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0" windowWidth="24240" windowHeight="11415"/>
  </bookViews>
  <sheets>
    <sheet name="all_items_all_resp" sheetId="1" r:id="rId1"/>
    <sheet name="module overview" sheetId="2" r:id="rId2"/>
    <sheet name="pretest_new_countries" sheetId="3" r:id="rId3"/>
  </sheets>
  <externalReferences>
    <externalReference r:id="rId4"/>
  </externalReferences>
  <definedNames>
    <definedName name="_xlnm._FilterDatabase" localSheetId="0" hidden="1">all_items_all_resp!$A$1:$L$1246</definedName>
    <definedName name="XT750_ICU" localSheetId="0">all_items_all_resp!$D$124</definedName>
  </definedNames>
  <calcPr calcId="145621"/>
</workbook>
</file>

<file path=xl/calcChain.xml><?xml version="1.0" encoding="utf-8"?>
<calcChain xmlns="http://schemas.openxmlformats.org/spreadsheetml/2006/main">
  <c r="E41" i="3" l="1"/>
  <c r="H39" i="3"/>
  <c r="G39" i="3"/>
  <c r="F39" i="3"/>
  <c r="E39" i="3"/>
  <c r="H38" i="3"/>
  <c r="G38" i="3"/>
  <c r="F38" i="3"/>
  <c r="E38" i="3"/>
  <c r="H37" i="3"/>
  <c r="G37" i="3"/>
  <c r="F37" i="3"/>
  <c r="E37" i="3"/>
  <c r="H36" i="3"/>
  <c r="G36" i="3"/>
  <c r="F36" i="3"/>
  <c r="E36" i="3"/>
  <c r="H35" i="3"/>
  <c r="G35" i="3"/>
  <c r="F35" i="3"/>
  <c r="E35" i="3"/>
  <c r="H34" i="3"/>
  <c r="G34" i="3"/>
  <c r="F34" i="3"/>
  <c r="E34" i="3"/>
  <c r="H33" i="3"/>
  <c r="G33" i="3"/>
  <c r="F33" i="3"/>
  <c r="E33" i="3"/>
  <c r="H32" i="3"/>
  <c r="G32" i="3"/>
  <c r="F32" i="3"/>
  <c r="E32" i="3"/>
  <c r="H31" i="3"/>
  <c r="G31" i="3"/>
  <c r="F31" i="3"/>
  <c r="E31" i="3"/>
  <c r="H30" i="3"/>
  <c r="G30" i="3"/>
  <c r="F30" i="3"/>
  <c r="E30" i="3"/>
  <c r="H29" i="3"/>
  <c r="G29" i="3"/>
  <c r="F29" i="3"/>
  <c r="E29" i="3"/>
  <c r="H28" i="3"/>
  <c r="G28" i="3"/>
  <c r="F28" i="3"/>
  <c r="E28" i="3"/>
  <c r="H27" i="3"/>
  <c r="G27" i="3"/>
  <c r="F27" i="3"/>
  <c r="E27" i="3"/>
  <c r="H26" i="3"/>
  <c r="G26" i="3"/>
  <c r="F26" i="3"/>
  <c r="E26" i="3"/>
  <c r="H25" i="3"/>
  <c r="G25" i="3"/>
  <c r="F25" i="3"/>
  <c r="E25" i="3"/>
  <c r="H24" i="3"/>
  <c r="G24" i="3"/>
  <c r="F24" i="3"/>
  <c r="E24" i="3"/>
  <c r="H23" i="3"/>
  <c r="G23" i="3"/>
  <c r="F23" i="3"/>
  <c r="E23" i="3"/>
  <c r="H22" i="3"/>
  <c r="G22" i="3"/>
  <c r="F22" i="3"/>
  <c r="E22" i="3"/>
  <c r="H21" i="3"/>
  <c r="G21" i="3"/>
  <c r="F21" i="3"/>
  <c r="E21" i="3"/>
  <c r="H20" i="3"/>
  <c r="G20" i="3"/>
  <c r="F20" i="3"/>
  <c r="E20" i="3"/>
  <c r="H19" i="3"/>
  <c r="G19" i="3"/>
  <c r="F19" i="3"/>
  <c r="E19" i="3"/>
  <c r="H18" i="3"/>
  <c r="G18" i="3"/>
  <c r="F18" i="3"/>
  <c r="E18" i="3"/>
  <c r="H17" i="3"/>
  <c r="G17" i="3"/>
  <c r="F17" i="3"/>
  <c r="E17" i="3"/>
  <c r="H16" i="3"/>
  <c r="G16" i="3"/>
  <c r="F16" i="3"/>
  <c r="E16" i="3"/>
  <c r="H15" i="3"/>
  <c r="G15" i="3"/>
  <c r="F15" i="3"/>
  <c r="E15" i="3"/>
  <c r="H14" i="3"/>
  <c r="G14" i="3"/>
  <c r="F14" i="3"/>
  <c r="E14" i="3"/>
  <c r="H13" i="3"/>
  <c r="G13" i="3"/>
  <c r="F13" i="3"/>
  <c r="E13" i="3"/>
  <c r="H12" i="3"/>
  <c r="G12" i="3"/>
  <c r="F12" i="3"/>
  <c r="E12" i="3"/>
  <c r="H11" i="3"/>
  <c r="G11" i="3"/>
  <c r="F11" i="3"/>
  <c r="E11" i="3"/>
  <c r="H10" i="3"/>
  <c r="G10" i="3"/>
  <c r="F10" i="3"/>
  <c r="E10" i="3"/>
  <c r="H9" i="3"/>
  <c r="G9" i="3"/>
  <c r="F9" i="3"/>
  <c r="E9" i="3"/>
  <c r="H8" i="3"/>
  <c r="G8" i="3"/>
  <c r="F8" i="3"/>
  <c r="E8" i="3"/>
  <c r="H7" i="3"/>
  <c r="G7" i="3"/>
  <c r="F7" i="3"/>
  <c r="E7" i="3"/>
  <c r="H6" i="3"/>
  <c r="G6" i="3"/>
  <c r="F6" i="3"/>
  <c r="E6" i="3"/>
  <c r="H5" i="3"/>
  <c r="G5" i="3"/>
  <c r="F5" i="3"/>
  <c r="E5" i="3"/>
  <c r="H4" i="3"/>
  <c r="G4" i="3"/>
  <c r="F4" i="3"/>
  <c r="E4" i="3"/>
  <c r="H3" i="3"/>
  <c r="G3" i="3"/>
  <c r="G40" i="3" s="1"/>
  <c r="F3" i="3"/>
  <c r="F40" i="3" s="1"/>
  <c r="E3" i="3"/>
  <c r="E3" i="2"/>
  <c r="E4" i="2"/>
  <c r="H40" i="3" l="1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F23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E39" i="2"/>
  <c r="E38" i="2"/>
  <c r="E37" i="2"/>
  <c r="E36" i="2"/>
  <c r="E35" i="2"/>
  <c r="E34" i="2"/>
  <c r="E33" i="2"/>
  <c r="E32" i="2"/>
  <c r="E31" i="2"/>
  <c r="E30" i="2"/>
  <c r="E29" i="2"/>
  <c r="E28" i="2"/>
  <c r="E26" i="2"/>
  <c r="E27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G3" i="2"/>
  <c r="F3" i="2"/>
  <c r="H40" i="2" l="1"/>
  <c r="F40" i="2"/>
  <c r="G40" i="2"/>
  <c r="E40" i="2"/>
</calcChain>
</file>

<file path=xl/comments1.xml><?xml version="1.0" encoding="utf-8"?>
<comments xmlns="http://schemas.openxmlformats.org/spreadsheetml/2006/main">
  <authors>
    <author>Autor</author>
  </authors>
  <commentList>
    <comment ref="F91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hat Maurice geändert, ist aber sinnvoll</t>
        </r>
      </text>
    </comment>
    <comment ref="F91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hat Maurice geändert, ist aber sinnvoll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G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probably +7 new baseline-only questions</t>
        </r>
      </text>
    </comment>
    <comment ref="E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Melanie checkt</t>
        </r>
      </text>
    </comment>
    <comment ref="G1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probably +1 baseline-only question cf103</t>
        </r>
      </text>
    </comment>
    <comment ref="F1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includes questions on LTC from wave 1</t>
        </r>
      </text>
    </comment>
    <comment ref="F2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evtl. noch 2 Fragen zum employment status des non responding Partners (EX600 und EX603)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still open, will probably be reduced to 2 questions. SL7 respondents are supposed to be asked the DN questions instead. 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probably + Family Composition Items
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includes 5 new HRS questions and many new childhood questions from Howie
</t>
        </r>
      </text>
    </comment>
    <comment ref="F33" authorId="0">
      <text>
        <r>
          <rPr>
            <b/>
            <sz val="9"/>
            <color indexed="81"/>
            <rFont val="Tahoma"/>
            <family val="2"/>
          </rPr>
          <t>Autor:
includes 4 new questions on IT use</t>
        </r>
        <r>
          <rPr>
            <sz val="9"/>
            <color indexed="81"/>
            <rFont val="Tahoma"/>
            <family val="2"/>
          </rPr>
          <t xml:space="preserve">
maybe + 1 question on IT use (proposal from AT country team)
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E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Melanie checkt</t>
        </r>
      </text>
    </comment>
    <comment ref="G1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probably +1 baseline-only question cf103</t>
        </r>
      </text>
    </comment>
    <comment ref="F1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includes questions on LTC from wave 1</t>
        </r>
      </text>
    </comment>
    <comment ref="F2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evtl. noch 2 Fragen zum employment status des non responding Partners (EX600 und EX603)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still open, will probably be reduced to 2 questions. SL7 respondents are supposed to be asked the DN questions instead. 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probably + Family Composition Items
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includes 5 new HRS questions and many new childhood questions from Howie
</t>
        </r>
      </text>
    </comment>
    <comment ref="F33" authorId="0">
      <text>
        <r>
          <rPr>
            <b/>
            <sz val="9"/>
            <color indexed="81"/>
            <rFont val="Tahoma"/>
            <family val="2"/>
          </rPr>
          <t>Autor:
includes 4 new questions on IT use</t>
        </r>
        <r>
          <rPr>
            <sz val="9"/>
            <color indexed="81"/>
            <rFont val="Tahoma"/>
            <family val="2"/>
          </rPr>
          <t xml:space="preserve">
maybe + 1 question on IT use (proposal from AT country team)
</t>
        </r>
      </text>
    </comment>
  </commentList>
</comments>
</file>

<file path=xl/sharedStrings.xml><?xml version="1.0" encoding="utf-8"?>
<sst xmlns="http://schemas.openxmlformats.org/spreadsheetml/2006/main" count="4152" uniqueCount="1422">
  <si>
    <t>Module</t>
  </si>
  <si>
    <t>Baseline only question?</t>
  </si>
  <si>
    <t>Regular panel respondent (done wave 3)</t>
  </si>
  <si>
    <t>Sharelife+plus  panel respondent (who participated w1, w2, w4, w5 or w6)</t>
  </si>
  <si>
    <t>Sharelife+plus baseline respondent (who never participated before)</t>
  </si>
  <si>
    <t>RA</t>
  </si>
  <si>
    <t>w6</t>
  </si>
  <si>
    <t>AC</t>
  </si>
  <si>
    <t>ac001_</t>
  </si>
  <si>
    <t>ac011_</t>
  </si>
  <si>
    <t>ac012_</t>
  </si>
  <si>
    <t>ac013_</t>
  </si>
  <si>
    <t>ac014_</t>
  </si>
  <si>
    <t>ac015_</t>
  </si>
  <si>
    <t>ac016_</t>
  </si>
  <si>
    <t>ac017_</t>
  </si>
  <si>
    <t>ac018_</t>
  </si>
  <si>
    <t>ac019_</t>
  </si>
  <si>
    <t>ac020_</t>
  </si>
  <si>
    <t>ac021_</t>
  </si>
  <si>
    <t>ac022_</t>
  </si>
  <si>
    <t>ac023_</t>
  </si>
  <si>
    <t>ac024_</t>
  </si>
  <si>
    <t>ac025_</t>
  </si>
  <si>
    <t>ac035_</t>
  </si>
  <si>
    <t>ac036_</t>
  </si>
  <si>
    <t>ac037_</t>
  </si>
  <si>
    <t>ac038_</t>
  </si>
  <si>
    <t>AS</t>
  </si>
  <si>
    <t>as001_</t>
  </si>
  <si>
    <t>as003_</t>
  </si>
  <si>
    <t>as007_</t>
  </si>
  <si>
    <t>as011_</t>
  </si>
  <si>
    <t>as017_</t>
  </si>
  <si>
    <t>as019_</t>
  </si>
  <si>
    <t>as020_</t>
  </si>
  <si>
    <t>as021_</t>
  </si>
  <si>
    <t>as023_</t>
  </si>
  <si>
    <t>as024_</t>
  </si>
  <si>
    <t>as026_</t>
  </si>
  <si>
    <t>as027_</t>
  </si>
  <si>
    <t>as029_</t>
  </si>
  <si>
    <t>as030_</t>
  </si>
  <si>
    <t>as044_</t>
  </si>
  <si>
    <t>as051_</t>
  </si>
  <si>
    <t>as054_</t>
  </si>
  <si>
    <t>as055_</t>
  </si>
  <si>
    <t>as057_</t>
  </si>
  <si>
    <t>as060_</t>
  </si>
  <si>
    <t>as062_</t>
  </si>
  <si>
    <t>as063_</t>
  </si>
  <si>
    <t>as064_</t>
  </si>
  <si>
    <t>as065_</t>
  </si>
  <si>
    <t>as066_</t>
  </si>
  <si>
    <t>as067_</t>
  </si>
  <si>
    <t>as070_</t>
  </si>
  <si>
    <t>as641_</t>
  </si>
  <si>
    <t>as642_</t>
  </si>
  <si>
    <t>as649_</t>
  </si>
  <si>
    <t>BR</t>
  </si>
  <si>
    <t>br001_</t>
  </si>
  <si>
    <t>br002_</t>
  </si>
  <si>
    <t>br003_</t>
  </si>
  <si>
    <t>br005_</t>
  </si>
  <si>
    <t>br006_</t>
  </si>
  <si>
    <t>br015_</t>
  </si>
  <si>
    <t>br016_</t>
  </si>
  <si>
    <t>br017_</t>
  </si>
  <si>
    <t>br026_</t>
  </si>
  <si>
    <t>br027_</t>
  </si>
  <si>
    <t>br028_</t>
  </si>
  <si>
    <t>br029_</t>
  </si>
  <si>
    <t>br033_</t>
  </si>
  <si>
    <t>br039_</t>
  </si>
  <si>
    <t>br040_</t>
  </si>
  <si>
    <t>br623_</t>
  </si>
  <si>
    <t>BS</t>
  </si>
  <si>
    <t>bs001_</t>
  </si>
  <si>
    <t>bs002_</t>
  </si>
  <si>
    <t>bs003_</t>
  </si>
  <si>
    <t>bs004_</t>
  </si>
  <si>
    <t>bs006_</t>
  </si>
  <si>
    <t>bs008_</t>
  </si>
  <si>
    <t>bs009_</t>
  </si>
  <si>
    <t>bs010_</t>
  </si>
  <si>
    <t>bs011_</t>
  </si>
  <si>
    <t>bs012_</t>
  </si>
  <si>
    <t>bs013_</t>
  </si>
  <si>
    <t>bs014_</t>
  </si>
  <si>
    <t>bs015_</t>
  </si>
  <si>
    <t>bs016_</t>
  </si>
  <si>
    <t>bs021_</t>
  </si>
  <si>
    <t>bs022_</t>
  </si>
  <si>
    <t>bs023_</t>
  </si>
  <si>
    <t>bs025_</t>
  </si>
  <si>
    <t>bs026_</t>
  </si>
  <si>
    <t>bs027_</t>
  </si>
  <si>
    <t>CC</t>
  </si>
  <si>
    <t>CF</t>
  </si>
  <si>
    <t>cf001_</t>
  </si>
  <si>
    <t>cf002_</t>
  </si>
  <si>
    <t>cf003_</t>
  </si>
  <si>
    <t>cf004_</t>
  </si>
  <si>
    <t>cf005_</t>
  </si>
  <si>
    <t>cf006_</t>
  </si>
  <si>
    <t>cf007_</t>
  </si>
  <si>
    <t>cf009_</t>
  </si>
  <si>
    <t>cf010_</t>
  </si>
  <si>
    <t>cf011_</t>
  </si>
  <si>
    <t>cf012_</t>
  </si>
  <si>
    <t>cf013_</t>
  </si>
  <si>
    <t>cf014_</t>
  </si>
  <si>
    <t>cf015_</t>
  </si>
  <si>
    <t>cf017_</t>
  </si>
  <si>
    <t>cf018_</t>
  </si>
  <si>
    <t>cf019_</t>
  </si>
  <si>
    <t>cf101_</t>
  </si>
  <si>
    <t>cf102_</t>
  </si>
  <si>
    <t>cf103_</t>
  </si>
  <si>
    <t>cf104_</t>
  </si>
  <si>
    <t>cf105_</t>
  </si>
  <si>
    <t>cf106_</t>
  </si>
  <si>
    <t>cf107_</t>
  </si>
  <si>
    <t>cf108_</t>
  </si>
  <si>
    <t>cf109_</t>
  </si>
  <si>
    <t>cf110_</t>
  </si>
  <si>
    <t>cf111_</t>
  </si>
  <si>
    <t>cf112_</t>
  </si>
  <si>
    <t>cf113_</t>
  </si>
  <si>
    <t>cf114_</t>
  </si>
  <si>
    <t>cf115_</t>
  </si>
  <si>
    <t>cf116_</t>
  </si>
  <si>
    <t>CH</t>
  </si>
  <si>
    <t>ch001_</t>
  </si>
  <si>
    <t>ch001a_</t>
  </si>
  <si>
    <t>ch004_</t>
  </si>
  <si>
    <t>ch005_</t>
  </si>
  <si>
    <t>ch006_</t>
  </si>
  <si>
    <t>ch007_</t>
  </si>
  <si>
    <t>ch012_</t>
  </si>
  <si>
    <t>ch013_</t>
  </si>
  <si>
    <t>ch014_</t>
  </si>
  <si>
    <t>ch015_</t>
  </si>
  <si>
    <t>ch016_</t>
  </si>
  <si>
    <t>ch017_</t>
  </si>
  <si>
    <t>ch018_</t>
  </si>
  <si>
    <t>ch019_</t>
  </si>
  <si>
    <t>ch020_</t>
  </si>
  <si>
    <t>ch021_</t>
  </si>
  <si>
    <t>ch022_</t>
  </si>
  <si>
    <t>ch023_</t>
  </si>
  <si>
    <t>ch102_</t>
  </si>
  <si>
    <t>ch103_</t>
  </si>
  <si>
    <t>ch104_</t>
  </si>
  <si>
    <t>ch105_</t>
  </si>
  <si>
    <t>ch106_</t>
  </si>
  <si>
    <t>ch107_</t>
  </si>
  <si>
    <t>ch108_</t>
  </si>
  <si>
    <t>ch201_</t>
  </si>
  <si>
    <t>ch203_</t>
  </si>
  <si>
    <t>ch302_</t>
  </si>
  <si>
    <t>ch303_</t>
  </si>
  <si>
    <t>ch505_</t>
  </si>
  <si>
    <t>ch507_</t>
  </si>
  <si>
    <t>ch508_</t>
  </si>
  <si>
    <t>ch509_</t>
  </si>
  <si>
    <t>ch510_</t>
  </si>
  <si>
    <t>ch511_</t>
  </si>
  <si>
    <t>ch512_</t>
  </si>
  <si>
    <t>ch513_</t>
  </si>
  <si>
    <t>ch514_</t>
  </si>
  <si>
    <t>ch515_</t>
  </si>
  <si>
    <t>ch516_</t>
  </si>
  <si>
    <t>ch517_</t>
  </si>
  <si>
    <t>ch518_</t>
  </si>
  <si>
    <t>ch519_</t>
  </si>
  <si>
    <t>ch520_</t>
  </si>
  <si>
    <t>ch524_</t>
  </si>
  <si>
    <t>ch525_</t>
  </si>
  <si>
    <t>ch526_</t>
  </si>
  <si>
    <t>ch603_</t>
  </si>
  <si>
    <t>ch707_</t>
  </si>
  <si>
    <t>ch714_</t>
  </si>
  <si>
    <t>ch719_</t>
  </si>
  <si>
    <t>CM</t>
  </si>
  <si>
    <t>cm003_</t>
  </si>
  <si>
    <t>cm601_</t>
  </si>
  <si>
    <t>CO</t>
  </si>
  <si>
    <t>co001_</t>
  </si>
  <si>
    <t>co002_</t>
  </si>
  <si>
    <t>co003_</t>
  </si>
  <si>
    <t>co007_</t>
  </si>
  <si>
    <t>co009_</t>
  </si>
  <si>
    <t>co010_</t>
  </si>
  <si>
    <t>co011_</t>
  </si>
  <si>
    <t>co020_</t>
  </si>
  <si>
    <t>co206_</t>
  </si>
  <si>
    <t>co209_</t>
  </si>
  <si>
    <t>co211_</t>
  </si>
  <si>
    <t>w5</t>
  </si>
  <si>
    <t>CS</t>
  </si>
  <si>
    <t>cs001_</t>
  </si>
  <si>
    <t>cs002_</t>
  </si>
  <si>
    <t>cs003_</t>
  </si>
  <si>
    <t>cs004_</t>
  </si>
  <si>
    <t>cs005_</t>
  </si>
  <si>
    <t>cs006_</t>
  </si>
  <si>
    <t>cs007_</t>
  </si>
  <si>
    <t>cs008_</t>
  </si>
  <si>
    <t>cs009_</t>
  </si>
  <si>
    <t>cs010_</t>
  </si>
  <si>
    <t>cs011_</t>
  </si>
  <si>
    <t>DN</t>
  </si>
  <si>
    <t>dn001_</t>
  </si>
  <si>
    <t>dn001a_</t>
  </si>
  <si>
    <t>dn001b_</t>
  </si>
  <si>
    <t>dn002_</t>
  </si>
  <si>
    <t>dn003_</t>
  </si>
  <si>
    <t>dn004_</t>
  </si>
  <si>
    <t>dn005_</t>
  </si>
  <si>
    <t>dn006_</t>
  </si>
  <si>
    <t>dn007_</t>
  </si>
  <si>
    <t>dn008_</t>
  </si>
  <si>
    <t>dn009_</t>
  </si>
  <si>
    <t>dn010_</t>
  </si>
  <si>
    <t>dn011_</t>
  </si>
  <si>
    <t>dn012_</t>
  </si>
  <si>
    <t>dn013_</t>
  </si>
  <si>
    <t>dn014_</t>
  </si>
  <si>
    <t>dn015_</t>
  </si>
  <si>
    <t>dn016_</t>
  </si>
  <si>
    <t>dn017_</t>
  </si>
  <si>
    <t>dn018_</t>
  </si>
  <si>
    <t>dn019_</t>
  </si>
  <si>
    <t>dn020_</t>
  </si>
  <si>
    <t>dn021_</t>
  </si>
  <si>
    <t>dn022_</t>
  </si>
  <si>
    <t>dn023_</t>
  </si>
  <si>
    <t>dn024_</t>
  </si>
  <si>
    <t>dn026_</t>
  </si>
  <si>
    <t>dn027_</t>
  </si>
  <si>
    <t>dn028_</t>
  </si>
  <si>
    <t>dn029_</t>
  </si>
  <si>
    <t>dn030_</t>
  </si>
  <si>
    <t>dn032_</t>
  </si>
  <si>
    <t>dn033_</t>
  </si>
  <si>
    <t>dn034_</t>
  </si>
  <si>
    <t>dn035_</t>
  </si>
  <si>
    <t>dn036_</t>
  </si>
  <si>
    <t>dn037_</t>
  </si>
  <si>
    <t>dn038_</t>
  </si>
  <si>
    <t>dn040_</t>
  </si>
  <si>
    <t>dn041_</t>
  </si>
  <si>
    <t>dn042_</t>
  </si>
  <si>
    <t>dn043_</t>
  </si>
  <si>
    <t>dn044_</t>
  </si>
  <si>
    <t>dn051_</t>
  </si>
  <si>
    <t>dn052_</t>
  </si>
  <si>
    <t>dn053_</t>
  </si>
  <si>
    <t>dn054_</t>
  </si>
  <si>
    <t>dn127_</t>
  </si>
  <si>
    <t>dn502_</t>
  </si>
  <si>
    <t>dn503_</t>
  </si>
  <si>
    <t>dn504_</t>
  </si>
  <si>
    <t>dn505_</t>
  </si>
  <si>
    <t>dn629_</t>
  </si>
  <si>
    <t>DQ</t>
  </si>
  <si>
    <t>EP</t>
  </si>
  <si>
    <t>ep001_</t>
  </si>
  <si>
    <t>ep002_</t>
  </si>
  <si>
    <t>ep005_</t>
  </si>
  <si>
    <t>ep006_</t>
  </si>
  <si>
    <t>ep007_</t>
  </si>
  <si>
    <t>ep008_</t>
  </si>
  <si>
    <t>ep009_</t>
  </si>
  <si>
    <t>ep010_</t>
  </si>
  <si>
    <t>ep011_</t>
  </si>
  <si>
    <t>ep013_</t>
  </si>
  <si>
    <t>ep018_</t>
  </si>
  <si>
    <t>ep020</t>
  </si>
  <si>
    <t>ep021</t>
  </si>
  <si>
    <t>ep022</t>
  </si>
  <si>
    <t>ep024_</t>
  </si>
  <si>
    <t>ep025_</t>
  </si>
  <si>
    <t>ep026_</t>
  </si>
  <si>
    <t>ep027_</t>
  </si>
  <si>
    <t>ep028_</t>
  </si>
  <si>
    <t>ep029_</t>
  </si>
  <si>
    <t>ep030_</t>
  </si>
  <si>
    <t>ep031_</t>
  </si>
  <si>
    <t>ep032_</t>
  </si>
  <si>
    <t>ep033_</t>
  </si>
  <si>
    <t>ep034_</t>
  </si>
  <si>
    <t>ep035_</t>
  </si>
  <si>
    <t>ep036_</t>
  </si>
  <si>
    <t>ep037_</t>
  </si>
  <si>
    <t>ep048_</t>
  </si>
  <si>
    <t>ep050_</t>
  </si>
  <si>
    <t>ep051_</t>
  </si>
  <si>
    <t>ep054_</t>
  </si>
  <si>
    <t>ep061_</t>
  </si>
  <si>
    <t>ep064_</t>
  </si>
  <si>
    <t>ep067_</t>
  </si>
  <si>
    <t>ep069_</t>
  </si>
  <si>
    <t>ep074_</t>
  </si>
  <si>
    <t>ep075_</t>
  </si>
  <si>
    <t>ep078_</t>
  </si>
  <si>
    <t>ep081_</t>
  </si>
  <si>
    <t>ep082_</t>
  </si>
  <si>
    <t>ep089_</t>
  </si>
  <si>
    <t>ep090_</t>
  </si>
  <si>
    <t>ep091_</t>
  </si>
  <si>
    <t>ep092_</t>
  </si>
  <si>
    <t>ep094_</t>
  </si>
  <si>
    <t>ep096_</t>
  </si>
  <si>
    <t>ep097_</t>
  </si>
  <si>
    <t>ep098_</t>
  </si>
  <si>
    <t>ep102_</t>
  </si>
  <si>
    <t>ep103_</t>
  </si>
  <si>
    <t>ep106_</t>
  </si>
  <si>
    <t>ep123_</t>
  </si>
  <si>
    <t>ep125_</t>
  </si>
  <si>
    <t>ep127_</t>
  </si>
  <si>
    <t>ep128_</t>
  </si>
  <si>
    <t>ep129_</t>
  </si>
  <si>
    <t>ep130_</t>
  </si>
  <si>
    <t>ep133_</t>
  </si>
  <si>
    <t>ep141_</t>
  </si>
  <si>
    <t>ep152_</t>
  </si>
  <si>
    <t>ep203_</t>
  </si>
  <si>
    <t>ep204_</t>
  </si>
  <si>
    <t>ep205_</t>
  </si>
  <si>
    <t>ep206_</t>
  </si>
  <si>
    <t>ep207_</t>
  </si>
  <si>
    <t>ep208_</t>
  </si>
  <si>
    <t>ep209_</t>
  </si>
  <si>
    <t>ep210_</t>
  </si>
  <si>
    <t>ep213_</t>
  </si>
  <si>
    <t>ep303_</t>
  </si>
  <si>
    <t>ep321_</t>
  </si>
  <si>
    <t>ep322_</t>
  </si>
  <si>
    <t>ep325_</t>
  </si>
  <si>
    <t>ep326_</t>
  </si>
  <si>
    <t>ep328_</t>
  </si>
  <si>
    <t>ep329_</t>
  </si>
  <si>
    <t>ep337_</t>
  </si>
  <si>
    <t>ep609_</t>
  </si>
  <si>
    <t>ep612_</t>
  </si>
  <si>
    <t>ep613_</t>
  </si>
  <si>
    <t>ep616_</t>
  </si>
  <si>
    <t>ep621_</t>
  </si>
  <si>
    <t>ep624_</t>
  </si>
  <si>
    <t>ep632_</t>
  </si>
  <si>
    <t>ep633_</t>
  </si>
  <si>
    <t>ep649_</t>
  </si>
  <si>
    <t>ep671_</t>
  </si>
  <si>
    <t>ep678_</t>
  </si>
  <si>
    <t>ep681_</t>
  </si>
  <si>
    <t>ep682_</t>
  </si>
  <si>
    <t>EX</t>
  </si>
  <si>
    <t>ex001_</t>
  </si>
  <si>
    <t>R-EX</t>
  </si>
  <si>
    <t>ex007_</t>
  </si>
  <si>
    <t>ex008_</t>
  </si>
  <si>
    <t>ex009_</t>
  </si>
  <si>
    <t>ex024_</t>
  </si>
  <si>
    <t>ex025_</t>
  </si>
  <si>
    <t>ex026_</t>
  </si>
  <si>
    <t>ex028_</t>
  </si>
  <si>
    <t>ex029_</t>
  </si>
  <si>
    <t>ex101_</t>
  </si>
  <si>
    <t>ex104_</t>
  </si>
  <si>
    <t>ex105_</t>
  </si>
  <si>
    <t>ex106_</t>
  </si>
  <si>
    <t>ex110_</t>
  </si>
  <si>
    <t>ex111_</t>
  </si>
  <si>
    <t>ex121_</t>
  </si>
  <si>
    <t>ex122_</t>
  </si>
  <si>
    <t>ex123_</t>
  </si>
  <si>
    <t>ex600_</t>
  </si>
  <si>
    <t>ex601_</t>
  </si>
  <si>
    <t>ex602_</t>
  </si>
  <si>
    <t>ex603_</t>
  </si>
  <si>
    <t>ex709</t>
  </si>
  <si>
    <t>FS</t>
  </si>
  <si>
    <t>FT</t>
  </si>
  <si>
    <t>ft001_</t>
  </si>
  <si>
    <t>ft002_</t>
  </si>
  <si>
    <t>ft003_</t>
  </si>
  <si>
    <t>ft007_</t>
  </si>
  <si>
    <t>ft008_</t>
  </si>
  <si>
    <t>ft009_</t>
  </si>
  <si>
    <t>ft010_</t>
  </si>
  <si>
    <t>ft014_</t>
  </si>
  <si>
    <t>ft015_</t>
  </si>
  <si>
    <t>ft016_</t>
  </si>
  <si>
    <t>ft017_</t>
  </si>
  <si>
    <t>ft020_</t>
  </si>
  <si>
    <t>ft021_</t>
  </si>
  <si>
    <t>ft022_</t>
  </si>
  <si>
    <t>ft023_</t>
  </si>
  <si>
    <t>ft024_</t>
  </si>
  <si>
    <t>ft025_</t>
  </si>
  <si>
    <t>ft026_</t>
  </si>
  <si>
    <t>ft027_</t>
  </si>
  <si>
    <t>ft028_</t>
  </si>
  <si>
    <t>ft031_</t>
  </si>
  <si>
    <t>ft032_</t>
  </si>
  <si>
    <t>ft033_</t>
  </si>
  <si>
    <t>ft034_</t>
  </si>
  <si>
    <t>ft035_</t>
  </si>
  <si>
    <t>ft036_</t>
  </si>
  <si>
    <t>ft037_</t>
  </si>
  <si>
    <t>ft038_</t>
  </si>
  <si>
    <t>ft039_</t>
  </si>
  <si>
    <t>GL</t>
  </si>
  <si>
    <t>GS</t>
  </si>
  <si>
    <t>gs001_</t>
  </si>
  <si>
    <t>R-GS</t>
  </si>
  <si>
    <t>gs002_</t>
  </si>
  <si>
    <t>gs003_</t>
  </si>
  <si>
    <t>gs004_</t>
  </si>
  <si>
    <t>gs005_</t>
  </si>
  <si>
    <t>gs006_</t>
  </si>
  <si>
    <t>gs007_</t>
  </si>
  <si>
    <t>gs008_</t>
  </si>
  <si>
    <t>gs009_</t>
  </si>
  <si>
    <t>gs010_</t>
  </si>
  <si>
    <t>gs011_</t>
  </si>
  <si>
    <t>gs012_</t>
  </si>
  <si>
    <t>gs013_</t>
  </si>
  <si>
    <t>gs014_</t>
  </si>
  <si>
    <t>HC</t>
  </si>
  <si>
    <t>hc010_</t>
  </si>
  <si>
    <t>hc012_</t>
  </si>
  <si>
    <t>hc013_</t>
  </si>
  <si>
    <t>hc014_</t>
  </si>
  <si>
    <t>hc029_</t>
  </si>
  <si>
    <t>hc031_</t>
  </si>
  <si>
    <t>hc064_</t>
  </si>
  <si>
    <t>hc066_</t>
  </si>
  <si>
    <t>hc097_</t>
  </si>
  <si>
    <t>hc113_</t>
  </si>
  <si>
    <t>hc114_</t>
  </si>
  <si>
    <t>hc115_</t>
  </si>
  <si>
    <t>hc116_</t>
  </si>
  <si>
    <t>hc125_</t>
  </si>
  <si>
    <t>hc127_</t>
  </si>
  <si>
    <t>hc140_</t>
  </si>
  <si>
    <t>hc142_</t>
  </si>
  <si>
    <t>hc143_</t>
  </si>
  <si>
    <t>hc144_</t>
  </si>
  <si>
    <t>hc601_</t>
  </si>
  <si>
    <t>hc602_</t>
  </si>
  <si>
    <t>hc628_</t>
  </si>
  <si>
    <t>hc629_</t>
  </si>
  <si>
    <t>hc630_</t>
  </si>
  <si>
    <t>hc682_</t>
  </si>
  <si>
    <t>hc683_</t>
  </si>
  <si>
    <t>hc688_</t>
  </si>
  <si>
    <t>hc689_</t>
  </si>
  <si>
    <t>hc692_</t>
  </si>
  <si>
    <t>hc693_</t>
  </si>
  <si>
    <t>hc694_</t>
  </si>
  <si>
    <t>hc695_</t>
  </si>
  <si>
    <t>hc696_</t>
  </si>
  <si>
    <t>HH</t>
  </si>
  <si>
    <t>hh001_</t>
  </si>
  <si>
    <t>hh010_</t>
  </si>
  <si>
    <t>hh011_</t>
  </si>
  <si>
    <t>hh014_</t>
  </si>
  <si>
    <t>hh017_</t>
  </si>
  <si>
    <t>hh021_</t>
  </si>
  <si>
    <t>hh022_</t>
  </si>
  <si>
    <t>hh023_</t>
  </si>
  <si>
    <t>hh024_</t>
  </si>
  <si>
    <t>hh025_</t>
  </si>
  <si>
    <t>HO</t>
  </si>
  <si>
    <t>ho001_</t>
  </si>
  <si>
    <t>ho002_</t>
  </si>
  <si>
    <t>ho003_</t>
  </si>
  <si>
    <t>ho004_</t>
  </si>
  <si>
    <t>ho007_</t>
  </si>
  <si>
    <t>ho008_</t>
  </si>
  <si>
    <t>ho010_</t>
  </si>
  <si>
    <t>ho012_</t>
  </si>
  <si>
    <t>ho013_</t>
  </si>
  <si>
    <t>ho014_</t>
  </si>
  <si>
    <t>ho015_</t>
  </si>
  <si>
    <t>ho017_</t>
  </si>
  <si>
    <t>ho022_</t>
  </si>
  <si>
    <t>ho023_</t>
  </si>
  <si>
    <t>ho024_</t>
  </si>
  <si>
    <t>ho026_</t>
  </si>
  <si>
    <t>ho027_</t>
  </si>
  <si>
    <t>ho029_</t>
  </si>
  <si>
    <t>ho030_</t>
  </si>
  <si>
    <t>ho032_</t>
  </si>
  <si>
    <t>ho034_</t>
  </si>
  <si>
    <t>ho037_</t>
  </si>
  <si>
    <t>ho041_</t>
  </si>
  <si>
    <t>ho043_</t>
  </si>
  <si>
    <t>ho044_</t>
  </si>
  <si>
    <t>ho054_</t>
  </si>
  <si>
    <t>ho060_</t>
  </si>
  <si>
    <t>ho061_</t>
  </si>
  <si>
    <t>ho067_</t>
  </si>
  <si>
    <t>ho070_</t>
  </si>
  <si>
    <t>ho074_</t>
  </si>
  <si>
    <t>ho075_</t>
  </si>
  <si>
    <t>ho076_</t>
  </si>
  <si>
    <t>ho077_</t>
  </si>
  <si>
    <t>ho078_</t>
  </si>
  <si>
    <t>ho079_</t>
  </si>
  <si>
    <t>ho080_</t>
  </si>
  <si>
    <t>ho081_</t>
  </si>
  <si>
    <t>ho605_</t>
  </si>
  <si>
    <t>ho611_</t>
  </si>
  <si>
    <t>ho620_</t>
  </si>
  <si>
    <t>ho631_</t>
  </si>
  <si>
    <t>ho633_</t>
  </si>
  <si>
    <t>ho636_</t>
  </si>
  <si>
    <t>ho662_</t>
  </si>
  <si>
    <t>ho665_</t>
  </si>
  <si>
    <t>ho666_</t>
  </si>
  <si>
    <t>HS</t>
  </si>
  <si>
    <t>IT</t>
  </si>
  <si>
    <t>it001_</t>
  </si>
  <si>
    <t>it002_</t>
  </si>
  <si>
    <t>it003_</t>
  </si>
  <si>
    <t>it004_</t>
  </si>
  <si>
    <t>it005_</t>
  </si>
  <si>
    <t>IV</t>
  </si>
  <si>
    <t>iv001_</t>
  </si>
  <si>
    <t>R-IV</t>
  </si>
  <si>
    <t>iv002_</t>
  </si>
  <si>
    <t>iv003_</t>
  </si>
  <si>
    <t>iv004_</t>
  </si>
  <si>
    <t>iv005_</t>
  </si>
  <si>
    <t>iv006_</t>
  </si>
  <si>
    <t>iv007_</t>
  </si>
  <si>
    <t>iv008_</t>
  </si>
  <si>
    <t>iv009_</t>
  </si>
  <si>
    <t>iv012_</t>
  </si>
  <si>
    <t>iv017_</t>
  </si>
  <si>
    <t>iv018_</t>
  </si>
  <si>
    <t>iv019_</t>
  </si>
  <si>
    <t>iv020_</t>
  </si>
  <si>
    <t>iv610_</t>
  </si>
  <si>
    <t>LI</t>
  </si>
  <si>
    <t>li001_</t>
  </si>
  <si>
    <t>country-specific</t>
  </si>
  <si>
    <t>li002_</t>
  </si>
  <si>
    <t>li003_</t>
  </si>
  <si>
    <t>li004_</t>
  </si>
  <si>
    <t>li006_</t>
  </si>
  <si>
    <t>li007_</t>
  </si>
  <si>
    <t>MH</t>
  </si>
  <si>
    <t>mh001_</t>
  </si>
  <si>
    <t>mh002_</t>
  </si>
  <si>
    <t>mh003_</t>
  </si>
  <si>
    <t>mh004_</t>
  </si>
  <si>
    <t>mh005_</t>
  </si>
  <si>
    <t>mh006_</t>
  </si>
  <si>
    <t>mh007_</t>
  </si>
  <si>
    <t>mh008_</t>
  </si>
  <si>
    <t>mh009_</t>
  </si>
  <si>
    <t>mh010_</t>
  </si>
  <si>
    <t>mh011_</t>
  </si>
  <si>
    <t>mh012_</t>
  </si>
  <si>
    <t>mh013_</t>
  </si>
  <si>
    <t>mh014_</t>
  </si>
  <si>
    <t>mh015_</t>
  </si>
  <si>
    <t>mh016_</t>
  </si>
  <si>
    <t>mh017_</t>
  </si>
  <si>
    <t>mh033_</t>
  </si>
  <si>
    <t>mh034_</t>
  </si>
  <si>
    <t>mh035_</t>
  </si>
  <si>
    <t>mh036_</t>
  </si>
  <si>
    <t>mh037_</t>
  </si>
  <si>
    <t>PF</t>
  </si>
  <si>
    <t>pf001_</t>
  </si>
  <si>
    <t>pf002_</t>
  </si>
  <si>
    <t>pf003_</t>
  </si>
  <si>
    <t>pf004_</t>
  </si>
  <si>
    <t>pf005_</t>
  </si>
  <si>
    <t>pf006_</t>
  </si>
  <si>
    <t>pf007_</t>
  </si>
  <si>
    <t>pf008_</t>
  </si>
  <si>
    <t>PH</t>
  </si>
  <si>
    <t>ph001_</t>
  </si>
  <si>
    <t>ph003_</t>
  </si>
  <si>
    <t>ph004_</t>
  </si>
  <si>
    <t>ph005_</t>
  </si>
  <si>
    <t>ph006_</t>
  </si>
  <si>
    <t>ph007_</t>
  </si>
  <si>
    <t>ph008_</t>
  </si>
  <si>
    <t>ph009_</t>
  </si>
  <si>
    <t>ph011_</t>
  </si>
  <si>
    <t>ph012_</t>
  </si>
  <si>
    <t>ph013_</t>
  </si>
  <si>
    <t>ph041_</t>
  </si>
  <si>
    <t>ph043_</t>
  </si>
  <si>
    <t>ph044_</t>
  </si>
  <si>
    <t>ph045_</t>
  </si>
  <si>
    <t>ph046_</t>
  </si>
  <si>
    <t>ph048_</t>
  </si>
  <si>
    <t>ph049_</t>
  </si>
  <si>
    <t>ph050_</t>
  </si>
  <si>
    <t>ph051_</t>
  </si>
  <si>
    <t>ph054_</t>
  </si>
  <si>
    <t>ph059_</t>
  </si>
  <si>
    <t>ph061_</t>
  </si>
  <si>
    <t>ph065_</t>
  </si>
  <si>
    <t>ph066_</t>
  </si>
  <si>
    <t>ph071_</t>
  </si>
  <si>
    <t>ph072_</t>
  </si>
  <si>
    <t>ph076_</t>
  </si>
  <si>
    <t>ph077_</t>
  </si>
  <si>
    <t>ph080_</t>
  </si>
  <si>
    <t>ph082_</t>
  </si>
  <si>
    <t>ph084_</t>
  </si>
  <si>
    <t>ph085_</t>
  </si>
  <si>
    <t>ph087_</t>
  </si>
  <si>
    <t>ph089_</t>
  </si>
  <si>
    <t>ph095_</t>
  </si>
  <si>
    <t>ph659_</t>
  </si>
  <si>
    <t>ph690_</t>
  </si>
  <si>
    <t>ph745</t>
  </si>
  <si>
    <t>ph045_a</t>
  </si>
  <si>
    <t>RC</t>
  </si>
  <si>
    <t>RE</t>
  </si>
  <si>
    <t>f</t>
  </si>
  <si>
    <t>RH</t>
  </si>
  <si>
    <t>RP</t>
  </si>
  <si>
    <t>SN</t>
  </si>
  <si>
    <t>sn001_</t>
  </si>
  <si>
    <t>sn002_</t>
  </si>
  <si>
    <t>sn002a_</t>
  </si>
  <si>
    <t>sn003_</t>
  </si>
  <si>
    <t>sn003a_</t>
  </si>
  <si>
    <t>sn005_</t>
  </si>
  <si>
    <t>sn005a_</t>
  </si>
  <si>
    <t>sn006_</t>
  </si>
  <si>
    <t>sn007_</t>
  </si>
  <si>
    <t>sn008_</t>
  </si>
  <si>
    <t>sn009_</t>
  </si>
  <si>
    <t>sn012_</t>
  </si>
  <si>
    <t>sn014_</t>
  </si>
  <si>
    <t>sn015_</t>
  </si>
  <si>
    <t>sn017_</t>
  </si>
  <si>
    <t>sn018_</t>
  </si>
  <si>
    <t>sn023_</t>
  </si>
  <si>
    <t>sn024_</t>
  </si>
  <si>
    <t>sn027_</t>
  </si>
  <si>
    <t>sn028_</t>
  </si>
  <si>
    <t>sn029_</t>
  </si>
  <si>
    <t>SP</t>
  </si>
  <si>
    <t>sp001_</t>
  </si>
  <si>
    <t>sp002_</t>
  </si>
  <si>
    <t>sp003_</t>
  </si>
  <si>
    <t>sp004_</t>
  </si>
  <si>
    <t>sp005_</t>
  </si>
  <si>
    <t>sp007_</t>
  </si>
  <si>
    <t>sp008_</t>
  </si>
  <si>
    <t>sp009_</t>
  </si>
  <si>
    <t>sp010_</t>
  </si>
  <si>
    <t>sp011_</t>
  </si>
  <si>
    <t>sp013_</t>
  </si>
  <si>
    <t>sp014_</t>
  </si>
  <si>
    <t>sp015_</t>
  </si>
  <si>
    <t>sp016_</t>
  </si>
  <si>
    <t>sp018_</t>
  </si>
  <si>
    <t>sp019_</t>
  </si>
  <si>
    <t>sp020_</t>
  </si>
  <si>
    <t>sp021_</t>
  </si>
  <si>
    <t>sp022_</t>
  </si>
  <si>
    <t>sp023_</t>
  </si>
  <si>
    <t>sp024_</t>
  </si>
  <si>
    <t>sp025_</t>
  </si>
  <si>
    <t>sp026_</t>
  </si>
  <si>
    <t>sp027_</t>
  </si>
  <si>
    <t>sp028_</t>
  </si>
  <si>
    <t>sp029_</t>
  </si>
  <si>
    <t>sp030_</t>
  </si>
  <si>
    <t>sp031_</t>
  </si>
  <si>
    <t>sp032_</t>
  </si>
  <si>
    <t>sp033_</t>
  </si>
  <si>
    <t>sp034_</t>
  </si>
  <si>
    <t>ST</t>
  </si>
  <si>
    <t>WQ</t>
  </si>
  <si>
    <t>XT</t>
  </si>
  <si>
    <t>xt001_</t>
  </si>
  <si>
    <t>xt002_</t>
  </si>
  <si>
    <t>xt003_</t>
  </si>
  <si>
    <t>xt004_</t>
  </si>
  <si>
    <t>xt005_</t>
  </si>
  <si>
    <t>xt006_</t>
  </si>
  <si>
    <t>xt007_</t>
  </si>
  <si>
    <t>xt008_</t>
  </si>
  <si>
    <t>xt009_</t>
  </si>
  <si>
    <t>xt010_</t>
  </si>
  <si>
    <t>xt011_</t>
  </si>
  <si>
    <t>xt012_</t>
  </si>
  <si>
    <t>xt013_</t>
  </si>
  <si>
    <t>xt014_</t>
  </si>
  <si>
    <t>xt016_</t>
  </si>
  <si>
    <t>xt017_</t>
  </si>
  <si>
    <t>xt018_</t>
  </si>
  <si>
    <t>xt020_</t>
  </si>
  <si>
    <t>xt022_</t>
  </si>
  <si>
    <t>xt023_</t>
  </si>
  <si>
    <t>xt024_</t>
  </si>
  <si>
    <t>xt025_</t>
  </si>
  <si>
    <t>xt026a_</t>
  </si>
  <si>
    <t>xt026b_</t>
  </si>
  <si>
    <t>xt027_</t>
  </si>
  <si>
    <t>xt030_</t>
  </si>
  <si>
    <t>xt031_</t>
  </si>
  <si>
    <t>xt032_</t>
  </si>
  <si>
    <t>xt033_</t>
  </si>
  <si>
    <t>xt034_</t>
  </si>
  <si>
    <t>xt035_</t>
  </si>
  <si>
    <t>xt036_</t>
  </si>
  <si>
    <t>xt039_</t>
  </si>
  <si>
    <t>xt040a_</t>
  </si>
  <si>
    <t>xt040b_</t>
  </si>
  <si>
    <t>xt040c_</t>
  </si>
  <si>
    <t>xt040d_</t>
  </si>
  <si>
    <t>xt040e_</t>
  </si>
  <si>
    <t>xt041_</t>
  </si>
  <si>
    <t>xt042_</t>
  </si>
  <si>
    <t>xt043_</t>
  </si>
  <si>
    <t>xt044_</t>
  </si>
  <si>
    <t>xt053_</t>
  </si>
  <si>
    <t>xt054_</t>
  </si>
  <si>
    <t>xt055_</t>
  </si>
  <si>
    <t>xt056_</t>
  </si>
  <si>
    <t>xt101_</t>
  </si>
  <si>
    <t>xt102_</t>
  </si>
  <si>
    <t>xt103_</t>
  </si>
  <si>
    <t>xt104_</t>
  </si>
  <si>
    <t>xt105_</t>
  </si>
  <si>
    <t>xt106_</t>
  </si>
  <si>
    <t>xt107_</t>
  </si>
  <si>
    <t>xt108_</t>
  </si>
  <si>
    <t>xt109_</t>
  </si>
  <si>
    <t>xt119_</t>
  </si>
  <si>
    <t>xt601_</t>
  </si>
  <si>
    <t>xt615_</t>
  </si>
  <si>
    <t>xt620_</t>
  </si>
  <si>
    <t>xt622_</t>
  </si>
  <si>
    <t>xt623_</t>
  </si>
  <si>
    <t>xt624_</t>
  </si>
  <si>
    <t>xt625_</t>
  </si>
  <si>
    <t>xt637_</t>
  </si>
  <si>
    <t>xt638_</t>
  </si>
  <si>
    <t>Max. number of items (w/o routing)</t>
  </si>
  <si>
    <t>Content</t>
  </si>
  <si>
    <t>Source</t>
  </si>
  <si>
    <t>in source</t>
  </si>
  <si>
    <t>SC</t>
  </si>
  <si>
    <t>Cover Screen</t>
  </si>
  <si>
    <t>Financ. Resp. &amp; CAPI language</t>
  </si>
  <si>
    <t>Demographics</t>
  </si>
  <si>
    <t>Social Networks</t>
  </si>
  <si>
    <t>Children</t>
  </si>
  <si>
    <t>Physical health</t>
  </si>
  <si>
    <t>Behavioral risk</t>
  </si>
  <si>
    <t>Cognitive functions</t>
  </si>
  <si>
    <t>Mental health (EURO-D)</t>
  </si>
  <si>
    <t>Health care</t>
  </si>
  <si>
    <t>Employment &amp; Pensions</t>
  </si>
  <si>
    <t>Grip strength</t>
  </si>
  <si>
    <t>Dried Blood Spots</t>
  </si>
  <si>
    <t>Social Support</t>
  </si>
  <si>
    <t>Financial Transfers</t>
  </si>
  <si>
    <t>Housing</t>
  </si>
  <si>
    <t>Household Income</t>
  </si>
  <si>
    <t>Consumption</t>
  </si>
  <si>
    <t>Assets</t>
  </si>
  <si>
    <t>Activities (CASP)</t>
  </si>
  <si>
    <t>Expectations</t>
  </si>
  <si>
    <t>Record Linkage</t>
  </si>
  <si>
    <t>Interviewer Observations</t>
  </si>
  <si>
    <t>IT skills and use</t>
  </si>
  <si>
    <t>Peak Flow</t>
  </si>
  <si>
    <t>Chair Stand</t>
  </si>
  <si>
    <t>Sum</t>
  </si>
  <si>
    <t>(Starting Module) Demographics</t>
  </si>
  <si>
    <t>w3</t>
  </si>
  <si>
    <t>Retrospective Children</t>
  </si>
  <si>
    <t>Retrospective Partner (History)</t>
  </si>
  <si>
    <t>RA (was AC)</t>
  </si>
  <si>
    <t>Retrospective Accomodation</t>
  </si>
  <si>
    <t>CC (was CS)</t>
  </si>
  <si>
    <t>Childhood Conditions</t>
  </si>
  <si>
    <t>Retrospective Employment</t>
  </si>
  <si>
    <t>Work Quality</t>
  </si>
  <si>
    <t>Disability</t>
  </si>
  <si>
    <t>Financial Investment</t>
  </si>
  <si>
    <t>Health History</t>
  </si>
  <si>
    <t>RH (was HC)</t>
  </si>
  <si>
    <t>Health Care History</t>
  </si>
  <si>
    <t>General Life &amp; Persecution History</t>
  </si>
  <si>
    <t>gs700</t>
  </si>
  <si>
    <t>gs701</t>
  </si>
  <si>
    <t>gs705</t>
  </si>
  <si>
    <t>do-base cases: Regular panel respondents who gets the baseline questions anyway</t>
  </si>
  <si>
    <t>XX (Technical variable)</t>
  </si>
  <si>
    <t>XX (Technical Variable)</t>
  </si>
  <si>
    <t>ac700</t>
  </si>
  <si>
    <t>ac701</t>
  </si>
  <si>
    <t>ac702</t>
  </si>
  <si>
    <t>ac703</t>
  </si>
  <si>
    <t>ac704</t>
  </si>
  <si>
    <t>ac705</t>
  </si>
  <si>
    <t>ac706</t>
  </si>
  <si>
    <t>ac707</t>
  </si>
  <si>
    <t>ac708</t>
  </si>
  <si>
    <t>ac709</t>
  </si>
  <si>
    <t>ac710</t>
  </si>
  <si>
    <t>ac711</t>
  </si>
  <si>
    <t>ac739</t>
  </si>
  <si>
    <t>ac740_</t>
  </si>
  <si>
    <t>cc001_</t>
  </si>
  <si>
    <t>cc002_</t>
  </si>
  <si>
    <t>cc003_</t>
  </si>
  <si>
    <t>cc004_</t>
  </si>
  <si>
    <t>cc005_</t>
  </si>
  <si>
    <t>cc006_</t>
  </si>
  <si>
    <t>cc007_</t>
  </si>
  <si>
    <t>cc008_</t>
  </si>
  <si>
    <t>cc009_</t>
  </si>
  <si>
    <t>cc010_</t>
  </si>
  <si>
    <t>cc010a_</t>
  </si>
  <si>
    <t xml:space="preserve">cc011_ </t>
  </si>
  <si>
    <t xml:space="preserve">cc012_ </t>
  </si>
  <si>
    <t>cc713_</t>
  </si>
  <si>
    <t>cc714_</t>
  </si>
  <si>
    <t>cc715_</t>
  </si>
  <si>
    <t>cc716_</t>
  </si>
  <si>
    <t>cc717_</t>
  </si>
  <si>
    <t>cc720_</t>
  </si>
  <si>
    <t>cc721_</t>
  </si>
  <si>
    <t>cc722_</t>
  </si>
  <si>
    <t>cc723_</t>
  </si>
  <si>
    <t>cc724_</t>
  </si>
  <si>
    <t>cc725_</t>
  </si>
  <si>
    <t>cc726_</t>
  </si>
  <si>
    <t>cc727_</t>
  </si>
  <si>
    <t>cc728_</t>
  </si>
  <si>
    <t>cc729_</t>
  </si>
  <si>
    <t>cc730_</t>
  </si>
  <si>
    <t>cc731_</t>
  </si>
  <si>
    <t>cc733_</t>
  </si>
  <si>
    <t>cc734_</t>
  </si>
  <si>
    <t>cc735_</t>
  </si>
  <si>
    <t>cc736_</t>
  </si>
  <si>
    <t>cc737</t>
  </si>
  <si>
    <t>cf719_</t>
  </si>
  <si>
    <t>dn755</t>
  </si>
  <si>
    <t>dn756</t>
  </si>
  <si>
    <t>dn757</t>
  </si>
  <si>
    <t xml:space="preserve">dq001_ </t>
  </si>
  <si>
    <t xml:space="preserve">dq002_ </t>
  </si>
  <si>
    <t>dq003_</t>
  </si>
  <si>
    <t>dq005_</t>
  </si>
  <si>
    <t xml:space="preserve">dq007_ </t>
  </si>
  <si>
    <t>dq008_</t>
  </si>
  <si>
    <t>dq009_</t>
  </si>
  <si>
    <t>dq010_</t>
  </si>
  <si>
    <t>dq011_</t>
  </si>
  <si>
    <t>dq011a_</t>
  </si>
  <si>
    <t>dq012_</t>
  </si>
  <si>
    <t xml:space="preserve">dq013_ </t>
  </si>
  <si>
    <t>dq014_</t>
  </si>
  <si>
    <t>dq015_</t>
  </si>
  <si>
    <t>dq016_</t>
  </si>
  <si>
    <t xml:space="preserve">dq017_ </t>
  </si>
  <si>
    <t>dq018_</t>
  </si>
  <si>
    <t>dq019_</t>
  </si>
  <si>
    <t>dq020_</t>
  </si>
  <si>
    <t>dq021_</t>
  </si>
  <si>
    <t>dq021a_</t>
  </si>
  <si>
    <t>dq022_</t>
  </si>
  <si>
    <t>dq023_</t>
  </si>
  <si>
    <t>dq024_</t>
  </si>
  <si>
    <t>ep738_</t>
  </si>
  <si>
    <t>ex004_</t>
  </si>
  <si>
    <t>ex023_</t>
  </si>
  <si>
    <t>ex613</t>
  </si>
  <si>
    <t>fs001_</t>
  </si>
  <si>
    <t>fs002_</t>
  </si>
  <si>
    <t>fs003_</t>
  </si>
  <si>
    <t>fs004_</t>
  </si>
  <si>
    <t>fs005_</t>
  </si>
  <si>
    <t>fs006_</t>
  </si>
  <si>
    <t>fs007_</t>
  </si>
  <si>
    <t>fs008_</t>
  </si>
  <si>
    <t>fs009_</t>
  </si>
  <si>
    <t>fs010_</t>
  </si>
  <si>
    <t>fs011_</t>
  </si>
  <si>
    <t>fs012_</t>
  </si>
  <si>
    <t>fs013_</t>
  </si>
  <si>
    <t>gl001_</t>
  </si>
  <si>
    <t>gl002_</t>
  </si>
  <si>
    <t>gl003_</t>
  </si>
  <si>
    <t>gl004_</t>
  </si>
  <si>
    <t>gl005_</t>
  </si>
  <si>
    <t>gl006_</t>
  </si>
  <si>
    <t>gl007_</t>
  </si>
  <si>
    <t>gl008_</t>
  </si>
  <si>
    <t>gl009_</t>
  </si>
  <si>
    <t>gl010_</t>
  </si>
  <si>
    <t>gl011_</t>
  </si>
  <si>
    <t>gl012_</t>
  </si>
  <si>
    <t>gl013_</t>
  </si>
  <si>
    <t>gl014_</t>
  </si>
  <si>
    <t>gl015_</t>
  </si>
  <si>
    <t>gl016_</t>
  </si>
  <si>
    <t>gl017_</t>
  </si>
  <si>
    <t>gl018_</t>
  </si>
  <si>
    <t>gl019_</t>
  </si>
  <si>
    <t>gl022_</t>
  </si>
  <si>
    <t>gl023_</t>
  </si>
  <si>
    <t>gl023a_</t>
  </si>
  <si>
    <t>gl024_</t>
  </si>
  <si>
    <t>gl025_</t>
  </si>
  <si>
    <t>gl026_</t>
  </si>
  <si>
    <t>gl027_</t>
  </si>
  <si>
    <t>gl028_</t>
  </si>
  <si>
    <t>gl029_</t>
  </si>
  <si>
    <t>gl030_</t>
  </si>
  <si>
    <t>gl031_</t>
  </si>
  <si>
    <t>gl032_</t>
  </si>
  <si>
    <t>gl033_</t>
  </si>
  <si>
    <t>gl034_</t>
  </si>
  <si>
    <t>gl035_</t>
  </si>
  <si>
    <t>gl036_</t>
  </si>
  <si>
    <t>gl737</t>
  </si>
  <si>
    <t>gl738</t>
  </si>
  <si>
    <t>gl739</t>
  </si>
  <si>
    <t>gl740</t>
  </si>
  <si>
    <t>hc033_</t>
  </si>
  <si>
    <t>hc034_</t>
  </si>
  <si>
    <t>hc035_</t>
  </si>
  <si>
    <t>hc036_</t>
  </si>
  <si>
    <t>hc037_</t>
  </si>
  <si>
    <t>hc751_</t>
  </si>
  <si>
    <t>hc760</t>
  </si>
  <si>
    <t>hh018_</t>
  </si>
  <si>
    <t>ho782_</t>
  </si>
  <si>
    <t>hs001_</t>
  </si>
  <si>
    <t>hs002_</t>
  </si>
  <si>
    <t>hs003_</t>
  </si>
  <si>
    <t>hs004_</t>
  </si>
  <si>
    <t>hs005_</t>
  </si>
  <si>
    <t>hs006_</t>
  </si>
  <si>
    <t>hs007_</t>
  </si>
  <si>
    <t>hs008_</t>
  </si>
  <si>
    <t>hs009_</t>
  </si>
  <si>
    <t>hs010_</t>
  </si>
  <si>
    <t>hs011_</t>
  </si>
  <si>
    <t>hs015_</t>
  </si>
  <si>
    <t>hs018_</t>
  </si>
  <si>
    <t>hs019_</t>
  </si>
  <si>
    <t>hs020_</t>
  </si>
  <si>
    <t>hs021_</t>
  </si>
  <si>
    <t>hs022_</t>
  </si>
  <si>
    <t>hs023_</t>
  </si>
  <si>
    <t>hs024_</t>
  </si>
  <si>
    <t>hs025_</t>
  </si>
  <si>
    <t>hs027_</t>
  </si>
  <si>
    <t>hs028_</t>
  </si>
  <si>
    <t>hs029_</t>
  </si>
  <si>
    <t>hs030_</t>
  </si>
  <si>
    <t>hs031_</t>
  </si>
  <si>
    <t>hs032_</t>
  </si>
  <si>
    <t>hs033_</t>
  </si>
  <si>
    <t>hs034_</t>
  </si>
  <si>
    <t>hs035_</t>
  </si>
  <si>
    <t>hs036_</t>
  </si>
  <si>
    <t>hs037_</t>
  </si>
  <si>
    <t>hs038_</t>
  </si>
  <si>
    <t>hs039_</t>
  </si>
  <si>
    <t>hs040_</t>
  </si>
  <si>
    <t>hs041_</t>
  </si>
  <si>
    <t>hs042_</t>
  </si>
  <si>
    <t>hs043_</t>
  </si>
  <si>
    <t>hs044_</t>
  </si>
  <si>
    <t>hs045_</t>
  </si>
  <si>
    <t>hs048_</t>
  </si>
  <si>
    <t>hs049_</t>
  </si>
  <si>
    <t>hs050_</t>
  </si>
  <si>
    <t>hs051_</t>
  </si>
  <si>
    <t>hs052_</t>
  </si>
  <si>
    <t>hs052a_</t>
  </si>
  <si>
    <t>hs053_</t>
  </si>
  <si>
    <t>hs054_</t>
  </si>
  <si>
    <t>hs055_</t>
  </si>
  <si>
    <t>hs056_</t>
  </si>
  <si>
    <t>hs057_</t>
  </si>
  <si>
    <t>hs059_</t>
  </si>
  <si>
    <t>hs060_</t>
  </si>
  <si>
    <t>hs061_</t>
  </si>
  <si>
    <t>hs062_</t>
  </si>
  <si>
    <t>hs063_</t>
  </si>
  <si>
    <t>hs064_</t>
  </si>
  <si>
    <t>hs065_</t>
  </si>
  <si>
    <t>hs066_</t>
  </si>
  <si>
    <t>iv003a_</t>
  </si>
  <si>
    <t>iv003b_</t>
  </si>
  <si>
    <t>iv003c_</t>
  </si>
  <si>
    <t>iv003d_</t>
  </si>
  <si>
    <t>iv010_</t>
  </si>
  <si>
    <t>iv011_</t>
  </si>
  <si>
    <t>iv013_</t>
  </si>
  <si>
    <t>iv014_</t>
  </si>
  <si>
    <t>iv015_</t>
  </si>
  <si>
    <t>iv021_</t>
  </si>
  <si>
    <t>iv621_</t>
  </si>
  <si>
    <t>jobcoder</t>
  </si>
  <si>
    <t>ls001_</t>
  </si>
  <si>
    <t>ls002_</t>
  </si>
  <si>
    <t>mh032_</t>
  </si>
  <si>
    <t>on001_</t>
  </si>
  <si>
    <t>ra001_</t>
  </si>
  <si>
    <t>ra002_</t>
  </si>
  <si>
    <t>ra003_</t>
  </si>
  <si>
    <t>ra004_</t>
  </si>
  <si>
    <t>ra005_</t>
  </si>
  <si>
    <t>ra006_</t>
  </si>
  <si>
    <t>ra007_</t>
  </si>
  <si>
    <t>ra008_</t>
  </si>
  <si>
    <t>ra009_</t>
  </si>
  <si>
    <t>ra010_</t>
  </si>
  <si>
    <t>ra011_</t>
  </si>
  <si>
    <t>ra012_</t>
  </si>
  <si>
    <t>ra013_</t>
  </si>
  <si>
    <t>ra014_</t>
  </si>
  <si>
    <t>ra015_</t>
  </si>
  <si>
    <t>ra017_</t>
  </si>
  <si>
    <t>ra018_</t>
  </si>
  <si>
    <t>ra019_</t>
  </si>
  <si>
    <t>ra020_</t>
  </si>
  <si>
    <t>ra021_</t>
  </si>
  <si>
    <t>ra022_</t>
  </si>
  <si>
    <t>ra022a_</t>
  </si>
  <si>
    <t>ra022b_</t>
  </si>
  <si>
    <t>ra022c_</t>
  </si>
  <si>
    <t>ra023_</t>
  </si>
  <si>
    <t>ra024_</t>
  </si>
  <si>
    <t>ra025_</t>
  </si>
  <si>
    <t>ra026_</t>
  </si>
  <si>
    <t>ra027_</t>
  </si>
  <si>
    <t>ra709_</t>
  </si>
  <si>
    <t>ra732_</t>
  </si>
  <si>
    <t>ra733_</t>
  </si>
  <si>
    <t>ra734_</t>
  </si>
  <si>
    <t>ra735_</t>
  </si>
  <si>
    <t>ra736_</t>
  </si>
  <si>
    <t>ra737_</t>
  </si>
  <si>
    <t>ra738_</t>
  </si>
  <si>
    <t>ra739_</t>
  </si>
  <si>
    <t>ra740_</t>
  </si>
  <si>
    <t>ra741_</t>
  </si>
  <si>
    <t>ra742_</t>
  </si>
  <si>
    <t>ra743_</t>
  </si>
  <si>
    <t>ra744_</t>
  </si>
  <si>
    <t>rc001_</t>
  </si>
  <si>
    <t>rc022_</t>
  </si>
  <si>
    <t>rc023_</t>
  </si>
  <si>
    <t>rc024_</t>
  </si>
  <si>
    <t>rc025_</t>
  </si>
  <si>
    <t>rc026_</t>
  </si>
  <si>
    <t>rc027_</t>
  </si>
  <si>
    <t>rc028_</t>
  </si>
  <si>
    <t>rc029_</t>
  </si>
  <si>
    <t>rc030_</t>
  </si>
  <si>
    <t>rc030a_</t>
  </si>
  <si>
    <t>rc031_</t>
  </si>
  <si>
    <t>rc031a_</t>
  </si>
  <si>
    <t>rc032_</t>
  </si>
  <si>
    <t>rc033_</t>
  </si>
  <si>
    <t>rc038_</t>
  </si>
  <si>
    <t>rc039_</t>
  </si>
  <si>
    <t>rc040_</t>
  </si>
  <si>
    <t>rc041_</t>
  </si>
  <si>
    <t>rc042_</t>
  </si>
  <si>
    <t>rc043_</t>
  </si>
  <si>
    <t>rc044_</t>
  </si>
  <si>
    <t>rc045_</t>
  </si>
  <si>
    <t>rc046_</t>
  </si>
  <si>
    <t>rc047_</t>
  </si>
  <si>
    <t>rc047a_</t>
  </si>
  <si>
    <t>rc048_</t>
  </si>
  <si>
    <t>rc048a_</t>
  </si>
  <si>
    <t>rc049_</t>
  </si>
  <si>
    <t>rc050_</t>
  </si>
  <si>
    <t>rc054_</t>
  </si>
  <si>
    <t>rc055_</t>
  </si>
  <si>
    <t>rc056_</t>
  </si>
  <si>
    <t>rc057_</t>
  </si>
  <si>
    <t>rc058_</t>
  </si>
  <si>
    <t>rc059_</t>
  </si>
  <si>
    <t>rc060_</t>
  </si>
  <si>
    <t>rc061_</t>
  </si>
  <si>
    <t xml:space="preserve">re001_ </t>
  </si>
  <si>
    <t xml:space="preserve">re002_ </t>
  </si>
  <si>
    <t xml:space="preserve">re003_ </t>
  </si>
  <si>
    <t xml:space="preserve">re004_ </t>
  </si>
  <si>
    <t xml:space="preserve">re005_ </t>
  </si>
  <si>
    <t xml:space="preserve">re006_ </t>
  </si>
  <si>
    <t xml:space="preserve">re007_ </t>
  </si>
  <si>
    <t>re008_</t>
  </si>
  <si>
    <t>re009_</t>
  </si>
  <si>
    <t>re010_</t>
  </si>
  <si>
    <t>re011_</t>
  </si>
  <si>
    <t>re012_</t>
  </si>
  <si>
    <t>re013_</t>
  </si>
  <si>
    <t>re014_</t>
  </si>
  <si>
    <t>re015_</t>
  </si>
  <si>
    <t>re016_</t>
  </si>
  <si>
    <t>re017_</t>
  </si>
  <si>
    <t>re018_</t>
  </si>
  <si>
    <t>re019_</t>
  </si>
  <si>
    <t>re020_</t>
  </si>
  <si>
    <t>re021_</t>
  </si>
  <si>
    <t>re022_</t>
  </si>
  <si>
    <t>re023_</t>
  </si>
  <si>
    <t>re024_</t>
  </si>
  <si>
    <t>re025_</t>
  </si>
  <si>
    <t>re026_</t>
  </si>
  <si>
    <t>re027_</t>
  </si>
  <si>
    <t>re028_</t>
  </si>
  <si>
    <t>re029_</t>
  </si>
  <si>
    <t>re030_</t>
  </si>
  <si>
    <t>re031_</t>
  </si>
  <si>
    <t>re032_</t>
  </si>
  <si>
    <t>re033_</t>
  </si>
  <si>
    <t>re034_</t>
  </si>
  <si>
    <t>re034a_</t>
  </si>
  <si>
    <t xml:space="preserve">re035_ </t>
  </si>
  <si>
    <t>re035a_</t>
  </si>
  <si>
    <t xml:space="preserve">re036_ </t>
  </si>
  <si>
    <t xml:space="preserve">re037_ </t>
  </si>
  <si>
    <t xml:space="preserve">re038_ </t>
  </si>
  <si>
    <t xml:space="preserve">re039_ </t>
  </si>
  <si>
    <t>re039a_</t>
  </si>
  <si>
    <t xml:space="preserve">re040_ </t>
  </si>
  <si>
    <t xml:space="preserve">re041_ </t>
  </si>
  <si>
    <t xml:space="preserve">re042_ </t>
  </si>
  <si>
    <t xml:space="preserve">re043_ </t>
  </si>
  <si>
    <t xml:space="preserve">re044_ </t>
  </si>
  <si>
    <t>re045_</t>
  </si>
  <si>
    <t>re048_</t>
  </si>
  <si>
    <t>re701</t>
  </si>
  <si>
    <t>re702</t>
  </si>
  <si>
    <t>re703</t>
  </si>
  <si>
    <t>re704</t>
  </si>
  <si>
    <t>rh001_</t>
  </si>
  <si>
    <t>rh002_</t>
  </si>
  <si>
    <t>rh003_</t>
  </si>
  <si>
    <t>rh005_</t>
  </si>
  <si>
    <t>rh005a_</t>
  </si>
  <si>
    <t>rh015_</t>
  </si>
  <si>
    <t>rh016_</t>
  </si>
  <si>
    <t>rh017_</t>
  </si>
  <si>
    <t>rh018_</t>
  </si>
  <si>
    <t>rh018a_</t>
  </si>
  <si>
    <t>rh025_</t>
  </si>
  <si>
    <t>rh026_</t>
  </si>
  <si>
    <t>rh028_</t>
  </si>
  <si>
    <t>rh029_</t>
  </si>
  <si>
    <t>rh030_</t>
  </si>
  <si>
    <t>rh030a_</t>
  </si>
  <si>
    <t>rh037_</t>
  </si>
  <si>
    <t>rh038_</t>
  </si>
  <si>
    <t>rh040_</t>
  </si>
  <si>
    <t>rh041_</t>
  </si>
  <si>
    <t>rh042_</t>
  </si>
  <si>
    <t>rh042a_</t>
  </si>
  <si>
    <t>rh049_</t>
  </si>
  <si>
    <t>rh050_</t>
  </si>
  <si>
    <t>rh052_</t>
  </si>
  <si>
    <t>rh053_</t>
  </si>
  <si>
    <t>rh054_</t>
  </si>
  <si>
    <t>rh054a_</t>
  </si>
  <si>
    <t>rh061_</t>
  </si>
  <si>
    <t>rh062_</t>
  </si>
  <si>
    <t>rh064_</t>
  </si>
  <si>
    <t>rh065_</t>
  </si>
  <si>
    <t>rh066_</t>
  </si>
  <si>
    <t>rh066a_</t>
  </si>
  <si>
    <t>rh073_</t>
  </si>
  <si>
    <t>rh074_</t>
  </si>
  <si>
    <t>rh076_</t>
  </si>
  <si>
    <t>rh077_</t>
  </si>
  <si>
    <t>rh078_</t>
  </si>
  <si>
    <t>rh078a_</t>
  </si>
  <si>
    <t>rh085_</t>
  </si>
  <si>
    <t>rh086_</t>
  </si>
  <si>
    <t>rh088_</t>
  </si>
  <si>
    <t>rh089_</t>
  </si>
  <si>
    <t>rh097_</t>
  </si>
  <si>
    <t>rh098_</t>
  </si>
  <si>
    <t>rh780</t>
  </si>
  <si>
    <t>rh781</t>
  </si>
  <si>
    <t>rh782</t>
  </si>
  <si>
    <t>rh783_</t>
  </si>
  <si>
    <t>rh784</t>
  </si>
  <si>
    <t>rh785</t>
  </si>
  <si>
    <t>rh786</t>
  </si>
  <si>
    <t>rh787</t>
  </si>
  <si>
    <t>rh788</t>
  </si>
  <si>
    <t>rh789</t>
  </si>
  <si>
    <t>rh790</t>
  </si>
  <si>
    <t>rh791</t>
  </si>
  <si>
    <t>rh792</t>
  </si>
  <si>
    <t>rh793</t>
  </si>
  <si>
    <t>rh794</t>
  </si>
  <si>
    <t>rh795</t>
  </si>
  <si>
    <t>rp001_</t>
  </si>
  <si>
    <t>rp002_</t>
  </si>
  <si>
    <t>rp002d_</t>
  </si>
  <si>
    <t>rp002e_</t>
  </si>
  <si>
    <t>rp003_</t>
  </si>
  <si>
    <t>rp004_</t>
  </si>
  <si>
    <t>rp004b_</t>
  </si>
  <si>
    <t>rp004c_</t>
  </si>
  <si>
    <t>rp008_</t>
  </si>
  <si>
    <t>rp009_</t>
  </si>
  <si>
    <t>rp010_</t>
  </si>
  <si>
    <t>rp011_</t>
  </si>
  <si>
    <t>rp012_</t>
  </si>
  <si>
    <t>rp013_</t>
  </si>
  <si>
    <t>rp014_</t>
  </si>
  <si>
    <t>rp015a_</t>
  </si>
  <si>
    <t>rp016_</t>
  </si>
  <si>
    <t>rp017_</t>
  </si>
  <si>
    <t>rp018_</t>
  </si>
  <si>
    <t>rp019_</t>
  </si>
  <si>
    <t>rp020_</t>
  </si>
  <si>
    <t>rp021_</t>
  </si>
  <si>
    <t>rp022_</t>
  </si>
  <si>
    <t>rp023_</t>
  </si>
  <si>
    <t>st001a_</t>
  </si>
  <si>
    <t>st001b_</t>
  </si>
  <si>
    <t>st002_</t>
  </si>
  <si>
    <t>st003_</t>
  </si>
  <si>
    <t>st004_</t>
  </si>
  <si>
    <t>st005_</t>
  </si>
  <si>
    <t>st006_</t>
  </si>
  <si>
    <t>st007_</t>
  </si>
  <si>
    <t>st008_</t>
  </si>
  <si>
    <t>st009_</t>
  </si>
  <si>
    <t>st010_</t>
  </si>
  <si>
    <t>st011_</t>
  </si>
  <si>
    <t>st012_</t>
  </si>
  <si>
    <t>st013_</t>
  </si>
  <si>
    <t>st016_</t>
  </si>
  <si>
    <t>this_interview</t>
  </si>
  <si>
    <t xml:space="preserve">wq001_ </t>
  </si>
  <si>
    <t xml:space="preserve">wq002_ </t>
  </si>
  <si>
    <t xml:space="preserve">wq003_ </t>
  </si>
  <si>
    <t xml:space="preserve">wq004_ </t>
  </si>
  <si>
    <t xml:space="preserve">wq005_ </t>
  </si>
  <si>
    <t xml:space="preserve">wq006_ </t>
  </si>
  <si>
    <t xml:space="preserve">wq007_ </t>
  </si>
  <si>
    <t xml:space="preserve">wq008_ </t>
  </si>
  <si>
    <t xml:space="preserve">wq009_ </t>
  </si>
  <si>
    <t xml:space="preserve">wq010_ </t>
  </si>
  <si>
    <t xml:space="preserve">wq011_ </t>
  </si>
  <si>
    <t xml:space="preserve">wq012_ </t>
  </si>
  <si>
    <t xml:space="preserve">wq013_ </t>
  </si>
  <si>
    <t xml:space="preserve">wq014_ </t>
  </si>
  <si>
    <t>wq015_</t>
  </si>
  <si>
    <t>wq016_</t>
  </si>
  <si>
    <t>wq017_</t>
  </si>
  <si>
    <t>wq018_</t>
  </si>
  <si>
    <t>wq019_</t>
  </si>
  <si>
    <t>wq020_</t>
  </si>
  <si>
    <t>wq021_</t>
  </si>
  <si>
    <t>wq022_</t>
  </si>
  <si>
    <t>wq023_</t>
  </si>
  <si>
    <t>wq024_</t>
  </si>
  <si>
    <t>wq025_</t>
  </si>
  <si>
    <t>wq026_</t>
  </si>
  <si>
    <t>wq027_</t>
  </si>
  <si>
    <t>wq028_</t>
  </si>
  <si>
    <t>wq029_</t>
  </si>
  <si>
    <t>wq030_</t>
  </si>
  <si>
    <t>wq031_</t>
  </si>
  <si>
    <t>wq032_</t>
  </si>
  <si>
    <t>wq033_</t>
  </si>
  <si>
    <t>wq035_</t>
  </si>
  <si>
    <t>wq715_</t>
  </si>
  <si>
    <t>wq726</t>
  </si>
  <si>
    <t>wq727</t>
  </si>
  <si>
    <t>wq729_</t>
  </si>
  <si>
    <t>xt750_</t>
  </si>
  <si>
    <t>xt751_</t>
  </si>
  <si>
    <t>xt752_</t>
  </si>
  <si>
    <t>xt753_</t>
  </si>
  <si>
    <t>xt754_</t>
  </si>
  <si>
    <t>xt755_</t>
  </si>
  <si>
    <t>xt756_</t>
  </si>
  <si>
    <t>xt757_</t>
  </si>
  <si>
    <t>xt758_</t>
  </si>
  <si>
    <t>xt759_</t>
  </si>
  <si>
    <t>xt760_</t>
  </si>
  <si>
    <t>xt761_</t>
  </si>
  <si>
    <t>xt762_</t>
  </si>
  <si>
    <t>xt763_</t>
  </si>
  <si>
    <t>xt764_</t>
  </si>
  <si>
    <t>xt765_</t>
  </si>
  <si>
    <t>xt766_</t>
  </si>
  <si>
    <t>xt767_</t>
  </si>
  <si>
    <t>ac200</t>
  </si>
  <si>
    <t>ac201</t>
  </si>
  <si>
    <t>ac202</t>
  </si>
  <si>
    <t>ac203</t>
  </si>
  <si>
    <t>ac204</t>
  </si>
  <si>
    <t>ac205</t>
  </si>
  <si>
    <t>ac206</t>
  </si>
  <si>
    <t>ac207</t>
  </si>
  <si>
    <t>ac208</t>
  </si>
  <si>
    <t>ac209</t>
  </si>
  <si>
    <t>ac210</t>
  </si>
  <si>
    <t>ac211</t>
  </si>
  <si>
    <t>cs010a_</t>
  </si>
  <si>
    <t xml:space="preserve">cs011_ </t>
  </si>
  <si>
    <t xml:space="preserve">cs012_ </t>
  </si>
  <si>
    <t>ac002_</t>
  </si>
  <si>
    <t>ac003_</t>
  </si>
  <si>
    <t>ac004_</t>
  </si>
  <si>
    <t>ac005_</t>
  </si>
  <si>
    <t>ac006_</t>
  </si>
  <si>
    <t>ac007_</t>
  </si>
  <si>
    <t>ac008_</t>
  </si>
  <si>
    <t>ac009_</t>
  </si>
  <si>
    <t>ac010_</t>
  </si>
  <si>
    <t>ac022a_</t>
  </si>
  <si>
    <t>ac022b_</t>
  </si>
  <si>
    <t>ac022c_</t>
  </si>
  <si>
    <t>ac026_</t>
  </si>
  <si>
    <t>ac027_</t>
  </si>
  <si>
    <t>it701_</t>
  </si>
  <si>
    <t>it702_</t>
  </si>
  <si>
    <t>it703_</t>
  </si>
  <si>
    <t>it704_</t>
  </si>
  <si>
    <t>hc001_</t>
  </si>
  <si>
    <t>hc002_</t>
  </si>
  <si>
    <t>hc003_</t>
  </si>
  <si>
    <t>hc005_</t>
  </si>
  <si>
    <t>hc005a_</t>
  </si>
  <si>
    <t>hc015_</t>
  </si>
  <si>
    <t>hc016_</t>
  </si>
  <si>
    <t>hc017_</t>
  </si>
  <si>
    <t>hc018_</t>
  </si>
  <si>
    <t>hc018a_</t>
  </si>
  <si>
    <t>hc025_</t>
  </si>
  <si>
    <t>hc026_</t>
  </si>
  <si>
    <t>hc028_</t>
  </si>
  <si>
    <t>hc030_</t>
  </si>
  <si>
    <t>hc030a_</t>
  </si>
  <si>
    <t>hc038_</t>
  </si>
  <si>
    <t>hc040_</t>
  </si>
  <si>
    <t>hc041_</t>
  </si>
  <si>
    <t>hc042_</t>
  </si>
  <si>
    <t>hc042a_</t>
  </si>
  <si>
    <t>hc049_</t>
  </si>
  <si>
    <t>hc050_</t>
  </si>
  <si>
    <t>hc052_</t>
  </si>
  <si>
    <t>hc053_</t>
  </si>
  <si>
    <t>hc054_</t>
  </si>
  <si>
    <t>hc054a_</t>
  </si>
  <si>
    <t>hc061_</t>
  </si>
  <si>
    <t>hc062_</t>
  </si>
  <si>
    <t>hc065_</t>
  </si>
  <si>
    <t>hc066a_</t>
  </si>
  <si>
    <t>hc073_</t>
  </si>
  <si>
    <t>hc074_</t>
  </si>
  <si>
    <t>hc076_</t>
  </si>
  <si>
    <t>hc077_</t>
  </si>
  <si>
    <t>hc078_</t>
  </si>
  <si>
    <t>hc078a_</t>
  </si>
  <si>
    <t>hc085_</t>
  </si>
  <si>
    <t>hc086_</t>
  </si>
  <si>
    <t>hc088_</t>
  </si>
  <si>
    <t>hc089_</t>
  </si>
  <si>
    <t>hc098_</t>
  </si>
  <si>
    <t>rh790_</t>
  </si>
  <si>
    <t>rh720</t>
  </si>
  <si>
    <t>rh792_</t>
  </si>
  <si>
    <t>rh793_</t>
  </si>
  <si>
    <t>rh794_</t>
  </si>
  <si>
    <t>rh795_</t>
  </si>
  <si>
    <t>rh796_</t>
  </si>
  <si>
    <t>rh797_</t>
  </si>
  <si>
    <t>new in SHARE, taken from Big 5 intentory</t>
  </si>
  <si>
    <t>new in SHARE, taken from HRS</t>
  </si>
  <si>
    <t>new in SHARE</t>
  </si>
  <si>
    <t>Sharelife wave 3 question</t>
  </si>
  <si>
    <t xml:space="preserve">SHARE wave 1 question </t>
  </si>
  <si>
    <t xml:space="preserve">SHARE wave 6 question </t>
  </si>
  <si>
    <t xml:space="preserve">SHARE wave 4 question </t>
  </si>
  <si>
    <t>new in SHARE, taken from PSID, Childhood Retrospective Circumstances Study 2014</t>
  </si>
  <si>
    <t>new in SHARE, taken from National Survey of Midlife Development in the United States (MIDUS)</t>
  </si>
  <si>
    <t>new in SHARE (intro/outro/bridge question)</t>
  </si>
  <si>
    <t>new in SHARE, adapted from EX009</t>
  </si>
  <si>
    <t>new in SHARE, adapted from GS001</t>
  </si>
  <si>
    <t>new in SHARE, adapted from GS005</t>
  </si>
  <si>
    <t>same question as EP026_</t>
  </si>
  <si>
    <t xml:space="preserve">SHARE wave 2 question </t>
  </si>
  <si>
    <t>Sharelife-plus baseline respondent 
(who never participated before)</t>
  </si>
  <si>
    <t>Regular panel respondent 
(who did wave 3)</t>
  </si>
  <si>
    <t>Sharelife-plus  panel respondent 
(who participated w1, w2, w4, w5 and/or w6)</t>
  </si>
  <si>
    <t>Source of the question</t>
  </si>
  <si>
    <t>Question name</t>
  </si>
  <si>
    <t>Old question name
  (in wave 3 or during qnn development)  if existent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</si>
</sst>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b/>
      <sz val="12"/>
      <color rgb="FF3F3F3F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</font>
    <font>
      <sz val="12"/>
      <color rgb="FF006100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</fills>
  <borders count="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  <xf numFmtId="0" fontId="3" fillId="0" borderId="0"/>
  </cellStyleXfs>
  <cellXfs count="32">
    <xf numFmtId="0" fontId="0" fillId="0" borderId="0" xfId="0"/>
    <xf numFmtId="0" fontId="2" fillId="3" borderId="1" xfId="2" applyAlignment="1">
      <alignment wrapText="1"/>
    </xf>
    <xf numFmtId="0" fontId="0" fillId="0" borderId="0" xfId="0" applyAlignment="1"/>
    <xf numFmtId="0" fontId="2" fillId="3" borderId="3" xfId="2" applyBorder="1" applyAlignment="1">
      <alignment wrapText="1"/>
    </xf>
    <xf numFmtId="0" fontId="3" fillId="0" borderId="2" xfId="3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3" fillId="0" borderId="2" xfId="3" applyBorder="1" applyAlignment="1">
      <alignment horizontal="center" wrapText="1"/>
    </xf>
    <xf numFmtId="0" fontId="3" fillId="0" borderId="2" xfId="3" applyBorder="1"/>
    <xf numFmtId="0" fontId="3" fillId="0" borderId="2" xfId="3" applyBorder="1" applyAlignment="1">
      <alignment horizontal="center"/>
    </xf>
    <xf numFmtId="0" fontId="7" fillId="0" borderId="0" xfId="0" applyFont="1" applyAlignment="1">
      <alignment horizontal="left" vertical="top"/>
    </xf>
    <xf numFmtId="0" fontId="8" fillId="0" borderId="2" xfId="3" applyFont="1" applyBorder="1"/>
    <xf numFmtId="0" fontId="3" fillId="0" borderId="2" xfId="3" applyBorder="1" applyAlignment="1">
      <alignment horizontal="left"/>
    </xf>
    <xf numFmtId="0" fontId="3" fillId="0" borderId="2" xfId="3" applyFill="1" applyBorder="1" applyAlignment="1">
      <alignment horizontal="left"/>
    </xf>
    <xf numFmtId="0" fontId="8" fillId="0" borderId="2" xfId="3" applyFont="1" applyBorder="1" applyAlignment="1">
      <alignment horizontal="center"/>
    </xf>
    <xf numFmtId="0" fontId="0" fillId="0" borderId="0" xfId="0" applyAlignment="1">
      <alignment horizontal="left"/>
    </xf>
    <xf numFmtId="0" fontId="3" fillId="0" borderId="2" xfId="3" applyFill="1" applyBorder="1" applyAlignment="1">
      <alignment horizontal="center" wrapText="1"/>
    </xf>
    <xf numFmtId="0" fontId="3" fillId="0" borderId="2" xfId="3" applyFill="1" applyBorder="1" applyAlignment="1">
      <alignment horizontal="center"/>
    </xf>
    <xf numFmtId="0" fontId="3" fillId="0" borderId="0" xfId="3" applyFill="1" applyAlignment="1">
      <alignment horizontal="center"/>
    </xf>
    <xf numFmtId="0" fontId="3" fillId="0" borderId="2" xfId="3" applyBorder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3" fillId="0" borderId="2" xfId="3" applyBorder="1" applyAlignment="1">
      <alignment horizontal="center"/>
    </xf>
    <xf numFmtId="0" fontId="9" fillId="3" borderId="4" xfId="2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2" xfId="0" applyFont="1" applyBorder="1"/>
    <xf numFmtId="0" fontId="11" fillId="0" borderId="2" xfId="0" applyFont="1" applyBorder="1" applyAlignment="1">
      <alignment vertical="center"/>
    </xf>
    <xf numFmtId="0" fontId="10" fillId="0" borderId="0" xfId="0" applyFont="1" applyAlignment="1"/>
    <xf numFmtId="0" fontId="10" fillId="0" borderId="0" xfId="0" applyFont="1" applyFill="1" applyBorder="1" applyAlignment="1"/>
    <xf numFmtId="0" fontId="12" fillId="0" borderId="0" xfId="0" applyFont="1" applyFill="1" applyBorder="1" applyAlignment="1"/>
    <xf numFmtId="0" fontId="13" fillId="0" borderId="0" xfId="1" applyFont="1" applyFill="1" applyBorder="1" applyAlignment="1"/>
    <xf numFmtId="0" fontId="14" fillId="0" borderId="0" xfId="0" applyFont="1" applyFill="1" applyBorder="1" applyAlignment="1"/>
    <xf numFmtId="0" fontId="9" fillId="3" borderId="4" xfId="2" applyFont="1" applyBorder="1" applyAlignment="1">
      <alignment vertical="center" wrapText="1"/>
    </xf>
    <xf numFmtId="0" fontId="10" fillId="0" borderId="2" xfId="0" applyFont="1" applyBorder="1" applyAlignment="1"/>
  </cellXfs>
  <cellStyles count="4">
    <cellStyle name="Ausgabe" xfId="2" builtinId="21"/>
    <cellStyle name="Gut" xfId="1" builtinId="26"/>
    <cellStyle name="Standard" xfId="0" builtinId="0"/>
    <cellStyle name="Standard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ho%20gets%20which%20questions_v7_2_8_pretest_new_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items_all_resp"/>
      <sheetName val="module overview"/>
    </sheetNames>
    <sheetDataSet>
      <sheetData sheetId="0">
        <row r="1">
          <cell r="B1" t="str">
            <v>Module</v>
          </cell>
          <cell r="C1" t="str">
            <v>New question name</v>
          </cell>
          <cell r="F1" t="str">
            <v>Regular panel respondent (done wave 3)</v>
          </cell>
          <cell r="G1" t="str">
            <v>Sharelife+plus  panel respondent (who participated w1, w2, w4, w5 or w6)</v>
          </cell>
          <cell r="H1" t="str">
            <v>Sharelife+plus baseline respondent (who never participated before)</v>
          </cell>
        </row>
        <row r="2">
          <cell r="B2" t="str">
            <v>AC</v>
          </cell>
          <cell r="C2" t="str">
            <v>ac001_</v>
          </cell>
          <cell r="F2">
            <v>1</v>
          </cell>
          <cell r="G2">
            <v>1</v>
          </cell>
          <cell r="H2">
            <v>1</v>
          </cell>
        </row>
        <row r="3">
          <cell r="B3" t="str">
            <v>AC</v>
          </cell>
          <cell r="C3" t="str">
            <v>ac011_</v>
          </cell>
          <cell r="F3">
            <v>1</v>
          </cell>
          <cell r="G3">
            <v>1</v>
          </cell>
          <cell r="H3">
            <v>1</v>
          </cell>
        </row>
        <row r="4">
          <cell r="B4" t="str">
            <v>AC</v>
          </cell>
          <cell r="C4" t="str">
            <v>ac012_</v>
          </cell>
          <cell r="F4">
            <v>1</v>
          </cell>
          <cell r="G4">
            <v>1</v>
          </cell>
          <cell r="H4">
            <v>1</v>
          </cell>
        </row>
        <row r="5">
          <cell r="B5" t="str">
            <v>AC</v>
          </cell>
          <cell r="C5" t="str">
            <v>ac013_</v>
          </cell>
          <cell r="F5">
            <v>1</v>
          </cell>
          <cell r="G5">
            <v>1</v>
          </cell>
          <cell r="H5">
            <v>1</v>
          </cell>
        </row>
        <row r="6">
          <cell r="B6" t="str">
            <v>AC</v>
          </cell>
          <cell r="C6" t="str">
            <v>ac014_</v>
          </cell>
          <cell r="F6">
            <v>1</v>
          </cell>
          <cell r="G6">
            <v>1</v>
          </cell>
          <cell r="H6">
            <v>1</v>
          </cell>
        </row>
        <row r="7">
          <cell r="B7" t="str">
            <v>AC</v>
          </cell>
          <cell r="C7" t="str">
            <v>ac015_</v>
          </cell>
          <cell r="F7">
            <v>1</v>
          </cell>
          <cell r="G7">
            <v>1</v>
          </cell>
          <cell r="H7">
            <v>1</v>
          </cell>
        </row>
        <row r="8">
          <cell r="B8" t="str">
            <v>AC</v>
          </cell>
          <cell r="C8" t="str">
            <v>ac016_</v>
          </cell>
          <cell r="F8">
            <v>1</v>
          </cell>
          <cell r="G8">
            <v>1</v>
          </cell>
          <cell r="H8">
            <v>1</v>
          </cell>
        </row>
        <row r="9">
          <cell r="B9" t="str">
            <v>AC</v>
          </cell>
          <cell r="C9" t="str">
            <v>ac017_</v>
          </cell>
          <cell r="F9">
            <v>1</v>
          </cell>
          <cell r="G9">
            <v>1</v>
          </cell>
          <cell r="H9">
            <v>1</v>
          </cell>
        </row>
        <row r="10">
          <cell r="B10" t="str">
            <v>AC</v>
          </cell>
          <cell r="C10" t="str">
            <v>ac018_</v>
          </cell>
          <cell r="F10">
            <v>1</v>
          </cell>
          <cell r="G10">
            <v>1</v>
          </cell>
          <cell r="H10">
            <v>1</v>
          </cell>
        </row>
        <row r="11">
          <cell r="B11" t="str">
            <v>AC</v>
          </cell>
          <cell r="C11" t="str">
            <v>ac019_</v>
          </cell>
          <cell r="F11">
            <v>1</v>
          </cell>
          <cell r="G11">
            <v>1</v>
          </cell>
          <cell r="H11">
            <v>1</v>
          </cell>
        </row>
        <row r="12">
          <cell r="B12" t="str">
            <v>AC</v>
          </cell>
          <cell r="C12" t="str">
            <v>ac020_</v>
          </cell>
          <cell r="F12">
            <v>1</v>
          </cell>
          <cell r="G12">
            <v>1</v>
          </cell>
          <cell r="H12">
            <v>1</v>
          </cell>
        </row>
        <row r="13">
          <cell r="B13" t="str">
            <v>AC</v>
          </cell>
          <cell r="C13" t="str">
            <v>ac021_</v>
          </cell>
          <cell r="F13">
            <v>1</v>
          </cell>
          <cell r="G13">
            <v>1</v>
          </cell>
          <cell r="H13">
            <v>1</v>
          </cell>
        </row>
        <row r="14">
          <cell r="B14" t="str">
            <v>AC</v>
          </cell>
          <cell r="C14" t="str">
            <v>ac022_</v>
          </cell>
          <cell r="F14">
            <v>1</v>
          </cell>
          <cell r="G14">
            <v>1</v>
          </cell>
          <cell r="H14">
            <v>1</v>
          </cell>
        </row>
        <row r="15">
          <cell r="B15" t="str">
            <v>AC</v>
          </cell>
          <cell r="C15" t="str">
            <v>ac023_</v>
          </cell>
          <cell r="F15">
            <v>1</v>
          </cell>
          <cell r="G15">
            <v>1</v>
          </cell>
          <cell r="H15">
            <v>1</v>
          </cell>
        </row>
        <row r="16">
          <cell r="B16" t="str">
            <v>AC</v>
          </cell>
          <cell r="C16" t="str">
            <v>ac024_</v>
          </cell>
          <cell r="F16">
            <v>1</v>
          </cell>
          <cell r="G16">
            <v>1</v>
          </cell>
          <cell r="H16">
            <v>1</v>
          </cell>
        </row>
        <row r="17">
          <cell r="B17" t="str">
            <v>AC</v>
          </cell>
          <cell r="C17" t="str">
            <v>ac025_</v>
          </cell>
          <cell r="F17">
            <v>1</v>
          </cell>
          <cell r="G17">
            <v>1</v>
          </cell>
          <cell r="H17">
            <v>1</v>
          </cell>
        </row>
        <row r="18">
          <cell r="B18" t="str">
            <v>AC</v>
          </cell>
          <cell r="C18" t="str">
            <v>ac035_</v>
          </cell>
          <cell r="F18">
            <v>1</v>
          </cell>
          <cell r="G18">
            <v>1</v>
          </cell>
          <cell r="H18">
            <v>1</v>
          </cell>
        </row>
        <row r="19">
          <cell r="B19" t="str">
            <v>AC</v>
          </cell>
          <cell r="C19" t="str">
            <v>ac036_</v>
          </cell>
          <cell r="F19">
            <v>1</v>
          </cell>
          <cell r="G19">
            <v>1</v>
          </cell>
          <cell r="H19">
            <v>1</v>
          </cell>
        </row>
        <row r="20">
          <cell r="B20" t="str">
            <v>AC</v>
          </cell>
          <cell r="C20" t="str">
            <v>ac037_</v>
          </cell>
          <cell r="F20">
            <v>1</v>
          </cell>
          <cell r="G20">
            <v>0</v>
          </cell>
          <cell r="H20">
            <v>0</v>
          </cell>
        </row>
        <row r="21">
          <cell r="B21" t="str">
            <v>AC</v>
          </cell>
          <cell r="C21" t="str">
            <v>ac038_</v>
          </cell>
          <cell r="F21">
            <v>1</v>
          </cell>
          <cell r="G21">
            <v>0</v>
          </cell>
          <cell r="H21">
            <v>0</v>
          </cell>
        </row>
        <row r="22">
          <cell r="B22" t="str">
            <v>AC</v>
          </cell>
          <cell r="C22" t="str">
            <v>AC700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AC</v>
          </cell>
          <cell r="C23" t="str">
            <v>AC701</v>
          </cell>
          <cell r="F23">
            <v>1</v>
          </cell>
          <cell r="G23">
            <v>1</v>
          </cell>
          <cell r="H23">
            <v>1</v>
          </cell>
        </row>
        <row r="24">
          <cell r="B24" t="str">
            <v>AC</v>
          </cell>
          <cell r="C24" t="str">
            <v>AC702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AC</v>
          </cell>
          <cell r="C25" t="str">
            <v>AC703</v>
          </cell>
          <cell r="F25">
            <v>1</v>
          </cell>
          <cell r="G25">
            <v>1</v>
          </cell>
          <cell r="H25">
            <v>1</v>
          </cell>
        </row>
        <row r="26">
          <cell r="B26" t="str">
            <v>AC</v>
          </cell>
          <cell r="C26" t="str">
            <v>AC704</v>
          </cell>
          <cell r="F26">
            <v>1</v>
          </cell>
          <cell r="G26">
            <v>1</v>
          </cell>
          <cell r="H26">
            <v>1</v>
          </cell>
        </row>
        <row r="27">
          <cell r="B27" t="str">
            <v>AC</v>
          </cell>
          <cell r="C27" t="str">
            <v>AC705</v>
          </cell>
          <cell r="F27">
            <v>1</v>
          </cell>
          <cell r="G27">
            <v>1</v>
          </cell>
          <cell r="H27">
            <v>1</v>
          </cell>
        </row>
        <row r="28">
          <cell r="B28" t="str">
            <v>AC</v>
          </cell>
          <cell r="C28" t="str">
            <v>AC706</v>
          </cell>
          <cell r="F28">
            <v>1</v>
          </cell>
          <cell r="G28">
            <v>1</v>
          </cell>
          <cell r="H28">
            <v>1</v>
          </cell>
        </row>
        <row r="29">
          <cell r="B29" t="str">
            <v>AC</v>
          </cell>
          <cell r="C29" t="str">
            <v>AC707</v>
          </cell>
          <cell r="F29">
            <v>1</v>
          </cell>
          <cell r="G29">
            <v>1</v>
          </cell>
          <cell r="H29">
            <v>1</v>
          </cell>
        </row>
        <row r="30">
          <cell r="B30" t="str">
            <v>AC</v>
          </cell>
          <cell r="C30" t="str">
            <v>AC708</v>
          </cell>
          <cell r="F30">
            <v>1</v>
          </cell>
          <cell r="G30">
            <v>1</v>
          </cell>
          <cell r="H30">
            <v>1</v>
          </cell>
        </row>
        <row r="31">
          <cell r="B31" t="str">
            <v>AC</v>
          </cell>
          <cell r="C31" t="str">
            <v>AC709</v>
          </cell>
          <cell r="F31">
            <v>1</v>
          </cell>
          <cell r="G31">
            <v>1</v>
          </cell>
          <cell r="H31">
            <v>1</v>
          </cell>
        </row>
        <row r="32">
          <cell r="B32" t="str">
            <v>AC</v>
          </cell>
          <cell r="C32" t="str">
            <v>AC710</v>
          </cell>
          <cell r="F32">
            <v>1</v>
          </cell>
          <cell r="G32">
            <v>1</v>
          </cell>
          <cell r="H32">
            <v>1</v>
          </cell>
        </row>
        <row r="33">
          <cell r="B33" t="str">
            <v>AC</v>
          </cell>
          <cell r="C33" t="str">
            <v>AC711</v>
          </cell>
          <cell r="F33">
            <v>1</v>
          </cell>
          <cell r="G33">
            <v>1</v>
          </cell>
          <cell r="H33">
            <v>1</v>
          </cell>
        </row>
        <row r="34">
          <cell r="B34" t="str">
            <v>AC</v>
          </cell>
          <cell r="C34" t="str">
            <v>AC739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AC</v>
          </cell>
          <cell r="C35" t="str">
            <v>AC740_Outro</v>
          </cell>
          <cell r="F35">
            <v>1</v>
          </cell>
          <cell r="G35">
            <v>1</v>
          </cell>
          <cell r="H35">
            <v>1</v>
          </cell>
        </row>
        <row r="36">
          <cell r="B36" t="str">
            <v>AS</v>
          </cell>
          <cell r="C36" t="str">
            <v>as001_</v>
          </cell>
          <cell r="F36">
            <v>1</v>
          </cell>
          <cell r="G36">
            <v>0</v>
          </cell>
          <cell r="H36">
            <v>0</v>
          </cell>
        </row>
        <row r="37">
          <cell r="B37" t="str">
            <v>AS</v>
          </cell>
          <cell r="C37" t="str">
            <v>as003_</v>
          </cell>
          <cell r="F37">
            <v>1</v>
          </cell>
          <cell r="G37">
            <v>0</v>
          </cell>
          <cell r="H37">
            <v>0</v>
          </cell>
        </row>
        <row r="38">
          <cell r="B38" t="str">
            <v>AS</v>
          </cell>
          <cell r="C38" t="str">
            <v>as007_</v>
          </cell>
          <cell r="F38">
            <v>1</v>
          </cell>
          <cell r="G38">
            <v>0</v>
          </cell>
          <cell r="H38">
            <v>0</v>
          </cell>
        </row>
        <row r="39">
          <cell r="B39" t="str">
            <v>AS</v>
          </cell>
          <cell r="C39" t="str">
            <v>as011_</v>
          </cell>
          <cell r="F39">
            <v>1</v>
          </cell>
          <cell r="G39">
            <v>0</v>
          </cell>
          <cell r="H39">
            <v>0</v>
          </cell>
        </row>
        <row r="40">
          <cell r="B40" t="str">
            <v>AS</v>
          </cell>
          <cell r="C40" t="str">
            <v>as017_</v>
          </cell>
          <cell r="F40">
            <v>1</v>
          </cell>
          <cell r="G40">
            <v>0</v>
          </cell>
          <cell r="H40">
            <v>0</v>
          </cell>
        </row>
        <row r="41">
          <cell r="B41" t="str">
            <v>AS</v>
          </cell>
          <cell r="C41" t="str">
            <v>as019_</v>
          </cell>
          <cell r="F41">
            <v>1</v>
          </cell>
          <cell r="G41">
            <v>0</v>
          </cell>
          <cell r="H41">
            <v>0</v>
          </cell>
        </row>
        <row r="42">
          <cell r="B42" t="str">
            <v>AS</v>
          </cell>
          <cell r="C42" t="str">
            <v>as020_</v>
          </cell>
          <cell r="F42">
            <v>1</v>
          </cell>
          <cell r="G42">
            <v>0</v>
          </cell>
          <cell r="H42">
            <v>0</v>
          </cell>
        </row>
        <row r="43">
          <cell r="B43" t="str">
            <v>AS</v>
          </cell>
          <cell r="C43" t="str">
            <v>as021_</v>
          </cell>
          <cell r="F43">
            <v>1</v>
          </cell>
          <cell r="G43">
            <v>0</v>
          </cell>
          <cell r="H43">
            <v>0</v>
          </cell>
        </row>
        <row r="44">
          <cell r="B44" t="str">
            <v>AS</v>
          </cell>
          <cell r="C44" t="str">
            <v>as023_</v>
          </cell>
          <cell r="F44">
            <v>1</v>
          </cell>
          <cell r="G44">
            <v>0</v>
          </cell>
          <cell r="H44">
            <v>0</v>
          </cell>
        </row>
        <row r="45">
          <cell r="B45" t="str">
            <v>AS</v>
          </cell>
          <cell r="C45" t="str">
            <v>as024_</v>
          </cell>
          <cell r="F45">
            <v>1</v>
          </cell>
          <cell r="G45">
            <v>0</v>
          </cell>
          <cell r="H45">
            <v>0</v>
          </cell>
        </row>
        <row r="46">
          <cell r="B46" t="str">
            <v>AS</v>
          </cell>
          <cell r="C46" t="str">
            <v>as026_</v>
          </cell>
          <cell r="F46">
            <v>1</v>
          </cell>
          <cell r="G46">
            <v>0</v>
          </cell>
          <cell r="H46">
            <v>0</v>
          </cell>
        </row>
        <row r="47">
          <cell r="B47" t="str">
            <v>AS</v>
          </cell>
          <cell r="C47" t="str">
            <v>as027_</v>
          </cell>
          <cell r="F47">
            <v>1</v>
          </cell>
          <cell r="G47">
            <v>0</v>
          </cell>
          <cell r="H47">
            <v>0</v>
          </cell>
        </row>
        <row r="48">
          <cell r="B48" t="str">
            <v>AS</v>
          </cell>
          <cell r="C48" t="str">
            <v>as029_</v>
          </cell>
          <cell r="F48">
            <v>1</v>
          </cell>
          <cell r="G48">
            <v>0</v>
          </cell>
          <cell r="H48">
            <v>0</v>
          </cell>
        </row>
        <row r="49">
          <cell r="B49" t="str">
            <v>AS</v>
          </cell>
          <cell r="C49" t="str">
            <v>as030_</v>
          </cell>
          <cell r="F49">
            <v>1</v>
          </cell>
          <cell r="G49">
            <v>0</v>
          </cell>
          <cell r="H49">
            <v>0</v>
          </cell>
        </row>
        <row r="50">
          <cell r="B50" t="str">
            <v>AS</v>
          </cell>
          <cell r="C50" t="str">
            <v>as044_</v>
          </cell>
          <cell r="F50">
            <v>1</v>
          </cell>
          <cell r="G50">
            <v>0</v>
          </cell>
          <cell r="H50">
            <v>0</v>
          </cell>
        </row>
        <row r="51">
          <cell r="B51" t="str">
            <v>AS</v>
          </cell>
          <cell r="C51" t="str">
            <v>as051_</v>
          </cell>
          <cell r="F51">
            <v>1</v>
          </cell>
          <cell r="G51">
            <v>0</v>
          </cell>
          <cell r="H51">
            <v>0</v>
          </cell>
        </row>
        <row r="52">
          <cell r="B52" t="str">
            <v>AS</v>
          </cell>
          <cell r="C52" t="str">
            <v>as054_</v>
          </cell>
          <cell r="F52">
            <v>1</v>
          </cell>
          <cell r="G52">
            <v>0</v>
          </cell>
          <cell r="H52">
            <v>0</v>
          </cell>
        </row>
        <row r="53">
          <cell r="B53" t="str">
            <v>AS</v>
          </cell>
          <cell r="C53" t="str">
            <v>as055_</v>
          </cell>
          <cell r="F53">
            <v>1</v>
          </cell>
          <cell r="G53">
            <v>0</v>
          </cell>
          <cell r="H53">
            <v>0</v>
          </cell>
        </row>
        <row r="54">
          <cell r="B54" t="str">
            <v>AS</v>
          </cell>
          <cell r="C54" t="str">
            <v>as057_</v>
          </cell>
          <cell r="F54">
            <v>1</v>
          </cell>
          <cell r="G54">
            <v>0</v>
          </cell>
          <cell r="H54">
            <v>0</v>
          </cell>
        </row>
        <row r="55">
          <cell r="B55" t="str">
            <v>AS</v>
          </cell>
          <cell r="C55" t="str">
            <v>as060_</v>
          </cell>
          <cell r="F55">
            <v>1</v>
          </cell>
          <cell r="G55">
            <v>0</v>
          </cell>
          <cell r="H55">
            <v>0</v>
          </cell>
        </row>
        <row r="56">
          <cell r="B56" t="str">
            <v>AS</v>
          </cell>
          <cell r="C56" t="str">
            <v>as062_</v>
          </cell>
          <cell r="F56">
            <v>1</v>
          </cell>
          <cell r="G56">
            <v>0</v>
          </cell>
          <cell r="H56">
            <v>0</v>
          </cell>
        </row>
        <row r="57">
          <cell r="B57" t="str">
            <v>AS</v>
          </cell>
          <cell r="C57" t="str">
            <v>as063_</v>
          </cell>
          <cell r="F57">
            <v>1</v>
          </cell>
          <cell r="G57">
            <v>0</v>
          </cell>
          <cell r="H57">
            <v>0</v>
          </cell>
        </row>
        <row r="58">
          <cell r="B58" t="str">
            <v>AS</v>
          </cell>
          <cell r="C58" t="str">
            <v>as064_</v>
          </cell>
          <cell r="F58">
            <v>1</v>
          </cell>
          <cell r="G58">
            <v>0</v>
          </cell>
          <cell r="H58">
            <v>0</v>
          </cell>
        </row>
        <row r="59">
          <cell r="B59" t="str">
            <v>AS</v>
          </cell>
          <cell r="C59" t="str">
            <v>as065_</v>
          </cell>
          <cell r="F59">
            <v>1</v>
          </cell>
          <cell r="G59">
            <v>0</v>
          </cell>
          <cell r="H59">
            <v>0</v>
          </cell>
        </row>
        <row r="60">
          <cell r="B60" t="str">
            <v>AS</v>
          </cell>
          <cell r="C60" t="str">
            <v>as066_</v>
          </cell>
          <cell r="F60">
            <v>1</v>
          </cell>
          <cell r="G60">
            <v>0</v>
          </cell>
          <cell r="H60">
            <v>0</v>
          </cell>
        </row>
        <row r="61">
          <cell r="B61" t="str">
            <v>AS</v>
          </cell>
          <cell r="C61" t="str">
            <v>as067_</v>
          </cell>
          <cell r="F61">
            <v>1</v>
          </cell>
          <cell r="G61">
            <v>0</v>
          </cell>
          <cell r="H61">
            <v>0</v>
          </cell>
        </row>
        <row r="62">
          <cell r="B62" t="str">
            <v>AS</v>
          </cell>
          <cell r="C62" t="str">
            <v>as070_</v>
          </cell>
          <cell r="F62">
            <v>1</v>
          </cell>
          <cell r="G62">
            <v>0</v>
          </cell>
          <cell r="H62">
            <v>0</v>
          </cell>
        </row>
        <row r="63">
          <cell r="B63" t="str">
            <v>AS</v>
          </cell>
          <cell r="C63" t="str">
            <v>as641_</v>
          </cell>
          <cell r="F63">
            <v>1</v>
          </cell>
          <cell r="G63">
            <v>0</v>
          </cell>
          <cell r="H63">
            <v>0</v>
          </cell>
        </row>
        <row r="64">
          <cell r="B64" t="str">
            <v>AS</v>
          </cell>
          <cell r="C64" t="str">
            <v>as642_</v>
          </cell>
          <cell r="F64">
            <v>1</v>
          </cell>
          <cell r="G64">
            <v>0</v>
          </cell>
          <cell r="H64">
            <v>0</v>
          </cell>
        </row>
        <row r="65">
          <cell r="B65" t="str">
            <v>AS</v>
          </cell>
          <cell r="C65" t="str">
            <v>as649_</v>
          </cell>
          <cell r="F65">
            <v>1</v>
          </cell>
          <cell r="G65">
            <v>0</v>
          </cell>
          <cell r="H65">
            <v>0</v>
          </cell>
        </row>
        <row r="66">
          <cell r="B66" t="str">
            <v>BR</v>
          </cell>
          <cell r="C66" t="str">
            <v>br001_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BR</v>
          </cell>
          <cell r="C67" t="str">
            <v>br002_</v>
          </cell>
          <cell r="F67">
            <v>1</v>
          </cell>
          <cell r="G67">
            <v>0</v>
          </cell>
          <cell r="H67">
            <v>0</v>
          </cell>
        </row>
        <row r="68">
          <cell r="B68" t="str">
            <v>BR</v>
          </cell>
          <cell r="C68" t="str">
            <v>br003_</v>
          </cell>
          <cell r="F68">
            <v>1</v>
          </cell>
          <cell r="G68">
            <v>0</v>
          </cell>
          <cell r="H68">
            <v>0</v>
          </cell>
        </row>
        <row r="69">
          <cell r="B69" t="str">
            <v>BR</v>
          </cell>
          <cell r="C69" t="str">
            <v>br005_</v>
          </cell>
          <cell r="F69">
            <v>1</v>
          </cell>
          <cell r="G69">
            <v>0</v>
          </cell>
          <cell r="H69">
            <v>0</v>
          </cell>
        </row>
        <row r="70">
          <cell r="B70" t="str">
            <v>BR</v>
          </cell>
          <cell r="C70" t="str">
            <v>br006_</v>
          </cell>
          <cell r="F70">
            <v>1</v>
          </cell>
          <cell r="G70">
            <v>0</v>
          </cell>
          <cell r="H70">
            <v>0</v>
          </cell>
        </row>
        <row r="71">
          <cell r="B71" t="str">
            <v>BR</v>
          </cell>
          <cell r="C71" t="str">
            <v>br015_</v>
          </cell>
          <cell r="F71">
            <v>1</v>
          </cell>
          <cell r="G71">
            <v>0</v>
          </cell>
          <cell r="H71">
            <v>0</v>
          </cell>
        </row>
        <row r="72">
          <cell r="B72" t="str">
            <v>BR</v>
          </cell>
          <cell r="C72" t="str">
            <v>br016_</v>
          </cell>
          <cell r="F72">
            <v>1</v>
          </cell>
          <cell r="G72">
            <v>0</v>
          </cell>
          <cell r="H72">
            <v>0</v>
          </cell>
        </row>
        <row r="73">
          <cell r="B73" t="str">
            <v>BR</v>
          </cell>
          <cell r="C73" t="str">
            <v>br017_</v>
          </cell>
          <cell r="F73">
            <v>1</v>
          </cell>
          <cell r="G73">
            <v>0</v>
          </cell>
          <cell r="H73">
            <v>0</v>
          </cell>
        </row>
        <row r="74">
          <cell r="B74" t="str">
            <v>BR</v>
          </cell>
          <cell r="C74" t="str">
            <v>br026_</v>
          </cell>
          <cell r="F74">
            <v>1</v>
          </cell>
          <cell r="G74">
            <v>0</v>
          </cell>
          <cell r="H74">
            <v>0</v>
          </cell>
        </row>
        <row r="75">
          <cell r="B75" t="str">
            <v>BR</v>
          </cell>
          <cell r="C75" t="str">
            <v>br027_</v>
          </cell>
          <cell r="F75">
            <v>1</v>
          </cell>
          <cell r="G75">
            <v>0</v>
          </cell>
          <cell r="H75">
            <v>0</v>
          </cell>
        </row>
        <row r="76">
          <cell r="B76" t="str">
            <v>BR</v>
          </cell>
          <cell r="C76" t="str">
            <v>br028_</v>
          </cell>
          <cell r="F76">
            <v>1</v>
          </cell>
          <cell r="G76">
            <v>0</v>
          </cell>
          <cell r="H76">
            <v>0</v>
          </cell>
        </row>
        <row r="77">
          <cell r="B77" t="str">
            <v>BR</v>
          </cell>
          <cell r="C77" t="str">
            <v>br029_</v>
          </cell>
          <cell r="F77">
            <v>1</v>
          </cell>
          <cell r="G77">
            <v>0</v>
          </cell>
          <cell r="H77">
            <v>0</v>
          </cell>
        </row>
        <row r="78">
          <cell r="B78" t="str">
            <v>BR</v>
          </cell>
          <cell r="C78" t="str">
            <v>br033_</v>
          </cell>
          <cell r="F78">
            <v>1</v>
          </cell>
          <cell r="G78">
            <v>0</v>
          </cell>
          <cell r="H78">
            <v>0</v>
          </cell>
        </row>
        <row r="79">
          <cell r="B79" t="str">
            <v>BR</v>
          </cell>
          <cell r="C79" t="str">
            <v>br039_</v>
          </cell>
          <cell r="F79">
            <v>1</v>
          </cell>
          <cell r="G79">
            <v>0</v>
          </cell>
          <cell r="H79">
            <v>0</v>
          </cell>
        </row>
        <row r="80">
          <cell r="B80" t="str">
            <v>BR</v>
          </cell>
          <cell r="C80" t="str">
            <v>br040_</v>
          </cell>
          <cell r="F80">
            <v>1</v>
          </cell>
          <cell r="G80">
            <v>0</v>
          </cell>
          <cell r="H80">
            <v>0</v>
          </cell>
        </row>
        <row r="81">
          <cell r="B81" t="str">
            <v>BR</v>
          </cell>
          <cell r="C81" t="str">
            <v>br623_</v>
          </cell>
          <cell r="F81">
            <v>1</v>
          </cell>
          <cell r="G81">
            <v>0</v>
          </cell>
          <cell r="H81">
            <v>0</v>
          </cell>
        </row>
        <row r="82">
          <cell r="B82" t="str">
            <v>BS</v>
          </cell>
          <cell r="C82" t="str">
            <v>bs001_</v>
          </cell>
          <cell r="F82">
            <v>0</v>
          </cell>
          <cell r="G82">
            <v>0</v>
          </cell>
          <cell r="H82">
            <v>0</v>
          </cell>
        </row>
        <row r="83">
          <cell r="B83" t="str">
            <v>BS</v>
          </cell>
          <cell r="C83" t="str">
            <v>bs002_</v>
          </cell>
          <cell r="F83">
            <v>0</v>
          </cell>
          <cell r="G83">
            <v>0</v>
          </cell>
          <cell r="H83">
            <v>0</v>
          </cell>
        </row>
        <row r="84">
          <cell r="B84" t="str">
            <v>BS</v>
          </cell>
          <cell r="C84" t="str">
            <v>bs003_</v>
          </cell>
          <cell r="F84">
            <v>0</v>
          </cell>
          <cell r="G84">
            <v>0</v>
          </cell>
          <cell r="H84">
            <v>0</v>
          </cell>
        </row>
        <row r="85">
          <cell r="B85" t="str">
            <v>BS</v>
          </cell>
          <cell r="C85" t="str">
            <v>bs004_</v>
          </cell>
          <cell r="F85">
            <v>0</v>
          </cell>
          <cell r="G85">
            <v>0</v>
          </cell>
          <cell r="H85">
            <v>0</v>
          </cell>
        </row>
        <row r="86">
          <cell r="B86" t="str">
            <v>BS</v>
          </cell>
          <cell r="C86" t="str">
            <v>bs006_</v>
          </cell>
          <cell r="F86">
            <v>0</v>
          </cell>
          <cell r="G86">
            <v>0</v>
          </cell>
          <cell r="H86">
            <v>0</v>
          </cell>
        </row>
        <row r="87">
          <cell r="B87" t="str">
            <v>BS</v>
          </cell>
          <cell r="C87" t="str">
            <v>bs008_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BS</v>
          </cell>
          <cell r="C88" t="str">
            <v>bs009_</v>
          </cell>
          <cell r="F88">
            <v>0</v>
          </cell>
          <cell r="G88">
            <v>0</v>
          </cell>
          <cell r="H88">
            <v>0</v>
          </cell>
        </row>
        <row r="89">
          <cell r="B89" t="str">
            <v>BS</v>
          </cell>
          <cell r="C89" t="str">
            <v>bs010_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BS</v>
          </cell>
          <cell r="C90" t="str">
            <v>bs011_</v>
          </cell>
          <cell r="F90">
            <v>0</v>
          </cell>
          <cell r="G90">
            <v>0</v>
          </cell>
          <cell r="H90">
            <v>0</v>
          </cell>
        </row>
        <row r="91">
          <cell r="B91" t="str">
            <v>BS</v>
          </cell>
          <cell r="C91" t="str">
            <v>bs012_</v>
          </cell>
          <cell r="F91">
            <v>0</v>
          </cell>
          <cell r="G91">
            <v>0</v>
          </cell>
          <cell r="H91">
            <v>0</v>
          </cell>
        </row>
        <row r="92">
          <cell r="B92" t="str">
            <v>BS</v>
          </cell>
          <cell r="C92" t="str">
            <v>bs013_</v>
          </cell>
          <cell r="F92">
            <v>0</v>
          </cell>
          <cell r="G92">
            <v>0</v>
          </cell>
          <cell r="H92">
            <v>0</v>
          </cell>
        </row>
        <row r="93">
          <cell r="B93" t="str">
            <v>BS</v>
          </cell>
          <cell r="C93" t="str">
            <v>bs014_</v>
          </cell>
          <cell r="F93">
            <v>0</v>
          </cell>
          <cell r="G93">
            <v>0</v>
          </cell>
          <cell r="H93">
            <v>0</v>
          </cell>
        </row>
        <row r="94">
          <cell r="B94" t="str">
            <v>BS</v>
          </cell>
          <cell r="C94" t="str">
            <v>bs015_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BS</v>
          </cell>
          <cell r="C95" t="str">
            <v>bs016_</v>
          </cell>
          <cell r="F95">
            <v>0</v>
          </cell>
          <cell r="G95">
            <v>0</v>
          </cell>
          <cell r="H95">
            <v>0</v>
          </cell>
        </row>
        <row r="96">
          <cell r="B96" t="str">
            <v>BS</v>
          </cell>
          <cell r="C96" t="str">
            <v>bs021_</v>
          </cell>
          <cell r="F96">
            <v>0</v>
          </cell>
          <cell r="G96">
            <v>0</v>
          </cell>
          <cell r="H96">
            <v>0</v>
          </cell>
        </row>
        <row r="97">
          <cell r="B97" t="str">
            <v>BS</v>
          </cell>
          <cell r="C97" t="str">
            <v>bs022_</v>
          </cell>
          <cell r="F97">
            <v>0</v>
          </cell>
          <cell r="G97">
            <v>0</v>
          </cell>
          <cell r="H97">
            <v>0</v>
          </cell>
        </row>
        <row r="98">
          <cell r="B98" t="str">
            <v>BS</v>
          </cell>
          <cell r="C98" t="str">
            <v>bs023_</v>
          </cell>
          <cell r="F98">
            <v>0</v>
          </cell>
          <cell r="G98">
            <v>0</v>
          </cell>
          <cell r="H98">
            <v>0</v>
          </cell>
        </row>
        <row r="99">
          <cell r="B99" t="str">
            <v>BS</v>
          </cell>
          <cell r="C99" t="str">
            <v>bs025_</v>
          </cell>
          <cell r="F99">
            <v>0</v>
          </cell>
          <cell r="G99">
            <v>0</v>
          </cell>
          <cell r="H99">
            <v>0</v>
          </cell>
        </row>
        <row r="100">
          <cell r="B100" t="str">
            <v>BS</v>
          </cell>
          <cell r="C100" t="str">
            <v>bs026_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>BS</v>
          </cell>
          <cell r="C101" t="str">
            <v>bs027_</v>
          </cell>
          <cell r="F101">
            <v>0</v>
          </cell>
          <cell r="G101">
            <v>0</v>
          </cell>
          <cell r="H101">
            <v>0</v>
          </cell>
        </row>
        <row r="102">
          <cell r="B102" t="str">
            <v>CC</v>
          </cell>
          <cell r="C102" t="str">
            <v>CC001_</v>
          </cell>
          <cell r="F102">
            <v>0</v>
          </cell>
          <cell r="G102">
            <v>1</v>
          </cell>
          <cell r="H102">
            <v>1</v>
          </cell>
        </row>
        <row r="103">
          <cell r="B103" t="str">
            <v>CC</v>
          </cell>
          <cell r="C103" t="str">
            <v>CC002_</v>
          </cell>
          <cell r="F103">
            <v>0</v>
          </cell>
          <cell r="G103">
            <v>1</v>
          </cell>
          <cell r="H103">
            <v>1</v>
          </cell>
        </row>
        <row r="104">
          <cell r="B104" t="str">
            <v>CC</v>
          </cell>
          <cell r="C104" t="str">
            <v>CC003_</v>
          </cell>
          <cell r="F104">
            <v>0</v>
          </cell>
          <cell r="G104">
            <v>1</v>
          </cell>
          <cell r="H104">
            <v>1</v>
          </cell>
        </row>
        <row r="105">
          <cell r="B105" t="str">
            <v>CC</v>
          </cell>
          <cell r="C105" t="str">
            <v>CC004_</v>
          </cell>
          <cell r="F105">
            <v>0</v>
          </cell>
          <cell r="G105">
            <v>1</v>
          </cell>
          <cell r="H105">
            <v>1</v>
          </cell>
        </row>
        <row r="106">
          <cell r="B106" t="str">
            <v>CC</v>
          </cell>
          <cell r="C106" t="str">
            <v>CC005_</v>
          </cell>
          <cell r="F106">
            <v>0</v>
          </cell>
          <cell r="G106">
            <v>0</v>
          </cell>
          <cell r="H106">
            <v>0</v>
          </cell>
        </row>
        <row r="107">
          <cell r="B107" t="str">
            <v>CC</v>
          </cell>
          <cell r="C107" t="str">
            <v>CC006_</v>
          </cell>
          <cell r="F107">
            <v>0</v>
          </cell>
          <cell r="G107">
            <v>0</v>
          </cell>
          <cell r="H107">
            <v>0</v>
          </cell>
        </row>
        <row r="108">
          <cell r="B108" t="str">
            <v>CC</v>
          </cell>
          <cell r="C108" t="str">
            <v>CC007_</v>
          </cell>
          <cell r="F108">
            <v>0</v>
          </cell>
          <cell r="G108">
            <v>1</v>
          </cell>
          <cell r="H108">
            <v>1</v>
          </cell>
        </row>
        <row r="109">
          <cell r="B109" t="str">
            <v>CC</v>
          </cell>
          <cell r="C109" t="str">
            <v>CC008_</v>
          </cell>
          <cell r="F109">
            <v>0</v>
          </cell>
          <cell r="G109">
            <v>1</v>
          </cell>
          <cell r="H109">
            <v>1</v>
          </cell>
        </row>
        <row r="110">
          <cell r="B110" t="str">
            <v>CC</v>
          </cell>
          <cell r="C110" t="str">
            <v>CC009_</v>
          </cell>
          <cell r="F110">
            <v>0</v>
          </cell>
          <cell r="G110">
            <v>1</v>
          </cell>
          <cell r="H110">
            <v>1</v>
          </cell>
        </row>
        <row r="111">
          <cell r="B111" t="str">
            <v>CC</v>
          </cell>
          <cell r="C111" t="str">
            <v>CC010_</v>
          </cell>
          <cell r="F111">
            <v>0</v>
          </cell>
          <cell r="G111">
            <v>1</v>
          </cell>
          <cell r="H111">
            <v>1</v>
          </cell>
        </row>
        <row r="112">
          <cell r="B112" t="str">
            <v>CC</v>
          </cell>
          <cell r="C112" t="str">
            <v>CC010a_</v>
          </cell>
          <cell r="F112">
            <v>0</v>
          </cell>
          <cell r="G112">
            <v>1</v>
          </cell>
          <cell r="H112">
            <v>1</v>
          </cell>
        </row>
        <row r="113">
          <cell r="B113" t="str">
            <v>CC</v>
          </cell>
          <cell r="C113" t="str">
            <v xml:space="preserve">CC011_ </v>
          </cell>
          <cell r="F113">
            <v>0</v>
          </cell>
          <cell r="G113">
            <v>1</v>
          </cell>
          <cell r="H113">
            <v>1</v>
          </cell>
        </row>
        <row r="114">
          <cell r="B114" t="str">
            <v>CC</v>
          </cell>
          <cell r="C114" t="str">
            <v xml:space="preserve">CC012_ </v>
          </cell>
          <cell r="F114">
            <v>0</v>
          </cell>
          <cell r="G114">
            <v>1</v>
          </cell>
          <cell r="H114">
            <v>1</v>
          </cell>
        </row>
        <row r="115">
          <cell r="B115" t="str">
            <v>CC</v>
          </cell>
          <cell r="C115" t="str">
            <v>CC713_HHIntro</v>
          </cell>
          <cell r="F115">
            <v>0</v>
          </cell>
          <cell r="G115">
            <v>0</v>
          </cell>
          <cell r="H115">
            <v>0</v>
          </cell>
        </row>
        <row r="116">
          <cell r="B116" t="str">
            <v>CC</v>
          </cell>
          <cell r="C116" t="str">
            <v>CC714_Partofneighborhood</v>
          </cell>
          <cell r="F116">
            <v>0</v>
          </cell>
          <cell r="G116">
            <v>0</v>
          </cell>
          <cell r="H116">
            <v>0</v>
          </cell>
        </row>
        <row r="117">
          <cell r="B117" t="str">
            <v>CC</v>
          </cell>
          <cell r="C117" t="str">
            <v>CC715_Vandalismneighborhood</v>
          </cell>
          <cell r="F117">
            <v>0</v>
          </cell>
          <cell r="G117">
            <v>0</v>
          </cell>
          <cell r="H117">
            <v>0</v>
          </cell>
        </row>
        <row r="118">
          <cell r="B118" t="str">
            <v>CC</v>
          </cell>
          <cell r="C118" t="str">
            <v>CC716_Cleanneighborhood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CC</v>
          </cell>
          <cell r="C119" t="str">
            <v>CC717_Helpfromneighborhood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>CC</v>
          </cell>
          <cell r="C120" t="str">
            <v>CC720_INTRO</v>
          </cell>
          <cell r="F120">
            <v>0</v>
          </cell>
          <cell r="G120">
            <v>1</v>
          </cell>
          <cell r="H120">
            <v>1</v>
          </cell>
        </row>
        <row r="121">
          <cell r="B121" t="str">
            <v>CC</v>
          </cell>
          <cell r="C121" t="str">
            <v xml:space="preserve">CC721_understand </v>
          </cell>
          <cell r="F121">
            <v>0</v>
          </cell>
          <cell r="G121">
            <v>1</v>
          </cell>
          <cell r="H121">
            <v>1</v>
          </cell>
        </row>
        <row r="122">
          <cell r="B122" t="str">
            <v>CC</v>
          </cell>
          <cell r="C122" t="str">
            <v xml:space="preserve">CC722_relationship </v>
          </cell>
          <cell r="F122">
            <v>0</v>
          </cell>
          <cell r="G122">
            <v>1</v>
          </cell>
          <cell r="H122">
            <v>1</v>
          </cell>
        </row>
        <row r="123">
          <cell r="B123" t="str">
            <v>CC</v>
          </cell>
          <cell r="C123" t="str">
            <v xml:space="preserve">CC723_rules </v>
          </cell>
          <cell r="F123">
            <v>0</v>
          </cell>
          <cell r="G123">
            <v>0</v>
          </cell>
          <cell r="H123">
            <v>0</v>
          </cell>
        </row>
        <row r="124">
          <cell r="B124" t="str">
            <v>CC</v>
          </cell>
          <cell r="C124" t="str">
            <v>CC724_IntroExpSit</v>
          </cell>
          <cell r="F124">
            <v>0</v>
          </cell>
          <cell r="G124">
            <v>1</v>
          </cell>
          <cell r="H124">
            <v>1</v>
          </cell>
        </row>
        <row r="125">
          <cell r="B125" t="str">
            <v>CC</v>
          </cell>
          <cell r="C125" t="str">
            <v>CC725_Harm</v>
          </cell>
          <cell r="F125">
            <v>0</v>
          </cell>
          <cell r="G125">
            <v>1</v>
          </cell>
          <cell r="H125">
            <v>1</v>
          </cell>
        </row>
        <row r="126">
          <cell r="B126" t="str">
            <v>CC</v>
          </cell>
          <cell r="C126" t="str">
            <v>CC726_HarmOth</v>
          </cell>
          <cell r="F126">
            <v>0</v>
          </cell>
          <cell r="G126">
            <v>0</v>
          </cell>
          <cell r="H126">
            <v>0</v>
          </cell>
        </row>
        <row r="127">
          <cell r="B127" t="str">
            <v>CC</v>
          </cell>
          <cell r="C127" t="str">
            <v xml:space="preserve">CC727_HarmElse </v>
          </cell>
          <cell r="F127">
            <v>0</v>
          </cell>
          <cell r="G127">
            <v>1</v>
          </cell>
          <cell r="H127">
            <v>1</v>
          </cell>
        </row>
        <row r="128">
          <cell r="B128" t="str">
            <v>CC</v>
          </cell>
          <cell r="C128" t="str">
            <v xml:space="preserve">CC728_Religion </v>
          </cell>
          <cell r="F128">
            <v>0</v>
          </cell>
          <cell r="G128">
            <v>1</v>
          </cell>
          <cell r="H128">
            <v>1</v>
          </cell>
        </row>
        <row r="129">
          <cell r="B129" t="str">
            <v>CC</v>
          </cell>
          <cell r="C129" t="str">
            <v xml:space="preserve">CC729_Lonely </v>
          </cell>
          <cell r="F129">
            <v>0</v>
          </cell>
          <cell r="G129">
            <v>1</v>
          </cell>
          <cell r="H129">
            <v>1</v>
          </cell>
        </row>
        <row r="130">
          <cell r="B130" t="str">
            <v>CC</v>
          </cell>
          <cell r="C130" t="str">
            <v xml:space="preserve">CC730_Comfortable </v>
          </cell>
          <cell r="F130">
            <v>0</v>
          </cell>
          <cell r="G130">
            <v>1</v>
          </cell>
          <cell r="H130">
            <v>1</v>
          </cell>
        </row>
        <row r="131">
          <cell r="B131" t="str">
            <v>CC</v>
          </cell>
          <cell r="C131" t="str">
            <v>CC731_proxycheck</v>
          </cell>
          <cell r="F131">
            <v>0</v>
          </cell>
          <cell r="G131">
            <v>1</v>
          </cell>
          <cell r="H131">
            <v>1</v>
          </cell>
        </row>
        <row r="132">
          <cell r="B132" t="str">
            <v>CC</v>
          </cell>
          <cell r="C132" t="str">
            <v>CC733_finan</v>
          </cell>
          <cell r="F132">
            <v>0</v>
          </cell>
          <cell r="G132">
            <v>1</v>
          </cell>
          <cell r="H132">
            <v>1</v>
          </cell>
        </row>
        <row r="133">
          <cell r="B133" t="str">
            <v>CC</v>
          </cell>
          <cell r="C133" t="str">
            <v>CC734_move</v>
          </cell>
          <cell r="F133">
            <v>0</v>
          </cell>
          <cell r="G133">
            <v>1</v>
          </cell>
          <cell r="H133">
            <v>1</v>
          </cell>
        </row>
        <row r="134">
          <cell r="B134" t="str">
            <v>CC</v>
          </cell>
          <cell r="C134" t="str">
            <v>CC735_rhelp</v>
          </cell>
          <cell r="F134">
            <v>0</v>
          </cell>
          <cell r="G134">
            <v>1</v>
          </cell>
          <cell r="H134">
            <v>1</v>
          </cell>
        </row>
        <row r="135">
          <cell r="B135" t="str">
            <v>CC</v>
          </cell>
          <cell r="C135" t="str">
            <v>CC736_fathnojob</v>
          </cell>
          <cell r="F135">
            <v>0</v>
          </cell>
          <cell r="G135">
            <v>1</v>
          </cell>
          <cell r="H135">
            <v>1</v>
          </cell>
        </row>
        <row r="136">
          <cell r="B136" t="str">
            <v>CC</v>
          </cell>
          <cell r="C136" t="str">
            <v>CC737</v>
          </cell>
          <cell r="F136">
            <v>0</v>
          </cell>
          <cell r="G136">
            <v>0</v>
          </cell>
          <cell r="H136">
            <v>0</v>
          </cell>
        </row>
        <row r="137">
          <cell r="B137" t="str">
            <v>CF</v>
          </cell>
          <cell r="C137" t="str">
            <v>cf001_</v>
          </cell>
          <cell r="F137">
            <v>1</v>
          </cell>
          <cell r="G137">
            <v>0</v>
          </cell>
          <cell r="H137">
            <v>0</v>
          </cell>
        </row>
        <row r="138">
          <cell r="B138" t="str">
            <v>CF</v>
          </cell>
          <cell r="C138" t="str">
            <v>cf002_</v>
          </cell>
          <cell r="F138">
            <v>1</v>
          </cell>
          <cell r="G138">
            <v>0</v>
          </cell>
          <cell r="H138">
            <v>0</v>
          </cell>
        </row>
        <row r="139">
          <cell r="B139" t="str">
            <v>CF</v>
          </cell>
          <cell r="C139" t="str">
            <v>cf003_</v>
          </cell>
          <cell r="F139">
            <v>1</v>
          </cell>
          <cell r="G139">
            <v>0</v>
          </cell>
          <cell r="H139">
            <v>0</v>
          </cell>
        </row>
        <row r="140">
          <cell r="B140" t="str">
            <v>CF</v>
          </cell>
          <cell r="C140" t="str">
            <v>cf004_</v>
          </cell>
          <cell r="F140">
            <v>1</v>
          </cell>
          <cell r="G140">
            <v>0</v>
          </cell>
          <cell r="H140">
            <v>0</v>
          </cell>
        </row>
        <row r="141">
          <cell r="B141" t="str">
            <v>CF</v>
          </cell>
          <cell r="C141" t="str">
            <v>cf005_</v>
          </cell>
          <cell r="F141">
            <v>1</v>
          </cell>
          <cell r="G141">
            <v>0</v>
          </cell>
          <cell r="H141">
            <v>0</v>
          </cell>
        </row>
        <row r="142">
          <cell r="B142" t="str">
            <v>CF</v>
          </cell>
          <cell r="C142" t="str">
            <v>cf006_</v>
          </cell>
          <cell r="F142">
            <v>1</v>
          </cell>
          <cell r="G142">
            <v>0</v>
          </cell>
          <cell r="H142">
            <v>0</v>
          </cell>
        </row>
        <row r="143">
          <cell r="B143" t="str">
            <v>CF</v>
          </cell>
          <cell r="C143" t="str">
            <v>cf007_</v>
          </cell>
          <cell r="F143">
            <v>1</v>
          </cell>
          <cell r="G143">
            <v>1</v>
          </cell>
          <cell r="H143">
            <v>1</v>
          </cell>
        </row>
        <row r="144">
          <cell r="B144" t="str">
            <v>CF</v>
          </cell>
          <cell r="C144" t="str">
            <v>cf009_</v>
          </cell>
          <cell r="F144">
            <v>1</v>
          </cell>
          <cell r="G144">
            <v>0</v>
          </cell>
          <cell r="H144">
            <v>0</v>
          </cell>
        </row>
        <row r="145">
          <cell r="B145" t="str">
            <v>CF</v>
          </cell>
          <cell r="C145" t="str">
            <v>cf010_</v>
          </cell>
          <cell r="F145">
            <v>1</v>
          </cell>
          <cell r="G145">
            <v>0</v>
          </cell>
          <cell r="H145">
            <v>0</v>
          </cell>
        </row>
        <row r="146">
          <cell r="B146" t="str">
            <v>CF</v>
          </cell>
          <cell r="C146" t="str">
            <v>cf011_</v>
          </cell>
          <cell r="F146" t="str">
            <v>1 (but baseline question, so it won´t be asked)</v>
          </cell>
          <cell r="G146">
            <v>0</v>
          </cell>
          <cell r="H146">
            <v>0</v>
          </cell>
        </row>
        <row r="147">
          <cell r="B147" t="str">
            <v>CF</v>
          </cell>
          <cell r="C147" t="str">
            <v>cf012_</v>
          </cell>
          <cell r="F147" t="str">
            <v>1 (but baseline question, so it won´t be asked)</v>
          </cell>
          <cell r="G147">
            <v>0</v>
          </cell>
          <cell r="H147">
            <v>0</v>
          </cell>
        </row>
        <row r="148">
          <cell r="B148" t="str">
            <v>CF</v>
          </cell>
          <cell r="C148" t="str">
            <v>cf013_</v>
          </cell>
          <cell r="F148" t="str">
            <v>1 (but baseline question, so it won´t be asked)</v>
          </cell>
          <cell r="G148">
            <v>0</v>
          </cell>
          <cell r="H148">
            <v>0</v>
          </cell>
        </row>
        <row r="149">
          <cell r="B149" t="str">
            <v>CF</v>
          </cell>
          <cell r="C149" t="str">
            <v>cf014_</v>
          </cell>
          <cell r="F149" t="str">
            <v>1 (but baseline question, so it won´t be asked)</v>
          </cell>
          <cell r="G149">
            <v>0</v>
          </cell>
          <cell r="H149">
            <v>0</v>
          </cell>
        </row>
        <row r="150">
          <cell r="B150" t="str">
            <v>CF</v>
          </cell>
          <cell r="C150" t="str">
            <v>cf015_</v>
          </cell>
          <cell r="F150" t="str">
            <v>1 (but baseline question, so it won´t be asked)</v>
          </cell>
          <cell r="G150">
            <v>0</v>
          </cell>
          <cell r="H150">
            <v>0</v>
          </cell>
        </row>
        <row r="151">
          <cell r="B151" t="str">
            <v>CF</v>
          </cell>
          <cell r="C151" t="str">
            <v>cf017_</v>
          </cell>
          <cell r="F151">
            <v>1</v>
          </cell>
          <cell r="G151">
            <v>1</v>
          </cell>
          <cell r="H151">
            <v>1</v>
          </cell>
        </row>
        <row r="152">
          <cell r="B152" t="str">
            <v>CF</v>
          </cell>
          <cell r="C152" t="str">
            <v>cf018_</v>
          </cell>
          <cell r="F152">
            <v>1</v>
          </cell>
          <cell r="G152">
            <v>1</v>
          </cell>
          <cell r="H152">
            <v>1</v>
          </cell>
        </row>
        <row r="153">
          <cell r="B153" t="str">
            <v>CF</v>
          </cell>
          <cell r="C153" t="str">
            <v>cf019_</v>
          </cell>
          <cell r="F153">
            <v>1</v>
          </cell>
          <cell r="G153">
            <v>1</v>
          </cell>
          <cell r="H153">
            <v>1</v>
          </cell>
        </row>
        <row r="154">
          <cell r="B154" t="str">
            <v>CF</v>
          </cell>
          <cell r="C154" t="str">
            <v>cf101_</v>
          </cell>
          <cell r="F154">
            <v>1</v>
          </cell>
          <cell r="G154">
            <v>1</v>
          </cell>
          <cell r="H154">
            <v>1</v>
          </cell>
        </row>
        <row r="155">
          <cell r="B155" t="str">
            <v>CF</v>
          </cell>
          <cell r="C155" t="str">
            <v>cf102_</v>
          </cell>
          <cell r="F155">
            <v>1</v>
          </cell>
          <cell r="G155">
            <v>1</v>
          </cell>
          <cell r="H155">
            <v>1</v>
          </cell>
        </row>
        <row r="156">
          <cell r="B156" t="str">
            <v>CF</v>
          </cell>
          <cell r="C156" t="str">
            <v>cf103_</v>
          </cell>
          <cell r="F156" t="str">
            <v>1 (but baseline question, so it won´t be asked)</v>
          </cell>
          <cell r="G156">
            <v>0</v>
          </cell>
          <cell r="H156">
            <v>1</v>
          </cell>
        </row>
        <row r="157">
          <cell r="B157" t="str">
            <v>CF</v>
          </cell>
          <cell r="C157" t="str">
            <v>cf104_</v>
          </cell>
          <cell r="F157">
            <v>1</v>
          </cell>
          <cell r="G157">
            <v>1</v>
          </cell>
          <cell r="H157">
            <v>1</v>
          </cell>
        </row>
        <row r="158">
          <cell r="B158" t="str">
            <v>CF</v>
          </cell>
          <cell r="C158" t="str">
            <v>cf105_</v>
          </cell>
          <cell r="F158">
            <v>1</v>
          </cell>
          <cell r="G158">
            <v>1</v>
          </cell>
          <cell r="H158">
            <v>1</v>
          </cell>
        </row>
        <row r="159">
          <cell r="B159" t="str">
            <v>CF</v>
          </cell>
          <cell r="C159" t="str">
            <v>cf106_</v>
          </cell>
          <cell r="F159">
            <v>1</v>
          </cell>
          <cell r="G159">
            <v>1</v>
          </cell>
          <cell r="H159">
            <v>1</v>
          </cell>
        </row>
        <row r="160">
          <cell r="B160" t="str">
            <v>CF</v>
          </cell>
          <cell r="C160" t="str">
            <v>cf107_</v>
          </cell>
          <cell r="F160">
            <v>1</v>
          </cell>
          <cell r="G160">
            <v>1</v>
          </cell>
          <cell r="H160">
            <v>1</v>
          </cell>
        </row>
        <row r="161">
          <cell r="B161" t="str">
            <v>CF</v>
          </cell>
          <cell r="C161" t="str">
            <v>cf108_</v>
          </cell>
          <cell r="F161">
            <v>1</v>
          </cell>
          <cell r="G161">
            <v>0</v>
          </cell>
          <cell r="H161">
            <v>0</v>
          </cell>
        </row>
        <row r="162">
          <cell r="B162" t="str">
            <v>CF</v>
          </cell>
          <cell r="C162" t="str">
            <v>cf109_</v>
          </cell>
          <cell r="F162">
            <v>1</v>
          </cell>
          <cell r="G162">
            <v>0</v>
          </cell>
          <cell r="H162">
            <v>0</v>
          </cell>
        </row>
        <row r="163">
          <cell r="B163" t="str">
            <v>CF</v>
          </cell>
          <cell r="C163" t="str">
            <v>cf110_</v>
          </cell>
          <cell r="F163">
            <v>1</v>
          </cell>
          <cell r="G163">
            <v>0</v>
          </cell>
          <cell r="H163">
            <v>0</v>
          </cell>
        </row>
        <row r="164">
          <cell r="B164" t="str">
            <v>CF</v>
          </cell>
          <cell r="C164" t="str">
            <v>cf111_</v>
          </cell>
          <cell r="F164">
            <v>1</v>
          </cell>
          <cell r="G164">
            <v>0</v>
          </cell>
          <cell r="H164">
            <v>0</v>
          </cell>
        </row>
        <row r="165">
          <cell r="B165" t="str">
            <v>CF</v>
          </cell>
          <cell r="C165" t="str">
            <v>cf112_</v>
          </cell>
          <cell r="F165">
            <v>1</v>
          </cell>
          <cell r="G165">
            <v>0</v>
          </cell>
          <cell r="H165">
            <v>0</v>
          </cell>
        </row>
        <row r="166">
          <cell r="B166" t="str">
            <v>CF</v>
          </cell>
          <cell r="C166" t="str">
            <v>cf113_</v>
          </cell>
          <cell r="F166">
            <v>1</v>
          </cell>
          <cell r="G166">
            <v>1</v>
          </cell>
          <cell r="H166">
            <v>1</v>
          </cell>
        </row>
        <row r="167">
          <cell r="B167" t="str">
            <v>CF</v>
          </cell>
          <cell r="C167" t="str">
            <v>cf114_</v>
          </cell>
          <cell r="F167">
            <v>1</v>
          </cell>
          <cell r="G167">
            <v>1</v>
          </cell>
          <cell r="H167">
            <v>1</v>
          </cell>
        </row>
        <row r="168">
          <cell r="B168" t="str">
            <v>CF</v>
          </cell>
          <cell r="C168" t="str">
            <v>cf115_</v>
          </cell>
          <cell r="F168">
            <v>1</v>
          </cell>
          <cell r="G168">
            <v>1</v>
          </cell>
          <cell r="H168">
            <v>1</v>
          </cell>
        </row>
        <row r="169">
          <cell r="B169" t="str">
            <v>CF</v>
          </cell>
          <cell r="C169" t="str">
            <v>cf116_</v>
          </cell>
          <cell r="F169">
            <v>1</v>
          </cell>
          <cell r="G169">
            <v>1</v>
          </cell>
          <cell r="H169">
            <v>1</v>
          </cell>
        </row>
        <row r="170">
          <cell r="B170" t="str">
            <v>CF</v>
          </cell>
          <cell r="C170" t="str">
            <v>CF719_EndNonProxy</v>
          </cell>
          <cell r="F170">
            <v>1</v>
          </cell>
          <cell r="G170">
            <v>1</v>
          </cell>
          <cell r="H170">
            <v>1</v>
          </cell>
        </row>
        <row r="171">
          <cell r="B171" t="str">
            <v>CH</v>
          </cell>
          <cell r="C171" t="str">
            <v>ch001_</v>
          </cell>
          <cell r="F171">
            <v>1</v>
          </cell>
          <cell r="G171">
            <v>0</v>
          </cell>
          <cell r="H171">
            <v>0</v>
          </cell>
        </row>
        <row r="172">
          <cell r="B172" t="str">
            <v>CH</v>
          </cell>
          <cell r="C172" t="str">
            <v>ch001a_</v>
          </cell>
          <cell r="F172">
            <v>1</v>
          </cell>
          <cell r="G172">
            <v>0</v>
          </cell>
          <cell r="H172">
            <v>0</v>
          </cell>
        </row>
        <row r="173">
          <cell r="B173" t="str">
            <v>CH</v>
          </cell>
          <cell r="C173" t="str">
            <v>ch004_</v>
          </cell>
          <cell r="F173">
            <v>1</v>
          </cell>
          <cell r="G173">
            <v>0</v>
          </cell>
          <cell r="H173">
            <v>0</v>
          </cell>
        </row>
        <row r="174">
          <cell r="B174" t="str">
            <v>CH</v>
          </cell>
          <cell r="C174" t="str">
            <v>ch005_</v>
          </cell>
          <cell r="F174">
            <v>1</v>
          </cell>
          <cell r="G174">
            <v>0</v>
          </cell>
          <cell r="H174">
            <v>0</v>
          </cell>
        </row>
        <row r="175">
          <cell r="B175" t="str">
            <v>CH</v>
          </cell>
          <cell r="C175" t="str">
            <v>ch006_</v>
          </cell>
          <cell r="F175">
            <v>1</v>
          </cell>
          <cell r="G175">
            <v>0</v>
          </cell>
          <cell r="H175">
            <v>0</v>
          </cell>
        </row>
        <row r="176">
          <cell r="B176" t="str">
            <v>CH</v>
          </cell>
          <cell r="C176" t="str">
            <v>ch007_</v>
          </cell>
          <cell r="F176">
            <v>1</v>
          </cell>
          <cell r="G176">
            <v>1</v>
          </cell>
          <cell r="H176">
            <v>1</v>
          </cell>
        </row>
        <row r="177">
          <cell r="B177" t="str">
            <v>CH</v>
          </cell>
          <cell r="C177" t="str">
            <v>ch012_</v>
          </cell>
          <cell r="F177">
            <v>1</v>
          </cell>
          <cell r="G177">
            <v>0</v>
          </cell>
          <cell r="H177">
            <v>0</v>
          </cell>
        </row>
        <row r="178">
          <cell r="B178" t="str">
            <v>CH</v>
          </cell>
          <cell r="C178" t="str">
            <v>ch013_</v>
          </cell>
          <cell r="F178">
            <v>1</v>
          </cell>
          <cell r="G178">
            <v>0</v>
          </cell>
          <cell r="H178">
            <v>0</v>
          </cell>
        </row>
        <row r="179">
          <cell r="B179" t="str">
            <v>CH</v>
          </cell>
          <cell r="C179" t="str">
            <v>ch014_</v>
          </cell>
          <cell r="F179">
            <v>1</v>
          </cell>
          <cell r="G179">
            <v>1</v>
          </cell>
          <cell r="H179">
            <v>1</v>
          </cell>
        </row>
        <row r="180">
          <cell r="B180" t="str">
            <v>CH</v>
          </cell>
          <cell r="C180" t="str">
            <v>ch015_</v>
          </cell>
          <cell r="F180">
            <v>1</v>
          </cell>
          <cell r="G180">
            <v>0</v>
          </cell>
          <cell r="H180">
            <v>0</v>
          </cell>
        </row>
        <row r="181">
          <cell r="B181" t="str">
            <v>CH</v>
          </cell>
          <cell r="C181" t="str">
            <v>ch016_</v>
          </cell>
          <cell r="F181">
            <v>1</v>
          </cell>
          <cell r="G181">
            <v>0</v>
          </cell>
          <cell r="H181">
            <v>0</v>
          </cell>
        </row>
        <row r="182">
          <cell r="B182" t="str">
            <v>CH</v>
          </cell>
          <cell r="C182" t="str">
            <v>ch017_</v>
          </cell>
          <cell r="F182">
            <v>1</v>
          </cell>
          <cell r="G182">
            <v>0</v>
          </cell>
          <cell r="H182">
            <v>0</v>
          </cell>
        </row>
        <row r="183">
          <cell r="B183" t="str">
            <v>CH</v>
          </cell>
          <cell r="C183" t="str">
            <v>ch018_</v>
          </cell>
          <cell r="F183">
            <v>1</v>
          </cell>
          <cell r="G183">
            <v>0</v>
          </cell>
          <cell r="H183">
            <v>0</v>
          </cell>
        </row>
        <row r="184">
          <cell r="B184" t="str">
            <v>CH</v>
          </cell>
          <cell r="C184" t="str">
            <v>ch019_</v>
          </cell>
          <cell r="F184">
            <v>1</v>
          </cell>
          <cell r="G184">
            <v>1</v>
          </cell>
          <cell r="H184">
            <v>1</v>
          </cell>
        </row>
        <row r="185">
          <cell r="B185" t="str">
            <v>CH</v>
          </cell>
          <cell r="C185" t="str">
            <v>ch020_</v>
          </cell>
          <cell r="F185">
            <v>1</v>
          </cell>
          <cell r="G185">
            <v>0</v>
          </cell>
          <cell r="H185">
            <v>0</v>
          </cell>
        </row>
        <row r="186">
          <cell r="B186" t="str">
            <v>CH</v>
          </cell>
          <cell r="C186" t="str">
            <v>ch021_</v>
          </cell>
          <cell r="F186">
            <v>1</v>
          </cell>
          <cell r="G186">
            <v>0</v>
          </cell>
          <cell r="H186">
            <v>0</v>
          </cell>
        </row>
        <row r="187">
          <cell r="B187" t="str">
            <v>CH</v>
          </cell>
          <cell r="C187" t="str">
            <v>ch022_</v>
          </cell>
          <cell r="F187">
            <v>1</v>
          </cell>
          <cell r="G187">
            <v>0</v>
          </cell>
          <cell r="H187">
            <v>0</v>
          </cell>
        </row>
        <row r="188">
          <cell r="B188" t="str">
            <v>CH</v>
          </cell>
          <cell r="C188" t="str">
            <v>ch023_</v>
          </cell>
          <cell r="F188">
            <v>1</v>
          </cell>
          <cell r="G188">
            <v>0</v>
          </cell>
          <cell r="H188">
            <v>0</v>
          </cell>
        </row>
        <row r="189">
          <cell r="B189" t="str">
            <v>CH</v>
          </cell>
          <cell r="C189" t="str">
            <v>ch102_</v>
          </cell>
          <cell r="F189">
            <v>1</v>
          </cell>
          <cell r="G189">
            <v>0</v>
          </cell>
          <cell r="H189">
            <v>0</v>
          </cell>
        </row>
        <row r="190">
          <cell r="B190" t="str">
            <v>CH</v>
          </cell>
          <cell r="C190" t="str">
            <v>ch103_</v>
          </cell>
          <cell r="F190">
            <v>1</v>
          </cell>
          <cell r="G190">
            <v>0</v>
          </cell>
          <cell r="H190">
            <v>0</v>
          </cell>
        </row>
        <row r="191">
          <cell r="B191" t="str">
            <v>CH</v>
          </cell>
          <cell r="C191" t="str">
            <v>ch104_</v>
          </cell>
          <cell r="F191">
            <v>1</v>
          </cell>
          <cell r="G191">
            <v>0</v>
          </cell>
          <cell r="H191">
            <v>0</v>
          </cell>
        </row>
        <row r="192">
          <cell r="B192" t="str">
            <v>CH</v>
          </cell>
          <cell r="C192" t="str">
            <v>ch105_</v>
          </cell>
          <cell r="F192">
            <v>1</v>
          </cell>
          <cell r="G192">
            <v>0</v>
          </cell>
          <cell r="H192">
            <v>0</v>
          </cell>
        </row>
        <row r="193">
          <cell r="B193" t="str">
            <v>CH</v>
          </cell>
          <cell r="C193" t="str">
            <v>ch106_</v>
          </cell>
          <cell r="F193">
            <v>1</v>
          </cell>
          <cell r="G193">
            <v>0</v>
          </cell>
          <cell r="H193">
            <v>0</v>
          </cell>
        </row>
        <row r="194">
          <cell r="B194" t="str">
            <v>CH</v>
          </cell>
          <cell r="C194" t="str">
            <v>ch107_</v>
          </cell>
          <cell r="F194">
            <v>1</v>
          </cell>
          <cell r="G194">
            <v>0</v>
          </cell>
          <cell r="H194">
            <v>0</v>
          </cell>
        </row>
        <row r="195">
          <cell r="B195" t="str">
            <v>CH</v>
          </cell>
          <cell r="C195" t="str">
            <v>ch108_</v>
          </cell>
          <cell r="F195">
            <v>1</v>
          </cell>
          <cell r="G195">
            <v>0</v>
          </cell>
          <cell r="H195">
            <v>0</v>
          </cell>
        </row>
        <row r="196">
          <cell r="B196" t="str">
            <v>CH</v>
          </cell>
          <cell r="C196" t="str">
            <v>ch201_</v>
          </cell>
          <cell r="F196">
            <v>1</v>
          </cell>
          <cell r="G196">
            <v>0</v>
          </cell>
          <cell r="H196">
            <v>0</v>
          </cell>
        </row>
        <row r="197">
          <cell r="B197" t="str">
            <v>CH</v>
          </cell>
          <cell r="C197" t="str">
            <v>ch203_</v>
          </cell>
          <cell r="F197">
            <v>1</v>
          </cell>
          <cell r="G197">
            <v>0</v>
          </cell>
          <cell r="H197">
            <v>0</v>
          </cell>
        </row>
        <row r="198">
          <cell r="B198" t="str">
            <v>CH</v>
          </cell>
          <cell r="C198" t="str">
            <v>ch302_</v>
          </cell>
          <cell r="F198">
            <v>1</v>
          </cell>
          <cell r="G198">
            <v>0</v>
          </cell>
          <cell r="H198">
            <v>0</v>
          </cell>
        </row>
        <row r="199">
          <cell r="B199" t="str">
            <v>CH</v>
          </cell>
          <cell r="C199" t="str">
            <v>ch303_</v>
          </cell>
          <cell r="F199">
            <v>1</v>
          </cell>
          <cell r="G199">
            <v>0</v>
          </cell>
          <cell r="H199">
            <v>0</v>
          </cell>
        </row>
        <row r="200">
          <cell r="B200" t="str">
            <v>CH</v>
          </cell>
          <cell r="C200" t="str">
            <v>ch505_</v>
          </cell>
          <cell r="F200">
            <v>1</v>
          </cell>
          <cell r="G200">
            <v>0</v>
          </cell>
          <cell r="H200">
            <v>0</v>
          </cell>
        </row>
        <row r="201">
          <cell r="B201" t="str">
            <v>CH</v>
          </cell>
          <cell r="C201" t="str">
            <v>ch507_</v>
          </cell>
          <cell r="F201">
            <v>1</v>
          </cell>
          <cell r="G201">
            <v>0</v>
          </cell>
          <cell r="H201">
            <v>0</v>
          </cell>
        </row>
        <row r="202">
          <cell r="B202" t="str">
            <v>CH</v>
          </cell>
          <cell r="C202" t="str">
            <v>ch508_</v>
          </cell>
          <cell r="F202">
            <v>1</v>
          </cell>
          <cell r="G202">
            <v>0</v>
          </cell>
          <cell r="H202">
            <v>0</v>
          </cell>
        </row>
        <row r="203">
          <cell r="B203" t="str">
            <v>CH</v>
          </cell>
          <cell r="C203" t="str">
            <v>ch509_</v>
          </cell>
          <cell r="F203">
            <v>1</v>
          </cell>
          <cell r="G203">
            <v>0</v>
          </cell>
          <cell r="H203">
            <v>0</v>
          </cell>
        </row>
        <row r="204">
          <cell r="B204" t="str">
            <v>CH</v>
          </cell>
          <cell r="C204" t="str">
            <v>ch510_</v>
          </cell>
          <cell r="F204">
            <v>1</v>
          </cell>
          <cell r="G204">
            <v>0</v>
          </cell>
          <cell r="H204">
            <v>0</v>
          </cell>
        </row>
        <row r="205">
          <cell r="B205" t="str">
            <v>CH</v>
          </cell>
          <cell r="C205" t="str">
            <v>ch511_</v>
          </cell>
          <cell r="F205">
            <v>1</v>
          </cell>
          <cell r="G205">
            <v>0</v>
          </cell>
          <cell r="H205">
            <v>0</v>
          </cell>
        </row>
        <row r="206">
          <cell r="B206" t="str">
            <v>CH</v>
          </cell>
          <cell r="C206" t="str">
            <v>ch512_</v>
          </cell>
          <cell r="F206">
            <v>1</v>
          </cell>
          <cell r="G206">
            <v>0</v>
          </cell>
          <cell r="H206">
            <v>0</v>
          </cell>
        </row>
        <row r="207">
          <cell r="B207" t="str">
            <v>CH</v>
          </cell>
          <cell r="C207" t="str">
            <v>ch513_</v>
          </cell>
          <cell r="F207">
            <v>1</v>
          </cell>
          <cell r="G207">
            <v>0</v>
          </cell>
          <cell r="H207">
            <v>0</v>
          </cell>
        </row>
        <row r="208">
          <cell r="B208" t="str">
            <v>CH</v>
          </cell>
          <cell r="C208" t="str">
            <v>ch514_</v>
          </cell>
          <cell r="F208">
            <v>1</v>
          </cell>
          <cell r="G208">
            <v>0</v>
          </cell>
          <cell r="H208">
            <v>0</v>
          </cell>
        </row>
        <row r="209">
          <cell r="B209" t="str">
            <v>CH</v>
          </cell>
          <cell r="C209" t="str">
            <v>ch515_</v>
          </cell>
          <cell r="F209">
            <v>1</v>
          </cell>
          <cell r="G209">
            <v>0</v>
          </cell>
          <cell r="H209">
            <v>0</v>
          </cell>
        </row>
        <row r="210">
          <cell r="B210" t="str">
            <v>CH</v>
          </cell>
          <cell r="C210" t="str">
            <v>ch516_</v>
          </cell>
          <cell r="F210">
            <v>1</v>
          </cell>
          <cell r="G210">
            <v>0</v>
          </cell>
          <cell r="H210">
            <v>0</v>
          </cell>
        </row>
        <row r="211">
          <cell r="B211" t="str">
            <v>CH</v>
          </cell>
          <cell r="C211" t="str">
            <v>ch517_</v>
          </cell>
          <cell r="F211">
            <v>1</v>
          </cell>
          <cell r="G211">
            <v>0</v>
          </cell>
          <cell r="H211">
            <v>0</v>
          </cell>
        </row>
        <row r="212">
          <cell r="B212" t="str">
            <v>CH</v>
          </cell>
          <cell r="C212" t="str">
            <v>ch518_</v>
          </cell>
          <cell r="F212">
            <v>1</v>
          </cell>
          <cell r="G212">
            <v>0</v>
          </cell>
          <cell r="H212">
            <v>0</v>
          </cell>
        </row>
        <row r="213">
          <cell r="B213" t="str">
            <v>CH</v>
          </cell>
          <cell r="C213" t="str">
            <v>ch519_</v>
          </cell>
          <cell r="F213">
            <v>1</v>
          </cell>
          <cell r="G213">
            <v>0</v>
          </cell>
          <cell r="H213">
            <v>0</v>
          </cell>
        </row>
        <row r="214">
          <cell r="B214" t="str">
            <v>CH</v>
          </cell>
          <cell r="C214" t="str">
            <v>ch520_</v>
          </cell>
          <cell r="F214">
            <v>1</v>
          </cell>
          <cell r="G214">
            <v>0</v>
          </cell>
          <cell r="H214">
            <v>0</v>
          </cell>
        </row>
        <row r="215">
          <cell r="B215" t="str">
            <v>CH</v>
          </cell>
          <cell r="C215" t="str">
            <v>ch524_</v>
          </cell>
          <cell r="F215">
            <v>1</v>
          </cell>
          <cell r="G215">
            <v>0</v>
          </cell>
          <cell r="H215">
            <v>0</v>
          </cell>
        </row>
        <row r="216">
          <cell r="B216" t="str">
            <v>CH</v>
          </cell>
          <cell r="C216" t="str">
            <v>ch525_</v>
          </cell>
          <cell r="F216">
            <v>1</v>
          </cell>
          <cell r="G216">
            <v>0</v>
          </cell>
          <cell r="H216">
            <v>0</v>
          </cell>
        </row>
        <row r="217">
          <cell r="B217" t="str">
            <v>CH</v>
          </cell>
          <cell r="C217" t="str">
            <v>ch526_</v>
          </cell>
          <cell r="F217">
            <v>1</v>
          </cell>
          <cell r="G217">
            <v>0</v>
          </cell>
          <cell r="H217">
            <v>0</v>
          </cell>
        </row>
        <row r="218">
          <cell r="B218" t="str">
            <v>CH</v>
          </cell>
          <cell r="C218" t="str">
            <v>ch603_</v>
          </cell>
          <cell r="F218">
            <v>1</v>
          </cell>
          <cell r="G218">
            <v>0</v>
          </cell>
          <cell r="H218">
            <v>0</v>
          </cell>
        </row>
        <row r="219">
          <cell r="B219" t="str">
            <v>CH</v>
          </cell>
          <cell r="C219" t="str">
            <v>ch707_</v>
          </cell>
          <cell r="F219">
            <v>0</v>
          </cell>
          <cell r="G219">
            <v>0</v>
          </cell>
          <cell r="H219">
            <v>0</v>
          </cell>
        </row>
        <row r="220">
          <cell r="B220" t="str">
            <v>CH</v>
          </cell>
          <cell r="C220" t="str">
            <v>ch714_</v>
          </cell>
          <cell r="F220">
            <v>0</v>
          </cell>
          <cell r="G220">
            <v>0</v>
          </cell>
          <cell r="H220">
            <v>0</v>
          </cell>
        </row>
        <row r="221">
          <cell r="B221" t="str">
            <v>CH</v>
          </cell>
          <cell r="C221" t="str">
            <v>ch719_</v>
          </cell>
          <cell r="F221">
            <v>0</v>
          </cell>
          <cell r="G221">
            <v>0</v>
          </cell>
          <cell r="H221">
            <v>0</v>
          </cell>
        </row>
        <row r="222">
          <cell r="B222" t="str">
            <v>CM</v>
          </cell>
          <cell r="C222" t="str">
            <v>cm003_</v>
          </cell>
          <cell r="F222">
            <v>1</v>
          </cell>
          <cell r="G222">
            <v>0</v>
          </cell>
          <cell r="H222">
            <v>0</v>
          </cell>
        </row>
        <row r="223">
          <cell r="B223" t="str">
            <v>CM</v>
          </cell>
          <cell r="C223" t="str">
            <v>cm601_</v>
          </cell>
          <cell r="F223">
            <v>0</v>
          </cell>
          <cell r="G223">
            <v>0</v>
          </cell>
          <cell r="H223">
            <v>0</v>
          </cell>
        </row>
        <row r="224">
          <cell r="B224" t="str">
            <v>CO</v>
          </cell>
          <cell r="C224" t="str">
            <v>co001_</v>
          </cell>
          <cell r="F224">
            <v>1</v>
          </cell>
          <cell r="G224">
            <v>0</v>
          </cell>
          <cell r="H224">
            <v>0</v>
          </cell>
        </row>
        <row r="225">
          <cell r="B225" t="str">
            <v>CO</v>
          </cell>
          <cell r="C225" t="str">
            <v>co002_</v>
          </cell>
          <cell r="F225">
            <v>1</v>
          </cell>
          <cell r="G225">
            <v>1</v>
          </cell>
          <cell r="H225">
            <v>1</v>
          </cell>
        </row>
        <row r="226">
          <cell r="B226" t="str">
            <v>CO</v>
          </cell>
          <cell r="C226" t="str">
            <v>co003_</v>
          </cell>
          <cell r="F226">
            <v>1</v>
          </cell>
          <cell r="G226">
            <v>1</v>
          </cell>
          <cell r="H226">
            <v>1</v>
          </cell>
        </row>
        <row r="227">
          <cell r="B227" t="str">
            <v>CO</v>
          </cell>
          <cell r="C227" t="str">
            <v>co007_</v>
          </cell>
          <cell r="F227">
            <v>1</v>
          </cell>
          <cell r="G227">
            <v>1</v>
          </cell>
          <cell r="H227">
            <v>1</v>
          </cell>
        </row>
        <row r="228">
          <cell r="B228" t="str">
            <v>CO</v>
          </cell>
          <cell r="C228" t="str">
            <v>co009_</v>
          </cell>
          <cell r="F228">
            <v>1</v>
          </cell>
          <cell r="G228">
            <v>0</v>
          </cell>
          <cell r="H228">
            <v>0</v>
          </cell>
        </row>
        <row r="229">
          <cell r="B229" t="str">
            <v>CO</v>
          </cell>
          <cell r="C229" t="str">
            <v>co010_</v>
          </cell>
          <cell r="F229">
            <v>1</v>
          </cell>
          <cell r="G229">
            <v>1</v>
          </cell>
          <cell r="H229">
            <v>1</v>
          </cell>
        </row>
        <row r="230">
          <cell r="B230" t="str">
            <v>CO</v>
          </cell>
          <cell r="C230" t="str">
            <v>co011_</v>
          </cell>
          <cell r="F230">
            <v>1</v>
          </cell>
          <cell r="G230">
            <v>1</v>
          </cell>
          <cell r="H230">
            <v>1</v>
          </cell>
        </row>
        <row r="231">
          <cell r="B231" t="str">
            <v>CO</v>
          </cell>
          <cell r="C231" t="str">
            <v>co020_</v>
          </cell>
          <cell r="F231">
            <v>1</v>
          </cell>
          <cell r="G231">
            <v>0</v>
          </cell>
          <cell r="H231">
            <v>0</v>
          </cell>
        </row>
        <row r="232">
          <cell r="B232" t="str">
            <v>CO</v>
          </cell>
          <cell r="C232" t="str">
            <v>co206_</v>
          </cell>
          <cell r="F232">
            <v>1</v>
          </cell>
          <cell r="G232">
            <v>0</v>
          </cell>
          <cell r="H232">
            <v>0</v>
          </cell>
        </row>
        <row r="233">
          <cell r="B233" t="str">
            <v>CO</v>
          </cell>
          <cell r="C233" t="str">
            <v>co209_</v>
          </cell>
          <cell r="F233">
            <v>1</v>
          </cell>
          <cell r="G233">
            <v>0</v>
          </cell>
          <cell r="H233">
            <v>0</v>
          </cell>
        </row>
        <row r="234">
          <cell r="B234" t="str">
            <v>CO</v>
          </cell>
          <cell r="C234" t="str">
            <v>co211_</v>
          </cell>
          <cell r="F234">
            <v>1</v>
          </cell>
          <cell r="G234">
            <v>0</v>
          </cell>
          <cell r="H234">
            <v>0</v>
          </cell>
        </row>
        <row r="235">
          <cell r="B235" t="str">
            <v>CS</v>
          </cell>
          <cell r="C235" t="str">
            <v>cs001_</v>
          </cell>
          <cell r="F235">
            <v>1</v>
          </cell>
          <cell r="G235">
            <v>0</v>
          </cell>
          <cell r="H235">
            <v>0</v>
          </cell>
        </row>
        <row r="236">
          <cell r="B236" t="str">
            <v>CS</v>
          </cell>
          <cell r="C236" t="str">
            <v>cs002_</v>
          </cell>
          <cell r="F236">
            <v>1</v>
          </cell>
          <cell r="G236">
            <v>0</v>
          </cell>
          <cell r="H236">
            <v>0</v>
          </cell>
        </row>
        <row r="237">
          <cell r="B237" t="str">
            <v>CS</v>
          </cell>
          <cell r="C237" t="str">
            <v>cs003_</v>
          </cell>
          <cell r="F237">
            <v>1</v>
          </cell>
          <cell r="G237">
            <v>0</v>
          </cell>
          <cell r="H237">
            <v>0</v>
          </cell>
        </row>
        <row r="238">
          <cell r="B238" t="str">
            <v>CS</v>
          </cell>
          <cell r="C238" t="str">
            <v>cs004_</v>
          </cell>
          <cell r="F238">
            <v>1</v>
          </cell>
          <cell r="G238">
            <v>0</v>
          </cell>
          <cell r="H238">
            <v>0</v>
          </cell>
        </row>
        <row r="239">
          <cell r="B239" t="str">
            <v>CS</v>
          </cell>
          <cell r="C239" t="str">
            <v>cs005_</v>
          </cell>
          <cell r="F239">
            <v>1</v>
          </cell>
          <cell r="G239">
            <v>0</v>
          </cell>
          <cell r="H239">
            <v>0</v>
          </cell>
        </row>
        <row r="240">
          <cell r="B240" t="str">
            <v>CS</v>
          </cell>
          <cell r="C240" t="str">
            <v>cs006_</v>
          </cell>
          <cell r="F240">
            <v>1</v>
          </cell>
          <cell r="G240">
            <v>0</v>
          </cell>
          <cell r="H240">
            <v>0</v>
          </cell>
        </row>
        <row r="241">
          <cell r="B241" t="str">
            <v>CS</v>
          </cell>
          <cell r="C241" t="str">
            <v>cs007_</v>
          </cell>
          <cell r="F241">
            <v>1</v>
          </cell>
          <cell r="G241">
            <v>0</v>
          </cell>
          <cell r="H241">
            <v>0</v>
          </cell>
        </row>
        <row r="242">
          <cell r="B242" t="str">
            <v>CS</v>
          </cell>
          <cell r="C242" t="str">
            <v>cs008_</v>
          </cell>
          <cell r="F242">
            <v>1</v>
          </cell>
          <cell r="G242">
            <v>0</v>
          </cell>
          <cell r="H242">
            <v>0</v>
          </cell>
        </row>
        <row r="243">
          <cell r="B243" t="str">
            <v>CS</v>
          </cell>
          <cell r="C243" t="str">
            <v>cs009_</v>
          </cell>
          <cell r="F243">
            <v>1</v>
          </cell>
          <cell r="G243">
            <v>0</v>
          </cell>
          <cell r="H243">
            <v>0</v>
          </cell>
        </row>
        <row r="244">
          <cell r="B244" t="str">
            <v>CS</v>
          </cell>
          <cell r="C244" t="str">
            <v>cs010_</v>
          </cell>
          <cell r="F244">
            <v>1</v>
          </cell>
          <cell r="G244">
            <v>0</v>
          </cell>
          <cell r="H244">
            <v>0</v>
          </cell>
        </row>
        <row r="245">
          <cell r="B245" t="str">
            <v>CS</v>
          </cell>
          <cell r="C245" t="str">
            <v>cs011_</v>
          </cell>
          <cell r="F245">
            <v>1</v>
          </cell>
          <cell r="G245">
            <v>0</v>
          </cell>
          <cell r="H245">
            <v>0</v>
          </cell>
        </row>
        <row r="246">
          <cell r="B246" t="str">
            <v>DN</v>
          </cell>
          <cell r="C246" t="str">
            <v>dn001_</v>
          </cell>
          <cell r="F246">
            <v>1</v>
          </cell>
          <cell r="G246">
            <v>1</v>
          </cell>
          <cell r="H246">
            <v>1</v>
          </cell>
        </row>
        <row r="247">
          <cell r="B247" t="str">
            <v>DN</v>
          </cell>
          <cell r="C247" t="str">
            <v>dn001a_</v>
          </cell>
          <cell r="F247">
            <v>0</v>
          </cell>
          <cell r="G247">
            <v>0</v>
          </cell>
          <cell r="H247">
            <v>0</v>
          </cell>
        </row>
        <row r="248">
          <cell r="B248" t="str">
            <v>DN</v>
          </cell>
          <cell r="C248" t="str">
            <v>dn001b_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DN</v>
          </cell>
          <cell r="C249" t="str">
            <v>dn002_</v>
          </cell>
          <cell r="F249">
            <v>1</v>
          </cell>
          <cell r="G249">
            <v>1</v>
          </cell>
          <cell r="H249">
            <v>1</v>
          </cell>
        </row>
        <row r="250">
          <cell r="B250" t="str">
            <v>DN</v>
          </cell>
          <cell r="C250" t="str">
            <v>dn003_</v>
          </cell>
          <cell r="F250">
            <v>1</v>
          </cell>
          <cell r="G250">
            <v>1</v>
          </cell>
          <cell r="H250">
            <v>1</v>
          </cell>
        </row>
        <row r="251">
          <cell r="B251" t="str">
            <v>DN</v>
          </cell>
          <cell r="C251" t="str">
            <v>dn004_</v>
          </cell>
          <cell r="F251">
            <v>0</v>
          </cell>
          <cell r="G251">
            <v>0</v>
          </cell>
          <cell r="H251">
            <v>0</v>
          </cell>
        </row>
        <row r="252">
          <cell r="B252" t="str">
            <v>DN</v>
          </cell>
          <cell r="C252" t="str">
            <v>dn005_</v>
          </cell>
          <cell r="F252">
            <v>0</v>
          </cell>
          <cell r="G252">
            <v>0</v>
          </cell>
          <cell r="H252">
            <v>0</v>
          </cell>
        </row>
        <row r="253">
          <cell r="B253" t="str">
            <v>DN</v>
          </cell>
          <cell r="C253" t="str">
            <v>dn006_</v>
          </cell>
          <cell r="F253">
            <v>0</v>
          </cell>
          <cell r="G253">
            <v>0</v>
          </cell>
          <cell r="H253">
            <v>0</v>
          </cell>
        </row>
        <row r="254">
          <cell r="B254" t="str">
            <v>DN</v>
          </cell>
          <cell r="C254" t="str">
            <v>dn007_</v>
          </cell>
          <cell r="F254">
            <v>0</v>
          </cell>
          <cell r="G254">
            <v>0</v>
          </cell>
          <cell r="H254">
            <v>0</v>
          </cell>
        </row>
        <row r="255">
          <cell r="B255" t="str">
            <v>DN</v>
          </cell>
          <cell r="C255" t="str">
            <v>dn008_</v>
          </cell>
          <cell r="F255">
            <v>0</v>
          </cell>
          <cell r="G255">
            <v>0</v>
          </cell>
          <cell r="H255">
            <v>0</v>
          </cell>
        </row>
        <row r="256">
          <cell r="B256" t="str">
            <v>DN</v>
          </cell>
          <cell r="C256" t="str">
            <v>dn009_</v>
          </cell>
          <cell r="F256">
            <v>0</v>
          </cell>
          <cell r="G256">
            <v>0</v>
          </cell>
          <cell r="H256">
            <v>0</v>
          </cell>
        </row>
        <row r="257">
          <cell r="B257" t="str">
            <v>DN</v>
          </cell>
          <cell r="C257" t="str">
            <v>dn010_</v>
          </cell>
          <cell r="F257">
            <v>0</v>
          </cell>
          <cell r="G257">
            <v>0</v>
          </cell>
          <cell r="H257">
            <v>1</v>
          </cell>
        </row>
        <row r="258">
          <cell r="B258" t="str">
            <v>DN</v>
          </cell>
          <cell r="C258" t="str">
            <v>dn011_</v>
          </cell>
          <cell r="F258">
            <v>0</v>
          </cell>
          <cell r="G258">
            <v>0</v>
          </cell>
          <cell r="H258">
            <v>1</v>
          </cell>
        </row>
        <row r="259">
          <cell r="B259" t="str">
            <v>DN</v>
          </cell>
          <cell r="C259" t="str">
            <v>dn012_</v>
          </cell>
          <cell r="F259">
            <v>0</v>
          </cell>
          <cell r="G259">
            <v>0</v>
          </cell>
          <cell r="H259">
            <v>1</v>
          </cell>
        </row>
        <row r="260">
          <cell r="B260" t="str">
            <v>DN</v>
          </cell>
          <cell r="C260" t="str">
            <v>dn013_</v>
          </cell>
          <cell r="F260">
            <v>0</v>
          </cell>
          <cell r="G260">
            <v>0</v>
          </cell>
          <cell r="H260">
            <v>1</v>
          </cell>
        </row>
        <row r="261">
          <cell r="B261" t="str">
            <v>DN</v>
          </cell>
          <cell r="C261" t="str">
            <v>dn014_</v>
          </cell>
          <cell r="F261">
            <v>1</v>
          </cell>
          <cell r="G261">
            <v>0</v>
          </cell>
          <cell r="H261">
            <v>1</v>
          </cell>
        </row>
        <row r="262">
          <cell r="B262" t="str">
            <v>DN</v>
          </cell>
          <cell r="C262" t="str">
            <v>dn015_</v>
          </cell>
          <cell r="F262">
            <v>1</v>
          </cell>
          <cell r="G262">
            <v>0</v>
          </cell>
          <cell r="H262">
            <v>0</v>
          </cell>
        </row>
        <row r="263">
          <cell r="B263" t="str">
            <v>DN</v>
          </cell>
          <cell r="C263" t="str">
            <v>dn016_</v>
          </cell>
          <cell r="F263">
            <v>1</v>
          </cell>
          <cell r="G263">
            <v>0</v>
          </cell>
          <cell r="H263">
            <v>0</v>
          </cell>
        </row>
        <row r="264">
          <cell r="B264" t="str">
            <v>DN</v>
          </cell>
          <cell r="C264" t="str">
            <v>dn017_</v>
          </cell>
          <cell r="F264">
            <v>1</v>
          </cell>
          <cell r="G264">
            <v>0</v>
          </cell>
          <cell r="H264">
            <v>0</v>
          </cell>
        </row>
        <row r="265">
          <cell r="B265" t="str">
            <v>DN</v>
          </cell>
          <cell r="C265" t="str">
            <v>dn018_</v>
          </cell>
          <cell r="F265">
            <v>1</v>
          </cell>
          <cell r="G265">
            <v>0</v>
          </cell>
          <cell r="H265">
            <v>0</v>
          </cell>
        </row>
        <row r="266">
          <cell r="B266" t="str">
            <v>DN</v>
          </cell>
          <cell r="C266" t="str">
            <v>dn019_</v>
          </cell>
          <cell r="F266">
            <v>1</v>
          </cell>
          <cell r="G266">
            <v>0</v>
          </cell>
          <cell r="H266">
            <v>0</v>
          </cell>
        </row>
        <row r="267">
          <cell r="B267" t="str">
            <v>DN</v>
          </cell>
          <cell r="C267" t="str">
            <v>dn020_</v>
          </cell>
          <cell r="F267">
            <v>0</v>
          </cell>
          <cell r="G267">
            <v>0</v>
          </cell>
          <cell r="H267">
            <v>0</v>
          </cell>
        </row>
        <row r="268">
          <cell r="B268" t="str">
            <v>DN</v>
          </cell>
          <cell r="C268" t="str">
            <v>dn021_</v>
          </cell>
          <cell r="F268">
            <v>0</v>
          </cell>
          <cell r="G268">
            <v>0</v>
          </cell>
          <cell r="H268">
            <v>0</v>
          </cell>
        </row>
        <row r="269">
          <cell r="B269" t="str">
            <v>DN</v>
          </cell>
          <cell r="C269" t="str">
            <v>dn022_</v>
          </cell>
          <cell r="F269">
            <v>0</v>
          </cell>
          <cell r="G269">
            <v>0</v>
          </cell>
          <cell r="H269">
            <v>0</v>
          </cell>
        </row>
        <row r="270">
          <cell r="B270" t="str">
            <v>DN</v>
          </cell>
          <cell r="C270" t="str">
            <v>dn023_</v>
          </cell>
          <cell r="F270">
            <v>0</v>
          </cell>
          <cell r="G270">
            <v>0</v>
          </cell>
          <cell r="H270">
            <v>0</v>
          </cell>
        </row>
        <row r="271">
          <cell r="B271" t="str">
            <v>DN</v>
          </cell>
          <cell r="C271" t="str">
            <v>dn024_</v>
          </cell>
          <cell r="F271">
            <v>0</v>
          </cell>
          <cell r="G271">
            <v>0</v>
          </cell>
          <cell r="H271">
            <v>0</v>
          </cell>
        </row>
        <row r="272">
          <cell r="B272" t="str">
            <v>DN</v>
          </cell>
          <cell r="C272" t="str">
            <v>dn026_</v>
          </cell>
          <cell r="F272">
            <v>1</v>
          </cell>
          <cell r="G272">
            <v>1</v>
          </cell>
          <cell r="H272">
            <v>1</v>
          </cell>
        </row>
        <row r="273">
          <cell r="B273" t="str">
            <v>DN</v>
          </cell>
          <cell r="C273" t="str">
            <v>dn027_</v>
          </cell>
          <cell r="F273">
            <v>1</v>
          </cell>
          <cell r="G273">
            <v>1</v>
          </cell>
          <cell r="H273">
            <v>1</v>
          </cell>
        </row>
        <row r="274">
          <cell r="B274" t="str">
            <v>DN</v>
          </cell>
          <cell r="C274" t="str">
            <v>dn028_</v>
          </cell>
          <cell r="F274">
            <v>0</v>
          </cell>
          <cell r="G274">
            <v>0</v>
          </cell>
          <cell r="H274">
            <v>1</v>
          </cell>
        </row>
        <row r="275">
          <cell r="B275" t="str">
            <v>DN</v>
          </cell>
          <cell r="C275" t="str">
            <v>dn029_</v>
          </cell>
          <cell r="F275" t="str">
            <v>1 (but baseline question, so it won´t be asked)</v>
          </cell>
          <cell r="G275">
            <v>0</v>
          </cell>
          <cell r="H275">
            <v>0</v>
          </cell>
        </row>
        <row r="276">
          <cell r="B276" t="str">
            <v>DN</v>
          </cell>
          <cell r="C276" t="str">
            <v>dn030_</v>
          </cell>
          <cell r="F276">
            <v>1</v>
          </cell>
          <cell r="G276">
            <v>0</v>
          </cell>
          <cell r="H276">
            <v>0</v>
          </cell>
        </row>
        <row r="277">
          <cell r="B277" t="str">
            <v>DN</v>
          </cell>
          <cell r="C277" t="str">
            <v>dn032_</v>
          </cell>
          <cell r="F277">
            <v>1</v>
          </cell>
          <cell r="G277">
            <v>1</v>
          </cell>
          <cell r="H277">
            <v>1</v>
          </cell>
        </row>
        <row r="278">
          <cell r="B278" t="str">
            <v>DN</v>
          </cell>
          <cell r="C278" t="str">
            <v>dn033_</v>
          </cell>
          <cell r="F278">
            <v>1</v>
          </cell>
          <cell r="G278">
            <v>1</v>
          </cell>
          <cell r="H278">
            <v>1</v>
          </cell>
        </row>
        <row r="279">
          <cell r="B279" t="str">
            <v>DN</v>
          </cell>
          <cell r="C279" t="str">
            <v>dn034_</v>
          </cell>
          <cell r="F279" t="str">
            <v>1 (but baseline question, so it won´t be asked)</v>
          </cell>
          <cell r="G279">
            <v>1</v>
          </cell>
          <cell r="H279">
            <v>1</v>
          </cell>
        </row>
        <row r="280">
          <cell r="B280" t="str">
            <v>DN</v>
          </cell>
          <cell r="C280" t="str">
            <v>dn035_</v>
          </cell>
          <cell r="F280">
            <v>0</v>
          </cell>
          <cell r="G280">
            <v>0</v>
          </cell>
          <cell r="H280">
            <v>0</v>
          </cell>
        </row>
        <row r="281">
          <cell r="B281" t="str">
            <v>DN</v>
          </cell>
          <cell r="C281" t="str">
            <v>dn036_</v>
          </cell>
          <cell r="F281">
            <v>1</v>
          </cell>
          <cell r="G281">
            <v>1</v>
          </cell>
          <cell r="H281">
            <v>1</v>
          </cell>
        </row>
        <row r="282">
          <cell r="B282" t="str">
            <v>DN</v>
          </cell>
          <cell r="C282" t="str">
            <v>dn037_</v>
          </cell>
          <cell r="F282">
            <v>1</v>
          </cell>
          <cell r="G282">
            <v>1</v>
          </cell>
          <cell r="H282">
            <v>1</v>
          </cell>
        </row>
        <row r="283">
          <cell r="B283" t="str">
            <v>DN</v>
          </cell>
          <cell r="C283" t="str">
            <v>dn038_</v>
          </cell>
          <cell r="F283">
            <v>1</v>
          </cell>
          <cell r="G283">
            <v>1</v>
          </cell>
          <cell r="H283">
            <v>1</v>
          </cell>
        </row>
        <row r="284">
          <cell r="B284" t="str">
            <v>DN</v>
          </cell>
          <cell r="C284" t="str">
            <v>dn040_</v>
          </cell>
          <cell r="F284">
            <v>1</v>
          </cell>
          <cell r="G284">
            <v>0</v>
          </cell>
          <cell r="H284">
            <v>1</v>
          </cell>
        </row>
        <row r="285">
          <cell r="B285" t="str">
            <v>DN</v>
          </cell>
          <cell r="C285" t="str">
            <v>dn041_</v>
          </cell>
          <cell r="F285">
            <v>0</v>
          </cell>
          <cell r="G285">
            <v>0</v>
          </cell>
          <cell r="H285">
            <v>1</v>
          </cell>
        </row>
        <row r="286">
          <cell r="B286" t="str">
            <v>DN</v>
          </cell>
          <cell r="C286" t="str">
            <v>dn042_</v>
          </cell>
          <cell r="F286">
            <v>1</v>
          </cell>
          <cell r="G286">
            <v>1</v>
          </cell>
          <cell r="H286">
            <v>1</v>
          </cell>
        </row>
        <row r="287">
          <cell r="B287" t="str">
            <v>DN</v>
          </cell>
          <cell r="C287" t="str">
            <v>dn043_</v>
          </cell>
          <cell r="F287">
            <v>1</v>
          </cell>
          <cell r="G287">
            <v>1</v>
          </cell>
          <cell r="H287">
            <v>1</v>
          </cell>
        </row>
        <row r="288">
          <cell r="B288" t="str">
            <v>DN</v>
          </cell>
          <cell r="C288" t="str">
            <v>dn044_</v>
          </cell>
          <cell r="F288">
            <v>1</v>
          </cell>
          <cell r="G288">
            <v>0</v>
          </cell>
          <cell r="H288">
            <v>0</v>
          </cell>
        </row>
        <row r="289">
          <cell r="B289" t="str">
            <v>DN</v>
          </cell>
          <cell r="C289" t="str">
            <v>dn051_</v>
          </cell>
          <cell r="F289" t="str">
            <v>1 (but baseline question, so it won´t be asked)</v>
          </cell>
          <cell r="G289">
            <v>0</v>
          </cell>
          <cell r="H289">
            <v>0</v>
          </cell>
        </row>
        <row r="290">
          <cell r="B290" t="str">
            <v>DN</v>
          </cell>
          <cell r="C290" t="str">
            <v>dn052_</v>
          </cell>
          <cell r="F290" t="str">
            <v>1 (but baseline question, so it won´t be asked)</v>
          </cell>
          <cell r="G290">
            <v>0</v>
          </cell>
          <cell r="H290">
            <v>0</v>
          </cell>
        </row>
        <row r="291">
          <cell r="B291" t="str">
            <v>DN</v>
          </cell>
          <cell r="C291" t="str">
            <v>dn053_</v>
          </cell>
          <cell r="F291" t="str">
            <v>1 (but baseline question, so it won´t be asked)</v>
          </cell>
          <cell r="G291">
            <v>0</v>
          </cell>
          <cell r="H291">
            <v>0</v>
          </cell>
        </row>
        <row r="292">
          <cell r="B292" t="str">
            <v>DN</v>
          </cell>
          <cell r="C292" t="str">
            <v>dn054_</v>
          </cell>
          <cell r="F292" t="str">
            <v>1 (but baseline question, so it won´t be asked)</v>
          </cell>
          <cell r="G292">
            <v>0</v>
          </cell>
          <cell r="H292">
            <v>0</v>
          </cell>
        </row>
        <row r="293">
          <cell r="B293" t="str">
            <v>DN</v>
          </cell>
          <cell r="C293" t="str">
            <v>dn127_</v>
          </cell>
          <cell r="F293">
            <v>1</v>
          </cell>
          <cell r="G293">
            <v>1</v>
          </cell>
          <cell r="H293">
            <v>1</v>
          </cell>
        </row>
        <row r="294">
          <cell r="B294" t="str">
            <v>DN</v>
          </cell>
          <cell r="C294" t="str">
            <v>dn502_</v>
          </cell>
          <cell r="F294">
            <v>0</v>
          </cell>
          <cell r="G294">
            <v>0</v>
          </cell>
          <cell r="H294">
            <v>0</v>
          </cell>
        </row>
        <row r="295">
          <cell r="B295" t="str">
            <v>DN</v>
          </cell>
          <cell r="C295" t="str">
            <v>dn503_</v>
          </cell>
          <cell r="F295">
            <v>0</v>
          </cell>
          <cell r="G295">
            <v>0</v>
          </cell>
          <cell r="H295">
            <v>0</v>
          </cell>
        </row>
        <row r="296">
          <cell r="B296" t="str">
            <v>DN</v>
          </cell>
          <cell r="C296" t="str">
            <v>dn504_</v>
          </cell>
          <cell r="F296">
            <v>0</v>
          </cell>
          <cell r="G296">
            <v>0</v>
          </cell>
          <cell r="H296">
            <v>0</v>
          </cell>
        </row>
        <row r="297">
          <cell r="B297" t="str">
            <v>DN</v>
          </cell>
          <cell r="C297" t="str">
            <v>dn505_</v>
          </cell>
          <cell r="F297">
            <v>0</v>
          </cell>
          <cell r="G297">
            <v>0</v>
          </cell>
          <cell r="H297">
            <v>0</v>
          </cell>
        </row>
        <row r="298">
          <cell r="B298" t="str">
            <v>DN</v>
          </cell>
          <cell r="C298" t="str">
            <v>dn629_</v>
          </cell>
          <cell r="F298" t="str">
            <v>1 (but baseline question, so it won´t be asked)</v>
          </cell>
          <cell r="G298">
            <v>0</v>
          </cell>
          <cell r="H298">
            <v>0</v>
          </cell>
        </row>
        <row r="299">
          <cell r="B299" t="str">
            <v>DN</v>
          </cell>
          <cell r="C299" t="str">
            <v>DN755</v>
          </cell>
          <cell r="F299">
            <v>0</v>
          </cell>
          <cell r="G299">
            <v>1</v>
          </cell>
          <cell r="H299">
            <v>1</v>
          </cell>
        </row>
        <row r="300">
          <cell r="B300" t="str">
            <v>DN</v>
          </cell>
          <cell r="C300" t="str">
            <v>DN756</v>
          </cell>
          <cell r="F300">
            <v>1</v>
          </cell>
          <cell r="G300">
            <v>1</v>
          </cell>
          <cell r="H300">
            <v>1</v>
          </cell>
        </row>
        <row r="301">
          <cell r="B301" t="str">
            <v>DN</v>
          </cell>
          <cell r="C301" t="str">
            <v>DN757</v>
          </cell>
          <cell r="F301">
            <v>0</v>
          </cell>
          <cell r="G301">
            <v>1</v>
          </cell>
          <cell r="H301">
            <v>1</v>
          </cell>
        </row>
        <row r="302">
          <cell r="B302" t="str">
            <v>DQ</v>
          </cell>
          <cell r="C302" t="str">
            <v xml:space="preserve">DQ001_ </v>
          </cell>
          <cell r="F302">
            <v>0</v>
          </cell>
          <cell r="G302">
            <v>1</v>
          </cell>
          <cell r="H302">
            <v>1</v>
          </cell>
        </row>
        <row r="303">
          <cell r="B303" t="str">
            <v>DQ</v>
          </cell>
          <cell r="C303" t="str">
            <v xml:space="preserve">DQ002_ </v>
          </cell>
          <cell r="F303">
            <v>0</v>
          </cell>
          <cell r="G303">
            <v>1</v>
          </cell>
          <cell r="H303">
            <v>1</v>
          </cell>
        </row>
        <row r="304">
          <cell r="B304" t="str">
            <v>DQ</v>
          </cell>
          <cell r="C304" t="str">
            <v>DQ003_</v>
          </cell>
          <cell r="F304">
            <v>0</v>
          </cell>
          <cell r="G304">
            <v>1</v>
          </cell>
          <cell r="H304">
            <v>1</v>
          </cell>
        </row>
        <row r="305">
          <cell r="B305" t="str">
            <v>DQ</v>
          </cell>
          <cell r="C305" t="str">
            <v>DQ005_</v>
          </cell>
          <cell r="F305">
            <v>0</v>
          </cell>
          <cell r="G305">
            <v>1</v>
          </cell>
          <cell r="H305">
            <v>1</v>
          </cell>
        </row>
        <row r="306">
          <cell r="B306" t="str">
            <v>DQ</v>
          </cell>
          <cell r="C306" t="str">
            <v xml:space="preserve">DQ007_ </v>
          </cell>
          <cell r="F306">
            <v>0</v>
          </cell>
          <cell r="G306">
            <v>1</v>
          </cell>
          <cell r="H306">
            <v>1</v>
          </cell>
        </row>
        <row r="307">
          <cell r="B307" t="str">
            <v>DQ</v>
          </cell>
          <cell r="C307" t="str">
            <v>DQ008_</v>
          </cell>
          <cell r="F307">
            <v>0</v>
          </cell>
          <cell r="G307">
            <v>1</v>
          </cell>
          <cell r="H307">
            <v>1</v>
          </cell>
        </row>
        <row r="308">
          <cell r="B308" t="str">
            <v>DQ</v>
          </cell>
          <cell r="C308" t="str">
            <v>DQ009_</v>
          </cell>
          <cell r="F308">
            <v>0</v>
          </cell>
          <cell r="G308">
            <v>1</v>
          </cell>
          <cell r="H308">
            <v>1</v>
          </cell>
        </row>
        <row r="309">
          <cell r="B309" t="str">
            <v>DQ</v>
          </cell>
          <cell r="C309" t="str">
            <v>DQ010_</v>
          </cell>
          <cell r="F309">
            <v>0</v>
          </cell>
          <cell r="G309">
            <v>1</v>
          </cell>
          <cell r="H309">
            <v>1</v>
          </cell>
        </row>
        <row r="310">
          <cell r="B310" t="str">
            <v>DQ</v>
          </cell>
          <cell r="C310" t="str">
            <v>DQ011_</v>
          </cell>
          <cell r="F310">
            <v>0</v>
          </cell>
          <cell r="G310">
            <v>1</v>
          </cell>
          <cell r="H310">
            <v>1</v>
          </cell>
        </row>
        <row r="311">
          <cell r="B311" t="str">
            <v>DQ</v>
          </cell>
          <cell r="C311" t="str">
            <v>DQ011a_</v>
          </cell>
          <cell r="F311">
            <v>0</v>
          </cell>
          <cell r="G311">
            <v>1</v>
          </cell>
          <cell r="H311">
            <v>1</v>
          </cell>
        </row>
        <row r="312">
          <cell r="B312" t="str">
            <v>DQ</v>
          </cell>
          <cell r="C312" t="str">
            <v>DQ012_</v>
          </cell>
          <cell r="F312">
            <v>0</v>
          </cell>
          <cell r="G312">
            <v>1</v>
          </cell>
          <cell r="H312">
            <v>1</v>
          </cell>
        </row>
        <row r="313">
          <cell r="B313" t="str">
            <v>DQ</v>
          </cell>
          <cell r="C313" t="str">
            <v xml:space="preserve">DQ013_ </v>
          </cell>
          <cell r="F313">
            <v>0</v>
          </cell>
          <cell r="G313">
            <v>1</v>
          </cell>
          <cell r="H313">
            <v>1</v>
          </cell>
        </row>
        <row r="314">
          <cell r="B314" t="str">
            <v>DQ</v>
          </cell>
          <cell r="C314" t="str">
            <v>DQ014_</v>
          </cell>
          <cell r="F314">
            <v>0</v>
          </cell>
          <cell r="G314">
            <v>1</v>
          </cell>
          <cell r="H314">
            <v>1</v>
          </cell>
        </row>
        <row r="315">
          <cell r="B315" t="str">
            <v>DQ</v>
          </cell>
          <cell r="C315" t="str">
            <v>DQ015_</v>
          </cell>
          <cell r="F315">
            <v>0</v>
          </cell>
          <cell r="G315">
            <v>1</v>
          </cell>
          <cell r="H315">
            <v>1</v>
          </cell>
        </row>
        <row r="316">
          <cell r="B316" t="str">
            <v>DQ</v>
          </cell>
          <cell r="C316" t="str">
            <v>DQ016_</v>
          </cell>
          <cell r="F316">
            <v>0</v>
          </cell>
          <cell r="G316">
            <v>1</v>
          </cell>
          <cell r="H316">
            <v>1</v>
          </cell>
        </row>
        <row r="317">
          <cell r="B317" t="str">
            <v>DQ</v>
          </cell>
          <cell r="C317" t="str">
            <v xml:space="preserve">DQ017_ </v>
          </cell>
          <cell r="F317">
            <v>0</v>
          </cell>
          <cell r="G317">
            <v>1</v>
          </cell>
          <cell r="H317">
            <v>1</v>
          </cell>
        </row>
        <row r="318">
          <cell r="B318" t="str">
            <v>DQ</v>
          </cell>
          <cell r="C318" t="str">
            <v>DQ018_</v>
          </cell>
          <cell r="F318">
            <v>0</v>
          </cell>
          <cell r="G318">
            <v>1</v>
          </cell>
          <cell r="H318">
            <v>1</v>
          </cell>
        </row>
        <row r="319">
          <cell r="B319" t="str">
            <v>DQ</v>
          </cell>
          <cell r="C319" t="str">
            <v>DQ019_</v>
          </cell>
          <cell r="F319">
            <v>0</v>
          </cell>
          <cell r="G319">
            <v>1</v>
          </cell>
          <cell r="H319">
            <v>1</v>
          </cell>
        </row>
        <row r="320">
          <cell r="B320" t="str">
            <v>DQ</v>
          </cell>
          <cell r="C320" t="str">
            <v>DQ020_</v>
          </cell>
          <cell r="F320">
            <v>0</v>
          </cell>
          <cell r="G320">
            <v>1</v>
          </cell>
          <cell r="H320">
            <v>1</v>
          </cell>
        </row>
        <row r="321">
          <cell r="B321" t="str">
            <v>DQ</v>
          </cell>
          <cell r="C321" t="str">
            <v>DQ021_</v>
          </cell>
          <cell r="F321">
            <v>0</v>
          </cell>
          <cell r="G321">
            <v>1</v>
          </cell>
          <cell r="H321">
            <v>1</v>
          </cell>
        </row>
        <row r="322">
          <cell r="B322" t="str">
            <v>DQ</v>
          </cell>
          <cell r="C322" t="str">
            <v>DQ021a_</v>
          </cell>
          <cell r="F322">
            <v>0</v>
          </cell>
          <cell r="G322">
            <v>1</v>
          </cell>
          <cell r="H322">
            <v>1</v>
          </cell>
        </row>
        <row r="323">
          <cell r="B323" t="str">
            <v>DQ</v>
          </cell>
          <cell r="C323" t="str">
            <v>DQ022_</v>
          </cell>
          <cell r="F323">
            <v>0</v>
          </cell>
          <cell r="G323">
            <v>1</v>
          </cell>
          <cell r="H323">
            <v>1</v>
          </cell>
        </row>
        <row r="324">
          <cell r="B324" t="str">
            <v>DQ</v>
          </cell>
          <cell r="C324" t="str">
            <v>DQ023_</v>
          </cell>
          <cell r="F324">
            <v>0</v>
          </cell>
          <cell r="G324">
            <v>1</v>
          </cell>
          <cell r="H324">
            <v>1</v>
          </cell>
        </row>
        <row r="325">
          <cell r="B325" t="str">
            <v>DQ</v>
          </cell>
          <cell r="C325" t="str">
            <v>DQ024_</v>
          </cell>
          <cell r="F325">
            <v>0</v>
          </cell>
          <cell r="G325">
            <v>1</v>
          </cell>
          <cell r="H325">
            <v>1</v>
          </cell>
        </row>
        <row r="326">
          <cell r="B326" t="str">
            <v>EP</v>
          </cell>
          <cell r="C326" t="str">
            <v>ep001_</v>
          </cell>
          <cell r="F326">
            <v>1</v>
          </cell>
          <cell r="G326">
            <v>0</v>
          </cell>
          <cell r="H326">
            <v>0</v>
          </cell>
        </row>
        <row r="327">
          <cell r="B327" t="str">
            <v>EP</v>
          </cell>
          <cell r="C327" t="str">
            <v>ep002_</v>
          </cell>
          <cell r="F327">
            <v>1</v>
          </cell>
          <cell r="G327">
            <v>0</v>
          </cell>
          <cell r="H327">
            <v>0</v>
          </cell>
        </row>
        <row r="328">
          <cell r="B328" t="str">
            <v>EP</v>
          </cell>
          <cell r="C328" t="str">
            <v>ep005_</v>
          </cell>
          <cell r="F328">
            <v>1</v>
          </cell>
          <cell r="G328">
            <v>1</v>
          </cell>
          <cell r="H328">
            <v>1</v>
          </cell>
        </row>
        <row r="329">
          <cell r="B329" t="str">
            <v>EP</v>
          </cell>
          <cell r="C329" t="str">
            <v>ep006_</v>
          </cell>
          <cell r="F329" t="str">
            <v>1 (but baseline question, so it won´t be asked)</v>
          </cell>
          <cell r="G329">
            <v>0</v>
          </cell>
          <cell r="H329">
            <v>0</v>
          </cell>
        </row>
        <row r="330">
          <cell r="B330" t="str">
            <v>EP</v>
          </cell>
          <cell r="C330" t="str">
            <v>ep007_</v>
          </cell>
          <cell r="F330">
            <v>1</v>
          </cell>
          <cell r="G330">
            <v>0</v>
          </cell>
          <cell r="H330">
            <v>0</v>
          </cell>
        </row>
        <row r="331">
          <cell r="B331" t="str">
            <v>EP</v>
          </cell>
          <cell r="C331" t="str">
            <v>ep008_</v>
          </cell>
          <cell r="F331">
            <v>1</v>
          </cell>
          <cell r="G331">
            <v>0</v>
          </cell>
          <cell r="H331">
            <v>0</v>
          </cell>
        </row>
        <row r="332">
          <cell r="B332" t="str">
            <v>EP</v>
          </cell>
          <cell r="C332" t="str">
            <v>ep009_</v>
          </cell>
          <cell r="F332">
            <v>1</v>
          </cell>
          <cell r="G332">
            <v>0</v>
          </cell>
          <cell r="H332">
            <v>0</v>
          </cell>
        </row>
        <row r="333">
          <cell r="B333" t="str">
            <v>EP</v>
          </cell>
          <cell r="C333" t="str">
            <v>ep010_</v>
          </cell>
          <cell r="F333">
            <v>1</v>
          </cell>
          <cell r="G333">
            <v>0</v>
          </cell>
          <cell r="H333">
            <v>0</v>
          </cell>
        </row>
        <row r="334">
          <cell r="B334" t="str">
            <v>EP</v>
          </cell>
          <cell r="C334" t="str">
            <v>ep011_</v>
          </cell>
          <cell r="F334">
            <v>1</v>
          </cell>
          <cell r="G334">
            <v>0</v>
          </cell>
          <cell r="H334">
            <v>0</v>
          </cell>
        </row>
        <row r="335">
          <cell r="B335" t="str">
            <v>EP</v>
          </cell>
          <cell r="C335" t="str">
            <v>ep013_</v>
          </cell>
          <cell r="F335">
            <v>1</v>
          </cell>
          <cell r="G335">
            <v>0</v>
          </cell>
          <cell r="H335">
            <v>0</v>
          </cell>
        </row>
        <row r="336">
          <cell r="B336" t="str">
            <v>EP</v>
          </cell>
          <cell r="C336" t="str">
            <v>ep018_</v>
          </cell>
          <cell r="F336">
            <v>1</v>
          </cell>
          <cell r="G336">
            <v>0</v>
          </cell>
          <cell r="H336">
            <v>0</v>
          </cell>
        </row>
        <row r="337">
          <cell r="B337" t="str">
            <v>EP</v>
          </cell>
          <cell r="C337" t="str">
            <v>ep020</v>
          </cell>
          <cell r="F337">
            <v>1</v>
          </cell>
          <cell r="G337">
            <v>0</v>
          </cell>
          <cell r="H337">
            <v>0</v>
          </cell>
        </row>
        <row r="338">
          <cell r="B338" t="str">
            <v>EP</v>
          </cell>
          <cell r="C338" t="str">
            <v>ep021</v>
          </cell>
          <cell r="F338">
            <v>1</v>
          </cell>
          <cell r="G338">
            <v>0</v>
          </cell>
          <cell r="H338">
            <v>0</v>
          </cell>
        </row>
        <row r="339">
          <cell r="B339" t="str">
            <v>EP</v>
          </cell>
          <cell r="C339" t="str">
            <v>ep022</v>
          </cell>
          <cell r="F339">
            <v>1</v>
          </cell>
          <cell r="G339">
            <v>0</v>
          </cell>
          <cell r="H339">
            <v>0</v>
          </cell>
        </row>
        <row r="340">
          <cell r="B340" t="str">
            <v>EP</v>
          </cell>
          <cell r="C340" t="str">
            <v>ep024_</v>
          </cell>
          <cell r="F340">
            <v>1</v>
          </cell>
          <cell r="G340">
            <v>0</v>
          </cell>
          <cell r="H340">
            <v>0</v>
          </cell>
        </row>
        <row r="341">
          <cell r="B341" t="str">
            <v>EP</v>
          </cell>
          <cell r="C341" t="str">
            <v>ep025_</v>
          </cell>
          <cell r="F341">
            <v>1</v>
          </cell>
          <cell r="G341">
            <v>0</v>
          </cell>
          <cell r="H341">
            <v>0</v>
          </cell>
        </row>
        <row r="342">
          <cell r="B342" t="str">
            <v>EP</v>
          </cell>
          <cell r="C342" t="str">
            <v>ep026_</v>
          </cell>
          <cell r="F342">
            <v>1</v>
          </cell>
          <cell r="G342">
            <v>1</v>
          </cell>
          <cell r="H342">
            <v>1</v>
          </cell>
        </row>
        <row r="343">
          <cell r="B343" t="str">
            <v>EP</v>
          </cell>
          <cell r="C343" t="str">
            <v>ep027_</v>
          </cell>
          <cell r="F343">
            <v>1</v>
          </cell>
          <cell r="G343">
            <v>0</v>
          </cell>
          <cell r="H343">
            <v>0</v>
          </cell>
        </row>
        <row r="344">
          <cell r="B344" t="str">
            <v>EP</v>
          </cell>
          <cell r="C344" t="str">
            <v>ep028_</v>
          </cell>
          <cell r="F344">
            <v>1</v>
          </cell>
          <cell r="G344">
            <v>0</v>
          </cell>
          <cell r="H344">
            <v>0</v>
          </cell>
        </row>
        <row r="345">
          <cell r="B345" t="str">
            <v>EP</v>
          </cell>
          <cell r="C345" t="str">
            <v>ep029_</v>
          </cell>
          <cell r="F345">
            <v>1</v>
          </cell>
          <cell r="G345">
            <v>0</v>
          </cell>
          <cell r="H345">
            <v>0</v>
          </cell>
        </row>
        <row r="346">
          <cell r="B346" t="str">
            <v>EP</v>
          </cell>
          <cell r="C346" t="str">
            <v>ep030_</v>
          </cell>
          <cell r="F346">
            <v>1</v>
          </cell>
          <cell r="G346">
            <v>0</v>
          </cell>
          <cell r="H346">
            <v>0</v>
          </cell>
        </row>
        <row r="347">
          <cell r="B347" t="str">
            <v>EP</v>
          </cell>
          <cell r="C347" t="str">
            <v>ep031_</v>
          </cell>
          <cell r="F347">
            <v>1</v>
          </cell>
          <cell r="G347">
            <v>0</v>
          </cell>
          <cell r="H347">
            <v>0</v>
          </cell>
        </row>
        <row r="348">
          <cell r="B348" t="str">
            <v>EP</v>
          </cell>
          <cell r="C348" t="str">
            <v>ep032_</v>
          </cell>
          <cell r="F348">
            <v>1</v>
          </cell>
          <cell r="G348">
            <v>0</v>
          </cell>
          <cell r="H348">
            <v>0</v>
          </cell>
        </row>
        <row r="349">
          <cell r="B349" t="str">
            <v>EP</v>
          </cell>
          <cell r="C349" t="str">
            <v>ep033_</v>
          </cell>
          <cell r="F349">
            <v>1</v>
          </cell>
          <cell r="G349">
            <v>0</v>
          </cell>
          <cell r="H349">
            <v>0</v>
          </cell>
        </row>
        <row r="350">
          <cell r="B350" t="str">
            <v>EP</v>
          </cell>
          <cell r="C350" t="str">
            <v>ep034_</v>
          </cell>
          <cell r="F350">
            <v>1</v>
          </cell>
          <cell r="G350">
            <v>0</v>
          </cell>
          <cell r="H350">
            <v>0</v>
          </cell>
        </row>
        <row r="351">
          <cell r="B351" t="str">
            <v>EP</v>
          </cell>
          <cell r="C351" t="str">
            <v>ep035_</v>
          </cell>
          <cell r="F351">
            <v>1</v>
          </cell>
          <cell r="G351">
            <v>0</v>
          </cell>
          <cell r="H351">
            <v>0</v>
          </cell>
        </row>
        <row r="352">
          <cell r="B352" t="str">
            <v>EP</v>
          </cell>
          <cell r="C352" t="str">
            <v>ep036_</v>
          </cell>
          <cell r="F352">
            <v>1</v>
          </cell>
          <cell r="G352">
            <v>1</v>
          </cell>
          <cell r="H352">
            <v>1</v>
          </cell>
        </row>
        <row r="353">
          <cell r="B353" t="str">
            <v>EP</v>
          </cell>
          <cell r="C353" t="str">
            <v>ep037_</v>
          </cell>
          <cell r="F353">
            <v>1</v>
          </cell>
          <cell r="G353">
            <v>0</v>
          </cell>
          <cell r="H353">
            <v>0</v>
          </cell>
        </row>
        <row r="354">
          <cell r="B354" t="str">
            <v>EP</v>
          </cell>
          <cell r="C354" t="str">
            <v>ep048_</v>
          </cell>
          <cell r="F354" t="str">
            <v>1 (but baseline question, so it won´t be asked)</v>
          </cell>
          <cell r="G354">
            <v>0</v>
          </cell>
          <cell r="H354">
            <v>0</v>
          </cell>
        </row>
        <row r="355">
          <cell r="B355" t="str">
            <v>EP</v>
          </cell>
          <cell r="C355" t="str">
            <v>ep050_</v>
          </cell>
          <cell r="F355" t="str">
            <v>1 (but baseline question, so it won´t be asked)</v>
          </cell>
          <cell r="G355">
            <v>0</v>
          </cell>
          <cell r="H355">
            <v>0</v>
          </cell>
        </row>
        <row r="356">
          <cell r="B356" t="str">
            <v>EP</v>
          </cell>
          <cell r="C356" t="str">
            <v>ep051_</v>
          </cell>
          <cell r="F356" t="str">
            <v>1 (but baseline question, so it won´t be asked)</v>
          </cell>
          <cell r="G356">
            <v>0</v>
          </cell>
          <cell r="H356">
            <v>0</v>
          </cell>
        </row>
        <row r="357">
          <cell r="B357" t="str">
            <v>EP</v>
          </cell>
          <cell r="C357" t="str">
            <v>ep054_</v>
          </cell>
          <cell r="F357" t="str">
            <v>1 (but baseline question, so it won´t be asked)</v>
          </cell>
          <cell r="G357">
            <v>0</v>
          </cell>
          <cell r="H357">
            <v>0</v>
          </cell>
        </row>
        <row r="358">
          <cell r="B358" t="str">
            <v>EP</v>
          </cell>
          <cell r="C358" t="str">
            <v>ep061_</v>
          </cell>
          <cell r="F358" t="str">
            <v>1 (but baseline question, so it won´t be asked)</v>
          </cell>
          <cell r="G358">
            <v>0</v>
          </cell>
          <cell r="H358">
            <v>0</v>
          </cell>
        </row>
        <row r="359">
          <cell r="B359" t="str">
            <v>EP</v>
          </cell>
          <cell r="C359" t="str">
            <v>ep064_</v>
          </cell>
          <cell r="F359">
            <v>1</v>
          </cell>
          <cell r="G359">
            <v>0</v>
          </cell>
          <cell r="H359">
            <v>0</v>
          </cell>
        </row>
        <row r="360">
          <cell r="B360" t="str">
            <v>EP</v>
          </cell>
          <cell r="C360" t="str">
            <v>ep067_</v>
          </cell>
          <cell r="F360">
            <v>1</v>
          </cell>
          <cell r="G360">
            <v>0</v>
          </cell>
          <cell r="H360">
            <v>0</v>
          </cell>
        </row>
        <row r="361">
          <cell r="B361" t="str">
            <v>EP</v>
          </cell>
          <cell r="C361" t="str">
            <v>ep069_</v>
          </cell>
          <cell r="F361" t="str">
            <v>1 (but baseline question, so it won´t be asked)</v>
          </cell>
          <cell r="G361">
            <v>0</v>
          </cell>
          <cell r="H361">
            <v>0</v>
          </cell>
        </row>
        <row r="362">
          <cell r="B362" t="str">
            <v>EP</v>
          </cell>
          <cell r="C362" t="str">
            <v>ep074_</v>
          </cell>
          <cell r="F362">
            <v>1</v>
          </cell>
          <cell r="G362">
            <v>0</v>
          </cell>
          <cell r="H362">
            <v>0</v>
          </cell>
        </row>
        <row r="363">
          <cell r="B363" t="str">
            <v>EP</v>
          </cell>
          <cell r="C363" t="str">
            <v>ep075_</v>
          </cell>
          <cell r="F363">
            <v>1</v>
          </cell>
          <cell r="G363">
            <v>0</v>
          </cell>
          <cell r="H363">
            <v>0</v>
          </cell>
        </row>
        <row r="364">
          <cell r="B364" t="str">
            <v>EP</v>
          </cell>
          <cell r="C364" t="str">
            <v>ep078_</v>
          </cell>
          <cell r="F364">
            <v>1</v>
          </cell>
          <cell r="G364">
            <v>0</v>
          </cell>
          <cell r="H364">
            <v>0</v>
          </cell>
        </row>
        <row r="365">
          <cell r="B365" t="str">
            <v>EP</v>
          </cell>
          <cell r="C365" t="str">
            <v>ep081_</v>
          </cell>
          <cell r="F365">
            <v>1</v>
          </cell>
          <cell r="G365">
            <v>0</v>
          </cell>
          <cell r="H365">
            <v>0</v>
          </cell>
        </row>
        <row r="366">
          <cell r="B366" t="str">
            <v>EP</v>
          </cell>
          <cell r="C366" t="str">
            <v>ep082_</v>
          </cell>
          <cell r="F366">
            <v>1</v>
          </cell>
          <cell r="G366">
            <v>0</v>
          </cell>
          <cell r="H366">
            <v>0</v>
          </cell>
        </row>
        <row r="367">
          <cell r="B367" t="str">
            <v>EP</v>
          </cell>
          <cell r="C367" t="str">
            <v>ep089_</v>
          </cell>
          <cell r="F367">
            <v>1</v>
          </cell>
          <cell r="G367">
            <v>0</v>
          </cell>
          <cell r="H367">
            <v>0</v>
          </cell>
        </row>
        <row r="368">
          <cell r="B368" t="str">
            <v>EP</v>
          </cell>
          <cell r="C368" t="str">
            <v>ep090_</v>
          </cell>
          <cell r="F368">
            <v>1</v>
          </cell>
          <cell r="G368">
            <v>0</v>
          </cell>
          <cell r="H368">
            <v>0</v>
          </cell>
        </row>
        <row r="369">
          <cell r="B369" t="str">
            <v>EP</v>
          </cell>
          <cell r="C369" t="str">
            <v>ep091_</v>
          </cell>
          <cell r="F369">
            <v>1</v>
          </cell>
          <cell r="G369">
            <v>0</v>
          </cell>
          <cell r="H369">
            <v>0</v>
          </cell>
        </row>
        <row r="370">
          <cell r="B370" t="str">
            <v>EP</v>
          </cell>
          <cell r="C370" t="str">
            <v>ep092_</v>
          </cell>
          <cell r="F370">
            <v>1</v>
          </cell>
          <cell r="G370">
            <v>0</v>
          </cell>
          <cell r="H370">
            <v>0</v>
          </cell>
        </row>
        <row r="371">
          <cell r="B371" t="str">
            <v>EP</v>
          </cell>
          <cell r="C371" t="str">
            <v>ep094_</v>
          </cell>
          <cell r="F371">
            <v>1</v>
          </cell>
          <cell r="G371">
            <v>0</v>
          </cell>
          <cell r="H371">
            <v>0</v>
          </cell>
        </row>
        <row r="372">
          <cell r="B372" t="str">
            <v>EP</v>
          </cell>
          <cell r="C372" t="str">
            <v>ep096_</v>
          </cell>
          <cell r="F372">
            <v>1</v>
          </cell>
          <cell r="G372">
            <v>0</v>
          </cell>
          <cell r="H372">
            <v>0</v>
          </cell>
        </row>
        <row r="373">
          <cell r="B373" t="str">
            <v>EP</v>
          </cell>
          <cell r="C373" t="str">
            <v>ep097_</v>
          </cell>
          <cell r="F373">
            <v>1</v>
          </cell>
          <cell r="G373">
            <v>0</v>
          </cell>
          <cell r="H373">
            <v>0</v>
          </cell>
        </row>
        <row r="374">
          <cell r="B374" t="str">
            <v>EP</v>
          </cell>
          <cell r="C374" t="str">
            <v>ep098_</v>
          </cell>
          <cell r="F374">
            <v>1</v>
          </cell>
          <cell r="G374">
            <v>0</v>
          </cell>
          <cell r="H374">
            <v>0</v>
          </cell>
        </row>
        <row r="375">
          <cell r="B375" t="str">
            <v>EP</v>
          </cell>
          <cell r="C375" t="str">
            <v>ep102_</v>
          </cell>
          <cell r="F375">
            <v>1</v>
          </cell>
          <cell r="G375">
            <v>0</v>
          </cell>
          <cell r="H375">
            <v>0</v>
          </cell>
        </row>
        <row r="376">
          <cell r="B376" t="str">
            <v>EP</v>
          </cell>
          <cell r="C376" t="str">
            <v>ep103_</v>
          </cell>
          <cell r="F376">
            <v>1</v>
          </cell>
          <cell r="G376">
            <v>0</v>
          </cell>
          <cell r="H376">
            <v>0</v>
          </cell>
        </row>
        <row r="377">
          <cell r="B377" t="str">
            <v>EP</v>
          </cell>
          <cell r="C377" t="str">
            <v>ep106_</v>
          </cell>
          <cell r="F377">
            <v>1</v>
          </cell>
          <cell r="G377">
            <v>0</v>
          </cell>
          <cell r="H377">
            <v>0</v>
          </cell>
        </row>
        <row r="378">
          <cell r="B378" t="str">
            <v>EP</v>
          </cell>
          <cell r="C378" t="str">
            <v>ep123_</v>
          </cell>
          <cell r="F378">
            <v>1</v>
          </cell>
          <cell r="G378">
            <v>0</v>
          </cell>
          <cell r="H378">
            <v>0</v>
          </cell>
        </row>
        <row r="379">
          <cell r="B379" t="str">
            <v>EP</v>
          </cell>
          <cell r="C379" t="str">
            <v>ep125_</v>
          </cell>
          <cell r="F379">
            <v>1</v>
          </cell>
          <cell r="G379">
            <v>0</v>
          </cell>
          <cell r="H379">
            <v>0</v>
          </cell>
        </row>
        <row r="380">
          <cell r="B380" t="str">
            <v>EP</v>
          </cell>
          <cell r="C380" t="str">
            <v>ep127_</v>
          </cell>
          <cell r="F380">
            <v>1</v>
          </cell>
          <cell r="G380">
            <v>0</v>
          </cell>
          <cell r="H380">
            <v>0</v>
          </cell>
        </row>
        <row r="381">
          <cell r="B381" t="str">
            <v>EP</v>
          </cell>
          <cell r="C381" t="str">
            <v>ep128_</v>
          </cell>
          <cell r="F381">
            <v>1</v>
          </cell>
          <cell r="G381">
            <v>0</v>
          </cell>
          <cell r="H381">
            <v>0</v>
          </cell>
        </row>
        <row r="382">
          <cell r="B382" t="str">
            <v>EP</v>
          </cell>
          <cell r="C382" t="str">
            <v>ep129_</v>
          </cell>
          <cell r="F382">
            <v>1</v>
          </cell>
          <cell r="G382">
            <v>0</v>
          </cell>
          <cell r="H382">
            <v>0</v>
          </cell>
        </row>
        <row r="383">
          <cell r="B383" t="str">
            <v>EP</v>
          </cell>
          <cell r="C383" t="str">
            <v>ep130_</v>
          </cell>
          <cell r="F383">
            <v>1</v>
          </cell>
          <cell r="G383">
            <v>0</v>
          </cell>
          <cell r="H383">
            <v>0</v>
          </cell>
        </row>
        <row r="384">
          <cell r="B384" t="str">
            <v>EP</v>
          </cell>
          <cell r="C384" t="str">
            <v>ep133_</v>
          </cell>
          <cell r="F384">
            <v>1</v>
          </cell>
          <cell r="G384">
            <v>0</v>
          </cell>
          <cell r="H384">
            <v>0</v>
          </cell>
        </row>
        <row r="385">
          <cell r="B385" t="str">
            <v>EP</v>
          </cell>
          <cell r="C385" t="str">
            <v>ep141_</v>
          </cell>
          <cell r="F385">
            <v>1</v>
          </cell>
          <cell r="G385">
            <v>0</v>
          </cell>
          <cell r="H385">
            <v>0</v>
          </cell>
        </row>
        <row r="386">
          <cell r="B386" t="str">
            <v>EP</v>
          </cell>
          <cell r="C386" t="str">
            <v>ep152_</v>
          </cell>
          <cell r="F386" t="str">
            <v>1 (but baseline question, so it won´t be asked)</v>
          </cell>
          <cell r="G386">
            <v>0</v>
          </cell>
          <cell r="H386">
            <v>0</v>
          </cell>
        </row>
        <row r="387">
          <cell r="B387" t="str">
            <v>EP</v>
          </cell>
          <cell r="C387" t="str">
            <v>ep203_</v>
          </cell>
          <cell r="F387">
            <v>1</v>
          </cell>
          <cell r="G387">
            <v>0</v>
          </cell>
          <cell r="H387">
            <v>0</v>
          </cell>
        </row>
        <row r="388">
          <cell r="B388" t="str">
            <v>EP</v>
          </cell>
          <cell r="C388" t="str">
            <v>ep204_</v>
          </cell>
          <cell r="F388">
            <v>1</v>
          </cell>
          <cell r="G388">
            <v>0</v>
          </cell>
          <cell r="H388">
            <v>0</v>
          </cell>
        </row>
        <row r="389">
          <cell r="B389" t="str">
            <v>EP</v>
          </cell>
          <cell r="C389" t="str">
            <v>ep205_</v>
          </cell>
          <cell r="F389">
            <v>1</v>
          </cell>
          <cell r="G389">
            <v>0</v>
          </cell>
          <cell r="H389">
            <v>0</v>
          </cell>
        </row>
        <row r="390">
          <cell r="B390" t="str">
            <v>EP</v>
          </cell>
          <cell r="C390" t="str">
            <v>ep206_</v>
          </cell>
          <cell r="F390">
            <v>1</v>
          </cell>
          <cell r="G390">
            <v>0</v>
          </cell>
          <cell r="H390">
            <v>0</v>
          </cell>
        </row>
        <row r="391">
          <cell r="B391" t="str">
            <v>EP</v>
          </cell>
          <cell r="C391" t="str">
            <v>ep207_</v>
          </cell>
          <cell r="F391">
            <v>1</v>
          </cell>
          <cell r="G391">
            <v>0</v>
          </cell>
          <cell r="H391">
            <v>0</v>
          </cell>
        </row>
        <row r="392">
          <cell r="B392" t="str">
            <v>EP</v>
          </cell>
          <cell r="C392" t="str">
            <v>ep208_</v>
          </cell>
          <cell r="F392">
            <v>1</v>
          </cell>
          <cell r="G392">
            <v>0</v>
          </cell>
          <cell r="H392">
            <v>0</v>
          </cell>
        </row>
        <row r="393">
          <cell r="B393" t="str">
            <v>EP</v>
          </cell>
          <cell r="C393" t="str">
            <v>ep209_</v>
          </cell>
          <cell r="F393">
            <v>1</v>
          </cell>
          <cell r="G393">
            <v>0</v>
          </cell>
          <cell r="H393">
            <v>0</v>
          </cell>
        </row>
        <row r="394">
          <cell r="B394" t="str">
            <v>EP</v>
          </cell>
          <cell r="C394" t="str">
            <v>ep210_</v>
          </cell>
          <cell r="F394">
            <v>1</v>
          </cell>
          <cell r="G394">
            <v>0</v>
          </cell>
          <cell r="H394">
            <v>0</v>
          </cell>
        </row>
        <row r="395">
          <cell r="B395" t="str">
            <v>EP</v>
          </cell>
          <cell r="C395" t="str">
            <v>ep213_</v>
          </cell>
          <cell r="F395">
            <v>1</v>
          </cell>
          <cell r="G395">
            <v>0</v>
          </cell>
          <cell r="H395">
            <v>0</v>
          </cell>
        </row>
        <row r="396">
          <cell r="B396" t="str">
            <v>EP</v>
          </cell>
          <cell r="C396" t="str">
            <v>ep303_</v>
          </cell>
          <cell r="F396">
            <v>1</v>
          </cell>
          <cell r="G396">
            <v>0</v>
          </cell>
          <cell r="H396">
            <v>0</v>
          </cell>
        </row>
        <row r="397">
          <cell r="B397" t="str">
            <v>EP</v>
          </cell>
          <cell r="C397" t="str">
            <v>ep321_</v>
          </cell>
          <cell r="F397">
            <v>1</v>
          </cell>
          <cell r="G397">
            <v>0</v>
          </cell>
          <cell r="H397">
            <v>0</v>
          </cell>
        </row>
        <row r="398">
          <cell r="B398" t="str">
            <v>EP</v>
          </cell>
          <cell r="C398" t="str">
            <v>ep322_</v>
          </cell>
          <cell r="F398">
            <v>1</v>
          </cell>
          <cell r="G398">
            <v>0</v>
          </cell>
          <cell r="H398">
            <v>0</v>
          </cell>
        </row>
        <row r="399">
          <cell r="B399" t="str">
            <v>EP</v>
          </cell>
          <cell r="C399" t="str">
            <v>ep325_</v>
          </cell>
          <cell r="F399">
            <v>1</v>
          </cell>
          <cell r="G399">
            <v>0</v>
          </cell>
          <cell r="H399">
            <v>0</v>
          </cell>
        </row>
        <row r="400">
          <cell r="B400" t="str">
            <v>EP</v>
          </cell>
          <cell r="C400" t="str">
            <v>ep326_</v>
          </cell>
          <cell r="F400">
            <v>1</v>
          </cell>
          <cell r="G400">
            <v>0</v>
          </cell>
          <cell r="H400">
            <v>0</v>
          </cell>
        </row>
        <row r="401">
          <cell r="B401" t="str">
            <v>EP</v>
          </cell>
          <cell r="C401" t="str">
            <v>ep328_</v>
          </cell>
          <cell r="F401">
            <v>1</v>
          </cell>
          <cell r="G401">
            <v>0</v>
          </cell>
          <cell r="H401">
            <v>0</v>
          </cell>
        </row>
        <row r="402">
          <cell r="B402" t="str">
            <v>EP</v>
          </cell>
          <cell r="C402" t="str">
            <v>ep329_</v>
          </cell>
          <cell r="F402">
            <v>1</v>
          </cell>
          <cell r="G402">
            <v>0</v>
          </cell>
          <cell r="H402">
            <v>0</v>
          </cell>
        </row>
        <row r="403">
          <cell r="B403" t="str">
            <v>EP</v>
          </cell>
          <cell r="C403" t="str">
            <v>ep337_</v>
          </cell>
          <cell r="F403">
            <v>1</v>
          </cell>
          <cell r="G403">
            <v>0</v>
          </cell>
          <cell r="H403">
            <v>0</v>
          </cell>
        </row>
        <row r="404">
          <cell r="B404" t="str">
            <v>EP</v>
          </cell>
          <cell r="C404" t="str">
            <v>ep609_</v>
          </cell>
          <cell r="F404">
            <v>1</v>
          </cell>
          <cell r="G404">
            <v>0</v>
          </cell>
          <cell r="H404">
            <v>0</v>
          </cell>
        </row>
        <row r="405">
          <cell r="B405" t="str">
            <v>EP</v>
          </cell>
          <cell r="C405" t="str">
            <v>ep612_</v>
          </cell>
          <cell r="F405">
            <v>1</v>
          </cell>
          <cell r="G405">
            <v>0</v>
          </cell>
          <cell r="H405">
            <v>0</v>
          </cell>
        </row>
        <row r="406">
          <cell r="B406" t="str">
            <v>EP</v>
          </cell>
          <cell r="C406" t="str">
            <v>ep613_</v>
          </cell>
          <cell r="F406">
            <v>1</v>
          </cell>
          <cell r="G406">
            <v>0</v>
          </cell>
          <cell r="H406">
            <v>0</v>
          </cell>
        </row>
        <row r="407">
          <cell r="B407" t="str">
            <v>EP</v>
          </cell>
          <cell r="C407" t="str">
            <v>ep616_</v>
          </cell>
          <cell r="F407">
            <v>1</v>
          </cell>
          <cell r="G407">
            <v>0</v>
          </cell>
          <cell r="H407">
            <v>0</v>
          </cell>
        </row>
        <row r="408">
          <cell r="B408" t="str">
            <v>EP</v>
          </cell>
          <cell r="C408" t="str">
            <v>ep621_</v>
          </cell>
          <cell r="F408">
            <v>1</v>
          </cell>
          <cell r="G408">
            <v>0</v>
          </cell>
          <cell r="H408">
            <v>0</v>
          </cell>
        </row>
        <row r="409">
          <cell r="B409" t="str">
            <v>EP</v>
          </cell>
          <cell r="C409" t="str">
            <v>ep624_</v>
          </cell>
          <cell r="F409">
            <v>1</v>
          </cell>
          <cell r="G409">
            <v>0</v>
          </cell>
          <cell r="H409">
            <v>0</v>
          </cell>
        </row>
        <row r="410">
          <cell r="B410" t="str">
            <v>EP</v>
          </cell>
          <cell r="C410" t="str">
            <v>ep632_</v>
          </cell>
          <cell r="F410">
            <v>1</v>
          </cell>
          <cell r="G410">
            <v>0</v>
          </cell>
          <cell r="H410">
            <v>0</v>
          </cell>
        </row>
        <row r="411">
          <cell r="B411" t="str">
            <v>EP</v>
          </cell>
          <cell r="C411" t="str">
            <v>ep633_</v>
          </cell>
          <cell r="F411">
            <v>1</v>
          </cell>
          <cell r="G411">
            <v>0</v>
          </cell>
          <cell r="H411">
            <v>0</v>
          </cell>
        </row>
        <row r="412">
          <cell r="B412" t="str">
            <v>EP</v>
          </cell>
          <cell r="C412" t="str">
            <v>ep649_</v>
          </cell>
          <cell r="F412" t="str">
            <v>1 (but baseline question, so it won´t be asked)</v>
          </cell>
          <cell r="G412">
            <v>0</v>
          </cell>
          <cell r="H412">
            <v>0</v>
          </cell>
        </row>
        <row r="413">
          <cell r="B413" t="str">
            <v>EP</v>
          </cell>
          <cell r="C413" t="str">
            <v>ep671_</v>
          </cell>
          <cell r="F413">
            <v>1</v>
          </cell>
          <cell r="G413">
            <v>1</v>
          </cell>
          <cell r="H413">
            <v>1</v>
          </cell>
        </row>
        <row r="414">
          <cell r="B414" t="str">
            <v>EP</v>
          </cell>
          <cell r="C414" t="str">
            <v>ep678_</v>
          </cell>
          <cell r="F414">
            <v>1</v>
          </cell>
          <cell r="G414">
            <v>0</v>
          </cell>
          <cell r="H414">
            <v>0</v>
          </cell>
        </row>
        <row r="415">
          <cell r="B415" t="str">
            <v>EP</v>
          </cell>
          <cell r="C415" t="str">
            <v>ep681_</v>
          </cell>
          <cell r="F415">
            <v>1</v>
          </cell>
          <cell r="G415">
            <v>0</v>
          </cell>
          <cell r="H415">
            <v>0</v>
          </cell>
        </row>
        <row r="416">
          <cell r="B416" t="str">
            <v>EP</v>
          </cell>
          <cell r="C416" t="str">
            <v>ep682_</v>
          </cell>
          <cell r="F416">
            <v>1</v>
          </cell>
          <cell r="G416">
            <v>0</v>
          </cell>
          <cell r="H416">
            <v>0</v>
          </cell>
        </row>
        <row r="417">
          <cell r="B417" t="str">
            <v>EP</v>
          </cell>
          <cell r="C417" t="str">
            <v>EP738_proxycheck</v>
          </cell>
          <cell r="F417">
            <v>1</v>
          </cell>
          <cell r="G417">
            <v>0</v>
          </cell>
          <cell r="H417">
            <v>0</v>
          </cell>
        </row>
        <row r="418">
          <cell r="B418" t="str">
            <v>EX</v>
          </cell>
          <cell r="C418" t="str">
            <v>ex001_</v>
          </cell>
          <cell r="F418">
            <v>1</v>
          </cell>
          <cell r="G418">
            <v>0</v>
          </cell>
          <cell r="H418">
            <v>0</v>
          </cell>
        </row>
        <row r="419">
          <cell r="B419" t="str">
            <v>R-EX</v>
          </cell>
          <cell r="C419" t="str">
            <v>EX001_</v>
          </cell>
          <cell r="F419">
            <v>0</v>
          </cell>
          <cell r="G419">
            <v>0</v>
          </cell>
          <cell r="H419">
            <v>0</v>
          </cell>
        </row>
        <row r="420">
          <cell r="B420" t="str">
            <v>R-EX</v>
          </cell>
          <cell r="C420" t="str">
            <v>EX004_</v>
          </cell>
          <cell r="F420">
            <v>0</v>
          </cell>
          <cell r="G420">
            <v>0</v>
          </cell>
          <cell r="H420">
            <v>0</v>
          </cell>
        </row>
        <row r="421">
          <cell r="B421" t="str">
            <v>EX</v>
          </cell>
          <cell r="C421" t="str">
            <v>ex007_</v>
          </cell>
          <cell r="F421" t="str">
            <v>1 (but baseline question, so it won´t be asked)</v>
          </cell>
          <cell r="G421">
            <v>0</v>
          </cell>
          <cell r="H421">
            <v>0</v>
          </cell>
        </row>
        <row r="422">
          <cell r="B422" t="str">
            <v>EX</v>
          </cell>
          <cell r="C422" t="str">
            <v>ex008_</v>
          </cell>
          <cell r="F422" t="str">
            <v>1 (but baseline question, so it won´t be asked)</v>
          </cell>
          <cell r="G422">
            <v>0</v>
          </cell>
          <cell r="H422">
            <v>0</v>
          </cell>
        </row>
        <row r="423">
          <cell r="B423" t="str">
            <v>EX</v>
          </cell>
          <cell r="C423" t="str">
            <v>ex009_</v>
          </cell>
          <cell r="F423">
            <v>1</v>
          </cell>
          <cell r="G423">
            <v>0</v>
          </cell>
          <cell r="H423">
            <v>0</v>
          </cell>
        </row>
        <row r="424">
          <cell r="B424" t="str">
            <v>EX</v>
          </cell>
          <cell r="C424" t="str">
            <v>EX023_Outro</v>
          </cell>
          <cell r="F424">
            <v>1</v>
          </cell>
          <cell r="G424">
            <v>1</v>
          </cell>
          <cell r="H424">
            <v>1</v>
          </cell>
        </row>
        <row r="425">
          <cell r="B425" t="str">
            <v>EX</v>
          </cell>
          <cell r="C425" t="str">
            <v>ex024_</v>
          </cell>
          <cell r="F425">
            <v>1</v>
          </cell>
          <cell r="G425">
            <v>1</v>
          </cell>
          <cell r="H425">
            <v>1</v>
          </cell>
        </row>
        <row r="426">
          <cell r="B426" t="str">
            <v>EX</v>
          </cell>
          <cell r="C426" t="str">
            <v>ex025_</v>
          </cell>
          <cell r="F426" t="str">
            <v>1 (but baseline question, so it won´t be asked)</v>
          </cell>
          <cell r="G426">
            <v>0</v>
          </cell>
          <cell r="H426">
            <v>0</v>
          </cell>
        </row>
        <row r="427">
          <cell r="B427" t="str">
            <v>EX</v>
          </cell>
          <cell r="C427" t="str">
            <v>ex026_</v>
          </cell>
          <cell r="F427" t="str">
            <v>1 (but baseline question, so it won´t be asked)</v>
          </cell>
          <cell r="G427">
            <v>0</v>
          </cell>
          <cell r="H427">
            <v>0</v>
          </cell>
        </row>
        <row r="428">
          <cell r="B428" t="str">
            <v>EX</v>
          </cell>
          <cell r="C428" t="str">
            <v>ex028_</v>
          </cell>
          <cell r="F428" t="str">
            <v>1 (but baseline question, so it won´t be asked)</v>
          </cell>
          <cell r="G428">
            <v>0</v>
          </cell>
          <cell r="H428">
            <v>0</v>
          </cell>
        </row>
        <row r="429">
          <cell r="B429" t="str">
            <v>EX</v>
          </cell>
          <cell r="C429" t="str">
            <v>ex029_</v>
          </cell>
          <cell r="F429" t="str">
            <v>1 (but baseline question, so it won´t be asked)</v>
          </cell>
          <cell r="G429">
            <v>0</v>
          </cell>
          <cell r="H429">
            <v>0</v>
          </cell>
        </row>
        <row r="430">
          <cell r="B430" t="str">
            <v>EX</v>
          </cell>
          <cell r="C430" t="str">
            <v>ex101_</v>
          </cell>
          <cell r="F430" t="str">
            <v>1 (but baseline question, so it won´t be asked)</v>
          </cell>
          <cell r="G430">
            <v>0</v>
          </cell>
          <cell r="H430">
            <v>0</v>
          </cell>
        </row>
        <row r="431">
          <cell r="B431" t="str">
            <v>EX</v>
          </cell>
          <cell r="C431" t="str">
            <v>ex104_</v>
          </cell>
          <cell r="F431" t="str">
            <v>1 (but baseline question, so it won´t be asked)</v>
          </cell>
          <cell r="G431">
            <v>0</v>
          </cell>
          <cell r="H431">
            <v>0</v>
          </cell>
        </row>
        <row r="432">
          <cell r="B432" t="str">
            <v>EX</v>
          </cell>
          <cell r="C432" t="str">
            <v>ex105_</v>
          </cell>
          <cell r="F432" t="str">
            <v>1 (but baseline question, so it won´t be asked)</v>
          </cell>
          <cell r="G432">
            <v>0</v>
          </cell>
          <cell r="H432">
            <v>0</v>
          </cell>
        </row>
        <row r="433">
          <cell r="B433" t="str">
            <v>EX</v>
          </cell>
          <cell r="C433" t="str">
            <v>ex106_</v>
          </cell>
          <cell r="F433">
            <v>1</v>
          </cell>
          <cell r="G433">
            <v>0</v>
          </cell>
          <cell r="H433">
            <v>0</v>
          </cell>
        </row>
        <row r="434">
          <cell r="B434" t="str">
            <v>EX</v>
          </cell>
          <cell r="C434" t="str">
            <v>ex110_</v>
          </cell>
          <cell r="F434" t="str">
            <v>1 (but baseline question, so it won´t be asked)</v>
          </cell>
          <cell r="G434">
            <v>0</v>
          </cell>
          <cell r="H434">
            <v>0</v>
          </cell>
        </row>
        <row r="435">
          <cell r="B435" t="str">
            <v>EX</v>
          </cell>
          <cell r="C435" t="str">
            <v>ex111_</v>
          </cell>
          <cell r="F435" t="str">
            <v>1 (but baseline question, so it won´t be asked)</v>
          </cell>
          <cell r="G435">
            <v>0</v>
          </cell>
          <cell r="H435">
            <v>0</v>
          </cell>
        </row>
        <row r="436">
          <cell r="B436" t="str">
            <v>EX</v>
          </cell>
          <cell r="C436" t="str">
            <v>ex121_</v>
          </cell>
          <cell r="F436">
            <v>1</v>
          </cell>
          <cell r="G436">
            <v>0</v>
          </cell>
          <cell r="H436">
            <v>0</v>
          </cell>
        </row>
        <row r="437">
          <cell r="B437" t="str">
            <v>EX</v>
          </cell>
          <cell r="C437" t="str">
            <v>ex122_</v>
          </cell>
          <cell r="F437">
            <v>1</v>
          </cell>
          <cell r="G437">
            <v>0</v>
          </cell>
          <cell r="H437">
            <v>0</v>
          </cell>
        </row>
        <row r="438">
          <cell r="B438" t="str">
            <v>EX</v>
          </cell>
          <cell r="C438" t="str">
            <v>ex123_</v>
          </cell>
          <cell r="F438" t="str">
            <v>1 (but baseline question, so it won´t be asked)</v>
          </cell>
          <cell r="G438">
            <v>1</v>
          </cell>
          <cell r="H438">
            <v>1</v>
          </cell>
        </row>
        <row r="439">
          <cell r="B439" t="str">
            <v>EX</v>
          </cell>
          <cell r="C439" t="str">
            <v>ex600_</v>
          </cell>
          <cell r="F439" t="str">
            <v>1 (but baseline question, so it won´t be asked)</v>
          </cell>
          <cell r="G439">
            <v>0</v>
          </cell>
          <cell r="H439">
            <v>0</v>
          </cell>
        </row>
        <row r="440">
          <cell r="B440" t="str">
            <v>EX</v>
          </cell>
          <cell r="C440" t="str">
            <v>ex601_</v>
          </cell>
          <cell r="F440">
            <v>1</v>
          </cell>
          <cell r="G440">
            <v>1</v>
          </cell>
          <cell r="H440">
            <v>1</v>
          </cell>
        </row>
        <row r="441">
          <cell r="B441" t="str">
            <v>EX</v>
          </cell>
          <cell r="C441" t="str">
            <v>ex602_</v>
          </cell>
          <cell r="F441" t="str">
            <v>1 (but baseline question, so it won´t be asked)</v>
          </cell>
          <cell r="G441">
            <v>0</v>
          </cell>
          <cell r="H441">
            <v>0</v>
          </cell>
        </row>
        <row r="442">
          <cell r="B442" t="str">
            <v>EX</v>
          </cell>
          <cell r="C442" t="str">
            <v>ex603_</v>
          </cell>
          <cell r="F442" t="str">
            <v>1 (but baseline question, so it won´t be asked)</v>
          </cell>
          <cell r="G442">
            <v>0</v>
          </cell>
          <cell r="H442">
            <v>0</v>
          </cell>
        </row>
        <row r="443">
          <cell r="B443" t="str">
            <v>EX</v>
          </cell>
          <cell r="C443" t="str">
            <v>ex709</v>
          </cell>
          <cell r="F443">
            <v>1</v>
          </cell>
          <cell r="G443">
            <v>1</v>
          </cell>
          <cell r="H443">
            <v>1</v>
          </cell>
        </row>
        <row r="444">
          <cell r="B444" t="str">
            <v>FS</v>
          </cell>
          <cell r="C444" t="str">
            <v>FS001_</v>
          </cell>
          <cell r="F444">
            <v>0</v>
          </cell>
          <cell r="G444">
            <v>1</v>
          </cell>
          <cell r="H444">
            <v>1</v>
          </cell>
        </row>
        <row r="445">
          <cell r="B445" t="str">
            <v>FS</v>
          </cell>
          <cell r="C445" t="str">
            <v>FS002_</v>
          </cell>
          <cell r="F445">
            <v>0</v>
          </cell>
          <cell r="G445">
            <v>1</v>
          </cell>
          <cell r="H445">
            <v>1</v>
          </cell>
        </row>
        <row r="446">
          <cell r="B446" t="str">
            <v>FS</v>
          </cell>
          <cell r="C446" t="str">
            <v>FS003_</v>
          </cell>
          <cell r="F446">
            <v>0</v>
          </cell>
          <cell r="G446">
            <v>1</v>
          </cell>
          <cell r="H446">
            <v>1</v>
          </cell>
        </row>
        <row r="447">
          <cell r="B447" t="str">
            <v>FS</v>
          </cell>
          <cell r="C447" t="str">
            <v>FS004_</v>
          </cell>
          <cell r="F447">
            <v>0</v>
          </cell>
          <cell r="G447">
            <v>1</v>
          </cell>
          <cell r="H447">
            <v>1</v>
          </cell>
        </row>
        <row r="448">
          <cell r="B448" t="str">
            <v>FS</v>
          </cell>
          <cell r="C448" t="str">
            <v>FS005_</v>
          </cell>
          <cell r="F448">
            <v>0</v>
          </cell>
          <cell r="G448">
            <v>1</v>
          </cell>
          <cell r="H448">
            <v>1</v>
          </cell>
        </row>
        <row r="449">
          <cell r="B449" t="str">
            <v>FS</v>
          </cell>
          <cell r="C449" t="str">
            <v>FS006_</v>
          </cell>
          <cell r="F449">
            <v>0</v>
          </cell>
          <cell r="G449">
            <v>1</v>
          </cell>
          <cell r="H449">
            <v>1</v>
          </cell>
        </row>
        <row r="450">
          <cell r="B450" t="str">
            <v>FS</v>
          </cell>
          <cell r="C450" t="str">
            <v>FS007_</v>
          </cell>
          <cell r="F450">
            <v>0</v>
          </cell>
          <cell r="G450">
            <v>1</v>
          </cell>
          <cell r="H450">
            <v>1</v>
          </cell>
        </row>
        <row r="451">
          <cell r="B451" t="str">
            <v>FS</v>
          </cell>
          <cell r="C451" t="str">
            <v>FS008_</v>
          </cell>
          <cell r="F451">
            <v>0</v>
          </cell>
          <cell r="G451">
            <v>1</v>
          </cell>
          <cell r="H451">
            <v>1</v>
          </cell>
        </row>
        <row r="452">
          <cell r="B452" t="str">
            <v>FS</v>
          </cell>
          <cell r="C452" t="str">
            <v>FS009_</v>
          </cell>
          <cell r="F452">
            <v>0</v>
          </cell>
          <cell r="G452">
            <v>1</v>
          </cell>
          <cell r="H452">
            <v>1</v>
          </cell>
        </row>
        <row r="453">
          <cell r="B453" t="str">
            <v>FS</v>
          </cell>
          <cell r="C453" t="str">
            <v>FS010_</v>
          </cell>
          <cell r="F453">
            <v>0</v>
          </cell>
          <cell r="G453">
            <v>1</v>
          </cell>
          <cell r="H453">
            <v>1</v>
          </cell>
        </row>
        <row r="454">
          <cell r="B454" t="str">
            <v>FS</v>
          </cell>
          <cell r="C454" t="str">
            <v>FS011_</v>
          </cell>
          <cell r="F454">
            <v>0</v>
          </cell>
          <cell r="G454">
            <v>1</v>
          </cell>
          <cell r="H454">
            <v>1</v>
          </cell>
        </row>
        <row r="455">
          <cell r="B455" t="str">
            <v>FS</v>
          </cell>
          <cell r="C455" t="str">
            <v>FS012_</v>
          </cell>
          <cell r="F455">
            <v>0</v>
          </cell>
          <cell r="G455">
            <v>1</v>
          </cell>
          <cell r="H455">
            <v>1</v>
          </cell>
        </row>
        <row r="456">
          <cell r="B456" t="str">
            <v>FS</v>
          </cell>
          <cell r="C456" t="str">
            <v>FS013_</v>
          </cell>
          <cell r="F456">
            <v>0</v>
          </cell>
          <cell r="G456">
            <v>1</v>
          </cell>
          <cell r="H456">
            <v>1</v>
          </cell>
        </row>
        <row r="457">
          <cell r="B457" t="str">
            <v>FT</v>
          </cell>
          <cell r="C457" t="str">
            <v>ft001_</v>
          </cell>
          <cell r="F457">
            <v>1</v>
          </cell>
          <cell r="G457">
            <v>0</v>
          </cell>
          <cell r="H457">
            <v>0</v>
          </cell>
        </row>
        <row r="458">
          <cell r="B458" t="str">
            <v>FT</v>
          </cell>
          <cell r="C458" t="str">
            <v>ft002_</v>
          </cell>
          <cell r="F458">
            <v>1</v>
          </cell>
          <cell r="G458">
            <v>0</v>
          </cell>
          <cell r="H458">
            <v>0</v>
          </cell>
        </row>
        <row r="459">
          <cell r="B459" t="str">
            <v>FT</v>
          </cell>
          <cell r="C459" t="str">
            <v>ft003_</v>
          </cell>
          <cell r="F459">
            <v>1</v>
          </cell>
          <cell r="G459">
            <v>0</v>
          </cell>
          <cell r="H459">
            <v>0</v>
          </cell>
        </row>
        <row r="460">
          <cell r="B460" t="str">
            <v>FT</v>
          </cell>
          <cell r="C460" t="str">
            <v>ft007_</v>
          </cell>
          <cell r="F460">
            <v>1</v>
          </cell>
          <cell r="G460">
            <v>0</v>
          </cell>
          <cell r="H460">
            <v>0</v>
          </cell>
        </row>
        <row r="461">
          <cell r="B461" t="str">
            <v>FT</v>
          </cell>
          <cell r="C461" t="str">
            <v>ft008_</v>
          </cell>
          <cell r="F461">
            <v>1</v>
          </cell>
          <cell r="G461">
            <v>0</v>
          </cell>
          <cell r="H461">
            <v>0</v>
          </cell>
        </row>
        <row r="462">
          <cell r="B462" t="str">
            <v>FT</v>
          </cell>
          <cell r="C462" t="str">
            <v>ft009_</v>
          </cell>
          <cell r="F462">
            <v>1</v>
          </cell>
          <cell r="G462">
            <v>0</v>
          </cell>
          <cell r="H462">
            <v>0</v>
          </cell>
        </row>
        <row r="463">
          <cell r="B463" t="str">
            <v>FT</v>
          </cell>
          <cell r="C463" t="str">
            <v>ft010_</v>
          </cell>
          <cell r="F463">
            <v>1</v>
          </cell>
          <cell r="G463">
            <v>0</v>
          </cell>
          <cell r="H463">
            <v>0</v>
          </cell>
        </row>
        <row r="464">
          <cell r="B464" t="str">
            <v>FT</v>
          </cell>
          <cell r="C464" t="str">
            <v>ft014_</v>
          </cell>
          <cell r="F464">
            <v>1</v>
          </cell>
          <cell r="G464">
            <v>0</v>
          </cell>
          <cell r="H464">
            <v>0</v>
          </cell>
        </row>
        <row r="465">
          <cell r="B465" t="str">
            <v>FT</v>
          </cell>
          <cell r="C465" t="str">
            <v>ft015_</v>
          </cell>
          <cell r="F465">
            <v>1</v>
          </cell>
          <cell r="G465">
            <v>0</v>
          </cell>
          <cell r="H465">
            <v>0</v>
          </cell>
        </row>
        <row r="466">
          <cell r="B466" t="str">
            <v>FT</v>
          </cell>
          <cell r="C466" t="str">
            <v>ft016_</v>
          </cell>
          <cell r="F466">
            <v>1</v>
          </cell>
          <cell r="G466">
            <v>0</v>
          </cell>
          <cell r="H466">
            <v>0</v>
          </cell>
        </row>
        <row r="467">
          <cell r="B467" t="str">
            <v>FT</v>
          </cell>
          <cell r="C467" t="str">
            <v>ft017_</v>
          </cell>
          <cell r="F467">
            <v>1</v>
          </cell>
          <cell r="G467">
            <v>0</v>
          </cell>
          <cell r="H467">
            <v>0</v>
          </cell>
        </row>
        <row r="468">
          <cell r="B468" t="str">
            <v>FT</v>
          </cell>
          <cell r="C468" t="str">
            <v>ft020_</v>
          </cell>
          <cell r="F468">
            <v>1</v>
          </cell>
          <cell r="G468">
            <v>0</v>
          </cell>
          <cell r="H468">
            <v>0</v>
          </cell>
        </row>
        <row r="469">
          <cell r="B469" t="str">
            <v>FT</v>
          </cell>
          <cell r="C469" t="str">
            <v>ft021_</v>
          </cell>
          <cell r="F469">
            <v>1</v>
          </cell>
          <cell r="G469">
            <v>0</v>
          </cell>
          <cell r="H469">
            <v>0</v>
          </cell>
        </row>
        <row r="470">
          <cell r="B470" t="str">
            <v>FT</v>
          </cell>
          <cell r="C470" t="str">
            <v>ft022_</v>
          </cell>
          <cell r="F470">
            <v>1</v>
          </cell>
          <cell r="G470">
            <v>0</v>
          </cell>
          <cell r="H470">
            <v>0</v>
          </cell>
        </row>
        <row r="471">
          <cell r="B471" t="str">
            <v>FT</v>
          </cell>
          <cell r="C471" t="str">
            <v>ft023_</v>
          </cell>
          <cell r="F471">
            <v>1</v>
          </cell>
          <cell r="G471">
            <v>0</v>
          </cell>
          <cell r="H471">
            <v>0</v>
          </cell>
        </row>
        <row r="472">
          <cell r="B472" t="str">
            <v>FT</v>
          </cell>
          <cell r="C472" t="str">
            <v>ft024_</v>
          </cell>
          <cell r="F472">
            <v>1</v>
          </cell>
          <cell r="G472">
            <v>0</v>
          </cell>
          <cell r="H472">
            <v>0</v>
          </cell>
        </row>
        <row r="473">
          <cell r="B473" t="str">
            <v>FT</v>
          </cell>
          <cell r="C473" t="str">
            <v>ft025_</v>
          </cell>
          <cell r="F473">
            <v>1</v>
          </cell>
          <cell r="G473">
            <v>0</v>
          </cell>
          <cell r="H473">
            <v>0</v>
          </cell>
        </row>
        <row r="474">
          <cell r="B474" t="str">
            <v>FT</v>
          </cell>
          <cell r="C474" t="str">
            <v>ft026_</v>
          </cell>
          <cell r="F474">
            <v>1</v>
          </cell>
          <cell r="G474">
            <v>0</v>
          </cell>
          <cell r="H474">
            <v>0</v>
          </cell>
        </row>
        <row r="475">
          <cell r="B475" t="str">
            <v>FT</v>
          </cell>
          <cell r="C475" t="str">
            <v>ft027_</v>
          </cell>
          <cell r="F475">
            <v>1</v>
          </cell>
          <cell r="G475">
            <v>0</v>
          </cell>
          <cell r="H475">
            <v>0</v>
          </cell>
        </row>
        <row r="476">
          <cell r="B476" t="str">
            <v>FT</v>
          </cell>
          <cell r="C476" t="str">
            <v>ft028_</v>
          </cell>
          <cell r="F476">
            <v>1</v>
          </cell>
          <cell r="G476">
            <v>0</v>
          </cell>
          <cell r="H476">
            <v>0</v>
          </cell>
        </row>
        <row r="477">
          <cell r="B477" t="str">
            <v>FT</v>
          </cell>
          <cell r="C477" t="str">
            <v>ft031_</v>
          </cell>
          <cell r="F477">
            <v>1</v>
          </cell>
          <cell r="G477">
            <v>0</v>
          </cell>
          <cell r="H477">
            <v>0</v>
          </cell>
        </row>
        <row r="478">
          <cell r="B478" t="str">
            <v>FT</v>
          </cell>
          <cell r="C478" t="str">
            <v>ft032_</v>
          </cell>
          <cell r="F478">
            <v>1</v>
          </cell>
          <cell r="G478">
            <v>0</v>
          </cell>
          <cell r="H478">
            <v>0</v>
          </cell>
        </row>
        <row r="479">
          <cell r="B479" t="str">
            <v>FT</v>
          </cell>
          <cell r="C479" t="str">
            <v>ft033_</v>
          </cell>
          <cell r="F479">
            <v>1</v>
          </cell>
          <cell r="G479">
            <v>0</v>
          </cell>
          <cell r="H479">
            <v>0</v>
          </cell>
        </row>
        <row r="480">
          <cell r="B480" t="str">
            <v>FT</v>
          </cell>
          <cell r="C480" t="str">
            <v>ft034_</v>
          </cell>
          <cell r="F480">
            <v>1</v>
          </cell>
          <cell r="G480">
            <v>0</v>
          </cell>
          <cell r="H480">
            <v>0</v>
          </cell>
        </row>
        <row r="481">
          <cell r="B481" t="str">
            <v>FT</v>
          </cell>
          <cell r="C481" t="str">
            <v>ft035_</v>
          </cell>
          <cell r="F481">
            <v>1</v>
          </cell>
          <cell r="G481">
            <v>0</v>
          </cell>
          <cell r="H481">
            <v>0</v>
          </cell>
        </row>
        <row r="482">
          <cell r="B482" t="str">
            <v>FT</v>
          </cell>
          <cell r="C482" t="str">
            <v>ft036_</v>
          </cell>
          <cell r="F482">
            <v>1</v>
          </cell>
          <cell r="G482">
            <v>0</v>
          </cell>
          <cell r="H482">
            <v>0</v>
          </cell>
        </row>
        <row r="483">
          <cell r="B483" t="str">
            <v>FT</v>
          </cell>
          <cell r="C483" t="str">
            <v>ft037_</v>
          </cell>
          <cell r="F483">
            <v>1</v>
          </cell>
          <cell r="G483">
            <v>0</v>
          </cell>
          <cell r="H483">
            <v>0</v>
          </cell>
        </row>
        <row r="484">
          <cell r="B484" t="str">
            <v>FT</v>
          </cell>
          <cell r="C484" t="str">
            <v>ft038_</v>
          </cell>
          <cell r="F484">
            <v>1</v>
          </cell>
          <cell r="G484">
            <v>0</v>
          </cell>
          <cell r="H484">
            <v>0</v>
          </cell>
        </row>
        <row r="485">
          <cell r="B485" t="str">
            <v>FT</v>
          </cell>
          <cell r="C485" t="str">
            <v>ft039_</v>
          </cell>
          <cell r="F485">
            <v>1</v>
          </cell>
          <cell r="G485">
            <v>0</v>
          </cell>
          <cell r="H485">
            <v>0</v>
          </cell>
        </row>
        <row r="486">
          <cell r="B486" t="str">
            <v>GL</v>
          </cell>
          <cell r="C486" t="str">
            <v>GL001_</v>
          </cell>
          <cell r="F486">
            <v>0</v>
          </cell>
          <cell r="G486">
            <v>1</v>
          </cell>
          <cell r="H486">
            <v>1</v>
          </cell>
        </row>
        <row r="487">
          <cell r="B487" t="str">
            <v>GL</v>
          </cell>
          <cell r="C487" t="str">
            <v>GL002_</v>
          </cell>
          <cell r="F487">
            <v>0</v>
          </cell>
          <cell r="G487">
            <v>1</v>
          </cell>
          <cell r="H487">
            <v>1</v>
          </cell>
        </row>
        <row r="488">
          <cell r="B488" t="str">
            <v>GL</v>
          </cell>
          <cell r="C488" t="str">
            <v>GL003_</v>
          </cell>
          <cell r="F488">
            <v>0</v>
          </cell>
          <cell r="G488">
            <v>1</v>
          </cell>
          <cell r="H488">
            <v>1</v>
          </cell>
        </row>
        <row r="489">
          <cell r="B489" t="str">
            <v>GL</v>
          </cell>
          <cell r="C489" t="str">
            <v>GL004_</v>
          </cell>
          <cell r="F489">
            <v>0</v>
          </cell>
          <cell r="G489">
            <v>1</v>
          </cell>
          <cell r="H489">
            <v>1</v>
          </cell>
        </row>
        <row r="490">
          <cell r="B490" t="str">
            <v>GL</v>
          </cell>
          <cell r="C490" t="str">
            <v>GL005_</v>
          </cell>
          <cell r="F490">
            <v>0</v>
          </cell>
          <cell r="G490">
            <v>1</v>
          </cell>
          <cell r="H490">
            <v>1</v>
          </cell>
        </row>
        <row r="491">
          <cell r="B491" t="str">
            <v>GL</v>
          </cell>
          <cell r="C491" t="str">
            <v>GL006_</v>
          </cell>
          <cell r="F491">
            <v>0</v>
          </cell>
          <cell r="G491">
            <v>1</v>
          </cell>
          <cell r="H491">
            <v>1</v>
          </cell>
        </row>
        <row r="492">
          <cell r="B492" t="str">
            <v>GL</v>
          </cell>
          <cell r="C492" t="str">
            <v>GL007_</v>
          </cell>
          <cell r="F492">
            <v>0</v>
          </cell>
          <cell r="G492">
            <v>1</v>
          </cell>
          <cell r="H492">
            <v>1</v>
          </cell>
        </row>
        <row r="493">
          <cell r="B493" t="str">
            <v>GL</v>
          </cell>
          <cell r="C493" t="str">
            <v>GL008_</v>
          </cell>
          <cell r="F493">
            <v>0</v>
          </cell>
          <cell r="G493">
            <v>0</v>
          </cell>
          <cell r="H493">
            <v>0</v>
          </cell>
        </row>
        <row r="494">
          <cell r="B494" t="str">
            <v>GL</v>
          </cell>
          <cell r="C494" t="str">
            <v>GL009_</v>
          </cell>
          <cell r="F494">
            <v>0</v>
          </cell>
          <cell r="G494">
            <v>0</v>
          </cell>
          <cell r="H494">
            <v>0</v>
          </cell>
        </row>
        <row r="495">
          <cell r="B495" t="str">
            <v>GL</v>
          </cell>
          <cell r="C495" t="str">
            <v>GL010_</v>
          </cell>
          <cell r="F495">
            <v>0</v>
          </cell>
          <cell r="G495">
            <v>0</v>
          </cell>
          <cell r="H495">
            <v>0</v>
          </cell>
        </row>
        <row r="496">
          <cell r="B496" t="str">
            <v>GL</v>
          </cell>
          <cell r="C496" t="str">
            <v>GL011_</v>
          </cell>
          <cell r="F496">
            <v>0</v>
          </cell>
          <cell r="G496">
            <v>1</v>
          </cell>
          <cell r="H496">
            <v>1</v>
          </cell>
        </row>
        <row r="497">
          <cell r="B497" t="str">
            <v>GL</v>
          </cell>
          <cell r="C497" t="str">
            <v>GL012_</v>
          </cell>
          <cell r="F497">
            <v>0</v>
          </cell>
          <cell r="G497">
            <v>1</v>
          </cell>
          <cell r="H497">
            <v>1</v>
          </cell>
        </row>
        <row r="498">
          <cell r="B498" t="str">
            <v>GL</v>
          </cell>
          <cell r="C498" t="str">
            <v>GL013_</v>
          </cell>
          <cell r="F498">
            <v>0</v>
          </cell>
          <cell r="G498">
            <v>1</v>
          </cell>
          <cell r="H498">
            <v>1</v>
          </cell>
        </row>
        <row r="499">
          <cell r="B499" t="str">
            <v>GL</v>
          </cell>
          <cell r="C499" t="str">
            <v>GL014_</v>
          </cell>
          <cell r="F499">
            <v>0</v>
          </cell>
          <cell r="G499">
            <v>1</v>
          </cell>
          <cell r="H499">
            <v>1</v>
          </cell>
        </row>
        <row r="500">
          <cell r="B500" t="str">
            <v>GL</v>
          </cell>
          <cell r="C500" t="str">
            <v>GL015_</v>
          </cell>
          <cell r="F500">
            <v>0</v>
          </cell>
          <cell r="G500">
            <v>1</v>
          </cell>
          <cell r="H500">
            <v>1</v>
          </cell>
        </row>
        <row r="501">
          <cell r="B501" t="str">
            <v>GL</v>
          </cell>
          <cell r="C501" t="str">
            <v>GL016_</v>
          </cell>
          <cell r="F501">
            <v>0</v>
          </cell>
          <cell r="G501">
            <v>1</v>
          </cell>
          <cell r="H501">
            <v>1</v>
          </cell>
        </row>
        <row r="502">
          <cell r="B502" t="str">
            <v>GL</v>
          </cell>
          <cell r="C502" t="str">
            <v>GL017_</v>
          </cell>
          <cell r="F502">
            <v>0</v>
          </cell>
          <cell r="G502">
            <v>0</v>
          </cell>
          <cell r="H502">
            <v>0</v>
          </cell>
        </row>
        <row r="503">
          <cell r="B503" t="str">
            <v>GL</v>
          </cell>
          <cell r="C503" t="str">
            <v>GL018_</v>
          </cell>
          <cell r="F503">
            <v>0</v>
          </cell>
          <cell r="G503">
            <v>0</v>
          </cell>
          <cell r="H503">
            <v>0</v>
          </cell>
        </row>
        <row r="504">
          <cell r="B504" t="str">
            <v>GL</v>
          </cell>
          <cell r="C504" t="str">
            <v>GL019_</v>
          </cell>
          <cell r="F504">
            <v>0</v>
          </cell>
          <cell r="G504">
            <v>0</v>
          </cell>
          <cell r="H504">
            <v>0</v>
          </cell>
        </row>
        <row r="505">
          <cell r="B505" t="str">
            <v>GL</v>
          </cell>
          <cell r="C505" t="str">
            <v>GL022_</v>
          </cell>
          <cell r="F505">
            <v>0</v>
          </cell>
          <cell r="G505">
            <v>1</v>
          </cell>
          <cell r="H505">
            <v>1</v>
          </cell>
        </row>
        <row r="506">
          <cell r="B506" t="str">
            <v>GL</v>
          </cell>
          <cell r="C506" t="str">
            <v>GL023_</v>
          </cell>
          <cell r="F506">
            <v>0</v>
          </cell>
          <cell r="G506">
            <v>1</v>
          </cell>
          <cell r="H506">
            <v>1</v>
          </cell>
        </row>
        <row r="507">
          <cell r="B507" t="str">
            <v>GL</v>
          </cell>
          <cell r="C507" t="str">
            <v>GL023a_</v>
          </cell>
          <cell r="F507">
            <v>0</v>
          </cell>
          <cell r="G507">
            <v>1</v>
          </cell>
          <cell r="H507">
            <v>1</v>
          </cell>
        </row>
        <row r="508">
          <cell r="B508" t="str">
            <v>GL</v>
          </cell>
          <cell r="C508" t="str">
            <v>GL024_</v>
          </cell>
          <cell r="F508">
            <v>0</v>
          </cell>
          <cell r="G508">
            <v>1</v>
          </cell>
          <cell r="H508">
            <v>1</v>
          </cell>
        </row>
        <row r="509">
          <cell r="B509" t="str">
            <v>GL</v>
          </cell>
          <cell r="C509" t="str">
            <v>GL025_</v>
          </cell>
          <cell r="F509">
            <v>0</v>
          </cell>
          <cell r="G509">
            <v>1</v>
          </cell>
          <cell r="H509">
            <v>1</v>
          </cell>
        </row>
        <row r="510">
          <cell r="B510" t="str">
            <v>GL</v>
          </cell>
          <cell r="C510" t="str">
            <v>GL026_</v>
          </cell>
          <cell r="F510">
            <v>0</v>
          </cell>
          <cell r="G510">
            <v>1</v>
          </cell>
          <cell r="H510">
            <v>1</v>
          </cell>
        </row>
        <row r="511">
          <cell r="B511" t="str">
            <v>GL</v>
          </cell>
          <cell r="C511" t="str">
            <v>GL027_</v>
          </cell>
          <cell r="F511">
            <v>0</v>
          </cell>
          <cell r="G511">
            <v>1</v>
          </cell>
          <cell r="H511">
            <v>1</v>
          </cell>
        </row>
        <row r="512">
          <cell r="B512" t="str">
            <v>GL</v>
          </cell>
          <cell r="C512" t="str">
            <v>GL028_</v>
          </cell>
          <cell r="F512">
            <v>0</v>
          </cell>
          <cell r="G512">
            <v>1</v>
          </cell>
          <cell r="H512">
            <v>1</v>
          </cell>
        </row>
        <row r="513">
          <cell r="B513" t="str">
            <v>GL</v>
          </cell>
          <cell r="C513" t="str">
            <v>GL029_</v>
          </cell>
          <cell r="F513">
            <v>0</v>
          </cell>
          <cell r="G513">
            <v>1</v>
          </cell>
          <cell r="H513">
            <v>1</v>
          </cell>
        </row>
        <row r="514">
          <cell r="B514" t="str">
            <v>GL</v>
          </cell>
          <cell r="C514" t="str">
            <v>GL030_</v>
          </cell>
          <cell r="F514">
            <v>0</v>
          </cell>
          <cell r="G514">
            <v>1</v>
          </cell>
          <cell r="H514">
            <v>1</v>
          </cell>
        </row>
        <row r="515">
          <cell r="B515" t="str">
            <v>GL</v>
          </cell>
          <cell r="C515" t="str">
            <v>GL031_</v>
          </cell>
          <cell r="F515">
            <v>0</v>
          </cell>
          <cell r="G515">
            <v>1</v>
          </cell>
          <cell r="H515">
            <v>1</v>
          </cell>
        </row>
        <row r="516">
          <cell r="B516" t="str">
            <v>GL</v>
          </cell>
          <cell r="C516" t="str">
            <v>GL032_</v>
          </cell>
          <cell r="F516">
            <v>0</v>
          </cell>
          <cell r="G516">
            <v>1</v>
          </cell>
          <cell r="H516">
            <v>1</v>
          </cell>
        </row>
        <row r="517">
          <cell r="B517" t="str">
            <v>GL</v>
          </cell>
          <cell r="C517" t="str">
            <v>GL033_</v>
          </cell>
          <cell r="F517">
            <v>0</v>
          </cell>
          <cell r="G517">
            <v>1</v>
          </cell>
          <cell r="H517">
            <v>1</v>
          </cell>
        </row>
        <row r="518">
          <cell r="B518" t="str">
            <v>GL</v>
          </cell>
          <cell r="C518" t="str">
            <v>GL034_</v>
          </cell>
          <cell r="F518">
            <v>0</v>
          </cell>
          <cell r="G518">
            <v>1</v>
          </cell>
          <cell r="H518">
            <v>1</v>
          </cell>
        </row>
        <row r="519">
          <cell r="B519" t="str">
            <v>GL</v>
          </cell>
          <cell r="C519" t="str">
            <v>GL035_</v>
          </cell>
          <cell r="F519">
            <v>0</v>
          </cell>
          <cell r="G519">
            <v>1</v>
          </cell>
          <cell r="H519">
            <v>1</v>
          </cell>
        </row>
        <row r="520">
          <cell r="B520" t="str">
            <v>GL</v>
          </cell>
          <cell r="C520" t="str">
            <v>GL036_</v>
          </cell>
          <cell r="F520">
            <v>0</v>
          </cell>
          <cell r="G520">
            <v>1</v>
          </cell>
          <cell r="H520">
            <v>1</v>
          </cell>
        </row>
        <row r="521">
          <cell r="B521" t="str">
            <v>GL</v>
          </cell>
          <cell r="C521" t="str">
            <v>GL737</v>
          </cell>
          <cell r="F521">
            <v>1</v>
          </cell>
          <cell r="G521">
            <v>1</v>
          </cell>
          <cell r="H521">
            <v>1</v>
          </cell>
        </row>
        <row r="522">
          <cell r="B522" t="str">
            <v>GL</v>
          </cell>
          <cell r="C522" t="str">
            <v>GL738</v>
          </cell>
          <cell r="F522">
            <v>1</v>
          </cell>
          <cell r="G522">
            <v>1</v>
          </cell>
          <cell r="H522">
            <v>1</v>
          </cell>
        </row>
        <row r="523">
          <cell r="B523" t="str">
            <v>GL</v>
          </cell>
          <cell r="C523" t="str">
            <v>GL739</v>
          </cell>
          <cell r="F523">
            <v>1</v>
          </cell>
          <cell r="G523">
            <v>1</v>
          </cell>
          <cell r="H523">
            <v>1</v>
          </cell>
        </row>
        <row r="524">
          <cell r="B524" t="str">
            <v>GL</v>
          </cell>
          <cell r="C524" t="str">
            <v>GL740</v>
          </cell>
          <cell r="F524">
            <v>1</v>
          </cell>
          <cell r="G524">
            <v>1</v>
          </cell>
          <cell r="H524">
            <v>1</v>
          </cell>
        </row>
        <row r="525">
          <cell r="B525" t="str">
            <v>GS</v>
          </cell>
          <cell r="C525" t="str">
            <v>gs001_</v>
          </cell>
          <cell r="F525">
            <v>1</v>
          </cell>
          <cell r="G525">
            <v>1</v>
          </cell>
          <cell r="H525">
            <v>1</v>
          </cell>
        </row>
        <row r="526">
          <cell r="B526" t="str">
            <v>R-GS</v>
          </cell>
          <cell r="C526" t="str">
            <v>GS001_</v>
          </cell>
          <cell r="F526">
            <v>0</v>
          </cell>
          <cell r="G526">
            <v>0</v>
          </cell>
          <cell r="H526">
            <v>0</v>
          </cell>
        </row>
        <row r="527">
          <cell r="B527" t="str">
            <v>GS</v>
          </cell>
          <cell r="C527" t="str">
            <v>gs002_</v>
          </cell>
          <cell r="F527">
            <v>1</v>
          </cell>
          <cell r="G527">
            <v>1</v>
          </cell>
          <cell r="H527">
            <v>1</v>
          </cell>
        </row>
        <row r="528">
          <cell r="B528" t="str">
            <v>R-GS</v>
          </cell>
          <cell r="C528" t="str">
            <v>GS002_</v>
          </cell>
          <cell r="F528">
            <v>0</v>
          </cell>
          <cell r="G528">
            <v>0</v>
          </cell>
          <cell r="H528">
            <v>0</v>
          </cell>
        </row>
        <row r="529">
          <cell r="B529" t="str">
            <v>GS</v>
          </cell>
          <cell r="C529" t="str">
            <v>gs003_</v>
          </cell>
          <cell r="F529">
            <v>1</v>
          </cell>
          <cell r="G529">
            <v>1</v>
          </cell>
          <cell r="H529">
            <v>1</v>
          </cell>
        </row>
        <row r="530">
          <cell r="B530" t="str">
            <v>R-GS</v>
          </cell>
          <cell r="C530" t="str">
            <v>GS003_</v>
          </cell>
          <cell r="F530">
            <v>0</v>
          </cell>
          <cell r="G530">
            <v>0</v>
          </cell>
          <cell r="H530">
            <v>0</v>
          </cell>
        </row>
        <row r="531">
          <cell r="B531" t="str">
            <v>GS</v>
          </cell>
          <cell r="C531" t="str">
            <v>gs004_</v>
          </cell>
          <cell r="F531">
            <v>1</v>
          </cell>
          <cell r="G531">
            <v>1</v>
          </cell>
          <cell r="H531">
            <v>1</v>
          </cell>
        </row>
        <row r="532">
          <cell r="B532" t="str">
            <v>R-GS</v>
          </cell>
          <cell r="C532" t="str">
            <v>GS004_</v>
          </cell>
          <cell r="F532">
            <v>0</v>
          </cell>
          <cell r="G532">
            <v>0</v>
          </cell>
          <cell r="H532">
            <v>0</v>
          </cell>
        </row>
        <row r="533">
          <cell r="B533" t="str">
            <v>GS</v>
          </cell>
          <cell r="C533" t="str">
            <v>gs005_</v>
          </cell>
          <cell r="F533">
            <v>1</v>
          </cell>
          <cell r="G533">
            <v>1</v>
          </cell>
          <cell r="H533">
            <v>1</v>
          </cell>
        </row>
        <row r="534">
          <cell r="B534" t="str">
            <v>R-GS</v>
          </cell>
          <cell r="C534" t="str">
            <v>GS005_</v>
          </cell>
          <cell r="F534">
            <v>0</v>
          </cell>
          <cell r="G534">
            <v>0</v>
          </cell>
          <cell r="H534">
            <v>0</v>
          </cell>
        </row>
        <row r="535">
          <cell r="B535" t="str">
            <v>GS</v>
          </cell>
          <cell r="C535" t="str">
            <v>gs006_</v>
          </cell>
          <cell r="F535">
            <v>1</v>
          </cell>
          <cell r="G535">
            <v>1</v>
          </cell>
          <cell r="H535">
            <v>1</v>
          </cell>
        </row>
        <row r="536">
          <cell r="B536" t="str">
            <v>R-GS</v>
          </cell>
          <cell r="C536" t="str">
            <v>GS006_</v>
          </cell>
          <cell r="F536">
            <v>0</v>
          </cell>
          <cell r="G536">
            <v>0</v>
          </cell>
          <cell r="H536">
            <v>0</v>
          </cell>
        </row>
        <row r="537">
          <cell r="B537" t="str">
            <v>GS</v>
          </cell>
          <cell r="C537" t="str">
            <v>gs007_</v>
          </cell>
          <cell r="F537">
            <v>1</v>
          </cell>
          <cell r="G537">
            <v>1</v>
          </cell>
          <cell r="H537">
            <v>1</v>
          </cell>
        </row>
        <row r="538">
          <cell r="B538" t="str">
            <v>R-GS</v>
          </cell>
          <cell r="C538" t="str">
            <v>GS007_</v>
          </cell>
          <cell r="F538">
            <v>0</v>
          </cell>
          <cell r="G538">
            <v>0</v>
          </cell>
          <cell r="H538">
            <v>0</v>
          </cell>
        </row>
        <row r="539">
          <cell r="B539" t="str">
            <v>GS</v>
          </cell>
          <cell r="C539" t="str">
            <v>gs008_</v>
          </cell>
          <cell r="F539">
            <v>1</v>
          </cell>
          <cell r="G539">
            <v>1</v>
          </cell>
          <cell r="H539">
            <v>1</v>
          </cell>
        </row>
        <row r="540">
          <cell r="B540" t="str">
            <v>R-GS</v>
          </cell>
          <cell r="C540" t="str">
            <v>GS008_</v>
          </cell>
          <cell r="F540">
            <v>0</v>
          </cell>
          <cell r="G540">
            <v>0</v>
          </cell>
          <cell r="H540">
            <v>0</v>
          </cell>
        </row>
        <row r="541">
          <cell r="B541" t="str">
            <v>GS</v>
          </cell>
          <cell r="C541" t="str">
            <v>gs009_</v>
          </cell>
          <cell r="F541">
            <v>1</v>
          </cell>
          <cell r="G541">
            <v>1</v>
          </cell>
          <cell r="H541">
            <v>1</v>
          </cell>
        </row>
        <row r="542">
          <cell r="B542" t="str">
            <v>R-GS</v>
          </cell>
          <cell r="C542" t="str">
            <v>GS009_</v>
          </cell>
          <cell r="F542">
            <v>0</v>
          </cell>
          <cell r="G542">
            <v>0</v>
          </cell>
          <cell r="H542">
            <v>0</v>
          </cell>
        </row>
        <row r="543">
          <cell r="B543" t="str">
            <v>GS</v>
          </cell>
          <cell r="C543" t="str">
            <v>gs010_</v>
          </cell>
          <cell r="F543">
            <v>1</v>
          </cell>
          <cell r="G543">
            <v>1</v>
          </cell>
          <cell r="H543">
            <v>1</v>
          </cell>
        </row>
        <row r="544">
          <cell r="B544" t="str">
            <v>R-GS</v>
          </cell>
          <cell r="C544" t="str">
            <v>GS010_</v>
          </cell>
          <cell r="F544">
            <v>0</v>
          </cell>
          <cell r="G544">
            <v>0</v>
          </cell>
          <cell r="H544">
            <v>0</v>
          </cell>
        </row>
        <row r="545">
          <cell r="B545" t="str">
            <v>GS</v>
          </cell>
          <cell r="C545" t="str">
            <v>gs011_</v>
          </cell>
          <cell r="F545">
            <v>1</v>
          </cell>
          <cell r="G545">
            <v>1</v>
          </cell>
          <cell r="H545">
            <v>1</v>
          </cell>
        </row>
        <row r="546">
          <cell r="B546" t="str">
            <v>R-GS</v>
          </cell>
          <cell r="C546" t="str">
            <v>GS011_</v>
          </cell>
          <cell r="F546">
            <v>0</v>
          </cell>
          <cell r="G546">
            <v>0</v>
          </cell>
          <cell r="H546">
            <v>0</v>
          </cell>
        </row>
        <row r="547">
          <cell r="B547" t="str">
            <v>GS</v>
          </cell>
          <cell r="C547" t="str">
            <v>gs012_</v>
          </cell>
          <cell r="F547">
            <v>1</v>
          </cell>
          <cell r="G547">
            <v>1</v>
          </cell>
          <cell r="H547">
            <v>1</v>
          </cell>
        </row>
        <row r="548">
          <cell r="B548" t="str">
            <v>R-GS</v>
          </cell>
          <cell r="C548" t="str">
            <v>GS012_</v>
          </cell>
          <cell r="F548">
            <v>0</v>
          </cell>
          <cell r="G548">
            <v>0</v>
          </cell>
          <cell r="H548">
            <v>0</v>
          </cell>
        </row>
        <row r="549">
          <cell r="B549" t="str">
            <v>GS</v>
          </cell>
          <cell r="C549" t="str">
            <v>gs013_</v>
          </cell>
          <cell r="F549">
            <v>1</v>
          </cell>
          <cell r="G549">
            <v>1</v>
          </cell>
          <cell r="H549">
            <v>1</v>
          </cell>
        </row>
        <row r="550">
          <cell r="B550" t="str">
            <v>R-GS</v>
          </cell>
          <cell r="C550" t="str">
            <v>GS013_</v>
          </cell>
          <cell r="F550">
            <v>0</v>
          </cell>
          <cell r="G550">
            <v>0</v>
          </cell>
          <cell r="H550">
            <v>0</v>
          </cell>
        </row>
        <row r="551">
          <cell r="B551" t="str">
            <v>GS</v>
          </cell>
          <cell r="C551" t="str">
            <v>gs014_</v>
          </cell>
          <cell r="F551">
            <v>1</v>
          </cell>
          <cell r="G551">
            <v>1</v>
          </cell>
          <cell r="H551">
            <v>1</v>
          </cell>
        </row>
        <row r="552">
          <cell r="B552" t="str">
            <v>R-GS</v>
          </cell>
          <cell r="C552" t="str">
            <v>GS014_</v>
          </cell>
          <cell r="F552">
            <v>0</v>
          </cell>
          <cell r="G552">
            <v>0</v>
          </cell>
          <cell r="H552">
            <v>0</v>
          </cell>
        </row>
        <row r="553">
          <cell r="B553" t="str">
            <v>HC</v>
          </cell>
          <cell r="C553" t="str">
            <v>hc010_</v>
          </cell>
          <cell r="F553">
            <v>1</v>
          </cell>
          <cell r="G553">
            <v>1</v>
          </cell>
          <cell r="H553">
            <v>1</v>
          </cell>
        </row>
        <row r="554">
          <cell r="B554" t="str">
            <v>HC</v>
          </cell>
          <cell r="C554" t="str">
            <v>hc012_</v>
          </cell>
          <cell r="F554">
            <v>1</v>
          </cell>
          <cell r="G554">
            <v>1</v>
          </cell>
          <cell r="H554">
            <v>1</v>
          </cell>
        </row>
        <row r="555">
          <cell r="B555" t="str">
            <v>HC</v>
          </cell>
          <cell r="C555" t="str">
            <v>hc013_</v>
          </cell>
          <cell r="F555">
            <v>1</v>
          </cell>
          <cell r="G555">
            <v>1</v>
          </cell>
          <cell r="H555">
            <v>1</v>
          </cell>
        </row>
        <row r="556">
          <cell r="B556" t="str">
            <v>HC</v>
          </cell>
          <cell r="C556" t="str">
            <v>hc014_</v>
          </cell>
          <cell r="F556">
            <v>1</v>
          </cell>
          <cell r="G556">
            <v>1</v>
          </cell>
          <cell r="H556">
            <v>1</v>
          </cell>
        </row>
        <row r="557">
          <cell r="B557" t="str">
            <v>HC</v>
          </cell>
          <cell r="C557" t="str">
            <v>hc029_</v>
          </cell>
          <cell r="F557">
            <v>1</v>
          </cell>
          <cell r="G557">
            <v>1</v>
          </cell>
          <cell r="H557">
            <v>1</v>
          </cell>
        </row>
        <row r="558">
          <cell r="B558" t="str">
            <v>HC</v>
          </cell>
          <cell r="C558" t="str">
            <v>hc031_</v>
          </cell>
          <cell r="F558">
            <v>1</v>
          </cell>
          <cell r="G558">
            <v>1</v>
          </cell>
          <cell r="H558">
            <v>1</v>
          </cell>
        </row>
        <row r="559">
          <cell r="B559" t="str">
            <v>HC</v>
          </cell>
          <cell r="C559" t="str">
            <v>HC033_ WEEKS RECEIVED PROFESSIONAL NURSING CARE</v>
          </cell>
          <cell r="F559">
            <v>1</v>
          </cell>
          <cell r="G559">
            <v>1</v>
          </cell>
          <cell r="H559">
            <v>1</v>
          </cell>
        </row>
        <row r="560">
          <cell r="B560" t="str">
            <v>HC</v>
          </cell>
          <cell r="C560" t="str">
            <v>HC034_ HOURS RECEIVED PROFESSIONAL NURSING CARE</v>
          </cell>
          <cell r="F560">
            <v>1</v>
          </cell>
          <cell r="G560">
            <v>1</v>
          </cell>
          <cell r="H560">
            <v>1</v>
          </cell>
        </row>
        <row r="561">
          <cell r="B561" t="str">
            <v>HC</v>
          </cell>
          <cell r="C561" t="str">
            <v>HC035_ WEEKS RECEIVED PAID DOMESTIC HELP</v>
          </cell>
          <cell r="F561">
            <v>1</v>
          </cell>
          <cell r="G561">
            <v>1</v>
          </cell>
          <cell r="H561">
            <v>1</v>
          </cell>
        </row>
        <row r="562">
          <cell r="B562" t="str">
            <v>HC</v>
          </cell>
          <cell r="C562" t="str">
            <v>HC036_ HOURS RECEIVED PAID DOMESTIC HELP</v>
          </cell>
          <cell r="F562">
            <v>1</v>
          </cell>
          <cell r="G562">
            <v>1</v>
          </cell>
          <cell r="H562">
            <v>1</v>
          </cell>
        </row>
        <row r="563">
          <cell r="B563" t="str">
            <v>HC</v>
          </cell>
          <cell r="C563" t="str">
            <v>HC037_ WEEKS RECEIVED MEALS-ON-WHEELS</v>
          </cell>
          <cell r="F563">
            <v>1</v>
          </cell>
          <cell r="G563">
            <v>1</v>
          </cell>
          <cell r="H563">
            <v>1</v>
          </cell>
        </row>
        <row r="564">
          <cell r="B564" t="str">
            <v>HC</v>
          </cell>
          <cell r="C564" t="str">
            <v>hc064_</v>
          </cell>
          <cell r="F564">
            <v>1</v>
          </cell>
          <cell r="G564">
            <v>1</v>
          </cell>
          <cell r="H564">
            <v>1</v>
          </cell>
        </row>
        <row r="565">
          <cell r="B565" t="str">
            <v>HC</v>
          </cell>
          <cell r="C565" t="str">
            <v>hc066_</v>
          </cell>
          <cell r="F565">
            <v>1</v>
          </cell>
          <cell r="G565">
            <v>1</v>
          </cell>
          <cell r="H565">
            <v>1</v>
          </cell>
        </row>
        <row r="566">
          <cell r="B566" t="str">
            <v>HC</v>
          </cell>
          <cell r="C566" t="str">
            <v>hc097_</v>
          </cell>
          <cell r="F566">
            <v>1</v>
          </cell>
          <cell r="G566">
            <v>0</v>
          </cell>
          <cell r="H566">
            <v>0</v>
          </cell>
        </row>
        <row r="567">
          <cell r="B567" t="str">
            <v>HC</v>
          </cell>
          <cell r="C567" t="str">
            <v>hc113_</v>
          </cell>
          <cell r="F567">
            <v>1</v>
          </cell>
          <cell r="G567">
            <v>0</v>
          </cell>
          <cell r="H567">
            <v>0</v>
          </cell>
        </row>
        <row r="568">
          <cell r="B568" t="str">
            <v>HC</v>
          </cell>
          <cell r="C568" t="str">
            <v>hc114_</v>
          </cell>
          <cell r="F568">
            <v>1</v>
          </cell>
          <cell r="G568">
            <v>0</v>
          </cell>
          <cell r="H568">
            <v>0</v>
          </cell>
        </row>
        <row r="569">
          <cell r="B569" t="str">
            <v>HC</v>
          </cell>
          <cell r="C569" t="str">
            <v>hc115_</v>
          </cell>
          <cell r="F569">
            <v>1</v>
          </cell>
          <cell r="G569">
            <v>0</v>
          </cell>
          <cell r="H569">
            <v>0</v>
          </cell>
        </row>
        <row r="570">
          <cell r="B570" t="str">
            <v>HC</v>
          </cell>
          <cell r="C570" t="str">
            <v>hc116_</v>
          </cell>
          <cell r="F570">
            <v>1</v>
          </cell>
          <cell r="G570">
            <v>0</v>
          </cell>
          <cell r="H570">
            <v>0</v>
          </cell>
        </row>
        <row r="571">
          <cell r="B571" t="str">
            <v>HC</v>
          </cell>
          <cell r="C571" t="str">
            <v>hc125_</v>
          </cell>
          <cell r="F571">
            <v>1</v>
          </cell>
          <cell r="G571">
            <v>0</v>
          </cell>
          <cell r="H571">
            <v>0</v>
          </cell>
        </row>
        <row r="572">
          <cell r="B572" t="str">
            <v>HC</v>
          </cell>
          <cell r="C572" t="str">
            <v>hc127_</v>
          </cell>
          <cell r="F572">
            <v>1</v>
          </cell>
          <cell r="G572">
            <v>1</v>
          </cell>
          <cell r="H572">
            <v>1</v>
          </cell>
        </row>
        <row r="573">
          <cell r="B573" t="str">
            <v>HC</v>
          </cell>
          <cell r="C573" t="str">
            <v>hc140_</v>
          </cell>
          <cell r="F573">
            <v>1</v>
          </cell>
          <cell r="G573">
            <v>0</v>
          </cell>
          <cell r="H573">
            <v>0</v>
          </cell>
        </row>
        <row r="574">
          <cell r="B574" t="str">
            <v>HC</v>
          </cell>
          <cell r="C574" t="str">
            <v>hc142_</v>
          </cell>
          <cell r="F574">
            <v>1</v>
          </cell>
          <cell r="G574">
            <v>0</v>
          </cell>
          <cell r="H574">
            <v>0</v>
          </cell>
        </row>
        <row r="575">
          <cell r="B575" t="str">
            <v>HC</v>
          </cell>
          <cell r="C575" t="str">
            <v>hc143_</v>
          </cell>
          <cell r="F575">
            <v>1</v>
          </cell>
          <cell r="G575">
            <v>0</v>
          </cell>
          <cell r="H575">
            <v>0</v>
          </cell>
        </row>
        <row r="576">
          <cell r="B576" t="str">
            <v>HC</v>
          </cell>
          <cell r="C576" t="str">
            <v>hc144_</v>
          </cell>
          <cell r="F576">
            <v>1</v>
          </cell>
          <cell r="G576">
            <v>0</v>
          </cell>
          <cell r="H576">
            <v>0</v>
          </cell>
        </row>
        <row r="577">
          <cell r="B577" t="str">
            <v>HC</v>
          </cell>
          <cell r="C577" t="str">
            <v>hc601_</v>
          </cell>
          <cell r="F577">
            <v>1</v>
          </cell>
          <cell r="G577">
            <v>1</v>
          </cell>
          <cell r="H577">
            <v>1</v>
          </cell>
        </row>
        <row r="578">
          <cell r="B578" t="str">
            <v>HC</v>
          </cell>
          <cell r="C578" t="str">
            <v>hc602_</v>
          </cell>
          <cell r="F578">
            <v>1</v>
          </cell>
          <cell r="G578">
            <v>1</v>
          </cell>
          <cell r="H578">
            <v>1</v>
          </cell>
        </row>
        <row r="579">
          <cell r="B579" t="str">
            <v>HC</v>
          </cell>
          <cell r="C579" t="str">
            <v>hc628_</v>
          </cell>
          <cell r="F579">
            <v>1</v>
          </cell>
          <cell r="G579">
            <v>0</v>
          </cell>
          <cell r="H579">
            <v>0</v>
          </cell>
        </row>
        <row r="580">
          <cell r="B580" t="str">
            <v>HC</v>
          </cell>
          <cell r="C580" t="str">
            <v>hc629_</v>
          </cell>
          <cell r="F580">
            <v>1</v>
          </cell>
          <cell r="G580">
            <v>0</v>
          </cell>
          <cell r="H580">
            <v>0</v>
          </cell>
        </row>
        <row r="581">
          <cell r="B581" t="str">
            <v>HC</v>
          </cell>
          <cell r="C581" t="str">
            <v>hc630_</v>
          </cell>
          <cell r="F581">
            <v>1</v>
          </cell>
          <cell r="G581">
            <v>0</v>
          </cell>
          <cell r="H581">
            <v>0</v>
          </cell>
        </row>
        <row r="582">
          <cell r="B582" t="str">
            <v>HC</v>
          </cell>
          <cell r="C582" t="str">
            <v>hc682_</v>
          </cell>
          <cell r="F582">
            <v>1</v>
          </cell>
          <cell r="G582">
            <v>0</v>
          </cell>
          <cell r="H582">
            <v>0</v>
          </cell>
        </row>
        <row r="583">
          <cell r="B583" t="str">
            <v>HC</v>
          </cell>
          <cell r="C583" t="str">
            <v>hc683_</v>
          </cell>
          <cell r="F583">
            <v>1</v>
          </cell>
          <cell r="G583">
            <v>0</v>
          </cell>
          <cell r="H583">
            <v>0</v>
          </cell>
        </row>
        <row r="584">
          <cell r="B584" t="str">
            <v>HC</v>
          </cell>
          <cell r="C584" t="str">
            <v>hc688_</v>
          </cell>
          <cell r="F584">
            <v>1</v>
          </cell>
          <cell r="G584">
            <v>0</v>
          </cell>
          <cell r="H584">
            <v>0</v>
          </cell>
        </row>
        <row r="585">
          <cell r="B585" t="str">
            <v>HC</v>
          </cell>
          <cell r="C585" t="str">
            <v>hc689_</v>
          </cell>
          <cell r="F585">
            <v>1</v>
          </cell>
          <cell r="G585">
            <v>0</v>
          </cell>
          <cell r="H585">
            <v>0</v>
          </cell>
        </row>
        <row r="586">
          <cell r="B586" t="str">
            <v>HC</v>
          </cell>
          <cell r="C586" t="str">
            <v>hc692_</v>
          </cell>
          <cell r="F586">
            <v>1</v>
          </cell>
          <cell r="G586">
            <v>0</v>
          </cell>
          <cell r="H586">
            <v>0</v>
          </cell>
        </row>
        <row r="587">
          <cell r="B587" t="str">
            <v>HC</v>
          </cell>
          <cell r="C587" t="str">
            <v>hc693_</v>
          </cell>
          <cell r="F587">
            <v>1</v>
          </cell>
          <cell r="G587">
            <v>0</v>
          </cell>
          <cell r="H587">
            <v>0</v>
          </cell>
        </row>
        <row r="588">
          <cell r="B588" t="str">
            <v>HC</v>
          </cell>
          <cell r="C588" t="str">
            <v>hc694_</v>
          </cell>
          <cell r="F588">
            <v>1</v>
          </cell>
          <cell r="G588">
            <v>0</v>
          </cell>
          <cell r="H588">
            <v>0</v>
          </cell>
        </row>
        <row r="589">
          <cell r="B589" t="str">
            <v>HC</v>
          </cell>
          <cell r="C589" t="str">
            <v>hc695_</v>
          </cell>
          <cell r="F589">
            <v>1</v>
          </cell>
          <cell r="G589">
            <v>0</v>
          </cell>
          <cell r="H589">
            <v>0</v>
          </cell>
        </row>
        <row r="590">
          <cell r="B590" t="str">
            <v>HC</v>
          </cell>
          <cell r="C590" t="str">
            <v>hc696_</v>
          </cell>
          <cell r="F590">
            <v>1</v>
          </cell>
          <cell r="G590">
            <v>0</v>
          </cell>
          <cell r="H590">
            <v>0</v>
          </cell>
        </row>
        <row r="591">
          <cell r="B591" t="str">
            <v>HC</v>
          </cell>
          <cell r="C591" t="str">
            <v>HC751_Certifiednurse</v>
          </cell>
          <cell r="F591">
            <v>1</v>
          </cell>
          <cell r="G591">
            <v>1</v>
          </cell>
          <cell r="H591">
            <v>1</v>
          </cell>
        </row>
        <row r="592">
          <cell r="B592" t="str">
            <v>HC</v>
          </cell>
          <cell r="C592" t="str">
            <v>HC760</v>
          </cell>
          <cell r="F592">
            <v>1</v>
          </cell>
          <cell r="G592">
            <v>0</v>
          </cell>
          <cell r="H592">
            <v>0</v>
          </cell>
        </row>
        <row r="593">
          <cell r="B593" t="str">
            <v>HH</v>
          </cell>
          <cell r="C593" t="str">
            <v>hh001_</v>
          </cell>
          <cell r="F593">
            <v>1</v>
          </cell>
          <cell r="G593">
            <v>0</v>
          </cell>
          <cell r="H593">
            <v>0</v>
          </cell>
        </row>
        <row r="594">
          <cell r="B594" t="str">
            <v>HH</v>
          </cell>
          <cell r="C594" t="str">
            <v>hh010_</v>
          </cell>
          <cell r="F594">
            <v>1</v>
          </cell>
          <cell r="G594">
            <v>0</v>
          </cell>
          <cell r="H594">
            <v>0</v>
          </cell>
        </row>
        <row r="595">
          <cell r="B595" t="str">
            <v>HH</v>
          </cell>
          <cell r="C595" t="str">
            <v>hh011_</v>
          </cell>
          <cell r="F595">
            <v>1</v>
          </cell>
          <cell r="G595">
            <v>0</v>
          </cell>
          <cell r="H595">
            <v>0</v>
          </cell>
        </row>
        <row r="596">
          <cell r="B596" t="str">
            <v>HH</v>
          </cell>
          <cell r="C596" t="str">
            <v>hh014_</v>
          </cell>
          <cell r="F596">
            <v>1</v>
          </cell>
          <cell r="G596">
            <v>0</v>
          </cell>
          <cell r="H596">
            <v>0</v>
          </cell>
        </row>
        <row r="597">
          <cell r="B597" t="str">
            <v>FS</v>
          </cell>
          <cell r="C597" t="str">
            <v>hh017_</v>
          </cell>
          <cell r="F597">
            <v>1</v>
          </cell>
          <cell r="G597">
            <v>1</v>
          </cell>
          <cell r="H597">
            <v>1</v>
          </cell>
        </row>
        <row r="598">
          <cell r="B598" t="str">
            <v>FS</v>
          </cell>
          <cell r="C598" t="str">
            <v>HH018_</v>
          </cell>
          <cell r="F598">
            <v>0</v>
          </cell>
          <cell r="G598">
            <v>0</v>
          </cell>
          <cell r="H598">
            <v>0</v>
          </cell>
        </row>
        <row r="599">
          <cell r="B599" t="str">
            <v>HH</v>
          </cell>
          <cell r="C599" t="str">
            <v>hh021_</v>
          </cell>
          <cell r="F599" t="str">
            <v>1 (but baseline question, so it won´t be asked)</v>
          </cell>
          <cell r="G599">
            <v>0</v>
          </cell>
          <cell r="H599">
            <v>0</v>
          </cell>
        </row>
        <row r="600">
          <cell r="B600" t="str">
            <v>HH</v>
          </cell>
          <cell r="C600" t="str">
            <v>hh022_</v>
          </cell>
          <cell r="F600" t="str">
            <v>1 (but baseline question, so it won´t be asked)</v>
          </cell>
          <cell r="G600">
            <v>0</v>
          </cell>
          <cell r="H600">
            <v>0</v>
          </cell>
        </row>
        <row r="601">
          <cell r="B601" t="str">
            <v>HH</v>
          </cell>
          <cell r="C601" t="str">
            <v>hh023_</v>
          </cell>
          <cell r="F601" t="str">
            <v>1 (but baseline question, so it won´t be asked)</v>
          </cell>
          <cell r="G601">
            <v>0</v>
          </cell>
          <cell r="H601">
            <v>0</v>
          </cell>
        </row>
        <row r="602">
          <cell r="B602" t="str">
            <v>HH</v>
          </cell>
          <cell r="C602" t="str">
            <v>hh024_</v>
          </cell>
          <cell r="F602" t="str">
            <v>1 (but baseline question, so it won´t be asked)</v>
          </cell>
          <cell r="G602">
            <v>0</v>
          </cell>
          <cell r="H602">
            <v>0</v>
          </cell>
        </row>
        <row r="603">
          <cell r="B603" t="str">
            <v>HH</v>
          </cell>
          <cell r="C603" t="str">
            <v>hh025_</v>
          </cell>
          <cell r="F603" t="str">
            <v>1 (but baseline question, so it won´t be asked)</v>
          </cell>
          <cell r="G603">
            <v>0</v>
          </cell>
          <cell r="H603">
            <v>0</v>
          </cell>
        </row>
        <row r="604">
          <cell r="B604" t="str">
            <v>HO</v>
          </cell>
          <cell r="C604" t="str">
            <v>ho001_</v>
          </cell>
          <cell r="F604">
            <v>1</v>
          </cell>
          <cell r="G604">
            <v>0</v>
          </cell>
          <cell r="H604">
            <v>0</v>
          </cell>
        </row>
        <row r="605">
          <cell r="B605" t="str">
            <v>HO</v>
          </cell>
          <cell r="C605" t="str">
            <v>ho002_</v>
          </cell>
          <cell r="F605">
            <v>1</v>
          </cell>
          <cell r="G605">
            <v>0</v>
          </cell>
          <cell r="H605">
            <v>0</v>
          </cell>
        </row>
        <row r="606">
          <cell r="B606" t="str">
            <v>HO</v>
          </cell>
          <cell r="C606" t="str">
            <v>ho003_</v>
          </cell>
          <cell r="F606">
            <v>1</v>
          </cell>
          <cell r="G606">
            <v>0</v>
          </cell>
          <cell r="H606">
            <v>0</v>
          </cell>
        </row>
        <row r="607">
          <cell r="B607" t="str">
            <v>HO</v>
          </cell>
          <cell r="C607" t="str">
            <v>ho004_</v>
          </cell>
          <cell r="F607">
            <v>1</v>
          </cell>
          <cell r="G607">
            <v>0</v>
          </cell>
          <cell r="H607">
            <v>0</v>
          </cell>
        </row>
        <row r="608">
          <cell r="B608" t="str">
            <v>HO</v>
          </cell>
          <cell r="C608" t="str">
            <v>ho007_</v>
          </cell>
          <cell r="F608">
            <v>1</v>
          </cell>
          <cell r="G608">
            <v>0</v>
          </cell>
          <cell r="H608">
            <v>0</v>
          </cell>
        </row>
        <row r="609">
          <cell r="B609" t="str">
            <v>HO</v>
          </cell>
          <cell r="C609" t="str">
            <v>ho008_</v>
          </cell>
          <cell r="F609">
            <v>1</v>
          </cell>
          <cell r="G609">
            <v>0</v>
          </cell>
          <cell r="H609">
            <v>0</v>
          </cell>
        </row>
        <row r="610">
          <cell r="B610" t="str">
            <v>HO</v>
          </cell>
          <cell r="C610" t="str">
            <v>ho010_</v>
          </cell>
          <cell r="F610">
            <v>1</v>
          </cell>
          <cell r="G610">
            <v>0</v>
          </cell>
          <cell r="H610">
            <v>0</v>
          </cell>
        </row>
        <row r="611">
          <cell r="B611" t="str">
            <v>HO</v>
          </cell>
          <cell r="C611" t="str">
            <v>ho012_</v>
          </cell>
          <cell r="F611">
            <v>1</v>
          </cell>
          <cell r="G611">
            <v>0</v>
          </cell>
          <cell r="H611">
            <v>0</v>
          </cell>
        </row>
        <row r="612">
          <cell r="B612" t="str">
            <v>HO</v>
          </cell>
          <cell r="C612" t="str">
            <v>ho013_</v>
          </cell>
          <cell r="F612">
            <v>1</v>
          </cell>
          <cell r="G612">
            <v>0</v>
          </cell>
          <cell r="H612">
            <v>0</v>
          </cell>
        </row>
        <row r="613">
          <cell r="B613" t="str">
            <v>HO</v>
          </cell>
          <cell r="C613" t="str">
            <v>ho014_</v>
          </cell>
          <cell r="F613">
            <v>1</v>
          </cell>
          <cell r="G613">
            <v>0</v>
          </cell>
          <cell r="H613">
            <v>0</v>
          </cell>
        </row>
        <row r="614">
          <cell r="B614" t="str">
            <v>HO</v>
          </cell>
          <cell r="C614" t="str">
            <v>ho015_</v>
          </cell>
          <cell r="F614">
            <v>1</v>
          </cell>
          <cell r="G614">
            <v>0</v>
          </cell>
          <cell r="H614">
            <v>0</v>
          </cell>
        </row>
        <row r="615">
          <cell r="B615" t="str">
            <v>HO</v>
          </cell>
          <cell r="C615" t="str">
            <v>ho017_</v>
          </cell>
          <cell r="F615">
            <v>1</v>
          </cell>
          <cell r="G615">
            <v>0</v>
          </cell>
          <cell r="H615">
            <v>0</v>
          </cell>
        </row>
        <row r="616">
          <cell r="B616" t="str">
            <v>HO</v>
          </cell>
          <cell r="C616" t="str">
            <v>ho022_</v>
          </cell>
          <cell r="F616">
            <v>1</v>
          </cell>
          <cell r="G616">
            <v>0</v>
          </cell>
          <cell r="H616">
            <v>0</v>
          </cell>
        </row>
        <row r="617">
          <cell r="B617" t="str">
            <v>HO</v>
          </cell>
          <cell r="C617" t="str">
            <v>ho023_</v>
          </cell>
          <cell r="F617">
            <v>1</v>
          </cell>
          <cell r="G617">
            <v>0</v>
          </cell>
          <cell r="H617">
            <v>0</v>
          </cell>
        </row>
        <row r="618">
          <cell r="B618" t="str">
            <v>HO</v>
          </cell>
          <cell r="C618" t="str">
            <v>ho024_</v>
          </cell>
          <cell r="F618">
            <v>1</v>
          </cell>
          <cell r="G618">
            <v>0</v>
          </cell>
          <cell r="H618">
            <v>0</v>
          </cell>
        </row>
        <row r="619">
          <cell r="B619" t="str">
            <v>HO</v>
          </cell>
          <cell r="C619" t="str">
            <v>ho026_</v>
          </cell>
          <cell r="F619">
            <v>1</v>
          </cell>
          <cell r="G619">
            <v>0</v>
          </cell>
          <cell r="H619">
            <v>0</v>
          </cell>
        </row>
        <row r="620">
          <cell r="B620" t="str">
            <v>HO</v>
          </cell>
          <cell r="C620" t="str">
            <v>ho027_</v>
          </cell>
          <cell r="F620">
            <v>1</v>
          </cell>
          <cell r="G620">
            <v>0</v>
          </cell>
          <cell r="H620">
            <v>0</v>
          </cell>
        </row>
        <row r="621">
          <cell r="B621" t="str">
            <v>HO</v>
          </cell>
          <cell r="C621" t="str">
            <v>ho029_</v>
          </cell>
          <cell r="F621">
            <v>1</v>
          </cell>
          <cell r="G621">
            <v>0</v>
          </cell>
          <cell r="H621">
            <v>0</v>
          </cell>
        </row>
        <row r="622">
          <cell r="B622" t="str">
            <v>HO</v>
          </cell>
          <cell r="C622" t="str">
            <v>ho030_</v>
          </cell>
          <cell r="F622">
            <v>1</v>
          </cell>
          <cell r="G622">
            <v>0</v>
          </cell>
          <cell r="H622">
            <v>0</v>
          </cell>
        </row>
        <row r="623">
          <cell r="B623" t="str">
            <v>HO</v>
          </cell>
          <cell r="C623" t="str">
            <v>ho032_</v>
          </cell>
          <cell r="F623">
            <v>1</v>
          </cell>
          <cell r="G623">
            <v>0</v>
          </cell>
          <cell r="H623">
            <v>0</v>
          </cell>
        </row>
        <row r="624">
          <cell r="B624" t="str">
            <v>HO</v>
          </cell>
          <cell r="C624" t="str">
            <v>ho034_</v>
          </cell>
          <cell r="F624">
            <v>1</v>
          </cell>
          <cell r="G624">
            <v>0</v>
          </cell>
          <cell r="H624">
            <v>0</v>
          </cell>
        </row>
        <row r="625">
          <cell r="B625" t="str">
            <v>HO</v>
          </cell>
          <cell r="C625" t="str">
            <v>ho037_</v>
          </cell>
          <cell r="F625">
            <v>1</v>
          </cell>
          <cell r="G625">
            <v>0</v>
          </cell>
          <cell r="H625">
            <v>0</v>
          </cell>
        </row>
        <row r="626">
          <cell r="B626" t="str">
            <v>HO</v>
          </cell>
          <cell r="C626" t="str">
            <v>ho041_</v>
          </cell>
          <cell r="F626">
            <v>1</v>
          </cell>
          <cell r="G626">
            <v>0</v>
          </cell>
          <cell r="H626">
            <v>0</v>
          </cell>
        </row>
        <row r="627">
          <cell r="B627" t="str">
            <v>HO</v>
          </cell>
          <cell r="C627" t="str">
            <v>ho043_</v>
          </cell>
          <cell r="F627">
            <v>1</v>
          </cell>
          <cell r="G627">
            <v>0</v>
          </cell>
          <cell r="H627">
            <v>0</v>
          </cell>
        </row>
        <row r="628">
          <cell r="B628" t="str">
            <v>HO</v>
          </cell>
          <cell r="C628" t="str">
            <v>ho044_</v>
          </cell>
          <cell r="F628">
            <v>0</v>
          </cell>
          <cell r="G628">
            <v>0</v>
          </cell>
          <cell r="H628">
            <v>0</v>
          </cell>
        </row>
        <row r="629">
          <cell r="B629" t="str">
            <v>HO</v>
          </cell>
          <cell r="C629" t="str">
            <v>ho054_</v>
          </cell>
          <cell r="F629">
            <v>1</v>
          </cell>
          <cell r="G629">
            <v>0</v>
          </cell>
          <cell r="H629">
            <v>0</v>
          </cell>
        </row>
        <row r="630">
          <cell r="B630" t="str">
            <v>HO</v>
          </cell>
          <cell r="C630" t="str">
            <v>ho060_</v>
          </cell>
          <cell r="F630">
            <v>1</v>
          </cell>
          <cell r="G630">
            <v>0</v>
          </cell>
          <cell r="H630">
            <v>0</v>
          </cell>
        </row>
        <row r="631">
          <cell r="B631" t="str">
            <v>HO</v>
          </cell>
          <cell r="C631" t="str">
            <v>ho061_</v>
          </cell>
          <cell r="F631">
            <v>1</v>
          </cell>
          <cell r="G631">
            <v>0</v>
          </cell>
          <cell r="H631">
            <v>0</v>
          </cell>
        </row>
        <row r="632">
          <cell r="B632" t="str">
            <v>HO</v>
          </cell>
          <cell r="C632" t="str">
            <v>ho067_</v>
          </cell>
          <cell r="F632">
            <v>1</v>
          </cell>
          <cell r="G632">
            <v>0</v>
          </cell>
          <cell r="H632">
            <v>0</v>
          </cell>
        </row>
        <row r="633">
          <cell r="B633" t="str">
            <v>HO</v>
          </cell>
          <cell r="C633" t="str">
            <v>ho070_</v>
          </cell>
          <cell r="F633">
            <v>1</v>
          </cell>
          <cell r="G633">
            <v>0</v>
          </cell>
          <cell r="H633">
            <v>0</v>
          </cell>
        </row>
        <row r="634">
          <cell r="B634" t="str">
            <v>HO</v>
          </cell>
          <cell r="C634" t="str">
            <v>ho074_</v>
          </cell>
          <cell r="F634">
            <v>1</v>
          </cell>
          <cell r="G634">
            <v>0</v>
          </cell>
          <cell r="H634">
            <v>0</v>
          </cell>
        </row>
        <row r="635">
          <cell r="B635" t="str">
            <v>HO</v>
          </cell>
          <cell r="C635" t="str">
            <v>ho075_</v>
          </cell>
          <cell r="F635">
            <v>1</v>
          </cell>
          <cell r="G635">
            <v>0</v>
          </cell>
          <cell r="H635">
            <v>0</v>
          </cell>
        </row>
        <row r="636">
          <cell r="B636" t="str">
            <v>HO</v>
          </cell>
          <cell r="C636" t="str">
            <v>ho076_</v>
          </cell>
          <cell r="F636">
            <v>1</v>
          </cell>
          <cell r="G636">
            <v>0</v>
          </cell>
          <cell r="H636">
            <v>0</v>
          </cell>
        </row>
        <row r="637">
          <cell r="B637" t="str">
            <v>HO</v>
          </cell>
          <cell r="C637" t="str">
            <v>ho077_</v>
          </cell>
          <cell r="F637">
            <v>1</v>
          </cell>
          <cell r="G637">
            <v>0</v>
          </cell>
          <cell r="H637">
            <v>0</v>
          </cell>
        </row>
        <row r="638">
          <cell r="B638" t="str">
            <v>HO</v>
          </cell>
          <cell r="C638" t="str">
            <v>ho078_</v>
          </cell>
          <cell r="F638">
            <v>1</v>
          </cell>
          <cell r="G638">
            <v>0</v>
          </cell>
          <cell r="H638">
            <v>0</v>
          </cell>
        </row>
        <row r="639">
          <cell r="B639" t="str">
            <v>HO</v>
          </cell>
          <cell r="C639" t="str">
            <v>ho079_</v>
          </cell>
          <cell r="F639">
            <v>1</v>
          </cell>
          <cell r="G639">
            <v>0</v>
          </cell>
          <cell r="H639">
            <v>0</v>
          </cell>
        </row>
        <row r="640">
          <cell r="B640" t="str">
            <v>HO</v>
          </cell>
          <cell r="C640" t="str">
            <v>ho080_</v>
          </cell>
          <cell r="F640">
            <v>1</v>
          </cell>
          <cell r="G640">
            <v>0</v>
          </cell>
          <cell r="H640">
            <v>0</v>
          </cell>
        </row>
        <row r="641">
          <cell r="B641" t="str">
            <v>HO</v>
          </cell>
          <cell r="C641" t="str">
            <v>ho081_</v>
          </cell>
          <cell r="F641">
            <v>1</v>
          </cell>
          <cell r="G641">
            <v>0</v>
          </cell>
          <cell r="H641">
            <v>0</v>
          </cell>
        </row>
        <row r="642">
          <cell r="B642" t="str">
            <v>HO</v>
          </cell>
          <cell r="C642" t="str">
            <v>ho605_</v>
          </cell>
          <cell r="F642">
            <v>1</v>
          </cell>
          <cell r="G642">
            <v>0</v>
          </cell>
          <cell r="H642">
            <v>0</v>
          </cell>
        </row>
        <row r="643">
          <cell r="B643" t="str">
            <v>HO</v>
          </cell>
          <cell r="C643" t="str">
            <v>ho611_</v>
          </cell>
          <cell r="F643">
            <v>1</v>
          </cell>
          <cell r="G643">
            <v>0</v>
          </cell>
          <cell r="H643">
            <v>0</v>
          </cell>
        </row>
        <row r="644">
          <cell r="B644" t="str">
            <v>HO</v>
          </cell>
          <cell r="C644" t="str">
            <v>ho620_</v>
          </cell>
          <cell r="F644">
            <v>1</v>
          </cell>
          <cell r="G644">
            <v>0</v>
          </cell>
          <cell r="H644">
            <v>0</v>
          </cell>
        </row>
        <row r="645">
          <cell r="B645" t="str">
            <v>HO</v>
          </cell>
          <cell r="C645" t="str">
            <v>ho631_</v>
          </cell>
          <cell r="F645">
            <v>1</v>
          </cell>
          <cell r="G645">
            <v>0</v>
          </cell>
          <cell r="H645">
            <v>0</v>
          </cell>
        </row>
        <row r="646">
          <cell r="B646" t="str">
            <v>HO</v>
          </cell>
          <cell r="C646" t="str">
            <v>ho633_</v>
          </cell>
          <cell r="F646">
            <v>1</v>
          </cell>
          <cell r="G646">
            <v>0</v>
          </cell>
          <cell r="H646">
            <v>0</v>
          </cell>
        </row>
        <row r="647">
          <cell r="B647" t="str">
            <v>HO</v>
          </cell>
          <cell r="C647" t="str">
            <v>ho636_</v>
          </cell>
          <cell r="F647">
            <v>1</v>
          </cell>
          <cell r="G647">
            <v>0</v>
          </cell>
          <cell r="H647">
            <v>0</v>
          </cell>
        </row>
        <row r="648">
          <cell r="B648" t="str">
            <v>HO</v>
          </cell>
          <cell r="C648" t="str">
            <v>ho662_</v>
          </cell>
          <cell r="F648">
            <v>1</v>
          </cell>
          <cell r="G648">
            <v>0</v>
          </cell>
          <cell r="H648">
            <v>0</v>
          </cell>
        </row>
        <row r="649">
          <cell r="B649" t="str">
            <v>HO</v>
          </cell>
          <cell r="C649" t="str">
            <v>ho665_</v>
          </cell>
          <cell r="F649">
            <v>1</v>
          </cell>
          <cell r="G649">
            <v>0</v>
          </cell>
          <cell r="H649">
            <v>0</v>
          </cell>
        </row>
        <row r="650">
          <cell r="B650" t="str">
            <v>HO</v>
          </cell>
          <cell r="C650" t="str">
            <v>ho666_</v>
          </cell>
          <cell r="F650">
            <v>1</v>
          </cell>
          <cell r="G650">
            <v>0</v>
          </cell>
          <cell r="H650">
            <v>0</v>
          </cell>
        </row>
        <row r="651">
          <cell r="B651" t="str">
            <v>HO</v>
          </cell>
          <cell r="C651" t="str">
            <v>HO782_Certifiednurse</v>
          </cell>
          <cell r="F651">
            <v>1</v>
          </cell>
          <cell r="G651">
            <v>0</v>
          </cell>
          <cell r="H651">
            <v>0</v>
          </cell>
        </row>
        <row r="652">
          <cell r="B652" t="str">
            <v>HS</v>
          </cell>
          <cell r="C652" t="str">
            <v>HS001_</v>
          </cell>
          <cell r="F652">
            <v>0</v>
          </cell>
          <cell r="G652">
            <v>1</v>
          </cell>
          <cell r="H652">
            <v>1</v>
          </cell>
        </row>
        <row r="653">
          <cell r="B653" t="str">
            <v>HS</v>
          </cell>
          <cell r="C653" t="str">
            <v>HS002_</v>
          </cell>
          <cell r="F653">
            <v>0</v>
          </cell>
          <cell r="G653">
            <v>1</v>
          </cell>
          <cell r="H653">
            <v>1</v>
          </cell>
        </row>
        <row r="654">
          <cell r="B654" t="str">
            <v>HS</v>
          </cell>
          <cell r="C654" t="str">
            <v>HS003_</v>
          </cell>
          <cell r="F654">
            <v>0</v>
          </cell>
          <cell r="G654">
            <v>1</v>
          </cell>
          <cell r="H654">
            <v>1</v>
          </cell>
        </row>
        <row r="655">
          <cell r="B655" t="str">
            <v>HS</v>
          </cell>
          <cell r="C655" t="str">
            <v>HS004_</v>
          </cell>
          <cell r="F655">
            <v>0</v>
          </cell>
          <cell r="G655">
            <v>1</v>
          </cell>
          <cell r="H655">
            <v>1</v>
          </cell>
        </row>
        <row r="656">
          <cell r="B656" t="str">
            <v>HS</v>
          </cell>
          <cell r="C656" t="str">
            <v>HS005_</v>
          </cell>
          <cell r="F656">
            <v>0</v>
          </cell>
          <cell r="G656">
            <v>1</v>
          </cell>
          <cell r="H656">
            <v>1</v>
          </cell>
        </row>
        <row r="657">
          <cell r="B657" t="str">
            <v>HS</v>
          </cell>
          <cell r="C657" t="str">
            <v>HS006_</v>
          </cell>
          <cell r="F657">
            <v>0</v>
          </cell>
          <cell r="G657">
            <v>1</v>
          </cell>
          <cell r="H657">
            <v>1</v>
          </cell>
        </row>
        <row r="658">
          <cell r="B658" t="str">
            <v>HS</v>
          </cell>
          <cell r="C658" t="str">
            <v>HS007_</v>
          </cell>
          <cell r="F658">
            <v>0</v>
          </cell>
          <cell r="G658">
            <v>0</v>
          </cell>
          <cell r="H658">
            <v>0</v>
          </cell>
        </row>
        <row r="659">
          <cell r="B659" t="str">
            <v>HS</v>
          </cell>
          <cell r="C659" t="str">
            <v>HS008_</v>
          </cell>
          <cell r="F659">
            <v>0</v>
          </cell>
          <cell r="G659">
            <v>1</v>
          </cell>
          <cell r="H659">
            <v>1</v>
          </cell>
        </row>
        <row r="660">
          <cell r="B660" t="str">
            <v>HS</v>
          </cell>
          <cell r="C660" t="str">
            <v>HS009_</v>
          </cell>
          <cell r="F660">
            <v>0</v>
          </cell>
          <cell r="G660">
            <v>1</v>
          </cell>
          <cell r="H660">
            <v>1</v>
          </cell>
        </row>
        <row r="661">
          <cell r="B661" t="str">
            <v>HS</v>
          </cell>
          <cell r="C661" t="str">
            <v>HS010_</v>
          </cell>
          <cell r="F661">
            <v>0</v>
          </cell>
          <cell r="G661">
            <v>0</v>
          </cell>
          <cell r="H661">
            <v>0</v>
          </cell>
        </row>
        <row r="662">
          <cell r="B662" t="str">
            <v>HS</v>
          </cell>
          <cell r="C662" t="str">
            <v>HS011_</v>
          </cell>
          <cell r="F662">
            <v>0</v>
          </cell>
          <cell r="G662">
            <v>0</v>
          </cell>
          <cell r="H662">
            <v>0</v>
          </cell>
        </row>
        <row r="663">
          <cell r="B663" t="str">
            <v>HS</v>
          </cell>
          <cell r="C663" t="str">
            <v>HS015_</v>
          </cell>
          <cell r="F663">
            <v>0</v>
          </cell>
          <cell r="G663">
            <v>0</v>
          </cell>
          <cell r="H663">
            <v>0</v>
          </cell>
        </row>
        <row r="664">
          <cell r="B664" t="str">
            <v>HS</v>
          </cell>
          <cell r="C664" t="str">
            <v>HS018_</v>
          </cell>
          <cell r="F664">
            <v>0</v>
          </cell>
          <cell r="G664">
            <v>0</v>
          </cell>
          <cell r="H664">
            <v>0</v>
          </cell>
        </row>
        <row r="665">
          <cell r="B665" t="str">
            <v>HS</v>
          </cell>
          <cell r="C665" t="str">
            <v>HS019_</v>
          </cell>
          <cell r="F665">
            <v>0</v>
          </cell>
          <cell r="G665">
            <v>0</v>
          </cell>
          <cell r="H665">
            <v>0</v>
          </cell>
        </row>
        <row r="666">
          <cell r="B666" t="str">
            <v>HS</v>
          </cell>
          <cell r="C666" t="str">
            <v>HS020_</v>
          </cell>
          <cell r="F666">
            <v>0</v>
          </cell>
          <cell r="G666">
            <v>0</v>
          </cell>
          <cell r="H666">
            <v>0</v>
          </cell>
        </row>
        <row r="667">
          <cell r="B667" t="str">
            <v>HS</v>
          </cell>
          <cell r="C667" t="str">
            <v>HS021_</v>
          </cell>
          <cell r="F667">
            <v>0</v>
          </cell>
          <cell r="G667">
            <v>0</v>
          </cell>
          <cell r="H667">
            <v>0</v>
          </cell>
        </row>
        <row r="668">
          <cell r="B668" t="str">
            <v>HS</v>
          </cell>
          <cell r="C668" t="str">
            <v>HS022_</v>
          </cell>
          <cell r="F668">
            <v>0</v>
          </cell>
          <cell r="G668">
            <v>0</v>
          </cell>
          <cell r="H668">
            <v>0</v>
          </cell>
        </row>
        <row r="669">
          <cell r="B669" t="str">
            <v>HS</v>
          </cell>
          <cell r="C669" t="str">
            <v>HS023_</v>
          </cell>
          <cell r="F669">
            <v>0</v>
          </cell>
          <cell r="G669">
            <v>0</v>
          </cell>
          <cell r="H669">
            <v>0</v>
          </cell>
        </row>
        <row r="670">
          <cell r="B670" t="str">
            <v>HS</v>
          </cell>
          <cell r="C670" t="str">
            <v>HS024_</v>
          </cell>
          <cell r="F670">
            <v>0</v>
          </cell>
          <cell r="G670">
            <v>0</v>
          </cell>
          <cell r="H670">
            <v>0</v>
          </cell>
        </row>
        <row r="671">
          <cell r="B671" t="str">
            <v>HS</v>
          </cell>
          <cell r="C671" t="str">
            <v>HS025_</v>
          </cell>
          <cell r="F671">
            <v>0</v>
          </cell>
          <cell r="G671">
            <v>0</v>
          </cell>
          <cell r="H671">
            <v>0</v>
          </cell>
        </row>
        <row r="672">
          <cell r="B672" t="str">
            <v>HS</v>
          </cell>
          <cell r="C672" t="str">
            <v>HS027_</v>
          </cell>
          <cell r="F672">
            <v>0</v>
          </cell>
          <cell r="G672">
            <v>0</v>
          </cell>
          <cell r="H672">
            <v>0</v>
          </cell>
        </row>
        <row r="673">
          <cell r="B673" t="str">
            <v>HS</v>
          </cell>
          <cell r="C673" t="str">
            <v>HS028_</v>
          </cell>
          <cell r="F673">
            <v>0</v>
          </cell>
          <cell r="G673">
            <v>0</v>
          </cell>
          <cell r="H673">
            <v>0</v>
          </cell>
        </row>
        <row r="674">
          <cell r="B674" t="str">
            <v>HS</v>
          </cell>
          <cell r="C674" t="str">
            <v>HS029_</v>
          </cell>
          <cell r="F674">
            <v>0</v>
          </cell>
          <cell r="G674">
            <v>0</v>
          </cell>
          <cell r="H674">
            <v>0</v>
          </cell>
        </row>
        <row r="675">
          <cell r="B675" t="str">
            <v>HS</v>
          </cell>
          <cell r="C675" t="str">
            <v>HS030_</v>
          </cell>
          <cell r="F675">
            <v>0</v>
          </cell>
          <cell r="G675">
            <v>0</v>
          </cell>
          <cell r="H675">
            <v>0</v>
          </cell>
        </row>
        <row r="676">
          <cell r="B676" t="str">
            <v>HS</v>
          </cell>
          <cell r="C676" t="str">
            <v>HS031_</v>
          </cell>
          <cell r="F676">
            <v>0</v>
          </cell>
          <cell r="G676">
            <v>0</v>
          </cell>
          <cell r="H676">
            <v>0</v>
          </cell>
        </row>
        <row r="677">
          <cell r="B677" t="str">
            <v>HS</v>
          </cell>
          <cell r="C677" t="str">
            <v>HS032_</v>
          </cell>
          <cell r="F677">
            <v>0</v>
          </cell>
          <cell r="G677">
            <v>0</v>
          </cell>
          <cell r="H677">
            <v>0</v>
          </cell>
        </row>
        <row r="678">
          <cell r="B678" t="str">
            <v>HS</v>
          </cell>
          <cell r="C678" t="str">
            <v>HS033_</v>
          </cell>
          <cell r="F678">
            <v>0</v>
          </cell>
          <cell r="G678">
            <v>0</v>
          </cell>
          <cell r="H678">
            <v>0</v>
          </cell>
        </row>
        <row r="679">
          <cell r="B679" t="str">
            <v>HS</v>
          </cell>
          <cell r="C679" t="str">
            <v>HS034_</v>
          </cell>
          <cell r="F679">
            <v>0</v>
          </cell>
          <cell r="G679">
            <v>0</v>
          </cell>
          <cell r="H679">
            <v>0</v>
          </cell>
        </row>
        <row r="680">
          <cell r="B680" t="str">
            <v>HS</v>
          </cell>
          <cell r="C680" t="str">
            <v>HS035_</v>
          </cell>
          <cell r="F680">
            <v>0</v>
          </cell>
          <cell r="G680">
            <v>0</v>
          </cell>
          <cell r="H680">
            <v>0</v>
          </cell>
        </row>
        <row r="681">
          <cell r="B681" t="str">
            <v>HS</v>
          </cell>
          <cell r="C681" t="str">
            <v>HS036_</v>
          </cell>
          <cell r="F681">
            <v>0</v>
          </cell>
          <cell r="G681">
            <v>0</v>
          </cell>
          <cell r="H681">
            <v>0</v>
          </cell>
        </row>
        <row r="682">
          <cell r="B682" t="str">
            <v>HS</v>
          </cell>
          <cell r="C682" t="str">
            <v>HS037_</v>
          </cell>
          <cell r="F682">
            <v>0</v>
          </cell>
          <cell r="G682">
            <v>0</v>
          </cell>
          <cell r="H682">
            <v>0</v>
          </cell>
        </row>
        <row r="683">
          <cell r="B683" t="str">
            <v>HS</v>
          </cell>
          <cell r="C683" t="str">
            <v>HS038_</v>
          </cell>
          <cell r="F683">
            <v>0</v>
          </cell>
          <cell r="G683">
            <v>0</v>
          </cell>
          <cell r="H683">
            <v>0</v>
          </cell>
        </row>
        <row r="684">
          <cell r="B684" t="str">
            <v>HS</v>
          </cell>
          <cell r="C684" t="str">
            <v>HS039_</v>
          </cell>
          <cell r="F684">
            <v>0</v>
          </cell>
          <cell r="G684">
            <v>0</v>
          </cell>
          <cell r="H684">
            <v>0</v>
          </cell>
        </row>
        <row r="685">
          <cell r="B685" t="str">
            <v>HS</v>
          </cell>
          <cell r="C685" t="str">
            <v>HS040_</v>
          </cell>
          <cell r="F685">
            <v>0</v>
          </cell>
          <cell r="G685">
            <v>0</v>
          </cell>
          <cell r="H685">
            <v>0</v>
          </cell>
        </row>
        <row r="686">
          <cell r="B686" t="str">
            <v>HS</v>
          </cell>
          <cell r="C686" t="str">
            <v>HS041_</v>
          </cell>
          <cell r="F686">
            <v>0</v>
          </cell>
          <cell r="G686">
            <v>0</v>
          </cell>
          <cell r="H686">
            <v>0</v>
          </cell>
        </row>
        <row r="687">
          <cell r="B687" t="str">
            <v>HS</v>
          </cell>
          <cell r="C687" t="str">
            <v>HS042_</v>
          </cell>
          <cell r="F687">
            <v>0</v>
          </cell>
          <cell r="G687">
            <v>0</v>
          </cell>
          <cell r="H687">
            <v>0</v>
          </cell>
        </row>
        <row r="688">
          <cell r="B688" t="str">
            <v>HS</v>
          </cell>
          <cell r="C688" t="str">
            <v>HS043_</v>
          </cell>
          <cell r="F688">
            <v>0</v>
          </cell>
          <cell r="G688">
            <v>0</v>
          </cell>
          <cell r="H688">
            <v>0</v>
          </cell>
        </row>
        <row r="689">
          <cell r="B689" t="str">
            <v>HS</v>
          </cell>
          <cell r="C689" t="str">
            <v>HS044_</v>
          </cell>
          <cell r="F689">
            <v>0</v>
          </cell>
          <cell r="G689">
            <v>0</v>
          </cell>
          <cell r="H689">
            <v>0</v>
          </cell>
        </row>
        <row r="690">
          <cell r="B690" t="str">
            <v>HS</v>
          </cell>
          <cell r="C690" t="str">
            <v>HS045_</v>
          </cell>
          <cell r="F690">
            <v>0</v>
          </cell>
          <cell r="G690">
            <v>1</v>
          </cell>
          <cell r="H690">
            <v>1</v>
          </cell>
        </row>
        <row r="691">
          <cell r="B691" t="str">
            <v>HS</v>
          </cell>
          <cell r="C691" t="str">
            <v>HS048_</v>
          </cell>
          <cell r="F691">
            <v>0</v>
          </cell>
          <cell r="G691">
            <v>1</v>
          </cell>
          <cell r="H691">
            <v>1</v>
          </cell>
        </row>
        <row r="692">
          <cell r="B692" t="str">
            <v>HS</v>
          </cell>
          <cell r="C692" t="str">
            <v>HS049_</v>
          </cell>
          <cell r="F692">
            <v>0</v>
          </cell>
          <cell r="G692">
            <v>0</v>
          </cell>
          <cell r="H692">
            <v>0</v>
          </cell>
        </row>
        <row r="693">
          <cell r="B693" t="str">
            <v>HS</v>
          </cell>
          <cell r="C693" t="str">
            <v>HS050_</v>
          </cell>
          <cell r="F693">
            <v>0</v>
          </cell>
          <cell r="G693">
            <v>0</v>
          </cell>
          <cell r="H693">
            <v>0</v>
          </cell>
        </row>
        <row r="694">
          <cell r="B694" t="str">
            <v>HS</v>
          </cell>
          <cell r="C694" t="str">
            <v>HS051_</v>
          </cell>
          <cell r="F694">
            <v>0</v>
          </cell>
          <cell r="G694">
            <v>0</v>
          </cell>
          <cell r="H694">
            <v>0</v>
          </cell>
        </row>
        <row r="695">
          <cell r="B695" t="str">
            <v>HS</v>
          </cell>
          <cell r="C695" t="str">
            <v>HS052_</v>
          </cell>
          <cell r="F695">
            <v>0</v>
          </cell>
          <cell r="G695">
            <v>1</v>
          </cell>
          <cell r="H695">
            <v>1</v>
          </cell>
        </row>
        <row r="696">
          <cell r="B696" t="str">
            <v>HS</v>
          </cell>
          <cell r="C696" t="str">
            <v>HS052a_</v>
          </cell>
          <cell r="F696">
            <v>0</v>
          </cell>
          <cell r="G696">
            <v>0</v>
          </cell>
          <cell r="H696">
            <v>0</v>
          </cell>
        </row>
        <row r="697">
          <cell r="B697" t="str">
            <v>HS</v>
          </cell>
          <cell r="C697" t="str">
            <v>HS053_</v>
          </cell>
          <cell r="F697">
            <v>0</v>
          </cell>
          <cell r="G697">
            <v>1</v>
          </cell>
          <cell r="H697">
            <v>1</v>
          </cell>
        </row>
        <row r="698">
          <cell r="B698" t="str">
            <v>HS</v>
          </cell>
          <cell r="C698" t="str">
            <v>HS054_</v>
          </cell>
          <cell r="F698">
            <v>0</v>
          </cell>
          <cell r="G698">
            <v>1</v>
          </cell>
          <cell r="H698">
            <v>1</v>
          </cell>
        </row>
        <row r="699">
          <cell r="B699" t="str">
            <v>HS</v>
          </cell>
          <cell r="C699" t="str">
            <v>HS055_</v>
          </cell>
          <cell r="F699">
            <v>0</v>
          </cell>
          <cell r="G699">
            <v>1</v>
          </cell>
          <cell r="H699">
            <v>1</v>
          </cell>
        </row>
        <row r="700">
          <cell r="B700" t="str">
            <v>HS</v>
          </cell>
          <cell r="C700" t="str">
            <v>HS056_</v>
          </cell>
          <cell r="F700">
            <v>0</v>
          </cell>
          <cell r="G700">
            <v>1</v>
          </cell>
          <cell r="H700">
            <v>1</v>
          </cell>
        </row>
        <row r="701">
          <cell r="B701" t="str">
            <v>HS</v>
          </cell>
          <cell r="C701" t="str">
            <v>HS057_</v>
          </cell>
          <cell r="F701">
            <v>0</v>
          </cell>
          <cell r="G701">
            <v>0</v>
          </cell>
          <cell r="H701">
            <v>0</v>
          </cell>
        </row>
        <row r="702">
          <cell r="B702" t="str">
            <v>HS</v>
          </cell>
          <cell r="C702" t="str">
            <v>HS059_</v>
          </cell>
          <cell r="F702">
            <v>0</v>
          </cell>
          <cell r="G702">
            <v>1</v>
          </cell>
          <cell r="H702">
            <v>1</v>
          </cell>
        </row>
        <row r="703">
          <cell r="B703" t="str">
            <v>HS</v>
          </cell>
          <cell r="C703" t="str">
            <v>HS060_</v>
          </cell>
          <cell r="F703">
            <v>0</v>
          </cell>
          <cell r="G703">
            <v>1</v>
          </cell>
          <cell r="H703">
            <v>1</v>
          </cell>
        </row>
        <row r="704">
          <cell r="B704" t="str">
            <v>HS</v>
          </cell>
          <cell r="C704" t="str">
            <v>HS061_</v>
          </cell>
          <cell r="F704">
            <v>0</v>
          </cell>
          <cell r="G704">
            <v>1</v>
          </cell>
          <cell r="H704">
            <v>1</v>
          </cell>
        </row>
        <row r="705">
          <cell r="B705" t="str">
            <v>HS</v>
          </cell>
          <cell r="C705" t="str">
            <v>HS062_</v>
          </cell>
          <cell r="F705">
            <v>0</v>
          </cell>
          <cell r="G705">
            <v>1</v>
          </cell>
          <cell r="H705">
            <v>1</v>
          </cell>
        </row>
        <row r="706">
          <cell r="B706" t="str">
            <v>HS</v>
          </cell>
          <cell r="C706" t="str">
            <v>HS063_</v>
          </cell>
          <cell r="F706">
            <v>0</v>
          </cell>
          <cell r="G706">
            <v>1</v>
          </cell>
          <cell r="H706">
            <v>1</v>
          </cell>
        </row>
        <row r="707">
          <cell r="B707" t="str">
            <v>HS</v>
          </cell>
          <cell r="C707" t="str">
            <v>HS064_</v>
          </cell>
          <cell r="F707">
            <v>0</v>
          </cell>
          <cell r="G707">
            <v>0</v>
          </cell>
          <cell r="H707">
            <v>0</v>
          </cell>
        </row>
        <row r="708">
          <cell r="B708" t="str">
            <v>HS</v>
          </cell>
          <cell r="C708" t="str">
            <v>HS065_</v>
          </cell>
          <cell r="F708">
            <v>0</v>
          </cell>
          <cell r="G708">
            <v>1</v>
          </cell>
          <cell r="H708">
            <v>1</v>
          </cell>
        </row>
        <row r="709">
          <cell r="B709" t="str">
            <v>HS</v>
          </cell>
          <cell r="C709" t="str">
            <v>HS066_</v>
          </cell>
          <cell r="F709">
            <v>0</v>
          </cell>
          <cell r="G709">
            <v>1</v>
          </cell>
          <cell r="H709">
            <v>1</v>
          </cell>
        </row>
        <row r="710">
          <cell r="B710" t="str">
            <v>IT</v>
          </cell>
          <cell r="C710" t="str">
            <v>it001_</v>
          </cell>
          <cell r="F710">
            <v>1</v>
          </cell>
          <cell r="G710">
            <v>0</v>
          </cell>
          <cell r="H710">
            <v>0</v>
          </cell>
        </row>
        <row r="711">
          <cell r="B711" t="str">
            <v>IT</v>
          </cell>
          <cell r="C711" t="str">
            <v>it002_</v>
          </cell>
          <cell r="F711">
            <v>1</v>
          </cell>
          <cell r="G711">
            <v>0</v>
          </cell>
          <cell r="H711">
            <v>0</v>
          </cell>
        </row>
        <row r="712">
          <cell r="B712" t="str">
            <v>IT</v>
          </cell>
          <cell r="C712" t="str">
            <v>it003_</v>
          </cell>
          <cell r="F712">
            <v>1</v>
          </cell>
          <cell r="G712">
            <v>0</v>
          </cell>
          <cell r="H712">
            <v>0</v>
          </cell>
        </row>
        <row r="713">
          <cell r="B713" t="str">
            <v>IT</v>
          </cell>
          <cell r="C713" t="str">
            <v>it004_</v>
          </cell>
          <cell r="F713">
            <v>1</v>
          </cell>
          <cell r="G713">
            <v>0</v>
          </cell>
          <cell r="H713">
            <v>0</v>
          </cell>
        </row>
        <row r="714">
          <cell r="B714" t="str">
            <v>IT</v>
          </cell>
          <cell r="C714" t="str">
            <v>it005_</v>
          </cell>
          <cell r="F714">
            <v>1</v>
          </cell>
          <cell r="G714">
            <v>0</v>
          </cell>
          <cell r="H714">
            <v>0</v>
          </cell>
        </row>
        <row r="715">
          <cell r="B715" t="str">
            <v>IV</v>
          </cell>
          <cell r="C715" t="str">
            <v>iv001_</v>
          </cell>
          <cell r="F715">
            <v>1</v>
          </cell>
          <cell r="G715">
            <v>1</v>
          </cell>
          <cell r="H715">
            <v>1</v>
          </cell>
        </row>
        <row r="716">
          <cell r="B716" t="str">
            <v>R-IV</v>
          </cell>
          <cell r="C716" t="str">
            <v>IV001_</v>
          </cell>
          <cell r="F716">
            <v>0</v>
          </cell>
          <cell r="G716">
            <v>0</v>
          </cell>
          <cell r="H716">
            <v>0</v>
          </cell>
        </row>
        <row r="717">
          <cell r="B717" t="str">
            <v>IV</v>
          </cell>
          <cell r="C717" t="str">
            <v>iv002_</v>
          </cell>
          <cell r="F717">
            <v>1</v>
          </cell>
          <cell r="G717">
            <v>1</v>
          </cell>
          <cell r="H717">
            <v>1</v>
          </cell>
        </row>
        <row r="718">
          <cell r="B718" t="str">
            <v>R-IV</v>
          </cell>
          <cell r="C718" t="str">
            <v>IV002_</v>
          </cell>
          <cell r="F718">
            <v>0</v>
          </cell>
          <cell r="G718">
            <v>0</v>
          </cell>
          <cell r="H718">
            <v>0</v>
          </cell>
        </row>
        <row r="719">
          <cell r="B719" t="str">
            <v>IV</v>
          </cell>
          <cell r="C719" t="str">
            <v>iv003_</v>
          </cell>
          <cell r="F719">
            <v>1</v>
          </cell>
          <cell r="G719">
            <v>1</v>
          </cell>
          <cell r="H719">
            <v>1</v>
          </cell>
        </row>
        <row r="720">
          <cell r="B720" t="str">
            <v>R-IV</v>
          </cell>
          <cell r="C720" t="str">
            <v>IV003_</v>
          </cell>
          <cell r="F720">
            <v>0</v>
          </cell>
          <cell r="G720">
            <v>0</v>
          </cell>
          <cell r="H720">
            <v>0</v>
          </cell>
        </row>
        <row r="721">
          <cell r="B721" t="str">
            <v>R-IV</v>
          </cell>
          <cell r="C721" t="str">
            <v>IV003a_</v>
          </cell>
          <cell r="F721">
            <v>0</v>
          </cell>
          <cell r="G721">
            <v>0</v>
          </cell>
          <cell r="H721">
            <v>0</v>
          </cell>
        </row>
        <row r="722">
          <cell r="B722" t="str">
            <v>R-IV</v>
          </cell>
          <cell r="C722" t="str">
            <v>IV003b_</v>
          </cell>
          <cell r="F722">
            <v>0</v>
          </cell>
          <cell r="G722">
            <v>0</v>
          </cell>
          <cell r="H722">
            <v>0</v>
          </cell>
        </row>
        <row r="723">
          <cell r="B723" t="str">
            <v>R-IV</v>
          </cell>
          <cell r="C723" t="str">
            <v>IV003c_</v>
          </cell>
          <cell r="F723">
            <v>0</v>
          </cell>
          <cell r="G723">
            <v>0</v>
          </cell>
          <cell r="H723">
            <v>0</v>
          </cell>
        </row>
        <row r="724">
          <cell r="B724" t="str">
            <v>R-IV</v>
          </cell>
          <cell r="C724" t="str">
            <v>IV003d_</v>
          </cell>
          <cell r="F724">
            <v>0</v>
          </cell>
          <cell r="G724">
            <v>0</v>
          </cell>
          <cell r="H724">
            <v>0</v>
          </cell>
        </row>
        <row r="725">
          <cell r="B725" t="str">
            <v>IV</v>
          </cell>
          <cell r="C725" t="str">
            <v>iv004_</v>
          </cell>
          <cell r="F725">
            <v>1</v>
          </cell>
          <cell r="G725">
            <v>1</v>
          </cell>
          <cell r="H725">
            <v>1</v>
          </cell>
        </row>
        <row r="726">
          <cell r="B726" t="str">
            <v>R-IV</v>
          </cell>
          <cell r="C726" t="str">
            <v>IV004_</v>
          </cell>
          <cell r="F726">
            <v>0</v>
          </cell>
          <cell r="G726">
            <v>0</v>
          </cell>
          <cell r="H726">
            <v>0</v>
          </cell>
        </row>
        <row r="727">
          <cell r="B727" t="str">
            <v>IV</v>
          </cell>
          <cell r="C727" t="str">
            <v>iv005_</v>
          </cell>
          <cell r="F727">
            <v>1</v>
          </cell>
          <cell r="G727">
            <v>1</v>
          </cell>
          <cell r="H727">
            <v>1</v>
          </cell>
        </row>
        <row r="728">
          <cell r="B728" t="str">
            <v>R-IV</v>
          </cell>
          <cell r="C728" t="str">
            <v>IV005_</v>
          </cell>
          <cell r="F728">
            <v>0</v>
          </cell>
          <cell r="G728">
            <v>0</v>
          </cell>
          <cell r="H728">
            <v>0</v>
          </cell>
        </row>
        <row r="729">
          <cell r="B729" t="str">
            <v>IV</v>
          </cell>
          <cell r="C729" t="str">
            <v>iv006_</v>
          </cell>
          <cell r="F729">
            <v>1</v>
          </cell>
          <cell r="G729">
            <v>1</v>
          </cell>
          <cell r="H729">
            <v>1</v>
          </cell>
        </row>
        <row r="730">
          <cell r="B730" t="str">
            <v>R-IV</v>
          </cell>
          <cell r="C730" t="str">
            <v>IV006_</v>
          </cell>
          <cell r="F730">
            <v>0</v>
          </cell>
          <cell r="G730">
            <v>0</v>
          </cell>
          <cell r="H730">
            <v>0</v>
          </cell>
        </row>
        <row r="731">
          <cell r="B731" t="str">
            <v>IV</v>
          </cell>
          <cell r="C731" t="str">
            <v>iv007_</v>
          </cell>
          <cell r="F731">
            <v>1</v>
          </cell>
          <cell r="G731">
            <v>1</v>
          </cell>
          <cell r="H731">
            <v>1</v>
          </cell>
        </row>
        <row r="732">
          <cell r="B732" t="str">
            <v>R-IV</v>
          </cell>
          <cell r="C732" t="str">
            <v>IV007_</v>
          </cell>
          <cell r="F732">
            <v>0</v>
          </cell>
          <cell r="G732">
            <v>0</v>
          </cell>
          <cell r="H732">
            <v>0</v>
          </cell>
        </row>
        <row r="733">
          <cell r="B733" t="str">
            <v>IV</v>
          </cell>
          <cell r="C733" t="str">
            <v>iv008_</v>
          </cell>
          <cell r="F733">
            <v>1</v>
          </cell>
          <cell r="G733">
            <v>1</v>
          </cell>
          <cell r="H733">
            <v>1</v>
          </cell>
        </row>
        <row r="734">
          <cell r="B734" t="str">
            <v>R-IV</v>
          </cell>
          <cell r="C734" t="str">
            <v>IV008_</v>
          </cell>
          <cell r="F734">
            <v>0</v>
          </cell>
          <cell r="G734">
            <v>0</v>
          </cell>
          <cell r="H734">
            <v>0</v>
          </cell>
        </row>
        <row r="735">
          <cell r="B735" t="str">
            <v>IV</v>
          </cell>
          <cell r="C735" t="str">
            <v>iv009_</v>
          </cell>
          <cell r="F735">
            <v>1</v>
          </cell>
          <cell r="G735">
            <v>1</v>
          </cell>
          <cell r="H735">
            <v>1</v>
          </cell>
        </row>
        <row r="736">
          <cell r="B736" t="str">
            <v>R-IV</v>
          </cell>
          <cell r="C736" t="str">
            <v>IV009_</v>
          </cell>
          <cell r="F736">
            <v>0</v>
          </cell>
          <cell r="G736">
            <v>0</v>
          </cell>
          <cell r="H736">
            <v>0</v>
          </cell>
        </row>
        <row r="737">
          <cell r="B737" t="str">
            <v>R-IV</v>
          </cell>
          <cell r="C737" t="str">
            <v>IV010_</v>
          </cell>
          <cell r="F737">
            <v>0</v>
          </cell>
          <cell r="G737">
            <v>0</v>
          </cell>
          <cell r="H737">
            <v>0</v>
          </cell>
        </row>
        <row r="738">
          <cell r="B738" t="str">
            <v>R-IV</v>
          </cell>
          <cell r="C738" t="str">
            <v>IV011_</v>
          </cell>
          <cell r="F738">
            <v>0</v>
          </cell>
          <cell r="G738">
            <v>0</v>
          </cell>
          <cell r="H738">
            <v>0</v>
          </cell>
        </row>
        <row r="739">
          <cell r="B739" t="str">
            <v>IV</v>
          </cell>
          <cell r="C739" t="str">
            <v>iv012_</v>
          </cell>
          <cell r="F739">
            <v>1</v>
          </cell>
          <cell r="G739">
            <v>1</v>
          </cell>
          <cell r="H739">
            <v>1</v>
          </cell>
        </row>
        <row r="740">
          <cell r="B740" t="str">
            <v>R-IV</v>
          </cell>
          <cell r="C740" t="str">
            <v>IV012_</v>
          </cell>
          <cell r="F740">
            <v>0</v>
          </cell>
          <cell r="G740">
            <v>0</v>
          </cell>
          <cell r="H740">
            <v>0</v>
          </cell>
        </row>
        <row r="741">
          <cell r="B741" t="str">
            <v>R-IV</v>
          </cell>
          <cell r="C741" t="str">
            <v>IV013_</v>
          </cell>
          <cell r="F741">
            <v>0</v>
          </cell>
          <cell r="G741">
            <v>0</v>
          </cell>
          <cell r="H741">
            <v>0</v>
          </cell>
        </row>
        <row r="742">
          <cell r="B742" t="str">
            <v>R-IV</v>
          </cell>
          <cell r="C742" t="str">
            <v>IV014_</v>
          </cell>
          <cell r="F742">
            <v>0</v>
          </cell>
          <cell r="G742">
            <v>0</v>
          </cell>
          <cell r="H742">
            <v>0</v>
          </cell>
        </row>
        <row r="743">
          <cell r="B743" t="str">
            <v>R-IV</v>
          </cell>
          <cell r="C743" t="str">
            <v>IV015_</v>
          </cell>
          <cell r="F743">
            <v>0</v>
          </cell>
          <cell r="G743">
            <v>0</v>
          </cell>
          <cell r="H743">
            <v>0</v>
          </cell>
        </row>
        <row r="744">
          <cell r="B744" t="str">
            <v>IV</v>
          </cell>
          <cell r="C744" t="str">
            <v>iv017_</v>
          </cell>
          <cell r="F744">
            <v>1</v>
          </cell>
          <cell r="G744">
            <v>1</v>
          </cell>
          <cell r="H744">
            <v>1</v>
          </cell>
        </row>
        <row r="745">
          <cell r="B745" t="str">
            <v>IV</v>
          </cell>
          <cell r="C745" t="str">
            <v>iv018_</v>
          </cell>
          <cell r="F745">
            <v>1</v>
          </cell>
          <cell r="G745">
            <v>1</v>
          </cell>
          <cell r="H745">
            <v>1</v>
          </cell>
        </row>
        <row r="746">
          <cell r="B746" t="str">
            <v>IV</v>
          </cell>
          <cell r="C746" t="str">
            <v>iv019_</v>
          </cell>
          <cell r="F746">
            <v>1</v>
          </cell>
          <cell r="G746">
            <v>1</v>
          </cell>
          <cell r="H746">
            <v>1</v>
          </cell>
        </row>
        <row r="747">
          <cell r="B747" t="str">
            <v>IV</v>
          </cell>
          <cell r="C747" t="str">
            <v>iv020_</v>
          </cell>
          <cell r="F747">
            <v>1</v>
          </cell>
          <cell r="G747">
            <v>1</v>
          </cell>
          <cell r="H747">
            <v>1</v>
          </cell>
        </row>
        <row r="748">
          <cell r="B748" t="str">
            <v>R-IV</v>
          </cell>
          <cell r="C748" t="str">
            <v>IV020_</v>
          </cell>
          <cell r="F748">
            <v>0</v>
          </cell>
          <cell r="G748">
            <v>0</v>
          </cell>
          <cell r="H748">
            <v>0</v>
          </cell>
        </row>
        <row r="749">
          <cell r="B749" t="str">
            <v>R-IV</v>
          </cell>
          <cell r="C749" t="str">
            <v>IV021_</v>
          </cell>
          <cell r="F749">
            <v>0</v>
          </cell>
          <cell r="G749">
            <v>0</v>
          </cell>
          <cell r="H749">
            <v>0</v>
          </cell>
        </row>
        <row r="750">
          <cell r="B750" t="str">
            <v>IV</v>
          </cell>
          <cell r="C750" t="str">
            <v>iv610_</v>
          </cell>
          <cell r="F750">
            <v>1</v>
          </cell>
          <cell r="G750">
            <v>1</v>
          </cell>
          <cell r="H750">
            <v>1</v>
          </cell>
        </row>
        <row r="751">
          <cell r="B751" t="str">
            <v>IV</v>
          </cell>
          <cell r="C751" t="str">
            <v>IV621_Certifiednurse</v>
          </cell>
          <cell r="F751">
            <v>1</v>
          </cell>
          <cell r="G751">
            <v>1</v>
          </cell>
          <cell r="H751">
            <v>1</v>
          </cell>
        </row>
        <row r="752">
          <cell r="B752" t="str">
            <v>JOB</v>
          </cell>
          <cell r="C752" t="str">
            <v>JobCoder</v>
          </cell>
          <cell r="F752">
            <v>1</v>
          </cell>
          <cell r="G752">
            <v>1</v>
          </cell>
          <cell r="H752">
            <v>1</v>
          </cell>
        </row>
        <row r="753">
          <cell r="B753" t="str">
            <v>LI</v>
          </cell>
          <cell r="C753" t="str">
            <v>li001_</v>
          </cell>
          <cell r="F753" t="str">
            <v>country-specific</v>
          </cell>
          <cell r="G753" t="str">
            <v>country-specific</v>
          </cell>
          <cell r="H753" t="str">
            <v>country-specific</v>
          </cell>
        </row>
        <row r="754">
          <cell r="B754" t="str">
            <v>LI</v>
          </cell>
          <cell r="C754" t="str">
            <v>li002_</v>
          </cell>
          <cell r="F754" t="str">
            <v>country-specific</v>
          </cell>
          <cell r="G754" t="str">
            <v>country-specific</v>
          </cell>
          <cell r="H754" t="str">
            <v>country-specific</v>
          </cell>
        </row>
        <row r="755">
          <cell r="B755" t="str">
            <v>LI</v>
          </cell>
          <cell r="C755" t="str">
            <v>li003_</v>
          </cell>
          <cell r="F755" t="str">
            <v>country-specific</v>
          </cell>
          <cell r="G755" t="str">
            <v>country-specific</v>
          </cell>
          <cell r="H755" t="str">
            <v>country-specific</v>
          </cell>
        </row>
        <row r="756">
          <cell r="B756" t="str">
            <v>LI</v>
          </cell>
          <cell r="C756" t="str">
            <v>li004_</v>
          </cell>
          <cell r="F756" t="str">
            <v>country-specific</v>
          </cell>
          <cell r="G756" t="str">
            <v>country-specific</v>
          </cell>
          <cell r="H756" t="str">
            <v>country-specific</v>
          </cell>
        </row>
        <row r="757">
          <cell r="B757" t="str">
            <v>LI</v>
          </cell>
          <cell r="C757" t="str">
            <v>li006_</v>
          </cell>
          <cell r="F757" t="str">
            <v>country-specific</v>
          </cell>
          <cell r="G757" t="str">
            <v>country-specific</v>
          </cell>
          <cell r="H757" t="str">
            <v>country-specific</v>
          </cell>
        </row>
        <row r="758">
          <cell r="B758" t="str">
            <v>LI</v>
          </cell>
          <cell r="C758" t="str">
            <v>li007_</v>
          </cell>
          <cell r="F758" t="str">
            <v>country-specific</v>
          </cell>
          <cell r="G758" t="str">
            <v>country-specific</v>
          </cell>
          <cell r="H758" t="str">
            <v>country-specific</v>
          </cell>
        </row>
        <row r="759">
          <cell r="B759" t="str">
            <v>LS</v>
          </cell>
          <cell r="C759" t="str">
            <v>LS001_</v>
          </cell>
          <cell r="F759">
            <v>0</v>
          </cell>
          <cell r="G759">
            <v>0</v>
          </cell>
          <cell r="H759">
            <v>0</v>
          </cell>
        </row>
        <row r="760">
          <cell r="B760" t="str">
            <v>LS</v>
          </cell>
          <cell r="C760" t="str">
            <v>LS002_</v>
          </cell>
          <cell r="F760">
            <v>0</v>
          </cell>
          <cell r="G760">
            <v>0</v>
          </cell>
          <cell r="H760">
            <v>0</v>
          </cell>
        </row>
        <row r="761">
          <cell r="B761" t="str">
            <v>MH</v>
          </cell>
          <cell r="C761" t="str">
            <v>mh001_</v>
          </cell>
          <cell r="F761">
            <v>1</v>
          </cell>
          <cell r="G761">
            <v>0</v>
          </cell>
          <cell r="H761">
            <v>0</v>
          </cell>
        </row>
        <row r="762">
          <cell r="B762" t="str">
            <v>MH</v>
          </cell>
          <cell r="C762" t="str">
            <v>mh002_</v>
          </cell>
          <cell r="F762">
            <v>1</v>
          </cell>
          <cell r="G762">
            <v>0</v>
          </cell>
          <cell r="H762">
            <v>0</v>
          </cell>
        </row>
        <row r="763">
          <cell r="B763" t="str">
            <v>MH</v>
          </cell>
          <cell r="C763" t="str">
            <v>mh003_</v>
          </cell>
          <cell r="F763">
            <v>1</v>
          </cell>
          <cell r="G763">
            <v>0</v>
          </cell>
          <cell r="H763">
            <v>0</v>
          </cell>
        </row>
        <row r="764">
          <cell r="B764" t="str">
            <v>MH</v>
          </cell>
          <cell r="C764" t="str">
            <v>mh004_</v>
          </cell>
          <cell r="F764">
            <v>1</v>
          </cell>
          <cell r="G764">
            <v>0</v>
          </cell>
          <cell r="H764">
            <v>0</v>
          </cell>
        </row>
        <row r="765">
          <cell r="B765" t="str">
            <v>MH</v>
          </cell>
          <cell r="C765" t="str">
            <v>mh005_</v>
          </cell>
          <cell r="F765">
            <v>1</v>
          </cell>
          <cell r="G765">
            <v>0</v>
          </cell>
          <cell r="H765">
            <v>0</v>
          </cell>
        </row>
        <row r="766">
          <cell r="B766" t="str">
            <v>MH</v>
          </cell>
          <cell r="C766" t="str">
            <v>mh006_</v>
          </cell>
          <cell r="F766">
            <v>1</v>
          </cell>
          <cell r="G766">
            <v>0</v>
          </cell>
          <cell r="H766">
            <v>0</v>
          </cell>
        </row>
        <row r="767">
          <cell r="B767" t="str">
            <v>MH</v>
          </cell>
          <cell r="C767" t="str">
            <v>mh007_</v>
          </cell>
          <cell r="F767">
            <v>1</v>
          </cell>
          <cell r="G767">
            <v>0</v>
          </cell>
          <cell r="H767">
            <v>0</v>
          </cell>
        </row>
        <row r="768">
          <cell r="B768" t="str">
            <v>MH</v>
          </cell>
          <cell r="C768" t="str">
            <v>mh008_</v>
          </cell>
          <cell r="F768">
            <v>1</v>
          </cell>
          <cell r="G768">
            <v>0</v>
          </cell>
          <cell r="H768">
            <v>0</v>
          </cell>
        </row>
        <row r="769">
          <cell r="B769" t="str">
            <v>MH</v>
          </cell>
          <cell r="C769" t="str">
            <v>mh009_</v>
          </cell>
          <cell r="F769">
            <v>1</v>
          </cell>
          <cell r="G769">
            <v>0</v>
          </cell>
          <cell r="H769">
            <v>0</v>
          </cell>
        </row>
        <row r="770">
          <cell r="B770" t="str">
            <v>MH</v>
          </cell>
          <cell r="C770" t="str">
            <v>mh010_</v>
          </cell>
          <cell r="F770">
            <v>1</v>
          </cell>
          <cell r="G770">
            <v>0</v>
          </cell>
          <cell r="H770">
            <v>0</v>
          </cell>
        </row>
        <row r="771">
          <cell r="B771" t="str">
            <v>MH</v>
          </cell>
          <cell r="C771" t="str">
            <v>mh011_</v>
          </cell>
          <cell r="F771">
            <v>1</v>
          </cell>
          <cell r="G771">
            <v>0</v>
          </cell>
          <cell r="H771">
            <v>0</v>
          </cell>
        </row>
        <row r="772">
          <cell r="B772" t="str">
            <v>MH</v>
          </cell>
          <cell r="C772" t="str">
            <v>mh012_</v>
          </cell>
          <cell r="F772">
            <v>1</v>
          </cell>
          <cell r="G772">
            <v>0</v>
          </cell>
          <cell r="H772">
            <v>0</v>
          </cell>
        </row>
        <row r="773">
          <cell r="B773" t="str">
            <v>MH</v>
          </cell>
          <cell r="C773" t="str">
            <v>mh013_</v>
          </cell>
          <cell r="F773">
            <v>1</v>
          </cell>
          <cell r="G773">
            <v>0</v>
          </cell>
          <cell r="H773">
            <v>0</v>
          </cell>
        </row>
        <row r="774">
          <cell r="B774" t="str">
            <v>MH</v>
          </cell>
          <cell r="C774" t="str">
            <v>mh014_</v>
          </cell>
          <cell r="F774">
            <v>1</v>
          </cell>
          <cell r="G774">
            <v>0</v>
          </cell>
          <cell r="H774">
            <v>0</v>
          </cell>
        </row>
        <row r="775">
          <cell r="B775" t="str">
            <v>MH</v>
          </cell>
          <cell r="C775" t="str">
            <v>mh015_</v>
          </cell>
          <cell r="F775">
            <v>1</v>
          </cell>
          <cell r="G775">
            <v>0</v>
          </cell>
          <cell r="H775">
            <v>0</v>
          </cell>
        </row>
        <row r="776">
          <cell r="B776" t="str">
            <v>MH</v>
          </cell>
          <cell r="C776" t="str">
            <v>mh016_</v>
          </cell>
          <cell r="F776">
            <v>1</v>
          </cell>
          <cell r="G776">
            <v>0</v>
          </cell>
          <cell r="H776">
            <v>0</v>
          </cell>
        </row>
        <row r="777">
          <cell r="B777" t="str">
            <v>MH</v>
          </cell>
          <cell r="C777" t="str">
            <v>mh017_</v>
          </cell>
          <cell r="F777">
            <v>1</v>
          </cell>
          <cell r="G777">
            <v>0</v>
          </cell>
          <cell r="H777">
            <v>0</v>
          </cell>
        </row>
        <row r="778">
          <cell r="B778" t="str">
            <v>MH</v>
          </cell>
          <cell r="C778" t="str">
            <v xml:space="preserve">MH032_EndNonProxy </v>
          </cell>
          <cell r="F778">
            <v>1</v>
          </cell>
          <cell r="G778">
            <v>0</v>
          </cell>
          <cell r="H778">
            <v>0</v>
          </cell>
        </row>
        <row r="779">
          <cell r="B779" t="str">
            <v>MH</v>
          </cell>
          <cell r="C779" t="str">
            <v>mh033_</v>
          </cell>
          <cell r="F779">
            <v>1</v>
          </cell>
          <cell r="G779">
            <v>0</v>
          </cell>
          <cell r="H779">
            <v>0</v>
          </cell>
        </row>
        <row r="780">
          <cell r="B780" t="str">
            <v>MH</v>
          </cell>
          <cell r="C780" t="str">
            <v>mh034_</v>
          </cell>
          <cell r="F780">
            <v>1</v>
          </cell>
          <cell r="G780">
            <v>0</v>
          </cell>
          <cell r="H780">
            <v>0</v>
          </cell>
        </row>
        <row r="781">
          <cell r="B781" t="str">
            <v>MH</v>
          </cell>
          <cell r="C781" t="str">
            <v>mh035_</v>
          </cell>
          <cell r="F781">
            <v>1</v>
          </cell>
          <cell r="G781">
            <v>0</v>
          </cell>
          <cell r="H781">
            <v>0</v>
          </cell>
        </row>
        <row r="782">
          <cell r="B782" t="str">
            <v>MH</v>
          </cell>
          <cell r="C782" t="str">
            <v>mh036_</v>
          </cell>
          <cell r="F782">
            <v>1</v>
          </cell>
          <cell r="G782">
            <v>0</v>
          </cell>
          <cell r="H782">
            <v>0</v>
          </cell>
        </row>
        <row r="783">
          <cell r="B783" t="str">
            <v>MH</v>
          </cell>
          <cell r="C783" t="str">
            <v>mh037_</v>
          </cell>
          <cell r="F783">
            <v>1</v>
          </cell>
          <cell r="G783">
            <v>0</v>
          </cell>
          <cell r="H783">
            <v>0</v>
          </cell>
        </row>
        <row r="784">
          <cell r="B784" t="str">
            <v>LS</v>
          </cell>
          <cell r="C784" t="str">
            <v>ON001_</v>
          </cell>
          <cell r="F784">
            <v>0</v>
          </cell>
          <cell r="G784">
            <v>0</v>
          </cell>
          <cell r="H784">
            <v>0</v>
          </cell>
        </row>
        <row r="785">
          <cell r="B785" t="str">
            <v>PF</v>
          </cell>
          <cell r="C785" t="str">
            <v>pf001_</v>
          </cell>
          <cell r="F785">
            <v>0</v>
          </cell>
          <cell r="G785">
            <v>0</v>
          </cell>
          <cell r="H785">
            <v>0</v>
          </cell>
        </row>
        <row r="786">
          <cell r="B786" t="str">
            <v>PF</v>
          </cell>
          <cell r="C786" t="str">
            <v>pf002_</v>
          </cell>
          <cell r="F786">
            <v>0</v>
          </cell>
          <cell r="G786">
            <v>0</v>
          </cell>
          <cell r="H786">
            <v>0</v>
          </cell>
        </row>
        <row r="787">
          <cell r="B787" t="str">
            <v>PF</v>
          </cell>
          <cell r="C787" t="str">
            <v>pf003_</v>
          </cell>
          <cell r="F787">
            <v>0</v>
          </cell>
          <cell r="G787">
            <v>0</v>
          </cell>
          <cell r="H787">
            <v>0</v>
          </cell>
        </row>
        <row r="788">
          <cell r="B788" t="str">
            <v>PF</v>
          </cell>
          <cell r="C788" t="str">
            <v>pf004_</v>
          </cell>
          <cell r="F788">
            <v>0</v>
          </cell>
          <cell r="G788">
            <v>0</v>
          </cell>
          <cell r="H788">
            <v>0</v>
          </cell>
        </row>
        <row r="789">
          <cell r="B789" t="str">
            <v>PF</v>
          </cell>
          <cell r="C789" t="str">
            <v>pf005_</v>
          </cell>
          <cell r="F789">
            <v>0</v>
          </cell>
          <cell r="G789">
            <v>0</v>
          </cell>
          <cell r="H789">
            <v>0</v>
          </cell>
        </row>
        <row r="790">
          <cell r="B790" t="str">
            <v>PF</v>
          </cell>
          <cell r="C790" t="str">
            <v>pf006_</v>
          </cell>
          <cell r="F790">
            <v>0</v>
          </cell>
          <cell r="G790">
            <v>0</v>
          </cell>
          <cell r="H790">
            <v>0</v>
          </cell>
        </row>
        <row r="791">
          <cell r="B791" t="str">
            <v>PF</v>
          </cell>
          <cell r="C791" t="str">
            <v>pf007_</v>
          </cell>
          <cell r="F791">
            <v>0</v>
          </cell>
          <cell r="G791">
            <v>0</v>
          </cell>
          <cell r="H791">
            <v>0</v>
          </cell>
        </row>
        <row r="792">
          <cell r="B792" t="str">
            <v>PF</v>
          </cell>
          <cell r="C792" t="str">
            <v>pf008_</v>
          </cell>
          <cell r="F792">
            <v>0</v>
          </cell>
          <cell r="G792">
            <v>0</v>
          </cell>
          <cell r="H792">
            <v>0</v>
          </cell>
        </row>
        <row r="793">
          <cell r="B793" t="str">
            <v>PH</v>
          </cell>
          <cell r="C793" t="str">
            <v>ph001_</v>
          </cell>
          <cell r="F793">
            <v>1</v>
          </cell>
          <cell r="G793">
            <v>0</v>
          </cell>
          <cell r="H793">
            <v>0</v>
          </cell>
        </row>
        <row r="794">
          <cell r="B794" t="str">
            <v>PH</v>
          </cell>
          <cell r="C794" t="str">
            <v>ph003_</v>
          </cell>
          <cell r="F794">
            <v>1</v>
          </cell>
          <cell r="G794">
            <v>1</v>
          </cell>
          <cell r="H794">
            <v>1</v>
          </cell>
        </row>
        <row r="795">
          <cell r="B795" t="str">
            <v>PH</v>
          </cell>
          <cell r="C795" t="str">
            <v>ph004_</v>
          </cell>
          <cell r="F795">
            <v>1</v>
          </cell>
          <cell r="G795">
            <v>1</v>
          </cell>
          <cell r="H795">
            <v>1</v>
          </cell>
        </row>
        <row r="796">
          <cell r="B796" t="str">
            <v>PH</v>
          </cell>
          <cell r="C796" t="str">
            <v>ph005_</v>
          </cell>
          <cell r="F796">
            <v>1</v>
          </cell>
          <cell r="G796">
            <v>1</v>
          </cell>
          <cell r="H796">
            <v>1</v>
          </cell>
        </row>
        <row r="797">
          <cell r="B797" t="str">
            <v>PH</v>
          </cell>
          <cell r="C797" t="str">
            <v>ph006_</v>
          </cell>
          <cell r="F797">
            <v>1</v>
          </cell>
          <cell r="G797">
            <v>1</v>
          </cell>
          <cell r="H797">
            <v>1</v>
          </cell>
        </row>
        <row r="798">
          <cell r="B798" t="str">
            <v>PH</v>
          </cell>
          <cell r="C798" t="str">
            <v>ph007_</v>
          </cell>
          <cell r="F798">
            <v>1</v>
          </cell>
          <cell r="G798">
            <v>0</v>
          </cell>
          <cell r="H798">
            <v>0</v>
          </cell>
        </row>
        <row r="799">
          <cell r="B799" t="str">
            <v>PH</v>
          </cell>
          <cell r="C799" t="str">
            <v>ph008_</v>
          </cell>
          <cell r="F799">
            <v>1</v>
          </cell>
          <cell r="G799">
            <v>0</v>
          </cell>
          <cell r="H799">
            <v>0</v>
          </cell>
        </row>
        <row r="800">
          <cell r="B800" t="str">
            <v>PH</v>
          </cell>
          <cell r="C800" t="str">
            <v>ph009_</v>
          </cell>
          <cell r="F800" t="str">
            <v>1 (but baseline question, so it won´t be asked)</v>
          </cell>
          <cell r="G800">
            <v>1</v>
          </cell>
          <cell r="H800">
            <v>1</v>
          </cell>
        </row>
        <row r="801">
          <cell r="B801" t="str">
            <v>PH</v>
          </cell>
          <cell r="C801" t="str">
            <v>ph011_</v>
          </cell>
          <cell r="F801">
            <v>1</v>
          </cell>
          <cell r="G801">
            <v>1</v>
          </cell>
          <cell r="H801">
            <v>1</v>
          </cell>
        </row>
        <row r="802">
          <cell r="B802" t="str">
            <v>PH</v>
          </cell>
          <cell r="C802" t="str">
            <v>ph012_</v>
          </cell>
          <cell r="F802">
            <v>1</v>
          </cell>
          <cell r="G802">
            <v>1</v>
          </cell>
          <cell r="H802">
            <v>1</v>
          </cell>
        </row>
        <row r="803">
          <cell r="B803" t="str">
            <v>PH</v>
          </cell>
          <cell r="C803" t="str">
            <v>ph013_</v>
          </cell>
          <cell r="F803">
            <v>1</v>
          </cell>
          <cell r="G803">
            <v>1</v>
          </cell>
          <cell r="H803">
            <v>1</v>
          </cell>
        </row>
        <row r="804">
          <cell r="B804" t="str">
            <v>PH</v>
          </cell>
          <cell r="C804" t="str">
            <v>ph041_</v>
          </cell>
          <cell r="F804">
            <v>1</v>
          </cell>
          <cell r="G804">
            <v>0</v>
          </cell>
          <cell r="H804">
            <v>0</v>
          </cell>
        </row>
        <row r="805">
          <cell r="B805" t="str">
            <v>PH</v>
          </cell>
          <cell r="C805" t="str">
            <v>ph043_</v>
          </cell>
          <cell r="F805">
            <v>1</v>
          </cell>
          <cell r="G805">
            <v>0</v>
          </cell>
          <cell r="H805">
            <v>0</v>
          </cell>
        </row>
        <row r="806">
          <cell r="B806" t="str">
            <v>PH</v>
          </cell>
          <cell r="C806" t="str">
            <v>ph044_</v>
          </cell>
          <cell r="F806">
            <v>1</v>
          </cell>
          <cell r="G806">
            <v>0</v>
          </cell>
          <cell r="H806">
            <v>0</v>
          </cell>
        </row>
        <row r="807">
          <cell r="B807" t="str">
            <v>PH</v>
          </cell>
          <cell r="C807" t="str">
            <v>ph045_</v>
          </cell>
          <cell r="F807">
            <v>1</v>
          </cell>
          <cell r="G807">
            <v>0</v>
          </cell>
          <cell r="H807">
            <v>0</v>
          </cell>
        </row>
        <row r="808">
          <cell r="B808" t="str">
            <v>PH</v>
          </cell>
          <cell r="C808" t="str">
            <v>ph046_</v>
          </cell>
          <cell r="F808">
            <v>1</v>
          </cell>
          <cell r="G808">
            <v>0</v>
          </cell>
          <cell r="H808">
            <v>0</v>
          </cell>
        </row>
        <row r="809">
          <cell r="B809" t="str">
            <v>PH</v>
          </cell>
          <cell r="C809" t="str">
            <v>ph048_</v>
          </cell>
          <cell r="F809">
            <v>1</v>
          </cell>
          <cell r="G809">
            <v>1</v>
          </cell>
          <cell r="H809">
            <v>1</v>
          </cell>
        </row>
        <row r="810">
          <cell r="B810" t="str">
            <v>PH</v>
          </cell>
          <cell r="C810" t="str">
            <v>ph049_</v>
          </cell>
          <cell r="F810">
            <v>1</v>
          </cell>
          <cell r="G810">
            <v>1</v>
          </cell>
          <cell r="H810">
            <v>1</v>
          </cell>
        </row>
        <row r="811">
          <cell r="B811" t="str">
            <v>PH</v>
          </cell>
          <cell r="C811" t="str">
            <v>ph050_</v>
          </cell>
          <cell r="F811">
            <v>1</v>
          </cell>
          <cell r="G811">
            <v>0</v>
          </cell>
          <cell r="H811">
            <v>0</v>
          </cell>
        </row>
        <row r="812">
          <cell r="B812" t="str">
            <v>PH</v>
          </cell>
          <cell r="C812" t="str">
            <v>ph051_</v>
          </cell>
          <cell r="F812">
            <v>1</v>
          </cell>
          <cell r="G812">
            <v>0</v>
          </cell>
          <cell r="H812">
            <v>0</v>
          </cell>
        </row>
        <row r="813">
          <cell r="B813" t="str">
            <v>PH</v>
          </cell>
          <cell r="C813" t="str">
            <v>ph054_</v>
          </cell>
          <cell r="F813">
            <v>1</v>
          </cell>
          <cell r="G813">
            <v>1</v>
          </cell>
          <cell r="H813">
            <v>1</v>
          </cell>
        </row>
        <row r="814">
          <cell r="B814" t="str">
            <v>PH</v>
          </cell>
          <cell r="C814" t="str">
            <v>ph059_</v>
          </cell>
          <cell r="F814">
            <v>1</v>
          </cell>
          <cell r="G814">
            <v>0</v>
          </cell>
          <cell r="H814">
            <v>0</v>
          </cell>
        </row>
        <row r="815">
          <cell r="B815" t="str">
            <v>PH</v>
          </cell>
          <cell r="C815" t="str">
            <v>ph061_</v>
          </cell>
          <cell r="F815">
            <v>1</v>
          </cell>
          <cell r="G815">
            <v>1</v>
          </cell>
          <cell r="H815">
            <v>1</v>
          </cell>
        </row>
        <row r="816">
          <cell r="B816" t="str">
            <v>PH</v>
          </cell>
          <cell r="C816" t="str">
            <v>ph065_</v>
          </cell>
          <cell r="F816">
            <v>1</v>
          </cell>
          <cell r="G816">
            <v>0</v>
          </cell>
          <cell r="H816">
            <v>0</v>
          </cell>
        </row>
        <row r="817">
          <cell r="B817" t="str">
            <v>PH</v>
          </cell>
          <cell r="C817" t="str">
            <v>ph066_</v>
          </cell>
          <cell r="F817">
            <v>1</v>
          </cell>
          <cell r="G817">
            <v>0</v>
          </cell>
          <cell r="H817">
            <v>0</v>
          </cell>
        </row>
        <row r="818">
          <cell r="B818" t="str">
            <v>PH</v>
          </cell>
          <cell r="C818" t="str">
            <v>ph071_</v>
          </cell>
          <cell r="F818">
            <v>1</v>
          </cell>
          <cell r="G818">
            <v>0</v>
          </cell>
          <cell r="H818">
            <v>0</v>
          </cell>
        </row>
        <row r="819">
          <cell r="B819" t="str">
            <v>PH</v>
          </cell>
          <cell r="C819" t="str">
            <v>ph072_</v>
          </cell>
          <cell r="F819">
            <v>1</v>
          </cell>
          <cell r="G819">
            <v>0</v>
          </cell>
          <cell r="H819">
            <v>0</v>
          </cell>
        </row>
        <row r="820">
          <cell r="B820" t="str">
            <v>PH</v>
          </cell>
          <cell r="C820" t="str">
            <v>ph076_</v>
          </cell>
          <cell r="F820">
            <v>1</v>
          </cell>
          <cell r="G820">
            <v>0</v>
          </cell>
          <cell r="H820">
            <v>0</v>
          </cell>
        </row>
        <row r="821">
          <cell r="B821" t="str">
            <v>PH</v>
          </cell>
          <cell r="C821" t="str">
            <v>ph077_</v>
          </cell>
          <cell r="F821">
            <v>1</v>
          </cell>
          <cell r="G821">
            <v>0</v>
          </cell>
          <cell r="H821">
            <v>0</v>
          </cell>
        </row>
        <row r="822">
          <cell r="B822" t="str">
            <v>PH</v>
          </cell>
          <cell r="C822" t="str">
            <v>ph080_</v>
          </cell>
          <cell r="F822">
            <v>1</v>
          </cell>
          <cell r="G822">
            <v>0</v>
          </cell>
          <cell r="H822">
            <v>0</v>
          </cell>
        </row>
        <row r="823">
          <cell r="B823" t="str">
            <v>PH</v>
          </cell>
          <cell r="C823" t="str">
            <v>ph082_</v>
          </cell>
          <cell r="F823">
            <v>1</v>
          </cell>
          <cell r="G823">
            <v>1</v>
          </cell>
          <cell r="H823">
            <v>1</v>
          </cell>
        </row>
        <row r="824">
          <cell r="B824" t="str">
            <v>PH</v>
          </cell>
          <cell r="C824" t="str">
            <v>ph084_</v>
          </cell>
          <cell r="F824">
            <v>1</v>
          </cell>
          <cell r="G824">
            <v>0</v>
          </cell>
          <cell r="H824">
            <v>0</v>
          </cell>
        </row>
        <row r="825">
          <cell r="B825" t="str">
            <v>PH</v>
          </cell>
          <cell r="C825" t="str">
            <v>ph085_</v>
          </cell>
          <cell r="F825">
            <v>1</v>
          </cell>
          <cell r="G825">
            <v>0</v>
          </cell>
          <cell r="H825">
            <v>0</v>
          </cell>
        </row>
        <row r="826">
          <cell r="B826" t="str">
            <v>PH</v>
          </cell>
          <cell r="C826" t="str">
            <v>ph087_</v>
          </cell>
          <cell r="F826">
            <v>1</v>
          </cell>
          <cell r="G826">
            <v>0</v>
          </cell>
          <cell r="H826">
            <v>0</v>
          </cell>
        </row>
        <row r="827">
          <cell r="B827" t="str">
            <v>PH</v>
          </cell>
          <cell r="C827" t="str">
            <v>ph089_</v>
          </cell>
          <cell r="F827">
            <v>1</v>
          </cell>
          <cell r="G827">
            <v>1</v>
          </cell>
          <cell r="H827">
            <v>1</v>
          </cell>
        </row>
        <row r="828">
          <cell r="B828" t="str">
            <v>PH</v>
          </cell>
          <cell r="C828" t="str">
            <v>ph095_</v>
          </cell>
          <cell r="F828">
            <v>1</v>
          </cell>
          <cell r="G828">
            <v>0</v>
          </cell>
          <cell r="H828">
            <v>0</v>
          </cell>
        </row>
        <row r="829">
          <cell r="B829" t="str">
            <v>PH</v>
          </cell>
          <cell r="C829" t="str">
            <v>ph659_</v>
          </cell>
          <cell r="F829">
            <v>1</v>
          </cell>
          <cell r="G829">
            <v>0</v>
          </cell>
          <cell r="H829">
            <v>0</v>
          </cell>
        </row>
        <row r="830">
          <cell r="B830" t="str">
            <v>PH</v>
          </cell>
          <cell r="C830" t="str">
            <v>ph690_</v>
          </cell>
          <cell r="F830">
            <v>1</v>
          </cell>
          <cell r="G830">
            <v>0</v>
          </cell>
          <cell r="H830">
            <v>0</v>
          </cell>
        </row>
        <row r="831">
          <cell r="B831" t="str">
            <v>PH</v>
          </cell>
          <cell r="C831" t="str">
            <v>ph745</v>
          </cell>
          <cell r="F831">
            <v>1</v>
          </cell>
          <cell r="G831">
            <v>0</v>
          </cell>
          <cell r="H831">
            <v>0</v>
          </cell>
        </row>
        <row r="832">
          <cell r="B832" t="str">
            <v>RA</v>
          </cell>
          <cell r="C832" t="str">
            <v>RA001_</v>
          </cell>
          <cell r="F832">
            <v>0</v>
          </cell>
          <cell r="G832">
            <v>1</v>
          </cell>
          <cell r="H832">
            <v>1</v>
          </cell>
        </row>
        <row r="833">
          <cell r="B833" t="str">
            <v>RA</v>
          </cell>
          <cell r="C833" t="str">
            <v>RA002_</v>
          </cell>
          <cell r="F833">
            <v>0</v>
          </cell>
          <cell r="G833">
            <v>1</v>
          </cell>
          <cell r="H833">
            <v>1</v>
          </cell>
        </row>
        <row r="834">
          <cell r="B834" t="str">
            <v>RA</v>
          </cell>
          <cell r="C834" t="str">
            <v>RA003_</v>
          </cell>
          <cell r="F834">
            <v>0</v>
          </cell>
          <cell r="G834">
            <v>1</v>
          </cell>
          <cell r="H834">
            <v>1</v>
          </cell>
        </row>
        <row r="835">
          <cell r="B835" t="str">
            <v>RA</v>
          </cell>
          <cell r="C835" t="str">
            <v>RA004_</v>
          </cell>
          <cell r="F835">
            <v>0</v>
          </cell>
          <cell r="G835">
            <v>1</v>
          </cell>
          <cell r="H835">
            <v>1</v>
          </cell>
        </row>
        <row r="836">
          <cell r="B836" t="str">
            <v>RA</v>
          </cell>
          <cell r="C836" t="str">
            <v>RA005_</v>
          </cell>
          <cell r="F836">
            <v>0</v>
          </cell>
          <cell r="G836">
            <v>1</v>
          </cell>
          <cell r="H836">
            <v>1</v>
          </cell>
        </row>
        <row r="837">
          <cell r="B837" t="str">
            <v>RA</v>
          </cell>
          <cell r="C837" t="str">
            <v>RA006_</v>
          </cell>
          <cell r="F837">
            <v>0</v>
          </cell>
          <cell r="G837">
            <v>1</v>
          </cell>
          <cell r="H837">
            <v>1</v>
          </cell>
        </row>
        <row r="838">
          <cell r="B838" t="str">
            <v>RA</v>
          </cell>
          <cell r="C838" t="str">
            <v>RA007_</v>
          </cell>
          <cell r="F838">
            <v>0</v>
          </cell>
          <cell r="G838">
            <v>1</v>
          </cell>
          <cell r="H838">
            <v>1</v>
          </cell>
        </row>
        <row r="839">
          <cell r="B839" t="str">
            <v>RA</v>
          </cell>
          <cell r="C839" t="str">
            <v>RA008_</v>
          </cell>
          <cell r="F839">
            <v>0</v>
          </cell>
          <cell r="G839">
            <v>1</v>
          </cell>
          <cell r="H839">
            <v>1</v>
          </cell>
        </row>
        <row r="840">
          <cell r="B840" t="str">
            <v>RA</v>
          </cell>
          <cell r="C840" t="str">
            <v>RA009_</v>
          </cell>
          <cell r="F840">
            <v>0</v>
          </cell>
          <cell r="G840">
            <v>1</v>
          </cell>
          <cell r="H840">
            <v>1</v>
          </cell>
        </row>
        <row r="841">
          <cell r="B841" t="str">
            <v>RA</v>
          </cell>
          <cell r="C841" t="str">
            <v>RA010_</v>
          </cell>
          <cell r="F841">
            <v>0</v>
          </cell>
          <cell r="G841">
            <v>1</v>
          </cell>
          <cell r="H841">
            <v>1</v>
          </cell>
        </row>
        <row r="842">
          <cell r="B842" t="str">
            <v>RA</v>
          </cell>
          <cell r="C842" t="str">
            <v>RA011_</v>
          </cell>
          <cell r="F842">
            <v>0</v>
          </cell>
          <cell r="G842">
            <v>1</v>
          </cell>
          <cell r="H842">
            <v>1</v>
          </cell>
        </row>
        <row r="843">
          <cell r="B843" t="str">
            <v>RA</v>
          </cell>
          <cell r="C843" t="str">
            <v>RA012_</v>
          </cell>
          <cell r="F843">
            <v>0</v>
          </cell>
          <cell r="G843">
            <v>1</v>
          </cell>
          <cell r="H843">
            <v>1</v>
          </cell>
        </row>
        <row r="844">
          <cell r="B844" t="str">
            <v>RA</v>
          </cell>
          <cell r="C844" t="str">
            <v>RA013_</v>
          </cell>
          <cell r="F844">
            <v>0</v>
          </cell>
          <cell r="G844">
            <v>1</v>
          </cell>
          <cell r="H844">
            <v>1</v>
          </cell>
        </row>
        <row r="845">
          <cell r="B845" t="str">
            <v>RA</v>
          </cell>
          <cell r="C845" t="str">
            <v>RA014_</v>
          </cell>
          <cell r="F845">
            <v>0</v>
          </cell>
          <cell r="G845">
            <v>0</v>
          </cell>
          <cell r="H845">
            <v>0</v>
          </cell>
        </row>
        <row r="846">
          <cell r="B846" t="str">
            <v>RA</v>
          </cell>
          <cell r="C846" t="str">
            <v>RA015_</v>
          </cell>
          <cell r="F846">
            <v>0</v>
          </cell>
          <cell r="G846">
            <v>1</v>
          </cell>
          <cell r="H846">
            <v>1</v>
          </cell>
        </row>
        <row r="847">
          <cell r="B847" t="str">
            <v>RA</v>
          </cell>
          <cell r="C847" t="str">
            <v>RA017_</v>
          </cell>
          <cell r="F847">
            <v>0</v>
          </cell>
          <cell r="G847">
            <v>1</v>
          </cell>
          <cell r="H847">
            <v>1</v>
          </cell>
        </row>
        <row r="848">
          <cell r="B848" t="str">
            <v>RA</v>
          </cell>
          <cell r="C848" t="str">
            <v>RA018_</v>
          </cell>
          <cell r="F848">
            <v>0</v>
          </cell>
          <cell r="G848">
            <v>1</v>
          </cell>
          <cell r="H848">
            <v>1</v>
          </cell>
        </row>
        <row r="849">
          <cell r="B849" t="str">
            <v>RA</v>
          </cell>
          <cell r="C849" t="str">
            <v>RA019_</v>
          </cell>
          <cell r="F849">
            <v>0</v>
          </cell>
          <cell r="G849">
            <v>0</v>
          </cell>
          <cell r="H849">
            <v>0</v>
          </cell>
        </row>
        <row r="850">
          <cell r="B850" t="str">
            <v>RA</v>
          </cell>
          <cell r="C850" t="str">
            <v>RA020_</v>
          </cell>
          <cell r="F850">
            <v>0</v>
          </cell>
          <cell r="G850">
            <v>0</v>
          </cell>
          <cell r="H850">
            <v>0</v>
          </cell>
        </row>
        <row r="851">
          <cell r="B851" t="str">
            <v>RA</v>
          </cell>
          <cell r="C851" t="str">
            <v>RA021_</v>
          </cell>
          <cell r="F851">
            <v>0</v>
          </cell>
          <cell r="G851">
            <v>1</v>
          </cell>
          <cell r="H851">
            <v>1</v>
          </cell>
        </row>
        <row r="852">
          <cell r="B852" t="str">
            <v>RA</v>
          </cell>
          <cell r="C852" t="str">
            <v>RA022_</v>
          </cell>
          <cell r="F852">
            <v>0</v>
          </cell>
          <cell r="G852">
            <v>1</v>
          </cell>
          <cell r="H852">
            <v>1</v>
          </cell>
        </row>
        <row r="853">
          <cell r="B853" t="str">
            <v>RA</v>
          </cell>
          <cell r="C853" t="str">
            <v>RA022a_</v>
          </cell>
          <cell r="F853">
            <v>0</v>
          </cell>
          <cell r="G853">
            <v>1</v>
          </cell>
          <cell r="H853">
            <v>1</v>
          </cell>
        </row>
        <row r="854">
          <cell r="B854" t="str">
            <v>RA</v>
          </cell>
          <cell r="C854" t="str">
            <v>RA022b_</v>
          </cell>
          <cell r="F854">
            <v>0</v>
          </cell>
          <cell r="G854">
            <v>1</v>
          </cell>
          <cell r="H854">
            <v>1</v>
          </cell>
        </row>
        <row r="855">
          <cell r="B855" t="str">
            <v>RA</v>
          </cell>
          <cell r="C855" t="str">
            <v>RA022c_</v>
          </cell>
          <cell r="F855">
            <v>0</v>
          </cell>
          <cell r="G855">
            <v>1</v>
          </cell>
          <cell r="H855">
            <v>1</v>
          </cell>
        </row>
        <row r="856">
          <cell r="B856" t="str">
            <v>RA</v>
          </cell>
          <cell r="C856" t="str">
            <v>RA023_</v>
          </cell>
          <cell r="F856">
            <v>0</v>
          </cell>
          <cell r="G856">
            <v>0</v>
          </cell>
          <cell r="H856">
            <v>0</v>
          </cell>
        </row>
        <row r="857">
          <cell r="B857" t="str">
            <v>RA</v>
          </cell>
          <cell r="C857" t="str">
            <v>RA024_</v>
          </cell>
          <cell r="F857">
            <v>0</v>
          </cell>
          <cell r="G857">
            <v>0</v>
          </cell>
          <cell r="H857">
            <v>0</v>
          </cell>
        </row>
        <row r="858">
          <cell r="B858" t="str">
            <v>RA</v>
          </cell>
          <cell r="C858" t="str">
            <v>RA025_</v>
          </cell>
          <cell r="F858">
            <v>0</v>
          </cell>
          <cell r="G858">
            <v>1</v>
          </cell>
          <cell r="H858">
            <v>1</v>
          </cell>
        </row>
        <row r="859">
          <cell r="B859" t="str">
            <v>RA</v>
          </cell>
          <cell r="C859" t="str">
            <v>RA026_</v>
          </cell>
          <cell r="F859">
            <v>0</v>
          </cell>
          <cell r="G859">
            <v>1</v>
          </cell>
          <cell r="H859">
            <v>1</v>
          </cell>
        </row>
        <row r="860">
          <cell r="B860" t="str">
            <v>RA</v>
          </cell>
          <cell r="C860" t="str">
            <v>RA027_</v>
          </cell>
          <cell r="F860">
            <v>0</v>
          </cell>
          <cell r="G860">
            <v>1</v>
          </cell>
          <cell r="H860">
            <v>1</v>
          </cell>
        </row>
        <row r="861">
          <cell r="B861" t="str">
            <v>RA</v>
          </cell>
          <cell r="C861" t="str">
            <v>RA709__acspo</v>
          </cell>
          <cell r="F861">
            <v>0</v>
          </cell>
          <cell r="G861">
            <v>1</v>
          </cell>
          <cell r="H861">
            <v>1</v>
          </cell>
        </row>
        <row r="862">
          <cell r="B862" t="str">
            <v>RA</v>
          </cell>
          <cell r="C862" t="str">
            <v>RA732_whoinhousehold</v>
          </cell>
          <cell r="F862">
            <v>0</v>
          </cell>
          <cell r="G862">
            <v>1</v>
          </cell>
          <cell r="H862">
            <v>1</v>
          </cell>
        </row>
        <row r="863">
          <cell r="B863" t="str">
            <v>RA</v>
          </cell>
          <cell r="C863" t="str">
            <v>RA733</v>
          </cell>
          <cell r="F863">
            <v>0</v>
          </cell>
          <cell r="G863">
            <v>1</v>
          </cell>
          <cell r="H863">
            <v>1</v>
          </cell>
        </row>
        <row r="864">
          <cell r="B864" t="str">
            <v>RA</v>
          </cell>
          <cell r="C864" t="str">
            <v>RA733_STARTYEARLIVING</v>
          </cell>
          <cell r="F864">
            <v>0</v>
          </cell>
          <cell r="G864">
            <v>1</v>
          </cell>
          <cell r="H864">
            <v>1</v>
          </cell>
        </row>
        <row r="865">
          <cell r="B865" t="str">
            <v>RA</v>
          </cell>
          <cell r="C865" t="str">
            <v>RA734_STOPYEARLIVING</v>
          </cell>
          <cell r="F865">
            <v>0</v>
          </cell>
          <cell r="G865">
            <v>1</v>
          </cell>
          <cell r="H865">
            <v>1</v>
          </cell>
        </row>
        <row r="866">
          <cell r="B866" t="str">
            <v>RA</v>
          </cell>
          <cell r="C866" t="str">
            <v>RA735_OTHERPERIOD</v>
          </cell>
          <cell r="F866">
            <v>0</v>
          </cell>
          <cell r="G866">
            <v>1</v>
          </cell>
          <cell r="H866">
            <v>1</v>
          </cell>
        </row>
        <row r="867">
          <cell r="B867" t="str">
            <v>RA</v>
          </cell>
          <cell r="C867" t="str">
            <v>RA736_STARTYEARLIVINGLASTTIME</v>
          </cell>
          <cell r="F867">
            <v>0</v>
          </cell>
          <cell r="G867">
            <v>1</v>
          </cell>
          <cell r="H867">
            <v>1</v>
          </cell>
        </row>
        <row r="868">
          <cell r="B868" t="str">
            <v>RA</v>
          </cell>
          <cell r="C868" t="str">
            <v>RA737_STOPYEARLIVINGLASTTIME</v>
          </cell>
          <cell r="F868">
            <v>0</v>
          </cell>
          <cell r="G868">
            <v>1</v>
          </cell>
          <cell r="H868">
            <v>1</v>
          </cell>
        </row>
        <row r="869">
          <cell r="B869" t="str">
            <v>RA</v>
          </cell>
          <cell r="C869" t="str">
            <v>RA738_helpcoresidentFirst</v>
          </cell>
          <cell r="F869">
            <v>0</v>
          </cell>
          <cell r="G869">
            <v>1</v>
          </cell>
          <cell r="H869">
            <v>1</v>
          </cell>
        </row>
        <row r="870">
          <cell r="B870" t="str">
            <v>RA</v>
          </cell>
          <cell r="C870" t="str">
            <v>RA739_helpcoresidentLast</v>
          </cell>
          <cell r="F870">
            <v>0</v>
          </cell>
          <cell r="G870">
            <v>1</v>
          </cell>
          <cell r="H870">
            <v>1</v>
          </cell>
        </row>
        <row r="871">
          <cell r="B871" t="str">
            <v>RA</v>
          </cell>
          <cell r="C871" t="str">
            <v>RA740_helpcoresidentCurrent</v>
          </cell>
          <cell r="F871">
            <v>0</v>
          </cell>
          <cell r="G871">
            <v>1</v>
          </cell>
          <cell r="H871">
            <v>1</v>
          </cell>
        </row>
        <row r="872">
          <cell r="B872" t="str">
            <v>RA</v>
          </cell>
          <cell r="C872" t="str">
            <v>RA741_childrenlivedinhousehold</v>
          </cell>
          <cell r="F872">
            <v>0</v>
          </cell>
          <cell r="G872">
            <v>1</v>
          </cell>
          <cell r="H872">
            <v>1</v>
          </cell>
        </row>
        <row r="873">
          <cell r="B873" t="str">
            <v>RA</v>
          </cell>
          <cell r="C873" t="str">
            <v xml:space="preserve">RA742: HELP CORESIDENT CHILD OUT OR VICE </v>
          </cell>
          <cell r="F873">
            <v>0</v>
          </cell>
          <cell r="G873">
            <v>1</v>
          </cell>
          <cell r="H873">
            <v>1</v>
          </cell>
        </row>
        <row r="874">
          <cell r="B874" t="str">
            <v>RA</v>
          </cell>
          <cell r="C874" t="str">
            <v>RA743 -  WHEN_CHILD_LEFT_HOME</v>
          </cell>
          <cell r="F874">
            <v>0</v>
          </cell>
          <cell r="G874">
            <v>1</v>
          </cell>
          <cell r="H874">
            <v>1</v>
          </cell>
        </row>
        <row r="875">
          <cell r="B875" t="str">
            <v>RA</v>
          </cell>
          <cell r="C875" t="str">
            <v>RA744_HELPCORESIDENTCHILD</v>
          </cell>
          <cell r="F875">
            <v>0</v>
          </cell>
          <cell r="G875">
            <v>0</v>
          </cell>
          <cell r="H875">
            <v>0</v>
          </cell>
        </row>
        <row r="876">
          <cell r="B876" t="str">
            <v>RC</v>
          </cell>
          <cell r="C876" t="str">
            <v>RC001_</v>
          </cell>
          <cell r="F876">
            <v>0</v>
          </cell>
          <cell r="G876">
            <v>1</v>
          </cell>
          <cell r="H876">
            <v>1</v>
          </cell>
        </row>
        <row r="877">
          <cell r="B877" t="str">
            <v>RC</v>
          </cell>
          <cell r="C877" t="str">
            <v>RC022_</v>
          </cell>
          <cell r="F877">
            <v>0</v>
          </cell>
          <cell r="G877">
            <v>1</v>
          </cell>
          <cell r="H877">
            <v>1</v>
          </cell>
        </row>
        <row r="878">
          <cell r="B878" t="str">
            <v>RC</v>
          </cell>
          <cell r="C878" t="str">
            <v>RC023_</v>
          </cell>
          <cell r="F878">
            <v>0</v>
          </cell>
          <cell r="G878">
            <v>1</v>
          </cell>
          <cell r="H878">
            <v>1</v>
          </cell>
        </row>
        <row r="879">
          <cell r="B879" t="str">
            <v>RC</v>
          </cell>
          <cell r="C879" t="str">
            <v>RC024_</v>
          </cell>
          <cell r="F879">
            <v>0</v>
          </cell>
          <cell r="G879">
            <v>1</v>
          </cell>
          <cell r="H879">
            <v>1</v>
          </cell>
        </row>
        <row r="880">
          <cell r="B880" t="str">
            <v>RC</v>
          </cell>
          <cell r="C880" t="str">
            <v>RC025_</v>
          </cell>
          <cell r="F880">
            <v>0</v>
          </cell>
          <cell r="G880">
            <v>1</v>
          </cell>
          <cell r="H880">
            <v>1</v>
          </cell>
        </row>
        <row r="881">
          <cell r="B881" t="str">
            <v>RC</v>
          </cell>
          <cell r="C881" t="str">
            <v>RC026_</v>
          </cell>
          <cell r="F881">
            <v>0</v>
          </cell>
          <cell r="G881">
            <v>1</v>
          </cell>
          <cell r="H881">
            <v>1</v>
          </cell>
        </row>
        <row r="882">
          <cell r="B882" t="str">
            <v>RC</v>
          </cell>
          <cell r="C882" t="str">
            <v>RC027_</v>
          </cell>
          <cell r="F882">
            <v>0</v>
          </cell>
          <cell r="G882">
            <v>1</v>
          </cell>
          <cell r="H882">
            <v>1</v>
          </cell>
        </row>
        <row r="883">
          <cell r="B883" t="str">
            <v>RC</v>
          </cell>
          <cell r="C883" t="str">
            <v>RC028_</v>
          </cell>
          <cell r="F883">
            <v>0</v>
          </cell>
          <cell r="G883">
            <v>1</v>
          </cell>
          <cell r="H883">
            <v>1</v>
          </cell>
        </row>
        <row r="884">
          <cell r="B884" t="str">
            <v>RC</v>
          </cell>
          <cell r="C884" t="str">
            <v>RC029_</v>
          </cell>
          <cell r="F884">
            <v>0</v>
          </cell>
          <cell r="G884">
            <v>1</v>
          </cell>
          <cell r="H884">
            <v>1</v>
          </cell>
        </row>
        <row r="885">
          <cell r="B885" t="str">
            <v>RC</v>
          </cell>
          <cell r="C885" t="str">
            <v>RC030_</v>
          </cell>
          <cell r="F885">
            <v>0</v>
          </cell>
          <cell r="G885">
            <v>1</v>
          </cell>
          <cell r="H885">
            <v>1</v>
          </cell>
        </row>
        <row r="886">
          <cell r="B886" t="str">
            <v>RC</v>
          </cell>
          <cell r="C886" t="str">
            <v>RC030a_</v>
          </cell>
          <cell r="F886">
            <v>0</v>
          </cell>
          <cell r="G886">
            <v>1</v>
          </cell>
          <cell r="H886">
            <v>1</v>
          </cell>
        </row>
        <row r="887">
          <cell r="B887" t="str">
            <v>RC</v>
          </cell>
          <cell r="C887" t="str">
            <v>RC031_</v>
          </cell>
          <cell r="F887">
            <v>0</v>
          </cell>
          <cell r="G887">
            <v>1</v>
          </cell>
          <cell r="H887">
            <v>1</v>
          </cell>
        </row>
        <row r="888">
          <cell r="B888" t="str">
            <v>RC</v>
          </cell>
          <cell r="C888" t="str">
            <v>RC031a_</v>
          </cell>
          <cell r="F888">
            <v>0</v>
          </cell>
          <cell r="G888">
            <v>1</v>
          </cell>
          <cell r="H888">
            <v>1</v>
          </cell>
        </row>
        <row r="889">
          <cell r="B889" t="str">
            <v>RC</v>
          </cell>
          <cell r="C889" t="str">
            <v>RC032_</v>
          </cell>
          <cell r="F889">
            <v>0</v>
          </cell>
          <cell r="G889">
            <v>1</v>
          </cell>
          <cell r="H889">
            <v>1</v>
          </cell>
        </row>
        <row r="890">
          <cell r="B890" t="str">
            <v>RC</v>
          </cell>
          <cell r="C890" t="str">
            <v>RC033_</v>
          </cell>
          <cell r="F890">
            <v>0</v>
          </cell>
          <cell r="G890">
            <v>1</v>
          </cell>
          <cell r="H890">
            <v>1</v>
          </cell>
        </row>
        <row r="891">
          <cell r="B891" t="str">
            <v>RC</v>
          </cell>
          <cell r="C891" t="str">
            <v>RC038_</v>
          </cell>
          <cell r="F891">
            <v>0</v>
          </cell>
          <cell r="G891">
            <v>1</v>
          </cell>
          <cell r="H891">
            <v>1</v>
          </cell>
        </row>
        <row r="892">
          <cell r="B892" t="str">
            <v>RC</v>
          </cell>
          <cell r="C892" t="str">
            <v>RC039_</v>
          </cell>
          <cell r="F892">
            <v>0</v>
          </cell>
          <cell r="G892">
            <v>1</v>
          </cell>
          <cell r="H892">
            <v>1</v>
          </cell>
        </row>
        <row r="893">
          <cell r="B893" t="str">
            <v>RC</v>
          </cell>
          <cell r="C893" t="str">
            <v>RC040_</v>
          </cell>
          <cell r="F893">
            <v>0</v>
          </cell>
          <cell r="G893">
            <v>1</v>
          </cell>
          <cell r="H893">
            <v>1</v>
          </cell>
        </row>
        <row r="894">
          <cell r="B894" t="str">
            <v>RC</v>
          </cell>
          <cell r="C894" t="str">
            <v>RC041_</v>
          </cell>
          <cell r="F894">
            <v>0</v>
          </cell>
          <cell r="G894">
            <v>1</v>
          </cell>
          <cell r="H894">
            <v>1</v>
          </cell>
        </row>
        <row r="895">
          <cell r="B895" t="str">
            <v>RC</v>
          </cell>
          <cell r="C895" t="str">
            <v>RC042_</v>
          </cell>
          <cell r="F895">
            <v>0</v>
          </cell>
          <cell r="G895">
            <v>1</v>
          </cell>
          <cell r="H895">
            <v>1</v>
          </cell>
        </row>
        <row r="896">
          <cell r="B896" t="str">
            <v>RC</v>
          </cell>
          <cell r="C896" t="str">
            <v>RC043_</v>
          </cell>
          <cell r="F896">
            <v>0</v>
          </cell>
          <cell r="G896">
            <v>1</v>
          </cell>
          <cell r="H896">
            <v>1</v>
          </cell>
        </row>
        <row r="897">
          <cell r="B897" t="str">
            <v>RC</v>
          </cell>
          <cell r="C897" t="str">
            <v>RC044_</v>
          </cell>
          <cell r="F897">
            <v>0</v>
          </cell>
          <cell r="G897">
            <v>1</v>
          </cell>
          <cell r="H897">
            <v>1</v>
          </cell>
        </row>
        <row r="898">
          <cell r="B898" t="str">
            <v>RC</v>
          </cell>
          <cell r="C898" t="str">
            <v>RC045_</v>
          </cell>
          <cell r="F898">
            <v>0</v>
          </cell>
          <cell r="G898">
            <v>1</v>
          </cell>
          <cell r="H898">
            <v>1</v>
          </cell>
        </row>
        <row r="899">
          <cell r="B899" t="str">
            <v>RC</v>
          </cell>
          <cell r="C899" t="str">
            <v>RC046_</v>
          </cell>
          <cell r="F899">
            <v>0</v>
          </cell>
          <cell r="G899">
            <v>1</v>
          </cell>
          <cell r="H899">
            <v>1</v>
          </cell>
        </row>
        <row r="900">
          <cell r="B900" t="str">
            <v>RC</v>
          </cell>
          <cell r="C900" t="str">
            <v>RC047_</v>
          </cell>
          <cell r="F900">
            <v>0</v>
          </cell>
          <cell r="G900">
            <v>1</v>
          </cell>
          <cell r="H900">
            <v>1</v>
          </cell>
        </row>
        <row r="901">
          <cell r="B901" t="str">
            <v>RC</v>
          </cell>
          <cell r="C901" t="str">
            <v>RC047a_</v>
          </cell>
          <cell r="F901">
            <v>0</v>
          </cell>
          <cell r="G901">
            <v>1</v>
          </cell>
          <cell r="H901">
            <v>1</v>
          </cell>
        </row>
        <row r="902">
          <cell r="B902" t="str">
            <v>RC</v>
          </cell>
          <cell r="C902" t="str">
            <v>RC048_</v>
          </cell>
          <cell r="F902">
            <v>0</v>
          </cell>
          <cell r="G902">
            <v>1</v>
          </cell>
          <cell r="H902">
            <v>1</v>
          </cell>
        </row>
        <row r="903">
          <cell r="B903" t="str">
            <v>RC</v>
          </cell>
          <cell r="C903" t="str">
            <v>RC048a_</v>
          </cell>
          <cell r="F903">
            <v>0</v>
          </cell>
          <cell r="G903">
            <v>1</v>
          </cell>
          <cell r="H903">
            <v>1</v>
          </cell>
        </row>
        <row r="904">
          <cell r="B904" t="str">
            <v>RC</v>
          </cell>
          <cell r="C904" t="str">
            <v>RC049_</v>
          </cell>
          <cell r="F904">
            <v>0</v>
          </cell>
          <cell r="G904">
            <v>1</v>
          </cell>
          <cell r="H904">
            <v>1</v>
          </cell>
        </row>
        <row r="905">
          <cell r="B905" t="str">
            <v>RC</v>
          </cell>
          <cell r="C905" t="str">
            <v>RC050_</v>
          </cell>
          <cell r="F905">
            <v>0</v>
          </cell>
          <cell r="G905">
            <v>1</v>
          </cell>
          <cell r="H905">
            <v>1</v>
          </cell>
        </row>
        <row r="906">
          <cell r="B906" t="str">
            <v>RC</v>
          </cell>
          <cell r="C906" t="str">
            <v>RC054_</v>
          </cell>
          <cell r="F906">
            <v>0</v>
          </cell>
          <cell r="G906">
            <v>0</v>
          </cell>
          <cell r="H906">
            <v>0</v>
          </cell>
        </row>
        <row r="907">
          <cell r="B907" t="str">
            <v>RC</v>
          </cell>
          <cell r="C907" t="str">
            <v>RC055_</v>
          </cell>
          <cell r="F907">
            <v>0</v>
          </cell>
          <cell r="G907">
            <v>0</v>
          </cell>
          <cell r="H907">
            <v>0</v>
          </cell>
        </row>
        <row r="908">
          <cell r="B908" t="str">
            <v>RC</v>
          </cell>
          <cell r="C908" t="str">
            <v>RC056_</v>
          </cell>
          <cell r="F908">
            <v>0</v>
          </cell>
          <cell r="G908">
            <v>0</v>
          </cell>
          <cell r="H908">
            <v>0</v>
          </cell>
        </row>
        <row r="909">
          <cell r="B909" t="str">
            <v>RC</v>
          </cell>
          <cell r="C909" t="str">
            <v>RC057_</v>
          </cell>
          <cell r="F909">
            <v>0</v>
          </cell>
          <cell r="G909">
            <v>0</v>
          </cell>
          <cell r="H909">
            <v>0</v>
          </cell>
        </row>
        <row r="910">
          <cell r="B910" t="str">
            <v>RC</v>
          </cell>
          <cell r="C910" t="str">
            <v>RC058_</v>
          </cell>
          <cell r="F910">
            <v>0</v>
          </cell>
          <cell r="G910">
            <v>0</v>
          </cell>
          <cell r="H910">
            <v>0</v>
          </cell>
        </row>
        <row r="911">
          <cell r="B911" t="str">
            <v>RC</v>
          </cell>
          <cell r="C911" t="str">
            <v>RC059_</v>
          </cell>
          <cell r="F911">
            <v>0</v>
          </cell>
          <cell r="G911">
            <v>0</v>
          </cell>
          <cell r="H911">
            <v>0</v>
          </cell>
        </row>
        <row r="912">
          <cell r="B912" t="str">
            <v>RC</v>
          </cell>
          <cell r="C912" t="str">
            <v>RC060_</v>
          </cell>
          <cell r="F912">
            <v>0</v>
          </cell>
          <cell r="G912">
            <v>1</v>
          </cell>
          <cell r="H912">
            <v>1</v>
          </cell>
        </row>
        <row r="913">
          <cell r="B913" t="str">
            <v>RC</v>
          </cell>
          <cell r="C913" t="str">
            <v>RC061_</v>
          </cell>
          <cell r="F913">
            <v>0</v>
          </cell>
          <cell r="G913">
            <v>1</v>
          </cell>
          <cell r="H913">
            <v>1</v>
          </cell>
        </row>
        <row r="914">
          <cell r="B914" t="str">
            <v>RE</v>
          </cell>
          <cell r="C914" t="str">
            <v xml:space="preserve">RE001_ </v>
          </cell>
          <cell r="F914">
            <v>0</v>
          </cell>
          <cell r="G914">
            <v>1</v>
          </cell>
          <cell r="H914">
            <v>1</v>
          </cell>
        </row>
        <row r="915">
          <cell r="B915" t="str">
            <v>RE</v>
          </cell>
          <cell r="C915" t="str">
            <v xml:space="preserve">RE002_ </v>
          </cell>
          <cell r="F915">
            <v>0</v>
          </cell>
          <cell r="G915">
            <v>1</v>
          </cell>
          <cell r="H915">
            <v>1</v>
          </cell>
        </row>
        <row r="916">
          <cell r="B916" t="str">
            <v>RE</v>
          </cell>
          <cell r="C916" t="str">
            <v xml:space="preserve">RE003_ </v>
          </cell>
          <cell r="F916">
            <v>0</v>
          </cell>
          <cell r="G916">
            <v>1</v>
          </cell>
          <cell r="H916">
            <v>1</v>
          </cell>
        </row>
        <row r="917">
          <cell r="B917" t="str">
            <v>RE</v>
          </cell>
          <cell r="C917" t="str">
            <v xml:space="preserve">RE004_ </v>
          </cell>
          <cell r="F917">
            <v>0</v>
          </cell>
          <cell r="G917">
            <v>1</v>
          </cell>
          <cell r="H917">
            <v>1</v>
          </cell>
        </row>
        <row r="918">
          <cell r="B918" t="str">
            <v>RE</v>
          </cell>
          <cell r="C918" t="str">
            <v xml:space="preserve">RE005_ </v>
          </cell>
          <cell r="F918">
            <v>0</v>
          </cell>
          <cell r="G918">
            <v>1</v>
          </cell>
          <cell r="H918">
            <v>1</v>
          </cell>
        </row>
        <row r="919">
          <cell r="B919" t="str">
            <v>RE</v>
          </cell>
          <cell r="C919" t="str">
            <v xml:space="preserve">RE006_ </v>
          </cell>
          <cell r="F919">
            <v>0</v>
          </cell>
          <cell r="G919">
            <v>1</v>
          </cell>
          <cell r="H919">
            <v>1</v>
          </cell>
        </row>
        <row r="920">
          <cell r="B920" t="str">
            <v>RE</v>
          </cell>
          <cell r="C920" t="str">
            <v xml:space="preserve">RE007_ </v>
          </cell>
          <cell r="F920">
            <v>0</v>
          </cell>
          <cell r="G920">
            <v>1</v>
          </cell>
          <cell r="H920">
            <v>1</v>
          </cell>
        </row>
        <row r="921">
          <cell r="B921" t="str">
            <v>RE</v>
          </cell>
          <cell r="C921" t="str">
            <v>RE008_</v>
          </cell>
          <cell r="F921">
            <v>0</v>
          </cell>
          <cell r="G921">
            <v>1</v>
          </cell>
          <cell r="H921">
            <v>1</v>
          </cell>
        </row>
        <row r="922">
          <cell r="B922" t="str">
            <v>RE</v>
          </cell>
          <cell r="C922" t="str">
            <v>RE009_</v>
          </cell>
          <cell r="F922">
            <v>0</v>
          </cell>
          <cell r="G922">
            <v>1</v>
          </cell>
          <cell r="H922">
            <v>1</v>
          </cell>
        </row>
        <row r="923">
          <cell r="B923" t="str">
            <v>RE</v>
          </cell>
          <cell r="C923" t="str">
            <v>RE010_</v>
          </cell>
          <cell r="F923">
            <v>0</v>
          </cell>
          <cell r="G923">
            <v>1</v>
          </cell>
          <cell r="H923">
            <v>1</v>
          </cell>
        </row>
        <row r="924">
          <cell r="B924" t="str">
            <v>RE</v>
          </cell>
          <cell r="C924" t="str">
            <v>RE011_</v>
          </cell>
          <cell r="F924">
            <v>0</v>
          </cell>
          <cell r="G924">
            <v>1</v>
          </cell>
          <cell r="H924">
            <v>1</v>
          </cell>
        </row>
        <row r="925">
          <cell r="B925" t="str">
            <v>RE</v>
          </cell>
          <cell r="C925" t="str">
            <v>RE012_</v>
          </cell>
          <cell r="F925">
            <v>0</v>
          </cell>
          <cell r="G925">
            <v>1</v>
          </cell>
          <cell r="H925">
            <v>1</v>
          </cell>
        </row>
        <row r="926">
          <cell r="B926" t="str">
            <v>RE</v>
          </cell>
          <cell r="C926" t="str">
            <v>RE013_</v>
          </cell>
          <cell r="F926">
            <v>0</v>
          </cell>
          <cell r="G926">
            <v>0</v>
          </cell>
          <cell r="H926">
            <v>0</v>
          </cell>
        </row>
        <row r="927">
          <cell r="B927" t="str">
            <v>RE</v>
          </cell>
          <cell r="C927" t="str">
            <v>RE014_</v>
          </cell>
          <cell r="F927">
            <v>0</v>
          </cell>
          <cell r="G927">
            <v>1</v>
          </cell>
          <cell r="H927">
            <v>1</v>
          </cell>
        </row>
        <row r="928">
          <cell r="B928" t="str">
            <v>RE</v>
          </cell>
          <cell r="C928" t="str">
            <v>RE015_</v>
          </cell>
          <cell r="F928">
            <v>0</v>
          </cell>
          <cell r="G928">
            <v>1</v>
          </cell>
          <cell r="H928" t="str">
            <v>f</v>
          </cell>
        </row>
        <row r="929">
          <cell r="B929" t="str">
            <v>RE</v>
          </cell>
          <cell r="C929" t="str">
            <v>RE016_</v>
          </cell>
          <cell r="F929">
            <v>0</v>
          </cell>
          <cell r="G929">
            <v>1</v>
          </cell>
          <cell r="H929">
            <v>1</v>
          </cell>
        </row>
        <row r="930">
          <cell r="B930" t="str">
            <v>RE</v>
          </cell>
          <cell r="C930" t="str">
            <v>RE017_</v>
          </cell>
          <cell r="F930">
            <v>0</v>
          </cell>
          <cell r="G930">
            <v>0</v>
          </cell>
          <cell r="H930">
            <v>0</v>
          </cell>
        </row>
        <row r="931">
          <cell r="B931" t="str">
            <v>RE</v>
          </cell>
          <cell r="C931" t="str">
            <v>RE018_</v>
          </cell>
          <cell r="F931">
            <v>0</v>
          </cell>
          <cell r="G931">
            <v>0</v>
          </cell>
          <cell r="H931">
            <v>0</v>
          </cell>
        </row>
        <row r="932">
          <cell r="B932" t="str">
            <v>RE</v>
          </cell>
          <cell r="C932" t="str">
            <v>RE019_</v>
          </cell>
          <cell r="F932">
            <v>0</v>
          </cell>
          <cell r="G932">
            <v>0</v>
          </cell>
          <cell r="H932">
            <v>0</v>
          </cell>
        </row>
        <row r="933">
          <cell r="B933" t="str">
            <v>RE</v>
          </cell>
          <cell r="C933" t="str">
            <v>RE020_</v>
          </cell>
          <cell r="F933">
            <v>0</v>
          </cell>
          <cell r="G933">
            <v>0</v>
          </cell>
          <cell r="H933">
            <v>0</v>
          </cell>
        </row>
        <row r="934">
          <cell r="B934" t="str">
            <v>RE</v>
          </cell>
          <cell r="C934" t="str">
            <v>RE021_</v>
          </cell>
          <cell r="F934">
            <v>0</v>
          </cell>
          <cell r="G934">
            <v>1</v>
          </cell>
          <cell r="H934">
            <v>1</v>
          </cell>
        </row>
        <row r="935">
          <cell r="B935" t="str">
            <v>RE</v>
          </cell>
          <cell r="C935" t="str">
            <v>RE022_</v>
          </cell>
          <cell r="F935">
            <v>0</v>
          </cell>
          <cell r="G935">
            <v>1</v>
          </cell>
          <cell r="H935">
            <v>1</v>
          </cell>
        </row>
        <row r="936">
          <cell r="B936" t="str">
            <v>RE</v>
          </cell>
          <cell r="C936" t="str">
            <v>RE023_</v>
          </cell>
          <cell r="F936">
            <v>0</v>
          </cell>
          <cell r="G936">
            <v>1</v>
          </cell>
          <cell r="H936">
            <v>1</v>
          </cell>
        </row>
        <row r="937">
          <cell r="B937" t="str">
            <v>RE</v>
          </cell>
          <cell r="C937" t="str">
            <v>RE024_</v>
          </cell>
          <cell r="F937">
            <v>0</v>
          </cell>
          <cell r="G937">
            <v>1</v>
          </cell>
          <cell r="H937">
            <v>1</v>
          </cell>
        </row>
        <row r="938">
          <cell r="B938" t="str">
            <v>RE</v>
          </cell>
          <cell r="C938" t="str">
            <v>RE025_</v>
          </cell>
          <cell r="F938">
            <v>0</v>
          </cell>
          <cell r="G938">
            <v>1</v>
          </cell>
          <cell r="H938">
            <v>1</v>
          </cell>
        </row>
        <row r="939">
          <cell r="B939" t="str">
            <v>RE</v>
          </cell>
          <cell r="C939" t="str">
            <v>RE026_</v>
          </cell>
          <cell r="F939">
            <v>0</v>
          </cell>
          <cell r="G939">
            <v>1</v>
          </cell>
          <cell r="H939">
            <v>1</v>
          </cell>
        </row>
        <row r="940">
          <cell r="B940" t="str">
            <v>RE</v>
          </cell>
          <cell r="C940" t="str">
            <v>RE027_</v>
          </cell>
          <cell r="F940">
            <v>0</v>
          </cell>
          <cell r="G940">
            <v>1</v>
          </cell>
          <cell r="H940">
            <v>1</v>
          </cell>
        </row>
        <row r="941">
          <cell r="B941" t="str">
            <v>RE</v>
          </cell>
          <cell r="C941" t="str">
            <v>RE028_</v>
          </cell>
          <cell r="F941">
            <v>0</v>
          </cell>
          <cell r="G941">
            <v>1</v>
          </cell>
          <cell r="H941">
            <v>1</v>
          </cell>
        </row>
        <row r="942">
          <cell r="B942" t="str">
            <v>RE</v>
          </cell>
          <cell r="C942" t="str">
            <v>RE029_</v>
          </cell>
          <cell r="F942">
            <v>0</v>
          </cell>
          <cell r="G942">
            <v>1</v>
          </cell>
          <cell r="H942">
            <v>1</v>
          </cell>
        </row>
        <row r="943">
          <cell r="B943" t="str">
            <v>RE</v>
          </cell>
          <cell r="C943" t="str">
            <v>RE030_</v>
          </cell>
          <cell r="F943">
            <v>0</v>
          </cell>
          <cell r="G943">
            <v>1</v>
          </cell>
          <cell r="H943">
            <v>1</v>
          </cell>
        </row>
        <row r="944">
          <cell r="B944" t="str">
            <v>RE</v>
          </cell>
          <cell r="C944" t="str">
            <v>RE031_</v>
          </cell>
          <cell r="F944">
            <v>0</v>
          </cell>
          <cell r="G944">
            <v>1</v>
          </cell>
          <cell r="H944">
            <v>1</v>
          </cell>
        </row>
        <row r="945">
          <cell r="B945" t="str">
            <v>RE</v>
          </cell>
          <cell r="C945" t="str">
            <v>RE032_</v>
          </cell>
          <cell r="F945">
            <v>0</v>
          </cell>
          <cell r="G945">
            <v>1</v>
          </cell>
          <cell r="H945">
            <v>1</v>
          </cell>
        </row>
        <row r="946">
          <cell r="B946" t="str">
            <v>RE</v>
          </cell>
          <cell r="C946" t="str">
            <v>RE033_</v>
          </cell>
          <cell r="F946">
            <v>0</v>
          </cell>
          <cell r="G946">
            <v>1</v>
          </cell>
          <cell r="H946">
            <v>1</v>
          </cell>
        </row>
        <row r="947">
          <cell r="B947" t="str">
            <v>RE</v>
          </cell>
          <cell r="C947" t="str">
            <v>RE034_</v>
          </cell>
          <cell r="F947">
            <v>0</v>
          </cell>
          <cell r="G947">
            <v>0</v>
          </cell>
          <cell r="H947">
            <v>0</v>
          </cell>
        </row>
        <row r="948">
          <cell r="B948" t="str">
            <v>RE</v>
          </cell>
          <cell r="C948" t="str">
            <v>RE034a_</v>
          </cell>
          <cell r="F948">
            <v>0</v>
          </cell>
          <cell r="G948">
            <v>0</v>
          </cell>
          <cell r="H948">
            <v>0</v>
          </cell>
        </row>
        <row r="949">
          <cell r="B949" t="str">
            <v>RE</v>
          </cell>
          <cell r="C949" t="str">
            <v xml:space="preserve">RE035_ </v>
          </cell>
          <cell r="F949">
            <v>0</v>
          </cell>
          <cell r="G949">
            <v>1</v>
          </cell>
          <cell r="H949">
            <v>1</v>
          </cell>
        </row>
        <row r="950">
          <cell r="B950" t="str">
            <v>RE</v>
          </cell>
          <cell r="C950" t="str">
            <v>RE035a_</v>
          </cell>
          <cell r="F950">
            <v>0</v>
          </cell>
          <cell r="G950">
            <v>1</v>
          </cell>
          <cell r="H950">
            <v>1</v>
          </cell>
        </row>
        <row r="951">
          <cell r="B951" t="str">
            <v>RE</v>
          </cell>
          <cell r="C951" t="str">
            <v xml:space="preserve">RE036_ </v>
          </cell>
          <cell r="F951">
            <v>0</v>
          </cell>
          <cell r="G951">
            <v>1</v>
          </cell>
          <cell r="H951">
            <v>1</v>
          </cell>
        </row>
        <row r="952">
          <cell r="B952" t="str">
            <v>RE</v>
          </cell>
          <cell r="C952" t="str">
            <v xml:space="preserve">RE037_ </v>
          </cell>
          <cell r="F952">
            <v>0</v>
          </cell>
          <cell r="G952">
            <v>1</v>
          </cell>
          <cell r="H952">
            <v>1</v>
          </cell>
        </row>
        <row r="953">
          <cell r="B953" t="str">
            <v>RE</v>
          </cell>
          <cell r="C953" t="str">
            <v xml:space="preserve">RE038_ </v>
          </cell>
          <cell r="F953">
            <v>0</v>
          </cell>
          <cell r="G953">
            <v>1</v>
          </cell>
          <cell r="H953">
            <v>1</v>
          </cell>
        </row>
        <row r="954">
          <cell r="B954" t="str">
            <v>RE</v>
          </cell>
          <cell r="C954" t="str">
            <v xml:space="preserve">RE039_ </v>
          </cell>
          <cell r="F954">
            <v>0</v>
          </cell>
          <cell r="G954">
            <v>1</v>
          </cell>
          <cell r="H954">
            <v>1</v>
          </cell>
        </row>
        <row r="955">
          <cell r="B955" t="str">
            <v>RE</v>
          </cell>
          <cell r="C955" t="str">
            <v>RE039a_</v>
          </cell>
          <cell r="F955">
            <v>0</v>
          </cell>
          <cell r="G955">
            <v>1</v>
          </cell>
          <cell r="H955">
            <v>1</v>
          </cell>
        </row>
        <row r="956">
          <cell r="B956" t="str">
            <v>RE</v>
          </cell>
          <cell r="C956" t="str">
            <v xml:space="preserve">RE040_ </v>
          </cell>
          <cell r="F956">
            <v>0</v>
          </cell>
          <cell r="G956">
            <v>1</v>
          </cell>
          <cell r="H956">
            <v>1</v>
          </cell>
        </row>
        <row r="957">
          <cell r="B957" t="str">
            <v>RE</v>
          </cell>
          <cell r="C957" t="str">
            <v xml:space="preserve">RE041_ </v>
          </cell>
          <cell r="F957">
            <v>0</v>
          </cell>
          <cell r="G957">
            <v>1</v>
          </cell>
          <cell r="H957">
            <v>1</v>
          </cell>
        </row>
        <row r="958">
          <cell r="B958" t="str">
            <v>RE</v>
          </cell>
          <cell r="C958" t="str">
            <v xml:space="preserve">RE042_ </v>
          </cell>
          <cell r="F958">
            <v>0</v>
          </cell>
          <cell r="G958">
            <v>1</v>
          </cell>
          <cell r="H958">
            <v>1</v>
          </cell>
        </row>
        <row r="959">
          <cell r="B959" t="str">
            <v>RE</v>
          </cell>
          <cell r="C959" t="str">
            <v xml:space="preserve">RE043_ </v>
          </cell>
          <cell r="F959">
            <v>0</v>
          </cell>
          <cell r="G959">
            <v>1</v>
          </cell>
          <cell r="H959">
            <v>1</v>
          </cell>
        </row>
        <row r="960">
          <cell r="B960" t="str">
            <v>RE</v>
          </cell>
          <cell r="C960" t="str">
            <v xml:space="preserve">RE044_ </v>
          </cell>
          <cell r="F960">
            <v>0</v>
          </cell>
          <cell r="G960">
            <v>1</v>
          </cell>
          <cell r="H960">
            <v>1</v>
          </cell>
        </row>
        <row r="961">
          <cell r="B961" t="str">
            <v>RE</v>
          </cell>
          <cell r="C961" t="str">
            <v>RE045_</v>
          </cell>
          <cell r="F961">
            <v>0</v>
          </cell>
          <cell r="G961">
            <v>1</v>
          </cell>
          <cell r="H961">
            <v>1</v>
          </cell>
        </row>
        <row r="962">
          <cell r="B962" t="str">
            <v>RE</v>
          </cell>
          <cell r="C962" t="str">
            <v>RE048_</v>
          </cell>
          <cell r="F962">
            <v>0</v>
          </cell>
          <cell r="G962">
            <v>1</v>
          </cell>
          <cell r="H962">
            <v>1</v>
          </cell>
        </row>
        <row r="963">
          <cell r="B963" t="str">
            <v>RE</v>
          </cell>
          <cell r="C963" t="str">
            <v>RE701</v>
          </cell>
          <cell r="F963">
            <v>0</v>
          </cell>
          <cell r="G963">
            <v>1</v>
          </cell>
          <cell r="H963">
            <v>1</v>
          </cell>
        </row>
        <row r="964">
          <cell r="B964" t="str">
            <v>RE</v>
          </cell>
          <cell r="C964" t="str">
            <v>RE702</v>
          </cell>
          <cell r="F964">
            <v>0</v>
          </cell>
          <cell r="G964">
            <v>1</v>
          </cell>
          <cell r="H964">
            <v>1</v>
          </cell>
        </row>
        <row r="965">
          <cell r="B965" t="str">
            <v>RE</v>
          </cell>
          <cell r="C965" t="str">
            <v>RE703</v>
          </cell>
          <cell r="F965">
            <v>0</v>
          </cell>
          <cell r="G965">
            <v>0</v>
          </cell>
          <cell r="H965">
            <v>0</v>
          </cell>
        </row>
        <row r="966">
          <cell r="B966" t="str">
            <v>RE</v>
          </cell>
          <cell r="C966" t="str">
            <v>RE704</v>
          </cell>
          <cell r="F966">
            <v>0</v>
          </cell>
          <cell r="G966">
            <v>1</v>
          </cell>
          <cell r="H966">
            <v>1</v>
          </cell>
        </row>
        <row r="967">
          <cell r="B967" t="str">
            <v>RH</v>
          </cell>
          <cell r="C967" t="str">
            <v>RH001_</v>
          </cell>
          <cell r="F967">
            <v>0</v>
          </cell>
          <cell r="G967">
            <v>1</v>
          </cell>
          <cell r="H967">
            <v>1</v>
          </cell>
        </row>
        <row r="968">
          <cell r="B968" t="str">
            <v>RH</v>
          </cell>
          <cell r="C968" t="str">
            <v>RH002_</v>
          </cell>
          <cell r="F968">
            <v>0</v>
          </cell>
          <cell r="G968">
            <v>1</v>
          </cell>
          <cell r="H968">
            <v>1</v>
          </cell>
        </row>
        <row r="969">
          <cell r="B969" t="str">
            <v>RH</v>
          </cell>
          <cell r="C969" t="str">
            <v>RH003_</v>
          </cell>
          <cell r="F969">
            <v>0</v>
          </cell>
          <cell r="G969">
            <v>1</v>
          </cell>
          <cell r="H969">
            <v>1</v>
          </cell>
        </row>
        <row r="970">
          <cell r="B970" t="str">
            <v>RH</v>
          </cell>
          <cell r="C970" t="str">
            <v>RH005_</v>
          </cell>
          <cell r="F970">
            <v>0</v>
          </cell>
          <cell r="G970">
            <v>0</v>
          </cell>
          <cell r="H970">
            <v>0</v>
          </cell>
        </row>
        <row r="971">
          <cell r="B971" t="str">
            <v>RH</v>
          </cell>
          <cell r="C971" t="str">
            <v>RH005a_</v>
          </cell>
          <cell r="F971">
            <v>0</v>
          </cell>
          <cell r="G971">
            <v>0</v>
          </cell>
          <cell r="H971">
            <v>0</v>
          </cell>
        </row>
        <row r="972">
          <cell r="B972" t="str">
            <v>RH</v>
          </cell>
          <cell r="C972" t="str">
            <v>RH015_</v>
          </cell>
          <cell r="F972">
            <v>0</v>
          </cell>
          <cell r="G972">
            <v>1</v>
          </cell>
          <cell r="H972">
            <v>1</v>
          </cell>
        </row>
        <row r="973">
          <cell r="B973" t="str">
            <v>RH</v>
          </cell>
          <cell r="C973" t="str">
            <v>RH016_</v>
          </cell>
          <cell r="F973">
            <v>0</v>
          </cell>
          <cell r="G973">
            <v>1</v>
          </cell>
          <cell r="H973">
            <v>1</v>
          </cell>
        </row>
        <row r="974">
          <cell r="B974" t="str">
            <v>RH</v>
          </cell>
          <cell r="C974" t="str">
            <v>RH017_</v>
          </cell>
          <cell r="F974">
            <v>0</v>
          </cell>
          <cell r="G974">
            <v>1</v>
          </cell>
          <cell r="H974">
            <v>1</v>
          </cell>
        </row>
        <row r="975">
          <cell r="B975" t="str">
            <v>RH</v>
          </cell>
          <cell r="C975" t="str">
            <v>RH018_</v>
          </cell>
          <cell r="F975">
            <v>0</v>
          </cell>
          <cell r="G975">
            <v>1</v>
          </cell>
          <cell r="H975">
            <v>1</v>
          </cell>
        </row>
        <row r="976">
          <cell r="B976" t="str">
            <v>RH</v>
          </cell>
          <cell r="C976" t="str">
            <v>RH018a_</v>
          </cell>
          <cell r="F976">
            <v>0</v>
          </cell>
          <cell r="G976">
            <v>1</v>
          </cell>
          <cell r="H976">
            <v>1</v>
          </cell>
        </row>
        <row r="977">
          <cell r="B977" t="str">
            <v>RH</v>
          </cell>
          <cell r="C977" t="str">
            <v>RH025_</v>
          </cell>
          <cell r="F977">
            <v>0</v>
          </cell>
          <cell r="G977">
            <v>1</v>
          </cell>
          <cell r="H977">
            <v>1</v>
          </cell>
        </row>
        <row r="978">
          <cell r="B978" t="str">
            <v>RH</v>
          </cell>
          <cell r="C978" t="str">
            <v>RH026_</v>
          </cell>
          <cell r="F978">
            <v>0</v>
          </cell>
          <cell r="G978">
            <v>1</v>
          </cell>
          <cell r="H978">
            <v>1</v>
          </cell>
        </row>
        <row r="979">
          <cell r="B979" t="str">
            <v>RH</v>
          </cell>
          <cell r="C979" t="str">
            <v>RH028_</v>
          </cell>
          <cell r="F979">
            <v>0</v>
          </cell>
          <cell r="G979">
            <v>0</v>
          </cell>
          <cell r="H979">
            <v>0</v>
          </cell>
        </row>
        <row r="980">
          <cell r="B980" t="str">
            <v>RH</v>
          </cell>
          <cell r="C980" t="str">
            <v>RH029_</v>
          </cell>
          <cell r="F980">
            <v>0</v>
          </cell>
          <cell r="G980">
            <v>0</v>
          </cell>
          <cell r="H980">
            <v>0</v>
          </cell>
        </row>
        <row r="981">
          <cell r="B981" t="str">
            <v>RH</v>
          </cell>
          <cell r="C981" t="str">
            <v>RH030_</v>
          </cell>
          <cell r="F981">
            <v>0</v>
          </cell>
          <cell r="G981">
            <v>0</v>
          </cell>
          <cell r="H981">
            <v>0</v>
          </cell>
        </row>
        <row r="982">
          <cell r="B982" t="str">
            <v>RH</v>
          </cell>
          <cell r="C982" t="str">
            <v>RH030a_</v>
          </cell>
          <cell r="F982">
            <v>0</v>
          </cell>
          <cell r="G982">
            <v>0</v>
          </cell>
          <cell r="H982">
            <v>0</v>
          </cell>
        </row>
        <row r="983">
          <cell r="B983" t="str">
            <v>RH</v>
          </cell>
          <cell r="C983" t="str">
            <v>RH037_</v>
          </cell>
          <cell r="F983">
            <v>0</v>
          </cell>
          <cell r="G983">
            <v>0</v>
          </cell>
          <cell r="H983">
            <v>0</v>
          </cell>
        </row>
        <row r="984">
          <cell r="B984" t="str">
            <v>RH</v>
          </cell>
          <cell r="C984" t="str">
            <v>RH038_</v>
          </cell>
          <cell r="F984">
            <v>0</v>
          </cell>
          <cell r="G984">
            <v>0</v>
          </cell>
          <cell r="H984">
            <v>0</v>
          </cell>
        </row>
        <row r="985">
          <cell r="B985" t="str">
            <v>RH</v>
          </cell>
          <cell r="C985" t="str">
            <v>RH040_</v>
          </cell>
          <cell r="F985">
            <v>0</v>
          </cell>
          <cell r="G985">
            <v>1</v>
          </cell>
          <cell r="H985">
            <v>1</v>
          </cell>
        </row>
        <row r="986">
          <cell r="B986" t="str">
            <v>RH</v>
          </cell>
          <cell r="C986" t="str">
            <v>RH041_</v>
          </cell>
          <cell r="F986">
            <v>0</v>
          </cell>
          <cell r="G986">
            <v>1</v>
          </cell>
          <cell r="H986">
            <v>1</v>
          </cell>
        </row>
        <row r="987">
          <cell r="B987" t="str">
            <v>RH</v>
          </cell>
          <cell r="C987" t="str">
            <v>RH042_</v>
          </cell>
          <cell r="F987">
            <v>0</v>
          </cell>
          <cell r="G987">
            <v>1</v>
          </cell>
          <cell r="H987">
            <v>1</v>
          </cell>
        </row>
        <row r="988">
          <cell r="B988" t="str">
            <v>RH</v>
          </cell>
          <cell r="C988" t="str">
            <v>RH042a_</v>
          </cell>
          <cell r="F988">
            <v>0</v>
          </cell>
          <cell r="G988">
            <v>1</v>
          </cell>
          <cell r="H988">
            <v>1</v>
          </cell>
        </row>
        <row r="989">
          <cell r="B989" t="str">
            <v>RH</v>
          </cell>
          <cell r="C989" t="str">
            <v>RH049_</v>
          </cell>
          <cell r="F989">
            <v>0</v>
          </cell>
          <cell r="G989">
            <v>1</v>
          </cell>
          <cell r="H989">
            <v>1</v>
          </cell>
        </row>
        <row r="990">
          <cell r="B990" t="str">
            <v>RH</v>
          </cell>
          <cell r="C990" t="str">
            <v>RH050_</v>
          </cell>
          <cell r="F990">
            <v>0</v>
          </cell>
          <cell r="G990">
            <v>1</v>
          </cell>
          <cell r="H990">
            <v>1</v>
          </cell>
        </row>
        <row r="991">
          <cell r="B991" t="str">
            <v>RH</v>
          </cell>
          <cell r="C991" t="str">
            <v>RH052_</v>
          </cell>
          <cell r="F991">
            <v>0</v>
          </cell>
          <cell r="G991">
            <v>0</v>
          </cell>
          <cell r="H991">
            <v>0</v>
          </cell>
        </row>
        <row r="992">
          <cell r="B992" t="str">
            <v>RH</v>
          </cell>
          <cell r="C992" t="str">
            <v>RH053_</v>
          </cell>
          <cell r="F992">
            <v>0</v>
          </cell>
          <cell r="G992">
            <v>0</v>
          </cell>
          <cell r="H992">
            <v>0</v>
          </cell>
        </row>
        <row r="993">
          <cell r="B993" t="str">
            <v>RH</v>
          </cell>
          <cell r="C993" t="str">
            <v>RH054_</v>
          </cell>
          <cell r="F993">
            <v>0</v>
          </cell>
          <cell r="G993">
            <v>0</v>
          </cell>
          <cell r="H993">
            <v>0</v>
          </cell>
        </row>
        <row r="994">
          <cell r="B994" t="str">
            <v>RH</v>
          </cell>
          <cell r="C994" t="str">
            <v>RH054a_</v>
          </cell>
          <cell r="F994">
            <v>0</v>
          </cell>
          <cell r="G994">
            <v>0</v>
          </cell>
          <cell r="H994">
            <v>0</v>
          </cell>
        </row>
        <row r="995">
          <cell r="B995" t="str">
            <v>RH</v>
          </cell>
          <cell r="C995" t="str">
            <v>RH061_</v>
          </cell>
          <cell r="F995">
            <v>0</v>
          </cell>
          <cell r="G995">
            <v>0</v>
          </cell>
          <cell r="H995">
            <v>0</v>
          </cell>
        </row>
        <row r="996">
          <cell r="B996" t="str">
            <v>RH</v>
          </cell>
          <cell r="C996" t="str">
            <v>RH062_</v>
          </cell>
          <cell r="F996">
            <v>0</v>
          </cell>
          <cell r="G996">
            <v>0</v>
          </cell>
          <cell r="H996">
            <v>0</v>
          </cell>
        </row>
        <row r="997">
          <cell r="B997" t="str">
            <v>RH</v>
          </cell>
          <cell r="C997" t="str">
            <v>RH064_</v>
          </cell>
          <cell r="F997">
            <v>0</v>
          </cell>
          <cell r="G997">
            <v>0</v>
          </cell>
          <cell r="H997">
            <v>0</v>
          </cell>
        </row>
        <row r="998">
          <cell r="B998" t="str">
            <v>RH</v>
          </cell>
          <cell r="C998" t="str">
            <v>RH065_</v>
          </cell>
          <cell r="F998">
            <v>0</v>
          </cell>
          <cell r="G998">
            <v>0</v>
          </cell>
          <cell r="H998">
            <v>0</v>
          </cell>
        </row>
        <row r="999">
          <cell r="B999" t="str">
            <v>RH</v>
          </cell>
          <cell r="C999" t="str">
            <v>RH066_</v>
          </cell>
          <cell r="F999">
            <v>0</v>
          </cell>
          <cell r="G999">
            <v>0</v>
          </cell>
          <cell r="H999">
            <v>0</v>
          </cell>
        </row>
        <row r="1000">
          <cell r="B1000" t="str">
            <v>RH</v>
          </cell>
          <cell r="C1000" t="str">
            <v>RH066a_</v>
          </cell>
          <cell r="F1000">
            <v>0</v>
          </cell>
          <cell r="G1000">
            <v>0</v>
          </cell>
          <cell r="H1000">
            <v>0</v>
          </cell>
        </row>
        <row r="1001">
          <cell r="B1001" t="str">
            <v>RH</v>
          </cell>
          <cell r="C1001" t="str">
            <v>RH073_</v>
          </cell>
          <cell r="F1001">
            <v>0</v>
          </cell>
          <cell r="G1001">
            <v>0</v>
          </cell>
          <cell r="H1001">
            <v>0</v>
          </cell>
        </row>
        <row r="1002">
          <cell r="B1002" t="str">
            <v>RH</v>
          </cell>
          <cell r="C1002" t="str">
            <v>RH074_</v>
          </cell>
          <cell r="F1002">
            <v>0</v>
          </cell>
          <cell r="G1002">
            <v>0</v>
          </cell>
          <cell r="H1002">
            <v>0</v>
          </cell>
        </row>
        <row r="1003">
          <cell r="B1003" t="str">
            <v>RH</v>
          </cell>
          <cell r="C1003" t="str">
            <v>RH076_</v>
          </cell>
          <cell r="F1003">
            <v>0</v>
          </cell>
          <cell r="G1003">
            <v>0</v>
          </cell>
          <cell r="H1003">
            <v>0</v>
          </cell>
        </row>
        <row r="1004">
          <cell r="B1004" t="str">
            <v>RH</v>
          </cell>
          <cell r="C1004" t="str">
            <v>RH077_</v>
          </cell>
          <cell r="F1004">
            <v>0</v>
          </cell>
          <cell r="G1004">
            <v>0</v>
          </cell>
          <cell r="H1004">
            <v>0</v>
          </cell>
        </row>
        <row r="1005">
          <cell r="B1005" t="str">
            <v>RH</v>
          </cell>
          <cell r="C1005" t="str">
            <v>RH078_</v>
          </cell>
          <cell r="F1005">
            <v>0</v>
          </cell>
          <cell r="G1005">
            <v>0</v>
          </cell>
          <cell r="H1005">
            <v>0</v>
          </cell>
        </row>
        <row r="1006">
          <cell r="B1006" t="str">
            <v>RH</v>
          </cell>
          <cell r="C1006" t="str">
            <v>RH078a_</v>
          </cell>
          <cell r="F1006">
            <v>0</v>
          </cell>
          <cell r="G1006">
            <v>0</v>
          </cell>
          <cell r="H1006">
            <v>0</v>
          </cell>
        </row>
        <row r="1007">
          <cell r="B1007" t="str">
            <v>RH</v>
          </cell>
          <cell r="C1007" t="str">
            <v>RH085_</v>
          </cell>
          <cell r="F1007">
            <v>0</v>
          </cell>
          <cell r="G1007">
            <v>0</v>
          </cell>
          <cell r="H1007">
            <v>0</v>
          </cell>
        </row>
        <row r="1008">
          <cell r="B1008" t="str">
            <v>RH</v>
          </cell>
          <cell r="C1008" t="str">
            <v>RH086_</v>
          </cell>
          <cell r="F1008">
            <v>0</v>
          </cell>
          <cell r="G1008">
            <v>0</v>
          </cell>
          <cell r="H1008">
            <v>0</v>
          </cell>
        </row>
        <row r="1009">
          <cell r="B1009" t="str">
            <v>RH</v>
          </cell>
          <cell r="C1009" t="str">
            <v>RH088_</v>
          </cell>
          <cell r="F1009">
            <v>0</v>
          </cell>
          <cell r="G1009">
            <v>0</v>
          </cell>
          <cell r="H1009">
            <v>0</v>
          </cell>
        </row>
        <row r="1010">
          <cell r="B1010" t="str">
            <v>RH</v>
          </cell>
          <cell r="C1010" t="str">
            <v>RH089_</v>
          </cell>
          <cell r="F1010">
            <v>0</v>
          </cell>
          <cell r="G1010">
            <v>0</v>
          </cell>
          <cell r="H1010">
            <v>0</v>
          </cell>
        </row>
        <row r="1011">
          <cell r="B1011" t="str">
            <v>RH</v>
          </cell>
          <cell r="C1011" t="str">
            <v>RH097_</v>
          </cell>
          <cell r="F1011">
            <v>0</v>
          </cell>
          <cell r="G1011">
            <v>1</v>
          </cell>
          <cell r="H1011">
            <v>1</v>
          </cell>
        </row>
        <row r="1012">
          <cell r="B1012" t="str">
            <v>RH</v>
          </cell>
          <cell r="C1012" t="str">
            <v>RH098_</v>
          </cell>
          <cell r="F1012">
            <v>0</v>
          </cell>
          <cell r="G1012">
            <v>1</v>
          </cell>
          <cell r="H1012">
            <v>1</v>
          </cell>
        </row>
        <row r="1013">
          <cell r="B1013" t="str">
            <v>RH</v>
          </cell>
          <cell r="C1013" t="str">
            <v>RH780</v>
          </cell>
          <cell r="F1013">
            <v>0</v>
          </cell>
          <cell r="G1013">
            <v>1</v>
          </cell>
          <cell r="H1013">
            <v>1</v>
          </cell>
        </row>
        <row r="1014">
          <cell r="B1014" t="str">
            <v>RH</v>
          </cell>
          <cell r="C1014" t="str">
            <v>RH781</v>
          </cell>
          <cell r="F1014">
            <v>0</v>
          </cell>
          <cell r="G1014">
            <v>1</v>
          </cell>
          <cell r="H1014">
            <v>1</v>
          </cell>
        </row>
        <row r="1015">
          <cell r="B1015" t="str">
            <v>RH</v>
          </cell>
          <cell r="C1015" t="str">
            <v>RH782</v>
          </cell>
          <cell r="F1015">
            <v>0</v>
          </cell>
          <cell r="G1015">
            <v>1</v>
          </cell>
          <cell r="H1015">
            <v>1</v>
          </cell>
        </row>
        <row r="1016">
          <cell r="B1016" t="str">
            <v>RH</v>
          </cell>
          <cell r="C1016" t="str">
            <v>RH783_</v>
          </cell>
          <cell r="F1016">
            <v>0</v>
          </cell>
          <cell r="G1016">
            <v>1</v>
          </cell>
          <cell r="H1016">
            <v>1</v>
          </cell>
        </row>
        <row r="1017">
          <cell r="B1017" t="str">
            <v>RH</v>
          </cell>
          <cell r="C1017" t="str">
            <v>RH784</v>
          </cell>
          <cell r="F1017">
            <v>0</v>
          </cell>
          <cell r="G1017">
            <v>1</v>
          </cell>
          <cell r="H1017">
            <v>1</v>
          </cell>
        </row>
        <row r="1018">
          <cell r="B1018" t="str">
            <v>RH</v>
          </cell>
          <cell r="C1018" t="str">
            <v>RH785</v>
          </cell>
          <cell r="F1018">
            <v>0</v>
          </cell>
          <cell r="G1018">
            <v>1</v>
          </cell>
          <cell r="H1018">
            <v>1</v>
          </cell>
        </row>
        <row r="1019">
          <cell r="B1019" t="str">
            <v>RH</v>
          </cell>
          <cell r="C1019" t="str">
            <v>RH786</v>
          </cell>
          <cell r="F1019">
            <v>0</v>
          </cell>
          <cell r="G1019">
            <v>1</v>
          </cell>
          <cell r="H1019">
            <v>1</v>
          </cell>
        </row>
        <row r="1020">
          <cell r="B1020" t="str">
            <v>RH</v>
          </cell>
          <cell r="C1020" t="str">
            <v>RH787</v>
          </cell>
          <cell r="F1020">
            <v>0</v>
          </cell>
          <cell r="G1020">
            <v>1</v>
          </cell>
          <cell r="H1020">
            <v>1</v>
          </cell>
        </row>
        <row r="1021">
          <cell r="B1021" t="str">
            <v>RH</v>
          </cell>
          <cell r="C1021" t="str">
            <v>RH788</v>
          </cell>
          <cell r="F1021">
            <v>0</v>
          </cell>
          <cell r="G1021">
            <v>1</v>
          </cell>
          <cell r="H1021">
            <v>1</v>
          </cell>
        </row>
        <row r="1022">
          <cell r="B1022" t="str">
            <v>RH</v>
          </cell>
          <cell r="C1022" t="str">
            <v>RH789</v>
          </cell>
          <cell r="F1022">
            <v>0</v>
          </cell>
          <cell r="G1022">
            <v>1</v>
          </cell>
          <cell r="H1022">
            <v>1</v>
          </cell>
        </row>
        <row r="1023">
          <cell r="B1023" t="str">
            <v>RH</v>
          </cell>
          <cell r="C1023" t="str">
            <v>RH790</v>
          </cell>
          <cell r="F1023">
            <v>0</v>
          </cell>
          <cell r="G1023">
            <v>1</v>
          </cell>
          <cell r="H1023">
            <v>1</v>
          </cell>
        </row>
        <row r="1024">
          <cell r="B1024" t="str">
            <v>RH</v>
          </cell>
          <cell r="C1024" t="str">
            <v>RH791</v>
          </cell>
          <cell r="F1024">
            <v>0</v>
          </cell>
          <cell r="G1024">
            <v>1</v>
          </cell>
          <cell r="H1024">
            <v>1</v>
          </cell>
        </row>
        <row r="1025">
          <cell r="B1025" t="str">
            <v>RH</v>
          </cell>
          <cell r="C1025" t="str">
            <v>RH791</v>
          </cell>
          <cell r="F1025">
            <v>0</v>
          </cell>
          <cell r="G1025">
            <v>1</v>
          </cell>
          <cell r="H1025">
            <v>1</v>
          </cell>
        </row>
        <row r="1026">
          <cell r="B1026" t="str">
            <v>RH</v>
          </cell>
          <cell r="C1026" t="str">
            <v>RH792</v>
          </cell>
          <cell r="F1026">
            <v>0</v>
          </cell>
          <cell r="G1026">
            <v>1</v>
          </cell>
          <cell r="H1026">
            <v>1</v>
          </cell>
        </row>
        <row r="1027">
          <cell r="B1027" t="str">
            <v>RH</v>
          </cell>
          <cell r="C1027" t="str">
            <v>RH793</v>
          </cell>
          <cell r="F1027">
            <v>0</v>
          </cell>
          <cell r="G1027">
            <v>1</v>
          </cell>
          <cell r="H1027">
            <v>1</v>
          </cell>
        </row>
        <row r="1028">
          <cell r="B1028" t="str">
            <v>RH</v>
          </cell>
          <cell r="C1028" t="str">
            <v>RH793</v>
          </cell>
          <cell r="F1028">
            <v>0</v>
          </cell>
          <cell r="G1028">
            <v>1</v>
          </cell>
          <cell r="H1028">
            <v>1</v>
          </cell>
        </row>
        <row r="1029">
          <cell r="B1029" t="str">
            <v>RH</v>
          </cell>
          <cell r="C1029" t="str">
            <v>RH794</v>
          </cell>
          <cell r="F1029">
            <v>0</v>
          </cell>
          <cell r="G1029">
            <v>1</v>
          </cell>
          <cell r="H1029">
            <v>1</v>
          </cell>
        </row>
        <row r="1030">
          <cell r="B1030" t="str">
            <v>RH</v>
          </cell>
          <cell r="C1030" t="str">
            <v>RH795</v>
          </cell>
          <cell r="F1030">
            <v>0</v>
          </cell>
          <cell r="G1030">
            <v>1</v>
          </cell>
          <cell r="H1030">
            <v>1</v>
          </cell>
        </row>
        <row r="1031">
          <cell r="B1031" t="str">
            <v>RP</v>
          </cell>
          <cell r="C1031" t="str">
            <v>RP001_</v>
          </cell>
          <cell r="F1031">
            <v>0</v>
          </cell>
          <cell r="G1031">
            <v>1</v>
          </cell>
          <cell r="H1031">
            <v>1</v>
          </cell>
        </row>
        <row r="1032">
          <cell r="B1032" t="str">
            <v>RP</v>
          </cell>
          <cell r="C1032" t="str">
            <v>RP002_</v>
          </cell>
          <cell r="F1032">
            <v>0</v>
          </cell>
          <cell r="G1032">
            <v>1</v>
          </cell>
          <cell r="H1032">
            <v>1</v>
          </cell>
        </row>
        <row r="1033">
          <cell r="B1033" t="str">
            <v>RP</v>
          </cell>
          <cell r="C1033" t="str">
            <v>RP002d_</v>
          </cell>
          <cell r="F1033">
            <v>0</v>
          </cell>
          <cell r="G1033">
            <v>1</v>
          </cell>
          <cell r="H1033">
            <v>1</v>
          </cell>
        </row>
        <row r="1034">
          <cell r="B1034" t="str">
            <v>RP</v>
          </cell>
          <cell r="C1034" t="str">
            <v>RP002e_</v>
          </cell>
          <cell r="F1034">
            <v>0</v>
          </cell>
          <cell r="G1034">
            <v>1</v>
          </cell>
          <cell r="H1034">
            <v>1</v>
          </cell>
        </row>
        <row r="1035">
          <cell r="B1035" t="str">
            <v>RP</v>
          </cell>
          <cell r="C1035" t="str">
            <v>RP003_</v>
          </cell>
          <cell r="F1035">
            <v>0</v>
          </cell>
          <cell r="G1035">
            <v>1</v>
          </cell>
          <cell r="H1035">
            <v>1</v>
          </cell>
        </row>
        <row r="1036">
          <cell r="B1036" t="str">
            <v>RP</v>
          </cell>
          <cell r="C1036" t="str">
            <v>RP004_</v>
          </cell>
          <cell r="F1036">
            <v>0</v>
          </cell>
          <cell r="G1036">
            <v>1</v>
          </cell>
          <cell r="H1036">
            <v>1</v>
          </cell>
        </row>
        <row r="1037">
          <cell r="B1037" t="str">
            <v>RP</v>
          </cell>
          <cell r="C1037" t="str">
            <v>RP004b_</v>
          </cell>
          <cell r="F1037">
            <v>0</v>
          </cell>
          <cell r="G1037">
            <v>1</v>
          </cell>
          <cell r="H1037">
            <v>1</v>
          </cell>
        </row>
        <row r="1038">
          <cell r="B1038" t="str">
            <v>RP</v>
          </cell>
          <cell r="C1038" t="str">
            <v>RP004c_</v>
          </cell>
          <cell r="F1038">
            <v>0</v>
          </cell>
          <cell r="G1038">
            <v>1</v>
          </cell>
          <cell r="H1038">
            <v>1</v>
          </cell>
        </row>
        <row r="1039">
          <cell r="B1039" t="str">
            <v>RP</v>
          </cell>
          <cell r="C1039" t="str">
            <v>RP008_</v>
          </cell>
          <cell r="F1039">
            <v>0</v>
          </cell>
          <cell r="G1039">
            <v>1</v>
          </cell>
          <cell r="H1039">
            <v>1</v>
          </cell>
        </row>
        <row r="1040">
          <cell r="B1040" t="str">
            <v>RP</v>
          </cell>
          <cell r="C1040" t="str">
            <v>RP009_</v>
          </cell>
          <cell r="F1040">
            <v>0</v>
          </cell>
          <cell r="G1040">
            <v>1</v>
          </cell>
          <cell r="H1040">
            <v>1</v>
          </cell>
        </row>
        <row r="1041">
          <cell r="B1041" t="str">
            <v>RP</v>
          </cell>
          <cell r="C1041" t="str">
            <v>RP010_</v>
          </cell>
          <cell r="F1041">
            <v>0</v>
          </cell>
          <cell r="G1041">
            <v>1</v>
          </cell>
          <cell r="H1041">
            <v>1</v>
          </cell>
        </row>
        <row r="1042">
          <cell r="B1042" t="str">
            <v>RP</v>
          </cell>
          <cell r="C1042" t="str">
            <v>RP011_</v>
          </cell>
          <cell r="F1042">
            <v>0</v>
          </cell>
          <cell r="G1042">
            <v>1</v>
          </cell>
          <cell r="H1042">
            <v>1</v>
          </cell>
        </row>
        <row r="1043">
          <cell r="B1043" t="str">
            <v>RP</v>
          </cell>
          <cell r="C1043" t="str">
            <v>RP012_</v>
          </cell>
          <cell r="F1043">
            <v>0</v>
          </cell>
          <cell r="G1043">
            <v>1</v>
          </cell>
          <cell r="H1043">
            <v>1</v>
          </cell>
        </row>
        <row r="1044">
          <cell r="B1044" t="str">
            <v>RP</v>
          </cell>
          <cell r="C1044" t="str">
            <v>RP013_</v>
          </cell>
          <cell r="F1044">
            <v>0</v>
          </cell>
          <cell r="G1044">
            <v>1</v>
          </cell>
          <cell r="H1044">
            <v>1</v>
          </cell>
        </row>
        <row r="1045">
          <cell r="B1045" t="str">
            <v>RP</v>
          </cell>
          <cell r="C1045" t="str">
            <v>RP014_</v>
          </cell>
          <cell r="F1045">
            <v>0</v>
          </cell>
          <cell r="G1045">
            <v>1</v>
          </cell>
          <cell r="H1045">
            <v>1</v>
          </cell>
        </row>
        <row r="1046">
          <cell r="B1046" t="str">
            <v>RP</v>
          </cell>
          <cell r="C1046" t="str">
            <v>RP015a_</v>
          </cell>
          <cell r="F1046">
            <v>0</v>
          </cell>
          <cell r="G1046">
            <v>1</v>
          </cell>
          <cell r="H1046">
            <v>1</v>
          </cell>
        </row>
        <row r="1047">
          <cell r="B1047" t="str">
            <v>RP</v>
          </cell>
          <cell r="C1047" t="str">
            <v>RP016_</v>
          </cell>
          <cell r="F1047">
            <v>0</v>
          </cell>
          <cell r="G1047">
            <v>1</v>
          </cell>
          <cell r="H1047">
            <v>1</v>
          </cell>
        </row>
        <row r="1048">
          <cell r="B1048" t="str">
            <v>RP</v>
          </cell>
          <cell r="C1048" t="str">
            <v>RP017_</v>
          </cell>
          <cell r="F1048">
            <v>0</v>
          </cell>
          <cell r="G1048">
            <v>1</v>
          </cell>
          <cell r="H1048">
            <v>1</v>
          </cell>
        </row>
        <row r="1049">
          <cell r="B1049" t="str">
            <v>RP</v>
          </cell>
          <cell r="C1049" t="str">
            <v>RP018_</v>
          </cell>
          <cell r="F1049">
            <v>0</v>
          </cell>
          <cell r="G1049">
            <v>1</v>
          </cell>
          <cell r="H1049">
            <v>1</v>
          </cell>
        </row>
        <row r="1050">
          <cell r="B1050" t="str">
            <v>RP</v>
          </cell>
          <cell r="C1050" t="str">
            <v>RP019_</v>
          </cell>
          <cell r="F1050">
            <v>0</v>
          </cell>
          <cell r="G1050">
            <v>1</v>
          </cell>
          <cell r="H1050">
            <v>1</v>
          </cell>
        </row>
        <row r="1051">
          <cell r="B1051" t="str">
            <v>RP</v>
          </cell>
          <cell r="C1051" t="str">
            <v>RP020_</v>
          </cell>
          <cell r="F1051">
            <v>0</v>
          </cell>
          <cell r="G1051">
            <v>1</v>
          </cell>
          <cell r="H1051">
            <v>1</v>
          </cell>
        </row>
        <row r="1052">
          <cell r="B1052" t="str">
            <v>RP</v>
          </cell>
          <cell r="C1052" t="str">
            <v>RP021_</v>
          </cell>
          <cell r="F1052">
            <v>0</v>
          </cell>
          <cell r="G1052">
            <v>1</v>
          </cell>
          <cell r="H1052">
            <v>1</v>
          </cell>
        </row>
        <row r="1053">
          <cell r="B1053" t="str">
            <v>RP</v>
          </cell>
          <cell r="C1053" t="str">
            <v>RP022_</v>
          </cell>
          <cell r="F1053">
            <v>0</v>
          </cell>
          <cell r="G1053">
            <v>1</v>
          </cell>
          <cell r="H1053">
            <v>1</v>
          </cell>
        </row>
        <row r="1054">
          <cell r="B1054" t="str">
            <v>RP</v>
          </cell>
          <cell r="C1054" t="str">
            <v>RP023_</v>
          </cell>
          <cell r="F1054">
            <v>0</v>
          </cell>
          <cell r="G1054">
            <v>1</v>
          </cell>
          <cell r="H1054">
            <v>1</v>
          </cell>
        </row>
        <row r="1055">
          <cell r="B1055" t="str">
            <v>SN</v>
          </cell>
          <cell r="C1055" t="str">
            <v>sn001_</v>
          </cell>
          <cell r="F1055">
            <v>0</v>
          </cell>
          <cell r="G1055">
            <v>0</v>
          </cell>
          <cell r="H1055">
            <v>0</v>
          </cell>
        </row>
        <row r="1056">
          <cell r="B1056" t="str">
            <v>SN</v>
          </cell>
          <cell r="C1056" t="str">
            <v>sn002_</v>
          </cell>
          <cell r="F1056">
            <v>0</v>
          </cell>
          <cell r="G1056">
            <v>0</v>
          </cell>
          <cell r="H1056">
            <v>0</v>
          </cell>
        </row>
        <row r="1057">
          <cell r="B1057" t="str">
            <v>SN</v>
          </cell>
          <cell r="C1057" t="str">
            <v>sn002a_</v>
          </cell>
          <cell r="F1057">
            <v>0</v>
          </cell>
          <cell r="G1057">
            <v>0</v>
          </cell>
          <cell r="H1057">
            <v>0</v>
          </cell>
        </row>
        <row r="1058">
          <cell r="B1058" t="str">
            <v>SN</v>
          </cell>
          <cell r="C1058" t="str">
            <v>sn003_</v>
          </cell>
          <cell r="F1058">
            <v>0</v>
          </cell>
          <cell r="G1058">
            <v>0</v>
          </cell>
          <cell r="H1058">
            <v>0</v>
          </cell>
        </row>
        <row r="1059">
          <cell r="B1059" t="str">
            <v>SN</v>
          </cell>
          <cell r="C1059" t="str">
            <v>sn003a_</v>
          </cell>
          <cell r="F1059">
            <v>0</v>
          </cell>
          <cell r="G1059">
            <v>0</v>
          </cell>
          <cell r="H1059">
            <v>0</v>
          </cell>
        </row>
        <row r="1060">
          <cell r="B1060" t="str">
            <v>SN</v>
          </cell>
          <cell r="C1060" t="str">
            <v>sn005_</v>
          </cell>
          <cell r="F1060">
            <v>0</v>
          </cell>
          <cell r="G1060">
            <v>0</v>
          </cell>
          <cell r="H1060">
            <v>0</v>
          </cell>
        </row>
        <row r="1061">
          <cell r="B1061" t="str">
            <v>SN</v>
          </cell>
          <cell r="C1061" t="str">
            <v>sn005a_</v>
          </cell>
          <cell r="F1061">
            <v>0</v>
          </cell>
          <cell r="G1061">
            <v>0</v>
          </cell>
          <cell r="H1061">
            <v>0</v>
          </cell>
        </row>
        <row r="1062">
          <cell r="B1062" t="str">
            <v>SN</v>
          </cell>
          <cell r="C1062" t="str">
            <v>sn006_</v>
          </cell>
          <cell r="F1062">
            <v>0</v>
          </cell>
          <cell r="G1062">
            <v>0</v>
          </cell>
          <cell r="H1062">
            <v>0</v>
          </cell>
        </row>
        <row r="1063">
          <cell r="B1063" t="str">
            <v>SN</v>
          </cell>
          <cell r="C1063" t="str">
            <v>sn007_</v>
          </cell>
          <cell r="F1063">
            <v>0</v>
          </cell>
          <cell r="G1063">
            <v>0</v>
          </cell>
          <cell r="H1063">
            <v>0</v>
          </cell>
        </row>
        <row r="1064">
          <cell r="B1064" t="str">
            <v>SN</v>
          </cell>
          <cell r="C1064" t="str">
            <v>sn008_</v>
          </cell>
          <cell r="F1064">
            <v>0</v>
          </cell>
          <cell r="G1064">
            <v>0</v>
          </cell>
          <cell r="H1064">
            <v>0</v>
          </cell>
        </row>
        <row r="1065">
          <cell r="B1065" t="str">
            <v>SN</v>
          </cell>
          <cell r="C1065" t="str">
            <v>sn009_</v>
          </cell>
          <cell r="F1065">
            <v>0</v>
          </cell>
          <cell r="G1065">
            <v>0</v>
          </cell>
          <cell r="H1065">
            <v>0</v>
          </cell>
        </row>
        <row r="1066">
          <cell r="B1066" t="str">
            <v>SN</v>
          </cell>
          <cell r="C1066" t="str">
            <v>sn012_</v>
          </cell>
          <cell r="F1066">
            <v>0</v>
          </cell>
          <cell r="G1066">
            <v>0</v>
          </cell>
          <cell r="H1066">
            <v>0</v>
          </cell>
        </row>
        <row r="1067">
          <cell r="B1067" t="str">
            <v>SN</v>
          </cell>
          <cell r="C1067" t="str">
            <v>sn014_</v>
          </cell>
          <cell r="F1067">
            <v>0</v>
          </cell>
          <cell r="G1067">
            <v>0</v>
          </cell>
          <cell r="H1067">
            <v>0</v>
          </cell>
        </row>
        <row r="1068">
          <cell r="B1068" t="str">
            <v>SN</v>
          </cell>
          <cell r="C1068" t="str">
            <v>sn015_</v>
          </cell>
          <cell r="F1068">
            <v>0</v>
          </cell>
          <cell r="G1068">
            <v>0</v>
          </cell>
          <cell r="H1068">
            <v>0</v>
          </cell>
        </row>
        <row r="1069">
          <cell r="B1069" t="str">
            <v>SN</v>
          </cell>
          <cell r="C1069" t="str">
            <v>sn017_</v>
          </cell>
          <cell r="F1069">
            <v>0</v>
          </cell>
          <cell r="G1069">
            <v>0</v>
          </cell>
          <cell r="H1069">
            <v>0</v>
          </cell>
        </row>
        <row r="1070">
          <cell r="B1070" t="str">
            <v>SN</v>
          </cell>
          <cell r="C1070" t="str">
            <v>sn018_</v>
          </cell>
          <cell r="F1070">
            <v>0</v>
          </cell>
          <cell r="G1070">
            <v>0</v>
          </cell>
          <cell r="H1070">
            <v>0</v>
          </cell>
        </row>
        <row r="1071">
          <cell r="B1071" t="str">
            <v>SN</v>
          </cell>
          <cell r="C1071" t="str">
            <v>sn023_</v>
          </cell>
          <cell r="F1071">
            <v>0</v>
          </cell>
          <cell r="G1071">
            <v>0</v>
          </cell>
          <cell r="H1071">
            <v>0</v>
          </cell>
        </row>
        <row r="1072">
          <cell r="B1072" t="str">
            <v>SN</v>
          </cell>
          <cell r="C1072" t="str">
            <v>sn024_</v>
          </cell>
          <cell r="F1072">
            <v>0</v>
          </cell>
          <cell r="G1072">
            <v>0</v>
          </cell>
          <cell r="H1072">
            <v>0</v>
          </cell>
        </row>
        <row r="1073">
          <cell r="B1073" t="str">
            <v>SN</v>
          </cell>
          <cell r="C1073" t="str">
            <v>sn027_</v>
          </cell>
          <cell r="F1073">
            <v>0</v>
          </cell>
          <cell r="G1073">
            <v>0</v>
          </cell>
          <cell r="H1073">
            <v>0</v>
          </cell>
        </row>
        <row r="1074">
          <cell r="B1074" t="str">
            <v>SN</v>
          </cell>
          <cell r="C1074" t="str">
            <v>sn028_</v>
          </cell>
          <cell r="F1074">
            <v>0</v>
          </cell>
          <cell r="G1074">
            <v>0</v>
          </cell>
          <cell r="H1074">
            <v>0</v>
          </cell>
        </row>
        <row r="1075">
          <cell r="B1075" t="str">
            <v>SN</v>
          </cell>
          <cell r="C1075" t="str">
            <v>sn029_</v>
          </cell>
          <cell r="F1075">
            <v>0</v>
          </cell>
          <cell r="G1075">
            <v>0</v>
          </cell>
          <cell r="H1075">
            <v>0</v>
          </cell>
        </row>
        <row r="1076">
          <cell r="B1076" t="str">
            <v>SP</v>
          </cell>
          <cell r="C1076" t="str">
            <v>sp001_</v>
          </cell>
          <cell r="F1076">
            <v>1</v>
          </cell>
          <cell r="G1076">
            <v>0</v>
          </cell>
          <cell r="H1076">
            <v>0</v>
          </cell>
        </row>
        <row r="1077">
          <cell r="B1077" t="str">
            <v>SP</v>
          </cell>
          <cell r="C1077" t="str">
            <v>sp002_</v>
          </cell>
          <cell r="F1077">
            <v>1</v>
          </cell>
          <cell r="G1077">
            <v>0</v>
          </cell>
          <cell r="H1077">
            <v>0</v>
          </cell>
        </row>
        <row r="1078">
          <cell r="B1078" t="str">
            <v>SP</v>
          </cell>
          <cell r="C1078" t="str">
            <v>sp003_</v>
          </cell>
          <cell r="F1078">
            <v>1</v>
          </cell>
          <cell r="G1078">
            <v>0</v>
          </cell>
          <cell r="H1078">
            <v>0</v>
          </cell>
        </row>
        <row r="1079">
          <cell r="B1079" t="str">
            <v>SP</v>
          </cell>
          <cell r="C1079" t="str">
            <v>sp004_</v>
          </cell>
          <cell r="F1079">
            <v>1</v>
          </cell>
          <cell r="G1079">
            <v>0</v>
          </cell>
          <cell r="H1079">
            <v>0</v>
          </cell>
        </row>
        <row r="1080">
          <cell r="B1080" t="str">
            <v>SP</v>
          </cell>
          <cell r="C1080" t="str">
            <v>sp005_</v>
          </cell>
          <cell r="F1080">
            <v>1</v>
          </cell>
          <cell r="G1080">
            <v>0</v>
          </cell>
          <cell r="H1080">
            <v>0</v>
          </cell>
        </row>
        <row r="1081">
          <cell r="B1081" t="str">
            <v>SP</v>
          </cell>
          <cell r="C1081" t="str">
            <v>sp007_</v>
          </cell>
          <cell r="F1081">
            <v>1</v>
          </cell>
          <cell r="G1081">
            <v>0</v>
          </cell>
          <cell r="H1081">
            <v>0</v>
          </cell>
        </row>
        <row r="1082">
          <cell r="B1082" t="str">
            <v>SP</v>
          </cell>
          <cell r="C1082" t="str">
            <v>sp008_</v>
          </cell>
          <cell r="F1082">
            <v>1</v>
          </cell>
          <cell r="G1082">
            <v>0</v>
          </cell>
          <cell r="H1082">
            <v>0</v>
          </cell>
        </row>
        <row r="1083">
          <cell r="B1083" t="str">
            <v>SP</v>
          </cell>
          <cell r="C1083" t="str">
            <v>sp009_</v>
          </cell>
          <cell r="F1083">
            <v>1</v>
          </cell>
          <cell r="G1083">
            <v>0</v>
          </cell>
          <cell r="H1083">
            <v>0</v>
          </cell>
        </row>
        <row r="1084">
          <cell r="B1084" t="str">
            <v>SP</v>
          </cell>
          <cell r="C1084" t="str">
            <v>sp010_</v>
          </cell>
          <cell r="F1084">
            <v>1</v>
          </cell>
          <cell r="G1084">
            <v>0</v>
          </cell>
          <cell r="H1084">
            <v>0</v>
          </cell>
        </row>
        <row r="1085">
          <cell r="B1085" t="str">
            <v>SP</v>
          </cell>
          <cell r="C1085" t="str">
            <v>sp011_</v>
          </cell>
          <cell r="F1085">
            <v>1</v>
          </cell>
          <cell r="G1085">
            <v>0</v>
          </cell>
          <cell r="H1085">
            <v>0</v>
          </cell>
        </row>
        <row r="1086">
          <cell r="B1086" t="str">
            <v>SP</v>
          </cell>
          <cell r="C1086" t="str">
            <v>sp013_</v>
          </cell>
          <cell r="F1086">
            <v>1</v>
          </cell>
          <cell r="G1086">
            <v>0</v>
          </cell>
          <cell r="H1086">
            <v>0</v>
          </cell>
        </row>
        <row r="1087">
          <cell r="B1087" t="str">
            <v>SP</v>
          </cell>
          <cell r="C1087" t="str">
            <v>sp014_</v>
          </cell>
          <cell r="F1087">
            <v>1</v>
          </cell>
          <cell r="G1087">
            <v>0</v>
          </cell>
          <cell r="H1087">
            <v>0</v>
          </cell>
        </row>
        <row r="1088">
          <cell r="B1088" t="str">
            <v>SP</v>
          </cell>
          <cell r="C1088" t="str">
            <v>sp015_</v>
          </cell>
          <cell r="F1088">
            <v>1</v>
          </cell>
          <cell r="G1088">
            <v>0</v>
          </cell>
          <cell r="H1088">
            <v>0</v>
          </cell>
        </row>
        <row r="1089">
          <cell r="B1089" t="str">
            <v>SP</v>
          </cell>
          <cell r="C1089" t="str">
            <v>sp016_</v>
          </cell>
          <cell r="F1089">
            <v>1</v>
          </cell>
          <cell r="G1089">
            <v>0</v>
          </cell>
          <cell r="H1089">
            <v>0</v>
          </cell>
        </row>
        <row r="1090">
          <cell r="B1090" t="str">
            <v>SP</v>
          </cell>
          <cell r="C1090" t="str">
            <v>sp018_</v>
          </cell>
          <cell r="F1090">
            <v>1</v>
          </cell>
          <cell r="G1090">
            <v>0</v>
          </cell>
          <cell r="H1090">
            <v>0</v>
          </cell>
        </row>
        <row r="1091">
          <cell r="B1091" t="str">
            <v>SP</v>
          </cell>
          <cell r="C1091" t="str">
            <v>sp019_</v>
          </cell>
          <cell r="F1091">
            <v>1</v>
          </cell>
          <cell r="G1091">
            <v>0</v>
          </cell>
          <cell r="H1091">
            <v>0</v>
          </cell>
        </row>
        <row r="1092">
          <cell r="B1092" t="str">
            <v>SP</v>
          </cell>
          <cell r="C1092" t="str">
            <v>sp020_</v>
          </cell>
          <cell r="F1092">
            <v>1</v>
          </cell>
          <cell r="G1092">
            <v>0</v>
          </cell>
          <cell r="H1092">
            <v>0</v>
          </cell>
        </row>
        <row r="1093">
          <cell r="B1093" t="str">
            <v>SP</v>
          </cell>
          <cell r="C1093" t="str">
            <v>sp021_</v>
          </cell>
          <cell r="F1093">
            <v>1</v>
          </cell>
          <cell r="G1093">
            <v>0</v>
          </cell>
          <cell r="H1093">
            <v>0</v>
          </cell>
        </row>
        <row r="1094">
          <cell r="B1094" t="str">
            <v>SP</v>
          </cell>
          <cell r="C1094" t="str">
            <v>sp022_</v>
          </cell>
          <cell r="F1094">
            <v>1</v>
          </cell>
          <cell r="G1094">
            <v>0</v>
          </cell>
          <cell r="H1094">
            <v>0</v>
          </cell>
        </row>
        <row r="1095">
          <cell r="B1095" t="str">
            <v>SP</v>
          </cell>
          <cell r="C1095" t="str">
            <v>sp023_</v>
          </cell>
          <cell r="F1095">
            <v>1</v>
          </cell>
          <cell r="G1095">
            <v>0</v>
          </cell>
          <cell r="H1095">
            <v>0</v>
          </cell>
        </row>
        <row r="1096">
          <cell r="B1096" t="str">
            <v>SP</v>
          </cell>
          <cell r="C1096" t="str">
            <v>sp024_</v>
          </cell>
          <cell r="F1096">
            <v>1</v>
          </cell>
          <cell r="G1096">
            <v>0</v>
          </cell>
          <cell r="H1096">
            <v>0</v>
          </cell>
        </row>
        <row r="1097">
          <cell r="B1097" t="str">
            <v>SP</v>
          </cell>
          <cell r="C1097" t="str">
            <v>sp025_</v>
          </cell>
          <cell r="F1097">
            <v>1</v>
          </cell>
          <cell r="G1097">
            <v>0</v>
          </cell>
          <cell r="H1097">
            <v>0</v>
          </cell>
        </row>
        <row r="1098">
          <cell r="B1098" t="str">
            <v>SP</v>
          </cell>
          <cell r="C1098" t="str">
            <v>sp026_</v>
          </cell>
          <cell r="F1098">
            <v>1</v>
          </cell>
          <cell r="G1098">
            <v>0</v>
          </cell>
          <cell r="H1098">
            <v>0</v>
          </cell>
        </row>
        <row r="1099">
          <cell r="B1099" t="str">
            <v>SP</v>
          </cell>
          <cell r="C1099" t="str">
            <v>sp027_</v>
          </cell>
          <cell r="F1099">
            <v>1</v>
          </cell>
          <cell r="G1099">
            <v>0</v>
          </cell>
          <cell r="H1099">
            <v>0</v>
          </cell>
        </row>
        <row r="1100">
          <cell r="B1100" t="str">
            <v>SP</v>
          </cell>
          <cell r="C1100" t="str">
            <v>sp028_</v>
          </cell>
          <cell r="F1100">
            <v>1</v>
          </cell>
          <cell r="G1100">
            <v>0</v>
          </cell>
          <cell r="H1100">
            <v>0</v>
          </cell>
        </row>
        <row r="1101">
          <cell r="B1101" t="str">
            <v>SP</v>
          </cell>
          <cell r="C1101" t="str">
            <v>sp029_</v>
          </cell>
          <cell r="F1101">
            <v>1</v>
          </cell>
          <cell r="G1101">
            <v>0</v>
          </cell>
          <cell r="H1101">
            <v>0</v>
          </cell>
        </row>
        <row r="1102">
          <cell r="B1102" t="str">
            <v>SP</v>
          </cell>
          <cell r="C1102" t="str">
            <v>sp030_</v>
          </cell>
          <cell r="F1102">
            <v>1</v>
          </cell>
          <cell r="G1102">
            <v>0</v>
          </cell>
          <cell r="H1102">
            <v>0</v>
          </cell>
        </row>
        <row r="1103">
          <cell r="B1103" t="str">
            <v>SP</v>
          </cell>
          <cell r="C1103" t="str">
            <v>sp031_</v>
          </cell>
          <cell r="F1103">
            <v>1</v>
          </cell>
          <cell r="G1103">
            <v>0</v>
          </cell>
          <cell r="H1103">
            <v>0</v>
          </cell>
        </row>
        <row r="1104">
          <cell r="B1104" t="str">
            <v>SP</v>
          </cell>
          <cell r="C1104" t="str">
            <v>sp032_</v>
          </cell>
          <cell r="F1104">
            <v>1</v>
          </cell>
          <cell r="G1104">
            <v>0</v>
          </cell>
          <cell r="H1104">
            <v>0</v>
          </cell>
        </row>
        <row r="1105">
          <cell r="B1105" t="str">
            <v>SP</v>
          </cell>
          <cell r="C1105" t="str">
            <v>sp033_</v>
          </cell>
          <cell r="F1105">
            <v>1</v>
          </cell>
          <cell r="G1105">
            <v>0</v>
          </cell>
          <cell r="H1105">
            <v>0</v>
          </cell>
        </row>
        <row r="1106">
          <cell r="B1106" t="str">
            <v>SP</v>
          </cell>
          <cell r="C1106" t="str">
            <v>sp034_</v>
          </cell>
          <cell r="F1106">
            <v>1</v>
          </cell>
          <cell r="G1106">
            <v>0</v>
          </cell>
          <cell r="H1106">
            <v>0</v>
          </cell>
        </row>
        <row r="1107">
          <cell r="B1107" t="str">
            <v>ST</v>
          </cell>
          <cell r="C1107" t="str">
            <v>ST001a_</v>
          </cell>
          <cell r="F1107">
            <v>0</v>
          </cell>
          <cell r="G1107">
            <v>0</v>
          </cell>
          <cell r="H1107">
            <v>0</v>
          </cell>
        </row>
        <row r="1108">
          <cell r="B1108" t="str">
            <v>ST</v>
          </cell>
          <cell r="C1108" t="str">
            <v>ST001b_</v>
          </cell>
          <cell r="F1108">
            <v>0</v>
          </cell>
          <cell r="G1108">
            <v>0</v>
          </cell>
          <cell r="H1108">
            <v>0</v>
          </cell>
        </row>
        <row r="1109">
          <cell r="B1109" t="str">
            <v>ST</v>
          </cell>
          <cell r="C1109" t="str">
            <v>ST002_</v>
          </cell>
          <cell r="F1109">
            <v>0</v>
          </cell>
          <cell r="G1109">
            <v>0</v>
          </cell>
          <cell r="H1109">
            <v>0</v>
          </cell>
        </row>
        <row r="1110">
          <cell r="B1110" t="str">
            <v>ST</v>
          </cell>
          <cell r="C1110" t="str">
            <v>ST003_</v>
          </cell>
          <cell r="F1110">
            <v>0</v>
          </cell>
          <cell r="G1110">
            <v>0</v>
          </cell>
          <cell r="H1110">
            <v>0</v>
          </cell>
        </row>
        <row r="1111">
          <cell r="B1111" t="str">
            <v>ST</v>
          </cell>
          <cell r="C1111" t="str">
            <v>ST004_</v>
          </cell>
          <cell r="F1111">
            <v>0</v>
          </cell>
          <cell r="G1111">
            <v>0</v>
          </cell>
          <cell r="H1111">
            <v>0</v>
          </cell>
        </row>
        <row r="1112">
          <cell r="B1112" t="str">
            <v>ST</v>
          </cell>
          <cell r="C1112" t="str">
            <v>ST005_</v>
          </cell>
          <cell r="F1112">
            <v>0</v>
          </cell>
          <cell r="G1112">
            <v>0</v>
          </cell>
          <cell r="H1112">
            <v>0</v>
          </cell>
        </row>
        <row r="1113">
          <cell r="B1113" t="str">
            <v>ST</v>
          </cell>
          <cell r="C1113" t="str">
            <v>ST006_</v>
          </cell>
          <cell r="F1113">
            <v>0</v>
          </cell>
          <cell r="G1113">
            <v>0</v>
          </cell>
          <cell r="H1113">
            <v>0</v>
          </cell>
        </row>
        <row r="1114">
          <cell r="B1114" t="str">
            <v>ST</v>
          </cell>
          <cell r="C1114" t="str">
            <v>ST007_</v>
          </cell>
          <cell r="F1114">
            <v>0</v>
          </cell>
          <cell r="G1114">
            <v>0</v>
          </cell>
          <cell r="H1114">
            <v>0</v>
          </cell>
        </row>
        <row r="1115">
          <cell r="B1115" t="str">
            <v>ST</v>
          </cell>
          <cell r="C1115" t="str">
            <v>ST008_</v>
          </cell>
          <cell r="F1115">
            <v>0</v>
          </cell>
          <cell r="G1115">
            <v>0</v>
          </cell>
          <cell r="H1115">
            <v>0</v>
          </cell>
        </row>
        <row r="1116">
          <cell r="B1116" t="str">
            <v>ST</v>
          </cell>
          <cell r="C1116" t="str">
            <v>ST009_</v>
          </cell>
          <cell r="F1116">
            <v>0</v>
          </cell>
          <cell r="G1116">
            <v>0</v>
          </cell>
          <cell r="H1116">
            <v>0</v>
          </cell>
        </row>
        <row r="1117">
          <cell r="B1117" t="str">
            <v>ST</v>
          </cell>
          <cell r="C1117" t="str">
            <v>ST010_</v>
          </cell>
          <cell r="F1117">
            <v>0</v>
          </cell>
          <cell r="G1117">
            <v>0</v>
          </cell>
          <cell r="H1117">
            <v>0</v>
          </cell>
        </row>
        <row r="1118">
          <cell r="B1118" t="str">
            <v>ST</v>
          </cell>
          <cell r="C1118" t="str">
            <v>ST011_</v>
          </cell>
          <cell r="F1118">
            <v>0</v>
          </cell>
          <cell r="G1118">
            <v>0</v>
          </cell>
          <cell r="H1118">
            <v>0</v>
          </cell>
        </row>
        <row r="1119">
          <cell r="B1119" t="str">
            <v>ST</v>
          </cell>
          <cell r="C1119" t="str">
            <v>ST012_</v>
          </cell>
          <cell r="F1119">
            <v>0</v>
          </cell>
          <cell r="G1119">
            <v>0</v>
          </cell>
          <cell r="H1119">
            <v>0</v>
          </cell>
        </row>
        <row r="1120">
          <cell r="B1120" t="str">
            <v>ST</v>
          </cell>
          <cell r="C1120" t="str">
            <v>ST013_</v>
          </cell>
          <cell r="F1120">
            <v>0</v>
          </cell>
          <cell r="G1120">
            <v>0</v>
          </cell>
          <cell r="H1120">
            <v>0</v>
          </cell>
        </row>
        <row r="1121">
          <cell r="B1121" t="str">
            <v>ST</v>
          </cell>
          <cell r="C1121" t="str">
            <v>ST016_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SN</v>
          </cell>
          <cell r="C1122" t="str">
            <v>THIS_INTERVIEW</v>
          </cell>
          <cell r="F1122">
            <v>0</v>
          </cell>
          <cell r="G1122">
            <v>0</v>
          </cell>
          <cell r="H1122">
            <v>0</v>
          </cell>
        </row>
        <row r="1123">
          <cell r="B1123" t="str">
            <v>TU</v>
          </cell>
          <cell r="C1123" t="str">
            <v>Time Use postponed to wave 8</v>
          </cell>
          <cell r="F1123">
            <v>0</v>
          </cell>
          <cell r="G1123">
            <v>0</v>
          </cell>
          <cell r="H1123">
            <v>0</v>
          </cell>
        </row>
        <row r="1124">
          <cell r="B1124" t="str">
            <v>WQ</v>
          </cell>
          <cell r="C1124" t="str">
            <v xml:space="preserve">WQ001_ </v>
          </cell>
          <cell r="F1124">
            <v>0</v>
          </cell>
          <cell r="G1124">
            <v>1</v>
          </cell>
          <cell r="H1124">
            <v>1</v>
          </cell>
        </row>
        <row r="1125">
          <cell r="B1125" t="str">
            <v>WQ</v>
          </cell>
          <cell r="C1125" t="str">
            <v xml:space="preserve">WQ002_ </v>
          </cell>
          <cell r="F1125">
            <v>0</v>
          </cell>
          <cell r="G1125">
            <v>1</v>
          </cell>
          <cell r="H1125">
            <v>1</v>
          </cell>
        </row>
        <row r="1126">
          <cell r="B1126" t="str">
            <v>WQ</v>
          </cell>
          <cell r="C1126" t="str">
            <v xml:space="preserve">WQ003_ </v>
          </cell>
          <cell r="F1126">
            <v>0</v>
          </cell>
          <cell r="G1126">
            <v>1</v>
          </cell>
          <cell r="H1126">
            <v>1</v>
          </cell>
        </row>
        <row r="1127">
          <cell r="B1127" t="str">
            <v>WQ</v>
          </cell>
          <cell r="C1127" t="str">
            <v xml:space="preserve">WQ004_ </v>
          </cell>
          <cell r="F1127">
            <v>0</v>
          </cell>
          <cell r="G1127">
            <v>1</v>
          </cell>
          <cell r="H1127">
            <v>1</v>
          </cell>
        </row>
        <row r="1128">
          <cell r="B1128" t="str">
            <v>WQ</v>
          </cell>
          <cell r="C1128" t="str">
            <v xml:space="preserve">WQ005_ </v>
          </cell>
          <cell r="F1128">
            <v>0</v>
          </cell>
          <cell r="G1128">
            <v>1</v>
          </cell>
          <cell r="H1128">
            <v>1</v>
          </cell>
        </row>
        <row r="1129">
          <cell r="B1129" t="str">
            <v>WQ</v>
          </cell>
          <cell r="C1129" t="str">
            <v xml:space="preserve">WQ006_ </v>
          </cell>
          <cell r="F1129">
            <v>0</v>
          </cell>
          <cell r="G1129">
            <v>1</v>
          </cell>
          <cell r="H1129">
            <v>1</v>
          </cell>
        </row>
        <row r="1130">
          <cell r="B1130" t="str">
            <v>WQ</v>
          </cell>
          <cell r="C1130" t="str">
            <v xml:space="preserve">WQ007_ </v>
          </cell>
          <cell r="F1130">
            <v>0</v>
          </cell>
          <cell r="G1130">
            <v>1</v>
          </cell>
          <cell r="H1130">
            <v>1</v>
          </cell>
        </row>
        <row r="1131">
          <cell r="B1131" t="str">
            <v>WQ</v>
          </cell>
          <cell r="C1131" t="str">
            <v xml:space="preserve">WQ008_ </v>
          </cell>
          <cell r="F1131">
            <v>0</v>
          </cell>
          <cell r="G1131">
            <v>1</v>
          </cell>
          <cell r="H1131">
            <v>1</v>
          </cell>
        </row>
        <row r="1132">
          <cell r="B1132" t="str">
            <v>WQ</v>
          </cell>
          <cell r="C1132" t="str">
            <v xml:space="preserve">WQ009_ </v>
          </cell>
          <cell r="F1132">
            <v>0</v>
          </cell>
          <cell r="G1132">
            <v>1</v>
          </cell>
          <cell r="H1132">
            <v>1</v>
          </cell>
        </row>
        <row r="1133">
          <cell r="B1133" t="str">
            <v>WQ</v>
          </cell>
          <cell r="C1133" t="str">
            <v xml:space="preserve">WQ010_ </v>
          </cell>
          <cell r="F1133">
            <v>0</v>
          </cell>
          <cell r="G1133">
            <v>1</v>
          </cell>
          <cell r="H1133">
            <v>1</v>
          </cell>
        </row>
        <row r="1134">
          <cell r="B1134" t="str">
            <v>WQ</v>
          </cell>
          <cell r="C1134" t="str">
            <v xml:space="preserve">WQ011_ </v>
          </cell>
          <cell r="F1134">
            <v>0</v>
          </cell>
          <cell r="G1134">
            <v>1</v>
          </cell>
          <cell r="H1134">
            <v>1</v>
          </cell>
        </row>
        <row r="1135">
          <cell r="B1135" t="str">
            <v>WQ</v>
          </cell>
          <cell r="C1135" t="str">
            <v xml:space="preserve">WQ012_ </v>
          </cell>
          <cell r="F1135">
            <v>0</v>
          </cell>
          <cell r="G1135">
            <v>1</v>
          </cell>
          <cell r="H1135">
            <v>1</v>
          </cell>
        </row>
        <row r="1136">
          <cell r="B1136" t="str">
            <v>WQ</v>
          </cell>
          <cell r="C1136" t="str">
            <v xml:space="preserve">WQ013_ </v>
          </cell>
          <cell r="F1136">
            <v>0</v>
          </cell>
          <cell r="G1136">
            <v>1</v>
          </cell>
          <cell r="H1136">
            <v>1</v>
          </cell>
        </row>
        <row r="1137">
          <cell r="B1137" t="str">
            <v>WQ</v>
          </cell>
          <cell r="C1137" t="str">
            <v xml:space="preserve">WQ014_ </v>
          </cell>
          <cell r="F1137">
            <v>0</v>
          </cell>
          <cell r="G1137">
            <v>1</v>
          </cell>
          <cell r="H1137">
            <v>1</v>
          </cell>
        </row>
        <row r="1138">
          <cell r="B1138" t="str">
            <v>WQ</v>
          </cell>
          <cell r="C1138" t="str">
            <v>WQ015_</v>
          </cell>
          <cell r="F1138">
            <v>0</v>
          </cell>
          <cell r="G1138">
            <v>1</v>
          </cell>
          <cell r="H1138">
            <v>1</v>
          </cell>
        </row>
        <row r="1139">
          <cell r="B1139" t="str">
            <v>WQ</v>
          </cell>
          <cell r="C1139" t="str">
            <v>WQ016_</v>
          </cell>
          <cell r="F1139">
            <v>0</v>
          </cell>
          <cell r="G1139">
            <v>1</v>
          </cell>
          <cell r="H1139">
            <v>1</v>
          </cell>
        </row>
        <row r="1140">
          <cell r="B1140" t="str">
            <v>WQ</v>
          </cell>
          <cell r="C1140" t="str">
            <v>WQ017_</v>
          </cell>
          <cell r="F1140">
            <v>0</v>
          </cell>
          <cell r="G1140">
            <v>1</v>
          </cell>
          <cell r="H1140">
            <v>1</v>
          </cell>
        </row>
        <row r="1141">
          <cell r="B1141" t="str">
            <v>WQ</v>
          </cell>
          <cell r="C1141" t="str">
            <v>WQ018_</v>
          </cell>
          <cell r="F1141">
            <v>0</v>
          </cell>
          <cell r="G1141">
            <v>1</v>
          </cell>
          <cell r="H1141">
            <v>1</v>
          </cell>
        </row>
        <row r="1142">
          <cell r="B1142" t="str">
            <v>WQ</v>
          </cell>
          <cell r="C1142" t="str">
            <v>WQ019_</v>
          </cell>
          <cell r="F1142">
            <v>0</v>
          </cell>
          <cell r="G1142">
            <v>1</v>
          </cell>
          <cell r="H1142">
            <v>1</v>
          </cell>
        </row>
        <row r="1143">
          <cell r="B1143" t="str">
            <v>WQ</v>
          </cell>
          <cell r="C1143" t="str">
            <v>WQ020_</v>
          </cell>
          <cell r="F1143">
            <v>0</v>
          </cell>
          <cell r="G1143">
            <v>1</v>
          </cell>
          <cell r="H1143">
            <v>1</v>
          </cell>
        </row>
        <row r="1144">
          <cell r="B1144" t="str">
            <v>WQ</v>
          </cell>
          <cell r="C1144" t="str">
            <v>WQ021_</v>
          </cell>
          <cell r="F1144">
            <v>0</v>
          </cell>
          <cell r="G1144">
            <v>1</v>
          </cell>
          <cell r="H1144">
            <v>1</v>
          </cell>
        </row>
        <row r="1145">
          <cell r="B1145" t="str">
            <v>WQ</v>
          </cell>
          <cell r="C1145" t="str">
            <v>WQ022_</v>
          </cell>
          <cell r="F1145">
            <v>0</v>
          </cell>
          <cell r="G1145">
            <v>1</v>
          </cell>
          <cell r="H1145">
            <v>1</v>
          </cell>
        </row>
        <row r="1146">
          <cell r="B1146" t="str">
            <v>WQ</v>
          </cell>
          <cell r="C1146" t="str">
            <v>WQ023_</v>
          </cell>
          <cell r="F1146">
            <v>0</v>
          </cell>
          <cell r="G1146">
            <v>1</v>
          </cell>
          <cell r="H1146">
            <v>1</v>
          </cell>
        </row>
        <row r="1147">
          <cell r="B1147" t="str">
            <v>WQ</v>
          </cell>
          <cell r="C1147" t="str">
            <v>WQ024_</v>
          </cell>
          <cell r="F1147">
            <v>0</v>
          </cell>
          <cell r="G1147">
            <v>1</v>
          </cell>
          <cell r="H1147">
            <v>1</v>
          </cell>
        </row>
        <row r="1148">
          <cell r="B1148" t="str">
            <v>WQ</v>
          </cell>
          <cell r="C1148" t="str">
            <v>WQ025_</v>
          </cell>
          <cell r="F1148">
            <v>0</v>
          </cell>
          <cell r="G1148">
            <v>1</v>
          </cell>
          <cell r="H1148">
            <v>1</v>
          </cell>
        </row>
        <row r="1149">
          <cell r="B1149" t="str">
            <v>WQ</v>
          </cell>
          <cell r="C1149" t="str">
            <v>WQ026_</v>
          </cell>
          <cell r="F1149">
            <v>0</v>
          </cell>
          <cell r="G1149">
            <v>1</v>
          </cell>
          <cell r="H1149">
            <v>1</v>
          </cell>
        </row>
        <row r="1150">
          <cell r="B1150" t="str">
            <v>WQ</v>
          </cell>
          <cell r="C1150" t="str">
            <v>WQ027_</v>
          </cell>
          <cell r="F1150">
            <v>0</v>
          </cell>
          <cell r="G1150">
            <v>1</v>
          </cell>
          <cell r="H1150">
            <v>1</v>
          </cell>
        </row>
        <row r="1151">
          <cell r="B1151" t="str">
            <v>WQ</v>
          </cell>
          <cell r="C1151" t="str">
            <v>WQ028_</v>
          </cell>
          <cell r="F1151">
            <v>0</v>
          </cell>
          <cell r="G1151">
            <v>1</v>
          </cell>
          <cell r="H1151">
            <v>1</v>
          </cell>
        </row>
        <row r="1152">
          <cell r="B1152" t="str">
            <v>WQ</v>
          </cell>
          <cell r="C1152" t="str">
            <v>WQ029_</v>
          </cell>
          <cell r="F1152">
            <v>0</v>
          </cell>
          <cell r="G1152">
            <v>0</v>
          </cell>
          <cell r="H1152">
            <v>0</v>
          </cell>
        </row>
        <row r="1153">
          <cell r="B1153" t="str">
            <v>WQ</v>
          </cell>
          <cell r="C1153" t="str">
            <v>WQ030_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WQ</v>
          </cell>
          <cell r="C1154" t="str">
            <v>WQ031_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WQ</v>
          </cell>
          <cell r="C1155" t="str">
            <v>WQ032_</v>
          </cell>
          <cell r="F1155">
            <v>0</v>
          </cell>
          <cell r="G1155">
            <v>0</v>
          </cell>
          <cell r="H1155">
            <v>0</v>
          </cell>
        </row>
        <row r="1156">
          <cell r="B1156" t="str">
            <v>WQ</v>
          </cell>
          <cell r="C1156" t="str">
            <v>WQ033_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WQ</v>
          </cell>
          <cell r="C1157" t="str">
            <v>WQ035_</v>
          </cell>
          <cell r="F1157">
            <v>0</v>
          </cell>
          <cell r="G1157">
            <v>0</v>
          </cell>
          <cell r="H1157">
            <v>0</v>
          </cell>
        </row>
        <row r="1158">
          <cell r="B1158" t="str">
            <v>WQ</v>
          </cell>
          <cell r="C1158" t="str">
            <v>WQ715_proxycheck</v>
          </cell>
          <cell r="F1158">
            <v>0</v>
          </cell>
          <cell r="G1158">
            <v>1</v>
          </cell>
          <cell r="H1158">
            <v>1</v>
          </cell>
        </row>
        <row r="1159">
          <cell r="B1159" t="str">
            <v>WQ</v>
          </cell>
          <cell r="C1159" t="str">
            <v>WQ726</v>
          </cell>
          <cell r="F1159">
            <v>0</v>
          </cell>
          <cell r="G1159">
            <v>1</v>
          </cell>
          <cell r="H1159">
            <v>1</v>
          </cell>
        </row>
        <row r="1160">
          <cell r="B1160" t="str">
            <v>WQ</v>
          </cell>
          <cell r="C1160" t="str">
            <v>WQ727</v>
          </cell>
          <cell r="F1160">
            <v>0</v>
          </cell>
          <cell r="G1160">
            <v>1</v>
          </cell>
          <cell r="H1160">
            <v>1</v>
          </cell>
        </row>
        <row r="1161">
          <cell r="B1161" t="str">
            <v>WQ</v>
          </cell>
          <cell r="C1161" t="str">
            <v>WQ729_proxycheck</v>
          </cell>
          <cell r="F1161">
            <v>0</v>
          </cell>
          <cell r="G1161">
            <v>1</v>
          </cell>
          <cell r="H1161">
            <v>1</v>
          </cell>
        </row>
        <row r="1162">
          <cell r="B1162" t="str">
            <v>XT</v>
          </cell>
          <cell r="C1162" t="str">
            <v>xt001_</v>
          </cell>
          <cell r="F1162">
            <v>1</v>
          </cell>
          <cell r="G1162">
            <v>1</v>
          </cell>
          <cell r="H1162">
            <v>0</v>
          </cell>
        </row>
        <row r="1163">
          <cell r="B1163" t="str">
            <v>XT</v>
          </cell>
          <cell r="C1163" t="str">
            <v>xt002_</v>
          </cell>
          <cell r="F1163">
            <v>1</v>
          </cell>
          <cell r="G1163">
            <v>1</v>
          </cell>
          <cell r="H1163">
            <v>0</v>
          </cell>
        </row>
        <row r="1164">
          <cell r="B1164" t="str">
            <v>XT</v>
          </cell>
          <cell r="C1164" t="str">
            <v>xt003_</v>
          </cell>
          <cell r="F1164">
            <v>1</v>
          </cell>
          <cell r="G1164">
            <v>1</v>
          </cell>
          <cell r="H1164">
            <v>0</v>
          </cell>
        </row>
        <row r="1165">
          <cell r="B1165" t="str">
            <v>XT</v>
          </cell>
          <cell r="C1165" t="str">
            <v>xt004_</v>
          </cell>
          <cell r="F1165">
            <v>1</v>
          </cell>
          <cell r="G1165">
            <v>1</v>
          </cell>
          <cell r="H1165">
            <v>0</v>
          </cell>
        </row>
        <row r="1166">
          <cell r="B1166" t="str">
            <v>XT</v>
          </cell>
          <cell r="C1166" t="str">
            <v>xt005_</v>
          </cell>
          <cell r="F1166">
            <v>1</v>
          </cell>
          <cell r="G1166">
            <v>1</v>
          </cell>
          <cell r="H1166">
            <v>0</v>
          </cell>
        </row>
        <row r="1167">
          <cell r="B1167" t="str">
            <v>XT</v>
          </cell>
          <cell r="C1167" t="str">
            <v>xt006_</v>
          </cell>
          <cell r="F1167">
            <v>1</v>
          </cell>
          <cell r="G1167">
            <v>1</v>
          </cell>
          <cell r="H1167">
            <v>0</v>
          </cell>
        </row>
        <row r="1168">
          <cell r="B1168" t="str">
            <v>XT</v>
          </cell>
          <cell r="C1168" t="str">
            <v>xt007_</v>
          </cell>
          <cell r="F1168">
            <v>1</v>
          </cell>
          <cell r="G1168">
            <v>1</v>
          </cell>
          <cell r="H1168">
            <v>0</v>
          </cell>
        </row>
        <row r="1169">
          <cell r="B1169" t="str">
            <v>XT</v>
          </cell>
          <cell r="C1169" t="str">
            <v>xt008_</v>
          </cell>
          <cell r="F1169">
            <v>1</v>
          </cell>
          <cell r="G1169">
            <v>1</v>
          </cell>
          <cell r="H1169">
            <v>0</v>
          </cell>
        </row>
        <row r="1170">
          <cell r="B1170" t="str">
            <v>XT</v>
          </cell>
          <cell r="C1170" t="str">
            <v>xt009_</v>
          </cell>
          <cell r="F1170">
            <v>1</v>
          </cell>
          <cell r="G1170">
            <v>1</v>
          </cell>
          <cell r="H1170">
            <v>0</v>
          </cell>
        </row>
        <row r="1171">
          <cell r="B1171" t="str">
            <v>XT</v>
          </cell>
          <cell r="C1171" t="str">
            <v>xt010_</v>
          </cell>
          <cell r="F1171">
            <v>1</v>
          </cell>
          <cell r="G1171">
            <v>1</v>
          </cell>
          <cell r="H1171">
            <v>0</v>
          </cell>
        </row>
        <row r="1172">
          <cell r="B1172" t="str">
            <v>XT</v>
          </cell>
          <cell r="C1172" t="str">
            <v>xt011_</v>
          </cell>
          <cell r="F1172">
            <v>1</v>
          </cell>
          <cell r="G1172">
            <v>1</v>
          </cell>
          <cell r="H1172">
            <v>0</v>
          </cell>
        </row>
        <row r="1173">
          <cell r="B1173" t="str">
            <v>XT</v>
          </cell>
          <cell r="C1173" t="str">
            <v>xt012_</v>
          </cell>
          <cell r="F1173">
            <v>1</v>
          </cell>
          <cell r="G1173">
            <v>1</v>
          </cell>
          <cell r="H1173">
            <v>0</v>
          </cell>
        </row>
        <row r="1174">
          <cell r="B1174" t="str">
            <v>XT</v>
          </cell>
          <cell r="C1174" t="str">
            <v>xt013_</v>
          </cell>
          <cell r="F1174">
            <v>1</v>
          </cell>
          <cell r="G1174">
            <v>1</v>
          </cell>
          <cell r="H1174">
            <v>0</v>
          </cell>
        </row>
        <row r="1175">
          <cell r="B1175" t="str">
            <v>XT</v>
          </cell>
          <cell r="C1175" t="str">
            <v>xt014_</v>
          </cell>
          <cell r="F1175">
            <v>1</v>
          </cell>
          <cell r="G1175">
            <v>1</v>
          </cell>
          <cell r="H1175">
            <v>0</v>
          </cell>
        </row>
        <row r="1176">
          <cell r="B1176" t="str">
            <v>XT</v>
          </cell>
          <cell r="C1176" t="str">
            <v>xt016_</v>
          </cell>
          <cell r="F1176">
            <v>1</v>
          </cell>
          <cell r="G1176">
            <v>1</v>
          </cell>
          <cell r="H1176">
            <v>0</v>
          </cell>
        </row>
        <row r="1177">
          <cell r="B1177" t="str">
            <v>XT</v>
          </cell>
          <cell r="C1177" t="str">
            <v>xt017_</v>
          </cell>
          <cell r="F1177">
            <v>1</v>
          </cell>
          <cell r="G1177">
            <v>1</v>
          </cell>
          <cell r="H1177">
            <v>0</v>
          </cell>
        </row>
        <row r="1178">
          <cell r="B1178" t="str">
            <v>XT</v>
          </cell>
          <cell r="C1178" t="str">
            <v>xt018_</v>
          </cell>
          <cell r="F1178">
            <v>1</v>
          </cell>
          <cell r="G1178">
            <v>1</v>
          </cell>
          <cell r="H1178">
            <v>0</v>
          </cell>
        </row>
        <row r="1179">
          <cell r="B1179" t="str">
            <v>XT</v>
          </cell>
          <cell r="C1179" t="str">
            <v>xt020_</v>
          </cell>
          <cell r="F1179">
            <v>1</v>
          </cell>
          <cell r="G1179">
            <v>1</v>
          </cell>
          <cell r="H1179">
            <v>0</v>
          </cell>
        </row>
        <row r="1180">
          <cell r="B1180" t="str">
            <v>XT</v>
          </cell>
          <cell r="C1180" t="str">
            <v>xt022_</v>
          </cell>
          <cell r="F1180">
            <v>1</v>
          </cell>
          <cell r="G1180">
            <v>1</v>
          </cell>
          <cell r="H1180">
            <v>0</v>
          </cell>
        </row>
        <row r="1181">
          <cell r="B1181" t="str">
            <v>XT</v>
          </cell>
          <cell r="C1181" t="str">
            <v>xt023_</v>
          </cell>
          <cell r="F1181">
            <v>1</v>
          </cell>
          <cell r="G1181">
            <v>1</v>
          </cell>
          <cell r="H1181">
            <v>0</v>
          </cell>
        </row>
        <row r="1182">
          <cell r="B1182" t="str">
            <v>XT</v>
          </cell>
          <cell r="C1182" t="str">
            <v>xt024_</v>
          </cell>
          <cell r="F1182">
            <v>1</v>
          </cell>
          <cell r="G1182">
            <v>1</v>
          </cell>
          <cell r="H1182">
            <v>0</v>
          </cell>
        </row>
        <row r="1183">
          <cell r="B1183" t="str">
            <v>XT</v>
          </cell>
          <cell r="C1183" t="str">
            <v>xt025_</v>
          </cell>
          <cell r="F1183">
            <v>1</v>
          </cell>
          <cell r="G1183">
            <v>1</v>
          </cell>
          <cell r="H1183">
            <v>0</v>
          </cell>
        </row>
        <row r="1184">
          <cell r="B1184" t="str">
            <v>XT</v>
          </cell>
          <cell r="C1184" t="str">
            <v>xt026a_</v>
          </cell>
          <cell r="F1184">
            <v>1</v>
          </cell>
          <cell r="G1184">
            <v>1</v>
          </cell>
          <cell r="H1184">
            <v>0</v>
          </cell>
        </row>
        <row r="1185">
          <cell r="B1185" t="str">
            <v>XT</v>
          </cell>
          <cell r="C1185" t="str">
            <v>xt026b_</v>
          </cell>
          <cell r="F1185">
            <v>1</v>
          </cell>
          <cell r="G1185">
            <v>1</v>
          </cell>
          <cell r="H1185">
            <v>0</v>
          </cell>
        </row>
        <row r="1186">
          <cell r="B1186" t="str">
            <v>XT</v>
          </cell>
          <cell r="C1186" t="str">
            <v>xt027_</v>
          </cell>
          <cell r="F1186">
            <v>1</v>
          </cell>
          <cell r="G1186">
            <v>1</v>
          </cell>
          <cell r="H1186">
            <v>0</v>
          </cell>
        </row>
        <row r="1187">
          <cell r="B1187" t="str">
            <v>XT</v>
          </cell>
          <cell r="C1187" t="str">
            <v>xt030_</v>
          </cell>
          <cell r="F1187">
            <v>1</v>
          </cell>
          <cell r="G1187">
            <v>1</v>
          </cell>
          <cell r="H1187">
            <v>0</v>
          </cell>
        </row>
        <row r="1188">
          <cell r="B1188" t="str">
            <v>XT</v>
          </cell>
          <cell r="C1188" t="str">
            <v>xt031_</v>
          </cell>
          <cell r="F1188">
            <v>1</v>
          </cell>
          <cell r="G1188">
            <v>1</v>
          </cell>
          <cell r="H1188">
            <v>0</v>
          </cell>
        </row>
        <row r="1189">
          <cell r="B1189" t="str">
            <v>XT</v>
          </cell>
          <cell r="C1189" t="str">
            <v>xt032_</v>
          </cell>
          <cell r="F1189">
            <v>1</v>
          </cell>
          <cell r="G1189">
            <v>1</v>
          </cell>
          <cell r="H1189">
            <v>0</v>
          </cell>
        </row>
        <row r="1190">
          <cell r="B1190" t="str">
            <v>XT</v>
          </cell>
          <cell r="C1190" t="str">
            <v>xt033_</v>
          </cell>
          <cell r="F1190">
            <v>1</v>
          </cell>
          <cell r="G1190">
            <v>1</v>
          </cell>
          <cell r="H1190">
            <v>0</v>
          </cell>
        </row>
        <row r="1191">
          <cell r="B1191" t="str">
            <v>XT</v>
          </cell>
          <cell r="C1191" t="str">
            <v>xt034_</v>
          </cell>
          <cell r="F1191">
            <v>1</v>
          </cell>
          <cell r="G1191">
            <v>1</v>
          </cell>
          <cell r="H1191">
            <v>0</v>
          </cell>
        </row>
        <row r="1192">
          <cell r="B1192" t="str">
            <v>XT</v>
          </cell>
          <cell r="C1192" t="str">
            <v>xt035_</v>
          </cell>
          <cell r="F1192">
            <v>1</v>
          </cell>
          <cell r="G1192">
            <v>1</v>
          </cell>
          <cell r="H1192">
            <v>0</v>
          </cell>
        </row>
        <row r="1193">
          <cell r="B1193" t="str">
            <v>XT</v>
          </cell>
          <cell r="C1193" t="str">
            <v>xt036_</v>
          </cell>
          <cell r="F1193">
            <v>1</v>
          </cell>
          <cell r="G1193">
            <v>1</v>
          </cell>
          <cell r="H1193">
            <v>0</v>
          </cell>
        </row>
        <row r="1194">
          <cell r="B1194" t="str">
            <v>XT</v>
          </cell>
          <cell r="C1194" t="str">
            <v>xt039_</v>
          </cell>
          <cell r="F1194">
            <v>1</v>
          </cell>
          <cell r="G1194">
            <v>1</v>
          </cell>
          <cell r="H1194">
            <v>0</v>
          </cell>
        </row>
        <row r="1195">
          <cell r="B1195" t="str">
            <v>XT</v>
          </cell>
          <cell r="C1195" t="str">
            <v>xt040a_</v>
          </cell>
          <cell r="F1195">
            <v>1</v>
          </cell>
          <cell r="G1195">
            <v>1</v>
          </cell>
          <cell r="H1195">
            <v>0</v>
          </cell>
        </row>
        <row r="1196">
          <cell r="B1196" t="str">
            <v>XT</v>
          </cell>
          <cell r="C1196" t="str">
            <v>xt040b_</v>
          </cell>
          <cell r="F1196">
            <v>1</v>
          </cell>
          <cell r="G1196">
            <v>1</v>
          </cell>
          <cell r="H1196">
            <v>0</v>
          </cell>
        </row>
        <row r="1197">
          <cell r="B1197" t="str">
            <v>XT</v>
          </cell>
          <cell r="C1197" t="str">
            <v>xt040c_</v>
          </cell>
          <cell r="F1197">
            <v>1</v>
          </cell>
          <cell r="G1197">
            <v>1</v>
          </cell>
          <cell r="H1197">
            <v>0</v>
          </cell>
        </row>
        <row r="1198">
          <cell r="B1198" t="str">
            <v>XT</v>
          </cell>
          <cell r="C1198" t="str">
            <v>xt040d_</v>
          </cell>
          <cell r="F1198">
            <v>1</v>
          </cell>
          <cell r="G1198">
            <v>1</v>
          </cell>
          <cell r="H1198">
            <v>0</v>
          </cell>
        </row>
        <row r="1199">
          <cell r="B1199" t="str">
            <v>XT</v>
          </cell>
          <cell r="C1199" t="str">
            <v>xt040e_</v>
          </cell>
          <cell r="F1199">
            <v>1</v>
          </cell>
          <cell r="G1199">
            <v>1</v>
          </cell>
          <cell r="H1199">
            <v>0</v>
          </cell>
        </row>
        <row r="1200">
          <cell r="B1200" t="str">
            <v>XT</v>
          </cell>
          <cell r="C1200" t="str">
            <v>xt041_</v>
          </cell>
          <cell r="F1200">
            <v>1</v>
          </cell>
          <cell r="G1200">
            <v>1</v>
          </cell>
          <cell r="H1200">
            <v>0</v>
          </cell>
        </row>
        <row r="1201">
          <cell r="B1201" t="str">
            <v>XT</v>
          </cell>
          <cell r="C1201" t="str">
            <v>xt042_</v>
          </cell>
          <cell r="F1201">
            <v>1</v>
          </cell>
          <cell r="G1201">
            <v>1</v>
          </cell>
          <cell r="H1201">
            <v>0</v>
          </cell>
        </row>
        <row r="1202">
          <cell r="B1202" t="str">
            <v>XT</v>
          </cell>
          <cell r="C1202" t="str">
            <v>xt043_</v>
          </cell>
          <cell r="F1202">
            <v>1</v>
          </cell>
          <cell r="G1202">
            <v>1</v>
          </cell>
          <cell r="H1202">
            <v>0</v>
          </cell>
        </row>
        <row r="1203">
          <cell r="B1203" t="str">
            <v>XT</v>
          </cell>
          <cell r="C1203" t="str">
            <v>xt044_</v>
          </cell>
          <cell r="F1203">
            <v>1</v>
          </cell>
          <cell r="G1203">
            <v>1</v>
          </cell>
          <cell r="H1203">
            <v>0</v>
          </cell>
        </row>
        <row r="1204">
          <cell r="B1204" t="str">
            <v>XT</v>
          </cell>
          <cell r="C1204" t="str">
            <v>xt053_</v>
          </cell>
          <cell r="F1204">
            <v>1</v>
          </cell>
          <cell r="G1204">
            <v>1</v>
          </cell>
          <cell r="H1204">
            <v>0</v>
          </cell>
        </row>
        <row r="1205">
          <cell r="B1205" t="str">
            <v>XT</v>
          </cell>
          <cell r="C1205" t="str">
            <v>xt054_</v>
          </cell>
          <cell r="F1205">
            <v>1</v>
          </cell>
          <cell r="G1205">
            <v>1</v>
          </cell>
          <cell r="H1205">
            <v>0</v>
          </cell>
        </row>
        <row r="1206">
          <cell r="B1206" t="str">
            <v>XT</v>
          </cell>
          <cell r="C1206" t="str">
            <v>xt055_</v>
          </cell>
          <cell r="F1206">
            <v>1</v>
          </cell>
          <cell r="G1206">
            <v>1</v>
          </cell>
          <cell r="H1206">
            <v>0</v>
          </cell>
        </row>
        <row r="1207">
          <cell r="B1207" t="str">
            <v>XT</v>
          </cell>
          <cell r="C1207" t="str">
            <v>xt056_</v>
          </cell>
          <cell r="F1207">
            <v>1</v>
          </cell>
          <cell r="G1207">
            <v>1</v>
          </cell>
          <cell r="H1207">
            <v>0</v>
          </cell>
        </row>
        <row r="1208">
          <cell r="B1208" t="str">
            <v>XT</v>
          </cell>
          <cell r="C1208" t="str">
            <v>xt101_</v>
          </cell>
          <cell r="F1208">
            <v>1</v>
          </cell>
          <cell r="G1208">
            <v>1</v>
          </cell>
          <cell r="H1208">
            <v>0</v>
          </cell>
        </row>
        <row r="1209">
          <cell r="B1209" t="str">
            <v>XT</v>
          </cell>
          <cell r="C1209" t="str">
            <v>xt102_</v>
          </cell>
          <cell r="F1209">
            <v>1</v>
          </cell>
          <cell r="G1209">
            <v>1</v>
          </cell>
          <cell r="H1209">
            <v>0</v>
          </cell>
        </row>
        <row r="1210">
          <cell r="B1210" t="str">
            <v>XT</v>
          </cell>
          <cell r="C1210" t="str">
            <v>xt103_</v>
          </cell>
          <cell r="F1210">
            <v>1</v>
          </cell>
          <cell r="G1210">
            <v>1</v>
          </cell>
          <cell r="H1210">
            <v>0</v>
          </cell>
        </row>
        <row r="1211">
          <cell r="B1211" t="str">
            <v>XT</v>
          </cell>
          <cell r="C1211" t="str">
            <v>xt104_</v>
          </cell>
          <cell r="F1211">
            <v>1</v>
          </cell>
          <cell r="G1211">
            <v>1</v>
          </cell>
          <cell r="H1211">
            <v>0</v>
          </cell>
        </row>
        <row r="1212">
          <cell r="B1212" t="str">
            <v>XT</v>
          </cell>
          <cell r="C1212" t="str">
            <v>xt105_</v>
          </cell>
          <cell r="F1212">
            <v>1</v>
          </cell>
          <cell r="G1212">
            <v>1</v>
          </cell>
          <cell r="H1212">
            <v>0</v>
          </cell>
        </row>
        <row r="1213">
          <cell r="B1213" t="str">
            <v>XT</v>
          </cell>
          <cell r="C1213" t="str">
            <v>xt106_</v>
          </cell>
          <cell r="F1213">
            <v>1</v>
          </cell>
          <cell r="G1213">
            <v>1</v>
          </cell>
          <cell r="H1213">
            <v>0</v>
          </cell>
        </row>
        <row r="1214">
          <cell r="B1214" t="str">
            <v>XT</v>
          </cell>
          <cell r="C1214" t="str">
            <v>xt107_</v>
          </cell>
          <cell r="F1214">
            <v>1</v>
          </cell>
          <cell r="G1214">
            <v>1</v>
          </cell>
          <cell r="H1214">
            <v>0</v>
          </cell>
        </row>
        <row r="1215">
          <cell r="B1215" t="str">
            <v>XT</v>
          </cell>
          <cell r="C1215" t="str">
            <v>xt108_</v>
          </cell>
          <cell r="F1215">
            <v>1</v>
          </cell>
          <cell r="G1215">
            <v>1</v>
          </cell>
          <cell r="H1215">
            <v>0</v>
          </cell>
        </row>
        <row r="1216">
          <cell r="B1216" t="str">
            <v>XT</v>
          </cell>
          <cell r="C1216" t="str">
            <v>xt109_</v>
          </cell>
          <cell r="F1216">
            <v>1</v>
          </cell>
          <cell r="G1216">
            <v>1</v>
          </cell>
          <cell r="H1216">
            <v>0</v>
          </cell>
        </row>
        <row r="1217">
          <cell r="B1217" t="str">
            <v>XT</v>
          </cell>
          <cell r="C1217" t="str">
            <v>xt119_</v>
          </cell>
          <cell r="F1217">
            <v>1</v>
          </cell>
          <cell r="G1217">
            <v>1</v>
          </cell>
          <cell r="H1217">
            <v>0</v>
          </cell>
        </row>
        <row r="1218">
          <cell r="B1218" t="str">
            <v>XT</v>
          </cell>
          <cell r="C1218" t="str">
            <v>xt601_</v>
          </cell>
          <cell r="F1218">
            <v>1</v>
          </cell>
          <cell r="G1218">
            <v>1</v>
          </cell>
          <cell r="H1218">
            <v>0</v>
          </cell>
        </row>
        <row r="1219">
          <cell r="B1219" t="str">
            <v>XT</v>
          </cell>
          <cell r="C1219" t="str">
            <v>xt615_</v>
          </cell>
          <cell r="F1219">
            <v>1</v>
          </cell>
          <cell r="G1219">
            <v>1</v>
          </cell>
          <cell r="H1219">
            <v>0</v>
          </cell>
        </row>
        <row r="1220">
          <cell r="B1220" t="str">
            <v>XT</v>
          </cell>
          <cell r="C1220" t="str">
            <v>xt620_</v>
          </cell>
          <cell r="F1220">
            <v>1</v>
          </cell>
          <cell r="G1220">
            <v>1</v>
          </cell>
          <cell r="H1220">
            <v>0</v>
          </cell>
        </row>
        <row r="1221">
          <cell r="B1221" t="str">
            <v>XT</v>
          </cell>
          <cell r="C1221" t="str">
            <v>xt622_</v>
          </cell>
          <cell r="F1221">
            <v>1</v>
          </cell>
          <cell r="G1221">
            <v>1</v>
          </cell>
          <cell r="H1221">
            <v>0</v>
          </cell>
        </row>
        <row r="1222">
          <cell r="B1222" t="str">
            <v>XT</v>
          </cell>
          <cell r="C1222" t="str">
            <v>xt623_</v>
          </cell>
          <cell r="F1222">
            <v>1</v>
          </cell>
          <cell r="G1222">
            <v>1</v>
          </cell>
          <cell r="H1222">
            <v>0</v>
          </cell>
        </row>
        <row r="1223">
          <cell r="B1223" t="str">
            <v>XT</v>
          </cell>
          <cell r="C1223" t="str">
            <v>xt624_</v>
          </cell>
          <cell r="F1223">
            <v>1</v>
          </cell>
          <cell r="G1223">
            <v>1</v>
          </cell>
          <cell r="H1223">
            <v>0</v>
          </cell>
        </row>
        <row r="1224">
          <cell r="B1224" t="str">
            <v>XT</v>
          </cell>
          <cell r="C1224" t="str">
            <v>xt625_</v>
          </cell>
          <cell r="F1224">
            <v>1</v>
          </cell>
          <cell r="G1224">
            <v>1</v>
          </cell>
          <cell r="H1224">
            <v>0</v>
          </cell>
        </row>
        <row r="1225">
          <cell r="B1225" t="str">
            <v>XT</v>
          </cell>
          <cell r="C1225" t="str">
            <v>xt637_</v>
          </cell>
          <cell r="F1225">
            <v>1</v>
          </cell>
          <cell r="G1225">
            <v>1</v>
          </cell>
          <cell r="H1225">
            <v>0</v>
          </cell>
        </row>
        <row r="1226">
          <cell r="B1226" t="str">
            <v>XT</v>
          </cell>
          <cell r="C1226" t="str">
            <v>xt638_</v>
          </cell>
          <cell r="F1226">
            <v>1</v>
          </cell>
          <cell r="G1226">
            <v>1</v>
          </cell>
          <cell r="H1226">
            <v>0</v>
          </cell>
        </row>
        <row r="1227">
          <cell r="B1227" t="str">
            <v>XT</v>
          </cell>
          <cell r="C1227" t="str">
            <v>XT750_ICU</v>
          </cell>
          <cell r="F1227">
            <v>1</v>
          </cell>
          <cell r="G1227">
            <v>1</v>
          </cell>
          <cell r="H1227">
            <v>0</v>
          </cell>
        </row>
        <row r="1228">
          <cell r="B1228" t="str">
            <v>XT</v>
          </cell>
          <cell r="C1228" t="str">
            <v>XT751_palcareinpoatienthospice</v>
          </cell>
          <cell r="F1228">
            <v>1</v>
          </cell>
          <cell r="G1228">
            <v>1</v>
          </cell>
          <cell r="H1228">
            <v>0</v>
          </cell>
        </row>
        <row r="1229">
          <cell r="B1229" t="str">
            <v>XT</v>
          </cell>
          <cell r="C1229" t="str">
            <v>XT752_inpatienthospice</v>
          </cell>
          <cell r="F1229">
            <v>1</v>
          </cell>
          <cell r="G1229">
            <v>1</v>
          </cell>
          <cell r="H1229">
            <v>0</v>
          </cell>
        </row>
        <row r="1230">
          <cell r="B1230" t="str">
            <v>XT</v>
          </cell>
          <cell r="C1230" t="str">
            <v>XT753_hospiceresidential</v>
          </cell>
          <cell r="F1230">
            <v>1</v>
          </cell>
          <cell r="G1230">
            <v>1</v>
          </cell>
          <cell r="H1230">
            <v>0</v>
          </cell>
        </row>
        <row r="1231">
          <cell r="B1231" t="str">
            <v>XT</v>
          </cell>
          <cell r="C1231" t="str">
            <v>XT754_reasonnocare</v>
          </cell>
          <cell r="F1231">
            <v>1</v>
          </cell>
          <cell r="G1231">
            <v>1</v>
          </cell>
          <cell r="H1231">
            <v>0</v>
          </cell>
        </row>
        <row r="1232">
          <cell r="B1232" t="str">
            <v>XT</v>
          </cell>
          <cell r="C1232" t="str">
            <v>XT755_seek</v>
          </cell>
          <cell r="F1232">
            <v>0</v>
          </cell>
          <cell r="G1232">
            <v>0</v>
          </cell>
          <cell r="H1232">
            <v>0</v>
          </cell>
        </row>
        <row r="1233">
          <cell r="B1233" t="str">
            <v>XT</v>
          </cell>
          <cell r="C1233" t="str">
            <v>XT756_IntroCare</v>
          </cell>
          <cell r="F1233">
            <v>1</v>
          </cell>
          <cell r="G1233">
            <v>1</v>
          </cell>
          <cell r="H1233">
            <v>0</v>
          </cell>
        </row>
        <row r="1234">
          <cell r="B1234" t="str">
            <v>XT</v>
          </cell>
          <cell r="C1234" t="str">
            <v>XT757_hospiceorpalliativecare</v>
          </cell>
          <cell r="F1234">
            <v>1</v>
          </cell>
          <cell r="G1234">
            <v>1</v>
          </cell>
          <cell r="H1234">
            <v>0</v>
          </cell>
        </row>
        <row r="1235">
          <cell r="B1235" t="str">
            <v>XT</v>
          </cell>
          <cell r="C1235" t="str">
            <v>XT758_medicinepain</v>
          </cell>
          <cell r="F1235">
            <v>1</v>
          </cell>
          <cell r="G1235">
            <v>1</v>
          </cell>
          <cell r="H1235">
            <v>0</v>
          </cell>
        </row>
        <row r="1236">
          <cell r="B1236" t="str">
            <v>XT</v>
          </cell>
          <cell r="C1236" t="str">
            <v>XT759_medicineamount</v>
          </cell>
          <cell r="F1236">
            <v>1</v>
          </cell>
          <cell r="G1236">
            <v>1</v>
          </cell>
          <cell r="H1236">
            <v>0</v>
          </cell>
        </row>
        <row r="1237">
          <cell r="B1237" t="str">
            <v>XT</v>
          </cell>
          <cell r="C1237" t="str">
            <v>XT760_troublebreathing</v>
          </cell>
          <cell r="F1237">
            <v>1</v>
          </cell>
          <cell r="G1237">
            <v>1</v>
          </cell>
          <cell r="H1237">
            <v>0</v>
          </cell>
        </row>
        <row r="1238">
          <cell r="B1238" t="str">
            <v>XT</v>
          </cell>
          <cell r="C1238" t="str">
            <v>XT761_helpbreathing</v>
          </cell>
          <cell r="F1238">
            <v>1</v>
          </cell>
          <cell r="G1238">
            <v>1</v>
          </cell>
          <cell r="H1238">
            <v>0</v>
          </cell>
        </row>
        <row r="1239">
          <cell r="B1239" t="str">
            <v>XT</v>
          </cell>
          <cell r="C1239" t="str">
            <v>XT762_anxietysadness</v>
          </cell>
          <cell r="F1239">
            <v>1</v>
          </cell>
          <cell r="G1239">
            <v>1</v>
          </cell>
          <cell r="H1239">
            <v>0</v>
          </cell>
        </row>
        <row r="1240">
          <cell r="B1240" t="str">
            <v>XT</v>
          </cell>
          <cell r="C1240" t="str">
            <v>XT763_helpanxietysadness</v>
          </cell>
          <cell r="F1240">
            <v>1</v>
          </cell>
          <cell r="G1240">
            <v>1</v>
          </cell>
          <cell r="H1240">
            <v>0</v>
          </cell>
        </row>
        <row r="1241">
          <cell r="B1241" t="str">
            <v>XT</v>
          </cell>
          <cell r="C1241" t="str">
            <v>XT764_personalcare</v>
          </cell>
          <cell r="F1241">
            <v>1</v>
          </cell>
          <cell r="G1241">
            <v>1</v>
          </cell>
          <cell r="H1241">
            <v>0</v>
          </cell>
        </row>
        <row r="1242">
          <cell r="B1242" t="str">
            <v>XT</v>
          </cell>
          <cell r="C1242" t="str">
            <v>XT765_staff</v>
          </cell>
          <cell r="F1242">
            <v>1</v>
          </cell>
          <cell r="G1242">
            <v>1</v>
          </cell>
          <cell r="H1242">
            <v>0</v>
          </cell>
        </row>
        <row r="1243">
          <cell r="B1243" t="str">
            <v>XT</v>
          </cell>
          <cell r="C1243" t="str">
            <v>XT766_ratecare</v>
          </cell>
          <cell r="F1243">
            <v>1</v>
          </cell>
          <cell r="G1243">
            <v>1</v>
          </cell>
          <cell r="H1243">
            <v>0</v>
          </cell>
        </row>
        <row r="1244">
          <cell r="B1244" t="str">
            <v>XT</v>
          </cell>
          <cell r="C1244" t="str">
            <v>XT767_Certifiednurse</v>
          </cell>
          <cell r="F1244">
            <v>1</v>
          </cell>
          <cell r="G1244">
            <v>1</v>
          </cell>
          <cell r="H1244">
            <v>0</v>
          </cell>
        </row>
        <row r="1245">
          <cell r="B1245"/>
          <cell r="F1245"/>
        </row>
        <row r="1246">
          <cell r="B1246"/>
          <cell r="F1246"/>
        </row>
        <row r="1247">
          <cell r="B1247"/>
          <cell r="F1247"/>
        </row>
        <row r="1248">
          <cell r="B1248"/>
          <cell r="F1248"/>
        </row>
        <row r="1249">
          <cell r="B1249"/>
          <cell r="F1249"/>
        </row>
        <row r="1250">
          <cell r="B1250"/>
          <cell r="F1250"/>
        </row>
        <row r="1251">
          <cell r="B1251"/>
          <cell r="F1251"/>
        </row>
        <row r="1252">
          <cell r="B1252"/>
          <cell r="F1252"/>
        </row>
        <row r="1253">
          <cell r="B1253"/>
          <cell r="F1253"/>
        </row>
        <row r="1254">
          <cell r="B1254"/>
          <cell r="F1254"/>
        </row>
        <row r="1255">
          <cell r="B1255"/>
          <cell r="F1255"/>
        </row>
        <row r="1256">
          <cell r="B1256"/>
          <cell r="F1256"/>
        </row>
        <row r="1257">
          <cell r="B1257"/>
          <cell r="F1257"/>
        </row>
        <row r="1258">
          <cell r="B1258"/>
          <cell r="F1258"/>
        </row>
        <row r="1259">
          <cell r="B1259"/>
          <cell r="F1259"/>
        </row>
        <row r="1260">
          <cell r="B1260"/>
          <cell r="F1260"/>
        </row>
        <row r="1261">
          <cell r="B1261"/>
          <cell r="F1261"/>
        </row>
        <row r="1262">
          <cell r="B1262"/>
          <cell r="F1262"/>
        </row>
        <row r="1263">
          <cell r="B1263"/>
          <cell r="F1263"/>
        </row>
        <row r="1264">
          <cell r="B1264"/>
          <cell r="F1264"/>
        </row>
        <row r="1265">
          <cell r="B1265"/>
          <cell r="F1265"/>
        </row>
        <row r="1266">
          <cell r="B1266"/>
          <cell r="F1266"/>
        </row>
        <row r="1267">
          <cell r="B1267"/>
          <cell r="F1267"/>
        </row>
        <row r="1268">
          <cell r="B1268"/>
          <cell r="F1268"/>
        </row>
        <row r="1269">
          <cell r="B1269"/>
          <cell r="F1269"/>
        </row>
        <row r="1270">
          <cell r="B1270"/>
          <cell r="F1270"/>
        </row>
        <row r="1271">
          <cell r="B1271"/>
          <cell r="F1271"/>
        </row>
        <row r="1272">
          <cell r="B1272"/>
          <cell r="F1272"/>
        </row>
        <row r="1273">
          <cell r="B1273"/>
          <cell r="F1273"/>
        </row>
        <row r="1274">
          <cell r="B1274"/>
          <cell r="F1274"/>
        </row>
        <row r="1275">
          <cell r="B1275"/>
          <cell r="F1275"/>
        </row>
        <row r="1276">
          <cell r="B1276"/>
          <cell r="F1276"/>
        </row>
        <row r="1277">
          <cell r="B1277"/>
          <cell r="F1277"/>
        </row>
        <row r="1278">
          <cell r="B1278"/>
          <cell r="F1278"/>
        </row>
        <row r="1279">
          <cell r="B1279"/>
          <cell r="F1279"/>
        </row>
        <row r="1280">
          <cell r="B1280"/>
          <cell r="F1280"/>
        </row>
        <row r="1281">
          <cell r="B1281"/>
          <cell r="F1281"/>
        </row>
        <row r="1282">
          <cell r="B1282"/>
          <cell r="F1282"/>
        </row>
        <row r="1283">
          <cell r="B1283"/>
          <cell r="F1283"/>
        </row>
        <row r="1284">
          <cell r="B1284"/>
          <cell r="F1284"/>
        </row>
        <row r="1285">
          <cell r="B1285"/>
          <cell r="F1285"/>
        </row>
        <row r="1286">
          <cell r="B1286"/>
          <cell r="F1286"/>
        </row>
        <row r="1287">
          <cell r="B1287"/>
          <cell r="F1287"/>
        </row>
        <row r="1288">
          <cell r="B1288"/>
          <cell r="F1288"/>
        </row>
        <row r="1289">
          <cell r="B1289"/>
          <cell r="F1289"/>
        </row>
        <row r="1290">
          <cell r="B1290"/>
          <cell r="F1290"/>
        </row>
        <row r="1291">
          <cell r="B1291"/>
          <cell r="F1291"/>
        </row>
        <row r="1292">
          <cell r="B1292"/>
          <cell r="F1292"/>
        </row>
        <row r="1293">
          <cell r="B1293"/>
          <cell r="F1293"/>
        </row>
        <row r="1294">
          <cell r="B1294"/>
          <cell r="F1294"/>
        </row>
        <row r="1295">
          <cell r="B1295"/>
          <cell r="F1295"/>
        </row>
        <row r="1296">
          <cell r="B1296"/>
          <cell r="F1296"/>
        </row>
        <row r="1297">
          <cell r="B1297"/>
          <cell r="F1297"/>
        </row>
        <row r="1298">
          <cell r="B1298"/>
          <cell r="F1298"/>
        </row>
        <row r="1299">
          <cell r="B1299"/>
          <cell r="F1299"/>
        </row>
        <row r="1300">
          <cell r="B1300"/>
          <cell r="F1300"/>
        </row>
        <row r="1301">
          <cell r="B1301"/>
          <cell r="F1301"/>
        </row>
        <row r="1302">
          <cell r="B1302"/>
          <cell r="F1302"/>
        </row>
        <row r="1303">
          <cell r="B1303"/>
          <cell r="F1303"/>
        </row>
        <row r="1304">
          <cell r="B1304"/>
          <cell r="F1304"/>
        </row>
        <row r="1305">
          <cell r="B1305"/>
          <cell r="F1305"/>
        </row>
        <row r="1306">
          <cell r="B1306"/>
          <cell r="F1306"/>
        </row>
        <row r="1307">
          <cell r="B1307"/>
          <cell r="F1307"/>
        </row>
        <row r="1308">
          <cell r="B1308"/>
          <cell r="F1308"/>
        </row>
        <row r="1309">
          <cell r="B1309"/>
          <cell r="F1309"/>
        </row>
        <row r="1310">
          <cell r="B1310"/>
          <cell r="F1310"/>
        </row>
        <row r="1311">
          <cell r="B1311"/>
          <cell r="F1311"/>
        </row>
        <row r="1312">
          <cell r="B1312"/>
          <cell r="F1312"/>
        </row>
        <row r="1313">
          <cell r="B1313"/>
          <cell r="F1313"/>
        </row>
        <row r="1314">
          <cell r="B1314"/>
          <cell r="F1314"/>
        </row>
        <row r="1315">
          <cell r="B1315"/>
          <cell r="F1315"/>
        </row>
        <row r="1316">
          <cell r="B1316"/>
          <cell r="F1316"/>
        </row>
        <row r="1317">
          <cell r="B1317"/>
          <cell r="F1317"/>
        </row>
        <row r="1318">
          <cell r="B1318"/>
          <cell r="F1318"/>
        </row>
        <row r="1319">
          <cell r="B1319"/>
          <cell r="F1319"/>
        </row>
        <row r="1320">
          <cell r="B1320"/>
          <cell r="F1320"/>
        </row>
        <row r="1321">
          <cell r="B1321"/>
          <cell r="F1321"/>
        </row>
        <row r="1322">
          <cell r="B1322"/>
          <cell r="F1322"/>
        </row>
        <row r="1323">
          <cell r="B1323"/>
          <cell r="F1323"/>
        </row>
        <row r="1324">
          <cell r="B1324"/>
          <cell r="F1324"/>
        </row>
        <row r="1325">
          <cell r="B1325"/>
          <cell r="F1325"/>
        </row>
        <row r="1326">
          <cell r="B1326"/>
          <cell r="F1326"/>
        </row>
        <row r="1327">
          <cell r="B1327"/>
          <cell r="F1327"/>
        </row>
        <row r="1328">
          <cell r="B1328"/>
          <cell r="F1328"/>
        </row>
        <row r="1329">
          <cell r="B1329"/>
          <cell r="F1329"/>
        </row>
        <row r="1330">
          <cell r="B1330"/>
          <cell r="F1330"/>
        </row>
        <row r="1331">
          <cell r="B1331"/>
          <cell r="F1331"/>
        </row>
        <row r="1332">
          <cell r="B1332"/>
          <cell r="F1332"/>
        </row>
        <row r="1333">
          <cell r="B1333"/>
          <cell r="F1333"/>
        </row>
        <row r="1334">
          <cell r="B1334"/>
          <cell r="F1334"/>
        </row>
        <row r="1335">
          <cell r="B1335"/>
          <cell r="F1335"/>
        </row>
        <row r="1336">
          <cell r="B1336"/>
          <cell r="F1336"/>
        </row>
        <row r="1337">
          <cell r="B1337"/>
          <cell r="F1337"/>
        </row>
        <row r="1338">
          <cell r="B1338"/>
          <cell r="F1338"/>
        </row>
        <row r="1339">
          <cell r="B1339"/>
          <cell r="F1339"/>
        </row>
        <row r="1340">
          <cell r="B1340"/>
          <cell r="F1340"/>
        </row>
        <row r="1341">
          <cell r="B1341"/>
          <cell r="F1341"/>
        </row>
        <row r="1342">
          <cell r="B1342"/>
          <cell r="F1342"/>
        </row>
        <row r="1343">
          <cell r="B1343"/>
          <cell r="F1343"/>
        </row>
        <row r="1344">
          <cell r="B1344"/>
          <cell r="F1344"/>
        </row>
        <row r="1345">
          <cell r="B1345"/>
          <cell r="F1345"/>
        </row>
        <row r="1346">
          <cell r="B1346"/>
          <cell r="F1346"/>
        </row>
        <row r="1347">
          <cell r="B1347"/>
          <cell r="F1347"/>
        </row>
        <row r="1348">
          <cell r="B1348"/>
          <cell r="F1348"/>
        </row>
        <row r="1349">
          <cell r="B1349"/>
          <cell r="F1349"/>
        </row>
        <row r="1350">
          <cell r="B1350"/>
          <cell r="F1350"/>
        </row>
        <row r="1351">
          <cell r="B1351"/>
          <cell r="F1351"/>
        </row>
        <row r="1352">
          <cell r="B1352"/>
          <cell r="F1352"/>
        </row>
        <row r="1353">
          <cell r="B1353"/>
          <cell r="F1353"/>
        </row>
        <row r="1354">
          <cell r="B1354"/>
          <cell r="F1354"/>
        </row>
        <row r="1355">
          <cell r="B1355"/>
          <cell r="F1355"/>
        </row>
        <row r="1356">
          <cell r="B1356"/>
          <cell r="F1356"/>
        </row>
        <row r="1357">
          <cell r="B1357"/>
          <cell r="F1357"/>
        </row>
        <row r="1358">
          <cell r="B1358"/>
          <cell r="F1358"/>
        </row>
        <row r="1359">
          <cell r="B1359"/>
          <cell r="F1359"/>
        </row>
        <row r="1360">
          <cell r="B1360"/>
          <cell r="F1360"/>
        </row>
        <row r="1361">
          <cell r="B1361"/>
          <cell r="F1361"/>
        </row>
        <row r="1362">
          <cell r="B1362"/>
          <cell r="F1362"/>
        </row>
        <row r="1363">
          <cell r="B1363"/>
          <cell r="F1363"/>
        </row>
        <row r="1364">
          <cell r="B1364"/>
          <cell r="F1364"/>
        </row>
        <row r="1365">
          <cell r="B1365"/>
          <cell r="F1365"/>
        </row>
        <row r="1366">
          <cell r="B1366"/>
          <cell r="F1366"/>
        </row>
        <row r="1367">
          <cell r="B1367"/>
          <cell r="F1367"/>
        </row>
        <row r="1368">
          <cell r="B1368"/>
          <cell r="F1368"/>
        </row>
        <row r="1369">
          <cell r="B1369"/>
          <cell r="F1369"/>
        </row>
        <row r="1370">
          <cell r="B1370"/>
          <cell r="F1370"/>
        </row>
        <row r="1371">
          <cell r="B1371"/>
          <cell r="F1371"/>
        </row>
        <row r="1372">
          <cell r="B1372"/>
          <cell r="F1372"/>
        </row>
        <row r="1373">
          <cell r="B1373"/>
          <cell r="F1373"/>
        </row>
        <row r="1374">
          <cell r="B1374"/>
          <cell r="F1374"/>
        </row>
        <row r="1375">
          <cell r="B1375"/>
          <cell r="F1375"/>
        </row>
        <row r="1376">
          <cell r="B1376"/>
          <cell r="F1376"/>
        </row>
        <row r="1377">
          <cell r="B1377"/>
          <cell r="F1377"/>
        </row>
        <row r="1378">
          <cell r="B1378"/>
          <cell r="F1378"/>
        </row>
        <row r="1379">
          <cell r="B1379"/>
          <cell r="F1379"/>
        </row>
        <row r="1380">
          <cell r="B1380"/>
          <cell r="F1380"/>
        </row>
        <row r="1381">
          <cell r="B1381"/>
          <cell r="F1381"/>
        </row>
        <row r="1382">
          <cell r="B1382"/>
          <cell r="F1382"/>
        </row>
        <row r="1383">
          <cell r="B1383"/>
          <cell r="F1383"/>
        </row>
        <row r="1384">
          <cell r="B1384"/>
          <cell r="F1384"/>
        </row>
        <row r="1385">
          <cell r="B1385"/>
          <cell r="F1385"/>
        </row>
        <row r="1386">
          <cell r="B1386"/>
          <cell r="F1386"/>
        </row>
        <row r="1387">
          <cell r="B1387"/>
          <cell r="F1387"/>
        </row>
        <row r="1388">
          <cell r="B1388"/>
          <cell r="F1388"/>
        </row>
        <row r="1389">
          <cell r="B1389"/>
          <cell r="F1389"/>
        </row>
        <row r="1390">
          <cell r="B1390"/>
          <cell r="F1390"/>
        </row>
        <row r="1391">
          <cell r="B1391"/>
          <cell r="F1391"/>
        </row>
        <row r="1392">
          <cell r="B1392"/>
          <cell r="F1392"/>
        </row>
        <row r="1393">
          <cell r="B1393"/>
          <cell r="F1393"/>
        </row>
        <row r="1394">
          <cell r="B1394"/>
          <cell r="F1394"/>
        </row>
        <row r="1395">
          <cell r="B1395"/>
          <cell r="F1395"/>
        </row>
        <row r="1396">
          <cell r="B1396"/>
          <cell r="F1396"/>
        </row>
        <row r="1397">
          <cell r="B1397"/>
          <cell r="F1397"/>
        </row>
        <row r="1398">
          <cell r="B1398"/>
          <cell r="F1398"/>
        </row>
        <row r="1399">
          <cell r="B1399"/>
          <cell r="F1399"/>
        </row>
        <row r="1400">
          <cell r="B1400"/>
          <cell r="F1400"/>
        </row>
        <row r="1401">
          <cell r="B1401"/>
          <cell r="F1401"/>
        </row>
        <row r="1402">
          <cell r="B1402"/>
          <cell r="F1402"/>
        </row>
        <row r="1403">
          <cell r="B1403"/>
          <cell r="F1403"/>
        </row>
        <row r="1404">
          <cell r="B1404"/>
          <cell r="F1404"/>
        </row>
        <row r="1405">
          <cell r="B1405"/>
          <cell r="F1405"/>
        </row>
        <row r="1406">
          <cell r="B1406"/>
          <cell r="F1406"/>
        </row>
        <row r="1407">
          <cell r="B1407"/>
          <cell r="F1407"/>
        </row>
        <row r="1408">
          <cell r="B1408"/>
          <cell r="F1408"/>
        </row>
        <row r="1409">
          <cell r="B1409"/>
          <cell r="F1409"/>
        </row>
        <row r="1410">
          <cell r="B1410"/>
          <cell r="F1410"/>
        </row>
        <row r="1411">
          <cell r="B1411"/>
          <cell r="F1411"/>
        </row>
        <row r="1412">
          <cell r="B1412"/>
          <cell r="F1412"/>
        </row>
        <row r="1413">
          <cell r="B1413"/>
          <cell r="F1413"/>
        </row>
        <row r="1414">
          <cell r="B1414"/>
          <cell r="F1414"/>
        </row>
        <row r="1415">
          <cell r="B1415"/>
          <cell r="F1415"/>
        </row>
        <row r="1416">
          <cell r="B1416"/>
          <cell r="F1416"/>
        </row>
        <row r="1417">
          <cell r="B1417"/>
          <cell r="F1417"/>
        </row>
        <row r="1418">
          <cell r="B1418"/>
          <cell r="F1418"/>
        </row>
        <row r="1419">
          <cell r="B1419"/>
          <cell r="F1419"/>
        </row>
        <row r="1420">
          <cell r="B1420"/>
          <cell r="F1420"/>
        </row>
        <row r="1421">
          <cell r="B1421"/>
          <cell r="F1421"/>
        </row>
        <row r="1422">
          <cell r="B1422"/>
          <cell r="F1422"/>
        </row>
        <row r="1423">
          <cell r="B1423"/>
          <cell r="F1423"/>
        </row>
        <row r="1424">
          <cell r="B1424"/>
          <cell r="F1424"/>
        </row>
        <row r="1425">
          <cell r="B1425"/>
          <cell r="F1425"/>
        </row>
        <row r="1426">
          <cell r="B1426"/>
          <cell r="F1426"/>
        </row>
        <row r="1427">
          <cell r="B1427"/>
          <cell r="F1427"/>
        </row>
        <row r="1428">
          <cell r="B1428"/>
          <cell r="F1428"/>
        </row>
        <row r="1429">
          <cell r="B1429"/>
          <cell r="F1429"/>
        </row>
        <row r="1430">
          <cell r="B1430"/>
          <cell r="F1430"/>
        </row>
        <row r="1431">
          <cell r="B1431"/>
          <cell r="F1431"/>
        </row>
        <row r="1432">
          <cell r="B1432"/>
          <cell r="F1432"/>
        </row>
        <row r="1433">
          <cell r="B1433"/>
          <cell r="F1433"/>
        </row>
        <row r="1434">
          <cell r="B1434"/>
          <cell r="F1434"/>
        </row>
        <row r="1435">
          <cell r="B1435"/>
          <cell r="F1435"/>
        </row>
        <row r="1436">
          <cell r="B1436"/>
          <cell r="F1436"/>
        </row>
        <row r="1437">
          <cell r="B1437"/>
          <cell r="F1437"/>
        </row>
        <row r="1438">
          <cell r="B1438"/>
          <cell r="F1438"/>
        </row>
        <row r="1439">
          <cell r="B1439"/>
          <cell r="F1439"/>
        </row>
        <row r="1440">
          <cell r="B1440"/>
          <cell r="F1440"/>
        </row>
        <row r="1441">
          <cell r="B1441"/>
          <cell r="F1441"/>
        </row>
        <row r="1442">
          <cell r="B1442"/>
          <cell r="F1442"/>
        </row>
        <row r="1443">
          <cell r="B1443"/>
          <cell r="F1443"/>
        </row>
        <row r="1444">
          <cell r="B1444"/>
          <cell r="F1444"/>
        </row>
        <row r="1445">
          <cell r="B1445"/>
          <cell r="F1445"/>
        </row>
        <row r="1446">
          <cell r="B1446"/>
          <cell r="F1446"/>
        </row>
        <row r="1447">
          <cell r="B1447"/>
          <cell r="F1447"/>
        </row>
        <row r="1448">
          <cell r="B1448"/>
          <cell r="F1448"/>
        </row>
        <row r="1449">
          <cell r="B1449"/>
          <cell r="F1449"/>
        </row>
        <row r="1450">
          <cell r="B1450"/>
          <cell r="F1450"/>
        </row>
        <row r="1451">
          <cell r="B1451"/>
          <cell r="F1451"/>
        </row>
        <row r="1452">
          <cell r="B1452"/>
          <cell r="F1452"/>
        </row>
        <row r="1453">
          <cell r="B1453"/>
          <cell r="F1453"/>
        </row>
        <row r="1454">
          <cell r="B1454"/>
          <cell r="F1454"/>
        </row>
        <row r="1455">
          <cell r="B1455"/>
          <cell r="F1455"/>
        </row>
        <row r="1456">
          <cell r="B1456"/>
          <cell r="F1456"/>
        </row>
        <row r="1457">
          <cell r="B1457"/>
          <cell r="F1457"/>
        </row>
        <row r="1458">
          <cell r="B1458"/>
          <cell r="F1458"/>
        </row>
        <row r="1459">
          <cell r="B1459"/>
          <cell r="F1459"/>
        </row>
        <row r="1460">
          <cell r="B1460"/>
          <cell r="F1460"/>
        </row>
        <row r="1461">
          <cell r="B1461"/>
          <cell r="F1461"/>
        </row>
        <row r="1462">
          <cell r="B1462"/>
          <cell r="F1462"/>
        </row>
        <row r="1463">
          <cell r="B1463"/>
          <cell r="F1463"/>
        </row>
        <row r="1464">
          <cell r="B1464"/>
          <cell r="F1464"/>
        </row>
        <row r="1465">
          <cell r="B1465"/>
          <cell r="F1465"/>
        </row>
        <row r="1466">
          <cell r="B1466"/>
          <cell r="F1466"/>
        </row>
        <row r="1467">
          <cell r="B1467"/>
          <cell r="F1467"/>
        </row>
        <row r="1468">
          <cell r="B1468"/>
          <cell r="F1468"/>
        </row>
        <row r="1469">
          <cell r="B1469"/>
          <cell r="F1469"/>
        </row>
        <row r="1470">
          <cell r="B1470"/>
          <cell r="F1470"/>
        </row>
        <row r="1471">
          <cell r="B1471"/>
          <cell r="F1471"/>
        </row>
        <row r="1472">
          <cell r="B1472"/>
          <cell r="F1472"/>
        </row>
        <row r="1473">
          <cell r="B1473"/>
          <cell r="F1473"/>
        </row>
        <row r="1474">
          <cell r="B1474"/>
          <cell r="F1474"/>
        </row>
        <row r="1475">
          <cell r="B1475"/>
          <cell r="F1475"/>
        </row>
        <row r="1476">
          <cell r="B1476"/>
          <cell r="F1476"/>
        </row>
        <row r="1477">
          <cell r="B1477"/>
          <cell r="F1477"/>
        </row>
        <row r="1478">
          <cell r="B1478"/>
          <cell r="F1478"/>
        </row>
        <row r="1479">
          <cell r="B1479"/>
          <cell r="F1479"/>
        </row>
        <row r="1480">
          <cell r="B1480"/>
          <cell r="F1480"/>
        </row>
        <row r="1481">
          <cell r="B1481"/>
          <cell r="F1481"/>
        </row>
        <row r="1482">
          <cell r="B1482"/>
          <cell r="F1482"/>
        </row>
        <row r="1483">
          <cell r="B1483"/>
          <cell r="F1483"/>
        </row>
        <row r="1484">
          <cell r="B1484"/>
          <cell r="F1484"/>
        </row>
        <row r="1485">
          <cell r="B1485"/>
          <cell r="F1485"/>
        </row>
        <row r="1486">
          <cell r="B1486"/>
          <cell r="F1486"/>
        </row>
        <row r="1487">
          <cell r="B1487"/>
          <cell r="F1487"/>
        </row>
        <row r="1488">
          <cell r="B1488"/>
          <cell r="F1488"/>
        </row>
        <row r="1489">
          <cell r="B1489"/>
          <cell r="F1489"/>
        </row>
        <row r="1490">
          <cell r="B1490"/>
          <cell r="F1490"/>
        </row>
        <row r="1491">
          <cell r="B1491"/>
          <cell r="F1491"/>
        </row>
        <row r="1492">
          <cell r="B1492"/>
          <cell r="F1492"/>
        </row>
        <row r="1493">
          <cell r="B1493"/>
          <cell r="F1493"/>
        </row>
        <row r="1494">
          <cell r="B1494"/>
          <cell r="F1494"/>
        </row>
        <row r="1495">
          <cell r="B1495"/>
          <cell r="F1495"/>
        </row>
        <row r="1496">
          <cell r="B1496"/>
          <cell r="F1496"/>
        </row>
        <row r="1497">
          <cell r="B1497"/>
          <cell r="F1497"/>
        </row>
        <row r="1498">
          <cell r="B1498"/>
          <cell r="F1498"/>
        </row>
        <row r="1499">
          <cell r="B1499"/>
          <cell r="F1499"/>
        </row>
        <row r="1500">
          <cell r="B1500"/>
          <cell r="F1500"/>
        </row>
        <row r="1501">
          <cell r="B1501"/>
          <cell r="F1501"/>
        </row>
        <row r="1502">
          <cell r="B1502"/>
          <cell r="F1502"/>
        </row>
        <row r="1503">
          <cell r="B1503"/>
          <cell r="F1503"/>
        </row>
        <row r="1504">
          <cell r="B1504"/>
          <cell r="F1504"/>
        </row>
        <row r="1505">
          <cell r="B1505"/>
          <cell r="F1505"/>
        </row>
        <row r="1506">
          <cell r="B1506"/>
          <cell r="F1506"/>
        </row>
        <row r="1507">
          <cell r="B1507"/>
          <cell r="F1507"/>
        </row>
        <row r="1508">
          <cell r="B1508"/>
          <cell r="F1508"/>
        </row>
        <row r="1509">
          <cell r="B1509"/>
          <cell r="F1509"/>
        </row>
        <row r="1510">
          <cell r="B1510"/>
          <cell r="F1510"/>
        </row>
        <row r="1511">
          <cell r="B1511"/>
          <cell r="F1511"/>
        </row>
        <row r="1512">
          <cell r="B1512"/>
          <cell r="F1512"/>
        </row>
        <row r="1513">
          <cell r="B1513"/>
          <cell r="F1513"/>
        </row>
        <row r="1514">
          <cell r="B1514"/>
          <cell r="F1514"/>
        </row>
        <row r="1515">
          <cell r="B1515"/>
          <cell r="F1515"/>
        </row>
        <row r="1516">
          <cell r="B1516"/>
          <cell r="F1516"/>
        </row>
        <row r="1517">
          <cell r="B1517"/>
          <cell r="F1517"/>
        </row>
        <row r="1518">
          <cell r="B1518"/>
          <cell r="F1518"/>
        </row>
        <row r="1519">
          <cell r="B1519"/>
          <cell r="F1519"/>
        </row>
        <row r="1520">
          <cell r="B1520"/>
          <cell r="F1520"/>
        </row>
        <row r="1521">
          <cell r="B1521"/>
          <cell r="F1521"/>
        </row>
        <row r="1522">
          <cell r="B1522"/>
          <cell r="F1522"/>
        </row>
        <row r="1523">
          <cell r="B1523"/>
          <cell r="F1523"/>
        </row>
        <row r="1524">
          <cell r="B1524"/>
          <cell r="F1524"/>
        </row>
        <row r="1525">
          <cell r="B1525"/>
          <cell r="F1525"/>
        </row>
        <row r="1526">
          <cell r="B1526"/>
          <cell r="F1526"/>
        </row>
        <row r="1527">
          <cell r="B1527"/>
          <cell r="F1527"/>
        </row>
        <row r="1528">
          <cell r="B1528"/>
          <cell r="F1528"/>
        </row>
        <row r="1529">
          <cell r="B1529"/>
          <cell r="F1529"/>
        </row>
        <row r="1530">
          <cell r="B1530"/>
          <cell r="F1530"/>
        </row>
        <row r="1531">
          <cell r="B1531"/>
          <cell r="F1531"/>
        </row>
        <row r="1532">
          <cell r="B1532"/>
          <cell r="F1532"/>
        </row>
        <row r="1533">
          <cell r="B1533"/>
          <cell r="F1533"/>
        </row>
        <row r="1534">
          <cell r="B1534"/>
          <cell r="F1534"/>
        </row>
        <row r="1535">
          <cell r="B1535"/>
          <cell r="F1535"/>
        </row>
        <row r="1536">
          <cell r="B1536"/>
          <cell r="F1536"/>
        </row>
        <row r="1537">
          <cell r="B1537"/>
          <cell r="F1537"/>
        </row>
        <row r="1538">
          <cell r="B1538"/>
          <cell r="F1538"/>
        </row>
        <row r="1539">
          <cell r="B1539"/>
          <cell r="F1539"/>
        </row>
        <row r="1540">
          <cell r="B1540"/>
          <cell r="F1540"/>
        </row>
        <row r="1541">
          <cell r="B1541"/>
          <cell r="F1541"/>
        </row>
        <row r="1542">
          <cell r="B1542"/>
          <cell r="F1542"/>
        </row>
        <row r="1543">
          <cell r="B1543"/>
          <cell r="F1543"/>
        </row>
        <row r="1544">
          <cell r="B1544"/>
          <cell r="F1544"/>
        </row>
        <row r="1545">
          <cell r="B1545"/>
          <cell r="F1545"/>
        </row>
        <row r="1546">
          <cell r="B1546"/>
          <cell r="F1546"/>
        </row>
        <row r="1547">
          <cell r="B1547"/>
          <cell r="F1547"/>
        </row>
        <row r="1548">
          <cell r="B1548"/>
          <cell r="F1548"/>
        </row>
        <row r="1549">
          <cell r="B1549"/>
          <cell r="F1549"/>
        </row>
        <row r="1550">
          <cell r="B1550"/>
          <cell r="F1550"/>
        </row>
        <row r="1551">
          <cell r="B1551"/>
          <cell r="F1551"/>
        </row>
        <row r="1552">
          <cell r="B1552"/>
          <cell r="F1552"/>
        </row>
        <row r="1553">
          <cell r="B1553"/>
          <cell r="F1553"/>
        </row>
        <row r="1554">
          <cell r="B1554"/>
          <cell r="F1554"/>
        </row>
        <row r="1555">
          <cell r="B1555"/>
          <cell r="F1555"/>
        </row>
        <row r="1556">
          <cell r="B1556"/>
          <cell r="F1556"/>
        </row>
        <row r="1557">
          <cell r="B1557"/>
          <cell r="F1557"/>
        </row>
        <row r="1558">
          <cell r="B1558"/>
          <cell r="F1558"/>
        </row>
        <row r="1559">
          <cell r="B1559"/>
          <cell r="F1559"/>
        </row>
        <row r="1560">
          <cell r="B1560"/>
          <cell r="F1560"/>
        </row>
        <row r="1561">
          <cell r="B1561"/>
          <cell r="F1561"/>
        </row>
        <row r="1562">
          <cell r="B1562"/>
          <cell r="F1562"/>
        </row>
        <row r="1563">
          <cell r="B1563"/>
          <cell r="F1563"/>
        </row>
        <row r="1564">
          <cell r="B1564"/>
          <cell r="F1564"/>
        </row>
        <row r="1565">
          <cell r="B1565"/>
          <cell r="F1565"/>
        </row>
        <row r="1566">
          <cell r="B1566"/>
          <cell r="F1566"/>
        </row>
        <row r="1567">
          <cell r="B1567"/>
          <cell r="F1567"/>
        </row>
        <row r="1568">
          <cell r="B1568"/>
          <cell r="F1568"/>
        </row>
        <row r="1569">
          <cell r="B1569"/>
          <cell r="F1569"/>
        </row>
        <row r="1570">
          <cell r="B1570"/>
          <cell r="F1570"/>
        </row>
        <row r="1571">
          <cell r="B1571"/>
          <cell r="F1571"/>
        </row>
        <row r="1572">
          <cell r="B1572"/>
          <cell r="F1572"/>
        </row>
        <row r="1573">
          <cell r="B1573"/>
          <cell r="F1573"/>
        </row>
        <row r="1574">
          <cell r="B1574"/>
          <cell r="F1574"/>
        </row>
        <row r="1575">
          <cell r="B1575"/>
          <cell r="F1575"/>
        </row>
        <row r="1576">
          <cell r="B1576"/>
          <cell r="F1576"/>
        </row>
        <row r="1577">
          <cell r="B1577"/>
          <cell r="F1577"/>
        </row>
        <row r="1578">
          <cell r="B1578"/>
          <cell r="F1578"/>
        </row>
        <row r="1579">
          <cell r="B1579"/>
          <cell r="F1579"/>
        </row>
        <row r="1580">
          <cell r="B1580"/>
          <cell r="F1580"/>
        </row>
        <row r="1581">
          <cell r="B1581"/>
          <cell r="F1581"/>
        </row>
        <row r="1582">
          <cell r="B1582"/>
          <cell r="F1582"/>
        </row>
        <row r="1583">
          <cell r="B1583"/>
          <cell r="F1583"/>
        </row>
        <row r="1584">
          <cell r="B1584"/>
          <cell r="F1584"/>
        </row>
        <row r="1585">
          <cell r="B1585"/>
          <cell r="F1585"/>
        </row>
        <row r="1586">
          <cell r="B1586"/>
          <cell r="F1586"/>
        </row>
        <row r="1587">
          <cell r="B1587"/>
          <cell r="F1587"/>
        </row>
        <row r="1588">
          <cell r="B1588"/>
          <cell r="F1588"/>
        </row>
        <row r="1589">
          <cell r="B1589"/>
          <cell r="F1589"/>
        </row>
        <row r="1590">
          <cell r="B1590"/>
          <cell r="F1590"/>
        </row>
        <row r="1591">
          <cell r="B1591"/>
          <cell r="F1591"/>
        </row>
        <row r="1592">
          <cell r="B1592"/>
          <cell r="F1592"/>
        </row>
        <row r="1593">
          <cell r="B1593"/>
          <cell r="F1593"/>
        </row>
        <row r="1594">
          <cell r="B1594"/>
          <cell r="F1594"/>
        </row>
        <row r="1595">
          <cell r="B1595"/>
          <cell r="F1595"/>
        </row>
        <row r="1596">
          <cell r="B1596"/>
          <cell r="F1596"/>
        </row>
        <row r="1597">
          <cell r="B1597"/>
          <cell r="F1597"/>
        </row>
        <row r="1598">
          <cell r="B1598"/>
          <cell r="F1598"/>
        </row>
        <row r="1599">
          <cell r="B1599"/>
          <cell r="F1599"/>
        </row>
        <row r="1600">
          <cell r="B1600"/>
          <cell r="F1600"/>
        </row>
        <row r="1601">
          <cell r="B1601"/>
          <cell r="F1601"/>
        </row>
        <row r="1602">
          <cell r="B1602"/>
          <cell r="F1602"/>
        </row>
        <row r="1603">
          <cell r="B1603"/>
          <cell r="F1603"/>
        </row>
        <row r="1604">
          <cell r="B1604"/>
          <cell r="F1604"/>
        </row>
        <row r="1605">
          <cell r="B1605"/>
          <cell r="F1605"/>
        </row>
        <row r="1606">
          <cell r="B1606"/>
          <cell r="F1606"/>
        </row>
        <row r="1607">
          <cell r="B1607"/>
          <cell r="F1607"/>
        </row>
        <row r="1608">
          <cell r="B1608"/>
          <cell r="F1608"/>
        </row>
        <row r="1609">
          <cell r="B1609"/>
          <cell r="F1609"/>
        </row>
        <row r="1610">
          <cell r="B1610"/>
          <cell r="F1610"/>
        </row>
        <row r="1611">
          <cell r="B1611"/>
          <cell r="F1611"/>
        </row>
        <row r="1612">
          <cell r="B1612"/>
          <cell r="F1612"/>
        </row>
        <row r="1613">
          <cell r="B1613"/>
          <cell r="F1613"/>
        </row>
        <row r="1614">
          <cell r="B1614"/>
          <cell r="F1614"/>
        </row>
        <row r="1615">
          <cell r="B1615"/>
          <cell r="F1615"/>
        </row>
        <row r="1616">
          <cell r="B1616"/>
          <cell r="F1616"/>
        </row>
        <row r="1617">
          <cell r="B1617"/>
          <cell r="F1617"/>
        </row>
        <row r="1618">
          <cell r="B1618"/>
          <cell r="F1618"/>
        </row>
        <row r="1619">
          <cell r="B1619"/>
          <cell r="F1619"/>
        </row>
        <row r="1620">
          <cell r="B1620"/>
          <cell r="F1620"/>
        </row>
        <row r="1621">
          <cell r="B1621"/>
          <cell r="F1621"/>
        </row>
        <row r="1622">
          <cell r="B1622"/>
          <cell r="F1622"/>
        </row>
        <row r="1623">
          <cell r="B1623"/>
          <cell r="F1623"/>
        </row>
        <row r="1624">
          <cell r="B1624"/>
          <cell r="F1624"/>
        </row>
        <row r="1625">
          <cell r="B1625"/>
          <cell r="F1625"/>
        </row>
        <row r="1626">
          <cell r="B1626"/>
          <cell r="F1626"/>
        </row>
        <row r="1627">
          <cell r="B1627"/>
          <cell r="F1627"/>
        </row>
        <row r="1628">
          <cell r="B1628"/>
          <cell r="F1628"/>
        </row>
        <row r="1629">
          <cell r="B1629"/>
          <cell r="F1629"/>
        </row>
        <row r="1630">
          <cell r="B1630"/>
          <cell r="F1630"/>
        </row>
        <row r="1631">
          <cell r="B1631"/>
          <cell r="F1631"/>
        </row>
        <row r="1632">
          <cell r="B1632"/>
          <cell r="F1632"/>
        </row>
        <row r="1633">
          <cell r="B1633"/>
          <cell r="F1633"/>
        </row>
        <row r="1634">
          <cell r="B1634"/>
          <cell r="F1634"/>
        </row>
        <row r="1635">
          <cell r="B1635"/>
          <cell r="F1635"/>
        </row>
        <row r="1636">
          <cell r="B1636"/>
          <cell r="F1636"/>
        </row>
        <row r="1637">
          <cell r="B1637"/>
          <cell r="F1637"/>
        </row>
        <row r="1638">
          <cell r="B1638"/>
          <cell r="F1638"/>
        </row>
        <row r="1639">
          <cell r="B1639"/>
          <cell r="F1639"/>
        </row>
        <row r="1640">
          <cell r="B1640"/>
          <cell r="F1640"/>
        </row>
        <row r="1641">
          <cell r="B1641"/>
          <cell r="F1641"/>
        </row>
        <row r="1642">
          <cell r="B1642"/>
          <cell r="F1642"/>
        </row>
        <row r="1643">
          <cell r="B1643"/>
          <cell r="F1643"/>
        </row>
        <row r="1644">
          <cell r="B1644"/>
          <cell r="F1644"/>
        </row>
        <row r="1645">
          <cell r="B1645"/>
          <cell r="F1645"/>
        </row>
        <row r="1646">
          <cell r="B1646"/>
          <cell r="F1646"/>
        </row>
        <row r="1647">
          <cell r="B1647"/>
          <cell r="F1647"/>
        </row>
        <row r="1648">
          <cell r="B1648"/>
          <cell r="F1648"/>
        </row>
        <row r="1649">
          <cell r="B1649"/>
          <cell r="F1649"/>
        </row>
        <row r="1650">
          <cell r="B1650"/>
          <cell r="F1650"/>
        </row>
        <row r="1651">
          <cell r="B1651"/>
          <cell r="F1651"/>
        </row>
        <row r="1652">
          <cell r="B1652"/>
          <cell r="F1652"/>
        </row>
        <row r="1653">
          <cell r="B1653"/>
          <cell r="F1653"/>
        </row>
        <row r="1654">
          <cell r="B1654"/>
          <cell r="F1654"/>
        </row>
        <row r="1655">
          <cell r="B1655"/>
          <cell r="F1655"/>
        </row>
        <row r="1656">
          <cell r="B1656"/>
          <cell r="F1656"/>
        </row>
        <row r="1657">
          <cell r="B1657"/>
          <cell r="F1657"/>
        </row>
        <row r="1658">
          <cell r="B1658"/>
          <cell r="F1658"/>
        </row>
        <row r="1659">
          <cell r="B1659"/>
          <cell r="F1659"/>
        </row>
        <row r="1660">
          <cell r="B1660"/>
          <cell r="F1660"/>
        </row>
        <row r="1661">
          <cell r="B1661"/>
          <cell r="F1661"/>
        </row>
        <row r="1662">
          <cell r="B1662"/>
          <cell r="F1662"/>
        </row>
        <row r="1663">
          <cell r="B1663"/>
          <cell r="F1663"/>
        </row>
        <row r="1664">
          <cell r="B1664"/>
          <cell r="F1664"/>
        </row>
        <row r="1665">
          <cell r="B1665"/>
          <cell r="F1665"/>
        </row>
        <row r="1666">
          <cell r="B1666"/>
          <cell r="F1666"/>
        </row>
        <row r="1667">
          <cell r="B1667"/>
          <cell r="F1667"/>
        </row>
        <row r="1668">
          <cell r="B1668"/>
          <cell r="F1668"/>
        </row>
        <row r="1669">
          <cell r="B1669"/>
          <cell r="F1669"/>
        </row>
        <row r="1670">
          <cell r="B1670"/>
          <cell r="F1670"/>
        </row>
        <row r="1671">
          <cell r="B1671"/>
          <cell r="F1671"/>
        </row>
        <row r="1672">
          <cell r="B1672"/>
          <cell r="F1672"/>
        </row>
        <row r="1673">
          <cell r="B1673"/>
          <cell r="F1673"/>
        </row>
        <row r="1674">
          <cell r="B1674"/>
          <cell r="F1674"/>
        </row>
        <row r="1675">
          <cell r="B1675"/>
          <cell r="F1675"/>
        </row>
        <row r="1676">
          <cell r="B1676"/>
          <cell r="F1676"/>
        </row>
        <row r="1677">
          <cell r="B1677"/>
          <cell r="F1677"/>
        </row>
        <row r="1678">
          <cell r="B1678"/>
          <cell r="F1678"/>
        </row>
        <row r="1679">
          <cell r="B1679"/>
          <cell r="F1679"/>
        </row>
        <row r="1680">
          <cell r="B1680"/>
          <cell r="F1680"/>
        </row>
        <row r="1681">
          <cell r="B1681"/>
          <cell r="F1681"/>
        </row>
        <row r="1682">
          <cell r="B1682"/>
          <cell r="F1682"/>
        </row>
        <row r="1683">
          <cell r="B1683"/>
          <cell r="F1683"/>
        </row>
        <row r="1684">
          <cell r="B1684"/>
          <cell r="F1684"/>
        </row>
        <row r="1685">
          <cell r="B1685"/>
          <cell r="F1685"/>
        </row>
        <row r="1686">
          <cell r="B1686"/>
          <cell r="F1686"/>
        </row>
        <row r="1687">
          <cell r="B1687"/>
          <cell r="F1687"/>
        </row>
        <row r="1688">
          <cell r="B1688"/>
          <cell r="F1688"/>
        </row>
        <row r="1689">
          <cell r="B1689"/>
          <cell r="F1689"/>
        </row>
        <row r="1690">
          <cell r="B1690"/>
          <cell r="F1690"/>
        </row>
        <row r="1691">
          <cell r="B1691"/>
          <cell r="F1691"/>
        </row>
        <row r="1692">
          <cell r="B1692"/>
          <cell r="F1692"/>
        </row>
        <row r="1693">
          <cell r="B1693"/>
          <cell r="F1693"/>
        </row>
        <row r="1694">
          <cell r="B1694"/>
          <cell r="F1694"/>
        </row>
        <row r="1695">
          <cell r="B1695"/>
          <cell r="F1695"/>
        </row>
        <row r="1696">
          <cell r="B1696"/>
          <cell r="F1696"/>
        </row>
        <row r="1697">
          <cell r="B1697"/>
          <cell r="F1697"/>
        </row>
        <row r="1698">
          <cell r="B1698"/>
          <cell r="F1698"/>
        </row>
        <row r="1699">
          <cell r="B1699"/>
          <cell r="F1699"/>
        </row>
        <row r="1700">
          <cell r="B1700"/>
          <cell r="F1700"/>
        </row>
        <row r="1701">
          <cell r="B1701"/>
          <cell r="F1701"/>
        </row>
        <row r="1702">
          <cell r="B1702"/>
          <cell r="F1702"/>
        </row>
        <row r="1703">
          <cell r="B1703"/>
          <cell r="F1703"/>
        </row>
        <row r="1704">
          <cell r="B1704"/>
          <cell r="F1704"/>
        </row>
        <row r="1705">
          <cell r="B1705"/>
          <cell r="F1705"/>
        </row>
        <row r="1706">
          <cell r="B1706"/>
          <cell r="F1706"/>
        </row>
        <row r="1707">
          <cell r="B1707"/>
          <cell r="F1707"/>
        </row>
        <row r="1708">
          <cell r="B1708"/>
          <cell r="F1708"/>
        </row>
        <row r="1709">
          <cell r="B1709"/>
          <cell r="F1709"/>
        </row>
        <row r="1710">
          <cell r="B1710"/>
          <cell r="F1710"/>
        </row>
        <row r="1711">
          <cell r="B1711"/>
          <cell r="F1711"/>
        </row>
        <row r="1712">
          <cell r="B1712"/>
          <cell r="F1712"/>
        </row>
        <row r="1713">
          <cell r="B1713"/>
          <cell r="F1713"/>
        </row>
        <row r="1714">
          <cell r="B1714"/>
          <cell r="F1714"/>
        </row>
        <row r="1715">
          <cell r="B1715"/>
          <cell r="F1715"/>
        </row>
        <row r="1716">
          <cell r="B1716"/>
          <cell r="F1716"/>
        </row>
        <row r="1717">
          <cell r="B1717"/>
          <cell r="F1717"/>
        </row>
        <row r="1718">
          <cell r="B1718"/>
          <cell r="F1718"/>
        </row>
        <row r="1719">
          <cell r="B1719"/>
          <cell r="F1719"/>
        </row>
        <row r="1720">
          <cell r="B1720"/>
          <cell r="F1720"/>
        </row>
        <row r="1721">
          <cell r="B1721"/>
          <cell r="F1721"/>
        </row>
        <row r="1722">
          <cell r="B1722"/>
          <cell r="F1722"/>
        </row>
        <row r="1723">
          <cell r="B1723"/>
          <cell r="F1723"/>
        </row>
        <row r="1724">
          <cell r="B1724"/>
          <cell r="F1724"/>
        </row>
        <row r="1725">
          <cell r="B1725"/>
          <cell r="F1725"/>
        </row>
        <row r="1726">
          <cell r="B1726"/>
          <cell r="F1726"/>
        </row>
        <row r="1727">
          <cell r="B1727"/>
          <cell r="F1727"/>
        </row>
        <row r="1728">
          <cell r="B1728"/>
          <cell r="F1728"/>
        </row>
        <row r="1729">
          <cell r="B1729"/>
          <cell r="F1729"/>
        </row>
        <row r="1730">
          <cell r="B1730"/>
          <cell r="F1730"/>
        </row>
        <row r="1731">
          <cell r="B1731"/>
          <cell r="F1731"/>
        </row>
        <row r="1732">
          <cell r="B1732"/>
          <cell r="F1732"/>
        </row>
        <row r="1733">
          <cell r="B1733"/>
          <cell r="F1733"/>
        </row>
        <row r="1734">
          <cell r="B1734"/>
          <cell r="F1734"/>
        </row>
        <row r="1735">
          <cell r="B1735"/>
          <cell r="F1735"/>
        </row>
        <row r="1736">
          <cell r="B1736"/>
          <cell r="F1736"/>
        </row>
        <row r="1737">
          <cell r="B1737"/>
          <cell r="F1737"/>
        </row>
        <row r="1738">
          <cell r="B1738"/>
          <cell r="F1738"/>
        </row>
        <row r="1739">
          <cell r="B1739"/>
          <cell r="F1739"/>
        </row>
        <row r="1740">
          <cell r="B1740"/>
          <cell r="F1740"/>
        </row>
        <row r="1741">
          <cell r="B1741"/>
          <cell r="F1741"/>
        </row>
        <row r="1742">
          <cell r="B1742"/>
          <cell r="F1742"/>
        </row>
        <row r="1743">
          <cell r="B1743"/>
          <cell r="F1743"/>
        </row>
        <row r="1744">
          <cell r="B1744"/>
          <cell r="F1744"/>
        </row>
        <row r="1745">
          <cell r="B1745"/>
          <cell r="F1745"/>
        </row>
        <row r="1746">
          <cell r="B1746"/>
          <cell r="F1746"/>
        </row>
        <row r="1747">
          <cell r="B1747"/>
          <cell r="F1747"/>
        </row>
        <row r="1748">
          <cell r="B1748"/>
          <cell r="F1748"/>
        </row>
        <row r="1749">
          <cell r="B1749"/>
          <cell r="F1749"/>
        </row>
        <row r="1750">
          <cell r="B1750"/>
          <cell r="F1750"/>
        </row>
        <row r="1751">
          <cell r="B1751"/>
          <cell r="F1751"/>
        </row>
        <row r="1752">
          <cell r="B1752"/>
          <cell r="F1752"/>
        </row>
        <row r="1753">
          <cell r="B1753"/>
          <cell r="F1753"/>
        </row>
        <row r="1754">
          <cell r="B1754"/>
          <cell r="F1754"/>
        </row>
        <row r="1755">
          <cell r="B1755"/>
          <cell r="F1755"/>
        </row>
        <row r="1756">
          <cell r="B1756"/>
          <cell r="F1756"/>
        </row>
        <row r="1757">
          <cell r="B1757"/>
          <cell r="F1757"/>
        </row>
        <row r="1758">
          <cell r="B1758"/>
          <cell r="F1758"/>
        </row>
        <row r="1759">
          <cell r="B1759"/>
          <cell r="F1759"/>
        </row>
        <row r="1760">
          <cell r="B1760"/>
          <cell r="F1760"/>
        </row>
        <row r="1761">
          <cell r="B1761"/>
          <cell r="F1761"/>
        </row>
        <row r="1762">
          <cell r="B1762"/>
          <cell r="F1762"/>
        </row>
        <row r="1763">
          <cell r="B1763"/>
          <cell r="F1763"/>
        </row>
        <row r="1764">
          <cell r="B1764"/>
          <cell r="F1764"/>
        </row>
        <row r="1765">
          <cell r="B1765"/>
          <cell r="F1765"/>
        </row>
        <row r="1766">
          <cell r="B1766"/>
          <cell r="F1766"/>
        </row>
        <row r="1767">
          <cell r="B1767"/>
          <cell r="F1767"/>
        </row>
        <row r="1768">
          <cell r="B1768"/>
          <cell r="F1768"/>
        </row>
        <row r="1769">
          <cell r="B1769"/>
          <cell r="F1769"/>
        </row>
        <row r="1770">
          <cell r="B1770"/>
          <cell r="F1770"/>
        </row>
        <row r="1771">
          <cell r="B1771"/>
          <cell r="F1771"/>
        </row>
        <row r="1772">
          <cell r="B1772"/>
          <cell r="F1772"/>
        </row>
        <row r="1773">
          <cell r="B1773"/>
          <cell r="F1773"/>
        </row>
        <row r="1774">
          <cell r="B1774"/>
          <cell r="F1774"/>
        </row>
        <row r="1775">
          <cell r="B1775"/>
          <cell r="F1775"/>
        </row>
        <row r="1776">
          <cell r="B1776"/>
          <cell r="F1776"/>
        </row>
        <row r="1777">
          <cell r="B1777"/>
          <cell r="F1777"/>
        </row>
        <row r="1778">
          <cell r="B1778"/>
          <cell r="F1778"/>
        </row>
        <row r="1779">
          <cell r="B1779"/>
          <cell r="F1779"/>
        </row>
        <row r="1780">
          <cell r="B1780"/>
          <cell r="F1780"/>
        </row>
        <row r="1781">
          <cell r="B1781"/>
          <cell r="F1781"/>
        </row>
        <row r="1782">
          <cell r="B1782"/>
          <cell r="F1782"/>
        </row>
        <row r="1783">
          <cell r="B1783"/>
          <cell r="F1783"/>
        </row>
        <row r="1784">
          <cell r="B1784"/>
          <cell r="F1784"/>
        </row>
        <row r="1785">
          <cell r="B1785"/>
          <cell r="F1785"/>
        </row>
        <row r="1786">
          <cell r="B1786"/>
          <cell r="F1786"/>
        </row>
        <row r="1787">
          <cell r="B1787"/>
          <cell r="F1787"/>
        </row>
        <row r="1788">
          <cell r="B1788"/>
          <cell r="F1788"/>
        </row>
        <row r="1789">
          <cell r="B1789"/>
          <cell r="F1789"/>
        </row>
        <row r="1790">
          <cell r="B1790"/>
          <cell r="F1790"/>
        </row>
        <row r="1791">
          <cell r="B1791"/>
          <cell r="F1791"/>
        </row>
        <row r="1792">
          <cell r="B1792"/>
          <cell r="F1792"/>
        </row>
        <row r="1793">
          <cell r="B1793"/>
          <cell r="F1793"/>
        </row>
        <row r="1794">
          <cell r="B1794"/>
          <cell r="F1794"/>
        </row>
        <row r="1795">
          <cell r="B1795"/>
          <cell r="F1795"/>
        </row>
        <row r="1796">
          <cell r="B1796"/>
          <cell r="F1796"/>
        </row>
        <row r="1797">
          <cell r="B1797"/>
          <cell r="F1797"/>
        </row>
        <row r="1798">
          <cell r="B1798"/>
          <cell r="F1798"/>
        </row>
        <row r="1799">
          <cell r="B1799"/>
          <cell r="F1799"/>
        </row>
        <row r="1800">
          <cell r="B1800"/>
          <cell r="F1800"/>
        </row>
        <row r="1801">
          <cell r="B1801"/>
          <cell r="F1801"/>
        </row>
        <row r="1802">
          <cell r="B1802"/>
          <cell r="F1802"/>
        </row>
        <row r="1803">
          <cell r="B1803"/>
          <cell r="F1803"/>
        </row>
        <row r="1804">
          <cell r="B1804"/>
          <cell r="F1804"/>
        </row>
        <row r="1805">
          <cell r="B1805"/>
          <cell r="F1805"/>
        </row>
        <row r="1806">
          <cell r="B1806"/>
          <cell r="F1806"/>
        </row>
        <row r="1807">
          <cell r="B1807"/>
          <cell r="F1807"/>
        </row>
        <row r="1808">
          <cell r="B1808"/>
          <cell r="F1808"/>
        </row>
        <row r="1809">
          <cell r="B1809"/>
          <cell r="F1809"/>
        </row>
        <row r="1810">
          <cell r="B1810"/>
          <cell r="F1810"/>
        </row>
        <row r="1811">
          <cell r="B1811"/>
          <cell r="F1811"/>
        </row>
        <row r="1812">
          <cell r="B1812"/>
          <cell r="F1812"/>
        </row>
        <row r="1813">
          <cell r="B1813"/>
          <cell r="F1813"/>
        </row>
        <row r="1814">
          <cell r="B1814"/>
          <cell r="F1814"/>
        </row>
        <row r="1815">
          <cell r="B1815"/>
          <cell r="F1815"/>
        </row>
        <row r="1816">
          <cell r="B1816"/>
          <cell r="F1816"/>
        </row>
        <row r="1817">
          <cell r="B1817"/>
          <cell r="F1817"/>
        </row>
        <row r="1818">
          <cell r="B1818"/>
          <cell r="F1818"/>
        </row>
        <row r="1819">
          <cell r="B1819"/>
          <cell r="F1819"/>
        </row>
        <row r="1820">
          <cell r="B1820"/>
          <cell r="F1820"/>
        </row>
        <row r="1821">
          <cell r="B1821"/>
          <cell r="F1821"/>
        </row>
        <row r="1822">
          <cell r="B1822"/>
          <cell r="F1822"/>
        </row>
        <row r="1823">
          <cell r="B1823"/>
          <cell r="F1823"/>
        </row>
        <row r="1824">
          <cell r="B1824"/>
          <cell r="F1824"/>
        </row>
        <row r="1825">
          <cell r="B1825"/>
          <cell r="F1825"/>
        </row>
        <row r="1826">
          <cell r="B1826"/>
          <cell r="F1826"/>
        </row>
        <row r="1827">
          <cell r="B1827"/>
          <cell r="F1827"/>
        </row>
        <row r="1828">
          <cell r="B1828"/>
          <cell r="F1828"/>
        </row>
        <row r="1829">
          <cell r="B1829"/>
          <cell r="F1829"/>
        </row>
        <row r="1830">
          <cell r="B1830"/>
          <cell r="F1830"/>
        </row>
        <row r="1831">
          <cell r="B1831"/>
          <cell r="F1831"/>
        </row>
        <row r="1832">
          <cell r="B1832"/>
          <cell r="F1832"/>
        </row>
        <row r="1833">
          <cell r="B1833"/>
          <cell r="F1833"/>
        </row>
        <row r="1834">
          <cell r="B1834"/>
          <cell r="F1834"/>
        </row>
        <row r="1835">
          <cell r="B1835"/>
          <cell r="F1835"/>
        </row>
        <row r="1836">
          <cell r="B1836"/>
          <cell r="F1836"/>
        </row>
        <row r="1837">
          <cell r="B1837"/>
          <cell r="F1837"/>
        </row>
        <row r="1838">
          <cell r="B1838"/>
          <cell r="F1838"/>
        </row>
        <row r="1839">
          <cell r="B1839"/>
          <cell r="F1839"/>
        </row>
        <row r="1840">
          <cell r="B1840"/>
          <cell r="F1840"/>
        </row>
        <row r="1841">
          <cell r="B1841"/>
          <cell r="F1841"/>
        </row>
        <row r="1842">
          <cell r="B1842"/>
          <cell r="F1842"/>
        </row>
        <row r="1843">
          <cell r="B1843"/>
          <cell r="F1843"/>
        </row>
        <row r="1844">
          <cell r="B1844"/>
          <cell r="F1844"/>
        </row>
        <row r="1845">
          <cell r="B1845"/>
          <cell r="F1845"/>
        </row>
        <row r="1846">
          <cell r="B1846"/>
          <cell r="F1846"/>
        </row>
        <row r="1847">
          <cell r="B1847"/>
          <cell r="F1847"/>
        </row>
        <row r="1848">
          <cell r="B1848"/>
          <cell r="F1848"/>
        </row>
        <row r="1849">
          <cell r="B1849"/>
          <cell r="F1849"/>
        </row>
        <row r="1850">
          <cell r="B1850"/>
          <cell r="F1850"/>
        </row>
        <row r="1851">
          <cell r="B1851"/>
          <cell r="F1851"/>
        </row>
        <row r="1852">
          <cell r="B1852"/>
          <cell r="F1852"/>
        </row>
        <row r="1853">
          <cell r="B1853"/>
          <cell r="F1853"/>
        </row>
        <row r="1854">
          <cell r="B1854"/>
          <cell r="F1854"/>
        </row>
        <row r="1855">
          <cell r="B1855"/>
          <cell r="F1855"/>
        </row>
        <row r="1856">
          <cell r="B1856"/>
          <cell r="F1856"/>
        </row>
        <row r="1857">
          <cell r="B1857"/>
          <cell r="F1857"/>
        </row>
        <row r="1858">
          <cell r="B1858"/>
          <cell r="F1858"/>
        </row>
        <row r="1859">
          <cell r="B1859"/>
          <cell r="F1859"/>
        </row>
        <row r="1860">
          <cell r="B1860"/>
          <cell r="F1860"/>
        </row>
        <row r="1861">
          <cell r="B1861"/>
          <cell r="F1861"/>
        </row>
        <row r="1862">
          <cell r="B1862"/>
          <cell r="F1862"/>
        </row>
        <row r="1863">
          <cell r="B1863"/>
          <cell r="F1863"/>
        </row>
        <row r="1864">
          <cell r="B1864"/>
          <cell r="F1864"/>
        </row>
        <row r="1865">
          <cell r="B1865"/>
          <cell r="F1865"/>
        </row>
        <row r="1866">
          <cell r="B1866"/>
          <cell r="F1866"/>
        </row>
        <row r="1867">
          <cell r="B1867"/>
          <cell r="F1867"/>
        </row>
        <row r="1868">
          <cell r="B1868"/>
          <cell r="F1868"/>
        </row>
        <row r="1869">
          <cell r="B1869"/>
          <cell r="F1869"/>
        </row>
        <row r="1870">
          <cell r="B1870"/>
          <cell r="F1870"/>
        </row>
        <row r="1871">
          <cell r="B1871"/>
          <cell r="F1871"/>
        </row>
        <row r="1872">
          <cell r="B1872"/>
          <cell r="F1872"/>
        </row>
        <row r="1873">
          <cell r="B1873"/>
          <cell r="F1873"/>
        </row>
        <row r="1874">
          <cell r="B1874"/>
          <cell r="F1874"/>
        </row>
        <row r="1875">
          <cell r="B1875"/>
          <cell r="F1875"/>
        </row>
        <row r="1876">
          <cell r="B1876"/>
          <cell r="F1876"/>
        </row>
        <row r="1877">
          <cell r="B1877"/>
          <cell r="F1877"/>
        </row>
        <row r="1878">
          <cell r="B1878"/>
          <cell r="F1878"/>
        </row>
        <row r="1879">
          <cell r="B1879"/>
          <cell r="F1879"/>
        </row>
        <row r="1880">
          <cell r="B1880"/>
          <cell r="F1880"/>
        </row>
        <row r="1881">
          <cell r="B1881"/>
          <cell r="F1881"/>
        </row>
        <row r="1882">
          <cell r="B1882"/>
          <cell r="F1882"/>
        </row>
        <row r="1883">
          <cell r="B1883"/>
          <cell r="F1883"/>
        </row>
        <row r="1884">
          <cell r="B1884"/>
          <cell r="F1884"/>
        </row>
        <row r="1885">
          <cell r="B1885"/>
          <cell r="F1885"/>
        </row>
        <row r="1886">
          <cell r="B1886"/>
          <cell r="F1886"/>
        </row>
        <row r="1887">
          <cell r="B1887"/>
          <cell r="F1887"/>
        </row>
        <row r="1888">
          <cell r="B1888"/>
          <cell r="F1888"/>
        </row>
        <row r="1889">
          <cell r="B1889"/>
          <cell r="F1889"/>
        </row>
        <row r="1890">
          <cell r="B1890"/>
          <cell r="F1890"/>
        </row>
        <row r="1891">
          <cell r="B1891"/>
          <cell r="F1891"/>
        </row>
        <row r="1892">
          <cell r="B1892"/>
          <cell r="F1892"/>
        </row>
        <row r="1893">
          <cell r="B1893"/>
          <cell r="F1893"/>
        </row>
        <row r="1894">
          <cell r="B1894"/>
          <cell r="F1894"/>
        </row>
        <row r="1895">
          <cell r="B1895"/>
          <cell r="F1895"/>
        </row>
        <row r="1896">
          <cell r="B1896"/>
          <cell r="F1896"/>
        </row>
        <row r="1897">
          <cell r="B1897"/>
          <cell r="F1897"/>
        </row>
        <row r="1898">
          <cell r="B1898"/>
          <cell r="F1898"/>
        </row>
        <row r="1899">
          <cell r="B1899"/>
          <cell r="F1899"/>
        </row>
        <row r="1900">
          <cell r="B1900"/>
          <cell r="F1900"/>
        </row>
        <row r="1901">
          <cell r="B1901"/>
          <cell r="F1901"/>
        </row>
        <row r="1902">
          <cell r="B1902"/>
          <cell r="F1902"/>
        </row>
        <row r="1903">
          <cell r="B1903"/>
          <cell r="F1903"/>
        </row>
        <row r="1904">
          <cell r="B1904"/>
          <cell r="F1904"/>
        </row>
        <row r="1905">
          <cell r="B1905"/>
          <cell r="F1905"/>
        </row>
        <row r="1906">
          <cell r="B1906"/>
          <cell r="F1906"/>
        </row>
        <row r="1907">
          <cell r="B1907"/>
          <cell r="F1907"/>
        </row>
        <row r="1908">
          <cell r="B1908"/>
          <cell r="F1908"/>
        </row>
        <row r="1909">
          <cell r="B1909"/>
          <cell r="F1909"/>
        </row>
        <row r="1910">
          <cell r="B1910"/>
          <cell r="F1910"/>
        </row>
        <row r="1911">
          <cell r="B1911"/>
          <cell r="F1911"/>
        </row>
        <row r="1912">
          <cell r="B1912"/>
          <cell r="F1912"/>
        </row>
        <row r="1913">
          <cell r="B1913"/>
          <cell r="F1913"/>
        </row>
        <row r="1914">
          <cell r="B1914"/>
          <cell r="F1914"/>
        </row>
        <row r="1915">
          <cell r="B1915"/>
          <cell r="F1915"/>
        </row>
        <row r="1916">
          <cell r="B1916"/>
          <cell r="F1916"/>
        </row>
        <row r="1917">
          <cell r="B1917"/>
          <cell r="F1917"/>
        </row>
        <row r="1918">
          <cell r="B1918"/>
          <cell r="F1918"/>
        </row>
        <row r="1919">
          <cell r="B1919"/>
          <cell r="F1919"/>
        </row>
        <row r="1920">
          <cell r="B1920"/>
          <cell r="F1920"/>
        </row>
        <row r="1921">
          <cell r="B1921"/>
          <cell r="F1921"/>
        </row>
        <row r="1922">
          <cell r="B1922"/>
          <cell r="F1922"/>
        </row>
        <row r="1923">
          <cell r="B1923"/>
          <cell r="F1923"/>
        </row>
        <row r="1924">
          <cell r="B1924"/>
          <cell r="F1924"/>
        </row>
        <row r="1925">
          <cell r="B1925"/>
          <cell r="F1925"/>
        </row>
        <row r="1926">
          <cell r="B1926"/>
          <cell r="F1926"/>
        </row>
        <row r="1927">
          <cell r="B1927"/>
          <cell r="F1927"/>
        </row>
        <row r="1928">
          <cell r="B1928"/>
          <cell r="F1928"/>
        </row>
        <row r="1929">
          <cell r="B1929"/>
          <cell r="F1929"/>
        </row>
        <row r="1930">
          <cell r="B1930"/>
          <cell r="F1930"/>
        </row>
        <row r="1931">
          <cell r="B1931"/>
          <cell r="F1931"/>
        </row>
        <row r="1932">
          <cell r="B1932"/>
          <cell r="F1932"/>
        </row>
        <row r="1933">
          <cell r="B1933"/>
          <cell r="F1933"/>
        </row>
        <row r="1934">
          <cell r="B1934"/>
          <cell r="F1934"/>
        </row>
        <row r="1935">
          <cell r="B1935"/>
          <cell r="F1935"/>
        </row>
        <row r="1936">
          <cell r="B1936"/>
          <cell r="F1936"/>
        </row>
        <row r="1937">
          <cell r="B1937"/>
          <cell r="F1937"/>
        </row>
        <row r="1938">
          <cell r="B1938"/>
          <cell r="F1938"/>
        </row>
        <row r="1939">
          <cell r="B1939"/>
          <cell r="F1939"/>
        </row>
        <row r="1940">
          <cell r="B1940"/>
          <cell r="F1940"/>
        </row>
        <row r="1941">
          <cell r="B1941"/>
          <cell r="F1941"/>
        </row>
        <row r="1942">
          <cell r="B1942"/>
          <cell r="F1942"/>
        </row>
        <row r="1943">
          <cell r="B1943"/>
          <cell r="F1943"/>
        </row>
        <row r="1944">
          <cell r="B1944"/>
          <cell r="F1944"/>
        </row>
        <row r="1945">
          <cell r="B1945"/>
          <cell r="F1945"/>
        </row>
        <row r="1946">
          <cell r="B1946"/>
          <cell r="F1946"/>
        </row>
        <row r="1947">
          <cell r="B1947"/>
          <cell r="F1947"/>
        </row>
        <row r="1948">
          <cell r="B1948"/>
          <cell r="F1948"/>
        </row>
        <row r="1949">
          <cell r="B1949"/>
          <cell r="F1949"/>
        </row>
        <row r="1950">
          <cell r="B1950"/>
          <cell r="F1950"/>
        </row>
        <row r="1951">
          <cell r="B1951"/>
          <cell r="F1951"/>
        </row>
        <row r="1952">
          <cell r="B1952"/>
          <cell r="F1952"/>
        </row>
        <row r="1953">
          <cell r="B1953"/>
          <cell r="F1953"/>
        </row>
        <row r="1954">
          <cell r="B1954"/>
          <cell r="F1954"/>
        </row>
        <row r="1955">
          <cell r="B1955"/>
          <cell r="F1955"/>
        </row>
        <row r="1956">
          <cell r="B1956"/>
          <cell r="F1956"/>
        </row>
        <row r="1957">
          <cell r="B1957"/>
          <cell r="F1957"/>
        </row>
        <row r="1958">
          <cell r="B1958"/>
          <cell r="F1958"/>
        </row>
        <row r="1959">
          <cell r="B1959"/>
          <cell r="F1959"/>
        </row>
        <row r="1960">
          <cell r="B1960"/>
          <cell r="F1960"/>
        </row>
        <row r="1961">
          <cell r="B1961"/>
          <cell r="F1961"/>
        </row>
        <row r="1962">
          <cell r="B1962"/>
          <cell r="F1962"/>
        </row>
        <row r="1963">
          <cell r="B1963"/>
          <cell r="F1963"/>
        </row>
        <row r="1964">
          <cell r="B1964"/>
          <cell r="F1964"/>
        </row>
        <row r="1965">
          <cell r="B1965"/>
          <cell r="F1965"/>
        </row>
        <row r="1966">
          <cell r="B1966"/>
          <cell r="F1966"/>
        </row>
        <row r="1967">
          <cell r="B1967"/>
          <cell r="F1967"/>
        </row>
        <row r="1968">
          <cell r="B1968"/>
          <cell r="F1968"/>
        </row>
        <row r="1969">
          <cell r="B1969"/>
          <cell r="F1969"/>
        </row>
        <row r="1970">
          <cell r="B1970"/>
          <cell r="F1970"/>
        </row>
        <row r="1971">
          <cell r="B1971"/>
          <cell r="F1971"/>
        </row>
        <row r="1972">
          <cell r="B1972"/>
          <cell r="F1972"/>
        </row>
        <row r="1973">
          <cell r="B1973"/>
          <cell r="F1973"/>
        </row>
        <row r="1974">
          <cell r="B1974"/>
          <cell r="F1974"/>
        </row>
        <row r="1975">
          <cell r="B1975"/>
          <cell r="F1975"/>
        </row>
        <row r="1976">
          <cell r="B1976"/>
          <cell r="F1976"/>
        </row>
        <row r="1977">
          <cell r="B1977"/>
          <cell r="F1977"/>
        </row>
        <row r="1978">
          <cell r="B1978"/>
          <cell r="F1978"/>
        </row>
        <row r="1979">
          <cell r="B1979"/>
          <cell r="F1979"/>
        </row>
        <row r="1980">
          <cell r="B1980"/>
          <cell r="F1980"/>
        </row>
        <row r="1981">
          <cell r="B1981"/>
          <cell r="F1981"/>
        </row>
        <row r="1982">
          <cell r="B1982"/>
          <cell r="F1982"/>
        </row>
        <row r="1983">
          <cell r="B1983"/>
          <cell r="F1983"/>
        </row>
        <row r="1984">
          <cell r="B1984"/>
          <cell r="F1984"/>
        </row>
        <row r="1985">
          <cell r="B1985"/>
          <cell r="F1985"/>
        </row>
        <row r="1986">
          <cell r="B1986"/>
          <cell r="F1986"/>
        </row>
        <row r="1987">
          <cell r="B1987"/>
          <cell r="F1987"/>
        </row>
        <row r="1988">
          <cell r="B1988"/>
          <cell r="F1988"/>
        </row>
        <row r="1989">
          <cell r="B1989"/>
          <cell r="F1989"/>
        </row>
        <row r="1990">
          <cell r="B1990"/>
          <cell r="F1990"/>
        </row>
        <row r="1991">
          <cell r="B1991"/>
          <cell r="F1991"/>
        </row>
        <row r="1992">
          <cell r="B1992"/>
          <cell r="F1992"/>
        </row>
        <row r="1993">
          <cell r="B1993"/>
          <cell r="F1993"/>
        </row>
        <row r="1994">
          <cell r="B1994"/>
          <cell r="F1994"/>
        </row>
        <row r="1995">
          <cell r="B1995"/>
          <cell r="F1995"/>
        </row>
        <row r="1996">
          <cell r="B1996"/>
          <cell r="F1996"/>
        </row>
        <row r="1997">
          <cell r="B1997"/>
          <cell r="F1997"/>
        </row>
        <row r="1998">
          <cell r="B1998"/>
          <cell r="F1998"/>
        </row>
        <row r="1999">
          <cell r="B1999"/>
          <cell r="F1999"/>
        </row>
        <row r="2000">
          <cell r="B2000"/>
          <cell r="F2000"/>
        </row>
        <row r="2001">
          <cell r="B2001"/>
          <cell r="F2001"/>
        </row>
        <row r="2002">
          <cell r="B2002"/>
          <cell r="F2002"/>
        </row>
        <row r="2003">
          <cell r="B2003"/>
          <cell r="F2003"/>
        </row>
        <row r="2004">
          <cell r="B2004"/>
          <cell r="F2004"/>
        </row>
        <row r="2005">
          <cell r="B2005"/>
          <cell r="F2005"/>
        </row>
        <row r="2006">
          <cell r="B2006"/>
          <cell r="F2006"/>
        </row>
        <row r="2007">
          <cell r="B2007"/>
          <cell r="F2007"/>
        </row>
        <row r="2008">
          <cell r="B2008"/>
          <cell r="F2008"/>
        </row>
        <row r="2009">
          <cell r="B2009"/>
          <cell r="F2009"/>
        </row>
        <row r="2010">
          <cell r="B2010"/>
          <cell r="F2010"/>
        </row>
        <row r="2011">
          <cell r="B2011"/>
          <cell r="F2011"/>
        </row>
        <row r="2012">
          <cell r="B2012"/>
          <cell r="F2012"/>
        </row>
        <row r="2013">
          <cell r="B2013"/>
          <cell r="F2013"/>
        </row>
        <row r="2014">
          <cell r="B2014"/>
          <cell r="F2014"/>
        </row>
        <row r="2015">
          <cell r="B2015"/>
          <cell r="F2015"/>
        </row>
        <row r="2016">
          <cell r="B2016"/>
          <cell r="F2016"/>
        </row>
        <row r="2017">
          <cell r="B2017"/>
          <cell r="F2017"/>
        </row>
        <row r="2018">
          <cell r="B2018"/>
          <cell r="F2018"/>
        </row>
        <row r="2019">
          <cell r="B2019"/>
          <cell r="F2019"/>
        </row>
        <row r="2020">
          <cell r="B2020"/>
          <cell r="F2020"/>
        </row>
        <row r="2021">
          <cell r="B2021"/>
          <cell r="F2021"/>
        </row>
        <row r="2022">
          <cell r="B2022"/>
          <cell r="F2022"/>
        </row>
        <row r="2023">
          <cell r="B2023"/>
          <cell r="F2023"/>
        </row>
        <row r="2024">
          <cell r="B2024"/>
          <cell r="F2024"/>
        </row>
        <row r="2025">
          <cell r="B2025"/>
          <cell r="F2025"/>
        </row>
        <row r="2026">
          <cell r="B2026"/>
          <cell r="F2026"/>
        </row>
        <row r="2027">
          <cell r="B2027"/>
          <cell r="F2027"/>
        </row>
        <row r="2028">
          <cell r="B2028"/>
          <cell r="F2028"/>
        </row>
        <row r="2029">
          <cell r="B2029"/>
          <cell r="F2029"/>
        </row>
        <row r="2030">
          <cell r="B2030"/>
          <cell r="F2030"/>
        </row>
        <row r="2031">
          <cell r="B2031"/>
          <cell r="F2031"/>
        </row>
        <row r="2032">
          <cell r="B2032"/>
          <cell r="F2032"/>
        </row>
        <row r="2033">
          <cell r="B2033"/>
          <cell r="F2033"/>
        </row>
        <row r="2034">
          <cell r="B2034"/>
          <cell r="F2034"/>
        </row>
        <row r="2035">
          <cell r="B2035"/>
          <cell r="F2035"/>
        </row>
        <row r="2036">
          <cell r="B2036"/>
          <cell r="F2036"/>
        </row>
        <row r="2037">
          <cell r="B2037"/>
          <cell r="F2037"/>
        </row>
        <row r="2038">
          <cell r="B2038"/>
          <cell r="F2038"/>
        </row>
        <row r="2039">
          <cell r="B2039"/>
          <cell r="F2039"/>
        </row>
        <row r="2040">
          <cell r="B2040"/>
          <cell r="F2040"/>
        </row>
        <row r="2041">
          <cell r="B2041"/>
          <cell r="F2041"/>
        </row>
        <row r="2042">
          <cell r="B2042"/>
          <cell r="F2042"/>
        </row>
        <row r="2043">
          <cell r="B2043"/>
          <cell r="F2043"/>
        </row>
        <row r="2044">
          <cell r="B2044"/>
          <cell r="F2044"/>
        </row>
        <row r="2045">
          <cell r="B2045"/>
          <cell r="F2045"/>
        </row>
        <row r="2046">
          <cell r="B2046"/>
          <cell r="F2046"/>
        </row>
        <row r="2047">
          <cell r="B2047"/>
          <cell r="F2047"/>
        </row>
        <row r="2048">
          <cell r="B2048"/>
          <cell r="F2048"/>
        </row>
        <row r="2049">
          <cell r="B2049"/>
          <cell r="F2049"/>
        </row>
        <row r="2050">
          <cell r="B2050"/>
          <cell r="F2050"/>
        </row>
        <row r="2051">
          <cell r="B2051"/>
          <cell r="F2051"/>
        </row>
        <row r="2052">
          <cell r="B2052"/>
          <cell r="F2052"/>
        </row>
        <row r="2053">
          <cell r="B2053"/>
          <cell r="F2053"/>
        </row>
        <row r="2054">
          <cell r="B2054"/>
          <cell r="F2054"/>
        </row>
        <row r="2055">
          <cell r="B2055"/>
          <cell r="F2055"/>
        </row>
        <row r="2056">
          <cell r="B2056"/>
          <cell r="F2056"/>
        </row>
        <row r="2057">
          <cell r="B2057"/>
          <cell r="F2057"/>
        </row>
        <row r="2058">
          <cell r="B2058"/>
          <cell r="F2058"/>
        </row>
        <row r="2059">
          <cell r="B2059"/>
          <cell r="F2059"/>
        </row>
        <row r="2060">
          <cell r="B2060"/>
          <cell r="F2060"/>
        </row>
        <row r="2061">
          <cell r="B2061"/>
          <cell r="F2061"/>
        </row>
        <row r="2062">
          <cell r="B2062"/>
          <cell r="F2062"/>
        </row>
        <row r="2063">
          <cell r="B2063"/>
          <cell r="F2063"/>
        </row>
        <row r="2064">
          <cell r="B2064"/>
          <cell r="F2064"/>
        </row>
        <row r="2065">
          <cell r="B2065"/>
          <cell r="F2065"/>
        </row>
        <row r="2066">
          <cell r="B2066"/>
          <cell r="F2066"/>
        </row>
        <row r="2067">
          <cell r="B2067"/>
          <cell r="F2067"/>
        </row>
        <row r="2068">
          <cell r="B2068"/>
          <cell r="F2068"/>
        </row>
        <row r="2069">
          <cell r="B2069"/>
          <cell r="F2069"/>
        </row>
        <row r="2070">
          <cell r="B2070"/>
          <cell r="F2070"/>
        </row>
        <row r="2071">
          <cell r="B2071"/>
          <cell r="F2071"/>
        </row>
        <row r="2072">
          <cell r="B2072"/>
          <cell r="F2072"/>
        </row>
        <row r="2073">
          <cell r="B2073"/>
          <cell r="F2073"/>
        </row>
        <row r="2074">
          <cell r="B2074"/>
          <cell r="F2074"/>
        </row>
        <row r="2075">
          <cell r="B2075"/>
          <cell r="F2075"/>
        </row>
        <row r="2076">
          <cell r="B2076"/>
          <cell r="F2076"/>
        </row>
        <row r="2077">
          <cell r="B2077"/>
          <cell r="F2077"/>
        </row>
        <row r="2078">
          <cell r="B2078"/>
          <cell r="F2078"/>
        </row>
        <row r="2079">
          <cell r="B2079"/>
          <cell r="F2079"/>
        </row>
        <row r="2080">
          <cell r="B2080"/>
          <cell r="F2080"/>
        </row>
        <row r="2081">
          <cell r="B2081"/>
          <cell r="F2081"/>
        </row>
        <row r="2082">
          <cell r="B2082"/>
          <cell r="F2082"/>
        </row>
        <row r="2083">
          <cell r="B2083"/>
          <cell r="F2083"/>
        </row>
        <row r="2084">
          <cell r="B2084"/>
          <cell r="F2084"/>
        </row>
        <row r="2085">
          <cell r="B2085"/>
          <cell r="F2085"/>
        </row>
        <row r="2086">
          <cell r="B2086"/>
          <cell r="F2086"/>
        </row>
        <row r="2087">
          <cell r="B2087"/>
          <cell r="F2087"/>
        </row>
        <row r="2088">
          <cell r="B2088"/>
          <cell r="F2088"/>
        </row>
        <row r="2089">
          <cell r="B2089"/>
          <cell r="F2089"/>
        </row>
        <row r="2090">
          <cell r="B2090"/>
          <cell r="F2090"/>
        </row>
        <row r="2091">
          <cell r="B2091"/>
          <cell r="F2091"/>
        </row>
        <row r="2092">
          <cell r="B2092"/>
          <cell r="F2092"/>
        </row>
        <row r="2093">
          <cell r="B2093"/>
          <cell r="F2093"/>
        </row>
        <row r="2094">
          <cell r="B2094"/>
          <cell r="F2094"/>
        </row>
        <row r="2095">
          <cell r="B2095"/>
          <cell r="F2095"/>
        </row>
        <row r="2096">
          <cell r="B2096"/>
          <cell r="F2096"/>
        </row>
        <row r="2097">
          <cell r="B2097"/>
          <cell r="F2097"/>
        </row>
        <row r="2098">
          <cell r="B2098"/>
          <cell r="F2098"/>
        </row>
        <row r="2099">
          <cell r="B2099"/>
          <cell r="F2099"/>
        </row>
        <row r="2100">
          <cell r="B2100"/>
          <cell r="F2100"/>
        </row>
        <row r="2101">
          <cell r="B2101"/>
          <cell r="F2101"/>
        </row>
        <row r="2102">
          <cell r="B2102"/>
          <cell r="F2102"/>
        </row>
        <row r="2103">
          <cell r="B2103"/>
          <cell r="F2103"/>
        </row>
        <row r="2104">
          <cell r="B2104"/>
          <cell r="F2104"/>
        </row>
        <row r="2105">
          <cell r="B2105"/>
          <cell r="F2105"/>
        </row>
        <row r="2106">
          <cell r="B2106"/>
          <cell r="F2106"/>
        </row>
        <row r="2107">
          <cell r="B2107"/>
          <cell r="F2107"/>
        </row>
        <row r="2108">
          <cell r="B2108"/>
          <cell r="F2108"/>
        </row>
        <row r="2109">
          <cell r="B2109"/>
          <cell r="F2109"/>
        </row>
        <row r="2110">
          <cell r="B2110"/>
          <cell r="F2110"/>
        </row>
        <row r="2111">
          <cell r="B2111"/>
          <cell r="F2111"/>
        </row>
        <row r="2112">
          <cell r="B2112"/>
          <cell r="F2112"/>
        </row>
        <row r="2113">
          <cell r="B2113"/>
          <cell r="F2113"/>
        </row>
        <row r="2114">
          <cell r="B2114"/>
          <cell r="F2114"/>
        </row>
        <row r="2115">
          <cell r="B2115"/>
          <cell r="F2115"/>
        </row>
        <row r="2116">
          <cell r="B2116"/>
          <cell r="F2116"/>
        </row>
        <row r="2117">
          <cell r="B2117"/>
          <cell r="F2117"/>
        </row>
        <row r="2118">
          <cell r="B2118"/>
          <cell r="F2118"/>
        </row>
        <row r="2119">
          <cell r="B2119"/>
          <cell r="F2119"/>
        </row>
        <row r="2120">
          <cell r="B2120"/>
          <cell r="F2120"/>
        </row>
        <row r="2121">
          <cell r="B2121"/>
          <cell r="F2121"/>
        </row>
        <row r="2122">
          <cell r="B2122"/>
          <cell r="F2122"/>
        </row>
        <row r="2123">
          <cell r="B2123"/>
          <cell r="F2123"/>
        </row>
        <row r="2124">
          <cell r="B2124"/>
          <cell r="F2124"/>
        </row>
        <row r="2125">
          <cell r="B2125"/>
          <cell r="F2125"/>
        </row>
        <row r="2126">
          <cell r="B2126"/>
          <cell r="F2126"/>
        </row>
        <row r="2127">
          <cell r="B2127"/>
          <cell r="F2127"/>
        </row>
        <row r="2128">
          <cell r="B2128"/>
          <cell r="F2128"/>
        </row>
        <row r="2129">
          <cell r="B2129"/>
          <cell r="F2129"/>
        </row>
        <row r="2130">
          <cell r="B2130"/>
          <cell r="F2130"/>
        </row>
        <row r="2131">
          <cell r="B2131"/>
          <cell r="F2131"/>
        </row>
        <row r="2132">
          <cell r="B2132"/>
          <cell r="F2132"/>
        </row>
        <row r="2133">
          <cell r="B2133"/>
          <cell r="F2133"/>
        </row>
        <row r="2134">
          <cell r="B2134"/>
          <cell r="F2134"/>
        </row>
        <row r="2135">
          <cell r="B2135"/>
          <cell r="F2135"/>
        </row>
        <row r="2136">
          <cell r="B2136"/>
          <cell r="F2136"/>
        </row>
        <row r="2137">
          <cell r="B2137"/>
          <cell r="F2137"/>
        </row>
        <row r="2138">
          <cell r="B2138"/>
          <cell r="F2138"/>
        </row>
        <row r="2139">
          <cell r="B2139"/>
          <cell r="F2139"/>
        </row>
        <row r="2140">
          <cell r="B2140"/>
          <cell r="F2140"/>
        </row>
        <row r="2141">
          <cell r="B2141"/>
          <cell r="F2141"/>
        </row>
        <row r="2142">
          <cell r="B2142"/>
          <cell r="F2142"/>
        </row>
        <row r="2143">
          <cell r="B2143"/>
          <cell r="F2143"/>
        </row>
        <row r="2144">
          <cell r="B2144"/>
          <cell r="F2144"/>
        </row>
        <row r="2145">
          <cell r="B2145"/>
          <cell r="F2145"/>
        </row>
        <row r="2146">
          <cell r="B2146"/>
          <cell r="F2146"/>
        </row>
        <row r="2147">
          <cell r="B2147"/>
          <cell r="F2147"/>
        </row>
        <row r="2148">
          <cell r="B2148"/>
          <cell r="F2148"/>
        </row>
        <row r="2149">
          <cell r="B2149"/>
          <cell r="F2149"/>
        </row>
        <row r="2150">
          <cell r="B2150"/>
          <cell r="F2150"/>
        </row>
        <row r="2151">
          <cell r="B2151"/>
          <cell r="F2151"/>
        </row>
        <row r="2152">
          <cell r="B2152"/>
          <cell r="F2152"/>
        </row>
        <row r="2153">
          <cell r="B2153"/>
          <cell r="F2153"/>
        </row>
        <row r="2154">
          <cell r="B2154"/>
          <cell r="F2154"/>
        </row>
        <row r="2155">
          <cell r="B2155"/>
          <cell r="F2155"/>
        </row>
        <row r="2156">
          <cell r="B2156"/>
          <cell r="F2156"/>
        </row>
        <row r="2157">
          <cell r="B2157"/>
          <cell r="F2157"/>
        </row>
        <row r="2158">
          <cell r="B2158"/>
          <cell r="F2158"/>
        </row>
        <row r="2159">
          <cell r="B2159"/>
          <cell r="F2159"/>
        </row>
        <row r="2160">
          <cell r="B2160"/>
          <cell r="F2160"/>
        </row>
        <row r="2161">
          <cell r="B2161"/>
          <cell r="F2161"/>
        </row>
        <row r="2162">
          <cell r="B2162"/>
          <cell r="F2162"/>
        </row>
        <row r="2163">
          <cell r="B2163"/>
          <cell r="F2163"/>
        </row>
        <row r="2164">
          <cell r="B2164"/>
          <cell r="F2164"/>
        </row>
        <row r="2165">
          <cell r="B2165"/>
          <cell r="F2165"/>
        </row>
        <row r="2166">
          <cell r="B2166"/>
          <cell r="F2166"/>
        </row>
        <row r="2167">
          <cell r="B2167"/>
          <cell r="F2167"/>
        </row>
        <row r="2168">
          <cell r="B2168"/>
          <cell r="F2168"/>
        </row>
        <row r="2169">
          <cell r="B2169"/>
          <cell r="F2169"/>
        </row>
        <row r="2170">
          <cell r="B2170"/>
          <cell r="F2170"/>
        </row>
        <row r="2171">
          <cell r="B2171"/>
          <cell r="F2171"/>
        </row>
        <row r="2172">
          <cell r="B2172"/>
          <cell r="F2172"/>
        </row>
        <row r="2173">
          <cell r="B2173"/>
          <cell r="F2173"/>
        </row>
        <row r="2174">
          <cell r="B2174"/>
          <cell r="F2174"/>
        </row>
        <row r="2175">
          <cell r="B2175"/>
          <cell r="F2175"/>
        </row>
        <row r="2176">
          <cell r="B2176"/>
          <cell r="F2176"/>
        </row>
        <row r="2177">
          <cell r="B2177"/>
          <cell r="F2177"/>
        </row>
        <row r="2178">
          <cell r="B2178"/>
          <cell r="F2178"/>
        </row>
        <row r="2179">
          <cell r="B2179"/>
          <cell r="F2179"/>
        </row>
        <row r="2180">
          <cell r="B2180"/>
          <cell r="F2180"/>
        </row>
        <row r="2181">
          <cell r="B2181"/>
          <cell r="F2181"/>
        </row>
        <row r="2182">
          <cell r="B2182"/>
          <cell r="F2182"/>
        </row>
        <row r="2183">
          <cell r="B2183"/>
          <cell r="F2183"/>
        </row>
        <row r="2184">
          <cell r="B2184"/>
          <cell r="F2184"/>
        </row>
        <row r="2185">
          <cell r="B2185"/>
          <cell r="F2185"/>
        </row>
        <row r="2186">
          <cell r="B2186"/>
          <cell r="F2186"/>
        </row>
        <row r="2187">
          <cell r="B2187"/>
          <cell r="F2187"/>
        </row>
        <row r="2188">
          <cell r="B2188"/>
          <cell r="F2188"/>
        </row>
        <row r="2189">
          <cell r="B2189"/>
          <cell r="F2189"/>
        </row>
        <row r="2190">
          <cell r="B2190"/>
          <cell r="F2190"/>
        </row>
        <row r="2191">
          <cell r="B2191"/>
          <cell r="F2191"/>
        </row>
        <row r="2192">
          <cell r="B2192"/>
          <cell r="F2192"/>
        </row>
        <row r="2193">
          <cell r="B2193"/>
          <cell r="F2193"/>
        </row>
        <row r="2194">
          <cell r="B2194"/>
          <cell r="F2194"/>
        </row>
        <row r="2195">
          <cell r="B2195"/>
          <cell r="F2195"/>
        </row>
        <row r="2196">
          <cell r="B2196"/>
          <cell r="F2196"/>
        </row>
        <row r="2197">
          <cell r="B2197"/>
          <cell r="F2197"/>
        </row>
        <row r="2198">
          <cell r="B2198"/>
          <cell r="F2198"/>
        </row>
        <row r="2199">
          <cell r="B2199"/>
          <cell r="F2199"/>
        </row>
        <row r="2200">
          <cell r="B2200"/>
          <cell r="F2200"/>
        </row>
        <row r="2201">
          <cell r="B2201"/>
          <cell r="F2201"/>
        </row>
        <row r="2202">
          <cell r="B2202"/>
          <cell r="F2202"/>
        </row>
        <row r="2203">
          <cell r="B2203"/>
          <cell r="F2203"/>
        </row>
        <row r="2204">
          <cell r="B2204"/>
          <cell r="F2204"/>
        </row>
        <row r="2205">
          <cell r="B2205"/>
          <cell r="F2205"/>
        </row>
        <row r="2206">
          <cell r="B2206"/>
          <cell r="F2206"/>
        </row>
        <row r="2207">
          <cell r="B2207"/>
          <cell r="F2207"/>
        </row>
        <row r="2208">
          <cell r="B2208"/>
          <cell r="F2208"/>
        </row>
        <row r="2209">
          <cell r="B2209"/>
          <cell r="F2209"/>
        </row>
        <row r="2210">
          <cell r="B2210"/>
          <cell r="F2210"/>
        </row>
        <row r="2211">
          <cell r="B2211"/>
          <cell r="F2211"/>
        </row>
        <row r="2212">
          <cell r="B2212"/>
          <cell r="F2212"/>
        </row>
        <row r="2213">
          <cell r="B2213"/>
          <cell r="F2213"/>
        </row>
        <row r="2214">
          <cell r="B2214"/>
          <cell r="F2214"/>
        </row>
        <row r="2215">
          <cell r="B2215"/>
          <cell r="F2215"/>
        </row>
        <row r="2216">
          <cell r="B2216"/>
          <cell r="F2216"/>
        </row>
        <row r="2217">
          <cell r="B2217"/>
          <cell r="F2217"/>
        </row>
        <row r="2218">
          <cell r="B2218"/>
          <cell r="F2218"/>
        </row>
        <row r="2219">
          <cell r="B2219"/>
          <cell r="F2219"/>
        </row>
        <row r="2220">
          <cell r="B2220"/>
          <cell r="F2220"/>
        </row>
        <row r="2221">
          <cell r="B2221"/>
          <cell r="F2221"/>
        </row>
        <row r="2222">
          <cell r="B2222"/>
          <cell r="F2222"/>
        </row>
        <row r="2223">
          <cell r="B2223"/>
          <cell r="F2223"/>
        </row>
        <row r="2224">
          <cell r="B2224"/>
          <cell r="F2224"/>
        </row>
        <row r="2225">
          <cell r="B2225"/>
          <cell r="F2225"/>
        </row>
        <row r="2226">
          <cell r="B2226"/>
          <cell r="F2226"/>
        </row>
        <row r="2227">
          <cell r="B2227"/>
          <cell r="F2227"/>
        </row>
        <row r="2228">
          <cell r="B2228"/>
          <cell r="F2228"/>
        </row>
        <row r="2229">
          <cell r="B2229"/>
          <cell r="F2229"/>
        </row>
        <row r="2230">
          <cell r="B2230"/>
          <cell r="F2230"/>
        </row>
        <row r="2231">
          <cell r="B2231"/>
          <cell r="F2231"/>
        </row>
        <row r="2232">
          <cell r="B2232"/>
          <cell r="F2232"/>
        </row>
        <row r="2233">
          <cell r="B2233"/>
          <cell r="F2233"/>
        </row>
        <row r="2234">
          <cell r="B2234"/>
          <cell r="F2234"/>
        </row>
        <row r="2235">
          <cell r="B2235"/>
          <cell r="F2235"/>
        </row>
        <row r="2236">
          <cell r="B2236"/>
          <cell r="F2236"/>
        </row>
        <row r="2237">
          <cell r="B2237"/>
          <cell r="F2237"/>
        </row>
        <row r="2238">
          <cell r="B2238"/>
          <cell r="F2238"/>
        </row>
        <row r="2239">
          <cell r="B2239"/>
          <cell r="F2239"/>
        </row>
        <row r="2240">
          <cell r="B2240"/>
          <cell r="F2240"/>
        </row>
        <row r="2241">
          <cell r="B2241"/>
          <cell r="F2241"/>
        </row>
        <row r="2242">
          <cell r="B2242"/>
          <cell r="F2242"/>
        </row>
        <row r="2243">
          <cell r="B2243"/>
          <cell r="F2243"/>
        </row>
        <row r="2244">
          <cell r="B2244"/>
          <cell r="F2244"/>
        </row>
        <row r="2245">
          <cell r="B2245"/>
          <cell r="F2245"/>
        </row>
        <row r="2246">
          <cell r="B2246"/>
          <cell r="F2246"/>
        </row>
        <row r="2247">
          <cell r="B2247"/>
          <cell r="F2247"/>
        </row>
        <row r="2248">
          <cell r="B2248"/>
          <cell r="F2248"/>
        </row>
        <row r="2249">
          <cell r="B2249"/>
          <cell r="F2249"/>
        </row>
        <row r="2250">
          <cell r="B2250"/>
          <cell r="F2250"/>
        </row>
        <row r="2251">
          <cell r="B2251"/>
          <cell r="F2251"/>
        </row>
        <row r="2252">
          <cell r="B2252"/>
          <cell r="F2252"/>
        </row>
        <row r="2253">
          <cell r="B2253"/>
          <cell r="F2253"/>
        </row>
        <row r="2254">
          <cell r="B2254"/>
          <cell r="F2254"/>
        </row>
        <row r="2255">
          <cell r="B2255"/>
          <cell r="F2255"/>
        </row>
        <row r="2256">
          <cell r="B2256"/>
          <cell r="F2256"/>
        </row>
        <row r="2257">
          <cell r="B2257"/>
          <cell r="F2257"/>
        </row>
        <row r="2258">
          <cell r="B2258"/>
          <cell r="F2258"/>
        </row>
        <row r="2259">
          <cell r="B2259"/>
          <cell r="F2259"/>
        </row>
        <row r="2260">
          <cell r="B2260"/>
          <cell r="F2260"/>
        </row>
        <row r="2261">
          <cell r="B2261"/>
          <cell r="F2261"/>
        </row>
        <row r="2262">
          <cell r="B2262"/>
          <cell r="F2262"/>
        </row>
        <row r="2263">
          <cell r="B2263"/>
          <cell r="F2263"/>
        </row>
        <row r="2264">
          <cell r="B2264"/>
          <cell r="F2264"/>
        </row>
        <row r="2265">
          <cell r="B2265"/>
          <cell r="F2265"/>
        </row>
        <row r="2266">
          <cell r="B2266"/>
          <cell r="F2266"/>
        </row>
        <row r="2267">
          <cell r="B2267"/>
          <cell r="F2267"/>
        </row>
        <row r="2268">
          <cell r="B2268"/>
          <cell r="F2268"/>
        </row>
        <row r="2269">
          <cell r="B2269"/>
          <cell r="F2269"/>
        </row>
        <row r="2270">
          <cell r="B2270"/>
          <cell r="F2270"/>
        </row>
        <row r="2271">
          <cell r="B2271"/>
          <cell r="F2271"/>
        </row>
        <row r="2272">
          <cell r="B2272"/>
          <cell r="F2272"/>
        </row>
        <row r="2273">
          <cell r="B2273"/>
          <cell r="F2273"/>
        </row>
        <row r="2274">
          <cell r="B2274"/>
          <cell r="F2274"/>
        </row>
        <row r="2275">
          <cell r="B2275"/>
          <cell r="F2275"/>
        </row>
        <row r="2276">
          <cell r="B2276"/>
          <cell r="F2276"/>
        </row>
        <row r="2277">
          <cell r="B2277"/>
          <cell r="F2277"/>
        </row>
        <row r="2278">
          <cell r="B2278"/>
          <cell r="F2278"/>
        </row>
        <row r="2279">
          <cell r="B2279"/>
          <cell r="F2279"/>
        </row>
        <row r="2280">
          <cell r="B2280"/>
          <cell r="F2280"/>
        </row>
        <row r="2281">
          <cell r="B2281"/>
          <cell r="F2281"/>
        </row>
        <row r="2282">
          <cell r="B2282"/>
          <cell r="F2282"/>
        </row>
        <row r="2283">
          <cell r="B2283"/>
          <cell r="F2283"/>
        </row>
        <row r="2284">
          <cell r="B2284"/>
          <cell r="F2284"/>
        </row>
        <row r="2285">
          <cell r="B2285"/>
          <cell r="F2285"/>
        </row>
        <row r="2286">
          <cell r="B2286"/>
          <cell r="F2286"/>
        </row>
        <row r="2287">
          <cell r="B2287"/>
          <cell r="F2287"/>
        </row>
        <row r="2288">
          <cell r="B2288"/>
          <cell r="F2288"/>
        </row>
        <row r="2289">
          <cell r="B2289"/>
          <cell r="F2289"/>
        </row>
        <row r="2290">
          <cell r="B2290"/>
          <cell r="F2290"/>
        </row>
        <row r="2291">
          <cell r="B2291"/>
          <cell r="F2291"/>
        </row>
        <row r="2292">
          <cell r="B2292"/>
          <cell r="F2292"/>
        </row>
        <row r="2293">
          <cell r="B2293"/>
          <cell r="F2293"/>
        </row>
        <row r="2294">
          <cell r="B2294"/>
          <cell r="F2294"/>
        </row>
        <row r="2295">
          <cell r="B2295"/>
          <cell r="F2295"/>
        </row>
        <row r="2296">
          <cell r="B2296"/>
          <cell r="F2296"/>
        </row>
        <row r="2297">
          <cell r="B2297"/>
          <cell r="F2297"/>
        </row>
        <row r="2298">
          <cell r="B2298"/>
          <cell r="F2298"/>
        </row>
        <row r="2299">
          <cell r="B2299"/>
          <cell r="F2299"/>
        </row>
        <row r="2300">
          <cell r="B2300"/>
          <cell r="F2300"/>
        </row>
        <row r="2301">
          <cell r="B2301"/>
          <cell r="F2301"/>
        </row>
        <row r="2302">
          <cell r="B2302"/>
          <cell r="F2302"/>
        </row>
        <row r="2303">
          <cell r="B2303"/>
          <cell r="F2303"/>
        </row>
        <row r="2304">
          <cell r="B2304"/>
          <cell r="F2304"/>
        </row>
        <row r="2305">
          <cell r="B2305"/>
          <cell r="F2305"/>
        </row>
        <row r="2306">
          <cell r="B2306"/>
          <cell r="F2306"/>
        </row>
        <row r="2307">
          <cell r="B2307"/>
          <cell r="F2307"/>
        </row>
        <row r="2308">
          <cell r="B2308"/>
          <cell r="F2308"/>
        </row>
        <row r="2309">
          <cell r="B2309"/>
          <cell r="F2309"/>
        </row>
        <row r="2310">
          <cell r="B2310"/>
          <cell r="F2310"/>
        </row>
        <row r="2311">
          <cell r="B2311"/>
          <cell r="F2311"/>
        </row>
        <row r="2312">
          <cell r="B2312"/>
          <cell r="F2312"/>
        </row>
        <row r="2313">
          <cell r="B2313"/>
          <cell r="F2313"/>
        </row>
        <row r="2314">
          <cell r="B2314"/>
          <cell r="F2314"/>
        </row>
        <row r="2315">
          <cell r="B2315"/>
          <cell r="F2315"/>
        </row>
        <row r="2316">
          <cell r="B2316"/>
          <cell r="F2316"/>
        </row>
        <row r="2317">
          <cell r="B2317"/>
          <cell r="F2317"/>
        </row>
        <row r="2318">
          <cell r="B2318"/>
          <cell r="F2318"/>
        </row>
        <row r="2319">
          <cell r="B2319"/>
          <cell r="F2319"/>
        </row>
        <row r="2320">
          <cell r="B2320"/>
          <cell r="F2320"/>
        </row>
        <row r="2321">
          <cell r="B2321"/>
          <cell r="F2321"/>
        </row>
        <row r="2322">
          <cell r="B2322"/>
          <cell r="F2322"/>
        </row>
        <row r="2323">
          <cell r="B2323"/>
          <cell r="F2323"/>
        </row>
        <row r="2324">
          <cell r="B2324"/>
          <cell r="F2324"/>
        </row>
        <row r="2325">
          <cell r="B2325"/>
          <cell r="F2325"/>
        </row>
        <row r="2326">
          <cell r="B2326"/>
          <cell r="F2326"/>
        </row>
        <row r="2327">
          <cell r="B2327"/>
          <cell r="F2327"/>
        </row>
        <row r="2328">
          <cell r="B2328"/>
          <cell r="F2328"/>
        </row>
        <row r="2329">
          <cell r="B2329"/>
          <cell r="F2329"/>
        </row>
        <row r="2330">
          <cell r="B2330"/>
          <cell r="F2330"/>
        </row>
        <row r="2331">
          <cell r="B2331"/>
          <cell r="F2331"/>
        </row>
        <row r="2332">
          <cell r="B2332"/>
          <cell r="F2332"/>
        </row>
        <row r="2333">
          <cell r="B2333"/>
          <cell r="F2333"/>
        </row>
        <row r="2334">
          <cell r="B2334"/>
          <cell r="F2334"/>
        </row>
        <row r="2335">
          <cell r="B2335"/>
          <cell r="F2335"/>
        </row>
        <row r="2336">
          <cell r="B2336"/>
          <cell r="F2336"/>
        </row>
        <row r="2337">
          <cell r="B2337"/>
          <cell r="F2337"/>
        </row>
        <row r="2338">
          <cell r="B2338"/>
          <cell r="F2338"/>
        </row>
        <row r="2339">
          <cell r="B2339"/>
          <cell r="F2339"/>
        </row>
        <row r="2340">
          <cell r="B2340"/>
          <cell r="F2340"/>
        </row>
        <row r="2341">
          <cell r="B2341"/>
          <cell r="F2341"/>
        </row>
        <row r="2342">
          <cell r="B2342"/>
          <cell r="F2342"/>
        </row>
        <row r="2343">
          <cell r="B2343"/>
          <cell r="F2343"/>
        </row>
        <row r="2344">
          <cell r="B2344"/>
          <cell r="F2344"/>
        </row>
        <row r="2345">
          <cell r="B2345"/>
          <cell r="F2345"/>
        </row>
        <row r="2346">
          <cell r="B2346"/>
          <cell r="F2346"/>
        </row>
        <row r="2347">
          <cell r="B2347"/>
          <cell r="F2347"/>
        </row>
        <row r="2348">
          <cell r="B2348"/>
          <cell r="F2348"/>
        </row>
        <row r="2349">
          <cell r="B2349"/>
          <cell r="F2349"/>
        </row>
        <row r="2350">
          <cell r="B2350"/>
          <cell r="F2350"/>
        </row>
        <row r="2351">
          <cell r="B2351"/>
          <cell r="F2351"/>
        </row>
        <row r="2352">
          <cell r="B2352"/>
          <cell r="F2352"/>
        </row>
        <row r="2353">
          <cell r="B2353"/>
          <cell r="F2353"/>
        </row>
        <row r="2354">
          <cell r="B2354"/>
          <cell r="F2354"/>
        </row>
        <row r="2355">
          <cell r="B2355"/>
          <cell r="F2355"/>
        </row>
        <row r="2356">
          <cell r="B2356"/>
          <cell r="F2356"/>
        </row>
        <row r="2357">
          <cell r="B2357"/>
          <cell r="F2357"/>
        </row>
        <row r="2358">
          <cell r="B2358"/>
          <cell r="F2358"/>
        </row>
        <row r="2359">
          <cell r="B2359"/>
          <cell r="F2359"/>
        </row>
        <row r="2360">
          <cell r="B2360"/>
          <cell r="F2360"/>
        </row>
        <row r="2361">
          <cell r="B2361"/>
          <cell r="F2361"/>
        </row>
        <row r="2362">
          <cell r="B2362"/>
          <cell r="F2362"/>
        </row>
        <row r="2363">
          <cell r="B2363"/>
          <cell r="F2363"/>
        </row>
        <row r="2364">
          <cell r="B2364"/>
          <cell r="F2364"/>
        </row>
        <row r="2365">
          <cell r="B2365"/>
          <cell r="F2365"/>
        </row>
        <row r="2366">
          <cell r="B2366"/>
          <cell r="F2366"/>
        </row>
        <row r="2367">
          <cell r="B2367"/>
          <cell r="F2367"/>
        </row>
        <row r="2368">
          <cell r="B2368"/>
          <cell r="F2368"/>
        </row>
        <row r="2369">
          <cell r="B2369"/>
          <cell r="F2369"/>
        </row>
        <row r="2370">
          <cell r="B2370"/>
          <cell r="F2370"/>
        </row>
        <row r="2371">
          <cell r="B2371"/>
          <cell r="F2371"/>
        </row>
        <row r="2372">
          <cell r="B2372"/>
          <cell r="F2372"/>
        </row>
        <row r="2373">
          <cell r="B2373"/>
          <cell r="F2373"/>
        </row>
        <row r="2374">
          <cell r="B2374"/>
          <cell r="F2374"/>
        </row>
        <row r="2375">
          <cell r="B2375"/>
          <cell r="F2375"/>
        </row>
        <row r="2376">
          <cell r="B2376"/>
          <cell r="F2376"/>
        </row>
        <row r="2377">
          <cell r="B2377"/>
          <cell r="F2377"/>
        </row>
        <row r="2378">
          <cell r="B2378"/>
          <cell r="F2378"/>
        </row>
        <row r="2379">
          <cell r="B2379"/>
          <cell r="F2379"/>
        </row>
        <row r="2380">
          <cell r="B2380"/>
          <cell r="F2380"/>
        </row>
        <row r="2381">
          <cell r="B2381"/>
          <cell r="F2381"/>
        </row>
        <row r="2382">
          <cell r="B2382"/>
          <cell r="F2382"/>
        </row>
        <row r="2383">
          <cell r="B2383"/>
          <cell r="F2383"/>
        </row>
        <row r="2384">
          <cell r="B2384"/>
          <cell r="F2384"/>
        </row>
        <row r="2385">
          <cell r="B2385"/>
          <cell r="F2385"/>
        </row>
        <row r="2386">
          <cell r="B2386"/>
          <cell r="F2386"/>
        </row>
        <row r="2387">
          <cell r="B2387"/>
          <cell r="F2387"/>
        </row>
        <row r="2388">
          <cell r="B2388"/>
          <cell r="F2388"/>
        </row>
        <row r="2389">
          <cell r="B2389"/>
          <cell r="F2389"/>
        </row>
        <row r="2390">
          <cell r="B2390"/>
          <cell r="F2390"/>
        </row>
        <row r="2391">
          <cell r="B2391"/>
          <cell r="F2391"/>
        </row>
        <row r="2392">
          <cell r="B2392"/>
          <cell r="F2392"/>
        </row>
        <row r="2393">
          <cell r="B2393"/>
          <cell r="F2393"/>
        </row>
        <row r="2394">
          <cell r="B2394"/>
          <cell r="F2394"/>
        </row>
        <row r="2395">
          <cell r="B2395"/>
          <cell r="F2395"/>
        </row>
        <row r="2396">
          <cell r="B2396"/>
          <cell r="F2396"/>
        </row>
        <row r="2397">
          <cell r="B2397"/>
          <cell r="F2397"/>
        </row>
        <row r="2398">
          <cell r="B2398"/>
          <cell r="F2398"/>
        </row>
        <row r="2399">
          <cell r="B2399"/>
          <cell r="F2399"/>
        </row>
        <row r="2400">
          <cell r="B2400"/>
          <cell r="F2400"/>
        </row>
        <row r="2401">
          <cell r="B2401"/>
          <cell r="F2401"/>
        </row>
        <row r="2402">
          <cell r="B2402"/>
          <cell r="F2402"/>
        </row>
        <row r="2403">
          <cell r="B2403"/>
          <cell r="F2403"/>
        </row>
        <row r="2404">
          <cell r="B2404"/>
          <cell r="F2404"/>
        </row>
        <row r="2405">
          <cell r="B2405"/>
          <cell r="F2405"/>
        </row>
        <row r="2406">
          <cell r="B2406"/>
          <cell r="F2406"/>
        </row>
        <row r="2407">
          <cell r="B2407"/>
          <cell r="F2407"/>
        </row>
        <row r="2408">
          <cell r="B2408"/>
          <cell r="F2408"/>
        </row>
        <row r="2409">
          <cell r="B2409"/>
          <cell r="F2409"/>
        </row>
        <row r="2410">
          <cell r="B2410"/>
          <cell r="F2410"/>
        </row>
        <row r="2411">
          <cell r="B2411"/>
          <cell r="F2411"/>
        </row>
        <row r="2412">
          <cell r="B2412"/>
          <cell r="F2412"/>
        </row>
        <row r="2413">
          <cell r="B2413"/>
          <cell r="F2413"/>
        </row>
        <row r="2414">
          <cell r="B2414"/>
          <cell r="F2414"/>
        </row>
        <row r="2415">
          <cell r="B2415"/>
          <cell r="F2415"/>
        </row>
        <row r="2416">
          <cell r="B2416"/>
          <cell r="F2416"/>
        </row>
        <row r="2417">
          <cell r="B2417"/>
          <cell r="F2417"/>
        </row>
        <row r="2418">
          <cell r="B2418"/>
          <cell r="F2418"/>
        </row>
        <row r="2419">
          <cell r="B2419"/>
          <cell r="F2419"/>
        </row>
        <row r="2420">
          <cell r="B2420"/>
          <cell r="F2420"/>
        </row>
        <row r="2421">
          <cell r="B2421"/>
          <cell r="F2421"/>
        </row>
        <row r="2422">
          <cell r="B2422"/>
          <cell r="F2422"/>
        </row>
        <row r="2423">
          <cell r="B2423"/>
          <cell r="F2423"/>
        </row>
        <row r="2424">
          <cell r="B2424"/>
          <cell r="F2424"/>
        </row>
        <row r="2425">
          <cell r="B2425"/>
          <cell r="F2425"/>
        </row>
        <row r="2426">
          <cell r="B2426"/>
          <cell r="F2426"/>
        </row>
        <row r="2427">
          <cell r="B2427"/>
          <cell r="F2427"/>
        </row>
        <row r="2428">
          <cell r="B2428"/>
          <cell r="F2428"/>
        </row>
        <row r="2429">
          <cell r="B2429"/>
          <cell r="F2429"/>
        </row>
        <row r="2430">
          <cell r="B2430"/>
          <cell r="F2430"/>
        </row>
        <row r="2431">
          <cell r="B2431"/>
          <cell r="F2431"/>
        </row>
        <row r="2432">
          <cell r="B2432"/>
          <cell r="F2432"/>
        </row>
        <row r="2433">
          <cell r="B2433"/>
          <cell r="F2433"/>
        </row>
        <row r="2434">
          <cell r="B2434"/>
          <cell r="F2434"/>
        </row>
        <row r="2435">
          <cell r="B2435"/>
          <cell r="F2435"/>
        </row>
        <row r="2436">
          <cell r="B2436"/>
          <cell r="F2436"/>
        </row>
        <row r="2437">
          <cell r="B2437"/>
          <cell r="F2437"/>
        </row>
        <row r="2438">
          <cell r="B2438"/>
          <cell r="F2438"/>
        </row>
        <row r="2439">
          <cell r="B2439"/>
          <cell r="F2439"/>
        </row>
        <row r="2440">
          <cell r="B2440"/>
          <cell r="F2440"/>
        </row>
        <row r="2441">
          <cell r="B2441"/>
          <cell r="F2441"/>
        </row>
        <row r="2442">
          <cell r="B2442"/>
          <cell r="F2442"/>
        </row>
        <row r="2443">
          <cell r="B2443"/>
          <cell r="F2443"/>
        </row>
        <row r="2444">
          <cell r="B2444"/>
          <cell r="F2444"/>
        </row>
        <row r="2445">
          <cell r="B2445"/>
          <cell r="F2445"/>
        </row>
        <row r="2446">
          <cell r="B2446"/>
          <cell r="F2446"/>
        </row>
        <row r="2447">
          <cell r="B2447"/>
          <cell r="F2447"/>
        </row>
        <row r="2448">
          <cell r="B2448"/>
          <cell r="F2448"/>
        </row>
        <row r="2449">
          <cell r="B2449"/>
          <cell r="F2449"/>
        </row>
        <row r="2450">
          <cell r="B2450"/>
          <cell r="F2450"/>
        </row>
        <row r="2451">
          <cell r="B2451"/>
          <cell r="F2451"/>
        </row>
        <row r="2452">
          <cell r="B2452"/>
          <cell r="F2452"/>
        </row>
        <row r="2453">
          <cell r="B2453"/>
          <cell r="F2453"/>
        </row>
        <row r="2454">
          <cell r="B2454"/>
          <cell r="F2454"/>
        </row>
        <row r="2455">
          <cell r="B2455"/>
          <cell r="F2455"/>
        </row>
        <row r="2456">
          <cell r="B2456"/>
          <cell r="F2456"/>
        </row>
        <row r="2457">
          <cell r="B2457"/>
          <cell r="F2457"/>
        </row>
        <row r="2458">
          <cell r="B2458"/>
          <cell r="F2458"/>
        </row>
        <row r="2459">
          <cell r="B2459"/>
          <cell r="F2459"/>
        </row>
        <row r="2460">
          <cell r="B2460"/>
          <cell r="F2460"/>
        </row>
        <row r="2461">
          <cell r="B2461"/>
          <cell r="F2461"/>
        </row>
        <row r="2462">
          <cell r="B2462"/>
          <cell r="F2462"/>
        </row>
        <row r="2463">
          <cell r="B2463"/>
          <cell r="F2463"/>
        </row>
        <row r="2464">
          <cell r="B2464"/>
          <cell r="F2464"/>
        </row>
        <row r="2465">
          <cell r="B2465"/>
          <cell r="F2465"/>
        </row>
        <row r="2466">
          <cell r="B2466"/>
          <cell r="F2466"/>
        </row>
        <row r="2467">
          <cell r="B2467"/>
          <cell r="F2467"/>
        </row>
        <row r="2468">
          <cell r="B2468"/>
          <cell r="F2468"/>
        </row>
        <row r="2469">
          <cell r="B2469"/>
          <cell r="F2469"/>
        </row>
        <row r="2470">
          <cell r="B2470"/>
          <cell r="F2470"/>
        </row>
        <row r="2471">
          <cell r="B2471"/>
          <cell r="F2471"/>
        </row>
        <row r="2472">
          <cell r="B2472"/>
          <cell r="F2472"/>
        </row>
        <row r="2473">
          <cell r="B2473"/>
          <cell r="F2473"/>
        </row>
        <row r="2474">
          <cell r="B2474"/>
          <cell r="F2474"/>
        </row>
        <row r="2475">
          <cell r="B2475"/>
          <cell r="F2475"/>
        </row>
        <row r="2476">
          <cell r="B2476"/>
          <cell r="F2476"/>
        </row>
        <row r="2477">
          <cell r="B2477"/>
          <cell r="F2477"/>
        </row>
        <row r="2478">
          <cell r="B2478"/>
          <cell r="F2478"/>
        </row>
        <row r="2479">
          <cell r="B2479"/>
          <cell r="F2479"/>
        </row>
        <row r="2480">
          <cell r="B2480"/>
          <cell r="F2480"/>
        </row>
        <row r="2481">
          <cell r="B2481"/>
          <cell r="F2481"/>
        </row>
        <row r="2482">
          <cell r="B2482"/>
          <cell r="F2482"/>
        </row>
        <row r="2483">
          <cell r="B2483"/>
          <cell r="F2483"/>
        </row>
        <row r="2484">
          <cell r="B2484"/>
          <cell r="F2484"/>
        </row>
        <row r="2485">
          <cell r="B2485"/>
          <cell r="F2485"/>
        </row>
        <row r="2486">
          <cell r="B2486"/>
          <cell r="F2486"/>
        </row>
        <row r="2487">
          <cell r="B2487"/>
          <cell r="F2487"/>
        </row>
        <row r="2488">
          <cell r="B2488"/>
          <cell r="F2488"/>
        </row>
        <row r="2489">
          <cell r="B2489"/>
          <cell r="F2489"/>
        </row>
        <row r="2490">
          <cell r="B2490"/>
          <cell r="F2490"/>
        </row>
        <row r="2491">
          <cell r="B2491"/>
          <cell r="F2491"/>
        </row>
        <row r="2492">
          <cell r="B2492"/>
          <cell r="F2492"/>
        </row>
        <row r="2493">
          <cell r="B2493"/>
          <cell r="F2493"/>
        </row>
        <row r="2494">
          <cell r="B2494"/>
          <cell r="F2494"/>
        </row>
        <row r="2495">
          <cell r="B2495"/>
          <cell r="F2495"/>
        </row>
        <row r="2496">
          <cell r="B2496"/>
          <cell r="F2496"/>
        </row>
        <row r="2497">
          <cell r="B2497"/>
          <cell r="F2497"/>
        </row>
        <row r="2498">
          <cell r="B2498"/>
          <cell r="F2498"/>
        </row>
        <row r="2499">
          <cell r="B2499"/>
          <cell r="F2499"/>
        </row>
        <row r="2500">
          <cell r="B2500"/>
          <cell r="F2500"/>
        </row>
        <row r="2501">
          <cell r="B2501"/>
          <cell r="F2501"/>
        </row>
        <row r="2502">
          <cell r="B2502"/>
          <cell r="F2502"/>
        </row>
        <row r="2503">
          <cell r="B2503"/>
          <cell r="F2503"/>
        </row>
        <row r="2504">
          <cell r="B2504"/>
          <cell r="F2504"/>
        </row>
        <row r="2505">
          <cell r="B2505"/>
          <cell r="F2505"/>
        </row>
        <row r="2506">
          <cell r="B2506"/>
          <cell r="F2506"/>
        </row>
        <row r="2507">
          <cell r="B2507"/>
          <cell r="F2507"/>
        </row>
        <row r="2508">
          <cell r="B2508"/>
          <cell r="F2508"/>
        </row>
        <row r="2509">
          <cell r="B2509"/>
          <cell r="F2509"/>
        </row>
        <row r="2510">
          <cell r="B2510"/>
          <cell r="F2510"/>
        </row>
        <row r="2511">
          <cell r="B2511"/>
          <cell r="F2511"/>
        </row>
        <row r="2512">
          <cell r="B2512"/>
          <cell r="F2512"/>
        </row>
        <row r="2513">
          <cell r="B2513"/>
          <cell r="F2513"/>
        </row>
        <row r="2514">
          <cell r="B2514"/>
          <cell r="F2514"/>
        </row>
        <row r="2515">
          <cell r="B2515"/>
          <cell r="F2515"/>
        </row>
        <row r="2516">
          <cell r="B2516"/>
          <cell r="F2516"/>
        </row>
        <row r="2517">
          <cell r="B2517"/>
          <cell r="F2517"/>
        </row>
        <row r="2518">
          <cell r="B2518"/>
          <cell r="F2518"/>
        </row>
        <row r="2519">
          <cell r="B2519"/>
          <cell r="F2519"/>
        </row>
        <row r="2520">
          <cell r="B2520"/>
          <cell r="F2520"/>
        </row>
        <row r="2521">
          <cell r="B2521"/>
          <cell r="F2521"/>
        </row>
        <row r="2522">
          <cell r="B2522"/>
          <cell r="F2522"/>
        </row>
        <row r="2523">
          <cell r="B2523"/>
          <cell r="F2523"/>
        </row>
        <row r="2524">
          <cell r="B2524"/>
          <cell r="F2524"/>
        </row>
        <row r="2525">
          <cell r="B2525"/>
          <cell r="F2525"/>
        </row>
        <row r="2526">
          <cell r="B2526"/>
          <cell r="F2526"/>
        </row>
        <row r="2527">
          <cell r="B2527"/>
          <cell r="F2527"/>
        </row>
        <row r="2528">
          <cell r="B2528"/>
          <cell r="F2528"/>
        </row>
        <row r="2529">
          <cell r="B2529"/>
          <cell r="F2529"/>
        </row>
        <row r="2530">
          <cell r="B2530"/>
          <cell r="F2530"/>
        </row>
        <row r="2531">
          <cell r="B2531"/>
          <cell r="F2531"/>
        </row>
        <row r="2532">
          <cell r="B2532"/>
          <cell r="F2532"/>
        </row>
        <row r="2533">
          <cell r="B2533"/>
          <cell r="F2533"/>
        </row>
        <row r="2534">
          <cell r="B2534"/>
          <cell r="F2534"/>
        </row>
        <row r="2535">
          <cell r="B2535"/>
          <cell r="F2535"/>
        </row>
        <row r="2536">
          <cell r="B2536"/>
          <cell r="F2536"/>
        </row>
        <row r="2537">
          <cell r="B2537"/>
          <cell r="F2537"/>
        </row>
        <row r="2538">
          <cell r="B2538"/>
          <cell r="F2538"/>
        </row>
        <row r="2539">
          <cell r="B2539"/>
          <cell r="F2539"/>
        </row>
        <row r="2540">
          <cell r="B2540"/>
          <cell r="F2540"/>
        </row>
        <row r="2541">
          <cell r="B2541"/>
          <cell r="F2541"/>
        </row>
        <row r="2542">
          <cell r="B2542"/>
          <cell r="F2542"/>
        </row>
        <row r="2543">
          <cell r="B2543"/>
          <cell r="F2543"/>
        </row>
        <row r="2544">
          <cell r="B2544"/>
          <cell r="F2544"/>
        </row>
        <row r="2545">
          <cell r="B2545"/>
          <cell r="F2545"/>
        </row>
        <row r="2546">
          <cell r="B2546"/>
          <cell r="F2546"/>
        </row>
        <row r="2547">
          <cell r="B2547"/>
          <cell r="F2547"/>
        </row>
        <row r="2548">
          <cell r="B2548"/>
          <cell r="F2548"/>
        </row>
        <row r="2549">
          <cell r="B2549"/>
          <cell r="F2549"/>
        </row>
        <row r="2550">
          <cell r="B2550"/>
          <cell r="F2550"/>
        </row>
        <row r="2551">
          <cell r="B2551"/>
          <cell r="F2551"/>
        </row>
        <row r="2552">
          <cell r="B2552"/>
          <cell r="F2552"/>
        </row>
        <row r="2553">
          <cell r="B2553"/>
          <cell r="F2553"/>
        </row>
        <row r="2554">
          <cell r="B2554"/>
          <cell r="F2554"/>
        </row>
        <row r="2555">
          <cell r="B2555"/>
          <cell r="F2555"/>
        </row>
        <row r="2556">
          <cell r="B2556"/>
          <cell r="F2556"/>
        </row>
        <row r="2557">
          <cell r="B2557"/>
          <cell r="F2557"/>
        </row>
        <row r="2558">
          <cell r="B2558"/>
          <cell r="F2558"/>
        </row>
        <row r="2559">
          <cell r="B2559"/>
          <cell r="F2559"/>
        </row>
        <row r="2560">
          <cell r="B2560"/>
          <cell r="F2560"/>
        </row>
        <row r="2561">
          <cell r="B2561"/>
          <cell r="F2561"/>
        </row>
        <row r="2562">
          <cell r="B2562"/>
          <cell r="F2562"/>
        </row>
        <row r="2563">
          <cell r="B2563"/>
          <cell r="F2563"/>
        </row>
        <row r="2564">
          <cell r="B2564"/>
          <cell r="F2564"/>
        </row>
        <row r="2565">
          <cell r="B2565"/>
          <cell r="F2565"/>
        </row>
        <row r="2566">
          <cell r="B2566"/>
          <cell r="F2566"/>
        </row>
        <row r="2567">
          <cell r="B2567"/>
          <cell r="F2567"/>
        </row>
        <row r="2568">
          <cell r="B2568"/>
          <cell r="F2568"/>
        </row>
        <row r="2569">
          <cell r="B2569"/>
          <cell r="F2569"/>
        </row>
        <row r="2570">
          <cell r="B2570"/>
          <cell r="F2570"/>
        </row>
        <row r="2571">
          <cell r="B2571"/>
          <cell r="F2571"/>
        </row>
        <row r="2572">
          <cell r="B2572"/>
          <cell r="F2572"/>
        </row>
        <row r="2573">
          <cell r="B2573"/>
          <cell r="F2573"/>
        </row>
        <row r="2574">
          <cell r="B2574"/>
          <cell r="F2574"/>
        </row>
        <row r="2575">
          <cell r="B2575"/>
          <cell r="F2575"/>
        </row>
        <row r="2576">
          <cell r="B2576"/>
          <cell r="F2576"/>
        </row>
        <row r="2577">
          <cell r="B2577"/>
          <cell r="F2577"/>
        </row>
        <row r="2578">
          <cell r="B2578"/>
          <cell r="F2578"/>
        </row>
        <row r="2579">
          <cell r="B2579"/>
          <cell r="F2579"/>
        </row>
        <row r="2580">
          <cell r="B2580"/>
          <cell r="F2580"/>
        </row>
        <row r="2581">
          <cell r="B2581"/>
          <cell r="F2581"/>
        </row>
        <row r="2582">
          <cell r="B2582"/>
          <cell r="F2582"/>
        </row>
        <row r="2583">
          <cell r="B2583"/>
          <cell r="F2583"/>
        </row>
        <row r="2584">
          <cell r="B2584"/>
          <cell r="F2584"/>
        </row>
        <row r="2585">
          <cell r="B2585"/>
          <cell r="F2585"/>
        </row>
        <row r="2586">
          <cell r="B2586"/>
          <cell r="F2586"/>
        </row>
        <row r="2587">
          <cell r="B2587"/>
          <cell r="F2587"/>
        </row>
        <row r="2588">
          <cell r="B2588"/>
          <cell r="F2588"/>
        </row>
        <row r="2589">
          <cell r="B2589"/>
          <cell r="F2589"/>
        </row>
        <row r="2590">
          <cell r="B2590"/>
          <cell r="F2590"/>
        </row>
        <row r="2591">
          <cell r="B2591"/>
          <cell r="F2591"/>
        </row>
        <row r="2592">
          <cell r="B2592"/>
          <cell r="F2592"/>
        </row>
        <row r="2593">
          <cell r="B2593"/>
          <cell r="F2593"/>
        </row>
        <row r="2594">
          <cell r="B2594"/>
          <cell r="F2594"/>
        </row>
        <row r="2595">
          <cell r="B2595"/>
          <cell r="F2595"/>
        </row>
        <row r="2596">
          <cell r="B2596"/>
          <cell r="F2596"/>
        </row>
        <row r="2597">
          <cell r="B2597"/>
          <cell r="F2597"/>
        </row>
        <row r="2598">
          <cell r="B2598"/>
          <cell r="F2598"/>
        </row>
        <row r="2599">
          <cell r="B2599"/>
          <cell r="F2599"/>
        </row>
        <row r="2600">
          <cell r="B2600"/>
          <cell r="F2600"/>
        </row>
        <row r="2601">
          <cell r="B2601"/>
          <cell r="F2601"/>
        </row>
        <row r="2602">
          <cell r="B2602"/>
          <cell r="F2602"/>
        </row>
        <row r="2603">
          <cell r="B2603"/>
          <cell r="F2603"/>
        </row>
        <row r="2604">
          <cell r="B2604"/>
          <cell r="F2604"/>
        </row>
        <row r="2605">
          <cell r="B2605"/>
          <cell r="F2605"/>
        </row>
        <row r="2606">
          <cell r="B2606"/>
          <cell r="F2606"/>
        </row>
        <row r="2607">
          <cell r="B2607"/>
          <cell r="F2607"/>
        </row>
        <row r="2608">
          <cell r="B2608"/>
          <cell r="F2608"/>
        </row>
        <row r="2609">
          <cell r="B2609"/>
          <cell r="F2609"/>
        </row>
        <row r="2610">
          <cell r="B2610"/>
          <cell r="F2610"/>
        </row>
        <row r="2611">
          <cell r="B2611"/>
          <cell r="F2611"/>
        </row>
        <row r="2612">
          <cell r="B2612"/>
          <cell r="F2612"/>
        </row>
        <row r="2613">
          <cell r="B2613"/>
          <cell r="F2613"/>
        </row>
        <row r="2614">
          <cell r="B2614"/>
          <cell r="F2614"/>
        </row>
        <row r="2615">
          <cell r="B2615"/>
          <cell r="F2615"/>
        </row>
        <row r="2616">
          <cell r="B2616"/>
          <cell r="F2616"/>
        </row>
        <row r="2617">
          <cell r="B2617"/>
          <cell r="F2617"/>
        </row>
        <row r="2618">
          <cell r="B2618"/>
          <cell r="F2618"/>
        </row>
        <row r="2619">
          <cell r="B2619"/>
          <cell r="F2619"/>
        </row>
        <row r="2620">
          <cell r="B2620"/>
          <cell r="F2620"/>
        </row>
        <row r="2621">
          <cell r="B2621"/>
          <cell r="F2621"/>
        </row>
        <row r="2622">
          <cell r="B2622"/>
          <cell r="F2622"/>
        </row>
        <row r="2623">
          <cell r="B2623"/>
          <cell r="F2623"/>
        </row>
        <row r="2624">
          <cell r="B2624"/>
          <cell r="F2624"/>
        </row>
        <row r="2625">
          <cell r="B2625"/>
          <cell r="F2625"/>
        </row>
        <row r="2626">
          <cell r="B2626"/>
          <cell r="F2626"/>
        </row>
        <row r="2627">
          <cell r="B2627"/>
          <cell r="F2627"/>
        </row>
        <row r="2628">
          <cell r="B2628"/>
          <cell r="F2628"/>
        </row>
        <row r="2629">
          <cell r="B2629"/>
          <cell r="F2629"/>
        </row>
        <row r="2630">
          <cell r="B2630"/>
          <cell r="F2630"/>
        </row>
        <row r="2631">
          <cell r="B2631"/>
          <cell r="F2631"/>
        </row>
        <row r="2632">
          <cell r="B2632"/>
          <cell r="F2632"/>
        </row>
        <row r="2633">
          <cell r="B2633"/>
          <cell r="F2633"/>
        </row>
        <row r="2634">
          <cell r="B2634"/>
          <cell r="F2634"/>
        </row>
        <row r="2635">
          <cell r="B2635"/>
          <cell r="F2635"/>
        </row>
        <row r="2636">
          <cell r="B2636"/>
          <cell r="F2636"/>
        </row>
        <row r="2637">
          <cell r="B2637"/>
          <cell r="F2637"/>
        </row>
        <row r="2638">
          <cell r="B2638"/>
          <cell r="F2638"/>
        </row>
        <row r="2639">
          <cell r="B2639"/>
          <cell r="F2639"/>
        </row>
        <row r="2640">
          <cell r="B2640"/>
          <cell r="F2640"/>
        </row>
        <row r="2641">
          <cell r="B2641"/>
          <cell r="F2641"/>
        </row>
        <row r="2642">
          <cell r="B2642"/>
          <cell r="F2642"/>
        </row>
        <row r="2643">
          <cell r="B2643"/>
          <cell r="F2643"/>
        </row>
        <row r="2644">
          <cell r="B2644"/>
          <cell r="F2644"/>
        </row>
        <row r="2645">
          <cell r="B2645"/>
          <cell r="F2645"/>
        </row>
        <row r="2646">
          <cell r="B2646"/>
          <cell r="F2646"/>
        </row>
        <row r="2647">
          <cell r="B2647"/>
          <cell r="F2647"/>
        </row>
        <row r="2648">
          <cell r="B2648"/>
          <cell r="F2648"/>
        </row>
        <row r="2649">
          <cell r="B2649"/>
          <cell r="F2649"/>
        </row>
        <row r="2650">
          <cell r="B2650"/>
          <cell r="F2650"/>
        </row>
        <row r="2651">
          <cell r="B2651"/>
          <cell r="F2651"/>
        </row>
        <row r="2652">
          <cell r="B2652"/>
          <cell r="F2652"/>
        </row>
        <row r="2653">
          <cell r="B2653"/>
          <cell r="F2653"/>
        </row>
        <row r="2654">
          <cell r="B2654"/>
          <cell r="F2654"/>
        </row>
        <row r="2655">
          <cell r="B2655"/>
          <cell r="F2655"/>
        </row>
        <row r="2656">
          <cell r="B2656"/>
          <cell r="F2656"/>
        </row>
        <row r="2657">
          <cell r="B2657"/>
          <cell r="F2657"/>
        </row>
        <row r="2658">
          <cell r="B2658"/>
          <cell r="F2658"/>
        </row>
        <row r="2659">
          <cell r="B2659"/>
          <cell r="F2659"/>
        </row>
        <row r="2660">
          <cell r="B2660"/>
          <cell r="F2660"/>
        </row>
        <row r="2661">
          <cell r="B2661"/>
          <cell r="F2661"/>
        </row>
        <row r="2662">
          <cell r="B2662"/>
          <cell r="F2662"/>
        </row>
        <row r="2663">
          <cell r="B2663"/>
          <cell r="F2663"/>
        </row>
        <row r="2664">
          <cell r="B2664"/>
          <cell r="F2664"/>
        </row>
        <row r="2665">
          <cell r="B2665"/>
          <cell r="F2665"/>
        </row>
        <row r="2666">
          <cell r="B2666"/>
          <cell r="F2666"/>
        </row>
        <row r="2667">
          <cell r="B2667"/>
          <cell r="F2667"/>
        </row>
        <row r="2668">
          <cell r="B2668"/>
          <cell r="F2668"/>
        </row>
        <row r="2669">
          <cell r="B2669"/>
          <cell r="F2669"/>
        </row>
        <row r="2670">
          <cell r="B2670"/>
          <cell r="F2670"/>
        </row>
        <row r="2671">
          <cell r="B2671"/>
          <cell r="F2671"/>
        </row>
        <row r="2672">
          <cell r="B2672"/>
          <cell r="F2672"/>
        </row>
        <row r="2673">
          <cell r="B2673"/>
          <cell r="F2673"/>
        </row>
        <row r="2674">
          <cell r="B2674"/>
          <cell r="F2674"/>
        </row>
        <row r="2675">
          <cell r="B2675"/>
          <cell r="F2675"/>
        </row>
        <row r="2676">
          <cell r="B2676"/>
          <cell r="F2676"/>
        </row>
        <row r="2677">
          <cell r="B2677"/>
          <cell r="F2677"/>
        </row>
        <row r="2678">
          <cell r="B2678"/>
          <cell r="F2678"/>
        </row>
        <row r="2679">
          <cell r="B2679"/>
          <cell r="F2679"/>
        </row>
        <row r="2680">
          <cell r="B2680"/>
          <cell r="F2680"/>
        </row>
        <row r="2681">
          <cell r="B2681"/>
          <cell r="F2681"/>
        </row>
        <row r="2682">
          <cell r="B2682"/>
          <cell r="F2682"/>
        </row>
        <row r="2683">
          <cell r="B2683"/>
          <cell r="F2683"/>
        </row>
        <row r="2684">
          <cell r="B2684"/>
          <cell r="F2684"/>
        </row>
        <row r="2685">
          <cell r="B2685"/>
          <cell r="F2685"/>
        </row>
        <row r="2686">
          <cell r="B2686"/>
          <cell r="F2686"/>
        </row>
        <row r="2687">
          <cell r="B2687"/>
          <cell r="F2687"/>
        </row>
        <row r="2688">
          <cell r="B2688"/>
          <cell r="F2688"/>
        </row>
        <row r="2689">
          <cell r="B2689"/>
          <cell r="F2689"/>
        </row>
        <row r="2690">
          <cell r="B2690"/>
          <cell r="F2690"/>
        </row>
        <row r="2691">
          <cell r="B2691"/>
          <cell r="F2691"/>
        </row>
        <row r="2692">
          <cell r="B2692"/>
          <cell r="F2692"/>
        </row>
        <row r="2693">
          <cell r="B2693"/>
          <cell r="F2693"/>
        </row>
        <row r="2694">
          <cell r="B2694"/>
          <cell r="F2694"/>
        </row>
        <row r="2695">
          <cell r="B2695"/>
          <cell r="F2695"/>
        </row>
        <row r="2696">
          <cell r="B2696"/>
          <cell r="F2696"/>
        </row>
        <row r="2697">
          <cell r="B2697"/>
          <cell r="F2697"/>
        </row>
        <row r="2698">
          <cell r="B2698"/>
          <cell r="F2698"/>
        </row>
        <row r="2699">
          <cell r="B2699"/>
          <cell r="F2699"/>
        </row>
        <row r="2700">
          <cell r="B2700"/>
          <cell r="F2700"/>
        </row>
        <row r="2701">
          <cell r="B2701"/>
          <cell r="F2701"/>
        </row>
        <row r="2702">
          <cell r="B2702"/>
          <cell r="F2702"/>
        </row>
        <row r="2703">
          <cell r="B2703"/>
          <cell r="F2703"/>
        </row>
        <row r="2704">
          <cell r="B2704"/>
          <cell r="F2704"/>
        </row>
        <row r="2705">
          <cell r="B2705"/>
          <cell r="F2705"/>
        </row>
        <row r="2706">
          <cell r="B2706"/>
          <cell r="F2706"/>
        </row>
        <row r="2707">
          <cell r="B2707"/>
          <cell r="F2707"/>
        </row>
        <row r="2708">
          <cell r="B2708"/>
          <cell r="F2708"/>
        </row>
        <row r="2709">
          <cell r="B2709"/>
          <cell r="F2709"/>
        </row>
        <row r="2710">
          <cell r="B2710"/>
          <cell r="F2710"/>
        </row>
        <row r="2711">
          <cell r="B2711"/>
          <cell r="F2711"/>
        </row>
        <row r="2712">
          <cell r="B2712"/>
          <cell r="F2712"/>
        </row>
        <row r="2713">
          <cell r="B2713"/>
          <cell r="F2713"/>
        </row>
        <row r="2714">
          <cell r="B2714"/>
          <cell r="F2714"/>
        </row>
        <row r="2715">
          <cell r="B2715"/>
          <cell r="F2715"/>
        </row>
        <row r="2716">
          <cell r="B2716"/>
          <cell r="F2716"/>
        </row>
        <row r="2717">
          <cell r="B2717"/>
          <cell r="F2717"/>
        </row>
        <row r="2718">
          <cell r="B2718"/>
          <cell r="F2718"/>
        </row>
        <row r="2719">
          <cell r="B2719"/>
          <cell r="F2719"/>
        </row>
        <row r="2720">
          <cell r="B2720"/>
          <cell r="F2720"/>
        </row>
        <row r="2721">
          <cell r="B2721"/>
          <cell r="F2721"/>
        </row>
        <row r="2722">
          <cell r="B2722"/>
          <cell r="F2722"/>
        </row>
        <row r="2723">
          <cell r="B2723"/>
          <cell r="F2723"/>
        </row>
        <row r="2724">
          <cell r="B2724"/>
          <cell r="F2724"/>
        </row>
        <row r="2725">
          <cell r="B2725"/>
          <cell r="F2725"/>
        </row>
        <row r="2726">
          <cell r="B2726"/>
          <cell r="F2726"/>
        </row>
        <row r="2727">
          <cell r="B2727"/>
          <cell r="F2727"/>
        </row>
        <row r="2728">
          <cell r="B2728"/>
          <cell r="F2728"/>
        </row>
        <row r="2729">
          <cell r="B2729"/>
          <cell r="F2729"/>
        </row>
        <row r="2730">
          <cell r="B2730"/>
          <cell r="F2730"/>
        </row>
        <row r="2731">
          <cell r="B2731"/>
          <cell r="F2731"/>
        </row>
        <row r="2732">
          <cell r="B2732"/>
          <cell r="F2732"/>
        </row>
        <row r="2733">
          <cell r="B2733"/>
          <cell r="F2733"/>
        </row>
        <row r="2734">
          <cell r="B2734"/>
          <cell r="F2734"/>
        </row>
        <row r="2735">
          <cell r="B2735"/>
          <cell r="F2735"/>
        </row>
        <row r="2736">
          <cell r="B2736"/>
          <cell r="F2736"/>
        </row>
        <row r="2737">
          <cell r="B2737"/>
          <cell r="F2737"/>
        </row>
        <row r="2738">
          <cell r="B2738"/>
          <cell r="F2738"/>
        </row>
        <row r="2739">
          <cell r="B2739"/>
          <cell r="F2739"/>
        </row>
        <row r="2740">
          <cell r="B2740"/>
          <cell r="F2740"/>
        </row>
        <row r="2741">
          <cell r="B2741"/>
          <cell r="F2741"/>
        </row>
        <row r="2742">
          <cell r="B2742"/>
          <cell r="F2742"/>
        </row>
        <row r="2743">
          <cell r="B2743"/>
          <cell r="F2743"/>
        </row>
        <row r="2744">
          <cell r="B2744"/>
          <cell r="F2744"/>
        </row>
        <row r="2745">
          <cell r="B2745"/>
          <cell r="F2745"/>
        </row>
        <row r="2746">
          <cell r="B2746"/>
          <cell r="F2746"/>
        </row>
        <row r="2747">
          <cell r="B2747"/>
          <cell r="F2747"/>
        </row>
        <row r="2748">
          <cell r="B2748"/>
          <cell r="F2748"/>
        </row>
        <row r="2749">
          <cell r="B2749"/>
          <cell r="F2749"/>
        </row>
        <row r="2750">
          <cell r="B2750"/>
          <cell r="F2750"/>
        </row>
        <row r="2751">
          <cell r="B2751"/>
          <cell r="F2751"/>
        </row>
        <row r="2752">
          <cell r="B2752"/>
          <cell r="F2752"/>
        </row>
        <row r="2753">
          <cell r="B2753"/>
          <cell r="F2753"/>
        </row>
        <row r="2754">
          <cell r="B2754"/>
          <cell r="F2754"/>
        </row>
        <row r="2755">
          <cell r="B2755"/>
          <cell r="F2755"/>
        </row>
        <row r="2756">
          <cell r="B2756"/>
          <cell r="F2756"/>
        </row>
        <row r="2757">
          <cell r="B2757"/>
          <cell r="F2757"/>
        </row>
        <row r="2758">
          <cell r="B2758"/>
          <cell r="F2758"/>
        </row>
        <row r="2759">
          <cell r="B2759"/>
          <cell r="F2759"/>
        </row>
        <row r="2760">
          <cell r="B2760"/>
          <cell r="F2760"/>
        </row>
        <row r="2761">
          <cell r="B2761"/>
          <cell r="F2761"/>
        </row>
        <row r="2762">
          <cell r="B2762"/>
          <cell r="F2762"/>
        </row>
        <row r="2763">
          <cell r="B2763"/>
          <cell r="F2763"/>
        </row>
        <row r="2764">
          <cell r="B2764"/>
          <cell r="F2764"/>
        </row>
        <row r="2765">
          <cell r="B2765"/>
          <cell r="F2765"/>
        </row>
        <row r="2766">
          <cell r="B2766"/>
          <cell r="F2766"/>
        </row>
        <row r="2767">
          <cell r="B2767"/>
          <cell r="F2767"/>
        </row>
        <row r="2768">
          <cell r="B2768"/>
          <cell r="F2768"/>
        </row>
        <row r="2769">
          <cell r="B2769"/>
          <cell r="F2769"/>
        </row>
        <row r="2770">
          <cell r="B2770"/>
          <cell r="F2770"/>
        </row>
        <row r="2771">
          <cell r="B2771"/>
          <cell r="F2771"/>
        </row>
        <row r="2772">
          <cell r="B2772"/>
          <cell r="F2772"/>
        </row>
        <row r="2773">
          <cell r="B2773"/>
          <cell r="F2773"/>
        </row>
        <row r="2774">
          <cell r="B2774"/>
          <cell r="F2774"/>
        </row>
        <row r="2775">
          <cell r="B2775"/>
          <cell r="F2775"/>
        </row>
        <row r="2776">
          <cell r="B2776"/>
          <cell r="F2776"/>
        </row>
        <row r="2777">
          <cell r="B2777"/>
          <cell r="F2777"/>
        </row>
        <row r="2778">
          <cell r="B2778"/>
          <cell r="F2778"/>
        </row>
        <row r="2779">
          <cell r="B2779"/>
          <cell r="F2779"/>
        </row>
        <row r="2780">
          <cell r="B2780"/>
          <cell r="F2780"/>
        </row>
        <row r="2781">
          <cell r="B2781"/>
          <cell r="F2781"/>
        </row>
        <row r="2782">
          <cell r="B2782"/>
          <cell r="F2782"/>
        </row>
        <row r="2783">
          <cell r="B2783"/>
          <cell r="F2783"/>
        </row>
        <row r="2784">
          <cell r="B2784"/>
          <cell r="F2784"/>
        </row>
        <row r="2785">
          <cell r="B2785"/>
          <cell r="F2785"/>
        </row>
        <row r="2786">
          <cell r="B2786"/>
          <cell r="F2786"/>
        </row>
        <row r="2787">
          <cell r="B2787"/>
          <cell r="F2787"/>
        </row>
        <row r="2788">
          <cell r="B2788"/>
          <cell r="F2788"/>
        </row>
        <row r="2789">
          <cell r="B2789"/>
          <cell r="F2789"/>
        </row>
        <row r="2790">
          <cell r="B2790"/>
          <cell r="F2790"/>
        </row>
        <row r="2791">
          <cell r="B2791"/>
          <cell r="F2791"/>
        </row>
        <row r="2792">
          <cell r="B2792"/>
          <cell r="F2792"/>
        </row>
        <row r="2793">
          <cell r="B2793"/>
          <cell r="F2793"/>
        </row>
        <row r="2794">
          <cell r="B2794"/>
          <cell r="F2794"/>
        </row>
        <row r="2795">
          <cell r="B2795"/>
          <cell r="F2795"/>
        </row>
        <row r="2796">
          <cell r="B2796"/>
          <cell r="F2796"/>
        </row>
        <row r="2797">
          <cell r="B2797"/>
          <cell r="F2797"/>
        </row>
        <row r="2798">
          <cell r="B2798"/>
          <cell r="F2798"/>
        </row>
        <row r="2799">
          <cell r="B2799"/>
          <cell r="F2799"/>
        </row>
        <row r="2800">
          <cell r="B2800"/>
          <cell r="F2800"/>
        </row>
        <row r="2801">
          <cell r="B2801"/>
          <cell r="F2801"/>
        </row>
        <row r="2802">
          <cell r="B2802"/>
          <cell r="F2802"/>
        </row>
        <row r="2803">
          <cell r="B2803"/>
          <cell r="F2803"/>
        </row>
        <row r="2804">
          <cell r="B2804"/>
          <cell r="F2804"/>
        </row>
        <row r="2805">
          <cell r="B2805"/>
          <cell r="F2805"/>
        </row>
        <row r="2806">
          <cell r="B2806"/>
          <cell r="F2806"/>
        </row>
        <row r="2807">
          <cell r="B2807"/>
          <cell r="F2807"/>
        </row>
        <row r="2808">
          <cell r="B2808"/>
          <cell r="F2808"/>
        </row>
        <row r="2809">
          <cell r="B2809"/>
          <cell r="F2809"/>
        </row>
        <row r="2810">
          <cell r="B2810"/>
          <cell r="F2810"/>
        </row>
        <row r="2811">
          <cell r="B2811"/>
          <cell r="F2811"/>
        </row>
        <row r="2812">
          <cell r="B2812"/>
          <cell r="F2812"/>
        </row>
        <row r="2813">
          <cell r="B2813"/>
          <cell r="F2813"/>
        </row>
        <row r="2814">
          <cell r="B2814"/>
          <cell r="F2814"/>
        </row>
        <row r="2815">
          <cell r="B2815"/>
          <cell r="F2815"/>
        </row>
        <row r="2816">
          <cell r="B2816"/>
          <cell r="F2816"/>
        </row>
        <row r="2817">
          <cell r="B2817"/>
          <cell r="F2817"/>
        </row>
        <row r="2818">
          <cell r="B2818"/>
          <cell r="F2818"/>
        </row>
        <row r="2819">
          <cell r="B2819"/>
          <cell r="F2819"/>
        </row>
        <row r="2820">
          <cell r="B2820"/>
          <cell r="F2820"/>
        </row>
        <row r="2821">
          <cell r="B2821"/>
          <cell r="F2821"/>
        </row>
        <row r="2822">
          <cell r="B2822"/>
          <cell r="F2822"/>
        </row>
        <row r="2823">
          <cell r="B2823"/>
          <cell r="F2823"/>
        </row>
        <row r="2824">
          <cell r="B2824"/>
          <cell r="F2824"/>
        </row>
        <row r="2825">
          <cell r="B2825"/>
          <cell r="F2825"/>
        </row>
        <row r="2826">
          <cell r="B2826"/>
          <cell r="F2826"/>
        </row>
        <row r="2827">
          <cell r="B2827"/>
          <cell r="F2827"/>
        </row>
        <row r="2828">
          <cell r="B2828"/>
          <cell r="F2828"/>
        </row>
        <row r="2829">
          <cell r="B2829"/>
          <cell r="F2829"/>
        </row>
        <row r="2830">
          <cell r="B2830"/>
          <cell r="F2830"/>
        </row>
        <row r="2831">
          <cell r="B2831"/>
          <cell r="F2831"/>
        </row>
        <row r="2832">
          <cell r="B2832"/>
          <cell r="F2832"/>
        </row>
        <row r="2833">
          <cell r="B2833"/>
          <cell r="F2833"/>
        </row>
        <row r="2834">
          <cell r="B2834"/>
          <cell r="F2834"/>
        </row>
        <row r="2835">
          <cell r="B2835"/>
          <cell r="F2835"/>
        </row>
        <row r="2836">
          <cell r="B2836"/>
          <cell r="F2836"/>
        </row>
        <row r="2837">
          <cell r="B2837"/>
          <cell r="F2837"/>
        </row>
        <row r="2838">
          <cell r="B2838"/>
          <cell r="F2838"/>
        </row>
        <row r="2839">
          <cell r="B2839"/>
          <cell r="F2839"/>
        </row>
        <row r="2840">
          <cell r="B2840"/>
          <cell r="F2840"/>
        </row>
        <row r="2841">
          <cell r="B2841"/>
          <cell r="F2841"/>
        </row>
        <row r="2842">
          <cell r="B2842"/>
          <cell r="F2842"/>
        </row>
        <row r="2843">
          <cell r="B2843"/>
          <cell r="F2843"/>
        </row>
        <row r="2844">
          <cell r="B2844"/>
          <cell r="F2844"/>
        </row>
        <row r="2845">
          <cell r="B2845"/>
          <cell r="F2845"/>
        </row>
        <row r="2846">
          <cell r="B2846"/>
          <cell r="F2846"/>
        </row>
        <row r="2847">
          <cell r="B2847"/>
          <cell r="F2847"/>
        </row>
        <row r="2848">
          <cell r="B2848"/>
          <cell r="F2848"/>
        </row>
        <row r="2849">
          <cell r="B2849"/>
          <cell r="F2849"/>
        </row>
        <row r="2850">
          <cell r="B2850"/>
          <cell r="F2850"/>
        </row>
        <row r="2851">
          <cell r="B2851"/>
          <cell r="F2851"/>
        </row>
        <row r="2852">
          <cell r="B2852"/>
          <cell r="F2852"/>
        </row>
        <row r="2853">
          <cell r="B2853"/>
          <cell r="F2853"/>
        </row>
        <row r="2854">
          <cell r="B2854"/>
          <cell r="F2854"/>
        </row>
        <row r="2855">
          <cell r="B2855"/>
          <cell r="F2855"/>
        </row>
        <row r="2856">
          <cell r="B2856"/>
          <cell r="F2856"/>
        </row>
        <row r="2857">
          <cell r="B2857"/>
          <cell r="F2857"/>
        </row>
        <row r="2858">
          <cell r="B2858"/>
          <cell r="F2858"/>
        </row>
        <row r="2859">
          <cell r="B2859"/>
          <cell r="F2859"/>
        </row>
        <row r="2860">
          <cell r="B2860"/>
          <cell r="F2860"/>
        </row>
        <row r="2861">
          <cell r="B2861"/>
          <cell r="F2861"/>
        </row>
        <row r="2862">
          <cell r="B2862"/>
          <cell r="F2862"/>
        </row>
        <row r="2863">
          <cell r="B2863"/>
          <cell r="F2863"/>
        </row>
        <row r="2864">
          <cell r="B2864"/>
          <cell r="F2864"/>
        </row>
        <row r="2865">
          <cell r="B2865"/>
          <cell r="F2865"/>
        </row>
        <row r="2866">
          <cell r="B2866"/>
          <cell r="F2866"/>
        </row>
        <row r="2867">
          <cell r="B2867"/>
          <cell r="F2867"/>
        </row>
        <row r="2868">
          <cell r="B2868"/>
          <cell r="F2868"/>
        </row>
        <row r="2869">
          <cell r="B2869"/>
          <cell r="F2869"/>
        </row>
        <row r="2870">
          <cell r="B2870"/>
          <cell r="F2870"/>
        </row>
        <row r="2871">
          <cell r="B2871"/>
          <cell r="F2871"/>
        </row>
        <row r="2872">
          <cell r="B2872"/>
          <cell r="F2872"/>
        </row>
        <row r="2873">
          <cell r="B2873"/>
          <cell r="F2873"/>
        </row>
        <row r="2874">
          <cell r="B2874"/>
          <cell r="F2874"/>
        </row>
        <row r="2875">
          <cell r="B2875"/>
          <cell r="F2875"/>
        </row>
        <row r="2876">
          <cell r="B2876"/>
          <cell r="F2876"/>
        </row>
        <row r="2877">
          <cell r="B2877"/>
          <cell r="F2877"/>
        </row>
        <row r="2878">
          <cell r="B2878"/>
          <cell r="F2878"/>
        </row>
        <row r="2879">
          <cell r="B2879"/>
          <cell r="F2879"/>
        </row>
        <row r="2880">
          <cell r="B2880"/>
          <cell r="F2880"/>
        </row>
        <row r="2881">
          <cell r="B2881"/>
          <cell r="F2881"/>
        </row>
        <row r="2882">
          <cell r="B2882"/>
          <cell r="F2882"/>
        </row>
        <row r="2883">
          <cell r="B2883"/>
          <cell r="F2883"/>
        </row>
        <row r="2884">
          <cell r="B2884"/>
          <cell r="F2884"/>
        </row>
        <row r="2885">
          <cell r="B2885"/>
          <cell r="F2885"/>
        </row>
        <row r="2886">
          <cell r="B2886"/>
          <cell r="F2886"/>
        </row>
        <row r="2887">
          <cell r="B2887"/>
          <cell r="F2887"/>
        </row>
        <row r="2888">
          <cell r="B2888"/>
          <cell r="F2888"/>
        </row>
        <row r="2889">
          <cell r="B2889"/>
          <cell r="F2889"/>
        </row>
        <row r="2890">
          <cell r="B2890"/>
          <cell r="F2890"/>
        </row>
        <row r="2891">
          <cell r="B2891"/>
          <cell r="F2891"/>
        </row>
        <row r="2892">
          <cell r="B2892"/>
          <cell r="F2892"/>
        </row>
        <row r="2893">
          <cell r="B2893"/>
          <cell r="F2893"/>
        </row>
        <row r="2894">
          <cell r="B2894"/>
          <cell r="F2894"/>
        </row>
        <row r="2895">
          <cell r="B2895"/>
          <cell r="F2895"/>
        </row>
        <row r="2896">
          <cell r="B2896"/>
          <cell r="F2896"/>
        </row>
        <row r="2897">
          <cell r="B2897"/>
          <cell r="F2897"/>
        </row>
        <row r="2898">
          <cell r="B2898"/>
          <cell r="F2898"/>
        </row>
        <row r="2899">
          <cell r="B2899"/>
          <cell r="F2899"/>
        </row>
        <row r="2900">
          <cell r="B2900"/>
          <cell r="F2900"/>
        </row>
        <row r="2901">
          <cell r="B2901"/>
          <cell r="F2901"/>
        </row>
        <row r="2902">
          <cell r="B2902"/>
          <cell r="F2902"/>
        </row>
        <row r="2903">
          <cell r="B2903"/>
          <cell r="F2903"/>
        </row>
        <row r="2904">
          <cell r="B2904"/>
          <cell r="F2904"/>
        </row>
        <row r="2905">
          <cell r="B2905"/>
          <cell r="F2905"/>
        </row>
        <row r="2906">
          <cell r="B2906"/>
          <cell r="F2906"/>
        </row>
        <row r="2907">
          <cell r="B2907"/>
          <cell r="F2907"/>
        </row>
        <row r="2908">
          <cell r="B2908"/>
          <cell r="F2908"/>
        </row>
        <row r="2909">
          <cell r="B2909"/>
          <cell r="F2909"/>
        </row>
        <row r="2910">
          <cell r="B2910"/>
          <cell r="F2910"/>
        </row>
        <row r="2911">
          <cell r="B2911"/>
          <cell r="F2911"/>
        </row>
        <row r="2912">
          <cell r="B2912"/>
          <cell r="F2912"/>
        </row>
        <row r="2913">
          <cell r="B2913"/>
          <cell r="F2913"/>
        </row>
        <row r="2914">
          <cell r="B2914"/>
          <cell r="F2914"/>
        </row>
        <row r="2915">
          <cell r="B2915"/>
          <cell r="F2915"/>
        </row>
        <row r="2916">
          <cell r="B2916"/>
          <cell r="F2916"/>
        </row>
        <row r="2917">
          <cell r="B2917"/>
          <cell r="F2917"/>
        </row>
        <row r="2918">
          <cell r="B2918"/>
          <cell r="F2918"/>
        </row>
        <row r="2919">
          <cell r="B2919"/>
          <cell r="F2919"/>
        </row>
        <row r="2920">
          <cell r="B2920"/>
          <cell r="F2920"/>
        </row>
        <row r="2921">
          <cell r="B2921"/>
          <cell r="F2921"/>
        </row>
        <row r="2922">
          <cell r="B2922"/>
          <cell r="F2922"/>
        </row>
        <row r="2923">
          <cell r="B2923"/>
          <cell r="F2923"/>
        </row>
        <row r="2924">
          <cell r="B2924"/>
          <cell r="F2924"/>
        </row>
        <row r="2925">
          <cell r="B2925"/>
          <cell r="F2925"/>
        </row>
        <row r="2926">
          <cell r="B2926"/>
          <cell r="F2926"/>
        </row>
        <row r="2927">
          <cell r="B2927"/>
          <cell r="F2927"/>
        </row>
        <row r="2928">
          <cell r="B2928"/>
          <cell r="F2928"/>
        </row>
        <row r="2929">
          <cell r="B2929"/>
          <cell r="F2929"/>
        </row>
        <row r="2930">
          <cell r="B2930"/>
          <cell r="F2930"/>
        </row>
        <row r="2931">
          <cell r="B2931"/>
          <cell r="F2931"/>
        </row>
        <row r="2932">
          <cell r="B2932"/>
          <cell r="F2932"/>
        </row>
        <row r="2933">
          <cell r="B2933"/>
          <cell r="F2933"/>
        </row>
        <row r="2934">
          <cell r="B2934"/>
          <cell r="F2934"/>
        </row>
        <row r="2935">
          <cell r="B2935"/>
          <cell r="F2935"/>
        </row>
        <row r="2936">
          <cell r="B2936"/>
          <cell r="F2936"/>
        </row>
        <row r="2937">
          <cell r="B2937"/>
          <cell r="F2937"/>
        </row>
        <row r="2938">
          <cell r="B2938"/>
          <cell r="F2938"/>
        </row>
        <row r="2939">
          <cell r="B2939"/>
          <cell r="F2939"/>
        </row>
        <row r="2940">
          <cell r="B2940"/>
          <cell r="F2940"/>
        </row>
        <row r="2941">
          <cell r="B2941"/>
          <cell r="F2941"/>
        </row>
        <row r="2942">
          <cell r="B2942"/>
          <cell r="F2942"/>
        </row>
        <row r="2943">
          <cell r="B2943"/>
          <cell r="F2943"/>
        </row>
        <row r="2944">
          <cell r="B2944"/>
          <cell r="F2944"/>
        </row>
        <row r="2945">
          <cell r="B2945"/>
          <cell r="F2945"/>
        </row>
        <row r="2946">
          <cell r="B2946"/>
          <cell r="F2946"/>
        </row>
        <row r="2947">
          <cell r="B2947"/>
          <cell r="F2947"/>
        </row>
        <row r="2948">
          <cell r="B2948"/>
          <cell r="F2948"/>
        </row>
        <row r="2949">
          <cell r="B2949"/>
          <cell r="F2949"/>
        </row>
        <row r="2950">
          <cell r="B2950"/>
          <cell r="F2950"/>
        </row>
        <row r="2951">
          <cell r="B2951"/>
          <cell r="F2951"/>
        </row>
        <row r="2952">
          <cell r="B2952"/>
          <cell r="F2952"/>
        </row>
        <row r="2953">
          <cell r="B2953"/>
          <cell r="F2953"/>
        </row>
        <row r="2954">
          <cell r="B2954"/>
          <cell r="F2954"/>
        </row>
        <row r="2955">
          <cell r="B2955"/>
          <cell r="F2955"/>
        </row>
        <row r="2956">
          <cell r="B2956"/>
          <cell r="F2956"/>
        </row>
        <row r="2957">
          <cell r="B2957"/>
          <cell r="F2957"/>
        </row>
        <row r="2958">
          <cell r="B2958"/>
          <cell r="F2958"/>
        </row>
        <row r="2959">
          <cell r="B2959"/>
          <cell r="F2959"/>
        </row>
        <row r="2960">
          <cell r="B2960"/>
          <cell r="F2960"/>
        </row>
        <row r="2961">
          <cell r="B2961"/>
          <cell r="F2961"/>
        </row>
        <row r="2962">
          <cell r="B2962"/>
          <cell r="F2962"/>
        </row>
        <row r="2963">
          <cell r="B2963"/>
          <cell r="F2963"/>
        </row>
        <row r="2964">
          <cell r="B2964"/>
          <cell r="F2964"/>
        </row>
        <row r="2965">
          <cell r="B2965"/>
          <cell r="F2965"/>
        </row>
        <row r="2966">
          <cell r="B2966"/>
          <cell r="F2966"/>
        </row>
        <row r="2967">
          <cell r="B2967"/>
          <cell r="F2967"/>
        </row>
        <row r="2968">
          <cell r="B2968"/>
          <cell r="F2968"/>
        </row>
        <row r="2969">
          <cell r="B2969"/>
          <cell r="F2969"/>
        </row>
        <row r="2970">
          <cell r="B2970"/>
          <cell r="F2970"/>
        </row>
        <row r="2971">
          <cell r="B2971"/>
          <cell r="F2971"/>
        </row>
        <row r="2972">
          <cell r="B2972"/>
          <cell r="F2972"/>
        </row>
        <row r="2973">
          <cell r="B2973"/>
          <cell r="F2973"/>
        </row>
        <row r="2974">
          <cell r="B2974"/>
          <cell r="F2974"/>
        </row>
        <row r="2975">
          <cell r="B2975"/>
          <cell r="F2975"/>
        </row>
        <row r="2976">
          <cell r="B2976"/>
          <cell r="F2976"/>
        </row>
        <row r="2977">
          <cell r="B2977"/>
          <cell r="F2977"/>
        </row>
        <row r="2978">
          <cell r="B2978"/>
          <cell r="F2978"/>
        </row>
        <row r="2979">
          <cell r="B2979"/>
          <cell r="F2979"/>
        </row>
        <row r="2980">
          <cell r="B2980"/>
          <cell r="F2980"/>
        </row>
        <row r="2981">
          <cell r="B2981"/>
          <cell r="F2981"/>
        </row>
        <row r="2982">
          <cell r="B2982"/>
          <cell r="F2982"/>
        </row>
        <row r="2983">
          <cell r="B2983"/>
          <cell r="F2983"/>
        </row>
        <row r="2984">
          <cell r="B2984"/>
          <cell r="F2984"/>
        </row>
        <row r="2985">
          <cell r="B2985"/>
          <cell r="F2985"/>
        </row>
        <row r="2986">
          <cell r="B2986"/>
          <cell r="F2986"/>
        </row>
        <row r="2987">
          <cell r="B2987"/>
          <cell r="F2987"/>
        </row>
        <row r="2988">
          <cell r="B2988"/>
          <cell r="F2988"/>
        </row>
        <row r="2989">
          <cell r="B2989"/>
          <cell r="F2989"/>
        </row>
        <row r="2990">
          <cell r="B2990"/>
          <cell r="F2990"/>
        </row>
        <row r="2991">
          <cell r="B2991"/>
          <cell r="F2991"/>
        </row>
        <row r="2992">
          <cell r="B2992"/>
          <cell r="F2992"/>
        </row>
        <row r="2993">
          <cell r="B2993"/>
          <cell r="F2993"/>
        </row>
        <row r="2994">
          <cell r="B2994"/>
          <cell r="F2994"/>
        </row>
        <row r="2995">
          <cell r="B2995"/>
          <cell r="F2995"/>
        </row>
        <row r="2996">
          <cell r="B2996"/>
          <cell r="F2996"/>
        </row>
        <row r="2997">
          <cell r="B2997"/>
          <cell r="F2997"/>
        </row>
        <row r="2998">
          <cell r="B2998"/>
          <cell r="F2998"/>
        </row>
        <row r="2999">
          <cell r="B2999"/>
          <cell r="F2999"/>
        </row>
        <row r="3000">
          <cell r="B3000"/>
          <cell r="F3000"/>
        </row>
        <row r="3001">
          <cell r="B3001"/>
          <cell r="F3001"/>
        </row>
        <row r="3002">
          <cell r="B3002"/>
          <cell r="F3002"/>
        </row>
        <row r="3003">
          <cell r="B3003"/>
          <cell r="F3003"/>
        </row>
        <row r="3004">
          <cell r="B3004"/>
          <cell r="F3004"/>
        </row>
        <row r="3005">
          <cell r="B3005"/>
          <cell r="F3005"/>
        </row>
        <row r="3006">
          <cell r="B3006"/>
          <cell r="F3006"/>
        </row>
        <row r="3007">
          <cell r="B3007"/>
          <cell r="F3007"/>
        </row>
        <row r="3008">
          <cell r="B3008"/>
          <cell r="F3008"/>
        </row>
        <row r="3009">
          <cell r="B3009"/>
          <cell r="F3009"/>
        </row>
        <row r="3010">
          <cell r="B3010"/>
          <cell r="F3010"/>
        </row>
        <row r="3011">
          <cell r="B3011"/>
          <cell r="F3011"/>
        </row>
        <row r="3012">
          <cell r="B3012"/>
          <cell r="F3012"/>
        </row>
        <row r="3013">
          <cell r="B3013"/>
          <cell r="F3013"/>
        </row>
        <row r="3014">
          <cell r="B3014"/>
          <cell r="F3014"/>
        </row>
        <row r="3015">
          <cell r="B3015"/>
          <cell r="F3015"/>
        </row>
        <row r="3016">
          <cell r="B3016"/>
          <cell r="F3016"/>
        </row>
        <row r="3017">
          <cell r="B3017"/>
          <cell r="F3017"/>
        </row>
        <row r="3018">
          <cell r="B3018"/>
          <cell r="F3018"/>
        </row>
        <row r="3019">
          <cell r="B3019"/>
          <cell r="F3019"/>
        </row>
        <row r="3020">
          <cell r="B3020"/>
          <cell r="F3020"/>
        </row>
        <row r="3021">
          <cell r="B3021"/>
          <cell r="F3021"/>
        </row>
        <row r="3022">
          <cell r="B3022"/>
          <cell r="F3022"/>
        </row>
        <row r="3023">
          <cell r="B3023"/>
          <cell r="F3023"/>
        </row>
        <row r="3024">
          <cell r="B3024"/>
          <cell r="F3024"/>
        </row>
        <row r="3025">
          <cell r="B3025"/>
          <cell r="F3025"/>
        </row>
        <row r="3026">
          <cell r="B3026"/>
          <cell r="F3026"/>
        </row>
        <row r="3027">
          <cell r="B3027"/>
          <cell r="F3027"/>
        </row>
        <row r="3028">
          <cell r="B3028"/>
          <cell r="F3028"/>
        </row>
        <row r="3029">
          <cell r="B3029"/>
          <cell r="F3029"/>
        </row>
        <row r="3030">
          <cell r="B3030"/>
          <cell r="F3030"/>
        </row>
        <row r="3031">
          <cell r="B3031"/>
          <cell r="F3031"/>
        </row>
        <row r="3032">
          <cell r="B3032"/>
          <cell r="F3032"/>
        </row>
        <row r="3033">
          <cell r="B3033"/>
          <cell r="F3033"/>
        </row>
        <row r="3034">
          <cell r="B3034"/>
          <cell r="F3034"/>
        </row>
        <row r="3035">
          <cell r="B3035"/>
          <cell r="F3035"/>
        </row>
        <row r="3036">
          <cell r="B3036"/>
          <cell r="F3036"/>
        </row>
        <row r="3037">
          <cell r="B3037"/>
          <cell r="F3037"/>
        </row>
        <row r="3038">
          <cell r="B3038"/>
          <cell r="F3038"/>
        </row>
        <row r="3039">
          <cell r="B3039"/>
          <cell r="F3039"/>
        </row>
        <row r="3040">
          <cell r="B3040"/>
          <cell r="F3040"/>
        </row>
        <row r="3041">
          <cell r="B3041"/>
          <cell r="F3041"/>
        </row>
        <row r="3042">
          <cell r="B3042"/>
          <cell r="F3042"/>
        </row>
        <row r="3043">
          <cell r="B3043"/>
          <cell r="F3043"/>
        </row>
        <row r="3044">
          <cell r="B3044"/>
          <cell r="F3044"/>
        </row>
        <row r="3045">
          <cell r="B3045"/>
          <cell r="F3045"/>
        </row>
        <row r="3046">
          <cell r="B3046"/>
          <cell r="F3046"/>
        </row>
        <row r="3047">
          <cell r="B3047"/>
          <cell r="F3047"/>
        </row>
        <row r="3048">
          <cell r="B3048"/>
          <cell r="F3048"/>
        </row>
        <row r="3049">
          <cell r="B3049"/>
          <cell r="F3049"/>
        </row>
        <row r="3050">
          <cell r="B3050"/>
          <cell r="F3050"/>
        </row>
        <row r="3051">
          <cell r="B3051"/>
          <cell r="F3051"/>
        </row>
        <row r="3052">
          <cell r="B3052"/>
          <cell r="F3052"/>
        </row>
        <row r="3053">
          <cell r="B3053"/>
          <cell r="F3053"/>
        </row>
        <row r="3054">
          <cell r="B3054"/>
          <cell r="F3054"/>
        </row>
        <row r="3055">
          <cell r="B3055"/>
          <cell r="F3055"/>
        </row>
        <row r="3056">
          <cell r="B3056"/>
          <cell r="F3056"/>
        </row>
        <row r="3057">
          <cell r="B3057"/>
          <cell r="F3057"/>
        </row>
        <row r="3058">
          <cell r="B3058"/>
          <cell r="F3058"/>
        </row>
        <row r="3059">
          <cell r="B3059"/>
          <cell r="F3059"/>
        </row>
        <row r="3060">
          <cell r="B3060"/>
          <cell r="F3060"/>
        </row>
        <row r="3061">
          <cell r="B3061"/>
          <cell r="F3061"/>
        </row>
        <row r="3062">
          <cell r="B3062"/>
          <cell r="F3062"/>
        </row>
        <row r="3063">
          <cell r="B3063"/>
          <cell r="F3063"/>
        </row>
        <row r="3064">
          <cell r="B3064"/>
          <cell r="F3064"/>
        </row>
        <row r="3065">
          <cell r="B3065"/>
          <cell r="F3065"/>
        </row>
        <row r="3066">
          <cell r="B3066"/>
          <cell r="F3066"/>
        </row>
        <row r="3067">
          <cell r="B3067"/>
          <cell r="F3067"/>
        </row>
        <row r="3068">
          <cell r="B3068"/>
          <cell r="F3068"/>
        </row>
        <row r="3069">
          <cell r="B3069"/>
          <cell r="F3069"/>
        </row>
        <row r="3070">
          <cell r="B3070"/>
          <cell r="F3070"/>
        </row>
        <row r="3071">
          <cell r="B3071"/>
          <cell r="F3071"/>
        </row>
        <row r="3072">
          <cell r="B3072"/>
          <cell r="F3072"/>
        </row>
        <row r="3073">
          <cell r="B3073"/>
          <cell r="F3073"/>
        </row>
        <row r="3074">
          <cell r="B3074"/>
          <cell r="F3074"/>
        </row>
        <row r="3075">
          <cell r="B3075"/>
          <cell r="F3075"/>
        </row>
        <row r="3076">
          <cell r="B3076"/>
          <cell r="F3076"/>
        </row>
        <row r="3077">
          <cell r="B3077"/>
          <cell r="F3077"/>
        </row>
        <row r="3078">
          <cell r="B3078"/>
          <cell r="F3078"/>
        </row>
        <row r="3079">
          <cell r="B3079"/>
          <cell r="F3079"/>
        </row>
        <row r="3080">
          <cell r="B3080"/>
          <cell r="F3080"/>
        </row>
        <row r="3081">
          <cell r="B3081"/>
          <cell r="F3081"/>
        </row>
        <row r="3082">
          <cell r="B3082"/>
          <cell r="F3082"/>
        </row>
        <row r="3083">
          <cell r="B3083"/>
          <cell r="F3083"/>
        </row>
        <row r="3084">
          <cell r="B3084"/>
          <cell r="F3084"/>
        </row>
        <row r="3085">
          <cell r="B3085"/>
          <cell r="F3085"/>
        </row>
        <row r="3086">
          <cell r="B3086"/>
          <cell r="F3086"/>
        </row>
        <row r="3087">
          <cell r="B3087"/>
          <cell r="F3087"/>
        </row>
        <row r="3088">
          <cell r="B3088"/>
          <cell r="F3088"/>
        </row>
        <row r="3089">
          <cell r="B3089"/>
          <cell r="F3089"/>
        </row>
        <row r="3090">
          <cell r="B3090"/>
          <cell r="F3090"/>
        </row>
        <row r="3091">
          <cell r="B3091"/>
          <cell r="F3091"/>
        </row>
        <row r="3092">
          <cell r="B3092"/>
          <cell r="F3092"/>
        </row>
        <row r="3093">
          <cell r="B3093"/>
          <cell r="F3093"/>
        </row>
        <row r="3094">
          <cell r="B3094"/>
          <cell r="F3094"/>
        </row>
        <row r="3095">
          <cell r="B3095"/>
          <cell r="F3095"/>
        </row>
        <row r="3096">
          <cell r="B3096"/>
          <cell r="F3096"/>
        </row>
        <row r="3097">
          <cell r="B3097"/>
          <cell r="F3097"/>
        </row>
        <row r="3098">
          <cell r="B3098"/>
          <cell r="F3098"/>
        </row>
        <row r="3099">
          <cell r="B3099"/>
          <cell r="F3099"/>
        </row>
        <row r="3100">
          <cell r="B3100"/>
          <cell r="F3100"/>
        </row>
        <row r="3101">
          <cell r="B3101"/>
          <cell r="F3101"/>
        </row>
        <row r="3102">
          <cell r="B3102"/>
          <cell r="F3102"/>
        </row>
        <row r="3103">
          <cell r="B3103"/>
          <cell r="F3103"/>
        </row>
        <row r="3104">
          <cell r="B3104"/>
          <cell r="F3104"/>
        </row>
        <row r="3105">
          <cell r="B3105"/>
          <cell r="F3105"/>
        </row>
        <row r="3106">
          <cell r="B3106"/>
          <cell r="F3106"/>
        </row>
        <row r="3107">
          <cell r="B3107"/>
          <cell r="F3107"/>
        </row>
        <row r="3108">
          <cell r="B3108"/>
          <cell r="F3108"/>
        </row>
        <row r="3109">
          <cell r="B3109"/>
          <cell r="F3109"/>
        </row>
        <row r="3110">
          <cell r="B3110"/>
          <cell r="F3110"/>
        </row>
        <row r="3111">
          <cell r="B3111"/>
          <cell r="F3111"/>
        </row>
        <row r="3112">
          <cell r="B3112"/>
          <cell r="F3112"/>
        </row>
        <row r="3113">
          <cell r="B3113"/>
          <cell r="F3113"/>
        </row>
        <row r="3114">
          <cell r="B3114"/>
          <cell r="F3114"/>
        </row>
        <row r="3115">
          <cell r="B3115"/>
          <cell r="F3115"/>
        </row>
        <row r="3116">
          <cell r="B3116"/>
          <cell r="F3116"/>
        </row>
        <row r="3117">
          <cell r="B3117"/>
          <cell r="F3117"/>
        </row>
        <row r="3118">
          <cell r="B3118"/>
          <cell r="F3118"/>
        </row>
        <row r="3119">
          <cell r="B3119"/>
          <cell r="F3119"/>
        </row>
        <row r="3120">
          <cell r="B3120"/>
          <cell r="F3120"/>
        </row>
        <row r="3121">
          <cell r="B3121"/>
          <cell r="F3121"/>
        </row>
        <row r="3122">
          <cell r="B3122"/>
          <cell r="F3122"/>
        </row>
        <row r="3123">
          <cell r="B3123"/>
          <cell r="F3123"/>
        </row>
        <row r="3124">
          <cell r="B3124"/>
          <cell r="F3124"/>
        </row>
        <row r="3125">
          <cell r="B3125"/>
          <cell r="F3125"/>
        </row>
        <row r="3126">
          <cell r="B3126"/>
          <cell r="F3126"/>
        </row>
        <row r="3127">
          <cell r="B3127"/>
          <cell r="F3127"/>
        </row>
        <row r="3128">
          <cell r="B3128"/>
          <cell r="F3128"/>
        </row>
        <row r="3129">
          <cell r="B3129"/>
          <cell r="F3129"/>
        </row>
        <row r="3130">
          <cell r="B3130"/>
          <cell r="F3130"/>
        </row>
        <row r="3131">
          <cell r="B3131"/>
          <cell r="F3131"/>
        </row>
        <row r="3132">
          <cell r="B3132"/>
          <cell r="F3132"/>
        </row>
        <row r="3133">
          <cell r="B3133"/>
          <cell r="F3133"/>
        </row>
        <row r="3134">
          <cell r="B3134"/>
          <cell r="F3134"/>
        </row>
        <row r="3135">
          <cell r="B3135"/>
          <cell r="F3135"/>
        </row>
        <row r="3136">
          <cell r="B3136"/>
          <cell r="F3136"/>
        </row>
        <row r="3137">
          <cell r="B3137"/>
          <cell r="F3137"/>
        </row>
        <row r="3138">
          <cell r="B3138"/>
          <cell r="F3138"/>
        </row>
        <row r="3139">
          <cell r="B3139"/>
          <cell r="F3139"/>
        </row>
        <row r="3140">
          <cell r="B3140"/>
          <cell r="F3140"/>
        </row>
        <row r="3141">
          <cell r="B3141"/>
          <cell r="F3141"/>
        </row>
        <row r="3142">
          <cell r="B3142"/>
          <cell r="F3142"/>
        </row>
        <row r="3143">
          <cell r="B3143"/>
          <cell r="F3143"/>
        </row>
        <row r="3144">
          <cell r="B3144"/>
          <cell r="F3144"/>
        </row>
        <row r="3145">
          <cell r="B3145"/>
          <cell r="F3145"/>
        </row>
        <row r="3146">
          <cell r="B3146"/>
          <cell r="F3146"/>
        </row>
        <row r="3147">
          <cell r="B3147"/>
          <cell r="F3147"/>
        </row>
        <row r="3148">
          <cell r="B3148"/>
          <cell r="F3148"/>
        </row>
        <row r="3149">
          <cell r="B3149"/>
          <cell r="F3149"/>
        </row>
        <row r="3150">
          <cell r="B3150"/>
          <cell r="F3150"/>
        </row>
        <row r="3151">
          <cell r="B3151"/>
          <cell r="F3151"/>
        </row>
        <row r="3152">
          <cell r="B3152"/>
          <cell r="F3152"/>
        </row>
        <row r="3153">
          <cell r="B3153"/>
          <cell r="F3153"/>
        </row>
        <row r="3154">
          <cell r="B3154"/>
          <cell r="F3154"/>
        </row>
        <row r="3155">
          <cell r="B3155"/>
          <cell r="F3155"/>
        </row>
        <row r="3156">
          <cell r="B3156"/>
          <cell r="F3156"/>
        </row>
        <row r="3157">
          <cell r="B3157"/>
          <cell r="F3157"/>
        </row>
        <row r="3158">
          <cell r="B3158"/>
          <cell r="F3158"/>
        </row>
        <row r="3159">
          <cell r="B3159"/>
          <cell r="F3159"/>
        </row>
        <row r="3160">
          <cell r="B3160"/>
          <cell r="F3160"/>
        </row>
        <row r="3161">
          <cell r="B3161"/>
          <cell r="F3161"/>
        </row>
        <row r="3162">
          <cell r="B3162"/>
          <cell r="F3162"/>
        </row>
        <row r="3163">
          <cell r="B3163"/>
          <cell r="F3163"/>
        </row>
        <row r="3164">
          <cell r="B3164"/>
          <cell r="F3164"/>
        </row>
        <row r="3165">
          <cell r="B3165"/>
          <cell r="F3165"/>
        </row>
        <row r="3166">
          <cell r="B3166"/>
          <cell r="F3166"/>
        </row>
        <row r="3167">
          <cell r="B3167"/>
          <cell r="F3167"/>
        </row>
        <row r="3168">
          <cell r="B3168"/>
          <cell r="F3168"/>
        </row>
        <row r="3169">
          <cell r="B3169"/>
          <cell r="F3169"/>
        </row>
        <row r="3170">
          <cell r="B3170"/>
          <cell r="F3170"/>
        </row>
        <row r="3171">
          <cell r="B3171"/>
          <cell r="F3171"/>
        </row>
        <row r="3172">
          <cell r="B3172"/>
          <cell r="F3172"/>
        </row>
        <row r="3173">
          <cell r="B3173"/>
          <cell r="F3173"/>
        </row>
        <row r="3174">
          <cell r="B3174"/>
          <cell r="F3174"/>
        </row>
        <row r="3175">
          <cell r="B3175"/>
          <cell r="F3175"/>
        </row>
        <row r="3176">
          <cell r="B3176"/>
          <cell r="F3176"/>
        </row>
        <row r="3177">
          <cell r="B3177"/>
          <cell r="F3177"/>
        </row>
        <row r="3178">
          <cell r="B3178"/>
          <cell r="F3178"/>
        </row>
        <row r="3179">
          <cell r="B3179"/>
          <cell r="F3179"/>
        </row>
        <row r="3180">
          <cell r="B3180"/>
          <cell r="F3180"/>
        </row>
        <row r="3181">
          <cell r="B3181"/>
          <cell r="F3181"/>
        </row>
        <row r="3182">
          <cell r="B3182"/>
          <cell r="F3182"/>
        </row>
        <row r="3183">
          <cell r="B3183"/>
          <cell r="F3183"/>
        </row>
        <row r="3184">
          <cell r="B3184"/>
          <cell r="F3184"/>
        </row>
        <row r="3185">
          <cell r="B3185"/>
          <cell r="F3185"/>
        </row>
        <row r="3186">
          <cell r="B3186"/>
          <cell r="F3186"/>
        </row>
        <row r="3187">
          <cell r="B3187"/>
          <cell r="F3187"/>
        </row>
        <row r="3188">
          <cell r="B3188"/>
          <cell r="F3188"/>
        </row>
        <row r="3189">
          <cell r="B3189"/>
          <cell r="F3189"/>
        </row>
        <row r="3190">
          <cell r="B3190"/>
          <cell r="F3190"/>
        </row>
        <row r="3191">
          <cell r="B3191"/>
          <cell r="F3191"/>
        </row>
        <row r="3192">
          <cell r="B3192"/>
          <cell r="F3192"/>
        </row>
        <row r="3193">
          <cell r="B3193"/>
          <cell r="F3193"/>
        </row>
        <row r="3194">
          <cell r="B3194"/>
          <cell r="F3194"/>
        </row>
        <row r="3195">
          <cell r="B3195"/>
          <cell r="F3195"/>
        </row>
        <row r="3196">
          <cell r="B3196"/>
          <cell r="F3196"/>
        </row>
        <row r="3197">
          <cell r="B3197"/>
          <cell r="F3197"/>
        </row>
        <row r="3198">
          <cell r="B3198"/>
          <cell r="F3198"/>
        </row>
        <row r="3199">
          <cell r="B3199"/>
          <cell r="F3199"/>
        </row>
        <row r="3200">
          <cell r="B3200"/>
          <cell r="F3200"/>
        </row>
        <row r="3201">
          <cell r="B3201"/>
          <cell r="F3201"/>
        </row>
        <row r="3202">
          <cell r="B3202"/>
          <cell r="F3202"/>
        </row>
        <row r="3203">
          <cell r="B3203"/>
          <cell r="F3203"/>
        </row>
        <row r="3204">
          <cell r="B3204"/>
          <cell r="F3204"/>
        </row>
        <row r="3205">
          <cell r="B3205"/>
          <cell r="F3205"/>
        </row>
        <row r="3206">
          <cell r="B3206"/>
          <cell r="F3206"/>
        </row>
        <row r="3207">
          <cell r="B3207"/>
          <cell r="F3207"/>
        </row>
        <row r="3208">
          <cell r="B3208"/>
          <cell r="F3208"/>
        </row>
        <row r="3209">
          <cell r="B3209"/>
          <cell r="F3209"/>
        </row>
        <row r="3210">
          <cell r="B3210"/>
          <cell r="F3210"/>
        </row>
        <row r="3211">
          <cell r="B3211"/>
          <cell r="F3211"/>
        </row>
        <row r="3212">
          <cell r="B3212"/>
          <cell r="F3212"/>
        </row>
        <row r="3213">
          <cell r="B3213"/>
          <cell r="F3213"/>
        </row>
        <row r="3214">
          <cell r="B3214"/>
          <cell r="F3214"/>
        </row>
        <row r="3215">
          <cell r="B3215"/>
          <cell r="F3215"/>
        </row>
        <row r="3216">
          <cell r="B3216"/>
          <cell r="F3216"/>
        </row>
        <row r="3217">
          <cell r="B3217"/>
          <cell r="F3217"/>
        </row>
        <row r="3218">
          <cell r="B3218"/>
          <cell r="F3218"/>
        </row>
        <row r="3219">
          <cell r="B3219"/>
          <cell r="F3219"/>
        </row>
        <row r="3220">
          <cell r="B3220"/>
          <cell r="F3220"/>
        </row>
        <row r="3221">
          <cell r="B3221"/>
          <cell r="F3221"/>
        </row>
        <row r="3222">
          <cell r="B3222"/>
          <cell r="F3222"/>
        </row>
        <row r="3223">
          <cell r="B3223"/>
          <cell r="F3223"/>
        </row>
        <row r="3224">
          <cell r="B3224"/>
          <cell r="F3224"/>
        </row>
        <row r="3225">
          <cell r="B3225"/>
          <cell r="F3225"/>
        </row>
        <row r="3226">
          <cell r="B3226"/>
          <cell r="F3226"/>
        </row>
        <row r="3227">
          <cell r="B3227"/>
          <cell r="F3227"/>
        </row>
        <row r="3228">
          <cell r="B3228"/>
          <cell r="F3228"/>
        </row>
        <row r="3229">
          <cell r="B3229"/>
          <cell r="F3229"/>
        </row>
        <row r="3230">
          <cell r="B3230"/>
          <cell r="F3230"/>
        </row>
        <row r="3231">
          <cell r="B3231"/>
          <cell r="F3231"/>
        </row>
        <row r="3232">
          <cell r="B3232"/>
          <cell r="F3232"/>
        </row>
        <row r="3233">
          <cell r="B3233"/>
          <cell r="F3233"/>
        </row>
        <row r="3234">
          <cell r="B3234"/>
          <cell r="F3234"/>
        </row>
        <row r="3235">
          <cell r="B3235"/>
          <cell r="F3235"/>
        </row>
        <row r="3236">
          <cell r="B3236"/>
          <cell r="F3236"/>
        </row>
        <row r="3237">
          <cell r="B3237"/>
          <cell r="F3237"/>
        </row>
        <row r="3238">
          <cell r="B3238"/>
          <cell r="F3238"/>
        </row>
        <row r="3239">
          <cell r="B3239"/>
          <cell r="F3239"/>
        </row>
        <row r="3240">
          <cell r="B3240"/>
          <cell r="F3240"/>
        </row>
        <row r="3241">
          <cell r="B3241"/>
          <cell r="F3241"/>
        </row>
        <row r="3242">
          <cell r="B3242"/>
          <cell r="F3242"/>
        </row>
        <row r="3243">
          <cell r="B3243"/>
          <cell r="F3243"/>
        </row>
        <row r="3244">
          <cell r="B3244"/>
          <cell r="F3244"/>
        </row>
        <row r="3245">
          <cell r="B3245"/>
          <cell r="F3245"/>
        </row>
        <row r="3246">
          <cell r="B3246"/>
          <cell r="F3246"/>
        </row>
        <row r="3247">
          <cell r="B3247"/>
          <cell r="F3247"/>
        </row>
        <row r="3248">
          <cell r="B3248"/>
          <cell r="F3248"/>
        </row>
        <row r="3249">
          <cell r="B3249"/>
          <cell r="F3249"/>
        </row>
        <row r="3250">
          <cell r="B3250"/>
          <cell r="F3250"/>
        </row>
        <row r="3251">
          <cell r="B3251"/>
          <cell r="F3251"/>
        </row>
        <row r="3252">
          <cell r="B3252"/>
          <cell r="F3252"/>
        </row>
        <row r="3253">
          <cell r="B3253"/>
          <cell r="F3253"/>
        </row>
        <row r="3254">
          <cell r="B3254"/>
          <cell r="F3254"/>
        </row>
        <row r="3255">
          <cell r="B3255"/>
          <cell r="F3255"/>
        </row>
        <row r="3256">
          <cell r="B3256"/>
          <cell r="F3256"/>
        </row>
        <row r="3257">
          <cell r="B3257"/>
          <cell r="F3257"/>
        </row>
        <row r="3258">
          <cell r="B3258"/>
          <cell r="F3258"/>
        </row>
        <row r="3259">
          <cell r="B3259"/>
          <cell r="F3259"/>
        </row>
        <row r="3260">
          <cell r="B3260"/>
          <cell r="F3260"/>
        </row>
        <row r="3261">
          <cell r="B3261"/>
          <cell r="F3261"/>
        </row>
        <row r="3262">
          <cell r="B3262"/>
          <cell r="F3262"/>
        </row>
        <row r="3263">
          <cell r="B3263"/>
          <cell r="F3263"/>
        </row>
        <row r="3264">
          <cell r="B3264"/>
          <cell r="F3264"/>
        </row>
        <row r="3265">
          <cell r="B3265"/>
          <cell r="F3265"/>
        </row>
        <row r="3266">
          <cell r="B3266"/>
          <cell r="F3266"/>
        </row>
        <row r="3267">
          <cell r="B3267"/>
          <cell r="F3267"/>
        </row>
        <row r="3268">
          <cell r="B3268"/>
          <cell r="F3268"/>
        </row>
        <row r="3269">
          <cell r="B3269"/>
          <cell r="F3269"/>
        </row>
        <row r="3270">
          <cell r="B3270"/>
          <cell r="F3270"/>
        </row>
        <row r="3271">
          <cell r="B3271"/>
          <cell r="F3271"/>
        </row>
        <row r="3272">
          <cell r="B3272"/>
          <cell r="F3272"/>
        </row>
        <row r="3273">
          <cell r="B3273"/>
          <cell r="F3273"/>
        </row>
        <row r="3274">
          <cell r="B3274"/>
          <cell r="F3274"/>
        </row>
        <row r="3275">
          <cell r="B3275"/>
          <cell r="F3275"/>
        </row>
        <row r="3276">
          <cell r="B3276"/>
          <cell r="F3276"/>
        </row>
        <row r="3277">
          <cell r="B3277"/>
          <cell r="F3277"/>
        </row>
        <row r="3278">
          <cell r="B3278"/>
          <cell r="F3278"/>
        </row>
        <row r="3279">
          <cell r="B3279"/>
          <cell r="F3279"/>
        </row>
        <row r="3280">
          <cell r="B3280"/>
          <cell r="F3280"/>
        </row>
        <row r="3281">
          <cell r="B3281"/>
          <cell r="F3281"/>
        </row>
        <row r="3282">
          <cell r="B3282"/>
          <cell r="F3282"/>
        </row>
        <row r="3283">
          <cell r="B3283"/>
          <cell r="F3283"/>
        </row>
        <row r="3284">
          <cell r="B3284"/>
          <cell r="F3284"/>
        </row>
        <row r="3285">
          <cell r="B3285"/>
          <cell r="F3285"/>
        </row>
        <row r="3286">
          <cell r="B3286"/>
          <cell r="F3286"/>
        </row>
        <row r="3287">
          <cell r="B3287"/>
          <cell r="F3287"/>
        </row>
        <row r="3288">
          <cell r="B3288"/>
          <cell r="F3288"/>
        </row>
        <row r="3289">
          <cell r="B3289"/>
          <cell r="F3289"/>
        </row>
        <row r="3290">
          <cell r="B3290"/>
          <cell r="F3290"/>
        </row>
        <row r="3291">
          <cell r="B3291"/>
          <cell r="F3291"/>
        </row>
        <row r="3292">
          <cell r="B3292"/>
          <cell r="F3292"/>
        </row>
        <row r="3293">
          <cell r="B3293"/>
          <cell r="F3293"/>
        </row>
        <row r="3294">
          <cell r="B3294"/>
          <cell r="F3294"/>
        </row>
        <row r="3295">
          <cell r="B3295"/>
          <cell r="F3295"/>
        </row>
        <row r="3296">
          <cell r="B3296"/>
          <cell r="F3296"/>
        </row>
        <row r="3297">
          <cell r="B3297"/>
          <cell r="F3297"/>
        </row>
        <row r="3298">
          <cell r="B3298"/>
          <cell r="F3298"/>
        </row>
        <row r="3299">
          <cell r="B3299"/>
          <cell r="F3299"/>
        </row>
        <row r="3300">
          <cell r="B3300"/>
          <cell r="F3300"/>
        </row>
        <row r="3301">
          <cell r="B3301"/>
          <cell r="F3301"/>
        </row>
        <row r="3302">
          <cell r="B3302"/>
          <cell r="F3302"/>
        </row>
        <row r="3303">
          <cell r="B3303"/>
          <cell r="F3303"/>
        </row>
        <row r="3304">
          <cell r="B3304"/>
          <cell r="F3304"/>
        </row>
        <row r="3305">
          <cell r="B3305"/>
          <cell r="F3305"/>
        </row>
        <row r="3306">
          <cell r="B3306"/>
          <cell r="F3306"/>
        </row>
        <row r="3307">
          <cell r="B3307"/>
          <cell r="F3307"/>
        </row>
        <row r="3308">
          <cell r="B3308"/>
          <cell r="F3308"/>
        </row>
        <row r="3309">
          <cell r="B3309"/>
          <cell r="F3309"/>
        </row>
        <row r="3310">
          <cell r="B3310"/>
          <cell r="F3310"/>
        </row>
        <row r="3311">
          <cell r="B3311"/>
          <cell r="F3311"/>
        </row>
        <row r="3312">
          <cell r="B3312"/>
          <cell r="F3312"/>
        </row>
        <row r="3313">
          <cell r="B3313"/>
          <cell r="F3313"/>
        </row>
        <row r="3314">
          <cell r="B3314"/>
          <cell r="F3314"/>
        </row>
        <row r="3315">
          <cell r="B3315"/>
          <cell r="F3315"/>
        </row>
        <row r="3316">
          <cell r="B3316"/>
          <cell r="F3316"/>
        </row>
        <row r="3317">
          <cell r="B3317"/>
          <cell r="F3317"/>
        </row>
        <row r="3318">
          <cell r="B3318"/>
          <cell r="F3318"/>
        </row>
        <row r="3319">
          <cell r="B3319"/>
          <cell r="F3319"/>
        </row>
        <row r="3320">
          <cell r="B3320"/>
          <cell r="F3320"/>
        </row>
        <row r="3321">
          <cell r="B3321"/>
          <cell r="F3321"/>
        </row>
        <row r="3322">
          <cell r="B3322"/>
          <cell r="F3322"/>
        </row>
        <row r="3323">
          <cell r="B3323"/>
          <cell r="F3323"/>
        </row>
        <row r="3324">
          <cell r="B3324"/>
          <cell r="F3324"/>
        </row>
        <row r="3325">
          <cell r="B3325"/>
          <cell r="F3325"/>
        </row>
        <row r="3326">
          <cell r="B3326"/>
          <cell r="F3326"/>
        </row>
        <row r="3327">
          <cell r="B3327"/>
          <cell r="F3327"/>
        </row>
        <row r="3328">
          <cell r="B3328"/>
          <cell r="F3328"/>
        </row>
        <row r="3329">
          <cell r="B3329"/>
          <cell r="F3329"/>
        </row>
        <row r="3330">
          <cell r="B3330"/>
          <cell r="F3330"/>
        </row>
        <row r="3331">
          <cell r="B3331"/>
          <cell r="F3331"/>
        </row>
        <row r="3332">
          <cell r="B3332"/>
          <cell r="F3332"/>
        </row>
        <row r="3333">
          <cell r="B3333"/>
          <cell r="F3333"/>
        </row>
        <row r="3334">
          <cell r="B3334"/>
          <cell r="F3334"/>
        </row>
        <row r="3335">
          <cell r="B3335"/>
          <cell r="F3335"/>
        </row>
        <row r="3336">
          <cell r="B3336"/>
          <cell r="F3336"/>
        </row>
        <row r="3337">
          <cell r="B3337"/>
          <cell r="F3337"/>
        </row>
        <row r="3338">
          <cell r="B3338"/>
          <cell r="F3338"/>
        </row>
        <row r="3339">
          <cell r="B3339"/>
          <cell r="F3339"/>
        </row>
        <row r="3340">
          <cell r="B3340"/>
          <cell r="F3340"/>
        </row>
        <row r="3341">
          <cell r="B3341"/>
          <cell r="F3341"/>
        </row>
        <row r="3342">
          <cell r="B3342"/>
          <cell r="F3342"/>
        </row>
        <row r="3343">
          <cell r="B3343"/>
          <cell r="F3343"/>
        </row>
        <row r="3344">
          <cell r="B3344"/>
          <cell r="F3344"/>
        </row>
        <row r="3345">
          <cell r="B3345"/>
          <cell r="F3345"/>
        </row>
        <row r="3346">
          <cell r="B3346"/>
          <cell r="F3346"/>
        </row>
        <row r="3347">
          <cell r="B3347"/>
          <cell r="F3347"/>
        </row>
        <row r="3348">
          <cell r="B3348"/>
          <cell r="F3348"/>
        </row>
        <row r="3349">
          <cell r="B3349"/>
          <cell r="F3349"/>
        </row>
        <row r="3350">
          <cell r="B3350"/>
          <cell r="F3350"/>
        </row>
        <row r="3351">
          <cell r="B3351"/>
          <cell r="F3351"/>
        </row>
        <row r="3352">
          <cell r="B3352"/>
          <cell r="F3352"/>
        </row>
        <row r="3353">
          <cell r="B3353"/>
          <cell r="F3353"/>
        </row>
        <row r="3354">
          <cell r="B3354"/>
          <cell r="F3354"/>
        </row>
        <row r="3355">
          <cell r="B3355"/>
          <cell r="F3355"/>
        </row>
        <row r="3356">
          <cell r="B3356"/>
          <cell r="F3356"/>
        </row>
        <row r="3357">
          <cell r="B3357"/>
          <cell r="F3357"/>
        </row>
        <row r="3358">
          <cell r="B3358"/>
          <cell r="F3358"/>
        </row>
        <row r="3359">
          <cell r="B3359"/>
          <cell r="F3359"/>
        </row>
        <row r="3360">
          <cell r="B3360"/>
          <cell r="F3360"/>
        </row>
        <row r="3361">
          <cell r="B3361"/>
          <cell r="F3361"/>
        </row>
        <row r="3362">
          <cell r="B3362"/>
          <cell r="F3362"/>
        </row>
        <row r="3363">
          <cell r="B3363"/>
          <cell r="F3363"/>
        </row>
        <row r="3364">
          <cell r="B3364"/>
          <cell r="F3364"/>
        </row>
        <row r="3365">
          <cell r="B3365"/>
          <cell r="F3365"/>
        </row>
        <row r="3366">
          <cell r="B3366"/>
          <cell r="F3366"/>
        </row>
        <row r="3367">
          <cell r="B3367"/>
          <cell r="F3367"/>
        </row>
        <row r="3368">
          <cell r="B3368"/>
          <cell r="F3368"/>
        </row>
        <row r="3369">
          <cell r="B3369"/>
          <cell r="F3369"/>
        </row>
        <row r="3370">
          <cell r="B3370"/>
          <cell r="F3370"/>
        </row>
        <row r="3371">
          <cell r="B3371"/>
          <cell r="F3371"/>
        </row>
        <row r="3372">
          <cell r="B3372"/>
          <cell r="F3372"/>
        </row>
        <row r="3373">
          <cell r="B3373"/>
          <cell r="F3373"/>
        </row>
        <row r="3374">
          <cell r="B3374"/>
          <cell r="F3374"/>
        </row>
        <row r="3375">
          <cell r="B3375"/>
          <cell r="F3375"/>
        </row>
        <row r="3376">
          <cell r="B3376"/>
          <cell r="F3376"/>
        </row>
        <row r="3377">
          <cell r="B3377"/>
          <cell r="F3377"/>
        </row>
        <row r="3378">
          <cell r="B3378"/>
          <cell r="F3378"/>
        </row>
        <row r="3379">
          <cell r="B3379"/>
          <cell r="F3379"/>
        </row>
        <row r="3380">
          <cell r="B3380"/>
          <cell r="F3380"/>
        </row>
        <row r="3381">
          <cell r="B3381"/>
          <cell r="F3381"/>
        </row>
        <row r="3382">
          <cell r="B3382"/>
          <cell r="F3382"/>
        </row>
        <row r="3383">
          <cell r="B3383"/>
          <cell r="F3383"/>
        </row>
        <row r="3384">
          <cell r="B3384"/>
          <cell r="F3384"/>
        </row>
        <row r="3385">
          <cell r="B3385"/>
          <cell r="F3385"/>
        </row>
        <row r="3386">
          <cell r="B3386"/>
          <cell r="F3386"/>
        </row>
        <row r="3387">
          <cell r="B3387"/>
          <cell r="F3387"/>
        </row>
        <row r="3388">
          <cell r="B3388"/>
          <cell r="F3388"/>
        </row>
        <row r="3389">
          <cell r="B3389"/>
          <cell r="F3389"/>
        </row>
        <row r="3390">
          <cell r="B3390"/>
          <cell r="F3390"/>
        </row>
        <row r="3391">
          <cell r="B3391"/>
          <cell r="F3391"/>
        </row>
        <row r="3392">
          <cell r="B3392"/>
          <cell r="F3392"/>
        </row>
        <row r="3393">
          <cell r="B3393"/>
          <cell r="F3393"/>
        </row>
        <row r="3394">
          <cell r="B3394"/>
          <cell r="F3394"/>
        </row>
        <row r="3395">
          <cell r="B3395"/>
          <cell r="F3395"/>
        </row>
        <row r="3396">
          <cell r="B3396"/>
          <cell r="F3396"/>
        </row>
        <row r="3397">
          <cell r="B3397"/>
          <cell r="F3397"/>
        </row>
        <row r="3398">
          <cell r="B3398"/>
          <cell r="F3398"/>
        </row>
        <row r="3399">
          <cell r="B3399"/>
          <cell r="F3399"/>
        </row>
        <row r="3400">
          <cell r="B3400"/>
          <cell r="F3400"/>
        </row>
        <row r="3401">
          <cell r="B3401"/>
          <cell r="F3401"/>
        </row>
        <row r="3402">
          <cell r="B3402"/>
          <cell r="F3402"/>
        </row>
        <row r="3403">
          <cell r="B3403"/>
          <cell r="F3403"/>
        </row>
        <row r="3404">
          <cell r="B3404"/>
          <cell r="F3404"/>
        </row>
        <row r="3405">
          <cell r="B3405"/>
          <cell r="F3405"/>
        </row>
        <row r="3406">
          <cell r="B3406"/>
          <cell r="F3406"/>
        </row>
        <row r="3407">
          <cell r="B3407"/>
          <cell r="F3407"/>
        </row>
        <row r="3408">
          <cell r="B3408"/>
          <cell r="F3408"/>
        </row>
        <row r="3409">
          <cell r="B3409"/>
          <cell r="F3409"/>
        </row>
        <row r="3410">
          <cell r="B3410"/>
          <cell r="F3410"/>
        </row>
        <row r="3411">
          <cell r="B3411"/>
          <cell r="F3411"/>
        </row>
        <row r="3412">
          <cell r="B3412"/>
          <cell r="F3412"/>
        </row>
        <row r="3413">
          <cell r="B3413"/>
          <cell r="F3413"/>
        </row>
        <row r="3414">
          <cell r="B3414"/>
          <cell r="F3414"/>
        </row>
        <row r="3415">
          <cell r="B3415"/>
          <cell r="F3415"/>
        </row>
        <row r="3416">
          <cell r="B3416"/>
          <cell r="F3416"/>
        </row>
        <row r="3417">
          <cell r="B3417"/>
          <cell r="F3417"/>
        </row>
        <row r="3418">
          <cell r="B3418"/>
          <cell r="F3418"/>
        </row>
        <row r="3419">
          <cell r="B3419"/>
          <cell r="F3419"/>
        </row>
        <row r="3420">
          <cell r="B3420"/>
          <cell r="F3420"/>
        </row>
        <row r="3421">
          <cell r="B3421"/>
          <cell r="F3421"/>
        </row>
        <row r="3422">
          <cell r="B3422"/>
          <cell r="F3422"/>
        </row>
        <row r="3423">
          <cell r="B3423"/>
          <cell r="F3423"/>
        </row>
        <row r="3424">
          <cell r="B3424"/>
          <cell r="F3424"/>
        </row>
        <row r="3425">
          <cell r="B3425"/>
          <cell r="F3425"/>
        </row>
        <row r="3426">
          <cell r="B3426"/>
          <cell r="F3426"/>
        </row>
        <row r="3427">
          <cell r="B3427"/>
          <cell r="F3427"/>
        </row>
        <row r="3428">
          <cell r="B3428"/>
          <cell r="F3428"/>
        </row>
        <row r="3429">
          <cell r="B3429"/>
          <cell r="F3429"/>
        </row>
        <row r="3430">
          <cell r="B3430"/>
          <cell r="F3430"/>
        </row>
        <row r="3431">
          <cell r="B3431"/>
          <cell r="F3431"/>
        </row>
        <row r="3432">
          <cell r="B3432"/>
          <cell r="F3432"/>
        </row>
        <row r="3433">
          <cell r="B3433"/>
          <cell r="F3433"/>
        </row>
        <row r="3434">
          <cell r="B3434"/>
          <cell r="F3434"/>
        </row>
        <row r="3435">
          <cell r="B3435"/>
          <cell r="F3435"/>
        </row>
        <row r="3436">
          <cell r="B3436"/>
          <cell r="F3436"/>
        </row>
        <row r="3437">
          <cell r="B3437"/>
          <cell r="F3437"/>
        </row>
        <row r="3438">
          <cell r="B3438"/>
          <cell r="F3438"/>
        </row>
        <row r="3439">
          <cell r="B3439"/>
          <cell r="F3439"/>
        </row>
        <row r="3440">
          <cell r="B3440"/>
          <cell r="F3440"/>
        </row>
        <row r="3441">
          <cell r="B3441"/>
          <cell r="F3441"/>
        </row>
        <row r="3442">
          <cell r="B3442"/>
          <cell r="F3442"/>
        </row>
        <row r="3443">
          <cell r="B3443"/>
          <cell r="F3443"/>
        </row>
        <row r="3444">
          <cell r="B3444"/>
          <cell r="F3444"/>
        </row>
        <row r="3445">
          <cell r="B3445"/>
          <cell r="F3445"/>
        </row>
        <row r="3446">
          <cell r="B3446"/>
          <cell r="F3446"/>
        </row>
        <row r="3447">
          <cell r="B3447"/>
          <cell r="F3447"/>
        </row>
        <row r="3448">
          <cell r="B3448"/>
          <cell r="F3448"/>
        </row>
        <row r="3449">
          <cell r="B3449"/>
          <cell r="F3449"/>
        </row>
        <row r="3450">
          <cell r="B3450"/>
          <cell r="F3450"/>
        </row>
        <row r="3451">
          <cell r="B3451"/>
          <cell r="F3451"/>
        </row>
        <row r="3452">
          <cell r="B3452"/>
          <cell r="F3452"/>
        </row>
        <row r="3453">
          <cell r="B3453"/>
          <cell r="F3453"/>
        </row>
        <row r="3454">
          <cell r="B3454"/>
          <cell r="F3454"/>
        </row>
        <row r="3455">
          <cell r="B3455"/>
          <cell r="F3455"/>
        </row>
        <row r="3456">
          <cell r="B3456"/>
          <cell r="F3456"/>
        </row>
        <row r="3457">
          <cell r="B3457"/>
          <cell r="F3457"/>
        </row>
        <row r="3458">
          <cell r="B3458"/>
          <cell r="F3458"/>
        </row>
        <row r="3459">
          <cell r="B3459"/>
          <cell r="F3459"/>
        </row>
        <row r="3460">
          <cell r="B3460"/>
          <cell r="F3460"/>
        </row>
        <row r="3461">
          <cell r="B3461"/>
          <cell r="F3461"/>
        </row>
        <row r="3462">
          <cell r="B3462"/>
          <cell r="F3462"/>
        </row>
        <row r="3463">
          <cell r="B3463"/>
          <cell r="F3463"/>
        </row>
        <row r="3464">
          <cell r="B3464"/>
          <cell r="F3464"/>
        </row>
        <row r="3465">
          <cell r="B3465"/>
          <cell r="F3465"/>
        </row>
        <row r="3466">
          <cell r="B3466"/>
          <cell r="F3466"/>
        </row>
        <row r="3467">
          <cell r="B3467"/>
          <cell r="F3467"/>
        </row>
        <row r="3468">
          <cell r="B3468"/>
          <cell r="F3468"/>
        </row>
        <row r="3469">
          <cell r="B3469"/>
          <cell r="F3469"/>
        </row>
        <row r="3470">
          <cell r="B3470"/>
          <cell r="F3470"/>
        </row>
        <row r="3471">
          <cell r="B3471"/>
          <cell r="F3471"/>
        </row>
        <row r="3472">
          <cell r="B3472"/>
          <cell r="F3472"/>
        </row>
        <row r="3473">
          <cell r="B3473"/>
          <cell r="F3473"/>
        </row>
        <row r="3474">
          <cell r="B3474"/>
          <cell r="F3474"/>
        </row>
        <row r="3475">
          <cell r="B3475"/>
          <cell r="F3475"/>
        </row>
        <row r="3476">
          <cell r="B3476"/>
          <cell r="F3476"/>
        </row>
        <row r="3477">
          <cell r="B3477"/>
          <cell r="F3477"/>
        </row>
        <row r="3478">
          <cell r="B3478"/>
          <cell r="F3478"/>
        </row>
        <row r="3479">
          <cell r="B3479"/>
          <cell r="F3479"/>
        </row>
        <row r="3480">
          <cell r="B3480"/>
          <cell r="F3480"/>
        </row>
        <row r="3481">
          <cell r="B3481"/>
          <cell r="F3481"/>
        </row>
        <row r="3482">
          <cell r="B3482"/>
          <cell r="F3482"/>
        </row>
        <row r="3483">
          <cell r="B3483"/>
          <cell r="F3483"/>
        </row>
        <row r="3484">
          <cell r="B3484"/>
          <cell r="F3484"/>
        </row>
        <row r="3485">
          <cell r="B3485"/>
          <cell r="F3485"/>
        </row>
        <row r="3486">
          <cell r="B3486"/>
          <cell r="F3486"/>
        </row>
        <row r="3487">
          <cell r="B3487"/>
          <cell r="F3487"/>
        </row>
        <row r="3488">
          <cell r="B3488"/>
          <cell r="F3488"/>
        </row>
        <row r="3489">
          <cell r="B3489"/>
          <cell r="F3489"/>
        </row>
        <row r="3490">
          <cell r="B3490"/>
          <cell r="F3490"/>
        </row>
        <row r="3491">
          <cell r="B3491"/>
          <cell r="F3491"/>
        </row>
        <row r="3492">
          <cell r="B3492"/>
          <cell r="F3492"/>
        </row>
        <row r="3493">
          <cell r="B3493"/>
          <cell r="F3493"/>
        </row>
        <row r="3494">
          <cell r="B3494"/>
          <cell r="F3494"/>
        </row>
        <row r="3495">
          <cell r="B3495"/>
          <cell r="F3495"/>
        </row>
        <row r="3496">
          <cell r="B3496"/>
          <cell r="F3496"/>
        </row>
        <row r="3497">
          <cell r="B3497"/>
          <cell r="F3497"/>
        </row>
        <row r="3498">
          <cell r="B3498"/>
          <cell r="F3498"/>
        </row>
        <row r="3499">
          <cell r="B3499"/>
          <cell r="F3499"/>
        </row>
        <row r="3500">
          <cell r="B3500"/>
          <cell r="F3500"/>
        </row>
        <row r="3501">
          <cell r="B3501"/>
          <cell r="F3501"/>
        </row>
        <row r="3502">
          <cell r="B3502"/>
          <cell r="F3502"/>
        </row>
        <row r="3503">
          <cell r="B3503"/>
          <cell r="F3503"/>
        </row>
        <row r="3504">
          <cell r="B3504"/>
          <cell r="F3504"/>
        </row>
        <row r="3505">
          <cell r="B3505"/>
          <cell r="F3505"/>
        </row>
        <row r="3506">
          <cell r="B3506"/>
          <cell r="F3506"/>
        </row>
        <row r="3507">
          <cell r="B3507"/>
          <cell r="F3507"/>
        </row>
        <row r="3508">
          <cell r="B3508"/>
          <cell r="F3508"/>
        </row>
        <row r="3509">
          <cell r="B3509"/>
          <cell r="F3509"/>
        </row>
        <row r="3510">
          <cell r="B3510"/>
          <cell r="F3510"/>
        </row>
        <row r="3511">
          <cell r="B3511"/>
          <cell r="F3511"/>
        </row>
        <row r="3512">
          <cell r="B3512"/>
          <cell r="F3512"/>
        </row>
        <row r="3513">
          <cell r="B3513"/>
          <cell r="F3513"/>
        </row>
        <row r="3514">
          <cell r="B3514"/>
          <cell r="F3514"/>
        </row>
        <row r="3515">
          <cell r="B3515"/>
          <cell r="F3515"/>
        </row>
        <row r="3516">
          <cell r="B3516"/>
          <cell r="F3516"/>
        </row>
        <row r="3517">
          <cell r="B3517"/>
          <cell r="F3517"/>
        </row>
        <row r="3518">
          <cell r="B3518"/>
          <cell r="F3518"/>
        </row>
        <row r="3519">
          <cell r="B3519"/>
          <cell r="F3519"/>
        </row>
        <row r="3520">
          <cell r="B3520"/>
          <cell r="F3520"/>
        </row>
        <row r="3521">
          <cell r="B3521"/>
          <cell r="F3521"/>
        </row>
        <row r="3522">
          <cell r="B3522"/>
          <cell r="F3522"/>
        </row>
        <row r="3523">
          <cell r="B3523"/>
          <cell r="F3523"/>
        </row>
        <row r="3524">
          <cell r="B3524"/>
          <cell r="F3524"/>
        </row>
        <row r="3525">
          <cell r="B3525"/>
          <cell r="F3525"/>
        </row>
        <row r="3526">
          <cell r="B3526"/>
          <cell r="F3526"/>
        </row>
        <row r="3527">
          <cell r="B3527"/>
          <cell r="F3527"/>
        </row>
        <row r="3528">
          <cell r="B3528"/>
          <cell r="F3528"/>
        </row>
        <row r="3529">
          <cell r="B3529"/>
          <cell r="F3529"/>
        </row>
        <row r="3530">
          <cell r="B3530"/>
          <cell r="F3530"/>
        </row>
        <row r="3531">
          <cell r="B3531"/>
          <cell r="F3531"/>
        </row>
        <row r="3532">
          <cell r="B3532"/>
          <cell r="F3532"/>
        </row>
        <row r="3533">
          <cell r="B3533"/>
          <cell r="F3533"/>
        </row>
        <row r="3534">
          <cell r="B3534"/>
          <cell r="F3534"/>
        </row>
        <row r="3535">
          <cell r="B3535"/>
          <cell r="F3535"/>
        </row>
        <row r="3536">
          <cell r="B3536"/>
          <cell r="F3536"/>
        </row>
        <row r="3537">
          <cell r="B3537"/>
          <cell r="F3537"/>
        </row>
        <row r="3538">
          <cell r="B3538"/>
          <cell r="F3538"/>
        </row>
        <row r="3539">
          <cell r="B3539"/>
          <cell r="F3539"/>
        </row>
        <row r="3540">
          <cell r="B3540"/>
          <cell r="F3540"/>
        </row>
        <row r="3541">
          <cell r="B3541"/>
          <cell r="F3541"/>
        </row>
        <row r="3542">
          <cell r="B3542"/>
          <cell r="F3542"/>
        </row>
        <row r="3543">
          <cell r="B3543"/>
          <cell r="F3543"/>
        </row>
        <row r="3544">
          <cell r="B3544"/>
          <cell r="F3544"/>
        </row>
        <row r="3545">
          <cell r="B3545"/>
          <cell r="F3545"/>
        </row>
        <row r="3546">
          <cell r="B3546"/>
          <cell r="F3546"/>
        </row>
        <row r="3547">
          <cell r="B3547"/>
          <cell r="F3547"/>
        </row>
        <row r="3548">
          <cell r="B3548"/>
          <cell r="F3548"/>
        </row>
        <row r="3549">
          <cell r="B3549"/>
          <cell r="F3549"/>
        </row>
        <row r="3550">
          <cell r="B3550"/>
          <cell r="F3550"/>
        </row>
        <row r="3551">
          <cell r="B3551"/>
          <cell r="F3551"/>
        </row>
        <row r="3552">
          <cell r="B3552"/>
          <cell r="F3552"/>
        </row>
        <row r="3553">
          <cell r="B3553"/>
          <cell r="F3553"/>
        </row>
        <row r="3554">
          <cell r="B3554"/>
          <cell r="F3554"/>
        </row>
        <row r="3555">
          <cell r="B3555"/>
          <cell r="F3555"/>
        </row>
        <row r="3556">
          <cell r="B3556"/>
          <cell r="F3556"/>
        </row>
        <row r="3557">
          <cell r="B3557"/>
          <cell r="F3557"/>
        </row>
        <row r="3558">
          <cell r="B3558"/>
          <cell r="F3558"/>
        </row>
        <row r="3559">
          <cell r="B3559"/>
          <cell r="F3559"/>
        </row>
        <row r="3560">
          <cell r="B3560"/>
          <cell r="F3560"/>
        </row>
        <row r="3561">
          <cell r="B3561"/>
          <cell r="F3561"/>
        </row>
        <row r="3562">
          <cell r="B3562"/>
          <cell r="F3562"/>
        </row>
        <row r="3563">
          <cell r="B3563"/>
          <cell r="F3563"/>
        </row>
        <row r="3564">
          <cell r="B3564"/>
          <cell r="F3564"/>
        </row>
        <row r="3565">
          <cell r="B3565"/>
          <cell r="F3565"/>
        </row>
        <row r="3566">
          <cell r="B3566"/>
          <cell r="F3566"/>
        </row>
        <row r="3567">
          <cell r="B3567"/>
          <cell r="F3567"/>
        </row>
        <row r="3568">
          <cell r="B3568"/>
          <cell r="F3568"/>
        </row>
        <row r="3569">
          <cell r="B3569"/>
          <cell r="F3569"/>
        </row>
        <row r="3570">
          <cell r="B3570"/>
          <cell r="F3570"/>
        </row>
        <row r="3571">
          <cell r="B3571"/>
          <cell r="F3571"/>
        </row>
        <row r="3572">
          <cell r="B3572"/>
          <cell r="F3572"/>
        </row>
        <row r="3573">
          <cell r="B3573"/>
          <cell r="F3573"/>
        </row>
        <row r="3574">
          <cell r="B3574"/>
          <cell r="F3574"/>
        </row>
        <row r="3575">
          <cell r="B3575"/>
          <cell r="F3575"/>
        </row>
        <row r="3576">
          <cell r="B3576"/>
          <cell r="F3576"/>
        </row>
        <row r="3577">
          <cell r="B3577"/>
          <cell r="F3577"/>
        </row>
        <row r="3578">
          <cell r="B3578"/>
          <cell r="F3578"/>
        </row>
        <row r="3579">
          <cell r="B3579"/>
          <cell r="F3579"/>
        </row>
        <row r="3580">
          <cell r="B3580"/>
          <cell r="F3580"/>
        </row>
        <row r="3581">
          <cell r="B3581"/>
          <cell r="F3581"/>
        </row>
        <row r="3582">
          <cell r="B3582"/>
          <cell r="F3582"/>
        </row>
        <row r="3583">
          <cell r="B3583"/>
          <cell r="F3583"/>
        </row>
        <row r="3584">
          <cell r="B3584"/>
          <cell r="F3584"/>
        </row>
        <row r="3585">
          <cell r="B3585"/>
          <cell r="F3585"/>
        </row>
        <row r="3586">
          <cell r="B3586"/>
          <cell r="F3586"/>
        </row>
        <row r="3587">
          <cell r="B3587"/>
          <cell r="F3587"/>
        </row>
        <row r="3588">
          <cell r="B3588"/>
          <cell r="F3588"/>
        </row>
        <row r="3589">
          <cell r="B3589"/>
          <cell r="F3589"/>
        </row>
        <row r="3590">
          <cell r="B3590"/>
          <cell r="F3590"/>
        </row>
        <row r="3591">
          <cell r="B3591"/>
          <cell r="F3591"/>
        </row>
        <row r="3592">
          <cell r="B3592"/>
          <cell r="F3592"/>
        </row>
        <row r="3593">
          <cell r="B3593"/>
          <cell r="F3593"/>
        </row>
        <row r="3594">
          <cell r="B3594"/>
          <cell r="F3594"/>
        </row>
        <row r="3595">
          <cell r="B3595"/>
          <cell r="F3595"/>
        </row>
        <row r="3596">
          <cell r="B3596"/>
          <cell r="F3596"/>
        </row>
        <row r="3597">
          <cell r="B3597"/>
          <cell r="F3597"/>
        </row>
        <row r="3598">
          <cell r="B3598"/>
          <cell r="F3598"/>
        </row>
        <row r="3599">
          <cell r="B3599"/>
          <cell r="F3599"/>
        </row>
        <row r="3600">
          <cell r="B3600"/>
          <cell r="F3600"/>
        </row>
        <row r="3601">
          <cell r="B3601"/>
          <cell r="F3601"/>
        </row>
        <row r="3602">
          <cell r="B3602"/>
          <cell r="F3602"/>
        </row>
        <row r="3603">
          <cell r="B3603"/>
          <cell r="F3603"/>
        </row>
        <row r="3604">
          <cell r="B3604"/>
          <cell r="F3604"/>
        </row>
        <row r="3605">
          <cell r="B3605"/>
          <cell r="F3605"/>
        </row>
        <row r="3606">
          <cell r="B3606"/>
          <cell r="F3606"/>
        </row>
        <row r="3607">
          <cell r="B3607"/>
          <cell r="F3607"/>
        </row>
        <row r="3608">
          <cell r="B3608"/>
          <cell r="F3608"/>
        </row>
        <row r="3609">
          <cell r="B3609"/>
          <cell r="F3609"/>
        </row>
        <row r="3610">
          <cell r="B3610"/>
          <cell r="F3610"/>
        </row>
        <row r="3611">
          <cell r="B3611"/>
          <cell r="F3611"/>
        </row>
        <row r="3612">
          <cell r="B3612"/>
          <cell r="F3612"/>
        </row>
        <row r="3613">
          <cell r="B3613"/>
          <cell r="F3613"/>
        </row>
        <row r="3614">
          <cell r="B3614"/>
          <cell r="F3614"/>
        </row>
        <row r="3615">
          <cell r="B3615"/>
          <cell r="F3615"/>
        </row>
        <row r="3616">
          <cell r="B3616"/>
          <cell r="F3616"/>
        </row>
        <row r="3617">
          <cell r="B3617"/>
          <cell r="F3617"/>
        </row>
        <row r="3618">
          <cell r="B3618"/>
          <cell r="F3618"/>
        </row>
        <row r="3619">
          <cell r="B3619"/>
          <cell r="F3619"/>
        </row>
        <row r="3620">
          <cell r="B3620"/>
          <cell r="F3620"/>
        </row>
        <row r="3621">
          <cell r="B3621"/>
          <cell r="F3621"/>
        </row>
        <row r="3622">
          <cell r="B3622"/>
          <cell r="F3622"/>
        </row>
        <row r="3623">
          <cell r="B3623"/>
          <cell r="F3623"/>
        </row>
        <row r="3624">
          <cell r="B3624"/>
          <cell r="F3624"/>
        </row>
        <row r="3625">
          <cell r="B3625"/>
          <cell r="F3625"/>
        </row>
        <row r="3626">
          <cell r="B3626"/>
          <cell r="F3626"/>
        </row>
        <row r="3627">
          <cell r="B3627"/>
          <cell r="F3627"/>
        </row>
        <row r="3628">
          <cell r="B3628"/>
          <cell r="F3628"/>
        </row>
        <row r="3629">
          <cell r="B3629"/>
          <cell r="F3629"/>
        </row>
        <row r="3630">
          <cell r="B3630"/>
          <cell r="F3630"/>
        </row>
        <row r="3631">
          <cell r="B3631"/>
          <cell r="F3631"/>
        </row>
        <row r="3632">
          <cell r="B3632"/>
          <cell r="F3632"/>
        </row>
        <row r="3633">
          <cell r="B3633"/>
          <cell r="F3633"/>
        </row>
        <row r="3634">
          <cell r="B3634"/>
          <cell r="F3634"/>
        </row>
        <row r="3635">
          <cell r="B3635"/>
          <cell r="F3635"/>
        </row>
        <row r="3636">
          <cell r="B3636"/>
          <cell r="F3636"/>
        </row>
        <row r="3637">
          <cell r="B3637"/>
          <cell r="F3637"/>
        </row>
        <row r="3638">
          <cell r="B3638"/>
          <cell r="F3638"/>
        </row>
        <row r="3639">
          <cell r="B3639"/>
          <cell r="F3639"/>
        </row>
        <row r="3640">
          <cell r="B3640"/>
          <cell r="F3640"/>
        </row>
        <row r="3641">
          <cell r="B3641"/>
          <cell r="F3641"/>
        </row>
        <row r="3642">
          <cell r="B3642"/>
          <cell r="F3642"/>
        </row>
        <row r="3643">
          <cell r="B3643"/>
          <cell r="F3643"/>
        </row>
        <row r="3644">
          <cell r="B3644"/>
          <cell r="F3644"/>
        </row>
        <row r="3645">
          <cell r="B3645"/>
          <cell r="F3645"/>
        </row>
        <row r="3646">
          <cell r="B3646"/>
          <cell r="F3646"/>
        </row>
        <row r="3647">
          <cell r="B3647"/>
          <cell r="F3647"/>
        </row>
        <row r="3648">
          <cell r="B3648"/>
          <cell r="F3648"/>
        </row>
        <row r="3649">
          <cell r="B3649"/>
          <cell r="F3649"/>
        </row>
        <row r="3650">
          <cell r="B3650"/>
          <cell r="F3650"/>
        </row>
        <row r="3651">
          <cell r="B3651"/>
          <cell r="F3651"/>
        </row>
        <row r="3652">
          <cell r="B3652"/>
          <cell r="F3652"/>
        </row>
        <row r="3653">
          <cell r="B3653"/>
          <cell r="F3653"/>
        </row>
        <row r="3654">
          <cell r="B3654"/>
          <cell r="F3654"/>
        </row>
        <row r="3655">
          <cell r="B3655"/>
          <cell r="F3655"/>
        </row>
        <row r="3656">
          <cell r="B3656"/>
          <cell r="F3656"/>
        </row>
        <row r="3657">
          <cell r="B3657"/>
          <cell r="F3657"/>
        </row>
        <row r="3658">
          <cell r="B3658"/>
          <cell r="F3658"/>
        </row>
        <row r="3659">
          <cell r="B3659"/>
          <cell r="F3659"/>
        </row>
        <row r="3660">
          <cell r="B3660"/>
          <cell r="F3660"/>
        </row>
        <row r="3661">
          <cell r="B3661"/>
          <cell r="F3661"/>
        </row>
        <row r="3662">
          <cell r="B3662"/>
          <cell r="F3662"/>
        </row>
        <row r="3663">
          <cell r="B3663"/>
          <cell r="F3663"/>
        </row>
        <row r="3664">
          <cell r="B3664"/>
          <cell r="F3664"/>
        </row>
        <row r="3665">
          <cell r="B3665"/>
          <cell r="F3665"/>
        </row>
        <row r="3666">
          <cell r="B3666"/>
          <cell r="F3666"/>
        </row>
        <row r="3667">
          <cell r="B3667"/>
          <cell r="F3667"/>
        </row>
        <row r="3668">
          <cell r="B3668"/>
          <cell r="F3668"/>
        </row>
        <row r="3669">
          <cell r="B3669"/>
          <cell r="F3669"/>
        </row>
        <row r="3670">
          <cell r="B3670"/>
          <cell r="F3670"/>
        </row>
        <row r="3671">
          <cell r="B3671"/>
          <cell r="F3671"/>
        </row>
        <row r="3672">
          <cell r="B3672"/>
          <cell r="F3672"/>
        </row>
        <row r="3673">
          <cell r="B3673"/>
          <cell r="F3673"/>
        </row>
        <row r="3674">
          <cell r="B3674"/>
          <cell r="F3674"/>
        </row>
        <row r="3675">
          <cell r="B3675"/>
          <cell r="F3675"/>
        </row>
        <row r="3676">
          <cell r="B3676"/>
          <cell r="F3676"/>
        </row>
        <row r="3677">
          <cell r="B3677"/>
          <cell r="F3677"/>
        </row>
        <row r="3678">
          <cell r="B3678"/>
          <cell r="F3678"/>
        </row>
        <row r="3679">
          <cell r="B3679"/>
          <cell r="F3679"/>
        </row>
        <row r="3680">
          <cell r="B3680"/>
          <cell r="F3680"/>
        </row>
        <row r="3681">
          <cell r="B3681"/>
          <cell r="F3681"/>
        </row>
        <row r="3682">
          <cell r="B3682"/>
          <cell r="F3682"/>
        </row>
        <row r="3683">
          <cell r="B3683"/>
          <cell r="F3683"/>
        </row>
        <row r="3684">
          <cell r="B3684"/>
          <cell r="F3684"/>
        </row>
        <row r="3685">
          <cell r="B3685"/>
          <cell r="F3685"/>
        </row>
        <row r="3686">
          <cell r="B3686"/>
          <cell r="F3686"/>
        </row>
        <row r="3687">
          <cell r="B3687"/>
          <cell r="F3687"/>
        </row>
        <row r="3688">
          <cell r="B3688"/>
          <cell r="F3688"/>
        </row>
        <row r="3689">
          <cell r="B3689"/>
          <cell r="F3689"/>
        </row>
        <row r="3690">
          <cell r="B3690"/>
          <cell r="F3690"/>
        </row>
        <row r="3691">
          <cell r="B3691"/>
          <cell r="F3691"/>
        </row>
        <row r="3692">
          <cell r="B3692"/>
          <cell r="F3692"/>
        </row>
        <row r="3693">
          <cell r="B3693"/>
          <cell r="F3693"/>
        </row>
        <row r="3694">
          <cell r="B3694"/>
          <cell r="F3694"/>
        </row>
        <row r="3695">
          <cell r="B3695"/>
          <cell r="F3695"/>
        </row>
        <row r="3696">
          <cell r="B3696"/>
          <cell r="F3696"/>
        </row>
        <row r="3697">
          <cell r="B3697"/>
          <cell r="F3697"/>
        </row>
        <row r="3698">
          <cell r="B3698"/>
          <cell r="F3698"/>
        </row>
        <row r="3699">
          <cell r="B3699"/>
          <cell r="F3699"/>
        </row>
        <row r="3700">
          <cell r="B3700"/>
          <cell r="F3700"/>
        </row>
        <row r="3701">
          <cell r="B3701"/>
          <cell r="F3701"/>
        </row>
        <row r="3702">
          <cell r="B3702"/>
          <cell r="F3702"/>
        </row>
        <row r="3703">
          <cell r="B3703"/>
          <cell r="F3703"/>
        </row>
        <row r="3704">
          <cell r="B3704"/>
          <cell r="F3704"/>
        </row>
        <row r="3705">
          <cell r="B3705"/>
          <cell r="F3705"/>
        </row>
        <row r="3706">
          <cell r="B3706"/>
          <cell r="F3706"/>
        </row>
        <row r="3707">
          <cell r="B3707"/>
          <cell r="F3707"/>
        </row>
        <row r="3708">
          <cell r="B3708"/>
          <cell r="F3708"/>
        </row>
        <row r="3709">
          <cell r="B3709"/>
          <cell r="F3709"/>
        </row>
        <row r="3710">
          <cell r="B3710"/>
          <cell r="F3710"/>
        </row>
        <row r="3711">
          <cell r="B3711"/>
          <cell r="F3711"/>
        </row>
        <row r="3712">
          <cell r="B3712"/>
          <cell r="F3712"/>
        </row>
        <row r="3713">
          <cell r="B3713"/>
          <cell r="F3713"/>
        </row>
        <row r="3714">
          <cell r="B3714"/>
          <cell r="F3714"/>
        </row>
        <row r="3715">
          <cell r="B3715"/>
          <cell r="F3715"/>
        </row>
        <row r="3716">
          <cell r="B3716"/>
          <cell r="F3716"/>
        </row>
        <row r="3717">
          <cell r="B3717"/>
          <cell r="F3717"/>
        </row>
        <row r="3718">
          <cell r="B3718"/>
          <cell r="F3718"/>
        </row>
        <row r="3719">
          <cell r="B3719"/>
          <cell r="F3719"/>
        </row>
        <row r="3720">
          <cell r="B3720"/>
          <cell r="F3720"/>
        </row>
        <row r="3721">
          <cell r="B3721"/>
          <cell r="F3721"/>
        </row>
        <row r="3722">
          <cell r="B3722"/>
          <cell r="F3722"/>
        </row>
        <row r="3723">
          <cell r="B3723"/>
          <cell r="F3723"/>
        </row>
        <row r="3724">
          <cell r="B3724"/>
          <cell r="F3724"/>
        </row>
        <row r="3725">
          <cell r="B3725"/>
          <cell r="F3725"/>
        </row>
        <row r="3726">
          <cell r="B3726"/>
          <cell r="F3726"/>
        </row>
        <row r="3727">
          <cell r="B3727"/>
          <cell r="F3727"/>
        </row>
        <row r="3728">
          <cell r="B3728"/>
          <cell r="F3728"/>
        </row>
        <row r="3729">
          <cell r="B3729"/>
          <cell r="F3729"/>
        </row>
        <row r="3730">
          <cell r="B3730"/>
          <cell r="F3730"/>
        </row>
        <row r="3731">
          <cell r="B3731"/>
          <cell r="F3731"/>
        </row>
        <row r="3732">
          <cell r="B3732"/>
          <cell r="F3732"/>
        </row>
        <row r="3733">
          <cell r="B3733"/>
          <cell r="F3733"/>
        </row>
        <row r="3734">
          <cell r="B3734"/>
          <cell r="F3734"/>
        </row>
        <row r="3735">
          <cell r="B3735"/>
          <cell r="F3735"/>
        </row>
        <row r="3736">
          <cell r="B3736"/>
          <cell r="F3736"/>
        </row>
        <row r="3737">
          <cell r="B3737"/>
          <cell r="F3737"/>
        </row>
        <row r="3738">
          <cell r="B3738"/>
          <cell r="F3738"/>
        </row>
        <row r="3739">
          <cell r="B3739"/>
          <cell r="F3739"/>
        </row>
        <row r="3740">
          <cell r="B3740"/>
          <cell r="F3740"/>
        </row>
        <row r="3741">
          <cell r="B3741"/>
          <cell r="F3741"/>
        </row>
        <row r="3742">
          <cell r="B3742"/>
          <cell r="F3742"/>
        </row>
        <row r="3743">
          <cell r="B3743"/>
          <cell r="F3743"/>
        </row>
        <row r="3744">
          <cell r="B3744"/>
          <cell r="F3744"/>
        </row>
        <row r="3745">
          <cell r="B3745"/>
          <cell r="F3745"/>
        </row>
        <row r="3746">
          <cell r="B3746"/>
          <cell r="F3746"/>
        </row>
        <row r="3747">
          <cell r="B3747"/>
          <cell r="F3747"/>
        </row>
        <row r="3748">
          <cell r="B3748"/>
          <cell r="F3748"/>
        </row>
        <row r="3749">
          <cell r="B3749"/>
          <cell r="F3749"/>
        </row>
        <row r="3750">
          <cell r="B3750"/>
          <cell r="F3750"/>
        </row>
        <row r="3751">
          <cell r="B3751"/>
          <cell r="F3751"/>
        </row>
        <row r="3752">
          <cell r="B3752"/>
          <cell r="F3752"/>
        </row>
        <row r="3753">
          <cell r="B3753"/>
          <cell r="F3753"/>
        </row>
        <row r="3754">
          <cell r="B3754"/>
          <cell r="F3754"/>
        </row>
        <row r="3755">
          <cell r="B3755"/>
          <cell r="F3755"/>
        </row>
        <row r="3756">
          <cell r="B3756"/>
          <cell r="F3756"/>
        </row>
        <row r="3757">
          <cell r="B3757"/>
          <cell r="F3757"/>
        </row>
        <row r="3758">
          <cell r="B3758"/>
          <cell r="F3758"/>
        </row>
        <row r="3759">
          <cell r="B3759"/>
          <cell r="F3759"/>
        </row>
        <row r="3760">
          <cell r="B3760"/>
          <cell r="F3760"/>
        </row>
        <row r="3761">
          <cell r="B3761"/>
          <cell r="F3761"/>
        </row>
        <row r="3762">
          <cell r="B3762"/>
          <cell r="F3762"/>
        </row>
        <row r="3763">
          <cell r="B3763"/>
          <cell r="F3763"/>
        </row>
        <row r="3764">
          <cell r="B3764"/>
          <cell r="F3764"/>
        </row>
        <row r="3765">
          <cell r="B3765"/>
          <cell r="F3765"/>
        </row>
        <row r="3766">
          <cell r="B3766"/>
          <cell r="F3766"/>
        </row>
        <row r="3767">
          <cell r="B3767"/>
          <cell r="F3767"/>
        </row>
        <row r="3768">
          <cell r="B3768"/>
          <cell r="F3768"/>
        </row>
        <row r="3769">
          <cell r="B3769"/>
          <cell r="F3769"/>
        </row>
        <row r="3770">
          <cell r="B3770"/>
          <cell r="F3770"/>
        </row>
        <row r="3771">
          <cell r="B3771"/>
          <cell r="F3771"/>
        </row>
        <row r="3772">
          <cell r="B3772"/>
          <cell r="F3772"/>
        </row>
        <row r="3773">
          <cell r="B3773"/>
          <cell r="F3773"/>
        </row>
        <row r="3774">
          <cell r="B3774"/>
          <cell r="F3774"/>
        </row>
        <row r="3775">
          <cell r="B3775"/>
          <cell r="F3775"/>
        </row>
        <row r="3776">
          <cell r="B3776"/>
          <cell r="F3776"/>
        </row>
        <row r="3777">
          <cell r="B3777"/>
          <cell r="F3777"/>
        </row>
        <row r="3778">
          <cell r="B3778"/>
          <cell r="F3778"/>
        </row>
        <row r="3779">
          <cell r="B3779"/>
          <cell r="F3779"/>
        </row>
        <row r="3780">
          <cell r="B3780"/>
          <cell r="F3780"/>
        </row>
        <row r="3781">
          <cell r="B3781"/>
          <cell r="F3781"/>
        </row>
        <row r="3782">
          <cell r="B3782"/>
          <cell r="F3782"/>
        </row>
        <row r="3783">
          <cell r="B3783"/>
          <cell r="F3783"/>
        </row>
        <row r="3784">
          <cell r="B3784"/>
          <cell r="F3784"/>
        </row>
        <row r="3785">
          <cell r="B3785"/>
          <cell r="F3785"/>
        </row>
        <row r="3786">
          <cell r="B3786"/>
          <cell r="F3786"/>
        </row>
        <row r="3787">
          <cell r="B3787"/>
          <cell r="F3787"/>
        </row>
        <row r="3788">
          <cell r="B3788"/>
          <cell r="F3788"/>
        </row>
        <row r="3789">
          <cell r="B3789"/>
          <cell r="F3789"/>
        </row>
        <row r="3790">
          <cell r="B3790"/>
          <cell r="F3790"/>
        </row>
        <row r="3791">
          <cell r="B3791"/>
          <cell r="F3791"/>
        </row>
        <row r="3792">
          <cell r="B3792"/>
          <cell r="F3792"/>
        </row>
        <row r="3793">
          <cell r="B3793"/>
          <cell r="F3793"/>
        </row>
        <row r="3794">
          <cell r="B3794"/>
          <cell r="F3794"/>
        </row>
        <row r="3795">
          <cell r="B3795"/>
          <cell r="F3795"/>
        </row>
        <row r="3796">
          <cell r="B3796"/>
          <cell r="F3796"/>
        </row>
        <row r="3797">
          <cell r="B3797"/>
          <cell r="F3797"/>
        </row>
        <row r="3798">
          <cell r="B3798"/>
          <cell r="F3798"/>
        </row>
        <row r="3799">
          <cell r="B3799"/>
          <cell r="F3799"/>
        </row>
        <row r="3800">
          <cell r="B3800"/>
          <cell r="F3800"/>
        </row>
        <row r="3801">
          <cell r="B3801"/>
          <cell r="F3801"/>
        </row>
        <row r="3802">
          <cell r="B3802"/>
          <cell r="F3802"/>
        </row>
        <row r="3803">
          <cell r="B3803"/>
          <cell r="F3803"/>
        </row>
        <row r="3804">
          <cell r="B3804"/>
          <cell r="F3804"/>
        </row>
        <row r="3805">
          <cell r="B3805"/>
          <cell r="F3805"/>
        </row>
        <row r="3806">
          <cell r="B3806"/>
          <cell r="F3806"/>
        </row>
        <row r="3807">
          <cell r="B3807"/>
          <cell r="F3807"/>
        </row>
        <row r="3808">
          <cell r="B3808"/>
          <cell r="F3808"/>
        </row>
        <row r="3809">
          <cell r="B3809"/>
          <cell r="F3809"/>
        </row>
        <row r="3810">
          <cell r="B3810"/>
          <cell r="F3810"/>
        </row>
        <row r="3811">
          <cell r="B3811"/>
          <cell r="F3811"/>
        </row>
        <row r="3812">
          <cell r="B3812"/>
          <cell r="F3812"/>
        </row>
        <row r="3813">
          <cell r="B3813"/>
          <cell r="F3813"/>
        </row>
        <row r="3814">
          <cell r="B3814"/>
          <cell r="F3814"/>
        </row>
        <row r="3815">
          <cell r="B3815"/>
          <cell r="F3815"/>
        </row>
        <row r="3816">
          <cell r="B3816"/>
          <cell r="F3816"/>
        </row>
        <row r="3817">
          <cell r="B3817"/>
          <cell r="F3817"/>
        </row>
        <row r="3818">
          <cell r="B3818"/>
          <cell r="F3818"/>
        </row>
        <row r="3819">
          <cell r="B3819"/>
          <cell r="F3819"/>
        </row>
        <row r="3820">
          <cell r="B3820"/>
          <cell r="F3820"/>
        </row>
        <row r="3821">
          <cell r="B3821"/>
          <cell r="F3821"/>
        </row>
        <row r="3822">
          <cell r="B3822"/>
          <cell r="F3822"/>
        </row>
        <row r="3823">
          <cell r="B3823"/>
          <cell r="F3823"/>
        </row>
        <row r="3824">
          <cell r="B3824"/>
          <cell r="F3824"/>
        </row>
        <row r="3825">
          <cell r="B3825"/>
          <cell r="F3825"/>
        </row>
        <row r="3826">
          <cell r="B3826"/>
          <cell r="F3826"/>
        </row>
        <row r="3827">
          <cell r="B3827"/>
          <cell r="F3827"/>
        </row>
        <row r="3828">
          <cell r="B3828"/>
          <cell r="F3828"/>
        </row>
        <row r="3829">
          <cell r="B3829"/>
          <cell r="F3829"/>
        </row>
        <row r="3830">
          <cell r="B3830"/>
          <cell r="F3830"/>
        </row>
        <row r="3831">
          <cell r="B3831"/>
          <cell r="F3831"/>
        </row>
        <row r="3832">
          <cell r="B3832"/>
          <cell r="F3832"/>
        </row>
        <row r="3833">
          <cell r="B3833"/>
          <cell r="F3833"/>
        </row>
        <row r="3834">
          <cell r="B3834"/>
          <cell r="F3834"/>
        </row>
        <row r="3835">
          <cell r="B3835"/>
          <cell r="F3835"/>
        </row>
        <row r="3836">
          <cell r="B3836"/>
          <cell r="F3836"/>
        </row>
        <row r="3837">
          <cell r="B3837"/>
          <cell r="F3837"/>
        </row>
        <row r="3838">
          <cell r="B3838"/>
          <cell r="F3838"/>
        </row>
        <row r="3839">
          <cell r="B3839"/>
          <cell r="F3839"/>
        </row>
        <row r="3840">
          <cell r="B3840"/>
          <cell r="F3840"/>
        </row>
        <row r="3841">
          <cell r="B3841"/>
          <cell r="F3841"/>
        </row>
        <row r="3842">
          <cell r="B3842"/>
          <cell r="F3842"/>
        </row>
        <row r="3843">
          <cell r="B3843"/>
          <cell r="F3843"/>
        </row>
        <row r="3844">
          <cell r="B3844"/>
          <cell r="F3844"/>
        </row>
        <row r="3845">
          <cell r="B3845"/>
          <cell r="F3845"/>
        </row>
        <row r="3846">
          <cell r="B3846"/>
          <cell r="F3846"/>
        </row>
        <row r="3847">
          <cell r="B3847"/>
          <cell r="F3847"/>
        </row>
        <row r="3848">
          <cell r="B3848"/>
          <cell r="F3848"/>
        </row>
        <row r="3849">
          <cell r="B3849"/>
          <cell r="F3849"/>
        </row>
        <row r="3850">
          <cell r="B3850"/>
          <cell r="F3850"/>
        </row>
        <row r="3851">
          <cell r="B3851"/>
          <cell r="F3851"/>
        </row>
        <row r="3852">
          <cell r="B3852"/>
          <cell r="F3852"/>
        </row>
        <row r="3853">
          <cell r="B3853"/>
          <cell r="F3853"/>
        </row>
        <row r="3854">
          <cell r="B3854"/>
          <cell r="F3854"/>
        </row>
        <row r="3855">
          <cell r="B3855"/>
          <cell r="F3855"/>
        </row>
        <row r="3856">
          <cell r="B3856"/>
          <cell r="F3856"/>
        </row>
        <row r="3857">
          <cell r="B3857"/>
          <cell r="F3857"/>
        </row>
        <row r="3858">
          <cell r="B3858"/>
          <cell r="F3858"/>
        </row>
        <row r="3859">
          <cell r="B3859"/>
          <cell r="F3859"/>
        </row>
        <row r="3860">
          <cell r="B3860"/>
          <cell r="F3860"/>
        </row>
        <row r="3861">
          <cell r="B3861"/>
          <cell r="F3861"/>
        </row>
        <row r="3862">
          <cell r="B3862"/>
          <cell r="F3862"/>
        </row>
        <row r="3863">
          <cell r="B3863"/>
          <cell r="F3863"/>
        </row>
        <row r="3864">
          <cell r="B3864"/>
          <cell r="F3864"/>
        </row>
        <row r="3865">
          <cell r="B3865"/>
          <cell r="F3865"/>
        </row>
        <row r="3866">
          <cell r="B3866"/>
          <cell r="F3866"/>
        </row>
        <row r="3867">
          <cell r="B3867"/>
          <cell r="F3867"/>
        </row>
        <row r="3868">
          <cell r="B3868"/>
          <cell r="F3868"/>
        </row>
        <row r="3869">
          <cell r="B3869"/>
          <cell r="F3869"/>
        </row>
        <row r="3870">
          <cell r="B3870"/>
          <cell r="F3870"/>
        </row>
        <row r="3871">
          <cell r="B3871"/>
          <cell r="F3871"/>
        </row>
        <row r="3872">
          <cell r="B3872"/>
          <cell r="F3872"/>
        </row>
        <row r="3873">
          <cell r="B3873"/>
          <cell r="F3873"/>
        </row>
        <row r="3874">
          <cell r="B3874"/>
          <cell r="F3874"/>
        </row>
        <row r="3875">
          <cell r="B3875"/>
          <cell r="F3875"/>
        </row>
        <row r="3876">
          <cell r="B3876"/>
          <cell r="F3876"/>
        </row>
        <row r="3877">
          <cell r="B3877"/>
          <cell r="F3877"/>
        </row>
        <row r="3878">
          <cell r="B3878"/>
          <cell r="F3878"/>
        </row>
        <row r="3879">
          <cell r="B3879"/>
          <cell r="F3879"/>
        </row>
        <row r="3880">
          <cell r="B3880"/>
          <cell r="F3880"/>
        </row>
        <row r="3881">
          <cell r="B3881"/>
          <cell r="F3881"/>
        </row>
        <row r="3882">
          <cell r="B3882"/>
          <cell r="F3882"/>
        </row>
        <row r="3883">
          <cell r="B3883"/>
          <cell r="F3883"/>
        </row>
        <row r="3884">
          <cell r="B3884"/>
          <cell r="F3884"/>
        </row>
        <row r="3885">
          <cell r="B3885"/>
          <cell r="F3885"/>
        </row>
        <row r="3886">
          <cell r="B3886"/>
          <cell r="F3886"/>
        </row>
        <row r="3887">
          <cell r="B3887"/>
          <cell r="F3887"/>
        </row>
        <row r="3888">
          <cell r="B3888"/>
          <cell r="F3888"/>
        </row>
        <row r="3889">
          <cell r="B3889"/>
          <cell r="F3889"/>
        </row>
        <row r="3890">
          <cell r="B3890"/>
          <cell r="F3890"/>
        </row>
        <row r="3891">
          <cell r="B3891"/>
          <cell r="F3891"/>
        </row>
        <row r="3892">
          <cell r="B3892"/>
          <cell r="F3892"/>
        </row>
        <row r="3893">
          <cell r="B3893"/>
          <cell r="F3893"/>
        </row>
        <row r="3894">
          <cell r="B3894"/>
          <cell r="F3894"/>
        </row>
        <row r="3895">
          <cell r="B3895"/>
          <cell r="F3895"/>
        </row>
        <row r="3896">
          <cell r="B3896"/>
          <cell r="F3896"/>
        </row>
        <row r="3897">
          <cell r="B3897"/>
          <cell r="F3897"/>
        </row>
        <row r="3898">
          <cell r="B3898"/>
          <cell r="F3898"/>
        </row>
        <row r="3899">
          <cell r="B3899"/>
          <cell r="F3899"/>
        </row>
        <row r="3900">
          <cell r="B3900"/>
          <cell r="F3900"/>
        </row>
        <row r="3901">
          <cell r="B3901"/>
          <cell r="F3901"/>
        </row>
        <row r="3902">
          <cell r="B3902"/>
          <cell r="F3902"/>
        </row>
        <row r="3903">
          <cell r="B3903"/>
          <cell r="F3903"/>
        </row>
        <row r="3904">
          <cell r="B3904"/>
          <cell r="F3904"/>
        </row>
        <row r="3905">
          <cell r="B3905"/>
          <cell r="F3905"/>
        </row>
        <row r="3906">
          <cell r="B3906"/>
          <cell r="F3906"/>
        </row>
        <row r="3907">
          <cell r="B3907"/>
          <cell r="F3907"/>
        </row>
        <row r="3908">
          <cell r="B3908"/>
          <cell r="F3908"/>
        </row>
        <row r="3909">
          <cell r="B3909"/>
          <cell r="F3909"/>
        </row>
        <row r="3910">
          <cell r="B3910"/>
          <cell r="F3910"/>
        </row>
        <row r="3911">
          <cell r="B3911"/>
          <cell r="F3911"/>
        </row>
        <row r="3912">
          <cell r="B3912"/>
          <cell r="F3912"/>
        </row>
        <row r="3913">
          <cell r="B3913"/>
          <cell r="F3913"/>
        </row>
        <row r="3914">
          <cell r="B3914"/>
          <cell r="F3914"/>
        </row>
        <row r="3915">
          <cell r="B3915"/>
          <cell r="F3915"/>
        </row>
        <row r="3916">
          <cell r="B3916"/>
          <cell r="F3916"/>
        </row>
        <row r="3917">
          <cell r="B3917"/>
          <cell r="F3917"/>
        </row>
        <row r="3918">
          <cell r="B3918"/>
          <cell r="F3918"/>
        </row>
        <row r="3919">
          <cell r="B3919"/>
          <cell r="F3919"/>
        </row>
        <row r="3920">
          <cell r="B3920"/>
          <cell r="F3920"/>
        </row>
        <row r="3921">
          <cell r="B3921"/>
          <cell r="F3921"/>
        </row>
        <row r="3922">
          <cell r="B3922"/>
          <cell r="F3922"/>
        </row>
        <row r="3923">
          <cell r="B3923"/>
          <cell r="F3923"/>
        </row>
        <row r="3924">
          <cell r="B3924"/>
          <cell r="F3924"/>
        </row>
        <row r="3925">
          <cell r="B3925"/>
          <cell r="F3925"/>
        </row>
        <row r="3926">
          <cell r="B3926"/>
          <cell r="F3926"/>
        </row>
        <row r="3927">
          <cell r="B3927"/>
          <cell r="F3927"/>
        </row>
        <row r="3928">
          <cell r="B3928"/>
          <cell r="F3928"/>
        </row>
        <row r="3929">
          <cell r="B3929"/>
          <cell r="F3929"/>
        </row>
        <row r="3930">
          <cell r="B3930"/>
          <cell r="F3930"/>
        </row>
        <row r="3931">
          <cell r="B3931"/>
          <cell r="F3931"/>
        </row>
        <row r="3932">
          <cell r="B3932"/>
          <cell r="F3932"/>
        </row>
        <row r="3933">
          <cell r="B3933"/>
          <cell r="F3933"/>
        </row>
        <row r="3934">
          <cell r="B3934"/>
          <cell r="F3934"/>
        </row>
        <row r="3935">
          <cell r="B3935"/>
          <cell r="F3935"/>
        </row>
        <row r="3936">
          <cell r="B3936"/>
          <cell r="F3936"/>
        </row>
        <row r="3937">
          <cell r="B3937"/>
          <cell r="F3937"/>
        </row>
        <row r="3938">
          <cell r="B3938"/>
          <cell r="F3938"/>
        </row>
        <row r="3939">
          <cell r="B3939"/>
          <cell r="F3939"/>
        </row>
        <row r="3940">
          <cell r="B3940"/>
          <cell r="F3940"/>
        </row>
        <row r="3941">
          <cell r="B3941"/>
          <cell r="F3941"/>
        </row>
        <row r="3942">
          <cell r="B3942"/>
          <cell r="F3942"/>
        </row>
        <row r="3943">
          <cell r="B3943"/>
          <cell r="F3943"/>
        </row>
        <row r="3944">
          <cell r="B3944"/>
          <cell r="F3944"/>
        </row>
        <row r="3945">
          <cell r="B3945"/>
          <cell r="F3945"/>
        </row>
        <row r="3946">
          <cell r="B3946"/>
          <cell r="F3946"/>
        </row>
        <row r="3947">
          <cell r="B3947"/>
          <cell r="F3947"/>
        </row>
        <row r="3948">
          <cell r="B3948"/>
          <cell r="F3948"/>
        </row>
        <row r="3949">
          <cell r="B3949"/>
          <cell r="F3949"/>
        </row>
        <row r="3950">
          <cell r="B3950"/>
          <cell r="F3950"/>
        </row>
        <row r="3951">
          <cell r="B3951"/>
          <cell r="F3951"/>
        </row>
        <row r="3952">
          <cell r="B3952"/>
          <cell r="F3952"/>
        </row>
        <row r="3953">
          <cell r="B3953"/>
          <cell r="F3953"/>
        </row>
        <row r="3954">
          <cell r="B3954"/>
          <cell r="F3954"/>
        </row>
        <row r="3955">
          <cell r="B3955"/>
          <cell r="F3955"/>
        </row>
        <row r="3956">
          <cell r="B3956"/>
          <cell r="F3956"/>
        </row>
        <row r="3957">
          <cell r="B3957"/>
          <cell r="F3957"/>
        </row>
        <row r="3958">
          <cell r="B3958"/>
          <cell r="F3958"/>
        </row>
        <row r="3959">
          <cell r="B3959"/>
          <cell r="F3959"/>
        </row>
        <row r="3960">
          <cell r="B3960"/>
          <cell r="F3960"/>
        </row>
        <row r="3961">
          <cell r="B3961"/>
          <cell r="F3961"/>
        </row>
        <row r="3962">
          <cell r="B3962"/>
          <cell r="F3962"/>
        </row>
        <row r="3963">
          <cell r="B3963"/>
          <cell r="F3963"/>
        </row>
        <row r="3964">
          <cell r="B3964"/>
          <cell r="F3964"/>
        </row>
        <row r="3965">
          <cell r="B3965"/>
          <cell r="F3965"/>
        </row>
        <row r="3966">
          <cell r="B3966"/>
          <cell r="F3966"/>
        </row>
        <row r="3967">
          <cell r="B3967"/>
          <cell r="F3967"/>
        </row>
        <row r="3968">
          <cell r="B3968"/>
          <cell r="F3968"/>
        </row>
        <row r="3969">
          <cell r="B3969"/>
          <cell r="F3969"/>
        </row>
        <row r="3970">
          <cell r="B3970"/>
          <cell r="F3970"/>
        </row>
        <row r="3971">
          <cell r="B3971"/>
          <cell r="F3971"/>
        </row>
        <row r="3972">
          <cell r="B3972"/>
          <cell r="F3972"/>
        </row>
        <row r="3973">
          <cell r="B3973"/>
          <cell r="F3973"/>
        </row>
        <row r="3974">
          <cell r="B3974"/>
          <cell r="F3974"/>
        </row>
        <row r="3975">
          <cell r="B3975"/>
          <cell r="F3975"/>
        </row>
        <row r="3976">
          <cell r="B3976"/>
          <cell r="F3976"/>
        </row>
        <row r="3977">
          <cell r="B3977"/>
          <cell r="F3977"/>
        </row>
        <row r="3978">
          <cell r="B3978"/>
          <cell r="F3978"/>
        </row>
        <row r="3979">
          <cell r="B3979"/>
          <cell r="F3979"/>
        </row>
        <row r="3980">
          <cell r="B3980"/>
          <cell r="F3980"/>
        </row>
        <row r="3981">
          <cell r="B3981"/>
          <cell r="F3981"/>
        </row>
        <row r="3982">
          <cell r="B3982"/>
          <cell r="F3982"/>
        </row>
        <row r="3983">
          <cell r="B3983"/>
          <cell r="F3983"/>
        </row>
        <row r="3984">
          <cell r="B3984"/>
          <cell r="F3984"/>
        </row>
        <row r="3985">
          <cell r="B3985"/>
          <cell r="F3985"/>
        </row>
        <row r="3986">
          <cell r="B3986"/>
          <cell r="F3986"/>
        </row>
        <row r="3987">
          <cell r="B3987"/>
          <cell r="F3987"/>
        </row>
        <row r="3988">
          <cell r="B3988"/>
          <cell r="F3988"/>
        </row>
        <row r="3989">
          <cell r="B3989"/>
          <cell r="F3989"/>
        </row>
        <row r="3990">
          <cell r="B3990"/>
          <cell r="F3990"/>
        </row>
        <row r="3991">
          <cell r="B3991"/>
          <cell r="F3991"/>
        </row>
        <row r="3992">
          <cell r="B3992"/>
          <cell r="F3992"/>
        </row>
        <row r="3993">
          <cell r="B3993"/>
          <cell r="F3993"/>
        </row>
        <row r="3994">
          <cell r="B3994"/>
          <cell r="F3994"/>
        </row>
        <row r="3995">
          <cell r="B3995"/>
          <cell r="F3995"/>
        </row>
        <row r="3996">
          <cell r="B3996"/>
          <cell r="F3996"/>
        </row>
        <row r="3997">
          <cell r="B3997"/>
          <cell r="F3997"/>
        </row>
        <row r="3998">
          <cell r="B3998"/>
          <cell r="F3998"/>
        </row>
        <row r="3999">
          <cell r="B3999"/>
          <cell r="F3999"/>
        </row>
        <row r="4000">
          <cell r="B4000"/>
          <cell r="F4000"/>
        </row>
        <row r="4001">
          <cell r="B4001"/>
          <cell r="F4001"/>
        </row>
        <row r="4002">
          <cell r="B4002"/>
          <cell r="F4002"/>
        </row>
        <row r="4003">
          <cell r="B4003"/>
          <cell r="F4003"/>
        </row>
        <row r="4004">
          <cell r="B4004"/>
          <cell r="F4004"/>
        </row>
        <row r="4005">
          <cell r="B4005"/>
          <cell r="F4005"/>
        </row>
        <row r="4006">
          <cell r="B4006"/>
          <cell r="F4006"/>
        </row>
        <row r="4007">
          <cell r="B4007"/>
          <cell r="F4007"/>
        </row>
        <row r="4008">
          <cell r="B4008"/>
          <cell r="F4008"/>
        </row>
        <row r="4009">
          <cell r="B4009"/>
          <cell r="F4009"/>
        </row>
        <row r="4010">
          <cell r="B4010"/>
          <cell r="F4010"/>
        </row>
        <row r="4011">
          <cell r="B4011"/>
          <cell r="F4011"/>
        </row>
        <row r="4012">
          <cell r="B4012"/>
          <cell r="F4012"/>
        </row>
        <row r="4013">
          <cell r="B4013"/>
          <cell r="F4013"/>
        </row>
        <row r="4014">
          <cell r="B4014"/>
          <cell r="F4014"/>
        </row>
        <row r="4015">
          <cell r="B4015"/>
          <cell r="F4015"/>
        </row>
        <row r="4016">
          <cell r="B4016"/>
          <cell r="F4016"/>
        </row>
        <row r="4017">
          <cell r="B4017"/>
          <cell r="F4017"/>
        </row>
        <row r="4018">
          <cell r="B4018"/>
          <cell r="F4018"/>
        </row>
        <row r="4019">
          <cell r="B4019"/>
          <cell r="F4019"/>
        </row>
        <row r="4020">
          <cell r="B4020"/>
          <cell r="F4020"/>
        </row>
        <row r="4021">
          <cell r="B4021"/>
          <cell r="F4021"/>
        </row>
        <row r="4022">
          <cell r="B4022"/>
          <cell r="F4022"/>
        </row>
        <row r="4023">
          <cell r="B4023"/>
          <cell r="F4023"/>
        </row>
        <row r="4024">
          <cell r="B4024"/>
          <cell r="F4024"/>
        </row>
        <row r="4025">
          <cell r="B4025"/>
          <cell r="F4025"/>
        </row>
        <row r="4026">
          <cell r="B4026"/>
          <cell r="F4026"/>
        </row>
        <row r="4027">
          <cell r="B4027"/>
          <cell r="F4027"/>
        </row>
        <row r="4028">
          <cell r="B4028"/>
          <cell r="F4028"/>
        </row>
        <row r="4029">
          <cell r="B4029"/>
          <cell r="F4029"/>
        </row>
        <row r="4030">
          <cell r="B4030"/>
          <cell r="F4030"/>
        </row>
        <row r="4031">
          <cell r="B4031"/>
          <cell r="F4031"/>
        </row>
        <row r="4032">
          <cell r="B4032"/>
          <cell r="F4032"/>
        </row>
        <row r="4033">
          <cell r="B4033"/>
          <cell r="F4033"/>
        </row>
        <row r="4034">
          <cell r="B4034"/>
          <cell r="F4034"/>
        </row>
        <row r="4035">
          <cell r="B4035"/>
          <cell r="F4035"/>
        </row>
        <row r="4036">
          <cell r="B4036"/>
          <cell r="F4036"/>
        </row>
        <row r="4037">
          <cell r="B4037"/>
          <cell r="F4037"/>
        </row>
        <row r="4038">
          <cell r="B4038"/>
          <cell r="F4038"/>
        </row>
        <row r="4039">
          <cell r="B4039"/>
          <cell r="F4039"/>
        </row>
        <row r="4040">
          <cell r="B4040"/>
          <cell r="F4040"/>
        </row>
        <row r="4041">
          <cell r="B4041"/>
          <cell r="F4041"/>
        </row>
        <row r="4042">
          <cell r="B4042"/>
          <cell r="F4042"/>
        </row>
        <row r="4043">
          <cell r="B4043"/>
          <cell r="F4043"/>
        </row>
        <row r="4044">
          <cell r="B4044"/>
          <cell r="F4044"/>
        </row>
        <row r="4045">
          <cell r="B4045"/>
          <cell r="F4045"/>
        </row>
        <row r="4046">
          <cell r="B4046"/>
          <cell r="F4046"/>
        </row>
        <row r="4047">
          <cell r="B4047"/>
          <cell r="F4047"/>
        </row>
        <row r="4048">
          <cell r="B4048"/>
          <cell r="F4048"/>
        </row>
        <row r="4049">
          <cell r="B4049"/>
          <cell r="F4049"/>
        </row>
        <row r="4050">
          <cell r="B4050"/>
          <cell r="F4050"/>
        </row>
        <row r="4051">
          <cell r="B4051"/>
          <cell r="F4051"/>
        </row>
        <row r="4052">
          <cell r="B4052"/>
          <cell r="F4052"/>
        </row>
        <row r="4053">
          <cell r="B4053"/>
          <cell r="F4053"/>
        </row>
        <row r="4054">
          <cell r="B4054"/>
          <cell r="F4054"/>
        </row>
        <row r="4055">
          <cell r="B4055"/>
          <cell r="F4055"/>
        </row>
        <row r="4056">
          <cell r="B4056"/>
          <cell r="F4056"/>
        </row>
        <row r="4057">
          <cell r="B4057"/>
          <cell r="F4057"/>
        </row>
        <row r="4058">
          <cell r="B4058"/>
          <cell r="F4058"/>
        </row>
        <row r="4059">
          <cell r="B4059"/>
          <cell r="F4059"/>
        </row>
        <row r="4060">
          <cell r="B4060"/>
          <cell r="F4060"/>
        </row>
        <row r="4061">
          <cell r="B4061"/>
          <cell r="F4061"/>
        </row>
        <row r="4062">
          <cell r="B4062"/>
          <cell r="F4062"/>
        </row>
        <row r="4063">
          <cell r="B4063"/>
          <cell r="F4063"/>
        </row>
        <row r="4064">
          <cell r="B4064"/>
          <cell r="F4064"/>
        </row>
        <row r="4065">
          <cell r="B4065"/>
          <cell r="F4065"/>
        </row>
        <row r="4066">
          <cell r="B4066"/>
          <cell r="F4066"/>
        </row>
        <row r="4067">
          <cell r="B4067"/>
          <cell r="F4067"/>
        </row>
        <row r="4068">
          <cell r="B4068"/>
          <cell r="F4068"/>
        </row>
        <row r="4069">
          <cell r="B4069"/>
          <cell r="F4069"/>
        </row>
        <row r="4070">
          <cell r="B4070"/>
          <cell r="F4070"/>
        </row>
        <row r="4071">
          <cell r="B4071"/>
          <cell r="F4071"/>
        </row>
        <row r="4072">
          <cell r="B4072"/>
          <cell r="F4072"/>
        </row>
        <row r="4073">
          <cell r="B4073"/>
          <cell r="F4073"/>
        </row>
        <row r="4074">
          <cell r="B4074"/>
          <cell r="F4074"/>
        </row>
        <row r="4075">
          <cell r="B4075"/>
          <cell r="F4075"/>
        </row>
        <row r="4076">
          <cell r="B4076"/>
          <cell r="F4076"/>
        </row>
        <row r="4077">
          <cell r="B4077"/>
          <cell r="F4077"/>
        </row>
        <row r="4078">
          <cell r="B4078"/>
          <cell r="F4078"/>
        </row>
        <row r="4079">
          <cell r="B4079"/>
          <cell r="F4079"/>
        </row>
        <row r="4080">
          <cell r="B4080"/>
          <cell r="F4080"/>
        </row>
        <row r="4081">
          <cell r="B4081"/>
          <cell r="F4081"/>
        </row>
        <row r="4082">
          <cell r="B4082"/>
          <cell r="F4082"/>
        </row>
        <row r="4083">
          <cell r="B4083"/>
          <cell r="F4083"/>
        </row>
        <row r="4084">
          <cell r="B4084"/>
          <cell r="F4084"/>
        </row>
        <row r="4085">
          <cell r="B4085"/>
          <cell r="F4085"/>
        </row>
        <row r="4086">
          <cell r="B4086"/>
          <cell r="F4086"/>
        </row>
        <row r="4087">
          <cell r="B4087"/>
          <cell r="F4087"/>
        </row>
        <row r="4088">
          <cell r="B4088"/>
          <cell r="F4088"/>
        </row>
        <row r="4089">
          <cell r="B4089"/>
          <cell r="F4089"/>
        </row>
        <row r="4090">
          <cell r="B4090"/>
          <cell r="F4090"/>
        </row>
        <row r="4091">
          <cell r="B4091"/>
          <cell r="F4091"/>
        </row>
        <row r="4092">
          <cell r="B4092"/>
          <cell r="F4092"/>
        </row>
        <row r="4093">
          <cell r="B4093"/>
          <cell r="F4093"/>
        </row>
        <row r="4094">
          <cell r="B4094"/>
          <cell r="F4094"/>
        </row>
        <row r="4095">
          <cell r="B4095"/>
          <cell r="F4095"/>
        </row>
        <row r="4096">
          <cell r="B4096"/>
          <cell r="F4096"/>
        </row>
        <row r="4097">
          <cell r="B4097"/>
          <cell r="F4097"/>
        </row>
        <row r="4098">
          <cell r="B4098"/>
          <cell r="F4098"/>
        </row>
        <row r="4099">
          <cell r="B4099"/>
          <cell r="F4099"/>
        </row>
        <row r="4100">
          <cell r="B4100"/>
          <cell r="F4100"/>
        </row>
        <row r="4101">
          <cell r="B4101"/>
          <cell r="F4101"/>
        </row>
        <row r="4102">
          <cell r="B4102"/>
          <cell r="F4102"/>
        </row>
        <row r="4103">
          <cell r="B4103"/>
          <cell r="F4103"/>
        </row>
        <row r="4104">
          <cell r="B4104"/>
          <cell r="F4104"/>
        </row>
        <row r="4105">
          <cell r="B4105"/>
          <cell r="F4105"/>
        </row>
        <row r="4106">
          <cell r="B4106"/>
          <cell r="F4106"/>
        </row>
        <row r="4107">
          <cell r="B4107"/>
          <cell r="F4107"/>
        </row>
        <row r="4108">
          <cell r="B4108"/>
          <cell r="F4108"/>
        </row>
        <row r="4109">
          <cell r="B4109"/>
          <cell r="F4109"/>
        </row>
        <row r="4110">
          <cell r="B4110"/>
          <cell r="F4110"/>
        </row>
        <row r="4111">
          <cell r="B4111"/>
          <cell r="F4111"/>
        </row>
        <row r="4112">
          <cell r="B4112"/>
          <cell r="F4112"/>
        </row>
        <row r="4113">
          <cell r="B4113"/>
          <cell r="F4113"/>
        </row>
        <row r="4114">
          <cell r="B4114"/>
          <cell r="F4114"/>
        </row>
        <row r="4115">
          <cell r="B4115"/>
          <cell r="F4115"/>
        </row>
        <row r="4116">
          <cell r="B4116"/>
          <cell r="F4116"/>
        </row>
        <row r="4117">
          <cell r="B4117"/>
          <cell r="F4117"/>
        </row>
        <row r="4118">
          <cell r="B4118"/>
          <cell r="F4118"/>
        </row>
        <row r="4119">
          <cell r="B4119"/>
          <cell r="F4119"/>
        </row>
        <row r="4120">
          <cell r="B4120"/>
          <cell r="F4120"/>
        </row>
        <row r="4121">
          <cell r="B4121"/>
          <cell r="F4121"/>
        </row>
        <row r="4122">
          <cell r="B4122"/>
          <cell r="F4122"/>
        </row>
        <row r="4123">
          <cell r="B4123"/>
          <cell r="F4123"/>
        </row>
        <row r="4124">
          <cell r="B4124"/>
          <cell r="F4124"/>
        </row>
        <row r="4125">
          <cell r="B4125"/>
          <cell r="F4125"/>
        </row>
        <row r="4126">
          <cell r="B4126"/>
          <cell r="F4126"/>
        </row>
        <row r="4127">
          <cell r="B4127"/>
          <cell r="F4127"/>
        </row>
        <row r="4128">
          <cell r="B4128"/>
          <cell r="F4128"/>
        </row>
        <row r="4129">
          <cell r="B4129"/>
          <cell r="F4129"/>
        </row>
        <row r="4130">
          <cell r="B4130"/>
          <cell r="F4130"/>
        </row>
        <row r="4131">
          <cell r="B4131"/>
          <cell r="F4131"/>
        </row>
        <row r="4132">
          <cell r="B4132"/>
          <cell r="F4132"/>
        </row>
        <row r="4133">
          <cell r="B4133"/>
          <cell r="F4133"/>
        </row>
        <row r="4134">
          <cell r="B4134"/>
          <cell r="F4134"/>
        </row>
        <row r="4135">
          <cell r="B4135"/>
          <cell r="F4135"/>
        </row>
        <row r="4136">
          <cell r="B4136"/>
          <cell r="F4136"/>
        </row>
        <row r="4137">
          <cell r="B4137"/>
          <cell r="F4137"/>
        </row>
        <row r="4138">
          <cell r="B4138"/>
          <cell r="F4138"/>
        </row>
        <row r="4139">
          <cell r="B4139"/>
          <cell r="F4139"/>
        </row>
        <row r="4140">
          <cell r="B4140"/>
          <cell r="F4140"/>
        </row>
        <row r="4141">
          <cell r="B4141"/>
          <cell r="F4141"/>
        </row>
        <row r="4142">
          <cell r="B4142"/>
          <cell r="F4142"/>
        </row>
        <row r="4143">
          <cell r="B4143"/>
          <cell r="F4143"/>
        </row>
        <row r="4144">
          <cell r="B4144"/>
          <cell r="F4144"/>
        </row>
        <row r="4145">
          <cell r="B4145"/>
          <cell r="F4145"/>
        </row>
        <row r="4146">
          <cell r="B4146"/>
          <cell r="F4146"/>
        </row>
        <row r="4147">
          <cell r="B4147"/>
          <cell r="F4147"/>
        </row>
        <row r="4148">
          <cell r="B4148"/>
          <cell r="F4148"/>
        </row>
        <row r="4149">
          <cell r="B4149"/>
          <cell r="F4149"/>
        </row>
        <row r="4150">
          <cell r="B4150"/>
          <cell r="F4150"/>
        </row>
        <row r="4151">
          <cell r="B4151"/>
          <cell r="F4151"/>
        </row>
        <row r="4152">
          <cell r="B4152"/>
          <cell r="F4152"/>
        </row>
        <row r="4153">
          <cell r="B4153"/>
          <cell r="F4153"/>
        </row>
        <row r="4154">
          <cell r="B4154"/>
          <cell r="F4154"/>
        </row>
        <row r="4155">
          <cell r="B4155"/>
          <cell r="F4155"/>
        </row>
        <row r="4156">
          <cell r="B4156"/>
          <cell r="F4156"/>
        </row>
        <row r="4157">
          <cell r="B4157"/>
          <cell r="F4157"/>
        </row>
        <row r="4158">
          <cell r="B4158"/>
          <cell r="F4158"/>
        </row>
        <row r="4159">
          <cell r="B4159"/>
          <cell r="F4159"/>
        </row>
        <row r="4160">
          <cell r="B4160"/>
          <cell r="F4160"/>
        </row>
        <row r="4161">
          <cell r="B4161"/>
          <cell r="F4161"/>
        </row>
        <row r="4162">
          <cell r="B4162"/>
          <cell r="F4162"/>
        </row>
        <row r="4163">
          <cell r="B4163"/>
          <cell r="F4163"/>
        </row>
        <row r="4164">
          <cell r="B4164"/>
          <cell r="F4164"/>
        </row>
        <row r="4165">
          <cell r="B4165"/>
          <cell r="F4165"/>
        </row>
        <row r="4166">
          <cell r="B4166"/>
          <cell r="F4166"/>
        </row>
        <row r="4167">
          <cell r="B4167"/>
          <cell r="F4167"/>
        </row>
        <row r="4168">
          <cell r="B4168"/>
          <cell r="F4168"/>
        </row>
        <row r="4169">
          <cell r="B4169"/>
          <cell r="F4169"/>
        </row>
        <row r="4170">
          <cell r="B4170"/>
          <cell r="F4170"/>
        </row>
        <row r="4171">
          <cell r="B4171"/>
          <cell r="F4171"/>
        </row>
        <row r="4172">
          <cell r="B4172"/>
          <cell r="F4172"/>
        </row>
        <row r="4173">
          <cell r="B4173"/>
          <cell r="F4173"/>
        </row>
        <row r="4174">
          <cell r="B4174"/>
          <cell r="F4174"/>
        </row>
        <row r="4175">
          <cell r="B4175"/>
          <cell r="F4175"/>
        </row>
        <row r="4176">
          <cell r="B4176"/>
          <cell r="F4176"/>
        </row>
        <row r="4177">
          <cell r="B4177"/>
          <cell r="F4177"/>
        </row>
        <row r="4178">
          <cell r="B4178"/>
          <cell r="F4178"/>
        </row>
        <row r="4179">
          <cell r="B4179"/>
          <cell r="F4179"/>
        </row>
        <row r="4180">
          <cell r="B4180"/>
          <cell r="F4180"/>
        </row>
        <row r="4181">
          <cell r="B4181"/>
          <cell r="F4181"/>
        </row>
        <row r="4182">
          <cell r="B4182"/>
          <cell r="F4182"/>
        </row>
        <row r="4183">
          <cell r="B4183"/>
          <cell r="F4183"/>
        </row>
        <row r="4184">
          <cell r="B4184"/>
          <cell r="F4184"/>
        </row>
        <row r="4185">
          <cell r="B4185"/>
          <cell r="F4185"/>
        </row>
        <row r="4186">
          <cell r="B4186"/>
          <cell r="F4186"/>
        </row>
        <row r="4187">
          <cell r="B4187"/>
          <cell r="F4187"/>
        </row>
        <row r="4188">
          <cell r="B4188"/>
          <cell r="F4188"/>
        </row>
        <row r="4189">
          <cell r="B4189"/>
          <cell r="F4189"/>
        </row>
        <row r="4190">
          <cell r="B4190"/>
          <cell r="F4190"/>
        </row>
        <row r="4191">
          <cell r="B4191"/>
          <cell r="F4191"/>
        </row>
        <row r="4192">
          <cell r="B4192"/>
          <cell r="F4192"/>
        </row>
        <row r="4193">
          <cell r="B4193"/>
          <cell r="F4193"/>
        </row>
        <row r="4194">
          <cell r="B4194"/>
          <cell r="F4194"/>
        </row>
        <row r="4195">
          <cell r="B4195"/>
          <cell r="F4195"/>
        </row>
        <row r="4196">
          <cell r="B4196"/>
          <cell r="F4196"/>
        </row>
        <row r="4197">
          <cell r="B4197"/>
          <cell r="F4197"/>
        </row>
        <row r="4198">
          <cell r="B4198"/>
          <cell r="F4198"/>
        </row>
        <row r="4199">
          <cell r="B4199"/>
          <cell r="F4199"/>
        </row>
        <row r="4200">
          <cell r="B4200"/>
          <cell r="F4200"/>
        </row>
        <row r="4201">
          <cell r="B4201"/>
          <cell r="F4201"/>
        </row>
        <row r="4202">
          <cell r="B4202"/>
          <cell r="F4202"/>
        </row>
        <row r="4203">
          <cell r="B4203"/>
          <cell r="F4203"/>
        </row>
        <row r="4204">
          <cell r="B4204"/>
          <cell r="F4204"/>
        </row>
        <row r="4205">
          <cell r="B4205"/>
          <cell r="F4205"/>
        </row>
        <row r="4206">
          <cell r="B4206"/>
          <cell r="F4206"/>
        </row>
        <row r="4207">
          <cell r="B4207"/>
          <cell r="F4207"/>
        </row>
        <row r="4208">
          <cell r="B4208"/>
          <cell r="F4208"/>
        </row>
        <row r="4209">
          <cell r="B4209"/>
          <cell r="F4209"/>
        </row>
        <row r="4210">
          <cell r="B4210"/>
          <cell r="F4210"/>
        </row>
        <row r="4211">
          <cell r="B4211"/>
          <cell r="F4211"/>
        </row>
        <row r="4212">
          <cell r="B4212"/>
          <cell r="F4212"/>
        </row>
        <row r="4213">
          <cell r="B4213"/>
          <cell r="F4213"/>
        </row>
        <row r="4214">
          <cell r="B4214"/>
          <cell r="F4214"/>
        </row>
        <row r="4215">
          <cell r="B4215"/>
          <cell r="F4215"/>
        </row>
        <row r="4216">
          <cell r="B4216"/>
          <cell r="F4216"/>
        </row>
        <row r="4217">
          <cell r="B4217"/>
          <cell r="F4217"/>
        </row>
        <row r="4218">
          <cell r="B4218"/>
          <cell r="F4218"/>
        </row>
        <row r="4219">
          <cell r="B4219"/>
          <cell r="F4219"/>
        </row>
        <row r="4220">
          <cell r="B4220"/>
          <cell r="F4220"/>
        </row>
        <row r="4221">
          <cell r="B4221"/>
          <cell r="F4221"/>
        </row>
        <row r="4222">
          <cell r="B4222"/>
          <cell r="F4222"/>
        </row>
        <row r="4223">
          <cell r="B4223"/>
          <cell r="F4223"/>
        </row>
        <row r="4224">
          <cell r="B4224"/>
          <cell r="F4224"/>
        </row>
        <row r="4225">
          <cell r="B4225"/>
          <cell r="F4225"/>
        </row>
        <row r="4226">
          <cell r="B4226"/>
          <cell r="F4226"/>
        </row>
        <row r="4227">
          <cell r="B4227"/>
          <cell r="F4227"/>
        </row>
        <row r="4228">
          <cell r="B4228"/>
          <cell r="F4228"/>
        </row>
        <row r="4229">
          <cell r="B4229"/>
          <cell r="F4229"/>
        </row>
        <row r="4230">
          <cell r="B4230"/>
          <cell r="F4230"/>
        </row>
        <row r="4231">
          <cell r="B4231"/>
          <cell r="F4231"/>
        </row>
        <row r="4232">
          <cell r="B4232"/>
          <cell r="F4232"/>
        </row>
        <row r="4233">
          <cell r="B4233"/>
          <cell r="F4233"/>
        </row>
        <row r="4234">
          <cell r="B4234"/>
          <cell r="F4234"/>
        </row>
        <row r="4235">
          <cell r="B4235"/>
          <cell r="F4235"/>
        </row>
        <row r="4236">
          <cell r="B4236"/>
          <cell r="F4236"/>
        </row>
        <row r="4237">
          <cell r="B4237"/>
          <cell r="F4237"/>
        </row>
        <row r="4238">
          <cell r="B4238"/>
          <cell r="F4238"/>
        </row>
        <row r="4239">
          <cell r="B4239"/>
          <cell r="F4239"/>
        </row>
        <row r="4240">
          <cell r="B4240"/>
          <cell r="F4240"/>
        </row>
        <row r="4241">
          <cell r="B4241"/>
          <cell r="F4241"/>
        </row>
        <row r="4242">
          <cell r="B4242"/>
          <cell r="F4242"/>
        </row>
        <row r="4243">
          <cell r="B4243"/>
          <cell r="F4243"/>
        </row>
        <row r="4244">
          <cell r="B4244"/>
          <cell r="F4244"/>
        </row>
        <row r="4245">
          <cell r="B4245"/>
          <cell r="F4245"/>
        </row>
        <row r="4246">
          <cell r="B4246"/>
          <cell r="F4246"/>
        </row>
        <row r="4247">
          <cell r="B4247"/>
          <cell r="F4247"/>
        </row>
        <row r="4248">
          <cell r="B4248"/>
          <cell r="F4248"/>
        </row>
        <row r="4249">
          <cell r="B4249"/>
          <cell r="F4249"/>
        </row>
        <row r="4250">
          <cell r="B4250"/>
          <cell r="F4250"/>
        </row>
        <row r="4251">
          <cell r="B4251"/>
          <cell r="F4251"/>
        </row>
        <row r="4252">
          <cell r="B4252"/>
          <cell r="F4252"/>
        </row>
        <row r="4253">
          <cell r="B4253"/>
          <cell r="F4253"/>
        </row>
        <row r="4254">
          <cell r="B4254"/>
          <cell r="F4254"/>
        </row>
        <row r="4255">
          <cell r="B4255"/>
          <cell r="F4255"/>
        </row>
        <row r="4256">
          <cell r="B4256"/>
          <cell r="F4256"/>
        </row>
        <row r="4257">
          <cell r="B4257"/>
          <cell r="F4257"/>
        </row>
        <row r="4258">
          <cell r="B4258"/>
          <cell r="F4258"/>
        </row>
        <row r="4259">
          <cell r="B4259"/>
          <cell r="F4259"/>
        </row>
        <row r="4260">
          <cell r="B4260"/>
          <cell r="F4260"/>
        </row>
        <row r="4261">
          <cell r="B4261"/>
          <cell r="F4261"/>
        </row>
        <row r="4262">
          <cell r="B4262"/>
          <cell r="F4262"/>
        </row>
        <row r="4263">
          <cell r="B4263"/>
          <cell r="F4263"/>
        </row>
        <row r="4264">
          <cell r="B4264"/>
          <cell r="F4264"/>
        </row>
        <row r="4265">
          <cell r="B4265"/>
          <cell r="F4265"/>
        </row>
        <row r="4266">
          <cell r="B4266"/>
          <cell r="F4266"/>
        </row>
        <row r="4267">
          <cell r="B4267"/>
          <cell r="F4267"/>
        </row>
        <row r="4268">
          <cell r="B4268"/>
          <cell r="F4268"/>
        </row>
        <row r="4269">
          <cell r="B4269"/>
          <cell r="F4269"/>
        </row>
        <row r="4270">
          <cell r="B4270"/>
          <cell r="F4270"/>
        </row>
        <row r="4271">
          <cell r="B4271"/>
          <cell r="F4271"/>
        </row>
        <row r="4272">
          <cell r="B4272"/>
          <cell r="F4272"/>
        </row>
        <row r="4273">
          <cell r="B4273"/>
          <cell r="F4273"/>
        </row>
        <row r="4274">
          <cell r="B4274"/>
          <cell r="F4274"/>
        </row>
        <row r="4275">
          <cell r="B4275"/>
          <cell r="F4275"/>
        </row>
        <row r="4276">
          <cell r="B4276"/>
          <cell r="F4276"/>
        </row>
        <row r="4277">
          <cell r="B4277"/>
          <cell r="F4277"/>
        </row>
        <row r="4278">
          <cell r="B4278"/>
          <cell r="F4278"/>
        </row>
        <row r="4279">
          <cell r="B4279"/>
          <cell r="F4279"/>
        </row>
        <row r="4280">
          <cell r="B4280"/>
          <cell r="F4280"/>
        </row>
        <row r="4281">
          <cell r="B4281"/>
          <cell r="F4281"/>
        </row>
        <row r="4282">
          <cell r="B4282"/>
          <cell r="F4282"/>
        </row>
        <row r="4283">
          <cell r="B4283"/>
          <cell r="F4283"/>
        </row>
        <row r="4284">
          <cell r="B4284"/>
          <cell r="F4284"/>
        </row>
        <row r="4285">
          <cell r="B4285"/>
          <cell r="F4285"/>
        </row>
        <row r="4286">
          <cell r="B4286"/>
          <cell r="F4286"/>
        </row>
        <row r="4287">
          <cell r="B4287"/>
          <cell r="F4287"/>
        </row>
        <row r="4288">
          <cell r="B4288"/>
          <cell r="F4288"/>
        </row>
        <row r="4289">
          <cell r="B4289"/>
          <cell r="F4289"/>
        </row>
        <row r="4290">
          <cell r="B4290"/>
          <cell r="F4290"/>
        </row>
        <row r="4291">
          <cell r="B4291"/>
          <cell r="F4291"/>
        </row>
        <row r="4292">
          <cell r="B4292"/>
          <cell r="F4292"/>
        </row>
        <row r="4293">
          <cell r="B4293"/>
          <cell r="F4293"/>
        </row>
        <row r="4294">
          <cell r="B4294"/>
          <cell r="F4294"/>
        </row>
        <row r="4295">
          <cell r="B4295"/>
          <cell r="F4295"/>
        </row>
        <row r="4296">
          <cell r="B4296"/>
          <cell r="F4296"/>
        </row>
        <row r="4297">
          <cell r="B4297"/>
          <cell r="F4297"/>
        </row>
        <row r="4298">
          <cell r="B4298"/>
          <cell r="F4298"/>
        </row>
        <row r="4299">
          <cell r="B4299"/>
          <cell r="F4299"/>
        </row>
        <row r="4300">
          <cell r="B4300"/>
          <cell r="F4300"/>
        </row>
        <row r="4301">
          <cell r="B4301"/>
          <cell r="F4301"/>
        </row>
        <row r="4302">
          <cell r="B4302"/>
          <cell r="F4302"/>
        </row>
        <row r="4303">
          <cell r="B4303"/>
          <cell r="F4303"/>
        </row>
        <row r="4304">
          <cell r="B4304"/>
          <cell r="F4304"/>
        </row>
        <row r="4305">
          <cell r="B4305"/>
          <cell r="F4305"/>
        </row>
        <row r="4306">
          <cell r="B4306"/>
          <cell r="F4306"/>
        </row>
        <row r="4307">
          <cell r="B4307"/>
          <cell r="F4307"/>
        </row>
        <row r="4308">
          <cell r="B4308"/>
          <cell r="F4308"/>
        </row>
        <row r="4309">
          <cell r="B4309"/>
          <cell r="F4309"/>
        </row>
        <row r="4310">
          <cell r="B4310"/>
          <cell r="F4310"/>
        </row>
        <row r="4311">
          <cell r="B4311"/>
          <cell r="F4311"/>
        </row>
        <row r="4312">
          <cell r="B4312"/>
          <cell r="F4312"/>
        </row>
        <row r="4313">
          <cell r="B4313"/>
          <cell r="F4313"/>
        </row>
        <row r="4314">
          <cell r="B4314"/>
          <cell r="F4314"/>
        </row>
        <row r="4315">
          <cell r="B4315"/>
          <cell r="F4315"/>
        </row>
        <row r="4316">
          <cell r="B4316"/>
          <cell r="F4316"/>
        </row>
        <row r="4317">
          <cell r="B4317"/>
          <cell r="F4317"/>
        </row>
        <row r="4318">
          <cell r="B4318"/>
          <cell r="F4318"/>
        </row>
        <row r="4319">
          <cell r="B4319"/>
          <cell r="F4319"/>
        </row>
        <row r="4320">
          <cell r="B4320"/>
          <cell r="F4320"/>
        </row>
        <row r="4321">
          <cell r="B4321"/>
          <cell r="F4321"/>
        </row>
        <row r="4322">
          <cell r="B4322"/>
          <cell r="F4322"/>
        </row>
        <row r="4323">
          <cell r="B4323"/>
          <cell r="F4323"/>
        </row>
        <row r="4324">
          <cell r="B4324"/>
          <cell r="F4324"/>
        </row>
        <row r="4325">
          <cell r="B4325"/>
          <cell r="F4325"/>
        </row>
        <row r="4326">
          <cell r="B4326"/>
          <cell r="F4326"/>
        </row>
        <row r="4327">
          <cell r="B4327"/>
          <cell r="F4327"/>
        </row>
        <row r="4328">
          <cell r="B4328"/>
          <cell r="F4328"/>
        </row>
        <row r="4329">
          <cell r="B4329"/>
          <cell r="F4329"/>
        </row>
        <row r="4330">
          <cell r="B4330"/>
          <cell r="F4330"/>
        </row>
        <row r="4331">
          <cell r="B4331"/>
          <cell r="F4331"/>
        </row>
        <row r="4332">
          <cell r="B4332"/>
          <cell r="F4332"/>
        </row>
        <row r="4333">
          <cell r="B4333"/>
          <cell r="F4333"/>
        </row>
        <row r="4334">
          <cell r="B4334"/>
          <cell r="F4334"/>
        </row>
        <row r="4335">
          <cell r="B4335"/>
          <cell r="F4335"/>
        </row>
        <row r="4336">
          <cell r="B4336"/>
          <cell r="F4336"/>
        </row>
        <row r="4337">
          <cell r="B4337"/>
          <cell r="F4337"/>
        </row>
        <row r="4338">
          <cell r="B4338"/>
          <cell r="F4338"/>
        </row>
        <row r="4339">
          <cell r="B4339"/>
          <cell r="F4339"/>
        </row>
        <row r="4340">
          <cell r="B4340"/>
          <cell r="F4340"/>
        </row>
        <row r="4341">
          <cell r="B4341"/>
          <cell r="F4341"/>
        </row>
        <row r="4342">
          <cell r="B4342"/>
          <cell r="F4342"/>
        </row>
        <row r="4343">
          <cell r="B4343"/>
          <cell r="F4343"/>
        </row>
        <row r="4344">
          <cell r="B4344"/>
          <cell r="F4344"/>
        </row>
        <row r="4345">
          <cell r="B4345"/>
          <cell r="F4345"/>
        </row>
        <row r="4346">
          <cell r="B4346"/>
          <cell r="F4346"/>
        </row>
        <row r="4347">
          <cell r="B4347"/>
          <cell r="F4347"/>
        </row>
        <row r="4348">
          <cell r="B4348"/>
          <cell r="F4348"/>
        </row>
        <row r="4349">
          <cell r="B4349"/>
          <cell r="F4349"/>
        </row>
        <row r="4350">
          <cell r="B4350"/>
          <cell r="F4350"/>
        </row>
        <row r="4351">
          <cell r="B4351"/>
          <cell r="F4351"/>
        </row>
        <row r="4352">
          <cell r="B4352"/>
          <cell r="F4352"/>
        </row>
        <row r="4353">
          <cell r="B4353"/>
          <cell r="F4353"/>
        </row>
        <row r="4354">
          <cell r="B4354"/>
          <cell r="F4354"/>
        </row>
        <row r="4355">
          <cell r="B4355"/>
          <cell r="F4355"/>
        </row>
        <row r="4356">
          <cell r="B4356"/>
          <cell r="F4356"/>
        </row>
        <row r="4357">
          <cell r="B4357"/>
          <cell r="F4357"/>
        </row>
        <row r="4358">
          <cell r="B4358"/>
          <cell r="F4358"/>
        </row>
        <row r="4359">
          <cell r="B4359"/>
          <cell r="F4359"/>
        </row>
        <row r="4360">
          <cell r="B4360"/>
          <cell r="F4360"/>
        </row>
        <row r="4361">
          <cell r="B4361"/>
          <cell r="F4361"/>
        </row>
        <row r="4362">
          <cell r="B4362"/>
          <cell r="F4362"/>
        </row>
        <row r="4363">
          <cell r="B4363"/>
          <cell r="F4363"/>
        </row>
        <row r="4364">
          <cell r="B4364"/>
          <cell r="F4364"/>
        </row>
        <row r="4365">
          <cell r="B4365"/>
          <cell r="F4365"/>
        </row>
        <row r="4366">
          <cell r="B4366"/>
          <cell r="F4366"/>
        </row>
        <row r="4367">
          <cell r="B4367"/>
          <cell r="F4367"/>
        </row>
        <row r="4368">
          <cell r="B4368"/>
          <cell r="F4368"/>
        </row>
        <row r="4369">
          <cell r="B4369"/>
          <cell r="F4369"/>
        </row>
        <row r="4370">
          <cell r="B4370"/>
          <cell r="F4370"/>
        </row>
        <row r="4371">
          <cell r="B4371"/>
          <cell r="F4371"/>
        </row>
        <row r="4372">
          <cell r="B4372"/>
          <cell r="F4372"/>
        </row>
        <row r="4373">
          <cell r="B4373"/>
          <cell r="F4373"/>
        </row>
        <row r="4374">
          <cell r="B4374"/>
          <cell r="F4374"/>
        </row>
        <row r="4375">
          <cell r="B4375"/>
          <cell r="F4375"/>
        </row>
        <row r="4376">
          <cell r="B4376"/>
          <cell r="F4376"/>
        </row>
        <row r="4377">
          <cell r="B4377"/>
          <cell r="F4377"/>
        </row>
        <row r="4378">
          <cell r="B4378"/>
          <cell r="F4378"/>
        </row>
        <row r="4379">
          <cell r="B4379"/>
          <cell r="F4379"/>
        </row>
        <row r="4380">
          <cell r="B4380"/>
          <cell r="F4380"/>
        </row>
        <row r="4381">
          <cell r="B4381"/>
          <cell r="F4381"/>
        </row>
        <row r="4382">
          <cell r="B4382"/>
          <cell r="F4382"/>
        </row>
        <row r="4383">
          <cell r="B4383"/>
          <cell r="F4383"/>
        </row>
        <row r="4384">
          <cell r="B4384"/>
          <cell r="F4384"/>
        </row>
        <row r="4385">
          <cell r="B4385"/>
          <cell r="F4385"/>
        </row>
        <row r="4386">
          <cell r="B4386"/>
          <cell r="F4386"/>
        </row>
        <row r="4387">
          <cell r="B4387"/>
          <cell r="F4387"/>
        </row>
        <row r="4388">
          <cell r="B4388"/>
          <cell r="F4388"/>
        </row>
        <row r="4389">
          <cell r="B4389"/>
          <cell r="F4389"/>
        </row>
        <row r="4390">
          <cell r="B4390"/>
          <cell r="F4390"/>
        </row>
        <row r="4391">
          <cell r="B4391"/>
          <cell r="F4391"/>
        </row>
        <row r="4392">
          <cell r="B4392"/>
          <cell r="F4392"/>
        </row>
        <row r="4393">
          <cell r="B4393"/>
          <cell r="F4393"/>
        </row>
        <row r="4394">
          <cell r="B4394"/>
          <cell r="F4394"/>
        </row>
        <row r="4395">
          <cell r="B4395"/>
          <cell r="F4395"/>
        </row>
        <row r="4396">
          <cell r="B4396"/>
          <cell r="F4396"/>
        </row>
        <row r="4397">
          <cell r="B4397"/>
          <cell r="F4397"/>
        </row>
        <row r="4398">
          <cell r="B4398"/>
          <cell r="F4398"/>
        </row>
        <row r="4399">
          <cell r="B4399"/>
          <cell r="F4399"/>
        </row>
        <row r="4400">
          <cell r="B4400"/>
          <cell r="F4400"/>
        </row>
        <row r="4401">
          <cell r="B4401"/>
          <cell r="F4401"/>
        </row>
        <row r="4402">
          <cell r="B4402"/>
          <cell r="F4402"/>
        </row>
        <row r="4403">
          <cell r="B4403"/>
          <cell r="F4403"/>
        </row>
        <row r="4404">
          <cell r="B4404"/>
          <cell r="F4404"/>
        </row>
        <row r="4405">
          <cell r="B4405"/>
          <cell r="F4405"/>
        </row>
        <row r="4406">
          <cell r="B4406"/>
          <cell r="F4406"/>
        </row>
        <row r="4407">
          <cell r="B4407"/>
          <cell r="F4407"/>
        </row>
        <row r="4408">
          <cell r="B4408"/>
          <cell r="F4408"/>
        </row>
        <row r="4409">
          <cell r="B4409"/>
          <cell r="F4409"/>
        </row>
        <row r="4410">
          <cell r="B4410"/>
          <cell r="F4410"/>
        </row>
        <row r="4411">
          <cell r="B4411"/>
          <cell r="F4411"/>
        </row>
        <row r="4412">
          <cell r="B4412"/>
          <cell r="F4412"/>
        </row>
        <row r="4413">
          <cell r="B4413"/>
          <cell r="F4413"/>
        </row>
        <row r="4414">
          <cell r="B4414"/>
          <cell r="F4414"/>
        </row>
        <row r="4415">
          <cell r="B4415"/>
          <cell r="F4415"/>
        </row>
        <row r="4416">
          <cell r="B4416"/>
          <cell r="F4416"/>
        </row>
        <row r="4417">
          <cell r="B4417"/>
          <cell r="F4417"/>
        </row>
        <row r="4418">
          <cell r="B4418"/>
          <cell r="F4418"/>
        </row>
        <row r="4419">
          <cell r="B4419"/>
          <cell r="F4419"/>
        </row>
        <row r="4420">
          <cell r="B4420"/>
          <cell r="F4420"/>
        </row>
        <row r="4421">
          <cell r="B4421"/>
          <cell r="F4421"/>
        </row>
        <row r="4422">
          <cell r="B4422"/>
          <cell r="F4422"/>
        </row>
        <row r="4423">
          <cell r="B4423"/>
          <cell r="F4423"/>
        </row>
        <row r="4424">
          <cell r="B4424"/>
          <cell r="F4424"/>
        </row>
        <row r="4425">
          <cell r="B4425"/>
          <cell r="F4425"/>
        </row>
        <row r="4426">
          <cell r="B4426"/>
          <cell r="F4426"/>
        </row>
        <row r="4427">
          <cell r="B4427"/>
          <cell r="F4427"/>
        </row>
        <row r="4428">
          <cell r="B4428"/>
          <cell r="F4428"/>
        </row>
        <row r="4429">
          <cell r="B4429"/>
          <cell r="F4429"/>
        </row>
        <row r="4430">
          <cell r="B4430"/>
          <cell r="F4430"/>
        </row>
        <row r="4431">
          <cell r="B4431"/>
          <cell r="F4431"/>
        </row>
        <row r="4432">
          <cell r="B4432"/>
          <cell r="F4432"/>
        </row>
        <row r="4433">
          <cell r="B4433"/>
          <cell r="F4433"/>
        </row>
        <row r="4434">
          <cell r="B4434"/>
          <cell r="F4434"/>
        </row>
        <row r="4435">
          <cell r="B4435"/>
          <cell r="F4435"/>
        </row>
        <row r="4436">
          <cell r="B4436"/>
          <cell r="F4436"/>
        </row>
        <row r="4437">
          <cell r="B4437"/>
          <cell r="F4437"/>
        </row>
        <row r="4438">
          <cell r="B4438"/>
          <cell r="F4438"/>
        </row>
        <row r="4439">
          <cell r="B4439"/>
          <cell r="F4439"/>
        </row>
        <row r="4440">
          <cell r="B4440"/>
          <cell r="F4440"/>
        </row>
        <row r="4441">
          <cell r="B4441"/>
          <cell r="F4441"/>
        </row>
        <row r="4442">
          <cell r="B4442"/>
          <cell r="F4442"/>
        </row>
        <row r="4443">
          <cell r="B4443"/>
          <cell r="F4443"/>
        </row>
        <row r="4444">
          <cell r="B4444"/>
          <cell r="F4444"/>
        </row>
        <row r="4445">
          <cell r="B4445"/>
          <cell r="F4445"/>
        </row>
        <row r="4446">
          <cell r="B4446"/>
          <cell r="F4446"/>
        </row>
        <row r="4447">
          <cell r="B4447"/>
          <cell r="F4447"/>
        </row>
        <row r="4448">
          <cell r="B4448"/>
          <cell r="F4448"/>
        </row>
        <row r="4449">
          <cell r="B4449"/>
          <cell r="F4449"/>
        </row>
        <row r="4450">
          <cell r="B4450"/>
          <cell r="F4450"/>
        </row>
        <row r="4451">
          <cell r="B4451"/>
          <cell r="F4451"/>
        </row>
        <row r="4452">
          <cell r="B4452"/>
          <cell r="F4452"/>
        </row>
        <row r="4453">
          <cell r="B4453"/>
          <cell r="F4453"/>
        </row>
        <row r="4454">
          <cell r="B4454"/>
          <cell r="F4454"/>
        </row>
        <row r="4455">
          <cell r="B4455"/>
          <cell r="F4455"/>
        </row>
        <row r="4456">
          <cell r="B4456"/>
          <cell r="F4456"/>
        </row>
        <row r="4457">
          <cell r="B4457"/>
          <cell r="F4457"/>
        </row>
        <row r="4458">
          <cell r="B4458"/>
          <cell r="F4458"/>
        </row>
        <row r="4459">
          <cell r="B4459"/>
          <cell r="F4459"/>
        </row>
        <row r="4460">
          <cell r="B4460"/>
          <cell r="F4460"/>
        </row>
        <row r="4461">
          <cell r="B4461"/>
          <cell r="F4461"/>
        </row>
        <row r="4462">
          <cell r="B4462"/>
          <cell r="F4462"/>
        </row>
        <row r="4463">
          <cell r="B4463"/>
          <cell r="F4463"/>
        </row>
        <row r="4464">
          <cell r="B4464"/>
          <cell r="F4464"/>
        </row>
        <row r="4465">
          <cell r="B4465"/>
          <cell r="F4465"/>
        </row>
        <row r="4466">
          <cell r="B4466"/>
          <cell r="F4466"/>
        </row>
        <row r="4467">
          <cell r="B4467"/>
          <cell r="F4467"/>
        </row>
        <row r="4468">
          <cell r="B4468"/>
          <cell r="F4468"/>
        </row>
        <row r="4469">
          <cell r="B4469"/>
          <cell r="F4469"/>
        </row>
        <row r="4470">
          <cell r="B4470"/>
          <cell r="F4470"/>
        </row>
        <row r="4471">
          <cell r="B4471"/>
          <cell r="F4471"/>
        </row>
        <row r="4472">
          <cell r="B4472"/>
          <cell r="F4472"/>
        </row>
        <row r="4473">
          <cell r="B4473"/>
          <cell r="F4473"/>
        </row>
        <row r="4474">
          <cell r="B4474"/>
          <cell r="F4474"/>
        </row>
        <row r="4475">
          <cell r="B4475"/>
          <cell r="F4475"/>
        </row>
        <row r="4476">
          <cell r="B4476"/>
          <cell r="F4476"/>
        </row>
        <row r="4477">
          <cell r="B4477"/>
          <cell r="F4477"/>
        </row>
        <row r="4478">
          <cell r="B4478"/>
          <cell r="F4478"/>
        </row>
        <row r="4479">
          <cell r="B4479"/>
          <cell r="F4479"/>
        </row>
        <row r="4480">
          <cell r="B4480"/>
          <cell r="F4480"/>
        </row>
        <row r="4481">
          <cell r="B4481"/>
          <cell r="F4481"/>
        </row>
        <row r="4482">
          <cell r="B4482"/>
          <cell r="F4482"/>
        </row>
        <row r="4483">
          <cell r="B4483"/>
          <cell r="F4483"/>
        </row>
        <row r="4484">
          <cell r="B4484"/>
          <cell r="F4484"/>
        </row>
        <row r="4485">
          <cell r="B4485"/>
          <cell r="F4485"/>
        </row>
        <row r="4486">
          <cell r="B4486"/>
          <cell r="F4486"/>
        </row>
        <row r="4487">
          <cell r="B4487"/>
          <cell r="F4487"/>
        </row>
        <row r="4488">
          <cell r="B4488"/>
          <cell r="F4488"/>
        </row>
        <row r="4489">
          <cell r="B4489"/>
          <cell r="F4489"/>
        </row>
        <row r="4490">
          <cell r="B4490"/>
          <cell r="F4490"/>
        </row>
        <row r="4491">
          <cell r="B4491"/>
          <cell r="F4491"/>
        </row>
        <row r="4492">
          <cell r="B4492"/>
          <cell r="F4492"/>
        </row>
        <row r="4493">
          <cell r="B4493"/>
          <cell r="F4493"/>
        </row>
        <row r="4494">
          <cell r="B4494"/>
          <cell r="F4494"/>
        </row>
        <row r="4495">
          <cell r="B4495"/>
          <cell r="F4495"/>
        </row>
        <row r="4496">
          <cell r="B4496"/>
          <cell r="F4496"/>
        </row>
        <row r="4497">
          <cell r="B4497"/>
          <cell r="F4497"/>
        </row>
        <row r="4498">
          <cell r="B4498"/>
          <cell r="F4498"/>
        </row>
        <row r="4499">
          <cell r="B4499"/>
          <cell r="F4499"/>
        </row>
        <row r="4500">
          <cell r="B4500"/>
          <cell r="F4500"/>
        </row>
        <row r="4501">
          <cell r="B4501"/>
          <cell r="F4501"/>
        </row>
        <row r="4502">
          <cell r="B4502"/>
          <cell r="F4502"/>
        </row>
        <row r="4503">
          <cell r="B4503"/>
          <cell r="F4503"/>
        </row>
        <row r="4504">
          <cell r="B4504"/>
          <cell r="F4504"/>
        </row>
        <row r="4505">
          <cell r="B4505"/>
          <cell r="F4505"/>
        </row>
        <row r="4506">
          <cell r="B4506"/>
          <cell r="F4506"/>
        </row>
        <row r="4507">
          <cell r="B4507"/>
          <cell r="F4507"/>
        </row>
        <row r="4508">
          <cell r="B4508"/>
          <cell r="F4508"/>
        </row>
        <row r="4509">
          <cell r="B4509"/>
          <cell r="F4509"/>
        </row>
        <row r="4510">
          <cell r="B4510"/>
          <cell r="F4510"/>
        </row>
        <row r="4511">
          <cell r="B4511"/>
          <cell r="F4511"/>
        </row>
        <row r="4512">
          <cell r="B4512"/>
          <cell r="F4512"/>
        </row>
        <row r="4513">
          <cell r="B4513"/>
          <cell r="F4513"/>
        </row>
        <row r="4514">
          <cell r="B4514"/>
          <cell r="F4514"/>
        </row>
        <row r="4515">
          <cell r="B4515"/>
          <cell r="F4515"/>
        </row>
        <row r="4516">
          <cell r="B4516"/>
          <cell r="F4516"/>
        </row>
        <row r="4517">
          <cell r="B4517"/>
          <cell r="F4517"/>
        </row>
        <row r="4518">
          <cell r="B4518"/>
          <cell r="F4518"/>
        </row>
        <row r="4519">
          <cell r="B4519"/>
          <cell r="F4519"/>
        </row>
        <row r="4520">
          <cell r="B4520"/>
          <cell r="F4520"/>
        </row>
        <row r="4521">
          <cell r="B4521"/>
          <cell r="F4521"/>
        </row>
        <row r="4522">
          <cell r="B4522"/>
          <cell r="F4522"/>
        </row>
        <row r="4523">
          <cell r="B4523"/>
          <cell r="F4523"/>
        </row>
        <row r="4524">
          <cell r="B4524"/>
          <cell r="F4524"/>
        </row>
        <row r="4525">
          <cell r="B4525"/>
          <cell r="F4525"/>
        </row>
        <row r="4526">
          <cell r="B4526"/>
          <cell r="F4526"/>
        </row>
        <row r="4527">
          <cell r="B4527"/>
          <cell r="F4527"/>
        </row>
        <row r="4528">
          <cell r="B4528"/>
          <cell r="F4528"/>
        </row>
        <row r="4529">
          <cell r="B4529"/>
          <cell r="F4529"/>
        </row>
        <row r="4530">
          <cell r="B4530"/>
          <cell r="F4530"/>
        </row>
        <row r="4531">
          <cell r="B4531"/>
          <cell r="F4531"/>
        </row>
        <row r="4532">
          <cell r="B4532"/>
          <cell r="F4532"/>
        </row>
        <row r="4533">
          <cell r="B4533"/>
          <cell r="F4533"/>
        </row>
        <row r="4534">
          <cell r="B4534"/>
          <cell r="F4534"/>
        </row>
        <row r="4535">
          <cell r="B4535"/>
          <cell r="F4535"/>
        </row>
        <row r="4536">
          <cell r="B4536"/>
          <cell r="F4536"/>
        </row>
        <row r="4537">
          <cell r="B4537"/>
          <cell r="F4537"/>
        </row>
        <row r="4538">
          <cell r="B4538"/>
          <cell r="F4538"/>
        </row>
        <row r="4539">
          <cell r="B4539"/>
          <cell r="F4539"/>
        </row>
        <row r="4540">
          <cell r="B4540"/>
          <cell r="F4540"/>
        </row>
        <row r="4541">
          <cell r="B4541"/>
          <cell r="F4541"/>
        </row>
        <row r="4542">
          <cell r="B4542"/>
          <cell r="F4542"/>
        </row>
        <row r="4543">
          <cell r="B4543"/>
          <cell r="F4543"/>
        </row>
        <row r="4544">
          <cell r="B4544"/>
          <cell r="F4544"/>
        </row>
        <row r="4545">
          <cell r="B4545"/>
          <cell r="F4545"/>
        </row>
        <row r="4546">
          <cell r="B4546"/>
          <cell r="F4546"/>
        </row>
        <row r="4547">
          <cell r="B4547"/>
          <cell r="F4547"/>
        </row>
        <row r="4548">
          <cell r="B4548"/>
          <cell r="F4548"/>
        </row>
        <row r="4549">
          <cell r="B4549"/>
          <cell r="F4549"/>
        </row>
        <row r="4550">
          <cell r="B4550"/>
          <cell r="F4550"/>
        </row>
        <row r="4551">
          <cell r="B4551"/>
          <cell r="F4551"/>
        </row>
        <row r="4552">
          <cell r="B4552"/>
          <cell r="F4552"/>
        </row>
        <row r="4553">
          <cell r="B4553"/>
          <cell r="F4553"/>
        </row>
        <row r="4554">
          <cell r="B4554"/>
          <cell r="F4554"/>
        </row>
        <row r="4555">
          <cell r="B4555"/>
          <cell r="F4555"/>
        </row>
        <row r="4556">
          <cell r="B4556"/>
          <cell r="F4556"/>
        </row>
        <row r="4557">
          <cell r="B4557"/>
          <cell r="F4557"/>
        </row>
        <row r="4558">
          <cell r="B4558"/>
          <cell r="F4558"/>
        </row>
        <row r="4559">
          <cell r="B4559"/>
          <cell r="F4559"/>
        </row>
        <row r="4560">
          <cell r="B4560"/>
          <cell r="F4560"/>
        </row>
        <row r="4561">
          <cell r="B4561"/>
          <cell r="F4561"/>
        </row>
        <row r="4562">
          <cell r="B4562"/>
          <cell r="F4562"/>
        </row>
        <row r="4563">
          <cell r="B4563"/>
          <cell r="F4563"/>
        </row>
        <row r="4564">
          <cell r="B4564"/>
          <cell r="F4564"/>
        </row>
        <row r="4565">
          <cell r="B4565"/>
          <cell r="F4565"/>
        </row>
        <row r="4566">
          <cell r="B4566"/>
          <cell r="F4566"/>
        </row>
        <row r="4567">
          <cell r="B4567"/>
          <cell r="F4567"/>
        </row>
        <row r="4568">
          <cell r="B4568"/>
          <cell r="F4568"/>
        </row>
        <row r="4569">
          <cell r="B4569"/>
          <cell r="F4569"/>
        </row>
        <row r="4570">
          <cell r="B4570"/>
          <cell r="F4570"/>
        </row>
        <row r="4571">
          <cell r="B4571"/>
          <cell r="F4571"/>
        </row>
        <row r="4572">
          <cell r="B4572"/>
          <cell r="F4572"/>
        </row>
        <row r="4573">
          <cell r="B4573"/>
          <cell r="F4573"/>
        </row>
        <row r="4574">
          <cell r="B4574"/>
          <cell r="F4574"/>
        </row>
        <row r="4575">
          <cell r="B4575"/>
          <cell r="F4575"/>
        </row>
        <row r="4576">
          <cell r="B4576"/>
          <cell r="F4576"/>
        </row>
        <row r="4577">
          <cell r="B4577"/>
          <cell r="F4577"/>
        </row>
        <row r="4578">
          <cell r="B4578"/>
          <cell r="F4578"/>
        </row>
        <row r="4579">
          <cell r="B4579"/>
          <cell r="F4579"/>
        </row>
        <row r="4580">
          <cell r="B4580"/>
          <cell r="F4580"/>
        </row>
        <row r="4581">
          <cell r="B4581"/>
          <cell r="F4581"/>
        </row>
        <row r="4582">
          <cell r="B4582"/>
          <cell r="F4582"/>
        </row>
        <row r="4583">
          <cell r="B4583"/>
          <cell r="F4583"/>
        </row>
        <row r="4584">
          <cell r="B4584"/>
          <cell r="F4584"/>
        </row>
        <row r="4585">
          <cell r="B4585"/>
          <cell r="F4585"/>
        </row>
        <row r="4586">
          <cell r="B4586"/>
          <cell r="F4586"/>
        </row>
        <row r="4587">
          <cell r="B4587"/>
          <cell r="F4587"/>
        </row>
        <row r="4588">
          <cell r="B4588"/>
          <cell r="F4588"/>
        </row>
        <row r="4589">
          <cell r="B4589"/>
          <cell r="F4589"/>
        </row>
        <row r="4590">
          <cell r="B4590"/>
          <cell r="F4590"/>
        </row>
        <row r="4591">
          <cell r="B4591"/>
          <cell r="F4591"/>
        </row>
        <row r="4592">
          <cell r="B4592"/>
          <cell r="F4592"/>
        </row>
        <row r="4593">
          <cell r="B4593"/>
          <cell r="F4593"/>
        </row>
        <row r="4594">
          <cell r="B4594"/>
          <cell r="F4594"/>
        </row>
        <row r="4595">
          <cell r="B4595"/>
          <cell r="F4595"/>
        </row>
        <row r="4596">
          <cell r="B4596"/>
          <cell r="F4596"/>
        </row>
        <row r="4597">
          <cell r="B4597"/>
          <cell r="F4597"/>
        </row>
        <row r="4598">
          <cell r="B4598"/>
          <cell r="F4598"/>
        </row>
        <row r="4599">
          <cell r="B4599"/>
          <cell r="F4599"/>
        </row>
        <row r="4600">
          <cell r="B4600"/>
          <cell r="F4600"/>
        </row>
        <row r="4601">
          <cell r="B4601"/>
          <cell r="F4601"/>
        </row>
        <row r="4602">
          <cell r="B4602"/>
          <cell r="F4602"/>
        </row>
        <row r="4603">
          <cell r="B4603"/>
          <cell r="F4603"/>
        </row>
        <row r="4604">
          <cell r="B4604"/>
          <cell r="F4604"/>
        </row>
        <row r="4605">
          <cell r="B4605"/>
          <cell r="F4605"/>
        </row>
        <row r="4606">
          <cell r="B4606"/>
          <cell r="F4606"/>
        </row>
        <row r="4607">
          <cell r="B4607"/>
          <cell r="F4607"/>
        </row>
        <row r="4608">
          <cell r="B4608"/>
          <cell r="F4608"/>
        </row>
        <row r="4609">
          <cell r="B4609"/>
          <cell r="F4609"/>
        </row>
        <row r="4610">
          <cell r="B4610"/>
          <cell r="F4610"/>
        </row>
        <row r="4611">
          <cell r="B4611"/>
          <cell r="F4611"/>
        </row>
        <row r="4612">
          <cell r="B4612"/>
          <cell r="F4612"/>
        </row>
        <row r="4613">
          <cell r="B4613"/>
          <cell r="F4613"/>
        </row>
        <row r="4614">
          <cell r="B4614"/>
          <cell r="F4614"/>
        </row>
        <row r="4615">
          <cell r="B4615"/>
          <cell r="F4615"/>
        </row>
        <row r="4616">
          <cell r="B4616"/>
          <cell r="F4616"/>
        </row>
        <row r="4617">
          <cell r="B4617"/>
          <cell r="F4617"/>
        </row>
        <row r="4618">
          <cell r="B4618"/>
          <cell r="F4618"/>
        </row>
        <row r="4619">
          <cell r="B4619"/>
          <cell r="F4619"/>
        </row>
        <row r="4620">
          <cell r="B4620"/>
          <cell r="F4620"/>
        </row>
        <row r="4621">
          <cell r="B4621"/>
          <cell r="F4621"/>
        </row>
        <row r="4622">
          <cell r="B4622"/>
          <cell r="F4622"/>
        </row>
        <row r="4623">
          <cell r="B4623"/>
          <cell r="F4623"/>
        </row>
        <row r="4624">
          <cell r="B4624"/>
          <cell r="F4624"/>
        </row>
        <row r="4625">
          <cell r="B4625"/>
          <cell r="F4625"/>
        </row>
        <row r="4626">
          <cell r="B4626"/>
          <cell r="F4626"/>
        </row>
        <row r="4627">
          <cell r="B4627"/>
          <cell r="F4627"/>
        </row>
        <row r="4628">
          <cell r="B4628"/>
          <cell r="F4628"/>
        </row>
        <row r="4629">
          <cell r="B4629"/>
          <cell r="F4629"/>
        </row>
        <row r="4630">
          <cell r="B4630"/>
          <cell r="F4630"/>
        </row>
        <row r="4631">
          <cell r="B4631"/>
          <cell r="F4631"/>
        </row>
        <row r="4632">
          <cell r="B4632"/>
          <cell r="F4632"/>
        </row>
        <row r="4633">
          <cell r="B4633"/>
          <cell r="F4633"/>
        </row>
        <row r="4634">
          <cell r="B4634"/>
          <cell r="F4634"/>
        </row>
        <row r="4635">
          <cell r="B4635"/>
          <cell r="F4635"/>
        </row>
        <row r="4636">
          <cell r="B4636"/>
          <cell r="F4636"/>
        </row>
        <row r="4637">
          <cell r="B4637"/>
          <cell r="F4637"/>
        </row>
        <row r="4638">
          <cell r="B4638"/>
          <cell r="F4638"/>
        </row>
        <row r="4639">
          <cell r="B4639"/>
          <cell r="F4639"/>
        </row>
        <row r="4640">
          <cell r="B4640"/>
          <cell r="F4640"/>
        </row>
        <row r="4641">
          <cell r="B4641"/>
          <cell r="F4641"/>
        </row>
        <row r="4642">
          <cell r="B4642"/>
          <cell r="F4642"/>
        </row>
        <row r="4643">
          <cell r="B4643"/>
          <cell r="F4643"/>
        </row>
        <row r="4644">
          <cell r="B4644"/>
          <cell r="F4644"/>
        </row>
        <row r="4645">
          <cell r="B4645"/>
          <cell r="F4645"/>
        </row>
        <row r="4646">
          <cell r="B4646"/>
          <cell r="F4646"/>
        </row>
        <row r="4647">
          <cell r="B4647"/>
          <cell r="F4647"/>
        </row>
        <row r="4648">
          <cell r="B4648"/>
          <cell r="F4648"/>
        </row>
        <row r="4649">
          <cell r="B4649"/>
          <cell r="F4649"/>
        </row>
        <row r="4650">
          <cell r="B4650"/>
          <cell r="F4650"/>
        </row>
        <row r="4651">
          <cell r="B4651"/>
          <cell r="F4651"/>
        </row>
        <row r="4652">
          <cell r="B4652"/>
          <cell r="F4652"/>
        </row>
        <row r="4653">
          <cell r="B4653"/>
          <cell r="F4653"/>
        </row>
        <row r="4654">
          <cell r="B4654"/>
          <cell r="F4654"/>
        </row>
        <row r="4655">
          <cell r="B4655"/>
          <cell r="F4655"/>
        </row>
        <row r="4656">
          <cell r="B4656"/>
          <cell r="F4656"/>
        </row>
        <row r="4657">
          <cell r="B4657"/>
          <cell r="F4657"/>
        </row>
        <row r="4658">
          <cell r="B4658"/>
          <cell r="F4658"/>
        </row>
        <row r="4659">
          <cell r="B4659"/>
          <cell r="F4659"/>
        </row>
        <row r="4660">
          <cell r="B4660"/>
          <cell r="F4660"/>
        </row>
        <row r="4661">
          <cell r="B4661"/>
          <cell r="F4661"/>
        </row>
        <row r="4662">
          <cell r="B4662"/>
          <cell r="F4662"/>
        </row>
        <row r="4663">
          <cell r="B4663"/>
          <cell r="F4663"/>
        </row>
        <row r="4664">
          <cell r="B4664"/>
          <cell r="F4664"/>
        </row>
        <row r="4665">
          <cell r="B4665"/>
          <cell r="F4665"/>
        </row>
        <row r="4666">
          <cell r="B4666"/>
          <cell r="F4666"/>
        </row>
        <row r="4667">
          <cell r="B4667"/>
          <cell r="F4667"/>
        </row>
        <row r="4668">
          <cell r="B4668"/>
          <cell r="F4668"/>
        </row>
        <row r="4669">
          <cell r="B4669"/>
          <cell r="F4669"/>
        </row>
        <row r="4670">
          <cell r="B4670"/>
          <cell r="F4670"/>
        </row>
        <row r="4671">
          <cell r="B4671"/>
          <cell r="F4671"/>
        </row>
        <row r="4672">
          <cell r="B4672"/>
          <cell r="F4672"/>
        </row>
        <row r="4673">
          <cell r="B4673"/>
          <cell r="F4673"/>
        </row>
        <row r="4674">
          <cell r="B4674"/>
          <cell r="F4674"/>
        </row>
        <row r="4675">
          <cell r="B4675"/>
          <cell r="F4675"/>
        </row>
        <row r="4676">
          <cell r="B4676"/>
          <cell r="F4676"/>
        </row>
        <row r="4677">
          <cell r="B4677"/>
          <cell r="F4677"/>
        </row>
        <row r="4678">
          <cell r="B4678"/>
          <cell r="F4678"/>
        </row>
        <row r="4679">
          <cell r="B4679"/>
          <cell r="F4679"/>
        </row>
        <row r="4680">
          <cell r="B4680"/>
          <cell r="F4680"/>
        </row>
        <row r="4681">
          <cell r="B4681"/>
          <cell r="F4681"/>
        </row>
        <row r="4682">
          <cell r="B4682"/>
          <cell r="F4682"/>
        </row>
        <row r="4683">
          <cell r="B4683"/>
          <cell r="F4683"/>
        </row>
        <row r="4684">
          <cell r="B4684"/>
          <cell r="F4684"/>
        </row>
        <row r="4685">
          <cell r="B4685"/>
          <cell r="F4685"/>
        </row>
        <row r="4686">
          <cell r="B4686"/>
          <cell r="F4686"/>
        </row>
        <row r="4687">
          <cell r="B4687"/>
          <cell r="F4687"/>
        </row>
        <row r="4688">
          <cell r="B4688"/>
          <cell r="F4688"/>
        </row>
        <row r="4689">
          <cell r="B4689"/>
          <cell r="F4689"/>
        </row>
        <row r="4690">
          <cell r="B4690"/>
          <cell r="F4690"/>
        </row>
        <row r="4691">
          <cell r="B4691"/>
          <cell r="F4691"/>
        </row>
        <row r="4692">
          <cell r="B4692"/>
          <cell r="F4692"/>
        </row>
        <row r="4693">
          <cell r="B4693"/>
          <cell r="F4693"/>
        </row>
        <row r="4694">
          <cell r="B4694"/>
          <cell r="F4694"/>
        </row>
        <row r="4695">
          <cell r="B4695"/>
          <cell r="F4695"/>
        </row>
        <row r="4696">
          <cell r="B4696"/>
          <cell r="F4696"/>
        </row>
        <row r="4697">
          <cell r="B4697"/>
          <cell r="F4697"/>
        </row>
        <row r="4698">
          <cell r="B4698"/>
          <cell r="F4698"/>
        </row>
        <row r="4699">
          <cell r="B4699"/>
          <cell r="F4699"/>
        </row>
        <row r="4700">
          <cell r="B4700"/>
          <cell r="F4700"/>
        </row>
        <row r="4701">
          <cell r="B4701"/>
          <cell r="F4701"/>
        </row>
        <row r="4702">
          <cell r="B4702"/>
          <cell r="F4702"/>
        </row>
        <row r="4703">
          <cell r="B4703"/>
          <cell r="F4703"/>
        </row>
        <row r="4704">
          <cell r="B4704"/>
          <cell r="F4704"/>
        </row>
        <row r="4705">
          <cell r="B4705"/>
          <cell r="F4705"/>
        </row>
        <row r="4706">
          <cell r="B4706"/>
          <cell r="F4706"/>
        </row>
        <row r="4707">
          <cell r="B4707"/>
          <cell r="F4707"/>
        </row>
        <row r="4708">
          <cell r="B4708"/>
          <cell r="F4708"/>
        </row>
        <row r="4709">
          <cell r="B4709"/>
          <cell r="F4709"/>
        </row>
        <row r="4710">
          <cell r="B4710"/>
          <cell r="F4710"/>
        </row>
        <row r="4711">
          <cell r="B4711"/>
          <cell r="F4711"/>
        </row>
        <row r="4712">
          <cell r="B4712"/>
          <cell r="F4712"/>
        </row>
        <row r="4713">
          <cell r="B4713"/>
          <cell r="F4713"/>
        </row>
        <row r="4714">
          <cell r="B4714"/>
          <cell r="F4714"/>
        </row>
        <row r="4715">
          <cell r="B4715"/>
          <cell r="F4715"/>
        </row>
        <row r="4716">
          <cell r="B4716"/>
          <cell r="F4716"/>
        </row>
        <row r="4717">
          <cell r="B4717"/>
          <cell r="F4717"/>
        </row>
        <row r="4718">
          <cell r="B4718"/>
          <cell r="F4718"/>
        </row>
        <row r="4719">
          <cell r="B4719"/>
          <cell r="F4719"/>
        </row>
        <row r="4720">
          <cell r="B4720"/>
          <cell r="F4720"/>
        </row>
        <row r="4721">
          <cell r="B4721"/>
          <cell r="F4721"/>
        </row>
        <row r="4722">
          <cell r="B4722"/>
          <cell r="F4722"/>
        </row>
        <row r="4723">
          <cell r="B4723"/>
          <cell r="F4723"/>
        </row>
        <row r="4724">
          <cell r="B4724"/>
          <cell r="F4724"/>
        </row>
        <row r="4725">
          <cell r="B4725"/>
          <cell r="F4725"/>
        </row>
        <row r="4726">
          <cell r="B4726"/>
          <cell r="F4726"/>
        </row>
        <row r="4727">
          <cell r="B4727"/>
          <cell r="F4727"/>
        </row>
        <row r="4728">
          <cell r="B4728"/>
          <cell r="F4728"/>
        </row>
        <row r="4729">
          <cell r="B4729"/>
          <cell r="F4729"/>
        </row>
        <row r="4730">
          <cell r="B4730"/>
          <cell r="F4730"/>
        </row>
        <row r="4731">
          <cell r="B4731"/>
          <cell r="F4731"/>
        </row>
        <row r="4732">
          <cell r="B4732"/>
          <cell r="F4732"/>
        </row>
        <row r="4733">
          <cell r="B4733"/>
          <cell r="F4733"/>
        </row>
        <row r="4734">
          <cell r="B4734"/>
          <cell r="F4734"/>
        </row>
        <row r="4735">
          <cell r="B4735"/>
          <cell r="F4735"/>
        </row>
        <row r="4736">
          <cell r="B4736"/>
          <cell r="F4736"/>
        </row>
        <row r="4737">
          <cell r="B4737"/>
          <cell r="F4737"/>
        </row>
        <row r="4738">
          <cell r="B4738"/>
          <cell r="F4738"/>
        </row>
        <row r="4739">
          <cell r="B4739"/>
          <cell r="F4739"/>
        </row>
        <row r="4740">
          <cell r="B4740"/>
          <cell r="F4740"/>
        </row>
        <row r="4741">
          <cell r="B4741"/>
          <cell r="F4741"/>
        </row>
        <row r="4742">
          <cell r="B4742"/>
          <cell r="F4742"/>
        </row>
        <row r="4743">
          <cell r="B4743"/>
          <cell r="F4743"/>
        </row>
        <row r="4744">
          <cell r="B4744"/>
          <cell r="F4744"/>
        </row>
        <row r="4745">
          <cell r="B4745"/>
          <cell r="F4745"/>
        </row>
        <row r="4746">
          <cell r="B4746"/>
          <cell r="F4746"/>
        </row>
        <row r="4747">
          <cell r="B4747"/>
          <cell r="F4747"/>
        </row>
        <row r="4748">
          <cell r="B4748"/>
          <cell r="F4748"/>
        </row>
        <row r="4749">
          <cell r="B4749"/>
          <cell r="F4749"/>
        </row>
        <row r="4750">
          <cell r="B4750"/>
          <cell r="F4750"/>
        </row>
        <row r="4751">
          <cell r="B4751"/>
          <cell r="F4751"/>
        </row>
        <row r="4752">
          <cell r="B4752"/>
          <cell r="F4752"/>
        </row>
        <row r="4753">
          <cell r="B4753"/>
          <cell r="F4753"/>
        </row>
        <row r="4754">
          <cell r="B4754"/>
          <cell r="F4754"/>
        </row>
        <row r="4755">
          <cell r="B4755"/>
          <cell r="F4755"/>
        </row>
        <row r="4756">
          <cell r="B4756"/>
          <cell r="F4756"/>
        </row>
        <row r="4757">
          <cell r="B4757"/>
          <cell r="F4757"/>
        </row>
        <row r="4758">
          <cell r="B4758"/>
          <cell r="F4758"/>
        </row>
        <row r="4759">
          <cell r="B4759"/>
          <cell r="F4759"/>
        </row>
        <row r="4760">
          <cell r="B4760"/>
          <cell r="F4760"/>
        </row>
        <row r="4761">
          <cell r="B4761"/>
          <cell r="F4761"/>
        </row>
        <row r="4762">
          <cell r="B4762"/>
          <cell r="F4762"/>
        </row>
        <row r="4763">
          <cell r="B4763"/>
          <cell r="F4763"/>
        </row>
        <row r="4764">
          <cell r="B4764"/>
          <cell r="F4764"/>
        </row>
        <row r="4765">
          <cell r="B4765"/>
          <cell r="F4765"/>
        </row>
        <row r="4766">
          <cell r="B4766"/>
          <cell r="F4766"/>
        </row>
        <row r="4767">
          <cell r="B4767"/>
          <cell r="F4767"/>
        </row>
        <row r="4768">
          <cell r="B4768"/>
          <cell r="F4768"/>
        </row>
        <row r="4769">
          <cell r="B4769"/>
          <cell r="F4769"/>
        </row>
        <row r="4770">
          <cell r="B4770"/>
          <cell r="F4770"/>
        </row>
        <row r="4771">
          <cell r="B4771"/>
          <cell r="F4771"/>
        </row>
        <row r="4772">
          <cell r="B4772"/>
          <cell r="F4772"/>
        </row>
        <row r="4773">
          <cell r="B4773"/>
          <cell r="F4773"/>
        </row>
        <row r="4774">
          <cell r="B4774"/>
          <cell r="F4774"/>
        </row>
        <row r="4775">
          <cell r="B4775"/>
          <cell r="F4775"/>
        </row>
        <row r="4776">
          <cell r="B4776"/>
          <cell r="F4776"/>
        </row>
        <row r="4777">
          <cell r="B4777"/>
          <cell r="F4777"/>
        </row>
        <row r="4778">
          <cell r="B4778"/>
          <cell r="F4778"/>
        </row>
        <row r="4779">
          <cell r="B4779"/>
          <cell r="F4779"/>
        </row>
        <row r="4780">
          <cell r="B4780"/>
          <cell r="F4780"/>
        </row>
        <row r="4781">
          <cell r="B4781"/>
          <cell r="F4781"/>
        </row>
        <row r="4782">
          <cell r="B4782"/>
          <cell r="F4782"/>
        </row>
        <row r="4783">
          <cell r="B4783"/>
          <cell r="F4783"/>
        </row>
        <row r="4784">
          <cell r="B4784"/>
          <cell r="F4784"/>
        </row>
        <row r="4785">
          <cell r="B4785"/>
          <cell r="F4785"/>
        </row>
        <row r="4786">
          <cell r="B4786"/>
          <cell r="F4786"/>
        </row>
        <row r="4787">
          <cell r="B4787"/>
          <cell r="F4787"/>
        </row>
        <row r="4788">
          <cell r="B4788"/>
          <cell r="F4788"/>
        </row>
        <row r="4789">
          <cell r="B4789"/>
          <cell r="F4789"/>
        </row>
        <row r="4790">
          <cell r="B4790"/>
          <cell r="F4790"/>
        </row>
        <row r="4791">
          <cell r="B4791"/>
          <cell r="F4791"/>
        </row>
        <row r="4792">
          <cell r="B4792"/>
          <cell r="F4792"/>
        </row>
        <row r="4793">
          <cell r="B4793"/>
          <cell r="F4793"/>
        </row>
        <row r="4794">
          <cell r="B4794"/>
          <cell r="F4794"/>
        </row>
        <row r="4795">
          <cell r="B4795"/>
          <cell r="F4795"/>
        </row>
        <row r="4796">
          <cell r="B4796"/>
          <cell r="F4796"/>
        </row>
        <row r="4797">
          <cell r="B4797"/>
          <cell r="F4797"/>
        </row>
        <row r="4798">
          <cell r="B4798"/>
          <cell r="F4798"/>
        </row>
        <row r="4799">
          <cell r="B4799"/>
          <cell r="F4799"/>
        </row>
        <row r="4800">
          <cell r="B4800"/>
          <cell r="F4800"/>
        </row>
        <row r="4801">
          <cell r="B4801"/>
          <cell r="F4801"/>
        </row>
        <row r="4802">
          <cell r="B4802"/>
          <cell r="F4802"/>
        </row>
        <row r="4803">
          <cell r="B4803"/>
          <cell r="F4803"/>
        </row>
        <row r="4804">
          <cell r="B4804"/>
          <cell r="F4804"/>
        </row>
        <row r="4805">
          <cell r="B4805"/>
          <cell r="F4805"/>
        </row>
        <row r="4806">
          <cell r="B4806"/>
          <cell r="F4806"/>
        </row>
        <row r="4807">
          <cell r="B4807"/>
          <cell r="F4807"/>
        </row>
        <row r="4808">
          <cell r="B4808"/>
          <cell r="F4808"/>
        </row>
        <row r="4809">
          <cell r="B4809"/>
          <cell r="F4809"/>
        </row>
        <row r="4810">
          <cell r="B4810"/>
          <cell r="F4810"/>
        </row>
        <row r="4811">
          <cell r="B4811"/>
          <cell r="F4811"/>
        </row>
        <row r="4812">
          <cell r="B4812"/>
          <cell r="F4812"/>
        </row>
        <row r="4813">
          <cell r="B4813"/>
          <cell r="F4813"/>
        </row>
        <row r="4814">
          <cell r="B4814"/>
          <cell r="F4814"/>
        </row>
        <row r="4815">
          <cell r="B4815"/>
          <cell r="F4815"/>
        </row>
        <row r="4816">
          <cell r="B4816"/>
          <cell r="F4816"/>
        </row>
        <row r="4817">
          <cell r="B4817"/>
          <cell r="F4817"/>
        </row>
        <row r="4818">
          <cell r="B4818"/>
          <cell r="F4818"/>
        </row>
        <row r="4819">
          <cell r="B4819"/>
          <cell r="F4819"/>
        </row>
        <row r="4820">
          <cell r="B4820"/>
          <cell r="F4820"/>
        </row>
        <row r="4821">
          <cell r="B4821"/>
          <cell r="F4821"/>
        </row>
        <row r="4822">
          <cell r="B4822"/>
          <cell r="F4822"/>
        </row>
        <row r="4823">
          <cell r="B4823"/>
          <cell r="F4823"/>
        </row>
        <row r="4824">
          <cell r="B4824"/>
          <cell r="F4824"/>
        </row>
        <row r="4825">
          <cell r="B4825"/>
          <cell r="F4825"/>
        </row>
        <row r="4826">
          <cell r="B4826"/>
          <cell r="F4826"/>
        </row>
        <row r="4827">
          <cell r="B4827"/>
          <cell r="F4827"/>
        </row>
        <row r="4828">
          <cell r="B4828"/>
          <cell r="F4828"/>
        </row>
        <row r="4829">
          <cell r="B4829"/>
          <cell r="F4829"/>
        </row>
        <row r="4830">
          <cell r="B4830"/>
          <cell r="F4830"/>
        </row>
        <row r="4831">
          <cell r="B4831"/>
          <cell r="F4831"/>
        </row>
        <row r="4832">
          <cell r="B4832"/>
          <cell r="F4832"/>
        </row>
        <row r="4833">
          <cell r="B4833"/>
          <cell r="F4833"/>
        </row>
        <row r="4834">
          <cell r="B4834"/>
          <cell r="F4834"/>
        </row>
        <row r="4835">
          <cell r="B4835"/>
          <cell r="F4835"/>
        </row>
        <row r="4836">
          <cell r="B4836"/>
          <cell r="F4836"/>
        </row>
        <row r="4837">
          <cell r="B4837"/>
          <cell r="F4837"/>
        </row>
        <row r="4838">
          <cell r="B4838"/>
          <cell r="F4838"/>
        </row>
        <row r="4839">
          <cell r="B4839"/>
          <cell r="F4839"/>
        </row>
        <row r="4840">
          <cell r="B4840"/>
          <cell r="F4840"/>
        </row>
        <row r="4841">
          <cell r="B4841"/>
          <cell r="F4841"/>
        </row>
        <row r="4842">
          <cell r="B4842"/>
          <cell r="F4842"/>
        </row>
        <row r="4843">
          <cell r="B4843"/>
          <cell r="F4843"/>
        </row>
        <row r="4844">
          <cell r="B4844"/>
          <cell r="F4844"/>
        </row>
        <row r="4845">
          <cell r="B4845"/>
          <cell r="F4845"/>
        </row>
        <row r="4846">
          <cell r="B4846"/>
          <cell r="F4846"/>
        </row>
        <row r="4847">
          <cell r="B4847"/>
          <cell r="F4847"/>
        </row>
        <row r="4848">
          <cell r="B4848"/>
          <cell r="F4848"/>
        </row>
        <row r="4849">
          <cell r="B4849"/>
          <cell r="F4849"/>
        </row>
        <row r="4850">
          <cell r="B4850"/>
          <cell r="F4850"/>
        </row>
        <row r="4851">
          <cell r="B4851"/>
          <cell r="F4851"/>
        </row>
        <row r="4852">
          <cell r="B4852"/>
          <cell r="F4852"/>
        </row>
        <row r="4853">
          <cell r="B4853"/>
          <cell r="F4853"/>
        </row>
        <row r="4854">
          <cell r="B4854"/>
          <cell r="F4854"/>
        </row>
        <row r="4855">
          <cell r="B4855"/>
          <cell r="F4855"/>
        </row>
        <row r="4856">
          <cell r="B4856"/>
          <cell r="F4856"/>
        </row>
        <row r="4857">
          <cell r="B4857"/>
          <cell r="F4857"/>
        </row>
        <row r="4858">
          <cell r="B4858"/>
          <cell r="F4858"/>
        </row>
        <row r="4859">
          <cell r="B4859"/>
          <cell r="F4859"/>
        </row>
        <row r="4860">
          <cell r="B4860"/>
          <cell r="F4860"/>
        </row>
        <row r="4861">
          <cell r="B4861"/>
          <cell r="F4861"/>
        </row>
        <row r="4862">
          <cell r="B4862"/>
          <cell r="F4862"/>
        </row>
        <row r="4863">
          <cell r="B4863"/>
          <cell r="F4863"/>
        </row>
        <row r="4864">
          <cell r="B4864"/>
          <cell r="F4864"/>
        </row>
        <row r="4865">
          <cell r="B4865"/>
          <cell r="F4865"/>
        </row>
        <row r="4866">
          <cell r="B4866"/>
          <cell r="F4866"/>
        </row>
        <row r="4867">
          <cell r="B4867"/>
          <cell r="F4867"/>
        </row>
        <row r="4868">
          <cell r="B4868"/>
          <cell r="F4868"/>
        </row>
        <row r="4869">
          <cell r="B4869"/>
          <cell r="F4869"/>
        </row>
        <row r="4870">
          <cell r="B4870"/>
          <cell r="F4870"/>
        </row>
        <row r="4871">
          <cell r="B4871"/>
          <cell r="F4871"/>
        </row>
        <row r="4872">
          <cell r="B4872"/>
          <cell r="F4872"/>
        </row>
        <row r="4873">
          <cell r="B4873"/>
          <cell r="F4873"/>
        </row>
        <row r="4874">
          <cell r="B4874"/>
          <cell r="F4874"/>
        </row>
        <row r="4875">
          <cell r="B4875"/>
          <cell r="F4875"/>
        </row>
        <row r="4876">
          <cell r="B4876"/>
          <cell r="F4876"/>
        </row>
        <row r="4877">
          <cell r="B4877"/>
          <cell r="F4877"/>
        </row>
        <row r="4878">
          <cell r="B4878"/>
          <cell r="F4878"/>
        </row>
        <row r="4879">
          <cell r="B4879"/>
          <cell r="F4879"/>
        </row>
        <row r="4880">
          <cell r="B4880"/>
          <cell r="F4880"/>
        </row>
        <row r="4881">
          <cell r="B4881"/>
          <cell r="F4881"/>
        </row>
        <row r="4882">
          <cell r="B4882"/>
          <cell r="F4882"/>
        </row>
        <row r="4883">
          <cell r="B4883"/>
          <cell r="F4883"/>
        </row>
        <row r="4884">
          <cell r="B4884"/>
          <cell r="F4884"/>
        </row>
        <row r="4885">
          <cell r="B4885"/>
          <cell r="F4885"/>
        </row>
        <row r="4886">
          <cell r="B4886"/>
          <cell r="F4886"/>
        </row>
        <row r="4887">
          <cell r="B4887"/>
          <cell r="F4887"/>
        </row>
        <row r="4888">
          <cell r="B4888"/>
          <cell r="F4888"/>
        </row>
        <row r="4889">
          <cell r="B4889"/>
          <cell r="F4889"/>
        </row>
        <row r="4890">
          <cell r="B4890"/>
          <cell r="F4890"/>
        </row>
        <row r="4891">
          <cell r="B4891"/>
          <cell r="F4891"/>
        </row>
        <row r="4892">
          <cell r="B4892"/>
          <cell r="F4892"/>
        </row>
        <row r="4893">
          <cell r="B4893"/>
          <cell r="F4893"/>
        </row>
        <row r="4894">
          <cell r="B4894"/>
          <cell r="F4894"/>
        </row>
        <row r="4895">
          <cell r="B4895"/>
          <cell r="F4895"/>
        </row>
        <row r="4896">
          <cell r="B4896"/>
          <cell r="F4896"/>
        </row>
        <row r="4897">
          <cell r="B4897"/>
          <cell r="F4897"/>
        </row>
        <row r="4898">
          <cell r="B4898"/>
          <cell r="F4898"/>
        </row>
        <row r="4899">
          <cell r="B4899"/>
          <cell r="F4899"/>
        </row>
        <row r="4900">
          <cell r="B4900"/>
          <cell r="F4900"/>
        </row>
        <row r="4901">
          <cell r="B4901"/>
          <cell r="F4901"/>
        </row>
        <row r="4902">
          <cell r="B4902"/>
          <cell r="F4902"/>
        </row>
        <row r="4903">
          <cell r="B4903"/>
          <cell r="F4903"/>
        </row>
        <row r="4904">
          <cell r="B4904"/>
          <cell r="F4904"/>
        </row>
        <row r="4905">
          <cell r="B4905"/>
          <cell r="F4905"/>
        </row>
        <row r="4906">
          <cell r="B4906"/>
          <cell r="F4906"/>
        </row>
        <row r="4907">
          <cell r="B4907"/>
          <cell r="F4907"/>
        </row>
        <row r="4908">
          <cell r="B4908"/>
          <cell r="F4908"/>
        </row>
        <row r="4909">
          <cell r="B4909"/>
          <cell r="F4909"/>
        </row>
        <row r="4910">
          <cell r="B4910"/>
          <cell r="F4910"/>
        </row>
        <row r="4911">
          <cell r="B4911"/>
          <cell r="F4911"/>
        </row>
        <row r="4912">
          <cell r="B4912"/>
          <cell r="F4912"/>
        </row>
        <row r="4913">
          <cell r="B4913"/>
          <cell r="F4913"/>
        </row>
        <row r="4914">
          <cell r="B4914"/>
          <cell r="F4914"/>
        </row>
        <row r="4915">
          <cell r="B4915"/>
          <cell r="F4915"/>
        </row>
        <row r="4916">
          <cell r="B4916"/>
          <cell r="F4916"/>
        </row>
        <row r="4917">
          <cell r="B4917"/>
          <cell r="F4917"/>
        </row>
        <row r="4918">
          <cell r="B4918"/>
          <cell r="F4918"/>
        </row>
        <row r="4919">
          <cell r="B4919"/>
          <cell r="F4919"/>
        </row>
        <row r="4920">
          <cell r="B4920"/>
          <cell r="F4920"/>
        </row>
        <row r="4921">
          <cell r="B4921"/>
          <cell r="F4921"/>
        </row>
        <row r="4922">
          <cell r="B4922"/>
          <cell r="F4922"/>
        </row>
        <row r="4923">
          <cell r="B4923"/>
          <cell r="F4923"/>
        </row>
        <row r="4924">
          <cell r="B4924"/>
          <cell r="F4924"/>
        </row>
        <row r="4925">
          <cell r="B4925"/>
          <cell r="F4925"/>
        </row>
        <row r="4926">
          <cell r="B4926"/>
          <cell r="F4926"/>
        </row>
        <row r="4927">
          <cell r="B4927"/>
          <cell r="F4927"/>
        </row>
        <row r="4928">
          <cell r="B4928"/>
          <cell r="F4928"/>
        </row>
        <row r="4929">
          <cell r="B4929"/>
          <cell r="F4929"/>
        </row>
        <row r="4930">
          <cell r="B4930"/>
          <cell r="F4930"/>
        </row>
        <row r="4931">
          <cell r="B4931"/>
          <cell r="F4931"/>
        </row>
        <row r="4932">
          <cell r="B4932"/>
          <cell r="F4932"/>
        </row>
        <row r="4933">
          <cell r="B4933"/>
          <cell r="F4933"/>
        </row>
        <row r="4934">
          <cell r="B4934"/>
          <cell r="F4934"/>
        </row>
        <row r="4935">
          <cell r="B4935"/>
          <cell r="F4935"/>
        </row>
        <row r="4936">
          <cell r="B4936"/>
          <cell r="F4936"/>
        </row>
        <row r="4937">
          <cell r="B4937"/>
          <cell r="F4937"/>
        </row>
        <row r="4938">
          <cell r="B4938"/>
          <cell r="F4938"/>
        </row>
        <row r="4939">
          <cell r="B4939"/>
          <cell r="F4939"/>
        </row>
        <row r="4940">
          <cell r="B4940"/>
          <cell r="F4940"/>
        </row>
        <row r="4941">
          <cell r="B4941"/>
          <cell r="F4941"/>
        </row>
        <row r="4942">
          <cell r="B4942"/>
          <cell r="F4942"/>
        </row>
        <row r="4943">
          <cell r="B4943"/>
          <cell r="F4943"/>
        </row>
        <row r="4944">
          <cell r="B4944"/>
          <cell r="F4944"/>
        </row>
        <row r="4945">
          <cell r="B4945"/>
          <cell r="F4945"/>
        </row>
        <row r="4946">
          <cell r="B4946"/>
          <cell r="F4946"/>
        </row>
        <row r="4947">
          <cell r="B4947"/>
          <cell r="F4947"/>
        </row>
        <row r="4948">
          <cell r="B4948"/>
          <cell r="F4948"/>
        </row>
        <row r="4949">
          <cell r="B4949"/>
          <cell r="F4949"/>
        </row>
        <row r="4950">
          <cell r="B4950"/>
          <cell r="F4950"/>
        </row>
        <row r="4951">
          <cell r="B4951"/>
          <cell r="F4951"/>
        </row>
        <row r="4952">
          <cell r="B4952"/>
          <cell r="F4952"/>
        </row>
        <row r="4953">
          <cell r="B4953"/>
          <cell r="F4953"/>
        </row>
        <row r="4954">
          <cell r="B4954"/>
          <cell r="F4954"/>
        </row>
        <row r="4955">
          <cell r="B4955"/>
          <cell r="F4955"/>
        </row>
        <row r="4956">
          <cell r="B4956"/>
          <cell r="F4956"/>
        </row>
        <row r="4957">
          <cell r="B4957"/>
          <cell r="F4957"/>
        </row>
        <row r="4958">
          <cell r="B4958"/>
          <cell r="F4958"/>
        </row>
        <row r="4959">
          <cell r="B4959"/>
          <cell r="F4959"/>
        </row>
        <row r="4960">
          <cell r="B4960"/>
          <cell r="F4960"/>
        </row>
        <row r="4961">
          <cell r="B4961"/>
          <cell r="F4961"/>
        </row>
        <row r="4962">
          <cell r="B4962"/>
          <cell r="F4962"/>
        </row>
        <row r="4963">
          <cell r="B4963"/>
          <cell r="F4963"/>
        </row>
        <row r="4964">
          <cell r="B4964"/>
          <cell r="F4964"/>
        </row>
        <row r="4965">
          <cell r="B4965"/>
          <cell r="F4965"/>
        </row>
        <row r="4966">
          <cell r="B4966"/>
          <cell r="F4966"/>
        </row>
        <row r="4967">
          <cell r="B4967"/>
          <cell r="F4967"/>
        </row>
        <row r="4968">
          <cell r="B4968"/>
          <cell r="F4968"/>
        </row>
        <row r="4969">
          <cell r="B4969"/>
          <cell r="F4969"/>
        </row>
        <row r="4970">
          <cell r="B4970"/>
          <cell r="F4970"/>
        </row>
        <row r="4971">
          <cell r="B4971"/>
          <cell r="F4971"/>
        </row>
        <row r="4972">
          <cell r="B4972"/>
          <cell r="F4972"/>
        </row>
        <row r="4973">
          <cell r="B4973"/>
          <cell r="F4973"/>
        </row>
        <row r="4974">
          <cell r="B4974"/>
          <cell r="F4974"/>
        </row>
        <row r="4975">
          <cell r="B4975"/>
          <cell r="F4975"/>
        </row>
        <row r="4976">
          <cell r="B4976"/>
          <cell r="F4976"/>
        </row>
        <row r="4977">
          <cell r="B4977"/>
          <cell r="F4977"/>
        </row>
        <row r="4978">
          <cell r="B4978"/>
          <cell r="F4978"/>
        </row>
        <row r="4979">
          <cell r="B4979"/>
          <cell r="F4979"/>
        </row>
        <row r="4980">
          <cell r="B4980"/>
          <cell r="F4980"/>
        </row>
        <row r="4981">
          <cell r="B4981"/>
          <cell r="F4981"/>
        </row>
        <row r="4982">
          <cell r="B4982"/>
          <cell r="F4982"/>
        </row>
        <row r="4983">
          <cell r="B4983"/>
          <cell r="F4983"/>
        </row>
        <row r="4984">
          <cell r="B4984"/>
          <cell r="F4984"/>
        </row>
        <row r="4985">
          <cell r="B4985"/>
          <cell r="F4985"/>
        </row>
        <row r="4986">
          <cell r="B4986"/>
          <cell r="F4986"/>
        </row>
        <row r="4987">
          <cell r="B4987"/>
          <cell r="F4987"/>
        </row>
        <row r="4988">
          <cell r="B4988"/>
          <cell r="F4988"/>
        </row>
        <row r="4989">
          <cell r="B4989"/>
          <cell r="F4989"/>
        </row>
        <row r="4990">
          <cell r="B4990"/>
          <cell r="F4990"/>
        </row>
        <row r="4991">
          <cell r="B4991"/>
          <cell r="F4991"/>
        </row>
        <row r="4992">
          <cell r="B4992"/>
          <cell r="F4992"/>
        </row>
        <row r="4993">
          <cell r="B4993"/>
          <cell r="F4993"/>
        </row>
        <row r="4994">
          <cell r="B4994"/>
          <cell r="F4994"/>
        </row>
        <row r="4995">
          <cell r="B4995"/>
          <cell r="F4995"/>
        </row>
        <row r="4996">
          <cell r="B4996"/>
          <cell r="F4996"/>
        </row>
        <row r="4997">
          <cell r="B4997"/>
          <cell r="F4997"/>
        </row>
        <row r="4998">
          <cell r="B4998"/>
          <cell r="F4998"/>
        </row>
        <row r="4999">
          <cell r="B4999"/>
          <cell r="F4999"/>
        </row>
        <row r="5000">
          <cell r="B5000"/>
          <cell r="F5000"/>
        </row>
        <row r="5001">
          <cell r="B5001"/>
          <cell r="F5001"/>
        </row>
        <row r="5002">
          <cell r="B5002"/>
          <cell r="F5002"/>
        </row>
        <row r="5003">
          <cell r="B5003"/>
          <cell r="F5003"/>
        </row>
        <row r="5004">
          <cell r="B5004"/>
          <cell r="F5004"/>
        </row>
        <row r="5005">
          <cell r="B5005"/>
          <cell r="F5005"/>
        </row>
        <row r="5006">
          <cell r="B5006"/>
          <cell r="F5006"/>
        </row>
        <row r="5007">
          <cell r="B5007"/>
          <cell r="F5007"/>
        </row>
        <row r="5008">
          <cell r="B5008"/>
          <cell r="F5008"/>
        </row>
        <row r="5009">
          <cell r="B5009"/>
          <cell r="F5009"/>
        </row>
        <row r="5010">
          <cell r="B5010"/>
          <cell r="F5010"/>
        </row>
        <row r="5011">
          <cell r="B5011"/>
          <cell r="F5011"/>
        </row>
        <row r="5012">
          <cell r="B5012"/>
          <cell r="F5012"/>
        </row>
        <row r="5013">
          <cell r="B5013"/>
          <cell r="F5013"/>
        </row>
        <row r="5014">
          <cell r="B5014"/>
          <cell r="F5014"/>
        </row>
        <row r="5015">
          <cell r="B5015"/>
          <cell r="F5015"/>
        </row>
        <row r="5016">
          <cell r="B5016"/>
          <cell r="F5016"/>
        </row>
        <row r="5017">
          <cell r="B5017"/>
          <cell r="F5017"/>
        </row>
        <row r="5018">
          <cell r="B5018"/>
          <cell r="F5018"/>
        </row>
        <row r="5019">
          <cell r="B5019"/>
          <cell r="F5019"/>
        </row>
        <row r="5020">
          <cell r="B5020"/>
          <cell r="F5020"/>
        </row>
        <row r="5021">
          <cell r="B5021"/>
          <cell r="F5021"/>
        </row>
        <row r="5022">
          <cell r="B5022"/>
          <cell r="F5022"/>
        </row>
        <row r="5023">
          <cell r="B5023"/>
          <cell r="F5023"/>
        </row>
        <row r="5024">
          <cell r="B5024"/>
          <cell r="F5024"/>
        </row>
        <row r="5025">
          <cell r="B5025"/>
          <cell r="F5025"/>
        </row>
        <row r="5026">
          <cell r="B5026"/>
          <cell r="F5026"/>
        </row>
        <row r="5027">
          <cell r="B5027"/>
          <cell r="F5027"/>
        </row>
        <row r="5028">
          <cell r="B5028"/>
          <cell r="F5028"/>
        </row>
        <row r="5029">
          <cell r="B5029"/>
          <cell r="F5029"/>
        </row>
        <row r="5030">
          <cell r="B5030"/>
          <cell r="F5030"/>
        </row>
        <row r="5031">
          <cell r="B5031"/>
          <cell r="F5031"/>
        </row>
        <row r="5032">
          <cell r="B5032"/>
          <cell r="F5032"/>
        </row>
        <row r="5033">
          <cell r="B5033"/>
          <cell r="F5033"/>
        </row>
        <row r="5034">
          <cell r="B5034"/>
          <cell r="F5034"/>
        </row>
        <row r="5035">
          <cell r="B5035"/>
          <cell r="F5035"/>
        </row>
        <row r="5036">
          <cell r="B5036"/>
          <cell r="F5036"/>
        </row>
        <row r="5037">
          <cell r="B5037"/>
          <cell r="F5037"/>
        </row>
        <row r="5038">
          <cell r="B5038"/>
          <cell r="F5038"/>
        </row>
        <row r="5039">
          <cell r="B5039"/>
          <cell r="F5039"/>
        </row>
        <row r="5040">
          <cell r="B5040"/>
          <cell r="F5040"/>
        </row>
        <row r="5041">
          <cell r="B5041"/>
          <cell r="F5041"/>
        </row>
        <row r="5042">
          <cell r="B5042"/>
          <cell r="F5042"/>
        </row>
        <row r="5043">
          <cell r="B5043"/>
          <cell r="F5043"/>
        </row>
        <row r="5044">
          <cell r="B5044"/>
          <cell r="F5044"/>
        </row>
        <row r="5045">
          <cell r="B5045"/>
          <cell r="F5045"/>
        </row>
        <row r="5046">
          <cell r="B5046"/>
          <cell r="F5046"/>
        </row>
        <row r="5047">
          <cell r="B5047"/>
          <cell r="F5047"/>
        </row>
        <row r="5048">
          <cell r="B5048"/>
          <cell r="F5048"/>
        </row>
        <row r="5049">
          <cell r="B5049"/>
          <cell r="F5049"/>
        </row>
        <row r="5050">
          <cell r="B5050"/>
          <cell r="F5050"/>
        </row>
        <row r="5051">
          <cell r="B5051"/>
          <cell r="F5051"/>
        </row>
        <row r="5052">
          <cell r="B5052"/>
          <cell r="F5052"/>
        </row>
        <row r="5053">
          <cell r="B5053"/>
          <cell r="F5053"/>
        </row>
        <row r="5054">
          <cell r="B5054"/>
          <cell r="F5054"/>
        </row>
        <row r="5055">
          <cell r="B5055"/>
          <cell r="F5055"/>
        </row>
        <row r="5056">
          <cell r="B5056"/>
          <cell r="F5056"/>
        </row>
        <row r="5057">
          <cell r="B5057"/>
          <cell r="F5057"/>
        </row>
        <row r="5058">
          <cell r="B5058"/>
          <cell r="F5058"/>
        </row>
        <row r="5059">
          <cell r="B5059"/>
          <cell r="F5059"/>
        </row>
        <row r="5060">
          <cell r="B5060"/>
          <cell r="F5060"/>
        </row>
        <row r="5061">
          <cell r="B5061"/>
          <cell r="F5061"/>
        </row>
        <row r="5062">
          <cell r="B5062"/>
          <cell r="F5062"/>
        </row>
        <row r="5063">
          <cell r="B5063"/>
          <cell r="F5063"/>
        </row>
        <row r="5064">
          <cell r="B5064"/>
          <cell r="F5064"/>
        </row>
        <row r="5065">
          <cell r="B5065"/>
          <cell r="F5065"/>
        </row>
        <row r="5066">
          <cell r="B5066"/>
          <cell r="F5066"/>
        </row>
        <row r="5067">
          <cell r="B5067"/>
          <cell r="F5067"/>
        </row>
        <row r="5068">
          <cell r="B5068"/>
          <cell r="F5068"/>
        </row>
        <row r="5069">
          <cell r="B5069"/>
          <cell r="F5069"/>
        </row>
        <row r="5070">
          <cell r="B5070"/>
          <cell r="F5070"/>
        </row>
        <row r="5071">
          <cell r="B5071"/>
          <cell r="F5071"/>
        </row>
        <row r="5072">
          <cell r="B5072"/>
          <cell r="F5072"/>
        </row>
        <row r="5073">
          <cell r="B5073"/>
          <cell r="F5073"/>
        </row>
        <row r="5074">
          <cell r="B5074"/>
          <cell r="F5074"/>
        </row>
        <row r="5075">
          <cell r="B5075"/>
          <cell r="F5075"/>
        </row>
        <row r="5076">
          <cell r="B5076"/>
          <cell r="F5076"/>
        </row>
        <row r="5077">
          <cell r="B5077"/>
          <cell r="F5077"/>
        </row>
        <row r="5078">
          <cell r="B5078"/>
          <cell r="F5078"/>
        </row>
        <row r="5079">
          <cell r="B5079"/>
          <cell r="F5079"/>
        </row>
        <row r="5080">
          <cell r="B5080"/>
          <cell r="F5080"/>
        </row>
        <row r="5081">
          <cell r="B5081"/>
          <cell r="F5081"/>
        </row>
        <row r="5082">
          <cell r="B5082"/>
          <cell r="F5082"/>
        </row>
        <row r="5083">
          <cell r="B5083"/>
          <cell r="F5083"/>
        </row>
        <row r="5084">
          <cell r="B5084"/>
          <cell r="F5084"/>
        </row>
        <row r="5085">
          <cell r="B5085"/>
          <cell r="F5085"/>
        </row>
        <row r="5086">
          <cell r="B5086"/>
          <cell r="F5086"/>
        </row>
        <row r="5087">
          <cell r="B5087"/>
          <cell r="F5087"/>
        </row>
        <row r="5088">
          <cell r="B5088"/>
          <cell r="F5088"/>
        </row>
        <row r="5089">
          <cell r="B5089"/>
          <cell r="F5089"/>
        </row>
        <row r="5090">
          <cell r="B5090"/>
          <cell r="F5090"/>
        </row>
        <row r="5091">
          <cell r="B5091"/>
          <cell r="F5091"/>
        </row>
        <row r="5092">
          <cell r="B5092"/>
          <cell r="F5092"/>
        </row>
        <row r="5093">
          <cell r="B5093"/>
          <cell r="F5093"/>
        </row>
        <row r="5094">
          <cell r="B5094"/>
          <cell r="F5094"/>
        </row>
        <row r="5095">
          <cell r="B5095"/>
          <cell r="F5095"/>
        </row>
        <row r="5096">
          <cell r="B5096"/>
          <cell r="F5096"/>
        </row>
        <row r="5097">
          <cell r="B5097"/>
          <cell r="F5097"/>
        </row>
        <row r="5098">
          <cell r="B5098"/>
          <cell r="F5098"/>
        </row>
        <row r="5099">
          <cell r="B5099"/>
          <cell r="F5099"/>
        </row>
        <row r="5100">
          <cell r="B5100"/>
          <cell r="F5100"/>
        </row>
        <row r="5101">
          <cell r="B5101"/>
          <cell r="F5101"/>
        </row>
        <row r="5102">
          <cell r="B5102"/>
          <cell r="F5102"/>
        </row>
        <row r="5103">
          <cell r="B5103"/>
          <cell r="F5103"/>
        </row>
        <row r="5104">
          <cell r="B5104"/>
          <cell r="F5104"/>
        </row>
        <row r="5105">
          <cell r="B5105"/>
          <cell r="F5105"/>
        </row>
        <row r="5106">
          <cell r="B5106"/>
          <cell r="F5106"/>
        </row>
        <row r="5107">
          <cell r="B5107"/>
          <cell r="F5107"/>
        </row>
        <row r="5108">
          <cell r="B5108"/>
          <cell r="F5108"/>
        </row>
        <row r="5109">
          <cell r="B5109"/>
          <cell r="F5109"/>
        </row>
        <row r="5110">
          <cell r="B5110"/>
          <cell r="F5110"/>
        </row>
        <row r="5111">
          <cell r="B5111"/>
          <cell r="F5111"/>
        </row>
        <row r="5112">
          <cell r="B5112"/>
          <cell r="F5112"/>
        </row>
        <row r="5113">
          <cell r="B5113"/>
          <cell r="F5113"/>
        </row>
        <row r="5114">
          <cell r="B5114"/>
          <cell r="F5114"/>
        </row>
        <row r="5115">
          <cell r="B5115"/>
          <cell r="F5115"/>
        </row>
        <row r="5116">
          <cell r="B5116"/>
          <cell r="F5116"/>
        </row>
        <row r="5117">
          <cell r="B5117"/>
          <cell r="F5117"/>
        </row>
        <row r="5118">
          <cell r="B5118"/>
          <cell r="F5118"/>
        </row>
        <row r="5119">
          <cell r="B5119"/>
          <cell r="F5119"/>
        </row>
        <row r="5120">
          <cell r="B5120"/>
          <cell r="F5120"/>
        </row>
        <row r="5121">
          <cell r="B5121"/>
          <cell r="F5121"/>
        </row>
        <row r="5122">
          <cell r="B5122"/>
          <cell r="F5122"/>
        </row>
        <row r="5123">
          <cell r="B5123"/>
          <cell r="F5123"/>
        </row>
        <row r="5124">
          <cell r="B5124"/>
          <cell r="F5124"/>
        </row>
        <row r="5125">
          <cell r="B5125"/>
          <cell r="F5125"/>
        </row>
        <row r="5126">
          <cell r="B5126"/>
          <cell r="F5126"/>
        </row>
        <row r="5127">
          <cell r="B5127"/>
          <cell r="F5127"/>
        </row>
        <row r="5128">
          <cell r="B5128"/>
          <cell r="F5128"/>
        </row>
        <row r="5129">
          <cell r="B5129"/>
          <cell r="F5129"/>
        </row>
        <row r="5130">
          <cell r="B5130"/>
          <cell r="F5130"/>
        </row>
        <row r="5131">
          <cell r="B5131"/>
          <cell r="F5131"/>
        </row>
        <row r="5132">
          <cell r="B5132"/>
          <cell r="F5132"/>
        </row>
        <row r="5133">
          <cell r="B5133"/>
          <cell r="F5133"/>
        </row>
        <row r="5134">
          <cell r="B5134"/>
          <cell r="F5134"/>
        </row>
        <row r="5135">
          <cell r="B5135"/>
          <cell r="F5135"/>
        </row>
        <row r="5136">
          <cell r="B5136"/>
          <cell r="F5136"/>
        </row>
        <row r="5137">
          <cell r="B5137"/>
          <cell r="F5137"/>
        </row>
        <row r="5138">
          <cell r="B5138"/>
          <cell r="F5138"/>
        </row>
        <row r="5139">
          <cell r="B5139"/>
          <cell r="F5139"/>
        </row>
        <row r="5140">
          <cell r="B5140"/>
          <cell r="F5140"/>
        </row>
        <row r="5141">
          <cell r="B5141"/>
          <cell r="F5141"/>
        </row>
        <row r="5142">
          <cell r="B5142"/>
          <cell r="F5142"/>
        </row>
        <row r="5143">
          <cell r="B5143"/>
          <cell r="F5143"/>
        </row>
        <row r="5144">
          <cell r="B5144"/>
          <cell r="F5144"/>
        </row>
        <row r="5145">
          <cell r="B5145"/>
          <cell r="F5145"/>
        </row>
        <row r="5146">
          <cell r="B5146"/>
          <cell r="F5146"/>
        </row>
        <row r="5147">
          <cell r="B5147"/>
          <cell r="F5147"/>
        </row>
        <row r="5148">
          <cell r="B5148"/>
          <cell r="F5148"/>
        </row>
        <row r="5149">
          <cell r="B5149"/>
          <cell r="F5149"/>
        </row>
        <row r="5150">
          <cell r="B5150"/>
          <cell r="F5150"/>
        </row>
        <row r="5151">
          <cell r="B5151"/>
          <cell r="F5151"/>
        </row>
        <row r="5152">
          <cell r="B5152"/>
          <cell r="F5152"/>
        </row>
        <row r="5153">
          <cell r="B5153"/>
          <cell r="F5153"/>
        </row>
        <row r="5154">
          <cell r="B5154"/>
          <cell r="F5154"/>
        </row>
        <row r="5155">
          <cell r="B5155"/>
          <cell r="F5155"/>
        </row>
        <row r="5156">
          <cell r="B5156"/>
          <cell r="F5156"/>
        </row>
        <row r="5157">
          <cell r="B5157"/>
          <cell r="F5157"/>
        </row>
        <row r="5158">
          <cell r="B5158"/>
          <cell r="F5158"/>
        </row>
        <row r="5159">
          <cell r="B5159"/>
          <cell r="F5159"/>
        </row>
        <row r="5160">
          <cell r="B5160"/>
          <cell r="F5160"/>
        </row>
        <row r="5161">
          <cell r="B5161"/>
          <cell r="F5161"/>
        </row>
        <row r="5162">
          <cell r="B5162"/>
          <cell r="F5162"/>
        </row>
        <row r="5163">
          <cell r="B5163"/>
          <cell r="F5163"/>
        </row>
        <row r="5164">
          <cell r="B5164"/>
          <cell r="F5164"/>
        </row>
        <row r="5165">
          <cell r="B5165"/>
          <cell r="F5165"/>
        </row>
        <row r="5166">
          <cell r="B5166"/>
          <cell r="F5166"/>
        </row>
        <row r="5167">
          <cell r="B5167"/>
          <cell r="F5167"/>
        </row>
        <row r="5168">
          <cell r="B5168"/>
          <cell r="F5168"/>
        </row>
        <row r="5169">
          <cell r="B5169"/>
          <cell r="F5169"/>
        </row>
        <row r="5170">
          <cell r="B5170"/>
          <cell r="F5170"/>
        </row>
        <row r="5171">
          <cell r="B5171"/>
          <cell r="F5171"/>
        </row>
        <row r="5172">
          <cell r="B5172"/>
          <cell r="F5172"/>
        </row>
        <row r="5173">
          <cell r="B5173"/>
          <cell r="F5173"/>
        </row>
        <row r="5174">
          <cell r="B5174"/>
          <cell r="F5174"/>
        </row>
        <row r="5175">
          <cell r="B5175"/>
          <cell r="F5175"/>
        </row>
        <row r="5176">
          <cell r="B5176"/>
          <cell r="F5176"/>
        </row>
        <row r="5177">
          <cell r="B5177"/>
          <cell r="F5177"/>
        </row>
        <row r="5178">
          <cell r="B5178"/>
          <cell r="F5178"/>
        </row>
        <row r="5179">
          <cell r="B5179"/>
          <cell r="F5179"/>
        </row>
        <row r="5180">
          <cell r="B5180"/>
          <cell r="F5180"/>
        </row>
        <row r="5181">
          <cell r="B5181"/>
          <cell r="F5181"/>
        </row>
        <row r="5182">
          <cell r="B5182"/>
          <cell r="F5182"/>
        </row>
        <row r="5183">
          <cell r="B5183"/>
          <cell r="F5183"/>
        </row>
        <row r="5184">
          <cell r="B5184"/>
          <cell r="F5184"/>
        </row>
        <row r="5185">
          <cell r="B5185"/>
          <cell r="F5185"/>
        </row>
        <row r="5186">
          <cell r="B5186"/>
          <cell r="F5186"/>
        </row>
        <row r="5187">
          <cell r="B5187"/>
          <cell r="F5187"/>
        </row>
        <row r="5188">
          <cell r="B5188"/>
          <cell r="F5188"/>
        </row>
        <row r="5189">
          <cell r="B5189"/>
          <cell r="F5189"/>
        </row>
        <row r="5190">
          <cell r="B5190"/>
          <cell r="F5190"/>
        </row>
        <row r="5191">
          <cell r="B5191"/>
          <cell r="F5191"/>
        </row>
        <row r="5192">
          <cell r="B5192"/>
          <cell r="F5192"/>
        </row>
        <row r="5193">
          <cell r="B5193"/>
          <cell r="F5193"/>
        </row>
        <row r="5194">
          <cell r="B5194"/>
          <cell r="F5194"/>
        </row>
        <row r="5195">
          <cell r="B5195"/>
          <cell r="F5195"/>
        </row>
        <row r="5196">
          <cell r="B5196"/>
          <cell r="F5196"/>
        </row>
        <row r="5197">
          <cell r="B5197"/>
          <cell r="F5197"/>
        </row>
        <row r="5198">
          <cell r="B5198"/>
          <cell r="F5198"/>
        </row>
        <row r="5199">
          <cell r="B5199"/>
          <cell r="F5199"/>
        </row>
        <row r="5200">
          <cell r="B5200"/>
          <cell r="F5200"/>
        </row>
        <row r="5201">
          <cell r="B5201"/>
          <cell r="F5201"/>
        </row>
        <row r="5202">
          <cell r="B5202"/>
          <cell r="F5202"/>
        </row>
        <row r="5203">
          <cell r="B5203"/>
          <cell r="F5203"/>
        </row>
        <row r="5204">
          <cell r="B5204"/>
          <cell r="F5204"/>
        </row>
        <row r="5205">
          <cell r="B5205"/>
          <cell r="F5205"/>
        </row>
        <row r="5206">
          <cell r="B5206"/>
          <cell r="F5206"/>
        </row>
        <row r="5207">
          <cell r="B5207"/>
          <cell r="F5207"/>
        </row>
        <row r="5208">
          <cell r="B5208"/>
          <cell r="F5208"/>
        </row>
        <row r="5209">
          <cell r="B5209"/>
          <cell r="F5209"/>
        </row>
        <row r="5210">
          <cell r="B5210"/>
          <cell r="F5210"/>
        </row>
        <row r="5211">
          <cell r="B5211"/>
          <cell r="F5211"/>
        </row>
        <row r="5212">
          <cell r="B5212"/>
          <cell r="F5212"/>
        </row>
        <row r="5213">
          <cell r="B5213"/>
          <cell r="F5213"/>
        </row>
        <row r="5214">
          <cell r="B5214"/>
          <cell r="F5214"/>
        </row>
        <row r="5215">
          <cell r="B5215"/>
          <cell r="F5215"/>
        </row>
        <row r="5216">
          <cell r="B5216"/>
          <cell r="F5216"/>
        </row>
        <row r="5217">
          <cell r="B5217"/>
          <cell r="F5217"/>
        </row>
        <row r="5218">
          <cell r="B5218"/>
          <cell r="F5218"/>
        </row>
        <row r="5219">
          <cell r="B5219"/>
          <cell r="F5219"/>
        </row>
        <row r="5220">
          <cell r="B5220"/>
          <cell r="F5220"/>
        </row>
        <row r="5221">
          <cell r="B5221"/>
          <cell r="F5221"/>
        </row>
        <row r="5222">
          <cell r="B5222"/>
          <cell r="F5222"/>
        </row>
        <row r="5223">
          <cell r="B5223"/>
          <cell r="F5223"/>
        </row>
        <row r="5224">
          <cell r="B5224"/>
          <cell r="F5224"/>
        </row>
        <row r="5225">
          <cell r="B5225"/>
          <cell r="F5225"/>
        </row>
        <row r="5226">
          <cell r="B5226"/>
          <cell r="F5226"/>
        </row>
        <row r="5227">
          <cell r="B5227"/>
          <cell r="F5227"/>
        </row>
        <row r="5228">
          <cell r="B5228"/>
          <cell r="F5228"/>
        </row>
        <row r="5229">
          <cell r="B5229"/>
          <cell r="F5229"/>
        </row>
        <row r="5230">
          <cell r="B5230"/>
          <cell r="F5230"/>
        </row>
        <row r="5231">
          <cell r="B5231"/>
          <cell r="F5231"/>
        </row>
        <row r="5232">
          <cell r="B5232"/>
          <cell r="F5232"/>
        </row>
        <row r="5233">
          <cell r="B5233"/>
          <cell r="F5233"/>
        </row>
        <row r="5234">
          <cell r="B5234"/>
          <cell r="F5234"/>
        </row>
        <row r="5235">
          <cell r="B5235"/>
          <cell r="F5235"/>
        </row>
        <row r="5236">
          <cell r="B5236"/>
          <cell r="F5236"/>
        </row>
        <row r="5237">
          <cell r="B5237"/>
          <cell r="F5237"/>
        </row>
        <row r="5238">
          <cell r="B5238"/>
          <cell r="F5238"/>
        </row>
        <row r="5239">
          <cell r="B5239"/>
          <cell r="F5239"/>
        </row>
        <row r="5240">
          <cell r="B5240"/>
          <cell r="F5240"/>
        </row>
        <row r="5241">
          <cell r="B5241"/>
          <cell r="F5241"/>
        </row>
        <row r="5242">
          <cell r="B5242"/>
          <cell r="F5242"/>
        </row>
        <row r="5243">
          <cell r="B5243"/>
          <cell r="F5243"/>
        </row>
        <row r="5244">
          <cell r="B5244"/>
          <cell r="F5244"/>
        </row>
        <row r="5245">
          <cell r="B5245"/>
          <cell r="F5245"/>
        </row>
        <row r="5246">
          <cell r="B5246"/>
          <cell r="F5246"/>
        </row>
        <row r="5247">
          <cell r="B5247"/>
          <cell r="F5247"/>
        </row>
        <row r="5248">
          <cell r="B5248"/>
          <cell r="F5248"/>
        </row>
        <row r="5249">
          <cell r="B5249"/>
          <cell r="F5249"/>
        </row>
        <row r="5250">
          <cell r="B5250"/>
          <cell r="F5250"/>
        </row>
        <row r="5251">
          <cell r="B5251"/>
          <cell r="F5251"/>
        </row>
        <row r="5252">
          <cell r="B5252"/>
          <cell r="F5252"/>
        </row>
        <row r="5253">
          <cell r="B5253"/>
          <cell r="F5253"/>
        </row>
        <row r="5254">
          <cell r="B5254"/>
          <cell r="F5254"/>
        </row>
        <row r="5255">
          <cell r="B5255"/>
          <cell r="F5255"/>
        </row>
        <row r="5256">
          <cell r="B5256"/>
          <cell r="F5256"/>
        </row>
        <row r="5257">
          <cell r="B5257"/>
          <cell r="F5257"/>
        </row>
        <row r="5258">
          <cell r="B5258"/>
          <cell r="F5258"/>
        </row>
        <row r="5259">
          <cell r="B5259"/>
          <cell r="F5259"/>
        </row>
        <row r="5260">
          <cell r="B5260"/>
          <cell r="F5260"/>
        </row>
        <row r="5261">
          <cell r="B5261"/>
          <cell r="F5261"/>
        </row>
        <row r="5262">
          <cell r="B5262"/>
          <cell r="F5262"/>
        </row>
        <row r="5263">
          <cell r="B5263"/>
          <cell r="F5263"/>
        </row>
        <row r="5264">
          <cell r="B5264"/>
          <cell r="F5264"/>
        </row>
        <row r="5265">
          <cell r="B5265"/>
          <cell r="F5265"/>
        </row>
        <row r="5266">
          <cell r="B5266"/>
          <cell r="F5266"/>
        </row>
        <row r="5267">
          <cell r="B5267"/>
          <cell r="F5267"/>
        </row>
        <row r="5268">
          <cell r="B5268"/>
          <cell r="F5268"/>
        </row>
        <row r="5269">
          <cell r="B5269"/>
          <cell r="F5269"/>
        </row>
        <row r="5270">
          <cell r="B5270"/>
          <cell r="F5270"/>
        </row>
        <row r="5271">
          <cell r="B5271"/>
          <cell r="F5271"/>
        </row>
        <row r="5272">
          <cell r="B5272"/>
          <cell r="F5272"/>
        </row>
        <row r="5273">
          <cell r="B5273"/>
          <cell r="F5273"/>
        </row>
        <row r="5274">
          <cell r="B5274"/>
          <cell r="F5274"/>
        </row>
        <row r="5275">
          <cell r="B5275"/>
          <cell r="F5275"/>
        </row>
        <row r="5276">
          <cell r="B5276"/>
          <cell r="F5276"/>
        </row>
        <row r="5277">
          <cell r="B5277"/>
          <cell r="F5277"/>
        </row>
        <row r="5278">
          <cell r="B5278"/>
          <cell r="F5278"/>
        </row>
        <row r="5279">
          <cell r="B5279"/>
          <cell r="F5279"/>
        </row>
        <row r="5280">
          <cell r="B5280"/>
          <cell r="F5280"/>
        </row>
        <row r="5281">
          <cell r="B5281"/>
          <cell r="F5281"/>
        </row>
        <row r="5282">
          <cell r="B5282"/>
          <cell r="F5282"/>
        </row>
        <row r="5283">
          <cell r="B5283"/>
          <cell r="F5283"/>
        </row>
        <row r="5284">
          <cell r="B5284"/>
          <cell r="F5284"/>
        </row>
        <row r="5285">
          <cell r="B5285"/>
          <cell r="F5285"/>
        </row>
        <row r="5286">
          <cell r="B5286"/>
          <cell r="F5286"/>
        </row>
        <row r="5287">
          <cell r="B5287"/>
          <cell r="F5287"/>
        </row>
        <row r="5288">
          <cell r="B5288"/>
          <cell r="F5288"/>
        </row>
        <row r="5289">
          <cell r="B5289"/>
          <cell r="F5289"/>
        </row>
        <row r="5290">
          <cell r="B5290"/>
          <cell r="F5290"/>
        </row>
        <row r="5291">
          <cell r="B5291"/>
          <cell r="F5291"/>
        </row>
        <row r="5292">
          <cell r="B5292"/>
          <cell r="F5292"/>
        </row>
        <row r="5293">
          <cell r="B5293"/>
          <cell r="F5293"/>
        </row>
        <row r="5294">
          <cell r="B5294"/>
          <cell r="F5294"/>
        </row>
        <row r="5295">
          <cell r="B5295"/>
          <cell r="F5295"/>
        </row>
        <row r="5296">
          <cell r="B5296"/>
          <cell r="F5296"/>
        </row>
        <row r="5297">
          <cell r="B5297"/>
          <cell r="F5297"/>
        </row>
        <row r="5298">
          <cell r="B5298"/>
          <cell r="F5298"/>
        </row>
        <row r="5299">
          <cell r="B5299"/>
          <cell r="F5299"/>
        </row>
        <row r="5300">
          <cell r="B5300"/>
          <cell r="F5300"/>
        </row>
        <row r="5301">
          <cell r="B5301"/>
          <cell r="F5301"/>
        </row>
        <row r="5302">
          <cell r="B5302"/>
          <cell r="F5302"/>
        </row>
        <row r="5303">
          <cell r="B5303"/>
          <cell r="F5303"/>
        </row>
        <row r="5304">
          <cell r="B5304"/>
          <cell r="F5304"/>
        </row>
        <row r="5305">
          <cell r="B5305"/>
          <cell r="F5305"/>
        </row>
        <row r="5306">
          <cell r="B5306"/>
          <cell r="F5306"/>
        </row>
        <row r="5307">
          <cell r="B5307"/>
          <cell r="F5307"/>
        </row>
        <row r="5308">
          <cell r="B5308"/>
          <cell r="F5308"/>
        </row>
        <row r="5309">
          <cell r="B5309"/>
          <cell r="F5309"/>
        </row>
        <row r="5310">
          <cell r="B5310"/>
          <cell r="F5310"/>
        </row>
        <row r="5311">
          <cell r="B5311"/>
          <cell r="F5311"/>
        </row>
        <row r="5312">
          <cell r="B5312"/>
          <cell r="F5312"/>
        </row>
        <row r="5313">
          <cell r="B5313"/>
          <cell r="F5313"/>
        </row>
        <row r="5314">
          <cell r="B5314"/>
          <cell r="F5314"/>
        </row>
        <row r="5315">
          <cell r="B5315"/>
          <cell r="F5315"/>
        </row>
        <row r="5316">
          <cell r="B5316"/>
          <cell r="F5316"/>
        </row>
        <row r="5317">
          <cell r="B5317"/>
          <cell r="F5317"/>
        </row>
        <row r="5318">
          <cell r="B5318"/>
          <cell r="F5318"/>
        </row>
        <row r="5319">
          <cell r="B5319"/>
          <cell r="F5319"/>
        </row>
        <row r="5320">
          <cell r="B5320"/>
          <cell r="F5320"/>
        </row>
        <row r="5321">
          <cell r="B5321"/>
          <cell r="F5321"/>
        </row>
        <row r="5322">
          <cell r="B5322"/>
          <cell r="F5322"/>
        </row>
        <row r="5323">
          <cell r="B5323"/>
          <cell r="F5323"/>
        </row>
        <row r="5324">
          <cell r="B5324"/>
          <cell r="F5324"/>
        </row>
        <row r="5325">
          <cell r="B5325"/>
          <cell r="F5325"/>
        </row>
        <row r="5326">
          <cell r="B5326"/>
          <cell r="F5326"/>
        </row>
        <row r="5327">
          <cell r="B5327"/>
          <cell r="F5327"/>
        </row>
        <row r="5328">
          <cell r="B5328"/>
          <cell r="F5328"/>
        </row>
        <row r="5329">
          <cell r="B5329"/>
          <cell r="F5329"/>
        </row>
        <row r="5330">
          <cell r="B5330"/>
          <cell r="F5330"/>
        </row>
        <row r="5331">
          <cell r="B5331"/>
          <cell r="F5331"/>
        </row>
        <row r="5332">
          <cell r="B5332"/>
          <cell r="F5332"/>
        </row>
        <row r="5333">
          <cell r="B5333"/>
          <cell r="F5333"/>
        </row>
        <row r="5334">
          <cell r="B5334"/>
          <cell r="F5334"/>
        </row>
        <row r="5335">
          <cell r="B5335"/>
          <cell r="F5335"/>
        </row>
        <row r="5336">
          <cell r="B5336"/>
          <cell r="F5336"/>
        </row>
        <row r="5337">
          <cell r="B5337"/>
          <cell r="F5337"/>
        </row>
        <row r="5338">
          <cell r="B5338"/>
          <cell r="F5338"/>
        </row>
        <row r="5339">
          <cell r="B5339"/>
          <cell r="F5339"/>
        </row>
        <row r="5340">
          <cell r="B5340"/>
          <cell r="F5340"/>
        </row>
        <row r="5341">
          <cell r="B5341"/>
          <cell r="F5341"/>
        </row>
        <row r="5342">
          <cell r="B5342"/>
          <cell r="F5342"/>
        </row>
        <row r="5343">
          <cell r="B5343"/>
          <cell r="F5343"/>
        </row>
        <row r="5344">
          <cell r="B5344"/>
          <cell r="F5344"/>
        </row>
        <row r="5345">
          <cell r="B5345"/>
          <cell r="F5345"/>
        </row>
        <row r="5346">
          <cell r="B5346"/>
          <cell r="F5346"/>
        </row>
        <row r="5347">
          <cell r="B5347"/>
          <cell r="F5347"/>
        </row>
        <row r="5348">
          <cell r="B5348"/>
          <cell r="F5348"/>
        </row>
        <row r="5349">
          <cell r="B5349"/>
          <cell r="F5349"/>
        </row>
        <row r="5350">
          <cell r="B5350"/>
          <cell r="F5350"/>
        </row>
        <row r="5351">
          <cell r="B5351"/>
          <cell r="F5351"/>
        </row>
        <row r="5352">
          <cell r="B5352"/>
          <cell r="F5352"/>
        </row>
        <row r="5353">
          <cell r="B5353"/>
          <cell r="F5353"/>
        </row>
        <row r="5354">
          <cell r="B5354"/>
          <cell r="F5354"/>
        </row>
        <row r="5355">
          <cell r="B5355"/>
          <cell r="F5355"/>
        </row>
        <row r="5356">
          <cell r="B5356"/>
          <cell r="F5356"/>
        </row>
        <row r="5357">
          <cell r="B5357"/>
          <cell r="F5357"/>
        </row>
        <row r="5358">
          <cell r="B5358"/>
          <cell r="F5358"/>
        </row>
        <row r="5359">
          <cell r="B5359"/>
          <cell r="F5359"/>
        </row>
        <row r="5360">
          <cell r="B5360"/>
          <cell r="F5360"/>
        </row>
        <row r="5361">
          <cell r="B5361"/>
          <cell r="F5361"/>
        </row>
        <row r="5362">
          <cell r="B5362"/>
          <cell r="F5362"/>
        </row>
        <row r="5363">
          <cell r="B5363"/>
          <cell r="F5363"/>
        </row>
        <row r="5364">
          <cell r="B5364"/>
          <cell r="F5364"/>
        </row>
        <row r="5365">
          <cell r="B5365"/>
          <cell r="F5365"/>
        </row>
        <row r="5366">
          <cell r="B5366"/>
          <cell r="F5366"/>
        </row>
        <row r="5367">
          <cell r="B5367"/>
          <cell r="F5367"/>
        </row>
        <row r="5368">
          <cell r="B5368"/>
          <cell r="F5368"/>
        </row>
        <row r="5369">
          <cell r="B5369"/>
          <cell r="F5369"/>
        </row>
        <row r="5370">
          <cell r="B5370"/>
          <cell r="F5370"/>
        </row>
        <row r="5371">
          <cell r="B5371"/>
          <cell r="F5371"/>
        </row>
        <row r="5372">
          <cell r="B5372"/>
          <cell r="F5372"/>
        </row>
        <row r="5373">
          <cell r="B5373"/>
          <cell r="F5373"/>
        </row>
        <row r="5374">
          <cell r="B5374"/>
          <cell r="F5374"/>
        </row>
        <row r="5375">
          <cell r="B5375"/>
          <cell r="F5375"/>
        </row>
        <row r="5376">
          <cell r="B5376"/>
          <cell r="F5376"/>
        </row>
        <row r="5377">
          <cell r="B5377"/>
          <cell r="F5377"/>
        </row>
        <row r="5378">
          <cell r="B5378"/>
          <cell r="F5378"/>
        </row>
        <row r="5379">
          <cell r="B5379"/>
          <cell r="F5379"/>
        </row>
        <row r="5380">
          <cell r="B5380"/>
          <cell r="F5380"/>
        </row>
        <row r="5381">
          <cell r="B5381"/>
          <cell r="F5381"/>
        </row>
        <row r="5382">
          <cell r="B5382"/>
          <cell r="F5382"/>
        </row>
        <row r="5383">
          <cell r="B5383"/>
          <cell r="F5383"/>
        </row>
        <row r="5384">
          <cell r="B5384"/>
          <cell r="F5384"/>
        </row>
        <row r="5385">
          <cell r="B5385"/>
          <cell r="F5385"/>
        </row>
        <row r="5386">
          <cell r="B5386"/>
          <cell r="F5386"/>
        </row>
        <row r="5387">
          <cell r="B5387"/>
          <cell r="F5387"/>
        </row>
        <row r="5388">
          <cell r="B5388"/>
          <cell r="F5388"/>
        </row>
        <row r="5389">
          <cell r="B5389"/>
          <cell r="F5389"/>
        </row>
        <row r="5390">
          <cell r="B5390"/>
          <cell r="F5390"/>
        </row>
        <row r="5391">
          <cell r="B5391"/>
          <cell r="F5391"/>
        </row>
        <row r="5392">
          <cell r="B5392"/>
          <cell r="F5392"/>
        </row>
        <row r="5393">
          <cell r="B5393"/>
          <cell r="F5393"/>
        </row>
        <row r="5394">
          <cell r="B5394"/>
          <cell r="F5394"/>
        </row>
        <row r="5395">
          <cell r="B5395"/>
          <cell r="F5395"/>
        </row>
        <row r="5396">
          <cell r="B5396"/>
          <cell r="F5396"/>
        </row>
        <row r="5397">
          <cell r="B5397"/>
          <cell r="F5397"/>
        </row>
        <row r="5398">
          <cell r="B5398"/>
          <cell r="F5398"/>
        </row>
        <row r="5399">
          <cell r="B5399"/>
          <cell r="F5399"/>
        </row>
        <row r="5400">
          <cell r="B5400"/>
          <cell r="F5400"/>
        </row>
        <row r="5401">
          <cell r="B5401"/>
          <cell r="F5401"/>
        </row>
        <row r="5402">
          <cell r="B5402"/>
          <cell r="F5402"/>
        </row>
        <row r="5403">
          <cell r="B5403"/>
          <cell r="F5403"/>
        </row>
        <row r="5404">
          <cell r="B5404"/>
          <cell r="F5404"/>
        </row>
        <row r="5405">
          <cell r="B5405"/>
          <cell r="F5405"/>
        </row>
        <row r="5406">
          <cell r="B5406"/>
          <cell r="F5406"/>
        </row>
        <row r="5407">
          <cell r="B5407"/>
          <cell r="F5407"/>
        </row>
        <row r="5408">
          <cell r="B5408"/>
          <cell r="F5408"/>
        </row>
        <row r="5409">
          <cell r="B5409"/>
          <cell r="F5409"/>
        </row>
        <row r="5410">
          <cell r="B5410"/>
          <cell r="F5410"/>
        </row>
        <row r="5411">
          <cell r="B5411"/>
          <cell r="F5411"/>
        </row>
        <row r="5412">
          <cell r="B5412"/>
          <cell r="F5412"/>
        </row>
        <row r="5413">
          <cell r="B5413"/>
          <cell r="F5413"/>
        </row>
        <row r="5414">
          <cell r="B5414"/>
          <cell r="F5414"/>
        </row>
        <row r="5415">
          <cell r="B5415"/>
          <cell r="F5415"/>
        </row>
        <row r="5416">
          <cell r="B5416"/>
          <cell r="F5416"/>
        </row>
        <row r="5417">
          <cell r="B5417"/>
          <cell r="F5417"/>
        </row>
        <row r="5418">
          <cell r="B5418"/>
          <cell r="F5418"/>
        </row>
        <row r="5419">
          <cell r="B5419"/>
          <cell r="F5419"/>
        </row>
        <row r="5420">
          <cell r="B5420"/>
          <cell r="F5420"/>
        </row>
        <row r="5421">
          <cell r="B5421"/>
          <cell r="F5421"/>
        </row>
        <row r="5422">
          <cell r="B5422"/>
          <cell r="F5422"/>
        </row>
        <row r="5423">
          <cell r="B5423"/>
          <cell r="F5423"/>
        </row>
        <row r="5424">
          <cell r="B5424"/>
          <cell r="F5424"/>
        </row>
        <row r="5425">
          <cell r="B5425"/>
          <cell r="F5425"/>
        </row>
        <row r="5426">
          <cell r="B5426"/>
          <cell r="F5426"/>
        </row>
        <row r="5427">
          <cell r="B5427"/>
          <cell r="F5427"/>
        </row>
        <row r="5428">
          <cell r="B5428"/>
          <cell r="F5428"/>
        </row>
        <row r="5429">
          <cell r="B5429"/>
          <cell r="F5429"/>
        </row>
        <row r="5430">
          <cell r="B5430"/>
          <cell r="F5430"/>
        </row>
        <row r="5431">
          <cell r="B5431"/>
          <cell r="F5431"/>
        </row>
        <row r="5432">
          <cell r="B5432"/>
          <cell r="F5432"/>
        </row>
        <row r="5433">
          <cell r="B5433"/>
          <cell r="F5433"/>
        </row>
        <row r="5434">
          <cell r="B5434"/>
          <cell r="F5434"/>
        </row>
        <row r="5435">
          <cell r="B5435"/>
          <cell r="F5435"/>
        </row>
        <row r="5436">
          <cell r="B5436"/>
          <cell r="F5436"/>
        </row>
        <row r="5437">
          <cell r="B5437"/>
          <cell r="F5437"/>
        </row>
        <row r="5438">
          <cell r="B5438"/>
          <cell r="F5438"/>
        </row>
        <row r="5439">
          <cell r="B5439"/>
          <cell r="F5439"/>
        </row>
        <row r="5440">
          <cell r="B5440"/>
          <cell r="F5440"/>
        </row>
        <row r="5441">
          <cell r="B5441"/>
          <cell r="F5441"/>
        </row>
        <row r="5442">
          <cell r="B5442"/>
          <cell r="F5442"/>
        </row>
        <row r="5443">
          <cell r="B5443"/>
          <cell r="F5443"/>
        </row>
        <row r="5444">
          <cell r="B5444"/>
          <cell r="F5444"/>
        </row>
        <row r="5445">
          <cell r="B5445"/>
          <cell r="F5445"/>
        </row>
        <row r="5446">
          <cell r="B5446"/>
          <cell r="F5446"/>
        </row>
        <row r="5447">
          <cell r="B5447"/>
          <cell r="F5447"/>
        </row>
        <row r="5448">
          <cell r="B5448"/>
          <cell r="F5448"/>
        </row>
        <row r="5449">
          <cell r="B5449"/>
          <cell r="F5449"/>
        </row>
        <row r="5450">
          <cell r="B5450"/>
          <cell r="F5450"/>
        </row>
        <row r="5451">
          <cell r="B5451"/>
          <cell r="F5451"/>
        </row>
        <row r="5452">
          <cell r="B5452"/>
          <cell r="F5452"/>
        </row>
        <row r="5453">
          <cell r="B5453"/>
          <cell r="F5453"/>
        </row>
        <row r="5454">
          <cell r="B5454"/>
          <cell r="F5454"/>
        </row>
        <row r="5455">
          <cell r="B5455"/>
          <cell r="F5455"/>
        </row>
        <row r="5456">
          <cell r="B5456"/>
          <cell r="F5456"/>
        </row>
        <row r="5457">
          <cell r="B5457"/>
          <cell r="F5457"/>
        </row>
        <row r="5458">
          <cell r="B5458"/>
          <cell r="F5458"/>
        </row>
        <row r="5459">
          <cell r="B5459"/>
          <cell r="F5459"/>
        </row>
        <row r="5460">
          <cell r="B5460"/>
          <cell r="F5460"/>
        </row>
        <row r="5461">
          <cell r="B5461"/>
          <cell r="F5461"/>
        </row>
        <row r="5462">
          <cell r="B5462"/>
          <cell r="F5462"/>
        </row>
        <row r="5463">
          <cell r="B5463"/>
          <cell r="F5463"/>
        </row>
        <row r="5464">
          <cell r="B5464"/>
          <cell r="F5464"/>
        </row>
        <row r="5465">
          <cell r="B5465"/>
          <cell r="F5465"/>
        </row>
        <row r="5466">
          <cell r="B5466"/>
          <cell r="F5466"/>
        </row>
        <row r="5467">
          <cell r="B5467"/>
          <cell r="F5467"/>
        </row>
        <row r="5468">
          <cell r="B5468"/>
          <cell r="F5468"/>
        </row>
        <row r="5469">
          <cell r="B5469"/>
          <cell r="F5469"/>
        </row>
        <row r="5470">
          <cell r="B5470"/>
          <cell r="F5470"/>
        </row>
        <row r="5471">
          <cell r="B5471"/>
          <cell r="F5471"/>
        </row>
        <row r="5472">
          <cell r="B5472"/>
          <cell r="F5472"/>
        </row>
        <row r="5473">
          <cell r="B5473"/>
          <cell r="F5473"/>
        </row>
        <row r="5474">
          <cell r="B5474"/>
          <cell r="F5474"/>
        </row>
        <row r="5475">
          <cell r="B5475"/>
          <cell r="F5475"/>
        </row>
        <row r="5476">
          <cell r="B5476"/>
          <cell r="F5476"/>
        </row>
        <row r="5477">
          <cell r="B5477"/>
          <cell r="F5477"/>
        </row>
        <row r="5478">
          <cell r="B5478"/>
          <cell r="F5478"/>
        </row>
        <row r="5479">
          <cell r="B5479"/>
          <cell r="F5479"/>
        </row>
        <row r="5480">
          <cell r="B5480"/>
          <cell r="F5480"/>
        </row>
        <row r="5481">
          <cell r="B5481"/>
          <cell r="F5481"/>
        </row>
        <row r="5482">
          <cell r="B5482"/>
          <cell r="F5482"/>
        </row>
        <row r="5483">
          <cell r="B5483"/>
          <cell r="F5483"/>
        </row>
        <row r="5484">
          <cell r="B5484"/>
          <cell r="F5484"/>
        </row>
        <row r="5485">
          <cell r="B5485"/>
          <cell r="F5485"/>
        </row>
        <row r="5486">
          <cell r="B5486"/>
          <cell r="F5486"/>
        </row>
        <row r="5487">
          <cell r="B5487"/>
          <cell r="F5487"/>
        </row>
        <row r="5488">
          <cell r="B5488"/>
          <cell r="F5488"/>
        </row>
        <row r="5489">
          <cell r="B5489"/>
          <cell r="F5489"/>
        </row>
        <row r="5490">
          <cell r="B5490"/>
          <cell r="F5490"/>
        </row>
        <row r="5491">
          <cell r="B5491"/>
          <cell r="F5491"/>
        </row>
        <row r="5492">
          <cell r="B5492"/>
          <cell r="F5492"/>
        </row>
        <row r="5493">
          <cell r="B5493"/>
          <cell r="F5493"/>
        </row>
        <row r="5494">
          <cell r="B5494"/>
          <cell r="F5494"/>
        </row>
        <row r="5495">
          <cell r="B5495"/>
          <cell r="F5495"/>
        </row>
        <row r="5496">
          <cell r="B5496"/>
          <cell r="F5496"/>
        </row>
        <row r="5497">
          <cell r="B5497"/>
          <cell r="F5497"/>
        </row>
        <row r="5498">
          <cell r="B5498"/>
          <cell r="F5498"/>
        </row>
        <row r="5499">
          <cell r="B5499"/>
          <cell r="F5499"/>
        </row>
        <row r="5500">
          <cell r="B5500"/>
          <cell r="F5500"/>
        </row>
        <row r="5501">
          <cell r="B5501"/>
          <cell r="F5501"/>
        </row>
        <row r="5502">
          <cell r="B5502"/>
          <cell r="F5502"/>
        </row>
        <row r="5503">
          <cell r="B5503"/>
          <cell r="F5503"/>
        </row>
        <row r="5504">
          <cell r="B5504"/>
          <cell r="F5504"/>
        </row>
        <row r="5505">
          <cell r="B5505"/>
          <cell r="F5505"/>
        </row>
        <row r="5506">
          <cell r="B5506"/>
          <cell r="F5506"/>
        </row>
        <row r="5507">
          <cell r="B5507"/>
          <cell r="F5507"/>
        </row>
        <row r="5508">
          <cell r="B5508"/>
          <cell r="F5508"/>
        </row>
        <row r="5509">
          <cell r="B5509"/>
          <cell r="F5509"/>
        </row>
        <row r="5510">
          <cell r="B5510"/>
          <cell r="F5510"/>
        </row>
        <row r="5511">
          <cell r="B5511"/>
          <cell r="F5511"/>
        </row>
        <row r="5512">
          <cell r="B5512"/>
          <cell r="F5512"/>
        </row>
        <row r="5513">
          <cell r="B5513"/>
          <cell r="F5513"/>
        </row>
        <row r="5514">
          <cell r="B5514"/>
          <cell r="F5514"/>
        </row>
        <row r="5515">
          <cell r="B5515"/>
          <cell r="F5515"/>
        </row>
        <row r="5516">
          <cell r="B5516"/>
          <cell r="F5516"/>
        </row>
        <row r="5517">
          <cell r="B5517"/>
          <cell r="F5517"/>
        </row>
        <row r="5518">
          <cell r="B5518"/>
          <cell r="F5518"/>
        </row>
        <row r="5519">
          <cell r="B5519"/>
          <cell r="F5519"/>
        </row>
        <row r="5520">
          <cell r="B5520"/>
          <cell r="F5520"/>
        </row>
        <row r="5521">
          <cell r="B5521"/>
          <cell r="F5521"/>
        </row>
        <row r="5522">
          <cell r="B5522"/>
          <cell r="F5522"/>
        </row>
        <row r="5523">
          <cell r="B5523"/>
          <cell r="F5523"/>
        </row>
        <row r="5524">
          <cell r="B5524"/>
          <cell r="F5524"/>
        </row>
        <row r="5525">
          <cell r="B5525"/>
          <cell r="F5525"/>
        </row>
        <row r="5526">
          <cell r="B5526"/>
          <cell r="F5526"/>
        </row>
        <row r="5527">
          <cell r="B5527"/>
          <cell r="F5527"/>
        </row>
        <row r="5528">
          <cell r="B5528"/>
          <cell r="F5528"/>
        </row>
        <row r="5529">
          <cell r="B5529"/>
          <cell r="F5529"/>
        </row>
        <row r="5530">
          <cell r="B5530"/>
          <cell r="F5530"/>
        </row>
        <row r="5531">
          <cell r="B5531"/>
          <cell r="F5531"/>
        </row>
        <row r="5532">
          <cell r="B5532"/>
          <cell r="F5532"/>
        </row>
        <row r="5533">
          <cell r="B5533"/>
          <cell r="F5533"/>
        </row>
        <row r="5534">
          <cell r="B5534"/>
          <cell r="F5534"/>
        </row>
        <row r="5535">
          <cell r="B5535"/>
          <cell r="F5535"/>
        </row>
        <row r="5536">
          <cell r="B5536"/>
          <cell r="F5536"/>
        </row>
        <row r="5537">
          <cell r="B5537"/>
          <cell r="F5537"/>
        </row>
        <row r="5538">
          <cell r="B5538"/>
          <cell r="F5538"/>
        </row>
        <row r="5539">
          <cell r="B5539"/>
          <cell r="F5539"/>
        </row>
        <row r="5540">
          <cell r="B5540"/>
          <cell r="F5540"/>
        </row>
        <row r="5541">
          <cell r="B5541"/>
          <cell r="F5541"/>
        </row>
        <row r="5542">
          <cell r="B5542"/>
          <cell r="F5542"/>
        </row>
        <row r="5543">
          <cell r="B5543"/>
          <cell r="F5543"/>
        </row>
        <row r="5544">
          <cell r="B5544"/>
          <cell r="F5544"/>
        </row>
        <row r="5545">
          <cell r="B5545"/>
          <cell r="F5545"/>
        </row>
        <row r="5546">
          <cell r="B5546"/>
          <cell r="F5546"/>
        </row>
        <row r="5547">
          <cell r="B5547"/>
          <cell r="F5547"/>
        </row>
        <row r="5548">
          <cell r="B5548"/>
          <cell r="F5548"/>
        </row>
        <row r="5549">
          <cell r="B5549"/>
          <cell r="F5549"/>
        </row>
        <row r="5550">
          <cell r="B5550"/>
          <cell r="F5550"/>
        </row>
        <row r="5551">
          <cell r="B5551"/>
          <cell r="F5551"/>
        </row>
        <row r="5552">
          <cell r="B5552"/>
          <cell r="F5552"/>
        </row>
        <row r="5553">
          <cell r="B5553"/>
          <cell r="F5553"/>
        </row>
        <row r="5554">
          <cell r="B5554"/>
          <cell r="F5554"/>
        </row>
        <row r="5555">
          <cell r="B5555"/>
          <cell r="F5555"/>
        </row>
        <row r="5556">
          <cell r="B5556"/>
          <cell r="F5556"/>
        </row>
        <row r="5557">
          <cell r="B5557"/>
          <cell r="F5557"/>
        </row>
        <row r="5558">
          <cell r="B5558"/>
          <cell r="F5558"/>
        </row>
        <row r="5559">
          <cell r="B5559"/>
          <cell r="F5559"/>
        </row>
        <row r="5560">
          <cell r="B5560"/>
          <cell r="F5560"/>
        </row>
        <row r="5561">
          <cell r="B5561"/>
          <cell r="F5561"/>
        </row>
        <row r="5562">
          <cell r="B5562"/>
          <cell r="F5562"/>
        </row>
        <row r="5563">
          <cell r="B5563"/>
          <cell r="F5563"/>
        </row>
        <row r="5564">
          <cell r="B5564"/>
          <cell r="F5564"/>
        </row>
        <row r="5565">
          <cell r="B5565"/>
          <cell r="F5565"/>
        </row>
        <row r="5566">
          <cell r="B5566"/>
          <cell r="F5566"/>
        </row>
        <row r="5567">
          <cell r="B5567"/>
          <cell r="F5567"/>
        </row>
        <row r="5568">
          <cell r="B5568"/>
          <cell r="F5568"/>
        </row>
        <row r="5569">
          <cell r="B5569"/>
          <cell r="F5569"/>
        </row>
        <row r="5570">
          <cell r="B5570"/>
          <cell r="F5570"/>
        </row>
        <row r="5571">
          <cell r="B5571"/>
          <cell r="F5571"/>
        </row>
        <row r="5572">
          <cell r="B5572"/>
          <cell r="F5572"/>
        </row>
        <row r="5573">
          <cell r="B5573"/>
          <cell r="F5573"/>
        </row>
        <row r="5574">
          <cell r="B5574"/>
          <cell r="F5574"/>
        </row>
        <row r="5575">
          <cell r="B5575"/>
          <cell r="F5575"/>
        </row>
        <row r="5576">
          <cell r="B5576"/>
          <cell r="F5576"/>
        </row>
        <row r="5577">
          <cell r="B5577"/>
          <cell r="F5577"/>
        </row>
        <row r="5578">
          <cell r="B5578"/>
          <cell r="F5578"/>
        </row>
        <row r="5579">
          <cell r="B5579"/>
          <cell r="F5579"/>
        </row>
        <row r="5580">
          <cell r="B5580"/>
          <cell r="F5580"/>
        </row>
        <row r="5581">
          <cell r="B5581"/>
          <cell r="F5581"/>
        </row>
        <row r="5582">
          <cell r="B5582"/>
          <cell r="F5582"/>
        </row>
        <row r="5583">
          <cell r="B5583"/>
          <cell r="F5583"/>
        </row>
        <row r="5584">
          <cell r="B5584"/>
          <cell r="F5584"/>
        </row>
        <row r="5585">
          <cell r="B5585"/>
          <cell r="F5585"/>
        </row>
        <row r="5586">
          <cell r="B5586"/>
          <cell r="F5586"/>
        </row>
        <row r="5587">
          <cell r="B5587"/>
          <cell r="F5587"/>
        </row>
        <row r="5588">
          <cell r="B5588"/>
          <cell r="F5588"/>
        </row>
        <row r="5589">
          <cell r="B5589"/>
          <cell r="F5589"/>
        </row>
        <row r="5590">
          <cell r="B5590"/>
          <cell r="F5590"/>
        </row>
        <row r="5591">
          <cell r="B5591"/>
          <cell r="F5591"/>
        </row>
        <row r="5592">
          <cell r="B5592"/>
          <cell r="F5592"/>
        </row>
        <row r="5593">
          <cell r="B5593"/>
          <cell r="F5593"/>
        </row>
        <row r="5594">
          <cell r="B5594"/>
          <cell r="F5594"/>
        </row>
        <row r="5595">
          <cell r="B5595"/>
          <cell r="F5595"/>
        </row>
        <row r="5596">
          <cell r="B5596"/>
          <cell r="F5596"/>
        </row>
        <row r="5597">
          <cell r="B5597"/>
          <cell r="F5597"/>
        </row>
        <row r="5598">
          <cell r="B5598"/>
          <cell r="F5598"/>
        </row>
        <row r="5599">
          <cell r="B5599"/>
          <cell r="F5599"/>
        </row>
        <row r="5600">
          <cell r="B5600"/>
          <cell r="F5600"/>
        </row>
        <row r="5601">
          <cell r="B5601"/>
          <cell r="F5601"/>
        </row>
        <row r="5602">
          <cell r="B5602"/>
          <cell r="F5602"/>
        </row>
        <row r="5603">
          <cell r="B5603"/>
          <cell r="F5603"/>
        </row>
        <row r="5604">
          <cell r="B5604"/>
          <cell r="F5604"/>
        </row>
        <row r="5605">
          <cell r="B5605"/>
          <cell r="F5605"/>
        </row>
        <row r="5606">
          <cell r="B5606"/>
          <cell r="F5606"/>
        </row>
        <row r="5607">
          <cell r="B5607"/>
          <cell r="F5607"/>
        </row>
        <row r="5608">
          <cell r="B5608"/>
          <cell r="F5608"/>
        </row>
        <row r="5609">
          <cell r="B5609"/>
          <cell r="F5609"/>
        </row>
        <row r="5610">
          <cell r="B5610"/>
          <cell r="F5610"/>
        </row>
        <row r="5611">
          <cell r="B5611"/>
          <cell r="F5611"/>
        </row>
        <row r="5612">
          <cell r="B5612"/>
          <cell r="F5612"/>
        </row>
        <row r="5613">
          <cell r="B5613"/>
          <cell r="F5613"/>
        </row>
        <row r="5614">
          <cell r="B5614"/>
          <cell r="F5614"/>
        </row>
        <row r="5615">
          <cell r="B5615"/>
          <cell r="F5615"/>
        </row>
        <row r="5616">
          <cell r="B5616"/>
          <cell r="F5616"/>
        </row>
        <row r="5617">
          <cell r="B5617"/>
          <cell r="F5617"/>
        </row>
        <row r="5618">
          <cell r="B5618"/>
          <cell r="F5618"/>
        </row>
        <row r="5619">
          <cell r="B5619"/>
          <cell r="F5619"/>
        </row>
        <row r="5620">
          <cell r="B5620"/>
          <cell r="F5620"/>
        </row>
        <row r="5621">
          <cell r="B5621"/>
          <cell r="F5621"/>
        </row>
        <row r="5622">
          <cell r="B5622"/>
          <cell r="F5622"/>
        </row>
        <row r="5623">
          <cell r="B5623"/>
          <cell r="F5623"/>
        </row>
        <row r="5624">
          <cell r="B5624"/>
          <cell r="F5624"/>
        </row>
        <row r="5625">
          <cell r="B5625"/>
          <cell r="F5625"/>
        </row>
        <row r="5626">
          <cell r="B5626"/>
          <cell r="F5626"/>
        </row>
        <row r="5627">
          <cell r="B5627"/>
          <cell r="F5627"/>
        </row>
        <row r="5628">
          <cell r="B5628"/>
          <cell r="F5628"/>
        </row>
        <row r="5629">
          <cell r="B5629"/>
          <cell r="F5629"/>
        </row>
        <row r="5630">
          <cell r="B5630"/>
          <cell r="F5630"/>
        </row>
        <row r="5631">
          <cell r="B5631"/>
          <cell r="F5631"/>
        </row>
        <row r="5632">
          <cell r="B5632"/>
          <cell r="F5632"/>
        </row>
        <row r="5633">
          <cell r="B5633"/>
          <cell r="F5633"/>
        </row>
        <row r="5634">
          <cell r="B5634"/>
          <cell r="F5634"/>
        </row>
        <row r="5635">
          <cell r="B5635"/>
          <cell r="F5635"/>
        </row>
        <row r="5636">
          <cell r="B5636"/>
          <cell r="F5636"/>
        </row>
        <row r="5637">
          <cell r="B5637"/>
          <cell r="F5637"/>
        </row>
        <row r="5638">
          <cell r="B5638"/>
          <cell r="F5638"/>
        </row>
        <row r="5639">
          <cell r="B5639"/>
          <cell r="F5639"/>
        </row>
        <row r="5640">
          <cell r="B5640"/>
          <cell r="F5640"/>
        </row>
        <row r="5641">
          <cell r="B5641"/>
          <cell r="F5641"/>
        </row>
        <row r="5642">
          <cell r="B5642"/>
          <cell r="F5642"/>
        </row>
        <row r="5643">
          <cell r="B5643"/>
          <cell r="F5643"/>
        </row>
        <row r="5644">
          <cell r="B5644"/>
          <cell r="F5644"/>
        </row>
        <row r="5645">
          <cell r="B5645"/>
          <cell r="F5645"/>
        </row>
        <row r="5646">
          <cell r="B5646"/>
          <cell r="F5646"/>
        </row>
        <row r="5647">
          <cell r="B5647"/>
          <cell r="F5647"/>
        </row>
        <row r="5648">
          <cell r="B5648"/>
          <cell r="F5648"/>
        </row>
        <row r="5649">
          <cell r="B5649"/>
          <cell r="F5649"/>
        </row>
        <row r="5650">
          <cell r="B5650"/>
          <cell r="F5650"/>
        </row>
        <row r="5651">
          <cell r="B5651"/>
          <cell r="F5651"/>
        </row>
        <row r="5652">
          <cell r="B5652"/>
          <cell r="F5652"/>
        </row>
        <row r="5653">
          <cell r="B5653"/>
          <cell r="F5653"/>
        </row>
        <row r="5654">
          <cell r="B5654"/>
          <cell r="F5654"/>
        </row>
        <row r="5655">
          <cell r="B5655"/>
          <cell r="F5655"/>
        </row>
        <row r="5656">
          <cell r="B5656"/>
          <cell r="F5656"/>
        </row>
        <row r="5657">
          <cell r="B5657"/>
          <cell r="F5657"/>
        </row>
        <row r="5658">
          <cell r="B5658"/>
          <cell r="F5658"/>
        </row>
        <row r="5659">
          <cell r="B5659"/>
          <cell r="F5659"/>
        </row>
        <row r="5660">
          <cell r="B5660"/>
          <cell r="F5660"/>
        </row>
        <row r="5661">
          <cell r="B5661"/>
          <cell r="F5661"/>
        </row>
        <row r="5662">
          <cell r="B5662"/>
          <cell r="F5662"/>
        </row>
        <row r="5663">
          <cell r="B5663"/>
          <cell r="F5663"/>
        </row>
        <row r="5664">
          <cell r="B5664"/>
          <cell r="F5664"/>
        </row>
        <row r="5665">
          <cell r="B5665"/>
          <cell r="F5665"/>
        </row>
        <row r="5666">
          <cell r="B5666"/>
          <cell r="F5666"/>
        </row>
        <row r="5667">
          <cell r="B5667"/>
          <cell r="F5667"/>
        </row>
        <row r="5668">
          <cell r="B5668"/>
          <cell r="F5668"/>
        </row>
        <row r="5669">
          <cell r="B5669"/>
          <cell r="F5669"/>
        </row>
        <row r="5670">
          <cell r="B5670"/>
          <cell r="F5670"/>
        </row>
        <row r="5671">
          <cell r="B5671"/>
          <cell r="F5671"/>
        </row>
        <row r="5672">
          <cell r="B5672"/>
          <cell r="F5672"/>
        </row>
        <row r="5673">
          <cell r="B5673"/>
          <cell r="F5673"/>
        </row>
        <row r="5674">
          <cell r="B5674"/>
          <cell r="F5674"/>
        </row>
        <row r="5675">
          <cell r="B5675"/>
          <cell r="F5675"/>
        </row>
        <row r="5676">
          <cell r="B5676"/>
          <cell r="F5676"/>
        </row>
        <row r="5677">
          <cell r="B5677"/>
          <cell r="F5677"/>
        </row>
        <row r="5678">
          <cell r="B5678"/>
          <cell r="F5678"/>
        </row>
        <row r="5679">
          <cell r="B5679"/>
          <cell r="F5679"/>
        </row>
        <row r="5680">
          <cell r="B5680"/>
          <cell r="F5680"/>
        </row>
        <row r="5681">
          <cell r="B5681"/>
          <cell r="F5681"/>
        </row>
        <row r="5682">
          <cell r="B5682"/>
          <cell r="F5682"/>
        </row>
        <row r="5683">
          <cell r="B5683"/>
          <cell r="F5683"/>
        </row>
        <row r="5684">
          <cell r="B5684"/>
          <cell r="F5684"/>
        </row>
        <row r="5685">
          <cell r="B5685"/>
          <cell r="F5685"/>
        </row>
        <row r="5686">
          <cell r="B5686"/>
          <cell r="F5686"/>
        </row>
        <row r="5687">
          <cell r="B5687"/>
          <cell r="F5687"/>
        </row>
        <row r="5688">
          <cell r="B5688"/>
          <cell r="F5688"/>
        </row>
        <row r="5689">
          <cell r="B5689"/>
          <cell r="F5689"/>
        </row>
        <row r="5690">
          <cell r="B5690"/>
          <cell r="F5690"/>
        </row>
        <row r="5691">
          <cell r="B5691"/>
          <cell r="F5691"/>
        </row>
        <row r="5692">
          <cell r="B5692"/>
          <cell r="F5692"/>
        </row>
        <row r="5693">
          <cell r="B5693"/>
          <cell r="F5693"/>
        </row>
        <row r="5694">
          <cell r="B5694"/>
          <cell r="F5694"/>
        </row>
        <row r="5695">
          <cell r="B5695"/>
          <cell r="F5695"/>
        </row>
        <row r="5696">
          <cell r="B5696"/>
          <cell r="F5696"/>
        </row>
        <row r="5697">
          <cell r="B5697"/>
          <cell r="F5697"/>
        </row>
        <row r="5698">
          <cell r="B5698"/>
          <cell r="F5698"/>
        </row>
        <row r="5699">
          <cell r="B5699"/>
          <cell r="F5699"/>
        </row>
        <row r="5700">
          <cell r="B5700"/>
          <cell r="F5700"/>
        </row>
        <row r="5701">
          <cell r="B5701"/>
          <cell r="F5701"/>
        </row>
        <row r="5702">
          <cell r="B5702"/>
          <cell r="F5702"/>
        </row>
        <row r="5703">
          <cell r="B5703"/>
          <cell r="F5703"/>
        </row>
        <row r="5704">
          <cell r="B5704"/>
          <cell r="F5704"/>
        </row>
        <row r="5705">
          <cell r="B5705"/>
          <cell r="F5705"/>
        </row>
        <row r="5706">
          <cell r="B5706"/>
          <cell r="F5706"/>
        </row>
        <row r="5707">
          <cell r="B5707"/>
          <cell r="F5707"/>
        </row>
        <row r="5708">
          <cell r="B5708"/>
          <cell r="F5708"/>
        </row>
        <row r="5709">
          <cell r="B5709"/>
          <cell r="F5709"/>
        </row>
        <row r="5710">
          <cell r="B5710"/>
          <cell r="F5710"/>
        </row>
        <row r="5711">
          <cell r="B5711"/>
          <cell r="F5711"/>
        </row>
        <row r="5712">
          <cell r="B5712"/>
          <cell r="F5712"/>
        </row>
        <row r="5713">
          <cell r="B5713"/>
          <cell r="F5713"/>
        </row>
        <row r="5714">
          <cell r="B5714"/>
          <cell r="F5714"/>
        </row>
        <row r="5715">
          <cell r="B5715"/>
          <cell r="F5715"/>
        </row>
        <row r="5716">
          <cell r="B5716"/>
          <cell r="F5716"/>
        </row>
        <row r="5717">
          <cell r="B5717"/>
          <cell r="F5717"/>
        </row>
        <row r="5718">
          <cell r="B5718"/>
          <cell r="F5718"/>
        </row>
        <row r="5719">
          <cell r="B5719"/>
          <cell r="F5719"/>
        </row>
        <row r="5720">
          <cell r="B5720"/>
          <cell r="F5720"/>
        </row>
        <row r="5721">
          <cell r="B5721"/>
          <cell r="F5721"/>
        </row>
        <row r="5722">
          <cell r="B5722"/>
          <cell r="F5722"/>
        </row>
        <row r="5723">
          <cell r="B5723"/>
          <cell r="F5723"/>
        </row>
        <row r="5724">
          <cell r="B5724"/>
          <cell r="F5724"/>
        </row>
        <row r="5725">
          <cell r="B5725"/>
          <cell r="F5725"/>
        </row>
        <row r="5726">
          <cell r="B5726"/>
          <cell r="F5726"/>
        </row>
        <row r="5727">
          <cell r="B5727"/>
          <cell r="F5727"/>
        </row>
        <row r="5728">
          <cell r="B5728"/>
          <cell r="F5728"/>
        </row>
        <row r="5729">
          <cell r="B5729"/>
          <cell r="F5729"/>
        </row>
        <row r="5730">
          <cell r="B5730"/>
          <cell r="F5730"/>
        </row>
        <row r="5731">
          <cell r="B5731"/>
          <cell r="F5731"/>
        </row>
        <row r="5732">
          <cell r="B5732"/>
          <cell r="F5732"/>
        </row>
        <row r="5733">
          <cell r="B5733"/>
          <cell r="F5733"/>
        </row>
        <row r="5734">
          <cell r="B5734"/>
          <cell r="F5734"/>
        </row>
        <row r="5735">
          <cell r="B5735"/>
          <cell r="F5735"/>
        </row>
        <row r="5736">
          <cell r="B5736"/>
          <cell r="F5736"/>
        </row>
        <row r="5737">
          <cell r="B5737"/>
          <cell r="F5737"/>
        </row>
        <row r="5738">
          <cell r="B5738"/>
          <cell r="F5738"/>
        </row>
        <row r="5739">
          <cell r="B5739"/>
          <cell r="F5739"/>
        </row>
        <row r="5740">
          <cell r="B5740"/>
          <cell r="F5740"/>
        </row>
        <row r="5741">
          <cell r="B5741"/>
          <cell r="F5741"/>
        </row>
        <row r="5742">
          <cell r="B5742"/>
          <cell r="F5742"/>
        </row>
        <row r="5743">
          <cell r="B5743"/>
          <cell r="F5743"/>
        </row>
        <row r="5744">
          <cell r="B5744"/>
          <cell r="F5744"/>
        </row>
        <row r="5745">
          <cell r="B5745"/>
          <cell r="F5745"/>
        </row>
        <row r="5746">
          <cell r="B5746"/>
          <cell r="F5746"/>
        </row>
        <row r="5747">
          <cell r="B5747"/>
          <cell r="F5747"/>
        </row>
        <row r="5748">
          <cell r="B5748"/>
          <cell r="F5748"/>
        </row>
        <row r="5749">
          <cell r="B5749"/>
          <cell r="F5749"/>
        </row>
        <row r="5750">
          <cell r="B5750"/>
          <cell r="F5750"/>
        </row>
        <row r="5751">
          <cell r="B5751"/>
          <cell r="F5751"/>
        </row>
        <row r="5752">
          <cell r="B5752"/>
          <cell r="F5752"/>
        </row>
        <row r="5753">
          <cell r="B5753"/>
          <cell r="F5753"/>
        </row>
        <row r="5754">
          <cell r="B5754"/>
          <cell r="F5754"/>
        </row>
        <row r="5755">
          <cell r="B5755"/>
          <cell r="F5755"/>
        </row>
        <row r="5756">
          <cell r="B5756"/>
          <cell r="F5756"/>
        </row>
        <row r="5757">
          <cell r="B5757"/>
          <cell r="F5757"/>
        </row>
        <row r="5758">
          <cell r="B5758"/>
          <cell r="F5758"/>
        </row>
        <row r="5759">
          <cell r="B5759"/>
          <cell r="F5759"/>
        </row>
        <row r="5760">
          <cell r="B5760"/>
          <cell r="F5760"/>
        </row>
        <row r="5761">
          <cell r="B5761"/>
          <cell r="F5761"/>
        </row>
        <row r="5762">
          <cell r="B5762"/>
          <cell r="F5762"/>
        </row>
        <row r="5763">
          <cell r="B5763"/>
          <cell r="F5763"/>
        </row>
        <row r="5764">
          <cell r="B5764"/>
          <cell r="F5764"/>
        </row>
        <row r="5765">
          <cell r="B5765"/>
          <cell r="F5765"/>
        </row>
        <row r="5766">
          <cell r="B5766"/>
          <cell r="F5766"/>
        </row>
        <row r="5767">
          <cell r="B5767"/>
          <cell r="F5767"/>
        </row>
        <row r="5768">
          <cell r="B5768"/>
          <cell r="F5768"/>
        </row>
        <row r="5769">
          <cell r="B5769"/>
          <cell r="F5769"/>
        </row>
        <row r="5770">
          <cell r="B5770"/>
          <cell r="F5770"/>
        </row>
        <row r="5771">
          <cell r="B5771"/>
          <cell r="F5771"/>
        </row>
        <row r="5772">
          <cell r="B5772"/>
          <cell r="F5772"/>
        </row>
        <row r="5773">
          <cell r="B5773"/>
          <cell r="F5773"/>
        </row>
        <row r="5774">
          <cell r="B5774"/>
          <cell r="F5774"/>
        </row>
        <row r="5775">
          <cell r="B5775"/>
          <cell r="F5775"/>
        </row>
        <row r="5776">
          <cell r="B5776"/>
          <cell r="F5776"/>
        </row>
        <row r="5777">
          <cell r="B5777"/>
          <cell r="F5777"/>
        </row>
        <row r="5778">
          <cell r="B5778"/>
          <cell r="F5778"/>
        </row>
        <row r="5779">
          <cell r="B5779"/>
          <cell r="F5779"/>
        </row>
        <row r="5780">
          <cell r="B5780"/>
          <cell r="F5780"/>
        </row>
        <row r="5781">
          <cell r="B5781"/>
          <cell r="F5781"/>
        </row>
        <row r="5782">
          <cell r="B5782"/>
          <cell r="F5782"/>
        </row>
        <row r="5783">
          <cell r="B5783"/>
          <cell r="F5783"/>
        </row>
        <row r="5784">
          <cell r="B5784"/>
          <cell r="F5784"/>
        </row>
        <row r="5785">
          <cell r="B5785"/>
          <cell r="F5785"/>
        </row>
        <row r="5786">
          <cell r="B5786"/>
          <cell r="F5786"/>
        </row>
        <row r="5787">
          <cell r="B5787"/>
          <cell r="F5787"/>
        </row>
        <row r="5788">
          <cell r="B5788"/>
          <cell r="F5788"/>
        </row>
        <row r="5789">
          <cell r="B5789"/>
          <cell r="F5789"/>
        </row>
        <row r="5790">
          <cell r="B5790"/>
          <cell r="F5790"/>
        </row>
        <row r="5791">
          <cell r="B5791"/>
          <cell r="F5791"/>
        </row>
        <row r="5792">
          <cell r="B5792"/>
          <cell r="F5792"/>
        </row>
        <row r="5793">
          <cell r="B5793"/>
          <cell r="F5793"/>
        </row>
        <row r="5794">
          <cell r="B5794"/>
          <cell r="F5794"/>
        </row>
        <row r="5795">
          <cell r="B5795"/>
          <cell r="F5795"/>
        </row>
        <row r="5796">
          <cell r="B5796"/>
          <cell r="F5796"/>
        </row>
        <row r="5797">
          <cell r="B5797"/>
          <cell r="F5797"/>
        </row>
        <row r="5798">
          <cell r="B5798"/>
          <cell r="F5798"/>
        </row>
        <row r="5799">
          <cell r="B5799"/>
          <cell r="F5799"/>
        </row>
        <row r="5800">
          <cell r="B5800"/>
          <cell r="F5800"/>
        </row>
        <row r="5801">
          <cell r="B5801"/>
          <cell r="F5801"/>
        </row>
        <row r="5802">
          <cell r="B5802"/>
          <cell r="F5802"/>
        </row>
        <row r="5803">
          <cell r="B5803"/>
          <cell r="F5803"/>
        </row>
        <row r="5804">
          <cell r="B5804"/>
          <cell r="F5804"/>
        </row>
        <row r="5805">
          <cell r="B5805"/>
          <cell r="F5805"/>
        </row>
        <row r="5806">
          <cell r="B5806"/>
          <cell r="F5806"/>
        </row>
        <row r="5807">
          <cell r="B5807"/>
          <cell r="F5807"/>
        </row>
        <row r="5808">
          <cell r="B5808"/>
          <cell r="F5808"/>
        </row>
        <row r="5809">
          <cell r="B5809"/>
          <cell r="F5809"/>
        </row>
        <row r="5810">
          <cell r="B5810"/>
          <cell r="F5810"/>
        </row>
        <row r="5811">
          <cell r="B5811"/>
          <cell r="F5811"/>
        </row>
        <row r="5812">
          <cell r="B5812"/>
          <cell r="F5812"/>
        </row>
        <row r="5813">
          <cell r="B5813"/>
          <cell r="F5813"/>
        </row>
        <row r="5814">
          <cell r="B5814"/>
          <cell r="F5814"/>
        </row>
        <row r="5815">
          <cell r="B5815"/>
          <cell r="F5815"/>
        </row>
        <row r="5816">
          <cell r="B5816"/>
          <cell r="F5816"/>
        </row>
        <row r="5817">
          <cell r="B5817"/>
          <cell r="F5817"/>
        </row>
        <row r="5818">
          <cell r="B5818"/>
          <cell r="F5818"/>
        </row>
        <row r="5819">
          <cell r="B5819"/>
          <cell r="F5819"/>
        </row>
        <row r="5820">
          <cell r="B5820"/>
          <cell r="F5820"/>
        </row>
        <row r="5821">
          <cell r="B5821"/>
          <cell r="F5821"/>
        </row>
        <row r="5822">
          <cell r="B5822"/>
          <cell r="F5822"/>
        </row>
        <row r="5823">
          <cell r="B5823"/>
          <cell r="F5823"/>
        </row>
        <row r="5824">
          <cell r="B5824"/>
          <cell r="F5824"/>
        </row>
        <row r="5825">
          <cell r="B5825"/>
          <cell r="F5825"/>
        </row>
        <row r="5826">
          <cell r="B5826"/>
          <cell r="F5826"/>
        </row>
        <row r="5827">
          <cell r="B5827"/>
          <cell r="F5827"/>
        </row>
        <row r="5828">
          <cell r="B5828"/>
          <cell r="F5828"/>
        </row>
        <row r="5829">
          <cell r="B5829"/>
          <cell r="F5829"/>
        </row>
        <row r="5830">
          <cell r="B5830"/>
          <cell r="F5830"/>
        </row>
        <row r="5831">
          <cell r="B5831"/>
          <cell r="F5831"/>
        </row>
        <row r="5832">
          <cell r="B5832"/>
          <cell r="F5832"/>
        </row>
        <row r="5833">
          <cell r="B5833"/>
          <cell r="F5833"/>
        </row>
        <row r="5834">
          <cell r="B5834"/>
          <cell r="F5834"/>
        </row>
        <row r="5835">
          <cell r="B5835"/>
          <cell r="F5835"/>
        </row>
        <row r="5836">
          <cell r="B5836"/>
          <cell r="F5836"/>
        </row>
        <row r="5837">
          <cell r="B5837"/>
          <cell r="F5837"/>
        </row>
        <row r="5838">
          <cell r="B5838"/>
          <cell r="F5838"/>
        </row>
        <row r="5839">
          <cell r="B5839"/>
          <cell r="F5839"/>
        </row>
        <row r="5840">
          <cell r="B5840"/>
          <cell r="F5840"/>
        </row>
        <row r="5841">
          <cell r="B5841"/>
          <cell r="F5841"/>
        </row>
        <row r="5842">
          <cell r="B5842"/>
          <cell r="F5842"/>
        </row>
        <row r="5843">
          <cell r="B5843"/>
          <cell r="F5843"/>
        </row>
        <row r="5844">
          <cell r="B5844"/>
          <cell r="F5844"/>
        </row>
        <row r="5845">
          <cell r="B5845"/>
          <cell r="F5845"/>
        </row>
        <row r="5846">
          <cell r="B5846"/>
          <cell r="F5846"/>
        </row>
        <row r="5847">
          <cell r="B5847"/>
          <cell r="F5847"/>
        </row>
        <row r="5848">
          <cell r="B5848"/>
          <cell r="F5848"/>
        </row>
        <row r="5849">
          <cell r="B5849"/>
          <cell r="F5849"/>
        </row>
        <row r="5850">
          <cell r="B5850"/>
          <cell r="F5850"/>
        </row>
        <row r="5851">
          <cell r="B5851"/>
          <cell r="F5851"/>
        </row>
        <row r="5852">
          <cell r="B5852"/>
          <cell r="F5852"/>
        </row>
        <row r="5853">
          <cell r="B5853"/>
          <cell r="F5853"/>
        </row>
        <row r="5854">
          <cell r="B5854"/>
          <cell r="F5854"/>
        </row>
        <row r="5855">
          <cell r="B5855"/>
          <cell r="F5855"/>
        </row>
        <row r="5856">
          <cell r="B5856"/>
          <cell r="F5856"/>
        </row>
        <row r="5857">
          <cell r="B5857"/>
          <cell r="F5857"/>
        </row>
        <row r="5858">
          <cell r="B5858"/>
          <cell r="F5858"/>
        </row>
        <row r="5859">
          <cell r="B5859"/>
          <cell r="F5859"/>
        </row>
        <row r="5860">
          <cell r="B5860"/>
          <cell r="F5860"/>
        </row>
        <row r="5861">
          <cell r="B5861"/>
          <cell r="F5861"/>
        </row>
        <row r="5862">
          <cell r="B5862"/>
          <cell r="F5862"/>
        </row>
        <row r="5863">
          <cell r="B5863"/>
          <cell r="F5863"/>
        </row>
        <row r="5864">
          <cell r="B5864"/>
          <cell r="F5864"/>
        </row>
        <row r="5865">
          <cell r="B5865"/>
          <cell r="F5865"/>
        </row>
        <row r="5866">
          <cell r="B5866"/>
          <cell r="F5866"/>
        </row>
        <row r="5867">
          <cell r="B5867"/>
          <cell r="F5867"/>
        </row>
        <row r="5868">
          <cell r="B5868"/>
          <cell r="F5868"/>
        </row>
        <row r="5869">
          <cell r="B5869"/>
          <cell r="F5869"/>
        </row>
        <row r="5870">
          <cell r="B5870"/>
          <cell r="F5870"/>
        </row>
        <row r="5871">
          <cell r="B5871"/>
          <cell r="F5871"/>
        </row>
        <row r="5872">
          <cell r="B5872"/>
          <cell r="F5872"/>
        </row>
        <row r="5873">
          <cell r="B5873"/>
          <cell r="F5873"/>
        </row>
        <row r="5874">
          <cell r="B5874"/>
          <cell r="F5874"/>
        </row>
        <row r="5875">
          <cell r="B5875"/>
          <cell r="F5875"/>
        </row>
        <row r="5876">
          <cell r="B5876"/>
          <cell r="F5876"/>
        </row>
        <row r="5877">
          <cell r="B5877"/>
          <cell r="F5877"/>
        </row>
        <row r="5878">
          <cell r="B5878"/>
          <cell r="F5878"/>
        </row>
        <row r="5879">
          <cell r="B5879"/>
          <cell r="F5879"/>
        </row>
        <row r="5880">
          <cell r="B5880"/>
          <cell r="F5880"/>
        </row>
        <row r="5881">
          <cell r="B5881"/>
          <cell r="F5881"/>
        </row>
        <row r="5882">
          <cell r="B5882"/>
          <cell r="F5882"/>
        </row>
        <row r="5883">
          <cell r="B5883"/>
          <cell r="F5883"/>
        </row>
        <row r="5884">
          <cell r="B5884"/>
          <cell r="F5884"/>
        </row>
        <row r="5885">
          <cell r="B5885"/>
          <cell r="F5885"/>
        </row>
        <row r="5886">
          <cell r="B5886"/>
          <cell r="F5886"/>
        </row>
        <row r="5887">
          <cell r="B5887"/>
          <cell r="F5887"/>
        </row>
        <row r="5888">
          <cell r="B5888"/>
          <cell r="F5888"/>
        </row>
        <row r="5889">
          <cell r="B5889"/>
          <cell r="F5889"/>
        </row>
        <row r="5890">
          <cell r="B5890"/>
          <cell r="F5890"/>
        </row>
        <row r="5891">
          <cell r="B5891"/>
          <cell r="F5891"/>
        </row>
        <row r="5892">
          <cell r="B5892"/>
          <cell r="F5892"/>
        </row>
        <row r="5893">
          <cell r="B5893"/>
          <cell r="F5893"/>
        </row>
        <row r="5894">
          <cell r="B5894"/>
          <cell r="F5894"/>
        </row>
        <row r="5895">
          <cell r="B5895"/>
          <cell r="F5895"/>
        </row>
        <row r="5896">
          <cell r="B5896"/>
          <cell r="F5896"/>
        </row>
        <row r="5897">
          <cell r="B5897"/>
          <cell r="F5897"/>
        </row>
        <row r="5898">
          <cell r="B5898"/>
          <cell r="F5898"/>
        </row>
        <row r="5899">
          <cell r="B5899"/>
          <cell r="F5899"/>
        </row>
        <row r="5900">
          <cell r="B5900"/>
          <cell r="F5900"/>
        </row>
        <row r="5901">
          <cell r="B5901"/>
          <cell r="F5901"/>
        </row>
        <row r="5902">
          <cell r="B5902"/>
          <cell r="F5902"/>
        </row>
        <row r="5903">
          <cell r="B5903"/>
          <cell r="F5903"/>
        </row>
        <row r="5904">
          <cell r="B5904"/>
          <cell r="F5904"/>
        </row>
        <row r="5905">
          <cell r="B5905"/>
          <cell r="F5905"/>
        </row>
        <row r="5906">
          <cell r="B5906"/>
          <cell r="F5906"/>
        </row>
        <row r="5907">
          <cell r="B5907"/>
          <cell r="F5907"/>
        </row>
        <row r="5908">
          <cell r="B5908"/>
          <cell r="F5908"/>
        </row>
        <row r="5909">
          <cell r="B5909"/>
          <cell r="F5909"/>
        </row>
        <row r="5910">
          <cell r="B5910"/>
          <cell r="F5910"/>
        </row>
        <row r="5911">
          <cell r="B5911"/>
          <cell r="F5911"/>
        </row>
        <row r="5912">
          <cell r="B5912"/>
          <cell r="F5912"/>
        </row>
        <row r="5913">
          <cell r="B5913"/>
          <cell r="F5913"/>
        </row>
        <row r="5914">
          <cell r="B5914"/>
          <cell r="F5914"/>
        </row>
        <row r="5915">
          <cell r="B5915"/>
          <cell r="F5915"/>
        </row>
        <row r="5916">
          <cell r="B5916"/>
          <cell r="F5916"/>
        </row>
        <row r="5917">
          <cell r="B5917"/>
          <cell r="F5917"/>
        </row>
        <row r="5918">
          <cell r="B5918"/>
          <cell r="F5918"/>
        </row>
        <row r="5919">
          <cell r="B5919"/>
          <cell r="F5919"/>
        </row>
        <row r="5920">
          <cell r="B5920"/>
          <cell r="F5920"/>
        </row>
        <row r="5921">
          <cell r="B5921"/>
          <cell r="F5921"/>
        </row>
        <row r="5922">
          <cell r="B5922"/>
          <cell r="F5922"/>
        </row>
        <row r="5923">
          <cell r="B5923"/>
          <cell r="F5923"/>
        </row>
        <row r="5924">
          <cell r="B5924"/>
          <cell r="F5924"/>
        </row>
        <row r="5925">
          <cell r="B5925"/>
          <cell r="F5925"/>
        </row>
        <row r="5926">
          <cell r="B5926"/>
          <cell r="F5926"/>
        </row>
        <row r="5927">
          <cell r="B5927"/>
          <cell r="F5927"/>
        </row>
        <row r="5928">
          <cell r="B5928"/>
          <cell r="F5928"/>
        </row>
        <row r="5929">
          <cell r="B5929"/>
          <cell r="F5929"/>
        </row>
        <row r="5930">
          <cell r="B5930"/>
          <cell r="F5930"/>
        </row>
        <row r="5931">
          <cell r="B5931"/>
          <cell r="F5931"/>
        </row>
        <row r="5932">
          <cell r="B5932"/>
          <cell r="F5932"/>
        </row>
        <row r="5933">
          <cell r="B5933"/>
          <cell r="F5933"/>
        </row>
        <row r="5934">
          <cell r="B5934"/>
          <cell r="F5934"/>
        </row>
        <row r="5935">
          <cell r="B5935"/>
          <cell r="F5935"/>
        </row>
        <row r="5936">
          <cell r="B5936"/>
          <cell r="F5936"/>
        </row>
        <row r="5937">
          <cell r="B5937"/>
          <cell r="F5937"/>
        </row>
        <row r="5938">
          <cell r="B5938"/>
          <cell r="F5938"/>
        </row>
        <row r="5939">
          <cell r="B5939"/>
          <cell r="F5939"/>
        </row>
        <row r="5940">
          <cell r="B5940"/>
          <cell r="F5940"/>
        </row>
        <row r="5941">
          <cell r="B5941"/>
          <cell r="F5941"/>
        </row>
        <row r="5942">
          <cell r="B5942"/>
          <cell r="F5942"/>
        </row>
        <row r="5943">
          <cell r="B5943"/>
          <cell r="F5943"/>
        </row>
        <row r="5944">
          <cell r="B5944"/>
          <cell r="F5944"/>
        </row>
        <row r="5945">
          <cell r="B5945"/>
          <cell r="F5945"/>
        </row>
        <row r="5946">
          <cell r="B5946"/>
          <cell r="F5946"/>
        </row>
        <row r="5947">
          <cell r="B5947"/>
          <cell r="F5947"/>
        </row>
        <row r="5948">
          <cell r="B5948"/>
          <cell r="F5948"/>
        </row>
        <row r="5949">
          <cell r="B5949"/>
          <cell r="F5949"/>
        </row>
        <row r="5950">
          <cell r="B5950"/>
          <cell r="F5950"/>
        </row>
        <row r="5951">
          <cell r="B5951"/>
          <cell r="F5951"/>
        </row>
        <row r="5952">
          <cell r="B5952"/>
          <cell r="F5952"/>
        </row>
        <row r="5953">
          <cell r="B5953"/>
          <cell r="F5953"/>
        </row>
        <row r="5954">
          <cell r="B5954"/>
          <cell r="F5954"/>
        </row>
        <row r="5955">
          <cell r="B5955"/>
          <cell r="F5955"/>
        </row>
        <row r="5956">
          <cell r="B5956"/>
          <cell r="F5956"/>
        </row>
        <row r="5957">
          <cell r="B5957"/>
          <cell r="F5957"/>
        </row>
        <row r="5958">
          <cell r="B5958"/>
          <cell r="F5958"/>
        </row>
        <row r="5959">
          <cell r="B5959"/>
          <cell r="F5959"/>
        </row>
        <row r="5960">
          <cell r="B5960"/>
          <cell r="F5960"/>
        </row>
        <row r="5961">
          <cell r="B5961"/>
          <cell r="F5961"/>
        </row>
        <row r="5962">
          <cell r="B5962"/>
          <cell r="F5962"/>
        </row>
        <row r="5963">
          <cell r="B5963"/>
          <cell r="F5963"/>
        </row>
        <row r="5964">
          <cell r="B5964"/>
          <cell r="F5964"/>
        </row>
        <row r="5965">
          <cell r="B5965"/>
          <cell r="F5965"/>
        </row>
        <row r="5966">
          <cell r="B5966"/>
          <cell r="F5966"/>
        </row>
        <row r="5967">
          <cell r="B5967"/>
          <cell r="F5967"/>
        </row>
        <row r="5968">
          <cell r="B5968"/>
          <cell r="F5968"/>
        </row>
        <row r="5969">
          <cell r="B5969"/>
          <cell r="F5969"/>
        </row>
        <row r="5970">
          <cell r="B5970"/>
          <cell r="F5970"/>
        </row>
        <row r="5971">
          <cell r="B5971"/>
          <cell r="F5971"/>
        </row>
        <row r="5972">
          <cell r="B5972"/>
          <cell r="F5972"/>
        </row>
        <row r="5973">
          <cell r="B5973"/>
          <cell r="F5973"/>
        </row>
        <row r="5974">
          <cell r="B5974"/>
          <cell r="F5974"/>
        </row>
        <row r="5975">
          <cell r="B5975"/>
          <cell r="F5975"/>
        </row>
        <row r="5976">
          <cell r="B5976"/>
          <cell r="F5976"/>
        </row>
        <row r="5977">
          <cell r="B5977"/>
          <cell r="F5977"/>
        </row>
        <row r="5978">
          <cell r="B5978"/>
          <cell r="F5978"/>
        </row>
        <row r="5979">
          <cell r="B5979"/>
          <cell r="F5979"/>
        </row>
        <row r="5980">
          <cell r="B5980"/>
          <cell r="F5980"/>
        </row>
        <row r="5981">
          <cell r="B5981"/>
          <cell r="F5981"/>
        </row>
        <row r="5982">
          <cell r="B5982"/>
          <cell r="F5982"/>
        </row>
        <row r="5983">
          <cell r="B5983"/>
          <cell r="F5983"/>
        </row>
        <row r="5984">
          <cell r="B5984"/>
          <cell r="F5984"/>
        </row>
        <row r="5985">
          <cell r="B5985"/>
          <cell r="F5985"/>
        </row>
        <row r="5986">
          <cell r="B5986"/>
          <cell r="F5986"/>
        </row>
        <row r="5987">
          <cell r="B5987"/>
          <cell r="F5987"/>
        </row>
        <row r="5988">
          <cell r="B5988"/>
          <cell r="F5988"/>
        </row>
        <row r="5989">
          <cell r="B5989"/>
          <cell r="F5989"/>
        </row>
        <row r="5990">
          <cell r="B5990"/>
          <cell r="F5990"/>
        </row>
        <row r="5991">
          <cell r="B5991"/>
          <cell r="F5991"/>
        </row>
        <row r="5992">
          <cell r="B5992"/>
          <cell r="F5992"/>
        </row>
        <row r="5993">
          <cell r="B5993"/>
          <cell r="F5993"/>
        </row>
        <row r="5994">
          <cell r="B5994"/>
          <cell r="F5994"/>
        </row>
        <row r="5995">
          <cell r="B5995"/>
          <cell r="F5995"/>
        </row>
        <row r="5996">
          <cell r="B5996"/>
          <cell r="F5996"/>
        </row>
        <row r="5997">
          <cell r="B5997"/>
          <cell r="F5997"/>
        </row>
        <row r="5998">
          <cell r="B5998"/>
          <cell r="F5998"/>
        </row>
        <row r="5999">
          <cell r="B5999"/>
          <cell r="F5999"/>
        </row>
        <row r="6000">
          <cell r="B6000"/>
          <cell r="F6000"/>
        </row>
        <row r="6001">
          <cell r="B6001"/>
          <cell r="F6001"/>
        </row>
        <row r="6002">
          <cell r="B6002"/>
          <cell r="F6002"/>
        </row>
        <row r="6003">
          <cell r="B6003"/>
          <cell r="F6003"/>
        </row>
        <row r="6004">
          <cell r="B6004"/>
          <cell r="F6004"/>
        </row>
        <row r="6005">
          <cell r="B6005"/>
          <cell r="F6005"/>
        </row>
        <row r="6006">
          <cell r="B6006"/>
          <cell r="F6006"/>
        </row>
        <row r="6007">
          <cell r="B6007"/>
          <cell r="F6007"/>
        </row>
        <row r="6008">
          <cell r="B6008"/>
          <cell r="F6008"/>
        </row>
        <row r="6009">
          <cell r="B6009"/>
          <cell r="F6009"/>
        </row>
        <row r="6010">
          <cell r="B6010"/>
          <cell r="F6010"/>
        </row>
        <row r="6011">
          <cell r="B6011"/>
          <cell r="F6011"/>
        </row>
        <row r="6012">
          <cell r="B6012"/>
          <cell r="F6012"/>
        </row>
        <row r="6013">
          <cell r="B6013"/>
          <cell r="F6013"/>
        </row>
        <row r="6014">
          <cell r="B6014"/>
          <cell r="F6014"/>
        </row>
        <row r="6015">
          <cell r="B6015"/>
          <cell r="F6015"/>
        </row>
        <row r="6016">
          <cell r="B6016"/>
          <cell r="F6016"/>
        </row>
        <row r="6017">
          <cell r="B6017"/>
          <cell r="F6017"/>
        </row>
        <row r="6018">
          <cell r="B6018"/>
          <cell r="F6018"/>
        </row>
        <row r="6019">
          <cell r="B6019"/>
          <cell r="F6019"/>
        </row>
        <row r="6020">
          <cell r="B6020"/>
          <cell r="F6020"/>
        </row>
        <row r="6021">
          <cell r="B6021"/>
          <cell r="F6021"/>
        </row>
        <row r="6022">
          <cell r="B6022"/>
          <cell r="F6022"/>
        </row>
        <row r="6023">
          <cell r="B6023"/>
          <cell r="F6023"/>
        </row>
        <row r="6024">
          <cell r="B6024"/>
          <cell r="F6024"/>
        </row>
        <row r="6025">
          <cell r="B6025"/>
          <cell r="F6025"/>
        </row>
        <row r="6026">
          <cell r="B6026"/>
          <cell r="F6026"/>
        </row>
        <row r="6027">
          <cell r="B6027"/>
          <cell r="F6027"/>
        </row>
        <row r="6028">
          <cell r="B6028"/>
          <cell r="F6028"/>
        </row>
        <row r="6029">
          <cell r="B6029"/>
          <cell r="F6029"/>
        </row>
        <row r="6030">
          <cell r="B6030"/>
          <cell r="F6030"/>
        </row>
        <row r="6031">
          <cell r="B6031"/>
          <cell r="F6031"/>
        </row>
        <row r="6032">
          <cell r="B6032"/>
          <cell r="F6032"/>
        </row>
        <row r="6033">
          <cell r="B6033"/>
          <cell r="F6033"/>
        </row>
        <row r="6034">
          <cell r="B6034"/>
          <cell r="F6034"/>
        </row>
        <row r="6035">
          <cell r="B6035"/>
          <cell r="F6035"/>
        </row>
        <row r="6036">
          <cell r="B6036"/>
          <cell r="F6036"/>
        </row>
        <row r="6037">
          <cell r="B6037"/>
          <cell r="F6037"/>
        </row>
        <row r="6038">
          <cell r="B6038"/>
          <cell r="F6038"/>
        </row>
        <row r="6039">
          <cell r="B6039"/>
          <cell r="F6039"/>
        </row>
        <row r="6040">
          <cell r="B6040"/>
          <cell r="F6040"/>
        </row>
        <row r="6041">
          <cell r="B6041"/>
          <cell r="F6041"/>
        </row>
        <row r="6042">
          <cell r="B6042"/>
          <cell r="F6042"/>
        </row>
        <row r="6043">
          <cell r="B6043"/>
          <cell r="F6043"/>
        </row>
        <row r="6044">
          <cell r="B6044"/>
          <cell r="F6044"/>
        </row>
        <row r="6045">
          <cell r="B6045"/>
          <cell r="F6045"/>
        </row>
        <row r="6046">
          <cell r="B6046"/>
          <cell r="F6046"/>
        </row>
        <row r="6047">
          <cell r="B6047"/>
          <cell r="F6047"/>
        </row>
        <row r="6048">
          <cell r="B6048"/>
          <cell r="F6048"/>
        </row>
        <row r="6049">
          <cell r="B6049"/>
          <cell r="F6049"/>
        </row>
        <row r="6050">
          <cell r="B6050"/>
          <cell r="F6050"/>
        </row>
        <row r="6051">
          <cell r="B6051"/>
          <cell r="F6051"/>
        </row>
        <row r="6052">
          <cell r="B6052"/>
          <cell r="F6052"/>
        </row>
        <row r="6053">
          <cell r="B6053"/>
          <cell r="F6053"/>
        </row>
        <row r="6054">
          <cell r="B6054"/>
          <cell r="F6054"/>
        </row>
        <row r="6055">
          <cell r="B6055"/>
          <cell r="F6055"/>
        </row>
        <row r="6056">
          <cell r="B6056"/>
          <cell r="F6056"/>
        </row>
        <row r="6057">
          <cell r="B6057"/>
          <cell r="F6057"/>
        </row>
        <row r="6058">
          <cell r="B6058"/>
          <cell r="F6058"/>
        </row>
        <row r="6059">
          <cell r="B6059"/>
          <cell r="F6059"/>
        </row>
        <row r="6060">
          <cell r="B6060"/>
          <cell r="F6060"/>
        </row>
        <row r="6061">
          <cell r="B6061"/>
          <cell r="F6061"/>
        </row>
        <row r="6062">
          <cell r="B6062"/>
          <cell r="F6062"/>
        </row>
        <row r="6063">
          <cell r="B6063"/>
          <cell r="F6063"/>
        </row>
        <row r="6064">
          <cell r="B6064"/>
          <cell r="F6064"/>
        </row>
        <row r="6065">
          <cell r="B6065"/>
          <cell r="F6065"/>
        </row>
        <row r="6066">
          <cell r="B6066"/>
          <cell r="F6066"/>
        </row>
        <row r="6067">
          <cell r="B6067"/>
          <cell r="F6067"/>
        </row>
        <row r="6068">
          <cell r="B6068"/>
          <cell r="F6068"/>
        </row>
        <row r="6069">
          <cell r="B6069"/>
          <cell r="F6069"/>
        </row>
        <row r="6070">
          <cell r="B6070"/>
          <cell r="F6070"/>
        </row>
        <row r="6071">
          <cell r="B6071"/>
          <cell r="F6071"/>
        </row>
        <row r="6072">
          <cell r="B6072"/>
          <cell r="F6072"/>
        </row>
        <row r="6073">
          <cell r="B6073"/>
          <cell r="F6073"/>
        </row>
        <row r="6074">
          <cell r="B6074"/>
          <cell r="F6074"/>
        </row>
        <row r="6075">
          <cell r="B6075"/>
          <cell r="F6075"/>
        </row>
        <row r="6076">
          <cell r="B6076"/>
          <cell r="F6076"/>
        </row>
        <row r="6077">
          <cell r="B6077"/>
          <cell r="F6077"/>
        </row>
        <row r="6078">
          <cell r="B6078"/>
          <cell r="F6078"/>
        </row>
        <row r="6079">
          <cell r="B6079"/>
          <cell r="F6079"/>
        </row>
        <row r="6080">
          <cell r="B6080"/>
          <cell r="F6080"/>
        </row>
        <row r="6081">
          <cell r="B6081"/>
          <cell r="F6081"/>
        </row>
        <row r="6082">
          <cell r="B6082"/>
          <cell r="F6082"/>
        </row>
        <row r="6083">
          <cell r="B6083"/>
          <cell r="F6083"/>
        </row>
        <row r="6084">
          <cell r="B6084"/>
          <cell r="F6084"/>
        </row>
        <row r="6085">
          <cell r="B6085"/>
          <cell r="F6085"/>
        </row>
        <row r="6086">
          <cell r="B6086"/>
          <cell r="F6086"/>
        </row>
        <row r="6087">
          <cell r="B6087"/>
          <cell r="F6087"/>
        </row>
        <row r="6088">
          <cell r="B6088"/>
          <cell r="F6088"/>
        </row>
        <row r="6089">
          <cell r="B6089"/>
          <cell r="F6089"/>
        </row>
        <row r="6090">
          <cell r="B6090"/>
          <cell r="F6090"/>
        </row>
        <row r="6091">
          <cell r="B6091"/>
          <cell r="F6091"/>
        </row>
        <row r="6092">
          <cell r="B6092"/>
          <cell r="F6092"/>
        </row>
        <row r="6093">
          <cell r="B6093"/>
          <cell r="F6093"/>
        </row>
        <row r="6094">
          <cell r="B6094"/>
          <cell r="F6094"/>
        </row>
        <row r="6095">
          <cell r="B6095"/>
          <cell r="F6095"/>
        </row>
        <row r="6096">
          <cell r="B6096"/>
          <cell r="F6096"/>
        </row>
        <row r="6097">
          <cell r="B6097"/>
          <cell r="F6097"/>
        </row>
        <row r="6098">
          <cell r="B6098"/>
          <cell r="F6098"/>
        </row>
        <row r="6099">
          <cell r="B6099"/>
          <cell r="F6099"/>
        </row>
        <row r="6100">
          <cell r="B6100"/>
          <cell r="F6100"/>
        </row>
        <row r="6101">
          <cell r="B6101"/>
          <cell r="F6101"/>
        </row>
        <row r="6102">
          <cell r="B6102"/>
          <cell r="F6102"/>
        </row>
        <row r="6103">
          <cell r="B6103"/>
          <cell r="F6103"/>
        </row>
        <row r="6104">
          <cell r="B6104"/>
          <cell r="F6104"/>
        </row>
        <row r="6105">
          <cell r="B6105"/>
          <cell r="F6105"/>
        </row>
        <row r="6106">
          <cell r="B6106"/>
          <cell r="F6106"/>
        </row>
        <row r="6107">
          <cell r="B6107"/>
          <cell r="F6107"/>
        </row>
        <row r="6108">
          <cell r="B6108"/>
          <cell r="F6108"/>
        </row>
        <row r="6109">
          <cell r="B6109"/>
          <cell r="F6109"/>
        </row>
        <row r="6110">
          <cell r="B6110"/>
          <cell r="F6110"/>
        </row>
        <row r="6111">
          <cell r="B6111"/>
          <cell r="F6111"/>
        </row>
        <row r="6112">
          <cell r="B6112"/>
          <cell r="F6112"/>
        </row>
        <row r="6113">
          <cell r="B6113"/>
          <cell r="F6113"/>
        </row>
        <row r="6114">
          <cell r="B6114"/>
          <cell r="F6114"/>
        </row>
        <row r="6115">
          <cell r="B6115"/>
          <cell r="F6115"/>
        </row>
        <row r="6116">
          <cell r="B6116"/>
          <cell r="F6116"/>
        </row>
        <row r="6117">
          <cell r="B6117"/>
          <cell r="F6117"/>
        </row>
        <row r="6118">
          <cell r="B6118"/>
          <cell r="F6118"/>
        </row>
        <row r="6119">
          <cell r="B6119"/>
          <cell r="F6119"/>
        </row>
        <row r="6120">
          <cell r="B6120"/>
          <cell r="F6120"/>
        </row>
        <row r="6121">
          <cell r="B6121"/>
          <cell r="F6121"/>
        </row>
        <row r="6122">
          <cell r="B6122"/>
          <cell r="F6122"/>
        </row>
        <row r="6123">
          <cell r="B6123"/>
          <cell r="F6123"/>
        </row>
        <row r="6124">
          <cell r="B6124"/>
          <cell r="F6124"/>
        </row>
        <row r="6125">
          <cell r="B6125"/>
          <cell r="F6125"/>
        </row>
        <row r="6126">
          <cell r="B6126"/>
          <cell r="F6126"/>
        </row>
        <row r="6127">
          <cell r="B6127"/>
          <cell r="F6127"/>
        </row>
        <row r="6128">
          <cell r="B6128"/>
          <cell r="F6128"/>
        </row>
        <row r="6129">
          <cell r="B6129"/>
          <cell r="F6129"/>
        </row>
        <row r="6130">
          <cell r="B6130"/>
          <cell r="F6130"/>
        </row>
        <row r="6131">
          <cell r="B6131"/>
          <cell r="F6131"/>
        </row>
        <row r="6132">
          <cell r="B6132"/>
          <cell r="F6132"/>
        </row>
        <row r="6133">
          <cell r="B6133"/>
          <cell r="F6133"/>
        </row>
        <row r="6134">
          <cell r="B6134"/>
          <cell r="F6134"/>
        </row>
        <row r="6135">
          <cell r="B6135"/>
          <cell r="F6135"/>
        </row>
        <row r="6136">
          <cell r="B6136"/>
          <cell r="F6136"/>
        </row>
        <row r="6137">
          <cell r="B6137"/>
          <cell r="F6137"/>
        </row>
        <row r="6138">
          <cell r="B6138"/>
          <cell r="F6138"/>
        </row>
        <row r="6139">
          <cell r="B6139"/>
          <cell r="F6139"/>
        </row>
        <row r="6140">
          <cell r="B6140"/>
          <cell r="F6140"/>
        </row>
        <row r="6141">
          <cell r="B6141"/>
          <cell r="F6141"/>
        </row>
        <row r="6142">
          <cell r="B6142"/>
          <cell r="F6142"/>
        </row>
        <row r="6143">
          <cell r="B6143"/>
          <cell r="F6143"/>
        </row>
        <row r="6144">
          <cell r="B6144"/>
          <cell r="F6144"/>
        </row>
        <row r="6145">
          <cell r="B6145"/>
          <cell r="F6145"/>
        </row>
        <row r="6146">
          <cell r="B6146"/>
          <cell r="F6146"/>
        </row>
        <row r="6147">
          <cell r="B6147"/>
          <cell r="F6147"/>
        </row>
        <row r="6148">
          <cell r="B6148"/>
          <cell r="F6148"/>
        </row>
        <row r="6149">
          <cell r="B6149"/>
          <cell r="F6149"/>
        </row>
        <row r="6150">
          <cell r="B6150"/>
          <cell r="F6150"/>
        </row>
        <row r="6151">
          <cell r="B6151"/>
          <cell r="F6151"/>
        </row>
        <row r="6152">
          <cell r="B6152"/>
          <cell r="F6152"/>
        </row>
        <row r="6153">
          <cell r="B6153"/>
          <cell r="F6153"/>
        </row>
        <row r="6154">
          <cell r="B6154"/>
          <cell r="F6154"/>
        </row>
        <row r="6155">
          <cell r="B6155"/>
          <cell r="F6155"/>
        </row>
        <row r="6156">
          <cell r="B6156"/>
          <cell r="F6156"/>
        </row>
        <row r="6157">
          <cell r="B6157"/>
          <cell r="F6157"/>
        </row>
        <row r="6158">
          <cell r="B6158"/>
          <cell r="F6158"/>
        </row>
        <row r="6159">
          <cell r="B6159"/>
          <cell r="F6159"/>
        </row>
        <row r="6160">
          <cell r="B6160"/>
          <cell r="F6160"/>
        </row>
        <row r="6161">
          <cell r="B6161"/>
          <cell r="F6161"/>
        </row>
        <row r="6162">
          <cell r="B6162"/>
          <cell r="F6162"/>
        </row>
        <row r="6163">
          <cell r="B6163"/>
          <cell r="F6163"/>
        </row>
        <row r="6164">
          <cell r="B6164"/>
          <cell r="F6164"/>
        </row>
        <row r="6165">
          <cell r="B6165"/>
          <cell r="F6165"/>
        </row>
        <row r="6166">
          <cell r="B6166"/>
          <cell r="F6166"/>
        </row>
        <row r="6167">
          <cell r="B6167"/>
          <cell r="F6167"/>
        </row>
        <row r="6168">
          <cell r="B6168"/>
          <cell r="F6168"/>
        </row>
        <row r="6169">
          <cell r="B6169"/>
          <cell r="F6169"/>
        </row>
        <row r="6170">
          <cell r="B6170"/>
          <cell r="F6170"/>
        </row>
        <row r="6171">
          <cell r="B6171"/>
          <cell r="F6171"/>
        </row>
        <row r="6172">
          <cell r="B6172"/>
          <cell r="F6172"/>
        </row>
        <row r="6173">
          <cell r="B6173"/>
          <cell r="F6173"/>
        </row>
        <row r="6174">
          <cell r="B6174"/>
          <cell r="F6174"/>
        </row>
        <row r="6175">
          <cell r="B6175"/>
          <cell r="F6175"/>
        </row>
        <row r="6176">
          <cell r="B6176"/>
          <cell r="F6176"/>
        </row>
        <row r="6177">
          <cell r="B6177"/>
          <cell r="F6177"/>
        </row>
        <row r="6178">
          <cell r="B6178"/>
          <cell r="F6178"/>
        </row>
        <row r="6179">
          <cell r="B6179"/>
          <cell r="F6179"/>
        </row>
        <row r="6180">
          <cell r="B6180"/>
          <cell r="F6180"/>
        </row>
        <row r="6181">
          <cell r="B6181"/>
          <cell r="F6181"/>
        </row>
        <row r="6182">
          <cell r="B6182"/>
          <cell r="F6182"/>
        </row>
        <row r="6183">
          <cell r="B6183"/>
          <cell r="F6183"/>
        </row>
        <row r="6184">
          <cell r="B6184"/>
          <cell r="F6184"/>
        </row>
        <row r="6185">
          <cell r="B6185"/>
          <cell r="F6185"/>
        </row>
        <row r="6186">
          <cell r="B6186"/>
          <cell r="F6186"/>
        </row>
        <row r="6187">
          <cell r="B6187"/>
          <cell r="F6187"/>
        </row>
        <row r="6188">
          <cell r="B6188"/>
          <cell r="F6188"/>
        </row>
        <row r="6189">
          <cell r="B6189"/>
          <cell r="F6189"/>
        </row>
        <row r="6190">
          <cell r="B6190"/>
          <cell r="F6190"/>
        </row>
        <row r="6191">
          <cell r="B6191"/>
          <cell r="F6191"/>
        </row>
        <row r="6192">
          <cell r="B6192"/>
          <cell r="F6192"/>
        </row>
        <row r="6193">
          <cell r="B6193"/>
          <cell r="F6193"/>
        </row>
        <row r="6194">
          <cell r="B6194"/>
          <cell r="F6194"/>
        </row>
        <row r="6195">
          <cell r="B6195"/>
          <cell r="F6195"/>
        </row>
        <row r="6196">
          <cell r="B6196"/>
          <cell r="F6196"/>
        </row>
        <row r="6197">
          <cell r="B6197"/>
          <cell r="F6197"/>
        </row>
        <row r="6198">
          <cell r="B6198"/>
          <cell r="F6198"/>
        </row>
        <row r="6199">
          <cell r="B6199"/>
          <cell r="F6199"/>
        </row>
        <row r="6200">
          <cell r="B6200"/>
          <cell r="F6200"/>
        </row>
        <row r="6201">
          <cell r="B6201"/>
          <cell r="F6201"/>
        </row>
        <row r="6202">
          <cell r="B6202"/>
          <cell r="F6202"/>
        </row>
        <row r="6203">
          <cell r="B6203"/>
          <cell r="F6203"/>
        </row>
        <row r="6204">
          <cell r="B6204"/>
          <cell r="F6204"/>
        </row>
        <row r="6205">
          <cell r="B6205"/>
          <cell r="F6205"/>
        </row>
        <row r="6206">
          <cell r="B6206"/>
          <cell r="F6206"/>
        </row>
        <row r="6207">
          <cell r="B6207"/>
          <cell r="F6207"/>
        </row>
        <row r="6208">
          <cell r="B6208"/>
          <cell r="F6208"/>
        </row>
        <row r="6209">
          <cell r="B6209"/>
          <cell r="F6209"/>
        </row>
        <row r="6210">
          <cell r="B6210"/>
          <cell r="F6210"/>
        </row>
        <row r="6211">
          <cell r="B6211"/>
          <cell r="F6211"/>
        </row>
        <row r="6212">
          <cell r="B6212"/>
          <cell r="F6212"/>
        </row>
        <row r="6213">
          <cell r="B6213"/>
          <cell r="F6213"/>
        </row>
        <row r="6214">
          <cell r="B6214"/>
          <cell r="F6214"/>
        </row>
        <row r="6215">
          <cell r="B6215"/>
          <cell r="F6215"/>
        </row>
        <row r="6216">
          <cell r="B6216"/>
          <cell r="F6216"/>
        </row>
        <row r="6217">
          <cell r="B6217"/>
          <cell r="F6217"/>
        </row>
        <row r="6218">
          <cell r="B6218"/>
          <cell r="F6218"/>
        </row>
        <row r="6219">
          <cell r="B6219"/>
          <cell r="F6219"/>
        </row>
        <row r="6220">
          <cell r="B6220"/>
          <cell r="F6220"/>
        </row>
        <row r="6221">
          <cell r="B6221"/>
          <cell r="F6221"/>
        </row>
        <row r="6222">
          <cell r="B6222"/>
          <cell r="F6222"/>
        </row>
        <row r="6223">
          <cell r="B6223"/>
          <cell r="F6223"/>
        </row>
        <row r="6224">
          <cell r="B6224"/>
          <cell r="F6224"/>
        </row>
        <row r="6225">
          <cell r="B6225"/>
          <cell r="F6225"/>
        </row>
        <row r="6226">
          <cell r="B6226"/>
          <cell r="F6226"/>
        </row>
        <row r="6227">
          <cell r="B6227"/>
          <cell r="F6227"/>
        </row>
        <row r="6228">
          <cell r="B6228"/>
          <cell r="F6228"/>
        </row>
        <row r="6229">
          <cell r="B6229"/>
          <cell r="F6229"/>
        </row>
        <row r="6230">
          <cell r="B6230"/>
          <cell r="F6230"/>
        </row>
        <row r="6231">
          <cell r="B6231"/>
          <cell r="F6231"/>
        </row>
        <row r="6232">
          <cell r="B6232"/>
          <cell r="F6232"/>
        </row>
        <row r="6233">
          <cell r="B6233"/>
          <cell r="F6233"/>
        </row>
        <row r="6234">
          <cell r="B6234"/>
          <cell r="F6234"/>
        </row>
        <row r="6235">
          <cell r="B6235"/>
          <cell r="F6235"/>
        </row>
        <row r="6236">
          <cell r="B6236"/>
          <cell r="F6236"/>
        </row>
        <row r="6237">
          <cell r="B6237"/>
          <cell r="F6237"/>
        </row>
        <row r="6238">
          <cell r="B6238"/>
          <cell r="F6238"/>
        </row>
        <row r="6239">
          <cell r="B6239"/>
          <cell r="F6239"/>
        </row>
        <row r="6240">
          <cell r="B6240"/>
          <cell r="F6240"/>
        </row>
        <row r="6241">
          <cell r="B6241"/>
          <cell r="F6241"/>
        </row>
        <row r="6242">
          <cell r="B6242"/>
          <cell r="F6242"/>
        </row>
        <row r="6243">
          <cell r="B6243"/>
          <cell r="F6243"/>
        </row>
        <row r="6244">
          <cell r="B6244"/>
          <cell r="F6244"/>
        </row>
        <row r="6245">
          <cell r="B6245"/>
          <cell r="F6245"/>
        </row>
        <row r="6246">
          <cell r="B6246"/>
          <cell r="F6246"/>
        </row>
        <row r="6247">
          <cell r="B6247"/>
          <cell r="F6247"/>
        </row>
        <row r="6248">
          <cell r="B6248"/>
          <cell r="F6248"/>
        </row>
        <row r="6249">
          <cell r="B6249"/>
          <cell r="F6249"/>
        </row>
        <row r="6250">
          <cell r="B6250"/>
          <cell r="F6250"/>
        </row>
        <row r="6251">
          <cell r="B6251"/>
          <cell r="F6251"/>
        </row>
        <row r="6252">
          <cell r="B6252"/>
          <cell r="F6252"/>
        </row>
        <row r="6253">
          <cell r="B6253"/>
          <cell r="F6253"/>
        </row>
        <row r="6254">
          <cell r="B6254"/>
          <cell r="F6254"/>
        </row>
        <row r="6255">
          <cell r="B6255"/>
          <cell r="F6255"/>
        </row>
        <row r="6256">
          <cell r="B6256"/>
          <cell r="F6256"/>
        </row>
        <row r="6257">
          <cell r="B6257"/>
          <cell r="F6257"/>
        </row>
        <row r="6258">
          <cell r="B6258"/>
          <cell r="F6258"/>
        </row>
        <row r="6259">
          <cell r="B6259"/>
          <cell r="F6259"/>
        </row>
        <row r="6260">
          <cell r="B6260"/>
          <cell r="F6260"/>
        </row>
        <row r="6261">
          <cell r="B6261"/>
          <cell r="F6261"/>
        </row>
        <row r="6262">
          <cell r="B6262"/>
          <cell r="F6262"/>
        </row>
        <row r="6263">
          <cell r="B6263"/>
          <cell r="F6263"/>
        </row>
        <row r="6264">
          <cell r="B6264"/>
          <cell r="F6264"/>
        </row>
        <row r="6265">
          <cell r="B6265"/>
          <cell r="F6265"/>
        </row>
        <row r="6266">
          <cell r="B6266"/>
          <cell r="F6266"/>
        </row>
        <row r="6267">
          <cell r="B6267"/>
          <cell r="F6267"/>
        </row>
        <row r="6268">
          <cell r="B6268"/>
          <cell r="F6268"/>
        </row>
        <row r="6269">
          <cell r="B6269"/>
          <cell r="F6269"/>
        </row>
        <row r="6270">
          <cell r="B6270"/>
          <cell r="F6270"/>
        </row>
        <row r="6271">
          <cell r="B6271"/>
          <cell r="F6271"/>
        </row>
        <row r="6272">
          <cell r="B6272"/>
          <cell r="F6272"/>
        </row>
        <row r="6273">
          <cell r="B6273"/>
          <cell r="F6273"/>
        </row>
        <row r="6274">
          <cell r="B6274"/>
          <cell r="F6274"/>
        </row>
        <row r="6275">
          <cell r="B6275"/>
          <cell r="F6275"/>
        </row>
        <row r="6276">
          <cell r="B6276"/>
          <cell r="F6276"/>
        </row>
        <row r="6277">
          <cell r="B6277"/>
          <cell r="F6277"/>
        </row>
        <row r="6278">
          <cell r="B6278"/>
          <cell r="F6278"/>
        </row>
        <row r="6279">
          <cell r="B6279"/>
          <cell r="F6279"/>
        </row>
        <row r="6280">
          <cell r="B6280"/>
          <cell r="F6280"/>
        </row>
        <row r="6281">
          <cell r="B6281"/>
          <cell r="F6281"/>
        </row>
        <row r="6282">
          <cell r="B6282"/>
          <cell r="F6282"/>
        </row>
        <row r="6283">
          <cell r="B6283"/>
          <cell r="F6283"/>
        </row>
        <row r="6284">
          <cell r="B6284"/>
          <cell r="F6284"/>
        </row>
        <row r="6285">
          <cell r="B6285"/>
          <cell r="F6285"/>
        </row>
        <row r="6286">
          <cell r="B6286"/>
          <cell r="F6286"/>
        </row>
        <row r="6287">
          <cell r="B6287"/>
          <cell r="F6287"/>
        </row>
        <row r="6288">
          <cell r="B6288"/>
          <cell r="F6288"/>
        </row>
        <row r="6289">
          <cell r="B6289"/>
          <cell r="F6289"/>
        </row>
        <row r="6290">
          <cell r="B6290"/>
          <cell r="F6290"/>
        </row>
        <row r="6291">
          <cell r="B6291"/>
          <cell r="F6291"/>
        </row>
        <row r="6292">
          <cell r="B6292"/>
          <cell r="F6292"/>
        </row>
        <row r="6293">
          <cell r="B6293"/>
          <cell r="F6293"/>
        </row>
        <row r="6294">
          <cell r="B6294"/>
          <cell r="F6294"/>
        </row>
        <row r="6295">
          <cell r="B6295"/>
          <cell r="F6295"/>
        </row>
        <row r="6296">
          <cell r="B6296"/>
          <cell r="F6296"/>
        </row>
        <row r="6297">
          <cell r="B6297"/>
          <cell r="F6297"/>
        </row>
        <row r="6298">
          <cell r="B6298"/>
          <cell r="F6298"/>
        </row>
        <row r="6299">
          <cell r="B6299"/>
          <cell r="F6299"/>
        </row>
        <row r="6300">
          <cell r="B6300"/>
          <cell r="F6300"/>
        </row>
        <row r="6301">
          <cell r="B6301"/>
          <cell r="F6301"/>
        </row>
        <row r="6302">
          <cell r="B6302"/>
          <cell r="F6302"/>
        </row>
        <row r="6303">
          <cell r="B6303"/>
          <cell r="F6303"/>
        </row>
        <row r="6304">
          <cell r="B6304"/>
          <cell r="F6304"/>
        </row>
        <row r="6305">
          <cell r="B6305"/>
          <cell r="F6305"/>
        </row>
        <row r="6306">
          <cell r="B6306"/>
          <cell r="F6306"/>
        </row>
        <row r="6307">
          <cell r="B6307"/>
          <cell r="F6307"/>
        </row>
        <row r="6308">
          <cell r="B6308"/>
          <cell r="F6308"/>
        </row>
        <row r="6309">
          <cell r="B6309"/>
          <cell r="F6309"/>
        </row>
        <row r="6310">
          <cell r="B6310"/>
          <cell r="F6310"/>
        </row>
        <row r="6311">
          <cell r="B6311"/>
          <cell r="F6311"/>
        </row>
        <row r="6312">
          <cell r="B6312"/>
          <cell r="F6312"/>
        </row>
        <row r="6313">
          <cell r="B6313"/>
          <cell r="F6313"/>
        </row>
        <row r="6314">
          <cell r="B6314"/>
          <cell r="F6314"/>
        </row>
        <row r="6315">
          <cell r="B6315"/>
          <cell r="F6315"/>
        </row>
        <row r="6316">
          <cell r="B6316"/>
          <cell r="F6316"/>
        </row>
        <row r="6317">
          <cell r="B6317"/>
          <cell r="F6317"/>
        </row>
        <row r="6318">
          <cell r="B6318"/>
          <cell r="F6318"/>
        </row>
        <row r="6319">
          <cell r="B6319"/>
          <cell r="F6319"/>
        </row>
        <row r="6320">
          <cell r="B6320"/>
          <cell r="F6320"/>
        </row>
        <row r="6321">
          <cell r="B6321"/>
          <cell r="F6321"/>
        </row>
        <row r="6322">
          <cell r="B6322"/>
          <cell r="F6322"/>
        </row>
        <row r="6323">
          <cell r="B6323"/>
          <cell r="F6323"/>
        </row>
        <row r="6324">
          <cell r="B6324"/>
          <cell r="F6324"/>
        </row>
        <row r="6325">
          <cell r="B6325"/>
          <cell r="F6325"/>
        </row>
        <row r="6326">
          <cell r="B6326"/>
          <cell r="F6326"/>
        </row>
        <row r="6327">
          <cell r="B6327"/>
          <cell r="F6327"/>
        </row>
        <row r="6328">
          <cell r="B6328"/>
          <cell r="F6328"/>
        </row>
        <row r="6329">
          <cell r="B6329"/>
          <cell r="F6329"/>
        </row>
        <row r="6330">
          <cell r="B6330"/>
          <cell r="F6330"/>
        </row>
        <row r="6331">
          <cell r="B6331"/>
          <cell r="F6331"/>
        </row>
        <row r="6332">
          <cell r="B6332"/>
          <cell r="F6332"/>
        </row>
        <row r="6333">
          <cell r="B6333"/>
          <cell r="F6333"/>
        </row>
        <row r="6334">
          <cell r="B6334"/>
          <cell r="F6334"/>
        </row>
        <row r="6335">
          <cell r="B6335"/>
          <cell r="F6335"/>
        </row>
        <row r="6336">
          <cell r="B6336"/>
          <cell r="F6336"/>
        </row>
        <row r="6337">
          <cell r="B6337"/>
          <cell r="F6337"/>
        </row>
        <row r="6338">
          <cell r="B6338"/>
          <cell r="F6338"/>
        </row>
        <row r="6339">
          <cell r="B6339"/>
          <cell r="F6339"/>
        </row>
        <row r="6340">
          <cell r="B6340"/>
          <cell r="F6340"/>
        </row>
        <row r="6341">
          <cell r="B6341"/>
          <cell r="F6341"/>
        </row>
        <row r="6342">
          <cell r="B6342"/>
          <cell r="F6342"/>
        </row>
        <row r="6343">
          <cell r="B6343"/>
          <cell r="F6343"/>
        </row>
        <row r="6344">
          <cell r="B6344"/>
          <cell r="F6344"/>
        </row>
        <row r="6345">
          <cell r="B6345"/>
          <cell r="F6345"/>
        </row>
        <row r="6346">
          <cell r="B6346"/>
          <cell r="F6346"/>
        </row>
        <row r="6347">
          <cell r="B6347"/>
          <cell r="F6347"/>
        </row>
        <row r="6348">
          <cell r="B6348"/>
          <cell r="F6348"/>
        </row>
        <row r="6349">
          <cell r="B6349"/>
          <cell r="F6349"/>
        </row>
        <row r="6350">
          <cell r="B6350"/>
          <cell r="F6350"/>
        </row>
        <row r="6351">
          <cell r="B6351"/>
          <cell r="F6351"/>
        </row>
        <row r="6352">
          <cell r="B6352"/>
          <cell r="F6352"/>
        </row>
        <row r="6353">
          <cell r="B6353"/>
          <cell r="F6353"/>
        </row>
        <row r="6354">
          <cell r="B6354"/>
          <cell r="F6354"/>
        </row>
        <row r="6355">
          <cell r="B6355"/>
          <cell r="F6355"/>
        </row>
        <row r="6356">
          <cell r="B6356"/>
          <cell r="F6356"/>
        </row>
        <row r="6357">
          <cell r="B6357"/>
          <cell r="F6357"/>
        </row>
        <row r="6358">
          <cell r="B6358"/>
          <cell r="F6358"/>
        </row>
        <row r="6359">
          <cell r="B6359"/>
          <cell r="F6359"/>
        </row>
        <row r="6360">
          <cell r="B6360"/>
          <cell r="F6360"/>
        </row>
        <row r="6361">
          <cell r="B6361"/>
          <cell r="F6361"/>
        </row>
        <row r="6362">
          <cell r="B6362"/>
          <cell r="F6362"/>
        </row>
        <row r="6363">
          <cell r="B6363"/>
          <cell r="F6363"/>
        </row>
        <row r="6364">
          <cell r="B6364"/>
          <cell r="F6364"/>
        </row>
        <row r="6365">
          <cell r="B6365"/>
          <cell r="F6365"/>
        </row>
        <row r="6366">
          <cell r="B6366"/>
          <cell r="F6366"/>
        </row>
        <row r="6367">
          <cell r="B6367"/>
          <cell r="F6367"/>
        </row>
        <row r="6368">
          <cell r="B6368"/>
          <cell r="F6368"/>
        </row>
        <row r="6369">
          <cell r="B6369"/>
          <cell r="F6369"/>
        </row>
        <row r="6370">
          <cell r="B6370"/>
          <cell r="F6370"/>
        </row>
        <row r="6371">
          <cell r="B6371"/>
          <cell r="F6371"/>
        </row>
        <row r="6372">
          <cell r="B6372"/>
          <cell r="F6372"/>
        </row>
        <row r="6373">
          <cell r="B6373"/>
          <cell r="F6373"/>
        </row>
        <row r="6374">
          <cell r="B6374"/>
          <cell r="F6374"/>
        </row>
        <row r="6375">
          <cell r="B6375"/>
          <cell r="F6375"/>
        </row>
        <row r="6376">
          <cell r="B6376"/>
          <cell r="F6376"/>
        </row>
        <row r="6377">
          <cell r="B6377"/>
          <cell r="F6377"/>
        </row>
        <row r="6378">
          <cell r="B6378"/>
          <cell r="F6378"/>
        </row>
        <row r="6379">
          <cell r="B6379"/>
          <cell r="F6379"/>
        </row>
        <row r="6380">
          <cell r="B6380"/>
          <cell r="F6380"/>
        </row>
        <row r="6381">
          <cell r="B6381"/>
          <cell r="F6381"/>
        </row>
        <row r="6382">
          <cell r="B6382"/>
          <cell r="F6382"/>
        </row>
        <row r="6383">
          <cell r="B6383"/>
          <cell r="F6383"/>
        </row>
        <row r="6384">
          <cell r="B6384"/>
          <cell r="F6384"/>
        </row>
        <row r="6385">
          <cell r="B6385"/>
          <cell r="F6385"/>
        </row>
        <row r="6386">
          <cell r="B6386"/>
          <cell r="F6386"/>
        </row>
        <row r="6387">
          <cell r="B6387"/>
          <cell r="F6387"/>
        </row>
        <row r="6388">
          <cell r="B6388"/>
          <cell r="F6388"/>
        </row>
        <row r="6389">
          <cell r="B6389"/>
          <cell r="F6389"/>
        </row>
        <row r="6390">
          <cell r="B6390"/>
          <cell r="F6390"/>
        </row>
        <row r="6391">
          <cell r="B6391"/>
          <cell r="F6391"/>
        </row>
        <row r="6392">
          <cell r="B6392"/>
          <cell r="F6392"/>
        </row>
        <row r="6393">
          <cell r="B6393"/>
          <cell r="F6393"/>
        </row>
        <row r="6394">
          <cell r="B6394"/>
          <cell r="F6394"/>
        </row>
        <row r="6395">
          <cell r="B6395"/>
          <cell r="F6395"/>
        </row>
        <row r="6396">
          <cell r="B6396"/>
          <cell r="F6396"/>
        </row>
        <row r="6397">
          <cell r="B6397"/>
          <cell r="F6397"/>
        </row>
        <row r="6398">
          <cell r="B6398"/>
          <cell r="F6398"/>
        </row>
        <row r="6399">
          <cell r="B6399"/>
          <cell r="F6399"/>
        </row>
        <row r="6400">
          <cell r="B6400"/>
          <cell r="F6400"/>
        </row>
        <row r="6401">
          <cell r="B6401"/>
          <cell r="F6401"/>
        </row>
        <row r="6402">
          <cell r="B6402"/>
          <cell r="F6402"/>
        </row>
        <row r="6403">
          <cell r="B6403"/>
          <cell r="F6403"/>
        </row>
        <row r="6404">
          <cell r="B6404"/>
          <cell r="F6404"/>
        </row>
        <row r="6405">
          <cell r="B6405"/>
          <cell r="F6405"/>
        </row>
        <row r="6406">
          <cell r="B6406"/>
          <cell r="F6406"/>
        </row>
        <row r="6407">
          <cell r="B6407"/>
          <cell r="F6407"/>
        </row>
        <row r="6408">
          <cell r="B6408"/>
          <cell r="F6408"/>
        </row>
        <row r="6409">
          <cell r="B6409"/>
          <cell r="F6409"/>
        </row>
        <row r="6410">
          <cell r="B6410"/>
          <cell r="F6410"/>
        </row>
        <row r="6411">
          <cell r="B6411"/>
          <cell r="F6411"/>
        </row>
        <row r="6412">
          <cell r="B6412"/>
          <cell r="F6412"/>
        </row>
        <row r="6413">
          <cell r="B6413"/>
          <cell r="F6413"/>
        </row>
        <row r="6414">
          <cell r="B6414"/>
          <cell r="F6414"/>
        </row>
        <row r="6415">
          <cell r="B6415"/>
          <cell r="F6415"/>
        </row>
        <row r="6416">
          <cell r="B6416"/>
          <cell r="F6416"/>
        </row>
        <row r="6417">
          <cell r="B6417"/>
          <cell r="F6417"/>
        </row>
        <row r="6418">
          <cell r="B6418"/>
          <cell r="F6418"/>
        </row>
        <row r="6419">
          <cell r="B6419"/>
          <cell r="F6419"/>
        </row>
        <row r="6420">
          <cell r="B6420"/>
          <cell r="F6420"/>
        </row>
        <row r="6421">
          <cell r="B6421"/>
          <cell r="F6421"/>
        </row>
        <row r="6422">
          <cell r="B6422"/>
          <cell r="F6422"/>
        </row>
        <row r="6423">
          <cell r="B6423"/>
          <cell r="F6423"/>
        </row>
        <row r="6424">
          <cell r="B6424"/>
          <cell r="F6424"/>
        </row>
        <row r="6425">
          <cell r="B6425"/>
          <cell r="F6425"/>
        </row>
        <row r="6426">
          <cell r="B6426"/>
          <cell r="F6426"/>
        </row>
        <row r="6427">
          <cell r="B6427"/>
          <cell r="F6427"/>
        </row>
        <row r="6428">
          <cell r="B6428"/>
          <cell r="F6428"/>
        </row>
        <row r="6429">
          <cell r="B6429"/>
          <cell r="F6429"/>
        </row>
        <row r="6430">
          <cell r="B6430"/>
          <cell r="F6430"/>
        </row>
        <row r="6431">
          <cell r="B6431"/>
          <cell r="F6431"/>
        </row>
        <row r="6432">
          <cell r="B6432"/>
          <cell r="F6432"/>
        </row>
        <row r="6433">
          <cell r="B6433"/>
          <cell r="F6433"/>
        </row>
        <row r="6434">
          <cell r="B6434"/>
          <cell r="F6434"/>
        </row>
        <row r="6435">
          <cell r="B6435"/>
          <cell r="F6435"/>
        </row>
        <row r="6436">
          <cell r="B6436"/>
          <cell r="F6436"/>
        </row>
        <row r="6437">
          <cell r="B6437"/>
          <cell r="F6437"/>
        </row>
        <row r="6438">
          <cell r="B6438"/>
          <cell r="F6438"/>
        </row>
        <row r="6439">
          <cell r="B6439"/>
          <cell r="F6439"/>
        </row>
        <row r="6440">
          <cell r="B6440"/>
          <cell r="F6440"/>
        </row>
        <row r="6441">
          <cell r="B6441"/>
          <cell r="F6441"/>
        </row>
        <row r="6442">
          <cell r="B6442"/>
          <cell r="F6442"/>
        </row>
        <row r="6443">
          <cell r="B6443"/>
          <cell r="F6443"/>
        </row>
        <row r="6444">
          <cell r="B6444"/>
          <cell r="F6444"/>
        </row>
        <row r="6445">
          <cell r="B6445"/>
          <cell r="F6445"/>
        </row>
        <row r="6446">
          <cell r="B6446"/>
          <cell r="F6446"/>
        </row>
        <row r="6447">
          <cell r="B6447"/>
          <cell r="F6447"/>
        </row>
        <row r="6448">
          <cell r="B6448"/>
          <cell r="F6448"/>
        </row>
        <row r="6449">
          <cell r="B6449"/>
          <cell r="F6449"/>
        </row>
        <row r="6450">
          <cell r="B6450"/>
          <cell r="F6450"/>
        </row>
        <row r="6451">
          <cell r="B6451"/>
          <cell r="F6451"/>
        </row>
        <row r="6452">
          <cell r="B6452"/>
          <cell r="F6452"/>
        </row>
        <row r="6453">
          <cell r="B6453"/>
          <cell r="F6453"/>
        </row>
        <row r="6454">
          <cell r="B6454"/>
          <cell r="F6454"/>
        </row>
        <row r="6455">
          <cell r="B6455"/>
          <cell r="F6455"/>
        </row>
        <row r="6456">
          <cell r="B6456"/>
          <cell r="F6456"/>
        </row>
        <row r="6457">
          <cell r="B6457"/>
          <cell r="F6457"/>
        </row>
        <row r="6458">
          <cell r="B6458"/>
          <cell r="F6458"/>
        </row>
        <row r="6459">
          <cell r="B6459"/>
          <cell r="F6459"/>
        </row>
        <row r="6460">
          <cell r="B6460"/>
          <cell r="F6460"/>
        </row>
        <row r="6461">
          <cell r="B6461"/>
          <cell r="F6461"/>
        </row>
        <row r="6462">
          <cell r="B6462"/>
          <cell r="F6462"/>
        </row>
        <row r="6463">
          <cell r="B6463"/>
          <cell r="F6463"/>
        </row>
        <row r="6464">
          <cell r="B6464"/>
          <cell r="F6464"/>
        </row>
        <row r="6465">
          <cell r="B6465"/>
          <cell r="F6465"/>
        </row>
        <row r="6466">
          <cell r="B6466"/>
          <cell r="F6466"/>
        </row>
        <row r="6467">
          <cell r="B6467"/>
          <cell r="F6467"/>
        </row>
        <row r="6468">
          <cell r="B6468"/>
          <cell r="F6468"/>
        </row>
        <row r="6469">
          <cell r="B6469"/>
          <cell r="F6469"/>
        </row>
        <row r="6470">
          <cell r="B6470"/>
          <cell r="F6470"/>
        </row>
        <row r="6471">
          <cell r="B6471"/>
          <cell r="F6471"/>
        </row>
        <row r="6472">
          <cell r="B6472"/>
          <cell r="F6472"/>
        </row>
        <row r="6473">
          <cell r="B6473"/>
          <cell r="F6473"/>
        </row>
        <row r="6474">
          <cell r="B6474"/>
          <cell r="F6474"/>
        </row>
        <row r="6475">
          <cell r="B6475"/>
          <cell r="F6475"/>
        </row>
        <row r="6476">
          <cell r="B6476"/>
          <cell r="F6476"/>
        </row>
        <row r="6477">
          <cell r="B6477"/>
          <cell r="F6477"/>
        </row>
        <row r="6478">
          <cell r="B6478"/>
          <cell r="F6478"/>
        </row>
        <row r="6479">
          <cell r="B6479"/>
          <cell r="F6479"/>
        </row>
        <row r="6480">
          <cell r="B6480"/>
          <cell r="F6480"/>
        </row>
        <row r="6481">
          <cell r="B6481"/>
          <cell r="F6481"/>
        </row>
        <row r="6482">
          <cell r="B6482"/>
          <cell r="F6482"/>
        </row>
        <row r="6483">
          <cell r="B6483"/>
          <cell r="F6483"/>
        </row>
        <row r="6484">
          <cell r="B6484"/>
          <cell r="F6484"/>
        </row>
        <row r="6485">
          <cell r="B6485"/>
          <cell r="F6485"/>
        </row>
        <row r="6486">
          <cell r="B6486"/>
          <cell r="F6486"/>
        </row>
        <row r="6487">
          <cell r="B6487"/>
          <cell r="F6487"/>
        </row>
        <row r="6488">
          <cell r="B6488"/>
          <cell r="F6488"/>
        </row>
        <row r="6489">
          <cell r="B6489"/>
          <cell r="F6489"/>
        </row>
        <row r="6490">
          <cell r="B6490"/>
          <cell r="F6490"/>
        </row>
        <row r="6491">
          <cell r="B6491"/>
          <cell r="F6491"/>
        </row>
        <row r="6492">
          <cell r="B6492"/>
          <cell r="F6492"/>
        </row>
        <row r="6493">
          <cell r="B6493"/>
          <cell r="F6493"/>
        </row>
        <row r="6494">
          <cell r="B6494"/>
          <cell r="F6494"/>
        </row>
        <row r="6495">
          <cell r="B6495"/>
          <cell r="F6495"/>
        </row>
        <row r="6496">
          <cell r="B6496"/>
          <cell r="F6496"/>
        </row>
        <row r="6497">
          <cell r="B6497"/>
          <cell r="F6497"/>
        </row>
        <row r="6498">
          <cell r="B6498"/>
          <cell r="F6498"/>
        </row>
        <row r="6499">
          <cell r="B6499"/>
          <cell r="F6499"/>
        </row>
        <row r="6500">
          <cell r="B6500"/>
          <cell r="F6500"/>
        </row>
        <row r="6501">
          <cell r="B6501"/>
          <cell r="F6501"/>
        </row>
        <row r="6502">
          <cell r="B6502"/>
          <cell r="F6502"/>
        </row>
        <row r="6503">
          <cell r="B6503"/>
          <cell r="F6503"/>
        </row>
        <row r="6504">
          <cell r="B6504"/>
          <cell r="F6504"/>
        </row>
        <row r="6505">
          <cell r="B6505"/>
          <cell r="F6505"/>
        </row>
        <row r="6506">
          <cell r="B6506"/>
          <cell r="F6506"/>
        </row>
        <row r="6507">
          <cell r="B6507"/>
          <cell r="F6507"/>
        </row>
        <row r="6508">
          <cell r="B6508"/>
          <cell r="F6508"/>
        </row>
        <row r="6509">
          <cell r="B6509"/>
          <cell r="F6509"/>
        </row>
        <row r="6510">
          <cell r="B6510"/>
          <cell r="F6510"/>
        </row>
        <row r="6511">
          <cell r="B6511"/>
          <cell r="F6511"/>
        </row>
        <row r="6512">
          <cell r="B6512"/>
          <cell r="F6512"/>
        </row>
        <row r="6513">
          <cell r="B6513"/>
          <cell r="F6513"/>
        </row>
        <row r="6514">
          <cell r="B6514"/>
          <cell r="F6514"/>
        </row>
        <row r="6515">
          <cell r="B6515"/>
          <cell r="F6515"/>
        </row>
        <row r="6516">
          <cell r="B6516"/>
          <cell r="F6516"/>
        </row>
        <row r="6517">
          <cell r="B6517"/>
          <cell r="F6517"/>
        </row>
        <row r="6518">
          <cell r="B6518"/>
          <cell r="F6518"/>
        </row>
        <row r="6519">
          <cell r="B6519"/>
          <cell r="F6519"/>
        </row>
        <row r="6520">
          <cell r="B6520"/>
          <cell r="F6520"/>
        </row>
        <row r="6521">
          <cell r="B6521"/>
          <cell r="F6521"/>
        </row>
        <row r="6522">
          <cell r="B6522"/>
          <cell r="F6522"/>
        </row>
        <row r="6523">
          <cell r="B6523"/>
          <cell r="F6523"/>
        </row>
        <row r="6524">
          <cell r="B6524"/>
          <cell r="F6524"/>
        </row>
        <row r="6525">
          <cell r="B6525"/>
          <cell r="F6525"/>
        </row>
        <row r="6526">
          <cell r="B6526"/>
          <cell r="F6526"/>
        </row>
        <row r="6527">
          <cell r="B6527"/>
          <cell r="F6527"/>
        </row>
        <row r="6528">
          <cell r="B6528"/>
          <cell r="F6528"/>
        </row>
        <row r="6529">
          <cell r="B6529"/>
          <cell r="F6529"/>
        </row>
        <row r="6530">
          <cell r="B6530"/>
          <cell r="F6530"/>
        </row>
        <row r="6531">
          <cell r="B6531"/>
          <cell r="F6531"/>
        </row>
        <row r="6532">
          <cell r="B6532"/>
          <cell r="F6532"/>
        </row>
        <row r="6533">
          <cell r="B6533"/>
          <cell r="F6533"/>
        </row>
        <row r="6534">
          <cell r="B6534"/>
          <cell r="F6534"/>
        </row>
        <row r="6535">
          <cell r="B6535"/>
          <cell r="F6535"/>
        </row>
        <row r="6536">
          <cell r="B6536"/>
          <cell r="F6536"/>
        </row>
        <row r="6537">
          <cell r="B6537"/>
          <cell r="F6537"/>
        </row>
        <row r="6538">
          <cell r="B6538"/>
          <cell r="F6538"/>
        </row>
        <row r="6539">
          <cell r="B6539"/>
          <cell r="F6539"/>
        </row>
        <row r="6540">
          <cell r="B6540"/>
          <cell r="F6540"/>
        </row>
        <row r="6541">
          <cell r="B6541"/>
          <cell r="F6541"/>
        </row>
        <row r="6542">
          <cell r="B6542"/>
          <cell r="F6542"/>
        </row>
        <row r="6543">
          <cell r="B6543"/>
          <cell r="F6543"/>
        </row>
        <row r="6544">
          <cell r="B6544"/>
          <cell r="F6544"/>
        </row>
        <row r="6545">
          <cell r="B6545"/>
          <cell r="F6545"/>
        </row>
        <row r="6546">
          <cell r="B6546"/>
          <cell r="F6546"/>
        </row>
        <row r="6547">
          <cell r="B6547"/>
          <cell r="F6547"/>
        </row>
        <row r="6548">
          <cell r="B6548"/>
          <cell r="F6548"/>
        </row>
        <row r="6549">
          <cell r="B6549"/>
          <cell r="F6549"/>
        </row>
        <row r="6550">
          <cell r="B6550"/>
          <cell r="F6550"/>
        </row>
        <row r="6551">
          <cell r="B6551"/>
          <cell r="F6551"/>
        </row>
        <row r="6552">
          <cell r="B6552"/>
          <cell r="F6552"/>
        </row>
        <row r="6553">
          <cell r="B6553"/>
          <cell r="F6553"/>
        </row>
        <row r="6554">
          <cell r="B6554"/>
          <cell r="F6554"/>
        </row>
        <row r="6555">
          <cell r="B6555"/>
          <cell r="F6555"/>
        </row>
        <row r="6556">
          <cell r="B6556"/>
          <cell r="F6556"/>
        </row>
        <row r="6557">
          <cell r="B6557"/>
          <cell r="F6557"/>
        </row>
        <row r="6558">
          <cell r="B6558"/>
          <cell r="F6558"/>
        </row>
        <row r="6559">
          <cell r="B6559"/>
          <cell r="F6559"/>
        </row>
        <row r="6560">
          <cell r="B6560"/>
          <cell r="F6560"/>
        </row>
        <row r="6561">
          <cell r="B6561"/>
          <cell r="F6561"/>
        </row>
        <row r="6562">
          <cell r="B6562"/>
          <cell r="F6562"/>
        </row>
        <row r="6563">
          <cell r="B6563"/>
          <cell r="F6563"/>
        </row>
        <row r="6564">
          <cell r="B6564"/>
          <cell r="F6564"/>
        </row>
        <row r="6565">
          <cell r="B6565"/>
          <cell r="F6565"/>
        </row>
        <row r="6566">
          <cell r="B6566"/>
          <cell r="F6566"/>
        </row>
        <row r="6567">
          <cell r="B6567"/>
          <cell r="F6567"/>
        </row>
        <row r="6568">
          <cell r="B6568"/>
          <cell r="F6568"/>
        </row>
        <row r="6569">
          <cell r="B6569"/>
          <cell r="F6569"/>
        </row>
        <row r="6570">
          <cell r="B6570"/>
          <cell r="F6570"/>
        </row>
        <row r="6571">
          <cell r="B6571"/>
          <cell r="F6571"/>
        </row>
        <row r="6572">
          <cell r="B6572"/>
          <cell r="F6572"/>
        </row>
        <row r="6573">
          <cell r="B6573"/>
          <cell r="F6573"/>
        </row>
        <row r="6574">
          <cell r="B6574"/>
          <cell r="F6574"/>
        </row>
        <row r="6575">
          <cell r="B6575"/>
          <cell r="F6575"/>
        </row>
        <row r="6576">
          <cell r="B6576"/>
          <cell r="F6576"/>
        </row>
        <row r="6577">
          <cell r="B6577"/>
          <cell r="F6577"/>
        </row>
        <row r="6578">
          <cell r="B6578"/>
          <cell r="F6578"/>
        </row>
        <row r="6579">
          <cell r="B6579"/>
          <cell r="F6579"/>
        </row>
        <row r="6580">
          <cell r="B6580"/>
          <cell r="F6580"/>
        </row>
        <row r="6581">
          <cell r="B6581"/>
          <cell r="F6581"/>
        </row>
        <row r="6582">
          <cell r="B6582"/>
          <cell r="F6582"/>
        </row>
        <row r="6583">
          <cell r="B6583"/>
          <cell r="F6583"/>
        </row>
        <row r="6584">
          <cell r="B6584"/>
          <cell r="F6584"/>
        </row>
        <row r="6585">
          <cell r="B6585"/>
          <cell r="F6585"/>
        </row>
        <row r="6586">
          <cell r="B6586"/>
          <cell r="F6586"/>
        </row>
        <row r="6587">
          <cell r="B6587"/>
          <cell r="F6587"/>
        </row>
        <row r="6588">
          <cell r="B6588"/>
          <cell r="F6588"/>
        </row>
        <row r="6589">
          <cell r="B6589"/>
          <cell r="F6589"/>
        </row>
        <row r="6590">
          <cell r="B6590"/>
          <cell r="F6590"/>
        </row>
        <row r="6591">
          <cell r="B6591"/>
          <cell r="F6591"/>
        </row>
        <row r="6592">
          <cell r="B6592"/>
          <cell r="F6592"/>
        </row>
        <row r="6593">
          <cell r="B6593"/>
          <cell r="F6593"/>
        </row>
        <row r="6594">
          <cell r="B6594"/>
          <cell r="F6594"/>
        </row>
        <row r="6595">
          <cell r="B6595"/>
          <cell r="F6595"/>
        </row>
        <row r="6596">
          <cell r="B6596"/>
          <cell r="F6596"/>
        </row>
        <row r="6597">
          <cell r="B6597"/>
          <cell r="F6597"/>
        </row>
        <row r="6598">
          <cell r="B6598"/>
          <cell r="F6598"/>
        </row>
        <row r="6599">
          <cell r="B6599"/>
          <cell r="F6599"/>
        </row>
        <row r="6600">
          <cell r="B6600"/>
          <cell r="F6600"/>
        </row>
        <row r="6601">
          <cell r="B6601"/>
          <cell r="F6601"/>
        </row>
        <row r="6602">
          <cell r="B6602"/>
          <cell r="F6602"/>
        </row>
        <row r="6603">
          <cell r="B6603"/>
          <cell r="F6603"/>
        </row>
        <row r="6604">
          <cell r="B6604"/>
          <cell r="F6604"/>
        </row>
        <row r="6605">
          <cell r="B6605"/>
          <cell r="F6605"/>
        </row>
        <row r="6606">
          <cell r="B6606"/>
          <cell r="F6606"/>
        </row>
        <row r="6607">
          <cell r="B6607"/>
          <cell r="F6607"/>
        </row>
        <row r="6608">
          <cell r="B6608"/>
          <cell r="F6608"/>
        </row>
        <row r="6609">
          <cell r="B6609"/>
          <cell r="F6609"/>
        </row>
        <row r="6610">
          <cell r="B6610"/>
          <cell r="F6610"/>
        </row>
        <row r="6611">
          <cell r="B6611"/>
          <cell r="F6611"/>
        </row>
        <row r="6612">
          <cell r="B6612"/>
          <cell r="F6612"/>
        </row>
        <row r="6613">
          <cell r="B6613"/>
          <cell r="F6613"/>
        </row>
        <row r="6614">
          <cell r="B6614"/>
          <cell r="F6614"/>
        </row>
        <row r="6615">
          <cell r="B6615"/>
          <cell r="F6615"/>
        </row>
        <row r="6616">
          <cell r="B6616"/>
          <cell r="F6616"/>
        </row>
        <row r="6617">
          <cell r="B6617"/>
          <cell r="F6617"/>
        </row>
        <row r="6618">
          <cell r="B6618"/>
          <cell r="F6618"/>
        </row>
        <row r="6619">
          <cell r="B6619"/>
          <cell r="F6619"/>
        </row>
        <row r="6620">
          <cell r="B6620"/>
          <cell r="F6620"/>
        </row>
        <row r="6621">
          <cell r="B6621"/>
          <cell r="F6621"/>
        </row>
        <row r="6622">
          <cell r="B6622"/>
          <cell r="F6622"/>
        </row>
        <row r="6623">
          <cell r="B6623"/>
          <cell r="F6623"/>
        </row>
        <row r="6624">
          <cell r="B6624"/>
          <cell r="F6624"/>
        </row>
        <row r="6625">
          <cell r="B6625"/>
          <cell r="F6625"/>
        </row>
        <row r="6626">
          <cell r="B6626"/>
          <cell r="F6626"/>
        </row>
        <row r="6627">
          <cell r="B6627"/>
          <cell r="F6627"/>
        </row>
        <row r="6628">
          <cell r="B6628"/>
          <cell r="F6628"/>
        </row>
        <row r="6629">
          <cell r="B6629"/>
          <cell r="F6629"/>
        </row>
        <row r="6630">
          <cell r="B6630"/>
          <cell r="F6630"/>
        </row>
        <row r="6631">
          <cell r="B6631"/>
          <cell r="F6631"/>
        </row>
        <row r="6632">
          <cell r="B6632"/>
          <cell r="F6632"/>
        </row>
        <row r="6633">
          <cell r="B6633"/>
          <cell r="F6633"/>
        </row>
        <row r="6634">
          <cell r="B6634"/>
          <cell r="F6634"/>
        </row>
        <row r="6635">
          <cell r="B6635"/>
          <cell r="F6635"/>
        </row>
        <row r="6636">
          <cell r="B6636"/>
          <cell r="F6636"/>
        </row>
        <row r="6637">
          <cell r="B6637"/>
          <cell r="F6637"/>
        </row>
        <row r="6638">
          <cell r="B6638"/>
          <cell r="F6638"/>
        </row>
        <row r="6639">
          <cell r="B6639"/>
          <cell r="F6639"/>
        </row>
        <row r="6640">
          <cell r="B6640"/>
          <cell r="F6640"/>
        </row>
        <row r="6641">
          <cell r="B6641"/>
          <cell r="F6641"/>
        </row>
        <row r="6642">
          <cell r="B6642"/>
          <cell r="F6642"/>
        </row>
        <row r="6643">
          <cell r="B6643"/>
          <cell r="F6643"/>
        </row>
        <row r="6644">
          <cell r="B6644"/>
          <cell r="F6644"/>
        </row>
        <row r="6645">
          <cell r="B6645"/>
          <cell r="F6645"/>
        </row>
        <row r="6646">
          <cell r="B6646"/>
          <cell r="F6646"/>
        </row>
        <row r="6647">
          <cell r="B6647"/>
          <cell r="F6647"/>
        </row>
        <row r="6648">
          <cell r="B6648"/>
          <cell r="F6648"/>
        </row>
        <row r="6649">
          <cell r="B6649"/>
          <cell r="F6649"/>
        </row>
        <row r="6650">
          <cell r="B6650"/>
          <cell r="F6650"/>
        </row>
        <row r="6651">
          <cell r="B6651"/>
          <cell r="F6651"/>
        </row>
        <row r="6652">
          <cell r="B6652"/>
          <cell r="F6652"/>
        </row>
        <row r="6653">
          <cell r="B6653"/>
          <cell r="F6653"/>
        </row>
        <row r="6654">
          <cell r="B6654"/>
          <cell r="F6654"/>
        </row>
        <row r="6655">
          <cell r="B6655"/>
          <cell r="F6655"/>
        </row>
        <row r="6656">
          <cell r="B6656"/>
          <cell r="F6656"/>
        </row>
        <row r="6657">
          <cell r="B6657"/>
          <cell r="F6657"/>
        </row>
        <row r="6658">
          <cell r="B6658"/>
          <cell r="F6658"/>
        </row>
        <row r="6659">
          <cell r="B6659"/>
          <cell r="F6659"/>
        </row>
        <row r="6660">
          <cell r="B6660"/>
          <cell r="F6660"/>
        </row>
        <row r="6661">
          <cell r="B6661"/>
          <cell r="F6661"/>
        </row>
        <row r="6662">
          <cell r="B6662"/>
          <cell r="F6662"/>
        </row>
        <row r="6663">
          <cell r="B6663"/>
          <cell r="F6663"/>
        </row>
        <row r="6664">
          <cell r="B6664"/>
          <cell r="F6664"/>
        </row>
        <row r="6665">
          <cell r="B6665"/>
          <cell r="F6665"/>
        </row>
        <row r="6666">
          <cell r="B6666"/>
          <cell r="F6666"/>
        </row>
        <row r="6667">
          <cell r="B6667"/>
          <cell r="F6667"/>
        </row>
        <row r="6668">
          <cell r="B6668"/>
          <cell r="F6668"/>
        </row>
        <row r="6669">
          <cell r="B6669"/>
          <cell r="F6669"/>
        </row>
        <row r="6670">
          <cell r="B6670"/>
          <cell r="F6670"/>
        </row>
        <row r="6671">
          <cell r="B6671"/>
          <cell r="F6671"/>
        </row>
        <row r="6672">
          <cell r="B6672"/>
          <cell r="F6672"/>
        </row>
        <row r="6673">
          <cell r="B6673"/>
          <cell r="F6673"/>
        </row>
        <row r="6674">
          <cell r="B6674"/>
          <cell r="F6674"/>
        </row>
        <row r="6675">
          <cell r="B6675"/>
          <cell r="F6675"/>
        </row>
        <row r="6676">
          <cell r="B6676"/>
          <cell r="F6676"/>
        </row>
        <row r="6677">
          <cell r="B6677"/>
          <cell r="F6677"/>
        </row>
        <row r="6678">
          <cell r="B6678"/>
          <cell r="F6678"/>
        </row>
        <row r="6679">
          <cell r="B6679"/>
          <cell r="F6679"/>
        </row>
        <row r="6680">
          <cell r="B6680"/>
          <cell r="F6680"/>
        </row>
        <row r="6681">
          <cell r="B6681"/>
          <cell r="F6681"/>
        </row>
        <row r="6682">
          <cell r="B6682"/>
          <cell r="F6682"/>
        </row>
        <row r="6683">
          <cell r="B6683"/>
          <cell r="F6683"/>
        </row>
        <row r="6684">
          <cell r="B6684"/>
          <cell r="F6684"/>
        </row>
        <row r="6685">
          <cell r="B6685"/>
          <cell r="F6685"/>
        </row>
        <row r="6686">
          <cell r="B6686"/>
          <cell r="F6686"/>
        </row>
        <row r="6687">
          <cell r="B6687"/>
          <cell r="F6687"/>
        </row>
        <row r="6688">
          <cell r="B6688"/>
          <cell r="F6688"/>
        </row>
        <row r="6689">
          <cell r="B6689"/>
          <cell r="F6689"/>
        </row>
        <row r="6690">
          <cell r="B6690"/>
          <cell r="F6690"/>
        </row>
        <row r="6691">
          <cell r="B6691"/>
          <cell r="F6691"/>
        </row>
        <row r="6692">
          <cell r="B6692"/>
          <cell r="F6692"/>
        </row>
        <row r="6693">
          <cell r="B6693"/>
          <cell r="F6693"/>
        </row>
        <row r="6694">
          <cell r="B6694"/>
          <cell r="F6694"/>
        </row>
        <row r="6695">
          <cell r="B6695"/>
          <cell r="F6695"/>
        </row>
        <row r="6696">
          <cell r="B6696"/>
          <cell r="F6696"/>
        </row>
        <row r="6697">
          <cell r="B6697"/>
          <cell r="F6697"/>
        </row>
        <row r="6698">
          <cell r="B6698"/>
          <cell r="F6698"/>
        </row>
        <row r="6699">
          <cell r="B6699"/>
          <cell r="F6699"/>
        </row>
        <row r="6700">
          <cell r="B6700"/>
          <cell r="F6700"/>
        </row>
        <row r="6701">
          <cell r="B6701"/>
          <cell r="F6701"/>
        </row>
        <row r="6702">
          <cell r="B6702"/>
          <cell r="F6702"/>
        </row>
        <row r="6703">
          <cell r="B6703"/>
          <cell r="F6703"/>
        </row>
        <row r="6704">
          <cell r="B6704"/>
          <cell r="F6704"/>
        </row>
        <row r="6705">
          <cell r="B6705"/>
          <cell r="F6705"/>
        </row>
        <row r="6706">
          <cell r="B6706"/>
          <cell r="F6706"/>
        </row>
        <row r="6707">
          <cell r="B6707"/>
          <cell r="F6707"/>
        </row>
        <row r="6708">
          <cell r="B6708"/>
          <cell r="F6708"/>
        </row>
        <row r="6709">
          <cell r="B6709"/>
          <cell r="F6709"/>
        </row>
        <row r="6710">
          <cell r="B6710"/>
          <cell r="F6710"/>
        </row>
        <row r="6711">
          <cell r="B6711"/>
          <cell r="F6711"/>
        </row>
        <row r="6712">
          <cell r="B6712"/>
          <cell r="F6712"/>
        </row>
        <row r="6713">
          <cell r="B6713"/>
          <cell r="F6713"/>
        </row>
        <row r="6714">
          <cell r="B6714"/>
          <cell r="F6714"/>
        </row>
        <row r="6715">
          <cell r="B6715"/>
          <cell r="F6715"/>
        </row>
        <row r="6716">
          <cell r="B6716"/>
          <cell r="F6716"/>
        </row>
        <row r="6717">
          <cell r="B6717"/>
          <cell r="F6717"/>
        </row>
        <row r="6718">
          <cell r="B6718"/>
          <cell r="F6718"/>
        </row>
        <row r="6719">
          <cell r="B6719"/>
          <cell r="F6719"/>
        </row>
        <row r="6720">
          <cell r="B6720"/>
          <cell r="F6720"/>
        </row>
        <row r="6721">
          <cell r="B6721"/>
          <cell r="F6721"/>
        </row>
        <row r="6722">
          <cell r="B6722"/>
          <cell r="F6722"/>
        </row>
        <row r="6723">
          <cell r="B6723"/>
          <cell r="F6723"/>
        </row>
        <row r="6724">
          <cell r="B6724"/>
          <cell r="F6724"/>
        </row>
        <row r="6725">
          <cell r="B6725"/>
          <cell r="F6725"/>
        </row>
        <row r="6726">
          <cell r="B6726"/>
          <cell r="F6726"/>
        </row>
        <row r="6727">
          <cell r="B6727"/>
          <cell r="F6727"/>
        </row>
        <row r="6728">
          <cell r="B6728"/>
          <cell r="F6728"/>
        </row>
        <row r="6729">
          <cell r="B6729"/>
          <cell r="F6729"/>
        </row>
        <row r="6730">
          <cell r="B6730"/>
          <cell r="F6730"/>
        </row>
        <row r="6731">
          <cell r="B6731"/>
          <cell r="F6731"/>
        </row>
        <row r="6732">
          <cell r="B6732"/>
          <cell r="F6732"/>
        </row>
        <row r="6733">
          <cell r="B6733"/>
          <cell r="F6733"/>
        </row>
        <row r="6734">
          <cell r="B6734"/>
          <cell r="F6734"/>
        </row>
        <row r="6735">
          <cell r="B6735"/>
          <cell r="F6735"/>
        </row>
        <row r="6736">
          <cell r="B6736"/>
          <cell r="F6736"/>
        </row>
        <row r="6737">
          <cell r="B6737"/>
          <cell r="F6737"/>
        </row>
        <row r="6738">
          <cell r="B6738"/>
          <cell r="F6738"/>
        </row>
        <row r="6739">
          <cell r="B6739"/>
          <cell r="F6739"/>
        </row>
        <row r="6740">
          <cell r="B6740"/>
          <cell r="F6740"/>
        </row>
        <row r="6741">
          <cell r="B6741"/>
          <cell r="F6741"/>
        </row>
        <row r="6742">
          <cell r="B6742"/>
          <cell r="F6742"/>
        </row>
        <row r="6743">
          <cell r="B6743"/>
          <cell r="F6743"/>
        </row>
        <row r="6744">
          <cell r="B6744"/>
          <cell r="F6744"/>
        </row>
        <row r="6745">
          <cell r="B6745"/>
          <cell r="F6745"/>
        </row>
        <row r="6746">
          <cell r="B6746"/>
          <cell r="F6746"/>
        </row>
        <row r="6747">
          <cell r="B6747"/>
          <cell r="F6747"/>
        </row>
        <row r="6748">
          <cell r="B6748"/>
          <cell r="F6748"/>
        </row>
        <row r="6749">
          <cell r="B6749"/>
          <cell r="F6749"/>
        </row>
        <row r="6750">
          <cell r="B6750"/>
          <cell r="F6750"/>
        </row>
        <row r="6751">
          <cell r="B6751"/>
          <cell r="F6751"/>
        </row>
        <row r="6752">
          <cell r="B6752"/>
          <cell r="F6752"/>
        </row>
        <row r="6753">
          <cell r="B6753"/>
          <cell r="F6753"/>
        </row>
        <row r="6754">
          <cell r="B6754"/>
          <cell r="F6754"/>
        </row>
        <row r="6755">
          <cell r="B6755"/>
          <cell r="F6755"/>
        </row>
        <row r="6756">
          <cell r="B6756"/>
          <cell r="F6756"/>
        </row>
        <row r="6757">
          <cell r="B6757"/>
          <cell r="F6757"/>
        </row>
        <row r="6758">
          <cell r="B6758"/>
          <cell r="F6758"/>
        </row>
        <row r="6759">
          <cell r="B6759"/>
          <cell r="F6759"/>
        </row>
        <row r="6760">
          <cell r="B6760"/>
          <cell r="F6760"/>
        </row>
        <row r="6761">
          <cell r="B6761"/>
          <cell r="F6761"/>
        </row>
        <row r="6762">
          <cell r="B6762"/>
          <cell r="F6762"/>
        </row>
        <row r="6763">
          <cell r="B6763"/>
          <cell r="F6763"/>
        </row>
        <row r="6764">
          <cell r="B6764"/>
          <cell r="F6764"/>
        </row>
        <row r="6765">
          <cell r="B6765"/>
          <cell r="F6765"/>
        </row>
        <row r="6766">
          <cell r="B6766"/>
          <cell r="F6766"/>
        </row>
        <row r="6767">
          <cell r="B6767"/>
          <cell r="F6767"/>
        </row>
        <row r="6768">
          <cell r="B6768"/>
          <cell r="F6768"/>
        </row>
        <row r="6769">
          <cell r="B6769"/>
          <cell r="F6769"/>
        </row>
        <row r="6770">
          <cell r="B6770"/>
          <cell r="F6770"/>
        </row>
        <row r="6771">
          <cell r="B6771"/>
          <cell r="F6771"/>
        </row>
        <row r="6772">
          <cell r="B6772"/>
          <cell r="F6772"/>
        </row>
        <row r="6773">
          <cell r="B6773"/>
          <cell r="F6773"/>
        </row>
        <row r="6774">
          <cell r="B6774"/>
          <cell r="F6774"/>
        </row>
        <row r="6775">
          <cell r="B6775"/>
          <cell r="F6775"/>
        </row>
        <row r="6776">
          <cell r="B6776"/>
          <cell r="F6776"/>
        </row>
        <row r="6777">
          <cell r="B6777"/>
          <cell r="F6777"/>
        </row>
        <row r="6778">
          <cell r="B6778"/>
          <cell r="F6778"/>
        </row>
        <row r="6779">
          <cell r="B6779"/>
          <cell r="F6779"/>
        </row>
        <row r="6780">
          <cell r="B6780"/>
          <cell r="F6780"/>
        </row>
        <row r="6781">
          <cell r="B6781"/>
          <cell r="F6781"/>
        </row>
        <row r="6782">
          <cell r="B6782"/>
          <cell r="F6782"/>
        </row>
        <row r="6783">
          <cell r="B6783"/>
          <cell r="F6783"/>
        </row>
        <row r="6784">
          <cell r="B6784"/>
          <cell r="F6784"/>
        </row>
        <row r="6785">
          <cell r="B6785"/>
          <cell r="F6785"/>
        </row>
        <row r="6786">
          <cell r="B6786"/>
          <cell r="F6786"/>
        </row>
        <row r="6787">
          <cell r="B6787"/>
          <cell r="F6787"/>
        </row>
        <row r="6788">
          <cell r="B6788"/>
          <cell r="F6788"/>
        </row>
        <row r="6789">
          <cell r="B6789"/>
          <cell r="F6789"/>
        </row>
        <row r="6790">
          <cell r="B6790"/>
          <cell r="F6790"/>
        </row>
        <row r="6791">
          <cell r="B6791"/>
          <cell r="F6791"/>
        </row>
        <row r="6792">
          <cell r="B6792"/>
          <cell r="F6792"/>
        </row>
        <row r="6793">
          <cell r="B6793"/>
          <cell r="F6793"/>
        </row>
        <row r="6794">
          <cell r="B6794"/>
          <cell r="F6794"/>
        </row>
        <row r="6795">
          <cell r="B6795"/>
          <cell r="F6795"/>
        </row>
        <row r="6796">
          <cell r="B6796"/>
          <cell r="F6796"/>
        </row>
        <row r="6797">
          <cell r="B6797"/>
          <cell r="F6797"/>
        </row>
        <row r="6798">
          <cell r="B6798"/>
          <cell r="F6798"/>
        </row>
        <row r="6799">
          <cell r="B6799"/>
          <cell r="F6799"/>
        </row>
        <row r="6800">
          <cell r="B6800"/>
          <cell r="F6800"/>
        </row>
        <row r="6801">
          <cell r="B6801"/>
          <cell r="F6801"/>
        </row>
        <row r="6802">
          <cell r="B6802"/>
          <cell r="F6802"/>
        </row>
        <row r="6803">
          <cell r="B6803"/>
          <cell r="F6803"/>
        </row>
        <row r="6804">
          <cell r="B6804"/>
          <cell r="F6804"/>
        </row>
        <row r="6805">
          <cell r="B6805"/>
          <cell r="F6805"/>
        </row>
        <row r="6806">
          <cell r="B6806"/>
          <cell r="F6806"/>
        </row>
        <row r="6807">
          <cell r="B6807"/>
          <cell r="F6807"/>
        </row>
        <row r="6808">
          <cell r="B6808"/>
          <cell r="F6808"/>
        </row>
        <row r="6809">
          <cell r="B6809"/>
          <cell r="F6809"/>
        </row>
        <row r="6810">
          <cell r="B6810"/>
          <cell r="F6810"/>
        </row>
        <row r="6811">
          <cell r="B6811"/>
          <cell r="F6811"/>
        </row>
        <row r="6812">
          <cell r="B6812"/>
          <cell r="F6812"/>
        </row>
        <row r="6813">
          <cell r="B6813"/>
          <cell r="F6813"/>
        </row>
        <row r="6814">
          <cell r="B6814"/>
          <cell r="F6814"/>
        </row>
        <row r="6815">
          <cell r="B6815"/>
          <cell r="F6815"/>
        </row>
        <row r="6816">
          <cell r="B6816"/>
          <cell r="F6816"/>
        </row>
        <row r="6817">
          <cell r="B6817"/>
          <cell r="F6817"/>
        </row>
        <row r="6818">
          <cell r="B6818"/>
          <cell r="F6818"/>
        </row>
        <row r="6819">
          <cell r="B6819"/>
          <cell r="F6819"/>
        </row>
        <row r="6820">
          <cell r="B6820"/>
          <cell r="F6820"/>
        </row>
        <row r="6821">
          <cell r="B6821"/>
          <cell r="F6821"/>
        </row>
        <row r="6822">
          <cell r="B6822"/>
          <cell r="F6822"/>
        </row>
        <row r="6823">
          <cell r="B6823"/>
          <cell r="F6823"/>
        </row>
        <row r="6824">
          <cell r="B6824"/>
          <cell r="F6824"/>
        </row>
        <row r="6825">
          <cell r="B6825"/>
          <cell r="F6825"/>
        </row>
        <row r="6826">
          <cell r="B6826"/>
          <cell r="F6826"/>
        </row>
        <row r="6827">
          <cell r="B6827"/>
          <cell r="F6827"/>
        </row>
        <row r="6828">
          <cell r="B6828"/>
          <cell r="F6828"/>
        </row>
        <row r="6829">
          <cell r="B6829"/>
          <cell r="F6829"/>
        </row>
        <row r="6830">
          <cell r="B6830"/>
          <cell r="F6830"/>
        </row>
        <row r="6831">
          <cell r="B6831"/>
          <cell r="F6831"/>
        </row>
        <row r="6832">
          <cell r="B6832"/>
          <cell r="F6832"/>
        </row>
        <row r="6833">
          <cell r="B6833"/>
          <cell r="F6833"/>
        </row>
        <row r="6834">
          <cell r="B6834"/>
          <cell r="F6834"/>
        </row>
        <row r="6835">
          <cell r="B6835"/>
          <cell r="F6835"/>
        </row>
        <row r="6836">
          <cell r="B6836"/>
          <cell r="F6836"/>
        </row>
        <row r="6837">
          <cell r="B6837"/>
          <cell r="F6837"/>
        </row>
        <row r="6838">
          <cell r="B6838"/>
          <cell r="F6838"/>
        </row>
        <row r="6839">
          <cell r="B6839"/>
          <cell r="F6839"/>
        </row>
        <row r="6840">
          <cell r="B6840"/>
          <cell r="F6840"/>
        </row>
        <row r="6841">
          <cell r="B6841"/>
          <cell r="F6841"/>
        </row>
        <row r="6842">
          <cell r="B6842"/>
          <cell r="F6842"/>
        </row>
        <row r="6843">
          <cell r="B6843"/>
          <cell r="F6843"/>
        </row>
        <row r="6844">
          <cell r="B6844"/>
          <cell r="F6844"/>
        </row>
        <row r="6845">
          <cell r="B6845"/>
          <cell r="F6845"/>
        </row>
        <row r="6846">
          <cell r="B6846"/>
          <cell r="F6846"/>
        </row>
        <row r="6847">
          <cell r="B6847"/>
          <cell r="F6847"/>
        </row>
        <row r="6848">
          <cell r="B6848"/>
          <cell r="F6848"/>
        </row>
        <row r="6849">
          <cell r="B6849"/>
          <cell r="F6849"/>
        </row>
        <row r="6850">
          <cell r="B6850"/>
          <cell r="F6850"/>
        </row>
        <row r="6851">
          <cell r="B6851"/>
          <cell r="F6851"/>
        </row>
        <row r="6852">
          <cell r="B6852"/>
          <cell r="F6852"/>
        </row>
        <row r="6853">
          <cell r="B6853"/>
          <cell r="F6853"/>
        </row>
        <row r="6854">
          <cell r="B6854"/>
          <cell r="F6854"/>
        </row>
        <row r="6855">
          <cell r="B6855"/>
          <cell r="F6855"/>
        </row>
        <row r="6856">
          <cell r="B6856"/>
          <cell r="F6856"/>
        </row>
        <row r="6857">
          <cell r="B6857"/>
          <cell r="F6857"/>
        </row>
        <row r="6858">
          <cell r="B6858"/>
          <cell r="F6858"/>
        </row>
        <row r="6859">
          <cell r="B6859"/>
          <cell r="F6859"/>
        </row>
        <row r="6860">
          <cell r="B6860"/>
          <cell r="F6860"/>
        </row>
        <row r="6861">
          <cell r="B6861"/>
          <cell r="F6861"/>
        </row>
        <row r="6862">
          <cell r="B6862"/>
          <cell r="F6862"/>
        </row>
        <row r="6863">
          <cell r="B6863"/>
          <cell r="F6863"/>
        </row>
        <row r="6864">
          <cell r="B6864"/>
          <cell r="F6864"/>
        </row>
        <row r="6865">
          <cell r="B6865"/>
          <cell r="F6865"/>
        </row>
        <row r="6866">
          <cell r="B6866"/>
          <cell r="F6866"/>
        </row>
        <row r="6867">
          <cell r="B6867"/>
          <cell r="F6867"/>
        </row>
        <row r="6868">
          <cell r="B6868"/>
          <cell r="F6868"/>
        </row>
        <row r="6869">
          <cell r="B6869"/>
          <cell r="F6869"/>
        </row>
        <row r="6870">
          <cell r="B6870"/>
          <cell r="F6870"/>
        </row>
        <row r="6871">
          <cell r="B6871"/>
          <cell r="F6871"/>
        </row>
        <row r="6872">
          <cell r="B6872"/>
          <cell r="F6872"/>
        </row>
        <row r="6873">
          <cell r="B6873"/>
          <cell r="F6873"/>
        </row>
        <row r="6874">
          <cell r="B6874"/>
          <cell r="F6874"/>
        </row>
        <row r="6875">
          <cell r="B6875"/>
          <cell r="F6875"/>
        </row>
        <row r="6876">
          <cell r="B6876"/>
          <cell r="F6876"/>
        </row>
        <row r="6877">
          <cell r="B6877"/>
          <cell r="F6877"/>
        </row>
        <row r="6878">
          <cell r="B6878"/>
          <cell r="F6878"/>
        </row>
        <row r="6879">
          <cell r="B6879"/>
          <cell r="F6879"/>
        </row>
        <row r="6880">
          <cell r="B6880"/>
          <cell r="F6880"/>
        </row>
        <row r="6881">
          <cell r="B6881"/>
          <cell r="F6881"/>
        </row>
        <row r="6882">
          <cell r="B6882"/>
          <cell r="F6882"/>
        </row>
        <row r="6883">
          <cell r="B6883"/>
          <cell r="F6883"/>
        </row>
        <row r="6884">
          <cell r="B6884"/>
          <cell r="F6884"/>
        </row>
        <row r="6885">
          <cell r="B6885"/>
          <cell r="F6885"/>
        </row>
        <row r="6886">
          <cell r="B6886"/>
          <cell r="F6886"/>
        </row>
        <row r="6887">
          <cell r="B6887"/>
          <cell r="F6887"/>
        </row>
        <row r="6888">
          <cell r="B6888"/>
          <cell r="F6888"/>
        </row>
        <row r="6889">
          <cell r="B6889"/>
          <cell r="F6889"/>
        </row>
        <row r="6890">
          <cell r="B6890"/>
          <cell r="F6890"/>
        </row>
        <row r="6891">
          <cell r="B6891"/>
          <cell r="F6891"/>
        </row>
        <row r="6892">
          <cell r="B6892"/>
          <cell r="F6892"/>
        </row>
        <row r="6893">
          <cell r="B6893"/>
          <cell r="F6893"/>
        </row>
        <row r="6894">
          <cell r="B6894"/>
          <cell r="F6894"/>
        </row>
        <row r="6895">
          <cell r="B6895"/>
          <cell r="F6895"/>
        </row>
        <row r="6896">
          <cell r="B6896"/>
          <cell r="F6896"/>
        </row>
        <row r="6897">
          <cell r="B6897"/>
          <cell r="F6897"/>
        </row>
        <row r="6898">
          <cell r="B6898"/>
          <cell r="F6898"/>
        </row>
        <row r="6899">
          <cell r="B6899"/>
          <cell r="F6899"/>
        </row>
        <row r="6900">
          <cell r="B6900"/>
          <cell r="F6900"/>
        </row>
        <row r="6901">
          <cell r="B6901"/>
          <cell r="F6901"/>
        </row>
        <row r="6902">
          <cell r="B6902"/>
          <cell r="F6902"/>
        </row>
        <row r="6903">
          <cell r="B6903"/>
          <cell r="F6903"/>
        </row>
        <row r="6904">
          <cell r="B6904"/>
          <cell r="F6904"/>
        </row>
        <row r="6905">
          <cell r="B6905"/>
          <cell r="F6905"/>
        </row>
        <row r="6906">
          <cell r="B6906"/>
          <cell r="F6906"/>
        </row>
        <row r="6907">
          <cell r="B6907"/>
          <cell r="F6907"/>
        </row>
        <row r="6908">
          <cell r="B6908"/>
          <cell r="F6908"/>
        </row>
        <row r="6909">
          <cell r="B6909"/>
          <cell r="F6909"/>
        </row>
        <row r="6910">
          <cell r="B6910"/>
          <cell r="F6910"/>
        </row>
        <row r="6911">
          <cell r="B6911"/>
          <cell r="F6911"/>
        </row>
        <row r="6912">
          <cell r="B6912"/>
          <cell r="F6912"/>
        </row>
        <row r="6913">
          <cell r="B6913"/>
          <cell r="F6913"/>
        </row>
        <row r="6914">
          <cell r="B6914"/>
          <cell r="F6914"/>
        </row>
        <row r="6915">
          <cell r="B6915"/>
          <cell r="F6915"/>
        </row>
        <row r="6916">
          <cell r="B6916"/>
          <cell r="F6916"/>
        </row>
        <row r="6917">
          <cell r="B6917"/>
          <cell r="F6917"/>
        </row>
        <row r="6918">
          <cell r="B6918"/>
          <cell r="F6918"/>
        </row>
        <row r="6919">
          <cell r="B6919"/>
          <cell r="F6919"/>
        </row>
        <row r="6920">
          <cell r="B6920"/>
          <cell r="F6920"/>
        </row>
        <row r="6921">
          <cell r="B6921"/>
          <cell r="F6921"/>
        </row>
        <row r="6922">
          <cell r="B6922"/>
          <cell r="F6922"/>
        </row>
        <row r="6923">
          <cell r="B6923"/>
          <cell r="F6923"/>
        </row>
        <row r="6924">
          <cell r="B6924"/>
          <cell r="F6924"/>
        </row>
        <row r="6925">
          <cell r="B6925"/>
          <cell r="F6925"/>
        </row>
        <row r="6926">
          <cell r="B6926"/>
          <cell r="F6926"/>
        </row>
        <row r="6927">
          <cell r="B6927"/>
          <cell r="F6927"/>
        </row>
        <row r="6928">
          <cell r="B6928"/>
          <cell r="F6928"/>
        </row>
        <row r="6929">
          <cell r="B6929"/>
          <cell r="F6929"/>
        </row>
        <row r="6930">
          <cell r="B6930"/>
          <cell r="F6930"/>
        </row>
        <row r="6931">
          <cell r="B6931"/>
          <cell r="F6931"/>
        </row>
        <row r="6932">
          <cell r="B6932"/>
          <cell r="F6932"/>
        </row>
        <row r="6933">
          <cell r="B6933"/>
          <cell r="F6933"/>
        </row>
        <row r="6934">
          <cell r="B6934"/>
          <cell r="F6934"/>
        </row>
        <row r="6935">
          <cell r="B6935"/>
          <cell r="F6935"/>
        </row>
        <row r="6936">
          <cell r="B6936"/>
          <cell r="F6936"/>
        </row>
        <row r="6937">
          <cell r="B6937"/>
          <cell r="F6937"/>
        </row>
        <row r="6938">
          <cell r="B6938"/>
          <cell r="F6938"/>
        </row>
        <row r="6939">
          <cell r="B6939"/>
          <cell r="F6939"/>
        </row>
        <row r="6940">
          <cell r="B6940"/>
          <cell r="F6940"/>
        </row>
        <row r="6941">
          <cell r="B6941"/>
          <cell r="F6941"/>
        </row>
        <row r="6942">
          <cell r="B6942"/>
          <cell r="F6942"/>
        </row>
        <row r="6943">
          <cell r="B6943"/>
          <cell r="F6943"/>
        </row>
        <row r="6944">
          <cell r="B6944"/>
          <cell r="F6944"/>
        </row>
        <row r="6945">
          <cell r="B6945"/>
          <cell r="F6945"/>
        </row>
        <row r="6946">
          <cell r="B6946"/>
          <cell r="F6946"/>
        </row>
        <row r="6947">
          <cell r="B6947"/>
          <cell r="F6947"/>
        </row>
        <row r="6948">
          <cell r="B6948"/>
          <cell r="F6948"/>
        </row>
        <row r="6949">
          <cell r="B6949"/>
          <cell r="F6949"/>
        </row>
        <row r="6950">
          <cell r="B6950"/>
          <cell r="F6950"/>
        </row>
        <row r="6951">
          <cell r="B6951"/>
          <cell r="F6951"/>
        </row>
        <row r="6952">
          <cell r="B6952"/>
          <cell r="F6952"/>
        </row>
        <row r="6953">
          <cell r="B6953"/>
          <cell r="F6953"/>
        </row>
        <row r="6954">
          <cell r="B6954"/>
          <cell r="F6954"/>
        </row>
        <row r="6955">
          <cell r="B6955"/>
          <cell r="F6955"/>
        </row>
        <row r="6956">
          <cell r="B6956"/>
          <cell r="F6956"/>
        </row>
        <row r="6957">
          <cell r="B6957"/>
          <cell r="F6957"/>
        </row>
        <row r="6958">
          <cell r="B6958"/>
          <cell r="F6958"/>
        </row>
        <row r="6959">
          <cell r="B6959"/>
          <cell r="F6959"/>
        </row>
        <row r="6960">
          <cell r="B6960"/>
          <cell r="F6960"/>
        </row>
        <row r="6961">
          <cell r="B6961"/>
          <cell r="F6961"/>
        </row>
        <row r="6962">
          <cell r="B6962"/>
          <cell r="F6962"/>
        </row>
        <row r="6963">
          <cell r="B6963"/>
          <cell r="F6963"/>
        </row>
        <row r="6964">
          <cell r="B6964"/>
          <cell r="F6964"/>
        </row>
        <row r="6965">
          <cell r="B6965"/>
          <cell r="F6965"/>
        </row>
        <row r="6966">
          <cell r="B6966"/>
          <cell r="F6966"/>
        </row>
        <row r="6967">
          <cell r="B6967"/>
          <cell r="F6967"/>
        </row>
        <row r="6968">
          <cell r="B6968"/>
          <cell r="F6968"/>
        </row>
        <row r="6969">
          <cell r="B6969"/>
          <cell r="F6969"/>
        </row>
        <row r="6970">
          <cell r="B6970"/>
          <cell r="F6970"/>
        </row>
        <row r="6971">
          <cell r="B6971"/>
          <cell r="F6971"/>
        </row>
        <row r="6972">
          <cell r="B6972"/>
          <cell r="F6972"/>
        </row>
        <row r="6973">
          <cell r="B6973"/>
          <cell r="F6973"/>
        </row>
        <row r="6974">
          <cell r="B6974"/>
          <cell r="F6974"/>
        </row>
        <row r="6975">
          <cell r="B6975"/>
          <cell r="F6975"/>
        </row>
        <row r="6976">
          <cell r="B6976"/>
          <cell r="F6976"/>
        </row>
        <row r="6977">
          <cell r="B6977"/>
          <cell r="F6977"/>
        </row>
        <row r="6978">
          <cell r="B6978"/>
          <cell r="F6978"/>
        </row>
        <row r="6979">
          <cell r="B6979"/>
          <cell r="F6979"/>
        </row>
        <row r="6980">
          <cell r="B6980"/>
          <cell r="F6980"/>
        </row>
        <row r="6981">
          <cell r="B6981"/>
          <cell r="F6981"/>
        </row>
        <row r="6982">
          <cell r="B6982"/>
          <cell r="F6982"/>
        </row>
        <row r="6983">
          <cell r="B6983"/>
          <cell r="F6983"/>
        </row>
        <row r="6984">
          <cell r="B6984"/>
          <cell r="F6984"/>
        </row>
        <row r="6985">
          <cell r="B6985"/>
          <cell r="F6985"/>
        </row>
        <row r="6986">
          <cell r="B6986"/>
          <cell r="F6986"/>
        </row>
        <row r="6987">
          <cell r="B6987"/>
          <cell r="F6987"/>
        </row>
        <row r="6988">
          <cell r="B6988"/>
          <cell r="F6988"/>
        </row>
        <row r="6989">
          <cell r="B6989"/>
          <cell r="F6989"/>
        </row>
        <row r="6990">
          <cell r="B6990"/>
          <cell r="F6990"/>
        </row>
        <row r="6991">
          <cell r="B6991"/>
          <cell r="F6991"/>
        </row>
        <row r="6992">
          <cell r="B6992"/>
          <cell r="F6992"/>
        </row>
        <row r="6993">
          <cell r="B6993"/>
          <cell r="F6993"/>
        </row>
        <row r="6994">
          <cell r="B6994"/>
          <cell r="F6994"/>
        </row>
        <row r="6995">
          <cell r="B6995"/>
          <cell r="F6995"/>
        </row>
        <row r="6996">
          <cell r="B6996"/>
          <cell r="F6996"/>
        </row>
        <row r="6997">
          <cell r="B6997"/>
          <cell r="F6997"/>
        </row>
        <row r="6998">
          <cell r="B6998"/>
          <cell r="F6998"/>
        </row>
        <row r="6999">
          <cell r="B6999"/>
          <cell r="F6999"/>
        </row>
        <row r="7000">
          <cell r="B7000"/>
          <cell r="F7000"/>
        </row>
        <row r="7001">
          <cell r="B7001"/>
          <cell r="F7001"/>
        </row>
        <row r="7002">
          <cell r="B7002"/>
          <cell r="F7002"/>
        </row>
        <row r="7003">
          <cell r="B7003"/>
          <cell r="F7003"/>
        </row>
        <row r="7004">
          <cell r="B7004"/>
          <cell r="F7004"/>
        </row>
        <row r="7005">
          <cell r="B7005"/>
          <cell r="F7005"/>
        </row>
        <row r="7006">
          <cell r="B7006"/>
          <cell r="F7006"/>
        </row>
        <row r="7007">
          <cell r="B7007"/>
          <cell r="F7007"/>
        </row>
        <row r="7008">
          <cell r="B7008"/>
          <cell r="F7008"/>
        </row>
        <row r="7009">
          <cell r="B7009"/>
          <cell r="F7009"/>
        </row>
        <row r="7010">
          <cell r="B7010"/>
          <cell r="F7010"/>
        </row>
        <row r="7011">
          <cell r="B7011"/>
          <cell r="F7011"/>
        </row>
        <row r="7012">
          <cell r="B7012"/>
          <cell r="F7012"/>
        </row>
        <row r="7013">
          <cell r="B7013"/>
          <cell r="F7013"/>
        </row>
        <row r="7014">
          <cell r="B7014"/>
          <cell r="F7014"/>
        </row>
        <row r="7015">
          <cell r="B7015"/>
          <cell r="F7015"/>
        </row>
        <row r="7016">
          <cell r="B7016"/>
          <cell r="F7016"/>
        </row>
        <row r="7017">
          <cell r="B7017"/>
          <cell r="F7017"/>
        </row>
        <row r="7018">
          <cell r="B7018"/>
          <cell r="F7018"/>
        </row>
        <row r="7019">
          <cell r="B7019"/>
          <cell r="F7019"/>
        </row>
        <row r="7020">
          <cell r="B7020"/>
          <cell r="F7020"/>
        </row>
        <row r="7021">
          <cell r="B7021"/>
          <cell r="F7021"/>
        </row>
        <row r="7022">
          <cell r="B7022"/>
          <cell r="F7022"/>
        </row>
        <row r="7023">
          <cell r="B7023"/>
          <cell r="F7023"/>
        </row>
        <row r="7024">
          <cell r="B7024"/>
          <cell r="F7024"/>
        </row>
        <row r="7025">
          <cell r="B7025"/>
          <cell r="F7025"/>
        </row>
        <row r="7026">
          <cell r="B7026"/>
          <cell r="F7026"/>
        </row>
        <row r="7027">
          <cell r="B7027"/>
          <cell r="F7027"/>
        </row>
        <row r="7028">
          <cell r="B7028"/>
          <cell r="F7028"/>
        </row>
        <row r="7029">
          <cell r="B7029"/>
          <cell r="F7029"/>
        </row>
        <row r="7030">
          <cell r="B7030"/>
          <cell r="F7030"/>
        </row>
        <row r="7031">
          <cell r="B7031"/>
          <cell r="F7031"/>
        </row>
        <row r="7032">
          <cell r="B7032"/>
          <cell r="F7032"/>
        </row>
        <row r="7033">
          <cell r="B7033"/>
          <cell r="F7033"/>
        </row>
        <row r="7034">
          <cell r="B7034"/>
          <cell r="F7034"/>
        </row>
        <row r="7035">
          <cell r="B7035"/>
          <cell r="F7035"/>
        </row>
        <row r="7036">
          <cell r="B7036"/>
          <cell r="F7036"/>
        </row>
        <row r="7037">
          <cell r="B7037"/>
          <cell r="F7037"/>
        </row>
        <row r="7038">
          <cell r="B7038"/>
          <cell r="F7038"/>
        </row>
        <row r="7039">
          <cell r="B7039"/>
          <cell r="F7039"/>
        </row>
        <row r="7040">
          <cell r="B7040"/>
          <cell r="F7040"/>
        </row>
        <row r="7041">
          <cell r="B7041"/>
          <cell r="F7041"/>
        </row>
        <row r="7042">
          <cell r="B7042"/>
          <cell r="F7042"/>
        </row>
        <row r="7043">
          <cell r="B7043"/>
          <cell r="F7043"/>
        </row>
        <row r="7044">
          <cell r="B7044"/>
          <cell r="F7044"/>
        </row>
        <row r="7045">
          <cell r="B7045"/>
          <cell r="F7045"/>
        </row>
        <row r="7046">
          <cell r="B7046"/>
          <cell r="F7046"/>
        </row>
        <row r="7047">
          <cell r="B7047"/>
          <cell r="F7047"/>
        </row>
        <row r="7048">
          <cell r="B7048"/>
          <cell r="F7048"/>
        </row>
        <row r="7049">
          <cell r="B7049"/>
          <cell r="F7049"/>
        </row>
        <row r="7050">
          <cell r="B7050"/>
          <cell r="F7050"/>
        </row>
        <row r="7051">
          <cell r="B7051"/>
          <cell r="F7051"/>
        </row>
        <row r="7052">
          <cell r="B7052"/>
          <cell r="F7052"/>
        </row>
        <row r="7053">
          <cell r="B7053"/>
          <cell r="F7053"/>
        </row>
        <row r="7054">
          <cell r="B7054"/>
          <cell r="F7054"/>
        </row>
        <row r="7055">
          <cell r="B7055"/>
          <cell r="F7055"/>
        </row>
        <row r="7056">
          <cell r="B7056"/>
          <cell r="F7056"/>
        </row>
        <row r="7057">
          <cell r="B7057"/>
          <cell r="F7057"/>
        </row>
        <row r="7058">
          <cell r="B7058"/>
          <cell r="F7058"/>
        </row>
        <row r="7059">
          <cell r="B7059"/>
          <cell r="F7059"/>
        </row>
        <row r="7060">
          <cell r="B7060"/>
          <cell r="F7060"/>
        </row>
        <row r="7061">
          <cell r="B7061"/>
          <cell r="F7061"/>
        </row>
        <row r="7062">
          <cell r="B7062"/>
          <cell r="F7062"/>
        </row>
        <row r="7063">
          <cell r="B7063"/>
          <cell r="F7063"/>
        </row>
        <row r="7064">
          <cell r="B7064"/>
          <cell r="F7064"/>
        </row>
        <row r="7065">
          <cell r="B7065"/>
          <cell r="F7065"/>
        </row>
        <row r="7066">
          <cell r="B7066"/>
          <cell r="F7066"/>
        </row>
        <row r="7067">
          <cell r="B7067"/>
          <cell r="F7067"/>
        </row>
        <row r="7068">
          <cell r="B7068"/>
          <cell r="F7068"/>
        </row>
        <row r="7069">
          <cell r="B7069"/>
          <cell r="F7069"/>
        </row>
        <row r="7070">
          <cell r="B7070"/>
          <cell r="F7070"/>
        </row>
        <row r="7071">
          <cell r="B7071"/>
          <cell r="F7071"/>
        </row>
        <row r="7072">
          <cell r="B7072"/>
          <cell r="F7072"/>
        </row>
        <row r="7073">
          <cell r="B7073"/>
          <cell r="F7073"/>
        </row>
        <row r="7074">
          <cell r="B7074"/>
          <cell r="F7074"/>
        </row>
        <row r="7075">
          <cell r="B7075"/>
          <cell r="F7075"/>
        </row>
        <row r="7076">
          <cell r="B7076"/>
          <cell r="F7076"/>
        </row>
        <row r="7077">
          <cell r="B7077"/>
          <cell r="F7077"/>
        </row>
        <row r="7078">
          <cell r="B7078"/>
          <cell r="F7078"/>
        </row>
        <row r="7079">
          <cell r="B7079"/>
          <cell r="F7079"/>
        </row>
        <row r="7080">
          <cell r="B7080"/>
          <cell r="F7080"/>
        </row>
        <row r="7081">
          <cell r="B7081"/>
          <cell r="F7081"/>
        </row>
        <row r="7082">
          <cell r="B7082"/>
          <cell r="F7082"/>
        </row>
        <row r="7083">
          <cell r="B7083"/>
          <cell r="F7083"/>
        </row>
        <row r="7084">
          <cell r="B7084"/>
          <cell r="F7084"/>
        </row>
        <row r="7085">
          <cell r="B7085"/>
          <cell r="F7085"/>
        </row>
        <row r="7086">
          <cell r="B7086"/>
          <cell r="F7086"/>
        </row>
        <row r="7087">
          <cell r="B7087"/>
          <cell r="F7087"/>
        </row>
        <row r="7088">
          <cell r="B7088"/>
          <cell r="F7088"/>
        </row>
        <row r="7089">
          <cell r="B7089"/>
          <cell r="F7089"/>
        </row>
        <row r="7090">
          <cell r="B7090"/>
          <cell r="F7090"/>
        </row>
        <row r="7091">
          <cell r="B7091"/>
          <cell r="F7091"/>
        </row>
        <row r="7092">
          <cell r="B7092"/>
          <cell r="F7092"/>
        </row>
        <row r="7093">
          <cell r="B7093"/>
          <cell r="F7093"/>
        </row>
        <row r="7094">
          <cell r="B7094"/>
          <cell r="F7094"/>
        </row>
        <row r="7095">
          <cell r="B7095"/>
          <cell r="F7095"/>
        </row>
        <row r="7096">
          <cell r="B7096"/>
          <cell r="F7096"/>
        </row>
        <row r="7097">
          <cell r="B7097"/>
          <cell r="F7097"/>
        </row>
        <row r="7098">
          <cell r="B7098"/>
          <cell r="F7098"/>
        </row>
        <row r="7099">
          <cell r="B7099"/>
          <cell r="F7099"/>
        </row>
        <row r="7100">
          <cell r="B7100"/>
          <cell r="F7100"/>
        </row>
        <row r="7101">
          <cell r="B7101"/>
          <cell r="F7101"/>
        </row>
        <row r="7102">
          <cell r="B7102"/>
          <cell r="F7102"/>
        </row>
        <row r="7103">
          <cell r="B7103"/>
          <cell r="F7103"/>
        </row>
        <row r="7104">
          <cell r="B7104"/>
          <cell r="F7104"/>
        </row>
        <row r="7105">
          <cell r="B7105"/>
          <cell r="F7105"/>
        </row>
        <row r="7106">
          <cell r="B7106"/>
          <cell r="F7106"/>
        </row>
        <row r="7107">
          <cell r="B7107"/>
          <cell r="F7107"/>
        </row>
        <row r="7108">
          <cell r="B7108"/>
          <cell r="F7108"/>
        </row>
        <row r="7109">
          <cell r="B7109"/>
          <cell r="F7109"/>
        </row>
        <row r="7110">
          <cell r="B7110"/>
          <cell r="F7110"/>
        </row>
        <row r="7111">
          <cell r="B7111"/>
          <cell r="F7111"/>
        </row>
        <row r="7112">
          <cell r="B7112"/>
          <cell r="F7112"/>
        </row>
        <row r="7113">
          <cell r="B7113"/>
          <cell r="F7113"/>
        </row>
        <row r="7114">
          <cell r="B7114"/>
          <cell r="F7114"/>
        </row>
        <row r="7115">
          <cell r="B7115"/>
          <cell r="F7115"/>
        </row>
        <row r="7116">
          <cell r="B7116"/>
          <cell r="F7116"/>
        </row>
        <row r="7117">
          <cell r="B7117"/>
          <cell r="F7117"/>
        </row>
        <row r="7118">
          <cell r="B7118"/>
          <cell r="F7118"/>
        </row>
        <row r="7119">
          <cell r="B7119"/>
          <cell r="F7119"/>
        </row>
        <row r="7120">
          <cell r="B7120"/>
          <cell r="F7120"/>
        </row>
        <row r="7121">
          <cell r="B7121"/>
          <cell r="F7121"/>
        </row>
        <row r="7122">
          <cell r="B7122"/>
          <cell r="F7122"/>
        </row>
        <row r="7123">
          <cell r="B7123"/>
          <cell r="F7123"/>
        </row>
        <row r="7124">
          <cell r="B7124"/>
          <cell r="F7124"/>
        </row>
        <row r="7125">
          <cell r="B7125"/>
          <cell r="F7125"/>
        </row>
        <row r="7126">
          <cell r="B7126"/>
          <cell r="F7126"/>
        </row>
        <row r="7127">
          <cell r="B7127"/>
          <cell r="F7127"/>
        </row>
        <row r="7128">
          <cell r="B7128"/>
          <cell r="F7128"/>
        </row>
        <row r="7129">
          <cell r="B7129"/>
          <cell r="F7129"/>
        </row>
        <row r="7130">
          <cell r="B7130"/>
          <cell r="F7130"/>
        </row>
        <row r="7131">
          <cell r="B7131"/>
          <cell r="F7131"/>
        </row>
        <row r="7132">
          <cell r="B7132"/>
          <cell r="F7132"/>
        </row>
        <row r="7133">
          <cell r="B7133"/>
          <cell r="F7133"/>
        </row>
        <row r="7134">
          <cell r="B7134"/>
          <cell r="F7134"/>
        </row>
        <row r="7135">
          <cell r="B7135"/>
          <cell r="F7135"/>
        </row>
        <row r="7136">
          <cell r="B7136"/>
          <cell r="F7136"/>
        </row>
        <row r="7137">
          <cell r="B7137"/>
          <cell r="F7137"/>
        </row>
        <row r="7138">
          <cell r="B7138"/>
          <cell r="F7138"/>
        </row>
        <row r="7139">
          <cell r="B7139"/>
          <cell r="F7139"/>
        </row>
        <row r="7140">
          <cell r="B7140"/>
          <cell r="F7140"/>
        </row>
        <row r="7141">
          <cell r="B7141"/>
          <cell r="F7141"/>
        </row>
        <row r="7142">
          <cell r="B7142"/>
          <cell r="F7142"/>
        </row>
        <row r="7143">
          <cell r="B7143"/>
          <cell r="F7143"/>
        </row>
        <row r="7144">
          <cell r="B7144"/>
          <cell r="F7144"/>
        </row>
        <row r="7145">
          <cell r="B7145"/>
          <cell r="F7145"/>
        </row>
        <row r="7146">
          <cell r="B7146"/>
          <cell r="F7146"/>
        </row>
        <row r="7147">
          <cell r="B7147"/>
          <cell r="F7147"/>
        </row>
        <row r="7148">
          <cell r="B7148"/>
          <cell r="F7148"/>
        </row>
        <row r="7149">
          <cell r="B7149"/>
          <cell r="F7149"/>
        </row>
        <row r="7150">
          <cell r="B7150"/>
          <cell r="F7150"/>
        </row>
        <row r="7151">
          <cell r="B7151"/>
          <cell r="F7151"/>
        </row>
        <row r="7152">
          <cell r="B7152"/>
          <cell r="F7152"/>
        </row>
        <row r="7153">
          <cell r="B7153"/>
          <cell r="F7153"/>
        </row>
        <row r="7154">
          <cell r="B7154"/>
          <cell r="F7154"/>
        </row>
        <row r="7155">
          <cell r="B7155"/>
          <cell r="F7155"/>
        </row>
        <row r="7156">
          <cell r="B7156"/>
          <cell r="F7156"/>
        </row>
        <row r="7157">
          <cell r="B7157"/>
          <cell r="F7157"/>
        </row>
        <row r="7158">
          <cell r="B7158"/>
          <cell r="F7158"/>
        </row>
        <row r="7159">
          <cell r="B7159"/>
          <cell r="F7159"/>
        </row>
        <row r="7160">
          <cell r="B7160"/>
          <cell r="F7160"/>
        </row>
        <row r="7161">
          <cell r="B7161"/>
          <cell r="F7161"/>
        </row>
        <row r="7162">
          <cell r="B7162"/>
          <cell r="F7162"/>
        </row>
        <row r="7163">
          <cell r="B7163"/>
          <cell r="F7163"/>
        </row>
        <row r="7164">
          <cell r="B7164"/>
          <cell r="F7164"/>
        </row>
        <row r="7165">
          <cell r="B7165"/>
          <cell r="F7165"/>
        </row>
        <row r="7166">
          <cell r="B7166"/>
          <cell r="F7166"/>
        </row>
        <row r="7167">
          <cell r="B7167"/>
          <cell r="F7167"/>
        </row>
        <row r="7168">
          <cell r="B7168"/>
          <cell r="F7168"/>
        </row>
        <row r="7169">
          <cell r="B7169"/>
          <cell r="F7169"/>
        </row>
        <row r="7170">
          <cell r="B7170"/>
          <cell r="F7170"/>
        </row>
        <row r="7171">
          <cell r="B7171"/>
          <cell r="F7171"/>
        </row>
        <row r="7172">
          <cell r="B7172"/>
          <cell r="F7172"/>
        </row>
        <row r="7173">
          <cell r="B7173"/>
          <cell r="F7173"/>
        </row>
        <row r="7174">
          <cell r="B7174"/>
          <cell r="F7174"/>
        </row>
        <row r="7175">
          <cell r="B7175"/>
          <cell r="F7175"/>
        </row>
        <row r="7176">
          <cell r="B7176"/>
          <cell r="F7176"/>
        </row>
        <row r="7177">
          <cell r="B7177"/>
          <cell r="F7177"/>
        </row>
        <row r="7178">
          <cell r="B7178"/>
          <cell r="F7178"/>
        </row>
        <row r="7179">
          <cell r="B7179"/>
          <cell r="F7179"/>
        </row>
        <row r="7180">
          <cell r="B7180"/>
          <cell r="F7180"/>
        </row>
        <row r="7181">
          <cell r="B7181"/>
          <cell r="F7181"/>
        </row>
        <row r="7182">
          <cell r="B7182"/>
          <cell r="F7182"/>
        </row>
        <row r="7183">
          <cell r="B7183"/>
          <cell r="F7183"/>
        </row>
        <row r="7184">
          <cell r="B7184"/>
          <cell r="F7184"/>
        </row>
        <row r="7185">
          <cell r="B7185"/>
          <cell r="F7185"/>
        </row>
        <row r="7186">
          <cell r="B7186"/>
          <cell r="F7186"/>
        </row>
        <row r="7187">
          <cell r="B7187"/>
          <cell r="F7187"/>
        </row>
        <row r="7188">
          <cell r="B7188"/>
          <cell r="F7188"/>
        </row>
        <row r="7189">
          <cell r="B7189"/>
          <cell r="F7189"/>
        </row>
        <row r="7190">
          <cell r="B7190"/>
          <cell r="F7190"/>
        </row>
        <row r="7191">
          <cell r="B7191"/>
          <cell r="F7191"/>
        </row>
        <row r="7192">
          <cell r="B7192"/>
          <cell r="F7192"/>
        </row>
        <row r="7193">
          <cell r="B7193"/>
          <cell r="F7193"/>
        </row>
        <row r="7194">
          <cell r="B7194"/>
          <cell r="F7194"/>
        </row>
        <row r="7195">
          <cell r="B7195"/>
          <cell r="F7195"/>
        </row>
        <row r="7196">
          <cell r="B7196"/>
          <cell r="F7196"/>
        </row>
        <row r="7197">
          <cell r="B7197"/>
          <cell r="F7197"/>
        </row>
        <row r="7198">
          <cell r="B7198"/>
          <cell r="F7198"/>
        </row>
        <row r="7199">
          <cell r="B7199"/>
          <cell r="F7199"/>
        </row>
        <row r="7200">
          <cell r="B7200"/>
          <cell r="F7200"/>
        </row>
        <row r="7201">
          <cell r="B7201"/>
          <cell r="F7201"/>
        </row>
        <row r="7202">
          <cell r="B7202"/>
          <cell r="F7202"/>
        </row>
        <row r="7203">
          <cell r="B7203"/>
          <cell r="F7203"/>
        </row>
        <row r="7204">
          <cell r="B7204"/>
          <cell r="F7204"/>
        </row>
        <row r="7205">
          <cell r="B7205"/>
          <cell r="F7205"/>
        </row>
        <row r="7206">
          <cell r="B7206"/>
          <cell r="F7206"/>
        </row>
        <row r="7207">
          <cell r="B7207"/>
          <cell r="F7207"/>
        </row>
        <row r="7208">
          <cell r="B7208"/>
          <cell r="F7208"/>
        </row>
        <row r="7209">
          <cell r="B7209"/>
          <cell r="F7209"/>
        </row>
        <row r="7210">
          <cell r="B7210"/>
          <cell r="F7210"/>
        </row>
        <row r="7211">
          <cell r="B7211"/>
          <cell r="F7211"/>
        </row>
        <row r="7212">
          <cell r="B7212"/>
          <cell r="F7212"/>
        </row>
        <row r="7213">
          <cell r="B7213"/>
          <cell r="F7213"/>
        </row>
        <row r="7214">
          <cell r="B7214"/>
          <cell r="F7214"/>
        </row>
        <row r="7215">
          <cell r="B7215"/>
          <cell r="F7215"/>
        </row>
        <row r="7216">
          <cell r="B7216"/>
          <cell r="F7216"/>
        </row>
        <row r="7217">
          <cell r="B7217"/>
          <cell r="F7217"/>
        </row>
        <row r="7218">
          <cell r="B7218"/>
          <cell r="F7218"/>
        </row>
        <row r="7219">
          <cell r="B7219"/>
          <cell r="F7219"/>
        </row>
        <row r="7220">
          <cell r="B7220"/>
          <cell r="F7220"/>
        </row>
        <row r="7221">
          <cell r="B7221"/>
          <cell r="F7221"/>
        </row>
        <row r="7222">
          <cell r="B7222"/>
          <cell r="F7222"/>
        </row>
        <row r="7223">
          <cell r="B7223"/>
          <cell r="F7223"/>
        </row>
        <row r="7224">
          <cell r="B7224"/>
          <cell r="F7224"/>
        </row>
        <row r="7225">
          <cell r="B7225"/>
          <cell r="F7225"/>
        </row>
        <row r="7226">
          <cell r="B7226"/>
          <cell r="F7226"/>
        </row>
        <row r="7227">
          <cell r="B7227"/>
          <cell r="F7227"/>
        </row>
        <row r="7228">
          <cell r="B7228"/>
          <cell r="F7228"/>
        </row>
        <row r="7229">
          <cell r="B7229"/>
          <cell r="F7229"/>
        </row>
        <row r="7230">
          <cell r="B7230"/>
          <cell r="F7230"/>
        </row>
        <row r="7231">
          <cell r="B7231"/>
          <cell r="F7231"/>
        </row>
        <row r="7232">
          <cell r="B7232"/>
          <cell r="F7232"/>
        </row>
        <row r="7233">
          <cell r="B7233"/>
          <cell r="F7233"/>
        </row>
        <row r="7234">
          <cell r="B7234"/>
          <cell r="F7234"/>
        </row>
        <row r="7235">
          <cell r="B7235"/>
          <cell r="F7235"/>
        </row>
        <row r="7236">
          <cell r="B7236"/>
          <cell r="F7236"/>
        </row>
        <row r="7237">
          <cell r="B7237"/>
          <cell r="F7237"/>
        </row>
        <row r="7238">
          <cell r="B7238"/>
          <cell r="F7238"/>
        </row>
        <row r="7239">
          <cell r="B7239"/>
          <cell r="F7239"/>
        </row>
        <row r="7240">
          <cell r="B7240"/>
          <cell r="F7240"/>
        </row>
        <row r="7241">
          <cell r="B7241"/>
          <cell r="F7241"/>
        </row>
        <row r="7242">
          <cell r="B7242"/>
          <cell r="F7242"/>
        </row>
        <row r="7243">
          <cell r="B7243"/>
          <cell r="F7243"/>
        </row>
        <row r="7244">
          <cell r="B7244"/>
          <cell r="F7244"/>
        </row>
        <row r="7245">
          <cell r="B7245"/>
          <cell r="F7245"/>
        </row>
        <row r="7246">
          <cell r="B7246"/>
          <cell r="F7246"/>
        </row>
        <row r="7247">
          <cell r="B7247"/>
          <cell r="F7247"/>
        </row>
        <row r="7248">
          <cell r="B7248"/>
          <cell r="F7248"/>
        </row>
        <row r="7249">
          <cell r="B7249"/>
          <cell r="F7249"/>
        </row>
        <row r="7250">
          <cell r="B7250"/>
          <cell r="F7250"/>
        </row>
        <row r="7251">
          <cell r="B7251"/>
          <cell r="F7251"/>
        </row>
        <row r="7252">
          <cell r="B7252"/>
          <cell r="F7252"/>
        </row>
        <row r="7253">
          <cell r="B7253"/>
          <cell r="F7253"/>
        </row>
        <row r="7254">
          <cell r="B7254"/>
          <cell r="F7254"/>
        </row>
        <row r="7255">
          <cell r="B7255"/>
          <cell r="F7255"/>
        </row>
        <row r="7256">
          <cell r="B7256"/>
          <cell r="F7256"/>
        </row>
        <row r="7257">
          <cell r="B7257"/>
          <cell r="F7257"/>
        </row>
        <row r="7258">
          <cell r="B7258"/>
          <cell r="F7258"/>
        </row>
        <row r="7259">
          <cell r="B7259"/>
          <cell r="F7259"/>
        </row>
        <row r="7260">
          <cell r="B7260"/>
          <cell r="F7260"/>
        </row>
        <row r="7261">
          <cell r="B7261"/>
          <cell r="F7261"/>
        </row>
        <row r="7262">
          <cell r="B7262"/>
          <cell r="F7262"/>
        </row>
        <row r="7263">
          <cell r="B7263"/>
          <cell r="F7263"/>
        </row>
        <row r="7264">
          <cell r="B7264"/>
          <cell r="F7264"/>
        </row>
        <row r="7265">
          <cell r="B7265"/>
          <cell r="F7265"/>
        </row>
        <row r="7266">
          <cell r="B7266"/>
          <cell r="F7266"/>
        </row>
        <row r="7267">
          <cell r="B7267"/>
          <cell r="F7267"/>
        </row>
        <row r="7268">
          <cell r="B7268"/>
          <cell r="F7268"/>
        </row>
        <row r="7269">
          <cell r="B7269"/>
          <cell r="F7269"/>
        </row>
        <row r="7270">
          <cell r="B7270"/>
          <cell r="F7270"/>
        </row>
        <row r="7271">
          <cell r="B7271"/>
          <cell r="F7271"/>
        </row>
        <row r="7272">
          <cell r="B7272"/>
          <cell r="F7272"/>
        </row>
        <row r="7273">
          <cell r="B7273"/>
          <cell r="F7273"/>
        </row>
        <row r="7274">
          <cell r="B7274"/>
          <cell r="F7274"/>
        </row>
        <row r="7275">
          <cell r="B7275"/>
          <cell r="F7275"/>
        </row>
        <row r="7276">
          <cell r="B7276"/>
          <cell r="F7276"/>
        </row>
        <row r="7277">
          <cell r="B7277"/>
          <cell r="F7277"/>
        </row>
        <row r="7278">
          <cell r="B7278"/>
          <cell r="F7278"/>
        </row>
        <row r="7279">
          <cell r="B7279"/>
          <cell r="F7279"/>
        </row>
        <row r="7280">
          <cell r="B7280"/>
          <cell r="F7280"/>
        </row>
        <row r="7281">
          <cell r="B7281"/>
          <cell r="F7281"/>
        </row>
        <row r="7282">
          <cell r="B7282"/>
          <cell r="F7282"/>
        </row>
        <row r="7283">
          <cell r="B7283"/>
          <cell r="F7283"/>
        </row>
        <row r="7284">
          <cell r="B7284"/>
          <cell r="F7284"/>
        </row>
        <row r="7285">
          <cell r="B7285"/>
          <cell r="F7285"/>
        </row>
        <row r="7286">
          <cell r="B7286"/>
          <cell r="F7286"/>
        </row>
        <row r="7287">
          <cell r="B7287"/>
          <cell r="F7287"/>
        </row>
        <row r="7288">
          <cell r="B7288"/>
          <cell r="F7288"/>
        </row>
        <row r="7289">
          <cell r="B7289"/>
          <cell r="F7289"/>
        </row>
        <row r="7290">
          <cell r="B7290"/>
          <cell r="F7290"/>
        </row>
        <row r="7291">
          <cell r="B7291"/>
          <cell r="F7291"/>
        </row>
        <row r="7292">
          <cell r="B7292"/>
          <cell r="F7292"/>
        </row>
        <row r="7293">
          <cell r="B7293"/>
          <cell r="F7293"/>
        </row>
        <row r="7294">
          <cell r="B7294"/>
          <cell r="F7294"/>
        </row>
        <row r="7295">
          <cell r="B7295"/>
          <cell r="F7295"/>
        </row>
        <row r="7296">
          <cell r="B7296"/>
          <cell r="F7296"/>
        </row>
        <row r="7297">
          <cell r="B7297"/>
          <cell r="F7297"/>
        </row>
        <row r="7298">
          <cell r="B7298"/>
          <cell r="F7298"/>
        </row>
        <row r="7299">
          <cell r="B7299"/>
          <cell r="F7299"/>
        </row>
        <row r="7300">
          <cell r="B7300"/>
          <cell r="F7300"/>
        </row>
        <row r="7301">
          <cell r="B7301"/>
          <cell r="F7301"/>
        </row>
        <row r="7302">
          <cell r="B7302"/>
          <cell r="F7302"/>
        </row>
        <row r="7303">
          <cell r="B7303"/>
          <cell r="F7303"/>
        </row>
        <row r="7304">
          <cell r="B7304"/>
          <cell r="F7304"/>
        </row>
        <row r="7305">
          <cell r="B7305"/>
          <cell r="F7305"/>
        </row>
        <row r="7306">
          <cell r="B7306"/>
          <cell r="F7306"/>
        </row>
        <row r="7307">
          <cell r="B7307"/>
          <cell r="F7307"/>
        </row>
        <row r="7308">
          <cell r="B7308"/>
          <cell r="F7308"/>
        </row>
        <row r="7309">
          <cell r="B7309"/>
          <cell r="F7309"/>
        </row>
        <row r="7310">
          <cell r="B7310"/>
          <cell r="F7310"/>
        </row>
        <row r="7311">
          <cell r="B7311"/>
          <cell r="F7311"/>
        </row>
        <row r="7312">
          <cell r="B7312"/>
          <cell r="F7312"/>
        </row>
        <row r="7313">
          <cell r="B7313"/>
          <cell r="F7313"/>
        </row>
        <row r="7314">
          <cell r="B7314"/>
          <cell r="F7314"/>
        </row>
        <row r="7315">
          <cell r="B7315"/>
          <cell r="F7315"/>
        </row>
        <row r="7316">
          <cell r="B7316"/>
          <cell r="F7316"/>
        </row>
        <row r="7317">
          <cell r="B7317"/>
          <cell r="F7317"/>
        </row>
        <row r="7318">
          <cell r="B7318"/>
          <cell r="F7318"/>
        </row>
        <row r="7319">
          <cell r="B7319"/>
          <cell r="F7319"/>
        </row>
        <row r="7320">
          <cell r="B7320"/>
          <cell r="F7320"/>
        </row>
        <row r="7321">
          <cell r="B7321"/>
          <cell r="F7321"/>
        </row>
        <row r="7322">
          <cell r="B7322"/>
          <cell r="F7322"/>
        </row>
        <row r="7323">
          <cell r="B7323"/>
          <cell r="F7323"/>
        </row>
        <row r="7324">
          <cell r="B7324"/>
          <cell r="F7324"/>
        </row>
        <row r="7325">
          <cell r="B7325"/>
          <cell r="F7325"/>
        </row>
        <row r="7326">
          <cell r="B7326"/>
          <cell r="F7326"/>
        </row>
        <row r="7327">
          <cell r="B7327"/>
          <cell r="F7327"/>
        </row>
        <row r="7328">
          <cell r="B7328"/>
          <cell r="F7328"/>
        </row>
        <row r="7329">
          <cell r="B7329"/>
          <cell r="F7329"/>
        </row>
        <row r="7330">
          <cell r="B7330"/>
          <cell r="F7330"/>
        </row>
        <row r="7331">
          <cell r="B7331"/>
          <cell r="F7331"/>
        </row>
        <row r="7332">
          <cell r="B7332"/>
          <cell r="F7332"/>
        </row>
        <row r="7333">
          <cell r="B7333"/>
          <cell r="F7333"/>
        </row>
        <row r="7334">
          <cell r="B7334"/>
          <cell r="F7334"/>
        </row>
        <row r="7335">
          <cell r="B7335"/>
          <cell r="F7335"/>
        </row>
        <row r="7336">
          <cell r="B7336"/>
          <cell r="F7336"/>
        </row>
        <row r="7337">
          <cell r="B7337"/>
          <cell r="F7337"/>
        </row>
        <row r="7338">
          <cell r="B7338"/>
          <cell r="F7338"/>
        </row>
        <row r="7339">
          <cell r="B7339"/>
          <cell r="F7339"/>
        </row>
        <row r="7340">
          <cell r="B7340"/>
          <cell r="F7340"/>
        </row>
        <row r="7341">
          <cell r="B7341"/>
          <cell r="F7341"/>
        </row>
        <row r="7342">
          <cell r="B7342"/>
          <cell r="F7342"/>
        </row>
        <row r="7343">
          <cell r="B7343"/>
          <cell r="F7343"/>
        </row>
        <row r="7344">
          <cell r="B7344"/>
          <cell r="F7344"/>
        </row>
        <row r="7345">
          <cell r="B7345"/>
          <cell r="F7345"/>
        </row>
        <row r="7346">
          <cell r="B7346"/>
          <cell r="F7346"/>
        </row>
        <row r="7347">
          <cell r="B7347"/>
          <cell r="F7347"/>
        </row>
        <row r="7348">
          <cell r="B7348"/>
          <cell r="F7348"/>
        </row>
        <row r="7349">
          <cell r="B7349"/>
          <cell r="F7349"/>
        </row>
        <row r="7350">
          <cell r="B7350"/>
          <cell r="F7350"/>
        </row>
        <row r="7351">
          <cell r="B7351"/>
          <cell r="F7351"/>
        </row>
        <row r="7352">
          <cell r="B7352"/>
          <cell r="F7352"/>
        </row>
        <row r="7353">
          <cell r="B7353"/>
          <cell r="F7353"/>
        </row>
        <row r="7354">
          <cell r="B7354"/>
          <cell r="F7354"/>
        </row>
        <row r="7355">
          <cell r="B7355"/>
          <cell r="F7355"/>
        </row>
        <row r="7356">
          <cell r="B7356"/>
          <cell r="F7356"/>
        </row>
        <row r="7357">
          <cell r="B7357"/>
          <cell r="F7357"/>
        </row>
        <row r="7358">
          <cell r="B7358"/>
          <cell r="F7358"/>
        </row>
        <row r="7359">
          <cell r="B7359"/>
          <cell r="F7359"/>
        </row>
        <row r="7360">
          <cell r="B7360"/>
          <cell r="F7360"/>
        </row>
        <row r="7361">
          <cell r="B7361"/>
          <cell r="F7361"/>
        </row>
        <row r="7362">
          <cell r="B7362"/>
          <cell r="F7362"/>
        </row>
        <row r="7363">
          <cell r="B7363"/>
          <cell r="F7363"/>
        </row>
        <row r="7364">
          <cell r="B7364"/>
          <cell r="F7364"/>
        </row>
        <row r="7365">
          <cell r="B7365"/>
          <cell r="F7365"/>
        </row>
        <row r="7366">
          <cell r="B7366"/>
          <cell r="F7366"/>
        </row>
        <row r="7367">
          <cell r="B7367"/>
          <cell r="F7367"/>
        </row>
        <row r="7368">
          <cell r="B7368"/>
          <cell r="F7368"/>
        </row>
        <row r="7369">
          <cell r="B7369"/>
          <cell r="F7369"/>
        </row>
        <row r="7370">
          <cell r="B7370"/>
          <cell r="F7370"/>
        </row>
        <row r="7371">
          <cell r="B7371"/>
          <cell r="F7371"/>
        </row>
        <row r="7372">
          <cell r="B7372"/>
          <cell r="F7372"/>
        </row>
        <row r="7373">
          <cell r="B7373"/>
          <cell r="F7373"/>
        </row>
        <row r="7374">
          <cell r="B7374"/>
          <cell r="F7374"/>
        </row>
        <row r="7375">
          <cell r="B7375"/>
          <cell r="F7375"/>
        </row>
        <row r="7376">
          <cell r="B7376"/>
          <cell r="F7376"/>
        </row>
        <row r="7377">
          <cell r="B7377"/>
          <cell r="F7377"/>
        </row>
        <row r="7378">
          <cell r="B7378"/>
          <cell r="F7378"/>
        </row>
        <row r="7379">
          <cell r="B7379"/>
          <cell r="F7379"/>
        </row>
        <row r="7380">
          <cell r="B7380"/>
          <cell r="F7380"/>
        </row>
        <row r="7381">
          <cell r="B7381"/>
          <cell r="F7381"/>
        </row>
        <row r="7382">
          <cell r="B7382"/>
          <cell r="F7382"/>
        </row>
        <row r="7383">
          <cell r="B7383"/>
          <cell r="F7383"/>
        </row>
        <row r="7384">
          <cell r="B7384"/>
          <cell r="F7384"/>
        </row>
        <row r="7385">
          <cell r="B7385"/>
          <cell r="F7385"/>
        </row>
        <row r="7386">
          <cell r="B7386"/>
          <cell r="F7386"/>
        </row>
        <row r="7387">
          <cell r="B7387"/>
          <cell r="F7387"/>
        </row>
        <row r="7388">
          <cell r="B7388"/>
          <cell r="F7388"/>
        </row>
        <row r="7389">
          <cell r="B7389"/>
          <cell r="F7389"/>
        </row>
        <row r="7390">
          <cell r="B7390"/>
          <cell r="F7390"/>
        </row>
        <row r="7391">
          <cell r="B7391"/>
          <cell r="F7391"/>
        </row>
        <row r="7392">
          <cell r="B7392"/>
          <cell r="F7392"/>
        </row>
        <row r="7393">
          <cell r="B7393"/>
          <cell r="F7393"/>
        </row>
        <row r="7394">
          <cell r="B7394"/>
          <cell r="F7394"/>
        </row>
        <row r="7395">
          <cell r="B7395"/>
          <cell r="F7395"/>
        </row>
        <row r="7396">
          <cell r="B7396"/>
          <cell r="F7396"/>
        </row>
        <row r="7397">
          <cell r="B7397"/>
          <cell r="F7397"/>
        </row>
        <row r="7398">
          <cell r="B7398"/>
          <cell r="F7398"/>
        </row>
        <row r="7399">
          <cell r="B7399"/>
          <cell r="F7399"/>
        </row>
        <row r="7400">
          <cell r="B7400"/>
          <cell r="F7400"/>
        </row>
        <row r="7401">
          <cell r="B7401"/>
          <cell r="F7401"/>
        </row>
        <row r="7402">
          <cell r="B7402"/>
          <cell r="F7402"/>
        </row>
        <row r="7403">
          <cell r="B7403"/>
          <cell r="F7403"/>
        </row>
        <row r="7404">
          <cell r="B7404"/>
          <cell r="F7404"/>
        </row>
        <row r="7405">
          <cell r="B7405"/>
          <cell r="F7405"/>
        </row>
        <row r="7406">
          <cell r="B7406"/>
          <cell r="F7406"/>
        </row>
        <row r="7407">
          <cell r="B7407"/>
          <cell r="F7407"/>
        </row>
        <row r="7408">
          <cell r="B7408"/>
          <cell r="F7408"/>
        </row>
        <row r="7409">
          <cell r="B7409"/>
          <cell r="F7409"/>
        </row>
        <row r="7410">
          <cell r="B7410"/>
          <cell r="F7410"/>
        </row>
        <row r="7411">
          <cell r="B7411"/>
          <cell r="F7411"/>
        </row>
        <row r="7412">
          <cell r="B7412"/>
          <cell r="F7412"/>
        </row>
        <row r="7413">
          <cell r="B7413"/>
          <cell r="F7413"/>
        </row>
        <row r="7414">
          <cell r="B7414"/>
          <cell r="F7414"/>
        </row>
        <row r="7415">
          <cell r="B7415"/>
          <cell r="F7415"/>
        </row>
        <row r="7416">
          <cell r="B7416"/>
          <cell r="F7416"/>
        </row>
        <row r="7417">
          <cell r="B7417"/>
          <cell r="F7417"/>
        </row>
        <row r="7418">
          <cell r="B7418"/>
          <cell r="F7418"/>
        </row>
        <row r="7419">
          <cell r="B7419"/>
          <cell r="F7419"/>
        </row>
        <row r="7420">
          <cell r="B7420"/>
          <cell r="F7420"/>
        </row>
        <row r="7421">
          <cell r="B7421"/>
          <cell r="F7421"/>
        </row>
        <row r="7422">
          <cell r="B7422"/>
          <cell r="F7422"/>
        </row>
        <row r="7423">
          <cell r="B7423"/>
          <cell r="F7423"/>
        </row>
        <row r="7424">
          <cell r="B7424"/>
          <cell r="F7424"/>
        </row>
        <row r="7425">
          <cell r="B7425"/>
          <cell r="F7425"/>
        </row>
        <row r="7426">
          <cell r="B7426"/>
          <cell r="F7426"/>
        </row>
        <row r="7427">
          <cell r="B7427"/>
          <cell r="F7427"/>
        </row>
        <row r="7428">
          <cell r="B7428"/>
          <cell r="F7428"/>
        </row>
        <row r="7429">
          <cell r="B7429"/>
          <cell r="F7429"/>
        </row>
        <row r="7430">
          <cell r="B7430"/>
          <cell r="F7430"/>
        </row>
        <row r="7431">
          <cell r="B7431"/>
          <cell r="F7431"/>
        </row>
        <row r="7432">
          <cell r="B7432"/>
          <cell r="F7432"/>
        </row>
        <row r="7433">
          <cell r="B7433"/>
          <cell r="F7433"/>
        </row>
        <row r="7434">
          <cell r="B7434"/>
          <cell r="F7434"/>
        </row>
        <row r="7435">
          <cell r="B7435"/>
          <cell r="F7435"/>
        </row>
        <row r="7436">
          <cell r="B7436"/>
          <cell r="F7436"/>
        </row>
        <row r="7437">
          <cell r="B7437"/>
          <cell r="F7437"/>
        </row>
        <row r="7438">
          <cell r="B7438"/>
          <cell r="F7438"/>
        </row>
        <row r="7439">
          <cell r="B7439"/>
          <cell r="F7439"/>
        </row>
        <row r="7440">
          <cell r="B7440"/>
          <cell r="F7440"/>
        </row>
        <row r="7441">
          <cell r="B7441"/>
          <cell r="F7441"/>
        </row>
        <row r="7442">
          <cell r="B7442"/>
          <cell r="F7442"/>
        </row>
        <row r="7443">
          <cell r="B7443"/>
          <cell r="F7443"/>
        </row>
        <row r="7444">
          <cell r="B7444"/>
          <cell r="F7444"/>
        </row>
        <row r="7445">
          <cell r="B7445"/>
          <cell r="F7445"/>
        </row>
        <row r="7446">
          <cell r="B7446"/>
          <cell r="F7446"/>
        </row>
        <row r="7447">
          <cell r="B7447"/>
          <cell r="F7447"/>
        </row>
        <row r="7448">
          <cell r="B7448"/>
          <cell r="F7448"/>
        </row>
        <row r="7449">
          <cell r="B7449"/>
          <cell r="F7449"/>
        </row>
        <row r="7450">
          <cell r="B7450"/>
          <cell r="F7450"/>
        </row>
        <row r="7451">
          <cell r="B7451"/>
          <cell r="F7451"/>
        </row>
        <row r="7452">
          <cell r="B7452"/>
          <cell r="F7452"/>
        </row>
        <row r="7453">
          <cell r="B7453"/>
          <cell r="F7453"/>
        </row>
        <row r="7454">
          <cell r="B7454"/>
          <cell r="F7454"/>
        </row>
        <row r="7455">
          <cell r="B7455"/>
          <cell r="F7455"/>
        </row>
        <row r="7456">
          <cell r="B7456"/>
          <cell r="F7456"/>
        </row>
        <row r="7457">
          <cell r="B7457"/>
          <cell r="F7457"/>
        </row>
        <row r="7458">
          <cell r="B7458"/>
          <cell r="F7458"/>
        </row>
        <row r="7459">
          <cell r="B7459"/>
          <cell r="F7459"/>
        </row>
        <row r="7460">
          <cell r="B7460"/>
          <cell r="F7460"/>
        </row>
        <row r="7461">
          <cell r="B7461"/>
          <cell r="F7461"/>
        </row>
        <row r="7462">
          <cell r="B7462"/>
          <cell r="F7462"/>
        </row>
        <row r="7463">
          <cell r="B7463"/>
          <cell r="F7463"/>
        </row>
        <row r="7464">
          <cell r="B7464"/>
          <cell r="F7464"/>
        </row>
        <row r="7465">
          <cell r="B7465"/>
          <cell r="F7465"/>
        </row>
        <row r="7466">
          <cell r="B7466"/>
          <cell r="F7466"/>
        </row>
        <row r="7467">
          <cell r="B7467"/>
          <cell r="F7467"/>
        </row>
        <row r="7468">
          <cell r="B7468"/>
          <cell r="F7468"/>
        </row>
        <row r="7469">
          <cell r="B7469"/>
          <cell r="F7469"/>
        </row>
        <row r="7470">
          <cell r="B7470"/>
          <cell r="F7470"/>
        </row>
        <row r="7471">
          <cell r="B7471"/>
          <cell r="F7471"/>
        </row>
        <row r="7472">
          <cell r="B7472"/>
          <cell r="F7472"/>
        </row>
        <row r="7473">
          <cell r="B7473"/>
          <cell r="F7473"/>
        </row>
        <row r="7474">
          <cell r="B7474"/>
          <cell r="F7474"/>
        </row>
        <row r="7475">
          <cell r="B7475"/>
          <cell r="F7475"/>
        </row>
        <row r="7476">
          <cell r="B7476"/>
          <cell r="F7476"/>
        </row>
        <row r="7477">
          <cell r="B7477"/>
          <cell r="F7477"/>
        </row>
        <row r="7478">
          <cell r="B7478"/>
          <cell r="F7478"/>
        </row>
        <row r="7479">
          <cell r="B7479"/>
          <cell r="F7479"/>
        </row>
        <row r="7480">
          <cell r="B7480"/>
          <cell r="F7480"/>
        </row>
        <row r="7481">
          <cell r="B7481"/>
          <cell r="F7481"/>
        </row>
        <row r="7482">
          <cell r="B7482"/>
          <cell r="F7482"/>
        </row>
        <row r="7483">
          <cell r="B7483"/>
          <cell r="F7483"/>
        </row>
        <row r="7484">
          <cell r="B7484"/>
          <cell r="F7484"/>
        </row>
        <row r="7485">
          <cell r="B7485"/>
          <cell r="F7485"/>
        </row>
        <row r="7486">
          <cell r="B7486"/>
          <cell r="F7486"/>
        </row>
        <row r="7487">
          <cell r="B7487"/>
          <cell r="F7487"/>
        </row>
        <row r="7488">
          <cell r="B7488"/>
          <cell r="F7488"/>
        </row>
        <row r="7489">
          <cell r="B7489"/>
          <cell r="F7489"/>
        </row>
        <row r="7490">
          <cell r="B7490"/>
          <cell r="F7490"/>
        </row>
        <row r="7491">
          <cell r="B7491"/>
          <cell r="F7491"/>
        </row>
        <row r="7492">
          <cell r="B7492"/>
          <cell r="F7492"/>
        </row>
        <row r="7493">
          <cell r="B7493"/>
          <cell r="F7493"/>
        </row>
        <row r="7494">
          <cell r="B7494"/>
          <cell r="F7494"/>
        </row>
        <row r="7495">
          <cell r="B7495"/>
          <cell r="F7495"/>
        </row>
        <row r="7496">
          <cell r="B7496"/>
          <cell r="F7496"/>
        </row>
        <row r="7497">
          <cell r="B7497"/>
          <cell r="F7497"/>
        </row>
        <row r="7498">
          <cell r="B7498"/>
          <cell r="F7498"/>
        </row>
        <row r="7499">
          <cell r="B7499"/>
          <cell r="F7499"/>
        </row>
        <row r="7500">
          <cell r="B7500"/>
          <cell r="F7500"/>
        </row>
        <row r="7501">
          <cell r="B7501"/>
          <cell r="F7501"/>
        </row>
        <row r="7502">
          <cell r="B7502"/>
          <cell r="F7502"/>
        </row>
        <row r="7503">
          <cell r="B7503"/>
          <cell r="F7503"/>
        </row>
        <row r="7504">
          <cell r="B7504"/>
          <cell r="F7504"/>
        </row>
        <row r="7505">
          <cell r="B7505"/>
          <cell r="F7505"/>
        </row>
        <row r="7506">
          <cell r="B7506"/>
          <cell r="F7506"/>
        </row>
        <row r="7507">
          <cell r="B7507"/>
          <cell r="F7507"/>
        </row>
        <row r="7508">
          <cell r="B7508"/>
          <cell r="F7508"/>
        </row>
        <row r="7509">
          <cell r="B7509"/>
          <cell r="F7509"/>
        </row>
        <row r="7510">
          <cell r="B7510"/>
          <cell r="F7510"/>
        </row>
        <row r="7511">
          <cell r="B7511"/>
          <cell r="F7511"/>
        </row>
        <row r="7512">
          <cell r="B7512"/>
          <cell r="F7512"/>
        </row>
        <row r="7513">
          <cell r="B7513"/>
          <cell r="F7513"/>
        </row>
        <row r="7514">
          <cell r="B7514"/>
          <cell r="F7514"/>
        </row>
        <row r="7515">
          <cell r="B7515"/>
          <cell r="F7515"/>
        </row>
        <row r="7516">
          <cell r="B7516"/>
          <cell r="F7516"/>
        </row>
        <row r="7517">
          <cell r="B7517"/>
          <cell r="F7517"/>
        </row>
        <row r="7518">
          <cell r="B7518"/>
          <cell r="F7518"/>
        </row>
        <row r="7519">
          <cell r="B7519"/>
          <cell r="F7519"/>
        </row>
        <row r="7520">
          <cell r="B7520"/>
          <cell r="F7520"/>
        </row>
        <row r="7521">
          <cell r="B7521"/>
          <cell r="F7521"/>
        </row>
        <row r="7522">
          <cell r="B7522"/>
          <cell r="F7522"/>
        </row>
        <row r="7523">
          <cell r="B7523"/>
          <cell r="F7523"/>
        </row>
        <row r="7524">
          <cell r="B7524"/>
          <cell r="F7524"/>
        </row>
        <row r="7525">
          <cell r="B7525"/>
          <cell r="F7525"/>
        </row>
        <row r="7526">
          <cell r="B7526"/>
          <cell r="F7526"/>
        </row>
        <row r="7527">
          <cell r="B7527"/>
          <cell r="F7527"/>
        </row>
        <row r="7528">
          <cell r="B7528"/>
          <cell r="F7528"/>
        </row>
        <row r="7529">
          <cell r="B7529"/>
          <cell r="F7529"/>
        </row>
        <row r="7530">
          <cell r="B7530"/>
          <cell r="F7530"/>
        </row>
        <row r="7531">
          <cell r="B7531"/>
          <cell r="F7531"/>
        </row>
        <row r="7532">
          <cell r="B7532"/>
          <cell r="F7532"/>
        </row>
        <row r="7533">
          <cell r="B7533"/>
          <cell r="F7533"/>
        </row>
        <row r="7534">
          <cell r="B7534"/>
          <cell r="F7534"/>
        </row>
        <row r="7535">
          <cell r="B7535"/>
          <cell r="F7535"/>
        </row>
        <row r="7536">
          <cell r="B7536"/>
          <cell r="F7536"/>
        </row>
        <row r="7537">
          <cell r="B7537"/>
          <cell r="F7537"/>
        </row>
        <row r="7538">
          <cell r="B7538"/>
          <cell r="F7538"/>
        </row>
        <row r="7539">
          <cell r="B7539"/>
          <cell r="F7539"/>
        </row>
        <row r="7540">
          <cell r="B7540"/>
          <cell r="F7540"/>
        </row>
        <row r="7541">
          <cell r="B7541"/>
          <cell r="F7541"/>
        </row>
        <row r="7542">
          <cell r="B7542"/>
          <cell r="F7542"/>
        </row>
        <row r="7543">
          <cell r="B7543"/>
          <cell r="F7543"/>
        </row>
        <row r="7544">
          <cell r="B7544"/>
          <cell r="F7544"/>
        </row>
        <row r="7545">
          <cell r="B7545"/>
          <cell r="F7545"/>
        </row>
        <row r="7546">
          <cell r="B7546"/>
          <cell r="F7546"/>
        </row>
        <row r="7547">
          <cell r="B7547"/>
          <cell r="F7547"/>
        </row>
        <row r="7548">
          <cell r="B7548"/>
          <cell r="F7548"/>
        </row>
        <row r="7549">
          <cell r="B7549"/>
          <cell r="F7549"/>
        </row>
        <row r="7550">
          <cell r="B7550"/>
          <cell r="F7550"/>
        </row>
        <row r="7551">
          <cell r="B7551"/>
          <cell r="F7551"/>
        </row>
        <row r="7552">
          <cell r="B7552"/>
          <cell r="F7552"/>
        </row>
        <row r="7553">
          <cell r="B7553"/>
          <cell r="F7553"/>
        </row>
        <row r="7554">
          <cell r="B7554"/>
          <cell r="F7554"/>
        </row>
        <row r="7555">
          <cell r="B7555"/>
          <cell r="F7555"/>
        </row>
        <row r="7556">
          <cell r="B7556"/>
          <cell r="F7556"/>
        </row>
        <row r="7557">
          <cell r="B7557"/>
          <cell r="F7557"/>
        </row>
        <row r="7558">
          <cell r="B7558"/>
          <cell r="F7558"/>
        </row>
        <row r="7559">
          <cell r="B7559"/>
          <cell r="F7559"/>
        </row>
        <row r="7560">
          <cell r="B7560"/>
          <cell r="F7560"/>
        </row>
        <row r="7561">
          <cell r="B7561"/>
          <cell r="F7561"/>
        </row>
        <row r="7562">
          <cell r="B7562"/>
          <cell r="F7562"/>
        </row>
        <row r="7563">
          <cell r="B7563"/>
          <cell r="F7563"/>
        </row>
        <row r="7564">
          <cell r="B7564"/>
          <cell r="F7564"/>
        </row>
        <row r="7565">
          <cell r="B7565"/>
          <cell r="F7565"/>
        </row>
        <row r="7566">
          <cell r="B7566"/>
          <cell r="F7566"/>
        </row>
        <row r="7567">
          <cell r="B7567"/>
          <cell r="F7567"/>
        </row>
        <row r="7568">
          <cell r="B7568"/>
          <cell r="F7568"/>
        </row>
        <row r="7569">
          <cell r="B7569"/>
          <cell r="F7569"/>
        </row>
        <row r="7570">
          <cell r="B7570"/>
          <cell r="F7570"/>
        </row>
        <row r="7571">
          <cell r="B7571"/>
          <cell r="F7571"/>
        </row>
        <row r="7572">
          <cell r="B7572"/>
          <cell r="F7572"/>
        </row>
        <row r="7573">
          <cell r="B7573"/>
          <cell r="F7573"/>
        </row>
        <row r="7574">
          <cell r="B7574"/>
          <cell r="F7574"/>
        </row>
        <row r="7575">
          <cell r="B7575"/>
          <cell r="F7575"/>
        </row>
        <row r="7576">
          <cell r="B7576"/>
          <cell r="F7576"/>
        </row>
        <row r="7577">
          <cell r="B7577"/>
          <cell r="F7577"/>
        </row>
        <row r="7578">
          <cell r="B7578"/>
          <cell r="F7578"/>
        </row>
        <row r="7579">
          <cell r="B7579"/>
          <cell r="F7579"/>
        </row>
        <row r="7580">
          <cell r="B7580"/>
          <cell r="F7580"/>
        </row>
        <row r="7581">
          <cell r="B7581"/>
          <cell r="F7581"/>
        </row>
        <row r="7582">
          <cell r="B7582"/>
          <cell r="F7582"/>
        </row>
        <row r="7583">
          <cell r="B7583"/>
          <cell r="F7583"/>
        </row>
        <row r="7584">
          <cell r="B7584"/>
          <cell r="F7584"/>
        </row>
        <row r="7585">
          <cell r="B7585"/>
          <cell r="F7585"/>
        </row>
        <row r="7586">
          <cell r="B7586"/>
          <cell r="F7586"/>
        </row>
        <row r="7587">
          <cell r="B7587"/>
          <cell r="F7587"/>
        </row>
        <row r="7588">
          <cell r="B7588"/>
          <cell r="F7588"/>
        </row>
        <row r="7589">
          <cell r="B7589"/>
          <cell r="F7589"/>
        </row>
        <row r="7590">
          <cell r="B7590"/>
          <cell r="F7590"/>
        </row>
        <row r="7591">
          <cell r="B7591"/>
          <cell r="F7591"/>
        </row>
        <row r="7592">
          <cell r="B7592"/>
          <cell r="F7592"/>
        </row>
        <row r="7593">
          <cell r="B7593"/>
          <cell r="F7593"/>
        </row>
        <row r="7594">
          <cell r="B7594"/>
          <cell r="F7594"/>
        </row>
        <row r="7595">
          <cell r="B7595"/>
          <cell r="F7595"/>
        </row>
        <row r="7596">
          <cell r="B7596"/>
          <cell r="F7596"/>
        </row>
        <row r="7597">
          <cell r="B7597"/>
          <cell r="F7597"/>
        </row>
        <row r="7598">
          <cell r="B7598"/>
          <cell r="F7598"/>
        </row>
        <row r="7599">
          <cell r="B7599"/>
          <cell r="F7599"/>
        </row>
        <row r="7600">
          <cell r="B7600"/>
          <cell r="F7600"/>
        </row>
        <row r="7601">
          <cell r="B7601"/>
          <cell r="F7601"/>
        </row>
        <row r="7602">
          <cell r="B7602"/>
          <cell r="F7602"/>
        </row>
        <row r="7603">
          <cell r="B7603"/>
          <cell r="F7603"/>
        </row>
        <row r="7604">
          <cell r="B7604"/>
          <cell r="F7604"/>
        </row>
        <row r="7605">
          <cell r="B7605"/>
          <cell r="F7605"/>
        </row>
        <row r="7606">
          <cell r="B7606"/>
          <cell r="F7606"/>
        </row>
        <row r="7607">
          <cell r="B7607"/>
          <cell r="F7607"/>
        </row>
        <row r="7608">
          <cell r="B7608"/>
          <cell r="F7608"/>
        </row>
        <row r="7609">
          <cell r="B7609"/>
          <cell r="F7609"/>
        </row>
        <row r="7610">
          <cell r="B7610"/>
          <cell r="F7610"/>
        </row>
        <row r="7611">
          <cell r="B7611"/>
          <cell r="F7611"/>
        </row>
        <row r="7612">
          <cell r="B7612"/>
          <cell r="F7612"/>
        </row>
        <row r="7613">
          <cell r="B7613"/>
          <cell r="F7613"/>
        </row>
        <row r="7614">
          <cell r="B7614"/>
          <cell r="F7614"/>
        </row>
        <row r="7615">
          <cell r="B7615"/>
          <cell r="F7615"/>
        </row>
        <row r="7616">
          <cell r="B7616"/>
          <cell r="F7616"/>
        </row>
        <row r="7617">
          <cell r="B7617"/>
          <cell r="F7617"/>
        </row>
        <row r="7618">
          <cell r="B7618"/>
          <cell r="F7618"/>
        </row>
        <row r="7619">
          <cell r="B7619"/>
          <cell r="F7619"/>
        </row>
        <row r="7620">
          <cell r="B7620"/>
          <cell r="F7620"/>
        </row>
        <row r="7621">
          <cell r="B7621"/>
          <cell r="F7621"/>
        </row>
        <row r="7622">
          <cell r="B7622"/>
          <cell r="F7622"/>
        </row>
        <row r="7623">
          <cell r="B7623"/>
          <cell r="F7623"/>
        </row>
        <row r="7624">
          <cell r="B7624"/>
          <cell r="F7624"/>
        </row>
        <row r="7625">
          <cell r="B7625"/>
          <cell r="F7625"/>
        </row>
        <row r="7626">
          <cell r="B7626"/>
          <cell r="F7626"/>
        </row>
        <row r="7627">
          <cell r="B7627"/>
          <cell r="F7627"/>
        </row>
        <row r="7628">
          <cell r="B7628"/>
          <cell r="F7628"/>
        </row>
        <row r="7629">
          <cell r="B7629"/>
          <cell r="F7629"/>
        </row>
        <row r="7630">
          <cell r="B7630"/>
          <cell r="F7630"/>
        </row>
        <row r="7631">
          <cell r="B7631"/>
          <cell r="F7631"/>
        </row>
        <row r="7632">
          <cell r="B7632"/>
          <cell r="F7632"/>
        </row>
        <row r="7633">
          <cell r="B7633"/>
          <cell r="F7633"/>
        </row>
        <row r="7634">
          <cell r="B7634"/>
          <cell r="F7634"/>
        </row>
        <row r="7635">
          <cell r="B7635"/>
          <cell r="F7635"/>
        </row>
        <row r="7636">
          <cell r="B7636"/>
          <cell r="F7636"/>
        </row>
        <row r="7637">
          <cell r="B7637"/>
          <cell r="F7637"/>
        </row>
        <row r="7638">
          <cell r="B7638"/>
          <cell r="F7638"/>
        </row>
        <row r="7639">
          <cell r="B7639"/>
          <cell r="F7639"/>
        </row>
        <row r="7640">
          <cell r="B7640"/>
          <cell r="F7640"/>
        </row>
        <row r="7641">
          <cell r="B7641"/>
          <cell r="F7641"/>
        </row>
        <row r="7642">
          <cell r="B7642"/>
          <cell r="F7642"/>
        </row>
        <row r="7643">
          <cell r="B7643"/>
          <cell r="F7643"/>
        </row>
        <row r="7644">
          <cell r="B7644"/>
          <cell r="F7644"/>
        </row>
        <row r="7645">
          <cell r="B7645"/>
          <cell r="F7645"/>
        </row>
        <row r="7646">
          <cell r="B7646"/>
          <cell r="F7646"/>
        </row>
        <row r="7647">
          <cell r="B7647"/>
          <cell r="F7647"/>
        </row>
        <row r="7648">
          <cell r="B7648"/>
          <cell r="F7648"/>
        </row>
        <row r="7649">
          <cell r="B7649"/>
          <cell r="F7649"/>
        </row>
        <row r="7650">
          <cell r="B7650"/>
          <cell r="F7650"/>
        </row>
        <row r="7651">
          <cell r="B7651"/>
          <cell r="F7651"/>
        </row>
        <row r="7652">
          <cell r="B7652"/>
          <cell r="F7652"/>
        </row>
        <row r="7653">
          <cell r="B7653"/>
          <cell r="F7653"/>
        </row>
        <row r="7654">
          <cell r="B7654"/>
          <cell r="F7654"/>
        </row>
        <row r="7655">
          <cell r="B7655"/>
          <cell r="F7655"/>
        </row>
        <row r="7656">
          <cell r="B7656"/>
          <cell r="F7656"/>
        </row>
        <row r="7657">
          <cell r="B7657"/>
          <cell r="F7657"/>
        </row>
        <row r="7658">
          <cell r="B7658"/>
          <cell r="F7658"/>
        </row>
        <row r="7659">
          <cell r="B7659"/>
          <cell r="F7659"/>
        </row>
        <row r="7660">
          <cell r="B7660"/>
          <cell r="F7660"/>
        </row>
        <row r="7661">
          <cell r="B7661"/>
          <cell r="F7661"/>
        </row>
        <row r="7662">
          <cell r="B7662"/>
          <cell r="F7662"/>
        </row>
        <row r="7663">
          <cell r="B7663"/>
          <cell r="F7663"/>
        </row>
        <row r="7664">
          <cell r="B7664"/>
          <cell r="F7664"/>
        </row>
        <row r="7665">
          <cell r="B7665"/>
          <cell r="F7665"/>
        </row>
        <row r="7666">
          <cell r="B7666"/>
          <cell r="F7666"/>
        </row>
        <row r="7667">
          <cell r="B7667"/>
          <cell r="F7667"/>
        </row>
        <row r="7668">
          <cell r="B7668"/>
          <cell r="F7668"/>
        </row>
        <row r="7669">
          <cell r="B7669"/>
          <cell r="F7669"/>
        </row>
        <row r="7670">
          <cell r="B7670"/>
          <cell r="F7670"/>
        </row>
        <row r="7671">
          <cell r="B7671"/>
          <cell r="F7671"/>
        </row>
        <row r="7672">
          <cell r="B7672"/>
          <cell r="F7672"/>
        </row>
        <row r="7673">
          <cell r="B7673"/>
          <cell r="F7673"/>
        </row>
        <row r="7674">
          <cell r="B7674"/>
          <cell r="F7674"/>
        </row>
        <row r="7675">
          <cell r="B7675"/>
          <cell r="F7675"/>
        </row>
        <row r="7676">
          <cell r="B7676"/>
          <cell r="F7676"/>
        </row>
        <row r="7677">
          <cell r="B7677"/>
          <cell r="F7677"/>
        </row>
        <row r="7678">
          <cell r="B7678"/>
          <cell r="F7678"/>
        </row>
        <row r="7679">
          <cell r="B7679"/>
          <cell r="F7679"/>
        </row>
        <row r="7680">
          <cell r="B7680"/>
          <cell r="F7680"/>
        </row>
        <row r="7681">
          <cell r="B7681"/>
          <cell r="F7681"/>
        </row>
        <row r="7682">
          <cell r="B7682"/>
          <cell r="F7682"/>
        </row>
        <row r="7683">
          <cell r="B7683"/>
          <cell r="F7683"/>
        </row>
        <row r="7684">
          <cell r="B7684"/>
          <cell r="F7684"/>
        </row>
        <row r="7685">
          <cell r="B7685"/>
          <cell r="F7685"/>
        </row>
        <row r="7686">
          <cell r="B7686"/>
          <cell r="F7686"/>
        </row>
        <row r="7687">
          <cell r="B7687"/>
          <cell r="F7687"/>
        </row>
        <row r="7688">
          <cell r="B7688"/>
          <cell r="F7688"/>
        </row>
        <row r="7689">
          <cell r="B7689"/>
          <cell r="F7689"/>
        </row>
        <row r="7690">
          <cell r="B7690"/>
          <cell r="F7690"/>
        </row>
        <row r="7691">
          <cell r="B7691"/>
          <cell r="F7691"/>
        </row>
        <row r="7692">
          <cell r="B7692"/>
          <cell r="F7692"/>
        </row>
        <row r="7693">
          <cell r="B7693"/>
          <cell r="F7693"/>
        </row>
        <row r="7694">
          <cell r="B7694"/>
          <cell r="F7694"/>
        </row>
        <row r="7695">
          <cell r="B7695"/>
          <cell r="F7695"/>
        </row>
        <row r="7696">
          <cell r="B7696"/>
          <cell r="F7696"/>
        </row>
        <row r="7697">
          <cell r="B7697"/>
          <cell r="F7697"/>
        </row>
        <row r="7698">
          <cell r="B7698"/>
          <cell r="F7698"/>
        </row>
        <row r="7699">
          <cell r="B7699"/>
          <cell r="F7699"/>
        </row>
        <row r="7700">
          <cell r="B7700"/>
          <cell r="F7700"/>
        </row>
        <row r="7701">
          <cell r="B7701"/>
          <cell r="F7701"/>
        </row>
        <row r="7702">
          <cell r="B7702"/>
          <cell r="F7702"/>
        </row>
        <row r="7703">
          <cell r="B7703"/>
          <cell r="F7703"/>
        </row>
        <row r="7704">
          <cell r="B7704"/>
          <cell r="F7704"/>
        </row>
        <row r="7705">
          <cell r="B7705"/>
          <cell r="F7705"/>
        </row>
        <row r="7706">
          <cell r="B7706"/>
          <cell r="F7706"/>
        </row>
        <row r="7707">
          <cell r="B7707"/>
          <cell r="F7707"/>
        </row>
        <row r="7708">
          <cell r="B7708"/>
          <cell r="F7708"/>
        </row>
        <row r="7709">
          <cell r="B7709"/>
          <cell r="F7709"/>
        </row>
        <row r="7710">
          <cell r="B7710"/>
          <cell r="F7710"/>
        </row>
        <row r="7711">
          <cell r="B7711"/>
          <cell r="F7711"/>
        </row>
        <row r="7712">
          <cell r="B7712"/>
          <cell r="F7712"/>
        </row>
        <row r="7713">
          <cell r="B7713"/>
          <cell r="F7713"/>
        </row>
        <row r="7714">
          <cell r="B7714"/>
          <cell r="F7714"/>
        </row>
        <row r="7715">
          <cell r="B7715"/>
          <cell r="F7715"/>
        </row>
        <row r="7716">
          <cell r="B7716"/>
          <cell r="F7716"/>
        </row>
        <row r="7717">
          <cell r="B7717"/>
          <cell r="F7717"/>
        </row>
        <row r="7718">
          <cell r="B7718"/>
          <cell r="F7718"/>
        </row>
        <row r="7719">
          <cell r="B7719"/>
          <cell r="F7719"/>
        </row>
        <row r="7720">
          <cell r="B7720"/>
          <cell r="F7720"/>
        </row>
        <row r="7721">
          <cell r="B7721"/>
          <cell r="F7721"/>
        </row>
        <row r="7722">
          <cell r="B7722"/>
          <cell r="F7722"/>
        </row>
        <row r="7723">
          <cell r="B7723"/>
          <cell r="F7723"/>
        </row>
        <row r="7724">
          <cell r="B7724"/>
          <cell r="F7724"/>
        </row>
        <row r="7725">
          <cell r="B7725"/>
          <cell r="F7725"/>
        </row>
        <row r="7726">
          <cell r="B7726"/>
          <cell r="F7726"/>
        </row>
        <row r="7727">
          <cell r="B7727"/>
          <cell r="F7727"/>
        </row>
        <row r="7728">
          <cell r="B7728"/>
          <cell r="F7728"/>
        </row>
        <row r="7729">
          <cell r="B7729"/>
          <cell r="F7729"/>
        </row>
        <row r="7730">
          <cell r="B7730"/>
          <cell r="F7730"/>
        </row>
        <row r="7731">
          <cell r="B7731"/>
          <cell r="F7731"/>
        </row>
        <row r="7732">
          <cell r="B7732"/>
          <cell r="F7732"/>
        </row>
        <row r="7733">
          <cell r="B7733"/>
          <cell r="F7733"/>
        </row>
        <row r="7734">
          <cell r="B7734"/>
          <cell r="F7734"/>
        </row>
        <row r="7735">
          <cell r="B7735"/>
          <cell r="F7735"/>
        </row>
        <row r="7736">
          <cell r="B7736"/>
          <cell r="F7736"/>
        </row>
        <row r="7737">
          <cell r="B7737"/>
          <cell r="F7737"/>
        </row>
        <row r="7738">
          <cell r="B7738"/>
          <cell r="F7738"/>
        </row>
        <row r="7739">
          <cell r="B7739"/>
          <cell r="F7739"/>
        </row>
        <row r="7740">
          <cell r="B7740"/>
          <cell r="F7740"/>
        </row>
        <row r="7741">
          <cell r="B7741"/>
          <cell r="F7741"/>
        </row>
        <row r="7742">
          <cell r="B7742"/>
          <cell r="F7742"/>
        </row>
        <row r="7743">
          <cell r="B7743"/>
          <cell r="F7743"/>
        </row>
        <row r="7744">
          <cell r="B7744"/>
          <cell r="F7744"/>
        </row>
        <row r="7745">
          <cell r="B7745"/>
          <cell r="F7745"/>
        </row>
        <row r="7746">
          <cell r="B7746"/>
          <cell r="F7746"/>
        </row>
        <row r="7747">
          <cell r="B7747"/>
          <cell r="F7747"/>
        </row>
        <row r="7748">
          <cell r="B7748"/>
          <cell r="F7748"/>
        </row>
        <row r="7749">
          <cell r="B7749"/>
          <cell r="F7749"/>
        </row>
        <row r="7750">
          <cell r="B7750"/>
          <cell r="F7750"/>
        </row>
        <row r="7751">
          <cell r="B7751"/>
          <cell r="F7751"/>
        </row>
        <row r="7752">
          <cell r="B7752"/>
          <cell r="F7752"/>
        </row>
        <row r="7753">
          <cell r="B7753"/>
          <cell r="F7753"/>
        </row>
        <row r="7754">
          <cell r="B7754"/>
          <cell r="F7754"/>
        </row>
        <row r="7755">
          <cell r="B7755"/>
          <cell r="F7755"/>
        </row>
        <row r="7756">
          <cell r="B7756"/>
          <cell r="F7756"/>
        </row>
        <row r="7757">
          <cell r="B7757"/>
          <cell r="F7757"/>
        </row>
        <row r="7758">
          <cell r="B7758"/>
          <cell r="F7758"/>
        </row>
        <row r="7759">
          <cell r="B7759"/>
          <cell r="F7759"/>
        </row>
        <row r="7760">
          <cell r="B7760"/>
          <cell r="F7760"/>
        </row>
        <row r="7761">
          <cell r="B7761"/>
          <cell r="F7761"/>
        </row>
        <row r="7762">
          <cell r="B7762"/>
          <cell r="F7762"/>
        </row>
        <row r="7763">
          <cell r="B7763"/>
          <cell r="F7763"/>
        </row>
        <row r="7764">
          <cell r="B7764"/>
          <cell r="F7764"/>
        </row>
        <row r="7765">
          <cell r="B7765"/>
          <cell r="F7765"/>
        </row>
        <row r="7766">
          <cell r="B7766"/>
          <cell r="F7766"/>
        </row>
        <row r="7767">
          <cell r="B7767"/>
          <cell r="F7767"/>
        </row>
        <row r="7768">
          <cell r="B7768"/>
          <cell r="F7768"/>
        </row>
        <row r="7769">
          <cell r="B7769"/>
          <cell r="F7769"/>
        </row>
        <row r="7770">
          <cell r="B7770"/>
          <cell r="F7770"/>
        </row>
        <row r="7771">
          <cell r="B7771"/>
          <cell r="F7771"/>
        </row>
        <row r="7772">
          <cell r="B7772"/>
          <cell r="F7772"/>
        </row>
        <row r="7773">
          <cell r="B7773"/>
          <cell r="F7773"/>
        </row>
        <row r="7774">
          <cell r="B7774"/>
          <cell r="F7774"/>
        </row>
        <row r="7775">
          <cell r="B7775"/>
          <cell r="F7775"/>
        </row>
        <row r="7776">
          <cell r="B7776"/>
          <cell r="F7776"/>
        </row>
        <row r="7777">
          <cell r="B7777"/>
          <cell r="F7777"/>
        </row>
        <row r="7778">
          <cell r="B7778"/>
          <cell r="F7778"/>
        </row>
        <row r="7779">
          <cell r="B7779"/>
          <cell r="F7779"/>
        </row>
        <row r="7780">
          <cell r="B7780"/>
          <cell r="F7780"/>
        </row>
        <row r="7781">
          <cell r="B7781"/>
          <cell r="F7781"/>
        </row>
        <row r="7782">
          <cell r="B7782"/>
          <cell r="F7782"/>
        </row>
        <row r="7783">
          <cell r="B7783"/>
          <cell r="F7783"/>
        </row>
        <row r="7784">
          <cell r="B7784"/>
          <cell r="F7784"/>
        </row>
        <row r="7785">
          <cell r="B7785"/>
          <cell r="F7785"/>
        </row>
        <row r="7786">
          <cell r="B7786"/>
          <cell r="F7786"/>
        </row>
        <row r="7787">
          <cell r="B7787"/>
          <cell r="F7787"/>
        </row>
        <row r="7788">
          <cell r="B7788"/>
          <cell r="F7788"/>
        </row>
        <row r="7789">
          <cell r="B7789"/>
          <cell r="F7789"/>
        </row>
        <row r="7790">
          <cell r="B7790"/>
          <cell r="F7790"/>
        </row>
        <row r="7791">
          <cell r="B7791"/>
          <cell r="F7791"/>
        </row>
        <row r="7792">
          <cell r="B7792"/>
          <cell r="F7792"/>
        </row>
        <row r="7793">
          <cell r="B7793"/>
          <cell r="F7793"/>
        </row>
        <row r="7794">
          <cell r="B7794"/>
          <cell r="F7794"/>
        </row>
        <row r="7795">
          <cell r="B7795"/>
          <cell r="F7795"/>
        </row>
        <row r="7796">
          <cell r="B7796"/>
          <cell r="F7796"/>
        </row>
        <row r="7797">
          <cell r="B7797"/>
          <cell r="F7797"/>
        </row>
        <row r="7798">
          <cell r="B7798"/>
          <cell r="F7798"/>
        </row>
        <row r="7799">
          <cell r="B7799"/>
          <cell r="F7799"/>
        </row>
        <row r="7800">
          <cell r="B7800"/>
          <cell r="F7800"/>
        </row>
        <row r="7801">
          <cell r="B7801"/>
          <cell r="F7801"/>
        </row>
        <row r="7802">
          <cell r="B7802"/>
          <cell r="F7802"/>
        </row>
        <row r="7803">
          <cell r="B7803"/>
          <cell r="F7803"/>
        </row>
        <row r="7804">
          <cell r="B7804"/>
          <cell r="F7804"/>
        </row>
        <row r="7805">
          <cell r="B7805"/>
          <cell r="F7805"/>
        </row>
        <row r="7806">
          <cell r="B7806"/>
          <cell r="F7806"/>
        </row>
        <row r="7807">
          <cell r="B7807"/>
          <cell r="F7807"/>
        </row>
        <row r="7808">
          <cell r="B7808"/>
          <cell r="F7808"/>
        </row>
        <row r="7809">
          <cell r="B7809"/>
          <cell r="F7809"/>
        </row>
        <row r="7810">
          <cell r="B7810"/>
          <cell r="F7810"/>
        </row>
        <row r="7811">
          <cell r="B7811"/>
          <cell r="F7811"/>
        </row>
        <row r="7812">
          <cell r="B7812"/>
          <cell r="F7812"/>
        </row>
        <row r="7813">
          <cell r="B7813"/>
          <cell r="F7813"/>
        </row>
        <row r="7814">
          <cell r="B7814"/>
          <cell r="F7814"/>
        </row>
        <row r="7815">
          <cell r="B7815"/>
          <cell r="F7815"/>
        </row>
        <row r="7816">
          <cell r="B7816"/>
          <cell r="F7816"/>
        </row>
        <row r="7817">
          <cell r="B7817"/>
          <cell r="F7817"/>
        </row>
        <row r="7818">
          <cell r="B7818"/>
          <cell r="F7818"/>
        </row>
        <row r="7819">
          <cell r="B7819"/>
          <cell r="F7819"/>
        </row>
        <row r="7820">
          <cell r="B7820"/>
          <cell r="F7820"/>
        </row>
        <row r="7821">
          <cell r="B7821"/>
          <cell r="F7821"/>
        </row>
        <row r="7822">
          <cell r="B7822"/>
          <cell r="F7822"/>
        </row>
        <row r="7823">
          <cell r="B7823"/>
          <cell r="F7823"/>
        </row>
        <row r="7824">
          <cell r="B7824"/>
          <cell r="F7824"/>
        </row>
        <row r="7825">
          <cell r="B7825"/>
          <cell r="F7825"/>
        </row>
        <row r="7826">
          <cell r="B7826"/>
          <cell r="F7826"/>
        </row>
        <row r="7827">
          <cell r="B7827"/>
          <cell r="F7827"/>
        </row>
        <row r="7828">
          <cell r="B7828"/>
          <cell r="F7828"/>
        </row>
        <row r="7829">
          <cell r="B7829"/>
          <cell r="F7829"/>
        </row>
        <row r="7830">
          <cell r="B7830"/>
          <cell r="F7830"/>
        </row>
        <row r="7831">
          <cell r="B7831"/>
          <cell r="F7831"/>
        </row>
        <row r="7832">
          <cell r="B7832"/>
          <cell r="F7832"/>
        </row>
        <row r="7833">
          <cell r="B7833"/>
          <cell r="F7833"/>
        </row>
        <row r="7834">
          <cell r="B7834"/>
          <cell r="F7834"/>
        </row>
        <row r="7835">
          <cell r="B7835"/>
          <cell r="F7835"/>
        </row>
        <row r="7836">
          <cell r="B7836"/>
          <cell r="F7836"/>
        </row>
        <row r="7837">
          <cell r="B7837"/>
          <cell r="F7837"/>
        </row>
        <row r="7838">
          <cell r="B7838"/>
          <cell r="F7838"/>
        </row>
        <row r="7839">
          <cell r="B7839"/>
          <cell r="F7839"/>
        </row>
        <row r="7840">
          <cell r="B7840"/>
          <cell r="F7840"/>
        </row>
        <row r="7841">
          <cell r="B7841"/>
          <cell r="F7841"/>
        </row>
        <row r="7842">
          <cell r="B7842"/>
          <cell r="F7842"/>
        </row>
        <row r="7843">
          <cell r="B7843"/>
          <cell r="F7843"/>
        </row>
        <row r="7844">
          <cell r="B7844"/>
          <cell r="F7844"/>
        </row>
        <row r="7845">
          <cell r="B7845"/>
          <cell r="F7845"/>
        </row>
        <row r="7846">
          <cell r="B7846"/>
          <cell r="F7846"/>
        </row>
        <row r="7847">
          <cell r="B7847"/>
          <cell r="F7847"/>
        </row>
        <row r="7848">
          <cell r="B7848"/>
          <cell r="F7848"/>
        </row>
        <row r="7849">
          <cell r="B7849"/>
          <cell r="F7849"/>
        </row>
        <row r="7850">
          <cell r="B7850"/>
          <cell r="F7850"/>
        </row>
        <row r="7851">
          <cell r="B7851"/>
          <cell r="F7851"/>
        </row>
        <row r="7852">
          <cell r="B7852"/>
          <cell r="F7852"/>
        </row>
        <row r="7853">
          <cell r="B7853"/>
          <cell r="F7853"/>
        </row>
        <row r="7854">
          <cell r="B7854"/>
          <cell r="F7854"/>
        </row>
        <row r="7855">
          <cell r="B7855"/>
          <cell r="F7855"/>
        </row>
        <row r="7856">
          <cell r="B7856"/>
          <cell r="F7856"/>
        </row>
        <row r="7857">
          <cell r="B7857"/>
          <cell r="F7857"/>
        </row>
        <row r="7858">
          <cell r="B7858"/>
          <cell r="F7858"/>
        </row>
        <row r="7859">
          <cell r="B7859"/>
          <cell r="F7859"/>
        </row>
        <row r="7860">
          <cell r="B7860"/>
          <cell r="F7860"/>
        </row>
        <row r="7861">
          <cell r="B7861"/>
          <cell r="F7861"/>
        </row>
        <row r="7862">
          <cell r="B7862"/>
          <cell r="F7862"/>
        </row>
        <row r="7863">
          <cell r="B7863"/>
          <cell r="F7863"/>
        </row>
        <row r="7864">
          <cell r="B7864"/>
          <cell r="F7864"/>
        </row>
        <row r="7865">
          <cell r="B7865"/>
          <cell r="F7865"/>
        </row>
        <row r="7866">
          <cell r="B7866"/>
          <cell r="F7866"/>
        </row>
        <row r="7867">
          <cell r="B7867"/>
          <cell r="F7867"/>
        </row>
        <row r="7868">
          <cell r="B7868"/>
          <cell r="F7868"/>
        </row>
        <row r="7869">
          <cell r="B7869"/>
          <cell r="F7869"/>
        </row>
        <row r="7870">
          <cell r="B7870"/>
          <cell r="F7870"/>
        </row>
        <row r="7871">
          <cell r="B7871"/>
          <cell r="F7871"/>
        </row>
        <row r="7872">
          <cell r="B7872"/>
          <cell r="F7872"/>
        </row>
        <row r="7873">
          <cell r="B7873"/>
          <cell r="F7873"/>
        </row>
        <row r="7874">
          <cell r="B7874"/>
          <cell r="F7874"/>
        </row>
        <row r="7875">
          <cell r="B7875"/>
          <cell r="F7875"/>
        </row>
        <row r="7876">
          <cell r="B7876"/>
          <cell r="F7876"/>
        </row>
        <row r="7877">
          <cell r="B7877"/>
          <cell r="F7877"/>
        </row>
        <row r="7878">
          <cell r="B7878"/>
          <cell r="F7878"/>
        </row>
        <row r="7879">
          <cell r="B7879"/>
          <cell r="F7879"/>
        </row>
        <row r="7880">
          <cell r="B7880"/>
          <cell r="F7880"/>
        </row>
        <row r="7881">
          <cell r="B7881"/>
          <cell r="F7881"/>
        </row>
        <row r="7882">
          <cell r="B7882"/>
          <cell r="F7882"/>
        </row>
        <row r="7883">
          <cell r="B7883"/>
          <cell r="F7883"/>
        </row>
        <row r="7884">
          <cell r="B7884"/>
          <cell r="F7884"/>
        </row>
        <row r="7885">
          <cell r="B7885"/>
          <cell r="F7885"/>
        </row>
        <row r="7886">
          <cell r="B7886"/>
          <cell r="F7886"/>
        </row>
        <row r="7887">
          <cell r="B7887"/>
          <cell r="F7887"/>
        </row>
        <row r="7888">
          <cell r="B7888"/>
          <cell r="F7888"/>
        </row>
        <row r="7889">
          <cell r="B7889"/>
          <cell r="F7889"/>
        </row>
        <row r="7890">
          <cell r="B7890"/>
          <cell r="F7890"/>
        </row>
        <row r="7891">
          <cell r="B7891"/>
          <cell r="F7891"/>
        </row>
        <row r="7892">
          <cell r="B7892"/>
          <cell r="F7892"/>
        </row>
        <row r="7893">
          <cell r="B7893"/>
          <cell r="F7893"/>
        </row>
        <row r="7894">
          <cell r="B7894"/>
          <cell r="F7894"/>
        </row>
        <row r="7895">
          <cell r="B7895"/>
          <cell r="F7895"/>
        </row>
        <row r="7896">
          <cell r="B7896"/>
          <cell r="F7896"/>
        </row>
        <row r="7897">
          <cell r="B7897"/>
          <cell r="F7897"/>
        </row>
        <row r="7898">
          <cell r="B7898"/>
          <cell r="F7898"/>
        </row>
        <row r="7899">
          <cell r="B7899"/>
          <cell r="F7899"/>
        </row>
        <row r="7900">
          <cell r="B7900"/>
          <cell r="F7900"/>
        </row>
        <row r="7901">
          <cell r="B7901"/>
          <cell r="F7901"/>
        </row>
        <row r="7902">
          <cell r="B7902"/>
          <cell r="F7902"/>
        </row>
        <row r="7903">
          <cell r="B7903"/>
          <cell r="F7903"/>
        </row>
        <row r="7904">
          <cell r="B7904"/>
          <cell r="F7904"/>
        </row>
        <row r="7905">
          <cell r="B7905"/>
          <cell r="F7905"/>
        </row>
        <row r="7906">
          <cell r="B7906"/>
          <cell r="F7906"/>
        </row>
        <row r="7907">
          <cell r="B7907"/>
          <cell r="F7907"/>
        </row>
        <row r="7908">
          <cell r="B7908"/>
          <cell r="F7908"/>
        </row>
        <row r="7909">
          <cell r="B7909"/>
          <cell r="F7909"/>
        </row>
        <row r="7910">
          <cell r="B7910"/>
          <cell r="F7910"/>
        </row>
        <row r="7911">
          <cell r="B7911"/>
          <cell r="F7911"/>
        </row>
        <row r="7912">
          <cell r="B7912"/>
          <cell r="F7912"/>
        </row>
        <row r="7913">
          <cell r="B7913"/>
          <cell r="F7913"/>
        </row>
        <row r="7914">
          <cell r="B7914"/>
          <cell r="F7914"/>
        </row>
        <row r="7915">
          <cell r="B7915"/>
          <cell r="F7915"/>
        </row>
        <row r="7916">
          <cell r="B7916"/>
          <cell r="F7916"/>
        </row>
        <row r="7917">
          <cell r="B7917"/>
          <cell r="F7917"/>
        </row>
        <row r="7918">
          <cell r="B7918"/>
          <cell r="F7918"/>
        </row>
        <row r="7919">
          <cell r="B7919"/>
          <cell r="F7919"/>
        </row>
        <row r="7920">
          <cell r="B7920"/>
          <cell r="F7920"/>
        </row>
        <row r="7921">
          <cell r="B7921"/>
          <cell r="F7921"/>
        </row>
        <row r="7922">
          <cell r="B7922"/>
          <cell r="F7922"/>
        </row>
        <row r="7923">
          <cell r="B7923"/>
          <cell r="F7923"/>
        </row>
        <row r="7924">
          <cell r="B7924"/>
          <cell r="F7924"/>
        </row>
        <row r="7925">
          <cell r="B7925"/>
          <cell r="F7925"/>
        </row>
        <row r="7926">
          <cell r="B7926"/>
          <cell r="F7926"/>
        </row>
        <row r="7927">
          <cell r="B7927"/>
          <cell r="F7927"/>
        </row>
        <row r="7928">
          <cell r="B7928"/>
          <cell r="F7928"/>
        </row>
        <row r="7929">
          <cell r="B7929"/>
          <cell r="F7929"/>
        </row>
        <row r="7930">
          <cell r="B7930"/>
          <cell r="F7930"/>
        </row>
        <row r="7931">
          <cell r="B7931"/>
          <cell r="F7931"/>
        </row>
        <row r="7932">
          <cell r="B7932"/>
          <cell r="F7932"/>
        </row>
        <row r="7933">
          <cell r="B7933"/>
          <cell r="F7933"/>
        </row>
        <row r="7934">
          <cell r="B7934"/>
          <cell r="F7934"/>
        </row>
        <row r="7935">
          <cell r="B7935"/>
          <cell r="F7935"/>
        </row>
        <row r="7936">
          <cell r="B7936"/>
          <cell r="F7936"/>
        </row>
        <row r="7937">
          <cell r="B7937"/>
          <cell r="F7937"/>
        </row>
        <row r="7938">
          <cell r="B7938"/>
          <cell r="F7938"/>
        </row>
        <row r="7939">
          <cell r="B7939"/>
          <cell r="F7939"/>
        </row>
        <row r="7940">
          <cell r="B7940"/>
          <cell r="F7940"/>
        </row>
        <row r="7941">
          <cell r="B7941"/>
          <cell r="F7941"/>
        </row>
        <row r="7942">
          <cell r="B7942"/>
          <cell r="F7942"/>
        </row>
        <row r="7943">
          <cell r="B7943"/>
          <cell r="F7943"/>
        </row>
        <row r="7944">
          <cell r="B7944"/>
          <cell r="F7944"/>
        </row>
        <row r="7945">
          <cell r="B7945"/>
          <cell r="F7945"/>
        </row>
        <row r="7946">
          <cell r="B7946"/>
          <cell r="F7946"/>
        </row>
        <row r="7947">
          <cell r="B7947"/>
          <cell r="F7947"/>
        </row>
        <row r="7948">
          <cell r="B7948"/>
          <cell r="F7948"/>
        </row>
        <row r="7949">
          <cell r="B7949"/>
          <cell r="F7949"/>
        </row>
        <row r="7950">
          <cell r="B7950"/>
          <cell r="F7950"/>
        </row>
        <row r="7951">
          <cell r="B7951"/>
          <cell r="F7951"/>
        </row>
        <row r="7952">
          <cell r="B7952"/>
          <cell r="F7952"/>
        </row>
        <row r="7953">
          <cell r="B7953"/>
          <cell r="F7953"/>
        </row>
        <row r="7954">
          <cell r="B7954"/>
          <cell r="F7954"/>
        </row>
        <row r="7955">
          <cell r="B7955"/>
          <cell r="F7955"/>
        </row>
        <row r="7956">
          <cell r="B7956"/>
          <cell r="F7956"/>
        </row>
        <row r="7957">
          <cell r="B7957"/>
          <cell r="F7957"/>
        </row>
        <row r="7958">
          <cell r="B7958"/>
          <cell r="F7958"/>
        </row>
        <row r="7959">
          <cell r="B7959"/>
          <cell r="F7959"/>
        </row>
        <row r="7960">
          <cell r="B7960"/>
          <cell r="F7960"/>
        </row>
        <row r="7961">
          <cell r="B7961"/>
          <cell r="F7961"/>
        </row>
        <row r="7962">
          <cell r="B7962"/>
          <cell r="F7962"/>
        </row>
        <row r="7963">
          <cell r="B7963"/>
          <cell r="F7963"/>
        </row>
        <row r="7964">
          <cell r="B7964"/>
          <cell r="F7964"/>
        </row>
        <row r="7965">
          <cell r="B7965"/>
          <cell r="F7965"/>
        </row>
        <row r="7966">
          <cell r="B7966"/>
          <cell r="F7966"/>
        </row>
        <row r="7967">
          <cell r="B7967"/>
          <cell r="F7967"/>
        </row>
        <row r="7968">
          <cell r="B7968"/>
          <cell r="F7968"/>
        </row>
        <row r="7969">
          <cell r="B7969"/>
          <cell r="F7969"/>
        </row>
        <row r="7970">
          <cell r="B7970"/>
          <cell r="F7970"/>
        </row>
        <row r="7971">
          <cell r="B7971"/>
          <cell r="F7971"/>
        </row>
        <row r="7972">
          <cell r="B7972"/>
          <cell r="F7972"/>
        </row>
        <row r="7973">
          <cell r="B7973"/>
          <cell r="F7973"/>
        </row>
        <row r="7974">
          <cell r="B7974"/>
          <cell r="F7974"/>
        </row>
        <row r="7975">
          <cell r="B7975"/>
          <cell r="F7975"/>
        </row>
        <row r="7976">
          <cell r="B7976"/>
          <cell r="F7976"/>
        </row>
        <row r="7977">
          <cell r="B7977"/>
          <cell r="F7977"/>
        </row>
        <row r="7978">
          <cell r="B7978"/>
          <cell r="F7978"/>
        </row>
        <row r="7979">
          <cell r="B7979"/>
          <cell r="F7979"/>
        </row>
        <row r="7980">
          <cell r="B7980"/>
          <cell r="F7980"/>
        </row>
        <row r="7981">
          <cell r="B7981"/>
          <cell r="F7981"/>
        </row>
        <row r="7982">
          <cell r="B7982"/>
          <cell r="F7982"/>
        </row>
        <row r="7983">
          <cell r="B7983"/>
          <cell r="F7983"/>
        </row>
        <row r="7984">
          <cell r="B7984"/>
          <cell r="F7984"/>
        </row>
        <row r="7985">
          <cell r="B7985"/>
          <cell r="F7985"/>
        </row>
        <row r="7986">
          <cell r="B7986"/>
          <cell r="F7986"/>
        </row>
        <row r="7987">
          <cell r="B7987"/>
          <cell r="F7987"/>
        </row>
        <row r="7988">
          <cell r="B7988"/>
          <cell r="F7988"/>
        </row>
        <row r="7989">
          <cell r="B7989"/>
          <cell r="F7989"/>
        </row>
        <row r="7990">
          <cell r="B7990"/>
          <cell r="F7990"/>
        </row>
        <row r="7991">
          <cell r="B7991"/>
          <cell r="F7991"/>
        </row>
        <row r="7992">
          <cell r="B7992"/>
          <cell r="F7992"/>
        </row>
        <row r="7993">
          <cell r="B7993"/>
          <cell r="F7993"/>
        </row>
        <row r="7994">
          <cell r="B7994"/>
          <cell r="F7994"/>
        </row>
        <row r="7995">
          <cell r="B7995"/>
          <cell r="F7995"/>
        </row>
        <row r="7996">
          <cell r="B7996"/>
          <cell r="F7996"/>
        </row>
        <row r="7997">
          <cell r="B7997"/>
          <cell r="F7997"/>
        </row>
        <row r="7998">
          <cell r="B7998"/>
          <cell r="F7998"/>
        </row>
        <row r="7999">
          <cell r="B7999"/>
          <cell r="F7999"/>
        </row>
        <row r="8000">
          <cell r="B8000"/>
          <cell r="F8000"/>
        </row>
        <row r="8001">
          <cell r="B8001"/>
          <cell r="F8001"/>
        </row>
        <row r="8002">
          <cell r="B8002"/>
          <cell r="F8002"/>
        </row>
        <row r="8003">
          <cell r="B8003"/>
          <cell r="F8003"/>
        </row>
        <row r="8004">
          <cell r="B8004"/>
          <cell r="F8004"/>
        </row>
        <row r="8005">
          <cell r="B8005"/>
          <cell r="F8005"/>
        </row>
        <row r="8006">
          <cell r="B8006"/>
          <cell r="F8006"/>
        </row>
        <row r="8007">
          <cell r="B8007"/>
          <cell r="F8007"/>
        </row>
        <row r="8008">
          <cell r="B8008"/>
          <cell r="F8008"/>
        </row>
        <row r="8009">
          <cell r="B8009"/>
          <cell r="F8009"/>
        </row>
        <row r="8010">
          <cell r="B8010"/>
          <cell r="F8010"/>
        </row>
        <row r="8011">
          <cell r="B8011"/>
          <cell r="F8011"/>
        </row>
        <row r="8012">
          <cell r="B8012"/>
          <cell r="F8012"/>
        </row>
        <row r="8013">
          <cell r="B8013"/>
          <cell r="F8013"/>
        </row>
        <row r="8014">
          <cell r="B8014"/>
          <cell r="F8014"/>
        </row>
        <row r="8015">
          <cell r="B8015"/>
          <cell r="F8015"/>
        </row>
        <row r="8016">
          <cell r="B8016"/>
          <cell r="F8016"/>
        </row>
        <row r="8017">
          <cell r="B8017"/>
          <cell r="F8017"/>
        </row>
        <row r="8018">
          <cell r="B8018"/>
          <cell r="F8018"/>
        </row>
        <row r="8019">
          <cell r="B8019"/>
          <cell r="F8019"/>
        </row>
        <row r="8020">
          <cell r="B8020"/>
          <cell r="F8020"/>
        </row>
        <row r="8021">
          <cell r="B8021"/>
          <cell r="F8021"/>
        </row>
        <row r="8022">
          <cell r="B8022"/>
          <cell r="F8022"/>
        </row>
        <row r="8023">
          <cell r="B8023"/>
          <cell r="F8023"/>
        </row>
        <row r="8024">
          <cell r="B8024"/>
          <cell r="F8024"/>
        </row>
        <row r="8025">
          <cell r="B8025"/>
          <cell r="F8025"/>
        </row>
        <row r="8026">
          <cell r="B8026"/>
          <cell r="F8026"/>
        </row>
        <row r="8027">
          <cell r="B8027"/>
          <cell r="F8027"/>
        </row>
        <row r="8028">
          <cell r="B8028"/>
          <cell r="F8028"/>
        </row>
        <row r="8029">
          <cell r="B8029"/>
          <cell r="F8029"/>
        </row>
        <row r="8030">
          <cell r="B8030"/>
          <cell r="F8030"/>
        </row>
        <row r="8031">
          <cell r="B8031"/>
          <cell r="F8031"/>
        </row>
        <row r="8032">
          <cell r="B8032"/>
          <cell r="F8032"/>
        </row>
        <row r="8033">
          <cell r="B8033"/>
          <cell r="F8033"/>
        </row>
        <row r="8034">
          <cell r="B8034"/>
          <cell r="F8034"/>
        </row>
        <row r="8035">
          <cell r="B8035"/>
          <cell r="F8035"/>
        </row>
        <row r="8036">
          <cell r="B8036"/>
          <cell r="F8036"/>
        </row>
        <row r="8037">
          <cell r="B8037"/>
          <cell r="F8037"/>
        </row>
        <row r="8038">
          <cell r="B8038"/>
          <cell r="F8038"/>
        </row>
        <row r="8039">
          <cell r="B8039"/>
          <cell r="F8039"/>
        </row>
        <row r="8040">
          <cell r="B8040"/>
          <cell r="F8040"/>
        </row>
        <row r="8041">
          <cell r="B8041"/>
          <cell r="F8041"/>
        </row>
        <row r="8042">
          <cell r="B8042"/>
          <cell r="F8042"/>
        </row>
        <row r="8043">
          <cell r="B8043"/>
          <cell r="F8043"/>
        </row>
        <row r="8044">
          <cell r="B8044"/>
          <cell r="F8044"/>
        </row>
        <row r="8045">
          <cell r="B8045"/>
          <cell r="F8045"/>
        </row>
        <row r="8046">
          <cell r="B8046"/>
          <cell r="F8046"/>
        </row>
        <row r="8047">
          <cell r="B8047"/>
          <cell r="F8047"/>
        </row>
        <row r="8048">
          <cell r="B8048"/>
          <cell r="F8048"/>
        </row>
        <row r="8049">
          <cell r="B8049"/>
          <cell r="F8049"/>
        </row>
        <row r="8050">
          <cell r="B8050"/>
          <cell r="F8050"/>
        </row>
        <row r="8051">
          <cell r="B8051"/>
          <cell r="F8051"/>
        </row>
        <row r="8052">
          <cell r="B8052"/>
          <cell r="F8052"/>
        </row>
        <row r="8053">
          <cell r="B8053"/>
          <cell r="F8053"/>
        </row>
        <row r="8054">
          <cell r="B8054"/>
          <cell r="F8054"/>
        </row>
        <row r="8055">
          <cell r="B8055"/>
          <cell r="F8055"/>
        </row>
        <row r="8056">
          <cell r="B8056"/>
          <cell r="F8056"/>
        </row>
        <row r="8057">
          <cell r="B8057"/>
          <cell r="F8057"/>
        </row>
        <row r="8058">
          <cell r="B8058"/>
          <cell r="F8058"/>
        </row>
        <row r="8059">
          <cell r="B8059"/>
          <cell r="F8059"/>
        </row>
        <row r="8060">
          <cell r="B8060"/>
          <cell r="F8060"/>
        </row>
        <row r="8061">
          <cell r="B8061"/>
          <cell r="F8061"/>
        </row>
        <row r="8062">
          <cell r="B8062"/>
          <cell r="F8062"/>
        </row>
        <row r="8063">
          <cell r="B8063"/>
          <cell r="F8063"/>
        </row>
        <row r="8064">
          <cell r="B8064"/>
          <cell r="F8064"/>
        </row>
        <row r="8065">
          <cell r="B8065"/>
          <cell r="F8065"/>
        </row>
        <row r="8066">
          <cell r="B8066"/>
          <cell r="F8066"/>
        </row>
        <row r="8067">
          <cell r="B8067"/>
          <cell r="F8067"/>
        </row>
        <row r="8068">
          <cell r="B8068"/>
          <cell r="F8068"/>
        </row>
        <row r="8069">
          <cell r="B8069"/>
          <cell r="F8069"/>
        </row>
        <row r="8070">
          <cell r="B8070"/>
          <cell r="F8070"/>
        </row>
        <row r="8071">
          <cell r="B8071"/>
          <cell r="F8071"/>
        </row>
        <row r="8072">
          <cell r="B8072"/>
          <cell r="F8072"/>
        </row>
        <row r="8073">
          <cell r="B8073"/>
          <cell r="F8073"/>
        </row>
        <row r="8074">
          <cell r="B8074"/>
          <cell r="F8074"/>
        </row>
        <row r="8075">
          <cell r="B8075"/>
          <cell r="F8075"/>
        </row>
        <row r="8076">
          <cell r="B8076"/>
          <cell r="F8076"/>
        </row>
        <row r="8077">
          <cell r="B8077"/>
          <cell r="F8077"/>
        </row>
        <row r="8078">
          <cell r="B8078"/>
          <cell r="F8078"/>
        </row>
        <row r="8079">
          <cell r="B8079"/>
          <cell r="F8079"/>
        </row>
        <row r="8080">
          <cell r="B8080"/>
          <cell r="F8080"/>
        </row>
        <row r="8081">
          <cell r="B8081"/>
          <cell r="F8081"/>
        </row>
        <row r="8082">
          <cell r="B8082"/>
          <cell r="F8082"/>
        </row>
        <row r="8083">
          <cell r="B8083"/>
          <cell r="F8083"/>
        </row>
        <row r="8084">
          <cell r="B8084"/>
          <cell r="F8084"/>
        </row>
        <row r="8085">
          <cell r="B8085"/>
          <cell r="F8085"/>
        </row>
        <row r="8086">
          <cell r="B8086"/>
          <cell r="F8086"/>
        </row>
        <row r="8087">
          <cell r="B8087"/>
          <cell r="F8087"/>
        </row>
        <row r="8088">
          <cell r="B8088"/>
          <cell r="F8088"/>
        </row>
        <row r="8089">
          <cell r="B8089"/>
          <cell r="F8089"/>
        </row>
        <row r="8090">
          <cell r="B8090"/>
          <cell r="F8090"/>
        </row>
        <row r="8091">
          <cell r="B8091"/>
          <cell r="F8091"/>
        </row>
        <row r="8092">
          <cell r="B8092"/>
          <cell r="F8092"/>
        </row>
        <row r="8093">
          <cell r="B8093"/>
          <cell r="F8093"/>
        </row>
        <row r="8094">
          <cell r="B8094"/>
          <cell r="F8094"/>
        </row>
        <row r="8095">
          <cell r="B8095"/>
          <cell r="F8095"/>
        </row>
        <row r="8096">
          <cell r="B8096"/>
          <cell r="F8096"/>
        </row>
        <row r="8097">
          <cell r="B8097"/>
          <cell r="F8097"/>
        </row>
        <row r="8098">
          <cell r="B8098"/>
          <cell r="F8098"/>
        </row>
        <row r="8099">
          <cell r="B8099"/>
          <cell r="F8099"/>
        </row>
        <row r="8100">
          <cell r="B8100"/>
          <cell r="F8100"/>
        </row>
        <row r="8101">
          <cell r="B8101"/>
          <cell r="F8101"/>
        </row>
        <row r="8102">
          <cell r="B8102"/>
          <cell r="F8102"/>
        </row>
        <row r="8103">
          <cell r="B8103"/>
          <cell r="F8103"/>
        </row>
        <row r="8104">
          <cell r="B8104"/>
          <cell r="F8104"/>
        </row>
        <row r="8105">
          <cell r="B8105"/>
          <cell r="F8105"/>
        </row>
        <row r="8106">
          <cell r="B8106"/>
          <cell r="F8106"/>
        </row>
        <row r="8107">
          <cell r="B8107"/>
          <cell r="F8107"/>
        </row>
        <row r="8108">
          <cell r="B8108"/>
          <cell r="F8108"/>
        </row>
        <row r="8109">
          <cell r="B8109"/>
          <cell r="F8109"/>
        </row>
        <row r="8110">
          <cell r="B8110"/>
          <cell r="F8110"/>
        </row>
        <row r="8111">
          <cell r="B8111"/>
          <cell r="F8111"/>
        </row>
        <row r="8112">
          <cell r="B8112"/>
          <cell r="F8112"/>
        </row>
        <row r="8113">
          <cell r="B8113"/>
          <cell r="F8113"/>
        </row>
        <row r="8114">
          <cell r="B8114"/>
          <cell r="F8114"/>
        </row>
        <row r="8115">
          <cell r="B8115"/>
          <cell r="F8115"/>
        </row>
        <row r="8116">
          <cell r="B8116"/>
          <cell r="F8116"/>
        </row>
        <row r="8117">
          <cell r="B8117"/>
          <cell r="F8117"/>
        </row>
        <row r="8118">
          <cell r="B8118"/>
          <cell r="F8118"/>
        </row>
        <row r="8119">
          <cell r="B8119"/>
          <cell r="F8119"/>
        </row>
        <row r="8120">
          <cell r="B8120"/>
          <cell r="F8120"/>
        </row>
        <row r="8121">
          <cell r="B8121"/>
          <cell r="F8121"/>
        </row>
        <row r="8122">
          <cell r="B8122"/>
          <cell r="F8122"/>
        </row>
        <row r="8123">
          <cell r="B8123"/>
          <cell r="F8123"/>
        </row>
        <row r="8124">
          <cell r="B8124"/>
          <cell r="F8124"/>
        </row>
        <row r="8125">
          <cell r="B8125"/>
          <cell r="F8125"/>
        </row>
        <row r="8126">
          <cell r="B8126"/>
          <cell r="F8126"/>
        </row>
        <row r="8127">
          <cell r="B8127"/>
          <cell r="F8127"/>
        </row>
        <row r="8128">
          <cell r="B8128"/>
          <cell r="F8128"/>
        </row>
        <row r="8129">
          <cell r="B8129"/>
          <cell r="F8129"/>
        </row>
        <row r="8130">
          <cell r="B8130"/>
          <cell r="F8130"/>
        </row>
        <row r="8131">
          <cell r="B8131"/>
          <cell r="F8131"/>
        </row>
        <row r="8132">
          <cell r="B8132"/>
          <cell r="F8132"/>
        </row>
        <row r="8133">
          <cell r="B8133"/>
          <cell r="F8133"/>
        </row>
        <row r="8134">
          <cell r="B8134"/>
          <cell r="F8134"/>
        </row>
        <row r="8135">
          <cell r="B8135"/>
          <cell r="F8135"/>
        </row>
        <row r="8136">
          <cell r="B8136"/>
          <cell r="F8136"/>
        </row>
        <row r="8137">
          <cell r="B8137"/>
          <cell r="F8137"/>
        </row>
        <row r="8138">
          <cell r="B8138"/>
          <cell r="F8138"/>
        </row>
        <row r="8139">
          <cell r="B8139"/>
          <cell r="F8139"/>
        </row>
        <row r="8140">
          <cell r="B8140"/>
          <cell r="F8140"/>
        </row>
        <row r="8141">
          <cell r="B8141"/>
          <cell r="F8141"/>
        </row>
        <row r="8142">
          <cell r="B8142"/>
          <cell r="F8142"/>
        </row>
        <row r="8143">
          <cell r="B8143"/>
          <cell r="F8143"/>
        </row>
        <row r="8144">
          <cell r="B8144"/>
          <cell r="F8144"/>
        </row>
        <row r="8145">
          <cell r="B8145"/>
          <cell r="F8145"/>
        </row>
        <row r="8146">
          <cell r="B8146"/>
          <cell r="F8146"/>
        </row>
        <row r="8147">
          <cell r="B8147"/>
          <cell r="F8147"/>
        </row>
        <row r="8148">
          <cell r="B8148"/>
          <cell r="F8148"/>
        </row>
        <row r="8149">
          <cell r="B8149"/>
          <cell r="F8149"/>
        </row>
        <row r="8150">
          <cell r="B8150"/>
          <cell r="F8150"/>
        </row>
        <row r="8151">
          <cell r="B8151"/>
          <cell r="F8151"/>
        </row>
        <row r="8152">
          <cell r="B8152"/>
          <cell r="F8152"/>
        </row>
        <row r="8153">
          <cell r="B8153"/>
          <cell r="F8153"/>
        </row>
        <row r="8154">
          <cell r="B8154"/>
          <cell r="F8154"/>
        </row>
        <row r="8155">
          <cell r="B8155"/>
          <cell r="F8155"/>
        </row>
        <row r="8156">
          <cell r="B8156"/>
          <cell r="F8156"/>
        </row>
        <row r="8157">
          <cell r="B8157"/>
          <cell r="F8157"/>
        </row>
        <row r="8158">
          <cell r="B8158"/>
          <cell r="F8158"/>
        </row>
        <row r="8159">
          <cell r="B8159"/>
          <cell r="F8159"/>
        </row>
        <row r="8160">
          <cell r="B8160"/>
          <cell r="F8160"/>
        </row>
        <row r="8161">
          <cell r="B8161"/>
          <cell r="F8161"/>
        </row>
        <row r="8162">
          <cell r="B8162"/>
          <cell r="F8162"/>
        </row>
        <row r="8163">
          <cell r="B8163"/>
          <cell r="F8163"/>
        </row>
        <row r="8164">
          <cell r="B8164"/>
          <cell r="F8164"/>
        </row>
        <row r="8165">
          <cell r="B8165"/>
          <cell r="F8165"/>
        </row>
        <row r="8166">
          <cell r="B8166"/>
          <cell r="F8166"/>
        </row>
        <row r="8167">
          <cell r="B8167"/>
          <cell r="F8167"/>
        </row>
        <row r="8168">
          <cell r="B8168"/>
          <cell r="F8168"/>
        </row>
        <row r="8169">
          <cell r="B8169"/>
          <cell r="F8169"/>
        </row>
        <row r="8170">
          <cell r="B8170"/>
          <cell r="F8170"/>
        </row>
        <row r="8171">
          <cell r="B8171"/>
          <cell r="F8171"/>
        </row>
        <row r="8172">
          <cell r="B8172"/>
          <cell r="F8172"/>
        </row>
        <row r="8173">
          <cell r="B8173"/>
          <cell r="F8173"/>
        </row>
        <row r="8174">
          <cell r="B8174"/>
          <cell r="F8174"/>
        </row>
        <row r="8175">
          <cell r="B8175"/>
          <cell r="F8175"/>
        </row>
        <row r="8176">
          <cell r="B8176"/>
          <cell r="F8176"/>
        </row>
        <row r="8177">
          <cell r="B8177"/>
          <cell r="F8177"/>
        </row>
        <row r="8178">
          <cell r="B8178"/>
          <cell r="F8178"/>
        </row>
        <row r="8179">
          <cell r="B8179"/>
          <cell r="F8179"/>
        </row>
        <row r="8180">
          <cell r="B8180"/>
          <cell r="F8180"/>
        </row>
        <row r="8181">
          <cell r="B8181"/>
          <cell r="F8181"/>
        </row>
        <row r="8182">
          <cell r="B8182"/>
          <cell r="F8182"/>
        </row>
        <row r="8183">
          <cell r="B8183"/>
          <cell r="F8183"/>
        </row>
        <row r="8184">
          <cell r="B8184"/>
          <cell r="F8184"/>
        </row>
        <row r="8185">
          <cell r="B8185"/>
          <cell r="F8185"/>
        </row>
        <row r="8186">
          <cell r="B8186"/>
          <cell r="F8186"/>
        </row>
        <row r="8187">
          <cell r="B8187"/>
          <cell r="F8187"/>
        </row>
        <row r="8188">
          <cell r="B8188"/>
          <cell r="F8188"/>
        </row>
        <row r="8189">
          <cell r="B8189"/>
          <cell r="F8189"/>
        </row>
        <row r="8190">
          <cell r="B8190"/>
          <cell r="F8190"/>
        </row>
        <row r="8191">
          <cell r="B8191"/>
          <cell r="F8191"/>
        </row>
        <row r="8192">
          <cell r="B8192"/>
          <cell r="F8192"/>
        </row>
        <row r="8193">
          <cell r="B8193"/>
          <cell r="F8193"/>
        </row>
        <row r="8194">
          <cell r="B8194"/>
          <cell r="F8194"/>
        </row>
        <row r="8195">
          <cell r="B8195"/>
          <cell r="F8195"/>
        </row>
        <row r="8196">
          <cell r="B8196"/>
          <cell r="F8196"/>
        </row>
        <row r="8197">
          <cell r="B8197"/>
          <cell r="F8197"/>
        </row>
        <row r="8198">
          <cell r="B8198"/>
          <cell r="F8198"/>
        </row>
        <row r="8199">
          <cell r="B8199"/>
          <cell r="F8199"/>
        </row>
        <row r="8200">
          <cell r="B8200"/>
          <cell r="F8200"/>
        </row>
        <row r="8201">
          <cell r="B8201"/>
          <cell r="F8201"/>
        </row>
        <row r="8202">
          <cell r="B8202"/>
          <cell r="F8202"/>
        </row>
        <row r="8203">
          <cell r="B8203"/>
          <cell r="F8203"/>
        </row>
        <row r="8204">
          <cell r="B8204"/>
          <cell r="F8204"/>
        </row>
        <row r="8205">
          <cell r="B8205"/>
          <cell r="F8205"/>
        </row>
        <row r="8206">
          <cell r="B8206"/>
          <cell r="F8206"/>
        </row>
        <row r="8207">
          <cell r="B8207"/>
          <cell r="F8207"/>
        </row>
        <row r="8208">
          <cell r="B8208"/>
          <cell r="F8208"/>
        </row>
        <row r="8209">
          <cell r="B8209"/>
          <cell r="F8209"/>
        </row>
        <row r="8210">
          <cell r="B8210"/>
          <cell r="F8210"/>
        </row>
        <row r="8211">
          <cell r="B8211"/>
          <cell r="F8211"/>
        </row>
        <row r="8212">
          <cell r="B8212"/>
          <cell r="F8212"/>
        </row>
        <row r="8213">
          <cell r="B8213"/>
          <cell r="F8213"/>
        </row>
        <row r="8214">
          <cell r="B8214"/>
          <cell r="F8214"/>
        </row>
        <row r="8215">
          <cell r="B8215"/>
          <cell r="F8215"/>
        </row>
        <row r="8216">
          <cell r="B8216"/>
          <cell r="F8216"/>
        </row>
        <row r="8217">
          <cell r="B8217"/>
          <cell r="F8217"/>
        </row>
        <row r="8218">
          <cell r="B8218"/>
          <cell r="F8218"/>
        </row>
        <row r="8219">
          <cell r="B8219"/>
          <cell r="F8219"/>
        </row>
        <row r="8220">
          <cell r="B8220"/>
          <cell r="F8220"/>
        </row>
        <row r="8221">
          <cell r="B8221"/>
          <cell r="F8221"/>
        </row>
        <row r="8222">
          <cell r="B8222"/>
          <cell r="F8222"/>
        </row>
        <row r="8223">
          <cell r="B8223"/>
          <cell r="F8223"/>
        </row>
        <row r="8224">
          <cell r="B8224"/>
          <cell r="F8224"/>
        </row>
        <row r="8225">
          <cell r="B8225"/>
          <cell r="F8225"/>
        </row>
        <row r="8226">
          <cell r="B8226"/>
          <cell r="F8226"/>
        </row>
        <row r="8227">
          <cell r="B8227"/>
          <cell r="F8227"/>
        </row>
        <row r="8228">
          <cell r="B8228"/>
          <cell r="F8228"/>
        </row>
        <row r="8229">
          <cell r="B8229"/>
          <cell r="F8229"/>
        </row>
        <row r="8230">
          <cell r="B8230"/>
          <cell r="F8230"/>
        </row>
        <row r="8231">
          <cell r="B8231"/>
          <cell r="F8231"/>
        </row>
        <row r="8232">
          <cell r="B8232"/>
          <cell r="F8232"/>
        </row>
        <row r="8233">
          <cell r="B8233"/>
          <cell r="F8233"/>
        </row>
        <row r="8234">
          <cell r="B8234"/>
          <cell r="F8234"/>
        </row>
        <row r="8235">
          <cell r="B8235"/>
          <cell r="F8235"/>
        </row>
        <row r="8236">
          <cell r="B8236"/>
          <cell r="F8236"/>
        </row>
        <row r="8237">
          <cell r="B8237"/>
          <cell r="F8237"/>
        </row>
        <row r="8238">
          <cell r="B8238"/>
          <cell r="F8238"/>
        </row>
        <row r="8239">
          <cell r="B8239"/>
          <cell r="F8239"/>
        </row>
        <row r="8240">
          <cell r="B8240"/>
          <cell r="F8240"/>
        </row>
        <row r="8241">
          <cell r="B8241"/>
          <cell r="F8241"/>
        </row>
        <row r="8242">
          <cell r="B8242"/>
          <cell r="F8242"/>
        </row>
        <row r="8243">
          <cell r="B8243"/>
          <cell r="F8243"/>
        </row>
        <row r="8244">
          <cell r="B8244"/>
          <cell r="F8244"/>
        </row>
        <row r="8245">
          <cell r="B8245"/>
          <cell r="F8245"/>
        </row>
        <row r="8246">
          <cell r="B8246"/>
          <cell r="F8246"/>
        </row>
        <row r="8247">
          <cell r="B8247"/>
          <cell r="F8247"/>
        </row>
        <row r="8248">
          <cell r="B8248"/>
          <cell r="F8248"/>
        </row>
        <row r="8249">
          <cell r="B8249"/>
          <cell r="F8249"/>
        </row>
        <row r="8250">
          <cell r="B8250"/>
          <cell r="F8250"/>
        </row>
        <row r="8251">
          <cell r="B8251"/>
          <cell r="F8251"/>
        </row>
        <row r="8252">
          <cell r="B8252"/>
          <cell r="F8252"/>
        </row>
        <row r="8253">
          <cell r="B8253"/>
          <cell r="F8253"/>
        </row>
        <row r="8254">
          <cell r="B8254"/>
          <cell r="F8254"/>
        </row>
        <row r="8255">
          <cell r="B8255"/>
          <cell r="F8255"/>
        </row>
        <row r="8256">
          <cell r="B8256"/>
          <cell r="F8256"/>
        </row>
        <row r="8257">
          <cell r="B8257"/>
          <cell r="F8257"/>
        </row>
        <row r="8258">
          <cell r="B8258"/>
          <cell r="F8258"/>
        </row>
        <row r="8259">
          <cell r="B8259"/>
          <cell r="F8259"/>
        </row>
        <row r="8260">
          <cell r="B8260"/>
          <cell r="F8260"/>
        </row>
        <row r="8261">
          <cell r="B8261"/>
          <cell r="F8261"/>
        </row>
        <row r="8262">
          <cell r="B8262"/>
          <cell r="F8262"/>
        </row>
        <row r="8263">
          <cell r="B8263"/>
          <cell r="F8263"/>
        </row>
        <row r="8264">
          <cell r="B8264"/>
          <cell r="F8264"/>
        </row>
        <row r="8265">
          <cell r="B8265"/>
          <cell r="F8265"/>
        </row>
        <row r="8266">
          <cell r="B8266"/>
          <cell r="F8266"/>
        </row>
        <row r="8267">
          <cell r="B8267"/>
          <cell r="F8267"/>
        </row>
        <row r="8268">
          <cell r="B8268"/>
          <cell r="F8268"/>
        </row>
        <row r="8269">
          <cell r="B8269"/>
          <cell r="F8269"/>
        </row>
        <row r="8270">
          <cell r="B8270"/>
          <cell r="F8270"/>
        </row>
        <row r="8271">
          <cell r="B8271"/>
          <cell r="F8271"/>
        </row>
        <row r="8272">
          <cell r="B8272"/>
          <cell r="F8272"/>
        </row>
        <row r="8273">
          <cell r="B8273"/>
          <cell r="F8273"/>
        </row>
        <row r="8274">
          <cell r="B8274"/>
          <cell r="F8274"/>
        </row>
        <row r="8275">
          <cell r="B8275"/>
          <cell r="F8275"/>
        </row>
        <row r="8276">
          <cell r="B8276"/>
          <cell r="F8276"/>
        </row>
        <row r="8277">
          <cell r="B8277"/>
          <cell r="F8277"/>
        </row>
        <row r="8278">
          <cell r="B8278"/>
          <cell r="F8278"/>
        </row>
        <row r="8279">
          <cell r="B8279"/>
          <cell r="F8279"/>
        </row>
        <row r="8280">
          <cell r="B8280"/>
          <cell r="F8280"/>
        </row>
        <row r="8281">
          <cell r="B8281"/>
          <cell r="F8281"/>
        </row>
        <row r="8282">
          <cell r="B8282"/>
          <cell r="F8282"/>
        </row>
        <row r="8283">
          <cell r="B8283"/>
          <cell r="F8283"/>
        </row>
        <row r="8284">
          <cell r="B8284"/>
          <cell r="F8284"/>
        </row>
        <row r="8285">
          <cell r="B8285"/>
          <cell r="F8285"/>
        </row>
        <row r="8286">
          <cell r="B8286"/>
          <cell r="F8286"/>
        </row>
        <row r="8287">
          <cell r="B8287"/>
          <cell r="F8287"/>
        </row>
        <row r="8288">
          <cell r="B8288"/>
          <cell r="F8288"/>
        </row>
        <row r="8289">
          <cell r="B8289"/>
          <cell r="F8289"/>
        </row>
        <row r="8290">
          <cell r="B8290"/>
          <cell r="F8290"/>
        </row>
        <row r="8291">
          <cell r="B8291"/>
          <cell r="F8291"/>
        </row>
        <row r="8292">
          <cell r="B8292"/>
          <cell r="F8292"/>
        </row>
        <row r="8293">
          <cell r="B8293"/>
          <cell r="F8293"/>
        </row>
        <row r="8294">
          <cell r="B8294"/>
          <cell r="F8294"/>
        </row>
        <row r="8295">
          <cell r="B8295"/>
          <cell r="F8295"/>
        </row>
        <row r="8296">
          <cell r="B8296"/>
          <cell r="F8296"/>
        </row>
        <row r="8297">
          <cell r="B8297"/>
          <cell r="F8297"/>
        </row>
        <row r="8298">
          <cell r="B8298"/>
          <cell r="F8298"/>
        </row>
        <row r="8299">
          <cell r="B8299"/>
          <cell r="F8299"/>
        </row>
        <row r="8300">
          <cell r="B8300"/>
          <cell r="F8300"/>
        </row>
        <row r="8301">
          <cell r="B8301"/>
          <cell r="F8301"/>
        </row>
        <row r="8302">
          <cell r="B8302"/>
          <cell r="F8302"/>
        </row>
        <row r="8303">
          <cell r="B8303"/>
          <cell r="F8303"/>
        </row>
        <row r="8304">
          <cell r="B8304"/>
          <cell r="F8304"/>
        </row>
        <row r="8305">
          <cell r="B8305"/>
          <cell r="F8305"/>
        </row>
        <row r="8306">
          <cell r="B8306"/>
          <cell r="F8306"/>
        </row>
        <row r="8307">
          <cell r="B8307"/>
          <cell r="F8307"/>
        </row>
        <row r="8308">
          <cell r="B8308"/>
          <cell r="F8308"/>
        </row>
        <row r="8309">
          <cell r="B8309"/>
          <cell r="F8309"/>
        </row>
        <row r="8310">
          <cell r="B8310"/>
          <cell r="F8310"/>
        </row>
        <row r="8311">
          <cell r="B8311"/>
          <cell r="F8311"/>
        </row>
        <row r="8312">
          <cell r="B8312"/>
          <cell r="F8312"/>
        </row>
        <row r="8313">
          <cell r="B8313"/>
          <cell r="F8313"/>
        </row>
        <row r="8314">
          <cell r="B8314"/>
          <cell r="F8314"/>
        </row>
        <row r="8315">
          <cell r="B8315"/>
          <cell r="F8315"/>
        </row>
        <row r="8316">
          <cell r="B8316"/>
          <cell r="F8316"/>
        </row>
        <row r="8317">
          <cell r="B8317"/>
          <cell r="F8317"/>
        </row>
        <row r="8318">
          <cell r="B8318"/>
          <cell r="F8318"/>
        </row>
        <row r="8319">
          <cell r="B8319"/>
          <cell r="F8319"/>
        </row>
        <row r="8320">
          <cell r="B8320"/>
          <cell r="F8320"/>
        </row>
        <row r="8321">
          <cell r="B8321"/>
          <cell r="F8321"/>
        </row>
        <row r="8322">
          <cell r="B8322"/>
          <cell r="F8322"/>
        </row>
        <row r="8323">
          <cell r="B8323"/>
          <cell r="F8323"/>
        </row>
        <row r="8324">
          <cell r="B8324"/>
          <cell r="F8324"/>
        </row>
        <row r="8325">
          <cell r="B8325"/>
          <cell r="F8325"/>
        </row>
        <row r="8326">
          <cell r="B8326"/>
          <cell r="F8326"/>
        </row>
        <row r="8327">
          <cell r="B8327"/>
          <cell r="F8327"/>
        </row>
        <row r="8328">
          <cell r="B8328"/>
          <cell r="F8328"/>
        </row>
        <row r="8329">
          <cell r="B8329"/>
          <cell r="F8329"/>
        </row>
        <row r="8330">
          <cell r="B8330"/>
          <cell r="F8330"/>
        </row>
        <row r="8331">
          <cell r="B8331"/>
          <cell r="F8331"/>
        </row>
        <row r="8332">
          <cell r="B8332"/>
          <cell r="F8332"/>
        </row>
        <row r="8333">
          <cell r="B8333"/>
          <cell r="F8333"/>
        </row>
        <row r="8334">
          <cell r="B8334"/>
          <cell r="F8334"/>
        </row>
        <row r="8335">
          <cell r="B8335"/>
          <cell r="F8335"/>
        </row>
        <row r="8336">
          <cell r="B8336"/>
          <cell r="F8336"/>
        </row>
        <row r="8337">
          <cell r="B8337"/>
          <cell r="F8337"/>
        </row>
        <row r="8338">
          <cell r="B8338"/>
          <cell r="F8338"/>
        </row>
        <row r="8339">
          <cell r="B8339"/>
          <cell r="F8339"/>
        </row>
        <row r="8340">
          <cell r="B8340"/>
          <cell r="F8340"/>
        </row>
        <row r="8341">
          <cell r="B8341"/>
          <cell r="F8341"/>
        </row>
        <row r="8342">
          <cell r="B8342"/>
          <cell r="F8342"/>
        </row>
        <row r="8343">
          <cell r="B8343"/>
          <cell r="F8343"/>
        </row>
        <row r="8344">
          <cell r="B8344"/>
          <cell r="F8344"/>
        </row>
        <row r="8345">
          <cell r="B8345"/>
          <cell r="F8345"/>
        </row>
        <row r="8346">
          <cell r="B8346"/>
          <cell r="F8346"/>
        </row>
        <row r="8347">
          <cell r="B8347"/>
          <cell r="F8347"/>
        </row>
        <row r="8348">
          <cell r="B8348"/>
          <cell r="F8348"/>
        </row>
        <row r="8349">
          <cell r="B8349"/>
          <cell r="F8349"/>
        </row>
        <row r="8350">
          <cell r="B8350"/>
          <cell r="F8350"/>
        </row>
        <row r="8351">
          <cell r="B8351"/>
          <cell r="F8351"/>
        </row>
        <row r="8352">
          <cell r="B8352"/>
          <cell r="F8352"/>
        </row>
        <row r="8353">
          <cell r="B8353"/>
          <cell r="F8353"/>
        </row>
        <row r="8354">
          <cell r="B8354"/>
          <cell r="F8354"/>
        </row>
        <row r="8355">
          <cell r="B8355"/>
          <cell r="F8355"/>
        </row>
        <row r="8356">
          <cell r="B8356"/>
          <cell r="F8356"/>
        </row>
        <row r="8357">
          <cell r="B8357"/>
          <cell r="F8357"/>
        </row>
        <row r="8358">
          <cell r="B8358"/>
          <cell r="F8358"/>
        </row>
        <row r="8359">
          <cell r="B8359"/>
          <cell r="F8359"/>
        </row>
        <row r="8360">
          <cell r="B8360"/>
          <cell r="F8360"/>
        </row>
        <row r="8361">
          <cell r="B8361"/>
          <cell r="F8361"/>
        </row>
        <row r="8362">
          <cell r="B8362"/>
          <cell r="F8362"/>
        </row>
        <row r="8363">
          <cell r="B8363"/>
          <cell r="F8363"/>
        </row>
        <row r="8364">
          <cell r="B8364"/>
          <cell r="F8364"/>
        </row>
        <row r="8365">
          <cell r="B8365"/>
          <cell r="F8365"/>
        </row>
        <row r="8366">
          <cell r="B8366"/>
          <cell r="F8366"/>
        </row>
        <row r="8367">
          <cell r="B8367"/>
          <cell r="F8367"/>
        </row>
        <row r="8368">
          <cell r="B8368"/>
          <cell r="F8368"/>
        </row>
        <row r="8369">
          <cell r="B8369"/>
          <cell r="F8369"/>
        </row>
        <row r="8370">
          <cell r="B8370"/>
          <cell r="F8370"/>
        </row>
        <row r="8371">
          <cell r="B8371"/>
          <cell r="F8371"/>
        </row>
        <row r="8372">
          <cell r="B8372"/>
          <cell r="F8372"/>
        </row>
        <row r="8373">
          <cell r="B8373"/>
          <cell r="F8373"/>
        </row>
        <row r="8374">
          <cell r="B8374"/>
          <cell r="F8374"/>
        </row>
        <row r="8375">
          <cell r="B8375"/>
          <cell r="F8375"/>
        </row>
        <row r="8376">
          <cell r="B8376"/>
          <cell r="F8376"/>
        </row>
        <row r="8377">
          <cell r="B8377"/>
          <cell r="F8377"/>
        </row>
        <row r="8378">
          <cell r="B8378"/>
          <cell r="F8378"/>
        </row>
        <row r="8379">
          <cell r="B8379"/>
          <cell r="F8379"/>
        </row>
        <row r="8380">
          <cell r="B8380"/>
          <cell r="F8380"/>
        </row>
        <row r="8381">
          <cell r="B8381"/>
          <cell r="F8381"/>
        </row>
        <row r="8382">
          <cell r="B8382"/>
          <cell r="F8382"/>
        </row>
        <row r="8383">
          <cell r="B8383"/>
          <cell r="F8383"/>
        </row>
        <row r="8384">
          <cell r="B8384"/>
          <cell r="F8384"/>
        </row>
        <row r="8385">
          <cell r="B8385"/>
          <cell r="F8385"/>
        </row>
        <row r="8386">
          <cell r="B8386"/>
          <cell r="F8386"/>
        </row>
        <row r="8387">
          <cell r="B8387"/>
          <cell r="F8387"/>
        </row>
        <row r="8388">
          <cell r="B8388"/>
          <cell r="F8388"/>
        </row>
        <row r="8389">
          <cell r="B8389"/>
          <cell r="F8389"/>
        </row>
        <row r="8390">
          <cell r="B8390"/>
          <cell r="F8390"/>
        </row>
        <row r="8391">
          <cell r="B8391"/>
          <cell r="F8391"/>
        </row>
        <row r="8392">
          <cell r="B8392"/>
          <cell r="F8392"/>
        </row>
        <row r="8393">
          <cell r="B8393"/>
          <cell r="F8393"/>
        </row>
        <row r="8394">
          <cell r="B8394"/>
          <cell r="F8394"/>
        </row>
        <row r="8395">
          <cell r="B8395"/>
          <cell r="F8395"/>
        </row>
        <row r="8396">
          <cell r="B8396"/>
          <cell r="F8396"/>
        </row>
        <row r="8397">
          <cell r="B8397"/>
          <cell r="F8397"/>
        </row>
        <row r="8398">
          <cell r="B8398"/>
          <cell r="F8398"/>
        </row>
        <row r="8399">
          <cell r="B8399"/>
          <cell r="F8399"/>
        </row>
        <row r="8400">
          <cell r="B8400"/>
          <cell r="F8400"/>
        </row>
        <row r="8401">
          <cell r="B8401"/>
          <cell r="F8401"/>
        </row>
        <row r="8402">
          <cell r="B8402"/>
          <cell r="F8402"/>
        </row>
        <row r="8403">
          <cell r="B8403"/>
          <cell r="F8403"/>
        </row>
        <row r="8404">
          <cell r="B8404"/>
          <cell r="F8404"/>
        </row>
        <row r="8405">
          <cell r="B8405"/>
          <cell r="F8405"/>
        </row>
        <row r="8406">
          <cell r="B8406"/>
          <cell r="F8406"/>
        </row>
        <row r="8407">
          <cell r="B8407"/>
          <cell r="F8407"/>
        </row>
        <row r="8408">
          <cell r="B8408"/>
          <cell r="F8408"/>
        </row>
        <row r="8409">
          <cell r="B8409"/>
          <cell r="F8409"/>
        </row>
        <row r="8410">
          <cell r="B8410"/>
          <cell r="F8410"/>
        </row>
        <row r="8411">
          <cell r="B8411"/>
          <cell r="F8411"/>
        </row>
        <row r="8412">
          <cell r="B8412"/>
          <cell r="F8412"/>
        </row>
        <row r="8413">
          <cell r="B8413"/>
          <cell r="F8413"/>
        </row>
        <row r="8414">
          <cell r="B8414"/>
          <cell r="F8414"/>
        </row>
        <row r="8415">
          <cell r="B8415"/>
          <cell r="F8415"/>
        </row>
        <row r="8416">
          <cell r="B8416"/>
          <cell r="F8416"/>
        </row>
        <row r="8417">
          <cell r="B8417"/>
          <cell r="F8417"/>
        </row>
        <row r="8418">
          <cell r="B8418"/>
          <cell r="F8418"/>
        </row>
        <row r="8419">
          <cell r="B8419"/>
          <cell r="F8419"/>
        </row>
        <row r="8420">
          <cell r="B8420"/>
          <cell r="F8420"/>
        </row>
        <row r="8421">
          <cell r="B8421"/>
          <cell r="F8421"/>
        </row>
        <row r="8422">
          <cell r="B8422"/>
          <cell r="F8422"/>
        </row>
        <row r="8423">
          <cell r="B8423"/>
          <cell r="F8423"/>
        </row>
        <row r="8424">
          <cell r="B8424"/>
          <cell r="F8424"/>
        </row>
        <row r="8425">
          <cell r="B8425"/>
          <cell r="F8425"/>
        </row>
        <row r="8426">
          <cell r="B8426"/>
          <cell r="F8426"/>
        </row>
        <row r="8427">
          <cell r="B8427"/>
          <cell r="F8427"/>
        </row>
        <row r="8428">
          <cell r="B8428"/>
          <cell r="F8428"/>
        </row>
        <row r="8429">
          <cell r="B8429"/>
          <cell r="F8429"/>
        </row>
        <row r="8430">
          <cell r="B8430"/>
          <cell r="F8430"/>
        </row>
        <row r="8431">
          <cell r="B8431"/>
          <cell r="F8431"/>
        </row>
        <row r="8432">
          <cell r="B8432"/>
          <cell r="F8432"/>
        </row>
        <row r="8433">
          <cell r="B8433"/>
          <cell r="F8433"/>
        </row>
        <row r="8434">
          <cell r="B8434"/>
          <cell r="F8434"/>
        </row>
        <row r="8435">
          <cell r="B8435"/>
          <cell r="F8435"/>
        </row>
        <row r="8436">
          <cell r="B8436"/>
          <cell r="F8436"/>
        </row>
        <row r="8437">
          <cell r="B8437"/>
          <cell r="F8437"/>
        </row>
        <row r="8438">
          <cell r="B8438"/>
          <cell r="F8438"/>
        </row>
        <row r="8439">
          <cell r="B8439"/>
          <cell r="F8439"/>
        </row>
        <row r="8440">
          <cell r="B8440"/>
          <cell r="F8440"/>
        </row>
        <row r="8441">
          <cell r="B8441"/>
          <cell r="F8441"/>
        </row>
        <row r="8442">
          <cell r="B8442"/>
          <cell r="F8442"/>
        </row>
        <row r="8443">
          <cell r="B8443"/>
          <cell r="F8443"/>
        </row>
        <row r="8444">
          <cell r="B8444"/>
          <cell r="F8444"/>
        </row>
        <row r="8445">
          <cell r="B8445"/>
          <cell r="F8445"/>
        </row>
        <row r="8446">
          <cell r="B8446"/>
          <cell r="F8446"/>
        </row>
        <row r="8447">
          <cell r="B8447"/>
          <cell r="F8447"/>
        </row>
        <row r="8448">
          <cell r="B8448"/>
          <cell r="F8448"/>
        </row>
        <row r="8449">
          <cell r="B8449"/>
          <cell r="F8449"/>
        </row>
        <row r="8450">
          <cell r="B8450"/>
          <cell r="F8450"/>
        </row>
        <row r="8451">
          <cell r="B8451"/>
          <cell r="F8451"/>
        </row>
        <row r="8452">
          <cell r="B8452"/>
          <cell r="F8452"/>
        </row>
        <row r="8453">
          <cell r="B8453"/>
          <cell r="F8453"/>
        </row>
        <row r="8454">
          <cell r="B8454"/>
          <cell r="F8454"/>
        </row>
        <row r="8455">
          <cell r="B8455"/>
          <cell r="F8455"/>
        </row>
        <row r="8456">
          <cell r="B8456"/>
          <cell r="F8456"/>
        </row>
        <row r="8457">
          <cell r="B8457"/>
          <cell r="F8457"/>
        </row>
        <row r="8458">
          <cell r="B8458"/>
          <cell r="F8458"/>
        </row>
        <row r="8459">
          <cell r="B8459"/>
          <cell r="F8459"/>
        </row>
        <row r="8460">
          <cell r="B8460"/>
          <cell r="F8460"/>
        </row>
        <row r="8461">
          <cell r="B8461"/>
          <cell r="F8461"/>
        </row>
        <row r="8462">
          <cell r="B8462"/>
          <cell r="F8462"/>
        </row>
        <row r="8463">
          <cell r="B8463"/>
          <cell r="F8463"/>
        </row>
        <row r="8464">
          <cell r="B8464"/>
          <cell r="F8464"/>
        </row>
        <row r="8465">
          <cell r="B8465"/>
          <cell r="F8465"/>
        </row>
        <row r="8466">
          <cell r="B8466"/>
          <cell r="F8466"/>
        </row>
        <row r="8467">
          <cell r="B8467"/>
          <cell r="F8467"/>
        </row>
        <row r="8468">
          <cell r="B8468"/>
          <cell r="F8468"/>
        </row>
        <row r="8469">
          <cell r="B8469"/>
          <cell r="F8469"/>
        </row>
        <row r="8470">
          <cell r="B8470"/>
          <cell r="F8470"/>
        </row>
        <row r="8471">
          <cell r="B8471"/>
          <cell r="F8471"/>
        </row>
        <row r="8472">
          <cell r="B8472"/>
          <cell r="F8472"/>
        </row>
        <row r="8473">
          <cell r="B8473"/>
          <cell r="F8473"/>
        </row>
        <row r="8474">
          <cell r="B8474"/>
          <cell r="F8474"/>
        </row>
        <row r="8475">
          <cell r="B8475"/>
          <cell r="F8475"/>
        </row>
        <row r="8476">
          <cell r="B8476"/>
          <cell r="F8476"/>
        </row>
        <row r="8477">
          <cell r="B8477"/>
          <cell r="F8477"/>
        </row>
        <row r="8478">
          <cell r="B8478"/>
          <cell r="F8478"/>
        </row>
        <row r="8479">
          <cell r="B8479"/>
          <cell r="F8479"/>
        </row>
        <row r="8480">
          <cell r="B8480"/>
          <cell r="F8480"/>
        </row>
        <row r="8481">
          <cell r="B8481"/>
          <cell r="F8481"/>
        </row>
        <row r="8482">
          <cell r="B8482"/>
          <cell r="F8482"/>
        </row>
        <row r="8483">
          <cell r="B8483"/>
          <cell r="F8483"/>
        </row>
        <row r="8484">
          <cell r="B8484"/>
          <cell r="F8484"/>
        </row>
        <row r="8485">
          <cell r="B8485"/>
          <cell r="F8485"/>
        </row>
        <row r="8486">
          <cell r="B8486"/>
          <cell r="F8486"/>
        </row>
        <row r="8487">
          <cell r="B8487"/>
          <cell r="F8487"/>
        </row>
        <row r="8488">
          <cell r="B8488"/>
          <cell r="F8488"/>
        </row>
        <row r="8489">
          <cell r="B8489"/>
          <cell r="F8489"/>
        </row>
        <row r="8490">
          <cell r="B8490"/>
          <cell r="F8490"/>
        </row>
        <row r="8491">
          <cell r="B8491"/>
          <cell r="F8491"/>
        </row>
        <row r="8492">
          <cell r="B8492"/>
          <cell r="F8492"/>
        </row>
        <row r="8493">
          <cell r="B8493"/>
          <cell r="F8493"/>
        </row>
        <row r="8494">
          <cell r="B8494"/>
          <cell r="F8494"/>
        </row>
        <row r="8495">
          <cell r="B8495"/>
          <cell r="F8495"/>
        </row>
        <row r="8496">
          <cell r="B8496"/>
          <cell r="F8496"/>
        </row>
        <row r="8497">
          <cell r="B8497"/>
          <cell r="F8497"/>
        </row>
        <row r="8498">
          <cell r="B8498"/>
          <cell r="F8498"/>
        </row>
        <row r="8499">
          <cell r="B8499"/>
          <cell r="F8499"/>
        </row>
        <row r="8500">
          <cell r="B8500"/>
          <cell r="F8500"/>
        </row>
        <row r="8501">
          <cell r="B8501"/>
          <cell r="F8501"/>
        </row>
        <row r="8502">
          <cell r="B8502"/>
          <cell r="F8502"/>
        </row>
        <row r="8503">
          <cell r="B8503"/>
          <cell r="F8503"/>
        </row>
        <row r="8504">
          <cell r="B8504"/>
          <cell r="F8504"/>
        </row>
        <row r="8505">
          <cell r="B8505"/>
          <cell r="F8505"/>
        </row>
        <row r="8506">
          <cell r="B8506"/>
          <cell r="F8506"/>
        </row>
        <row r="8507">
          <cell r="B8507"/>
          <cell r="F8507"/>
        </row>
        <row r="8508">
          <cell r="B8508"/>
          <cell r="F8508"/>
        </row>
        <row r="8509">
          <cell r="B8509"/>
          <cell r="F8509"/>
        </row>
        <row r="8510">
          <cell r="B8510"/>
          <cell r="F8510"/>
        </row>
        <row r="8511">
          <cell r="B8511"/>
          <cell r="F8511"/>
        </row>
        <row r="8512">
          <cell r="B8512"/>
          <cell r="F8512"/>
        </row>
        <row r="8513">
          <cell r="B8513"/>
          <cell r="F8513"/>
        </row>
        <row r="8514">
          <cell r="B8514"/>
          <cell r="F8514"/>
        </row>
        <row r="8515">
          <cell r="B8515"/>
          <cell r="F8515"/>
        </row>
        <row r="8516">
          <cell r="B8516"/>
          <cell r="F8516"/>
        </row>
        <row r="8517">
          <cell r="B8517"/>
          <cell r="F8517"/>
        </row>
        <row r="8518">
          <cell r="B8518"/>
          <cell r="F8518"/>
        </row>
        <row r="8519">
          <cell r="B8519"/>
          <cell r="F8519"/>
        </row>
        <row r="8520">
          <cell r="B8520"/>
          <cell r="F8520"/>
        </row>
        <row r="8521">
          <cell r="B8521"/>
          <cell r="F8521"/>
        </row>
        <row r="8522">
          <cell r="B8522"/>
          <cell r="F8522"/>
        </row>
        <row r="8523">
          <cell r="B8523"/>
          <cell r="F8523"/>
        </row>
        <row r="8524">
          <cell r="B8524"/>
          <cell r="F8524"/>
        </row>
        <row r="8525">
          <cell r="B8525"/>
          <cell r="F8525"/>
        </row>
        <row r="8526">
          <cell r="B8526"/>
          <cell r="F8526"/>
        </row>
        <row r="8527">
          <cell r="B8527"/>
          <cell r="F8527"/>
        </row>
        <row r="8528">
          <cell r="B8528"/>
          <cell r="F8528"/>
        </row>
        <row r="8529">
          <cell r="B8529"/>
          <cell r="F8529"/>
        </row>
        <row r="8530">
          <cell r="B8530"/>
          <cell r="F8530"/>
        </row>
        <row r="8531">
          <cell r="B8531"/>
          <cell r="F8531"/>
        </row>
        <row r="8532">
          <cell r="B8532"/>
          <cell r="F8532"/>
        </row>
        <row r="8533">
          <cell r="B8533"/>
          <cell r="F8533"/>
        </row>
        <row r="8534">
          <cell r="B8534"/>
          <cell r="F8534"/>
        </row>
        <row r="8535">
          <cell r="B8535"/>
          <cell r="F8535"/>
        </row>
        <row r="8536">
          <cell r="B8536"/>
          <cell r="F8536"/>
        </row>
        <row r="8537">
          <cell r="B8537"/>
          <cell r="F8537"/>
        </row>
        <row r="8538">
          <cell r="B8538"/>
          <cell r="F8538"/>
        </row>
        <row r="8539">
          <cell r="B8539"/>
          <cell r="F8539"/>
        </row>
        <row r="8540">
          <cell r="B8540"/>
          <cell r="F8540"/>
        </row>
        <row r="8541">
          <cell r="B8541"/>
          <cell r="F8541"/>
        </row>
        <row r="8542">
          <cell r="B8542"/>
          <cell r="F8542"/>
        </row>
        <row r="8543">
          <cell r="B8543"/>
          <cell r="F8543"/>
        </row>
        <row r="8544">
          <cell r="B8544"/>
          <cell r="F8544"/>
        </row>
        <row r="8545">
          <cell r="B8545"/>
          <cell r="F8545"/>
        </row>
        <row r="8546">
          <cell r="B8546"/>
          <cell r="F8546"/>
        </row>
        <row r="8547">
          <cell r="B8547"/>
          <cell r="F8547"/>
        </row>
        <row r="8548">
          <cell r="B8548"/>
          <cell r="F8548"/>
        </row>
        <row r="8549">
          <cell r="B8549"/>
          <cell r="F8549"/>
        </row>
        <row r="8550">
          <cell r="B8550"/>
          <cell r="F8550"/>
        </row>
        <row r="8551">
          <cell r="B8551"/>
          <cell r="F8551"/>
        </row>
        <row r="8552">
          <cell r="B8552"/>
          <cell r="F8552"/>
        </row>
        <row r="8553">
          <cell r="B8553"/>
          <cell r="F8553"/>
        </row>
        <row r="8554">
          <cell r="B8554"/>
          <cell r="F8554"/>
        </row>
        <row r="8555">
          <cell r="B8555"/>
          <cell r="F8555"/>
        </row>
        <row r="8556">
          <cell r="B8556"/>
          <cell r="F8556"/>
        </row>
        <row r="8557">
          <cell r="B8557"/>
          <cell r="F8557"/>
        </row>
        <row r="8558">
          <cell r="B8558"/>
          <cell r="F8558"/>
        </row>
        <row r="8559">
          <cell r="B8559"/>
          <cell r="F8559"/>
        </row>
        <row r="8560">
          <cell r="B8560"/>
          <cell r="F8560"/>
        </row>
        <row r="8561">
          <cell r="B8561"/>
          <cell r="F8561"/>
        </row>
        <row r="8562">
          <cell r="B8562"/>
          <cell r="F8562"/>
        </row>
        <row r="8563">
          <cell r="B8563"/>
          <cell r="F8563"/>
        </row>
        <row r="8564">
          <cell r="B8564"/>
          <cell r="F8564"/>
        </row>
        <row r="8565">
          <cell r="B8565"/>
          <cell r="F8565"/>
        </row>
        <row r="8566">
          <cell r="B8566"/>
          <cell r="F8566"/>
        </row>
        <row r="8567">
          <cell r="B8567"/>
          <cell r="F8567"/>
        </row>
        <row r="8568">
          <cell r="B8568"/>
          <cell r="F8568"/>
        </row>
        <row r="8569">
          <cell r="B8569"/>
          <cell r="F8569"/>
        </row>
        <row r="8570">
          <cell r="B8570"/>
          <cell r="F8570"/>
        </row>
        <row r="8571">
          <cell r="B8571"/>
          <cell r="F8571"/>
        </row>
        <row r="8572">
          <cell r="B8572"/>
          <cell r="F8572"/>
        </row>
        <row r="8573">
          <cell r="B8573"/>
          <cell r="F8573"/>
        </row>
        <row r="8574">
          <cell r="B8574"/>
          <cell r="F8574"/>
        </row>
        <row r="8575">
          <cell r="B8575"/>
          <cell r="F8575"/>
        </row>
        <row r="8576">
          <cell r="B8576"/>
          <cell r="F8576"/>
        </row>
        <row r="8577">
          <cell r="B8577"/>
          <cell r="F8577"/>
        </row>
        <row r="8578">
          <cell r="B8578"/>
          <cell r="F8578"/>
        </row>
        <row r="8579">
          <cell r="B8579"/>
          <cell r="F8579"/>
        </row>
        <row r="8580">
          <cell r="B8580"/>
          <cell r="F8580"/>
        </row>
        <row r="8581">
          <cell r="B8581"/>
          <cell r="F8581"/>
        </row>
        <row r="8582">
          <cell r="B8582"/>
          <cell r="F8582"/>
        </row>
        <row r="8583">
          <cell r="B8583"/>
          <cell r="F8583"/>
        </row>
        <row r="8584">
          <cell r="B8584"/>
          <cell r="F8584"/>
        </row>
        <row r="8585">
          <cell r="B8585"/>
          <cell r="F8585"/>
        </row>
        <row r="8586">
          <cell r="B8586"/>
          <cell r="F8586"/>
        </row>
        <row r="8587">
          <cell r="B8587"/>
          <cell r="F8587"/>
        </row>
        <row r="8588">
          <cell r="B8588"/>
          <cell r="F8588"/>
        </row>
        <row r="8589">
          <cell r="B8589"/>
          <cell r="F8589"/>
        </row>
        <row r="8590">
          <cell r="B8590"/>
          <cell r="F8590"/>
        </row>
        <row r="8591">
          <cell r="B8591"/>
          <cell r="F8591"/>
        </row>
        <row r="8592">
          <cell r="B8592"/>
          <cell r="F8592"/>
        </row>
        <row r="8593">
          <cell r="B8593"/>
          <cell r="F8593"/>
        </row>
        <row r="8594">
          <cell r="B8594"/>
          <cell r="F8594"/>
        </row>
        <row r="8595">
          <cell r="B8595"/>
          <cell r="F8595"/>
        </row>
        <row r="8596">
          <cell r="B8596"/>
          <cell r="F8596"/>
        </row>
        <row r="8597">
          <cell r="B8597"/>
          <cell r="F8597"/>
        </row>
        <row r="8598">
          <cell r="B8598"/>
          <cell r="F8598"/>
        </row>
        <row r="8599">
          <cell r="B8599"/>
          <cell r="F8599"/>
        </row>
        <row r="8600">
          <cell r="B8600"/>
          <cell r="F8600"/>
        </row>
        <row r="8601">
          <cell r="B8601"/>
          <cell r="F8601"/>
        </row>
        <row r="8602">
          <cell r="B8602"/>
          <cell r="F8602"/>
        </row>
        <row r="8603">
          <cell r="B8603"/>
          <cell r="F8603"/>
        </row>
        <row r="8604">
          <cell r="B8604"/>
          <cell r="F8604"/>
        </row>
        <row r="8605">
          <cell r="B8605"/>
          <cell r="F8605"/>
        </row>
        <row r="8606">
          <cell r="B8606"/>
          <cell r="F8606"/>
        </row>
        <row r="8607">
          <cell r="B8607"/>
          <cell r="F8607"/>
        </row>
        <row r="8608">
          <cell r="B8608"/>
          <cell r="F8608"/>
        </row>
        <row r="8609">
          <cell r="B8609"/>
          <cell r="F8609"/>
        </row>
        <row r="8610">
          <cell r="B8610"/>
          <cell r="F8610"/>
        </row>
        <row r="8611">
          <cell r="B8611"/>
          <cell r="F8611"/>
        </row>
        <row r="8612">
          <cell r="B8612"/>
          <cell r="F8612"/>
        </row>
        <row r="8613">
          <cell r="B8613"/>
          <cell r="F8613"/>
        </row>
        <row r="8614">
          <cell r="B8614"/>
          <cell r="F8614"/>
        </row>
        <row r="8615">
          <cell r="B8615"/>
          <cell r="F8615"/>
        </row>
        <row r="8616">
          <cell r="B8616"/>
          <cell r="F8616"/>
        </row>
        <row r="8617">
          <cell r="B8617"/>
          <cell r="F8617"/>
        </row>
        <row r="8618">
          <cell r="B8618"/>
          <cell r="F8618"/>
        </row>
        <row r="8619">
          <cell r="B8619"/>
          <cell r="F8619"/>
        </row>
        <row r="8620">
          <cell r="B8620"/>
          <cell r="F8620"/>
        </row>
        <row r="8621">
          <cell r="B8621"/>
          <cell r="F8621"/>
        </row>
        <row r="8622">
          <cell r="B8622"/>
          <cell r="F8622"/>
        </row>
        <row r="8623">
          <cell r="B8623"/>
          <cell r="F8623"/>
        </row>
        <row r="8624">
          <cell r="B8624"/>
          <cell r="F8624"/>
        </row>
        <row r="8625">
          <cell r="B8625"/>
          <cell r="F8625"/>
        </row>
        <row r="8626">
          <cell r="B8626"/>
          <cell r="F8626"/>
        </row>
        <row r="8627">
          <cell r="B8627"/>
          <cell r="F8627"/>
        </row>
        <row r="8628">
          <cell r="B8628"/>
          <cell r="F8628"/>
        </row>
        <row r="8629">
          <cell r="B8629"/>
          <cell r="F8629"/>
        </row>
        <row r="8630">
          <cell r="B8630"/>
          <cell r="F8630"/>
        </row>
        <row r="8631">
          <cell r="B8631"/>
          <cell r="F8631"/>
        </row>
        <row r="8632">
          <cell r="B8632"/>
          <cell r="F8632"/>
        </row>
        <row r="8633">
          <cell r="B8633"/>
          <cell r="F8633"/>
        </row>
        <row r="8634">
          <cell r="B8634"/>
          <cell r="F8634"/>
        </row>
        <row r="8635">
          <cell r="B8635"/>
          <cell r="F8635"/>
        </row>
        <row r="8636">
          <cell r="B8636"/>
          <cell r="F8636"/>
        </row>
        <row r="8637">
          <cell r="B8637"/>
          <cell r="F8637"/>
        </row>
        <row r="8638">
          <cell r="B8638"/>
          <cell r="F8638"/>
        </row>
        <row r="8639">
          <cell r="B8639"/>
          <cell r="F8639"/>
        </row>
        <row r="8640">
          <cell r="B8640"/>
          <cell r="F8640"/>
        </row>
        <row r="8641">
          <cell r="B8641"/>
          <cell r="F8641"/>
        </row>
        <row r="8642">
          <cell r="B8642"/>
          <cell r="F8642"/>
        </row>
        <row r="8643">
          <cell r="B8643"/>
          <cell r="F8643"/>
        </row>
        <row r="8644">
          <cell r="B8644"/>
          <cell r="F8644"/>
        </row>
        <row r="8645">
          <cell r="B8645"/>
          <cell r="F8645"/>
        </row>
        <row r="8646">
          <cell r="B8646"/>
          <cell r="F8646"/>
        </row>
        <row r="8647">
          <cell r="B8647"/>
          <cell r="F8647"/>
        </row>
        <row r="8648">
          <cell r="B8648"/>
          <cell r="F8648"/>
        </row>
        <row r="8649">
          <cell r="B8649"/>
          <cell r="F8649"/>
        </row>
        <row r="8650">
          <cell r="B8650"/>
          <cell r="F8650"/>
        </row>
        <row r="8651">
          <cell r="B8651"/>
          <cell r="F8651"/>
        </row>
        <row r="8652">
          <cell r="B8652"/>
          <cell r="F8652"/>
        </row>
        <row r="8653">
          <cell r="B8653"/>
          <cell r="F8653"/>
        </row>
        <row r="8654">
          <cell r="B8654"/>
          <cell r="F8654"/>
        </row>
        <row r="8655">
          <cell r="B8655"/>
          <cell r="F8655"/>
        </row>
        <row r="8656">
          <cell r="B8656"/>
          <cell r="F8656"/>
        </row>
        <row r="8657">
          <cell r="B8657"/>
          <cell r="F8657"/>
        </row>
        <row r="8658">
          <cell r="B8658"/>
          <cell r="F8658"/>
        </row>
        <row r="8659">
          <cell r="B8659"/>
          <cell r="F8659"/>
        </row>
        <row r="8660">
          <cell r="B8660"/>
          <cell r="F8660"/>
        </row>
        <row r="8661">
          <cell r="B8661"/>
          <cell r="F8661"/>
        </row>
        <row r="8662">
          <cell r="B8662"/>
          <cell r="F8662"/>
        </row>
        <row r="8663">
          <cell r="B8663"/>
          <cell r="F8663"/>
        </row>
        <row r="8664">
          <cell r="B8664"/>
          <cell r="F8664"/>
        </row>
        <row r="8665">
          <cell r="B8665"/>
          <cell r="F8665"/>
        </row>
        <row r="8666">
          <cell r="B8666"/>
          <cell r="F8666"/>
        </row>
        <row r="8667">
          <cell r="B8667"/>
          <cell r="F8667"/>
        </row>
        <row r="8668">
          <cell r="B8668"/>
          <cell r="F8668"/>
        </row>
        <row r="8669">
          <cell r="B8669"/>
          <cell r="F8669"/>
        </row>
        <row r="8670">
          <cell r="B8670"/>
          <cell r="F8670"/>
        </row>
        <row r="8671">
          <cell r="B8671"/>
          <cell r="F8671"/>
        </row>
        <row r="8672">
          <cell r="B8672"/>
          <cell r="F8672"/>
        </row>
        <row r="8673">
          <cell r="B8673"/>
          <cell r="F8673"/>
        </row>
        <row r="8674">
          <cell r="B8674"/>
          <cell r="F8674"/>
        </row>
        <row r="8675">
          <cell r="B8675"/>
          <cell r="F8675"/>
        </row>
        <row r="8676">
          <cell r="B8676"/>
          <cell r="F8676"/>
        </row>
        <row r="8677">
          <cell r="B8677"/>
          <cell r="F8677"/>
        </row>
        <row r="8678">
          <cell r="B8678"/>
          <cell r="F8678"/>
        </row>
        <row r="8679">
          <cell r="B8679"/>
          <cell r="F8679"/>
        </row>
        <row r="8680">
          <cell r="B8680"/>
          <cell r="F8680"/>
        </row>
        <row r="8681">
          <cell r="B8681"/>
          <cell r="F8681"/>
        </row>
        <row r="8682">
          <cell r="B8682"/>
          <cell r="F8682"/>
        </row>
        <row r="8683">
          <cell r="B8683"/>
          <cell r="F8683"/>
        </row>
        <row r="8684">
          <cell r="B8684"/>
          <cell r="F8684"/>
        </row>
        <row r="8685">
          <cell r="B8685"/>
          <cell r="F8685"/>
        </row>
        <row r="8686">
          <cell r="B8686"/>
          <cell r="F8686"/>
        </row>
        <row r="8687">
          <cell r="B8687"/>
          <cell r="F8687"/>
        </row>
        <row r="8688">
          <cell r="B8688"/>
          <cell r="F8688"/>
        </row>
        <row r="8689">
          <cell r="B8689"/>
          <cell r="F8689"/>
        </row>
        <row r="8690">
          <cell r="B8690"/>
          <cell r="F8690"/>
        </row>
        <row r="8691">
          <cell r="B8691"/>
          <cell r="F8691"/>
        </row>
        <row r="8692">
          <cell r="B8692"/>
          <cell r="F8692"/>
        </row>
        <row r="8693">
          <cell r="B8693"/>
          <cell r="F8693"/>
        </row>
        <row r="8694">
          <cell r="B8694"/>
          <cell r="F8694"/>
        </row>
        <row r="8695">
          <cell r="B8695"/>
          <cell r="F8695"/>
        </row>
        <row r="8696">
          <cell r="B8696"/>
          <cell r="F8696"/>
        </row>
        <row r="8697">
          <cell r="B8697"/>
          <cell r="F8697"/>
        </row>
        <row r="8698">
          <cell r="B8698"/>
          <cell r="F8698"/>
        </row>
        <row r="8699">
          <cell r="B8699"/>
          <cell r="F8699"/>
        </row>
        <row r="8700">
          <cell r="B8700"/>
          <cell r="F8700"/>
        </row>
        <row r="8701">
          <cell r="B8701"/>
          <cell r="F8701"/>
        </row>
        <row r="8702">
          <cell r="B8702"/>
          <cell r="F8702"/>
        </row>
        <row r="8703">
          <cell r="B8703"/>
          <cell r="F8703"/>
        </row>
        <row r="8704">
          <cell r="B8704"/>
          <cell r="F8704"/>
        </row>
        <row r="8705">
          <cell r="B8705"/>
          <cell r="F8705"/>
        </row>
        <row r="8706">
          <cell r="B8706"/>
          <cell r="F8706"/>
        </row>
        <row r="8707">
          <cell r="B8707"/>
          <cell r="F8707"/>
        </row>
        <row r="8708">
          <cell r="B8708"/>
          <cell r="F8708"/>
        </row>
        <row r="8709">
          <cell r="B8709"/>
          <cell r="F8709"/>
        </row>
        <row r="8710">
          <cell r="B8710"/>
          <cell r="F8710"/>
        </row>
        <row r="8711">
          <cell r="B8711"/>
          <cell r="F8711"/>
        </row>
        <row r="8712">
          <cell r="B8712"/>
          <cell r="F8712"/>
        </row>
        <row r="8713">
          <cell r="B8713"/>
          <cell r="F8713"/>
        </row>
        <row r="8714">
          <cell r="B8714"/>
          <cell r="F8714"/>
        </row>
        <row r="8715">
          <cell r="B8715"/>
          <cell r="F8715"/>
        </row>
        <row r="8716">
          <cell r="B8716"/>
          <cell r="F8716"/>
        </row>
        <row r="8717">
          <cell r="B8717"/>
          <cell r="F8717"/>
        </row>
        <row r="8718">
          <cell r="B8718"/>
          <cell r="F8718"/>
        </row>
        <row r="8719">
          <cell r="B8719"/>
          <cell r="F8719"/>
        </row>
        <row r="8720">
          <cell r="B8720"/>
          <cell r="F8720"/>
        </row>
        <row r="8721">
          <cell r="B8721"/>
          <cell r="F8721"/>
        </row>
        <row r="8722">
          <cell r="B8722"/>
          <cell r="F8722"/>
        </row>
        <row r="8723">
          <cell r="B8723"/>
          <cell r="F8723"/>
        </row>
        <row r="8724">
          <cell r="B8724"/>
          <cell r="F8724"/>
        </row>
        <row r="8725">
          <cell r="B8725"/>
          <cell r="F8725"/>
        </row>
        <row r="8726">
          <cell r="B8726"/>
          <cell r="F8726"/>
        </row>
        <row r="8727">
          <cell r="B8727"/>
          <cell r="F8727"/>
        </row>
        <row r="8728">
          <cell r="B8728"/>
          <cell r="F8728"/>
        </row>
        <row r="8729">
          <cell r="B8729"/>
          <cell r="F8729"/>
        </row>
        <row r="8730">
          <cell r="B8730"/>
          <cell r="F8730"/>
        </row>
        <row r="8731">
          <cell r="B8731"/>
          <cell r="F8731"/>
        </row>
        <row r="8732">
          <cell r="B8732"/>
          <cell r="F8732"/>
        </row>
        <row r="8733">
          <cell r="B8733"/>
          <cell r="F8733"/>
        </row>
        <row r="8734">
          <cell r="B8734"/>
          <cell r="F8734"/>
        </row>
        <row r="8735">
          <cell r="B8735"/>
          <cell r="F8735"/>
        </row>
        <row r="8736">
          <cell r="B8736"/>
          <cell r="F8736"/>
        </row>
        <row r="8737">
          <cell r="B8737"/>
          <cell r="F8737"/>
        </row>
        <row r="8738">
          <cell r="B8738"/>
          <cell r="F8738"/>
        </row>
        <row r="8739">
          <cell r="B8739"/>
          <cell r="F8739"/>
        </row>
        <row r="8740">
          <cell r="B8740"/>
          <cell r="F8740"/>
        </row>
        <row r="8741">
          <cell r="B8741"/>
          <cell r="F8741"/>
        </row>
        <row r="8742">
          <cell r="B8742"/>
          <cell r="F8742"/>
        </row>
        <row r="8743">
          <cell r="B8743"/>
          <cell r="F8743"/>
        </row>
        <row r="8744">
          <cell r="B8744"/>
          <cell r="F8744"/>
        </row>
        <row r="8745">
          <cell r="B8745"/>
          <cell r="F8745"/>
        </row>
        <row r="8746">
          <cell r="B8746"/>
          <cell r="F8746"/>
        </row>
        <row r="8747">
          <cell r="B8747"/>
          <cell r="F8747"/>
        </row>
        <row r="8748">
          <cell r="B8748"/>
          <cell r="F8748"/>
        </row>
        <row r="8749">
          <cell r="B8749"/>
          <cell r="F8749"/>
        </row>
        <row r="8750">
          <cell r="B8750"/>
          <cell r="F8750"/>
        </row>
        <row r="8751">
          <cell r="B8751"/>
          <cell r="F8751"/>
        </row>
        <row r="8752">
          <cell r="B8752"/>
          <cell r="F8752"/>
        </row>
        <row r="8753">
          <cell r="B8753"/>
          <cell r="F8753"/>
        </row>
        <row r="8754">
          <cell r="B8754"/>
          <cell r="F8754"/>
        </row>
        <row r="8755">
          <cell r="B8755"/>
          <cell r="F8755"/>
        </row>
        <row r="8756">
          <cell r="B8756"/>
          <cell r="F8756"/>
        </row>
        <row r="8757">
          <cell r="B8757"/>
          <cell r="F8757"/>
        </row>
        <row r="8758">
          <cell r="B8758"/>
          <cell r="F8758"/>
        </row>
        <row r="8759">
          <cell r="B8759"/>
          <cell r="F8759"/>
        </row>
        <row r="8760">
          <cell r="B8760"/>
          <cell r="F8760"/>
        </row>
        <row r="8761">
          <cell r="B8761"/>
          <cell r="F8761"/>
        </row>
        <row r="8762">
          <cell r="B8762"/>
          <cell r="F8762"/>
        </row>
        <row r="8763">
          <cell r="B8763"/>
          <cell r="F8763"/>
        </row>
        <row r="8764">
          <cell r="B8764"/>
          <cell r="F8764"/>
        </row>
        <row r="8765">
          <cell r="B8765"/>
          <cell r="F8765"/>
        </row>
        <row r="8766">
          <cell r="B8766"/>
          <cell r="F8766"/>
        </row>
        <row r="8767">
          <cell r="B8767"/>
          <cell r="F8767"/>
        </row>
        <row r="8768">
          <cell r="B8768"/>
          <cell r="F8768"/>
        </row>
        <row r="8769">
          <cell r="B8769"/>
          <cell r="F8769"/>
        </row>
        <row r="8770">
          <cell r="B8770"/>
          <cell r="F8770"/>
        </row>
        <row r="8771">
          <cell r="B8771"/>
          <cell r="F8771"/>
        </row>
        <row r="8772">
          <cell r="B8772"/>
          <cell r="F8772"/>
        </row>
        <row r="8773">
          <cell r="B8773"/>
          <cell r="F8773"/>
        </row>
        <row r="8774">
          <cell r="B8774"/>
          <cell r="F8774"/>
        </row>
        <row r="8775">
          <cell r="B8775"/>
          <cell r="F8775"/>
        </row>
        <row r="8776">
          <cell r="B8776"/>
          <cell r="F8776"/>
        </row>
        <row r="8777">
          <cell r="B8777"/>
          <cell r="F8777"/>
        </row>
        <row r="8778">
          <cell r="B8778"/>
          <cell r="F8778"/>
        </row>
        <row r="8779">
          <cell r="B8779"/>
          <cell r="F8779"/>
        </row>
        <row r="8780">
          <cell r="B8780"/>
          <cell r="F8780"/>
        </row>
        <row r="8781">
          <cell r="B8781"/>
          <cell r="F8781"/>
        </row>
        <row r="8782">
          <cell r="B8782"/>
          <cell r="F8782"/>
        </row>
        <row r="8783">
          <cell r="B8783"/>
          <cell r="F8783"/>
        </row>
        <row r="8784">
          <cell r="B8784"/>
          <cell r="F8784"/>
        </row>
        <row r="8785">
          <cell r="B8785"/>
          <cell r="F8785"/>
        </row>
        <row r="8786">
          <cell r="B8786"/>
          <cell r="F8786"/>
        </row>
        <row r="8787">
          <cell r="B8787"/>
          <cell r="F8787"/>
        </row>
        <row r="8788">
          <cell r="B8788"/>
          <cell r="F8788"/>
        </row>
        <row r="8789">
          <cell r="B8789"/>
          <cell r="F8789"/>
        </row>
        <row r="8790">
          <cell r="B8790"/>
          <cell r="F8790"/>
        </row>
        <row r="8791">
          <cell r="B8791"/>
          <cell r="F8791"/>
        </row>
        <row r="8792">
          <cell r="B8792"/>
          <cell r="F8792"/>
        </row>
        <row r="8793">
          <cell r="B8793"/>
          <cell r="F8793"/>
        </row>
        <row r="8794">
          <cell r="B8794"/>
          <cell r="F8794"/>
        </row>
        <row r="8795">
          <cell r="B8795"/>
          <cell r="F8795"/>
        </row>
        <row r="8796">
          <cell r="B8796"/>
          <cell r="F8796"/>
        </row>
        <row r="8797">
          <cell r="B8797"/>
          <cell r="F8797"/>
        </row>
        <row r="8798">
          <cell r="B8798"/>
          <cell r="F8798"/>
        </row>
        <row r="8799">
          <cell r="B8799"/>
          <cell r="F8799"/>
        </row>
        <row r="8800">
          <cell r="B8800"/>
          <cell r="F8800"/>
        </row>
        <row r="8801">
          <cell r="B8801"/>
          <cell r="F8801"/>
        </row>
        <row r="8802">
          <cell r="B8802"/>
          <cell r="F8802"/>
        </row>
        <row r="8803">
          <cell r="B8803"/>
          <cell r="F8803"/>
        </row>
        <row r="8804">
          <cell r="B8804"/>
          <cell r="F8804"/>
        </row>
        <row r="8805">
          <cell r="B8805"/>
          <cell r="F8805"/>
        </row>
        <row r="8806">
          <cell r="B8806"/>
          <cell r="F8806"/>
        </row>
        <row r="8807">
          <cell r="B8807"/>
          <cell r="F8807"/>
        </row>
        <row r="8808">
          <cell r="B8808"/>
          <cell r="F8808"/>
        </row>
        <row r="8809">
          <cell r="B8809"/>
          <cell r="F8809"/>
        </row>
        <row r="8810">
          <cell r="B8810"/>
          <cell r="F8810"/>
        </row>
        <row r="8811">
          <cell r="B8811"/>
          <cell r="F8811"/>
        </row>
        <row r="8812">
          <cell r="B8812"/>
          <cell r="F8812"/>
        </row>
        <row r="8813">
          <cell r="B8813"/>
          <cell r="F8813"/>
        </row>
        <row r="8814">
          <cell r="B8814"/>
          <cell r="F8814"/>
        </row>
        <row r="8815">
          <cell r="B8815"/>
          <cell r="F8815"/>
        </row>
        <row r="8816">
          <cell r="B8816"/>
          <cell r="F8816"/>
        </row>
        <row r="8817">
          <cell r="B8817"/>
          <cell r="F8817"/>
        </row>
        <row r="8818">
          <cell r="B8818"/>
          <cell r="F8818"/>
        </row>
        <row r="8819">
          <cell r="B8819"/>
          <cell r="F8819"/>
        </row>
        <row r="8820">
          <cell r="B8820"/>
          <cell r="F8820"/>
        </row>
        <row r="8821">
          <cell r="B8821"/>
          <cell r="F8821"/>
        </row>
        <row r="8822">
          <cell r="B8822"/>
          <cell r="F8822"/>
        </row>
        <row r="8823">
          <cell r="B8823"/>
          <cell r="F8823"/>
        </row>
        <row r="8824">
          <cell r="B8824"/>
          <cell r="F8824"/>
        </row>
        <row r="8825">
          <cell r="B8825"/>
          <cell r="F8825"/>
        </row>
        <row r="8826">
          <cell r="B8826"/>
          <cell r="F8826"/>
        </row>
        <row r="8827">
          <cell r="B8827"/>
          <cell r="F8827"/>
        </row>
        <row r="8828">
          <cell r="B8828"/>
          <cell r="F8828"/>
        </row>
        <row r="8829">
          <cell r="B8829"/>
          <cell r="F8829"/>
        </row>
        <row r="8830">
          <cell r="B8830"/>
          <cell r="F8830"/>
        </row>
        <row r="8831">
          <cell r="B8831"/>
          <cell r="F8831"/>
        </row>
        <row r="8832">
          <cell r="B8832"/>
          <cell r="F8832"/>
        </row>
        <row r="8833">
          <cell r="B8833"/>
          <cell r="F8833"/>
        </row>
        <row r="8834">
          <cell r="B8834"/>
          <cell r="F8834"/>
        </row>
        <row r="8835">
          <cell r="B8835"/>
          <cell r="F8835"/>
        </row>
        <row r="8836">
          <cell r="B8836"/>
          <cell r="F8836"/>
        </row>
        <row r="8837">
          <cell r="B8837"/>
          <cell r="F8837"/>
        </row>
        <row r="8838">
          <cell r="B8838"/>
          <cell r="F8838"/>
        </row>
        <row r="8839">
          <cell r="B8839"/>
          <cell r="F8839"/>
        </row>
        <row r="8840">
          <cell r="B8840"/>
          <cell r="F8840"/>
        </row>
        <row r="8841">
          <cell r="B8841"/>
          <cell r="F8841"/>
        </row>
        <row r="8842">
          <cell r="B8842"/>
          <cell r="F8842"/>
        </row>
        <row r="8843">
          <cell r="B8843"/>
          <cell r="F8843"/>
        </row>
        <row r="8844">
          <cell r="B8844"/>
          <cell r="F8844"/>
        </row>
        <row r="8845">
          <cell r="B8845"/>
          <cell r="F8845"/>
        </row>
        <row r="8846">
          <cell r="B8846"/>
          <cell r="F8846"/>
        </row>
        <row r="8847">
          <cell r="B8847"/>
          <cell r="F8847"/>
        </row>
        <row r="8848">
          <cell r="B8848"/>
          <cell r="F8848"/>
        </row>
        <row r="8849">
          <cell r="B8849"/>
          <cell r="F8849"/>
        </row>
        <row r="8850">
          <cell r="B8850"/>
          <cell r="F8850"/>
        </row>
        <row r="8851">
          <cell r="B8851"/>
          <cell r="F8851"/>
        </row>
        <row r="8852">
          <cell r="B8852"/>
          <cell r="F8852"/>
        </row>
        <row r="8853">
          <cell r="B8853"/>
          <cell r="F8853"/>
        </row>
        <row r="8854">
          <cell r="B8854"/>
          <cell r="F8854"/>
        </row>
        <row r="8855">
          <cell r="B8855"/>
          <cell r="F8855"/>
        </row>
        <row r="8856">
          <cell r="B8856"/>
          <cell r="F8856"/>
        </row>
        <row r="8857">
          <cell r="B8857"/>
          <cell r="F8857"/>
        </row>
        <row r="8858">
          <cell r="B8858"/>
          <cell r="F8858"/>
        </row>
        <row r="8859">
          <cell r="B8859"/>
          <cell r="F8859"/>
        </row>
        <row r="8860">
          <cell r="B8860"/>
          <cell r="F8860"/>
        </row>
        <row r="8861">
          <cell r="B8861"/>
          <cell r="F8861"/>
        </row>
        <row r="8862">
          <cell r="B8862"/>
          <cell r="F8862"/>
        </row>
        <row r="8863">
          <cell r="B8863"/>
          <cell r="F8863"/>
        </row>
        <row r="8864">
          <cell r="B8864"/>
          <cell r="F8864"/>
        </row>
        <row r="8865">
          <cell r="B8865"/>
          <cell r="F8865"/>
        </row>
        <row r="8866">
          <cell r="B8866"/>
          <cell r="F8866"/>
        </row>
        <row r="8867">
          <cell r="B8867"/>
          <cell r="F8867"/>
        </row>
        <row r="8868">
          <cell r="B8868"/>
          <cell r="F8868"/>
        </row>
        <row r="8869">
          <cell r="B8869"/>
          <cell r="F8869"/>
        </row>
        <row r="8870">
          <cell r="B8870"/>
          <cell r="F8870"/>
        </row>
        <row r="8871">
          <cell r="B8871"/>
          <cell r="F8871"/>
        </row>
        <row r="8872">
          <cell r="B8872"/>
          <cell r="F8872"/>
        </row>
        <row r="8873">
          <cell r="B8873"/>
          <cell r="F8873"/>
        </row>
        <row r="8874">
          <cell r="B8874"/>
          <cell r="F8874"/>
        </row>
        <row r="8875">
          <cell r="B8875"/>
          <cell r="F8875"/>
        </row>
        <row r="8876">
          <cell r="B8876"/>
          <cell r="F8876"/>
        </row>
        <row r="8877">
          <cell r="B8877"/>
          <cell r="F8877"/>
        </row>
        <row r="8878">
          <cell r="B8878"/>
          <cell r="F8878"/>
        </row>
        <row r="8879">
          <cell r="B8879"/>
          <cell r="F8879"/>
        </row>
        <row r="8880">
          <cell r="B8880"/>
          <cell r="F8880"/>
        </row>
        <row r="8881">
          <cell r="B8881"/>
          <cell r="F8881"/>
        </row>
        <row r="8882">
          <cell r="B8882"/>
          <cell r="F8882"/>
        </row>
        <row r="8883">
          <cell r="B8883"/>
          <cell r="F8883"/>
        </row>
        <row r="8884">
          <cell r="B8884"/>
          <cell r="F8884"/>
        </row>
        <row r="8885">
          <cell r="B8885"/>
          <cell r="F8885"/>
        </row>
        <row r="8886">
          <cell r="B8886"/>
          <cell r="F8886"/>
        </row>
        <row r="8887">
          <cell r="B8887"/>
          <cell r="F8887"/>
        </row>
        <row r="8888">
          <cell r="B8888"/>
          <cell r="F8888"/>
        </row>
        <row r="8889">
          <cell r="B8889"/>
          <cell r="F8889"/>
        </row>
        <row r="8890">
          <cell r="B8890"/>
          <cell r="F8890"/>
        </row>
        <row r="8891">
          <cell r="B8891"/>
          <cell r="F8891"/>
        </row>
        <row r="8892">
          <cell r="B8892"/>
          <cell r="F8892"/>
        </row>
        <row r="8893">
          <cell r="B8893"/>
          <cell r="F8893"/>
        </row>
        <row r="8894">
          <cell r="B8894"/>
          <cell r="F8894"/>
        </row>
        <row r="8895">
          <cell r="B8895"/>
          <cell r="F8895"/>
        </row>
        <row r="8896">
          <cell r="B8896"/>
          <cell r="F8896"/>
        </row>
        <row r="8897">
          <cell r="B8897"/>
          <cell r="F8897"/>
        </row>
        <row r="8898">
          <cell r="B8898"/>
          <cell r="F8898"/>
        </row>
        <row r="8899">
          <cell r="B8899"/>
          <cell r="F8899"/>
        </row>
        <row r="8900">
          <cell r="B8900"/>
          <cell r="F8900"/>
        </row>
        <row r="8901">
          <cell r="B8901"/>
          <cell r="F8901"/>
        </row>
        <row r="8902">
          <cell r="B8902"/>
          <cell r="F8902"/>
        </row>
        <row r="8903">
          <cell r="B8903"/>
          <cell r="F8903"/>
        </row>
        <row r="8904">
          <cell r="B8904"/>
          <cell r="F8904"/>
        </row>
        <row r="8905">
          <cell r="B8905"/>
          <cell r="F8905"/>
        </row>
        <row r="8906">
          <cell r="B8906"/>
          <cell r="F8906"/>
        </row>
        <row r="8907">
          <cell r="B8907"/>
          <cell r="F8907"/>
        </row>
        <row r="8908">
          <cell r="B8908"/>
          <cell r="F8908"/>
        </row>
        <row r="8909">
          <cell r="B8909"/>
          <cell r="F8909"/>
        </row>
        <row r="8910">
          <cell r="B8910"/>
          <cell r="F8910"/>
        </row>
        <row r="8911">
          <cell r="B8911"/>
          <cell r="F8911"/>
        </row>
        <row r="8912">
          <cell r="B8912"/>
          <cell r="F8912"/>
        </row>
        <row r="8913">
          <cell r="B8913"/>
          <cell r="F8913"/>
        </row>
        <row r="8914">
          <cell r="B8914"/>
          <cell r="F8914"/>
        </row>
        <row r="8915">
          <cell r="B8915"/>
          <cell r="F8915"/>
        </row>
        <row r="8916">
          <cell r="B8916"/>
          <cell r="F8916"/>
        </row>
        <row r="8917">
          <cell r="B8917"/>
          <cell r="F8917"/>
        </row>
        <row r="8918">
          <cell r="B8918"/>
          <cell r="F8918"/>
        </row>
        <row r="8919">
          <cell r="B8919"/>
          <cell r="F8919"/>
        </row>
        <row r="8920">
          <cell r="B8920"/>
          <cell r="F8920"/>
        </row>
        <row r="8921">
          <cell r="B8921"/>
          <cell r="F8921"/>
        </row>
        <row r="8922">
          <cell r="B8922"/>
          <cell r="F8922"/>
        </row>
        <row r="8923">
          <cell r="B8923"/>
          <cell r="F8923"/>
        </row>
        <row r="8924">
          <cell r="B8924"/>
          <cell r="F8924"/>
        </row>
        <row r="8925">
          <cell r="B8925"/>
          <cell r="F8925"/>
        </row>
        <row r="8926">
          <cell r="B8926"/>
          <cell r="F8926"/>
        </row>
        <row r="8927">
          <cell r="B8927"/>
          <cell r="F8927"/>
        </row>
        <row r="8928">
          <cell r="B8928"/>
          <cell r="F8928"/>
        </row>
        <row r="8929">
          <cell r="B8929"/>
          <cell r="F8929"/>
        </row>
        <row r="8930">
          <cell r="B8930"/>
          <cell r="F8930"/>
        </row>
        <row r="8931">
          <cell r="B8931"/>
          <cell r="F8931"/>
        </row>
        <row r="8932">
          <cell r="B8932"/>
          <cell r="F8932"/>
        </row>
        <row r="8933">
          <cell r="B8933"/>
          <cell r="F8933"/>
        </row>
        <row r="8934">
          <cell r="B8934"/>
          <cell r="F8934"/>
        </row>
        <row r="8935">
          <cell r="B8935"/>
          <cell r="F8935"/>
        </row>
        <row r="8936">
          <cell r="B8936"/>
          <cell r="F8936"/>
        </row>
        <row r="8937">
          <cell r="B8937"/>
          <cell r="F8937"/>
        </row>
        <row r="8938">
          <cell r="B8938"/>
          <cell r="F8938"/>
        </row>
        <row r="8939">
          <cell r="B8939"/>
          <cell r="F8939"/>
        </row>
        <row r="8940">
          <cell r="B8940"/>
          <cell r="F8940"/>
        </row>
        <row r="8941">
          <cell r="B8941"/>
          <cell r="F8941"/>
        </row>
        <row r="8942">
          <cell r="B8942"/>
          <cell r="F8942"/>
        </row>
        <row r="8943">
          <cell r="B8943"/>
          <cell r="F8943"/>
        </row>
        <row r="8944">
          <cell r="B8944"/>
          <cell r="F8944"/>
        </row>
        <row r="8945">
          <cell r="B8945"/>
          <cell r="F8945"/>
        </row>
        <row r="8946">
          <cell r="B8946"/>
          <cell r="F8946"/>
        </row>
        <row r="8947">
          <cell r="B8947"/>
          <cell r="F8947"/>
        </row>
        <row r="8948">
          <cell r="B8948"/>
          <cell r="F8948"/>
        </row>
        <row r="8949">
          <cell r="B8949"/>
          <cell r="F8949"/>
        </row>
        <row r="8950">
          <cell r="B8950"/>
          <cell r="F8950"/>
        </row>
        <row r="8951">
          <cell r="B8951"/>
          <cell r="F8951"/>
        </row>
        <row r="8952">
          <cell r="B8952"/>
          <cell r="F8952"/>
        </row>
        <row r="8953">
          <cell r="B8953"/>
          <cell r="F8953"/>
        </row>
        <row r="8954">
          <cell r="B8954"/>
          <cell r="F8954"/>
        </row>
        <row r="8955">
          <cell r="B8955"/>
          <cell r="F8955"/>
        </row>
        <row r="8956">
          <cell r="B8956"/>
          <cell r="F8956"/>
        </row>
        <row r="8957">
          <cell r="B8957"/>
          <cell r="F8957"/>
        </row>
        <row r="8958">
          <cell r="B8958"/>
          <cell r="F8958"/>
        </row>
        <row r="8959">
          <cell r="B8959"/>
          <cell r="F8959"/>
        </row>
        <row r="8960">
          <cell r="B8960"/>
          <cell r="F8960"/>
        </row>
        <row r="8961">
          <cell r="B8961"/>
          <cell r="F8961"/>
        </row>
        <row r="8962">
          <cell r="B8962"/>
          <cell r="F8962"/>
        </row>
        <row r="8963">
          <cell r="B8963"/>
          <cell r="F8963"/>
        </row>
        <row r="8964">
          <cell r="B8964"/>
          <cell r="F8964"/>
        </row>
        <row r="8965">
          <cell r="B8965"/>
          <cell r="F8965"/>
        </row>
        <row r="8966">
          <cell r="B8966"/>
          <cell r="F8966"/>
        </row>
        <row r="8967">
          <cell r="B8967"/>
          <cell r="F8967"/>
        </row>
        <row r="8968">
          <cell r="B8968"/>
          <cell r="F8968"/>
        </row>
        <row r="8969">
          <cell r="B8969"/>
          <cell r="F8969"/>
        </row>
        <row r="8970">
          <cell r="B8970"/>
          <cell r="F8970"/>
        </row>
        <row r="8971">
          <cell r="B8971"/>
          <cell r="F8971"/>
        </row>
        <row r="8972">
          <cell r="B8972"/>
          <cell r="F8972"/>
        </row>
        <row r="8973">
          <cell r="B8973"/>
          <cell r="F8973"/>
        </row>
        <row r="8974">
          <cell r="B8974"/>
          <cell r="F8974"/>
        </row>
        <row r="8975">
          <cell r="B8975"/>
          <cell r="F8975"/>
        </row>
        <row r="8976">
          <cell r="B8976"/>
          <cell r="F8976"/>
        </row>
        <row r="8977">
          <cell r="B8977"/>
          <cell r="F8977"/>
        </row>
        <row r="8978">
          <cell r="B8978"/>
          <cell r="F8978"/>
        </row>
        <row r="8979">
          <cell r="B8979"/>
          <cell r="F8979"/>
        </row>
        <row r="8980">
          <cell r="B8980"/>
          <cell r="F8980"/>
        </row>
        <row r="8981">
          <cell r="B8981"/>
          <cell r="F8981"/>
        </row>
        <row r="8982">
          <cell r="B8982"/>
          <cell r="F8982"/>
        </row>
        <row r="8983">
          <cell r="B8983"/>
          <cell r="F8983"/>
        </row>
        <row r="8984">
          <cell r="B8984"/>
          <cell r="F8984"/>
        </row>
        <row r="8985">
          <cell r="B8985"/>
          <cell r="F8985"/>
        </row>
        <row r="8986">
          <cell r="B8986"/>
          <cell r="F8986"/>
        </row>
        <row r="8987">
          <cell r="B8987"/>
          <cell r="F8987"/>
        </row>
        <row r="8988">
          <cell r="B8988"/>
          <cell r="F8988"/>
        </row>
        <row r="8989">
          <cell r="B8989"/>
          <cell r="F8989"/>
        </row>
        <row r="8990">
          <cell r="B8990"/>
          <cell r="F8990"/>
        </row>
        <row r="8991">
          <cell r="B8991"/>
          <cell r="F8991"/>
        </row>
        <row r="8992">
          <cell r="B8992"/>
          <cell r="F8992"/>
        </row>
        <row r="8993">
          <cell r="B8993"/>
          <cell r="F8993"/>
        </row>
        <row r="8994">
          <cell r="B8994"/>
          <cell r="F8994"/>
        </row>
        <row r="8995">
          <cell r="B8995"/>
          <cell r="F8995"/>
        </row>
        <row r="8996">
          <cell r="B8996"/>
          <cell r="F8996"/>
        </row>
        <row r="8997">
          <cell r="B8997"/>
          <cell r="F8997"/>
        </row>
        <row r="8998">
          <cell r="B8998"/>
          <cell r="F8998"/>
        </row>
        <row r="8999">
          <cell r="B8999"/>
          <cell r="F8999"/>
        </row>
        <row r="9000">
          <cell r="B9000"/>
          <cell r="F9000"/>
        </row>
        <row r="9001">
          <cell r="B9001"/>
          <cell r="F9001"/>
        </row>
        <row r="9002">
          <cell r="B9002"/>
          <cell r="F9002"/>
        </row>
        <row r="9003">
          <cell r="B9003"/>
          <cell r="F9003"/>
        </row>
        <row r="9004">
          <cell r="B9004"/>
          <cell r="F9004"/>
        </row>
        <row r="9005">
          <cell r="B9005"/>
          <cell r="F9005"/>
        </row>
        <row r="9006">
          <cell r="B9006"/>
          <cell r="F9006"/>
        </row>
        <row r="9007">
          <cell r="B9007"/>
          <cell r="F9007"/>
        </row>
        <row r="9008">
          <cell r="B9008"/>
          <cell r="F9008"/>
        </row>
        <row r="9009">
          <cell r="B9009"/>
          <cell r="F9009"/>
        </row>
        <row r="9010">
          <cell r="B9010"/>
          <cell r="F9010"/>
        </row>
        <row r="9011">
          <cell r="B9011"/>
          <cell r="F9011"/>
        </row>
        <row r="9012">
          <cell r="B9012"/>
          <cell r="F9012"/>
        </row>
        <row r="9013">
          <cell r="B9013"/>
          <cell r="F9013"/>
        </row>
        <row r="9014">
          <cell r="B9014"/>
          <cell r="F9014"/>
        </row>
        <row r="9015">
          <cell r="B9015"/>
          <cell r="F9015"/>
        </row>
        <row r="9016">
          <cell r="B9016"/>
          <cell r="F9016"/>
        </row>
        <row r="9017">
          <cell r="B9017"/>
          <cell r="F9017"/>
        </row>
        <row r="9018">
          <cell r="B9018"/>
          <cell r="F9018"/>
        </row>
        <row r="9019">
          <cell r="B9019"/>
          <cell r="F9019"/>
        </row>
        <row r="9020">
          <cell r="B9020"/>
          <cell r="F9020"/>
        </row>
        <row r="9021">
          <cell r="B9021"/>
          <cell r="F9021"/>
        </row>
        <row r="9022">
          <cell r="B9022"/>
          <cell r="F9022"/>
        </row>
        <row r="9023">
          <cell r="B9023"/>
          <cell r="F9023"/>
        </row>
        <row r="9024">
          <cell r="B9024"/>
          <cell r="F9024"/>
        </row>
        <row r="9025">
          <cell r="B9025"/>
          <cell r="F9025"/>
        </row>
        <row r="9026">
          <cell r="B9026"/>
          <cell r="F9026"/>
        </row>
        <row r="9027">
          <cell r="B9027"/>
          <cell r="F9027"/>
        </row>
        <row r="9028">
          <cell r="B9028"/>
          <cell r="F9028"/>
        </row>
        <row r="9029">
          <cell r="B9029"/>
          <cell r="F9029"/>
        </row>
        <row r="9030">
          <cell r="B9030"/>
          <cell r="F9030"/>
        </row>
        <row r="9031">
          <cell r="B9031"/>
          <cell r="F9031"/>
        </row>
        <row r="9032">
          <cell r="B9032"/>
          <cell r="F9032"/>
        </row>
        <row r="9033">
          <cell r="B9033"/>
          <cell r="F9033"/>
        </row>
        <row r="9034">
          <cell r="B9034"/>
          <cell r="F9034"/>
        </row>
        <row r="9035">
          <cell r="B9035"/>
          <cell r="F9035"/>
        </row>
        <row r="9036">
          <cell r="B9036"/>
          <cell r="F9036"/>
        </row>
        <row r="9037">
          <cell r="B9037"/>
          <cell r="F9037"/>
        </row>
        <row r="9038">
          <cell r="B9038"/>
          <cell r="F9038"/>
        </row>
        <row r="9039">
          <cell r="B9039"/>
          <cell r="F9039"/>
        </row>
        <row r="9040">
          <cell r="B9040"/>
          <cell r="F9040"/>
        </row>
        <row r="9041">
          <cell r="B9041"/>
          <cell r="F9041"/>
        </row>
        <row r="9042">
          <cell r="B9042"/>
          <cell r="F9042"/>
        </row>
        <row r="9043">
          <cell r="B9043"/>
          <cell r="F9043"/>
        </row>
        <row r="9044">
          <cell r="B9044"/>
          <cell r="F9044"/>
        </row>
        <row r="9045">
          <cell r="B9045"/>
          <cell r="F9045"/>
        </row>
        <row r="9046">
          <cell r="B9046"/>
          <cell r="F9046"/>
        </row>
        <row r="9047">
          <cell r="B9047"/>
          <cell r="F9047"/>
        </row>
        <row r="9048">
          <cell r="B9048"/>
          <cell r="F9048"/>
        </row>
        <row r="9049">
          <cell r="B9049"/>
          <cell r="F9049"/>
        </row>
        <row r="9050">
          <cell r="B9050"/>
          <cell r="F9050"/>
        </row>
        <row r="9051">
          <cell r="B9051"/>
          <cell r="F9051"/>
        </row>
        <row r="9052">
          <cell r="B9052"/>
          <cell r="F9052"/>
        </row>
        <row r="9053">
          <cell r="B9053"/>
          <cell r="F9053"/>
        </row>
        <row r="9054">
          <cell r="B9054"/>
          <cell r="F9054"/>
        </row>
        <row r="9055">
          <cell r="B9055"/>
          <cell r="F9055"/>
        </row>
        <row r="9056">
          <cell r="B9056"/>
          <cell r="F9056"/>
        </row>
        <row r="9057">
          <cell r="B9057"/>
          <cell r="F9057"/>
        </row>
        <row r="9058">
          <cell r="B9058"/>
          <cell r="F9058"/>
        </row>
        <row r="9059">
          <cell r="B9059"/>
          <cell r="F9059"/>
        </row>
        <row r="9060">
          <cell r="B9060"/>
          <cell r="F9060"/>
        </row>
        <row r="9061">
          <cell r="B9061"/>
          <cell r="F9061"/>
        </row>
        <row r="9062">
          <cell r="B9062"/>
          <cell r="F9062"/>
        </row>
        <row r="9063">
          <cell r="B9063"/>
          <cell r="F9063"/>
        </row>
        <row r="9064">
          <cell r="B9064"/>
          <cell r="F9064"/>
        </row>
        <row r="9065">
          <cell r="B9065"/>
          <cell r="F9065"/>
        </row>
        <row r="9066">
          <cell r="B9066"/>
          <cell r="F9066"/>
        </row>
        <row r="9067">
          <cell r="B9067"/>
          <cell r="F9067"/>
        </row>
        <row r="9068">
          <cell r="B9068"/>
          <cell r="F9068"/>
        </row>
        <row r="9069">
          <cell r="B9069"/>
          <cell r="F9069"/>
        </row>
        <row r="9070">
          <cell r="B9070"/>
          <cell r="F9070"/>
        </row>
        <row r="9071">
          <cell r="B9071"/>
          <cell r="F9071"/>
        </row>
        <row r="9072">
          <cell r="B9072"/>
          <cell r="F9072"/>
        </row>
        <row r="9073">
          <cell r="B9073"/>
          <cell r="F9073"/>
        </row>
        <row r="9074">
          <cell r="B9074"/>
          <cell r="F9074"/>
        </row>
        <row r="9075">
          <cell r="B9075"/>
          <cell r="F9075"/>
        </row>
        <row r="9076">
          <cell r="B9076"/>
          <cell r="F9076"/>
        </row>
        <row r="9077">
          <cell r="B9077"/>
          <cell r="F9077"/>
        </row>
        <row r="9078">
          <cell r="B9078"/>
          <cell r="F9078"/>
        </row>
        <row r="9079">
          <cell r="B9079"/>
          <cell r="F9079"/>
        </row>
        <row r="9080">
          <cell r="B9080"/>
          <cell r="F9080"/>
        </row>
        <row r="9081">
          <cell r="B9081"/>
          <cell r="F9081"/>
        </row>
        <row r="9082">
          <cell r="B9082"/>
          <cell r="F9082"/>
        </row>
        <row r="9083">
          <cell r="B9083"/>
          <cell r="F9083"/>
        </row>
        <row r="9084">
          <cell r="B9084"/>
          <cell r="F9084"/>
        </row>
        <row r="9085">
          <cell r="B9085"/>
          <cell r="F9085"/>
        </row>
        <row r="9086">
          <cell r="B9086"/>
          <cell r="F9086"/>
        </row>
        <row r="9087">
          <cell r="B9087"/>
          <cell r="F9087"/>
        </row>
        <row r="9088">
          <cell r="B9088"/>
          <cell r="F9088"/>
        </row>
        <row r="9089">
          <cell r="B9089"/>
          <cell r="F9089"/>
        </row>
        <row r="9090">
          <cell r="B9090"/>
          <cell r="F9090"/>
        </row>
        <row r="9091">
          <cell r="B9091"/>
          <cell r="F9091"/>
        </row>
        <row r="9092">
          <cell r="B9092"/>
          <cell r="F9092"/>
        </row>
        <row r="9093">
          <cell r="B9093"/>
          <cell r="F9093"/>
        </row>
        <row r="9094">
          <cell r="B9094"/>
          <cell r="F9094"/>
        </row>
        <row r="9095">
          <cell r="B9095"/>
          <cell r="F9095"/>
        </row>
        <row r="9096">
          <cell r="B9096"/>
          <cell r="F9096"/>
        </row>
        <row r="9097">
          <cell r="B9097"/>
          <cell r="F9097"/>
        </row>
        <row r="9098">
          <cell r="B9098"/>
          <cell r="F9098"/>
        </row>
        <row r="9099">
          <cell r="B9099"/>
          <cell r="F9099"/>
        </row>
        <row r="9100">
          <cell r="B9100"/>
          <cell r="F9100"/>
        </row>
        <row r="9101">
          <cell r="B9101"/>
          <cell r="F9101"/>
        </row>
        <row r="9102">
          <cell r="B9102"/>
          <cell r="F9102"/>
        </row>
        <row r="9103">
          <cell r="B9103"/>
          <cell r="F9103"/>
        </row>
        <row r="9104">
          <cell r="B9104"/>
          <cell r="F9104"/>
        </row>
        <row r="9105">
          <cell r="B9105"/>
          <cell r="F9105"/>
        </row>
        <row r="9106">
          <cell r="B9106"/>
          <cell r="F9106"/>
        </row>
        <row r="9107">
          <cell r="B9107"/>
          <cell r="F9107"/>
        </row>
        <row r="9108">
          <cell r="B9108"/>
          <cell r="F9108"/>
        </row>
        <row r="9109">
          <cell r="B9109"/>
          <cell r="F9109"/>
        </row>
        <row r="9110">
          <cell r="B9110"/>
          <cell r="F9110"/>
        </row>
        <row r="9111">
          <cell r="B9111"/>
          <cell r="F9111"/>
        </row>
        <row r="9112">
          <cell r="B9112"/>
          <cell r="F9112"/>
        </row>
        <row r="9113">
          <cell r="B9113"/>
          <cell r="F9113"/>
        </row>
        <row r="9114">
          <cell r="B9114"/>
          <cell r="F9114"/>
        </row>
        <row r="9115">
          <cell r="B9115"/>
          <cell r="F9115"/>
        </row>
        <row r="9116">
          <cell r="B9116"/>
          <cell r="F9116"/>
        </row>
        <row r="9117">
          <cell r="B9117"/>
          <cell r="F9117"/>
        </row>
        <row r="9118">
          <cell r="B9118"/>
          <cell r="F9118"/>
        </row>
        <row r="9119">
          <cell r="B9119"/>
          <cell r="F9119"/>
        </row>
        <row r="9120">
          <cell r="B9120"/>
          <cell r="F9120"/>
        </row>
        <row r="9121">
          <cell r="B9121"/>
          <cell r="F9121"/>
        </row>
        <row r="9122">
          <cell r="B9122"/>
          <cell r="F9122"/>
        </row>
        <row r="9123">
          <cell r="B9123"/>
          <cell r="F9123"/>
        </row>
        <row r="9124">
          <cell r="B9124"/>
          <cell r="F9124"/>
        </row>
        <row r="9125">
          <cell r="B9125"/>
          <cell r="F9125"/>
        </row>
        <row r="9126">
          <cell r="B9126"/>
          <cell r="F9126"/>
        </row>
        <row r="9127">
          <cell r="B9127"/>
          <cell r="F9127"/>
        </row>
        <row r="9128">
          <cell r="B9128"/>
          <cell r="F9128"/>
        </row>
        <row r="9129">
          <cell r="B9129"/>
          <cell r="F9129"/>
        </row>
        <row r="9130">
          <cell r="B9130"/>
          <cell r="F9130"/>
        </row>
        <row r="9131">
          <cell r="B9131"/>
          <cell r="F9131"/>
        </row>
        <row r="9132">
          <cell r="B9132"/>
          <cell r="F9132"/>
        </row>
        <row r="9133">
          <cell r="B9133"/>
          <cell r="F9133"/>
        </row>
        <row r="9134">
          <cell r="B9134"/>
          <cell r="F9134"/>
        </row>
        <row r="9135">
          <cell r="B9135"/>
          <cell r="F9135"/>
        </row>
        <row r="9136">
          <cell r="B9136"/>
          <cell r="F9136"/>
        </row>
        <row r="9137">
          <cell r="B9137"/>
          <cell r="F9137"/>
        </row>
        <row r="9138">
          <cell r="B9138"/>
          <cell r="F9138"/>
        </row>
        <row r="9139">
          <cell r="B9139"/>
          <cell r="F9139"/>
        </row>
        <row r="9140">
          <cell r="B9140"/>
          <cell r="F9140"/>
        </row>
        <row r="9141">
          <cell r="B9141"/>
          <cell r="F9141"/>
        </row>
        <row r="9142">
          <cell r="B9142"/>
          <cell r="F9142"/>
        </row>
        <row r="9143">
          <cell r="B9143"/>
          <cell r="F9143"/>
        </row>
        <row r="9144">
          <cell r="B9144"/>
          <cell r="F9144"/>
        </row>
        <row r="9145">
          <cell r="B9145"/>
          <cell r="F9145"/>
        </row>
        <row r="9146">
          <cell r="B9146"/>
          <cell r="F9146"/>
        </row>
        <row r="9147">
          <cell r="B9147"/>
          <cell r="F9147"/>
        </row>
        <row r="9148">
          <cell r="B9148"/>
          <cell r="F9148"/>
        </row>
        <row r="9149">
          <cell r="B9149"/>
          <cell r="F9149"/>
        </row>
        <row r="9150">
          <cell r="B9150"/>
          <cell r="F9150"/>
        </row>
        <row r="9151">
          <cell r="B9151"/>
          <cell r="F9151"/>
        </row>
        <row r="9152">
          <cell r="B9152"/>
          <cell r="F9152"/>
        </row>
        <row r="9153">
          <cell r="B9153"/>
          <cell r="F9153"/>
        </row>
        <row r="9154">
          <cell r="B9154"/>
          <cell r="F9154"/>
        </row>
        <row r="9155">
          <cell r="B9155"/>
          <cell r="F9155"/>
        </row>
        <row r="9156">
          <cell r="B9156"/>
          <cell r="F9156"/>
        </row>
        <row r="9157">
          <cell r="B9157"/>
          <cell r="F9157"/>
        </row>
        <row r="9158">
          <cell r="B9158"/>
          <cell r="F9158"/>
        </row>
        <row r="9159">
          <cell r="B9159"/>
          <cell r="F9159"/>
        </row>
        <row r="9160">
          <cell r="B9160"/>
          <cell r="F9160"/>
        </row>
        <row r="9161">
          <cell r="B9161"/>
          <cell r="F9161"/>
        </row>
        <row r="9162">
          <cell r="B9162"/>
          <cell r="F9162"/>
        </row>
        <row r="9163">
          <cell r="B9163"/>
          <cell r="F9163"/>
        </row>
        <row r="9164">
          <cell r="B9164"/>
          <cell r="F9164"/>
        </row>
        <row r="9165">
          <cell r="B9165"/>
          <cell r="F9165"/>
        </row>
        <row r="9166">
          <cell r="B9166"/>
          <cell r="F9166"/>
        </row>
        <row r="9167">
          <cell r="B9167"/>
          <cell r="F9167"/>
        </row>
        <row r="9168">
          <cell r="B9168"/>
          <cell r="F9168"/>
        </row>
        <row r="9169">
          <cell r="B9169"/>
          <cell r="F9169"/>
        </row>
        <row r="9170">
          <cell r="B9170"/>
          <cell r="F9170"/>
        </row>
        <row r="9171">
          <cell r="B9171"/>
          <cell r="F9171"/>
        </row>
        <row r="9172">
          <cell r="B9172"/>
          <cell r="F9172"/>
        </row>
        <row r="9173">
          <cell r="B9173"/>
          <cell r="F9173"/>
        </row>
        <row r="9174">
          <cell r="B9174"/>
          <cell r="F9174"/>
        </row>
        <row r="9175">
          <cell r="B9175"/>
          <cell r="F9175"/>
        </row>
        <row r="9176">
          <cell r="B9176"/>
          <cell r="F9176"/>
        </row>
        <row r="9177">
          <cell r="B9177"/>
          <cell r="F9177"/>
        </row>
        <row r="9178">
          <cell r="B9178"/>
          <cell r="F9178"/>
        </row>
        <row r="9179">
          <cell r="B9179"/>
          <cell r="F9179"/>
        </row>
        <row r="9180">
          <cell r="B9180"/>
          <cell r="F9180"/>
        </row>
        <row r="9181">
          <cell r="B9181"/>
          <cell r="F9181"/>
        </row>
        <row r="9182">
          <cell r="B9182"/>
          <cell r="F9182"/>
        </row>
        <row r="9183">
          <cell r="B9183"/>
          <cell r="F9183"/>
        </row>
        <row r="9184">
          <cell r="B9184"/>
          <cell r="F9184"/>
        </row>
        <row r="9185">
          <cell r="B9185"/>
          <cell r="F9185"/>
        </row>
        <row r="9186">
          <cell r="B9186"/>
          <cell r="F9186"/>
        </row>
        <row r="9187">
          <cell r="B9187"/>
          <cell r="F9187"/>
        </row>
        <row r="9188">
          <cell r="B9188"/>
          <cell r="F9188"/>
        </row>
        <row r="9189">
          <cell r="B9189"/>
          <cell r="F9189"/>
        </row>
        <row r="9190">
          <cell r="B9190"/>
          <cell r="F9190"/>
        </row>
        <row r="9191">
          <cell r="B9191"/>
          <cell r="F9191"/>
        </row>
        <row r="9192">
          <cell r="B9192"/>
          <cell r="F9192"/>
        </row>
        <row r="9193">
          <cell r="B9193"/>
          <cell r="F9193"/>
        </row>
        <row r="9194">
          <cell r="B9194"/>
          <cell r="F9194"/>
        </row>
        <row r="9195">
          <cell r="B9195"/>
          <cell r="F9195"/>
        </row>
        <row r="9196">
          <cell r="B9196"/>
          <cell r="F9196"/>
        </row>
        <row r="9197">
          <cell r="B9197"/>
          <cell r="F9197"/>
        </row>
        <row r="9198">
          <cell r="B9198"/>
          <cell r="F9198"/>
        </row>
        <row r="9199">
          <cell r="B9199"/>
          <cell r="F9199"/>
        </row>
        <row r="9200">
          <cell r="B9200"/>
          <cell r="F9200"/>
        </row>
        <row r="9201">
          <cell r="B9201"/>
          <cell r="F9201"/>
        </row>
        <row r="9202">
          <cell r="B9202"/>
          <cell r="F9202"/>
        </row>
        <row r="9203">
          <cell r="B9203"/>
          <cell r="F9203"/>
        </row>
        <row r="9204">
          <cell r="B9204"/>
          <cell r="F9204"/>
        </row>
        <row r="9205">
          <cell r="B9205"/>
          <cell r="F9205"/>
        </row>
        <row r="9206">
          <cell r="B9206"/>
          <cell r="F9206"/>
        </row>
        <row r="9207">
          <cell r="B9207"/>
          <cell r="F9207"/>
        </row>
        <row r="9208">
          <cell r="B9208"/>
          <cell r="F9208"/>
        </row>
        <row r="9209">
          <cell r="B9209"/>
          <cell r="F9209"/>
        </row>
        <row r="9210">
          <cell r="B9210"/>
          <cell r="F9210"/>
        </row>
        <row r="9211">
          <cell r="B9211"/>
          <cell r="F9211"/>
        </row>
        <row r="9212">
          <cell r="B9212"/>
          <cell r="F9212"/>
        </row>
        <row r="9213">
          <cell r="B9213"/>
          <cell r="F9213"/>
        </row>
        <row r="9214">
          <cell r="B9214"/>
          <cell r="F9214"/>
        </row>
        <row r="9215">
          <cell r="B9215"/>
          <cell r="F9215"/>
        </row>
        <row r="9216">
          <cell r="B9216"/>
          <cell r="F9216"/>
        </row>
        <row r="9217">
          <cell r="B9217"/>
          <cell r="F9217"/>
        </row>
        <row r="9218">
          <cell r="B9218"/>
          <cell r="F9218"/>
        </row>
        <row r="9219">
          <cell r="B9219"/>
          <cell r="F9219"/>
        </row>
        <row r="9220">
          <cell r="B9220"/>
          <cell r="F9220"/>
        </row>
        <row r="9221">
          <cell r="B9221"/>
          <cell r="F9221"/>
        </row>
        <row r="9222">
          <cell r="B9222"/>
          <cell r="F9222"/>
        </row>
        <row r="9223">
          <cell r="B9223"/>
          <cell r="F9223"/>
        </row>
        <row r="9224">
          <cell r="B9224"/>
          <cell r="F9224"/>
        </row>
        <row r="9225">
          <cell r="B9225"/>
          <cell r="F9225"/>
        </row>
        <row r="9226">
          <cell r="B9226"/>
          <cell r="F9226"/>
        </row>
        <row r="9227">
          <cell r="B9227"/>
          <cell r="F9227"/>
        </row>
        <row r="9228">
          <cell r="B9228"/>
          <cell r="F9228"/>
        </row>
        <row r="9229">
          <cell r="B9229"/>
          <cell r="F9229"/>
        </row>
        <row r="9230">
          <cell r="B9230"/>
          <cell r="F9230"/>
        </row>
        <row r="9231">
          <cell r="B9231"/>
          <cell r="F9231"/>
        </row>
        <row r="9232">
          <cell r="B9232"/>
          <cell r="F9232"/>
        </row>
        <row r="9233">
          <cell r="B9233"/>
          <cell r="F9233"/>
        </row>
        <row r="9234">
          <cell r="B9234"/>
          <cell r="F9234"/>
        </row>
        <row r="9235">
          <cell r="B9235"/>
          <cell r="F9235"/>
        </row>
        <row r="9236">
          <cell r="B9236"/>
          <cell r="F9236"/>
        </row>
        <row r="9237">
          <cell r="B9237"/>
          <cell r="F9237"/>
        </row>
        <row r="9238">
          <cell r="B9238"/>
          <cell r="F9238"/>
        </row>
        <row r="9239">
          <cell r="B9239"/>
          <cell r="F9239"/>
        </row>
        <row r="9240">
          <cell r="B9240"/>
          <cell r="F9240"/>
        </row>
        <row r="9241">
          <cell r="B9241"/>
          <cell r="F9241"/>
        </row>
        <row r="9242">
          <cell r="B9242"/>
          <cell r="F9242"/>
        </row>
        <row r="9243">
          <cell r="B9243"/>
          <cell r="F9243"/>
        </row>
        <row r="9244">
          <cell r="B9244"/>
          <cell r="F9244"/>
        </row>
        <row r="9245">
          <cell r="B9245"/>
          <cell r="F9245"/>
        </row>
        <row r="9246">
          <cell r="B9246"/>
          <cell r="F9246"/>
        </row>
        <row r="9247">
          <cell r="B9247"/>
          <cell r="F9247"/>
        </row>
        <row r="9248">
          <cell r="B9248"/>
          <cell r="F9248"/>
        </row>
        <row r="9249">
          <cell r="B9249"/>
          <cell r="F9249"/>
        </row>
        <row r="9250">
          <cell r="B9250"/>
          <cell r="F9250"/>
        </row>
        <row r="9251">
          <cell r="B9251"/>
          <cell r="F9251"/>
        </row>
        <row r="9252">
          <cell r="B9252"/>
          <cell r="F9252"/>
        </row>
        <row r="9253">
          <cell r="B9253"/>
          <cell r="F9253"/>
        </row>
        <row r="9254">
          <cell r="B9254"/>
          <cell r="F9254"/>
        </row>
        <row r="9255">
          <cell r="B9255"/>
          <cell r="F9255"/>
        </row>
        <row r="9256">
          <cell r="B9256"/>
          <cell r="F9256"/>
        </row>
        <row r="9257">
          <cell r="B9257"/>
          <cell r="F9257"/>
        </row>
        <row r="9258">
          <cell r="B9258"/>
          <cell r="F9258"/>
        </row>
        <row r="9259">
          <cell r="B9259"/>
          <cell r="F9259"/>
        </row>
        <row r="9260">
          <cell r="B9260"/>
          <cell r="F9260"/>
        </row>
        <row r="9261">
          <cell r="B9261"/>
          <cell r="F9261"/>
        </row>
        <row r="9262">
          <cell r="B9262"/>
          <cell r="F9262"/>
        </row>
        <row r="9263">
          <cell r="B9263"/>
          <cell r="F9263"/>
        </row>
        <row r="9264">
          <cell r="B9264"/>
          <cell r="F9264"/>
        </row>
        <row r="9265">
          <cell r="B9265"/>
          <cell r="F9265"/>
        </row>
        <row r="9266">
          <cell r="B9266"/>
          <cell r="F9266"/>
        </row>
        <row r="9267">
          <cell r="B9267"/>
          <cell r="F9267"/>
        </row>
        <row r="9268">
          <cell r="B9268"/>
          <cell r="F9268"/>
        </row>
        <row r="9269">
          <cell r="B9269"/>
          <cell r="F9269"/>
        </row>
        <row r="9270">
          <cell r="B9270"/>
          <cell r="F9270"/>
        </row>
        <row r="9271">
          <cell r="B9271"/>
          <cell r="F9271"/>
        </row>
        <row r="9272">
          <cell r="B9272"/>
          <cell r="F9272"/>
        </row>
        <row r="9273">
          <cell r="B9273"/>
          <cell r="F9273"/>
        </row>
        <row r="9274">
          <cell r="B9274"/>
          <cell r="F9274"/>
        </row>
        <row r="9275">
          <cell r="B9275"/>
          <cell r="F9275"/>
        </row>
        <row r="9276">
          <cell r="B9276"/>
          <cell r="F9276"/>
        </row>
        <row r="9277">
          <cell r="B9277"/>
          <cell r="F9277"/>
        </row>
        <row r="9278">
          <cell r="B9278"/>
          <cell r="F9278"/>
        </row>
        <row r="9279">
          <cell r="B9279"/>
          <cell r="F9279"/>
        </row>
        <row r="9280">
          <cell r="B9280"/>
          <cell r="F9280"/>
        </row>
        <row r="9281">
          <cell r="B9281"/>
          <cell r="F9281"/>
        </row>
        <row r="9282">
          <cell r="B9282"/>
          <cell r="F9282"/>
        </row>
        <row r="9283">
          <cell r="B9283"/>
          <cell r="F9283"/>
        </row>
        <row r="9284">
          <cell r="B9284"/>
          <cell r="F9284"/>
        </row>
        <row r="9285">
          <cell r="B9285"/>
          <cell r="F9285"/>
        </row>
        <row r="9286">
          <cell r="B9286"/>
          <cell r="F9286"/>
        </row>
        <row r="9287">
          <cell r="B9287"/>
          <cell r="F9287"/>
        </row>
        <row r="9288">
          <cell r="B9288"/>
          <cell r="F9288"/>
        </row>
        <row r="9289">
          <cell r="B9289"/>
          <cell r="F9289"/>
        </row>
        <row r="9290">
          <cell r="B9290"/>
          <cell r="F9290"/>
        </row>
        <row r="9291">
          <cell r="B9291"/>
          <cell r="F9291"/>
        </row>
        <row r="9292">
          <cell r="B9292"/>
          <cell r="F9292"/>
        </row>
        <row r="9293">
          <cell r="B9293"/>
          <cell r="F9293"/>
        </row>
        <row r="9294">
          <cell r="B9294"/>
          <cell r="F9294"/>
        </row>
        <row r="9295">
          <cell r="B9295"/>
          <cell r="F9295"/>
        </row>
        <row r="9296">
          <cell r="B9296"/>
          <cell r="F9296"/>
        </row>
        <row r="9297">
          <cell r="B9297"/>
          <cell r="F9297"/>
        </row>
        <row r="9298">
          <cell r="B9298"/>
          <cell r="F9298"/>
        </row>
        <row r="9299">
          <cell r="B9299"/>
          <cell r="F9299"/>
        </row>
        <row r="9300">
          <cell r="B9300"/>
          <cell r="F9300"/>
        </row>
        <row r="9301">
          <cell r="B9301"/>
          <cell r="F9301"/>
        </row>
        <row r="9302">
          <cell r="B9302"/>
          <cell r="F9302"/>
        </row>
        <row r="9303">
          <cell r="B9303"/>
          <cell r="F9303"/>
        </row>
        <row r="9304">
          <cell r="B9304"/>
          <cell r="F9304"/>
        </row>
        <row r="9305">
          <cell r="B9305"/>
          <cell r="F9305"/>
        </row>
        <row r="9306">
          <cell r="B9306"/>
          <cell r="F9306"/>
        </row>
        <row r="9307">
          <cell r="B9307"/>
          <cell r="F9307"/>
        </row>
        <row r="9308">
          <cell r="B9308"/>
          <cell r="F9308"/>
        </row>
        <row r="9309">
          <cell r="B9309"/>
          <cell r="F9309"/>
        </row>
        <row r="9310">
          <cell r="B9310"/>
          <cell r="F9310"/>
        </row>
        <row r="9311">
          <cell r="B9311"/>
          <cell r="F9311"/>
        </row>
        <row r="9312">
          <cell r="B9312"/>
          <cell r="F9312"/>
        </row>
        <row r="9313">
          <cell r="B9313"/>
          <cell r="F9313"/>
        </row>
        <row r="9314">
          <cell r="B9314"/>
          <cell r="F9314"/>
        </row>
        <row r="9315">
          <cell r="B9315"/>
          <cell r="F9315"/>
        </row>
        <row r="9316">
          <cell r="B9316"/>
          <cell r="F9316"/>
        </row>
        <row r="9317">
          <cell r="B9317"/>
          <cell r="F9317"/>
        </row>
        <row r="9318">
          <cell r="B9318"/>
          <cell r="F9318"/>
        </row>
        <row r="9319">
          <cell r="B9319"/>
          <cell r="F9319"/>
        </row>
        <row r="9320">
          <cell r="B9320"/>
          <cell r="F9320"/>
        </row>
        <row r="9321">
          <cell r="B9321"/>
          <cell r="F9321"/>
        </row>
        <row r="9322">
          <cell r="B9322"/>
          <cell r="F9322"/>
        </row>
        <row r="9323">
          <cell r="B9323"/>
          <cell r="F9323"/>
        </row>
        <row r="9324">
          <cell r="B9324"/>
          <cell r="F9324"/>
        </row>
        <row r="9325">
          <cell r="B9325"/>
          <cell r="F9325"/>
        </row>
        <row r="9326">
          <cell r="B9326"/>
          <cell r="F9326"/>
        </row>
        <row r="9327">
          <cell r="B9327"/>
          <cell r="F9327"/>
        </row>
        <row r="9328">
          <cell r="B9328"/>
          <cell r="F9328"/>
        </row>
        <row r="9329">
          <cell r="B9329"/>
          <cell r="F9329"/>
        </row>
        <row r="9330">
          <cell r="B9330"/>
          <cell r="F9330"/>
        </row>
        <row r="9331">
          <cell r="B9331"/>
          <cell r="F9331"/>
        </row>
        <row r="9332">
          <cell r="B9332"/>
          <cell r="F9332"/>
        </row>
        <row r="9333">
          <cell r="B9333"/>
          <cell r="F9333"/>
        </row>
        <row r="9334">
          <cell r="B9334"/>
          <cell r="F9334"/>
        </row>
        <row r="9335">
          <cell r="B9335"/>
          <cell r="F9335"/>
        </row>
        <row r="9336">
          <cell r="B9336"/>
          <cell r="F9336"/>
        </row>
        <row r="9337">
          <cell r="B9337"/>
          <cell r="F9337"/>
        </row>
        <row r="9338">
          <cell r="B9338"/>
          <cell r="F9338"/>
        </row>
        <row r="9339">
          <cell r="B9339"/>
          <cell r="F9339"/>
        </row>
        <row r="9340">
          <cell r="B9340"/>
          <cell r="F9340"/>
        </row>
        <row r="9341">
          <cell r="B9341"/>
          <cell r="F9341"/>
        </row>
        <row r="9342">
          <cell r="B9342"/>
          <cell r="F9342"/>
        </row>
        <row r="9343">
          <cell r="B9343"/>
          <cell r="F9343"/>
        </row>
        <row r="9344">
          <cell r="B9344"/>
          <cell r="F9344"/>
        </row>
        <row r="9345">
          <cell r="B9345"/>
          <cell r="F9345"/>
        </row>
        <row r="9346">
          <cell r="B9346"/>
          <cell r="F9346"/>
        </row>
        <row r="9347">
          <cell r="B9347"/>
          <cell r="F9347"/>
        </row>
        <row r="9348">
          <cell r="B9348"/>
          <cell r="F9348"/>
        </row>
        <row r="9349">
          <cell r="B9349"/>
          <cell r="F9349"/>
        </row>
        <row r="9350">
          <cell r="B9350"/>
          <cell r="F9350"/>
        </row>
        <row r="9351">
          <cell r="B9351"/>
          <cell r="F9351"/>
        </row>
        <row r="9352">
          <cell r="B9352"/>
          <cell r="F9352"/>
        </row>
        <row r="9353">
          <cell r="B9353"/>
          <cell r="F9353"/>
        </row>
        <row r="9354">
          <cell r="B9354"/>
          <cell r="F9354"/>
        </row>
        <row r="9355">
          <cell r="B9355"/>
          <cell r="F9355"/>
        </row>
        <row r="9356">
          <cell r="B9356"/>
          <cell r="F9356"/>
        </row>
        <row r="9357">
          <cell r="B9357"/>
          <cell r="F9357"/>
        </row>
        <row r="9358">
          <cell r="B9358"/>
          <cell r="F9358"/>
        </row>
        <row r="9359">
          <cell r="B9359"/>
          <cell r="F9359"/>
        </row>
        <row r="9360">
          <cell r="B9360"/>
          <cell r="F9360"/>
        </row>
        <row r="9361">
          <cell r="B9361"/>
          <cell r="F9361"/>
        </row>
        <row r="9362">
          <cell r="B9362"/>
          <cell r="F9362"/>
        </row>
        <row r="9363">
          <cell r="B9363"/>
          <cell r="F9363"/>
        </row>
        <row r="9364">
          <cell r="B9364"/>
          <cell r="F9364"/>
        </row>
        <row r="9365">
          <cell r="B9365"/>
          <cell r="F9365"/>
        </row>
        <row r="9366">
          <cell r="B9366"/>
          <cell r="F9366"/>
        </row>
        <row r="9367">
          <cell r="B9367"/>
          <cell r="F9367"/>
        </row>
        <row r="9368">
          <cell r="B9368"/>
          <cell r="F9368"/>
        </row>
        <row r="9369">
          <cell r="B9369"/>
          <cell r="F9369"/>
        </row>
        <row r="9370">
          <cell r="B9370"/>
          <cell r="F9370"/>
        </row>
        <row r="9371">
          <cell r="B9371"/>
          <cell r="F9371"/>
        </row>
        <row r="9372">
          <cell r="B9372"/>
          <cell r="F9372"/>
        </row>
        <row r="9373">
          <cell r="B9373"/>
          <cell r="F9373"/>
        </row>
        <row r="9374">
          <cell r="B9374"/>
          <cell r="F9374"/>
        </row>
        <row r="9375">
          <cell r="B9375"/>
          <cell r="F9375"/>
        </row>
        <row r="9376">
          <cell r="B9376"/>
          <cell r="F9376"/>
        </row>
        <row r="9377">
          <cell r="B9377"/>
          <cell r="F9377"/>
        </row>
        <row r="9378">
          <cell r="B9378"/>
          <cell r="F9378"/>
        </row>
        <row r="9379">
          <cell r="B9379"/>
          <cell r="F9379"/>
        </row>
        <row r="9380">
          <cell r="B9380"/>
          <cell r="F9380"/>
        </row>
        <row r="9381">
          <cell r="B9381"/>
          <cell r="F9381"/>
        </row>
        <row r="9382">
          <cell r="B9382"/>
          <cell r="F9382"/>
        </row>
        <row r="9383">
          <cell r="B9383"/>
          <cell r="F9383"/>
        </row>
        <row r="9384">
          <cell r="B9384"/>
          <cell r="F9384"/>
        </row>
        <row r="9385">
          <cell r="B9385"/>
          <cell r="F9385"/>
        </row>
        <row r="9386">
          <cell r="B9386"/>
          <cell r="F9386"/>
        </row>
        <row r="9387">
          <cell r="B9387"/>
          <cell r="F9387"/>
        </row>
        <row r="9388">
          <cell r="B9388"/>
          <cell r="F9388"/>
        </row>
        <row r="9389">
          <cell r="B9389"/>
          <cell r="F9389"/>
        </row>
        <row r="9390">
          <cell r="B9390"/>
          <cell r="F9390"/>
        </row>
        <row r="9391">
          <cell r="B9391"/>
          <cell r="F9391"/>
        </row>
        <row r="9392">
          <cell r="B9392"/>
          <cell r="F9392"/>
        </row>
        <row r="9393">
          <cell r="B9393"/>
          <cell r="F9393"/>
        </row>
        <row r="9394">
          <cell r="B9394"/>
          <cell r="F9394"/>
        </row>
        <row r="9395">
          <cell r="B9395"/>
          <cell r="F9395"/>
        </row>
        <row r="9396">
          <cell r="B9396"/>
          <cell r="F9396"/>
        </row>
        <row r="9397">
          <cell r="B9397"/>
          <cell r="F9397"/>
        </row>
        <row r="9398">
          <cell r="B9398"/>
          <cell r="F9398"/>
        </row>
        <row r="9399">
          <cell r="B9399"/>
          <cell r="F9399"/>
        </row>
        <row r="9400">
          <cell r="B9400"/>
          <cell r="F9400"/>
        </row>
        <row r="9401">
          <cell r="B9401"/>
          <cell r="F9401"/>
        </row>
        <row r="9402">
          <cell r="B9402"/>
          <cell r="F9402"/>
        </row>
        <row r="9403">
          <cell r="B9403"/>
          <cell r="F9403"/>
        </row>
        <row r="9404">
          <cell r="B9404"/>
          <cell r="F9404"/>
        </row>
        <row r="9405">
          <cell r="B9405"/>
          <cell r="F9405"/>
        </row>
        <row r="9406">
          <cell r="B9406"/>
          <cell r="F9406"/>
        </row>
        <row r="9407">
          <cell r="B9407"/>
          <cell r="F9407"/>
        </row>
        <row r="9408">
          <cell r="B9408"/>
          <cell r="F9408"/>
        </row>
        <row r="9409">
          <cell r="B9409"/>
          <cell r="F9409"/>
        </row>
        <row r="9410">
          <cell r="B9410"/>
          <cell r="F9410"/>
        </row>
        <row r="9411">
          <cell r="B9411"/>
          <cell r="F9411"/>
        </row>
        <row r="9412">
          <cell r="B9412"/>
          <cell r="F9412"/>
        </row>
        <row r="9413">
          <cell r="B9413"/>
          <cell r="F9413"/>
        </row>
        <row r="9414">
          <cell r="B9414"/>
          <cell r="F9414"/>
        </row>
        <row r="9415">
          <cell r="B9415"/>
          <cell r="F9415"/>
        </row>
        <row r="9416">
          <cell r="B9416"/>
          <cell r="F9416"/>
        </row>
        <row r="9417">
          <cell r="B9417"/>
          <cell r="F9417"/>
        </row>
        <row r="9418">
          <cell r="B9418"/>
          <cell r="F9418"/>
        </row>
        <row r="9419">
          <cell r="B9419"/>
          <cell r="F9419"/>
        </row>
        <row r="9420">
          <cell r="B9420"/>
          <cell r="F9420"/>
        </row>
        <row r="9421">
          <cell r="B9421"/>
          <cell r="F9421"/>
        </row>
        <row r="9422">
          <cell r="B9422"/>
          <cell r="F9422"/>
        </row>
        <row r="9423">
          <cell r="B9423"/>
          <cell r="F9423"/>
        </row>
        <row r="9424">
          <cell r="B9424"/>
          <cell r="F9424"/>
        </row>
        <row r="9425">
          <cell r="B9425"/>
          <cell r="F9425"/>
        </row>
        <row r="9426">
          <cell r="B9426"/>
          <cell r="F9426"/>
        </row>
        <row r="9427">
          <cell r="B9427"/>
          <cell r="F9427"/>
        </row>
        <row r="9428">
          <cell r="B9428"/>
          <cell r="F9428"/>
        </row>
        <row r="9429">
          <cell r="B9429"/>
          <cell r="F9429"/>
        </row>
        <row r="9430">
          <cell r="B9430"/>
          <cell r="F9430"/>
        </row>
        <row r="9431">
          <cell r="B9431"/>
          <cell r="F9431"/>
        </row>
        <row r="9432">
          <cell r="B9432"/>
          <cell r="F9432"/>
        </row>
        <row r="9433">
          <cell r="B9433"/>
          <cell r="F9433"/>
        </row>
        <row r="9434">
          <cell r="B9434"/>
          <cell r="F9434"/>
        </row>
        <row r="9435">
          <cell r="B9435"/>
          <cell r="F9435"/>
        </row>
        <row r="9436">
          <cell r="B9436"/>
          <cell r="F9436"/>
        </row>
        <row r="9437">
          <cell r="B9437"/>
          <cell r="F9437"/>
        </row>
        <row r="9438">
          <cell r="B9438"/>
          <cell r="F9438"/>
        </row>
        <row r="9439">
          <cell r="B9439"/>
          <cell r="F9439"/>
        </row>
        <row r="9440">
          <cell r="B9440"/>
          <cell r="F9440"/>
        </row>
        <row r="9441">
          <cell r="B9441"/>
          <cell r="F9441"/>
        </row>
        <row r="9442">
          <cell r="B9442"/>
          <cell r="F9442"/>
        </row>
        <row r="9443">
          <cell r="B9443"/>
          <cell r="F9443"/>
        </row>
        <row r="9444">
          <cell r="B9444"/>
          <cell r="F9444"/>
        </row>
        <row r="9445">
          <cell r="B9445"/>
          <cell r="F9445"/>
        </row>
        <row r="9446">
          <cell r="B9446"/>
          <cell r="F9446"/>
        </row>
        <row r="9447">
          <cell r="B9447"/>
          <cell r="F9447"/>
        </row>
        <row r="9448">
          <cell r="B9448"/>
          <cell r="F9448"/>
        </row>
        <row r="9449">
          <cell r="B9449"/>
          <cell r="F9449"/>
        </row>
        <row r="9450">
          <cell r="B9450"/>
          <cell r="F9450"/>
        </row>
        <row r="9451">
          <cell r="B9451"/>
          <cell r="F9451"/>
        </row>
        <row r="9452">
          <cell r="B9452"/>
          <cell r="F9452"/>
        </row>
        <row r="9453">
          <cell r="B9453"/>
          <cell r="F9453"/>
        </row>
        <row r="9454">
          <cell r="B9454"/>
          <cell r="F9454"/>
        </row>
        <row r="9455">
          <cell r="B9455"/>
          <cell r="F9455"/>
        </row>
        <row r="9456">
          <cell r="B9456"/>
          <cell r="F9456"/>
        </row>
        <row r="9457">
          <cell r="B9457"/>
          <cell r="F9457"/>
        </row>
        <row r="9458">
          <cell r="B9458"/>
          <cell r="F9458"/>
        </row>
        <row r="9459">
          <cell r="B9459"/>
          <cell r="F9459"/>
        </row>
        <row r="9460">
          <cell r="B9460"/>
          <cell r="F9460"/>
        </row>
        <row r="9461">
          <cell r="B9461"/>
          <cell r="F9461"/>
        </row>
        <row r="9462">
          <cell r="B9462"/>
          <cell r="F9462"/>
        </row>
        <row r="9463">
          <cell r="B9463"/>
          <cell r="F9463"/>
        </row>
        <row r="9464">
          <cell r="B9464"/>
          <cell r="F9464"/>
        </row>
        <row r="9465">
          <cell r="B9465"/>
          <cell r="F9465"/>
        </row>
        <row r="9466">
          <cell r="B9466"/>
          <cell r="F9466"/>
        </row>
        <row r="9467">
          <cell r="B9467"/>
          <cell r="F9467"/>
        </row>
        <row r="9468">
          <cell r="B9468"/>
          <cell r="F9468"/>
        </row>
        <row r="9469">
          <cell r="B9469"/>
          <cell r="F9469"/>
        </row>
        <row r="9470">
          <cell r="B9470"/>
          <cell r="F9470"/>
        </row>
        <row r="9471">
          <cell r="B9471"/>
          <cell r="F9471"/>
        </row>
        <row r="9472">
          <cell r="B9472"/>
          <cell r="F9472"/>
        </row>
        <row r="9473">
          <cell r="B9473"/>
          <cell r="F9473"/>
        </row>
        <row r="9474">
          <cell r="B9474"/>
          <cell r="F9474"/>
        </row>
        <row r="9475">
          <cell r="B9475"/>
          <cell r="F9475"/>
        </row>
        <row r="9476">
          <cell r="B9476"/>
          <cell r="F9476"/>
        </row>
        <row r="9477">
          <cell r="B9477"/>
          <cell r="F9477"/>
        </row>
        <row r="9478">
          <cell r="B9478"/>
          <cell r="F9478"/>
        </row>
        <row r="9479">
          <cell r="B9479"/>
          <cell r="F9479"/>
        </row>
        <row r="9480">
          <cell r="B9480"/>
          <cell r="F9480"/>
        </row>
        <row r="9481">
          <cell r="B9481"/>
          <cell r="F9481"/>
        </row>
        <row r="9482">
          <cell r="B9482"/>
          <cell r="F9482"/>
        </row>
        <row r="9483">
          <cell r="B9483"/>
          <cell r="F9483"/>
        </row>
        <row r="9484">
          <cell r="B9484"/>
          <cell r="F9484"/>
        </row>
        <row r="9485">
          <cell r="B9485"/>
          <cell r="F9485"/>
        </row>
        <row r="9486">
          <cell r="B9486"/>
          <cell r="F9486"/>
        </row>
        <row r="9487">
          <cell r="B9487"/>
          <cell r="F9487"/>
        </row>
        <row r="9488">
          <cell r="B9488"/>
          <cell r="F9488"/>
        </row>
        <row r="9489">
          <cell r="B9489"/>
          <cell r="F9489"/>
        </row>
        <row r="9490">
          <cell r="B9490"/>
          <cell r="F9490"/>
        </row>
        <row r="9491">
          <cell r="B9491"/>
          <cell r="F9491"/>
        </row>
        <row r="9492">
          <cell r="B9492"/>
          <cell r="F9492"/>
        </row>
        <row r="9493">
          <cell r="B9493"/>
          <cell r="F9493"/>
        </row>
        <row r="9494">
          <cell r="B9494"/>
          <cell r="F9494"/>
        </row>
        <row r="9495">
          <cell r="B9495"/>
          <cell r="F9495"/>
        </row>
        <row r="9496">
          <cell r="B9496"/>
          <cell r="F9496"/>
        </row>
        <row r="9497">
          <cell r="B9497"/>
          <cell r="F9497"/>
        </row>
        <row r="9498">
          <cell r="B9498"/>
          <cell r="F9498"/>
        </row>
        <row r="9499">
          <cell r="B9499"/>
          <cell r="F9499"/>
        </row>
        <row r="9500">
          <cell r="B9500"/>
          <cell r="F9500"/>
        </row>
        <row r="9501">
          <cell r="B9501"/>
          <cell r="F9501"/>
        </row>
        <row r="9502">
          <cell r="B9502"/>
          <cell r="F9502"/>
        </row>
        <row r="9503">
          <cell r="B9503"/>
          <cell r="F9503"/>
        </row>
        <row r="9504">
          <cell r="B9504"/>
          <cell r="F9504"/>
        </row>
        <row r="9505">
          <cell r="B9505"/>
          <cell r="F9505"/>
        </row>
        <row r="9506">
          <cell r="B9506"/>
          <cell r="F9506"/>
        </row>
        <row r="9507">
          <cell r="B9507"/>
          <cell r="F9507"/>
        </row>
        <row r="9508">
          <cell r="B9508"/>
          <cell r="F9508"/>
        </row>
        <row r="9509">
          <cell r="B9509"/>
          <cell r="F9509"/>
        </row>
        <row r="9510">
          <cell r="B9510"/>
          <cell r="F9510"/>
        </row>
        <row r="9511">
          <cell r="B9511"/>
          <cell r="F9511"/>
        </row>
        <row r="9512">
          <cell r="B9512"/>
          <cell r="F9512"/>
        </row>
        <row r="9513">
          <cell r="B9513"/>
          <cell r="F9513"/>
        </row>
        <row r="9514">
          <cell r="B9514"/>
          <cell r="F9514"/>
        </row>
        <row r="9515">
          <cell r="B9515"/>
          <cell r="F9515"/>
        </row>
        <row r="9516">
          <cell r="B9516"/>
          <cell r="F9516"/>
        </row>
        <row r="9517">
          <cell r="B9517"/>
          <cell r="F9517"/>
        </row>
        <row r="9518">
          <cell r="B9518"/>
          <cell r="F9518"/>
        </row>
        <row r="9519">
          <cell r="B9519"/>
          <cell r="F9519"/>
        </row>
        <row r="9520">
          <cell r="B9520"/>
          <cell r="F9520"/>
        </row>
        <row r="9521">
          <cell r="B9521"/>
          <cell r="F9521"/>
        </row>
        <row r="9522">
          <cell r="B9522"/>
          <cell r="F9522"/>
        </row>
        <row r="9523">
          <cell r="B9523"/>
          <cell r="F9523"/>
        </row>
        <row r="9524">
          <cell r="B9524"/>
          <cell r="F9524"/>
        </row>
        <row r="9525">
          <cell r="B9525"/>
          <cell r="F9525"/>
        </row>
        <row r="9526">
          <cell r="B9526"/>
          <cell r="F9526"/>
        </row>
        <row r="9527">
          <cell r="B9527"/>
          <cell r="F9527"/>
        </row>
        <row r="9528">
          <cell r="B9528"/>
          <cell r="F9528"/>
        </row>
        <row r="9529">
          <cell r="B9529"/>
          <cell r="F9529"/>
        </row>
        <row r="9530">
          <cell r="B9530"/>
          <cell r="F9530"/>
        </row>
        <row r="9531">
          <cell r="B9531"/>
          <cell r="F9531"/>
        </row>
        <row r="9532">
          <cell r="B9532"/>
          <cell r="F9532"/>
        </row>
        <row r="9533">
          <cell r="B9533"/>
          <cell r="F9533"/>
        </row>
        <row r="9534">
          <cell r="B9534"/>
          <cell r="F9534"/>
        </row>
        <row r="9535">
          <cell r="B9535"/>
          <cell r="F9535"/>
        </row>
        <row r="9536">
          <cell r="B9536"/>
          <cell r="F9536"/>
        </row>
        <row r="9537">
          <cell r="B9537"/>
          <cell r="F9537"/>
        </row>
        <row r="9538">
          <cell r="B9538"/>
          <cell r="F9538"/>
        </row>
        <row r="9539">
          <cell r="B9539"/>
          <cell r="F9539"/>
        </row>
        <row r="9540">
          <cell r="B9540"/>
          <cell r="F9540"/>
        </row>
        <row r="9541">
          <cell r="B9541"/>
          <cell r="F9541"/>
        </row>
        <row r="9542">
          <cell r="B9542"/>
          <cell r="F9542"/>
        </row>
        <row r="9543">
          <cell r="B9543"/>
          <cell r="F9543"/>
        </row>
        <row r="9544">
          <cell r="B9544"/>
          <cell r="F9544"/>
        </row>
        <row r="9545">
          <cell r="B9545"/>
          <cell r="F9545"/>
        </row>
        <row r="9546">
          <cell r="B9546"/>
          <cell r="F9546"/>
        </row>
        <row r="9547">
          <cell r="B9547"/>
          <cell r="F9547"/>
        </row>
        <row r="9548">
          <cell r="B9548"/>
          <cell r="F9548"/>
        </row>
        <row r="9549">
          <cell r="B9549"/>
          <cell r="F9549"/>
        </row>
        <row r="9550">
          <cell r="B9550"/>
          <cell r="F9550"/>
        </row>
        <row r="9551">
          <cell r="B9551"/>
          <cell r="F9551"/>
        </row>
        <row r="9552">
          <cell r="B9552"/>
          <cell r="F9552"/>
        </row>
        <row r="9553">
          <cell r="B9553"/>
          <cell r="F9553"/>
        </row>
        <row r="9554">
          <cell r="B9554"/>
          <cell r="F9554"/>
        </row>
        <row r="9555">
          <cell r="B9555"/>
          <cell r="F9555"/>
        </row>
        <row r="9556">
          <cell r="B9556"/>
          <cell r="F9556"/>
        </row>
        <row r="9557">
          <cell r="B9557"/>
          <cell r="F9557"/>
        </row>
        <row r="9558">
          <cell r="B9558"/>
          <cell r="F9558"/>
        </row>
        <row r="9559">
          <cell r="B9559"/>
          <cell r="F9559"/>
        </row>
        <row r="9560">
          <cell r="B9560"/>
          <cell r="F9560"/>
        </row>
        <row r="9561">
          <cell r="B9561"/>
          <cell r="F9561"/>
        </row>
        <row r="9562">
          <cell r="B9562"/>
          <cell r="F9562"/>
        </row>
        <row r="9563">
          <cell r="B9563"/>
          <cell r="F9563"/>
        </row>
        <row r="9564">
          <cell r="B9564"/>
          <cell r="F9564"/>
        </row>
        <row r="9565">
          <cell r="B9565"/>
          <cell r="F9565"/>
        </row>
        <row r="9566">
          <cell r="B9566"/>
          <cell r="F9566"/>
        </row>
        <row r="9567">
          <cell r="B9567"/>
          <cell r="F9567"/>
        </row>
        <row r="9568">
          <cell r="B9568"/>
          <cell r="F9568"/>
        </row>
        <row r="9569">
          <cell r="B9569"/>
          <cell r="F9569"/>
        </row>
        <row r="9570">
          <cell r="B9570"/>
          <cell r="F9570"/>
        </row>
        <row r="9571">
          <cell r="B9571"/>
          <cell r="F9571"/>
        </row>
        <row r="9572">
          <cell r="B9572"/>
          <cell r="F9572"/>
        </row>
        <row r="9573">
          <cell r="B9573"/>
          <cell r="F9573"/>
        </row>
        <row r="9574">
          <cell r="B9574"/>
          <cell r="F9574"/>
        </row>
        <row r="9575">
          <cell r="B9575"/>
          <cell r="F9575"/>
        </row>
        <row r="9576">
          <cell r="B9576"/>
          <cell r="F9576"/>
        </row>
        <row r="9577">
          <cell r="B9577"/>
          <cell r="F9577"/>
        </row>
        <row r="9578">
          <cell r="B9578"/>
          <cell r="F9578"/>
        </row>
        <row r="9579">
          <cell r="B9579"/>
          <cell r="F9579"/>
        </row>
        <row r="9580">
          <cell r="B9580"/>
          <cell r="F9580"/>
        </row>
        <row r="9581">
          <cell r="B9581"/>
          <cell r="F9581"/>
        </row>
        <row r="9582">
          <cell r="B9582"/>
          <cell r="F9582"/>
        </row>
        <row r="9583">
          <cell r="B9583"/>
          <cell r="F9583"/>
        </row>
        <row r="9584">
          <cell r="B9584"/>
          <cell r="F9584"/>
        </row>
        <row r="9585">
          <cell r="B9585"/>
          <cell r="F9585"/>
        </row>
        <row r="9586">
          <cell r="B9586"/>
          <cell r="F9586"/>
        </row>
        <row r="9587">
          <cell r="B9587"/>
          <cell r="F9587"/>
        </row>
        <row r="9588">
          <cell r="B9588"/>
          <cell r="F9588"/>
        </row>
        <row r="9589">
          <cell r="B9589"/>
          <cell r="F9589"/>
        </row>
        <row r="9590">
          <cell r="B9590"/>
          <cell r="F9590"/>
        </row>
        <row r="9591">
          <cell r="B9591"/>
          <cell r="F9591"/>
        </row>
        <row r="9592">
          <cell r="B9592"/>
          <cell r="F9592"/>
        </row>
        <row r="9593">
          <cell r="B9593"/>
          <cell r="F9593"/>
        </row>
        <row r="9594">
          <cell r="B9594"/>
          <cell r="F9594"/>
        </row>
        <row r="9595">
          <cell r="B9595"/>
          <cell r="F9595"/>
        </row>
        <row r="9596">
          <cell r="B9596"/>
          <cell r="F9596"/>
        </row>
        <row r="9597">
          <cell r="B9597"/>
          <cell r="F9597"/>
        </row>
        <row r="9598">
          <cell r="B9598"/>
          <cell r="F9598"/>
        </row>
        <row r="9599">
          <cell r="B9599"/>
          <cell r="F9599"/>
        </row>
        <row r="9600">
          <cell r="B9600"/>
          <cell r="F9600"/>
        </row>
        <row r="9601">
          <cell r="B9601"/>
          <cell r="F9601"/>
        </row>
        <row r="9602">
          <cell r="B9602"/>
          <cell r="F9602"/>
        </row>
        <row r="9603">
          <cell r="B9603"/>
          <cell r="F9603"/>
        </row>
        <row r="9604">
          <cell r="B9604"/>
          <cell r="F9604"/>
        </row>
        <row r="9605">
          <cell r="B9605"/>
          <cell r="F9605"/>
        </row>
        <row r="9606">
          <cell r="B9606"/>
          <cell r="F9606"/>
        </row>
        <row r="9607">
          <cell r="B9607"/>
          <cell r="F9607"/>
        </row>
        <row r="9608">
          <cell r="B9608"/>
          <cell r="F9608"/>
        </row>
        <row r="9609">
          <cell r="B9609"/>
          <cell r="F9609"/>
        </row>
        <row r="9610">
          <cell r="B9610"/>
          <cell r="F9610"/>
        </row>
        <row r="9611">
          <cell r="B9611"/>
          <cell r="F9611"/>
        </row>
        <row r="9612">
          <cell r="B9612"/>
          <cell r="F9612"/>
        </row>
        <row r="9613">
          <cell r="B9613"/>
          <cell r="F9613"/>
        </row>
        <row r="9614">
          <cell r="B9614"/>
          <cell r="F9614"/>
        </row>
        <row r="9615">
          <cell r="B9615"/>
          <cell r="F9615"/>
        </row>
        <row r="9616">
          <cell r="B9616"/>
          <cell r="F9616"/>
        </row>
        <row r="9617">
          <cell r="B9617"/>
          <cell r="F9617"/>
        </row>
        <row r="9618">
          <cell r="B9618"/>
          <cell r="F9618"/>
        </row>
        <row r="9619">
          <cell r="B9619"/>
          <cell r="F9619"/>
        </row>
        <row r="9620">
          <cell r="B9620"/>
          <cell r="F9620"/>
        </row>
        <row r="9621">
          <cell r="B9621"/>
          <cell r="F9621"/>
        </row>
        <row r="9622">
          <cell r="B9622"/>
          <cell r="F9622"/>
        </row>
        <row r="9623">
          <cell r="B9623"/>
          <cell r="F9623"/>
        </row>
        <row r="9624">
          <cell r="B9624"/>
          <cell r="F9624"/>
        </row>
        <row r="9625">
          <cell r="B9625"/>
          <cell r="F9625"/>
        </row>
        <row r="9626">
          <cell r="B9626"/>
          <cell r="F9626"/>
        </row>
        <row r="9627">
          <cell r="B9627"/>
          <cell r="F9627"/>
        </row>
        <row r="9628">
          <cell r="B9628"/>
          <cell r="F9628"/>
        </row>
        <row r="9629">
          <cell r="B9629"/>
          <cell r="F9629"/>
        </row>
        <row r="9630">
          <cell r="B9630"/>
          <cell r="F9630"/>
        </row>
        <row r="9631">
          <cell r="B9631"/>
          <cell r="F9631"/>
        </row>
        <row r="9632">
          <cell r="B9632"/>
          <cell r="F9632"/>
        </row>
        <row r="9633">
          <cell r="B9633"/>
          <cell r="F9633"/>
        </row>
        <row r="9634">
          <cell r="B9634"/>
          <cell r="F9634"/>
        </row>
        <row r="9635">
          <cell r="B9635"/>
          <cell r="F9635"/>
        </row>
        <row r="9636">
          <cell r="B9636"/>
          <cell r="F9636"/>
        </row>
        <row r="9637">
          <cell r="B9637"/>
          <cell r="F9637"/>
        </row>
        <row r="9638">
          <cell r="B9638"/>
          <cell r="F9638"/>
        </row>
        <row r="9639">
          <cell r="B9639"/>
          <cell r="F9639"/>
        </row>
        <row r="9640">
          <cell r="B9640"/>
          <cell r="F9640"/>
        </row>
        <row r="9641">
          <cell r="B9641"/>
          <cell r="F9641"/>
        </row>
        <row r="9642">
          <cell r="B9642"/>
          <cell r="F9642"/>
        </row>
        <row r="9643">
          <cell r="B9643"/>
          <cell r="F9643"/>
        </row>
        <row r="9644">
          <cell r="B9644"/>
          <cell r="F9644"/>
        </row>
        <row r="9645">
          <cell r="B9645"/>
          <cell r="F9645"/>
        </row>
        <row r="9646">
          <cell r="B9646"/>
          <cell r="F9646"/>
        </row>
        <row r="9647">
          <cell r="B9647"/>
          <cell r="F9647"/>
        </row>
        <row r="9648">
          <cell r="B9648"/>
          <cell r="F9648"/>
        </row>
        <row r="9649">
          <cell r="B9649"/>
          <cell r="F9649"/>
        </row>
        <row r="9650">
          <cell r="B9650"/>
          <cell r="F9650"/>
        </row>
        <row r="9651">
          <cell r="B9651"/>
          <cell r="F9651"/>
        </row>
        <row r="9652">
          <cell r="B9652"/>
          <cell r="F9652"/>
        </row>
        <row r="9653">
          <cell r="B9653"/>
          <cell r="F9653"/>
        </row>
        <row r="9654">
          <cell r="B9654"/>
          <cell r="F9654"/>
        </row>
        <row r="9655">
          <cell r="B9655"/>
          <cell r="F9655"/>
        </row>
        <row r="9656">
          <cell r="B9656"/>
          <cell r="F9656"/>
        </row>
        <row r="9657">
          <cell r="B9657"/>
          <cell r="F9657"/>
        </row>
        <row r="9658">
          <cell r="B9658"/>
          <cell r="F9658"/>
        </row>
        <row r="9659">
          <cell r="B9659"/>
          <cell r="F9659"/>
        </row>
        <row r="9660">
          <cell r="B9660"/>
          <cell r="F9660"/>
        </row>
        <row r="9661">
          <cell r="B9661"/>
          <cell r="F9661"/>
        </row>
        <row r="9662">
          <cell r="B9662"/>
          <cell r="F9662"/>
        </row>
        <row r="9663">
          <cell r="B9663"/>
          <cell r="F9663"/>
        </row>
        <row r="9664">
          <cell r="B9664"/>
          <cell r="F9664"/>
        </row>
        <row r="9665">
          <cell r="B9665"/>
          <cell r="F9665"/>
        </row>
        <row r="9666">
          <cell r="B9666"/>
          <cell r="F9666"/>
        </row>
        <row r="9667">
          <cell r="B9667"/>
          <cell r="F9667"/>
        </row>
        <row r="9668">
          <cell r="B9668"/>
          <cell r="F9668"/>
        </row>
        <row r="9669">
          <cell r="B9669"/>
          <cell r="F9669"/>
        </row>
        <row r="9670">
          <cell r="B9670"/>
          <cell r="F9670"/>
        </row>
        <row r="9671">
          <cell r="B9671"/>
          <cell r="F9671"/>
        </row>
        <row r="9672">
          <cell r="B9672"/>
          <cell r="F9672"/>
        </row>
        <row r="9673">
          <cell r="B9673"/>
          <cell r="F9673"/>
        </row>
        <row r="9674">
          <cell r="B9674"/>
          <cell r="F9674"/>
        </row>
        <row r="9675">
          <cell r="B9675"/>
          <cell r="F9675"/>
        </row>
        <row r="9676">
          <cell r="B9676"/>
          <cell r="F9676"/>
        </row>
        <row r="9677">
          <cell r="B9677"/>
          <cell r="F9677"/>
        </row>
        <row r="9678">
          <cell r="B9678"/>
          <cell r="F9678"/>
        </row>
        <row r="9679">
          <cell r="B9679"/>
          <cell r="F9679"/>
        </row>
        <row r="9680">
          <cell r="B9680"/>
          <cell r="F9680"/>
        </row>
        <row r="9681">
          <cell r="B9681"/>
          <cell r="F9681"/>
        </row>
        <row r="9682">
          <cell r="B9682"/>
          <cell r="F9682"/>
        </row>
        <row r="9683">
          <cell r="B9683"/>
          <cell r="F9683"/>
        </row>
        <row r="9684">
          <cell r="B9684"/>
          <cell r="F9684"/>
        </row>
        <row r="9685">
          <cell r="B9685"/>
          <cell r="F9685"/>
        </row>
        <row r="9686">
          <cell r="B9686"/>
          <cell r="F9686"/>
        </row>
        <row r="9687">
          <cell r="B9687"/>
          <cell r="F9687"/>
        </row>
        <row r="9688">
          <cell r="B9688"/>
          <cell r="F9688"/>
        </row>
        <row r="9689">
          <cell r="B9689"/>
          <cell r="F9689"/>
        </row>
        <row r="9690">
          <cell r="B9690"/>
          <cell r="F9690"/>
        </row>
        <row r="9691">
          <cell r="B9691"/>
          <cell r="F9691"/>
        </row>
        <row r="9692">
          <cell r="B9692"/>
          <cell r="F9692"/>
        </row>
        <row r="9693">
          <cell r="B9693"/>
          <cell r="F9693"/>
        </row>
        <row r="9694">
          <cell r="B9694"/>
          <cell r="F9694"/>
        </row>
        <row r="9695">
          <cell r="B9695"/>
          <cell r="F9695"/>
        </row>
        <row r="9696">
          <cell r="B9696"/>
          <cell r="F9696"/>
        </row>
        <row r="9697">
          <cell r="B9697"/>
          <cell r="F9697"/>
        </row>
        <row r="9698">
          <cell r="B9698"/>
          <cell r="F9698"/>
        </row>
        <row r="9699">
          <cell r="B9699"/>
          <cell r="F9699"/>
        </row>
        <row r="9700">
          <cell r="B9700"/>
          <cell r="F9700"/>
        </row>
        <row r="9701">
          <cell r="B9701"/>
          <cell r="F9701"/>
        </row>
        <row r="9702">
          <cell r="B9702"/>
          <cell r="F9702"/>
        </row>
        <row r="9703">
          <cell r="B9703"/>
          <cell r="F9703"/>
        </row>
        <row r="9704">
          <cell r="B9704"/>
          <cell r="F9704"/>
        </row>
        <row r="9705">
          <cell r="B9705"/>
          <cell r="F9705"/>
        </row>
        <row r="9706">
          <cell r="B9706"/>
          <cell r="F9706"/>
        </row>
        <row r="9707">
          <cell r="B9707"/>
          <cell r="F9707"/>
        </row>
        <row r="9708">
          <cell r="B9708"/>
          <cell r="F9708"/>
        </row>
        <row r="9709">
          <cell r="B9709"/>
          <cell r="F9709"/>
        </row>
        <row r="9710">
          <cell r="B9710"/>
          <cell r="F9710"/>
        </row>
        <row r="9711">
          <cell r="B9711"/>
          <cell r="F9711"/>
        </row>
        <row r="9712">
          <cell r="B9712"/>
          <cell r="F9712"/>
        </row>
        <row r="9713">
          <cell r="B9713"/>
          <cell r="F9713"/>
        </row>
        <row r="9714">
          <cell r="B9714"/>
          <cell r="F9714"/>
        </row>
        <row r="9715">
          <cell r="B9715"/>
          <cell r="F9715"/>
        </row>
        <row r="9716">
          <cell r="B9716"/>
          <cell r="F9716"/>
        </row>
        <row r="9717">
          <cell r="B9717"/>
          <cell r="F9717"/>
        </row>
        <row r="9718">
          <cell r="B9718"/>
          <cell r="F9718"/>
        </row>
        <row r="9719">
          <cell r="B9719"/>
          <cell r="F9719"/>
        </row>
        <row r="9720">
          <cell r="B9720"/>
          <cell r="F9720"/>
        </row>
        <row r="9721">
          <cell r="B9721"/>
          <cell r="F9721"/>
        </row>
        <row r="9722">
          <cell r="B9722"/>
          <cell r="F9722"/>
        </row>
        <row r="9723">
          <cell r="B9723"/>
          <cell r="F9723"/>
        </row>
        <row r="9724">
          <cell r="B9724"/>
          <cell r="F9724"/>
        </row>
        <row r="9725">
          <cell r="B9725"/>
          <cell r="F9725"/>
        </row>
        <row r="9726">
          <cell r="B9726"/>
          <cell r="F9726"/>
        </row>
        <row r="9727">
          <cell r="B9727"/>
          <cell r="F9727"/>
        </row>
        <row r="9728">
          <cell r="B9728"/>
          <cell r="F9728"/>
        </row>
        <row r="9729">
          <cell r="B9729"/>
          <cell r="F9729"/>
        </row>
        <row r="9730">
          <cell r="B9730"/>
          <cell r="F9730"/>
        </row>
        <row r="9731">
          <cell r="B9731"/>
          <cell r="F9731"/>
        </row>
        <row r="9732">
          <cell r="B9732"/>
          <cell r="F9732"/>
        </row>
        <row r="9733">
          <cell r="B9733"/>
          <cell r="F9733"/>
        </row>
        <row r="9734">
          <cell r="B9734"/>
          <cell r="F9734"/>
        </row>
        <row r="9735">
          <cell r="B9735"/>
          <cell r="F9735"/>
        </row>
        <row r="9736">
          <cell r="B9736"/>
          <cell r="F9736"/>
        </row>
        <row r="9737">
          <cell r="B9737"/>
          <cell r="F9737"/>
        </row>
        <row r="9738">
          <cell r="B9738"/>
          <cell r="F9738"/>
        </row>
        <row r="9739">
          <cell r="B9739"/>
          <cell r="F9739"/>
        </row>
        <row r="9740">
          <cell r="B9740"/>
          <cell r="F9740"/>
        </row>
        <row r="9741">
          <cell r="B9741"/>
          <cell r="F9741"/>
        </row>
        <row r="9742">
          <cell r="B9742"/>
          <cell r="F9742"/>
        </row>
        <row r="9743">
          <cell r="B9743"/>
          <cell r="F9743"/>
        </row>
        <row r="9744">
          <cell r="B9744"/>
          <cell r="F9744"/>
        </row>
        <row r="9745">
          <cell r="B9745"/>
          <cell r="F9745"/>
        </row>
        <row r="9746">
          <cell r="B9746"/>
          <cell r="F9746"/>
        </row>
        <row r="9747">
          <cell r="B9747"/>
          <cell r="F9747"/>
        </row>
        <row r="9748">
          <cell r="B9748"/>
          <cell r="F9748"/>
        </row>
        <row r="9749">
          <cell r="B9749"/>
          <cell r="F9749"/>
        </row>
        <row r="9750">
          <cell r="B9750"/>
          <cell r="F9750"/>
        </row>
        <row r="9751">
          <cell r="B9751"/>
          <cell r="F9751"/>
        </row>
        <row r="9752">
          <cell r="B9752"/>
          <cell r="F9752"/>
        </row>
        <row r="9753">
          <cell r="B9753"/>
          <cell r="F9753"/>
        </row>
        <row r="9754">
          <cell r="B9754"/>
          <cell r="F9754"/>
        </row>
        <row r="9755">
          <cell r="B9755"/>
          <cell r="F9755"/>
        </row>
        <row r="9756">
          <cell r="B9756"/>
          <cell r="F9756"/>
        </row>
        <row r="9757">
          <cell r="B9757"/>
          <cell r="F9757"/>
        </row>
        <row r="9758">
          <cell r="B9758"/>
          <cell r="F9758"/>
        </row>
        <row r="9759">
          <cell r="B9759"/>
          <cell r="F9759"/>
        </row>
        <row r="9760">
          <cell r="B9760"/>
          <cell r="F9760"/>
        </row>
        <row r="9761">
          <cell r="B9761"/>
          <cell r="F9761"/>
        </row>
        <row r="9762">
          <cell r="B9762"/>
          <cell r="F9762"/>
        </row>
        <row r="9763">
          <cell r="B9763"/>
          <cell r="F9763"/>
        </row>
        <row r="9764">
          <cell r="B9764"/>
          <cell r="F9764"/>
        </row>
        <row r="9765">
          <cell r="B9765"/>
          <cell r="F9765"/>
        </row>
        <row r="9766">
          <cell r="B9766"/>
          <cell r="F9766"/>
        </row>
        <row r="9767">
          <cell r="B9767"/>
          <cell r="F9767"/>
        </row>
        <row r="9768">
          <cell r="B9768"/>
          <cell r="F9768"/>
        </row>
        <row r="9769">
          <cell r="B9769"/>
          <cell r="F9769"/>
        </row>
        <row r="9770">
          <cell r="B9770"/>
          <cell r="F9770"/>
        </row>
        <row r="9771">
          <cell r="B9771"/>
          <cell r="F9771"/>
        </row>
        <row r="9772">
          <cell r="B9772"/>
          <cell r="F9772"/>
        </row>
        <row r="9773">
          <cell r="B9773"/>
          <cell r="F9773"/>
        </row>
        <row r="9774">
          <cell r="B9774"/>
          <cell r="F9774"/>
        </row>
        <row r="9775">
          <cell r="B9775"/>
          <cell r="F9775"/>
        </row>
        <row r="9776">
          <cell r="B9776"/>
          <cell r="F9776"/>
        </row>
        <row r="9777">
          <cell r="B9777"/>
          <cell r="F9777"/>
        </row>
        <row r="9778">
          <cell r="B9778"/>
          <cell r="F9778"/>
        </row>
        <row r="9779">
          <cell r="B9779"/>
          <cell r="F9779"/>
        </row>
        <row r="9780">
          <cell r="B9780"/>
          <cell r="F9780"/>
        </row>
        <row r="9781">
          <cell r="B9781"/>
          <cell r="F9781"/>
        </row>
        <row r="9782">
          <cell r="B9782"/>
          <cell r="F9782"/>
        </row>
        <row r="9783">
          <cell r="B9783"/>
          <cell r="F9783"/>
        </row>
        <row r="9784">
          <cell r="B9784"/>
          <cell r="F9784"/>
        </row>
        <row r="9785">
          <cell r="B9785"/>
          <cell r="F9785"/>
        </row>
        <row r="9786">
          <cell r="B9786"/>
          <cell r="F9786"/>
        </row>
        <row r="9787">
          <cell r="B9787"/>
          <cell r="F9787"/>
        </row>
        <row r="9788">
          <cell r="B9788"/>
          <cell r="F9788"/>
        </row>
        <row r="9789">
          <cell r="B9789"/>
          <cell r="F9789"/>
        </row>
        <row r="9790">
          <cell r="B9790"/>
          <cell r="F9790"/>
        </row>
        <row r="9791">
          <cell r="B9791"/>
          <cell r="F9791"/>
        </row>
        <row r="9792">
          <cell r="B9792"/>
          <cell r="F9792"/>
        </row>
        <row r="9793">
          <cell r="B9793"/>
          <cell r="F9793"/>
        </row>
        <row r="9794">
          <cell r="B9794"/>
          <cell r="F9794"/>
        </row>
        <row r="9795">
          <cell r="B9795"/>
          <cell r="F9795"/>
        </row>
        <row r="9796">
          <cell r="B9796"/>
          <cell r="F9796"/>
        </row>
        <row r="9797">
          <cell r="B9797"/>
          <cell r="F9797"/>
        </row>
        <row r="9798">
          <cell r="B9798"/>
          <cell r="F9798"/>
        </row>
        <row r="9799">
          <cell r="B9799"/>
          <cell r="F9799"/>
        </row>
        <row r="9800">
          <cell r="B9800"/>
          <cell r="F9800"/>
        </row>
        <row r="9801">
          <cell r="B9801"/>
          <cell r="F9801"/>
        </row>
        <row r="9802">
          <cell r="B9802"/>
          <cell r="F9802"/>
        </row>
        <row r="9803">
          <cell r="B9803"/>
          <cell r="F9803"/>
        </row>
        <row r="9804">
          <cell r="B9804"/>
          <cell r="F9804"/>
        </row>
        <row r="9805">
          <cell r="B9805"/>
          <cell r="F9805"/>
        </row>
        <row r="9806">
          <cell r="B9806"/>
          <cell r="F9806"/>
        </row>
        <row r="9807">
          <cell r="B9807"/>
          <cell r="F9807"/>
        </row>
        <row r="9808">
          <cell r="B9808"/>
          <cell r="F9808"/>
        </row>
        <row r="9809">
          <cell r="B9809"/>
          <cell r="F9809"/>
        </row>
        <row r="9810">
          <cell r="B9810"/>
          <cell r="F9810"/>
        </row>
        <row r="9811">
          <cell r="B9811"/>
          <cell r="F9811"/>
        </row>
        <row r="9812">
          <cell r="B9812"/>
          <cell r="F9812"/>
        </row>
        <row r="9813">
          <cell r="B9813"/>
          <cell r="F9813"/>
        </row>
        <row r="9814">
          <cell r="B9814"/>
          <cell r="F9814"/>
        </row>
        <row r="9815">
          <cell r="B9815"/>
          <cell r="F9815"/>
        </row>
        <row r="9816">
          <cell r="B9816"/>
          <cell r="F9816"/>
        </row>
        <row r="9817">
          <cell r="B9817"/>
          <cell r="F9817"/>
        </row>
        <row r="9818">
          <cell r="B9818"/>
          <cell r="F9818"/>
        </row>
        <row r="9819">
          <cell r="B9819"/>
          <cell r="F9819"/>
        </row>
        <row r="9820">
          <cell r="B9820"/>
          <cell r="F9820"/>
        </row>
        <row r="9821">
          <cell r="B9821"/>
          <cell r="F9821"/>
        </row>
        <row r="9822">
          <cell r="B9822"/>
          <cell r="F9822"/>
        </row>
        <row r="9823">
          <cell r="B9823"/>
          <cell r="F9823"/>
        </row>
        <row r="9824">
          <cell r="B9824"/>
          <cell r="F9824"/>
        </row>
        <row r="9825">
          <cell r="B9825"/>
          <cell r="F9825"/>
        </row>
        <row r="9826">
          <cell r="B9826"/>
          <cell r="F9826"/>
        </row>
        <row r="9827">
          <cell r="B9827"/>
          <cell r="F9827"/>
        </row>
        <row r="9828">
          <cell r="B9828"/>
          <cell r="F9828"/>
        </row>
        <row r="9829">
          <cell r="B9829"/>
          <cell r="F9829"/>
        </row>
        <row r="9830">
          <cell r="B9830"/>
          <cell r="F9830"/>
        </row>
        <row r="9831">
          <cell r="B9831"/>
          <cell r="F9831"/>
        </row>
        <row r="9832">
          <cell r="B9832"/>
          <cell r="F9832"/>
        </row>
        <row r="9833">
          <cell r="B9833"/>
          <cell r="F9833"/>
        </row>
        <row r="9834">
          <cell r="B9834"/>
          <cell r="F9834"/>
        </row>
        <row r="9835">
          <cell r="B9835"/>
          <cell r="F9835"/>
        </row>
        <row r="9836">
          <cell r="B9836"/>
          <cell r="F9836"/>
        </row>
        <row r="9837">
          <cell r="B9837"/>
          <cell r="F9837"/>
        </row>
        <row r="9838">
          <cell r="B9838"/>
          <cell r="F9838"/>
        </row>
        <row r="9839">
          <cell r="B9839"/>
          <cell r="F9839"/>
        </row>
        <row r="9840">
          <cell r="B9840"/>
          <cell r="F9840"/>
        </row>
        <row r="9841">
          <cell r="B9841"/>
          <cell r="F9841"/>
        </row>
        <row r="9842">
          <cell r="B9842"/>
          <cell r="F9842"/>
        </row>
        <row r="9843">
          <cell r="B9843"/>
          <cell r="F9843"/>
        </row>
        <row r="9844">
          <cell r="B9844"/>
          <cell r="F9844"/>
        </row>
        <row r="9845">
          <cell r="B9845"/>
          <cell r="F9845"/>
        </row>
        <row r="9846">
          <cell r="B9846"/>
          <cell r="F9846"/>
        </row>
        <row r="9847">
          <cell r="B9847"/>
          <cell r="F9847"/>
        </row>
        <row r="9848">
          <cell r="B9848"/>
          <cell r="F9848"/>
        </row>
        <row r="9849">
          <cell r="B9849"/>
          <cell r="F9849"/>
        </row>
        <row r="9850">
          <cell r="B9850"/>
          <cell r="F9850"/>
        </row>
        <row r="9851">
          <cell r="B9851"/>
          <cell r="F9851"/>
        </row>
        <row r="9852">
          <cell r="B9852"/>
          <cell r="F9852"/>
        </row>
        <row r="9853">
          <cell r="B9853"/>
          <cell r="F9853"/>
        </row>
        <row r="9854">
          <cell r="B9854"/>
          <cell r="F9854"/>
        </row>
        <row r="9855">
          <cell r="B9855"/>
          <cell r="F9855"/>
        </row>
        <row r="9856">
          <cell r="B9856"/>
          <cell r="F9856"/>
        </row>
        <row r="9857">
          <cell r="B9857"/>
          <cell r="F9857"/>
        </row>
        <row r="9858">
          <cell r="B9858"/>
          <cell r="F9858"/>
        </row>
        <row r="9859">
          <cell r="B9859"/>
          <cell r="F9859"/>
        </row>
        <row r="9860">
          <cell r="B9860"/>
          <cell r="F9860"/>
        </row>
        <row r="9861">
          <cell r="B9861"/>
          <cell r="F9861"/>
        </row>
        <row r="9862">
          <cell r="B9862"/>
          <cell r="F9862"/>
        </row>
        <row r="9863">
          <cell r="B9863"/>
          <cell r="F9863"/>
        </row>
        <row r="9864">
          <cell r="B9864"/>
          <cell r="F9864"/>
        </row>
        <row r="9865">
          <cell r="B9865"/>
          <cell r="F9865"/>
        </row>
        <row r="9866">
          <cell r="B9866"/>
          <cell r="F9866"/>
        </row>
        <row r="9867">
          <cell r="B9867"/>
          <cell r="F9867"/>
        </row>
        <row r="9868">
          <cell r="B9868"/>
          <cell r="F9868"/>
        </row>
        <row r="9869">
          <cell r="B9869"/>
          <cell r="F9869"/>
        </row>
        <row r="9870">
          <cell r="B9870"/>
          <cell r="F9870"/>
        </row>
        <row r="9871">
          <cell r="B9871"/>
          <cell r="F9871"/>
        </row>
        <row r="9872">
          <cell r="B9872"/>
          <cell r="F9872"/>
        </row>
        <row r="9873">
          <cell r="B9873"/>
          <cell r="F9873"/>
        </row>
        <row r="9874">
          <cell r="B9874"/>
          <cell r="F9874"/>
        </row>
        <row r="9875">
          <cell r="B9875"/>
          <cell r="F9875"/>
        </row>
        <row r="9876">
          <cell r="B9876"/>
          <cell r="F9876"/>
        </row>
        <row r="9877">
          <cell r="B9877"/>
          <cell r="F9877"/>
        </row>
        <row r="9878">
          <cell r="B9878"/>
          <cell r="F9878"/>
        </row>
        <row r="9879">
          <cell r="B9879"/>
          <cell r="F9879"/>
        </row>
        <row r="9880">
          <cell r="B9880"/>
          <cell r="F9880"/>
        </row>
        <row r="9881">
          <cell r="B9881"/>
          <cell r="F9881"/>
        </row>
        <row r="9882">
          <cell r="B9882"/>
          <cell r="F9882"/>
        </row>
        <row r="9883">
          <cell r="B9883"/>
          <cell r="F9883"/>
        </row>
        <row r="9884">
          <cell r="B9884"/>
          <cell r="F9884"/>
        </row>
        <row r="9885">
          <cell r="B9885"/>
          <cell r="F9885"/>
        </row>
        <row r="9886">
          <cell r="B9886"/>
          <cell r="F9886"/>
        </row>
        <row r="9887">
          <cell r="B9887"/>
          <cell r="F9887"/>
        </row>
        <row r="9888">
          <cell r="B9888"/>
          <cell r="F9888"/>
        </row>
        <row r="9889">
          <cell r="B9889"/>
          <cell r="F9889"/>
        </row>
        <row r="9890">
          <cell r="B9890"/>
          <cell r="F9890"/>
        </row>
        <row r="9891">
          <cell r="B9891"/>
          <cell r="F9891"/>
        </row>
        <row r="9892">
          <cell r="B9892"/>
          <cell r="F9892"/>
        </row>
        <row r="9893">
          <cell r="B9893"/>
          <cell r="F9893"/>
        </row>
        <row r="9894">
          <cell r="B9894"/>
          <cell r="F9894"/>
        </row>
        <row r="9895">
          <cell r="B9895"/>
          <cell r="F9895"/>
        </row>
        <row r="9896">
          <cell r="B9896"/>
          <cell r="F9896"/>
        </row>
        <row r="9897">
          <cell r="B9897"/>
          <cell r="F9897"/>
        </row>
        <row r="9898">
          <cell r="B9898"/>
          <cell r="F9898"/>
        </row>
        <row r="9899">
          <cell r="B9899"/>
          <cell r="F9899"/>
        </row>
        <row r="9900">
          <cell r="B9900"/>
          <cell r="F9900"/>
        </row>
        <row r="9901">
          <cell r="B9901"/>
          <cell r="F9901"/>
        </row>
        <row r="9902">
          <cell r="B9902"/>
          <cell r="F9902"/>
        </row>
        <row r="9903">
          <cell r="B9903"/>
          <cell r="F9903"/>
        </row>
        <row r="9904">
          <cell r="B9904"/>
          <cell r="F9904"/>
        </row>
        <row r="9905">
          <cell r="B9905"/>
          <cell r="F9905"/>
        </row>
        <row r="9906">
          <cell r="B9906"/>
          <cell r="F9906"/>
        </row>
        <row r="9907">
          <cell r="B9907"/>
          <cell r="F9907"/>
        </row>
        <row r="9908">
          <cell r="B9908"/>
          <cell r="F9908"/>
        </row>
        <row r="9909">
          <cell r="B9909"/>
          <cell r="F9909"/>
        </row>
        <row r="9910">
          <cell r="B9910"/>
          <cell r="F9910"/>
        </row>
        <row r="9911">
          <cell r="B9911"/>
          <cell r="F9911"/>
        </row>
        <row r="9912">
          <cell r="B9912"/>
          <cell r="F9912"/>
        </row>
        <row r="9913">
          <cell r="B9913"/>
          <cell r="F9913"/>
        </row>
        <row r="9914">
          <cell r="B9914"/>
          <cell r="F9914"/>
        </row>
        <row r="9915">
          <cell r="B9915"/>
          <cell r="F9915"/>
        </row>
        <row r="9916">
          <cell r="B9916"/>
          <cell r="F9916"/>
        </row>
        <row r="9917">
          <cell r="B9917"/>
          <cell r="F9917"/>
        </row>
        <row r="9918">
          <cell r="B9918"/>
          <cell r="F9918"/>
        </row>
        <row r="9919">
          <cell r="B9919"/>
          <cell r="F9919"/>
        </row>
        <row r="9920">
          <cell r="B9920"/>
          <cell r="F9920"/>
        </row>
        <row r="9921">
          <cell r="B9921"/>
          <cell r="F9921"/>
        </row>
        <row r="9922">
          <cell r="B9922"/>
          <cell r="F9922"/>
        </row>
        <row r="9923">
          <cell r="B9923"/>
          <cell r="F9923"/>
        </row>
        <row r="9924">
          <cell r="B9924"/>
          <cell r="F9924"/>
        </row>
        <row r="9925">
          <cell r="B9925"/>
          <cell r="F9925"/>
        </row>
        <row r="9926">
          <cell r="B9926"/>
          <cell r="F9926"/>
        </row>
        <row r="9927">
          <cell r="B9927"/>
          <cell r="F9927"/>
        </row>
        <row r="9928">
          <cell r="B9928"/>
          <cell r="F9928"/>
        </row>
        <row r="9929">
          <cell r="B9929"/>
          <cell r="F9929"/>
        </row>
        <row r="9930">
          <cell r="B9930"/>
          <cell r="F9930"/>
        </row>
        <row r="9931">
          <cell r="B9931"/>
          <cell r="F9931"/>
        </row>
        <row r="9932">
          <cell r="B9932"/>
          <cell r="F9932"/>
        </row>
        <row r="9933">
          <cell r="B9933"/>
          <cell r="F9933"/>
        </row>
        <row r="9934">
          <cell r="B9934"/>
          <cell r="F9934"/>
        </row>
        <row r="9935">
          <cell r="B9935"/>
          <cell r="F9935"/>
        </row>
        <row r="9936">
          <cell r="B9936"/>
          <cell r="F9936"/>
        </row>
        <row r="9937">
          <cell r="B9937"/>
          <cell r="F9937"/>
        </row>
        <row r="9938">
          <cell r="B9938"/>
          <cell r="F9938"/>
        </row>
        <row r="9939">
          <cell r="B9939"/>
          <cell r="F9939"/>
        </row>
        <row r="9940">
          <cell r="B9940"/>
          <cell r="F9940"/>
        </row>
        <row r="9941">
          <cell r="B9941"/>
          <cell r="F9941"/>
        </row>
        <row r="9942">
          <cell r="B9942"/>
          <cell r="F9942"/>
        </row>
        <row r="9943">
          <cell r="B9943"/>
          <cell r="F9943"/>
        </row>
        <row r="9944">
          <cell r="B9944"/>
          <cell r="F9944"/>
        </row>
        <row r="9945">
          <cell r="B9945"/>
          <cell r="F9945"/>
        </row>
        <row r="9946">
          <cell r="B9946"/>
          <cell r="F9946"/>
        </row>
        <row r="9947">
          <cell r="B9947"/>
          <cell r="F9947"/>
        </row>
        <row r="9948">
          <cell r="B9948"/>
          <cell r="F9948"/>
        </row>
        <row r="9949">
          <cell r="B9949"/>
          <cell r="F9949"/>
        </row>
        <row r="9950">
          <cell r="B9950"/>
          <cell r="F9950"/>
        </row>
        <row r="9951">
          <cell r="B9951"/>
          <cell r="F9951"/>
        </row>
        <row r="9952">
          <cell r="B9952"/>
          <cell r="F9952"/>
        </row>
        <row r="9953">
          <cell r="B9953"/>
          <cell r="F9953"/>
        </row>
        <row r="9954">
          <cell r="B9954"/>
          <cell r="F9954"/>
        </row>
        <row r="9955">
          <cell r="B9955"/>
          <cell r="F9955"/>
        </row>
        <row r="9956">
          <cell r="B9956"/>
          <cell r="F9956"/>
        </row>
        <row r="9957">
          <cell r="B9957"/>
          <cell r="F9957"/>
        </row>
        <row r="9958">
          <cell r="B9958"/>
          <cell r="F9958"/>
        </row>
        <row r="9959">
          <cell r="B9959"/>
          <cell r="F9959"/>
        </row>
        <row r="9960">
          <cell r="B9960"/>
          <cell r="F9960"/>
        </row>
        <row r="9961">
          <cell r="B9961"/>
          <cell r="F9961"/>
        </row>
        <row r="9962">
          <cell r="B9962"/>
          <cell r="F9962"/>
        </row>
        <row r="9963">
          <cell r="B9963"/>
          <cell r="F9963"/>
        </row>
        <row r="9964">
          <cell r="B9964"/>
          <cell r="F9964"/>
        </row>
        <row r="9965">
          <cell r="B9965"/>
          <cell r="F9965"/>
        </row>
        <row r="9966">
          <cell r="B9966"/>
          <cell r="F9966"/>
        </row>
        <row r="9967">
          <cell r="B9967"/>
          <cell r="F9967"/>
        </row>
        <row r="9968">
          <cell r="B9968"/>
          <cell r="F9968"/>
        </row>
        <row r="9969">
          <cell r="B9969"/>
          <cell r="F9969"/>
        </row>
        <row r="9970">
          <cell r="B9970"/>
          <cell r="F9970"/>
        </row>
        <row r="9971">
          <cell r="B9971"/>
          <cell r="F9971"/>
        </row>
        <row r="9972">
          <cell r="B9972"/>
          <cell r="F9972"/>
        </row>
        <row r="9973">
          <cell r="B9973"/>
          <cell r="F9973"/>
        </row>
        <row r="9974">
          <cell r="B9974"/>
          <cell r="F9974"/>
        </row>
        <row r="9975">
          <cell r="B9975"/>
          <cell r="F9975"/>
        </row>
        <row r="9976">
          <cell r="B9976"/>
          <cell r="F9976"/>
        </row>
        <row r="9977">
          <cell r="B9977"/>
          <cell r="F9977"/>
        </row>
        <row r="9978">
          <cell r="B9978"/>
          <cell r="F9978"/>
        </row>
        <row r="9979">
          <cell r="B9979"/>
          <cell r="F9979"/>
        </row>
        <row r="9980">
          <cell r="B9980"/>
          <cell r="F9980"/>
        </row>
        <row r="9981">
          <cell r="B9981"/>
          <cell r="F9981"/>
        </row>
        <row r="9982">
          <cell r="B9982"/>
          <cell r="F9982"/>
        </row>
        <row r="9983">
          <cell r="B9983"/>
          <cell r="F9983"/>
        </row>
        <row r="9984">
          <cell r="B9984"/>
          <cell r="F9984"/>
        </row>
        <row r="9985">
          <cell r="B9985"/>
          <cell r="F9985"/>
        </row>
        <row r="9986">
          <cell r="B9986"/>
          <cell r="F9986"/>
        </row>
        <row r="9987">
          <cell r="B9987"/>
          <cell r="F9987"/>
        </row>
        <row r="9988">
          <cell r="B9988"/>
          <cell r="F9988"/>
        </row>
        <row r="9989">
          <cell r="B9989"/>
          <cell r="F9989"/>
        </row>
        <row r="9990">
          <cell r="B9990"/>
          <cell r="F9990"/>
        </row>
        <row r="9991">
          <cell r="B9991"/>
          <cell r="F9991"/>
        </row>
        <row r="9992">
          <cell r="B9992"/>
          <cell r="F9992"/>
        </row>
        <row r="9993">
          <cell r="B9993"/>
          <cell r="F9993"/>
        </row>
        <row r="9994">
          <cell r="B9994"/>
          <cell r="F9994"/>
        </row>
        <row r="9995">
          <cell r="B9995"/>
          <cell r="F9995"/>
        </row>
        <row r="9996">
          <cell r="B9996"/>
          <cell r="F9996"/>
        </row>
        <row r="9997">
          <cell r="B9997"/>
          <cell r="F9997"/>
        </row>
        <row r="9998">
          <cell r="B9998"/>
          <cell r="F9998"/>
        </row>
        <row r="9999">
          <cell r="B9999"/>
          <cell r="F9999"/>
        </row>
        <row r="10000">
          <cell r="B10000"/>
          <cell r="F10000"/>
        </row>
        <row r="10001">
          <cell r="B10001"/>
          <cell r="F10001"/>
        </row>
        <row r="10002">
          <cell r="B10002"/>
          <cell r="F10002"/>
        </row>
        <row r="10003">
          <cell r="B10003"/>
          <cell r="F10003"/>
        </row>
        <row r="10004">
          <cell r="B10004"/>
          <cell r="F10004"/>
        </row>
        <row r="10005">
          <cell r="B10005"/>
          <cell r="F10005"/>
        </row>
        <row r="10006">
          <cell r="B10006"/>
          <cell r="F10006"/>
        </row>
        <row r="10007">
          <cell r="B10007"/>
          <cell r="F10007"/>
        </row>
        <row r="10008">
          <cell r="B10008"/>
          <cell r="F10008"/>
        </row>
        <row r="10009">
          <cell r="B10009"/>
          <cell r="F10009"/>
        </row>
        <row r="10010">
          <cell r="B10010"/>
          <cell r="F10010"/>
        </row>
        <row r="10011">
          <cell r="B10011"/>
          <cell r="F10011"/>
        </row>
        <row r="10012">
          <cell r="B10012"/>
          <cell r="F10012"/>
        </row>
        <row r="10013">
          <cell r="B10013"/>
          <cell r="F10013"/>
        </row>
        <row r="10014">
          <cell r="B10014"/>
          <cell r="F10014"/>
        </row>
        <row r="10015">
          <cell r="B10015"/>
          <cell r="F10015"/>
        </row>
        <row r="10016">
          <cell r="B10016"/>
          <cell r="F10016"/>
        </row>
        <row r="10017">
          <cell r="B10017"/>
          <cell r="F10017"/>
        </row>
        <row r="10018">
          <cell r="B10018"/>
          <cell r="F10018"/>
        </row>
        <row r="10019">
          <cell r="B10019"/>
          <cell r="F10019"/>
        </row>
        <row r="10020">
          <cell r="B10020"/>
          <cell r="F10020"/>
        </row>
        <row r="10021">
          <cell r="B10021"/>
          <cell r="F10021"/>
        </row>
        <row r="10022">
          <cell r="B10022"/>
          <cell r="F10022"/>
        </row>
        <row r="10023">
          <cell r="B10023"/>
          <cell r="F10023"/>
        </row>
        <row r="10024">
          <cell r="B10024"/>
          <cell r="F10024"/>
        </row>
        <row r="10025">
          <cell r="B10025"/>
          <cell r="F10025"/>
        </row>
        <row r="10026">
          <cell r="B10026"/>
          <cell r="F10026"/>
        </row>
        <row r="10027">
          <cell r="B10027"/>
          <cell r="F10027"/>
        </row>
        <row r="10028">
          <cell r="B10028"/>
          <cell r="F10028"/>
        </row>
        <row r="10029">
          <cell r="B10029"/>
          <cell r="F10029"/>
        </row>
        <row r="10030">
          <cell r="B10030"/>
          <cell r="F10030"/>
        </row>
        <row r="10031">
          <cell r="B10031"/>
          <cell r="F10031"/>
        </row>
        <row r="10032">
          <cell r="B10032"/>
          <cell r="F10032"/>
        </row>
        <row r="10033">
          <cell r="B10033"/>
          <cell r="F10033"/>
        </row>
        <row r="10034">
          <cell r="B10034"/>
          <cell r="F10034"/>
        </row>
        <row r="10035">
          <cell r="B10035"/>
          <cell r="F10035"/>
        </row>
        <row r="10036">
          <cell r="B10036"/>
          <cell r="F10036"/>
        </row>
        <row r="10037">
          <cell r="B10037"/>
          <cell r="F10037"/>
        </row>
        <row r="10038">
          <cell r="B10038"/>
          <cell r="F10038"/>
        </row>
        <row r="10039">
          <cell r="B10039"/>
          <cell r="F10039"/>
        </row>
        <row r="10040">
          <cell r="B10040"/>
          <cell r="F10040"/>
        </row>
        <row r="10041">
          <cell r="B10041"/>
          <cell r="F10041"/>
        </row>
        <row r="10042">
          <cell r="B10042"/>
          <cell r="F10042"/>
        </row>
        <row r="10043">
          <cell r="B10043"/>
          <cell r="F10043"/>
        </row>
        <row r="10044">
          <cell r="B10044"/>
          <cell r="F10044"/>
        </row>
        <row r="10045">
          <cell r="B10045"/>
          <cell r="F10045"/>
        </row>
        <row r="10046">
          <cell r="B10046"/>
          <cell r="F10046"/>
        </row>
        <row r="10047">
          <cell r="B10047"/>
          <cell r="F10047"/>
        </row>
        <row r="10048">
          <cell r="B10048"/>
          <cell r="F10048"/>
        </row>
        <row r="10049">
          <cell r="B10049"/>
          <cell r="F10049"/>
        </row>
        <row r="10050">
          <cell r="B10050"/>
          <cell r="F10050"/>
        </row>
        <row r="10051">
          <cell r="B10051"/>
          <cell r="F10051"/>
        </row>
        <row r="10052">
          <cell r="B10052"/>
          <cell r="F10052"/>
        </row>
        <row r="10053">
          <cell r="B10053"/>
          <cell r="F10053"/>
        </row>
        <row r="10054">
          <cell r="B10054"/>
          <cell r="F10054"/>
        </row>
        <row r="10055">
          <cell r="B10055"/>
          <cell r="F10055"/>
        </row>
        <row r="10056">
          <cell r="B10056"/>
          <cell r="F10056"/>
        </row>
        <row r="10057">
          <cell r="B10057"/>
          <cell r="F10057"/>
        </row>
        <row r="10058">
          <cell r="B10058"/>
          <cell r="F10058"/>
        </row>
        <row r="10059">
          <cell r="B10059"/>
          <cell r="F10059"/>
        </row>
        <row r="10060">
          <cell r="B10060"/>
          <cell r="F10060"/>
        </row>
        <row r="10061">
          <cell r="B10061"/>
          <cell r="F10061"/>
        </row>
        <row r="10062">
          <cell r="B10062"/>
          <cell r="F10062"/>
        </row>
        <row r="10063">
          <cell r="B10063"/>
          <cell r="F10063"/>
        </row>
        <row r="10064">
          <cell r="B10064"/>
          <cell r="F10064"/>
        </row>
        <row r="10065">
          <cell r="B10065"/>
          <cell r="F10065"/>
        </row>
        <row r="10066">
          <cell r="B10066"/>
          <cell r="F10066"/>
        </row>
        <row r="10067">
          <cell r="B10067"/>
          <cell r="F10067"/>
        </row>
        <row r="10068">
          <cell r="B10068"/>
          <cell r="F10068"/>
        </row>
        <row r="10069">
          <cell r="B10069"/>
          <cell r="F10069"/>
        </row>
        <row r="10070">
          <cell r="B10070"/>
          <cell r="F10070"/>
        </row>
        <row r="10071">
          <cell r="B10071"/>
          <cell r="F10071"/>
        </row>
        <row r="10072">
          <cell r="B10072"/>
          <cell r="F10072"/>
        </row>
        <row r="10073">
          <cell r="B10073"/>
          <cell r="F10073"/>
        </row>
        <row r="10074">
          <cell r="B10074"/>
          <cell r="F10074"/>
        </row>
        <row r="10075">
          <cell r="B10075"/>
          <cell r="F10075"/>
        </row>
        <row r="10076">
          <cell r="B10076"/>
          <cell r="F10076"/>
        </row>
        <row r="10077">
          <cell r="B10077"/>
          <cell r="F10077"/>
        </row>
        <row r="10078">
          <cell r="B10078"/>
          <cell r="F10078"/>
        </row>
        <row r="10079">
          <cell r="B10079"/>
          <cell r="F10079"/>
        </row>
        <row r="10080">
          <cell r="B10080"/>
          <cell r="F10080"/>
        </row>
        <row r="10081">
          <cell r="B10081"/>
          <cell r="F10081"/>
        </row>
        <row r="10082">
          <cell r="B10082"/>
          <cell r="F10082"/>
        </row>
        <row r="10083">
          <cell r="B10083"/>
          <cell r="F10083"/>
        </row>
        <row r="10084">
          <cell r="B10084"/>
          <cell r="F10084"/>
        </row>
        <row r="10085">
          <cell r="B10085"/>
          <cell r="F10085"/>
        </row>
        <row r="10086">
          <cell r="B10086"/>
          <cell r="F10086"/>
        </row>
        <row r="10087">
          <cell r="B10087"/>
          <cell r="F10087"/>
        </row>
        <row r="10088">
          <cell r="B10088"/>
          <cell r="F10088"/>
        </row>
        <row r="10089">
          <cell r="B10089"/>
          <cell r="F10089"/>
        </row>
        <row r="10090">
          <cell r="B10090"/>
          <cell r="F10090"/>
        </row>
        <row r="10091">
          <cell r="B10091"/>
          <cell r="F10091"/>
        </row>
        <row r="10092">
          <cell r="B10092"/>
          <cell r="F10092"/>
        </row>
        <row r="10093">
          <cell r="B10093"/>
          <cell r="F10093"/>
        </row>
        <row r="10094">
          <cell r="B10094"/>
          <cell r="F10094"/>
        </row>
        <row r="10095">
          <cell r="B10095"/>
          <cell r="F10095"/>
        </row>
        <row r="10096">
          <cell r="B10096"/>
          <cell r="F10096"/>
        </row>
        <row r="10097">
          <cell r="B10097"/>
          <cell r="F10097"/>
        </row>
        <row r="10098">
          <cell r="B10098"/>
          <cell r="F10098"/>
        </row>
        <row r="10099">
          <cell r="B10099"/>
          <cell r="F10099"/>
        </row>
        <row r="10100">
          <cell r="B10100"/>
          <cell r="F10100"/>
        </row>
        <row r="10101">
          <cell r="B10101"/>
          <cell r="F10101"/>
        </row>
        <row r="10102">
          <cell r="B10102"/>
          <cell r="F10102"/>
        </row>
        <row r="10103">
          <cell r="B10103"/>
          <cell r="F10103"/>
        </row>
        <row r="10104">
          <cell r="B10104"/>
          <cell r="F10104"/>
        </row>
        <row r="10105">
          <cell r="B10105"/>
          <cell r="F10105"/>
        </row>
        <row r="10106">
          <cell r="B10106"/>
          <cell r="F10106"/>
        </row>
        <row r="10107">
          <cell r="B10107"/>
          <cell r="F10107"/>
        </row>
        <row r="10108">
          <cell r="B10108"/>
          <cell r="F10108"/>
        </row>
        <row r="10109">
          <cell r="B10109"/>
          <cell r="F10109"/>
        </row>
        <row r="10110">
          <cell r="B10110"/>
          <cell r="F10110"/>
        </row>
        <row r="10111">
          <cell r="B10111"/>
          <cell r="F10111"/>
        </row>
        <row r="10112">
          <cell r="B10112"/>
          <cell r="F10112"/>
        </row>
        <row r="10113">
          <cell r="B10113"/>
          <cell r="F10113"/>
        </row>
        <row r="10114">
          <cell r="B10114"/>
          <cell r="F10114"/>
        </row>
        <row r="10115">
          <cell r="B10115"/>
          <cell r="F10115"/>
        </row>
        <row r="10116">
          <cell r="B10116"/>
          <cell r="F10116"/>
        </row>
        <row r="10117">
          <cell r="B10117"/>
          <cell r="F10117"/>
        </row>
        <row r="10118">
          <cell r="B10118"/>
          <cell r="F10118"/>
        </row>
        <row r="10119">
          <cell r="B10119"/>
          <cell r="F10119"/>
        </row>
        <row r="10120">
          <cell r="B10120"/>
          <cell r="F10120"/>
        </row>
        <row r="10121">
          <cell r="B10121"/>
          <cell r="F10121"/>
        </row>
        <row r="10122">
          <cell r="B10122"/>
          <cell r="F10122"/>
        </row>
        <row r="10123">
          <cell r="B10123"/>
          <cell r="F10123"/>
        </row>
        <row r="10124">
          <cell r="B10124"/>
          <cell r="F10124"/>
        </row>
        <row r="10125">
          <cell r="B10125"/>
          <cell r="F10125"/>
        </row>
        <row r="10126">
          <cell r="B10126"/>
          <cell r="F10126"/>
        </row>
        <row r="10127">
          <cell r="B10127"/>
          <cell r="F10127"/>
        </row>
        <row r="10128">
          <cell r="B10128"/>
          <cell r="F10128"/>
        </row>
        <row r="10129">
          <cell r="B10129"/>
          <cell r="F10129"/>
        </row>
        <row r="10130">
          <cell r="B10130"/>
          <cell r="F10130"/>
        </row>
        <row r="10131">
          <cell r="B10131"/>
          <cell r="F10131"/>
        </row>
        <row r="10132">
          <cell r="B10132"/>
          <cell r="F10132"/>
        </row>
        <row r="10133">
          <cell r="B10133"/>
          <cell r="F10133"/>
        </row>
        <row r="10134">
          <cell r="B10134"/>
          <cell r="F10134"/>
        </row>
        <row r="10135">
          <cell r="B10135"/>
          <cell r="F10135"/>
        </row>
        <row r="10136">
          <cell r="B10136"/>
          <cell r="F10136"/>
        </row>
        <row r="10137">
          <cell r="B10137"/>
          <cell r="F10137"/>
        </row>
        <row r="10138">
          <cell r="B10138"/>
          <cell r="F10138"/>
        </row>
        <row r="10139">
          <cell r="B10139"/>
          <cell r="F10139"/>
        </row>
        <row r="10140">
          <cell r="B10140"/>
          <cell r="F10140"/>
        </row>
        <row r="10141">
          <cell r="B10141"/>
          <cell r="F10141"/>
        </row>
        <row r="10142">
          <cell r="B10142"/>
          <cell r="F10142"/>
        </row>
        <row r="10143">
          <cell r="B10143"/>
          <cell r="F10143"/>
        </row>
        <row r="10144">
          <cell r="B10144"/>
          <cell r="F10144"/>
        </row>
        <row r="10145">
          <cell r="B10145"/>
          <cell r="F10145"/>
        </row>
        <row r="10146">
          <cell r="B10146"/>
          <cell r="F10146"/>
        </row>
        <row r="10147">
          <cell r="B10147"/>
          <cell r="F10147"/>
        </row>
        <row r="10148">
          <cell r="B10148"/>
          <cell r="F10148"/>
        </row>
        <row r="10149">
          <cell r="B10149"/>
          <cell r="F10149"/>
        </row>
        <row r="10150">
          <cell r="B10150"/>
          <cell r="F10150"/>
        </row>
        <row r="10151">
          <cell r="B10151"/>
          <cell r="F10151"/>
        </row>
        <row r="10152">
          <cell r="B10152"/>
          <cell r="F10152"/>
        </row>
        <row r="10153">
          <cell r="B10153"/>
          <cell r="F10153"/>
        </row>
        <row r="10154">
          <cell r="B10154"/>
          <cell r="F10154"/>
        </row>
        <row r="10155">
          <cell r="B10155"/>
          <cell r="F10155"/>
        </row>
        <row r="10156">
          <cell r="B10156"/>
          <cell r="F10156"/>
        </row>
        <row r="10157">
          <cell r="B10157"/>
          <cell r="F10157"/>
        </row>
        <row r="10158">
          <cell r="B10158"/>
          <cell r="F10158"/>
        </row>
        <row r="10159">
          <cell r="B10159"/>
          <cell r="F10159"/>
        </row>
        <row r="10160">
          <cell r="B10160"/>
          <cell r="F10160"/>
        </row>
        <row r="10161">
          <cell r="B10161"/>
          <cell r="F10161"/>
        </row>
        <row r="10162">
          <cell r="B10162"/>
          <cell r="F10162"/>
        </row>
        <row r="10163">
          <cell r="B10163"/>
          <cell r="F10163"/>
        </row>
        <row r="10164">
          <cell r="B10164"/>
          <cell r="F10164"/>
        </row>
        <row r="10165">
          <cell r="B10165"/>
          <cell r="F10165"/>
        </row>
        <row r="10166">
          <cell r="B10166"/>
          <cell r="F10166"/>
        </row>
        <row r="10167">
          <cell r="B10167"/>
          <cell r="F10167"/>
        </row>
        <row r="10168">
          <cell r="B10168"/>
          <cell r="F10168"/>
        </row>
        <row r="10169">
          <cell r="B10169"/>
          <cell r="F10169"/>
        </row>
        <row r="10170">
          <cell r="B10170"/>
          <cell r="F10170"/>
        </row>
        <row r="10171">
          <cell r="B10171"/>
          <cell r="F10171"/>
        </row>
        <row r="10172">
          <cell r="B10172"/>
          <cell r="F10172"/>
        </row>
        <row r="10173">
          <cell r="B10173"/>
          <cell r="F10173"/>
        </row>
        <row r="10174">
          <cell r="B10174"/>
          <cell r="F10174"/>
        </row>
        <row r="10175">
          <cell r="B10175"/>
          <cell r="F10175"/>
        </row>
        <row r="10176">
          <cell r="B10176"/>
          <cell r="F10176"/>
        </row>
        <row r="10177">
          <cell r="B10177"/>
          <cell r="F10177"/>
        </row>
        <row r="10178">
          <cell r="B10178"/>
          <cell r="F10178"/>
        </row>
        <row r="10179">
          <cell r="B10179"/>
          <cell r="F10179"/>
        </row>
        <row r="10180">
          <cell r="B10180"/>
          <cell r="F10180"/>
        </row>
        <row r="10181">
          <cell r="B10181"/>
          <cell r="F10181"/>
        </row>
        <row r="10182">
          <cell r="B10182"/>
          <cell r="F10182"/>
        </row>
        <row r="10183">
          <cell r="B10183"/>
          <cell r="F10183"/>
        </row>
        <row r="10184">
          <cell r="B10184"/>
          <cell r="F10184"/>
        </row>
        <row r="10185">
          <cell r="B10185"/>
          <cell r="F10185"/>
        </row>
        <row r="10186">
          <cell r="B10186"/>
          <cell r="F10186"/>
        </row>
        <row r="10187">
          <cell r="B10187"/>
          <cell r="F10187"/>
        </row>
        <row r="10188">
          <cell r="B10188"/>
          <cell r="F10188"/>
        </row>
        <row r="10189">
          <cell r="B10189"/>
          <cell r="F10189"/>
        </row>
        <row r="10190">
          <cell r="B10190"/>
          <cell r="F10190"/>
        </row>
        <row r="10191">
          <cell r="B10191"/>
          <cell r="F10191"/>
        </row>
        <row r="10192">
          <cell r="B10192"/>
          <cell r="F10192"/>
        </row>
        <row r="10193">
          <cell r="B10193"/>
          <cell r="F10193"/>
        </row>
        <row r="10194">
          <cell r="B10194"/>
          <cell r="F10194"/>
        </row>
        <row r="10195">
          <cell r="B10195"/>
          <cell r="F10195"/>
        </row>
        <row r="10196">
          <cell r="B10196"/>
          <cell r="F10196"/>
        </row>
        <row r="10197">
          <cell r="B10197"/>
          <cell r="F10197"/>
        </row>
        <row r="10198">
          <cell r="B10198"/>
          <cell r="F10198"/>
        </row>
        <row r="10199">
          <cell r="B10199"/>
          <cell r="F10199"/>
        </row>
        <row r="10200">
          <cell r="B10200"/>
          <cell r="F10200"/>
        </row>
        <row r="10201">
          <cell r="B10201"/>
          <cell r="F10201"/>
        </row>
        <row r="10202">
          <cell r="B10202"/>
          <cell r="F10202"/>
        </row>
        <row r="10203">
          <cell r="B10203"/>
          <cell r="F10203"/>
        </row>
        <row r="10204">
          <cell r="B10204"/>
          <cell r="F10204"/>
        </row>
        <row r="10205">
          <cell r="B10205"/>
          <cell r="F10205"/>
        </row>
        <row r="10206">
          <cell r="B10206"/>
          <cell r="F10206"/>
        </row>
        <row r="10207">
          <cell r="B10207"/>
          <cell r="F10207"/>
        </row>
        <row r="10208">
          <cell r="B10208"/>
          <cell r="F10208"/>
        </row>
        <row r="10209">
          <cell r="B10209"/>
          <cell r="F10209"/>
        </row>
        <row r="10210">
          <cell r="B10210"/>
          <cell r="F10210"/>
        </row>
        <row r="10211">
          <cell r="B10211"/>
          <cell r="F10211"/>
        </row>
        <row r="10212">
          <cell r="B10212"/>
          <cell r="F10212"/>
        </row>
        <row r="10213">
          <cell r="B10213"/>
          <cell r="F10213"/>
        </row>
        <row r="10214">
          <cell r="B10214"/>
          <cell r="F10214"/>
        </row>
        <row r="10215">
          <cell r="B10215"/>
          <cell r="F10215"/>
        </row>
        <row r="10216">
          <cell r="B10216"/>
          <cell r="F10216"/>
        </row>
        <row r="10217">
          <cell r="B10217"/>
          <cell r="F10217"/>
        </row>
        <row r="10218">
          <cell r="B10218"/>
          <cell r="F10218"/>
        </row>
        <row r="10219">
          <cell r="B10219"/>
          <cell r="F10219"/>
        </row>
        <row r="10220">
          <cell r="B10220"/>
          <cell r="F10220"/>
        </row>
        <row r="10221">
          <cell r="B10221"/>
          <cell r="F10221"/>
        </row>
        <row r="10222">
          <cell r="B10222"/>
          <cell r="F10222"/>
        </row>
        <row r="10223">
          <cell r="B10223"/>
          <cell r="F10223"/>
        </row>
        <row r="10224">
          <cell r="B10224"/>
          <cell r="F10224"/>
        </row>
        <row r="10225">
          <cell r="B10225"/>
          <cell r="F10225"/>
        </row>
        <row r="10226">
          <cell r="B10226"/>
          <cell r="F10226"/>
        </row>
        <row r="10227">
          <cell r="B10227"/>
          <cell r="F10227"/>
        </row>
        <row r="10228">
          <cell r="B10228"/>
          <cell r="F10228"/>
        </row>
        <row r="10229">
          <cell r="B10229"/>
          <cell r="F10229"/>
        </row>
        <row r="10230">
          <cell r="B10230"/>
          <cell r="F10230"/>
        </row>
        <row r="10231">
          <cell r="B10231"/>
          <cell r="F10231"/>
        </row>
        <row r="10232">
          <cell r="B10232"/>
          <cell r="F10232"/>
        </row>
        <row r="10233">
          <cell r="B10233"/>
          <cell r="F10233"/>
        </row>
        <row r="10234">
          <cell r="B10234"/>
          <cell r="F10234"/>
        </row>
        <row r="10235">
          <cell r="B10235"/>
          <cell r="F10235"/>
        </row>
        <row r="10236">
          <cell r="B10236"/>
          <cell r="F10236"/>
        </row>
        <row r="10237">
          <cell r="B10237"/>
          <cell r="F10237"/>
        </row>
        <row r="10238">
          <cell r="B10238"/>
          <cell r="F10238"/>
        </row>
        <row r="10239">
          <cell r="B10239"/>
          <cell r="F10239"/>
        </row>
        <row r="10240">
          <cell r="B10240"/>
          <cell r="F10240"/>
        </row>
        <row r="10241">
          <cell r="B10241"/>
          <cell r="F10241"/>
        </row>
        <row r="10242">
          <cell r="B10242"/>
          <cell r="F10242"/>
        </row>
        <row r="10243">
          <cell r="B10243"/>
          <cell r="F10243"/>
        </row>
        <row r="10244">
          <cell r="B10244"/>
          <cell r="F10244"/>
        </row>
        <row r="10245">
          <cell r="B10245"/>
          <cell r="F10245"/>
        </row>
        <row r="10246">
          <cell r="B10246"/>
          <cell r="F10246"/>
        </row>
        <row r="10247">
          <cell r="B10247"/>
          <cell r="F10247"/>
        </row>
        <row r="10248">
          <cell r="B10248"/>
          <cell r="F10248"/>
        </row>
        <row r="10249">
          <cell r="B10249"/>
          <cell r="F10249"/>
        </row>
        <row r="10250">
          <cell r="B10250"/>
          <cell r="F10250"/>
        </row>
        <row r="10251">
          <cell r="B10251"/>
          <cell r="F10251"/>
        </row>
        <row r="10252">
          <cell r="B10252"/>
          <cell r="F10252"/>
        </row>
        <row r="10253">
          <cell r="B10253"/>
          <cell r="F10253"/>
        </row>
        <row r="10254">
          <cell r="B10254"/>
          <cell r="F10254"/>
        </row>
        <row r="10255">
          <cell r="B10255"/>
          <cell r="F10255"/>
        </row>
        <row r="10256">
          <cell r="B10256"/>
          <cell r="F10256"/>
        </row>
        <row r="10257">
          <cell r="B10257"/>
          <cell r="F10257"/>
        </row>
        <row r="10258">
          <cell r="B10258"/>
          <cell r="F10258"/>
        </row>
        <row r="10259">
          <cell r="B10259"/>
          <cell r="F10259"/>
        </row>
        <row r="10260">
          <cell r="B10260"/>
          <cell r="F10260"/>
        </row>
        <row r="10261">
          <cell r="B10261"/>
          <cell r="F10261"/>
        </row>
        <row r="10262">
          <cell r="B10262"/>
          <cell r="F10262"/>
        </row>
        <row r="10263">
          <cell r="B10263"/>
          <cell r="F10263"/>
        </row>
        <row r="10264">
          <cell r="B10264"/>
          <cell r="F10264"/>
        </row>
        <row r="10265">
          <cell r="B10265"/>
          <cell r="F10265"/>
        </row>
        <row r="10266">
          <cell r="B10266"/>
          <cell r="F10266"/>
        </row>
        <row r="10267">
          <cell r="B10267"/>
          <cell r="F10267"/>
        </row>
        <row r="10268">
          <cell r="B10268"/>
          <cell r="F10268"/>
        </row>
        <row r="10269">
          <cell r="B10269"/>
          <cell r="F10269"/>
        </row>
        <row r="10270">
          <cell r="B10270"/>
          <cell r="F10270"/>
        </row>
        <row r="10271">
          <cell r="B10271"/>
          <cell r="F10271"/>
        </row>
        <row r="10272">
          <cell r="B10272"/>
          <cell r="F10272"/>
        </row>
        <row r="10273">
          <cell r="B10273"/>
          <cell r="F10273"/>
        </row>
        <row r="10274">
          <cell r="B10274"/>
          <cell r="F10274"/>
        </row>
        <row r="10275">
          <cell r="B10275"/>
          <cell r="F10275"/>
        </row>
        <row r="10276">
          <cell r="B10276"/>
          <cell r="F10276"/>
        </row>
        <row r="10277">
          <cell r="B10277"/>
          <cell r="F10277"/>
        </row>
        <row r="10278">
          <cell r="B10278"/>
          <cell r="F10278"/>
        </row>
        <row r="10279">
          <cell r="B10279"/>
          <cell r="F10279"/>
        </row>
        <row r="10280">
          <cell r="B10280"/>
          <cell r="F10280"/>
        </row>
        <row r="10281">
          <cell r="B10281"/>
          <cell r="F10281"/>
        </row>
        <row r="10282">
          <cell r="B10282"/>
          <cell r="F10282"/>
        </row>
        <row r="10283">
          <cell r="B10283"/>
          <cell r="F10283"/>
        </row>
        <row r="10284">
          <cell r="B10284"/>
          <cell r="F10284"/>
        </row>
        <row r="10285">
          <cell r="B10285"/>
          <cell r="F10285"/>
        </row>
        <row r="10286">
          <cell r="B10286"/>
          <cell r="F10286"/>
        </row>
        <row r="10287">
          <cell r="B10287"/>
          <cell r="F10287"/>
        </row>
        <row r="10288">
          <cell r="B10288"/>
          <cell r="F10288"/>
        </row>
        <row r="10289">
          <cell r="B10289"/>
          <cell r="F10289"/>
        </row>
        <row r="10290">
          <cell r="B10290"/>
          <cell r="F10290"/>
        </row>
        <row r="10291">
          <cell r="B10291"/>
          <cell r="F10291"/>
        </row>
        <row r="10292">
          <cell r="B10292"/>
          <cell r="F10292"/>
        </row>
        <row r="10293">
          <cell r="B10293"/>
          <cell r="F10293"/>
        </row>
        <row r="10294">
          <cell r="B10294"/>
          <cell r="F10294"/>
        </row>
        <row r="10295">
          <cell r="B10295"/>
          <cell r="F10295"/>
        </row>
        <row r="10296">
          <cell r="B10296"/>
          <cell r="F10296"/>
        </row>
        <row r="10297">
          <cell r="B10297"/>
          <cell r="F10297"/>
        </row>
        <row r="10298">
          <cell r="B10298"/>
          <cell r="F10298"/>
        </row>
        <row r="10299">
          <cell r="B10299"/>
          <cell r="F10299"/>
        </row>
        <row r="10300">
          <cell r="B10300"/>
          <cell r="F10300"/>
        </row>
        <row r="10301">
          <cell r="B10301"/>
          <cell r="F10301"/>
        </row>
        <row r="10302">
          <cell r="B10302"/>
          <cell r="F10302"/>
        </row>
        <row r="10303">
          <cell r="B10303"/>
          <cell r="F10303"/>
        </row>
        <row r="10304">
          <cell r="B10304"/>
          <cell r="F10304"/>
        </row>
        <row r="10305">
          <cell r="B10305"/>
          <cell r="F10305"/>
        </row>
        <row r="10306">
          <cell r="B10306"/>
          <cell r="F10306"/>
        </row>
        <row r="10307">
          <cell r="B10307"/>
          <cell r="F10307"/>
        </row>
        <row r="10308">
          <cell r="B10308"/>
          <cell r="F10308"/>
        </row>
        <row r="10309">
          <cell r="B10309"/>
          <cell r="F10309"/>
        </row>
        <row r="10310">
          <cell r="B10310"/>
          <cell r="F10310"/>
        </row>
        <row r="10311">
          <cell r="B10311"/>
          <cell r="F10311"/>
        </row>
        <row r="10312">
          <cell r="B10312"/>
          <cell r="F10312"/>
        </row>
        <row r="10313">
          <cell r="B10313"/>
          <cell r="F10313"/>
        </row>
        <row r="10314">
          <cell r="B10314"/>
          <cell r="F10314"/>
        </row>
        <row r="10315">
          <cell r="B10315"/>
          <cell r="F10315"/>
        </row>
        <row r="10316">
          <cell r="B10316"/>
          <cell r="F10316"/>
        </row>
        <row r="10317">
          <cell r="B10317"/>
          <cell r="F10317"/>
        </row>
        <row r="10318">
          <cell r="B10318"/>
          <cell r="F10318"/>
        </row>
        <row r="10319">
          <cell r="B10319"/>
          <cell r="F10319"/>
        </row>
        <row r="10320">
          <cell r="B10320"/>
          <cell r="F10320"/>
        </row>
        <row r="10321">
          <cell r="B10321"/>
          <cell r="F10321"/>
        </row>
        <row r="10322">
          <cell r="B10322"/>
          <cell r="F10322"/>
        </row>
        <row r="10323">
          <cell r="B10323"/>
          <cell r="F10323"/>
        </row>
        <row r="10324">
          <cell r="B10324"/>
          <cell r="F10324"/>
        </row>
        <row r="10325">
          <cell r="B10325"/>
          <cell r="F10325"/>
        </row>
        <row r="10326">
          <cell r="B10326"/>
          <cell r="F10326"/>
        </row>
        <row r="10327">
          <cell r="B10327"/>
          <cell r="F10327"/>
        </row>
        <row r="10328">
          <cell r="B10328"/>
          <cell r="F10328"/>
        </row>
        <row r="10329">
          <cell r="B10329"/>
          <cell r="F10329"/>
        </row>
        <row r="10330">
          <cell r="B10330"/>
          <cell r="F10330"/>
        </row>
        <row r="10331">
          <cell r="B10331"/>
          <cell r="F10331"/>
        </row>
        <row r="10332">
          <cell r="B10332"/>
          <cell r="F10332"/>
        </row>
        <row r="10333">
          <cell r="B10333"/>
          <cell r="F10333"/>
        </row>
        <row r="10334">
          <cell r="B10334"/>
          <cell r="F10334"/>
        </row>
        <row r="10335">
          <cell r="B10335"/>
          <cell r="F10335"/>
        </row>
        <row r="10336">
          <cell r="B10336"/>
          <cell r="F10336"/>
        </row>
        <row r="10337">
          <cell r="B10337"/>
          <cell r="F10337"/>
        </row>
        <row r="10338">
          <cell r="B10338"/>
          <cell r="F10338"/>
        </row>
        <row r="10339">
          <cell r="B10339"/>
          <cell r="F10339"/>
        </row>
        <row r="10340">
          <cell r="B10340"/>
          <cell r="F10340"/>
        </row>
        <row r="10341">
          <cell r="B10341"/>
          <cell r="F10341"/>
        </row>
        <row r="10342">
          <cell r="B10342"/>
          <cell r="F10342"/>
        </row>
        <row r="10343">
          <cell r="B10343"/>
          <cell r="F10343"/>
        </row>
        <row r="10344">
          <cell r="B10344"/>
          <cell r="F10344"/>
        </row>
        <row r="10345">
          <cell r="B10345"/>
          <cell r="F10345"/>
        </row>
        <row r="10346">
          <cell r="B10346"/>
          <cell r="F10346"/>
        </row>
        <row r="10347">
          <cell r="B10347"/>
          <cell r="F10347"/>
        </row>
        <row r="10348">
          <cell r="B10348"/>
          <cell r="F10348"/>
        </row>
        <row r="10349">
          <cell r="B10349"/>
          <cell r="F10349"/>
        </row>
        <row r="10350">
          <cell r="B10350"/>
          <cell r="F10350"/>
        </row>
        <row r="10351">
          <cell r="B10351"/>
          <cell r="F10351"/>
        </row>
        <row r="10352">
          <cell r="B10352"/>
          <cell r="F10352"/>
        </row>
        <row r="10353">
          <cell r="B10353"/>
          <cell r="F10353"/>
        </row>
        <row r="10354">
          <cell r="B10354"/>
          <cell r="F10354"/>
        </row>
        <row r="10355">
          <cell r="B10355"/>
          <cell r="F10355"/>
        </row>
        <row r="10356">
          <cell r="B10356"/>
          <cell r="F10356"/>
        </row>
        <row r="10357">
          <cell r="B10357"/>
          <cell r="F10357"/>
        </row>
        <row r="10358">
          <cell r="B10358"/>
          <cell r="F10358"/>
        </row>
        <row r="10359">
          <cell r="B10359"/>
          <cell r="F10359"/>
        </row>
        <row r="10360">
          <cell r="B10360"/>
          <cell r="F10360"/>
        </row>
        <row r="10361">
          <cell r="B10361"/>
          <cell r="F10361"/>
        </row>
        <row r="10362">
          <cell r="B10362"/>
          <cell r="F10362"/>
        </row>
        <row r="10363">
          <cell r="B10363"/>
          <cell r="F10363"/>
        </row>
        <row r="10364">
          <cell r="B10364"/>
          <cell r="F10364"/>
        </row>
        <row r="10365">
          <cell r="B10365"/>
          <cell r="F10365"/>
        </row>
        <row r="10366">
          <cell r="B10366"/>
          <cell r="F10366"/>
        </row>
        <row r="10367">
          <cell r="B10367"/>
          <cell r="F10367"/>
        </row>
        <row r="10368">
          <cell r="B10368"/>
          <cell r="F10368"/>
        </row>
        <row r="10369">
          <cell r="B10369"/>
          <cell r="F10369"/>
        </row>
        <row r="10370">
          <cell r="B10370"/>
          <cell r="F10370"/>
        </row>
        <row r="10371">
          <cell r="B10371"/>
          <cell r="F10371"/>
        </row>
        <row r="10372">
          <cell r="B10372"/>
          <cell r="F10372"/>
        </row>
        <row r="10373">
          <cell r="B10373"/>
          <cell r="F10373"/>
        </row>
        <row r="10374">
          <cell r="B10374"/>
          <cell r="F10374"/>
        </row>
        <row r="10375">
          <cell r="B10375"/>
          <cell r="F10375"/>
        </row>
        <row r="10376">
          <cell r="B10376"/>
          <cell r="F10376"/>
        </row>
        <row r="10377">
          <cell r="B10377"/>
          <cell r="F10377"/>
        </row>
        <row r="10378">
          <cell r="B10378"/>
          <cell r="F10378"/>
        </row>
        <row r="10379">
          <cell r="B10379"/>
          <cell r="F10379"/>
        </row>
        <row r="10380">
          <cell r="B10380"/>
          <cell r="F10380"/>
        </row>
        <row r="10381">
          <cell r="B10381"/>
          <cell r="F10381"/>
        </row>
        <row r="10382">
          <cell r="B10382"/>
          <cell r="F10382"/>
        </row>
        <row r="10383">
          <cell r="B10383"/>
          <cell r="F10383"/>
        </row>
        <row r="10384">
          <cell r="B10384"/>
          <cell r="F10384"/>
        </row>
        <row r="10385">
          <cell r="B10385"/>
          <cell r="F10385"/>
        </row>
        <row r="10386">
          <cell r="B10386"/>
          <cell r="F10386"/>
        </row>
        <row r="10387">
          <cell r="B10387"/>
          <cell r="F10387"/>
        </row>
        <row r="10388">
          <cell r="B10388"/>
          <cell r="F10388"/>
        </row>
        <row r="10389">
          <cell r="B10389"/>
          <cell r="F10389"/>
        </row>
        <row r="10390">
          <cell r="B10390"/>
          <cell r="F10390"/>
        </row>
        <row r="10391">
          <cell r="B10391"/>
          <cell r="F10391"/>
        </row>
        <row r="10392">
          <cell r="B10392"/>
          <cell r="F10392"/>
        </row>
        <row r="10393">
          <cell r="B10393"/>
          <cell r="F10393"/>
        </row>
        <row r="10394">
          <cell r="B10394"/>
          <cell r="F10394"/>
        </row>
        <row r="10395">
          <cell r="B10395"/>
          <cell r="F10395"/>
        </row>
        <row r="10396">
          <cell r="B10396"/>
          <cell r="F10396"/>
        </row>
        <row r="10397">
          <cell r="B10397"/>
          <cell r="F10397"/>
        </row>
        <row r="10398">
          <cell r="B10398"/>
          <cell r="F10398"/>
        </row>
        <row r="10399">
          <cell r="B10399"/>
          <cell r="F10399"/>
        </row>
        <row r="10400">
          <cell r="B10400"/>
          <cell r="F10400"/>
        </row>
        <row r="10401">
          <cell r="B10401"/>
          <cell r="F10401"/>
        </row>
        <row r="10402">
          <cell r="B10402"/>
          <cell r="F10402"/>
        </row>
        <row r="10403">
          <cell r="B10403"/>
          <cell r="F10403"/>
        </row>
        <row r="10404">
          <cell r="B10404"/>
          <cell r="F10404"/>
        </row>
        <row r="10405">
          <cell r="B10405"/>
          <cell r="F10405"/>
        </row>
        <row r="10406">
          <cell r="B10406"/>
          <cell r="F10406"/>
        </row>
        <row r="10407">
          <cell r="B10407"/>
          <cell r="F10407"/>
        </row>
        <row r="10408">
          <cell r="B10408"/>
          <cell r="F10408"/>
        </row>
        <row r="10409">
          <cell r="B10409"/>
          <cell r="F10409"/>
        </row>
        <row r="10410">
          <cell r="B10410"/>
          <cell r="F10410"/>
        </row>
        <row r="10411">
          <cell r="B10411"/>
          <cell r="F10411"/>
        </row>
        <row r="10412">
          <cell r="B10412"/>
          <cell r="F10412"/>
        </row>
        <row r="10413">
          <cell r="B10413"/>
          <cell r="F10413"/>
        </row>
        <row r="10414">
          <cell r="B10414"/>
          <cell r="F10414"/>
        </row>
        <row r="10415">
          <cell r="B10415"/>
          <cell r="F10415"/>
        </row>
        <row r="10416">
          <cell r="B10416"/>
          <cell r="F10416"/>
        </row>
        <row r="10417">
          <cell r="B10417"/>
          <cell r="F10417"/>
        </row>
        <row r="10418">
          <cell r="B10418"/>
          <cell r="F10418"/>
        </row>
        <row r="10419">
          <cell r="B10419"/>
          <cell r="F10419"/>
        </row>
        <row r="10420">
          <cell r="B10420"/>
          <cell r="F10420"/>
        </row>
        <row r="10421">
          <cell r="B10421"/>
          <cell r="F10421"/>
        </row>
        <row r="10422">
          <cell r="B10422"/>
          <cell r="F10422"/>
        </row>
        <row r="10423">
          <cell r="B10423"/>
          <cell r="F10423"/>
        </row>
        <row r="10424">
          <cell r="B10424"/>
          <cell r="F10424"/>
        </row>
        <row r="10425">
          <cell r="B10425"/>
          <cell r="F10425"/>
        </row>
        <row r="10426">
          <cell r="B10426"/>
          <cell r="F10426"/>
        </row>
        <row r="10427">
          <cell r="B10427"/>
          <cell r="F10427"/>
        </row>
        <row r="10428">
          <cell r="B10428"/>
          <cell r="F10428"/>
        </row>
        <row r="10429">
          <cell r="B10429"/>
          <cell r="F10429"/>
        </row>
        <row r="10430">
          <cell r="B10430"/>
          <cell r="F10430"/>
        </row>
        <row r="10431">
          <cell r="B10431"/>
          <cell r="F10431"/>
        </row>
        <row r="10432">
          <cell r="B10432"/>
          <cell r="F10432"/>
        </row>
        <row r="10433">
          <cell r="B10433"/>
          <cell r="F10433"/>
        </row>
        <row r="10434">
          <cell r="B10434"/>
          <cell r="F10434"/>
        </row>
        <row r="10435">
          <cell r="B10435"/>
          <cell r="F10435"/>
        </row>
        <row r="10436">
          <cell r="B10436"/>
          <cell r="F10436"/>
        </row>
        <row r="10437">
          <cell r="B10437"/>
          <cell r="F10437"/>
        </row>
        <row r="10438">
          <cell r="B10438"/>
          <cell r="F10438"/>
        </row>
        <row r="10439">
          <cell r="B10439"/>
          <cell r="F10439"/>
        </row>
        <row r="10440">
          <cell r="B10440"/>
          <cell r="F10440"/>
        </row>
        <row r="10441">
          <cell r="B10441"/>
          <cell r="F10441"/>
        </row>
        <row r="10442">
          <cell r="B10442"/>
          <cell r="F10442"/>
        </row>
        <row r="10443">
          <cell r="B10443"/>
          <cell r="F10443"/>
        </row>
        <row r="10444">
          <cell r="B10444"/>
          <cell r="F10444"/>
        </row>
        <row r="10445">
          <cell r="B10445"/>
          <cell r="F10445"/>
        </row>
        <row r="10446">
          <cell r="B10446"/>
          <cell r="F10446"/>
        </row>
        <row r="10447">
          <cell r="B10447"/>
          <cell r="F10447"/>
        </row>
        <row r="10448">
          <cell r="B10448"/>
          <cell r="F10448"/>
        </row>
        <row r="10449">
          <cell r="B10449"/>
          <cell r="F10449"/>
        </row>
        <row r="10450">
          <cell r="B10450"/>
          <cell r="F10450"/>
        </row>
        <row r="10451">
          <cell r="B10451"/>
          <cell r="F10451"/>
        </row>
        <row r="10452">
          <cell r="B10452"/>
          <cell r="F10452"/>
        </row>
        <row r="10453">
          <cell r="B10453"/>
          <cell r="F10453"/>
        </row>
        <row r="10454">
          <cell r="B10454"/>
          <cell r="F10454"/>
        </row>
        <row r="10455">
          <cell r="B10455"/>
          <cell r="F10455"/>
        </row>
        <row r="10456">
          <cell r="B10456"/>
          <cell r="F10456"/>
        </row>
        <row r="10457">
          <cell r="B10457"/>
          <cell r="F10457"/>
        </row>
        <row r="10458">
          <cell r="B10458"/>
          <cell r="F10458"/>
        </row>
        <row r="10459">
          <cell r="B10459"/>
          <cell r="F10459"/>
        </row>
        <row r="10460">
          <cell r="B10460"/>
          <cell r="F10460"/>
        </row>
        <row r="10461">
          <cell r="B10461"/>
          <cell r="F10461"/>
        </row>
        <row r="10462">
          <cell r="B10462"/>
          <cell r="F10462"/>
        </row>
        <row r="10463">
          <cell r="B10463"/>
          <cell r="F10463"/>
        </row>
        <row r="10464">
          <cell r="B10464"/>
          <cell r="F10464"/>
        </row>
        <row r="10465">
          <cell r="B10465"/>
          <cell r="F10465"/>
        </row>
        <row r="10466">
          <cell r="B10466"/>
          <cell r="F10466"/>
        </row>
        <row r="10467">
          <cell r="B10467"/>
          <cell r="F10467"/>
        </row>
        <row r="10468">
          <cell r="B10468"/>
          <cell r="F10468"/>
        </row>
        <row r="10469">
          <cell r="B10469"/>
          <cell r="F10469"/>
        </row>
        <row r="10470">
          <cell r="B10470"/>
          <cell r="F10470"/>
        </row>
        <row r="10471">
          <cell r="B10471"/>
          <cell r="F10471"/>
        </row>
        <row r="10472">
          <cell r="B10472"/>
          <cell r="F10472"/>
        </row>
        <row r="10473">
          <cell r="B10473"/>
          <cell r="F10473"/>
        </row>
        <row r="10474">
          <cell r="B10474"/>
          <cell r="F10474"/>
        </row>
        <row r="10475">
          <cell r="B10475"/>
          <cell r="F10475"/>
        </row>
        <row r="10476">
          <cell r="B10476"/>
          <cell r="F10476"/>
        </row>
        <row r="10477">
          <cell r="B10477"/>
          <cell r="F10477"/>
        </row>
        <row r="10478">
          <cell r="B10478"/>
          <cell r="F10478"/>
        </row>
        <row r="10479">
          <cell r="B10479"/>
          <cell r="F10479"/>
        </row>
        <row r="10480">
          <cell r="B10480"/>
          <cell r="F10480"/>
        </row>
        <row r="10481">
          <cell r="B10481"/>
          <cell r="F10481"/>
        </row>
        <row r="10482">
          <cell r="B10482"/>
          <cell r="F10482"/>
        </row>
        <row r="10483">
          <cell r="B10483"/>
          <cell r="F10483"/>
        </row>
        <row r="10484">
          <cell r="B10484"/>
          <cell r="F10484"/>
        </row>
        <row r="10485">
          <cell r="B10485"/>
          <cell r="F10485"/>
        </row>
        <row r="10486">
          <cell r="B10486"/>
          <cell r="F10486"/>
        </row>
        <row r="10487">
          <cell r="B10487"/>
          <cell r="F10487"/>
        </row>
        <row r="10488">
          <cell r="B10488"/>
          <cell r="F10488"/>
        </row>
        <row r="10489">
          <cell r="B10489"/>
          <cell r="F10489"/>
        </row>
        <row r="10490">
          <cell r="B10490"/>
          <cell r="F10490"/>
        </row>
        <row r="10491">
          <cell r="B10491"/>
          <cell r="F10491"/>
        </row>
        <row r="10492">
          <cell r="B10492"/>
          <cell r="F10492"/>
        </row>
        <row r="10493">
          <cell r="B10493"/>
          <cell r="F10493"/>
        </row>
        <row r="10494">
          <cell r="B10494"/>
          <cell r="F10494"/>
        </row>
        <row r="10495">
          <cell r="B10495"/>
          <cell r="F10495"/>
        </row>
        <row r="10496">
          <cell r="B10496"/>
          <cell r="F10496"/>
        </row>
        <row r="10497">
          <cell r="B10497"/>
          <cell r="F10497"/>
        </row>
        <row r="10498">
          <cell r="B10498"/>
          <cell r="F10498"/>
        </row>
        <row r="10499">
          <cell r="B10499"/>
          <cell r="F10499"/>
        </row>
        <row r="10500">
          <cell r="B10500"/>
          <cell r="F10500"/>
        </row>
        <row r="10501">
          <cell r="B10501"/>
          <cell r="F10501"/>
        </row>
        <row r="10502">
          <cell r="B10502"/>
          <cell r="F10502"/>
        </row>
        <row r="10503">
          <cell r="B10503"/>
          <cell r="F10503"/>
        </row>
        <row r="10504">
          <cell r="B10504"/>
          <cell r="F10504"/>
        </row>
        <row r="10505">
          <cell r="B10505"/>
          <cell r="F10505"/>
        </row>
        <row r="10506">
          <cell r="B10506"/>
          <cell r="F10506"/>
        </row>
        <row r="10507">
          <cell r="B10507"/>
          <cell r="F10507"/>
        </row>
        <row r="10508">
          <cell r="B10508"/>
          <cell r="F10508"/>
        </row>
        <row r="10509">
          <cell r="B10509"/>
          <cell r="F10509"/>
        </row>
        <row r="10510">
          <cell r="B10510"/>
          <cell r="F10510"/>
        </row>
        <row r="10511">
          <cell r="B10511"/>
          <cell r="F10511"/>
        </row>
        <row r="10512">
          <cell r="B10512"/>
          <cell r="F10512"/>
        </row>
        <row r="10513">
          <cell r="B10513"/>
          <cell r="F10513"/>
        </row>
        <row r="10514">
          <cell r="B10514"/>
          <cell r="F10514"/>
        </row>
        <row r="10515">
          <cell r="B10515"/>
          <cell r="F10515"/>
        </row>
        <row r="10516">
          <cell r="B10516"/>
          <cell r="F10516"/>
        </row>
        <row r="10517">
          <cell r="B10517"/>
          <cell r="F10517"/>
        </row>
        <row r="10518">
          <cell r="B10518"/>
          <cell r="F10518"/>
        </row>
        <row r="10519">
          <cell r="B10519"/>
          <cell r="F10519"/>
        </row>
        <row r="10520">
          <cell r="B10520"/>
          <cell r="F10520"/>
        </row>
        <row r="10521">
          <cell r="B10521"/>
          <cell r="F10521"/>
        </row>
        <row r="10522">
          <cell r="B10522"/>
          <cell r="F10522"/>
        </row>
        <row r="10523">
          <cell r="B10523"/>
          <cell r="F10523"/>
        </row>
        <row r="10524">
          <cell r="B10524"/>
          <cell r="F10524"/>
        </row>
        <row r="10525">
          <cell r="B10525"/>
          <cell r="F10525"/>
        </row>
        <row r="10526">
          <cell r="B10526"/>
          <cell r="F10526"/>
        </row>
        <row r="10527">
          <cell r="B10527"/>
          <cell r="F10527"/>
        </row>
        <row r="10528">
          <cell r="B10528"/>
          <cell r="F10528"/>
        </row>
        <row r="10529">
          <cell r="B10529"/>
          <cell r="F10529"/>
        </row>
        <row r="10530">
          <cell r="B10530"/>
          <cell r="F10530"/>
        </row>
        <row r="10531">
          <cell r="B10531"/>
          <cell r="F10531"/>
        </row>
        <row r="10532">
          <cell r="B10532"/>
          <cell r="F10532"/>
        </row>
        <row r="10533">
          <cell r="B10533"/>
          <cell r="F10533"/>
        </row>
        <row r="10534">
          <cell r="B10534"/>
          <cell r="F10534"/>
        </row>
        <row r="10535">
          <cell r="B10535"/>
          <cell r="F10535"/>
        </row>
        <row r="10536">
          <cell r="B10536"/>
          <cell r="F10536"/>
        </row>
        <row r="10537">
          <cell r="B10537"/>
          <cell r="F10537"/>
        </row>
        <row r="10538">
          <cell r="B10538"/>
          <cell r="F10538"/>
        </row>
        <row r="10539">
          <cell r="B10539"/>
          <cell r="F10539"/>
        </row>
        <row r="10540">
          <cell r="B10540"/>
          <cell r="F10540"/>
        </row>
        <row r="10541">
          <cell r="B10541"/>
          <cell r="F10541"/>
        </row>
        <row r="10542">
          <cell r="B10542"/>
          <cell r="F10542"/>
        </row>
        <row r="10543">
          <cell r="B10543"/>
          <cell r="F10543"/>
        </row>
        <row r="10544">
          <cell r="B10544"/>
          <cell r="F10544"/>
        </row>
        <row r="10545">
          <cell r="B10545"/>
          <cell r="F10545"/>
        </row>
        <row r="10546">
          <cell r="B10546"/>
          <cell r="F10546"/>
        </row>
        <row r="10547">
          <cell r="B10547"/>
          <cell r="F10547"/>
        </row>
        <row r="10548">
          <cell r="B10548"/>
          <cell r="F10548"/>
        </row>
        <row r="10549">
          <cell r="B10549"/>
          <cell r="F10549"/>
        </row>
        <row r="10550">
          <cell r="B10550"/>
          <cell r="F10550"/>
        </row>
        <row r="10551">
          <cell r="B10551"/>
          <cell r="F10551"/>
        </row>
        <row r="10552">
          <cell r="B10552"/>
          <cell r="F10552"/>
        </row>
        <row r="10553">
          <cell r="B10553"/>
          <cell r="F10553"/>
        </row>
        <row r="10554">
          <cell r="B10554"/>
          <cell r="F10554"/>
        </row>
        <row r="10555">
          <cell r="B10555"/>
          <cell r="F10555"/>
        </row>
        <row r="10556">
          <cell r="B10556"/>
          <cell r="F10556"/>
        </row>
        <row r="10557">
          <cell r="B10557"/>
          <cell r="F10557"/>
        </row>
        <row r="10558">
          <cell r="B10558"/>
          <cell r="F10558"/>
        </row>
        <row r="10559">
          <cell r="B10559"/>
          <cell r="F10559"/>
        </row>
        <row r="10560">
          <cell r="B10560"/>
          <cell r="F10560"/>
        </row>
        <row r="10561">
          <cell r="B10561"/>
          <cell r="F10561"/>
        </row>
        <row r="10562">
          <cell r="B10562"/>
          <cell r="F10562"/>
        </row>
        <row r="10563">
          <cell r="B10563"/>
          <cell r="F10563"/>
        </row>
        <row r="10564">
          <cell r="B10564"/>
          <cell r="F10564"/>
        </row>
        <row r="10565">
          <cell r="B10565"/>
          <cell r="F10565"/>
        </row>
        <row r="10566">
          <cell r="B10566"/>
          <cell r="F10566"/>
        </row>
        <row r="10567">
          <cell r="B10567"/>
          <cell r="F10567"/>
        </row>
        <row r="10568">
          <cell r="B10568"/>
          <cell r="F10568"/>
        </row>
        <row r="10569">
          <cell r="B10569"/>
          <cell r="F10569"/>
        </row>
        <row r="10570">
          <cell r="B10570"/>
          <cell r="F10570"/>
        </row>
        <row r="10571">
          <cell r="B10571"/>
          <cell r="F10571"/>
        </row>
        <row r="10572">
          <cell r="B10572"/>
          <cell r="F10572"/>
        </row>
        <row r="10573">
          <cell r="B10573"/>
          <cell r="F10573"/>
        </row>
        <row r="10574">
          <cell r="B10574"/>
          <cell r="F10574"/>
        </row>
        <row r="10575">
          <cell r="B10575"/>
          <cell r="F10575"/>
        </row>
        <row r="10576">
          <cell r="B10576"/>
          <cell r="F10576"/>
        </row>
        <row r="10577">
          <cell r="B10577"/>
          <cell r="F10577"/>
        </row>
        <row r="10578">
          <cell r="B10578"/>
          <cell r="F10578"/>
        </row>
        <row r="10579">
          <cell r="B10579"/>
          <cell r="F10579"/>
        </row>
        <row r="10580">
          <cell r="B10580"/>
          <cell r="F10580"/>
        </row>
        <row r="10581">
          <cell r="B10581"/>
          <cell r="F10581"/>
        </row>
        <row r="10582">
          <cell r="B10582"/>
          <cell r="F10582"/>
        </row>
        <row r="10583">
          <cell r="B10583"/>
          <cell r="F10583"/>
        </row>
        <row r="10584">
          <cell r="B10584"/>
          <cell r="F10584"/>
        </row>
        <row r="10585">
          <cell r="B10585"/>
          <cell r="F10585"/>
        </row>
        <row r="10586">
          <cell r="B10586"/>
          <cell r="F10586"/>
        </row>
        <row r="10587">
          <cell r="B10587"/>
          <cell r="F10587"/>
        </row>
        <row r="10588">
          <cell r="B10588"/>
          <cell r="F10588"/>
        </row>
        <row r="10589">
          <cell r="B10589"/>
          <cell r="F10589"/>
        </row>
        <row r="10590">
          <cell r="B10590"/>
          <cell r="F10590"/>
        </row>
        <row r="10591">
          <cell r="B10591"/>
          <cell r="F10591"/>
        </row>
        <row r="10592">
          <cell r="B10592"/>
          <cell r="F10592"/>
        </row>
        <row r="10593">
          <cell r="B10593"/>
          <cell r="F10593"/>
        </row>
        <row r="10594">
          <cell r="B10594"/>
          <cell r="F10594"/>
        </row>
        <row r="10595">
          <cell r="B10595"/>
          <cell r="F10595"/>
        </row>
        <row r="10596">
          <cell r="B10596"/>
          <cell r="F10596"/>
        </row>
        <row r="10597">
          <cell r="B10597"/>
          <cell r="F10597"/>
        </row>
        <row r="10598">
          <cell r="B10598"/>
          <cell r="F10598"/>
        </row>
        <row r="10599">
          <cell r="B10599"/>
          <cell r="F10599"/>
        </row>
        <row r="10600">
          <cell r="B10600"/>
          <cell r="F10600"/>
        </row>
        <row r="10601">
          <cell r="B10601"/>
          <cell r="F10601"/>
        </row>
        <row r="10602">
          <cell r="B10602"/>
          <cell r="F10602"/>
        </row>
        <row r="10603">
          <cell r="B10603"/>
          <cell r="F10603"/>
        </row>
        <row r="10604">
          <cell r="B10604"/>
          <cell r="F10604"/>
        </row>
        <row r="10605">
          <cell r="B10605"/>
          <cell r="F10605"/>
        </row>
        <row r="10606">
          <cell r="B10606"/>
          <cell r="F10606"/>
        </row>
        <row r="10607">
          <cell r="B10607"/>
          <cell r="F10607"/>
        </row>
        <row r="10608">
          <cell r="B10608"/>
          <cell r="F10608"/>
        </row>
        <row r="10609">
          <cell r="B10609"/>
          <cell r="F10609"/>
        </row>
        <row r="10610">
          <cell r="B10610"/>
          <cell r="F10610"/>
        </row>
        <row r="10611">
          <cell r="B10611"/>
          <cell r="F10611"/>
        </row>
        <row r="10612">
          <cell r="B10612"/>
          <cell r="F10612"/>
        </row>
        <row r="10613">
          <cell r="B10613"/>
          <cell r="F10613"/>
        </row>
        <row r="10614">
          <cell r="B10614"/>
          <cell r="F10614"/>
        </row>
        <row r="10615">
          <cell r="B10615"/>
          <cell r="F10615"/>
        </row>
        <row r="10616">
          <cell r="B10616"/>
          <cell r="F10616"/>
        </row>
        <row r="10617">
          <cell r="B10617"/>
          <cell r="F10617"/>
        </row>
        <row r="10618">
          <cell r="B10618"/>
          <cell r="F10618"/>
        </row>
        <row r="10619">
          <cell r="B10619"/>
          <cell r="F10619"/>
        </row>
        <row r="10620">
          <cell r="B10620"/>
          <cell r="F10620"/>
        </row>
        <row r="10621">
          <cell r="B10621"/>
          <cell r="F10621"/>
        </row>
        <row r="10622">
          <cell r="B10622"/>
          <cell r="F10622"/>
        </row>
        <row r="10623">
          <cell r="B10623"/>
          <cell r="F10623"/>
        </row>
        <row r="10624">
          <cell r="B10624"/>
          <cell r="F10624"/>
        </row>
        <row r="10625">
          <cell r="B10625"/>
          <cell r="F10625"/>
        </row>
        <row r="10626">
          <cell r="B10626"/>
          <cell r="F10626"/>
        </row>
        <row r="10627">
          <cell r="B10627"/>
          <cell r="F10627"/>
        </row>
        <row r="10628">
          <cell r="B10628"/>
          <cell r="F10628"/>
        </row>
        <row r="10629">
          <cell r="B10629"/>
          <cell r="F10629"/>
        </row>
        <row r="10630">
          <cell r="B10630"/>
          <cell r="F10630"/>
        </row>
        <row r="10631">
          <cell r="B10631"/>
          <cell r="F10631"/>
        </row>
        <row r="10632">
          <cell r="B10632"/>
          <cell r="F10632"/>
        </row>
        <row r="10633">
          <cell r="B10633"/>
          <cell r="F10633"/>
        </row>
        <row r="10634">
          <cell r="B10634"/>
          <cell r="F10634"/>
        </row>
        <row r="10635">
          <cell r="B10635"/>
          <cell r="F10635"/>
        </row>
        <row r="10636">
          <cell r="B10636"/>
          <cell r="F10636"/>
        </row>
        <row r="10637">
          <cell r="B10637"/>
          <cell r="F10637"/>
        </row>
        <row r="10638">
          <cell r="B10638"/>
          <cell r="F10638"/>
        </row>
        <row r="10639">
          <cell r="B10639"/>
          <cell r="F10639"/>
        </row>
        <row r="10640">
          <cell r="B10640"/>
          <cell r="F10640"/>
        </row>
        <row r="10641">
          <cell r="B10641"/>
          <cell r="F10641"/>
        </row>
        <row r="10642">
          <cell r="B10642"/>
          <cell r="F10642"/>
        </row>
        <row r="10643">
          <cell r="B10643"/>
          <cell r="F10643"/>
        </row>
        <row r="10644">
          <cell r="B10644"/>
          <cell r="F10644"/>
        </row>
        <row r="10645">
          <cell r="B10645"/>
          <cell r="F10645"/>
        </row>
        <row r="10646">
          <cell r="B10646"/>
          <cell r="F10646"/>
        </row>
        <row r="10647">
          <cell r="B10647"/>
          <cell r="F10647"/>
        </row>
        <row r="10648">
          <cell r="B10648"/>
          <cell r="F10648"/>
        </row>
        <row r="10649">
          <cell r="B10649"/>
          <cell r="F10649"/>
        </row>
        <row r="10650">
          <cell r="B10650"/>
          <cell r="F10650"/>
        </row>
        <row r="10651">
          <cell r="B10651"/>
          <cell r="F10651"/>
        </row>
        <row r="10652">
          <cell r="B10652"/>
          <cell r="F10652"/>
        </row>
        <row r="10653">
          <cell r="B10653"/>
          <cell r="F10653"/>
        </row>
        <row r="10654">
          <cell r="B10654"/>
          <cell r="F10654"/>
        </row>
        <row r="10655">
          <cell r="B10655"/>
          <cell r="F10655"/>
        </row>
        <row r="10656">
          <cell r="B10656"/>
          <cell r="F10656"/>
        </row>
        <row r="10657">
          <cell r="B10657"/>
          <cell r="F10657"/>
        </row>
        <row r="10658">
          <cell r="B10658"/>
          <cell r="F10658"/>
        </row>
        <row r="10659">
          <cell r="B10659"/>
          <cell r="F10659"/>
        </row>
        <row r="10660">
          <cell r="B10660"/>
          <cell r="F10660"/>
        </row>
        <row r="10661">
          <cell r="B10661"/>
          <cell r="F10661"/>
        </row>
        <row r="10662">
          <cell r="B10662"/>
          <cell r="F10662"/>
        </row>
        <row r="10663">
          <cell r="B10663"/>
          <cell r="F10663"/>
        </row>
        <row r="10664">
          <cell r="B10664"/>
          <cell r="F10664"/>
        </row>
        <row r="10665">
          <cell r="B10665"/>
          <cell r="F10665"/>
        </row>
        <row r="10666">
          <cell r="B10666"/>
          <cell r="F10666"/>
        </row>
        <row r="10667">
          <cell r="B10667"/>
          <cell r="F10667"/>
        </row>
        <row r="10668">
          <cell r="B10668"/>
          <cell r="F10668"/>
        </row>
        <row r="10669">
          <cell r="B10669"/>
          <cell r="F10669"/>
        </row>
        <row r="10670">
          <cell r="B10670"/>
          <cell r="F10670"/>
        </row>
        <row r="10671">
          <cell r="B10671"/>
          <cell r="F10671"/>
        </row>
        <row r="10672">
          <cell r="B10672"/>
          <cell r="F10672"/>
        </row>
        <row r="10673">
          <cell r="B10673"/>
          <cell r="F10673"/>
        </row>
        <row r="10674">
          <cell r="B10674"/>
          <cell r="F10674"/>
        </row>
        <row r="10675">
          <cell r="B10675"/>
          <cell r="F10675"/>
        </row>
        <row r="10676">
          <cell r="B10676"/>
          <cell r="F10676"/>
        </row>
        <row r="10677">
          <cell r="B10677"/>
          <cell r="F10677"/>
        </row>
        <row r="10678">
          <cell r="B10678"/>
          <cell r="F10678"/>
        </row>
        <row r="10679">
          <cell r="B10679"/>
          <cell r="F10679"/>
        </row>
        <row r="10680">
          <cell r="B10680"/>
          <cell r="F10680"/>
        </row>
        <row r="10681">
          <cell r="B10681"/>
          <cell r="F10681"/>
        </row>
        <row r="10682">
          <cell r="B10682"/>
          <cell r="F10682"/>
        </row>
        <row r="10683">
          <cell r="B10683"/>
          <cell r="F10683"/>
        </row>
        <row r="10684">
          <cell r="B10684"/>
          <cell r="F10684"/>
        </row>
        <row r="10685">
          <cell r="B10685"/>
          <cell r="F10685"/>
        </row>
        <row r="10686">
          <cell r="B10686"/>
          <cell r="F10686"/>
        </row>
        <row r="10687">
          <cell r="B10687"/>
          <cell r="F10687"/>
        </row>
        <row r="10688">
          <cell r="B10688"/>
          <cell r="F10688"/>
        </row>
        <row r="10689">
          <cell r="B10689"/>
          <cell r="F10689"/>
        </row>
        <row r="10690">
          <cell r="B10690"/>
          <cell r="F10690"/>
        </row>
        <row r="10691">
          <cell r="B10691"/>
          <cell r="F10691"/>
        </row>
        <row r="10692">
          <cell r="B10692"/>
          <cell r="F10692"/>
        </row>
        <row r="10693">
          <cell r="B10693"/>
          <cell r="F10693"/>
        </row>
        <row r="10694">
          <cell r="B10694"/>
          <cell r="F10694"/>
        </row>
        <row r="10695">
          <cell r="B10695"/>
          <cell r="F10695"/>
        </row>
        <row r="10696">
          <cell r="B10696"/>
          <cell r="F10696"/>
        </row>
        <row r="10697">
          <cell r="B10697"/>
          <cell r="F10697"/>
        </row>
        <row r="10698">
          <cell r="B10698"/>
          <cell r="F10698"/>
        </row>
        <row r="10699">
          <cell r="B10699"/>
          <cell r="F10699"/>
        </row>
        <row r="10700">
          <cell r="B10700"/>
          <cell r="F10700"/>
        </row>
        <row r="10701">
          <cell r="B10701"/>
          <cell r="F10701"/>
        </row>
        <row r="10702">
          <cell r="B10702"/>
          <cell r="F10702"/>
        </row>
        <row r="10703">
          <cell r="B10703"/>
          <cell r="F10703"/>
        </row>
        <row r="10704">
          <cell r="B10704"/>
          <cell r="F10704"/>
        </row>
        <row r="10705">
          <cell r="B10705"/>
          <cell r="F10705"/>
        </row>
        <row r="10706">
          <cell r="B10706"/>
          <cell r="F10706"/>
        </row>
        <row r="10707">
          <cell r="B10707"/>
          <cell r="F10707"/>
        </row>
        <row r="10708">
          <cell r="B10708"/>
          <cell r="F10708"/>
        </row>
        <row r="10709">
          <cell r="B10709"/>
          <cell r="F10709"/>
        </row>
        <row r="10710">
          <cell r="B10710"/>
          <cell r="F10710"/>
        </row>
        <row r="10711">
          <cell r="B10711"/>
          <cell r="F10711"/>
        </row>
        <row r="10712">
          <cell r="B10712"/>
          <cell r="F10712"/>
        </row>
        <row r="10713">
          <cell r="B10713"/>
          <cell r="F10713"/>
        </row>
        <row r="10714">
          <cell r="B10714"/>
          <cell r="F10714"/>
        </row>
        <row r="10715">
          <cell r="B10715"/>
          <cell r="F10715"/>
        </row>
        <row r="10716">
          <cell r="B10716"/>
          <cell r="F10716"/>
        </row>
        <row r="10717">
          <cell r="B10717"/>
          <cell r="F10717"/>
        </row>
        <row r="10718">
          <cell r="B10718"/>
          <cell r="F10718"/>
        </row>
        <row r="10719">
          <cell r="B10719"/>
          <cell r="F10719"/>
        </row>
        <row r="10720">
          <cell r="B10720"/>
          <cell r="F10720"/>
        </row>
        <row r="10721">
          <cell r="B10721"/>
          <cell r="F10721"/>
        </row>
        <row r="10722">
          <cell r="B10722"/>
          <cell r="F10722"/>
        </row>
        <row r="10723">
          <cell r="B10723"/>
          <cell r="F10723"/>
        </row>
        <row r="10724">
          <cell r="B10724"/>
          <cell r="F10724"/>
        </row>
        <row r="10725">
          <cell r="B10725"/>
          <cell r="F10725"/>
        </row>
        <row r="10726">
          <cell r="B10726"/>
          <cell r="F10726"/>
        </row>
        <row r="10727">
          <cell r="B10727"/>
          <cell r="F10727"/>
        </row>
        <row r="10728">
          <cell r="B10728"/>
          <cell r="F10728"/>
        </row>
        <row r="10729">
          <cell r="B10729"/>
          <cell r="F10729"/>
        </row>
        <row r="10730">
          <cell r="B10730"/>
          <cell r="F10730"/>
        </row>
        <row r="10731">
          <cell r="B10731"/>
          <cell r="F10731"/>
        </row>
        <row r="10732">
          <cell r="B10732"/>
          <cell r="F10732"/>
        </row>
        <row r="10733">
          <cell r="B10733"/>
          <cell r="F10733"/>
        </row>
        <row r="10734">
          <cell r="B10734"/>
          <cell r="F10734"/>
        </row>
        <row r="10735">
          <cell r="B10735"/>
          <cell r="F10735"/>
        </row>
        <row r="10736">
          <cell r="B10736"/>
          <cell r="F10736"/>
        </row>
        <row r="10737">
          <cell r="B10737"/>
          <cell r="F10737"/>
        </row>
        <row r="10738">
          <cell r="B10738"/>
          <cell r="F10738"/>
        </row>
        <row r="10739">
          <cell r="B10739"/>
          <cell r="F10739"/>
        </row>
        <row r="10740">
          <cell r="B10740"/>
          <cell r="F10740"/>
        </row>
        <row r="10741">
          <cell r="B10741"/>
          <cell r="F10741"/>
        </row>
        <row r="10742">
          <cell r="B10742"/>
          <cell r="F10742"/>
        </row>
        <row r="10743">
          <cell r="B10743"/>
          <cell r="F10743"/>
        </row>
        <row r="10744">
          <cell r="B10744"/>
          <cell r="F10744"/>
        </row>
        <row r="10745">
          <cell r="B10745"/>
          <cell r="F10745"/>
        </row>
        <row r="10746">
          <cell r="B10746"/>
          <cell r="F10746"/>
        </row>
        <row r="10747">
          <cell r="B10747"/>
          <cell r="F10747"/>
        </row>
        <row r="10748">
          <cell r="B10748"/>
          <cell r="F10748"/>
        </row>
        <row r="10749">
          <cell r="B10749"/>
          <cell r="F10749"/>
        </row>
        <row r="10750">
          <cell r="B10750"/>
          <cell r="F10750"/>
        </row>
        <row r="10751">
          <cell r="B10751"/>
          <cell r="F10751"/>
        </row>
        <row r="10752">
          <cell r="B10752"/>
          <cell r="F10752"/>
        </row>
        <row r="10753">
          <cell r="B10753"/>
          <cell r="F10753"/>
        </row>
        <row r="10754">
          <cell r="B10754"/>
          <cell r="F10754"/>
        </row>
        <row r="10755">
          <cell r="B10755"/>
          <cell r="F10755"/>
        </row>
        <row r="10756">
          <cell r="B10756"/>
          <cell r="F10756"/>
        </row>
        <row r="10757">
          <cell r="B10757"/>
          <cell r="F10757"/>
        </row>
        <row r="10758">
          <cell r="B10758"/>
          <cell r="F10758"/>
        </row>
        <row r="10759">
          <cell r="B10759"/>
          <cell r="F10759"/>
        </row>
        <row r="10760">
          <cell r="B10760"/>
          <cell r="F10760"/>
        </row>
        <row r="10761">
          <cell r="B10761"/>
          <cell r="F10761"/>
        </row>
        <row r="10762">
          <cell r="B10762"/>
          <cell r="F10762"/>
        </row>
        <row r="10763">
          <cell r="B10763"/>
          <cell r="F10763"/>
        </row>
        <row r="10764">
          <cell r="B10764"/>
          <cell r="F10764"/>
        </row>
        <row r="10765">
          <cell r="B10765"/>
          <cell r="F10765"/>
        </row>
        <row r="10766">
          <cell r="B10766"/>
          <cell r="F10766"/>
        </row>
        <row r="10767">
          <cell r="B10767"/>
          <cell r="F10767"/>
        </row>
        <row r="10768">
          <cell r="B10768"/>
          <cell r="F10768"/>
        </row>
        <row r="10769">
          <cell r="B10769"/>
          <cell r="F10769"/>
        </row>
        <row r="10770">
          <cell r="B10770"/>
          <cell r="F10770"/>
        </row>
        <row r="10771">
          <cell r="B10771"/>
          <cell r="F10771"/>
        </row>
        <row r="10772">
          <cell r="B10772"/>
          <cell r="F10772"/>
        </row>
        <row r="10773">
          <cell r="B10773"/>
          <cell r="F10773"/>
        </row>
        <row r="10774">
          <cell r="B10774"/>
          <cell r="F10774"/>
        </row>
        <row r="10775">
          <cell r="B10775"/>
          <cell r="F10775"/>
        </row>
        <row r="10776">
          <cell r="B10776"/>
          <cell r="F10776"/>
        </row>
        <row r="10777">
          <cell r="B10777"/>
          <cell r="F10777"/>
        </row>
        <row r="10778">
          <cell r="B10778"/>
          <cell r="F10778"/>
        </row>
        <row r="10779">
          <cell r="B10779"/>
          <cell r="F10779"/>
        </row>
        <row r="10780">
          <cell r="B10780"/>
          <cell r="F10780"/>
        </row>
        <row r="10781">
          <cell r="B10781"/>
          <cell r="F10781"/>
        </row>
        <row r="10782">
          <cell r="B10782"/>
          <cell r="F10782"/>
        </row>
        <row r="10783">
          <cell r="B10783"/>
          <cell r="F10783"/>
        </row>
        <row r="10784">
          <cell r="B10784"/>
          <cell r="F10784"/>
        </row>
        <row r="10785">
          <cell r="B10785"/>
          <cell r="F10785"/>
        </row>
        <row r="10786">
          <cell r="B10786"/>
          <cell r="F10786"/>
        </row>
        <row r="10787">
          <cell r="B10787"/>
          <cell r="F10787"/>
        </row>
        <row r="10788">
          <cell r="B10788"/>
          <cell r="F10788"/>
        </row>
        <row r="10789">
          <cell r="B10789"/>
          <cell r="F10789"/>
        </row>
        <row r="10790">
          <cell r="B10790"/>
          <cell r="F10790"/>
        </row>
        <row r="10791">
          <cell r="B10791"/>
          <cell r="F10791"/>
        </row>
        <row r="10792">
          <cell r="B10792"/>
          <cell r="F10792"/>
        </row>
        <row r="10793">
          <cell r="B10793"/>
          <cell r="F10793"/>
        </row>
        <row r="10794">
          <cell r="B10794"/>
          <cell r="F10794"/>
        </row>
        <row r="10795">
          <cell r="B10795"/>
          <cell r="F10795"/>
        </row>
        <row r="10796">
          <cell r="B10796"/>
          <cell r="F10796"/>
        </row>
        <row r="10797">
          <cell r="B10797"/>
          <cell r="F10797"/>
        </row>
        <row r="10798">
          <cell r="B10798"/>
          <cell r="F10798"/>
        </row>
        <row r="10799">
          <cell r="B10799"/>
          <cell r="F10799"/>
        </row>
        <row r="10800">
          <cell r="B10800"/>
          <cell r="F10800"/>
        </row>
        <row r="10801">
          <cell r="B10801"/>
          <cell r="F10801"/>
        </row>
        <row r="10802">
          <cell r="B10802"/>
          <cell r="F10802"/>
        </row>
        <row r="10803">
          <cell r="B10803"/>
          <cell r="F10803"/>
        </row>
        <row r="10804">
          <cell r="B10804"/>
          <cell r="F10804"/>
        </row>
        <row r="10805">
          <cell r="B10805"/>
          <cell r="F10805"/>
        </row>
        <row r="10806">
          <cell r="B10806"/>
          <cell r="F10806"/>
        </row>
        <row r="10807">
          <cell r="B10807"/>
          <cell r="F10807"/>
        </row>
        <row r="10808">
          <cell r="B10808"/>
          <cell r="F10808"/>
        </row>
        <row r="10809">
          <cell r="B10809"/>
          <cell r="F10809"/>
        </row>
        <row r="10810">
          <cell r="B10810"/>
          <cell r="F10810"/>
        </row>
        <row r="10811">
          <cell r="B10811"/>
          <cell r="F10811"/>
        </row>
        <row r="10812">
          <cell r="B10812"/>
          <cell r="F10812"/>
        </row>
        <row r="10813">
          <cell r="B10813"/>
          <cell r="F10813"/>
        </row>
        <row r="10814">
          <cell r="B10814"/>
          <cell r="F10814"/>
        </row>
        <row r="10815">
          <cell r="B10815"/>
          <cell r="F10815"/>
        </row>
        <row r="10816">
          <cell r="B10816"/>
          <cell r="F10816"/>
        </row>
        <row r="10817">
          <cell r="B10817"/>
          <cell r="F10817"/>
        </row>
        <row r="10818">
          <cell r="B10818"/>
          <cell r="F10818"/>
        </row>
        <row r="10819">
          <cell r="B10819"/>
          <cell r="F10819"/>
        </row>
        <row r="10820">
          <cell r="B10820"/>
          <cell r="F10820"/>
        </row>
        <row r="10821">
          <cell r="B10821"/>
          <cell r="F10821"/>
        </row>
        <row r="10822">
          <cell r="B10822"/>
          <cell r="F10822"/>
        </row>
        <row r="10823">
          <cell r="B10823"/>
          <cell r="F10823"/>
        </row>
        <row r="10824">
          <cell r="B10824"/>
          <cell r="F10824"/>
        </row>
        <row r="10825">
          <cell r="B10825"/>
          <cell r="F10825"/>
        </row>
        <row r="10826">
          <cell r="B10826"/>
          <cell r="F10826"/>
        </row>
        <row r="10827">
          <cell r="B10827"/>
          <cell r="F10827"/>
        </row>
        <row r="10828">
          <cell r="B10828"/>
          <cell r="F10828"/>
        </row>
        <row r="10829">
          <cell r="B10829"/>
          <cell r="F10829"/>
        </row>
        <row r="10830">
          <cell r="B10830"/>
          <cell r="F10830"/>
        </row>
        <row r="10831">
          <cell r="B10831"/>
          <cell r="F10831"/>
        </row>
        <row r="10832">
          <cell r="B10832"/>
          <cell r="F10832"/>
        </row>
        <row r="10833">
          <cell r="B10833"/>
          <cell r="F10833"/>
        </row>
        <row r="10834">
          <cell r="B10834"/>
          <cell r="F10834"/>
        </row>
        <row r="10835">
          <cell r="B10835"/>
          <cell r="F10835"/>
        </row>
        <row r="10836">
          <cell r="B10836"/>
          <cell r="F10836"/>
        </row>
        <row r="10837">
          <cell r="B10837"/>
          <cell r="F10837"/>
        </row>
        <row r="10838">
          <cell r="B10838"/>
          <cell r="F10838"/>
        </row>
        <row r="10839">
          <cell r="B10839"/>
          <cell r="F10839"/>
        </row>
        <row r="10840">
          <cell r="B10840"/>
          <cell r="F10840"/>
        </row>
        <row r="10841">
          <cell r="B10841"/>
          <cell r="F10841"/>
        </row>
        <row r="10842">
          <cell r="B10842"/>
          <cell r="F10842"/>
        </row>
        <row r="10843">
          <cell r="B10843"/>
          <cell r="F10843"/>
        </row>
        <row r="10844">
          <cell r="B10844"/>
          <cell r="F10844"/>
        </row>
        <row r="10845">
          <cell r="B10845"/>
          <cell r="F10845"/>
        </row>
        <row r="10846">
          <cell r="B10846"/>
          <cell r="F10846"/>
        </row>
        <row r="10847">
          <cell r="B10847"/>
          <cell r="F10847"/>
        </row>
        <row r="10848">
          <cell r="B10848"/>
          <cell r="F10848"/>
        </row>
        <row r="10849">
          <cell r="B10849"/>
          <cell r="F10849"/>
        </row>
        <row r="10850">
          <cell r="B10850"/>
          <cell r="F10850"/>
        </row>
        <row r="10851">
          <cell r="B10851"/>
          <cell r="F10851"/>
        </row>
        <row r="10852">
          <cell r="B10852"/>
          <cell r="F10852"/>
        </row>
        <row r="10853">
          <cell r="B10853"/>
          <cell r="F10853"/>
        </row>
        <row r="10854">
          <cell r="B10854"/>
          <cell r="F10854"/>
        </row>
        <row r="10855">
          <cell r="B10855"/>
          <cell r="F10855"/>
        </row>
        <row r="10856">
          <cell r="B10856"/>
          <cell r="F10856"/>
        </row>
        <row r="10857">
          <cell r="B10857"/>
          <cell r="F10857"/>
        </row>
        <row r="10858">
          <cell r="B10858"/>
          <cell r="F10858"/>
        </row>
        <row r="10859">
          <cell r="B10859"/>
          <cell r="F10859"/>
        </row>
        <row r="10860">
          <cell r="B10860"/>
          <cell r="F10860"/>
        </row>
        <row r="10861">
          <cell r="B10861"/>
          <cell r="F10861"/>
        </row>
        <row r="10862">
          <cell r="B10862"/>
          <cell r="F10862"/>
        </row>
        <row r="10863">
          <cell r="B10863"/>
          <cell r="F10863"/>
        </row>
        <row r="10864">
          <cell r="B10864"/>
          <cell r="F10864"/>
        </row>
        <row r="10865">
          <cell r="B10865"/>
          <cell r="F10865"/>
        </row>
        <row r="10866">
          <cell r="B10866"/>
          <cell r="F10866"/>
        </row>
        <row r="10867">
          <cell r="B10867"/>
          <cell r="F10867"/>
        </row>
        <row r="10868">
          <cell r="B10868"/>
          <cell r="F10868"/>
        </row>
        <row r="10869">
          <cell r="B10869"/>
          <cell r="F10869"/>
        </row>
        <row r="10870">
          <cell r="B10870"/>
          <cell r="F10870"/>
        </row>
        <row r="10871">
          <cell r="B10871"/>
          <cell r="F10871"/>
        </row>
        <row r="10872">
          <cell r="B10872"/>
          <cell r="F10872"/>
        </row>
        <row r="10873">
          <cell r="B10873"/>
          <cell r="F10873"/>
        </row>
        <row r="10874">
          <cell r="B10874"/>
          <cell r="F10874"/>
        </row>
        <row r="10875">
          <cell r="B10875"/>
          <cell r="F10875"/>
        </row>
        <row r="10876">
          <cell r="B10876"/>
          <cell r="F10876"/>
        </row>
        <row r="10877">
          <cell r="B10877"/>
          <cell r="F10877"/>
        </row>
        <row r="10878">
          <cell r="B10878"/>
          <cell r="F10878"/>
        </row>
        <row r="10879">
          <cell r="B10879"/>
          <cell r="F10879"/>
        </row>
        <row r="10880">
          <cell r="B10880"/>
          <cell r="F10880"/>
        </row>
        <row r="10881">
          <cell r="B10881"/>
          <cell r="F10881"/>
        </row>
        <row r="10882">
          <cell r="B10882"/>
          <cell r="F10882"/>
        </row>
        <row r="10883">
          <cell r="B10883"/>
          <cell r="F10883"/>
        </row>
        <row r="10884">
          <cell r="B10884"/>
          <cell r="F10884"/>
        </row>
        <row r="10885">
          <cell r="B10885"/>
          <cell r="F10885"/>
        </row>
        <row r="10886">
          <cell r="B10886"/>
          <cell r="F10886"/>
        </row>
        <row r="10887">
          <cell r="B10887"/>
          <cell r="F10887"/>
        </row>
        <row r="10888">
          <cell r="B10888"/>
          <cell r="F10888"/>
        </row>
        <row r="10889">
          <cell r="B10889"/>
          <cell r="F10889"/>
        </row>
        <row r="10890">
          <cell r="B10890"/>
          <cell r="F10890"/>
        </row>
        <row r="10891">
          <cell r="B10891"/>
          <cell r="F10891"/>
        </row>
        <row r="10892">
          <cell r="B10892"/>
          <cell r="F10892"/>
        </row>
        <row r="10893">
          <cell r="B10893"/>
          <cell r="F10893"/>
        </row>
        <row r="10894">
          <cell r="B10894"/>
          <cell r="F10894"/>
        </row>
        <row r="10895">
          <cell r="B10895"/>
          <cell r="F10895"/>
        </row>
        <row r="10896">
          <cell r="B10896"/>
          <cell r="F10896"/>
        </row>
        <row r="10897">
          <cell r="B10897"/>
          <cell r="F10897"/>
        </row>
        <row r="10898">
          <cell r="B10898"/>
          <cell r="F10898"/>
        </row>
        <row r="10899">
          <cell r="B10899"/>
          <cell r="F10899"/>
        </row>
        <row r="10900">
          <cell r="B10900"/>
          <cell r="F10900"/>
        </row>
        <row r="10901">
          <cell r="B10901"/>
          <cell r="F10901"/>
        </row>
        <row r="10902">
          <cell r="B10902"/>
          <cell r="F10902"/>
        </row>
        <row r="10903">
          <cell r="B10903"/>
          <cell r="F10903"/>
        </row>
        <row r="10904">
          <cell r="B10904"/>
          <cell r="F10904"/>
        </row>
        <row r="10905">
          <cell r="B10905"/>
          <cell r="F10905"/>
        </row>
        <row r="10906">
          <cell r="B10906"/>
          <cell r="F10906"/>
        </row>
        <row r="10907">
          <cell r="B10907"/>
          <cell r="F10907"/>
        </row>
        <row r="10908">
          <cell r="B10908"/>
          <cell r="F10908"/>
        </row>
        <row r="10909">
          <cell r="B10909"/>
          <cell r="F10909"/>
        </row>
        <row r="10910">
          <cell r="B10910"/>
          <cell r="F10910"/>
        </row>
        <row r="10911">
          <cell r="B10911"/>
          <cell r="F10911"/>
        </row>
        <row r="10912">
          <cell r="B10912"/>
          <cell r="F10912"/>
        </row>
        <row r="10913">
          <cell r="B10913"/>
          <cell r="F10913"/>
        </row>
        <row r="10914">
          <cell r="B10914"/>
          <cell r="F10914"/>
        </row>
        <row r="10915">
          <cell r="B10915"/>
          <cell r="F10915"/>
        </row>
        <row r="10916">
          <cell r="B10916"/>
          <cell r="F10916"/>
        </row>
        <row r="10917">
          <cell r="B10917"/>
          <cell r="F10917"/>
        </row>
        <row r="10918">
          <cell r="B10918"/>
          <cell r="F10918"/>
        </row>
        <row r="10919">
          <cell r="B10919"/>
          <cell r="F10919"/>
        </row>
        <row r="10920">
          <cell r="B10920"/>
          <cell r="F10920"/>
        </row>
        <row r="10921">
          <cell r="B10921"/>
          <cell r="F10921"/>
        </row>
        <row r="10922">
          <cell r="B10922"/>
          <cell r="F10922"/>
        </row>
        <row r="10923">
          <cell r="B10923"/>
          <cell r="F10923"/>
        </row>
        <row r="10924">
          <cell r="B10924"/>
          <cell r="F10924"/>
        </row>
        <row r="10925">
          <cell r="B10925"/>
          <cell r="F10925"/>
        </row>
        <row r="10926">
          <cell r="B10926"/>
          <cell r="F10926"/>
        </row>
        <row r="10927">
          <cell r="B10927"/>
          <cell r="F10927"/>
        </row>
        <row r="10928">
          <cell r="B10928"/>
          <cell r="F10928"/>
        </row>
        <row r="10929">
          <cell r="B10929"/>
          <cell r="F10929"/>
        </row>
        <row r="10930">
          <cell r="B10930"/>
          <cell r="F10930"/>
        </row>
        <row r="10931">
          <cell r="B10931"/>
          <cell r="F10931"/>
        </row>
        <row r="10932">
          <cell r="B10932"/>
          <cell r="F10932"/>
        </row>
        <row r="10933">
          <cell r="B10933"/>
          <cell r="F10933"/>
        </row>
        <row r="10934">
          <cell r="B10934"/>
          <cell r="F10934"/>
        </row>
        <row r="10935">
          <cell r="B10935"/>
          <cell r="F10935"/>
        </row>
        <row r="10936">
          <cell r="B10936"/>
          <cell r="F10936"/>
        </row>
        <row r="10937">
          <cell r="B10937"/>
          <cell r="F10937"/>
        </row>
        <row r="10938">
          <cell r="B10938"/>
          <cell r="F10938"/>
        </row>
        <row r="10939">
          <cell r="B10939"/>
          <cell r="F10939"/>
        </row>
        <row r="10940">
          <cell r="B10940"/>
          <cell r="F10940"/>
        </row>
        <row r="10941">
          <cell r="B10941"/>
          <cell r="F10941"/>
        </row>
        <row r="10942">
          <cell r="B10942"/>
          <cell r="F10942"/>
        </row>
        <row r="10943">
          <cell r="B10943"/>
          <cell r="F10943"/>
        </row>
        <row r="10944">
          <cell r="B10944"/>
          <cell r="F10944"/>
        </row>
        <row r="10945">
          <cell r="B10945"/>
          <cell r="F10945"/>
        </row>
        <row r="10946">
          <cell r="B10946"/>
          <cell r="F10946"/>
        </row>
        <row r="10947">
          <cell r="B10947"/>
          <cell r="F10947"/>
        </row>
        <row r="10948">
          <cell r="B10948"/>
          <cell r="F10948"/>
        </row>
        <row r="10949">
          <cell r="B10949"/>
          <cell r="F10949"/>
        </row>
        <row r="10950">
          <cell r="B10950"/>
          <cell r="F10950"/>
        </row>
        <row r="10951">
          <cell r="B10951"/>
          <cell r="F10951"/>
        </row>
        <row r="10952">
          <cell r="B10952"/>
          <cell r="F10952"/>
        </row>
        <row r="10953">
          <cell r="B10953"/>
          <cell r="F10953"/>
        </row>
        <row r="10954">
          <cell r="B10954"/>
          <cell r="F10954"/>
        </row>
        <row r="10955">
          <cell r="B10955"/>
          <cell r="F10955"/>
        </row>
        <row r="10956">
          <cell r="B10956"/>
          <cell r="F10956"/>
        </row>
        <row r="10957">
          <cell r="B10957"/>
          <cell r="F10957"/>
        </row>
        <row r="10958">
          <cell r="B10958"/>
          <cell r="F10958"/>
        </row>
        <row r="10959">
          <cell r="B10959"/>
          <cell r="F10959"/>
        </row>
        <row r="10960">
          <cell r="B10960"/>
          <cell r="F10960"/>
        </row>
        <row r="10961">
          <cell r="B10961"/>
          <cell r="F10961"/>
        </row>
        <row r="10962">
          <cell r="B10962"/>
          <cell r="F10962"/>
        </row>
        <row r="10963">
          <cell r="B10963"/>
          <cell r="F10963"/>
        </row>
        <row r="10964">
          <cell r="B10964"/>
          <cell r="F10964"/>
        </row>
        <row r="10965">
          <cell r="B10965"/>
          <cell r="F10965"/>
        </row>
        <row r="10966">
          <cell r="B10966"/>
          <cell r="F10966"/>
        </row>
        <row r="10967">
          <cell r="B10967"/>
          <cell r="F10967"/>
        </row>
        <row r="10968">
          <cell r="B10968"/>
          <cell r="F10968"/>
        </row>
        <row r="10969">
          <cell r="B10969"/>
          <cell r="F10969"/>
        </row>
        <row r="10970">
          <cell r="B10970"/>
          <cell r="F10970"/>
        </row>
        <row r="10971">
          <cell r="B10971"/>
          <cell r="F10971"/>
        </row>
        <row r="10972">
          <cell r="B10972"/>
          <cell r="F10972"/>
        </row>
        <row r="10973">
          <cell r="B10973"/>
          <cell r="F10973"/>
        </row>
        <row r="10974">
          <cell r="B10974"/>
          <cell r="F10974"/>
        </row>
        <row r="10975">
          <cell r="B10975"/>
          <cell r="F10975"/>
        </row>
        <row r="10976">
          <cell r="B10976"/>
          <cell r="F10976"/>
        </row>
        <row r="10977">
          <cell r="B10977"/>
          <cell r="F10977"/>
        </row>
        <row r="10978">
          <cell r="B10978"/>
          <cell r="F10978"/>
        </row>
        <row r="10979">
          <cell r="B10979"/>
          <cell r="F10979"/>
        </row>
        <row r="10980">
          <cell r="B10980"/>
          <cell r="F10980"/>
        </row>
        <row r="10981">
          <cell r="B10981"/>
          <cell r="F10981"/>
        </row>
        <row r="10982">
          <cell r="B10982"/>
          <cell r="F10982"/>
        </row>
        <row r="10983">
          <cell r="B10983"/>
          <cell r="F10983"/>
        </row>
        <row r="10984">
          <cell r="B10984"/>
          <cell r="F10984"/>
        </row>
        <row r="10985">
          <cell r="B10985"/>
          <cell r="F10985"/>
        </row>
        <row r="10986">
          <cell r="B10986"/>
          <cell r="F10986"/>
        </row>
        <row r="10987">
          <cell r="B10987"/>
          <cell r="F10987"/>
        </row>
        <row r="10988">
          <cell r="B10988"/>
          <cell r="F10988"/>
        </row>
        <row r="10989">
          <cell r="B10989"/>
          <cell r="F10989"/>
        </row>
        <row r="10990">
          <cell r="B10990"/>
          <cell r="F10990"/>
        </row>
        <row r="10991">
          <cell r="B10991"/>
          <cell r="F10991"/>
        </row>
        <row r="10992">
          <cell r="B10992"/>
          <cell r="F10992"/>
        </row>
        <row r="10993">
          <cell r="B10993"/>
          <cell r="F10993"/>
        </row>
        <row r="10994">
          <cell r="B10994"/>
          <cell r="F10994"/>
        </row>
        <row r="10995">
          <cell r="B10995"/>
          <cell r="F10995"/>
        </row>
        <row r="10996">
          <cell r="B10996"/>
          <cell r="F10996"/>
        </row>
        <row r="10997">
          <cell r="B10997"/>
          <cell r="F10997"/>
        </row>
        <row r="10998">
          <cell r="B10998"/>
          <cell r="F10998"/>
        </row>
        <row r="10999">
          <cell r="B10999"/>
          <cell r="F10999"/>
        </row>
        <row r="11000">
          <cell r="B11000"/>
          <cell r="F11000"/>
        </row>
        <row r="11001">
          <cell r="B11001"/>
          <cell r="F11001"/>
        </row>
        <row r="11002">
          <cell r="B11002"/>
          <cell r="F11002"/>
        </row>
        <row r="11003">
          <cell r="B11003"/>
          <cell r="F11003"/>
        </row>
        <row r="11004">
          <cell r="B11004"/>
          <cell r="F11004"/>
        </row>
        <row r="11005">
          <cell r="B11005"/>
          <cell r="F11005"/>
        </row>
        <row r="11006">
          <cell r="B11006"/>
          <cell r="F11006"/>
        </row>
        <row r="11007">
          <cell r="B11007"/>
          <cell r="F11007"/>
        </row>
        <row r="11008">
          <cell r="B11008"/>
          <cell r="F11008"/>
        </row>
        <row r="11009">
          <cell r="B11009"/>
          <cell r="F11009"/>
        </row>
        <row r="11010">
          <cell r="B11010"/>
          <cell r="F11010"/>
        </row>
        <row r="11011">
          <cell r="B11011"/>
          <cell r="F11011"/>
        </row>
        <row r="11012">
          <cell r="B11012"/>
          <cell r="F11012"/>
        </row>
        <row r="11013">
          <cell r="B11013"/>
          <cell r="F11013"/>
        </row>
        <row r="11014">
          <cell r="B11014"/>
          <cell r="F11014"/>
        </row>
        <row r="11015">
          <cell r="B11015"/>
          <cell r="F11015"/>
        </row>
        <row r="11016">
          <cell r="B11016"/>
          <cell r="F11016"/>
        </row>
        <row r="11017">
          <cell r="B11017"/>
          <cell r="F11017"/>
        </row>
        <row r="11018">
          <cell r="B11018"/>
          <cell r="F11018"/>
        </row>
        <row r="11019">
          <cell r="B11019"/>
          <cell r="F11019"/>
        </row>
        <row r="11020">
          <cell r="B11020"/>
          <cell r="F11020"/>
        </row>
        <row r="11021">
          <cell r="B11021"/>
          <cell r="F11021"/>
        </row>
        <row r="11022">
          <cell r="B11022"/>
          <cell r="F11022"/>
        </row>
        <row r="11023">
          <cell r="B11023"/>
          <cell r="F11023"/>
        </row>
        <row r="11024">
          <cell r="B11024"/>
          <cell r="F11024"/>
        </row>
        <row r="11025">
          <cell r="B11025"/>
          <cell r="F11025"/>
        </row>
        <row r="11026">
          <cell r="B11026"/>
          <cell r="F11026"/>
        </row>
        <row r="11027">
          <cell r="B11027"/>
          <cell r="F11027"/>
        </row>
        <row r="11028">
          <cell r="B11028"/>
          <cell r="F11028"/>
        </row>
        <row r="11029">
          <cell r="B11029"/>
          <cell r="F11029"/>
        </row>
        <row r="11030">
          <cell r="B11030"/>
          <cell r="F11030"/>
        </row>
        <row r="11031">
          <cell r="B11031"/>
          <cell r="F11031"/>
        </row>
        <row r="11032">
          <cell r="B11032"/>
          <cell r="F11032"/>
        </row>
        <row r="11033">
          <cell r="B11033"/>
          <cell r="F11033"/>
        </row>
        <row r="11034">
          <cell r="B11034"/>
          <cell r="F11034"/>
        </row>
        <row r="11035">
          <cell r="B11035"/>
          <cell r="F11035"/>
        </row>
        <row r="11036">
          <cell r="B11036"/>
          <cell r="F11036"/>
        </row>
        <row r="11037">
          <cell r="B11037"/>
          <cell r="F11037"/>
        </row>
        <row r="11038">
          <cell r="B11038"/>
          <cell r="F11038"/>
        </row>
        <row r="11039">
          <cell r="B11039"/>
          <cell r="F11039"/>
        </row>
        <row r="11040">
          <cell r="B11040"/>
          <cell r="F11040"/>
        </row>
        <row r="11041">
          <cell r="B11041"/>
          <cell r="F11041"/>
        </row>
        <row r="11042">
          <cell r="B11042"/>
          <cell r="F11042"/>
        </row>
        <row r="11043">
          <cell r="B11043"/>
          <cell r="F11043"/>
        </row>
        <row r="11044">
          <cell r="B11044"/>
          <cell r="F11044"/>
        </row>
        <row r="11045">
          <cell r="B11045"/>
          <cell r="F11045"/>
        </row>
        <row r="11046">
          <cell r="B11046"/>
          <cell r="F11046"/>
        </row>
        <row r="11047">
          <cell r="B11047"/>
          <cell r="F11047"/>
        </row>
        <row r="11048">
          <cell r="B11048"/>
          <cell r="F11048"/>
        </row>
        <row r="11049">
          <cell r="B11049"/>
          <cell r="F11049"/>
        </row>
        <row r="11050">
          <cell r="B11050"/>
          <cell r="F11050"/>
        </row>
        <row r="11051">
          <cell r="B11051"/>
          <cell r="F11051"/>
        </row>
        <row r="11052">
          <cell r="B11052"/>
          <cell r="F11052"/>
        </row>
        <row r="11053">
          <cell r="B11053"/>
          <cell r="F11053"/>
        </row>
        <row r="11054">
          <cell r="B11054"/>
          <cell r="F11054"/>
        </row>
        <row r="11055">
          <cell r="B11055"/>
          <cell r="F11055"/>
        </row>
        <row r="11056">
          <cell r="B11056"/>
          <cell r="F11056"/>
        </row>
        <row r="11057">
          <cell r="B11057"/>
          <cell r="F11057"/>
        </row>
        <row r="11058">
          <cell r="B11058"/>
          <cell r="F11058"/>
        </row>
        <row r="11059">
          <cell r="B11059"/>
          <cell r="F11059"/>
        </row>
        <row r="11060">
          <cell r="B11060"/>
          <cell r="F11060"/>
        </row>
        <row r="11061">
          <cell r="B11061"/>
          <cell r="F11061"/>
        </row>
        <row r="11062">
          <cell r="B11062"/>
          <cell r="F11062"/>
        </row>
        <row r="11063">
          <cell r="B11063"/>
          <cell r="F11063"/>
        </row>
        <row r="11064">
          <cell r="B11064"/>
          <cell r="F11064"/>
        </row>
        <row r="11065">
          <cell r="B11065"/>
          <cell r="F11065"/>
        </row>
        <row r="11066">
          <cell r="B11066"/>
          <cell r="F11066"/>
        </row>
        <row r="11067">
          <cell r="B11067"/>
          <cell r="F11067"/>
        </row>
        <row r="11068">
          <cell r="B11068"/>
          <cell r="F11068"/>
        </row>
        <row r="11069">
          <cell r="B11069"/>
          <cell r="F11069"/>
        </row>
        <row r="11070">
          <cell r="B11070"/>
          <cell r="F11070"/>
        </row>
        <row r="11071">
          <cell r="B11071"/>
          <cell r="F11071"/>
        </row>
        <row r="11072">
          <cell r="B11072"/>
          <cell r="F11072"/>
        </row>
        <row r="11073">
          <cell r="B11073"/>
          <cell r="F11073"/>
        </row>
        <row r="11074">
          <cell r="B11074"/>
          <cell r="F11074"/>
        </row>
        <row r="11075">
          <cell r="B11075"/>
          <cell r="F11075"/>
        </row>
        <row r="11076">
          <cell r="B11076"/>
          <cell r="F11076"/>
        </row>
        <row r="11077">
          <cell r="B11077"/>
          <cell r="F11077"/>
        </row>
        <row r="11078">
          <cell r="B11078"/>
          <cell r="F11078"/>
        </row>
        <row r="11079">
          <cell r="B11079"/>
          <cell r="F11079"/>
        </row>
        <row r="11080">
          <cell r="B11080"/>
          <cell r="F11080"/>
        </row>
        <row r="11081">
          <cell r="B11081"/>
          <cell r="F11081"/>
        </row>
        <row r="11082">
          <cell r="B11082"/>
          <cell r="F11082"/>
        </row>
        <row r="11083">
          <cell r="B11083"/>
          <cell r="F11083"/>
        </row>
        <row r="11084">
          <cell r="B11084"/>
          <cell r="F11084"/>
        </row>
        <row r="11085">
          <cell r="B11085"/>
          <cell r="F11085"/>
        </row>
        <row r="11086">
          <cell r="B11086"/>
          <cell r="F11086"/>
        </row>
        <row r="11087">
          <cell r="B11087"/>
          <cell r="F11087"/>
        </row>
        <row r="11088">
          <cell r="B11088"/>
          <cell r="F11088"/>
        </row>
        <row r="11089">
          <cell r="B11089"/>
          <cell r="F11089"/>
        </row>
        <row r="11090">
          <cell r="B11090"/>
          <cell r="F11090"/>
        </row>
        <row r="11091">
          <cell r="B11091"/>
          <cell r="F11091"/>
        </row>
        <row r="11092">
          <cell r="B11092"/>
          <cell r="F11092"/>
        </row>
        <row r="11093">
          <cell r="B11093"/>
          <cell r="F11093"/>
        </row>
        <row r="11094">
          <cell r="B11094"/>
          <cell r="F11094"/>
        </row>
        <row r="11095">
          <cell r="B11095"/>
          <cell r="F11095"/>
        </row>
        <row r="11096">
          <cell r="B11096"/>
          <cell r="F11096"/>
        </row>
        <row r="11097">
          <cell r="B11097"/>
          <cell r="F11097"/>
        </row>
        <row r="11098">
          <cell r="B11098"/>
          <cell r="F11098"/>
        </row>
        <row r="11099">
          <cell r="B11099"/>
          <cell r="F11099"/>
        </row>
        <row r="11100">
          <cell r="B11100"/>
          <cell r="F11100"/>
        </row>
        <row r="11101">
          <cell r="B11101"/>
          <cell r="F11101"/>
        </row>
        <row r="11102">
          <cell r="B11102"/>
          <cell r="F11102"/>
        </row>
        <row r="11103">
          <cell r="B11103"/>
          <cell r="F11103"/>
        </row>
        <row r="11104">
          <cell r="B11104"/>
          <cell r="F11104"/>
        </row>
        <row r="11105">
          <cell r="B11105"/>
          <cell r="F11105"/>
        </row>
        <row r="11106">
          <cell r="B11106"/>
          <cell r="F11106"/>
        </row>
        <row r="11107">
          <cell r="B11107"/>
          <cell r="F11107"/>
        </row>
        <row r="11108">
          <cell r="B11108"/>
          <cell r="F11108"/>
        </row>
        <row r="11109">
          <cell r="B11109"/>
          <cell r="F11109"/>
        </row>
        <row r="11110">
          <cell r="B11110"/>
          <cell r="F11110"/>
        </row>
        <row r="11111">
          <cell r="B11111"/>
          <cell r="F11111"/>
        </row>
        <row r="11112">
          <cell r="B11112"/>
          <cell r="F11112"/>
        </row>
        <row r="11113">
          <cell r="B11113"/>
          <cell r="F11113"/>
        </row>
        <row r="11114">
          <cell r="B11114"/>
          <cell r="F11114"/>
        </row>
        <row r="11115">
          <cell r="B11115"/>
          <cell r="F11115"/>
        </row>
        <row r="11116">
          <cell r="B11116"/>
          <cell r="F11116"/>
        </row>
        <row r="11117">
          <cell r="B11117"/>
          <cell r="F11117"/>
        </row>
        <row r="11118">
          <cell r="B11118"/>
          <cell r="F11118"/>
        </row>
        <row r="11119">
          <cell r="B11119"/>
          <cell r="F11119"/>
        </row>
        <row r="11120">
          <cell r="B11120"/>
          <cell r="F11120"/>
        </row>
        <row r="11121">
          <cell r="B11121"/>
          <cell r="F11121"/>
        </row>
        <row r="11122">
          <cell r="B11122"/>
          <cell r="F11122"/>
        </row>
        <row r="11123">
          <cell r="B11123"/>
          <cell r="F11123"/>
        </row>
        <row r="11124">
          <cell r="B11124"/>
          <cell r="F11124"/>
        </row>
        <row r="11125">
          <cell r="B11125"/>
          <cell r="F11125"/>
        </row>
        <row r="11126">
          <cell r="B11126"/>
          <cell r="F11126"/>
        </row>
        <row r="11127">
          <cell r="B11127"/>
          <cell r="F11127"/>
        </row>
        <row r="11128">
          <cell r="B11128"/>
          <cell r="F11128"/>
        </row>
        <row r="11129">
          <cell r="B11129"/>
          <cell r="F11129"/>
        </row>
        <row r="11130">
          <cell r="B11130"/>
          <cell r="F11130"/>
        </row>
        <row r="11131">
          <cell r="B11131"/>
          <cell r="F11131"/>
        </row>
        <row r="11132">
          <cell r="B11132"/>
          <cell r="F11132"/>
        </row>
        <row r="11133">
          <cell r="B11133"/>
          <cell r="F11133"/>
        </row>
        <row r="11134">
          <cell r="B11134"/>
          <cell r="F11134"/>
        </row>
        <row r="11135">
          <cell r="B11135"/>
          <cell r="F11135"/>
        </row>
        <row r="11136">
          <cell r="B11136"/>
          <cell r="F11136"/>
        </row>
        <row r="11137">
          <cell r="B11137"/>
          <cell r="F11137"/>
        </row>
        <row r="11138">
          <cell r="B11138"/>
          <cell r="F11138"/>
        </row>
        <row r="11139">
          <cell r="B11139"/>
          <cell r="F11139"/>
        </row>
        <row r="11140">
          <cell r="B11140"/>
          <cell r="F11140"/>
        </row>
        <row r="11141">
          <cell r="B11141"/>
          <cell r="F11141"/>
        </row>
        <row r="11142">
          <cell r="B11142"/>
          <cell r="F11142"/>
        </row>
        <row r="11143">
          <cell r="B11143"/>
          <cell r="F11143"/>
        </row>
        <row r="11144">
          <cell r="B11144"/>
          <cell r="F11144"/>
        </row>
        <row r="11145">
          <cell r="B11145"/>
          <cell r="F11145"/>
        </row>
        <row r="11146">
          <cell r="B11146"/>
          <cell r="F11146"/>
        </row>
        <row r="11147">
          <cell r="B11147"/>
          <cell r="F11147"/>
        </row>
        <row r="11148">
          <cell r="B11148"/>
          <cell r="F11148"/>
        </row>
        <row r="11149">
          <cell r="B11149"/>
          <cell r="F11149"/>
        </row>
        <row r="11150">
          <cell r="B11150"/>
          <cell r="F11150"/>
        </row>
        <row r="11151">
          <cell r="B11151"/>
          <cell r="F11151"/>
        </row>
        <row r="11152">
          <cell r="B11152"/>
          <cell r="F11152"/>
        </row>
        <row r="11153">
          <cell r="B11153"/>
          <cell r="F11153"/>
        </row>
        <row r="11154">
          <cell r="B11154"/>
          <cell r="F11154"/>
        </row>
        <row r="11155">
          <cell r="B11155"/>
          <cell r="F11155"/>
        </row>
        <row r="11156">
          <cell r="B11156"/>
          <cell r="F11156"/>
        </row>
        <row r="11157">
          <cell r="B11157"/>
          <cell r="F11157"/>
        </row>
        <row r="11158">
          <cell r="B11158"/>
          <cell r="F11158"/>
        </row>
        <row r="11159">
          <cell r="B11159"/>
          <cell r="F11159"/>
        </row>
        <row r="11160">
          <cell r="B11160"/>
          <cell r="F11160"/>
        </row>
        <row r="11161">
          <cell r="B11161"/>
          <cell r="F11161"/>
        </row>
        <row r="11162">
          <cell r="B11162"/>
          <cell r="F11162"/>
        </row>
        <row r="11163">
          <cell r="B11163"/>
          <cell r="F11163"/>
        </row>
        <row r="11164">
          <cell r="B11164"/>
          <cell r="F11164"/>
        </row>
        <row r="11165">
          <cell r="B11165"/>
          <cell r="F11165"/>
        </row>
        <row r="11166">
          <cell r="B11166"/>
          <cell r="F11166"/>
        </row>
        <row r="11167">
          <cell r="B11167"/>
          <cell r="F11167"/>
        </row>
        <row r="11168">
          <cell r="B11168"/>
          <cell r="F11168"/>
        </row>
        <row r="11169">
          <cell r="B11169"/>
          <cell r="F11169"/>
        </row>
        <row r="11170">
          <cell r="B11170"/>
          <cell r="F11170"/>
        </row>
        <row r="11171">
          <cell r="B11171"/>
          <cell r="F11171"/>
        </row>
        <row r="11172">
          <cell r="B11172"/>
          <cell r="F11172"/>
        </row>
        <row r="11173">
          <cell r="B11173"/>
          <cell r="F11173"/>
        </row>
        <row r="11174">
          <cell r="B11174"/>
          <cell r="F11174"/>
        </row>
        <row r="11175">
          <cell r="B11175"/>
          <cell r="F11175"/>
        </row>
        <row r="11176">
          <cell r="B11176"/>
          <cell r="F11176"/>
        </row>
        <row r="11177">
          <cell r="B11177"/>
          <cell r="F11177"/>
        </row>
        <row r="11178">
          <cell r="B11178"/>
          <cell r="F11178"/>
        </row>
        <row r="11179">
          <cell r="B11179"/>
          <cell r="F11179"/>
        </row>
        <row r="11180">
          <cell r="B11180"/>
          <cell r="F11180"/>
        </row>
        <row r="11181">
          <cell r="B11181"/>
          <cell r="F11181"/>
        </row>
        <row r="11182">
          <cell r="B11182"/>
          <cell r="F11182"/>
        </row>
        <row r="11183">
          <cell r="B11183"/>
          <cell r="F11183"/>
        </row>
        <row r="11184">
          <cell r="B11184"/>
          <cell r="F11184"/>
        </row>
        <row r="11185">
          <cell r="B11185"/>
          <cell r="F11185"/>
        </row>
        <row r="11186">
          <cell r="B11186"/>
          <cell r="F11186"/>
        </row>
        <row r="11187">
          <cell r="B11187"/>
          <cell r="F11187"/>
        </row>
        <row r="11188">
          <cell r="B11188"/>
          <cell r="F11188"/>
        </row>
        <row r="11189">
          <cell r="B11189"/>
          <cell r="F11189"/>
        </row>
        <row r="11190">
          <cell r="B11190"/>
          <cell r="F11190"/>
        </row>
        <row r="11191">
          <cell r="B11191"/>
          <cell r="F11191"/>
        </row>
        <row r="11192">
          <cell r="B11192"/>
          <cell r="F11192"/>
        </row>
        <row r="11193">
          <cell r="B11193"/>
          <cell r="F11193"/>
        </row>
        <row r="11194">
          <cell r="B11194"/>
          <cell r="F11194"/>
        </row>
        <row r="11195">
          <cell r="B11195"/>
          <cell r="F11195"/>
        </row>
        <row r="11196">
          <cell r="B11196"/>
          <cell r="F11196"/>
        </row>
        <row r="11197">
          <cell r="B11197"/>
          <cell r="F11197"/>
        </row>
        <row r="11198">
          <cell r="B11198"/>
          <cell r="F11198"/>
        </row>
        <row r="11199">
          <cell r="B11199"/>
          <cell r="F11199"/>
        </row>
        <row r="11200">
          <cell r="B11200"/>
          <cell r="F11200"/>
        </row>
        <row r="11201">
          <cell r="B11201"/>
          <cell r="F11201"/>
        </row>
        <row r="11202">
          <cell r="B11202"/>
          <cell r="F11202"/>
        </row>
        <row r="11203">
          <cell r="B11203"/>
          <cell r="F11203"/>
        </row>
        <row r="11204">
          <cell r="B11204"/>
          <cell r="F11204"/>
        </row>
        <row r="11205">
          <cell r="B11205"/>
          <cell r="F11205"/>
        </row>
        <row r="11206">
          <cell r="B11206"/>
          <cell r="F11206"/>
        </row>
        <row r="11207">
          <cell r="B11207"/>
          <cell r="F11207"/>
        </row>
        <row r="11208">
          <cell r="B11208"/>
          <cell r="F11208"/>
        </row>
        <row r="11209">
          <cell r="B11209"/>
          <cell r="F11209"/>
        </row>
        <row r="11210">
          <cell r="B11210"/>
          <cell r="F11210"/>
        </row>
        <row r="11211">
          <cell r="B11211"/>
          <cell r="F11211"/>
        </row>
        <row r="11212">
          <cell r="B11212"/>
          <cell r="F11212"/>
        </row>
        <row r="11213">
          <cell r="B11213"/>
          <cell r="F11213"/>
        </row>
        <row r="11214">
          <cell r="B11214"/>
          <cell r="F11214"/>
        </row>
        <row r="11215">
          <cell r="B11215"/>
          <cell r="F11215"/>
        </row>
        <row r="11216">
          <cell r="B11216"/>
          <cell r="F11216"/>
        </row>
        <row r="11217">
          <cell r="B11217"/>
          <cell r="F11217"/>
        </row>
        <row r="11218">
          <cell r="B11218"/>
          <cell r="F11218"/>
        </row>
        <row r="11219">
          <cell r="B11219"/>
          <cell r="F11219"/>
        </row>
        <row r="11220">
          <cell r="B11220"/>
          <cell r="F11220"/>
        </row>
        <row r="11221">
          <cell r="B11221"/>
          <cell r="F11221"/>
        </row>
        <row r="11222">
          <cell r="B11222"/>
          <cell r="F11222"/>
        </row>
        <row r="11223">
          <cell r="B11223"/>
          <cell r="F11223"/>
        </row>
        <row r="11224">
          <cell r="B11224"/>
          <cell r="F11224"/>
        </row>
        <row r="11225">
          <cell r="B11225"/>
          <cell r="F11225"/>
        </row>
        <row r="11226">
          <cell r="B11226"/>
          <cell r="F11226"/>
        </row>
        <row r="11227">
          <cell r="B11227"/>
          <cell r="F11227"/>
        </row>
        <row r="11228">
          <cell r="B11228"/>
          <cell r="F11228"/>
        </row>
        <row r="11229">
          <cell r="B11229"/>
          <cell r="F11229"/>
        </row>
        <row r="11230">
          <cell r="B11230"/>
          <cell r="F11230"/>
        </row>
        <row r="11231">
          <cell r="B11231"/>
          <cell r="F11231"/>
        </row>
        <row r="11232">
          <cell r="B11232"/>
          <cell r="F11232"/>
        </row>
        <row r="11233">
          <cell r="B11233"/>
          <cell r="F11233"/>
        </row>
        <row r="11234">
          <cell r="B11234"/>
          <cell r="F11234"/>
        </row>
        <row r="11235">
          <cell r="B11235"/>
          <cell r="F11235"/>
        </row>
        <row r="11236">
          <cell r="B11236"/>
          <cell r="F11236"/>
        </row>
        <row r="11237">
          <cell r="B11237"/>
          <cell r="F11237"/>
        </row>
        <row r="11238">
          <cell r="B11238"/>
          <cell r="F11238"/>
        </row>
        <row r="11239">
          <cell r="B11239"/>
          <cell r="F11239"/>
        </row>
        <row r="11240">
          <cell r="B11240"/>
          <cell r="F11240"/>
        </row>
        <row r="11241">
          <cell r="B11241"/>
          <cell r="F11241"/>
        </row>
        <row r="11242">
          <cell r="B11242"/>
          <cell r="F11242"/>
        </row>
        <row r="11243">
          <cell r="B11243"/>
          <cell r="F11243"/>
        </row>
        <row r="11244">
          <cell r="B11244"/>
          <cell r="F11244"/>
        </row>
        <row r="11245">
          <cell r="B11245"/>
          <cell r="F11245"/>
        </row>
        <row r="11246">
          <cell r="B11246"/>
          <cell r="F11246"/>
        </row>
        <row r="11247">
          <cell r="B11247"/>
          <cell r="F11247"/>
        </row>
        <row r="11248">
          <cell r="B11248"/>
          <cell r="F11248"/>
        </row>
        <row r="11249">
          <cell r="B11249"/>
          <cell r="F11249"/>
        </row>
        <row r="11250">
          <cell r="B11250"/>
          <cell r="F11250"/>
        </row>
        <row r="11251">
          <cell r="B11251"/>
          <cell r="F11251"/>
        </row>
        <row r="11252">
          <cell r="B11252"/>
          <cell r="F11252"/>
        </row>
        <row r="11253">
          <cell r="B11253"/>
          <cell r="F11253"/>
        </row>
        <row r="11254">
          <cell r="B11254"/>
          <cell r="F11254"/>
        </row>
        <row r="11255">
          <cell r="B11255"/>
          <cell r="F11255"/>
        </row>
        <row r="11256">
          <cell r="B11256"/>
          <cell r="F11256"/>
        </row>
        <row r="11257">
          <cell r="B11257"/>
          <cell r="F11257"/>
        </row>
        <row r="11258">
          <cell r="B11258"/>
          <cell r="F11258"/>
        </row>
        <row r="11259">
          <cell r="B11259"/>
          <cell r="F11259"/>
        </row>
        <row r="11260">
          <cell r="B11260"/>
          <cell r="F11260"/>
        </row>
        <row r="11261">
          <cell r="B11261"/>
          <cell r="F11261"/>
        </row>
        <row r="11262">
          <cell r="B11262"/>
          <cell r="F11262"/>
        </row>
        <row r="11263">
          <cell r="B11263"/>
          <cell r="F11263"/>
        </row>
        <row r="11264">
          <cell r="B11264"/>
          <cell r="F11264"/>
        </row>
        <row r="11265">
          <cell r="B11265"/>
          <cell r="F11265"/>
        </row>
        <row r="11266">
          <cell r="B11266"/>
          <cell r="F11266"/>
        </row>
        <row r="11267">
          <cell r="B11267"/>
          <cell r="F11267"/>
        </row>
        <row r="11268">
          <cell r="B11268"/>
          <cell r="F11268"/>
        </row>
        <row r="11269">
          <cell r="B11269"/>
          <cell r="F11269"/>
        </row>
        <row r="11270">
          <cell r="B11270"/>
          <cell r="F11270"/>
        </row>
        <row r="11271">
          <cell r="B11271"/>
          <cell r="F11271"/>
        </row>
        <row r="11272">
          <cell r="B11272"/>
          <cell r="F11272"/>
        </row>
        <row r="11273">
          <cell r="B11273"/>
          <cell r="F11273"/>
        </row>
        <row r="11274">
          <cell r="B11274"/>
          <cell r="F11274"/>
        </row>
        <row r="11275">
          <cell r="B11275"/>
          <cell r="F11275"/>
        </row>
        <row r="11276">
          <cell r="B11276"/>
          <cell r="F11276"/>
        </row>
        <row r="11277">
          <cell r="B11277"/>
          <cell r="F11277"/>
        </row>
        <row r="11278">
          <cell r="B11278"/>
          <cell r="F11278"/>
        </row>
        <row r="11279">
          <cell r="B11279"/>
          <cell r="F11279"/>
        </row>
        <row r="11280">
          <cell r="B11280"/>
          <cell r="F11280"/>
        </row>
        <row r="11281">
          <cell r="B11281"/>
          <cell r="F11281"/>
        </row>
        <row r="11282">
          <cell r="B11282"/>
          <cell r="F11282"/>
        </row>
        <row r="11283">
          <cell r="B11283"/>
          <cell r="F11283"/>
        </row>
        <row r="11284">
          <cell r="B11284"/>
          <cell r="F11284"/>
        </row>
        <row r="11285">
          <cell r="B11285"/>
          <cell r="F11285"/>
        </row>
        <row r="11286">
          <cell r="B11286"/>
          <cell r="F11286"/>
        </row>
        <row r="11287">
          <cell r="B11287"/>
          <cell r="F11287"/>
        </row>
        <row r="11288">
          <cell r="B11288"/>
          <cell r="F11288"/>
        </row>
        <row r="11289">
          <cell r="B11289"/>
          <cell r="F11289"/>
        </row>
        <row r="11290">
          <cell r="B11290"/>
          <cell r="F11290"/>
        </row>
        <row r="11291">
          <cell r="B11291"/>
          <cell r="F11291"/>
        </row>
        <row r="11292">
          <cell r="B11292"/>
          <cell r="F11292"/>
        </row>
        <row r="11293">
          <cell r="B11293"/>
          <cell r="F11293"/>
        </row>
        <row r="11294">
          <cell r="B11294"/>
          <cell r="F11294"/>
        </row>
        <row r="11295">
          <cell r="B11295"/>
          <cell r="F11295"/>
        </row>
        <row r="11296">
          <cell r="B11296"/>
          <cell r="F11296"/>
        </row>
        <row r="11297">
          <cell r="B11297"/>
          <cell r="F11297"/>
        </row>
        <row r="11298">
          <cell r="B11298"/>
          <cell r="F11298"/>
        </row>
        <row r="11299">
          <cell r="B11299"/>
          <cell r="F11299"/>
        </row>
        <row r="11300">
          <cell r="B11300"/>
          <cell r="F11300"/>
        </row>
        <row r="11301">
          <cell r="B11301"/>
          <cell r="F11301"/>
        </row>
        <row r="11302">
          <cell r="B11302"/>
          <cell r="F11302"/>
        </row>
        <row r="11303">
          <cell r="B11303"/>
          <cell r="F11303"/>
        </row>
        <row r="11304">
          <cell r="B11304"/>
          <cell r="F11304"/>
        </row>
        <row r="11305">
          <cell r="B11305"/>
          <cell r="F11305"/>
        </row>
        <row r="11306">
          <cell r="B11306"/>
          <cell r="F11306"/>
        </row>
        <row r="11307">
          <cell r="B11307"/>
          <cell r="F11307"/>
        </row>
        <row r="11308">
          <cell r="B11308"/>
          <cell r="F11308"/>
        </row>
        <row r="11309">
          <cell r="B11309"/>
          <cell r="F11309"/>
        </row>
        <row r="11310">
          <cell r="B11310"/>
          <cell r="F11310"/>
        </row>
        <row r="11311">
          <cell r="B11311"/>
          <cell r="F11311"/>
        </row>
        <row r="11312">
          <cell r="B11312"/>
          <cell r="F11312"/>
        </row>
        <row r="11313">
          <cell r="B11313"/>
          <cell r="F11313"/>
        </row>
        <row r="11314">
          <cell r="B11314"/>
          <cell r="F11314"/>
        </row>
        <row r="11315">
          <cell r="B11315"/>
          <cell r="F11315"/>
        </row>
        <row r="11316">
          <cell r="B11316"/>
          <cell r="F11316"/>
        </row>
        <row r="11317">
          <cell r="B11317"/>
          <cell r="F11317"/>
        </row>
        <row r="11318">
          <cell r="B11318"/>
          <cell r="F11318"/>
        </row>
        <row r="11319">
          <cell r="B11319"/>
          <cell r="F11319"/>
        </row>
        <row r="11320">
          <cell r="B11320"/>
          <cell r="F11320"/>
        </row>
        <row r="11321">
          <cell r="B11321"/>
          <cell r="F11321"/>
        </row>
        <row r="11322">
          <cell r="B11322"/>
          <cell r="F11322"/>
        </row>
        <row r="11323">
          <cell r="B11323"/>
          <cell r="F11323"/>
        </row>
        <row r="11324">
          <cell r="B11324"/>
          <cell r="F11324"/>
        </row>
        <row r="11325">
          <cell r="B11325"/>
          <cell r="F11325"/>
        </row>
        <row r="11326">
          <cell r="B11326"/>
          <cell r="F11326"/>
        </row>
        <row r="11327">
          <cell r="B11327"/>
          <cell r="F11327"/>
        </row>
        <row r="11328">
          <cell r="B11328"/>
          <cell r="F11328"/>
        </row>
        <row r="11329">
          <cell r="B11329"/>
          <cell r="F11329"/>
        </row>
        <row r="11330">
          <cell r="B11330"/>
          <cell r="F11330"/>
        </row>
        <row r="11331">
          <cell r="B11331"/>
          <cell r="F11331"/>
        </row>
        <row r="11332">
          <cell r="B11332"/>
          <cell r="F11332"/>
        </row>
        <row r="11333">
          <cell r="B11333"/>
          <cell r="F11333"/>
        </row>
        <row r="11334">
          <cell r="B11334"/>
          <cell r="F11334"/>
        </row>
        <row r="11335">
          <cell r="B11335"/>
          <cell r="F11335"/>
        </row>
        <row r="11336">
          <cell r="B11336"/>
          <cell r="F11336"/>
        </row>
        <row r="11337">
          <cell r="B11337"/>
          <cell r="F11337"/>
        </row>
        <row r="11338">
          <cell r="B11338"/>
          <cell r="F11338"/>
        </row>
        <row r="11339">
          <cell r="B11339"/>
          <cell r="F11339"/>
        </row>
        <row r="11340">
          <cell r="B11340"/>
          <cell r="F11340"/>
        </row>
        <row r="11341">
          <cell r="B11341"/>
          <cell r="F11341"/>
        </row>
        <row r="11342">
          <cell r="B11342"/>
          <cell r="F11342"/>
        </row>
        <row r="11343">
          <cell r="B11343"/>
          <cell r="F11343"/>
        </row>
        <row r="11344">
          <cell r="B11344"/>
          <cell r="F11344"/>
        </row>
        <row r="11345">
          <cell r="B11345"/>
          <cell r="F11345"/>
        </row>
        <row r="11346">
          <cell r="B11346"/>
          <cell r="F11346"/>
        </row>
        <row r="11347">
          <cell r="B11347"/>
          <cell r="F11347"/>
        </row>
        <row r="11348">
          <cell r="B11348"/>
          <cell r="F11348"/>
        </row>
        <row r="11349">
          <cell r="B11349"/>
          <cell r="F11349"/>
        </row>
        <row r="11350">
          <cell r="B11350"/>
          <cell r="F11350"/>
        </row>
        <row r="11351">
          <cell r="B11351"/>
          <cell r="F11351"/>
        </row>
        <row r="11352">
          <cell r="B11352"/>
          <cell r="F11352"/>
        </row>
        <row r="11353">
          <cell r="B11353"/>
          <cell r="F11353"/>
        </row>
        <row r="11354">
          <cell r="B11354"/>
          <cell r="F11354"/>
        </row>
        <row r="11355">
          <cell r="B11355"/>
          <cell r="F11355"/>
        </row>
        <row r="11356">
          <cell r="B11356"/>
          <cell r="F11356"/>
        </row>
        <row r="11357">
          <cell r="B11357"/>
          <cell r="F11357"/>
        </row>
        <row r="11358">
          <cell r="B11358"/>
          <cell r="F11358"/>
        </row>
        <row r="11359">
          <cell r="B11359"/>
          <cell r="F11359"/>
        </row>
        <row r="11360">
          <cell r="B11360"/>
          <cell r="F11360"/>
        </row>
        <row r="11361">
          <cell r="B11361"/>
          <cell r="F11361"/>
        </row>
        <row r="11362">
          <cell r="B11362"/>
          <cell r="F11362"/>
        </row>
        <row r="11363">
          <cell r="B11363"/>
          <cell r="F11363"/>
        </row>
        <row r="11364">
          <cell r="B11364"/>
          <cell r="F11364"/>
        </row>
        <row r="11365">
          <cell r="B11365"/>
          <cell r="F11365"/>
        </row>
        <row r="11366">
          <cell r="B11366"/>
          <cell r="F11366"/>
        </row>
        <row r="11367">
          <cell r="B11367"/>
          <cell r="F11367"/>
        </row>
        <row r="11368">
          <cell r="B11368"/>
          <cell r="F11368"/>
        </row>
        <row r="11369">
          <cell r="B11369"/>
          <cell r="F11369"/>
        </row>
        <row r="11370">
          <cell r="B11370"/>
          <cell r="F11370"/>
        </row>
        <row r="11371">
          <cell r="B11371"/>
          <cell r="F11371"/>
        </row>
        <row r="11372">
          <cell r="B11372"/>
          <cell r="F11372"/>
        </row>
        <row r="11373">
          <cell r="B11373"/>
          <cell r="F11373"/>
        </row>
        <row r="11374">
          <cell r="B11374"/>
          <cell r="F11374"/>
        </row>
        <row r="11375">
          <cell r="B11375"/>
          <cell r="F11375"/>
        </row>
        <row r="11376">
          <cell r="B11376"/>
          <cell r="F11376"/>
        </row>
        <row r="11377">
          <cell r="B11377"/>
          <cell r="F11377"/>
        </row>
        <row r="11378">
          <cell r="B11378"/>
          <cell r="F11378"/>
        </row>
        <row r="11379">
          <cell r="B11379"/>
          <cell r="F11379"/>
        </row>
        <row r="11380">
          <cell r="B11380"/>
          <cell r="F11380"/>
        </row>
        <row r="11381">
          <cell r="B11381"/>
          <cell r="F11381"/>
        </row>
        <row r="11382">
          <cell r="B11382"/>
          <cell r="F11382"/>
        </row>
        <row r="11383">
          <cell r="B11383"/>
          <cell r="F11383"/>
        </row>
        <row r="11384">
          <cell r="B11384"/>
          <cell r="F11384"/>
        </row>
        <row r="11385">
          <cell r="B11385"/>
          <cell r="F11385"/>
        </row>
        <row r="11386">
          <cell r="B11386"/>
          <cell r="F11386"/>
        </row>
        <row r="11387">
          <cell r="B11387"/>
          <cell r="F11387"/>
        </row>
        <row r="11388">
          <cell r="B11388"/>
          <cell r="F11388"/>
        </row>
        <row r="11389">
          <cell r="B11389"/>
          <cell r="F11389"/>
        </row>
        <row r="11390">
          <cell r="B11390"/>
          <cell r="F11390"/>
        </row>
        <row r="11391">
          <cell r="B11391"/>
          <cell r="F11391"/>
        </row>
        <row r="11392">
          <cell r="B11392"/>
          <cell r="F11392"/>
        </row>
        <row r="11393">
          <cell r="B11393"/>
          <cell r="F11393"/>
        </row>
        <row r="11394">
          <cell r="B11394"/>
          <cell r="F11394"/>
        </row>
        <row r="11395">
          <cell r="B11395"/>
          <cell r="F11395"/>
        </row>
        <row r="11396">
          <cell r="B11396"/>
          <cell r="F11396"/>
        </row>
        <row r="11397">
          <cell r="B11397"/>
          <cell r="F11397"/>
        </row>
        <row r="11398">
          <cell r="B11398"/>
          <cell r="F11398"/>
        </row>
        <row r="11399">
          <cell r="B11399"/>
          <cell r="F11399"/>
        </row>
        <row r="11400">
          <cell r="B11400"/>
          <cell r="F11400"/>
        </row>
        <row r="11401">
          <cell r="B11401"/>
          <cell r="F11401"/>
        </row>
        <row r="11402">
          <cell r="B11402"/>
          <cell r="F11402"/>
        </row>
        <row r="11403">
          <cell r="B11403"/>
          <cell r="F11403"/>
        </row>
        <row r="11404">
          <cell r="B11404"/>
          <cell r="F11404"/>
        </row>
        <row r="11405">
          <cell r="B11405"/>
          <cell r="F11405"/>
        </row>
        <row r="11406">
          <cell r="B11406"/>
          <cell r="F11406"/>
        </row>
        <row r="11407">
          <cell r="B11407"/>
          <cell r="F11407"/>
        </row>
        <row r="11408">
          <cell r="B11408"/>
          <cell r="F11408"/>
        </row>
        <row r="11409">
          <cell r="B11409"/>
          <cell r="F11409"/>
        </row>
        <row r="11410">
          <cell r="B11410"/>
          <cell r="F11410"/>
        </row>
        <row r="11411">
          <cell r="B11411"/>
          <cell r="F11411"/>
        </row>
        <row r="11412">
          <cell r="B11412"/>
          <cell r="F11412"/>
        </row>
        <row r="11413">
          <cell r="B11413"/>
          <cell r="F11413"/>
        </row>
        <row r="11414">
          <cell r="B11414"/>
          <cell r="F11414"/>
        </row>
        <row r="11415">
          <cell r="B11415"/>
          <cell r="F11415"/>
        </row>
        <row r="11416">
          <cell r="B11416"/>
          <cell r="F11416"/>
        </row>
        <row r="11417">
          <cell r="B11417"/>
          <cell r="F11417"/>
        </row>
        <row r="11418">
          <cell r="B11418"/>
          <cell r="F11418"/>
        </row>
        <row r="11419">
          <cell r="B11419"/>
          <cell r="F11419"/>
        </row>
        <row r="11420">
          <cell r="B11420"/>
          <cell r="F11420"/>
        </row>
        <row r="11421">
          <cell r="B11421"/>
          <cell r="F11421"/>
        </row>
        <row r="11422">
          <cell r="B11422"/>
          <cell r="F11422"/>
        </row>
        <row r="11423">
          <cell r="B11423"/>
          <cell r="F11423"/>
        </row>
        <row r="11424">
          <cell r="B11424"/>
          <cell r="F11424"/>
        </row>
        <row r="11425">
          <cell r="B11425"/>
          <cell r="F11425"/>
        </row>
        <row r="11426">
          <cell r="B11426"/>
          <cell r="F11426"/>
        </row>
        <row r="11427">
          <cell r="B11427"/>
          <cell r="F11427"/>
        </row>
        <row r="11428">
          <cell r="B11428"/>
          <cell r="F11428"/>
        </row>
        <row r="11429">
          <cell r="B11429"/>
          <cell r="F11429"/>
        </row>
        <row r="11430">
          <cell r="B11430"/>
          <cell r="F11430"/>
        </row>
        <row r="11431">
          <cell r="B11431"/>
          <cell r="F11431"/>
        </row>
        <row r="11432">
          <cell r="B11432"/>
          <cell r="F11432"/>
        </row>
        <row r="11433">
          <cell r="B11433"/>
          <cell r="F11433"/>
        </row>
        <row r="11434">
          <cell r="B11434"/>
          <cell r="F11434"/>
        </row>
        <row r="11435">
          <cell r="B11435"/>
          <cell r="F11435"/>
        </row>
        <row r="11436">
          <cell r="B11436"/>
          <cell r="F11436"/>
        </row>
        <row r="11437">
          <cell r="B11437"/>
          <cell r="F11437"/>
        </row>
        <row r="11438">
          <cell r="B11438"/>
          <cell r="F11438"/>
        </row>
        <row r="11439">
          <cell r="B11439"/>
          <cell r="F11439"/>
        </row>
        <row r="11440">
          <cell r="B11440"/>
          <cell r="F11440"/>
        </row>
        <row r="11441">
          <cell r="B11441"/>
          <cell r="F11441"/>
        </row>
        <row r="11442">
          <cell r="B11442"/>
          <cell r="F11442"/>
        </row>
        <row r="11443">
          <cell r="B11443"/>
          <cell r="F11443"/>
        </row>
        <row r="11444">
          <cell r="B11444"/>
          <cell r="F11444"/>
        </row>
        <row r="11445">
          <cell r="B11445"/>
          <cell r="F11445"/>
        </row>
        <row r="11446">
          <cell r="B11446"/>
          <cell r="F11446"/>
        </row>
        <row r="11447">
          <cell r="B11447"/>
          <cell r="F11447"/>
        </row>
        <row r="11448">
          <cell r="B11448"/>
          <cell r="F11448"/>
        </row>
        <row r="11449">
          <cell r="B11449"/>
          <cell r="F11449"/>
        </row>
        <row r="11450">
          <cell r="B11450"/>
          <cell r="F11450"/>
        </row>
        <row r="11451">
          <cell r="B11451"/>
          <cell r="F11451"/>
        </row>
        <row r="11452">
          <cell r="B11452"/>
          <cell r="F11452"/>
        </row>
        <row r="11453">
          <cell r="B11453"/>
          <cell r="F11453"/>
        </row>
        <row r="11454">
          <cell r="B11454"/>
          <cell r="F11454"/>
        </row>
        <row r="11455">
          <cell r="B11455"/>
          <cell r="F11455"/>
        </row>
        <row r="11456">
          <cell r="B11456"/>
          <cell r="F11456"/>
        </row>
        <row r="11457">
          <cell r="B11457"/>
          <cell r="F11457"/>
        </row>
        <row r="11458">
          <cell r="B11458"/>
          <cell r="F11458"/>
        </row>
        <row r="11459">
          <cell r="B11459"/>
          <cell r="F11459"/>
        </row>
        <row r="11460">
          <cell r="B11460"/>
          <cell r="F11460"/>
        </row>
        <row r="11461">
          <cell r="B11461"/>
          <cell r="F11461"/>
        </row>
        <row r="11462">
          <cell r="B11462"/>
          <cell r="F11462"/>
        </row>
        <row r="11463">
          <cell r="B11463"/>
          <cell r="F11463"/>
        </row>
        <row r="11464">
          <cell r="B11464"/>
          <cell r="F11464"/>
        </row>
        <row r="11465">
          <cell r="B11465"/>
          <cell r="F11465"/>
        </row>
        <row r="11466">
          <cell r="B11466"/>
          <cell r="F11466"/>
        </row>
        <row r="11467">
          <cell r="B11467"/>
          <cell r="F11467"/>
        </row>
        <row r="11468">
          <cell r="B11468"/>
          <cell r="F11468"/>
        </row>
        <row r="11469">
          <cell r="B11469"/>
          <cell r="F11469"/>
        </row>
        <row r="11470">
          <cell r="B11470"/>
          <cell r="F11470"/>
        </row>
        <row r="11471">
          <cell r="B11471"/>
          <cell r="F11471"/>
        </row>
        <row r="11472">
          <cell r="B11472"/>
          <cell r="F11472"/>
        </row>
        <row r="11473">
          <cell r="B11473"/>
          <cell r="F11473"/>
        </row>
        <row r="11474">
          <cell r="B11474"/>
          <cell r="F11474"/>
        </row>
        <row r="11475">
          <cell r="B11475"/>
          <cell r="F11475"/>
        </row>
        <row r="11476">
          <cell r="B11476"/>
          <cell r="F11476"/>
        </row>
        <row r="11477">
          <cell r="B11477"/>
          <cell r="F11477"/>
        </row>
        <row r="11478">
          <cell r="B11478"/>
          <cell r="F11478"/>
        </row>
        <row r="11479">
          <cell r="B11479"/>
          <cell r="F11479"/>
        </row>
        <row r="11480">
          <cell r="B11480"/>
          <cell r="F11480"/>
        </row>
        <row r="11481">
          <cell r="B11481"/>
          <cell r="F11481"/>
        </row>
        <row r="11482">
          <cell r="B11482"/>
          <cell r="F11482"/>
        </row>
        <row r="11483">
          <cell r="B11483"/>
          <cell r="F11483"/>
        </row>
        <row r="11484">
          <cell r="B11484"/>
          <cell r="F11484"/>
        </row>
        <row r="11485">
          <cell r="B11485"/>
          <cell r="F11485"/>
        </row>
        <row r="11486">
          <cell r="B11486"/>
          <cell r="F11486"/>
        </row>
        <row r="11487">
          <cell r="B11487"/>
          <cell r="F11487"/>
        </row>
        <row r="11488">
          <cell r="B11488"/>
          <cell r="F11488"/>
        </row>
        <row r="11489">
          <cell r="B11489"/>
          <cell r="F11489"/>
        </row>
        <row r="11490">
          <cell r="B11490"/>
          <cell r="F11490"/>
        </row>
        <row r="11491">
          <cell r="B11491"/>
          <cell r="F11491"/>
        </row>
        <row r="11492">
          <cell r="B11492"/>
          <cell r="F11492"/>
        </row>
        <row r="11493">
          <cell r="B11493"/>
          <cell r="F11493"/>
        </row>
        <row r="11494">
          <cell r="B11494"/>
          <cell r="F11494"/>
        </row>
        <row r="11495">
          <cell r="B11495"/>
          <cell r="F11495"/>
        </row>
        <row r="11496">
          <cell r="B11496"/>
          <cell r="F11496"/>
        </row>
        <row r="11497">
          <cell r="B11497"/>
          <cell r="F11497"/>
        </row>
        <row r="11498">
          <cell r="B11498"/>
          <cell r="F11498"/>
        </row>
        <row r="11499">
          <cell r="B11499"/>
          <cell r="F11499"/>
        </row>
        <row r="11500">
          <cell r="B11500"/>
          <cell r="F11500"/>
        </row>
        <row r="11501">
          <cell r="B11501"/>
          <cell r="F11501"/>
        </row>
        <row r="11502">
          <cell r="B11502"/>
          <cell r="F11502"/>
        </row>
        <row r="11503">
          <cell r="B11503"/>
          <cell r="F11503"/>
        </row>
        <row r="11504">
          <cell r="B11504"/>
          <cell r="F11504"/>
        </row>
        <row r="11505">
          <cell r="B11505"/>
          <cell r="F11505"/>
        </row>
        <row r="11506">
          <cell r="B11506"/>
          <cell r="F11506"/>
        </row>
        <row r="11507">
          <cell r="B11507"/>
          <cell r="F11507"/>
        </row>
        <row r="11508">
          <cell r="B11508"/>
          <cell r="F11508"/>
        </row>
        <row r="11509">
          <cell r="B11509"/>
          <cell r="F11509"/>
        </row>
        <row r="11510">
          <cell r="B11510"/>
          <cell r="F11510"/>
        </row>
        <row r="11511">
          <cell r="B11511"/>
          <cell r="F11511"/>
        </row>
        <row r="11512">
          <cell r="B11512"/>
          <cell r="F11512"/>
        </row>
        <row r="11513">
          <cell r="B11513"/>
          <cell r="F11513"/>
        </row>
        <row r="11514">
          <cell r="B11514"/>
          <cell r="F11514"/>
        </row>
        <row r="11515">
          <cell r="B11515"/>
          <cell r="F11515"/>
        </row>
        <row r="11516">
          <cell r="B11516"/>
          <cell r="F11516"/>
        </row>
        <row r="11517">
          <cell r="B11517"/>
          <cell r="F11517"/>
        </row>
        <row r="11518">
          <cell r="B11518"/>
          <cell r="F11518"/>
        </row>
        <row r="11519">
          <cell r="B11519"/>
          <cell r="F11519"/>
        </row>
        <row r="11520">
          <cell r="B11520"/>
          <cell r="F11520"/>
        </row>
        <row r="11521">
          <cell r="B11521"/>
          <cell r="F11521"/>
        </row>
        <row r="11522">
          <cell r="B11522"/>
          <cell r="F11522"/>
        </row>
        <row r="11523">
          <cell r="B11523"/>
          <cell r="F11523"/>
        </row>
        <row r="11524">
          <cell r="B11524"/>
          <cell r="F11524"/>
        </row>
        <row r="11525">
          <cell r="B11525"/>
          <cell r="F11525"/>
        </row>
        <row r="11526">
          <cell r="B11526"/>
          <cell r="F11526"/>
        </row>
        <row r="11527">
          <cell r="B11527"/>
          <cell r="F11527"/>
        </row>
        <row r="11528">
          <cell r="B11528"/>
          <cell r="F11528"/>
        </row>
        <row r="11529">
          <cell r="B11529"/>
          <cell r="F11529"/>
        </row>
        <row r="11530">
          <cell r="B11530"/>
          <cell r="F11530"/>
        </row>
        <row r="11531">
          <cell r="B11531"/>
          <cell r="F11531"/>
        </row>
        <row r="11532">
          <cell r="B11532"/>
          <cell r="F11532"/>
        </row>
        <row r="11533">
          <cell r="B11533"/>
          <cell r="F11533"/>
        </row>
        <row r="11534">
          <cell r="B11534"/>
          <cell r="F11534"/>
        </row>
        <row r="11535">
          <cell r="B11535"/>
          <cell r="F11535"/>
        </row>
        <row r="11536">
          <cell r="B11536"/>
          <cell r="F11536"/>
        </row>
        <row r="11537">
          <cell r="B11537"/>
          <cell r="F11537"/>
        </row>
        <row r="11538">
          <cell r="B11538"/>
          <cell r="F11538"/>
        </row>
        <row r="11539">
          <cell r="B11539"/>
          <cell r="F11539"/>
        </row>
        <row r="11540">
          <cell r="B11540"/>
          <cell r="F11540"/>
        </row>
        <row r="11541">
          <cell r="B11541"/>
          <cell r="F11541"/>
        </row>
        <row r="11542">
          <cell r="B11542"/>
          <cell r="F11542"/>
        </row>
        <row r="11543">
          <cell r="B11543"/>
          <cell r="F11543"/>
        </row>
        <row r="11544">
          <cell r="B11544"/>
          <cell r="F11544"/>
        </row>
        <row r="11545">
          <cell r="B11545"/>
          <cell r="F11545"/>
        </row>
        <row r="11546">
          <cell r="B11546"/>
          <cell r="F11546"/>
        </row>
        <row r="11547">
          <cell r="B11547"/>
          <cell r="F11547"/>
        </row>
        <row r="11548">
          <cell r="B11548"/>
          <cell r="F11548"/>
        </row>
        <row r="11549">
          <cell r="B11549"/>
          <cell r="F11549"/>
        </row>
        <row r="11550">
          <cell r="B11550"/>
          <cell r="F11550"/>
        </row>
        <row r="11551">
          <cell r="B11551"/>
          <cell r="F11551"/>
        </row>
        <row r="11552">
          <cell r="B11552"/>
          <cell r="F11552"/>
        </row>
        <row r="11553">
          <cell r="B11553"/>
          <cell r="F11553"/>
        </row>
        <row r="11554">
          <cell r="B11554"/>
          <cell r="F11554"/>
        </row>
        <row r="11555">
          <cell r="B11555"/>
          <cell r="F11555"/>
        </row>
        <row r="11556">
          <cell r="B11556"/>
          <cell r="F11556"/>
        </row>
        <row r="11557">
          <cell r="B11557"/>
          <cell r="F11557"/>
        </row>
        <row r="11558">
          <cell r="B11558"/>
          <cell r="F11558"/>
        </row>
        <row r="11559">
          <cell r="B11559"/>
          <cell r="F11559"/>
        </row>
        <row r="11560">
          <cell r="B11560"/>
          <cell r="F11560"/>
        </row>
        <row r="11561">
          <cell r="B11561"/>
          <cell r="F11561"/>
        </row>
        <row r="11562">
          <cell r="B11562"/>
          <cell r="F11562"/>
        </row>
        <row r="11563">
          <cell r="B11563"/>
          <cell r="F11563"/>
        </row>
        <row r="11564">
          <cell r="B11564"/>
          <cell r="F11564"/>
        </row>
        <row r="11565">
          <cell r="B11565"/>
          <cell r="F11565"/>
        </row>
        <row r="11566">
          <cell r="B11566"/>
          <cell r="F11566"/>
        </row>
        <row r="11567">
          <cell r="B11567"/>
          <cell r="F11567"/>
        </row>
        <row r="11568">
          <cell r="B11568"/>
          <cell r="F11568"/>
        </row>
        <row r="11569">
          <cell r="B11569"/>
          <cell r="F11569"/>
        </row>
        <row r="11570">
          <cell r="B11570"/>
          <cell r="F11570"/>
        </row>
        <row r="11571">
          <cell r="B11571"/>
          <cell r="F11571"/>
        </row>
        <row r="11572">
          <cell r="B11572"/>
          <cell r="F11572"/>
        </row>
        <row r="11573">
          <cell r="B11573"/>
          <cell r="F11573"/>
        </row>
        <row r="11574">
          <cell r="B11574"/>
          <cell r="F11574"/>
        </row>
        <row r="11575">
          <cell r="B11575"/>
          <cell r="F11575"/>
        </row>
        <row r="11576">
          <cell r="B11576"/>
          <cell r="F11576"/>
        </row>
        <row r="11577">
          <cell r="B11577"/>
          <cell r="F11577"/>
        </row>
        <row r="11578">
          <cell r="B11578"/>
          <cell r="F11578"/>
        </row>
        <row r="11579">
          <cell r="B11579"/>
          <cell r="F11579"/>
        </row>
        <row r="11580">
          <cell r="B11580"/>
          <cell r="F11580"/>
        </row>
        <row r="11581">
          <cell r="B11581"/>
          <cell r="F11581"/>
        </row>
        <row r="11582">
          <cell r="B11582"/>
          <cell r="F11582"/>
        </row>
        <row r="11583">
          <cell r="B11583"/>
          <cell r="F11583"/>
        </row>
        <row r="11584">
          <cell r="B11584"/>
          <cell r="F11584"/>
        </row>
        <row r="11585">
          <cell r="B11585"/>
          <cell r="F11585"/>
        </row>
        <row r="11586">
          <cell r="B11586"/>
          <cell r="F11586"/>
        </row>
        <row r="11587">
          <cell r="B11587"/>
          <cell r="F11587"/>
        </row>
        <row r="11588">
          <cell r="B11588"/>
          <cell r="F11588"/>
        </row>
        <row r="11589">
          <cell r="B11589"/>
          <cell r="F11589"/>
        </row>
        <row r="11590">
          <cell r="B11590"/>
          <cell r="F11590"/>
        </row>
        <row r="11591">
          <cell r="B11591"/>
          <cell r="F11591"/>
        </row>
        <row r="11592">
          <cell r="B11592"/>
          <cell r="F11592"/>
        </row>
        <row r="11593">
          <cell r="B11593"/>
          <cell r="F11593"/>
        </row>
        <row r="11594">
          <cell r="B11594"/>
          <cell r="F11594"/>
        </row>
        <row r="11595">
          <cell r="B11595"/>
          <cell r="F11595"/>
        </row>
        <row r="11596">
          <cell r="B11596"/>
          <cell r="F11596"/>
        </row>
        <row r="11597">
          <cell r="B11597"/>
          <cell r="F11597"/>
        </row>
        <row r="11598">
          <cell r="B11598"/>
          <cell r="F11598"/>
        </row>
        <row r="11599">
          <cell r="B11599"/>
          <cell r="F11599"/>
        </row>
        <row r="11600">
          <cell r="B11600"/>
          <cell r="F11600"/>
        </row>
        <row r="11601">
          <cell r="B11601"/>
          <cell r="F11601"/>
        </row>
        <row r="11602">
          <cell r="B11602"/>
          <cell r="F11602"/>
        </row>
        <row r="11603">
          <cell r="B11603"/>
          <cell r="F11603"/>
        </row>
        <row r="11604">
          <cell r="B11604"/>
          <cell r="F11604"/>
        </row>
        <row r="11605">
          <cell r="B11605"/>
          <cell r="F11605"/>
        </row>
        <row r="11606">
          <cell r="B11606"/>
          <cell r="F11606"/>
        </row>
        <row r="11607">
          <cell r="B11607"/>
          <cell r="F11607"/>
        </row>
        <row r="11608">
          <cell r="B11608"/>
          <cell r="F11608"/>
        </row>
        <row r="11609">
          <cell r="B11609"/>
          <cell r="F11609"/>
        </row>
        <row r="11610">
          <cell r="B11610"/>
          <cell r="F11610"/>
        </row>
        <row r="11611">
          <cell r="B11611"/>
          <cell r="F11611"/>
        </row>
        <row r="11612">
          <cell r="B11612"/>
          <cell r="F11612"/>
        </row>
        <row r="11613">
          <cell r="B11613"/>
          <cell r="F11613"/>
        </row>
        <row r="11614">
          <cell r="B11614"/>
          <cell r="F11614"/>
        </row>
        <row r="11615">
          <cell r="B11615"/>
          <cell r="F11615"/>
        </row>
        <row r="11616">
          <cell r="B11616"/>
          <cell r="F11616"/>
        </row>
        <row r="11617">
          <cell r="B11617"/>
          <cell r="F11617"/>
        </row>
        <row r="11618">
          <cell r="B11618"/>
          <cell r="F11618"/>
        </row>
        <row r="11619">
          <cell r="B11619"/>
          <cell r="F11619"/>
        </row>
        <row r="11620">
          <cell r="B11620"/>
          <cell r="F11620"/>
        </row>
        <row r="11621">
          <cell r="B11621"/>
          <cell r="F11621"/>
        </row>
        <row r="11622">
          <cell r="B11622"/>
          <cell r="F11622"/>
        </row>
        <row r="11623">
          <cell r="B11623"/>
          <cell r="F11623"/>
        </row>
        <row r="11624">
          <cell r="B11624"/>
          <cell r="F11624"/>
        </row>
        <row r="11625">
          <cell r="B11625"/>
          <cell r="F11625"/>
        </row>
        <row r="11626">
          <cell r="B11626"/>
          <cell r="F11626"/>
        </row>
        <row r="11627">
          <cell r="B11627"/>
          <cell r="F11627"/>
        </row>
        <row r="11628">
          <cell r="B11628"/>
          <cell r="F11628"/>
        </row>
        <row r="11629">
          <cell r="B11629"/>
          <cell r="F11629"/>
        </row>
        <row r="11630">
          <cell r="B11630"/>
          <cell r="F11630"/>
        </row>
        <row r="11631">
          <cell r="B11631"/>
          <cell r="F11631"/>
        </row>
        <row r="11632">
          <cell r="B11632"/>
          <cell r="F11632"/>
        </row>
        <row r="11633">
          <cell r="B11633"/>
          <cell r="F11633"/>
        </row>
        <row r="11634">
          <cell r="B11634"/>
          <cell r="F11634"/>
        </row>
        <row r="11635">
          <cell r="B11635"/>
          <cell r="F11635"/>
        </row>
        <row r="11636">
          <cell r="B11636"/>
          <cell r="F11636"/>
        </row>
        <row r="11637">
          <cell r="B11637"/>
          <cell r="F11637"/>
        </row>
        <row r="11638">
          <cell r="B11638"/>
          <cell r="F11638"/>
        </row>
        <row r="11639">
          <cell r="B11639"/>
          <cell r="F11639"/>
        </row>
        <row r="11640">
          <cell r="B11640"/>
          <cell r="F11640"/>
        </row>
        <row r="11641">
          <cell r="B11641"/>
          <cell r="F11641"/>
        </row>
        <row r="11642">
          <cell r="B11642"/>
          <cell r="F11642"/>
        </row>
        <row r="11643">
          <cell r="B11643"/>
          <cell r="F11643"/>
        </row>
        <row r="11644">
          <cell r="B11644"/>
          <cell r="F11644"/>
        </row>
        <row r="11645">
          <cell r="B11645"/>
          <cell r="F11645"/>
        </row>
        <row r="11646">
          <cell r="B11646"/>
          <cell r="F11646"/>
        </row>
        <row r="11647">
          <cell r="B11647"/>
          <cell r="F11647"/>
        </row>
        <row r="11648">
          <cell r="B11648"/>
          <cell r="F11648"/>
        </row>
        <row r="11649">
          <cell r="B11649"/>
          <cell r="F11649"/>
        </row>
        <row r="11650">
          <cell r="B11650"/>
          <cell r="F11650"/>
        </row>
        <row r="11651">
          <cell r="B11651"/>
          <cell r="F11651"/>
        </row>
        <row r="11652">
          <cell r="B11652"/>
          <cell r="F11652"/>
        </row>
        <row r="11653">
          <cell r="B11653"/>
          <cell r="F11653"/>
        </row>
        <row r="11654">
          <cell r="B11654"/>
          <cell r="F11654"/>
        </row>
        <row r="11655">
          <cell r="B11655"/>
          <cell r="F11655"/>
        </row>
        <row r="11656">
          <cell r="B11656"/>
          <cell r="F11656"/>
        </row>
        <row r="11657">
          <cell r="B11657"/>
          <cell r="F11657"/>
        </row>
        <row r="11658">
          <cell r="B11658"/>
          <cell r="F11658"/>
        </row>
        <row r="11659">
          <cell r="B11659"/>
          <cell r="F11659"/>
        </row>
        <row r="11660">
          <cell r="B11660"/>
          <cell r="F11660"/>
        </row>
        <row r="11661">
          <cell r="B11661"/>
          <cell r="F11661"/>
        </row>
        <row r="11662">
          <cell r="B11662"/>
          <cell r="F11662"/>
        </row>
        <row r="11663">
          <cell r="B11663"/>
          <cell r="F11663"/>
        </row>
        <row r="11664">
          <cell r="B11664"/>
          <cell r="F11664"/>
        </row>
        <row r="11665">
          <cell r="B11665"/>
          <cell r="F11665"/>
        </row>
        <row r="11666">
          <cell r="B11666"/>
          <cell r="F11666"/>
        </row>
        <row r="11667">
          <cell r="B11667"/>
          <cell r="F11667"/>
        </row>
        <row r="11668">
          <cell r="B11668"/>
          <cell r="F11668"/>
        </row>
        <row r="11669">
          <cell r="B11669"/>
          <cell r="F11669"/>
        </row>
        <row r="11670">
          <cell r="B11670"/>
          <cell r="F11670"/>
        </row>
        <row r="11671">
          <cell r="B11671"/>
          <cell r="F11671"/>
        </row>
        <row r="11672">
          <cell r="B11672"/>
          <cell r="F11672"/>
        </row>
        <row r="11673">
          <cell r="B11673"/>
          <cell r="F11673"/>
        </row>
        <row r="11674">
          <cell r="B11674"/>
          <cell r="F11674"/>
        </row>
        <row r="11675">
          <cell r="B11675"/>
          <cell r="F11675"/>
        </row>
        <row r="11676">
          <cell r="B11676"/>
          <cell r="F11676"/>
        </row>
        <row r="11677">
          <cell r="B11677"/>
          <cell r="F11677"/>
        </row>
        <row r="11678">
          <cell r="B11678"/>
          <cell r="F11678"/>
        </row>
        <row r="11679">
          <cell r="B11679"/>
          <cell r="F11679"/>
        </row>
        <row r="11680">
          <cell r="B11680"/>
          <cell r="F11680"/>
        </row>
        <row r="11681">
          <cell r="B11681"/>
          <cell r="F11681"/>
        </row>
        <row r="11682">
          <cell r="B11682"/>
          <cell r="F11682"/>
        </row>
        <row r="11683">
          <cell r="B11683"/>
          <cell r="F11683"/>
        </row>
        <row r="11684">
          <cell r="B11684"/>
          <cell r="F11684"/>
        </row>
        <row r="11685">
          <cell r="B11685"/>
          <cell r="F11685"/>
        </row>
        <row r="11686">
          <cell r="B11686"/>
          <cell r="F11686"/>
        </row>
        <row r="11687">
          <cell r="B11687"/>
          <cell r="F11687"/>
        </row>
        <row r="11688">
          <cell r="B11688"/>
          <cell r="F11688"/>
        </row>
        <row r="11689">
          <cell r="B11689"/>
          <cell r="F11689"/>
        </row>
        <row r="11690">
          <cell r="B11690"/>
          <cell r="F11690"/>
        </row>
        <row r="11691">
          <cell r="B11691"/>
          <cell r="F11691"/>
        </row>
        <row r="11692">
          <cell r="B11692"/>
          <cell r="F11692"/>
        </row>
        <row r="11693">
          <cell r="B11693"/>
          <cell r="F11693"/>
        </row>
        <row r="11694">
          <cell r="B11694"/>
          <cell r="F11694"/>
        </row>
        <row r="11695">
          <cell r="B11695"/>
          <cell r="F11695"/>
        </row>
        <row r="11696">
          <cell r="B11696"/>
          <cell r="F11696"/>
        </row>
        <row r="11697">
          <cell r="B11697"/>
          <cell r="F11697"/>
        </row>
        <row r="11698">
          <cell r="B11698"/>
          <cell r="F11698"/>
        </row>
        <row r="11699">
          <cell r="B11699"/>
          <cell r="F11699"/>
        </row>
        <row r="11700">
          <cell r="B11700"/>
          <cell r="F11700"/>
        </row>
        <row r="11701">
          <cell r="B11701"/>
          <cell r="F11701"/>
        </row>
        <row r="11702">
          <cell r="B11702"/>
          <cell r="F11702"/>
        </row>
        <row r="11703">
          <cell r="B11703"/>
          <cell r="F11703"/>
        </row>
        <row r="11704">
          <cell r="B11704"/>
          <cell r="F11704"/>
        </row>
        <row r="11705">
          <cell r="B11705"/>
          <cell r="F11705"/>
        </row>
        <row r="11706">
          <cell r="B11706"/>
          <cell r="F11706"/>
        </row>
        <row r="11707">
          <cell r="B11707"/>
          <cell r="F11707"/>
        </row>
        <row r="11708">
          <cell r="B11708"/>
          <cell r="F11708"/>
        </row>
        <row r="11709">
          <cell r="B11709"/>
          <cell r="F11709"/>
        </row>
        <row r="11710">
          <cell r="B11710"/>
          <cell r="F11710"/>
        </row>
        <row r="11711">
          <cell r="B11711"/>
          <cell r="F11711"/>
        </row>
        <row r="11712">
          <cell r="B11712"/>
          <cell r="F11712"/>
        </row>
        <row r="11713">
          <cell r="B11713"/>
          <cell r="F11713"/>
        </row>
        <row r="11714">
          <cell r="B11714"/>
          <cell r="F11714"/>
        </row>
        <row r="11715">
          <cell r="B11715"/>
          <cell r="F11715"/>
        </row>
        <row r="11716">
          <cell r="B11716"/>
          <cell r="F11716"/>
        </row>
        <row r="11717">
          <cell r="B11717"/>
          <cell r="F11717"/>
        </row>
        <row r="11718">
          <cell r="B11718"/>
          <cell r="F11718"/>
        </row>
        <row r="11719">
          <cell r="B11719"/>
          <cell r="F11719"/>
        </row>
        <row r="11720">
          <cell r="B11720"/>
          <cell r="F11720"/>
        </row>
        <row r="11721">
          <cell r="B11721"/>
          <cell r="F11721"/>
        </row>
        <row r="11722">
          <cell r="B11722"/>
          <cell r="F11722"/>
        </row>
        <row r="11723">
          <cell r="B11723"/>
          <cell r="F11723"/>
        </row>
        <row r="11724">
          <cell r="B11724"/>
          <cell r="F11724"/>
        </row>
        <row r="11725">
          <cell r="B11725"/>
          <cell r="F11725"/>
        </row>
        <row r="11726">
          <cell r="B11726"/>
          <cell r="F11726"/>
        </row>
        <row r="11727">
          <cell r="B11727"/>
          <cell r="F11727"/>
        </row>
        <row r="11728">
          <cell r="B11728"/>
          <cell r="F11728"/>
        </row>
        <row r="11729">
          <cell r="B11729"/>
          <cell r="F11729"/>
        </row>
        <row r="11730">
          <cell r="B11730"/>
          <cell r="F11730"/>
        </row>
        <row r="11731">
          <cell r="B11731"/>
          <cell r="F11731"/>
        </row>
        <row r="11732">
          <cell r="B11732"/>
          <cell r="F11732"/>
        </row>
        <row r="11733">
          <cell r="B11733"/>
          <cell r="F11733"/>
        </row>
        <row r="11734">
          <cell r="B11734"/>
          <cell r="F11734"/>
        </row>
        <row r="11735">
          <cell r="B11735"/>
          <cell r="F11735"/>
        </row>
        <row r="11736">
          <cell r="B11736"/>
          <cell r="F11736"/>
        </row>
        <row r="11737">
          <cell r="B11737"/>
          <cell r="F11737"/>
        </row>
        <row r="11738">
          <cell r="B11738"/>
          <cell r="F11738"/>
        </row>
        <row r="11739">
          <cell r="B11739"/>
          <cell r="F11739"/>
        </row>
        <row r="11740">
          <cell r="B11740"/>
          <cell r="F11740"/>
        </row>
        <row r="11741">
          <cell r="B11741"/>
          <cell r="F11741"/>
        </row>
        <row r="11742">
          <cell r="B11742"/>
          <cell r="F11742"/>
        </row>
        <row r="11743">
          <cell r="B11743"/>
          <cell r="F11743"/>
        </row>
        <row r="11744">
          <cell r="B11744"/>
          <cell r="F11744"/>
        </row>
        <row r="11745">
          <cell r="B11745"/>
          <cell r="F11745"/>
        </row>
        <row r="11746">
          <cell r="B11746"/>
          <cell r="F11746"/>
        </row>
        <row r="11747">
          <cell r="B11747"/>
          <cell r="F11747"/>
        </row>
        <row r="11748">
          <cell r="B11748"/>
          <cell r="F11748"/>
        </row>
        <row r="11749">
          <cell r="B11749"/>
          <cell r="F11749"/>
        </row>
        <row r="11750">
          <cell r="B11750"/>
          <cell r="F11750"/>
        </row>
        <row r="11751">
          <cell r="B11751"/>
          <cell r="F11751"/>
        </row>
        <row r="11752">
          <cell r="B11752"/>
          <cell r="F11752"/>
        </row>
        <row r="11753">
          <cell r="B11753"/>
          <cell r="F11753"/>
        </row>
        <row r="11754">
          <cell r="B11754"/>
          <cell r="F11754"/>
        </row>
        <row r="11755">
          <cell r="B11755"/>
          <cell r="F11755"/>
        </row>
        <row r="11756">
          <cell r="B11756"/>
          <cell r="F11756"/>
        </row>
        <row r="11757">
          <cell r="B11757"/>
          <cell r="F11757"/>
        </row>
        <row r="11758">
          <cell r="B11758"/>
          <cell r="F11758"/>
        </row>
        <row r="11759">
          <cell r="B11759"/>
          <cell r="F11759"/>
        </row>
        <row r="11760">
          <cell r="B11760"/>
          <cell r="F11760"/>
        </row>
        <row r="11761">
          <cell r="B11761"/>
          <cell r="F11761"/>
        </row>
        <row r="11762">
          <cell r="B11762"/>
          <cell r="F11762"/>
        </row>
        <row r="11763">
          <cell r="B11763"/>
          <cell r="F11763"/>
        </row>
        <row r="11764">
          <cell r="B11764"/>
          <cell r="F11764"/>
        </row>
        <row r="11765">
          <cell r="B11765"/>
          <cell r="F11765"/>
        </row>
        <row r="11766">
          <cell r="B11766"/>
          <cell r="F11766"/>
        </row>
        <row r="11767">
          <cell r="B11767"/>
          <cell r="F11767"/>
        </row>
        <row r="11768">
          <cell r="B11768"/>
          <cell r="F11768"/>
        </row>
        <row r="11769">
          <cell r="B11769"/>
          <cell r="F11769"/>
        </row>
        <row r="11770">
          <cell r="B11770"/>
          <cell r="F11770"/>
        </row>
        <row r="11771">
          <cell r="B11771"/>
          <cell r="F11771"/>
        </row>
        <row r="11772">
          <cell r="B11772"/>
          <cell r="F11772"/>
        </row>
        <row r="11773">
          <cell r="B11773"/>
          <cell r="F11773"/>
        </row>
        <row r="11774">
          <cell r="B11774"/>
          <cell r="F11774"/>
        </row>
        <row r="11775">
          <cell r="B11775"/>
          <cell r="F11775"/>
        </row>
        <row r="11776">
          <cell r="B11776"/>
          <cell r="F11776"/>
        </row>
        <row r="11777">
          <cell r="B11777"/>
          <cell r="F11777"/>
        </row>
        <row r="11778">
          <cell r="B11778"/>
          <cell r="F11778"/>
        </row>
        <row r="11779">
          <cell r="B11779"/>
          <cell r="F11779"/>
        </row>
        <row r="11780">
          <cell r="B11780"/>
          <cell r="F11780"/>
        </row>
        <row r="11781">
          <cell r="B11781"/>
          <cell r="F11781"/>
        </row>
        <row r="11782">
          <cell r="B11782"/>
          <cell r="F11782"/>
        </row>
        <row r="11783">
          <cell r="B11783"/>
          <cell r="F11783"/>
        </row>
        <row r="11784">
          <cell r="B11784"/>
          <cell r="F11784"/>
        </row>
        <row r="11785">
          <cell r="B11785"/>
          <cell r="F11785"/>
        </row>
        <row r="11786">
          <cell r="B11786"/>
          <cell r="F11786"/>
        </row>
        <row r="11787">
          <cell r="B11787"/>
          <cell r="F11787"/>
        </row>
        <row r="11788">
          <cell r="B11788"/>
          <cell r="F11788"/>
        </row>
        <row r="11789">
          <cell r="B11789"/>
          <cell r="F11789"/>
        </row>
        <row r="11790">
          <cell r="B11790"/>
          <cell r="F11790"/>
        </row>
        <row r="11791">
          <cell r="B11791"/>
          <cell r="F11791"/>
        </row>
        <row r="11792">
          <cell r="B11792"/>
          <cell r="F11792"/>
        </row>
        <row r="11793">
          <cell r="B11793"/>
          <cell r="F11793"/>
        </row>
        <row r="11794">
          <cell r="B11794"/>
          <cell r="F11794"/>
        </row>
        <row r="11795">
          <cell r="B11795"/>
          <cell r="F11795"/>
        </row>
        <row r="11796">
          <cell r="B11796"/>
          <cell r="F11796"/>
        </row>
        <row r="11797">
          <cell r="B11797"/>
          <cell r="F11797"/>
        </row>
        <row r="11798">
          <cell r="B11798"/>
          <cell r="F11798"/>
        </row>
        <row r="11799">
          <cell r="B11799"/>
          <cell r="F11799"/>
        </row>
        <row r="11800">
          <cell r="B11800"/>
          <cell r="F11800"/>
        </row>
        <row r="11801">
          <cell r="B11801"/>
          <cell r="F11801"/>
        </row>
        <row r="11802">
          <cell r="B11802"/>
          <cell r="F11802"/>
        </row>
        <row r="11803">
          <cell r="B11803"/>
          <cell r="F11803"/>
        </row>
        <row r="11804">
          <cell r="B11804"/>
          <cell r="F11804"/>
        </row>
        <row r="11805">
          <cell r="B11805"/>
          <cell r="F11805"/>
        </row>
        <row r="11806">
          <cell r="B11806"/>
          <cell r="F11806"/>
        </row>
        <row r="11807">
          <cell r="B11807"/>
          <cell r="F11807"/>
        </row>
        <row r="11808">
          <cell r="B11808"/>
          <cell r="F11808"/>
        </row>
        <row r="11809">
          <cell r="B11809"/>
          <cell r="F11809"/>
        </row>
        <row r="11810">
          <cell r="B11810"/>
          <cell r="F11810"/>
        </row>
        <row r="11811">
          <cell r="B11811"/>
          <cell r="F11811"/>
        </row>
        <row r="11812">
          <cell r="B11812"/>
          <cell r="F11812"/>
        </row>
        <row r="11813">
          <cell r="B11813"/>
          <cell r="F11813"/>
        </row>
        <row r="11814">
          <cell r="B11814"/>
          <cell r="F11814"/>
        </row>
        <row r="11815">
          <cell r="B11815"/>
          <cell r="F11815"/>
        </row>
        <row r="11816">
          <cell r="B11816"/>
          <cell r="F11816"/>
        </row>
        <row r="11817">
          <cell r="B11817"/>
          <cell r="F11817"/>
        </row>
        <row r="11818">
          <cell r="B11818"/>
          <cell r="F11818"/>
        </row>
        <row r="11819">
          <cell r="B11819"/>
          <cell r="F11819"/>
        </row>
        <row r="11820">
          <cell r="B11820"/>
          <cell r="F11820"/>
        </row>
        <row r="11821">
          <cell r="B11821"/>
          <cell r="F11821"/>
        </row>
        <row r="11822">
          <cell r="B11822"/>
          <cell r="F11822"/>
        </row>
        <row r="11823">
          <cell r="B11823"/>
          <cell r="F11823"/>
        </row>
        <row r="11824">
          <cell r="B11824"/>
          <cell r="F11824"/>
        </row>
        <row r="11825">
          <cell r="B11825"/>
          <cell r="F11825"/>
        </row>
        <row r="11826">
          <cell r="B11826"/>
          <cell r="F11826"/>
        </row>
        <row r="11827">
          <cell r="B11827"/>
          <cell r="F11827"/>
        </row>
        <row r="11828">
          <cell r="B11828"/>
          <cell r="F11828"/>
        </row>
        <row r="11829">
          <cell r="B11829"/>
          <cell r="F11829"/>
        </row>
        <row r="11830">
          <cell r="B11830"/>
          <cell r="F11830"/>
        </row>
        <row r="11831">
          <cell r="B11831"/>
          <cell r="F11831"/>
        </row>
        <row r="11832">
          <cell r="B11832"/>
          <cell r="F11832"/>
        </row>
        <row r="11833">
          <cell r="B11833"/>
          <cell r="F11833"/>
        </row>
        <row r="11834">
          <cell r="B11834"/>
          <cell r="F11834"/>
        </row>
        <row r="11835">
          <cell r="B11835"/>
          <cell r="F11835"/>
        </row>
        <row r="11836">
          <cell r="B11836"/>
          <cell r="F11836"/>
        </row>
        <row r="11837">
          <cell r="B11837"/>
          <cell r="F11837"/>
        </row>
        <row r="11838">
          <cell r="B11838"/>
          <cell r="F11838"/>
        </row>
        <row r="11839">
          <cell r="B11839"/>
          <cell r="F11839"/>
        </row>
        <row r="11840">
          <cell r="B11840"/>
          <cell r="F11840"/>
        </row>
        <row r="11841">
          <cell r="B11841"/>
          <cell r="F11841"/>
        </row>
        <row r="11842">
          <cell r="B11842"/>
          <cell r="F11842"/>
        </row>
        <row r="11843">
          <cell r="B11843"/>
          <cell r="F11843"/>
        </row>
        <row r="11844">
          <cell r="B11844"/>
          <cell r="F11844"/>
        </row>
        <row r="11845">
          <cell r="B11845"/>
          <cell r="F11845"/>
        </row>
        <row r="11846">
          <cell r="B11846"/>
          <cell r="F11846"/>
        </row>
        <row r="11847">
          <cell r="B11847"/>
          <cell r="F11847"/>
        </row>
        <row r="11848">
          <cell r="B11848"/>
          <cell r="F11848"/>
        </row>
        <row r="11849">
          <cell r="B11849"/>
          <cell r="F11849"/>
        </row>
        <row r="11850">
          <cell r="B11850"/>
          <cell r="F11850"/>
        </row>
        <row r="11851">
          <cell r="B11851"/>
          <cell r="F11851"/>
        </row>
        <row r="11852">
          <cell r="B11852"/>
          <cell r="F11852"/>
        </row>
        <row r="11853">
          <cell r="B11853"/>
          <cell r="F11853"/>
        </row>
        <row r="11854">
          <cell r="B11854"/>
          <cell r="F11854"/>
        </row>
        <row r="11855">
          <cell r="B11855"/>
          <cell r="F11855"/>
        </row>
        <row r="11856">
          <cell r="B11856"/>
          <cell r="F11856"/>
        </row>
        <row r="11857">
          <cell r="B11857"/>
          <cell r="F11857"/>
        </row>
        <row r="11858">
          <cell r="B11858"/>
          <cell r="F11858"/>
        </row>
        <row r="11859">
          <cell r="B11859"/>
          <cell r="F11859"/>
        </row>
        <row r="11860">
          <cell r="B11860"/>
          <cell r="F11860"/>
        </row>
        <row r="11861">
          <cell r="B11861"/>
          <cell r="F11861"/>
        </row>
        <row r="11862">
          <cell r="B11862"/>
          <cell r="F11862"/>
        </row>
        <row r="11863">
          <cell r="B11863"/>
          <cell r="F11863"/>
        </row>
        <row r="11864">
          <cell r="B11864"/>
          <cell r="F11864"/>
        </row>
        <row r="11865">
          <cell r="B11865"/>
          <cell r="F11865"/>
        </row>
        <row r="11866">
          <cell r="B11866"/>
          <cell r="F11866"/>
        </row>
        <row r="11867">
          <cell r="B11867"/>
          <cell r="F11867"/>
        </row>
        <row r="11868">
          <cell r="B11868"/>
          <cell r="F11868"/>
        </row>
        <row r="11869">
          <cell r="B11869"/>
          <cell r="F11869"/>
        </row>
        <row r="11870">
          <cell r="B11870"/>
          <cell r="F11870"/>
        </row>
        <row r="11871">
          <cell r="B11871"/>
          <cell r="F11871"/>
        </row>
        <row r="11872">
          <cell r="B11872"/>
          <cell r="F11872"/>
        </row>
        <row r="11873">
          <cell r="B11873"/>
          <cell r="F11873"/>
        </row>
        <row r="11874">
          <cell r="B11874"/>
          <cell r="F11874"/>
        </row>
        <row r="11875">
          <cell r="B11875"/>
          <cell r="F11875"/>
        </row>
        <row r="11876">
          <cell r="B11876"/>
          <cell r="F11876"/>
        </row>
        <row r="11877">
          <cell r="B11877"/>
          <cell r="F11877"/>
        </row>
        <row r="11878">
          <cell r="B11878"/>
          <cell r="F11878"/>
        </row>
        <row r="11879">
          <cell r="B11879"/>
          <cell r="F11879"/>
        </row>
        <row r="11880">
          <cell r="B11880"/>
          <cell r="F11880"/>
        </row>
        <row r="11881">
          <cell r="B11881"/>
          <cell r="F11881"/>
        </row>
        <row r="11882">
          <cell r="B11882"/>
          <cell r="F11882"/>
        </row>
        <row r="11883">
          <cell r="B11883"/>
          <cell r="F11883"/>
        </row>
        <row r="11884">
          <cell r="B11884"/>
          <cell r="F11884"/>
        </row>
        <row r="11885">
          <cell r="B11885"/>
          <cell r="F11885"/>
        </row>
        <row r="11886">
          <cell r="B11886"/>
          <cell r="F11886"/>
        </row>
        <row r="11887">
          <cell r="B11887"/>
          <cell r="F11887"/>
        </row>
        <row r="11888">
          <cell r="B11888"/>
          <cell r="F11888"/>
        </row>
        <row r="11889">
          <cell r="B11889"/>
          <cell r="F11889"/>
        </row>
        <row r="11890">
          <cell r="B11890"/>
          <cell r="F11890"/>
        </row>
        <row r="11891">
          <cell r="B11891"/>
          <cell r="F11891"/>
        </row>
        <row r="11892">
          <cell r="B11892"/>
          <cell r="F11892"/>
        </row>
        <row r="11893">
          <cell r="B11893"/>
          <cell r="F11893"/>
        </row>
        <row r="11894">
          <cell r="B11894"/>
          <cell r="F11894"/>
        </row>
        <row r="11895">
          <cell r="B11895"/>
          <cell r="F11895"/>
        </row>
        <row r="11896">
          <cell r="B11896"/>
          <cell r="F11896"/>
        </row>
        <row r="11897">
          <cell r="B11897"/>
          <cell r="F11897"/>
        </row>
        <row r="11898">
          <cell r="B11898"/>
          <cell r="F11898"/>
        </row>
        <row r="11899">
          <cell r="B11899"/>
          <cell r="F11899"/>
        </row>
        <row r="11900">
          <cell r="B11900"/>
          <cell r="F11900"/>
        </row>
        <row r="11901">
          <cell r="B11901"/>
          <cell r="F11901"/>
        </row>
        <row r="11902">
          <cell r="B11902"/>
          <cell r="F11902"/>
        </row>
        <row r="11903">
          <cell r="B11903"/>
          <cell r="F11903"/>
        </row>
        <row r="11904">
          <cell r="B11904"/>
          <cell r="F11904"/>
        </row>
        <row r="11905">
          <cell r="B11905"/>
          <cell r="F11905"/>
        </row>
        <row r="11906">
          <cell r="B11906"/>
          <cell r="F11906"/>
        </row>
        <row r="11907">
          <cell r="B11907"/>
          <cell r="F11907"/>
        </row>
        <row r="11908">
          <cell r="B11908"/>
          <cell r="F11908"/>
        </row>
        <row r="11909">
          <cell r="B11909"/>
          <cell r="F11909"/>
        </row>
        <row r="11910">
          <cell r="B11910"/>
          <cell r="F11910"/>
        </row>
        <row r="11911">
          <cell r="B11911"/>
          <cell r="F11911"/>
        </row>
        <row r="11912">
          <cell r="B11912"/>
          <cell r="F11912"/>
        </row>
        <row r="11913">
          <cell r="B11913"/>
          <cell r="F11913"/>
        </row>
        <row r="11914">
          <cell r="B11914"/>
          <cell r="F11914"/>
        </row>
        <row r="11915">
          <cell r="B11915"/>
          <cell r="F11915"/>
        </row>
        <row r="11916">
          <cell r="B11916"/>
          <cell r="F11916"/>
        </row>
        <row r="11917">
          <cell r="B11917"/>
          <cell r="F11917"/>
        </row>
        <row r="11918">
          <cell r="B11918"/>
          <cell r="F11918"/>
        </row>
        <row r="11919">
          <cell r="B11919"/>
          <cell r="F11919"/>
        </row>
        <row r="11920">
          <cell r="B11920"/>
          <cell r="F11920"/>
        </row>
        <row r="11921">
          <cell r="B11921"/>
          <cell r="F11921"/>
        </row>
        <row r="11922">
          <cell r="B11922"/>
          <cell r="F11922"/>
        </row>
        <row r="11923">
          <cell r="B11923"/>
          <cell r="F11923"/>
        </row>
        <row r="11924">
          <cell r="B11924"/>
          <cell r="F11924"/>
        </row>
        <row r="11925">
          <cell r="B11925"/>
          <cell r="F11925"/>
        </row>
        <row r="11926">
          <cell r="B11926"/>
          <cell r="F11926"/>
        </row>
        <row r="11927">
          <cell r="B11927"/>
          <cell r="F11927"/>
        </row>
        <row r="11928">
          <cell r="B11928"/>
          <cell r="F11928"/>
        </row>
        <row r="11929">
          <cell r="B11929"/>
          <cell r="F11929"/>
        </row>
        <row r="11930">
          <cell r="B11930"/>
          <cell r="F11930"/>
        </row>
        <row r="11931">
          <cell r="B11931"/>
          <cell r="F11931"/>
        </row>
        <row r="11932">
          <cell r="B11932"/>
          <cell r="F11932"/>
        </row>
        <row r="11933">
          <cell r="B11933"/>
          <cell r="F11933"/>
        </row>
        <row r="11934">
          <cell r="B11934"/>
          <cell r="F11934"/>
        </row>
        <row r="11935">
          <cell r="B11935"/>
          <cell r="F11935"/>
        </row>
        <row r="11936">
          <cell r="B11936"/>
          <cell r="F11936"/>
        </row>
        <row r="11937">
          <cell r="B11937"/>
          <cell r="F11937"/>
        </row>
        <row r="11938">
          <cell r="B11938"/>
          <cell r="F11938"/>
        </row>
        <row r="11939">
          <cell r="B11939"/>
          <cell r="F11939"/>
        </row>
        <row r="11940">
          <cell r="B11940"/>
          <cell r="F11940"/>
        </row>
        <row r="11941">
          <cell r="B11941"/>
          <cell r="F11941"/>
        </row>
        <row r="11942">
          <cell r="B11942"/>
          <cell r="F11942"/>
        </row>
        <row r="11943">
          <cell r="B11943"/>
          <cell r="F11943"/>
        </row>
        <row r="11944">
          <cell r="B11944"/>
          <cell r="F11944"/>
        </row>
        <row r="11945">
          <cell r="B11945"/>
          <cell r="F11945"/>
        </row>
        <row r="11946">
          <cell r="B11946"/>
          <cell r="F11946"/>
        </row>
        <row r="11947">
          <cell r="B11947"/>
          <cell r="F11947"/>
        </row>
        <row r="11948">
          <cell r="B11948"/>
          <cell r="F11948"/>
        </row>
        <row r="11949">
          <cell r="B11949"/>
          <cell r="F11949"/>
        </row>
        <row r="11950">
          <cell r="B11950"/>
          <cell r="F11950"/>
        </row>
        <row r="11951">
          <cell r="B11951"/>
          <cell r="F11951"/>
        </row>
        <row r="11952">
          <cell r="B11952"/>
          <cell r="F11952"/>
        </row>
        <row r="11953">
          <cell r="B11953"/>
          <cell r="F11953"/>
        </row>
        <row r="11954">
          <cell r="B11954"/>
          <cell r="F11954"/>
        </row>
        <row r="11955">
          <cell r="B11955"/>
          <cell r="F11955"/>
        </row>
        <row r="11956">
          <cell r="B11956"/>
          <cell r="F11956"/>
        </row>
        <row r="11957">
          <cell r="B11957"/>
          <cell r="F11957"/>
        </row>
        <row r="11958">
          <cell r="B11958"/>
          <cell r="F11958"/>
        </row>
        <row r="11959">
          <cell r="B11959"/>
          <cell r="F11959"/>
        </row>
        <row r="11960">
          <cell r="B11960"/>
          <cell r="F11960"/>
        </row>
        <row r="11961">
          <cell r="B11961"/>
          <cell r="F11961"/>
        </row>
        <row r="11962">
          <cell r="B11962"/>
          <cell r="F11962"/>
        </row>
        <row r="11963">
          <cell r="B11963"/>
          <cell r="F11963"/>
        </row>
        <row r="11964">
          <cell r="B11964"/>
          <cell r="F11964"/>
        </row>
        <row r="11965">
          <cell r="B11965"/>
          <cell r="F11965"/>
        </row>
        <row r="11966">
          <cell r="B11966"/>
          <cell r="F11966"/>
        </row>
        <row r="11967">
          <cell r="B11967"/>
          <cell r="F11967"/>
        </row>
        <row r="11968">
          <cell r="B11968"/>
          <cell r="F11968"/>
        </row>
        <row r="11969">
          <cell r="B11969"/>
          <cell r="F11969"/>
        </row>
        <row r="11970">
          <cell r="B11970"/>
          <cell r="F11970"/>
        </row>
        <row r="11971">
          <cell r="B11971"/>
          <cell r="F11971"/>
        </row>
        <row r="11972">
          <cell r="B11972"/>
          <cell r="F11972"/>
        </row>
        <row r="11973">
          <cell r="B11973"/>
          <cell r="F11973"/>
        </row>
        <row r="11974">
          <cell r="B11974"/>
          <cell r="F11974"/>
        </row>
        <row r="11975">
          <cell r="B11975"/>
          <cell r="F11975"/>
        </row>
        <row r="11976">
          <cell r="B11976"/>
          <cell r="F11976"/>
        </row>
        <row r="11977">
          <cell r="B11977"/>
          <cell r="F11977"/>
        </row>
        <row r="11978">
          <cell r="B11978"/>
          <cell r="F11978"/>
        </row>
        <row r="11979">
          <cell r="B11979"/>
          <cell r="F11979"/>
        </row>
        <row r="11980">
          <cell r="B11980"/>
          <cell r="F11980"/>
        </row>
        <row r="11981">
          <cell r="B11981"/>
          <cell r="F11981"/>
        </row>
        <row r="11982">
          <cell r="B11982"/>
          <cell r="F11982"/>
        </row>
        <row r="11983">
          <cell r="B11983"/>
          <cell r="F11983"/>
        </row>
        <row r="11984">
          <cell r="B11984"/>
          <cell r="F11984"/>
        </row>
        <row r="11985">
          <cell r="B11985"/>
          <cell r="F11985"/>
        </row>
        <row r="11986">
          <cell r="B11986"/>
          <cell r="F11986"/>
        </row>
        <row r="11987">
          <cell r="B11987"/>
          <cell r="F11987"/>
        </row>
        <row r="11988">
          <cell r="B11988"/>
          <cell r="F11988"/>
        </row>
        <row r="11989">
          <cell r="B11989"/>
          <cell r="F11989"/>
        </row>
        <row r="11990">
          <cell r="B11990"/>
          <cell r="F11990"/>
        </row>
        <row r="11991">
          <cell r="B11991"/>
          <cell r="F11991"/>
        </row>
        <row r="11992">
          <cell r="B11992"/>
          <cell r="F11992"/>
        </row>
        <row r="11993">
          <cell r="B11993"/>
          <cell r="F11993"/>
        </row>
        <row r="11994">
          <cell r="B11994"/>
          <cell r="F11994"/>
        </row>
        <row r="11995">
          <cell r="B11995"/>
          <cell r="F11995"/>
        </row>
        <row r="11996">
          <cell r="B11996"/>
          <cell r="F11996"/>
        </row>
        <row r="11997">
          <cell r="B11997"/>
          <cell r="F11997"/>
        </row>
        <row r="11998">
          <cell r="B11998"/>
          <cell r="F11998"/>
        </row>
        <row r="11999">
          <cell r="B11999"/>
          <cell r="F11999"/>
        </row>
        <row r="12000">
          <cell r="B12000"/>
          <cell r="F12000"/>
        </row>
        <row r="12001">
          <cell r="B12001"/>
          <cell r="F12001"/>
        </row>
        <row r="12002">
          <cell r="B12002"/>
          <cell r="F12002"/>
        </row>
        <row r="12003">
          <cell r="B12003"/>
          <cell r="F12003"/>
        </row>
        <row r="12004">
          <cell r="B12004"/>
          <cell r="F12004"/>
        </row>
        <row r="12005">
          <cell r="B12005"/>
          <cell r="F12005"/>
        </row>
        <row r="12006">
          <cell r="B12006"/>
          <cell r="F12006"/>
        </row>
        <row r="12007">
          <cell r="B12007"/>
          <cell r="F12007"/>
        </row>
        <row r="12008">
          <cell r="B12008"/>
          <cell r="F12008"/>
        </row>
        <row r="12009">
          <cell r="B12009"/>
          <cell r="F12009"/>
        </row>
        <row r="12010">
          <cell r="B12010"/>
          <cell r="F12010"/>
        </row>
        <row r="12011">
          <cell r="B12011"/>
          <cell r="F12011"/>
        </row>
        <row r="12012">
          <cell r="B12012"/>
          <cell r="F12012"/>
        </row>
        <row r="12013">
          <cell r="B12013"/>
          <cell r="F12013"/>
        </row>
        <row r="12014">
          <cell r="B12014"/>
          <cell r="F12014"/>
        </row>
        <row r="12015">
          <cell r="B12015"/>
          <cell r="F12015"/>
        </row>
        <row r="12016">
          <cell r="B12016"/>
          <cell r="F12016"/>
        </row>
        <row r="12017">
          <cell r="B12017"/>
          <cell r="F12017"/>
        </row>
        <row r="12018">
          <cell r="B12018"/>
          <cell r="F12018"/>
        </row>
        <row r="12019">
          <cell r="B12019"/>
          <cell r="F12019"/>
        </row>
        <row r="12020">
          <cell r="B12020"/>
          <cell r="F12020"/>
        </row>
        <row r="12021">
          <cell r="B12021"/>
          <cell r="F12021"/>
        </row>
        <row r="12022">
          <cell r="B12022"/>
          <cell r="F12022"/>
        </row>
        <row r="12023">
          <cell r="B12023"/>
          <cell r="F12023"/>
        </row>
        <row r="12024">
          <cell r="B12024"/>
          <cell r="F12024"/>
        </row>
        <row r="12025">
          <cell r="B12025"/>
          <cell r="F12025"/>
        </row>
        <row r="12026">
          <cell r="B12026"/>
          <cell r="F12026"/>
        </row>
        <row r="12027">
          <cell r="B12027"/>
          <cell r="F12027"/>
        </row>
        <row r="12028">
          <cell r="B12028"/>
          <cell r="F12028"/>
        </row>
        <row r="12029">
          <cell r="B12029"/>
          <cell r="F12029"/>
        </row>
        <row r="12030">
          <cell r="B12030"/>
          <cell r="F12030"/>
        </row>
        <row r="12031">
          <cell r="B12031"/>
          <cell r="F12031"/>
        </row>
        <row r="12032">
          <cell r="B12032"/>
          <cell r="F12032"/>
        </row>
        <row r="12033">
          <cell r="B12033"/>
          <cell r="F12033"/>
        </row>
        <row r="12034">
          <cell r="B12034"/>
          <cell r="F12034"/>
        </row>
        <row r="12035">
          <cell r="B12035"/>
          <cell r="F12035"/>
        </row>
        <row r="12036">
          <cell r="B12036"/>
          <cell r="F12036"/>
        </row>
        <row r="12037">
          <cell r="B12037"/>
          <cell r="F12037"/>
        </row>
        <row r="12038">
          <cell r="B12038"/>
          <cell r="F12038"/>
        </row>
        <row r="12039">
          <cell r="B12039"/>
          <cell r="F12039"/>
        </row>
        <row r="12040">
          <cell r="B12040"/>
          <cell r="F12040"/>
        </row>
        <row r="12041">
          <cell r="B12041"/>
          <cell r="F12041"/>
        </row>
        <row r="12042">
          <cell r="B12042"/>
          <cell r="F12042"/>
        </row>
        <row r="12043">
          <cell r="B12043"/>
          <cell r="F12043"/>
        </row>
        <row r="12044">
          <cell r="B12044"/>
          <cell r="F12044"/>
        </row>
        <row r="12045">
          <cell r="B12045"/>
          <cell r="F12045"/>
        </row>
        <row r="12046">
          <cell r="B12046"/>
          <cell r="F12046"/>
        </row>
        <row r="12047">
          <cell r="B12047"/>
          <cell r="F12047"/>
        </row>
        <row r="12048">
          <cell r="B12048"/>
          <cell r="F12048"/>
        </row>
        <row r="12049">
          <cell r="B12049"/>
          <cell r="F12049"/>
        </row>
        <row r="12050">
          <cell r="B12050"/>
          <cell r="F12050"/>
        </row>
        <row r="12051">
          <cell r="B12051"/>
          <cell r="F12051"/>
        </row>
        <row r="12052">
          <cell r="B12052"/>
          <cell r="F12052"/>
        </row>
        <row r="12053">
          <cell r="B12053"/>
          <cell r="F12053"/>
        </row>
        <row r="12054">
          <cell r="B12054"/>
          <cell r="F12054"/>
        </row>
        <row r="12055">
          <cell r="B12055"/>
          <cell r="F12055"/>
        </row>
        <row r="12056">
          <cell r="B12056"/>
          <cell r="F12056"/>
        </row>
        <row r="12057">
          <cell r="B12057"/>
          <cell r="F12057"/>
        </row>
        <row r="12058">
          <cell r="B12058"/>
          <cell r="F12058"/>
        </row>
        <row r="12059">
          <cell r="B12059"/>
          <cell r="F12059"/>
        </row>
        <row r="12060">
          <cell r="B12060"/>
          <cell r="F12060"/>
        </row>
        <row r="12061">
          <cell r="B12061"/>
          <cell r="F12061"/>
        </row>
        <row r="12062">
          <cell r="B12062"/>
          <cell r="F12062"/>
        </row>
        <row r="12063">
          <cell r="B12063"/>
          <cell r="F12063"/>
        </row>
        <row r="12064">
          <cell r="B12064"/>
          <cell r="F12064"/>
        </row>
        <row r="12065">
          <cell r="B12065"/>
          <cell r="F12065"/>
        </row>
        <row r="12066">
          <cell r="B12066"/>
          <cell r="F12066"/>
        </row>
        <row r="12067">
          <cell r="B12067"/>
          <cell r="F12067"/>
        </row>
        <row r="12068">
          <cell r="B12068"/>
          <cell r="F12068"/>
        </row>
        <row r="12069">
          <cell r="B12069"/>
          <cell r="F12069"/>
        </row>
        <row r="12070">
          <cell r="B12070"/>
          <cell r="F12070"/>
        </row>
        <row r="12071">
          <cell r="B12071"/>
          <cell r="F12071"/>
        </row>
        <row r="12072">
          <cell r="B12072"/>
          <cell r="F12072"/>
        </row>
        <row r="12073">
          <cell r="B12073"/>
          <cell r="F12073"/>
        </row>
        <row r="12074">
          <cell r="B12074"/>
          <cell r="F12074"/>
        </row>
        <row r="12075">
          <cell r="B12075"/>
          <cell r="F12075"/>
        </row>
        <row r="12076">
          <cell r="B12076"/>
          <cell r="F12076"/>
        </row>
        <row r="12077">
          <cell r="B12077"/>
          <cell r="F12077"/>
        </row>
        <row r="12078">
          <cell r="B12078"/>
          <cell r="F12078"/>
        </row>
        <row r="12079">
          <cell r="B12079"/>
          <cell r="F12079"/>
        </row>
        <row r="12080">
          <cell r="B12080"/>
          <cell r="F12080"/>
        </row>
        <row r="12081">
          <cell r="B12081"/>
          <cell r="F12081"/>
        </row>
        <row r="12082">
          <cell r="B12082"/>
          <cell r="F12082"/>
        </row>
        <row r="12083">
          <cell r="B12083"/>
          <cell r="F12083"/>
        </row>
        <row r="12084">
          <cell r="B12084"/>
          <cell r="F12084"/>
        </row>
        <row r="12085">
          <cell r="B12085"/>
          <cell r="F12085"/>
        </row>
        <row r="12086">
          <cell r="B12086"/>
          <cell r="F12086"/>
        </row>
        <row r="12087">
          <cell r="B12087"/>
          <cell r="F12087"/>
        </row>
        <row r="12088">
          <cell r="B12088"/>
          <cell r="F12088"/>
        </row>
        <row r="12089">
          <cell r="B12089"/>
          <cell r="F12089"/>
        </row>
        <row r="12090">
          <cell r="B12090"/>
          <cell r="F12090"/>
        </row>
        <row r="12091">
          <cell r="B12091"/>
          <cell r="F12091"/>
        </row>
        <row r="12092">
          <cell r="B12092"/>
          <cell r="F12092"/>
        </row>
        <row r="12093">
          <cell r="B12093"/>
          <cell r="F12093"/>
        </row>
        <row r="12094">
          <cell r="B12094"/>
          <cell r="F12094"/>
        </row>
        <row r="12095">
          <cell r="B12095"/>
          <cell r="F12095"/>
        </row>
        <row r="12096">
          <cell r="B12096"/>
          <cell r="F12096"/>
        </row>
        <row r="12097">
          <cell r="B12097"/>
          <cell r="F12097"/>
        </row>
        <row r="12098">
          <cell r="B12098"/>
          <cell r="F12098"/>
        </row>
        <row r="12099">
          <cell r="B12099"/>
          <cell r="F12099"/>
        </row>
        <row r="12100">
          <cell r="B12100"/>
          <cell r="F12100"/>
        </row>
        <row r="12101">
          <cell r="B12101"/>
          <cell r="F12101"/>
        </row>
        <row r="12102">
          <cell r="B12102"/>
          <cell r="F12102"/>
        </row>
        <row r="12103">
          <cell r="B12103"/>
          <cell r="F12103"/>
        </row>
        <row r="12104">
          <cell r="B12104"/>
          <cell r="F12104"/>
        </row>
        <row r="12105">
          <cell r="B12105"/>
          <cell r="F12105"/>
        </row>
        <row r="12106">
          <cell r="B12106"/>
          <cell r="F12106"/>
        </row>
        <row r="12107">
          <cell r="B12107"/>
          <cell r="F12107"/>
        </row>
        <row r="12108">
          <cell r="B12108"/>
          <cell r="F12108"/>
        </row>
        <row r="12109">
          <cell r="B12109"/>
          <cell r="F12109"/>
        </row>
        <row r="12110">
          <cell r="B12110"/>
          <cell r="F12110"/>
        </row>
        <row r="12111">
          <cell r="B12111"/>
          <cell r="F12111"/>
        </row>
        <row r="12112">
          <cell r="B12112"/>
          <cell r="F12112"/>
        </row>
        <row r="12113">
          <cell r="B12113"/>
          <cell r="F12113"/>
        </row>
        <row r="12114">
          <cell r="B12114"/>
          <cell r="F12114"/>
        </row>
        <row r="12115">
          <cell r="B12115"/>
          <cell r="F12115"/>
        </row>
        <row r="12116">
          <cell r="B12116"/>
          <cell r="F12116"/>
        </row>
        <row r="12117">
          <cell r="B12117"/>
          <cell r="F12117"/>
        </row>
        <row r="12118">
          <cell r="B12118"/>
          <cell r="F12118"/>
        </row>
        <row r="12119">
          <cell r="B12119"/>
          <cell r="F12119"/>
        </row>
        <row r="12120">
          <cell r="B12120"/>
          <cell r="F12120"/>
        </row>
        <row r="12121">
          <cell r="B12121"/>
          <cell r="F12121"/>
        </row>
        <row r="12122">
          <cell r="B12122"/>
          <cell r="F12122"/>
        </row>
        <row r="12123">
          <cell r="B12123"/>
          <cell r="F12123"/>
        </row>
        <row r="12124">
          <cell r="B12124"/>
          <cell r="F12124"/>
        </row>
        <row r="12125">
          <cell r="B12125"/>
          <cell r="F12125"/>
        </row>
        <row r="12126">
          <cell r="B12126"/>
          <cell r="F12126"/>
        </row>
        <row r="12127">
          <cell r="B12127"/>
          <cell r="F12127"/>
        </row>
        <row r="12128">
          <cell r="B12128"/>
          <cell r="F12128"/>
        </row>
        <row r="12129">
          <cell r="B12129"/>
          <cell r="F12129"/>
        </row>
        <row r="12130">
          <cell r="B12130"/>
          <cell r="F12130"/>
        </row>
        <row r="12131">
          <cell r="B12131"/>
          <cell r="F12131"/>
        </row>
        <row r="12132">
          <cell r="B12132"/>
          <cell r="F12132"/>
        </row>
        <row r="12133">
          <cell r="B12133"/>
          <cell r="F12133"/>
        </row>
        <row r="12134">
          <cell r="B12134"/>
          <cell r="F12134"/>
        </row>
        <row r="12135">
          <cell r="B12135"/>
          <cell r="F12135"/>
        </row>
        <row r="12136">
          <cell r="B12136"/>
          <cell r="F12136"/>
        </row>
        <row r="12137">
          <cell r="B12137"/>
          <cell r="F12137"/>
        </row>
        <row r="12138">
          <cell r="B12138"/>
          <cell r="F12138"/>
        </row>
        <row r="12139">
          <cell r="B12139"/>
          <cell r="F12139"/>
        </row>
        <row r="12140">
          <cell r="B12140"/>
          <cell r="F12140"/>
        </row>
        <row r="12141">
          <cell r="B12141"/>
          <cell r="F12141"/>
        </row>
        <row r="12142">
          <cell r="B12142"/>
          <cell r="F12142"/>
        </row>
        <row r="12143">
          <cell r="B12143"/>
          <cell r="F12143"/>
        </row>
        <row r="12144">
          <cell r="B12144"/>
          <cell r="F12144"/>
        </row>
        <row r="12145">
          <cell r="B12145"/>
          <cell r="F12145"/>
        </row>
        <row r="12146">
          <cell r="B12146"/>
          <cell r="F12146"/>
        </row>
        <row r="12147">
          <cell r="B12147"/>
          <cell r="F12147"/>
        </row>
        <row r="12148">
          <cell r="B12148"/>
          <cell r="F12148"/>
        </row>
        <row r="12149">
          <cell r="B12149"/>
          <cell r="F12149"/>
        </row>
        <row r="12150">
          <cell r="B12150"/>
          <cell r="F12150"/>
        </row>
        <row r="12151">
          <cell r="B12151"/>
          <cell r="F12151"/>
        </row>
        <row r="12152">
          <cell r="B12152"/>
          <cell r="F12152"/>
        </row>
        <row r="12153">
          <cell r="B12153"/>
          <cell r="F12153"/>
        </row>
        <row r="12154">
          <cell r="B12154"/>
          <cell r="F12154"/>
        </row>
        <row r="12155">
          <cell r="B12155"/>
          <cell r="F12155"/>
        </row>
        <row r="12156">
          <cell r="B12156"/>
          <cell r="F12156"/>
        </row>
        <row r="12157">
          <cell r="B12157"/>
          <cell r="F12157"/>
        </row>
        <row r="12158">
          <cell r="B12158"/>
          <cell r="F12158"/>
        </row>
        <row r="12159">
          <cell r="B12159"/>
          <cell r="F12159"/>
        </row>
        <row r="12160">
          <cell r="B12160"/>
          <cell r="F12160"/>
        </row>
        <row r="12161">
          <cell r="B12161"/>
          <cell r="F12161"/>
        </row>
        <row r="12162">
          <cell r="B12162"/>
          <cell r="F12162"/>
        </row>
        <row r="12163">
          <cell r="B12163"/>
          <cell r="F12163"/>
        </row>
        <row r="12164">
          <cell r="B12164"/>
          <cell r="F12164"/>
        </row>
        <row r="12165">
          <cell r="B12165"/>
          <cell r="F12165"/>
        </row>
        <row r="12166">
          <cell r="B12166"/>
          <cell r="F12166"/>
        </row>
        <row r="12167">
          <cell r="B12167"/>
          <cell r="F12167"/>
        </row>
        <row r="12168">
          <cell r="B12168"/>
          <cell r="F12168"/>
        </row>
        <row r="12169">
          <cell r="B12169"/>
          <cell r="F12169"/>
        </row>
        <row r="12170">
          <cell r="B12170"/>
          <cell r="F12170"/>
        </row>
        <row r="12171">
          <cell r="B12171"/>
          <cell r="F12171"/>
        </row>
        <row r="12172">
          <cell r="B12172"/>
          <cell r="F12172"/>
        </row>
        <row r="12173">
          <cell r="B12173"/>
          <cell r="F12173"/>
        </row>
        <row r="12174">
          <cell r="B12174"/>
          <cell r="F12174"/>
        </row>
        <row r="12175">
          <cell r="B12175"/>
          <cell r="F12175"/>
        </row>
        <row r="12176">
          <cell r="B12176"/>
          <cell r="F12176"/>
        </row>
        <row r="12177">
          <cell r="B12177"/>
          <cell r="F12177"/>
        </row>
        <row r="12178">
          <cell r="B12178"/>
          <cell r="F12178"/>
        </row>
        <row r="12179">
          <cell r="B12179"/>
          <cell r="F12179"/>
        </row>
        <row r="12180">
          <cell r="B12180"/>
          <cell r="F12180"/>
        </row>
        <row r="12181">
          <cell r="B12181"/>
          <cell r="F12181"/>
        </row>
        <row r="12182">
          <cell r="B12182"/>
          <cell r="F12182"/>
        </row>
        <row r="12183">
          <cell r="B12183"/>
          <cell r="F12183"/>
        </row>
        <row r="12184">
          <cell r="B12184"/>
          <cell r="F12184"/>
        </row>
        <row r="12185">
          <cell r="B12185"/>
          <cell r="F12185"/>
        </row>
        <row r="12186">
          <cell r="B12186"/>
          <cell r="F12186"/>
        </row>
        <row r="12187">
          <cell r="B12187"/>
          <cell r="F12187"/>
        </row>
        <row r="12188">
          <cell r="B12188"/>
          <cell r="F12188"/>
        </row>
        <row r="12189">
          <cell r="B12189"/>
          <cell r="F12189"/>
        </row>
        <row r="12190">
          <cell r="B12190"/>
          <cell r="F12190"/>
        </row>
        <row r="12191">
          <cell r="B12191"/>
          <cell r="F12191"/>
        </row>
        <row r="12192">
          <cell r="B12192"/>
          <cell r="F12192"/>
        </row>
        <row r="12193">
          <cell r="B12193"/>
          <cell r="F12193"/>
        </row>
        <row r="12194">
          <cell r="B12194"/>
          <cell r="F12194"/>
        </row>
        <row r="12195">
          <cell r="B12195"/>
          <cell r="F12195"/>
        </row>
        <row r="12196">
          <cell r="B12196"/>
          <cell r="F12196"/>
        </row>
        <row r="12197">
          <cell r="B12197"/>
          <cell r="F12197"/>
        </row>
        <row r="12198">
          <cell r="B12198"/>
          <cell r="F12198"/>
        </row>
        <row r="12199">
          <cell r="B12199"/>
          <cell r="F12199"/>
        </row>
        <row r="12200">
          <cell r="B12200"/>
          <cell r="F12200"/>
        </row>
        <row r="12201">
          <cell r="B12201"/>
          <cell r="F12201"/>
        </row>
        <row r="12202">
          <cell r="B12202"/>
          <cell r="F12202"/>
        </row>
        <row r="12203">
          <cell r="B12203"/>
          <cell r="F12203"/>
        </row>
        <row r="12204">
          <cell r="B12204"/>
          <cell r="F12204"/>
        </row>
        <row r="12205">
          <cell r="B12205"/>
          <cell r="F12205"/>
        </row>
        <row r="12206">
          <cell r="B12206"/>
          <cell r="F12206"/>
        </row>
        <row r="12207">
          <cell r="B12207"/>
          <cell r="F12207"/>
        </row>
        <row r="12208">
          <cell r="B12208"/>
          <cell r="F12208"/>
        </row>
        <row r="12209">
          <cell r="B12209"/>
          <cell r="F12209"/>
        </row>
        <row r="12210">
          <cell r="B12210"/>
          <cell r="F12210"/>
        </row>
        <row r="12211">
          <cell r="B12211"/>
          <cell r="F12211"/>
        </row>
        <row r="12212">
          <cell r="B12212"/>
          <cell r="F12212"/>
        </row>
        <row r="12213">
          <cell r="B12213"/>
          <cell r="F12213"/>
        </row>
        <row r="12214">
          <cell r="B12214"/>
          <cell r="F12214"/>
        </row>
        <row r="12215">
          <cell r="B12215"/>
          <cell r="F12215"/>
        </row>
        <row r="12216">
          <cell r="B12216"/>
          <cell r="F12216"/>
        </row>
        <row r="12217">
          <cell r="B12217"/>
          <cell r="F12217"/>
        </row>
        <row r="12218">
          <cell r="B12218"/>
          <cell r="F12218"/>
        </row>
        <row r="12219">
          <cell r="B12219"/>
          <cell r="F12219"/>
        </row>
        <row r="12220">
          <cell r="B12220"/>
          <cell r="F12220"/>
        </row>
        <row r="12221">
          <cell r="B12221"/>
          <cell r="F12221"/>
        </row>
        <row r="12222">
          <cell r="B12222"/>
          <cell r="F12222"/>
        </row>
        <row r="12223">
          <cell r="B12223"/>
          <cell r="F12223"/>
        </row>
        <row r="12224">
          <cell r="B12224"/>
          <cell r="F12224"/>
        </row>
        <row r="12225">
          <cell r="B12225"/>
          <cell r="F12225"/>
        </row>
        <row r="12226">
          <cell r="B12226"/>
          <cell r="F12226"/>
        </row>
        <row r="12227">
          <cell r="B12227"/>
          <cell r="F12227"/>
        </row>
        <row r="12228">
          <cell r="B12228"/>
          <cell r="F12228"/>
        </row>
        <row r="12229">
          <cell r="B12229"/>
          <cell r="F12229"/>
        </row>
        <row r="12230">
          <cell r="B12230"/>
          <cell r="F12230"/>
        </row>
        <row r="12231">
          <cell r="B12231"/>
          <cell r="F12231"/>
        </row>
        <row r="12232">
          <cell r="B12232"/>
          <cell r="F12232"/>
        </row>
        <row r="12233">
          <cell r="B12233"/>
          <cell r="F12233"/>
        </row>
        <row r="12234">
          <cell r="B12234"/>
          <cell r="F12234"/>
        </row>
        <row r="12235">
          <cell r="B12235"/>
          <cell r="F12235"/>
        </row>
        <row r="12236">
          <cell r="B12236"/>
          <cell r="F12236"/>
        </row>
        <row r="12237">
          <cell r="B12237"/>
          <cell r="F12237"/>
        </row>
        <row r="12238">
          <cell r="B12238"/>
          <cell r="F12238"/>
        </row>
        <row r="12239">
          <cell r="B12239"/>
          <cell r="F12239"/>
        </row>
        <row r="12240">
          <cell r="B12240"/>
          <cell r="F12240"/>
        </row>
        <row r="12241">
          <cell r="B12241"/>
          <cell r="F12241"/>
        </row>
        <row r="12242">
          <cell r="B12242"/>
          <cell r="F12242"/>
        </row>
        <row r="12243">
          <cell r="B12243"/>
          <cell r="F12243"/>
        </row>
        <row r="12244">
          <cell r="B12244"/>
          <cell r="F12244"/>
        </row>
        <row r="12245">
          <cell r="B12245"/>
          <cell r="F12245"/>
        </row>
        <row r="12246">
          <cell r="B12246"/>
          <cell r="F12246"/>
        </row>
        <row r="12247">
          <cell r="B12247"/>
          <cell r="F12247"/>
        </row>
        <row r="12248">
          <cell r="B12248"/>
          <cell r="F12248"/>
        </row>
        <row r="12249">
          <cell r="B12249"/>
          <cell r="F12249"/>
        </row>
        <row r="12250">
          <cell r="B12250"/>
          <cell r="F12250"/>
        </row>
        <row r="12251">
          <cell r="B12251"/>
          <cell r="F12251"/>
        </row>
        <row r="12252">
          <cell r="B12252"/>
          <cell r="F12252"/>
        </row>
        <row r="12253">
          <cell r="B12253"/>
          <cell r="F12253"/>
        </row>
        <row r="12254">
          <cell r="B12254"/>
          <cell r="F12254"/>
        </row>
        <row r="12255">
          <cell r="B12255"/>
          <cell r="F12255"/>
        </row>
        <row r="12256">
          <cell r="B12256"/>
          <cell r="F12256"/>
        </row>
        <row r="12257">
          <cell r="B12257"/>
          <cell r="F12257"/>
        </row>
        <row r="12258">
          <cell r="B12258"/>
          <cell r="F12258"/>
        </row>
        <row r="12259">
          <cell r="B12259"/>
          <cell r="F12259"/>
        </row>
        <row r="12260">
          <cell r="B12260"/>
          <cell r="F12260"/>
        </row>
        <row r="12261">
          <cell r="B12261"/>
          <cell r="F12261"/>
        </row>
        <row r="12262">
          <cell r="B12262"/>
          <cell r="F12262"/>
        </row>
        <row r="12263">
          <cell r="B12263"/>
          <cell r="F12263"/>
        </row>
        <row r="12264">
          <cell r="B12264"/>
          <cell r="F12264"/>
        </row>
        <row r="12265">
          <cell r="B12265"/>
          <cell r="F12265"/>
        </row>
        <row r="12266">
          <cell r="B12266"/>
          <cell r="F12266"/>
        </row>
        <row r="12267">
          <cell r="B12267"/>
          <cell r="F12267"/>
        </row>
        <row r="12268">
          <cell r="B12268"/>
          <cell r="F12268"/>
        </row>
        <row r="12269">
          <cell r="B12269"/>
          <cell r="F12269"/>
        </row>
        <row r="12270">
          <cell r="B12270"/>
          <cell r="F12270"/>
        </row>
        <row r="12271">
          <cell r="B12271"/>
          <cell r="F12271"/>
        </row>
        <row r="12272">
          <cell r="B12272"/>
          <cell r="F12272"/>
        </row>
        <row r="12273">
          <cell r="B12273"/>
          <cell r="F12273"/>
        </row>
        <row r="12274">
          <cell r="B12274"/>
          <cell r="F12274"/>
        </row>
        <row r="12275">
          <cell r="B12275"/>
          <cell r="F12275"/>
        </row>
        <row r="12276">
          <cell r="B12276"/>
          <cell r="F12276"/>
        </row>
        <row r="12277">
          <cell r="B12277"/>
          <cell r="F12277"/>
        </row>
        <row r="12278">
          <cell r="B12278"/>
          <cell r="F12278"/>
        </row>
        <row r="12279">
          <cell r="B12279"/>
          <cell r="F12279"/>
        </row>
        <row r="12280">
          <cell r="B12280"/>
          <cell r="F12280"/>
        </row>
        <row r="12281">
          <cell r="B12281"/>
          <cell r="F12281"/>
        </row>
        <row r="12282">
          <cell r="B12282"/>
          <cell r="F12282"/>
        </row>
        <row r="12283">
          <cell r="B12283"/>
          <cell r="F12283"/>
        </row>
        <row r="12284">
          <cell r="B12284"/>
          <cell r="F12284"/>
        </row>
        <row r="12285">
          <cell r="B12285"/>
          <cell r="F12285"/>
        </row>
        <row r="12286">
          <cell r="B12286"/>
          <cell r="F12286"/>
        </row>
        <row r="12287">
          <cell r="B12287"/>
          <cell r="F12287"/>
        </row>
        <row r="12288">
          <cell r="B12288"/>
          <cell r="F12288"/>
        </row>
        <row r="12289">
          <cell r="B12289"/>
          <cell r="F12289"/>
        </row>
        <row r="12290">
          <cell r="B12290"/>
          <cell r="F12290"/>
        </row>
        <row r="12291">
          <cell r="B12291"/>
          <cell r="F12291"/>
        </row>
        <row r="12292">
          <cell r="B12292"/>
          <cell r="F12292"/>
        </row>
        <row r="12293">
          <cell r="B12293"/>
          <cell r="F12293"/>
        </row>
        <row r="12294">
          <cell r="B12294"/>
          <cell r="F12294"/>
        </row>
        <row r="12295">
          <cell r="B12295"/>
          <cell r="F12295"/>
        </row>
        <row r="12296">
          <cell r="B12296"/>
          <cell r="F12296"/>
        </row>
        <row r="12297">
          <cell r="B12297"/>
          <cell r="F12297"/>
        </row>
        <row r="12298">
          <cell r="B12298"/>
          <cell r="F12298"/>
        </row>
        <row r="12299">
          <cell r="B12299"/>
          <cell r="F12299"/>
        </row>
        <row r="12300">
          <cell r="B12300"/>
          <cell r="F12300"/>
        </row>
        <row r="12301">
          <cell r="B12301"/>
          <cell r="F12301"/>
        </row>
        <row r="12302">
          <cell r="B12302"/>
          <cell r="F12302"/>
        </row>
        <row r="12303">
          <cell r="B12303"/>
          <cell r="F12303"/>
        </row>
        <row r="12304">
          <cell r="B12304"/>
          <cell r="F12304"/>
        </row>
        <row r="12305">
          <cell r="B12305"/>
          <cell r="F12305"/>
        </row>
        <row r="12306">
          <cell r="B12306"/>
          <cell r="F12306"/>
        </row>
        <row r="12307">
          <cell r="B12307"/>
          <cell r="F12307"/>
        </row>
        <row r="12308">
          <cell r="B12308"/>
          <cell r="F12308"/>
        </row>
        <row r="12309">
          <cell r="B12309"/>
          <cell r="F12309"/>
        </row>
        <row r="12310">
          <cell r="B12310"/>
          <cell r="F12310"/>
        </row>
        <row r="12311">
          <cell r="B12311"/>
          <cell r="F12311"/>
        </row>
        <row r="12312">
          <cell r="B12312"/>
          <cell r="F12312"/>
        </row>
        <row r="12313">
          <cell r="B12313"/>
          <cell r="F12313"/>
        </row>
        <row r="12314">
          <cell r="B12314"/>
          <cell r="F12314"/>
        </row>
        <row r="12315">
          <cell r="B12315"/>
          <cell r="F12315"/>
        </row>
        <row r="12316">
          <cell r="B12316"/>
          <cell r="F12316"/>
        </row>
        <row r="12317">
          <cell r="B12317"/>
          <cell r="F12317"/>
        </row>
        <row r="12318">
          <cell r="B12318"/>
          <cell r="F12318"/>
        </row>
        <row r="12319">
          <cell r="B12319"/>
          <cell r="F12319"/>
        </row>
        <row r="12320">
          <cell r="B12320"/>
          <cell r="F12320"/>
        </row>
        <row r="12321">
          <cell r="B12321"/>
          <cell r="F12321"/>
        </row>
        <row r="12322">
          <cell r="B12322"/>
          <cell r="F12322"/>
        </row>
        <row r="12323">
          <cell r="B12323"/>
          <cell r="F12323"/>
        </row>
        <row r="12324">
          <cell r="B12324"/>
          <cell r="F12324"/>
        </row>
        <row r="12325">
          <cell r="B12325"/>
          <cell r="F12325"/>
        </row>
        <row r="12326">
          <cell r="B12326"/>
          <cell r="F12326"/>
        </row>
        <row r="12327">
          <cell r="B12327"/>
          <cell r="F12327"/>
        </row>
        <row r="12328">
          <cell r="B12328"/>
          <cell r="F12328"/>
        </row>
        <row r="12329">
          <cell r="B12329"/>
          <cell r="F12329"/>
        </row>
        <row r="12330">
          <cell r="B12330"/>
          <cell r="F12330"/>
        </row>
        <row r="12331">
          <cell r="B12331"/>
          <cell r="F12331"/>
        </row>
        <row r="12332">
          <cell r="B12332"/>
          <cell r="F12332"/>
        </row>
        <row r="12333">
          <cell r="B12333"/>
          <cell r="F12333"/>
        </row>
        <row r="12334">
          <cell r="B12334"/>
          <cell r="F12334"/>
        </row>
        <row r="12335">
          <cell r="B12335"/>
          <cell r="F12335"/>
        </row>
        <row r="12336">
          <cell r="B12336"/>
          <cell r="F12336"/>
        </row>
        <row r="12337">
          <cell r="B12337"/>
          <cell r="F12337"/>
        </row>
        <row r="12338">
          <cell r="B12338"/>
          <cell r="F12338"/>
        </row>
        <row r="12339">
          <cell r="B12339"/>
          <cell r="F12339"/>
        </row>
        <row r="12340">
          <cell r="B12340"/>
          <cell r="F12340"/>
        </row>
        <row r="12341">
          <cell r="B12341"/>
          <cell r="F12341"/>
        </row>
        <row r="12342">
          <cell r="B12342"/>
          <cell r="F12342"/>
        </row>
        <row r="12343">
          <cell r="B12343"/>
          <cell r="F12343"/>
        </row>
        <row r="12344">
          <cell r="B12344"/>
          <cell r="F12344"/>
        </row>
        <row r="12345">
          <cell r="B12345"/>
          <cell r="F12345"/>
        </row>
        <row r="12346">
          <cell r="B12346"/>
          <cell r="F12346"/>
        </row>
        <row r="12347">
          <cell r="B12347"/>
          <cell r="F12347"/>
        </row>
        <row r="12348">
          <cell r="B12348"/>
          <cell r="F12348"/>
        </row>
        <row r="12349">
          <cell r="B12349"/>
          <cell r="F12349"/>
        </row>
        <row r="12350">
          <cell r="B12350"/>
          <cell r="F12350"/>
        </row>
        <row r="12351">
          <cell r="B12351"/>
          <cell r="F12351"/>
        </row>
        <row r="12352">
          <cell r="B12352"/>
          <cell r="F12352"/>
        </row>
        <row r="12353">
          <cell r="B12353"/>
          <cell r="F12353"/>
        </row>
        <row r="12354">
          <cell r="B12354"/>
          <cell r="F12354"/>
        </row>
        <row r="12355">
          <cell r="B12355"/>
          <cell r="F12355"/>
        </row>
        <row r="12356">
          <cell r="B12356"/>
          <cell r="F12356"/>
        </row>
        <row r="12357">
          <cell r="B12357"/>
          <cell r="F12357"/>
        </row>
        <row r="12358">
          <cell r="B12358"/>
          <cell r="F12358"/>
        </row>
        <row r="12359">
          <cell r="B12359"/>
          <cell r="F12359"/>
        </row>
        <row r="12360">
          <cell r="B12360"/>
          <cell r="F12360"/>
        </row>
        <row r="12361">
          <cell r="B12361"/>
          <cell r="F12361"/>
        </row>
        <row r="12362">
          <cell r="B12362"/>
          <cell r="F12362"/>
        </row>
        <row r="12363">
          <cell r="B12363"/>
          <cell r="F12363"/>
        </row>
        <row r="12364">
          <cell r="B12364"/>
          <cell r="F12364"/>
        </row>
        <row r="12365">
          <cell r="B12365"/>
          <cell r="F12365"/>
        </row>
        <row r="12366">
          <cell r="B12366"/>
          <cell r="F12366"/>
        </row>
        <row r="12367">
          <cell r="B12367"/>
          <cell r="F12367"/>
        </row>
        <row r="12368">
          <cell r="B12368"/>
          <cell r="F12368"/>
        </row>
        <row r="12369">
          <cell r="B12369"/>
          <cell r="F12369"/>
        </row>
        <row r="12370">
          <cell r="B12370"/>
          <cell r="F12370"/>
        </row>
        <row r="12371">
          <cell r="B12371"/>
          <cell r="F12371"/>
        </row>
        <row r="12372">
          <cell r="B12372"/>
          <cell r="F12372"/>
        </row>
        <row r="12373">
          <cell r="B12373"/>
          <cell r="F12373"/>
        </row>
        <row r="12374">
          <cell r="B12374"/>
          <cell r="F12374"/>
        </row>
        <row r="12375">
          <cell r="B12375"/>
          <cell r="F12375"/>
        </row>
        <row r="12376">
          <cell r="B12376"/>
          <cell r="F12376"/>
        </row>
        <row r="12377">
          <cell r="B12377"/>
          <cell r="F12377"/>
        </row>
        <row r="12378">
          <cell r="B12378"/>
          <cell r="F12378"/>
        </row>
        <row r="12379">
          <cell r="B12379"/>
          <cell r="F12379"/>
        </row>
        <row r="12380">
          <cell r="B12380"/>
          <cell r="F12380"/>
        </row>
        <row r="12381">
          <cell r="B12381"/>
          <cell r="F12381"/>
        </row>
        <row r="12382">
          <cell r="B12382"/>
          <cell r="F12382"/>
        </row>
        <row r="12383">
          <cell r="B12383"/>
          <cell r="F12383"/>
        </row>
        <row r="12384">
          <cell r="B12384"/>
          <cell r="F12384"/>
        </row>
        <row r="12385">
          <cell r="B12385"/>
          <cell r="F12385"/>
        </row>
        <row r="12386">
          <cell r="B12386"/>
          <cell r="F12386"/>
        </row>
        <row r="12387">
          <cell r="B12387"/>
          <cell r="F12387"/>
        </row>
        <row r="12388">
          <cell r="B12388"/>
          <cell r="F12388"/>
        </row>
        <row r="12389">
          <cell r="B12389"/>
          <cell r="F12389"/>
        </row>
        <row r="12390">
          <cell r="B12390"/>
          <cell r="F12390"/>
        </row>
        <row r="12391">
          <cell r="B12391"/>
          <cell r="F12391"/>
        </row>
        <row r="12392">
          <cell r="B12392"/>
          <cell r="F12392"/>
        </row>
        <row r="12393">
          <cell r="B12393"/>
          <cell r="F12393"/>
        </row>
        <row r="12394">
          <cell r="B12394"/>
          <cell r="F12394"/>
        </row>
        <row r="12395">
          <cell r="B12395"/>
          <cell r="F12395"/>
        </row>
        <row r="12396">
          <cell r="B12396"/>
          <cell r="F12396"/>
        </row>
        <row r="12397">
          <cell r="B12397"/>
          <cell r="F12397"/>
        </row>
        <row r="12398">
          <cell r="B12398"/>
          <cell r="F12398"/>
        </row>
        <row r="12399">
          <cell r="B12399"/>
          <cell r="F12399"/>
        </row>
        <row r="12400">
          <cell r="B12400"/>
          <cell r="F12400"/>
        </row>
        <row r="12401">
          <cell r="B12401"/>
          <cell r="F12401"/>
        </row>
        <row r="12402">
          <cell r="B12402"/>
          <cell r="F12402"/>
        </row>
        <row r="12403">
          <cell r="B12403"/>
          <cell r="F12403"/>
        </row>
        <row r="12404">
          <cell r="B12404"/>
          <cell r="F12404"/>
        </row>
        <row r="12405">
          <cell r="B12405"/>
          <cell r="F12405"/>
        </row>
        <row r="12406">
          <cell r="B12406"/>
          <cell r="F12406"/>
        </row>
        <row r="12407">
          <cell r="B12407"/>
          <cell r="F12407"/>
        </row>
        <row r="12408">
          <cell r="B12408"/>
          <cell r="F12408"/>
        </row>
        <row r="12409">
          <cell r="B12409"/>
          <cell r="F12409"/>
        </row>
        <row r="12410">
          <cell r="B12410"/>
          <cell r="F12410"/>
        </row>
        <row r="12411">
          <cell r="B12411"/>
          <cell r="F12411"/>
        </row>
        <row r="12412">
          <cell r="B12412"/>
          <cell r="F12412"/>
        </row>
        <row r="12413">
          <cell r="B12413"/>
          <cell r="F12413"/>
        </row>
        <row r="12414">
          <cell r="B12414"/>
          <cell r="F12414"/>
        </row>
        <row r="12415">
          <cell r="B12415"/>
          <cell r="F12415"/>
        </row>
        <row r="12416">
          <cell r="B12416"/>
          <cell r="F12416"/>
        </row>
        <row r="12417">
          <cell r="B12417"/>
          <cell r="F12417"/>
        </row>
        <row r="12418">
          <cell r="B12418"/>
          <cell r="F12418"/>
        </row>
        <row r="12419">
          <cell r="B12419"/>
          <cell r="F12419"/>
        </row>
        <row r="12420">
          <cell r="B12420"/>
          <cell r="F12420"/>
        </row>
        <row r="12421">
          <cell r="B12421"/>
          <cell r="F12421"/>
        </row>
        <row r="12422">
          <cell r="B12422"/>
          <cell r="F12422"/>
        </row>
        <row r="12423">
          <cell r="B12423"/>
          <cell r="F12423"/>
        </row>
        <row r="12424">
          <cell r="B12424"/>
          <cell r="F12424"/>
        </row>
        <row r="12425">
          <cell r="B12425"/>
          <cell r="F12425"/>
        </row>
        <row r="12426">
          <cell r="B12426"/>
          <cell r="F12426"/>
        </row>
        <row r="12427">
          <cell r="B12427"/>
          <cell r="F12427"/>
        </row>
        <row r="12428">
          <cell r="B12428"/>
          <cell r="F12428"/>
        </row>
        <row r="12429">
          <cell r="B12429"/>
          <cell r="F12429"/>
        </row>
        <row r="12430">
          <cell r="B12430"/>
          <cell r="F12430"/>
        </row>
        <row r="12431">
          <cell r="B12431"/>
          <cell r="F12431"/>
        </row>
        <row r="12432">
          <cell r="B12432"/>
          <cell r="F12432"/>
        </row>
        <row r="12433">
          <cell r="B12433"/>
          <cell r="F12433"/>
        </row>
        <row r="12434">
          <cell r="B12434"/>
          <cell r="F12434"/>
        </row>
        <row r="12435">
          <cell r="B12435"/>
          <cell r="F12435"/>
        </row>
        <row r="12436">
          <cell r="B12436"/>
          <cell r="F12436"/>
        </row>
        <row r="12437">
          <cell r="B12437"/>
          <cell r="F12437"/>
        </row>
        <row r="12438">
          <cell r="B12438"/>
          <cell r="F12438"/>
        </row>
        <row r="12439">
          <cell r="B12439"/>
          <cell r="F12439"/>
        </row>
        <row r="12440">
          <cell r="B12440"/>
          <cell r="F12440"/>
        </row>
        <row r="12441">
          <cell r="B12441"/>
          <cell r="F12441"/>
        </row>
        <row r="12442">
          <cell r="B12442"/>
          <cell r="F12442"/>
        </row>
        <row r="12443">
          <cell r="B12443"/>
          <cell r="F12443"/>
        </row>
        <row r="12444">
          <cell r="B12444"/>
          <cell r="F12444"/>
        </row>
        <row r="12445">
          <cell r="B12445"/>
          <cell r="F12445"/>
        </row>
        <row r="12446">
          <cell r="B12446"/>
          <cell r="F12446"/>
        </row>
        <row r="12447">
          <cell r="B12447"/>
          <cell r="F12447"/>
        </row>
        <row r="12448">
          <cell r="B12448"/>
          <cell r="F12448"/>
        </row>
        <row r="12449">
          <cell r="B12449"/>
          <cell r="F12449"/>
        </row>
        <row r="12450">
          <cell r="B12450"/>
          <cell r="F12450"/>
        </row>
        <row r="12451">
          <cell r="B12451"/>
          <cell r="F12451"/>
        </row>
        <row r="12452">
          <cell r="B12452"/>
          <cell r="F12452"/>
        </row>
        <row r="12453">
          <cell r="B12453"/>
          <cell r="F12453"/>
        </row>
        <row r="12454">
          <cell r="B12454"/>
          <cell r="F12454"/>
        </row>
        <row r="12455">
          <cell r="B12455"/>
          <cell r="F12455"/>
        </row>
        <row r="12456">
          <cell r="B12456"/>
          <cell r="F12456"/>
        </row>
        <row r="12457">
          <cell r="B12457"/>
          <cell r="F12457"/>
        </row>
        <row r="12458">
          <cell r="B12458"/>
          <cell r="F12458"/>
        </row>
        <row r="12459">
          <cell r="B12459"/>
          <cell r="F12459"/>
        </row>
        <row r="12460">
          <cell r="B12460"/>
          <cell r="F12460"/>
        </row>
        <row r="12461">
          <cell r="B12461"/>
          <cell r="F12461"/>
        </row>
        <row r="12462">
          <cell r="B12462"/>
          <cell r="F12462"/>
        </row>
        <row r="12463">
          <cell r="B12463"/>
          <cell r="F12463"/>
        </row>
        <row r="12464">
          <cell r="B12464"/>
          <cell r="F12464"/>
        </row>
        <row r="12465">
          <cell r="B12465"/>
          <cell r="F12465"/>
        </row>
        <row r="12466">
          <cell r="B12466"/>
          <cell r="F12466"/>
        </row>
        <row r="12467">
          <cell r="B12467"/>
          <cell r="F12467"/>
        </row>
        <row r="12468">
          <cell r="B12468"/>
          <cell r="F12468"/>
        </row>
        <row r="12469">
          <cell r="B12469"/>
          <cell r="F12469"/>
        </row>
        <row r="12470">
          <cell r="B12470"/>
          <cell r="F12470"/>
        </row>
        <row r="12471">
          <cell r="B12471"/>
          <cell r="F12471"/>
        </row>
        <row r="12472">
          <cell r="B12472"/>
          <cell r="F12472"/>
        </row>
        <row r="12473">
          <cell r="B12473"/>
          <cell r="F12473"/>
        </row>
        <row r="12474">
          <cell r="B12474"/>
          <cell r="F12474"/>
        </row>
        <row r="12475">
          <cell r="B12475"/>
          <cell r="F12475"/>
        </row>
        <row r="12476">
          <cell r="B12476"/>
          <cell r="F12476"/>
        </row>
        <row r="12477">
          <cell r="B12477"/>
          <cell r="F12477"/>
        </row>
        <row r="12478">
          <cell r="B12478"/>
          <cell r="F12478"/>
        </row>
        <row r="12479">
          <cell r="B12479"/>
          <cell r="F12479"/>
        </row>
        <row r="12480">
          <cell r="B12480"/>
          <cell r="F12480"/>
        </row>
        <row r="12481">
          <cell r="B12481"/>
          <cell r="F12481"/>
        </row>
        <row r="12482">
          <cell r="B12482"/>
          <cell r="F12482"/>
        </row>
        <row r="12483">
          <cell r="B12483"/>
          <cell r="F12483"/>
        </row>
        <row r="12484">
          <cell r="B12484"/>
          <cell r="F12484"/>
        </row>
        <row r="12485">
          <cell r="B12485"/>
          <cell r="F12485"/>
        </row>
        <row r="12486">
          <cell r="B12486"/>
          <cell r="F12486"/>
        </row>
        <row r="12487">
          <cell r="B12487"/>
          <cell r="F12487"/>
        </row>
        <row r="12488">
          <cell r="B12488"/>
          <cell r="F12488"/>
        </row>
        <row r="12489">
          <cell r="B12489"/>
          <cell r="F12489"/>
        </row>
        <row r="12490">
          <cell r="B12490"/>
          <cell r="F12490"/>
        </row>
        <row r="12491">
          <cell r="B12491"/>
          <cell r="F12491"/>
        </row>
        <row r="12492">
          <cell r="B12492"/>
          <cell r="F12492"/>
        </row>
        <row r="12493">
          <cell r="B12493"/>
          <cell r="F12493"/>
        </row>
        <row r="12494">
          <cell r="B12494"/>
          <cell r="F12494"/>
        </row>
        <row r="12495">
          <cell r="B12495"/>
          <cell r="F12495"/>
        </row>
        <row r="12496">
          <cell r="B12496"/>
          <cell r="F12496"/>
        </row>
        <row r="12497">
          <cell r="B12497"/>
          <cell r="F12497"/>
        </row>
        <row r="12498">
          <cell r="B12498"/>
          <cell r="F12498"/>
        </row>
        <row r="12499">
          <cell r="B12499"/>
          <cell r="F12499"/>
        </row>
        <row r="12500">
          <cell r="B12500"/>
          <cell r="F12500"/>
        </row>
        <row r="12501">
          <cell r="B12501"/>
          <cell r="F12501"/>
        </row>
        <row r="12502">
          <cell r="B12502"/>
          <cell r="F12502"/>
        </row>
        <row r="12503">
          <cell r="B12503"/>
          <cell r="F12503"/>
        </row>
        <row r="12504">
          <cell r="B12504"/>
          <cell r="F12504"/>
        </row>
        <row r="12505">
          <cell r="B12505"/>
          <cell r="F12505"/>
        </row>
        <row r="12506">
          <cell r="B12506"/>
          <cell r="F12506"/>
        </row>
        <row r="12507">
          <cell r="B12507"/>
          <cell r="F12507"/>
        </row>
        <row r="12508">
          <cell r="B12508"/>
          <cell r="F12508"/>
        </row>
        <row r="12509">
          <cell r="B12509"/>
          <cell r="F12509"/>
        </row>
        <row r="12510">
          <cell r="B12510"/>
          <cell r="F12510"/>
        </row>
        <row r="12511">
          <cell r="B12511"/>
          <cell r="F12511"/>
        </row>
        <row r="12512">
          <cell r="B12512"/>
          <cell r="F12512"/>
        </row>
        <row r="12513">
          <cell r="B12513"/>
          <cell r="F12513"/>
        </row>
        <row r="12514">
          <cell r="B12514"/>
          <cell r="F12514"/>
        </row>
        <row r="12515">
          <cell r="B12515"/>
          <cell r="F12515"/>
        </row>
        <row r="12516">
          <cell r="B12516"/>
          <cell r="F12516"/>
        </row>
        <row r="12517">
          <cell r="B12517"/>
          <cell r="F12517"/>
        </row>
        <row r="12518">
          <cell r="B12518"/>
          <cell r="F12518"/>
        </row>
        <row r="12519">
          <cell r="B12519"/>
          <cell r="F12519"/>
        </row>
        <row r="12520">
          <cell r="B12520"/>
          <cell r="F12520"/>
        </row>
        <row r="12521">
          <cell r="B12521"/>
          <cell r="F12521"/>
        </row>
        <row r="12522">
          <cell r="B12522"/>
          <cell r="F12522"/>
        </row>
        <row r="12523">
          <cell r="B12523"/>
          <cell r="F12523"/>
        </row>
        <row r="12524">
          <cell r="B12524"/>
          <cell r="F12524"/>
        </row>
        <row r="12525">
          <cell r="B12525"/>
          <cell r="F12525"/>
        </row>
        <row r="12526">
          <cell r="B12526"/>
          <cell r="F12526"/>
        </row>
        <row r="12527">
          <cell r="B12527"/>
          <cell r="F12527"/>
        </row>
        <row r="12528">
          <cell r="B12528"/>
          <cell r="F12528"/>
        </row>
        <row r="12529">
          <cell r="B12529"/>
          <cell r="F12529"/>
        </row>
        <row r="12530">
          <cell r="B12530"/>
          <cell r="F12530"/>
        </row>
        <row r="12531">
          <cell r="B12531"/>
          <cell r="F12531"/>
        </row>
        <row r="12532">
          <cell r="B12532"/>
          <cell r="F12532"/>
        </row>
        <row r="12533">
          <cell r="B12533"/>
          <cell r="F12533"/>
        </row>
        <row r="12534">
          <cell r="B12534"/>
          <cell r="F12534"/>
        </row>
        <row r="12535">
          <cell r="B12535"/>
          <cell r="F12535"/>
        </row>
        <row r="12536">
          <cell r="B12536"/>
          <cell r="F12536"/>
        </row>
        <row r="12537">
          <cell r="B12537"/>
          <cell r="F12537"/>
        </row>
        <row r="12538">
          <cell r="B12538"/>
          <cell r="F12538"/>
        </row>
        <row r="12539">
          <cell r="B12539"/>
          <cell r="F12539"/>
        </row>
        <row r="12540">
          <cell r="B12540"/>
          <cell r="F12540"/>
        </row>
        <row r="12541">
          <cell r="B12541"/>
          <cell r="F12541"/>
        </row>
        <row r="12542">
          <cell r="B12542"/>
          <cell r="F12542"/>
        </row>
        <row r="12543">
          <cell r="B12543"/>
          <cell r="F12543"/>
        </row>
        <row r="12544">
          <cell r="B12544"/>
          <cell r="F12544"/>
        </row>
        <row r="12545">
          <cell r="B12545"/>
          <cell r="F12545"/>
        </row>
        <row r="12546">
          <cell r="B12546"/>
          <cell r="F12546"/>
        </row>
        <row r="12547">
          <cell r="B12547"/>
          <cell r="F12547"/>
        </row>
        <row r="12548">
          <cell r="B12548"/>
          <cell r="F12548"/>
        </row>
        <row r="12549">
          <cell r="B12549"/>
          <cell r="F12549"/>
        </row>
        <row r="12550">
          <cell r="B12550"/>
          <cell r="F12550"/>
        </row>
        <row r="12551">
          <cell r="B12551"/>
          <cell r="F12551"/>
        </row>
        <row r="12552">
          <cell r="B12552"/>
          <cell r="F12552"/>
        </row>
        <row r="12553">
          <cell r="B12553"/>
          <cell r="F12553"/>
        </row>
        <row r="12554">
          <cell r="B12554"/>
          <cell r="F12554"/>
        </row>
        <row r="12555">
          <cell r="B12555"/>
          <cell r="F12555"/>
        </row>
        <row r="12556">
          <cell r="B12556"/>
          <cell r="F12556"/>
        </row>
        <row r="12557">
          <cell r="B12557"/>
          <cell r="F12557"/>
        </row>
        <row r="12558">
          <cell r="B12558"/>
          <cell r="F12558"/>
        </row>
        <row r="12559">
          <cell r="B12559"/>
          <cell r="F12559"/>
        </row>
        <row r="12560">
          <cell r="B12560"/>
          <cell r="F12560"/>
        </row>
        <row r="12561">
          <cell r="B12561"/>
          <cell r="F12561"/>
        </row>
        <row r="12562">
          <cell r="B12562"/>
          <cell r="F12562"/>
        </row>
        <row r="12563">
          <cell r="B12563"/>
          <cell r="F12563"/>
        </row>
        <row r="12564">
          <cell r="B12564"/>
          <cell r="F12564"/>
        </row>
        <row r="12565">
          <cell r="B12565"/>
          <cell r="F12565"/>
        </row>
        <row r="12566">
          <cell r="B12566"/>
          <cell r="F12566"/>
        </row>
        <row r="12567">
          <cell r="B12567"/>
          <cell r="F12567"/>
        </row>
        <row r="12568">
          <cell r="B12568"/>
          <cell r="F12568"/>
        </row>
        <row r="12569">
          <cell r="B12569"/>
          <cell r="F12569"/>
        </row>
        <row r="12570">
          <cell r="B12570"/>
          <cell r="F12570"/>
        </row>
        <row r="12571">
          <cell r="B12571"/>
          <cell r="F12571"/>
        </row>
        <row r="12572">
          <cell r="B12572"/>
          <cell r="F12572"/>
        </row>
        <row r="12573">
          <cell r="B12573"/>
          <cell r="F12573"/>
        </row>
        <row r="12574">
          <cell r="B12574"/>
          <cell r="F12574"/>
        </row>
        <row r="12575">
          <cell r="B12575"/>
          <cell r="F12575"/>
        </row>
        <row r="12576">
          <cell r="B12576"/>
          <cell r="F12576"/>
        </row>
        <row r="12577">
          <cell r="B12577"/>
          <cell r="F12577"/>
        </row>
        <row r="12578">
          <cell r="B12578"/>
          <cell r="F12578"/>
        </row>
        <row r="12579">
          <cell r="B12579"/>
          <cell r="F12579"/>
        </row>
        <row r="12580">
          <cell r="B12580"/>
          <cell r="F12580"/>
        </row>
        <row r="12581">
          <cell r="B12581"/>
          <cell r="F12581"/>
        </row>
        <row r="12582">
          <cell r="B12582"/>
          <cell r="F12582"/>
        </row>
        <row r="12583">
          <cell r="B12583"/>
          <cell r="F12583"/>
        </row>
        <row r="12584">
          <cell r="B12584"/>
          <cell r="F12584"/>
        </row>
        <row r="12585">
          <cell r="B12585"/>
          <cell r="F12585"/>
        </row>
        <row r="12586">
          <cell r="B12586"/>
          <cell r="F12586"/>
        </row>
        <row r="12587">
          <cell r="B12587"/>
          <cell r="F12587"/>
        </row>
        <row r="12588">
          <cell r="B12588"/>
          <cell r="F12588"/>
        </row>
        <row r="12589">
          <cell r="B12589"/>
          <cell r="F12589"/>
        </row>
        <row r="12590">
          <cell r="B12590"/>
          <cell r="F12590"/>
        </row>
        <row r="12591">
          <cell r="B12591"/>
          <cell r="F12591"/>
        </row>
        <row r="12592">
          <cell r="B12592"/>
          <cell r="F12592"/>
        </row>
        <row r="12593">
          <cell r="B12593"/>
          <cell r="F12593"/>
        </row>
        <row r="12594">
          <cell r="B12594"/>
          <cell r="F12594"/>
        </row>
        <row r="12595">
          <cell r="B12595"/>
          <cell r="F12595"/>
        </row>
        <row r="12596">
          <cell r="B12596"/>
          <cell r="F12596"/>
        </row>
        <row r="12597">
          <cell r="B12597"/>
          <cell r="F12597"/>
        </row>
        <row r="12598">
          <cell r="B12598"/>
          <cell r="F12598"/>
        </row>
        <row r="12599">
          <cell r="B12599"/>
          <cell r="F12599"/>
        </row>
        <row r="12600">
          <cell r="B12600"/>
          <cell r="F12600"/>
        </row>
        <row r="12601">
          <cell r="B12601"/>
          <cell r="F12601"/>
        </row>
        <row r="12602">
          <cell r="B12602"/>
          <cell r="F12602"/>
        </row>
        <row r="12603">
          <cell r="B12603"/>
          <cell r="F12603"/>
        </row>
        <row r="12604">
          <cell r="B12604"/>
          <cell r="F12604"/>
        </row>
        <row r="12605">
          <cell r="B12605"/>
          <cell r="F12605"/>
        </row>
        <row r="12606">
          <cell r="B12606"/>
          <cell r="F12606"/>
        </row>
        <row r="12607">
          <cell r="B12607"/>
          <cell r="F12607"/>
        </row>
        <row r="12608">
          <cell r="B12608"/>
          <cell r="F12608"/>
        </row>
        <row r="12609">
          <cell r="B12609"/>
          <cell r="F12609"/>
        </row>
        <row r="12610">
          <cell r="B12610"/>
          <cell r="F12610"/>
        </row>
        <row r="12611">
          <cell r="B12611"/>
          <cell r="F12611"/>
        </row>
        <row r="12612">
          <cell r="B12612"/>
          <cell r="F12612"/>
        </row>
        <row r="12613">
          <cell r="B12613"/>
          <cell r="F12613"/>
        </row>
        <row r="12614">
          <cell r="B12614"/>
          <cell r="F12614"/>
        </row>
        <row r="12615">
          <cell r="B12615"/>
          <cell r="F12615"/>
        </row>
        <row r="12616">
          <cell r="B12616"/>
          <cell r="F12616"/>
        </row>
        <row r="12617">
          <cell r="B12617"/>
          <cell r="F12617"/>
        </row>
        <row r="12618">
          <cell r="B12618"/>
          <cell r="F12618"/>
        </row>
        <row r="12619">
          <cell r="B12619"/>
          <cell r="F12619"/>
        </row>
        <row r="12620">
          <cell r="B12620"/>
          <cell r="F12620"/>
        </row>
        <row r="12621">
          <cell r="B12621"/>
          <cell r="F12621"/>
        </row>
        <row r="12622">
          <cell r="B12622"/>
          <cell r="F12622"/>
        </row>
        <row r="12623">
          <cell r="B12623"/>
          <cell r="F12623"/>
        </row>
        <row r="12624">
          <cell r="B12624"/>
          <cell r="F12624"/>
        </row>
        <row r="12625">
          <cell r="B12625"/>
          <cell r="F12625"/>
        </row>
        <row r="12626">
          <cell r="B12626"/>
          <cell r="F12626"/>
        </row>
        <row r="12627">
          <cell r="B12627"/>
          <cell r="F12627"/>
        </row>
        <row r="12628">
          <cell r="B12628"/>
          <cell r="F12628"/>
        </row>
        <row r="12629">
          <cell r="B12629"/>
          <cell r="F12629"/>
        </row>
        <row r="12630">
          <cell r="B12630"/>
          <cell r="F12630"/>
        </row>
        <row r="12631">
          <cell r="B12631"/>
          <cell r="F12631"/>
        </row>
        <row r="12632">
          <cell r="B12632"/>
          <cell r="F12632"/>
        </row>
        <row r="12633">
          <cell r="B12633"/>
          <cell r="F12633"/>
        </row>
        <row r="12634">
          <cell r="B12634"/>
          <cell r="F12634"/>
        </row>
        <row r="12635">
          <cell r="B12635"/>
          <cell r="F12635"/>
        </row>
        <row r="12636">
          <cell r="B12636"/>
          <cell r="F12636"/>
        </row>
        <row r="12637">
          <cell r="B12637"/>
          <cell r="F12637"/>
        </row>
        <row r="12638">
          <cell r="B12638"/>
          <cell r="F12638"/>
        </row>
        <row r="12639">
          <cell r="B12639"/>
          <cell r="F12639"/>
        </row>
        <row r="12640">
          <cell r="B12640"/>
          <cell r="F12640"/>
        </row>
        <row r="12641">
          <cell r="B12641"/>
          <cell r="F12641"/>
        </row>
        <row r="12642">
          <cell r="B12642"/>
          <cell r="F12642"/>
        </row>
        <row r="12643">
          <cell r="B12643"/>
          <cell r="F12643"/>
        </row>
        <row r="12644">
          <cell r="B12644"/>
          <cell r="F12644"/>
        </row>
        <row r="12645">
          <cell r="B12645"/>
          <cell r="F12645"/>
        </row>
        <row r="12646">
          <cell r="B12646"/>
          <cell r="F12646"/>
        </row>
        <row r="12647">
          <cell r="B12647"/>
          <cell r="F12647"/>
        </row>
        <row r="12648">
          <cell r="B12648"/>
          <cell r="F12648"/>
        </row>
        <row r="12649">
          <cell r="B12649"/>
          <cell r="F12649"/>
        </row>
        <row r="12650">
          <cell r="B12650"/>
          <cell r="F12650"/>
        </row>
        <row r="12651">
          <cell r="B12651"/>
          <cell r="F12651"/>
        </row>
        <row r="12652">
          <cell r="B12652"/>
          <cell r="F12652"/>
        </row>
        <row r="12653">
          <cell r="B12653"/>
          <cell r="F12653"/>
        </row>
        <row r="12654">
          <cell r="B12654"/>
          <cell r="F12654"/>
        </row>
        <row r="12655">
          <cell r="B12655"/>
          <cell r="F12655"/>
        </row>
        <row r="12656">
          <cell r="B12656"/>
          <cell r="F12656"/>
        </row>
        <row r="12657">
          <cell r="B12657"/>
          <cell r="F12657"/>
        </row>
        <row r="12658">
          <cell r="B12658"/>
          <cell r="F12658"/>
        </row>
        <row r="12659">
          <cell r="B12659"/>
          <cell r="F12659"/>
        </row>
        <row r="12660">
          <cell r="B12660"/>
          <cell r="F12660"/>
        </row>
        <row r="12661">
          <cell r="B12661"/>
          <cell r="F12661"/>
        </row>
        <row r="12662">
          <cell r="B12662"/>
          <cell r="F12662"/>
        </row>
        <row r="12663">
          <cell r="B12663"/>
          <cell r="F12663"/>
        </row>
        <row r="12664">
          <cell r="B12664"/>
          <cell r="F12664"/>
        </row>
        <row r="12665">
          <cell r="B12665"/>
          <cell r="F12665"/>
        </row>
        <row r="12666">
          <cell r="B12666"/>
          <cell r="F12666"/>
        </row>
        <row r="12667">
          <cell r="B12667"/>
          <cell r="F12667"/>
        </row>
        <row r="12668">
          <cell r="B12668"/>
          <cell r="F12668"/>
        </row>
        <row r="12669">
          <cell r="B12669"/>
          <cell r="F12669"/>
        </row>
        <row r="12670">
          <cell r="B12670"/>
          <cell r="F12670"/>
        </row>
        <row r="12671">
          <cell r="B12671"/>
          <cell r="F12671"/>
        </row>
        <row r="12672">
          <cell r="B12672"/>
          <cell r="F12672"/>
        </row>
        <row r="12673">
          <cell r="B12673"/>
          <cell r="F12673"/>
        </row>
        <row r="12674">
          <cell r="B12674"/>
          <cell r="F12674"/>
        </row>
        <row r="12675">
          <cell r="B12675"/>
          <cell r="F12675"/>
        </row>
        <row r="12676">
          <cell r="B12676"/>
          <cell r="F12676"/>
        </row>
        <row r="12677">
          <cell r="B12677"/>
          <cell r="F12677"/>
        </row>
        <row r="12678">
          <cell r="B12678"/>
          <cell r="F12678"/>
        </row>
        <row r="12679">
          <cell r="B12679"/>
          <cell r="F12679"/>
        </row>
        <row r="12680">
          <cell r="B12680"/>
          <cell r="F12680"/>
        </row>
        <row r="12681">
          <cell r="B12681"/>
          <cell r="F12681"/>
        </row>
        <row r="12682">
          <cell r="B12682"/>
          <cell r="F12682"/>
        </row>
        <row r="12683">
          <cell r="B12683"/>
          <cell r="F12683"/>
        </row>
        <row r="12684">
          <cell r="B12684"/>
          <cell r="F12684"/>
        </row>
        <row r="12685">
          <cell r="B12685"/>
          <cell r="F12685"/>
        </row>
        <row r="12686">
          <cell r="B12686"/>
          <cell r="F12686"/>
        </row>
        <row r="12687">
          <cell r="B12687"/>
          <cell r="F12687"/>
        </row>
        <row r="12688">
          <cell r="B12688"/>
          <cell r="F12688"/>
        </row>
        <row r="12689">
          <cell r="B12689"/>
          <cell r="F12689"/>
        </row>
        <row r="12690">
          <cell r="B12690"/>
          <cell r="F12690"/>
        </row>
        <row r="12691">
          <cell r="B12691"/>
          <cell r="F12691"/>
        </row>
        <row r="12692">
          <cell r="B12692"/>
          <cell r="F12692"/>
        </row>
        <row r="12693">
          <cell r="B12693"/>
          <cell r="F12693"/>
        </row>
        <row r="12694">
          <cell r="B12694"/>
          <cell r="F12694"/>
        </row>
        <row r="12695">
          <cell r="B12695"/>
          <cell r="F12695"/>
        </row>
        <row r="12696">
          <cell r="B12696"/>
          <cell r="F12696"/>
        </row>
        <row r="12697">
          <cell r="B12697"/>
          <cell r="F12697"/>
        </row>
        <row r="12698">
          <cell r="B12698"/>
          <cell r="F12698"/>
        </row>
        <row r="12699">
          <cell r="B12699"/>
          <cell r="F12699"/>
        </row>
        <row r="12700">
          <cell r="B12700"/>
          <cell r="F12700"/>
        </row>
        <row r="12701">
          <cell r="B12701"/>
          <cell r="F12701"/>
        </row>
        <row r="12702">
          <cell r="B12702"/>
          <cell r="F12702"/>
        </row>
        <row r="12703">
          <cell r="B12703"/>
          <cell r="F12703"/>
        </row>
        <row r="12704">
          <cell r="B12704"/>
          <cell r="F12704"/>
        </row>
        <row r="12705">
          <cell r="B12705"/>
          <cell r="F12705"/>
        </row>
        <row r="12706">
          <cell r="B12706"/>
          <cell r="F12706"/>
        </row>
        <row r="12707">
          <cell r="B12707"/>
          <cell r="F12707"/>
        </row>
        <row r="12708">
          <cell r="B12708"/>
          <cell r="F12708"/>
        </row>
        <row r="12709">
          <cell r="B12709"/>
          <cell r="F12709"/>
        </row>
        <row r="12710">
          <cell r="B12710"/>
          <cell r="F12710"/>
        </row>
        <row r="12711">
          <cell r="B12711"/>
          <cell r="F12711"/>
        </row>
        <row r="12712">
          <cell r="B12712"/>
          <cell r="F12712"/>
        </row>
        <row r="12713">
          <cell r="B12713"/>
          <cell r="F12713"/>
        </row>
        <row r="12714">
          <cell r="B12714"/>
          <cell r="F12714"/>
        </row>
        <row r="12715">
          <cell r="B12715"/>
          <cell r="F12715"/>
        </row>
        <row r="12716">
          <cell r="B12716"/>
          <cell r="F12716"/>
        </row>
        <row r="12717">
          <cell r="B12717"/>
          <cell r="F12717"/>
        </row>
        <row r="12718">
          <cell r="B12718"/>
          <cell r="F12718"/>
        </row>
        <row r="12719">
          <cell r="B12719"/>
          <cell r="F12719"/>
        </row>
        <row r="12720">
          <cell r="B12720"/>
          <cell r="F12720"/>
        </row>
        <row r="12721">
          <cell r="B12721"/>
          <cell r="F12721"/>
        </row>
        <row r="12722">
          <cell r="B12722"/>
          <cell r="F12722"/>
        </row>
        <row r="12723">
          <cell r="B12723"/>
          <cell r="F12723"/>
        </row>
        <row r="12724">
          <cell r="B12724"/>
          <cell r="F12724"/>
        </row>
        <row r="12725">
          <cell r="B12725"/>
          <cell r="F12725"/>
        </row>
        <row r="12726">
          <cell r="B12726"/>
          <cell r="F12726"/>
        </row>
        <row r="12727">
          <cell r="B12727"/>
          <cell r="F12727"/>
        </row>
        <row r="12728">
          <cell r="B12728"/>
          <cell r="F12728"/>
        </row>
        <row r="12729">
          <cell r="B12729"/>
          <cell r="F12729"/>
        </row>
        <row r="12730">
          <cell r="B12730"/>
          <cell r="F12730"/>
        </row>
        <row r="12731">
          <cell r="B12731"/>
          <cell r="F12731"/>
        </row>
        <row r="12732">
          <cell r="B12732"/>
          <cell r="F12732"/>
        </row>
        <row r="12733">
          <cell r="B12733"/>
          <cell r="F12733"/>
        </row>
        <row r="12734">
          <cell r="B12734"/>
          <cell r="F12734"/>
        </row>
        <row r="12735">
          <cell r="B12735"/>
          <cell r="F12735"/>
        </row>
        <row r="12736">
          <cell r="B12736"/>
          <cell r="F12736"/>
        </row>
        <row r="12737">
          <cell r="B12737"/>
          <cell r="F12737"/>
        </row>
        <row r="12738">
          <cell r="B12738"/>
          <cell r="F12738"/>
        </row>
        <row r="12739">
          <cell r="B12739"/>
          <cell r="F12739"/>
        </row>
        <row r="12740">
          <cell r="B12740"/>
          <cell r="F12740"/>
        </row>
        <row r="12741">
          <cell r="B12741"/>
          <cell r="F12741"/>
        </row>
        <row r="12742">
          <cell r="B12742"/>
          <cell r="F12742"/>
        </row>
        <row r="12743">
          <cell r="B12743"/>
          <cell r="F12743"/>
        </row>
        <row r="12744">
          <cell r="B12744"/>
          <cell r="F12744"/>
        </row>
        <row r="12745">
          <cell r="B12745"/>
          <cell r="F12745"/>
        </row>
        <row r="12746">
          <cell r="B12746"/>
          <cell r="F12746"/>
        </row>
        <row r="12747">
          <cell r="B12747"/>
          <cell r="F12747"/>
        </row>
        <row r="12748">
          <cell r="B12748"/>
          <cell r="F12748"/>
        </row>
        <row r="12749">
          <cell r="B12749"/>
          <cell r="F12749"/>
        </row>
        <row r="12750">
          <cell r="B12750"/>
          <cell r="F12750"/>
        </row>
        <row r="12751">
          <cell r="B12751"/>
          <cell r="F12751"/>
        </row>
        <row r="12752">
          <cell r="B12752"/>
          <cell r="F12752"/>
        </row>
        <row r="12753">
          <cell r="B12753"/>
          <cell r="F12753"/>
        </row>
        <row r="12754">
          <cell r="B12754"/>
          <cell r="F12754"/>
        </row>
        <row r="12755">
          <cell r="B12755"/>
          <cell r="F12755"/>
        </row>
        <row r="12756">
          <cell r="B12756"/>
          <cell r="F12756"/>
        </row>
        <row r="12757">
          <cell r="B12757"/>
          <cell r="F12757"/>
        </row>
        <row r="12758">
          <cell r="B12758"/>
          <cell r="F12758"/>
        </row>
        <row r="12759">
          <cell r="B12759"/>
          <cell r="F12759"/>
        </row>
        <row r="12760">
          <cell r="B12760"/>
          <cell r="F12760"/>
        </row>
        <row r="12761">
          <cell r="B12761"/>
          <cell r="F12761"/>
        </row>
        <row r="12762">
          <cell r="B12762"/>
          <cell r="F12762"/>
        </row>
        <row r="12763">
          <cell r="B12763"/>
          <cell r="F12763"/>
        </row>
        <row r="12764">
          <cell r="B12764"/>
          <cell r="F12764"/>
        </row>
        <row r="12765">
          <cell r="B12765"/>
          <cell r="F12765"/>
        </row>
        <row r="12766">
          <cell r="B12766"/>
          <cell r="F12766"/>
        </row>
        <row r="12767">
          <cell r="B12767"/>
          <cell r="F12767"/>
        </row>
        <row r="12768">
          <cell r="B12768"/>
          <cell r="F12768"/>
        </row>
        <row r="12769">
          <cell r="B12769"/>
          <cell r="F12769"/>
        </row>
        <row r="12770">
          <cell r="B12770"/>
          <cell r="F12770"/>
        </row>
        <row r="12771">
          <cell r="B12771"/>
          <cell r="F12771"/>
        </row>
        <row r="12772">
          <cell r="B12772"/>
          <cell r="F12772"/>
        </row>
        <row r="12773">
          <cell r="B12773"/>
          <cell r="F12773"/>
        </row>
        <row r="12774">
          <cell r="B12774"/>
          <cell r="F12774"/>
        </row>
        <row r="12775">
          <cell r="B12775"/>
          <cell r="F12775"/>
        </row>
        <row r="12776">
          <cell r="B12776"/>
          <cell r="F12776"/>
        </row>
        <row r="12777">
          <cell r="B12777"/>
          <cell r="F12777"/>
        </row>
        <row r="12778">
          <cell r="B12778"/>
          <cell r="F12778"/>
        </row>
        <row r="12779">
          <cell r="B12779"/>
          <cell r="F12779"/>
        </row>
        <row r="12780">
          <cell r="B12780"/>
          <cell r="F12780"/>
        </row>
        <row r="12781">
          <cell r="B12781"/>
          <cell r="F12781"/>
        </row>
        <row r="12782">
          <cell r="B12782"/>
          <cell r="F12782"/>
        </row>
        <row r="12783">
          <cell r="B12783"/>
          <cell r="F12783"/>
        </row>
        <row r="12784">
          <cell r="B12784"/>
          <cell r="F12784"/>
        </row>
        <row r="12785">
          <cell r="B12785"/>
          <cell r="F12785"/>
        </row>
        <row r="12786">
          <cell r="B12786"/>
          <cell r="F12786"/>
        </row>
        <row r="12787">
          <cell r="B12787"/>
          <cell r="F12787"/>
        </row>
        <row r="12788">
          <cell r="B12788"/>
          <cell r="F12788"/>
        </row>
        <row r="12789">
          <cell r="B12789"/>
          <cell r="F12789"/>
        </row>
        <row r="12790">
          <cell r="B12790"/>
          <cell r="F12790"/>
        </row>
        <row r="12791">
          <cell r="B12791"/>
          <cell r="F12791"/>
        </row>
        <row r="12792">
          <cell r="B12792"/>
          <cell r="F12792"/>
        </row>
        <row r="12793">
          <cell r="B12793"/>
          <cell r="F12793"/>
        </row>
        <row r="12794">
          <cell r="B12794"/>
          <cell r="F12794"/>
        </row>
        <row r="12795">
          <cell r="B12795"/>
          <cell r="F12795"/>
        </row>
        <row r="12796">
          <cell r="B12796"/>
          <cell r="F12796"/>
        </row>
        <row r="12797">
          <cell r="B12797"/>
          <cell r="F12797"/>
        </row>
        <row r="12798">
          <cell r="B12798"/>
          <cell r="F12798"/>
        </row>
        <row r="12799">
          <cell r="B12799"/>
          <cell r="F12799"/>
        </row>
        <row r="12800">
          <cell r="B12800"/>
          <cell r="F12800"/>
        </row>
        <row r="12801">
          <cell r="B12801"/>
          <cell r="F12801"/>
        </row>
        <row r="12802">
          <cell r="B12802"/>
          <cell r="F12802"/>
        </row>
        <row r="12803">
          <cell r="B12803"/>
          <cell r="F12803"/>
        </row>
        <row r="12804">
          <cell r="B12804"/>
          <cell r="F12804"/>
        </row>
        <row r="12805">
          <cell r="B12805"/>
          <cell r="F12805"/>
        </row>
        <row r="12806">
          <cell r="B12806"/>
          <cell r="F12806"/>
        </row>
        <row r="12807">
          <cell r="B12807"/>
          <cell r="F12807"/>
        </row>
        <row r="12808">
          <cell r="B12808"/>
          <cell r="F12808"/>
        </row>
        <row r="12809">
          <cell r="B12809"/>
          <cell r="F12809"/>
        </row>
        <row r="12810">
          <cell r="B12810"/>
          <cell r="F12810"/>
        </row>
        <row r="12811">
          <cell r="B12811"/>
          <cell r="F12811"/>
        </row>
        <row r="12812">
          <cell r="B12812"/>
          <cell r="F12812"/>
        </row>
        <row r="12813">
          <cell r="B12813"/>
          <cell r="F12813"/>
        </row>
        <row r="12814">
          <cell r="B12814"/>
          <cell r="F12814"/>
        </row>
        <row r="12815">
          <cell r="B12815"/>
          <cell r="F12815"/>
        </row>
        <row r="12816">
          <cell r="B12816"/>
          <cell r="F12816"/>
        </row>
        <row r="12817">
          <cell r="B12817"/>
          <cell r="F12817"/>
        </row>
        <row r="12818">
          <cell r="B12818"/>
          <cell r="F12818"/>
        </row>
        <row r="12819">
          <cell r="B12819"/>
          <cell r="F12819"/>
        </row>
        <row r="12820">
          <cell r="B12820"/>
          <cell r="F12820"/>
        </row>
        <row r="12821">
          <cell r="B12821"/>
          <cell r="F12821"/>
        </row>
        <row r="12822">
          <cell r="B12822"/>
          <cell r="F12822"/>
        </row>
        <row r="12823">
          <cell r="B12823"/>
          <cell r="F12823"/>
        </row>
        <row r="12824">
          <cell r="B12824"/>
          <cell r="F12824"/>
        </row>
        <row r="12825">
          <cell r="B12825"/>
          <cell r="F12825"/>
        </row>
        <row r="12826">
          <cell r="B12826"/>
          <cell r="F12826"/>
        </row>
        <row r="12827">
          <cell r="B12827"/>
          <cell r="F12827"/>
        </row>
        <row r="12828">
          <cell r="B12828"/>
          <cell r="F12828"/>
        </row>
        <row r="12829">
          <cell r="B12829"/>
          <cell r="F12829"/>
        </row>
        <row r="12830">
          <cell r="B12830"/>
          <cell r="F12830"/>
        </row>
        <row r="12831">
          <cell r="B12831"/>
          <cell r="F12831"/>
        </row>
        <row r="12832">
          <cell r="B12832"/>
          <cell r="F12832"/>
        </row>
        <row r="12833">
          <cell r="B12833"/>
          <cell r="F12833"/>
        </row>
        <row r="12834">
          <cell r="B12834"/>
          <cell r="F12834"/>
        </row>
        <row r="12835">
          <cell r="B12835"/>
          <cell r="F12835"/>
        </row>
        <row r="12836">
          <cell r="B12836"/>
          <cell r="F12836"/>
        </row>
        <row r="12837">
          <cell r="B12837"/>
          <cell r="F12837"/>
        </row>
        <row r="12838">
          <cell r="B12838"/>
          <cell r="F12838"/>
        </row>
        <row r="12839">
          <cell r="B12839"/>
          <cell r="F12839"/>
        </row>
        <row r="12840">
          <cell r="B12840"/>
          <cell r="F12840"/>
        </row>
        <row r="12841">
          <cell r="B12841"/>
          <cell r="F12841"/>
        </row>
        <row r="12842">
          <cell r="B12842"/>
          <cell r="F12842"/>
        </row>
        <row r="12843">
          <cell r="B12843"/>
          <cell r="F12843"/>
        </row>
        <row r="12844">
          <cell r="B12844"/>
          <cell r="F12844"/>
        </row>
        <row r="12845">
          <cell r="B12845"/>
          <cell r="F12845"/>
        </row>
        <row r="12846">
          <cell r="B12846"/>
          <cell r="F12846"/>
        </row>
        <row r="12847">
          <cell r="B12847"/>
          <cell r="F12847"/>
        </row>
        <row r="12848">
          <cell r="B12848"/>
          <cell r="F12848"/>
        </row>
        <row r="12849">
          <cell r="B12849"/>
          <cell r="F12849"/>
        </row>
        <row r="12850">
          <cell r="B12850"/>
          <cell r="F12850"/>
        </row>
        <row r="12851">
          <cell r="B12851"/>
          <cell r="F12851"/>
        </row>
        <row r="12852">
          <cell r="B12852"/>
          <cell r="F12852"/>
        </row>
        <row r="12853">
          <cell r="B12853"/>
          <cell r="F12853"/>
        </row>
        <row r="12854">
          <cell r="B12854"/>
          <cell r="F12854"/>
        </row>
        <row r="12855">
          <cell r="B12855"/>
          <cell r="F12855"/>
        </row>
        <row r="12856">
          <cell r="B12856"/>
          <cell r="F12856"/>
        </row>
        <row r="12857">
          <cell r="B12857"/>
          <cell r="F12857"/>
        </row>
        <row r="12858">
          <cell r="B12858"/>
          <cell r="F12858"/>
        </row>
        <row r="12859">
          <cell r="B12859"/>
          <cell r="F12859"/>
        </row>
        <row r="12860">
          <cell r="B12860"/>
          <cell r="F12860"/>
        </row>
        <row r="12861">
          <cell r="B12861"/>
          <cell r="F12861"/>
        </row>
        <row r="12862">
          <cell r="B12862"/>
          <cell r="F12862"/>
        </row>
        <row r="12863">
          <cell r="B12863"/>
          <cell r="F12863"/>
        </row>
        <row r="12864">
          <cell r="B12864"/>
          <cell r="F12864"/>
        </row>
        <row r="12865">
          <cell r="B12865"/>
          <cell r="F12865"/>
        </row>
        <row r="12866">
          <cell r="B12866"/>
          <cell r="F12866"/>
        </row>
        <row r="12867">
          <cell r="B12867"/>
          <cell r="F12867"/>
        </row>
        <row r="12868">
          <cell r="B12868"/>
          <cell r="F12868"/>
        </row>
        <row r="12869">
          <cell r="B12869"/>
          <cell r="F12869"/>
        </row>
        <row r="12870">
          <cell r="B12870"/>
          <cell r="F12870"/>
        </row>
        <row r="12871">
          <cell r="B12871"/>
          <cell r="F12871"/>
        </row>
        <row r="12872">
          <cell r="B12872"/>
          <cell r="F12872"/>
        </row>
        <row r="12873">
          <cell r="B12873"/>
          <cell r="F12873"/>
        </row>
        <row r="12874">
          <cell r="B12874"/>
          <cell r="F12874"/>
        </row>
        <row r="12875">
          <cell r="B12875"/>
          <cell r="F12875"/>
        </row>
        <row r="12876">
          <cell r="B12876"/>
          <cell r="F12876"/>
        </row>
        <row r="12877">
          <cell r="B12877"/>
          <cell r="F12877"/>
        </row>
        <row r="12878">
          <cell r="B12878"/>
          <cell r="F12878"/>
        </row>
        <row r="12879">
          <cell r="B12879"/>
          <cell r="F12879"/>
        </row>
        <row r="12880">
          <cell r="B12880"/>
          <cell r="F12880"/>
        </row>
        <row r="12881">
          <cell r="B12881"/>
          <cell r="F12881"/>
        </row>
        <row r="12882">
          <cell r="B12882"/>
          <cell r="F12882"/>
        </row>
        <row r="12883">
          <cell r="B12883"/>
          <cell r="F12883"/>
        </row>
        <row r="12884">
          <cell r="B12884"/>
          <cell r="F12884"/>
        </row>
        <row r="12885">
          <cell r="B12885"/>
          <cell r="F12885"/>
        </row>
        <row r="12886">
          <cell r="B12886"/>
          <cell r="F12886"/>
        </row>
        <row r="12887">
          <cell r="B12887"/>
          <cell r="F12887"/>
        </row>
        <row r="12888">
          <cell r="B12888"/>
          <cell r="F12888"/>
        </row>
        <row r="12889">
          <cell r="B12889"/>
          <cell r="F12889"/>
        </row>
        <row r="12890">
          <cell r="B12890"/>
          <cell r="F12890"/>
        </row>
        <row r="12891">
          <cell r="B12891"/>
          <cell r="F12891"/>
        </row>
        <row r="12892">
          <cell r="B12892"/>
          <cell r="F12892"/>
        </row>
        <row r="12893">
          <cell r="B12893"/>
          <cell r="F12893"/>
        </row>
        <row r="12894">
          <cell r="B12894"/>
          <cell r="F12894"/>
        </row>
        <row r="12895">
          <cell r="B12895"/>
          <cell r="F12895"/>
        </row>
        <row r="12896">
          <cell r="B12896"/>
          <cell r="F12896"/>
        </row>
        <row r="12897">
          <cell r="B12897"/>
          <cell r="F12897"/>
        </row>
        <row r="12898">
          <cell r="B12898"/>
          <cell r="F12898"/>
        </row>
        <row r="12899">
          <cell r="B12899"/>
          <cell r="F12899"/>
        </row>
        <row r="12900">
          <cell r="B12900"/>
          <cell r="F12900"/>
        </row>
        <row r="12901">
          <cell r="B12901"/>
          <cell r="F12901"/>
        </row>
        <row r="12902">
          <cell r="B12902"/>
          <cell r="F12902"/>
        </row>
        <row r="12903">
          <cell r="B12903"/>
          <cell r="F12903"/>
        </row>
        <row r="12904">
          <cell r="B12904"/>
          <cell r="F12904"/>
        </row>
        <row r="12905">
          <cell r="B12905"/>
          <cell r="F12905"/>
        </row>
        <row r="12906">
          <cell r="B12906"/>
          <cell r="F12906"/>
        </row>
        <row r="12907">
          <cell r="B12907"/>
          <cell r="F12907"/>
        </row>
        <row r="12908">
          <cell r="B12908"/>
          <cell r="F12908"/>
        </row>
        <row r="12909">
          <cell r="B12909"/>
          <cell r="F12909"/>
        </row>
        <row r="12910">
          <cell r="B12910"/>
          <cell r="F12910"/>
        </row>
        <row r="12911">
          <cell r="B12911"/>
          <cell r="F12911"/>
        </row>
        <row r="12912">
          <cell r="B12912"/>
          <cell r="F12912"/>
        </row>
        <row r="12913">
          <cell r="B12913"/>
          <cell r="F12913"/>
        </row>
        <row r="12914">
          <cell r="B12914"/>
          <cell r="F12914"/>
        </row>
        <row r="12915">
          <cell r="B12915"/>
          <cell r="F12915"/>
        </row>
        <row r="12916">
          <cell r="B12916"/>
          <cell r="F12916"/>
        </row>
        <row r="12917">
          <cell r="B12917"/>
          <cell r="F12917"/>
        </row>
        <row r="12918">
          <cell r="B12918"/>
          <cell r="F12918"/>
        </row>
        <row r="12919">
          <cell r="B12919"/>
          <cell r="F12919"/>
        </row>
        <row r="12920">
          <cell r="B12920"/>
          <cell r="F12920"/>
        </row>
        <row r="12921">
          <cell r="B12921"/>
          <cell r="F12921"/>
        </row>
        <row r="12922">
          <cell r="B12922"/>
          <cell r="F12922"/>
        </row>
        <row r="12923">
          <cell r="B12923"/>
          <cell r="F12923"/>
        </row>
        <row r="12924">
          <cell r="B12924"/>
          <cell r="F12924"/>
        </row>
        <row r="12925">
          <cell r="B12925"/>
          <cell r="F12925"/>
        </row>
        <row r="12926">
          <cell r="B12926"/>
          <cell r="F12926"/>
        </row>
        <row r="12927">
          <cell r="B12927"/>
          <cell r="F12927"/>
        </row>
        <row r="12928">
          <cell r="B12928"/>
          <cell r="F12928"/>
        </row>
        <row r="12929">
          <cell r="B12929"/>
          <cell r="F12929"/>
        </row>
        <row r="12930">
          <cell r="B12930"/>
          <cell r="F12930"/>
        </row>
        <row r="12931">
          <cell r="B12931"/>
          <cell r="F12931"/>
        </row>
        <row r="12932">
          <cell r="B12932"/>
          <cell r="F12932"/>
        </row>
        <row r="12933">
          <cell r="B12933"/>
          <cell r="F12933"/>
        </row>
        <row r="12934">
          <cell r="B12934"/>
          <cell r="F12934"/>
        </row>
        <row r="12935">
          <cell r="B12935"/>
          <cell r="F12935"/>
        </row>
        <row r="12936">
          <cell r="B12936"/>
          <cell r="F12936"/>
        </row>
        <row r="12937">
          <cell r="B12937"/>
          <cell r="F12937"/>
        </row>
        <row r="12938">
          <cell r="B12938"/>
          <cell r="F12938"/>
        </row>
        <row r="12939">
          <cell r="B12939"/>
          <cell r="F12939"/>
        </row>
        <row r="12940">
          <cell r="B12940"/>
          <cell r="F12940"/>
        </row>
        <row r="12941">
          <cell r="B12941"/>
          <cell r="F12941"/>
        </row>
        <row r="12942">
          <cell r="B12942"/>
          <cell r="F12942"/>
        </row>
        <row r="12943">
          <cell r="B12943"/>
          <cell r="F12943"/>
        </row>
        <row r="12944">
          <cell r="B12944"/>
          <cell r="F12944"/>
        </row>
        <row r="12945">
          <cell r="B12945"/>
          <cell r="F12945"/>
        </row>
        <row r="12946">
          <cell r="B12946"/>
          <cell r="F12946"/>
        </row>
        <row r="12947">
          <cell r="B12947"/>
          <cell r="F12947"/>
        </row>
        <row r="12948">
          <cell r="B12948"/>
          <cell r="F12948"/>
        </row>
        <row r="12949">
          <cell r="B12949"/>
          <cell r="F12949"/>
        </row>
        <row r="12950">
          <cell r="B12950"/>
          <cell r="F12950"/>
        </row>
        <row r="12951">
          <cell r="B12951"/>
          <cell r="F12951"/>
        </row>
        <row r="12952">
          <cell r="B12952"/>
          <cell r="F12952"/>
        </row>
        <row r="12953">
          <cell r="B12953"/>
          <cell r="F12953"/>
        </row>
        <row r="12954">
          <cell r="B12954"/>
          <cell r="F12954"/>
        </row>
        <row r="12955">
          <cell r="B12955"/>
          <cell r="F12955"/>
        </row>
        <row r="12956">
          <cell r="B12956"/>
          <cell r="F12956"/>
        </row>
        <row r="12957">
          <cell r="B12957"/>
          <cell r="F12957"/>
        </row>
        <row r="12958">
          <cell r="B12958"/>
          <cell r="F12958"/>
        </row>
        <row r="12959">
          <cell r="B12959"/>
          <cell r="F12959"/>
        </row>
        <row r="12960">
          <cell r="B12960"/>
          <cell r="F12960"/>
        </row>
        <row r="12961">
          <cell r="B12961"/>
          <cell r="F12961"/>
        </row>
        <row r="12962">
          <cell r="B12962"/>
          <cell r="F12962"/>
        </row>
        <row r="12963">
          <cell r="B12963"/>
          <cell r="F12963"/>
        </row>
        <row r="12964">
          <cell r="B12964"/>
          <cell r="F12964"/>
        </row>
        <row r="12965">
          <cell r="B12965"/>
          <cell r="F12965"/>
        </row>
        <row r="12966">
          <cell r="B12966"/>
          <cell r="F12966"/>
        </row>
        <row r="12967">
          <cell r="B12967"/>
          <cell r="F12967"/>
        </row>
        <row r="12968">
          <cell r="B12968"/>
          <cell r="F12968"/>
        </row>
        <row r="12969">
          <cell r="B12969"/>
          <cell r="F12969"/>
        </row>
        <row r="12970">
          <cell r="B12970"/>
          <cell r="F12970"/>
        </row>
        <row r="12971">
          <cell r="B12971"/>
          <cell r="F12971"/>
        </row>
        <row r="12972">
          <cell r="B12972"/>
          <cell r="F12972"/>
        </row>
        <row r="12973">
          <cell r="B12973"/>
          <cell r="F12973"/>
        </row>
        <row r="12974">
          <cell r="B12974"/>
          <cell r="F12974"/>
        </row>
        <row r="12975">
          <cell r="B12975"/>
          <cell r="F12975"/>
        </row>
        <row r="12976">
          <cell r="B12976"/>
          <cell r="F12976"/>
        </row>
        <row r="12977">
          <cell r="B12977"/>
          <cell r="F12977"/>
        </row>
        <row r="12978">
          <cell r="B12978"/>
          <cell r="F12978"/>
        </row>
        <row r="12979">
          <cell r="B12979"/>
          <cell r="F12979"/>
        </row>
        <row r="12980">
          <cell r="B12980"/>
          <cell r="F12980"/>
        </row>
        <row r="12981">
          <cell r="B12981"/>
          <cell r="F12981"/>
        </row>
        <row r="12982">
          <cell r="B12982"/>
          <cell r="F12982"/>
        </row>
        <row r="12983">
          <cell r="B12983"/>
          <cell r="F12983"/>
        </row>
        <row r="12984">
          <cell r="B12984"/>
          <cell r="F12984"/>
        </row>
        <row r="12985">
          <cell r="B12985"/>
          <cell r="F12985"/>
        </row>
        <row r="12986">
          <cell r="B12986"/>
          <cell r="F12986"/>
        </row>
        <row r="12987">
          <cell r="B12987"/>
          <cell r="F12987"/>
        </row>
        <row r="12988">
          <cell r="B12988"/>
          <cell r="F12988"/>
        </row>
        <row r="12989">
          <cell r="B12989"/>
          <cell r="F12989"/>
        </row>
        <row r="12990">
          <cell r="B12990"/>
          <cell r="F12990"/>
        </row>
        <row r="12991">
          <cell r="B12991"/>
          <cell r="F12991"/>
        </row>
        <row r="12992">
          <cell r="B12992"/>
          <cell r="F12992"/>
        </row>
        <row r="12993">
          <cell r="B12993"/>
          <cell r="F12993"/>
        </row>
        <row r="12994">
          <cell r="B12994"/>
          <cell r="F12994"/>
        </row>
        <row r="12995">
          <cell r="B12995"/>
          <cell r="F12995"/>
        </row>
        <row r="12996">
          <cell r="B12996"/>
          <cell r="F12996"/>
        </row>
        <row r="12997">
          <cell r="B12997"/>
          <cell r="F12997"/>
        </row>
        <row r="12998">
          <cell r="B12998"/>
          <cell r="F12998"/>
        </row>
        <row r="12999">
          <cell r="B12999"/>
          <cell r="F12999"/>
        </row>
        <row r="13000">
          <cell r="B13000"/>
          <cell r="F13000"/>
        </row>
        <row r="13001">
          <cell r="B13001"/>
          <cell r="F13001"/>
        </row>
        <row r="13002">
          <cell r="B13002"/>
          <cell r="F13002"/>
        </row>
        <row r="13003">
          <cell r="B13003"/>
          <cell r="F13003"/>
        </row>
        <row r="13004">
          <cell r="B13004"/>
          <cell r="F13004"/>
        </row>
        <row r="13005">
          <cell r="B13005"/>
          <cell r="F13005"/>
        </row>
        <row r="13006">
          <cell r="B13006"/>
          <cell r="F13006"/>
        </row>
        <row r="13007">
          <cell r="B13007"/>
          <cell r="F13007"/>
        </row>
        <row r="13008">
          <cell r="B13008"/>
          <cell r="F13008"/>
        </row>
        <row r="13009">
          <cell r="B13009"/>
          <cell r="F13009"/>
        </row>
        <row r="13010">
          <cell r="B13010"/>
          <cell r="F13010"/>
        </row>
        <row r="13011">
          <cell r="B13011"/>
          <cell r="F13011"/>
        </row>
        <row r="13012">
          <cell r="B13012"/>
          <cell r="F13012"/>
        </row>
        <row r="13013">
          <cell r="B13013"/>
          <cell r="F13013"/>
        </row>
        <row r="13014">
          <cell r="B13014"/>
          <cell r="F13014"/>
        </row>
        <row r="13015">
          <cell r="B13015"/>
          <cell r="F13015"/>
        </row>
        <row r="13016">
          <cell r="B13016"/>
          <cell r="F13016"/>
        </row>
        <row r="13017">
          <cell r="B13017"/>
          <cell r="F13017"/>
        </row>
        <row r="13018">
          <cell r="B13018"/>
          <cell r="F13018"/>
        </row>
        <row r="13019">
          <cell r="B13019"/>
          <cell r="F13019"/>
        </row>
        <row r="13020">
          <cell r="B13020"/>
          <cell r="F13020"/>
        </row>
        <row r="13021">
          <cell r="B13021"/>
          <cell r="F13021"/>
        </row>
        <row r="13022">
          <cell r="B13022"/>
          <cell r="F13022"/>
        </row>
        <row r="13023">
          <cell r="B13023"/>
          <cell r="F13023"/>
        </row>
        <row r="13024">
          <cell r="B13024"/>
          <cell r="F13024"/>
        </row>
        <row r="13025">
          <cell r="B13025"/>
          <cell r="F13025"/>
        </row>
        <row r="13026">
          <cell r="B13026"/>
          <cell r="F13026"/>
        </row>
        <row r="13027">
          <cell r="B13027"/>
          <cell r="F13027"/>
        </row>
        <row r="13028">
          <cell r="B13028"/>
          <cell r="F13028"/>
        </row>
        <row r="13029">
          <cell r="B13029"/>
          <cell r="F13029"/>
        </row>
        <row r="13030">
          <cell r="B13030"/>
          <cell r="F13030"/>
        </row>
        <row r="13031">
          <cell r="B13031"/>
          <cell r="F13031"/>
        </row>
        <row r="13032">
          <cell r="B13032"/>
          <cell r="F13032"/>
        </row>
        <row r="13033">
          <cell r="B13033"/>
          <cell r="F13033"/>
        </row>
        <row r="13034">
          <cell r="B13034"/>
          <cell r="F13034"/>
        </row>
        <row r="13035">
          <cell r="B13035"/>
          <cell r="F13035"/>
        </row>
        <row r="13036">
          <cell r="B13036"/>
          <cell r="F13036"/>
        </row>
        <row r="13037">
          <cell r="B13037"/>
          <cell r="F13037"/>
        </row>
        <row r="13038">
          <cell r="B13038"/>
          <cell r="F13038"/>
        </row>
        <row r="13039">
          <cell r="B13039"/>
          <cell r="F13039"/>
        </row>
        <row r="13040">
          <cell r="B13040"/>
          <cell r="F13040"/>
        </row>
        <row r="13041">
          <cell r="B13041"/>
          <cell r="F13041"/>
        </row>
        <row r="13042">
          <cell r="B13042"/>
          <cell r="F13042"/>
        </row>
        <row r="13043">
          <cell r="B13043"/>
          <cell r="F13043"/>
        </row>
        <row r="13044">
          <cell r="B13044"/>
          <cell r="F13044"/>
        </row>
        <row r="13045">
          <cell r="B13045"/>
          <cell r="F13045"/>
        </row>
        <row r="13046">
          <cell r="B13046"/>
          <cell r="F13046"/>
        </row>
        <row r="13047">
          <cell r="B13047"/>
          <cell r="F13047"/>
        </row>
        <row r="13048">
          <cell r="B13048"/>
          <cell r="F13048"/>
        </row>
        <row r="13049">
          <cell r="B13049"/>
          <cell r="F13049"/>
        </row>
        <row r="13050">
          <cell r="B13050"/>
          <cell r="F13050"/>
        </row>
        <row r="13051">
          <cell r="B13051"/>
          <cell r="F13051"/>
        </row>
        <row r="13052">
          <cell r="B13052"/>
          <cell r="F13052"/>
        </row>
        <row r="13053">
          <cell r="B13053"/>
          <cell r="F13053"/>
        </row>
        <row r="13054">
          <cell r="B13054"/>
          <cell r="F13054"/>
        </row>
        <row r="13055">
          <cell r="B13055"/>
          <cell r="F13055"/>
        </row>
        <row r="13056">
          <cell r="B13056"/>
          <cell r="F13056"/>
        </row>
        <row r="13057">
          <cell r="B13057"/>
          <cell r="F13057"/>
        </row>
        <row r="13058">
          <cell r="B13058"/>
          <cell r="F13058"/>
        </row>
        <row r="13059">
          <cell r="B13059"/>
          <cell r="F13059"/>
        </row>
        <row r="13060">
          <cell r="B13060"/>
          <cell r="F13060"/>
        </row>
        <row r="13061">
          <cell r="B13061"/>
          <cell r="F13061"/>
        </row>
        <row r="13062">
          <cell r="B13062"/>
          <cell r="F13062"/>
        </row>
        <row r="13063">
          <cell r="B13063"/>
          <cell r="F13063"/>
        </row>
        <row r="13064">
          <cell r="B13064"/>
          <cell r="F13064"/>
        </row>
        <row r="13065">
          <cell r="B13065"/>
          <cell r="F13065"/>
        </row>
        <row r="13066">
          <cell r="B13066"/>
          <cell r="F13066"/>
        </row>
        <row r="13067">
          <cell r="B13067"/>
          <cell r="F13067"/>
        </row>
        <row r="13068">
          <cell r="B13068"/>
          <cell r="F13068"/>
        </row>
        <row r="13069">
          <cell r="B13069"/>
          <cell r="F13069"/>
        </row>
        <row r="13070">
          <cell r="B13070"/>
          <cell r="F13070"/>
        </row>
        <row r="13071">
          <cell r="B13071"/>
          <cell r="F13071"/>
        </row>
        <row r="13072">
          <cell r="B13072"/>
          <cell r="F13072"/>
        </row>
        <row r="13073">
          <cell r="B13073"/>
          <cell r="F13073"/>
        </row>
        <row r="13074">
          <cell r="B13074"/>
          <cell r="F13074"/>
        </row>
        <row r="13075">
          <cell r="B13075"/>
          <cell r="F13075"/>
        </row>
        <row r="13076">
          <cell r="B13076"/>
          <cell r="F13076"/>
        </row>
        <row r="13077">
          <cell r="B13077"/>
          <cell r="F13077"/>
        </row>
        <row r="13078">
          <cell r="B13078"/>
          <cell r="F13078"/>
        </row>
        <row r="13079">
          <cell r="B13079"/>
          <cell r="F13079"/>
        </row>
        <row r="13080">
          <cell r="B13080"/>
          <cell r="F13080"/>
        </row>
        <row r="13081">
          <cell r="B13081"/>
          <cell r="F13081"/>
        </row>
        <row r="13082">
          <cell r="B13082"/>
          <cell r="F13082"/>
        </row>
        <row r="13083">
          <cell r="B13083"/>
          <cell r="F13083"/>
        </row>
        <row r="13084">
          <cell r="B13084"/>
          <cell r="F13084"/>
        </row>
        <row r="13085">
          <cell r="B13085"/>
          <cell r="F13085"/>
        </row>
        <row r="13086">
          <cell r="B13086"/>
          <cell r="F13086"/>
        </row>
        <row r="13087">
          <cell r="B13087"/>
          <cell r="F13087"/>
        </row>
        <row r="13088">
          <cell r="B13088"/>
          <cell r="F13088"/>
        </row>
        <row r="13089">
          <cell r="B13089"/>
          <cell r="F13089"/>
        </row>
        <row r="13090">
          <cell r="B13090"/>
          <cell r="F13090"/>
        </row>
        <row r="13091">
          <cell r="B13091"/>
          <cell r="F13091"/>
        </row>
        <row r="13092">
          <cell r="B13092"/>
          <cell r="F13092"/>
        </row>
        <row r="13093">
          <cell r="B13093"/>
          <cell r="F13093"/>
        </row>
        <row r="13094">
          <cell r="B13094"/>
          <cell r="F13094"/>
        </row>
        <row r="13095">
          <cell r="B13095"/>
          <cell r="F13095"/>
        </row>
        <row r="13096">
          <cell r="B13096"/>
          <cell r="F13096"/>
        </row>
        <row r="13097">
          <cell r="B13097"/>
          <cell r="F13097"/>
        </row>
        <row r="13098">
          <cell r="B13098"/>
          <cell r="F13098"/>
        </row>
        <row r="13099">
          <cell r="B13099"/>
          <cell r="F13099"/>
        </row>
        <row r="13100">
          <cell r="B13100"/>
          <cell r="F13100"/>
        </row>
        <row r="13101">
          <cell r="B13101"/>
          <cell r="F13101"/>
        </row>
        <row r="13102">
          <cell r="B13102"/>
          <cell r="F13102"/>
        </row>
        <row r="13103">
          <cell r="B13103"/>
          <cell r="F13103"/>
        </row>
        <row r="13104">
          <cell r="B13104"/>
          <cell r="F13104"/>
        </row>
        <row r="13105">
          <cell r="B13105"/>
          <cell r="F13105"/>
        </row>
        <row r="13106">
          <cell r="B13106"/>
          <cell r="F13106"/>
        </row>
        <row r="13107">
          <cell r="B13107"/>
          <cell r="F13107"/>
        </row>
        <row r="13108">
          <cell r="B13108"/>
          <cell r="F13108"/>
        </row>
        <row r="13109">
          <cell r="B13109"/>
          <cell r="F13109"/>
        </row>
        <row r="13110">
          <cell r="B13110"/>
          <cell r="F13110"/>
        </row>
        <row r="13111">
          <cell r="B13111"/>
          <cell r="F13111"/>
        </row>
        <row r="13112">
          <cell r="B13112"/>
          <cell r="F13112"/>
        </row>
        <row r="13113">
          <cell r="B13113"/>
          <cell r="F13113"/>
        </row>
        <row r="13114">
          <cell r="B13114"/>
          <cell r="F13114"/>
        </row>
        <row r="13115">
          <cell r="B13115"/>
          <cell r="F13115"/>
        </row>
        <row r="13116">
          <cell r="B13116"/>
          <cell r="F13116"/>
        </row>
        <row r="13117">
          <cell r="B13117"/>
          <cell r="F13117"/>
        </row>
        <row r="13118">
          <cell r="B13118"/>
          <cell r="F13118"/>
        </row>
        <row r="13119">
          <cell r="B13119"/>
          <cell r="F13119"/>
        </row>
        <row r="13120">
          <cell r="B13120"/>
          <cell r="F13120"/>
        </row>
        <row r="13121">
          <cell r="B13121"/>
          <cell r="F13121"/>
        </row>
        <row r="13122">
          <cell r="B13122"/>
          <cell r="F13122"/>
        </row>
        <row r="13123">
          <cell r="B13123"/>
          <cell r="F13123"/>
        </row>
        <row r="13124">
          <cell r="B13124"/>
          <cell r="F13124"/>
        </row>
        <row r="13125">
          <cell r="B13125"/>
          <cell r="F13125"/>
        </row>
        <row r="13126">
          <cell r="B13126"/>
          <cell r="F13126"/>
        </row>
        <row r="13127">
          <cell r="B13127"/>
          <cell r="F13127"/>
        </row>
        <row r="13128">
          <cell r="B13128"/>
          <cell r="F13128"/>
        </row>
        <row r="13129">
          <cell r="B13129"/>
          <cell r="F13129"/>
        </row>
        <row r="13130">
          <cell r="B13130"/>
          <cell r="F13130"/>
        </row>
        <row r="13131">
          <cell r="B13131"/>
          <cell r="F13131"/>
        </row>
        <row r="13132">
          <cell r="B13132"/>
          <cell r="F13132"/>
        </row>
        <row r="13133">
          <cell r="B13133"/>
          <cell r="F13133"/>
        </row>
        <row r="13134">
          <cell r="B13134"/>
          <cell r="F13134"/>
        </row>
        <row r="13135">
          <cell r="B13135"/>
          <cell r="F13135"/>
        </row>
        <row r="13136">
          <cell r="B13136"/>
          <cell r="F13136"/>
        </row>
        <row r="13137">
          <cell r="B13137"/>
          <cell r="F13137"/>
        </row>
        <row r="13138">
          <cell r="B13138"/>
          <cell r="F13138"/>
        </row>
        <row r="13139">
          <cell r="B13139"/>
          <cell r="F13139"/>
        </row>
        <row r="13140">
          <cell r="B13140"/>
          <cell r="F13140"/>
        </row>
        <row r="13141">
          <cell r="B13141"/>
          <cell r="F13141"/>
        </row>
        <row r="13142">
          <cell r="B13142"/>
          <cell r="F13142"/>
        </row>
        <row r="13143">
          <cell r="B13143"/>
          <cell r="F13143"/>
        </row>
        <row r="13144">
          <cell r="B13144"/>
          <cell r="F13144"/>
        </row>
        <row r="13145">
          <cell r="B13145"/>
          <cell r="F13145"/>
        </row>
        <row r="13146">
          <cell r="B13146"/>
          <cell r="F13146"/>
        </row>
        <row r="13147">
          <cell r="B13147"/>
          <cell r="F13147"/>
        </row>
        <row r="13148">
          <cell r="B13148"/>
          <cell r="F13148"/>
        </row>
        <row r="13149">
          <cell r="B13149"/>
          <cell r="F13149"/>
        </row>
        <row r="13150">
          <cell r="B13150"/>
          <cell r="F13150"/>
        </row>
        <row r="13151">
          <cell r="B13151"/>
          <cell r="F13151"/>
        </row>
        <row r="13152">
          <cell r="B13152"/>
          <cell r="F13152"/>
        </row>
        <row r="13153">
          <cell r="B13153"/>
          <cell r="F13153"/>
        </row>
        <row r="13154">
          <cell r="B13154"/>
          <cell r="F13154"/>
        </row>
        <row r="13155">
          <cell r="B13155"/>
          <cell r="F13155"/>
        </row>
        <row r="13156">
          <cell r="B13156"/>
          <cell r="F13156"/>
        </row>
        <row r="13157">
          <cell r="B13157"/>
          <cell r="F13157"/>
        </row>
        <row r="13158">
          <cell r="B13158"/>
          <cell r="F13158"/>
        </row>
        <row r="13159">
          <cell r="B13159"/>
          <cell r="F13159"/>
        </row>
        <row r="13160">
          <cell r="B13160"/>
          <cell r="F13160"/>
        </row>
        <row r="13161">
          <cell r="B13161"/>
          <cell r="F13161"/>
        </row>
        <row r="13162">
          <cell r="B13162"/>
          <cell r="F13162"/>
        </row>
        <row r="13163">
          <cell r="B13163"/>
          <cell r="F13163"/>
        </row>
        <row r="13164">
          <cell r="B13164"/>
          <cell r="F13164"/>
        </row>
        <row r="13165">
          <cell r="B13165"/>
          <cell r="F13165"/>
        </row>
        <row r="13166">
          <cell r="B13166"/>
          <cell r="F13166"/>
        </row>
        <row r="13167">
          <cell r="B13167"/>
          <cell r="F13167"/>
        </row>
        <row r="13168">
          <cell r="B13168"/>
          <cell r="F13168"/>
        </row>
        <row r="13169">
          <cell r="B13169"/>
          <cell r="F13169"/>
        </row>
        <row r="13170">
          <cell r="B13170"/>
          <cell r="F13170"/>
        </row>
        <row r="13171">
          <cell r="B13171"/>
          <cell r="F13171"/>
        </row>
        <row r="13172">
          <cell r="B13172"/>
          <cell r="F13172"/>
        </row>
        <row r="13173">
          <cell r="B13173"/>
          <cell r="F13173"/>
        </row>
        <row r="13174">
          <cell r="B13174"/>
          <cell r="F13174"/>
        </row>
        <row r="13175">
          <cell r="B13175"/>
          <cell r="F13175"/>
        </row>
        <row r="13176">
          <cell r="B13176"/>
          <cell r="F13176"/>
        </row>
        <row r="13177">
          <cell r="B13177"/>
          <cell r="F13177"/>
        </row>
        <row r="13178">
          <cell r="B13178"/>
          <cell r="F13178"/>
        </row>
        <row r="13179">
          <cell r="B13179"/>
          <cell r="F13179"/>
        </row>
        <row r="13180">
          <cell r="B13180"/>
          <cell r="F13180"/>
        </row>
        <row r="13181">
          <cell r="B13181"/>
          <cell r="F13181"/>
        </row>
        <row r="13182">
          <cell r="B13182"/>
          <cell r="F13182"/>
        </row>
        <row r="13183">
          <cell r="B13183"/>
          <cell r="F13183"/>
        </row>
        <row r="13184">
          <cell r="B13184"/>
          <cell r="F13184"/>
        </row>
        <row r="13185">
          <cell r="B13185"/>
          <cell r="F13185"/>
        </row>
        <row r="13186">
          <cell r="B13186"/>
          <cell r="F13186"/>
        </row>
        <row r="13187">
          <cell r="B13187"/>
          <cell r="F13187"/>
        </row>
        <row r="13188">
          <cell r="B13188"/>
          <cell r="F13188"/>
        </row>
        <row r="13189">
          <cell r="B13189"/>
          <cell r="F13189"/>
        </row>
        <row r="13190">
          <cell r="B13190"/>
          <cell r="F13190"/>
        </row>
        <row r="13191">
          <cell r="B13191"/>
          <cell r="F13191"/>
        </row>
        <row r="13192">
          <cell r="B13192"/>
          <cell r="F13192"/>
        </row>
        <row r="13193">
          <cell r="B13193"/>
          <cell r="F13193"/>
        </row>
        <row r="13194">
          <cell r="B13194"/>
          <cell r="F13194"/>
        </row>
        <row r="13195">
          <cell r="B13195"/>
          <cell r="F13195"/>
        </row>
        <row r="13196">
          <cell r="B13196"/>
          <cell r="F13196"/>
        </row>
        <row r="13197">
          <cell r="B13197"/>
          <cell r="F13197"/>
        </row>
        <row r="13198">
          <cell r="B13198"/>
          <cell r="F13198"/>
        </row>
        <row r="13199">
          <cell r="B13199"/>
          <cell r="F13199"/>
        </row>
        <row r="13200">
          <cell r="B13200"/>
          <cell r="F13200"/>
        </row>
        <row r="13201">
          <cell r="B13201"/>
          <cell r="F13201"/>
        </row>
        <row r="13202">
          <cell r="B13202"/>
          <cell r="F13202"/>
        </row>
        <row r="13203">
          <cell r="B13203"/>
          <cell r="F13203"/>
        </row>
        <row r="13204">
          <cell r="B13204"/>
          <cell r="F13204"/>
        </row>
        <row r="13205">
          <cell r="B13205"/>
          <cell r="F13205"/>
        </row>
        <row r="13206">
          <cell r="B13206"/>
          <cell r="F13206"/>
        </row>
        <row r="13207">
          <cell r="B13207"/>
          <cell r="F13207"/>
        </row>
        <row r="13208">
          <cell r="B13208"/>
          <cell r="F13208"/>
        </row>
        <row r="13209">
          <cell r="B13209"/>
          <cell r="F13209"/>
        </row>
        <row r="13210">
          <cell r="B13210"/>
          <cell r="F13210"/>
        </row>
        <row r="13211">
          <cell r="B13211"/>
          <cell r="F13211"/>
        </row>
        <row r="13212">
          <cell r="B13212"/>
          <cell r="F13212"/>
        </row>
        <row r="13213">
          <cell r="B13213"/>
          <cell r="F13213"/>
        </row>
        <row r="13214">
          <cell r="B13214"/>
          <cell r="F13214"/>
        </row>
        <row r="13215">
          <cell r="B13215"/>
          <cell r="F13215"/>
        </row>
        <row r="13216">
          <cell r="B13216"/>
          <cell r="F13216"/>
        </row>
        <row r="13217">
          <cell r="B13217"/>
          <cell r="F13217"/>
        </row>
        <row r="13218">
          <cell r="B13218"/>
          <cell r="F13218"/>
        </row>
        <row r="13219">
          <cell r="B13219"/>
          <cell r="F13219"/>
        </row>
        <row r="13220">
          <cell r="B13220"/>
          <cell r="F13220"/>
        </row>
        <row r="13221">
          <cell r="B13221"/>
          <cell r="F13221"/>
        </row>
        <row r="13222">
          <cell r="B13222"/>
          <cell r="F13222"/>
        </row>
        <row r="13223">
          <cell r="B13223"/>
          <cell r="F13223"/>
        </row>
        <row r="13224">
          <cell r="B13224"/>
          <cell r="F13224"/>
        </row>
        <row r="13225">
          <cell r="B13225"/>
          <cell r="F13225"/>
        </row>
        <row r="13226">
          <cell r="B13226"/>
          <cell r="F13226"/>
        </row>
        <row r="13227">
          <cell r="B13227"/>
          <cell r="F13227"/>
        </row>
        <row r="13228">
          <cell r="B13228"/>
          <cell r="F13228"/>
        </row>
        <row r="13229">
          <cell r="B13229"/>
          <cell r="F13229"/>
        </row>
        <row r="13230">
          <cell r="B13230"/>
          <cell r="F13230"/>
        </row>
        <row r="13231">
          <cell r="B13231"/>
          <cell r="F13231"/>
        </row>
        <row r="13232">
          <cell r="B13232"/>
          <cell r="F13232"/>
        </row>
        <row r="13233">
          <cell r="B13233"/>
          <cell r="F13233"/>
        </row>
        <row r="13234">
          <cell r="B13234"/>
          <cell r="F13234"/>
        </row>
        <row r="13235">
          <cell r="B13235"/>
          <cell r="F13235"/>
        </row>
        <row r="13236">
          <cell r="B13236"/>
          <cell r="F13236"/>
        </row>
        <row r="13237">
          <cell r="B13237"/>
          <cell r="F13237"/>
        </row>
        <row r="13238">
          <cell r="B13238"/>
          <cell r="F13238"/>
        </row>
        <row r="13239">
          <cell r="B13239"/>
          <cell r="F13239"/>
        </row>
        <row r="13240">
          <cell r="B13240"/>
          <cell r="F13240"/>
        </row>
        <row r="13241">
          <cell r="B13241"/>
          <cell r="F13241"/>
        </row>
        <row r="13242">
          <cell r="B13242"/>
          <cell r="F13242"/>
        </row>
        <row r="13243">
          <cell r="B13243"/>
          <cell r="F13243"/>
        </row>
        <row r="13244">
          <cell r="B13244"/>
          <cell r="F13244"/>
        </row>
        <row r="13245">
          <cell r="B13245"/>
          <cell r="F13245"/>
        </row>
        <row r="13246">
          <cell r="B13246"/>
          <cell r="F13246"/>
        </row>
        <row r="13247">
          <cell r="B13247"/>
          <cell r="F13247"/>
        </row>
        <row r="13248">
          <cell r="B13248"/>
          <cell r="F13248"/>
        </row>
        <row r="13249">
          <cell r="B13249"/>
          <cell r="F13249"/>
        </row>
        <row r="13250">
          <cell r="B13250"/>
          <cell r="F13250"/>
        </row>
        <row r="13251">
          <cell r="B13251"/>
          <cell r="F13251"/>
        </row>
        <row r="13252">
          <cell r="B13252"/>
          <cell r="F13252"/>
        </row>
        <row r="13253">
          <cell r="B13253"/>
          <cell r="F13253"/>
        </row>
        <row r="13254">
          <cell r="B13254"/>
          <cell r="F13254"/>
        </row>
        <row r="13255">
          <cell r="B13255"/>
          <cell r="F13255"/>
        </row>
        <row r="13256">
          <cell r="B13256"/>
          <cell r="F13256"/>
        </row>
        <row r="13257">
          <cell r="B13257"/>
          <cell r="F13257"/>
        </row>
        <row r="13258">
          <cell r="B13258"/>
          <cell r="F13258"/>
        </row>
        <row r="13259">
          <cell r="B13259"/>
          <cell r="F13259"/>
        </row>
        <row r="13260">
          <cell r="B13260"/>
          <cell r="F13260"/>
        </row>
        <row r="13261">
          <cell r="B13261"/>
          <cell r="F13261"/>
        </row>
        <row r="13262">
          <cell r="B13262"/>
          <cell r="F13262"/>
        </row>
        <row r="13263">
          <cell r="B13263"/>
          <cell r="F13263"/>
        </row>
        <row r="13264">
          <cell r="B13264"/>
          <cell r="F13264"/>
        </row>
        <row r="13265">
          <cell r="B13265"/>
          <cell r="F13265"/>
        </row>
        <row r="13266">
          <cell r="B13266"/>
          <cell r="F13266"/>
        </row>
        <row r="13267">
          <cell r="B13267"/>
          <cell r="F13267"/>
        </row>
        <row r="13268">
          <cell r="B13268"/>
          <cell r="F13268"/>
        </row>
        <row r="13269">
          <cell r="B13269"/>
          <cell r="F13269"/>
        </row>
        <row r="13270">
          <cell r="B13270"/>
          <cell r="F13270"/>
        </row>
        <row r="13271">
          <cell r="B13271"/>
          <cell r="F13271"/>
        </row>
        <row r="13272">
          <cell r="B13272"/>
          <cell r="F13272"/>
        </row>
        <row r="13273">
          <cell r="B13273"/>
          <cell r="F13273"/>
        </row>
        <row r="13274">
          <cell r="B13274"/>
          <cell r="F13274"/>
        </row>
        <row r="13275">
          <cell r="B13275"/>
          <cell r="F13275"/>
        </row>
        <row r="13276">
          <cell r="B13276"/>
          <cell r="F13276"/>
        </row>
        <row r="13277">
          <cell r="B13277"/>
          <cell r="F13277"/>
        </row>
        <row r="13278">
          <cell r="B13278"/>
          <cell r="F13278"/>
        </row>
        <row r="13279">
          <cell r="B13279"/>
          <cell r="F13279"/>
        </row>
        <row r="13280">
          <cell r="B13280"/>
          <cell r="F13280"/>
        </row>
        <row r="13281">
          <cell r="B13281"/>
          <cell r="F13281"/>
        </row>
        <row r="13282">
          <cell r="B13282"/>
          <cell r="F13282"/>
        </row>
        <row r="13283">
          <cell r="B13283"/>
          <cell r="F13283"/>
        </row>
        <row r="13284">
          <cell r="B13284"/>
          <cell r="F13284"/>
        </row>
        <row r="13285">
          <cell r="B13285"/>
          <cell r="F13285"/>
        </row>
        <row r="13286">
          <cell r="B13286"/>
          <cell r="F13286"/>
        </row>
        <row r="13287">
          <cell r="B13287"/>
          <cell r="F13287"/>
        </row>
        <row r="13288">
          <cell r="B13288"/>
          <cell r="F13288"/>
        </row>
        <row r="13289">
          <cell r="B13289"/>
          <cell r="F13289"/>
        </row>
        <row r="13290">
          <cell r="B13290"/>
          <cell r="F13290"/>
        </row>
        <row r="13291">
          <cell r="B13291"/>
          <cell r="F13291"/>
        </row>
        <row r="13292">
          <cell r="B13292"/>
          <cell r="F13292"/>
        </row>
        <row r="13293">
          <cell r="B13293"/>
          <cell r="F13293"/>
        </row>
        <row r="13294">
          <cell r="B13294"/>
          <cell r="F13294"/>
        </row>
        <row r="13295">
          <cell r="B13295"/>
          <cell r="F13295"/>
        </row>
        <row r="13296">
          <cell r="B13296"/>
          <cell r="F13296"/>
        </row>
        <row r="13297">
          <cell r="B13297"/>
          <cell r="F13297"/>
        </row>
        <row r="13298">
          <cell r="B13298"/>
          <cell r="F13298"/>
        </row>
        <row r="13299">
          <cell r="B13299"/>
          <cell r="F13299"/>
        </row>
        <row r="13300">
          <cell r="B13300"/>
          <cell r="F13300"/>
        </row>
        <row r="13301">
          <cell r="B13301"/>
          <cell r="F13301"/>
        </row>
        <row r="13302">
          <cell r="B13302"/>
          <cell r="F13302"/>
        </row>
        <row r="13303">
          <cell r="B13303"/>
          <cell r="F13303"/>
        </row>
        <row r="13304">
          <cell r="B13304"/>
          <cell r="F13304"/>
        </row>
        <row r="13305">
          <cell r="B13305"/>
          <cell r="F13305"/>
        </row>
        <row r="13306">
          <cell r="B13306"/>
          <cell r="F13306"/>
        </row>
        <row r="13307">
          <cell r="B13307"/>
          <cell r="F13307"/>
        </row>
        <row r="13308">
          <cell r="B13308"/>
          <cell r="F13308"/>
        </row>
        <row r="13309">
          <cell r="B13309"/>
          <cell r="F13309"/>
        </row>
        <row r="13310">
          <cell r="B13310"/>
          <cell r="F13310"/>
        </row>
        <row r="13311">
          <cell r="B13311"/>
          <cell r="F13311"/>
        </row>
        <row r="13312">
          <cell r="B13312"/>
          <cell r="F13312"/>
        </row>
        <row r="13313">
          <cell r="B13313"/>
          <cell r="F13313"/>
        </row>
        <row r="13314">
          <cell r="B13314"/>
          <cell r="F13314"/>
        </row>
        <row r="13315">
          <cell r="B13315"/>
          <cell r="F13315"/>
        </row>
        <row r="13316">
          <cell r="B13316"/>
          <cell r="F13316"/>
        </row>
        <row r="13317">
          <cell r="B13317"/>
          <cell r="F13317"/>
        </row>
        <row r="13318">
          <cell r="B13318"/>
          <cell r="F13318"/>
        </row>
        <row r="13319">
          <cell r="B13319"/>
          <cell r="F13319"/>
        </row>
        <row r="13320">
          <cell r="B13320"/>
          <cell r="F13320"/>
        </row>
        <row r="13321">
          <cell r="B13321"/>
          <cell r="F13321"/>
        </row>
        <row r="13322">
          <cell r="B13322"/>
          <cell r="F13322"/>
        </row>
        <row r="13323">
          <cell r="B13323"/>
          <cell r="F13323"/>
        </row>
        <row r="13324">
          <cell r="B13324"/>
          <cell r="F13324"/>
        </row>
        <row r="13325">
          <cell r="B13325"/>
          <cell r="F13325"/>
        </row>
        <row r="13326">
          <cell r="B13326"/>
          <cell r="F13326"/>
        </row>
        <row r="13327">
          <cell r="B13327"/>
          <cell r="F13327"/>
        </row>
        <row r="13328">
          <cell r="B13328"/>
          <cell r="F13328"/>
        </row>
        <row r="13329">
          <cell r="B13329"/>
          <cell r="F13329"/>
        </row>
        <row r="13330">
          <cell r="B13330"/>
          <cell r="F13330"/>
        </row>
        <row r="13331">
          <cell r="B13331"/>
          <cell r="F13331"/>
        </row>
        <row r="13332">
          <cell r="B13332"/>
          <cell r="F13332"/>
        </row>
        <row r="13333">
          <cell r="B13333"/>
          <cell r="F13333"/>
        </row>
        <row r="13334">
          <cell r="B13334"/>
          <cell r="F13334"/>
        </row>
        <row r="13335">
          <cell r="B13335"/>
          <cell r="F13335"/>
        </row>
        <row r="13336">
          <cell r="B13336"/>
          <cell r="F13336"/>
        </row>
        <row r="13337">
          <cell r="B13337"/>
          <cell r="F13337"/>
        </row>
        <row r="13338">
          <cell r="B13338"/>
          <cell r="F13338"/>
        </row>
        <row r="13339">
          <cell r="B13339"/>
          <cell r="F13339"/>
        </row>
        <row r="13340">
          <cell r="B13340"/>
          <cell r="F13340"/>
        </row>
        <row r="13341">
          <cell r="B13341"/>
          <cell r="F13341"/>
        </row>
        <row r="13342">
          <cell r="B13342"/>
          <cell r="F13342"/>
        </row>
        <row r="13343">
          <cell r="B13343"/>
          <cell r="F13343"/>
        </row>
        <row r="13344">
          <cell r="B13344"/>
          <cell r="F13344"/>
        </row>
        <row r="13345">
          <cell r="B13345"/>
          <cell r="F13345"/>
        </row>
        <row r="13346">
          <cell r="B13346"/>
          <cell r="F13346"/>
        </row>
        <row r="13347">
          <cell r="B13347"/>
          <cell r="F13347"/>
        </row>
        <row r="13348">
          <cell r="B13348"/>
          <cell r="F13348"/>
        </row>
        <row r="13349">
          <cell r="B13349"/>
          <cell r="F13349"/>
        </row>
        <row r="13350">
          <cell r="B13350"/>
          <cell r="F13350"/>
        </row>
        <row r="13351">
          <cell r="B13351"/>
          <cell r="F13351"/>
        </row>
        <row r="13352">
          <cell r="B13352"/>
          <cell r="F13352"/>
        </row>
        <row r="13353">
          <cell r="B13353"/>
          <cell r="F13353"/>
        </row>
        <row r="13354">
          <cell r="B13354"/>
          <cell r="F13354"/>
        </row>
        <row r="13355">
          <cell r="B13355"/>
          <cell r="F13355"/>
        </row>
        <row r="13356">
          <cell r="B13356"/>
          <cell r="F13356"/>
        </row>
        <row r="13357">
          <cell r="B13357"/>
          <cell r="F13357"/>
        </row>
        <row r="13358">
          <cell r="B13358"/>
          <cell r="F13358"/>
        </row>
        <row r="13359">
          <cell r="B13359"/>
          <cell r="F13359"/>
        </row>
        <row r="13360">
          <cell r="B13360"/>
          <cell r="F13360"/>
        </row>
        <row r="13361">
          <cell r="B13361"/>
          <cell r="F13361"/>
        </row>
        <row r="13362">
          <cell r="B13362"/>
          <cell r="F13362"/>
        </row>
        <row r="13363">
          <cell r="B13363"/>
          <cell r="F13363"/>
        </row>
        <row r="13364">
          <cell r="B13364"/>
          <cell r="F13364"/>
        </row>
        <row r="13365">
          <cell r="B13365"/>
          <cell r="F13365"/>
        </row>
        <row r="13366">
          <cell r="B13366"/>
          <cell r="F13366"/>
        </row>
        <row r="13367">
          <cell r="B13367"/>
          <cell r="F13367"/>
        </row>
        <row r="13368">
          <cell r="B13368"/>
          <cell r="F13368"/>
        </row>
        <row r="13369">
          <cell r="B13369"/>
          <cell r="F13369"/>
        </row>
        <row r="13370">
          <cell r="B13370"/>
          <cell r="F13370"/>
        </row>
        <row r="13371">
          <cell r="B13371"/>
          <cell r="F13371"/>
        </row>
        <row r="13372">
          <cell r="B13372"/>
          <cell r="F13372"/>
        </row>
        <row r="13373">
          <cell r="B13373"/>
          <cell r="F13373"/>
        </row>
        <row r="13374">
          <cell r="B13374"/>
          <cell r="F13374"/>
        </row>
        <row r="13375">
          <cell r="B13375"/>
          <cell r="F13375"/>
        </row>
        <row r="13376">
          <cell r="B13376"/>
          <cell r="F13376"/>
        </row>
        <row r="13377">
          <cell r="B13377"/>
          <cell r="F13377"/>
        </row>
        <row r="13378">
          <cell r="B13378"/>
          <cell r="F13378"/>
        </row>
        <row r="13379">
          <cell r="B13379"/>
          <cell r="F13379"/>
        </row>
        <row r="13380">
          <cell r="B13380"/>
          <cell r="F13380"/>
        </row>
        <row r="13381">
          <cell r="B13381"/>
          <cell r="F13381"/>
        </row>
        <row r="13382">
          <cell r="B13382"/>
          <cell r="F13382"/>
        </row>
        <row r="13383">
          <cell r="B13383"/>
          <cell r="F13383"/>
        </row>
        <row r="13384">
          <cell r="B13384"/>
          <cell r="F13384"/>
        </row>
        <row r="13385">
          <cell r="B13385"/>
          <cell r="F13385"/>
        </row>
        <row r="13386">
          <cell r="B13386"/>
          <cell r="F13386"/>
        </row>
        <row r="13387">
          <cell r="B13387"/>
          <cell r="F13387"/>
        </row>
        <row r="13388">
          <cell r="B13388"/>
          <cell r="F13388"/>
        </row>
        <row r="13389">
          <cell r="B13389"/>
          <cell r="F13389"/>
        </row>
        <row r="13390">
          <cell r="B13390"/>
          <cell r="F13390"/>
        </row>
        <row r="13391">
          <cell r="B13391"/>
          <cell r="F13391"/>
        </row>
        <row r="13392">
          <cell r="B13392"/>
          <cell r="F13392"/>
        </row>
        <row r="13393">
          <cell r="B13393"/>
          <cell r="F13393"/>
        </row>
        <row r="13394">
          <cell r="B13394"/>
          <cell r="F13394"/>
        </row>
        <row r="13395">
          <cell r="B13395"/>
          <cell r="F13395"/>
        </row>
        <row r="13396">
          <cell r="B13396"/>
          <cell r="F13396"/>
        </row>
        <row r="13397">
          <cell r="B13397"/>
          <cell r="F13397"/>
        </row>
        <row r="13398">
          <cell r="B13398"/>
          <cell r="F13398"/>
        </row>
        <row r="13399">
          <cell r="B13399"/>
          <cell r="F13399"/>
        </row>
        <row r="13400">
          <cell r="B13400"/>
          <cell r="F13400"/>
        </row>
        <row r="13401">
          <cell r="B13401"/>
          <cell r="F13401"/>
        </row>
        <row r="13402">
          <cell r="B13402"/>
          <cell r="F13402"/>
        </row>
        <row r="13403">
          <cell r="B13403"/>
          <cell r="F13403"/>
        </row>
        <row r="13404">
          <cell r="B13404"/>
          <cell r="F13404"/>
        </row>
        <row r="13405">
          <cell r="B13405"/>
          <cell r="F13405"/>
        </row>
        <row r="13406">
          <cell r="B13406"/>
          <cell r="F13406"/>
        </row>
        <row r="13407">
          <cell r="B13407"/>
          <cell r="F13407"/>
        </row>
        <row r="13408">
          <cell r="B13408"/>
          <cell r="F13408"/>
        </row>
        <row r="13409">
          <cell r="B13409"/>
          <cell r="F13409"/>
        </row>
        <row r="13410">
          <cell r="B13410"/>
          <cell r="F13410"/>
        </row>
        <row r="13411">
          <cell r="B13411"/>
          <cell r="F13411"/>
        </row>
        <row r="13412">
          <cell r="B13412"/>
          <cell r="F13412"/>
        </row>
        <row r="13413">
          <cell r="B13413"/>
          <cell r="F13413"/>
        </row>
        <row r="13414">
          <cell r="B13414"/>
          <cell r="F13414"/>
        </row>
        <row r="13415">
          <cell r="B13415"/>
          <cell r="F13415"/>
        </row>
        <row r="13416">
          <cell r="B13416"/>
          <cell r="F13416"/>
        </row>
        <row r="13417">
          <cell r="B13417"/>
          <cell r="F13417"/>
        </row>
        <row r="13418">
          <cell r="B13418"/>
          <cell r="F13418"/>
        </row>
        <row r="13419">
          <cell r="B13419"/>
          <cell r="F13419"/>
        </row>
        <row r="13420">
          <cell r="B13420"/>
          <cell r="F13420"/>
        </row>
        <row r="13421">
          <cell r="B13421"/>
          <cell r="F13421"/>
        </row>
        <row r="13422">
          <cell r="B13422"/>
          <cell r="F13422"/>
        </row>
        <row r="13423">
          <cell r="B13423"/>
          <cell r="F13423"/>
        </row>
        <row r="13424">
          <cell r="B13424"/>
          <cell r="F13424"/>
        </row>
        <row r="13425">
          <cell r="B13425"/>
          <cell r="F13425"/>
        </row>
        <row r="13426">
          <cell r="B13426"/>
          <cell r="F13426"/>
        </row>
        <row r="13427">
          <cell r="B13427"/>
          <cell r="F13427"/>
        </row>
        <row r="13428">
          <cell r="B13428"/>
          <cell r="F13428"/>
        </row>
        <row r="13429">
          <cell r="B13429"/>
          <cell r="F13429"/>
        </row>
        <row r="13430">
          <cell r="B13430"/>
          <cell r="F13430"/>
        </row>
        <row r="13431">
          <cell r="B13431"/>
          <cell r="F13431"/>
        </row>
        <row r="13432">
          <cell r="B13432"/>
          <cell r="F13432"/>
        </row>
        <row r="13433">
          <cell r="B13433"/>
          <cell r="F13433"/>
        </row>
        <row r="13434">
          <cell r="B13434"/>
          <cell r="F13434"/>
        </row>
        <row r="13435">
          <cell r="B13435"/>
          <cell r="F13435"/>
        </row>
        <row r="13436">
          <cell r="B13436"/>
          <cell r="F13436"/>
        </row>
        <row r="13437">
          <cell r="B13437"/>
          <cell r="F13437"/>
        </row>
        <row r="13438">
          <cell r="B13438"/>
          <cell r="F13438"/>
        </row>
        <row r="13439">
          <cell r="B13439"/>
          <cell r="F13439"/>
        </row>
        <row r="13440">
          <cell r="B13440"/>
          <cell r="F13440"/>
        </row>
        <row r="13441">
          <cell r="B13441"/>
          <cell r="F13441"/>
        </row>
        <row r="13442">
          <cell r="B13442"/>
          <cell r="F13442"/>
        </row>
        <row r="13443">
          <cell r="B13443"/>
          <cell r="F13443"/>
        </row>
        <row r="13444">
          <cell r="B13444"/>
          <cell r="F13444"/>
        </row>
        <row r="13445">
          <cell r="B13445"/>
          <cell r="F13445"/>
        </row>
        <row r="13446">
          <cell r="B13446"/>
          <cell r="F13446"/>
        </row>
        <row r="13447">
          <cell r="B13447"/>
          <cell r="F13447"/>
        </row>
        <row r="13448">
          <cell r="B13448"/>
          <cell r="F13448"/>
        </row>
        <row r="13449">
          <cell r="B13449"/>
          <cell r="F13449"/>
        </row>
        <row r="13450">
          <cell r="B13450"/>
          <cell r="F13450"/>
        </row>
        <row r="13451">
          <cell r="B13451"/>
          <cell r="F13451"/>
        </row>
        <row r="13452">
          <cell r="B13452"/>
          <cell r="F13452"/>
        </row>
        <row r="13453">
          <cell r="B13453"/>
          <cell r="F13453"/>
        </row>
        <row r="13454">
          <cell r="B13454"/>
          <cell r="F13454"/>
        </row>
        <row r="13455">
          <cell r="B13455"/>
          <cell r="F13455"/>
        </row>
        <row r="13456">
          <cell r="B13456"/>
          <cell r="F13456"/>
        </row>
        <row r="13457">
          <cell r="B13457"/>
          <cell r="F13457"/>
        </row>
        <row r="13458">
          <cell r="B13458"/>
          <cell r="F13458"/>
        </row>
        <row r="13459">
          <cell r="B13459"/>
          <cell r="F13459"/>
        </row>
        <row r="13460">
          <cell r="B13460"/>
          <cell r="F13460"/>
        </row>
        <row r="13461">
          <cell r="B13461"/>
          <cell r="F13461"/>
        </row>
        <row r="13462">
          <cell r="B13462"/>
          <cell r="F13462"/>
        </row>
        <row r="13463">
          <cell r="B13463"/>
          <cell r="F13463"/>
        </row>
        <row r="13464">
          <cell r="B13464"/>
          <cell r="F13464"/>
        </row>
        <row r="13465">
          <cell r="B13465"/>
          <cell r="F13465"/>
        </row>
        <row r="13466">
          <cell r="B13466"/>
          <cell r="F13466"/>
        </row>
        <row r="13467">
          <cell r="B13467"/>
          <cell r="F13467"/>
        </row>
        <row r="13468">
          <cell r="B13468"/>
          <cell r="F13468"/>
        </row>
        <row r="13469">
          <cell r="B13469"/>
          <cell r="F13469"/>
        </row>
        <row r="13470">
          <cell r="B13470"/>
          <cell r="F13470"/>
        </row>
        <row r="13471">
          <cell r="B13471"/>
          <cell r="F13471"/>
        </row>
        <row r="13472">
          <cell r="B13472"/>
          <cell r="F13472"/>
        </row>
        <row r="13473">
          <cell r="B13473"/>
          <cell r="F13473"/>
        </row>
        <row r="13474">
          <cell r="B13474"/>
          <cell r="F13474"/>
        </row>
        <row r="13475">
          <cell r="B13475"/>
          <cell r="F13475"/>
        </row>
        <row r="13476">
          <cell r="B13476"/>
          <cell r="F13476"/>
        </row>
        <row r="13477">
          <cell r="B13477"/>
          <cell r="F13477"/>
        </row>
        <row r="13478">
          <cell r="B13478"/>
          <cell r="F13478"/>
        </row>
        <row r="13479">
          <cell r="B13479"/>
          <cell r="F13479"/>
        </row>
        <row r="13480">
          <cell r="B13480"/>
          <cell r="F13480"/>
        </row>
        <row r="13481">
          <cell r="B13481"/>
          <cell r="F13481"/>
        </row>
        <row r="13482">
          <cell r="B13482"/>
          <cell r="F13482"/>
        </row>
        <row r="13483">
          <cell r="B13483"/>
          <cell r="F13483"/>
        </row>
        <row r="13484">
          <cell r="B13484"/>
          <cell r="F13484"/>
        </row>
        <row r="13485">
          <cell r="B13485"/>
          <cell r="F13485"/>
        </row>
        <row r="13486">
          <cell r="B13486"/>
          <cell r="F13486"/>
        </row>
        <row r="13487">
          <cell r="B13487"/>
          <cell r="F13487"/>
        </row>
        <row r="13488">
          <cell r="B13488"/>
          <cell r="F13488"/>
        </row>
        <row r="13489">
          <cell r="B13489"/>
          <cell r="F13489"/>
        </row>
        <row r="13490">
          <cell r="B13490"/>
          <cell r="F13490"/>
        </row>
        <row r="13491">
          <cell r="B13491"/>
          <cell r="F13491"/>
        </row>
        <row r="13492">
          <cell r="B13492"/>
          <cell r="F13492"/>
        </row>
        <row r="13493">
          <cell r="B13493"/>
          <cell r="F13493"/>
        </row>
        <row r="13494">
          <cell r="B13494"/>
          <cell r="F13494"/>
        </row>
        <row r="13495">
          <cell r="B13495"/>
          <cell r="F13495"/>
        </row>
        <row r="13496">
          <cell r="B13496"/>
          <cell r="F13496"/>
        </row>
        <row r="13497">
          <cell r="B13497"/>
          <cell r="F13497"/>
        </row>
        <row r="13498">
          <cell r="B13498"/>
          <cell r="F13498"/>
        </row>
        <row r="13499">
          <cell r="B13499"/>
          <cell r="F13499"/>
        </row>
        <row r="13500">
          <cell r="B13500"/>
          <cell r="F13500"/>
        </row>
        <row r="13501">
          <cell r="B13501"/>
          <cell r="F13501"/>
        </row>
        <row r="13502">
          <cell r="B13502"/>
          <cell r="F13502"/>
        </row>
        <row r="13503">
          <cell r="B13503"/>
          <cell r="F13503"/>
        </row>
        <row r="13504">
          <cell r="B13504"/>
          <cell r="F13504"/>
        </row>
        <row r="13505">
          <cell r="B13505"/>
          <cell r="F13505"/>
        </row>
        <row r="13506">
          <cell r="B13506"/>
          <cell r="F13506"/>
        </row>
        <row r="13507">
          <cell r="B13507"/>
          <cell r="F13507"/>
        </row>
        <row r="13508">
          <cell r="B13508"/>
          <cell r="F13508"/>
        </row>
        <row r="13509">
          <cell r="B13509"/>
          <cell r="F13509"/>
        </row>
        <row r="13510">
          <cell r="B13510"/>
          <cell r="F13510"/>
        </row>
        <row r="13511">
          <cell r="B13511"/>
          <cell r="F13511"/>
        </row>
        <row r="13512">
          <cell r="B13512"/>
          <cell r="F13512"/>
        </row>
        <row r="13513">
          <cell r="B13513"/>
          <cell r="F13513"/>
        </row>
        <row r="13514">
          <cell r="B13514"/>
          <cell r="F13514"/>
        </row>
        <row r="13515">
          <cell r="B13515"/>
          <cell r="F13515"/>
        </row>
        <row r="13516">
          <cell r="B13516"/>
          <cell r="F13516"/>
        </row>
        <row r="13517">
          <cell r="B13517"/>
          <cell r="F13517"/>
        </row>
        <row r="13518">
          <cell r="B13518"/>
          <cell r="F13518"/>
        </row>
        <row r="13519">
          <cell r="B13519"/>
          <cell r="F13519"/>
        </row>
        <row r="13520">
          <cell r="B13520"/>
          <cell r="F13520"/>
        </row>
        <row r="13521">
          <cell r="B13521"/>
          <cell r="F13521"/>
        </row>
        <row r="13522">
          <cell r="B13522"/>
          <cell r="F13522"/>
        </row>
        <row r="13523">
          <cell r="B13523"/>
          <cell r="F13523"/>
        </row>
        <row r="13524">
          <cell r="B13524"/>
          <cell r="F13524"/>
        </row>
        <row r="13525">
          <cell r="B13525"/>
          <cell r="F13525"/>
        </row>
        <row r="13526">
          <cell r="B13526"/>
          <cell r="F13526"/>
        </row>
        <row r="13527">
          <cell r="B13527"/>
          <cell r="F13527"/>
        </row>
        <row r="13528">
          <cell r="B13528"/>
          <cell r="F13528"/>
        </row>
        <row r="13529">
          <cell r="B13529"/>
          <cell r="F13529"/>
        </row>
        <row r="13530">
          <cell r="B13530"/>
          <cell r="F13530"/>
        </row>
        <row r="13531">
          <cell r="B13531"/>
          <cell r="F13531"/>
        </row>
        <row r="13532">
          <cell r="B13532"/>
          <cell r="F13532"/>
        </row>
        <row r="13533">
          <cell r="B13533"/>
          <cell r="F13533"/>
        </row>
        <row r="13534">
          <cell r="B13534"/>
          <cell r="F13534"/>
        </row>
        <row r="13535">
          <cell r="B13535"/>
          <cell r="F13535"/>
        </row>
        <row r="13536">
          <cell r="B13536"/>
          <cell r="F13536"/>
        </row>
        <row r="13537">
          <cell r="B13537"/>
          <cell r="F13537"/>
        </row>
        <row r="13538">
          <cell r="B13538"/>
          <cell r="F13538"/>
        </row>
        <row r="13539">
          <cell r="B13539"/>
          <cell r="F13539"/>
        </row>
        <row r="13540">
          <cell r="B13540"/>
          <cell r="F13540"/>
        </row>
        <row r="13541">
          <cell r="B13541"/>
          <cell r="F13541"/>
        </row>
        <row r="13542">
          <cell r="B13542"/>
          <cell r="F13542"/>
        </row>
        <row r="13543">
          <cell r="B13543"/>
          <cell r="F13543"/>
        </row>
        <row r="13544">
          <cell r="B13544"/>
          <cell r="F13544"/>
        </row>
        <row r="13545">
          <cell r="B13545"/>
          <cell r="F13545"/>
        </row>
        <row r="13546">
          <cell r="B13546"/>
          <cell r="F13546"/>
        </row>
        <row r="13547">
          <cell r="B13547"/>
          <cell r="F13547"/>
        </row>
        <row r="13548">
          <cell r="B13548"/>
          <cell r="F13548"/>
        </row>
        <row r="13549">
          <cell r="B13549"/>
          <cell r="F13549"/>
        </row>
        <row r="13550">
          <cell r="B13550"/>
          <cell r="F13550"/>
        </row>
        <row r="13551">
          <cell r="B13551"/>
          <cell r="F13551"/>
        </row>
        <row r="13552">
          <cell r="B13552"/>
          <cell r="F13552"/>
        </row>
        <row r="13553">
          <cell r="B13553"/>
          <cell r="F13553"/>
        </row>
        <row r="13554">
          <cell r="B13554"/>
          <cell r="F13554"/>
        </row>
        <row r="13555">
          <cell r="B13555"/>
          <cell r="F13555"/>
        </row>
        <row r="13556">
          <cell r="B13556"/>
          <cell r="F13556"/>
        </row>
        <row r="13557">
          <cell r="B13557"/>
          <cell r="F13557"/>
        </row>
        <row r="13558">
          <cell r="B13558"/>
          <cell r="F13558"/>
        </row>
        <row r="13559">
          <cell r="B13559"/>
          <cell r="F13559"/>
        </row>
        <row r="13560">
          <cell r="B13560"/>
          <cell r="F13560"/>
        </row>
        <row r="13561">
          <cell r="B13561"/>
          <cell r="F13561"/>
        </row>
        <row r="13562">
          <cell r="B13562"/>
          <cell r="F13562"/>
        </row>
        <row r="13563">
          <cell r="B13563"/>
          <cell r="F13563"/>
        </row>
        <row r="13564">
          <cell r="B13564"/>
          <cell r="F13564"/>
        </row>
        <row r="13565">
          <cell r="B13565"/>
          <cell r="F13565"/>
        </row>
        <row r="13566">
          <cell r="B13566"/>
          <cell r="F13566"/>
        </row>
        <row r="13567">
          <cell r="B13567"/>
          <cell r="F13567"/>
        </row>
        <row r="13568">
          <cell r="B13568"/>
          <cell r="F13568"/>
        </row>
        <row r="13569">
          <cell r="B13569"/>
          <cell r="F13569"/>
        </row>
        <row r="13570">
          <cell r="B13570"/>
          <cell r="F13570"/>
        </row>
        <row r="13571">
          <cell r="B13571"/>
          <cell r="F13571"/>
        </row>
        <row r="13572">
          <cell r="B13572"/>
          <cell r="F13572"/>
        </row>
        <row r="13573">
          <cell r="B13573"/>
          <cell r="F13573"/>
        </row>
        <row r="13574">
          <cell r="B13574"/>
          <cell r="F13574"/>
        </row>
        <row r="13575">
          <cell r="B13575"/>
          <cell r="F13575"/>
        </row>
        <row r="13576">
          <cell r="B13576"/>
          <cell r="F13576"/>
        </row>
        <row r="13577">
          <cell r="B13577"/>
          <cell r="F13577"/>
        </row>
        <row r="13578">
          <cell r="B13578"/>
          <cell r="F13578"/>
        </row>
        <row r="13579">
          <cell r="B13579"/>
          <cell r="F13579"/>
        </row>
        <row r="13580">
          <cell r="B13580"/>
          <cell r="F13580"/>
        </row>
        <row r="13581">
          <cell r="B13581"/>
          <cell r="F13581"/>
        </row>
        <row r="13582">
          <cell r="B13582"/>
          <cell r="F13582"/>
        </row>
        <row r="13583">
          <cell r="B13583"/>
          <cell r="F13583"/>
        </row>
        <row r="13584">
          <cell r="B13584"/>
          <cell r="F13584"/>
        </row>
        <row r="13585">
          <cell r="B13585"/>
          <cell r="F13585"/>
        </row>
        <row r="13586">
          <cell r="B13586"/>
          <cell r="F13586"/>
        </row>
        <row r="13587">
          <cell r="B13587"/>
          <cell r="F13587"/>
        </row>
        <row r="13588">
          <cell r="B13588"/>
          <cell r="F13588"/>
        </row>
        <row r="13589">
          <cell r="B13589"/>
          <cell r="F13589"/>
        </row>
        <row r="13590">
          <cell r="B13590"/>
          <cell r="F13590"/>
        </row>
        <row r="13591">
          <cell r="B13591"/>
          <cell r="F13591"/>
        </row>
        <row r="13592">
          <cell r="B13592"/>
          <cell r="F13592"/>
        </row>
        <row r="13593">
          <cell r="B13593"/>
          <cell r="F13593"/>
        </row>
        <row r="13594">
          <cell r="B13594"/>
          <cell r="F13594"/>
        </row>
        <row r="13595">
          <cell r="B13595"/>
          <cell r="F13595"/>
        </row>
        <row r="13596">
          <cell r="B13596"/>
          <cell r="F13596"/>
        </row>
        <row r="13597">
          <cell r="B13597"/>
          <cell r="F13597"/>
        </row>
        <row r="13598">
          <cell r="B13598"/>
          <cell r="F13598"/>
        </row>
        <row r="13599">
          <cell r="B13599"/>
          <cell r="F13599"/>
        </row>
        <row r="13600">
          <cell r="B13600"/>
          <cell r="F13600"/>
        </row>
        <row r="13601">
          <cell r="B13601"/>
          <cell r="F13601"/>
        </row>
        <row r="13602">
          <cell r="B13602"/>
          <cell r="F13602"/>
        </row>
        <row r="13603">
          <cell r="B13603"/>
          <cell r="F13603"/>
        </row>
        <row r="13604">
          <cell r="B13604"/>
          <cell r="F13604"/>
        </row>
        <row r="13605">
          <cell r="B13605"/>
          <cell r="F13605"/>
        </row>
        <row r="13606">
          <cell r="B13606"/>
          <cell r="F13606"/>
        </row>
        <row r="13607">
          <cell r="B13607"/>
          <cell r="F13607"/>
        </row>
        <row r="13608">
          <cell r="B13608"/>
          <cell r="F13608"/>
        </row>
        <row r="13609">
          <cell r="B13609"/>
          <cell r="F13609"/>
        </row>
        <row r="13610">
          <cell r="B13610"/>
          <cell r="F13610"/>
        </row>
        <row r="13611">
          <cell r="B13611"/>
          <cell r="F13611"/>
        </row>
        <row r="13612">
          <cell r="B13612"/>
          <cell r="F13612"/>
        </row>
        <row r="13613">
          <cell r="B13613"/>
          <cell r="F13613"/>
        </row>
        <row r="13614">
          <cell r="B13614"/>
          <cell r="F13614"/>
        </row>
        <row r="13615">
          <cell r="B13615"/>
          <cell r="F13615"/>
        </row>
        <row r="13616">
          <cell r="B13616"/>
          <cell r="F13616"/>
        </row>
        <row r="13617">
          <cell r="B13617"/>
          <cell r="F13617"/>
        </row>
        <row r="13618">
          <cell r="B13618"/>
          <cell r="F13618"/>
        </row>
        <row r="13619">
          <cell r="B13619"/>
          <cell r="F13619"/>
        </row>
        <row r="13620">
          <cell r="B13620"/>
          <cell r="F13620"/>
        </row>
        <row r="13621">
          <cell r="B13621"/>
          <cell r="F13621"/>
        </row>
        <row r="13622">
          <cell r="B13622"/>
          <cell r="F13622"/>
        </row>
        <row r="13623">
          <cell r="B13623"/>
          <cell r="F13623"/>
        </row>
        <row r="13624">
          <cell r="B13624"/>
          <cell r="F13624"/>
        </row>
        <row r="13625">
          <cell r="B13625"/>
          <cell r="F13625"/>
        </row>
        <row r="13626">
          <cell r="B13626"/>
          <cell r="F13626"/>
        </row>
        <row r="13627">
          <cell r="B13627"/>
          <cell r="F13627"/>
        </row>
        <row r="13628">
          <cell r="B13628"/>
          <cell r="F13628"/>
        </row>
        <row r="13629">
          <cell r="B13629"/>
          <cell r="F13629"/>
        </row>
        <row r="13630">
          <cell r="B13630"/>
          <cell r="F13630"/>
        </row>
        <row r="13631">
          <cell r="B13631"/>
          <cell r="F13631"/>
        </row>
        <row r="13632">
          <cell r="B13632"/>
          <cell r="F13632"/>
        </row>
        <row r="13633">
          <cell r="B13633"/>
          <cell r="F13633"/>
        </row>
        <row r="13634">
          <cell r="B13634"/>
          <cell r="F13634"/>
        </row>
        <row r="13635">
          <cell r="B13635"/>
          <cell r="F13635"/>
        </row>
        <row r="13636">
          <cell r="B13636"/>
          <cell r="F13636"/>
        </row>
        <row r="13637">
          <cell r="B13637"/>
          <cell r="F13637"/>
        </row>
        <row r="13638">
          <cell r="B13638"/>
          <cell r="F13638"/>
        </row>
        <row r="13639">
          <cell r="B13639"/>
          <cell r="F13639"/>
        </row>
        <row r="13640">
          <cell r="B13640"/>
          <cell r="F13640"/>
        </row>
        <row r="13641">
          <cell r="B13641"/>
          <cell r="F13641"/>
        </row>
        <row r="13642">
          <cell r="B13642"/>
          <cell r="F13642"/>
        </row>
        <row r="13643">
          <cell r="B13643"/>
          <cell r="F13643"/>
        </row>
        <row r="13644">
          <cell r="B13644"/>
          <cell r="F13644"/>
        </row>
        <row r="13645">
          <cell r="B13645"/>
          <cell r="F13645"/>
        </row>
        <row r="13646">
          <cell r="B13646"/>
          <cell r="F13646"/>
        </row>
        <row r="13647">
          <cell r="B13647"/>
          <cell r="F13647"/>
        </row>
        <row r="13648">
          <cell r="B13648"/>
          <cell r="F13648"/>
        </row>
        <row r="13649">
          <cell r="B13649"/>
          <cell r="F13649"/>
        </row>
        <row r="13650">
          <cell r="B13650"/>
          <cell r="F13650"/>
        </row>
        <row r="13651">
          <cell r="B13651"/>
          <cell r="F13651"/>
        </row>
        <row r="13652">
          <cell r="B13652"/>
          <cell r="F13652"/>
        </row>
        <row r="13653">
          <cell r="B13653"/>
          <cell r="F13653"/>
        </row>
        <row r="13654">
          <cell r="B13654"/>
          <cell r="F13654"/>
        </row>
        <row r="13655">
          <cell r="B13655"/>
          <cell r="F13655"/>
        </row>
        <row r="13656">
          <cell r="B13656"/>
          <cell r="F13656"/>
        </row>
        <row r="13657">
          <cell r="B13657"/>
          <cell r="F13657"/>
        </row>
        <row r="13658">
          <cell r="B13658"/>
          <cell r="F13658"/>
        </row>
        <row r="13659">
          <cell r="B13659"/>
          <cell r="F13659"/>
        </row>
        <row r="13660">
          <cell r="B13660"/>
          <cell r="F13660"/>
        </row>
        <row r="13661">
          <cell r="B13661"/>
          <cell r="F13661"/>
        </row>
        <row r="13662">
          <cell r="B13662"/>
          <cell r="F13662"/>
        </row>
        <row r="13663">
          <cell r="B13663"/>
          <cell r="F13663"/>
        </row>
        <row r="13664">
          <cell r="B13664"/>
          <cell r="F13664"/>
        </row>
        <row r="13665">
          <cell r="B13665"/>
          <cell r="F13665"/>
        </row>
        <row r="13666">
          <cell r="B13666"/>
          <cell r="F13666"/>
        </row>
        <row r="13667">
          <cell r="B13667"/>
          <cell r="F13667"/>
        </row>
        <row r="13668">
          <cell r="B13668"/>
          <cell r="F13668"/>
        </row>
        <row r="13669">
          <cell r="B13669"/>
          <cell r="F13669"/>
        </row>
        <row r="13670">
          <cell r="B13670"/>
          <cell r="F13670"/>
        </row>
        <row r="13671">
          <cell r="B13671"/>
          <cell r="F13671"/>
        </row>
        <row r="13672">
          <cell r="B13672"/>
          <cell r="F13672"/>
        </row>
        <row r="13673">
          <cell r="B13673"/>
          <cell r="F13673"/>
        </row>
        <row r="13674">
          <cell r="B13674"/>
          <cell r="F13674"/>
        </row>
        <row r="13675">
          <cell r="B13675"/>
          <cell r="F13675"/>
        </row>
        <row r="13676">
          <cell r="B13676"/>
          <cell r="F13676"/>
        </row>
        <row r="13677">
          <cell r="B13677"/>
          <cell r="F13677"/>
        </row>
        <row r="13678">
          <cell r="B13678"/>
          <cell r="F13678"/>
        </row>
        <row r="13679">
          <cell r="B13679"/>
          <cell r="F13679"/>
        </row>
        <row r="13680">
          <cell r="B13680"/>
          <cell r="F13680"/>
        </row>
        <row r="13681">
          <cell r="B13681"/>
          <cell r="F13681"/>
        </row>
        <row r="13682">
          <cell r="B13682"/>
          <cell r="F13682"/>
        </row>
        <row r="13683">
          <cell r="B13683"/>
          <cell r="F13683"/>
        </row>
        <row r="13684">
          <cell r="B13684"/>
          <cell r="F13684"/>
        </row>
        <row r="13685">
          <cell r="B13685"/>
          <cell r="F13685"/>
        </row>
        <row r="13686">
          <cell r="B13686"/>
          <cell r="F13686"/>
        </row>
        <row r="13687">
          <cell r="B13687"/>
          <cell r="F13687"/>
        </row>
        <row r="13688">
          <cell r="B13688"/>
          <cell r="F13688"/>
        </row>
        <row r="13689">
          <cell r="B13689"/>
          <cell r="F13689"/>
        </row>
        <row r="13690">
          <cell r="B13690"/>
          <cell r="F13690"/>
        </row>
        <row r="13691">
          <cell r="B13691"/>
          <cell r="F13691"/>
        </row>
        <row r="13692">
          <cell r="B13692"/>
          <cell r="F13692"/>
        </row>
        <row r="13693">
          <cell r="B13693"/>
          <cell r="F13693"/>
        </row>
        <row r="13694">
          <cell r="B13694"/>
          <cell r="F13694"/>
        </row>
        <row r="13695">
          <cell r="B13695"/>
          <cell r="F13695"/>
        </row>
        <row r="13696">
          <cell r="B13696"/>
          <cell r="F13696"/>
        </row>
        <row r="13697">
          <cell r="B13697"/>
          <cell r="F13697"/>
        </row>
        <row r="13698">
          <cell r="B13698"/>
          <cell r="F13698"/>
        </row>
        <row r="13699">
          <cell r="B13699"/>
          <cell r="F13699"/>
        </row>
        <row r="13700">
          <cell r="B13700"/>
          <cell r="F13700"/>
        </row>
        <row r="13701">
          <cell r="B13701"/>
          <cell r="F13701"/>
        </row>
        <row r="13702">
          <cell r="B13702"/>
          <cell r="F13702"/>
        </row>
        <row r="13703">
          <cell r="B13703"/>
          <cell r="F13703"/>
        </row>
        <row r="13704">
          <cell r="B13704"/>
          <cell r="F13704"/>
        </row>
        <row r="13705">
          <cell r="B13705"/>
          <cell r="F13705"/>
        </row>
        <row r="13706">
          <cell r="B13706"/>
          <cell r="F13706"/>
        </row>
        <row r="13707">
          <cell r="B13707"/>
          <cell r="F13707"/>
        </row>
        <row r="13708">
          <cell r="B13708"/>
          <cell r="F13708"/>
        </row>
        <row r="13709">
          <cell r="B13709"/>
          <cell r="F13709"/>
        </row>
        <row r="13710">
          <cell r="B13710"/>
          <cell r="F13710"/>
        </row>
        <row r="13711">
          <cell r="B13711"/>
          <cell r="F13711"/>
        </row>
        <row r="13712">
          <cell r="B13712"/>
          <cell r="F13712"/>
        </row>
        <row r="13713">
          <cell r="B13713"/>
          <cell r="F13713"/>
        </row>
        <row r="13714">
          <cell r="B13714"/>
          <cell r="F13714"/>
        </row>
        <row r="13715">
          <cell r="B13715"/>
          <cell r="F13715"/>
        </row>
        <row r="13716">
          <cell r="B13716"/>
          <cell r="F13716"/>
        </row>
        <row r="13717">
          <cell r="B13717"/>
          <cell r="F13717"/>
        </row>
        <row r="13718">
          <cell r="B13718"/>
          <cell r="F13718"/>
        </row>
        <row r="13719">
          <cell r="B13719"/>
          <cell r="F13719"/>
        </row>
        <row r="13720">
          <cell r="B13720"/>
          <cell r="F13720"/>
        </row>
        <row r="13721">
          <cell r="B13721"/>
          <cell r="F13721"/>
        </row>
        <row r="13722">
          <cell r="B13722"/>
          <cell r="F13722"/>
        </row>
        <row r="13723">
          <cell r="B13723"/>
          <cell r="F13723"/>
        </row>
        <row r="13724">
          <cell r="B13724"/>
          <cell r="F13724"/>
        </row>
        <row r="13725">
          <cell r="B13725"/>
          <cell r="F13725"/>
        </row>
        <row r="13726">
          <cell r="B13726"/>
          <cell r="F13726"/>
        </row>
        <row r="13727">
          <cell r="B13727"/>
          <cell r="F13727"/>
        </row>
        <row r="13728">
          <cell r="B13728"/>
          <cell r="F13728"/>
        </row>
        <row r="13729">
          <cell r="B13729"/>
          <cell r="F13729"/>
        </row>
        <row r="13730">
          <cell r="B13730"/>
          <cell r="F13730"/>
        </row>
        <row r="13731">
          <cell r="B13731"/>
          <cell r="F13731"/>
        </row>
        <row r="13732">
          <cell r="B13732"/>
          <cell r="F13732"/>
        </row>
        <row r="13733">
          <cell r="B13733"/>
          <cell r="F13733"/>
        </row>
        <row r="13734">
          <cell r="B13734"/>
          <cell r="F13734"/>
        </row>
        <row r="13735">
          <cell r="B13735"/>
          <cell r="F13735"/>
        </row>
        <row r="13736">
          <cell r="B13736"/>
          <cell r="F13736"/>
        </row>
        <row r="13737">
          <cell r="B13737"/>
          <cell r="F13737"/>
        </row>
        <row r="13738">
          <cell r="B13738"/>
          <cell r="F13738"/>
        </row>
        <row r="13739">
          <cell r="B13739"/>
          <cell r="F13739"/>
        </row>
        <row r="13740">
          <cell r="B13740"/>
          <cell r="F13740"/>
        </row>
        <row r="13741">
          <cell r="B13741"/>
          <cell r="F13741"/>
        </row>
        <row r="13742">
          <cell r="B13742"/>
          <cell r="F13742"/>
        </row>
        <row r="13743">
          <cell r="B13743"/>
          <cell r="F13743"/>
        </row>
        <row r="13744">
          <cell r="B13744"/>
          <cell r="F13744"/>
        </row>
        <row r="13745">
          <cell r="B13745"/>
          <cell r="F13745"/>
        </row>
        <row r="13746">
          <cell r="B13746"/>
          <cell r="F13746"/>
        </row>
        <row r="13747">
          <cell r="B13747"/>
          <cell r="F13747"/>
        </row>
        <row r="13748">
          <cell r="B13748"/>
          <cell r="F13748"/>
        </row>
        <row r="13749">
          <cell r="B13749"/>
          <cell r="F13749"/>
        </row>
        <row r="13750">
          <cell r="B13750"/>
          <cell r="F13750"/>
        </row>
        <row r="13751">
          <cell r="B13751"/>
          <cell r="F13751"/>
        </row>
        <row r="13752">
          <cell r="B13752"/>
          <cell r="F13752"/>
        </row>
        <row r="13753">
          <cell r="B13753"/>
          <cell r="F13753"/>
        </row>
        <row r="13754">
          <cell r="B13754"/>
          <cell r="F13754"/>
        </row>
        <row r="13755">
          <cell r="B13755"/>
          <cell r="F13755"/>
        </row>
        <row r="13756">
          <cell r="B13756"/>
          <cell r="F13756"/>
        </row>
        <row r="13757">
          <cell r="B13757"/>
          <cell r="F13757"/>
        </row>
        <row r="13758">
          <cell r="B13758"/>
          <cell r="F13758"/>
        </row>
        <row r="13759">
          <cell r="B13759"/>
          <cell r="F13759"/>
        </row>
        <row r="13760">
          <cell r="B13760"/>
          <cell r="F13760"/>
        </row>
        <row r="13761">
          <cell r="B13761"/>
          <cell r="F13761"/>
        </row>
        <row r="13762">
          <cell r="B13762"/>
          <cell r="F13762"/>
        </row>
        <row r="13763">
          <cell r="B13763"/>
          <cell r="F13763"/>
        </row>
        <row r="13764">
          <cell r="B13764"/>
          <cell r="F13764"/>
        </row>
        <row r="13765">
          <cell r="B13765"/>
          <cell r="F13765"/>
        </row>
        <row r="13766">
          <cell r="B13766"/>
          <cell r="F13766"/>
        </row>
        <row r="13767">
          <cell r="B13767"/>
          <cell r="F13767"/>
        </row>
        <row r="13768">
          <cell r="B13768"/>
          <cell r="F13768"/>
        </row>
        <row r="13769">
          <cell r="B13769"/>
          <cell r="F13769"/>
        </row>
        <row r="13770">
          <cell r="B13770"/>
          <cell r="F13770"/>
        </row>
        <row r="13771">
          <cell r="B13771"/>
          <cell r="F13771"/>
        </row>
        <row r="13772">
          <cell r="B13772"/>
          <cell r="F13772"/>
        </row>
        <row r="13773">
          <cell r="B13773"/>
          <cell r="F13773"/>
        </row>
        <row r="13774">
          <cell r="B13774"/>
          <cell r="F13774"/>
        </row>
        <row r="13775">
          <cell r="B13775"/>
          <cell r="F13775"/>
        </row>
        <row r="13776">
          <cell r="B13776"/>
          <cell r="F13776"/>
        </row>
        <row r="13777">
          <cell r="B13777"/>
          <cell r="F13777"/>
        </row>
        <row r="13778">
          <cell r="B13778"/>
          <cell r="F13778"/>
        </row>
        <row r="13779">
          <cell r="B13779"/>
          <cell r="F13779"/>
        </row>
        <row r="13780">
          <cell r="B13780"/>
          <cell r="F13780"/>
        </row>
        <row r="13781">
          <cell r="B13781"/>
          <cell r="F13781"/>
        </row>
        <row r="13782">
          <cell r="B13782"/>
          <cell r="F13782"/>
        </row>
        <row r="13783">
          <cell r="B13783"/>
          <cell r="F13783"/>
        </row>
        <row r="13784">
          <cell r="B13784"/>
          <cell r="F13784"/>
        </row>
        <row r="13785">
          <cell r="B13785"/>
          <cell r="F13785"/>
        </row>
        <row r="13786">
          <cell r="B13786"/>
          <cell r="F13786"/>
        </row>
        <row r="13787">
          <cell r="B13787"/>
          <cell r="F13787"/>
        </row>
        <row r="13788">
          <cell r="B13788"/>
          <cell r="F13788"/>
        </row>
        <row r="13789">
          <cell r="B13789"/>
          <cell r="F13789"/>
        </row>
        <row r="13790">
          <cell r="B13790"/>
          <cell r="F13790"/>
        </row>
        <row r="13791">
          <cell r="B13791"/>
          <cell r="F13791"/>
        </row>
        <row r="13792">
          <cell r="B13792"/>
          <cell r="F13792"/>
        </row>
        <row r="13793">
          <cell r="B13793"/>
          <cell r="F13793"/>
        </row>
        <row r="13794">
          <cell r="B13794"/>
          <cell r="F13794"/>
        </row>
        <row r="13795">
          <cell r="B13795"/>
          <cell r="F13795"/>
        </row>
        <row r="13796">
          <cell r="B13796"/>
          <cell r="F13796"/>
        </row>
        <row r="13797">
          <cell r="B13797"/>
          <cell r="F13797"/>
        </row>
        <row r="13798">
          <cell r="B13798"/>
          <cell r="F13798"/>
        </row>
        <row r="13799">
          <cell r="B13799"/>
          <cell r="F13799"/>
        </row>
        <row r="13800">
          <cell r="B13800"/>
          <cell r="F13800"/>
        </row>
        <row r="13801">
          <cell r="B13801"/>
          <cell r="F13801"/>
        </row>
        <row r="13802">
          <cell r="B13802"/>
          <cell r="F13802"/>
        </row>
        <row r="13803">
          <cell r="B13803"/>
          <cell r="F13803"/>
        </row>
        <row r="13804">
          <cell r="B13804"/>
          <cell r="F13804"/>
        </row>
        <row r="13805">
          <cell r="B13805"/>
          <cell r="F13805"/>
        </row>
        <row r="13806">
          <cell r="B13806"/>
          <cell r="F13806"/>
        </row>
        <row r="13807">
          <cell r="B13807"/>
          <cell r="F13807"/>
        </row>
        <row r="13808">
          <cell r="B13808"/>
          <cell r="F13808"/>
        </row>
        <row r="13809">
          <cell r="B13809"/>
          <cell r="F13809"/>
        </row>
        <row r="13810">
          <cell r="B13810"/>
          <cell r="F13810"/>
        </row>
        <row r="13811">
          <cell r="B13811"/>
          <cell r="F13811"/>
        </row>
        <row r="13812">
          <cell r="B13812"/>
          <cell r="F13812"/>
        </row>
        <row r="13813">
          <cell r="B13813"/>
          <cell r="F13813"/>
        </row>
        <row r="13814">
          <cell r="B13814"/>
          <cell r="F13814"/>
        </row>
        <row r="13815">
          <cell r="B13815"/>
          <cell r="F13815"/>
        </row>
        <row r="13816">
          <cell r="B13816"/>
          <cell r="F13816"/>
        </row>
        <row r="13817">
          <cell r="B13817"/>
          <cell r="F13817"/>
        </row>
        <row r="13818">
          <cell r="B13818"/>
          <cell r="F13818"/>
        </row>
        <row r="13819">
          <cell r="B13819"/>
          <cell r="F13819"/>
        </row>
        <row r="13820">
          <cell r="B13820"/>
          <cell r="F13820"/>
        </row>
        <row r="13821">
          <cell r="B13821"/>
          <cell r="F13821"/>
        </row>
        <row r="13822">
          <cell r="B13822"/>
          <cell r="F13822"/>
        </row>
        <row r="13823">
          <cell r="B13823"/>
          <cell r="F13823"/>
        </row>
        <row r="13824">
          <cell r="B13824"/>
          <cell r="F13824"/>
        </row>
        <row r="13825">
          <cell r="B13825"/>
          <cell r="F13825"/>
        </row>
        <row r="13826">
          <cell r="B13826"/>
          <cell r="F13826"/>
        </row>
        <row r="13827">
          <cell r="B13827"/>
          <cell r="F13827"/>
        </row>
        <row r="13828">
          <cell r="B13828"/>
          <cell r="F13828"/>
        </row>
        <row r="13829">
          <cell r="B13829"/>
          <cell r="F13829"/>
        </row>
        <row r="13830">
          <cell r="B13830"/>
          <cell r="F13830"/>
        </row>
        <row r="13831">
          <cell r="B13831"/>
          <cell r="F13831"/>
        </row>
        <row r="13832">
          <cell r="B13832"/>
          <cell r="F13832"/>
        </row>
        <row r="13833">
          <cell r="B13833"/>
          <cell r="F13833"/>
        </row>
        <row r="13834">
          <cell r="B13834"/>
          <cell r="F13834"/>
        </row>
        <row r="13835">
          <cell r="B13835"/>
          <cell r="F13835"/>
        </row>
        <row r="13836">
          <cell r="B13836"/>
          <cell r="F13836"/>
        </row>
        <row r="13837">
          <cell r="B13837"/>
          <cell r="F13837"/>
        </row>
        <row r="13838">
          <cell r="B13838"/>
          <cell r="F13838"/>
        </row>
        <row r="13839">
          <cell r="B13839"/>
          <cell r="F13839"/>
        </row>
        <row r="13840">
          <cell r="B13840"/>
          <cell r="F13840"/>
        </row>
        <row r="13841">
          <cell r="B13841"/>
          <cell r="F13841"/>
        </row>
        <row r="13842">
          <cell r="B13842"/>
          <cell r="F13842"/>
        </row>
        <row r="13843">
          <cell r="B13843"/>
          <cell r="F13843"/>
        </row>
        <row r="13844">
          <cell r="B13844"/>
          <cell r="F13844"/>
        </row>
        <row r="13845">
          <cell r="B13845"/>
          <cell r="F13845"/>
        </row>
        <row r="13846">
          <cell r="B13846"/>
          <cell r="F13846"/>
        </row>
        <row r="13847">
          <cell r="B13847"/>
          <cell r="F13847"/>
        </row>
        <row r="13848">
          <cell r="B13848"/>
          <cell r="F13848"/>
        </row>
        <row r="13849">
          <cell r="B13849"/>
          <cell r="F13849"/>
        </row>
        <row r="13850">
          <cell r="B13850"/>
          <cell r="F13850"/>
        </row>
        <row r="13851">
          <cell r="B13851"/>
          <cell r="F13851"/>
        </row>
        <row r="13852">
          <cell r="B13852"/>
          <cell r="F13852"/>
        </row>
        <row r="13853">
          <cell r="B13853"/>
          <cell r="F13853"/>
        </row>
        <row r="13854">
          <cell r="B13854"/>
          <cell r="F13854"/>
        </row>
        <row r="13855">
          <cell r="B13855"/>
          <cell r="F13855"/>
        </row>
        <row r="13856">
          <cell r="B13856"/>
          <cell r="F13856"/>
        </row>
        <row r="13857">
          <cell r="B13857"/>
          <cell r="F13857"/>
        </row>
        <row r="13858">
          <cell r="B13858"/>
          <cell r="F13858"/>
        </row>
        <row r="13859">
          <cell r="B13859"/>
          <cell r="F13859"/>
        </row>
        <row r="13860">
          <cell r="B13860"/>
          <cell r="F13860"/>
        </row>
        <row r="13861">
          <cell r="B13861"/>
          <cell r="F13861"/>
        </row>
        <row r="13862">
          <cell r="B13862"/>
          <cell r="F13862"/>
        </row>
        <row r="13863">
          <cell r="B13863"/>
          <cell r="F13863"/>
        </row>
        <row r="13864">
          <cell r="B13864"/>
          <cell r="F13864"/>
        </row>
        <row r="13865">
          <cell r="B13865"/>
          <cell r="F13865"/>
        </row>
        <row r="13866">
          <cell r="B13866"/>
          <cell r="F13866"/>
        </row>
        <row r="13867">
          <cell r="B13867"/>
          <cell r="F13867"/>
        </row>
        <row r="13868">
          <cell r="B13868"/>
          <cell r="F13868"/>
        </row>
        <row r="13869">
          <cell r="B13869"/>
          <cell r="F13869"/>
        </row>
        <row r="13870">
          <cell r="B13870"/>
          <cell r="F13870"/>
        </row>
        <row r="13871">
          <cell r="B13871"/>
          <cell r="F13871"/>
        </row>
        <row r="13872">
          <cell r="B13872"/>
          <cell r="F13872"/>
        </row>
        <row r="13873">
          <cell r="B13873"/>
          <cell r="F13873"/>
        </row>
        <row r="13874">
          <cell r="B13874"/>
          <cell r="F13874"/>
        </row>
        <row r="13875">
          <cell r="B13875"/>
          <cell r="F13875"/>
        </row>
        <row r="13876">
          <cell r="B13876"/>
          <cell r="F13876"/>
        </row>
        <row r="13877">
          <cell r="B13877"/>
          <cell r="F13877"/>
        </row>
        <row r="13878">
          <cell r="B13878"/>
          <cell r="F13878"/>
        </row>
        <row r="13879">
          <cell r="B13879"/>
          <cell r="F13879"/>
        </row>
        <row r="13880">
          <cell r="B13880"/>
          <cell r="F13880"/>
        </row>
        <row r="13881">
          <cell r="B13881"/>
          <cell r="F13881"/>
        </row>
        <row r="13882">
          <cell r="B13882"/>
          <cell r="F13882"/>
        </row>
        <row r="13883">
          <cell r="B13883"/>
          <cell r="F13883"/>
        </row>
        <row r="13884">
          <cell r="B13884"/>
          <cell r="F13884"/>
        </row>
        <row r="13885">
          <cell r="B13885"/>
          <cell r="F13885"/>
        </row>
        <row r="13886">
          <cell r="B13886"/>
          <cell r="F13886"/>
        </row>
        <row r="13887">
          <cell r="B13887"/>
          <cell r="F13887"/>
        </row>
        <row r="13888">
          <cell r="B13888"/>
          <cell r="F13888"/>
        </row>
        <row r="13889">
          <cell r="B13889"/>
          <cell r="F13889"/>
        </row>
        <row r="13890">
          <cell r="B13890"/>
          <cell r="F13890"/>
        </row>
        <row r="13891">
          <cell r="B13891"/>
          <cell r="F13891"/>
        </row>
        <row r="13892">
          <cell r="B13892"/>
          <cell r="F13892"/>
        </row>
        <row r="13893">
          <cell r="B13893"/>
          <cell r="F13893"/>
        </row>
        <row r="13894">
          <cell r="B13894"/>
          <cell r="F13894"/>
        </row>
        <row r="13895">
          <cell r="B13895"/>
          <cell r="F13895"/>
        </row>
        <row r="13896">
          <cell r="B13896"/>
          <cell r="F13896"/>
        </row>
        <row r="13897">
          <cell r="B13897"/>
          <cell r="F13897"/>
        </row>
        <row r="13898">
          <cell r="B13898"/>
          <cell r="F13898"/>
        </row>
        <row r="13899">
          <cell r="B13899"/>
          <cell r="F13899"/>
        </row>
        <row r="13900">
          <cell r="B13900"/>
          <cell r="F13900"/>
        </row>
        <row r="13901">
          <cell r="B13901"/>
          <cell r="F13901"/>
        </row>
        <row r="13902">
          <cell r="B13902"/>
          <cell r="F13902"/>
        </row>
        <row r="13903">
          <cell r="B13903"/>
          <cell r="F13903"/>
        </row>
        <row r="13904">
          <cell r="B13904"/>
          <cell r="F13904"/>
        </row>
        <row r="13905">
          <cell r="B13905"/>
          <cell r="F13905"/>
        </row>
        <row r="13906">
          <cell r="B13906"/>
          <cell r="F13906"/>
        </row>
        <row r="13907">
          <cell r="B13907"/>
          <cell r="F13907"/>
        </row>
        <row r="13908">
          <cell r="B13908"/>
          <cell r="F13908"/>
        </row>
        <row r="13909">
          <cell r="B13909"/>
          <cell r="F13909"/>
        </row>
        <row r="13910">
          <cell r="B13910"/>
          <cell r="F13910"/>
        </row>
        <row r="13911">
          <cell r="B13911"/>
          <cell r="F13911"/>
        </row>
        <row r="13912">
          <cell r="B13912"/>
          <cell r="F13912"/>
        </row>
        <row r="13913">
          <cell r="B13913"/>
          <cell r="F13913"/>
        </row>
        <row r="13914">
          <cell r="B13914"/>
          <cell r="F13914"/>
        </row>
        <row r="13915">
          <cell r="B13915"/>
          <cell r="F13915"/>
        </row>
        <row r="13916">
          <cell r="B13916"/>
          <cell r="F13916"/>
        </row>
        <row r="13917">
          <cell r="B13917"/>
          <cell r="F13917"/>
        </row>
        <row r="13918">
          <cell r="B13918"/>
          <cell r="F13918"/>
        </row>
        <row r="13919">
          <cell r="B13919"/>
          <cell r="F13919"/>
        </row>
        <row r="13920">
          <cell r="B13920"/>
          <cell r="F13920"/>
        </row>
        <row r="13921">
          <cell r="B13921"/>
          <cell r="F13921"/>
        </row>
        <row r="13922">
          <cell r="B13922"/>
          <cell r="F13922"/>
        </row>
        <row r="13923">
          <cell r="B13923"/>
          <cell r="F13923"/>
        </row>
        <row r="13924">
          <cell r="B13924"/>
          <cell r="F13924"/>
        </row>
        <row r="13925">
          <cell r="B13925"/>
          <cell r="F13925"/>
        </row>
        <row r="13926">
          <cell r="B13926"/>
          <cell r="F13926"/>
        </row>
        <row r="13927">
          <cell r="B13927"/>
          <cell r="F13927"/>
        </row>
        <row r="13928">
          <cell r="B13928"/>
          <cell r="F13928"/>
        </row>
        <row r="13929">
          <cell r="B13929"/>
          <cell r="F13929"/>
        </row>
        <row r="13930">
          <cell r="B13930"/>
          <cell r="F13930"/>
        </row>
        <row r="13931">
          <cell r="B13931"/>
          <cell r="F13931"/>
        </row>
        <row r="13932">
          <cell r="B13932"/>
          <cell r="F13932"/>
        </row>
        <row r="13933">
          <cell r="B13933"/>
          <cell r="F13933"/>
        </row>
        <row r="13934">
          <cell r="B13934"/>
          <cell r="F13934"/>
        </row>
        <row r="13935">
          <cell r="B13935"/>
          <cell r="F13935"/>
        </row>
        <row r="13936">
          <cell r="B13936"/>
          <cell r="F13936"/>
        </row>
        <row r="13937">
          <cell r="B13937"/>
          <cell r="F13937"/>
        </row>
        <row r="13938">
          <cell r="B13938"/>
          <cell r="F13938"/>
        </row>
        <row r="13939">
          <cell r="B13939"/>
          <cell r="F13939"/>
        </row>
        <row r="13940">
          <cell r="B13940"/>
          <cell r="F13940"/>
        </row>
        <row r="13941">
          <cell r="B13941"/>
          <cell r="F13941"/>
        </row>
        <row r="13942">
          <cell r="B13942"/>
          <cell r="F13942"/>
        </row>
        <row r="13943">
          <cell r="B13943"/>
          <cell r="F13943"/>
        </row>
        <row r="13944">
          <cell r="B13944"/>
          <cell r="F13944"/>
        </row>
        <row r="13945">
          <cell r="B13945"/>
          <cell r="F13945"/>
        </row>
        <row r="13946">
          <cell r="B13946"/>
          <cell r="F13946"/>
        </row>
        <row r="13947">
          <cell r="B13947"/>
          <cell r="F13947"/>
        </row>
        <row r="13948">
          <cell r="B13948"/>
          <cell r="F13948"/>
        </row>
        <row r="13949">
          <cell r="B13949"/>
          <cell r="F13949"/>
        </row>
        <row r="13950">
          <cell r="B13950"/>
          <cell r="F13950"/>
        </row>
        <row r="13951">
          <cell r="B13951"/>
          <cell r="F13951"/>
        </row>
        <row r="13952">
          <cell r="B13952"/>
          <cell r="F13952"/>
        </row>
        <row r="13953">
          <cell r="B13953"/>
          <cell r="F13953"/>
        </row>
        <row r="13954">
          <cell r="B13954"/>
          <cell r="F13954"/>
        </row>
        <row r="13955">
          <cell r="B13955"/>
          <cell r="F13955"/>
        </row>
        <row r="13956">
          <cell r="B13956"/>
          <cell r="F13956"/>
        </row>
        <row r="13957">
          <cell r="B13957"/>
          <cell r="F13957"/>
        </row>
        <row r="13958">
          <cell r="B13958"/>
          <cell r="F13958"/>
        </row>
        <row r="13959">
          <cell r="B13959"/>
          <cell r="F13959"/>
        </row>
        <row r="13960">
          <cell r="B13960"/>
          <cell r="F13960"/>
        </row>
        <row r="13961">
          <cell r="B13961"/>
          <cell r="F13961"/>
        </row>
        <row r="13962">
          <cell r="B13962"/>
          <cell r="F13962"/>
        </row>
        <row r="13963">
          <cell r="B13963"/>
          <cell r="F13963"/>
        </row>
        <row r="13964">
          <cell r="B13964"/>
          <cell r="F13964"/>
        </row>
        <row r="13965">
          <cell r="B13965"/>
          <cell r="F13965"/>
        </row>
        <row r="13966">
          <cell r="B13966"/>
          <cell r="F13966"/>
        </row>
        <row r="13967">
          <cell r="B13967"/>
          <cell r="F13967"/>
        </row>
        <row r="13968">
          <cell r="B13968"/>
          <cell r="F13968"/>
        </row>
        <row r="13969">
          <cell r="B13969"/>
          <cell r="F13969"/>
        </row>
        <row r="13970">
          <cell r="B13970"/>
          <cell r="F13970"/>
        </row>
        <row r="13971">
          <cell r="B13971"/>
          <cell r="F13971"/>
        </row>
        <row r="13972">
          <cell r="B13972"/>
          <cell r="F13972"/>
        </row>
        <row r="13973">
          <cell r="B13973"/>
          <cell r="F13973"/>
        </row>
        <row r="13974">
          <cell r="B13974"/>
          <cell r="F13974"/>
        </row>
        <row r="13975">
          <cell r="B13975"/>
          <cell r="F13975"/>
        </row>
        <row r="13976">
          <cell r="B13976"/>
          <cell r="F13976"/>
        </row>
        <row r="13977">
          <cell r="B13977"/>
          <cell r="F13977"/>
        </row>
        <row r="13978">
          <cell r="B13978"/>
          <cell r="F13978"/>
        </row>
        <row r="13979">
          <cell r="B13979"/>
          <cell r="F13979"/>
        </row>
        <row r="13980">
          <cell r="B13980"/>
          <cell r="F13980"/>
        </row>
        <row r="13981">
          <cell r="B13981"/>
          <cell r="F13981"/>
        </row>
        <row r="13982">
          <cell r="B13982"/>
          <cell r="F13982"/>
        </row>
        <row r="13983">
          <cell r="B13983"/>
          <cell r="F13983"/>
        </row>
        <row r="13984">
          <cell r="B13984"/>
          <cell r="F13984"/>
        </row>
        <row r="13985">
          <cell r="B13985"/>
          <cell r="F13985"/>
        </row>
        <row r="13986">
          <cell r="B13986"/>
          <cell r="F13986"/>
        </row>
        <row r="13987">
          <cell r="B13987"/>
          <cell r="F13987"/>
        </row>
        <row r="13988">
          <cell r="B13988"/>
          <cell r="F13988"/>
        </row>
        <row r="13989">
          <cell r="B13989"/>
          <cell r="F13989"/>
        </row>
        <row r="13990">
          <cell r="B13990"/>
          <cell r="F13990"/>
        </row>
        <row r="13991">
          <cell r="B13991"/>
          <cell r="F13991"/>
        </row>
        <row r="13992">
          <cell r="B13992"/>
          <cell r="F13992"/>
        </row>
        <row r="13993">
          <cell r="B13993"/>
          <cell r="F13993"/>
        </row>
        <row r="13994">
          <cell r="B13994"/>
          <cell r="F13994"/>
        </row>
        <row r="13995">
          <cell r="B13995"/>
          <cell r="F13995"/>
        </row>
        <row r="13996">
          <cell r="B13996"/>
          <cell r="F13996"/>
        </row>
        <row r="13997">
          <cell r="B13997"/>
          <cell r="F13997"/>
        </row>
        <row r="13998">
          <cell r="B13998"/>
          <cell r="F13998"/>
        </row>
        <row r="13999">
          <cell r="B13999"/>
          <cell r="F13999"/>
        </row>
        <row r="14000">
          <cell r="B14000"/>
          <cell r="F14000"/>
        </row>
        <row r="14001">
          <cell r="B14001"/>
          <cell r="F14001"/>
        </row>
        <row r="14002">
          <cell r="B14002"/>
          <cell r="F14002"/>
        </row>
        <row r="14003">
          <cell r="B14003"/>
          <cell r="F14003"/>
        </row>
        <row r="14004">
          <cell r="B14004"/>
          <cell r="F14004"/>
        </row>
        <row r="14005">
          <cell r="B14005"/>
          <cell r="F14005"/>
        </row>
        <row r="14006">
          <cell r="B14006"/>
          <cell r="F14006"/>
        </row>
        <row r="14007">
          <cell r="B14007"/>
          <cell r="F14007"/>
        </row>
        <row r="14008">
          <cell r="B14008"/>
          <cell r="F14008"/>
        </row>
        <row r="14009">
          <cell r="B14009"/>
          <cell r="F14009"/>
        </row>
        <row r="14010">
          <cell r="B14010"/>
          <cell r="F14010"/>
        </row>
        <row r="14011">
          <cell r="B14011"/>
          <cell r="F14011"/>
        </row>
        <row r="14012">
          <cell r="B14012"/>
          <cell r="F14012"/>
        </row>
        <row r="14013">
          <cell r="B14013"/>
          <cell r="F14013"/>
        </row>
        <row r="14014">
          <cell r="B14014"/>
          <cell r="F14014"/>
        </row>
        <row r="14015">
          <cell r="B14015"/>
          <cell r="F14015"/>
        </row>
        <row r="14016">
          <cell r="B14016"/>
          <cell r="F14016"/>
        </row>
        <row r="14017">
          <cell r="B14017"/>
          <cell r="F14017"/>
        </row>
        <row r="14018">
          <cell r="B14018"/>
          <cell r="F14018"/>
        </row>
        <row r="14019">
          <cell r="B14019"/>
          <cell r="F14019"/>
        </row>
        <row r="14020">
          <cell r="B14020"/>
          <cell r="F14020"/>
        </row>
        <row r="14021">
          <cell r="B14021"/>
          <cell r="F14021"/>
        </row>
        <row r="14022">
          <cell r="B14022"/>
          <cell r="F14022"/>
        </row>
        <row r="14023">
          <cell r="B14023"/>
          <cell r="F14023"/>
        </row>
        <row r="14024">
          <cell r="B14024"/>
          <cell r="F14024"/>
        </row>
        <row r="14025">
          <cell r="B14025"/>
          <cell r="F14025"/>
        </row>
        <row r="14026">
          <cell r="B14026"/>
          <cell r="F14026"/>
        </row>
        <row r="14027">
          <cell r="B14027"/>
          <cell r="F14027"/>
        </row>
        <row r="14028">
          <cell r="B14028"/>
          <cell r="F14028"/>
        </row>
        <row r="14029">
          <cell r="B14029"/>
          <cell r="F14029"/>
        </row>
        <row r="14030">
          <cell r="B14030"/>
          <cell r="F14030"/>
        </row>
        <row r="14031">
          <cell r="B14031"/>
          <cell r="F14031"/>
        </row>
        <row r="14032">
          <cell r="B14032"/>
          <cell r="F14032"/>
        </row>
        <row r="14033">
          <cell r="B14033"/>
          <cell r="F14033"/>
        </row>
        <row r="14034">
          <cell r="B14034"/>
          <cell r="F14034"/>
        </row>
        <row r="14035">
          <cell r="B14035"/>
          <cell r="F14035"/>
        </row>
        <row r="14036">
          <cell r="B14036"/>
          <cell r="F14036"/>
        </row>
        <row r="14037">
          <cell r="B14037"/>
          <cell r="F14037"/>
        </row>
        <row r="14038">
          <cell r="B14038"/>
          <cell r="F14038"/>
        </row>
        <row r="14039">
          <cell r="B14039"/>
          <cell r="F14039"/>
        </row>
        <row r="14040">
          <cell r="B14040"/>
          <cell r="F14040"/>
        </row>
        <row r="14041">
          <cell r="B14041"/>
          <cell r="F14041"/>
        </row>
        <row r="14042">
          <cell r="B14042"/>
          <cell r="F14042"/>
        </row>
        <row r="14043">
          <cell r="B14043"/>
          <cell r="F14043"/>
        </row>
        <row r="14044">
          <cell r="B14044"/>
          <cell r="F14044"/>
        </row>
        <row r="14045">
          <cell r="B14045"/>
          <cell r="F14045"/>
        </row>
        <row r="14046">
          <cell r="B14046"/>
          <cell r="F14046"/>
        </row>
        <row r="14047">
          <cell r="B14047"/>
          <cell r="F14047"/>
        </row>
        <row r="14048">
          <cell r="B14048"/>
          <cell r="F14048"/>
        </row>
        <row r="14049">
          <cell r="B14049"/>
          <cell r="F14049"/>
        </row>
        <row r="14050">
          <cell r="B14050"/>
          <cell r="F14050"/>
        </row>
        <row r="14051">
          <cell r="B14051"/>
          <cell r="F14051"/>
        </row>
        <row r="14052">
          <cell r="B14052"/>
          <cell r="F14052"/>
        </row>
        <row r="14053">
          <cell r="B14053"/>
          <cell r="F14053"/>
        </row>
        <row r="14054">
          <cell r="B14054"/>
          <cell r="F14054"/>
        </row>
        <row r="14055">
          <cell r="B14055"/>
          <cell r="F14055"/>
        </row>
        <row r="14056">
          <cell r="B14056"/>
          <cell r="F14056"/>
        </row>
        <row r="14057">
          <cell r="B14057"/>
          <cell r="F14057"/>
        </row>
        <row r="14058">
          <cell r="B14058"/>
          <cell r="F14058"/>
        </row>
        <row r="14059">
          <cell r="B14059"/>
          <cell r="F14059"/>
        </row>
        <row r="14060">
          <cell r="B14060"/>
          <cell r="F14060"/>
        </row>
        <row r="14061">
          <cell r="B14061"/>
          <cell r="F14061"/>
        </row>
        <row r="14062">
          <cell r="B14062"/>
          <cell r="F14062"/>
        </row>
        <row r="14063">
          <cell r="B14063"/>
          <cell r="F14063"/>
        </row>
        <row r="14064">
          <cell r="B14064"/>
          <cell r="F14064"/>
        </row>
        <row r="14065">
          <cell r="B14065"/>
          <cell r="F14065"/>
        </row>
        <row r="14066">
          <cell r="B14066"/>
          <cell r="F14066"/>
        </row>
        <row r="14067">
          <cell r="B14067"/>
          <cell r="F14067"/>
        </row>
        <row r="14068">
          <cell r="B14068"/>
          <cell r="F14068"/>
        </row>
        <row r="14069">
          <cell r="B14069"/>
          <cell r="F14069"/>
        </row>
        <row r="14070">
          <cell r="B14070"/>
          <cell r="F14070"/>
        </row>
        <row r="14071">
          <cell r="B14071"/>
          <cell r="F14071"/>
        </row>
        <row r="14072">
          <cell r="B14072"/>
          <cell r="F14072"/>
        </row>
        <row r="14073">
          <cell r="B14073"/>
          <cell r="F14073"/>
        </row>
        <row r="14074">
          <cell r="B14074"/>
          <cell r="F14074"/>
        </row>
        <row r="14075">
          <cell r="B14075"/>
          <cell r="F14075"/>
        </row>
        <row r="14076">
          <cell r="B14076"/>
          <cell r="F14076"/>
        </row>
        <row r="14077">
          <cell r="B14077"/>
          <cell r="F14077"/>
        </row>
        <row r="14078">
          <cell r="B14078"/>
          <cell r="F14078"/>
        </row>
        <row r="14079">
          <cell r="B14079"/>
          <cell r="F14079"/>
        </row>
        <row r="14080">
          <cell r="B14080"/>
          <cell r="F14080"/>
        </row>
        <row r="14081">
          <cell r="B14081"/>
          <cell r="F14081"/>
        </row>
        <row r="14082">
          <cell r="B14082"/>
          <cell r="F14082"/>
        </row>
        <row r="14083">
          <cell r="B14083"/>
          <cell r="F14083"/>
        </row>
        <row r="14084">
          <cell r="B14084"/>
          <cell r="F14084"/>
        </row>
        <row r="14085">
          <cell r="B14085"/>
          <cell r="F14085"/>
        </row>
        <row r="14086">
          <cell r="B14086"/>
          <cell r="F14086"/>
        </row>
        <row r="14087">
          <cell r="B14087"/>
          <cell r="F14087"/>
        </row>
        <row r="14088">
          <cell r="B14088"/>
          <cell r="F14088"/>
        </row>
        <row r="14089">
          <cell r="B14089"/>
          <cell r="F14089"/>
        </row>
        <row r="14090">
          <cell r="B14090"/>
          <cell r="F14090"/>
        </row>
        <row r="14091">
          <cell r="B14091"/>
          <cell r="F14091"/>
        </row>
        <row r="14092">
          <cell r="B14092"/>
          <cell r="F14092"/>
        </row>
        <row r="14093">
          <cell r="B14093"/>
          <cell r="F14093"/>
        </row>
        <row r="14094">
          <cell r="B14094"/>
          <cell r="F14094"/>
        </row>
        <row r="14095">
          <cell r="B14095"/>
          <cell r="F14095"/>
        </row>
        <row r="14096">
          <cell r="B14096"/>
          <cell r="F14096"/>
        </row>
        <row r="14097">
          <cell r="B14097"/>
          <cell r="F14097"/>
        </row>
        <row r="14098">
          <cell r="B14098"/>
          <cell r="F14098"/>
        </row>
        <row r="14099">
          <cell r="B14099"/>
          <cell r="F14099"/>
        </row>
        <row r="14100">
          <cell r="B14100"/>
          <cell r="F14100"/>
        </row>
        <row r="14101">
          <cell r="B14101"/>
          <cell r="F14101"/>
        </row>
        <row r="14102">
          <cell r="B14102"/>
          <cell r="F14102"/>
        </row>
        <row r="14103">
          <cell r="B14103"/>
          <cell r="F14103"/>
        </row>
        <row r="14104">
          <cell r="B14104"/>
          <cell r="F14104"/>
        </row>
        <row r="14105">
          <cell r="B14105"/>
          <cell r="F14105"/>
        </row>
        <row r="14106">
          <cell r="B14106"/>
          <cell r="F14106"/>
        </row>
        <row r="14107">
          <cell r="B14107"/>
          <cell r="F14107"/>
        </row>
        <row r="14108">
          <cell r="B14108"/>
          <cell r="F14108"/>
        </row>
        <row r="14109">
          <cell r="B14109"/>
          <cell r="F14109"/>
        </row>
        <row r="14110">
          <cell r="B14110"/>
          <cell r="F14110"/>
        </row>
        <row r="14111">
          <cell r="B14111"/>
          <cell r="F14111"/>
        </row>
        <row r="14112">
          <cell r="B14112"/>
          <cell r="F14112"/>
        </row>
        <row r="14113">
          <cell r="B14113"/>
          <cell r="F14113"/>
        </row>
        <row r="14114">
          <cell r="B14114"/>
          <cell r="F14114"/>
        </row>
        <row r="14115">
          <cell r="B14115"/>
          <cell r="F14115"/>
        </row>
        <row r="14116">
          <cell r="B14116"/>
          <cell r="F14116"/>
        </row>
        <row r="14117">
          <cell r="B14117"/>
          <cell r="F14117"/>
        </row>
        <row r="14118">
          <cell r="B14118"/>
          <cell r="F14118"/>
        </row>
        <row r="14119">
          <cell r="B14119"/>
          <cell r="F14119"/>
        </row>
        <row r="14120">
          <cell r="B14120"/>
          <cell r="F14120"/>
        </row>
        <row r="14121">
          <cell r="B14121"/>
          <cell r="F14121"/>
        </row>
        <row r="14122">
          <cell r="B14122"/>
          <cell r="F14122"/>
        </row>
        <row r="14123">
          <cell r="B14123"/>
          <cell r="F14123"/>
        </row>
        <row r="14124">
          <cell r="B14124"/>
          <cell r="F14124"/>
        </row>
        <row r="14125">
          <cell r="B14125"/>
          <cell r="F14125"/>
        </row>
        <row r="14126">
          <cell r="B14126"/>
          <cell r="F14126"/>
        </row>
        <row r="14127">
          <cell r="B14127"/>
          <cell r="F14127"/>
        </row>
        <row r="14128">
          <cell r="B14128"/>
          <cell r="F14128"/>
        </row>
        <row r="14129">
          <cell r="B14129"/>
          <cell r="F14129"/>
        </row>
        <row r="14130">
          <cell r="B14130"/>
          <cell r="F14130"/>
        </row>
        <row r="14131">
          <cell r="B14131"/>
          <cell r="F14131"/>
        </row>
        <row r="14132">
          <cell r="B14132"/>
          <cell r="F14132"/>
        </row>
        <row r="14133">
          <cell r="B14133"/>
          <cell r="F14133"/>
        </row>
        <row r="14134">
          <cell r="B14134"/>
          <cell r="F14134"/>
        </row>
        <row r="14135">
          <cell r="B14135"/>
          <cell r="F14135"/>
        </row>
        <row r="14136">
          <cell r="B14136"/>
          <cell r="F14136"/>
        </row>
        <row r="14137">
          <cell r="B14137"/>
          <cell r="F14137"/>
        </row>
        <row r="14138">
          <cell r="B14138"/>
          <cell r="F14138"/>
        </row>
        <row r="14139">
          <cell r="B14139"/>
          <cell r="F14139"/>
        </row>
        <row r="14140">
          <cell r="B14140"/>
          <cell r="F14140"/>
        </row>
        <row r="14141">
          <cell r="B14141"/>
          <cell r="F14141"/>
        </row>
        <row r="14142">
          <cell r="B14142"/>
          <cell r="F14142"/>
        </row>
        <row r="14143">
          <cell r="B14143"/>
          <cell r="F14143"/>
        </row>
        <row r="14144">
          <cell r="B14144"/>
          <cell r="F14144"/>
        </row>
        <row r="14145">
          <cell r="B14145"/>
          <cell r="F14145"/>
        </row>
        <row r="14146">
          <cell r="B14146"/>
          <cell r="F14146"/>
        </row>
        <row r="14147">
          <cell r="B14147"/>
          <cell r="F14147"/>
        </row>
        <row r="14148">
          <cell r="B14148"/>
          <cell r="F14148"/>
        </row>
        <row r="14149">
          <cell r="B14149"/>
          <cell r="F14149"/>
        </row>
        <row r="14150">
          <cell r="B14150"/>
          <cell r="F14150"/>
        </row>
        <row r="14151">
          <cell r="B14151"/>
          <cell r="F14151"/>
        </row>
        <row r="14152">
          <cell r="B14152"/>
          <cell r="F14152"/>
        </row>
        <row r="14153">
          <cell r="B14153"/>
          <cell r="F14153"/>
        </row>
        <row r="14154">
          <cell r="B14154"/>
          <cell r="F14154"/>
        </row>
        <row r="14155">
          <cell r="B14155"/>
          <cell r="F14155"/>
        </row>
        <row r="14156">
          <cell r="B14156"/>
          <cell r="F14156"/>
        </row>
        <row r="14157">
          <cell r="B14157"/>
          <cell r="F14157"/>
        </row>
        <row r="14158">
          <cell r="B14158"/>
          <cell r="F14158"/>
        </row>
        <row r="14159">
          <cell r="B14159"/>
          <cell r="F14159"/>
        </row>
        <row r="14160">
          <cell r="B14160"/>
          <cell r="F14160"/>
        </row>
        <row r="14161">
          <cell r="B14161"/>
          <cell r="F14161"/>
        </row>
        <row r="14162">
          <cell r="B14162"/>
          <cell r="F14162"/>
        </row>
        <row r="14163">
          <cell r="B14163"/>
          <cell r="F14163"/>
        </row>
        <row r="14164">
          <cell r="B14164"/>
          <cell r="F14164"/>
        </row>
        <row r="14165">
          <cell r="B14165"/>
          <cell r="F14165"/>
        </row>
        <row r="14166">
          <cell r="B14166"/>
          <cell r="F14166"/>
        </row>
        <row r="14167">
          <cell r="B14167"/>
          <cell r="F14167"/>
        </row>
        <row r="14168">
          <cell r="B14168"/>
          <cell r="F14168"/>
        </row>
        <row r="14169">
          <cell r="B14169"/>
          <cell r="F14169"/>
        </row>
        <row r="14170">
          <cell r="B14170"/>
          <cell r="F14170"/>
        </row>
        <row r="14171">
          <cell r="B14171"/>
          <cell r="F14171"/>
        </row>
        <row r="14172">
          <cell r="B14172"/>
          <cell r="F14172"/>
        </row>
        <row r="14173">
          <cell r="B14173"/>
          <cell r="F14173"/>
        </row>
        <row r="14174">
          <cell r="B14174"/>
          <cell r="F14174"/>
        </row>
        <row r="14175">
          <cell r="B14175"/>
          <cell r="F14175"/>
        </row>
        <row r="14176">
          <cell r="B14176"/>
          <cell r="F14176"/>
        </row>
        <row r="14177">
          <cell r="B14177"/>
          <cell r="F14177"/>
        </row>
        <row r="14178">
          <cell r="B14178"/>
          <cell r="F14178"/>
        </row>
        <row r="14179">
          <cell r="B14179"/>
          <cell r="F14179"/>
        </row>
        <row r="14180">
          <cell r="B14180"/>
          <cell r="F14180"/>
        </row>
        <row r="14181">
          <cell r="B14181"/>
          <cell r="F14181"/>
        </row>
        <row r="14182">
          <cell r="B14182"/>
          <cell r="F14182"/>
        </row>
        <row r="14183">
          <cell r="B14183"/>
          <cell r="F14183"/>
        </row>
        <row r="14184">
          <cell r="B14184"/>
          <cell r="F14184"/>
        </row>
        <row r="14185">
          <cell r="B14185"/>
          <cell r="F14185"/>
        </row>
        <row r="14186">
          <cell r="B14186"/>
          <cell r="F14186"/>
        </row>
        <row r="14187">
          <cell r="B14187"/>
          <cell r="F14187"/>
        </row>
        <row r="14188">
          <cell r="B14188"/>
          <cell r="F14188"/>
        </row>
        <row r="14189">
          <cell r="B14189"/>
          <cell r="F14189"/>
        </row>
        <row r="14190">
          <cell r="B14190"/>
          <cell r="F14190"/>
        </row>
        <row r="14191">
          <cell r="B14191"/>
          <cell r="F14191"/>
        </row>
        <row r="14192">
          <cell r="B14192"/>
          <cell r="F14192"/>
        </row>
        <row r="14193">
          <cell r="B14193"/>
          <cell r="F14193"/>
        </row>
        <row r="14194">
          <cell r="B14194"/>
          <cell r="F14194"/>
        </row>
        <row r="14195">
          <cell r="B14195"/>
          <cell r="F14195"/>
        </row>
        <row r="14196">
          <cell r="B14196"/>
          <cell r="F14196"/>
        </row>
        <row r="14197">
          <cell r="B14197"/>
          <cell r="F14197"/>
        </row>
        <row r="14198">
          <cell r="B14198"/>
          <cell r="F14198"/>
        </row>
        <row r="14199">
          <cell r="B14199"/>
          <cell r="F14199"/>
        </row>
        <row r="14200">
          <cell r="B14200"/>
          <cell r="F14200"/>
        </row>
        <row r="14201">
          <cell r="B14201"/>
          <cell r="F14201"/>
        </row>
        <row r="14202">
          <cell r="B14202"/>
          <cell r="F14202"/>
        </row>
        <row r="14203">
          <cell r="B14203"/>
          <cell r="F14203"/>
        </row>
        <row r="14204">
          <cell r="B14204"/>
          <cell r="F14204"/>
        </row>
        <row r="14205">
          <cell r="B14205"/>
          <cell r="F14205"/>
        </row>
        <row r="14206">
          <cell r="B14206"/>
          <cell r="F14206"/>
        </row>
        <row r="14207">
          <cell r="B14207"/>
          <cell r="F14207"/>
        </row>
        <row r="14208">
          <cell r="B14208"/>
          <cell r="F14208"/>
        </row>
        <row r="14209">
          <cell r="B14209"/>
          <cell r="F14209"/>
        </row>
        <row r="14210">
          <cell r="B14210"/>
          <cell r="F14210"/>
        </row>
        <row r="14211">
          <cell r="B14211"/>
          <cell r="F14211"/>
        </row>
        <row r="14212">
          <cell r="B14212"/>
          <cell r="F14212"/>
        </row>
        <row r="14213">
          <cell r="B14213"/>
          <cell r="F14213"/>
        </row>
        <row r="14214">
          <cell r="B14214"/>
          <cell r="F14214"/>
        </row>
        <row r="14215">
          <cell r="B14215"/>
          <cell r="F14215"/>
        </row>
        <row r="14216">
          <cell r="B14216"/>
          <cell r="F14216"/>
        </row>
        <row r="14217">
          <cell r="B14217"/>
          <cell r="F14217"/>
        </row>
        <row r="14218">
          <cell r="B14218"/>
          <cell r="F14218"/>
        </row>
        <row r="14219">
          <cell r="B14219"/>
          <cell r="F14219"/>
        </row>
        <row r="14220">
          <cell r="B14220"/>
          <cell r="F14220"/>
        </row>
        <row r="14221">
          <cell r="B14221"/>
          <cell r="F14221"/>
        </row>
        <row r="14222">
          <cell r="B14222"/>
          <cell r="F14222"/>
        </row>
        <row r="14223">
          <cell r="B14223"/>
          <cell r="F14223"/>
        </row>
        <row r="14224">
          <cell r="B14224"/>
          <cell r="F14224"/>
        </row>
        <row r="14225">
          <cell r="B14225"/>
          <cell r="F14225"/>
        </row>
        <row r="14226">
          <cell r="B14226"/>
          <cell r="F14226"/>
        </row>
        <row r="14227">
          <cell r="B14227"/>
          <cell r="F14227"/>
        </row>
        <row r="14228">
          <cell r="B14228"/>
          <cell r="F14228"/>
        </row>
        <row r="14229">
          <cell r="B14229"/>
          <cell r="F14229"/>
        </row>
        <row r="14230">
          <cell r="B14230"/>
          <cell r="F14230"/>
        </row>
        <row r="14231">
          <cell r="B14231"/>
          <cell r="F14231"/>
        </row>
        <row r="14232">
          <cell r="B14232"/>
          <cell r="F14232"/>
        </row>
        <row r="14233">
          <cell r="B14233"/>
          <cell r="F14233"/>
        </row>
        <row r="14234">
          <cell r="B14234"/>
          <cell r="F14234"/>
        </row>
        <row r="14235">
          <cell r="B14235"/>
          <cell r="F14235"/>
        </row>
        <row r="14236">
          <cell r="B14236"/>
          <cell r="F14236"/>
        </row>
        <row r="14237">
          <cell r="B14237"/>
          <cell r="F14237"/>
        </row>
        <row r="14238">
          <cell r="B14238"/>
          <cell r="F14238"/>
        </row>
        <row r="14239">
          <cell r="B14239"/>
          <cell r="F14239"/>
        </row>
        <row r="14240">
          <cell r="B14240"/>
          <cell r="F14240"/>
        </row>
        <row r="14241">
          <cell r="B14241"/>
          <cell r="F14241"/>
        </row>
        <row r="14242">
          <cell r="B14242"/>
          <cell r="F14242"/>
        </row>
        <row r="14243">
          <cell r="B14243"/>
          <cell r="F14243"/>
        </row>
        <row r="14244">
          <cell r="B14244"/>
          <cell r="F14244"/>
        </row>
        <row r="14245">
          <cell r="B14245"/>
          <cell r="F14245"/>
        </row>
        <row r="14246">
          <cell r="B14246"/>
          <cell r="F14246"/>
        </row>
        <row r="14247">
          <cell r="B14247"/>
          <cell r="F14247"/>
        </row>
        <row r="14248">
          <cell r="B14248"/>
          <cell r="F14248"/>
        </row>
        <row r="14249">
          <cell r="B14249"/>
          <cell r="F14249"/>
        </row>
        <row r="14250">
          <cell r="B14250"/>
          <cell r="F14250"/>
        </row>
        <row r="14251">
          <cell r="B14251"/>
          <cell r="F14251"/>
        </row>
        <row r="14252">
          <cell r="B14252"/>
          <cell r="F14252"/>
        </row>
        <row r="14253">
          <cell r="B14253"/>
          <cell r="F14253"/>
        </row>
        <row r="14254">
          <cell r="B14254"/>
          <cell r="F14254"/>
        </row>
        <row r="14255">
          <cell r="B14255"/>
          <cell r="F14255"/>
        </row>
        <row r="14256">
          <cell r="B14256"/>
          <cell r="F14256"/>
        </row>
        <row r="14257">
          <cell r="B14257"/>
          <cell r="F14257"/>
        </row>
        <row r="14258">
          <cell r="B14258"/>
          <cell r="F14258"/>
        </row>
        <row r="14259">
          <cell r="B14259"/>
          <cell r="F14259"/>
        </row>
        <row r="14260">
          <cell r="B14260"/>
          <cell r="F14260"/>
        </row>
        <row r="14261">
          <cell r="B14261"/>
          <cell r="F14261"/>
        </row>
        <row r="14262">
          <cell r="B14262"/>
          <cell r="F14262"/>
        </row>
        <row r="14263">
          <cell r="B14263"/>
          <cell r="F14263"/>
        </row>
        <row r="14264">
          <cell r="B14264"/>
          <cell r="F14264"/>
        </row>
        <row r="14265">
          <cell r="B14265"/>
          <cell r="F14265"/>
        </row>
        <row r="14266">
          <cell r="B14266"/>
          <cell r="F14266"/>
        </row>
        <row r="14267">
          <cell r="B14267"/>
          <cell r="F14267"/>
        </row>
        <row r="14268">
          <cell r="B14268"/>
          <cell r="F14268"/>
        </row>
        <row r="14269">
          <cell r="B14269"/>
          <cell r="F14269"/>
        </row>
        <row r="14270">
          <cell r="B14270"/>
          <cell r="F14270"/>
        </row>
        <row r="14271">
          <cell r="B14271"/>
          <cell r="F14271"/>
        </row>
        <row r="14272">
          <cell r="B14272"/>
          <cell r="F14272"/>
        </row>
        <row r="14273">
          <cell r="B14273"/>
          <cell r="F14273"/>
        </row>
        <row r="14274">
          <cell r="B14274"/>
          <cell r="F14274"/>
        </row>
        <row r="14275">
          <cell r="B14275"/>
          <cell r="F14275"/>
        </row>
        <row r="14276">
          <cell r="B14276"/>
          <cell r="F14276"/>
        </row>
        <row r="14277">
          <cell r="B14277"/>
          <cell r="F14277"/>
        </row>
        <row r="14278">
          <cell r="B14278"/>
          <cell r="F14278"/>
        </row>
        <row r="14279">
          <cell r="B14279"/>
          <cell r="F14279"/>
        </row>
        <row r="14280">
          <cell r="B14280"/>
          <cell r="F14280"/>
        </row>
        <row r="14281">
          <cell r="B14281"/>
          <cell r="F14281"/>
        </row>
        <row r="14282">
          <cell r="B14282"/>
          <cell r="F14282"/>
        </row>
        <row r="14283">
          <cell r="B14283"/>
          <cell r="F14283"/>
        </row>
        <row r="14284">
          <cell r="B14284"/>
          <cell r="F14284"/>
        </row>
        <row r="14285">
          <cell r="B14285"/>
          <cell r="F14285"/>
        </row>
        <row r="14286">
          <cell r="B14286"/>
          <cell r="F14286"/>
        </row>
        <row r="14287">
          <cell r="B14287"/>
          <cell r="F14287"/>
        </row>
        <row r="14288">
          <cell r="B14288"/>
          <cell r="F14288"/>
        </row>
        <row r="14289">
          <cell r="B14289"/>
          <cell r="F14289"/>
        </row>
        <row r="14290">
          <cell r="B14290"/>
          <cell r="F14290"/>
        </row>
        <row r="14291">
          <cell r="B14291"/>
          <cell r="F14291"/>
        </row>
        <row r="14292">
          <cell r="B14292"/>
          <cell r="F14292"/>
        </row>
        <row r="14293">
          <cell r="B14293"/>
          <cell r="F14293"/>
        </row>
        <row r="14294">
          <cell r="B14294"/>
          <cell r="F14294"/>
        </row>
        <row r="14295">
          <cell r="B14295"/>
          <cell r="F14295"/>
        </row>
        <row r="14296">
          <cell r="B14296"/>
          <cell r="F14296"/>
        </row>
        <row r="14297">
          <cell r="B14297"/>
          <cell r="F14297"/>
        </row>
        <row r="14298">
          <cell r="B14298"/>
          <cell r="F14298"/>
        </row>
        <row r="14299">
          <cell r="B14299"/>
          <cell r="F14299"/>
        </row>
        <row r="14300">
          <cell r="B14300"/>
          <cell r="F14300"/>
        </row>
        <row r="14301">
          <cell r="B14301"/>
          <cell r="F14301"/>
        </row>
        <row r="14302">
          <cell r="B14302"/>
          <cell r="F14302"/>
        </row>
        <row r="14303">
          <cell r="B14303"/>
          <cell r="F14303"/>
        </row>
        <row r="14304">
          <cell r="B14304"/>
          <cell r="F14304"/>
        </row>
        <row r="14305">
          <cell r="B14305"/>
          <cell r="F14305"/>
        </row>
        <row r="14306">
          <cell r="B14306"/>
          <cell r="F14306"/>
        </row>
        <row r="14307">
          <cell r="B14307"/>
          <cell r="F14307"/>
        </row>
        <row r="14308">
          <cell r="B14308"/>
          <cell r="F14308"/>
        </row>
        <row r="14309">
          <cell r="B14309"/>
          <cell r="F14309"/>
        </row>
        <row r="14310">
          <cell r="B14310"/>
          <cell r="F14310"/>
        </row>
        <row r="14311">
          <cell r="B14311"/>
          <cell r="F14311"/>
        </row>
        <row r="14312">
          <cell r="B14312"/>
          <cell r="F14312"/>
        </row>
        <row r="14313">
          <cell r="B14313"/>
          <cell r="F14313"/>
        </row>
        <row r="14314">
          <cell r="B14314"/>
          <cell r="F14314"/>
        </row>
        <row r="14315">
          <cell r="B14315"/>
          <cell r="F14315"/>
        </row>
        <row r="14316">
          <cell r="B14316"/>
          <cell r="F14316"/>
        </row>
        <row r="14317">
          <cell r="B14317"/>
          <cell r="F14317"/>
        </row>
        <row r="14318">
          <cell r="B14318"/>
          <cell r="F14318"/>
        </row>
        <row r="14319">
          <cell r="B14319"/>
          <cell r="F14319"/>
        </row>
        <row r="14320">
          <cell r="B14320"/>
          <cell r="F14320"/>
        </row>
        <row r="14321">
          <cell r="B14321"/>
          <cell r="F14321"/>
        </row>
        <row r="14322">
          <cell r="B14322"/>
          <cell r="F14322"/>
        </row>
        <row r="14323">
          <cell r="B14323"/>
          <cell r="F14323"/>
        </row>
        <row r="14324">
          <cell r="B14324"/>
          <cell r="F14324"/>
        </row>
        <row r="14325">
          <cell r="B14325"/>
          <cell r="F14325"/>
        </row>
        <row r="14326">
          <cell r="B14326"/>
          <cell r="F14326"/>
        </row>
        <row r="14327">
          <cell r="B14327"/>
          <cell r="F14327"/>
        </row>
        <row r="14328">
          <cell r="B14328"/>
          <cell r="F14328"/>
        </row>
        <row r="14329">
          <cell r="B14329"/>
          <cell r="F14329"/>
        </row>
        <row r="14330">
          <cell r="B14330"/>
          <cell r="F14330"/>
        </row>
        <row r="14331">
          <cell r="B14331"/>
          <cell r="F14331"/>
        </row>
        <row r="14332">
          <cell r="B14332"/>
          <cell r="F14332"/>
        </row>
        <row r="14333">
          <cell r="B14333"/>
          <cell r="F14333"/>
        </row>
        <row r="14334">
          <cell r="B14334"/>
          <cell r="F14334"/>
        </row>
        <row r="14335">
          <cell r="B14335"/>
          <cell r="F14335"/>
        </row>
        <row r="14336">
          <cell r="B14336"/>
          <cell r="F14336"/>
        </row>
        <row r="14337">
          <cell r="B14337"/>
          <cell r="F14337"/>
        </row>
        <row r="14338">
          <cell r="B14338"/>
          <cell r="F14338"/>
        </row>
        <row r="14339">
          <cell r="B14339"/>
          <cell r="F14339"/>
        </row>
        <row r="14340">
          <cell r="B14340"/>
          <cell r="F14340"/>
        </row>
        <row r="14341">
          <cell r="B14341"/>
          <cell r="F14341"/>
        </row>
        <row r="14342">
          <cell r="B14342"/>
          <cell r="F14342"/>
        </row>
        <row r="14343">
          <cell r="B14343"/>
          <cell r="F14343"/>
        </row>
        <row r="14344">
          <cell r="B14344"/>
          <cell r="F14344"/>
        </row>
        <row r="14345">
          <cell r="B14345"/>
          <cell r="F14345"/>
        </row>
        <row r="14346">
          <cell r="B14346"/>
          <cell r="F14346"/>
        </row>
        <row r="14347">
          <cell r="B14347"/>
          <cell r="F14347"/>
        </row>
        <row r="14348">
          <cell r="B14348"/>
          <cell r="F14348"/>
        </row>
        <row r="14349">
          <cell r="B14349"/>
          <cell r="F14349"/>
        </row>
        <row r="14350">
          <cell r="B14350"/>
          <cell r="F14350"/>
        </row>
        <row r="14351">
          <cell r="B14351"/>
          <cell r="F14351"/>
        </row>
        <row r="14352">
          <cell r="B14352"/>
          <cell r="F14352"/>
        </row>
        <row r="14353">
          <cell r="B14353"/>
          <cell r="F14353"/>
        </row>
        <row r="14354">
          <cell r="B14354"/>
          <cell r="F14354"/>
        </row>
        <row r="14355">
          <cell r="B14355"/>
          <cell r="F14355"/>
        </row>
        <row r="14356">
          <cell r="B14356"/>
          <cell r="F14356"/>
        </row>
        <row r="14357">
          <cell r="B14357"/>
          <cell r="F14357"/>
        </row>
        <row r="14358">
          <cell r="B14358"/>
          <cell r="F14358"/>
        </row>
        <row r="14359">
          <cell r="B14359"/>
          <cell r="F14359"/>
        </row>
        <row r="14360">
          <cell r="B14360"/>
          <cell r="F14360"/>
        </row>
        <row r="14361">
          <cell r="B14361"/>
          <cell r="F14361"/>
        </row>
        <row r="14362">
          <cell r="B14362"/>
          <cell r="F14362"/>
        </row>
        <row r="14363">
          <cell r="B14363"/>
          <cell r="F14363"/>
        </row>
        <row r="14364">
          <cell r="B14364"/>
          <cell r="F14364"/>
        </row>
        <row r="14365">
          <cell r="B14365"/>
          <cell r="F14365"/>
        </row>
        <row r="14366">
          <cell r="B14366"/>
          <cell r="F14366"/>
        </row>
        <row r="14367">
          <cell r="B14367"/>
          <cell r="F14367"/>
        </row>
        <row r="14368">
          <cell r="B14368"/>
          <cell r="F14368"/>
        </row>
        <row r="14369">
          <cell r="B14369"/>
          <cell r="F14369"/>
        </row>
        <row r="14370">
          <cell r="B14370"/>
          <cell r="F14370"/>
        </row>
        <row r="14371">
          <cell r="B14371"/>
          <cell r="F14371"/>
        </row>
        <row r="14372">
          <cell r="B14372"/>
          <cell r="F14372"/>
        </row>
        <row r="14373">
          <cell r="B14373"/>
          <cell r="F14373"/>
        </row>
        <row r="14374">
          <cell r="B14374"/>
          <cell r="F14374"/>
        </row>
        <row r="14375">
          <cell r="B14375"/>
          <cell r="F14375"/>
        </row>
        <row r="14376">
          <cell r="B14376"/>
          <cell r="F14376"/>
        </row>
        <row r="14377">
          <cell r="B14377"/>
          <cell r="F14377"/>
        </row>
        <row r="14378">
          <cell r="B14378"/>
          <cell r="F14378"/>
        </row>
        <row r="14379">
          <cell r="B14379"/>
          <cell r="F14379"/>
        </row>
        <row r="14380">
          <cell r="B14380"/>
          <cell r="F14380"/>
        </row>
        <row r="14381">
          <cell r="B14381"/>
          <cell r="F14381"/>
        </row>
        <row r="14382">
          <cell r="B14382"/>
          <cell r="F14382"/>
        </row>
        <row r="14383">
          <cell r="B14383"/>
          <cell r="F14383"/>
        </row>
        <row r="14384">
          <cell r="B14384"/>
          <cell r="F14384"/>
        </row>
        <row r="14385">
          <cell r="B14385"/>
          <cell r="F14385"/>
        </row>
        <row r="14386">
          <cell r="B14386"/>
          <cell r="F14386"/>
        </row>
        <row r="14387">
          <cell r="B14387"/>
          <cell r="F14387"/>
        </row>
        <row r="14388">
          <cell r="B14388"/>
          <cell r="F14388"/>
        </row>
        <row r="14389">
          <cell r="B14389"/>
          <cell r="F14389"/>
        </row>
        <row r="14390">
          <cell r="B14390"/>
          <cell r="F14390"/>
        </row>
        <row r="14391">
          <cell r="B14391"/>
          <cell r="F14391"/>
        </row>
        <row r="14392">
          <cell r="B14392"/>
          <cell r="F14392"/>
        </row>
        <row r="14393">
          <cell r="B14393"/>
          <cell r="F14393"/>
        </row>
        <row r="14394">
          <cell r="B14394"/>
          <cell r="F14394"/>
        </row>
        <row r="14395">
          <cell r="B14395"/>
          <cell r="F14395"/>
        </row>
        <row r="14396">
          <cell r="B14396"/>
          <cell r="F14396"/>
        </row>
        <row r="14397">
          <cell r="B14397"/>
          <cell r="F14397"/>
        </row>
        <row r="14398">
          <cell r="B14398"/>
          <cell r="F14398"/>
        </row>
        <row r="14399">
          <cell r="B14399"/>
          <cell r="F14399"/>
        </row>
        <row r="14400">
          <cell r="B14400"/>
          <cell r="F14400"/>
        </row>
        <row r="14401">
          <cell r="B14401"/>
          <cell r="F14401"/>
        </row>
        <row r="14402">
          <cell r="B14402"/>
          <cell r="F14402"/>
        </row>
        <row r="14403">
          <cell r="B14403"/>
          <cell r="F14403"/>
        </row>
        <row r="14404">
          <cell r="B14404"/>
          <cell r="F14404"/>
        </row>
        <row r="14405">
          <cell r="B14405"/>
          <cell r="F14405"/>
        </row>
        <row r="14406">
          <cell r="B14406"/>
          <cell r="F14406"/>
        </row>
        <row r="14407">
          <cell r="B14407"/>
          <cell r="F14407"/>
        </row>
        <row r="14408">
          <cell r="B14408"/>
          <cell r="F14408"/>
        </row>
        <row r="14409">
          <cell r="B14409"/>
          <cell r="F14409"/>
        </row>
        <row r="14410">
          <cell r="B14410"/>
          <cell r="F14410"/>
        </row>
        <row r="14411">
          <cell r="B14411"/>
          <cell r="F14411"/>
        </row>
        <row r="14412">
          <cell r="B14412"/>
          <cell r="F14412"/>
        </row>
        <row r="14413">
          <cell r="B14413"/>
          <cell r="F14413"/>
        </row>
        <row r="14414">
          <cell r="B14414"/>
          <cell r="F14414"/>
        </row>
        <row r="14415">
          <cell r="B14415"/>
          <cell r="F14415"/>
        </row>
        <row r="14416">
          <cell r="B14416"/>
          <cell r="F14416"/>
        </row>
        <row r="14417">
          <cell r="B14417"/>
          <cell r="F14417"/>
        </row>
        <row r="14418">
          <cell r="B14418"/>
          <cell r="F14418"/>
        </row>
        <row r="14419">
          <cell r="B14419"/>
          <cell r="F14419"/>
        </row>
        <row r="14420">
          <cell r="B14420"/>
          <cell r="F14420"/>
        </row>
        <row r="14421">
          <cell r="B14421"/>
          <cell r="F14421"/>
        </row>
        <row r="14422">
          <cell r="B14422"/>
          <cell r="F14422"/>
        </row>
        <row r="14423">
          <cell r="B14423"/>
          <cell r="F14423"/>
        </row>
        <row r="14424">
          <cell r="B14424"/>
          <cell r="F14424"/>
        </row>
        <row r="14425">
          <cell r="B14425"/>
          <cell r="F14425"/>
        </row>
        <row r="14426">
          <cell r="B14426"/>
          <cell r="F14426"/>
        </row>
        <row r="14427">
          <cell r="B14427"/>
          <cell r="F14427"/>
        </row>
        <row r="14428">
          <cell r="B14428"/>
          <cell r="F14428"/>
        </row>
        <row r="14429">
          <cell r="B14429"/>
          <cell r="F14429"/>
        </row>
        <row r="14430">
          <cell r="B14430"/>
          <cell r="F14430"/>
        </row>
        <row r="14431">
          <cell r="B14431"/>
          <cell r="F14431"/>
        </row>
        <row r="14432">
          <cell r="B14432"/>
          <cell r="F14432"/>
        </row>
        <row r="14433">
          <cell r="B14433"/>
          <cell r="F14433"/>
        </row>
        <row r="14434">
          <cell r="B14434"/>
          <cell r="F14434"/>
        </row>
        <row r="14435">
          <cell r="B14435"/>
          <cell r="F14435"/>
        </row>
        <row r="14436">
          <cell r="B14436"/>
          <cell r="F14436"/>
        </row>
        <row r="14437">
          <cell r="B14437"/>
          <cell r="F14437"/>
        </row>
        <row r="14438">
          <cell r="B14438"/>
          <cell r="F14438"/>
        </row>
        <row r="14439">
          <cell r="B14439"/>
          <cell r="F14439"/>
        </row>
        <row r="14440">
          <cell r="B14440"/>
          <cell r="F14440"/>
        </row>
        <row r="14441">
          <cell r="B14441"/>
          <cell r="F14441"/>
        </row>
        <row r="14442">
          <cell r="B14442"/>
          <cell r="F14442"/>
        </row>
        <row r="14443">
          <cell r="B14443"/>
          <cell r="F14443"/>
        </row>
        <row r="14444">
          <cell r="B14444"/>
          <cell r="F14444"/>
        </row>
        <row r="14445">
          <cell r="B14445"/>
          <cell r="F14445"/>
        </row>
        <row r="14446">
          <cell r="B14446"/>
          <cell r="F14446"/>
        </row>
        <row r="14447">
          <cell r="B14447"/>
          <cell r="F14447"/>
        </row>
        <row r="14448">
          <cell r="B14448"/>
          <cell r="F14448"/>
        </row>
        <row r="14449">
          <cell r="B14449"/>
          <cell r="F14449"/>
        </row>
        <row r="14450">
          <cell r="B14450"/>
          <cell r="F14450"/>
        </row>
        <row r="14451">
          <cell r="B14451"/>
          <cell r="F14451"/>
        </row>
        <row r="14452">
          <cell r="B14452"/>
          <cell r="F14452"/>
        </row>
        <row r="14453">
          <cell r="B14453"/>
          <cell r="F14453"/>
        </row>
        <row r="14454">
          <cell r="B14454"/>
          <cell r="F14454"/>
        </row>
        <row r="14455">
          <cell r="B14455"/>
          <cell r="F14455"/>
        </row>
        <row r="14456">
          <cell r="B14456"/>
          <cell r="F14456"/>
        </row>
        <row r="14457">
          <cell r="B14457"/>
          <cell r="F14457"/>
        </row>
        <row r="14458">
          <cell r="B14458"/>
          <cell r="F14458"/>
        </row>
        <row r="14459">
          <cell r="B14459"/>
          <cell r="F14459"/>
        </row>
        <row r="14460">
          <cell r="B14460"/>
          <cell r="F14460"/>
        </row>
        <row r="14461">
          <cell r="B14461"/>
          <cell r="F14461"/>
        </row>
        <row r="14462">
          <cell r="B14462"/>
          <cell r="F14462"/>
        </row>
        <row r="14463">
          <cell r="B14463"/>
          <cell r="F14463"/>
        </row>
        <row r="14464">
          <cell r="B14464"/>
          <cell r="F14464"/>
        </row>
        <row r="14465">
          <cell r="B14465"/>
          <cell r="F14465"/>
        </row>
        <row r="14466">
          <cell r="B14466"/>
          <cell r="F14466"/>
        </row>
        <row r="14467">
          <cell r="B14467"/>
          <cell r="F14467"/>
        </row>
        <row r="14468">
          <cell r="B14468"/>
          <cell r="F14468"/>
        </row>
        <row r="14469">
          <cell r="B14469"/>
          <cell r="F14469"/>
        </row>
        <row r="14470">
          <cell r="B14470"/>
          <cell r="F14470"/>
        </row>
        <row r="14471">
          <cell r="B14471"/>
          <cell r="F14471"/>
        </row>
        <row r="14472">
          <cell r="B14472"/>
          <cell r="F14472"/>
        </row>
        <row r="14473">
          <cell r="B14473"/>
          <cell r="F14473"/>
        </row>
        <row r="14474">
          <cell r="B14474"/>
          <cell r="F14474"/>
        </row>
        <row r="14475">
          <cell r="B14475"/>
          <cell r="F14475"/>
        </row>
        <row r="14476">
          <cell r="B14476"/>
          <cell r="F14476"/>
        </row>
        <row r="14477">
          <cell r="B14477"/>
          <cell r="F14477"/>
        </row>
        <row r="14478">
          <cell r="B14478"/>
          <cell r="F14478"/>
        </row>
        <row r="14479">
          <cell r="B14479"/>
          <cell r="F14479"/>
        </row>
        <row r="14480">
          <cell r="B14480"/>
          <cell r="F14480"/>
        </row>
        <row r="14481">
          <cell r="B14481"/>
          <cell r="F14481"/>
        </row>
        <row r="14482">
          <cell r="B14482"/>
          <cell r="F14482"/>
        </row>
        <row r="14483">
          <cell r="B14483"/>
          <cell r="F14483"/>
        </row>
        <row r="14484">
          <cell r="B14484"/>
          <cell r="F14484"/>
        </row>
        <row r="14485">
          <cell r="B14485"/>
          <cell r="F14485"/>
        </row>
        <row r="14486">
          <cell r="B14486"/>
          <cell r="F14486"/>
        </row>
        <row r="14487">
          <cell r="B14487"/>
          <cell r="F14487"/>
        </row>
        <row r="14488">
          <cell r="B14488"/>
          <cell r="F14488"/>
        </row>
        <row r="14489">
          <cell r="B14489"/>
          <cell r="F14489"/>
        </row>
        <row r="14490">
          <cell r="B14490"/>
          <cell r="F14490"/>
        </row>
        <row r="14491">
          <cell r="B14491"/>
          <cell r="F14491"/>
        </row>
        <row r="14492">
          <cell r="B14492"/>
          <cell r="F14492"/>
        </row>
        <row r="14493">
          <cell r="B14493"/>
          <cell r="F14493"/>
        </row>
        <row r="14494">
          <cell r="B14494"/>
          <cell r="F14494"/>
        </row>
        <row r="14495">
          <cell r="B14495"/>
          <cell r="F14495"/>
        </row>
        <row r="14496">
          <cell r="B14496"/>
          <cell r="F14496"/>
        </row>
        <row r="14497">
          <cell r="B14497"/>
          <cell r="F14497"/>
        </row>
        <row r="14498">
          <cell r="B14498"/>
          <cell r="F14498"/>
        </row>
        <row r="14499">
          <cell r="B14499"/>
          <cell r="F14499"/>
        </row>
        <row r="14500">
          <cell r="B14500"/>
          <cell r="F14500"/>
        </row>
        <row r="14501">
          <cell r="B14501"/>
          <cell r="F14501"/>
        </row>
        <row r="14502">
          <cell r="B14502"/>
          <cell r="F14502"/>
        </row>
        <row r="14503">
          <cell r="B14503"/>
          <cell r="F14503"/>
        </row>
        <row r="14504">
          <cell r="B14504"/>
          <cell r="F14504"/>
        </row>
        <row r="14505">
          <cell r="B14505"/>
          <cell r="F14505"/>
        </row>
        <row r="14506">
          <cell r="B14506"/>
          <cell r="F14506"/>
        </row>
        <row r="14507">
          <cell r="B14507"/>
          <cell r="F14507"/>
        </row>
        <row r="14508">
          <cell r="B14508"/>
          <cell r="F14508"/>
        </row>
        <row r="14509">
          <cell r="B14509"/>
          <cell r="F14509"/>
        </row>
        <row r="14510">
          <cell r="B14510"/>
          <cell r="F14510"/>
        </row>
        <row r="14511">
          <cell r="B14511"/>
          <cell r="F14511"/>
        </row>
        <row r="14512">
          <cell r="B14512"/>
          <cell r="F14512"/>
        </row>
        <row r="14513">
          <cell r="B14513"/>
          <cell r="F14513"/>
        </row>
        <row r="14514">
          <cell r="B14514"/>
          <cell r="F14514"/>
        </row>
        <row r="14515">
          <cell r="B14515"/>
          <cell r="F14515"/>
        </row>
        <row r="14516">
          <cell r="B14516"/>
          <cell r="F14516"/>
        </row>
        <row r="14517">
          <cell r="B14517"/>
          <cell r="F14517"/>
        </row>
        <row r="14518">
          <cell r="B14518"/>
          <cell r="F14518"/>
        </row>
        <row r="14519">
          <cell r="B14519"/>
          <cell r="F14519"/>
        </row>
        <row r="14520">
          <cell r="B14520"/>
          <cell r="F14520"/>
        </row>
        <row r="14521">
          <cell r="B14521"/>
          <cell r="F14521"/>
        </row>
        <row r="14522">
          <cell r="B14522"/>
          <cell r="F14522"/>
        </row>
        <row r="14523">
          <cell r="B14523"/>
          <cell r="F14523"/>
        </row>
        <row r="14524">
          <cell r="B14524"/>
          <cell r="F14524"/>
        </row>
        <row r="14525">
          <cell r="B14525"/>
          <cell r="F14525"/>
        </row>
        <row r="14526">
          <cell r="B14526"/>
          <cell r="F14526"/>
        </row>
        <row r="14527">
          <cell r="B14527"/>
          <cell r="F14527"/>
        </row>
        <row r="14528">
          <cell r="B14528"/>
          <cell r="F14528"/>
        </row>
        <row r="14529">
          <cell r="B14529"/>
          <cell r="F14529"/>
        </row>
        <row r="14530">
          <cell r="B14530"/>
          <cell r="F14530"/>
        </row>
        <row r="14531">
          <cell r="B14531"/>
          <cell r="F14531"/>
        </row>
        <row r="14532">
          <cell r="B14532"/>
          <cell r="F14532"/>
        </row>
        <row r="14533">
          <cell r="B14533"/>
          <cell r="F14533"/>
        </row>
        <row r="14534">
          <cell r="B14534"/>
          <cell r="F14534"/>
        </row>
        <row r="14535">
          <cell r="B14535"/>
          <cell r="F14535"/>
        </row>
        <row r="14536">
          <cell r="B14536"/>
          <cell r="F14536"/>
        </row>
        <row r="14537">
          <cell r="B14537"/>
          <cell r="F14537"/>
        </row>
        <row r="14538">
          <cell r="B14538"/>
          <cell r="F14538"/>
        </row>
        <row r="14539">
          <cell r="B14539"/>
          <cell r="F14539"/>
        </row>
        <row r="14540">
          <cell r="B14540"/>
          <cell r="F14540"/>
        </row>
        <row r="14541">
          <cell r="B14541"/>
          <cell r="F14541"/>
        </row>
        <row r="14542">
          <cell r="B14542"/>
          <cell r="F14542"/>
        </row>
        <row r="14543">
          <cell r="B14543"/>
          <cell r="F14543"/>
        </row>
        <row r="14544">
          <cell r="B14544"/>
          <cell r="F14544"/>
        </row>
        <row r="14545">
          <cell r="B14545"/>
          <cell r="F14545"/>
        </row>
        <row r="14546">
          <cell r="B14546"/>
          <cell r="F14546"/>
        </row>
        <row r="14547">
          <cell r="B14547"/>
          <cell r="F14547"/>
        </row>
        <row r="14548">
          <cell r="B14548"/>
          <cell r="F14548"/>
        </row>
        <row r="14549">
          <cell r="B14549"/>
          <cell r="F14549"/>
        </row>
        <row r="14550">
          <cell r="B14550"/>
          <cell r="F14550"/>
        </row>
        <row r="14551">
          <cell r="B14551"/>
          <cell r="F14551"/>
        </row>
        <row r="14552">
          <cell r="B14552"/>
          <cell r="F14552"/>
        </row>
        <row r="14553">
          <cell r="B14553"/>
          <cell r="F14553"/>
        </row>
        <row r="14554">
          <cell r="B14554"/>
          <cell r="F14554"/>
        </row>
        <row r="14555">
          <cell r="B14555"/>
          <cell r="F14555"/>
        </row>
        <row r="14556">
          <cell r="B14556"/>
          <cell r="F14556"/>
        </row>
        <row r="14557">
          <cell r="B14557"/>
          <cell r="F14557"/>
        </row>
        <row r="14558">
          <cell r="B14558"/>
          <cell r="F14558"/>
        </row>
        <row r="14559">
          <cell r="B14559"/>
          <cell r="F14559"/>
        </row>
        <row r="14560">
          <cell r="B14560"/>
          <cell r="F14560"/>
        </row>
        <row r="14561">
          <cell r="B14561"/>
          <cell r="F14561"/>
        </row>
        <row r="14562">
          <cell r="B14562"/>
          <cell r="F14562"/>
        </row>
        <row r="14563">
          <cell r="B14563"/>
          <cell r="F14563"/>
        </row>
        <row r="14564">
          <cell r="B14564"/>
          <cell r="F14564"/>
        </row>
        <row r="14565">
          <cell r="B14565"/>
          <cell r="F14565"/>
        </row>
        <row r="14566">
          <cell r="B14566"/>
          <cell r="F14566"/>
        </row>
        <row r="14567">
          <cell r="B14567"/>
          <cell r="F14567"/>
        </row>
        <row r="14568">
          <cell r="B14568"/>
          <cell r="F14568"/>
        </row>
        <row r="14569">
          <cell r="B14569"/>
          <cell r="F14569"/>
        </row>
        <row r="14570">
          <cell r="B14570"/>
          <cell r="F14570"/>
        </row>
        <row r="14571">
          <cell r="B14571"/>
          <cell r="F14571"/>
        </row>
        <row r="14572">
          <cell r="B14572"/>
          <cell r="F14572"/>
        </row>
        <row r="14573">
          <cell r="B14573"/>
          <cell r="F14573"/>
        </row>
        <row r="14574">
          <cell r="B14574"/>
          <cell r="F14574"/>
        </row>
        <row r="14575">
          <cell r="B14575"/>
          <cell r="F14575"/>
        </row>
        <row r="14576">
          <cell r="B14576"/>
          <cell r="F14576"/>
        </row>
        <row r="14577">
          <cell r="B14577"/>
          <cell r="F14577"/>
        </row>
        <row r="14578">
          <cell r="B14578"/>
          <cell r="F14578"/>
        </row>
        <row r="14579">
          <cell r="B14579"/>
          <cell r="F14579"/>
        </row>
        <row r="14580">
          <cell r="B14580"/>
          <cell r="F14580"/>
        </row>
        <row r="14581">
          <cell r="B14581"/>
          <cell r="F14581"/>
        </row>
        <row r="14582">
          <cell r="B14582"/>
          <cell r="F14582"/>
        </row>
        <row r="14583">
          <cell r="B14583"/>
          <cell r="F14583"/>
        </row>
        <row r="14584">
          <cell r="B14584"/>
          <cell r="F14584"/>
        </row>
        <row r="14585">
          <cell r="B14585"/>
          <cell r="F14585"/>
        </row>
        <row r="14586">
          <cell r="B14586"/>
          <cell r="F14586"/>
        </row>
        <row r="14587">
          <cell r="B14587"/>
          <cell r="F14587"/>
        </row>
        <row r="14588">
          <cell r="B14588"/>
          <cell r="F14588"/>
        </row>
        <row r="14589">
          <cell r="B14589"/>
          <cell r="F14589"/>
        </row>
        <row r="14590">
          <cell r="B14590"/>
          <cell r="F14590"/>
        </row>
        <row r="14591">
          <cell r="B14591"/>
          <cell r="F14591"/>
        </row>
        <row r="14592">
          <cell r="B14592"/>
          <cell r="F14592"/>
        </row>
        <row r="14593">
          <cell r="B14593"/>
          <cell r="F14593"/>
        </row>
        <row r="14594">
          <cell r="B14594"/>
          <cell r="F14594"/>
        </row>
        <row r="14595">
          <cell r="B14595"/>
          <cell r="F14595"/>
        </row>
        <row r="14596">
          <cell r="B14596"/>
          <cell r="F14596"/>
        </row>
        <row r="14597">
          <cell r="B14597"/>
          <cell r="F14597"/>
        </row>
        <row r="14598">
          <cell r="B14598"/>
          <cell r="F14598"/>
        </row>
        <row r="14599">
          <cell r="B14599"/>
          <cell r="F14599"/>
        </row>
        <row r="14600">
          <cell r="B14600"/>
          <cell r="F14600"/>
        </row>
        <row r="14601">
          <cell r="B14601"/>
          <cell r="F14601"/>
        </row>
        <row r="14602">
          <cell r="B14602"/>
          <cell r="F14602"/>
        </row>
        <row r="14603">
          <cell r="B14603"/>
          <cell r="F14603"/>
        </row>
        <row r="14604">
          <cell r="B14604"/>
          <cell r="F14604"/>
        </row>
        <row r="14605">
          <cell r="B14605"/>
          <cell r="F14605"/>
        </row>
        <row r="14606">
          <cell r="B14606"/>
          <cell r="F14606"/>
        </row>
        <row r="14607">
          <cell r="B14607"/>
          <cell r="F14607"/>
        </row>
        <row r="14608">
          <cell r="B14608"/>
          <cell r="F14608"/>
        </row>
        <row r="14609">
          <cell r="B14609"/>
          <cell r="F14609"/>
        </row>
        <row r="14610">
          <cell r="B14610"/>
          <cell r="F14610"/>
        </row>
        <row r="14611">
          <cell r="B14611"/>
          <cell r="F14611"/>
        </row>
        <row r="14612">
          <cell r="B14612"/>
          <cell r="F14612"/>
        </row>
        <row r="14613">
          <cell r="B14613"/>
          <cell r="F14613"/>
        </row>
        <row r="14614">
          <cell r="B14614"/>
          <cell r="F14614"/>
        </row>
        <row r="14615">
          <cell r="B14615"/>
          <cell r="F14615"/>
        </row>
        <row r="14616">
          <cell r="B14616"/>
          <cell r="F14616"/>
        </row>
        <row r="14617">
          <cell r="B14617"/>
          <cell r="F14617"/>
        </row>
        <row r="14618">
          <cell r="B14618"/>
          <cell r="F14618"/>
        </row>
        <row r="14619">
          <cell r="B14619"/>
          <cell r="F14619"/>
        </row>
        <row r="14620">
          <cell r="B14620"/>
          <cell r="F14620"/>
        </row>
        <row r="14621">
          <cell r="B14621"/>
          <cell r="F14621"/>
        </row>
        <row r="14622">
          <cell r="B14622"/>
          <cell r="F14622"/>
        </row>
        <row r="14623">
          <cell r="B14623"/>
          <cell r="F14623"/>
        </row>
        <row r="14624">
          <cell r="B14624"/>
          <cell r="F14624"/>
        </row>
        <row r="14625">
          <cell r="B14625"/>
          <cell r="F14625"/>
        </row>
        <row r="14626">
          <cell r="B14626"/>
          <cell r="F14626"/>
        </row>
        <row r="14627">
          <cell r="B14627"/>
          <cell r="F14627"/>
        </row>
        <row r="14628">
          <cell r="B14628"/>
          <cell r="F14628"/>
        </row>
        <row r="14629">
          <cell r="B14629"/>
          <cell r="F14629"/>
        </row>
        <row r="14630">
          <cell r="B14630"/>
          <cell r="F14630"/>
        </row>
        <row r="14631">
          <cell r="B14631"/>
          <cell r="F14631"/>
        </row>
        <row r="14632">
          <cell r="B14632"/>
          <cell r="F14632"/>
        </row>
        <row r="14633">
          <cell r="B14633"/>
          <cell r="F14633"/>
        </row>
        <row r="14634">
          <cell r="B14634"/>
          <cell r="F14634"/>
        </row>
        <row r="14635">
          <cell r="B14635"/>
          <cell r="F14635"/>
        </row>
        <row r="14636">
          <cell r="B14636"/>
          <cell r="F14636"/>
        </row>
        <row r="14637">
          <cell r="B14637"/>
          <cell r="F14637"/>
        </row>
        <row r="14638">
          <cell r="B14638"/>
          <cell r="F14638"/>
        </row>
        <row r="14639">
          <cell r="B14639"/>
          <cell r="F14639"/>
        </row>
        <row r="14640">
          <cell r="B14640"/>
          <cell r="F14640"/>
        </row>
        <row r="14641">
          <cell r="B14641"/>
          <cell r="F14641"/>
        </row>
        <row r="14642">
          <cell r="B14642"/>
          <cell r="F14642"/>
        </row>
        <row r="14643">
          <cell r="B14643"/>
          <cell r="F14643"/>
        </row>
        <row r="14644">
          <cell r="B14644"/>
          <cell r="F14644"/>
        </row>
        <row r="14645">
          <cell r="B14645"/>
          <cell r="F14645"/>
        </row>
        <row r="14646">
          <cell r="B14646"/>
          <cell r="F14646"/>
        </row>
        <row r="14647">
          <cell r="B14647"/>
          <cell r="F14647"/>
        </row>
        <row r="14648">
          <cell r="B14648"/>
          <cell r="F14648"/>
        </row>
        <row r="14649">
          <cell r="B14649"/>
          <cell r="F14649"/>
        </row>
        <row r="14650">
          <cell r="B14650"/>
          <cell r="F14650"/>
        </row>
        <row r="14651">
          <cell r="B14651"/>
          <cell r="F14651"/>
        </row>
        <row r="14652">
          <cell r="B14652"/>
          <cell r="F14652"/>
        </row>
        <row r="14653">
          <cell r="B14653"/>
          <cell r="F14653"/>
        </row>
        <row r="14654">
          <cell r="B14654"/>
          <cell r="F14654"/>
        </row>
        <row r="14655">
          <cell r="B14655"/>
          <cell r="F14655"/>
        </row>
        <row r="14656">
          <cell r="B14656"/>
          <cell r="F14656"/>
        </row>
        <row r="14657">
          <cell r="B14657"/>
          <cell r="F14657"/>
        </row>
        <row r="14658">
          <cell r="B14658"/>
          <cell r="F14658"/>
        </row>
        <row r="14659">
          <cell r="B14659"/>
          <cell r="F14659"/>
        </row>
        <row r="14660">
          <cell r="B14660"/>
          <cell r="F14660"/>
        </row>
        <row r="14661">
          <cell r="B14661"/>
          <cell r="F14661"/>
        </row>
        <row r="14662">
          <cell r="B14662"/>
          <cell r="F14662"/>
        </row>
        <row r="14663">
          <cell r="B14663"/>
          <cell r="F14663"/>
        </row>
        <row r="14664">
          <cell r="B14664"/>
          <cell r="F14664"/>
        </row>
        <row r="14665">
          <cell r="B14665"/>
          <cell r="F14665"/>
        </row>
        <row r="14666">
          <cell r="B14666"/>
          <cell r="F14666"/>
        </row>
        <row r="14667">
          <cell r="B14667"/>
          <cell r="F14667"/>
        </row>
        <row r="14668">
          <cell r="B14668"/>
          <cell r="F14668"/>
        </row>
        <row r="14669">
          <cell r="B14669"/>
          <cell r="F14669"/>
        </row>
        <row r="14670">
          <cell r="B14670"/>
          <cell r="F14670"/>
        </row>
        <row r="14671">
          <cell r="B14671"/>
          <cell r="F14671"/>
        </row>
        <row r="14672">
          <cell r="B14672"/>
          <cell r="F14672"/>
        </row>
        <row r="14673">
          <cell r="B14673"/>
          <cell r="F14673"/>
        </row>
        <row r="14674">
          <cell r="B14674"/>
          <cell r="F14674"/>
        </row>
        <row r="14675">
          <cell r="B14675"/>
          <cell r="F14675"/>
        </row>
        <row r="14676">
          <cell r="B14676"/>
          <cell r="F14676"/>
        </row>
        <row r="14677">
          <cell r="B14677"/>
          <cell r="F14677"/>
        </row>
        <row r="14678">
          <cell r="B14678"/>
          <cell r="F14678"/>
        </row>
        <row r="14679">
          <cell r="B14679"/>
          <cell r="F14679"/>
        </row>
        <row r="14680">
          <cell r="B14680"/>
          <cell r="F14680"/>
        </row>
        <row r="14681">
          <cell r="B14681"/>
          <cell r="F14681"/>
        </row>
        <row r="14682">
          <cell r="B14682"/>
          <cell r="F14682"/>
        </row>
        <row r="14683">
          <cell r="B14683"/>
          <cell r="F14683"/>
        </row>
        <row r="14684">
          <cell r="B14684"/>
          <cell r="F14684"/>
        </row>
        <row r="14685">
          <cell r="B14685"/>
          <cell r="F14685"/>
        </row>
        <row r="14686">
          <cell r="B14686"/>
          <cell r="F14686"/>
        </row>
        <row r="14687">
          <cell r="B14687"/>
          <cell r="F14687"/>
        </row>
        <row r="14688">
          <cell r="B14688"/>
          <cell r="F14688"/>
        </row>
        <row r="14689">
          <cell r="B14689"/>
          <cell r="F14689"/>
        </row>
        <row r="14690">
          <cell r="B14690"/>
          <cell r="F14690"/>
        </row>
        <row r="14691">
          <cell r="B14691"/>
          <cell r="F14691"/>
        </row>
        <row r="14692">
          <cell r="B14692"/>
          <cell r="F14692"/>
        </row>
        <row r="14693">
          <cell r="B14693"/>
          <cell r="F14693"/>
        </row>
        <row r="14694">
          <cell r="B14694"/>
          <cell r="F14694"/>
        </row>
        <row r="14695">
          <cell r="B14695"/>
          <cell r="F14695"/>
        </row>
        <row r="14696">
          <cell r="B14696"/>
          <cell r="F14696"/>
        </row>
        <row r="14697">
          <cell r="B14697"/>
          <cell r="F14697"/>
        </row>
        <row r="14698">
          <cell r="B14698"/>
          <cell r="F14698"/>
        </row>
        <row r="14699">
          <cell r="B14699"/>
          <cell r="F14699"/>
        </row>
        <row r="14700">
          <cell r="B14700"/>
          <cell r="F14700"/>
        </row>
        <row r="14701">
          <cell r="B14701"/>
          <cell r="F14701"/>
        </row>
        <row r="14702">
          <cell r="B14702"/>
          <cell r="F14702"/>
        </row>
        <row r="14703">
          <cell r="B14703"/>
          <cell r="F14703"/>
        </row>
        <row r="14704">
          <cell r="B14704"/>
          <cell r="F14704"/>
        </row>
        <row r="14705">
          <cell r="B14705"/>
          <cell r="F14705"/>
        </row>
        <row r="14706">
          <cell r="B14706"/>
          <cell r="F14706"/>
        </row>
        <row r="14707">
          <cell r="B14707"/>
          <cell r="F14707"/>
        </row>
        <row r="14708">
          <cell r="B14708"/>
          <cell r="F14708"/>
        </row>
        <row r="14709">
          <cell r="B14709"/>
          <cell r="F14709"/>
        </row>
        <row r="14710">
          <cell r="B14710"/>
          <cell r="F14710"/>
        </row>
        <row r="14711">
          <cell r="B14711"/>
          <cell r="F14711"/>
        </row>
        <row r="14712">
          <cell r="B14712"/>
          <cell r="F14712"/>
        </row>
        <row r="14713">
          <cell r="B14713"/>
          <cell r="F14713"/>
        </row>
        <row r="14714">
          <cell r="B14714"/>
          <cell r="F14714"/>
        </row>
        <row r="14715">
          <cell r="B14715"/>
          <cell r="F14715"/>
        </row>
        <row r="14716">
          <cell r="B14716"/>
          <cell r="F14716"/>
        </row>
        <row r="14717">
          <cell r="B14717"/>
          <cell r="F14717"/>
        </row>
        <row r="14718">
          <cell r="B14718"/>
          <cell r="F14718"/>
        </row>
        <row r="14719">
          <cell r="B14719"/>
          <cell r="F14719"/>
        </row>
        <row r="14720">
          <cell r="B14720"/>
          <cell r="F14720"/>
        </row>
        <row r="14721">
          <cell r="B14721"/>
          <cell r="F14721"/>
        </row>
        <row r="14722">
          <cell r="B14722"/>
          <cell r="F14722"/>
        </row>
        <row r="14723">
          <cell r="B14723"/>
          <cell r="F14723"/>
        </row>
        <row r="14724">
          <cell r="B14724"/>
          <cell r="F14724"/>
        </row>
        <row r="14725">
          <cell r="B14725"/>
          <cell r="F14725"/>
        </row>
        <row r="14726">
          <cell r="B14726"/>
          <cell r="F14726"/>
        </row>
        <row r="14727">
          <cell r="B14727"/>
          <cell r="F14727"/>
        </row>
        <row r="14728">
          <cell r="B14728"/>
          <cell r="F14728"/>
        </row>
        <row r="14729">
          <cell r="B14729"/>
          <cell r="F14729"/>
        </row>
        <row r="14730">
          <cell r="B14730"/>
          <cell r="F14730"/>
        </row>
        <row r="14731">
          <cell r="B14731"/>
          <cell r="F14731"/>
        </row>
        <row r="14732">
          <cell r="B14732"/>
          <cell r="F14732"/>
        </row>
        <row r="14733">
          <cell r="B14733"/>
          <cell r="F14733"/>
        </row>
        <row r="14734">
          <cell r="B14734"/>
          <cell r="F14734"/>
        </row>
        <row r="14735">
          <cell r="B14735"/>
          <cell r="F14735"/>
        </row>
        <row r="14736">
          <cell r="B14736"/>
          <cell r="F14736"/>
        </row>
        <row r="14737">
          <cell r="B14737"/>
          <cell r="F14737"/>
        </row>
        <row r="14738">
          <cell r="B14738"/>
          <cell r="F14738"/>
        </row>
        <row r="14739">
          <cell r="B14739"/>
          <cell r="F14739"/>
        </row>
        <row r="14740">
          <cell r="B14740"/>
          <cell r="F14740"/>
        </row>
        <row r="14741">
          <cell r="B14741"/>
          <cell r="F14741"/>
        </row>
        <row r="14742">
          <cell r="B14742"/>
          <cell r="F14742"/>
        </row>
        <row r="14743">
          <cell r="B14743"/>
          <cell r="F14743"/>
        </row>
        <row r="14744">
          <cell r="B14744"/>
          <cell r="F14744"/>
        </row>
        <row r="14745">
          <cell r="B14745"/>
          <cell r="F14745"/>
        </row>
        <row r="14746">
          <cell r="B14746"/>
          <cell r="F14746"/>
        </row>
        <row r="14747">
          <cell r="B14747"/>
          <cell r="F14747"/>
        </row>
        <row r="14748">
          <cell r="B14748"/>
          <cell r="F14748"/>
        </row>
        <row r="14749">
          <cell r="B14749"/>
          <cell r="F14749"/>
        </row>
        <row r="14750">
          <cell r="B14750"/>
          <cell r="F14750"/>
        </row>
        <row r="14751">
          <cell r="B14751"/>
          <cell r="F14751"/>
        </row>
        <row r="14752">
          <cell r="B14752"/>
          <cell r="F14752"/>
        </row>
        <row r="14753">
          <cell r="B14753"/>
          <cell r="F14753"/>
        </row>
        <row r="14754">
          <cell r="B14754"/>
          <cell r="F14754"/>
        </row>
        <row r="14755">
          <cell r="B14755"/>
          <cell r="F14755"/>
        </row>
        <row r="14756">
          <cell r="B14756"/>
          <cell r="F14756"/>
        </row>
        <row r="14757">
          <cell r="B14757"/>
          <cell r="F14757"/>
        </row>
        <row r="14758">
          <cell r="B14758"/>
          <cell r="F14758"/>
        </row>
        <row r="14759">
          <cell r="B14759"/>
          <cell r="F14759"/>
        </row>
        <row r="14760">
          <cell r="B14760"/>
          <cell r="F14760"/>
        </row>
        <row r="14761">
          <cell r="B14761"/>
          <cell r="F14761"/>
        </row>
        <row r="14762">
          <cell r="B14762"/>
          <cell r="F14762"/>
        </row>
        <row r="14763">
          <cell r="B14763"/>
          <cell r="F14763"/>
        </row>
        <row r="14764">
          <cell r="B14764"/>
          <cell r="F14764"/>
        </row>
        <row r="14765">
          <cell r="B14765"/>
          <cell r="F14765"/>
        </row>
        <row r="14766">
          <cell r="B14766"/>
          <cell r="F14766"/>
        </row>
        <row r="14767">
          <cell r="B14767"/>
          <cell r="F14767"/>
        </row>
        <row r="14768">
          <cell r="B14768"/>
          <cell r="F14768"/>
        </row>
        <row r="14769">
          <cell r="B14769"/>
          <cell r="F14769"/>
        </row>
        <row r="14770">
          <cell r="B14770"/>
          <cell r="F14770"/>
        </row>
        <row r="14771">
          <cell r="B14771"/>
          <cell r="F14771"/>
        </row>
        <row r="14772">
          <cell r="B14772"/>
          <cell r="F14772"/>
        </row>
        <row r="14773">
          <cell r="B14773"/>
          <cell r="F14773"/>
        </row>
        <row r="14774">
          <cell r="B14774"/>
          <cell r="F14774"/>
        </row>
        <row r="14775">
          <cell r="B14775"/>
          <cell r="F14775"/>
        </row>
        <row r="14776">
          <cell r="B14776"/>
          <cell r="F14776"/>
        </row>
        <row r="14777">
          <cell r="B14777"/>
          <cell r="F14777"/>
        </row>
        <row r="14778">
          <cell r="B14778"/>
          <cell r="F14778"/>
        </row>
        <row r="14779">
          <cell r="B14779"/>
          <cell r="F14779"/>
        </row>
        <row r="14780">
          <cell r="B14780"/>
          <cell r="F14780"/>
        </row>
        <row r="14781">
          <cell r="B14781"/>
          <cell r="F14781"/>
        </row>
        <row r="14782">
          <cell r="B14782"/>
          <cell r="F14782"/>
        </row>
        <row r="14783">
          <cell r="B14783"/>
          <cell r="F14783"/>
        </row>
        <row r="14784">
          <cell r="B14784"/>
          <cell r="F14784"/>
        </row>
        <row r="14785">
          <cell r="B14785"/>
          <cell r="F14785"/>
        </row>
        <row r="14786">
          <cell r="B14786"/>
          <cell r="F14786"/>
        </row>
        <row r="14787">
          <cell r="B14787"/>
          <cell r="F14787"/>
        </row>
        <row r="14788">
          <cell r="B14788"/>
          <cell r="F14788"/>
        </row>
        <row r="14789">
          <cell r="B14789"/>
          <cell r="F14789"/>
        </row>
        <row r="14790">
          <cell r="B14790"/>
          <cell r="F14790"/>
        </row>
        <row r="14791">
          <cell r="B14791"/>
          <cell r="F14791"/>
        </row>
        <row r="14792">
          <cell r="B14792"/>
          <cell r="F14792"/>
        </row>
        <row r="14793">
          <cell r="B14793"/>
          <cell r="F14793"/>
        </row>
        <row r="14794">
          <cell r="B14794"/>
          <cell r="F14794"/>
        </row>
        <row r="14795">
          <cell r="B14795"/>
          <cell r="F14795"/>
        </row>
        <row r="14796">
          <cell r="B14796"/>
          <cell r="F14796"/>
        </row>
        <row r="14797">
          <cell r="B14797"/>
          <cell r="F14797"/>
        </row>
        <row r="14798">
          <cell r="B14798"/>
          <cell r="F14798"/>
        </row>
        <row r="14799">
          <cell r="B14799"/>
          <cell r="F14799"/>
        </row>
        <row r="14800">
          <cell r="B14800"/>
          <cell r="F14800"/>
        </row>
        <row r="14801">
          <cell r="B14801"/>
          <cell r="F14801"/>
        </row>
        <row r="14802">
          <cell r="B14802"/>
          <cell r="F14802"/>
        </row>
        <row r="14803">
          <cell r="B14803"/>
          <cell r="F14803"/>
        </row>
        <row r="14804">
          <cell r="B14804"/>
          <cell r="F14804"/>
        </row>
        <row r="14805">
          <cell r="B14805"/>
          <cell r="F14805"/>
        </row>
        <row r="14806">
          <cell r="B14806"/>
          <cell r="F14806"/>
        </row>
        <row r="14807">
          <cell r="B14807"/>
          <cell r="F14807"/>
        </row>
        <row r="14808">
          <cell r="B14808"/>
          <cell r="F14808"/>
        </row>
        <row r="14809">
          <cell r="B14809"/>
          <cell r="F14809"/>
        </row>
        <row r="14810">
          <cell r="B14810"/>
          <cell r="F14810"/>
        </row>
        <row r="14811">
          <cell r="B14811"/>
          <cell r="F14811"/>
        </row>
        <row r="14812">
          <cell r="B14812"/>
          <cell r="F14812"/>
        </row>
        <row r="14813">
          <cell r="B14813"/>
          <cell r="F14813"/>
        </row>
        <row r="14814">
          <cell r="B14814"/>
          <cell r="F14814"/>
        </row>
        <row r="14815">
          <cell r="B14815"/>
          <cell r="F14815"/>
        </row>
        <row r="14816">
          <cell r="B14816"/>
          <cell r="F14816"/>
        </row>
        <row r="14817">
          <cell r="B14817"/>
          <cell r="F14817"/>
        </row>
        <row r="14818">
          <cell r="B14818"/>
          <cell r="F14818"/>
        </row>
        <row r="14819">
          <cell r="B14819"/>
          <cell r="F14819"/>
        </row>
        <row r="14820">
          <cell r="B14820"/>
          <cell r="F14820"/>
        </row>
        <row r="14821">
          <cell r="B14821"/>
          <cell r="F14821"/>
        </row>
        <row r="14822">
          <cell r="B14822"/>
          <cell r="F14822"/>
        </row>
        <row r="14823">
          <cell r="B14823"/>
          <cell r="F14823"/>
        </row>
        <row r="14824">
          <cell r="B14824"/>
          <cell r="F14824"/>
        </row>
        <row r="14825">
          <cell r="B14825"/>
          <cell r="F14825"/>
        </row>
        <row r="14826">
          <cell r="B14826"/>
          <cell r="F14826"/>
        </row>
        <row r="14827">
          <cell r="B14827"/>
          <cell r="F14827"/>
        </row>
        <row r="14828">
          <cell r="B14828"/>
          <cell r="F14828"/>
        </row>
        <row r="14829">
          <cell r="B14829"/>
          <cell r="F14829"/>
        </row>
        <row r="14830">
          <cell r="B14830"/>
          <cell r="F14830"/>
        </row>
        <row r="14831">
          <cell r="B14831"/>
          <cell r="F14831"/>
        </row>
        <row r="14832">
          <cell r="B14832"/>
          <cell r="F14832"/>
        </row>
        <row r="14833">
          <cell r="B14833"/>
          <cell r="F14833"/>
        </row>
        <row r="14834">
          <cell r="B14834"/>
          <cell r="F14834"/>
        </row>
        <row r="14835">
          <cell r="B14835"/>
          <cell r="F14835"/>
        </row>
        <row r="14836">
          <cell r="B14836"/>
          <cell r="F14836"/>
        </row>
        <row r="14837">
          <cell r="B14837"/>
          <cell r="F14837"/>
        </row>
        <row r="14838">
          <cell r="B14838"/>
          <cell r="F14838"/>
        </row>
        <row r="14839">
          <cell r="B14839"/>
          <cell r="F14839"/>
        </row>
        <row r="14840">
          <cell r="B14840"/>
          <cell r="F14840"/>
        </row>
        <row r="14841">
          <cell r="B14841"/>
          <cell r="F14841"/>
        </row>
        <row r="14842">
          <cell r="B14842"/>
          <cell r="F14842"/>
        </row>
        <row r="14843">
          <cell r="B14843"/>
          <cell r="F14843"/>
        </row>
        <row r="14844">
          <cell r="B14844"/>
          <cell r="F14844"/>
        </row>
        <row r="14845">
          <cell r="B14845"/>
          <cell r="F14845"/>
        </row>
        <row r="14846">
          <cell r="B14846"/>
          <cell r="F14846"/>
        </row>
        <row r="14847">
          <cell r="B14847"/>
          <cell r="F14847"/>
        </row>
        <row r="14848">
          <cell r="B14848"/>
          <cell r="F14848"/>
        </row>
        <row r="14849">
          <cell r="B14849"/>
          <cell r="F14849"/>
        </row>
        <row r="14850">
          <cell r="B14850"/>
          <cell r="F14850"/>
        </row>
        <row r="14851">
          <cell r="B14851"/>
          <cell r="F14851"/>
        </row>
        <row r="14852">
          <cell r="B14852"/>
          <cell r="F14852"/>
        </row>
        <row r="14853">
          <cell r="B14853"/>
          <cell r="F14853"/>
        </row>
        <row r="14854">
          <cell r="B14854"/>
          <cell r="F14854"/>
        </row>
        <row r="14855">
          <cell r="B14855"/>
          <cell r="F14855"/>
        </row>
        <row r="14856">
          <cell r="B14856"/>
          <cell r="F14856"/>
        </row>
        <row r="14857">
          <cell r="B14857"/>
          <cell r="F14857"/>
        </row>
        <row r="14858">
          <cell r="B14858"/>
          <cell r="F14858"/>
        </row>
        <row r="14859">
          <cell r="B14859"/>
          <cell r="F14859"/>
        </row>
        <row r="14860">
          <cell r="B14860"/>
          <cell r="F14860"/>
        </row>
        <row r="14861">
          <cell r="B14861"/>
          <cell r="F14861"/>
        </row>
        <row r="14862">
          <cell r="B14862"/>
          <cell r="F14862"/>
        </row>
        <row r="14863">
          <cell r="B14863"/>
          <cell r="F14863"/>
        </row>
        <row r="14864">
          <cell r="B14864"/>
          <cell r="F14864"/>
        </row>
        <row r="14865">
          <cell r="B14865"/>
          <cell r="F14865"/>
        </row>
        <row r="14866">
          <cell r="B14866"/>
          <cell r="F14866"/>
        </row>
        <row r="14867">
          <cell r="B14867"/>
          <cell r="F14867"/>
        </row>
        <row r="14868">
          <cell r="B14868"/>
          <cell r="F14868"/>
        </row>
        <row r="14869">
          <cell r="B14869"/>
          <cell r="F14869"/>
        </row>
        <row r="14870">
          <cell r="B14870"/>
          <cell r="F14870"/>
        </row>
        <row r="14871">
          <cell r="B14871"/>
          <cell r="F14871"/>
        </row>
        <row r="14872">
          <cell r="B14872"/>
          <cell r="F14872"/>
        </row>
        <row r="14873">
          <cell r="B14873"/>
          <cell r="F14873"/>
        </row>
        <row r="14874">
          <cell r="B14874"/>
          <cell r="F14874"/>
        </row>
        <row r="14875">
          <cell r="B14875"/>
          <cell r="F14875"/>
        </row>
        <row r="14876">
          <cell r="B14876"/>
          <cell r="F14876"/>
        </row>
        <row r="14877">
          <cell r="B14877"/>
          <cell r="F14877"/>
        </row>
        <row r="14878">
          <cell r="B14878"/>
          <cell r="F14878"/>
        </row>
        <row r="14879">
          <cell r="B14879"/>
          <cell r="F14879"/>
        </row>
        <row r="14880">
          <cell r="B14880"/>
          <cell r="F14880"/>
        </row>
        <row r="14881">
          <cell r="B14881"/>
          <cell r="F14881"/>
        </row>
        <row r="14882">
          <cell r="B14882"/>
          <cell r="F14882"/>
        </row>
        <row r="14883">
          <cell r="B14883"/>
          <cell r="F14883"/>
        </row>
        <row r="14884">
          <cell r="B14884"/>
          <cell r="F14884"/>
        </row>
        <row r="14885">
          <cell r="B14885"/>
          <cell r="F14885"/>
        </row>
        <row r="14886">
          <cell r="B14886"/>
          <cell r="F14886"/>
        </row>
        <row r="14887">
          <cell r="B14887"/>
          <cell r="F14887"/>
        </row>
        <row r="14888">
          <cell r="B14888"/>
          <cell r="F14888"/>
        </row>
        <row r="14889">
          <cell r="B14889"/>
          <cell r="F14889"/>
        </row>
        <row r="14890">
          <cell r="B14890"/>
          <cell r="F14890"/>
        </row>
        <row r="14891">
          <cell r="B14891"/>
          <cell r="F14891"/>
        </row>
        <row r="14892">
          <cell r="B14892"/>
          <cell r="F14892"/>
        </row>
        <row r="14893">
          <cell r="B14893"/>
          <cell r="F14893"/>
        </row>
        <row r="14894">
          <cell r="B14894"/>
          <cell r="F14894"/>
        </row>
        <row r="14895">
          <cell r="B14895"/>
          <cell r="F14895"/>
        </row>
        <row r="14896">
          <cell r="B14896"/>
          <cell r="F14896"/>
        </row>
        <row r="14897">
          <cell r="B14897"/>
          <cell r="F14897"/>
        </row>
        <row r="14898">
          <cell r="B14898"/>
          <cell r="F14898"/>
        </row>
        <row r="14899">
          <cell r="B14899"/>
          <cell r="F14899"/>
        </row>
        <row r="14900">
          <cell r="B14900"/>
          <cell r="F14900"/>
        </row>
        <row r="14901">
          <cell r="B14901"/>
          <cell r="F14901"/>
        </row>
        <row r="14902">
          <cell r="B14902"/>
          <cell r="F14902"/>
        </row>
        <row r="14903">
          <cell r="B14903"/>
          <cell r="F14903"/>
        </row>
        <row r="14904">
          <cell r="B14904"/>
          <cell r="F14904"/>
        </row>
        <row r="14905">
          <cell r="B14905"/>
          <cell r="F14905"/>
        </row>
        <row r="14906">
          <cell r="B14906"/>
          <cell r="F14906"/>
        </row>
        <row r="14907">
          <cell r="B14907"/>
          <cell r="F14907"/>
        </row>
        <row r="14908">
          <cell r="B14908"/>
          <cell r="F14908"/>
        </row>
        <row r="14909">
          <cell r="B14909"/>
          <cell r="F14909"/>
        </row>
        <row r="14910">
          <cell r="B14910"/>
          <cell r="F14910"/>
        </row>
        <row r="14911">
          <cell r="B14911"/>
          <cell r="F14911"/>
        </row>
        <row r="14912">
          <cell r="B14912"/>
          <cell r="F14912"/>
        </row>
        <row r="14913">
          <cell r="B14913"/>
          <cell r="F14913"/>
        </row>
        <row r="14914">
          <cell r="B14914"/>
          <cell r="F14914"/>
        </row>
        <row r="14915">
          <cell r="B14915"/>
          <cell r="F14915"/>
        </row>
        <row r="14916">
          <cell r="B14916"/>
          <cell r="F14916"/>
        </row>
        <row r="14917">
          <cell r="B14917"/>
          <cell r="F14917"/>
        </row>
        <row r="14918">
          <cell r="B14918"/>
          <cell r="F14918"/>
        </row>
        <row r="14919">
          <cell r="B14919"/>
          <cell r="F14919"/>
        </row>
        <row r="14920">
          <cell r="B14920"/>
          <cell r="F14920"/>
        </row>
        <row r="14921">
          <cell r="B14921"/>
          <cell r="F14921"/>
        </row>
        <row r="14922">
          <cell r="B14922"/>
          <cell r="F14922"/>
        </row>
        <row r="14923">
          <cell r="B14923"/>
          <cell r="F14923"/>
        </row>
        <row r="14924">
          <cell r="B14924"/>
          <cell r="F14924"/>
        </row>
        <row r="14925">
          <cell r="B14925"/>
          <cell r="F14925"/>
        </row>
        <row r="14926">
          <cell r="B14926"/>
          <cell r="F14926"/>
        </row>
        <row r="14927">
          <cell r="B14927"/>
          <cell r="F14927"/>
        </row>
        <row r="14928">
          <cell r="B14928"/>
          <cell r="F14928"/>
        </row>
        <row r="14929">
          <cell r="B14929"/>
          <cell r="F14929"/>
        </row>
        <row r="14930">
          <cell r="B14930"/>
          <cell r="F14930"/>
        </row>
        <row r="14931">
          <cell r="B14931"/>
          <cell r="F14931"/>
        </row>
        <row r="14932">
          <cell r="B14932"/>
          <cell r="F14932"/>
        </row>
        <row r="14933">
          <cell r="B14933"/>
          <cell r="F14933"/>
        </row>
        <row r="14934">
          <cell r="B14934"/>
          <cell r="F14934"/>
        </row>
        <row r="14935">
          <cell r="B14935"/>
          <cell r="F14935"/>
        </row>
        <row r="14936">
          <cell r="B14936"/>
          <cell r="F14936"/>
        </row>
        <row r="14937">
          <cell r="B14937"/>
          <cell r="F14937"/>
        </row>
        <row r="14938">
          <cell r="B14938"/>
          <cell r="F14938"/>
        </row>
        <row r="14939">
          <cell r="B14939"/>
          <cell r="F14939"/>
        </row>
        <row r="14940">
          <cell r="B14940"/>
          <cell r="F14940"/>
        </row>
        <row r="14941">
          <cell r="B14941"/>
          <cell r="F14941"/>
        </row>
        <row r="14942">
          <cell r="B14942"/>
          <cell r="F14942"/>
        </row>
        <row r="14943">
          <cell r="B14943"/>
          <cell r="F14943"/>
        </row>
        <row r="14944">
          <cell r="B14944"/>
          <cell r="F14944"/>
        </row>
        <row r="14945">
          <cell r="B14945"/>
          <cell r="F14945"/>
        </row>
        <row r="14946">
          <cell r="B14946"/>
          <cell r="F14946"/>
        </row>
        <row r="14947">
          <cell r="B14947"/>
          <cell r="F14947"/>
        </row>
        <row r="14948">
          <cell r="B14948"/>
          <cell r="F14948"/>
        </row>
        <row r="14949">
          <cell r="B14949"/>
          <cell r="F14949"/>
        </row>
        <row r="14950">
          <cell r="B14950"/>
          <cell r="F14950"/>
        </row>
        <row r="14951">
          <cell r="B14951"/>
          <cell r="F14951"/>
        </row>
        <row r="14952">
          <cell r="B14952"/>
          <cell r="F14952"/>
        </row>
        <row r="14953">
          <cell r="B14953"/>
          <cell r="F14953"/>
        </row>
        <row r="14954">
          <cell r="B14954"/>
          <cell r="F14954"/>
        </row>
        <row r="14955">
          <cell r="B14955"/>
          <cell r="F14955"/>
        </row>
        <row r="14956">
          <cell r="B14956"/>
          <cell r="F14956"/>
        </row>
        <row r="14957">
          <cell r="B14957"/>
          <cell r="F14957"/>
        </row>
        <row r="14958">
          <cell r="B14958"/>
          <cell r="F14958"/>
        </row>
        <row r="14959">
          <cell r="B14959"/>
          <cell r="F14959"/>
        </row>
        <row r="14960">
          <cell r="B14960"/>
          <cell r="F14960"/>
        </row>
        <row r="14961">
          <cell r="B14961"/>
          <cell r="F14961"/>
        </row>
        <row r="14962">
          <cell r="B14962"/>
          <cell r="F14962"/>
        </row>
        <row r="14963">
          <cell r="B14963"/>
          <cell r="F14963"/>
        </row>
        <row r="14964">
          <cell r="B14964"/>
          <cell r="F14964"/>
        </row>
        <row r="14965">
          <cell r="B14965"/>
          <cell r="F14965"/>
        </row>
        <row r="14966">
          <cell r="B14966"/>
          <cell r="F14966"/>
        </row>
        <row r="14967">
          <cell r="B14967"/>
          <cell r="F14967"/>
        </row>
        <row r="14968">
          <cell r="B14968"/>
          <cell r="F14968"/>
        </row>
        <row r="14969">
          <cell r="B14969"/>
          <cell r="F14969"/>
        </row>
        <row r="14970">
          <cell r="B14970"/>
          <cell r="F14970"/>
        </row>
        <row r="14971">
          <cell r="B14971"/>
          <cell r="F14971"/>
        </row>
        <row r="14972">
          <cell r="B14972"/>
          <cell r="F14972"/>
        </row>
        <row r="14973">
          <cell r="B14973"/>
          <cell r="F14973"/>
        </row>
        <row r="14974">
          <cell r="B14974"/>
          <cell r="F14974"/>
        </row>
        <row r="14975">
          <cell r="B14975"/>
          <cell r="F14975"/>
        </row>
        <row r="14976">
          <cell r="B14976"/>
          <cell r="F14976"/>
        </row>
        <row r="14977">
          <cell r="B14977"/>
          <cell r="F14977"/>
        </row>
        <row r="14978">
          <cell r="B14978"/>
          <cell r="F14978"/>
        </row>
        <row r="14979">
          <cell r="B14979"/>
          <cell r="F14979"/>
        </row>
        <row r="14980">
          <cell r="B14980"/>
          <cell r="F14980"/>
        </row>
        <row r="14981">
          <cell r="B14981"/>
          <cell r="F14981"/>
        </row>
        <row r="14982">
          <cell r="B14982"/>
          <cell r="F14982"/>
        </row>
        <row r="14983">
          <cell r="B14983"/>
          <cell r="F14983"/>
        </row>
        <row r="14984">
          <cell r="B14984"/>
          <cell r="F14984"/>
        </row>
        <row r="14985">
          <cell r="B14985"/>
          <cell r="F14985"/>
        </row>
        <row r="14986">
          <cell r="B14986"/>
          <cell r="F14986"/>
        </row>
        <row r="14987">
          <cell r="B14987"/>
          <cell r="F14987"/>
        </row>
        <row r="14988">
          <cell r="B14988"/>
          <cell r="F14988"/>
        </row>
        <row r="14989">
          <cell r="B14989"/>
          <cell r="F14989"/>
        </row>
        <row r="14990">
          <cell r="B14990"/>
          <cell r="F14990"/>
        </row>
        <row r="14991">
          <cell r="B14991"/>
          <cell r="F14991"/>
        </row>
        <row r="14992">
          <cell r="B14992"/>
          <cell r="F14992"/>
        </row>
        <row r="14993">
          <cell r="B14993"/>
          <cell r="F14993"/>
        </row>
        <row r="14994">
          <cell r="B14994"/>
          <cell r="F14994"/>
        </row>
        <row r="14995">
          <cell r="B14995"/>
          <cell r="F14995"/>
        </row>
        <row r="14996">
          <cell r="B14996"/>
          <cell r="F14996"/>
        </row>
        <row r="14997">
          <cell r="B14997"/>
          <cell r="F14997"/>
        </row>
        <row r="14998">
          <cell r="B14998"/>
          <cell r="F14998"/>
        </row>
        <row r="14999">
          <cell r="B14999"/>
          <cell r="F14999"/>
        </row>
        <row r="15000">
          <cell r="B15000"/>
          <cell r="F15000"/>
        </row>
        <row r="15001">
          <cell r="B15001"/>
          <cell r="F15001"/>
        </row>
        <row r="15002">
          <cell r="B15002"/>
          <cell r="F15002"/>
        </row>
        <row r="15003">
          <cell r="B15003"/>
          <cell r="F15003"/>
        </row>
        <row r="15004">
          <cell r="B15004"/>
          <cell r="F15004"/>
        </row>
        <row r="15005">
          <cell r="B15005"/>
          <cell r="F15005"/>
        </row>
        <row r="15006">
          <cell r="B15006"/>
          <cell r="F15006"/>
        </row>
        <row r="15007">
          <cell r="B15007"/>
          <cell r="F15007"/>
        </row>
        <row r="15008">
          <cell r="B15008"/>
          <cell r="F15008"/>
        </row>
        <row r="15009">
          <cell r="B15009"/>
          <cell r="F15009"/>
        </row>
        <row r="15010">
          <cell r="B15010"/>
          <cell r="F15010"/>
        </row>
        <row r="15011">
          <cell r="B15011"/>
          <cell r="F15011"/>
        </row>
        <row r="15012">
          <cell r="B15012"/>
          <cell r="F15012"/>
        </row>
        <row r="15013">
          <cell r="B15013"/>
          <cell r="F15013"/>
        </row>
        <row r="15014">
          <cell r="B15014"/>
          <cell r="F15014"/>
        </row>
        <row r="15015">
          <cell r="B15015"/>
          <cell r="F15015"/>
        </row>
        <row r="15016">
          <cell r="B15016"/>
          <cell r="F15016"/>
        </row>
        <row r="15017">
          <cell r="B15017"/>
          <cell r="F15017"/>
        </row>
        <row r="15018">
          <cell r="B15018"/>
          <cell r="F15018"/>
        </row>
        <row r="15019">
          <cell r="B15019"/>
          <cell r="F15019"/>
        </row>
        <row r="15020">
          <cell r="B15020"/>
          <cell r="F15020"/>
        </row>
        <row r="15021">
          <cell r="B15021"/>
          <cell r="F15021"/>
        </row>
        <row r="15022">
          <cell r="B15022"/>
          <cell r="F15022"/>
        </row>
        <row r="15023">
          <cell r="B15023"/>
          <cell r="F15023"/>
        </row>
        <row r="15024">
          <cell r="B15024"/>
          <cell r="F15024"/>
        </row>
        <row r="15025">
          <cell r="B15025"/>
          <cell r="F15025"/>
        </row>
        <row r="15026">
          <cell r="B15026"/>
          <cell r="F15026"/>
        </row>
        <row r="15027">
          <cell r="B15027"/>
          <cell r="F15027"/>
        </row>
        <row r="15028">
          <cell r="B15028"/>
          <cell r="F15028"/>
        </row>
        <row r="15029">
          <cell r="B15029"/>
          <cell r="F15029"/>
        </row>
        <row r="15030">
          <cell r="B15030"/>
          <cell r="F15030"/>
        </row>
        <row r="15031">
          <cell r="B15031"/>
          <cell r="F15031"/>
        </row>
        <row r="15032">
          <cell r="B15032"/>
          <cell r="F15032"/>
        </row>
        <row r="15033">
          <cell r="B15033"/>
          <cell r="F15033"/>
        </row>
        <row r="15034">
          <cell r="B15034"/>
          <cell r="F15034"/>
        </row>
        <row r="15035">
          <cell r="B15035"/>
          <cell r="F15035"/>
        </row>
        <row r="15036">
          <cell r="B15036"/>
          <cell r="F15036"/>
        </row>
        <row r="15037">
          <cell r="B15037"/>
          <cell r="F15037"/>
        </row>
        <row r="15038">
          <cell r="B15038"/>
          <cell r="F15038"/>
        </row>
        <row r="15039">
          <cell r="B15039"/>
          <cell r="F15039"/>
        </row>
        <row r="15040">
          <cell r="B15040"/>
          <cell r="F15040"/>
        </row>
        <row r="15041">
          <cell r="B15041"/>
          <cell r="F15041"/>
        </row>
        <row r="15042">
          <cell r="B15042"/>
          <cell r="F15042"/>
        </row>
        <row r="15043">
          <cell r="B15043"/>
          <cell r="F15043"/>
        </row>
        <row r="15044">
          <cell r="B15044"/>
          <cell r="F15044"/>
        </row>
        <row r="15045">
          <cell r="B15045"/>
          <cell r="F15045"/>
        </row>
        <row r="15046">
          <cell r="B15046"/>
          <cell r="F15046"/>
        </row>
        <row r="15047">
          <cell r="B15047"/>
          <cell r="F15047"/>
        </row>
        <row r="15048">
          <cell r="B15048"/>
          <cell r="F15048"/>
        </row>
        <row r="15049">
          <cell r="B15049"/>
          <cell r="F15049"/>
        </row>
        <row r="15050">
          <cell r="B15050"/>
          <cell r="F15050"/>
        </row>
        <row r="15051">
          <cell r="B15051"/>
          <cell r="F15051"/>
        </row>
        <row r="15052">
          <cell r="B15052"/>
          <cell r="F15052"/>
        </row>
        <row r="15053">
          <cell r="B15053"/>
          <cell r="F15053"/>
        </row>
        <row r="15054">
          <cell r="B15054"/>
          <cell r="F15054"/>
        </row>
        <row r="15055">
          <cell r="B15055"/>
          <cell r="F15055"/>
        </row>
        <row r="15056">
          <cell r="B15056"/>
          <cell r="F15056"/>
        </row>
        <row r="15057">
          <cell r="B15057"/>
          <cell r="F15057"/>
        </row>
        <row r="15058">
          <cell r="B15058"/>
          <cell r="F15058"/>
        </row>
        <row r="15059">
          <cell r="B15059"/>
          <cell r="F15059"/>
        </row>
        <row r="15060">
          <cell r="B15060"/>
          <cell r="F15060"/>
        </row>
        <row r="15061">
          <cell r="B15061"/>
          <cell r="F15061"/>
        </row>
        <row r="15062">
          <cell r="B15062"/>
          <cell r="F15062"/>
        </row>
        <row r="15063">
          <cell r="B15063"/>
          <cell r="F15063"/>
        </row>
        <row r="15064">
          <cell r="B15064"/>
          <cell r="F15064"/>
        </row>
        <row r="15065">
          <cell r="B15065"/>
          <cell r="F15065"/>
        </row>
        <row r="15066">
          <cell r="B15066"/>
          <cell r="F15066"/>
        </row>
        <row r="15067">
          <cell r="B15067"/>
          <cell r="F15067"/>
        </row>
        <row r="15068">
          <cell r="B15068"/>
          <cell r="F15068"/>
        </row>
        <row r="15069">
          <cell r="B15069"/>
          <cell r="F15069"/>
        </row>
        <row r="15070">
          <cell r="B15070"/>
          <cell r="F15070"/>
        </row>
        <row r="15071">
          <cell r="B15071"/>
          <cell r="F15071"/>
        </row>
        <row r="15072">
          <cell r="B15072"/>
          <cell r="F15072"/>
        </row>
        <row r="15073">
          <cell r="B15073"/>
          <cell r="F15073"/>
        </row>
        <row r="15074">
          <cell r="B15074"/>
          <cell r="F15074"/>
        </row>
        <row r="15075">
          <cell r="B15075"/>
          <cell r="F15075"/>
        </row>
        <row r="15076">
          <cell r="B15076"/>
          <cell r="F15076"/>
        </row>
        <row r="15077">
          <cell r="B15077"/>
          <cell r="F15077"/>
        </row>
        <row r="15078">
          <cell r="B15078"/>
          <cell r="F15078"/>
        </row>
        <row r="15079">
          <cell r="B15079"/>
          <cell r="F15079"/>
        </row>
        <row r="15080">
          <cell r="B15080"/>
          <cell r="F15080"/>
        </row>
        <row r="15081">
          <cell r="B15081"/>
          <cell r="F15081"/>
        </row>
        <row r="15082">
          <cell r="B15082"/>
          <cell r="F15082"/>
        </row>
        <row r="15083">
          <cell r="B15083"/>
          <cell r="F15083"/>
        </row>
        <row r="15084">
          <cell r="B15084"/>
          <cell r="F15084"/>
        </row>
        <row r="15085">
          <cell r="B15085"/>
          <cell r="F15085"/>
        </row>
        <row r="15086">
          <cell r="B15086"/>
          <cell r="F15086"/>
        </row>
        <row r="15087">
          <cell r="B15087"/>
          <cell r="F15087"/>
        </row>
        <row r="15088">
          <cell r="B15088"/>
          <cell r="F15088"/>
        </row>
        <row r="15089">
          <cell r="B15089"/>
          <cell r="F15089"/>
        </row>
        <row r="15090">
          <cell r="B15090"/>
          <cell r="F15090"/>
        </row>
        <row r="15091">
          <cell r="B15091"/>
          <cell r="F15091"/>
        </row>
        <row r="15092">
          <cell r="B15092"/>
          <cell r="F15092"/>
        </row>
        <row r="15093">
          <cell r="B15093"/>
          <cell r="F15093"/>
        </row>
        <row r="15094">
          <cell r="B15094"/>
          <cell r="F15094"/>
        </row>
        <row r="15095">
          <cell r="B15095"/>
          <cell r="F15095"/>
        </row>
        <row r="15096">
          <cell r="B15096"/>
          <cell r="F15096"/>
        </row>
        <row r="15097">
          <cell r="B15097"/>
          <cell r="F15097"/>
        </row>
        <row r="15098">
          <cell r="B15098"/>
          <cell r="F15098"/>
        </row>
        <row r="15099">
          <cell r="B15099"/>
          <cell r="F15099"/>
        </row>
        <row r="15100">
          <cell r="B15100"/>
          <cell r="F15100"/>
        </row>
        <row r="15101">
          <cell r="B15101"/>
          <cell r="F15101"/>
        </row>
        <row r="15102">
          <cell r="B15102"/>
          <cell r="F15102"/>
        </row>
        <row r="15103">
          <cell r="B15103"/>
          <cell r="F15103"/>
        </row>
        <row r="15104">
          <cell r="B15104"/>
          <cell r="F15104"/>
        </row>
        <row r="15105">
          <cell r="B15105"/>
          <cell r="F15105"/>
        </row>
        <row r="15106">
          <cell r="B15106"/>
          <cell r="F15106"/>
        </row>
        <row r="15107">
          <cell r="B15107"/>
          <cell r="F15107"/>
        </row>
        <row r="15108">
          <cell r="B15108"/>
          <cell r="F15108"/>
        </row>
        <row r="15109">
          <cell r="B15109"/>
          <cell r="F15109"/>
        </row>
        <row r="15110">
          <cell r="B15110"/>
          <cell r="F15110"/>
        </row>
        <row r="15111">
          <cell r="B15111"/>
          <cell r="F15111"/>
        </row>
        <row r="15112">
          <cell r="B15112"/>
          <cell r="F15112"/>
        </row>
        <row r="15113">
          <cell r="B15113"/>
          <cell r="F15113"/>
        </row>
        <row r="15114">
          <cell r="B15114"/>
          <cell r="F15114"/>
        </row>
        <row r="15115">
          <cell r="B15115"/>
          <cell r="F15115"/>
        </row>
        <row r="15116">
          <cell r="B15116"/>
          <cell r="F15116"/>
        </row>
        <row r="15117">
          <cell r="B15117"/>
          <cell r="F15117"/>
        </row>
        <row r="15118">
          <cell r="B15118"/>
          <cell r="F15118"/>
        </row>
        <row r="15119">
          <cell r="B15119"/>
          <cell r="F15119"/>
        </row>
        <row r="15120">
          <cell r="B15120"/>
          <cell r="F15120"/>
        </row>
        <row r="15121">
          <cell r="B15121"/>
          <cell r="F15121"/>
        </row>
        <row r="15122">
          <cell r="B15122"/>
          <cell r="F15122"/>
        </row>
        <row r="15123">
          <cell r="B15123"/>
          <cell r="F15123"/>
        </row>
        <row r="15124">
          <cell r="B15124"/>
          <cell r="F15124"/>
        </row>
        <row r="15125">
          <cell r="B15125"/>
          <cell r="F15125"/>
        </row>
        <row r="15126">
          <cell r="B15126"/>
          <cell r="F15126"/>
        </row>
        <row r="15127">
          <cell r="B15127"/>
          <cell r="F15127"/>
        </row>
        <row r="15128">
          <cell r="B15128"/>
          <cell r="F15128"/>
        </row>
        <row r="15129">
          <cell r="B15129"/>
          <cell r="F15129"/>
        </row>
        <row r="15130">
          <cell r="B15130"/>
          <cell r="F15130"/>
        </row>
        <row r="15131">
          <cell r="B15131"/>
          <cell r="F15131"/>
        </row>
        <row r="15132">
          <cell r="B15132"/>
          <cell r="F15132"/>
        </row>
        <row r="15133">
          <cell r="B15133"/>
          <cell r="F15133"/>
        </row>
        <row r="15134">
          <cell r="B15134"/>
          <cell r="F15134"/>
        </row>
        <row r="15135">
          <cell r="B15135"/>
          <cell r="F15135"/>
        </row>
        <row r="15136">
          <cell r="B15136"/>
          <cell r="F15136"/>
        </row>
        <row r="15137">
          <cell r="B15137"/>
          <cell r="F15137"/>
        </row>
        <row r="15138">
          <cell r="B15138"/>
          <cell r="F15138"/>
        </row>
        <row r="15139">
          <cell r="B15139"/>
          <cell r="F15139"/>
        </row>
        <row r="15140">
          <cell r="B15140"/>
          <cell r="F15140"/>
        </row>
        <row r="15141">
          <cell r="B15141"/>
          <cell r="F15141"/>
        </row>
        <row r="15142">
          <cell r="B15142"/>
          <cell r="F15142"/>
        </row>
        <row r="15143">
          <cell r="B15143"/>
          <cell r="F15143"/>
        </row>
        <row r="15144">
          <cell r="B15144"/>
          <cell r="F15144"/>
        </row>
        <row r="15145">
          <cell r="B15145"/>
          <cell r="F15145"/>
        </row>
        <row r="15146">
          <cell r="B15146"/>
          <cell r="F15146"/>
        </row>
        <row r="15147">
          <cell r="B15147"/>
          <cell r="F15147"/>
        </row>
        <row r="15148">
          <cell r="B15148"/>
          <cell r="F15148"/>
        </row>
        <row r="15149">
          <cell r="B15149"/>
          <cell r="F15149"/>
        </row>
        <row r="15150">
          <cell r="B15150"/>
          <cell r="F15150"/>
        </row>
        <row r="15151">
          <cell r="B15151"/>
          <cell r="F15151"/>
        </row>
        <row r="15152">
          <cell r="B15152"/>
          <cell r="F15152"/>
        </row>
        <row r="15153">
          <cell r="B15153"/>
          <cell r="F15153"/>
        </row>
        <row r="15154">
          <cell r="B15154"/>
          <cell r="F15154"/>
        </row>
        <row r="15155">
          <cell r="B15155"/>
          <cell r="F15155"/>
        </row>
        <row r="15156">
          <cell r="B15156"/>
          <cell r="F15156"/>
        </row>
        <row r="15157">
          <cell r="B15157"/>
          <cell r="F15157"/>
        </row>
        <row r="15158">
          <cell r="B15158"/>
          <cell r="F15158"/>
        </row>
        <row r="15159">
          <cell r="B15159"/>
          <cell r="F15159"/>
        </row>
        <row r="15160">
          <cell r="B15160"/>
          <cell r="F15160"/>
        </row>
        <row r="15161">
          <cell r="B15161"/>
          <cell r="F15161"/>
        </row>
        <row r="15162">
          <cell r="B15162"/>
          <cell r="F15162"/>
        </row>
        <row r="15163">
          <cell r="B15163"/>
          <cell r="F15163"/>
        </row>
        <row r="15164">
          <cell r="B15164"/>
          <cell r="F15164"/>
        </row>
        <row r="15165">
          <cell r="B15165"/>
          <cell r="F15165"/>
        </row>
        <row r="15166">
          <cell r="B15166"/>
          <cell r="F15166"/>
        </row>
        <row r="15167">
          <cell r="B15167"/>
          <cell r="F15167"/>
        </row>
        <row r="15168">
          <cell r="B15168"/>
          <cell r="F15168"/>
        </row>
        <row r="15169">
          <cell r="B15169"/>
          <cell r="F15169"/>
        </row>
        <row r="15170">
          <cell r="B15170"/>
          <cell r="F15170"/>
        </row>
        <row r="15171">
          <cell r="B15171"/>
          <cell r="F15171"/>
        </row>
        <row r="15172">
          <cell r="B15172"/>
          <cell r="F15172"/>
        </row>
        <row r="15173">
          <cell r="B15173"/>
          <cell r="F15173"/>
        </row>
        <row r="15174">
          <cell r="B15174"/>
          <cell r="F15174"/>
        </row>
        <row r="15175">
          <cell r="B15175"/>
          <cell r="F15175"/>
        </row>
        <row r="15176">
          <cell r="B15176"/>
          <cell r="F15176"/>
        </row>
        <row r="15177">
          <cell r="B15177"/>
          <cell r="F15177"/>
        </row>
        <row r="15178">
          <cell r="B15178"/>
          <cell r="F15178"/>
        </row>
        <row r="15179">
          <cell r="B15179"/>
          <cell r="F15179"/>
        </row>
        <row r="15180">
          <cell r="B15180"/>
          <cell r="F15180"/>
        </row>
        <row r="15181">
          <cell r="B15181"/>
          <cell r="F15181"/>
        </row>
        <row r="15182">
          <cell r="B15182"/>
          <cell r="F15182"/>
        </row>
        <row r="15183">
          <cell r="B15183"/>
          <cell r="F15183"/>
        </row>
        <row r="15184">
          <cell r="B15184"/>
          <cell r="F15184"/>
        </row>
        <row r="15185">
          <cell r="B15185"/>
          <cell r="F15185"/>
        </row>
        <row r="15186">
          <cell r="B15186"/>
          <cell r="F15186"/>
        </row>
        <row r="15187">
          <cell r="B15187"/>
          <cell r="F15187"/>
        </row>
        <row r="15188">
          <cell r="B15188"/>
          <cell r="F15188"/>
        </row>
        <row r="15189">
          <cell r="B15189"/>
          <cell r="F15189"/>
        </row>
        <row r="15190">
          <cell r="B15190"/>
          <cell r="F15190"/>
        </row>
        <row r="15191">
          <cell r="B15191"/>
          <cell r="F15191"/>
        </row>
        <row r="15192">
          <cell r="B15192"/>
          <cell r="F15192"/>
        </row>
        <row r="15193">
          <cell r="B15193"/>
          <cell r="F15193"/>
        </row>
        <row r="15194">
          <cell r="B15194"/>
          <cell r="F15194"/>
        </row>
        <row r="15195">
          <cell r="B15195"/>
          <cell r="F15195"/>
        </row>
        <row r="15196">
          <cell r="B15196"/>
          <cell r="F15196"/>
        </row>
        <row r="15197">
          <cell r="B15197"/>
          <cell r="F15197"/>
        </row>
        <row r="15198">
          <cell r="B15198"/>
          <cell r="F15198"/>
        </row>
        <row r="15199">
          <cell r="B15199"/>
          <cell r="F15199"/>
        </row>
        <row r="15200">
          <cell r="B15200"/>
          <cell r="F15200"/>
        </row>
        <row r="15201">
          <cell r="B15201"/>
          <cell r="F15201"/>
        </row>
        <row r="15202">
          <cell r="B15202"/>
          <cell r="F15202"/>
        </row>
        <row r="15203">
          <cell r="B15203"/>
          <cell r="F15203"/>
        </row>
        <row r="15204">
          <cell r="B15204"/>
          <cell r="F15204"/>
        </row>
        <row r="15205">
          <cell r="B15205"/>
          <cell r="F15205"/>
        </row>
        <row r="15206">
          <cell r="B15206"/>
          <cell r="F15206"/>
        </row>
        <row r="15207">
          <cell r="B15207"/>
          <cell r="F15207"/>
        </row>
        <row r="15208">
          <cell r="B15208"/>
          <cell r="F15208"/>
        </row>
        <row r="15209">
          <cell r="B15209"/>
          <cell r="F15209"/>
        </row>
        <row r="15210">
          <cell r="B15210"/>
          <cell r="F15210"/>
        </row>
        <row r="15211">
          <cell r="B15211"/>
          <cell r="F15211"/>
        </row>
        <row r="15212">
          <cell r="B15212"/>
          <cell r="F15212"/>
        </row>
        <row r="15213">
          <cell r="B15213"/>
          <cell r="F15213"/>
        </row>
        <row r="15214">
          <cell r="B15214"/>
          <cell r="F15214"/>
        </row>
        <row r="15215">
          <cell r="B15215"/>
          <cell r="F15215"/>
        </row>
        <row r="15216">
          <cell r="B15216"/>
          <cell r="F15216"/>
        </row>
        <row r="15217">
          <cell r="B15217"/>
          <cell r="F15217"/>
        </row>
        <row r="15218">
          <cell r="B15218"/>
          <cell r="F15218"/>
        </row>
        <row r="15219">
          <cell r="B15219"/>
          <cell r="F15219"/>
        </row>
        <row r="15220">
          <cell r="B15220"/>
          <cell r="F15220"/>
        </row>
        <row r="15221">
          <cell r="B15221"/>
          <cell r="F15221"/>
        </row>
        <row r="15222">
          <cell r="B15222"/>
          <cell r="F15222"/>
        </row>
        <row r="15223">
          <cell r="B15223"/>
          <cell r="F15223"/>
        </row>
        <row r="15224">
          <cell r="B15224"/>
          <cell r="F15224"/>
        </row>
        <row r="15225">
          <cell r="B15225"/>
          <cell r="F15225"/>
        </row>
        <row r="15226">
          <cell r="B15226"/>
          <cell r="F15226"/>
        </row>
        <row r="15227">
          <cell r="B15227"/>
          <cell r="F15227"/>
        </row>
        <row r="15228">
          <cell r="B15228"/>
          <cell r="F15228"/>
        </row>
        <row r="15229">
          <cell r="B15229"/>
          <cell r="F15229"/>
        </row>
        <row r="15230">
          <cell r="B15230"/>
          <cell r="F15230"/>
        </row>
        <row r="15231">
          <cell r="B15231"/>
          <cell r="F15231"/>
        </row>
        <row r="15232">
          <cell r="B15232"/>
          <cell r="F15232"/>
        </row>
        <row r="15233">
          <cell r="B15233"/>
          <cell r="F15233"/>
        </row>
        <row r="15234">
          <cell r="B15234"/>
          <cell r="F15234"/>
        </row>
        <row r="15235">
          <cell r="B15235"/>
          <cell r="F15235"/>
        </row>
        <row r="15236">
          <cell r="B15236"/>
          <cell r="F15236"/>
        </row>
        <row r="15237">
          <cell r="B15237"/>
          <cell r="F15237"/>
        </row>
        <row r="15238">
          <cell r="B15238"/>
          <cell r="F15238"/>
        </row>
        <row r="15239">
          <cell r="B15239"/>
          <cell r="F15239"/>
        </row>
        <row r="15240">
          <cell r="B15240"/>
          <cell r="F15240"/>
        </row>
        <row r="15241">
          <cell r="B15241"/>
          <cell r="F15241"/>
        </row>
        <row r="15242">
          <cell r="B15242"/>
          <cell r="F15242"/>
        </row>
        <row r="15243">
          <cell r="B15243"/>
          <cell r="F15243"/>
        </row>
        <row r="15244">
          <cell r="B15244"/>
          <cell r="F15244"/>
        </row>
        <row r="15245">
          <cell r="B15245"/>
          <cell r="F15245"/>
        </row>
        <row r="15246">
          <cell r="B15246"/>
          <cell r="F15246"/>
        </row>
        <row r="15247">
          <cell r="B15247"/>
          <cell r="F15247"/>
        </row>
        <row r="15248">
          <cell r="B15248"/>
          <cell r="F15248"/>
        </row>
        <row r="15249">
          <cell r="B15249"/>
          <cell r="F15249"/>
        </row>
        <row r="15250">
          <cell r="B15250"/>
          <cell r="F15250"/>
        </row>
        <row r="15251">
          <cell r="B15251"/>
          <cell r="F15251"/>
        </row>
        <row r="15252">
          <cell r="B15252"/>
          <cell r="F15252"/>
        </row>
        <row r="15253">
          <cell r="B15253"/>
          <cell r="F15253"/>
        </row>
        <row r="15254">
          <cell r="B15254"/>
          <cell r="F15254"/>
        </row>
        <row r="15255">
          <cell r="B15255"/>
          <cell r="F15255"/>
        </row>
        <row r="15256">
          <cell r="B15256"/>
          <cell r="F15256"/>
        </row>
        <row r="15257">
          <cell r="B15257"/>
          <cell r="F15257"/>
        </row>
        <row r="15258">
          <cell r="B15258"/>
          <cell r="F15258"/>
        </row>
        <row r="15259">
          <cell r="B15259"/>
          <cell r="F15259"/>
        </row>
        <row r="15260">
          <cell r="B15260"/>
          <cell r="F15260"/>
        </row>
        <row r="15261">
          <cell r="B15261"/>
          <cell r="F15261"/>
        </row>
        <row r="15262">
          <cell r="B15262"/>
          <cell r="F15262"/>
        </row>
        <row r="15263">
          <cell r="B15263"/>
          <cell r="F15263"/>
        </row>
        <row r="15264">
          <cell r="B15264"/>
          <cell r="F15264"/>
        </row>
        <row r="15265">
          <cell r="B15265"/>
          <cell r="F15265"/>
        </row>
        <row r="15266">
          <cell r="B15266"/>
          <cell r="F15266"/>
        </row>
        <row r="15267">
          <cell r="B15267"/>
          <cell r="F15267"/>
        </row>
        <row r="15268">
          <cell r="B15268"/>
          <cell r="F15268"/>
        </row>
        <row r="15269">
          <cell r="B15269"/>
          <cell r="F15269"/>
        </row>
        <row r="15270">
          <cell r="B15270"/>
          <cell r="F15270"/>
        </row>
        <row r="15271">
          <cell r="B15271"/>
          <cell r="F15271"/>
        </row>
        <row r="15272">
          <cell r="B15272"/>
          <cell r="F15272"/>
        </row>
        <row r="15273">
          <cell r="B15273"/>
          <cell r="F15273"/>
        </row>
        <row r="15274">
          <cell r="B15274"/>
          <cell r="F15274"/>
        </row>
        <row r="15275">
          <cell r="B15275"/>
          <cell r="F15275"/>
        </row>
        <row r="15276">
          <cell r="B15276"/>
          <cell r="F15276"/>
        </row>
        <row r="15277">
          <cell r="B15277"/>
          <cell r="F15277"/>
        </row>
        <row r="15278">
          <cell r="B15278"/>
          <cell r="F15278"/>
        </row>
        <row r="15279">
          <cell r="B15279"/>
          <cell r="F15279"/>
        </row>
        <row r="15280">
          <cell r="B15280"/>
          <cell r="F15280"/>
        </row>
        <row r="15281">
          <cell r="B15281"/>
          <cell r="F15281"/>
        </row>
        <row r="15282">
          <cell r="B15282"/>
          <cell r="F15282"/>
        </row>
        <row r="15283">
          <cell r="B15283"/>
          <cell r="F15283"/>
        </row>
        <row r="15284">
          <cell r="B15284"/>
          <cell r="F15284"/>
        </row>
        <row r="15285">
          <cell r="B15285"/>
          <cell r="F15285"/>
        </row>
        <row r="15286">
          <cell r="B15286"/>
          <cell r="F15286"/>
        </row>
        <row r="15287">
          <cell r="B15287"/>
          <cell r="F15287"/>
        </row>
        <row r="15288">
          <cell r="B15288"/>
          <cell r="F15288"/>
        </row>
        <row r="15289">
          <cell r="B15289"/>
          <cell r="F15289"/>
        </row>
        <row r="15290">
          <cell r="B15290"/>
          <cell r="F15290"/>
        </row>
        <row r="15291">
          <cell r="B15291"/>
          <cell r="F15291"/>
        </row>
        <row r="15292">
          <cell r="B15292"/>
          <cell r="F15292"/>
        </row>
        <row r="15293">
          <cell r="B15293"/>
          <cell r="F15293"/>
        </row>
        <row r="15294">
          <cell r="B15294"/>
          <cell r="F15294"/>
        </row>
        <row r="15295">
          <cell r="B15295"/>
          <cell r="F15295"/>
        </row>
        <row r="15296">
          <cell r="B15296"/>
          <cell r="F15296"/>
        </row>
        <row r="15297">
          <cell r="B15297"/>
          <cell r="F15297"/>
        </row>
        <row r="15298">
          <cell r="B15298"/>
          <cell r="F15298"/>
        </row>
        <row r="15299">
          <cell r="B15299"/>
          <cell r="F15299"/>
        </row>
        <row r="15300">
          <cell r="B15300"/>
          <cell r="F15300"/>
        </row>
        <row r="15301">
          <cell r="B15301"/>
          <cell r="F15301"/>
        </row>
        <row r="15302">
          <cell r="B15302"/>
          <cell r="F15302"/>
        </row>
        <row r="15303">
          <cell r="B15303"/>
          <cell r="F15303"/>
        </row>
        <row r="15304">
          <cell r="B15304"/>
          <cell r="F15304"/>
        </row>
        <row r="15305">
          <cell r="B15305"/>
          <cell r="F15305"/>
        </row>
        <row r="15306">
          <cell r="B15306"/>
          <cell r="F15306"/>
        </row>
        <row r="15307">
          <cell r="B15307"/>
          <cell r="F15307"/>
        </row>
        <row r="15308">
          <cell r="B15308"/>
          <cell r="F15308"/>
        </row>
        <row r="15309">
          <cell r="B15309"/>
          <cell r="F15309"/>
        </row>
        <row r="15310">
          <cell r="B15310"/>
          <cell r="F15310"/>
        </row>
        <row r="15311">
          <cell r="B15311"/>
          <cell r="F15311"/>
        </row>
        <row r="15312">
          <cell r="B15312"/>
          <cell r="F15312"/>
        </row>
        <row r="15313">
          <cell r="B15313"/>
          <cell r="F15313"/>
        </row>
        <row r="15314">
          <cell r="B15314"/>
          <cell r="F15314"/>
        </row>
        <row r="15315">
          <cell r="B15315"/>
          <cell r="F15315"/>
        </row>
        <row r="15316">
          <cell r="B15316"/>
          <cell r="F15316"/>
        </row>
        <row r="15317">
          <cell r="B15317"/>
          <cell r="F15317"/>
        </row>
        <row r="15318">
          <cell r="B15318"/>
          <cell r="F15318"/>
        </row>
        <row r="15319">
          <cell r="B15319"/>
          <cell r="F15319"/>
        </row>
        <row r="15320">
          <cell r="B15320"/>
          <cell r="F15320"/>
        </row>
        <row r="15321">
          <cell r="B15321"/>
          <cell r="F15321"/>
        </row>
        <row r="15322">
          <cell r="B15322"/>
          <cell r="F15322"/>
        </row>
        <row r="15323">
          <cell r="B15323"/>
          <cell r="F15323"/>
        </row>
        <row r="15324">
          <cell r="B15324"/>
          <cell r="F15324"/>
        </row>
        <row r="15325">
          <cell r="B15325"/>
          <cell r="F15325"/>
        </row>
        <row r="15326">
          <cell r="B15326"/>
          <cell r="F15326"/>
        </row>
        <row r="15327">
          <cell r="B15327"/>
          <cell r="F15327"/>
        </row>
        <row r="15328">
          <cell r="B15328"/>
          <cell r="F15328"/>
        </row>
        <row r="15329">
          <cell r="B15329"/>
          <cell r="F15329"/>
        </row>
        <row r="15330">
          <cell r="B15330"/>
          <cell r="F15330"/>
        </row>
        <row r="15331">
          <cell r="B15331"/>
          <cell r="F15331"/>
        </row>
        <row r="15332">
          <cell r="B15332"/>
          <cell r="F15332"/>
        </row>
        <row r="15333">
          <cell r="B15333"/>
          <cell r="F15333"/>
        </row>
        <row r="15334">
          <cell r="B15334"/>
          <cell r="F15334"/>
        </row>
        <row r="15335">
          <cell r="B15335"/>
          <cell r="F15335"/>
        </row>
        <row r="15336">
          <cell r="B15336"/>
          <cell r="F15336"/>
        </row>
        <row r="15337">
          <cell r="B15337"/>
          <cell r="F15337"/>
        </row>
        <row r="15338">
          <cell r="B15338"/>
          <cell r="F15338"/>
        </row>
        <row r="15339">
          <cell r="B15339"/>
          <cell r="F15339"/>
        </row>
        <row r="15340">
          <cell r="B15340"/>
          <cell r="F15340"/>
        </row>
        <row r="15341">
          <cell r="B15341"/>
          <cell r="F15341"/>
        </row>
        <row r="15342">
          <cell r="B15342"/>
          <cell r="F15342"/>
        </row>
        <row r="15343">
          <cell r="B15343"/>
          <cell r="F15343"/>
        </row>
        <row r="15344">
          <cell r="B15344"/>
          <cell r="F15344"/>
        </row>
        <row r="15345">
          <cell r="B15345"/>
          <cell r="F15345"/>
        </row>
        <row r="15346">
          <cell r="B15346"/>
          <cell r="F15346"/>
        </row>
        <row r="15347">
          <cell r="B15347"/>
          <cell r="F15347"/>
        </row>
        <row r="15348">
          <cell r="B15348"/>
          <cell r="F15348"/>
        </row>
        <row r="15349">
          <cell r="B15349"/>
          <cell r="F15349"/>
        </row>
        <row r="15350">
          <cell r="B15350"/>
          <cell r="F15350"/>
        </row>
        <row r="15351">
          <cell r="B15351"/>
          <cell r="F15351"/>
        </row>
        <row r="15352">
          <cell r="B15352"/>
          <cell r="F15352"/>
        </row>
        <row r="15353">
          <cell r="B15353"/>
          <cell r="F15353"/>
        </row>
        <row r="15354">
          <cell r="B15354"/>
          <cell r="F15354"/>
        </row>
        <row r="15355">
          <cell r="B15355"/>
          <cell r="F15355"/>
        </row>
        <row r="15356">
          <cell r="B15356"/>
          <cell r="F15356"/>
        </row>
        <row r="15357">
          <cell r="B15357"/>
          <cell r="F15357"/>
        </row>
        <row r="15358">
          <cell r="B15358"/>
          <cell r="F15358"/>
        </row>
        <row r="15359">
          <cell r="B15359"/>
          <cell r="F15359"/>
        </row>
        <row r="15360">
          <cell r="B15360"/>
          <cell r="F15360"/>
        </row>
        <row r="15361">
          <cell r="B15361"/>
          <cell r="F15361"/>
        </row>
        <row r="15362">
          <cell r="B15362"/>
          <cell r="F15362"/>
        </row>
        <row r="15363">
          <cell r="B15363"/>
          <cell r="F15363"/>
        </row>
        <row r="15364">
          <cell r="B15364"/>
          <cell r="F15364"/>
        </row>
        <row r="15365">
          <cell r="B15365"/>
          <cell r="F15365"/>
        </row>
        <row r="15366">
          <cell r="B15366"/>
          <cell r="F15366"/>
        </row>
        <row r="15367">
          <cell r="B15367"/>
          <cell r="F15367"/>
        </row>
        <row r="15368">
          <cell r="B15368"/>
          <cell r="F15368"/>
        </row>
        <row r="15369">
          <cell r="B15369"/>
          <cell r="F15369"/>
        </row>
        <row r="15370">
          <cell r="B15370"/>
          <cell r="F15370"/>
        </row>
        <row r="15371">
          <cell r="B15371"/>
          <cell r="F15371"/>
        </row>
        <row r="15372">
          <cell r="B15372"/>
          <cell r="F15372"/>
        </row>
        <row r="15373">
          <cell r="B15373"/>
          <cell r="F15373"/>
        </row>
        <row r="15374">
          <cell r="B15374"/>
          <cell r="F15374"/>
        </row>
        <row r="15375">
          <cell r="B15375"/>
          <cell r="F15375"/>
        </row>
        <row r="15376">
          <cell r="B15376"/>
          <cell r="F15376"/>
        </row>
        <row r="15377">
          <cell r="B15377"/>
          <cell r="F15377"/>
        </row>
        <row r="15378">
          <cell r="B15378"/>
          <cell r="F15378"/>
        </row>
        <row r="15379">
          <cell r="B15379"/>
          <cell r="F15379"/>
        </row>
        <row r="15380">
          <cell r="B15380"/>
          <cell r="F15380"/>
        </row>
        <row r="15381">
          <cell r="B15381"/>
          <cell r="F15381"/>
        </row>
        <row r="15382">
          <cell r="B15382"/>
          <cell r="F15382"/>
        </row>
        <row r="15383">
          <cell r="B15383"/>
          <cell r="F15383"/>
        </row>
        <row r="15384">
          <cell r="B15384"/>
          <cell r="F15384"/>
        </row>
        <row r="15385">
          <cell r="B15385"/>
          <cell r="F15385"/>
        </row>
        <row r="15386">
          <cell r="B15386"/>
          <cell r="F15386"/>
        </row>
        <row r="15387">
          <cell r="B15387"/>
          <cell r="F15387"/>
        </row>
        <row r="15388">
          <cell r="B15388"/>
          <cell r="F15388"/>
        </row>
        <row r="15389">
          <cell r="B15389"/>
          <cell r="F15389"/>
        </row>
        <row r="15390">
          <cell r="B15390"/>
          <cell r="F15390"/>
        </row>
        <row r="15391">
          <cell r="B15391"/>
          <cell r="F15391"/>
        </row>
        <row r="15392">
          <cell r="B15392"/>
          <cell r="F15392"/>
        </row>
        <row r="15393">
          <cell r="B15393"/>
          <cell r="F15393"/>
        </row>
        <row r="15394">
          <cell r="B15394"/>
          <cell r="F15394"/>
        </row>
        <row r="15395">
          <cell r="B15395"/>
          <cell r="F15395"/>
        </row>
        <row r="15396">
          <cell r="B15396"/>
          <cell r="F15396"/>
        </row>
        <row r="15397">
          <cell r="B15397"/>
          <cell r="F15397"/>
        </row>
        <row r="15398">
          <cell r="B15398"/>
          <cell r="F15398"/>
        </row>
        <row r="15399">
          <cell r="B15399"/>
          <cell r="F15399"/>
        </row>
        <row r="15400">
          <cell r="B15400"/>
          <cell r="F15400"/>
        </row>
        <row r="15401">
          <cell r="B15401"/>
          <cell r="F15401"/>
        </row>
        <row r="15402">
          <cell r="B15402"/>
          <cell r="F15402"/>
        </row>
        <row r="15403">
          <cell r="B15403"/>
          <cell r="F15403"/>
        </row>
        <row r="15404">
          <cell r="B15404"/>
          <cell r="F15404"/>
        </row>
        <row r="15405">
          <cell r="B15405"/>
          <cell r="F15405"/>
        </row>
        <row r="15406">
          <cell r="B15406"/>
          <cell r="F15406"/>
        </row>
        <row r="15407">
          <cell r="B15407"/>
          <cell r="F15407"/>
        </row>
        <row r="15408">
          <cell r="B15408"/>
          <cell r="F15408"/>
        </row>
        <row r="15409">
          <cell r="B15409"/>
          <cell r="F15409"/>
        </row>
        <row r="15410">
          <cell r="B15410"/>
          <cell r="F15410"/>
        </row>
        <row r="15411">
          <cell r="B15411"/>
          <cell r="F15411"/>
        </row>
        <row r="15412">
          <cell r="B15412"/>
          <cell r="F15412"/>
        </row>
        <row r="15413">
          <cell r="B15413"/>
          <cell r="F15413"/>
        </row>
        <row r="15414">
          <cell r="B15414"/>
          <cell r="F15414"/>
        </row>
        <row r="15415">
          <cell r="B15415"/>
          <cell r="F15415"/>
        </row>
        <row r="15416">
          <cell r="B15416"/>
          <cell r="F15416"/>
        </row>
        <row r="15417">
          <cell r="B15417"/>
          <cell r="F15417"/>
        </row>
        <row r="15418">
          <cell r="B15418"/>
          <cell r="F15418"/>
        </row>
        <row r="15419">
          <cell r="B15419"/>
          <cell r="F15419"/>
        </row>
        <row r="15420">
          <cell r="B15420"/>
          <cell r="F15420"/>
        </row>
        <row r="15421">
          <cell r="B15421"/>
          <cell r="F15421"/>
        </row>
        <row r="15422">
          <cell r="B15422"/>
          <cell r="F15422"/>
        </row>
        <row r="15423">
          <cell r="B15423"/>
          <cell r="F15423"/>
        </row>
        <row r="15424">
          <cell r="B15424"/>
          <cell r="F15424"/>
        </row>
        <row r="15425">
          <cell r="B15425"/>
          <cell r="F15425"/>
        </row>
        <row r="15426">
          <cell r="B15426"/>
          <cell r="F15426"/>
        </row>
        <row r="15427">
          <cell r="B15427"/>
          <cell r="F15427"/>
        </row>
        <row r="15428">
          <cell r="B15428"/>
          <cell r="F15428"/>
        </row>
        <row r="15429">
          <cell r="B15429"/>
          <cell r="F15429"/>
        </row>
        <row r="15430">
          <cell r="B15430"/>
          <cell r="F15430"/>
        </row>
        <row r="15431">
          <cell r="B15431"/>
          <cell r="F15431"/>
        </row>
        <row r="15432">
          <cell r="B15432"/>
          <cell r="F15432"/>
        </row>
        <row r="15433">
          <cell r="B15433"/>
          <cell r="F15433"/>
        </row>
        <row r="15434">
          <cell r="B15434"/>
          <cell r="F15434"/>
        </row>
        <row r="15435">
          <cell r="B15435"/>
          <cell r="F15435"/>
        </row>
        <row r="15436">
          <cell r="B15436"/>
          <cell r="F15436"/>
        </row>
        <row r="15437">
          <cell r="B15437"/>
          <cell r="F15437"/>
        </row>
        <row r="15438">
          <cell r="B15438"/>
          <cell r="F15438"/>
        </row>
        <row r="15439">
          <cell r="B15439"/>
          <cell r="F15439"/>
        </row>
        <row r="15440">
          <cell r="B15440"/>
          <cell r="F15440"/>
        </row>
        <row r="15441">
          <cell r="B15441"/>
          <cell r="F15441"/>
        </row>
        <row r="15442">
          <cell r="B15442"/>
          <cell r="F15442"/>
        </row>
        <row r="15443">
          <cell r="B15443"/>
          <cell r="F15443"/>
        </row>
        <row r="15444">
          <cell r="B15444"/>
          <cell r="F15444"/>
        </row>
        <row r="15445">
          <cell r="B15445"/>
          <cell r="F15445"/>
        </row>
        <row r="15446">
          <cell r="B15446"/>
          <cell r="F15446"/>
        </row>
        <row r="15447">
          <cell r="B15447"/>
          <cell r="F15447"/>
        </row>
        <row r="15448">
          <cell r="B15448"/>
          <cell r="F15448"/>
        </row>
        <row r="15449">
          <cell r="B15449"/>
          <cell r="F15449"/>
        </row>
        <row r="15450">
          <cell r="B15450"/>
          <cell r="F15450"/>
        </row>
        <row r="15451">
          <cell r="B15451"/>
          <cell r="F15451"/>
        </row>
        <row r="15452">
          <cell r="B15452"/>
          <cell r="F15452"/>
        </row>
        <row r="15453">
          <cell r="B15453"/>
          <cell r="F15453"/>
        </row>
        <row r="15454">
          <cell r="B15454"/>
          <cell r="F15454"/>
        </row>
        <row r="15455">
          <cell r="B15455"/>
          <cell r="F15455"/>
        </row>
        <row r="15456">
          <cell r="B15456"/>
          <cell r="F15456"/>
        </row>
        <row r="15457">
          <cell r="B15457"/>
          <cell r="F15457"/>
        </row>
        <row r="15458">
          <cell r="B15458"/>
          <cell r="F15458"/>
        </row>
        <row r="15459">
          <cell r="B15459"/>
          <cell r="F15459"/>
        </row>
        <row r="15460">
          <cell r="B15460"/>
          <cell r="F15460"/>
        </row>
        <row r="15461">
          <cell r="B15461"/>
          <cell r="F15461"/>
        </row>
        <row r="15462">
          <cell r="B15462"/>
          <cell r="F15462"/>
        </row>
        <row r="15463">
          <cell r="B15463"/>
          <cell r="F15463"/>
        </row>
        <row r="15464">
          <cell r="B15464"/>
          <cell r="F15464"/>
        </row>
        <row r="15465">
          <cell r="B15465"/>
          <cell r="F15465"/>
        </row>
        <row r="15466">
          <cell r="B15466"/>
          <cell r="F15466"/>
        </row>
        <row r="15467">
          <cell r="B15467"/>
          <cell r="F15467"/>
        </row>
        <row r="15468">
          <cell r="B15468"/>
          <cell r="F15468"/>
        </row>
        <row r="15469">
          <cell r="B15469"/>
          <cell r="F15469"/>
        </row>
        <row r="15470">
          <cell r="B15470"/>
          <cell r="F15470"/>
        </row>
        <row r="15471">
          <cell r="B15471"/>
          <cell r="F15471"/>
        </row>
        <row r="15472">
          <cell r="B15472"/>
          <cell r="F15472"/>
        </row>
        <row r="15473">
          <cell r="B15473"/>
          <cell r="F15473"/>
        </row>
        <row r="15474">
          <cell r="B15474"/>
          <cell r="F15474"/>
        </row>
        <row r="15475">
          <cell r="B15475"/>
          <cell r="F15475"/>
        </row>
        <row r="15476">
          <cell r="B15476"/>
          <cell r="F15476"/>
        </row>
        <row r="15477">
          <cell r="B15477"/>
          <cell r="F15477"/>
        </row>
        <row r="15478">
          <cell r="B15478"/>
          <cell r="F15478"/>
        </row>
        <row r="15479">
          <cell r="B15479"/>
          <cell r="F15479"/>
        </row>
        <row r="15480">
          <cell r="B15480"/>
          <cell r="F15480"/>
        </row>
        <row r="15481">
          <cell r="B15481"/>
          <cell r="F15481"/>
        </row>
        <row r="15482">
          <cell r="B15482"/>
          <cell r="F15482"/>
        </row>
        <row r="15483">
          <cell r="B15483"/>
          <cell r="F15483"/>
        </row>
        <row r="15484">
          <cell r="B15484"/>
          <cell r="F15484"/>
        </row>
        <row r="15485">
          <cell r="B15485"/>
          <cell r="F15485"/>
        </row>
        <row r="15486">
          <cell r="B15486"/>
          <cell r="F15486"/>
        </row>
        <row r="15487">
          <cell r="B15487"/>
          <cell r="F15487"/>
        </row>
        <row r="15488">
          <cell r="B15488"/>
          <cell r="F15488"/>
        </row>
        <row r="15489">
          <cell r="B15489"/>
          <cell r="F15489"/>
        </row>
        <row r="15490">
          <cell r="B15490"/>
          <cell r="F15490"/>
        </row>
        <row r="15491">
          <cell r="B15491"/>
          <cell r="F15491"/>
        </row>
        <row r="15492">
          <cell r="B15492"/>
          <cell r="F15492"/>
        </row>
        <row r="15493">
          <cell r="B15493"/>
          <cell r="F15493"/>
        </row>
        <row r="15494">
          <cell r="B15494"/>
          <cell r="F15494"/>
        </row>
        <row r="15495">
          <cell r="B15495"/>
          <cell r="F15495"/>
        </row>
        <row r="15496">
          <cell r="B15496"/>
          <cell r="F15496"/>
        </row>
        <row r="15497">
          <cell r="B15497"/>
          <cell r="F15497"/>
        </row>
        <row r="15498">
          <cell r="B15498"/>
          <cell r="F15498"/>
        </row>
        <row r="15499">
          <cell r="B15499"/>
          <cell r="F15499"/>
        </row>
        <row r="15500">
          <cell r="B15500"/>
          <cell r="F15500"/>
        </row>
        <row r="15501">
          <cell r="B15501"/>
          <cell r="F15501"/>
        </row>
        <row r="15502">
          <cell r="B15502"/>
          <cell r="F15502"/>
        </row>
        <row r="15503">
          <cell r="B15503"/>
          <cell r="F15503"/>
        </row>
        <row r="15504">
          <cell r="B15504"/>
          <cell r="F15504"/>
        </row>
        <row r="15505">
          <cell r="B15505"/>
          <cell r="F15505"/>
        </row>
        <row r="15506">
          <cell r="B15506"/>
          <cell r="F15506"/>
        </row>
        <row r="15507">
          <cell r="B15507"/>
          <cell r="F15507"/>
        </row>
        <row r="15508">
          <cell r="B15508"/>
          <cell r="F15508"/>
        </row>
        <row r="15509">
          <cell r="B15509"/>
          <cell r="F15509"/>
        </row>
        <row r="15510">
          <cell r="B15510"/>
          <cell r="F15510"/>
        </row>
        <row r="15511">
          <cell r="B15511"/>
          <cell r="F15511"/>
        </row>
        <row r="15512">
          <cell r="B15512"/>
          <cell r="F15512"/>
        </row>
        <row r="15513">
          <cell r="B15513"/>
          <cell r="F15513"/>
        </row>
        <row r="15514">
          <cell r="B15514"/>
          <cell r="F15514"/>
        </row>
        <row r="15515">
          <cell r="B15515"/>
          <cell r="F15515"/>
        </row>
        <row r="15516">
          <cell r="B15516"/>
          <cell r="F15516"/>
        </row>
        <row r="15517">
          <cell r="B15517"/>
          <cell r="F15517"/>
        </row>
        <row r="15518">
          <cell r="B15518"/>
          <cell r="F15518"/>
        </row>
        <row r="15519">
          <cell r="B15519"/>
          <cell r="F15519"/>
        </row>
        <row r="15520">
          <cell r="B15520"/>
          <cell r="F15520"/>
        </row>
        <row r="15521">
          <cell r="B15521"/>
          <cell r="F15521"/>
        </row>
        <row r="15522">
          <cell r="B15522"/>
          <cell r="F15522"/>
        </row>
        <row r="15523">
          <cell r="B15523"/>
          <cell r="F15523"/>
        </row>
        <row r="15524">
          <cell r="B15524"/>
          <cell r="F15524"/>
        </row>
        <row r="15525">
          <cell r="B15525"/>
          <cell r="F15525"/>
        </row>
        <row r="15526">
          <cell r="B15526"/>
          <cell r="F15526"/>
        </row>
        <row r="15527">
          <cell r="B15527"/>
          <cell r="F15527"/>
        </row>
        <row r="15528">
          <cell r="B15528"/>
          <cell r="F15528"/>
        </row>
        <row r="15529">
          <cell r="B15529"/>
          <cell r="F15529"/>
        </row>
        <row r="15530">
          <cell r="B15530"/>
          <cell r="F15530"/>
        </row>
        <row r="15531">
          <cell r="B15531"/>
          <cell r="F15531"/>
        </row>
        <row r="15532">
          <cell r="B15532"/>
          <cell r="F15532"/>
        </row>
        <row r="15533">
          <cell r="B15533"/>
          <cell r="F15533"/>
        </row>
        <row r="15534">
          <cell r="B15534"/>
          <cell r="F15534"/>
        </row>
        <row r="15535">
          <cell r="B15535"/>
          <cell r="F15535"/>
        </row>
        <row r="15536">
          <cell r="B15536"/>
          <cell r="F15536"/>
        </row>
        <row r="15537">
          <cell r="B15537"/>
          <cell r="F15537"/>
        </row>
        <row r="15538">
          <cell r="B15538"/>
          <cell r="F15538"/>
        </row>
        <row r="15539">
          <cell r="B15539"/>
          <cell r="F15539"/>
        </row>
        <row r="15540">
          <cell r="B15540"/>
          <cell r="F15540"/>
        </row>
        <row r="15541">
          <cell r="B15541"/>
          <cell r="F15541"/>
        </row>
        <row r="15542">
          <cell r="B15542"/>
          <cell r="F15542"/>
        </row>
        <row r="15543">
          <cell r="B15543"/>
          <cell r="F15543"/>
        </row>
        <row r="15544">
          <cell r="B15544"/>
          <cell r="F15544"/>
        </row>
        <row r="15545">
          <cell r="B15545"/>
          <cell r="F15545"/>
        </row>
        <row r="15546">
          <cell r="B15546"/>
          <cell r="F15546"/>
        </row>
        <row r="15547">
          <cell r="B15547"/>
          <cell r="F15547"/>
        </row>
        <row r="15548">
          <cell r="B15548"/>
          <cell r="F15548"/>
        </row>
        <row r="15549">
          <cell r="B15549"/>
          <cell r="F15549"/>
        </row>
        <row r="15550">
          <cell r="B15550"/>
          <cell r="F15550"/>
        </row>
        <row r="15551">
          <cell r="B15551"/>
          <cell r="F15551"/>
        </row>
        <row r="15552">
          <cell r="B15552"/>
          <cell r="F15552"/>
        </row>
        <row r="15553">
          <cell r="B15553"/>
          <cell r="F15553"/>
        </row>
        <row r="15554">
          <cell r="B15554"/>
          <cell r="F15554"/>
        </row>
        <row r="15555">
          <cell r="B15555"/>
          <cell r="F15555"/>
        </row>
        <row r="15556">
          <cell r="B15556"/>
          <cell r="F15556"/>
        </row>
        <row r="15557">
          <cell r="B15557"/>
          <cell r="F15557"/>
        </row>
        <row r="15558">
          <cell r="B15558"/>
          <cell r="F15558"/>
        </row>
        <row r="15559">
          <cell r="B15559"/>
          <cell r="F15559"/>
        </row>
        <row r="15560">
          <cell r="B15560"/>
          <cell r="F15560"/>
        </row>
        <row r="15561">
          <cell r="B15561"/>
          <cell r="F15561"/>
        </row>
        <row r="15562">
          <cell r="B15562"/>
          <cell r="F15562"/>
        </row>
        <row r="15563">
          <cell r="B15563"/>
          <cell r="F15563"/>
        </row>
        <row r="15564">
          <cell r="B15564"/>
          <cell r="F15564"/>
        </row>
        <row r="15565">
          <cell r="B15565"/>
          <cell r="F15565"/>
        </row>
        <row r="15566">
          <cell r="B15566"/>
          <cell r="F15566"/>
        </row>
        <row r="15567">
          <cell r="B15567"/>
          <cell r="F15567"/>
        </row>
        <row r="15568">
          <cell r="B15568"/>
          <cell r="F15568"/>
        </row>
        <row r="15569">
          <cell r="B15569"/>
          <cell r="F15569"/>
        </row>
        <row r="15570">
          <cell r="B15570"/>
          <cell r="F15570"/>
        </row>
        <row r="15571">
          <cell r="B15571"/>
          <cell r="F15571"/>
        </row>
        <row r="15572">
          <cell r="B15572"/>
          <cell r="F15572"/>
        </row>
        <row r="15573">
          <cell r="B15573"/>
          <cell r="F15573"/>
        </row>
        <row r="15574">
          <cell r="B15574"/>
          <cell r="F15574"/>
        </row>
        <row r="15575">
          <cell r="B15575"/>
          <cell r="F15575"/>
        </row>
        <row r="15576">
          <cell r="B15576"/>
          <cell r="F15576"/>
        </row>
        <row r="15577">
          <cell r="B15577"/>
          <cell r="F15577"/>
        </row>
        <row r="15578">
          <cell r="B15578"/>
          <cell r="F15578"/>
        </row>
        <row r="15579">
          <cell r="B15579"/>
          <cell r="F15579"/>
        </row>
        <row r="15580">
          <cell r="B15580"/>
          <cell r="F15580"/>
        </row>
        <row r="15581">
          <cell r="B15581"/>
          <cell r="F15581"/>
        </row>
        <row r="15582">
          <cell r="B15582"/>
          <cell r="F15582"/>
        </row>
        <row r="15583">
          <cell r="B15583"/>
          <cell r="F15583"/>
        </row>
        <row r="15584">
          <cell r="B15584"/>
          <cell r="F15584"/>
        </row>
        <row r="15585">
          <cell r="B15585"/>
          <cell r="F15585"/>
        </row>
        <row r="15586">
          <cell r="B15586"/>
          <cell r="F15586"/>
        </row>
        <row r="15587">
          <cell r="B15587"/>
          <cell r="F15587"/>
        </row>
        <row r="15588">
          <cell r="B15588"/>
          <cell r="F15588"/>
        </row>
        <row r="15589">
          <cell r="B15589"/>
          <cell r="F15589"/>
        </row>
        <row r="15590">
          <cell r="B15590"/>
          <cell r="F15590"/>
        </row>
        <row r="15591">
          <cell r="B15591"/>
          <cell r="F15591"/>
        </row>
        <row r="15592">
          <cell r="B15592"/>
          <cell r="F15592"/>
        </row>
        <row r="15593">
          <cell r="B15593"/>
          <cell r="F15593"/>
        </row>
        <row r="15594">
          <cell r="B15594"/>
          <cell r="F15594"/>
        </row>
        <row r="15595">
          <cell r="B15595"/>
          <cell r="F15595"/>
        </row>
        <row r="15596">
          <cell r="B15596"/>
          <cell r="F15596"/>
        </row>
        <row r="15597">
          <cell r="B15597"/>
          <cell r="F15597"/>
        </row>
        <row r="15598">
          <cell r="B15598"/>
          <cell r="F15598"/>
        </row>
        <row r="15599">
          <cell r="B15599"/>
          <cell r="F15599"/>
        </row>
        <row r="15600">
          <cell r="B15600"/>
          <cell r="F15600"/>
        </row>
        <row r="15601">
          <cell r="B15601"/>
          <cell r="F15601"/>
        </row>
        <row r="15602">
          <cell r="B15602"/>
          <cell r="F15602"/>
        </row>
        <row r="15603">
          <cell r="B15603"/>
          <cell r="F15603"/>
        </row>
        <row r="15604">
          <cell r="B15604"/>
          <cell r="F15604"/>
        </row>
        <row r="15605">
          <cell r="B15605"/>
          <cell r="F15605"/>
        </row>
        <row r="15606">
          <cell r="B15606"/>
          <cell r="F15606"/>
        </row>
        <row r="15607">
          <cell r="B15607"/>
          <cell r="F15607"/>
        </row>
        <row r="15608">
          <cell r="B15608"/>
          <cell r="F15608"/>
        </row>
        <row r="15609">
          <cell r="B15609"/>
          <cell r="F15609"/>
        </row>
        <row r="15610">
          <cell r="B15610"/>
          <cell r="F15610"/>
        </row>
        <row r="15611">
          <cell r="B15611"/>
          <cell r="F15611"/>
        </row>
        <row r="15612">
          <cell r="B15612"/>
          <cell r="F15612"/>
        </row>
        <row r="15613">
          <cell r="B15613"/>
          <cell r="F15613"/>
        </row>
        <row r="15614">
          <cell r="B15614"/>
          <cell r="F15614"/>
        </row>
        <row r="15615">
          <cell r="B15615"/>
          <cell r="F15615"/>
        </row>
        <row r="15616">
          <cell r="B15616"/>
          <cell r="F15616"/>
        </row>
        <row r="15617">
          <cell r="B15617"/>
          <cell r="F15617"/>
        </row>
        <row r="15618">
          <cell r="B15618"/>
          <cell r="F15618"/>
        </row>
        <row r="15619">
          <cell r="B15619"/>
          <cell r="F15619"/>
        </row>
        <row r="15620">
          <cell r="B15620"/>
          <cell r="F15620"/>
        </row>
        <row r="15621">
          <cell r="B15621"/>
          <cell r="F15621"/>
        </row>
        <row r="15622">
          <cell r="B15622"/>
          <cell r="F15622"/>
        </row>
        <row r="15623">
          <cell r="B15623"/>
          <cell r="F15623"/>
        </row>
        <row r="15624">
          <cell r="B15624"/>
          <cell r="F15624"/>
        </row>
        <row r="15625">
          <cell r="B15625"/>
          <cell r="F15625"/>
        </row>
        <row r="15626">
          <cell r="B15626"/>
          <cell r="F15626"/>
        </row>
        <row r="15627">
          <cell r="B15627"/>
          <cell r="F15627"/>
        </row>
        <row r="15628">
          <cell r="B15628"/>
          <cell r="F15628"/>
        </row>
        <row r="15629">
          <cell r="B15629"/>
          <cell r="F15629"/>
        </row>
        <row r="15630">
          <cell r="B15630"/>
          <cell r="F15630"/>
        </row>
        <row r="15631">
          <cell r="B15631"/>
          <cell r="F15631"/>
        </row>
        <row r="15632">
          <cell r="B15632"/>
          <cell r="F15632"/>
        </row>
        <row r="15633">
          <cell r="B15633"/>
          <cell r="F15633"/>
        </row>
        <row r="15634">
          <cell r="B15634"/>
          <cell r="F15634"/>
        </row>
        <row r="15635">
          <cell r="B15635"/>
          <cell r="F15635"/>
        </row>
        <row r="15636">
          <cell r="B15636"/>
          <cell r="F15636"/>
        </row>
        <row r="15637">
          <cell r="B15637"/>
          <cell r="F15637"/>
        </row>
        <row r="15638">
          <cell r="B15638"/>
          <cell r="F15638"/>
        </row>
        <row r="15639">
          <cell r="B15639"/>
          <cell r="F15639"/>
        </row>
        <row r="15640">
          <cell r="B15640"/>
          <cell r="F15640"/>
        </row>
        <row r="15641">
          <cell r="B15641"/>
          <cell r="F15641"/>
        </row>
        <row r="15642">
          <cell r="B15642"/>
          <cell r="F15642"/>
        </row>
        <row r="15643">
          <cell r="B15643"/>
          <cell r="F15643"/>
        </row>
        <row r="15644">
          <cell r="B15644"/>
          <cell r="F15644"/>
        </row>
        <row r="15645">
          <cell r="B15645"/>
          <cell r="F15645"/>
        </row>
        <row r="15646">
          <cell r="B15646"/>
          <cell r="F15646"/>
        </row>
        <row r="15647">
          <cell r="B15647"/>
          <cell r="F15647"/>
        </row>
        <row r="15648">
          <cell r="B15648"/>
          <cell r="F15648"/>
        </row>
        <row r="15649">
          <cell r="B15649"/>
          <cell r="F15649"/>
        </row>
        <row r="15650">
          <cell r="B15650"/>
          <cell r="F15650"/>
        </row>
        <row r="15651">
          <cell r="B15651"/>
          <cell r="F15651"/>
        </row>
        <row r="15652">
          <cell r="B15652"/>
          <cell r="F15652"/>
        </row>
        <row r="15653">
          <cell r="B15653"/>
          <cell r="F15653"/>
        </row>
        <row r="15654">
          <cell r="B15654"/>
          <cell r="F15654"/>
        </row>
        <row r="15655">
          <cell r="B15655"/>
          <cell r="F15655"/>
        </row>
        <row r="15656">
          <cell r="B15656"/>
          <cell r="F15656"/>
        </row>
        <row r="15657">
          <cell r="B15657"/>
          <cell r="F15657"/>
        </row>
        <row r="15658">
          <cell r="B15658"/>
          <cell r="F15658"/>
        </row>
        <row r="15659">
          <cell r="B15659"/>
          <cell r="F15659"/>
        </row>
        <row r="15660">
          <cell r="B15660"/>
          <cell r="F15660"/>
        </row>
        <row r="15661">
          <cell r="B15661"/>
          <cell r="F15661"/>
        </row>
        <row r="15662">
          <cell r="B15662"/>
          <cell r="F15662"/>
        </row>
        <row r="15663">
          <cell r="B15663"/>
          <cell r="F15663"/>
        </row>
        <row r="15664">
          <cell r="B15664"/>
          <cell r="F15664"/>
        </row>
        <row r="15665">
          <cell r="B15665"/>
          <cell r="F15665"/>
        </row>
        <row r="15666">
          <cell r="B15666"/>
          <cell r="F15666"/>
        </row>
        <row r="15667">
          <cell r="B15667"/>
          <cell r="F15667"/>
        </row>
        <row r="15668">
          <cell r="B15668"/>
          <cell r="F15668"/>
        </row>
        <row r="15669">
          <cell r="B15669"/>
          <cell r="F15669"/>
        </row>
        <row r="15670">
          <cell r="B15670"/>
          <cell r="F15670"/>
        </row>
        <row r="15671">
          <cell r="B15671"/>
          <cell r="F15671"/>
        </row>
        <row r="15672">
          <cell r="B15672"/>
          <cell r="F15672"/>
        </row>
        <row r="15673">
          <cell r="B15673"/>
          <cell r="F15673"/>
        </row>
        <row r="15674">
          <cell r="B15674"/>
          <cell r="F15674"/>
        </row>
        <row r="15675">
          <cell r="B15675"/>
          <cell r="F15675"/>
        </row>
        <row r="15676">
          <cell r="B15676"/>
          <cell r="F15676"/>
        </row>
        <row r="15677">
          <cell r="B15677"/>
          <cell r="F15677"/>
        </row>
        <row r="15678">
          <cell r="B15678"/>
          <cell r="F15678"/>
        </row>
        <row r="15679">
          <cell r="B15679"/>
          <cell r="F15679"/>
        </row>
        <row r="15680">
          <cell r="B15680"/>
          <cell r="F15680"/>
        </row>
        <row r="15681">
          <cell r="B15681"/>
          <cell r="F15681"/>
        </row>
        <row r="15682">
          <cell r="B15682"/>
          <cell r="F15682"/>
        </row>
        <row r="15683">
          <cell r="B15683"/>
          <cell r="F15683"/>
        </row>
        <row r="15684">
          <cell r="B15684"/>
          <cell r="F15684"/>
        </row>
        <row r="15685">
          <cell r="B15685"/>
          <cell r="F15685"/>
        </row>
        <row r="15686">
          <cell r="B15686"/>
          <cell r="F15686"/>
        </row>
        <row r="15687">
          <cell r="B15687"/>
          <cell r="F15687"/>
        </row>
        <row r="15688">
          <cell r="B15688"/>
          <cell r="F15688"/>
        </row>
        <row r="15689">
          <cell r="B15689"/>
          <cell r="F15689"/>
        </row>
        <row r="15690">
          <cell r="B15690"/>
          <cell r="F15690"/>
        </row>
        <row r="15691">
          <cell r="B15691"/>
          <cell r="F15691"/>
        </row>
        <row r="15692">
          <cell r="B15692"/>
          <cell r="F15692"/>
        </row>
        <row r="15693">
          <cell r="B15693"/>
          <cell r="F15693"/>
        </row>
        <row r="15694">
          <cell r="B15694"/>
          <cell r="F15694"/>
        </row>
        <row r="15695">
          <cell r="B15695"/>
          <cell r="F15695"/>
        </row>
        <row r="15696">
          <cell r="B15696"/>
          <cell r="F15696"/>
        </row>
        <row r="15697">
          <cell r="B15697"/>
          <cell r="F15697"/>
        </row>
        <row r="15698">
          <cell r="B15698"/>
          <cell r="F15698"/>
        </row>
        <row r="15699">
          <cell r="B15699"/>
          <cell r="F15699"/>
        </row>
        <row r="15700">
          <cell r="B15700"/>
          <cell r="F15700"/>
        </row>
        <row r="15701">
          <cell r="B15701"/>
          <cell r="F15701"/>
        </row>
        <row r="15702">
          <cell r="B15702"/>
          <cell r="F15702"/>
        </row>
        <row r="15703">
          <cell r="B15703"/>
          <cell r="F15703"/>
        </row>
        <row r="15704">
          <cell r="B15704"/>
          <cell r="F15704"/>
        </row>
        <row r="15705">
          <cell r="B15705"/>
          <cell r="F15705"/>
        </row>
        <row r="15706">
          <cell r="B15706"/>
          <cell r="F15706"/>
        </row>
        <row r="15707">
          <cell r="B15707"/>
          <cell r="F15707"/>
        </row>
        <row r="15708">
          <cell r="B15708"/>
          <cell r="F15708"/>
        </row>
        <row r="15709">
          <cell r="B15709"/>
          <cell r="F15709"/>
        </row>
        <row r="15710">
          <cell r="B15710"/>
          <cell r="F15710"/>
        </row>
        <row r="15711">
          <cell r="B15711"/>
          <cell r="F15711"/>
        </row>
        <row r="15712">
          <cell r="B15712"/>
          <cell r="F15712"/>
        </row>
        <row r="15713">
          <cell r="B15713"/>
          <cell r="F15713"/>
        </row>
        <row r="15714">
          <cell r="B15714"/>
          <cell r="F15714"/>
        </row>
        <row r="15715">
          <cell r="B15715"/>
          <cell r="F15715"/>
        </row>
        <row r="15716">
          <cell r="B15716"/>
          <cell r="F15716"/>
        </row>
        <row r="15717">
          <cell r="B15717"/>
          <cell r="F15717"/>
        </row>
        <row r="15718">
          <cell r="B15718"/>
          <cell r="F15718"/>
        </row>
        <row r="15719">
          <cell r="B15719"/>
          <cell r="F15719"/>
        </row>
        <row r="15720">
          <cell r="B15720"/>
          <cell r="F15720"/>
        </row>
        <row r="15721">
          <cell r="B15721"/>
          <cell r="F15721"/>
        </row>
        <row r="15722">
          <cell r="B15722"/>
          <cell r="F15722"/>
        </row>
        <row r="15723">
          <cell r="B15723"/>
          <cell r="F15723"/>
        </row>
        <row r="15724">
          <cell r="B15724"/>
          <cell r="F15724"/>
        </row>
        <row r="15725">
          <cell r="B15725"/>
          <cell r="F15725"/>
        </row>
        <row r="15726">
          <cell r="B15726"/>
          <cell r="F15726"/>
        </row>
        <row r="15727">
          <cell r="B15727"/>
          <cell r="F15727"/>
        </row>
        <row r="15728">
          <cell r="B15728"/>
          <cell r="F15728"/>
        </row>
        <row r="15729">
          <cell r="B15729"/>
          <cell r="F15729"/>
        </row>
        <row r="15730">
          <cell r="B15730"/>
          <cell r="F15730"/>
        </row>
        <row r="15731">
          <cell r="B15731"/>
          <cell r="F15731"/>
        </row>
        <row r="15732">
          <cell r="B15732"/>
          <cell r="F15732"/>
        </row>
        <row r="15733">
          <cell r="B15733"/>
          <cell r="F15733"/>
        </row>
        <row r="15734">
          <cell r="B15734"/>
          <cell r="F15734"/>
        </row>
        <row r="15735">
          <cell r="B15735"/>
          <cell r="F15735"/>
        </row>
        <row r="15736">
          <cell r="B15736"/>
          <cell r="F15736"/>
        </row>
        <row r="15737">
          <cell r="B15737"/>
          <cell r="F15737"/>
        </row>
        <row r="15738">
          <cell r="B15738"/>
          <cell r="F15738"/>
        </row>
        <row r="15739">
          <cell r="B15739"/>
          <cell r="F15739"/>
        </row>
        <row r="15740">
          <cell r="B15740"/>
          <cell r="F15740"/>
        </row>
        <row r="15741">
          <cell r="B15741"/>
          <cell r="F15741"/>
        </row>
        <row r="15742">
          <cell r="B15742"/>
          <cell r="F15742"/>
        </row>
        <row r="15743">
          <cell r="B15743"/>
          <cell r="F15743"/>
        </row>
        <row r="15744">
          <cell r="B15744"/>
          <cell r="F15744"/>
        </row>
        <row r="15745">
          <cell r="B15745"/>
          <cell r="F15745"/>
        </row>
        <row r="15746">
          <cell r="B15746"/>
          <cell r="F15746"/>
        </row>
        <row r="15747">
          <cell r="B15747"/>
          <cell r="F15747"/>
        </row>
        <row r="15748">
          <cell r="B15748"/>
          <cell r="F15748"/>
        </row>
        <row r="15749">
          <cell r="B15749"/>
          <cell r="F15749"/>
        </row>
        <row r="15750">
          <cell r="B15750"/>
          <cell r="F15750"/>
        </row>
        <row r="15751">
          <cell r="B15751"/>
          <cell r="F15751"/>
        </row>
        <row r="15752">
          <cell r="B15752"/>
          <cell r="F15752"/>
        </row>
        <row r="15753">
          <cell r="B15753"/>
          <cell r="F15753"/>
        </row>
        <row r="15754">
          <cell r="B15754"/>
          <cell r="F15754"/>
        </row>
        <row r="15755">
          <cell r="B15755"/>
          <cell r="F15755"/>
        </row>
        <row r="15756">
          <cell r="B15756"/>
          <cell r="F15756"/>
        </row>
        <row r="15757">
          <cell r="B15757"/>
          <cell r="F15757"/>
        </row>
        <row r="15758">
          <cell r="B15758"/>
          <cell r="F15758"/>
        </row>
        <row r="15759">
          <cell r="B15759"/>
          <cell r="F15759"/>
        </row>
        <row r="15760">
          <cell r="B15760"/>
          <cell r="F15760"/>
        </row>
        <row r="15761">
          <cell r="B15761"/>
          <cell r="F15761"/>
        </row>
        <row r="15762">
          <cell r="B15762"/>
          <cell r="F15762"/>
        </row>
        <row r="15763">
          <cell r="B15763"/>
          <cell r="F15763"/>
        </row>
        <row r="15764">
          <cell r="B15764"/>
          <cell r="F15764"/>
        </row>
        <row r="15765">
          <cell r="B15765"/>
          <cell r="F15765"/>
        </row>
        <row r="15766">
          <cell r="B15766"/>
          <cell r="F15766"/>
        </row>
        <row r="15767">
          <cell r="B15767"/>
          <cell r="F15767"/>
        </row>
        <row r="15768">
          <cell r="B15768"/>
          <cell r="F15768"/>
        </row>
        <row r="15769">
          <cell r="B15769"/>
          <cell r="F15769"/>
        </row>
        <row r="15770">
          <cell r="B15770"/>
          <cell r="F15770"/>
        </row>
        <row r="15771">
          <cell r="B15771"/>
          <cell r="F15771"/>
        </row>
        <row r="15772">
          <cell r="B15772"/>
          <cell r="F15772"/>
        </row>
        <row r="15773">
          <cell r="B15773"/>
          <cell r="F15773"/>
        </row>
        <row r="15774">
          <cell r="B15774"/>
          <cell r="F15774"/>
        </row>
        <row r="15775">
          <cell r="B15775"/>
          <cell r="F15775"/>
        </row>
        <row r="15776">
          <cell r="B15776"/>
          <cell r="F15776"/>
        </row>
        <row r="15777">
          <cell r="B15777"/>
          <cell r="F15777"/>
        </row>
        <row r="15778">
          <cell r="B15778"/>
          <cell r="F15778"/>
        </row>
        <row r="15779">
          <cell r="B15779"/>
          <cell r="F15779"/>
        </row>
        <row r="15780">
          <cell r="B15780"/>
          <cell r="F15780"/>
        </row>
        <row r="15781">
          <cell r="B15781"/>
          <cell r="F15781"/>
        </row>
        <row r="15782">
          <cell r="B15782"/>
          <cell r="F15782"/>
        </row>
        <row r="15783">
          <cell r="B15783"/>
          <cell r="F15783"/>
        </row>
        <row r="15784">
          <cell r="B15784"/>
          <cell r="F15784"/>
        </row>
        <row r="15785">
          <cell r="B15785"/>
          <cell r="F15785"/>
        </row>
        <row r="15786">
          <cell r="B15786"/>
          <cell r="F15786"/>
        </row>
        <row r="15787">
          <cell r="B15787"/>
          <cell r="F15787"/>
        </row>
        <row r="15788">
          <cell r="B15788"/>
          <cell r="F15788"/>
        </row>
        <row r="15789">
          <cell r="B15789"/>
          <cell r="F15789"/>
        </row>
        <row r="15790">
          <cell r="B15790"/>
          <cell r="F15790"/>
        </row>
        <row r="15791">
          <cell r="B15791"/>
          <cell r="F15791"/>
        </row>
        <row r="15792">
          <cell r="B15792"/>
          <cell r="F15792"/>
        </row>
        <row r="15793">
          <cell r="B15793"/>
          <cell r="F15793"/>
        </row>
        <row r="15794">
          <cell r="B15794"/>
          <cell r="F15794"/>
        </row>
        <row r="15795">
          <cell r="B15795"/>
          <cell r="F15795"/>
        </row>
        <row r="15796">
          <cell r="B15796"/>
          <cell r="F15796"/>
        </row>
        <row r="15797">
          <cell r="B15797"/>
          <cell r="F15797"/>
        </row>
        <row r="15798">
          <cell r="B15798"/>
          <cell r="F15798"/>
        </row>
        <row r="15799">
          <cell r="B15799"/>
          <cell r="F15799"/>
        </row>
        <row r="15800">
          <cell r="B15800"/>
          <cell r="F15800"/>
        </row>
        <row r="15801">
          <cell r="B15801"/>
          <cell r="F15801"/>
        </row>
        <row r="15802">
          <cell r="B15802"/>
          <cell r="F15802"/>
        </row>
        <row r="15803">
          <cell r="B15803"/>
          <cell r="F15803"/>
        </row>
        <row r="15804">
          <cell r="B15804"/>
          <cell r="F15804"/>
        </row>
        <row r="15805">
          <cell r="B15805"/>
          <cell r="F15805"/>
        </row>
        <row r="15806">
          <cell r="B15806"/>
          <cell r="F15806"/>
        </row>
        <row r="15807">
          <cell r="B15807"/>
          <cell r="F15807"/>
        </row>
        <row r="15808">
          <cell r="B15808"/>
          <cell r="F15808"/>
        </row>
        <row r="15809">
          <cell r="B15809"/>
          <cell r="F15809"/>
        </row>
        <row r="15810">
          <cell r="B15810"/>
          <cell r="F15810"/>
        </row>
        <row r="15811">
          <cell r="B15811"/>
          <cell r="F15811"/>
        </row>
        <row r="15812">
          <cell r="B15812"/>
          <cell r="F15812"/>
        </row>
        <row r="15813">
          <cell r="B15813"/>
          <cell r="F15813"/>
        </row>
        <row r="15814">
          <cell r="B15814"/>
          <cell r="F15814"/>
        </row>
        <row r="15815">
          <cell r="B15815"/>
          <cell r="F15815"/>
        </row>
        <row r="15816">
          <cell r="B15816"/>
          <cell r="F15816"/>
        </row>
        <row r="15817">
          <cell r="B15817"/>
          <cell r="F15817"/>
        </row>
        <row r="15818">
          <cell r="B15818"/>
          <cell r="F15818"/>
        </row>
        <row r="15819">
          <cell r="B15819"/>
          <cell r="F15819"/>
        </row>
        <row r="15820">
          <cell r="B15820"/>
          <cell r="F15820"/>
        </row>
        <row r="15821">
          <cell r="B15821"/>
          <cell r="F15821"/>
        </row>
        <row r="15822">
          <cell r="B15822"/>
          <cell r="F15822"/>
        </row>
        <row r="15823">
          <cell r="B15823"/>
          <cell r="F15823"/>
        </row>
        <row r="15824">
          <cell r="B15824"/>
          <cell r="F15824"/>
        </row>
        <row r="15825">
          <cell r="B15825"/>
          <cell r="F15825"/>
        </row>
        <row r="15826">
          <cell r="B15826"/>
          <cell r="F15826"/>
        </row>
        <row r="15827">
          <cell r="B15827"/>
          <cell r="F15827"/>
        </row>
        <row r="15828">
          <cell r="B15828"/>
          <cell r="F15828"/>
        </row>
        <row r="15829">
          <cell r="B15829"/>
          <cell r="F15829"/>
        </row>
        <row r="15830">
          <cell r="B15830"/>
          <cell r="F15830"/>
        </row>
        <row r="15831">
          <cell r="B15831"/>
          <cell r="F15831"/>
        </row>
        <row r="15832">
          <cell r="B15832"/>
          <cell r="F15832"/>
        </row>
        <row r="15833">
          <cell r="B15833"/>
          <cell r="F15833"/>
        </row>
        <row r="15834">
          <cell r="B15834"/>
          <cell r="F15834"/>
        </row>
        <row r="15835">
          <cell r="B15835"/>
          <cell r="F15835"/>
        </row>
        <row r="15836">
          <cell r="B15836"/>
          <cell r="F15836"/>
        </row>
        <row r="15837">
          <cell r="B15837"/>
          <cell r="F15837"/>
        </row>
        <row r="15838">
          <cell r="B15838"/>
          <cell r="F15838"/>
        </row>
        <row r="15839">
          <cell r="B15839"/>
          <cell r="F15839"/>
        </row>
        <row r="15840">
          <cell r="B15840"/>
          <cell r="F15840"/>
        </row>
        <row r="15841">
          <cell r="B15841"/>
          <cell r="F15841"/>
        </row>
        <row r="15842">
          <cell r="B15842"/>
          <cell r="F15842"/>
        </row>
        <row r="15843">
          <cell r="B15843"/>
          <cell r="F15843"/>
        </row>
        <row r="15844">
          <cell r="B15844"/>
          <cell r="F15844"/>
        </row>
        <row r="15845">
          <cell r="B15845"/>
          <cell r="F15845"/>
        </row>
        <row r="15846">
          <cell r="B15846"/>
          <cell r="F15846"/>
        </row>
        <row r="15847">
          <cell r="B15847"/>
          <cell r="F15847"/>
        </row>
        <row r="15848">
          <cell r="B15848"/>
          <cell r="F15848"/>
        </row>
        <row r="15849">
          <cell r="B15849"/>
          <cell r="F15849"/>
        </row>
        <row r="15850">
          <cell r="B15850"/>
          <cell r="F15850"/>
        </row>
        <row r="15851">
          <cell r="B15851"/>
          <cell r="F15851"/>
        </row>
        <row r="15852">
          <cell r="B15852"/>
          <cell r="F15852"/>
        </row>
        <row r="15853">
          <cell r="B15853"/>
          <cell r="F15853"/>
        </row>
        <row r="15854">
          <cell r="B15854"/>
          <cell r="F15854"/>
        </row>
        <row r="15855">
          <cell r="B15855"/>
          <cell r="F15855"/>
        </row>
        <row r="15856">
          <cell r="B15856"/>
          <cell r="F15856"/>
        </row>
        <row r="15857">
          <cell r="B15857"/>
          <cell r="F15857"/>
        </row>
        <row r="15858">
          <cell r="B15858"/>
          <cell r="F15858"/>
        </row>
        <row r="15859">
          <cell r="B15859"/>
          <cell r="F15859"/>
        </row>
        <row r="15860">
          <cell r="B15860"/>
          <cell r="F15860"/>
        </row>
        <row r="15861">
          <cell r="B15861"/>
          <cell r="F15861"/>
        </row>
        <row r="15862">
          <cell r="B15862"/>
          <cell r="F15862"/>
        </row>
        <row r="15863">
          <cell r="B15863"/>
          <cell r="F15863"/>
        </row>
        <row r="15864">
          <cell r="B15864"/>
          <cell r="F15864"/>
        </row>
        <row r="15865">
          <cell r="B15865"/>
          <cell r="F15865"/>
        </row>
        <row r="15866">
          <cell r="B15866"/>
          <cell r="F15866"/>
        </row>
        <row r="15867">
          <cell r="B15867"/>
          <cell r="F15867"/>
        </row>
        <row r="15868">
          <cell r="B15868"/>
          <cell r="F15868"/>
        </row>
        <row r="15869">
          <cell r="B15869"/>
          <cell r="F15869"/>
        </row>
        <row r="15870">
          <cell r="B15870"/>
          <cell r="F15870"/>
        </row>
        <row r="15871">
          <cell r="B15871"/>
          <cell r="F15871"/>
        </row>
        <row r="15872">
          <cell r="B15872"/>
          <cell r="F15872"/>
        </row>
        <row r="15873">
          <cell r="B15873"/>
          <cell r="F15873"/>
        </row>
        <row r="15874">
          <cell r="B15874"/>
          <cell r="F15874"/>
        </row>
        <row r="15875">
          <cell r="B15875"/>
          <cell r="F15875"/>
        </row>
        <row r="15876">
          <cell r="B15876"/>
          <cell r="F15876"/>
        </row>
        <row r="15877">
          <cell r="B15877"/>
          <cell r="F15877"/>
        </row>
        <row r="15878">
          <cell r="B15878"/>
          <cell r="F15878"/>
        </row>
        <row r="15879">
          <cell r="B15879"/>
          <cell r="F15879"/>
        </row>
        <row r="15880">
          <cell r="B15880"/>
          <cell r="F15880"/>
        </row>
        <row r="15881">
          <cell r="B15881"/>
          <cell r="F15881"/>
        </row>
        <row r="15882">
          <cell r="B15882"/>
          <cell r="F15882"/>
        </row>
        <row r="15883">
          <cell r="B15883"/>
          <cell r="F15883"/>
        </row>
        <row r="15884">
          <cell r="B15884"/>
          <cell r="F15884"/>
        </row>
        <row r="15885">
          <cell r="B15885"/>
          <cell r="F15885"/>
        </row>
        <row r="15886">
          <cell r="B15886"/>
          <cell r="F15886"/>
        </row>
        <row r="15887">
          <cell r="B15887"/>
          <cell r="F15887"/>
        </row>
        <row r="15888">
          <cell r="B15888"/>
          <cell r="F15888"/>
        </row>
        <row r="15889">
          <cell r="B15889"/>
          <cell r="F15889"/>
        </row>
        <row r="15890">
          <cell r="B15890"/>
          <cell r="F15890"/>
        </row>
        <row r="15891">
          <cell r="B15891"/>
          <cell r="F15891"/>
        </row>
        <row r="15892">
          <cell r="B15892"/>
          <cell r="F15892"/>
        </row>
        <row r="15893">
          <cell r="B15893"/>
          <cell r="F15893"/>
        </row>
        <row r="15894">
          <cell r="B15894"/>
          <cell r="F15894"/>
        </row>
        <row r="15895">
          <cell r="B15895"/>
          <cell r="F15895"/>
        </row>
        <row r="15896">
          <cell r="B15896"/>
          <cell r="F15896"/>
        </row>
        <row r="15897">
          <cell r="B15897"/>
          <cell r="F15897"/>
        </row>
        <row r="15898">
          <cell r="B15898"/>
          <cell r="F15898"/>
        </row>
        <row r="15899">
          <cell r="B15899"/>
          <cell r="F15899"/>
        </row>
        <row r="15900">
          <cell r="B15900"/>
          <cell r="F15900"/>
        </row>
        <row r="15901">
          <cell r="B15901"/>
          <cell r="F15901"/>
        </row>
        <row r="15902">
          <cell r="B15902"/>
          <cell r="F15902"/>
        </row>
        <row r="15903">
          <cell r="B15903"/>
          <cell r="F15903"/>
        </row>
        <row r="15904">
          <cell r="B15904"/>
          <cell r="F15904"/>
        </row>
        <row r="15905">
          <cell r="B15905"/>
          <cell r="F15905"/>
        </row>
        <row r="15906">
          <cell r="B15906"/>
          <cell r="F15906"/>
        </row>
        <row r="15907">
          <cell r="B15907"/>
          <cell r="F15907"/>
        </row>
        <row r="15908">
          <cell r="B15908"/>
          <cell r="F15908"/>
        </row>
        <row r="15909">
          <cell r="B15909"/>
          <cell r="F15909"/>
        </row>
        <row r="15910">
          <cell r="B15910"/>
          <cell r="F15910"/>
        </row>
        <row r="15911">
          <cell r="B15911"/>
          <cell r="F15911"/>
        </row>
        <row r="15912">
          <cell r="B15912"/>
          <cell r="F15912"/>
        </row>
        <row r="15913">
          <cell r="B15913"/>
          <cell r="F15913"/>
        </row>
        <row r="15914">
          <cell r="B15914"/>
          <cell r="F15914"/>
        </row>
        <row r="15915">
          <cell r="B15915"/>
          <cell r="F15915"/>
        </row>
        <row r="15916">
          <cell r="B15916"/>
          <cell r="F15916"/>
        </row>
        <row r="15917">
          <cell r="B15917"/>
          <cell r="F15917"/>
        </row>
        <row r="15918">
          <cell r="B15918"/>
          <cell r="F15918"/>
        </row>
        <row r="15919">
          <cell r="B15919"/>
          <cell r="F15919"/>
        </row>
        <row r="15920">
          <cell r="B15920"/>
          <cell r="F15920"/>
        </row>
        <row r="15921">
          <cell r="B15921"/>
          <cell r="F15921"/>
        </row>
        <row r="15922">
          <cell r="B15922"/>
          <cell r="F15922"/>
        </row>
        <row r="15923">
          <cell r="B15923"/>
          <cell r="F15923"/>
        </row>
        <row r="15924">
          <cell r="B15924"/>
          <cell r="F15924"/>
        </row>
        <row r="15925">
          <cell r="B15925"/>
          <cell r="F15925"/>
        </row>
        <row r="15926">
          <cell r="B15926"/>
          <cell r="F15926"/>
        </row>
        <row r="15927">
          <cell r="B15927"/>
          <cell r="F15927"/>
        </row>
        <row r="15928">
          <cell r="B15928"/>
          <cell r="F15928"/>
        </row>
        <row r="15929">
          <cell r="B15929"/>
          <cell r="F15929"/>
        </row>
        <row r="15930">
          <cell r="B15930"/>
          <cell r="F15930"/>
        </row>
        <row r="15931">
          <cell r="B15931"/>
          <cell r="F15931"/>
        </row>
        <row r="15932">
          <cell r="B15932"/>
          <cell r="F15932"/>
        </row>
        <row r="15933">
          <cell r="B15933"/>
          <cell r="F15933"/>
        </row>
        <row r="15934">
          <cell r="B15934"/>
          <cell r="F15934"/>
        </row>
        <row r="15935">
          <cell r="B15935"/>
          <cell r="F15935"/>
        </row>
        <row r="15936">
          <cell r="B15936"/>
          <cell r="F15936"/>
        </row>
        <row r="15937">
          <cell r="B15937"/>
          <cell r="F15937"/>
        </row>
        <row r="15938">
          <cell r="B15938"/>
          <cell r="F15938"/>
        </row>
        <row r="15939">
          <cell r="B15939"/>
          <cell r="F15939"/>
        </row>
        <row r="15940">
          <cell r="B15940"/>
          <cell r="F15940"/>
        </row>
        <row r="15941">
          <cell r="B15941"/>
          <cell r="F15941"/>
        </row>
        <row r="15942">
          <cell r="B15942"/>
          <cell r="F15942"/>
        </row>
        <row r="15943">
          <cell r="B15943"/>
          <cell r="F15943"/>
        </row>
        <row r="15944">
          <cell r="B15944"/>
          <cell r="F15944"/>
        </row>
        <row r="15945">
          <cell r="B15945"/>
          <cell r="F15945"/>
        </row>
        <row r="15946">
          <cell r="B15946"/>
          <cell r="F15946"/>
        </row>
        <row r="15947">
          <cell r="B15947"/>
          <cell r="F15947"/>
        </row>
        <row r="15948">
          <cell r="B15948"/>
          <cell r="F15948"/>
        </row>
        <row r="15949">
          <cell r="B15949"/>
          <cell r="F15949"/>
        </row>
        <row r="15950">
          <cell r="B15950"/>
          <cell r="F15950"/>
        </row>
        <row r="15951">
          <cell r="B15951"/>
          <cell r="F15951"/>
        </row>
        <row r="15952">
          <cell r="B15952"/>
          <cell r="F15952"/>
        </row>
        <row r="15953">
          <cell r="B15953"/>
          <cell r="F15953"/>
        </row>
        <row r="15954">
          <cell r="B15954"/>
          <cell r="F15954"/>
        </row>
        <row r="15955">
          <cell r="B15955"/>
          <cell r="F15955"/>
        </row>
        <row r="15956">
          <cell r="B15956"/>
          <cell r="F15956"/>
        </row>
        <row r="15957">
          <cell r="B15957"/>
          <cell r="F15957"/>
        </row>
        <row r="15958">
          <cell r="B15958"/>
          <cell r="F15958"/>
        </row>
        <row r="15959">
          <cell r="B15959"/>
          <cell r="F15959"/>
        </row>
        <row r="15960">
          <cell r="B15960"/>
          <cell r="F15960"/>
        </row>
        <row r="15961">
          <cell r="B15961"/>
          <cell r="F15961"/>
        </row>
        <row r="15962">
          <cell r="B15962"/>
          <cell r="F15962"/>
        </row>
        <row r="15963">
          <cell r="B15963"/>
          <cell r="F15963"/>
        </row>
        <row r="15964">
          <cell r="B15964"/>
          <cell r="F15964"/>
        </row>
        <row r="15965">
          <cell r="B15965"/>
          <cell r="F15965"/>
        </row>
        <row r="15966">
          <cell r="B15966"/>
          <cell r="F15966"/>
        </row>
        <row r="15967">
          <cell r="B15967"/>
          <cell r="F15967"/>
        </row>
        <row r="15968">
          <cell r="B15968"/>
          <cell r="F15968"/>
        </row>
        <row r="15969">
          <cell r="B15969"/>
          <cell r="F15969"/>
        </row>
        <row r="15970">
          <cell r="B15970"/>
          <cell r="F15970"/>
        </row>
        <row r="15971">
          <cell r="B15971"/>
          <cell r="F15971"/>
        </row>
        <row r="15972">
          <cell r="B15972"/>
          <cell r="F15972"/>
        </row>
        <row r="15973">
          <cell r="B15973"/>
          <cell r="F15973"/>
        </row>
        <row r="15974">
          <cell r="B15974"/>
          <cell r="F15974"/>
        </row>
        <row r="15975">
          <cell r="B15975"/>
          <cell r="F15975"/>
        </row>
        <row r="15976">
          <cell r="B15976"/>
          <cell r="F15976"/>
        </row>
        <row r="15977">
          <cell r="B15977"/>
          <cell r="F15977"/>
        </row>
        <row r="15978">
          <cell r="B15978"/>
          <cell r="F15978"/>
        </row>
        <row r="15979">
          <cell r="B15979"/>
          <cell r="F15979"/>
        </row>
        <row r="15980">
          <cell r="B15980"/>
          <cell r="F15980"/>
        </row>
        <row r="15981">
          <cell r="B15981"/>
          <cell r="F15981"/>
        </row>
        <row r="15982">
          <cell r="B15982"/>
          <cell r="F15982"/>
        </row>
        <row r="15983">
          <cell r="B15983"/>
          <cell r="F15983"/>
        </row>
        <row r="15984">
          <cell r="B15984"/>
          <cell r="F15984"/>
        </row>
        <row r="15985">
          <cell r="B15985"/>
          <cell r="F15985"/>
        </row>
        <row r="15986">
          <cell r="B15986"/>
          <cell r="F15986"/>
        </row>
        <row r="15987">
          <cell r="B15987"/>
          <cell r="F15987"/>
        </row>
        <row r="15988">
          <cell r="B15988"/>
          <cell r="F15988"/>
        </row>
        <row r="15989">
          <cell r="B15989"/>
          <cell r="F15989"/>
        </row>
        <row r="15990">
          <cell r="B15990"/>
          <cell r="F15990"/>
        </row>
        <row r="15991">
          <cell r="B15991"/>
          <cell r="F15991"/>
        </row>
        <row r="15992">
          <cell r="B15992"/>
          <cell r="F15992"/>
        </row>
        <row r="15993">
          <cell r="B15993"/>
          <cell r="F15993"/>
        </row>
        <row r="15994">
          <cell r="B15994"/>
          <cell r="F15994"/>
        </row>
        <row r="15995">
          <cell r="B15995"/>
          <cell r="F15995"/>
        </row>
        <row r="15996">
          <cell r="B15996"/>
          <cell r="F15996"/>
        </row>
        <row r="15997">
          <cell r="B15997"/>
          <cell r="F15997"/>
        </row>
        <row r="15998">
          <cell r="B15998"/>
          <cell r="F15998"/>
        </row>
        <row r="15999">
          <cell r="B15999"/>
          <cell r="F15999"/>
        </row>
        <row r="16000">
          <cell r="B16000"/>
          <cell r="F16000"/>
        </row>
        <row r="16001">
          <cell r="B16001"/>
          <cell r="F16001"/>
        </row>
        <row r="16002">
          <cell r="B16002"/>
          <cell r="F16002"/>
        </row>
        <row r="16003">
          <cell r="B16003"/>
          <cell r="F16003"/>
        </row>
        <row r="16004">
          <cell r="B16004"/>
          <cell r="F16004"/>
        </row>
        <row r="16005">
          <cell r="B16005"/>
          <cell r="F16005"/>
        </row>
        <row r="16006">
          <cell r="B16006"/>
          <cell r="F16006"/>
        </row>
        <row r="16007">
          <cell r="B16007"/>
          <cell r="F16007"/>
        </row>
        <row r="16008">
          <cell r="B16008"/>
          <cell r="F16008"/>
        </row>
        <row r="16009">
          <cell r="B16009"/>
          <cell r="F16009"/>
        </row>
        <row r="16010">
          <cell r="B16010"/>
          <cell r="F16010"/>
        </row>
        <row r="16011">
          <cell r="B16011"/>
          <cell r="F16011"/>
        </row>
        <row r="16012">
          <cell r="B16012"/>
          <cell r="F16012"/>
        </row>
        <row r="16013">
          <cell r="B16013"/>
          <cell r="F16013"/>
        </row>
        <row r="16014">
          <cell r="B16014"/>
          <cell r="F16014"/>
        </row>
        <row r="16015">
          <cell r="B16015"/>
          <cell r="F16015"/>
        </row>
        <row r="16016">
          <cell r="B16016"/>
          <cell r="F16016"/>
        </row>
        <row r="16017">
          <cell r="B16017"/>
          <cell r="F16017"/>
        </row>
        <row r="16018">
          <cell r="B16018"/>
          <cell r="F16018"/>
        </row>
        <row r="16019">
          <cell r="B16019"/>
          <cell r="F16019"/>
        </row>
        <row r="16020">
          <cell r="B16020"/>
          <cell r="F16020"/>
        </row>
        <row r="16021">
          <cell r="B16021"/>
          <cell r="F16021"/>
        </row>
        <row r="16022">
          <cell r="B16022"/>
          <cell r="F16022"/>
        </row>
        <row r="16023">
          <cell r="B16023"/>
          <cell r="F16023"/>
        </row>
        <row r="16024">
          <cell r="B16024"/>
          <cell r="F16024"/>
        </row>
        <row r="16025">
          <cell r="B16025"/>
          <cell r="F16025"/>
        </row>
        <row r="16026">
          <cell r="B16026"/>
          <cell r="F16026"/>
        </row>
        <row r="16027">
          <cell r="B16027"/>
          <cell r="F16027"/>
        </row>
        <row r="16028">
          <cell r="B16028"/>
          <cell r="F16028"/>
        </row>
        <row r="16029">
          <cell r="B16029"/>
          <cell r="F16029"/>
        </row>
        <row r="16030">
          <cell r="B16030"/>
          <cell r="F16030"/>
        </row>
        <row r="16031">
          <cell r="B16031"/>
          <cell r="F16031"/>
        </row>
        <row r="16032">
          <cell r="B16032"/>
          <cell r="F16032"/>
        </row>
        <row r="16033">
          <cell r="B16033"/>
          <cell r="F16033"/>
        </row>
        <row r="16034">
          <cell r="B16034"/>
          <cell r="F16034"/>
        </row>
        <row r="16035">
          <cell r="B16035"/>
          <cell r="F16035"/>
        </row>
        <row r="16036">
          <cell r="B16036"/>
          <cell r="F16036"/>
        </row>
        <row r="16037">
          <cell r="B16037"/>
          <cell r="F16037"/>
        </row>
        <row r="16038">
          <cell r="B16038"/>
          <cell r="F16038"/>
        </row>
        <row r="16039">
          <cell r="B16039"/>
          <cell r="F16039"/>
        </row>
        <row r="16040">
          <cell r="B16040"/>
          <cell r="F16040"/>
        </row>
        <row r="16041">
          <cell r="B16041"/>
          <cell r="F16041"/>
        </row>
        <row r="16042">
          <cell r="B16042"/>
          <cell r="F16042"/>
        </row>
        <row r="16043">
          <cell r="B16043"/>
          <cell r="F16043"/>
        </row>
        <row r="16044">
          <cell r="B16044"/>
          <cell r="F16044"/>
        </row>
        <row r="16045">
          <cell r="B16045"/>
          <cell r="F16045"/>
        </row>
        <row r="16046">
          <cell r="B16046"/>
          <cell r="F16046"/>
        </row>
        <row r="16047">
          <cell r="B16047"/>
          <cell r="F16047"/>
        </row>
        <row r="16048">
          <cell r="B16048"/>
          <cell r="F16048"/>
        </row>
        <row r="16049">
          <cell r="B16049"/>
          <cell r="F16049"/>
        </row>
        <row r="16050">
          <cell r="B16050"/>
          <cell r="F16050"/>
        </row>
        <row r="16051">
          <cell r="B16051"/>
          <cell r="F16051"/>
        </row>
        <row r="16052">
          <cell r="B16052"/>
          <cell r="F16052"/>
        </row>
        <row r="16053">
          <cell r="B16053"/>
          <cell r="F16053"/>
        </row>
        <row r="16054">
          <cell r="B16054"/>
          <cell r="F16054"/>
        </row>
        <row r="16055">
          <cell r="B16055"/>
          <cell r="F16055"/>
        </row>
        <row r="16056">
          <cell r="B16056"/>
          <cell r="F16056"/>
        </row>
        <row r="16057">
          <cell r="B16057"/>
          <cell r="F16057"/>
        </row>
        <row r="16058">
          <cell r="B16058"/>
          <cell r="F16058"/>
        </row>
        <row r="16059">
          <cell r="B16059"/>
          <cell r="F16059"/>
        </row>
        <row r="16060">
          <cell r="B16060"/>
          <cell r="F16060"/>
        </row>
        <row r="16061">
          <cell r="B16061"/>
          <cell r="F16061"/>
        </row>
        <row r="16062">
          <cell r="B16062"/>
          <cell r="F16062"/>
        </row>
        <row r="16063">
          <cell r="B16063"/>
          <cell r="F16063"/>
        </row>
        <row r="16064">
          <cell r="B16064"/>
          <cell r="F16064"/>
        </row>
        <row r="16065">
          <cell r="B16065"/>
          <cell r="F16065"/>
        </row>
        <row r="16066">
          <cell r="B16066"/>
          <cell r="F16066"/>
        </row>
        <row r="16067">
          <cell r="B16067"/>
          <cell r="F16067"/>
        </row>
        <row r="16068">
          <cell r="B16068"/>
          <cell r="F16068"/>
        </row>
        <row r="16069">
          <cell r="B16069"/>
          <cell r="F16069"/>
        </row>
        <row r="16070">
          <cell r="B16070"/>
          <cell r="F16070"/>
        </row>
        <row r="16071">
          <cell r="B16071"/>
          <cell r="F16071"/>
        </row>
        <row r="16072">
          <cell r="B16072"/>
          <cell r="F16072"/>
        </row>
        <row r="16073">
          <cell r="B16073"/>
          <cell r="F16073"/>
        </row>
        <row r="16074">
          <cell r="B16074"/>
          <cell r="F16074"/>
        </row>
        <row r="16075">
          <cell r="B16075"/>
          <cell r="F16075"/>
        </row>
        <row r="16076">
          <cell r="B16076"/>
          <cell r="F16076"/>
        </row>
        <row r="16077">
          <cell r="B16077"/>
          <cell r="F16077"/>
        </row>
        <row r="16078">
          <cell r="B16078"/>
          <cell r="F16078"/>
        </row>
        <row r="16079">
          <cell r="B16079"/>
          <cell r="F16079"/>
        </row>
        <row r="16080">
          <cell r="B16080"/>
          <cell r="F16080"/>
        </row>
        <row r="16081">
          <cell r="B16081"/>
          <cell r="F16081"/>
        </row>
        <row r="16082">
          <cell r="B16082"/>
          <cell r="F16082"/>
        </row>
        <row r="16083">
          <cell r="B16083"/>
          <cell r="F16083"/>
        </row>
        <row r="16084">
          <cell r="B16084"/>
          <cell r="F16084"/>
        </row>
        <row r="16085">
          <cell r="B16085"/>
          <cell r="F16085"/>
        </row>
        <row r="16086">
          <cell r="B16086"/>
          <cell r="F16086"/>
        </row>
        <row r="16087">
          <cell r="B16087"/>
          <cell r="F16087"/>
        </row>
        <row r="16088">
          <cell r="B16088"/>
          <cell r="F16088"/>
        </row>
        <row r="16089">
          <cell r="B16089"/>
          <cell r="F16089"/>
        </row>
        <row r="16090">
          <cell r="B16090"/>
          <cell r="F16090"/>
        </row>
        <row r="16091">
          <cell r="B16091"/>
          <cell r="F16091"/>
        </row>
        <row r="16092">
          <cell r="B16092"/>
          <cell r="F16092"/>
        </row>
        <row r="16093">
          <cell r="B16093"/>
          <cell r="F16093"/>
        </row>
        <row r="16094">
          <cell r="B16094"/>
          <cell r="F16094"/>
        </row>
        <row r="16095">
          <cell r="B16095"/>
          <cell r="F16095"/>
        </row>
        <row r="16096">
          <cell r="B16096"/>
          <cell r="F16096"/>
        </row>
        <row r="16097">
          <cell r="B16097"/>
          <cell r="F16097"/>
        </row>
        <row r="16098">
          <cell r="B16098"/>
          <cell r="F16098"/>
        </row>
        <row r="16099">
          <cell r="B16099"/>
          <cell r="F16099"/>
        </row>
        <row r="16100">
          <cell r="B16100"/>
          <cell r="F16100"/>
        </row>
        <row r="16101">
          <cell r="B16101"/>
          <cell r="F16101"/>
        </row>
        <row r="16102">
          <cell r="B16102"/>
          <cell r="F16102"/>
        </row>
        <row r="16103">
          <cell r="B16103"/>
          <cell r="F16103"/>
        </row>
        <row r="16104">
          <cell r="B16104"/>
          <cell r="F16104"/>
        </row>
        <row r="16105">
          <cell r="B16105"/>
          <cell r="F16105"/>
        </row>
        <row r="16106">
          <cell r="B16106"/>
          <cell r="F16106"/>
        </row>
        <row r="16107">
          <cell r="B16107"/>
          <cell r="F16107"/>
        </row>
        <row r="16108">
          <cell r="B16108"/>
          <cell r="F16108"/>
        </row>
        <row r="16109">
          <cell r="B16109"/>
          <cell r="F16109"/>
        </row>
        <row r="16110">
          <cell r="B16110"/>
          <cell r="F16110"/>
        </row>
        <row r="16111">
          <cell r="B16111"/>
          <cell r="F16111"/>
        </row>
        <row r="16112">
          <cell r="B16112"/>
          <cell r="F16112"/>
        </row>
        <row r="16113">
          <cell r="B16113"/>
          <cell r="F16113"/>
        </row>
        <row r="16114">
          <cell r="B16114"/>
          <cell r="F16114"/>
        </row>
        <row r="16115">
          <cell r="B16115"/>
          <cell r="F16115"/>
        </row>
        <row r="16116">
          <cell r="B16116"/>
          <cell r="F16116"/>
        </row>
        <row r="16117">
          <cell r="B16117"/>
          <cell r="F16117"/>
        </row>
        <row r="16118">
          <cell r="B16118"/>
          <cell r="F16118"/>
        </row>
        <row r="16119">
          <cell r="B16119"/>
          <cell r="F16119"/>
        </row>
        <row r="16120">
          <cell r="B16120"/>
          <cell r="F16120"/>
        </row>
        <row r="16121">
          <cell r="B16121"/>
          <cell r="F16121"/>
        </row>
        <row r="16122">
          <cell r="B16122"/>
          <cell r="F16122"/>
        </row>
        <row r="16123">
          <cell r="B16123"/>
          <cell r="F16123"/>
        </row>
        <row r="16124">
          <cell r="B16124"/>
          <cell r="F16124"/>
        </row>
        <row r="16125">
          <cell r="B16125"/>
          <cell r="F16125"/>
        </row>
        <row r="16126">
          <cell r="B16126"/>
          <cell r="F16126"/>
        </row>
        <row r="16127">
          <cell r="B16127"/>
          <cell r="F16127"/>
        </row>
        <row r="16128">
          <cell r="B16128"/>
          <cell r="F16128"/>
        </row>
        <row r="16129">
          <cell r="B16129"/>
          <cell r="F16129"/>
        </row>
        <row r="16130">
          <cell r="B16130"/>
          <cell r="F16130"/>
        </row>
        <row r="16131">
          <cell r="B16131"/>
          <cell r="F16131"/>
        </row>
        <row r="16132">
          <cell r="B16132"/>
          <cell r="F16132"/>
        </row>
        <row r="16133">
          <cell r="B16133"/>
          <cell r="F16133"/>
        </row>
        <row r="16134">
          <cell r="B16134"/>
          <cell r="F16134"/>
        </row>
        <row r="16135">
          <cell r="B16135"/>
          <cell r="F16135"/>
        </row>
        <row r="16136">
          <cell r="B16136"/>
          <cell r="F16136"/>
        </row>
        <row r="16137">
          <cell r="B16137"/>
          <cell r="F16137"/>
        </row>
        <row r="16138">
          <cell r="B16138"/>
          <cell r="F16138"/>
        </row>
        <row r="16139">
          <cell r="B16139"/>
          <cell r="F16139"/>
        </row>
        <row r="16140">
          <cell r="B16140"/>
          <cell r="F16140"/>
        </row>
        <row r="16141">
          <cell r="B16141"/>
          <cell r="F16141"/>
        </row>
        <row r="16142">
          <cell r="B16142"/>
          <cell r="F16142"/>
        </row>
        <row r="16143">
          <cell r="B16143"/>
          <cell r="F16143"/>
        </row>
        <row r="16144">
          <cell r="B16144"/>
          <cell r="F16144"/>
        </row>
        <row r="16145">
          <cell r="B16145"/>
          <cell r="F16145"/>
        </row>
        <row r="16146">
          <cell r="B16146"/>
          <cell r="F16146"/>
        </row>
        <row r="16147">
          <cell r="B16147"/>
          <cell r="F16147"/>
        </row>
        <row r="16148">
          <cell r="B16148"/>
          <cell r="F16148"/>
        </row>
        <row r="16149">
          <cell r="B16149"/>
          <cell r="F16149"/>
        </row>
        <row r="16150">
          <cell r="B16150"/>
          <cell r="F16150"/>
        </row>
        <row r="16151">
          <cell r="B16151"/>
          <cell r="F16151"/>
        </row>
        <row r="16152">
          <cell r="B16152"/>
          <cell r="F16152"/>
        </row>
        <row r="16153">
          <cell r="B16153"/>
          <cell r="F16153"/>
        </row>
        <row r="16154">
          <cell r="B16154"/>
          <cell r="F16154"/>
        </row>
        <row r="16155">
          <cell r="B16155"/>
          <cell r="F16155"/>
        </row>
        <row r="16156">
          <cell r="B16156"/>
          <cell r="F16156"/>
        </row>
        <row r="16157">
          <cell r="B16157"/>
          <cell r="F16157"/>
        </row>
        <row r="16158">
          <cell r="B16158"/>
          <cell r="F16158"/>
        </row>
        <row r="16159">
          <cell r="B16159"/>
          <cell r="F16159"/>
        </row>
        <row r="16160">
          <cell r="B16160"/>
          <cell r="F16160"/>
        </row>
        <row r="16161">
          <cell r="B16161"/>
          <cell r="F16161"/>
        </row>
        <row r="16162">
          <cell r="B16162"/>
          <cell r="F16162"/>
        </row>
        <row r="16163">
          <cell r="B16163"/>
          <cell r="F16163"/>
        </row>
        <row r="16164">
          <cell r="B16164"/>
          <cell r="F16164"/>
        </row>
        <row r="16165">
          <cell r="B16165"/>
          <cell r="F16165"/>
        </row>
        <row r="16166">
          <cell r="B16166"/>
          <cell r="F16166"/>
        </row>
        <row r="16167">
          <cell r="B16167"/>
          <cell r="F16167"/>
        </row>
        <row r="16168">
          <cell r="B16168"/>
          <cell r="F16168"/>
        </row>
        <row r="16169">
          <cell r="B16169"/>
          <cell r="F16169"/>
        </row>
        <row r="16170">
          <cell r="B16170"/>
          <cell r="F16170"/>
        </row>
        <row r="16171">
          <cell r="B16171"/>
          <cell r="F16171"/>
        </row>
        <row r="16172">
          <cell r="B16172"/>
          <cell r="F16172"/>
        </row>
        <row r="16173">
          <cell r="B16173"/>
          <cell r="F16173"/>
        </row>
        <row r="16174">
          <cell r="B16174"/>
          <cell r="F16174"/>
        </row>
        <row r="16175">
          <cell r="B16175"/>
          <cell r="F16175"/>
        </row>
        <row r="16176">
          <cell r="B16176"/>
          <cell r="F16176"/>
        </row>
        <row r="16177">
          <cell r="B16177"/>
          <cell r="F16177"/>
        </row>
        <row r="16178">
          <cell r="B16178"/>
          <cell r="F16178"/>
        </row>
        <row r="16179">
          <cell r="B16179"/>
          <cell r="F16179"/>
        </row>
        <row r="16180">
          <cell r="B16180"/>
          <cell r="F16180"/>
        </row>
        <row r="16181">
          <cell r="B16181"/>
          <cell r="F16181"/>
        </row>
        <row r="16182">
          <cell r="B16182"/>
          <cell r="F16182"/>
        </row>
        <row r="16183">
          <cell r="B16183"/>
          <cell r="F16183"/>
        </row>
        <row r="16184">
          <cell r="B16184"/>
          <cell r="F16184"/>
        </row>
        <row r="16185">
          <cell r="B16185"/>
          <cell r="F16185"/>
        </row>
        <row r="16186">
          <cell r="B16186"/>
          <cell r="F16186"/>
        </row>
        <row r="16187">
          <cell r="B16187"/>
          <cell r="F16187"/>
        </row>
        <row r="16188">
          <cell r="B16188"/>
          <cell r="F16188"/>
        </row>
        <row r="16189">
          <cell r="B16189"/>
          <cell r="F16189"/>
        </row>
        <row r="16190">
          <cell r="B16190"/>
          <cell r="F16190"/>
        </row>
        <row r="16191">
          <cell r="B16191"/>
          <cell r="F16191"/>
        </row>
        <row r="16192">
          <cell r="B16192"/>
          <cell r="F16192"/>
        </row>
        <row r="16193">
          <cell r="B16193"/>
          <cell r="F16193"/>
        </row>
        <row r="16194">
          <cell r="B16194"/>
          <cell r="F16194"/>
        </row>
        <row r="16195">
          <cell r="B16195"/>
          <cell r="F16195"/>
        </row>
        <row r="16196">
          <cell r="B16196"/>
          <cell r="F16196"/>
        </row>
        <row r="16197">
          <cell r="B16197"/>
          <cell r="F16197"/>
        </row>
        <row r="16198">
          <cell r="B16198"/>
          <cell r="F16198"/>
        </row>
        <row r="16199">
          <cell r="B16199"/>
          <cell r="F16199"/>
        </row>
        <row r="16200">
          <cell r="B16200"/>
          <cell r="F16200"/>
        </row>
        <row r="16201">
          <cell r="B16201"/>
          <cell r="F16201"/>
        </row>
        <row r="16202">
          <cell r="B16202"/>
          <cell r="F16202"/>
        </row>
        <row r="16203">
          <cell r="B16203"/>
          <cell r="F16203"/>
        </row>
        <row r="16204">
          <cell r="B16204"/>
          <cell r="F16204"/>
        </row>
        <row r="16205">
          <cell r="B16205"/>
          <cell r="F16205"/>
        </row>
        <row r="16206">
          <cell r="B16206"/>
          <cell r="F16206"/>
        </row>
        <row r="16207">
          <cell r="B16207"/>
          <cell r="F16207"/>
        </row>
        <row r="16208">
          <cell r="B16208"/>
          <cell r="F16208"/>
        </row>
        <row r="16209">
          <cell r="B16209"/>
          <cell r="F16209"/>
        </row>
        <row r="16210">
          <cell r="B16210"/>
          <cell r="F16210"/>
        </row>
        <row r="16211">
          <cell r="B16211"/>
          <cell r="F16211"/>
        </row>
        <row r="16212">
          <cell r="B16212"/>
          <cell r="F16212"/>
        </row>
        <row r="16213">
          <cell r="B16213"/>
          <cell r="F16213"/>
        </row>
        <row r="16214">
          <cell r="B16214"/>
          <cell r="F16214"/>
        </row>
        <row r="16215">
          <cell r="B16215"/>
          <cell r="F16215"/>
        </row>
        <row r="16216">
          <cell r="B16216"/>
          <cell r="F16216"/>
        </row>
        <row r="16217">
          <cell r="B16217"/>
          <cell r="F16217"/>
        </row>
        <row r="16218">
          <cell r="B16218"/>
          <cell r="F16218"/>
        </row>
        <row r="16219">
          <cell r="B16219"/>
          <cell r="F16219"/>
        </row>
        <row r="16220">
          <cell r="B16220"/>
          <cell r="F16220"/>
        </row>
        <row r="16221">
          <cell r="B16221"/>
          <cell r="F16221"/>
        </row>
        <row r="16222">
          <cell r="B16222"/>
          <cell r="F16222"/>
        </row>
        <row r="16223">
          <cell r="B16223"/>
          <cell r="F16223"/>
        </row>
        <row r="16224">
          <cell r="B16224"/>
          <cell r="F16224"/>
        </row>
        <row r="16225">
          <cell r="B16225"/>
          <cell r="F16225"/>
        </row>
        <row r="16226">
          <cell r="B16226"/>
          <cell r="F16226"/>
        </row>
        <row r="16227">
          <cell r="B16227"/>
          <cell r="F16227"/>
        </row>
        <row r="16228">
          <cell r="B16228"/>
          <cell r="F16228"/>
        </row>
        <row r="16229">
          <cell r="B16229"/>
          <cell r="F16229"/>
        </row>
        <row r="16230">
          <cell r="B16230"/>
          <cell r="F16230"/>
        </row>
        <row r="16231">
          <cell r="B16231"/>
          <cell r="F16231"/>
        </row>
        <row r="16232">
          <cell r="B16232"/>
          <cell r="F16232"/>
        </row>
        <row r="16233">
          <cell r="B16233"/>
          <cell r="F16233"/>
        </row>
        <row r="16234">
          <cell r="B16234"/>
          <cell r="F16234"/>
        </row>
        <row r="16235">
          <cell r="B16235"/>
          <cell r="F16235"/>
        </row>
        <row r="16236">
          <cell r="B16236"/>
          <cell r="F16236"/>
        </row>
        <row r="16237">
          <cell r="B16237"/>
          <cell r="F16237"/>
        </row>
        <row r="16238">
          <cell r="B16238"/>
          <cell r="F16238"/>
        </row>
        <row r="16239">
          <cell r="B16239"/>
          <cell r="F16239"/>
        </row>
        <row r="16240">
          <cell r="B16240"/>
          <cell r="F16240"/>
        </row>
        <row r="16241">
          <cell r="B16241"/>
          <cell r="F16241"/>
        </row>
        <row r="16242">
          <cell r="B16242"/>
          <cell r="F16242"/>
        </row>
        <row r="16243">
          <cell r="B16243"/>
          <cell r="F16243"/>
        </row>
        <row r="16244">
          <cell r="B16244"/>
          <cell r="F16244"/>
        </row>
        <row r="16245">
          <cell r="B16245"/>
          <cell r="F16245"/>
        </row>
        <row r="16246">
          <cell r="B16246"/>
          <cell r="F16246"/>
        </row>
        <row r="16247">
          <cell r="B16247"/>
          <cell r="F16247"/>
        </row>
        <row r="16248">
          <cell r="B16248"/>
          <cell r="F16248"/>
        </row>
        <row r="16249">
          <cell r="B16249"/>
          <cell r="F16249"/>
        </row>
        <row r="16250">
          <cell r="B16250"/>
          <cell r="F16250"/>
        </row>
        <row r="16251">
          <cell r="B16251"/>
          <cell r="F16251"/>
        </row>
        <row r="16252">
          <cell r="B16252"/>
          <cell r="F16252"/>
        </row>
        <row r="16253">
          <cell r="B16253"/>
          <cell r="F16253"/>
        </row>
        <row r="16254">
          <cell r="B16254"/>
          <cell r="F16254"/>
        </row>
        <row r="16255">
          <cell r="B16255"/>
          <cell r="F16255"/>
        </row>
        <row r="16256">
          <cell r="B16256"/>
          <cell r="F16256"/>
        </row>
        <row r="16257">
          <cell r="B16257"/>
          <cell r="F16257"/>
        </row>
        <row r="16258">
          <cell r="B16258"/>
          <cell r="F16258"/>
        </row>
        <row r="16259">
          <cell r="B16259"/>
          <cell r="F16259"/>
        </row>
        <row r="16260">
          <cell r="B16260"/>
          <cell r="F16260"/>
        </row>
        <row r="16261">
          <cell r="B16261"/>
          <cell r="F16261"/>
        </row>
        <row r="16262">
          <cell r="B16262"/>
          <cell r="F16262"/>
        </row>
        <row r="16263">
          <cell r="B16263"/>
          <cell r="F16263"/>
        </row>
        <row r="16264">
          <cell r="B16264"/>
          <cell r="F16264"/>
        </row>
        <row r="16265">
          <cell r="B16265"/>
          <cell r="F16265"/>
        </row>
        <row r="16266">
          <cell r="B16266"/>
          <cell r="F16266"/>
        </row>
        <row r="16267">
          <cell r="B16267"/>
          <cell r="F16267"/>
        </row>
        <row r="16268">
          <cell r="B16268"/>
          <cell r="F16268"/>
        </row>
        <row r="16269">
          <cell r="B16269"/>
          <cell r="F16269"/>
        </row>
        <row r="16270">
          <cell r="B16270"/>
          <cell r="F16270"/>
        </row>
        <row r="16271">
          <cell r="B16271"/>
          <cell r="F16271"/>
        </row>
        <row r="16272">
          <cell r="B16272"/>
          <cell r="F16272"/>
        </row>
        <row r="16273">
          <cell r="B16273"/>
          <cell r="F16273"/>
        </row>
        <row r="16274">
          <cell r="B16274"/>
          <cell r="F16274"/>
        </row>
        <row r="16275">
          <cell r="B16275"/>
          <cell r="F16275"/>
        </row>
        <row r="16276">
          <cell r="B16276"/>
          <cell r="F16276"/>
        </row>
        <row r="16277">
          <cell r="B16277"/>
          <cell r="F16277"/>
        </row>
        <row r="16278">
          <cell r="B16278"/>
          <cell r="F16278"/>
        </row>
        <row r="16279">
          <cell r="B16279"/>
          <cell r="F16279"/>
        </row>
        <row r="16280">
          <cell r="B16280"/>
          <cell r="F16280"/>
        </row>
        <row r="16281">
          <cell r="B16281"/>
          <cell r="F16281"/>
        </row>
        <row r="16282">
          <cell r="B16282"/>
          <cell r="F16282"/>
        </row>
        <row r="16283">
          <cell r="B16283"/>
          <cell r="F16283"/>
        </row>
        <row r="16284">
          <cell r="B16284"/>
          <cell r="F16284"/>
        </row>
        <row r="16285">
          <cell r="B16285"/>
          <cell r="F16285"/>
        </row>
        <row r="16286">
          <cell r="B16286"/>
          <cell r="F16286"/>
        </row>
        <row r="16287">
          <cell r="B16287"/>
          <cell r="F16287"/>
        </row>
        <row r="16288">
          <cell r="B16288"/>
          <cell r="F16288"/>
        </row>
        <row r="16289">
          <cell r="B16289"/>
          <cell r="F16289"/>
        </row>
        <row r="16290">
          <cell r="B16290"/>
          <cell r="F16290"/>
        </row>
        <row r="16291">
          <cell r="B16291"/>
          <cell r="F16291"/>
        </row>
        <row r="16292">
          <cell r="B16292"/>
          <cell r="F16292"/>
        </row>
        <row r="16293">
          <cell r="B16293"/>
          <cell r="F16293"/>
        </row>
        <row r="16294">
          <cell r="B16294"/>
          <cell r="F16294"/>
        </row>
        <row r="16295">
          <cell r="B16295"/>
          <cell r="F16295"/>
        </row>
        <row r="16296">
          <cell r="B16296"/>
          <cell r="F16296"/>
        </row>
        <row r="16297">
          <cell r="B16297"/>
          <cell r="F16297"/>
        </row>
        <row r="16298">
          <cell r="B16298"/>
          <cell r="F16298"/>
        </row>
        <row r="16299">
          <cell r="B16299"/>
          <cell r="F16299"/>
        </row>
        <row r="16300">
          <cell r="B16300"/>
          <cell r="F16300"/>
        </row>
        <row r="16301">
          <cell r="B16301"/>
          <cell r="F16301"/>
        </row>
        <row r="16302">
          <cell r="B16302"/>
          <cell r="F16302"/>
        </row>
        <row r="16303">
          <cell r="B16303"/>
          <cell r="F16303"/>
        </row>
        <row r="16304">
          <cell r="B16304"/>
          <cell r="F16304"/>
        </row>
        <row r="16305">
          <cell r="B16305"/>
          <cell r="F16305"/>
        </row>
        <row r="16306">
          <cell r="B16306"/>
          <cell r="F16306"/>
        </row>
        <row r="16307">
          <cell r="B16307"/>
          <cell r="F16307"/>
        </row>
        <row r="16308">
          <cell r="B16308"/>
          <cell r="F16308"/>
        </row>
        <row r="16309">
          <cell r="B16309"/>
          <cell r="F16309"/>
        </row>
        <row r="16310">
          <cell r="B16310"/>
          <cell r="F16310"/>
        </row>
        <row r="16311">
          <cell r="B16311"/>
          <cell r="F16311"/>
        </row>
        <row r="16312">
          <cell r="B16312"/>
          <cell r="F16312"/>
        </row>
        <row r="16313">
          <cell r="B16313"/>
          <cell r="F16313"/>
        </row>
        <row r="16314">
          <cell r="B16314"/>
          <cell r="F16314"/>
        </row>
        <row r="16315">
          <cell r="B16315"/>
          <cell r="F16315"/>
        </row>
        <row r="16316">
          <cell r="B16316"/>
          <cell r="F16316"/>
        </row>
        <row r="16317">
          <cell r="B16317"/>
          <cell r="F16317"/>
        </row>
        <row r="16318">
          <cell r="B16318"/>
          <cell r="F16318"/>
        </row>
        <row r="16319">
          <cell r="B16319"/>
          <cell r="F16319"/>
        </row>
        <row r="16320">
          <cell r="B16320"/>
          <cell r="F16320"/>
        </row>
        <row r="16321">
          <cell r="B16321"/>
          <cell r="F16321"/>
        </row>
        <row r="16322">
          <cell r="B16322"/>
          <cell r="F16322"/>
        </row>
        <row r="16323">
          <cell r="B16323"/>
          <cell r="F16323"/>
        </row>
        <row r="16324">
          <cell r="B16324"/>
          <cell r="F16324"/>
        </row>
        <row r="16325">
          <cell r="B16325"/>
          <cell r="F16325"/>
        </row>
        <row r="16326">
          <cell r="B16326"/>
          <cell r="F16326"/>
        </row>
        <row r="16327">
          <cell r="B16327"/>
          <cell r="F16327"/>
        </row>
        <row r="16328">
          <cell r="B16328"/>
          <cell r="F16328"/>
        </row>
        <row r="16329">
          <cell r="B16329"/>
          <cell r="F16329"/>
        </row>
        <row r="16330">
          <cell r="B16330"/>
          <cell r="F16330"/>
        </row>
        <row r="16331">
          <cell r="B16331"/>
          <cell r="F16331"/>
        </row>
        <row r="16332">
          <cell r="B16332"/>
          <cell r="F16332"/>
        </row>
        <row r="16333">
          <cell r="B16333"/>
          <cell r="F16333"/>
        </row>
        <row r="16334">
          <cell r="B16334"/>
          <cell r="F16334"/>
        </row>
        <row r="16335">
          <cell r="B16335"/>
          <cell r="F16335"/>
        </row>
        <row r="16336">
          <cell r="B16336"/>
          <cell r="F16336"/>
        </row>
        <row r="16337">
          <cell r="B16337"/>
          <cell r="F16337"/>
        </row>
        <row r="16338">
          <cell r="B16338"/>
          <cell r="F16338"/>
        </row>
        <row r="16339">
          <cell r="B16339"/>
          <cell r="F16339"/>
        </row>
        <row r="16340">
          <cell r="B16340"/>
          <cell r="F16340"/>
        </row>
        <row r="16341">
          <cell r="B16341"/>
          <cell r="F16341"/>
        </row>
        <row r="16342">
          <cell r="B16342"/>
          <cell r="F16342"/>
        </row>
        <row r="16343">
          <cell r="B16343"/>
          <cell r="F16343"/>
        </row>
        <row r="16344">
          <cell r="B16344"/>
          <cell r="F16344"/>
        </row>
        <row r="16345">
          <cell r="B16345"/>
          <cell r="F16345"/>
        </row>
        <row r="16346">
          <cell r="B16346"/>
          <cell r="F16346"/>
        </row>
        <row r="16347">
          <cell r="B16347"/>
          <cell r="F16347"/>
        </row>
        <row r="16348">
          <cell r="B16348"/>
          <cell r="F16348"/>
        </row>
        <row r="16349">
          <cell r="B16349"/>
          <cell r="F16349"/>
        </row>
        <row r="16350">
          <cell r="B16350"/>
          <cell r="F16350"/>
        </row>
        <row r="16351">
          <cell r="B16351"/>
          <cell r="F16351"/>
        </row>
        <row r="16352">
          <cell r="B16352"/>
          <cell r="F16352"/>
        </row>
        <row r="16353">
          <cell r="B16353"/>
          <cell r="F16353"/>
        </row>
        <row r="16354">
          <cell r="B16354"/>
          <cell r="F16354"/>
        </row>
        <row r="16355">
          <cell r="B16355"/>
          <cell r="F16355"/>
        </row>
        <row r="16356">
          <cell r="B16356"/>
          <cell r="F16356"/>
        </row>
        <row r="16357">
          <cell r="B16357"/>
          <cell r="F16357"/>
        </row>
        <row r="16358">
          <cell r="B16358"/>
          <cell r="F16358"/>
        </row>
        <row r="16359">
          <cell r="B16359"/>
          <cell r="F16359"/>
        </row>
        <row r="16360">
          <cell r="B16360"/>
          <cell r="F16360"/>
        </row>
        <row r="16361">
          <cell r="B16361"/>
          <cell r="F16361"/>
        </row>
        <row r="16362">
          <cell r="B16362"/>
          <cell r="F16362"/>
        </row>
        <row r="16363">
          <cell r="B16363"/>
          <cell r="F16363"/>
        </row>
        <row r="16364">
          <cell r="B16364"/>
          <cell r="F16364"/>
        </row>
        <row r="16365">
          <cell r="B16365"/>
          <cell r="F16365"/>
        </row>
        <row r="16366">
          <cell r="B16366"/>
          <cell r="F16366"/>
        </row>
        <row r="16367">
          <cell r="B16367"/>
          <cell r="F16367"/>
        </row>
        <row r="16368">
          <cell r="B16368"/>
          <cell r="F16368"/>
        </row>
        <row r="16369">
          <cell r="B16369"/>
          <cell r="F16369"/>
        </row>
        <row r="16370">
          <cell r="B16370"/>
          <cell r="F16370"/>
        </row>
        <row r="16371">
          <cell r="B16371"/>
          <cell r="F16371"/>
        </row>
        <row r="16372">
          <cell r="B16372"/>
          <cell r="F16372"/>
        </row>
        <row r="16373">
          <cell r="B16373"/>
          <cell r="F16373"/>
        </row>
        <row r="16374">
          <cell r="B16374"/>
          <cell r="F16374"/>
        </row>
        <row r="16375">
          <cell r="B16375"/>
          <cell r="F16375"/>
        </row>
        <row r="16376">
          <cell r="B16376"/>
          <cell r="F16376"/>
        </row>
        <row r="16377">
          <cell r="B16377"/>
          <cell r="F16377"/>
        </row>
        <row r="16378">
          <cell r="B16378"/>
          <cell r="F16378"/>
        </row>
        <row r="16379">
          <cell r="B16379"/>
          <cell r="F16379"/>
        </row>
        <row r="16380">
          <cell r="B16380"/>
          <cell r="F16380"/>
        </row>
        <row r="16381">
          <cell r="B16381"/>
          <cell r="F16381"/>
        </row>
        <row r="16382">
          <cell r="B16382"/>
          <cell r="F16382"/>
        </row>
        <row r="16383">
          <cell r="B16383"/>
          <cell r="F16383"/>
        </row>
        <row r="16384">
          <cell r="B16384"/>
          <cell r="F16384"/>
        </row>
        <row r="16385">
          <cell r="B16385"/>
          <cell r="F16385"/>
        </row>
        <row r="16386">
          <cell r="B16386"/>
          <cell r="F16386"/>
        </row>
        <row r="16387">
          <cell r="B16387"/>
          <cell r="F16387"/>
        </row>
        <row r="16388">
          <cell r="B16388"/>
          <cell r="F16388"/>
        </row>
        <row r="16389">
          <cell r="B16389"/>
          <cell r="F16389"/>
        </row>
        <row r="16390">
          <cell r="B16390"/>
          <cell r="F16390"/>
        </row>
        <row r="16391">
          <cell r="B16391"/>
          <cell r="F16391"/>
        </row>
        <row r="16392">
          <cell r="B16392"/>
          <cell r="F16392"/>
        </row>
        <row r="16393">
          <cell r="B16393"/>
          <cell r="F16393"/>
        </row>
        <row r="16394">
          <cell r="B16394"/>
          <cell r="F16394"/>
        </row>
        <row r="16395">
          <cell r="B16395"/>
          <cell r="F16395"/>
        </row>
        <row r="16396">
          <cell r="B16396"/>
          <cell r="F16396"/>
        </row>
        <row r="16397">
          <cell r="B16397"/>
          <cell r="F16397"/>
        </row>
        <row r="16398">
          <cell r="B16398"/>
          <cell r="F16398"/>
        </row>
        <row r="16399">
          <cell r="B16399"/>
          <cell r="F16399"/>
        </row>
        <row r="16400">
          <cell r="B16400"/>
          <cell r="F16400"/>
        </row>
        <row r="16401">
          <cell r="B16401"/>
          <cell r="F16401"/>
        </row>
        <row r="16402">
          <cell r="B16402"/>
          <cell r="F16402"/>
        </row>
        <row r="16403">
          <cell r="B16403"/>
          <cell r="F16403"/>
        </row>
        <row r="16404">
          <cell r="B16404"/>
          <cell r="F16404"/>
        </row>
        <row r="16405">
          <cell r="B16405"/>
          <cell r="F16405"/>
        </row>
        <row r="16406">
          <cell r="B16406"/>
          <cell r="F16406"/>
        </row>
        <row r="16407">
          <cell r="B16407"/>
          <cell r="F16407"/>
        </row>
        <row r="16408">
          <cell r="B16408"/>
          <cell r="F16408"/>
        </row>
        <row r="16409">
          <cell r="B16409"/>
          <cell r="F16409"/>
        </row>
        <row r="16410">
          <cell r="B16410"/>
          <cell r="F16410"/>
        </row>
        <row r="16411">
          <cell r="B16411"/>
          <cell r="F16411"/>
        </row>
        <row r="16412">
          <cell r="B16412"/>
          <cell r="F16412"/>
        </row>
        <row r="16413">
          <cell r="B16413"/>
          <cell r="F16413"/>
        </row>
        <row r="16414">
          <cell r="B16414"/>
          <cell r="F16414"/>
        </row>
        <row r="16415">
          <cell r="B16415"/>
          <cell r="F16415"/>
        </row>
        <row r="16416">
          <cell r="B16416"/>
          <cell r="F16416"/>
        </row>
        <row r="16417">
          <cell r="B16417"/>
          <cell r="F16417"/>
        </row>
        <row r="16418">
          <cell r="B16418"/>
          <cell r="F16418"/>
        </row>
        <row r="16419">
          <cell r="B16419"/>
          <cell r="F16419"/>
        </row>
        <row r="16420">
          <cell r="B16420"/>
          <cell r="F16420"/>
        </row>
        <row r="16421">
          <cell r="B16421"/>
          <cell r="F16421"/>
        </row>
        <row r="16422">
          <cell r="B16422"/>
          <cell r="F16422"/>
        </row>
        <row r="16423">
          <cell r="B16423"/>
          <cell r="F16423"/>
        </row>
        <row r="16424">
          <cell r="B16424"/>
          <cell r="F16424"/>
        </row>
        <row r="16425">
          <cell r="B16425"/>
          <cell r="F16425"/>
        </row>
        <row r="16426">
          <cell r="B16426"/>
          <cell r="F16426"/>
        </row>
        <row r="16427">
          <cell r="B16427"/>
          <cell r="F16427"/>
        </row>
        <row r="16428">
          <cell r="B16428"/>
          <cell r="F16428"/>
        </row>
        <row r="16429">
          <cell r="B16429"/>
          <cell r="F16429"/>
        </row>
        <row r="16430">
          <cell r="B16430"/>
          <cell r="F16430"/>
        </row>
        <row r="16431">
          <cell r="B16431"/>
          <cell r="F16431"/>
        </row>
        <row r="16432">
          <cell r="B16432"/>
          <cell r="F16432"/>
        </row>
        <row r="16433">
          <cell r="B16433"/>
          <cell r="F16433"/>
        </row>
        <row r="16434">
          <cell r="B16434"/>
          <cell r="F16434"/>
        </row>
        <row r="16435">
          <cell r="B16435"/>
          <cell r="F16435"/>
        </row>
        <row r="16436">
          <cell r="B16436"/>
          <cell r="F16436"/>
        </row>
        <row r="16437">
          <cell r="B16437"/>
          <cell r="F16437"/>
        </row>
        <row r="16438">
          <cell r="B16438"/>
          <cell r="F16438"/>
        </row>
        <row r="16439">
          <cell r="B16439"/>
          <cell r="F16439"/>
        </row>
        <row r="16440">
          <cell r="B16440"/>
          <cell r="F16440"/>
        </row>
        <row r="16441">
          <cell r="B16441"/>
          <cell r="F16441"/>
        </row>
        <row r="16442">
          <cell r="B16442"/>
          <cell r="F16442"/>
        </row>
        <row r="16443">
          <cell r="B16443"/>
          <cell r="F16443"/>
        </row>
        <row r="16444">
          <cell r="B16444"/>
          <cell r="F16444"/>
        </row>
        <row r="16445">
          <cell r="B16445"/>
          <cell r="F16445"/>
        </row>
        <row r="16446">
          <cell r="B16446"/>
          <cell r="F16446"/>
        </row>
        <row r="16447">
          <cell r="B16447"/>
          <cell r="F16447"/>
        </row>
        <row r="16448">
          <cell r="B16448"/>
          <cell r="F16448"/>
        </row>
        <row r="16449">
          <cell r="B16449"/>
          <cell r="F16449"/>
        </row>
        <row r="16450">
          <cell r="B16450"/>
          <cell r="F16450"/>
        </row>
        <row r="16451">
          <cell r="B16451"/>
          <cell r="F16451"/>
        </row>
        <row r="16452">
          <cell r="B16452"/>
          <cell r="F16452"/>
        </row>
        <row r="16453">
          <cell r="B16453"/>
          <cell r="F16453"/>
        </row>
        <row r="16454">
          <cell r="B16454"/>
          <cell r="F16454"/>
        </row>
        <row r="16455">
          <cell r="B16455"/>
          <cell r="F16455"/>
        </row>
        <row r="16456">
          <cell r="B16456"/>
          <cell r="F16456"/>
        </row>
        <row r="16457">
          <cell r="B16457"/>
          <cell r="F16457"/>
        </row>
        <row r="16458">
          <cell r="B16458"/>
          <cell r="F16458"/>
        </row>
        <row r="16459">
          <cell r="B16459"/>
          <cell r="F16459"/>
        </row>
        <row r="16460">
          <cell r="B16460"/>
          <cell r="F16460"/>
        </row>
        <row r="16461">
          <cell r="B16461"/>
          <cell r="F16461"/>
        </row>
        <row r="16462">
          <cell r="B16462"/>
          <cell r="F16462"/>
        </row>
        <row r="16463">
          <cell r="B16463"/>
          <cell r="F16463"/>
        </row>
        <row r="16464">
          <cell r="B16464"/>
          <cell r="F16464"/>
        </row>
        <row r="16465">
          <cell r="B16465"/>
          <cell r="F16465"/>
        </row>
        <row r="16466">
          <cell r="B16466"/>
          <cell r="F16466"/>
        </row>
        <row r="16467">
          <cell r="B16467"/>
          <cell r="F16467"/>
        </row>
        <row r="16468">
          <cell r="B16468"/>
          <cell r="F16468"/>
        </row>
        <row r="16469">
          <cell r="B16469"/>
          <cell r="F16469"/>
        </row>
        <row r="16470">
          <cell r="B16470"/>
          <cell r="F16470"/>
        </row>
        <row r="16471">
          <cell r="B16471"/>
          <cell r="F16471"/>
        </row>
        <row r="16472">
          <cell r="B16472"/>
          <cell r="F16472"/>
        </row>
        <row r="16473">
          <cell r="B16473"/>
          <cell r="F16473"/>
        </row>
        <row r="16474">
          <cell r="B16474"/>
          <cell r="F16474"/>
        </row>
        <row r="16475">
          <cell r="B16475"/>
          <cell r="F16475"/>
        </row>
        <row r="16476">
          <cell r="B16476"/>
          <cell r="F16476"/>
        </row>
        <row r="16477">
          <cell r="B16477"/>
          <cell r="F16477"/>
        </row>
        <row r="16478">
          <cell r="B16478"/>
          <cell r="F16478"/>
        </row>
        <row r="16479">
          <cell r="B16479"/>
          <cell r="F16479"/>
        </row>
        <row r="16480">
          <cell r="B16480"/>
          <cell r="F16480"/>
        </row>
        <row r="16481">
          <cell r="B16481"/>
          <cell r="F16481"/>
        </row>
        <row r="16482">
          <cell r="B16482"/>
          <cell r="F16482"/>
        </row>
        <row r="16483">
          <cell r="B16483"/>
          <cell r="F16483"/>
        </row>
        <row r="16484">
          <cell r="B16484"/>
          <cell r="F16484"/>
        </row>
        <row r="16485">
          <cell r="B16485"/>
          <cell r="F16485"/>
        </row>
        <row r="16486">
          <cell r="B16486"/>
          <cell r="F16486"/>
        </row>
        <row r="16487">
          <cell r="B16487"/>
          <cell r="F16487"/>
        </row>
        <row r="16488">
          <cell r="B16488"/>
          <cell r="F16488"/>
        </row>
        <row r="16489">
          <cell r="B16489"/>
          <cell r="F16489"/>
        </row>
        <row r="16490">
          <cell r="B16490"/>
          <cell r="F16490"/>
        </row>
        <row r="16491">
          <cell r="B16491"/>
          <cell r="F16491"/>
        </row>
        <row r="16492">
          <cell r="B16492"/>
          <cell r="F16492"/>
        </row>
        <row r="16493">
          <cell r="B16493"/>
          <cell r="F16493"/>
        </row>
        <row r="16494">
          <cell r="B16494"/>
          <cell r="F16494"/>
        </row>
        <row r="16495">
          <cell r="B16495"/>
          <cell r="F16495"/>
        </row>
        <row r="16496">
          <cell r="B16496"/>
          <cell r="F16496"/>
        </row>
        <row r="16497">
          <cell r="B16497"/>
          <cell r="F16497"/>
        </row>
        <row r="16498">
          <cell r="B16498"/>
          <cell r="F16498"/>
        </row>
        <row r="16499">
          <cell r="B16499"/>
          <cell r="F16499"/>
        </row>
        <row r="16500">
          <cell r="B16500"/>
          <cell r="F16500"/>
        </row>
        <row r="16501">
          <cell r="B16501"/>
          <cell r="F16501"/>
        </row>
        <row r="16502">
          <cell r="B16502"/>
          <cell r="F16502"/>
        </row>
        <row r="16503">
          <cell r="B16503"/>
          <cell r="F16503"/>
        </row>
        <row r="16504">
          <cell r="B16504"/>
          <cell r="F16504"/>
        </row>
        <row r="16505">
          <cell r="B16505"/>
          <cell r="F16505"/>
        </row>
        <row r="16506">
          <cell r="B16506"/>
          <cell r="F16506"/>
        </row>
        <row r="16507">
          <cell r="B16507"/>
          <cell r="F16507"/>
        </row>
        <row r="16508">
          <cell r="B16508"/>
          <cell r="F16508"/>
        </row>
        <row r="16509">
          <cell r="B16509"/>
          <cell r="F16509"/>
        </row>
        <row r="16510">
          <cell r="B16510"/>
          <cell r="F16510"/>
        </row>
        <row r="16511">
          <cell r="B16511"/>
          <cell r="F16511"/>
        </row>
        <row r="16512">
          <cell r="B16512"/>
          <cell r="F16512"/>
        </row>
        <row r="16513">
          <cell r="B16513"/>
          <cell r="F16513"/>
        </row>
        <row r="16514">
          <cell r="B16514"/>
          <cell r="F16514"/>
        </row>
        <row r="16515">
          <cell r="B16515"/>
          <cell r="F16515"/>
        </row>
        <row r="16516">
          <cell r="B16516"/>
          <cell r="F16516"/>
        </row>
        <row r="16517">
          <cell r="B16517"/>
          <cell r="F16517"/>
        </row>
        <row r="16518">
          <cell r="B16518"/>
          <cell r="F16518"/>
        </row>
        <row r="16519">
          <cell r="B16519"/>
          <cell r="F16519"/>
        </row>
        <row r="16520">
          <cell r="B16520"/>
          <cell r="F16520"/>
        </row>
        <row r="16521">
          <cell r="B16521"/>
          <cell r="F16521"/>
        </row>
        <row r="16522">
          <cell r="B16522"/>
          <cell r="F16522"/>
        </row>
        <row r="16523">
          <cell r="B16523"/>
          <cell r="F16523"/>
        </row>
        <row r="16524">
          <cell r="B16524"/>
          <cell r="F16524"/>
        </row>
        <row r="16525">
          <cell r="B16525"/>
          <cell r="F16525"/>
        </row>
        <row r="16526">
          <cell r="B16526"/>
          <cell r="F16526"/>
        </row>
        <row r="16527">
          <cell r="B16527"/>
          <cell r="F16527"/>
        </row>
        <row r="16528">
          <cell r="B16528"/>
          <cell r="F16528"/>
        </row>
        <row r="16529">
          <cell r="B16529"/>
          <cell r="F16529"/>
        </row>
        <row r="16530">
          <cell r="B16530"/>
          <cell r="F16530"/>
        </row>
        <row r="16531">
          <cell r="B16531"/>
          <cell r="F16531"/>
        </row>
        <row r="16532">
          <cell r="B16532"/>
          <cell r="F16532"/>
        </row>
        <row r="16533">
          <cell r="B16533"/>
          <cell r="F16533"/>
        </row>
        <row r="16534">
          <cell r="B16534"/>
          <cell r="F16534"/>
        </row>
        <row r="16535">
          <cell r="B16535"/>
          <cell r="F16535"/>
        </row>
        <row r="16536">
          <cell r="B16536"/>
          <cell r="F16536"/>
        </row>
        <row r="16537">
          <cell r="B16537"/>
          <cell r="F16537"/>
        </row>
        <row r="16538">
          <cell r="B16538"/>
          <cell r="F16538"/>
        </row>
        <row r="16539">
          <cell r="B16539"/>
          <cell r="F16539"/>
        </row>
        <row r="16540">
          <cell r="B16540"/>
          <cell r="F16540"/>
        </row>
        <row r="16541">
          <cell r="B16541"/>
          <cell r="F16541"/>
        </row>
        <row r="16542">
          <cell r="B16542"/>
          <cell r="F16542"/>
        </row>
        <row r="16543">
          <cell r="B16543"/>
          <cell r="F16543"/>
        </row>
        <row r="16544">
          <cell r="B16544"/>
          <cell r="F16544"/>
        </row>
        <row r="16545">
          <cell r="B16545"/>
          <cell r="F16545"/>
        </row>
        <row r="16546">
          <cell r="B16546"/>
          <cell r="F16546"/>
        </row>
        <row r="16547">
          <cell r="B16547"/>
          <cell r="F16547"/>
        </row>
        <row r="16548">
          <cell r="B16548"/>
          <cell r="F16548"/>
        </row>
        <row r="16549">
          <cell r="B16549"/>
          <cell r="F16549"/>
        </row>
        <row r="16550">
          <cell r="B16550"/>
          <cell r="F16550"/>
        </row>
        <row r="16551">
          <cell r="B16551"/>
          <cell r="F16551"/>
        </row>
        <row r="16552">
          <cell r="B16552"/>
          <cell r="F16552"/>
        </row>
        <row r="16553">
          <cell r="B16553"/>
          <cell r="F16553"/>
        </row>
        <row r="16554">
          <cell r="B16554"/>
          <cell r="F16554"/>
        </row>
        <row r="16555">
          <cell r="B16555"/>
          <cell r="F16555"/>
        </row>
        <row r="16556">
          <cell r="B16556"/>
          <cell r="F16556"/>
        </row>
        <row r="16557">
          <cell r="B16557"/>
          <cell r="F16557"/>
        </row>
        <row r="16558">
          <cell r="B16558"/>
          <cell r="F16558"/>
        </row>
        <row r="16559">
          <cell r="B16559"/>
          <cell r="F16559"/>
        </row>
        <row r="16560">
          <cell r="B16560"/>
          <cell r="F16560"/>
        </row>
        <row r="16561">
          <cell r="B16561"/>
          <cell r="F16561"/>
        </row>
        <row r="16562">
          <cell r="B16562"/>
          <cell r="F16562"/>
        </row>
        <row r="16563">
          <cell r="B16563"/>
          <cell r="F16563"/>
        </row>
        <row r="16564">
          <cell r="B16564"/>
          <cell r="F16564"/>
        </row>
        <row r="16565">
          <cell r="B16565"/>
          <cell r="F16565"/>
        </row>
        <row r="16566">
          <cell r="B16566"/>
          <cell r="F16566"/>
        </row>
        <row r="16567">
          <cell r="B16567"/>
          <cell r="F16567"/>
        </row>
        <row r="16568">
          <cell r="B16568"/>
          <cell r="F16568"/>
        </row>
        <row r="16569">
          <cell r="B16569"/>
          <cell r="F16569"/>
        </row>
        <row r="16570">
          <cell r="B16570"/>
          <cell r="F16570"/>
        </row>
        <row r="16571">
          <cell r="B16571"/>
          <cell r="F16571"/>
        </row>
        <row r="16572">
          <cell r="B16572"/>
          <cell r="F16572"/>
        </row>
        <row r="16573">
          <cell r="B16573"/>
          <cell r="F16573"/>
        </row>
        <row r="16574">
          <cell r="B16574"/>
          <cell r="F16574"/>
        </row>
        <row r="16575">
          <cell r="B16575"/>
          <cell r="F16575"/>
        </row>
        <row r="16576">
          <cell r="B16576"/>
          <cell r="F16576"/>
        </row>
        <row r="16577">
          <cell r="B16577"/>
          <cell r="F16577"/>
        </row>
        <row r="16578">
          <cell r="B16578"/>
          <cell r="F16578"/>
        </row>
        <row r="16579">
          <cell r="B16579"/>
          <cell r="F16579"/>
        </row>
        <row r="16580">
          <cell r="B16580"/>
          <cell r="F16580"/>
        </row>
        <row r="16581">
          <cell r="B16581"/>
          <cell r="F16581"/>
        </row>
        <row r="16582">
          <cell r="B16582"/>
          <cell r="F16582"/>
        </row>
        <row r="16583">
          <cell r="B16583"/>
          <cell r="F16583"/>
        </row>
        <row r="16584">
          <cell r="B16584"/>
          <cell r="F16584"/>
        </row>
        <row r="16585">
          <cell r="B16585"/>
          <cell r="F16585"/>
        </row>
        <row r="16586">
          <cell r="B16586"/>
          <cell r="F16586"/>
        </row>
        <row r="16587">
          <cell r="B16587"/>
          <cell r="F16587"/>
        </row>
        <row r="16588">
          <cell r="B16588"/>
          <cell r="F16588"/>
        </row>
        <row r="16589">
          <cell r="B16589"/>
          <cell r="F16589"/>
        </row>
        <row r="16590">
          <cell r="B16590"/>
          <cell r="F16590"/>
        </row>
        <row r="16591">
          <cell r="B16591"/>
          <cell r="F16591"/>
        </row>
        <row r="16592">
          <cell r="B16592"/>
          <cell r="F16592"/>
        </row>
        <row r="16593">
          <cell r="B16593"/>
          <cell r="F16593"/>
        </row>
        <row r="16594">
          <cell r="B16594"/>
          <cell r="F16594"/>
        </row>
        <row r="16595">
          <cell r="B16595"/>
          <cell r="F16595"/>
        </row>
        <row r="16596">
          <cell r="B16596"/>
          <cell r="F16596"/>
        </row>
        <row r="16597">
          <cell r="B16597"/>
          <cell r="F16597"/>
        </row>
        <row r="16598">
          <cell r="B16598"/>
          <cell r="F16598"/>
        </row>
        <row r="16599">
          <cell r="B16599"/>
          <cell r="F16599"/>
        </row>
        <row r="16600">
          <cell r="B16600"/>
          <cell r="F16600"/>
        </row>
        <row r="16601">
          <cell r="B16601"/>
          <cell r="F16601"/>
        </row>
        <row r="16602">
          <cell r="B16602"/>
          <cell r="F16602"/>
        </row>
        <row r="16603">
          <cell r="B16603"/>
          <cell r="F16603"/>
        </row>
        <row r="16604">
          <cell r="B16604"/>
          <cell r="F16604"/>
        </row>
        <row r="16605">
          <cell r="B16605"/>
          <cell r="F16605"/>
        </row>
        <row r="16606">
          <cell r="B16606"/>
          <cell r="F16606"/>
        </row>
        <row r="16607">
          <cell r="B16607"/>
          <cell r="F16607"/>
        </row>
        <row r="16608">
          <cell r="B16608"/>
          <cell r="F16608"/>
        </row>
        <row r="16609">
          <cell r="B16609"/>
          <cell r="F16609"/>
        </row>
        <row r="16610">
          <cell r="B16610"/>
          <cell r="F16610"/>
        </row>
        <row r="16611">
          <cell r="B16611"/>
          <cell r="F16611"/>
        </row>
        <row r="16612">
          <cell r="B16612"/>
          <cell r="F16612"/>
        </row>
        <row r="16613">
          <cell r="B16613"/>
          <cell r="F16613"/>
        </row>
        <row r="16614">
          <cell r="B16614"/>
          <cell r="F16614"/>
        </row>
        <row r="16615">
          <cell r="B16615"/>
          <cell r="F16615"/>
        </row>
        <row r="16616">
          <cell r="B16616"/>
          <cell r="F16616"/>
        </row>
        <row r="16617">
          <cell r="B16617"/>
          <cell r="F16617"/>
        </row>
        <row r="16618">
          <cell r="B16618"/>
          <cell r="F16618"/>
        </row>
        <row r="16619">
          <cell r="B16619"/>
          <cell r="F16619"/>
        </row>
        <row r="16620">
          <cell r="B16620"/>
          <cell r="F16620"/>
        </row>
        <row r="16621">
          <cell r="B16621"/>
          <cell r="F16621"/>
        </row>
        <row r="16622">
          <cell r="B16622"/>
          <cell r="F16622"/>
        </row>
        <row r="16623">
          <cell r="B16623"/>
          <cell r="F16623"/>
        </row>
        <row r="16624">
          <cell r="B16624"/>
          <cell r="F16624"/>
        </row>
        <row r="16625">
          <cell r="B16625"/>
          <cell r="F16625"/>
        </row>
        <row r="16626">
          <cell r="B16626"/>
          <cell r="F16626"/>
        </row>
        <row r="16627">
          <cell r="B16627"/>
          <cell r="F16627"/>
        </row>
        <row r="16628">
          <cell r="B16628"/>
          <cell r="F16628"/>
        </row>
        <row r="16629">
          <cell r="B16629"/>
          <cell r="F16629"/>
        </row>
        <row r="16630">
          <cell r="B16630"/>
          <cell r="F16630"/>
        </row>
        <row r="16631">
          <cell r="B16631"/>
          <cell r="F16631"/>
        </row>
        <row r="16632">
          <cell r="B16632"/>
          <cell r="F16632"/>
        </row>
        <row r="16633">
          <cell r="B16633"/>
          <cell r="F16633"/>
        </row>
        <row r="16634">
          <cell r="B16634"/>
          <cell r="F16634"/>
        </row>
        <row r="16635">
          <cell r="B16635"/>
          <cell r="F16635"/>
        </row>
        <row r="16636">
          <cell r="B16636"/>
          <cell r="F16636"/>
        </row>
        <row r="16637">
          <cell r="B16637"/>
          <cell r="F16637"/>
        </row>
        <row r="16638">
          <cell r="B16638"/>
          <cell r="F16638"/>
        </row>
        <row r="16639">
          <cell r="B16639"/>
          <cell r="F16639"/>
        </row>
        <row r="16640">
          <cell r="B16640"/>
          <cell r="F16640"/>
        </row>
        <row r="16641">
          <cell r="B16641"/>
          <cell r="F16641"/>
        </row>
        <row r="16642">
          <cell r="B16642"/>
          <cell r="F16642"/>
        </row>
        <row r="16643">
          <cell r="B16643"/>
          <cell r="F16643"/>
        </row>
        <row r="16644">
          <cell r="B16644"/>
          <cell r="F16644"/>
        </row>
        <row r="16645">
          <cell r="B16645"/>
          <cell r="F16645"/>
        </row>
        <row r="16646">
          <cell r="B16646"/>
          <cell r="F16646"/>
        </row>
        <row r="16647">
          <cell r="B16647"/>
          <cell r="F16647"/>
        </row>
        <row r="16648">
          <cell r="B16648"/>
          <cell r="F16648"/>
        </row>
        <row r="16649">
          <cell r="B16649"/>
          <cell r="F16649"/>
        </row>
        <row r="16650">
          <cell r="B16650"/>
          <cell r="F16650"/>
        </row>
        <row r="16651">
          <cell r="B16651"/>
          <cell r="F16651"/>
        </row>
        <row r="16652">
          <cell r="B16652"/>
          <cell r="F16652"/>
        </row>
        <row r="16653">
          <cell r="B16653"/>
          <cell r="F16653"/>
        </row>
        <row r="16654">
          <cell r="B16654"/>
          <cell r="F16654"/>
        </row>
        <row r="16655">
          <cell r="B16655"/>
          <cell r="F16655"/>
        </row>
        <row r="16656">
          <cell r="B16656"/>
          <cell r="F16656"/>
        </row>
        <row r="16657">
          <cell r="B16657"/>
          <cell r="F16657"/>
        </row>
        <row r="16658">
          <cell r="B16658"/>
          <cell r="F16658"/>
        </row>
        <row r="16659">
          <cell r="B16659"/>
          <cell r="F16659"/>
        </row>
        <row r="16660">
          <cell r="B16660"/>
          <cell r="F16660"/>
        </row>
        <row r="16661">
          <cell r="B16661"/>
          <cell r="F16661"/>
        </row>
        <row r="16662">
          <cell r="B16662"/>
          <cell r="F16662"/>
        </row>
        <row r="16663">
          <cell r="B16663"/>
          <cell r="F16663"/>
        </row>
        <row r="16664">
          <cell r="B16664"/>
          <cell r="F16664"/>
        </row>
        <row r="16665">
          <cell r="B16665"/>
          <cell r="F16665"/>
        </row>
        <row r="16666">
          <cell r="B16666"/>
          <cell r="F16666"/>
        </row>
        <row r="16667">
          <cell r="B16667"/>
          <cell r="F16667"/>
        </row>
        <row r="16668">
          <cell r="B16668"/>
          <cell r="F16668"/>
        </row>
        <row r="16669">
          <cell r="B16669"/>
          <cell r="F16669"/>
        </row>
        <row r="16670">
          <cell r="B16670"/>
          <cell r="F16670"/>
        </row>
        <row r="16671">
          <cell r="B16671"/>
          <cell r="F16671"/>
        </row>
        <row r="16672">
          <cell r="B16672"/>
          <cell r="F16672"/>
        </row>
        <row r="16673">
          <cell r="B16673"/>
          <cell r="F16673"/>
        </row>
        <row r="16674">
          <cell r="B16674"/>
          <cell r="F16674"/>
        </row>
        <row r="16675">
          <cell r="B16675"/>
          <cell r="F16675"/>
        </row>
        <row r="16676">
          <cell r="B16676"/>
          <cell r="F16676"/>
        </row>
        <row r="16677">
          <cell r="B16677"/>
          <cell r="F16677"/>
        </row>
        <row r="16678">
          <cell r="B16678"/>
          <cell r="F16678"/>
        </row>
        <row r="16679">
          <cell r="B16679"/>
          <cell r="F16679"/>
        </row>
        <row r="16680">
          <cell r="B16680"/>
          <cell r="F16680"/>
        </row>
        <row r="16681">
          <cell r="B16681"/>
          <cell r="F16681"/>
        </row>
        <row r="16682">
          <cell r="B16682"/>
          <cell r="F16682"/>
        </row>
        <row r="16683">
          <cell r="B16683"/>
          <cell r="F16683"/>
        </row>
        <row r="16684">
          <cell r="B16684"/>
          <cell r="F16684"/>
        </row>
        <row r="16685">
          <cell r="B16685"/>
          <cell r="F16685"/>
        </row>
        <row r="16686">
          <cell r="B16686"/>
          <cell r="F16686"/>
        </row>
        <row r="16687">
          <cell r="B16687"/>
          <cell r="F16687"/>
        </row>
        <row r="16688">
          <cell r="B16688"/>
          <cell r="F16688"/>
        </row>
        <row r="16689">
          <cell r="B16689"/>
          <cell r="F16689"/>
        </row>
        <row r="16690">
          <cell r="B16690"/>
          <cell r="F16690"/>
        </row>
        <row r="16691">
          <cell r="B16691"/>
          <cell r="F16691"/>
        </row>
        <row r="16692">
          <cell r="B16692"/>
          <cell r="F16692"/>
        </row>
        <row r="16693">
          <cell r="B16693"/>
          <cell r="F16693"/>
        </row>
        <row r="16694">
          <cell r="B16694"/>
          <cell r="F16694"/>
        </row>
        <row r="16695">
          <cell r="B16695"/>
          <cell r="F16695"/>
        </row>
        <row r="16696">
          <cell r="B16696"/>
          <cell r="F16696"/>
        </row>
        <row r="16697">
          <cell r="B16697"/>
          <cell r="F16697"/>
        </row>
        <row r="16698">
          <cell r="B16698"/>
          <cell r="F16698"/>
        </row>
        <row r="16699">
          <cell r="B16699"/>
          <cell r="F16699"/>
        </row>
        <row r="16700">
          <cell r="B16700"/>
          <cell r="F16700"/>
        </row>
        <row r="16701">
          <cell r="B16701"/>
          <cell r="F16701"/>
        </row>
        <row r="16702">
          <cell r="B16702"/>
          <cell r="F16702"/>
        </row>
        <row r="16703">
          <cell r="B16703"/>
          <cell r="F16703"/>
        </row>
        <row r="16704">
          <cell r="B16704"/>
          <cell r="F16704"/>
        </row>
        <row r="16705">
          <cell r="B16705"/>
          <cell r="F16705"/>
        </row>
        <row r="16706">
          <cell r="B16706"/>
          <cell r="F16706"/>
        </row>
        <row r="16707">
          <cell r="B16707"/>
          <cell r="F16707"/>
        </row>
        <row r="16708">
          <cell r="B16708"/>
          <cell r="F16708"/>
        </row>
        <row r="16709">
          <cell r="B16709"/>
          <cell r="F16709"/>
        </row>
        <row r="16710">
          <cell r="B16710"/>
          <cell r="F16710"/>
        </row>
        <row r="16711">
          <cell r="B16711"/>
          <cell r="F16711"/>
        </row>
        <row r="16712">
          <cell r="B16712"/>
          <cell r="F16712"/>
        </row>
        <row r="16713">
          <cell r="B16713"/>
          <cell r="F16713"/>
        </row>
        <row r="16714">
          <cell r="B16714"/>
          <cell r="F16714"/>
        </row>
        <row r="16715">
          <cell r="B16715"/>
          <cell r="F16715"/>
        </row>
        <row r="16716">
          <cell r="B16716"/>
          <cell r="F16716"/>
        </row>
        <row r="16717">
          <cell r="B16717"/>
          <cell r="F16717"/>
        </row>
        <row r="16718">
          <cell r="B16718"/>
          <cell r="F16718"/>
        </row>
        <row r="16719">
          <cell r="B16719"/>
          <cell r="F16719"/>
        </row>
        <row r="16720">
          <cell r="B16720"/>
          <cell r="F16720"/>
        </row>
        <row r="16721">
          <cell r="B16721"/>
          <cell r="F16721"/>
        </row>
        <row r="16722">
          <cell r="B16722"/>
          <cell r="F16722"/>
        </row>
        <row r="16723">
          <cell r="B16723"/>
          <cell r="F16723"/>
        </row>
        <row r="16724">
          <cell r="B16724"/>
          <cell r="F16724"/>
        </row>
        <row r="16725">
          <cell r="B16725"/>
          <cell r="F16725"/>
        </row>
        <row r="16726">
          <cell r="B16726"/>
          <cell r="F16726"/>
        </row>
        <row r="16727">
          <cell r="B16727"/>
          <cell r="F16727"/>
        </row>
        <row r="16728">
          <cell r="B16728"/>
          <cell r="F16728"/>
        </row>
        <row r="16729">
          <cell r="B16729"/>
          <cell r="F16729"/>
        </row>
        <row r="16730">
          <cell r="B16730"/>
          <cell r="F16730"/>
        </row>
        <row r="16731">
          <cell r="B16731"/>
          <cell r="F16731"/>
        </row>
        <row r="16732">
          <cell r="B16732"/>
          <cell r="F16732"/>
        </row>
        <row r="16733">
          <cell r="B16733"/>
          <cell r="F16733"/>
        </row>
        <row r="16734">
          <cell r="B16734"/>
          <cell r="F16734"/>
        </row>
        <row r="16735">
          <cell r="B16735"/>
          <cell r="F16735"/>
        </row>
        <row r="16736">
          <cell r="B16736"/>
          <cell r="F16736"/>
        </row>
        <row r="16737">
          <cell r="B16737"/>
          <cell r="F16737"/>
        </row>
        <row r="16738">
          <cell r="B16738"/>
          <cell r="F16738"/>
        </row>
        <row r="16739">
          <cell r="B16739"/>
          <cell r="F16739"/>
        </row>
        <row r="16740">
          <cell r="B16740"/>
          <cell r="F16740"/>
        </row>
        <row r="16741">
          <cell r="B16741"/>
          <cell r="F16741"/>
        </row>
        <row r="16742">
          <cell r="B16742"/>
          <cell r="F16742"/>
        </row>
        <row r="16743">
          <cell r="B16743"/>
          <cell r="F16743"/>
        </row>
        <row r="16744">
          <cell r="B16744"/>
          <cell r="F16744"/>
        </row>
        <row r="16745">
          <cell r="B16745"/>
          <cell r="F16745"/>
        </row>
        <row r="16746">
          <cell r="B16746"/>
          <cell r="F16746"/>
        </row>
        <row r="16747">
          <cell r="B16747"/>
          <cell r="F16747"/>
        </row>
        <row r="16748">
          <cell r="B16748"/>
          <cell r="F16748"/>
        </row>
        <row r="16749">
          <cell r="B16749"/>
          <cell r="F16749"/>
        </row>
        <row r="16750">
          <cell r="B16750"/>
          <cell r="F16750"/>
        </row>
        <row r="16751">
          <cell r="B16751"/>
          <cell r="F16751"/>
        </row>
        <row r="16752">
          <cell r="B16752"/>
          <cell r="F16752"/>
        </row>
        <row r="16753">
          <cell r="B16753"/>
          <cell r="F16753"/>
        </row>
        <row r="16754">
          <cell r="B16754"/>
          <cell r="F16754"/>
        </row>
        <row r="16755">
          <cell r="B16755"/>
          <cell r="F16755"/>
        </row>
        <row r="16756">
          <cell r="B16756"/>
          <cell r="F16756"/>
        </row>
        <row r="16757">
          <cell r="B16757"/>
          <cell r="F16757"/>
        </row>
        <row r="16758">
          <cell r="B16758"/>
          <cell r="F16758"/>
        </row>
        <row r="16759">
          <cell r="B16759"/>
          <cell r="F16759"/>
        </row>
        <row r="16760">
          <cell r="B16760"/>
          <cell r="F16760"/>
        </row>
        <row r="16761">
          <cell r="B16761"/>
          <cell r="F16761"/>
        </row>
        <row r="16762">
          <cell r="B16762"/>
          <cell r="F16762"/>
        </row>
        <row r="16763">
          <cell r="B16763"/>
          <cell r="F16763"/>
        </row>
        <row r="16764">
          <cell r="B16764"/>
          <cell r="F16764"/>
        </row>
        <row r="16765">
          <cell r="B16765"/>
          <cell r="F16765"/>
        </row>
        <row r="16766">
          <cell r="B16766"/>
          <cell r="F16766"/>
        </row>
        <row r="16767">
          <cell r="B16767"/>
          <cell r="F16767"/>
        </row>
        <row r="16768">
          <cell r="B16768"/>
          <cell r="F16768"/>
        </row>
        <row r="16769">
          <cell r="B16769"/>
          <cell r="F16769"/>
        </row>
        <row r="16770">
          <cell r="B16770"/>
          <cell r="F16770"/>
        </row>
        <row r="16771">
          <cell r="B16771"/>
          <cell r="F16771"/>
        </row>
        <row r="16772">
          <cell r="B16772"/>
          <cell r="F16772"/>
        </row>
        <row r="16773">
          <cell r="B16773"/>
          <cell r="F16773"/>
        </row>
        <row r="16774">
          <cell r="B16774"/>
          <cell r="F16774"/>
        </row>
        <row r="16775">
          <cell r="B16775"/>
          <cell r="F16775"/>
        </row>
        <row r="16776">
          <cell r="B16776"/>
          <cell r="F16776"/>
        </row>
        <row r="16777">
          <cell r="B16777"/>
          <cell r="F16777"/>
        </row>
        <row r="16778">
          <cell r="B16778"/>
          <cell r="F16778"/>
        </row>
        <row r="16779">
          <cell r="B16779"/>
          <cell r="F16779"/>
        </row>
        <row r="16780">
          <cell r="B16780"/>
          <cell r="F16780"/>
        </row>
        <row r="16781">
          <cell r="B16781"/>
          <cell r="F16781"/>
        </row>
        <row r="16782">
          <cell r="B16782"/>
          <cell r="F16782"/>
        </row>
        <row r="16783">
          <cell r="B16783"/>
          <cell r="F16783"/>
        </row>
        <row r="16784">
          <cell r="B16784"/>
          <cell r="F16784"/>
        </row>
        <row r="16785">
          <cell r="B16785"/>
          <cell r="F16785"/>
        </row>
        <row r="16786">
          <cell r="B16786"/>
          <cell r="F16786"/>
        </row>
        <row r="16787">
          <cell r="B16787"/>
          <cell r="F16787"/>
        </row>
        <row r="16788">
          <cell r="B16788"/>
          <cell r="F16788"/>
        </row>
        <row r="16789">
          <cell r="B16789"/>
          <cell r="F16789"/>
        </row>
        <row r="16790">
          <cell r="B16790"/>
          <cell r="F16790"/>
        </row>
        <row r="16791">
          <cell r="B16791"/>
          <cell r="F16791"/>
        </row>
        <row r="16792">
          <cell r="B16792"/>
          <cell r="F16792"/>
        </row>
        <row r="16793">
          <cell r="B16793"/>
          <cell r="F16793"/>
        </row>
        <row r="16794">
          <cell r="B16794"/>
          <cell r="F16794"/>
        </row>
        <row r="16795">
          <cell r="B16795"/>
          <cell r="F16795"/>
        </row>
        <row r="16796">
          <cell r="B16796"/>
          <cell r="F16796"/>
        </row>
        <row r="16797">
          <cell r="B16797"/>
          <cell r="F16797"/>
        </row>
        <row r="16798">
          <cell r="B16798"/>
          <cell r="F16798"/>
        </row>
        <row r="16799">
          <cell r="B16799"/>
          <cell r="F16799"/>
        </row>
        <row r="16800">
          <cell r="B16800"/>
          <cell r="F16800"/>
        </row>
        <row r="16801">
          <cell r="B16801"/>
          <cell r="F16801"/>
        </row>
        <row r="16802">
          <cell r="B16802"/>
          <cell r="F16802"/>
        </row>
        <row r="16803">
          <cell r="B16803"/>
          <cell r="F16803"/>
        </row>
        <row r="16804">
          <cell r="B16804"/>
          <cell r="F16804"/>
        </row>
        <row r="16805">
          <cell r="B16805"/>
          <cell r="F16805"/>
        </row>
        <row r="16806">
          <cell r="B16806"/>
          <cell r="F16806"/>
        </row>
        <row r="16807">
          <cell r="B16807"/>
          <cell r="F16807"/>
        </row>
        <row r="16808">
          <cell r="B16808"/>
          <cell r="F16808"/>
        </row>
        <row r="16809">
          <cell r="B16809"/>
          <cell r="F16809"/>
        </row>
        <row r="16810">
          <cell r="B16810"/>
          <cell r="F16810"/>
        </row>
        <row r="16811">
          <cell r="B16811"/>
          <cell r="F16811"/>
        </row>
        <row r="16812">
          <cell r="B16812"/>
          <cell r="F16812"/>
        </row>
        <row r="16813">
          <cell r="B16813"/>
          <cell r="F16813"/>
        </row>
        <row r="16814">
          <cell r="B16814"/>
          <cell r="F16814"/>
        </row>
        <row r="16815">
          <cell r="B16815"/>
          <cell r="F16815"/>
        </row>
        <row r="16816">
          <cell r="B16816"/>
          <cell r="F16816"/>
        </row>
        <row r="16817">
          <cell r="B16817"/>
          <cell r="F16817"/>
        </row>
        <row r="16818">
          <cell r="B16818"/>
          <cell r="F16818"/>
        </row>
        <row r="16819">
          <cell r="B16819"/>
          <cell r="F16819"/>
        </row>
        <row r="16820">
          <cell r="B16820"/>
          <cell r="F16820"/>
        </row>
        <row r="16821">
          <cell r="B16821"/>
          <cell r="F16821"/>
        </row>
        <row r="16822">
          <cell r="B16822"/>
          <cell r="F16822"/>
        </row>
        <row r="16823">
          <cell r="B16823"/>
          <cell r="F16823"/>
        </row>
        <row r="16824">
          <cell r="B16824"/>
          <cell r="F16824"/>
        </row>
        <row r="16825">
          <cell r="B16825"/>
          <cell r="F16825"/>
        </row>
        <row r="16826">
          <cell r="B16826"/>
          <cell r="F16826"/>
        </row>
        <row r="16827">
          <cell r="B16827"/>
          <cell r="F16827"/>
        </row>
        <row r="16828">
          <cell r="B16828"/>
          <cell r="F16828"/>
        </row>
        <row r="16829">
          <cell r="B16829"/>
          <cell r="F16829"/>
        </row>
        <row r="16830">
          <cell r="B16830"/>
          <cell r="F16830"/>
        </row>
        <row r="16831">
          <cell r="B16831"/>
          <cell r="F16831"/>
        </row>
        <row r="16832">
          <cell r="B16832"/>
          <cell r="F16832"/>
        </row>
        <row r="16833">
          <cell r="B16833"/>
          <cell r="F16833"/>
        </row>
        <row r="16834">
          <cell r="B16834"/>
          <cell r="F16834"/>
        </row>
        <row r="16835">
          <cell r="B16835"/>
          <cell r="F16835"/>
        </row>
        <row r="16836">
          <cell r="B16836"/>
          <cell r="F16836"/>
        </row>
        <row r="16837">
          <cell r="B16837"/>
          <cell r="F16837"/>
        </row>
        <row r="16838">
          <cell r="B16838"/>
          <cell r="F16838"/>
        </row>
        <row r="16839">
          <cell r="B16839"/>
          <cell r="F16839"/>
        </row>
        <row r="16840">
          <cell r="B16840"/>
          <cell r="F16840"/>
        </row>
        <row r="16841">
          <cell r="B16841"/>
          <cell r="F16841"/>
        </row>
        <row r="16842">
          <cell r="B16842"/>
          <cell r="F16842"/>
        </row>
        <row r="16843">
          <cell r="B16843"/>
          <cell r="F16843"/>
        </row>
        <row r="16844">
          <cell r="B16844"/>
          <cell r="F16844"/>
        </row>
        <row r="16845">
          <cell r="B16845"/>
          <cell r="F16845"/>
        </row>
        <row r="16846">
          <cell r="B16846"/>
          <cell r="F16846"/>
        </row>
        <row r="16847">
          <cell r="B16847"/>
          <cell r="F16847"/>
        </row>
        <row r="16848">
          <cell r="B16848"/>
          <cell r="F16848"/>
        </row>
        <row r="16849">
          <cell r="B16849"/>
          <cell r="F16849"/>
        </row>
        <row r="16850">
          <cell r="B16850"/>
          <cell r="F16850"/>
        </row>
        <row r="16851">
          <cell r="B16851"/>
          <cell r="F16851"/>
        </row>
        <row r="16852">
          <cell r="B16852"/>
          <cell r="F16852"/>
        </row>
        <row r="16853">
          <cell r="B16853"/>
          <cell r="F16853"/>
        </row>
        <row r="16854">
          <cell r="B16854"/>
          <cell r="F16854"/>
        </row>
        <row r="16855">
          <cell r="B16855"/>
          <cell r="F16855"/>
        </row>
        <row r="16856">
          <cell r="B16856"/>
          <cell r="F16856"/>
        </row>
        <row r="16857">
          <cell r="B16857"/>
          <cell r="F16857"/>
        </row>
        <row r="16858">
          <cell r="B16858"/>
          <cell r="F16858"/>
        </row>
        <row r="16859">
          <cell r="B16859"/>
          <cell r="F16859"/>
        </row>
        <row r="16860">
          <cell r="B16860"/>
          <cell r="F16860"/>
        </row>
        <row r="16861">
          <cell r="B16861"/>
          <cell r="F16861"/>
        </row>
        <row r="16862">
          <cell r="B16862"/>
          <cell r="F16862"/>
        </row>
        <row r="16863">
          <cell r="B16863"/>
          <cell r="F16863"/>
        </row>
        <row r="16864">
          <cell r="B16864"/>
          <cell r="F16864"/>
        </row>
        <row r="16865">
          <cell r="B16865"/>
          <cell r="F16865"/>
        </row>
        <row r="16866">
          <cell r="B16866"/>
          <cell r="F16866"/>
        </row>
        <row r="16867">
          <cell r="B16867"/>
          <cell r="F16867"/>
        </row>
        <row r="16868">
          <cell r="B16868"/>
          <cell r="F16868"/>
        </row>
        <row r="16869">
          <cell r="B16869"/>
          <cell r="F16869"/>
        </row>
        <row r="16870">
          <cell r="B16870"/>
          <cell r="F16870"/>
        </row>
        <row r="16871">
          <cell r="B16871"/>
          <cell r="F16871"/>
        </row>
        <row r="16872">
          <cell r="B16872"/>
          <cell r="F16872"/>
        </row>
        <row r="16873">
          <cell r="B16873"/>
          <cell r="F16873"/>
        </row>
        <row r="16874">
          <cell r="B16874"/>
          <cell r="F16874"/>
        </row>
        <row r="16875">
          <cell r="B16875"/>
          <cell r="F16875"/>
        </row>
        <row r="16876">
          <cell r="B16876"/>
          <cell r="F16876"/>
        </row>
        <row r="16877">
          <cell r="B16877"/>
          <cell r="F16877"/>
        </row>
        <row r="16878">
          <cell r="B16878"/>
          <cell r="F16878"/>
        </row>
        <row r="16879">
          <cell r="B16879"/>
          <cell r="F16879"/>
        </row>
        <row r="16880">
          <cell r="B16880"/>
          <cell r="F16880"/>
        </row>
        <row r="16881">
          <cell r="B16881"/>
          <cell r="F16881"/>
        </row>
        <row r="16882">
          <cell r="B16882"/>
          <cell r="F16882"/>
        </row>
        <row r="16883">
          <cell r="B16883"/>
          <cell r="F16883"/>
        </row>
        <row r="16884">
          <cell r="B16884"/>
          <cell r="F16884"/>
        </row>
        <row r="16885">
          <cell r="B16885"/>
          <cell r="F16885"/>
        </row>
        <row r="16886">
          <cell r="B16886"/>
          <cell r="F16886"/>
        </row>
        <row r="16887">
          <cell r="B16887"/>
          <cell r="F16887"/>
        </row>
        <row r="16888">
          <cell r="B16888"/>
          <cell r="F16888"/>
        </row>
        <row r="16889">
          <cell r="B16889"/>
          <cell r="F16889"/>
        </row>
        <row r="16890">
          <cell r="B16890"/>
          <cell r="F16890"/>
        </row>
        <row r="16891">
          <cell r="B16891"/>
          <cell r="F16891"/>
        </row>
        <row r="16892">
          <cell r="B16892"/>
          <cell r="F16892"/>
        </row>
        <row r="16893">
          <cell r="B16893"/>
          <cell r="F16893"/>
        </row>
        <row r="16894">
          <cell r="B16894"/>
          <cell r="F16894"/>
        </row>
        <row r="16895">
          <cell r="B16895"/>
          <cell r="F16895"/>
        </row>
        <row r="16896">
          <cell r="B16896"/>
          <cell r="F16896"/>
        </row>
        <row r="16897">
          <cell r="B16897"/>
          <cell r="F16897"/>
        </row>
        <row r="16898">
          <cell r="B16898"/>
          <cell r="F16898"/>
        </row>
        <row r="16899">
          <cell r="B16899"/>
          <cell r="F16899"/>
        </row>
        <row r="16900">
          <cell r="B16900"/>
          <cell r="F16900"/>
        </row>
        <row r="16901">
          <cell r="B16901"/>
          <cell r="F16901"/>
        </row>
        <row r="16902">
          <cell r="B16902"/>
          <cell r="F16902"/>
        </row>
        <row r="16903">
          <cell r="B16903"/>
          <cell r="F16903"/>
        </row>
        <row r="16904">
          <cell r="B16904"/>
          <cell r="F16904"/>
        </row>
        <row r="16905">
          <cell r="B16905"/>
          <cell r="F16905"/>
        </row>
        <row r="16906">
          <cell r="B16906"/>
          <cell r="F16906"/>
        </row>
        <row r="16907">
          <cell r="B16907"/>
          <cell r="F16907"/>
        </row>
        <row r="16908">
          <cell r="B16908"/>
          <cell r="F16908"/>
        </row>
        <row r="16909">
          <cell r="B16909"/>
          <cell r="F16909"/>
        </row>
        <row r="16910">
          <cell r="B16910"/>
          <cell r="F16910"/>
        </row>
        <row r="16911">
          <cell r="B16911"/>
          <cell r="F16911"/>
        </row>
        <row r="16912">
          <cell r="B16912"/>
          <cell r="F16912"/>
        </row>
        <row r="16913">
          <cell r="B16913"/>
          <cell r="F16913"/>
        </row>
        <row r="16914">
          <cell r="B16914"/>
          <cell r="F16914"/>
        </row>
        <row r="16915">
          <cell r="B16915"/>
          <cell r="F16915"/>
        </row>
        <row r="16916">
          <cell r="B16916"/>
          <cell r="F16916"/>
        </row>
        <row r="16917">
          <cell r="B16917"/>
          <cell r="F16917"/>
        </row>
        <row r="16918">
          <cell r="B16918"/>
          <cell r="F16918"/>
        </row>
        <row r="16919">
          <cell r="B16919"/>
          <cell r="F16919"/>
        </row>
        <row r="16920">
          <cell r="B16920"/>
          <cell r="F16920"/>
        </row>
        <row r="16921">
          <cell r="B16921"/>
          <cell r="F16921"/>
        </row>
        <row r="16922">
          <cell r="B16922"/>
          <cell r="F16922"/>
        </row>
        <row r="16923">
          <cell r="B16923"/>
          <cell r="F16923"/>
        </row>
        <row r="16924">
          <cell r="B16924"/>
          <cell r="F16924"/>
        </row>
        <row r="16925">
          <cell r="B16925"/>
          <cell r="F16925"/>
        </row>
        <row r="16926">
          <cell r="B16926"/>
          <cell r="F16926"/>
        </row>
        <row r="16927">
          <cell r="B16927"/>
          <cell r="F16927"/>
        </row>
        <row r="16928">
          <cell r="B16928"/>
          <cell r="F16928"/>
        </row>
        <row r="16929">
          <cell r="B16929"/>
          <cell r="F16929"/>
        </row>
        <row r="16930">
          <cell r="B16930"/>
          <cell r="F16930"/>
        </row>
        <row r="16931">
          <cell r="B16931"/>
          <cell r="F16931"/>
        </row>
        <row r="16932">
          <cell r="B16932"/>
          <cell r="F16932"/>
        </row>
        <row r="16933">
          <cell r="B16933"/>
          <cell r="F16933"/>
        </row>
        <row r="16934">
          <cell r="B16934"/>
          <cell r="F16934"/>
        </row>
        <row r="16935">
          <cell r="B16935"/>
          <cell r="F16935"/>
        </row>
        <row r="16936">
          <cell r="B16936"/>
          <cell r="F16936"/>
        </row>
        <row r="16937">
          <cell r="B16937"/>
          <cell r="F16937"/>
        </row>
        <row r="16938">
          <cell r="B16938"/>
          <cell r="F16938"/>
        </row>
        <row r="16939">
          <cell r="B16939"/>
          <cell r="F16939"/>
        </row>
        <row r="16940">
          <cell r="B16940"/>
          <cell r="F16940"/>
        </row>
        <row r="16941">
          <cell r="B16941"/>
          <cell r="F16941"/>
        </row>
        <row r="16942">
          <cell r="B16942"/>
          <cell r="F16942"/>
        </row>
        <row r="16943">
          <cell r="B16943"/>
          <cell r="F16943"/>
        </row>
        <row r="16944">
          <cell r="B16944"/>
          <cell r="F16944"/>
        </row>
        <row r="16945">
          <cell r="B16945"/>
          <cell r="F16945"/>
        </row>
        <row r="16946">
          <cell r="B16946"/>
          <cell r="F16946"/>
        </row>
        <row r="16947">
          <cell r="B16947"/>
          <cell r="F16947"/>
        </row>
        <row r="16948">
          <cell r="B16948"/>
          <cell r="F16948"/>
        </row>
        <row r="16949">
          <cell r="B16949"/>
          <cell r="F16949"/>
        </row>
        <row r="16950">
          <cell r="B16950"/>
          <cell r="F16950"/>
        </row>
        <row r="16951">
          <cell r="B16951"/>
          <cell r="F16951"/>
        </row>
        <row r="16952">
          <cell r="B16952"/>
          <cell r="F16952"/>
        </row>
        <row r="16953">
          <cell r="B16953"/>
          <cell r="F16953"/>
        </row>
        <row r="16954">
          <cell r="B16954"/>
          <cell r="F16954"/>
        </row>
        <row r="16955">
          <cell r="B16955"/>
          <cell r="F16955"/>
        </row>
        <row r="16956">
          <cell r="B16956"/>
          <cell r="F16956"/>
        </row>
        <row r="16957">
          <cell r="B16957"/>
          <cell r="F16957"/>
        </row>
        <row r="16958">
          <cell r="B16958"/>
          <cell r="F16958"/>
        </row>
        <row r="16959">
          <cell r="B16959"/>
          <cell r="F16959"/>
        </row>
        <row r="16960">
          <cell r="B16960"/>
          <cell r="F16960"/>
        </row>
        <row r="16961">
          <cell r="B16961"/>
          <cell r="F16961"/>
        </row>
        <row r="16962">
          <cell r="B16962"/>
          <cell r="F16962"/>
        </row>
        <row r="16963">
          <cell r="B16963"/>
          <cell r="F16963"/>
        </row>
        <row r="16964">
          <cell r="B16964"/>
          <cell r="F16964"/>
        </row>
        <row r="16965">
          <cell r="B16965"/>
          <cell r="F16965"/>
        </row>
        <row r="16966">
          <cell r="B16966"/>
          <cell r="F16966"/>
        </row>
        <row r="16967">
          <cell r="B16967"/>
          <cell r="F16967"/>
        </row>
        <row r="16968">
          <cell r="B16968"/>
          <cell r="F16968"/>
        </row>
        <row r="16969">
          <cell r="B16969"/>
          <cell r="F16969"/>
        </row>
        <row r="16970">
          <cell r="B16970"/>
          <cell r="F16970"/>
        </row>
        <row r="16971">
          <cell r="B16971"/>
          <cell r="F16971"/>
        </row>
        <row r="16972">
          <cell r="B16972"/>
          <cell r="F16972"/>
        </row>
        <row r="16973">
          <cell r="B16973"/>
          <cell r="F16973"/>
        </row>
        <row r="16974">
          <cell r="B16974"/>
          <cell r="F16974"/>
        </row>
        <row r="16975">
          <cell r="B16975"/>
          <cell r="F16975"/>
        </row>
        <row r="16976">
          <cell r="B16976"/>
          <cell r="F16976"/>
        </row>
        <row r="16977">
          <cell r="B16977"/>
          <cell r="F16977"/>
        </row>
        <row r="16978">
          <cell r="B16978"/>
          <cell r="F16978"/>
        </row>
        <row r="16979">
          <cell r="B16979"/>
          <cell r="F16979"/>
        </row>
        <row r="16980">
          <cell r="B16980"/>
          <cell r="F16980"/>
        </row>
        <row r="16981">
          <cell r="B16981"/>
          <cell r="F16981"/>
        </row>
        <row r="16982">
          <cell r="B16982"/>
          <cell r="F16982"/>
        </row>
        <row r="16983">
          <cell r="B16983"/>
          <cell r="F16983"/>
        </row>
        <row r="16984">
          <cell r="B16984"/>
          <cell r="F16984"/>
        </row>
        <row r="16985">
          <cell r="B16985"/>
          <cell r="F16985"/>
        </row>
        <row r="16986">
          <cell r="B16986"/>
          <cell r="F16986"/>
        </row>
        <row r="16987">
          <cell r="B16987"/>
          <cell r="F16987"/>
        </row>
        <row r="16988">
          <cell r="B16988"/>
          <cell r="F16988"/>
        </row>
        <row r="16989">
          <cell r="B16989"/>
          <cell r="F16989"/>
        </row>
        <row r="16990">
          <cell r="B16990"/>
          <cell r="F16990"/>
        </row>
        <row r="16991">
          <cell r="B16991"/>
          <cell r="F16991"/>
        </row>
        <row r="16992">
          <cell r="B16992"/>
          <cell r="F16992"/>
        </row>
        <row r="16993">
          <cell r="B16993"/>
          <cell r="F16993"/>
        </row>
        <row r="16994">
          <cell r="B16994"/>
          <cell r="F16994"/>
        </row>
        <row r="16995">
          <cell r="B16995"/>
          <cell r="F16995"/>
        </row>
        <row r="16996">
          <cell r="B16996"/>
          <cell r="F16996"/>
        </row>
        <row r="16997">
          <cell r="B16997"/>
          <cell r="F16997"/>
        </row>
        <row r="16998">
          <cell r="B16998"/>
          <cell r="F16998"/>
        </row>
        <row r="16999">
          <cell r="B16999"/>
          <cell r="F16999"/>
        </row>
        <row r="17000">
          <cell r="B17000"/>
          <cell r="F17000"/>
        </row>
        <row r="17001">
          <cell r="B17001"/>
          <cell r="F17001"/>
        </row>
        <row r="17002">
          <cell r="B17002"/>
          <cell r="F17002"/>
        </row>
        <row r="17003">
          <cell r="B17003"/>
          <cell r="F17003"/>
        </row>
        <row r="17004">
          <cell r="B17004"/>
          <cell r="F17004"/>
        </row>
        <row r="17005">
          <cell r="B17005"/>
          <cell r="F17005"/>
        </row>
        <row r="17006">
          <cell r="B17006"/>
          <cell r="F17006"/>
        </row>
        <row r="17007">
          <cell r="B17007"/>
          <cell r="F17007"/>
        </row>
        <row r="17008">
          <cell r="B17008"/>
          <cell r="F17008"/>
        </row>
        <row r="17009">
          <cell r="B17009"/>
          <cell r="F17009"/>
        </row>
        <row r="17010">
          <cell r="B17010"/>
          <cell r="F17010"/>
        </row>
        <row r="17011">
          <cell r="B17011"/>
          <cell r="F17011"/>
        </row>
        <row r="17012">
          <cell r="B17012"/>
          <cell r="F17012"/>
        </row>
        <row r="17013">
          <cell r="B17013"/>
          <cell r="F17013"/>
        </row>
        <row r="17014">
          <cell r="B17014"/>
          <cell r="F17014"/>
        </row>
        <row r="17015">
          <cell r="B17015"/>
          <cell r="F17015"/>
        </row>
        <row r="17016">
          <cell r="B17016"/>
          <cell r="F17016"/>
        </row>
        <row r="17017">
          <cell r="B17017"/>
          <cell r="F17017"/>
        </row>
        <row r="17018">
          <cell r="B17018"/>
          <cell r="F17018"/>
        </row>
        <row r="17019">
          <cell r="B17019"/>
          <cell r="F17019"/>
        </row>
        <row r="17020">
          <cell r="B17020"/>
          <cell r="F17020"/>
        </row>
        <row r="17021">
          <cell r="B17021"/>
          <cell r="F17021"/>
        </row>
        <row r="17022">
          <cell r="B17022"/>
          <cell r="F17022"/>
        </row>
        <row r="17023">
          <cell r="B17023"/>
          <cell r="F17023"/>
        </row>
        <row r="17024">
          <cell r="B17024"/>
          <cell r="F17024"/>
        </row>
        <row r="17025">
          <cell r="B17025"/>
          <cell r="F17025"/>
        </row>
        <row r="17026">
          <cell r="B17026"/>
          <cell r="F17026"/>
        </row>
        <row r="17027">
          <cell r="B17027"/>
          <cell r="F17027"/>
        </row>
        <row r="17028">
          <cell r="B17028"/>
          <cell r="F17028"/>
        </row>
        <row r="17029">
          <cell r="B17029"/>
          <cell r="F17029"/>
        </row>
        <row r="17030">
          <cell r="B17030"/>
          <cell r="F17030"/>
        </row>
        <row r="17031">
          <cell r="B17031"/>
          <cell r="F17031"/>
        </row>
        <row r="17032">
          <cell r="B17032"/>
          <cell r="F17032"/>
        </row>
        <row r="17033">
          <cell r="B17033"/>
          <cell r="F17033"/>
        </row>
        <row r="17034">
          <cell r="B17034"/>
          <cell r="F17034"/>
        </row>
        <row r="17035">
          <cell r="B17035"/>
          <cell r="F17035"/>
        </row>
        <row r="17036">
          <cell r="B17036"/>
          <cell r="F17036"/>
        </row>
        <row r="17037">
          <cell r="B17037"/>
          <cell r="F17037"/>
        </row>
        <row r="17038">
          <cell r="B17038"/>
          <cell r="F17038"/>
        </row>
        <row r="17039">
          <cell r="B17039"/>
          <cell r="F17039"/>
        </row>
        <row r="17040">
          <cell r="B17040"/>
          <cell r="F17040"/>
        </row>
        <row r="17041">
          <cell r="B17041"/>
          <cell r="F17041"/>
        </row>
        <row r="17042">
          <cell r="B17042"/>
          <cell r="F17042"/>
        </row>
        <row r="17043">
          <cell r="B17043"/>
          <cell r="F17043"/>
        </row>
        <row r="17044">
          <cell r="B17044"/>
          <cell r="F17044"/>
        </row>
        <row r="17045">
          <cell r="B17045"/>
          <cell r="F17045"/>
        </row>
        <row r="17046">
          <cell r="B17046"/>
          <cell r="F17046"/>
        </row>
        <row r="17047">
          <cell r="B17047"/>
          <cell r="F17047"/>
        </row>
        <row r="17048">
          <cell r="B17048"/>
          <cell r="F17048"/>
        </row>
        <row r="17049">
          <cell r="B17049"/>
          <cell r="F17049"/>
        </row>
        <row r="17050">
          <cell r="B17050"/>
          <cell r="F17050"/>
        </row>
        <row r="17051">
          <cell r="B17051"/>
          <cell r="F17051"/>
        </row>
        <row r="17052">
          <cell r="B17052"/>
          <cell r="F17052"/>
        </row>
        <row r="17053">
          <cell r="B17053"/>
          <cell r="F17053"/>
        </row>
        <row r="17054">
          <cell r="B17054"/>
          <cell r="F17054"/>
        </row>
        <row r="17055">
          <cell r="B17055"/>
          <cell r="F17055"/>
        </row>
        <row r="17056">
          <cell r="B17056"/>
          <cell r="F17056"/>
        </row>
        <row r="17057">
          <cell r="B17057"/>
          <cell r="F17057"/>
        </row>
        <row r="17058">
          <cell r="B17058"/>
          <cell r="F17058"/>
        </row>
        <row r="17059">
          <cell r="B17059"/>
          <cell r="F17059"/>
        </row>
        <row r="17060">
          <cell r="B17060"/>
          <cell r="F17060"/>
        </row>
        <row r="17061">
          <cell r="B17061"/>
          <cell r="F17061"/>
        </row>
        <row r="17062">
          <cell r="B17062"/>
          <cell r="F17062"/>
        </row>
        <row r="17063">
          <cell r="B17063"/>
          <cell r="F17063"/>
        </row>
        <row r="17064">
          <cell r="B17064"/>
          <cell r="F17064"/>
        </row>
        <row r="17065">
          <cell r="B17065"/>
          <cell r="F17065"/>
        </row>
        <row r="17066">
          <cell r="B17066"/>
          <cell r="F17066"/>
        </row>
        <row r="17067">
          <cell r="B17067"/>
          <cell r="F17067"/>
        </row>
        <row r="17068">
          <cell r="B17068"/>
          <cell r="F17068"/>
        </row>
        <row r="17069">
          <cell r="B17069"/>
          <cell r="F17069"/>
        </row>
        <row r="17070">
          <cell r="B17070"/>
          <cell r="F17070"/>
        </row>
        <row r="17071">
          <cell r="B17071"/>
          <cell r="F17071"/>
        </row>
        <row r="17072">
          <cell r="B17072"/>
          <cell r="F17072"/>
        </row>
        <row r="17073">
          <cell r="B17073"/>
          <cell r="F17073"/>
        </row>
        <row r="17074">
          <cell r="B17074"/>
          <cell r="F17074"/>
        </row>
        <row r="17075">
          <cell r="B17075"/>
          <cell r="F17075"/>
        </row>
        <row r="17076">
          <cell r="B17076"/>
          <cell r="F17076"/>
        </row>
        <row r="17077">
          <cell r="B17077"/>
          <cell r="F17077"/>
        </row>
        <row r="17078">
          <cell r="B17078"/>
          <cell r="F17078"/>
        </row>
        <row r="17079">
          <cell r="B17079"/>
          <cell r="F17079"/>
        </row>
        <row r="17080">
          <cell r="B17080"/>
          <cell r="F17080"/>
        </row>
        <row r="17081">
          <cell r="B17081"/>
          <cell r="F17081"/>
        </row>
        <row r="17082">
          <cell r="B17082"/>
          <cell r="F17082"/>
        </row>
        <row r="17083">
          <cell r="B17083"/>
          <cell r="F17083"/>
        </row>
        <row r="17084">
          <cell r="B17084"/>
          <cell r="F17084"/>
        </row>
        <row r="17085">
          <cell r="B17085"/>
          <cell r="F17085"/>
        </row>
        <row r="17086">
          <cell r="B17086"/>
          <cell r="F17086"/>
        </row>
        <row r="17087">
          <cell r="B17087"/>
          <cell r="F17087"/>
        </row>
        <row r="17088">
          <cell r="B17088"/>
          <cell r="F17088"/>
        </row>
        <row r="17089">
          <cell r="B17089"/>
          <cell r="F17089"/>
        </row>
        <row r="17090">
          <cell r="B17090"/>
          <cell r="F17090"/>
        </row>
        <row r="17091">
          <cell r="B17091"/>
          <cell r="F17091"/>
        </row>
        <row r="17092">
          <cell r="B17092"/>
          <cell r="F17092"/>
        </row>
        <row r="17093">
          <cell r="B17093"/>
          <cell r="F17093"/>
        </row>
        <row r="17094">
          <cell r="B17094"/>
          <cell r="F17094"/>
        </row>
        <row r="17095">
          <cell r="B17095"/>
          <cell r="F17095"/>
        </row>
        <row r="17096">
          <cell r="B17096"/>
          <cell r="F17096"/>
        </row>
        <row r="17097">
          <cell r="B17097"/>
          <cell r="F17097"/>
        </row>
        <row r="17098">
          <cell r="B17098"/>
          <cell r="F17098"/>
        </row>
        <row r="17099">
          <cell r="B17099"/>
          <cell r="F17099"/>
        </row>
        <row r="17100">
          <cell r="B17100"/>
          <cell r="F17100"/>
        </row>
        <row r="17101">
          <cell r="B17101"/>
          <cell r="F17101"/>
        </row>
        <row r="17102">
          <cell r="B17102"/>
          <cell r="F17102"/>
        </row>
        <row r="17103">
          <cell r="B17103"/>
          <cell r="F17103"/>
        </row>
        <row r="17104">
          <cell r="B17104"/>
          <cell r="F17104"/>
        </row>
        <row r="17105">
          <cell r="B17105"/>
          <cell r="F17105"/>
        </row>
        <row r="17106">
          <cell r="B17106"/>
          <cell r="F17106"/>
        </row>
        <row r="17107">
          <cell r="B17107"/>
          <cell r="F17107"/>
        </row>
        <row r="17108">
          <cell r="B17108"/>
          <cell r="F17108"/>
        </row>
        <row r="17109">
          <cell r="B17109"/>
          <cell r="F17109"/>
        </row>
        <row r="17110">
          <cell r="B17110"/>
          <cell r="F17110"/>
        </row>
        <row r="17111">
          <cell r="B17111"/>
          <cell r="F17111"/>
        </row>
        <row r="17112">
          <cell r="B17112"/>
          <cell r="F17112"/>
        </row>
        <row r="17113">
          <cell r="B17113"/>
          <cell r="F17113"/>
        </row>
        <row r="17114">
          <cell r="B17114"/>
          <cell r="F17114"/>
        </row>
        <row r="17115">
          <cell r="B17115"/>
          <cell r="F17115"/>
        </row>
        <row r="17116">
          <cell r="B17116"/>
          <cell r="F17116"/>
        </row>
        <row r="17117">
          <cell r="B17117"/>
          <cell r="F17117"/>
        </row>
        <row r="17118">
          <cell r="B17118"/>
          <cell r="F17118"/>
        </row>
        <row r="17119">
          <cell r="B17119"/>
          <cell r="F17119"/>
        </row>
        <row r="17120">
          <cell r="B17120"/>
          <cell r="F17120"/>
        </row>
        <row r="17121">
          <cell r="B17121"/>
          <cell r="F17121"/>
        </row>
        <row r="17122">
          <cell r="B17122"/>
          <cell r="F17122"/>
        </row>
        <row r="17123">
          <cell r="B17123"/>
          <cell r="F17123"/>
        </row>
        <row r="17124">
          <cell r="B17124"/>
          <cell r="F17124"/>
        </row>
        <row r="17125">
          <cell r="B17125"/>
          <cell r="F17125"/>
        </row>
        <row r="17126">
          <cell r="B17126"/>
          <cell r="F17126"/>
        </row>
        <row r="17127">
          <cell r="B17127"/>
          <cell r="F17127"/>
        </row>
        <row r="17128">
          <cell r="B17128"/>
          <cell r="F17128"/>
        </row>
        <row r="17129">
          <cell r="B17129"/>
          <cell r="F17129"/>
        </row>
        <row r="17130">
          <cell r="B17130"/>
          <cell r="F17130"/>
        </row>
        <row r="17131">
          <cell r="B17131"/>
          <cell r="F17131"/>
        </row>
        <row r="17132">
          <cell r="B17132"/>
          <cell r="F17132"/>
        </row>
        <row r="17133">
          <cell r="B17133"/>
          <cell r="F17133"/>
        </row>
        <row r="17134">
          <cell r="B17134"/>
          <cell r="F17134"/>
        </row>
        <row r="17135">
          <cell r="B17135"/>
          <cell r="F17135"/>
        </row>
        <row r="17136">
          <cell r="B17136"/>
          <cell r="F17136"/>
        </row>
        <row r="17137">
          <cell r="B17137"/>
          <cell r="F17137"/>
        </row>
        <row r="17138">
          <cell r="B17138"/>
          <cell r="F17138"/>
        </row>
        <row r="17139">
          <cell r="B17139"/>
          <cell r="F17139"/>
        </row>
        <row r="17140">
          <cell r="B17140"/>
          <cell r="F17140"/>
        </row>
        <row r="17141">
          <cell r="B17141"/>
          <cell r="F17141"/>
        </row>
        <row r="17142">
          <cell r="B17142"/>
          <cell r="F17142"/>
        </row>
        <row r="17143">
          <cell r="B17143"/>
          <cell r="F17143"/>
        </row>
        <row r="17144">
          <cell r="B17144"/>
          <cell r="F17144"/>
        </row>
        <row r="17145">
          <cell r="B17145"/>
          <cell r="F17145"/>
        </row>
        <row r="17146">
          <cell r="B17146"/>
          <cell r="F17146"/>
        </row>
        <row r="17147">
          <cell r="B17147"/>
          <cell r="F17147"/>
        </row>
        <row r="17148">
          <cell r="B17148"/>
          <cell r="F17148"/>
        </row>
        <row r="17149">
          <cell r="B17149"/>
          <cell r="F17149"/>
        </row>
        <row r="17150">
          <cell r="B17150"/>
          <cell r="F17150"/>
        </row>
        <row r="17151">
          <cell r="B17151"/>
          <cell r="F17151"/>
        </row>
        <row r="17152">
          <cell r="B17152"/>
          <cell r="F17152"/>
        </row>
        <row r="17153">
          <cell r="B17153"/>
          <cell r="F17153"/>
        </row>
        <row r="17154">
          <cell r="B17154"/>
          <cell r="F17154"/>
        </row>
        <row r="17155">
          <cell r="B17155"/>
          <cell r="F17155"/>
        </row>
        <row r="17156">
          <cell r="B17156"/>
          <cell r="F17156"/>
        </row>
        <row r="17157">
          <cell r="B17157"/>
          <cell r="F17157"/>
        </row>
        <row r="17158">
          <cell r="B17158"/>
          <cell r="F17158"/>
        </row>
        <row r="17159">
          <cell r="B17159"/>
          <cell r="F17159"/>
        </row>
        <row r="17160">
          <cell r="B17160"/>
          <cell r="F17160"/>
        </row>
        <row r="17161">
          <cell r="B17161"/>
          <cell r="F17161"/>
        </row>
        <row r="17162">
          <cell r="B17162"/>
          <cell r="F17162"/>
        </row>
        <row r="17163">
          <cell r="B17163"/>
          <cell r="F17163"/>
        </row>
        <row r="17164">
          <cell r="B17164"/>
          <cell r="F17164"/>
        </row>
        <row r="17165">
          <cell r="B17165"/>
          <cell r="F17165"/>
        </row>
        <row r="17166">
          <cell r="B17166"/>
          <cell r="F17166"/>
        </row>
        <row r="17167">
          <cell r="B17167"/>
          <cell r="F17167"/>
        </row>
        <row r="17168">
          <cell r="B17168"/>
          <cell r="F17168"/>
        </row>
        <row r="17169">
          <cell r="B17169"/>
          <cell r="F17169"/>
        </row>
        <row r="17170">
          <cell r="B17170"/>
          <cell r="F17170"/>
        </row>
        <row r="17171">
          <cell r="B17171"/>
          <cell r="F17171"/>
        </row>
        <row r="17172">
          <cell r="B17172"/>
          <cell r="F17172"/>
        </row>
        <row r="17173">
          <cell r="B17173"/>
          <cell r="F17173"/>
        </row>
        <row r="17174">
          <cell r="B17174"/>
          <cell r="F17174"/>
        </row>
        <row r="17175">
          <cell r="B17175"/>
          <cell r="F17175"/>
        </row>
        <row r="17176">
          <cell r="B17176"/>
          <cell r="F17176"/>
        </row>
        <row r="17177">
          <cell r="B17177"/>
          <cell r="F17177"/>
        </row>
        <row r="17178">
          <cell r="B17178"/>
          <cell r="F17178"/>
        </row>
        <row r="17179">
          <cell r="B17179"/>
          <cell r="F17179"/>
        </row>
        <row r="17180">
          <cell r="B17180"/>
          <cell r="F17180"/>
        </row>
        <row r="17181">
          <cell r="B17181"/>
          <cell r="F17181"/>
        </row>
        <row r="17182">
          <cell r="B17182"/>
          <cell r="F17182"/>
        </row>
        <row r="17183">
          <cell r="B17183"/>
          <cell r="F17183"/>
        </row>
        <row r="17184">
          <cell r="B17184"/>
          <cell r="F17184"/>
        </row>
        <row r="17185">
          <cell r="B17185"/>
          <cell r="F17185"/>
        </row>
        <row r="17186">
          <cell r="B17186"/>
          <cell r="F17186"/>
        </row>
        <row r="17187">
          <cell r="B17187"/>
          <cell r="F17187"/>
        </row>
        <row r="17188">
          <cell r="B17188"/>
          <cell r="F17188"/>
        </row>
        <row r="17189">
          <cell r="B17189"/>
          <cell r="F17189"/>
        </row>
        <row r="17190">
          <cell r="B17190"/>
          <cell r="F17190"/>
        </row>
        <row r="17191">
          <cell r="B17191"/>
          <cell r="F17191"/>
        </row>
        <row r="17192">
          <cell r="B17192"/>
          <cell r="F17192"/>
        </row>
        <row r="17193">
          <cell r="B17193"/>
          <cell r="F17193"/>
        </row>
        <row r="17194">
          <cell r="B17194"/>
          <cell r="F17194"/>
        </row>
        <row r="17195">
          <cell r="B17195"/>
          <cell r="F17195"/>
        </row>
        <row r="17196">
          <cell r="B17196"/>
          <cell r="F17196"/>
        </row>
        <row r="17197">
          <cell r="B17197"/>
          <cell r="F17197"/>
        </row>
        <row r="17198">
          <cell r="B17198"/>
          <cell r="F17198"/>
        </row>
        <row r="17199">
          <cell r="B17199"/>
          <cell r="F17199"/>
        </row>
        <row r="17200">
          <cell r="B17200"/>
          <cell r="F17200"/>
        </row>
        <row r="17201">
          <cell r="B17201"/>
          <cell r="F17201"/>
        </row>
        <row r="17202">
          <cell r="B17202"/>
          <cell r="F17202"/>
        </row>
        <row r="17203">
          <cell r="B17203"/>
          <cell r="F17203"/>
        </row>
        <row r="17204">
          <cell r="B17204"/>
          <cell r="F17204"/>
        </row>
        <row r="17205">
          <cell r="B17205"/>
          <cell r="F17205"/>
        </row>
        <row r="17206">
          <cell r="B17206"/>
          <cell r="F17206"/>
        </row>
        <row r="17207">
          <cell r="B17207"/>
          <cell r="F17207"/>
        </row>
        <row r="17208">
          <cell r="B17208"/>
          <cell r="F17208"/>
        </row>
        <row r="17209">
          <cell r="B17209"/>
          <cell r="F17209"/>
        </row>
        <row r="17210">
          <cell r="B17210"/>
          <cell r="F17210"/>
        </row>
        <row r="17211">
          <cell r="B17211"/>
          <cell r="F17211"/>
        </row>
        <row r="17212">
          <cell r="B17212"/>
          <cell r="F17212"/>
        </row>
        <row r="17213">
          <cell r="B17213"/>
          <cell r="F17213"/>
        </row>
        <row r="17214">
          <cell r="B17214"/>
          <cell r="F17214"/>
        </row>
        <row r="17215">
          <cell r="B17215"/>
          <cell r="F17215"/>
        </row>
        <row r="17216">
          <cell r="B17216"/>
          <cell r="F17216"/>
        </row>
        <row r="17217">
          <cell r="B17217"/>
          <cell r="F17217"/>
        </row>
        <row r="17218">
          <cell r="B17218"/>
          <cell r="F17218"/>
        </row>
        <row r="17219">
          <cell r="B17219"/>
          <cell r="F17219"/>
        </row>
        <row r="17220">
          <cell r="B17220"/>
          <cell r="F17220"/>
        </row>
        <row r="17221">
          <cell r="B17221"/>
          <cell r="F17221"/>
        </row>
        <row r="17222">
          <cell r="B17222"/>
          <cell r="F17222"/>
        </row>
        <row r="17223">
          <cell r="B17223"/>
          <cell r="F17223"/>
        </row>
        <row r="17224">
          <cell r="B17224"/>
          <cell r="F17224"/>
        </row>
        <row r="17225">
          <cell r="B17225"/>
          <cell r="F17225"/>
        </row>
        <row r="17226">
          <cell r="B17226"/>
          <cell r="F17226"/>
        </row>
        <row r="17227">
          <cell r="B17227"/>
          <cell r="F17227"/>
        </row>
        <row r="17228">
          <cell r="B17228"/>
          <cell r="F17228"/>
        </row>
        <row r="17229">
          <cell r="B17229"/>
          <cell r="F17229"/>
        </row>
        <row r="17230">
          <cell r="B17230"/>
          <cell r="F17230"/>
        </row>
        <row r="17231">
          <cell r="B17231"/>
          <cell r="F17231"/>
        </row>
        <row r="17232">
          <cell r="B17232"/>
          <cell r="F17232"/>
        </row>
        <row r="17233">
          <cell r="B17233"/>
          <cell r="F17233"/>
        </row>
        <row r="17234">
          <cell r="B17234"/>
          <cell r="F17234"/>
        </row>
        <row r="17235">
          <cell r="B17235"/>
          <cell r="F17235"/>
        </row>
        <row r="17236">
          <cell r="B17236"/>
          <cell r="F17236"/>
        </row>
        <row r="17237">
          <cell r="B17237"/>
          <cell r="F17237"/>
        </row>
        <row r="17238">
          <cell r="B17238"/>
          <cell r="F17238"/>
        </row>
        <row r="17239">
          <cell r="B17239"/>
          <cell r="F17239"/>
        </row>
        <row r="17240">
          <cell r="B17240"/>
          <cell r="F17240"/>
        </row>
        <row r="17241">
          <cell r="B17241"/>
          <cell r="F17241"/>
        </row>
        <row r="17242">
          <cell r="B17242"/>
          <cell r="F17242"/>
        </row>
        <row r="17243">
          <cell r="B17243"/>
          <cell r="F17243"/>
        </row>
        <row r="17244">
          <cell r="B17244"/>
          <cell r="F17244"/>
        </row>
        <row r="17245">
          <cell r="B17245"/>
          <cell r="F17245"/>
        </row>
        <row r="17246">
          <cell r="B17246"/>
          <cell r="F17246"/>
        </row>
        <row r="17247">
          <cell r="B17247"/>
          <cell r="F17247"/>
        </row>
        <row r="17248">
          <cell r="B17248"/>
          <cell r="F17248"/>
        </row>
        <row r="17249">
          <cell r="B17249"/>
          <cell r="F17249"/>
        </row>
        <row r="17250">
          <cell r="B17250"/>
          <cell r="F17250"/>
        </row>
        <row r="17251">
          <cell r="B17251"/>
          <cell r="F17251"/>
        </row>
        <row r="17252">
          <cell r="B17252"/>
          <cell r="F17252"/>
        </row>
        <row r="17253">
          <cell r="B17253"/>
          <cell r="F17253"/>
        </row>
        <row r="17254">
          <cell r="B17254"/>
          <cell r="F17254"/>
        </row>
        <row r="17255">
          <cell r="B17255"/>
          <cell r="F17255"/>
        </row>
        <row r="17256">
          <cell r="B17256"/>
          <cell r="F17256"/>
        </row>
        <row r="17257">
          <cell r="B17257"/>
          <cell r="F17257"/>
        </row>
        <row r="17258">
          <cell r="B17258"/>
          <cell r="F17258"/>
        </row>
        <row r="17259">
          <cell r="B17259"/>
          <cell r="F17259"/>
        </row>
        <row r="17260">
          <cell r="B17260"/>
          <cell r="F17260"/>
        </row>
        <row r="17261">
          <cell r="B17261"/>
          <cell r="F17261"/>
        </row>
        <row r="17262">
          <cell r="B17262"/>
          <cell r="F17262"/>
        </row>
        <row r="17263">
          <cell r="B17263"/>
          <cell r="F17263"/>
        </row>
        <row r="17264">
          <cell r="B17264"/>
          <cell r="F17264"/>
        </row>
        <row r="17265">
          <cell r="B17265"/>
          <cell r="F17265"/>
        </row>
        <row r="17266">
          <cell r="B17266"/>
          <cell r="F17266"/>
        </row>
        <row r="17267">
          <cell r="B17267"/>
          <cell r="F17267"/>
        </row>
        <row r="17268">
          <cell r="B17268"/>
          <cell r="F17268"/>
        </row>
        <row r="17269">
          <cell r="B17269"/>
          <cell r="F17269"/>
        </row>
        <row r="17270">
          <cell r="B17270"/>
          <cell r="F17270"/>
        </row>
        <row r="17271">
          <cell r="B17271"/>
          <cell r="F17271"/>
        </row>
        <row r="17272">
          <cell r="B17272"/>
          <cell r="F17272"/>
        </row>
        <row r="17273">
          <cell r="B17273"/>
          <cell r="F17273"/>
        </row>
        <row r="17274">
          <cell r="B17274"/>
          <cell r="F17274"/>
        </row>
        <row r="17275">
          <cell r="B17275"/>
          <cell r="F17275"/>
        </row>
        <row r="17276">
          <cell r="B17276"/>
          <cell r="F17276"/>
        </row>
        <row r="17277">
          <cell r="B17277"/>
          <cell r="F17277"/>
        </row>
        <row r="17278">
          <cell r="B17278"/>
          <cell r="F17278"/>
        </row>
        <row r="17279">
          <cell r="B17279"/>
          <cell r="F17279"/>
        </row>
        <row r="17280">
          <cell r="B17280"/>
          <cell r="F17280"/>
        </row>
        <row r="17281">
          <cell r="B17281"/>
          <cell r="F17281"/>
        </row>
        <row r="17282">
          <cell r="B17282"/>
          <cell r="F17282"/>
        </row>
        <row r="17283">
          <cell r="B17283"/>
          <cell r="F17283"/>
        </row>
        <row r="17284">
          <cell r="B17284"/>
          <cell r="F17284"/>
        </row>
        <row r="17285">
          <cell r="B17285"/>
          <cell r="F17285"/>
        </row>
        <row r="17286">
          <cell r="B17286"/>
          <cell r="F17286"/>
        </row>
        <row r="17287">
          <cell r="B17287"/>
          <cell r="F17287"/>
        </row>
        <row r="17288">
          <cell r="B17288"/>
          <cell r="F17288"/>
        </row>
        <row r="17289">
          <cell r="B17289"/>
          <cell r="F17289"/>
        </row>
        <row r="17290">
          <cell r="B17290"/>
          <cell r="F17290"/>
        </row>
        <row r="17291">
          <cell r="B17291"/>
          <cell r="F17291"/>
        </row>
        <row r="17292">
          <cell r="B17292"/>
          <cell r="F17292"/>
        </row>
        <row r="17293">
          <cell r="B17293"/>
          <cell r="F17293"/>
        </row>
        <row r="17294">
          <cell r="B17294"/>
          <cell r="F17294"/>
        </row>
        <row r="17295">
          <cell r="B17295"/>
          <cell r="F17295"/>
        </row>
        <row r="17296">
          <cell r="B17296"/>
          <cell r="F17296"/>
        </row>
        <row r="17297">
          <cell r="B17297"/>
          <cell r="F17297"/>
        </row>
        <row r="17298">
          <cell r="B17298"/>
          <cell r="F17298"/>
        </row>
        <row r="17299">
          <cell r="B17299"/>
          <cell r="F17299"/>
        </row>
        <row r="17300">
          <cell r="B17300"/>
          <cell r="F17300"/>
        </row>
        <row r="17301">
          <cell r="B17301"/>
          <cell r="F17301"/>
        </row>
        <row r="17302">
          <cell r="B17302"/>
          <cell r="F17302"/>
        </row>
        <row r="17303">
          <cell r="B17303"/>
          <cell r="F17303"/>
        </row>
        <row r="17304">
          <cell r="B17304"/>
          <cell r="F17304"/>
        </row>
        <row r="17305">
          <cell r="B17305"/>
          <cell r="F17305"/>
        </row>
        <row r="17306">
          <cell r="B17306"/>
          <cell r="F17306"/>
        </row>
        <row r="17307">
          <cell r="B17307"/>
          <cell r="F17307"/>
        </row>
        <row r="17308">
          <cell r="B17308"/>
          <cell r="F17308"/>
        </row>
        <row r="17309">
          <cell r="B17309"/>
          <cell r="F17309"/>
        </row>
        <row r="17310">
          <cell r="B17310"/>
          <cell r="F17310"/>
        </row>
        <row r="17311">
          <cell r="B17311"/>
          <cell r="F17311"/>
        </row>
        <row r="17312">
          <cell r="B17312"/>
          <cell r="F17312"/>
        </row>
        <row r="17313">
          <cell r="B17313"/>
          <cell r="F17313"/>
        </row>
        <row r="17314">
          <cell r="B17314"/>
          <cell r="F17314"/>
        </row>
        <row r="17315">
          <cell r="B17315"/>
          <cell r="F17315"/>
        </row>
        <row r="17316">
          <cell r="B17316"/>
          <cell r="F17316"/>
        </row>
        <row r="17317">
          <cell r="B17317"/>
          <cell r="F17317"/>
        </row>
        <row r="17318">
          <cell r="B17318"/>
          <cell r="F17318"/>
        </row>
        <row r="17319">
          <cell r="B17319"/>
          <cell r="F17319"/>
        </row>
        <row r="17320">
          <cell r="B17320"/>
          <cell r="F17320"/>
        </row>
        <row r="17321">
          <cell r="B17321"/>
          <cell r="F17321"/>
        </row>
        <row r="17322">
          <cell r="B17322"/>
          <cell r="F17322"/>
        </row>
        <row r="17323">
          <cell r="B17323"/>
          <cell r="F17323"/>
        </row>
        <row r="17324">
          <cell r="B17324"/>
          <cell r="F17324"/>
        </row>
        <row r="17325">
          <cell r="B17325"/>
          <cell r="F17325"/>
        </row>
        <row r="17326">
          <cell r="B17326"/>
          <cell r="F17326"/>
        </row>
        <row r="17327">
          <cell r="B17327"/>
          <cell r="F17327"/>
        </row>
        <row r="17328">
          <cell r="B17328"/>
          <cell r="F17328"/>
        </row>
        <row r="17329">
          <cell r="B17329"/>
          <cell r="F17329"/>
        </row>
        <row r="17330">
          <cell r="B17330"/>
          <cell r="F17330"/>
        </row>
        <row r="17331">
          <cell r="B17331"/>
          <cell r="F17331"/>
        </row>
        <row r="17332">
          <cell r="B17332"/>
          <cell r="F17332"/>
        </row>
        <row r="17333">
          <cell r="B17333"/>
          <cell r="F17333"/>
        </row>
        <row r="17334">
          <cell r="B17334"/>
          <cell r="F17334"/>
        </row>
        <row r="17335">
          <cell r="B17335"/>
          <cell r="F17335"/>
        </row>
        <row r="17336">
          <cell r="B17336"/>
          <cell r="F17336"/>
        </row>
        <row r="17337">
          <cell r="B17337"/>
          <cell r="F17337"/>
        </row>
        <row r="17338">
          <cell r="B17338"/>
          <cell r="F17338"/>
        </row>
        <row r="17339">
          <cell r="B17339"/>
          <cell r="F17339"/>
        </row>
        <row r="17340">
          <cell r="B17340"/>
          <cell r="F17340"/>
        </row>
        <row r="17341">
          <cell r="B17341"/>
          <cell r="F17341"/>
        </row>
        <row r="17342">
          <cell r="B17342"/>
          <cell r="F17342"/>
        </row>
        <row r="17343">
          <cell r="B17343"/>
          <cell r="F17343"/>
        </row>
        <row r="17344">
          <cell r="B17344"/>
          <cell r="F17344"/>
        </row>
        <row r="17345">
          <cell r="B17345"/>
          <cell r="F17345"/>
        </row>
        <row r="17346">
          <cell r="B17346"/>
          <cell r="F17346"/>
        </row>
        <row r="17347">
          <cell r="B17347"/>
          <cell r="F17347"/>
        </row>
        <row r="17348">
          <cell r="B17348"/>
          <cell r="F17348"/>
        </row>
        <row r="17349">
          <cell r="B17349"/>
          <cell r="F17349"/>
        </row>
        <row r="17350">
          <cell r="B17350"/>
          <cell r="F17350"/>
        </row>
        <row r="17351">
          <cell r="B17351"/>
          <cell r="F17351"/>
        </row>
        <row r="17352">
          <cell r="B17352"/>
          <cell r="F17352"/>
        </row>
        <row r="17353">
          <cell r="B17353"/>
          <cell r="F17353"/>
        </row>
        <row r="17354">
          <cell r="B17354"/>
          <cell r="F17354"/>
        </row>
        <row r="17355">
          <cell r="B17355"/>
          <cell r="F17355"/>
        </row>
        <row r="17356">
          <cell r="B17356"/>
          <cell r="F17356"/>
        </row>
        <row r="17357">
          <cell r="B17357"/>
          <cell r="F17357"/>
        </row>
        <row r="17358">
          <cell r="B17358"/>
          <cell r="F17358"/>
        </row>
        <row r="17359">
          <cell r="B17359"/>
          <cell r="F17359"/>
        </row>
        <row r="17360">
          <cell r="B17360"/>
          <cell r="F17360"/>
        </row>
        <row r="17361">
          <cell r="B17361"/>
          <cell r="F17361"/>
        </row>
        <row r="17362">
          <cell r="B17362"/>
          <cell r="F17362"/>
        </row>
        <row r="17363">
          <cell r="B17363"/>
          <cell r="F17363"/>
        </row>
        <row r="17364">
          <cell r="B17364"/>
          <cell r="F17364"/>
        </row>
        <row r="17365">
          <cell r="B17365"/>
          <cell r="F17365"/>
        </row>
        <row r="17366">
          <cell r="B17366"/>
          <cell r="F17366"/>
        </row>
        <row r="17367">
          <cell r="B17367"/>
          <cell r="F17367"/>
        </row>
        <row r="17368">
          <cell r="B17368"/>
          <cell r="F17368"/>
        </row>
        <row r="17369">
          <cell r="B17369"/>
          <cell r="F17369"/>
        </row>
        <row r="17370">
          <cell r="B17370"/>
          <cell r="F17370"/>
        </row>
        <row r="17371">
          <cell r="B17371"/>
          <cell r="F17371"/>
        </row>
        <row r="17372">
          <cell r="B17372"/>
          <cell r="F17372"/>
        </row>
        <row r="17373">
          <cell r="B17373"/>
          <cell r="F17373"/>
        </row>
        <row r="17374">
          <cell r="B17374"/>
          <cell r="F17374"/>
        </row>
        <row r="17375">
          <cell r="B17375"/>
          <cell r="F17375"/>
        </row>
        <row r="17376">
          <cell r="B17376"/>
          <cell r="F17376"/>
        </row>
        <row r="17377">
          <cell r="B17377"/>
          <cell r="F17377"/>
        </row>
        <row r="17378">
          <cell r="B17378"/>
          <cell r="F17378"/>
        </row>
        <row r="17379">
          <cell r="B17379"/>
          <cell r="F17379"/>
        </row>
        <row r="17380">
          <cell r="B17380"/>
          <cell r="F17380"/>
        </row>
        <row r="17381">
          <cell r="B17381"/>
          <cell r="F17381"/>
        </row>
        <row r="17382">
          <cell r="B17382"/>
          <cell r="F17382"/>
        </row>
        <row r="17383">
          <cell r="B17383"/>
          <cell r="F17383"/>
        </row>
        <row r="17384">
          <cell r="B17384"/>
          <cell r="F17384"/>
        </row>
        <row r="17385">
          <cell r="B17385"/>
          <cell r="F17385"/>
        </row>
        <row r="17386">
          <cell r="B17386"/>
          <cell r="F17386"/>
        </row>
        <row r="17387">
          <cell r="B17387"/>
          <cell r="F17387"/>
        </row>
        <row r="17388">
          <cell r="B17388"/>
          <cell r="F17388"/>
        </row>
        <row r="17389">
          <cell r="B17389"/>
          <cell r="F17389"/>
        </row>
        <row r="17390">
          <cell r="B17390"/>
          <cell r="F17390"/>
        </row>
        <row r="17391">
          <cell r="B17391"/>
          <cell r="F17391"/>
        </row>
        <row r="17392">
          <cell r="B17392"/>
          <cell r="F17392"/>
        </row>
        <row r="17393">
          <cell r="B17393"/>
          <cell r="F17393"/>
        </row>
        <row r="17394">
          <cell r="B17394"/>
          <cell r="F17394"/>
        </row>
        <row r="17395">
          <cell r="B17395"/>
          <cell r="F17395"/>
        </row>
        <row r="17396">
          <cell r="B17396"/>
          <cell r="F17396"/>
        </row>
        <row r="17397">
          <cell r="B17397"/>
          <cell r="F17397"/>
        </row>
        <row r="17398">
          <cell r="B17398"/>
          <cell r="F17398"/>
        </row>
        <row r="17399">
          <cell r="B17399"/>
          <cell r="F17399"/>
        </row>
        <row r="17400">
          <cell r="B17400"/>
          <cell r="F17400"/>
        </row>
        <row r="17401">
          <cell r="B17401"/>
          <cell r="F17401"/>
        </row>
        <row r="17402">
          <cell r="B17402"/>
          <cell r="F17402"/>
        </row>
        <row r="17403">
          <cell r="B17403"/>
          <cell r="F17403"/>
        </row>
        <row r="17404">
          <cell r="B17404"/>
          <cell r="F17404"/>
        </row>
        <row r="17405">
          <cell r="B17405"/>
          <cell r="F17405"/>
        </row>
        <row r="17406">
          <cell r="B17406"/>
          <cell r="F17406"/>
        </row>
        <row r="17407">
          <cell r="B17407"/>
          <cell r="F17407"/>
        </row>
        <row r="17408">
          <cell r="B17408"/>
          <cell r="F17408"/>
        </row>
        <row r="17409">
          <cell r="B17409"/>
          <cell r="F17409"/>
        </row>
        <row r="17410">
          <cell r="B17410"/>
          <cell r="F17410"/>
        </row>
        <row r="17411">
          <cell r="B17411"/>
          <cell r="F17411"/>
        </row>
        <row r="17412">
          <cell r="B17412"/>
          <cell r="F17412"/>
        </row>
        <row r="17413">
          <cell r="B17413"/>
          <cell r="F17413"/>
        </row>
        <row r="17414">
          <cell r="B17414"/>
          <cell r="F17414"/>
        </row>
        <row r="17415">
          <cell r="B17415"/>
          <cell r="F17415"/>
        </row>
        <row r="17416">
          <cell r="B17416"/>
          <cell r="F17416"/>
        </row>
        <row r="17417">
          <cell r="B17417"/>
          <cell r="F17417"/>
        </row>
        <row r="17418">
          <cell r="B17418"/>
          <cell r="F17418"/>
        </row>
        <row r="17419">
          <cell r="B17419"/>
          <cell r="F17419"/>
        </row>
        <row r="17420">
          <cell r="B17420"/>
          <cell r="F17420"/>
        </row>
        <row r="17421">
          <cell r="B17421"/>
          <cell r="F17421"/>
        </row>
        <row r="17422">
          <cell r="B17422"/>
          <cell r="F17422"/>
        </row>
        <row r="17423">
          <cell r="B17423"/>
          <cell r="F17423"/>
        </row>
        <row r="17424">
          <cell r="B17424"/>
          <cell r="F17424"/>
        </row>
        <row r="17425">
          <cell r="B17425"/>
          <cell r="F17425"/>
        </row>
        <row r="17426">
          <cell r="B17426"/>
          <cell r="F17426"/>
        </row>
        <row r="17427">
          <cell r="B17427"/>
          <cell r="F17427"/>
        </row>
        <row r="17428">
          <cell r="B17428"/>
          <cell r="F17428"/>
        </row>
        <row r="17429">
          <cell r="B17429"/>
          <cell r="F17429"/>
        </row>
        <row r="17430">
          <cell r="B17430"/>
          <cell r="F17430"/>
        </row>
        <row r="17431">
          <cell r="B17431"/>
          <cell r="F17431"/>
        </row>
        <row r="17432">
          <cell r="B17432"/>
          <cell r="F17432"/>
        </row>
        <row r="17433">
          <cell r="B17433"/>
          <cell r="F17433"/>
        </row>
        <row r="17434">
          <cell r="B17434"/>
          <cell r="F17434"/>
        </row>
        <row r="17435">
          <cell r="B17435"/>
          <cell r="F17435"/>
        </row>
        <row r="17436">
          <cell r="B17436"/>
          <cell r="F17436"/>
        </row>
        <row r="17437">
          <cell r="B17437"/>
          <cell r="F17437"/>
        </row>
        <row r="17438">
          <cell r="B17438"/>
          <cell r="F17438"/>
        </row>
        <row r="17439">
          <cell r="B17439"/>
          <cell r="F17439"/>
        </row>
        <row r="17440">
          <cell r="B17440"/>
          <cell r="F17440"/>
        </row>
        <row r="17441">
          <cell r="B17441"/>
          <cell r="F17441"/>
        </row>
        <row r="17442">
          <cell r="B17442"/>
          <cell r="F17442"/>
        </row>
        <row r="17443">
          <cell r="B17443"/>
          <cell r="F17443"/>
        </row>
        <row r="17444">
          <cell r="B17444"/>
          <cell r="F17444"/>
        </row>
        <row r="17445">
          <cell r="B17445"/>
          <cell r="F17445"/>
        </row>
        <row r="17446">
          <cell r="B17446"/>
          <cell r="F17446"/>
        </row>
        <row r="17447">
          <cell r="B17447"/>
          <cell r="F17447"/>
        </row>
        <row r="17448">
          <cell r="B17448"/>
          <cell r="F17448"/>
        </row>
        <row r="17449">
          <cell r="B17449"/>
          <cell r="F17449"/>
        </row>
        <row r="17450">
          <cell r="B17450"/>
          <cell r="F17450"/>
        </row>
        <row r="17451">
          <cell r="B17451"/>
          <cell r="F17451"/>
        </row>
        <row r="17452">
          <cell r="B17452"/>
          <cell r="F17452"/>
        </row>
        <row r="17453">
          <cell r="B17453"/>
          <cell r="F17453"/>
        </row>
        <row r="17454">
          <cell r="B17454"/>
          <cell r="F17454"/>
        </row>
        <row r="17455">
          <cell r="B17455"/>
          <cell r="F17455"/>
        </row>
        <row r="17456">
          <cell r="B17456"/>
          <cell r="F17456"/>
        </row>
        <row r="17457">
          <cell r="B17457"/>
          <cell r="F17457"/>
        </row>
        <row r="17458">
          <cell r="B17458"/>
          <cell r="F17458"/>
        </row>
        <row r="17459">
          <cell r="B17459"/>
          <cell r="F17459"/>
        </row>
        <row r="17460">
          <cell r="B17460"/>
          <cell r="F17460"/>
        </row>
        <row r="17461">
          <cell r="B17461"/>
          <cell r="F17461"/>
        </row>
        <row r="17462">
          <cell r="B17462"/>
          <cell r="F17462"/>
        </row>
        <row r="17463">
          <cell r="B17463"/>
          <cell r="F17463"/>
        </row>
        <row r="17464">
          <cell r="B17464"/>
          <cell r="F17464"/>
        </row>
        <row r="17465">
          <cell r="B17465"/>
          <cell r="F17465"/>
        </row>
        <row r="17466">
          <cell r="B17466"/>
          <cell r="F17466"/>
        </row>
        <row r="17467">
          <cell r="B17467"/>
          <cell r="F17467"/>
        </row>
        <row r="17468">
          <cell r="B17468"/>
          <cell r="F17468"/>
        </row>
        <row r="17469">
          <cell r="B17469"/>
          <cell r="F17469"/>
        </row>
        <row r="17470">
          <cell r="B17470"/>
          <cell r="F17470"/>
        </row>
        <row r="17471">
          <cell r="B17471"/>
          <cell r="F17471"/>
        </row>
        <row r="17472">
          <cell r="B17472"/>
          <cell r="F17472"/>
        </row>
        <row r="17473">
          <cell r="B17473"/>
          <cell r="F17473"/>
        </row>
        <row r="17474">
          <cell r="B17474"/>
          <cell r="F17474"/>
        </row>
        <row r="17475">
          <cell r="B17475"/>
          <cell r="F17475"/>
        </row>
        <row r="17476">
          <cell r="B17476"/>
          <cell r="F17476"/>
        </row>
        <row r="17477">
          <cell r="B17477"/>
          <cell r="F17477"/>
        </row>
        <row r="17478">
          <cell r="B17478"/>
          <cell r="F17478"/>
        </row>
        <row r="17479">
          <cell r="B17479"/>
          <cell r="F17479"/>
        </row>
        <row r="17480">
          <cell r="B17480"/>
          <cell r="F17480"/>
        </row>
        <row r="17481">
          <cell r="B17481"/>
          <cell r="F17481"/>
        </row>
        <row r="17482">
          <cell r="B17482"/>
          <cell r="F17482"/>
        </row>
        <row r="17483">
          <cell r="B17483"/>
          <cell r="F17483"/>
        </row>
        <row r="17484">
          <cell r="B17484"/>
          <cell r="F17484"/>
        </row>
        <row r="17485">
          <cell r="B17485"/>
          <cell r="F17485"/>
        </row>
        <row r="17486">
          <cell r="B17486"/>
          <cell r="F17486"/>
        </row>
        <row r="17487">
          <cell r="B17487"/>
          <cell r="F17487"/>
        </row>
        <row r="17488">
          <cell r="B17488"/>
          <cell r="F17488"/>
        </row>
        <row r="17489">
          <cell r="B17489"/>
          <cell r="F17489"/>
        </row>
        <row r="17490">
          <cell r="B17490"/>
          <cell r="F17490"/>
        </row>
        <row r="17491">
          <cell r="B17491"/>
          <cell r="F17491"/>
        </row>
        <row r="17492">
          <cell r="B17492"/>
          <cell r="F17492"/>
        </row>
        <row r="17493">
          <cell r="B17493"/>
          <cell r="F17493"/>
        </row>
        <row r="17494">
          <cell r="B17494"/>
          <cell r="F17494"/>
        </row>
        <row r="17495">
          <cell r="B17495"/>
          <cell r="F17495"/>
        </row>
        <row r="17496">
          <cell r="B17496"/>
          <cell r="F17496"/>
        </row>
        <row r="17497">
          <cell r="B17497"/>
          <cell r="F17497"/>
        </row>
        <row r="17498">
          <cell r="B17498"/>
          <cell r="F17498"/>
        </row>
        <row r="17499">
          <cell r="B17499"/>
          <cell r="F17499"/>
        </row>
        <row r="17500">
          <cell r="B17500"/>
          <cell r="F17500"/>
        </row>
        <row r="17501">
          <cell r="B17501"/>
          <cell r="F17501"/>
        </row>
        <row r="17502">
          <cell r="B17502"/>
          <cell r="F17502"/>
        </row>
        <row r="17503">
          <cell r="B17503"/>
          <cell r="F17503"/>
        </row>
        <row r="17504">
          <cell r="B17504"/>
          <cell r="F17504"/>
        </row>
        <row r="17505">
          <cell r="B17505"/>
          <cell r="F17505"/>
        </row>
        <row r="17506">
          <cell r="B17506"/>
          <cell r="F17506"/>
        </row>
        <row r="17507">
          <cell r="B17507"/>
          <cell r="F17507"/>
        </row>
        <row r="17508">
          <cell r="B17508"/>
          <cell r="F17508"/>
        </row>
        <row r="17509">
          <cell r="B17509"/>
          <cell r="F17509"/>
        </row>
        <row r="17510">
          <cell r="B17510"/>
          <cell r="F17510"/>
        </row>
        <row r="17511">
          <cell r="B17511"/>
          <cell r="F17511"/>
        </row>
        <row r="17512">
          <cell r="B17512"/>
          <cell r="F17512"/>
        </row>
        <row r="17513">
          <cell r="B17513"/>
          <cell r="F17513"/>
        </row>
        <row r="17514">
          <cell r="B17514"/>
          <cell r="F17514"/>
        </row>
        <row r="17515">
          <cell r="B17515"/>
          <cell r="F17515"/>
        </row>
        <row r="17516">
          <cell r="B17516"/>
          <cell r="F17516"/>
        </row>
        <row r="17517">
          <cell r="B17517"/>
          <cell r="F17517"/>
        </row>
        <row r="17518">
          <cell r="B17518"/>
          <cell r="F17518"/>
        </row>
        <row r="17519">
          <cell r="B17519"/>
          <cell r="F17519"/>
        </row>
        <row r="17520">
          <cell r="B17520"/>
          <cell r="F17520"/>
        </row>
        <row r="17521">
          <cell r="B17521"/>
          <cell r="F17521"/>
        </row>
        <row r="17522">
          <cell r="B17522"/>
          <cell r="F17522"/>
        </row>
        <row r="17523">
          <cell r="B17523"/>
          <cell r="F17523"/>
        </row>
        <row r="17524">
          <cell r="B17524"/>
          <cell r="F17524"/>
        </row>
        <row r="17525">
          <cell r="B17525"/>
          <cell r="F17525"/>
        </row>
        <row r="17526">
          <cell r="B17526"/>
          <cell r="F17526"/>
        </row>
        <row r="17527">
          <cell r="B17527"/>
          <cell r="F17527"/>
        </row>
        <row r="17528">
          <cell r="B17528"/>
          <cell r="F17528"/>
        </row>
        <row r="17529">
          <cell r="B17529"/>
          <cell r="F17529"/>
        </row>
        <row r="17530">
          <cell r="B17530"/>
          <cell r="F17530"/>
        </row>
        <row r="17531">
          <cell r="B17531"/>
          <cell r="F17531"/>
        </row>
        <row r="17532">
          <cell r="B17532"/>
          <cell r="F17532"/>
        </row>
        <row r="17533">
          <cell r="B17533"/>
          <cell r="F17533"/>
        </row>
        <row r="17534">
          <cell r="B17534"/>
          <cell r="F17534"/>
        </row>
        <row r="17535">
          <cell r="B17535"/>
          <cell r="F17535"/>
        </row>
        <row r="17536">
          <cell r="B17536"/>
          <cell r="F17536"/>
        </row>
        <row r="17537">
          <cell r="B17537"/>
          <cell r="F17537"/>
        </row>
        <row r="17538">
          <cell r="B17538"/>
          <cell r="F17538"/>
        </row>
        <row r="17539">
          <cell r="B17539"/>
          <cell r="F17539"/>
        </row>
        <row r="17540">
          <cell r="B17540"/>
          <cell r="F17540"/>
        </row>
        <row r="17541">
          <cell r="B17541"/>
          <cell r="F17541"/>
        </row>
        <row r="17542">
          <cell r="B17542"/>
          <cell r="F17542"/>
        </row>
        <row r="17543">
          <cell r="B17543"/>
          <cell r="F17543"/>
        </row>
        <row r="17544">
          <cell r="B17544"/>
          <cell r="F17544"/>
        </row>
        <row r="17545">
          <cell r="B17545"/>
          <cell r="F17545"/>
        </row>
        <row r="17546">
          <cell r="B17546"/>
          <cell r="F17546"/>
        </row>
        <row r="17547">
          <cell r="B17547"/>
          <cell r="F17547"/>
        </row>
        <row r="17548">
          <cell r="B17548"/>
          <cell r="F17548"/>
        </row>
        <row r="17549">
          <cell r="B17549"/>
          <cell r="F17549"/>
        </row>
        <row r="17550">
          <cell r="B17550"/>
          <cell r="F17550"/>
        </row>
        <row r="17551">
          <cell r="B17551"/>
          <cell r="F17551"/>
        </row>
        <row r="17552">
          <cell r="B17552"/>
          <cell r="F17552"/>
        </row>
        <row r="17553">
          <cell r="B17553"/>
          <cell r="F17553"/>
        </row>
        <row r="17554">
          <cell r="B17554"/>
          <cell r="F17554"/>
        </row>
        <row r="17555">
          <cell r="B17555"/>
          <cell r="F17555"/>
        </row>
        <row r="17556">
          <cell r="B17556"/>
          <cell r="F17556"/>
        </row>
        <row r="17557">
          <cell r="B17557"/>
          <cell r="F17557"/>
        </row>
        <row r="17558">
          <cell r="B17558"/>
          <cell r="F17558"/>
        </row>
        <row r="17559">
          <cell r="B17559"/>
          <cell r="F17559"/>
        </row>
        <row r="17560">
          <cell r="B17560"/>
          <cell r="F17560"/>
        </row>
        <row r="17561">
          <cell r="B17561"/>
          <cell r="F17561"/>
        </row>
        <row r="17562">
          <cell r="B17562"/>
          <cell r="F17562"/>
        </row>
        <row r="17563">
          <cell r="B17563"/>
          <cell r="F17563"/>
        </row>
        <row r="17564">
          <cell r="B17564"/>
          <cell r="F17564"/>
        </row>
        <row r="17565">
          <cell r="B17565"/>
          <cell r="F17565"/>
        </row>
        <row r="17566">
          <cell r="B17566"/>
          <cell r="F17566"/>
        </row>
        <row r="17567">
          <cell r="B17567"/>
          <cell r="F17567"/>
        </row>
        <row r="17568">
          <cell r="B17568"/>
          <cell r="F17568"/>
        </row>
        <row r="17569">
          <cell r="B17569"/>
          <cell r="F17569"/>
        </row>
        <row r="17570">
          <cell r="B17570"/>
          <cell r="F17570"/>
        </row>
        <row r="17571">
          <cell r="B17571"/>
          <cell r="F17571"/>
        </row>
        <row r="17572">
          <cell r="B17572"/>
          <cell r="F17572"/>
        </row>
        <row r="17573">
          <cell r="B17573"/>
          <cell r="F17573"/>
        </row>
        <row r="17574">
          <cell r="B17574"/>
          <cell r="F17574"/>
        </row>
        <row r="17575">
          <cell r="B17575"/>
          <cell r="F17575"/>
        </row>
        <row r="17576">
          <cell r="B17576"/>
          <cell r="F17576"/>
        </row>
        <row r="17577">
          <cell r="B17577"/>
          <cell r="F17577"/>
        </row>
        <row r="17578">
          <cell r="B17578"/>
          <cell r="F17578"/>
        </row>
        <row r="17579">
          <cell r="B17579"/>
          <cell r="F17579"/>
        </row>
        <row r="17580">
          <cell r="B17580"/>
          <cell r="F17580"/>
        </row>
        <row r="17581">
          <cell r="B17581"/>
          <cell r="F17581"/>
        </row>
        <row r="17582">
          <cell r="B17582"/>
          <cell r="F17582"/>
        </row>
        <row r="17583">
          <cell r="B17583"/>
          <cell r="F17583"/>
        </row>
        <row r="17584">
          <cell r="B17584"/>
          <cell r="F17584"/>
        </row>
        <row r="17585">
          <cell r="B17585"/>
          <cell r="F17585"/>
        </row>
        <row r="17586">
          <cell r="B17586"/>
          <cell r="F17586"/>
        </row>
        <row r="17587">
          <cell r="B17587"/>
          <cell r="F17587"/>
        </row>
        <row r="17588">
          <cell r="B17588"/>
          <cell r="F17588"/>
        </row>
        <row r="17589">
          <cell r="B17589"/>
          <cell r="F17589"/>
        </row>
        <row r="17590">
          <cell r="B17590"/>
          <cell r="F17590"/>
        </row>
        <row r="17591">
          <cell r="B17591"/>
          <cell r="F17591"/>
        </row>
        <row r="17592">
          <cell r="B17592"/>
          <cell r="F17592"/>
        </row>
        <row r="17593">
          <cell r="B17593"/>
          <cell r="F17593"/>
        </row>
        <row r="17594">
          <cell r="B17594"/>
          <cell r="F17594"/>
        </row>
        <row r="17595">
          <cell r="B17595"/>
          <cell r="F17595"/>
        </row>
        <row r="17596">
          <cell r="B17596"/>
          <cell r="F17596"/>
        </row>
        <row r="17597">
          <cell r="B17597"/>
          <cell r="F17597"/>
        </row>
        <row r="17598">
          <cell r="B17598"/>
          <cell r="F17598"/>
        </row>
        <row r="17599">
          <cell r="B17599"/>
          <cell r="F17599"/>
        </row>
        <row r="17600">
          <cell r="B17600"/>
          <cell r="F17600"/>
        </row>
        <row r="17601">
          <cell r="B17601"/>
          <cell r="F17601"/>
        </row>
        <row r="17602">
          <cell r="B17602"/>
          <cell r="F17602"/>
        </row>
        <row r="17603">
          <cell r="B17603"/>
          <cell r="F17603"/>
        </row>
        <row r="17604">
          <cell r="B17604"/>
          <cell r="F17604"/>
        </row>
        <row r="17605">
          <cell r="B17605"/>
          <cell r="F17605"/>
        </row>
        <row r="17606">
          <cell r="B17606"/>
          <cell r="F17606"/>
        </row>
        <row r="17607">
          <cell r="B17607"/>
          <cell r="F17607"/>
        </row>
        <row r="17608">
          <cell r="B17608"/>
          <cell r="F17608"/>
        </row>
        <row r="17609">
          <cell r="B17609"/>
          <cell r="F17609"/>
        </row>
        <row r="17610">
          <cell r="B17610"/>
          <cell r="F17610"/>
        </row>
        <row r="17611">
          <cell r="B17611"/>
          <cell r="F17611"/>
        </row>
        <row r="17612">
          <cell r="B17612"/>
          <cell r="F17612"/>
        </row>
        <row r="17613">
          <cell r="B17613"/>
          <cell r="F17613"/>
        </row>
        <row r="17614">
          <cell r="B17614"/>
          <cell r="F17614"/>
        </row>
        <row r="17615">
          <cell r="B17615"/>
          <cell r="F17615"/>
        </row>
        <row r="17616">
          <cell r="B17616"/>
          <cell r="F17616"/>
        </row>
        <row r="17617">
          <cell r="B17617"/>
          <cell r="F17617"/>
        </row>
        <row r="17618">
          <cell r="B17618"/>
          <cell r="F17618"/>
        </row>
        <row r="17619">
          <cell r="B17619"/>
          <cell r="F17619"/>
        </row>
        <row r="17620">
          <cell r="B17620"/>
          <cell r="F17620"/>
        </row>
        <row r="17621">
          <cell r="B17621"/>
          <cell r="F17621"/>
        </row>
        <row r="17622">
          <cell r="B17622"/>
          <cell r="F17622"/>
        </row>
        <row r="17623">
          <cell r="B17623"/>
          <cell r="F17623"/>
        </row>
        <row r="17624">
          <cell r="B17624"/>
          <cell r="F17624"/>
        </row>
        <row r="17625">
          <cell r="B17625"/>
          <cell r="F17625"/>
        </row>
        <row r="17626">
          <cell r="B17626"/>
          <cell r="F17626"/>
        </row>
        <row r="17627">
          <cell r="B17627"/>
          <cell r="F17627"/>
        </row>
        <row r="17628">
          <cell r="B17628"/>
          <cell r="F17628"/>
        </row>
        <row r="17629">
          <cell r="B17629"/>
          <cell r="F17629"/>
        </row>
        <row r="17630">
          <cell r="B17630"/>
          <cell r="F17630"/>
        </row>
        <row r="17631">
          <cell r="B17631"/>
          <cell r="F17631"/>
        </row>
        <row r="17632">
          <cell r="B17632"/>
          <cell r="F17632"/>
        </row>
        <row r="17633">
          <cell r="B17633"/>
          <cell r="F17633"/>
        </row>
        <row r="17634">
          <cell r="B17634"/>
          <cell r="F17634"/>
        </row>
        <row r="17635">
          <cell r="B17635"/>
          <cell r="F17635"/>
        </row>
        <row r="17636">
          <cell r="B17636"/>
          <cell r="F17636"/>
        </row>
        <row r="17637">
          <cell r="B17637"/>
          <cell r="F17637"/>
        </row>
        <row r="17638">
          <cell r="B17638"/>
          <cell r="F17638"/>
        </row>
        <row r="17639">
          <cell r="B17639"/>
          <cell r="F17639"/>
        </row>
        <row r="17640">
          <cell r="B17640"/>
          <cell r="F17640"/>
        </row>
        <row r="17641">
          <cell r="B17641"/>
          <cell r="F17641"/>
        </row>
        <row r="17642">
          <cell r="B17642"/>
          <cell r="F17642"/>
        </row>
        <row r="17643">
          <cell r="B17643"/>
          <cell r="F17643"/>
        </row>
        <row r="17644">
          <cell r="B17644"/>
          <cell r="F17644"/>
        </row>
        <row r="17645">
          <cell r="B17645"/>
          <cell r="F17645"/>
        </row>
        <row r="17646">
          <cell r="B17646"/>
          <cell r="F17646"/>
        </row>
        <row r="17647">
          <cell r="B17647"/>
          <cell r="F17647"/>
        </row>
        <row r="17648">
          <cell r="B17648"/>
          <cell r="F17648"/>
        </row>
        <row r="17649">
          <cell r="B17649"/>
          <cell r="F17649"/>
        </row>
        <row r="17650">
          <cell r="B17650"/>
          <cell r="F17650"/>
        </row>
        <row r="17651">
          <cell r="B17651"/>
          <cell r="F17651"/>
        </row>
        <row r="17652">
          <cell r="B17652"/>
          <cell r="F17652"/>
        </row>
        <row r="17653">
          <cell r="B17653"/>
          <cell r="F17653"/>
        </row>
        <row r="17654">
          <cell r="B17654"/>
          <cell r="F17654"/>
        </row>
        <row r="17655">
          <cell r="B17655"/>
          <cell r="F17655"/>
        </row>
        <row r="17656">
          <cell r="B17656"/>
          <cell r="F17656"/>
        </row>
        <row r="17657">
          <cell r="B17657"/>
          <cell r="F17657"/>
        </row>
        <row r="17658">
          <cell r="B17658"/>
          <cell r="F17658"/>
        </row>
        <row r="17659">
          <cell r="B17659"/>
          <cell r="F17659"/>
        </row>
        <row r="17660">
          <cell r="B17660"/>
          <cell r="F17660"/>
        </row>
        <row r="17661">
          <cell r="B17661"/>
          <cell r="F17661"/>
        </row>
        <row r="17662">
          <cell r="B17662"/>
          <cell r="F17662"/>
        </row>
        <row r="17663">
          <cell r="B17663"/>
          <cell r="F17663"/>
        </row>
        <row r="17664">
          <cell r="B17664"/>
          <cell r="F17664"/>
        </row>
        <row r="17665">
          <cell r="B17665"/>
          <cell r="F17665"/>
        </row>
        <row r="17666">
          <cell r="B17666"/>
          <cell r="F17666"/>
        </row>
        <row r="17667">
          <cell r="B17667"/>
          <cell r="F17667"/>
        </row>
        <row r="17668">
          <cell r="B17668"/>
          <cell r="F17668"/>
        </row>
        <row r="17669">
          <cell r="B17669"/>
          <cell r="F17669"/>
        </row>
        <row r="17670">
          <cell r="B17670"/>
          <cell r="F17670"/>
        </row>
        <row r="17671">
          <cell r="B17671"/>
          <cell r="F17671"/>
        </row>
        <row r="17672">
          <cell r="B17672"/>
          <cell r="F17672"/>
        </row>
        <row r="17673">
          <cell r="B17673"/>
          <cell r="F17673"/>
        </row>
        <row r="17674">
          <cell r="B17674"/>
          <cell r="F17674"/>
        </row>
        <row r="17675">
          <cell r="B17675"/>
          <cell r="F17675"/>
        </row>
        <row r="17676">
          <cell r="B17676"/>
          <cell r="F17676"/>
        </row>
        <row r="17677">
          <cell r="B17677"/>
          <cell r="F17677"/>
        </row>
        <row r="17678">
          <cell r="B17678"/>
          <cell r="F17678"/>
        </row>
        <row r="17679">
          <cell r="B17679"/>
          <cell r="F17679"/>
        </row>
        <row r="17680">
          <cell r="B17680"/>
          <cell r="F17680"/>
        </row>
        <row r="17681">
          <cell r="B17681"/>
          <cell r="F17681"/>
        </row>
        <row r="17682">
          <cell r="B17682"/>
          <cell r="F17682"/>
        </row>
        <row r="17683">
          <cell r="B17683"/>
          <cell r="F17683"/>
        </row>
        <row r="17684">
          <cell r="B17684"/>
          <cell r="F17684"/>
        </row>
        <row r="17685">
          <cell r="B17685"/>
          <cell r="F17685"/>
        </row>
        <row r="17686">
          <cell r="B17686"/>
          <cell r="F17686"/>
        </row>
        <row r="17687">
          <cell r="B17687"/>
          <cell r="F17687"/>
        </row>
        <row r="17688">
          <cell r="B17688"/>
          <cell r="F17688"/>
        </row>
        <row r="17689">
          <cell r="B17689"/>
          <cell r="F17689"/>
        </row>
        <row r="17690">
          <cell r="B17690"/>
          <cell r="F17690"/>
        </row>
        <row r="17691">
          <cell r="B17691"/>
          <cell r="F17691"/>
        </row>
        <row r="17692">
          <cell r="B17692"/>
          <cell r="F17692"/>
        </row>
        <row r="17693">
          <cell r="B17693"/>
          <cell r="F17693"/>
        </row>
        <row r="17694">
          <cell r="B17694"/>
          <cell r="F17694"/>
        </row>
        <row r="17695">
          <cell r="B17695"/>
          <cell r="F17695"/>
        </row>
        <row r="17696">
          <cell r="B17696"/>
          <cell r="F17696"/>
        </row>
        <row r="17697">
          <cell r="B17697"/>
          <cell r="F17697"/>
        </row>
        <row r="17698">
          <cell r="B17698"/>
          <cell r="F17698"/>
        </row>
        <row r="17699">
          <cell r="B17699"/>
          <cell r="F17699"/>
        </row>
        <row r="17700">
          <cell r="B17700"/>
          <cell r="F17700"/>
        </row>
        <row r="17701">
          <cell r="B17701"/>
          <cell r="F17701"/>
        </row>
        <row r="17702">
          <cell r="B17702"/>
          <cell r="F17702"/>
        </row>
        <row r="17703">
          <cell r="B17703"/>
          <cell r="F17703"/>
        </row>
        <row r="17704">
          <cell r="B17704"/>
          <cell r="F17704"/>
        </row>
        <row r="17705">
          <cell r="B17705"/>
          <cell r="F17705"/>
        </row>
        <row r="17706">
          <cell r="B17706"/>
          <cell r="F17706"/>
        </row>
        <row r="17707">
          <cell r="B17707"/>
          <cell r="F17707"/>
        </row>
        <row r="17708">
          <cell r="B17708"/>
          <cell r="F17708"/>
        </row>
        <row r="17709">
          <cell r="B17709"/>
          <cell r="F17709"/>
        </row>
        <row r="17710">
          <cell r="B17710"/>
          <cell r="F17710"/>
        </row>
        <row r="17711">
          <cell r="B17711"/>
          <cell r="F17711"/>
        </row>
        <row r="17712">
          <cell r="B17712"/>
          <cell r="F17712"/>
        </row>
        <row r="17713">
          <cell r="B17713"/>
          <cell r="F17713"/>
        </row>
        <row r="17714">
          <cell r="B17714"/>
          <cell r="F17714"/>
        </row>
        <row r="17715">
          <cell r="B17715"/>
          <cell r="F17715"/>
        </row>
        <row r="17716">
          <cell r="B17716"/>
          <cell r="F17716"/>
        </row>
        <row r="17717">
          <cell r="B17717"/>
          <cell r="F17717"/>
        </row>
        <row r="17718">
          <cell r="B17718"/>
          <cell r="F17718"/>
        </row>
        <row r="17719">
          <cell r="B17719"/>
          <cell r="F17719"/>
        </row>
        <row r="17720">
          <cell r="B17720"/>
          <cell r="F17720"/>
        </row>
        <row r="17721">
          <cell r="B17721"/>
          <cell r="F17721"/>
        </row>
        <row r="17722">
          <cell r="B17722"/>
          <cell r="F17722"/>
        </row>
        <row r="17723">
          <cell r="B17723"/>
          <cell r="F17723"/>
        </row>
        <row r="17724">
          <cell r="B17724"/>
          <cell r="F17724"/>
        </row>
        <row r="17725">
          <cell r="B17725"/>
          <cell r="F17725"/>
        </row>
        <row r="17726">
          <cell r="B17726"/>
          <cell r="F17726"/>
        </row>
        <row r="17727">
          <cell r="B17727"/>
          <cell r="F17727"/>
        </row>
        <row r="17728">
          <cell r="B17728"/>
          <cell r="F17728"/>
        </row>
        <row r="17729">
          <cell r="B17729"/>
          <cell r="F17729"/>
        </row>
        <row r="17730">
          <cell r="B17730"/>
          <cell r="F17730"/>
        </row>
        <row r="17731">
          <cell r="B17731"/>
          <cell r="F17731"/>
        </row>
        <row r="17732">
          <cell r="B17732"/>
          <cell r="F17732"/>
        </row>
        <row r="17733">
          <cell r="B17733"/>
          <cell r="F17733"/>
        </row>
        <row r="17734">
          <cell r="B17734"/>
          <cell r="F17734"/>
        </row>
        <row r="17735">
          <cell r="B17735"/>
          <cell r="F17735"/>
        </row>
        <row r="17736">
          <cell r="B17736"/>
          <cell r="F17736"/>
        </row>
        <row r="17737">
          <cell r="B17737"/>
          <cell r="F17737"/>
        </row>
        <row r="17738">
          <cell r="B17738"/>
          <cell r="F17738"/>
        </row>
        <row r="17739">
          <cell r="B17739"/>
          <cell r="F17739"/>
        </row>
        <row r="17740">
          <cell r="B17740"/>
          <cell r="F17740"/>
        </row>
        <row r="17741">
          <cell r="B17741"/>
          <cell r="F17741"/>
        </row>
        <row r="17742">
          <cell r="B17742"/>
          <cell r="F17742"/>
        </row>
        <row r="17743">
          <cell r="B17743"/>
          <cell r="F17743"/>
        </row>
        <row r="17744">
          <cell r="B17744"/>
          <cell r="F17744"/>
        </row>
        <row r="17745">
          <cell r="B17745"/>
          <cell r="F17745"/>
        </row>
        <row r="17746">
          <cell r="B17746"/>
          <cell r="F17746"/>
        </row>
        <row r="17747">
          <cell r="B17747"/>
          <cell r="F17747"/>
        </row>
        <row r="17748">
          <cell r="B17748"/>
          <cell r="F17748"/>
        </row>
        <row r="17749">
          <cell r="B17749"/>
          <cell r="F17749"/>
        </row>
        <row r="17750">
          <cell r="B17750"/>
          <cell r="F17750"/>
        </row>
        <row r="17751">
          <cell r="B17751"/>
          <cell r="F17751"/>
        </row>
        <row r="17752">
          <cell r="B17752"/>
          <cell r="F17752"/>
        </row>
        <row r="17753">
          <cell r="B17753"/>
          <cell r="F17753"/>
        </row>
        <row r="17754">
          <cell r="B17754"/>
          <cell r="F17754"/>
        </row>
        <row r="17755">
          <cell r="B17755"/>
          <cell r="F17755"/>
        </row>
        <row r="17756">
          <cell r="B17756"/>
          <cell r="F17756"/>
        </row>
        <row r="17757">
          <cell r="B17757"/>
          <cell r="F17757"/>
        </row>
        <row r="17758">
          <cell r="B17758"/>
          <cell r="F17758"/>
        </row>
        <row r="17759">
          <cell r="B17759"/>
          <cell r="F17759"/>
        </row>
        <row r="17760">
          <cell r="B17760"/>
          <cell r="F17760"/>
        </row>
        <row r="17761">
          <cell r="B17761"/>
          <cell r="F17761"/>
        </row>
        <row r="17762">
          <cell r="B17762"/>
          <cell r="F17762"/>
        </row>
        <row r="17763">
          <cell r="B17763"/>
          <cell r="F17763"/>
        </row>
        <row r="17764">
          <cell r="B17764"/>
          <cell r="F17764"/>
        </row>
        <row r="17765">
          <cell r="B17765"/>
          <cell r="F17765"/>
        </row>
        <row r="17766">
          <cell r="B17766"/>
          <cell r="F17766"/>
        </row>
        <row r="17767">
          <cell r="B17767"/>
          <cell r="F17767"/>
        </row>
        <row r="17768">
          <cell r="B17768"/>
          <cell r="F17768"/>
        </row>
        <row r="17769">
          <cell r="B17769"/>
          <cell r="F17769"/>
        </row>
        <row r="17770">
          <cell r="B17770"/>
          <cell r="F17770"/>
        </row>
        <row r="17771">
          <cell r="B17771"/>
          <cell r="F17771"/>
        </row>
        <row r="17772">
          <cell r="B17772"/>
          <cell r="F17772"/>
        </row>
        <row r="17773">
          <cell r="B17773"/>
          <cell r="F17773"/>
        </row>
        <row r="17774">
          <cell r="B17774"/>
          <cell r="F17774"/>
        </row>
        <row r="17775">
          <cell r="B17775"/>
          <cell r="F17775"/>
        </row>
        <row r="17776">
          <cell r="B17776"/>
          <cell r="F17776"/>
        </row>
        <row r="17777">
          <cell r="B17777"/>
          <cell r="F17777"/>
        </row>
        <row r="17778">
          <cell r="B17778"/>
          <cell r="F17778"/>
        </row>
        <row r="17779">
          <cell r="B17779"/>
          <cell r="F17779"/>
        </row>
        <row r="17780">
          <cell r="B17780"/>
          <cell r="F17780"/>
        </row>
        <row r="17781">
          <cell r="B17781"/>
          <cell r="F17781"/>
        </row>
        <row r="17782">
          <cell r="B17782"/>
          <cell r="F17782"/>
        </row>
        <row r="17783">
          <cell r="B17783"/>
          <cell r="F17783"/>
        </row>
        <row r="17784">
          <cell r="B17784"/>
          <cell r="F17784"/>
        </row>
        <row r="17785">
          <cell r="B17785"/>
          <cell r="F17785"/>
        </row>
        <row r="17786">
          <cell r="B17786"/>
          <cell r="F17786"/>
        </row>
        <row r="17787">
          <cell r="B17787"/>
          <cell r="F17787"/>
        </row>
        <row r="17788">
          <cell r="B17788"/>
          <cell r="F17788"/>
        </row>
        <row r="17789">
          <cell r="B17789"/>
          <cell r="F17789"/>
        </row>
        <row r="17790">
          <cell r="B17790"/>
          <cell r="F17790"/>
        </row>
        <row r="17791">
          <cell r="B17791"/>
          <cell r="F17791"/>
        </row>
        <row r="17792">
          <cell r="B17792"/>
          <cell r="F17792"/>
        </row>
        <row r="17793">
          <cell r="B17793"/>
          <cell r="F17793"/>
        </row>
        <row r="17794">
          <cell r="B17794"/>
          <cell r="F17794"/>
        </row>
        <row r="17795">
          <cell r="B17795"/>
          <cell r="F17795"/>
        </row>
        <row r="17796">
          <cell r="B17796"/>
          <cell r="F17796"/>
        </row>
        <row r="17797">
          <cell r="B17797"/>
          <cell r="F17797"/>
        </row>
        <row r="17798">
          <cell r="B17798"/>
          <cell r="F17798"/>
        </row>
        <row r="17799">
          <cell r="B17799"/>
          <cell r="F17799"/>
        </row>
        <row r="17800">
          <cell r="B17800"/>
          <cell r="F17800"/>
        </row>
        <row r="17801">
          <cell r="B17801"/>
          <cell r="F17801"/>
        </row>
        <row r="17802">
          <cell r="B17802"/>
          <cell r="F17802"/>
        </row>
        <row r="17803">
          <cell r="B17803"/>
          <cell r="F17803"/>
        </row>
        <row r="17804">
          <cell r="B17804"/>
          <cell r="F17804"/>
        </row>
        <row r="17805">
          <cell r="B17805"/>
          <cell r="F17805"/>
        </row>
        <row r="17806">
          <cell r="B17806"/>
          <cell r="F17806"/>
        </row>
        <row r="17807">
          <cell r="B17807"/>
          <cell r="F17807"/>
        </row>
        <row r="17808">
          <cell r="B17808"/>
          <cell r="F17808"/>
        </row>
        <row r="17809">
          <cell r="B17809"/>
          <cell r="F17809"/>
        </row>
        <row r="17810">
          <cell r="B17810"/>
          <cell r="F17810"/>
        </row>
        <row r="17811">
          <cell r="B17811"/>
          <cell r="F17811"/>
        </row>
        <row r="17812">
          <cell r="B17812"/>
          <cell r="F17812"/>
        </row>
        <row r="17813">
          <cell r="B17813"/>
          <cell r="F17813"/>
        </row>
        <row r="17814">
          <cell r="B17814"/>
          <cell r="F17814"/>
        </row>
        <row r="17815">
          <cell r="B17815"/>
          <cell r="F17815"/>
        </row>
        <row r="17816">
          <cell r="B17816"/>
          <cell r="F17816"/>
        </row>
        <row r="17817">
          <cell r="B17817"/>
          <cell r="F17817"/>
        </row>
        <row r="17818">
          <cell r="B17818"/>
          <cell r="F17818"/>
        </row>
        <row r="17819">
          <cell r="B17819"/>
          <cell r="F17819"/>
        </row>
        <row r="17820">
          <cell r="B17820"/>
          <cell r="F17820"/>
        </row>
        <row r="17821">
          <cell r="B17821"/>
          <cell r="F17821"/>
        </row>
        <row r="17822">
          <cell r="B17822"/>
          <cell r="F17822"/>
        </row>
        <row r="17823">
          <cell r="B17823"/>
          <cell r="F17823"/>
        </row>
        <row r="17824">
          <cell r="B17824"/>
          <cell r="F17824"/>
        </row>
        <row r="17825">
          <cell r="B17825"/>
          <cell r="F17825"/>
        </row>
        <row r="17826">
          <cell r="B17826"/>
          <cell r="F17826"/>
        </row>
        <row r="17827">
          <cell r="B17827"/>
          <cell r="F17827"/>
        </row>
        <row r="17828">
          <cell r="B17828"/>
          <cell r="F17828"/>
        </row>
        <row r="17829">
          <cell r="B17829"/>
          <cell r="F17829"/>
        </row>
        <row r="17830">
          <cell r="B17830"/>
          <cell r="F17830"/>
        </row>
        <row r="17831">
          <cell r="B17831"/>
          <cell r="F17831"/>
        </row>
        <row r="17832">
          <cell r="B17832"/>
          <cell r="F17832"/>
        </row>
        <row r="17833">
          <cell r="B17833"/>
          <cell r="F17833"/>
        </row>
        <row r="17834">
          <cell r="B17834"/>
          <cell r="F17834"/>
        </row>
        <row r="17835">
          <cell r="B17835"/>
          <cell r="F17835"/>
        </row>
        <row r="17836">
          <cell r="B17836"/>
          <cell r="F17836"/>
        </row>
        <row r="17837">
          <cell r="B17837"/>
          <cell r="F17837"/>
        </row>
        <row r="17838">
          <cell r="B17838"/>
          <cell r="F17838"/>
        </row>
        <row r="17839">
          <cell r="B17839"/>
          <cell r="F17839"/>
        </row>
        <row r="17840">
          <cell r="B17840"/>
          <cell r="F17840"/>
        </row>
        <row r="17841">
          <cell r="B17841"/>
          <cell r="F17841"/>
        </row>
        <row r="17842">
          <cell r="B17842"/>
          <cell r="F17842"/>
        </row>
        <row r="17843">
          <cell r="B17843"/>
          <cell r="F17843"/>
        </row>
        <row r="17844">
          <cell r="B17844"/>
          <cell r="F17844"/>
        </row>
        <row r="17845">
          <cell r="B17845"/>
          <cell r="F17845"/>
        </row>
        <row r="17846">
          <cell r="B17846"/>
          <cell r="F17846"/>
        </row>
        <row r="17847">
          <cell r="B17847"/>
          <cell r="F17847"/>
        </row>
        <row r="17848">
          <cell r="B17848"/>
          <cell r="F17848"/>
        </row>
        <row r="17849">
          <cell r="B17849"/>
          <cell r="F17849"/>
        </row>
        <row r="17850">
          <cell r="B17850"/>
          <cell r="F17850"/>
        </row>
        <row r="17851">
          <cell r="B17851"/>
          <cell r="F17851"/>
        </row>
        <row r="17852">
          <cell r="B17852"/>
          <cell r="F17852"/>
        </row>
        <row r="17853">
          <cell r="B17853"/>
          <cell r="F17853"/>
        </row>
        <row r="17854">
          <cell r="B17854"/>
          <cell r="F17854"/>
        </row>
        <row r="17855">
          <cell r="B17855"/>
          <cell r="F17855"/>
        </row>
        <row r="17856">
          <cell r="B17856"/>
          <cell r="F17856"/>
        </row>
        <row r="17857">
          <cell r="B17857"/>
          <cell r="F17857"/>
        </row>
        <row r="17858">
          <cell r="B17858"/>
          <cell r="F17858"/>
        </row>
        <row r="17859">
          <cell r="B17859"/>
          <cell r="F17859"/>
        </row>
        <row r="17860">
          <cell r="B17860"/>
          <cell r="F17860"/>
        </row>
        <row r="17861">
          <cell r="B17861"/>
          <cell r="F17861"/>
        </row>
        <row r="17862">
          <cell r="B17862"/>
          <cell r="F17862"/>
        </row>
        <row r="17863">
          <cell r="B17863"/>
          <cell r="F17863"/>
        </row>
        <row r="17864">
          <cell r="B17864"/>
          <cell r="F17864"/>
        </row>
        <row r="17865">
          <cell r="B17865"/>
          <cell r="F17865"/>
        </row>
        <row r="17866">
          <cell r="B17866"/>
          <cell r="F17866"/>
        </row>
        <row r="17867">
          <cell r="B17867"/>
          <cell r="F17867"/>
        </row>
        <row r="17868">
          <cell r="B17868"/>
          <cell r="F17868"/>
        </row>
        <row r="17869">
          <cell r="B17869"/>
          <cell r="F17869"/>
        </row>
        <row r="17870">
          <cell r="B17870"/>
          <cell r="F17870"/>
        </row>
        <row r="17871">
          <cell r="B17871"/>
          <cell r="F17871"/>
        </row>
        <row r="17872">
          <cell r="B17872"/>
          <cell r="F17872"/>
        </row>
        <row r="17873">
          <cell r="B17873"/>
          <cell r="F17873"/>
        </row>
        <row r="17874">
          <cell r="B17874"/>
          <cell r="F17874"/>
        </row>
        <row r="17875">
          <cell r="B17875"/>
          <cell r="F17875"/>
        </row>
        <row r="17876">
          <cell r="B17876"/>
          <cell r="F17876"/>
        </row>
        <row r="17877">
          <cell r="B17877"/>
          <cell r="F17877"/>
        </row>
        <row r="17878">
          <cell r="B17878"/>
          <cell r="F17878"/>
        </row>
        <row r="17879">
          <cell r="B17879"/>
          <cell r="F17879"/>
        </row>
        <row r="17880">
          <cell r="B17880"/>
          <cell r="F17880"/>
        </row>
        <row r="17881">
          <cell r="B17881"/>
          <cell r="F17881"/>
        </row>
        <row r="17882">
          <cell r="B17882"/>
          <cell r="F17882"/>
        </row>
        <row r="17883">
          <cell r="B17883"/>
          <cell r="F17883"/>
        </row>
        <row r="17884">
          <cell r="B17884"/>
          <cell r="F17884"/>
        </row>
        <row r="17885">
          <cell r="B17885"/>
          <cell r="F17885"/>
        </row>
        <row r="17886">
          <cell r="B17886"/>
          <cell r="F17886"/>
        </row>
        <row r="17887">
          <cell r="B17887"/>
          <cell r="F17887"/>
        </row>
        <row r="17888">
          <cell r="B17888"/>
          <cell r="F17888"/>
        </row>
        <row r="17889">
          <cell r="B17889"/>
          <cell r="F17889"/>
        </row>
        <row r="17890">
          <cell r="B17890"/>
          <cell r="F17890"/>
        </row>
        <row r="17891">
          <cell r="B17891"/>
          <cell r="F17891"/>
        </row>
        <row r="17892">
          <cell r="B17892"/>
          <cell r="F17892"/>
        </row>
        <row r="17893">
          <cell r="B17893"/>
          <cell r="F17893"/>
        </row>
        <row r="17894">
          <cell r="B17894"/>
          <cell r="F17894"/>
        </row>
        <row r="17895">
          <cell r="B17895"/>
          <cell r="F17895"/>
        </row>
        <row r="17896">
          <cell r="B17896"/>
          <cell r="F17896"/>
        </row>
        <row r="17897">
          <cell r="B17897"/>
          <cell r="F17897"/>
        </row>
        <row r="17898">
          <cell r="B17898"/>
          <cell r="F17898"/>
        </row>
        <row r="17899">
          <cell r="B17899"/>
          <cell r="F17899"/>
        </row>
        <row r="17900">
          <cell r="B17900"/>
          <cell r="F17900"/>
        </row>
        <row r="17901">
          <cell r="B17901"/>
          <cell r="F17901"/>
        </row>
        <row r="17902">
          <cell r="B17902"/>
          <cell r="F17902"/>
        </row>
        <row r="17903">
          <cell r="B17903"/>
          <cell r="F17903"/>
        </row>
        <row r="17904">
          <cell r="B17904"/>
          <cell r="F17904"/>
        </row>
        <row r="17905">
          <cell r="B17905"/>
          <cell r="F17905"/>
        </row>
        <row r="17906">
          <cell r="B17906"/>
          <cell r="F17906"/>
        </row>
        <row r="17907">
          <cell r="B17907"/>
          <cell r="F17907"/>
        </row>
        <row r="17908">
          <cell r="B17908"/>
          <cell r="F17908"/>
        </row>
        <row r="17909">
          <cell r="B17909"/>
          <cell r="F17909"/>
        </row>
        <row r="17910">
          <cell r="B17910"/>
          <cell r="F17910"/>
        </row>
        <row r="17911">
          <cell r="B17911"/>
          <cell r="F17911"/>
        </row>
        <row r="17912">
          <cell r="B17912"/>
          <cell r="F17912"/>
        </row>
        <row r="17913">
          <cell r="B17913"/>
          <cell r="F17913"/>
        </row>
        <row r="17914">
          <cell r="B17914"/>
          <cell r="F17914"/>
        </row>
        <row r="17915">
          <cell r="B17915"/>
          <cell r="F17915"/>
        </row>
        <row r="17916">
          <cell r="B17916"/>
          <cell r="F17916"/>
        </row>
        <row r="17917">
          <cell r="B17917"/>
          <cell r="F17917"/>
        </row>
        <row r="17918">
          <cell r="B17918"/>
          <cell r="F17918"/>
        </row>
        <row r="17919">
          <cell r="B17919"/>
          <cell r="F17919"/>
        </row>
        <row r="17920">
          <cell r="B17920"/>
          <cell r="F17920"/>
        </row>
        <row r="17921">
          <cell r="B17921"/>
          <cell r="F17921"/>
        </row>
        <row r="17922">
          <cell r="B17922"/>
          <cell r="F17922"/>
        </row>
        <row r="17923">
          <cell r="B17923"/>
          <cell r="F17923"/>
        </row>
        <row r="17924">
          <cell r="B17924"/>
          <cell r="F17924"/>
        </row>
        <row r="17925">
          <cell r="B17925"/>
          <cell r="F17925"/>
        </row>
        <row r="17926">
          <cell r="B17926"/>
          <cell r="F17926"/>
        </row>
        <row r="17927">
          <cell r="B17927"/>
          <cell r="F17927"/>
        </row>
        <row r="17928">
          <cell r="B17928"/>
          <cell r="F17928"/>
        </row>
        <row r="17929">
          <cell r="B17929"/>
          <cell r="F17929"/>
        </row>
        <row r="17930">
          <cell r="B17930"/>
          <cell r="F17930"/>
        </row>
        <row r="17931">
          <cell r="B17931"/>
          <cell r="F17931"/>
        </row>
        <row r="17932">
          <cell r="B17932"/>
          <cell r="F17932"/>
        </row>
        <row r="17933">
          <cell r="B17933"/>
          <cell r="F17933"/>
        </row>
        <row r="17934">
          <cell r="B17934"/>
          <cell r="F17934"/>
        </row>
        <row r="17935">
          <cell r="B17935"/>
          <cell r="F17935"/>
        </row>
        <row r="17936">
          <cell r="B17936"/>
          <cell r="F17936"/>
        </row>
        <row r="17937">
          <cell r="B17937"/>
          <cell r="F17937"/>
        </row>
        <row r="17938">
          <cell r="B17938"/>
          <cell r="F17938"/>
        </row>
        <row r="17939">
          <cell r="B17939"/>
          <cell r="F17939"/>
        </row>
        <row r="17940">
          <cell r="B17940"/>
          <cell r="F17940"/>
        </row>
        <row r="17941">
          <cell r="B17941"/>
          <cell r="F17941"/>
        </row>
        <row r="17942">
          <cell r="B17942"/>
          <cell r="F17942"/>
        </row>
        <row r="17943">
          <cell r="B17943"/>
          <cell r="F17943"/>
        </row>
        <row r="17944">
          <cell r="B17944"/>
          <cell r="F17944"/>
        </row>
        <row r="17945">
          <cell r="B17945"/>
          <cell r="F17945"/>
        </row>
        <row r="17946">
          <cell r="B17946"/>
          <cell r="F17946"/>
        </row>
        <row r="17947">
          <cell r="B17947"/>
          <cell r="F17947"/>
        </row>
        <row r="17948">
          <cell r="B17948"/>
          <cell r="F17948"/>
        </row>
        <row r="17949">
          <cell r="B17949"/>
          <cell r="F17949"/>
        </row>
        <row r="17950">
          <cell r="B17950"/>
          <cell r="F17950"/>
        </row>
        <row r="17951">
          <cell r="B17951"/>
          <cell r="F17951"/>
        </row>
        <row r="17952">
          <cell r="B17952"/>
          <cell r="F17952"/>
        </row>
        <row r="17953">
          <cell r="B17953"/>
          <cell r="F17953"/>
        </row>
        <row r="17954">
          <cell r="B17954"/>
          <cell r="F17954"/>
        </row>
        <row r="17955">
          <cell r="B17955"/>
          <cell r="F17955"/>
        </row>
        <row r="17956">
          <cell r="B17956"/>
          <cell r="F17956"/>
        </row>
        <row r="17957">
          <cell r="B17957"/>
          <cell r="F17957"/>
        </row>
        <row r="17958">
          <cell r="B17958"/>
          <cell r="F17958"/>
        </row>
        <row r="17959">
          <cell r="B17959"/>
          <cell r="F17959"/>
        </row>
        <row r="17960">
          <cell r="B17960"/>
          <cell r="F17960"/>
        </row>
        <row r="17961">
          <cell r="B17961"/>
          <cell r="F17961"/>
        </row>
        <row r="17962">
          <cell r="B17962"/>
          <cell r="F17962"/>
        </row>
        <row r="17963">
          <cell r="B17963"/>
          <cell r="F17963"/>
        </row>
        <row r="17964">
          <cell r="B17964"/>
          <cell r="F17964"/>
        </row>
        <row r="17965">
          <cell r="B17965"/>
          <cell r="F17965"/>
        </row>
        <row r="17966">
          <cell r="B17966"/>
          <cell r="F17966"/>
        </row>
        <row r="17967">
          <cell r="B17967"/>
          <cell r="F17967"/>
        </row>
        <row r="17968">
          <cell r="B17968"/>
          <cell r="F17968"/>
        </row>
        <row r="17969">
          <cell r="B17969"/>
          <cell r="F17969"/>
        </row>
        <row r="17970">
          <cell r="B17970"/>
          <cell r="F17970"/>
        </row>
        <row r="17971">
          <cell r="B17971"/>
          <cell r="F17971"/>
        </row>
        <row r="17972">
          <cell r="B17972"/>
          <cell r="F17972"/>
        </row>
        <row r="17973">
          <cell r="B17973"/>
          <cell r="F17973"/>
        </row>
        <row r="17974">
          <cell r="B17974"/>
          <cell r="F17974"/>
        </row>
        <row r="17975">
          <cell r="B17975"/>
          <cell r="F17975"/>
        </row>
        <row r="17976">
          <cell r="B17976"/>
          <cell r="F17976"/>
        </row>
        <row r="17977">
          <cell r="B17977"/>
          <cell r="F17977"/>
        </row>
        <row r="17978">
          <cell r="B17978"/>
          <cell r="F17978"/>
        </row>
        <row r="17979">
          <cell r="B17979"/>
          <cell r="F17979"/>
        </row>
        <row r="17980">
          <cell r="B17980"/>
          <cell r="F17980"/>
        </row>
        <row r="17981">
          <cell r="B17981"/>
          <cell r="F17981"/>
        </row>
        <row r="17982">
          <cell r="B17982"/>
          <cell r="F17982"/>
        </row>
        <row r="17983">
          <cell r="B17983"/>
          <cell r="F17983"/>
        </row>
        <row r="17984">
          <cell r="B17984"/>
          <cell r="F17984"/>
        </row>
        <row r="17985">
          <cell r="B17985"/>
          <cell r="F17985"/>
        </row>
        <row r="17986">
          <cell r="B17986"/>
          <cell r="F17986"/>
        </row>
        <row r="17987">
          <cell r="B17987"/>
          <cell r="F17987"/>
        </row>
        <row r="17988">
          <cell r="B17988"/>
          <cell r="F17988"/>
        </row>
        <row r="17989">
          <cell r="B17989"/>
          <cell r="F17989"/>
        </row>
        <row r="17990">
          <cell r="B17990"/>
          <cell r="F17990"/>
        </row>
        <row r="17991">
          <cell r="B17991"/>
          <cell r="F17991"/>
        </row>
        <row r="17992">
          <cell r="B17992"/>
          <cell r="F17992"/>
        </row>
        <row r="17993">
          <cell r="B17993"/>
          <cell r="F17993"/>
        </row>
        <row r="17994">
          <cell r="B17994"/>
          <cell r="F17994"/>
        </row>
        <row r="17995">
          <cell r="B17995"/>
          <cell r="F17995"/>
        </row>
        <row r="17996">
          <cell r="B17996"/>
          <cell r="F17996"/>
        </row>
        <row r="17997">
          <cell r="B17997"/>
          <cell r="F17997"/>
        </row>
        <row r="17998">
          <cell r="B17998"/>
          <cell r="F17998"/>
        </row>
        <row r="17999">
          <cell r="B17999"/>
          <cell r="F17999"/>
        </row>
        <row r="18000">
          <cell r="B18000"/>
          <cell r="F18000"/>
        </row>
        <row r="18001">
          <cell r="B18001"/>
          <cell r="F18001"/>
        </row>
        <row r="18002">
          <cell r="B18002"/>
          <cell r="F18002"/>
        </row>
        <row r="18003">
          <cell r="B18003"/>
          <cell r="F18003"/>
        </row>
        <row r="18004">
          <cell r="B18004"/>
          <cell r="F18004"/>
        </row>
        <row r="18005">
          <cell r="B18005"/>
          <cell r="F18005"/>
        </row>
        <row r="18006">
          <cell r="B18006"/>
          <cell r="F18006"/>
        </row>
        <row r="18007">
          <cell r="B18007"/>
          <cell r="F18007"/>
        </row>
        <row r="18008">
          <cell r="B18008"/>
          <cell r="F18008"/>
        </row>
        <row r="18009">
          <cell r="B18009"/>
          <cell r="F18009"/>
        </row>
        <row r="18010">
          <cell r="B18010"/>
          <cell r="F18010"/>
        </row>
        <row r="18011">
          <cell r="B18011"/>
          <cell r="F18011"/>
        </row>
        <row r="18012">
          <cell r="B18012"/>
          <cell r="F18012"/>
        </row>
        <row r="18013">
          <cell r="B18013"/>
          <cell r="F18013"/>
        </row>
        <row r="18014">
          <cell r="B18014"/>
          <cell r="F18014"/>
        </row>
        <row r="18015">
          <cell r="B18015"/>
          <cell r="F18015"/>
        </row>
        <row r="18016">
          <cell r="B18016"/>
          <cell r="F18016"/>
        </row>
        <row r="18017">
          <cell r="B18017"/>
          <cell r="F18017"/>
        </row>
        <row r="18018">
          <cell r="B18018"/>
          <cell r="F18018"/>
        </row>
        <row r="18019">
          <cell r="B18019"/>
          <cell r="F18019"/>
        </row>
        <row r="18020">
          <cell r="B18020"/>
          <cell r="F18020"/>
        </row>
        <row r="18021">
          <cell r="B18021"/>
          <cell r="F18021"/>
        </row>
        <row r="18022">
          <cell r="B18022"/>
          <cell r="F18022"/>
        </row>
        <row r="18023">
          <cell r="B18023"/>
          <cell r="F18023"/>
        </row>
        <row r="18024">
          <cell r="B18024"/>
          <cell r="F18024"/>
        </row>
        <row r="18025">
          <cell r="B18025"/>
          <cell r="F18025"/>
        </row>
        <row r="18026">
          <cell r="B18026"/>
          <cell r="F18026"/>
        </row>
        <row r="18027">
          <cell r="B18027"/>
          <cell r="F18027"/>
        </row>
        <row r="18028">
          <cell r="B18028"/>
          <cell r="F18028"/>
        </row>
        <row r="18029">
          <cell r="B18029"/>
          <cell r="F18029"/>
        </row>
        <row r="18030">
          <cell r="B18030"/>
          <cell r="F18030"/>
        </row>
        <row r="18031">
          <cell r="B18031"/>
          <cell r="F18031"/>
        </row>
        <row r="18032">
          <cell r="B18032"/>
          <cell r="F18032"/>
        </row>
        <row r="18033">
          <cell r="B18033"/>
          <cell r="F18033"/>
        </row>
        <row r="18034">
          <cell r="B18034"/>
          <cell r="F18034"/>
        </row>
        <row r="18035">
          <cell r="B18035"/>
          <cell r="F18035"/>
        </row>
        <row r="18036">
          <cell r="B18036"/>
          <cell r="F18036"/>
        </row>
        <row r="18037">
          <cell r="B18037"/>
          <cell r="F18037"/>
        </row>
        <row r="18038">
          <cell r="B18038"/>
          <cell r="F18038"/>
        </row>
        <row r="18039">
          <cell r="B18039"/>
          <cell r="F18039"/>
        </row>
        <row r="18040">
          <cell r="B18040"/>
          <cell r="F18040"/>
        </row>
        <row r="18041">
          <cell r="B18041"/>
          <cell r="F18041"/>
        </row>
        <row r="18042">
          <cell r="B18042"/>
          <cell r="F18042"/>
        </row>
        <row r="18043">
          <cell r="B18043"/>
          <cell r="F18043"/>
        </row>
        <row r="18044">
          <cell r="B18044"/>
          <cell r="F18044"/>
        </row>
        <row r="18045">
          <cell r="B18045"/>
          <cell r="F18045"/>
        </row>
        <row r="18046">
          <cell r="B18046"/>
          <cell r="F18046"/>
        </row>
        <row r="18047">
          <cell r="B18047"/>
          <cell r="F18047"/>
        </row>
        <row r="18048">
          <cell r="B18048"/>
          <cell r="F18048"/>
        </row>
        <row r="18049">
          <cell r="B18049"/>
          <cell r="F18049"/>
        </row>
        <row r="18050">
          <cell r="B18050"/>
          <cell r="F18050"/>
        </row>
        <row r="18051">
          <cell r="B18051"/>
          <cell r="F18051"/>
        </row>
        <row r="18052">
          <cell r="B18052"/>
          <cell r="F18052"/>
        </row>
        <row r="18053">
          <cell r="B18053"/>
          <cell r="F18053"/>
        </row>
        <row r="18054">
          <cell r="B18054"/>
          <cell r="F18054"/>
        </row>
        <row r="18055">
          <cell r="B18055"/>
          <cell r="F18055"/>
        </row>
        <row r="18056">
          <cell r="B18056"/>
          <cell r="F18056"/>
        </row>
        <row r="18057">
          <cell r="B18057"/>
          <cell r="F18057"/>
        </row>
        <row r="18058">
          <cell r="B18058"/>
          <cell r="F18058"/>
        </row>
        <row r="18059">
          <cell r="B18059"/>
          <cell r="F18059"/>
        </row>
        <row r="18060">
          <cell r="B18060"/>
          <cell r="F18060"/>
        </row>
        <row r="18061">
          <cell r="B18061"/>
          <cell r="F18061"/>
        </row>
        <row r="18062">
          <cell r="B18062"/>
          <cell r="F18062"/>
        </row>
        <row r="18063">
          <cell r="B18063"/>
          <cell r="F18063"/>
        </row>
        <row r="18064">
          <cell r="B18064"/>
          <cell r="F18064"/>
        </row>
        <row r="18065">
          <cell r="B18065"/>
          <cell r="F18065"/>
        </row>
        <row r="18066">
          <cell r="B18066"/>
          <cell r="F18066"/>
        </row>
        <row r="18067">
          <cell r="B18067"/>
          <cell r="F18067"/>
        </row>
        <row r="18068">
          <cell r="B18068"/>
          <cell r="F18068"/>
        </row>
        <row r="18069">
          <cell r="B18069"/>
          <cell r="F18069"/>
        </row>
        <row r="18070">
          <cell r="B18070"/>
          <cell r="F18070"/>
        </row>
        <row r="18071">
          <cell r="B18071"/>
          <cell r="F18071"/>
        </row>
        <row r="18072">
          <cell r="B18072"/>
          <cell r="F18072"/>
        </row>
        <row r="18073">
          <cell r="B18073"/>
          <cell r="F18073"/>
        </row>
        <row r="18074">
          <cell r="B18074"/>
          <cell r="F18074"/>
        </row>
        <row r="18075">
          <cell r="B18075"/>
          <cell r="F18075"/>
        </row>
        <row r="18076">
          <cell r="B18076"/>
          <cell r="F18076"/>
        </row>
        <row r="18077">
          <cell r="B18077"/>
          <cell r="F18077"/>
        </row>
        <row r="18078">
          <cell r="B18078"/>
          <cell r="F18078"/>
        </row>
        <row r="18079">
          <cell r="B18079"/>
          <cell r="F18079"/>
        </row>
        <row r="18080">
          <cell r="B18080"/>
          <cell r="F18080"/>
        </row>
        <row r="18081">
          <cell r="B18081"/>
          <cell r="F18081"/>
        </row>
        <row r="18082">
          <cell r="B18082"/>
          <cell r="F18082"/>
        </row>
        <row r="18083">
          <cell r="B18083"/>
          <cell r="F18083"/>
        </row>
        <row r="18084">
          <cell r="B18084"/>
          <cell r="F18084"/>
        </row>
        <row r="18085">
          <cell r="B18085"/>
          <cell r="F18085"/>
        </row>
        <row r="18086">
          <cell r="B18086"/>
          <cell r="F18086"/>
        </row>
        <row r="18087">
          <cell r="B18087"/>
          <cell r="F18087"/>
        </row>
        <row r="18088">
          <cell r="B18088"/>
          <cell r="F18088"/>
        </row>
        <row r="18089">
          <cell r="B18089"/>
          <cell r="F18089"/>
        </row>
        <row r="18090">
          <cell r="B18090"/>
          <cell r="F18090"/>
        </row>
        <row r="18091">
          <cell r="B18091"/>
          <cell r="F18091"/>
        </row>
        <row r="18092">
          <cell r="B18092"/>
          <cell r="F18092"/>
        </row>
        <row r="18093">
          <cell r="B18093"/>
          <cell r="F18093"/>
        </row>
        <row r="18094">
          <cell r="B18094"/>
          <cell r="F18094"/>
        </row>
        <row r="18095">
          <cell r="B18095"/>
          <cell r="F18095"/>
        </row>
        <row r="18096">
          <cell r="B18096"/>
          <cell r="F18096"/>
        </row>
        <row r="18097">
          <cell r="B18097"/>
          <cell r="F18097"/>
        </row>
        <row r="18098">
          <cell r="B18098"/>
          <cell r="F18098"/>
        </row>
        <row r="18099">
          <cell r="B18099"/>
          <cell r="F18099"/>
        </row>
        <row r="18100">
          <cell r="B18100"/>
          <cell r="F18100"/>
        </row>
        <row r="18101">
          <cell r="B18101"/>
          <cell r="F18101"/>
        </row>
        <row r="18102">
          <cell r="B18102"/>
          <cell r="F18102"/>
        </row>
        <row r="18103">
          <cell r="B18103"/>
          <cell r="F18103"/>
        </row>
        <row r="18104">
          <cell r="B18104"/>
          <cell r="F18104"/>
        </row>
        <row r="18105">
          <cell r="B18105"/>
          <cell r="F18105"/>
        </row>
        <row r="18106">
          <cell r="B18106"/>
          <cell r="F18106"/>
        </row>
        <row r="18107">
          <cell r="B18107"/>
          <cell r="F18107"/>
        </row>
        <row r="18108">
          <cell r="B18108"/>
          <cell r="F18108"/>
        </row>
        <row r="18109">
          <cell r="B18109"/>
          <cell r="F18109"/>
        </row>
        <row r="18110">
          <cell r="B18110"/>
          <cell r="F18110"/>
        </row>
        <row r="18111">
          <cell r="B18111"/>
          <cell r="F18111"/>
        </row>
        <row r="18112">
          <cell r="B18112"/>
          <cell r="F18112"/>
        </row>
        <row r="18113">
          <cell r="B18113"/>
          <cell r="F18113"/>
        </row>
        <row r="18114">
          <cell r="B18114"/>
          <cell r="F18114"/>
        </row>
        <row r="18115">
          <cell r="B18115"/>
          <cell r="F18115"/>
        </row>
        <row r="18116">
          <cell r="B18116"/>
          <cell r="F18116"/>
        </row>
        <row r="18117">
          <cell r="B18117"/>
          <cell r="F18117"/>
        </row>
        <row r="18118">
          <cell r="B18118"/>
          <cell r="F18118"/>
        </row>
        <row r="18119">
          <cell r="B18119"/>
          <cell r="F18119"/>
        </row>
        <row r="18120">
          <cell r="B18120"/>
          <cell r="F18120"/>
        </row>
        <row r="18121">
          <cell r="B18121"/>
          <cell r="F18121"/>
        </row>
        <row r="18122">
          <cell r="B18122"/>
          <cell r="F18122"/>
        </row>
        <row r="18123">
          <cell r="B18123"/>
          <cell r="F18123"/>
        </row>
        <row r="18124">
          <cell r="B18124"/>
          <cell r="F18124"/>
        </row>
        <row r="18125">
          <cell r="B18125"/>
          <cell r="F18125"/>
        </row>
        <row r="18126">
          <cell r="B18126"/>
          <cell r="F18126"/>
        </row>
        <row r="18127">
          <cell r="B18127"/>
          <cell r="F18127"/>
        </row>
        <row r="18128">
          <cell r="B18128"/>
          <cell r="F18128"/>
        </row>
        <row r="18129">
          <cell r="B18129"/>
          <cell r="F18129"/>
        </row>
        <row r="18130">
          <cell r="B18130"/>
          <cell r="F18130"/>
        </row>
        <row r="18131">
          <cell r="B18131"/>
          <cell r="F18131"/>
        </row>
        <row r="18132">
          <cell r="B18132"/>
          <cell r="F18132"/>
        </row>
        <row r="18133">
          <cell r="B18133"/>
          <cell r="F18133"/>
        </row>
        <row r="18134">
          <cell r="B18134"/>
          <cell r="F18134"/>
        </row>
        <row r="18135">
          <cell r="B18135"/>
          <cell r="F18135"/>
        </row>
        <row r="18136">
          <cell r="B18136"/>
          <cell r="F18136"/>
        </row>
        <row r="18137">
          <cell r="B18137"/>
          <cell r="F18137"/>
        </row>
        <row r="18138">
          <cell r="B18138"/>
          <cell r="F18138"/>
        </row>
        <row r="18139">
          <cell r="B18139"/>
          <cell r="F18139"/>
        </row>
        <row r="18140">
          <cell r="B18140"/>
          <cell r="F18140"/>
        </row>
        <row r="18141">
          <cell r="B18141"/>
          <cell r="F18141"/>
        </row>
        <row r="18142">
          <cell r="B18142"/>
          <cell r="F18142"/>
        </row>
        <row r="18143">
          <cell r="B18143"/>
          <cell r="F18143"/>
        </row>
        <row r="18144">
          <cell r="B18144"/>
          <cell r="F18144"/>
        </row>
        <row r="18145">
          <cell r="B18145"/>
          <cell r="F18145"/>
        </row>
        <row r="18146">
          <cell r="B18146"/>
          <cell r="F18146"/>
        </row>
        <row r="18147">
          <cell r="B18147"/>
          <cell r="F18147"/>
        </row>
        <row r="18148">
          <cell r="B18148"/>
          <cell r="F18148"/>
        </row>
        <row r="18149">
          <cell r="B18149"/>
          <cell r="F18149"/>
        </row>
        <row r="18150">
          <cell r="B18150"/>
          <cell r="F18150"/>
        </row>
        <row r="18151">
          <cell r="B18151"/>
          <cell r="F18151"/>
        </row>
        <row r="18152">
          <cell r="B18152"/>
          <cell r="F18152"/>
        </row>
        <row r="18153">
          <cell r="B18153"/>
          <cell r="F18153"/>
        </row>
        <row r="18154">
          <cell r="B18154"/>
          <cell r="F18154"/>
        </row>
        <row r="18155">
          <cell r="B18155"/>
          <cell r="F18155"/>
        </row>
        <row r="18156">
          <cell r="B18156"/>
          <cell r="F18156"/>
        </row>
        <row r="18157">
          <cell r="B18157"/>
          <cell r="F18157"/>
        </row>
        <row r="18158">
          <cell r="B18158"/>
          <cell r="F18158"/>
        </row>
        <row r="18159">
          <cell r="B18159"/>
          <cell r="F18159"/>
        </row>
        <row r="18160">
          <cell r="B18160"/>
          <cell r="F18160"/>
        </row>
        <row r="18161">
          <cell r="B18161"/>
          <cell r="F18161"/>
        </row>
        <row r="18162">
          <cell r="B18162"/>
          <cell r="F18162"/>
        </row>
        <row r="18163">
          <cell r="B18163"/>
          <cell r="F18163"/>
        </row>
        <row r="18164">
          <cell r="B18164"/>
          <cell r="F18164"/>
        </row>
        <row r="18165">
          <cell r="B18165"/>
          <cell r="F18165"/>
        </row>
        <row r="18166">
          <cell r="B18166"/>
          <cell r="F18166"/>
        </row>
        <row r="18167">
          <cell r="B18167"/>
          <cell r="F18167"/>
        </row>
        <row r="18168">
          <cell r="B18168"/>
          <cell r="F18168"/>
        </row>
        <row r="18169">
          <cell r="B18169"/>
          <cell r="F18169"/>
        </row>
        <row r="18170">
          <cell r="B18170"/>
          <cell r="F18170"/>
        </row>
        <row r="18171">
          <cell r="B18171"/>
          <cell r="F18171"/>
        </row>
        <row r="18172">
          <cell r="B18172"/>
          <cell r="F18172"/>
        </row>
        <row r="18173">
          <cell r="B18173"/>
          <cell r="F18173"/>
        </row>
        <row r="18174">
          <cell r="B18174"/>
          <cell r="F18174"/>
        </row>
        <row r="18175">
          <cell r="B18175"/>
          <cell r="F18175"/>
        </row>
        <row r="18176">
          <cell r="B18176"/>
          <cell r="F18176"/>
        </row>
        <row r="18177">
          <cell r="B18177"/>
          <cell r="F18177"/>
        </row>
        <row r="18178">
          <cell r="B18178"/>
          <cell r="F18178"/>
        </row>
        <row r="18179">
          <cell r="B18179"/>
          <cell r="F18179"/>
        </row>
        <row r="18180">
          <cell r="B18180"/>
          <cell r="F18180"/>
        </row>
        <row r="18181">
          <cell r="B18181"/>
          <cell r="F18181"/>
        </row>
        <row r="18182">
          <cell r="B18182"/>
          <cell r="F18182"/>
        </row>
        <row r="18183">
          <cell r="B18183"/>
          <cell r="F18183"/>
        </row>
        <row r="18184">
          <cell r="B18184"/>
          <cell r="F18184"/>
        </row>
        <row r="18185">
          <cell r="B18185"/>
          <cell r="F18185"/>
        </row>
        <row r="18186">
          <cell r="B18186"/>
          <cell r="F18186"/>
        </row>
        <row r="18187">
          <cell r="B18187"/>
          <cell r="F18187"/>
        </row>
        <row r="18188">
          <cell r="B18188"/>
          <cell r="F18188"/>
        </row>
        <row r="18189">
          <cell r="B18189"/>
          <cell r="F18189"/>
        </row>
        <row r="18190">
          <cell r="B18190"/>
          <cell r="F18190"/>
        </row>
        <row r="18191">
          <cell r="B18191"/>
          <cell r="F18191"/>
        </row>
        <row r="18192">
          <cell r="B18192"/>
          <cell r="F18192"/>
        </row>
        <row r="18193">
          <cell r="B18193"/>
          <cell r="F18193"/>
        </row>
        <row r="18194">
          <cell r="B18194"/>
          <cell r="F18194"/>
        </row>
        <row r="18195">
          <cell r="B18195"/>
          <cell r="F18195"/>
        </row>
        <row r="18196">
          <cell r="B18196"/>
          <cell r="F18196"/>
        </row>
        <row r="18197">
          <cell r="B18197"/>
          <cell r="F18197"/>
        </row>
        <row r="18198">
          <cell r="B18198"/>
          <cell r="F18198"/>
        </row>
        <row r="18199">
          <cell r="B18199"/>
          <cell r="F18199"/>
        </row>
        <row r="18200">
          <cell r="B18200"/>
          <cell r="F18200"/>
        </row>
        <row r="18201">
          <cell r="B18201"/>
          <cell r="F18201"/>
        </row>
        <row r="18202">
          <cell r="B18202"/>
          <cell r="F18202"/>
        </row>
        <row r="18203">
          <cell r="B18203"/>
          <cell r="F18203"/>
        </row>
        <row r="18204">
          <cell r="B18204"/>
          <cell r="F18204"/>
        </row>
        <row r="18205">
          <cell r="B18205"/>
          <cell r="F18205"/>
        </row>
        <row r="18206">
          <cell r="B18206"/>
          <cell r="F18206"/>
        </row>
        <row r="18207">
          <cell r="B18207"/>
          <cell r="F18207"/>
        </row>
        <row r="18208">
          <cell r="B18208"/>
          <cell r="F18208"/>
        </row>
        <row r="18209">
          <cell r="B18209"/>
          <cell r="F18209"/>
        </row>
        <row r="18210">
          <cell r="B18210"/>
          <cell r="F18210"/>
        </row>
        <row r="18211">
          <cell r="B18211"/>
          <cell r="F18211"/>
        </row>
        <row r="18212">
          <cell r="B18212"/>
          <cell r="F18212"/>
        </row>
        <row r="18213">
          <cell r="B18213"/>
          <cell r="F18213"/>
        </row>
        <row r="18214">
          <cell r="B18214"/>
          <cell r="F18214"/>
        </row>
        <row r="18215">
          <cell r="B18215"/>
          <cell r="F18215"/>
        </row>
        <row r="18216">
          <cell r="B18216"/>
          <cell r="F18216"/>
        </row>
        <row r="18217">
          <cell r="B18217"/>
          <cell r="F18217"/>
        </row>
        <row r="18218">
          <cell r="B18218"/>
          <cell r="F18218"/>
        </row>
        <row r="18219">
          <cell r="B18219"/>
          <cell r="F18219"/>
        </row>
        <row r="18220">
          <cell r="B18220"/>
          <cell r="F18220"/>
        </row>
        <row r="18221">
          <cell r="B18221"/>
          <cell r="F18221"/>
        </row>
        <row r="18222">
          <cell r="B18222"/>
          <cell r="F18222"/>
        </row>
        <row r="18223">
          <cell r="B18223"/>
          <cell r="F18223"/>
        </row>
        <row r="18224">
          <cell r="B18224"/>
          <cell r="F18224"/>
        </row>
        <row r="18225">
          <cell r="B18225"/>
          <cell r="F18225"/>
        </row>
        <row r="18226">
          <cell r="B18226"/>
          <cell r="F18226"/>
        </row>
        <row r="18227">
          <cell r="B18227"/>
          <cell r="F18227"/>
        </row>
        <row r="18228">
          <cell r="B18228"/>
          <cell r="F18228"/>
        </row>
        <row r="18229">
          <cell r="B18229"/>
          <cell r="F18229"/>
        </row>
        <row r="18230">
          <cell r="B18230"/>
          <cell r="F18230"/>
        </row>
        <row r="18231">
          <cell r="B18231"/>
          <cell r="F18231"/>
        </row>
        <row r="18232">
          <cell r="B18232"/>
          <cell r="F18232"/>
        </row>
        <row r="18233">
          <cell r="B18233"/>
          <cell r="F18233"/>
        </row>
        <row r="18234">
          <cell r="B18234"/>
          <cell r="F18234"/>
        </row>
        <row r="18235">
          <cell r="B18235"/>
          <cell r="F18235"/>
        </row>
        <row r="18236">
          <cell r="B18236"/>
          <cell r="F18236"/>
        </row>
        <row r="18237">
          <cell r="B18237"/>
          <cell r="F18237"/>
        </row>
        <row r="18238">
          <cell r="B18238"/>
          <cell r="F18238"/>
        </row>
        <row r="18239">
          <cell r="B18239"/>
          <cell r="F18239"/>
        </row>
        <row r="18240">
          <cell r="B18240"/>
          <cell r="F18240"/>
        </row>
        <row r="18241">
          <cell r="B18241"/>
          <cell r="F18241"/>
        </row>
        <row r="18242">
          <cell r="B18242"/>
          <cell r="F18242"/>
        </row>
        <row r="18243">
          <cell r="B18243"/>
          <cell r="F18243"/>
        </row>
        <row r="18244">
          <cell r="B18244"/>
          <cell r="F18244"/>
        </row>
        <row r="18245">
          <cell r="B18245"/>
          <cell r="F18245"/>
        </row>
        <row r="18246">
          <cell r="B18246"/>
          <cell r="F18246"/>
        </row>
        <row r="18247">
          <cell r="B18247"/>
          <cell r="F18247"/>
        </row>
        <row r="18248">
          <cell r="B18248"/>
          <cell r="F18248"/>
        </row>
        <row r="18249">
          <cell r="B18249"/>
          <cell r="F18249"/>
        </row>
        <row r="18250">
          <cell r="B18250"/>
          <cell r="F18250"/>
        </row>
        <row r="18251">
          <cell r="B18251"/>
          <cell r="F18251"/>
        </row>
        <row r="18252">
          <cell r="B18252"/>
          <cell r="F18252"/>
        </row>
        <row r="18253">
          <cell r="B18253"/>
          <cell r="F18253"/>
        </row>
        <row r="18254">
          <cell r="B18254"/>
          <cell r="F18254"/>
        </row>
        <row r="18255">
          <cell r="B18255"/>
          <cell r="F18255"/>
        </row>
        <row r="18256">
          <cell r="B18256"/>
          <cell r="F18256"/>
        </row>
        <row r="18257">
          <cell r="B18257"/>
          <cell r="F18257"/>
        </row>
        <row r="18258">
          <cell r="B18258"/>
          <cell r="F18258"/>
        </row>
        <row r="18259">
          <cell r="B18259"/>
          <cell r="F18259"/>
        </row>
        <row r="18260">
          <cell r="B18260"/>
          <cell r="F18260"/>
        </row>
        <row r="18261">
          <cell r="B18261"/>
          <cell r="F18261"/>
        </row>
        <row r="18262">
          <cell r="B18262"/>
          <cell r="F18262"/>
        </row>
        <row r="18263">
          <cell r="B18263"/>
          <cell r="F18263"/>
        </row>
        <row r="18264">
          <cell r="B18264"/>
          <cell r="F18264"/>
        </row>
        <row r="18265">
          <cell r="B18265"/>
          <cell r="F18265"/>
        </row>
        <row r="18266">
          <cell r="B18266"/>
          <cell r="F18266"/>
        </row>
        <row r="18267">
          <cell r="B18267"/>
          <cell r="F18267"/>
        </row>
        <row r="18268">
          <cell r="B18268"/>
          <cell r="F18268"/>
        </row>
        <row r="18269">
          <cell r="B18269"/>
          <cell r="F18269"/>
        </row>
        <row r="18270">
          <cell r="B18270"/>
          <cell r="F18270"/>
        </row>
        <row r="18271">
          <cell r="B18271"/>
          <cell r="F18271"/>
        </row>
        <row r="18272">
          <cell r="B18272"/>
          <cell r="F18272"/>
        </row>
        <row r="18273">
          <cell r="B18273"/>
          <cell r="F18273"/>
        </row>
        <row r="18274">
          <cell r="B18274"/>
          <cell r="F18274"/>
        </row>
        <row r="18275">
          <cell r="B18275"/>
          <cell r="F18275"/>
        </row>
        <row r="18276">
          <cell r="B18276"/>
          <cell r="F18276"/>
        </row>
        <row r="18277">
          <cell r="B18277"/>
          <cell r="F18277"/>
        </row>
        <row r="18278">
          <cell r="B18278"/>
          <cell r="F18278"/>
        </row>
        <row r="18279">
          <cell r="B18279"/>
          <cell r="F18279"/>
        </row>
        <row r="18280">
          <cell r="B18280"/>
          <cell r="F18280"/>
        </row>
        <row r="18281">
          <cell r="B18281"/>
          <cell r="F18281"/>
        </row>
        <row r="18282">
          <cell r="B18282"/>
          <cell r="F18282"/>
        </row>
        <row r="18283">
          <cell r="B18283"/>
          <cell r="F18283"/>
        </row>
        <row r="18284">
          <cell r="B18284"/>
          <cell r="F18284"/>
        </row>
        <row r="18285">
          <cell r="B18285"/>
          <cell r="F18285"/>
        </row>
        <row r="18286">
          <cell r="B18286"/>
          <cell r="F18286"/>
        </row>
        <row r="18287">
          <cell r="B18287"/>
          <cell r="F18287"/>
        </row>
        <row r="18288">
          <cell r="B18288"/>
          <cell r="F18288"/>
        </row>
        <row r="18289">
          <cell r="B18289"/>
          <cell r="F18289"/>
        </row>
        <row r="18290">
          <cell r="B18290"/>
          <cell r="F18290"/>
        </row>
        <row r="18291">
          <cell r="B18291"/>
          <cell r="F18291"/>
        </row>
        <row r="18292">
          <cell r="B18292"/>
          <cell r="F18292"/>
        </row>
        <row r="18293">
          <cell r="B18293"/>
          <cell r="F18293"/>
        </row>
        <row r="18294">
          <cell r="B18294"/>
          <cell r="F18294"/>
        </row>
        <row r="18295">
          <cell r="B18295"/>
          <cell r="F18295"/>
        </row>
        <row r="18296">
          <cell r="B18296"/>
          <cell r="F18296"/>
        </row>
        <row r="18297">
          <cell r="B18297"/>
          <cell r="F18297"/>
        </row>
        <row r="18298">
          <cell r="B18298"/>
          <cell r="F18298"/>
        </row>
        <row r="18299">
          <cell r="B18299"/>
          <cell r="F18299"/>
        </row>
        <row r="18300">
          <cell r="B18300"/>
          <cell r="F18300"/>
        </row>
        <row r="18301">
          <cell r="B18301"/>
          <cell r="F18301"/>
        </row>
        <row r="18302">
          <cell r="B18302"/>
          <cell r="F18302"/>
        </row>
        <row r="18303">
          <cell r="B18303"/>
          <cell r="F18303"/>
        </row>
        <row r="18304">
          <cell r="B18304"/>
          <cell r="F18304"/>
        </row>
        <row r="18305">
          <cell r="B18305"/>
          <cell r="F18305"/>
        </row>
        <row r="18306">
          <cell r="B18306"/>
          <cell r="F18306"/>
        </row>
        <row r="18307">
          <cell r="B18307"/>
          <cell r="F18307"/>
        </row>
        <row r="18308">
          <cell r="B18308"/>
          <cell r="F18308"/>
        </row>
        <row r="18309">
          <cell r="B18309"/>
          <cell r="F18309"/>
        </row>
        <row r="18310">
          <cell r="B18310"/>
          <cell r="F18310"/>
        </row>
        <row r="18311">
          <cell r="B18311"/>
          <cell r="F18311"/>
        </row>
        <row r="18312">
          <cell r="B18312"/>
          <cell r="F18312"/>
        </row>
        <row r="18313">
          <cell r="B18313"/>
          <cell r="F18313"/>
        </row>
        <row r="18314">
          <cell r="B18314"/>
          <cell r="F18314"/>
        </row>
        <row r="18315">
          <cell r="B18315"/>
          <cell r="F18315"/>
        </row>
        <row r="18316">
          <cell r="B18316"/>
          <cell r="F18316"/>
        </row>
        <row r="18317">
          <cell r="B18317"/>
          <cell r="F18317"/>
        </row>
        <row r="18318">
          <cell r="B18318"/>
          <cell r="F18318"/>
        </row>
        <row r="18319">
          <cell r="B18319"/>
          <cell r="F18319"/>
        </row>
        <row r="18320">
          <cell r="B18320"/>
          <cell r="F18320"/>
        </row>
        <row r="18321">
          <cell r="B18321"/>
          <cell r="F18321"/>
        </row>
        <row r="18322">
          <cell r="B18322"/>
          <cell r="F18322"/>
        </row>
        <row r="18323">
          <cell r="B18323"/>
          <cell r="F18323"/>
        </row>
        <row r="18324">
          <cell r="B18324"/>
          <cell r="F18324"/>
        </row>
        <row r="18325">
          <cell r="B18325"/>
          <cell r="F18325"/>
        </row>
        <row r="18326">
          <cell r="B18326"/>
          <cell r="F18326"/>
        </row>
        <row r="18327">
          <cell r="B18327"/>
          <cell r="F18327"/>
        </row>
        <row r="18328">
          <cell r="B18328"/>
          <cell r="F18328"/>
        </row>
        <row r="18329">
          <cell r="B18329"/>
          <cell r="F18329"/>
        </row>
        <row r="18330">
          <cell r="B18330"/>
          <cell r="F18330"/>
        </row>
        <row r="18331">
          <cell r="B18331"/>
          <cell r="F18331"/>
        </row>
        <row r="18332">
          <cell r="B18332"/>
          <cell r="F18332"/>
        </row>
        <row r="18333">
          <cell r="B18333"/>
          <cell r="F18333"/>
        </row>
        <row r="18334">
          <cell r="B18334"/>
          <cell r="F18334"/>
        </row>
        <row r="18335">
          <cell r="B18335"/>
          <cell r="F18335"/>
        </row>
        <row r="18336">
          <cell r="B18336"/>
          <cell r="F18336"/>
        </row>
        <row r="18337">
          <cell r="B18337"/>
          <cell r="F18337"/>
        </row>
        <row r="18338">
          <cell r="B18338"/>
          <cell r="F18338"/>
        </row>
        <row r="18339">
          <cell r="B18339"/>
          <cell r="F18339"/>
        </row>
        <row r="18340">
          <cell r="B18340"/>
          <cell r="F18340"/>
        </row>
        <row r="18341">
          <cell r="B18341"/>
          <cell r="F18341"/>
        </row>
        <row r="18342">
          <cell r="B18342"/>
          <cell r="F18342"/>
        </row>
        <row r="18343">
          <cell r="B18343"/>
          <cell r="F18343"/>
        </row>
        <row r="18344">
          <cell r="B18344"/>
          <cell r="F18344"/>
        </row>
        <row r="18345">
          <cell r="B18345"/>
          <cell r="F18345"/>
        </row>
        <row r="18346">
          <cell r="B18346"/>
          <cell r="F18346"/>
        </row>
        <row r="18347">
          <cell r="B18347"/>
          <cell r="F18347"/>
        </row>
        <row r="18348">
          <cell r="B18348"/>
          <cell r="F18348"/>
        </row>
        <row r="18349">
          <cell r="B18349"/>
          <cell r="F18349"/>
        </row>
        <row r="18350">
          <cell r="B18350"/>
          <cell r="F18350"/>
        </row>
        <row r="18351">
          <cell r="B18351"/>
          <cell r="F18351"/>
        </row>
        <row r="18352">
          <cell r="B18352"/>
          <cell r="F18352"/>
        </row>
        <row r="18353">
          <cell r="B18353"/>
          <cell r="F18353"/>
        </row>
        <row r="18354">
          <cell r="B18354"/>
          <cell r="F18354"/>
        </row>
        <row r="18355">
          <cell r="B18355"/>
          <cell r="F18355"/>
        </row>
        <row r="18356">
          <cell r="B18356"/>
          <cell r="F18356"/>
        </row>
        <row r="18357">
          <cell r="B18357"/>
          <cell r="F18357"/>
        </row>
        <row r="18358">
          <cell r="B18358"/>
          <cell r="F18358"/>
        </row>
        <row r="18359">
          <cell r="B18359"/>
          <cell r="F18359"/>
        </row>
        <row r="18360">
          <cell r="B18360"/>
          <cell r="F18360"/>
        </row>
        <row r="18361">
          <cell r="B18361"/>
          <cell r="F18361"/>
        </row>
        <row r="18362">
          <cell r="B18362"/>
          <cell r="F18362"/>
        </row>
        <row r="18363">
          <cell r="B18363"/>
          <cell r="F18363"/>
        </row>
        <row r="18364">
          <cell r="B18364"/>
          <cell r="F18364"/>
        </row>
        <row r="18365">
          <cell r="B18365"/>
          <cell r="F18365"/>
        </row>
        <row r="18366">
          <cell r="B18366"/>
          <cell r="F18366"/>
        </row>
        <row r="18367">
          <cell r="B18367"/>
          <cell r="F18367"/>
        </row>
        <row r="18368">
          <cell r="B18368"/>
          <cell r="F18368"/>
        </row>
        <row r="18369">
          <cell r="B18369"/>
          <cell r="F18369"/>
        </row>
        <row r="18370">
          <cell r="B18370"/>
          <cell r="F18370"/>
        </row>
        <row r="18371">
          <cell r="B18371"/>
          <cell r="F18371"/>
        </row>
        <row r="18372">
          <cell r="B18372"/>
          <cell r="F18372"/>
        </row>
        <row r="18373">
          <cell r="B18373"/>
          <cell r="F18373"/>
        </row>
        <row r="18374">
          <cell r="B18374"/>
          <cell r="F18374"/>
        </row>
        <row r="18375">
          <cell r="B18375"/>
          <cell r="F18375"/>
        </row>
        <row r="18376">
          <cell r="B18376"/>
          <cell r="F18376"/>
        </row>
        <row r="18377">
          <cell r="B18377"/>
          <cell r="F18377"/>
        </row>
        <row r="18378">
          <cell r="B18378"/>
          <cell r="F18378"/>
        </row>
        <row r="18379">
          <cell r="B18379"/>
          <cell r="F18379"/>
        </row>
        <row r="18380">
          <cell r="B18380"/>
          <cell r="F18380"/>
        </row>
        <row r="18381">
          <cell r="B18381"/>
          <cell r="F18381"/>
        </row>
        <row r="18382">
          <cell r="B18382"/>
          <cell r="F18382"/>
        </row>
        <row r="18383">
          <cell r="B18383"/>
          <cell r="F18383"/>
        </row>
        <row r="18384">
          <cell r="B18384"/>
          <cell r="F18384"/>
        </row>
        <row r="18385">
          <cell r="B18385"/>
          <cell r="F18385"/>
        </row>
        <row r="18386">
          <cell r="B18386"/>
          <cell r="F18386"/>
        </row>
        <row r="18387">
          <cell r="B18387"/>
          <cell r="F18387"/>
        </row>
        <row r="18388">
          <cell r="B18388"/>
          <cell r="F18388"/>
        </row>
        <row r="18389">
          <cell r="B18389"/>
          <cell r="F18389"/>
        </row>
        <row r="18390">
          <cell r="B18390"/>
          <cell r="F18390"/>
        </row>
        <row r="18391">
          <cell r="B18391"/>
          <cell r="F18391"/>
        </row>
        <row r="18392">
          <cell r="B18392"/>
          <cell r="F18392"/>
        </row>
        <row r="18393">
          <cell r="B18393"/>
          <cell r="F18393"/>
        </row>
        <row r="18394">
          <cell r="B18394"/>
          <cell r="F18394"/>
        </row>
        <row r="18395">
          <cell r="B18395"/>
          <cell r="F18395"/>
        </row>
        <row r="18396">
          <cell r="B18396"/>
          <cell r="F18396"/>
        </row>
        <row r="18397">
          <cell r="B18397"/>
          <cell r="F18397"/>
        </row>
        <row r="18398">
          <cell r="B18398"/>
          <cell r="F18398"/>
        </row>
        <row r="18399">
          <cell r="B18399"/>
          <cell r="F18399"/>
        </row>
        <row r="18400">
          <cell r="B18400"/>
          <cell r="F18400"/>
        </row>
        <row r="18401">
          <cell r="B18401"/>
          <cell r="F18401"/>
        </row>
        <row r="18402">
          <cell r="B18402"/>
          <cell r="F18402"/>
        </row>
        <row r="18403">
          <cell r="B18403"/>
          <cell r="F18403"/>
        </row>
        <row r="18404">
          <cell r="B18404"/>
          <cell r="F18404"/>
        </row>
        <row r="18405">
          <cell r="B18405"/>
          <cell r="F18405"/>
        </row>
        <row r="18406">
          <cell r="B18406"/>
          <cell r="F18406"/>
        </row>
        <row r="18407">
          <cell r="B18407"/>
          <cell r="F18407"/>
        </row>
        <row r="18408">
          <cell r="B18408"/>
          <cell r="F18408"/>
        </row>
        <row r="18409">
          <cell r="B18409"/>
          <cell r="F18409"/>
        </row>
        <row r="18410">
          <cell r="B18410"/>
          <cell r="F18410"/>
        </row>
        <row r="18411">
          <cell r="B18411"/>
          <cell r="F18411"/>
        </row>
        <row r="18412">
          <cell r="B18412"/>
          <cell r="F18412"/>
        </row>
        <row r="18413">
          <cell r="B18413"/>
          <cell r="F18413"/>
        </row>
        <row r="18414">
          <cell r="B18414"/>
          <cell r="F18414"/>
        </row>
        <row r="18415">
          <cell r="B18415"/>
          <cell r="F18415"/>
        </row>
        <row r="18416">
          <cell r="B18416"/>
          <cell r="F18416"/>
        </row>
        <row r="18417">
          <cell r="B18417"/>
          <cell r="F18417"/>
        </row>
        <row r="18418">
          <cell r="B18418"/>
          <cell r="F18418"/>
        </row>
        <row r="18419">
          <cell r="B18419"/>
          <cell r="F18419"/>
        </row>
        <row r="18420">
          <cell r="B18420"/>
          <cell r="F18420"/>
        </row>
        <row r="18421">
          <cell r="B18421"/>
          <cell r="F18421"/>
        </row>
        <row r="18422">
          <cell r="B18422"/>
          <cell r="F18422"/>
        </row>
        <row r="18423">
          <cell r="B18423"/>
          <cell r="F18423"/>
        </row>
        <row r="18424">
          <cell r="B18424"/>
          <cell r="F18424"/>
        </row>
        <row r="18425">
          <cell r="B18425"/>
          <cell r="F18425"/>
        </row>
        <row r="18426">
          <cell r="B18426"/>
          <cell r="F18426"/>
        </row>
        <row r="18427">
          <cell r="B18427"/>
          <cell r="F18427"/>
        </row>
        <row r="18428">
          <cell r="B18428"/>
          <cell r="F18428"/>
        </row>
        <row r="18429">
          <cell r="B18429"/>
          <cell r="F18429"/>
        </row>
        <row r="18430">
          <cell r="B18430"/>
          <cell r="F18430"/>
        </row>
        <row r="18431">
          <cell r="B18431"/>
          <cell r="F18431"/>
        </row>
        <row r="18432">
          <cell r="B18432"/>
          <cell r="F18432"/>
        </row>
        <row r="18433">
          <cell r="B18433"/>
          <cell r="F18433"/>
        </row>
        <row r="18434">
          <cell r="B18434"/>
          <cell r="F18434"/>
        </row>
        <row r="18435">
          <cell r="B18435"/>
          <cell r="F18435"/>
        </row>
        <row r="18436">
          <cell r="B18436"/>
          <cell r="F18436"/>
        </row>
        <row r="18437">
          <cell r="B18437"/>
          <cell r="F18437"/>
        </row>
        <row r="18438">
          <cell r="B18438"/>
          <cell r="F18438"/>
        </row>
        <row r="18439">
          <cell r="B18439"/>
          <cell r="F18439"/>
        </row>
        <row r="18440">
          <cell r="B18440"/>
          <cell r="F18440"/>
        </row>
        <row r="18441">
          <cell r="B18441"/>
          <cell r="F18441"/>
        </row>
        <row r="18442">
          <cell r="B18442"/>
          <cell r="F18442"/>
        </row>
        <row r="18443">
          <cell r="B18443"/>
          <cell r="F18443"/>
        </row>
        <row r="18444">
          <cell r="B18444"/>
          <cell r="F18444"/>
        </row>
        <row r="18445">
          <cell r="B18445"/>
          <cell r="F18445"/>
        </row>
        <row r="18446">
          <cell r="B18446"/>
          <cell r="F18446"/>
        </row>
        <row r="18447">
          <cell r="B18447"/>
          <cell r="F18447"/>
        </row>
        <row r="18448">
          <cell r="B18448"/>
          <cell r="F18448"/>
        </row>
        <row r="18449">
          <cell r="B18449"/>
          <cell r="F18449"/>
        </row>
        <row r="18450">
          <cell r="B18450"/>
          <cell r="F18450"/>
        </row>
        <row r="18451">
          <cell r="B18451"/>
          <cell r="F18451"/>
        </row>
        <row r="18452">
          <cell r="B18452"/>
          <cell r="F18452"/>
        </row>
        <row r="18453">
          <cell r="B18453"/>
          <cell r="F18453"/>
        </row>
        <row r="18454">
          <cell r="B18454"/>
          <cell r="F18454"/>
        </row>
        <row r="18455">
          <cell r="B18455"/>
          <cell r="F18455"/>
        </row>
        <row r="18456">
          <cell r="B18456"/>
          <cell r="F18456"/>
        </row>
        <row r="18457">
          <cell r="B18457"/>
          <cell r="F18457"/>
        </row>
        <row r="18458">
          <cell r="B18458"/>
          <cell r="F18458"/>
        </row>
        <row r="18459">
          <cell r="B18459"/>
          <cell r="F18459"/>
        </row>
        <row r="18460">
          <cell r="B18460"/>
          <cell r="F18460"/>
        </row>
        <row r="18461">
          <cell r="B18461"/>
          <cell r="F18461"/>
        </row>
        <row r="18462">
          <cell r="B18462"/>
          <cell r="F18462"/>
        </row>
        <row r="18463">
          <cell r="B18463"/>
          <cell r="F18463"/>
        </row>
        <row r="18464">
          <cell r="B18464"/>
          <cell r="F18464"/>
        </row>
        <row r="18465">
          <cell r="B18465"/>
          <cell r="F18465"/>
        </row>
        <row r="18466">
          <cell r="B18466"/>
          <cell r="F18466"/>
        </row>
        <row r="18467">
          <cell r="B18467"/>
          <cell r="F18467"/>
        </row>
        <row r="18468">
          <cell r="B18468"/>
          <cell r="F18468"/>
        </row>
        <row r="18469">
          <cell r="B18469"/>
          <cell r="F18469"/>
        </row>
        <row r="18470">
          <cell r="B18470"/>
          <cell r="F18470"/>
        </row>
        <row r="18471">
          <cell r="B18471"/>
          <cell r="F18471"/>
        </row>
        <row r="18472">
          <cell r="B18472"/>
          <cell r="F18472"/>
        </row>
        <row r="18473">
          <cell r="B18473"/>
          <cell r="F18473"/>
        </row>
        <row r="18474">
          <cell r="B18474"/>
          <cell r="F18474"/>
        </row>
        <row r="18475">
          <cell r="B18475"/>
          <cell r="F18475"/>
        </row>
        <row r="18476">
          <cell r="B18476"/>
          <cell r="F18476"/>
        </row>
        <row r="18477">
          <cell r="B18477"/>
          <cell r="F18477"/>
        </row>
        <row r="18478">
          <cell r="B18478"/>
          <cell r="F18478"/>
        </row>
        <row r="18479">
          <cell r="B18479"/>
          <cell r="F18479"/>
        </row>
        <row r="18480">
          <cell r="B18480"/>
          <cell r="F18480"/>
        </row>
        <row r="18481">
          <cell r="B18481"/>
          <cell r="F18481"/>
        </row>
        <row r="18482">
          <cell r="B18482"/>
          <cell r="F18482"/>
        </row>
        <row r="18483">
          <cell r="B18483"/>
          <cell r="F18483"/>
        </row>
        <row r="18484">
          <cell r="B18484"/>
          <cell r="F18484"/>
        </row>
        <row r="18485">
          <cell r="B18485"/>
          <cell r="F18485"/>
        </row>
        <row r="18486">
          <cell r="B18486"/>
          <cell r="F18486"/>
        </row>
        <row r="18487">
          <cell r="B18487"/>
          <cell r="F18487"/>
        </row>
        <row r="18488">
          <cell r="B18488"/>
          <cell r="F18488"/>
        </row>
        <row r="18489">
          <cell r="B18489"/>
          <cell r="F18489"/>
        </row>
        <row r="18490">
          <cell r="B18490"/>
          <cell r="F18490"/>
        </row>
        <row r="18491">
          <cell r="B18491"/>
          <cell r="F18491"/>
        </row>
        <row r="18492">
          <cell r="B18492"/>
          <cell r="F18492"/>
        </row>
        <row r="18493">
          <cell r="B18493"/>
          <cell r="F18493"/>
        </row>
        <row r="18494">
          <cell r="B18494"/>
          <cell r="F18494"/>
        </row>
        <row r="18495">
          <cell r="B18495"/>
          <cell r="F18495"/>
        </row>
        <row r="18496">
          <cell r="B18496"/>
          <cell r="F18496"/>
        </row>
        <row r="18497">
          <cell r="B18497"/>
          <cell r="F18497"/>
        </row>
        <row r="18498">
          <cell r="B18498"/>
          <cell r="F18498"/>
        </row>
        <row r="18499">
          <cell r="B18499"/>
          <cell r="F18499"/>
        </row>
        <row r="18500">
          <cell r="B18500"/>
          <cell r="F18500"/>
        </row>
        <row r="18501">
          <cell r="B18501"/>
          <cell r="F18501"/>
        </row>
        <row r="18502">
          <cell r="B18502"/>
          <cell r="F18502"/>
        </row>
        <row r="18503">
          <cell r="B18503"/>
          <cell r="F18503"/>
        </row>
        <row r="18504">
          <cell r="B18504"/>
          <cell r="F18504"/>
        </row>
        <row r="18505">
          <cell r="B18505"/>
          <cell r="F18505"/>
        </row>
        <row r="18506">
          <cell r="B18506"/>
          <cell r="F18506"/>
        </row>
        <row r="18507">
          <cell r="B18507"/>
          <cell r="F18507"/>
        </row>
        <row r="18508">
          <cell r="B18508"/>
          <cell r="F18508"/>
        </row>
        <row r="18509">
          <cell r="B18509"/>
          <cell r="F18509"/>
        </row>
        <row r="18510">
          <cell r="B18510"/>
          <cell r="F18510"/>
        </row>
        <row r="18511">
          <cell r="B18511"/>
          <cell r="F18511"/>
        </row>
        <row r="18512">
          <cell r="B18512"/>
          <cell r="F18512"/>
        </row>
        <row r="18513">
          <cell r="B18513"/>
          <cell r="F18513"/>
        </row>
        <row r="18514">
          <cell r="B18514"/>
          <cell r="F18514"/>
        </row>
        <row r="18515">
          <cell r="B18515"/>
          <cell r="F18515"/>
        </row>
        <row r="18516">
          <cell r="B18516"/>
          <cell r="F18516"/>
        </row>
        <row r="18517">
          <cell r="B18517"/>
          <cell r="F18517"/>
        </row>
        <row r="18518">
          <cell r="B18518"/>
          <cell r="F18518"/>
        </row>
        <row r="18519">
          <cell r="B18519"/>
          <cell r="F18519"/>
        </row>
        <row r="18520">
          <cell r="B18520"/>
          <cell r="F18520"/>
        </row>
        <row r="18521">
          <cell r="B18521"/>
          <cell r="F18521"/>
        </row>
        <row r="18522">
          <cell r="B18522"/>
          <cell r="F18522"/>
        </row>
        <row r="18523">
          <cell r="B18523"/>
          <cell r="F18523"/>
        </row>
        <row r="18524">
          <cell r="B18524"/>
          <cell r="F18524"/>
        </row>
        <row r="18525">
          <cell r="B18525"/>
          <cell r="F18525"/>
        </row>
        <row r="18526">
          <cell r="B18526"/>
          <cell r="F18526"/>
        </row>
        <row r="18527">
          <cell r="B18527"/>
          <cell r="F18527"/>
        </row>
        <row r="18528">
          <cell r="B18528"/>
          <cell r="F18528"/>
        </row>
        <row r="18529">
          <cell r="B18529"/>
          <cell r="F18529"/>
        </row>
        <row r="18530">
          <cell r="B18530"/>
          <cell r="F18530"/>
        </row>
        <row r="18531">
          <cell r="B18531"/>
          <cell r="F18531"/>
        </row>
        <row r="18532">
          <cell r="B18532"/>
          <cell r="F18532"/>
        </row>
        <row r="18533">
          <cell r="B18533"/>
          <cell r="F18533"/>
        </row>
        <row r="18534">
          <cell r="B18534"/>
          <cell r="F18534"/>
        </row>
        <row r="18535">
          <cell r="B18535"/>
          <cell r="F18535"/>
        </row>
        <row r="18536">
          <cell r="B18536"/>
          <cell r="F18536"/>
        </row>
        <row r="18537">
          <cell r="B18537"/>
          <cell r="F18537"/>
        </row>
        <row r="18538">
          <cell r="B18538"/>
          <cell r="F18538"/>
        </row>
        <row r="18539">
          <cell r="B18539"/>
          <cell r="F18539"/>
        </row>
        <row r="18540">
          <cell r="B18540"/>
          <cell r="F18540"/>
        </row>
        <row r="18541">
          <cell r="B18541"/>
          <cell r="F18541"/>
        </row>
        <row r="18542">
          <cell r="B18542"/>
          <cell r="F18542"/>
        </row>
        <row r="18543">
          <cell r="B18543"/>
          <cell r="F18543"/>
        </row>
        <row r="18544">
          <cell r="B18544"/>
          <cell r="F18544"/>
        </row>
        <row r="18545">
          <cell r="B18545"/>
          <cell r="F18545"/>
        </row>
        <row r="18546">
          <cell r="B18546"/>
          <cell r="F18546"/>
        </row>
        <row r="18547">
          <cell r="B18547"/>
          <cell r="F18547"/>
        </row>
        <row r="18548">
          <cell r="B18548"/>
          <cell r="F18548"/>
        </row>
        <row r="18549">
          <cell r="B18549"/>
          <cell r="F18549"/>
        </row>
        <row r="18550">
          <cell r="B18550"/>
          <cell r="F18550"/>
        </row>
        <row r="18551">
          <cell r="B18551"/>
          <cell r="F18551"/>
        </row>
        <row r="18552">
          <cell r="B18552"/>
          <cell r="F18552"/>
        </row>
        <row r="18553">
          <cell r="B18553"/>
          <cell r="F18553"/>
        </row>
        <row r="18554">
          <cell r="B18554"/>
          <cell r="F18554"/>
        </row>
        <row r="18555">
          <cell r="B18555"/>
          <cell r="F18555"/>
        </row>
        <row r="18556">
          <cell r="B18556"/>
          <cell r="F18556"/>
        </row>
        <row r="18557">
          <cell r="B18557"/>
          <cell r="F18557"/>
        </row>
        <row r="18558">
          <cell r="B18558"/>
          <cell r="F18558"/>
        </row>
        <row r="18559">
          <cell r="B18559"/>
          <cell r="F18559"/>
        </row>
        <row r="18560">
          <cell r="B18560"/>
          <cell r="F18560"/>
        </row>
        <row r="18561">
          <cell r="B18561"/>
          <cell r="F18561"/>
        </row>
        <row r="18562">
          <cell r="B18562"/>
          <cell r="F18562"/>
        </row>
        <row r="18563">
          <cell r="B18563"/>
          <cell r="F18563"/>
        </row>
        <row r="18564">
          <cell r="B18564"/>
          <cell r="F18564"/>
        </row>
        <row r="18565">
          <cell r="B18565"/>
          <cell r="F18565"/>
        </row>
        <row r="18566">
          <cell r="B18566"/>
          <cell r="F18566"/>
        </row>
        <row r="18567">
          <cell r="B18567"/>
          <cell r="F18567"/>
        </row>
        <row r="18568">
          <cell r="B18568"/>
          <cell r="F18568"/>
        </row>
        <row r="18569">
          <cell r="B18569"/>
          <cell r="F18569"/>
        </row>
        <row r="18570">
          <cell r="B18570"/>
          <cell r="F18570"/>
        </row>
        <row r="18571">
          <cell r="B18571"/>
          <cell r="F18571"/>
        </row>
        <row r="18572">
          <cell r="B18572"/>
          <cell r="F18572"/>
        </row>
        <row r="18573">
          <cell r="B18573"/>
          <cell r="F18573"/>
        </row>
        <row r="18574">
          <cell r="B18574"/>
          <cell r="F18574"/>
        </row>
        <row r="18575">
          <cell r="B18575"/>
          <cell r="F18575"/>
        </row>
        <row r="18576">
          <cell r="B18576"/>
          <cell r="F18576"/>
        </row>
        <row r="18577">
          <cell r="B18577"/>
          <cell r="F18577"/>
        </row>
        <row r="18578">
          <cell r="B18578"/>
          <cell r="F18578"/>
        </row>
        <row r="18579">
          <cell r="B18579"/>
          <cell r="F18579"/>
        </row>
        <row r="18580">
          <cell r="B18580"/>
          <cell r="F18580"/>
        </row>
        <row r="18581">
          <cell r="B18581"/>
          <cell r="F18581"/>
        </row>
        <row r="18582">
          <cell r="B18582"/>
          <cell r="F18582"/>
        </row>
        <row r="18583">
          <cell r="B18583"/>
          <cell r="F18583"/>
        </row>
        <row r="18584">
          <cell r="B18584"/>
          <cell r="F18584"/>
        </row>
        <row r="18585">
          <cell r="B18585"/>
          <cell r="F18585"/>
        </row>
        <row r="18586">
          <cell r="B18586"/>
          <cell r="F18586"/>
        </row>
        <row r="18587">
          <cell r="B18587"/>
          <cell r="F18587"/>
        </row>
        <row r="18588">
          <cell r="B18588"/>
          <cell r="F18588"/>
        </row>
        <row r="18589">
          <cell r="B18589"/>
          <cell r="F18589"/>
        </row>
        <row r="18590">
          <cell r="B18590"/>
          <cell r="F18590"/>
        </row>
        <row r="18591">
          <cell r="B18591"/>
          <cell r="F18591"/>
        </row>
        <row r="18592">
          <cell r="B18592"/>
          <cell r="F18592"/>
        </row>
        <row r="18593">
          <cell r="B18593"/>
          <cell r="F18593"/>
        </row>
        <row r="18594">
          <cell r="B18594"/>
          <cell r="F18594"/>
        </row>
        <row r="18595">
          <cell r="B18595"/>
          <cell r="F18595"/>
        </row>
        <row r="18596">
          <cell r="B18596"/>
          <cell r="F18596"/>
        </row>
        <row r="18597">
          <cell r="B18597"/>
          <cell r="F18597"/>
        </row>
        <row r="18598">
          <cell r="B18598"/>
          <cell r="F18598"/>
        </row>
        <row r="18599">
          <cell r="B18599"/>
          <cell r="F18599"/>
        </row>
        <row r="18600">
          <cell r="B18600"/>
          <cell r="F18600"/>
        </row>
        <row r="18601">
          <cell r="B18601"/>
          <cell r="F18601"/>
        </row>
        <row r="18602">
          <cell r="B18602"/>
          <cell r="F18602"/>
        </row>
        <row r="18603">
          <cell r="B18603"/>
          <cell r="F18603"/>
        </row>
        <row r="18604">
          <cell r="B18604"/>
          <cell r="F18604"/>
        </row>
        <row r="18605">
          <cell r="B18605"/>
          <cell r="F18605"/>
        </row>
        <row r="18606">
          <cell r="B18606"/>
          <cell r="F18606"/>
        </row>
        <row r="18607">
          <cell r="B18607"/>
          <cell r="F18607"/>
        </row>
        <row r="18608">
          <cell r="B18608"/>
          <cell r="F18608"/>
        </row>
        <row r="18609">
          <cell r="B18609"/>
          <cell r="F18609"/>
        </row>
        <row r="18610">
          <cell r="B18610"/>
          <cell r="F18610"/>
        </row>
        <row r="18611">
          <cell r="B18611"/>
          <cell r="F18611"/>
        </row>
        <row r="18612">
          <cell r="B18612"/>
          <cell r="F18612"/>
        </row>
        <row r="18613">
          <cell r="B18613"/>
          <cell r="F18613"/>
        </row>
        <row r="18614">
          <cell r="B18614"/>
          <cell r="F18614"/>
        </row>
        <row r="18615">
          <cell r="B18615"/>
          <cell r="F18615"/>
        </row>
        <row r="18616">
          <cell r="B18616"/>
          <cell r="F18616"/>
        </row>
        <row r="18617">
          <cell r="B18617"/>
          <cell r="F18617"/>
        </row>
        <row r="18618">
          <cell r="B18618"/>
          <cell r="F18618"/>
        </row>
        <row r="18619">
          <cell r="B18619"/>
          <cell r="F18619"/>
        </row>
        <row r="18620">
          <cell r="B18620"/>
          <cell r="F18620"/>
        </row>
        <row r="18621">
          <cell r="B18621"/>
          <cell r="F18621"/>
        </row>
        <row r="18622">
          <cell r="B18622"/>
          <cell r="F18622"/>
        </row>
        <row r="18623">
          <cell r="B18623"/>
          <cell r="F18623"/>
        </row>
        <row r="18624">
          <cell r="B18624"/>
          <cell r="F18624"/>
        </row>
        <row r="18625">
          <cell r="B18625"/>
          <cell r="F18625"/>
        </row>
        <row r="18626">
          <cell r="B18626"/>
          <cell r="F18626"/>
        </row>
        <row r="18627">
          <cell r="B18627"/>
          <cell r="F18627"/>
        </row>
        <row r="18628">
          <cell r="B18628"/>
          <cell r="F18628"/>
        </row>
        <row r="18629">
          <cell r="B18629"/>
          <cell r="F18629"/>
        </row>
        <row r="18630">
          <cell r="B18630"/>
          <cell r="F18630"/>
        </row>
        <row r="18631">
          <cell r="B18631"/>
          <cell r="F18631"/>
        </row>
        <row r="18632">
          <cell r="B18632"/>
          <cell r="F18632"/>
        </row>
        <row r="18633">
          <cell r="B18633"/>
          <cell r="F18633"/>
        </row>
        <row r="18634">
          <cell r="B18634"/>
          <cell r="F18634"/>
        </row>
        <row r="18635">
          <cell r="B18635"/>
          <cell r="F18635"/>
        </row>
        <row r="18636">
          <cell r="B18636"/>
          <cell r="F18636"/>
        </row>
        <row r="18637">
          <cell r="B18637"/>
          <cell r="F18637"/>
        </row>
        <row r="18638">
          <cell r="B18638"/>
          <cell r="F18638"/>
        </row>
        <row r="18639">
          <cell r="B18639"/>
          <cell r="F18639"/>
        </row>
        <row r="18640">
          <cell r="B18640"/>
          <cell r="F18640"/>
        </row>
        <row r="18641">
          <cell r="B18641"/>
          <cell r="F18641"/>
        </row>
        <row r="18642">
          <cell r="B18642"/>
          <cell r="F18642"/>
        </row>
        <row r="18643">
          <cell r="B18643"/>
          <cell r="F18643"/>
        </row>
        <row r="18644">
          <cell r="B18644"/>
          <cell r="F18644"/>
        </row>
        <row r="18645">
          <cell r="B18645"/>
          <cell r="F18645"/>
        </row>
        <row r="18646">
          <cell r="B18646"/>
          <cell r="F18646"/>
        </row>
        <row r="18647">
          <cell r="B18647"/>
          <cell r="F18647"/>
        </row>
        <row r="18648">
          <cell r="B18648"/>
          <cell r="F18648"/>
        </row>
        <row r="18649">
          <cell r="B18649"/>
          <cell r="F18649"/>
        </row>
        <row r="18650">
          <cell r="B18650"/>
          <cell r="F18650"/>
        </row>
        <row r="18651">
          <cell r="B18651"/>
          <cell r="F18651"/>
        </row>
        <row r="18652">
          <cell r="B18652"/>
          <cell r="F18652"/>
        </row>
        <row r="18653">
          <cell r="B18653"/>
          <cell r="F18653"/>
        </row>
        <row r="18654">
          <cell r="B18654"/>
          <cell r="F18654"/>
        </row>
        <row r="18655">
          <cell r="B18655"/>
          <cell r="F18655"/>
        </row>
        <row r="18656">
          <cell r="B18656"/>
          <cell r="F18656"/>
        </row>
        <row r="18657">
          <cell r="B18657"/>
          <cell r="F18657"/>
        </row>
        <row r="18658">
          <cell r="B18658"/>
          <cell r="F18658"/>
        </row>
        <row r="18659">
          <cell r="B18659"/>
          <cell r="F18659"/>
        </row>
        <row r="18660">
          <cell r="B18660"/>
          <cell r="F18660"/>
        </row>
        <row r="18661">
          <cell r="B18661"/>
          <cell r="F18661"/>
        </row>
        <row r="18662">
          <cell r="B18662"/>
          <cell r="F18662"/>
        </row>
        <row r="18663">
          <cell r="B18663"/>
          <cell r="F18663"/>
        </row>
        <row r="18664">
          <cell r="B18664"/>
          <cell r="F18664"/>
        </row>
        <row r="18665">
          <cell r="B18665"/>
          <cell r="F18665"/>
        </row>
        <row r="18666">
          <cell r="B18666"/>
          <cell r="F18666"/>
        </row>
        <row r="18667">
          <cell r="B18667"/>
          <cell r="F18667"/>
        </row>
        <row r="18668">
          <cell r="B18668"/>
          <cell r="F18668"/>
        </row>
        <row r="18669">
          <cell r="B18669"/>
          <cell r="F18669"/>
        </row>
        <row r="18670">
          <cell r="B18670"/>
          <cell r="F18670"/>
        </row>
        <row r="18671">
          <cell r="B18671"/>
          <cell r="F18671"/>
        </row>
        <row r="18672">
          <cell r="B18672"/>
          <cell r="F18672"/>
        </row>
        <row r="18673">
          <cell r="B18673"/>
          <cell r="F18673"/>
        </row>
        <row r="18674">
          <cell r="B18674"/>
          <cell r="F18674"/>
        </row>
        <row r="18675">
          <cell r="B18675"/>
          <cell r="F18675"/>
        </row>
        <row r="18676">
          <cell r="B18676"/>
          <cell r="F18676"/>
        </row>
        <row r="18677">
          <cell r="B18677"/>
          <cell r="F18677"/>
        </row>
        <row r="18678">
          <cell r="B18678"/>
          <cell r="F18678"/>
        </row>
        <row r="18679">
          <cell r="B18679"/>
          <cell r="F18679"/>
        </row>
        <row r="18680">
          <cell r="B18680"/>
          <cell r="F18680"/>
        </row>
        <row r="18681">
          <cell r="B18681"/>
          <cell r="F18681"/>
        </row>
        <row r="18682">
          <cell r="B18682"/>
          <cell r="F18682"/>
        </row>
        <row r="18683">
          <cell r="B18683"/>
          <cell r="F18683"/>
        </row>
        <row r="18684">
          <cell r="B18684"/>
          <cell r="F18684"/>
        </row>
        <row r="18685">
          <cell r="B18685"/>
          <cell r="F18685"/>
        </row>
        <row r="18686">
          <cell r="B18686"/>
          <cell r="F18686"/>
        </row>
        <row r="18687">
          <cell r="B18687"/>
          <cell r="F18687"/>
        </row>
        <row r="18688">
          <cell r="B18688"/>
          <cell r="F18688"/>
        </row>
        <row r="18689">
          <cell r="B18689"/>
          <cell r="F18689"/>
        </row>
        <row r="18690">
          <cell r="B18690"/>
          <cell r="F18690"/>
        </row>
        <row r="18691">
          <cell r="B18691"/>
          <cell r="F18691"/>
        </row>
        <row r="18692">
          <cell r="B18692"/>
          <cell r="F18692"/>
        </row>
        <row r="18693">
          <cell r="B18693"/>
          <cell r="F18693"/>
        </row>
        <row r="18694">
          <cell r="B18694"/>
          <cell r="F18694"/>
        </row>
        <row r="18695">
          <cell r="B18695"/>
          <cell r="F18695"/>
        </row>
        <row r="18696">
          <cell r="B18696"/>
          <cell r="F18696"/>
        </row>
        <row r="18697">
          <cell r="B18697"/>
          <cell r="F18697"/>
        </row>
        <row r="18698">
          <cell r="B18698"/>
          <cell r="F18698"/>
        </row>
        <row r="18699">
          <cell r="B18699"/>
          <cell r="F18699"/>
        </row>
        <row r="18700">
          <cell r="B18700"/>
          <cell r="F18700"/>
        </row>
        <row r="18701">
          <cell r="B18701"/>
          <cell r="F18701"/>
        </row>
        <row r="18702">
          <cell r="B18702"/>
          <cell r="F18702"/>
        </row>
        <row r="18703">
          <cell r="B18703"/>
          <cell r="F18703"/>
        </row>
        <row r="18704">
          <cell r="B18704"/>
          <cell r="F18704"/>
        </row>
        <row r="18705">
          <cell r="B18705"/>
          <cell r="F18705"/>
        </row>
        <row r="18706">
          <cell r="B18706"/>
          <cell r="F18706"/>
        </row>
        <row r="18707">
          <cell r="B18707"/>
          <cell r="F18707"/>
        </row>
        <row r="18708">
          <cell r="B18708"/>
          <cell r="F18708"/>
        </row>
        <row r="18709">
          <cell r="B18709"/>
          <cell r="F18709"/>
        </row>
        <row r="18710">
          <cell r="B18710"/>
          <cell r="F18710"/>
        </row>
        <row r="18711">
          <cell r="B18711"/>
          <cell r="F18711"/>
        </row>
        <row r="18712">
          <cell r="B18712"/>
          <cell r="F18712"/>
        </row>
        <row r="18713">
          <cell r="B18713"/>
          <cell r="F18713"/>
        </row>
        <row r="18714">
          <cell r="B18714"/>
          <cell r="F18714"/>
        </row>
        <row r="18715">
          <cell r="B18715"/>
          <cell r="F18715"/>
        </row>
        <row r="18716">
          <cell r="B18716"/>
          <cell r="F18716"/>
        </row>
        <row r="18717">
          <cell r="B18717"/>
          <cell r="F18717"/>
        </row>
        <row r="18718">
          <cell r="B18718"/>
          <cell r="F18718"/>
        </row>
        <row r="18719">
          <cell r="B18719"/>
          <cell r="F18719"/>
        </row>
        <row r="18720">
          <cell r="B18720"/>
          <cell r="F18720"/>
        </row>
        <row r="18721">
          <cell r="B18721"/>
          <cell r="F18721"/>
        </row>
        <row r="18722">
          <cell r="B18722"/>
          <cell r="F18722"/>
        </row>
        <row r="18723">
          <cell r="B18723"/>
          <cell r="F18723"/>
        </row>
        <row r="18724">
          <cell r="B18724"/>
          <cell r="F18724"/>
        </row>
        <row r="18725">
          <cell r="B18725"/>
          <cell r="F18725"/>
        </row>
        <row r="18726">
          <cell r="B18726"/>
          <cell r="F18726"/>
        </row>
        <row r="18727">
          <cell r="B18727"/>
          <cell r="F18727"/>
        </row>
        <row r="18728">
          <cell r="B18728"/>
          <cell r="F18728"/>
        </row>
        <row r="18729">
          <cell r="B18729"/>
          <cell r="F18729"/>
        </row>
        <row r="18730">
          <cell r="B18730"/>
          <cell r="F18730"/>
        </row>
        <row r="18731">
          <cell r="B18731"/>
          <cell r="F18731"/>
        </row>
        <row r="18732">
          <cell r="B18732"/>
          <cell r="F18732"/>
        </row>
        <row r="18733">
          <cell r="B18733"/>
          <cell r="F18733"/>
        </row>
        <row r="18734">
          <cell r="B18734"/>
          <cell r="F18734"/>
        </row>
        <row r="18735">
          <cell r="B18735"/>
          <cell r="F18735"/>
        </row>
        <row r="18736">
          <cell r="B18736"/>
          <cell r="F18736"/>
        </row>
        <row r="18737">
          <cell r="B18737"/>
          <cell r="F18737"/>
        </row>
        <row r="18738">
          <cell r="B18738"/>
          <cell r="F18738"/>
        </row>
        <row r="18739">
          <cell r="B18739"/>
          <cell r="F18739"/>
        </row>
        <row r="18740">
          <cell r="B18740"/>
          <cell r="F18740"/>
        </row>
        <row r="18741">
          <cell r="B18741"/>
          <cell r="F18741"/>
        </row>
        <row r="18742">
          <cell r="B18742"/>
          <cell r="F18742"/>
        </row>
        <row r="18743">
          <cell r="B18743"/>
          <cell r="F18743"/>
        </row>
        <row r="18744">
          <cell r="B18744"/>
          <cell r="F18744"/>
        </row>
        <row r="18745">
          <cell r="B18745"/>
          <cell r="F18745"/>
        </row>
        <row r="18746">
          <cell r="B18746"/>
          <cell r="F18746"/>
        </row>
        <row r="18747">
          <cell r="B18747"/>
          <cell r="F18747"/>
        </row>
        <row r="18748">
          <cell r="B18748"/>
          <cell r="F18748"/>
        </row>
        <row r="18749">
          <cell r="B18749"/>
          <cell r="F18749"/>
        </row>
        <row r="18750">
          <cell r="B18750"/>
          <cell r="F18750"/>
        </row>
        <row r="18751">
          <cell r="B18751"/>
          <cell r="F18751"/>
        </row>
        <row r="18752">
          <cell r="B18752"/>
          <cell r="F18752"/>
        </row>
        <row r="18753">
          <cell r="B18753"/>
          <cell r="F18753"/>
        </row>
        <row r="18754">
          <cell r="B18754"/>
          <cell r="F18754"/>
        </row>
        <row r="18755">
          <cell r="B18755"/>
          <cell r="F18755"/>
        </row>
        <row r="18756">
          <cell r="B18756"/>
          <cell r="F18756"/>
        </row>
        <row r="18757">
          <cell r="B18757"/>
          <cell r="F18757"/>
        </row>
        <row r="18758">
          <cell r="B18758"/>
          <cell r="F18758"/>
        </row>
        <row r="18759">
          <cell r="B18759"/>
          <cell r="F18759"/>
        </row>
        <row r="18760">
          <cell r="B18760"/>
          <cell r="F18760"/>
        </row>
        <row r="18761">
          <cell r="B18761"/>
          <cell r="F18761"/>
        </row>
        <row r="18762">
          <cell r="B18762"/>
          <cell r="F18762"/>
        </row>
        <row r="18763">
          <cell r="B18763"/>
          <cell r="F18763"/>
        </row>
        <row r="18764">
          <cell r="B18764"/>
          <cell r="F18764"/>
        </row>
        <row r="18765">
          <cell r="B18765"/>
          <cell r="F18765"/>
        </row>
        <row r="18766">
          <cell r="B18766"/>
          <cell r="F18766"/>
        </row>
        <row r="18767">
          <cell r="B18767"/>
          <cell r="F18767"/>
        </row>
        <row r="18768">
          <cell r="B18768"/>
          <cell r="F18768"/>
        </row>
        <row r="18769">
          <cell r="B18769"/>
          <cell r="F18769"/>
        </row>
        <row r="18770">
          <cell r="B18770"/>
          <cell r="F18770"/>
        </row>
        <row r="18771">
          <cell r="B18771"/>
          <cell r="F18771"/>
        </row>
        <row r="18772">
          <cell r="B18772"/>
          <cell r="F18772"/>
        </row>
        <row r="18773">
          <cell r="B18773"/>
          <cell r="F18773"/>
        </row>
        <row r="18774">
          <cell r="B18774"/>
          <cell r="F18774"/>
        </row>
        <row r="18775">
          <cell r="B18775"/>
          <cell r="F18775"/>
        </row>
        <row r="18776">
          <cell r="B18776"/>
          <cell r="F18776"/>
        </row>
        <row r="18777">
          <cell r="B18777"/>
          <cell r="F18777"/>
        </row>
        <row r="18778">
          <cell r="B18778"/>
          <cell r="F18778"/>
        </row>
        <row r="18779">
          <cell r="B18779"/>
          <cell r="F18779"/>
        </row>
        <row r="18780">
          <cell r="B18780"/>
          <cell r="F18780"/>
        </row>
        <row r="18781">
          <cell r="B18781"/>
          <cell r="F18781"/>
        </row>
        <row r="18782">
          <cell r="B18782"/>
          <cell r="F18782"/>
        </row>
        <row r="18783">
          <cell r="B18783"/>
          <cell r="F18783"/>
        </row>
        <row r="18784">
          <cell r="B18784"/>
          <cell r="F18784"/>
        </row>
        <row r="18785">
          <cell r="B18785"/>
          <cell r="F18785"/>
        </row>
        <row r="18786">
          <cell r="B18786"/>
          <cell r="F18786"/>
        </row>
        <row r="18787">
          <cell r="B18787"/>
          <cell r="F18787"/>
        </row>
        <row r="18788">
          <cell r="B18788"/>
          <cell r="F18788"/>
        </row>
        <row r="18789">
          <cell r="B18789"/>
          <cell r="F18789"/>
        </row>
        <row r="18790">
          <cell r="B18790"/>
          <cell r="F18790"/>
        </row>
        <row r="18791">
          <cell r="B18791"/>
          <cell r="F18791"/>
        </row>
        <row r="18792">
          <cell r="B18792"/>
          <cell r="F18792"/>
        </row>
        <row r="18793">
          <cell r="B18793"/>
          <cell r="F18793"/>
        </row>
        <row r="18794">
          <cell r="B18794"/>
          <cell r="F18794"/>
        </row>
        <row r="18795">
          <cell r="B18795"/>
          <cell r="F18795"/>
        </row>
        <row r="18796">
          <cell r="B18796"/>
          <cell r="F18796"/>
        </row>
        <row r="18797">
          <cell r="B18797"/>
          <cell r="F18797"/>
        </row>
        <row r="18798">
          <cell r="B18798"/>
          <cell r="F18798"/>
        </row>
        <row r="18799">
          <cell r="B18799"/>
          <cell r="F18799"/>
        </row>
        <row r="18800">
          <cell r="B18800"/>
          <cell r="F18800"/>
        </row>
        <row r="18801">
          <cell r="B18801"/>
          <cell r="F18801"/>
        </row>
        <row r="18802">
          <cell r="B18802"/>
          <cell r="F18802"/>
        </row>
        <row r="18803">
          <cell r="B18803"/>
          <cell r="F18803"/>
        </row>
        <row r="18804">
          <cell r="B18804"/>
          <cell r="F18804"/>
        </row>
        <row r="18805">
          <cell r="B18805"/>
          <cell r="F18805"/>
        </row>
        <row r="18806">
          <cell r="B18806"/>
          <cell r="F18806"/>
        </row>
        <row r="18807">
          <cell r="B18807"/>
          <cell r="F18807"/>
        </row>
        <row r="18808">
          <cell r="B18808"/>
          <cell r="F18808"/>
        </row>
        <row r="18809">
          <cell r="B18809"/>
          <cell r="F18809"/>
        </row>
        <row r="18810">
          <cell r="B18810"/>
          <cell r="F18810"/>
        </row>
        <row r="18811">
          <cell r="B18811"/>
          <cell r="F18811"/>
        </row>
        <row r="18812">
          <cell r="B18812"/>
          <cell r="F18812"/>
        </row>
        <row r="18813">
          <cell r="B18813"/>
          <cell r="F18813"/>
        </row>
        <row r="18814">
          <cell r="B18814"/>
          <cell r="F18814"/>
        </row>
        <row r="18815">
          <cell r="B18815"/>
          <cell r="F18815"/>
        </row>
        <row r="18816">
          <cell r="B18816"/>
          <cell r="F18816"/>
        </row>
        <row r="18817">
          <cell r="B18817"/>
          <cell r="F18817"/>
        </row>
        <row r="18818">
          <cell r="B18818"/>
          <cell r="F18818"/>
        </row>
        <row r="18819">
          <cell r="B18819"/>
          <cell r="F18819"/>
        </row>
        <row r="18820">
          <cell r="B18820"/>
          <cell r="F18820"/>
        </row>
        <row r="18821">
          <cell r="B18821"/>
          <cell r="F18821"/>
        </row>
        <row r="18822">
          <cell r="B18822"/>
          <cell r="F18822"/>
        </row>
        <row r="18823">
          <cell r="B18823"/>
          <cell r="F18823"/>
        </row>
        <row r="18824">
          <cell r="B18824"/>
          <cell r="F18824"/>
        </row>
        <row r="18825">
          <cell r="B18825"/>
          <cell r="F18825"/>
        </row>
        <row r="18826">
          <cell r="B18826"/>
          <cell r="F18826"/>
        </row>
        <row r="18827">
          <cell r="B18827"/>
          <cell r="F18827"/>
        </row>
        <row r="18828">
          <cell r="B18828"/>
          <cell r="F18828"/>
        </row>
        <row r="18829">
          <cell r="B18829"/>
          <cell r="F18829"/>
        </row>
        <row r="18830">
          <cell r="B18830"/>
          <cell r="F18830"/>
        </row>
        <row r="18831">
          <cell r="B18831"/>
          <cell r="F18831"/>
        </row>
        <row r="18832">
          <cell r="B18832"/>
          <cell r="F18832"/>
        </row>
        <row r="18833">
          <cell r="B18833"/>
          <cell r="F18833"/>
        </row>
        <row r="18834">
          <cell r="B18834"/>
          <cell r="F18834"/>
        </row>
        <row r="18835">
          <cell r="B18835"/>
          <cell r="F18835"/>
        </row>
        <row r="18836">
          <cell r="B18836"/>
          <cell r="F18836"/>
        </row>
        <row r="18837">
          <cell r="B18837"/>
          <cell r="F18837"/>
        </row>
        <row r="18838">
          <cell r="B18838"/>
          <cell r="F18838"/>
        </row>
        <row r="18839">
          <cell r="B18839"/>
          <cell r="F18839"/>
        </row>
        <row r="18840">
          <cell r="B18840"/>
          <cell r="F18840"/>
        </row>
        <row r="18841">
          <cell r="B18841"/>
          <cell r="F18841"/>
        </row>
        <row r="18842">
          <cell r="B18842"/>
          <cell r="F18842"/>
        </row>
        <row r="18843">
          <cell r="B18843"/>
          <cell r="F18843"/>
        </row>
        <row r="18844">
          <cell r="B18844"/>
          <cell r="F18844"/>
        </row>
        <row r="18845">
          <cell r="B18845"/>
          <cell r="F18845"/>
        </row>
        <row r="18846">
          <cell r="B18846"/>
          <cell r="F18846"/>
        </row>
        <row r="18847">
          <cell r="B18847"/>
          <cell r="F18847"/>
        </row>
        <row r="18848">
          <cell r="B18848"/>
          <cell r="F18848"/>
        </row>
        <row r="18849">
          <cell r="B18849"/>
          <cell r="F18849"/>
        </row>
        <row r="18850">
          <cell r="B18850"/>
          <cell r="F18850"/>
        </row>
        <row r="18851">
          <cell r="B18851"/>
          <cell r="F18851"/>
        </row>
        <row r="18852">
          <cell r="B18852"/>
          <cell r="F18852"/>
        </row>
        <row r="18853">
          <cell r="B18853"/>
          <cell r="F18853"/>
        </row>
        <row r="18854">
          <cell r="B18854"/>
          <cell r="F18854"/>
        </row>
        <row r="18855">
          <cell r="B18855"/>
          <cell r="F18855"/>
        </row>
        <row r="18856">
          <cell r="B18856"/>
          <cell r="F18856"/>
        </row>
        <row r="18857">
          <cell r="B18857"/>
          <cell r="F18857"/>
        </row>
        <row r="18858">
          <cell r="B18858"/>
          <cell r="F18858"/>
        </row>
        <row r="18859">
          <cell r="B18859"/>
          <cell r="F18859"/>
        </row>
        <row r="18860">
          <cell r="B18860"/>
          <cell r="F18860"/>
        </row>
        <row r="18861">
          <cell r="B18861"/>
          <cell r="F18861"/>
        </row>
        <row r="18862">
          <cell r="B18862"/>
          <cell r="F18862"/>
        </row>
        <row r="18863">
          <cell r="B18863"/>
          <cell r="F18863"/>
        </row>
        <row r="18864">
          <cell r="B18864"/>
          <cell r="F18864"/>
        </row>
        <row r="18865">
          <cell r="B18865"/>
          <cell r="F18865"/>
        </row>
        <row r="18866">
          <cell r="B18866"/>
          <cell r="F18866"/>
        </row>
        <row r="18867">
          <cell r="B18867"/>
          <cell r="F18867"/>
        </row>
        <row r="18868">
          <cell r="B18868"/>
          <cell r="F18868"/>
        </row>
        <row r="18869">
          <cell r="B18869"/>
          <cell r="F18869"/>
        </row>
        <row r="18870">
          <cell r="B18870"/>
          <cell r="F18870"/>
        </row>
        <row r="18871">
          <cell r="B18871"/>
          <cell r="F18871"/>
        </row>
        <row r="18872">
          <cell r="B18872"/>
          <cell r="F18872"/>
        </row>
        <row r="18873">
          <cell r="B18873"/>
          <cell r="F18873"/>
        </row>
        <row r="18874">
          <cell r="B18874"/>
          <cell r="F18874"/>
        </row>
        <row r="18875">
          <cell r="B18875"/>
          <cell r="F18875"/>
        </row>
        <row r="18876">
          <cell r="B18876"/>
          <cell r="F18876"/>
        </row>
        <row r="18877">
          <cell r="B18877"/>
          <cell r="F18877"/>
        </row>
        <row r="18878">
          <cell r="B18878"/>
          <cell r="F18878"/>
        </row>
        <row r="18879">
          <cell r="B18879"/>
          <cell r="F18879"/>
        </row>
        <row r="18880">
          <cell r="B18880"/>
          <cell r="F18880"/>
        </row>
        <row r="18881">
          <cell r="B18881"/>
          <cell r="F18881"/>
        </row>
        <row r="18882">
          <cell r="B18882"/>
          <cell r="F18882"/>
        </row>
        <row r="18883">
          <cell r="B18883"/>
          <cell r="F18883"/>
        </row>
        <row r="18884">
          <cell r="B18884"/>
          <cell r="F18884"/>
        </row>
        <row r="18885">
          <cell r="B18885"/>
          <cell r="F18885"/>
        </row>
        <row r="18886">
          <cell r="B18886"/>
          <cell r="F18886"/>
        </row>
        <row r="18887">
          <cell r="B18887"/>
          <cell r="F18887"/>
        </row>
        <row r="18888">
          <cell r="B18888"/>
          <cell r="F18888"/>
        </row>
        <row r="18889">
          <cell r="B18889"/>
          <cell r="F18889"/>
        </row>
        <row r="18890">
          <cell r="B18890"/>
          <cell r="F18890"/>
        </row>
        <row r="18891">
          <cell r="B18891"/>
          <cell r="F18891"/>
        </row>
        <row r="18892">
          <cell r="B18892"/>
          <cell r="F18892"/>
        </row>
        <row r="18893">
          <cell r="B18893"/>
          <cell r="F18893"/>
        </row>
        <row r="18894">
          <cell r="B18894"/>
          <cell r="F18894"/>
        </row>
        <row r="18895">
          <cell r="B18895"/>
          <cell r="F18895"/>
        </row>
        <row r="18896">
          <cell r="B18896"/>
          <cell r="F18896"/>
        </row>
        <row r="18897">
          <cell r="B18897"/>
          <cell r="F18897"/>
        </row>
        <row r="18898">
          <cell r="B18898"/>
          <cell r="F18898"/>
        </row>
        <row r="18899">
          <cell r="B18899"/>
          <cell r="F18899"/>
        </row>
        <row r="18900">
          <cell r="B18900"/>
          <cell r="F18900"/>
        </row>
        <row r="18901">
          <cell r="B18901"/>
          <cell r="F18901"/>
        </row>
        <row r="18902">
          <cell r="B18902"/>
          <cell r="F18902"/>
        </row>
        <row r="18903">
          <cell r="B18903"/>
          <cell r="F18903"/>
        </row>
        <row r="18904">
          <cell r="B18904"/>
          <cell r="F18904"/>
        </row>
        <row r="18905">
          <cell r="B18905"/>
          <cell r="F18905"/>
        </row>
        <row r="18906">
          <cell r="B18906"/>
          <cell r="F18906"/>
        </row>
        <row r="18907">
          <cell r="B18907"/>
          <cell r="F18907"/>
        </row>
        <row r="18908">
          <cell r="B18908"/>
          <cell r="F18908"/>
        </row>
        <row r="18909">
          <cell r="B18909"/>
          <cell r="F18909"/>
        </row>
        <row r="18910">
          <cell r="B18910"/>
          <cell r="F18910"/>
        </row>
        <row r="18911">
          <cell r="B18911"/>
          <cell r="F18911"/>
        </row>
        <row r="18912">
          <cell r="B18912"/>
          <cell r="F18912"/>
        </row>
        <row r="18913">
          <cell r="B18913"/>
          <cell r="F18913"/>
        </row>
        <row r="18914">
          <cell r="B18914"/>
          <cell r="F18914"/>
        </row>
        <row r="18915">
          <cell r="B18915"/>
          <cell r="F18915"/>
        </row>
        <row r="18916">
          <cell r="B18916"/>
          <cell r="F18916"/>
        </row>
        <row r="18917">
          <cell r="B18917"/>
          <cell r="F18917"/>
        </row>
        <row r="18918">
          <cell r="B18918"/>
          <cell r="F18918"/>
        </row>
        <row r="18919">
          <cell r="B18919"/>
          <cell r="F18919"/>
        </row>
        <row r="18920">
          <cell r="B18920"/>
          <cell r="F18920"/>
        </row>
        <row r="18921">
          <cell r="B18921"/>
          <cell r="F18921"/>
        </row>
        <row r="18922">
          <cell r="B18922"/>
          <cell r="F18922"/>
        </row>
        <row r="18923">
          <cell r="B18923"/>
          <cell r="F18923"/>
        </row>
        <row r="18924">
          <cell r="B18924"/>
          <cell r="F18924"/>
        </row>
        <row r="18925">
          <cell r="B18925"/>
          <cell r="F18925"/>
        </row>
        <row r="18926">
          <cell r="B18926"/>
          <cell r="F18926"/>
        </row>
        <row r="18927">
          <cell r="B18927"/>
          <cell r="F18927"/>
        </row>
        <row r="18928">
          <cell r="B18928"/>
          <cell r="F18928"/>
        </row>
        <row r="18929">
          <cell r="B18929"/>
          <cell r="F18929"/>
        </row>
        <row r="18930">
          <cell r="B18930"/>
          <cell r="F18930"/>
        </row>
        <row r="18931">
          <cell r="B18931"/>
          <cell r="F18931"/>
        </row>
        <row r="18932">
          <cell r="B18932"/>
          <cell r="F18932"/>
        </row>
        <row r="18933">
          <cell r="B18933"/>
          <cell r="F18933"/>
        </row>
        <row r="18934">
          <cell r="B18934"/>
          <cell r="F18934"/>
        </row>
        <row r="18935">
          <cell r="B18935"/>
          <cell r="F18935"/>
        </row>
        <row r="18936">
          <cell r="B18936"/>
          <cell r="F18936"/>
        </row>
        <row r="18937">
          <cell r="B18937"/>
          <cell r="F18937"/>
        </row>
        <row r="18938">
          <cell r="B18938"/>
          <cell r="F18938"/>
        </row>
        <row r="18939">
          <cell r="B18939"/>
          <cell r="F18939"/>
        </row>
        <row r="18940">
          <cell r="B18940"/>
          <cell r="F18940"/>
        </row>
        <row r="18941">
          <cell r="B18941"/>
          <cell r="F18941"/>
        </row>
        <row r="18942">
          <cell r="B18942"/>
          <cell r="F18942"/>
        </row>
        <row r="18943">
          <cell r="B18943"/>
          <cell r="F18943"/>
        </row>
        <row r="18944">
          <cell r="B18944"/>
          <cell r="F18944"/>
        </row>
        <row r="18945">
          <cell r="B18945"/>
          <cell r="F18945"/>
        </row>
        <row r="18946">
          <cell r="B18946"/>
          <cell r="F18946"/>
        </row>
        <row r="18947">
          <cell r="B18947"/>
          <cell r="F18947"/>
        </row>
        <row r="18948">
          <cell r="B18948"/>
          <cell r="F18948"/>
        </row>
        <row r="18949">
          <cell r="B18949"/>
          <cell r="F18949"/>
        </row>
        <row r="18950">
          <cell r="B18950"/>
          <cell r="F18950"/>
        </row>
        <row r="18951">
          <cell r="B18951"/>
          <cell r="F18951"/>
        </row>
        <row r="18952">
          <cell r="B18952"/>
          <cell r="F18952"/>
        </row>
        <row r="18953">
          <cell r="B18953"/>
          <cell r="F18953"/>
        </row>
        <row r="18954">
          <cell r="B18954"/>
          <cell r="F18954"/>
        </row>
        <row r="18955">
          <cell r="B18955"/>
          <cell r="F18955"/>
        </row>
        <row r="18956">
          <cell r="B18956"/>
          <cell r="F18956"/>
        </row>
        <row r="18957">
          <cell r="B18957"/>
          <cell r="F18957"/>
        </row>
        <row r="18958">
          <cell r="B18958"/>
          <cell r="F18958"/>
        </row>
        <row r="18959">
          <cell r="B18959"/>
          <cell r="F18959"/>
        </row>
        <row r="18960">
          <cell r="B18960"/>
          <cell r="F18960"/>
        </row>
        <row r="18961">
          <cell r="B18961"/>
          <cell r="F18961"/>
        </row>
        <row r="18962">
          <cell r="B18962"/>
          <cell r="F18962"/>
        </row>
        <row r="18963">
          <cell r="B18963"/>
          <cell r="F18963"/>
        </row>
        <row r="18964">
          <cell r="B18964"/>
          <cell r="F18964"/>
        </row>
        <row r="18965">
          <cell r="B18965"/>
          <cell r="F18965"/>
        </row>
        <row r="18966">
          <cell r="B18966"/>
          <cell r="F18966"/>
        </row>
        <row r="18967">
          <cell r="B18967"/>
          <cell r="F18967"/>
        </row>
        <row r="18968">
          <cell r="B18968"/>
          <cell r="F18968"/>
        </row>
        <row r="18969">
          <cell r="B18969"/>
          <cell r="F18969"/>
        </row>
        <row r="18970">
          <cell r="B18970"/>
          <cell r="F18970"/>
        </row>
        <row r="18971">
          <cell r="B18971"/>
          <cell r="F18971"/>
        </row>
        <row r="18972">
          <cell r="B18972"/>
          <cell r="F18972"/>
        </row>
        <row r="18973">
          <cell r="B18973"/>
          <cell r="F18973"/>
        </row>
        <row r="18974">
          <cell r="B18974"/>
          <cell r="F18974"/>
        </row>
        <row r="18975">
          <cell r="B18975"/>
          <cell r="F18975"/>
        </row>
        <row r="18976">
          <cell r="B18976"/>
          <cell r="F18976"/>
        </row>
        <row r="18977">
          <cell r="B18977"/>
          <cell r="F18977"/>
        </row>
        <row r="18978">
          <cell r="B18978"/>
          <cell r="F18978"/>
        </row>
        <row r="18979">
          <cell r="B18979"/>
          <cell r="F18979"/>
        </row>
        <row r="18980">
          <cell r="B18980"/>
          <cell r="F18980"/>
        </row>
        <row r="18981">
          <cell r="B18981"/>
          <cell r="F18981"/>
        </row>
        <row r="18982">
          <cell r="B18982"/>
          <cell r="F18982"/>
        </row>
        <row r="18983">
          <cell r="B18983"/>
          <cell r="F18983"/>
        </row>
        <row r="18984">
          <cell r="B18984"/>
          <cell r="F18984"/>
        </row>
        <row r="18985">
          <cell r="B18985"/>
          <cell r="F18985"/>
        </row>
        <row r="18986">
          <cell r="B18986"/>
          <cell r="F18986"/>
        </row>
        <row r="18987">
          <cell r="B18987"/>
          <cell r="F18987"/>
        </row>
        <row r="18988">
          <cell r="B18988"/>
          <cell r="F18988"/>
        </row>
        <row r="18989">
          <cell r="B18989"/>
          <cell r="F18989"/>
        </row>
        <row r="18990">
          <cell r="B18990"/>
          <cell r="F18990"/>
        </row>
        <row r="18991">
          <cell r="B18991"/>
          <cell r="F18991"/>
        </row>
        <row r="18992">
          <cell r="B18992"/>
          <cell r="F18992"/>
        </row>
        <row r="18993">
          <cell r="B18993"/>
          <cell r="F18993"/>
        </row>
        <row r="18994">
          <cell r="B18994"/>
          <cell r="F18994"/>
        </row>
        <row r="18995">
          <cell r="B18995"/>
          <cell r="F18995"/>
        </row>
        <row r="18996">
          <cell r="B18996"/>
          <cell r="F18996"/>
        </row>
        <row r="18997">
          <cell r="B18997"/>
          <cell r="F18997"/>
        </row>
        <row r="18998">
          <cell r="B18998"/>
          <cell r="F18998"/>
        </row>
        <row r="18999">
          <cell r="B18999"/>
          <cell r="F18999"/>
        </row>
        <row r="19000">
          <cell r="B19000"/>
          <cell r="F19000"/>
        </row>
        <row r="19001">
          <cell r="B19001"/>
          <cell r="F19001"/>
        </row>
        <row r="19002">
          <cell r="B19002"/>
          <cell r="F19002"/>
        </row>
        <row r="19003">
          <cell r="B19003"/>
          <cell r="F19003"/>
        </row>
        <row r="19004">
          <cell r="B19004"/>
          <cell r="F19004"/>
        </row>
        <row r="19005">
          <cell r="B19005"/>
          <cell r="F19005"/>
        </row>
        <row r="19006">
          <cell r="B19006"/>
          <cell r="F19006"/>
        </row>
        <row r="19007">
          <cell r="B19007"/>
          <cell r="F19007"/>
        </row>
        <row r="19008">
          <cell r="B19008"/>
          <cell r="F19008"/>
        </row>
        <row r="19009">
          <cell r="B19009"/>
          <cell r="F19009"/>
        </row>
        <row r="19010">
          <cell r="B19010"/>
          <cell r="F19010"/>
        </row>
        <row r="19011">
          <cell r="B19011"/>
          <cell r="F19011"/>
        </row>
        <row r="19012">
          <cell r="B19012"/>
          <cell r="F19012"/>
        </row>
        <row r="19013">
          <cell r="B19013"/>
          <cell r="F19013"/>
        </row>
        <row r="19014">
          <cell r="B19014"/>
          <cell r="F19014"/>
        </row>
        <row r="19015">
          <cell r="B19015"/>
          <cell r="F19015"/>
        </row>
        <row r="19016">
          <cell r="B19016"/>
          <cell r="F19016"/>
        </row>
        <row r="19017">
          <cell r="B19017"/>
          <cell r="F19017"/>
        </row>
        <row r="19018">
          <cell r="B19018"/>
          <cell r="F19018"/>
        </row>
        <row r="19019">
          <cell r="B19019"/>
          <cell r="F19019"/>
        </row>
        <row r="19020">
          <cell r="B19020"/>
          <cell r="F19020"/>
        </row>
        <row r="19021">
          <cell r="B19021"/>
          <cell r="F19021"/>
        </row>
        <row r="19022">
          <cell r="B19022"/>
          <cell r="F19022"/>
        </row>
        <row r="19023">
          <cell r="B19023"/>
          <cell r="F19023"/>
        </row>
        <row r="19024">
          <cell r="B19024"/>
          <cell r="F19024"/>
        </row>
        <row r="19025">
          <cell r="B19025"/>
          <cell r="F19025"/>
        </row>
        <row r="19026">
          <cell r="B19026"/>
          <cell r="F19026"/>
        </row>
        <row r="19027">
          <cell r="B19027"/>
          <cell r="F19027"/>
        </row>
        <row r="19028">
          <cell r="B19028"/>
          <cell r="F19028"/>
        </row>
        <row r="19029">
          <cell r="B19029"/>
          <cell r="F19029"/>
        </row>
        <row r="19030">
          <cell r="B19030"/>
          <cell r="F19030"/>
        </row>
        <row r="19031">
          <cell r="B19031"/>
          <cell r="F19031"/>
        </row>
        <row r="19032">
          <cell r="B19032"/>
          <cell r="F19032"/>
        </row>
        <row r="19033">
          <cell r="B19033"/>
          <cell r="F19033"/>
        </row>
        <row r="19034">
          <cell r="B19034"/>
          <cell r="F19034"/>
        </row>
        <row r="19035">
          <cell r="B19035"/>
          <cell r="F19035"/>
        </row>
        <row r="19036">
          <cell r="B19036"/>
          <cell r="F19036"/>
        </row>
        <row r="19037">
          <cell r="B19037"/>
          <cell r="F19037"/>
        </row>
        <row r="19038">
          <cell r="B19038"/>
          <cell r="F19038"/>
        </row>
        <row r="19039">
          <cell r="B19039"/>
          <cell r="F19039"/>
        </row>
        <row r="19040">
          <cell r="B19040"/>
          <cell r="F19040"/>
        </row>
        <row r="19041">
          <cell r="B19041"/>
          <cell r="F19041"/>
        </row>
        <row r="19042">
          <cell r="B19042"/>
          <cell r="F19042"/>
        </row>
        <row r="19043">
          <cell r="B19043"/>
          <cell r="F19043"/>
        </row>
        <row r="19044">
          <cell r="B19044"/>
          <cell r="F19044"/>
        </row>
        <row r="19045">
          <cell r="B19045"/>
          <cell r="F19045"/>
        </row>
        <row r="19046">
          <cell r="B19046"/>
          <cell r="F19046"/>
        </row>
        <row r="19047">
          <cell r="B19047"/>
          <cell r="F19047"/>
        </row>
        <row r="19048">
          <cell r="B19048"/>
          <cell r="F19048"/>
        </row>
        <row r="19049">
          <cell r="B19049"/>
          <cell r="F19049"/>
        </row>
        <row r="19050">
          <cell r="B19050"/>
          <cell r="F19050"/>
        </row>
        <row r="19051">
          <cell r="B19051"/>
          <cell r="F19051"/>
        </row>
        <row r="19052">
          <cell r="B19052"/>
          <cell r="F19052"/>
        </row>
        <row r="19053">
          <cell r="B19053"/>
          <cell r="F19053"/>
        </row>
        <row r="19054">
          <cell r="B19054"/>
          <cell r="F19054"/>
        </row>
        <row r="19055">
          <cell r="B19055"/>
          <cell r="F19055"/>
        </row>
        <row r="19056">
          <cell r="B19056"/>
          <cell r="F19056"/>
        </row>
        <row r="19057">
          <cell r="B19057"/>
          <cell r="F19057"/>
        </row>
        <row r="19058">
          <cell r="B19058"/>
          <cell r="F19058"/>
        </row>
        <row r="19059">
          <cell r="B19059"/>
          <cell r="F19059"/>
        </row>
        <row r="19060">
          <cell r="B19060"/>
          <cell r="F19060"/>
        </row>
        <row r="19061">
          <cell r="B19061"/>
          <cell r="F19061"/>
        </row>
        <row r="19062">
          <cell r="B19062"/>
          <cell r="F19062"/>
        </row>
        <row r="19063">
          <cell r="B19063"/>
          <cell r="F19063"/>
        </row>
        <row r="19064">
          <cell r="B19064"/>
          <cell r="F19064"/>
        </row>
        <row r="19065">
          <cell r="B19065"/>
          <cell r="F19065"/>
        </row>
        <row r="19066">
          <cell r="B19066"/>
          <cell r="F19066"/>
        </row>
        <row r="19067">
          <cell r="B19067"/>
          <cell r="F19067"/>
        </row>
        <row r="19068">
          <cell r="B19068"/>
          <cell r="F19068"/>
        </row>
        <row r="19069">
          <cell r="B19069"/>
          <cell r="F19069"/>
        </row>
        <row r="19070">
          <cell r="B19070"/>
          <cell r="F19070"/>
        </row>
        <row r="19071">
          <cell r="B19071"/>
          <cell r="F19071"/>
        </row>
        <row r="19072">
          <cell r="B19072"/>
          <cell r="F19072"/>
        </row>
        <row r="19073">
          <cell r="B19073"/>
          <cell r="F19073"/>
        </row>
        <row r="19074">
          <cell r="B19074"/>
          <cell r="F19074"/>
        </row>
        <row r="19075">
          <cell r="B19075"/>
          <cell r="F19075"/>
        </row>
        <row r="19076">
          <cell r="B19076"/>
          <cell r="F19076"/>
        </row>
        <row r="19077">
          <cell r="B19077"/>
          <cell r="F19077"/>
        </row>
        <row r="19078">
          <cell r="B19078"/>
          <cell r="F19078"/>
        </row>
        <row r="19079">
          <cell r="B19079"/>
          <cell r="F19079"/>
        </row>
        <row r="19080">
          <cell r="B19080"/>
          <cell r="F19080"/>
        </row>
        <row r="19081">
          <cell r="B19081"/>
          <cell r="F19081"/>
        </row>
        <row r="19082">
          <cell r="B19082"/>
          <cell r="F19082"/>
        </row>
        <row r="19083">
          <cell r="B19083"/>
          <cell r="F19083"/>
        </row>
        <row r="19084">
          <cell r="B19084"/>
          <cell r="F19084"/>
        </row>
        <row r="19085">
          <cell r="B19085"/>
          <cell r="F19085"/>
        </row>
        <row r="19086">
          <cell r="B19086"/>
          <cell r="F19086"/>
        </row>
        <row r="19087">
          <cell r="B19087"/>
          <cell r="F19087"/>
        </row>
        <row r="19088">
          <cell r="B19088"/>
          <cell r="F19088"/>
        </row>
        <row r="19089">
          <cell r="B19089"/>
          <cell r="F19089"/>
        </row>
        <row r="19090">
          <cell r="B19090"/>
          <cell r="F19090"/>
        </row>
        <row r="19091">
          <cell r="B19091"/>
          <cell r="F19091"/>
        </row>
        <row r="19092">
          <cell r="B19092"/>
          <cell r="F19092"/>
        </row>
        <row r="19093">
          <cell r="B19093"/>
          <cell r="F19093"/>
        </row>
        <row r="19094">
          <cell r="B19094"/>
          <cell r="F19094"/>
        </row>
        <row r="19095">
          <cell r="B19095"/>
          <cell r="F19095"/>
        </row>
        <row r="19096">
          <cell r="B19096"/>
          <cell r="F19096"/>
        </row>
        <row r="19097">
          <cell r="B19097"/>
          <cell r="F19097"/>
        </row>
        <row r="19098">
          <cell r="B19098"/>
          <cell r="F19098"/>
        </row>
        <row r="19099">
          <cell r="B19099"/>
          <cell r="F19099"/>
        </row>
        <row r="19100">
          <cell r="B19100"/>
          <cell r="F19100"/>
        </row>
        <row r="19101">
          <cell r="B19101"/>
          <cell r="F19101"/>
        </row>
        <row r="19102">
          <cell r="B19102"/>
          <cell r="F19102"/>
        </row>
        <row r="19103">
          <cell r="B19103"/>
          <cell r="F19103"/>
        </row>
        <row r="19104">
          <cell r="B19104"/>
          <cell r="F19104"/>
        </row>
        <row r="19105">
          <cell r="B19105"/>
          <cell r="F19105"/>
        </row>
        <row r="19106">
          <cell r="B19106"/>
          <cell r="F19106"/>
        </row>
        <row r="19107">
          <cell r="B19107"/>
          <cell r="F19107"/>
        </row>
        <row r="19108">
          <cell r="B19108"/>
          <cell r="F19108"/>
        </row>
        <row r="19109">
          <cell r="B19109"/>
          <cell r="F19109"/>
        </row>
        <row r="19110">
          <cell r="B19110"/>
          <cell r="F19110"/>
        </row>
        <row r="19111">
          <cell r="B19111"/>
          <cell r="F19111"/>
        </row>
        <row r="19112">
          <cell r="B19112"/>
          <cell r="F19112"/>
        </row>
        <row r="19113">
          <cell r="B19113"/>
          <cell r="F19113"/>
        </row>
        <row r="19114">
          <cell r="B19114"/>
          <cell r="F19114"/>
        </row>
        <row r="19115">
          <cell r="B19115"/>
          <cell r="F19115"/>
        </row>
        <row r="19116">
          <cell r="B19116"/>
          <cell r="F19116"/>
        </row>
        <row r="19117">
          <cell r="B19117"/>
          <cell r="F19117"/>
        </row>
        <row r="19118">
          <cell r="B19118"/>
          <cell r="F19118"/>
        </row>
        <row r="19119">
          <cell r="B19119"/>
          <cell r="F19119"/>
        </row>
        <row r="19120">
          <cell r="B19120"/>
          <cell r="F19120"/>
        </row>
        <row r="19121">
          <cell r="B19121"/>
          <cell r="F19121"/>
        </row>
        <row r="19122">
          <cell r="B19122"/>
          <cell r="F19122"/>
        </row>
        <row r="19123">
          <cell r="B19123"/>
          <cell r="F19123"/>
        </row>
        <row r="19124">
          <cell r="B19124"/>
          <cell r="F19124"/>
        </row>
        <row r="19125">
          <cell r="B19125"/>
          <cell r="F19125"/>
        </row>
        <row r="19126">
          <cell r="B19126"/>
          <cell r="F19126"/>
        </row>
        <row r="19127">
          <cell r="B19127"/>
          <cell r="F19127"/>
        </row>
        <row r="19128">
          <cell r="B19128"/>
          <cell r="F19128"/>
        </row>
        <row r="19129">
          <cell r="B19129"/>
          <cell r="F19129"/>
        </row>
        <row r="19130">
          <cell r="B19130"/>
          <cell r="F19130"/>
        </row>
        <row r="19131">
          <cell r="B19131"/>
          <cell r="F19131"/>
        </row>
        <row r="19132">
          <cell r="B19132"/>
          <cell r="F19132"/>
        </row>
        <row r="19133">
          <cell r="B19133"/>
          <cell r="F19133"/>
        </row>
        <row r="19134">
          <cell r="B19134"/>
          <cell r="F19134"/>
        </row>
        <row r="19135">
          <cell r="B19135"/>
          <cell r="F19135"/>
        </row>
        <row r="19136">
          <cell r="B19136"/>
          <cell r="F19136"/>
        </row>
        <row r="19137">
          <cell r="B19137"/>
          <cell r="F19137"/>
        </row>
        <row r="19138">
          <cell r="B19138"/>
          <cell r="F19138"/>
        </row>
        <row r="19139">
          <cell r="B19139"/>
          <cell r="F19139"/>
        </row>
        <row r="19140">
          <cell r="B19140"/>
          <cell r="F19140"/>
        </row>
        <row r="19141">
          <cell r="B19141"/>
          <cell r="F19141"/>
        </row>
        <row r="19142">
          <cell r="B19142"/>
          <cell r="F19142"/>
        </row>
        <row r="19143">
          <cell r="B19143"/>
          <cell r="F19143"/>
        </row>
        <row r="19144">
          <cell r="B19144"/>
          <cell r="F19144"/>
        </row>
        <row r="19145">
          <cell r="B19145"/>
          <cell r="F19145"/>
        </row>
        <row r="19146">
          <cell r="B19146"/>
          <cell r="F19146"/>
        </row>
        <row r="19147">
          <cell r="B19147"/>
          <cell r="F19147"/>
        </row>
        <row r="19148">
          <cell r="B19148"/>
          <cell r="F19148"/>
        </row>
        <row r="19149">
          <cell r="B19149"/>
          <cell r="F19149"/>
        </row>
        <row r="19150">
          <cell r="B19150"/>
          <cell r="F19150"/>
        </row>
        <row r="19151">
          <cell r="B19151"/>
          <cell r="F19151"/>
        </row>
        <row r="19152">
          <cell r="B19152"/>
          <cell r="F19152"/>
        </row>
        <row r="19153">
          <cell r="B19153"/>
          <cell r="F19153"/>
        </row>
        <row r="19154">
          <cell r="B19154"/>
          <cell r="F19154"/>
        </row>
        <row r="19155">
          <cell r="B19155"/>
          <cell r="F19155"/>
        </row>
        <row r="19156">
          <cell r="B19156"/>
          <cell r="F19156"/>
        </row>
        <row r="19157">
          <cell r="B19157"/>
          <cell r="F19157"/>
        </row>
        <row r="19158">
          <cell r="B19158"/>
          <cell r="F19158"/>
        </row>
        <row r="19159">
          <cell r="B19159"/>
          <cell r="F19159"/>
        </row>
        <row r="19160">
          <cell r="B19160"/>
          <cell r="F19160"/>
        </row>
        <row r="19161">
          <cell r="B19161"/>
          <cell r="F19161"/>
        </row>
        <row r="19162">
          <cell r="B19162"/>
          <cell r="F19162"/>
        </row>
        <row r="19163">
          <cell r="B19163"/>
          <cell r="F19163"/>
        </row>
        <row r="19164">
          <cell r="B19164"/>
          <cell r="F19164"/>
        </row>
        <row r="19165">
          <cell r="B19165"/>
          <cell r="F19165"/>
        </row>
        <row r="19166">
          <cell r="B19166"/>
          <cell r="F19166"/>
        </row>
        <row r="19167">
          <cell r="B19167"/>
          <cell r="F19167"/>
        </row>
        <row r="19168">
          <cell r="B19168"/>
          <cell r="F19168"/>
        </row>
        <row r="19169">
          <cell r="B19169"/>
          <cell r="F19169"/>
        </row>
        <row r="19170">
          <cell r="B19170"/>
          <cell r="F19170"/>
        </row>
        <row r="19171">
          <cell r="B19171"/>
          <cell r="F19171"/>
        </row>
        <row r="19172">
          <cell r="B19172"/>
          <cell r="F19172"/>
        </row>
        <row r="19173">
          <cell r="B19173"/>
          <cell r="F19173"/>
        </row>
        <row r="19174">
          <cell r="B19174"/>
          <cell r="F19174"/>
        </row>
        <row r="19175">
          <cell r="B19175"/>
          <cell r="F19175"/>
        </row>
        <row r="19176">
          <cell r="B19176"/>
          <cell r="F19176"/>
        </row>
        <row r="19177">
          <cell r="B19177"/>
          <cell r="F19177"/>
        </row>
        <row r="19178">
          <cell r="B19178"/>
          <cell r="F19178"/>
        </row>
        <row r="19179">
          <cell r="B19179"/>
          <cell r="F19179"/>
        </row>
        <row r="19180">
          <cell r="B19180"/>
          <cell r="F19180"/>
        </row>
        <row r="19181">
          <cell r="B19181"/>
          <cell r="F19181"/>
        </row>
        <row r="19182">
          <cell r="B19182"/>
          <cell r="F19182"/>
        </row>
        <row r="19183">
          <cell r="B19183"/>
          <cell r="F19183"/>
        </row>
        <row r="19184">
          <cell r="B19184"/>
          <cell r="F19184"/>
        </row>
        <row r="19185">
          <cell r="B19185"/>
          <cell r="F19185"/>
        </row>
        <row r="19186">
          <cell r="B19186"/>
          <cell r="F19186"/>
        </row>
        <row r="19187">
          <cell r="B19187"/>
          <cell r="F19187"/>
        </row>
        <row r="19188">
          <cell r="B19188"/>
          <cell r="F19188"/>
        </row>
        <row r="19189">
          <cell r="B19189"/>
          <cell r="F19189"/>
        </row>
        <row r="19190">
          <cell r="B19190"/>
          <cell r="F19190"/>
        </row>
        <row r="19191">
          <cell r="B19191"/>
          <cell r="F19191"/>
        </row>
        <row r="19192">
          <cell r="B19192"/>
          <cell r="F19192"/>
        </row>
        <row r="19193">
          <cell r="B19193"/>
          <cell r="F19193"/>
        </row>
        <row r="19194">
          <cell r="B19194"/>
          <cell r="F19194"/>
        </row>
        <row r="19195">
          <cell r="B19195"/>
          <cell r="F19195"/>
        </row>
        <row r="19196">
          <cell r="B19196"/>
          <cell r="F19196"/>
        </row>
        <row r="19197">
          <cell r="B19197"/>
          <cell r="F19197"/>
        </row>
        <row r="19198">
          <cell r="B19198"/>
          <cell r="F19198"/>
        </row>
        <row r="19199">
          <cell r="B19199"/>
          <cell r="F19199"/>
        </row>
        <row r="19200">
          <cell r="B19200"/>
          <cell r="F19200"/>
        </row>
        <row r="19201">
          <cell r="B19201"/>
          <cell r="F19201"/>
        </row>
        <row r="19202">
          <cell r="B19202"/>
          <cell r="F19202"/>
        </row>
        <row r="19203">
          <cell r="B19203"/>
          <cell r="F19203"/>
        </row>
        <row r="19204">
          <cell r="B19204"/>
          <cell r="F19204"/>
        </row>
        <row r="19205">
          <cell r="B19205"/>
          <cell r="F19205"/>
        </row>
        <row r="19206">
          <cell r="B19206"/>
          <cell r="F19206"/>
        </row>
        <row r="19207">
          <cell r="B19207"/>
          <cell r="F19207"/>
        </row>
        <row r="19208">
          <cell r="B19208"/>
          <cell r="F19208"/>
        </row>
        <row r="19209">
          <cell r="B19209"/>
          <cell r="F19209"/>
        </row>
        <row r="19210">
          <cell r="B19210"/>
          <cell r="F19210"/>
        </row>
        <row r="19211">
          <cell r="B19211"/>
          <cell r="F19211"/>
        </row>
        <row r="19212">
          <cell r="B19212"/>
          <cell r="F19212"/>
        </row>
        <row r="19213">
          <cell r="B19213"/>
          <cell r="F19213"/>
        </row>
        <row r="19214">
          <cell r="B19214"/>
          <cell r="F19214"/>
        </row>
        <row r="19215">
          <cell r="B19215"/>
          <cell r="F19215"/>
        </row>
        <row r="19216">
          <cell r="B19216"/>
          <cell r="F19216"/>
        </row>
        <row r="19217">
          <cell r="B19217"/>
          <cell r="F19217"/>
        </row>
        <row r="19218">
          <cell r="B19218"/>
          <cell r="F19218"/>
        </row>
        <row r="19219">
          <cell r="B19219"/>
          <cell r="F19219"/>
        </row>
        <row r="19220">
          <cell r="B19220"/>
          <cell r="F19220"/>
        </row>
        <row r="19221">
          <cell r="B19221"/>
          <cell r="F19221"/>
        </row>
        <row r="19222">
          <cell r="B19222"/>
          <cell r="F19222"/>
        </row>
        <row r="19223">
          <cell r="B19223"/>
          <cell r="F19223"/>
        </row>
        <row r="19224">
          <cell r="B19224"/>
          <cell r="F19224"/>
        </row>
        <row r="19225">
          <cell r="B19225"/>
          <cell r="F19225"/>
        </row>
        <row r="19226">
          <cell r="B19226"/>
          <cell r="F19226"/>
        </row>
        <row r="19227">
          <cell r="B19227"/>
          <cell r="F19227"/>
        </row>
        <row r="19228">
          <cell r="B19228"/>
          <cell r="F19228"/>
        </row>
        <row r="19229">
          <cell r="B19229"/>
          <cell r="F19229"/>
        </row>
        <row r="19230">
          <cell r="B19230"/>
          <cell r="F19230"/>
        </row>
        <row r="19231">
          <cell r="B19231"/>
          <cell r="F19231"/>
        </row>
        <row r="19232">
          <cell r="B19232"/>
          <cell r="F19232"/>
        </row>
        <row r="19233">
          <cell r="B19233"/>
          <cell r="F19233"/>
        </row>
        <row r="19234">
          <cell r="B19234"/>
          <cell r="F19234"/>
        </row>
        <row r="19235">
          <cell r="B19235"/>
          <cell r="F19235"/>
        </row>
        <row r="19236">
          <cell r="B19236"/>
          <cell r="F19236"/>
        </row>
        <row r="19237">
          <cell r="B19237"/>
          <cell r="F19237"/>
        </row>
        <row r="19238">
          <cell r="B19238"/>
          <cell r="F19238"/>
        </row>
        <row r="19239">
          <cell r="B19239"/>
          <cell r="F19239"/>
        </row>
        <row r="19240">
          <cell r="B19240"/>
          <cell r="F19240"/>
        </row>
        <row r="19241">
          <cell r="B19241"/>
          <cell r="F19241"/>
        </row>
        <row r="19242">
          <cell r="B19242"/>
          <cell r="F19242"/>
        </row>
        <row r="19243">
          <cell r="B19243"/>
          <cell r="F19243"/>
        </row>
        <row r="19244">
          <cell r="B19244"/>
          <cell r="F19244"/>
        </row>
        <row r="19245">
          <cell r="B19245"/>
          <cell r="F19245"/>
        </row>
        <row r="19246">
          <cell r="B19246"/>
          <cell r="F19246"/>
        </row>
        <row r="19247">
          <cell r="B19247"/>
          <cell r="F19247"/>
        </row>
        <row r="19248">
          <cell r="B19248"/>
          <cell r="F19248"/>
        </row>
        <row r="19249">
          <cell r="B19249"/>
          <cell r="F19249"/>
        </row>
        <row r="19250">
          <cell r="B19250"/>
          <cell r="F19250"/>
        </row>
        <row r="19251">
          <cell r="B19251"/>
          <cell r="F19251"/>
        </row>
        <row r="19252">
          <cell r="B19252"/>
          <cell r="F19252"/>
        </row>
        <row r="19253">
          <cell r="B19253"/>
          <cell r="F19253"/>
        </row>
        <row r="19254">
          <cell r="B19254"/>
          <cell r="F19254"/>
        </row>
        <row r="19255">
          <cell r="B19255"/>
          <cell r="F19255"/>
        </row>
        <row r="19256">
          <cell r="B19256"/>
          <cell r="F19256"/>
        </row>
        <row r="19257">
          <cell r="B19257"/>
          <cell r="F19257"/>
        </row>
        <row r="19258">
          <cell r="B19258"/>
          <cell r="F19258"/>
        </row>
        <row r="19259">
          <cell r="B19259"/>
          <cell r="F19259"/>
        </row>
        <row r="19260">
          <cell r="B19260"/>
          <cell r="F19260"/>
        </row>
        <row r="19261">
          <cell r="B19261"/>
          <cell r="F19261"/>
        </row>
        <row r="19262">
          <cell r="B19262"/>
          <cell r="F19262"/>
        </row>
        <row r="19263">
          <cell r="B19263"/>
          <cell r="F19263"/>
        </row>
        <row r="19264">
          <cell r="B19264"/>
          <cell r="F19264"/>
        </row>
        <row r="19265">
          <cell r="B19265"/>
          <cell r="F19265"/>
        </row>
        <row r="19266">
          <cell r="B19266"/>
          <cell r="F19266"/>
        </row>
        <row r="19267">
          <cell r="B19267"/>
          <cell r="F19267"/>
        </row>
        <row r="19268">
          <cell r="B19268"/>
          <cell r="F19268"/>
        </row>
        <row r="19269">
          <cell r="B19269"/>
          <cell r="F19269"/>
        </row>
        <row r="19270">
          <cell r="B19270"/>
          <cell r="F19270"/>
        </row>
        <row r="19271">
          <cell r="B19271"/>
          <cell r="F19271"/>
        </row>
        <row r="19272">
          <cell r="B19272"/>
          <cell r="F19272"/>
        </row>
        <row r="19273">
          <cell r="B19273"/>
          <cell r="F19273"/>
        </row>
        <row r="19274">
          <cell r="B19274"/>
          <cell r="F19274"/>
        </row>
        <row r="19275">
          <cell r="B19275"/>
          <cell r="F19275"/>
        </row>
        <row r="19276">
          <cell r="B19276"/>
          <cell r="F19276"/>
        </row>
        <row r="19277">
          <cell r="B19277"/>
          <cell r="F19277"/>
        </row>
        <row r="19278">
          <cell r="B19278"/>
          <cell r="F19278"/>
        </row>
        <row r="19279">
          <cell r="B19279"/>
          <cell r="F19279"/>
        </row>
        <row r="19280">
          <cell r="B19280"/>
          <cell r="F19280"/>
        </row>
        <row r="19281">
          <cell r="B19281"/>
          <cell r="F19281"/>
        </row>
        <row r="19282">
          <cell r="B19282"/>
          <cell r="F19282"/>
        </row>
        <row r="19283">
          <cell r="B19283"/>
          <cell r="F19283"/>
        </row>
        <row r="19284">
          <cell r="B19284"/>
          <cell r="F19284"/>
        </row>
        <row r="19285">
          <cell r="B19285"/>
          <cell r="F19285"/>
        </row>
        <row r="19286">
          <cell r="B19286"/>
          <cell r="F19286"/>
        </row>
        <row r="19287">
          <cell r="B19287"/>
          <cell r="F19287"/>
        </row>
        <row r="19288">
          <cell r="B19288"/>
          <cell r="F19288"/>
        </row>
        <row r="19289">
          <cell r="B19289"/>
          <cell r="F19289"/>
        </row>
        <row r="19290">
          <cell r="B19290"/>
          <cell r="F19290"/>
        </row>
        <row r="19291">
          <cell r="B19291"/>
          <cell r="F19291"/>
        </row>
        <row r="19292">
          <cell r="B19292"/>
          <cell r="F19292"/>
        </row>
        <row r="19293">
          <cell r="B19293"/>
          <cell r="F19293"/>
        </row>
        <row r="19294">
          <cell r="B19294"/>
          <cell r="F19294"/>
        </row>
        <row r="19295">
          <cell r="B19295"/>
          <cell r="F19295"/>
        </row>
        <row r="19296">
          <cell r="B19296"/>
          <cell r="F19296"/>
        </row>
        <row r="19297">
          <cell r="B19297"/>
          <cell r="F19297"/>
        </row>
        <row r="19298">
          <cell r="B19298"/>
          <cell r="F19298"/>
        </row>
        <row r="19299">
          <cell r="B19299"/>
          <cell r="F19299"/>
        </row>
        <row r="19300">
          <cell r="B19300"/>
          <cell r="F19300"/>
        </row>
        <row r="19301">
          <cell r="B19301"/>
          <cell r="F19301"/>
        </row>
        <row r="19302">
          <cell r="B19302"/>
          <cell r="F19302"/>
        </row>
        <row r="19303">
          <cell r="B19303"/>
          <cell r="F19303"/>
        </row>
        <row r="19304">
          <cell r="B19304"/>
          <cell r="F19304"/>
        </row>
        <row r="19305">
          <cell r="B19305"/>
          <cell r="F19305"/>
        </row>
        <row r="19306">
          <cell r="B19306"/>
          <cell r="F19306"/>
        </row>
        <row r="19307">
          <cell r="B19307"/>
          <cell r="F19307"/>
        </row>
        <row r="19308">
          <cell r="B19308"/>
          <cell r="F19308"/>
        </row>
        <row r="19309">
          <cell r="B19309"/>
          <cell r="F19309"/>
        </row>
        <row r="19310">
          <cell r="B19310"/>
          <cell r="F19310"/>
        </row>
        <row r="19311">
          <cell r="B19311"/>
          <cell r="F19311"/>
        </row>
        <row r="19312">
          <cell r="B19312"/>
          <cell r="F19312"/>
        </row>
        <row r="19313">
          <cell r="B19313"/>
          <cell r="F19313"/>
        </row>
        <row r="19314">
          <cell r="B19314"/>
          <cell r="F19314"/>
        </row>
        <row r="19315">
          <cell r="B19315"/>
          <cell r="F19315"/>
        </row>
        <row r="19316">
          <cell r="B19316"/>
          <cell r="F19316"/>
        </row>
        <row r="19317">
          <cell r="B19317"/>
          <cell r="F19317"/>
        </row>
        <row r="19318">
          <cell r="B19318"/>
          <cell r="F19318"/>
        </row>
        <row r="19319">
          <cell r="B19319"/>
          <cell r="F19319"/>
        </row>
        <row r="19320">
          <cell r="B19320"/>
          <cell r="F19320"/>
        </row>
        <row r="19321">
          <cell r="B19321"/>
          <cell r="F19321"/>
        </row>
        <row r="19322">
          <cell r="B19322"/>
          <cell r="F19322"/>
        </row>
        <row r="19323">
          <cell r="B19323"/>
          <cell r="F19323"/>
        </row>
        <row r="19324">
          <cell r="B19324"/>
          <cell r="F19324"/>
        </row>
        <row r="19325">
          <cell r="B19325"/>
          <cell r="F19325"/>
        </row>
        <row r="19326">
          <cell r="B19326"/>
          <cell r="F19326"/>
        </row>
        <row r="19327">
          <cell r="B19327"/>
          <cell r="F19327"/>
        </row>
        <row r="19328">
          <cell r="B19328"/>
          <cell r="F19328"/>
        </row>
        <row r="19329">
          <cell r="B19329"/>
          <cell r="F19329"/>
        </row>
        <row r="19330">
          <cell r="B19330"/>
          <cell r="F19330"/>
        </row>
        <row r="19331">
          <cell r="B19331"/>
          <cell r="F19331"/>
        </row>
        <row r="19332">
          <cell r="B19332"/>
          <cell r="F19332"/>
        </row>
        <row r="19333">
          <cell r="B19333"/>
          <cell r="F19333"/>
        </row>
        <row r="19334">
          <cell r="B19334"/>
          <cell r="F19334"/>
        </row>
        <row r="19335">
          <cell r="B19335"/>
          <cell r="F19335"/>
        </row>
        <row r="19336">
          <cell r="B19336"/>
          <cell r="F19336"/>
        </row>
        <row r="19337">
          <cell r="B19337"/>
          <cell r="F19337"/>
        </row>
        <row r="19338">
          <cell r="B19338"/>
          <cell r="F19338"/>
        </row>
        <row r="19339">
          <cell r="B19339"/>
          <cell r="F19339"/>
        </row>
        <row r="19340">
          <cell r="B19340"/>
          <cell r="F19340"/>
        </row>
        <row r="19341">
          <cell r="B19341"/>
          <cell r="F19341"/>
        </row>
        <row r="19342">
          <cell r="B19342"/>
          <cell r="F19342"/>
        </row>
        <row r="19343">
          <cell r="B19343"/>
          <cell r="F19343"/>
        </row>
        <row r="19344">
          <cell r="B19344"/>
          <cell r="F19344"/>
        </row>
        <row r="19345">
          <cell r="B19345"/>
          <cell r="F19345"/>
        </row>
        <row r="19346">
          <cell r="B19346"/>
          <cell r="F19346"/>
        </row>
        <row r="19347">
          <cell r="B19347"/>
          <cell r="F19347"/>
        </row>
        <row r="19348">
          <cell r="B19348"/>
          <cell r="F19348"/>
        </row>
        <row r="19349">
          <cell r="B19349"/>
          <cell r="F19349"/>
        </row>
        <row r="19350">
          <cell r="B19350"/>
          <cell r="F19350"/>
        </row>
        <row r="19351">
          <cell r="B19351"/>
          <cell r="F19351"/>
        </row>
        <row r="19352">
          <cell r="B19352"/>
          <cell r="F19352"/>
        </row>
        <row r="19353">
          <cell r="B19353"/>
          <cell r="F19353"/>
        </row>
        <row r="19354">
          <cell r="B19354"/>
          <cell r="F19354"/>
        </row>
        <row r="19355">
          <cell r="B19355"/>
          <cell r="F19355"/>
        </row>
        <row r="19356">
          <cell r="B19356"/>
          <cell r="F19356"/>
        </row>
        <row r="19357">
          <cell r="B19357"/>
          <cell r="F19357"/>
        </row>
        <row r="19358">
          <cell r="B19358"/>
          <cell r="F19358"/>
        </row>
        <row r="19359">
          <cell r="B19359"/>
          <cell r="F19359"/>
        </row>
        <row r="19360">
          <cell r="B19360"/>
          <cell r="F19360"/>
        </row>
        <row r="19361">
          <cell r="B19361"/>
          <cell r="F19361"/>
        </row>
        <row r="19362">
          <cell r="B19362"/>
          <cell r="F19362"/>
        </row>
        <row r="19363">
          <cell r="B19363"/>
          <cell r="F19363"/>
        </row>
        <row r="19364">
          <cell r="B19364"/>
          <cell r="F19364"/>
        </row>
        <row r="19365">
          <cell r="B19365"/>
          <cell r="F19365"/>
        </row>
        <row r="19366">
          <cell r="B19366"/>
          <cell r="F19366"/>
        </row>
        <row r="19367">
          <cell r="B19367"/>
          <cell r="F19367"/>
        </row>
        <row r="19368">
          <cell r="B19368"/>
          <cell r="F19368"/>
        </row>
        <row r="19369">
          <cell r="B19369"/>
          <cell r="F19369"/>
        </row>
        <row r="19370">
          <cell r="B19370"/>
          <cell r="F19370"/>
        </row>
        <row r="19371">
          <cell r="B19371"/>
          <cell r="F19371"/>
        </row>
        <row r="19372">
          <cell r="B19372"/>
          <cell r="F19372"/>
        </row>
        <row r="19373">
          <cell r="B19373"/>
          <cell r="F19373"/>
        </row>
        <row r="19374">
          <cell r="B19374"/>
          <cell r="F19374"/>
        </row>
        <row r="19375">
          <cell r="B19375"/>
          <cell r="F19375"/>
        </row>
        <row r="19376">
          <cell r="B19376"/>
          <cell r="F19376"/>
        </row>
        <row r="19377">
          <cell r="B19377"/>
          <cell r="F19377"/>
        </row>
        <row r="19378">
          <cell r="B19378"/>
          <cell r="F19378"/>
        </row>
        <row r="19379">
          <cell r="B19379"/>
          <cell r="F19379"/>
        </row>
        <row r="19380">
          <cell r="B19380"/>
          <cell r="F19380"/>
        </row>
        <row r="19381">
          <cell r="B19381"/>
          <cell r="F19381"/>
        </row>
        <row r="19382">
          <cell r="B19382"/>
          <cell r="F19382"/>
        </row>
        <row r="19383">
          <cell r="B19383"/>
          <cell r="F19383"/>
        </row>
        <row r="19384">
          <cell r="B19384"/>
          <cell r="F19384"/>
        </row>
        <row r="19385">
          <cell r="B19385"/>
          <cell r="F19385"/>
        </row>
        <row r="19386">
          <cell r="B19386"/>
          <cell r="F19386"/>
        </row>
        <row r="19387">
          <cell r="B19387"/>
          <cell r="F19387"/>
        </row>
        <row r="19388">
          <cell r="B19388"/>
          <cell r="F19388"/>
        </row>
        <row r="19389">
          <cell r="B19389"/>
          <cell r="F19389"/>
        </row>
        <row r="19390">
          <cell r="B19390"/>
          <cell r="F19390"/>
        </row>
        <row r="19391">
          <cell r="B19391"/>
          <cell r="F19391"/>
        </row>
        <row r="19392">
          <cell r="B19392"/>
          <cell r="F19392"/>
        </row>
        <row r="19393">
          <cell r="B19393"/>
          <cell r="F19393"/>
        </row>
        <row r="19394">
          <cell r="B19394"/>
          <cell r="F19394"/>
        </row>
        <row r="19395">
          <cell r="B19395"/>
          <cell r="F19395"/>
        </row>
        <row r="19396">
          <cell r="B19396"/>
          <cell r="F19396"/>
        </row>
        <row r="19397">
          <cell r="B19397"/>
          <cell r="F19397"/>
        </row>
        <row r="19398">
          <cell r="B19398"/>
          <cell r="F19398"/>
        </row>
        <row r="19399">
          <cell r="B19399"/>
          <cell r="F19399"/>
        </row>
        <row r="19400">
          <cell r="B19400"/>
          <cell r="F19400"/>
        </row>
        <row r="19401">
          <cell r="B19401"/>
          <cell r="F19401"/>
        </row>
        <row r="19402">
          <cell r="B19402"/>
          <cell r="F19402"/>
        </row>
        <row r="19403">
          <cell r="B19403"/>
          <cell r="F19403"/>
        </row>
        <row r="19404">
          <cell r="B19404"/>
          <cell r="F19404"/>
        </row>
        <row r="19405">
          <cell r="B19405"/>
          <cell r="F19405"/>
        </row>
        <row r="19406">
          <cell r="B19406"/>
          <cell r="F19406"/>
        </row>
        <row r="19407">
          <cell r="B19407"/>
          <cell r="F19407"/>
        </row>
        <row r="19408">
          <cell r="B19408"/>
          <cell r="F19408"/>
        </row>
        <row r="19409">
          <cell r="B19409"/>
          <cell r="F19409"/>
        </row>
        <row r="19410">
          <cell r="B19410"/>
          <cell r="F19410"/>
        </row>
        <row r="19411">
          <cell r="B19411"/>
          <cell r="F19411"/>
        </row>
        <row r="19412">
          <cell r="B19412"/>
          <cell r="F19412"/>
        </row>
        <row r="19413">
          <cell r="B19413"/>
          <cell r="F19413"/>
        </row>
        <row r="19414">
          <cell r="B19414"/>
          <cell r="F19414"/>
        </row>
        <row r="19415">
          <cell r="B19415"/>
          <cell r="F19415"/>
        </row>
        <row r="19416">
          <cell r="B19416"/>
          <cell r="F19416"/>
        </row>
        <row r="19417">
          <cell r="B19417"/>
          <cell r="F19417"/>
        </row>
        <row r="19418">
          <cell r="B19418"/>
          <cell r="F19418"/>
        </row>
        <row r="19419">
          <cell r="B19419"/>
          <cell r="F19419"/>
        </row>
        <row r="19420">
          <cell r="B19420"/>
          <cell r="F19420"/>
        </row>
        <row r="19421">
          <cell r="B19421"/>
          <cell r="F19421"/>
        </row>
        <row r="19422">
          <cell r="B19422"/>
          <cell r="F19422"/>
        </row>
        <row r="19423">
          <cell r="B19423"/>
          <cell r="F19423"/>
        </row>
        <row r="19424">
          <cell r="B19424"/>
          <cell r="F19424"/>
        </row>
        <row r="19425">
          <cell r="B19425"/>
          <cell r="F19425"/>
        </row>
        <row r="19426">
          <cell r="B19426"/>
          <cell r="F19426"/>
        </row>
        <row r="19427">
          <cell r="B19427"/>
          <cell r="F19427"/>
        </row>
        <row r="19428">
          <cell r="B19428"/>
          <cell r="F19428"/>
        </row>
        <row r="19429">
          <cell r="B19429"/>
          <cell r="F19429"/>
        </row>
        <row r="19430">
          <cell r="B19430"/>
          <cell r="F19430"/>
        </row>
        <row r="19431">
          <cell r="B19431"/>
          <cell r="F19431"/>
        </row>
        <row r="19432">
          <cell r="B19432"/>
          <cell r="F19432"/>
        </row>
        <row r="19433">
          <cell r="B19433"/>
          <cell r="F19433"/>
        </row>
        <row r="19434">
          <cell r="B19434"/>
          <cell r="F19434"/>
        </row>
        <row r="19435">
          <cell r="B19435"/>
          <cell r="F19435"/>
        </row>
        <row r="19436">
          <cell r="B19436"/>
          <cell r="F19436"/>
        </row>
        <row r="19437">
          <cell r="B19437"/>
          <cell r="F19437"/>
        </row>
        <row r="19438">
          <cell r="B19438"/>
          <cell r="F19438"/>
        </row>
        <row r="19439">
          <cell r="B19439"/>
          <cell r="F19439"/>
        </row>
        <row r="19440">
          <cell r="B19440"/>
          <cell r="F19440"/>
        </row>
        <row r="19441">
          <cell r="B19441"/>
          <cell r="F19441"/>
        </row>
        <row r="19442">
          <cell r="B19442"/>
          <cell r="F19442"/>
        </row>
        <row r="19443">
          <cell r="B19443"/>
          <cell r="F19443"/>
        </row>
        <row r="19444">
          <cell r="B19444"/>
          <cell r="F19444"/>
        </row>
        <row r="19445">
          <cell r="B19445"/>
          <cell r="F19445"/>
        </row>
        <row r="19446">
          <cell r="B19446"/>
          <cell r="F19446"/>
        </row>
        <row r="19447">
          <cell r="B19447"/>
          <cell r="F19447"/>
        </row>
        <row r="19448">
          <cell r="B19448"/>
          <cell r="F19448"/>
        </row>
        <row r="19449">
          <cell r="B19449"/>
          <cell r="F19449"/>
        </row>
        <row r="19450">
          <cell r="B19450"/>
          <cell r="F19450"/>
        </row>
        <row r="19451">
          <cell r="B19451"/>
          <cell r="F19451"/>
        </row>
        <row r="19452">
          <cell r="B19452"/>
          <cell r="F19452"/>
        </row>
        <row r="19453">
          <cell r="B19453"/>
          <cell r="F19453"/>
        </row>
        <row r="19454">
          <cell r="B19454"/>
          <cell r="F19454"/>
        </row>
        <row r="19455">
          <cell r="B19455"/>
          <cell r="F19455"/>
        </row>
        <row r="19456">
          <cell r="B19456"/>
          <cell r="F19456"/>
        </row>
        <row r="19457">
          <cell r="B19457"/>
          <cell r="F19457"/>
        </row>
        <row r="19458">
          <cell r="B19458"/>
          <cell r="F19458"/>
        </row>
        <row r="19459">
          <cell r="B19459"/>
          <cell r="F19459"/>
        </row>
        <row r="19460">
          <cell r="B19460"/>
          <cell r="F19460"/>
        </row>
        <row r="19461">
          <cell r="B19461"/>
          <cell r="F19461"/>
        </row>
        <row r="19462">
          <cell r="B19462"/>
          <cell r="F19462"/>
        </row>
        <row r="19463">
          <cell r="B19463"/>
          <cell r="F19463"/>
        </row>
        <row r="19464">
          <cell r="B19464"/>
          <cell r="F19464"/>
        </row>
        <row r="19465">
          <cell r="B19465"/>
          <cell r="F19465"/>
        </row>
        <row r="19466">
          <cell r="B19466"/>
          <cell r="F19466"/>
        </row>
        <row r="19467">
          <cell r="B19467"/>
          <cell r="F19467"/>
        </row>
        <row r="19468">
          <cell r="B19468"/>
          <cell r="F19468"/>
        </row>
        <row r="19469">
          <cell r="B19469"/>
          <cell r="F19469"/>
        </row>
        <row r="19470">
          <cell r="B19470"/>
          <cell r="F19470"/>
        </row>
        <row r="19471">
          <cell r="B19471"/>
          <cell r="F19471"/>
        </row>
        <row r="19472">
          <cell r="B19472"/>
          <cell r="F19472"/>
        </row>
        <row r="19473">
          <cell r="B19473"/>
          <cell r="F19473"/>
        </row>
        <row r="19474">
          <cell r="B19474"/>
          <cell r="F19474"/>
        </row>
        <row r="19475">
          <cell r="B19475"/>
          <cell r="F19475"/>
        </row>
        <row r="19476">
          <cell r="B19476"/>
          <cell r="F19476"/>
        </row>
        <row r="19477">
          <cell r="B19477"/>
          <cell r="F19477"/>
        </row>
        <row r="19478">
          <cell r="B19478"/>
          <cell r="F19478"/>
        </row>
        <row r="19479">
          <cell r="B19479"/>
          <cell r="F19479"/>
        </row>
        <row r="19480">
          <cell r="B19480"/>
          <cell r="F19480"/>
        </row>
        <row r="19481">
          <cell r="B19481"/>
          <cell r="F19481"/>
        </row>
        <row r="19482">
          <cell r="B19482"/>
          <cell r="F19482"/>
        </row>
        <row r="19483">
          <cell r="B19483"/>
          <cell r="F19483"/>
        </row>
        <row r="19484">
          <cell r="B19484"/>
          <cell r="F19484"/>
        </row>
        <row r="19485">
          <cell r="B19485"/>
          <cell r="F19485"/>
        </row>
        <row r="19486">
          <cell r="B19486"/>
          <cell r="F19486"/>
        </row>
        <row r="19487">
          <cell r="B19487"/>
          <cell r="F19487"/>
        </row>
        <row r="19488">
          <cell r="B19488"/>
          <cell r="F19488"/>
        </row>
        <row r="19489">
          <cell r="B19489"/>
          <cell r="F19489"/>
        </row>
        <row r="19490">
          <cell r="B19490"/>
          <cell r="F19490"/>
        </row>
        <row r="19491">
          <cell r="B19491"/>
          <cell r="F19491"/>
        </row>
        <row r="19492">
          <cell r="B19492"/>
          <cell r="F19492"/>
        </row>
        <row r="19493">
          <cell r="B19493"/>
          <cell r="F19493"/>
        </row>
        <row r="19494">
          <cell r="B19494"/>
          <cell r="F19494"/>
        </row>
        <row r="19495">
          <cell r="B19495"/>
          <cell r="F19495"/>
        </row>
        <row r="19496">
          <cell r="B19496"/>
          <cell r="F19496"/>
        </row>
        <row r="19497">
          <cell r="B19497"/>
          <cell r="F19497"/>
        </row>
        <row r="19498">
          <cell r="B19498"/>
          <cell r="F19498"/>
        </row>
        <row r="19499">
          <cell r="B19499"/>
          <cell r="F19499"/>
        </row>
        <row r="19500">
          <cell r="B19500"/>
          <cell r="F19500"/>
        </row>
        <row r="19501">
          <cell r="B19501"/>
          <cell r="F19501"/>
        </row>
        <row r="19502">
          <cell r="B19502"/>
          <cell r="F19502"/>
        </row>
        <row r="19503">
          <cell r="B19503"/>
          <cell r="F19503"/>
        </row>
        <row r="19504">
          <cell r="B19504"/>
          <cell r="F19504"/>
        </row>
        <row r="19505">
          <cell r="B19505"/>
          <cell r="F19505"/>
        </row>
        <row r="19506">
          <cell r="B19506"/>
          <cell r="F19506"/>
        </row>
        <row r="19507">
          <cell r="B19507"/>
          <cell r="F19507"/>
        </row>
        <row r="19508">
          <cell r="B19508"/>
          <cell r="F19508"/>
        </row>
        <row r="19509">
          <cell r="B19509"/>
          <cell r="F19509"/>
        </row>
        <row r="19510">
          <cell r="B19510"/>
          <cell r="F19510"/>
        </row>
        <row r="19511">
          <cell r="B19511"/>
          <cell r="F19511"/>
        </row>
        <row r="19512">
          <cell r="B19512"/>
          <cell r="F19512"/>
        </row>
        <row r="19513">
          <cell r="B19513"/>
          <cell r="F19513"/>
        </row>
        <row r="19514">
          <cell r="B19514"/>
          <cell r="F19514"/>
        </row>
        <row r="19515">
          <cell r="B19515"/>
          <cell r="F19515"/>
        </row>
        <row r="19516">
          <cell r="B19516"/>
          <cell r="F19516"/>
        </row>
        <row r="19517">
          <cell r="B19517"/>
          <cell r="F19517"/>
        </row>
        <row r="19518">
          <cell r="B19518"/>
          <cell r="F19518"/>
        </row>
        <row r="19519">
          <cell r="B19519"/>
          <cell r="F19519"/>
        </row>
        <row r="19520">
          <cell r="B19520"/>
          <cell r="F19520"/>
        </row>
        <row r="19521">
          <cell r="B19521"/>
          <cell r="F19521"/>
        </row>
        <row r="19522">
          <cell r="B19522"/>
          <cell r="F19522"/>
        </row>
        <row r="19523">
          <cell r="B19523"/>
          <cell r="F19523"/>
        </row>
        <row r="19524">
          <cell r="B19524"/>
          <cell r="F19524"/>
        </row>
        <row r="19525">
          <cell r="B19525"/>
          <cell r="F19525"/>
        </row>
        <row r="19526">
          <cell r="B19526"/>
          <cell r="F19526"/>
        </row>
        <row r="19527">
          <cell r="B19527"/>
          <cell r="F19527"/>
        </row>
        <row r="19528">
          <cell r="B19528"/>
          <cell r="F19528"/>
        </row>
        <row r="19529">
          <cell r="B19529"/>
          <cell r="F19529"/>
        </row>
        <row r="19530">
          <cell r="B19530"/>
          <cell r="F19530"/>
        </row>
        <row r="19531">
          <cell r="B19531"/>
          <cell r="F19531"/>
        </row>
        <row r="19532">
          <cell r="B19532"/>
          <cell r="F19532"/>
        </row>
        <row r="19533">
          <cell r="B19533"/>
          <cell r="F19533"/>
        </row>
        <row r="19534">
          <cell r="B19534"/>
          <cell r="F19534"/>
        </row>
        <row r="19535">
          <cell r="B19535"/>
          <cell r="F19535"/>
        </row>
        <row r="19536">
          <cell r="B19536"/>
          <cell r="F19536"/>
        </row>
        <row r="19537">
          <cell r="B19537"/>
          <cell r="F19537"/>
        </row>
        <row r="19538">
          <cell r="B19538"/>
          <cell r="F19538"/>
        </row>
        <row r="19539">
          <cell r="B19539"/>
          <cell r="F19539"/>
        </row>
        <row r="19540">
          <cell r="B19540"/>
          <cell r="F19540"/>
        </row>
        <row r="19541">
          <cell r="B19541"/>
          <cell r="F19541"/>
        </row>
        <row r="19542">
          <cell r="B19542"/>
          <cell r="F19542"/>
        </row>
        <row r="19543">
          <cell r="B19543"/>
          <cell r="F19543"/>
        </row>
        <row r="19544">
          <cell r="B19544"/>
          <cell r="F19544"/>
        </row>
        <row r="19545">
          <cell r="B19545"/>
          <cell r="F19545"/>
        </row>
        <row r="19546">
          <cell r="B19546"/>
          <cell r="F19546"/>
        </row>
        <row r="19547">
          <cell r="B19547"/>
          <cell r="F19547"/>
        </row>
        <row r="19548">
          <cell r="B19548"/>
          <cell r="F19548"/>
        </row>
        <row r="19549">
          <cell r="B19549"/>
          <cell r="F19549"/>
        </row>
        <row r="19550">
          <cell r="B19550"/>
          <cell r="F19550"/>
        </row>
        <row r="19551">
          <cell r="B19551"/>
          <cell r="F19551"/>
        </row>
        <row r="19552">
          <cell r="B19552"/>
          <cell r="F19552"/>
        </row>
        <row r="19553">
          <cell r="B19553"/>
          <cell r="F19553"/>
        </row>
        <row r="19554">
          <cell r="B19554"/>
          <cell r="F19554"/>
        </row>
        <row r="19555">
          <cell r="B19555"/>
          <cell r="F19555"/>
        </row>
        <row r="19556">
          <cell r="B19556"/>
          <cell r="F19556"/>
        </row>
        <row r="19557">
          <cell r="B19557"/>
          <cell r="F19557"/>
        </row>
        <row r="19558">
          <cell r="B19558"/>
          <cell r="F19558"/>
        </row>
        <row r="19559">
          <cell r="B19559"/>
          <cell r="F19559"/>
        </row>
        <row r="19560">
          <cell r="B19560"/>
          <cell r="F19560"/>
        </row>
        <row r="19561">
          <cell r="B19561"/>
          <cell r="F19561"/>
        </row>
        <row r="19562">
          <cell r="B19562"/>
          <cell r="F19562"/>
        </row>
        <row r="19563">
          <cell r="B19563"/>
          <cell r="F19563"/>
        </row>
        <row r="19564">
          <cell r="B19564"/>
          <cell r="F19564"/>
        </row>
        <row r="19565">
          <cell r="B19565"/>
          <cell r="F19565"/>
        </row>
        <row r="19566">
          <cell r="B19566"/>
          <cell r="F19566"/>
        </row>
        <row r="19567">
          <cell r="B19567"/>
          <cell r="F19567"/>
        </row>
        <row r="19568">
          <cell r="B19568"/>
          <cell r="F19568"/>
        </row>
        <row r="19569">
          <cell r="B19569"/>
          <cell r="F19569"/>
        </row>
        <row r="19570">
          <cell r="B19570"/>
          <cell r="F19570"/>
        </row>
        <row r="19571">
          <cell r="B19571"/>
          <cell r="F19571"/>
        </row>
        <row r="19572">
          <cell r="B19572"/>
          <cell r="F19572"/>
        </row>
        <row r="19573">
          <cell r="B19573"/>
          <cell r="F19573"/>
        </row>
        <row r="19574">
          <cell r="B19574"/>
          <cell r="F19574"/>
        </row>
        <row r="19575">
          <cell r="B19575"/>
          <cell r="F19575"/>
        </row>
        <row r="19576">
          <cell r="B19576"/>
          <cell r="F19576"/>
        </row>
        <row r="19577">
          <cell r="B19577"/>
          <cell r="F19577"/>
        </row>
        <row r="19578">
          <cell r="B19578"/>
          <cell r="F19578"/>
        </row>
        <row r="19579">
          <cell r="B19579"/>
          <cell r="F19579"/>
        </row>
        <row r="19580">
          <cell r="B19580"/>
          <cell r="F19580"/>
        </row>
        <row r="19581">
          <cell r="B19581"/>
          <cell r="F19581"/>
        </row>
        <row r="19582">
          <cell r="B19582"/>
          <cell r="F19582"/>
        </row>
        <row r="19583">
          <cell r="B19583"/>
          <cell r="F19583"/>
        </row>
        <row r="19584">
          <cell r="B19584"/>
          <cell r="F19584"/>
        </row>
        <row r="19585">
          <cell r="B19585"/>
          <cell r="F19585"/>
        </row>
        <row r="19586">
          <cell r="B19586"/>
          <cell r="F19586"/>
        </row>
        <row r="19587">
          <cell r="B19587"/>
          <cell r="F19587"/>
        </row>
        <row r="19588">
          <cell r="B19588"/>
          <cell r="F19588"/>
        </row>
        <row r="19589">
          <cell r="B19589"/>
          <cell r="F19589"/>
        </row>
        <row r="19590">
          <cell r="B19590"/>
          <cell r="F19590"/>
        </row>
        <row r="19591">
          <cell r="B19591"/>
          <cell r="F19591"/>
        </row>
        <row r="19592">
          <cell r="B19592"/>
          <cell r="F19592"/>
        </row>
        <row r="19593">
          <cell r="B19593"/>
          <cell r="F19593"/>
        </row>
        <row r="19594">
          <cell r="B19594"/>
          <cell r="F19594"/>
        </row>
        <row r="19595">
          <cell r="B19595"/>
          <cell r="F19595"/>
        </row>
        <row r="19596">
          <cell r="B19596"/>
          <cell r="F19596"/>
        </row>
        <row r="19597">
          <cell r="B19597"/>
          <cell r="F19597"/>
        </row>
        <row r="19598">
          <cell r="B19598"/>
          <cell r="F19598"/>
        </row>
        <row r="19599">
          <cell r="B19599"/>
          <cell r="F19599"/>
        </row>
        <row r="19600">
          <cell r="B19600"/>
          <cell r="F19600"/>
        </row>
        <row r="19601">
          <cell r="B19601"/>
          <cell r="F19601"/>
        </row>
        <row r="19602">
          <cell r="B19602"/>
          <cell r="F19602"/>
        </row>
        <row r="19603">
          <cell r="B19603"/>
          <cell r="F19603"/>
        </row>
        <row r="19604">
          <cell r="B19604"/>
          <cell r="F19604"/>
        </row>
        <row r="19605">
          <cell r="B19605"/>
          <cell r="F19605"/>
        </row>
        <row r="19606">
          <cell r="B19606"/>
          <cell r="F19606"/>
        </row>
        <row r="19607">
          <cell r="B19607"/>
          <cell r="F19607"/>
        </row>
        <row r="19608">
          <cell r="B19608"/>
          <cell r="F19608"/>
        </row>
        <row r="19609">
          <cell r="B19609"/>
          <cell r="F19609"/>
        </row>
        <row r="19610">
          <cell r="B19610"/>
          <cell r="F19610"/>
        </row>
        <row r="19611">
          <cell r="B19611"/>
          <cell r="F19611"/>
        </row>
        <row r="19612">
          <cell r="B19612"/>
          <cell r="F19612"/>
        </row>
        <row r="19613">
          <cell r="B19613"/>
          <cell r="F19613"/>
        </row>
        <row r="19614">
          <cell r="B19614"/>
          <cell r="F19614"/>
        </row>
        <row r="19615">
          <cell r="B19615"/>
          <cell r="F19615"/>
        </row>
        <row r="19616">
          <cell r="B19616"/>
          <cell r="F19616"/>
        </row>
        <row r="19617">
          <cell r="B19617"/>
          <cell r="F19617"/>
        </row>
        <row r="19618">
          <cell r="B19618"/>
          <cell r="F19618"/>
        </row>
        <row r="19619">
          <cell r="B19619"/>
          <cell r="F19619"/>
        </row>
        <row r="19620">
          <cell r="B19620"/>
          <cell r="F19620"/>
        </row>
        <row r="19621">
          <cell r="B19621"/>
          <cell r="F19621"/>
        </row>
        <row r="19622">
          <cell r="B19622"/>
          <cell r="F19622"/>
        </row>
        <row r="19623">
          <cell r="B19623"/>
          <cell r="F19623"/>
        </row>
        <row r="19624">
          <cell r="B19624"/>
          <cell r="F19624"/>
        </row>
        <row r="19625">
          <cell r="B19625"/>
          <cell r="F19625"/>
        </row>
        <row r="19626">
          <cell r="B19626"/>
          <cell r="F19626"/>
        </row>
        <row r="19627">
          <cell r="B19627"/>
          <cell r="F19627"/>
        </row>
        <row r="19628">
          <cell r="B19628"/>
          <cell r="F19628"/>
        </row>
        <row r="19629">
          <cell r="B19629"/>
          <cell r="F19629"/>
        </row>
        <row r="19630">
          <cell r="B19630"/>
          <cell r="F19630"/>
        </row>
        <row r="19631">
          <cell r="B19631"/>
          <cell r="F19631"/>
        </row>
        <row r="19632">
          <cell r="B19632"/>
          <cell r="F19632"/>
        </row>
        <row r="19633">
          <cell r="B19633"/>
          <cell r="F19633"/>
        </row>
        <row r="19634">
          <cell r="B19634"/>
          <cell r="F19634"/>
        </row>
        <row r="19635">
          <cell r="B19635"/>
          <cell r="F19635"/>
        </row>
        <row r="19636">
          <cell r="B19636"/>
          <cell r="F19636"/>
        </row>
        <row r="19637">
          <cell r="B19637"/>
          <cell r="F19637"/>
        </row>
        <row r="19638">
          <cell r="B19638"/>
          <cell r="F19638"/>
        </row>
        <row r="19639">
          <cell r="B19639"/>
          <cell r="F19639"/>
        </row>
        <row r="19640">
          <cell r="B19640"/>
          <cell r="F19640"/>
        </row>
        <row r="19641">
          <cell r="B19641"/>
          <cell r="F19641"/>
        </row>
        <row r="19642">
          <cell r="B19642"/>
          <cell r="F19642"/>
        </row>
        <row r="19643">
          <cell r="B19643"/>
          <cell r="F19643"/>
        </row>
        <row r="19644">
          <cell r="B19644"/>
          <cell r="F19644"/>
        </row>
        <row r="19645">
          <cell r="B19645"/>
          <cell r="F19645"/>
        </row>
        <row r="19646">
          <cell r="B19646"/>
          <cell r="F19646"/>
        </row>
        <row r="19647">
          <cell r="B19647"/>
          <cell r="F19647"/>
        </row>
        <row r="19648">
          <cell r="B19648"/>
          <cell r="F19648"/>
        </row>
        <row r="19649">
          <cell r="B19649"/>
          <cell r="F19649"/>
        </row>
        <row r="19650">
          <cell r="B19650"/>
          <cell r="F19650"/>
        </row>
        <row r="19651">
          <cell r="B19651"/>
          <cell r="F19651"/>
        </row>
        <row r="19652">
          <cell r="B19652"/>
          <cell r="F19652"/>
        </row>
        <row r="19653">
          <cell r="B19653"/>
          <cell r="F19653"/>
        </row>
        <row r="19654">
          <cell r="B19654"/>
          <cell r="F19654"/>
        </row>
        <row r="19655">
          <cell r="B19655"/>
          <cell r="F19655"/>
        </row>
        <row r="19656">
          <cell r="B19656"/>
          <cell r="F19656"/>
        </row>
        <row r="19657">
          <cell r="B19657"/>
          <cell r="F19657"/>
        </row>
        <row r="19658">
          <cell r="B19658"/>
          <cell r="F19658"/>
        </row>
        <row r="19659">
          <cell r="B19659"/>
          <cell r="F19659"/>
        </row>
        <row r="19660">
          <cell r="B19660"/>
          <cell r="F19660"/>
        </row>
        <row r="19661">
          <cell r="B19661"/>
          <cell r="F19661"/>
        </row>
        <row r="19662">
          <cell r="B19662"/>
          <cell r="F19662"/>
        </row>
        <row r="19663">
          <cell r="B19663"/>
          <cell r="F19663"/>
        </row>
        <row r="19664">
          <cell r="B19664"/>
          <cell r="F19664"/>
        </row>
        <row r="19665">
          <cell r="B19665"/>
          <cell r="F19665"/>
        </row>
        <row r="19666">
          <cell r="B19666"/>
          <cell r="F19666"/>
        </row>
        <row r="19667">
          <cell r="B19667"/>
          <cell r="F19667"/>
        </row>
        <row r="19668">
          <cell r="B19668"/>
          <cell r="F19668"/>
        </row>
        <row r="19669">
          <cell r="B19669"/>
          <cell r="F19669"/>
        </row>
        <row r="19670">
          <cell r="B19670"/>
          <cell r="F19670"/>
        </row>
        <row r="19671">
          <cell r="B19671"/>
          <cell r="F19671"/>
        </row>
        <row r="19672">
          <cell r="B19672"/>
          <cell r="F19672"/>
        </row>
        <row r="19673">
          <cell r="B19673"/>
          <cell r="F19673"/>
        </row>
        <row r="19674">
          <cell r="B19674"/>
          <cell r="F19674"/>
        </row>
        <row r="19675">
          <cell r="B19675"/>
          <cell r="F19675"/>
        </row>
        <row r="19676">
          <cell r="B19676"/>
          <cell r="F19676"/>
        </row>
        <row r="19677">
          <cell r="B19677"/>
          <cell r="F19677"/>
        </row>
        <row r="19678">
          <cell r="B19678"/>
          <cell r="F19678"/>
        </row>
        <row r="19679">
          <cell r="B19679"/>
          <cell r="F19679"/>
        </row>
        <row r="19680">
          <cell r="B19680"/>
          <cell r="F19680"/>
        </row>
        <row r="19681">
          <cell r="B19681"/>
          <cell r="F19681"/>
        </row>
        <row r="19682">
          <cell r="B19682"/>
          <cell r="F19682"/>
        </row>
        <row r="19683">
          <cell r="B19683"/>
          <cell r="F19683"/>
        </row>
        <row r="19684">
          <cell r="B19684"/>
          <cell r="F19684"/>
        </row>
        <row r="19685">
          <cell r="B19685"/>
          <cell r="F19685"/>
        </row>
        <row r="19686">
          <cell r="B19686"/>
          <cell r="F19686"/>
        </row>
        <row r="19687">
          <cell r="B19687"/>
          <cell r="F19687"/>
        </row>
        <row r="19688">
          <cell r="B19688"/>
          <cell r="F19688"/>
        </row>
        <row r="19689">
          <cell r="B19689"/>
          <cell r="F19689"/>
        </row>
        <row r="19690">
          <cell r="B19690"/>
          <cell r="F19690"/>
        </row>
        <row r="19691">
          <cell r="B19691"/>
          <cell r="F19691"/>
        </row>
        <row r="19692">
          <cell r="B19692"/>
          <cell r="F19692"/>
        </row>
        <row r="19693">
          <cell r="B19693"/>
          <cell r="F19693"/>
        </row>
        <row r="19694">
          <cell r="B19694"/>
          <cell r="F19694"/>
        </row>
        <row r="19695">
          <cell r="B19695"/>
          <cell r="F19695"/>
        </row>
        <row r="19696">
          <cell r="B19696"/>
          <cell r="F19696"/>
        </row>
        <row r="19697">
          <cell r="B19697"/>
          <cell r="F19697"/>
        </row>
        <row r="19698">
          <cell r="B19698"/>
          <cell r="F19698"/>
        </row>
        <row r="19699">
          <cell r="B19699"/>
          <cell r="F19699"/>
        </row>
        <row r="19700">
          <cell r="B19700"/>
          <cell r="F19700"/>
        </row>
        <row r="19701">
          <cell r="B19701"/>
          <cell r="F19701"/>
        </row>
        <row r="19702">
          <cell r="B19702"/>
          <cell r="F19702"/>
        </row>
        <row r="19703">
          <cell r="B19703"/>
          <cell r="F19703"/>
        </row>
        <row r="19704">
          <cell r="B19704"/>
          <cell r="F19704"/>
        </row>
        <row r="19705">
          <cell r="B19705"/>
          <cell r="F19705"/>
        </row>
        <row r="19706">
          <cell r="B19706"/>
          <cell r="F19706"/>
        </row>
        <row r="19707">
          <cell r="B19707"/>
          <cell r="F19707"/>
        </row>
        <row r="19708">
          <cell r="B19708"/>
          <cell r="F19708"/>
        </row>
        <row r="19709">
          <cell r="B19709"/>
          <cell r="F19709"/>
        </row>
        <row r="19710">
          <cell r="B19710"/>
          <cell r="F19710"/>
        </row>
        <row r="19711">
          <cell r="B19711"/>
          <cell r="F19711"/>
        </row>
        <row r="19712">
          <cell r="B19712"/>
          <cell r="F19712"/>
        </row>
        <row r="19713">
          <cell r="B19713"/>
          <cell r="F19713"/>
        </row>
        <row r="19714">
          <cell r="B19714"/>
          <cell r="F19714"/>
        </row>
        <row r="19715">
          <cell r="B19715"/>
          <cell r="F19715"/>
        </row>
        <row r="19716">
          <cell r="B19716"/>
          <cell r="F19716"/>
        </row>
        <row r="19717">
          <cell r="B19717"/>
          <cell r="F19717"/>
        </row>
        <row r="19718">
          <cell r="B19718"/>
          <cell r="F19718"/>
        </row>
        <row r="19719">
          <cell r="B19719"/>
          <cell r="F19719"/>
        </row>
        <row r="19720">
          <cell r="B19720"/>
          <cell r="F19720"/>
        </row>
        <row r="19721">
          <cell r="B19721"/>
          <cell r="F19721"/>
        </row>
        <row r="19722">
          <cell r="B19722"/>
          <cell r="F19722"/>
        </row>
        <row r="19723">
          <cell r="B19723"/>
          <cell r="F19723"/>
        </row>
        <row r="19724">
          <cell r="B19724"/>
          <cell r="F19724"/>
        </row>
        <row r="19725">
          <cell r="B19725"/>
          <cell r="F19725"/>
        </row>
        <row r="19726">
          <cell r="B19726"/>
          <cell r="F19726"/>
        </row>
        <row r="19727">
          <cell r="B19727"/>
          <cell r="F19727"/>
        </row>
        <row r="19728">
          <cell r="B19728"/>
          <cell r="F19728"/>
        </row>
        <row r="19729">
          <cell r="B19729"/>
          <cell r="F19729"/>
        </row>
        <row r="19730">
          <cell r="B19730"/>
          <cell r="F19730"/>
        </row>
        <row r="19731">
          <cell r="B19731"/>
          <cell r="F19731"/>
        </row>
        <row r="19732">
          <cell r="B19732"/>
          <cell r="F19732"/>
        </row>
        <row r="19733">
          <cell r="B19733"/>
          <cell r="F19733"/>
        </row>
        <row r="19734">
          <cell r="B19734"/>
          <cell r="F19734"/>
        </row>
        <row r="19735">
          <cell r="B19735"/>
          <cell r="F19735"/>
        </row>
        <row r="19736">
          <cell r="B19736"/>
          <cell r="F19736"/>
        </row>
        <row r="19737">
          <cell r="B19737"/>
          <cell r="F19737"/>
        </row>
        <row r="19738">
          <cell r="B19738"/>
          <cell r="F19738"/>
        </row>
        <row r="19739">
          <cell r="B19739"/>
          <cell r="F19739"/>
        </row>
        <row r="19740">
          <cell r="B19740"/>
          <cell r="F19740"/>
        </row>
        <row r="19741">
          <cell r="B19741"/>
          <cell r="F19741"/>
        </row>
        <row r="19742">
          <cell r="B19742"/>
          <cell r="F19742"/>
        </row>
        <row r="19743">
          <cell r="B19743"/>
          <cell r="F19743"/>
        </row>
        <row r="19744">
          <cell r="B19744"/>
          <cell r="F19744"/>
        </row>
        <row r="19745">
          <cell r="B19745"/>
          <cell r="F19745"/>
        </row>
        <row r="19746">
          <cell r="B19746"/>
          <cell r="F19746"/>
        </row>
        <row r="19747">
          <cell r="B19747"/>
          <cell r="F19747"/>
        </row>
        <row r="19748">
          <cell r="B19748"/>
          <cell r="F19748"/>
        </row>
        <row r="19749">
          <cell r="B19749"/>
          <cell r="F19749"/>
        </row>
        <row r="19750">
          <cell r="B19750"/>
          <cell r="F19750"/>
        </row>
        <row r="19751">
          <cell r="B19751"/>
          <cell r="F19751"/>
        </row>
        <row r="19752">
          <cell r="B19752"/>
          <cell r="F19752"/>
        </row>
        <row r="19753">
          <cell r="B19753"/>
          <cell r="F19753"/>
        </row>
        <row r="19754">
          <cell r="B19754"/>
          <cell r="F19754"/>
        </row>
        <row r="19755">
          <cell r="B19755"/>
          <cell r="F19755"/>
        </row>
        <row r="19756">
          <cell r="B19756"/>
          <cell r="F19756"/>
        </row>
        <row r="19757">
          <cell r="B19757"/>
          <cell r="F19757"/>
        </row>
        <row r="19758">
          <cell r="B19758"/>
          <cell r="F19758"/>
        </row>
        <row r="19759">
          <cell r="B19759"/>
          <cell r="F19759"/>
        </row>
        <row r="19760">
          <cell r="B19760"/>
          <cell r="F19760"/>
        </row>
        <row r="19761">
          <cell r="B19761"/>
          <cell r="F19761"/>
        </row>
        <row r="19762">
          <cell r="B19762"/>
          <cell r="F19762"/>
        </row>
        <row r="19763">
          <cell r="B19763"/>
          <cell r="F19763"/>
        </row>
        <row r="19764">
          <cell r="B19764"/>
          <cell r="F19764"/>
        </row>
        <row r="19765">
          <cell r="B19765"/>
          <cell r="F19765"/>
        </row>
        <row r="19766">
          <cell r="B19766"/>
          <cell r="F19766"/>
        </row>
        <row r="19767">
          <cell r="B19767"/>
          <cell r="F19767"/>
        </row>
        <row r="19768">
          <cell r="B19768"/>
          <cell r="F19768"/>
        </row>
        <row r="19769">
          <cell r="B19769"/>
          <cell r="F19769"/>
        </row>
        <row r="19770">
          <cell r="B19770"/>
          <cell r="F19770"/>
        </row>
        <row r="19771">
          <cell r="B19771"/>
          <cell r="F19771"/>
        </row>
        <row r="19772">
          <cell r="B19772"/>
          <cell r="F19772"/>
        </row>
        <row r="19773">
          <cell r="B19773"/>
          <cell r="F19773"/>
        </row>
        <row r="19774">
          <cell r="B19774"/>
          <cell r="F19774"/>
        </row>
        <row r="19775">
          <cell r="B19775"/>
          <cell r="F19775"/>
        </row>
        <row r="19776">
          <cell r="B19776"/>
          <cell r="F19776"/>
        </row>
        <row r="19777">
          <cell r="B19777"/>
          <cell r="F19777"/>
        </row>
        <row r="19778">
          <cell r="B19778"/>
          <cell r="F19778"/>
        </row>
        <row r="19779">
          <cell r="B19779"/>
          <cell r="F19779"/>
        </row>
        <row r="19780">
          <cell r="B19780"/>
          <cell r="F19780"/>
        </row>
        <row r="19781">
          <cell r="B19781"/>
          <cell r="F19781"/>
        </row>
        <row r="19782">
          <cell r="B19782"/>
          <cell r="F19782"/>
        </row>
        <row r="19783">
          <cell r="B19783"/>
          <cell r="F19783"/>
        </row>
        <row r="19784">
          <cell r="B19784"/>
          <cell r="F19784"/>
        </row>
        <row r="19785">
          <cell r="B19785"/>
          <cell r="F19785"/>
        </row>
        <row r="19786">
          <cell r="B19786"/>
          <cell r="F19786"/>
        </row>
        <row r="19787">
          <cell r="B19787"/>
          <cell r="F19787"/>
        </row>
        <row r="19788">
          <cell r="B19788"/>
          <cell r="F19788"/>
        </row>
        <row r="19789">
          <cell r="B19789"/>
          <cell r="F19789"/>
        </row>
        <row r="19790">
          <cell r="B19790"/>
          <cell r="F19790"/>
        </row>
        <row r="19791">
          <cell r="B19791"/>
          <cell r="F19791"/>
        </row>
        <row r="19792">
          <cell r="B19792"/>
          <cell r="F19792"/>
        </row>
        <row r="19793">
          <cell r="B19793"/>
          <cell r="F19793"/>
        </row>
        <row r="19794">
          <cell r="B19794"/>
          <cell r="F19794"/>
        </row>
        <row r="19795">
          <cell r="B19795"/>
          <cell r="F19795"/>
        </row>
        <row r="19796">
          <cell r="B19796"/>
          <cell r="F19796"/>
        </row>
        <row r="19797">
          <cell r="B19797"/>
          <cell r="F19797"/>
        </row>
        <row r="19798">
          <cell r="B19798"/>
          <cell r="F19798"/>
        </row>
        <row r="19799">
          <cell r="B19799"/>
          <cell r="F19799"/>
        </row>
        <row r="19800">
          <cell r="B19800"/>
          <cell r="F19800"/>
        </row>
        <row r="19801">
          <cell r="B19801"/>
          <cell r="F19801"/>
        </row>
        <row r="19802">
          <cell r="B19802"/>
          <cell r="F19802"/>
        </row>
        <row r="19803">
          <cell r="B19803"/>
          <cell r="F19803"/>
        </row>
        <row r="19804">
          <cell r="B19804"/>
          <cell r="F19804"/>
        </row>
        <row r="19805">
          <cell r="B19805"/>
          <cell r="F19805"/>
        </row>
        <row r="19806">
          <cell r="B19806"/>
          <cell r="F19806"/>
        </row>
        <row r="19807">
          <cell r="B19807"/>
          <cell r="F19807"/>
        </row>
        <row r="19808">
          <cell r="B19808"/>
          <cell r="F19808"/>
        </row>
        <row r="19809">
          <cell r="B19809"/>
          <cell r="F19809"/>
        </row>
        <row r="19810">
          <cell r="B19810"/>
          <cell r="F19810"/>
        </row>
        <row r="19811">
          <cell r="B19811"/>
          <cell r="F19811"/>
        </row>
        <row r="19812">
          <cell r="B19812"/>
          <cell r="F19812"/>
        </row>
        <row r="19813">
          <cell r="B19813"/>
          <cell r="F19813"/>
        </row>
        <row r="19814">
          <cell r="B19814"/>
          <cell r="F19814"/>
        </row>
        <row r="19815">
          <cell r="B19815"/>
          <cell r="F19815"/>
        </row>
        <row r="19816">
          <cell r="B19816"/>
          <cell r="F19816"/>
        </row>
        <row r="19817">
          <cell r="B19817"/>
          <cell r="F19817"/>
        </row>
        <row r="19818">
          <cell r="B19818"/>
          <cell r="F19818"/>
        </row>
        <row r="19819">
          <cell r="B19819"/>
          <cell r="F19819"/>
        </row>
        <row r="19820">
          <cell r="B19820"/>
          <cell r="F19820"/>
        </row>
        <row r="19821">
          <cell r="B19821"/>
          <cell r="F19821"/>
        </row>
        <row r="19822">
          <cell r="B19822"/>
          <cell r="F19822"/>
        </row>
        <row r="19823">
          <cell r="B19823"/>
          <cell r="F19823"/>
        </row>
        <row r="19824">
          <cell r="B19824"/>
          <cell r="F19824"/>
        </row>
        <row r="19825">
          <cell r="B19825"/>
          <cell r="F19825"/>
        </row>
        <row r="19826">
          <cell r="B19826"/>
          <cell r="F19826"/>
        </row>
        <row r="19827">
          <cell r="B19827"/>
          <cell r="F19827"/>
        </row>
        <row r="19828">
          <cell r="B19828"/>
          <cell r="F19828"/>
        </row>
        <row r="19829">
          <cell r="B19829"/>
          <cell r="F19829"/>
        </row>
        <row r="19830">
          <cell r="B19830"/>
          <cell r="F19830"/>
        </row>
        <row r="19831">
          <cell r="B19831"/>
          <cell r="F19831"/>
        </row>
        <row r="19832">
          <cell r="B19832"/>
          <cell r="F19832"/>
        </row>
        <row r="19833">
          <cell r="B19833"/>
          <cell r="F19833"/>
        </row>
        <row r="19834">
          <cell r="B19834"/>
          <cell r="F19834"/>
        </row>
        <row r="19835">
          <cell r="B19835"/>
          <cell r="F19835"/>
        </row>
        <row r="19836">
          <cell r="B19836"/>
          <cell r="F19836"/>
        </row>
        <row r="19837">
          <cell r="B19837"/>
          <cell r="F19837"/>
        </row>
        <row r="19838">
          <cell r="B19838"/>
          <cell r="F19838"/>
        </row>
        <row r="19839">
          <cell r="B19839"/>
          <cell r="F19839"/>
        </row>
        <row r="19840">
          <cell r="B19840"/>
          <cell r="F19840"/>
        </row>
        <row r="19841">
          <cell r="B19841"/>
          <cell r="F19841"/>
        </row>
        <row r="19842">
          <cell r="B19842"/>
          <cell r="F19842"/>
        </row>
        <row r="19843">
          <cell r="B19843"/>
          <cell r="F19843"/>
        </row>
        <row r="19844">
          <cell r="B19844"/>
          <cell r="F19844"/>
        </row>
        <row r="19845">
          <cell r="B19845"/>
          <cell r="F19845"/>
        </row>
        <row r="19846">
          <cell r="B19846"/>
          <cell r="F19846"/>
        </row>
        <row r="19847">
          <cell r="B19847"/>
          <cell r="F19847"/>
        </row>
        <row r="19848">
          <cell r="B19848"/>
          <cell r="F19848"/>
        </row>
        <row r="19849">
          <cell r="B19849"/>
          <cell r="F19849"/>
        </row>
        <row r="19850">
          <cell r="B19850"/>
          <cell r="F19850"/>
        </row>
        <row r="19851">
          <cell r="B19851"/>
          <cell r="F19851"/>
        </row>
        <row r="19852">
          <cell r="B19852"/>
          <cell r="F19852"/>
        </row>
        <row r="19853">
          <cell r="B19853"/>
          <cell r="F19853"/>
        </row>
        <row r="19854">
          <cell r="B19854"/>
          <cell r="F19854"/>
        </row>
        <row r="19855">
          <cell r="B19855"/>
          <cell r="F19855"/>
        </row>
        <row r="19856">
          <cell r="B19856"/>
          <cell r="F19856"/>
        </row>
        <row r="19857">
          <cell r="B19857"/>
          <cell r="F19857"/>
        </row>
        <row r="19858">
          <cell r="B19858"/>
          <cell r="F19858"/>
        </row>
        <row r="19859">
          <cell r="B19859"/>
          <cell r="F19859"/>
        </row>
        <row r="19860">
          <cell r="B19860"/>
          <cell r="F19860"/>
        </row>
        <row r="19861">
          <cell r="B19861"/>
          <cell r="F19861"/>
        </row>
        <row r="19862">
          <cell r="B19862"/>
          <cell r="F19862"/>
        </row>
        <row r="19863">
          <cell r="B19863"/>
          <cell r="F19863"/>
        </row>
        <row r="19864">
          <cell r="B19864"/>
          <cell r="F19864"/>
        </row>
        <row r="19865">
          <cell r="B19865"/>
          <cell r="F19865"/>
        </row>
        <row r="19866">
          <cell r="B19866"/>
          <cell r="F19866"/>
        </row>
        <row r="19867">
          <cell r="B19867"/>
          <cell r="F19867"/>
        </row>
        <row r="19868">
          <cell r="B19868"/>
          <cell r="F19868"/>
        </row>
        <row r="19869">
          <cell r="B19869"/>
          <cell r="F19869"/>
        </row>
        <row r="19870">
          <cell r="B19870"/>
          <cell r="F19870"/>
        </row>
        <row r="19871">
          <cell r="B19871"/>
          <cell r="F19871"/>
        </row>
        <row r="19872">
          <cell r="B19872"/>
          <cell r="F19872"/>
        </row>
        <row r="19873">
          <cell r="B19873"/>
          <cell r="F19873"/>
        </row>
        <row r="19874">
          <cell r="B19874"/>
          <cell r="F19874"/>
        </row>
        <row r="19875">
          <cell r="B19875"/>
          <cell r="F19875"/>
        </row>
        <row r="19876">
          <cell r="B19876"/>
          <cell r="F19876"/>
        </row>
        <row r="19877">
          <cell r="B19877"/>
          <cell r="F19877"/>
        </row>
        <row r="19878">
          <cell r="B19878"/>
          <cell r="F19878"/>
        </row>
        <row r="19879">
          <cell r="B19879"/>
          <cell r="F19879"/>
        </row>
        <row r="19880">
          <cell r="B19880"/>
          <cell r="F19880"/>
        </row>
        <row r="19881">
          <cell r="B19881"/>
          <cell r="F19881"/>
        </row>
        <row r="19882">
          <cell r="B19882"/>
          <cell r="F19882"/>
        </row>
        <row r="19883">
          <cell r="B19883"/>
          <cell r="F19883"/>
        </row>
        <row r="19884">
          <cell r="B19884"/>
          <cell r="F19884"/>
        </row>
        <row r="19885">
          <cell r="B19885"/>
          <cell r="F19885"/>
        </row>
        <row r="19886">
          <cell r="B19886"/>
          <cell r="F19886"/>
        </row>
        <row r="19887">
          <cell r="B19887"/>
          <cell r="F19887"/>
        </row>
        <row r="19888">
          <cell r="B19888"/>
          <cell r="F19888"/>
        </row>
        <row r="19889">
          <cell r="B19889"/>
          <cell r="F19889"/>
        </row>
        <row r="19890">
          <cell r="B19890"/>
          <cell r="F19890"/>
        </row>
        <row r="19891">
          <cell r="B19891"/>
          <cell r="F19891"/>
        </row>
        <row r="19892">
          <cell r="B19892"/>
          <cell r="F19892"/>
        </row>
        <row r="19893">
          <cell r="B19893"/>
          <cell r="F19893"/>
        </row>
        <row r="19894">
          <cell r="B19894"/>
          <cell r="F19894"/>
        </row>
        <row r="19895">
          <cell r="B19895"/>
          <cell r="F19895"/>
        </row>
        <row r="19896">
          <cell r="B19896"/>
          <cell r="F19896"/>
        </row>
        <row r="19897">
          <cell r="B19897"/>
          <cell r="F19897"/>
        </row>
        <row r="19898">
          <cell r="B19898"/>
          <cell r="F19898"/>
        </row>
        <row r="19899">
          <cell r="B19899"/>
          <cell r="F19899"/>
        </row>
        <row r="19900">
          <cell r="B19900"/>
          <cell r="F19900"/>
        </row>
        <row r="19901">
          <cell r="B19901"/>
          <cell r="F19901"/>
        </row>
        <row r="19902">
          <cell r="B19902"/>
          <cell r="F19902"/>
        </row>
        <row r="19903">
          <cell r="B19903"/>
          <cell r="F19903"/>
        </row>
        <row r="19904">
          <cell r="B19904"/>
          <cell r="F19904"/>
        </row>
        <row r="19905">
          <cell r="B19905"/>
          <cell r="F19905"/>
        </row>
        <row r="19906">
          <cell r="B19906"/>
          <cell r="F19906"/>
        </row>
        <row r="19907">
          <cell r="B19907"/>
          <cell r="F19907"/>
        </row>
        <row r="19908">
          <cell r="B19908"/>
          <cell r="F19908"/>
        </row>
        <row r="19909">
          <cell r="B19909"/>
          <cell r="F19909"/>
        </row>
        <row r="19910">
          <cell r="B19910"/>
          <cell r="F19910"/>
        </row>
        <row r="19911">
          <cell r="B19911"/>
          <cell r="F19911"/>
        </row>
        <row r="19912">
          <cell r="B19912"/>
          <cell r="F19912"/>
        </row>
        <row r="19913">
          <cell r="B19913"/>
          <cell r="F19913"/>
        </row>
        <row r="19914">
          <cell r="B19914"/>
          <cell r="F19914"/>
        </row>
        <row r="19915">
          <cell r="B19915"/>
          <cell r="F19915"/>
        </row>
        <row r="19916">
          <cell r="B19916"/>
          <cell r="F19916"/>
        </row>
        <row r="19917">
          <cell r="B19917"/>
          <cell r="F19917"/>
        </row>
        <row r="19918">
          <cell r="B19918"/>
          <cell r="F19918"/>
        </row>
        <row r="19919">
          <cell r="B19919"/>
          <cell r="F19919"/>
        </row>
        <row r="19920">
          <cell r="B19920"/>
          <cell r="F19920"/>
        </row>
        <row r="19921">
          <cell r="B19921"/>
          <cell r="F19921"/>
        </row>
        <row r="19922">
          <cell r="B19922"/>
          <cell r="F19922"/>
        </row>
        <row r="19923">
          <cell r="B19923"/>
          <cell r="F19923"/>
        </row>
        <row r="19924">
          <cell r="B19924"/>
          <cell r="F19924"/>
        </row>
        <row r="19925">
          <cell r="B19925"/>
          <cell r="F19925"/>
        </row>
        <row r="19926">
          <cell r="B19926"/>
          <cell r="F19926"/>
        </row>
        <row r="19927">
          <cell r="B19927"/>
          <cell r="F19927"/>
        </row>
        <row r="19928">
          <cell r="B19928"/>
          <cell r="F19928"/>
        </row>
        <row r="19929">
          <cell r="B19929"/>
          <cell r="F19929"/>
        </row>
        <row r="19930">
          <cell r="B19930"/>
          <cell r="F19930"/>
        </row>
        <row r="19931">
          <cell r="B19931"/>
          <cell r="F19931"/>
        </row>
        <row r="19932">
          <cell r="B19932"/>
          <cell r="F19932"/>
        </row>
        <row r="19933">
          <cell r="B19933"/>
          <cell r="F19933"/>
        </row>
        <row r="19934">
          <cell r="B19934"/>
          <cell r="F19934"/>
        </row>
        <row r="19935">
          <cell r="B19935"/>
          <cell r="F19935"/>
        </row>
        <row r="19936">
          <cell r="B19936"/>
          <cell r="F19936"/>
        </row>
        <row r="19937">
          <cell r="B19937"/>
          <cell r="F19937"/>
        </row>
        <row r="19938">
          <cell r="B19938"/>
          <cell r="F19938"/>
        </row>
        <row r="19939">
          <cell r="B19939"/>
          <cell r="F19939"/>
        </row>
        <row r="19940">
          <cell r="B19940"/>
          <cell r="F19940"/>
        </row>
        <row r="19941">
          <cell r="B19941"/>
          <cell r="F19941"/>
        </row>
        <row r="19942">
          <cell r="B19942"/>
          <cell r="F19942"/>
        </row>
        <row r="19943">
          <cell r="B19943"/>
          <cell r="F19943"/>
        </row>
        <row r="19944">
          <cell r="B19944"/>
          <cell r="F19944"/>
        </row>
        <row r="19945">
          <cell r="B19945"/>
          <cell r="F19945"/>
        </row>
        <row r="19946">
          <cell r="B19946"/>
          <cell r="F19946"/>
        </row>
        <row r="19947">
          <cell r="B19947"/>
          <cell r="F19947"/>
        </row>
        <row r="19948">
          <cell r="B19948"/>
          <cell r="F19948"/>
        </row>
        <row r="19949">
          <cell r="B19949"/>
          <cell r="F19949"/>
        </row>
        <row r="19950">
          <cell r="B19950"/>
          <cell r="F19950"/>
        </row>
        <row r="19951">
          <cell r="B19951"/>
          <cell r="F19951"/>
        </row>
        <row r="19952">
          <cell r="B19952"/>
          <cell r="F19952"/>
        </row>
        <row r="19953">
          <cell r="B19953"/>
          <cell r="F19953"/>
        </row>
        <row r="19954">
          <cell r="B19954"/>
          <cell r="F19954"/>
        </row>
        <row r="19955">
          <cell r="B19955"/>
          <cell r="F19955"/>
        </row>
        <row r="19956">
          <cell r="B19956"/>
          <cell r="F19956"/>
        </row>
        <row r="19957">
          <cell r="B19957"/>
          <cell r="F19957"/>
        </row>
        <row r="19958">
          <cell r="B19958"/>
          <cell r="F19958"/>
        </row>
        <row r="19959">
          <cell r="B19959"/>
          <cell r="F19959"/>
        </row>
        <row r="19960">
          <cell r="B19960"/>
          <cell r="F19960"/>
        </row>
        <row r="19961">
          <cell r="B19961"/>
          <cell r="F19961"/>
        </row>
        <row r="19962">
          <cell r="B19962"/>
          <cell r="F19962"/>
        </row>
        <row r="19963">
          <cell r="B19963"/>
          <cell r="F19963"/>
        </row>
        <row r="19964">
          <cell r="B19964"/>
          <cell r="F19964"/>
        </row>
        <row r="19965">
          <cell r="B19965"/>
          <cell r="F19965"/>
        </row>
        <row r="19966">
          <cell r="B19966"/>
          <cell r="F19966"/>
        </row>
        <row r="19967">
          <cell r="B19967"/>
          <cell r="F19967"/>
        </row>
        <row r="19968">
          <cell r="B19968"/>
          <cell r="F19968"/>
        </row>
        <row r="19969">
          <cell r="B19969"/>
          <cell r="F19969"/>
        </row>
        <row r="19970">
          <cell r="B19970"/>
          <cell r="F19970"/>
        </row>
        <row r="19971">
          <cell r="B19971"/>
          <cell r="F19971"/>
        </row>
        <row r="19972">
          <cell r="B19972"/>
          <cell r="F19972"/>
        </row>
        <row r="19973">
          <cell r="B19973"/>
          <cell r="F19973"/>
        </row>
        <row r="19974">
          <cell r="B19974"/>
          <cell r="F19974"/>
        </row>
        <row r="19975">
          <cell r="B19975"/>
          <cell r="F19975"/>
        </row>
        <row r="19976">
          <cell r="B19976"/>
          <cell r="F19976"/>
        </row>
        <row r="19977">
          <cell r="B19977"/>
          <cell r="F19977"/>
        </row>
        <row r="19978">
          <cell r="B19978"/>
          <cell r="F19978"/>
        </row>
        <row r="19979">
          <cell r="B19979"/>
          <cell r="F19979"/>
        </row>
        <row r="19980">
          <cell r="B19980"/>
          <cell r="F19980"/>
        </row>
        <row r="19981">
          <cell r="B19981"/>
          <cell r="F19981"/>
        </row>
        <row r="19982">
          <cell r="B19982"/>
          <cell r="F19982"/>
        </row>
        <row r="19983">
          <cell r="B19983"/>
          <cell r="F19983"/>
        </row>
        <row r="19984">
          <cell r="B19984"/>
          <cell r="F19984"/>
        </row>
        <row r="19985">
          <cell r="B19985"/>
          <cell r="F19985"/>
        </row>
        <row r="19986">
          <cell r="B19986"/>
          <cell r="F19986"/>
        </row>
        <row r="19987">
          <cell r="B19987"/>
          <cell r="F19987"/>
        </row>
        <row r="19988">
          <cell r="B19988"/>
          <cell r="F19988"/>
        </row>
        <row r="19989">
          <cell r="B19989"/>
          <cell r="F19989"/>
        </row>
        <row r="19990">
          <cell r="B19990"/>
          <cell r="F19990"/>
        </row>
        <row r="19991">
          <cell r="B19991"/>
          <cell r="F19991"/>
        </row>
        <row r="19992">
          <cell r="B19992"/>
          <cell r="F19992"/>
        </row>
        <row r="19993">
          <cell r="B19993"/>
          <cell r="F19993"/>
        </row>
        <row r="19994">
          <cell r="B19994"/>
          <cell r="F19994"/>
        </row>
        <row r="19995">
          <cell r="B19995"/>
          <cell r="F19995"/>
        </row>
        <row r="19996">
          <cell r="B19996"/>
          <cell r="F19996"/>
        </row>
        <row r="19997">
          <cell r="B19997"/>
          <cell r="F19997"/>
        </row>
        <row r="19998">
          <cell r="B19998"/>
          <cell r="F19998"/>
        </row>
        <row r="19999">
          <cell r="B19999"/>
          <cell r="F19999"/>
        </row>
        <row r="20000">
          <cell r="B20000"/>
          <cell r="F20000"/>
        </row>
        <row r="20001">
          <cell r="B20001"/>
          <cell r="F20001"/>
        </row>
        <row r="20002">
          <cell r="B20002"/>
          <cell r="F20002"/>
        </row>
        <row r="20003">
          <cell r="B20003"/>
          <cell r="F20003"/>
        </row>
        <row r="20004">
          <cell r="B20004"/>
          <cell r="F20004"/>
        </row>
        <row r="20005">
          <cell r="B20005"/>
          <cell r="F20005"/>
        </row>
        <row r="20006">
          <cell r="B20006"/>
          <cell r="F20006"/>
        </row>
        <row r="20007">
          <cell r="B20007"/>
          <cell r="F20007"/>
        </row>
        <row r="20008">
          <cell r="B20008"/>
          <cell r="F20008"/>
        </row>
        <row r="20009">
          <cell r="B20009"/>
          <cell r="F20009"/>
        </row>
        <row r="20010">
          <cell r="B20010"/>
          <cell r="F20010"/>
        </row>
        <row r="20011">
          <cell r="B20011"/>
          <cell r="F20011"/>
        </row>
        <row r="20012">
          <cell r="B20012"/>
          <cell r="F20012"/>
        </row>
        <row r="20013">
          <cell r="B20013"/>
          <cell r="F20013"/>
        </row>
        <row r="20014">
          <cell r="B20014"/>
          <cell r="F20014"/>
        </row>
        <row r="20015">
          <cell r="B20015"/>
          <cell r="F20015"/>
        </row>
        <row r="20016">
          <cell r="B20016"/>
          <cell r="F20016"/>
        </row>
        <row r="20017">
          <cell r="B20017"/>
          <cell r="F20017"/>
        </row>
        <row r="20018">
          <cell r="B20018"/>
          <cell r="F20018"/>
        </row>
        <row r="20019">
          <cell r="B20019"/>
          <cell r="F20019"/>
        </row>
        <row r="20020">
          <cell r="B20020"/>
          <cell r="F20020"/>
        </row>
        <row r="20021">
          <cell r="B20021"/>
          <cell r="F20021"/>
        </row>
        <row r="20022">
          <cell r="B20022"/>
          <cell r="F20022"/>
        </row>
        <row r="20023">
          <cell r="B20023"/>
          <cell r="F20023"/>
        </row>
        <row r="20024">
          <cell r="B20024"/>
          <cell r="F20024"/>
        </row>
        <row r="20025">
          <cell r="B20025"/>
          <cell r="F20025"/>
        </row>
        <row r="20026">
          <cell r="B20026"/>
          <cell r="F20026"/>
        </row>
        <row r="20027">
          <cell r="B20027"/>
          <cell r="F20027"/>
        </row>
        <row r="20028">
          <cell r="B20028"/>
          <cell r="F20028"/>
        </row>
        <row r="20029">
          <cell r="B20029"/>
          <cell r="F20029"/>
        </row>
        <row r="20030">
          <cell r="B20030"/>
          <cell r="F20030"/>
        </row>
        <row r="20031">
          <cell r="B20031"/>
          <cell r="F20031"/>
        </row>
        <row r="20032">
          <cell r="B20032"/>
          <cell r="F20032"/>
        </row>
        <row r="20033">
          <cell r="B20033"/>
          <cell r="F20033"/>
        </row>
        <row r="20034">
          <cell r="B20034"/>
          <cell r="F20034"/>
        </row>
        <row r="20035">
          <cell r="B20035"/>
          <cell r="F20035"/>
        </row>
        <row r="20036">
          <cell r="B20036"/>
          <cell r="F20036"/>
        </row>
        <row r="20037">
          <cell r="B20037"/>
          <cell r="F20037"/>
        </row>
        <row r="20038">
          <cell r="B20038"/>
          <cell r="F20038"/>
        </row>
        <row r="20039">
          <cell r="B20039"/>
          <cell r="F20039"/>
        </row>
        <row r="20040">
          <cell r="B20040"/>
          <cell r="F20040"/>
        </row>
        <row r="20041">
          <cell r="B20041"/>
          <cell r="F20041"/>
        </row>
        <row r="20042">
          <cell r="B20042"/>
          <cell r="F20042"/>
        </row>
        <row r="20043">
          <cell r="B20043"/>
          <cell r="F20043"/>
        </row>
        <row r="20044">
          <cell r="B20044"/>
          <cell r="F20044"/>
        </row>
        <row r="20045">
          <cell r="B20045"/>
          <cell r="F20045"/>
        </row>
        <row r="20046">
          <cell r="B20046"/>
          <cell r="F20046"/>
        </row>
        <row r="20047">
          <cell r="B20047"/>
          <cell r="F20047"/>
        </row>
        <row r="20048">
          <cell r="B20048"/>
          <cell r="F20048"/>
        </row>
        <row r="20049">
          <cell r="B20049"/>
          <cell r="F20049"/>
        </row>
        <row r="20050">
          <cell r="B20050"/>
          <cell r="F20050"/>
        </row>
        <row r="20051">
          <cell r="B20051"/>
          <cell r="F20051"/>
        </row>
        <row r="20052">
          <cell r="B20052"/>
          <cell r="F20052"/>
        </row>
        <row r="20053">
          <cell r="B20053"/>
          <cell r="F20053"/>
        </row>
        <row r="20054">
          <cell r="B20054"/>
          <cell r="F20054"/>
        </row>
        <row r="20055">
          <cell r="B20055"/>
          <cell r="F20055"/>
        </row>
        <row r="20056">
          <cell r="B20056"/>
          <cell r="F20056"/>
        </row>
        <row r="20057">
          <cell r="B20057"/>
          <cell r="F20057"/>
        </row>
        <row r="20058">
          <cell r="B20058"/>
          <cell r="F20058"/>
        </row>
        <row r="20059">
          <cell r="B20059"/>
          <cell r="F20059"/>
        </row>
        <row r="20060">
          <cell r="B20060"/>
          <cell r="F20060"/>
        </row>
        <row r="20061">
          <cell r="B20061"/>
          <cell r="F20061"/>
        </row>
        <row r="20062">
          <cell r="B20062"/>
          <cell r="F20062"/>
        </row>
        <row r="20063">
          <cell r="B20063"/>
          <cell r="F20063"/>
        </row>
        <row r="20064">
          <cell r="B20064"/>
          <cell r="F20064"/>
        </row>
        <row r="20065">
          <cell r="B20065"/>
          <cell r="F20065"/>
        </row>
        <row r="20066">
          <cell r="B20066"/>
          <cell r="F20066"/>
        </row>
        <row r="20067">
          <cell r="B20067"/>
          <cell r="F20067"/>
        </row>
        <row r="20068">
          <cell r="B20068"/>
          <cell r="F20068"/>
        </row>
        <row r="20069">
          <cell r="B20069"/>
          <cell r="F20069"/>
        </row>
        <row r="20070">
          <cell r="B20070"/>
          <cell r="F20070"/>
        </row>
        <row r="20071">
          <cell r="B20071"/>
          <cell r="F20071"/>
        </row>
        <row r="20072">
          <cell r="B20072"/>
          <cell r="F20072"/>
        </row>
        <row r="20073">
          <cell r="B20073"/>
          <cell r="F20073"/>
        </row>
        <row r="20074">
          <cell r="B20074"/>
          <cell r="F20074"/>
        </row>
        <row r="20075">
          <cell r="B20075"/>
          <cell r="F20075"/>
        </row>
        <row r="20076">
          <cell r="B20076"/>
          <cell r="F20076"/>
        </row>
        <row r="20077">
          <cell r="B20077"/>
          <cell r="F20077"/>
        </row>
        <row r="20078">
          <cell r="B20078"/>
          <cell r="F20078"/>
        </row>
        <row r="20079">
          <cell r="B20079"/>
          <cell r="F20079"/>
        </row>
        <row r="20080">
          <cell r="B20080"/>
          <cell r="F20080"/>
        </row>
        <row r="20081">
          <cell r="B20081"/>
          <cell r="F20081"/>
        </row>
        <row r="20082">
          <cell r="B20082"/>
          <cell r="F20082"/>
        </row>
        <row r="20083">
          <cell r="B20083"/>
          <cell r="F20083"/>
        </row>
        <row r="20084">
          <cell r="B20084"/>
          <cell r="F20084"/>
        </row>
        <row r="20085">
          <cell r="B20085"/>
          <cell r="F20085"/>
        </row>
        <row r="20086">
          <cell r="B20086"/>
          <cell r="F20086"/>
        </row>
        <row r="20087">
          <cell r="B20087"/>
          <cell r="F20087"/>
        </row>
        <row r="20088">
          <cell r="B20088"/>
          <cell r="F20088"/>
        </row>
        <row r="20089">
          <cell r="B20089"/>
          <cell r="F20089"/>
        </row>
        <row r="20090">
          <cell r="B20090"/>
          <cell r="F20090"/>
        </row>
        <row r="20091">
          <cell r="B20091"/>
          <cell r="F20091"/>
        </row>
        <row r="20092">
          <cell r="B20092"/>
          <cell r="F20092"/>
        </row>
        <row r="20093">
          <cell r="B20093"/>
          <cell r="F20093"/>
        </row>
        <row r="20094">
          <cell r="B20094"/>
          <cell r="F20094"/>
        </row>
        <row r="20095">
          <cell r="B20095"/>
          <cell r="F20095"/>
        </row>
        <row r="20096">
          <cell r="B20096"/>
          <cell r="F20096"/>
        </row>
        <row r="20097">
          <cell r="B20097"/>
          <cell r="F20097"/>
        </row>
        <row r="20098">
          <cell r="B20098"/>
          <cell r="F20098"/>
        </row>
        <row r="20099">
          <cell r="B20099"/>
          <cell r="F20099"/>
        </row>
        <row r="20100">
          <cell r="B20100"/>
          <cell r="F20100"/>
        </row>
        <row r="20101">
          <cell r="B20101"/>
          <cell r="F20101"/>
        </row>
        <row r="20102">
          <cell r="B20102"/>
          <cell r="F20102"/>
        </row>
        <row r="20103">
          <cell r="B20103"/>
          <cell r="F20103"/>
        </row>
        <row r="20104">
          <cell r="B20104"/>
          <cell r="F20104"/>
        </row>
        <row r="20105">
          <cell r="B20105"/>
          <cell r="F20105"/>
        </row>
        <row r="20106">
          <cell r="B20106"/>
          <cell r="F20106"/>
        </row>
        <row r="20107">
          <cell r="B20107"/>
          <cell r="F20107"/>
        </row>
        <row r="20108">
          <cell r="B20108"/>
          <cell r="F20108"/>
        </row>
        <row r="20109">
          <cell r="B20109"/>
          <cell r="F20109"/>
        </row>
        <row r="20110">
          <cell r="B20110"/>
          <cell r="F20110"/>
        </row>
        <row r="20111">
          <cell r="B20111"/>
          <cell r="F20111"/>
        </row>
        <row r="20112">
          <cell r="B20112"/>
          <cell r="F20112"/>
        </row>
        <row r="20113">
          <cell r="B20113"/>
          <cell r="F20113"/>
        </row>
        <row r="20114">
          <cell r="B20114"/>
          <cell r="F20114"/>
        </row>
        <row r="20115">
          <cell r="B20115"/>
          <cell r="F20115"/>
        </row>
        <row r="20116">
          <cell r="B20116"/>
          <cell r="F20116"/>
        </row>
        <row r="20117">
          <cell r="B20117"/>
          <cell r="F20117"/>
        </row>
        <row r="20118">
          <cell r="B20118"/>
          <cell r="F20118"/>
        </row>
        <row r="20119">
          <cell r="B20119"/>
          <cell r="F20119"/>
        </row>
        <row r="20120">
          <cell r="B20120"/>
          <cell r="F20120"/>
        </row>
        <row r="20121">
          <cell r="B20121"/>
          <cell r="F20121"/>
        </row>
        <row r="20122">
          <cell r="B20122"/>
          <cell r="F20122"/>
        </row>
        <row r="20123">
          <cell r="B20123"/>
          <cell r="F20123"/>
        </row>
        <row r="20124">
          <cell r="B20124"/>
          <cell r="F20124"/>
        </row>
        <row r="20125">
          <cell r="B20125"/>
          <cell r="F20125"/>
        </row>
        <row r="20126">
          <cell r="B20126"/>
          <cell r="F20126"/>
        </row>
        <row r="20127">
          <cell r="B20127"/>
          <cell r="F20127"/>
        </row>
        <row r="20128">
          <cell r="B20128"/>
          <cell r="F20128"/>
        </row>
        <row r="20129">
          <cell r="B20129"/>
          <cell r="F20129"/>
        </row>
        <row r="20130">
          <cell r="B20130"/>
          <cell r="F20130"/>
        </row>
        <row r="20131">
          <cell r="B20131"/>
          <cell r="F20131"/>
        </row>
        <row r="20132">
          <cell r="B20132"/>
          <cell r="F20132"/>
        </row>
        <row r="20133">
          <cell r="B20133"/>
          <cell r="F20133"/>
        </row>
        <row r="20134">
          <cell r="B20134"/>
          <cell r="F20134"/>
        </row>
        <row r="20135">
          <cell r="B20135"/>
          <cell r="F20135"/>
        </row>
        <row r="20136">
          <cell r="B20136"/>
          <cell r="F20136"/>
        </row>
        <row r="20137">
          <cell r="B20137"/>
          <cell r="F20137"/>
        </row>
        <row r="20138">
          <cell r="B20138"/>
          <cell r="F20138"/>
        </row>
        <row r="20139">
          <cell r="B20139"/>
          <cell r="F20139"/>
        </row>
        <row r="20140">
          <cell r="B20140"/>
          <cell r="F20140"/>
        </row>
        <row r="20141">
          <cell r="B20141"/>
          <cell r="F20141"/>
        </row>
        <row r="20142">
          <cell r="B20142"/>
          <cell r="F20142"/>
        </row>
        <row r="20143">
          <cell r="B20143"/>
          <cell r="F20143"/>
        </row>
        <row r="20144">
          <cell r="B20144"/>
          <cell r="F20144"/>
        </row>
        <row r="20145">
          <cell r="B20145"/>
          <cell r="F20145"/>
        </row>
        <row r="20146">
          <cell r="B20146"/>
          <cell r="F20146"/>
        </row>
        <row r="20147">
          <cell r="B20147"/>
          <cell r="F20147"/>
        </row>
        <row r="20148">
          <cell r="B20148"/>
          <cell r="F20148"/>
        </row>
        <row r="20149">
          <cell r="B20149"/>
          <cell r="F20149"/>
        </row>
        <row r="20150">
          <cell r="B20150"/>
          <cell r="F20150"/>
        </row>
        <row r="20151">
          <cell r="B20151"/>
          <cell r="F20151"/>
        </row>
        <row r="20152">
          <cell r="B20152"/>
          <cell r="F20152"/>
        </row>
        <row r="20153">
          <cell r="B20153"/>
          <cell r="F20153"/>
        </row>
        <row r="20154">
          <cell r="B20154"/>
          <cell r="F20154"/>
        </row>
        <row r="20155">
          <cell r="B20155"/>
          <cell r="F20155"/>
        </row>
        <row r="20156">
          <cell r="B20156"/>
          <cell r="F20156"/>
        </row>
        <row r="20157">
          <cell r="B20157"/>
          <cell r="F20157"/>
        </row>
        <row r="20158">
          <cell r="B20158"/>
          <cell r="F20158"/>
        </row>
        <row r="20159">
          <cell r="B20159"/>
          <cell r="F20159"/>
        </row>
        <row r="20160">
          <cell r="B20160"/>
          <cell r="F20160"/>
        </row>
        <row r="20161">
          <cell r="B20161"/>
          <cell r="F20161"/>
        </row>
        <row r="20162">
          <cell r="B20162"/>
          <cell r="F20162"/>
        </row>
        <row r="20163">
          <cell r="B20163"/>
          <cell r="F20163"/>
        </row>
        <row r="20164">
          <cell r="B20164"/>
          <cell r="F20164"/>
        </row>
        <row r="20165">
          <cell r="B20165"/>
          <cell r="F20165"/>
        </row>
        <row r="20166">
          <cell r="B20166"/>
          <cell r="F20166"/>
        </row>
        <row r="20167">
          <cell r="B20167"/>
          <cell r="F20167"/>
        </row>
        <row r="20168">
          <cell r="B20168"/>
          <cell r="F20168"/>
        </row>
        <row r="20169">
          <cell r="B20169"/>
          <cell r="F20169"/>
        </row>
        <row r="20170">
          <cell r="B20170"/>
          <cell r="F20170"/>
        </row>
        <row r="20171">
          <cell r="B20171"/>
          <cell r="F20171"/>
        </row>
        <row r="20172">
          <cell r="B20172"/>
          <cell r="F20172"/>
        </row>
        <row r="20173">
          <cell r="B20173"/>
          <cell r="F20173"/>
        </row>
        <row r="20174">
          <cell r="B20174"/>
          <cell r="F20174"/>
        </row>
        <row r="20175">
          <cell r="B20175"/>
          <cell r="F20175"/>
        </row>
        <row r="20176">
          <cell r="B20176"/>
          <cell r="F20176"/>
        </row>
        <row r="20177">
          <cell r="B20177"/>
          <cell r="F20177"/>
        </row>
        <row r="20178">
          <cell r="B20178"/>
          <cell r="F20178"/>
        </row>
        <row r="20179">
          <cell r="B20179"/>
          <cell r="F20179"/>
        </row>
        <row r="20180">
          <cell r="B20180"/>
          <cell r="F20180"/>
        </row>
        <row r="20181">
          <cell r="B20181"/>
          <cell r="F20181"/>
        </row>
        <row r="20182">
          <cell r="B20182"/>
          <cell r="F20182"/>
        </row>
        <row r="20183">
          <cell r="B20183"/>
          <cell r="F20183"/>
        </row>
        <row r="20184">
          <cell r="B20184"/>
          <cell r="F20184"/>
        </row>
        <row r="20185">
          <cell r="B20185"/>
          <cell r="F20185"/>
        </row>
        <row r="20186">
          <cell r="B20186"/>
          <cell r="F20186"/>
        </row>
        <row r="20187">
          <cell r="B20187"/>
          <cell r="F20187"/>
        </row>
        <row r="20188">
          <cell r="B20188"/>
          <cell r="F20188"/>
        </row>
        <row r="20189">
          <cell r="B20189"/>
          <cell r="F20189"/>
        </row>
        <row r="20190">
          <cell r="B20190"/>
          <cell r="F20190"/>
        </row>
        <row r="20191">
          <cell r="B20191"/>
          <cell r="F20191"/>
        </row>
        <row r="20192">
          <cell r="B20192"/>
          <cell r="F20192"/>
        </row>
        <row r="20193">
          <cell r="B20193"/>
          <cell r="F20193"/>
        </row>
        <row r="20194">
          <cell r="B20194"/>
          <cell r="F20194"/>
        </row>
        <row r="20195">
          <cell r="B20195"/>
          <cell r="F20195"/>
        </row>
        <row r="20196">
          <cell r="B20196"/>
          <cell r="F20196"/>
        </row>
        <row r="20197">
          <cell r="B20197"/>
          <cell r="F20197"/>
        </row>
        <row r="20198">
          <cell r="B20198"/>
          <cell r="F20198"/>
        </row>
        <row r="20199">
          <cell r="B20199"/>
          <cell r="F20199"/>
        </row>
        <row r="20200">
          <cell r="B20200"/>
          <cell r="F20200"/>
        </row>
        <row r="20201">
          <cell r="B20201"/>
          <cell r="F20201"/>
        </row>
        <row r="20202">
          <cell r="B20202"/>
          <cell r="F20202"/>
        </row>
        <row r="20203">
          <cell r="B20203"/>
          <cell r="F20203"/>
        </row>
        <row r="20204">
          <cell r="B20204"/>
          <cell r="F20204"/>
        </row>
        <row r="20205">
          <cell r="B20205"/>
          <cell r="F20205"/>
        </row>
        <row r="20206">
          <cell r="B20206"/>
          <cell r="F20206"/>
        </row>
        <row r="20207">
          <cell r="B20207"/>
          <cell r="F20207"/>
        </row>
        <row r="20208">
          <cell r="B20208"/>
          <cell r="F20208"/>
        </row>
        <row r="20209">
          <cell r="B20209"/>
          <cell r="F20209"/>
        </row>
        <row r="20210">
          <cell r="B20210"/>
          <cell r="F20210"/>
        </row>
        <row r="20211">
          <cell r="B20211"/>
          <cell r="F20211"/>
        </row>
        <row r="20212">
          <cell r="B20212"/>
          <cell r="F20212"/>
        </row>
        <row r="20213">
          <cell r="B20213"/>
          <cell r="F20213"/>
        </row>
        <row r="20214">
          <cell r="B20214"/>
          <cell r="F20214"/>
        </row>
        <row r="20215">
          <cell r="B20215"/>
          <cell r="F20215"/>
        </row>
        <row r="20216">
          <cell r="B20216"/>
          <cell r="F20216"/>
        </row>
        <row r="20217">
          <cell r="B20217"/>
          <cell r="F20217"/>
        </row>
        <row r="20218">
          <cell r="B20218"/>
          <cell r="F20218"/>
        </row>
        <row r="20219">
          <cell r="B20219"/>
          <cell r="F20219"/>
        </row>
        <row r="20220">
          <cell r="B20220"/>
          <cell r="F20220"/>
        </row>
        <row r="20221">
          <cell r="B20221"/>
          <cell r="F20221"/>
        </row>
        <row r="20222">
          <cell r="B20222"/>
          <cell r="F20222"/>
        </row>
        <row r="20223">
          <cell r="B20223"/>
          <cell r="F20223"/>
        </row>
        <row r="20224">
          <cell r="B20224"/>
          <cell r="F20224"/>
        </row>
        <row r="20225">
          <cell r="B20225"/>
          <cell r="F20225"/>
        </row>
        <row r="20226">
          <cell r="B20226"/>
          <cell r="F20226"/>
        </row>
        <row r="20227">
          <cell r="B20227"/>
          <cell r="F20227"/>
        </row>
        <row r="20228">
          <cell r="B20228"/>
          <cell r="F20228"/>
        </row>
        <row r="20229">
          <cell r="B20229"/>
          <cell r="F20229"/>
        </row>
        <row r="20230">
          <cell r="B20230"/>
          <cell r="F20230"/>
        </row>
        <row r="20231">
          <cell r="B20231"/>
          <cell r="F20231"/>
        </row>
        <row r="20232">
          <cell r="B20232"/>
          <cell r="F20232"/>
        </row>
        <row r="20233">
          <cell r="B20233"/>
          <cell r="F20233"/>
        </row>
        <row r="20234">
          <cell r="B20234"/>
          <cell r="F20234"/>
        </row>
        <row r="20235">
          <cell r="B20235"/>
          <cell r="F20235"/>
        </row>
        <row r="20236">
          <cell r="B20236"/>
          <cell r="F20236"/>
        </row>
        <row r="20237">
          <cell r="B20237"/>
          <cell r="F20237"/>
        </row>
        <row r="20238">
          <cell r="B20238"/>
          <cell r="F20238"/>
        </row>
        <row r="20239">
          <cell r="B20239"/>
          <cell r="F20239"/>
        </row>
        <row r="20240">
          <cell r="B20240"/>
          <cell r="F20240"/>
        </row>
        <row r="20241">
          <cell r="B20241"/>
          <cell r="F20241"/>
        </row>
        <row r="20242">
          <cell r="B20242"/>
          <cell r="F20242"/>
        </row>
        <row r="20243">
          <cell r="B20243"/>
          <cell r="F20243"/>
        </row>
        <row r="20244">
          <cell r="B20244"/>
          <cell r="F20244"/>
        </row>
        <row r="20245">
          <cell r="B20245"/>
          <cell r="F20245"/>
        </row>
        <row r="20246">
          <cell r="B20246"/>
          <cell r="F20246"/>
        </row>
        <row r="20247">
          <cell r="B20247"/>
          <cell r="F20247"/>
        </row>
        <row r="20248">
          <cell r="B20248"/>
          <cell r="F20248"/>
        </row>
        <row r="20249">
          <cell r="B20249"/>
          <cell r="F20249"/>
        </row>
        <row r="20250">
          <cell r="B20250"/>
          <cell r="F20250"/>
        </row>
        <row r="20251">
          <cell r="B20251"/>
          <cell r="F20251"/>
        </row>
        <row r="20252">
          <cell r="B20252"/>
          <cell r="F20252"/>
        </row>
        <row r="20253">
          <cell r="B20253"/>
          <cell r="F20253"/>
        </row>
        <row r="20254">
          <cell r="B20254"/>
          <cell r="F20254"/>
        </row>
        <row r="20255">
          <cell r="B20255"/>
          <cell r="F20255"/>
        </row>
        <row r="20256">
          <cell r="B20256"/>
          <cell r="F20256"/>
        </row>
        <row r="20257">
          <cell r="B20257"/>
          <cell r="F20257"/>
        </row>
        <row r="20258">
          <cell r="B20258"/>
          <cell r="F20258"/>
        </row>
        <row r="20259">
          <cell r="B20259"/>
          <cell r="F20259"/>
        </row>
        <row r="20260">
          <cell r="B20260"/>
          <cell r="F20260"/>
        </row>
        <row r="20261">
          <cell r="B20261"/>
          <cell r="F20261"/>
        </row>
        <row r="20262">
          <cell r="B20262"/>
          <cell r="F20262"/>
        </row>
        <row r="20263">
          <cell r="B20263"/>
          <cell r="F20263"/>
        </row>
        <row r="20264">
          <cell r="B20264"/>
          <cell r="F20264"/>
        </row>
        <row r="20265">
          <cell r="B20265"/>
          <cell r="F20265"/>
        </row>
        <row r="20266">
          <cell r="B20266"/>
          <cell r="F20266"/>
        </row>
        <row r="20267">
          <cell r="B20267"/>
          <cell r="F20267"/>
        </row>
        <row r="20268">
          <cell r="B20268"/>
          <cell r="F20268"/>
        </row>
        <row r="20269">
          <cell r="B20269"/>
          <cell r="F20269"/>
        </row>
        <row r="20270">
          <cell r="B20270"/>
          <cell r="F20270"/>
        </row>
        <row r="20271">
          <cell r="B20271"/>
          <cell r="F20271"/>
        </row>
        <row r="20272">
          <cell r="B20272"/>
          <cell r="F20272"/>
        </row>
        <row r="20273">
          <cell r="B20273"/>
          <cell r="F20273"/>
        </row>
        <row r="20274">
          <cell r="B20274"/>
          <cell r="F20274"/>
        </row>
        <row r="20275">
          <cell r="B20275"/>
          <cell r="F20275"/>
        </row>
        <row r="20276">
          <cell r="B20276"/>
          <cell r="F20276"/>
        </row>
        <row r="20277">
          <cell r="B20277"/>
          <cell r="F20277"/>
        </row>
        <row r="20278">
          <cell r="B20278"/>
          <cell r="F20278"/>
        </row>
        <row r="20279">
          <cell r="B20279"/>
          <cell r="F20279"/>
        </row>
        <row r="20280">
          <cell r="B20280"/>
          <cell r="F20280"/>
        </row>
        <row r="20281">
          <cell r="B20281"/>
          <cell r="F20281"/>
        </row>
        <row r="20282">
          <cell r="B20282"/>
          <cell r="F20282"/>
        </row>
        <row r="20283">
          <cell r="B20283"/>
          <cell r="F20283"/>
        </row>
        <row r="20284">
          <cell r="B20284"/>
          <cell r="F20284"/>
        </row>
        <row r="20285">
          <cell r="B20285"/>
          <cell r="F20285"/>
        </row>
        <row r="20286">
          <cell r="B20286"/>
          <cell r="F20286"/>
        </row>
        <row r="20287">
          <cell r="B20287"/>
          <cell r="F20287"/>
        </row>
        <row r="20288">
          <cell r="B20288"/>
          <cell r="F20288"/>
        </row>
        <row r="20289">
          <cell r="B20289"/>
          <cell r="F20289"/>
        </row>
        <row r="20290">
          <cell r="B20290"/>
          <cell r="F20290"/>
        </row>
        <row r="20291">
          <cell r="B20291"/>
          <cell r="F20291"/>
        </row>
        <row r="20292">
          <cell r="B20292"/>
          <cell r="F20292"/>
        </row>
        <row r="20293">
          <cell r="B20293"/>
          <cell r="F20293"/>
        </row>
        <row r="20294">
          <cell r="B20294"/>
          <cell r="F20294"/>
        </row>
        <row r="20295">
          <cell r="B20295"/>
          <cell r="F20295"/>
        </row>
        <row r="20296">
          <cell r="B20296"/>
          <cell r="F20296"/>
        </row>
        <row r="20297">
          <cell r="B20297"/>
          <cell r="F20297"/>
        </row>
        <row r="20298">
          <cell r="B20298"/>
          <cell r="F20298"/>
        </row>
        <row r="20299">
          <cell r="B20299"/>
          <cell r="F20299"/>
        </row>
        <row r="20300">
          <cell r="B20300"/>
          <cell r="F20300"/>
        </row>
        <row r="20301">
          <cell r="B20301"/>
          <cell r="F20301"/>
        </row>
        <row r="20302">
          <cell r="B20302"/>
          <cell r="F20302"/>
        </row>
        <row r="20303">
          <cell r="B20303"/>
          <cell r="F20303"/>
        </row>
        <row r="20304">
          <cell r="B20304"/>
          <cell r="F20304"/>
        </row>
        <row r="20305">
          <cell r="B20305"/>
          <cell r="F20305"/>
        </row>
        <row r="20306">
          <cell r="B20306"/>
          <cell r="F20306"/>
        </row>
        <row r="20307">
          <cell r="B20307"/>
          <cell r="F20307"/>
        </row>
        <row r="20308">
          <cell r="B20308"/>
          <cell r="F20308"/>
        </row>
        <row r="20309">
          <cell r="B20309"/>
          <cell r="F20309"/>
        </row>
        <row r="20310">
          <cell r="B20310"/>
          <cell r="F20310"/>
        </row>
        <row r="20311">
          <cell r="B20311"/>
          <cell r="F20311"/>
        </row>
        <row r="20312">
          <cell r="B20312"/>
          <cell r="F20312"/>
        </row>
        <row r="20313">
          <cell r="B20313"/>
          <cell r="F20313"/>
        </row>
        <row r="20314">
          <cell r="B20314"/>
          <cell r="F20314"/>
        </row>
        <row r="20315">
          <cell r="B20315"/>
          <cell r="F20315"/>
        </row>
        <row r="20316">
          <cell r="B20316"/>
          <cell r="F20316"/>
        </row>
        <row r="20317">
          <cell r="B20317"/>
          <cell r="F20317"/>
        </row>
        <row r="20318">
          <cell r="B20318"/>
          <cell r="F20318"/>
        </row>
        <row r="20319">
          <cell r="B20319"/>
          <cell r="F20319"/>
        </row>
        <row r="20320">
          <cell r="B20320"/>
          <cell r="F20320"/>
        </row>
        <row r="20321">
          <cell r="B20321"/>
          <cell r="F20321"/>
        </row>
        <row r="20322">
          <cell r="B20322"/>
          <cell r="F20322"/>
        </row>
        <row r="20323">
          <cell r="B20323"/>
          <cell r="F20323"/>
        </row>
        <row r="20324">
          <cell r="B20324"/>
          <cell r="F20324"/>
        </row>
        <row r="20325">
          <cell r="B20325"/>
          <cell r="F20325"/>
        </row>
        <row r="20326">
          <cell r="B20326"/>
          <cell r="F20326"/>
        </row>
        <row r="20327">
          <cell r="B20327"/>
          <cell r="F20327"/>
        </row>
        <row r="20328">
          <cell r="B20328"/>
          <cell r="F20328"/>
        </row>
        <row r="20329">
          <cell r="B20329"/>
          <cell r="F20329"/>
        </row>
        <row r="20330">
          <cell r="B20330"/>
          <cell r="F20330"/>
        </row>
        <row r="20331">
          <cell r="B20331"/>
          <cell r="F20331"/>
        </row>
        <row r="20332">
          <cell r="B20332"/>
          <cell r="F20332"/>
        </row>
        <row r="20333">
          <cell r="B20333"/>
          <cell r="F20333"/>
        </row>
        <row r="20334">
          <cell r="B20334"/>
          <cell r="F20334"/>
        </row>
        <row r="20335">
          <cell r="B20335"/>
          <cell r="F20335"/>
        </row>
        <row r="20336">
          <cell r="B20336"/>
          <cell r="F20336"/>
        </row>
        <row r="20337">
          <cell r="B20337"/>
          <cell r="F20337"/>
        </row>
        <row r="20338">
          <cell r="B20338"/>
          <cell r="F20338"/>
        </row>
        <row r="20339">
          <cell r="B20339"/>
          <cell r="F20339"/>
        </row>
        <row r="20340">
          <cell r="B20340"/>
          <cell r="F20340"/>
        </row>
        <row r="20341">
          <cell r="B20341"/>
          <cell r="F20341"/>
        </row>
        <row r="20342">
          <cell r="B20342"/>
          <cell r="F20342"/>
        </row>
        <row r="20343">
          <cell r="B20343"/>
          <cell r="F20343"/>
        </row>
        <row r="20344">
          <cell r="B20344"/>
          <cell r="F20344"/>
        </row>
        <row r="20345">
          <cell r="B20345"/>
          <cell r="F20345"/>
        </row>
        <row r="20346">
          <cell r="B20346"/>
          <cell r="F20346"/>
        </row>
        <row r="20347">
          <cell r="B20347"/>
          <cell r="F20347"/>
        </row>
        <row r="20348">
          <cell r="B20348"/>
          <cell r="F20348"/>
        </row>
        <row r="20349">
          <cell r="B20349"/>
          <cell r="F20349"/>
        </row>
        <row r="20350">
          <cell r="B20350"/>
          <cell r="F20350"/>
        </row>
        <row r="20351">
          <cell r="B20351"/>
          <cell r="F20351"/>
        </row>
        <row r="20352">
          <cell r="B20352"/>
          <cell r="F20352"/>
        </row>
        <row r="20353">
          <cell r="B20353"/>
          <cell r="F20353"/>
        </row>
        <row r="20354">
          <cell r="B20354"/>
          <cell r="F20354"/>
        </row>
        <row r="20355">
          <cell r="B20355"/>
          <cell r="F20355"/>
        </row>
        <row r="20356">
          <cell r="B20356"/>
          <cell r="F20356"/>
        </row>
        <row r="20357">
          <cell r="B20357"/>
          <cell r="F20357"/>
        </row>
        <row r="20358">
          <cell r="B20358"/>
          <cell r="F20358"/>
        </row>
        <row r="20359">
          <cell r="B20359"/>
          <cell r="F20359"/>
        </row>
        <row r="20360">
          <cell r="B20360"/>
          <cell r="F20360"/>
        </row>
        <row r="20361">
          <cell r="B20361"/>
          <cell r="F20361"/>
        </row>
        <row r="20362">
          <cell r="B20362"/>
          <cell r="F20362"/>
        </row>
        <row r="20363">
          <cell r="B20363"/>
          <cell r="F20363"/>
        </row>
        <row r="20364">
          <cell r="B20364"/>
          <cell r="F20364"/>
        </row>
        <row r="20365">
          <cell r="B20365"/>
          <cell r="F20365"/>
        </row>
        <row r="20366">
          <cell r="B20366"/>
          <cell r="F20366"/>
        </row>
        <row r="20367">
          <cell r="B20367"/>
          <cell r="F20367"/>
        </row>
        <row r="20368">
          <cell r="B20368"/>
          <cell r="F20368"/>
        </row>
        <row r="20369">
          <cell r="B20369"/>
          <cell r="F20369"/>
        </row>
        <row r="20370">
          <cell r="B20370"/>
          <cell r="F20370"/>
        </row>
        <row r="20371">
          <cell r="B20371"/>
          <cell r="F20371"/>
        </row>
        <row r="20372">
          <cell r="B20372"/>
          <cell r="F20372"/>
        </row>
        <row r="20373">
          <cell r="B20373"/>
          <cell r="F20373"/>
        </row>
        <row r="20374">
          <cell r="B20374"/>
          <cell r="F20374"/>
        </row>
        <row r="20375">
          <cell r="B20375"/>
          <cell r="F20375"/>
        </row>
        <row r="20376">
          <cell r="B20376"/>
          <cell r="F20376"/>
        </row>
        <row r="20377">
          <cell r="B20377"/>
          <cell r="F20377"/>
        </row>
        <row r="20378">
          <cell r="B20378"/>
          <cell r="F20378"/>
        </row>
        <row r="20379">
          <cell r="B20379"/>
          <cell r="F20379"/>
        </row>
        <row r="20380">
          <cell r="B20380"/>
          <cell r="F20380"/>
        </row>
        <row r="20381">
          <cell r="B20381"/>
          <cell r="F20381"/>
        </row>
        <row r="20382">
          <cell r="B20382"/>
          <cell r="F20382"/>
        </row>
        <row r="20383">
          <cell r="B20383"/>
          <cell r="F20383"/>
        </row>
        <row r="20384">
          <cell r="B20384"/>
          <cell r="F20384"/>
        </row>
        <row r="20385">
          <cell r="B20385"/>
          <cell r="F20385"/>
        </row>
        <row r="20386">
          <cell r="B20386"/>
          <cell r="F20386"/>
        </row>
        <row r="20387">
          <cell r="B20387"/>
          <cell r="F20387"/>
        </row>
        <row r="20388">
          <cell r="B20388"/>
          <cell r="F20388"/>
        </row>
        <row r="20389">
          <cell r="B20389"/>
          <cell r="F20389"/>
        </row>
        <row r="20390">
          <cell r="B20390"/>
          <cell r="F20390"/>
        </row>
        <row r="20391">
          <cell r="B20391"/>
          <cell r="F20391"/>
        </row>
        <row r="20392">
          <cell r="B20392"/>
          <cell r="F20392"/>
        </row>
        <row r="20393">
          <cell r="B20393"/>
          <cell r="F20393"/>
        </row>
        <row r="20394">
          <cell r="B20394"/>
          <cell r="F20394"/>
        </row>
        <row r="20395">
          <cell r="B20395"/>
          <cell r="F20395"/>
        </row>
        <row r="20396">
          <cell r="B20396"/>
          <cell r="F20396"/>
        </row>
        <row r="20397">
          <cell r="B20397"/>
          <cell r="F20397"/>
        </row>
        <row r="20398">
          <cell r="B20398"/>
          <cell r="F20398"/>
        </row>
        <row r="20399">
          <cell r="B20399"/>
          <cell r="F20399"/>
        </row>
        <row r="20400">
          <cell r="B20400"/>
          <cell r="F20400"/>
        </row>
        <row r="20401">
          <cell r="B20401"/>
          <cell r="F20401"/>
        </row>
        <row r="20402">
          <cell r="B20402"/>
          <cell r="F20402"/>
        </row>
        <row r="20403">
          <cell r="B20403"/>
          <cell r="F20403"/>
        </row>
        <row r="20404">
          <cell r="B20404"/>
          <cell r="F20404"/>
        </row>
        <row r="20405">
          <cell r="B20405"/>
          <cell r="F20405"/>
        </row>
        <row r="20406">
          <cell r="B20406"/>
          <cell r="F20406"/>
        </row>
        <row r="20407">
          <cell r="B20407"/>
          <cell r="F20407"/>
        </row>
        <row r="20408">
          <cell r="B20408"/>
          <cell r="F20408"/>
        </row>
        <row r="20409">
          <cell r="B20409"/>
          <cell r="F20409"/>
        </row>
        <row r="20410">
          <cell r="B20410"/>
          <cell r="F20410"/>
        </row>
        <row r="20411">
          <cell r="B20411"/>
          <cell r="F20411"/>
        </row>
        <row r="20412">
          <cell r="B20412"/>
          <cell r="F20412"/>
        </row>
        <row r="20413">
          <cell r="B20413"/>
          <cell r="F20413"/>
        </row>
        <row r="20414">
          <cell r="B20414"/>
          <cell r="F20414"/>
        </row>
        <row r="20415">
          <cell r="B20415"/>
          <cell r="F20415"/>
        </row>
        <row r="20416">
          <cell r="B20416"/>
          <cell r="F20416"/>
        </row>
        <row r="20417">
          <cell r="B20417"/>
          <cell r="F20417"/>
        </row>
        <row r="20418">
          <cell r="B20418"/>
          <cell r="F20418"/>
        </row>
        <row r="20419">
          <cell r="B20419"/>
          <cell r="F20419"/>
        </row>
        <row r="20420">
          <cell r="B20420"/>
          <cell r="F20420"/>
        </row>
        <row r="20421">
          <cell r="B20421"/>
          <cell r="F20421"/>
        </row>
        <row r="20422">
          <cell r="B20422"/>
          <cell r="F20422"/>
        </row>
        <row r="20423">
          <cell r="B20423"/>
          <cell r="F20423"/>
        </row>
        <row r="20424">
          <cell r="B20424"/>
          <cell r="F20424"/>
        </row>
        <row r="20425">
          <cell r="B20425"/>
          <cell r="F20425"/>
        </row>
        <row r="20426">
          <cell r="B20426"/>
          <cell r="F20426"/>
        </row>
        <row r="20427">
          <cell r="B20427"/>
          <cell r="F20427"/>
        </row>
        <row r="20428">
          <cell r="B20428"/>
          <cell r="F20428"/>
        </row>
        <row r="20429">
          <cell r="B20429"/>
          <cell r="F20429"/>
        </row>
        <row r="20430">
          <cell r="B20430"/>
          <cell r="F20430"/>
        </row>
        <row r="20431">
          <cell r="B20431"/>
          <cell r="F20431"/>
        </row>
        <row r="20432">
          <cell r="B20432"/>
          <cell r="F20432"/>
        </row>
        <row r="20433">
          <cell r="B20433"/>
          <cell r="F20433"/>
        </row>
        <row r="20434">
          <cell r="B20434"/>
          <cell r="F20434"/>
        </row>
        <row r="20435">
          <cell r="B20435"/>
          <cell r="F20435"/>
        </row>
        <row r="20436">
          <cell r="B20436"/>
          <cell r="F20436"/>
        </row>
        <row r="20437">
          <cell r="B20437"/>
          <cell r="F20437"/>
        </row>
        <row r="20438">
          <cell r="B20438"/>
          <cell r="F20438"/>
        </row>
        <row r="20439">
          <cell r="B20439"/>
          <cell r="F20439"/>
        </row>
        <row r="20440">
          <cell r="B20440"/>
          <cell r="F20440"/>
        </row>
        <row r="20441">
          <cell r="B20441"/>
          <cell r="F20441"/>
        </row>
        <row r="20442">
          <cell r="B20442"/>
          <cell r="F20442"/>
        </row>
        <row r="20443">
          <cell r="B20443"/>
          <cell r="F20443"/>
        </row>
        <row r="20444">
          <cell r="B20444"/>
          <cell r="F20444"/>
        </row>
        <row r="20445">
          <cell r="B20445"/>
          <cell r="F20445"/>
        </row>
        <row r="20446">
          <cell r="B20446"/>
          <cell r="F20446"/>
        </row>
        <row r="20447">
          <cell r="B20447"/>
          <cell r="F20447"/>
        </row>
        <row r="20448">
          <cell r="B20448"/>
          <cell r="F20448"/>
        </row>
        <row r="20449">
          <cell r="B20449"/>
          <cell r="F20449"/>
        </row>
        <row r="20450">
          <cell r="B20450"/>
          <cell r="F20450"/>
        </row>
        <row r="20451">
          <cell r="B20451"/>
          <cell r="F20451"/>
        </row>
        <row r="20452">
          <cell r="B20452"/>
          <cell r="F20452"/>
        </row>
        <row r="20453">
          <cell r="B20453"/>
          <cell r="F20453"/>
        </row>
        <row r="20454">
          <cell r="B20454"/>
          <cell r="F20454"/>
        </row>
        <row r="20455">
          <cell r="B20455"/>
          <cell r="F20455"/>
        </row>
        <row r="20456">
          <cell r="B20456"/>
          <cell r="F20456"/>
        </row>
        <row r="20457">
          <cell r="B20457"/>
          <cell r="F20457"/>
        </row>
        <row r="20458">
          <cell r="B20458"/>
          <cell r="F20458"/>
        </row>
        <row r="20459">
          <cell r="B20459"/>
          <cell r="F20459"/>
        </row>
        <row r="20460">
          <cell r="B20460"/>
          <cell r="F20460"/>
        </row>
        <row r="20461">
          <cell r="B20461"/>
          <cell r="F20461"/>
        </row>
        <row r="20462">
          <cell r="B20462"/>
          <cell r="F20462"/>
        </row>
        <row r="20463">
          <cell r="B20463"/>
          <cell r="F20463"/>
        </row>
        <row r="20464">
          <cell r="B20464"/>
          <cell r="F20464"/>
        </row>
        <row r="20465">
          <cell r="B20465"/>
          <cell r="F20465"/>
        </row>
        <row r="20466">
          <cell r="B20466"/>
          <cell r="F20466"/>
        </row>
        <row r="20467">
          <cell r="B20467"/>
          <cell r="F20467"/>
        </row>
        <row r="20468">
          <cell r="B20468"/>
          <cell r="F20468"/>
        </row>
        <row r="20469">
          <cell r="B20469"/>
          <cell r="F20469"/>
        </row>
        <row r="20470">
          <cell r="B20470"/>
          <cell r="F20470"/>
        </row>
        <row r="20471">
          <cell r="B20471"/>
          <cell r="F20471"/>
        </row>
        <row r="20472">
          <cell r="B20472"/>
          <cell r="F20472"/>
        </row>
        <row r="20473">
          <cell r="B20473"/>
          <cell r="F20473"/>
        </row>
        <row r="20474">
          <cell r="B20474"/>
          <cell r="F20474"/>
        </row>
        <row r="20475">
          <cell r="B20475"/>
          <cell r="F20475"/>
        </row>
        <row r="20476">
          <cell r="B20476"/>
          <cell r="F20476"/>
        </row>
        <row r="20477">
          <cell r="B20477"/>
          <cell r="F20477"/>
        </row>
        <row r="20478">
          <cell r="B20478"/>
          <cell r="F20478"/>
        </row>
        <row r="20479">
          <cell r="B20479"/>
          <cell r="F20479"/>
        </row>
        <row r="20480">
          <cell r="B20480"/>
          <cell r="F20480"/>
        </row>
        <row r="20481">
          <cell r="B20481"/>
          <cell r="F20481"/>
        </row>
        <row r="20482">
          <cell r="B20482"/>
          <cell r="F20482"/>
        </row>
        <row r="20483">
          <cell r="B20483"/>
          <cell r="F20483"/>
        </row>
        <row r="20484">
          <cell r="B20484"/>
          <cell r="F20484"/>
        </row>
        <row r="20485">
          <cell r="B20485"/>
          <cell r="F20485"/>
        </row>
        <row r="20486">
          <cell r="B20486"/>
          <cell r="F20486"/>
        </row>
        <row r="20487">
          <cell r="B20487"/>
          <cell r="F20487"/>
        </row>
        <row r="20488">
          <cell r="B20488"/>
          <cell r="F20488"/>
        </row>
        <row r="20489">
          <cell r="B20489"/>
          <cell r="F20489"/>
        </row>
        <row r="20490">
          <cell r="B20490"/>
          <cell r="F20490"/>
        </row>
        <row r="20491">
          <cell r="B20491"/>
          <cell r="F20491"/>
        </row>
        <row r="20492">
          <cell r="B20492"/>
          <cell r="F20492"/>
        </row>
        <row r="20493">
          <cell r="B20493"/>
          <cell r="F20493"/>
        </row>
        <row r="20494">
          <cell r="B20494"/>
          <cell r="F20494"/>
        </row>
        <row r="20495">
          <cell r="B20495"/>
          <cell r="F20495"/>
        </row>
        <row r="20496">
          <cell r="B20496"/>
          <cell r="F20496"/>
        </row>
        <row r="20497">
          <cell r="B20497"/>
          <cell r="F20497"/>
        </row>
        <row r="20498">
          <cell r="B20498"/>
          <cell r="F20498"/>
        </row>
        <row r="20499">
          <cell r="B20499"/>
          <cell r="F20499"/>
        </row>
        <row r="20500">
          <cell r="B20500"/>
          <cell r="F20500"/>
        </row>
        <row r="20501">
          <cell r="B20501"/>
          <cell r="F20501"/>
        </row>
        <row r="20502">
          <cell r="B20502"/>
          <cell r="F20502"/>
        </row>
        <row r="20503">
          <cell r="B20503"/>
          <cell r="F20503"/>
        </row>
        <row r="20504">
          <cell r="B20504"/>
          <cell r="F20504"/>
        </row>
        <row r="20505">
          <cell r="B20505"/>
          <cell r="F20505"/>
        </row>
        <row r="20506">
          <cell r="B20506"/>
          <cell r="F20506"/>
        </row>
        <row r="20507">
          <cell r="B20507"/>
          <cell r="F20507"/>
        </row>
        <row r="20508">
          <cell r="B20508"/>
          <cell r="F20508"/>
        </row>
        <row r="20509">
          <cell r="B20509"/>
          <cell r="F20509"/>
        </row>
        <row r="20510">
          <cell r="B20510"/>
          <cell r="F20510"/>
        </row>
        <row r="20511">
          <cell r="B20511"/>
          <cell r="F20511"/>
        </row>
        <row r="20512">
          <cell r="B20512"/>
          <cell r="F20512"/>
        </row>
        <row r="20513">
          <cell r="B20513"/>
          <cell r="F20513"/>
        </row>
        <row r="20514">
          <cell r="B20514"/>
          <cell r="F20514"/>
        </row>
        <row r="20515">
          <cell r="B20515"/>
          <cell r="F20515"/>
        </row>
        <row r="20516">
          <cell r="B20516"/>
          <cell r="F20516"/>
        </row>
        <row r="20517">
          <cell r="B20517"/>
          <cell r="F20517"/>
        </row>
        <row r="20518">
          <cell r="B20518"/>
          <cell r="F20518"/>
        </row>
        <row r="20519">
          <cell r="B20519"/>
          <cell r="F20519"/>
        </row>
        <row r="20520">
          <cell r="B20520"/>
          <cell r="F20520"/>
        </row>
        <row r="20521">
          <cell r="B20521"/>
          <cell r="F20521"/>
        </row>
        <row r="20522">
          <cell r="B20522"/>
          <cell r="F20522"/>
        </row>
        <row r="20523">
          <cell r="B20523"/>
          <cell r="F20523"/>
        </row>
        <row r="20524">
          <cell r="B20524"/>
          <cell r="F20524"/>
        </row>
        <row r="20525">
          <cell r="B20525"/>
          <cell r="F20525"/>
        </row>
        <row r="20526">
          <cell r="B20526"/>
          <cell r="F20526"/>
        </row>
        <row r="20527">
          <cell r="B20527"/>
          <cell r="F20527"/>
        </row>
        <row r="20528">
          <cell r="B20528"/>
          <cell r="F20528"/>
        </row>
        <row r="20529">
          <cell r="B20529"/>
          <cell r="F20529"/>
        </row>
        <row r="20530">
          <cell r="B20530"/>
          <cell r="F20530"/>
        </row>
        <row r="20531">
          <cell r="B20531"/>
          <cell r="F20531"/>
        </row>
        <row r="20532">
          <cell r="B20532"/>
          <cell r="F20532"/>
        </row>
        <row r="20533">
          <cell r="B20533"/>
          <cell r="F20533"/>
        </row>
        <row r="20534">
          <cell r="B20534"/>
          <cell r="F20534"/>
        </row>
        <row r="20535">
          <cell r="B20535"/>
          <cell r="F20535"/>
        </row>
        <row r="20536">
          <cell r="B20536"/>
          <cell r="F20536"/>
        </row>
        <row r="20537">
          <cell r="B20537"/>
          <cell r="F20537"/>
        </row>
        <row r="20538">
          <cell r="B20538"/>
          <cell r="F20538"/>
        </row>
        <row r="20539">
          <cell r="B20539"/>
          <cell r="F20539"/>
        </row>
        <row r="20540">
          <cell r="B20540"/>
          <cell r="F20540"/>
        </row>
        <row r="20541">
          <cell r="B20541"/>
          <cell r="F20541"/>
        </row>
        <row r="20542">
          <cell r="B20542"/>
          <cell r="F20542"/>
        </row>
        <row r="20543">
          <cell r="B20543"/>
          <cell r="F20543"/>
        </row>
        <row r="20544">
          <cell r="B20544"/>
          <cell r="F20544"/>
        </row>
        <row r="20545">
          <cell r="B20545"/>
          <cell r="F20545"/>
        </row>
        <row r="20546">
          <cell r="B20546"/>
          <cell r="F20546"/>
        </row>
        <row r="20547">
          <cell r="B20547"/>
          <cell r="F20547"/>
        </row>
        <row r="20548">
          <cell r="B20548"/>
          <cell r="F20548"/>
        </row>
        <row r="20549">
          <cell r="B20549"/>
          <cell r="F20549"/>
        </row>
        <row r="20550">
          <cell r="B20550"/>
          <cell r="F20550"/>
        </row>
        <row r="20551">
          <cell r="B20551"/>
          <cell r="F20551"/>
        </row>
        <row r="20552">
          <cell r="B20552"/>
          <cell r="F20552"/>
        </row>
        <row r="20553">
          <cell r="B20553"/>
          <cell r="F20553"/>
        </row>
        <row r="20554">
          <cell r="B20554"/>
          <cell r="F20554"/>
        </row>
        <row r="20555">
          <cell r="B20555"/>
          <cell r="F20555"/>
        </row>
        <row r="20556">
          <cell r="B20556"/>
          <cell r="F20556"/>
        </row>
        <row r="20557">
          <cell r="B20557"/>
          <cell r="F20557"/>
        </row>
        <row r="20558">
          <cell r="B20558"/>
          <cell r="F20558"/>
        </row>
        <row r="20559">
          <cell r="B20559"/>
          <cell r="F20559"/>
        </row>
        <row r="20560">
          <cell r="B20560"/>
          <cell r="F20560"/>
        </row>
        <row r="20561">
          <cell r="B20561"/>
          <cell r="F20561"/>
        </row>
        <row r="20562">
          <cell r="B20562"/>
          <cell r="F20562"/>
        </row>
        <row r="20563">
          <cell r="B20563"/>
          <cell r="F20563"/>
        </row>
        <row r="20564">
          <cell r="B20564"/>
          <cell r="F20564"/>
        </row>
        <row r="20565">
          <cell r="B20565"/>
          <cell r="F20565"/>
        </row>
        <row r="20566">
          <cell r="B20566"/>
          <cell r="F20566"/>
        </row>
        <row r="20567">
          <cell r="B20567"/>
          <cell r="F20567"/>
        </row>
        <row r="20568">
          <cell r="B20568"/>
          <cell r="F20568"/>
        </row>
        <row r="20569">
          <cell r="B20569"/>
          <cell r="F20569"/>
        </row>
        <row r="20570">
          <cell r="B20570"/>
          <cell r="F20570"/>
        </row>
        <row r="20571">
          <cell r="B20571"/>
          <cell r="F20571"/>
        </row>
        <row r="20572">
          <cell r="B20572"/>
          <cell r="F20572"/>
        </row>
        <row r="20573">
          <cell r="B20573"/>
          <cell r="F20573"/>
        </row>
        <row r="20574">
          <cell r="B20574"/>
          <cell r="F20574"/>
        </row>
        <row r="20575">
          <cell r="B20575"/>
          <cell r="F20575"/>
        </row>
        <row r="20576">
          <cell r="B20576"/>
          <cell r="F20576"/>
        </row>
        <row r="20577">
          <cell r="B20577"/>
          <cell r="F20577"/>
        </row>
        <row r="20578">
          <cell r="B20578"/>
          <cell r="F20578"/>
        </row>
        <row r="20579">
          <cell r="B20579"/>
          <cell r="F20579"/>
        </row>
        <row r="20580">
          <cell r="B20580"/>
          <cell r="F20580"/>
        </row>
        <row r="20581">
          <cell r="B20581"/>
          <cell r="F20581"/>
        </row>
        <row r="20582">
          <cell r="B20582"/>
          <cell r="F20582"/>
        </row>
        <row r="20583">
          <cell r="B20583"/>
          <cell r="F20583"/>
        </row>
        <row r="20584">
          <cell r="B20584"/>
          <cell r="F20584"/>
        </row>
        <row r="20585">
          <cell r="B20585"/>
          <cell r="F20585"/>
        </row>
        <row r="20586">
          <cell r="B20586"/>
          <cell r="F20586"/>
        </row>
        <row r="20587">
          <cell r="B20587"/>
          <cell r="F20587"/>
        </row>
        <row r="20588">
          <cell r="B20588"/>
          <cell r="F20588"/>
        </row>
        <row r="20589">
          <cell r="B20589"/>
          <cell r="F20589"/>
        </row>
        <row r="20590">
          <cell r="B20590"/>
          <cell r="F20590"/>
        </row>
        <row r="20591">
          <cell r="B20591"/>
          <cell r="F20591"/>
        </row>
        <row r="20592">
          <cell r="B20592"/>
          <cell r="F20592"/>
        </row>
        <row r="20593">
          <cell r="B20593"/>
          <cell r="F20593"/>
        </row>
        <row r="20594">
          <cell r="B20594"/>
          <cell r="F20594"/>
        </row>
        <row r="20595">
          <cell r="B20595"/>
          <cell r="F20595"/>
        </row>
        <row r="20596">
          <cell r="B20596"/>
          <cell r="F20596"/>
        </row>
        <row r="20597">
          <cell r="B20597"/>
          <cell r="F20597"/>
        </row>
        <row r="20598">
          <cell r="B20598"/>
          <cell r="F20598"/>
        </row>
        <row r="20599">
          <cell r="B20599"/>
          <cell r="F20599"/>
        </row>
        <row r="20600">
          <cell r="B20600"/>
          <cell r="F20600"/>
        </row>
        <row r="20601">
          <cell r="B20601"/>
          <cell r="F20601"/>
        </row>
        <row r="20602">
          <cell r="B20602"/>
          <cell r="F20602"/>
        </row>
        <row r="20603">
          <cell r="B20603"/>
          <cell r="F20603"/>
        </row>
        <row r="20604">
          <cell r="B20604"/>
          <cell r="F20604"/>
        </row>
        <row r="20605">
          <cell r="B20605"/>
          <cell r="F20605"/>
        </row>
        <row r="20606">
          <cell r="B20606"/>
          <cell r="F20606"/>
        </row>
        <row r="20607">
          <cell r="B20607"/>
          <cell r="F20607"/>
        </row>
        <row r="20608">
          <cell r="B20608"/>
          <cell r="F20608"/>
        </row>
        <row r="20609">
          <cell r="B20609"/>
          <cell r="F20609"/>
        </row>
        <row r="20610">
          <cell r="B20610"/>
          <cell r="F20610"/>
        </row>
        <row r="20611">
          <cell r="B20611"/>
          <cell r="F20611"/>
        </row>
        <row r="20612">
          <cell r="B20612"/>
          <cell r="F20612"/>
        </row>
        <row r="20613">
          <cell r="B20613"/>
          <cell r="F20613"/>
        </row>
        <row r="20614">
          <cell r="B20614"/>
          <cell r="F20614"/>
        </row>
        <row r="20615">
          <cell r="B20615"/>
          <cell r="F20615"/>
        </row>
        <row r="20616">
          <cell r="B20616"/>
          <cell r="F20616"/>
        </row>
        <row r="20617">
          <cell r="B20617"/>
          <cell r="F20617"/>
        </row>
        <row r="20618">
          <cell r="B20618"/>
          <cell r="F20618"/>
        </row>
        <row r="20619">
          <cell r="B20619"/>
          <cell r="F20619"/>
        </row>
        <row r="20620">
          <cell r="B20620"/>
          <cell r="F20620"/>
        </row>
        <row r="20621">
          <cell r="B20621"/>
          <cell r="F20621"/>
        </row>
        <row r="20622">
          <cell r="B20622"/>
          <cell r="F20622"/>
        </row>
        <row r="20623">
          <cell r="B20623"/>
          <cell r="F20623"/>
        </row>
        <row r="20624">
          <cell r="B20624"/>
          <cell r="F20624"/>
        </row>
        <row r="20625">
          <cell r="B20625"/>
          <cell r="F20625"/>
        </row>
        <row r="20626">
          <cell r="B20626"/>
          <cell r="F20626"/>
        </row>
        <row r="20627">
          <cell r="B20627"/>
          <cell r="F20627"/>
        </row>
        <row r="20628">
          <cell r="B20628"/>
          <cell r="F20628"/>
        </row>
        <row r="20629">
          <cell r="B20629"/>
          <cell r="F20629"/>
        </row>
        <row r="20630">
          <cell r="B20630"/>
          <cell r="F20630"/>
        </row>
        <row r="20631">
          <cell r="B20631"/>
          <cell r="F20631"/>
        </row>
        <row r="20632">
          <cell r="B20632"/>
          <cell r="F20632"/>
        </row>
        <row r="20633">
          <cell r="B20633"/>
          <cell r="F20633"/>
        </row>
        <row r="20634">
          <cell r="B20634"/>
          <cell r="F20634"/>
        </row>
        <row r="20635">
          <cell r="B20635"/>
          <cell r="F20635"/>
        </row>
        <row r="20636">
          <cell r="B20636"/>
          <cell r="F20636"/>
        </row>
        <row r="20637">
          <cell r="B20637"/>
          <cell r="F20637"/>
        </row>
        <row r="20638">
          <cell r="B20638"/>
          <cell r="F20638"/>
        </row>
        <row r="20639">
          <cell r="B20639"/>
          <cell r="F20639"/>
        </row>
        <row r="20640">
          <cell r="B20640"/>
          <cell r="F20640"/>
        </row>
        <row r="20641">
          <cell r="B20641"/>
          <cell r="F20641"/>
        </row>
        <row r="20642">
          <cell r="B20642"/>
          <cell r="F20642"/>
        </row>
        <row r="20643">
          <cell r="B20643"/>
          <cell r="F20643"/>
        </row>
        <row r="20644">
          <cell r="B20644"/>
          <cell r="F20644"/>
        </row>
        <row r="20645">
          <cell r="B20645"/>
          <cell r="F20645"/>
        </row>
        <row r="20646">
          <cell r="B20646"/>
          <cell r="F20646"/>
        </row>
        <row r="20647">
          <cell r="B20647"/>
          <cell r="F20647"/>
        </row>
        <row r="20648">
          <cell r="B20648"/>
          <cell r="F20648"/>
        </row>
        <row r="20649">
          <cell r="B20649"/>
          <cell r="F20649"/>
        </row>
        <row r="20650">
          <cell r="B20650"/>
          <cell r="F20650"/>
        </row>
        <row r="20651">
          <cell r="B20651"/>
          <cell r="F20651"/>
        </row>
        <row r="20652">
          <cell r="B20652"/>
          <cell r="F20652"/>
        </row>
        <row r="20653">
          <cell r="B20653"/>
          <cell r="F20653"/>
        </row>
        <row r="20654">
          <cell r="B20654"/>
          <cell r="F20654"/>
        </row>
        <row r="20655">
          <cell r="B20655"/>
          <cell r="F20655"/>
        </row>
        <row r="20656">
          <cell r="B20656"/>
          <cell r="F20656"/>
        </row>
        <row r="20657">
          <cell r="B20657"/>
          <cell r="F20657"/>
        </row>
        <row r="20658">
          <cell r="B20658"/>
          <cell r="F20658"/>
        </row>
        <row r="20659">
          <cell r="B20659"/>
          <cell r="F20659"/>
        </row>
        <row r="20660">
          <cell r="B20660"/>
          <cell r="F20660"/>
        </row>
        <row r="20661">
          <cell r="B20661"/>
          <cell r="F20661"/>
        </row>
        <row r="20662">
          <cell r="B20662"/>
          <cell r="F20662"/>
        </row>
        <row r="20663">
          <cell r="B20663"/>
          <cell r="F20663"/>
        </row>
        <row r="20664">
          <cell r="B20664"/>
          <cell r="F20664"/>
        </row>
        <row r="20665">
          <cell r="B20665"/>
          <cell r="F20665"/>
        </row>
        <row r="20666">
          <cell r="B20666"/>
          <cell r="F20666"/>
        </row>
        <row r="20667">
          <cell r="B20667"/>
          <cell r="F20667"/>
        </row>
        <row r="20668">
          <cell r="B20668"/>
          <cell r="F20668"/>
        </row>
        <row r="20669">
          <cell r="B20669"/>
          <cell r="F20669"/>
        </row>
        <row r="20670">
          <cell r="B20670"/>
          <cell r="F20670"/>
        </row>
        <row r="20671">
          <cell r="B20671"/>
          <cell r="F20671"/>
        </row>
        <row r="20672">
          <cell r="B20672"/>
          <cell r="F20672"/>
        </row>
        <row r="20673">
          <cell r="B20673"/>
          <cell r="F20673"/>
        </row>
        <row r="20674">
          <cell r="B20674"/>
          <cell r="F20674"/>
        </row>
        <row r="20675">
          <cell r="B20675"/>
          <cell r="F20675"/>
        </row>
        <row r="20676">
          <cell r="B20676"/>
          <cell r="F20676"/>
        </row>
        <row r="20677">
          <cell r="B20677"/>
          <cell r="F20677"/>
        </row>
        <row r="20678">
          <cell r="B20678"/>
          <cell r="F20678"/>
        </row>
        <row r="20679">
          <cell r="B20679"/>
          <cell r="F20679"/>
        </row>
        <row r="20680">
          <cell r="B20680"/>
          <cell r="F20680"/>
        </row>
        <row r="20681">
          <cell r="B20681"/>
          <cell r="F20681"/>
        </row>
        <row r="20682">
          <cell r="B20682"/>
          <cell r="F20682"/>
        </row>
        <row r="20683">
          <cell r="B20683"/>
          <cell r="F20683"/>
        </row>
        <row r="20684">
          <cell r="B20684"/>
          <cell r="F20684"/>
        </row>
        <row r="20685">
          <cell r="B20685"/>
          <cell r="F20685"/>
        </row>
        <row r="20686">
          <cell r="B20686"/>
          <cell r="F20686"/>
        </row>
        <row r="20687">
          <cell r="B20687"/>
          <cell r="F20687"/>
        </row>
        <row r="20688">
          <cell r="B20688"/>
          <cell r="F20688"/>
        </row>
        <row r="20689">
          <cell r="B20689"/>
          <cell r="F20689"/>
        </row>
        <row r="20690">
          <cell r="B20690"/>
          <cell r="F20690"/>
        </row>
        <row r="20691">
          <cell r="B20691"/>
          <cell r="F20691"/>
        </row>
        <row r="20692">
          <cell r="B20692"/>
          <cell r="F20692"/>
        </row>
        <row r="20693">
          <cell r="B20693"/>
          <cell r="F20693"/>
        </row>
        <row r="20694">
          <cell r="B20694"/>
          <cell r="F20694"/>
        </row>
        <row r="20695">
          <cell r="B20695"/>
          <cell r="F20695"/>
        </row>
        <row r="20696">
          <cell r="B20696"/>
          <cell r="F20696"/>
        </row>
        <row r="20697">
          <cell r="B20697"/>
          <cell r="F20697"/>
        </row>
        <row r="20698">
          <cell r="B20698"/>
          <cell r="F20698"/>
        </row>
        <row r="20699">
          <cell r="B20699"/>
          <cell r="F20699"/>
        </row>
        <row r="20700">
          <cell r="B20700"/>
          <cell r="F20700"/>
        </row>
        <row r="20701">
          <cell r="B20701"/>
          <cell r="F20701"/>
        </row>
        <row r="20702">
          <cell r="B20702"/>
          <cell r="F20702"/>
        </row>
        <row r="20703">
          <cell r="B20703"/>
          <cell r="F20703"/>
        </row>
        <row r="20704">
          <cell r="B20704"/>
          <cell r="F20704"/>
        </row>
        <row r="20705">
          <cell r="B20705"/>
          <cell r="F20705"/>
        </row>
        <row r="20706">
          <cell r="B20706"/>
          <cell r="F20706"/>
        </row>
        <row r="20707">
          <cell r="B20707"/>
          <cell r="F20707"/>
        </row>
        <row r="20708">
          <cell r="B20708"/>
          <cell r="F20708"/>
        </row>
        <row r="20709">
          <cell r="B20709"/>
          <cell r="F20709"/>
        </row>
        <row r="20710">
          <cell r="B20710"/>
          <cell r="F20710"/>
        </row>
        <row r="20711">
          <cell r="B20711"/>
          <cell r="F20711"/>
        </row>
        <row r="20712">
          <cell r="B20712"/>
          <cell r="F20712"/>
        </row>
        <row r="20713">
          <cell r="B20713"/>
          <cell r="F20713"/>
        </row>
        <row r="20714">
          <cell r="B20714"/>
          <cell r="F20714"/>
        </row>
        <row r="20715">
          <cell r="B20715"/>
          <cell r="F20715"/>
        </row>
        <row r="20716">
          <cell r="B20716"/>
          <cell r="F20716"/>
        </row>
        <row r="20717">
          <cell r="B20717"/>
          <cell r="F20717"/>
        </row>
        <row r="20718">
          <cell r="B20718"/>
          <cell r="F20718"/>
        </row>
        <row r="20719">
          <cell r="B20719"/>
          <cell r="F20719"/>
        </row>
        <row r="20720">
          <cell r="B20720"/>
          <cell r="F20720"/>
        </row>
        <row r="20721">
          <cell r="B20721"/>
          <cell r="F20721"/>
        </row>
        <row r="20722">
          <cell r="B20722"/>
          <cell r="F20722"/>
        </row>
        <row r="20723">
          <cell r="B20723"/>
          <cell r="F20723"/>
        </row>
        <row r="20724">
          <cell r="B20724"/>
          <cell r="F20724"/>
        </row>
        <row r="20725">
          <cell r="B20725"/>
          <cell r="F20725"/>
        </row>
        <row r="20726">
          <cell r="B20726"/>
          <cell r="F20726"/>
        </row>
        <row r="20727">
          <cell r="B20727"/>
          <cell r="F20727"/>
        </row>
        <row r="20728">
          <cell r="B20728"/>
          <cell r="F20728"/>
        </row>
        <row r="20729">
          <cell r="B20729"/>
          <cell r="F20729"/>
        </row>
        <row r="20730">
          <cell r="B20730"/>
          <cell r="F20730"/>
        </row>
        <row r="20731">
          <cell r="B20731"/>
          <cell r="F20731"/>
        </row>
        <row r="20732">
          <cell r="B20732"/>
          <cell r="F20732"/>
        </row>
        <row r="20733">
          <cell r="B20733"/>
          <cell r="F20733"/>
        </row>
        <row r="20734">
          <cell r="B20734"/>
          <cell r="F20734"/>
        </row>
        <row r="20735">
          <cell r="B20735"/>
          <cell r="F20735"/>
        </row>
        <row r="20736">
          <cell r="B20736"/>
          <cell r="F20736"/>
        </row>
        <row r="20737">
          <cell r="B20737"/>
          <cell r="F20737"/>
        </row>
        <row r="20738">
          <cell r="B20738"/>
          <cell r="F20738"/>
        </row>
        <row r="20739">
          <cell r="B20739"/>
          <cell r="F20739"/>
        </row>
        <row r="20740">
          <cell r="B20740"/>
          <cell r="F20740"/>
        </row>
        <row r="20741">
          <cell r="B20741"/>
          <cell r="F20741"/>
        </row>
        <row r="20742">
          <cell r="B20742"/>
          <cell r="F20742"/>
        </row>
        <row r="20743">
          <cell r="B20743"/>
          <cell r="F20743"/>
        </row>
        <row r="20744">
          <cell r="B20744"/>
          <cell r="F20744"/>
        </row>
        <row r="20745">
          <cell r="B20745"/>
          <cell r="F20745"/>
        </row>
        <row r="20746">
          <cell r="B20746"/>
          <cell r="F20746"/>
        </row>
        <row r="20747">
          <cell r="B20747"/>
          <cell r="F20747"/>
        </row>
        <row r="20748">
          <cell r="B20748"/>
          <cell r="F20748"/>
        </row>
        <row r="20749">
          <cell r="B20749"/>
          <cell r="F20749"/>
        </row>
        <row r="20750">
          <cell r="B20750"/>
          <cell r="F20750"/>
        </row>
        <row r="20751">
          <cell r="B20751"/>
          <cell r="F20751"/>
        </row>
        <row r="20752">
          <cell r="B20752"/>
          <cell r="F20752"/>
        </row>
        <row r="20753">
          <cell r="B20753"/>
          <cell r="F20753"/>
        </row>
        <row r="20754">
          <cell r="B20754"/>
          <cell r="F20754"/>
        </row>
        <row r="20755">
          <cell r="B20755"/>
          <cell r="F20755"/>
        </row>
        <row r="20756">
          <cell r="B20756"/>
          <cell r="F20756"/>
        </row>
        <row r="20757">
          <cell r="B20757"/>
          <cell r="F20757"/>
        </row>
        <row r="20758">
          <cell r="B20758"/>
          <cell r="F20758"/>
        </row>
        <row r="20759">
          <cell r="B20759"/>
          <cell r="F20759"/>
        </row>
        <row r="20760">
          <cell r="B20760"/>
          <cell r="F20760"/>
        </row>
        <row r="20761">
          <cell r="B20761"/>
          <cell r="F20761"/>
        </row>
        <row r="20762">
          <cell r="B20762"/>
          <cell r="F20762"/>
        </row>
        <row r="20763">
          <cell r="B20763"/>
          <cell r="F20763"/>
        </row>
        <row r="20764">
          <cell r="B20764"/>
          <cell r="F20764"/>
        </row>
        <row r="20765">
          <cell r="B20765"/>
          <cell r="F20765"/>
        </row>
        <row r="20766">
          <cell r="B20766"/>
          <cell r="F20766"/>
        </row>
        <row r="20767">
          <cell r="B20767"/>
          <cell r="F20767"/>
        </row>
        <row r="20768">
          <cell r="B20768"/>
          <cell r="F20768"/>
        </row>
        <row r="20769">
          <cell r="B20769"/>
          <cell r="F20769"/>
        </row>
        <row r="20770">
          <cell r="B20770"/>
          <cell r="F20770"/>
        </row>
        <row r="20771">
          <cell r="B20771"/>
          <cell r="F20771"/>
        </row>
        <row r="20772">
          <cell r="B20772"/>
          <cell r="F20772"/>
        </row>
        <row r="20773">
          <cell r="B20773"/>
          <cell r="F20773"/>
        </row>
        <row r="20774">
          <cell r="B20774"/>
          <cell r="F20774"/>
        </row>
        <row r="20775">
          <cell r="B20775"/>
          <cell r="F20775"/>
        </row>
        <row r="20776">
          <cell r="B20776"/>
          <cell r="F20776"/>
        </row>
        <row r="20777">
          <cell r="B20777"/>
          <cell r="F20777"/>
        </row>
        <row r="20778">
          <cell r="B20778"/>
          <cell r="F20778"/>
        </row>
        <row r="20779">
          <cell r="B20779"/>
          <cell r="F20779"/>
        </row>
        <row r="20780">
          <cell r="B20780"/>
          <cell r="F20780"/>
        </row>
        <row r="20781">
          <cell r="B20781"/>
          <cell r="F20781"/>
        </row>
        <row r="20782">
          <cell r="B20782"/>
          <cell r="F20782"/>
        </row>
        <row r="20783">
          <cell r="B20783"/>
          <cell r="F20783"/>
        </row>
        <row r="20784">
          <cell r="B20784"/>
          <cell r="F20784"/>
        </row>
        <row r="20785">
          <cell r="B20785"/>
          <cell r="F20785"/>
        </row>
        <row r="20786">
          <cell r="B20786"/>
          <cell r="F20786"/>
        </row>
        <row r="20787">
          <cell r="B20787"/>
          <cell r="F20787"/>
        </row>
        <row r="20788">
          <cell r="B20788"/>
          <cell r="F20788"/>
        </row>
        <row r="20789">
          <cell r="B20789"/>
          <cell r="F20789"/>
        </row>
        <row r="20790">
          <cell r="B20790"/>
          <cell r="F20790"/>
        </row>
        <row r="20791">
          <cell r="B20791"/>
          <cell r="F20791"/>
        </row>
        <row r="20792">
          <cell r="B20792"/>
          <cell r="F20792"/>
        </row>
        <row r="20793">
          <cell r="B20793"/>
          <cell r="F20793"/>
        </row>
        <row r="20794">
          <cell r="B20794"/>
          <cell r="F20794"/>
        </row>
        <row r="20795">
          <cell r="B20795"/>
          <cell r="F20795"/>
        </row>
        <row r="20796">
          <cell r="B20796"/>
          <cell r="F20796"/>
        </row>
        <row r="20797">
          <cell r="B20797"/>
          <cell r="F20797"/>
        </row>
        <row r="20798">
          <cell r="B20798"/>
          <cell r="F20798"/>
        </row>
        <row r="20799">
          <cell r="B20799"/>
          <cell r="F20799"/>
        </row>
        <row r="20800">
          <cell r="B20800"/>
          <cell r="F20800"/>
        </row>
        <row r="20801">
          <cell r="B20801"/>
          <cell r="F20801"/>
        </row>
        <row r="20802">
          <cell r="B20802"/>
          <cell r="F20802"/>
        </row>
        <row r="20803">
          <cell r="B20803"/>
          <cell r="F20803"/>
        </row>
        <row r="20804">
          <cell r="B20804"/>
          <cell r="F20804"/>
        </row>
        <row r="20805">
          <cell r="B20805"/>
          <cell r="F20805"/>
        </row>
        <row r="20806">
          <cell r="B20806"/>
          <cell r="F20806"/>
        </row>
        <row r="20807">
          <cell r="B20807"/>
          <cell r="F20807"/>
        </row>
        <row r="20808">
          <cell r="B20808"/>
          <cell r="F20808"/>
        </row>
        <row r="20809">
          <cell r="B20809"/>
          <cell r="F20809"/>
        </row>
        <row r="20810">
          <cell r="B20810"/>
          <cell r="F20810"/>
        </row>
        <row r="20811">
          <cell r="B20811"/>
          <cell r="F20811"/>
        </row>
        <row r="20812">
          <cell r="B20812"/>
          <cell r="F20812"/>
        </row>
        <row r="20813">
          <cell r="B20813"/>
          <cell r="F20813"/>
        </row>
        <row r="20814">
          <cell r="B20814"/>
          <cell r="F20814"/>
        </row>
        <row r="20815">
          <cell r="B20815"/>
          <cell r="F20815"/>
        </row>
        <row r="20816">
          <cell r="B20816"/>
          <cell r="F20816"/>
        </row>
        <row r="20817">
          <cell r="B20817"/>
          <cell r="F20817"/>
        </row>
        <row r="20818">
          <cell r="B20818"/>
          <cell r="F20818"/>
        </row>
        <row r="20819">
          <cell r="B20819"/>
          <cell r="F20819"/>
        </row>
        <row r="20820">
          <cell r="B20820"/>
          <cell r="F20820"/>
        </row>
        <row r="20821">
          <cell r="B20821"/>
          <cell r="F20821"/>
        </row>
        <row r="20822">
          <cell r="B20822"/>
          <cell r="F20822"/>
        </row>
        <row r="20823">
          <cell r="B20823"/>
          <cell r="F20823"/>
        </row>
        <row r="20824">
          <cell r="B20824"/>
          <cell r="F20824"/>
        </row>
        <row r="20825">
          <cell r="B20825"/>
          <cell r="F20825"/>
        </row>
        <row r="20826">
          <cell r="B20826"/>
          <cell r="F20826"/>
        </row>
        <row r="20827">
          <cell r="B20827"/>
          <cell r="F20827"/>
        </row>
        <row r="20828">
          <cell r="B20828"/>
          <cell r="F20828"/>
        </row>
        <row r="20829">
          <cell r="B20829"/>
          <cell r="F20829"/>
        </row>
        <row r="20830">
          <cell r="B20830"/>
          <cell r="F20830"/>
        </row>
        <row r="20831">
          <cell r="B20831"/>
          <cell r="F20831"/>
        </row>
        <row r="20832">
          <cell r="B20832"/>
          <cell r="F20832"/>
        </row>
        <row r="20833">
          <cell r="B20833"/>
          <cell r="F20833"/>
        </row>
        <row r="20834">
          <cell r="B20834"/>
          <cell r="F20834"/>
        </row>
        <row r="20835">
          <cell r="B20835"/>
          <cell r="F20835"/>
        </row>
        <row r="20836">
          <cell r="B20836"/>
          <cell r="F20836"/>
        </row>
        <row r="20837">
          <cell r="B20837"/>
          <cell r="F20837"/>
        </row>
        <row r="20838">
          <cell r="B20838"/>
          <cell r="F20838"/>
        </row>
        <row r="20839">
          <cell r="B20839"/>
          <cell r="F20839"/>
        </row>
        <row r="20840">
          <cell r="B20840"/>
          <cell r="F20840"/>
        </row>
        <row r="20841">
          <cell r="B20841"/>
          <cell r="F20841"/>
        </row>
        <row r="20842">
          <cell r="B20842"/>
          <cell r="F20842"/>
        </row>
        <row r="20843">
          <cell r="B20843"/>
          <cell r="F20843"/>
        </row>
        <row r="20844">
          <cell r="B20844"/>
          <cell r="F20844"/>
        </row>
        <row r="20845">
          <cell r="B20845"/>
          <cell r="F20845"/>
        </row>
        <row r="20846">
          <cell r="B20846"/>
          <cell r="F20846"/>
        </row>
        <row r="20847">
          <cell r="B20847"/>
          <cell r="F20847"/>
        </row>
        <row r="20848">
          <cell r="B20848"/>
          <cell r="F20848"/>
        </row>
        <row r="20849">
          <cell r="B20849"/>
          <cell r="F20849"/>
        </row>
        <row r="20850">
          <cell r="B20850"/>
          <cell r="F20850"/>
        </row>
        <row r="20851">
          <cell r="B20851"/>
          <cell r="F20851"/>
        </row>
        <row r="20852">
          <cell r="B20852"/>
          <cell r="F20852"/>
        </row>
        <row r="20853">
          <cell r="B20853"/>
          <cell r="F20853"/>
        </row>
        <row r="20854">
          <cell r="B20854"/>
          <cell r="F20854"/>
        </row>
        <row r="20855">
          <cell r="B20855"/>
          <cell r="F20855"/>
        </row>
        <row r="20856">
          <cell r="B20856"/>
          <cell r="F20856"/>
        </row>
        <row r="20857">
          <cell r="B20857"/>
          <cell r="F20857"/>
        </row>
        <row r="20858">
          <cell r="B20858"/>
          <cell r="F20858"/>
        </row>
        <row r="20859">
          <cell r="B20859"/>
          <cell r="F20859"/>
        </row>
        <row r="20860">
          <cell r="B20860"/>
          <cell r="F20860"/>
        </row>
        <row r="20861">
          <cell r="B20861"/>
          <cell r="F20861"/>
        </row>
        <row r="20862">
          <cell r="B20862"/>
          <cell r="F20862"/>
        </row>
        <row r="20863">
          <cell r="B20863"/>
          <cell r="F20863"/>
        </row>
        <row r="20864">
          <cell r="B20864"/>
          <cell r="F20864"/>
        </row>
        <row r="20865">
          <cell r="B20865"/>
          <cell r="F20865"/>
        </row>
        <row r="20866">
          <cell r="B20866"/>
          <cell r="F20866"/>
        </row>
        <row r="20867">
          <cell r="B20867"/>
          <cell r="F20867"/>
        </row>
        <row r="20868">
          <cell r="B20868"/>
          <cell r="F20868"/>
        </row>
        <row r="20869">
          <cell r="B20869"/>
          <cell r="F20869"/>
        </row>
        <row r="20870">
          <cell r="B20870"/>
          <cell r="F20870"/>
        </row>
        <row r="20871">
          <cell r="B20871"/>
          <cell r="F20871"/>
        </row>
        <row r="20872">
          <cell r="B20872"/>
          <cell r="F20872"/>
        </row>
        <row r="20873">
          <cell r="B20873"/>
          <cell r="F20873"/>
        </row>
        <row r="20874">
          <cell r="B20874"/>
          <cell r="F20874"/>
        </row>
        <row r="20875">
          <cell r="B20875"/>
          <cell r="F20875"/>
        </row>
        <row r="20876">
          <cell r="B20876"/>
          <cell r="F20876"/>
        </row>
        <row r="20877">
          <cell r="B20877"/>
          <cell r="F20877"/>
        </row>
        <row r="20878">
          <cell r="B20878"/>
          <cell r="F20878"/>
        </row>
        <row r="20879">
          <cell r="B20879"/>
          <cell r="F20879"/>
        </row>
        <row r="20880">
          <cell r="B20880"/>
          <cell r="F20880"/>
        </row>
        <row r="20881">
          <cell r="B20881"/>
          <cell r="F20881"/>
        </row>
        <row r="20882">
          <cell r="B20882"/>
          <cell r="F20882"/>
        </row>
        <row r="20883">
          <cell r="B20883"/>
          <cell r="F20883"/>
        </row>
        <row r="20884">
          <cell r="B20884"/>
          <cell r="F20884"/>
        </row>
        <row r="20885">
          <cell r="B20885"/>
          <cell r="F20885"/>
        </row>
        <row r="20886">
          <cell r="B20886"/>
          <cell r="F20886"/>
        </row>
        <row r="20887">
          <cell r="B20887"/>
          <cell r="F20887"/>
        </row>
        <row r="20888">
          <cell r="B20888"/>
          <cell r="F20888"/>
        </row>
        <row r="20889">
          <cell r="B20889"/>
          <cell r="F20889"/>
        </row>
        <row r="20890">
          <cell r="B20890"/>
          <cell r="F20890"/>
        </row>
        <row r="20891">
          <cell r="B20891"/>
          <cell r="F20891"/>
        </row>
        <row r="20892">
          <cell r="B20892"/>
          <cell r="F20892"/>
        </row>
        <row r="20893">
          <cell r="B20893"/>
          <cell r="F20893"/>
        </row>
        <row r="20894">
          <cell r="B20894"/>
          <cell r="F20894"/>
        </row>
        <row r="20895">
          <cell r="B20895"/>
          <cell r="F20895"/>
        </row>
        <row r="20896">
          <cell r="B20896"/>
          <cell r="F20896"/>
        </row>
        <row r="20897">
          <cell r="B20897"/>
          <cell r="F20897"/>
        </row>
        <row r="20898">
          <cell r="B20898"/>
          <cell r="F20898"/>
        </row>
        <row r="20899">
          <cell r="B20899"/>
          <cell r="F20899"/>
        </row>
        <row r="20900">
          <cell r="B20900"/>
          <cell r="F20900"/>
        </row>
        <row r="20901">
          <cell r="B20901"/>
          <cell r="F20901"/>
        </row>
        <row r="20902">
          <cell r="B20902"/>
          <cell r="F20902"/>
        </row>
        <row r="20903">
          <cell r="B20903"/>
          <cell r="F20903"/>
        </row>
        <row r="20904">
          <cell r="B20904"/>
          <cell r="F20904"/>
        </row>
        <row r="20905">
          <cell r="B20905"/>
          <cell r="F20905"/>
        </row>
        <row r="20906">
          <cell r="B20906"/>
          <cell r="F20906"/>
        </row>
        <row r="20907">
          <cell r="B20907"/>
          <cell r="F20907"/>
        </row>
        <row r="20908">
          <cell r="B20908"/>
          <cell r="F20908"/>
        </row>
        <row r="20909">
          <cell r="B20909"/>
          <cell r="F20909"/>
        </row>
        <row r="20910">
          <cell r="B20910"/>
          <cell r="F20910"/>
        </row>
        <row r="20911">
          <cell r="B20911"/>
          <cell r="F20911"/>
        </row>
        <row r="20912">
          <cell r="B20912"/>
          <cell r="F20912"/>
        </row>
        <row r="20913">
          <cell r="B20913"/>
          <cell r="F20913"/>
        </row>
        <row r="20914">
          <cell r="B20914"/>
          <cell r="F20914"/>
        </row>
        <row r="20915">
          <cell r="B20915"/>
          <cell r="F20915"/>
        </row>
        <row r="20916">
          <cell r="B20916"/>
          <cell r="F20916"/>
        </row>
        <row r="20917">
          <cell r="B20917"/>
          <cell r="F20917"/>
        </row>
        <row r="20918">
          <cell r="B20918"/>
          <cell r="F20918"/>
        </row>
        <row r="20919">
          <cell r="B20919"/>
          <cell r="F20919"/>
        </row>
        <row r="20920">
          <cell r="B20920"/>
          <cell r="F20920"/>
        </row>
        <row r="20921">
          <cell r="B20921"/>
          <cell r="F20921"/>
        </row>
        <row r="20922">
          <cell r="B20922"/>
          <cell r="F20922"/>
        </row>
        <row r="20923">
          <cell r="B20923"/>
          <cell r="F20923"/>
        </row>
        <row r="20924">
          <cell r="B20924"/>
          <cell r="F20924"/>
        </row>
        <row r="20925">
          <cell r="B20925"/>
          <cell r="F20925"/>
        </row>
        <row r="20926">
          <cell r="B20926"/>
          <cell r="F20926"/>
        </row>
        <row r="20927">
          <cell r="B20927"/>
          <cell r="F20927"/>
        </row>
        <row r="20928">
          <cell r="B20928"/>
          <cell r="F20928"/>
        </row>
        <row r="20929">
          <cell r="B20929"/>
          <cell r="F20929"/>
        </row>
        <row r="20930">
          <cell r="B20930"/>
          <cell r="F20930"/>
        </row>
        <row r="20931">
          <cell r="B20931"/>
          <cell r="F20931"/>
        </row>
        <row r="20932">
          <cell r="B20932"/>
          <cell r="F20932"/>
        </row>
        <row r="20933">
          <cell r="B20933"/>
          <cell r="F20933"/>
        </row>
        <row r="20934">
          <cell r="B20934"/>
          <cell r="F20934"/>
        </row>
        <row r="20935">
          <cell r="B20935"/>
          <cell r="F20935"/>
        </row>
        <row r="20936">
          <cell r="B20936"/>
          <cell r="F20936"/>
        </row>
        <row r="20937">
          <cell r="B20937"/>
          <cell r="F20937"/>
        </row>
        <row r="20938">
          <cell r="B20938"/>
          <cell r="F20938"/>
        </row>
        <row r="20939">
          <cell r="B20939"/>
          <cell r="F20939"/>
        </row>
        <row r="20940">
          <cell r="B20940"/>
          <cell r="F20940"/>
        </row>
        <row r="20941">
          <cell r="B20941"/>
          <cell r="F20941"/>
        </row>
        <row r="20942">
          <cell r="B20942"/>
          <cell r="F20942"/>
        </row>
        <row r="20943">
          <cell r="B20943"/>
          <cell r="F20943"/>
        </row>
        <row r="20944">
          <cell r="B20944"/>
          <cell r="F20944"/>
        </row>
        <row r="20945">
          <cell r="B20945"/>
          <cell r="F20945"/>
        </row>
        <row r="20946">
          <cell r="B20946"/>
          <cell r="F20946"/>
        </row>
        <row r="20947">
          <cell r="B20947"/>
          <cell r="F20947"/>
        </row>
        <row r="20948">
          <cell r="B20948"/>
          <cell r="F20948"/>
        </row>
        <row r="20949">
          <cell r="B20949"/>
          <cell r="F20949"/>
        </row>
        <row r="20950">
          <cell r="B20950"/>
          <cell r="F20950"/>
        </row>
        <row r="20951">
          <cell r="B20951"/>
          <cell r="F20951"/>
        </row>
        <row r="20952">
          <cell r="B20952"/>
          <cell r="F20952"/>
        </row>
        <row r="20953">
          <cell r="B20953"/>
          <cell r="F20953"/>
        </row>
        <row r="20954">
          <cell r="B20954"/>
          <cell r="F20954"/>
        </row>
        <row r="20955">
          <cell r="B20955"/>
          <cell r="F20955"/>
        </row>
        <row r="20956">
          <cell r="B20956"/>
          <cell r="F20956"/>
        </row>
        <row r="20957">
          <cell r="B20957"/>
          <cell r="F20957"/>
        </row>
        <row r="20958">
          <cell r="B20958"/>
          <cell r="F20958"/>
        </row>
        <row r="20959">
          <cell r="B20959"/>
          <cell r="F20959"/>
        </row>
        <row r="20960">
          <cell r="B20960"/>
          <cell r="F20960"/>
        </row>
        <row r="20961">
          <cell r="B20961"/>
          <cell r="F20961"/>
        </row>
        <row r="20962">
          <cell r="B20962"/>
          <cell r="F20962"/>
        </row>
        <row r="20963">
          <cell r="B20963"/>
          <cell r="F20963"/>
        </row>
        <row r="20964">
          <cell r="B20964"/>
          <cell r="F20964"/>
        </row>
        <row r="20965">
          <cell r="B20965"/>
          <cell r="F20965"/>
        </row>
        <row r="20966">
          <cell r="B20966"/>
          <cell r="F20966"/>
        </row>
        <row r="20967">
          <cell r="B20967"/>
          <cell r="F20967"/>
        </row>
        <row r="20968">
          <cell r="B20968"/>
          <cell r="F20968"/>
        </row>
        <row r="20969">
          <cell r="B20969"/>
          <cell r="F20969"/>
        </row>
        <row r="20970">
          <cell r="B20970"/>
          <cell r="F20970"/>
        </row>
        <row r="20971">
          <cell r="B20971"/>
          <cell r="F20971"/>
        </row>
        <row r="20972">
          <cell r="B20972"/>
          <cell r="F20972"/>
        </row>
        <row r="20973">
          <cell r="B20973"/>
          <cell r="F20973"/>
        </row>
        <row r="20974">
          <cell r="B20974"/>
          <cell r="F20974"/>
        </row>
        <row r="20975">
          <cell r="B20975"/>
          <cell r="F20975"/>
        </row>
        <row r="20976">
          <cell r="B20976"/>
          <cell r="F20976"/>
        </row>
        <row r="20977">
          <cell r="B20977"/>
          <cell r="F20977"/>
        </row>
        <row r="20978">
          <cell r="B20978"/>
          <cell r="F20978"/>
        </row>
        <row r="20979">
          <cell r="B20979"/>
          <cell r="F20979"/>
        </row>
        <row r="20980">
          <cell r="B20980"/>
          <cell r="F20980"/>
        </row>
        <row r="20981">
          <cell r="B20981"/>
          <cell r="F20981"/>
        </row>
        <row r="20982">
          <cell r="B20982"/>
          <cell r="F20982"/>
        </row>
        <row r="20983">
          <cell r="B20983"/>
          <cell r="F20983"/>
        </row>
        <row r="20984">
          <cell r="B20984"/>
          <cell r="F20984"/>
        </row>
        <row r="20985">
          <cell r="B20985"/>
          <cell r="F20985"/>
        </row>
        <row r="20986">
          <cell r="B20986"/>
          <cell r="F20986"/>
        </row>
        <row r="20987">
          <cell r="B20987"/>
          <cell r="F20987"/>
        </row>
        <row r="20988">
          <cell r="B20988"/>
          <cell r="F20988"/>
        </row>
        <row r="20989">
          <cell r="B20989"/>
          <cell r="F20989"/>
        </row>
        <row r="20990">
          <cell r="B20990"/>
          <cell r="F20990"/>
        </row>
        <row r="20991">
          <cell r="B20991"/>
          <cell r="F20991"/>
        </row>
        <row r="20992">
          <cell r="B20992"/>
          <cell r="F20992"/>
        </row>
        <row r="20993">
          <cell r="B20993"/>
          <cell r="F20993"/>
        </row>
        <row r="20994">
          <cell r="B20994"/>
          <cell r="F20994"/>
        </row>
        <row r="20995">
          <cell r="B20995"/>
          <cell r="F20995"/>
        </row>
        <row r="20996">
          <cell r="B20996"/>
          <cell r="F20996"/>
        </row>
        <row r="20997">
          <cell r="B20997"/>
          <cell r="F20997"/>
        </row>
        <row r="20998">
          <cell r="B20998"/>
          <cell r="F20998"/>
        </row>
        <row r="20999">
          <cell r="B20999"/>
          <cell r="F20999"/>
        </row>
        <row r="21000">
          <cell r="B21000"/>
          <cell r="F21000"/>
        </row>
        <row r="21001">
          <cell r="B21001"/>
          <cell r="F21001"/>
        </row>
        <row r="21002">
          <cell r="B21002"/>
          <cell r="F21002"/>
        </row>
        <row r="21003">
          <cell r="B21003"/>
          <cell r="F21003"/>
        </row>
        <row r="21004">
          <cell r="B21004"/>
          <cell r="F21004"/>
        </row>
        <row r="21005">
          <cell r="B21005"/>
          <cell r="F21005"/>
        </row>
        <row r="21006">
          <cell r="B21006"/>
          <cell r="F21006"/>
        </row>
        <row r="21007">
          <cell r="B21007"/>
          <cell r="F21007"/>
        </row>
        <row r="21008">
          <cell r="B21008"/>
          <cell r="F21008"/>
        </row>
        <row r="21009">
          <cell r="B21009"/>
          <cell r="F21009"/>
        </row>
        <row r="21010">
          <cell r="B21010"/>
          <cell r="F21010"/>
        </row>
        <row r="21011">
          <cell r="B21011"/>
          <cell r="F21011"/>
        </row>
        <row r="21012">
          <cell r="B21012"/>
          <cell r="F21012"/>
        </row>
        <row r="21013">
          <cell r="B21013"/>
          <cell r="F21013"/>
        </row>
        <row r="21014">
          <cell r="B21014"/>
          <cell r="F21014"/>
        </row>
        <row r="21015">
          <cell r="B21015"/>
          <cell r="F21015"/>
        </row>
        <row r="21016">
          <cell r="B21016"/>
          <cell r="F21016"/>
        </row>
        <row r="21017">
          <cell r="B21017"/>
          <cell r="F21017"/>
        </row>
        <row r="21018">
          <cell r="B21018"/>
          <cell r="F21018"/>
        </row>
        <row r="21019">
          <cell r="B21019"/>
          <cell r="F21019"/>
        </row>
        <row r="21020">
          <cell r="B21020"/>
          <cell r="F21020"/>
        </row>
        <row r="21021">
          <cell r="B21021"/>
          <cell r="F21021"/>
        </row>
        <row r="21022">
          <cell r="B21022"/>
          <cell r="F21022"/>
        </row>
        <row r="21023">
          <cell r="B21023"/>
          <cell r="F21023"/>
        </row>
        <row r="21024">
          <cell r="B21024"/>
          <cell r="F21024"/>
        </row>
        <row r="21025">
          <cell r="B21025"/>
          <cell r="F21025"/>
        </row>
        <row r="21026">
          <cell r="B21026"/>
          <cell r="F21026"/>
        </row>
        <row r="21027">
          <cell r="B21027"/>
          <cell r="F21027"/>
        </row>
        <row r="21028">
          <cell r="B21028"/>
          <cell r="F21028"/>
        </row>
        <row r="21029">
          <cell r="B21029"/>
          <cell r="F21029"/>
        </row>
        <row r="21030">
          <cell r="B21030"/>
          <cell r="F21030"/>
        </row>
        <row r="21031">
          <cell r="B21031"/>
          <cell r="F21031"/>
        </row>
        <row r="21032">
          <cell r="B21032"/>
          <cell r="F21032"/>
        </row>
        <row r="21033">
          <cell r="B21033"/>
          <cell r="F21033"/>
        </row>
        <row r="21034">
          <cell r="B21034"/>
          <cell r="F21034"/>
        </row>
        <row r="21035">
          <cell r="B21035"/>
          <cell r="F21035"/>
        </row>
        <row r="21036">
          <cell r="B21036"/>
          <cell r="F21036"/>
        </row>
        <row r="21037">
          <cell r="B21037"/>
          <cell r="F21037"/>
        </row>
        <row r="21038">
          <cell r="B21038"/>
          <cell r="F21038"/>
        </row>
        <row r="21039">
          <cell r="B21039"/>
          <cell r="F21039"/>
        </row>
        <row r="21040">
          <cell r="B21040"/>
          <cell r="F21040"/>
        </row>
        <row r="21041">
          <cell r="B21041"/>
          <cell r="F21041"/>
        </row>
        <row r="21042">
          <cell r="B21042"/>
          <cell r="F21042"/>
        </row>
        <row r="21043">
          <cell r="B21043"/>
          <cell r="F21043"/>
        </row>
        <row r="21044">
          <cell r="B21044"/>
          <cell r="F21044"/>
        </row>
        <row r="21045">
          <cell r="B21045"/>
          <cell r="F21045"/>
        </row>
        <row r="21046">
          <cell r="B21046"/>
          <cell r="F21046"/>
        </row>
        <row r="21047">
          <cell r="B21047"/>
          <cell r="F21047"/>
        </row>
        <row r="21048">
          <cell r="B21048"/>
          <cell r="F21048"/>
        </row>
        <row r="21049">
          <cell r="B21049"/>
          <cell r="F21049"/>
        </row>
        <row r="21050">
          <cell r="B21050"/>
          <cell r="F21050"/>
        </row>
        <row r="21051">
          <cell r="B21051"/>
          <cell r="F21051"/>
        </row>
        <row r="21052">
          <cell r="B21052"/>
          <cell r="F21052"/>
        </row>
        <row r="21053">
          <cell r="B21053"/>
          <cell r="F21053"/>
        </row>
        <row r="21054">
          <cell r="B21054"/>
          <cell r="F21054"/>
        </row>
        <row r="21055">
          <cell r="B21055"/>
          <cell r="F21055"/>
        </row>
        <row r="21056">
          <cell r="B21056"/>
          <cell r="F21056"/>
        </row>
        <row r="21057">
          <cell r="B21057"/>
          <cell r="F21057"/>
        </row>
        <row r="21058">
          <cell r="B21058"/>
          <cell r="F21058"/>
        </row>
        <row r="21059">
          <cell r="B21059"/>
          <cell r="F21059"/>
        </row>
        <row r="21060">
          <cell r="B21060"/>
          <cell r="F21060"/>
        </row>
        <row r="21061">
          <cell r="B21061"/>
          <cell r="F21061"/>
        </row>
        <row r="21062">
          <cell r="B21062"/>
          <cell r="F21062"/>
        </row>
        <row r="21063">
          <cell r="B21063"/>
          <cell r="F21063"/>
        </row>
        <row r="21064">
          <cell r="B21064"/>
          <cell r="F21064"/>
        </row>
        <row r="21065">
          <cell r="B21065"/>
          <cell r="F21065"/>
        </row>
        <row r="21066">
          <cell r="B21066"/>
          <cell r="F21066"/>
        </row>
        <row r="21067">
          <cell r="B21067"/>
          <cell r="F21067"/>
        </row>
        <row r="21068">
          <cell r="B21068"/>
          <cell r="F21068"/>
        </row>
        <row r="21069">
          <cell r="B21069"/>
          <cell r="F21069"/>
        </row>
        <row r="21070">
          <cell r="B21070"/>
          <cell r="F21070"/>
        </row>
        <row r="21071">
          <cell r="B21071"/>
          <cell r="F21071"/>
        </row>
        <row r="21072">
          <cell r="B21072"/>
          <cell r="F21072"/>
        </row>
        <row r="21073">
          <cell r="B21073"/>
          <cell r="F21073"/>
        </row>
        <row r="21074">
          <cell r="B21074"/>
          <cell r="F21074"/>
        </row>
        <row r="21075">
          <cell r="B21075"/>
          <cell r="F21075"/>
        </row>
        <row r="21076">
          <cell r="B21076"/>
          <cell r="F21076"/>
        </row>
        <row r="21077">
          <cell r="B21077"/>
          <cell r="F21077"/>
        </row>
        <row r="21078">
          <cell r="B21078"/>
          <cell r="F21078"/>
        </row>
        <row r="21079">
          <cell r="B21079"/>
          <cell r="F21079"/>
        </row>
        <row r="21080">
          <cell r="B21080"/>
          <cell r="F21080"/>
        </row>
        <row r="21081">
          <cell r="B21081"/>
          <cell r="F21081"/>
        </row>
        <row r="21082">
          <cell r="B21082"/>
          <cell r="F21082"/>
        </row>
        <row r="21083">
          <cell r="B21083"/>
          <cell r="F21083"/>
        </row>
        <row r="21084">
          <cell r="B21084"/>
          <cell r="F21084"/>
        </row>
        <row r="21085">
          <cell r="B21085"/>
          <cell r="F21085"/>
        </row>
        <row r="21086">
          <cell r="B21086"/>
          <cell r="F21086"/>
        </row>
        <row r="21087">
          <cell r="B21087"/>
          <cell r="F21087"/>
        </row>
        <row r="21088">
          <cell r="B21088"/>
          <cell r="F21088"/>
        </row>
        <row r="21089">
          <cell r="B21089"/>
          <cell r="F21089"/>
        </row>
        <row r="21090">
          <cell r="B21090"/>
          <cell r="F21090"/>
        </row>
        <row r="21091">
          <cell r="B21091"/>
          <cell r="F21091"/>
        </row>
        <row r="21092">
          <cell r="B21092"/>
          <cell r="F21092"/>
        </row>
        <row r="21093">
          <cell r="B21093"/>
          <cell r="F21093"/>
        </row>
        <row r="21094">
          <cell r="B21094"/>
          <cell r="F21094"/>
        </row>
        <row r="21095">
          <cell r="B21095"/>
          <cell r="F21095"/>
        </row>
        <row r="21096">
          <cell r="B21096"/>
          <cell r="F21096"/>
        </row>
        <row r="21097">
          <cell r="B21097"/>
          <cell r="F21097"/>
        </row>
        <row r="21098">
          <cell r="B21098"/>
          <cell r="F21098"/>
        </row>
        <row r="21099">
          <cell r="B21099"/>
          <cell r="F21099"/>
        </row>
        <row r="21100">
          <cell r="B21100"/>
          <cell r="F21100"/>
        </row>
        <row r="21101">
          <cell r="B21101"/>
          <cell r="F21101"/>
        </row>
        <row r="21102">
          <cell r="B21102"/>
          <cell r="F21102"/>
        </row>
        <row r="21103">
          <cell r="B21103"/>
          <cell r="F21103"/>
        </row>
        <row r="21104">
          <cell r="B21104"/>
          <cell r="F21104"/>
        </row>
        <row r="21105">
          <cell r="B21105"/>
          <cell r="F21105"/>
        </row>
        <row r="21106">
          <cell r="B21106"/>
          <cell r="F21106"/>
        </row>
        <row r="21107">
          <cell r="B21107"/>
          <cell r="F21107"/>
        </row>
        <row r="21108">
          <cell r="B21108"/>
          <cell r="F21108"/>
        </row>
        <row r="21109">
          <cell r="B21109"/>
          <cell r="F21109"/>
        </row>
        <row r="21110">
          <cell r="B21110"/>
          <cell r="F21110"/>
        </row>
        <row r="21111">
          <cell r="B21111"/>
          <cell r="F21111"/>
        </row>
        <row r="21112">
          <cell r="B21112"/>
          <cell r="F21112"/>
        </row>
        <row r="21113">
          <cell r="B21113"/>
          <cell r="F21113"/>
        </row>
        <row r="21114">
          <cell r="B21114"/>
          <cell r="F21114"/>
        </row>
        <row r="21115">
          <cell r="B21115"/>
          <cell r="F21115"/>
        </row>
        <row r="21116">
          <cell r="B21116"/>
          <cell r="F21116"/>
        </row>
        <row r="21117">
          <cell r="B21117"/>
          <cell r="F21117"/>
        </row>
        <row r="21118">
          <cell r="B21118"/>
          <cell r="F21118"/>
        </row>
        <row r="21119">
          <cell r="B21119"/>
          <cell r="F21119"/>
        </row>
        <row r="21120">
          <cell r="B21120"/>
          <cell r="F21120"/>
        </row>
        <row r="21121">
          <cell r="B21121"/>
          <cell r="F21121"/>
        </row>
        <row r="21122">
          <cell r="B21122"/>
          <cell r="F21122"/>
        </row>
        <row r="21123">
          <cell r="B21123"/>
          <cell r="F21123"/>
        </row>
        <row r="21124">
          <cell r="B21124"/>
          <cell r="F21124"/>
        </row>
        <row r="21125">
          <cell r="B21125"/>
          <cell r="F21125"/>
        </row>
        <row r="21126">
          <cell r="B21126"/>
          <cell r="F21126"/>
        </row>
        <row r="21127">
          <cell r="B21127"/>
          <cell r="F21127"/>
        </row>
        <row r="21128">
          <cell r="B21128"/>
          <cell r="F21128"/>
        </row>
        <row r="21129">
          <cell r="B21129"/>
          <cell r="F21129"/>
        </row>
        <row r="21130">
          <cell r="B21130"/>
          <cell r="F21130"/>
        </row>
        <row r="21131">
          <cell r="B21131"/>
          <cell r="F21131"/>
        </row>
        <row r="21132">
          <cell r="B21132"/>
          <cell r="F21132"/>
        </row>
        <row r="21133">
          <cell r="B21133"/>
          <cell r="F21133"/>
        </row>
        <row r="21134">
          <cell r="B21134"/>
          <cell r="F21134"/>
        </row>
        <row r="21135">
          <cell r="B21135"/>
          <cell r="F21135"/>
        </row>
        <row r="21136">
          <cell r="B21136"/>
          <cell r="F21136"/>
        </row>
        <row r="21137">
          <cell r="B21137"/>
          <cell r="F21137"/>
        </row>
        <row r="21138">
          <cell r="B21138"/>
          <cell r="F21138"/>
        </row>
        <row r="21139">
          <cell r="B21139"/>
          <cell r="F21139"/>
        </row>
        <row r="21140">
          <cell r="B21140"/>
          <cell r="F21140"/>
        </row>
        <row r="21141">
          <cell r="B21141"/>
          <cell r="F21141"/>
        </row>
        <row r="21142">
          <cell r="B21142"/>
          <cell r="F21142"/>
        </row>
        <row r="21143">
          <cell r="B21143"/>
          <cell r="F21143"/>
        </row>
        <row r="21144">
          <cell r="B21144"/>
          <cell r="F21144"/>
        </row>
        <row r="21145">
          <cell r="B21145"/>
          <cell r="F21145"/>
        </row>
        <row r="21146">
          <cell r="B21146"/>
          <cell r="F21146"/>
        </row>
        <row r="21147">
          <cell r="B21147"/>
          <cell r="F21147"/>
        </row>
        <row r="21148">
          <cell r="B21148"/>
          <cell r="F21148"/>
        </row>
        <row r="21149">
          <cell r="B21149"/>
          <cell r="F21149"/>
        </row>
        <row r="21150">
          <cell r="B21150"/>
          <cell r="F21150"/>
        </row>
        <row r="21151">
          <cell r="B21151"/>
          <cell r="F21151"/>
        </row>
        <row r="21152">
          <cell r="B21152"/>
          <cell r="F21152"/>
        </row>
        <row r="21153">
          <cell r="B21153"/>
          <cell r="F21153"/>
        </row>
        <row r="21154">
          <cell r="B21154"/>
          <cell r="F21154"/>
        </row>
        <row r="21155">
          <cell r="B21155"/>
          <cell r="F21155"/>
        </row>
        <row r="21156">
          <cell r="B21156"/>
          <cell r="F21156"/>
        </row>
        <row r="21157">
          <cell r="B21157"/>
          <cell r="F21157"/>
        </row>
        <row r="21158">
          <cell r="B21158"/>
          <cell r="F21158"/>
        </row>
        <row r="21159">
          <cell r="B21159"/>
          <cell r="F21159"/>
        </row>
        <row r="21160">
          <cell r="B21160"/>
          <cell r="F21160"/>
        </row>
        <row r="21161">
          <cell r="B21161"/>
          <cell r="F21161"/>
        </row>
        <row r="21162">
          <cell r="B21162"/>
          <cell r="F21162"/>
        </row>
        <row r="21163">
          <cell r="B21163"/>
          <cell r="F21163"/>
        </row>
        <row r="21164">
          <cell r="B21164"/>
          <cell r="F21164"/>
        </row>
        <row r="21165">
          <cell r="B21165"/>
          <cell r="F21165"/>
        </row>
        <row r="21166">
          <cell r="B21166"/>
          <cell r="F21166"/>
        </row>
        <row r="21167">
          <cell r="B21167"/>
          <cell r="F21167"/>
        </row>
        <row r="21168">
          <cell r="B21168"/>
          <cell r="F21168"/>
        </row>
        <row r="21169">
          <cell r="B21169"/>
          <cell r="F21169"/>
        </row>
        <row r="21170">
          <cell r="B21170"/>
          <cell r="F21170"/>
        </row>
        <row r="21171">
          <cell r="B21171"/>
          <cell r="F21171"/>
        </row>
        <row r="21172">
          <cell r="B21172"/>
          <cell r="F21172"/>
        </row>
        <row r="21173">
          <cell r="B21173"/>
          <cell r="F21173"/>
        </row>
        <row r="21174">
          <cell r="B21174"/>
          <cell r="F21174"/>
        </row>
        <row r="21175">
          <cell r="B21175"/>
          <cell r="F21175"/>
        </row>
        <row r="21176">
          <cell r="B21176"/>
          <cell r="F21176"/>
        </row>
        <row r="21177">
          <cell r="B21177"/>
          <cell r="F21177"/>
        </row>
        <row r="21178">
          <cell r="B21178"/>
          <cell r="F21178"/>
        </row>
        <row r="21179">
          <cell r="B21179"/>
          <cell r="F21179"/>
        </row>
        <row r="21180">
          <cell r="B21180"/>
          <cell r="F21180"/>
        </row>
        <row r="21181">
          <cell r="B21181"/>
          <cell r="F21181"/>
        </row>
        <row r="21182">
          <cell r="B21182"/>
          <cell r="F21182"/>
        </row>
        <row r="21183">
          <cell r="B21183"/>
          <cell r="F21183"/>
        </row>
        <row r="21184">
          <cell r="B21184"/>
          <cell r="F21184"/>
        </row>
        <row r="21185">
          <cell r="B21185"/>
          <cell r="F21185"/>
        </row>
        <row r="21186">
          <cell r="B21186"/>
          <cell r="F21186"/>
        </row>
        <row r="21187">
          <cell r="B21187"/>
          <cell r="F21187"/>
        </row>
        <row r="21188">
          <cell r="B21188"/>
          <cell r="F21188"/>
        </row>
        <row r="21189">
          <cell r="B21189"/>
          <cell r="F21189"/>
        </row>
        <row r="21190">
          <cell r="B21190"/>
          <cell r="F21190"/>
        </row>
        <row r="21191">
          <cell r="B21191"/>
          <cell r="F21191"/>
        </row>
        <row r="21192">
          <cell r="B21192"/>
          <cell r="F21192"/>
        </row>
        <row r="21193">
          <cell r="B21193"/>
          <cell r="F21193"/>
        </row>
        <row r="21194">
          <cell r="B21194"/>
          <cell r="F21194"/>
        </row>
        <row r="21195">
          <cell r="B21195"/>
          <cell r="F21195"/>
        </row>
        <row r="21196">
          <cell r="B21196"/>
          <cell r="F21196"/>
        </row>
        <row r="21197">
          <cell r="B21197"/>
          <cell r="F21197"/>
        </row>
        <row r="21198">
          <cell r="B21198"/>
          <cell r="F21198"/>
        </row>
        <row r="21199">
          <cell r="B21199"/>
          <cell r="F21199"/>
        </row>
        <row r="21200">
          <cell r="B21200"/>
          <cell r="F21200"/>
        </row>
        <row r="21201">
          <cell r="B21201"/>
          <cell r="F21201"/>
        </row>
        <row r="21202">
          <cell r="B21202"/>
          <cell r="F21202"/>
        </row>
        <row r="21203">
          <cell r="B21203"/>
          <cell r="F21203"/>
        </row>
        <row r="21204">
          <cell r="B21204"/>
          <cell r="F21204"/>
        </row>
        <row r="21205">
          <cell r="B21205"/>
          <cell r="F21205"/>
        </row>
        <row r="21206">
          <cell r="B21206"/>
          <cell r="F21206"/>
        </row>
        <row r="21207">
          <cell r="B21207"/>
          <cell r="F21207"/>
        </row>
        <row r="21208">
          <cell r="B21208"/>
          <cell r="F21208"/>
        </row>
        <row r="21209">
          <cell r="B21209"/>
          <cell r="F21209"/>
        </row>
        <row r="21210">
          <cell r="B21210"/>
          <cell r="F21210"/>
        </row>
        <row r="21211">
          <cell r="B21211"/>
          <cell r="F21211"/>
        </row>
        <row r="21212">
          <cell r="B21212"/>
          <cell r="F21212"/>
        </row>
        <row r="21213">
          <cell r="B21213"/>
          <cell r="F21213"/>
        </row>
        <row r="21214">
          <cell r="B21214"/>
          <cell r="F21214"/>
        </row>
        <row r="21215">
          <cell r="B21215"/>
          <cell r="F21215"/>
        </row>
        <row r="21216">
          <cell r="B21216"/>
          <cell r="F21216"/>
        </row>
        <row r="21217">
          <cell r="B21217"/>
          <cell r="F21217"/>
        </row>
        <row r="21218">
          <cell r="B21218"/>
          <cell r="F21218"/>
        </row>
        <row r="21219">
          <cell r="B21219"/>
          <cell r="F21219"/>
        </row>
        <row r="21220">
          <cell r="B21220"/>
          <cell r="F21220"/>
        </row>
        <row r="21221">
          <cell r="B21221"/>
          <cell r="F21221"/>
        </row>
        <row r="21222">
          <cell r="B21222"/>
          <cell r="F21222"/>
        </row>
        <row r="21223">
          <cell r="B21223"/>
          <cell r="F21223"/>
        </row>
        <row r="21224">
          <cell r="B21224"/>
          <cell r="F21224"/>
        </row>
        <row r="21225">
          <cell r="B21225"/>
          <cell r="F21225"/>
        </row>
        <row r="21226">
          <cell r="B21226"/>
          <cell r="F21226"/>
        </row>
        <row r="21227">
          <cell r="B21227"/>
          <cell r="F21227"/>
        </row>
        <row r="21228">
          <cell r="B21228"/>
          <cell r="F21228"/>
        </row>
        <row r="21229">
          <cell r="B21229"/>
          <cell r="F21229"/>
        </row>
        <row r="21230">
          <cell r="B21230"/>
          <cell r="F21230"/>
        </row>
        <row r="21231">
          <cell r="B21231"/>
          <cell r="F21231"/>
        </row>
        <row r="21232">
          <cell r="B21232"/>
          <cell r="F21232"/>
        </row>
        <row r="21233">
          <cell r="B21233"/>
          <cell r="F21233"/>
        </row>
        <row r="21234">
          <cell r="B21234"/>
          <cell r="F21234"/>
        </row>
        <row r="21235">
          <cell r="B21235"/>
          <cell r="F21235"/>
        </row>
        <row r="21236">
          <cell r="B21236"/>
          <cell r="F21236"/>
        </row>
        <row r="21237">
          <cell r="B21237"/>
          <cell r="F21237"/>
        </row>
        <row r="21238">
          <cell r="B21238"/>
          <cell r="F21238"/>
        </row>
        <row r="21239">
          <cell r="B21239"/>
          <cell r="F21239"/>
        </row>
        <row r="21240">
          <cell r="B21240"/>
          <cell r="F21240"/>
        </row>
        <row r="21241">
          <cell r="B21241"/>
          <cell r="F21241"/>
        </row>
        <row r="21242">
          <cell r="B21242"/>
          <cell r="F21242"/>
        </row>
        <row r="21243">
          <cell r="B21243"/>
          <cell r="F21243"/>
        </row>
        <row r="21244">
          <cell r="B21244"/>
          <cell r="F21244"/>
        </row>
        <row r="21245">
          <cell r="B21245"/>
          <cell r="F21245"/>
        </row>
        <row r="21246">
          <cell r="B21246"/>
          <cell r="F21246"/>
        </row>
        <row r="21247">
          <cell r="B21247"/>
          <cell r="F21247"/>
        </row>
        <row r="21248">
          <cell r="B21248"/>
          <cell r="F21248"/>
        </row>
        <row r="21249">
          <cell r="B21249"/>
          <cell r="F21249"/>
        </row>
        <row r="21250">
          <cell r="B21250"/>
          <cell r="F21250"/>
        </row>
        <row r="21251">
          <cell r="B21251"/>
          <cell r="F21251"/>
        </row>
        <row r="21252">
          <cell r="B21252"/>
          <cell r="F21252"/>
        </row>
        <row r="21253">
          <cell r="B21253"/>
          <cell r="F21253"/>
        </row>
        <row r="21254">
          <cell r="B21254"/>
          <cell r="F21254"/>
        </row>
        <row r="21255">
          <cell r="B21255"/>
          <cell r="F21255"/>
        </row>
        <row r="21256">
          <cell r="B21256"/>
          <cell r="F21256"/>
        </row>
        <row r="21257">
          <cell r="B21257"/>
          <cell r="F21257"/>
        </row>
        <row r="21258">
          <cell r="B21258"/>
          <cell r="F21258"/>
        </row>
        <row r="21259">
          <cell r="B21259"/>
          <cell r="F21259"/>
        </row>
        <row r="21260">
          <cell r="B21260"/>
          <cell r="F21260"/>
        </row>
        <row r="21261">
          <cell r="B21261"/>
          <cell r="F21261"/>
        </row>
        <row r="21262">
          <cell r="B21262"/>
          <cell r="F21262"/>
        </row>
        <row r="21263">
          <cell r="B21263"/>
          <cell r="F21263"/>
        </row>
        <row r="21264">
          <cell r="B21264"/>
          <cell r="F21264"/>
        </row>
        <row r="21265">
          <cell r="B21265"/>
          <cell r="F21265"/>
        </row>
        <row r="21266">
          <cell r="B21266"/>
          <cell r="F21266"/>
        </row>
        <row r="21267">
          <cell r="B21267"/>
          <cell r="F21267"/>
        </row>
        <row r="21268">
          <cell r="B21268"/>
          <cell r="F21268"/>
        </row>
        <row r="21269">
          <cell r="B21269"/>
          <cell r="F21269"/>
        </row>
        <row r="21270">
          <cell r="B21270"/>
          <cell r="F21270"/>
        </row>
        <row r="21271">
          <cell r="B21271"/>
          <cell r="F21271"/>
        </row>
        <row r="21272">
          <cell r="B21272"/>
          <cell r="F21272"/>
        </row>
        <row r="21273">
          <cell r="B21273"/>
          <cell r="F21273"/>
        </row>
        <row r="21274">
          <cell r="B21274"/>
          <cell r="F21274"/>
        </row>
        <row r="21275">
          <cell r="B21275"/>
          <cell r="F21275"/>
        </row>
        <row r="21276">
          <cell r="B21276"/>
          <cell r="F21276"/>
        </row>
        <row r="21277">
          <cell r="B21277"/>
          <cell r="F21277"/>
        </row>
        <row r="21278">
          <cell r="B21278"/>
          <cell r="F21278"/>
        </row>
        <row r="21279">
          <cell r="B21279"/>
          <cell r="F21279"/>
        </row>
        <row r="21280">
          <cell r="B21280"/>
          <cell r="F21280"/>
        </row>
        <row r="21281">
          <cell r="B21281"/>
          <cell r="F21281"/>
        </row>
        <row r="21282">
          <cell r="B21282"/>
          <cell r="F21282"/>
        </row>
        <row r="21283">
          <cell r="B21283"/>
          <cell r="F21283"/>
        </row>
        <row r="21284">
          <cell r="B21284"/>
          <cell r="F21284"/>
        </row>
        <row r="21285">
          <cell r="B21285"/>
          <cell r="F21285"/>
        </row>
        <row r="21286">
          <cell r="B21286"/>
          <cell r="F21286"/>
        </row>
        <row r="21287">
          <cell r="B21287"/>
          <cell r="F21287"/>
        </row>
        <row r="21288">
          <cell r="B21288"/>
          <cell r="F21288"/>
        </row>
        <row r="21289">
          <cell r="B21289"/>
          <cell r="F21289"/>
        </row>
        <row r="21290">
          <cell r="B21290"/>
          <cell r="F21290"/>
        </row>
        <row r="21291">
          <cell r="B21291"/>
          <cell r="F21291"/>
        </row>
        <row r="21292">
          <cell r="B21292"/>
          <cell r="F21292"/>
        </row>
        <row r="21293">
          <cell r="B21293"/>
          <cell r="F21293"/>
        </row>
        <row r="21294">
          <cell r="B21294"/>
          <cell r="F21294"/>
        </row>
        <row r="21295">
          <cell r="B21295"/>
          <cell r="F21295"/>
        </row>
        <row r="21296">
          <cell r="B21296"/>
          <cell r="F21296"/>
        </row>
        <row r="21297">
          <cell r="B21297"/>
          <cell r="F21297"/>
        </row>
        <row r="21298">
          <cell r="B21298"/>
          <cell r="F21298"/>
        </row>
        <row r="21299">
          <cell r="B21299"/>
          <cell r="F21299"/>
        </row>
        <row r="21300">
          <cell r="B21300"/>
          <cell r="F21300"/>
        </row>
        <row r="21301">
          <cell r="B21301"/>
          <cell r="F21301"/>
        </row>
        <row r="21302">
          <cell r="B21302"/>
          <cell r="F21302"/>
        </row>
        <row r="21303">
          <cell r="B21303"/>
          <cell r="F21303"/>
        </row>
        <row r="21304">
          <cell r="B21304"/>
          <cell r="F21304"/>
        </row>
        <row r="21305">
          <cell r="B21305"/>
          <cell r="F21305"/>
        </row>
        <row r="21306">
          <cell r="B21306"/>
          <cell r="F21306"/>
        </row>
        <row r="21307">
          <cell r="B21307"/>
          <cell r="F21307"/>
        </row>
        <row r="21308">
          <cell r="B21308"/>
          <cell r="F21308"/>
        </row>
        <row r="21309">
          <cell r="B21309"/>
          <cell r="F21309"/>
        </row>
        <row r="21310">
          <cell r="B21310"/>
          <cell r="F21310"/>
        </row>
        <row r="21311">
          <cell r="B21311"/>
          <cell r="F21311"/>
        </row>
        <row r="21312">
          <cell r="B21312"/>
          <cell r="F21312"/>
        </row>
        <row r="21313">
          <cell r="B21313"/>
          <cell r="F21313"/>
        </row>
        <row r="21314">
          <cell r="B21314"/>
          <cell r="F21314"/>
        </row>
        <row r="21315">
          <cell r="B21315"/>
          <cell r="F21315"/>
        </row>
        <row r="21316">
          <cell r="B21316"/>
          <cell r="F21316"/>
        </row>
        <row r="21317">
          <cell r="B21317"/>
          <cell r="F21317"/>
        </row>
        <row r="21318">
          <cell r="B21318"/>
          <cell r="F21318"/>
        </row>
        <row r="21319">
          <cell r="B21319"/>
          <cell r="F21319"/>
        </row>
        <row r="21320">
          <cell r="B21320"/>
          <cell r="F21320"/>
        </row>
        <row r="21321">
          <cell r="B21321"/>
          <cell r="F21321"/>
        </row>
        <row r="21322">
          <cell r="B21322"/>
          <cell r="F21322"/>
        </row>
        <row r="21323">
          <cell r="B21323"/>
          <cell r="F21323"/>
        </row>
        <row r="21324">
          <cell r="B21324"/>
          <cell r="F21324"/>
        </row>
        <row r="21325">
          <cell r="B21325"/>
          <cell r="F21325"/>
        </row>
        <row r="21326">
          <cell r="B21326"/>
          <cell r="F21326"/>
        </row>
        <row r="21327">
          <cell r="B21327"/>
          <cell r="F21327"/>
        </row>
        <row r="21328">
          <cell r="B21328"/>
          <cell r="F21328"/>
        </row>
        <row r="21329">
          <cell r="B21329"/>
          <cell r="F21329"/>
        </row>
        <row r="21330">
          <cell r="B21330"/>
          <cell r="F21330"/>
        </row>
        <row r="21331">
          <cell r="B21331"/>
          <cell r="F21331"/>
        </row>
        <row r="21332">
          <cell r="B21332"/>
          <cell r="F21332"/>
        </row>
        <row r="21333">
          <cell r="B21333"/>
          <cell r="F21333"/>
        </row>
        <row r="21334">
          <cell r="B21334"/>
          <cell r="F21334"/>
        </row>
        <row r="21335">
          <cell r="B21335"/>
          <cell r="F21335"/>
        </row>
        <row r="21336">
          <cell r="B21336"/>
          <cell r="F21336"/>
        </row>
        <row r="21337">
          <cell r="B21337"/>
          <cell r="F21337"/>
        </row>
        <row r="21338">
          <cell r="B21338"/>
          <cell r="F21338"/>
        </row>
        <row r="21339">
          <cell r="B21339"/>
          <cell r="F21339"/>
        </row>
        <row r="21340">
          <cell r="B21340"/>
          <cell r="F21340"/>
        </row>
        <row r="21341">
          <cell r="B21341"/>
          <cell r="F21341"/>
        </row>
        <row r="21342">
          <cell r="B21342"/>
          <cell r="F21342"/>
        </row>
        <row r="21343">
          <cell r="B21343"/>
          <cell r="F21343"/>
        </row>
        <row r="21344">
          <cell r="B21344"/>
          <cell r="F21344"/>
        </row>
        <row r="21345">
          <cell r="B21345"/>
          <cell r="F21345"/>
        </row>
        <row r="21346">
          <cell r="B21346"/>
          <cell r="F21346"/>
        </row>
        <row r="21347">
          <cell r="B21347"/>
          <cell r="F21347"/>
        </row>
        <row r="21348">
          <cell r="B21348"/>
          <cell r="F21348"/>
        </row>
        <row r="21349">
          <cell r="B21349"/>
          <cell r="F21349"/>
        </row>
        <row r="21350">
          <cell r="B21350"/>
          <cell r="F21350"/>
        </row>
        <row r="21351">
          <cell r="B21351"/>
          <cell r="F21351"/>
        </row>
        <row r="21352">
          <cell r="B21352"/>
          <cell r="F21352"/>
        </row>
        <row r="21353">
          <cell r="B21353"/>
          <cell r="F21353"/>
        </row>
        <row r="21354">
          <cell r="B21354"/>
          <cell r="F21354"/>
        </row>
        <row r="21355">
          <cell r="B21355"/>
          <cell r="F21355"/>
        </row>
        <row r="21356">
          <cell r="B21356"/>
          <cell r="F21356"/>
        </row>
        <row r="21357">
          <cell r="B21357"/>
          <cell r="F21357"/>
        </row>
        <row r="21358">
          <cell r="B21358"/>
          <cell r="F21358"/>
        </row>
        <row r="21359">
          <cell r="B21359"/>
          <cell r="F21359"/>
        </row>
        <row r="21360">
          <cell r="B21360"/>
          <cell r="F21360"/>
        </row>
        <row r="21361">
          <cell r="B21361"/>
          <cell r="F21361"/>
        </row>
        <row r="21362">
          <cell r="B21362"/>
          <cell r="F21362"/>
        </row>
        <row r="21363">
          <cell r="B21363"/>
          <cell r="F21363"/>
        </row>
        <row r="21364">
          <cell r="B21364"/>
          <cell r="F21364"/>
        </row>
        <row r="21365">
          <cell r="B21365"/>
          <cell r="F21365"/>
        </row>
        <row r="21366">
          <cell r="B21366"/>
          <cell r="F21366"/>
        </row>
        <row r="21367">
          <cell r="B21367"/>
          <cell r="F21367"/>
        </row>
        <row r="21368">
          <cell r="B21368"/>
          <cell r="F21368"/>
        </row>
        <row r="21369">
          <cell r="B21369"/>
          <cell r="F21369"/>
        </row>
        <row r="21370">
          <cell r="B21370"/>
          <cell r="F21370"/>
        </row>
        <row r="21371">
          <cell r="B21371"/>
          <cell r="F21371"/>
        </row>
        <row r="21372">
          <cell r="B21372"/>
          <cell r="F21372"/>
        </row>
        <row r="21373">
          <cell r="B21373"/>
          <cell r="F21373"/>
        </row>
        <row r="21374">
          <cell r="B21374"/>
          <cell r="F21374"/>
        </row>
        <row r="21375">
          <cell r="B21375"/>
          <cell r="F21375"/>
        </row>
        <row r="21376">
          <cell r="B21376"/>
          <cell r="F21376"/>
        </row>
        <row r="21377">
          <cell r="B21377"/>
          <cell r="F21377"/>
        </row>
        <row r="21378">
          <cell r="B21378"/>
          <cell r="F21378"/>
        </row>
        <row r="21379">
          <cell r="B21379"/>
          <cell r="F21379"/>
        </row>
        <row r="21380">
          <cell r="B21380"/>
          <cell r="F21380"/>
        </row>
        <row r="21381">
          <cell r="B21381"/>
          <cell r="F21381"/>
        </row>
        <row r="21382">
          <cell r="B21382"/>
          <cell r="F21382"/>
        </row>
        <row r="21383">
          <cell r="B21383"/>
          <cell r="F21383"/>
        </row>
        <row r="21384">
          <cell r="B21384"/>
          <cell r="F21384"/>
        </row>
        <row r="21385">
          <cell r="B21385"/>
          <cell r="F21385"/>
        </row>
        <row r="21386">
          <cell r="B21386"/>
          <cell r="F21386"/>
        </row>
        <row r="21387">
          <cell r="B21387"/>
          <cell r="F21387"/>
        </row>
        <row r="21388">
          <cell r="B21388"/>
          <cell r="F21388"/>
        </row>
        <row r="21389">
          <cell r="B21389"/>
          <cell r="F21389"/>
        </row>
        <row r="21390">
          <cell r="B21390"/>
          <cell r="F21390"/>
        </row>
        <row r="21391">
          <cell r="B21391"/>
          <cell r="F21391"/>
        </row>
        <row r="21392">
          <cell r="B21392"/>
          <cell r="F21392"/>
        </row>
        <row r="21393">
          <cell r="B21393"/>
          <cell r="F21393"/>
        </row>
        <row r="21394">
          <cell r="B21394"/>
          <cell r="F21394"/>
        </row>
        <row r="21395">
          <cell r="B21395"/>
          <cell r="F21395"/>
        </row>
        <row r="21396">
          <cell r="B21396"/>
          <cell r="F21396"/>
        </row>
        <row r="21397">
          <cell r="B21397"/>
          <cell r="F21397"/>
        </row>
        <row r="21398">
          <cell r="B21398"/>
          <cell r="F21398"/>
        </row>
        <row r="21399">
          <cell r="B21399"/>
          <cell r="F21399"/>
        </row>
        <row r="21400">
          <cell r="B21400"/>
          <cell r="F21400"/>
        </row>
        <row r="21401">
          <cell r="B21401"/>
          <cell r="F21401"/>
        </row>
        <row r="21402">
          <cell r="B21402"/>
          <cell r="F21402"/>
        </row>
        <row r="21403">
          <cell r="B21403"/>
          <cell r="F21403"/>
        </row>
        <row r="21404">
          <cell r="B21404"/>
          <cell r="F21404"/>
        </row>
        <row r="21405">
          <cell r="B21405"/>
          <cell r="F21405"/>
        </row>
        <row r="21406">
          <cell r="B21406"/>
          <cell r="F21406"/>
        </row>
        <row r="21407">
          <cell r="B21407"/>
          <cell r="F21407"/>
        </row>
        <row r="21408">
          <cell r="B21408"/>
          <cell r="F21408"/>
        </row>
        <row r="21409">
          <cell r="B21409"/>
          <cell r="F21409"/>
        </row>
        <row r="21410">
          <cell r="B21410"/>
          <cell r="F21410"/>
        </row>
        <row r="21411">
          <cell r="B21411"/>
          <cell r="F21411"/>
        </row>
        <row r="21412">
          <cell r="B21412"/>
          <cell r="F21412"/>
        </row>
        <row r="21413">
          <cell r="B21413"/>
          <cell r="F21413"/>
        </row>
        <row r="21414">
          <cell r="B21414"/>
          <cell r="F21414"/>
        </row>
        <row r="21415">
          <cell r="B21415"/>
          <cell r="F21415"/>
        </row>
        <row r="21416">
          <cell r="B21416"/>
          <cell r="F21416"/>
        </row>
        <row r="21417">
          <cell r="B21417"/>
          <cell r="F21417"/>
        </row>
        <row r="21418">
          <cell r="B21418"/>
          <cell r="F21418"/>
        </row>
        <row r="21419">
          <cell r="B21419"/>
          <cell r="F21419"/>
        </row>
        <row r="21420">
          <cell r="B21420"/>
          <cell r="F21420"/>
        </row>
        <row r="21421">
          <cell r="B21421"/>
          <cell r="F21421"/>
        </row>
        <row r="21422">
          <cell r="B21422"/>
          <cell r="F21422"/>
        </row>
        <row r="21423">
          <cell r="B21423"/>
          <cell r="F21423"/>
        </row>
        <row r="21424">
          <cell r="B21424"/>
          <cell r="F21424"/>
        </row>
        <row r="21425">
          <cell r="B21425"/>
          <cell r="F21425"/>
        </row>
        <row r="21426">
          <cell r="B21426"/>
          <cell r="F21426"/>
        </row>
        <row r="21427">
          <cell r="B21427"/>
          <cell r="F21427"/>
        </row>
        <row r="21428">
          <cell r="B21428"/>
          <cell r="F21428"/>
        </row>
        <row r="21429">
          <cell r="B21429"/>
          <cell r="F21429"/>
        </row>
        <row r="21430">
          <cell r="B21430"/>
          <cell r="F21430"/>
        </row>
        <row r="21431">
          <cell r="B21431"/>
          <cell r="F21431"/>
        </row>
        <row r="21432">
          <cell r="B21432"/>
          <cell r="F21432"/>
        </row>
        <row r="21433">
          <cell r="B21433"/>
          <cell r="F21433"/>
        </row>
        <row r="21434">
          <cell r="B21434"/>
          <cell r="F21434"/>
        </row>
        <row r="21435">
          <cell r="B21435"/>
          <cell r="F21435"/>
        </row>
        <row r="21436">
          <cell r="B21436"/>
          <cell r="F21436"/>
        </row>
        <row r="21437">
          <cell r="B21437"/>
          <cell r="F21437"/>
        </row>
        <row r="21438">
          <cell r="B21438"/>
          <cell r="F21438"/>
        </row>
        <row r="21439">
          <cell r="B21439"/>
          <cell r="F21439"/>
        </row>
        <row r="21440">
          <cell r="B21440"/>
          <cell r="F21440"/>
        </row>
        <row r="21441">
          <cell r="B21441"/>
          <cell r="F21441"/>
        </row>
        <row r="21442">
          <cell r="B21442"/>
          <cell r="F21442"/>
        </row>
        <row r="21443">
          <cell r="B21443"/>
          <cell r="F21443"/>
        </row>
        <row r="21444">
          <cell r="B21444"/>
          <cell r="F21444"/>
        </row>
        <row r="21445">
          <cell r="B21445"/>
          <cell r="F21445"/>
        </row>
        <row r="21446">
          <cell r="B21446"/>
          <cell r="F21446"/>
        </row>
        <row r="21447">
          <cell r="B21447"/>
          <cell r="F21447"/>
        </row>
        <row r="21448">
          <cell r="B21448"/>
          <cell r="F21448"/>
        </row>
        <row r="21449">
          <cell r="B21449"/>
          <cell r="F21449"/>
        </row>
        <row r="21450">
          <cell r="B21450"/>
          <cell r="F21450"/>
        </row>
        <row r="21451">
          <cell r="B21451"/>
          <cell r="F21451"/>
        </row>
        <row r="21452">
          <cell r="B21452"/>
          <cell r="F21452"/>
        </row>
        <row r="21453">
          <cell r="B21453"/>
          <cell r="F21453"/>
        </row>
        <row r="21454">
          <cell r="B21454"/>
          <cell r="F21454"/>
        </row>
        <row r="21455">
          <cell r="B21455"/>
          <cell r="F21455"/>
        </row>
        <row r="21456">
          <cell r="B21456"/>
          <cell r="F21456"/>
        </row>
        <row r="21457">
          <cell r="B21457"/>
          <cell r="F21457"/>
        </row>
        <row r="21458">
          <cell r="B21458"/>
          <cell r="F21458"/>
        </row>
        <row r="21459">
          <cell r="B21459"/>
          <cell r="F21459"/>
        </row>
        <row r="21460">
          <cell r="B21460"/>
          <cell r="F21460"/>
        </row>
        <row r="21461">
          <cell r="B21461"/>
          <cell r="F21461"/>
        </row>
        <row r="21462">
          <cell r="B21462"/>
          <cell r="F21462"/>
        </row>
        <row r="21463">
          <cell r="B21463"/>
          <cell r="F21463"/>
        </row>
        <row r="21464">
          <cell r="B21464"/>
          <cell r="F21464"/>
        </row>
        <row r="21465">
          <cell r="B21465"/>
          <cell r="F21465"/>
        </row>
        <row r="21466">
          <cell r="B21466"/>
          <cell r="F21466"/>
        </row>
        <row r="21467">
          <cell r="B21467"/>
          <cell r="F21467"/>
        </row>
        <row r="21468">
          <cell r="B21468"/>
          <cell r="F21468"/>
        </row>
        <row r="21469">
          <cell r="B21469"/>
          <cell r="F21469"/>
        </row>
        <row r="21470">
          <cell r="B21470"/>
          <cell r="F21470"/>
        </row>
        <row r="21471">
          <cell r="B21471"/>
          <cell r="F21471"/>
        </row>
        <row r="21472">
          <cell r="B21472"/>
          <cell r="F21472"/>
        </row>
        <row r="21473">
          <cell r="B21473"/>
          <cell r="F21473"/>
        </row>
        <row r="21474">
          <cell r="B21474"/>
          <cell r="F21474"/>
        </row>
        <row r="21475">
          <cell r="B21475"/>
          <cell r="F21475"/>
        </row>
        <row r="21476">
          <cell r="B21476"/>
          <cell r="F21476"/>
        </row>
        <row r="21477">
          <cell r="B21477"/>
          <cell r="F21477"/>
        </row>
        <row r="21478">
          <cell r="B21478"/>
          <cell r="F21478"/>
        </row>
        <row r="21479">
          <cell r="B21479"/>
          <cell r="F21479"/>
        </row>
        <row r="21480">
          <cell r="B21480"/>
          <cell r="F21480"/>
        </row>
        <row r="21481">
          <cell r="B21481"/>
          <cell r="F21481"/>
        </row>
        <row r="21482">
          <cell r="B21482"/>
          <cell r="F21482"/>
        </row>
        <row r="21483">
          <cell r="B21483"/>
          <cell r="F21483"/>
        </row>
        <row r="21484">
          <cell r="B21484"/>
          <cell r="F21484"/>
        </row>
        <row r="21485">
          <cell r="B21485"/>
          <cell r="F21485"/>
        </row>
        <row r="21486">
          <cell r="B21486"/>
          <cell r="F21486"/>
        </row>
        <row r="21487">
          <cell r="B21487"/>
          <cell r="F21487"/>
        </row>
        <row r="21488">
          <cell r="B21488"/>
          <cell r="F21488"/>
        </row>
        <row r="21489">
          <cell r="B21489"/>
          <cell r="F21489"/>
        </row>
        <row r="21490">
          <cell r="B21490"/>
          <cell r="F21490"/>
        </row>
        <row r="21491">
          <cell r="B21491"/>
          <cell r="F21491"/>
        </row>
        <row r="21492">
          <cell r="B21492"/>
          <cell r="F21492"/>
        </row>
        <row r="21493">
          <cell r="B21493"/>
          <cell r="F21493"/>
        </row>
        <row r="21494">
          <cell r="B21494"/>
          <cell r="F21494"/>
        </row>
        <row r="21495">
          <cell r="B21495"/>
          <cell r="F21495"/>
        </row>
        <row r="21496">
          <cell r="B21496"/>
          <cell r="F21496"/>
        </row>
        <row r="21497">
          <cell r="B21497"/>
          <cell r="F21497"/>
        </row>
        <row r="21498">
          <cell r="B21498"/>
          <cell r="F21498"/>
        </row>
        <row r="21499">
          <cell r="B21499"/>
          <cell r="F21499"/>
        </row>
        <row r="21500">
          <cell r="B21500"/>
          <cell r="F21500"/>
        </row>
        <row r="21501">
          <cell r="B21501"/>
          <cell r="F21501"/>
        </row>
        <row r="21502">
          <cell r="B21502"/>
          <cell r="F21502"/>
        </row>
        <row r="21503">
          <cell r="B21503"/>
          <cell r="F21503"/>
        </row>
        <row r="21504">
          <cell r="B21504"/>
          <cell r="F21504"/>
        </row>
        <row r="21505">
          <cell r="B21505"/>
          <cell r="F21505"/>
        </row>
        <row r="21506">
          <cell r="B21506"/>
          <cell r="F21506"/>
        </row>
        <row r="21507">
          <cell r="B21507"/>
          <cell r="F21507"/>
        </row>
        <row r="21508">
          <cell r="B21508"/>
          <cell r="F21508"/>
        </row>
        <row r="21509">
          <cell r="B21509"/>
          <cell r="F21509"/>
        </row>
        <row r="21510">
          <cell r="B21510"/>
          <cell r="F21510"/>
        </row>
        <row r="21511">
          <cell r="B21511"/>
          <cell r="F21511"/>
        </row>
        <row r="21512">
          <cell r="B21512"/>
          <cell r="F21512"/>
        </row>
        <row r="21513">
          <cell r="B21513"/>
          <cell r="F21513"/>
        </row>
        <row r="21514">
          <cell r="B21514"/>
          <cell r="F21514"/>
        </row>
        <row r="21515">
          <cell r="B21515"/>
          <cell r="F21515"/>
        </row>
        <row r="21516">
          <cell r="B21516"/>
          <cell r="F21516"/>
        </row>
        <row r="21517">
          <cell r="B21517"/>
          <cell r="F21517"/>
        </row>
        <row r="21518">
          <cell r="B21518"/>
          <cell r="F21518"/>
        </row>
        <row r="21519">
          <cell r="B21519"/>
          <cell r="F21519"/>
        </row>
        <row r="21520">
          <cell r="B21520"/>
          <cell r="F21520"/>
        </row>
        <row r="21521">
          <cell r="B21521"/>
          <cell r="F21521"/>
        </row>
        <row r="21522">
          <cell r="B21522"/>
          <cell r="F21522"/>
        </row>
        <row r="21523">
          <cell r="B21523"/>
          <cell r="F21523"/>
        </row>
        <row r="21524">
          <cell r="B21524"/>
          <cell r="F21524"/>
        </row>
        <row r="21525">
          <cell r="B21525"/>
          <cell r="F21525"/>
        </row>
        <row r="21526">
          <cell r="B21526"/>
          <cell r="F21526"/>
        </row>
        <row r="21527">
          <cell r="B21527"/>
          <cell r="F21527"/>
        </row>
        <row r="21528">
          <cell r="B21528"/>
          <cell r="F21528"/>
        </row>
        <row r="21529">
          <cell r="B21529"/>
          <cell r="F21529"/>
        </row>
        <row r="21530">
          <cell r="B21530"/>
          <cell r="F21530"/>
        </row>
        <row r="21531">
          <cell r="B21531"/>
          <cell r="F21531"/>
        </row>
        <row r="21532">
          <cell r="B21532"/>
          <cell r="F21532"/>
        </row>
        <row r="21533">
          <cell r="B21533"/>
          <cell r="F21533"/>
        </row>
        <row r="21534">
          <cell r="B21534"/>
          <cell r="F21534"/>
        </row>
        <row r="21535">
          <cell r="B21535"/>
          <cell r="F21535"/>
        </row>
        <row r="21536">
          <cell r="B21536"/>
          <cell r="F21536"/>
        </row>
        <row r="21537">
          <cell r="B21537"/>
          <cell r="F21537"/>
        </row>
        <row r="21538">
          <cell r="B21538"/>
          <cell r="F21538"/>
        </row>
        <row r="21539">
          <cell r="B21539"/>
          <cell r="F21539"/>
        </row>
        <row r="21540">
          <cell r="B21540"/>
          <cell r="F21540"/>
        </row>
        <row r="21541">
          <cell r="B21541"/>
          <cell r="F21541"/>
        </row>
        <row r="21542">
          <cell r="B21542"/>
          <cell r="F21542"/>
        </row>
        <row r="21543">
          <cell r="B21543"/>
          <cell r="F21543"/>
        </row>
        <row r="21544">
          <cell r="B21544"/>
          <cell r="F21544"/>
        </row>
        <row r="21545">
          <cell r="B21545"/>
          <cell r="F21545"/>
        </row>
        <row r="21546">
          <cell r="B21546"/>
          <cell r="F21546"/>
        </row>
        <row r="21547">
          <cell r="B21547"/>
          <cell r="F21547"/>
        </row>
        <row r="21548">
          <cell r="B21548"/>
          <cell r="F21548"/>
        </row>
        <row r="21549">
          <cell r="B21549"/>
          <cell r="F21549"/>
        </row>
        <row r="21550">
          <cell r="B21550"/>
          <cell r="F21550"/>
        </row>
        <row r="21551">
          <cell r="B21551"/>
          <cell r="F21551"/>
        </row>
        <row r="21552">
          <cell r="B21552"/>
          <cell r="F21552"/>
        </row>
        <row r="21553">
          <cell r="B21553"/>
          <cell r="F21553"/>
        </row>
        <row r="21554">
          <cell r="B21554"/>
          <cell r="F21554"/>
        </row>
        <row r="21555">
          <cell r="B21555"/>
          <cell r="F21555"/>
        </row>
        <row r="21556">
          <cell r="B21556"/>
          <cell r="F21556"/>
        </row>
        <row r="21557">
          <cell r="B21557"/>
          <cell r="F21557"/>
        </row>
        <row r="21558">
          <cell r="B21558"/>
          <cell r="F21558"/>
        </row>
        <row r="21559">
          <cell r="B21559"/>
          <cell r="F21559"/>
        </row>
        <row r="21560">
          <cell r="B21560"/>
          <cell r="F21560"/>
        </row>
        <row r="21561">
          <cell r="B21561"/>
          <cell r="F21561"/>
        </row>
        <row r="21562">
          <cell r="B21562"/>
          <cell r="F21562"/>
        </row>
        <row r="21563">
          <cell r="B21563"/>
          <cell r="F21563"/>
        </row>
        <row r="21564">
          <cell r="B21564"/>
          <cell r="F21564"/>
        </row>
        <row r="21565">
          <cell r="B21565"/>
          <cell r="F21565"/>
        </row>
        <row r="21566">
          <cell r="B21566"/>
          <cell r="F21566"/>
        </row>
        <row r="21567">
          <cell r="B21567"/>
          <cell r="F21567"/>
        </row>
        <row r="21568">
          <cell r="B21568"/>
          <cell r="F21568"/>
        </row>
        <row r="21569">
          <cell r="B21569"/>
          <cell r="F21569"/>
        </row>
        <row r="21570">
          <cell r="B21570"/>
          <cell r="F21570"/>
        </row>
        <row r="21571">
          <cell r="B21571"/>
          <cell r="F21571"/>
        </row>
        <row r="21572">
          <cell r="B21572"/>
          <cell r="F21572"/>
        </row>
        <row r="21573">
          <cell r="B21573"/>
          <cell r="F21573"/>
        </row>
        <row r="21574">
          <cell r="B21574"/>
          <cell r="F21574"/>
        </row>
        <row r="21575">
          <cell r="B21575"/>
          <cell r="F21575"/>
        </row>
        <row r="21576">
          <cell r="B21576"/>
          <cell r="F21576"/>
        </row>
        <row r="21577">
          <cell r="B21577"/>
          <cell r="F21577"/>
        </row>
        <row r="21578">
          <cell r="B21578"/>
          <cell r="F21578"/>
        </row>
        <row r="21579">
          <cell r="B21579"/>
          <cell r="F21579"/>
        </row>
        <row r="21580">
          <cell r="B21580"/>
          <cell r="F21580"/>
        </row>
        <row r="21581">
          <cell r="B21581"/>
          <cell r="F21581"/>
        </row>
        <row r="21582">
          <cell r="B21582"/>
          <cell r="F21582"/>
        </row>
        <row r="21583">
          <cell r="B21583"/>
          <cell r="F21583"/>
        </row>
        <row r="21584">
          <cell r="B21584"/>
          <cell r="F21584"/>
        </row>
        <row r="21585">
          <cell r="B21585"/>
          <cell r="F21585"/>
        </row>
        <row r="21586">
          <cell r="B21586"/>
          <cell r="F21586"/>
        </row>
        <row r="21587">
          <cell r="B21587"/>
          <cell r="F21587"/>
        </row>
        <row r="21588">
          <cell r="B21588"/>
          <cell r="F21588"/>
        </row>
        <row r="21589">
          <cell r="B21589"/>
          <cell r="F21589"/>
        </row>
        <row r="21590">
          <cell r="B21590"/>
          <cell r="F21590"/>
        </row>
        <row r="21591">
          <cell r="B21591"/>
          <cell r="F21591"/>
        </row>
        <row r="21592">
          <cell r="B21592"/>
          <cell r="F21592"/>
        </row>
        <row r="21593">
          <cell r="B21593"/>
          <cell r="F21593"/>
        </row>
        <row r="21594">
          <cell r="B21594"/>
          <cell r="F21594"/>
        </row>
        <row r="21595">
          <cell r="B21595"/>
          <cell r="F21595"/>
        </row>
        <row r="21596">
          <cell r="B21596"/>
          <cell r="F21596"/>
        </row>
        <row r="21597">
          <cell r="B21597"/>
          <cell r="F21597"/>
        </row>
        <row r="21598">
          <cell r="B21598"/>
          <cell r="F21598"/>
        </row>
        <row r="21599">
          <cell r="B21599"/>
          <cell r="F21599"/>
        </row>
        <row r="21600">
          <cell r="B21600"/>
          <cell r="F21600"/>
        </row>
        <row r="21601">
          <cell r="B21601"/>
          <cell r="F21601"/>
        </row>
        <row r="21602">
          <cell r="B21602"/>
          <cell r="F21602"/>
        </row>
        <row r="21603">
          <cell r="B21603"/>
          <cell r="F21603"/>
        </row>
        <row r="21604">
          <cell r="B21604"/>
          <cell r="F21604"/>
        </row>
        <row r="21605">
          <cell r="B21605"/>
          <cell r="F21605"/>
        </row>
        <row r="21606">
          <cell r="B21606"/>
          <cell r="F21606"/>
        </row>
        <row r="21607">
          <cell r="B21607"/>
          <cell r="F21607"/>
        </row>
        <row r="21608">
          <cell r="B21608"/>
          <cell r="F21608"/>
        </row>
        <row r="21609">
          <cell r="B21609"/>
          <cell r="F21609"/>
        </row>
        <row r="21610">
          <cell r="B21610"/>
          <cell r="F21610"/>
        </row>
        <row r="21611">
          <cell r="B21611"/>
          <cell r="F21611"/>
        </row>
        <row r="21612">
          <cell r="B21612"/>
          <cell r="F21612"/>
        </row>
        <row r="21613">
          <cell r="B21613"/>
          <cell r="F21613"/>
        </row>
        <row r="21614">
          <cell r="B21614"/>
          <cell r="F21614"/>
        </row>
        <row r="21615">
          <cell r="B21615"/>
          <cell r="F21615"/>
        </row>
        <row r="21616">
          <cell r="B21616"/>
          <cell r="F21616"/>
        </row>
        <row r="21617">
          <cell r="B21617"/>
          <cell r="F21617"/>
        </row>
        <row r="21618">
          <cell r="B21618"/>
          <cell r="F21618"/>
        </row>
        <row r="21619">
          <cell r="B21619"/>
          <cell r="F21619"/>
        </row>
        <row r="21620">
          <cell r="B21620"/>
          <cell r="F21620"/>
        </row>
        <row r="21621">
          <cell r="B21621"/>
          <cell r="F21621"/>
        </row>
        <row r="21622">
          <cell r="B21622"/>
          <cell r="F21622"/>
        </row>
        <row r="21623">
          <cell r="B21623"/>
          <cell r="F21623"/>
        </row>
        <row r="21624">
          <cell r="B21624"/>
          <cell r="F21624"/>
        </row>
        <row r="21625">
          <cell r="B21625"/>
          <cell r="F21625"/>
        </row>
        <row r="21626">
          <cell r="B21626"/>
          <cell r="F21626"/>
        </row>
        <row r="21627">
          <cell r="B21627"/>
          <cell r="F21627"/>
        </row>
        <row r="21628">
          <cell r="B21628"/>
          <cell r="F21628"/>
        </row>
        <row r="21629">
          <cell r="B21629"/>
          <cell r="F21629"/>
        </row>
        <row r="21630">
          <cell r="B21630"/>
          <cell r="F21630"/>
        </row>
        <row r="21631">
          <cell r="B21631"/>
          <cell r="F21631"/>
        </row>
        <row r="21632">
          <cell r="B21632"/>
          <cell r="F21632"/>
        </row>
        <row r="21633">
          <cell r="B21633"/>
          <cell r="F21633"/>
        </row>
        <row r="21634">
          <cell r="B21634"/>
          <cell r="F21634"/>
        </row>
        <row r="21635">
          <cell r="B21635"/>
          <cell r="F21635"/>
        </row>
        <row r="21636">
          <cell r="B21636"/>
          <cell r="F21636"/>
        </row>
        <row r="21637">
          <cell r="B21637"/>
          <cell r="F21637"/>
        </row>
        <row r="21638">
          <cell r="B21638"/>
          <cell r="F21638"/>
        </row>
        <row r="21639">
          <cell r="B21639"/>
          <cell r="F21639"/>
        </row>
        <row r="21640">
          <cell r="B21640"/>
          <cell r="F21640"/>
        </row>
        <row r="21641">
          <cell r="B21641"/>
          <cell r="F21641"/>
        </row>
        <row r="21642">
          <cell r="B21642"/>
          <cell r="F21642"/>
        </row>
        <row r="21643">
          <cell r="B21643"/>
          <cell r="F21643"/>
        </row>
        <row r="21644">
          <cell r="B21644"/>
          <cell r="F21644"/>
        </row>
        <row r="21645">
          <cell r="B21645"/>
          <cell r="F21645"/>
        </row>
        <row r="21646">
          <cell r="B21646"/>
          <cell r="F21646"/>
        </row>
        <row r="21647">
          <cell r="B21647"/>
          <cell r="F21647"/>
        </row>
        <row r="21648">
          <cell r="B21648"/>
          <cell r="F21648"/>
        </row>
        <row r="21649">
          <cell r="B21649"/>
          <cell r="F21649"/>
        </row>
        <row r="21650">
          <cell r="B21650"/>
          <cell r="F21650"/>
        </row>
        <row r="21651">
          <cell r="B21651"/>
          <cell r="F21651"/>
        </row>
        <row r="21652">
          <cell r="B21652"/>
          <cell r="F21652"/>
        </row>
        <row r="21653">
          <cell r="B21653"/>
          <cell r="F21653"/>
        </row>
        <row r="21654">
          <cell r="B21654"/>
          <cell r="F21654"/>
        </row>
        <row r="21655">
          <cell r="B21655"/>
          <cell r="F21655"/>
        </row>
        <row r="21656">
          <cell r="B21656"/>
          <cell r="F21656"/>
        </row>
        <row r="21657">
          <cell r="B21657"/>
          <cell r="F21657"/>
        </row>
        <row r="21658">
          <cell r="B21658"/>
          <cell r="F21658"/>
        </row>
        <row r="21659">
          <cell r="B21659"/>
          <cell r="F21659"/>
        </row>
        <row r="21660">
          <cell r="B21660"/>
          <cell r="F21660"/>
        </row>
        <row r="21661">
          <cell r="B21661"/>
          <cell r="F21661"/>
        </row>
        <row r="21662">
          <cell r="B21662"/>
          <cell r="F21662"/>
        </row>
        <row r="21663">
          <cell r="B21663"/>
          <cell r="F21663"/>
        </row>
        <row r="21664">
          <cell r="B21664"/>
          <cell r="F21664"/>
        </row>
        <row r="21665">
          <cell r="B21665"/>
          <cell r="F21665"/>
        </row>
        <row r="21666">
          <cell r="B21666"/>
          <cell r="F21666"/>
        </row>
        <row r="21667">
          <cell r="B21667"/>
          <cell r="F21667"/>
        </row>
        <row r="21668">
          <cell r="B21668"/>
          <cell r="F21668"/>
        </row>
        <row r="21669">
          <cell r="B21669"/>
          <cell r="F21669"/>
        </row>
        <row r="21670">
          <cell r="B21670"/>
          <cell r="F21670"/>
        </row>
        <row r="21671">
          <cell r="B21671"/>
          <cell r="F21671"/>
        </row>
        <row r="21672">
          <cell r="B21672"/>
          <cell r="F21672"/>
        </row>
        <row r="21673">
          <cell r="B21673"/>
          <cell r="F21673"/>
        </row>
        <row r="21674">
          <cell r="B21674"/>
          <cell r="F21674"/>
        </row>
        <row r="21675">
          <cell r="B21675"/>
          <cell r="F21675"/>
        </row>
        <row r="21676">
          <cell r="B21676"/>
          <cell r="F21676"/>
        </row>
        <row r="21677">
          <cell r="B21677"/>
          <cell r="F21677"/>
        </row>
        <row r="21678">
          <cell r="B21678"/>
          <cell r="F21678"/>
        </row>
        <row r="21679">
          <cell r="B21679"/>
          <cell r="F21679"/>
        </row>
        <row r="21680">
          <cell r="B21680"/>
          <cell r="F21680"/>
        </row>
        <row r="21681">
          <cell r="B21681"/>
          <cell r="F21681"/>
        </row>
        <row r="21682">
          <cell r="B21682"/>
          <cell r="F21682"/>
        </row>
        <row r="21683">
          <cell r="B21683"/>
          <cell r="F21683"/>
        </row>
        <row r="21684">
          <cell r="B21684"/>
          <cell r="F21684"/>
        </row>
        <row r="21685">
          <cell r="B21685"/>
          <cell r="F21685"/>
        </row>
        <row r="21686">
          <cell r="B21686"/>
          <cell r="F21686"/>
        </row>
        <row r="21687">
          <cell r="B21687"/>
          <cell r="F21687"/>
        </row>
        <row r="21688">
          <cell r="B21688"/>
          <cell r="F21688"/>
        </row>
        <row r="21689">
          <cell r="B21689"/>
          <cell r="F21689"/>
        </row>
        <row r="21690">
          <cell r="B21690"/>
          <cell r="F21690"/>
        </row>
        <row r="21691">
          <cell r="B21691"/>
          <cell r="F21691"/>
        </row>
        <row r="21692">
          <cell r="B21692"/>
          <cell r="F21692"/>
        </row>
        <row r="21693">
          <cell r="B21693"/>
          <cell r="F21693"/>
        </row>
        <row r="21694">
          <cell r="B21694"/>
          <cell r="F21694"/>
        </row>
        <row r="21695">
          <cell r="B21695"/>
          <cell r="F21695"/>
        </row>
        <row r="21696">
          <cell r="B21696"/>
          <cell r="F21696"/>
        </row>
        <row r="21697">
          <cell r="B21697"/>
          <cell r="F21697"/>
        </row>
        <row r="21698">
          <cell r="B21698"/>
          <cell r="F21698"/>
        </row>
        <row r="21699">
          <cell r="B21699"/>
          <cell r="F21699"/>
        </row>
        <row r="21700">
          <cell r="B21700"/>
          <cell r="F21700"/>
        </row>
        <row r="21701">
          <cell r="B21701"/>
          <cell r="F21701"/>
        </row>
        <row r="21702">
          <cell r="B21702"/>
          <cell r="F21702"/>
        </row>
        <row r="21703">
          <cell r="B21703"/>
          <cell r="F21703"/>
        </row>
        <row r="21704">
          <cell r="B21704"/>
          <cell r="F21704"/>
        </row>
        <row r="21705">
          <cell r="B21705"/>
          <cell r="F21705"/>
        </row>
        <row r="21706">
          <cell r="B21706"/>
          <cell r="F21706"/>
        </row>
        <row r="21707">
          <cell r="B21707"/>
          <cell r="F21707"/>
        </row>
        <row r="21708">
          <cell r="B21708"/>
          <cell r="F21708"/>
        </row>
        <row r="21709">
          <cell r="B21709"/>
          <cell r="F21709"/>
        </row>
        <row r="21710">
          <cell r="B21710"/>
          <cell r="F21710"/>
        </row>
        <row r="21711">
          <cell r="B21711"/>
          <cell r="F21711"/>
        </row>
        <row r="21712">
          <cell r="B21712"/>
          <cell r="F21712"/>
        </row>
        <row r="21713">
          <cell r="B21713"/>
          <cell r="F21713"/>
        </row>
        <row r="21714">
          <cell r="B21714"/>
          <cell r="F21714"/>
        </row>
        <row r="21715">
          <cell r="B21715"/>
          <cell r="F21715"/>
        </row>
        <row r="21716">
          <cell r="B21716"/>
          <cell r="F21716"/>
        </row>
        <row r="21717">
          <cell r="B21717"/>
          <cell r="F21717"/>
        </row>
        <row r="21718">
          <cell r="B21718"/>
          <cell r="F21718"/>
        </row>
        <row r="21719">
          <cell r="B21719"/>
          <cell r="F21719"/>
        </row>
        <row r="21720">
          <cell r="B21720"/>
          <cell r="F21720"/>
        </row>
        <row r="21721">
          <cell r="B21721"/>
          <cell r="F21721"/>
        </row>
        <row r="21722">
          <cell r="B21722"/>
          <cell r="F21722"/>
        </row>
        <row r="21723">
          <cell r="B21723"/>
          <cell r="F21723"/>
        </row>
        <row r="21724">
          <cell r="B21724"/>
          <cell r="F21724"/>
        </row>
        <row r="21725">
          <cell r="B21725"/>
          <cell r="F21725"/>
        </row>
        <row r="21726">
          <cell r="B21726"/>
          <cell r="F21726"/>
        </row>
        <row r="21727">
          <cell r="B21727"/>
          <cell r="F21727"/>
        </row>
        <row r="21728">
          <cell r="B21728"/>
          <cell r="F21728"/>
        </row>
        <row r="21729">
          <cell r="B21729"/>
          <cell r="F21729"/>
        </row>
        <row r="21730">
          <cell r="B21730"/>
          <cell r="F21730"/>
        </row>
        <row r="21731">
          <cell r="B21731"/>
          <cell r="F21731"/>
        </row>
        <row r="21732">
          <cell r="B21732"/>
          <cell r="F21732"/>
        </row>
        <row r="21733">
          <cell r="B21733"/>
          <cell r="F21733"/>
        </row>
        <row r="21734">
          <cell r="B21734"/>
          <cell r="F21734"/>
        </row>
        <row r="21735">
          <cell r="B21735"/>
          <cell r="F21735"/>
        </row>
        <row r="21736">
          <cell r="B21736"/>
          <cell r="F21736"/>
        </row>
        <row r="21737">
          <cell r="B21737"/>
          <cell r="F21737"/>
        </row>
        <row r="21738">
          <cell r="B21738"/>
          <cell r="F21738"/>
        </row>
        <row r="21739">
          <cell r="B21739"/>
          <cell r="F21739"/>
        </row>
        <row r="21740">
          <cell r="B21740"/>
          <cell r="F21740"/>
        </row>
        <row r="21741">
          <cell r="B21741"/>
          <cell r="F21741"/>
        </row>
        <row r="21742">
          <cell r="B21742"/>
          <cell r="F21742"/>
        </row>
        <row r="21743">
          <cell r="B21743"/>
          <cell r="F21743"/>
        </row>
        <row r="21744">
          <cell r="B21744"/>
          <cell r="F21744"/>
        </row>
        <row r="21745">
          <cell r="B21745"/>
          <cell r="F21745"/>
        </row>
        <row r="21746">
          <cell r="B21746"/>
          <cell r="F21746"/>
        </row>
        <row r="21747">
          <cell r="B21747"/>
          <cell r="F21747"/>
        </row>
        <row r="21748">
          <cell r="B21748"/>
          <cell r="F21748"/>
        </row>
        <row r="21749">
          <cell r="B21749"/>
          <cell r="F21749"/>
        </row>
        <row r="21750">
          <cell r="B21750"/>
          <cell r="F21750"/>
        </row>
        <row r="21751">
          <cell r="B21751"/>
          <cell r="F21751"/>
        </row>
        <row r="21752">
          <cell r="B21752"/>
          <cell r="F21752"/>
        </row>
        <row r="21753">
          <cell r="B21753"/>
          <cell r="F21753"/>
        </row>
        <row r="21754">
          <cell r="B21754"/>
          <cell r="F21754"/>
        </row>
        <row r="21755">
          <cell r="B21755"/>
          <cell r="F21755"/>
        </row>
        <row r="21756">
          <cell r="B21756"/>
          <cell r="F21756"/>
        </row>
        <row r="21757">
          <cell r="B21757"/>
          <cell r="F21757"/>
        </row>
        <row r="21758">
          <cell r="B21758"/>
          <cell r="F21758"/>
        </row>
        <row r="21759">
          <cell r="B21759"/>
          <cell r="F21759"/>
        </row>
        <row r="21760">
          <cell r="B21760"/>
          <cell r="F21760"/>
        </row>
        <row r="21761">
          <cell r="B21761"/>
          <cell r="F21761"/>
        </row>
        <row r="21762">
          <cell r="B21762"/>
          <cell r="F21762"/>
        </row>
        <row r="21763">
          <cell r="B21763"/>
          <cell r="F21763"/>
        </row>
        <row r="21764">
          <cell r="B21764"/>
          <cell r="F21764"/>
        </row>
        <row r="21765">
          <cell r="B21765"/>
          <cell r="F21765"/>
        </row>
        <row r="21766">
          <cell r="B21766"/>
          <cell r="F21766"/>
        </row>
        <row r="21767">
          <cell r="B21767"/>
          <cell r="F21767"/>
        </row>
        <row r="21768">
          <cell r="B21768"/>
          <cell r="F21768"/>
        </row>
        <row r="21769">
          <cell r="B21769"/>
          <cell r="F21769"/>
        </row>
        <row r="21770">
          <cell r="B21770"/>
          <cell r="F21770"/>
        </row>
        <row r="21771">
          <cell r="B21771"/>
          <cell r="F21771"/>
        </row>
        <row r="21772">
          <cell r="B21772"/>
          <cell r="F21772"/>
        </row>
        <row r="21773">
          <cell r="B21773"/>
          <cell r="F21773"/>
        </row>
        <row r="21774">
          <cell r="B21774"/>
          <cell r="F21774"/>
        </row>
        <row r="21775">
          <cell r="B21775"/>
          <cell r="F21775"/>
        </row>
        <row r="21776">
          <cell r="B21776"/>
          <cell r="F21776"/>
        </row>
        <row r="21777">
          <cell r="B21777"/>
          <cell r="F21777"/>
        </row>
        <row r="21778">
          <cell r="B21778"/>
          <cell r="F21778"/>
        </row>
        <row r="21779">
          <cell r="B21779"/>
          <cell r="F21779"/>
        </row>
        <row r="21780">
          <cell r="B21780"/>
          <cell r="F21780"/>
        </row>
        <row r="21781">
          <cell r="B21781"/>
          <cell r="F21781"/>
        </row>
        <row r="21782">
          <cell r="B21782"/>
          <cell r="F21782"/>
        </row>
        <row r="21783">
          <cell r="B21783"/>
          <cell r="F21783"/>
        </row>
        <row r="21784">
          <cell r="B21784"/>
          <cell r="F21784"/>
        </row>
        <row r="21785">
          <cell r="B21785"/>
          <cell r="F21785"/>
        </row>
        <row r="21786">
          <cell r="B21786"/>
          <cell r="F21786"/>
        </row>
        <row r="21787">
          <cell r="B21787"/>
          <cell r="F21787"/>
        </row>
        <row r="21788">
          <cell r="B21788"/>
          <cell r="F21788"/>
        </row>
        <row r="21789">
          <cell r="B21789"/>
          <cell r="F21789"/>
        </row>
        <row r="21790">
          <cell r="B21790"/>
          <cell r="F21790"/>
        </row>
        <row r="21791">
          <cell r="B21791"/>
          <cell r="F21791"/>
        </row>
        <row r="21792">
          <cell r="B21792"/>
          <cell r="F21792"/>
        </row>
        <row r="21793">
          <cell r="B21793"/>
          <cell r="F21793"/>
        </row>
        <row r="21794">
          <cell r="B21794"/>
          <cell r="F21794"/>
        </row>
        <row r="21795">
          <cell r="B21795"/>
          <cell r="F21795"/>
        </row>
        <row r="21796">
          <cell r="B21796"/>
          <cell r="F21796"/>
        </row>
        <row r="21797">
          <cell r="B21797"/>
          <cell r="F21797"/>
        </row>
        <row r="21798">
          <cell r="B21798"/>
          <cell r="F21798"/>
        </row>
        <row r="21799">
          <cell r="B21799"/>
          <cell r="F21799"/>
        </row>
        <row r="21800">
          <cell r="B21800"/>
          <cell r="F21800"/>
        </row>
        <row r="21801">
          <cell r="B21801"/>
          <cell r="F21801"/>
        </row>
        <row r="21802">
          <cell r="B21802"/>
          <cell r="F21802"/>
        </row>
        <row r="21803">
          <cell r="B21803"/>
          <cell r="F21803"/>
        </row>
        <row r="21804">
          <cell r="B21804"/>
          <cell r="F21804"/>
        </row>
        <row r="21805">
          <cell r="B21805"/>
          <cell r="F21805"/>
        </row>
        <row r="21806">
          <cell r="B21806"/>
          <cell r="F21806"/>
        </row>
        <row r="21807">
          <cell r="B21807"/>
          <cell r="F21807"/>
        </row>
        <row r="21808">
          <cell r="B21808"/>
          <cell r="F21808"/>
        </row>
        <row r="21809">
          <cell r="B21809"/>
          <cell r="F21809"/>
        </row>
        <row r="21810">
          <cell r="B21810"/>
          <cell r="F21810"/>
        </row>
        <row r="21811">
          <cell r="B21811"/>
          <cell r="F21811"/>
        </row>
        <row r="21812">
          <cell r="B21812"/>
          <cell r="F21812"/>
        </row>
        <row r="21813">
          <cell r="B21813"/>
          <cell r="F21813"/>
        </row>
        <row r="21814">
          <cell r="B21814"/>
          <cell r="F21814"/>
        </row>
        <row r="21815">
          <cell r="B21815"/>
          <cell r="F21815"/>
        </row>
        <row r="21816">
          <cell r="B21816"/>
          <cell r="F21816"/>
        </row>
        <row r="21817">
          <cell r="B21817"/>
          <cell r="F21817"/>
        </row>
        <row r="21818">
          <cell r="B21818"/>
          <cell r="F21818"/>
        </row>
        <row r="21819">
          <cell r="B21819"/>
          <cell r="F21819"/>
        </row>
        <row r="21820">
          <cell r="B21820"/>
          <cell r="F21820"/>
        </row>
        <row r="21821">
          <cell r="B21821"/>
          <cell r="F21821"/>
        </row>
        <row r="21822">
          <cell r="B21822"/>
          <cell r="F21822"/>
        </row>
        <row r="21823">
          <cell r="B21823"/>
          <cell r="F21823"/>
        </row>
        <row r="21824">
          <cell r="B21824"/>
          <cell r="F21824"/>
        </row>
        <row r="21825">
          <cell r="B21825"/>
          <cell r="F21825"/>
        </row>
        <row r="21826">
          <cell r="B21826"/>
          <cell r="F21826"/>
        </row>
        <row r="21827">
          <cell r="B21827"/>
          <cell r="F21827"/>
        </row>
        <row r="21828">
          <cell r="B21828"/>
          <cell r="F21828"/>
        </row>
        <row r="21829">
          <cell r="B21829"/>
          <cell r="F21829"/>
        </row>
        <row r="21830">
          <cell r="B21830"/>
          <cell r="F21830"/>
        </row>
        <row r="21831">
          <cell r="B21831"/>
          <cell r="F21831"/>
        </row>
        <row r="21832">
          <cell r="B21832"/>
          <cell r="F21832"/>
        </row>
        <row r="21833">
          <cell r="B21833"/>
          <cell r="F21833"/>
        </row>
        <row r="21834">
          <cell r="B21834"/>
          <cell r="F21834"/>
        </row>
        <row r="21835">
          <cell r="B21835"/>
          <cell r="F21835"/>
        </row>
        <row r="21836">
          <cell r="B21836"/>
          <cell r="F21836"/>
        </row>
        <row r="21837">
          <cell r="B21837"/>
          <cell r="F21837"/>
        </row>
        <row r="21838">
          <cell r="B21838"/>
          <cell r="F21838"/>
        </row>
        <row r="21839">
          <cell r="B21839"/>
          <cell r="F21839"/>
        </row>
        <row r="21840">
          <cell r="B21840"/>
          <cell r="F21840"/>
        </row>
        <row r="21841">
          <cell r="B21841"/>
          <cell r="F21841"/>
        </row>
        <row r="21842">
          <cell r="B21842"/>
          <cell r="F21842"/>
        </row>
        <row r="21843">
          <cell r="B21843"/>
          <cell r="F21843"/>
        </row>
        <row r="21844">
          <cell r="B21844"/>
          <cell r="F21844"/>
        </row>
        <row r="21845">
          <cell r="B21845"/>
          <cell r="F21845"/>
        </row>
        <row r="21846">
          <cell r="B21846"/>
          <cell r="F21846"/>
        </row>
        <row r="21847">
          <cell r="B21847"/>
          <cell r="F21847"/>
        </row>
        <row r="21848">
          <cell r="B21848"/>
          <cell r="F21848"/>
        </row>
        <row r="21849">
          <cell r="B21849"/>
          <cell r="F21849"/>
        </row>
        <row r="21850">
          <cell r="B21850"/>
          <cell r="F21850"/>
        </row>
        <row r="21851">
          <cell r="B21851"/>
          <cell r="F21851"/>
        </row>
        <row r="21852">
          <cell r="B21852"/>
          <cell r="F21852"/>
        </row>
        <row r="21853">
          <cell r="B21853"/>
          <cell r="F21853"/>
        </row>
        <row r="21854">
          <cell r="B21854"/>
          <cell r="F21854"/>
        </row>
        <row r="21855">
          <cell r="B21855"/>
          <cell r="F21855"/>
        </row>
        <row r="21856">
          <cell r="B21856"/>
          <cell r="F21856"/>
        </row>
        <row r="21857">
          <cell r="B21857"/>
          <cell r="F21857"/>
        </row>
        <row r="21858">
          <cell r="B21858"/>
          <cell r="F21858"/>
        </row>
        <row r="21859">
          <cell r="B21859"/>
          <cell r="F21859"/>
        </row>
        <row r="21860">
          <cell r="B21860"/>
          <cell r="F21860"/>
        </row>
        <row r="21861">
          <cell r="B21861"/>
          <cell r="F21861"/>
        </row>
        <row r="21862">
          <cell r="B21862"/>
          <cell r="F21862"/>
        </row>
        <row r="21863">
          <cell r="B21863"/>
          <cell r="F21863"/>
        </row>
        <row r="21864">
          <cell r="B21864"/>
          <cell r="F21864"/>
        </row>
        <row r="21865">
          <cell r="B21865"/>
          <cell r="F21865"/>
        </row>
        <row r="21866">
          <cell r="B21866"/>
          <cell r="F21866"/>
        </row>
        <row r="21867">
          <cell r="B21867"/>
          <cell r="F21867"/>
        </row>
        <row r="21868">
          <cell r="B21868"/>
          <cell r="F21868"/>
        </row>
        <row r="21869">
          <cell r="B21869"/>
          <cell r="F21869"/>
        </row>
        <row r="21870">
          <cell r="B21870"/>
          <cell r="F21870"/>
        </row>
        <row r="21871">
          <cell r="B21871"/>
          <cell r="F21871"/>
        </row>
        <row r="21872">
          <cell r="B21872"/>
          <cell r="F21872"/>
        </row>
        <row r="21873">
          <cell r="B21873"/>
          <cell r="F21873"/>
        </row>
        <row r="21874">
          <cell r="B21874"/>
          <cell r="F21874"/>
        </row>
        <row r="21875">
          <cell r="B21875"/>
          <cell r="F21875"/>
        </row>
        <row r="21876">
          <cell r="B21876"/>
          <cell r="F21876"/>
        </row>
        <row r="21877">
          <cell r="B21877"/>
          <cell r="F21877"/>
        </row>
        <row r="21878">
          <cell r="B21878"/>
          <cell r="F21878"/>
        </row>
        <row r="21879">
          <cell r="B21879"/>
          <cell r="F21879"/>
        </row>
        <row r="21880">
          <cell r="B21880"/>
          <cell r="F21880"/>
        </row>
        <row r="21881">
          <cell r="B21881"/>
          <cell r="F21881"/>
        </row>
        <row r="21882">
          <cell r="B21882"/>
          <cell r="F21882"/>
        </row>
        <row r="21883">
          <cell r="B21883"/>
          <cell r="F21883"/>
        </row>
        <row r="21884">
          <cell r="B21884"/>
          <cell r="F21884"/>
        </row>
        <row r="21885">
          <cell r="B21885"/>
          <cell r="F21885"/>
        </row>
        <row r="21886">
          <cell r="B21886"/>
          <cell r="F21886"/>
        </row>
        <row r="21887">
          <cell r="B21887"/>
          <cell r="F21887"/>
        </row>
        <row r="21888">
          <cell r="B21888"/>
          <cell r="F21888"/>
        </row>
        <row r="21889">
          <cell r="B21889"/>
          <cell r="F21889"/>
        </row>
        <row r="21890">
          <cell r="B21890"/>
          <cell r="F21890"/>
        </row>
        <row r="21891">
          <cell r="B21891"/>
          <cell r="F21891"/>
        </row>
        <row r="21892">
          <cell r="B21892"/>
          <cell r="F21892"/>
        </row>
        <row r="21893">
          <cell r="B21893"/>
          <cell r="F21893"/>
        </row>
        <row r="21894">
          <cell r="B21894"/>
          <cell r="F21894"/>
        </row>
        <row r="21895">
          <cell r="B21895"/>
          <cell r="F21895"/>
        </row>
        <row r="21896">
          <cell r="B21896"/>
          <cell r="F21896"/>
        </row>
        <row r="21897">
          <cell r="B21897"/>
          <cell r="F21897"/>
        </row>
        <row r="21898">
          <cell r="B21898"/>
          <cell r="F21898"/>
        </row>
        <row r="21899">
          <cell r="B21899"/>
          <cell r="F21899"/>
        </row>
        <row r="21900">
          <cell r="B21900"/>
          <cell r="F21900"/>
        </row>
        <row r="21901">
          <cell r="B21901"/>
          <cell r="F21901"/>
        </row>
        <row r="21902">
          <cell r="B21902"/>
          <cell r="F21902"/>
        </row>
        <row r="21903">
          <cell r="B21903"/>
          <cell r="F21903"/>
        </row>
        <row r="21904">
          <cell r="B21904"/>
          <cell r="F21904"/>
        </row>
        <row r="21905">
          <cell r="B21905"/>
          <cell r="F21905"/>
        </row>
        <row r="21906">
          <cell r="B21906"/>
          <cell r="F21906"/>
        </row>
        <row r="21907">
          <cell r="B21907"/>
          <cell r="F21907"/>
        </row>
        <row r="21908">
          <cell r="B21908"/>
          <cell r="F21908"/>
        </row>
        <row r="21909">
          <cell r="B21909"/>
          <cell r="F21909"/>
        </row>
        <row r="21910">
          <cell r="B21910"/>
          <cell r="F21910"/>
        </row>
        <row r="21911">
          <cell r="B21911"/>
          <cell r="F21911"/>
        </row>
        <row r="21912">
          <cell r="B21912"/>
          <cell r="F21912"/>
        </row>
        <row r="21913">
          <cell r="B21913"/>
          <cell r="F21913"/>
        </row>
        <row r="21914">
          <cell r="B21914"/>
          <cell r="F21914"/>
        </row>
        <row r="21915">
          <cell r="B21915"/>
          <cell r="F21915"/>
        </row>
        <row r="21916">
          <cell r="B21916"/>
          <cell r="F21916"/>
        </row>
        <row r="21917">
          <cell r="B21917"/>
          <cell r="F21917"/>
        </row>
        <row r="21918">
          <cell r="B21918"/>
          <cell r="F21918"/>
        </row>
        <row r="21919">
          <cell r="B21919"/>
          <cell r="F21919"/>
        </row>
        <row r="21920">
          <cell r="B21920"/>
          <cell r="F21920"/>
        </row>
        <row r="21921">
          <cell r="B21921"/>
          <cell r="F21921"/>
        </row>
        <row r="21922">
          <cell r="B21922"/>
          <cell r="F21922"/>
        </row>
        <row r="21923">
          <cell r="B21923"/>
          <cell r="F21923"/>
        </row>
        <row r="21924">
          <cell r="B21924"/>
          <cell r="F21924"/>
        </row>
        <row r="21925">
          <cell r="B21925"/>
          <cell r="F21925"/>
        </row>
        <row r="21926">
          <cell r="B21926"/>
          <cell r="F21926"/>
        </row>
        <row r="21927">
          <cell r="B21927"/>
          <cell r="F21927"/>
        </row>
        <row r="21928">
          <cell r="B21928"/>
          <cell r="F21928"/>
        </row>
        <row r="21929">
          <cell r="B21929"/>
          <cell r="F21929"/>
        </row>
        <row r="21930">
          <cell r="B21930"/>
          <cell r="F21930"/>
        </row>
        <row r="21931">
          <cell r="B21931"/>
          <cell r="F21931"/>
        </row>
        <row r="21932">
          <cell r="B21932"/>
          <cell r="F21932"/>
        </row>
        <row r="21933">
          <cell r="B21933"/>
          <cell r="F21933"/>
        </row>
        <row r="21934">
          <cell r="B21934"/>
          <cell r="F21934"/>
        </row>
        <row r="21935">
          <cell r="B21935"/>
          <cell r="F21935"/>
        </row>
        <row r="21936">
          <cell r="B21936"/>
          <cell r="F21936"/>
        </row>
        <row r="21937">
          <cell r="B21937"/>
          <cell r="F21937"/>
        </row>
        <row r="21938">
          <cell r="B21938"/>
          <cell r="F21938"/>
        </row>
        <row r="21939">
          <cell r="B21939"/>
          <cell r="F21939"/>
        </row>
        <row r="21940">
          <cell r="B21940"/>
          <cell r="F21940"/>
        </row>
        <row r="21941">
          <cell r="B21941"/>
          <cell r="F21941"/>
        </row>
        <row r="21942">
          <cell r="B21942"/>
          <cell r="F21942"/>
        </row>
        <row r="21943">
          <cell r="B21943"/>
          <cell r="F21943"/>
        </row>
        <row r="21944">
          <cell r="B21944"/>
          <cell r="F21944"/>
        </row>
        <row r="21945">
          <cell r="B21945"/>
          <cell r="F21945"/>
        </row>
        <row r="21946">
          <cell r="B21946"/>
          <cell r="F21946"/>
        </row>
        <row r="21947">
          <cell r="B21947"/>
          <cell r="F21947"/>
        </row>
        <row r="21948">
          <cell r="B21948"/>
          <cell r="F21948"/>
        </row>
        <row r="21949">
          <cell r="B21949"/>
          <cell r="F21949"/>
        </row>
        <row r="21950">
          <cell r="B21950"/>
          <cell r="F21950"/>
        </row>
        <row r="21951">
          <cell r="B21951"/>
          <cell r="F21951"/>
        </row>
        <row r="21952">
          <cell r="B21952"/>
          <cell r="F21952"/>
        </row>
        <row r="21953">
          <cell r="B21953"/>
          <cell r="F21953"/>
        </row>
        <row r="21954">
          <cell r="B21954"/>
          <cell r="F21954"/>
        </row>
        <row r="21955">
          <cell r="B21955"/>
          <cell r="F21955"/>
        </row>
        <row r="21956">
          <cell r="B21956"/>
          <cell r="F21956"/>
        </row>
        <row r="21957">
          <cell r="B21957"/>
          <cell r="F21957"/>
        </row>
        <row r="21958">
          <cell r="B21958"/>
          <cell r="F21958"/>
        </row>
        <row r="21959">
          <cell r="B21959"/>
          <cell r="F21959"/>
        </row>
        <row r="21960">
          <cell r="B21960"/>
          <cell r="F21960"/>
        </row>
        <row r="21961">
          <cell r="B21961"/>
          <cell r="F21961"/>
        </row>
        <row r="21962">
          <cell r="B21962"/>
          <cell r="F21962"/>
        </row>
        <row r="21963">
          <cell r="B21963"/>
          <cell r="F21963"/>
        </row>
        <row r="21964">
          <cell r="B21964"/>
          <cell r="F21964"/>
        </row>
        <row r="21965">
          <cell r="B21965"/>
          <cell r="F21965"/>
        </row>
        <row r="21966">
          <cell r="B21966"/>
          <cell r="F21966"/>
        </row>
        <row r="21967">
          <cell r="B21967"/>
          <cell r="F21967"/>
        </row>
        <row r="21968">
          <cell r="B21968"/>
          <cell r="F21968"/>
        </row>
        <row r="21969">
          <cell r="B21969"/>
          <cell r="F21969"/>
        </row>
        <row r="21970">
          <cell r="B21970"/>
          <cell r="F21970"/>
        </row>
        <row r="21971">
          <cell r="B21971"/>
          <cell r="F21971"/>
        </row>
        <row r="21972">
          <cell r="B21972"/>
          <cell r="F21972"/>
        </row>
        <row r="21973">
          <cell r="B21973"/>
          <cell r="F21973"/>
        </row>
        <row r="21974">
          <cell r="B21974"/>
          <cell r="F21974"/>
        </row>
        <row r="21975">
          <cell r="B21975"/>
          <cell r="F21975"/>
        </row>
        <row r="21976">
          <cell r="B21976"/>
          <cell r="F21976"/>
        </row>
        <row r="21977">
          <cell r="B21977"/>
          <cell r="F21977"/>
        </row>
        <row r="21978">
          <cell r="B21978"/>
          <cell r="F21978"/>
        </row>
        <row r="21979">
          <cell r="B21979"/>
          <cell r="F21979"/>
        </row>
        <row r="21980">
          <cell r="B21980"/>
          <cell r="F21980"/>
        </row>
        <row r="21981">
          <cell r="B21981"/>
          <cell r="F21981"/>
        </row>
        <row r="21982">
          <cell r="B21982"/>
          <cell r="F21982"/>
        </row>
        <row r="21983">
          <cell r="B21983"/>
          <cell r="F21983"/>
        </row>
        <row r="21984">
          <cell r="B21984"/>
          <cell r="F21984"/>
        </row>
        <row r="21985">
          <cell r="B21985"/>
          <cell r="F21985"/>
        </row>
        <row r="21986">
          <cell r="B21986"/>
          <cell r="F21986"/>
        </row>
        <row r="21987">
          <cell r="B21987"/>
          <cell r="F21987"/>
        </row>
        <row r="21988">
          <cell r="B21988"/>
          <cell r="F21988"/>
        </row>
        <row r="21989">
          <cell r="B21989"/>
          <cell r="F21989"/>
        </row>
        <row r="21990">
          <cell r="B21990"/>
          <cell r="F21990"/>
        </row>
        <row r="21991">
          <cell r="B21991"/>
          <cell r="F21991"/>
        </row>
        <row r="21992">
          <cell r="B21992"/>
          <cell r="F21992"/>
        </row>
        <row r="21993">
          <cell r="B21993"/>
          <cell r="F21993"/>
        </row>
        <row r="21994">
          <cell r="B21994"/>
          <cell r="F21994"/>
        </row>
        <row r="21995">
          <cell r="B21995"/>
          <cell r="F21995"/>
        </row>
        <row r="21996">
          <cell r="B21996"/>
          <cell r="F21996"/>
        </row>
        <row r="21997">
          <cell r="B21997"/>
          <cell r="F21997"/>
        </row>
        <row r="21998">
          <cell r="B21998"/>
          <cell r="F21998"/>
        </row>
        <row r="21999">
          <cell r="B21999"/>
          <cell r="F21999"/>
        </row>
        <row r="22000">
          <cell r="B22000"/>
          <cell r="F22000"/>
        </row>
        <row r="22001">
          <cell r="B22001"/>
          <cell r="F22001"/>
        </row>
        <row r="22002">
          <cell r="B22002"/>
          <cell r="F22002"/>
        </row>
        <row r="22003">
          <cell r="B22003"/>
          <cell r="F22003"/>
        </row>
        <row r="22004">
          <cell r="B22004"/>
          <cell r="F22004"/>
        </row>
        <row r="22005">
          <cell r="B22005"/>
          <cell r="F22005"/>
        </row>
        <row r="22006">
          <cell r="B22006"/>
          <cell r="F22006"/>
        </row>
        <row r="22007">
          <cell r="B22007"/>
          <cell r="F22007"/>
        </row>
        <row r="22008">
          <cell r="B22008"/>
          <cell r="F22008"/>
        </row>
        <row r="22009">
          <cell r="B22009"/>
          <cell r="F22009"/>
        </row>
        <row r="22010">
          <cell r="B22010"/>
          <cell r="F22010"/>
        </row>
        <row r="22011">
          <cell r="B22011"/>
          <cell r="F22011"/>
        </row>
        <row r="22012">
          <cell r="B22012"/>
          <cell r="F22012"/>
        </row>
        <row r="22013">
          <cell r="B22013"/>
          <cell r="F22013"/>
        </row>
        <row r="22014">
          <cell r="B22014"/>
          <cell r="F22014"/>
        </row>
        <row r="22015">
          <cell r="B22015"/>
          <cell r="F22015"/>
        </row>
        <row r="22016">
          <cell r="B22016"/>
          <cell r="F22016"/>
        </row>
        <row r="22017">
          <cell r="B22017"/>
          <cell r="F22017"/>
        </row>
        <row r="22018">
          <cell r="B22018"/>
          <cell r="F22018"/>
        </row>
        <row r="22019">
          <cell r="B22019"/>
          <cell r="F22019"/>
        </row>
        <row r="22020">
          <cell r="B22020"/>
          <cell r="F22020"/>
        </row>
        <row r="22021">
          <cell r="B22021"/>
          <cell r="F22021"/>
        </row>
        <row r="22022">
          <cell r="B22022"/>
          <cell r="F22022"/>
        </row>
        <row r="22023">
          <cell r="B22023"/>
          <cell r="F22023"/>
        </row>
        <row r="22024">
          <cell r="B22024"/>
          <cell r="F22024"/>
        </row>
        <row r="22025">
          <cell r="B22025"/>
          <cell r="F22025"/>
        </row>
        <row r="22026">
          <cell r="B22026"/>
          <cell r="F22026"/>
        </row>
        <row r="22027">
          <cell r="B22027"/>
          <cell r="F22027"/>
        </row>
        <row r="22028">
          <cell r="B22028"/>
          <cell r="F22028"/>
        </row>
        <row r="22029">
          <cell r="B22029"/>
          <cell r="F22029"/>
        </row>
        <row r="22030">
          <cell r="B22030"/>
          <cell r="F22030"/>
        </row>
        <row r="22031">
          <cell r="B22031"/>
          <cell r="F22031"/>
        </row>
        <row r="22032">
          <cell r="B22032"/>
          <cell r="F22032"/>
        </row>
        <row r="22033">
          <cell r="B22033"/>
          <cell r="F22033"/>
        </row>
        <row r="22034">
          <cell r="B22034"/>
          <cell r="F22034"/>
        </row>
        <row r="22035">
          <cell r="B22035"/>
          <cell r="F22035"/>
        </row>
        <row r="22036">
          <cell r="B22036"/>
          <cell r="F22036"/>
        </row>
        <row r="22037">
          <cell r="B22037"/>
          <cell r="F22037"/>
        </row>
        <row r="22038">
          <cell r="B22038"/>
          <cell r="F22038"/>
        </row>
        <row r="22039">
          <cell r="B22039"/>
          <cell r="F22039"/>
        </row>
        <row r="22040">
          <cell r="B22040"/>
          <cell r="F22040"/>
        </row>
        <row r="22041">
          <cell r="B22041"/>
          <cell r="F22041"/>
        </row>
        <row r="22042">
          <cell r="B22042"/>
          <cell r="F22042"/>
        </row>
        <row r="22043">
          <cell r="B22043"/>
          <cell r="F22043"/>
        </row>
        <row r="22044">
          <cell r="B22044"/>
          <cell r="F22044"/>
        </row>
        <row r="22045">
          <cell r="B22045"/>
          <cell r="F22045"/>
        </row>
        <row r="22046">
          <cell r="B22046"/>
          <cell r="F22046"/>
        </row>
        <row r="22047">
          <cell r="B22047"/>
          <cell r="F22047"/>
        </row>
        <row r="22048">
          <cell r="B22048"/>
          <cell r="F22048"/>
        </row>
        <row r="22049">
          <cell r="B22049"/>
          <cell r="F22049"/>
        </row>
        <row r="22050">
          <cell r="B22050"/>
          <cell r="F22050"/>
        </row>
        <row r="22051">
          <cell r="B22051"/>
          <cell r="F22051"/>
        </row>
        <row r="22052">
          <cell r="B22052"/>
          <cell r="F22052"/>
        </row>
        <row r="22053">
          <cell r="B22053"/>
          <cell r="F22053"/>
        </row>
        <row r="22054">
          <cell r="B22054"/>
          <cell r="F22054"/>
        </row>
        <row r="22055">
          <cell r="B22055"/>
          <cell r="F22055"/>
        </row>
        <row r="22056">
          <cell r="B22056"/>
          <cell r="F22056"/>
        </row>
        <row r="22057">
          <cell r="B22057"/>
          <cell r="F22057"/>
        </row>
        <row r="22058">
          <cell r="B22058"/>
          <cell r="F22058"/>
        </row>
        <row r="22059">
          <cell r="B22059"/>
          <cell r="F22059"/>
        </row>
        <row r="22060">
          <cell r="B22060"/>
          <cell r="F22060"/>
        </row>
        <row r="22061">
          <cell r="B22061"/>
          <cell r="F22061"/>
        </row>
        <row r="22062">
          <cell r="B22062"/>
          <cell r="F22062"/>
        </row>
        <row r="22063">
          <cell r="B22063"/>
          <cell r="F22063"/>
        </row>
        <row r="22064">
          <cell r="B22064"/>
          <cell r="F22064"/>
        </row>
        <row r="22065">
          <cell r="B22065"/>
          <cell r="F22065"/>
        </row>
        <row r="22066">
          <cell r="B22066"/>
          <cell r="F22066"/>
        </row>
        <row r="22067">
          <cell r="B22067"/>
          <cell r="F22067"/>
        </row>
        <row r="22068">
          <cell r="B22068"/>
          <cell r="F22068"/>
        </row>
        <row r="22069">
          <cell r="B22069"/>
          <cell r="F22069"/>
        </row>
        <row r="22070">
          <cell r="B22070"/>
          <cell r="F22070"/>
        </row>
        <row r="22071">
          <cell r="B22071"/>
          <cell r="F22071"/>
        </row>
        <row r="22072">
          <cell r="B22072"/>
          <cell r="F22072"/>
        </row>
        <row r="22073">
          <cell r="B22073"/>
          <cell r="F22073"/>
        </row>
        <row r="22074">
          <cell r="B22074"/>
          <cell r="F22074"/>
        </row>
        <row r="22075">
          <cell r="B22075"/>
          <cell r="F22075"/>
        </row>
        <row r="22076">
          <cell r="B22076"/>
          <cell r="F22076"/>
        </row>
        <row r="22077">
          <cell r="B22077"/>
          <cell r="F22077"/>
        </row>
        <row r="22078">
          <cell r="B22078"/>
          <cell r="F22078"/>
        </row>
        <row r="22079">
          <cell r="B22079"/>
          <cell r="F22079"/>
        </row>
        <row r="22080">
          <cell r="B22080"/>
          <cell r="F22080"/>
        </row>
        <row r="22081">
          <cell r="B22081"/>
          <cell r="F22081"/>
        </row>
        <row r="22082">
          <cell r="B22082"/>
          <cell r="F22082"/>
        </row>
        <row r="22083">
          <cell r="B22083"/>
          <cell r="F22083"/>
        </row>
        <row r="22084">
          <cell r="B22084"/>
          <cell r="F22084"/>
        </row>
        <row r="22085">
          <cell r="B22085"/>
          <cell r="F22085"/>
        </row>
        <row r="22086">
          <cell r="B22086"/>
          <cell r="F22086"/>
        </row>
        <row r="22087">
          <cell r="B22087"/>
          <cell r="F22087"/>
        </row>
        <row r="22088">
          <cell r="B22088"/>
          <cell r="F22088"/>
        </row>
        <row r="22089">
          <cell r="B22089"/>
          <cell r="F22089"/>
        </row>
        <row r="22090">
          <cell r="B22090"/>
          <cell r="F22090"/>
        </row>
        <row r="22091">
          <cell r="B22091"/>
          <cell r="F22091"/>
        </row>
        <row r="22092">
          <cell r="B22092"/>
          <cell r="F22092"/>
        </row>
        <row r="22093">
          <cell r="B22093"/>
          <cell r="F22093"/>
        </row>
        <row r="22094">
          <cell r="B22094"/>
          <cell r="F22094"/>
        </row>
        <row r="22095">
          <cell r="B22095"/>
          <cell r="F22095"/>
        </row>
        <row r="22096">
          <cell r="B22096"/>
          <cell r="F22096"/>
        </row>
        <row r="22097">
          <cell r="B22097"/>
          <cell r="F22097"/>
        </row>
        <row r="22098">
          <cell r="B22098"/>
          <cell r="F22098"/>
        </row>
        <row r="22099">
          <cell r="B22099"/>
          <cell r="F22099"/>
        </row>
        <row r="22100">
          <cell r="B22100"/>
          <cell r="F22100"/>
        </row>
        <row r="22101">
          <cell r="B22101"/>
          <cell r="F22101"/>
        </row>
        <row r="22102">
          <cell r="B22102"/>
          <cell r="F22102"/>
        </row>
        <row r="22103">
          <cell r="B22103"/>
          <cell r="F22103"/>
        </row>
        <row r="22104">
          <cell r="B22104"/>
          <cell r="F22104"/>
        </row>
        <row r="22105">
          <cell r="B22105"/>
          <cell r="F22105"/>
        </row>
        <row r="22106">
          <cell r="B22106"/>
          <cell r="F22106"/>
        </row>
        <row r="22107">
          <cell r="B22107"/>
          <cell r="F22107"/>
        </row>
        <row r="22108">
          <cell r="B22108"/>
          <cell r="F22108"/>
        </row>
        <row r="22109">
          <cell r="B22109"/>
          <cell r="F22109"/>
        </row>
        <row r="22110">
          <cell r="B22110"/>
          <cell r="F22110"/>
        </row>
        <row r="22111">
          <cell r="B22111"/>
          <cell r="F22111"/>
        </row>
        <row r="22112">
          <cell r="B22112"/>
          <cell r="F22112"/>
        </row>
        <row r="22113">
          <cell r="B22113"/>
          <cell r="F22113"/>
        </row>
        <row r="22114">
          <cell r="B22114"/>
          <cell r="F22114"/>
        </row>
        <row r="22115">
          <cell r="B22115"/>
          <cell r="F22115"/>
        </row>
        <row r="22116">
          <cell r="B22116"/>
          <cell r="F22116"/>
        </row>
        <row r="22117">
          <cell r="B22117"/>
          <cell r="F22117"/>
        </row>
        <row r="22118">
          <cell r="B22118"/>
          <cell r="F22118"/>
        </row>
        <row r="22119">
          <cell r="B22119"/>
          <cell r="F22119"/>
        </row>
        <row r="22120">
          <cell r="B22120"/>
          <cell r="F22120"/>
        </row>
        <row r="22121">
          <cell r="B22121"/>
          <cell r="F22121"/>
        </row>
        <row r="22122">
          <cell r="B22122"/>
          <cell r="F22122"/>
        </row>
        <row r="22123">
          <cell r="B22123"/>
          <cell r="F22123"/>
        </row>
        <row r="22124">
          <cell r="B22124"/>
          <cell r="F22124"/>
        </row>
        <row r="22125">
          <cell r="B22125"/>
          <cell r="F22125"/>
        </row>
        <row r="22126">
          <cell r="B22126"/>
          <cell r="F22126"/>
        </row>
        <row r="22127">
          <cell r="B22127"/>
          <cell r="F22127"/>
        </row>
        <row r="22128">
          <cell r="B22128"/>
          <cell r="F22128"/>
        </row>
        <row r="22129">
          <cell r="B22129"/>
          <cell r="F22129"/>
        </row>
        <row r="22130">
          <cell r="B22130"/>
          <cell r="F22130"/>
        </row>
        <row r="22131">
          <cell r="B22131"/>
          <cell r="F22131"/>
        </row>
        <row r="22132">
          <cell r="B22132"/>
          <cell r="F22132"/>
        </row>
        <row r="22133">
          <cell r="B22133"/>
          <cell r="F22133"/>
        </row>
        <row r="22134">
          <cell r="B22134"/>
          <cell r="F22134"/>
        </row>
        <row r="22135">
          <cell r="B22135"/>
          <cell r="F22135"/>
        </row>
        <row r="22136">
          <cell r="B22136"/>
          <cell r="F22136"/>
        </row>
        <row r="22137">
          <cell r="B22137"/>
          <cell r="F22137"/>
        </row>
        <row r="22138">
          <cell r="B22138"/>
          <cell r="F22138"/>
        </row>
        <row r="22139">
          <cell r="B22139"/>
          <cell r="F22139"/>
        </row>
        <row r="22140">
          <cell r="B22140"/>
          <cell r="F22140"/>
        </row>
        <row r="22141">
          <cell r="B22141"/>
          <cell r="F22141"/>
        </row>
        <row r="22142">
          <cell r="B22142"/>
          <cell r="F22142"/>
        </row>
        <row r="22143">
          <cell r="B22143"/>
          <cell r="F22143"/>
        </row>
        <row r="22144">
          <cell r="B22144"/>
          <cell r="F22144"/>
        </row>
        <row r="22145">
          <cell r="B22145"/>
          <cell r="F22145"/>
        </row>
        <row r="22146">
          <cell r="B22146"/>
          <cell r="F22146"/>
        </row>
        <row r="22147">
          <cell r="B22147"/>
          <cell r="F22147"/>
        </row>
        <row r="22148">
          <cell r="B22148"/>
          <cell r="F22148"/>
        </row>
        <row r="22149">
          <cell r="B22149"/>
          <cell r="F22149"/>
        </row>
        <row r="22150">
          <cell r="B22150"/>
          <cell r="F22150"/>
        </row>
        <row r="22151">
          <cell r="B22151"/>
          <cell r="F22151"/>
        </row>
        <row r="22152">
          <cell r="B22152"/>
          <cell r="F22152"/>
        </row>
        <row r="22153">
          <cell r="B22153"/>
          <cell r="F22153"/>
        </row>
        <row r="22154">
          <cell r="B22154"/>
          <cell r="F22154"/>
        </row>
        <row r="22155">
          <cell r="B22155"/>
          <cell r="F22155"/>
        </row>
        <row r="22156">
          <cell r="B22156"/>
          <cell r="F22156"/>
        </row>
        <row r="22157">
          <cell r="B22157"/>
          <cell r="F22157"/>
        </row>
        <row r="22158">
          <cell r="B22158"/>
          <cell r="F22158"/>
        </row>
        <row r="22159">
          <cell r="B22159"/>
          <cell r="F22159"/>
        </row>
        <row r="22160">
          <cell r="B22160"/>
          <cell r="F22160"/>
        </row>
        <row r="22161">
          <cell r="B22161"/>
          <cell r="F22161"/>
        </row>
        <row r="22162">
          <cell r="B22162"/>
          <cell r="F22162"/>
        </row>
        <row r="22163">
          <cell r="B22163"/>
          <cell r="F22163"/>
        </row>
        <row r="22164">
          <cell r="B22164"/>
          <cell r="F22164"/>
        </row>
        <row r="22165">
          <cell r="B22165"/>
          <cell r="F22165"/>
        </row>
        <row r="22166">
          <cell r="B22166"/>
          <cell r="F22166"/>
        </row>
        <row r="22167">
          <cell r="B22167"/>
          <cell r="F22167"/>
        </row>
        <row r="22168">
          <cell r="B22168"/>
          <cell r="F22168"/>
        </row>
        <row r="22169">
          <cell r="B22169"/>
          <cell r="F22169"/>
        </row>
        <row r="22170">
          <cell r="B22170"/>
          <cell r="F22170"/>
        </row>
        <row r="22171">
          <cell r="B22171"/>
          <cell r="F22171"/>
        </row>
        <row r="22172">
          <cell r="B22172"/>
          <cell r="F22172"/>
        </row>
        <row r="22173">
          <cell r="B22173"/>
          <cell r="F22173"/>
        </row>
        <row r="22174">
          <cell r="B22174"/>
          <cell r="F22174"/>
        </row>
        <row r="22175">
          <cell r="B22175"/>
          <cell r="F22175"/>
        </row>
        <row r="22176">
          <cell r="B22176"/>
          <cell r="F22176"/>
        </row>
        <row r="22177">
          <cell r="B22177"/>
          <cell r="F22177"/>
        </row>
        <row r="22178">
          <cell r="B22178"/>
          <cell r="F22178"/>
        </row>
        <row r="22179">
          <cell r="B22179"/>
          <cell r="F22179"/>
        </row>
        <row r="22180">
          <cell r="B22180"/>
          <cell r="F22180"/>
        </row>
        <row r="22181">
          <cell r="B22181"/>
          <cell r="F22181"/>
        </row>
        <row r="22182">
          <cell r="B22182"/>
          <cell r="F22182"/>
        </row>
        <row r="22183">
          <cell r="B22183"/>
          <cell r="F22183"/>
        </row>
        <row r="22184">
          <cell r="B22184"/>
          <cell r="F22184"/>
        </row>
        <row r="22185">
          <cell r="B22185"/>
          <cell r="F22185"/>
        </row>
        <row r="22186">
          <cell r="B22186"/>
          <cell r="F22186"/>
        </row>
        <row r="22187">
          <cell r="B22187"/>
          <cell r="F22187"/>
        </row>
        <row r="22188">
          <cell r="B22188"/>
          <cell r="F22188"/>
        </row>
        <row r="22189">
          <cell r="B22189"/>
          <cell r="F22189"/>
        </row>
        <row r="22190">
          <cell r="B22190"/>
          <cell r="F22190"/>
        </row>
        <row r="22191">
          <cell r="B22191"/>
          <cell r="F22191"/>
        </row>
        <row r="22192">
          <cell r="B22192"/>
          <cell r="F22192"/>
        </row>
        <row r="22193">
          <cell r="B22193"/>
          <cell r="F22193"/>
        </row>
        <row r="22194">
          <cell r="B22194"/>
          <cell r="F22194"/>
        </row>
        <row r="22195">
          <cell r="B22195"/>
          <cell r="F22195"/>
        </row>
        <row r="22196">
          <cell r="B22196"/>
          <cell r="F22196"/>
        </row>
        <row r="22197">
          <cell r="B22197"/>
          <cell r="F22197"/>
        </row>
        <row r="22198">
          <cell r="B22198"/>
          <cell r="F22198"/>
        </row>
        <row r="22199">
          <cell r="B22199"/>
          <cell r="F22199"/>
        </row>
        <row r="22200">
          <cell r="B22200"/>
          <cell r="F22200"/>
        </row>
        <row r="22201">
          <cell r="B22201"/>
          <cell r="F22201"/>
        </row>
        <row r="22202">
          <cell r="B22202"/>
          <cell r="F22202"/>
        </row>
        <row r="22203">
          <cell r="B22203"/>
          <cell r="F22203"/>
        </row>
        <row r="22204">
          <cell r="B22204"/>
          <cell r="F22204"/>
        </row>
        <row r="22205">
          <cell r="B22205"/>
          <cell r="F22205"/>
        </row>
        <row r="22206">
          <cell r="B22206"/>
          <cell r="F22206"/>
        </row>
        <row r="22207">
          <cell r="B22207"/>
          <cell r="F22207"/>
        </row>
        <row r="22208">
          <cell r="B22208"/>
          <cell r="F22208"/>
        </row>
        <row r="22209">
          <cell r="B22209"/>
          <cell r="F22209"/>
        </row>
        <row r="22210">
          <cell r="B22210"/>
          <cell r="F22210"/>
        </row>
        <row r="22211">
          <cell r="B22211"/>
          <cell r="F22211"/>
        </row>
        <row r="22212">
          <cell r="B22212"/>
          <cell r="F22212"/>
        </row>
        <row r="22213">
          <cell r="B22213"/>
          <cell r="F22213"/>
        </row>
        <row r="22214">
          <cell r="B22214"/>
          <cell r="F22214"/>
        </row>
        <row r="22215">
          <cell r="B22215"/>
          <cell r="F22215"/>
        </row>
        <row r="22216">
          <cell r="B22216"/>
          <cell r="F22216"/>
        </row>
        <row r="22217">
          <cell r="B22217"/>
          <cell r="F22217"/>
        </row>
        <row r="22218">
          <cell r="B22218"/>
          <cell r="F22218"/>
        </row>
        <row r="22219">
          <cell r="B22219"/>
          <cell r="F22219"/>
        </row>
        <row r="22220">
          <cell r="B22220"/>
          <cell r="F22220"/>
        </row>
        <row r="22221">
          <cell r="B22221"/>
          <cell r="F22221"/>
        </row>
        <row r="22222">
          <cell r="B22222"/>
          <cell r="F22222"/>
        </row>
        <row r="22223">
          <cell r="B22223"/>
          <cell r="F22223"/>
        </row>
        <row r="22224">
          <cell r="B22224"/>
          <cell r="F22224"/>
        </row>
        <row r="22225">
          <cell r="B22225"/>
          <cell r="F22225"/>
        </row>
        <row r="22226">
          <cell r="B22226"/>
          <cell r="F22226"/>
        </row>
        <row r="22227">
          <cell r="B22227"/>
          <cell r="F22227"/>
        </row>
        <row r="22228">
          <cell r="B22228"/>
          <cell r="F22228"/>
        </row>
        <row r="22229">
          <cell r="B22229"/>
          <cell r="F22229"/>
        </row>
        <row r="22230">
          <cell r="B22230"/>
          <cell r="F22230"/>
        </row>
        <row r="22231">
          <cell r="B22231"/>
          <cell r="F22231"/>
        </row>
        <row r="22232">
          <cell r="B22232"/>
          <cell r="F22232"/>
        </row>
        <row r="22233">
          <cell r="B22233"/>
          <cell r="F22233"/>
        </row>
        <row r="22234">
          <cell r="B22234"/>
          <cell r="F22234"/>
        </row>
        <row r="22235">
          <cell r="B22235"/>
          <cell r="F22235"/>
        </row>
        <row r="22236">
          <cell r="B22236"/>
          <cell r="F22236"/>
        </row>
        <row r="22237">
          <cell r="B22237"/>
          <cell r="F22237"/>
        </row>
        <row r="22238">
          <cell r="B22238"/>
          <cell r="F22238"/>
        </row>
        <row r="22239">
          <cell r="B22239"/>
          <cell r="F22239"/>
        </row>
        <row r="22240">
          <cell r="B22240"/>
          <cell r="F22240"/>
        </row>
        <row r="22241">
          <cell r="B22241"/>
          <cell r="F22241"/>
        </row>
        <row r="22242">
          <cell r="B22242"/>
          <cell r="F22242"/>
        </row>
        <row r="22243">
          <cell r="B22243"/>
          <cell r="F22243"/>
        </row>
        <row r="22244">
          <cell r="B22244"/>
          <cell r="F22244"/>
        </row>
        <row r="22245">
          <cell r="B22245"/>
          <cell r="F22245"/>
        </row>
        <row r="22246">
          <cell r="B22246"/>
          <cell r="F22246"/>
        </row>
        <row r="22247">
          <cell r="B22247"/>
          <cell r="F22247"/>
        </row>
        <row r="22248">
          <cell r="B22248"/>
          <cell r="F22248"/>
        </row>
        <row r="22249">
          <cell r="B22249"/>
          <cell r="F22249"/>
        </row>
        <row r="22250">
          <cell r="B22250"/>
          <cell r="F22250"/>
        </row>
        <row r="22251">
          <cell r="B22251"/>
          <cell r="F22251"/>
        </row>
        <row r="22252">
          <cell r="B22252"/>
          <cell r="F22252"/>
        </row>
        <row r="22253">
          <cell r="B22253"/>
          <cell r="F22253"/>
        </row>
        <row r="22254">
          <cell r="B22254"/>
          <cell r="F22254"/>
        </row>
        <row r="22255">
          <cell r="B22255"/>
          <cell r="F22255"/>
        </row>
        <row r="22256">
          <cell r="B22256"/>
          <cell r="F22256"/>
        </row>
        <row r="22257">
          <cell r="B22257"/>
          <cell r="F22257"/>
        </row>
        <row r="22258">
          <cell r="B22258"/>
          <cell r="F22258"/>
        </row>
        <row r="22259">
          <cell r="B22259"/>
          <cell r="F22259"/>
        </row>
        <row r="22260">
          <cell r="B22260"/>
          <cell r="F22260"/>
        </row>
        <row r="22261">
          <cell r="B22261"/>
          <cell r="F22261"/>
        </row>
        <row r="22262">
          <cell r="B22262"/>
          <cell r="F22262"/>
        </row>
        <row r="22263">
          <cell r="B22263"/>
          <cell r="F22263"/>
        </row>
        <row r="22264">
          <cell r="B22264"/>
          <cell r="F22264"/>
        </row>
        <row r="22265">
          <cell r="B22265"/>
          <cell r="F22265"/>
        </row>
        <row r="22266">
          <cell r="B22266"/>
          <cell r="F22266"/>
        </row>
        <row r="22267">
          <cell r="B22267"/>
          <cell r="F22267"/>
        </row>
        <row r="22268">
          <cell r="B22268"/>
          <cell r="F22268"/>
        </row>
        <row r="22269">
          <cell r="B22269"/>
          <cell r="F22269"/>
        </row>
        <row r="22270">
          <cell r="B22270"/>
          <cell r="F22270"/>
        </row>
        <row r="22271">
          <cell r="B22271"/>
          <cell r="F22271"/>
        </row>
        <row r="22272">
          <cell r="B22272"/>
          <cell r="F22272"/>
        </row>
        <row r="22273">
          <cell r="B22273"/>
          <cell r="F22273"/>
        </row>
        <row r="22274">
          <cell r="B22274"/>
          <cell r="F22274"/>
        </row>
        <row r="22275">
          <cell r="B22275"/>
          <cell r="F22275"/>
        </row>
        <row r="22276">
          <cell r="B22276"/>
          <cell r="F22276"/>
        </row>
        <row r="22277">
          <cell r="B22277"/>
          <cell r="F22277"/>
        </row>
        <row r="22278">
          <cell r="B22278"/>
          <cell r="F22278"/>
        </row>
        <row r="22279">
          <cell r="B22279"/>
          <cell r="F22279"/>
        </row>
        <row r="22280">
          <cell r="B22280"/>
          <cell r="F22280"/>
        </row>
        <row r="22281">
          <cell r="B22281"/>
          <cell r="F22281"/>
        </row>
        <row r="22282">
          <cell r="B22282"/>
          <cell r="F22282"/>
        </row>
        <row r="22283">
          <cell r="B22283"/>
          <cell r="F22283"/>
        </row>
        <row r="22284">
          <cell r="B22284"/>
          <cell r="F22284"/>
        </row>
        <row r="22285">
          <cell r="B22285"/>
          <cell r="F22285"/>
        </row>
        <row r="22286">
          <cell r="B22286"/>
          <cell r="F22286"/>
        </row>
        <row r="22287">
          <cell r="B22287"/>
          <cell r="F22287"/>
        </row>
        <row r="22288">
          <cell r="B22288"/>
          <cell r="F22288"/>
        </row>
        <row r="22289">
          <cell r="B22289"/>
          <cell r="F22289"/>
        </row>
        <row r="22290">
          <cell r="B22290"/>
          <cell r="F22290"/>
        </row>
        <row r="22291">
          <cell r="B22291"/>
          <cell r="F22291"/>
        </row>
        <row r="22292">
          <cell r="B22292"/>
          <cell r="F22292"/>
        </row>
        <row r="22293">
          <cell r="B22293"/>
          <cell r="F22293"/>
        </row>
        <row r="22294">
          <cell r="B22294"/>
          <cell r="F22294"/>
        </row>
        <row r="22295">
          <cell r="B22295"/>
          <cell r="F22295"/>
        </row>
        <row r="22296">
          <cell r="B22296"/>
          <cell r="F22296"/>
        </row>
        <row r="22297">
          <cell r="B22297"/>
          <cell r="F22297"/>
        </row>
        <row r="22298">
          <cell r="B22298"/>
          <cell r="F22298"/>
        </row>
        <row r="22299">
          <cell r="B22299"/>
          <cell r="F22299"/>
        </row>
        <row r="22300">
          <cell r="B22300"/>
          <cell r="F22300"/>
        </row>
        <row r="22301">
          <cell r="B22301"/>
          <cell r="F22301"/>
        </row>
        <row r="22302">
          <cell r="B22302"/>
          <cell r="F22302"/>
        </row>
        <row r="22303">
          <cell r="B22303"/>
          <cell r="F22303"/>
        </row>
        <row r="22304">
          <cell r="B22304"/>
          <cell r="F22304"/>
        </row>
        <row r="22305">
          <cell r="B22305"/>
          <cell r="F22305"/>
        </row>
        <row r="22306">
          <cell r="B22306"/>
          <cell r="F22306"/>
        </row>
        <row r="22307">
          <cell r="B22307"/>
          <cell r="F22307"/>
        </row>
        <row r="22308">
          <cell r="B22308"/>
          <cell r="F22308"/>
        </row>
        <row r="22309">
          <cell r="B22309"/>
          <cell r="F22309"/>
        </row>
        <row r="22310">
          <cell r="B22310"/>
          <cell r="F22310"/>
        </row>
        <row r="22311">
          <cell r="B22311"/>
          <cell r="F22311"/>
        </row>
        <row r="22312">
          <cell r="B22312"/>
          <cell r="F22312"/>
        </row>
        <row r="22313">
          <cell r="B22313"/>
          <cell r="F22313"/>
        </row>
        <row r="22314">
          <cell r="B22314"/>
          <cell r="F22314"/>
        </row>
        <row r="22315">
          <cell r="B22315"/>
          <cell r="F22315"/>
        </row>
        <row r="22316">
          <cell r="B22316"/>
          <cell r="F22316"/>
        </row>
        <row r="22317">
          <cell r="B22317"/>
          <cell r="F22317"/>
        </row>
        <row r="22318">
          <cell r="B22318"/>
          <cell r="F22318"/>
        </row>
        <row r="22319">
          <cell r="B22319"/>
          <cell r="F22319"/>
        </row>
        <row r="22320">
          <cell r="B22320"/>
          <cell r="F22320"/>
        </row>
        <row r="22321">
          <cell r="B22321"/>
          <cell r="F22321"/>
        </row>
        <row r="22322">
          <cell r="B22322"/>
          <cell r="F22322"/>
        </row>
        <row r="22323">
          <cell r="B22323"/>
          <cell r="F22323"/>
        </row>
        <row r="22324">
          <cell r="B22324"/>
          <cell r="F22324"/>
        </row>
        <row r="22325">
          <cell r="B22325"/>
          <cell r="F22325"/>
        </row>
        <row r="22326">
          <cell r="B22326"/>
          <cell r="F22326"/>
        </row>
        <row r="22327">
          <cell r="B22327"/>
          <cell r="F22327"/>
        </row>
        <row r="22328">
          <cell r="B22328"/>
          <cell r="F22328"/>
        </row>
        <row r="22329">
          <cell r="B22329"/>
          <cell r="F22329"/>
        </row>
        <row r="22330">
          <cell r="B22330"/>
          <cell r="F22330"/>
        </row>
        <row r="22331">
          <cell r="B22331"/>
          <cell r="F22331"/>
        </row>
        <row r="22332">
          <cell r="B22332"/>
          <cell r="F22332"/>
        </row>
        <row r="22333">
          <cell r="B22333"/>
          <cell r="F22333"/>
        </row>
        <row r="22334">
          <cell r="B22334"/>
          <cell r="F22334"/>
        </row>
        <row r="22335">
          <cell r="B22335"/>
          <cell r="F22335"/>
        </row>
        <row r="22336">
          <cell r="B22336"/>
          <cell r="F22336"/>
        </row>
        <row r="22337">
          <cell r="B22337"/>
          <cell r="F22337"/>
        </row>
        <row r="22338">
          <cell r="B22338"/>
          <cell r="F22338"/>
        </row>
        <row r="22339">
          <cell r="B22339"/>
          <cell r="F22339"/>
        </row>
        <row r="22340">
          <cell r="B22340"/>
          <cell r="F22340"/>
        </row>
        <row r="22341">
          <cell r="B22341"/>
          <cell r="F22341"/>
        </row>
        <row r="22342">
          <cell r="B22342"/>
          <cell r="F22342"/>
        </row>
        <row r="22343">
          <cell r="B22343"/>
          <cell r="F22343"/>
        </row>
        <row r="22344">
          <cell r="B22344"/>
          <cell r="F22344"/>
        </row>
        <row r="22345">
          <cell r="B22345"/>
          <cell r="F22345"/>
        </row>
        <row r="22346">
          <cell r="B22346"/>
          <cell r="F22346"/>
        </row>
        <row r="22347">
          <cell r="B22347"/>
          <cell r="F22347"/>
        </row>
        <row r="22348">
          <cell r="B22348"/>
          <cell r="F22348"/>
        </row>
        <row r="22349">
          <cell r="B22349"/>
          <cell r="F22349"/>
        </row>
        <row r="22350">
          <cell r="B22350"/>
          <cell r="F22350"/>
        </row>
        <row r="22351">
          <cell r="B22351"/>
          <cell r="F22351"/>
        </row>
        <row r="22352">
          <cell r="B22352"/>
          <cell r="F22352"/>
        </row>
        <row r="22353">
          <cell r="B22353"/>
          <cell r="F22353"/>
        </row>
        <row r="22354">
          <cell r="B22354"/>
          <cell r="F22354"/>
        </row>
        <row r="22355">
          <cell r="B22355"/>
          <cell r="F22355"/>
        </row>
        <row r="22356">
          <cell r="B22356"/>
          <cell r="F22356"/>
        </row>
        <row r="22357">
          <cell r="B22357"/>
          <cell r="F22357"/>
        </row>
        <row r="22358">
          <cell r="B22358"/>
          <cell r="F22358"/>
        </row>
        <row r="22359">
          <cell r="B22359"/>
          <cell r="F22359"/>
        </row>
        <row r="22360">
          <cell r="B22360"/>
          <cell r="F22360"/>
        </row>
        <row r="22361">
          <cell r="B22361"/>
          <cell r="F22361"/>
        </row>
        <row r="22362">
          <cell r="B22362"/>
          <cell r="F22362"/>
        </row>
        <row r="22363">
          <cell r="B22363"/>
          <cell r="F22363"/>
        </row>
        <row r="22364">
          <cell r="B22364"/>
          <cell r="F22364"/>
        </row>
        <row r="22365">
          <cell r="B22365"/>
          <cell r="F22365"/>
        </row>
        <row r="22366">
          <cell r="B22366"/>
          <cell r="F22366"/>
        </row>
        <row r="22367">
          <cell r="B22367"/>
          <cell r="F22367"/>
        </row>
        <row r="22368">
          <cell r="B22368"/>
          <cell r="F22368"/>
        </row>
        <row r="22369">
          <cell r="B22369"/>
          <cell r="F22369"/>
        </row>
        <row r="22370">
          <cell r="B22370"/>
          <cell r="F22370"/>
        </row>
        <row r="22371">
          <cell r="B22371"/>
          <cell r="F22371"/>
        </row>
        <row r="22372">
          <cell r="B22372"/>
          <cell r="F22372"/>
        </row>
        <row r="22373">
          <cell r="B22373"/>
          <cell r="F22373"/>
        </row>
        <row r="22374">
          <cell r="B22374"/>
          <cell r="F22374"/>
        </row>
        <row r="22375">
          <cell r="B22375"/>
          <cell r="F22375"/>
        </row>
        <row r="22376">
          <cell r="B22376"/>
          <cell r="F22376"/>
        </row>
        <row r="22377">
          <cell r="B22377"/>
          <cell r="F22377"/>
        </row>
        <row r="22378">
          <cell r="B22378"/>
          <cell r="F22378"/>
        </row>
        <row r="22379">
          <cell r="B22379"/>
          <cell r="F22379"/>
        </row>
        <row r="22380">
          <cell r="B22380"/>
          <cell r="F22380"/>
        </row>
        <row r="22381">
          <cell r="B22381"/>
          <cell r="F22381"/>
        </row>
        <row r="22382">
          <cell r="B22382"/>
          <cell r="F22382"/>
        </row>
        <row r="22383">
          <cell r="B22383"/>
          <cell r="F22383"/>
        </row>
        <row r="22384">
          <cell r="B22384"/>
          <cell r="F22384"/>
        </row>
        <row r="22385">
          <cell r="B22385"/>
          <cell r="F22385"/>
        </row>
        <row r="22386">
          <cell r="B22386"/>
          <cell r="F22386"/>
        </row>
        <row r="22387">
          <cell r="B22387"/>
          <cell r="F22387"/>
        </row>
        <row r="22388">
          <cell r="B22388"/>
          <cell r="F22388"/>
        </row>
        <row r="22389">
          <cell r="B22389"/>
          <cell r="F22389"/>
        </row>
        <row r="22390">
          <cell r="B22390"/>
          <cell r="F22390"/>
        </row>
        <row r="22391">
          <cell r="B22391"/>
          <cell r="F22391"/>
        </row>
        <row r="22392">
          <cell r="B22392"/>
          <cell r="F22392"/>
        </row>
        <row r="22393">
          <cell r="B22393"/>
          <cell r="F22393"/>
        </row>
        <row r="22394">
          <cell r="B22394"/>
          <cell r="F22394"/>
        </row>
        <row r="22395">
          <cell r="B22395"/>
          <cell r="F22395"/>
        </row>
        <row r="22396">
          <cell r="B22396"/>
          <cell r="F22396"/>
        </row>
        <row r="22397">
          <cell r="B22397"/>
          <cell r="F22397"/>
        </row>
        <row r="22398">
          <cell r="B22398"/>
          <cell r="F22398"/>
        </row>
        <row r="22399">
          <cell r="B22399"/>
          <cell r="F22399"/>
        </row>
        <row r="22400">
          <cell r="B22400"/>
          <cell r="F22400"/>
        </row>
        <row r="22401">
          <cell r="B22401"/>
          <cell r="F22401"/>
        </row>
        <row r="22402">
          <cell r="B22402"/>
          <cell r="F22402"/>
        </row>
        <row r="22403">
          <cell r="B22403"/>
          <cell r="F22403"/>
        </row>
        <row r="22404">
          <cell r="B22404"/>
          <cell r="F22404"/>
        </row>
        <row r="22405">
          <cell r="B22405"/>
          <cell r="F22405"/>
        </row>
        <row r="22406">
          <cell r="B22406"/>
          <cell r="F22406"/>
        </row>
        <row r="22407">
          <cell r="B22407"/>
          <cell r="F22407"/>
        </row>
        <row r="22408">
          <cell r="B22408"/>
          <cell r="F22408"/>
        </row>
        <row r="22409">
          <cell r="B22409"/>
          <cell r="F22409"/>
        </row>
        <row r="22410">
          <cell r="B22410"/>
          <cell r="F22410"/>
        </row>
        <row r="22411">
          <cell r="B22411"/>
          <cell r="F22411"/>
        </row>
        <row r="22412">
          <cell r="B22412"/>
          <cell r="F22412"/>
        </row>
        <row r="22413">
          <cell r="B22413"/>
          <cell r="F22413"/>
        </row>
        <row r="22414">
          <cell r="B22414"/>
          <cell r="F22414"/>
        </row>
        <row r="22415">
          <cell r="B22415"/>
          <cell r="F22415"/>
        </row>
        <row r="22416">
          <cell r="B22416"/>
          <cell r="F22416"/>
        </row>
        <row r="22417">
          <cell r="B22417"/>
          <cell r="F22417"/>
        </row>
        <row r="22418">
          <cell r="B22418"/>
          <cell r="F22418"/>
        </row>
        <row r="22419">
          <cell r="B22419"/>
          <cell r="F22419"/>
        </row>
        <row r="22420">
          <cell r="B22420"/>
          <cell r="F22420"/>
        </row>
        <row r="22421">
          <cell r="B22421"/>
          <cell r="F22421"/>
        </row>
        <row r="22422">
          <cell r="B22422"/>
          <cell r="F22422"/>
        </row>
        <row r="22423">
          <cell r="B22423"/>
          <cell r="F22423"/>
        </row>
        <row r="22424">
          <cell r="B22424"/>
          <cell r="F22424"/>
        </row>
        <row r="22425">
          <cell r="B22425"/>
          <cell r="F22425"/>
        </row>
        <row r="22426">
          <cell r="B22426"/>
          <cell r="F22426"/>
        </row>
        <row r="22427">
          <cell r="B22427"/>
          <cell r="F22427"/>
        </row>
        <row r="22428">
          <cell r="B22428"/>
          <cell r="F22428"/>
        </row>
        <row r="22429">
          <cell r="B22429"/>
          <cell r="F22429"/>
        </row>
        <row r="22430">
          <cell r="B22430"/>
          <cell r="F22430"/>
        </row>
        <row r="22431">
          <cell r="B22431"/>
          <cell r="F22431"/>
        </row>
        <row r="22432">
          <cell r="B22432"/>
          <cell r="F22432"/>
        </row>
        <row r="22433">
          <cell r="B22433"/>
          <cell r="F22433"/>
        </row>
        <row r="22434">
          <cell r="B22434"/>
          <cell r="F22434"/>
        </row>
        <row r="22435">
          <cell r="B22435"/>
          <cell r="F22435"/>
        </row>
        <row r="22436">
          <cell r="B22436"/>
          <cell r="F22436"/>
        </row>
        <row r="22437">
          <cell r="B22437"/>
          <cell r="F22437"/>
        </row>
        <row r="22438">
          <cell r="B22438"/>
          <cell r="F22438"/>
        </row>
        <row r="22439">
          <cell r="B22439"/>
          <cell r="F22439"/>
        </row>
        <row r="22440">
          <cell r="B22440"/>
          <cell r="F22440"/>
        </row>
        <row r="22441">
          <cell r="B22441"/>
          <cell r="F22441"/>
        </row>
        <row r="22442">
          <cell r="B22442"/>
          <cell r="F22442"/>
        </row>
        <row r="22443">
          <cell r="B22443"/>
          <cell r="F22443"/>
        </row>
        <row r="22444">
          <cell r="B22444"/>
          <cell r="F22444"/>
        </row>
        <row r="22445">
          <cell r="B22445"/>
          <cell r="F22445"/>
        </row>
        <row r="22446">
          <cell r="B22446"/>
          <cell r="F22446"/>
        </row>
        <row r="22447">
          <cell r="B22447"/>
          <cell r="F22447"/>
        </row>
        <row r="22448">
          <cell r="B22448"/>
          <cell r="F22448"/>
        </row>
        <row r="22449">
          <cell r="B22449"/>
          <cell r="F22449"/>
        </row>
        <row r="22450">
          <cell r="B22450"/>
          <cell r="F22450"/>
        </row>
        <row r="22451">
          <cell r="B22451"/>
          <cell r="F22451"/>
        </row>
        <row r="22452">
          <cell r="B22452"/>
          <cell r="F22452"/>
        </row>
        <row r="22453">
          <cell r="B22453"/>
          <cell r="F22453"/>
        </row>
        <row r="22454">
          <cell r="B22454"/>
          <cell r="F22454"/>
        </row>
        <row r="22455">
          <cell r="B22455"/>
          <cell r="F22455"/>
        </row>
        <row r="22456">
          <cell r="B22456"/>
          <cell r="F22456"/>
        </row>
        <row r="22457">
          <cell r="B22457"/>
          <cell r="F22457"/>
        </row>
        <row r="22458">
          <cell r="B22458"/>
          <cell r="F22458"/>
        </row>
        <row r="22459">
          <cell r="B22459"/>
          <cell r="F22459"/>
        </row>
        <row r="22460">
          <cell r="B22460"/>
          <cell r="F22460"/>
        </row>
        <row r="22461">
          <cell r="B22461"/>
          <cell r="F22461"/>
        </row>
        <row r="22462">
          <cell r="B22462"/>
          <cell r="F22462"/>
        </row>
        <row r="22463">
          <cell r="B22463"/>
          <cell r="F22463"/>
        </row>
        <row r="22464">
          <cell r="B22464"/>
          <cell r="F22464"/>
        </row>
        <row r="22465">
          <cell r="B22465"/>
          <cell r="F22465"/>
        </row>
        <row r="22466">
          <cell r="B22466"/>
          <cell r="F22466"/>
        </row>
        <row r="22467">
          <cell r="B22467"/>
          <cell r="F22467"/>
        </row>
        <row r="22468">
          <cell r="B22468"/>
          <cell r="F22468"/>
        </row>
        <row r="22469">
          <cell r="B22469"/>
          <cell r="F22469"/>
        </row>
        <row r="22470">
          <cell r="B22470"/>
          <cell r="F22470"/>
        </row>
        <row r="22471">
          <cell r="B22471"/>
          <cell r="F22471"/>
        </row>
        <row r="22472">
          <cell r="B22472"/>
          <cell r="F22472"/>
        </row>
        <row r="22473">
          <cell r="B22473"/>
          <cell r="F22473"/>
        </row>
        <row r="22474">
          <cell r="B22474"/>
          <cell r="F22474"/>
        </row>
        <row r="22475">
          <cell r="B22475"/>
          <cell r="F22475"/>
        </row>
        <row r="22476">
          <cell r="B22476"/>
          <cell r="F22476"/>
        </row>
        <row r="22477">
          <cell r="B22477"/>
          <cell r="F22477"/>
        </row>
        <row r="22478">
          <cell r="B22478"/>
          <cell r="F22478"/>
        </row>
        <row r="22479">
          <cell r="B22479"/>
          <cell r="F22479"/>
        </row>
        <row r="22480">
          <cell r="B22480"/>
          <cell r="F22480"/>
        </row>
        <row r="22481">
          <cell r="B22481"/>
          <cell r="F22481"/>
        </row>
        <row r="22482">
          <cell r="B22482"/>
          <cell r="F22482"/>
        </row>
        <row r="22483">
          <cell r="B22483"/>
          <cell r="F22483"/>
        </row>
        <row r="22484">
          <cell r="B22484"/>
          <cell r="F22484"/>
        </row>
        <row r="22485">
          <cell r="B22485"/>
          <cell r="F22485"/>
        </row>
        <row r="22486">
          <cell r="B22486"/>
          <cell r="F22486"/>
        </row>
        <row r="22487">
          <cell r="B22487"/>
          <cell r="F22487"/>
        </row>
        <row r="22488">
          <cell r="B22488"/>
          <cell r="F22488"/>
        </row>
        <row r="22489">
          <cell r="B22489"/>
          <cell r="F22489"/>
        </row>
        <row r="22490">
          <cell r="B22490"/>
          <cell r="F22490"/>
        </row>
        <row r="22491">
          <cell r="B22491"/>
          <cell r="F22491"/>
        </row>
        <row r="22492">
          <cell r="B22492"/>
          <cell r="F22492"/>
        </row>
        <row r="22493">
          <cell r="B22493"/>
          <cell r="F22493"/>
        </row>
        <row r="22494">
          <cell r="B22494"/>
          <cell r="F22494"/>
        </row>
        <row r="22495">
          <cell r="B22495"/>
          <cell r="F22495"/>
        </row>
        <row r="22496">
          <cell r="B22496"/>
          <cell r="F22496"/>
        </row>
        <row r="22497">
          <cell r="B22497"/>
          <cell r="F22497"/>
        </row>
        <row r="22498">
          <cell r="B22498"/>
          <cell r="F22498"/>
        </row>
        <row r="22499">
          <cell r="B22499"/>
          <cell r="F22499"/>
        </row>
        <row r="22500">
          <cell r="B22500"/>
          <cell r="F22500"/>
        </row>
        <row r="22501">
          <cell r="B22501"/>
          <cell r="F22501"/>
        </row>
        <row r="22502">
          <cell r="B22502"/>
          <cell r="F22502"/>
        </row>
        <row r="22503">
          <cell r="B22503"/>
          <cell r="F22503"/>
        </row>
        <row r="22504">
          <cell r="B22504"/>
          <cell r="F22504"/>
        </row>
        <row r="22505">
          <cell r="B22505"/>
          <cell r="F22505"/>
        </row>
        <row r="22506">
          <cell r="B22506"/>
          <cell r="F22506"/>
        </row>
        <row r="22507">
          <cell r="B22507"/>
          <cell r="F22507"/>
        </row>
        <row r="22508">
          <cell r="B22508"/>
          <cell r="F22508"/>
        </row>
        <row r="22509">
          <cell r="B22509"/>
          <cell r="F22509"/>
        </row>
        <row r="22510">
          <cell r="B22510"/>
          <cell r="F22510"/>
        </row>
        <row r="22511">
          <cell r="B22511"/>
          <cell r="F22511"/>
        </row>
        <row r="22512">
          <cell r="B22512"/>
          <cell r="F22512"/>
        </row>
        <row r="22513">
          <cell r="B22513"/>
          <cell r="F22513"/>
        </row>
        <row r="22514">
          <cell r="B22514"/>
          <cell r="F22514"/>
        </row>
        <row r="22515">
          <cell r="B22515"/>
          <cell r="F22515"/>
        </row>
        <row r="22516">
          <cell r="B22516"/>
          <cell r="F22516"/>
        </row>
        <row r="22517">
          <cell r="B22517"/>
          <cell r="F22517"/>
        </row>
        <row r="22518">
          <cell r="B22518"/>
          <cell r="F22518"/>
        </row>
        <row r="22519">
          <cell r="B22519"/>
          <cell r="F22519"/>
        </row>
        <row r="22520">
          <cell r="B22520"/>
          <cell r="F22520"/>
        </row>
        <row r="22521">
          <cell r="B22521"/>
          <cell r="F22521"/>
        </row>
        <row r="22522">
          <cell r="B22522"/>
          <cell r="F22522"/>
        </row>
        <row r="22523">
          <cell r="B22523"/>
          <cell r="F22523"/>
        </row>
        <row r="22524">
          <cell r="B22524"/>
          <cell r="F22524"/>
        </row>
        <row r="22525">
          <cell r="B22525"/>
          <cell r="F22525"/>
        </row>
        <row r="22526">
          <cell r="B22526"/>
          <cell r="F22526"/>
        </row>
        <row r="22527">
          <cell r="B22527"/>
          <cell r="F22527"/>
        </row>
        <row r="22528">
          <cell r="B22528"/>
          <cell r="F22528"/>
        </row>
        <row r="22529">
          <cell r="B22529"/>
          <cell r="F22529"/>
        </row>
        <row r="22530">
          <cell r="B22530"/>
          <cell r="F22530"/>
        </row>
        <row r="22531">
          <cell r="B22531"/>
          <cell r="F22531"/>
        </row>
        <row r="22532">
          <cell r="B22532"/>
          <cell r="F22532"/>
        </row>
        <row r="22533">
          <cell r="B22533"/>
          <cell r="F22533"/>
        </row>
        <row r="22534">
          <cell r="B22534"/>
          <cell r="F22534"/>
        </row>
        <row r="22535">
          <cell r="B22535"/>
          <cell r="F22535"/>
        </row>
        <row r="22536">
          <cell r="B22536"/>
          <cell r="F22536"/>
        </row>
        <row r="22537">
          <cell r="B22537"/>
          <cell r="F22537"/>
        </row>
        <row r="22538">
          <cell r="B22538"/>
          <cell r="F22538"/>
        </row>
        <row r="22539">
          <cell r="B22539"/>
          <cell r="F22539"/>
        </row>
        <row r="22540">
          <cell r="B22540"/>
          <cell r="F22540"/>
        </row>
        <row r="22541">
          <cell r="B22541"/>
          <cell r="F22541"/>
        </row>
        <row r="22542">
          <cell r="B22542"/>
          <cell r="F22542"/>
        </row>
        <row r="22543">
          <cell r="B22543"/>
          <cell r="F22543"/>
        </row>
        <row r="22544">
          <cell r="B22544"/>
          <cell r="F22544"/>
        </row>
        <row r="22545">
          <cell r="B22545"/>
          <cell r="F22545"/>
        </row>
        <row r="22546">
          <cell r="B22546"/>
          <cell r="F22546"/>
        </row>
        <row r="22547">
          <cell r="B22547"/>
          <cell r="F22547"/>
        </row>
        <row r="22548">
          <cell r="B22548"/>
          <cell r="F22548"/>
        </row>
        <row r="22549">
          <cell r="B22549"/>
          <cell r="F22549"/>
        </row>
        <row r="22550">
          <cell r="B22550"/>
          <cell r="F22550"/>
        </row>
        <row r="22551">
          <cell r="B22551"/>
          <cell r="F22551"/>
        </row>
        <row r="22552">
          <cell r="B22552"/>
          <cell r="F22552"/>
        </row>
        <row r="22553">
          <cell r="B22553"/>
          <cell r="F22553"/>
        </row>
        <row r="22554">
          <cell r="B22554"/>
          <cell r="F22554"/>
        </row>
        <row r="22555">
          <cell r="B22555"/>
          <cell r="F22555"/>
        </row>
        <row r="22556">
          <cell r="B22556"/>
          <cell r="F22556"/>
        </row>
        <row r="22557">
          <cell r="B22557"/>
          <cell r="F22557"/>
        </row>
        <row r="22558">
          <cell r="B22558"/>
          <cell r="F22558"/>
        </row>
        <row r="22559">
          <cell r="B22559"/>
          <cell r="F22559"/>
        </row>
        <row r="22560">
          <cell r="B22560"/>
          <cell r="F22560"/>
        </row>
        <row r="22561">
          <cell r="B22561"/>
          <cell r="F22561"/>
        </row>
        <row r="22562">
          <cell r="B22562"/>
          <cell r="F22562"/>
        </row>
        <row r="22563">
          <cell r="B22563"/>
          <cell r="F22563"/>
        </row>
        <row r="22564">
          <cell r="B22564"/>
          <cell r="F22564"/>
        </row>
        <row r="22565">
          <cell r="B22565"/>
          <cell r="F22565"/>
        </row>
        <row r="22566">
          <cell r="B22566"/>
          <cell r="F22566"/>
        </row>
        <row r="22567">
          <cell r="B22567"/>
          <cell r="F22567"/>
        </row>
        <row r="22568">
          <cell r="B22568"/>
          <cell r="F22568"/>
        </row>
        <row r="22569">
          <cell r="B22569"/>
          <cell r="F22569"/>
        </row>
        <row r="22570">
          <cell r="B22570"/>
          <cell r="F22570"/>
        </row>
        <row r="22571">
          <cell r="B22571"/>
          <cell r="F22571"/>
        </row>
        <row r="22572">
          <cell r="B22572"/>
          <cell r="F22572"/>
        </row>
        <row r="22573">
          <cell r="B22573"/>
          <cell r="F22573"/>
        </row>
        <row r="22574">
          <cell r="B22574"/>
          <cell r="F22574"/>
        </row>
        <row r="22575">
          <cell r="B22575"/>
          <cell r="F22575"/>
        </row>
        <row r="22576">
          <cell r="B22576"/>
          <cell r="F22576"/>
        </row>
        <row r="22577">
          <cell r="B22577"/>
          <cell r="F22577"/>
        </row>
        <row r="22578">
          <cell r="B22578"/>
          <cell r="F22578"/>
        </row>
        <row r="22579">
          <cell r="B22579"/>
          <cell r="F22579"/>
        </row>
        <row r="22580">
          <cell r="B22580"/>
          <cell r="F22580"/>
        </row>
        <row r="22581">
          <cell r="B22581"/>
          <cell r="F22581"/>
        </row>
        <row r="22582">
          <cell r="B22582"/>
          <cell r="F22582"/>
        </row>
        <row r="22583">
          <cell r="B22583"/>
          <cell r="F22583"/>
        </row>
        <row r="22584">
          <cell r="B22584"/>
          <cell r="F22584"/>
        </row>
        <row r="22585">
          <cell r="B22585"/>
          <cell r="F22585"/>
        </row>
        <row r="22586">
          <cell r="B22586"/>
          <cell r="F22586"/>
        </row>
        <row r="22587">
          <cell r="B22587"/>
          <cell r="F22587"/>
        </row>
        <row r="22588">
          <cell r="B22588"/>
          <cell r="F22588"/>
        </row>
        <row r="22589">
          <cell r="B22589"/>
          <cell r="F22589"/>
        </row>
        <row r="22590">
          <cell r="B22590"/>
          <cell r="F22590"/>
        </row>
        <row r="22591">
          <cell r="B22591"/>
          <cell r="F22591"/>
        </row>
        <row r="22592">
          <cell r="B22592"/>
          <cell r="F22592"/>
        </row>
        <row r="22593">
          <cell r="B22593"/>
          <cell r="F22593"/>
        </row>
        <row r="22594">
          <cell r="B22594"/>
          <cell r="F22594"/>
        </row>
        <row r="22595">
          <cell r="B22595"/>
          <cell r="F22595"/>
        </row>
        <row r="22596">
          <cell r="B22596"/>
          <cell r="F22596"/>
        </row>
        <row r="22597">
          <cell r="B22597"/>
          <cell r="F22597"/>
        </row>
        <row r="22598">
          <cell r="B22598"/>
          <cell r="F22598"/>
        </row>
        <row r="22599">
          <cell r="B22599"/>
          <cell r="F22599"/>
        </row>
        <row r="22600">
          <cell r="B22600"/>
          <cell r="F22600"/>
        </row>
        <row r="22601">
          <cell r="B22601"/>
          <cell r="F22601"/>
        </row>
        <row r="22602">
          <cell r="B22602"/>
          <cell r="F22602"/>
        </row>
        <row r="22603">
          <cell r="B22603"/>
          <cell r="F22603"/>
        </row>
        <row r="22604">
          <cell r="B22604"/>
          <cell r="F22604"/>
        </row>
        <row r="22605">
          <cell r="B22605"/>
          <cell r="F22605"/>
        </row>
        <row r="22606">
          <cell r="B22606"/>
          <cell r="F22606"/>
        </row>
        <row r="22607">
          <cell r="B22607"/>
          <cell r="F22607"/>
        </row>
        <row r="22608">
          <cell r="B22608"/>
          <cell r="F22608"/>
        </row>
        <row r="22609">
          <cell r="B22609"/>
          <cell r="F22609"/>
        </row>
        <row r="22610">
          <cell r="B22610"/>
          <cell r="F22610"/>
        </row>
        <row r="22611">
          <cell r="B22611"/>
          <cell r="F22611"/>
        </row>
        <row r="22612">
          <cell r="B22612"/>
          <cell r="F22612"/>
        </row>
        <row r="22613">
          <cell r="B22613"/>
          <cell r="F22613"/>
        </row>
        <row r="22614">
          <cell r="B22614"/>
          <cell r="F22614"/>
        </row>
        <row r="22615">
          <cell r="B22615"/>
          <cell r="F22615"/>
        </row>
        <row r="22616">
          <cell r="B22616"/>
          <cell r="F22616"/>
        </row>
        <row r="22617">
          <cell r="B22617"/>
          <cell r="F22617"/>
        </row>
        <row r="22618">
          <cell r="B22618"/>
          <cell r="F22618"/>
        </row>
        <row r="22619">
          <cell r="B22619"/>
          <cell r="F22619"/>
        </row>
        <row r="22620">
          <cell r="B22620"/>
          <cell r="F22620"/>
        </row>
        <row r="22621">
          <cell r="B22621"/>
          <cell r="F22621"/>
        </row>
        <row r="22622">
          <cell r="B22622"/>
          <cell r="F22622"/>
        </row>
        <row r="22623">
          <cell r="B22623"/>
          <cell r="F22623"/>
        </row>
        <row r="22624">
          <cell r="B22624"/>
          <cell r="F22624"/>
        </row>
        <row r="22625">
          <cell r="B22625"/>
          <cell r="F22625"/>
        </row>
        <row r="22626">
          <cell r="B22626"/>
          <cell r="F22626"/>
        </row>
        <row r="22627">
          <cell r="B22627"/>
          <cell r="F22627"/>
        </row>
        <row r="22628">
          <cell r="B22628"/>
          <cell r="F22628"/>
        </row>
        <row r="22629">
          <cell r="B22629"/>
          <cell r="F22629"/>
        </row>
        <row r="22630">
          <cell r="B22630"/>
          <cell r="F22630"/>
        </row>
        <row r="22631">
          <cell r="B22631"/>
          <cell r="F22631"/>
        </row>
        <row r="22632">
          <cell r="B22632"/>
          <cell r="F22632"/>
        </row>
        <row r="22633">
          <cell r="B22633"/>
          <cell r="F22633"/>
        </row>
        <row r="22634">
          <cell r="B22634"/>
          <cell r="F22634"/>
        </row>
        <row r="22635">
          <cell r="B22635"/>
          <cell r="F22635"/>
        </row>
        <row r="22636">
          <cell r="B22636"/>
          <cell r="F22636"/>
        </row>
        <row r="22637">
          <cell r="B22637"/>
          <cell r="F22637"/>
        </row>
        <row r="22638">
          <cell r="B22638"/>
          <cell r="F22638"/>
        </row>
        <row r="22639">
          <cell r="B22639"/>
          <cell r="F22639"/>
        </row>
        <row r="22640">
          <cell r="B22640"/>
          <cell r="F22640"/>
        </row>
        <row r="22641">
          <cell r="B22641"/>
          <cell r="F22641"/>
        </row>
        <row r="22642">
          <cell r="B22642"/>
          <cell r="F22642"/>
        </row>
        <row r="22643">
          <cell r="B22643"/>
          <cell r="F22643"/>
        </row>
        <row r="22644">
          <cell r="B22644"/>
          <cell r="F22644"/>
        </row>
        <row r="22645">
          <cell r="B22645"/>
          <cell r="F22645"/>
        </row>
        <row r="22646">
          <cell r="B22646"/>
          <cell r="F22646"/>
        </row>
        <row r="22647">
          <cell r="B22647"/>
          <cell r="F22647"/>
        </row>
        <row r="22648">
          <cell r="B22648"/>
          <cell r="F22648"/>
        </row>
        <row r="22649">
          <cell r="B22649"/>
          <cell r="F22649"/>
        </row>
        <row r="22650">
          <cell r="B22650"/>
          <cell r="F22650"/>
        </row>
        <row r="22651">
          <cell r="B22651"/>
          <cell r="F22651"/>
        </row>
        <row r="22652">
          <cell r="B22652"/>
          <cell r="F22652"/>
        </row>
        <row r="22653">
          <cell r="B22653"/>
          <cell r="F22653"/>
        </row>
        <row r="22654">
          <cell r="B22654"/>
          <cell r="F22654"/>
        </row>
        <row r="22655">
          <cell r="B22655"/>
          <cell r="F22655"/>
        </row>
        <row r="22656">
          <cell r="B22656"/>
          <cell r="F22656"/>
        </row>
        <row r="22657">
          <cell r="B22657"/>
          <cell r="F22657"/>
        </row>
        <row r="22658">
          <cell r="B22658"/>
          <cell r="F22658"/>
        </row>
        <row r="22659">
          <cell r="B22659"/>
          <cell r="F22659"/>
        </row>
        <row r="22660">
          <cell r="B22660"/>
          <cell r="F22660"/>
        </row>
        <row r="22661">
          <cell r="B22661"/>
          <cell r="F22661"/>
        </row>
        <row r="22662">
          <cell r="B22662"/>
          <cell r="F22662"/>
        </row>
        <row r="22663">
          <cell r="B22663"/>
          <cell r="F22663"/>
        </row>
        <row r="22664">
          <cell r="B22664"/>
          <cell r="F22664"/>
        </row>
        <row r="22665">
          <cell r="B22665"/>
          <cell r="F22665"/>
        </row>
        <row r="22666">
          <cell r="B22666"/>
          <cell r="F22666"/>
        </row>
        <row r="22667">
          <cell r="B22667"/>
          <cell r="F22667"/>
        </row>
        <row r="22668">
          <cell r="B22668"/>
          <cell r="F22668"/>
        </row>
        <row r="22669">
          <cell r="B22669"/>
          <cell r="F22669"/>
        </row>
        <row r="22670">
          <cell r="B22670"/>
          <cell r="F22670"/>
        </row>
        <row r="22671">
          <cell r="B22671"/>
          <cell r="F22671"/>
        </row>
        <row r="22672">
          <cell r="B22672"/>
          <cell r="F22672"/>
        </row>
        <row r="22673">
          <cell r="B22673"/>
          <cell r="F22673"/>
        </row>
        <row r="22674">
          <cell r="B22674"/>
          <cell r="F22674"/>
        </row>
        <row r="22675">
          <cell r="B22675"/>
          <cell r="F22675"/>
        </row>
        <row r="22676">
          <cell r="B22676"/>
          <cell r="F22676"/>
        </row>
        <row r="22677">
          <cell r="B22677"/>
          <cell r="F22677"/>
        </row>
        <row r="22678">
          <cell r="B22678"/>
          <cell r="F22678"/>
        </row>
        <row r="22679">
          <cell r="B22679"/>
          <cell r="F22679"/>
        </row>
        <row r="22680">
          <cell r="B22680"/>
          <cell r="F22680"/>
        </row>
        <row r="22681">
          <cell r="B22681"/>
          <cell r="F22681"/>
        </row>
        <row r="22682">
          <cell r="B22682"/>
          <cell r="F22682"/>
        </row>
        <row r="22683">
          <cell r="B22683"/>
          <cell r="F22683"/>
        </row>
        <row r="22684">
          <cell r="B22684"/>
          <cell r="F22684"/>
        </row>
        <row r="22685">
          <cell r="B22685"/>
          <cell r="F22685"/>
        </row>
        <row r="22686">
          <cell r="B22686"/>
          <cell r="F22686"/>
        </row>
        <row r="22687">
          <cell r="B22687"/>
          <cell r="F22687"/>
        </row>
        <row r="22688">
          <cell r="B22688"/>
          <cell r="F22688"/>
        </row>
        <row r="22689">
          <cell r="B22689"/>
          <cell r="F22689"/>
        </row>
        <row r="22690">
          <cell r="B22690"/>
          <cell r="F22690"/>
        </row>
        <row r="22691">
          <cell r="B22691"/>
          <cell r="F22691"/>
        </row>
        <row r="22692">
          <cell r="B22692"/>
          <cell r="F22692"/>
        </row>
        <row r="22693">
          <cell r="B22693"/>
          <cell r="F22693"/>
        </row>
        <row r="22694">
          <cell r="B22694"/>
          <cell r="F22694"/>
        </row>
        <row r="22695">
          <cell r="B22695"/>
          <cell r="F22695"/>
        </row>
        <row r="22696">
          <cell r="B22696"/>
          <cell r="F22696"/>
        </row>
        <row r="22697">
          <cell r="B22697"/>
          <cell r="F22697"/>
        </row>
        <row r="22698">
          <cell r="B22698"/>
          <cell r="F22698"/>
        </row>
        <row r="22699">
          <cell r="B22699"/>
          <cell r="F22699"/>
        </row>
        <row r="22700">
          <cell r="B22700"/>
          <cell r="F22700"/>
        </row>
        <row r="22701">
          <cell r="B22701"/>
          <cell r="F22701"/>
        </row>
        <row r="22702">
          <cell r="B22702"/>
          <cell r="F22702"/>
        </row>
        <row r="22703">
          <cell r="B22703"/>
          <cell r="F22703"/>
        </row>
        <row r="22704">
          <cell r="B22704"/>
          <cell r="F22704"/>
        </row>
        <row r="22705">
          <cell r="B22705"/>
          <cell r="F22705"/>
        </row>
        <row r="22706">
          <cell r="B22706"/>
          <cell r="F22706"/>
        </row>
        <row r="22707">
          <cell r="B22707"/>
          <cell r="F22707"/>
        </row>
        <row r="22708">
          <cell r="B22708"/>
          <cell r="F22708"/>
        </row>
        <row r="22709">
          <cell r="B22709"/>
          <cell r="F22709"/>
        </row>
        <row r="22710">
          <cell r="B22710"/>
          <cell r="F22710"/>
        </row>
        <row r="22711">
          <cell r="B22711"/>
          <cell r="F22711"/>
        </row>
        <row r="22712">
          <cell r="B22712"/>
          <cell r="F22712"/>
        </row>
        <row r="22713">
          <cell r="B22713"/>
          <cell r="F22713"/>
        </row>
        <row r="22714">
          <cell r="B22714"/>
          <cell r="F22714"/>
        </row>
        <row r="22715">
          <cell r="B22715"/>
          <cell r="F22715"/>
        </row>
        <row r="22716">
          <cell r="B22716"/>
          <cell r="F22716"/>
        </row>
        <row r="22717">
          <cell r="B22717"/>
          <cell r="F22717"/>
        </row>
        <row r="22718">
          <cell r="B22718"/>
          <cell r="F22718"/>
        </row>
        <row r="22719">
          <cell r="B22719"/>
          <cell r="F22719"/>
        </row>
        <row r="22720">
          <cell r="B22720"/>
          <cell r="F22720"/>
        </row>
        <row r="22721">
          <cell r="B22721"/>
          <cell r="F22721"/>
        </row>
        <row r="22722">
          <cell r="B22722"/>
          <cell r="F22722"/>
        </row>
        <row r="22723">
          <cell r="B22723"/>
          <cell r="F22723"/>
        </row>
        <row r="22724">
          <cell r="B22724"/>
          <cell r="F22724"/>
        </row>
        <row r="22725">
          <cell r="B22725"/>
          <cell r="F22725"/>
        </row>
        <row r="22726">
          <cell r="B22726"/>
          <cell r="F22726"/>
        </row>
        <row r="22727">
          <cell r="B22727"/>
          <cell r="F22727"/>
        </row>
        <row r="22728">
          <cell r="B22728"/>
          <cell r="F22728"/>
        </row>
        <row r="22729">
          <cell r="B22729"/>
          <cell r="F22729"/>
        </row>
        <row r="22730">
          <cell r="B22730"/>
          <cell r="F22730"/>
        </row>
        <row r="22731">
          <cell r="B22731"/>
          <cell r="F22731"/>
        </row>
        <row r="22732">
          <cell r="B22732"/>
          <cell r="F22732"/>
        </row>
        <row r="22733">
          <cell r="B22733"/>
          <cell r="F22733"/>
        </row>
        <row r="22734">
          <cell r="B22734"/>
          <cell r="F22734"/>
        </row>
        <row r="22735">
          <cell r="B22735"/>
          <cell r="F22735"/>
        </row>
        <row r="22736">
          <cell r="B22736"/>
          <cell r="F22736"/>
        </row>
        <row r="22737">
          <cell r="B22737"/>
          <cell r="F22737"/>
        </row>
        <row r="22738">
          <cell r="B22738"/>
          <cell r="F22738"/>
        </row>
        <row r="22739">
          <cell r="B22739"/>
          <cell r="F22739"/>
        </row>
        <row r="22740">
          <cell r="B22740"/>
          <cell r="F22740"/>
        </row>
        <row r="22741">
          <cell r="B22741"/>
          <cell r="F22741"/>
        </row>
        <row r="22742">
          <cell r="B22742"/>
          <cell r="F22742"/>
        </row>
        <row r="22743">
          <cell r="B22743"/>
          <cell r="F22743"/>
        </row>
        <row r="22744">
          <cell r="B22744"/>
          <cell r="F22744"/>
        </row>
        <row r="22745">
          <cell r="B22745"/>
          <cell r="F22745"/>
        </row>
        <row r="22746">
          <cell r="B22746"/>
          <cell r="F22746"/>
        </row>
        <row r="22747">
          <cell r="B22747"/>
          <cell r="F22747"/>
        </row>
        <row r="22748">
          <cell r="B22748"/>
          <cell r="F22748"/>
        </row>
        <row r="22749">
          <cell r="B22749"/>
          <cell r="F22749"/>
        </row>
        <row r="22750">
          <cell r="B22750"/>
          <cell r="F22750"/>
        </row>
        <row r="22751">
          <cell r="B22751"/>
          <cell r="F22751"/>
        </row>
        <row r="22752">
          <cell r="B22752"/>
          <cell r="F22752"/>
        </row>
        <row r="22753">
          <cell r="B22753"/>
          <cell r="F22753"/>
        </row>
        <row r="22754">
          <cell r="B22754"/>
          <cell r="F22754"/>
        </row>
        <row r="22755">
          <cell r="B22755"/>
          <cell r="F22755"/>
        </row>
        <row r="22756">
          <cell r="B22756"/>
          <cell r="F22756"/>
        </row>
        <row r="22757">
          <cell r="B22757"/>
          <cell r="F22757"/>
        </row>
        <row r="22758">
          <cell r="B22758"/>
          <cell r="F22758"/>
        </row>
        <row r="22759">
          <cell r="B22759"/>
          <cell r="F22759"/>
        </row>
        <row r="22760">
          <cell r="B22760"/>
          <cell r="F22760"/>
        </row>
        <row r="22761">
          <cell r="B22761"/>
          <cell r="F22761"/>
        </row>
        <row r="22762">
          <cell r="B22762"/>
          <cell r="F22762"/>
        </row>
        <row r="22763">
          <cell r="B22763"/>
          <cell r="F22763"/>
        </row>
        <row r="22764">
          <cell r="B22764"/>
          <cell r="F22764"/>
        </row>
        <row r="22765">
          <cell r="B22765"/>
          <cell r="F22765"/>
        </row>
        <row r="22766">
          <cell r="B22766"/>
          <cell r="F22766"/>
        </row>
        <row r="22767">
          <cell r="B22767"/>
          <cell r="F22767"/>
        </row>
        <row r="22768">
          <cell r="B22768"/>
          <cell r="F22768"/>
        </row>
        <row r="22769">
          <cell r="B22769"/>
          <cell r="F22769"/>
        </row>
        <row r="22770">
          <cell r="B22770"/>
          <cell r="F22770"/>
        </row>
        <row r="22771">
          <cell r="B22771"/>
          <cell r="F22771"/>
        </row>
        <row r="22772">
          <cell r="B22772"/>
          <cell r="F22772"/>
        </row>
        <row r="22773">
          <cell r="B22773"/>
          <cell r="F22773"/>
        </row>
        <row r="22774">
          <cell r="B22774"/>
          <cell r="F22774"/>
        </row>
        <row r="22775">
          <cell r="B22775"/>
          <cell r="F22775"/>
        </row>
        <row r="22776">
          <cell r="B22776"/>
          <cell r="F22776"/>
        </row>
        <row r="22777">
          <cell r="B22777"/>
          <cell r="F22777"/>
        </row>
        <row r="22778">
          <cell r="B22778"/>
          <cell r="F22778"/>
        </row>
        <row r="22779">
          <cell r="B22779"/>
          <cell r="F22779"/>
        </row>
        <row r="22780">
          <cell r="B22780"/>
          <cell r="F22780"/>
        </row>
        <row r="22781">
          <cell r="B22781"/>
          <cell r="F22781"/>
        </row>
        <row r="22782">
          <cell r="B22782"/>
          <cell r="F22782"/>
        </row>
        <row r="22783">
          <cell r="B22783"/>
          <cell r="F22783"/>
        </row>
        <row r="22784">
          <cell r="B22784"/>
          <cell r="F22784"/>
        </row>
        <row r="22785">
          <cell r="B22785"/>
          <cell r="F22785"/>
        </row>
        <row r="22786">
          <cell r="B22786"/>
          <cell r="F22786"/>
        </row>
        <row r="22787">
          <cell r="B22787"/>
          <cell r="F22787"/>
        </row>
        <row r="22788">
          <cell r="B22788"/>
          <cell r="F22788"/>
        </row>
        <row r="22789">
          <cell r="B22789"/>
          <cell r="F22789"/>
        </row>
        <row r="22790">
          <cell r="B22790"/>
          <cell r="F22790"/>
        </row>
        <row r="22791">
          <cell r="B22791"/>
          <cell r="F22791"/>
        </row>
        <row r="22792">
          <cell r="B22792"/>
          <cell r="F22792"/>
        </row>
        <row r="22793">
          <cell r="B22793"/>
          <cell r="F22793"/>
        </row>
        <row r="22794">
          <cell r="B22794"/>
          <cell r="F22794"/>
        </row>
        <row r="22795">
          <cell r="B22795"/>
          <cell r="F22795"/>
        </row>
        <row r="22796">
          <cell r="B22796"/>
          <cell r="F22796"/>
        </row>
        <row r="22797">
          <cell r="B22797"/>
          <cell r="F22797"/>
        </row>
        <row r="22798">
          <cell r="B22798"/>
          <cell r="F22798"/>
        </row>
        <row r="22799">
          <cell r="B22799"/>
          <cell r="F22799"/>
        </row>
        <row r="22800">
          <cell r="B22800"/>
          <cell r="F22800"/>
        </row>
        <row r="22801">
          <cell r="B22801"/>
          <cell r="F22801"/>
        </row>
        <row r="22802">
          <cell r="B22802"/>
          <cell r="F22802"/>
        </row>
        <row r="22803">
          <cell r="B22803"/>
          <cell r="F22803"/>
        </row>
        <row r="22804">
          <cell r="B22804"/>
          <cell r="F22804"/>
        </row>
        <row r="22805">
          <cell r="B22805"/>
          <cell r="F22805"/>
        </row>
        <row r="22806">
          <cell r="B22806"/>
          <cell r="F22806"/>
        </row>
        <row r="22807">
          <cell r="B22807"/>
          <cell r="F22807"/>
        </row>
        <row r="22808">
          <cell r="B22808"/>
          <cell r="F22808"/>
        </row>
        <row r="22809">
          <cell r="B22809"/>
          <cell r="F22809"/>
        </row>
        <row r="22810">
          <cell r="B22810"/>
          <cell r="F22810"/>
        </row>
        <row r="22811">
          <cell r="B22811"/>
          <cell r="F22811"/>
        </row>
        <row r="22812">
          <cell r="B22812"/>
          <cell r="F22812"/>
        </row>
        <row r="22813">
          <cell r="B22813"/>
          <cell r="F22813"/>
        </row>
        <row r="22814">
          <cell r="B22814"/>
          <cell r="F22814"/>
        </row>
        <row r="22815">
          <cell r="B22815"/>
          <cell r="F22815"/>
        </row>
        <row r="22816">
          <cell r="B22816"/>
          <cell r="F22816"/>
        </row>
        <row r="22817">
          <cell r="B22817"/>
          <cell r="F22817"/>
        </row>
        <row r="22818">
          <cell r="B22818"/>
          <cell r="F22818"/>
        </row>
        <row r="22819">
          <cell r="B22819"/>
          <cell r="F22819"/>
        </row>
        <row r="22820">
          <cell r="B22820"/>
          <cell r="F22820"/>
        </row>
        <row r="22821">
          <cell r="B22821"/>
          <cell r="F22821"/>
        </row>
        <row r="22822">
          <cell r="B22822"/>
          <cell r="F22822"/>
        </row>
        <row r="22823">
          <cell r="B22823"/>
          <cell r="F22823"/>
        </row>
        <row r="22824">
          <cell r="B22824"/>
          <cell r="F22824"/>
        </row>
        <row r="22825">
          <cell r="B22825"/>
          <cell r="F22825"/>
        </row>
        <row r="22826">
          <cell r="B22826"/>
          <cell r="F22826"/>
        </row>
        <row r="22827">
          <cell r="B22827"/>
          <cell r="F22827"/>
        </row>
        <row r="22828">
          <cell r="B22828"/>
          <cell r="F22828"/>
        </row>
        <row r="22829">
          <cell r="B22829"/>
          <cell r="F22829"/>
        </row>
        <row r="22830">
          <cell r="B22830"/>
          <cell r="F22830"/>
        </row>
        <row r="22831">
          <cell r="B22831"/>
          <cell r="F22831"/>
        </row>
        <row r="22832">
          <cell r="B22832"/>
          <cell r="F22832"/>
        </row>
        <row r="22833">
          <cell r="B22833"/>
          <cell r="F22833"/>
        </row>
        <row r="22834">
          <cell r="B22834"/>
          <cell r="F22834"/>
        </row>
        <row r="22835">
          <cell r="B22835"/>
          <cell r="F22835"/>
        </row>
        <row r="22836">
          <cell r="B22836"/>
          <cell r="F22836"/>
        </row>
        <row r="22837">
          <cell r="B22837"/>
          <cell r="F22837"/>
        </row>
        <row r="22838">
          <cell r="B22838"/>
          <cell r="F22838"/>
        </row>
        <row r="22839">
          <cell r="B22839"/>
          <cell r="F22839"/>
        </row>
        <row r="22840">
          <cell r="B22840"/>
          <cell r="F22840"/>
        </row>
        <row r="22841">
          <cell r="B22841"/>
          <cell r="F22841"/>
        </row>
        <row r="22842">
          <cell r="B22842"/>
          <cell r="F22842"/>
        </row>
        <row r="22843">
          <cell r="B22843"/>
          <cell r="F22843"/>
        </row>
        <row r="22844">
          <cell r="B22844"/>
          <cell r="F22844"/>
        </row>
        <row r="22845">
          <cell r="B22845"/>
          <cell r="F22845"/>
        </row>
        <row r="22846">
          <cell r="B22846"/>
          <cell r="F22846"/>
        </row>
        <row r="22847">
          <cell r="B22847"/>
          <cell r="F22847"/>
        </row>
        <row r="22848">
          <cell r="B22848"/>
          <cell r="F22848"/>
        </row>
        <row r="22849">
          <cell r="B22849"/>
          <cell r="F22849"/>
        </row>
        <row r="22850">
          <cell r="B22850"/>
          <cell r="F22850"/>
        </row>
        <row r="22851">
          <cell r="B22851"/>
          <cell r="F22851"/>
        </row>
        <row r="22852">
          <cell r="B22852"/>
          <cell r="F22852"/>
        </row>
        <row r="22853">
          <cell r="B22853"/>
          <cell r="F22853"/>
        </row>
        <row r="22854">
          <cell r="B22854"/>
          <cell r="F22854"/>
        </row>
        <row r="22855">
          <cell r="B22855"/>
          <cell r="F22855"/>
        </row>
        <row r="22856">
          <cell r="B22856"/>
          <cell r="F22856"/>
        </row>
        <row r="22857">
          <cell r="B22857"/>
          <cell r="F22857"/>
        </row>
        <row r="22858">
          <cell r="B22858"/>
          <cell r="F22858"/>
        </row>
        <row r="22859">
          <cell r="B22859"/>
          <cell r="F22859"/>
        </row>
        <row r="22860">
          <cell r="B22860"/>
          <cell r="F22860"/>
        </row>
        <row r="22861">
          <cell r="B22861"/>
          <cell r="F22861"/>
        </row>
        <row r="22862">
          <cell r="B22862"/>
          <cell r="F22862"/>
        </row>
        <row r="22863">
          <cell r="B22863"/>
          <cell r="F22863"/>
        </row>
        <row r="22864">
          <cell r="B22864"/>
          <cell r="F22864"/>
        </row>
        <row r="22865">
          <cell r="B22865"/>
          <cell r="F22865"/>
        </row>
        <row r="22866">
          <cell r="B22866"/>
          <cell r="F22866"/>
        </row>
        <row r="22867">
          <cell r="B22867"/>
          <cell r="F22867"/>
        </row>
        <row r="22868">
          <cell r="B22868"/>
          <cell r="F22868"/>
        </row>
        <row r="22869">
          <cell r="B22869"/>
          <cell r="F22869"/>
        </row>
        <row r="22870">
          <cell r="B22870"/>
          <cell r="F22870"/>
        </row>
        <row r="22871">
          <cell r="B22871"/>
          <cell r="F22871"/>
        </row>
        <row r="22872">
          <cell r="B22872"/>
          <cell r="F22872"/>
        </row>
        <row r="22873">
          <cell r="B22873"/>
          <cell r="F22873"/>
        </row>
        <row r="22874">
          <cell r="B22874"/>
          <cell r="F22874"/>
        </row>
        <row r="22875">
          <cell r="B22875"/>
          <cell r="F22875"/>
        </row>
        <row r="22876">
          <cell r="B22876"/>
          <cell r="F22876"/>
        </row>
        <row r="22877">
          <cell r="B22877"/>
          <cell r="F22877"/>
        </row>
        <row r="22878">
          <cell r="B22878"/>
          <cell r="F22878"/>
        </row>
        <row r="22879">
          <cell r="B22879"/>
          <cell r="F22879"/>
        </row>
        <row r="22880">
          <cell r="B22880"/>
          <cell r="F22880"/>
        </row>
        <row r="22881">
          <cell r="B22881"/>
          <cell r="F22881"/>
        </row>
        <row r="22882">
          <cell r="B22882"/>
          <cell r="F22882"/>
        </row>
        <row r="22883">
          <cell r="B22883"/>
          <cell r="F22883"/>
        </row>
        <row r="22884">
          <cell r="B22884"/>
          <cell r="F22884"/>
        </row>
        <row r="22885">
          <cell r="B22885"/>
          <cell r="F22885"/>
        </row>
        <row r="22886">
          <cell r="B22886"/>
          <cell r="F22886"/>
        </row>
        <row r="22887">
          <cell r="B22887"/>
          <cell r="F22887"/>
        </row>
        <row r="22888">
          <cell r="B22888"/>
          <cell r="F22888"/>
        </row>
        <row r="22889">
          <cell r="B22889"/>
          <cell r="F22889"/>
        </row>
        <row r="22890">
          <cell r="B22890"/>
          <cell r="F22890"/>
        </row>
        <row r="22891">
          <cell r="B22891"/>
          <cell r="F22891"/>
        </row>
        <row r="22892">
          <cell r="B22892"/>
          <cell r="F22892"/>
        </row>
        <row r="22893">
          <cell r="B22893"/>
          <cell r="F22893"/>
        </row>
        <row r="22894">
          <cell r="B22894"/>
          <cell r="F22894"/>
        </row>
        <row r="22895">
          <cell r="B22895"/>
          <cell r="F22895"/>
        </row>
        <row r="22896">
          <cell r="B22896"/>
          <cell r="F22896"/>
        </row>
        <row r="22897">
          <cell r="B22897"/>
          <cell r="F22897"/>
        </row>
        <row r="22898">
          <cell r="B22898"/>
          <cell r="F22898"/>
        </row>
        <row r="22899">
          <cell r="B22899"/>
          <cell r="F22899"/>
        </row>
        <row r="22900">
          <cell r="B22900"/>
          <cell r="F22900"/>
        </row>
        <row r="22901">
          <cell r="B22901"/>
          <cell r="F22901"/>
        </row>
        <row r="22902">
          <cell r="B22902"/>
          <cell r="F22902"/>
        </row>
        <row r="22903">
          <cell r="B22903"/>
          <cell r="F22903"/>
        </row>
        <row r="22904">
          <cell r="B22904"/>
          <cell r="F22904"/>
        </row>
        <row r="22905">
          <cell r="B22905"/>
          <cell r="F22905"/>
        </row>
        <row r="22906">
          <cell r="B22906"/>
          <cell r="F22906"/>
        </row>
        <row r="22907">
          <cell r="B22907"/>
          <cell r="F22907"/>
        </row>
        <row r="22908">
          <cell r="B22908"/>
          <cell r="F22908"/>
        </row>
        <row r="22909">
          <cell r="B22909"/>
          <cell r="F22909"/>
        </row>
        <row r="22910">
          <cell r="B22910"/>
          <cell r="F22910"/>
        </row>
        <row r="22911">
          <cell r="B22911"/>
          <cell r="F22911"/>
        </row>
        <row r="22912">
          <cell r="B22912"/>
          <cell r="F22912"/>
        </row>
        <row r="22913">
          <cell r="B22913"/>
          <cell r="F22913"/>
        </row>
        <row r="22914">
          <cell r="B22914"/>
          <cell r="F22914"/>
        </row>
        <row r="22915">
          <cell r="B22915"/>
          <cell r="F22915"/>
        </row>
        <row r="22916">
          <cell r="B22916"/>
          <cell r="F22916"/>
        </row>
        <row r="22917">
          <cell r="B22917"/>
          <cell r="F22917"/>
        </row>
        <row r="22918">
          <cell r="B22918"/>
          <cell r="F22918"/>
        </row>
        <row r="22919">
          <cell r="B22919"/>
          <cell r="F22919"/>
        </row>
        <row r="22920">
          <cell r="B22920"/>
          <cell r="F22920"/>
        </row>
        <row r="22921">
          <cell r="B22921"/>
          <cell r="F22921"/>
        </row>
        <row r="22922">
          <cell r="B22922"/>
          <cell r="F22922"/>
        </row>
        <row r="22923">
          <cell r="B22923"/>
          <cell r="F22923"/>
        </row>
        <row r="22924">
          <cell r="B22924"/>
          <cell r="F22924"/>
        </row>
        <row r="22925">
          <cell r="B22925"/>
          <cell r="F22925"/>
        </row>
        <row r="22926">
          <cell r="B22926"/>
          <cell r="F22926"/>
        </row>
        <row r="22927">
          <cell r="B22927"/>
          <cell r="F22927"/>
        </row>
        <row r="22928">
          <cell r="B22928"/>
          <cell r="F22928"/>
        </row>
        <row r="22929">
          <cell r="B22929"/>
          <cell r="F22929"/>
        </row>
        <row r="22930">
          <cell r="B22930"/>
          <cell r="F22930"/>
        </row>
        <row r="22931">
          <cell r="B22931"/>
          <cell r="F22931"/>
        </row>
        <row r="22932">
          <cell r="B22932"/>
          <cell r="F22932"/>
        </row>
        <row r="22933">
          <cell r="B22933"/>
          <cell r="F22933"/>
        </row>
        <row r="22934">
          <cell r="B22934"/>
          <cell r="F22934"/>
        </row>
        <row r="22935">
          <cell r="B22935"/>
          <cell r="F22935"/>
        </row>
        <row r="22936">
          <cell r="B22936"/>
          <cell r="F22936"/>
        </row>
        <row r="22937">
          <cell r="B22937"/>
          <cell r="F22937"/>
        </row>
        <row r="22938">
          <cell r="B22938"/>
          <cell r="F22938"/>
        </row>
        <row r="22939">
          <cell r="B22939"/>
          <cell r="F22939"/>
        </row>
        <row r="22940">
          <cell r="B22940"/>
          <cell r="F22940"/>
        </row>
        <row r="22941">
          <cell r="B22941"/>
          <cell r="F22941"/>
        </row>
        <row r="22942">
          <cell r="B22942"/>
          <cell r="F22942"/>
        </row>
        <row r="22943">
          <cell r="B22943"/>
          <cell r="F22943"/>
        </row>
        <row r="22944">
          <cell r="B22944"/>
          <cell r="F22944"/>
        </row>
        <row r="22945">
          <cell r="B22945"/>
          <cell r="F22945"/>
        </row>
        <row r="22946">
          <cell r="B22946"/>
          <cell r="F22946"/>
        </row>
        <row r="22947">
          <cell r="B22947"/>
          <cell r="F22947"/>
        </row>
        <row r="22948">
          <cell r="B22948"/>
          <cell r="F22948"/>
        </row>
        <row r="22949">
          <cell r="B22949"/>
          <cell r="F22949"/>
        </row>
        <row r="22950">
          <cell r="B22950"/>
          <cell r="F22950"/>
        </row>
        <row r="22951">
          <cell r="B22951"/>
          <cell r="F22951"/>
        </row>
        <row r="22952">
          <cell r="B22952"/>
          <cell r="F22952"/>
        </row>
        <row r="22953">
          <cell r="B22953"/>
          <cell r="F22953"/>
        </row>
        <row r="22954">
          <cell r="B22954"/>
          <cell r="F22954"/>
        </row>
        <row r="22955">
          <cell r="B22955"/>
          <cell r="F22955"/>
        </row>
        <row r="22956">
          <cell r="B22956"/>
          <cell r="F22956"/>
        </row>
        <row r="22957">
          <cell r="B22957"/>
          <cell r="F22957"/>
        </row>
        <row r="22958">
          <cell r="B22958"/>
          <cell r="F22958"/>
        </row>
        <row r="22959">
          <cell r="B22959"/>
          <cell r="F22959"/>
        </row>
        <row r="22960">
          <cell r="B22960"/>
          <cell r="F22960"/>
        </row>
        <row r="22961">
          <cell r="B22961"/>
          <cell r="F22961"/>
        </row>
        <row r="22962">
          <cell r="B22962"/>
          <cell r="F22962"/>
        </row>
        <row r="22963">
          <cell r="B22963"/>
          <cell r="F22963"/>
        </row>
        <row r="22964">
          <cell r="B22964"/>
          <cell r="F22964"/>
        </row>
        <row r="22965">
          <cell r="B22965"/>
          <cell r="F22965"/>
        </row>
        <row r="22966">
          <cell r="B22966"/>
          <cell r="F22966"/>
        </row>
        <row r="22967">
          <cell r="B22967"/>
          <cell r="F22967"/>
        </row>
        <row r="22968">
          <cell r="B22968"/>
          <cell r="F22968"/>
        </row>
        <row r="22969">
          <cell r="B22969"/>
          <cell r="F22969"/>
        </row>
        <row r="22970">
          <cell r="B22970"/>
          <cell r="F22970"/>
        </row>
        <row r="22971">
          <cell r="B22971"/>
          <cell r="F22971"/>
        </row>
        <row r="22972">
          <cell r="B22972"/>
          <cell r="F22972"/>
        </row>
        <row r="22973">
          <cell r="B22973"/>
          <cell r="F22973"/>
        </row>
        <row r="22974">
          <cell r="B22974"/>
          <cell r="F22974"/>
        </row>
        <row r="22975">
          <cell r="B22975"/>
          <cell r="F22975"/>
        </row>
        <row r="22976">
          <cell r="B22976"/>
          <cell r="F22976"/>
        </row>
        <row r="22977">
          <cell r="B22977"/>
          <cell r="F22977"/>
        </row>
        <row r="22978">
          <cell r="B22978"/>
          <cell r="F22978"/>
        </row>
        <row r="22979">
          <cell r="B22979"/>
          <cell r="F22979"/>
        </row>
        <row r="22980">
          <cell r="B22980"/>
          <cell r="F22980"/>
        </row>
        <row r="22981">
          <cell r="B22981"/>
          <cell r="F22981"/>
        </row>
        <row r="22982">
          <cell r="B22982"/>
          <cell r="F22982"/>
        </row>
        <row r="22983">
          <cell r="B22983"/>
          <cell r="F22983"/>
        </row>
        <row r="22984">
          <cell r="B22984"/>
          <cell r="F22984"/>
        </row>
        <row r="22985">
          <cell r="B22985"/>
          <cell r="F22985"/>
        </row>
        <row r="22986">
          <cell r="B22986"/>
          <cell r="F22986"/>
        </row>
        <row r="22987">
          <cell r="B22987"/>
          <cell r="F22987"/>
        </row>
        <row r="22988">
          <cell r="B22988"/>
          <cell r="F22988"/>
        </row>
        <row r="22989">
          <cell r="B22989"/>
          <cell r="F22989"/>
        </row>
        <row r="22990">
          <cell r="B22990"/>
          <cell r="F22990"/>
        </row>
        <row r="22991">
          <cell r="B22991"/>
          <cell r="F22991"/>
        </row>
        <row r="22992">
          <cell r="B22992"/>
          <cell r="F22992"/>
        </row>
        <row r="22993">
          <cell r="B22993"/>
          <cell r="F22993"/>
        </row>
        <row r="22994">
          <cell r="B22994"/>
          <cell r="F22994"/>
        </row>
        <row r="22995">
          <cell r="B22995"/>
          <cell r="F22995"/>
        </row>
        <row r="22996">
          <cell r="B22996"/>
          <cell r="F22996"/>
        </row>
        <row r="22997">
          <cell r="B22997"/>
          <cell r="F22997"/>
        </row>
        <row r="22998">
          <cell r="B22998"/>
          <cell r="F22998"/>
        </row>
        <row r="22999">
          <cell r="B22999"/>
          <cell r="F22999"/>
        </row>
        <row r="23000">
          <cell r="B23000"/>
          <cell r="F23000"/>
        </row>
        <row r="23001">
          <cell r="B23001"/>
          <cell r="F23001"/>
        </row>
        <row r="23002">
          <cell r="B23002"/>
          <cell r="F23002"/>
        </row>
        <row r="23003">
          <cell r="B23003"/>
          <cell r="F23003"/>
        </row>
        <row r="23004">
          <cell r="B23004"/>
          <cell r="F23004"/>
        </row>
        <row r="23005">
          <cell r="B23005"/>
          <cell r="F23005"/>
        </row>
        <row r="23006">
          <cell r="B23006"/>
          <cell r="F23006"/>
        </row>
        <row r="23007">
          <cell r="B23007"/>
          <cell r="F23007"/>
        </row>
        <row r="23008">
          <cell r="B23008"/>
          <cell r="F23008"/>
        </row>
        <row r="23009">
          <cell r="B23009"/>
          <cell r="F23009"/>
        </row>
        <row r="23010">
          <cell r="B23010"/>
          <cell r="F23010"/>
        </row>
        <row r="23011">
          <cell r="B23011"/>
          <cell r="F23011"/>
        </row>
        <row r="23012">
          <cell r="B23012"/>
          <cell r="F23012"/>
        </row>
        <row r="23013">
          <cell r="B23013"/>
          <cell r="F23013"/>
        </row>
        <row r="23014">
          <cell r="B23014"/>
          <cell r="F23014"/>
        </row>
        <row r="23015">
          <cell r="B23015"/>
          <cell r="F23015"/>
        </row>
        <row r="23016">
          <cell r="B23016"/>
          <cell r="F23016"/>
        </row>
        <row r="23017">
          <cell r="B23017"/>
          <cell r="F23017"/>
        </row>
        <row r="23018">
          <cell r="B23018"/>
          <cell r="F23018"/>
        </row>
        <row r="23019">
          <cell r="B23019"/>
          <cell r="F23019"/>
        </row>
        <row r="23020">
          <cell r="B23020"/>
          <cell r="F23020"/>
        </row>
        <row r="23021">
          <cell r="B23021"/>
          <cell r="F23021"/>
        </row>
        <row r="23022">
          <cell r="B23022"/>
          <cell r="F23022"/>
        </row>
        <row r="23023">
          <cell r="B23023"/>
          <cell r="F23023"/>
        </row>
        <row r="23024">
          <cell r="B23024"/>
          <cell r="F23024"/>
        </row>
        <row r="23025">
          <cell r="B23025"/>
          <cell r="F23025"/>
        </row>
        <row r="23026">
          <cell r="B23026"/>
          <cell r="F23026"/>
        </row>
        <row r="23027">
          <cell r="B23027"/>
          <cell r="F23027"/>
        </row>
        <row r="23028">
          <cell r="B23028"/>
          <cell r="F23028"/>
        </row>
        <row r="23029">
          <cell r="B23029"/>
          <cell r="F23029"/>
        </row>
        <row r="23030">
          <cell r="B23030"/>
          <cell r="F23030"/>
        </row>
        <row r="23031">
          <cell r="B23031"/>
          <cell r="F23031"/>
        </row>
        <row r="23032">
          <cell r="B23032"/>
          <cell r="F23032"/>
        </row>
        <row r="23033">
          <cell r="B23033"/>
          <cell r="F23033"/>
        </row>
        <row r="23034">
          <cell r="B23034"/>
          <cell r="F23034"/>
        </row>
        <row r="23035">
          <cell r="B23035"/>
          <cell r="F23035"/>
        </row>
        <row r="23036">
          <cell r="B23036"/>
          <cell r="F23036"/>
        </row>
        <row r="23037">
          <cell r="B23037"/>
          <cell r="F23037"/>
        </row>
        <row r="23038">
          <cell r="B23038"/>
          <cell r="F23038"/>
        </row>
        <row r="23039">
          <cell r="B23039"/>
          <cell r="F23039"/>
        </row>
        <row r="23040">
          <cell r="B23040"/>
          <cell r="F23040"/>
        </row>
        <row r="23041">
          <cell r="B23041"/>
          <cell r="F23041"/>
        </row>
        <row r="23042">
          <cell r="B23042"/>
          <cell r="F23042"/>
        </row>
        <row r="23043">
          <cell r="B23043"/>
          <cell r="F23043"/>
        </row>
        <row r="23044">
          <cell r="B23044"/>
          <cell r="F23044"/>
        </row>
        <row r="23045">
          <cell r="B23045"/>
          <cell r="F23045"/>
        </row>
        <row r="23046">
          <cell r="B23046"/>
          <cell r="F23046"/>
        </row>
        <row r="23047">
          <cell r="B23047"/>
          <cell r="F23047"/>
        </row>
        <row r="23048">
          <cell r="B23048"/>
          <cell r="F23048"/>
        </row>
        <row r="23049">
          <cell r="B23049"/>
          <cell r="F23049"/>
        </row>
        <row r="23050">
          <cell r="B23050"/>
          <cell r="F23050"/>
        </row>
        <row r="23051">
          <cell r="B23051"/>
          <cell r="F23051"/>
        </row>
        <row r="23052">
          <cell r="B23052"/>
          <cell r="F23052"/>
        </row>
        <row r="23053">
          <cell r="B23053"/>
          <cell r="F23053"/>
        </row>
        <row r="23054">
          <cell r="B23054"/>
          <cell r="F23054"/>
        </row>
        <row r="23055">
          <cell r="B23055"/>
          <cell r="F23055"/>
        </row>
        <row r="23056">
          <cell r="B23056"/>
          <cell r="F23056"/>
        </row>
        <row r="23057">
          <cell r="B23057"/>
          <cell r="F23057"/>
        </row>
        <row r="23058">
          <cell r="B23058"/>
          <cell r="F23058"/>
        </row>
        <row r="23059">
          <cell r="B23059"/>
          <cell r="F23059"/>
        </row>
        <row r="23060">
          <cell r="B23060"/>
          <cell r="F23060"/>
        </row>
        <row r="23061">
          <cell r="B23061"/>
          <cell r="F23061"/>
        </row>
        <row r="23062">
          <cell r="B23062"/>
          <cell r="F23062"/>
        </row>
        <row r="23063">
          <cell r="B23063"/>
          <cell r="F23063"/>
        </row>
        <row r="23064">
          <cell r="B23064"/>
          <cell r="F23064"/>
        </row>
        <row r="23065">
          <cell r="B23065"/>
          <cell r="F23065"/>
        </row>
        <row r="23066">
          <cell r="B23066"/>
          <cell r="F23066"/>
        </row>
        <row r="23067">
          <cell r="B23067"/>
          <cell r="F23067"/>
        </row>
        <row r="23068">
          <cell r="B23068"/>
          <cell r="F23068"/>
        </row>
        <row r="23069">
          <cell r="B23069"/>
          <cell r="F23069"/>
        </row>
        <row r="23070">
          <cell r="B23070"/>
          <cell r="F23070"/>
        </row>
        <row r="23071">
          <cell r="B23071"/>
          <cell r="F23071"/>
        </row>
        <row r="23072">
          <cell r="B23072"/>
          <cell r="F23072"/>
        </row>
        <row r="23073">
          <cell r="B23073"/>
          <cell r="F23073"/>
        </row>
        <row r="23074">
          <cell r="B23074"/>
          <cell r="F23074"/>
        </row>
        <row r="23075">
          <cell r="B23075"/>
          <cell r="F23075"/>
        </row>
        <row r="23076">
          <cell r="B23076"/>
          <cell r="F23076"/>
        </row>
        <row r="23077">
          <cell r="B23077"/>
          <cell r="F23077"/>
        </row>
        <row r="23078">
          <cell r="B23078"/>
          <cell r="F23078"/>
        </row>
        <row r="23079">
          <cell r="B23079"/>
          <cell r="F23079"/>
        </row>
        <row r="23080">
          <cell r="B23080"/>
          <cell r="F23080"/>
        </row>
        <row r="23081">
          <cell r="B23081"/>
          <cell r="F23081"/>
        </row>
        <row r="23082">
          <cell r="B23082"/>
          <cell r="F23082"/>
        </row>
        <row r="23083">
          <cell r="B23083"/>
          <cell r="F23083"/>
        </row>
        <row r="23084">
          <cell r="B23084"/>
          <cell r="F23084"/>
        </row>
        <row r="23085">
          <cell r="B23085"/>
          <cell r="F23085"/>
        </row>
        <row r="23086">
          <cell r="B23086"/>
          <cell r="F23086"/>
        </row>
        <row r="23087">
          <cell r="B23087"/>
          <cell r="F23087"/>
        </row>
        <row r="23088">
          <cell r="B23088"/>
          <cell r="F23088"/>
        </row>
        <row r="23089">
          <cell r="B23089"/>
          <cell r="F23089"/>
        </row>
        <row r="23090">
          <cell r="B23090"/>
          <cell r="F23090"/>
        </row>
        <row r="23091">
          <cell r="B23091"/>
          <cell r="F23091"/>
        </row>
        <row r="23092">
          <cell r="B23092"/>
          <cell r="F23092"/>
        </row>
        <row r="23093">
          <cell r="B23093"/>
          <cell r="F23093"/>
        </row>
        <row r="23094">
          <cell r="B23094"/>
          <cell r="F23094"/>
        </row>
        <row r="23095">
          <cell r="B23095"/>
          <cell r="F23095"/>
        </row>
        <row r="23096">
          <cell r="B23096"/>
          <cell r="F23096"/>
        </row>
        <row r="23097">
          <cell r="B23097"/>
          <cell r="F23097"/>
        </row>
        <row r="23098">
          <cell r="B23098"/>
          <cell r="F23098"/>
        </row>
        <row r="23099">
          <cell r="B23099"/>
          <cell r="F23099"/>
        </row>
        <row r="23100">
          <cell r="B23100"/>
          <cell r="F23100"/>
        </row>
        <row r="23101">
          <cell r="B23101"/>
          <cell r="F23101"/>
        </row>
        <row r="23102">
          <cell r="B23102"/>
          <cell r="F23102"/>
        </row>
        <row r="23103">
          <cell r="B23103"/>
          <cell r="F23103"/>
        </row>
        <row r="23104">
          <cell r="B23104"/>
          <cell r="F23104"/>
        </row>
        <row r="23105">
          <cell r="B23105"/>
          <cell r="F23105"/>
        </row>
        <row r="23106">
          <cell r="B23106"/>
          <cell r="F23106"/>
        </row>
        <row r="23107">
          <cell r="B23107"/>
          <cell r="F23107"/>
        </row>
        <row r="23108">
          <cell r="B23108"/>
          <cell r="F23108"/>
        </row>
        <row r="23109">
          <cell r="B23109"/>
          <cell r="F23109"/>
        </row>
        <row r="23110">
          <cell r="B23110"/>
          <cell r="F23110"/>
        </row>
        <row r="23111">
          <cell r="B23111"/>
          <cell r="F23111"/>
        </row>
        <row r="23112">
          <cell r="B23112"/>
          <cell r="F23112"/>
        </row>
        <row r="23113">
          <cell r="B23113"/>
          <cell r="F23113"/>
        </row>
        <row r="23114">
          <cell r="B23114"/>
          <cell r="F23114"/>
        </row>
        <row r="23115">
          <cell r="B23115"/>
          <cell r="F23115"/>
        </row>
        <row r="23116">
          <cell r="B23116"/>
          <cell r="F23116"/>
        </row>
        <row r="23117">
          <cell r="B23117"/>
          <cell r="F23117"/>
        </row>
        <row r="23118">
          <cell r="B23118"/>
          <cell r="F23118"/>
        </row>
        <row r="23119">
          <cell r="B23119"/>
          <cell r="F23119"/>
        </row>
        <row r="23120">
          <cell r="B23120"/>
          <cell r="F23120"/>
        </row>
        <row r="23121">
          <cell r="B23121"/>
          <cell r="F23121"/>
        </row>
        <row r="23122">
          <cell r="B23122"/>
          <cell r="F23122"/>
        </row>
        <row r="23123">
          <cell r="B23123"/>
          <cell r="F23123"/>
        </row>
        <row r="23124">
          <cell r="B23124"/>
          <cell r="F23124"/>
        </row>
        <row r="23125">
          <cell r="B23125"/>
          <cell r="F23125"/>
        </row>
        <row r="23126">
          <cell r="B23126"/>
          <cell r="F23126"/>
        </row>
        <row r="23127">
          <cell r="B23127"/>
          <cell r="F23127"/>
        </row>
        <row r="23128">
          <cell r="B23128"/>
          <cell r="F23128"/>
        </row>
        <row r="23129">
          <cell r="B23129"/>
          <cell r="F23129"/>
        </row>
        <row r="23130">
          <cell r="B23130"/>
          <cell r="F23130"/>
        </row>
        <row r="23131">
          <cell r="B23131"/>
          <cell r="F23131"/>
        </row>
        <row r="23132">
          <cell r="B23132"/>
          <cell r="F23132"/>
        </row>
        <row r="23133">
          <cell r="B23133"/>
          <cell r="F23133"/>
        </row>
        <row r="23134">
          <cell r="B23134"/>
          <cell r="F23134"/>
        </row>
        <row r="23135">
          <cell r="B23135"/>
          <cell r="F23135"/>
        </row>
        <row r="23136">
          <cell r="B23136"/>
          <cell r="F23136"/>
        </row>
        <row r="23137">
          <cell r="B23137"/>
          <cell r="F23137"/>
        </row>
        <row r="23138">
          <cell r="B23138"/>
          <cell r="F23138"/>
        </row>
        <row r="23139">
          <cell r="B23139"/>
          <cell r="F23139"/>
        </row>
        <row r="23140">
          <cell r="B23140"/>
          <cell r="F23140"/>
        </row>
        <row r="23141">
          <cell r="B23141"/>
          <cell r="F23141"/>
        </row>
        <row r="23142">
          <cell r="B23142"/>
          <cell r="F23142"/>
        </row>
        <row r="23143">
          <cell r="B23143"/>
          <cell r="F23143"/>
        </row>
        <row r="23144">
          <cell r="B23144"/>
          <cell r="F23144"/>
        </row>
        <row r="23145">
          <cell r="B23145"/>
          <cell r="F23145"/>
        </row>
        <row r="23146">
          <cell r="B23146"/>
          <cell r="F23146"/>
        </row>
        <row r="23147">
          <cell r="B23147"/>
          <cell r="F23147"/>
        </row>
        <row r="23148">
          <cell r="B23148"/>
          <cell r="F23148"/>
        </row>
        <row r="23149">
          <cell r="B23149"/>
          <cell r="F23149"/>
        </row>
        <row r="23150">
          <cell r="B23150"/>
          <cell r="F23150"/>
        </row>
        <row r="23151">
          <cell r="B23151"/>
          <cell r="F23151"/>
        </row>
        <row r="23152">
          <cell r="B23152"/>
          <cell r="F23152"/>
        </row>
        <row r="23153">
          <cell r="B23153"/>
          <cell r="F23153"/>
        </row>
        <row r="23154">
          <cell r="B23154"/>
          <cell r="F23154"/>
        </row>
        <row r="23155">
          <cell r="B23155"/>
          <cell r="F23155"/>
        </row>
        <row r="23156">
          <cell r="B23156"/>
          <cell r="F23156"/>
        </row>
        <row r="23157">
          <cell r="B23157"/>
          <cell r="F23157"/>
        </row>
        <row r="23158">
          <cell r="B23158"/>
          <cell r="F23158"/>
        </row>
        <row r="23159">
          <cell r="B23159"/>
          <cell r="F23159"/>
        </row>
        <row r="23160">
          <cell r="B23160"/>
          <cell r="F23160"/>
        </row>
        <row r="23161">
          <cell r="B23161"/>
          <cell r="F23161"/>
        </row>
        <row r="23162">
          <cell r="B23162"/>
          <cell r="F23162"/>
        </row>
        <row r="23163">
          <cell r="B23163"/>
          <cell r="F23163"/>
        </row>
        <row r="23164">
          <cell r="B23164"/>
          <cell r="F23164"/>
        </row>
        <row r="23165">
          <cell r="B23165"/>
          <cell r="F23165"/>
        </row>
        <row r="23166">
          <cell r="B23166"/>
          <cell r="F23166"/>
        </row>
        <row r="23167">
          <cell r="B23167"/>
          <cell r="F23167"/>
        </row>
        <row r="23168">
          <cell r="B23168"/>
          <cell r="F23168"/>
        </row>
        <row r="23169">
          <cell r="B23169"/>
          <cell r="F23169"/>
        </row>
        <row r="23170">
          <cell r="B23170"/>
          <cell r="F23170"/>
        </row>
        <row r="23171">
          <cell r="B23171"/>
          <cell r="F23171"/>
        </row>
        <row r="23172">
          <cell r="B23172"/>
          <cell r="F23172"/>
        </row>
        <row r="23173">
          <cell r="B23173"/>
          <cell r="F23173"/>
        </row>
        <row r="23174">
          <cell r="B23174"/>
          <cell r="F23174"/>
        </row>
        <row r="23175">
          <cell r="B23175"/>
          <cell r="F23175"/>
        </row>
        <row r="23176">
          <cell r="B23176"/>
          <cell r="F23176"/>
        </row>
        <row r="23177">
          <cell r="B23177"/>
          <cell r="F23177"/>
        </row>
        <row r="23178">
          <cell r="B23178"/>
          <cell r="F23178"/>
        </row>
        <row r="23179">
          <cell r="B23179"/>
          <cell r="F23179"/>
        </row>
        <row r="23180">
          <cell r="B23180"/>
          <cell r="F23180"/>
        </row>
        <row r="23181">
          <cell r="B23181"/>
          <cell r="F23181"/>
        </row>
        <row r="23182">
          <cell r="B23182"/>
          <cell r="F23182"/>
        </row>
        <row r="23183">
          <cell r="B23183"/>
          <cell r="F23183"/>
        </row>
        <row r="23184">
          <cell r="B23184"/>
          <cell r="F23184"/>
        </row>
        <row r="23185">
          <cell r="B23185"/>
          <cell r="F23185"/>
        </row>
        <row r="23186">
          <cell r="B23186"/>
          <cell r="F23186"/>
        </row>
        <row r="23187">
          <cell r="B23187"/>
          <cell r="F23187"/>
        </row>
        <row r="23188">
          <cell r="B23188"/>
          <cell r="F23188"/>
        </row>
        <row r="23189">
          <cell r="B23189"/>
          <cell r="F23189"/>
        </row>
        <row r="23190">
          <cell r="B23190"/>
          <cell r="F23190"/>
        </row>
        <row r="23191">
          <cell r="B23191"/>
          <cell r="F23191"/>
        </row>
        <row r="23192">
          <cell r="B23192"/>
          <cell r="F23192"/>
        </row>
        <row r="23193">
          <cell r="B23193"/>
          <cell r="F23193"/>
        </row>
        <row r="23194">
          <cell r="B23194"/>
          <cell r="F23194"/>
        </row>
        <row r="23195">
          <cell r="B23195"/>
          <cell r="F23195"/>
        </row>
        <row r="23196">
          <cell r="B23196"/>
          <cell r="F23196"/>
        </row>
        <row r="23197">
          <cell r="B23197"/>
          <cell r="F23197"/>
        </row>
        <row r="23198">
          <cell r="B23198"/>
          <cell r="F23198"/>
        </row>
        <row r="23199">
          <cell r="B23199"/>
          <cell r="F23199"/>
        </row>
        <row r="23200">
          <cell r="B23200"/>
          <cell r="F23200"/>
        </row>
        <row r="23201">
          <cell r="B23201"/>
          <cell r="F23201"/>
        </row>
        <row r="23202">
          <cell r="B23202"/>
          <cell r="F23202"/>
        </row>
        <row r="23203">
          <cell r="B23203"/>
          <cell r="F23203"/>
        </row>
        <row r="23204">
          <cell r="B23204"/>
          <cell r="F23204"/>
        </row>
        <row r="23205">
          <cell r="B23205"/>
          <cell r="F23205"/>
        </row>
        <row r="23206">
          <cell r="B23206"/>
          <cell r="F23206"/>
        </row>
        <row r="23207">
          <cell r="B23207"/>
          <cell r="F23207"/>
        </row>
        <row r="23208">
          <cell r="B23208"/>
          <cell r="F23208"/>
        </row>
        <row r="23209">
          <cell r="B23209"/>
          <cell r="F23209"/>
        </row>
        <row r="23210">
          <cell r="B23210"/>
          <cell r="F23210"/>
        </row>
        <row r="23211">
          <cell r="B23211"/>
          <cell r="F23211"/>
        </row>
        <row r="23212">
          <cell r="B23212"/>
          <cell r="F23212"/>
        </row>
        <row r="23213">
          <cell r="B23213"/>
          <cell r="F23213"/>
        </row>
        <row r="23214">
          <cell r="B23214"/>
          <cell r="F23214"/>
        </row>
        <row r="23215">
          <cell r="B23215"/>
          <cell r="F23215"/>
        </row>
        <row r="23216">
          <cell r="B23216"/>
          <cell r="F23216"/>
        </row>
        <row r="23217">
          <cell r="B23217"/>
          <cell r="F23217"/>
        </row>
        <row r="23218">
          <cell r="B23218"/>
          <cell r="F23218"/>
        </row>
        <row r="23219">
          <cell r="B23219"/>
          <cell r="F23219"/>
        </row>
        <row r="23220">
          <cell r="B23220"/>
          <cell r="F23220"/>
        </row>
        <row r="23221">
          <cell r="B23221"/>
          <cell r="F23221"/>
        </row>
        <row r="23222">
          <cell r="B23222"/>
          <cell r="F23222"/>
        </row>
        <row r="23223">
          <cell r="B23223"/>
          <cell r="F23223"/>
        </row>
        <row r="23224">
          <cell r="B23224"/>
          <cell r="F23224"/>
        </row>
        <row r="23225">
          <cell r="B23225"/>
          <cell r="F23225"/>
        </row>
        <row r="23226">
          <cell r="B23226"/>
          <cell r="F23226"/>
        </row>
        <row r="23227">
          <cell r="B23227"/>
          <cell r="F23227"/>
        </row>
        <row r="23228">
          <cell r="B23228"/>
          <cell r="F23228"/>
        </row>
        <row r="23229">
          <cell r="B23229"/>
          <cell r="F23229"/>
        </row>
        <row r="23230">
          <cell r="B23230"/>
          <cell r="F23230"/>
        </row>
        <row r="23231">
          <cell r="B23231"/>
          <cell r="F23231"/>
        </row>
        <row r="23232">
          <cell r="B23232"/>
          <cell r="F23232"/>
        </row>
        <row r="23233">
          <cell r="B23233"/>
          <cell r="F23233"/>
        </row>
        <row r="23234">
          <cell r="B23234"/>
          <cell r="F23234"/>
        </row>
        <row r="23235">
          <cell r="B23235"/>
          <cell r="F23235"/>
        </row>
        <row r="23236">
          <cell r="B23236"/>
          <cell r="F23236"/>
        </row>
        <row r="23237">
          <cell r="B23237"/>
          <cell r="F23237"/>
        </row>
        <row r="23238">
          <cell r="B23238"/>
          <cell r="F23238"/>
        </row>
        <row r="23239">
          <cell r="B23239"/>
          <cell r="F23239"/>
        </row>
        <row r="23240">
          <cell r="B23240"/>
          <cell r="F23240"/>
        </row>
        <row r="23241">
          <cell r="B23241"/>
          <cell r="F23241"/>
        </row>
        <row r="23242">
          <cell r="B23242"/>
          <cell r="F23242"/>
        </row>
        <row r="23243">
          <cell r="B23243"/>
          <cell r="F23243"/>
        </row>
        <row r="23244">
          <cell r="B23244"/>
          <cell r="F23244"/>
        </row>
        <row r="23245">
          <cell r="B23245"/>
          <cell r="F23245"/>
        </row>
        <row r="23246">
          <cell r="B23246"/>
          <cell r="F23246"/>
        </row>
        <row r="23247">
          <cell r="B23247"/>
          <cell r="F23247"/>
        </row>
        <row r="23248">
          <cell r="B23248"/>
          <cell r="F23248"/>
        </row>
        <row r="23249">
          <cell r="B23249"/>
          <cell r="F23249"/>
        </row>
        <row r="23250">
          <cell r="B23250"/>
          <cell r="F23250"/>
        </row>
        <row r="23251">
          <cell r="B23251"/>
          <cell r="F23251"/>
        </row>
        <row r="23252">
          <cell r="B23252"/>
          <cell r="F23252"/>
        </row>
        <row r="23253">
          <cell r="B23253"/>
          <cell r="F23253"/>
        </row>
        <row r="23254">
          <cell r="B23254"/>
          <cell r="F23254"/>
        </row>
        <row r="23255">
          <cell r="B23255"/>
          <cell r="F23255"/>
        </row>
        <row r="23256">
          <cell r="B23256"/>
          <cell r="F23256"/>
        </row>
        <row r="23257">
          <cell r="B23257"/>
          <cell r="F23257"/>
        </row>
        <row r="23258">
          <cell r="B23258"/>
          <cell r="F23258"/>
        </row>
        <row r="23259">
          <cell r="B23259"/>
          <cell r="F23259"/>
        </row>
        <row r="23260">
          <cell r="B23260"/>
          <cell r="F23260"/>
        </row>
        <row r="23261">
          <cell r="B23261"/>
          <cell r="F23261"/>
        </row>
        <row r="23262">
          <cell r="B23262"/>
          <cell r="F23262"/>
        </row>
        <row r="23263">
          <cell r="B23263"/>
          <cell r="F23263"/>
        </row>
        <row r="23264">
          <cell r="B23264"/>
          <cell r="F23264"/>
        </row>
        <row r="23265">
          <cell r="B23265"/>
          <cell r="F23265"/>
        </row>
        <row r="23266">
          <cell r="B23266"/>
          <cell r="F23266"/>
        </row>
        <row r="23267">
          <cell r="B23267"/>
          <cell r="F23267"/>
        </row>
        <row r="23268">
          <cell r="B23268"/>
          <cell r="F23268"/>
        </row>
        <row r="23269">
          <cell r="B23269"/>
          <cell r="F23269"/>
        </row>
        <row r="23270">
          <cell r="B23270"/>
          <cell r="F23270"/>
        </row>
        <row r="23271">
          <cell r="B23271"/>
          <cell r="F23271"/>
        </row>
        <row r="23272">
          <cell r="B23272"/>
          <cell r="F23272"/>
        </row>
        <row r="23273">
          <cell r="B23273"/>
          <cell r="F23273"/>
        </row>
        <row r="23274">
          <cell r="B23274"/>
          <cell r="F23274"/>
        </row>
        <row r="23275">
          <cell r="B23275"/>
          <cell r="F23275"/>
        </row>
        <row r="23276">
          <cell r="B23276"/>
          <cell r="F23276"/>
        </row>
        <row r="23277">
          <cell r="B23277"/>
          <cell r="F23277"/>
        </row>
        <row r="23278">
          <cell r="B23278"/>
          <cell r="F23278"/>
        </row>
        <row r="23279">
          <cell r="B23279"/>
          <cell r="F23279"/>
        </row>
        <row r="23280">
          <cell r="B23280"/>
          <cell r="F23280"/>
        </row>
        <row r="23281">
          <cell r="B23281"/>
          <cell r="F23281"/>
        </row>
        <row r="23282">
          <cell r="B23282"/>
          <cell r="F23282"/>
        </row>
        <row r="23283">
          <cell r="B23283"/>
          <cell r="F23283"/>
        </row>
        <row r="23284">
          <cell r="B23284"/>
          <cell r="F23284"/>
        </row>
        <row r="23285">
          <cell r="B23285"/>
          <cell r="F23285"/>
        </row>
        <row r="23286">
          <cell r="B23286"/>
          <cell r="F23286"/>
        </row>
        <row r="23287">
          <cell r="B23287"/>
          <cell r="F23287"/>
        </row>
        <row r="23288">
          <cell r="B23288"/>
          <cell r="F23288"/>
        </row>
        <row r="23289">
          <cell r="B23289"/>
          <cell r="F23289"/>
        </row>
        <row r="23290">
          <cell r="B23290"/>
          <cell r="F23290"/>
        </row>
        <row r="23291">
          <cell r="B23291"/>
          <cell r="F23291"/>
        </row>
        <row r="23292">
          <cell r="B23292"/>
          <cell r="F23292"/>
        </row>
        <row r="23293">
          <cell r="B23293"/>
          <cell r="F23293"/>
        </row>
        <row r="23294">
          <cell r="B23294"/>
          <cell r="F23294"/>
        </row>
        <row r="23295">
          <cell r="B23295"/>
          <cell r="F23295"/>
        </row>
        <row r="23296">
          <cell r="B23296"/>
          <cell r="F23296"/>
        </row>
        <row r="23297">
          <cell r="B23297"/>
          <cell r="F23297"/>
        </row>
        <row r="23298">
          <cell r="B23298"/>
          <cell r="F23298"/>
        </row>
        <row r="23299">
          <cell r="B23299"/>
          <cell r="F23299"/>
        </row>
        <row r="23300">
          <cell r="B23300"/>
          <cell r="F23300"/>
        </row>
        <row r="23301">
          <cell r="B23301"/>
          <cell r="F23301"/>
        </row>
        <row r="23302">
          <cell r="B23302"/>
          <cell r="F23302"/>
        </row>
        <row r="23303">
          <cell r="B23303"/>
          <cell r="F23303"/>
        </row>
        <row r="23304">
          <cell r="B23304"/>
          <cell r="F23304"/>
        </row>
        <row r="23305">
          <cell r="B23305"/>
          <cell r="F23305"/>
        </row>
        <row r="23306">
          <cell r="B23306"/>
          <cell r="F23306"/>
        </row>
        <row r="23307">
          <cell r="B23307"/>
          <cell r="F23307"/>
        </row>
        <row r="23308">
          <cell r="B23308"/>
          <cell r="F23308"/>
        </row>
        <row r="23309">
          <cell r="B23309"/>
          <cell r="F23309"/>
        </row>
        <row r="23310">
          <cell r="B23310"/>
          <cell r="F23310"/>
        </row>
        <row r="23311">
          <cell r="B23311"/>
          <cell r="F23311"/>
        </row>
        <row r="23312">
          <cell r="B23312"/>
          <cell r="F23312"/>
        </row>
        <row r="23313">
          <cell r="B23313"/>
          <cell r="F23313"/>
        </row>
        <row r="23314">
          <cell r="B23314"/>
          <cell r="F23314"/>
        </row>
        <row r="23315">
          <cell r="B23315"/>
          <cell r="F23315"/>
        </row>
        <row r="23316">
          <cell r="B23316"/>
          <cell r="F23316"/>
        </row>
        <row r="23317">
          <cell r="B23317"/>
          <cell r="F23317"/>
        </row>
        <row r="23318">
          <cell r="B23318"/>
          <cell r="F23318"/>
        </row>
        <row r="23319">
          <cell r="B23319"/>
          <cell r="F23319"/>
        </row>
        <row r="23320">
          <cell r="B23320"/>
          <cell r="F23320"/>
        </row>
        <row r="23321">
          <cell r="B23321"/>
          <cell r="F23321"/>
        </row>
        <row r="23322">
          <cell r="B23322"/>
          <cell r="F23322"/>
        </row>
        <row r="23323">
          <cell r="B23323"/>
          <cell r="F23323"/>
        </row>
        <row r="23324">
          <cell r="B23324"/>
          <cell r="F23324"/>
        </row>
        <row r="23325">
          <cell r="B23325"/>
          <cell r="F23325"/>
        </row>
        <row r="23326">
          <cell r="B23326"/>
          <cell r="F23326"/>
        </row>
        <row r="23327">
          <cell r="B23327"/>
          <cell r="F23327"/>
        </row>
        <row r="23328">
          <cell r="B23328"/>
          <cell r="F23328"/>
        </row>
        <row r="23329">
          <cell r="B23329"/>
          <cell r="F23329"/>
        </row>
        <row r="23330">
          <cell r="B23330"/>
          <cell r="F23330"/>
        </row>
        <row r="23331">
          <cell r="B23331"/>
          <cell r="F23331"/>
        </row>
        <row r="23332">
          <cell r="B23332"/>
          <cell r="F23332"/>
        </row>
        <row r="23333">
          <cell r="B23333"/>
          <cell r="F23333"/>
        </row>
        <row r="23334">
          <cell r="B23334"/>
          <cell r="F23334"/>
        </row>
        <row r="23335">
          <cell r="B23335"/>
          <cell r="F23335"/>
        </row>
        <row r="23336">
          <cell r="B23336"/>
          <cell r="F23336"/>
        </row>
        <row r="23337">
          <cell r="B23337"/>
          <cell r="F23337"/>
        </row>
        <row r="23338">
          <cell r="B23338"/>
          <cell r="F23338"/>
        </row>
        <row r="23339">
          <cell r="B23339"/>
          <cell r="F23339"/>
        </row>
        <row r="23340">
          <cell r="B23340"/>
          <cell r="F23340"/>
        </row>
        <row r="23341">
          <cell r="B23341"/>
          <cell r="F23341"/>
        </row>
        <row r="23342">
          <cell r="B23342"/>
          <cell r="F23342"/>
        </row>
        <row r="23343">
          <cell r="B23343"/>
          <cell r="F23343"/>
        </row>
        <row r="23344">
          <cell r="B23344"/>
          <cell r="F23344"/>
        </row>
        <row r="23345">
          <cell r="B23345"/>
          <cell r="F23345"/>
        </row>
        <row r="23346">
          <cell r="B23346"/>
          <cell r="F23346"/>
        </row>
        <row r="23347">
          <cell r="B23347"/>
          <cell r="F23347"/>
        </row>
        <row r="23348">
          <cell r="B23348"/>
          <cell r="F23348"/>
        </row>
        <row r="23349">
          <cell r="B23349"/>
          <cell r="F23349"/>
        </row>
        <row r="23350">
          <cell r="B23350"/>
          <cell r="F23350"/>
        </row>
        <row r="23351">
          <cell r="B23351"/>
          <cell r="F23351"/>
        </row>
        <row r="23352">
          <cell r="B23352"/>
          <cell r="F23352"/>
        </row>
        <row r="23353">
          <cell r="B23353"/>
          <cell r="F23353"/>
        </row>
        <row r="23354">
          <cell r="B23354"/>
          <cell r="F23354"/>
        </row>
        <row r="23355">
          <cell r="B23355"/>
          <cell r="F23355"/>
        </row>
        <row r="23356">
          <cell r="B23356"/>
          <cell r="F23356"/>
        </row>
        <row r="23357">
          <cell r="B23357"/>
          <cell r="F23357"/>
        </row>
        <row r="23358">
          <cell r="B23358"/>
          <cell r="F23358"/>
        </row>
        <row r="23359">
          <cell r="B23359"/>
          <cell r="F23359"/>
        </row>
        <row r="23360">
          <cell r="B23360"/>
          <cell r="F23360"/>
        </row>
        <row r="23361">
          <cell r="B23361"/>
          <cell r="F23361"/>
        </row>
        <row r="23362">
          <cell r="B23362"/>
          <cell r="F23362"/>
        </row>
        <row r="23363">
          <cell r="B23363"/>
          <cell r="F23363"/>
        </row>
        <row r="23364">
          <cell r="B23364"/>
          <cell r="F23364"/>
        </row>
        <row r="23365">
          <cell r="B23365"/>
          <cell r="F23365"/>
        </row>
        <row r="23366">
          <cell r="B23366"/>
          <cell r="F23366"/>
        </row>
        <row r="23367">
          <cell r="B23367"/>
          <cell r="F23367"/>
        </row>
        <row r="23368">
          <cell r="B23368"/>
          <cell r="F23368"/>
        </row>
        <row r="23369">
          <cell r="B23369"/>
          <cell r="F23369"/>
        </row>
        <row r="23370">
          <cell r="B23370"/>
          <cell r="F23370"/>
        </row>
        <row r="23371">
          <cell r="B23371"/>
          <cell r="F23371"/>
        </row>
        <row r="23372">
          <cell r="B23372"/>
          <cell r="F23372"/>
        </row>
        <row r="23373">
          <cell r="B23373"/>
          <cell r="F23373"/>
        </row>
        <row r="23374">
          <cell r="B23374"/>
          <cell r="F23374"/>
        </row>
        <row r="23375">
          <cell r="B23375"/>
          <cell r="F23375"/>
        </row>
        <row r="23376">
          <cell r="B23376"/>
          <cell r="F23376"/>
        </row>
        <row r="23377">
          <cell r="B23377"/>
          <cell r="F23377"/>
        </row>
        <row r="23378">
          <cell r="B23378"/>
          <cell r="F23378"/>
        </row>
        <row r="23379">
          <cell r="B23379"/>
          <cell r="F23379"/>
        </row>
        <row r="23380">
          <cell r="B23380"/>
          <cell r="F23380"/>
        </row>
        <row r="23381">
          <cell r="B23381"/>
          <cell r="F23381"/>
        </row>
        <row r="23382">
          <cell r="B23382"/>
          <cell r="F23382"/>
        </row>
        <row r="23383">
          <cell r="B23383"/>
          <cell r="F23383"/>
        </row>
        <row r="23384">
          <cell r="B23384"/>
          <cell r="F23384"/>
        </row>
        <row r="23385">
          <cell r="B23385"/>
          <cell r="F23385"/>
        </row>
        <row r="23386">
          <cell r="B23386"/>
          <cell r="F23386"/>
        </row>
        <row r="23387">
          <cell r="B23387"/>
          <cell r="F23387"/>
        </row>
        <row r="23388">
          <cell r="B23388"/>
          <cell r="F23388"/>
        </row>
        <row r="23389">
          <cell r="B23389"/>
          <cell r="F23389"/>
        </row>
        <row r="23390">
          <cell r="B23390"/>
          <cell r="F23390"/>
        </row>
        <row r="23391">
          <cell r="B23391"/>
          <cell r="F23391"/>
        </row>
        <row r="23392">
          <cell r="B23392"/>
          <cell r="F23392"/>
        </row>
        <row r="23393">
          <cell r="B23393"/>
          <cell r="F23393"/>
        </row>
        <row r="23394">
          <cell r="B23394"/>
          <cell r="F23394"/>
        </row>
        <row r="23395">
          <cell r="B23395"/>
          <cell r="F23395"/>
        </row>
        <row r="23396">
          <cell r="B23396"/>
          <cell r="F23396"/>
        </row>
        <row r="23397">
          <cell r="B23397"/>
          <cell r="F23397"/>
        </row>
        <row r="23398">
          <cell r="B23398"/>
          <cell r="F23398"/>
        </row>
        <row r="23399">
          <cell r="B23399"/>
          <cell r="F23399"/>
        </row>
        <row r="23400">
          <cell r="B23400"/>
          <cell r="F23400"/>
        </row>
        <row r="23401">
          <cell r="B23401"/>
          <cell r="F23401"/>
        </row>
        <row r="23402">
          <cell r="B23402"/>
          <cell r="F23402"/>
        </row>
        <row r="23403">
          <cell r="B23403"/>
          <cell r="F23403"/>
        </row>
        <row r="23404">
          <cell r="B23404"/>
          <cell r="F23404"/>
        </row>
        <row r="23405">
          <cell r="B23405"/>
          <cell r="F23405"/>
        </row>
        <row r="23406">
          <cell r="B23406"/>
          <cell r="F23406"/>
        </row>
        <row r="23407">
          <cell r="B23407"/>
          <cell r="F23407"/>
        </row>
        <row r="23408">
          <cell r="B23408"/>
          <cell r="F23408"/>
        </row>
        <row r="23409">
          <cell r="B23409"/>
          <cell r="F23409"/>
        </row>
        <row r="23410">
          <cell r="B23410"/>
          <cell r="F23410"/>
        </row>
        <row r="23411">
          <cell r="B23411"/>
          <cell r="F23411"/>
        </row>
        <row r="23412">
          <cell r="B23412"/>
          <cell r="F23412"/>
        </row>
        <row r="23413">
          <cell r="B23413"/>
          <cell r="F23413"/>
        </row>
        <row r="23414">
          <cell r="B23414"/>
          <cell r="F23414"/>
        </row>
        <row r="23415">
          <cell r="B23415"/>
          <cell r="F23415"/>
        </row>
        <row r="23416">
          <cell r="B23416"/>
          <cell r="F23416"/>
        </row>
        <row r="23417">
          <cell r="B23417"/>
          <cell r="F23417"/>
        </row>
        <row r="23418">
          <cell r="B23418"/>
          <cell r="F23418"/>
        </row>
        <row r="23419">
          <cell r="B23419"/>
          <cell r="F23419"/>
        </row>
        <row r="23420">
          <cell r="B23420"/>
          <cell r="F23420"/>
        </row>
        <row r="23421">
          <cell r="B23421"/>
          <cell r="F23421"/>
        </row>
        <row r="23422">
          <cell r="B23422"/>
          <cell r="F23422"/>
        </row>
        <row r="23423">
          <cell r="B23423"/>
          <cell r="F23423"/>
        </row>
        <row r="23424">
          <cell r="B23424"/>
          <cell r="F23424"/>
        </row>
        <row r="23425">
          <cell r="B23425"/>
          <cell r="F23425"/>
        </row>
        <row r="23426">
          <cell r="B23426"/>
          <cell r="F23426"/>
        </row>
        <row r="23427">
          <cell r="B23427"/>
          <cell r="F23427"/>
        </row>
        <row r="23428">
          <cell r="B23428"/>
          <cell r="F23428"/>
        </row>
        <row r="23429">
          <cell r="B23429"/>
          <cell r="F23429"/>
        </row>
        <row r="23430">
          <cell r="B23430"/>
          <cell r="F23430"/>
        </row>
        <row r="23431">
          <cell r="B23431"/>
          <cell r="F23431"/>
        </row>
        <row r="23432">
          <cell r="B23432"/>
          <cell r="F23432"/>
        </row>
        <row r="23433">
          <cell r="B23433"/>
          <cell r="F23433"/>
        </row>
        <row r="23434">
          <cell r="B23434"/>
          <cell r="F23434"/>
        </row>
        <row r="23435">
          <cell r="B23435"/>
          <cell r="F23435"/>
        </row>
        <row r="23436">
          <cell r="B23436"/>
          <cell r="F23436"/>
        </row>
        <row r="23437">
          <cell r="B23437"/>
          <cell r="F23437"/>
        </row>
        <row r="23438">
          <cell r="B23438"/>
          <cell r="F23438"/>
        </row>
        <row r="23439">
          <cell r="B23439"/>
          <cell r="F23439"/>
        </row>
        <row r="23440">
          <cell r="B23440"/>
          <cell r="F23440"/>
        </row>
        <row r="23441">
          <cell r="B23441"/>
          <cell r="F23441"/>
        </row>
        <row r="23442">
          <cell r="B23442"/>
          <cell r="F23442"/>
        </row>
        <row r="23443">
          <cell r="B23443"/>
          <cell r="F23443"/>
        </row>
        <row r="23444">
          <cell r="B23444"/>
          <cell r="F23444"/>
        </row>
        <row r="23445">
          <cell r="B23445"/>
          <cell r="F23445"/>
        </row>
        <row r="23446">
          <cell r="B23446"/>
          <cell r="F23446"/>
        </row>
        <row r="23447">
          <cell r="B23447"/>
          <cell r="F23447"/>
        </row>
        <row r="23448">
          <cell r="B23448"/>
          <cell r="F23448"/>
        </row>
        <row r="23449">
          <cell r="B23449"/>
          <cell r="F23449"/>
        </row>
        <row r="23450">
          <cell r="B23450"/>
          <cell r="F23450"/>
        </row>
        <row r="23451">
          <cell r="B23451"/>
          <cell r="F23451"/>
        </row>
        <row r="23452">
          <cell r="B23452"/>
          <cell r="F23452"/>
        </row>
        <row r="23453">
          <cell r="B23453"/>
          <cell r="F23453"/>
        </row>
        <row r="23454">
          <cell r="B23454"/>
          <cell r="F23454"/>
        </row>
        <row r="23455">
          <cell r="B23455"/>
          <cell r="F23455"/>
        </row>
        <row r="23456">
          <cell r="B23456"/>
          <cell r="F23456"/>
        </row>
        <row r="23457">
          <cell r="B23457"/>
          <cell r="F23457"/>
        </row>
        <row r="23458">
          <cell r="B23458"/>
          <cell r="F23458"/>
        </row>
        <row r="23459">
          <cell r="B23459"/>
          <cell r="F23459"/>
        </row>
        <row r="23460">
          <cell r="B23460"/>
          <cell r="F23460"/>
        </row>
        <row r="23461">
          <cell r="B23461"/>
          <cell r="F23461"/>
        </row>
        <row r="23462">
          <cell r="B23462"/>
          <cell r="F23462"/>
        </row>
        <row r="23463">
          <cell r="B23463"/>
          <cell r="F23463"/>
        </row>
        <row r="23464">
          <cell r="B23464"/>
          <cell r="F23464"/>
        </row>
        <row r="23465">
          <cell r="B23465"/>
          <cell r="F23465"/>
        </row>
        <row r="23466">
          <cell r="B23466"/>
          <cell r="F23466"/>
        </row>
        <row r="23467">
          <cell r="B23467"/>
          <cell r="F23467"/>
        </row>
        <row r="23468">
          <cell r="B23468"/>
          <cell r="F23468"/>
        </row>
        <row r="23469">
          <cell r="B23469"/>
          <cell r="F23469"/>
        </row>
        <row r="23470">
          <cell r="B23470"/>
          <cell r="F23470"/>
        </row>
        <row r="23471">
          <cell r="B23471"/>
          <cell r="F23471"/>
        </row>
        <row r="23472">
          <cell r="B23472"/>
          <cell r="F23472"/>
        </row>
        <row r="23473">
          <cell r="B23473"/>
          <cell r="F23473"/>
        </row>
        <row r="23474">
          <cell r="B23474"/>
          <cell r="F23474"/>
        </row>
        <row r="23475">
          <cell r="B23475"/>
          <cell r="F23475"/>
        </row>
        <row r="23476">
          <cell r="B23476"/>
          <cell r="F23476"/>
        </row>
        <row r="23477">
          <cell r="B23477"/>
          <cell r="F23477"/>
        </row>
        <row r="23478">
          <cell r="B23478"/>
          <cell r="F23478"/>
        </row>
        <row r="23479">
          <cell r="B23479"/>
          <cell r="F23479"/>
        </row>
        <row r="23480">
          <cell r="B23480"/>
          <cell r="F23480"/>
        </row>
        <row r="23481">
          <cell r="B23481"/>
          <cell r="F23481"/>
        </row>
        <row r="23482">
          <cell r="B23482"/>
          <cell r="F23482"/>
        </row>
        <row r="23483">
          <cell r="B23483"/>
          <cell r="F23483"/>
        </row>
        <row r="23484">
          <cell r="B23484"/>
          <cell r="F23484"/>
        </row>
        <row r="23485">
          <cell r="B23485"/>
          <cell r="F23485"/>
        </row>
        <row r="23486">
          <cell r="B23486"/>
          <cell r="F23486"/>
        </row>
        <row r="23487">
          <cell r="B23487"/>
          <cell r="F23487"/>
        </row>
        <row r="23488">
          <cell r="B23488"/>
          <cell r="F23488"/>
        </row>
        <row r="23489">
          <cell r="B23489"/>
          <cell r="F23489"/>
        </row>
        <row r="23490">
          <cell r="B23490"/>
          <cell r="F23490"/>
        </row>
        <row r="23491">
          <cell r="B23491"/>
          <cell r="F23491"/>
        </row>
        <row r="23492">
          <cell r="B23492"/>
          <cell r="F23492"/>
        </row>
        <row r="23493">
          <cell r="B23493"/>
          <cell r="F23493"/>
        </row>
        <row r="23494">
          <cell r="B23494"/>
          <cell r="F23494"/>
        </row>
        <row r="23495">
          <cell r="B23495"/>
          <cell r="F23495"/>
        </row>
        <row r="23496">
          <cell r="B23496"/>
          <cell r="F23496"/>
        </row>
        <row r="23497">
          <cell r="B23497"/>
          <cell r="F23497"/>
        </row>
        <row r="23498">
          <cell r="B23498"/>
          <cell r="F23498"/>
        </row>
        <row r="23499">
          <cell r="B23499"/>
          <cell r="F23499"/>
        </row>
        <row r="23500">
          <cell r="B23500"/>
          <cell r="F23500"/>
        </row>
        <row r="23501">
          <cell r="B23501"/>
          <cell r="F23501"/>
        </row>
        <row r="23502">
          <cell r="B23502"/>
          <cell r="F23502"/>
        </row>
        <row r="23503">
          <cell r="B23503"/>
          <cell r="F23503"/>
        </row>
        <row r="23504">
          <cell r="B23504"/>
          <cell r="F23504"/>
        </row>
        <row r="23505">
          <cell r="B23505"/>
          <cell r="F23505"/>
        </row>
        <row r="23506">
          <cell r="B23506"/>
          <cell r="F23506"/>
        </row>
        <row r="23507">
          <cell r="B23507"/>
          <cell r="F23507"/>
        </row>
        <row r="23508">
          <cell r="B23508"/>
          <cell r="F23508"/>
        </row>
        <row r="23509">
          <cell r="B23509"/>
          <cell r="F23509"/>
        </row>
        <row r="23510">
          <cell r="B23510"/>
          <cell r="F23510"/>
        </row>
        <row r="23511">
          <cell r="B23511"/>
          <cell r="F23511"/>
        </row>
        <row r="23512">
          <cell r="B23512"/>
          <cell r="F23512"/>
        </row>
        <row r="23513">
          <cell r="B23513"/>
          <cell r="F23513"/>
        </row>
        <row r="23514">
          <cell r="B23514"/>
          <cell r="F23514"/>
        </row>
        <row r="23515">
          <cell r="B23515"/>
          <cell r="F23515"/>
        </row>
        <row r="23516">
          <cell r="B23516"/>
          <cell r="F23516"/>
        </row>
        <row r="23517">
          <cell r="B23517"/>
          <cell r="F23517"/>
        </row>
        <row r="23518">
          <cell r="B23518"/>
          <cell r="F23518"/>
        </row>
        <row r="23519">
          <cell r="B23519"/>
          <cell r="F23519"/>
        </row>
        <row r="23520">
          <cell r="B23520"/>
          <cell r="F23520"/>
        </row>
        <row r="23521">
          <cell r="B23521"/>
          <cell r="F23521"/>
        </row>
        <row r="23522">
          <cell r="B23522"/>
          <cell r="F23522"/>
        </row>
        <row r="23523">
          <cell r="B23523"/>
          <cell r="F23523"/>
        </row>
        <row r="23524">
          <cell r="B23524"/>
          <cell r="F23524"/>
        </row>
        <row r="23525">
          <cell r="B23525"/>
          <cell r="F23525"/>
        </row>
        <row r="23526">
          <cell r="B23526"/>
          <cell r="F23526"/>
        </row>
        <row r="23527">
          <cell r="B23527"/>
          <cell r="F23527"/>
        </row>
        <row r="23528">
          <cell r="B23528"/>
          <cell r="F23528"/>
        </row>
        <row r="23529">
          <cell r="B23529"/>
          <cell r="F23529"/>
        </row>
        <row r="23530">
          <cell r="B23530"/>
          <cell r="F23530"/>
        </row>
        <row r="23531">
          <cell r="B23531"/>
          <cell r="F23531"/>
        </row>
        <row r="23532">
          <cell r="B23532"/>
          <cell r="F23532"/>
        </row>
        <row r="23533">
          <cell r="B23533"/>
          <cell r="F23533"/>
        </row>
        <row r="23534">
          <cell r="B23534"/>
          <cell r="F23534"/>
        </row>
        <row r="23535">
          <cell r="B23535"/>
          <cell r="F23535"/>
        </row>
        <row r="23536">
          <cell r="B23536"/>
          <cell r="F23536"/>
        </row>
        <row r="23537">
          <cell r="B23537"/>
          <cell r="F23537"/>
        </row>
        <row r="23538">
          <cell r="B23538"/>
          <cell r="F23538"/>
        </row>
        <row r="23539">
          <cell r="B23539"/>
          <cell r="F23539"/>
        </row>
        <row r="23540">
          <cell r="B23540"/>
          <cell r="F23540"/>
        </row>
        <row r="23541">
          <cell r="B23541"/>
          <cell r="F23541"/>
        </row>
        <row r="23542">
          <cell r="B23542"/>
          <cell r="F23542"/>
        </row>
        <row r="23543">
          <cell r="B23543"/>
          <cell r="F23543"/>
        </row>
        <row r="23544">
          <cell r="B23544"/>
          <cell r="F23544"/>
        </row>
        <row r="23545">
          <cell r="B23545"/>
          <cell r="F23545"/>
        </row>
        <row r="23546">
          <cell r="B23546"/>
          <cell r="F23546"/>
        </row>
        <row r="23547">
          <cell r="B23547"/>
          <cell r="F23547"/>
        </row>
        <row r="23548">
          <cell r="B23548"/>
          <cell r="F23548"/>
        </row>
        <row r="23549">
          <cell r="B23549"/>
          <cell r="F23549"/>
        </row>
        <row r="23550">
          <cell r="B23550"/>
          <cell r="F23550"/>
        </row>
        <row r="23551">
          <cell r="B23551"/>
          <cell r="F23551"/>
        </row>
        <row r="23552">
          <cell r="B23552"/>
          <cell r="F23552"/>
        </row>
        <row r="23553">
          <cell r="B23553"/>
          <cell r="F23553"/>
        </row>
        <row r="23554">
          <cell r="B23554"/>
          <cell r="F23554"/>
        </row>
        <row r="23555">
          <cell r="B23555"/>
          <cell r="F23555"/>
        </row>
        <row r="23556">
          <cell r="B23556"/>
          <cell r="F23556"/>
        </row>
        <row r="23557">
          <cell r="B23557"/>
          <cell r="F23557"/>
        </row>
        <row r="23558">
          <cell r="B23558"/>
          <cell r="F23558"/>
        </row>
        <row r="23559">
          <cell r="B23559"/>
          <cell r="F23559"/>
        </row>
        <row r="23560">
          <cell r="B23560"/>
          <cell r="F23560"/>
        </row>
        <row r="23561">
          <cell r="B23561"/>
          <cell r="F23561"/>
        </row>
        <row r="23562">
          <cell r="B23562"/>
          <cell r="F23562"/>
        </row>
        <row r="23563">
          <cell r="B23563"/>
          <cell r="F23563"/>
        </row>
        <row r="23564">
          <cell r="B23564"/>
          <cell r="F23564"/>
        </row>
        <row r="23565">
          <cell r="B23565"/>
          <cell r="F23565"/>
        </row>
        <row r="23566">
          <cell r="B23566"/>
          <cell r="F23566"/>
        </row>
        <row r="23567">
          <cell r="B23567"/>
          <cell r="F23567"/>
        </row>
        <row r="23568">
          <cell r="B23568"/>
          <cell r="F23568"/>
        </row>
        <row r="23569">
          <cell r="B23569"/>
          <cell r="F23569"/>
        </row>
        <row r="23570">
          <cell r="B23570"/>
          <cell r="F23570"/>
        </row>
        <row r="23571">
          <cell r="B23571"/>
          <cell r="F23571"/>
        </row>
        <row r="23572">
          <cell r="B23572"/>
          <cell r="F23572"/>
        </row>
        <row r="23573">
          <cell r="B23573"/>
          <cell r="F23573"/>
        </row>
        <row r="23574">
          <cell r="B23574"/>
          <cell r="F23574"/>
        </row>
        <row r="23575">
          <cell r="B23575"/>
          <cell r="F23575"/>
        </row>
        <row r="23576">
          <cell r="B23576"/>
          <cell r="F23576"/>
        </row>
        <row r="23577">
          <cell r="B23577"/>
          <cell r="F23577"/>
        </row>
        <row r="23578">
          <cell r="B23578"/>
          <cell r="F23578"/>
        </row>
        <row r="23579">
          <cell r="B23579"/>
          <cell r="F23579"/>
        </row>
        <row r="23580">
          <cell r="B23580"/>
          <cell r="F23580"/>
        </row>
        <row r="23581">
          <cell r="B23581"/>
          <cell r="F23581"/>
        </row>
        <row r="23582">
          <cell r="B23582"/>
          <cell r="F23582"/>
        </row>
        <row r="23583">
          <cell r="B23583"/>
          <cell r="F23583"/>
        </row>
        <row r="23584">
          <cell r="B23584"/>
          <cell r="F23584"/>
        </row>
        <row r="23585">
          <cell r="B23585"/>
          <cell r="F23585"/>
        </row>
        <row r="23586">
          <cell r="B23586"/>
          <cell r="F23586"/>
        </row>
        <row r="23587">
          <cell r="B23587"/>
          <cell r="F23587"/>
        </row>
        <row r="23588">
          <cell r="B23588"/>
          <cell r="F23588"/>
        </row>
        <row r="23589">
          <cell r="B23589"/>
          <cell r="F23589"/>
        </row>
        <row r="23590">
          <cell r="B23590"/>
          <cell r="F23590"/>
        </row>
        <row r="23591">
          <cell r="B23591"/>
          <cell r="F23591"/>
        </row>
        <row r="23592">
          <cell r="B23592"/>
          <cell r="F23592"/>
        </row>
        <row r="23593">
          <cell r="B23593"/>
          <cell r="F23593"/>
        </row>
        <row r="23594">
          <cell r="B23594"/>
          <cell r="F23594"/>
        </row>
        <row r="23595">
          <cell r="B23595"/>
          <cell r="F23595"/>
        </row>
        <row r="23596">
          <cell r="B23596"/>
          <cell r="F23596"/>
        </row>
        <row r="23597">
          <cell r="B23597"/>
          <cell r="F23597"/>
        </row>
        <row r="23598">
          <cell r="B23598"/>
          <cell r="F23598"/>
        </row>
        <row r="23599">
          <cell r="B23599"/>
          <cell r="F23599"/>
        </row>
        <row r="23600">
          <cell r="B23600"/>
          <cell r="F23600"/>
        </row>
        <row r="23601">
          <cell r="B23601"/>
          <cell r="F23601"/>
        </row>
        <row r="23602">
          <cell r="B23602"/>
          <cell r="F23602"/>
        </row>
        <row r="23603">
          <cell r="B23603"/>
          <cell r="F23603"/>
        </row>
        <row r="23604">
          <cell r="B23604"/>
          <cell r="F23604"/>
        </row>
        <row r="23605">
          <cell r="B23605"/>
          <cell r="F23605"/>
        </row>
        <row r="23606">
          <cell r="B23606"/>
          <cell r="F23606"/>
        </row>
        <row r="23607">
          <cell r="B23607"/>
          <cell r="F23607"/>
        </row>
        <row r="23608">
          <cell r="B23608"/>
          <cell r="F23608"/>
        </row>
        <row r="23609">
          <cell r="B23609"/>
          <cell r="F23609"/>
        </row>
        <row r="23610">
          <cell r="B23610"/>
          <cell r="F23610"/>
        </row>
        <row r="23611">
          <cell r="B23611"/>
          <cell r="F23611"/>
        </row>
        <row r="23612">
          <cell r="B23612"/>
          <cell r="F23612"/>
        </row>
        <row r="23613">
          <cell r="B23613"/>
          <cell r="F23613"/>
        </row>
        <row r="23614">
          <cell r="B23614"/>
          <cell r="F23614"/>
        </row>
        <row r="23615">
          <cell r="B23615"/>
          <cell r="F23615"/>
        </row>
        <row r="23616">
          <cell r="B23616"/>
          <cell r="F23616"/>
        </row>
        <row r="23617">
          <cell r="B23617"/>
          <cell r="F23617"/>
        </row>
        <row r="23618">
          <cell r="B23618"/>
          <cell r="F23618"/>
        </row>
        <row r="23619">
          <cell r="B23619"/>
          <cell r="F23619"/>
        </row>
        <row r="23620">
          <cell r="B23620"/>
          <cell r="F23620"/>
        </row>
        <row r="23621">
          <cell r="B23621"/>
          <cell r="F23621"/>
        </row>
        <row r="23622">
          <cell r="B23622"/>
          <cell r="F23622"/>
        </row>
        <row r="23623">
          <cell r="B23623"/>
          <cell r="F23623"/>
        </row>
        <row r="23624">
          <cell r="B23624"/>
          <cell r="F23624"/>
        </row>
        <row r="23625">
          <cell r="B23625"/>
          <cell r="F23625"/>
        </row>
        <row r="23626">
          <cell r="B23626"/>
          <cell r="F23626"/>
        </row>
        <row r="23627">
          <cell r="B23627"/>
          <cell r="F23627"/>
        </row>
        <row r="23628">
          <cell r="B23628"/>
          <cell r="F23628"/>
        </row>
        <row r="23629">
          <cell r="B23629"/>
          <cell r="F23629"/>
        </row>
        <row r="23630">
          <cell r="B23630"/>
          <cell r="F23630"/>
        </row>
        <row r="23631">
          <cell r="B23631"/>
          <cell r="F23631"/>
        </row>
        <row r="23632">
          <cell r="B23632"/>
          <cell r="F23632"/>
        </row>
        <row r="23633">
          <cell r="B23633"/>
          <cell r="F23633"/>
        </row>
        <row r="23634">
          <cell r="B23634"/>
          <cell r="F23634"/>
        </row>
        <row r="23635">
          <cell r="B23635"/>
          <cell r="F23635"/>
        </row>
        <row r="23636">
          <cell r="B23636"/>
          <cell r="F23636"/>
        </row>
        <row r="23637">
          <cell r="B23637"/>
          <cell r="F23637"/>
        </row>
        <row r="23638">
          <cell r="B23638"/>
          <cell r="F23638"/>
        </row>
        <row r="23639">
          <cell r="B23639"/>
          <cell r="F23639"/>
        </row>
        <row r="23640">
          <cell r="B23640"/>
          <cell r="F23640"/>
        </row>
        <row r="23641">
          <cell r="B23641"/>
          <cell r="F23641"/>
        </row>
        <row r="23642">
          <cell r="B23642"/>
          <cell r="F23642"/>
        </row>
        <row r="23643">
          <cell r="B23643"/>
          <cell r="F23643"/>
        </row>
        <row r="23644">
          <cell r="B23644"/>
          <cell r="F23644"/>
        </row>
        <row r="23645">
          <cell r="B23645"/>
          <cell r="F23645"/>
        </row>
        <row r="23646">
          <cell r="B23646"/>
          <cell r="F23646"/>
        </row>
        <row r="23647">
          <cell r="B23647"/>
          <cell r="F23647"/>
        </row>
        <row r="23648">
          <cell r="B23648"/>
          <cell r="F23648"/>
        </row>
        <row r="23649">
          <cell r="B23649"/>
          <cell r="F23649"/>
        </row>
        <row r="23650">
          <cell r="B23650"/>
          <cell r="F23650"/>
        </row>
        <row r="23651">
          <cell r="B23651"/>
          <cell r="F23651"/>
        </row>
        <row r="23652">
          <cell r="B23652"/>
          <cell r="F23652"/>
        </row>
        <row r="23653">
          <cell r="B23653"/>
          <cell r="F23653"/>
        </row>
        <row r="23654">
          <cell r="B23654"/>
          <cell r="F23654"/>
        </row>
        <row r="23655">
          <cell r="B23655"/>
          <cell r="F23655"/>
        </row>
        <row r="23656">
          <cell r="B23656"/>
          <cell r="F23656"/>
        </row>
        <row r="23657">
          <cell r="B23657"/>
          <cell r="F23657"/>
        </row>
        <row r="23658">
          <cell r="B23658"/>
          <cell r="F23658"/>
        </row>
        <row r="23659">
          <cell r="B23659"/>
          <cell r="F23659"/>
        </row>
        <row r="23660">
          <cell r="B23660"/>
          <cell r="F23660"/>
        </row>
        <row r="23661">
          <cell r="B23661"/>
          <cell r="F23661"/>
        </row>
        <row r="23662">
          <cell r="B23662"/>
          <cell r="F23662"/>
        </row>
        <row r="23663">
          <cell r="B23663"/>
          <cell r="F23663"/>
        </row>
        <row r="23664">
          <cell r="B23664"/>
          <cell r="F23664"/>
        </row>
        <row r="23665">
          <cell r="B23665"/>
          <cell r="F23665"/>
        </row>
        <row r="23666">
          <cell r="B23666"/>
          <cell r="F23666"/>
        </row>
        <row r="23667">
          <cell r="B23667"/>
          <cell r="F23667"/>
        </row>
        <row r="23668">
          <cell r="B23668"/>
          <cell r="F23668"/>
        </row>
        <row r="23669">
          <cell r="B23669"/>
          <cell r="F23669"/>
        </row>
        <row r="23670">
          <cell r="B23670"/>
          <cell r="F23670"/>
        </row>
        <row r="23671">
          <cell r="B23671"/>
          <cell r="F23671"/>
        </row>
        <row r="23672">
          <cell r="B23672"/>
          <cell r="F23672"/>
        </row>
        <row r="23673">
          <cell r="B23673"/>
          <cell r="F23673"/>
        </row>
        <row r="23674">
          <cell r="B23674"/>
          <cell r="F23674"/>
        </row>
        <row r="23675">
          <cell r="B23675"/>
          <cell r="F23675"/>
        </row>
        <row r="23676">
          <cell r="B23676"/>
          <cell r="F23676"/>
        </row>
        <row r="23677">
          <cell r="B23677"/>
          <cell r="F23677"/>
        </row>
        <row r="23678">
          <cell r="B23678"/>
          <cell r="F23678"/>
        </row>
        <row r="23679">
          <cell r="B23679"/>
          <cell r="F23679"/>
        </row>
        <row r="23680">
          <cell r="B23680"/>
          <cell r="F23680"/>
        </row>
        <row r="23681">
          <cell r="B23681"/>
          <cell r="F23681"/>
        </row>
        <row r="23682">
          <cell r="B23682"/>
          <cell r="F23682"/>
        </row>
        <row r="23683">
          <cell r="B23683"/>
          <cell r="F23683"/>
        </row>
        <row r="23684">
          <cell r="B23684"/>
          <cell r="F23684"/>
        </row>
        <row r="23685">
          <cell r="B23685"/>
          <cell r="F23685"/>
        </row>
        <row r="23686">
          <cell r="B23686"/>
          <cell r="F23686"/>
        </row>
        <row r="23687">
          <cell r="B23687"/>
          <cell r="F23687"/>
        </row>
        <row r="23688">
          <cell r="B23688"/>
          <cell r="F23688"/>
        </row>
        <row r="23689">
          <cell r="B23689"/>
          <cell r="F23689"/>
        </row>
        <row r="23690">
          <cell r="B23690"/>
          <cell r="F23690"/>
        </row>
        <row r="23691">
          <cell r="B23691"/>
          <cell r="F23691"/>
        </row>
        <row r="23692">
          <cell r="B23692"/>
          <cell r="F23692"/>
        </row>
        <row r="23693">
          <cell r="B23693"/>
          <cell r="F23693"/>
        </row>
        <row r="23694">
          <cell r="B23694"/>
          <cell r="F23694"/>
        </row>
        <row r="23695">
          <cell r="B23695"/>
          <cell r="F23695"/>
        </row>
        <row r="23696">
          <cell r="B23696"/>
          <cell r="F23696"/>
        </row>
        <row r="23697">
          <cell r="B23697"/>
          <cell r="F23697"/>
        </row>
        <row r="23698">
          <cell r="B23698"/>
          <cell r="F23698"/>
        </row>
        <row r="23699">
          <cell r="B23699"/>
          <cell r="F23699"/>
        </row>
        <row r="23700">
          <cell r="B23700"/>
          <cell r="F23700"/>
        </row>
        <row r="23701">
          <cell r="B23701"/>
          <cell r="F23701"/>
        </row>
        <row r="23702">
          <cell r="B23702"/>
          <cell r="F23702"/>
        </row>
        <row r="23703">
          <cell r="B23703"/>
          <cell r="F23703"/>
        </row>
        <row r="23704">
          <cell r="B23704"/>
          <cell r="F23704"/>
        </row>
        <row r="23705">
          <cell r="B23705"/>
          <cell r="F23705"/>
        </row>
        <row r="23706">
          <cell r="B23706"/>
          <cell r="F23706"/>
        </row>
        <row r="23707">
          <cell r="B23707"/>
          <cell r="F23707"/>
        </row>
        <row r="23708">
          <cell r="B23708"/>
          <cell r="F23708"/>
        </row>
        <row r="23709">
          <cell r="B23709"/>
          <cell r="F23709"/>
        </row>
        <row r="23710">
          <cell r="B23710"/>
          <cell r="F23710"/>
        </row>
        <row r="23711">
          <cell r="B23711"/>
          <cell r="F23711"/>
        </row>
        <row r="23712">
          <cell r="B23712"/>
          <cell r="F23712"/>
        </row>
        <row r="23713">
          <cell r="B23713"/>
          <cell r="F23713"/>
        </row>
        <row r="23714">
          <cell r="B23714"/>
          <cell r="F23714"/>
        </row>
        <row r="23715">
          <cell r="B23715"/>
          <cell r="F23715"/>
        </row>
        <row r="23716">
          <cell r="B23716"/>
          <cell r="F23716"/>
        </row>
        <row r="23717">
          <cell r="B23717"/>
          <cell r="F23717"/>
        </row>
        <row r="23718">
          <cell r="B23718"/>
          <cell r="F23718"/>
        </row>
        <row r="23719">
          <cell r="B23719"/>
          <cell r="F23719"/>
        </row>
        <row r="23720">
          <cell r="B23720"/>
          <cell r="F23720"/>
        </row>
        <row r="23721">
          <cell r="B23721"/>
          <cell r="F23721"/>
        </row>
        <row r="23722">
          <cell r="B23722"/>
          <cell r="F23722"/>
        </row>
        <row r="23723">
          <cell r="B23723"/>
          <cell r="F23723"/>
        </row>
        <row r="23724">
          <cell r="B23724"/>
          <cell r="F23724"/>
        </row>
        <row r="23725">
          <cell r="B23725"/>
          <cell r="F23725"/>
        </row>
        <row r="23726">
          <cell r="B23726"/>
          <cell r="F23726"/>
        </row>
        <row r="23727">
          <cell r="B23727"/>
          <cell r="F23727"/>
        </row>
        <row r="23728">
          <cell r="B23728"/>
          <cell r="F23728"/>
        </row>
        <row r="23729">
          <cell r="B23729"/>
          <cell r="F23729"/>
        </row>
        <row r="23730">
          <cell r="B23730"/>
          <cell r="F23730"/>
        </row>
        <row r="23731">
          <cell r="B23731"/>
          <cell r="F23731"/>
        </row>
        <row r="23732">
          <cell r="B23732"/>
          <cell r="F23732"/>
        </row>
        <row r="23733">
          <cell r="B23733"/>
          <cell r="F23733"/>
        </row>
        <row r="23734">
          <cell r="B23734"/>
          <cell r="F23734"/>
        </row>
        <row r="23735">
          <cell r="B23735"/>
          <cell r="F23735"/>
        </row>
        <row r="23736">
          <cell r="B23736"/>
          <cell r="F23736"/>
        </row>
        <row r="23737">
          <cell r="B23737"/>
          <cell r="F23737"/>
        </row>
        <row r="23738">
          <cell r="B23738"/>
          <cell r="F23738"/>
        </row>
        <row r="23739">
          <cell r="B23739"/>
          <cell r="F23739"/>
        </row>
        <row r="23740">
          <cell r="B23740"/>
          <cell r="F23740"/>
        </row>
        <row r="23741">
          <cell r="B23741"/>
          <cell r="F23741"/>
        </row>
        <row r="23742">
          <cell r="B23742"/>
          <cell r="F23742"/>
        </row>
        <row r="23743">
          <cell r="B23743"/>
          <cell r="F23743"/>
        </row>
        <row r="23744">
          <cell r="B23744"/>
          <cell r="F23744"/>
        </row>
        <row r="23745">
          <cell r="B23745"/>
          <cell r="F23745"/>
        </row>
        <row r="23746">
          <cell r="B23746"/>
          <cell r="F23746"/>
        </row>
        <row r="23747">
          <cell r="B23747"/>
          <cell r="F23747"/>
        </row>
        <row r="23748">
          <cell r="B23748"/>
          <cell r="F23748"/>
        </row>
        <row r="23749">
          <cell r="B23749"/>
          <cell r="F23749"/>
        </row>
        <row r="23750">
          <cell r="B23750"/>
          <cell r="F23750"/>
        </row>
        <row r="23751">
          <cell r="B23751"/>
          <cell r="F23751"/>
        </row>
        <row r="23752">
          <cell r="B23752"/>
          <cell r="F23752"/>
        </row>
        <row r="23753">
          <cell r="B23753"/>
          <cell r="F23753"/>
        </row>
        <row r="23754">
          <cell r="B23754"/>
          <cell r="F23754"/>
        </row>
        <row r="23755">
          <cell r="B23755"/>
          <cell r="F23755"/>
        </row>
        <row r="23756">
          <cell r="B23756"/>
          <cell r="F23756"/>
        </row>
        <row r="23757">
          <cell r="B23757"/>
          <cell r="F23757"/>
        </row>
        <row r="23758">
          <cell r="B23758"/>
          <cell r="F23758"/>
        </row>
        <row r="23759">
          <cell r="B23759"/>
          <cell r="F23759"/>
        </row>
        <row r="23760">
          <cell r="B23760"/>
          <cell r="F23760"/>
        </row>
        <row r="23761">
          <cell r="B23761"/>
          <cell r="F23761"/>
        </row>
        <row r="23762">
          <cell r="B23762"/>
          <cell r="F23762"/>
        </row>
        <row r="23763">
          <cell r="B23763"/>
          <cell r="F23763"/>
        </row>
        <row r="23764">
          <cell r="B23764"/>
          <cell r="F23764"/>
        </row>
        <row r="23765">
          <cell r="B23765"/>
          <cell r="F23765"/>
        </row>
        <row r="23766">
          <cell r="B23766"/>
          <cell r="F23766"/>
        </row>
        <row r="23767">
          <cell r="B23767"/>
          <cell r="F23767"/>
        </row>
        <row r="23768">
          <cell r="B23768"/>
          <cell r="F23768"/>
        </row>
        <row r="23769">
          <cell r="B23769"/>
          <cell r="F23769"/>
        </row>
        <row r="23770">
          <cell r="B23770"/>
          <cell r="F23770"/>
        </row>
        <row r="23771">
          <cell r="B23771"/>
          <cell r="F23771"/>
        </row>
        <row r="23772">
          <cell r="B23772"/>
          <cell r="F23772"/>
        </row>
        <row r="23773">
          <cell r="B23773"/>
          <cell r="F23773"/>
        </row>
        <row r="23774">
          <cell r="B23774"/>
          <cell r="F23774"/>
        </row>
        <row r="23775">
          <cell r="B23775"/>
          <cell r="F23775"/>
        </row>
        <row r="23776">
          <cell r="B23776"/>
          <cell r="F23776"/>
        </row>
        <row r="23777">
          <cell r="B23777"/>
          <cell r="F23777"/>
        </row>
        <row r="23778">
          <cell r="B23778"/>
          <cell r="F23778"/>
        </row>
        <row r="23779">
          <cell r="B23779"/>
          <cell r="F23779"/>
        </row>
        <row r="23780">
          <cell r="B23780"/>
          <cell r="F23780"/>
        </row>
        <row r="23781">
          <cell r="B23781"/>
          <cell r="F23781"/>
        </row>
        <row r="23782">
          <cell r="B23782"/>
          <cell r="F23782"/>
        </row>
        <row r="23783">
          <cell r="B23783"/>
          <cell r="F23783"/>
        </row>
        <row r="23784">
          <cell r="B23784"/>
          <cell r="F23784"/>
        </row>
        <row r="23785">
          <cell r="B23785"/>
          <cell r="F23785"/>
        </row>
        <row r="23786">
          <cell r="B23786"/>
          <cell r="F23786"/>
        </row>
        <row r="23787">
          <cell r="B23787"/>
          <cell r="F23787"/>
        </row>
        <row r="23788">
          <cell r="B23788"/>
          <cell r="F23788"/>
        </row>
        <row r="23789">
          <cell r="B23789"/>
          <cell r="F23789"/>
        </row>
        <row r="23790">
          <cell r="B23790"/>
          <cell r="F23790"/>
        </row>
        <row r="23791">
          <cell r="B23791"/>
          <cell r="F23791"/>
        </row>
        <row r="23792">
          <cell r="B23792"/>
          <cell r="F23792"/>
        </row>
        <row r="23793">
          <cell r="B23793"/>
          <cell r="F23793"/>
        </row>
        <row r="23794">
          <cell r="B23794"/>
          <cell r="F23794"/>
        </row>
        <row r="23795">
          <cell r="B23795"/>
          <cell r="F23795"/>
        </row>
        <row r="23796">
          <cell r="B23796"/>
          <cell r="F23796"/>
        </row>
        <row r="23797">
          <cell r="B23797"/>
          <cell r="F23797"/>
        </row>
        <row r="23798">
          <cell r="B23798"/>
          <cell r="F23798"/>
        </row>
        <row r="23799">
          <cell r="B23799"/>
          <cell r="F23799"/>
        </row>
        <row r="23800">
          <cell r="B23800"/>
          <cell r="F23800"/>
        </row>
        <row r="23801">
          <cell r="B23801"/>
          <cell r="F23801"/>
        </row>
        <row r="23802">
          <cell r="B23802"/>
          <cell r="F23802"/>
        </row>
        <row r="23803">
          <cell r="B23803"/>
          <cell r="F23803"/>
        </row>
        <row r="23804">
          <cell r="B23804"/>
          <cell r="F23804"/>
        </row>
        <row r="23805">
          <cell r="B23805"/>
          <cell r="F23805"/>
        </row>
        <row r="23806">
          <cell r="B23806"/>
          <cell r="F23806"/>
        </row>
        <row r="23807">
          <cell r="B23807"/>
          <cell r="F23807"/>
        </row>
        <row r="23808">
          <cell r="B23808"/>
          <cell r="F23808"/>
        </row>
        <row r="23809">
          <cell r="B23809"/>
          <cell r="F23809"/>
        </row>
        <row r="23810">
          <cell r="B23810"/>
          <cell r="F23810"/>
        </row>
        <row r="23811">
          <cell r="B23811"/>
          <cell r="F23811"/>
        </row>
        <row r="23812">
          <cell r="B23812"/>
          <cell r="F23812"/>
        </row>
        <row r="23813">
          <cell r="B23813"/>
          <cell r="F23813"/>
        </row>
        <row r="23814">
          <cell r="B23814"/>
          <cell r="F23814"/>
        </row>
        <row r="23815">
          <cell r="B23815"/>
          <cell r="F23815"/>
        </row>
        <row r="23816">
          <cell r="B23816"/>
          <cell r="F23816"/>
        </row>
        <row r="23817">
          <cell r="B23817"/>
          <cell r="F23817"/>
        </row>
        <row r="23818">
          <cell r="B23818"/>
          <cell r="F23818"/>
        </row>
        <row r="23819">
          <cell r="B23819"/>
          <cell r="F23819"/>
        </row>
        <row r="23820">
          <cell r="B23820"/>
          <cell r="F23820"/>
        </row>
        <row r="23821">
          <cell r="B23821"/>
          <cell r="F23821"/>
        </row>
        <row r="23822">
          <cell r="B23822"/>
          <cell r="F23822"/>
        </row>
        <row r="23823">
          <cell r="B23823"/>
          <cell r="F23823"/>
        </row>
        <row r="23824">
          <cell r="B23824"/>
          <cell r="F23824"/>
        </row>
        <row r="23825">
          <cell r="B23825"/>
          <cell r="F23825"/>
        </row>
        <row r="23826">
          <cell r="B23826"/>
          <cell r="F23826"/>
        </row>
        <row r="23827">
          <cell r="B23827"/>
          <cell r="F23827"/>
        </row>
        <row r="23828">
          <cell r="B23828"/>
          <cell r="F23828"/>
        </row>
        <row r="23829">
          <cell r="B23829"/>
          <cell r="F23829"/>
        </row>
        <row r="23830">
          <cell r="B23830"/>
          <cell r="F23830"/>
        </row>
        <row r="23831">
          <cell r="B23831"/>
          <cell r="F23831"/>
        </row>
        <row r="23832">
          <cell r="B23832"/>
          <cell r="F23832"/>
        </row>
        <row r="23833">
          <cell r="B23833"/>
          <cell r="F23833"/>
        </row>
        <row r="23834">
          <cell r="B23834"/>
          <cell r="F23834"/>
        </row>
        <row r="23835">
          <cell r="B23835"/>
          <cell r="F23835"/>
        </row>
        <row r="23836">
          <cell r="B23836"/>
          <cell r="F23836"/>
        </row>
        <row r="23837">
          <cell r="B23837"/>
          <cell r="F23837"/>
        </row>
        <row r="23838">
          <cell r="B23838"/>
          <cell r="F23838"/>
        </row>
        <row r="23839">
          <cell r="B23839"/>
          <cell r="F23839"/>
        </row>
        <row r="23840">
          <cell r="B23840"/>
          <cell r="F23840"/>
        </row>
        <row r="23841">
          <cell r="B23841"/>
          <cell r="F23841"/>
        </row>
        <row r="23842">
          <cell r="B23842"/>
          <cell r="F23842"/>
        </row>
        <row r="23843">
          <cell r="B23843"/>
          <cell r="F23843"/>
        </row>
        <row r="23844">
          <cell r="B23844"/>
          <cell r="F23844"/>
        </row>
        <row r="23845">
          <cell r="B23845"/>
          <cell r="F23845"/>
        </row>
        <row r="23846">
          <cell r="B23846"/>
          <cell r="F23846"/>
        </row>
        <row r="23847">
          <cell r="B23847"/>
          <cell r="F23847"/>
        </row>
        <row r="23848">
          <cell r="B23848"/>
          <cell r="F23848"/>
        </row>
        <row r="23849">
          <cell r="B23849"/>
          <cell r="F23849"/>
        </row>
        <row r="23850">
          <cell r="B23850"/>
          <cell r="F23850"/>
        </row>
        <row r="23851">
          <cell r="B23851"/>
          <cell r="F23851"/>
        </row>
        <row r="23852">
          <cell r="B23852"/>
          <cell r="F23852"/>
        </row>
        <row r="23853">
          <cell r="B23853"/>
          <cell r="F23853"/>
        </row>
        <row r="23854">
          <cell r="B23854"/>
          <cell r="F23854"/>
        </row>
        <row r="23855">
          <cell r="B23855"/>
          <cell r="F23855"/>
        </row>
        <row r="23856">
          <cell r="B23856"/>
          <cell r="F23856"/>
        </row>
        <row r="23857">
          <cell r="B23857"/>
          <cell r="F23857"/>
        </row>
        <row r="23858">
          <cell r="B23858"/>
          <cell r="F23858"/>
        </row>
        <row r="23859">
          <cell r="B23859"/>
          <cell r="F23859"/>
        </row>
        <row r="23860">
          <cell r="B23860"/>
          <cell r="F23860"/>
        </row>
        <row r="23861">
          <cell r="B23861"/>
          <cell r="F23861"/>
        </row>
        <row r="23862">
          <cell r="B23862"/>
          <cell r="F23862"/>
        </row>
        <row r="23863">
          <cell r="B23863"/>
          <cell r="F23863"/>
        </row>
        <row r="23864">
          <cell r="B23864"/>
          <cell r="F23864"/>
        </row>
        <row r="23865">
          <cell r="B23865"/>
          <cell r="F23865"/>
        </row>
        <row r="23866">
          <cell r="B23866"/>
          <cell r="F23866"/>
        </row>
        <row r="23867">
          <cell r="B23867"/>
          <cell r="F23867"/>
        </row>
        <row r="23868">
          <cell r="B23868"/>
          <cell r="F23868"/>
        </row>
        <row r="23869">
          <cell r="B23869"/>
          <cell r="F23869"/>
        </row>
        <row r="23870">
          <cell r="B23870"/>
          <cell r="F23870"/>
        </row>
        <row r="23871">
          <cell r="B23871"/>
          <cell r="F23871"/>
        </row>
        <row r="23872">
          <cell r="B23872"/>
          <cell r="F23872"/>
        </row>
        <row r="23873">
          <cell r="B23873"/>
          <cell r="F23873"/>
        </row>
        <row r="23874">
          <cell r="B23874"/>
          <cell r="F23874"/>
        </row>
        <row r="23875">
          <cell r="B23875"/>
          <cell r="F23875"/>
        </row>
        <row r="23876">
          <cell r="B23876"/>
          <cell r="F23876"/>
        </row>
        <row r="23877">
          <cell r="B23877"/>
          <cell r="F23877"/>
        </row>
        <row r="23878">
          <cell r="B23878"/>
          <cell r="F23878"/>
        </row>
        <row r="23879">
          <cell r="B23879"/>
          <cell r="F23879"/>
        </row>
        <row r="23880">
          <cell r="B23880"/>
          <cell r="F23880"/>
        </row>
        <row r="23881">
          <cell r="B23881"/>
          <cell r="F23881"/>
        </row>
        <row r="23882">
          <cell r="B23882"/>
          <cell r="F23882"/>
        </row>
        <row r="23883">
          <cell r="B23883"/>
          <cell r="F23883"/>
        </row>
        <row r="23884">
          <cell r="B23884"/>
          <cell r="F23884"/>
        </row>
        <row r="23885">
          <cell r="B23885"/>
          <cell r="F23885"/>
        </row>
        <row r="23886">
          <cell r="B23886"/>
          <cell r="F23886"/>
        </row>
        <row r="23887">
          <cell r="B23887"/>
          <cell r="F23887"/>
        </row>
        <row r="23888">
          <cell r="B23888"/>
          <cell r="F23888"/>
        </row>
        <row r="23889">
          <cell r="B23889"/>
          <cell r="F23889"/>
        </row>
        <row r="23890">
          <cell r="B23890"/>
          <cell r="F23890"/>
        </row>
        <row r="23891">
          <cell r="B23891"/>
          <cell r="F23891"/>
        </row>
        <row r="23892">
          <cell r="B23892"/>
          <cell r="F23892"/>
        </row>
        <row r="23893">
          <cell r="B23893"/>
          <cell r="F23893"/>
        </row>
        <row r="23894">
          <cell r="B23894"/>
          <cell r="F23894"/>
        </row>
        <row r="23895">
          <cell r="B23895"/>
          <cell r="F23895"/>
        </row>
        <row r="23896">
          <cell r="B23896"/>
          <cell r="F23896"/>
        </row>
        <row r="23897">
          <cell r="B23897"/>
          <cell r="F23897"/>
        </row>
        <row r="23898">
          <cell r="B23898"/>
          <cell r="F23898"/>
        </row>
        <row r="23899">
          <cell r="B23899"/>
          <cell r="F23899"/>
        </row>
        <row r="23900">
          <cell r="B23900"/>
          <cell r="F23900"/>
        </row>
        <row r="23901">
          <cell r="B23901"/>
          <cell r="F23901"/>
        </row>
        <row r="23902">
          <cell r="B23902"/>
          <cell r="F23902"/>
        </row>
        <row r="23903">
          <cell r="B23903"/>
          <cell r="F23903"/>
        </row>
        <row r="23904">
          <cell r="B23904"/>
          <cell r="F23904"/>
        </row>
        <row r="23905">
          <cell r="B23905"/>
          <cell r="F23905"/>
        </row>
        <row r="23906">
          <cell r="B23906"/>
          <cell r="F23906"/>
        </row>
        <row r="23907">
          <cell r="B23907"/>
          <cell r="F23907"/>
        </row>
        <row r="23908">
          <cell r="B23908"/>
          <cell r="F23908"/>
        </row>
        <row r="23909">
          <cell r="B23909"/>
          <cell r="F23909"/>
        </row>
        <row r="23910">
          <cell r="B23910"/>
          <cell r="F23910"/>
        </row>
        <row r="23911">
          <cell r="B23911"/>
          <cell r="F23911"/>
        </row>
        <row r="23912">
          <cell r="B23912"/>
          <cell r="F23912"/>
        </row>
        <row r="23913">
          <cell r="B23913"/>
          <cell r="F23913"/>
        </row>
        <row r="23914">
          <cell r="B23914"/>
          <cell r="F23914"/>
        </row>
        <row r="23915">
          <cell r="B23915"/>
          <cell r="F23915"/>
        </row>
        <row r="23916">
          <cell r="B23916"/>
          <cell r="F23916"/>
        </row>
        <row r="23917">
          <cell r="B23917"/>
          <cell r="F23917"/>
        </row>
        <row r="23918">
          <cell r="B23918"/>
          <cell r="F23918"/>
        </row>
        <row r="23919">
          <cell r="B23919"/>
          <cell r="F23919"/>
        </row>
        <row r="23920">
          <cell r="B23920"/>
          <cell r="F23920"/>
        </row>
        <row r="23921">
          <cell r="B23921"/>
          <cell r="F23921"/>
        </row>
        <row r="23922">
          <cell r="B23922"/>
          <cell r="F23922"/>
        </row>
        <row r="23923">
          <cell r="B23923"/>
          <cell r="F23923"/>
        </row>
        <row r="23924">
          <cell r="B23924"/>
          <cell r="F23924"/>
        </row>
        <row r="23925">
          <cell r="B23925"/>
          <cell r="F23925"/>
        </row>
        <row r="23926">
          <cell r="B23926"/>
          <cell r="F23926"/>
        </row>
        <row r="23927">
          <cell r="B23927"/>
          <cell r="F23927"/>
        </row>
        <row r="23928">
          <cell r="B23928"/>
          <cell r="F23928"/>
        </row>
        <row r="23929">
          <cell r="B23929"/>
          <cell r="F23929"/>
        </row>
        <row r="23930">
          <cell r="B23930"/>
          <cell r="F23930"/>
        </row>
        <row r="23931">
          <cell r="B23931"/>
          <cell r="F23931"/>
        </row>
        <row r="23932">
          <cell r="B23932"/>
          <cell r="F23932"/>
        </row>
        <row r="23933">
          <cell r="B23933"/>
          <cell r="F23933"/>
        </row>
        <row r="23934">
          <cell r="B23934"/>
          <cell r="F23934"/>
        </row>
        <row r="23935">
          <cell r="B23935"/>
          <cell r="F23935"/>
        </row>
        <row r="23936">
          <cell r="B23936"/>
          <cell r="F23936"/>
        </row>
        <row r="23937">
          <cell r="B23937"/>
          <cell r="F23937"/>
        </row>
        <row r="23938">
          <cell r="B23938"/>
          <cell r="F23938"/>
        </row>
        <row r="23939">
          <cell r="B23939"/>
          <cell r="F23939"/>
        </row>
        <row r="23940">
          <cell r="B23940"/>
          <cell r="F23940"/>
        </row>
        <row r="23941">
          <cell r="B23941"/>
          <cell r="F23941"/>
        </row>
        <row r="23942">
          <cell r="B23942"/>
          <cell r="F23942"/>
        </row>
        <row r="23943">
          <cell r="B23943"/>
          <cell r="F23943"/>
        </row>
        <row r="23944">
          <cell r="B23944"/>
          <cell r="F23944"/>
        </row>
        <row r="23945">
          <cell r="B23945"/>
          <cell r="F23945"/>
        </row>
        <row r="23946">
          <cell r="B23946"/>
          <cell r="F23946"/>
        </row>
        <row r="23947">
          <cell r="B23947"/>
          <cell r="F23947"/>
        </row>
        <row r="23948">
          <cell r="B23948"/>
          <cell r="F23948"/>
        </row>
        <row r="23949">
          <cell r="B23949"/>
          <cell r="F23949"/>
        </row>
        <row r="23950">
          <cell r="B23950"/>
          <cell r="F23950"/>
        </row>
        <row r="23951">
          <cell r="B23951"/>
          <cell r="F23951"/>
        </row>
        <row r="23952">
          <cell r="B23952"/>
          <cell r="F23952"/>
        </row>
        <row r="23953">
          <cell r="B23953"/>
          <cell r="F23953"/>
        </row>
        <row r="23954">
          <cell r="B23954"/>
          <cell r="F23954"/>
        </row>
        <row r="23955">
          <cell r="B23955"/>
          <cell r="F23955"/>
        </row>
        <row r="23956">
          <cell r="B23956"/>
          <cell r="F23956"/>
        </row>
        <row r="23957">
          <cell r="B23957"/>
          <cell r="F23957"/>
        </row>
        <row r="23958">
          <cell r="B23958"/>
          <cell r="F23958"/>
        </row>
        <row r="23959">
          <cell r="B23959"/>
          <cell r="F23959"/>
        </row>
        <row r="23960">
          <cell r="B23960"/>
          <cell r="F23960"/>
        </row>
        <row r="23961">
          <cell r="B23961"/>
          <cell r="F23961"/>
        </row>
        <row r="23962">
          <cell r="B23962"/>
          <cell r="F23962"/>
        </row>
        <row r="23963">
          <cell r="B23963"/>
          <cell r="F23963"/>
        </row>
        <row r="23964">
          <cell r="B23964"/>
          <cell r="F23964"/>
        </row>
        <row r="23965">
          <cell r="B23965"/>
          <cell r="F23965"/>
        </row>
        <row r="23966">
          <cell r="B23966"/>
          <cell r="F23966"/>
        </row>
        <row r="23967">
          <cell r="B23967"/>
          <cell r="F23967"/>
        </row>
        <row r="23968">
          <cell r="B23968"/>
          <cell r="F23968"/>
        </row>
        <row r="23969">
          <cell r="B23969"/>
          <cell r="F23969"/>
        </row>
        <row r="23970">
          <cell r="B23970"/>
          <cell r="F23970"/>
        </row>
        <row r="23971">
          <cell r="B23971"/>
          <cell r="F23971"/>
        </row>
        <row r="23972">
          <cell r="B23972"/>
          <cell r="F23972"/>
        </row>
        <row r="23973">
          <cell r="B23973"/>
          <cell r="F23973"/>
        </row>
        <row r="23974">
          <cell r="B23974"/>
          <cell r="F23974"/>
        </row>
        <row r="23975">
          <cell r="B23975"/>
          <cell r="F23975"/>
        </row>
        <row r="23976">
          <cell r="B23976"/>
          <cell r="F23976"/>
        </row>
        <row r="23977">
          <cell r="B23977"/>
          <cell r="F23977"/>
        </row>
        <row r="23978">
          <cell r="B23978"/>
          <cell r="F23978"/>
        </row>
        <row r="23979">
          <cell r="B23979"/>
          <cell r="F23979"/>
        </row>
        <row r="23980">
          <cell r="B23980"/>
          <cell r="F23980"/>
        </row>
        <row r="23981">
          <cell r="B23981"/>
          <cell r="F23981"/>
        </row>
        <row r="23982">
          <cell r="B23982"/>
          <cell r="F23982"/>
        </row>
        <row r="23983">
          <cell r="B23983"/>
          <cell r="F23983"/>
        </row>
        <row r="23984">
          <cell r="B23984"/>
          <cell r="F23984"/>
        </row>
        <row r="23985">
          <cell r="B23985"/>
          <cell r="F23985"/>
        </row>
        <row r="23986">
          <cell r="B23986"/>
          <cell r="F23986"/>
        </row>
        <row r="23987">
          <cell r="B23987"/>
          <cell r="F23987"/>
        </row>
        <row r="23988">
          <cell r="B23988"/>
          <cell r="F23988"/>
        </row>
        <row r="23989">
          <cell r="B23989"/>
          <cell r="F23989"/>
        </row>
        <row r="23990">
          <cell r="B23990"/>
          <cell r="F23990"/>
        </row>
        <row r="23991">
          <cell r="B23991"/>
          <cell r="F23991"/>
        </row>
        <row r="23992">
          <cell r="B23992"/>
          <cell r="F23992"/>
        </row>
        <row r="23993">
          <cell r="B23993"/>
          <cell r="F23993"/>
        </row>
        <row r="23994">
          <cell r="B23994"/>
          <cell r="F23994"/>
        </row>
        <row r="23995">
          <cell r="B23995"/>
          <cell r="F23995"/>
        </row>
        <row r="23996">
          <cell r="B23996"/>
          <cell r="F23996"/>
        </row>
        <row r="23997">
          <cell r="B23997"/>
          <cell r="F23997"/>
        </row>
        <row r="23998">
          <cell r="B23998"/>
          <cell r="F23998"/>
        </row>
        <row r="23999">
          <cell r="B23999"/>
          <cell r="F23999"/>
        </row>
        <row r="24000">
          <cell r="B24000"/>
          <cell r="F24000"/>
        </row>
        <row r="24001">
          <cell r="B24001"/>
          <cell r="F24001"/>
        </row>
        <row r="24002">
          <cell r="B24002"/>
          <cell r="F24002"/>
        </row>
        <row r="24003">
          <cell r="B24003"/>
          <cell r="F24003"/>
        </row>
        <row r="24004">
          <cell r="B24004"/>
          <cell r="F24004"/>
        </row>
        <row r="24005">
          <cell r="B24005"/>
          <cell r="F24005"/>
        </row>
        <row r="24006">
          <cell r="B24006"/>
          <cell r="F24006"/>
        </row>
        <row r="24007">
          <cell r="B24007"/>
          <cell r="F24007"/>
        </row>
        <row r="24008">
          <cell r="B24008"/>
          <cell r="F24008"/>
        </row>
        <row r="24009">
          <cell r="B24009"/>
          <cell r="F24009"/>
        </row>
        <row r="24010">
          <cell r="B24010"/>
          <cell r="F24010"/>
        </row>
        <row r="24011">
          <cell r="B24011"/>
          <cell r="F24011"/>
        </row>
        <row r="24012">
          <cell r="B24012"/>
          <cell r="F24012"/>
        </row>
        <row r="24013">
          <cell r="B24013"/>
          <cell r="F24013"/>
        </row>
        <row r="24014">
          <cell r="B24014"/>
          <cell r="F24014"/>
        </row>
        <row r="24015">
          <cell r="B24015"/>
          <cell r="F24015"/>
        </row>
        <row r="24016">
          <cell r="B24016"/>
          <cell r="F24016"/>
        </row>
        <row r="24017">
          <cell r="B24017"/>
          <cell r="F24017"/>
        </row>
        <row r="24018">
          <cell r="B24018"/>
          <cell r="F24018"/>
        </row>
        <row r="24019">
          <cell r="B24019"/>
          <cell r="F24019"/>
        </row>
        <row r="24020">
          <cell r="B24020"/>
          <cell r="F24020"/>
        </row>
        <row r="24021">
          <cell r="B24021"/>
          <cell r="F24021"/>
        </row>
        <row r="24022">
          <cell r="B24022"/>
          <cell r="F24022"/>
        </row>
        <row r="24023">
          <cell r="B24023"/>
          <cell r="F24023"/>
        </row>
        <row r="24024">
          <cell r="B24024"/>
          <cell r="F24024"/>
        </row>
        <row r="24025">
          <cell r="B24025"/>
          <cell r="F24025"/>
        </row>
        <row r="24026">
          <cell r="B24026"/>
          <cell r="F24026"/>
        </row>
        <row r="24027">
          <cell r="B24027"/>
          <cell r="F24027"/>
        </row>
        <row r="24028">
          <cell r="B24028"/>
          <cell r="F24028"/>
        </row>
        <row r="24029">
          <cell r="B24029"/>
          <cell r="F24029"/>
        </row>
        <row r="24030">
          <cell r="B24030"/>
          <cell r="F24030"/>
        </row>
        <row r="24031">
          <cell r="B24031"/>
          <cell r="F24031"/>
        </row>
        <row r="24032">
          <cell r="B24032"/>
          <cell r="F24032"/>
        </row>
        <row r="24033">
          <cell r="B24033"/>
          <cell r="F24033"/>
        </row>
        <row r="24034">
          <cell r="B24034"/>
          <cell r="F24034"/>
        </row>
        <row r="24035">
          <cell r="B24035"/>
          <cell r="F24035"/>
        </row>
        <row r="24036">
          <cell r="B24036"/>
          <cell r="F24036"/>
        </row>
        <row r="24037">
          <cell r="B24037"/>
          <cell r="F24037"/>
        </row>
        <row r="24038">
          <cell r="B24038"/>
          <cell r="F24038"/>
        </row>
        <row r="24039">
          <cell r="B24039"/>
          <cell r="F24039"/>
        </row>
        <row r="24040">
          <cell r="B24040"/>
          <cell r="F24040"/>
        </row>
        <row r="24041">
          <cell r="B24041"/>
          <cell r="F24041"/>
        </row>
        <row r="24042">
          <cell r="B24042"/>
          <cell r="F24042"/>
        </row>
        <row r="24043">
          <cell r="B24043"/>
          <cell r="F24043"/>
        </row>
        <row r="24044">
          <cell r="B24044"/>
          <cell r="F24044"/>
        </row>
        <row r="24045">
          <cell r="B24045"/>
          <cell r="F24045"/>
        </row>
        <row r="24046">
          <cell r="B24046"/>
          <cell r="F24046"/>
        </row>
        <row r="24047">
          <cell r="B24047"/>
          <cell r="F24047"/>
        </row>
        <row r="24048">
          <cell r="B24048"/>
          <cell r="F24048"/>
        </row>
        <row r="24049">
          <cell r="B24049"/>
          <cell r="F24049"/>
        </row>
        <row r="24050">
          <cell r="B24050"/>
          <cell r="F24050"/>
        </row>
        <row r="24051">
          <cell r="B24051"/>
          <cell r="F24051"/>
        </row>
        <row r="24052">
          <cell r="B24052"/>
          <cell r="F24052"/>
        </row>
        <row r="24053">
          <cell r="B24053"/>
          <cell r="F24053"/>
        </row>
        <row r="24054">
          <cell r="B24054"/>
          <cell r="F24054"/>
        </row>
        <row r="24055">
          <cell r="B24055"/>
          <cell r="F24055"/>
        </row>
        <row r="24056">
          <cell r="B24056"/>
          <cell r="F24056"/>
        </row>
        <row r="24057">
          <cell r="B24057"/>
          <cell r="F24057"/>
        </row>
        <row r="24058">
          <cell r="B24058"/>
          <cell r="F24058"/>
        </row>
        <row r="24059">
          <cell r="B24059"/>
          <cell r="F24059"/>
        </row>
        <row r="24060">
          <cell r="B24060"/>
          <cell r="F24060"/>
        </row>
        <row r="24061">
          <cell r="B24061"/>
          <cell r="F24061"/>
        </row>
        <row r="24062">
          <cell r="B24062"/>
          <cell r="F24062"/>
        </row>
        <row r="24063">
          <cell r="B24063"/>
          <cell r="F24063"/>
        </row>
        <row r="24064">
          <cell r="B24064"/>
          <cell r="F24064"/>
        </row>
        <row r="24065">
          <cell r="B24065"/>
          <cell r="F24065"/>
        </row>
        <row r="24066">
          <cell r="B24066"/>
          <cell r="F24066"/>
        </row>
        <row r="24067">
          <cell r="B24067"/>
          <cell r="F24067"/>
        </row>
        <row r="24068">
          <cell r="B24068"/>
          <cell r="F24068"/>
        </row>
        <row r="24069">
          <cell r="B24069"/>
          <cell r="F24069"/>
        </row>
        <row r="24070">
          <cell r="B24070"/>
          <cell r="F24070"/>
        </row>
        <row r="24071">
          <cell r="B24071"/>
          <cell r="F24071"/>
        </row>
        <row r="24072">
          <cell r="B24072"/>
          <cell r="F24072"/>
        </row>
        <row r="24073">
          <cell r="B24073"/>
          <cell r="F24073"/>
        </row>
        <row r="24074">
          <cell r="B24074"/>
          <cell r="F24074"/>
        </row>
        <row r="24075">
          <cell r="B24075"/>
          <cell r="F24075"/>
        </row>
        <row r="24076">
          <cell r="B24076"/>
          <cell r="F24076"/>
        </row>
        <row r="24077">
          <cell r="B24077"/>
          <cell r="F24077"/>
        </row>
        <row r="24078">
          <cell r="B24078"/>
          <cell r="F24078"/>
        </row>
        <row r="24079">
          <cell r="B24079"/>
          <cell r="F24079"/>
        </row>
        <row r="24080">
          <cell r="B24080"/>
          <cell r="F24080"/>
        </row>
        <row r="24081">
          <cell r="B24081"/>
          <cell r="F24081"/>
        </row>
        <row r="24082">
          <cell r="B24082"/>
          <cell r="F24082"/>
        </row>
        <row r="24083">
          <cell r="B24083"/>
          <cell r="F24083"/>
        </row>
        <row r="24084">
          <cell r="B24084"/>
          <cell r="F24084"/>
        </row>
        <row r="24085">
          <cell r="B24085"/>
          <cell r="F24085"/>
        </row>
        <row r="24086">
          <cell r="B24086"/>
          <cell r="F24086"/>
        </row>
        <row r="24087">
          <cell r="B24087"/>
          <cell r="F24087"/>
        </row>
        <row r="24088">
          <cell r="B24088"/>
          <cell r="F24088"/>
        </row>
        <row r="24089">
          <cell r="B24089"/>
          <cell r="F24089"/>
        </row>
        <row r="24090">
          <cell r="B24090"/>
          <cell r="F24090"/>
        </row>
        <row r="24091">
          <cell r="B24091"/>
          <cell r="F24091"/>
        </row>
        <row r="24092">
          <cell r="B24092"/>
          <cell r="F24092"/>
        </row>
        <row r="24093">
          <cell r="B24093"/>
          <cell r="F24093"/>
        </row>
        <row r="24094">
          <cell r="B24094"/>
          <cell r="F24094"/>
        </row>
        <row r="24095">
          <cell r="B24095"/>
          <cell r="F24095"/>
        </row>
        <row r="24096">
          <cell r="B24096"/>
          <cell r="F24096"/>
        </row>
        <row r="24097">
          <cell r="B24097"/>
          <cell r="F24097"/>
        </row>
        <row r="24098">
          <cell r="B24098"/>
          <cell r="F24098"/>
        </row>
        <row r="24099">
          <cell r="B24099"/>
          <cell r="F24099"/>
        </row>
        <row r="24100">
          <cell r="B24100"/>
          <cell r="F24100"/>
        </row>
        <row r="24101">
          <cell r="B24101"/>
          <cell r="F24101"/>
        </row>
        <row r="24102">
          <cell r="B24102"/>
          <cell r="F24102"/>
        </row>
        <row r="24103">
          <cell r="B24103"/>
          <cell r="F24103"/>
        </row>
        <row r="24104">
          <cell r="B24104"/>
          <cell r="F24104"/>
        </row>
        <row r="24105">
          <cell r="B24105"/>
          <cell r="F24105"/>
        </row>
        <row r="24106">
          <cell r="B24106"/>
          <cell r="F24106"/>
        </row>
        <row r="24107">
          <cell r="B24107"/>
          <cell r="F24107"/>
        </row>
        <row r="24108">
          <cell r="B24108"/>
          <cell r="F24108"/>
        </row>
        <row r="24109">
          <cell r="B24109"/>
          <cell r="F24109"/>
        </row>
        <row r="24110">
          <cell r="B24110"/>
          <cell r="F24110"/>
        </row>
        <row r="24111">
          <cell r="B24111"/>
          <cell r="F24111"/>
        </row>
        <row r="24112">
          <cell r="B24112"/>
          <cell r="F24112"/>
        </row>
        <row r="24113">
          <cell r="B24113"/>
          <cell r="F24113"/>
        </row>
        <row r="24114">
          <cell r="B24114"/>
          <cell r="F24114"/>
        </row>
        <row r="24115">
          <cell r="B24115"/>
          <cell r="F24115"/>
        </row>
        <row r="24116">
          <cell r="B24116"/>
          <cell r="F24116"/>
        </row>
        <row r="24117">
          <cell r="B24117"/>
          <cell r="F24117"/>
        </row>
        <row r="24118">
          <cell r="B24118"/>
          <cell r="F24118"/>
        </row>
        <row r="24119">
          <cell r="B24119"/>
          <cell r="F24119"/>
        </row>
        <row r="24120">
          <cell r="B24120"/>
          <cell r="F24120"/>
        </row>
        <row r="24121">
          <cell r="B24121"/>
          <cell r="F24121"/>
        </row>
        <row r="24122">
          <cell r="B24122"/>
          <cell r="F24122"/>
        </row>
        <row r="24123">
          <cell r="B24123"/>
          <cell r="F24123"/>
        </row>
        <row r="24124">
          <cell r="B24124"/>
          <cell r="F24124"/>
        </row>
        <row r="24125">
          <cell r="B24125"/>
          <cell r="F24125"/>
        </row>
        <row r="24126">
          <cell r="B24126"/>
          <cell r="F24126"/>
        </row>
        <row r="24127">
          <cell r="B24127"/>
          <cell r="F24127"/>
        </row>
        <row r="24128">
          <cell r="B24128"/>
          <cell r="F24128"/>
        </row>
        <row r="24129">
          <cell r="B24129"/>
          <cell r="F24129"/>
        </row>
        <row r="24130">
          <cell r="B24130"/>
          <cell r="F24130"/>
        </row>
        <row r="24131">
          <cell r="B24131"/>
          <cell r="F24131"/>
        </row>
        <row r="24132">
          <cell r="B24132"/>
          <cell r="F24132"/>
        </row>
        <row r="24133">
          <cell r="B24133"/>
          <cell r="F24133"/>
        </row>
        <row r="24134">
          <cell r="B24134"/>
          <cell r="F24134"/>
        </row>
        <row r="24135">
          <cell r="B24135"/>
          <cell r="F24135"/>
        </row>
        <row r="24136">
          <cell r="B24136"/>
          <cell r="F24136"/>
        </row>
        <row r="24137">
          <cell r="B24137"/>
          <cell r="F24137"/>
        </row>
        <row r="24138">
          <cell r="B24138"/>
          <cell r="F24138"/>
        </row>
        <row r="24139">
          <cell r="B24139"/>
          <cell r="F24139"/>
        </row>
        <row r="24140">
          <cell r="B24140"/>
          <cell r="F24140"/>
        </row>
        <row r="24141">
          <cell r="B24141"/>
          <cell r="F24141"/>
        </row>
        <row r="24142">
          <cell r="B24142"/>
          <cell r="F24142"/>
        </row>
        <row r="24143">
          <cell r="B24143"/>
          <cell r="F24143"/>
        </row>
        <row r="24144">
          <cell r="B24144"/>
          <cell r="F24144"/>
        </row>
        <row r="24145">
          <cell r="B24145"/>
          <cell r="F24145"/>
        </row>
        <row r="24146">
          <cell r="B24146"/>
          <cell r="F24146"/>
        </row>
        <row r="24147">
          <cell r="B24147"/>
          <cell r="F24147"/>
        </row>
        <row r="24148">
          <cell r="B24148"/>
          <cell r="F24148"/>
        </row>
        <row r="24149">
          <cell r="B24149"/>
          <cell r="F24149"/>
        </row>
        <row r="24150">
          <cell r="B24150"/>
          <cell r="F24150"/>
        </row>
        <row r="24151">
          <cell r="B24151"/>
          <cell r="F24151"/>
        </row>
        <row r="24152">
          <cell r="B24152"/>
          <cell r="F24152"/>
        </row>
        <row r="24153">
          <cell r="B24153"/>
          <cell r="F24153"/>
        </row>
        <row r="24154">
          <cell r="B24154"/>
          <cell r="F24154"/>
        </row>
        <row r="24155">
          <cell r="B24155"/>
          <cell r="F24155"/>
        </row>
        <row r="24156">
          <cell r="B24156"/>
          <cell r="F24156"/>
        </row>
        <row r="24157">
          <cell r="B24157"/>
          <cell r="F24157"/>
        </row>
        <row r="24158">
          <cell r="B24158"/>
          <cell r="F24158"/>
        </row>
        <row r="24159">
          <cell r="B24159"/>
          <cell r="F24159"/>
        </row>
        <row r="24160">
          <cell r="B24160"/>
          <cell r="F24160"/>
        </row>
        <row r="24161">
          <cell r="B24161"/>
          <cell r="F24161"/>
        </row>
        <row r="24162">
          <cell r="B24162"/>
          <cell r="F24162"/>
        </row>
        <row r="24163">
          <cell r="B24163"/>
          <cell r="F24163"/>
        </row>
        <row r="24164">
          <cell r="B24164"/>
          <cell r="F24164"/>
        </row>
        <row r="24165">
          <cell r="B24165"/>
          <cell r="F24165"/>
        </row>
        <row r="24166">
          <cell r="B24166"/>
          <cell r="F24166"/>
        </row>
        <row r="24167">
          <cell r="B24167"/>
          <cell r="F24167"/>
        </row>
        <row r="24168">
          <cell r="B24168"/>
          <cell r="F24168"/>
        </row>
        <row r="24169">
          <cell r="B24169"/>
          <cell r="F24169"/>
        </row>
        <row r="24170">
          <cell r="B24170"/>
          <cell r="F24170"/>
        </row>
        <row r="24171">
          <cell r="B24171"/>
          <cell r="F24171"/>
        </row>
        <row r="24172">
          <cell r="B24172"/>
          <cell r="F24172"/>
        </row>
        <row r="24173">
          <cell r="B24173"/>
          <cell r="F24173"/>
        </row>
        <row r="24174">
          <cell r="B24174"/>
          <cell r="F24174"/>
        </row>
        <row r="24175">
          <cell r="B24175"/>
          <cell r="F24175"/>
        </row>
        <row r="24176">
          <cell r="B24176"/>
          <cell r="F24176"/>
        </row>
        <row r="24177">
          <cell r="B24177"/>
          <cell r="F24177"/>
        </row>
        <row r="24178">
          <cell r="B24178"/>
          <cell r="F24178"/>
        </row>
        <row r="24179">
          <cell r="B24179"/>
          <cell r="F24179"/>
        </row>
        <row r="24180">
          <cell r="B24180"/>
          <cell r="F24180"/>
        </row>
        <row r="24181">
          <cell r="B24181"/>
          <cell r="F24181"/>
        </row>
        <row r="24182">
          <cell r="B24182"/>
          <cell r="F24182"/>
        </row>
        <row r="24183">
          <cell r="B24183"/>
          <cell r="F24183"/>
        </row>
        <row r="24184">
          <cell r="B24184"/>
          <cell r="F24184"/>
        </row>
        <row r="24185">
          <cell r="B24185"/>
          <cell r="F24185"/>
        </row>
        <row r="24186">
          <cell r="B24186"/>
          <cell r="F24186"/>
        </row>
        <row r="24187">
          <cell r="B24187"/>
          <cell r="F24187"/>
        </row>
        <row r="24188">
          <cell r="B24188"/>
          <cell r="F24188"/>
        </row>
        <row r="24189">
          <cell r="B24189"/>
          <cell r="F24189"/>
        </row>
        <row r="24190">
          <cell r="B24190"/>
          <cell r="F24190"/>
        </row>
        <row r="24191">
          <cell r="B24191"/>
          <cell r="F24191"/>
        </row>
        <row r="24192">
          <cell r="B24192"/>
          <cell r="F24192"/>
        </row>
        <row r="24193">
          <cell r="B24193"/>
          <cell r="F24193"/>
        </row>
        <row r="24194">
          <cell r="B24194"/>
          <cell r="F24194"/>
        </row>
        <row r="24195">
          <cell r="B24195"/>
          <cell r="F24195"/>
        </row>
        <row r="24196">
          <cell r="B24196"/>
          <cell r="F24196"/>
        </row>
        <row r="24197">
          <cell r="B24197"/>
          <cell r="F24197"/>
        </row>
        <row r="24198">
          <cell r="B24198"/>
          <cell r="F24198"/>
        </row>
        <row r="24199">
          <cell r="B24199"/>
          <cell r="F24199"/>
        </row>
        <row r="24200">
          <cell r="B24200"/>
          <cell r="F24200"/>
        </row>
        <row r="24201">
          <cell r="B24201"/>
          <cell r="F24201"/>
        </row>
        <row r="24202">
          <cell r="B24202"/>
          <cell r="F24202"/>
        </row>
        <row r="24203">
          <cell r="B24203"/>
          <cell r="F24203"/>
        </row>
        <row r="24204">
          <cell r="B24204"/>
          <cell r="F24204"/>
        </row>
        <row r="24205">
          <cell r="B24205"/>
          <cell r="F24205"/>
        </row>
        <row r="24206">
          <cell r="B24206"/>
          <cell r="F24206"/>
        </row>
        <row r="24207">
          <cell r="B24207"/>
          <cell r="F24207"/>
        </row>
        <row r="24208">
          <cell r="B24208"/>
          <cell r="F24208"/>
        </row>
        <row r="24209">
          <cell r="B24209"/>
          <cell r="F24209"/>
        </row>
        <row r="24210">
          <cell r="B24210"/>
          <cell r="F24210"/>
        </row>
        <row r="24211">
          <cell r="B24211"/>
          <cell r="F24211"/>
        </row>
        <row r="24212">
          <cell r="B24212"/>
          <cell r="F24212"/>
        </row>
        <row r="24213">
          <cell r="B24213"/>
          <cell r="F24213"/>
        </row>
        <row r="24214">
          <cell r="B24214"/>
          <cell r="F24214"/>
        </row>
        <row r="24215">
          <cell r="B24215"/>
          <cell r="F24215"/>
        </row>
        <row r="24216">
          <cell r="B24216"/>
          <cell r="F24216"/>
        </row>
        <row r="24217">
          <cell r="B24217"/>
          <cell r="F24217"/>
        </row>
        <row r="24218">
          <cell r="B24218"/>
          <cell r="F24218"/>
        </row>
        <row r="24219">
          <cell r="B24219"/>
          <cell r="F24219"/>
        </row>
        <row r="24220">
          <cell r="B24220"/>
          <cell r="F24220"/>
        </row>
        <row r="24221">
          <cell r="B24221"/>
          <cell r="F24221"/>
        </row>
        <row r="24222">
          <cell r="B24222"/>
          <cell r="F24222"/>
        </row>
        <row r="24223">
          <cell r="B24223"/>
          <cell r="F24223"/>
        </row>
        <row r="24224">
          <cell r="B24224"/>
          <cell r="F24224"/>
        </row>
        <row r="24225">
          <cell r="B24225"/>
          <cell r="F24225"/>
        </row>
        <row r="24226">
          <cell r="B24226"/>
          <cell r="F24226"/>
        </row>
        <row r="24227">
          <cell r="B24227"/>
          <cell r="F24227"/>
        </row>
        <row r="24228">
          <cell r="B24228"/>
          <cell r="F24228"/>
        </row>
        <row r="24229">
          <cell r="B24229"/>
          <cell r="F24229"/>
        </row>
        <row r="24230">
          <cell r="B24230"/>
          <cell r="F24230"/>
        </row>
        <row r="24231">
          <cell r="B24231"/>
          <cell r="F24231"/>
        </row>
        <row r="24232">
          <cell r="B24232"/>
          <cell r="F24232"/>
        </row>
        <row r="24233">
          <cell r="B24233"/>
          <cell r="F24233"/>
        </row>
        <row r="24234">
          <cell r="B24234"/>
          <cell r="F24234"/>
        </row>
        <row r="24235">
          <cell r="B24235"/>
          <cell r="F24235"/>
        </row>
        <row r="24236">
          <cell r="B24236"/>
          <cell r="F24236"/>
        </row>
        <row r="24237">
          <cell r="B24237"/>
          <cell r="F24237"/>
        </row>
        <row r="24238">
          <cell r="B24238"/>
          <cell r="F24238"/>
        </row>
        <row r="24239">
          <cell r="B24239"/>
          <cell r="F24239"/>
        </row>
        <row r="24240">
          <cell r="B24240"/>
          <cell r="F24240"/>
        </row>
        <row r="24241">
          <cell r="B24241"/>
          <cell r="F24241"/>
        </row>
        <row r="24242">
          <cell r="B24242"/>
          <cell r="F24242"/>
        </row>
        <row r="24243">
          <cell r="B24243"/>
          <cell r="F24243"/>
        </row>
        <row r="24244">
          <cell r="B24244"/>
          <cell r="F24244"/>
        </row>
        <row r="24245">
          <cell r="B24245"/>
          <cell r="F24245"/>
        </row>
        <row r="24246">
          <cell r="B24246"/>
          <cell r="F24246"/>
        </row>
        <row r="24247">
          <cell r="B24247"/>
          <cell r="F24247"/>
        </row>
        <row r="24248">
          <cell r="B24248"/>
          <cell r="F24248"/>
        </row>
        <row r="24249">
          <cell r="B24249"/>
          <cell r="F24249"/>
        </row>
        <row r="24250">
          <cell r="B24250"/>
          <cell r="F24250"/>
        </row>
        <row r="24251">
          <cell r="B24251"/>
          <cell r="F24251"/>
        </row>
        <row r="24252">
          <cell r="B24252"/>
          <cell r="F24252"/>
        </row>
        <row r="24253">
          <cell r="B24253"/>
          <cell r="F24253"/>
        </row>
        <row r="24254">
          <cell r="B24254"/>
          <cell r="F24254"/>
        </row>
        <row r="24255">
          <cell r="B24255"/>
          <cell r="F24255"/>
        </row>
        <row r="24256">
          <cell r="B24256"/>
          <cell r="F24256"/>
        </row>
        <row r="24257">
          <cell r="B24257"/>
          <cell r="F24257"/>
        </row>
        <row r="24258">
          <cell r="B24258"/>
          <cell r="F24258"/>
        </row>
        <row r="24259">
          <cell r="B24259"/>
          <cell r="F24259"/>
        </row>
        <row r="24260">
          <cell r="B24260"/>
          <cell r="F24260"/>
        </row>
        <row r="24261">
          <cell r="B24261"/>
          <cell r="F24261"/>
        </row>
        <row r="24262">
          <cell r="B24262"/>
          <cell r="F24262"/>
        </row>
        <row r="24263">
          <cell r="B24263"/>
          <cell r="F24263"/>
        </row>
        <row r="24264">
          <cell r="B24264"/>
          <cell r="F24264"/>
        </row>
        <row r="24265">
          <cell r="B24265"/>
          <cell r="F24265"/>
        </row>
        <row r="24266">
          <cell r="B24266"/>
          <cell r="F24266"/>
        </row>
        <row r="24267">
          <cell r="B24267"/>
          <cell r="F24267"/>
        </row>
        <row r="24268">
          <cell r="B24268"/>
          <cell r="F24268"/>
        </row>
        <row r="24269">
          <cell r="B24269"/>
          <cell r="F24269"/>
        </row>
        <row r="24270">
          <cell r="B24270"/>
          <cell r="F24270"/>
        </row>
        <row r="24271">
          <cell r="B24271"/>
          <cell r="F24271"/>
        </row>
        <row r="24272">
          <cell r="B24272"/>
          <cell r="F24272"/>
        </row>
        <row r="24273">
          <cell r="B24273"/>
          <cell r="F24273"/>
        </row>
        <row r="24274">
          <cell r="B24274"/>
          <cell r="F24274"/>
        </row>
        <row r="24275">
          <cell r="B24275"/>
          <cell r="F24275"/>
        </row>
        <row r="24276">
          <cell r="B24276"/>
          <cell r="F24276"/>
        </row>
        <row r="24277">
          <cell r="B24277"/>
          <cell r="F24277"/>
        </row>
        <row r="24278">
          <cell r="B24278"/>
          <cell r="F24278"/>
        </row>
        <row r="24279">
          <cell r="B24279"/>
          <cell r="F24279"/>
        </row>
        <row r="24280">
          <cell r="B24280"/>
          <cell r="F24280"/>
        </row>
        <row r="24281">
          <cell r="B24281"/>
          <cell r="F24281"/>
        </row>
        <row r="24282">
          <cell r="B24282"/>
          <cell r="F24282"/>
        </row>
        <row r="24283">
          <cell r="B24283"/>
          <cell r="F24283"/>
        </row>
        <row r="24284">
          <cell r="B24284"/>
          <cell r="F24284"/>
        </row>
        <row r="24285">
          <cell r="B24285"/>
          <cell r="F24285"/>
        </row>
        <row r="24286">
          <cell r="B24286"/>
          <cell r="F24286"/>
        </row>
        <row r="24287">
          <cell r="B24287"/>
          <cell r="F24287"/>
        </row>
        <row r="24288">
          <cell r="B24288"/>
          <cell r="F24288"/>
        </row>
        <row r="24289">
          <cell r="B24289"/>
          <cell r="F24289"/>
        </row>
        <row r="24290">
          <cell r="B24290"/>
          <cell r="F24290"/>
        </row>
        <row r="24291">
          <cell r="B24291"/>
          <cell r="F24291"/>
        </row>
        <row r="24292">
          <cell r="B24292"/>
          <cell r="F24292"/>
        </row>
        <row r="24293">
          <cell r="B24293"/>
          <cell r="F24293"/>
        </row>
        <row r="24294">
          <cell r="B24294"/>
          <cell r="F24294"/>
        </row>
        <row r="24295">
          <cell r="B24295"/>
          <cell r="F24295"/>
        </row>
        <row r="24296">
          <cell r="B24296"/>
          <cell r="F24296"/>
        </row>
        <row r="24297">
          <cell r="B24297"/>
          <cell r="F24297"/>
        </row>
        <row r="24298">
          <cell r="B24298"/>
          <cell r="F24298"/>
        </row>
        <row r="24299">
          <cell r="B24299"/>
          <cell r="F24299"/>
        </row>
        <row r="24300">
          <cell r="B24300"/>
          <cell r="F24300"/>
        </row>
        <row r="24301">
          <cell r="B24301"/>
          <cell r="F24301"/>
        </row>
        <row r="24302">
          <cell r="B24302"/>
          <cell r="F24302"/>
        </row>
        <row r="24303">
          <cell r="B24303"/>
          <cell r="F24303"/>
        </row>
        <row r="24304">
          <cell r="B24304"/>
          <cell r="F24304"/>
        </row>
        <row r="24305">
          <cell r="B24305"/>
          <cell r="F24305"/>
        </row>
        <row r="24306">
          <cell r="B24306"/>
          <cell r="F24306"/>
        </row>
        <row r="24307">
          <cell r="B24307"/>
          <cell r="F24307"/>
        </row>
        <row r="24308">
          <cell r="B24308"/>
          <cell r="F24308"/>
        </row>
        <row r="24309">
          <cell r="B24309"/>
          <cell r="F24309"/>
        </row>
        <row r="24310">
          <cell r="B24310"/>
          <cell r="F24310"/>
        </row>
        <row r="24311">
          <cell r="B24311"/>
          <cell r="F24311"/>
        </row>
        <row r="24312">
          <cell r="B24312"/>
          <cell r="F24312"/>
        </row>
        <row r="24313">
          <cell r="B24313"/>
          <cell r="F24313"/>
        </row>
        <row r="24314">
          <cell r="B24314"/>
          <cell r="F24314"/>
        </row>
        <row r="24315">
          <cell r="B24315"/>
          <cell r="F24315"/>
        </row>
        <row r="24316">
          <cell r="B24316"/>
          <cell r="F24316"/>
        </row>
        <row r="24317">
          <cell r="B24317"/>
          <cell r="F24317"/>
        </row>
        <row r="24318">
          <cell r="B24318"/>
          <cell r="F24318"/>
        </row>
        <row r="24319">
          <cell r="B24319"/>
          <cell r="F24319"/>
        </row>
        <row r="24320">
          <cell r="B24320"/>
          <cell r="F24320"/>
        </row>
        <row r="24321">
          <cell r="B24321"/>
          <cell r="F24321"/>
        </row>
        <row r="24322">
          <cell r="B24322"/>
          <cell r="F24322"/>
        </row>
        <row r="24323">
          <cell r="B24323"/>
          <cell r="F24323"/>
        </row>
        <row r="24324">
          <cell r="B24324"/>
          <cell r="F24324"/>
        </row>
        <row r="24325">
          <cell r="B24325"/>
          <cell r="F24325"/>
        </row>
        <row r="24326">
          <cell r="B24326"/>
          <cell r="F24326"/>
        </row>
        <row r="24327">
          <cell r="B24327"/>
          <cell r="F24327"/>
        </row>
        <row r="24328">
          <cell r="B24328"/>
          <cell r="F24328"/>
        </row>
        <row r="24329">
          <cell r="B24329"/>
          <cell r="F24329"/>
        </row>
        <row r="24330">
          <cell r="B24330"/>
          <cell r="F24330"/>
        </row>
        <row r="24331">
          <cell r="B24331"/>
          <cell r="F24331"/>
        </row>
        <row r="24332">
          <cell r="B24332"/>
          <cell r="F24332"/>
        </row>
        <row r="24333">
          <cell r="B24333"/>
          <cell r="F24333"/>
        </row>
        <row r="24334">
          <cell r="B24334"/>
          <cell r="F24334"/>
        </row>
        <row r="24335">
          <cell r="B24335"/>
          <cell r="F24335"/>
        </row>
        <row r="24336">
          <cell r="B24336"/>
          <cell r="F24336"/>
        </row>
        <row r="24337">
          <cell r="B24337"/>
          <cell r="F24337"/>
        </row>
        <row r="24338">
          <cell r="B24338"/>
          <cell r="F24338"/>
        </row>
        <row r="24339">
          <cell r="B24339"/>
          <cell r="F24339"/>
        </row>
        <row r="24340">
          <cell r="B24340"/>
          <cell r="F24340"/>
        </row>
        <row r="24341">
          <cell r="B24341"/>
          <cell r="F24341"/>
        </row>
        <row r="24342">
          <cell r="B24342"/>
          <cell r="F24342"/>
        </row>
        <row r="24343">
          <cell r="B24343"/>
          <cell r="F24343"/>
        </row>
        <row r="24344">
          <cell r="B24344"/>
          <cell r="F24344"/>
        </row>
        <row r="24345">
          <cell r="B24345"/>
          <cell r="F24345"/>
        </row>
        <row r="24346">
          <cell r="B24346"/>
          <cell r="F24346"/>
        </row>
        <row r="24347">
          <cell r="B24347"/>
          <cell r="F24347"/>
        </row>
        <row r="24348">
          <cell r="B24348"/>
          <cell r="F24348"/>
        </row>
        <row r="24349">
          <cell r="B24349"/>
          <cell r="F24349"/>
        </row>
        <row r="24350">
          <cell r="B24350"/>
          <cell r="F24350"/>
        </row>
        <row r="24351">
          <cell r="B24351"/>
          <cell r="F24351"/>
        </row>
        <row r="24352">
          <cell r="B24352"/>
          <cell r="F24352"/>
        </row>
        <row r="24353">
          <cell r="B24353"/>
          <cell r="F24353"/>
        </row>
        <row r="24354">
          <cell r="B24354"/>
          <cell r="F24354"/>
        </row>
        <row r="24355">
          <cell r="B24355"/>
          <cell r="F24355"/>
        </row>
        <row r="24356">
          <cell r="B24356"/>
          <cell r="F24356"/>
        </row>
        <row r="24357">
          <cell r="B24357"/>
          <cell r="F24357"/>
        </row>
        <row r="24358">
          <cell r="B24358"/>
          <cell r="F24358"/>
        </row>
        <row r="24359">
          <cell r="B24359"/>
          <cell r="F24359"/>
        </row>
        <row r="24360">
          <cell r="B24360"/>
          <cell r="F24360"/>
        </row>
        <row r="24361">
          <cell r="B24361"/>
          <cell r="F24361"/>
        </row>
        <row r="24362">
          <cell r="B24362"/>
          <cell r="F24362"/>
        </row>
        <row r="24363">
          <cell r="B24363"/>
          <cell r="F24363"/>
        </row>
        <row r="24364">
          <cell r="B24364"/>
          <cell r="F24364"/>
        </row>
        <row r="24365">
          <cell r="B24365"/>
          <cell r="F24365"/>
        </row>
        <row r="24366">
          <cell r="B24366"/>
          <cell r="F24366"/>
        </row>
        <row r="24367">
          <cell r="B24367"/>
          <cell r="F24367"/>
        </row>
        <row r="24368">
          <cell r="B24368"/>
          <cell r="F24368"/>
        </row>
        <row r="24369">
          <cell r="B24369"/>
          <cell r="F24369"/>
        </row>
        <row r="24370">
          <cell r="B24370"/>
          <cell r="F24370"/>
        </row>
        <row r="24371">
          <cell r="B24371"/>
          <cell r="F24371"/>
        </row>
        <row r="24372">
          <cell r="B24372"/>
          <cell r="F24372"/>
        </row>
        <row r="24373">
          <cell r="B24373"/>
          <cell r="F24373"/>
        </row>
        <row r="24374">
          <cell r="B24374"/>
          <cell r="F24374"/>
        </row>
        <row r="24375">
          <cell r="B24375"/>
          <cell r="F24375"/>
        </row>
        <row r="24376">
          <cell r="B24376"/>
          <cell r="F24376"/>
        </row>
        <row r="24377">
          <cell r="B24377"/>
          <cell r="F24377"/>
        </row>
        <row r="24378">
          <cell r="B24378"/>
          <cell r="F24378"/>
        </row>
        <row r="24379">
          <cell r="B24379"/>
          <cell r="F24379"/>
        </row>
        <row r="24380">
          <cell r="B24380"/>
          <cell r="F24380"/>
        </row>
        <row r="24381">
          <cell r="B24381"/>
          <cell r="F24381"/>
        </row>
        <row r="24382">
          <cell r="B24382"/>
          <cell r="F24382"/>
        </row>
        <row r="24383">
          <cell r="B24383"/>
          <cell r="F24383"/>
        </row>
        <row r="24384">
          <cell r="B24384"/>
          <cell r="F24384"/>
        </row>
        <row r="24385">
          <cell r="B24385"/>
          <cell r="F24385"/>
        </row>
        <row r="24386">
          <cell r="B24386"/>
          <cell r="F24386"/>
        </row>
        <row r="24387">
          <cell r="B24387"/>
          <cell r="F24387"/>
        </row>
        <row r="24388">
          <cell r="B24388"/>
          <cell r="F24388"/>
        </row>
        <row r="24389">
          <cell r="B24389"/>
          <cell r="F24389"/>
        </row>
        <row r="24390">
          <cell r="B24390"/>
          <cell r="F24390"/>
        </row>
        <row r="24391">
          <cell r="B24391"/>
          <cell r="F24391"/>
        </row>
        <row r="24392">
          <cell r="B24392"/>
          <cell r="F24392"/>
        </row>
        <row r="24393">
          <cell r="B24393"/>
          <cell r="F24393"/>
        </row>
        <row r="24394">
          <cell r="B24394"/>
          <cell r="F24394"/>
        </row>
        <row r="24395">
          <cell r="B24395"/>
          <cell r="F24395"/>
        </row>
        <row r="24396">
          <cell r="B24396"/>
          <cell r="F24396"/>
        </row>
        <row r="24397">
          <cell r="B24397"/>
          <cell r="F24397"/>
        </row>
        <row r="24398">
          <cell r="B24398"/>
          <cell r="F24398"/>
        </row>
        <row r="24399">
          <cell r="B24399"/>
          <cell r="F24399"/>
        </row>
        <row r="24400">
          <cell r="B24400"/>
          <cell r="F24400"/>
        </row>
        <row r="24401">
          <cell r="B24401"/>
          <cell r="F24401"/>
        </row>
        <row r="24402">
          <cell r="B24402"/>
          <cell r="F24402"/>
        </row>
        <row r="24403">
          <cell r="B24403"/>
          <cell r="F24403"/>
        </row>
        <row r="24404">
          <cell r="B24404"/>
          <cell r="F24404"/>
        </row>
        <row r="24405">
          <cell r="B24405"/>
          <cell r="F24405"/>
        </row>
        <row r="24406">
          <cell r="B24406"/>
          <cell r="F24406"/>
        </row>
        <row r="24407">
          <cell r="B24407"/>
          <cell r="F24407"/>
        </row>
        <row r="24408">
          <cell r="B24408"/>
          <cell r="F24408"/>
        </row>
        <row r="24409">
          <cell r="B24409"/>
          <cell r="F24409"/>
        </row>
        <row r="24410">
          <cell r="B24410"/>
          <cell r="F24410"/>
        </row>
        <row r="24411">
          <cell r="B24411"/>
          <cell r="F24411"/>
        </row>
        <row r="24412">
          <cell r="B24412"/>
          <cell r="F24412"/>
        </row>
        <row r="24413">
          <cell r="B24413"/>
          <cell r="F24413"/>
        </row>
        <row r="24414">
          <cell r="B24414"/>
          <cell r="F24414"/>
        </row>
        <row r="24415">
          <cell r="B24415"/>
          <cell r="F24415"/>
        </row>
        <row r="24416">
          <cell r="B24416"/>
          <cell r="F24416"/>
        </row>
        <row r="24417">
          <cell r="B24417"/>
          <cell r="F24417"/>
        </row>
        <row r="24418">
          <cell r="B24418"/>
          <cell r="F24418"/>
        </row>
        <row r="24419">
          <cell r="B24419"/>
          <cell r="F24419"/>
        </row>
        <row r="24420">
          <cell r="B24420"/>
          <cell r="F24420"/>
        </row>
        <row r="24421">
          <cell r="B24421"/>
          <cell r="F24421"/>
        </row>
        <row r="24422">
          <cell r="B24422"/>
          <cell r="F24422"/>
        </row>
        <row r="24423">
          <cell r="B24423"/>
          <cell r="F24423"/>
        </row>
        <row r="24424">
          <cell r="B24424"/>
          <cell r="F24424"/>
        </row>
        <row r="24425">
          <cell r="B24425"/>
          <cell r="F24425"/>
        </row>
        <row r="24426">
          <cell r="B24426"/>
          <cell r="F24426"/>
        </row>
        <row r="24427">
          <cell r="B24427"/>
          <cell r="F24427"/>
        </row>
        <row r="24428">
          <cell r="B24428"/>
          <cell r="F24428"/>
        </row>
        <row r="24429">
          <cell r="B24429"/>
          <cell r="F24429"/>
        </row>
        <row r="24430">
          <cell r="B24430"/>
          <cell r="F24430"/>
        </row>
        <row r="24431">
          <cell r="B24431"/>
          <cell r="F24431"/>
        </row>
        <row r="24432">
          <cell r="B24432"/>
          <cell r="F24432"/>
        </row>
        <row r="24433">
          <cell r="B24433"/>
          <cell r="F24433"/>
        </row>
        <row r="24434">
          <cell r="B24434"/>
          <cell r="F24434"/>
        </row>
        <row r="24435">
          <cell r="B24435"/>
          <cell r="F24435"/>
        </row>
        <row r="24436">
          <cell r="B24436"/>
          <cell r="F24436"/>
        </row>
        <row r="24437">
          <cell r="B24437"/>
          <cell r="F24437"/>
        </row>
        <row r="24438">
          <cell r="B24438"/>
          <cell r="F24438"/>
        </row>
        <row r="24439">
          <cell r="B24439"/>
          <cell r="F24439"/>
        </row>
        <row r="24440">
          <cell r="B24440"/>
          <cell r="F24440"/>
        </row>
        <row r="24441">
          <cell r="B24441"/>
          <cell r="F24441"/>
        </row>
        <row r="24442">
          <cell r="B24442"/>
          <cell r="F24442"/>
        </row>
        <row r="24443">
          <cell r="B24443"/>
          <cell r="F24443"/>
        </row>
        <row r="24444">
          <cell r="B24444"/>
          <cell r="F24444"/>
        </row>
        <row r="24445">
          <cell r="B24445"/>
          <cell r="F24445"/>
        </row>
        <row r="24446">
          <cell r="B24446"/>
          <cell r="F24446"/>
        </row>
        <row r="24447">
          <cell r="B24447"/>
          <cell r="F24447"/>
        </row>
        <row r="24448">
          <cell r="B24448"/>
          <cell r="F24448"/>
        </row>
        <row r="24449">
          <cell r="B24449"/>
          <cell r="F24449"/>
        </row>
        <row r="24450">
          <cell r="B24450"/>
          <cell r="F24450"/>
        </row>
        <row r="24451">
          <cell r="B24451"/>
          <cell r="F24451"/>
        </row>
        <row r="24452">
          <cell r="B24452"/>
          <cell r="F24452"/>
        </row>
        <row r="24453">
          <cell r="B24453"/>
          <cell r="F24453"/>
        </row>
        <row r="24454">
          <cell r="B24454"/>
          <cell r="F24454"/>
        </row>
        <row r="24455">
          <cell r="B24455"/>
          <cell r="F24455"/>
        </row>
        <row r="24456">
          <cell r="B24456"/>
          <cell r="F24456"/>
        </row>
        <row r="24457">
          <cell r="B24457"/>
          <cell r="F24457"/>
        </row>
        <row r="24458">
          <cell r="B24458"/>
          <cell r="F24458"/>
        </row>
        <row r="24459">
          <cell r="B24459"/>
          <cell r="F24459"/>
        </row>
        <row r="24460">
          <cell r="B24460"/>
          <cell r="F24460"/>
        </row>
        <row r="24461">
          <cell r="B24461"/>
          <cell r="F24461"/>
        </row>
        <row r="24462">
          <cell r="B24462"/>
          <cell r="F24462"/>
        </row>
        <row r="24463">
          <cell r="B24463"/>
          <cell r="F24463"/>
        </row>
        <row r="24464">
          <cell r="B24464"/>
          <cell r="F24464"/>
        </row>
        <row r="24465">
          <cell r="B24465"/>
          <cell r="F24465"/>
        </row>
        <row r="24466">
          <cell r="B24466"/>
          <cell r="F24466"/>
        </row>
        <row r="24467">
          <cell r="B24467"/>
          <cell r="F24467"/>
        </row>
        <row r="24468">
          <cell r="B24468"/>
          <cell r="F24468"/>
        </row>
        <row r="24469">
          <cell r="B24469"/>
          <cell r="F24469"/>
        </row>
        <row r="24470">
          <cell r="B24470"/>
          <cell r="F24470"/>
        </row>
        <row r="24471">
          <cell r="B24471"/>
          <cell r="F24471"/>
        </row>
        <row r="24472">
          <cell r="B24472"/>
          <cell r="F24472"/>
        </row>
        <row r="24473">
          <cell r="B24473"/>
          <cell r="F24473"/>
        </row>
        <row r="24474">
          <cell r="B24474"/>
          <cell r="F24474"/>
        </row>
        <row r="24475">
          <cell r="B24475"/>
          <cell r="F24475"/>
        </row>
        <row r="24476">
          <cell r="B24476"/>
          <cell r="F24476"/>
        </row>
        <row r="24477">
          <cell r="B24477"/>
          <cell r="F24477"/>
        </row>
        <row r="24478">
          <cell r="B24478"/>
          <cell r="F24478"/>
        </row>
        <row r="24479">
          <cell r="B24479"/>
          <cell r="F24479"/>
        </row>
        <row r="24480">
          <cell r="B24480"/>
          <cell r="F24480"/>
        </row>
        <row r="24481">
          <cell r="B24481"/>
          <cell r="F24481"/>
        </row>
        <row r="24482">
          <cell r="B24482"/>
          <cell r="F24482"/>
        </row>
        <row r="24483">
          <cell r="B24483"/>
          <cell r="F24483"/>
        </row>
        <row r="24484">
          <cell r="B24484"/>
          <cell r="F24484"/>
        </row>
        <row r="24485">
          <cell r="B24485"/>
          <cell r="F24485"/>
        </row>
        <row r="24486">
          <cell r="B24486"/>
          <cell r="F24486"/>
        </row>
        <row r="24487">
          <cell r="B24487"/>
          <cell r="F24487"/>
        </row>
        <row r="24488">
          <cell r="B24488"/>
          <cell r="F24488"/>
        </row>
        <row r="24489">
          <cell r="B24489"/>
          <cell r="F24489"/>
        </row>
        <row r="24490">
          <cell r="B24490"/>
          <cell r="F24490"/>
        </row>
        <row r="24491">
          <cell r="B24491"/>
          <cell r="F24491"/>
        </row>
        <row r="24492">
          <cell r="B24492"/>
          <cell r="F24492"/>
        </row>
        <row r="24493">
          <cell r="B24493"/>
          <cell r="F24493"/>
        </row>
        <row r="24494">
          <cell r="B24494"/>
          <cell r="F24494"/>
        </row>
        <row r="24495">
          <cell r="B24495"/>
          <cell r="F24495"/>
        </row>
        <row r="24496">
          <cell r="B24496"/>
          <cell r="F24496"/>
        </row>
        <row r="24497">
          <cell r="B24497"/>
          <cell r="F24497"/>
        </row>
        <row r="24498">
          <cell r="B24498"/>
          <cell r="F24498"/>
        </row>
        <row r="24499">
          <cell r="B24499"/>
          <cell r="F24499"/>
        </row>
        <row r="24500">
          <cell r="B24500"/>
          <cell r="F24500"/>
        </row>
        <row r="24501">
          <cell r="B24501"/>
          <cell r="F24501"/>
        </row>
        <row r="24502">
          <cell r="B24502"/>
          <cell r="F24502"/>
        </row>
        <row r="24503">
          <cell r="B24503"/>
          <cell r="F24503"/>
        </row>
        <row r="24504">
          <cell r="B24504"/>
          <cell r="F24504"/>
        </row>
        <row r="24505">
          <cell r="B24505"/>
          <cell r="F24505"/>
        </row>
        <row r="24506">
          <cell r="B24506"/>
          <cell r="F24506"/>
        </row>
        <row r="24507">
          <cell r="B24507"/>
          <cell r="F24507"/>
        </row>
        <row r="24508">
          <cell r="B24508"/>
          <cell r="F24508"/>
        </row>
        <row r="24509">
          <cell r="B24509"/>
          <cell r="F24509"/>
        </row>
        <row r="24510">
          <cell r="B24510"/>
          <cell r="F24510"/>
        </row>
        <row r="24511">
          <cell r="B24511"/>
          <cell r="F24511"/>
        </row>
        <row r="24512">
          <cell r="B24512"/>
          <cell r="F24512"/>
        </row>
        <row r="24513">
          <cell r="B24513"/>
          <cell r="F24513"/>
        </row>
        <row r="24514">
          <cell r="B24514"/>
          <cell r="F24514"/>
        </row>
        <row r="24515">
          <cell r="B24515"/>
          <cell r="F24515"/>
        </row>
        <row r="24516">
          <cell r="B24516"/>
          <cell r="F24516"/>
        </row>
        <row r="24517">
          <cell r="B24517"/>
          <cell r="F24517"/>
        </row>
        <row r="24518">
          <cell r="B24518"/>
          <cell r="F24518"/>
        </row>
        <row r="24519">
          <cell r="B24519"/>
          <cell r="F24519"/>
        </row>
        <row r="24520">
          <cell r="B24520"/>
          <cell r="F24520"/>
        </row>
        <row r="24521">
          <cell r="B24521"/>
          <cell r="F24521"/>
        </row>
        <row r="24522">
          <cell r="B24522"/>
          <cell r="F24522"/>
        </row>
        <row r="24523">
          <cell r="B24523"/>
          <cell r="F24523"/>
        </row>
        <row r="24524">
          <cell r="B24524"/>
          <cell r="F24524"/>
        </row>
        <row r="24525">
          <cell r="B24525"/>
          <cell r="F24525"/>
        </row>
        <row r="24526">
          <cell r="B24526"/>
          <cell r="F24526"/>
        </row>
        <row r="24527">
          <cell r="B24527"/>
          <cell r="F24527"/>
        </row>
        <row r="24528">
          <cell r="B24528"/>
          <cell r="F24528"/>
        </row>
        <row r="24529">
          <cell r="B24529"/>
          <cell r="F24529"/>
        </row>
        <row r="24530">
          <cell r="B24530"/>
          <cell r="F24530"/>
        </row>
        <row r="24531">
          <cell r="B24531"/>
          <cell r="F24531"/>
        </row>
        <row r="24532">
          <cell r="B24532"/>
          <cell r="F24532"/>
        </row>
        <row r="24533">
          <cell r="B24533"/>
          <cell r="F24533"/>
        </row>
        <row r="24534">
          <cell r="B24534"/>
          <cell r="F24534"/>
        </row>
        <row r="24535">
          <cell r="B24535"/>
          <cell r="F24535"/>
        </row>
        <row r="24536">
          <cell r="B24536"/>
          <cell r="F24536"/>
        </row>
        <row r="24537">
          <cell r="B24537"/>
          <cell r="F24537"/>
        </row>
        <row r="24538">
          <cell r="B24538"/>
          <cell r="F24538"/>
        </row>
        <row r="24539">
          <cell r="B24539"/>
          <cell r="F24539"/>
        </row>
        <row r="24540">
          <cell r="B24540"/>
          <cell r="F24540"/>
        </row>
        <row r="24541">
          <cell r="B24541"/>
          <cell r="F24541"/>
        </row>
        <row r="24542">
          <cell r="B24542"/>
          <cell r="F24542"/>
        </row>
        <row r="24543">
          <cell r="B24543"/>
          <cell r="F24543"/>
        </row>
        <row r="24544">
          <cell r="B24544"/>
          <cell r="F24544"/>
        </row>
        <row r="24545">
          <cell r="B24545"/>
          <cell r="F24545"/>
        </row>
        <row r="24546">
          <cell r="B24546"/>
          <cell r="F24546"/>
        </row>
        <row r="24547">
          <cell r="B24547"/>
          <cell r="F24547"/>
        </row>
        <row r="24548">
          <cell r="B24548"/>
          <cell r="F24548"/>
        </row>
        <row r="24549">
          <cell r="B24549"/>
          <cell r="F24549"/>
        </row>
        <row r="24550">
          <cell r="B24550"/>
          <cell r="F24550"/>
        </row>
        <row r="24551">
          <cell r="B24551"/>
          <cell r="F24551"/>
        </row>
        <row r="24552">
          <cell r="B24552"/>
          <cell r="F24552"/>
        </row>
        <row r="24553">
          <cell r="B24553"/>
          <cell r="F24553"/>
        </row>
        <row r="24554">
          <cell r="B24554"/>
          <cell r="F24554"/>
        </row>
        <row r="24555">
          <cell r="B24555"/>
          <cell r="F24555"/>
        </row>
        <row r="24556">
          <cell r="B24556"/>
          <cell r="F24556"/>
        </row>
        <row r="24557">
          <cell r="B24557"/>
          <cell r="F24557"/>
        </row>
        <row r="24558">
          <cell r="B24558"/>
          <cell r="F24558"/>
        </row>
        <row r="24559">
          <cell r="B24559"/>
          <cell r="F24559"/>
        </row>
        <row r="24560">
          <cell r="B24560"/>
          <cell r="F24560"/>
        </row>
        <row r="24561">
          <cell r="B24561"/>
          <cell r="F24561"/>
        </row>
        <row r="24562">
          <cell r="B24562"/>
          <cell r="F24562"/>
        </row>
        <row r="24563">
          <cell r="B24563"/>
          <cell r="F24563"/>
        </row>
        <row r="24564">
          <cell r="B24564"/>
          <cell r="F24564"/>
        </row>
        <row r="24565">
          <cell r="B24565"/>
          <cell r="F24565"/>
        </row>
        <row r="24566">
          <cell r="B24566"/>
          <cell r="F24566"/>
        </row>
        <row r="24567">
          <cell r="B24567"/>
          <cell r="F24567"/>
        </row>
        <row r="24568">
          <cell r="B24568"/>
          <cell r="F24568"/>
        </row>
        <row r="24569">
          <cell r="B24569"/>
          <cell r="F24569"/>
        </row>
        <row r="24570">
          <cell r="B24570"/>
          <cell r="F24570"/>
        </row>
        <row r="24571">
          <cell r="B24571"/>
          <cell r="F24571"/>
        </row>
        <row r="24572">
          <cell r="B24572"/>
          <cell r="F24572"/>
        </row>
        <row r="24573">
          <cell r="B24573"/>
          <cell r="F24573"/>
        </row>
        <row r="24574">
          <cell r="B24574"/>
          <cell r="F24574"/>
        </row>
        <row r="24575">
          <cell r="B24575"/>
          <cell r="F24575"/>
        </row>
        <row r="24576">
          <cell r="B24576"/>
          <cell r="F24576"/>
        </row>
        <row r="24577">
          <cell r="B24577"/>
          <cell r="F24577"/>
        </row>
        <row r="24578">
          <cell r="B24578"/>
          <cell r="F24578"/>
        </row>
        <row r="24579">
          <cell r="B24579"/>
          <cell r="F24579"/>
        </row>
        <row r="24580">
          <cell r="B24580"/>
          <cell r="F24580"/>
        </row>
        <row r="24581">
          <cell r="B24581"/>
          <cell r="F24581"/>
        </row>
        <row r="24582">
          <cell r="B24582"/>
          <cell r="F24582"/>
        </row>
        <row r="24583">
          <cell r="B24583"/>
          <cell r="F24583"/>
        </row>
        <row r="24584">
          <cell r="B24584"/>
          <cell r="F24584"/>
        </row>
        <row r="24585">
          <cell r="B24585"/>
          <cell r="F24585"/>
        </row>
        <row r="24586">
          <cell r="B24586"/>
          <cell r="F24586"/>
        </row>
        <row r="24587">
          <cell r="B24587"/>
          <cell r="F24587"/>
        </row>
        <row r="24588">
          <cell r="B24588"/>
          <cell r="F24588"/>
        </row>
        <row r="24589">
          <cell r="B24589"/>
          <cell r="F24589"/>
        </row>
        <row r="24590">
          <cell r="B24590"/>
          <cell r="F24590"/>
        </row>
        <row r="24591">
          <cell r="B24591"/>
          <cell r="F24591"/>
        </row>
        <row r="24592">
          <cell r="B24592"/>
          <cell r="F24592"/>
        </row>
        <row r="24593">
          <cell r="B24593"/>
          <cell r="F24593"/>
        </row>
        <row r="24594">
          <cell r="B24594"/>
          <cell r="F24594"/>
        </row>
        <row r="24595">
          <cell r="B24595"/>
          <cell r="F24595"/>
        </row>
        <row r="24596">
          <cell r="B24596"/>
          <cell r="F24596"/>
        </row>
        <row r="24597">
          <cell r="B24597"/>
          <cell r="F24597"/>
        </row>
        <row r="24598">
          <cell r="B24598"/>
          <cell r="F24598"/>
        </row>
        <row r="24599">
          <cell r="B24599"/>
          <cell r="F24599"/>
        </row>
        <row r="24600">
          <cell r="B24600"/>
          <cell r="F24600"/>
        </row>
        <row r="24601">
          <cell r="B24601"/>
          <cell r="F24601"/>
        </row>
        <row r="24602">
          <cell r="B24602"/>
          <cell r="F24602"/>
        </row>
        <row r="24603">
          <cell r="B24603"/>
          <cell r="F24603"/>
        </row>
        <row r="24604">
          <cell r="B24604"/>
          <cell r="F24604"/>
        </row>
        <row r="24605">
          <cell r="B24605"/>
          <cell r="F24605"/>
        </row>
        <row r="24606">
          <cell r="B24606"/>
          <cell r="F24606"/>
        </row>
        <row r="24607">
          <cell r="B24607"/>
          <cell r="F24607"/>
        </row>
        <row r="24608">
          <cell r="B24608"/>
          <cell r="F24608"/>
        </row>
        <row r="24609">
          <cell r="B24609"/>
          <cell r="F24609"/>
        </row>
        <row r="24610">
          <cell r="B24610"/>
          <cell r="F24610"/>
        </row>
        <row r="24611">
          <cell r="B24611"/>
          <cell r="F24611"/>
        </row>
        <row r="24612">
          <cell r="B24612"/>
          <cell r="F24612"/>
        </row>
        <row r="24613">
          <cell r="B24613"/>
          <cell r="F24613"/>
        </row>
        <row r="24614">
          <cell r="B24614"/>
          <cell r="F24614"/>
        </row>
        <row r="24615">
          <cell r="B24615"/>
          <cell r="F24615"/>
        </row>
        <row r="24616">
          <cell r="B24616"/>
          <cell r="F24616"/>
        </row>
        <row r="24617">
          <cell r="B24617"/>
          <cell r="F24617"/>
        </row>
        <row r="24618">
          <cell r="B24618"/>
          <cell r="F24618"/>
        </row>
        <row r="24619">
          <cell r="B24619"/>
          <cell r="F24619"/>
        </row>
        <row r="24620">
          <cell r="B24620"/>
          <cell r="F24620"/>
        </row>
        <row r="24621">
          <cell r="B24621"/>
          <cell r="F24621"/>
        </row>
        <row r="24622">
          <cell r="B24622"/>
          <cell r="F24622"/>
        </row>
        <row r="24623">
          <cell r="B24623"/>
          <cell r="F24623"/>
        </row>
        <row r="24624">
          <cell r="B24624"/>
          <cell r="F24624"/>
        </row>
        <row r="24625">
          <cell r="B24625"/>
          <cell r="F24625"/>
        </row>
        <row r="24626">
          <cell r="B24626"/>
          <cell r="F24626"/>
        </row>
        <row r="24627">
          <cell r="B24627"/>
          <cell r="F24627"/>
        </row>
        <row r="24628">
          <cell r="B24628"/>
          <cell r="F24628"/>
        </row>
        <row r="24629">
          <cell r="B24629"/>
          <cell r="F24629"/>
        </row>
        <row r="24630">
          <cell r="B24630"/>
          <cell r="F24630"/>
        </row>
        <row r="24631">
          <cell r="B24631"/>
          <cell r="F24631"/>
        </row>
        <row r="24632">
          <cell r="B24632"/>
          <cell r="F24632"/>
        </row>
        <row r="24633">
          <cell r="B24633"/>
          <cell r="F24633"/>
        </row>
        <row r="24634">
          <cell r="B24634"/>
          <cell r="F24634"/>
        </row>
        <row r="24635">
          <cell r="B24635"/>
          <cell r="F24635"/>
        </row>
        <row r="24636">
          <cell r="B24636"/>
          <cell r="F24636"/>
        </row>
        <row r="24637">
          <cell r="B24637"/>
          <cell r="F24637"/>
        </row>
        <row r="24638">
          <cell r="B24638"/>
          <cell r="F24638"/>
        </row>
        <row r="24639">
          <cell r="B24639"/>
          <cell r="F24639"/>
        </row>
        <row r="24640">
          <cell r="B24640"/>
          <cell r="F24640"/>
        </row>
        <row r="24641">
          <cell r="B24641"/>
          <cell r="F24641"/>
        </row>
        <row r="24642">
          <cell r="B24642"/>
          <cell r="F24642"/>
        </row>
        <row r="24643">
          <cell r="B24643"/>
          <cell r="F24643"/>
        </row>
        <row r="24644">
          <cell r="B24644"/>
          <cell r="F24644"/>
        </row>
        <row r="24645">
          <cell r="B24645"/>
          <cell r="F24645"/>
        </row>
        <row r="24646">
          <cell r="B24646"/>
          <cell r="F24646"/>
        </row>
        <row r="24647">
          <cell r="B24647"/>
          <cell r="F24647"/>
        </row>
        <row r="24648">
          <cell r="B24648"/>
          <cell r="F24648"/>
        </row>
        <row r="24649">
          <cell r="B24649"/>
          <cell r="F24649"/>
        </row>
        <row r="24650">
          <cell r="B24650"/>
          <cell r="F24650"/>
        </row>
        <row r="24651">
          <cell r="B24651"/>
          <cell r="F24651"/>
        </row>
        <row r="24652">
          <cell r="B24652"/>
          <cell r="F24652"/>
        </row>
        <row r="24653">
          <cell r="B24653"/>
          <cell r="F24653"/>
        </row>
        <row r="24654">
          <cell r="B24654"/>
          <cell r="F24654"/>
        </row>
        <row r="24655">
          <cell r="B24655"/>
          <cell r="F24655"/>
        </row>
        <row r="24656">
          <cell r="B24656"/>
          <cell r="F24656"/>
        </row>
        <row r="24657">
          <cell r="B24657"/>
          <cell r="F24657"/>
        </row>
        <row r="24658">
          <cell r="B24658"/>
          <cell r="F24658"/>
        </row>
        <row r="24659">
          <cell r="B24659"/>
          <cell r="F24659"/>
        </row>
        <row r="24660">
          <cell r="B24660"/>
          <cell r="F24660"/>
        </row>
        <row r="24661">
          <cell r="B24661"/>
          <cell r="F24661"/>
        </row>
        <row r="24662">
          <cell r="B24662"/>
          <cell r="F24662"/>
        </row>
        <row r="24663">
          <cell r="B24663"/>
          <cell r="F24663"/>
        </row>
        <row r="24664">
          <cell r="B24664"/>
          <cell r="F24664"/>
        </row>
        <row r="24665">
          <cell r="B24665"/>
          <cell r="F24665"/>
        </row>
        <row r="24666">
          <cell r="B24666"/>
          <cell r="F24666"/>
        </row>
        <row r="24667">
          <cell r="B24667"/>
          <cell r="F24667"/>
        </row>
        <row r="24668">
          <cell r="B24668"/>
          <cell r="F24668"/>
        </row>
        <row r="24669">
          <cell r="B24669"/>
          <cell r="F24669"/>
        </row>
        <row r="24670">
          <cell r="B24670"/>
          <cell r="F24670"/>
        </row>
        <row r="24671">
          <cell r="B24671"/>
          <cell r="F24671"/>
        </row>
        <row r="24672">
          <cell r="B24672"/>
          <cell r="F24672"/>
        </row>
        <row r="24673">
          <cell r="B24673"/>
          <cell r="F24673"/>
        </row>
        <row r="24674">
          <cell r="B24674"/>
          <cell r="F24674"/>
        </row>
        <row r="24675">
          <cell r="B24675"/>
          <cell r="F24675"/>
        </row>
        <row r="24676">
          <cell r="B24676"/>
          <cell r="F24676"/>
        </row>
        <row r="24677">
          <cell r="B24677"/>
          <cell r="F24677"/>
        </row>
        <row r="24678">
          <cell r="B24678"/>
          <cell r="F24678"/>
        </row>
        <row r="24679">
          <cell r="B24679"/>
          <cell r="F24679"/>
        </row>
        <row r="24680">
          <cell r="B24680"/>
          <cell r="F24680"/>
        </row>
        <row r="24681">
          <cell r="B24681"/>
          <cell r="F24681"/>
        </row>
        <row r="24682">
          <cell r="B24682"/>
          <cell r="F24682"/>
        </row>
        <row r="24683">
          <cell r="B24683"/>
          <cell r="F24683"/>
        </row>
        <row r="24684">
          <cell r="B24684"/>
          <cell r="F24684"/>
        </row>
        <row r="24685">
          <cell r="B24685"/>
          <cell r="F24685"/>
        </row>
        <row r="24686">
          <cell r="B24686"/>
          <cell r="F24686"/>
        </row>
        <row r="24687">
          <cell r="B24687"/>
          <cell r="F24687"/>
        </row>
        <row r="24688">
          <cell r="B24688"/>
          <cell r="F24688"/>
        </row>
        <row r="24689">
          <cell r="B24689"/>
          <cell r="F24689"/>
        </row>
        <row r="24690">
          <cell r="B24690"/>
          <cell r="F24690"/>
        </row>
        <row r="24691">
          <cell r="B24691"/>
          <cell r="F24691"/>
        </row>
        <row r="24692">
          <cell r="B24692"/>
          <cell r="F24692"/>
        </row>
        <row r="24693">
          <cell r="B24693"/>
          <cell r="F24693"/>
        </row>
        <row r="24694">
          <cell r="B24694"/>
          <cell r="F24694"/>
        </row>
        <row r="24695">
          <cell r="B24695"/>
          <cell r="F24695"/>
        </row>
        <row r="24696">
          <cell r="B24696"/>
          <cell r="F24696"/>
        </row>
        <row r="24697">
          <cell r="B24697"/>
          <cell r="F24697"/>
        </row>
        <row r="24698">
          <cell r="B24698"/>
          <cell r="F24698"/>
        </row>
        <row r="24699">
          <cell r="B24699"/>
          <cell r="F24699"/>
        </row>
        <row r="24700">
          <cell r="B24700"/>
          <cell r="F24700"/>
        </row>
        <row r="24701">
          <cell r="B24701"/>
          <cell r="F24701"/>
        </row>
        <row r="24702">
          <cell r="B24702"/>
          <cell r="F24702"/>
        </row>
        <row r="24703">
          <cell r="B24703"/>
          <cell r="F24703"/>
        </row>
        <row r="24704">
          <cell r="B24704"/>
          <cell r="F24704"/>
        </row>
        <row r="24705">
          <cell r="B24705"/>
          <cell r="F24705"/>
        </row>
        <row r="24706">
          <cell r="B24706"/>
          <cell r="F24706"/>
        </row>
        <row r="24707">
          <cell r="B24707"/>
          <cell r="F24707"/>
        </row>
        <row r="24708">
          <cell r="B24708"/>
          <cell r="F24708"/>
        </row>
        <row r="24709">
          <cell r="B24709"/>
          <cell r="F24709"/>
        </row>
        <row r="24710">
          <cell r="B24710"/>
          <cell r="F24710"/>
        </row>
        <row r="24711">
          <cell r="B24711"/>
          <cell r="F24711"/>
        </row>
        <row r="24712">
          <cell r="B24712"/>
          <cell r="F24712"/>
        </row>
        <row r="24713">
          <cell r="B24713"/>
          <cell r="F24713"/>
        </row>
        <row r="24714">
          <cell r="B24714"/>
          <cell r="F24714"/>
        </row>
        <row r="24715">
          <cell r="B24715"/>
          <cell r="F24715"/>
        </row>
        <row r="24716">
          <cell r="B24716"/>
          <cell r="F24716"/>
        </row>
        <row r="24717">
          <cell r="B24717"/>
          <cell r="F24717"/>
        </row>
        <row r="24718">
          <cell r="B24718"/>
          <cell r="F24718"/>
        </row>
        <row r="24719">
          <cell r="B24719"/>
          <cell r="F24719"/>
        </row>
        <row r="24720">
          <cell r="B24720"/>
          <cell r="F24720"/>
        </row>
        <row r="24721">
          <cell r="B24721"/>
          <cell r="F24721"/>
        </row>
        <row r="24722">
          <cell r="B24722"/>
          <cell r="F24722"/>
        </row>
        <row r="24723">
          <cell r="B24723"/>
          <cell r="F24723"/>
        </row>
        <row r="24724">
          <cell r="B24724"/>
          <cell r="F24724"/>
        </row>
        <row r="24725">
          <cell r="B24725"/>
          <cell r="F24725"/>
        </row>
        <row r="24726">
          <cell r="B24726"/>
          <cell r="F24726"/>
        </row>
        <row r="24727">
          <cell r="B24727"/>
          <cell r="F24727"/>
        </row>
        <row r="24728">
          <cell r="B24728"/>
          <cell r="F24728"/>
        </row>
        <row r="24729">
          <cell r="B24729"/>
          <cell r="F24729"/>
        </row>
        <row r="24730">
          <cell r="B24730"/>
          <cell r="F24730"/>
        </row>
        <row r="24731">
          <cell r="B24731"/>
          <cell r="F24731"/>
        </row>
        <row r="24732">
          <cell r="B24732"/>
          <cell r="F24732"/>
        </row>
        <row r="24733">
          <cell r="B24733"/>
          <cell r="F24733"/>
        </row>
        <row r="24734">
          <cell r="B24734"/>
          <cell r="F24734"/>
        </row>
        <row r="24735">
          <cell r="B24735"/>
          <cell r="F24735"/>
        </row>
        <row r="24736">
          <cell r="B24736"/>
          <cell r="F24736"/>
        </row>
        <row r="24737">
          <cell r="B24737"/>
          <cell r="F24737"/>
        </row>
        <row r="24738">
          <cell r="B24738"/>
          <cell r="F24738"/>
        </row>
        <row r="24739">
          <cell r="B24739"/>
          <cell r="F24739"/>
        </row>
        <row r="24740">
          <cell r="B24740"/>
          <cell r="F24740"/>
        </row>
        <row r="24741">
          <cell r="B24741"/>
          <cell r="F24741"/>
        </row>
        <row r="24742">
          <cell r="B24742"/>
          <cell r="F24742"/>
        </row>
        <row r="24743">
          <cell r="B24743"/>
          <cell r="F24743"/>
        </row>
        <row r="24744">
          <cell r="B24744"/>
          <cell r="F24744"/>
        </row>
        <row r="24745">
          <cell r="B24745"/>
          <cell r="F24745"/>
        </row>
        <row r="24746">
          <cell r="B24746"/>
          <cell r="F24746"/>
        </row>
        <row r="24747">
          <cell r="B24747"/>
          <cell r="F24747"/>
        </row>
        <row r="24748">
          <cell r="B24748"/>
          <cell r="F24748"/>
        </row>
        <row r="24749">
          <cell r="B24749"/>
          <cell r="F24749"/>
        </row>
        <row r="24750">
          <cell r="B24750"/>
          <cell r="F24750"/>
        </row>
        <row r="24751">
          <cell r="B24751"/>
          <cell r="F24751"/>
        </row>
        <row r="24752">
          <cell r="B24752"/>
          <cell r="F24752"/>
        </row>
        <row r="24753">
          <cell r="B24753"/>
          <cell r="F24753"/>
        </row>
        <row r="24754">
          <cell r="B24754"/>
          <cell r="F24754"/>
        </row>
        <row r="24755">
          <cell r="B24755"/>
          <cell r="F24755"/>
        </row>
        <row r="24756">
          <cell r="B24756"/>
          <cell r="F24756"/>
        </row>
        <row r="24757">
          <cell r="B24757"/>
          <cell r="F24757"/>
        </row>
        <row r="24758">
          <cell r="B24758"/>
          <cell r="F24758"/>
        </row>
        <row r="24759">
          <cell r="B24759"/>
          <cell r="F24759"/>
        </row>
        <row r="24760">
          <cell r="B24760"/>
          <cell r="F24760"/>
        </row>
        <row r="24761">
          <cell r="B24761"/>
          <cell r="F24761"/>
        </row>
        <row r="24762">
          <cell r="B24762"/>
          <cell r="F24762"/>
        </row>
        <row r="24763">
          <cell r="B24763"/>
          <cell r="F24763"/>
        </row>
        <row r="24764">
          <cell r="B24764"/>
          <cell r="F24764"/>
        </row>
        <row r="24765">
          <cell r="B24765"/>
          <cell r="F24765"/>
        </row>
        <row r="24766">
          <cell r="B24766"/>
          <cell r="F24766"/>
        </row>
        <row r="24767">
          <cell r="B24767"/>
          <cell r="F24767"/>
        </row>
        <row r="24768">
          <cell r="B24768"/>
          <cell r="F24768"/>
        </row>
        <row r="24769">
          <cell r="B24769"/>
          <cell r="F24769"/>
        </row>
        <row r="24770">
          <cell r="B24770"/>
          <cell r="F24770"/>
        </row>
        <row r="24771">
          <cell r="B24771"/>
          <cell r="F24771"/>
        </row>
        <row r="24772">
          <cell r="B24772"/>
          <cell r="F24772"/>
        </row>
        <row r="24773">
          <cell r="B24773"/>
          <cell r="F24773"/>
        </row>
        <row r="24774">
          <cell r="B24774"/>
          <cell r="F24774"/>
        </row>
        <row r="24775">
          <cell r="B24775"/>
          <cell r="F24775"/>
        </row>
        <row r="24776">
          <cell r="B24776"/>
          <cell r="F24776"/>
        </row>
        <row r="24777">
          <cell r="B24777"/>
          <cell r="F24777"/>
        </row>
        <row r="24778">
          <cell r="B24778"/>
          <cell r="F24778"/>
        </row>
        <row r="24779">
          <cell r="B24779"/>
          <cell r="F24779"/>
        </row>
        <row r="24780">
          <cell r="B24780"/>
          <cell r="F24780"/>
        </row>
        <row r="24781">
          <cell r="B24781"/>
          <cell r="F24781"/>
        </row>
        <row r="24782">
          <cell r="B24782"/>
          <cell r="F24782"/>
        </row>
        <row r="24783">
          <cell r="B24783"/>
          <cell r="F24783"/>
        </row>
        <row r="24784">
          <cell r="B24784"/>
          <cell r="F24784"/>
        </row>
        <row r="24785">
          <cell r="B24785"/>
          <cell r="F24785"/>
        </row>
        <row r="24786">
          <cell r="B24786"/>
          <cell r="F24786"/>
        </row>
        <row r="24787">
          <cell r="B24787"/>
          <cell r="F24787"/>
        </row>
        <row r="24788">
          <cell r="B24788"/>
          <cell r="F24788"/>
        </row>
        <row r="24789">
          <cell r="B24789"/>
          <cell r="F24789"/>
        </row>
        <row r="24790">
          <cell r="B24790"/>
          <cell r="F24790"/>
        </row>
        <row r="24791">
          <cell r="B24791"/>
          <cell r="F24791"/>
        </row>
        <row r="24792">
          <cell r="B24792"/>
          <cell r="F24792"/>
        </row>
        <row r="24793">
          <cell r="B24793"/>
          <cell r="F24793"/>
        </row>
        <row r="24794">
          <cell r="B24794"/>
          <cell r="F24794"/>
        </row>
        <row r="24795">
          <cell r="B24795"/>
          <cell r="F24795"/>
        </row>
        <row r="24796">
          <cell r="B24796"/>
          <cell r="F24796"/>
        </row>
        <row r="24797">
          <cell r="B24797"/>
          <cell r="F24797"/>
        </row>
        <row r="24798">
          <cell r="B24798"/>
          <cell r="F24798"/>
        </row>
        <row r="24799">
          <cell r="B24799"/>
          <cell r="F24799"/>
        </row>
        <row r="24800">
          <cell r="B24800"/>
          <cell r="F24800"/>
        </row>
        <row r="24801">
          <cell r="B24801"/>
          <cell r="F24801"/>
        </row>
        <row r="24802">
          <cell r="B24802"/>
          <cell r="F24802"/>
        </row>
        <row r="24803">
          <cell r="B24803"/>
          <cell r="F24803"/>
        </row>
        <row r="24804">
          <cell r="B24804"/>
          <cell r="F24804"/>
        </row>
        <row r="24805">
          <cell r="B24805"/>
          <cell r="F24805"/>
        </row>
        <row r="24806">
          <cell r="B24806"/>
          <cell r="F24806"/>
        </row>
        <row r="24807">
          <cell r="B24807"/>
          <cell r="F24807"/>
        </row>
        <row r="24808">
          <cell r="B24808"/>
          <cell r="F24808"/>
        </row>
        <row r="24809">
          <cell r="B24809"/>
          <cell r="F24809"/>
        </row>
        <row r="24810">
          <cell r="B24810"/>
          <cell r="F24810"/>
        </row>
        <row r="24811">
          <cell r="B24811"/>
          <cell r="F24811"/>
        </row>
        <row r="24812">
          <cell r="B24812"/>
          <cell r="F24812"/>
        </row>
        <row r="24813">
          <cell r="B24813"/>
          <cell r="F24813"/>
        </row>
        <row r="24814">
          <cell r="B24814"/>
          <cell r="F24814"/>
        </row>
        <row r="24815">
          <cell r="B24815"/>
          <cell r="F24815"/>
        </row>
        <row r="24816">
          <cell r="B24816"/>
          <cell r="F24816"/>
        </row>
        <row r="24817">
          <cell r="B24817"/>
          <cell r="F24817"/>
        </row>
        <row r="24818">
          <cell r="B24818"/>
          <cell r="F24818"/>
        </row>
        <row r="24819">
          <cell r="B24819"/>
          <cell r="F24819"/>
        </row>
        <row r="24820">
          <cell r="B24820"/>
          <cell r="F24820"/>
        </row>
        <row r="24821">
          <cell r="B24821"/>
          <cell r="F24821"/>
        </row>
        <row r="24822">
          <cell r="B24822"/>
          <cell r="F24822"/>
        </row>
        <row r="24823">
          <cell r="B24823"/>
          <cell r="F24823"/>
        </row>
        <row r="24824">
          <cell r="B24824"/>
          <cell r="F24824"/>
        </row>
        <row r="24825">
          <cell r="B24825"/>
          <cell r="F24825"/>
        </row>
        <row r="24826">
          <cell r="B24826"/>
          <cell r="F24826"/>
        </row>
        <row r="24827">
          <cell r="B24827"/>
          <cell r="F24827"/>
        </row>
        <row r="24828">
          <cell r="B24828"/>
          <cell r="F24828"/>
        </row>
        <row r="24829">
          <cell r="B24829"/>
          <cell r="F24829"/>
        </row>
        <row r="24830">
          <cell r="B24830"/>
          <cell r="F24830"/>
        </row>
        <row r="24831">
          <cell r="B24831"/>
          <cell r="F24831"/>
        </row>
        <row r="24832">
          <cell r="B24832"/>
          <cell r="F24832"/>
        </row>
        <row r="24833">
          <cell r="B24833"/>
          <cell r="F24833"/>
        </row>
        <row r="24834">
          <cell r="B24834"/>
          <cell r="F24834"/>
        </row>
        <row r="24835">
          <cell r="B24835"/>
          <cell r="F24835"/>
        </row>
        <row r="24836">
          <cell r="B24836"/>
          <cell r="F24836"/>
        </row>
        <row r="24837">
          <cell r="B24837"/>
          <cell r="F24837"/>
        </row>
        <row r="24838">
          <cell r="B24838"/>
          <cell r="F24838"/>
        </row>
        <row r="24839">
          <cell r="B24839"/>
          <cell r="F24839"/>
        </row>
        <row r="24840">
          <cell r="B24840"/>
          <cell r="F24840"/>
        </row>
        <row r="24841">
          <cell r="B24841"/>
          <cell r="F24841"/>
        </row>
        <row r="24842">
          <cell r="B24842"/>
          <cell r="F24842"/>
        </row>
        <row r="24843">
          <cell r="B24843"/>
          <cell r="F24843"/>
        </row>
        <row r="24844">
          <cell r="B24844"/>
          <cell r="F24844"/>
        </row>
        <row r="24845">
          <cell r="B24845"/>
          <cell r="F24845"/>
        </row>
        <row r="24846">
          <cell r="B24846"/>
          <cell r="F24846"/>
        </row>
        <row r="24847">
          <cell r="B24847"/>
          <cell r="F24847"/>
        </row>
        <row r="24848">
          <cell r="B24848"/>
          <cell r="F24848"/>
        </row>
        <row r="24849">
          <cell r="B24849"/>
          <cell r="F24849"/>
        </row>
        <row r="24850">
          <cell r="B24850"/>
          <cell r="F24850"/>
        </row>
        <row r="24851">
          <cell r="B24851"/>
          <cell r="F24851"/>
        </row>
        <row r="24852">
          <cell r="B24852"/>
          <cell r="F24852"/>
        </row>
        <row r="24853">
          <cell r="B24853"/>
          <cell r="F24853"/>
        </row>
        <row r="24854">
          <cell r="B24854"/>
          <cell r="F24854"/>
        </row>
        <row r="24855">
          <cell r="B24855"/>
          <cell r="F24855"/>
        </row>
        <row r="24856">
          <cell r="B24856"/>
          <cell r="F24856"/>
        </row>
        <row r="24857">
          <cell r="B24857"/>
          <cell r="F24857"/>
        </row>
        <row r="24858">
          <cell r="B24858"/>
          <cell r="F24858"/>
        </row>
        <row r="24859">
          <cell r="B24859"/>
          <cell r="F24859"/>
        </row>
        <row r="24860">
          <cell r="B24860"/>
          <cell r="F24860"/>
        </row>
        <row r="24861">
          <cell r="B24861"/>
          <cell r="F24861"/>
        </row>
        <row r="24862">
          <cell r="B24862"/>
          <cell r="F24862"/>
        </row>
        <row r="24863">
          <cell r="B24863"/>
          <cell r="F24863"/>
        </row>
        <row r="24864">
          <cell r="B24864"/>
          <cell r="F24864"/>
        </row>
        <row r="24865">
          <cell r="B24865"/>
          <cell r="F24865"/>
        </row>
        <row r="24866">
          <cell r="B24866"/>
          <cell r="F24866"/>
        </row>
        <row r="24867">
          <cell r="B24867"/>
          <cell r="F24867"/>
        </row>
        <row r="24868">
          <cell r="B24868"/>
          <cell r="F24868"/>
        </row>
        <row r="24869">
          <cell r="B24869"/>
          <cell r="F24869"/>
        </row>
        <row r="24870">
          <cell r="B24870"/>
          <cell r="F24870"/>
        </row>
        <row r="24871">
          <cell r="B24871"/>
          <cell r="F24871"/>
        </row>
        <row r="24872">
          <cell r="B24872"/>
          <cell r="F24872"/>
        </row>
        <row r="24873">
          <cell r="B24873"/>
          <cell r="F24873"/>
        </row>
        <row r="24874">
          <cell r="B24874"/>
          <cell r="F24874"/>
        </row>
        <row r="24875">
          <cell r="B24875"/>
          <cell r="F24875"/>
        </row>
        <row r="24876">
          <cell r="B24876"/>
          <cell r="F24876"/>
        </row>
        <row r="24877">
          <cell r="B24877"/>
          <cell r="F24877"/>
        </row>
        <row r="24878">
          <cell r="B24878"/>
          <cell r="F24878"/>
        </row>
        <row r="24879">
          <cell r="B24879"/>
          <cell r="F24879"/>
        </row>
        <row r="24880">
          <cell r="B24880"/>
          <cell r="F24880"/>
        </row>
        <row r="24881">
          <cell r="B24881"/>
          <cell r="F24881"/>
        </row>
        <row r="24882">
          <cell r="B24882"/>
          <cell r="F24882"/>
        </row>
        <row r="24883">
          <cell r="B24883"/>
          <cell r="F24883"/>
        </row>
        <row r="24884">
          <cell r="B24884"/>
          <cell r="F24884"/>
        </row>
        <row r="24885">
          <cell r="B24885"/>
          <cell r="F24885"/>
        </row>
        <row r="24886">
          <cell r="B24886"/>
          <cell r="F24886"/>
        </row>
        <row r="24887">
          <cell r="B24887"/>
          <cell r="F24887"/>
        </row>
        <row r="24888">
          <cell r="B24888"/>
          <cell r="F24888"/>
        </row>
        <row r="24889">
          <cell r="B24889"/>
          <cell r="F24889"/>
        </row>
        <row r="24890">
          <cell r="B24890"/>
          <cell r="F24890"/>
        </row>
        <row r="24891">
          <cell r="B24891"/>
          <cell r="F24891"/>
        </row>
        <row r="24892">
          <cell r="B24892"/>
          <cell r="F24892"/>
        </row>
        <row r="24893">
          <cell r="B24893"/>
          <cell r="F24893"/>
        </row>
        <row r="24894">
          <cell r="B24894"/>
          <cell r="F24894"/>
        </row>
        <row r="24895">
          <cell r="B24895"/>
          <cell r="F24895"/>
        </row>
        <row r="24896">
          <cell r="B24896"/>
          <cell r="F24896"/>
        </row>
        <row r="24897">
          <cell r="B24897"/>
          <cell r="F24897"/>
        </row>
        <row r="24898">
          <cell r="B24898"/>
          <cell r="F24898"/>
        </row>
        <row r="24899">
          <cell r="B24899"/>
          <cell r="F24899"/>
        </row>
        <row r="24900">
          <cell r="B24900"/>
          <cell r="F24900"/>
        </row>
        <row r="24901">
          <cell r="B24901"/>
          <cell r="F24901"/>
        </row>
        <row r="24902">
          <cell r="B24902"/>
          <cell r="F24902"/>
        </row>
        <row r="24903">
          <cell r="B24903"/>
          <cell r="F24903"/>
        </row>
        <row r="24904">
          <cell r="B24904"/>
          <cell r="F24904"/>
        </row>
        <row r="24905">
          <cell r="B24905"/>
          <cell r="F24905"/>
        </row>
        <row r="24906">
          <cell r="B24906"/>
          <cell r="F24906"/>
        </row>
        <row r="24907">
          <cell r="B24907"/>
          <cell r="F24907"/>
        </row>
        <row r="24908">
          <cell r="B24908"/>
          <cell r="F24908"/>
        </row>
        <row r="24909">
          <cell r="B24909"/>
          <cell r="F24909"/>
        </row>
        <row r="24910">
          <cell r="B24910"/>
          <cell r="F24910"/>
        </row>
        <row r="24911">
          <cell r="B24911"/>
          <cell r="F24911"/>
        </row>
        <row r="24912">
          <cell r="B24912"/>
          <cell r="F24912"/>
        </row>
        <row r="24913">
          <cell r="B24913"/>
          <cell r="F24913"/>
        </row>
        <row r="24914">
          <cell r="B24914"/>
          <cell r="F24914"/>
        </row>
        <row r="24915">
          <cell r="B24915"/>
          <cell r="F24915"/>
        </row>
        <row r="24916">
          <cell r="B24916"/>
          <cell r="F24916"/>
        </row>
        <row r="24917">
          <cell r="B24917"/>
          <cell r="F24917"/>
        </row>
        <row r="24918">
          <cell r="B24918"/>
          <cell r="F24918"/>
        </row>
        <row r="24919">
          <cell r="B24919"/>
          <cell r="F24919"/>
        </row>
        <row r="24920">
          <cell r="B24920"/>
          <cell r="F24920"/>
        </row>
        <row r="24921">
          <cell r="B24921"/>
          <cell r="F24921"/>
        </row>
        <row r="24922">
          <cell r="B24922"/>
          <cell r="F24922"/>
        </row>
        <row r="24923">
          <cell r="B24923"/>
          <cell r="F24923"/>
        </row>
        <row r="24924">
          <cell r="B24924"/>
          <cell r="F24924"/>
        </row>
        <row r="24925">
          <cell r="B24925"/>
          <cell r="F24925"/>
        </row>
        <row r="24926">
          <cell r="B24926"/>
          <cell r="F24926"/>
        </row>
        <row r="24927">
          <cell r="B24927"/>
          <cell r="F24927"/>
        </row>
        <row r="24928">
          <cell r="B24928"/>
          <cell r="F24928"/>
        </row>
        <row r="24929">
          <cell r="B24929"/>
          <cell r="F24929"/>
        </row>
        <row r="24930">
          <cell r="B24930"/>
          <cell r="F24930"/>
        </row>
        <row r="24931">
          <cell r="B24931"/>
          <cell r="F24931"/>
        </row>
        <row r="24932">
          <cell r="B24932"/>
          <cell r="F24932"/>
        </row>
        <row r="24933">
          <cell r="B24933"/>
          <cell r="F24933"/>
        </row>
        <row r="24934">
          <cell r="B24934"/>
          <cell r="F24934"/>
        </row>
        <row r="24935">
          <cell r="B24935"/>
          <cell r="F24935"/>
        </row>
        <row r="24936">
          <cell r="B24936"/>
          <cell r="F24936"/>
        </row>
        <row r="24937">
          <cell r="B24937"/>
          <cell r="F24937"/>
        </row>
        <row r="24938">
          <cell r="B24938"/>
          <cell r="F24938"/>
        </row>
        <row r="24939">
          <cell r="B24939"/>
          <cell r="F24939"/>
        </row>
        <row r="24940">
          <cell r="B24940"/>
          <cell r="F24940"/>
        </row>
        <row r="24941">
          <cell r="B24941"/>
          <cell r="F24941"/>
        </row>
        <row r="24942">
          <cell r="B24942"/>
          <cell r="F24942"/>
        </row>
        <row r="24943">
          <cell r="B24943"/>
          <cell r="F24943"/>
        </row>
        <row r="24944">
          <cell r="B24944"/>
          <cell r="F24944"/>
        </row>
        <row r="24945">
          <cell r="B24945"/>
          <cell r="F24945"/>
        </row>
        <row r="24946">
          <cell r="B24946"/>
          <cell r="F24946"/>
        </row>
        <row r="24947">
          <cell r="B24947"/>
          <cell r="F24947"/>
        </row>
        <row r="24948">
          <cell r="B24948"/>
          <cell r="F24948"/>
        </row>
        <row r="24949">
          <cell r="B24949"/>
          <cell r="F24949"/>
        </row>
        <row r="24950">
          <cell r="B24950"/>
          <cell r="F24950"/>
        </row>
        <row r="24951">
          <cell r="B24951"/>
          <cell r="F24951"/>
        </row>
        <row r="24952">
          <cell r="B24952"/>
          <cell r="F24952"/>
        </row>
        <row r="24953">
          <cell r="B24953"/>
          <cell r="F24953"/>
        </row>
        <row r="24954">
          <cell r="B24954"/>
          <cell r="F24954"/>
        </row>
        <row r="24955">
          <cell r="B24955"/>
          <cell r="F24955"/>
        </row>
        <row r="24956">
          <cell r="B24956"/>
          <cell r="F24956"/>
        </row>
        <row r="24957">
          <cell r="B24957"/>
          <cell r="F24957"/>
        </row>
        <row r="24958">
          <cell r="B24958"/>
          <cell r="F24958"/>
        </row>
        <row r="24959">
          <cell r="B24959"/>
          <cell r="F24959"/>
        </row>
        <row r="24960">
          <cell r="B24960"/>
          <cell r="F24960"/>
        </row>
        <row r="24961">
          <cell r="B24961"/>
          <cell r="F24961"/>
        </row>
        <row r="24962">
          <cell r="B24962"/>
          <cell r="F24962"/>
        </row>
        <row r="24963">
          <cell r="B24963"/>
          <cell r="F24963"/>
        </row>
        <row r="24964">
          <cell r="B24964"/>
          <cell r="F24964"/>
        </row>
        <row r="24965">
          <cell r="B24965"/>
          <cell r="F24965"/>
        </row>
        <row r="24966">
          <cell r="B24966"/>
          <cell r="F24966"/>
        </row>
        <row r="24967">
          <cell r="B24967"/>
          <cell r="F24967"/>
        </row>
        <row r="24968">
          <cell r="B24968"/>
          <cell r="F24968"/>
        </row>
        <row r="24969">
          <cell r="B24969"/>
          <cell r="F24969"/>
        </row>
        <row r="24970">
          <cell r="B24970"/>
          <cell r="F24970"/>
        </row>
        <row r="24971">
          <cell r="B24971"/>
          <cell r="F24971"/>
        </row>
        <row r="24972">
          <cell r="B24972"/>
          <cell r="F24972"/>
        </row>
        <row r="24973">
          <cell r="B24973"/>
          <cell r="F24973"/>
        </row>
        <row r="24974">
          <cell r="B24974"/>
          <cell r="F24974"/>
        </row>
        <row r="24975">
          <cell r="B24975"/>
          <cell r="F24975"/>
        </row>
        <row r="24976">
          <cell r="B24976"/>
          <cell r="F24976"/>
        </row>
        <row r="24977">
          <cell r="B24977"/>
          <cell r="F24977"/>
        </row>
        <row r="24978">
          <cell r="B24978"/>
          <cell r="F24978"/>
        </row>
        <row r="24979">
          <cell r="B24979"/>
          <cell r="F24979"/>
        </row>
        <row r="24980">
          <cell r="B24980"/>
          <cell r="F24980"/>
        </row>
        <row r="24981">
          <cell r="B24981"/>
          <cell r="F24981"/>
        </row>
        <row r="24982">
          <cell r="B24982"/>
          <cell r="F24982"/>
        </row>
        <row r="24983">
          <cell r="B24983"/>
          <cell r="F24983"/>
        </row>
        <row r="24984">
          <cell r="B24984"/>
          <cell r="F24984"/>
        </row>
        <row r="24985">
          <cell r="B24985"/>
          <cell r="F24985"/>
        </row>
        <row r="24986">
          <cell r="B24986"/>
          <cell r="F24986"/>
        </row>
        <row r="24987">
          <cell r="B24987"/>
          <cell r="F24987"/>
        </row>
        <row r="24988">
          <cell r="B24988"/>
          <cell r="F24988"/>
        </row>
        <row r="24989">
          <cell r="B24989"/>
          <cell r="F24989"/>
        </row>
        <row r="24990">
          <cell r="B24990"/>
          <cell r="F24990"/>
        </row>
        <row r="24991">
          <cell r="B24991"/>
          <cell r="F24991"/>
        </row>
        <row r="24992">
          <cell r="B24992"/>
          <cell r="F24992"/>
        </row>
        <row r="24993">
          <cell r="B24993"/>
          <cell r="F24993"/>
        </row>
        <row r="24994">
          <cell r="B24994"/>
          <cell r="F24994"/>
        </row>
        <row r="24995">
          <cell r="B24995"/>
          <cell r="F24995"/>
        </row>
        <row r="24996">
          <cell r="B24996"/>
          <cell r="F24996"/>
        </row>
        <row r="24997">
          <cell r="B24997"/>
          <cell r="F24997"/>
        </row>
        <row r="24998">
          <cell r="B24998"/>
          <cell r="F24998"/>
        </row>
        <row r="24999">
          <cell r="B24999"/>
          <cell r="F24999"/>
        </row>
        <row r="25000">
          <cell r="B25000"/>
          <cell r="F25000"/>
        </row>
        <row r="25001">
          <cell r="B25001"/>
          <cell r="F25001"/>
        </row>
        <row r="25002">
          <cell r="B25002"/>
          <cell r="F25002"/>
        </row>
        <row r="25003">
          <cell r="B25003"/>
          <cell r="F25003"/>
        </row>
        <row r="25004">
          <cell r="B25004"/>
          <cell r="F25004"/>
        </row>
        <row r="25005">
          <cell r="B25005"/>
          <cell r="F25005"/>
        </row>
        <row r="25006">
          <cell r="B25006"/>
          <cell r="F25006"/>
        </row>
        <row r="25007">
          <cell r="B25007"/>
          <cell r="F25007"/>
        </row>
        <row r="25008">
          <cell r="B25008"/>
          <cell r="F25008"/>
        </row>
        <row r="25009">
          <cell r="B25009"/>
          <cell r="F25009"/>
        </row>
        <row r="25010">
          <cell r="B25010"/>
          <cell r="F25010"/>
        </row>
        <row r="25011">
          <cell r="B25011"/>
          <cell r="F25011"/>
        </row>
        <row r="25012">
          <cell r="B25012"/>
          <cell r="F25012"/>
        </row>
        <row r="25013">
          <cell r="B25013"/>
          <cell r="F25013"/>
        </row>
        <row r="25014">
          <cell r="B25014"/>
          <cell r="F25014"/>
        </row>
        <row r="25015">
          <cell r="B25015"/>
          <cell r="F25015"/>
        </row>
        <row r="25016">
          <cell r="B25016"/>
          <cell r="F25016"/>
        </row>
        <row r="25017">
          <cell r="B25017"/>
          <cell r="F25017"/>
        </row>
        <row r="25018">
          <cell r="B25018"/>
          <cell r="F25018"/>
        </row>
        <row r="25019">
          <cell r="B25019"/>
          <cell r="F25019"/>
        </row>
        <row r="25020">
          <cell r="B25020"/>
          <cell r="F25020"/>
        </row>
        <row r="25021">
          <cell r="B25021"/>
          <cell r="F25021"/>
        </row>
        <row r="25022">
          <cell r="B25022"/>
          <cell r="F25022"/>
        </row>
        <row r="25023">
          <cell r="B25023"/>
          <cell r="F25023"/>
        </row>
        <row r="25024">
          <cell r="B25024"/>
          <cell r="F25024"/>
        </row>
        <row r="25025">
          <cell r="B25025"/>
          <cell r="F25025"/>
        </row>
        <row r="25026">
          <cell r="B25026"/>
          <cell r="F25026"/>
        </row>
        <row r="25027">
          <cell r="B25027"/>
          <cell r="F25027"/>
        </row>
        <row r="25028">
          <cell r="B25028"/>
          <cell r="F25028"/>
        </row>
        <row r="25029">
          <cell r="B25029"/>
          <cell r="F25029"/>
        </row>
        <row r="25030">
          <cell r="B25030"/>
          <cell r="F25030"/>
        </row>
        <row r="25031">
          <cell r="B25031"/>
          <cell r="F25031"/>
        </row>
        <row r="25032">
          <cell r="B25032"/>
          <cell r="F25032"/>
        </row>
        <row r="25033">
          <cell r="B25033"/>
          <cell r="F25033"/>
        </row>
        <row r="25034">
          <cell r="B25034"/>
          <cell r="F25034"/>
        </row>
        <row r="25035">
          <cell r="B25035"/>
          <cell r="F25035"/>
        </row>
        <row r="25036">
          <cell r="B25036"/>
          <cell r="F25036"/>
        </row>
        <row r="25037">
          <cell r="B25037"/>
          <cell r="F25037"/>
        </row>
        <row r="25038">
          <cell r="B25038"/>
          <cell r="F25038"/>
        </row>
        <row r="25039">
          <cell r="B25039"/>
          <cell r="F25039"/>
        </row>
        <row r="25040">
          <cell r="B25040"/>
          <cell r="F25040"/>
        </row>
        <row r="25041">
          <cell r="B25041"/>
          <cell r="F25041"/>
        </row>
        <row r="25042">
          <cell r="B25042"/>
          <cell r="F25042"/>
        </row>
        <row r="25043">
          <cell r="B25043"/>
          <cell r="F25043"/>
        </row>
        <row r="25044">
          <cell r="B25044"/>
          <cell r="F25044"/>
        </row>
        <row r="25045">
          <cell r="B25045"/>
          <cell r="F25045"/>
        </row>
        <row r="25046">
          <cell r="B25046"/>
          <cell r="F25046"/>
        </row>
        <row r="25047">
          <cell r="B25047"/>
          <cell r="F25047"/>
        </row>
        <row r="25048">
          <cell r="B25048"/>
          <cell r="F25048"/>
        </row>
        <row r="25049">
          <cell r="B25049"/>
          <cell r="F25049"/>
        </row>
        <row r="25050">
          <cell r="B25050"/>
          <cell r="F25050"/>
        </row>
        <row r="25051">
          <cell r="B25051"/>
          <cell r="F25051"/>
        </row>
        <row r="25052">
          <cell r="B25052"/>
          <cell r="F25052"/>
        </row>
        <row r="25053">
          <cell r="B25053"/>
          <cell r="F25053"/>
        </row>
        <row r="25054">
          <cell r="B25054"/>
          <cell r="F25054"/>
        </row>
        <row r="25055">
          <cell r="B25055"/>
          <cell r="F25055"/>
        </row>
        <row r="25056">
          <cell r="B25056"/>
          <cell r="F25056"/>
        </row>
        <row r="25057">
          <cell r="B25057"/>
          <cell r="F25057"/>
        </row>
        <row r="25058">
          <cell r="B25058"/>
          <cell r="F25058"/>
        </row>
        <row r="25059">
          <cell r="B25059"/>
          <cell r="F25059"/>
        </row>
        <row r="25060">
          <cell r="B25060"/>
          <cell r="F25060"/>
        </row>
        <row r="25061">
          <cell r="B25061"/>
          <cell r="F25061"/>
        </row>
        <row r="25062">
          <cell r="B25062"/>
          <cell r="F25062"/>
        </row>
        <row r="25063">
          <cell r="B25063"/>
          <cell r="F25063"/>
        </row>
        <row r="25064">
          <cell r="B25064"/>
          <cell r="F25064"/>
        </row>
        <row r="25065">
          <cell r="B25065"/>
          <cell r="F25065"/>
        </row>
        <row r="25066">
          <cell r="B25066"/>
          <cell r="F25066"/>
        </row>
        <row r="25067">
          <cell r="B25067"/>
          <cell r="F25067"/>
        </row>
        <row r="25068">
          <cell r="B25068"/>
          <cell r="F25068"/>
        </row>
        <row r="25069">
          <cell r="B25069"/>
          <cell r="F25069"/>
        </row>
        <row r="25070">
          <cell r="B25070"/>
          <cell r="F25070"/>
        </row>
        <row r="25071">
          <cell r="B25071"/>
          <cell r="F25071"/>
        </row>
        <row r="25072">
          <cell r="B25072"/>
          <cell r="F25072"/>
        </row>
        <row r="25073">
          <cell r="B25073"/>
          <cell r="F25073"/>
        </row>
        <row r="25074">
          <cell r="B25074"/>
          <cell r="F25074"/>
        </row>
        <row r="25075">
          <cell r="B25075"/>
          <cell r="F25075"/>
        </row>
        <row r="25076">
          <cell r="B25076"/>
          <cell r="F25076"/>
        </row>
        <row r="25077">
          <cell r="B25077"/>
          <cell r="F25077"/>
        </row>
        <row r="25078">
          <cell r="B25078"/>
          <cell r="F25078"/>
        </row>
        <row r="25079">
          <cell r="B25079"/>
          <cell r="F25079"/>
        </row>
        <row r="25080">
          <cell r="B25080"/>
          <cell r="F25080"/>
        </row>
        <row r="25081">
          <cell r="B25081"/>
          <cell r="F25081"/>
        </row>
        <row r="25082">
          <cell r="B25082"/>
          <cell r="F25082"/>
        </row>
        <row r="25083">
          <cell r="B25083"/>
          <cell r="F25083"/>
        </row>
        <row r="25084">
          <cell r="B25084"/>
          <cell r="F25084"/>
        </row>
        <row r="25085">
          <cell r="B25085"/>
          <cell r="F25085"/>
        </row>
        <row r="25086">
          <cell r="B25086"/>
          <cell r="F25086"/>
        </row>
        <row r="25087">
          <cell r="B25087"/>
          <cell r="F25087"/>
        </row>
        <row r="25088">
          <cell r="B25088"/>
          <cell r="F25088"/>
        </row>
        <row r="25089">
          <cell r="B25089"/>
          <cell r="F25089"/>
        </row>
        <row r="25090">
          <cell r="B25090"/>
          <cell r="F25090"/>
        </row>
        <row r="25091">
          <cell r="B25091"/>
          <cell r="F25091"/>
        </row>
        <row r="25092">
          <cell r="B25092"/>
          <cell r="F25092"/>
        </row>
        <row r="25093">
          <cell r="B25093"/>
          <cell r="F25093"/>
        </row>
        <row r="25094">
          <cell r="B25094"/>
          <cell r="F25094"/>
        </row>
        <row r="25095">
          <cell r="B25095"/>
          <cell r="F25095"/>
        </row>
        <row r="25096">
          <cell r="B25096"/>
          <cell r="F25096"/>
        </row>
        <row r="25097">
          <cell r="B25097"/>
          <cell r="F25097"/>
        </row>
        <row r="25098">
          <cell r="B25098"/>
          <cell r="F25098"/>
        </row>
        <row r="25099">
          <cell r="B25099"/>
          <cell r="F25099"/>
        </row>
        <row r="25100">
          <cell r="B25100"/>
          <cell r="F25100"/>
        </row>
        <row r="25101">
          <cell r="B25101"/>
          <cell r="F25101"/>
        </row>
        <row r="25102">
          <cell r="B25102"/>
          <cell r="F25102"/>
        </row>
        <row r="25103">
          <cell r="B25103"/>
          <cell r="F25103"/>
        </row>
        <row r="25104">
          <cell r="B25104"/>
          <cell r="F25104"/>
        </row>
        <row r="25105">
          <cell r="B25105"/>
          <cell r="F25105"/>
        </row>
        <row r="25106">
          <cell r="B25106"/>
          <cell r="F25106"/>
        </row>
        <row r="25107">
          <cell r="B25107"/>
          <cell r="F25107"/>
        </row>
        <row r="25108">
          <cell r="B25108"/>
          <cell r="F25108"/>
        </row>
        <row r="25109">
          <cell r="B25109"/>
          <cell r="F25109"/>
        </row>
        <row r="25110">
          <cell r="B25110"/>
          <cell r="F25110"/>
        </row>
        <row r="25111">
          <cell r="B25111"/>
          <cell r="F25111"/>
        </row>
        <row r="25112">
          <cell r="B25112"/>
          <cell r="F25112"/>
        </row>
        <row r="25113">
          <cell r="B25113"/>
          <cell r="F25113"/>
        </row>
        <row r="25114">
          <cell r="B25114"/>
          <cell r="F25114"/>
        </row>
        <row r="25115">
          <cell r="B25115"/>
          <cell r="F25115"/>
        </row>
        <row r="25116">
          <cell r="B25116"/>
          <cell r="F25116"/>
        </row>
        <row r="25117">
          <cell r="B25117"/>
          <cell r="F25117"/>
        </row>
        <row r="25118">
          <cell r="B25118"/>
          <cell r="F25118"/>
        </row>
        <row r="25119">
          <cell r="B25119"/>
          <cell r="F25119"/>
        </row>
        <row r="25120">
          <cell r="B25120"/>
          <cell r="F25120"/>
        </row>
        <row r="25121">
          <cell r="B25121"/>
          <cell r="F25121"/>
        </row>
        <row r="25122">
          <cell r="B25122"/>
          <cell r="F25122"/>
        </row>
        <row r="25123">
          <cell r="B25123"/>
          <cell r="F25123"/>
        </row>
        <row r="25124">
          <cell r="B25124"/>
          <cell r="F25124"/>
        </row>
        <row r="25125">
          <cell r="B25125"/>
          <cell r="F25125"/>
        </row>
        <row r="25126">
          <cell r="B25126"/>
          <cell r="F25126"/>
        </row>
        <row r="25127">
          <cell r="B25127"/>
          <cell r="F25127"/>
        </row>
        <row r="25128">
          <cell r="B25128"/>
          <cell r="F25128"/>
        </row>
        <row r="25129">
          <cell r="B25129"/>
          <cell r="F25129"/>
        </row>
        <row r="25130">
          <cell r="B25130"/>
          <cell r="F25130"/>
        </row>
        <row r="25131">
          <cell r="B25131"/>
          <cell r="F25131"/>
        </row>
        <row r="25132">
          <cell r="B25132"/>
          <cell r="F25132"/>
        </row>
        <row r="25133">
          <cell r="B25133"/>
          <cell r="F25133"/>
        </row>
        <row r="25134">
          <cell r="B25134"/>
          <cell r="F25134"/>
        </row>
        <row r="25135">
          <cell r="B25135"/>
          <cell r="F25135"/>
        </row>
        <row r="25136">
          <cell r="B25136"/>
          <cell r="F25136"/>
        </row>
        <row r="25137">
          <cell r="B25137"/>
          <cell r="F25137"/>
        </row>
        <row r="25138">
          <cell r="B25138"/>
          <cell r="F25138"/>
        </row>
        <row r="25139">
          <cell r="B25139"/>
          <cell r="F25139"/>
        </row>
        <row r="25140">
          <cell r="B25140"/>
          <cell r="F25140"/>
        </row>
        <row r="25141">
          <cell r="B25141"/>
          <cell r="F25141"/>
        </row>
        <row r="25142">
          <cell r="B25142"/>
          <cell r="F25142"/>
        </row>
        <row r="25143">
          <cell r="B25143"/>
          <cell r="F25143"/>
        </row>
        <row r="25144">
          <cell r="B25144"/>
          <cell r="F25144"/>
        </row>
        <row r="25145">
          <cell r="B25145"/>
          <cell r="F25145"/>
        </row>
        <row r="25146">
          <cell r="B25146"/>
          <cell r="F25146"/>
        </row>
        <row r="25147">
          <cell r="B25147"/>
          <cell r="F25147"/>
        </row>
        <row r="25148">
          <cell r="B25148"/>
          <cell r="F25148"/>
        </row>
        <row r="25149">
          <cell r="B25149"/>
          <cell r="F25149"/>
        </row>
        <row r="25150">
          <cell r="B25150"/>
          <cell r="F25150"/>
        </row>
        <row r="25151">
          <cell r="B25151"/>
          <cell r="F25151"/>
        </row>
        <row r="25152">
          <cell r="B25152"/>
          <cell r="F25152"/>
        </row>
        <row r="25153">
          <cell r="B25153"/>
          <cell r="F25153"/>
        </row>
        <row r="25154">
          <cell r="B25154"/>
          <cell r="F25154"/>
        </row>
        <row r="25155">
          <cell r="B25155"/>
          <cell r="F25155"/>
        </row>
        <row r="25156">
          <cell r="B25156"/>
          <cell r="F25156"/>
        </row>
        <row r="25157">
          <cell r="B25157"/>
          <cell r="F25157"/>
        </row>
        <row r="25158">
          <cell r="B25158"/>
          <cell r="F25158"/>
        </row>
        <row r="25159">
          <cell r="B25159"/>
          <cell r="F25159"/>
        </row>
        <row r="25160">
          <cell r="B25160"/>
          <cell r="F25160"/>
        </row>
        <row r="25161">
          <cell r="B25161"/>
          <cell r="F25161"/>
        </row>
        <row r="25162">
          <cell r="B25162"/>
          <cell r="F25162"/>
        </row>
        <row r="25163">
          <cell r="B25163"/>
          <cell r="F25163"/>
        </row>
        <row r="25164">
          <cell r="B25164"/>
          <cell r="F25164"/>
        </row>
        <row r="25165">
          <cell r="B25165"/>
          <cell r="F25165"/>
        </row>
        <row r="25166">
          <cell r="B25166"/>
          <cell r="F25166"/>
        </row>
        <row r="25167">
          <cell r="B25167"/>
          <cell r="F25167"/>
        </row>
        <row r="25168">
          <cell r="B25168"/>
          <cell r="F25168"/>
        </row>
        <row r="25169">
          <cell r="B25169"/>
          <cell r="F25169"/>
        </row>
        <row r="25170">
          <cell r="B25170"/>
          <cell r="F25170"/>
        </row>
        <row r="25171">
          <cell r="B25171"/>
          <cell r="F25171"/>
        </row>
        <row r="25172">
          <cell r="B25172"/>
          <cell r="F25172"/>
        </row>
        <row r="25173">
          <cell r="B25173"/>
          <cell r="F25173"/>
        </row>
        <row r="25174">
          <cell r="B25174"/>
          <cell r="F25174"/>
        </row>
        <row r="25175">
          <cell r="B25175"/>
          <cell r="F25175"/>
        </row>
        <row r="25176">
          <cell r="B25176"/>
          <cell r="F25176"/>
        </row>
        <row r="25177">
          <cell r="B25177"/>
          <cell r="F25177"/>
        </row>
        <row r="25178">
          <cell r="B25178"/>
          <cell r="F25178"/>
        </row>
        <row r="25179">
          <cell r="B25179"/>
          <cell r="F25179"/>
        </row>
        <row r="25180">
          <cell r="B25180"/>
          <cell r="F25180"/>
        </row>
        <row r="25181">
          <cell r="B25181"/>
          <cell r="F25181"/>
        </row>
        <row r="25182">
          <cell r="B25182"/>
          <cell r="F25182"/>
        </row>
        <row r="25183">
          <cell r="B25183"/>
          <cell r="F25183"/>
        </row>
        <row r="25184">
          <cell r="B25184"/>
          <cell r="F25184"/>
        </row>
        <row r="25185">
          <cell r="B25185"/>
          <cell r="F25185"/>
        </row>
        <row r="25186">
          <cell r="B25186"/>
          <cell r="F25186"/>
        </row>
        <row r="25187">
          <cell r="B25187"/>
          <cell r="F25187"/>
        </row>
        <row r="25188">
          <cell r="B25188"/>
          <cell r="F25188"/>
        </row>
        <row r="25189">
          <cell r="B25189"/>
          <cell r="F25189"/>
        </row>
        <row r="25190">
          <cell r="B25190"/>
          <cell r="F25190"/>
        </row>
        <row r="25191">
          <cell r="B25191"/>
          <cell r="F25191"/>
        </row>
        <row r="25192">
          <cell r="B25192"/>
          <cell r="F25192"/>
        </row>
        <row r="25193">
          <cell r="B25193"/>
          <cell r="F25193"/>
        </row>
        <row r="25194">
          <cell r="B25194"/>
          <cell r="F25194"/>
        </row>
        <row r="25195">
          <cell r="B25195"/>
          <cell r="F25195"/>
        </row>
        <row r="25196">
          <cell r="B25196"/>
          <cell r="F25196"/>
        </row>
        <row r="25197">
          <cell r="B25197"/>
          <cell r="F25197"/>
        </row>
        <row r="25198">
          <cell r="B25198"/>
          <cell r="F25198"/>
        </row>
        <row r="25199">
          <cell r="B25199"/>
          <cell r="F25199"/>
        </row>
        <row r="25200">
          <cell r="B25200"/>
          <cell r="F25200"/>
        </row>
        <row r="25201">
          <cell r="B25201"/>
          <cell r="F25201"/>
        </row>
        <row r="25202">
          <cell r="B25202"/>
          <cell r="F25202"/>
        </row>
        <row r="25203">
          <cell r="B25203"/>
          <cell r="F25203"/>
        </row>
        <row r="25204">
          <cell r="B25204"/>
          <cell r="F25204"/>
        </row>
        <row r="25205">
          <cell r="B25205"/>
          <cell r="F25205"/>
        </row>
        <row r="25206">
          <cell r="B25206"/>
          <cell r="F25206"/>
        </row>
        <row r="25207">
          <cell r="B25207"/>
          <cell r="F25207"/>
        </row>
        <row r="25208">
          <cell r="B25208"/>
          <cell r="F25208"/>
        </row>
        <row r="25209">
          <cell r="B25209"/>
          <cell r="F25209"/>
        </row>
        <row r="25210">
          <cell r="B25210"/>
          <cell r="F25210"/>
        </row>
        <row r="25211">
          <cell r="B25211"/>
          <cell r="F25211"/>
        </row>
        <row r="25212">
          <cell r="B25212"/>
          <cell r="F25212"/>
        </row>
        <row r="25213">
          <cell r="B25213"/>
          <cell r="F25213"/>
        </row>
        <row r="25214">
          <cell r="B25214"/>
          <cell r="F25214"/>
        </row>
        <row r="25215">
          <cell r="B25215"/>
          <cell r="F25215"/>
        </row>
        <row r="25216">
          <cell r="B25216"/>
          <cell r="F25216"/>
        </row>
        <row r="25217">
          <cell r="B25217"/>
          <cell r="F25217"/>
        </row>
        <row r="25218">
          <cell r="B25218"/>
          <cell r="F25218"/>
        </row>
        <row r="25219">
          <cell r="B25219"/>
          <cell r="F25219"/>
        </row>
        <row r="25220">
          <cell r="B25220"/>
          <cell r="F25220"/>
        </row>
        <row r="25221">
          <cell r="B25221"/>
          <cell r="F25221"/>
        </row>
        <row r="25222">
          <cell r="B25222"/>
          <cell r="F25222"/>
        </row>
        <row r="25223">
          <cell r="B25223"/>
          <cell r="F25223"/>
        </row>
        <row r="25224">
          <cell r="B25224"/>
          <cell r="F25224"/>
        </row>
        <row r="25225">
          <cell r="B25225"/>
          <cell r="F25225"/>
        </row>
        <row r="25226">
          <cell r="B25226"/>
          <cell r="F25226"/>
        </row>
        <row r="25227">
          <cell r="B25227"/>
          <cell r="F25227"/>
        </row>
        <row r="25228">
          <cell r="B25228"/>
          <cell r="F25228"/>
        </row>
        <row r="25229">
          <cell r="B25229"/>
          <cell r="F25229"/>
        </row>
        <row r="25230">
          <cell r="B25230"/>
          <cell r="F25230"/>
        </row>
        <row r="25231">
          <cell r="B25231"/>
          <cell r="F25231"/>
        </row>
        <row r="25232">
          <cell r="B25232"/>
          <cell r="F25232"/>
        </row>
        <row r="25233">
          <cell r="B25233"/>
          <cell r="F25233"/>
        </row>
        <row r="25234">
          <cell r="B25234"/>
          <cell r="F25234"/>
        </row>
        <row r="25235">
          <cell r="B25235"/>
          <cell r="F25235"/>
        </row>
        <row r="25236">
          <cell r="B25236"/>
          <cell r="F25236"/>
        </row>
        <row r="25237">
          <cell r="B25237"/>
          <cell r="F25237"/>
        </row>
        <row r="25238">
          <cell r="B25238"/>
          <cell r="F25238"/>
        </row>
        <row r="25239">
          <cell r="B25239"/>
          <cell r="F25239"/>
        </row>
        <row r="25240">
          <cell r="B25240"/>
          <cell r="F25240"/>
        </row>
        <row r="25241">
          <cell r="B25241"/>
          <cell r="F25241"/>
        </row>
        <row r="25242">
          <cell r="B25242"/>
          <cell r="F25242"/>
        </row>
        <row r="25243">
          <cell r="B25243"/>
          <cell r="F25243"/>
        </row>
        <row r="25244">
          <cell r="B25244"/>
          <cell r="F25244"/>
        </row>
        <row r="25245">
          <cell r="B25245"/>
          <cell r="F25245"/>
        </row>
        <row r="25246">
          <cell r="B25246"/>
          <cell r="F25246"/>
        </row>
        <row r="25247">
          <cell r="B25247"/>
          <cell r="F25247"/>
        </row>
        <row r="25248">
          <cell r="B25248"/>
          <cell r="F25248"/>
        </row>
        <row r="25249">
          <cell r="B25249"/>
          <cell r="F25249"/>
        </row>
        <row r="25250">
          <cell r="B25250"/>
          <cell r="F25250"/>
        </row>
        <row r="25251">
          <cell r="B25251"/>
          <cell r="F25251"/>
        </row>
        <row r="25252">
          <cell r="B25252"/>
          <cell r="F25252"/>
        </row>
        <row r="25253">
          <cell r="B25253"/>
          <cell r="F25253"/>
        </row>
        <row r="25254">
          <cell r="B25254"/>
          <cell r="F25254"/>
        </row>
        <row r="25255">
          <cell r="B25255"/>
          <cell r="F25255"/>
        </row>
        <row r="25256">
          <cell r="B25256"/>
          <cell r="F25256"/>
        </row>
        <row r="25257">
          <cell r="B25257"/>
          <cell r="F25257"/>
        </row>
        <row r="25258">
          <cell r="B25258"/>
          <cell r="F25258"/>
        </row>
        <row r="25259">
          <cell r="B25259"/>
          <cell r="F25259"/>
        </row>
        <row r="25260">
          <cell r="B25260"/>
          <cell r="F25260"/>
        </row>
        <row r="25261">
          <cell r="B25261"/>
          <cell r="F25261"/>
        </row>
        <row r="25262">
          <cell r="B25262"/>
          <cell r="F25262"/>
        </row>
        <row r="25263">
          <cell r="B25263"/>
          <cell r="F25263"/>
        </row>
        <row r="25264">
          <cell r="B25264"/>
          <cell r="F25264"/>
        </row>
        <row r="25265">
          <cell r="B25265"/>
          <cell r="F25265"/>
        </row>
        <row r="25266">
          <cell r="B25266"/>
          <cell r="F25266"/>
        </row>
        <row r="25267">
          <cell r="B25267"/>
          <cell r="F25267"/>
        </row>
        <row r="25268">
          <cell r="B25268"/>
          <cell r="F25268"/>
        </row>
        <row r="25269">
          <cell r="B25269"/>
          <cell r="F25269"/>
        </row>
        <row r="25270">
          <cell r="B25270"/>
          <cell r="F25270"/>
        </row>
        <row r="25271">
          <cell r="B25271"/>
          <cell r="F25271"/>
        </row>
        <row r="25272">
          <cell r="B25272"/>
          <cell r="F25272"/>
        </row>
        <row r="25273">
          <cell r="B25273"/>
          <cell r="F25273"/>
        </row>
        <row r="25274">
          <cell r="B25274"/>
          <cell r="F25274"/>
        </row>
        <row r="25275">
          <cell r="B25275"/>
          <cell r="F25275"/>
        </row>
        <row r="25276">
          <cell r="B25276"/>
          <cell r="F25276"/>
        </row>
        <row r="25277">
          <cell r="B25277"/>
          <cell r="F25277"/>
        </row>
        <row r="25278">
          <cell r="B25278"/>
          <cell r="F25278"/>
        </row>
        <row r="25279">
          <cell r="B25279"/>
          <cell r="F25279"/>
        </row>
        <row r="25280">
          <cell r="B25280"/>
          <cell r="F25280"/>
        </row>
        <row r="25281">
          <cell r="B25281"/>
          <cell r="F25281"/>
        </row>
        <row r="25282">
          <cell r="B25282"/>
          <cell r="F25282"/>
        </row>
        <row r="25283">
          <cell r="B25283"/>
          <cell r="F25283"/>
        </row>
        <row r="25284">
          <cell r="B25284"/>
          <cell r="F25284"/>
        </row>
        <row r="25285">
          <cell r="B25285"/>
          <cell r="F25285"/>
        </row>
        <row r="25286">
          <cell r="B25286"/>
          <cell r="F25286"/>
        </row>
        <row r="25287">
          <cell r="B25287"/>
          <cell r="F25287"/>
        </row>
        <row r="25288">
          <cell r="B25288"/>
          <cell r="F25288"/>
        </row>
        <row r="25289">
          <cell r="B25289"/>
          <cell r="F25289"/>
        </row>
        <row r="25290">
          <cell r="B25290"/>
          <cell r="F25290"/>
        </row>
        <row r="25291">
          <cell r="B25291"/>
          <cell r="F25291"/>
        </row>
        <row r="25292">
          <cell r="B25292"/>
          <cell r="F25292"/>
        </row>
        <row r="25293">
          <cell r="B25293"/>
          <cell r="F25293"/>
        </row>
        <row r="25294">
          <cell r="B25294"/>
          <cell r="F25294"/>
        </row>
        <row r="25295">
          <cell r="B25295"/>
          <cell r="F25295"/>
        </row>
        <row r="25296">
          <cell r="B25296"/>
          <cell r="F25296"/>
        </row>
        <row r="25297">
          <cell r="B25297"/>
          <cell r="F25297"/>
        </row>
        <row r="25298">
          <cell r="B25298"/>
          <cell r="F25298"/>
        </row>
        <row r="25299">
          <cell r="B25299"/>
          <cell r="F25299"/>
        </row>
        <row r="25300">
          <cell r="B25300"/>
          <cell r="F25300"/>
        </row>
        <row r="25301">
          <cell r="B25301"/>
          <cell r="F25301"/>
        </row>
        <row r="25302">
          <cell r="B25302"/>
          <cell r="F25302"/>
        </row>
        <row r="25303">
          <cell r="B25303"/>
          <cell r="F25303"/>
        </row>
        <row r="25304">
          <cell r="B25304"/>
          <cell r="F25304"/>
        </row>
        <row r="25305">
          <cell r="B25305"/>
          <cell r="F25305"/>
        </row>
        <row r="25306">
          <cell r="B25306"/>
          <cell r="F25306"/>
        </row>
        <row r="25307">
          <cell r="B25307"/>
          <cell r="F25307"/>
        </row>
        <row r="25308">
          <cell r="B25308"/>
          <cell r="F25308"/>
        </row>
        <row r="25309">
          <cell r="B25309"/>
          <cell r="F25309"/>
        </row>
        <row r="25310">
          <cell r="B25310"/>
          <cell r="F25310"/>
        </row>
        <row r="25311">
          <cell r="B25311"/>
          <cell r="F25311"/>
        </row>
        <row r="25312">
          <cell r="B25312"/>
          <cell r="F25312"/>
        </row>
        <row r="25313">
          <cell r="B25313"/>
          <cell r="F25313"/>
        </row>
        <row r="25314">
          <cell r="B25314"/>
          <cell r="F25314"/>
        </row>
        <row r="25315">
          <cell r="B25315"/>
          <cell r="F25315"/>
        </row>
        <row r="25316">
          <cell r="B25316"/>
          <cell r="F25316"/>
        </row>
        <row r="25317">
          <cell r="B25317"/>
          <cell r="F25317"/>
        </row>
        <row r="25318">
          <cell r="B25318"/>
          <cell r="F25318"/>
        </row>
        <row r="25319">
          <cell r="B25319"/>
          <cell r="F25319"/>
        </row>
        <row r="25320">
          <cell r="B25320"/>
          <cell r="F25320"/>
        </row>
        <row r="25321">
          <cell r="B25321"/>
          <cell r="F25321"/>
        </row>
        <row r="25322">
          <cell r="B25322"/>
          <cell r="F25322"/>
        </row>
        <row r="25323">
          <cell r="B25323"/>
          <cell r="F25323"/>
        </row>
        <row r="25324">
          <cell r="B25324"/>
          <cell r="F25324"/>
        </row>
        <row r="25325">
          <cell r="B25325"/>
          <cell r="F25325"/>
        </row>
        <row r="25326">
          <cell r="B25326"/>
          <cell r="F25326"/>
        </row>
        <row r="25327">
          <cell r="B25327"/>
          <cell r="F25327"/>
        </row>
        <row r="25328">
          <cell r="B25328"/>
          <cell r="F25328"/>
        </row>
        <row r="25329">
          <cell r="B25329"/>
          <cell r="F25329"/>
        </row>
        <row r="25330">
          <cell r="B25330"/>
          <cell r="F25330"/>
        </row>
        <row r="25331">
          <cell r="B25331"/>
          <cell r="F25331"/>
        </row>
        <row r="25332">
          <cell r="B25332"/>
          <cell r="F25332"/>
        </row>
        <row r="25333">
          <cell r="B25333"/>
          <cell r="F25333"/>
        </row>
        <row r="25334">
          <cell r="B25334"/>
          <cell r="F25334"/>
        </row>
        <row r="25335">
          <cell r="B25335"/>
          <cell r="F25335"/>
        </row>
        <row r="25336">
          <cell r="B25336"/>
          <cell r="F25336"/>
        </row>
        <row r="25337">
          <cell r="B25337"/>
          <cell r="F25337"/>
        </row>
        <row r="25338">
          <cell r="B25338"/>
          <cell r="F25338"/>
        </row>
        <row r="25339">
          <cell r="B25339"/>
          <cell r="F25339"/>
        </row>
        <row r="25340">
          <cell r="B25340"/>
          <cell r="F25340"/>
        </row>
        <row r="25341">
          <cell r="B25341"/>
          <cell r="F25341"/>
        </row>
        <row r="25342">
          <cell r="B25342"/>
          <cell r="F25342"/>
        </row>
        <row r="25343">
          <cell r="B25343"/>
          <cell r="F25343"/>
        </row>
        <row r="25344">
          <cell r="B25344"/>
          <cell r="F25344"/>
        </row>
        <row r="25345">
          <cell r="B25345"/>
          <cell r="F25345"/>
        </row>
        <row r="25346">
          <cell r="B25346"/>
          <cell r="F25346"/>
        </row>
        <row r="25347">
          <cell r="B25347"/>
          <cell r="F25347"/>
        </row>
        <row r="25348">
          <cell r="B25348"/>
          <cell r="F25348"/>
        </row>
        <row r="25349">
          <cell r="B25349"/>
          <cell r="F25349"/>
        </row>
        <row r="25350">
          <cell r="B25350"/>
          <cell r="F25350"/>
        </row>
        <row r="25351">
          <cell r="B25351"/>
          <cell r="F25351"/>
        </row>
        <row r="25352">
          <cell r="B25352"/>
          <cell r="F25352"/>
        </row>
        <row r="25353">
          <cell r="B25353"/>
          <cell r="F25353"/>
        </row>
        <row r="25354">
          <cell r="B25354"/>
          <cell r="F25354"/>
        </row>
        <row r="25355">
          <cell r="B25355"/>
          <cell r="F25355"/>
        </row>
        <row r="25356">
          <cell r="B25356"/>
          <cell r="F25356"/>
        </row>
        <row r="25357">
          <cell r="B25357"/>
          <cell r="F25357"/>
        </row>
        <row r="25358">
          <cell r="B25358"/>
          <cell r="F25358"/>
        </row>
        <row r="25359">
          <cell r="B25359"/>
          <cell r="F25359"/>
        </row>
        <row r="25360">
          <cell r="B25360"/>
          <cell r="F25360"/>
        </row>
        <row r="25361">
          <cell r="B25361"/>
          <cell r="F25361"/>
        </row>
        <row r="25362">
          <cell r="B25362"/>
          <cell r="F25362"/>
        </row>
        <row r="25363">
          <cell r="B25363"/>
          <cell r="F25363"/>
        </row>
        <row r="25364">
          <cell r="B25364"/>
          <cell r="F25364"/>
        </row>
        <row r="25365">
          <cell r="B25365"/>
          <cell r="F25365"/>
        </row>
        <row r="25366">
          <cell r="B25366"/>
          <cell r="F25366"/>
        </row>
        <row r="25367">
          <cell r="B25367"/>
          <cell r="F25367"/>
        </row>
        <row r="25368">
          <cell r="B25368"/>
          <cell r="F25368"/>
        </row>
        <row r="25369">
          <cell r="B25369"/>
          <cell r="F25369"/>
        </row>
        <row r="25370">
          <cell r="B25370"/>
          <cell r="F25370"/>
        </row>
        <row r="25371">
          <cell r="B25371"/>
          <cell r="F25371"/>
        </row>
        <row r="25372">
          <cell r="B25372"/>
          <cell r="F25372"/>
        </row>
        <row r="25373">
          <cell r="B25373"/>
          <cell r="F25373"/>
        </row>
        <row r="25374">
          <cell r="B25374"/>
          <cell r="F25374"/>
        </row>
        <row r="25375">
          <cell r="B25375"/>
          <cell r="F25375"/>
        </row>
        <row r="25376">
          <cell r="B25376"/>
          <cell r="F25376"/>
        </row>
        <row r="25377">
          <cell r="B25377"/>
          <cell r="F25377"/>
        </row>
        <row r="25378">
          <cell r="B25378"/>
          <cell r="F25378"/>
        </row>
        <row r="25379">
          <cell r="B25379"/>
          <cell r="F25379"/>
        </row>
        <row r="25380">
          <cell r="B25380"/>
          <cell r="F25380"/>
        </row>
        <row r="25381">
          <cell r="B25381"/>
          <cell r="F25381"/>
        </row>
        <row r="25382">
          <cell r="B25382"/>
          <cell r="F25382"/>
        </row>
        <row r="25383">
          <cell r="B25383"/>
          <cell r="F25383"/>
        </row>
        <row r="25384">
          <cell r="B25384"/>
          <cell r="F25384"/>
        </row>
        <row r="25385">
          <cell r="B25385"/>
          <cell r="F25385"/>
        </row>
        <row r="25386">
          <cell r="B25386"/>
          <cell r="F25386"/>
        </row>
        <row r="25387">
          <cell r="B25387"/>
          <cell r="F25387"/>
        </row>
        <row r="25388">
          <cell r="B25388"/>
          <cell r="F25388"/>
        </row>
        <row r="25389">
          <cell r="B25389"/>
          <cell r="F25389"/>
        </row>
        <row r="25390">
          <cell r="B25390"/>
          <cell r="F25390"/>
        </row>
        <row r="25391">
          <cell r="B25391"/>
          <cell r="F25391"/>
        </row>
        <row r="25392">
          <cell r="B25392"/>
          <cell r="F25392"/>
        </row>
        <row r="25393">
          <cell r="B25393"/>
          <cell r="F25393"/>
        </row>
        <row r="25394">
          <cell r="B25394"/>
          <cell r="F25394"/>
        </row>
        <row r="25395">
          <cell r="B25395"/>
          <cell r="F25395"/>
        </row>
        <row r="25396">
          <cell r="B25396"/>
          <cell r="F25396"/>
        </row>
        <row r="25397">
          <cell r="B25397"/>
          <cell r="F25397"/>
        </row>
        <row r="25398">
          <cell r="B25398"/>
          <cell r="F25398"/>
        </row>
        <row r="25399">
          <cell r="B25399"/>
          <cell r="F25399"/>
        </row>
        <row r="25400">
          <cell r="B25400"/>
          <cell r="F25400"/>
        </row>
        <row r="25401">
          <cell r="B25401"/>
          <cell r="F25401"/>
        </row>
        <row r="25402">
          <cell r="B25402"/>
          <cell r="F25402"/>
        </row>
        <row r="25403">
          <cell r="B25403"/>
          <cell r="F25403"/>
        </row>
        <row r="25404">
          <cell r="B25404"/>
          <cell r="F25404"/>
        </row>
        <row r="25405">
          <cell r="B25405"/>
          <cell r="F25405"/>
        </row>
        <row r="25406">
          <cell r="B25406"/>
          <cell r="F25406"/>
        </row>
        <row r="25407">
          <cell r="B25407"/>
          <cell r="F25407"/>
        </row>
        <row r="25408">
          <cell r="B25408"/>
          <cell r="F25408"/>
        </row>
        <row r="25409">
          <cell r="B25409"/>
          <cell r="F25409"/>
        </row>
        <row r="25410">
          <cell r="B25410"/>
          <cell r="F25410"/>
        </row>
        <row r="25411">
          <cell r="B25411"/>
          <cell r="F25411"/>
        </row>
        <row r="25412">
          <cell r="B25412"/>
          <cell r="F25412"/>
        </row>
        <row r="25413">
          <cell r="B25413"/>
          <cell r="F25413"/>
        </row>
        <row r="25414">
          <cell r="B25414"/>
          <cell r="F25414"/>
        </row>
        <row r="25415">
          <cell r="B25415"/>
          <cell r="F25415"/>
        </row>
        <row r="25416">
          <cell r="B25416"/>
          <cell r="F25416"/>
        </row>
        <row r="25417">
          <cell r="B25417"/>
          <cell r="F25417"/>
        </row>
        <row r="25418">
          <cell r="B25418"/>
          <cell r="F25418"/>
        </row>
        <row r="25419">
          <cell r="B25419"/>
          <cell r="F25419"/>
        </row>
        <row r="25420">
          <cell r="B25420"/>
          <cell r="F25420"/>
        </row>
        <row r="25421">
          <cell r="B25421"/>
          <cell r="F25421"/>
        </row>
        <row r="25422">
          <cell r="B25422"/>
          <cell r="F25422"/>
        </row>
        <row r="25423">
          <cell r="B25423"/>
          <cell r="F25423"/>
        </row>
        <row r="25424">
          <cell r="B25424"/>
          <cell r="F25424"/>
        </row>
        <row r="25425">
          <cell r="B25425"/>
          <cell r="F25425"/>
        </row>
        <row r="25426">
          <cell r="B25426"/>
          <cell r="F25426"/>
        </row>
        <row r="25427">
          <cell r="B25427"/>
          <cell r="F25427"/>
        </row>
        <row r="25428">
          <cell r="B25428"/>
          <cell r="F25428"/>
        </row>
        <row r="25429">
          <cell r="B25429"/>
          <cell r="F25429"/>
        </row>
        <row r="25430">
          <cell r="B25430"/>
          <cell r="F25430"/>
        </row>
        <row r="25431">
          <cell r="B25431"/>
          <cell r="F25431"/>
        </row>
        <row r="25432">
          <cell r="B25432"/>
          <cell r="F25432"/>
        </row>
        <row r="25433">
          <cell r="B25433"/>
          <cell r="F25433"/>
        </row>
        <row r="25434">
          <cell r="B25434"/>
          <cell r="F25434"/>
        </row>
        <row r="25435">
          <cell r="B25435"/>
          <cell r="F25435"/>
        </row>
        <row r="25436">
          <cell r="B25436"/>
          <cell r="F25436"/>
        </row>
        <row r="25437">
          <cell r="B25437"/>
          <cell r="F25437"/>
        </row>
        <row r="25438">
          <cell r="B25438"/>
          <cell r="F25438"/>
        </row>
        <row r="25439">
          <cell r="B25439"/>
          <cell r="F25439"/>
        </row>
        <row r="25440">
          <cell r="B25440"/>
          <cell r="F25440"/>
        </row>
        <row r="25441">
          <cell r="B25441"/>
          <cell r="F25441"/>
        </row>
        <row r="25442">
          <cell r="B25442"/>
          <cell r="F25442"/>
        </row>
        <row r="25443">
          <cell r="B25443"/>
          <cell r="F25443"/>
        </row>
        <row r="25444">
          <cell r="B25444"/>
          <cell r="F25444"/>
        </row>
        <row r="25445">
          <cell r="B25445"/>
          <cell r="F25445"/>
        </row>
        <row r="25446">
          <cell r="B25446"/>
          <cell r="F25446"/>
        </row>
        <row r="25447">
          <cell r="B25447"/>
          <cell r="F25447"/>
        </row>
        <row r="25448">
          <cell r="B25448"/>
          <cell r="F25448"/>
        </row>
        <row r="25449">
          <cell r="B25449"/>
          <cell r="F25449"/>
        </row>
        <row r="25450">
          <cell r="B25450"/>
          <cell r="F25450"/>
        </row>
        <row r="25451">
          <cell r="B25451"/>
          <cell r="F25451"/>
        </row>
        <row r="25452">
          <cell r="B25452"/>
          <cell r="F25452"/>
        </row>
        <row r="25453">
          <cell r="B25453"/>
          <cell r="F25453"/>
        </row>
        <row r="25454">
          <cell r="B25454"/>
          <cell r="F25454"/>
        </row>
        <row r="25455">
          <cell r="B25455"/>
          <cell r="F25455"/>
        </row>
        <row r="25456">
          <cell r="B25456"/>
          <cell r="F25456"/>
        </row>
        <row r="25457">
          <cell r="B25457"/>
          <cell r="F25457"/>
        </row>
        <row r="25458">
          <cell r="B25458"/>
          <cell r="F25458"/>
        </row>
        <row r="25459">
          <cell r="B25459"/>
          <cell r="F25459"/>
        </row>
        <row r="25460">
          <cell r="B25460"/>
          <cell r="F25460"/>
        </row>
        <row r="25461">
          <cell r="B25461"/>
          <cell r="F25461"/>
        </row>
        <row r="25462">
          <cell r="B25462"/>
          <cell r="F25462"/>
        </row>
        <row r="25463">
          <cell r="B25463"/>
          <cell r="F25463"/>
        </row>
        <row r="25464">
          <cell r="B25464"/>
          <cell r="F25464"/>
        </row>
        <row r="25465">
          <cell r="B25465"/>
          <cell r="F25465"/>
        </row>
        <row r="25466">
          <cell r="B25466"/>
          <cell r="F25466"/>
        </row>
        <row r="25467">
          <cell r="B25467"/>
          <cell r="F25467"/>
        </row>
        <row r="25468">
          <cell r="B25468"/>
          <cell r="F25468"/>
        </row>
        <row r="25469">
          <cell r="B25469"/>
          <cell r="F25469"/>
        </row>
        <row r="25470">
          <cell r="B25470"/>
          <cell r="F25470"/>
        </row>
        <row r="25471">
          <cell r="B25471"/>
          <cell r="F25471"/>
        </row>
        <row r="25472">
          <cell r="B25472"/>
          <cell r="F25472"/>
        </row>
        <row r="25473">
          <cell r="B25473"/>
          <cell r="F25473"/>
        </row>
        <row r="25474">
          <cell r="B25474"/>
          <cell r="F25474"/>
        </row>
        <row r="25475">
          <cell r="B25475"/>
          <cell r="F25475"/>
        </row>
        <row r="25476">
          <cell r="B25476"/>
          <cell r="F25476"/>
        </row>
        <row r="25477">
          <cell r="B25477"/>
          <cell r="F25477"/>
        </row>
        <row r="25478">
          <cell r="B25478"/>
          <cell r="F25478"/>
        </row>
        <row r="25479">
          <cell r="B25479"/>
          <cell r="F25479"/>
        </row>
        <row r="25480">
          <cell r="B25480"/>
          <cell r="F25480"/>
        </row>
        <row r="25481">
          <cell r="B25481"/>
          <cell r="F25481"/>
        </row>
        <row r="25482">
          <cell r="B25482"/>
          <cell r="F25482"/>
        </row>
        <row r="25483">
          <cell r="B25483"/>
          <cell r="F25483"/>
        </row>
        <row r="25484">
          <cell r="B25484"/>
          <cell r="F25484"/>
        </row>
        <row r="25485">
          <cell r="B25485"/>
          <cell r="F25485"/>
        </row>
        <row r="25486">
          <cell r="B25486"/>
          <cell r="F25486"/>
        </row>
        <row r="25487">
          <cell r="B25487"/>
          <cell r="F25487"/>
        </row>
        <row r="25488">
          <cell r="B25488"/>
          <cell r="F25488"/>
        </row>
        <row r="25489">
          <cell r="B25489"/>
          <cell r="F25489"/>
        </row>
        <row r="25490">
          <cell r="B25490"/>
          <cell r="F25490"/>
        </row>
        <row r="25491">
          <cell r="B25491"/>
          <cell r="F25491"/>
        </row>
        <row r="25492">
          <cell r="B25492"/>
          <cell r="F25492"/>
        </row>
        <row r="25493">
          <cell r="B25493"/>
          <cell r="F25493"/>
        </row>
        <row r="25494">
          <cell r="B25494"/>
          <cell r="F25494"/>
        </row>
        <row r="25495">
          <cell r="B25495"/>
          <cell r="F25495"/>
        </row>
        <row r="25496">
          <cell r="B25496"/>
          <cell r="F25496"/>
        </row>
        <row r="25497">
          <cell r="B25497"/>
          <cell r="F25497"/>
        </row>
        <row r="25498">
          <cell r="B25498"/>
          <cell r="F25498"/>
        </row>
        <row r="25499">
          <cell r="B25499"/>
          <cell r="F25499"/>
        </row>
        <row r="25500">
          <cell r="B25500"/>
          <cell r="F25500"/>
        </row>
        <row r="25501">
          <cell r="B25501"/>
          <cell r="F25501"/>
        </row>
        <row r="25502">
          <cell r="B25502"/>
          <cell r="F25502"/>
        </row>
        <row r="25503">
          <cell r="B25503"/>
          <cell r="F25503"/>
        </row>
        <row r="25504">
          <cell r="B25504"/>
          <cell r="F25504"/>
        </row>
        <row r="25505">
          <cell r="B25505"/>
          <cell r="F25505"/>
        </row>
        <row r="25506">
          <cell r="B25506"/>
          <cell r="F25506"/>
        </row>
        <row r="25507">
          <cell r="B25507"/>
          <cell r="F25507"/>
        </row>
        <row r="25508">
          <cell r="B25508"/>
          <cell r="F25508"/>
        </row>
        <row r="25509">
          <cell r="B25509"/>
          <cell r="F25509"/>
        </row>
        <row r="25510">
          <cell r="B25510"/>
          <cell r="F25510"/>
        </row>
        <row r="25511">
          <cell r="B25511"/>
          <cell r="F25511"/>
        </row>
        <row r="25512">
          <cell r="B25512"/>
          <cell r="F25512"/>
        </row>
        <row r="25513">
          <cell r="B25513"/>
          <cell r="F25513"/>
        </row>
        <row r="25514">
          <cell r="B25514"/>
          <cell r="F25514"/>
        </row>
        <row r="25515">
          <cell r="B25515"/>
          <cell r="F25515"/>
        </row>
        <row r="25516">
          <cell r="B25516"/>
          <cell r="F25516"/>
        </row>
        <row r="25517">
          <cell r="B25517"/>
          <cell r="F25517"/>
        </row>
        <row r="25518">
          <cell r="B25518"/>
          <cell r="F25518"/>
        </row>
        <row r="25519">
          <cell r="B25519"/>
          <cell r="F25519"/>
        </row>
        <row r="25520">
          <cell r="B25520"/>
          <cell r="F25520"/>
        </row>
        <row r="25521">
          <cell r="B25521"/>
          <cell r="F25521"/>
        </row>
        <row r="25522">
          <cell r="B25522"/>
          <cell r="F25522"/>
        </row>
        <row r="25523">
          <cell r="B25523"/>
          <cell r="F25523"/>
        </row>
        <row r="25524">
          <cell r="B25524"/>
          <cell r="F25524"/>
        </row>
        <row r="25525">
          <cell r="B25525"/>
          <cell r="F25525"/>
        </row>
        <row r="25526">
          <cell r="B25526"/>
          <cell r="F25526"/>
        </row>
        <row r="25527">
          <cell r="B25527"/>
          <cell r="F25527"/>
        </row>
        <row r="25528">
          <cell r="B25528"/>
          <cell r="F25528"/>
        </row>
        <row r="25529">
          <cell r="B25529"/>
          <cell r="F25529"/>
        </row>
        <row r="25530">
          <cell r="B25530"/>
          <cell r="F25530"/>
        </row>
        <row r="25531">
          <cell r="B25531"/>
          <cell r="F25531"/>
        </row>
        <row r="25532">
          <cell r="B25532"/>
          <cell r="F25532"/>
        </row>
        <row r="25533">
          <cell r="B25533"/>
          <cell r="F25533"/>
        </row>
        <row r="25534">
          <cell r="B25534"/>
          <cell r="F25534"/>
        </row>
        <row r="25535">
          <cell r="B25535"/>
          <cell r="F25535"/>
        </row>
        <row r="25536">
          <cell r="B25536"/>
          <cell r="F25536"/>
        </row>
        <row r="25537">
          <cell r="B25537"/>
          <cell r="F25537"/>
        </row>
        <row r="25538">
          <cell r="B25538"/>
          <cell r="F25538"/>
        </row>
        <row r="25539">
          <cell r="B25539"/>
          <cell r="F25539"/>
        </row>
        <row r="25540">
          <cell r="B25540"/>
          <cell r="F25540"/>
        </row>
        <row r="25541">
          <cell r="B25541"/>
          <cell r="F25541"/>
        </row>
        <row r="25542">
          <cell r="B25542"/>
          <cell r="F25542"/>
        </row>
        <row r="25543">
          <cell r="B25543"/>
          <cell r="F25543"/>
        </row>
        <row r="25544">
          <cell r="B25544"/>
          <cell r="F25544"/>
        </row>
        <row r="25545">
          <cell r="B25545"/>
          <cell r="F25545"/>
        </row>
        <row r="25546">
          <cell r="B25546"/>
          <cell r="F25546"/>
        </row>
        <row r="25547">
          <cell r="B25547"/>
          <cell r="F25547"/>
        </row>
        <row r="25548">
          <cell r="B25548"/>
          <cell r="F25548"/>
        </row>
        <row r="25549">
          <cell r="B25549"/>
          <cell r="F25549"/>
        </row>
        <row r="25550">
          <cell r="B25550"/>
          <cell r="F25550"/>
        </row>
        <row r="25551">
          <cell r="B25551"/>
          <cell r="F25551"/>
        </row>
        <row r="25552">
          <cell r="B25552"/>
          <cell r="F25552"/>
        </row>
        <row r="25553">
          <cell r="B25553"/>
          <cell r="F25553"/>
        </row>
        <row r="25554">
          <cell r="B25554"/>
          <cell r="F25554"/>
        </row>
        <row r="25555">
          <cell r="B25555"/>
          <cell r="F25555"/>
        </row>
        <row r="25556">
          <cell r="B25556"/>
          <cell r="F25556"/>
        </row>
        <row r="25557">
          <cell r="B25557"/>
          <cell r="F25557"/>
        </row>
        <row r="25558">
          <cell r="B25558"/>
          <cell r="F25558"/>
        </row>
        <row r="25559">
          <cell r="B25559"/>
          <cell r="F25559"/>
        </row>
        <row r="25560">
          <cell r="B25560"/>
          <cell r="F25560"/>
        </row>
        <row r="25561">
          <cell r="B25561"/>
          <cell r="F25561"/>
        </row>
        <row r="25562">
          <cell r="B25562"/>
          <cell r="F25562"/>
        </row>
        <row r="25563">
          <cell r="B25563"/>
          <cell r="F25563"/>
        </row>
        <row r="25564">
          <cell r="B25564"/>
          <cell r="F25564"/>
        </row>
        <row r="25565">
          <cell r="B25565"/>
          <cell r="F25565"/>
        </row>
        <row r="25566">
          <cell r="B25566"/>
          <cell r="F25566"/>
        </row>
        <row r="25567">
          <cell r="B25567"/>
          <cell r="F25567"/>
        </row>
        <row r="25568">
          <cell r="B25568"/>
          <cell r="F25568"/>
        </row>
        <row r="25569">
          <cell r="B25569"/>
          <cell r="F25569"/>
        </row>
        <row r="25570">
          <cell r="B25570"/>
          <cell r="F25570"/>
        </row>
        <row r="25571">
          <cell r="B25571"/>
          <cell r="F25571"/>
        </row>
        <row r="25572">
          <cell r="B25572"/>
          <cell r="F25572"/>
        </row>
        <row r="25573">
          <cell r="B25573"/>
          <cell r="F25573"/>
        </row>
        <row r="25574">
          <cell r="B25574"/>
          <cell r="F25574"/>
        </row>
        <row r="25575">
          <cell r="B25575"/>
          <cell r="F25575"/>
        </row>
        <row r="25576">
          <cell r="B25576"/>
          <cell r="F25576"/>
        </row>
        <row r="25577">
          <cell r="B25577"/>
          <cell r="F25577"/>
        </row>
        <row r="25578">
          <cell r="B25578"/>
          <cell r="F25578"/>
        </row>
        <row r="25579">
          <cell r="B25579"/>
          <cell r="F25579"/>
        </row>
        <row r="25580">
          <cell r="B25580"/>
          <cell r="F25580"/>
        </row>
        <row r="25581">
          <cell r="B25581"/>
          <cell r="F25581"/>
        </row>
        <row r="25582">
          <cell r="B25582"/>
          <cell r="F25582"/>
        </row>
        <row r="25583">
          <cell r="B25583"/>
          <cell r="F25583"/>
        </row>
        <row r="25584">
          <cell r="B25584"/>
          <cell r="F25584"/>
        </row>
        <row r="25585">
          <cell r="B25585"/>
          <cell r="F25585"/>
        </row>
        <row r="25586">
          <cell r="B25586"/>
          <cell r="F25586"/>
        </row>
        <row r="25587">
          <cell r="B25587"/>
          <cell r="F25587"/>
        </row>
        <row r="25588">
          <cell r="B25588"/>
          <cell r="F25588"/>
        </row>
        <row r="25589">
          <cell r="B25589"/>
          <cell r="F25589"/>
        </row>
        <row r="25590">
          <cell r="B25590"/>
          <cell r="F25590"/>
        </row>
        <row r="25591">
          <cell r="B25591"/>
          <cell r="F25591"/>
        </row>
        <row r="25592">
          <cell r="B25592"/>
          <cell r="F25592"/>
        </row>
        <row r="25593">
          <cell r="B25593"/>
          <cell r="F25593"/>
        </row>
        <row r="25594">
          <cell r="B25594"/>
          <cell r="F25594"/>
        </row>
        <row r="25595">
          <cell r="B25595"/>
          <cell r="F25595"/>
        </row>
        <row r="25596">
          <cell r="B25596"/>
          <cell r="F25596"/>
        </row>
        <row r="25597">
          <cell r="B25597"/>
          <cell r="F25597"/>
        </row>
        <row r="25598">
          <cell r="B25598"/>
          <cell r="F25598"/>
        </row>
        <row r="25599">
          <cell r="B25599"/>
          <cell r="F25599"/>
        </row>
        <row r="25600">
          <cell r="B25600"/>
          <cell r="F25600"/>
        </row>
        <row r="25601">
          <cell r="B25601"/>
          <cell r="F25601"/>
        </row>
        <row r="25602">
          <cell r="B25602"/>
          <cell r="F25602"/>
        </row>
        <row r="25603">
          <cell r="B25603"/>
          <cell r="F25603"/>
        </row>
        <row r="25604">
          <cell r="B25604"/>
          <cell r="F25604"/>
        </row>
        <row r="25605">
          <cell r="B25605"/>
          <cell r="F25605"/>
        </row>
        <row r="25606">
          <cell r="B25606"/>
          <cell r="F25606"/>
        </row>
        <row r="25607">
          <cell r="B25607"/>
          <cell r="F25607"/>
        </row>
        <row r="25608">
          <cell r="B25608"/>
          <cell r="F25608"/>
        </row>
        <row r="25609">
          <cell r="B25609"/>
          <cell r="F25609"/>
        </row>
        <row r="25610">
          <cell r="B25610"/>
          <cell r="F25610"/>
        </row>
        <row r="25611">
          <cell r="B25611"/>
          <cell r="F25611"/>
        </row>
        <row r="25612">
          <cell r="B25612"/>
          <cell r="F25612"/>
        </row>
        <row r="25613">
          <cell r="B25613"/>
          <cell r="F25613"/>
        </row>
        <row r="25614">
          <cell r="B25614"/>
          <cell r="F25614"/>
        </row>
        <row r="25615">
          <cell r="B25615"/>
          <cell r="F25615"/>
        </row>
        <row r="25616">
          <cell r="B25616"/>
          <cell r="F25616"/>
        </row>
        <row r="25617">
          <cell r="B25617"/>
          <cell r="F25617"/>
        </row>
        <row r="25618">
          <cell r="B25618"/>
          <cell r="F25618"/>
        </row>
        <row r="25619">
          <cell r="B25619"/>
          <cell r="F25619"/>
        </row>
        <row r="25620">
          <cell r="B25620"/>
          <cell r="F25620"/>
        </row>
        <row r="25621">
          <cell r="B25621"/>
          <cell r="F25621"/>
        </row>
        <row r="25622">
          <cell r="B25622"/>
          <cell r="F25622"/>
        </row>
        <row r="25623">
          <cell r="B25623"/>
          <cell r="F25623"/>
        </row>
        <row r="25624">
          <cell r="B25624"/>
          <cell r="F25624"/>
        </row>
        <row r="25625">
          <cell r="B25625"/>
          <cell r="F25625"/>
        </row>
        <row r="25626">
          <cell r="B25626"/>
          <cell r="F25626"/>
        </row>
        <row r="25627">
          <cell r="B25627"/>
          <cell r="F25627"/>
        </row>
        <row r="25628">
          <cell r="B25628"/>
          <cell r="F25628"/>
        </row>
        <row r="25629">
          <cell r="B25629"/>
          <cell r="F25629"/>
        </row>
        <row r="25630">
          <cell r="B25630"/>
          <cell r="F25630"/>
        </row>
        <row r="25631">
          <cell r="B25631"/>
          <cell r="F25631"/>
        </row>
        <row r="25632">
          <cell r="B25632"/>
          <cell r="F25632"/>
        </row>
        <row r="25633">
          <cell r="B25633"/>
          <cell r="F25633"/>
        </row>
        <row r="25634">
          <cell r="B25634"/>
          <cell r="F25634"/>
        </row>
        <row r="25635">
          <cell r="B25635"/>
          <cell r="F25635"/>
        </row>
        <row r="25636">
          <cell r="B25636"/>
          <cell r="F25636"/>
        </row>
        <row r="25637">
          <cell r="B25637"/>
          <cell r="F25637"/>
        </row>
        <row r="25638">
          <cell r="B25638"/>
          <cell r="F25638"/>
        </row>
        <row r="25639">
          <cell r="B25639"/>
          <cell r="F25639"/>
        </row>
        <row r="25640">
          <cell r="B25640"/>
          <cell r="F25640"/>
        </row>
        <row r="25641">
          <cell r="B25641"/>
          <cell r="F25641"/>
        </row>
        <row r="25642">
          <cell r="B25642"/>
          <cell r="F25642"/>
        </row>
        <row r="25643">
          <cell r="B25643"/>
          <cell r="F25643"/>
        </row>
        <row r="25644">
          <cell r="B25644"/>
          <cell r="F25644"/>
        </row>
        <row r="25645">
          <cell r="B25645"/>
          <cell r="F25645"/>
        </row>
        <row r="25646">
          <cell r="B25646"/>
          <cell r="F25646"/>
        </row>
        <row r="25647">
          <cell r="B25647"/>
          <cell r="F25647"/>
        </row>
        <row r="25648">
          <cell r="B25648"/>
          <cell r="F25648"/>
        </row>
        <row r="25649">
          <cell r="B25649"/>
          <cell r="F25649"/>
        </row>
        <row r="25650">
          <cell r="B25650"/>
          <cell r="F25650"/>
        </row>
        <row r="25651">
          <cell r="B25651"/>
          <cell r="F25651"/>
        </row>
        <row r="25652">
          <cell r="B25652"/>
          <cell r="F25652"/>
        </row>
        <row r="25653">
          <cell r="B25653"/>
          <cell r="F25653"/>
        </row>
        <row r="25654">
          <cell r="B25654"/>
          <cell r="F25654"/>
        </row>
        <row r="25655">
          <cell r="B25655"/>
          <cell r="F25655"/>
        </row>
        <row r="25656">
          <cell r="B25656"/>
          <cell r="F25656"/>
        </row>
        <row r="25657">
          <cell r="B25657"/>
          <cell r="F25657"/>
        </row>
        <row r="25658">
          <cell r="B25658"/>
          <cell r="F25658"/>
        </row>
        <row r="25659">
          <cell r="B25659"/>
          <cell r="F25659"/>
        </row>
        <row r="25660">
          <cell r="B25660"/>
          <cell r="F25660"/>
        </row>
        <row r="25661">
          <cell r="B25661"/>
          <cell r="F25661"/>
        </row>
        <row r="25662">
          <cell r="B25662"/>
          <cell r="F25662"/>
        </row>
        <row r="25663">
          <cell r="B25663"/>
          <cell r="F25663"/>
        </row>
        <row r="25664">
          <cell r="B25664"/>
          <cell r="F25664"/>
        </row>
        <row r="25665">
          <cell r="B25665"/>
          <cell r="F25665"/>
        </row>
        <row r="25666">
          <cell r="B25666"/>
          <cell r="F25666"/>
        </row>
        <row r="25667">
          <cell r="B25667"/>
          <cell r="F25667"/>
        </row>
        <row r="25668">
          <cell r="B25668"/>
          <cell r="F25668"/>
        </row>
        <row r="25669">
          <cell r="B25669"/>
          <cell r="F25669"/>
        </row>
        <row r="25670">
          <cell r="B25670"/>
          <cell r="F25670"/>
        </row>
        <row r="25671">
          <cell r="B25671"/>
          <cell r="F25671"/>
        </row>
        <row r="25672">
          <cell r="B25672"/>
          <cell r="F25672"/>
        </row>
        <row r="25673">
          <cell r="B25673"/>
          <cell r="F25673"/>
        </row>
        <row r="25674">
          <cell r="B25674"/>
          <cell r="F25674"/>
        </row>
        <row r="25675">
          <cell r="B25675"/>
          <cell r="F25675"/>
        </row>
        <row r="25676">
          <cell r="B25676"/>
          <cell r="F25676"/>
        </row>
        <row r="25677">
          <cell r="B25677"/>
          <cell r="F25677"/>
        </row>
        <row r="25678">
          <cell r="B25678"/>
          <cell r="F25678"/>
        </row>
        <row r="25679">
          <cell r="B25679"/>
          <cell r="F25679"/>
        </row>
        <row r="25680">
          <cell r="B25680"/>
          <cell r="F25680"/>
        </row>
        <row r="25681">
          <cell r="B25681"/>
          <cell r="F25681"/>
        </row>
        <row r="25682">
          <cell r="B25682"/>
          <cell r="F25682"/>
        </row>
        <row r="25683">
          <cell r="B25683"/>
          <cell r="F25683"/>
        </row>
        <row r="25684">
          <cell r="B25684"/>
          <cell r="F25684"/>
        </row>
        <row r="25685">
          <cell r="B25685"/>
          <cell r="F25685"/>
        </row>
        <row r="25686">
          <cell r="B25686"/>
          <cell r="F25686"/>
        </row>
        <row r="25687">
          <cell r="B25687"/>
          <cell r="F25687"/>
        </row>
        <row r="25688">
          <cell r="B25688"/>
          <cell r="F25688"/>
        </row>
        <row r="25689">
          <cell r="B25689"/>
          <cell r="F25689"/>
        </row>
        <row r="25690">
          <cell r="B25690"/>
          <cell r="F25690"/>
        </row>
        <row r="25691">
          <cell r="B25691"/>
          <cell r="F25691"/>
        </row>
        <row r="25692">
          <cell r="B25692"/>
          <cell r="F25692"/>
        </row>
        <row r="25693">
          <cell r="B25693"/>
          <cell r="F25693"/>
        </row>
        <row r="25694">
          <cell r="B25694"/>
          <cell r="F25694"/>
        </row>
        <row r="25695">
          <cell r="B25695"/>
          <cell r="F25695"/>
        </row>
        <row r="25696">
          <cell r="B25696"/>
          <cell r="F25696"/>
        </row>
        <row r="25697">
          <cell r="B25697"/>
          <cell r="F25697"/>
        </row>
        <row r="25698">
          <cell r="B25698"/>
          <cell r="F25698"/>
        </row>
        <row r="25699">
          <cell r="B25699"/>
          <cell r="F25699"/>
        </row>
        <row r="25700">
          <cell r="B25700"/>
          <cell r="F25700"/>
        </row>
        <row r="25701">
          <cell r="B25701"/>
          <cell r="F25701"/>
        </row>
        <row r="25702">
          <cell r="B25702"/>
          <cell r="F25702"/>
        </row>
        <row r="25703">
          <cell r="B25703"/>
          <cell r="F25703"/>
        </row>
        <row r="25704">
          <cell r="B25704"/>
          <cell r="F25704"/>
        </row>
        <row r="25705">
          <cell r="B25705"/>
          <cell r="F25705"/>
        </row>
        <row r="25706">
          <cell r="B25706"/>
          <cell r="F25706"/>
        </row>
        <row r="25707">
          <cell r="B25707"/>
          <cell r="F25707"/>
        </row>
        <row r="25708">
          <cell r="B25708"/>
          <cell r="F25708"/>
        </row>
        <row r="25709">
          <cell r="B25709"/>
          <cell r="F25709"/>
        </row>
        <row r="25710">
          <cell r="B25710"/>
          <cell r="F25710"/>
        </row>
        <row r="25711">
          <cell r="B25711"/>
          <cell r="F25711"/>
        </row>
        <row r="25712">
          <cell r="B25712"/>
          <cell r="F25712"/>
        </row>
        <row r="25713">
          <cell r="B25713"/>
          <cell r="F25713"/>
        </row>
        <row r="25714">
          <cell r="B25714"/>
          <cell r="F25714"/>
        </row>
        <row r="25715">
          <cell r="B25715"/>
          <cell r="F25715"/>
        </row>
        <row r="25716">
          <cell r="B25716"/>
          <cell r="F25716"/>
        </row>
        <row r="25717">
          <cell r="B25717"/>
          <cell r="F25717"/>
        </row>
        <row r="25718">
          <cell r="B25718"/>
          <cell r="F25718"/>
        </row>
        <row r="25719">
          <cell r="B25719"/>
          <cell r="F25719"/>
        </row>
        <row r="25720">
          <cell r="B25720"/>
          <cell r="F25720"/>
        </row>
        <row r="25721">
          <cell r="B25721"/>
          <cell r="F25721"/>
        </row>
        <row r="25722">
          <cell r="B25722"/>
          <cell r="F25722"/>
        </row>
        <row r="25723">
          <cell r="B25723"/>
          <cell r="F25723"/>
        </row>
        <row r="25724">
          <cell r="B25724"/>
          <cell r="F25724"/>
        </row>
        <row r="25725">
          <cell r="B25725"/>
          <cell r="F25725"/>
        </row>
        <row r="25726">
          <cell r="B25726"/>
          <cell r="F25726"/>
        </row>
        <row r="25727">
          <cell r="B25727"/>
          <cell r="F25727"/>
        </row>
        <row r="25728">
          <cell r="B25728"/>
          <cell r="F25728"/>
        </row>
        <row r="25729">
          <cell r="B25729"/>
          <cell r="F25729"/>
        </row>
        <row r="25730">
          <cell r="B25730"/>
          <cell r="F25730"/>
        </row>
        <row r="25731">
          <cell r="B25731"/>
          <cell r="F25731"/>
        </row>
        <row r="25732">
          <cell r="B25732"/>
          <cell r="F25732"/>
        </row>
        <row r="25733">
          <cell r="B25733"/>
          <cell r="F25733"/>
        </row>
        <row r="25734">
          <cell r="B25734"/>
          <cell r="F25734"/>
        </row>
        <row r="25735">
          <cell r="B25735"/>
          <cell r="F25735"/>
        </row>
        <row r="25736">
          <cell r="B25736"/>
          <cell r="F25736"/>
        </row>
        <row r="25737">
          <cell r="B25737"/>
          <cell r="F25737"/>
        </row>
        <row r="25738">
          <cell r="B25738"/>
          <cell r="F25738"/>
        </row>
        <row r="25739">
          <cell r="B25739"/>
          <cell r="F25739"/>
        </row>
        <row r="25740">
          <cell r="B25740"/>
          <cell r="F25740"/>
        </row>
        <row r="25741">
          <cell r="B25741"/>
          <cell r="F25741"/>
        </row>
        <row r="25742">
          <cell r="B25742"/>
          <cell r="F25742"/>
        </row>
        <row r="25743">
          <cell r="B25743"/>
          <cell r="F25743"/>
        </row>
        <row r="25744">
          <cell r="B25744"/>
          <cell r="F25744"/>
        </row>
        <row r="25745">
          <cell r="B25745"/>
          <cell r="F25745"/>
        </row>
        <row r="25746">
          <cell r="B25746"/>
          <cell r="F25746"/>
        </row>
        <row r="25747">
          <cell r="B25747"/>
          <cell r="F25747"/>
        </row>
        <row r="25748">
          <cell r="B25748"/>
          <cell r="F25748"/>
        </row>
        <row r="25749">
          <cell r="B25749"/>
          <cell r="F25749"/>
        </row>
        <row r="25750">
          <cell r="B25750"/>
          <cell r="F25750"/>
        </row>
        <row r="25751">
          <cell r="B25751"/>
          <cell r="F25751"/>
        </row>
        <row r="25752">
          <cell r="B25752"/>
          <cell r="F25752"/>
        </row>
        <row r="25753">
          <cell r="B25753"/>
          <cell r="F25753"/>
        </row>
        <row r="25754">
          <cell r="B25754"/>
          <cell r="F25754"/>
        </row>
        <row r="25755">
          <cell r="B25755"/>
          <cell r="F25755"/>
        </row>
        <row r="25756">
          <cell r="B25756"/>
          <cell r="F25756"/>
        </row>
        <row r="25757">
          <cell r="B25757"/>
          <cell r="F25757"/>
        </row>
        <row r="25758">
          <cell r="B25758"/>
          <cell r="F25758"/>
        </row>
        <row r="25759">
          <cell r="B25759"/>
          <cell r="F25759"/>
        </row>
        <row r="25760">
          <cell r="B25760"/>
          <cell r="F25760"/>
        </row>
        <row r="25761">
          <cell r="B25761"/>
          <cell r="F25761"/>
        </row>
        <row r="25762">
          <cell r="B25762"/>
          <cell r="F25762"/>
        </row>
        <row r="25763">
          <cell r="B25763"/>
          <cell r="F25763"/>
        </row>
        <row r="25764">
          <cell r="B25764"/>
          <cell r="F25764"/>
        </row>
        <row r="25765">
          <cell r="B25765"/>
          <cell r="F25765"/>
        </row>
        <row r="25766">
          <cell r="B25766"/>
          <cell r="F25766"/>
        </row>
        <row r="25767">
          <cell r="B25767"/>
          <cell r="F25767"/>
        </row>
        <row r="25768">
          <cell r="B25768"/>
          <cell r="F25768"/>
        </row>
        <row r="25769">
          <cell r="B25769"/>
          <cell r="F25769"/>
        </row>
        <row r="25770">
          <cell r="B25770"/>
          <cell r="F25770"/>
        </row>
        <row r="25771">
          <cell r="B25771"/>
          <cell r="F25771"/>
        </row>
        <row r="25772">
          <cell r="B25772"/>
          <cell r="F25772"/>
        </row>
        <row r="25773">
          <cell r="B25773"/>
          <cell r="F25773"/>
        </row>
        <row r="25774">
          <cell r="B25774"/>
          <cell r="F25774"/>
        </row>
        <row r="25775">
          <cell r="B25775"/>
          <cell r="F25775"/>
        </row>
        <row r="25776">
          <cell r="B25776"/>
          <cell r="F25776"/>
        </row>
        <row r="25777">
          <cell r="B25777"/>
          <cell r="F25777"/>
        </row>
        <row r="25778">
          <cell r="B25778"/>
          <cell r="F25778"/>
        </row>
        <row r="25779">
          <cell r="B25779"/>
          <cell r="F25779"/>
        </row>
        <row r="25780">
          <cell r="B25780"/>
          <cell r="F25780"/>
        </row>
        <row r="25781">
          <cell r="B25781"/>
          <cell r="F25781"/>
        </row>
        <row r="25782">
          <cell r="B25782"/>
          <cell r="F25782"/>
        </row>
        <row r="25783">
          <cell r="B25783"/>
          <cell r="F25783"/>
        </row>
        <row r="25784">
          <cell r="B25784"/>
          <cell r="F25784"/>
        </row>
        <row r="25785">
          <cell r="B25785"/>
          <cell r="F25785"/>
        </row>
        <row r="25786">
          <cell r="B25786"/>
          <cell r="F25786"/>
        </row>
        <row r="25787">
          <cell r="B25787"/>
          <cell r="F25787"/>
        </row>
        <row r="25788">
          <cell r="B25788"/>
          <cell r="F25788"/>
        </row>
        <row r="25789">
          <cell r="B25789"/>
          <cell r="F25789"/>
        </row>
        <row r="25790">
          <cell r="B25790"/>
          <cell r="F25790"/>
        </row>
        <row r="25791">
          <cell r="B25791"/>
          <cell r="F25791"/>
        </row>
        <row r="25792">
          <cell r="B25792"/>
          <cell r="F25792"/>
        </row>
        <row r="25793">
          <cell r="B25793"/>
          <cell r="F25793"/>
        </row>
        <row r="25794">
          <cell r="B25794"/>
          <cell r="F25794"/>
        </row>
        <row r="25795">
          <cell r="B25795"/>
          <cell r="F25795"/>
        </row>
        <row r="25796">
          <cell r="B25796"/>
          <cell r="F25796"/>
        </row>
        <row r="25797">
          <cell r="B25797"/>
          <cell r="F25797"/>
        </row>
        <row r="25798">
          <cell r="B25798"/>
          <cell r="F25798"/>
        </row>
        <row r="25799">
          <cell r="B25799"/>
          <cell r="F25799"/>
        </row>
        <row r="25800">
          <cell r="B25800"/>
          <cell r="F25800"/>
        </row>
        <row r="25801">
          <cell r="B25801"/>
          <cell r="F25801"/>
        </row>
        <row r="25802">
          <cell r="B25802"/>
          <cell r="F25802"/>
        </row>
        <row r="25803">
          <cell r="B25803"/>
          <cell r="F25803"/>
        </row>
        <row r="25804">
          <cell r="B25804"/>
          <cell r="F25804"/>
        </row>
        <row r="25805">
          <cell r="B25805"/>
          <cell r="F25805"/>
        </row>
        <row r="25806">
          <cell r="B25806"/>
          <cell r="F25806"/>
        </row>
        <row r="25807">
          <cell r="B25807"/>
          <cell r="F25807"/>
        </row>
        <row r="25808">
          <cell r="B25808"/>
          <cell r="F25808"/>
        </row>
        <row r="25809">
          <cell r="B25809"/>
          <cell r="F25809"/>
        </row>
        <row r="25810">
          <cell r="B25810"/>
          <cell r="F25810"/>
        </row>
        <row r="25811">
          <cell r="B25811"/>
          <cell r="F25811"/>
        </row>
        <row r="25812">
          <cell r="B25812"/>
          <cell r="F25812"/>
        </row>
        <row r="25813">
          <cell r="B25813"/>
          <cell r="F25813"/>
        </row>
        <row r="25814">
          <cell r="B25814"/>
          <cell r="F25814"/>
        </row>
        <row r="25815">
          <cell r="B25815"/>
          <cell r="F25815"/>
        </row>
        <row r="25816">
          <cell r="B25816"/>
          <cell r="F25816"/>
        </row>
        <row r="25817">
          <cell r="B25817"/>
          <cell r="F25817"/>
        </row>
        <row r="25818">
          <cell r="B25818"/>
          <cell r="F25818"/>
        </row>
        <row r="25819">
          <cell r="B25819"/>
          <cell r="F25819"/>
        </row>
        <row r="25820">
          <cell r="B25820"/>
          <cell r="F25820"/>
        </row>
        <row r="25821">
          <cell r="B25821"/>
          <cell r="F25821"/>
        </row>
        <row r="25822">
          <cell r="B25822"/>
          <cell r="F25822"/>
        </row>
        <row r="25823">
          <cell r="B25823"/>
          <cell r="F25823"/>
        </row>
        <row r="25824">
          <cell r="B25824"/>
          <cell r="F25824"/>
        </row>
        <row r="25825">
          <cell r="B25825"/>
          <cell r="F25825"/>
        </row>
        <row r="25826">
          <cell r="B25826"/>
          <cell r="F25826"/>
        </row>
        <row r="25827">
          <cell r="B25827"/>
          <cell r="F25827"/>
        </row>
        <row r="25828">
          <cell r="B25828"/>
          <cell r="F25828"/>
        </row>
        <row r="25829">
          <cell r="B25829"/>
          <cell r="F25829"/>
        </row>
        <row r="25830">
          <cell r="B25830"/>
          <cell r="F25830"/>
        </row>
        <row r="25831">
          <cell r="B25831"/>
          <cell r="F25831"/>
        </row>
        <row r="25832">
          <cell r="B25832"/>
          <cell r="F25832"/>
        </row>
        <row r="25833">
          <cell r="B25833"/>
          <cell r="F25833"/>
        </row>
        <row r="25834">
          <cell r="B25834"/>
          <cell r="F25834"/>
        </row>
        <row r="25835">
          <cell r="B25835"/>
          <cell r="F25835"/>
        </row>
        <row r="25836">
          <cell r="B25836"/>
          <cell r="F25836"/>
        </row>
        <row r="25837">
          <cell r="B25837"/>
          <cell r="F25837"/>
        </row>
        <row r="25838">
          <cell r="B25838"/>
          <cell r="F25838"/>
        </row>
        <row r="25839">
          <cell r="B25839"/>
          <cell r="F25839"/>
        </row>
        <row r="25840">
          <cell r="B25840"/>
          <cell r="F25840"/>
        </row>
        <row r="25841">
          <cell r="B25841"/>
          <cell r="F25841"/>
        </row>
        <row r="25842">
          <cell r="B25842"/>
          <cell r="F25842"/>
        </row>
        <row r="25843">
          <cell r="B25843"/>
          <cell r="F25843"/>
        </row>
        <row r="25844">
          <cell r="B25844"/>
          <cell r="F25844"/>
        </row>
        <row r="25845">
          <cell r="B25845"/>
          <cell r="F25845"/>
        </row>
        <row r="25846">
          <cell r="B25846"/>
          <cell r="F25846"/>
        </row>
        <row r="25847">
          <cell r="B25847"/>
          <cell r="F25847"/>
        </row>
        <row r="25848">
          <cell r="B25848"/>
          <cell r="F25848"/>
        </row>
        <row r="25849">
          <cell r="B25849"/>
          <cell r="F25849"/>
        </row>
        <row r="25850">
          <cell r="B25850"/>
          <cell r="F25850"/>
        </row>
        <row r="25851">
          <cell r="B25851"/>
          <cell r="F25851"/>
        </row>
        <row r="25852">
          <cell r="B25852"/>
          <cell r="F25852"/>
        </row>
        <row r="25853">
          <cell r="B25853"/>
          <cell r="F25853"/>
        </row>
        <row r="25854">
          <cell r="B25854"/>
          <cell r="F25854"/>
        </row>
        <row r="25855">
          <cell r="B25855"/>
          <cell r="F25855"/>
        </row>
        <row r="25856">
          <cell r="B25856"/>
          <cell r="F25856"/>
        </row>
        <row r="25857">
          <cell r="B25857"/>
          <cell r="F25857"/>
        </row>
        <row r="25858">
          <cell r="B25858"/>
          <cell r="F25858"/>
        </row>
        <row r="25859">
          <cell r="B25859"/>
          <cell r="F25859"/>
        </row>
        <row r="25860">
          <cell r="B25860"/>
          <cell r="F25860"/>
        </row>
        <row r="25861">
          <cell r="B25861"/>
          <cell r="F25861"/>
        </row>
        <row r="25862">
          <cell r="B25862"/>
          <cell r="F25862"/>
        </row>
        <row r="25863">
          <cell r="B25863"/>
          <cell r="F25863"/>
        </row>
        <row r="25864">
          <cell r="B25864"/>
          <cell r="F25864"/>
        </row>
        <row r="25865">
          <cell r="B25865"/>
          <cell r="F25865"/>
        </row>
        <row r="25866">
          <cell r="B25866"/>
          <cell r="F25866"/>
        </row>
        <row r="25867">
          <cell r="B25867"/>
          <cell r="F25867"/>
        </row>
        <row r="25868">
          <cell r="B25868"/>
          <cell r="F25868"/>
        </row>
        <row r="25869">
          <cell r="B25869"/>
          <cell r="F25869"/>
        </row>
        <row r="25870">
          <cell r="B25870"/>
          <cell r="F25870"/>
        </row>
        <row r="25871">
          <cell r="B25871"/>
          <cell r="F25871"/>
        </row>
        <row r="25872">
          <cell r="B25872"/>
          <cell r="F25872"/>
        </row>
        <row r="25873">
          <cell r="B25873"/>
          <cell r="F25873"/>
        </row>
        <row r="25874">
          <cell r="B25874"/>
          <cell r="F25874"/>
        </row>
        <row r="25875">
          <cell r="B25875"/>
          <cell r="F25875"/>
        </row>
        <row r="25876">
          <cell r="B25876"/>
          <cell r="F25876"/>
        </row>
        <row r="25877">
          <cell r="B25877"/>
          <cell r="F25877"/>
        </row>
        <row r="25878">
          <cell r="B25878"/>
          <cell r="F25878"/>
        </row>
        <row r="25879">
          <cell r="B25879"/>
          <cell r="F25879"/>
        </row>
        <row r="25880">
          <cell r="B25880"/>
          <cell r="F25880"/>
        </row>
        <row r="25881">
          <cell r="B25881"/>
          <cell r="F25881"/>
        </row>
        <row r="25882">
          <cell r="B25882"/>
          <cell r="F25882"/>
        </row>
        <row r="25883">
          <cell r="B25883"/>
          <cell r="F25883"/>
        </row>
        <row r="25884">
          <cell r="B25884"/>
          <cell r="F25884"/>
        </row>
        <row r="25885">
          <cell r="B25885"/>
          <cell r="F25885"/>
        </row>
        <row r="25886">
          <cell r="B25886"/>
          <cell r="F25886"/>
        </row>
        <row r="25887">
          <cell r="B25887"/>
          <cell r="F25887"/>
        </row>
        <row r="25888">
          <cell r="B25888"/>
          <cell r="F25888"/>
        </row>
        <row r="25889">
          <cell r="B25889"/>
          <cell r="F25889"/>
        </row>
        <row r="25890">
          <cell r="B25890"/>
          <cell r="F25890"/>
        </row>
        <row r="25891">
          <cell r="B25891"/>
          <cell r="F25891"/>
        </row>
        <row r="25892">
          <cell r="B25892"/>
          <cell r="F25892"/>
        </row>
        <row r="25893">
          <cell r="B25893"/>
          <cell r="F25893"/>
        </row>
        <row r="25894">
          <cell r="B25894"/>
          <cell r="F25894"/>
        </row>
        <row r="25895">
          <cell r="B25895"/>
          <cell r="F25895"/>
        </row>
        <row r="25896">
          <cell r="B25896"/>
          <cell r="F25896"/>
        </row>
        <row r="25897">
          <cell r="B25897"/>
          <cell r="F25897"/>
        </row>
        <row r="25898">
          <cell r="B25898"/>
          <cell r="F25898"/>
        </row>
        <row r="25899">
          <cell r="B25899"/>
          <cell r="F25899"/>
        </row>
        <row r="25900">
          <cell r="B25900"/>
          <cell r="F25900"/>
        </row>
        <row r="25901">
          <cell r="B25901"/>
          <cell r="F25901"/>
        </row>
        <row r="25902">
          <cell r="B25902"/>
          <cell r="F25902"/>
        </row>
        <row r="25903">
          <cell r="B25903"/>
          <cell r="F25903"/>
        </row>
        <row r="25904">
          <cell r="B25904"/>
          <cell r="F25904"/>
        </row>
        <row r="25905">
          <cell r="B25905"/>
          <cell r="F25905"/>
        </row>
        <row r="25906">
          <cell r="B25906"/>
          <cell r="F25906"/>
        </row>
        <row r="25907">
          <cell r="B25907"/>
          <cell r="F25907"/>
        </row>
        <row r="25908">
          <cell r="B25908"/>
          <cell r="F25908"/>
        </row>
        <row r="25909">
          <cell r="B25909"/>
          <cell r="F25909"/>
        </row>
        <row r="25910">
          <cell r="B25910"/>
          <cell r="F25910"/>
        </row>
        <row r="25911">
          <cell r="B25911"/>
          <cell r="F25911"/>
        </row>
        <row r="25912">
          <cell r="B25912"/>
          <cell r="F25912"/>
        </row>
        <row r="25913">
          <cell r="B25913"/>
          <cell r="F25913"/>
        </row>
        <row r="25914">
          <cell r="B25914"/>
          <cell r="F25914"/>
        </row>
        <row r="25915">
          <cell r="B25915"/>
          <cell r="F25915"/>
        </row>
        <row r="25916">
          <cell r="B25916"/>
          <cell r="F25916"/>
        </row>
        <row r="25917">
          <cell r="B25917"/>
          <cell r="F25917"/>
        </row>
        <row r="25918">
          <cell r="B25918"/>
          <cell r="F25918"/>
        </row>
        <row r="25919">
          <cell r="B25919"/>
          <cell r="F25919"/>
        </row>
        <row r="25920">
          <cell r="B25920"/>
          <cell r="F25920"/>
        </row>
        <row r="25921">
          <cell r="B25921"/>
          <cell r="F25921"/>
        </row>
        <row r="25922">
          <cell r="B25922"/>
          <cell r="F25922"/>
        </row>
        <row r="25923">
          <cell r="B25923"/>
          <cell r="F25923"/>
        </row>
        <row r="25924">
          <cell r="B25924"/>
          <cell r="F25924"/>
        </row>
        <row r="25925">
          <cell r="B25925"/>
          <cell r="F25925"/>
        </row>
        <row r="25926">
          <cell r="B25926"/>
          <cell r="F25926"/>
        </row>
        <row r="25927">
          <cell r="B25927"/>
          <cell r="F25927"/>
        </row>
        <row r="25928">
          <cell r="B25928"/>
          <cell r="F25928"/>
        </row>
        <row r="25929">
          <cell r="B25929"/>
          <cell r="F25929"/>
        </row>
        <row r="25930">
          <cell r="B25930"/>
          <cell r="F25930"/>
        </row>
        <row r="25931">
          <cell r="B25931"/>
          <cell r="F25931"/>
        </row>
        <row r="25932">
          <cell r="B25932"/>
          <cell r="F25932"/>
        </row>
        <row r="25933">
          <cell r="B25933"/>
          <cell r="F25933"/>
        </row>
        <row r="25934">
          <cell r="B25934"/>
          <cell r="F25934"/>
        </row>
        <row r="25935">
          <cell r="B25935"/>
          <cell r="F25935"/>
        </row>
        <row r="25936">
          <cell r="B25936"/>
          <cell r="F25936"/>
        </row>
        <row r="25937">
          <cell r="B25937"/>
          <cell r="F25937"/>
        </row>
        <row r="25938">
          <cell r="B25938"/>
          <cell r="F25938"/>
        </row>
        <row r="25939">
          <cell r="B25939"/>
          <cell r="F25939"/>
        </row>
        <row r="25940">
          <cell r="B25940"/>
          <cell r="F25940"/>
        </row>
        <row r="25941">
          <cell r="B25941"/>
          <cell r="F25941"/>
        </row>
        <row r="25942">
          <cell r="B25942"/>
          <cell r="F25942"/>
        </row>
        <row r="25943">
          <cell r="B25943"/>
          <cell r="F25943"/>
        </row>
        <row r="25944">
          <cell r="B25944"/>
          <cell r="F25944"/>
        </row>
        <row r="25945">
          <cell r="B25945"/>
          <cell r="F25945"/>
        </row>
        <row r="25946">
          <cell r="B25946"/>
          <cell r="F25946"/>
        </row>
        <row r="25947">
          <cell r="B25947"/>
          <cell r="F25947"/>
        </row>
        <row r="25948">
          <cell r="B25948"/>
          <cell r="F25948"/>
        </row>
        <row r="25949">
          <cell r="B25949"/>
          <cell r="F25949"/>
        </row>
        <row r="25950">
          <cell r="B25950"/>
          <cell r="F25950"/>
        </row>
        <row r="25951">
          <cell r="B25951"/>
          <cell r="F25951"/>
        </row>
        <row r="25952">
          <cell r="B25952"/>
          <cell r="F25952"/>
        </row>
        <row r="25953">
          <cell r="B25953"/>
          <cell r="F25953"/>
        </row>
        <row r="25954">
          <cell r="B25954"/>
          <cell r="F25954"/>
        </row>
        <row r="25955">
          <cell r="B25955"/>
          <cell r="F25955"/>
        </row>
        <row r="25956">
          <cell r="B25956"/>
          <cell r="F25956"/>
        </row>
        <row r="25957">
          <cell r="B25957"/>
          <cell r="F25957"/>
        </row>
        <row r="25958">
          <cell r="B25958"/>
          <cell r="F25958"/>
        </row>
        <row r="25959">
          <cell r="B25959"/>
          <cell r="F25959"/>
        </row>
        <row r="25960">
          <cell r="B25960"/>
          <cell r="F25960"/>
        </row>
        <row r="25961">
          <cell r="B25961"/>
          <cell r="F25961"/>
        </row>
        <row r="25962">
          <cell r="B25962"/>
          <cell r="F25962"/>
        </row>
        <row r="25963">
          <cell r="B25963"/>
          <cell r="F25963"/>
        </row>
        <row r="25964">
          <cell r="B25964"/>
          <cell r="F25964"/>
        </row>
        <row r="25965">
          <cell r="B25965"/>
          <cell r="F25965"/>
        </row>
        <row r="25966">
          <cell r="B25966"/>
          <cell r="F25966"/>
        </row>
        <row r="25967">
          <cell r="B25967"/>
          <cell r="F25967"/>
        </row>
        <row r="25968">
          <cell r="B25968"/>
          <cell r="F25968"/>
        </row>
        <row r="25969">
          <cell r="B25969"/>
          <cell r="F25969"/>
        </row>
        <row r="25970">
          <cell r="B25970"/>
          <cell r="F25970"/>
        </row>
        <row r="25971">
          <cell r="B25971"/>
          <cell r="F25971"/>
        </row>
        <row r="25972">
          <cell r="B25972"/>
          <cell r="F25972"/>
        </row>
        <row r="25973">
          <cell r="B25973"/>
          <cell r="F25973"/>
        </row>
        <row r="25974">
          <cell r="B25974"/>
          <cell r="F25974"/>
        </row>
        <row r="25975">
          <cell r="B25975"/>
          <cell r="F25975"/>
        </row>
        <row r="25976">
          <cell r="B25976"/>
          <cell r="F25976"/>
        </row>
        <row r="25977">
          <cell r="B25977"/>
          <cell r="F25977"/>
        </row>
        <row r="25978">
          <cell r="B25978"/>
          <cell r="F25978"/>
        </row>
        <row r="25979">
          <cell r="B25979"/>
          <cell r="F25979"/>
        </row>
        <row r="25980">
          <cell r="B25980"/>
          <cell r="F25980"/>
        </row>
        <row r="25981">
          <cell r="B25981"/>
          <cell r="F25981"/>
        </row>
        <row r="25982">
          <cell r="B25982"/>
          <cell r="F25982"/>
        </row>
        <row r="25983">
          <cell r="B25983"/>
          <cell r="F25983"/>
        </row>
        <row r="25984">
          <cell r="B25984"/>
          <cell r="F25984"/>
        </row>
        <row r="25985">
          <cell r="B25985"/>
          <cell r="F25985"/>
        </row>
        <row r="25986">
          <cell r="B25986"/>
          <cell r="F25986"/>
        </row>
        <row r="25987">
          <cell r="B25987"/>
          <cell r="F25987"/>
        </row>
        <row r="25988">
          <cell r="B25988"/>
          <cell r="F25988"/>
        </row>
        <row r="25989">
          <cell r="B25989"/>
          <cell r="F25989"/>
        </row>
        <row r="25990">
          <cell r="B25990"/>
          <cell r="F25990"/>
        </row>
        <row r="25991">
          <cell r="B25991"/>
          <cell r="F25991"/>
        </row>
        <row r="25992">
          <cell r="B25992"/>
          <cell r="F25992"/>
        </row>
        <row r="25993">
          <cell r="B25993"/>
          <cell r="F25993"/>
        </row>
        <row r="25994">
          <cell r="B25994"/>
          <cell r="F25994"/>
        </row>
        <row r="25995">
          <cell r="B25995"/>
          <cell r="F25995"/>
        </row>
        <row r="25996">
          <cell r="B25996"/>
          <cell r="F25996"/>
        </row>
        <row r="25997">
          <cell r="B25997"/>
          <cell r="F25997"/>
        </row>
        <row r="25998">
          <cell r="B25998"/>
          <cell r="F25998"/>
        </row>
        <row r="25999">
          <cell r="B25999"/>
          <cell r="F25999"/>
        </row>
        <row r="26000">
          <cell r="B26000"/>
          <cell r="F26000"/>
        </row>
        <row r="26001">
          <cell r="B26001"/>
          <cell r="F26001"/>
        </row>
        <row r="26002">
          <cell r="B26002"/>
          <cell r="F26002"/>
        </row>
        <row r="26003">
          <cell r="B26003"/>
          <cell r="F26003"/>
        </row>
        <row r="26004">
          <cell r="B26004"/>
          <cell r="F26004"/>
        </row>
        <row r="26005">
          <cell r="B26005"/>
          <cell r="F26005"/>
        </row>
        <row r="26006">
          <cell r="B26006"/>
          <cell r="F26006"/>
        </row>
        <row r="26007">
          <cell r="B26007"/>
          <cell r="F26007"/>
        </row>
        <row r="26008">
          <cell r="B26008"/>
          <cell r="F26008"/>
        </row>
        <row r="26009">
          <cell r="B26009"/>
          <cell r="F26009"/>
        </row>
        <row r="26010">
          <cell r="B26010"/>
          <cell r="F26010"/>
        </row>
        <row r="26011">
          <cell r="B26011"/>
          <cell r="F26011"/>
        </row>
        <row r="26012">
          <cell r="B26012"/>
          <cell r="F26012"/>
        </row>
        <row r="26013">
          <cell r="B26013"/>
          <cell r="F26013"/>
        </row>
        <row r="26014">
          <cell r="B26014"/>
          <cell r="F26014"/>
        </row>
        <row r="26015">
          <cell r="B26015"/>
          <cell r="F26015"/>
        </row>
        <row r="26016">
          <cell r="B26016"/>
          <cell r="F26016"/>
        </row>
        <row r="26017">
          <cell r="B26017"/>
          <cell r="F26017"/>
        </row>
        <row r="26018">
          <cell r="B26018"/>
          <cell r="F26018"/>
        </row>
        <row r="26019">
          <cell r="B26019"/>
          <cell r="F26019"/>
        </row>
        <row r="26020">
          <cell r="B26020"/>
          <cell r="F26020"/>
        </row>
        <row r="26021">
          <cell r="B26021"/>
          <cell r="F26021"/>
        </row>
        <row r="26022">
          <cell r="B26022"/>
          <cell r="F26022"/>
        </row>
        <row r="26023">
          <cell r="B26023"/>
          <cell r="F26023"/>
        </row>
        <row r="26024">
          <cell r="B26024"/>
          <cell r="F26024"/>
        </row>
        <row r="26025">
          <cell r="B26025"/>
          <cell r="F26025"/>
        </row>
        <row r="26026">
          <cell r="B26026"/>
          <cell r="F26026"/>
        </row>
        <row r="26027">
          <cell r="B26027"/>
          <cell r="F26027"/>
        </row>
        <row r="26028">
          <cell r="B26028"/>
          <cell r="F26028"/>
        </row>
        <row r="26029">
          <cell r="B26029"/>
          <cell r="F26029"/>
        </row>
        <row r="26030">
          <cell r="B26030"/>
          <cell r="F26030"/>
        </row>
        <row r="26031">
          <cell r="B26031"/>
          <cell r="F26031"/>
        </row>
        <row r="26032">
          <cell r="B26032"/>
          <cell r="F26032"/>
        </row>
        <row r="26033">
          <cell r="B26033"/>
          <cell r="F26033"/>
        </row>
        <row r="26034">
          <cell r="B26034"/>
          <cell r="F26034"/>
        </row>
        <row r="26035">
          <cell r="B26035"/>
          <cell r="F26035"/>
        </row>
        <row r="26036">
          <cell r="B26036"/>
          <cell r="F26036"/>
        </row>
        <row r="26037">
          <cell r="B26037"/>
          <cell r="F26037"/>
        </row>
        <row r="26038">
          <cell r="B26038"/>
          <cell r="F26038"/>
        </row>
        <row r="26039">
          <cell r="B26039"/>
          <cell r="F26039"/>
        </row>
        <row r="26040">
          <cell r="B26040"/>
          <cell r="F26040"/>
        </row>
        <row r="26041">
          <cell r="B26041"/>
          <cell r="F26041"/>
        </row>
        <row r="26042">
          <cell r="B26042"/>
          <cell r="F26042"/>
        </row>
        <row r="26043">
          <cell r="B26043"/>
          <cell r="F26043"/>
        </row>
        <row r="26044">
          <cell r="B26044"/>
          <cell r="F26044"/>
        </row>
        <row r="26045">
          <cell r="B26045"/>
          <cell r="F26045"/>
        </row>
        <row r="26046">
          <cell r="B26046"/>
          <cell r="F26046"/>
        </row>
        <row r="26047">
          <cell r="B26047"/>
          <cell r="F26047"/>
        </row>
        <row r="26048">
          <cell r="B26048"/>
          <cell r="F26048"/>
        </row>
        <row r="26049">
          <cell r="B26049"/>
          <cell r="F26049"/>
        </row>
        <row r="26050">
          <cell r="B26050"/>
          <cell r="F26050"/>
        </row>
        <row r="26051">
          <cell r="B26051"/>
          <cell r="F26051"/>
        </row>
        <row r="26052">
          <cell r="B26052"/>
          <cell r="F26052"/>
        </row>
        <row r="26053">
          <cell r="B26053"/>
          <cell r="F26053"/>
        </row>
        <row r="26054">
          <cell r="B26054"/>
          <cell r="F26054"/>
        </row>
        <row r="26055">
          <cell r="B26055"/>
          <cell r="F26055"/>
        </row>
        <row r="26056">
          <cell r="B26056"/>
          <cell r="F26056"/>
        </row>
        <row r="26057">
          <cell r="B26057"/>
          <cell r="F26057"/>
        </row>
        <row r="26058">
          <cell r="B26058"/>
          <cell r="F26058"/>
        </row>
        <row r="26059">
          <cell r="B26059"/>
          <cell r="F26059"/>
        </row>
        <row r="26060">
          <cell r="B26060"/>
          <cell r="F26060"/>
        </row>
        <row r="26061">
          <cell r="B26061"/>
          <cell r="F26061"/>
        </row>
        <row r="26062">
          <cell r="B26062"/>
          <cell r="F26062"/>
        </row>
        <row r="26063">
          <cell r="B26063"/>
          <cell r="F26063"/>
        </row>
        <row r="26064">
          <cell r="B26064"/>
          <cell r="F26064"/>
        </row>
        <row r="26065">
          <cell r="B26065"/>
          <cell r="F26065"/>
        </row>
        <row r="26066">
          <cell r="B26066"/>
          <cell r="F26066"/>
        </row>
        <row r="26067">
          <cell r="B26067"/>
          <cell r="F26067"/>
        </row>
        <row r="26068">
          <cell r="B26068"/>
          <cell r="F26068"/>
        </row>
        <row r="26069">
          <cell r="B26069"/>
          <cell r="F26069"/>
        </row>
        <row r="26070">
          <cell r="B26070"/>
          <cell r="F26070"/>
        </row>
        <row r="26071">
          <cell r="B26071"/>
          <cell r="F26071"/>
        </row>
        <row r="26072">
          <cell r="B26072"/>
          <cell r="F26072"/>
        </row>
        <row r="26073">
          <cell r="B26073"/>
          <cell r="F26073"/>
        </row>
        <row r="26074">
          <cell r="B26074"/>
          <cell r="F26074"/>
        </row>
        <row r="26075">
          <cell r="B26075"/>
          <cell r="F26075"/>
        </row>
        <row r="26076">
          <cell r="B26076"/>
          <cell r="F26076"/>
        </row>
        <row r="26077">
          <cell r="B26077"/>
          <cell r="F26077"/>
        </row>
        <row r="26078">
          <cell r="B26078"/>
          <cell r="F26078"/>
        </row>
        <row r="26079">
          <cell r="B26079"/>
          <cell r="F26079"/>
        </row>
        <row r="26080">
          <cell r="B26080"/>
          <cell r="F26080"/>
        </row>
        <row r="26081">
          <cell r="B26081"/>
          <cell r="F26081"/>
        </row>
        <row r="26082">
          <cell r="B26082"/>
          <cell r="F26082"/>
        </row>
        <row r="26083">
          <cell r="B26083"/>
          <cell r="F26083"/>
        </row>
        <row r="26084">
          <cell r="B26084"/>
          <cell r="F26084"/>
        </row>
        <row r="26085">
          <cell r="B26085"/>
          <cell r="F26085"/>
        </row>
        <row r="26086">
          <cell r="B26086"/>
          <cell r="F26086"/>
        </row>
        <row r="26087">
          <cell r="B26087"/>
          <cell r="F26087"/>
        </row>
        <row r="26088">
          <cell r="B26088"/>
          <cell r="F26088"/>
        </row>
        <row r="26089">
          <cell r="B26089"/>
          <cell r="F26089"/>
        </row>
        <row r="26090">
          <cell r="B26090"/>
          <cell r="F26090"/>
        </row>
        <row r="26091">
          <cell r="B26091"/>
          <cell r="F26091"/>
        </row>
        <row r="26092">
          <cell r="B26092"/>
          <cell r="F26092"/>
        </row>
        <row r="26093">
          <cell r="B26093"/>
          <cell r="F26093"/>
        </row>
        <row r="26094">
          <cell r="B26094"/>
          <cell r="F26094"/>
        </row>
        <row r="26095">
          <cell r="B26095"/>
          <cell r="F26095"/>
        </row>
        <row r="26096">
          <cell r="B26096"/>
          <cell r="F26096"/>
        </row>
        <row r="26097">
          <cell r="B26097"/>
          <cell r="F26097"/>
        </row>
        <row r="26098">
          <cell r="B26098"/>
          <cell r="F26098"/>
        </row>
        <row r="26099">
          <cell r="B26099"/>
          <cell r="F26099"/>
        </row>
        <row r="26100">
          <cell r="B26100"/>
          <cell r="F26100"/>
        </row>
        <row r="26101">
          <cell r="B26101"/>
          <cell r="F26101"/>
        </row>
        <row r="26102">
          <cell r="B26102"/>
          <cell r="F26102"/>
        </row>
        <row r="26103">
          <cell r="B26103"/>
          <cell r="F26103"/>
        </row>
        <row r="26104">
          <cell r="B26104"/>
          <cell r="F26104"/>
        </row>
        <row r="26105">
          <cell r="B26105"/>
          <cell r="F26105"/>
        </row>
        <row r="26106">
          <cell r="B26106"/>
          <cell r="F26106"/>
        </row>
        <row r="26107">
          <cell r="B26107"/>
          <cell r="F26107"/>
        </row>
        <row r="26108">
          <cell r="B26108"/>
          <cell r="F26108"/>
        </row>
        <row r="26109">
          <cell r="B26109"/>
          <cell r="F26109"/>
        </row>
        <row r="26110">
          <cell r="B26110"/>
          <cell r="F26110"/>
        </row>
        <row r="26111">
          <cell r="B26111"/>
          <cell r="F26111"/>
        </row>
        <row r="26112">
          <cell r="B26112"/>
          <cell r="F26112"/>
        </row>
        <row r="26113">
          <cell r="B26113"/>
          <cell r="F26113"/>
        </row>
        <row r="26114">
          <cell r="B26114"/>
          <cell r="F26114"/>
        </row>
        <row r="26115">
          <cell r="B26115"/>
          <cell r="F26115"/>
        </row>
        <row r="26116">
          <cell r="B26116"/>
          <cell r="F26116"/>
        </row>
        <row r="26117">
          <cell r="B26117"/>
          <cell r="F26117"/>
        </row>
        <row r="26118">
          <cell r="B26118"/>
          <cell r="F26118"/>
        </row>
        <row r="26119">
          <cell r="B26119"/>
          <cell r="F26119"/>
        </row>
        <row r="26120">
          <cell r="B26120"/>
          <cell r="F26120"/>
        </row>
        <row r="26121">
          <cell r="B26121"/>
          <cell r="F26121"/>
        </row>
        <row r="26122">
          <cell r="B26122"/>
          <cell r="F26122"/>
        </row>
        <row r="26123">
          <cell r="B26123"/>
          <cell r="F26123"/>
        </row>
        <row r="26124">
          <cell r="B26124"/>
          <cell r="F26124"/>
        </row>
        <row r="26125">
          <cell r="B26125"/>
          <cell r="F26125"/>
        </row>
        <row r="26126">
          <cell r="B26126"/>
          <cell r="F26126"/>
        </row>
        <row r="26127">
          <cell r="B26127"/>
          <cell r="F26127"/>
        </row>
        <row r="26128">
          <cell r="B26128"/>
          <cell r="F26128"/>
        </row>
        <row r="26129">
          <cell r="B26129"/>
          <cell r="F26129"/>
        </row>
        <row r="26130">
          <cell r="B26130"/>
          <cell r="F26130"/>
        </row>
        <row r="26131">
          <cell r="B26131"/>
          <cell r="F26131"/>
        </row>
        <row r="26132">
          <cell r="B26132"/>
          <cell r="F26132"/>
        </row>
        <row r="26133">
          <cell r="B26133"/>
          <cell r="F26133"/>
        </row>
        <row r="26134">
          <cell r="B26134"/>
          <cell r="F26134"/>
        </row>
        <row r="26135">
          <cell r="B26135"/>
          <cell r="F26135"/>
        </row>
        <row r="26136">
          <cell r="B26136"/>
          <cell r="F26136"/>
        </row>
        <row r="26137">
          <cell r="B26137"/>
          <cell r="F26137"/>
        </row>
        <row r="26138">
          <cell r="B26138"/>
          <cell r="F26138"/>
        </row>
        <row r="26139">
          <cell r="B26139"/>
          <cell r="F26139"/>
        </row>
        <row r="26140">
          <cell r="B26140"/>
          <cell r="F26140"/>
        </row>
        <row r="26141">
          <cell r="B26141"/>
          <cell r="F26141"/>
        </row>
        <row r="26142">
          <cell r="B26142"/>
          <cell r="F26142"/>
        </row>
        <row r="26143">
          <cell r="B26143"/>
          <cell r="F26143"/>
        </row>
        <row r="26144">
          <cell r="B26144"/>
          <cell r="F26144"/>
        </row>
        <row r="26145">
          <cell r="B26145"/>
          <cell r="F26145"/>
        </row>
        <row r="26146">
          <cell r="B26146"/>
          <cell r="F26146"/>
        </row>
        <row r="26147">
          <cell r="B26147"/>
          <cell r="F26147"/>
        </row>
        <row r="26148">
          <cell r="B26148"/>
          <cell r="F26148"/>
        </row>
        <row r="26149">
          <cell r="B26149"/>
          <cell r="F26149"/>
        </row>
        <row r="26150">
          <cell r="B26150"/>
          <cell r="F26150"/>
        </row>
        <row r="26151">
          <cell r="B26151"/>
          <cell r="F26151"/>
        </row>
        <row r="26152">
          <cell r="B26152"/>
          <cell r="F26152"/>
        </row>
        <row r="26153">
          <cell r="B26153"/>
          <cell r="F26153"/>
        </row>
        <row r="26154">
          <cell r="B26154"/>
          <cell r="F26154"/>
        </row>
        <row r="26155">
          <cell r="B26155"/>
          <cell r="F26155"/>
        </row>
        <row r="26156">
          <cell r="B26156"/>
          <cell r="F26156"/>
        </row>
        <row r="26157">
          <cell r="B26157"/>
          <cell r="F26157"/>
        </row>
        <row r="26158">
          <cell r="B26158"/>
          <cell r="F26158"/>
        </row>
        <row r="26159">
          <cell r="B26159"/>
          <cell r="F26159"/>
        </row>
        <row r="26160">
          <cell r="B26160"/>
          <cell r="F26160"/>
        </row>
        <row r="26161">
          <cell r="B26161"/>
          <cell r="F26161"/>
        </row>
        <row r="26162">
          <cell r="B26162"/>
          <cell r="F26162"/>
        </row>
        <row r="26163">
          <cell r="B26163"/>
          <cell r="F26163"/>
        </row>
        <row r="26164">
          <cell r="B26164"/>
          <cell r="F26164"/>
        </row>
        <row r="26165">
          <cell r="B26165"/>
          <cell r="F26165"/>
        </row>
        <row r="26166">
          <cell r="B26166"/>
          <cell r="F26166"/>
        </row>
        <row r="26167">
          <cell r="B26167"/>
          <cell r="F26167"/>
        </row>
        <row r="26168">
          <cell r="B26168"/>
          <cell r="F26168"/>
        </row>
        <row r="26169">
          <cell r="B26169"/>
          <cell r="F26169"/>
        </row>
        <row r="26170">
          <cell r="B26170"/>
          <cell r="F26170"/>
        </row>
        <row r="26171">
          <cell r="B26171"/>
          <cell r="F26171"/>
        </row>
        <row r="26172">
          <cell r="B26172"/>
          <cell r="F26172"/>
        </row>
        <row r="26173">
          <cell r="B26173"/>
          <cell r="F26173"/>
        </row>
        <row r="26174">
          <cell r="B26174"/>
          <cell r="F26174"/>
        </row>
        <row r="26175">
          <cell r="B26175"/>
          <cell r="F26175"/>
        </row>
        <row r="26176">
          <cell r="B26176"/>
          <cell r="F26176"/>
        </row>
        <row r="26177">
          <cell r="B26177"/>
          <cell r="F26177"/>
        </row>
        <row r="26178">
          <cell r="B26178"/>
          <cell r="F26178"/>
        </row>
        <row r="26179">
          <cell r="B26179"/>
          <cell r="F26179"/>
        </row>
        <row r="26180">
          <cell r="B26180"/>
          <cell r="F26180"/>
        </row>
        <row r="26181">
          <cell r="B26181"/>
          <cell r="F26181"/>
        </row>
        <row r="26182">
          <cell r="B26182"/>
          <cell r="F26182"/>
        </row>
        <row r="26183">
          <cell r="B26183"/>
          <cell r="F26183"/>
        </row>
        <row r="26184">
          <cell r="B26184"/>
          <cell r="F26184"/>
        </row>
        <row r="26185">
          <cell r="B26185"/>
          <cell r="F26185"/>
        </row>
        <row r="26186">
          <cell r="B26186"/>
          <cell r="F26186"/>
        </row>
        <row r="26187">
          <cell r="B26187"/>
          <cell r="F26187"/>
        </row>
        <row r="26188">
          <cell r="B26188"/>
          <cell r="F26188"/>
        </row>
        <row r="26189">
          <cell r="B26189"/>
          <cell r="F26189"/>
        </row>
        <row r="26190">
          <cell r="B26190"/>
          <cell r="F26190"/>
        </row>
        <row r="26191">
          <cell r="B26191"/>
          <cell r="F26191"/>
        </row>
        <row r="26192">
          <cell r="B26192"/>
          <cell r="F26192"/>
        </row>
        <row r="26193">
          <cell r="B26193"/>
          <cell r="F26193"/>
        </row>
        <row r="26194">
          <cell r="B26194"/>
          <cell r="F26194"/>
        </row>
        <row r="26195">
          <cell r="B26195"/>
          <cell r="F26195"/>
        </row>
        <row r="26196">
          <cell r="B26196"/>
          <cell r="F26196"/>
        </row>
        <row r="26197">
          <cell r="B26197"/>
          <cell r="F26197"/>
        </row>
        <row r="26198">
          <cell r="B26198"/>
          <cell r="F26198"/>
        </row>
        <row r="26199">
          <cell r="B26199"/>
          <cell r="F26199"/>
        </row>
        <row r="26200">
          <cell r="B26200"/>
          <cell r="F26200"/>
        </row>
        <row r="26201">
          <cell r="B26201"/>
          <cell r="F26201"/>
        </row>
        <row r="26202">
          <cell r="B26202"/>
          <cell r="F26202"/>
        </row>
        <row r="26203">
          <cell r="B26203"/>
          <cell r="F26203"/>
        </row>
        <row r="26204">
          <cell r="B26204"/>
          <cell r="F26204"/>
        </row>
        <row r="26205">
          <cell r="B26205"/>
          <cell r="F26205"/>
        </row>
        <row r="26206">
          <cell r="B26206"/>
          <cell r="F26206"/>
        </row>
        <row r="26207">
          <cell r="B26207"/>
          <cell r="F26207"/>
        </row>
        <row r="26208">
          <cell r="B26208"/>
          <cell r="F26208"/>
        </row>
        <row r="26209">
          <cell r="B26209"/>
          <cell r="F26209"/>
        </row>
        <row r="26210">
          <cell r="B26210"/>
          <cell r="F26210"/>
        </row>
        <row r="26211">
          <cell r="B26211"/>
          <cell r="F26211"/>
        </row>
        <row r="26212">
          <cell r="B26212"/>
          <cell r="F26212"/>
        </row>
        <row r="26213">
          <cell r="B26213"/>
          <cell r="F26213"/>
        </row>
        <row r="26214">
          <cell r="B26214"/>
          <cell r="F26214"/>
        </row>
        <row r="26215">
          <cell r="B26215"/>
          <cell r="F26215"/>
        </row>
        <row r="26216">
          <cell r="B26216"/>
          <cell r="F26216"/>
        </row>
        <row r="26217">
          <cell r="B26217"/>
          <cell r="F26217"/>
        </row>
        <row r="26218">
          <cell r="B26218"/>
          <cell r="F26218"/>
        </row>
        <row r="26219">
          <cell r="B26219"/>
          <cell r="F26219"/>
        </row>
        <row r="26220">
          <cell r="B26220"/>
          <cell r="F26220"/>
        </row>
        <row r="26221">
          <cell r="B26221"/>
          <cell r="F26221"/>
        </row>
        <row r="26222">
          <cell r="B26222"/>
          <cell r="F26222"/>
        </row>
        <row r="26223">
          <cell r="B26223"/>
          <cell r="F26223"/>
        </row>
        <row r="26224">
          <cell r="B26224"/>
          <cell r="F26224"/>
        </row>
        <row r="26225">
          <cell r="B26225"/>
          <cell r="F26225"/>
        </row>
        <row r="26226">
          <cell r="B26226"/>
          <cell r="F26226"/>
        </row>
        <row r="26227">
          <cell r="B26227"/>
          <cell r="F26227"/>
        </row>
        <row r="26228">
          <cell r="B26228"/>
          <cell r="F26228"/>
        </row>
        <row r="26229">
          <cell r="B26229"/>
          <cell r="F26229"/>
        </row>
        <row r="26230">
          <cell r="B26230"/>
          <cell r="F26230"/>
        </row>
        <row r="26231">
          <cell r="B26231"/>
          <cell r="F26231"/>
        </row>
        <row r="26232">
          <cell r="B26232"/>
          <cell r="F26232"/>
        </row>
        <row r="26233">
          <cell r="B26233"/>
          <cell r="F26233"/>
        </row>
        <row r="26234">
          <cell r="B26234"/>
          <cell r="F26234"/>
        </row>
        <row r="26235">
          <cell r="B26235"/>
          <cell r="F26235"/>
        </row>
        <row r="26236">
          <cell r="B26236"/>
          <cell r="F26236"/>
        </row>
        <row r="26237">
          <cell r="B26237"/>
          <cell r="F26237"/>
        </row>
        <row r="26238">
          <cell r="B26238"/>
          <cell r="F26238"/>
        </row>
        <row r="26239">
          <cell r="B26239"/>
          <cell r="F26239"/>
        </row>
        <row r="26240">
          <cell r="B26240"/>
          <cell r="F26240"/>
        </row>
        <row r="26241">
          <cell r="B26241"/>
          <cell r="F26241"/>
        </row>
        <row r="26242">
          <cell r="B26242"/>
          <cell r="F26242"/>
        </row>
        <row r="26243">
          <cell r="B26243"/>
          <cell r="F26243"/>
        </row>
        <row r="26244">
          <cell r="B26244"/>
          <cell r="F26244"/>
        </row>
        <row r="26245">
          <cell r="B26245"/>
          <cell r="F26245"/>
        </row>
        <row r="26246">
          <cell r="B26246"/>
          <cell r="F26246"/>
        </row>
        <row r="26247">
          <cell r="B26247"/>
          <cell r="F26247"/>
        </row>
        <row r="26248">
          <cell r="B26248"/>
          <cell r="F26248"/>
        </row>
        <row r="26249">
          <cell r="B26249"/>
          <cell r="F26249"/>
        </row>
        <row r="26250">
          <cell r="B26250"/>
          <cell r="F26250"/>
        </row>
        <row r="26251">
          <cell r="B26251"/>
          <cell r="F26251"/>
        </row>
        <row r="26252">
          <cell r="B26252"/>
          <cell r="F26252"/>
        </row>
        <row r="26253">
          <cell r="B26253"/>
          <cell r="F26253"/>
        </row>
        <row r="26254">
          <cell r="B26254"/>
          <cell r="F26254"/>
        </row>
        <row r="26255">
          <cell r="B26255"/>
          <cell r="F26255"/>
        </row>
        <row r="26256">
          <cell r="B26256"/>
          <cell r="F26256"/>
        </row>
        <row r="26257">
          <cell r="B26257"/>
          <cell r="F26257"/>
        </row>
        <row r="26258">
          <cell r="B26258"/>
          <cell r="F26258"/>
        </row>
        <row r="26259">
          <cell r="B26259"/>
          <cell r="F26259"/>
        </row>
        <row r="26260">
          <cell r="B26260"/>
          <cell r="F26260"/>
        </row>
        <row r="26261">
          <cell r="B26261"/>
          <cell r="F26261"/>
        </row>
        <row r="26262">
          <cell r="B26262"/>
          <cell r="F26262"/>
        </row>
        <row r="26263">
          <cell r="B26263"/>
          <cell r="F26263"/>
        </row>
        <row r="26264">
          <cell r="B26264"/>
          <cell r="F26264"/>
        </row>
        <row r="26265">
          <cell r="B26265"/>
          <cell r="F26265"/>
        </row>
        <row r="26266">
          <cell r="B26266"/>
          <cell r="F26266"/>
        </row>
        <row r="26267">
          <cell r="B26267"/>
          <cell r="F26267"/>
        </row>
        <row r="26268">
          <cell r="B26268"/>
          <cell r="F26268"/>
        </row>
        <row r="26269">
          <cell r="B26269"/>
          <cell r="F26269"/>
        </row>
        <row r="26270">
          <cell r="B26270"/>
          <cell r="F26270"/>
        </row>
        <row r="26271">
          <cell r="B26271"/>
          <cell r="F26271"/>
        </row>
        <row r="26272">
          <cell r="B26272"/>
          <cell r="F26272"/>
        </row>
        <row r="26273">
          <cell r="B26273"/>
          <cell r="F26273"/>
        </row>
        <row r="26274">
          <cell r="B26274"/>
          <cell r="F26274"/>
        </row>
        <row r="26275">
          <cell r="B26275"/>
          <cell r="F26275"/>
        </row>
        <row r="26276">
          <cell r="B26276"/>
          <cell r="F26276"/>
        </row>
        <row r="26277">
          <cell r="B26277"/>
          <cell r="F26277"/>
        </row>
        <row r="26278">
          <cell r="B26278"/>
          <cell r="F26278"/>
        </row>
        <row r="26279">
          <cell r="B26279"/>
          <cell r="F26279"/>
        </row>
        <row r="26280">
          <cell r="B26280"/>
          <cell r="F26280"/>
        </row>
        <row r="26281">
          <cell r="B26281"/>
          <cell r="F26281"/>
        </row>
        <row r="26282">
          <cell r="B26282"/>
          <cell r="F26282"/>
        </row>
        <row r="26283">
          <cell r="B26283"/>
          <cell r="F26283"/>
        </row>
        <row r="26284">
          <cell r="B26284"/>
          <cell r="F26284"/>
        </row>
        <row r="26285">
          <cell r="B26285"/>
          <cell r="F26285"/>
        </row>
        <row r="26286">
          <cell r="B26286"/>
          <cell r="F26286"/>
        </row>
        <row r="26287">
          <cell r="B26287"/>
          <cell r="F26287"/>
        </row>
        <row r="26288">
          <cell r="B26288"/>
          <cell r="F26288"/>
        </row>
        <row r="26289">
          <cell r="B26289"/>
          <cell r="F26289"/>
        </row>
        <row r="26290">
          <cell r="B26290"/>
          <cell r="F26290"/>
        </row>
        <row r="26291">
          <cell r="B26291"/>
          <cell r="F26291"/>
        </row>
        <row r="26292">
          <cell r="B26292"/>
          <cell r="F26292"/>
        </row>
        <row r="26293">
          <cell r="B26293"/>
          <cell r="F26293"/>
        </row>
        <row r="26294">
          <cell r="B26294"/>
          <cell r="F26294"/>
        </row>
        <row r="26295">
          <cell r="B26295"/>
          <cell r="F26295"/>
        </row>
        <row r="26296">
          <cell r="B26296"/>
          <cell r="F26296"/>
        </row>
        <row r="26297">
          <cell r="B26297"/>
          <cell r="F26297"/>
        </row>
        <row r="26298">
          <cell r="B26298"/>
          <cell r="F26298"/>
        </row>
        <row r="26299">
          <cell r="B26299"/>
          <cell r="F26299"/>
        </row>
        <row r="26300">
          <cell r="B26300"/>
          <cell r="F26300"/>
        </row>
        <row r="26301">
          <cell r="B26301"/>
          <cell r="F26301"/>
        </row>
        <row r="26302">
          <cell r="B26302"/>
          <cell r="F26302"/>
        </row>
        <row r="26303">
          <cell r="B26303"/>
          <cell r="F26303"/>
        </row>
        <row r="26304">
          <cell r="B26304"/>
          <cell r="F26304"/>
        </row>
        <row r="26305">
          <cell r="B26305"/>
          <cell r="F26305"/>
        </row>
        <row r="26306">
          <cell r="B26306"/>
          <cell r="F26306"/>
        </row>
        <row r="26307">
          <cell r="B26307"/>
          <cell r="F26307"/>
        </row>
        <row r="26308">
          <cell r="B26308"/>
          <cell r="F26308"/>
        </row>
        <row r="26309">
          <cell r="B26309"/>
          <cell r="F26309"/>
        </row>
        <row r="26310">
          <cell r="B26310"/>
          <cell r="F26310"/>
        </row>
        <row r="26311">
          <cell r="B26311"/>
          <cell r="F26311"/>
        </row>
        <row r="26312">
          <cell r="B26312"/>
          <cell r="F26312"/>
        </row>
        <row r="26313">
          <cell r="B26313"/>
          <cell r="F26313"/>
        </row>
        <row r="26314">
          <cell r="B26314"/>
          <cell r="F26314"/>
        </row>
        <row r="26315">
          <cell r="B26315"/>
          <cell r="F26315"/>
        </row>
        <row r="26316">
          <cell r="B26316"/>
          <cell r="F26316"/>
        </row>
        <row r="26317">
          <cell r="B26317"/>
          <cell r="F26317"/>
        </row>
        <row r="26318">
          <cell r="B26318"/>
          <cell r="F26318"/>
        </row>
        <row r="26319">
          <cell r="B26319"/>
          <cell r="F26319"/>
        </row>
        <row r="26320">
          <cell r="B26320"/>
          <cell r="F26320"/>
        </row>
        <row r="26321">
          <cell r="B26321"/>
          <cell r="F26321"/>
        </row>
        <row r="26322">
          <cell r="B26322"/>
          <cell r="F26322"/>
        </row>
        <row r="26323">
          <cell r="B26323"/>
          <cell r="F26323"/>
        </row>
        <row r="26324">
          <cell r="B26324"/>
          <cell r="F26324"/>
        </row>
        <row r="26325">
          <cell r="B26325"/>
          <cell r="F26325"/>
        </row>
        <row r="26326">
          <cell r="B26326"/>
          <cell r="F26326"/>
        </row>
        <row r="26327">
          <cell r="B26327"/>
          <cell r="F26327"/>
        </row>
        <row r="26328">
          <cell r="B26328"/>
          <cell r="F26328"/>
        </row>
        <row r="26329">
          <cell r="B26329"/>
          <cell r="F26329"/>
        </row>
        <row r="26330">
          <cell r="B26330"/>
          <cell r="F26330"/>
        </row>
        <row r="26331">
          <cell r="B26331"/>
          <cell r="F26331"/>
        </row>
        <row r="26332">
          <cell r="B26332"/>
          <cell r="F26332"/>
        </row>
        <row r="26333">
          <cell r="B26333"/>
          <cell r="F26333"/>
        </row>
        <row r="26334">
          <cell r="B26334"/>
          <cell r="F26334"/>
        </row>
        <row r="26335">
          <cell r="B26335"/>
          <cell r="F26335"/>
        </row>
        <row r="26336">
          <cell r="B26336"/>
          <cell r="F26336"/>
        </row>
        <row r="26337">
          <cell r="B26337"/>
          <cell r="F26337"/>
        </row>
        <row r="26338">
          <cell r="B26338"/>
          <cell r="F26338"/>
        </row>
        <row r="26339">
          <cell r="B26339"/>
          <cell r="F26339"/>
        </row>
        <row r="26340">
          <cell r="B26340"/>
          <cell r="F26340"/>
        </row>
        <row r="26341">
          <cell r="B26341"/>
          <cell r="F26341"/>
        </row>
        <row r="26342">
          <cell r="B26342"/>
          <cell r="F26342"/>
        </row>
        <row r="26343">
          <cell r="B26343"/>
          <cell r="F26343"/>
        </row>
        <row r="26344">
          <cell r="B26344"/>
          <cell r="F26344"/>
        </row>
        <row r="26345">
          <cell r="B26345"/>
          <cell r="F26345"/>
        </row>
        <row r="26346">
          <cell r="B26346"/>
          <cell r="F26346"/>
        </row>
        <row r="26347">
          <cell r="B26347"/>
          <cell r="F26347"/>
        </row>
        <row r="26348">
          <cell r="B26348"/>
          <cell r="F26348"/>
        </row>
        <row r="26349">
          <cell r="B26349"/>
          <cell r="F26349"/>
        </row>
        <row r="26350">
          <cell r="B26350"/>
          <cell r="F26350"/>
        </row>
        <row r="26351">
          <cell r="B26351"/>
          <cell r="F26351"/>
        </row>
        <row r="26352">
          <cell r="B26352"/>
          <cell r="F26352"/>
        </row>
        <row r="26353">
          <cell r="B26353"/>
          <cell r="F26353"/>
        </row>
        <row r="26354">
          <cell r="B26354"/>
          <cell r="F26354"/>
        </row>
        <row r="26355">
          <cell r="B26355"/>
          <cell r="F26355"/>
        </row>
        <row r="26356">
          <cell r="B26356"/>
          <cell r="F26356"/>
        </row>
        <row r="26357">
          <cell r="B26357"/>
          <cell r="F26357"/>
        </row>
        <row r="26358">
          <cell r="B26358"/>
          <cell r="F26358"/>
        </row>
        <row r="26359">
          <cell r="B26359"/>
          <cell r="F26359"/>
        </row>
        <row r="26360">
          <cell r="B26360"/>
          <cell r="F26360"/>
        </row>
        <row r="26361">
          <cell r="B26361"/>
          <cell r="F26361"/>
        </row>
        <row r="26362">
          <cell r="B26362"/>
          <cell r="F26362"/>
        </row>
        <row r="26363">
          <cell r="B26363"/>
          <cell r="F26363"/>
        </row>
        <row r="26364">
          <cell r="B26364"/>
          <cell r="F26364"/>
        </row>
        <row r="26365">
          <cell r="B26365"/>
          <cell r="F26365"/>
        </row>
        <row r="26366">
          <cell r="B26366"/>
          <cell r="F26366"/>
        </row>
        <row r="26367">
          <cell r="B26367"/>
          <cell r="F26367"/>
        </row>
        <row r="26368">
          <cell r="B26368"/>
          <cell r="F26368"/>
        </row>
        <row r="26369">
          <cell r="B26369"/>
          <cell r="F26369"/>
        </row>
        <row r="26370">
          <cell r="B26370"/>
          <cell r="F26370"/>
        </row>
        <row r="26371">
          <cell r="B26371"/>
          <cell r="F26371"/>
        </row>
        <row r="26372">
          <cell r="B26372"/>
          <cell r="F26372"/>
        </row>
        <row r="26373">
          <cell r="B26373"/>
          <cell r="F26373"/>
        </row>
        <row r="26374">
          <cell r="B26374"/>
          <cell r="F26374"/>
        </row>
        <row r="26375">
          <cell r="B26375"/>
          <cell r="F26375"/>
        </row>
        <row r="26376">
          <cell r="B26376"/>
          <cell r="F26376"/>
        </row>
        <row r="26377">
          <cell r="B26377"/>
          <cell r="F26377"/>
        </row>
        <row r="26378">
          <cell r="B26378"/>
          <cell r="F26378"/>
        </row>
        <row r="26379">
          <cell r="B26379"/>
          <cell r="F26379"/>
        </row>
        <row r="26380">
          <cell r="B26380"/>
          <cell r="F26380"/>
        </row>
        <row r="26381">
          <cell r="B26381"/>
          <cell r="F26381"/>
        </row>
        <row r="26382">
          <cell r="B26382"/>
          <cell r="F26382"/>
        </row>
        <row r="26383">
          <cell r="B26383"/>
          <cell r="F26383"/>
        </row>
        <row r="26384">
          <cell r="B26384"/>
          <cell r="F26384"/>
        </row>
        <row r="26385">
          <cell r="B26385"/>
          <cell r="F26385"/>
        </row>
        <row r="26386">
          <cell r="B26386"/>
          <cell r="F26386"/>
        </row>
        <row r="26387">
          <cell r="B26387"/>
          <cell r="F26387"/>
        </row>
        <row r="26388">
          <cell r="B26388"/>
          <cell r="F26388"/>
        </row>
        <row r="26389">
          <cell r="B26389"/>
          <cell r="F26389"/>
        </row>
        <row r="26390">
          <cell r="B26390"/>
          <cell r="F26390"/>
        </row>
        <row r="26391">
          <cell r="B26391"/>
          <cell r="F26391"/>
        </row>
        <row r="26392">
          <cell r="B26392"/>
          <cell r="F26392"/>
        </row>
        <row r="26393">
          <cell r="B26393"/>
          <cell r="F26393"/>
        </row>
        <row r="26394">
          <cell r="B26394"/>
          <cell r="F26394"/>
        </row>
        <row r="26395">
          <cell r="B26395"/>
          <cell r="F26395"/>
        </row>
        <row r="26396">
          <cell r="B26396"/>
          <cell r="F26396"/>
        </row>
        <row r="26397">
          <cell r="B26397"/>
          <cell r="F26397"/>
        </row>
        <row r="26398">
          <cell r="B26398"/>
          <cell r="F26398"/>
        </row>
        <row r="26399">
          <cell r="B26399"/>
          <cell r="F26399"/>
        </row>
        <row r="26400">
          <cell r="B26400"/>
          <cell r="F26400"/>
        </row>
        <row r="26401">
          <cell r="B26401"/>
          <cell r="F26401"/>
        </row>
        <row r="26402">
          <cell r="B26402"/>
          <cell r="F26402"/>
        </row>
        <row r="26403">
          <cell r="B26403"/>
          <cell r="F26403"/>
        </row>
        <row r="26404">
          <cell r="B26404"/>
          <cell r="F26404"/>
        </row>
        <row r="26405">
          <cell r="B26405"/>
          <cell r="F26405"/>
        </row>
        <row r="26406">
          <cell r="B26406"/>
          <cell r="F26406"/>
        </row>
        <row r="26407">
          <cell r="B26407"/>
          <cell r="F26407"/>
        </row>
        <row r="26408">
          <cell r="B26408"/>
          <cell r="F26408"/>
        </row>
        <row r="26409">
          <cell r="B26409"/>
          <cell r="F26409"/>
        </row>
        <row r="26410">
          <cell r="B26410"/>
          <cell r="F26410"/>
        </row>
        <row r="26411">
          <cell r="B26411"/>
          <cell r="F26411"/>
        </row>
        <row r="26412">
          <cell r="B26412"/>
          <cell r="F26412"/>
        </row>
        <row r="26413">
          <cell r="B26413"/>
          <cell r="F26413"/>
        </row>
        <row r="26414">
          <cell r="B26414"/>
          <cell r="F26414"/>
        </row>
        <row r="26415">
          <cell r="B26415"/>
          <cell r="F26415"/>
        </row>
        <row r="26416">
          <cell r="B26416"/>
          <cell r="F26416"/>
        </row>
        <row r="26417">
          <cell r="B26417"/>
          <cell r="F26417"/>
        </row>
        <row r="26418">
          <cell r="B26418"/>
          <cell r="F26418"/>
        </row>
        <row r="26419">
          <cell r="B26419"/>
          <cell r="F26419"/>
        </row>
        <row r="26420">
          <cell r="B26420"/>
          <cell r="F26420"/>
        </row>
        <row r="26421">
          <cell r="B26421"/>
          <cell r="F26421"/>
        </row>
        <row r="26422">
          <cell r="B26422"/>
          <cell r="F26422"/>
        </row>
        <row r="26423">
          <cell r="B26423"/>
          <cell r="F26423"/>
        </row>
        <row r="26424">
          <cell r="B26424"/>
          <cell r="F26424"/>
        </row>
        <row r="26425">
          <cell r="B26425"/>
          <cell r="F26425"/>
        </row>
        <row r="26426">
          <cell r="B26426"/>
          <cell r="F26426"/>
        </row>
        <row r="26427">
          <cell r="B26427"/>
          <cell r="F26427"/>
        </row>
        <row r="26428">
          <cell r="B26428"/>
          <cell r="F26428"/>
        </row>
        <row r="26429">
          <cell r="B26429"/>
          <cell r="F26429"/>
        </row>
        <row r="26430">
          <cell r="B26430"/>
          <cell r="F26430"/>
        </row>
        <row r="26431">
          <cell r="B26431"/>
          <cell r="F26431"/>
        </row>
        <row r="26432">
          <cell r="B26432"/>
          <cell r="F26432"/>
        </row>
        <row r="26433">
          <cell r="B26433"/>
          <cell r="F26433"/>
        </row>
        <row r="26434">
          <cell r="B26434"/>
          <cell r="F26434"/>
        </row>
        <row r="26435">
          <cell r="B26435"/>
          <cell r="F26435"/>
        </row>
        <row r="26436">
          <cell r="B26436"/>
          <cell r="F26436"/>
        </row>
        <row r="26437">
          <cell r="B26437"/>
          <cell r="F26437"/>
        </row>
        <row r="26438">
          <cell r="B26438"/>
          <cell r="F26438"/>
        </row>
        <row r="26439">
          <cell r="B26439"/>
          <cell r="F26439"/>
        </row>
        <row r="26440">
          <cell r="B26440"/>
          <cell r="F26440"/>
        </row>
        <row r="26441">
          <cell r="B26441"/>
          <cell r="F26441"/>
        </row>
        <row r="26442">
          <cell r="B26442"/>
          <cell r="F26442"/>
        </row>
        <row r="26443">
          <cell r="B26443"/>
          <cell r="F26443"/>
        </row>
        <row r="26444">
          <cell r="B26444"/>
          <cell r="F26444"/>
        </row>
        <row r="26445">
          <cell r="B26445"/>
          <cell r="F26445"/>
        </row>
        <row r="26446">
          <cell r="B26446"/>
          <cell r="F26446"/>
        </row>
        <row r="26447">
          <cell r="B26447"/>
          <cell r="F26447"/>
        </row>
        <row r="26448">
          <cell r="B26448"/>
          <cell r="F26448"/>
        </row>
        <row r="26449">
          <cell r="B26449"/>
          <cell r="F26449"/>
        </row>
        <row r="26450">
          <cell r="B26450"/>
          <cell r="F26450"/>
        </row>
        <row r="26451">
          <cell r="B26451"/>
          <cell r="F26451"/>
        </row>
        <row r="26452">
          <cell r="B26452"/>
          <cell r="F26452"/>
        </row>
        <row r="26453">
          <cell r="B26453"/>
          <cell r="F26453"/>
        </row>
        <row r="26454">
          <cell r="B26454"/>
          <cell r="F26454"/>
        </row>
        <row r="26455">
          <cell r="B26455"/>
          <cell r="F26455"/>
        </row>
        <row r="26456">
          <cell r="B26456"/>
          <cell r="F26456"/>
        </row>
        <row r="26457">
          <cell r="B26457"/>
          <cell r="F26457"/>
        </row>
        <row r="26458">
          <cell r="B26458"/>
          <cell r="F26458"/>
        </row>
        <row r="26459">
          <cell r="B26459"/>
          <cell r="F26459"/>
        </row>
        <row r="26460">
          <cell r="B26460"/>
          <cell r="F26460"/>
        </row>
        <row r="26461">
          <cell r="B26461"/>
          <cell r="F26461"/>
        </row>
        <row r="26462">
          <cell r="B26462"/>
          <cell r="F26462"/>
        </row>
        <row r="26463">
          <cell r="B26463"/>
          <cell r="F26463"/>
        </row>
        <row r="26464">
          <cell r="B26464"/>
          <cell r="F26464"/>
        </row>
        <row r="26465">
          <cell r="B26465"/>
          <cell r="F26465"/>
        </row>
        <row r="26466">
          <cell r="B26466"/>
          <cell r="F26466"/>
        </row>
        <row r="26467">
          <cell r="B26467"/>
          <cell r="F26467"/>
        </row>
        <row r="26468">
          <cell r="B26468"/>
          <cell r="F26468"/>
        </row>
        <row r="26469">
          <cell r="B26469"/>
          <cell r="F26469"/>
        </row>
        <row r="26470">
          <cell r="B26470"/>
          <cell r="F26470"/>
        </row>
        <row r="26471">
          <cell r="B26471"/>
          <cell r="F26471"/>
        </row>
        <row r="26472">
          <cell r="B26472"/>
          <cell r="F26472"/>
        </row>
        <row r="26473">
          <cell r="B26473"/>
          <cell r="F26473"/>
        </row>
        <row r="26474">
          <cell r="B26474"/>
          <cell r="F26474"/>
        </row>
        <row r="26475">
          <cell r="B26475"/>
          <cell r="F26475"/>
        </row>
        <row r="26476">
          <cell r="B26476"/>
          <cell r="F26476"/>
        </row>
        <row r="26477">
          <cell r="B26477"/>
          <cell r="F26477"/>
        </row>
        <row r="26478">
          <cell r="B26478"/>
          <cell r="F26478"/>
        </row>
        <row r="26479">
          <cell r="B26479"/>
          <cell r="F26479"/>
        </row>
        <row r="26480">
          <cell r="B26480"/>
          <cell r="F26480"/>
        </row>
        <row r="26481">
          <cell r="B26481"/>
          <cell r="F26481"/>
        </row>
        <row r="26482">
          <cell r="B26482"/>
          <cell r="F26482"/>
        </row>
        <row r="26483">
          <cell r="B26483"/>
          <cell r="F26483"/>
        </row>
        <row r="26484">
          <cell r="B26484"/>
          <cell r="F26484"/>
        </row>
        <row r="26485">
          <cell r="B26485"/>
          <cell r="F26485"/>
        </row>
        <row r="26486">
          <cell r="B26486"/>
          <cell r="F26486"/>
        </row>
        <row r="26487">
          <cell r="B26487"/>
          <cell r="F26487"/>
        </row>
        <row r="26488">
          <cell r="B26488"/>
          <cell r="F26488"/>
        </row>
        <row r="26489">
          <cell r="B26489"/>
          <cell r="F26489"/>
        </row>
        <row r="26490">
          <cell r="B26490"/>
          <cell r="F26490"/>
        </row>
        <row r="26491">
          <cell r="B26491"/>
          <cell r="F26491"/>
        </row>
        <row r="26492">
          <cell r="B26492"/>
          <cell r="F26492"/>
        </row>
        <row r="26493">
          <cell r="B26493"/>
          <cell r="F26493"/>
        </row>
        <row r="26494">
          <cell r="B26494"/>
          <cell r="F26494"/>
        </row>
        <row r="26495">
          <cell r="B26495"/>
          <cell r="F26495"/>
        </row>
        <row r="26496">
          <cell r="B26496"/>
          <cell r="F26496"/>
        </row>
        <row r="26497">
          <cell r="B26497"/>
          <cell r="F26497"/>
        </row>
        <row r="26498">
          <cell r="B26498"/>
          <cell r="F26498"/>
        </row>
        <row r="26499">
          <cell r="B26499"/>
          <cell r="F26499"/>
        </row>
        <row r="26500">
          <cell r="B26500"/>
          <cell r="F26500"/>
        </row>
        <row r="26501">
          <cell r="B26501"/>
          <cell r="F26501"/>
        </row>
        <row r="26502">
          <cell r="B26502"/>
          <cell r="F26502"/>
        </row>
        <row r="26503">
          <cell r="B26503"/>
          <cell r="F26503"/>
        </row>
        <row r="26504">
          <cell r="B26504"/>
          <cell r="F26504"/>
        </row>
        <row r="26505">
          <cell r="B26505"/>
          <cell r="F26505"/>
        </row>
        <row r="26506">
          <cell r="B26506"/>
          <cell r="F26506"/>
        </row>
        <row r="26507">
          <cell r="B26507"/>
          <cell r="F26507"/>
        </row>
        <row r="26508">
          <cell r="B26508"/>
          <cell r="F26508"/>
        </row>
        <row r="26509">
          <cell r="B26509"/>
          <cell r="F26509"/>
        </row>
        <row r="26510">
          <cell r="B26510"/>
          <cell r="F26510"/>
        </row>
        <row r="26511">
          <cell r="B26511"/>
          <cell r="F26511"/>
        </row>
        <row r="26512">
          <cell r="B26512"/>
          <cell r="F26512"/>
        </row>
        <row r="26513">
          <cell r="B26513"/>
          <cell r="F26513"/>
        </row>
        <row r="26514">
          <cell r="B26514"/>
          <cell r="F26514"/>
        </row>
        <row r="26515">
          <cell r="B26515"/>
          <cell r="F26515"/>
        </row>
        <row r="26516">
          <cell r="B26516"/>
          <cell r="F26516"/>
        </row>
        <row r="26517">
          <cell r="B26517"/>
          <cell r="F26517"/>
        </row>
        <row r="26518">
          <cell r="B26518"/>
          <cell r="F26518"/>
        </row>
        <row r="26519">
          <cell r="B26519"/>
          <cell r="F26519"/>
        </row>
        <row r="26520">
          <cell r="B26520"/>
          <cell r="F26520"/>
        </row>
        <row r="26521">
          <cell r="B26521"/>
          <cell r="F26521"/>
        </row>
        <row r="26522">
          <cell r="B26522"/>
          <cell r="F26522"/>
        </row>
        <row r="26523">
          <cell r="B26523"/>
          <cell r="F26523"/>
        </row>
        <row r="26524">
          <cell r="B26524"/>
          <cell r="F26524"/>
        </row>
        <row r="26525">
          <cell r="B26525"/>
          <cell r="F26525"/>
        </row>
        <row r="26526">
          <cell r="B26526"/>
          <cell r="F26526"/>
        </row>
        <row r="26527">
          <cell r="B26527"/>
          <cell r="F26527"/>
        </row>
        <row r="26528">
          <cell r="B26528"/>
          <cell r="F26528"/>
        </row>
        <row r="26529">
          <cell r="B26529"/>
          <cell r="F26529"/>
        </row>
        <row r="26530">
          <cell r="B26530"/>
          <cell r="F26530"/>
        </row>
        <row r="26531">
          <cell r="B26531"/>
          <cell r="F26531"/>
        </row>
        <row r="26532">
          <cell r="B26532"/>
          <cell r="F26532"/>
        </row>
        <row r="26533">
          <cell r="B26533"/>
          <cell r="F26533"/>
        </row>
        <row r="26534">
          <cell r="B26534"/>
          <cell r="F26534"/>
        </row>
        <row r="26535">
          <cell r="B26535"/>
          <cell r="F26535"/>
        </row>
        <row r="26536">
          <cell r="B26536"/>
          <cell r="F26536"/>
        </row>
        <row r="26537">
          <cell r="B26537"/>
          <cell r="F26537"/>
        </row>
        <row r="26538">
          <cell r="B26538"/>
          <cell r="F26538"/>
        </row>
        <row r="26539">
          <cell r="B26539"/>
          <cell r="F26539"/>
        </row>
        <row r="26540">
          <cell r="B26540"/>
          <cell r="F26540"/>
        </row>
        <row r="26541">
          <cell r="B26541"/>
          <cell r="F26541"/>
        </row>
        <row r="26542">
          <cell r="B26542"/>
          <cell r="F26542"/>
        </row>
        <row r="26543">
          <cell r="B26543"/>
          <cell r="F26543"/>
        </row>
        <row r="26544">
          <cell r="B26544"/>
          <cell r="F26544"/>
        </row>
        <row r="26545">
          <cell r="B26545"/>
          <cell r="F26545"/>
        </row>
        <row r="26546">
          <cell r="B26546"/>
          <cell r="F26546"/>
        </row>
        <row r="26547">
          <cell r="B26547"/>
          <cell r="F26547"/>
        </row>
        <row r="26548">
          <cell r="B26548"/>
          <cell r="F26548"/>
        </row>
        <row r="26549">
          <cell r="B26549"/>
          <cell r="F26549"/>
        </row>
        <row r="26550">
          <cell r="B26550"/>
          <cell r="F26550"/>
        </row>
        <row r="26551">
          <cell r="B26551"/>
          <cell r="F26551"/>
        </row>
        <row r="26552">
          <cell r="B26552"/>
          <cell r="F26552"/>
        </row>
        <row r="26553">
          <cell r="B26553"/>
          <cell r="F26553"/>
        </row>
        <row r="26554">
          <cell r="B26554"/>
          <cell r="F26554"/>
        </row>
        <row r="26555">
          <cell r="B26555"/>
          <cell r="F26555"/>
        </row>
        <row r="26556">
          <cell r="B26556"/>
          <cell r="F26556"/>
        </row>
        <row r="26557">
          <cell r="B26557"/>
          <cell r="F26557"/>
        </row>
        <row r="26558">
          <cell r="B26558"/>
          <cell r="F26558"/>
        </row>
        <row r="26559">
          <cell r="B26559"/>
          <cell r="F26559"/>
        </row>
        <row r="26560">
          <cell r="B26560"/>
          <cell r="F26560"/>
        </row>
        <row r="26561">
          <cell r="B26561"/>
          <cell r="F26561"/>
        </row>
        <row r="26562">
          <cell r="B26562"/>
          <cell r="F26562"/>
        </row>
        <row r="26563">
          <cell r="B26563"/>
          <cell r="F26563"/>
        </row>
        <row r="26564">
          <cell r="B26564"/>
          <cell r="F26564"/>
        </row>
        <row r="26565">
          <cell r="B26565"/>
          <cell r="F26565"/>
        </row>
        <row r="26566">
          <cell r="B26566"/>
          <cell r="F26566"/>
        </row>
        <row r="26567">
          <cell r="B26567"/>
          <cell r="F26567"/>
        </row>
        <row r="26568">
          <cell r="B26568"/>
          <cell r="F26568"/>
        </row>
        <row r="26569">
          <cell r="B26569"/>
          <cell r="F26569"/>
        </row>
        <row r="26570">
          <cell r="B26570"/>
          <cell r="F26570"/>
        </row>
        <row r="26571">
          <cell r="B26571"/>
          <cell r="F26571"/>
        </row>
        <row r="26572">
          <cell r="B26572"/>
          <cell r="F26572"/>
        </row>
        <row r="26573">
          <cell r="B26573"/>
          <cell r="F26573"/>
        </row>
        <row r="26574">
          <cell r="B26574"/>
          <cell r="F26574"/>
        </row>
        <row r="26575">
          <cell r="B26575"/>
          <cell r="F26575"/>
        </row>
        <row r="26576">
          <cell r="B26576"/>
          <cell r="F26576"/>
        </row>
        <row r="26577">
          <cell r="B26577"/>
          <cell r="F26577"/>
        </row>
        <row r="26578">
          <cell r="B26578"/>
          <cell r="F26578"/>
        </row>
        <row r="26579">
          <cell r="B26579"/>
          <cell r="F26579"/>
        </row>
        <row r="26580">
          <cell r="B26580"/>
          <cell r="F26580"/>
        </row>
        <row r="26581">
          <cell r="B26581"/>
          <cell r="F26581"/>
        </row>
        <row r="26582">
          <cell r="B26582"/>
          <cell r="F26582"/>
        </row>
        <row r="26583">
          <cell r="B26583"/>
          <cell r="F26583"/>
        </row>
        <row r="26584">
          <cell r="B26584"/>
          <cell r="F26584"/>
        </row>
        <row r="26585">
          <cell r="B26585"/>
          <cell r="F26585"/>
        </row>
        <row r="26586">
          <cell r="B26586"/>
          <cell r="F26586"/>
        </row>
        <row r="26587">
          <cell r="B26587"/>
          <cell r="F26587"/>
        </row>
        <row r="26588">
          <cell r="B26588"/>
          <cell r="F26588"/>
        </row>
        <row r="26589">
          <cell r="B26589"/>
          <cell r="F26589"/>
        </row>
        <row r="26590">
          <cell r="B26590"/>
          <cell r="F26590"/>
        </row>
        <row r="26591">
          <cell r="B26591"/>
          <cell r="F26591"/>
        </row>
        <row r="26592">
          <cell r="B26592"/>
          <cell r="F26592"/>
        </row>
        <row r="26593">
          <cell r="B26593"/>
          <cell r="F26593"/>
        </row>
        <row r="26594">
          <cell r="B26594"/>
          <cell r="F26594"/>
        </row>
        <row r="26595">
          <cell r="B26595"/>
          <cell r="F26595"/>
        </row>
        <row r="26596">
          <cell r="B26596"/>
          <cell r="F26596"/>
        </row>
        <row r="26597">
          <cell r="B26597"/>
          <cell r="F26597"/>
        </row>
        <row r="26598">
          <cell r="B26598"/>
          <cell r="F26598"/>
        </row>
        <row r="26599">
          <cell r="B26599"/>
          <cell r="F26599"/>
        </row>
        <row r="26600">
          <cell r="B26600"/>
          <cell r="F26600"/>
        </row>
        <row r="26601">
          <cell r="B26601"/>
          <cell r="F26601"/>
        </row>
        <row r="26602">
          <cell r="B26602"/>
          <cell r="F26602"/>
        </row>
        <row r="26603">
          <cell r="B26603"/>
          <cell r="F26603"/>
        </row>
        <row r="26604">
          <cell r="B26604"/>
          <cell r="F26604"/>
        </row>
        <row r="26605">
          <cell r="B26605"/>
          <cell r="F26605"/>
        </row>
        <row r="26606">
          <cell r="B26606"/>
          <cell r="F26606"/>
        </row>
        <row r="26607">
          <cell r="B26607"/>
          <cell r="F26607"/>
        </row>
        <row r="26608">
          <cell r="B26608"/>
          <cell r="F26608"/>
        </row>
        <row r="26609">
          <cell r="B26609"/>
          <cell r="F26609"/>
        </row>
        <row r="26610">
          <cell r="B26610"/>
          <cell r="F26610"/>
        </row>
        <row r="26611">
          <cell r="B26611"/>
          <cell r="F26611"/>
        </row>
        <row r="26612">
          <cell r="B26612"/>
          <cell r="F26612"/>
        </row>
        <row r="26613">
          <cell r="B26613"/>
          <cell r="F26613"/>
        </row>
        <row r="26614">
          <cell r="B26614"/>
          <cell r="F26614"/>
        </row>
        <row r="26615">
          <cell r="B26615"/>
          <cell r="F26615"/>
        </row>
        <row r="26616">
          <cell r="B26616"/>
          <cell r="F26616"/>
        </row>
        <row r="26617">
          <cell r="B26617"/>
          <cell r="F26617"/>
        </row>
        <row r="26618">
          <cell r="B26618"/>
          <cell r="F26618"/>
        </row>
        <row r="26619">
          <cell r="B26619"/>
          <cell r="F26619"/>
        </row>
        <row r="26620">
          <cell r="B26620"/>
          <cell r="F26620"/>
        </row>
        <row r="26621">
          <cell r="B26621"/>
          <cell r="F26621"/>
        </row>
        <row r="26622">
          <cell r="B26622"/>
          <cell r="F26622"/>
        </row>
        <row r="26623">
          <cell r="B26623"/>
          <cell r="F26623"/>
        </row>
        <row r="26624">
          <cell r="B26624"/>
          <cell r="F26624"/>
        </row>
        <row r="26625">
          <cell r="B26625"/>
          <cell r="F26625"/>
        </row>
        <row r="26626">
          <cell r="B26626"/>
          <cell r="F26626"/>
        </row>
        <row r="26627">
          <cell r="B26627"/>
          <cell r="F26627"/>
        </row>
        <row r="26628">
          <cell r="B26628"/>
          <cell r="F26628"/>
        </row>
        <row r="26629">
          <cell r="B26629"/>
          <cell r="F26629"/>
        </row>
        <row r="26630">
          <cell r="B26630"/>
          <cell r="F26630"/>
        </row>
        <row r="26631">
          <cell r="B26631"/>
          <cell r="F26631"/>
        </row>
        <row r="26632">
          <cell r="B26632"/>
          <cell r="F26632"/>
        </row>
        <row r="26633">
          <cell r="B26633"/>
          <cell r="F26633"/>
        </row>
        <row r="26634">
          <cell r="B26634"/>
          <cell r="F26634"/>
        </row>
        <row r="26635">
          <cell r="B26635"/>
          <cell r="F26635"/>
        </row>
        <row r="26636">
          <cell r="B26636"/>
          <cell r="F26636"/>
        </row>
        <row r="26637">
          <cell r="B26637"/>
          <cell r="F26637"/>
        </row>
        <row r="26638">
          <cell r="B26638"/>
          <cell r="F26638"/>
        </row>
        <row r="26639">
          <cell r="B26639"/>
          <cell r="F26639"/>
        </row>
        <row r="26640">
          <cell r="B26640"/>
          <cell r="F26640"/>
        </row>
        <row r="26641">
          <cell r="B26641"/>
          <cell r="F26641"/>
        </row>
        <row r="26642">
          <cell r="B26642"/>
          <cell r="F26642"/>
        </row>
        <row r="26643">
          <cell r="B26643"/>
          <cell r="F26643"/>
        </row>
        <row r="26644">
          <cell r="B26644"/>
          <cell r="F26644"/>
        </row>
        <row r="26645">
          <cell r="B26645"/>
          <cell r="F26645"/>
        </row>
        <row r="26646">
          <cell r="B26646"/>
          <cell r="F26646"/>
        </row>
        <row r="26647">
          <cell r="B26647"/>
          <cell r="F26647"/>
        </row>
        <row r="26648">
          <cell r="B26648"/>
          <cell r="F26648"/>
        </row>
        <row r="26649">
          <cell r="B26649"/>
          <cell r="F26649"/>
        </row>
        <row r="26650">
          <cell r="B26650"/>
          <cell r="F26650"/>
        </row>
        <row r="26651">
          <cell r="B26651"/>
          <cell r="F26651"/>
        </row>
        <row r="26652">
          <cell r="B26652"/>
          <cell r="F26652"/>
        </row>
        <row r="26653">
          <cell r="B26653"/>
          <cell r="F26653"/>
        </row>
        <row r="26654">
          <cell r="B26654"/>
          <cell r="F26654"/>
        </row>
        <row r="26655">
          <cell r="B26655"/>
          <cell r="F26655"/>
        </row>
        <row r="26656">
          <cell r="B26656"/>
          <cell r="F26656"/>
        </row>
        <row r="26657">
          <cell r="B26657"/>
          <cell r="F26657"/>
        </row>
        <row r="26658">
          <cell r="B26658"/>
          <cell r="F26658"/>
        </row>
        <row r="26659">
          <cell r="B26659"/>
          <cell r="F26659"/>
        </row>
        <row r="26660">
          <cell r="B26660"/>
          <cell r="F26660"/>
        </row>
        <row r="26661">
          <cell r="B26661"/>
          <cell r="F26661"/>
        </row>
        <row r="26662">
          <cell r="B26662"/>
          <cell r="F26662"/>
        </row>
        <row r="26663">
          <cell r="B26663"/>
          <cell r="F26663"/>
        </row>
        <row r="26664">
          <cell r="B26664"/>
          <cell r="F26664"/>
        </row>
        <row r="26665">
          <cell r="B26665"/>
          <cell r="F26665"/>
        </row>
        <row r="26666">
          <cell r="B26666"/>
          <cell r="F26666"/>
        </row>
        <row r="26667">
          <cell r="B26667"/>
          <cell r="F26667"/>
        </row>
        <row r="26668">
          <cell r="B26668"/>
          <cell r="F26668"/>
        </row>
        <row r="26669">
          <cell r="B26669"/>
          <cell r="F26669"/>
        </row>
        <row r="26670">
          <cell r="B26670"/>
          <cell r="F26670"/>
        </row>
        <row r="26671">
          <cell r="B26671"/>
          <cell r="F26671"/>
        </row>
        <row r="26672">
          <cell r="B26672"/>
          <cell r="F26672"/>
        </row>
        <row r="26673">
          <cell r="B26673"/>
          <cell r="F26673"/>
        </row>
        <row r="26674">
          <cell r="B26674"/>
          <cell r="F26674"/>
        </row>
        <row r="26675">
          <cell r="B26675"/>
          <cell r="F26675"/>
        </row>
        <row r="26676">
          <cell r="B26676"/>
          <cell r="F26676"/>
        </row>
        <row r="26677">
          <cell r="B26677"/>
          <cell r="F26677"/>
        </row>
        <row r="26678">
          <cell r="B26678"/>
          <cell r="F26678"/>
        </row>
        <row r="26679">
          <cell r="B26679"/>
          <cell r="F26679"/>
        </row>
        <row r="26680">
          <cell r="B26680"/>
          <cell r="F26680"/>
        </row>
        <row r="26681">
          <cell r="B26681"/>
          <cell r="F26681"/>
        </row>
        <row r="26682">
          <cell r="B26682"/>
          <cell r="F26682"/>
        </row>
        <row r="26683">
          <cell r="B26683"/>
          <cell r="F26683"/>
        </row>
        <row r="26684">
          <cell r="B26684"/>
          <cell r="F26684"/>
        </row>
        <row r="26685">
          <cell r="B26685"/>
          <cell r="F26685"/>
        </row>
        <row r="26686">
          <cell r="B26686"/>
          <cell r="F26686"/>
        </row>
        <row r="26687">
          <cell r="B26687"/>
          <cell r="F26687"/>
        </row>
        <row r="26688">
          <cell r="B26688"/>
          <cell r="F26688"/>
        </row>
        <row r="26689">
          <cell r="B26689"/>
          <cell r="F26689"/>
        </row>
        <row r="26690">
          <cell r="B26690"/>
          <cell r="F26690"/>
        </row>
        <row r="26691">
          <cell r="B26691"/>
          <cell r="F26691"/>
        </row>
        <row r="26692">
          <cell r="B26692"/>
          <cell r="F26692"/>
        </row>
        <row r="26693">
          <cell r="B26693"/>
          <cell r="F26693"/>
        </row>
        <row r="26694">
          <cell r="B26694"/>
          <cell r="F26694"/>
        </row>
        <row r="26695">
          <cell r="B26695"/>
          <cell r="F26695"/>
        </row>
        <row r="26696">
          <cell r="B26696"/>
          <cell r="F26696"/>
        </row>
        <row r="26697">
          <cell r="B26697"/>
          <cell r="F26697"/>
        </row>
        <row r="26698">
          <cell r="B26698"/>
          <cell r="F26698"/>
        </row>
        <row r="26699">
          <cell r="B26699"/>
          <cell r="F26699"/>
        </row>
        <row r="26700">
          <cell r="B26700"/>
          <cell r="F26700"/>
        </row>
        <row r="26701">
          <cell r="B26701"/>
          <cell r="F26701"/>
        </row>
        <row r="26702">
          <cell r="B26702"/>
          <cell r="F26702"/>
        </row>
        <row r="26703">
          <cell r="B26703"/>
          <cell r="F26703"/>
        </row>
        <row r="26704">
          <cell r="B26704"/>
          <cell r="F26704"/>
        </row>
        <row r="26705">
          <cell r="B26705"/>
          <cell r="F26705"/>
        </row>
        <row r="26706">
          <cell r="B26706"/>
          <cell r="F26706"/>
        </row>
        <row r="26707">
          <cell r="B26707"/>
          <cell r="F26707"/>
        </row>
        <row r="26708">
          <cell r="B26708"/>
          <cell r="F26708"/>
        </row>
        <row r="26709">
          <cell r="B26709"/>
          <cell r="F26709"/>
        </row>
        <row r="26710">
          <cell r="B26710"/>
          <cell r="F26710"/>
        </row>
        <row r="26711">
          <cell r="B26711"/>
          <cell r="F26711"/>
        </row>
        <row r="26712">
          <cell r="B26712"/>
          <cell r="F26712"/>
        </row>
        <row r="26713">
          <cell r="B26713"/>
          <cell r="F26713"/>
        </row>
        <row r="26714">
          <cell r="B26714"/>
          <cell r="F26714"/>
        </row>
        <row r="26715">
          <cell r="B26715"/>
          <cell r="F26715"/>
        </row>
        <row r="26716">
          <cell r="B26716"/>
          <cell r="F26716"/>
        </row>
        <row r="26717">
          <cell r="B26717"/>
          <cell r="F26717"/>
        </row>
        <row r="26718">
          <cell r="B26718"/>
          <cell r="F26718"/>
        </row>
        <row r="26719">
          <cell r="B26719"/>
          <cell r="F26719"/>
        </row>
        <row r="26720">
          <cell r="B26720"/>
          <cell r="F26720"/>
        </row>
        <row r="26721">
          <cell r="B26721"/>
          <cell r="F26721"/>
        </row>
        <row r="26722">
          <cell r="B26722"/>
          <cell r="F26722"/>
        </row>
        <row r="26723">
          <cell r="B26723"/>
          <cell r="F26723"/>
        </row>
        <row r="26724">
          <cell r="B26724"/>
          <cell r="F26724"/>
        </row>
        <row r="26725">
          <cell r="B26725"/>
          <cell r="F26725"/>
        </row>
        <row r="26726">
          <cell r="B26726"/>
          <cell r="F26726"/>
        </row>
        <row r="26727">
          <cell r="B26727"/>
          <cell r="F26727"/>
        </row>
        <row r="26728">
          <cell r="B26728"/>
          <cell r="F26728"/>
        </row>
        <row r="26729">
          <cell r="B26729"/>
          <cell r="F26729"/>
        </row>
        <row r="26730">
          <cell r="B26730"/>
          <cell r="F26730"/>
        </row>
        <row r="26731">
          <cell r="B26731"/>
          <cell r="F26731"/>
        </row>
        <row r="26732">
          <cell r="B26732"/>
          <cell r="F26732"/>
        </row>
        <row r="26733">
          <cell r="B26733"/>
          <cell r="F26733"/>
        </row>
        <row r="26734">
          <cell r="B26734"/>
          <cell r="F26734"/>
        </row>
        <row r="26735">
          <cell r="B26735"/>
          <cell r="F26735"/>
        </row>
        <row r="26736">
          <cell r="B26736"/>
          <cell r="F26736"/>
        </row>
        <row r="26737">
          <cell r="B26737"/>
          <cell r="F26737"/>
        </row>
        <row r="26738">
          <cell r="B26738"/>
          <cell r="F26738"/>
        </row>
        <row r="26739">
          <cell r="B26739"/>
          <cell r="F26739"/>
        </row>
        <row r="26740">
          <cell r="B26740"/>
          <cell r="F26740"/>
        </row>
        <row r="26741">
          <cell r="B26741"/>
          <cell r="F26741"/>
        </row>
        <row r="26742">
          <cell r="B26742"/>
          <cell r="F26742"/>
        </row>
        <row r="26743">
          <cell r="B26743"/>
          <cell r="F26743"/>
        </row>
        <row r="26744">
          <cell r="B26744"/>
          <cell r="F26744"/>
        </row>
        <row r="26745">
          <cell r="B26745"/>
          <cell r="F26745"/>
        </row>
        <row r="26746">
          <cell r="B26746"/>
          <cell r="F26746"/>
        </row>
        <row r="26747">
          <cell r="B26747"/>
          <cell r="F26747"/>
        </row>
        <row r="26748">
          <cell r="B26748"/>
          <cell r="F26748"/>
        </row>
        <row r="26749">
          <cell r="B26749"/>
          <cell r="F26749"/>
        </row>
        <row r="26750">
          <cell r="B26750"/>
          <cell r="F26750"/>
        </row>
        <row r="26751">
          <cell r="B26751"/>
          <cell r="F26751"/>
        </row>
        <row r="26752">
          <cell r="B26752"/>
          <cell r="F26752"/>
        </row>
        <row r="26753">
          <cell r="B26753"/>
          <cell r="F26753"/>
        </row>
        <row r="26754">
          <cell r="B26754"/>
          <cell r="F26754"/>
        </row>
        <row r="26755">
          <cell r="B26755"/>
          <cell r="F26755"/>
        </row>
        <row r="26756">
          <cell r="B26756"/>
          <cell r="F26756"/>
        </row>
        <row r="26757">
          <cell r="B26757"/>
          <cell r="F26757"/>
        </row>
        <row r="26758">
          <cell r="B26758"/>
          <cell r="F26758"/>
        </row>
        <row r="26759">
          <cell r="B26759"/>
          <cell r="F26759"/>
        </row>
        <row r="26760">
          <cell r="B26760"/>
          <cell r="F26760"/>
        </row>
        <row r="26761">
          <cell r="B26761"/>
          <cell r="F26761"/>
        </row>
        <row r="26762">
          <cell r="B26762"/>
          <cell r="F26762"/>
        </row>
        <row r="26763">
          <cell r="B26763"/>
          <cell r="F26763"/>
        </row>
        <row r="26764">
          <cell r="B26764"/>
          <cell r="F26764"/>
        </row>
        <row r="26765">
          <cell r="B26765"/>
          <cell r="F26765"/>
        </row>
        <row r="26766">
          <cell r="B26766"/>
          <cell r="F26766"/>
        </row>
        <row r="26767">
          <cell r="B26767"/>
          <cell r="F26767"/>
        </row>
        <row r="26768">
          <cell r="B26768"/>
          <cell r="F26768"/>
        </row>
        <row r="26769">
          <cell r="B26769"/>
          <cell r="F26769"/>
        </row>
        <row r="26770">
          <cell r="B26770"/>
          <cell r="F26770"/>
        </row>
        <row r="26771">
          <cell r="B26771"/>
          <cell r="F26771"/>
        </row>
        <row r="26772">
          <cell r="B26772"/>
          <cell r="F26772"/>
        </row>
        <row r="26773">
          <cell r="B26773"/>
          <cell r="F26773"/>
        </row>
        <row r="26774">
          <cell r="B26774"/>
          <cell r="F26774"/>
        </row>
        <row r="26775">
          <cell r="B26775"/>
          <cell r="F26775"/>
        </row>
        <row r="26776">
          <cell r="B26776"/>
          <cell r="F26776"/>
        </row>
        <row r="26777">
          <cell r="B26777"/>
          <cell r="F26777"/>
        </row>
        <row r="26778">
          <cell r="B26778"/>
          <cell r="F26778"/>
        </row>
        <row r="26779">
          <cell r="B26779"/>
          <cell r="F26779"/>
        </row>
        <row r="26780">
          <cell r="B26780"/>
          <cell r="F26780"/>
        </row>
        <row r="26781">
          <cell r="B26781"/>
          <cell r="F26781"/>
        </row>
        <row r="26782">
          <cell r="B26782"/>
          <cell r="F26782"/>
        </row>
        <row r="26783">
          <cell r="B26783"/>
          <cell r="F26783"/>
        </row>
        <row r="26784">
          <cell r="B26784"/>
          <cell r="F26784"/>
        </row>
        <row r="26785">
          <cell r="B26785"/>
          <cell r="F26785"/>
        </row>
        <row r="26786">
          <cell r="B26786"/>
          <cell r="F26786"/>
        </row>
        <row r="26787">
          <cell r="B26787"/>
          <cell r="F26787"/>
        </row>
        <row r="26788">
          <cell r="B26788"/>
          <cell r="F26788"/>
        </row>
        <row r="26789">
          <cell r="B26789"/>
          <cell r="F26789"/>
        </row>
        <row r="26790">
          <cell r="B26790"/>
          <cell r="F26790"/>
        </row>
        <row r="26791">
          <cell r="B26791"/>
          <cell r="F26791"/>
        </row>
        <row r="26792">
          <cell r="B26792"/>
          <cell r="F26792"/>
        </row>
        <row r="26793">
          <cell r="B26793"/>
          <cell r="F26793"/>
        </row>
        <row r="26794">
          <cell r="B26794"/>
          <cell r="F26794"/>
        </row>
        <row r="26795">
          <cell r="B26795"/>
          <cell r="F26795"/>
        </row>
        <row r="26796">
          <cell r="B26796"/>
          <cell r="F26796"/>
        </row>
        <row r="26797">
          <cell r="B26797"/>
          <cell r="F26797"/>
        </row>
        <row r="26798">
          <cell r="B26798"/>
          <cell r="F26798"/>
        </row>
        <row r="26799">
          <cell r="B26799"/>
          <cell r="F26799"/>
        </row>
        <row r="26800">
          <cell r="B26800"/>
          <cell r="F26800"/>
        </row>
        <row r="26801">
          <cell r="B26801"/>
          <cell r="F26801"/>
        </row>
        <row r="26802">
          <cell r="B26802"/>
          <cell r="F26802"/>
        </row>
        <row r="26803">
          <cell r="B26803"/>
          <cell r="F26803"/>
        </row>
        <row r="26804">
          <cell r="B26804"/>
          <cell r="F26804"/>
        </row>
        <row r="26805">
          <cell r="B26805"/>
          <cell r="F26805"/>
        </row>
        <row r="26806">
          <cell r="B26806"/>
          <cell r="F26806"/>
        </row>
        <row r="26807">
          <cell r="B26807"/>
          <cell r="F26807"/>
        </row>
        <row r="26808">
          <cell r="B26808"/>
          <cell r="F26808"/>
        </row>
        <row r="26809">
          <cell r="B26809"/>
          <cell r="F26809"/>
        </row>
        <row r="26810">
          <cell r="B26810"/>
          <cell r="F26810"/>
        </row>
        <row r="26811">
          <cell r="B26811"/>
          <cell r="F26811"/>
        </row>
        <row r="26812">
          <cell r="B26812"/>
          <cell r="F26812"/>
        </row>
        <row r="26813">
          <cell r="B26813"/>
          <cell r="F26813"/>
        </row>
        <row r="26814">
          <cell r="B26814"/>
          <cell r="F26814"/>
        </row>
        <row r="26815">
          <cell r="B26815"/>
          <cell r="F26815"/>
        </row>
        <row r="26816">
          <cell r="B26816"/>
          <cell r="F26816"/>
        </row>
        <row r="26817">
          <cell r="B26817"/>
          <cell r="F26817"/>
        </row>
        <row r="26818">
          <cell r="B26818"/>
          <cell r="F26818"/>
        </row>
        <row r="26819">
          <cell r="B26819"/>
          <cell r="F26819"/>
        </row>
        <row r="26820">
          <cell r="B26820"/>
          <cell r="F26820"/>
        </row>
        <row r="26821">
          <cell r="B26821"/>
          <cell r="F26821"/>
        </row>
        <row r="26822">
          <cell r="B26822"/>
          <cell r="F26822"/>
        </row>
        <row r="26823">
          <cell r="B26823"/>
          <cell r="F26823"/>
        </row>
        <row r="26824">
          <cell r="B26824"/>
          <cell r="F26824"/>
        </row>
        <row r="26825">
          <cell r="B26825"/>
          <cell r="F26825"/>
        </row>
        <row r="26826">
          <cell r="B26826"/>
          <cell r="F26826"/>
        </row>
        <row r="26827">
          <cell r="B26827"/>
          <cell r="F26827"/>
        </row>
        <row r="26828">
          <cell r="B26828"/>
          <cell r="F26828"/>
        </row>
        <row r="26829">
          <cell r="B26829"/>
          <cell r="F26829"/>
        </row>
        <row r="26830">
          <cell r="B26830"/>
          <cell r="F26830"/>
        </row>
        <row r="26831">
          <cell r="B26831"/>
          <cell r="F26831"/>
        </row>
        <row r="26832">
          <cell r="B26832"/>
          <cell r="F26832"/>
        </row>
        <row r="26833">
          <cell r="B26833"/>
          <cell r="F26833"/>
        </row>
        <row r="26834">
          <cell r="B26834"/>
          <cell r="F26834"/>
        </row>
        <row r="26835">
          <cell r="B26835"/>
          <cell r="F26835"/>
        </row>
        <row r="26836">
          <cell r="B26836"/>
          <cell r="F26836"/>
        </row>
        <row r="26837">
          <cell r="B26837"/>
          <cell r="F26837"/>
        </row>
        <row r="26838">
          <cell r="B26838"/>
          <cell r="F26838"/>
        </row>
        <row r="26839">
          <cell r="B26839"/>
          <cell r="F26839"/>
        </row>
        <row r="26840">
          <cell r="B26840"/>
          <cell r="F26840"/>
        </row>
        <row r="26841">
          <cell r="B26841"/>
          <cell r="F26841"/>
        </row>
        <row r="26842">
          <cell r="B26842"/>
          <cell r="F26842"/>
        </row>
        <row r="26843">
          <cell r="B26843"/>
          <cell r="F26843"/>
        </row>
        <row r="26844">
          <cell r="B26844"/>
          <cell r="F26844"/>
        </row>
        <row r="26845">
          <cell r="B26845"/>
          <cell r="F26845"/>
        </row>
        <row r="26846">
          <cell r="B26846"/>
          <cell r="F26846"/>
        </row>
        <row r="26847">
          <cell r="B26847"/>
          <cell r="F26847"/>
        </row>
        <row r="26848">
          <cell r="B26848"/>
          <cell r="F26848"/>
        </row>
        <row r="26849">
          <cell r="B26849"/>
          <cell r="F26849"/>
        </row>
        <row r="26850">
          <cell r="B26850"/>
          <cell r="F26850"/>
        </row>
        <row r="26851">
          <cell r="B26851"/>
          <cell r="F26851"/>
        </row>
        <row r="26852">
          <cell r="B26852"/>
          <cell r="F26852"/>
        </row>
        <row r="26853">
          <cell r="B26853"/>
          <cell r="F26853"/>
        </row>
        <row r="26854">
          <cell r="B26854"/>
          <cell r="F26854"/>
        </row>
        <row r="26855">
          <cell r="B26855"/>
          <cell r="F26855"/>
        </row>
        <row r="26856">
          <cell r="B26856"/>
          <cell r="F26856"/>
        </row>
        <row r="26857">
          <cell r="B26857"/>
          <cell r="F26857"/>
        </row>
        <row r="26858">
          <cell r="B26858"/>
          <cell r="F26858"/>
        </row>
        <row r="26859">
          <cell r="B26859"/>
          <cell r="F26859"/>
        </row>
        <row r="26860">
          <cell r="B26860"/>
          <cell r="F26860"/>
        </row>
        <row r="26861">
          <cell r="B26861"/>
          <cell r="F26861"/>
        </row>
        <row r="26862">
          <cell r="B26862"/>
          <cell r="F26862"/>
        </row>
        <row r="26863">
          <cell r="B26863"/>
          <cell r="F26863"/>
        </row>
        <row r="26864">
          <cell r="B26864"/>
          <cell r="F26864"/>
        </row>
        <row r="26865">
          <cell r="B26865"/>
          <cell r="F26865"/>
        </row>
        <row r="26866">
          <cell r="B26866"/>
          <cell r="F26866"/>
        </row>
        <row r="26867">
          <cell r="B26867"/>
          <cell r="F26867"/>
        </row>
        <row r="26868">
          <cell r="B26868"/>
          <cell r="F26868"/>
        </row>
        <row r="26869">
          <cell r="B26869"/>
          <cell r="F26869"/>
        </row>
        <row r="26870">
          <cell r="B26870"/>
          <cell r="F26870"/>
        </row>
        <row r="26871">
          <cell r="B26871"/>
          <cell r="F26871"/>
        </row>
        <row r="26872">
          <cell r="B26872"/>
          <cell r="F26872"/>
        </row>
        <row r="26873">
          <cell r="B26873"/>
          <cell r="F26873"/>
        </row>
        <row r="26874">
          <cell r="B26874"/>
          <cell r="F26874"/>
        </row>
        <row r="26875">
          <cell r="B26875"/>
          <cell r="F26875"/>
        </row>
        <row r="26876">
          <cell r="B26876"/>
          <cell r="F26876"/>
        </row>
        <row r="26877">
          <cell r="B26877"/>
          <cell r="F26877"/>
        </row>
        <row r="26878">
          <cell r="B26878"/>
          <cell r="F26878"/>
        </row>
        <row r="26879">
          <cell r="B26879"/>
          <cell r="F26879"/>
        </row>
        <row r="26880">
          <cell r="B26880"/>
          <cell r="F26880"/>
        </row>
        <row r="26881">
          <cell r="B26881"/>
          <cell r="F26881"/>
        </row>
        <row r="26882">
          <cell r="B26882"/>
          <cell r="F26882"/>
        </row>
        <row r="26883">
          <cell r="B26883"/>
          <cell r="F26883"/>
        </row>
        <row r="26884">
          <cell r="B26884"/>
          <cell r="F26884"/>
        </row>
        <row r="26885">
          <cell r="B26885"/>
          <cell r="F26885"/>
        </row>
        <row r="26886">
          <cell r="B26886"/>
          <cell r="F26886"/>
        </row>
        <row r="26887">
          <cell r="B26887"/>
          <cell r="F26887"/>
        </row>
        <row r="26888">
          <cell r="B26888"/>
          <cell r="F26888"/>
        </row>
        <row r="26889">
          <cell r="B26889"/>
          <cell r="F26889"/>
        </row>
        <row r="26890">
          <cell r="B26890"/>
          <cell r="F26890"/>
        </row>
        <row r="26891">
          <cell r="B26891"/>
          <cell r="F26891"/>
        </row>
        <row r="26892">
          <cell r="B26892"/>
          <cell r="F26892"/>
        </row>
        <row r="26893">
          <cell r="B26893"/>
          <cell r="F26893"/>
        </row>
        <row r="26894">
          <cell r="B26894"/>
          <cell r="F26894"/>
        </row>
        <row r="26895">
          <cell r="B26895"/>
          <cell r="F26895"/>
        </row>
        <row r="26896">
          <cell r="B26896"/>
          <cell r="F26896"/>
        </row>
        <row r="26897">
          <cell r="B26897"/>
          <cell r="F26897"/>
        </row>
        <row r="26898">
          <cell r="B26898"/>
          <cell r="F26898"/>
        </row>
        <row r="26899">
          <cell r="B26899"/>
          <cell r="F26899"/>
        </row>
        <row r="26900">
          <cell r="B26900"/>
          <cell r="F26900"/>
        </row>
        <row r="26901">
          <cell r="B26901"/>
          <cell r="F26901"/>
        </row>
        <row r="26902">
          <cell r="B26902"/>
          <cell r="F26902"/>
        </row>
        <row r="26903">
          <cell r="B26903"/>
          <cell r="F26903"/>
        </row>
        <row r="26904">
          <cell r="B26904"/>
          <cell r="F26904"/>
        </row>
        <row r="26905">
          <cell r="B26905"/>
          <cell r="F26905"/>
        </row>
        <row r="26906">
          <cell r="B26906"/>
          <cell r="F26906"/>
        </row>
        <row r="26907">
          <cell r="B26907"/>
          <cell r="F26907"/>
        </row>
        <row r="26908">
          <cell r="B26908"/>
          <cell r="F26908"/>
        </row>
        <row r="26909">
          <cell r="B26909"/>
          <cell r="F26909"/>
        </row>
        <row r="26910">
          <cell r="B26910"/>
          <cell r="F26910"/>
        </row>
        <row r="26911">
          <cell r="B26911"/>
          <cell r="F26911"/>
        </row>
        <row r="26912">
          <cell r="B26912"/>
          <cell r="F26912"/>
        </row>
        <row r="26913">
          <cell r="B26913"/>
          <cell r="F26913"/>
        </row>
        <row r="26914">
          <cell r="B26914"/>
          <cell r="F26914"/>
        </row>
        <row r="26915">
          <cell r="B26915"/>
          <cell r="F26915"/>
        </row>
        <row r="26916">
          <cell r="B26916"/>
          <cell r="F26916"/>
        </row>
        <row r="26917">
          <cell r="B26917"/>
          <cell r="F26917"/>
        </row>
        <row r="26918">
          <cell r="B26918"/>
          <cell r="F26918"/>
        </row>
        <row r="26919">
          <cell r="B26919"/>
          <cell r="F26919"/>
        </row>
        <row r="26920">
          <cell r="B26920"/>
          <cell r="F26920"/>
        </row>
        <row r="26921">
          <cell r="B26921"/>
          <cell r="F26921"/>
        </row>
        <row r="26922">
          <cell r="B26922"/>
          <cell r="F26922"/>
        </row>
        <row r="26923">
          <cell r="B26923"/>
          <cell r="F26923"/>
        </row>
        <row r="26924">
          <cell r="B26924"/>
          <cell r="F26924"/>
        </row>
        <row r="26925">
          <cell r="B26925"/>
          <cell r="F26925"/>
        </row>
        <row r="26926">
          <cell r="B26926"/>
          <cell r="F26926"/>
        </row>
        <row r="26927">
          <cell r="B26927"/>
          <cell r="F26927"/>
        </row>
        <row r="26928">
          <cell r="B26928"/>
          <cell r="F26928"/>
        </row>
        <row r="26929">
          <cell r="B26929"/>
          <cell r="F26929"/>
        </row>
        <row r="26930">
          <cell r="B26930"/>
          <cell r="F26930"/>
        </row>
        <row r="26931">
          <cell r="B26931"/>
          <cell r="F26931"/>
        </row>
        <row r="26932">
          <cell r="B26932"/>
          <cell r="F26932"/>
        </row>
        <row r="26933">
          <cell r="B26933"/>
          <cell r="F26933"/>
        </row>
        <row r="26934">
          <cell r="B26934"/>
          <cell r="F26934"/>
        </row>
        <row r="26935">
          <cell r="B26935"/>
          <cell r="F26935"/>
        </row>
        <row r="26936">
          <cell r="B26936"/>
          <cell r="F26936"/>
        </row>
        <row r="26937">
          <cell r="B26937"/>
          <cell r="F26937"/>
        </row>
        <row r="26938">
          <cell r="B26938"/>
          <cell r="F26938"/>
        </row>
        <row r="26939">
          <cell r="B26939"/>
          <cell r="F26939"/>
        </row>
        <row r="26940">
          <cell r="B26940"/>
          <cell r="F26940"/>
        </row>
        <row r="26941">
          <cell r="B26941"/>
          <cell r="F26941"/>
        </row>
        <row r="26942">
          <cell r="B26942"/>
          <cell r="F26942"/>
        </row>
        <row r="26943">
          <cell r="B26943"/>
          <cell r="F26943"/>
        </row>
        <row r="26944">
          <cell r="B26944"/>
          <cell r="F26944"/>
        </row>
        <row r="26945">
          <cell r="B26945"/>
          <cell r="F26945"/>
        </row>
        <row r="26946">
          <cell r="B26946"/>
          <cell r="F26946"/>
        </row>
        <row r="26947">
          <cell r="B26947"/>
          <cell r="F26947"/>
        </row>
        <row r="26948">
          <cell r="B26948"/>
          <cell r="F26948"/>
        </row>
        <row r="26949">
          <cell r="B26949"/>
          <cell r="F26949"/>
        </row>
        <row r="26950">
          <cell r="B26950"/>
          <cell r="F26950"/>
        </row>
        <row r="26951">
          <cell r="B26951"/>
          <cell r="F26951"/>
        </row>
        <row r="26952">
          <cell r="B26952"/>
          <cell r="F26952"/>
        </row>
        <row r="26953">
          <cell r="B26953"/>
          <cell r="F26953"/>
        </row>
        <row r="26954">
          <cell r="B26954"/>
          <cell r="F26954"/>
        </row>
        <row r="26955">
          <cell r="B26955"/>
          <cell r="F26955"/>
        </row>
        <row r="26956">
          <cell r="B26956"/>
          <cell r="F26956"/>
        </row>
        <row r="26957">
          <cell r="B26957"/>
          <cell r="F26957"/>
        </row>
        <row r="26958">
          <cell r="B26958"/>
          <cell r="F26958"/>
        </row>
        <row r="26959">
          <cell r="B26959"/>
          <cell r="F26959"/>
        </row>
        <row r="26960">
          <cell r="B26960"/>
          <cell r="F26960"/>
        </row>
        <row r="26961">
          <cell r="B26961"/>
          <cell r="F26961"/>
        </row>
        <row r="26962">
          <cell r="B26962"/>
          <cell r="F26962"/>
        </row>
        <row r="26963">
          <cell r="B26963"/>
          <cell r="F26963"/>
        </row>
        <row r="26964">
          <cell r="B26964"/>
          <cell r="F26964"/>
        </row>
        <row r="26965">
          <cell r="B26965"/>
          <cell r="F26965"/>
        </row>
        <row r="26966">
          <cell r="B26966"/>
          <cell r="F26966"/>
        </row>
        <row r="26967">
          <cell r="B26967"/>
          <cell r="F26967"/>
        </row>
        <row r="26968">
          <cell r="B26968"/>
          <cell r="F26968"/>
        </row>
        <row r="26969">
          <cell r="B26969"/>
          <cell r="F26969"/>
        </row>
        <row r="26970">
          <cell r="B26970"/>
          <cell r="F26970"/>
        </row>
        <row r="26971">
          <cell r="B26971"/>
          <cell r="F26971"/>
        </row>
        <row r="26972">
          <cell r="B26972"/>
          <cell r="F26972"/>
        </row>
        <row r="26973">
          <cell r="B26973"/>
          <cell r="F26973"/>
        </row>
        <row r="26974">
          <cell r="B26974"/>
          <cell r="F26974"/>
        </row>
        <row r="26975">
          <cell r="B26975"/>
          <cell r="F26975"/>
        </row>
        <row r="26976">
          <cell r="B26976"/>
          <cell r="F26976"/>
        </row>
        <row r="26977">
          <cell r="B26977"/>
          <cell r="F26977"/>
        </row>
        <row r="26978">
          <cell r="B26978"/>
          <cell r="F26978"/>
        </row>
        <row r="26979">
          <cell r="B26979"/>
          <cell r="F26979"/>
        </row>
        <row r="26980">
          <cell r="B26980"/>
          <cell r="F26980"/>
        </row>
        <row r="26981">
          <cell r="B26981"/>
          <cell r="F26981"/>
        </row>
        <row r="26982">
          <cell r="B26982"/>
          <cell r="F26982"/>
        </row>
        <row r="26983">
          <cell r="B26983"/>
          <cell r="F26983"/>
        </row>
        <row r="26984">
          <cell r="B26984"/>
          <cell r="F26984"/>
        </row>
        <row r="26985">
          <cell r="B26985"/>
          <cell r="F26985"/>
        </row>
        <row r="26986">
          <cell r="B26986"/>
          <cell r="F26986"/>
        </row>
        <row r="26987">
          <cell r="B26987"/>
          <cell r="F26987"/>
        </row>
        <row r="26988">
          <cell r="B26988"/>
          <cell r="F26988"/>
        </row>
        <row r="26989">
          <cell r="B26989"/>
          <cell r="F26989"/>
        </row>
        <row r="26990">
          <cell r="B26990"/>
          <cell r="F26990"/>
        </row>
        <row r="26991">
          <cell r="B26991"/>
          <cell r="F26991"/>
        </row>
        <row r="26992">
          <cell r="B26992"/>
          <cell r="F26992"/>
        </row>
        <row r="26993">
          <cell r="B26993"/>
          <cell r="F26993"/>
        </row>
        <row r="26994">
          <cell r="B26994"/>
          <cell r="F26994"/>
        </row>
        <row r="26995">
          <cell r="B26995"/>
          <cell r="F26995"/>
        </row>
        <row r="26996">
          <cell r="B26996"/>
          <cell r="F26996"/>
        </row>
        <row r="26997">
          <cell r="B26997"/>
          <cell r="F26997"/>
        </row>
        <row r="26998">
          <cell r="B26998"/>
          <cell r="F26998"/>
        </row>
        <row r="26999">
          <cell r="B26999"/>
          <cell r="F26999"/>
        </row>
        <row r="27000">
          <cell r="B27000"/>
          <cell r="F27000"/>
        </row>
        <row r="27001">
          <cell r="B27001"/>
          <cell r="F27001"/>
        </row>
        <row r="27002">
          <cell r="B27002"/>
          <cell r="F27002"/>
        </row>
        <row r="27003">
          <cell r="B27003"/>
          <cell r="F27003"/>
        </row>
        <row r="27004">
          <cell r="B27004"/>
          <cell r="F27004"/>
        </row>
        <row r="27005">
          <cell r="B27005"/>
          <cell r="F27005"/>
        </row>
        <row r="27006">
          <cell r="B27006"/>
          <cell r="F27006"/>
        </row>
        <row r="27007">
          <cell r="B27007"/>
          <cell r="F27007"/>
        </row>
        <row r="27008">
          <cell r="B27008"/>
          <cell r="F27008"/>
        </row>
        <row r="27009">
          <cell r="B27009"/>
          <cell r="F27009"/>
        </row>
        <row r="27010">
          <cell r="B27010"/>
          <cell r="F27010"/>
        </row>
        <row r="27011">
          <cell r="B27011"/>
          <cell r="F27011"/>
        </row>
        <row r="27012">
          <cell r="B27012"/>
          <cell r="F27012"/>
        </row>
        <row r="27013">
          <cell r="B27013"/>
          <cell r="F27013"/>
        </row>
        <row r="27014">
          <cell r="B27014"/>
          <cell r="F27014"/>
        </row>
        <row r="27015">
          <cell r="B27015"/>
          <cell r="F27015"/>
        </row>
        <row r="27016">
          <cell r="B27016"/>
          <cell r="F27016"/>
        </row>
        <row r="27017">
          <cell r="B27017"/>
          <cell r="F27017"/>
        </row>
        <row r="27018">
          <cell r="B27018"/>
          <cell r="F27018"/>
        </row>
        <row r="27019">
          <cell r="B27019"/>
          <cell r="F27019"/>
        </row>
        <row r="27020">
          <cell r="B27020"/>
          <cell r="F27020"/>
        </row>
        <row r="27021">
          <cell r="B27021"/>
          <cell r="F27021"/>
        </row>
        <row r="27022">
          <cell r="B27022"/>
          <cell r="F27022"/>
        </row>
        <row r="27023">
          <cell r="B27023"/>
          <cell r="F27023"/>
        </row>
        <row r="27024">
          <cell r="B27024"/>
          <cell r="F27024"/>
        </row>
        <row r="27025">
          <cell r="B27025"/>
          <cell r="F27025"/>
        </row>
        <row r="27026">
          <cell r="B27026"/>
          <cell r="F27026"/>
        </row>
        <row r="27027">
          <cell r="B27027"/>
          <cell r="F27027"/>
        </row>
        <row r="27028">
          <cell r="B27028"/>
          <cell r="F27028"/>
        </row>
        <row r="27029">
          <cell r="B27029"/>
          <cell r="F27029"/>
        </row>
        <row r="27030">
          <cell r="B27030"/>
          <cell r="F27030"/>
        </row>
        <row r="27031">
          <cell r="B27031"/>
          <cell r="F27031"/>
        </row>
        <row r="27032">
          <cell r="B27032"/>
          <cell r="F27032"/>
        </row>
        <row r="27033">
          <cell r="B27033"/>
          <cell r="F27033"/>
        </row>
        <row r="27034">
          <cell r="B27034"/>
          <cell r="F27034"/>
        </row>
        <row r="27035">
          <cell r="B27035"/>
          <cell r="F27035"/>
        </row>
        <row r="27036">
          <cell r="B27036"/>
          <cell r="F27036"/>
        </row>
        <row r="27037">
          <cell r="B27037"/>
          <cell r="F27037"/>
        </row>
        <row r="27038">
          <cell r="B27038"/>
          <cell r="F27038"/>
        </row>
        <row r="27039">
          <cell r="B27039"/>
          <cell r="F27039"/>
        </row>
        <row r="27040">
          <cell r="B27040"/>
          <cell r="F27040"/>
        </row>
        <row r="27041">
          <cell r="B27041"/>
          <cell r="F27041"/>
        </row>
        <row r="27042">
          <cell r="B27042"/>
          <cell r="F27042"/>
        </row>
        <row r="27043">
          <cell r="B27043"/>
          <cell r="F27043"/>
        </row>
        <row r="27044">
          <cell r="B27044"/>
          <cell r="F27044"/>
        </row>
        <row r="27045">
          <cell r="B27045"/>
          <cell r="F27045"/>
        </row>
        <row r="27046">
          <cell r="B27046"/>
          <cell r="F27046"/>
        </row>
        <row r="27047">
          <cell r="B27047"/>
          <cell r="F27047"/>
        </row>
        <row r="27048">
          <cell r="B27048"/>
          <cell r="F27048"/>
        </row>
        <row r="27049">
          <cell r="B27049"/>
          <cell r="F27049"/>
        </row>
        <row r="27050">
          <cell r="B27050"/>
          <cell r="F27050"/>
        </row>
        <row r="27051">
          <cell r="B27051"/>
          <cell r="F27051"/>
        </row>
        <row r="27052">
          <cell r="B27052"/>
          <cell r="F27052"/>
        </row>
        <row r="27053">
          <cell r="B27053"/>
          <cell r="F27053"/>
        </row>
        <row r="27054">
          <cell r="B27054"/>
          <cell r="F27054"/>
        </row>
        <row r="27055">
          <cell r="B27055"/>
          <cell r="F27055"/>
        </row>
        <row r="27056">
          <cell r="B27056"/>
          <cell r="F27056"/>
        </row>
        <row r="27057">
          <cell r="B27057"/>
          <cell r="F27057"/>
        </row>
        <row r="27058">
          <cell r="B27058"/>
          <cell r="F27058"/>
        </row>
        <row r="27059">
          <cell r="B27059"/>
          <cell r="F27059"/>
        </row>
        <row r="27060">
          <cell r="B27060"/>
          <cell r="F27060"/>
        </row>
        <row r="27061">
          <cell r="B27061"/>
          <cell r="F27061"/>
        </row>
        <row r="27062">
          <cell r="B27062"/>
          <cell r="F27062"/>
        </row>
        <row r="27063">
          <cell r="B27063"/>
          <cell r="F27063"/>
        </row>
        <row r="27064">
          <cell r="B27064"/>
          <cell r="F27064"/>
        </row>
        <row r="27065">
          <cell r="B27065"/>
          <cell r="F27065"/>
        </row>
        <row r="27066">
          <cell r="B27066"/>
          <cell r="F27066"/>
        </row>
        <row r="27067">
          <cell r="B27067"/>
          <cell r="F27067"/>
        </row>
        <row r="27068">
          <cell r="B27068"/>
          <cell r="F27068"/>
        </row>
        <row r="27069">
          <cell r="B27069"/>
          <cell r="F27069"/>
        </row>
        <row r="27070">
          <cell r="B27070"/>
          <cell r="F27070"/>
        </row>
        <row r="27071">
          <cell r="B27071"/>
          <cell r="F27071"/>
        </row>
        <row r="27072">
          <cell r="B27072"/>
          <cell r="F27072"/>
        </row>
        <row r="27073">
          <cell r="B27073"/>
          <cell r="F27073"/>
        </row>
        <row r="27074">
          <cell r="B27074"/>
          <cell r="F27074"/>
        </row>
        <row r="27075">
          <cell r="B27075"/>
          <cell r="F27075"/>
        </row>
        <row r="27076">
          <cell r="B27076"/>
          <cell r="F27076"/>
        </row>
        <row r="27077">
          <cell r="B27077"/>
          <cell r="F27077"/>
        </row>
        <row r="27078">
          <cell r="B27078"/>
          <cell r="F27078"/>
        </row>
        <row r="27079">
          <cell r="B27079"/>
          <cell r="F27079"/>
        </row>
        <row r="27080">
          <cell r="B27080"/>
          <cell r="F27080"/>
        </row>
        <row r="27081">
          <cell r="B27081"/>
          <cell r="F27081"/>
        </row>
        <row r="27082">
          <cell r="B27082"/>
          <cell r="F27082"/>
        </row>
        <row r="27083">
          <cell r="B27083"/>
          <cell r="F27083"/>
        </row>
        <row r="27084">
          <cell r="B27084"/>
          <cell r="F27084"/>
        </row>
        <row r="27085">
          <cell r="B27085"/>
          <cell r="F27085"/>
        </row>
        <row r="27086">
          <cell r="B27086"/>
          <cell r="F27086"/>
        </row>
        <row r="27087">
          <cell r="B27087"/>
          <cell r="F27087"/>
        </row>
        <row r="27088">
          <cell r="B27088"/>
          <cell r="F27088"/>
        </row>
        <row r="27089">
          <cell r="B27089"/>
          <cell r="F27089"/>
        </row>
        <row r="27090">
          <cell r="B27090"/>
          <cell r="F27090"/>
        </row>
        <row r="27091">
          <cell r="B27091"/>
          <cell r="F27091"/>
        </row>
        <row r="27092">
          <cell r="B27092"/>
          <cell r="F27092"/>
        </row>
        <row r="27093">
          <cell r="B27093"/>
          <cell r="F27093"/>
        </row>
        <row r="27094">
          <cell r="B27094"/>
          <cell r="F27094"/>
        </row>
        <row r="27095">
          <cell r="B27095"/>
          <cell r="F27095"/>
        </row>
        <row r="27096">
          <cell r="B27096"/>
          <cell r="F27096"/>
        </row>
        <row r="27097">
          <cell r="B27097"/>
          <cell r="F27097"/>
        </row>
        <row r="27098">
          <cell r="B27098"/>
          <cell r="F27098"/>
        </row>
        <row r="27099">
          <cell r="B27099"/>
          <cell r="F27099"/>
        </row>
        <row r="27100">
          <cell r="B27100"/>
          <cell r="F27100"/>
        </row>
        <row r="27101">
          <cell r="B27101"/>
          <cell r="F27101"/>
        </row>
        <row r="27102">
          <cell r="B27102"/>
          <cell r="F27102"/>
        </row>
        <row r="27103">
          <cell r="B27103"/>
          <cell r="F27103"/>
        </row>
        <row r="27104">
          <cell r="B27104"/>
          <cell r="F27104"/>
        </row>
        <row r="27105">
          <cell r="B27105"/>
          <cell r="F27105"/>
        </row>
        <row r="27106">
          <cell r="B27106"/>
          <cell r="F27106"/>
        </row>
        <row r="27107">
          <cell r="B27107"/>
          <cell r="F27107"/>
        </row>
        <row r="27108">
          <cell r="B27108"/>
          <cell r="F27108"/>
        </row>
        <row r="27109">
          <cell r="B27109"/>
          <cell r="F27109"/>
        </row>
        <row r="27110">
          <cell r="B27110"/>
          <cell r="F27110"/>
        </row>
        <row r="27111">
          <cell r="B27111"/>
          <cell r="F27111"/>
        </row>
        <row r="27112">
          <cell r="B27112"/>
          <cell r="F27112"/>
        </row>
        <row r="27113">
          <cell r="B27113"/>
          <cell r="F27113"/>
        </row>
        <row r="27114">
          <cell r="B27114"/>
          <cell r="F27114"/>
        </row>
        <row r="27115">
          <cell r="B27115"/>
          <cell r="F27115"/>
        </row>
        <row r="27116">
          <cell r="B27116"/>
          <cell r="F27116"/>
        </row>
        <row r="27117">
          <cell r="B27117"/>
          <cell r="F27117"/>
        </row>
        <row r="27118">
          <cell r="B27118"/>
          <cell r="F27118"/>
        </row>
        <row r="27119">
          <cell r="B27119"/>
          <cell r="F27119"/>
        </row>
        <row r="27120">
          <cell r="B27120"/>
          <cell r="F27120"/>
        </row>
        <row r="27121">
          <cell r="B27121"/>
          <cell r="F27121"/>
        </row>
        <row r="27122">
          <cell r="B27122"/>
          <cell r="F27122"/>
        </row>
        <row r="27123">
          <cell r="B27123"/>
          <cell r="F27123"/>
        </row>
        <row r="27124">
          <cell r="B27124"/>
          <cell r="F27124"/>
        </row>
        <row r="27125">
          <cell r="B27125"/>
          <cell r="F27125"/>
        </row>
        <row r="27126">
          <cell r="B27126"/>
          <cell r="F27126"/>
        </row>
        <row r="27127">
          <cell r="B27127"/>
          <cell r="F27127"/>
        </row>
        <row r="27128">
          <cell r="B27128"/>
          <cell r="F27128"/>
        </row>
        <row r="27129">
          <cell r="B27129"/>
          <cell r="F27129"/>
        </row>
        <row r="27130">
          <cell r="B27130"/>
          <cell r="F27130"/>
        </row>
        <row r="27131">
          <cell r="B27131"/>
          <cell r="F27131"/>
        </row>
        <row r="27132">
          <cell r="B27132"/>
          <cell r="F27132"/>
        </row>
        <row r="27133">
          <cell r="B27133"/>
          <cell r="F27133"/>
        </row>
        <row r="27134">
          <cell r="B27134"/>
          <cell r="F27134"/>
        </row>
        <row r="27135">
          <cell r="B27135"/>
          <cell r="F27135"/>
        </row>
        <row r="27136">
          <cell r="B27136"/>
          <cell r="F27136"/>
        </row>
        <row r="27137">
          <cell r="B27137"/>
          <cell r="F27137"/>
        </row>
        <row r="27138">
          <cell r="B27138"/>
          <cell r="F27138"/>
        </row>
        <row r="27139">
          <cell r="B27139"/>
          <cell r="F27139"/>
        </row>
        <row r="27140">
          <cell r="B27140"/>
          <cell r="F27140"/>
        </row>
        <row r="27141">
          <cell r="B27141"/>
          <cell r="F27141"/>
        </row>
        <row r="27142">
          <cell r="B27142"/>
          <cell r="F27142"/>
        </row>
        <row r="27143">
          <cell r="B27143"/>
          <cell r="F27143"/>
        </row>
        <row r="27144">
          <cell r="B27144"/>
          <cell r="F27144"/>
        </row>
        <row r="27145">
          <cell r="B27145"/>
          <cell r="F27145"/>
        </row>
        <row r="27146">
          <cell r="B27146"/>
          <cell r="F27146"/>
        </row>
        <row r="27147">
          <cell r="B27147"/>
          <cell r="F27147"/>
        </row>
        <row r="27148">
          <cell r="B27148"/>
          <cell r="F27148"/>
        </row>
        <row r="27149">
          <cell r="B27149"/>
          <cell r="F27149"/>
        </row>
        <row r="27150">
          <cell r="B27150"/>
          <cell r="F27150"/>
        </row>
        <row r="27151">
          <cell r="B27151"/>
          <cell r="F27151"/>
        </row>
        <row r="27152">
          <cell r="B27152"/>
          <cell r="F27152"/>
        </row>
        <row r="27153">
          <cell r="B27153"/>
          <cell r="F27153"/>
        </row>
        <row r="27154">
          <cell r="B27154"/>
          <cell r="F27154"/>
        </row>
        <row r="27155">
          <cell r="B27155"/>
          <cell r="F27155"/>
        </row>
        <row r="27156">
          <cell r="B27156"/>
          <cell r="F27156"/>
        </row>
        <row r="27157">
          <cell r="B27157"/>
          <cell r="F27157"/>
        </row>
        <row r="27158">
          <cell r="B27158"/>
          <cell r="F27158"/>
        </row>
        <row r="27159">
          <cell r="B27159"/>
          <cell r="F27159"/>
        </row>
        <row r="27160">
          <cell r="B27160"/>
          <cell r="F27160"/>
        </row>
        <row r="27161">
          <cell r="B27161"/>
          <cell r="F27161"/>
        </row>
        <row r="27162">
          <cell r="B27162"/>
          <cell r="F27162"/>
        </row>
        <row r="27163">
          <cell r="B27163"/>
          <cell r="F27163"/>
        </row>
        <row r="27164">
          <cell r="B27164"/>
          <cell r="F27164"/>
        </row>
        <row r="27165">
          <cell r="B27165"/>
          <cell r="F27165"/>
        </row>
        <row r="27166">
          <cell r="B27166"/>
          <cell r="F27166"/>
        </row>
        <row r="27167">
          <cell r="B27167"/>
          <cell r="F27167"/>
        </row>
        <row r="27168">
          <cell r="B27168"/>
          <cell r="F27168"/>
        </row>
        <row r="27169">
          <cell r="B27169"/>
          <cell r="F27169"/>
        </row>
        <row r="27170">
          <cell r="B27170"/>
          <cell r="F27170"/>
        </row>
        <row r="27171">
          <cell r="B27171"/>
          <cell r="F27171"/>
        </row>
        <row r="27172">
          <cell r="B27172"/>
          <cell r="F27172"/>
        </row>
        <row r="27173">
          <cell r="B27173"/>
          <cell r="F27173"/>
        </row>
        <row r="27174">
          <cell r="B27174"/>
          <cell r="F27174"/>
        </row>
        <row r="27175">
          <cell r="B27175"/>
          <cell r="F27175"/>
        </row>
        <row r="27176">
          <cell r="B27176"/>
          <cell r="F27176"/>
        </row>
        <row r="27177">
          <cell r="B27177"/>
          <cell r="F27177"/>
        </row>
        <row r="27178">
          <cell r="B27178"/>
          <cell r="F27178"/>
        </row>
        <row r="27179">
          <cell r="B27179"/>
          <cell r="F27179"/>
        </row>
        <row r="27180">
          <cell r="B27180"/>
          <cell r="F27180"/>
        </row>
        <row r="27181">
          <cell r="B27181"/>
          <cell r="F27181"/>
        </row>
        <row r="27182">
          <cell r="B27182"/>
          <cell r="F27182"/>
        </row>
        <row r="27183">
          <cell r="B27183"/>
          <cell r="F27183"/>
        </row>
        <row r="27184">
          <cell r="B27184"/>
          <cell r="F27184"/>
        </row>
        <row r="27185">
          <cell r="B27185"/>
          <cell r="F27185"/>
        </row>
        <row r="27186">
          <cell r="B27186"/>
          <cell r="F27186"/>
        </row>
        <row r="27187">
          <cell r="B27187"/>
          <cell r="F27187"/>
        </row>
        <row r="27188">
          <cell r="B27188"/>
          <cell r="F27188"/>
        </row>
        <row r="27189">
          <cell r="B27189"/>
          <cell r="F27189"/>
        </row>
        <row r="27190">
          <cell r="B27190"/>
          <cell r="F27190"/>
        </row>
        <row r="27191">
          <cell r="B27191"/>
          <cell r="F27191"/>
        </row>
        <row r="27192">
          <cell r="B27192"/>
          <cell r="F27192"/>
        </row>
        <row r="27193">
          <cell r="B27193"/>
          <cell r="F27193"/>
        </row>
        <row r="27194">
          <cell r="B27194"/>
          <cell r="F27194"/>
        </row>
        <row r="27195">
          <cell r="B27195"/>
          <cell r="F27195"/>
        </row>
        <row r="27196">
          <cell r="B27196"/>
          <cell r="F27196"/>
        </row>
        <row r="27197">
          <cell r="B27197"/>
          <cell r="F27197"/>
        </row>
        <row r="27198">
          <cell r="B27198"/>
          <cell r="F27198"/>
        </row>
        <row r="27199">
          <cell r="B27199"/>
          <cell r="F27199"/>
        </row>
        <row r="27200">
          <cell r="B27200"/>
          <cell r="F27200"/>
        </row>
        <row r="27201">
          <cell r="B27201"/>
          <cell r="F27201"/>
        </row>
        <row r="27202">
          <cell r="B27202"/>
          <cell r="F27202"/>
        </row>
        <row r="27203">
          <cell r="B27203"/>
          <cell r="F27203"/>
        </row>
        <row r="27204">
          <cell r="B27204"/>
          <cell r="F27204"/>
        </row>
        <row r="27205">
          <cell r="B27205"/>
          <cell r="F27205"/>
        </row>
        <row r="27206">
          <cell r="B27206"/>
          <cell r="F27206"/>
        </row>
        <row r="27207">
          <cell r="B27207"/>
          <cell r="F27207"/>
        </row>
        <row r="27208">
          <cell r="B27208"/>
          <cell r="F27208"/>
        </row>
        <row r="27209">
          <cell r="B27209"/>
          <cell r="F27209"/>
        </row>
        <row r="27210">
          <cell r="B27210"/>
          <cell r="F27210"/>
        </row>
        <row r="27211">
          <cell r="B27211"/>
          <cell r="F27211"/>
        </row>
        <row r="27212">
          <cell r="B27212"/>
          <cell r="F27212"/>
        </row>
        <row r="27213">
          <cell r="B27213"/>
          <cell r="F27213"/>
        </row>
        <row r="27214">
          <cell r="B27214"/>
          <cell r="F27214"/>
        </row>
        <row r="27215">
          <cell r="B27215"/>
          <cell r="F27215"/>
        </row>
        <row r="27216">
          <cell r="B27216"/>
          <cell r="F27216"/>
        </row>
        <row r="27217">
          <cell r="B27217"/>
          <cell r="F27217"/>
        </row>
        <row r="27218">
          <cell r="B27218"/>
          <cell r="F27218"/>
        </row>
        <row r="27219">
          <cell r="B27219"/>
          <cell r="F27219"/>
        </row>
        <row r="27220">
          <cell r="B27220"/>
          <cell r="F27220"/>
        </row>
        <row r="27221">
          <cell r="B27221"/>
          <cell r="F27221"/>
        </row>
        <row r="27222">
          <cell r="B27222"/>
          <cell r="F27222"/>
        </row>
        <row r="27223">
          <cell r="B27223"/>
          <cell r="F27223"/>
        </row>
        <row r="27224">
          <cell r="B27224"/>
          <cell r="F27224"/>
        </row>
        <row r="27225">
          <cell r="B27225"/>
          <cell r="F27225"/>
        </row>
        <row r="27226">
          <cell r="B27226"/>
          <cell r="F27226"/>
        </row>
        <row r="27227">
          <cell r="B27227"/>
          <cell r="F27227"/>
        </row>
        <row r="27228">
          <cell r="B27228"/>
          <cell r="F27228"/>
        </row>
        <row r="27229">
          <cell r="B27229"/>
          <cell r="F27229"/>
        </row>
        <row r="27230">
          <cell r="B27230"/>
          <cell r="F27230"/>
        </row>
        <row r="27231">
          <cell r="B27231"/>
          <cell r="F27231"/>
        </row>
        <row r="27232">
          <cell r="B27232"/>
          <cell r="F27232"/>
        </row>
        <row r="27233">
          <cell r="B27233"/>
          <cell r="F27233"/>
        </row>
        <row r="27234">
          <cell r="B27234"/>
          <cell r="F27234"/>
        </row>
        <row r="27235">
          <cell r="B27235"/>
          <cell r="F27235"/>
        </row>
        <row r="27236">
          <cell r="B27236"/>
          <cell r="F27236"/>
        </row>
        <row r="27237">
          <cell r="B27237"/>
          <cell r="F27237"/>
        </row>
        <row r="27238">
          <cell r="B27238"/>
          <cell r="F27238"/>
        </row>
        <row r="27239">
          <cell r="B27239"/>
          <cell r="F27239"/>
        </row>
        <row r="27240">
          <cell r="B27240"/>
          <cell r="F27240"/>
        </row>
        <row r="27241">
          <cell r="B27241"/>
          <cell r="F27241"/>
        </row>
        <row r="27242">
          <cell r="B27242"/>
          <cell r="F27242"/>
        </row>
        <row r="27243">
          <cell r="B27243"/>
          <cell r="F27243"/>
        </row>
        <row r="27244">
          <cell r="B27244"/>
          <cell r="F27244"/>
        </row>
        <row r="27245">
          <cell r="B27245"/>
          <cell r="F27245"/>
        </row>
        <row r="27246">
          <cell r="B27246"/>
          <cell r="F27246"/>
        </row>
        <row r="27247">
          <cell r="B27247"/>
          <cell r="F27247"/>
        </row>
        <row r="27248">
          <cell r="B27248"/>
          <cell r="F27248"/>
        </row>
        <row r="27249">
          <cell r="B27249"/>
          <cell r="F27249"/>
        </row>
        <row r="27250">
          <cell r="B27250"/>
          <cell r="F27250"/>
        </row>
        <row r="27251">
          <cell r="B27251"/>
          <cell r="F27251"/>
        </row>
        <row r="27252">
          <cell r="B27252"/>
          <cell r="F27252"/>
        </row>
        <row r="27253">
          <cell r="B27253"/>
          <cell r="F27253"/>
        </row>
        <row r="27254">
          <cell r="B27254"/>
          <cell r="F27254"/>
        </row>
        <row r="27255">
          <cell r="B27255"/>
          <cell r="F27255"/>
        </row>
        <row r="27256">
          <cell r="B27256"/>
          <cell r="F27256"/>
        </row>
        <row r="27257">
          <cell r="B27257"/>
          <cell r="F27257"/>
        </row>
        <row r="27258">
          <cell r="B27258"/>
          <cell r="F27258"/>
        </row>
        <row r="27259">
          <cell r="B27259"/>
          <cell r="F27259"/>
        </row>
        <row r="27260">
          <cell r="B27260"/>
          <cell r="F27260"/>
        </row>
        <row r="27261">
          <cell r="B27261"/>
          <cell r="F27261"/>
        </row>
        <row r="27262">
          <cell r="B27262"/>
          <cell r="F27262"/>
        </row>
        <row r="27263">
          <cell r="B27263"/>
          <cell r="F27263"/>
        </row>
        <row r="27264">
          <cell r="B27264"/>
          <cell r="F27264"/>
        </row>
        <row r="27265">
          <cell r="B27265"/>
          <cell r="F27265"/>
        </row>
        <row r="27266">
          <cell r="B27266"/>
          <cell r="F27266"/>
        </row>
        <row r="27267">
          <cell r="B27267"/>
          <cell r="F27267"/>
        </row>
        <row r="27268">
          <cell r="B27268"/>
          <cell r="F27268"/>
        </row>
        <row r="27269">
          <cell r="B27269"/>
          <cell r="F27269"/>
        </row>
        <row r="27270">
          <cell r="B27270"/>
          <cell r="F27270"/>
        </row>
        <row r="27271">
          <cell r="B27271"/>
          <cell r="F27271"/>
        </row>
        <row r="27272">
          <cell r="B27272"/>
          <cell r="F27272"/>
        </row>
        <row r="27273">
          <cell r="B27273"/>
          <cell r="F27273"/>
        </row>
        <row r="27274">
          <cell r="B27274"/>
          <cell r="F27274"/>
        </row>
        <row r="27275">
          <cell r="B27275"/>
          <cell r="F27275"/>
        </row>
        <row r="27276">
          <cell r="B27276"/>
          <cell r="F27276"/>
        </row>
        <row r="27277">
          <cell r="B27277"/>
          <cell r="F27277"/>
        </row>
        <row r="27278">
          <cell r="B27278"/>
          <cell r="F27278"/>
        </row>
        <row r="27279">
          <cell r="B27279"/>
          <cell r="F27279"/>
        </row>
        <row r="27280">
          <cell r="B27280"/>
          <cell r="F27280"/>
        </row>
        <row r="27281">
          <cell r="B27281"/>
          <cell r="F27281"/>
        </row>
        <row r="27282">
          <cell r="B27282"/>
          <cell r="F27282"/>
        </row>
        <row r="27283">
          <cell r="B27283"/>
          <cell r="F27283"/>
        </row>
        <row r="27284">
          <cell r="B27284"/>
          <cell r="F27284"/>
        </row>
        <row r="27285">
          <cell r="B27285"/>
          <cell r="F27285"/>
        </row>
        <row r="27286">
          <cell r="B27286"/>
          <cell r="F27286"/>
        </row>
        <row r="27287">
          <cell r="B27287"/>
          <cell r="F27287"/>
        </row>
        <row r="27288">
          <cell r="B27288"/>
          <cell r="F27288"/>
        </row>
        <row r="27289">
          <cell r="B27289"/>
          <cell r="F27289"/>
        </row>
        <row r="27290">
          <cell r="B27290"/>
          <cell r="F27290"/>
        </row>
        <row r="27291">
          <cell r="B27291"/>
          <cell r="F27291"/>
        </row>
        <row r="27292">
          <cell r="B27292"/>
          <cell r="F27292"/>
        </row>
        <row r="27293">
          <cell r="B27293"/>
          <cell r="F27293"/>
        </row>
        <row r="27294">
          <cell r="B27294"/>
          <cell r="F27294"/>
        </row>
        <row r="27295">
          <cell r="B27295"/>
          <cell r="F27295"/>
        </row>
        <row r="27296">
          <cell r="B27296"/>
          <cell r="F27296"/>
        </row>
        <row r="27297">
          <cell r="B27297"/>
          <cell r="F27297"/>
        </row>
        <row r="27298">
          <cell r="B27298"/>
          <cell r="F27298"/>
        </row>
        <row r="27299">
          <cell r="B27299"/>
          <cell r="F27299"/>
        </row>
        <row r="27300">
          <cell r="B27300"/>
          <cell r="F27300"/>
        </row>
        <row r="27301">
          <cell r="B27301"/>
          <cell r="F27301"/>
        </row>
        <row r="27302">
          <cell r="B27302"/>
          <cell r="F27302"/>
        </row>
        <row r="27303">
          <cell r="B27303"/>
          <cell r="F27303"/>
        </row>
        <row r="27304">
          <cell r="B27304"/>
          <cell r="F27304"/>
        </row>
        <row r="27305">
          <cell r="B27305"/>
          <cell r="F27305"/>
        </row>
        <row r="27306">
          <cell r="B27306"/>
          <cell r="F27306"/>
        </row>
        <row r="27307">
          <cell r="B27307"/>
          <cell r="F27307"/>
        </row>
        <row r="27308">
          <cell r="B27308"/>
          <cell r="F27308"/>
        </row>
        <row r="27309">
          <cell r="B27309"/>
          <cell r="F27309"/>
        </row>
        <row r="27310">
          <cell r="B27310"/>
          <cell r="F27310"/>
        </row>
        <row r="27311">
          <cell r="B27311"/>
          <cell r="F27311"/>
        </row>
        <row r="27312">
          <cell r="B27312"/>
          <cell r="F27312"/>
        </row>
        <row r="27313">
          <cell r="B27313"/>
          <cell r="F27313"/>
        </row>
        <row r="27314">
          <cell r="B27314"/>
          <cell r="F27314"/>
        </row>
        <row r="27315">
          <cell r="B27315"/>
          <cell r="F27315"/>
        </row>
        <row r="27316">
          <cell r="B27316"/>
          <cell r="F27316"/>
        </row>
        <row r="27317">
          <cell r="B27317"/>
          <cell r="F27317"/>
        </row>
        <row r="27318">
          <cell r="B27318"/>
          <cell r="F27318"/>
        </row>
        <row r="27319">
          <cell r="B27319"/>
          <cell r="F27319"/>
        </row>
        <row r="27320">
          <cell r="B27320"/>
          <cell r="F27320"/>
        </row>
        <row r="27321">
          <cell r="B27321"/>
          <cell r="F27321"/>
        </row>
        <row r="27322">
          <cell r="B27322"/>
          <cell r="F27322"/>
        </row>
        <row r="27323">
          <cell r="B27323"/>
          <cell r="F27323"/>
        </row>
        <row r="27324">
          <cell r="B27324"/>
          <cell r="F27324"/>
        </row>
        <row r="27325">
          <cell r="B27325"/>
          <cell r="F27325"/>
        </row>
        <row r="27326">
          <cell r="B27326"/>
          <cell r="F27326"/>
        </row>
        <row r="27327">
          <cell r="B27327"/>
          <cell r="F27327"/>
        </row>
        <row r="27328">
          <cell r="B27328"/>
          <cell r="F27328"/>
        </row>
        <row r="27329">
          <cell r="B27329"/>
          <cell r="F27329"/>
        </row>
        <row r="27330">
          <cell r="B27330"/>
          <cell r="F27330"/>
        </row>
        <row r="27331">
          <cell r="B27331"/>
          <cell r="F27331"/>
        </row>
        <row r="27332">
          <cell r="B27332"/>
          <cell r="F27332"/>
        </row>
        <row r="27333">
          <cell r="B27333"/>
          <cell r="F27333"/>
        </row>
        <row r="27334">
          <cell r="B27334"/>
          <cell r="F27334"/>
        </row>
        <row r="27335">
          <cell r="B27335"/>
          <cell r="F27335"/>
        </row>
        <row r="27336">
          <cell r="B27336"/>
          <cell r="F27336"/>
        </row>
        <row r="27337">
          <cell r="B27337"/>
          <cell r="F27337"/>
        </row>
        <row r="27338">
          <cell r="B27338"/>
          <cell r="F27338"/>
        </row>
        <row r="27339">
          <cell r="B27339"/>
          <cell r="F27339"/>
        </row>
        <row r="27340">
          <cell r="B27340"/>
          <cell r="F27340"/>
        </row>
        <row r="27341">
          <cell r="B27341"/>
          <cell r="F27341"/>
        </row>
        <row r="27342">
          <cell r="B27342"/>
          <cell r="F27342"/>
        </row>
        <row r="27343">
          <cell r="B27343"/>
          <cell r="F27343"/>
        </row>
        <row r="27344">
          <cell r="B27344"/>
          <cell r="F27344"/>
        </row>
        <row r="27345">
          <cell r="B27345"/>
          <cell r="F27345"/>
        </row>
        <row r="27346">
          <cell r="B27346"/>
          <cell r="F27346"/>
        </row>
        <row r="27347">
          <cell r="B27347"/>
          <cell r="F27347"/>
        </row>
        <row r="27348">
          <cell r="B27348"/>
          <cell r="F27348"/>
        </row>
        <row r="27349">
          <cell r="B27349"/>
          <cell r="F27349"/>
        </row>
        <row r="27350">
          <cell r="B27350"/>
          <cell r="F27350"/>
        </row>
        <row r="27351">
          <cell r="B27351"/>
          <cell r="F27351"/>
        </row>
        <row r="27352">
          <cell r="B27352"/>
          <cell r="F27352"/>
        </row>
        <row r="27353">
          <cell r="B27353"/>
          <cell r="F27353"/>
        </row>
        <row r="27354">
          <cell r="B27354"/>
          <cell r="F27354"/>
        </row>
        <row r="27355">
          <cell r="B27355"/>
          <cell r="F27355"/>
        </row>
        <row r="27356">
          <cell r="B27356"/>
          <cell r="F27356"/>
        </row>
        <row r="27357">
          <cell r="B27357"/>
          <cell r="F27357"/>
        </row>
        <row r="27358">
          <cell r="B27358"/>
          <cell r="F27358"/>
        </row>
        <row r="27359">
          <cell r="B27359"/>
          <cell r="F27359"/>
        </row>
        <row r="27360">
          <cell r="B27360"/>
          <cell r="F27360"/>
        </row>
        <row r="27361">
          <cell r="B27361"/>
          <cell r="F27361"/>
        </row>
        <row r="27362">
          <cell r="B27362"/>
          <cell r="F27362"/>
        </row>
        <row r="27363">
          <cell r="B27363"/>
          <cell r="F27363"/>
        </row>
        <row r="27364">
          <cell r="B27364"/>
          <cell r="F27364"/>
        </row>
        <row r="27365">
          <cell r="B27365"/>
          <cell r="F27365"/>
        </row>
        <row r="27366">
          <cell r="B27366"/>
          <cell r="F27366"/>
        </row>
        <row r="27367">
          <cell r="B27367"/>
          <cell r="F27367"/>
        </row>
        <row r="27368">
          <cell r="B27368"/>
          <cell r="F27368"/>
        </row>
        <row r="27369">
          <cell r="B27369"/>
          <cell r="F27369"/>
        </row>
        <row r="27370">
          <cell r="B27370"/>
          <cell r="F27370"/>
        </row>
        <row r="27371">
          <cell r="B27371"/>
          <cell r="F27371"/>
        </row>
        <row r="27372">
          <cell r="B27372"/>
          <cell r="F27372"/>
        </row>
        <row r="27373">
          <cell r="B27373"/>
          <cell r="F27373"/>
        </row>
        <row r="27374">
          <cell r="B27374"/>
          <cell r="F27374"/>
        </row>
        <row r="27375">
          <cell r="B27375"/>
          <cell r="F27375"/>
        </row>
        <row r="27376">
          <cell r="B27376"/>
          <cell r="F27376"/>
        </row>
        <row r="27377">
          <cell r="B27377"/>
          <cell r="F27377"/>
        </row>
        <row r="27378">
          <cell r="B27378"/>
          <cell r="F27378"/>
        </row>
        <row r="27379">
          <cell r="B27379"/>
          <cell r="F27379"/>
        </row>
        <row r="27380">
          <cell r="B27380"/>
          <cell r="F27380"/>
        </row>
        <row r="27381">
          <cell r="B27381"/>
          <cell r="F27381"/>
        </row>
        <row r="27382">
          <cell r="B27382"/>
          <cell r="F27382"/>
        </row>
        <row r="27383">
          <cell r="B27383"/>
          <cell r="F27383"/>
        </row>
        <row r="27384">
          <cell r="B27384"/>
          <cell r="F27384"/>
        </row>
        <row r="27385">
          <cell r="B27385"/>
          <cell r="F27385"/>
        </row>
        <row r="27386">
          <cell r="B27386"/>
          <cell r="F27386"/>
        </row>
        <row r="27387">
          <cell r="B27387"/>
          <cell r="F27387"/>
        </row>
        <row r="27388">
          <cell r="B27388"/>
          <cell r="F27388"/>
        </row>
        <row r="27389">
          <cell r="B27389"/>
          <cell r="F27389"/>
        </row>
        <row r="27390">
          <cell r="B27390"/>
          <cell r="F27390"/>
        </row>
        <row r="27391">
          <cell r="B27391"/>
          <cell r="F27391"/>
        </row>
        <row r="27392">
          <cell r="B27392"/>
          <cell r="F27392"/>
        </row>
        <row r="27393">
          <cell r="B27393"/>
          <cell r="F27393"/>
        </row>
        <row r="27394">
          <cell r="B27394"/>
          <cell r="F27394"/>
        </row>
        <row r="27395">
          <cell r="B27395"/>
          <cell r="F27395"/>
        </row>
        <row r="27396">
          <cell r="B27396"/>
          <cell r="F27396"/>
        </row>
        <row r="27397">
          <cell r="B27397"/>
          <cell r="F27397"/>
        </row>
        <row r="27398">
          <cell r="B27398"/>
          <cell r="F27398"/>
        </row>
        <row r="27399">
          <cell r="B27399"/>
          <cell r="F27399"/>
        </row>
        <row r="27400">
          <cell r="B27400"/>
          <cell r="F27400"/>
        </row>
        <row r="27401">
          <cell r="B27401"/>
          <cell r="F27401"/>
        </row>
        <row r="27402">
          <cell r="B27402"/>
          <cell r="F27402"/>
        </row>
        <row r="27403">
          <cell r="B27403"/>
          <cell r="F27403"/>
        </row>
        <row r="27404">
          <cell r="B27404"/>
          <cell r="F27404"/>
        </row>
        <row r="27405">
          <cell r="B27405"/>
          <cell r="F27405"/>
        </row>
        <row r="27406">
          <cell r="B27406"/>
          <cell r="F27406"/>
        </row>
        <row r="27407">
          <cell r="B27407"/>
          <cell r="F27407"/>
        </row>
        <row r="27408">
          <cell r="B27408"/>
          <cell r="F27408"/>
        </row>
        <row r="27409">
          <cell r="B27409"/>
          <cell r="F27409"/>
        </row>
        <row r="27410">
          <cell r="B27410"/>
          <cell r="F27410"/>
        </row>
        <row r="27411">
          <cell r="B27411"/>
          <cell r="F27411"/>
        </row>
        <row r="27412">
          <cell r="B27412"/>
          <cell r="F27412"/>
        </row>
        <row r="27413">
          <cell r="B27413"/>
          <cell r="F27413"/>
        </row>
        <row r="27414">
          <cell r="B27414"/>
          <cell r="F27414"/>
        </row>
        <row r="27415">
          <cell r="B27415"/>
          <cell r="F27415"/>
        </row>
        <row r="27416">
          <cell r="B27416"/>
          <cell r="F27416"/>
        </row>
        <row r="27417">
          <cell r="B27417"/>
          <cell r="F27417"/>
        </row>
        <row r="27418">
          <cell r="B27418"/>
          <cell r="F27418"/>
        </row>
        <row r="27419">
          <cell r="B27419"/>
          <cell r="F27419"/>
        </row>
        <row r="27420">
          <cell r="B27420"/>
          <cell r="F27420"/>
        </row>
        <row r="27421">
          <cell r="B27421"/>
          <cell r="F27421"/>
        </row>
        <row r="27422">
          <cell r="B27422"/>
          <cell r="F27422"/>
        </row>
        <row r="27423">
          <cell r="B27423"/>
          <cell r="F27423"/>
        </row>
        <row r="27424">
          <cell r="B27424"/>
          <cell r="F27424"/>
        </row>
        <row r="27425">
          <cell r="B27425"/>
          <cell r="F27425"/>
        </row>
        <row r="27426">
          <cell r="B27426"/>
          <cell r="F27426"/>
        </row>
        <row r="27427">
          <cell r="B27427"/>
          <cell r="F27427"/>
        </row>
        <row r="27428">
          <cell r="B27428"/>
          <cell r="F27428"/>
        </row>
        <row r="27429">
          <cell r="B27429"/>
          <cell r="F27429"/>
        </row>
        <row r="27430">
          <cell r="B27430"/>
          <cell r="F27430"/>
        </row>
        <row r="27431">
          <cell r="B27431"/>
          <cell r="F27431"/>
        </row>
        <row r="27432">
          <cell r="B27432"/>
          <cell r="F27432"/>
        </row>
        <row r="27433">
          <cell r="B27433"/>
          <cell r="F27433"/>
        </row>
        <row r="27434">
          <cell r="B27434"/>
          <cell r="F27434"/>
        </row>
        <row r="27435">
          <cell r="B27435"/>
          <cell r="F27435"/>
        </row>
        <row r="27436">
          <cell r="B27436"/>
          <cell r="F27436"/>
        </row>
        <row r="27437">
          <cell r="B27437"/>
          <cell r="F27437"/>
        </row>
        <row r="27438">
          <cell r="B27438"/>
          <cell r="F27438"/>
        </row>
        <row r="27439">
          <cell r="B27439"/>
          <cell r="F27439"/>
        </row>
        <row r="27440">
          <cell r="B27440"/>
          <cell r="F27440"/>
        </row>
        <row r="27441">
          <cell r="B27441"/>
          <cell r="F27441"/>
        </row>
        <row r="27442">
          <cell r="B27442"/>
          <cell r="F27442"/>
        </row>
        <row r="27443">
          <cell r="B27443"/>
          <cell r="F27443"/>
        </row>
        <row r="27444">
          <cell r="B27444"/>
          <cell r="F27444"/>
        </row>
        <row r="27445">
          <cell r="B27445"/>
          <cell r="F27445"/>
        </row>
        <row r="27446">
          <cell r="B27446"/>
          <cell r="F27446"/>
        </row>
        <row r="27447">
          <cell r="B27447"/>
          <cell r="F27447"/>
        </row>
        <row r="27448">
          <cell r="B27448"/>
          <cell r="F27448"/>
        </row>
        <row r="27449">
          <cell r="B27449"/>
          <cell r="F27449"/>
        </row>
        <row r="27450">
          <cell r="B27450"/>
          <cell r="F27450"/>
        </row>
        <row r="27451">
          <cell r="B27451"/>
          <cell r="F27451"/>
        </row>
        <row r="27452">
          <cell r="B27452"/>
          <cell r="F27452"/>
        </row>
        <row r="27453">
          <cell r="B27453"/>
          <cell r="F27453"/>
        </row>
        <row r="27454">
          <cell r="B27454"/>
          <cell r="F27454"/>
        </row>
        <row r="27455">
          <cell r="B27455"/>
          <cell r="F27455"/>
        </row>
        <row r="27456">
          <cell r="B27456"/>
          <cell r="F27456"/>
        </row>
        <row r="27457">
          <cell r="B27457"/>
          <cell r="F27457"/>
        </row>
        <row r="27458">
          <cell r="B27458"/>
          <cell r="F27458"/>
        </row>
        <row r="27459">
          <cell r="B27459"/>
          <cell r="F27459"/>
        </row>
        <row r="27460">
          <cell r="B27460"/>
          <cell r="F27460"/>
        </row>
        <row r="27461">
          <cell r="B27461"/>
          <cell r="F27461"/>
        </row>
        <row r="27462">
          <cell r="B27462"/>
          <cell r="F27462"/>
        </row>
        <row r="27463">
          <cell r="B27463"/>
          <cell r="F27463"/>
        </row>
        <row r="27464">
          <cell r="B27464"/>
          <cell r="F27464"/>
        </row>
        <row r="27465">
          <cell r="B27465"/>
          <cell r="F27465"/>
        </row>
        <row r="27466">
          <cell r="B27466"/>
          <cell r="F27466"/>
        </row>
        <row r="27467">
          <cell r="B27467"/>
          <cell r="F27467"/>
        </row>
        <row r="27468">
          <cell r="B27468"/>
          <cell r="F27468"/>
        </row>
        <row r="27469">
          <cell r="B27469"/>
          <cell r="F27469"/>
        </row>
        <row r="27470">
          <cell r="B27470"/>
          <cell r="F27470"/>
        </row>
        <row r="27471">
          <cell r="B27471"/>
          <cell r="F27471"/>
        </row>
        <row r="27472">
          <cell r="B27472"/>
          <cell r="F27472"/>
        </row>
        <row r="27473">
          <cell r="B27473"/>
          <cell r="F27473"/>
        </row>
        <row r="27474">
          <cell r="B27474"/>
          <cell r="F27474"/>
        </row>
        <row r="27475">
          <cell r="B27475"/>
          <cell r="F27475"/>
        </row>
        <row r="27476">
          <cell r="B27476"/>
          <cell r="F27476"/>
        </row>
        <row r="27477">
          <cell r="B27477"/>
          <cell r="F27477"/>
        </row>
        <row r="27478">
          <cell r="B27478"/>
          <cell r="F27478"/>
        </row>
        <row r="27479">
          <cell r="B27479"/>
          <cell r="F27479"/>
        </row>
        <row r="27480">
          <cell r="B27480"/>
          <cell r="F27480"/>
        </row>
        <row r="27481">
          <cell r="B27481"/>
          <cell r="F27481"/>
        </row>
        <row r="27482">
          <cell r="B27482"/>
          <cell r="F27482"/>
        </row>
        <row r="27483">
          <cell r="B27483"/>
          <cell r="F27483"/>
        </row>
        <row r="27484">
          <cell r="B27484"/>
          <cell r="F27484"/>
        </row>
        <row r="27485">
          <cell r="B27485"/>
          <cell r="F27485"/>
        </row>
        <row r="27486">
          <cell r="B27486"/>
          <cell r="F27486"/>
        </row>
        <row r="27487">
          <cell r="B27487"/>
          <cell r="F27487"/>
        </row>
        <row r="27488">
          <cell r="B27488"/>
          <cell r="F27488"/>
        </row>
        <row r="27489">
          <cell r="B27489"/>
          <cell r="F27489"/>
        </row>
        <row r="27490">
          <cell r="B27490"/>
          <cell r="F27490"/>
        </row>
        <row r="27491">
          <cell r="B27491"/>
          <cell r="F27491"/>
        </row>
        <row r="27492">
          <cell r="B27492"/>
          <cell r="F27492"/>
        </row>
        <row r="27493">
          <cell r="B27493"/>
          <cell r="F27493"/>
        </row>
        <row r="27494">
          <cell r="B27494"/>
          <cell r="F27494"/>
        </row>
        <row r="27495">
          <cell r="B27495"/>
          <cell r="F27495"/>
        </row>
        <row r="27496">
          <cell r="B27496"/>
          <cell r="F27496"/>
        </row>
        <row r="27497">
          <cell r="B27497"/>
          <cell r="F27497"/>
        </row>
        <row r="27498">
          <cell r="B27498"/>
          <cell r="F27498"/>
        </row>
        <row r="27499">
          <cell r="B27499"/>
          <cell r="F27499"/>
        </row>
        <row r="27500">
          <cell r="B27500"/>
          <cell r="F27500"/>
        </row>
        <row r="27501">
          <cell r="B27501"/>
          <cell r="F27501"/>
        </row>
        <row r="27502">
          <cell r="B27502"/>
          <cell r="F27502"/>
        </row>
        <row r="27503">
          <cell r="B27503"/>
          <cell r="F27503"/>
        </row>
        <row r="27504">
          <cell r="B27504"/>
          <cell r="F27504"/>
        </row>
        <row r="27505">
          <cell r="B27505"/>
          <cell r="F27505"/>
        </row>
        <row r="27506">
          <cell r="B27506"/>
          <cell r="F27506"/>
        </row>
        <row r="27507">
          <cell r="B27507"/>
          <cell r="F27507"/>
        </row>
        <row r="27508">
          <cell r="B27508"/>
          <cell r="F27508"/>
        </row>
        <row r="27509">
          <cell r="B27509"/>
          <cell r="F27509"/>
        </row>
        <row r="27510">
          <cell r="B27510"/>
          <cell r="F27510"/>
        </row>
        <row r="27511">
          <cell r="B27511"/>
          <cell r="F27511"/>
        </row>
        <row r="27512">
          <cell r="B27512"/>
          <cell r="F27512"/>
        </row>
        <row r="27513">
          <cell r="B27513"/>
          <cell r="F27513"/>
        </row>
        <row r="27514">
          <cell r="B27514"/>
          <cell r="F27514"/>
        </row>
        <row r="27515">
          <cell r="B27515"/>
          <cell r="F27515"/>
        </row>
        <row r="27516">
          <cell r="B27516"/>
          <cell r="F27516"/>
        </row>
        <row r="27517">
          <cell r="B27517"/>
          <cell r="F27517"/>
        </row>
        <row r="27518">
          <cell r="B27518"/>
          <cell r="F27518"/>
        </row>
        <row r="27519">
          <cell r="B27519"/>
          <cell r="F27519"/>
        </row>
        <row r="27520">
          <cell r="B27520"/>
          <cell r="F27520"/>
        </row>
        <row r="27521">
          <cell r="B27521"/>
          <cell r="F27521"/>
        </row>
        <row r="27522">
          <cell r="B27522"/>
          <cell r="F27522"/>
        </row>
        <row r="27523">
          <cell r="B27523"/>
          <cell r="F27523"/>
        </row>
        <row r="27524">
          <cell r="B27524"/>
          <cell r="F27524"/>
        </row>
        <row r="27525">
          <cell r="B27525"/>
          <cell r="F27525"/>
        </row>
        <row r="27526">
          <cell r="B27526"/>
          <cell r="F27526"/>
        </row>
        <row r="27527">
          <cell r="B27527"/>
          <cell r="F27527"/>
        </row>
        <row r="27528">
          <cell r="B27528"/>
          <cell r="F27528"/>
        </row>
        <row r="27529">
          <cell r="B27529"/>
          <cell r="F27529"/>
        </row>
        <row r="27530">
          <cell r="B27530"/>
          <cell r="F27530"/>
        </row>
        <row r="27531">
          <cell r="B27531"/>
          <cell r="F27531"/>
        </row>
        <row r="27532">
          <cell r="B27532"/>
          <cell r="F27532"/>
        </row>
        <row r="27533">
          <cell r="B27533"/>
          <cell r="F27533"/>
        </row>
        <row r="27534">
          <cell r="B27534"/>
          <cell r="F27534"/>
        </row>
        <row r="27535">
          <cell r="B27535"/>
          <cell r="F27535"/>
        </row>
        <row r="27536">
          <cell r="B27536"/>
          <cell r="F27536"/>
        </row>
        <row r="27537">
          <cell r="B27537"/>
          <cell r="F27537"/>
        </row>
        <row r="27538">
          <cell r="B27538"/>
          <cell r="F27538"/>
        </row>
        <row r="27539">
          <cell r="B27539"/>
          <cell r="F27539"/>
        </row>
        <row r="27540">
          <cell r="B27540"/>
          <cell r="F27540"/>
        </row>
        <row r="27541">
          <cell r="B27541"/>
          <cell r="F27541"/>
        </row>
        <row r="27542">
          <cell r="B27542"/>
          <cell r="F27542"/>
        </row>
        <row r="27543">
          <cell r="B27543"/>
          <cell r="F27543"/>
        </row>
        <row r="27544">
          <cell r="B27544"/>
          <cell r="F27544"/>
        </row>
        <row r="27545">
          <cell r="B27545"/>
          <cell r="F27545"/>
        </row>
        <row r="27546">
          <cell r="B27546"/>
          <cell r="F27546"/>
        </row>
        <row r="27547">
          <cell r="B27547"/>
          <cell r="F27547"/>
        </row>
        <row r="27548">
          <cell r="B27548"/>
          <cell r="F27548"/>
        </row>
        <row r="27549">
          <cell r="B27549"/>
          <cell r="F27549"/>
        </row>
        <row r="27550">
          <cell r="B27550"/>
          <cell r="F27550"/>
        </row>
        <row r="27551">
          <cell r="B27551"/>
          <cell r="F27551"/>
        </row>
        <row r="27552">
          <cell r="B27552"/>
          <cell r="F27552"/>
        </row>
        <row r="27553">
          <cell r="B27553"/>
          <cell r="F27553"/>
        </row>
        <row r="27554">
          <cell r="B27554"/>
          <cell r="F27554"/>
        </row>
        <row r="27555">
          <cell r="B27555"/>
          <cell r="F27555"/>
        </row>
        <row r="27556">
          <cell r="B27556"/>
          <cell r="F27556"/>
        </row>
        <row r="27557">
          <cell r="B27557"/>
          <cell r="F27557"/>
        </row>
        <row r="27558">
          <cell r="B27558"/>
          <cell r="F27558"/>
        </row>
        <row r="27559">
          <cell r="B27559"/>
          <cell r="F27559"/>
        </row>
        <row r="27560">
          <cell r="B27560"/>
          <cell r="F27560"/>
        </row>
        <row r="27561">
          <cell r="B27561"/>
          <cell r="F27561"/>
        </row>
        <row r="27562">
          <cell r="B27562"/>
          <cell r="F27562"/>
        </row>
        <row r="27563">
          <cell r="B27563"/>
          <cell r="F27563"/>
        </row>
        <row r="27564">
          <cell r="B27564"/>
          <cell r="F27564"/>
        </row>
        <row r="27565">
          <cell r="B27565"/>
          <cell r="F27565"/>
        </row>
        <row r="27566">
          <cell r="B27566"/>
          <cell r="F27566"/>
        </row>
        <row r="27567">
          <cell r="B27567"/>
          <cell r="F27567"/>
        </row>
        <row r="27568">
          <cell r="B27568"/>
          <cell r="F27568"/>
        </row>
        <row r="27569">
          <cell r="B27569"/>
          <cell r="F27569"/>
        </row>
        <row r="27570">
          <cell r="B27570"/>
          <cell r="F27570"/>
        </row>
        <row r="27571">
          <cell r="B27571"/>
          <cell r="F27571"/>
        </row>
        <row r="27572">
          <cell r="B27572"/>
          <cell r="F27572"/>
        </row>
        <row r="27573">
          <cell r="B27573"/>
          <cell r="F27573"/>
        </row>
        <row r="27574">
          <cell r="B27574"/>
          <cell r="F27574"/>
        </row>
        <row r="27575">
          <cell r="B27575"/>
          <cell r="F27575"/>
        </row>
        <row r="27576">
          <cell r="B27576"/>
          <cell r="F27576"/>
        </row>
        <row r="27577">
          <cell r="B27577"/>
          <cell r="F27577"/>
        </row>
        <row r="27578">
          <cell r="B27578"/>
          <cell r="F27578"/>
        </row>
        <row r="27579">
          <cell r="B27579"/>
          <cell r="F27579"/>
        </row>
        <row r="27580">
          <cell r="B27580"/>
          <cell r="F27580"/>
        </row>
        <row r="27581">
          <cell r="B27581"/>
          <cell r="F27581"/>
        </row>
        <row r="27582">
          <cell r="B27582"/>
          <cell r="F27582"/>
        </row>
        <row r="27583">
          <cell r="B27583"/>
          <cell r="F27583"/>
        </row>
        <row r="27584">
          <cell r="B27584"/>
          <cell r="F27584"/>
        </row>
        <row r="27585">
          <cell r="B27585"/>
          <cell r="F27585"/>
        </row>
        <row r="27586">
          <cell r="B27586"/>
          <cell r="F27586"/>
        </row>
        <row r="27587">
          <cell r="B27587"/>
          <cell r="F27587"/>
        </row>
        <row r="27588">
          <cell r="B27588"/>
          <cell r="F27588"/>
        </row>
        <row r="27589">
          <cell r="B27589"/>
          <cell r="F27589"/>
        </row>
        <row r="27590">
          <cell r="B27590"/>
          <cell r="F27590"/>
        </row>
        <row r="27591">
          <cell r="B27591"/>
          <cell r="F27591"/>
        </row>
        <row r="27592">
          <cell r="B27592"/>
          <cell r="F27592"/>
        </row>
        <row r="27593">
          <cell r="B27593"/>
          <cell r="F27593"/>
        </row>
        <row r="27594">
          <cell r="B27594"/>
          <cell r="F27594"/>
        </row>
        <row r="27595">
          <cell r="B27595"/>
          <cell r="F27595"/>
        </row>
        <row r="27596">
          <cell r="B27596"/>
          <cell r="F27596"/>
        </row>
        <row r="27597">
          <cell r="B27597"/>
          <cell r="F27597"/>
        </row>
        <row r="27598">
          <cell r="B27598"/>
          <cell r="F27598"/>
        </row>
        <row r="27599">
          <cell r="B27599"/>
          <cell r="F27599"/>
        </row>
        <row r="27600">
          <cell r="B27600"/>
          <cell r="F27600"/>
        </row>
        <row r="27601">
          <cell r="B27601"/>
          <cell r="F27601"/>
        </row>
        <row r="27602">
          <cell r="B27602"/>
          <cell r="F27602"/>
        </row>
        <row r="27603">
          <cell r="B27603"/>
          <cell r="F27603"/>
        </row>
        <row r="27604">
          <cell r="B27604"/>
          <cell r="F27604"/>
        </row>
        <row r="27605">
          <cell r="B27605"/>
          <cell r="F27605"/>
        </row>
        <row r="27606">
          <cell r="B27606"/>
          <cell r="F27606"/>
        </row>
        <row r="27607">
          <cell r="B27607"/>
          <cell r="F27607"/>
        </row>
        <row r="27608">
          <cell r="B27608"/>
          <cell r="F27608"/>
        </row>
        <row r="27609">
          <cell r="B27609"/>
          <cell r="F27609"/>
        </row>
        <row r="27610">
          <cell r="B27610"/>
          <cell r="F27610"/>
        </row>
        <row r="27611">
          <cell r="B27611"/>
          <cell r="F27611"/>
        </row>
        <row r="27612">
          <cell r="B27612"/>
          <cell r="F27612"/>
        </row>
        <row r="27613">
          <cell r="B27613"/>
          <cell r="F27613"/>
        </row>
        <row r="27614">
          <cell r="B27614"/>
          <cell r="F27614"/>
        </row>
        <row r="27615">
          <cell r="B27615"/>
          <cell r="F27615"/>
        </row>
        <row r="27616">
          <cell r="B27616"/>
          <cell r="F27616"/>
        </row>
        <row r="27617">
          <cell r="B27617"/>
          <cell r="F27617"/>
        </row>
        <row r="27618">
          <cell r="B27618"/>
          <cell r="F27618"/>
        </row>
        <row r="27619">
          <cell r="B27619"/>
          <cell r="F27619"/>
        </row>
        <row r="27620">
          <cell r="B27620"/>
          <cell r="F27620"/>
        </row>
        <row r="27621">
          <cell r="B27621"/>
          <cell r="F27621"/>
        </row>
        <row r="27622">
          <cell r="B27622"/>
          <cell r="F27622"/>
        </row>
        <row r="27623">
          <cell r="B27623"/>
          <cell r="F27623"/>
        </row>
        <row r="27624">
          <cell r="B27624"/>
          <cell r="F27624"/>
        </row>
        <row r="27625">
          <cell r="B27625"/>
          <cell r="F27625"/>
        </row>
        <row r="27626">
          <cell r="B27626"/>
          <cell r="F27626"/>
        </row>
        <row r="27627">
          <cell r="B27627"/>
          <cell r="F27627"/>
        </row>
        <row r="27628">
          <cell r="B27628"/>
          <cell r="F27628"/>
        </row>
        <row r="27629">
          <cell r="B27629"/>
          <cell r="F27629"/>
        </row>
        <row r="27630">
          <cell r="B27630"/>
          <cell r="F27630"/>
        </row>
        <row r="27631">
          <cell r="B27631"/>
          <cell r="F27631"/>
        </row>
        <row r="27632">
          <cell r="B27632"/>
          <cell r="F27632"/>
        </row>
        <row r="27633">
          <cell r="B27633"/>
          <cell r="F27633"/>
        </row>
        <row r="27634">
          <cell r="B27634"/>
          <cell r="F27634"/>
        </row>
        <row r="27635">
          <cell r="B27635"/>
          <cell r="F27635"/>
        </row>
        <row r="27636">
          <cell r="B27636"/>
          <cell r="F27636"/>
        </row>
        <row r="27637">
          <cell r="B27637"/>
          <cell r="F27637"/>
        </row>
        <row r="27638">
          <cell r="B27638"/>
          <cell r="F27638"/>
        </row>
        <row r="27639">
          <cell r="B27639"/>
          <cell r="F27639"/>
        </row>
        <row r="27640">
          <cell r="B27640"/>
          <cell r="F27640"/>
        </row>
        <row r="27641">
          <cell r="B27641"/>
          <cell r="F27641"/>
        </row>
        <row r="27642">
          <cell r="B27642"/>
          <cell r="F27642"/>
        </row>
        <row r="27643">
          <cell r="B27643"/>
          <cell r="F27643"/>
        </row>
        <row r="27644">
          <cell r="B27644"/>
          <cell r="F27644"/>
        </row>
        <row r="27645">
          <cell r="B27645"/>
          <cell r="F27645"/>
        </row>
        <row r="27646">
          <cell r="B27646"/>
          <cell r="F27646"/>
        </row>
        <row r="27647">
          <cell r="B27647"/>
          <cell r="F27647"/>
        </row>
        <row r="27648">
          <cell r="B27648"/>
          <cell r="F27648"/>
        </row>
        <row r="27649">
          <cell r="B27649"/>
          <cell r="F27649"/>
        </row>
        <row r="27650">
          <cell r="B27650"/>
          <cell r="F27650"/>
        </row>
        <row r="27651">
          <cell r="B27651"/>
          <cell r="F27651"/>
        </row>
        <row r="27652">
          <cell r="B27652"/>
          <cell r="F27652"/>
        </row>
        <row r="27653">
          <cell r="B27653"/>
          <cell r="F27653"/>
        </row>
        <row r="27654">
          <cell r="B27654"/>
          <cell r="F27654"/>
        </row>
        <row r="27655">
          <cell r="B27655"/>
          <cell r="F27655"/>
        </row>
        <row r="27656">
          <cell r="B27656"/>
          <cell r="F27656"/>
        </row>
        <row r="27657">
          <cell r="B27657"/>
          <cell r="F27657"/>
        </row>
        <row r="27658">
          <cell r="B27658"/>
          <cell r="F27658"/>
        </row>
        <row r="27659">
          <cell r="B27659"/>
          <cell r="F27659"/>
        </row>
        <row r="27660">
          <cell r="B27660"/>
          <cell r="F27660"/>
        </row>
        <row r="27661">
          <cell r="B27661"/>
          <cell r="F27661"/>
        </row>
        <row r="27662">
          <cell r="B27662"/>
          <cell r="F27662"/>
        </row>
        <row r="27663">
          <cell r="B27663"/>
          <cell r="F27663"/>
        </row>
        <row r="27664">
          <cell r="B27664"/>
          <cell r="F27664"/>
        </row>
        <row r="27665">
          <cell r="B27665"/>
          <cell r="F27665"/>
        </row>
        <row r="27666">
          <cell r="B27666"/>
          <cell r="F27666"/>
        </row>
        <row r="27667">
          <cell r="B27667"/>
          <cell r="F27667"/>
        </row>
        <row r="27668">
          <cell r="B27668"/>
          <cell r="F27668"/>
        </row>
        <row r="27669">
          <cell r="B27669"/>
          <cell r="F27669"/>
        </row>
        <row r="27670">
          <cell r="B27670"/>
          <cell r="F27670"/>
        </row>
        <row r="27671">
          <cell r="B27671"/>
          <cell r="F27671"/>
        </row>
        <row r="27672">
          <cell r="B27672"/>
          <cell r="F27672"/>
        </row>
        <row r="27673">
          <cell r="B27673"/>
          <cell r="F27673"/>
        </row>
        <row r="27674">
          <cell r="B27674"/>
          <cell r="F27674"/>
        </row>
        <row r="27675">
          <cell r="B27675"/>
          <cell r="F27675"/>
        </row>
        <row r="27676">
          <cell r="B27676"/>
          <cell r="F27676"/>
        </row>
        <row r="27677">
          <cell r="B27677"/>
          <cell r="F27677"/>
        </row>
        <row r="27678">
          <cell r="B27678"/>
          <cell r="F27678"/>
        </row>
        <row r="27679">
          <cell r="B27679"/>
          <cell r="F27679"/>
        </row>
        <row r="27680">
          <cell r="B27680"/>
          <cell r="F27680"/>
        </row>
        <row r="27681">
          <cell r="B27681"/>
          <cell r="F27681"/>
        </row>
        <row r="27682">
          <cell r="B27682"/>
          <cell r="F27682"/>
        </row>
        <row r="27683">
          <cell r="B27683"/>
          <cell r="F27683"/>
        </row>
        <row r="27684">
          <cell r="B27684"/>
          <cell r="F27684"/>
        </row>
        <row r="27685">
          <cell r="B27685"/>
          <cell r="F27685"/>
        </row>
        <row r="27686">
          <cell r="B27686"/>
          <cell r="F27686"/>
        </row>
        <row r="27687">
          <cell r="B27687"/>
          <cell r="F27687"/>
        </row>
        <row r="27688">
          <cell r="B27688"/>
          <cell r="F27688"/>
        </row>
        <row r="27689">
          <cell r="B27689"/>
          <cell r="F27689"/>
        </row>
        <row r="27690">
          <cell r="B27690"/>
          <cell r="F27690"/>
        </row>
        <row r="27691">
          <cell r="B27691"/>
          <cell r="F27691"/>
        </row>
        <row r="27692">
          <cell r="B27692"/>
          <cell r="F27692"/>
        </row>
        <row r="27693">
          <cell r="B27693"/>
          <cell r="F27693"/>
        </row>
        <row r="27694">
          <cell r="B27694"/>
          <cell r="F27694"/>
        </row>
        <row r="27695">
          <cell r="B27695"/>
          <cell r="F27695"/>
        </row>
        <row r="27696">
          <cell r="B27696"/>
          <cell r="F27696"/>
        </row>
        <row r="27697">
          <cell r="B27697"/>
          <cell r="F27697"/>
        </row>
        <row r="27698">
          <cell r="B27698"/>
          <cell r="F27698"/>
        </row>
        <row r="27699">
          <cell r="B27699"/>
          <cell r="F27699"/>
        </row>
        <row r="27700">
          <cell r="B27700"/>
          <cell r="F27700"/>
        </row>
        <row r="27701">
          <cell r="B27701"/>
          <cell r="F27701"/>
        </row>
        <row r="27702">
          <cell r="B27702"/>
          <cell r="F27702"/>
        </row>
        <row r="27703">
          <cell r="B27703"/>
          <cell r="F27703"/>
        </row>
        <row r="27704">
          <cell r="B27704"/>
          <cell r="F27704"/>
        </row>
        <row r="27705">
          <cell r="B27705"/>
          <cell r="F27705"/>
        </row>
        <row r="27706">
          <cell r="B27706"/>
          <cell r="F27706"/>
        </row>
        <row r="27707">
          <cell r="B27707"/>
          <cell r="F27707"/>
        </row>
        <row r="27708">
          <cell r="B27708"/>
          <cell r="F27708"/>
        </row>
        <row r="27709">
          <cell r="B27709"/>
          <cell r="F27709"/>
        </row>
        <row r="27710">
          <cell r="B27710"/>
          <cell r="F27710"/>
        </row>
        <row r="27711">
          <cell r="B27711"/>
          <cell r="F27711"/>
        </row>
        <row r="27712">
          <cell r="B27712"/>
          <cell r="F27712"/>
        </row>
        <row r="27713">
          <cell r="B27713"/>
          <cell r="F27713"/>
        </row>
        <row r="27714">
          <cell r="B27714"/>
          <cell r="F27714"/>
        </row>
        <row r="27715">
          <cell r="B27715"/>
          <cell r="F27715"/>
        </row>
        <row r="27716">
          <cell r="B27716"/>
          <cell r="F27716"/>
        </row>
        <row r="27717">
          <cell r="B27717"/>
          <cell r="F27717"/>
        </row>
        <row r="27718">
          <cell r="B27718"/>
          <cell r="F27718"/>
        </row>
        <row r="27719">
          <cell r="B27719"/>
          <cell r="F27719"/>
        </row>
        <row r="27720">
          <cell r="B27720"/>
          <cell r="F27720"/>
        </row>
        <row r="27721">
          <cell r="B27721"/>
          <cell r="F27721"/>
        </row>
        <row r="27722">
          <cell r="B27722"/>
          <cell r="F27722"/>
        </row>
        <row r="27723">
          <cell r="B27723"/>
          <cell r="F27723"/>
        </row>
        <row r="27724">
          <cell r="B27724"/>
          <cell r="F27724"/>
        </row>
        <row r="27725">
          <cell r="B27725"/>
          <cell r="F27725"/>
        </row>
        <row r="27726">
          <cell r="B27726"/>
          <cell r="F27726"/>
        </row>
        <row r="27727">
          <cell r="B27727"/>
          <cell r="F27727"/>
        </row>
        <row r="27728">
          <cell r="B27728"/>
          <cell r="F27728"/>
        </row>
        <row r="27729">
          <cell r="B27729"/>
          <cell r="F27729"/>
        </row>
        <row r="27730">
          <cell r="B27730"/>
          <cell r="F27730"/>
        </row>
        <row r="27731">
          <cell r="B27731"/>
          <cell r="F27731"/>
        </row>
        <row r="27732">
          <cell r="B27732"/>
          <cell r="F27732"/>
        </row>
        <row r="27733">
          <cell r="B27733"/>
          <cell r="F27733"/>
        </row>
        <row r="27734">
          <cell r="B27734"/>
          <cell r="F27734"/>
        </row>
        <row r="27735">
          <cell r="B27735"/>
          <cell r="F27735"/>
        </row>
        <row r="27736">
          <cell r="B27736"/>
          <cell r="F27736"/>
        </row>
        <row r="27737">
          <cell r="B27737"/>
          <cell r="F27737"/>
        </row>
        <row r="27738">
          <cell r="B27738"/>
          <cell r="F27738"/>
        </row>
        <row r="27739">
          <cell r="B27739"/>
          <cell r="F27739"/>
        </row>
        <row r="27740">
          <cell r="B27740"/>
          <cell r="F27740"/>
        </row>
        <row r="27741">
          <cell r="B27741"/>
          <cell r="F27741"/>
        </row>
        <row r="27742">
          <cell r="B27742"/>
          <cell r="F27742"/>
        </row>
        <row r="27743">
          <cell r="B27743"/>
          <cell r="F27743"/>
        </row>
        <row r="27744">
          <cell r="B27744"/>
          <cell r="F27744"/>
        </row>
        <row r="27745">
          <cell r="B27745"/>
          <cell r="F27745"/>
        </row>
        <row r="27746">
          <cell r="B27746"/>
          <cell r="F27746"/>
        </row>
        <row r="27747">
          <cell r="B27747"/>
          <cell r="F27747"/>
        </row>
        <row r="27748">
          <cell r="B27748"/>
          <cell r="F27748"/>
        </row>
        <row r="27749">
          <cell r="B27749"/>
          <cell r="F27749"/>
        </row>
        <row r="27750">
          <cell r="B27750"/>
          <cell r="F27750"/>
        </row>
        <row r="27751">
          <cell r="B27751"/>
          <cell r="F27751"/>
        </row>
        <row r="27752">
          <cell r="B27752"/>
          <cell r="F27752"/>
        </row>
        <row r="27753">
          <cell r="B27753"/>
          <cell r="F27753"/>
        </row>
        <row r="27754">
          <cell r="B27754"/>
          <cell r="F27754"/>
        </row>
        <row r="27755">
          <cell r="B27755"/>
          <cell r="F27755"/>
        </row>
        <row r="27756">
          <cell r="B27756"/>
          <cell r="F27756"/>
        </row>
        <row r="27757">
          <cell r="B27757"/>
          <cell r="F27757"/>
        </row>
        <row r="27758">
          <cell r="B27758"/>
          <cell r="F27758"/>
        </row>
        <row r="27759">
          <cell r="B27759"/>
          <cell r="F27759"/>
        </row>
        <row r="27760">
          <cell r="B27760"/>
          <cell r="F27760"/>
        </row>
        <row r="27761">
          <cell r="B27761"/>
          <cell r="F27761"/>
        </row>
        <row r="27762">
          <cell r="B27762"/>
          <cell r="F27762"/>
        </row>
        <row r="27763">
          <cell r="B27763"/>
          <cell r="F27763"/>
        </row>
        <row r="27764">
          <cell r="B27764"/>
          <cell r="F27764"/>
        </row>
        <row r="27765">
          <cell r="B27765"/>
          <cell r="F27765"/>
        </row>
        <row r="27766">
          <cell r="B27766"/>
          <cell r="F27766"/>
        </row>
        <row r="27767">
          <cell r="B27767"/>
          <cell r="F27767"/>
        </row>
        <row r="27768">
          <cell r="B27768"/>
          <cell r="F27768"/>
        </row>
        <row r="27769">
          <cell r="B27769"/>
          <cell r="F27769"/>
        </row>
        <row r="27770">
          <cell r="B27770"/>
          <cell r="F27770"/>
        </row>
        <row r="27771">
          <cell r="B27771"/>
          <cell r="F27771"/>
        </row>
        <row r="27772">
          <cell r="B27772"/>
          <cell r="F27772"/>
        </row>
        <row r="27773">
          <cell r="B27773"/>
          <cell r="F27773"/>
        </row>
        <row r="27774">
          <cell r="B27774"/>
          <cell r="F27774"/>
        </row>
        <row r="27775">
          <cell r="B27775"/>
          <cell r="F27775"/>
        </row>
        <row r="27776">
          <cell r="B27776"/>
          <cell r="F27776"/>
        </row>
        <row r="27777">
          <cell r="B27777"/>
          <cell r="F27777"/>
        </row>
        <row r="27778">
          <cell r="B27778"/>
          <cell r="F27778"/>
        </row>
        <row r="27779">
          <cell r="B27779"/>
          <cell r="F27779"/>
        </row>
        <row r="27780">
          <cell r="B27780"/>
          <cell r="F27780"/>
        </row>
        <row r="27781">
          <cell r="B27781"/>
          <cell r="F27781"/>
        </row>
        <row r="27782">
          <cell r="B27782"/>
          <cell r="F27782"/>
        </row>
        <row r="27783">
          <cell r="B27783"/>
          <cell r="F27783"/>
        </row>
        <row r="27784">
          <cell r="B27784"/>
          <cell r="F27784"/>
        </row>
        <row r="27785">
          <cell r="B27785"/>
          <cell r="F27785"/>
        </row>
        <row r="27786">
          <cell r="B27786"/>
          <cell r="F27786"/>
        </row>
        <row r="27787">
          <cell r="B27787"/>
          <cell r="F27787"/>
        </row>
        <row r="27788">
          <cell r="B27788"/>
          <cell r="F27788"/>
        </row>
        <row r="27789">
          <cell r="B27789"/>
          <cell r="F27789"/>
        </row>
        <row r="27790">
          <cell r="B27790"/>
          <cell r="F27790"/>
        </row>
        <row r="27791">
          <cell r="B27791"/>
          <cell r="F27791"/>
        </row>
        <row r="27792">
          <cell r="B27792"/>
          <cell r="F27792"/>
        </row>
        <row r="27793">
          <cell r="B27793"/>
          <cell r="F27793"/>
        </row>
        <row r="27794">
          <cell r="B27794"/>
          <cell r="F27794"/>
        </row>
        <row r="27795">
          <cell r="B27795"/>
          <cell r="F27795"/>
        </row>
        <row r="27796">
          <cell r="B27796"/>
          <cell r="F27796"/>
        </row>
        <row r="27797">
          <cell r="B27797"/>
          <cell r="F27797"/>
        </row>
        <row r="27798">
          <cell r="B27798"/>
          <cell r="F27798"/>
        </row>
        <row r="27799">
          <cell r="B27799"/>
          <cell r="F27799"/>
        </row>
        <row r="27800">
          <cell r="B27800"/>
          <cell r="F27800"/>
        </row>
        <row r="27801">
          <cell r="B27801"/>
          <cell r="F27801"/>
        </row>
        <row r="27802">
          <cell r="B27802"/>
          <cell r="F27802"/>
        </row>
        <row r="27803">
          <cell r="B27803"/>
          <cell r="F27803"/>
        </row>
        <row r="27804">
          <cell r="B27804"/>
          <cell r="F27804"/>
        </row>
        <row r="27805">
          <cell r="B27805"/>
          <cell r="F27805"/>
        </row>
        <row r="27806">
          <cell r="B27806"/>
          <cell r="F27806"/>
        </row>
        <row r="27807">
          <cell r="B27807"/>
          <cell r="F27807"/>
        </row>
        <row r="27808">
          <cell r="B27808"/>
          <cell r="F27808"/>
        </row>
        <row r="27809">
          <cell r="B27809"/>
          <cell r="F27809"/>
        </row>
        <row r="27810">
          <cell r="B27810"/>
          <cell r="F27810"/>
        </row>
        <row r="27811">
          <cell r="B27811"/>
          <cell r="F27811"/>
        </row>
        <row r="27812">
          <cell r="B27812"/>
          <cell r="F27812"/>
        </row>
        <row r="27813">
          <cell r="B27813"/>
          <cell r="F27813"/>
        </row>
        <row r="27814">
          <cell r="B27814"/>
          <cell r="F27814"/>
        </row>
        <row r="27815">
          <cell r="B27815"/>
          <cell r="F27815"/>
        </row>
        <row r="27816">
          <cell r="B27816"/>
          <cell r="F27816"/>
        </row>
        <row r="27817">
          <cell r="B27817"/>
          <cell r="F27817"/>
        </row>
        <row r="27818">
          <cell r="B27818"/>
          <cell r="F27818"/>
        </row>
        <row r="27819">
          <cell r="B27819"/>
          <cell r="F27819"/>
        </row>
        <row r="27820">
          <cell r="B27820"/>
          <cell r="F27820"/>
        </row>
        <row r="27821">
          <cell r="B27821"/>
          <cell r="F27821"/>
        </row>
        <row r="27822">
          <cell r="B27822"/>
          <cell r="F27822"/>
        </row>
        <row r="27823">
          <cell r="B27823"/>
          <cell r="F27823"/>
        </row>
        <row r="27824">
          <cell r="B27824"/>
          <cell r="F27824"/>
        </row>
        <row r="27825">
          <cell r="B27825"/>
          <cell r="F27825"/>
        </row>
        <row r="27826">
          <cell r="B27826"/>
          <cell r="F27826"/>
        </row>
        <row r="27827">
          <cell r="B27827"/>
          <cell r="F27827"/>
        </row>
        <row r="27828">
          <cell r="B27828"/>
          <cell r="F27828"/>
        </row>
        <row r="27829">
          <cell r="B27829"/>
          <cell r="F27829"/>
        </row>
        <row r="27830">
          <cell r="B27830"/>
          <cell r="F27830"/>
        </row>
        <row r="27831">
          <cell r="B27831"/>
          <cell r="F27831"/>
        </row>
        <row r="27832">
          <cell r="B27832"/>
          <cell r="F27832"/>
        </row>
        <row r="27833">
          <cell r="B27833"/>
          <cell r="F27833"/>
        </row>
        <row r="27834">
          <cell r="B27834"/>
          <cell r="F27834"/>
        </row>
        <row r="27835">
          <cell r="B27835"/>
          <cell r="F27835"/>
        </row>
        <row r="27836">
          <cell r="B27836"/>
          <cell r="F27836"/>
        </row>
        <row r="27837">
          <cell r="B27837"/>
          <cell r="F27837"/>
        </row>
        <row r="27838">
          <cell r="B27838"/>
          <cell r="F27838"/>
        </row>
        <row r="27839">
          <cell r="B27839"/>
          <cell r="F27839"/>
        </row>
        <row r="27840">
          <cell r="B27840"/>
          <cell r="F27840"/>
        </row>
        <row r="27841">
          <cell r="B27841"/>
          <cell r="F27841"/>
        </row>
        <row r="27842">
          <cell r="B27842"/>
          <cell r="F27842"/>
        </row>
        <row r="27843">
          <cell r="B27843"/>
          <cell r="F27843"/>
        </row>
        <row r="27844">
          <cell r="B27844"/>
          <cell r="F27844"/>
        </row>
        <row r="27845">
          <cell r="B27845"/>
          <cell r="F27845"/>
        </row>
        <row r="27846">
          <cell r="B27846"/>
          <cell r="F27846"/>
        </row>
        <row r="27847">
          <cell r="B27847"/>
          <cell r="F27847"/>
        </row>
        <row r="27848">
          <cell r="B27848"/>
          <cell r="F27848"/>
        </row>
        <row r="27849">
          <cell r="B27849"/>
          <cell r="F27849"/>
        </row>
        <row r="27850">
          <cell r="B27850"/>
          <cell r="F27850"/>
        </row>
        <row r="27851">
          <cell r="B27851"/>
          <cell r="F27851"/>
        </row>
        <row r="27852">
          <cell r="B27852"/>
          <cell r="F27852"/>
        </row>
        <row r="27853">
          <cell r="B27853"/>
          <cell r="F27853"/>
        </row>
        <row r="27854">
          <cell r="B27854"/>
          <cell r="F27854"/>
        </row>
        <row r="27855">
          <cell r="B27855"/>
          <cell r="F27855"/>
        </row>
        <row r="27856">
          <cell r="B27856"/>
          <cell r="F27856"/>
        </row>
        <row r="27857">
          <cell r="B27857"/>
          <cell r="F27857"/>
        </row>
        <row r="27858">
          <cell r="B27858"/>
          <cell r="F27858"/>
        </row>
        <row r="27859">
          <cell r="B27859"/>
          <cell r="F27859"/>
        </row>
        <row r="27860">
          <cell r="B27860"/>
          <cell r="F27860"/>
        </row>
        <row r="27861">
          <cell r="B27861"/>
          <cell r="F27861"/>
        </row>
        <row r="27862">
          <cell r="B27862"/>
          <cell r="F27862"/>
        </row>
        <row r="27863">
          <cell r="B27863"/>
          <cell r="F27863"/>
        </row>
        <row r="27864">
          <cell r="B27864"/>
          <cell r="F27864"/>
        </row>
        <row r="27865">
          <cell r="B27865"/>
          <cell r="F27865"/>
        </row>
        <row r="27866">
          <cell r="B27866"/>
          <cell r="F27866"/>
        </row>
        <row r="27867">
          <cell r="B27867"/>
          <cell r="F27867"/>
        </row>
        <row r="27868">
          <cell r="B27868"/>
          <cell r="F27868"/>
        </row>
        <row r="27869">
          <cell r="B27869"/>
          <cell r="F27869"/>
        </row>
        <row r="27870">
          <cell r="B27870"/>
          <cell r="F27870"/>
        </row>
        <row r="27871">
          <cell r="B27871"/>
          <cell r="F27871"/>
        </row>
        <row r="27872">
          <cell r="B27872"/>
          <cell r="F27872"/>
        </row>
        <row r="27873">
          <cell r="B27873"/>
          <cell r="F27873"/>
        </row>
        <row r="27874">
          <cell r="B27874"/>
          <cell r="F27874"/>
        </row>
        <row r="27875">
          <cell r="B27875"/>
          <cell r="F27875"/>
        </row>
        <row r="27876">
          <cell r="B27876"/>
          <cell r="F27876"/>
        </row>
        <row r="27877">
          <cell r="B27877"/>
          <cell r="F27877"/>
        </row>
        <row r="27878">
          <cell r="B27878"/>
          <cell r="F27878"/>
        </row>
        <row r="27879">
          <cell r="B27879"/>
          <cell r="F27879"/>
        </row>
        <row r="27880">
          <cell r="B27880"/>
          <cell r="F27880"/>
        </row>
        <row r="27881">
          <cell r="B27881"/>
          <cell r="F27881"/>
        </row>
        <row r="27882">
          <cell r="B27882"/>
          <cell r="F27882"/>
        </row>
        <row r="27883">
          <cell r="B27883"/>
          <cell r="F27883"/>
        </row>
        <row r="27884">
          <cell r="B27884"/>
          <cell r="F27884"/>
        </row>
        <row r="27885">
          <cell r="B27885"/>
          <cell r="F27885"/>
        </row>
        <row r="27886">
          <cell r="B27886"/>
          <cell r="F27886"/>
        </row>
        <row r="27887">
          <cell r="B27887"/>
          <cell r="F27887"/>
        </row>
        <row r="27888">
          <cell r="B27888"/>
          <cell r="F27888"/>
        </row>
        <row r="27889">
          <cell r="B27889"/>
          <cell r="F27889"/>
        </row>
        <row r="27890">
          <cell r="B27890"/>
          <cell r="F27890"/>
        </row>
        <row r="27891">
          <cell r="B27891"/>
          <cell r="F27891"/>
        </row>
        <row r="27892">
          <cell r="B27892"/>
          <cell r="F27892"/>
        </row>
        <row r="27893">
          <cell r="B27893"/>
          <cell r="F27893"/>
        </row>
        <row r="27894">
          <cell r="B27894"/>
          <cell r="F27894"/>
        </row>
        <row r="27895">
          <cell r="B27895"/>
          <cell r="F27895"/>
        </row>
        <row r="27896">
          <cell r="B27896"/>
          <cell r="F27896"/>
        </row>
        <row r="27897">
          <cell r="B27897"/>
          <cell r="F27897"/>
        </row>
        <row r="27898">
          <cell r="B27898"/>
          <cell r="F27898"/>
        </row>
        <row r="27899">
          <cell r="B27899"/>
          <cell r="F27899"/>
        </row>
        <row r="27900">
          <cell r="B27900"/>
          <cell r="F27900"/>
        </row>
        <row r="27901">
          <cell r="B27901"/>
          <cell r="F27901"/>
        </row>
        <row r="27902">
          <cell r="B27902"/>
          <cell r="F27902"/>
        </row>
        <row r="27903">
          <cell r="B27903"/>
          <cell r="F27903"/>
        </row>
        <row r="27904">
          <cell r="B27904"/>
          <cell r="F27904"/>
        </row>
        <row r="27905">
          <cell r="B27905"/>
          <cell r="F27905"/>
        </row>
        <row r="27906">
          <cell r="B27906"/>
          <cell r="F27906"/>
        </row>
        <row r="27907">
          <cell r="B27907"/>
          <cell r="F27907"/>
        </row>
        <row r="27908">
          <cell r="B27908"/>
          <cell r="F27908"/>
        </row>
        <row r="27909">
          <cell r="B27909"/>
          <cell r="F27909"/>
        </row>
        <row r="27910">
          <cell r="B27910"/>
          <cell r="F27910"/>
        </row>
        <row r="27911">
          <cell r="B27911"/>
          <cell r="F27911"/>
        </row>
        <row r="27912">
          <cell r="B27912"/>
          <cell r="F27912"/>
        </row>
        <row r="27913">
          <cell r="B27913"/>
          <cell r="F27913"/>
        </row>
        <row r="27914">
          <cell r="B27914"/>
          <cell r="F27914"/>
        </row>
        <row r="27915">
          <cell r="B27915"/>
          <cell r="F27915"/>
        </row>
        <row r="27916">
          <cell r="B27916"/>
          <cell r="F27916"/>
        </row>
        <row r="27917">
          <cell r="B27917"/>
          <cell r="F27917"/>
        </row>
        <row r="27918">
          <cell r="B27918"/>
          <cell r="F27918"/>
        </row>
        <row r="27919">
          <cell r="B27919"/>
          <cell r="F27919"/>
        </row>
        <row r="27920">
          <cell r="B27920"/>
          <cell r="F27920"/>
        </row>
        <row r="27921">
          <cell r="B27921"/>
          <cell r="F27921"/>
        </row>
        <row r="27922">
          <cell r="B27922"/>
          <cell r="F27922"/>
        </row>
        <row r="27923">
          <cell r="B27923"/>
          <cell r="F27923"/>
        </row>
        <row r="27924">
          <cell r="B27924"/>
          <cell r="F27924"/>
        </row>
        <row r="27925">
          <cell r="B27925"/>
          <cell r="F27925"/>
        </row>
        <row r="27926">
          <cell r="B27926"/>
          <cell r="F27926"/>
        </row>
        <row r="27927">
          <cell r="B27927"/>
          <cell r="F27927"/>
        </row>
        <row r="27928">
          <cell r="B27928"/>
          <cell r="F27928"/>
        </row>
        <row r="27929">
          <cell r="B27929"/>
          <cell r="F27929"/>
        </row>
        <row r="27930">
          <cell r="B27930"/>
          <cell r="F27930"/>
        </row>
        <row r="27931">
          <cell r="B27931"/>
          <cell r="F27931"/>
        </row>
        <row r="27932">
          <cell r="B27932"/>
          <cell r="F27932"/>
        </row>
        <row r="27933">
          <cell r="B27933"/>
          <cell r="F27933"/>
        </row>
        <row r="27934">
          <cell r="B27934"/>
          <cell r="F27934"/>
        </row>
        <row r="27935">
          <cell r="B27935"/>
          <cell r="F27935"/>
        </row>
        <row r="27936">
          <cell r="B27936"/>
          <cell r="F27936"/>
        </row>
        <row r="27937">
          <cell r="B27937"/>
          <cell r="F27937"/>
        </row>
        <row r="27938">
          <cell r="B27938"/>
          <cell r="F27938"/>
        </row>
        <row r="27939">
          <cell r="B27939"/>
          <cell r="F27939"/>
        </row>
        <row r="27940">
          <cell r="B27940"/>
          <cell r="F27940"/>
        </row>
        <row r="27941">
          <cell r="B27941"/>
          <cell r="F27941"/>
        </row>
        <row r="27942">
          <cell r="B27942"/>
          <cell r="F27942"/>
        </row>
        <row r="27943">
          <cell r="B27943"/>
          <cell r="F27943"/>
        </row>
        <row r="27944">
          <cell r="B27944"/>
          <cell r="F27944"/>
        </row>
        <row r="27945">
          <cell r="B27945"/>
          <cell r="F27945"/>
        </row>
        <row r="27946">
          <cell r="B27946"/>
          <cell r="F27946"/>
        </row>
        <row r="27947">
          <cell r="B27947"/>
          <cell r="F27947"/>
        </row>
        <row r="27948">
          <cell r="B27948"/>
          <cell r="F27948"/>
        </row>
        <row r="27949">
          <cell r="B27949"/>
          <cell r="F27949"/>
        </row>
        <row r="27950">
          <cell r="B27950"/>
          <cell r="F27950"/>
        </row>
        <row r="27951">
          <cell r="B27951"/>
          <cell r="F27951"/>
        </row>
        <row r="27952">
          <cell r="B27952"/>
          <cell r="F27952"/>
        </row>
        <row r="27953">
          <cell r="B27953"/>
          <cell r="F27953"/>
        </row>
        <row r="27954">
          <cell r="B27954"/>
          <cell r="F27954"/>
        </row>
        <row r="27955">
          <cell r="B27955"/>
          <cell r="F27955"/>
        </row>
        <row r="27956">
          <cell r="B27956"/>
          <cell r="F27956"/>
        </row>
        <row r="27957">
          <cell r="B27957"/>
          <cell r="F27957"/>
        </row>
        <row r="27958">
          <cell r="B27958"/>
          <cell r="F27958"/>
        </row>
        <row r="27959">
          <cell r="B27959"/>
          <cell r="F27959"/>
        </row>
        <row r="27960">
          <cell r="B27960"/>
          <cell r="F27960"/>
        </row>
        <row r="27961">
          <cell r="B27961"/>
          <cell r="F27961"/>
        </row>
        <row r="27962">
          <cell r="B27962"/>
          <cell r="F27962"/>
        </row>
        <row r="27963">
          <cell r="B27963"/>
          <cell r="F27963"/>
        </row>
        <row r="27964">
          <cell r="B27964"/>
          <cell r="F27964"/>
        </row>
        <row r="27965">
          <cell r="B27965"/>
          <cell r="F27965"/>
        </row>
        <row r="27966">
          <cell r="B27966"/>
          <cell r="F27966"/>
        </row>
        <row r="27967">
          <cell r="B27967"/>
          <cell r="F27967"/>
        </row>
        <row r="27968">
          <cell r="B27968"/>
          <cell r="F27968"/>
        </row>
        <row r="27969">
          <cell r="B27969"/>
          <cell r="F27969"/>
        </row>
        <row r="27970">
          <cell r="B27970"/>
          <cell r="F27970"/>
        </row>
        <row r="27971">
          <cell r="B27971"/>
          <cell r="F27971"/>
        </row>
        <row r="27972">
          <cell r="B27972"/>
          <cell r="F27972"/>
        </row>
        <row r="27973">
          <cell r="B27973"/>
          <cell r="F27973"/>
        </row>
        <row r="27974">
          <cell r="B27974"/>
          <cell r="F27974"/>
        </row>
        <row r="27975">
          <cell r="B27975"/>
          <cell r="F27975"/>
        </row>
        <row r="27976">
          <cell r="B27976"/>
          <cell r="F27976"/>
        </row>
        <row r="27977">
          <cell r="B27977"/>
          <cell r="F27977"/>
        </row>
        <row r="27978">
          <cell r="B27978"/>
          <cell r="F27978"/>
        </row>
        <row r="27979">
          <cell r="B27979"/>
          <cell r="F27979"/>
        </row>
        <row r="27980">
          <cell r="B27980"/>
          <cell r="F27980"/>
        </row>
        <row r="27981">
          <cell r="B27981"/>
          <cell r="F27981"/>
        </row>
        <row r="27982">
          <cell r="B27982"/>
          <cell r="F27982"/>
        </row>
        <row r="27983">
          <cell r="B27983"/>
          <cell r="F27983"/>
        </row>
        <row r="27984">
          <cell r="B27984"/>
          <cell r="F27984"/>
        </row>
        <row r="27985">
          <cell r="B27985"/>
          <cell r="F27985"/>
        </row>
        <row r="27986">
          <cell r="B27986"/>
          <cell r="F27986"/>
        </row>
        <row r="27987">
          <cell r="B27987"/>
          <cell r="F27987"/>
        </row>
        <row r="27988">
          <cell r="B27988"/>
          <cell r="F27988"/>
        </row>
        <row r="27989">
          <cell r="B27989"/>
          <cell r="F27989"/>
        </row>
        <row r="27990">
          <cell r="B27990"/>
          <cell r="F27990"/>
        </row>
        <row r="27991">
          <cell r="B27991"/>
          <cell r="F27991"/>
        </row>
        <row r="27992">
          <cell r="B27992"/>
          <cell r="F27992"/>
        </row>
        <row r="27993">
          <cell r="B27993"/>
          <cell r="F27993"/>
        </row>
        <row r="27994">
          <cell r="B27994"/>
          <cell r="F27994"/>
        </row>
        <row r="27995">
          <cell r="B27995"/>
          <cell r="F27995"/>
        </row>
        <row r="27996">
          <cell r="B27996"/>
          <cell r="F27996"/>
        </row>
        <row r="27997">
          <cell r="B27997"/>
          <cell r="F27997"/>
        </row>
        <row r="27998">
          <cell r="B27998"/>
          <cell r="F27998"/>
        </row>
        <row r="27999">
          <cell r="B27999"/>
          <cell r="F27999"/>
        </row>
        <row r="28000">
          <cell r="B28000"/>
          <cell r="F28000"/>
        </row>
        <row r="28001">
          <cell r="B28001"/>
          <cell r="F28001"/>
        </row>
        <row r="28002">
          <cell r="B28002"/>
          <cell r="F28002"/>
        </row>
        <row r="28003">
          <cell r="B28003"/>
          <cell r="F28003"/>
        </row>
        <row r="28004">
          <cell r="B28004"/>
          <cell r="F28004"/>
        </row>
        <row r="28005">
          <cell r="B28005"/>
          <cell r="F28005"/>
        </row>
        <row r="28006">
          <cell r="B28006"/>
          <cell r="F28006"/>
        </row>
        <row r="28007">
          <cell r="B28007"/>
          <cell r="F28007"/>
        </row>
        <row r="28008">
          <cell r="B28008"/>
          <cell r="F28008"/>
        </row>
        <row r="28009">
          <cell r="B28009"/>
          <cell r="F28009"/>
        </row>
        <row r="28010">
          <cell r="B28010"/>
          <cell r="F28010"/>
        </row>
        <row r="28011">
          <cell r="B28011"/>
          <cell r="F28011"/>
        </row>
        <row r="28012">
          <cell r="B28012"/>
          <cell r="F28012"/>
        </row>
        <row r="28013">
          <cell r="B28013"/>
          <cell r="F28013"/>
        </row>
        <row r="28014">
          <cell r="B28014"/>
          <cell r="F28014"/>
        </row>
        <row r="28015">
          <cell r="B28015"/>
          <cell r="F28015"/>
        </row>
        <row r="28016">
          <cell r="B28016"/>
          <cell r="F28016"/>
        </row>
        <row r="28017">
          <cell r="B28017"/>
          <cell r="F28017"/>
        </row>
        <row r="28018">
          <cell r="B28018"/>
          <cell r="F28018"/>
        </row>
        <row r="28019">
          <cell r="B28019"/>
          <cell r="F28019"/>
        </row>
        <row r="28020">
          <cell r="B28020"/>
          <cell r="F28020"/>
        </row>
        <row r="28021">
          <cell r="B28021"/>
          <cell r="F28021"/>
        </row>
        <row r="28022">
          <cell r="B28022"/>
          <cell r="F28022"/>
        </row>
        <row r="28023">
          <cell r="B28023"/>
          <cell r="F28023"/>
        </row>
        <row r="28024">
          <cell r="B28024"/>
          <cell r="F28024"/>
        </row>
        <row r="28025">
          <cell r="B28025"/>
          <cell r="F28025"/>
        </row>
        <row r="28026">
          <cell r="B28026"/>
          <cell r="F28026"/>
        </row>
        <row r="28027">
          <cell r="B28027"/>
          <cell r="F28027"/>
        </row>
        <row r="28028">
          <cell r="B28028"/>
          <cell r="F28028"/>
        </row>
        <row r="28029">
          <cell r="B28029"/>
          <cell r="F28029"/>
        </row>
        <row r="28030">
          <cell r="B28030"/>
          <cell r="F28030"/>
        </row>
        <row r="28031">
          <cell r="B28031"/>
          <cell r="F28031"/>
        </row>
        <row r="28032">
          <cell r="B28032"/>
          <cell r="F28032"/>
        </row>
        <row r="28033">
          <cell r="B28033"/>
          <cell r="F28033"/>
        </row>
        <row r="28034">
          <cell r="B28034"/>
          <cell r="F28034"/>
        </row>
        <row r="28035">
          <cell r="B28035"/>
          <cell r="F28035"/>
        </row>
        <row r="28036">
          <cell r="B28036"/>
          <cell r="F28036"/>
        </row>
        <row r="28037">
          <cell r="B28037"/>
          <cell r="F28037"/>
        </row>
        <row r="28038">
          <cell r="B28038"/>
          <cell r="F28038"/>
        </row>
        <row r="28039">
          <cell r="B28039"/>
          <cell r="F28039"/>
        </row>
        <row r="28040">
          <cell r="B28040"/>
          <cell r="F28040"/>
        </row>
        <row r="28041">
          <cell r="B28041"/>
          <cell r="F28041"/>
        </row>
        <row r="28042">
          <cell r="B28042"/>
          <cell r="F28042"/>
        </row>
        <row r="28043">
          <cell r="B28043"/>
          <cell r="F28043"/>
        </row>
        <row r="28044">
          <cell r="B28044"/>
          <cell r="F28044"/>
        </row>
        <row r="28045">
          <cell r="B28045"/>
          <cell r="F28045"/>
        </row>
        <row r="28046">
          <cell r="B28046"/>
          <cell r="F28046"/>
        </row>
        <row r="28047">
          <cell r="B28047"/>
          <cell r="F28047"/>
        </row>
        <row r="28048">
          <cell r="B28048"/>
          <cell r="F28048"/>
        </row>
        <row r="28049">
          <cell r="B28049"/>
          <cell r="F28049"/>
        </row>
        <row r="28050">
          <cell r="B28050"/>
          <cell r="F28050"/>
        </row>
        <row r="28051">
          <cell r="B28051"/>
          <cell r="F28051"/>
        </row>
        <row r="28052">
          <cell r="B28052"/>
          <cell r="F28052"/>
        </row>
        <row r="28053">
          <cell r="B28053"/>
          <cell r="F28053"/>
        </row>
        <row r="28054">
          <cell r="B28054"/>
          <cell r="F28054"/>
        </row>
        <row r="28055">
          <cell r="B28055"/>
          <cell r="F28055"/>
        </row>
        <row r="28056">
          <cell r="B28056"/>
          <cell r="F28056"/>
        </row>
        <row r="28057">
          <cell r="B28057"/>
          <cell r="F28057"/>
        </row>
        <row r="28058">
          <cell r="B28058"/>
          <cell r="F28058"/>
        </row>
        <row r="28059">
          <cell r="B28059"/>
          <cell r="F28059"/>
        </row>
        <row r="28060">
          <cell r="B28060"/>
          <cell r="F28060"/>
        </row>
        <row r="28061">
          <cell r="B28061"/>
          <cell r="F28061"/>
        </row>
        <row r="28062">
          <cell r="B28062"/>
          <cell r="F28062"/>
        </row>
        <row r="28063">
          <cell r="B28063"/>
          <cell r="F28063"/>
        </row>
        <row r="28064">
          <cell r="B28064"/>
          <cell r="F28064"/>
        </row>
        <row r="28065">
          <cell r="B28065"/>
          <cell r="F28065"/>
        </row>
        <row r="28066">
          <cell r="B28066"/>
          <cell r="F28066"/>
        </row>
        <row r="28067">
          <cell r="B28067"/>
          <cell r="F28067"/>
        </row>
        <row r="28068">
          <cell r="B28068"/>
          <cell r="F28068"/>
        </row>
        <row r="28069">
          <cell r="B28069"/>
          <cell r="F28069"/>
        </row>
        <row r="28070">
          <cell r="B28070"/>
          <cell r="F28070"/>
        </row>
        <row r="28071">
          <cell r="B28071"/>
          <cell r="F28071"/>
        </row>
        <row r="28072">
          <cell r="B28072"/>
          <cell r="F28072"/>
        </row>
        <row r="28073">
          <cell r="B28073"/>
          <cell r="F28073"/>
        </row>
        <row r="28074">
          <cell r="B28074"/>
          <cell r="F28074"/>
        </row>
        <row r="28075">
          <cell r="B28075"/>
          <cell r="F28075"/>
        </row>
        <row r="28076">
          <cell r="B28076"/>
          <cell r="F28076"/>
        </row>
        <row r="28077">
          <cell r="B28077"/>
          <cell r="F28077"/>
        </row>
        <row r="28078">
          <cell r="B28078"/>
          <cell r="F28078"/>
        </row>
        <row r="28079">
          <cell r="B28079"/>
          <cell r="F28079"/>
        </row>
        <row r="28080">
          <cell r="B28080"/>
          <cell r="F28080"/>
        </row>
        <row r="28081">
          <cell r="B28081"/>
          <cell r="F28081"/>
        </row>
        <row r="28082">
          <cell r="B28082"/>
          <cell r="F28082"/>
        </row>
        <row r="28083">
          <cell r="B28083"/>
          <cell r="F28083"/>
        </row>
        <row r="28084">
          <cell r="B28084"/>
          <cell r="F28084"/>
        </row>
        <row r="28085">
          <cell r="B28085"/>
          <cell r="F28085"/>
        </row>
        <row r="28086">
          <cell r="B28086"/>
          <cell r="F28086"/>
        </row>
        <row r="28087">
          <cell r="B28087"/>
          <cell r="F28087"/>
        </row>
        <row r="28088">
          <cell r="B28088"/>
          <cell r="F28088"/>
        </row>
        <row r="28089">
          <cell r="B28089"/>
          <cell r="F28089"/>
        </row>
        <row r="28090">
          <cell r="B28090"/>
          <cell r="F28090"/>
        </row>
        <row r="28091">
          <cell r="B28091"/>
          <cell r="F28091"/>
        </row>
        <row r="28092">
          <cell r="B28092"/>
          <cell r="F28092"/>
        </row>
        <row r="28093">
          <cell r="B28093"/>
          <cell r="F28093"/>
        </row>
        <row r="28094">
          <cell r="B28094"/>
          <cell r="F28094"/>
        </row>
        <row r="28095">
          <cell r="B28095"/>
          <cell r="F28095"/>
        </row>
        <row r="28096">
          <cell r="B28096"/>
          <cell r="F28096"/>
        </row>
        <row r="28097">
          <cell r="B28097"/>
          <cell r="F28097"/>
        </row>
        <row r="28098">
          <cell r="B28098"/>
          <cell r="F28098"/>
        </row>
        <row r="28099">
          <cell r="B28099"/>
          <cell r="F28099"/>
        </row>
        <row r="28100">
          <cell r="B28100"/>
          <cell r="F28100"/>
        </row>
        <row r="28101">
          <cell r="B28101"/>
          <cell r="F28101"/>
        </row>
        <row r="28102">
          <cell r="B28102"/>
          <cell r="F28102"/>
        </row>
        <row r="28103">
          <cell r="B28103"/>
          <cell r="F28103"/>
        </row>
        <row r="28104">
          <cell r="B28104"/>
          <cell r="F28104"/>
        </row>
        <row r="28105">
          <cell r="B28105"/>
          <cell r="F28105"/>
        </row>
        <row r="28106">
          <cell r="B28106"/>
          <cell r="F28106"/>
        </row>
        <row r="28107">
          <cell r="B28107"/>
          <cell r="F28107"/>
        </row>
        <row r="28108">
          <cell r="B28108"/>
          <cell r="F28108"/>
        </row>
        <row r="28109">
          <cell r="B28109"/>
          <cell r="F28109"/>
        </row>
        <row r="28110">
          <cell r="B28110"/>
          <cell r="F28110"/>
        </row>
        <row r="28111">
          <cell r="B28111"/>
          <cell r="F28111"/>
        </row>
        <row r="28112">
          <cell r="B28112"/>
          <cell r="F28112"/>
        </row>
        <row r="28113">
          <cell r="B28113"/>
          <cell r="F28113"/>
        </row>
        <row r="28114">
          <cell r="B28114"/>
          <cell r="F28114"/>
        </row>
        <row r="28115">
          <cell r="B28115"/>
          <cell r="F28115"/>
        </row>
        <row r="28116">
          <cell r="B28116"/>
          <cell r="F28116"/>
        </row>
        <row r="28117">
          <cell r="B28117"/>
          <cell r="F28117"/>
        </row>
        <row r="28118">
          <cell r="B28118"/>
          <cell r="F28118"/>
        </row>
        <row r="28119">
          <cell r="B28119"/>
          <cell r="F28119"/>
        </row>
        <row r="28120">
          <cell r="B28120"/>
          <cell r="F28120"/>
        </row>
        <row r="28121">
          <cell r="B28121"/>
          <cell r="F28121"/>
        </row>
        <row r="28122">
          <cell r="B28122"/>
          <cell r="F28122"/>
        </row>
        <row r="28123">
          <cell r="B28123"/>
          <cell r="F28123"/>
        </row>
        <row r="28124">
          <cell r="B28124"/>
          <cell r="F28124"/>
        </row>
        <row r="28125">
          <cell r="B28125"/>
          <cell r="F28125"/>
        </row>
        <row r="28126">
          <cell r="B28126"/>
          <cell r="F28126"/>
        </row>
        <row r="28127">
          <cell r="B28127"/>
          <cell r="F28127"/>
        </row>
        <row r="28128">
          <cell r="B28128"/>
          <cell r="F28128"/>
        </row>
        <row r="28129">
          <cell r="B28129"/>
          <cell r="F28129"/>
        </row>
        <row r="28130">
          <cell r="B28130"/>
          <cell r="F28130"/>
        </row>
        <row r="28131">
          <cell r="B28131"/>
          <cell r="F28131"/>
        </row>
        <row r="28132">
          <cell r="B28132"/>
          <cell r="F28132"/>
        </row>
        <row r="28133">
          <cell r="B28133"/>
          <cell r="F28133"/>
        </row>
        <row r="28134">
          <cell r="B28134"/>
          <cell r="F28134"/>
        </row>
        <row r="28135">
          <cell r="B28135"/>
          <cell r="F28135"/>
        </row>
        <row r="28136">
          <cell r="B28136"/>
          <cell r="F28136"/>
        </row>
        <row r="28137">
          <cell r="B28137"/>
          <cell r="F28137"/>
        </row>
        <row r="28138">
          <cell r="B28138"/>
          <cell r="F28138"/>
        </row>
        <row r="28139">
          <cell r="B28139"/>
          <cell r="F28139"/>
        </row>
        <row r="28140">
          <cell r="B28140"/>
          <cell r="F28140"/>
        </row>
        <row r="28141">
          <cell r="B28141"/>
          <cell r="F28141"/>
        </row>
        <row r="28142">
          <cell r="B28142"/>
          <cell r="F28142"/>
        </row>
        <row r="28143">
          <cell r="B28143"/>
          <cell r="F28143"/>
        </row>
        <row r="28144">
          <cell r="B28144"/>
          <cell r="F28144"/>
        </row>
        <row r="28145">
          <cell r="B28145"/>
          <cell r="F28145"/>
        </row>
        <row r="28146">
          <cell r="B28146"/>
          <cell r="F28146"/>
        </row>
        <row r="28147">
          <cell r="B28147"/>
          <cell r="F28147"/>
        </row>
        <row r="28148">
          <cell r="B28148"/>
          <cell r="F28148"/>
        </row>
        <row r="28149">
          <cell r="B28149"/>
          <cell r="F28149"/>
        </row>
        <row r="28150">
          <cell r="B28150"/>
          <cell r="F28150"/>
        </row>
        <row r="28151">
          <cell r="B28151"/>
          <cell r="F28151"/>
        </row>
        <row r="28152">
          <cell r="B28152"/>
          <cell r="F28152"/>
        </row>
        <row r="28153">
          <cell r="B28153"/>
          <cell r="F28153"/>
        </row>
        <row r="28154">
          <cell r="B28154"/>
          <cell r="F28154"/>
        </row>
        <row r="28155">
          <cell r="B28155"/>
          <cell r="F28155"/>
        </row>
        <row r="28156">
          <cell r="B28156"/>
          <cell r="F28156"/>
        </row>
        <row r="28157">
          <cell r="B28157"/>
          <cell r="F28157"/>
        </row>
        <row r="28158">
          <cell r="B28158"/>
          <cell r="F28158"/>
        </row>
        <row r="28159">
          <cell r="B28159"/>
          <cell r="F28159"/>
        </row>
        <row r="28160">
          <cell r="B28160"/>
          <cell r="F28160"/>
        </row>
        <row r="28161">
          <cell r="B28161"/>
          <cell r="F28161"/>
        </row>
        <row r="28162">
          <cell r="B28162"/>
          <cell r="F28162"/>
        </row>
        <row r="28163">
          <cell r="B28163"/>
          <cell r="F28163"/>
        </row>
        <row r="28164">
          <cell r="B28164"/>
          <cell r="F28164"/>
        </row>
        <row r="28165">
          <cell r="B28165"/>
          <cell r="F28165"/>
        </row>
        <row r="28166">
          <cell r="B28166"/>
          <cell r="F28166"/>
        </row>
        <row r="28167">
          <cell r="B28167"/>
          <cell r="F28167"/>
        </row>
        <row r="28168">
          <cell r="B28168"/>
          <cell r="F28168"/>
        </row>
        <row r="28169">
          <cell r="B28169"/>
          <cell r="F28169"/>
        </row>
        <row r="28170">
          <cell r="B28170"/>
          <cell r="F28170"/>
        </row>
        <row r="28171">
          <cell r="B28171"/>
          <cell r="F28171"/>
        </row>
        <row r="28172">
          <cell r="B28172"/>
          <cell r="F28172"/>
        </row>
        <row r="28173">
          <cell r="B28173"/>
          <cell r="F28173"/>
        </row>
        <row r="28174">
          <cell r="B28174"/>
          <cell r="F28174"/>
        </row>
        <row r="28175">
          <cell r="B28175"/>
          <cell r="F28175"/>
        </row>
        <row r="28176">
          <cell r="B28176"/>
          <cell r="F28176"/>
        </row>
        <row r="28177">
          <cell r="B28177"/>
          <cell r="F28177"/>
        </row>
        <row r="28178">
          <cell r="B28178"/>
          <cell r="F28178"/>
        </row>
        <row r="28179">
          <cell r="B28179"/>
          <cell r="F28179"/>
        </row>
        <row r="28180">
          <cell r="B28180"/>
          <cell r="F28180"/>
        </row>
        <row r="28181">
          <cell r="B28181"/>
          <cell r="F28181"/>
        </row>
        <row r="28182">
          <cell r="B28182"/>
          <cell r="F28182"/>
        </row>
        <row r="28183">
          <cell r="B28183"/>
          <cell r="F28183"/>
        </row>
        <row r="28184">
          <cell r="B28184"/>
          <cell r="F28184"/>
        </row>
        <row r="28185">
          <cell r="B28185"/>
          <cell r="F28185"/>
        </row>
        <row r="28186">
          <cell r="B28186"/>
          <cell r="F28186"/>
        </row>
        <row r="28187">
          <cell r="B28187"/>
          <cell r="F28187"/>
        </row>
        <row r="28188">
          <cell r="B28188"/>
          <cell r="F28188"/>
        </row>
        <row r="28189">
          <cell r="B28189"/>
          <cell r="F28189"/>
        </row>
        <row r="28190">
          <cell r="B28190"/>
          <cell r="F28190"/>
        </row>
        <row r="28191">
          <cell r="B28191"/>
          <cell r="F28191"/>
        </row>
        <row r="28192">
          <cell r="B28192"/>
          <cell r="F28192"/>
        </row>
        <row r="28193">
          <cell r="B28193"/>
          <cell r="F28193"/>
        </row>
        <row r="28194">
          <cell r="B28194"/>
          <cell r="F28194"/>
        </row>
        <row r="28195">
          <cell r="B28195"/>
          <cell r="F28195"/>
        </row>
        <row r="28196">
          <cell r="B28196"/>
          <cell r="F28196"/>
        </row>
        <row r="28197">
          <cell r="B28197"/>
          <cell r="F28197"/>
        </row>
        <row r="28198">
          <cell r="B28198"/>
          <cell r="F28198"/>
        </row>
        <row r="28199">
          <cell r="B28199"/>
          <cell r="F28199"/>
        </row>
        <row r="28200">
          <cell r="B28200"/>
          <cell r="F28200"/>
        </row>
        <row r="28201">
          <cell r="B28201"/>
          <cell r="F28201"/>
        </row>
        <row r="28202">
          <cell r="B28202"/>
          <cell r="F28202"/>
        </row>
        <row r="28203">
          <cell r="B28203"/>
          <cell r="F28203"/>
        </row>
        <row r="28204">
          <cell r="B28204"/>
          <cell r="F28204"/>
        </row>
        <row r="28205">
          <cell r="B28205"/>
          <cell r="F28205"/>
        </row>
        <row r="28206">
          <cell r="B28206"/>
          <cell r="F28206"/>
        </row>
        <row r="28207">
          <cell r="B28207"/>
          <cell r="F28207"/>
        </row>
        <row r="28208">
          <cell r="B28208"/>
          <cell r="F28208"/>
        </row>
        <row r="28209">
          <cell r="B28209"/>
          <cell r="F28209"/>
        </row>
        <row r="28210">
          <cell r="B28210"/>
          <cell r="F28210"/>
        </row>
        <row r="28211">
          <cell r="B28211"/>
          <cell r="F28211"/>
        </row>
        <row r="28212">
          <cell r="B28212"/>
          <cell r="F28212"/>
        </row>
        <row r="28213">
          <cell r="B28213"/>
          <cell r="F28213"/>
        </row>
        <row r="28214">
          <cell r="B28214"/>
          <cell r="F28214"/>
        </row>
        <row r="28215">
          <cell r="B28215"/>
          <cell r="F28215"/>
        </row>
        <row r="28216">
          <cell r="B28216"/>
          <cell r="F28216"/>
        </row>
        <row r="28217">
          <cell r="B28217"/>
          <cell r="F28217"/>
        </row>
        <row r="28218">
          <cell r="B28218"/>
          <cell r="F28218"/>
        </row>
        <row r="28219">
          <cell r="B28219"/>
          <cell r="F28219"/>
        </row>
        <row r="28220">
          <cell r="B28220"/>
          <cell r="F28220"/>
        </row>
        <row r="28221">
          <cell r="B28221"/>
          <cell r="F28221"/>
        </row>
        <row r="28222">
          <cell r="B28222"/>
          <cell r="F28222"/>
        </row>
        <row r="28223">
          <cell r="B28223"/>
          <cell r="F28223"/>
        </row>
        <row r="28224">
          <cell r="B28224"/>
          <cell r="F28224"/>
        </row>
        <row r="28225">
          <cell r="B28225"/>
          <cell r="F28225"/>
        </row>
        <row r="28226">
          <cell r="B28226"/>
          <cell r="F28226"/>
        </row>
        <row r="28227">
          <cell r="B28227"/>
          <cell r="F28227"/>
        </row>
        <row r="28228">
          <cell r="B28228"/>
          <cell r="F28228"/>
        </row>
        <row r="28229">
          <cell r="B28229"/>
          <cell r="F28229"/>
        </row>
        <row r="28230">
          <cell r="B28230"/>
          <cell r="F28230"/>
        </row>
        <row r="28231">
          <cell r="B28231"/>
          <cell r="F28231"/>
        </row>
        <row r="28232">
          <cell r="B28232"/>
          <cell r="F28232"/>
        </row>
        <row r="28233">
          <cell r="B28233"/>
          <cell r="F28233"/>
        </row>
        <row r="28234">
          <cell r="B28234"/>
          <cell r="F28234"/>
        </row>
        <row r="28235">
          <cell r="B28235"/>
          <cell r="F28235"/>
        </row>
        <row r="28236">
          <cell r="B28236"/>
          <cell r="F28236"/>
        </row>
        <row r="28237">
          <cell r="B28237"/>
          <cell r="F28237"/>
        </row>
        <row r="28238">
          <cell r="B28238"/>
          <cell r="F28238"/>
        </row>
        <row r="28239">
          <cell r="B28239"/>
          <cell r="F28239"/>
        </row>
        <row r="28240">
          <cell r="B28240"/>
          <cell r="F28240"/>
        </row>
        <row r="28241">
          <cell r="B28241"/>
          <cell r="F28241"/>
        </row>
        <row r="28242">
          <cell r="B28242"/>
          <cell r="F28242"/>
        </row>
        <row r="28243">
          <cell r="B28243"/>
          <cell r="F28243"/>
        </row>
        <row r="28244">
          <cell r="B28244"/>
          <cell r="F28244"/>
        </row>
        <row r="28245">
          <cell r="B28245"/>
          <cell r="F28245"/>
        </row>
        <row r="28246">
          <cell r="B28246"/>
          <cell r="F28246"/>
        </row>
        <row r="28247">
          <cell r="B28247"/>
          <cell r="F28247"/>
        </row>
        <row r="28248">
          <cell r="B28248"/>
          <cell r="F28248"/>
        </row>
        <row r="28249">
          <cell r="B28249"/>
          <cell r="F28249"/>
        </row>
        <row r="28250">
          <cell r="B28250"/>
          <cell r="F28250"/>
        </row>
        <row r="28251">
          <cell r="B28251"/>
          <cell r="F28251"/>
        </row>
        <row r="28252">
          <cell r="B28252"/>
          <cell r="F28252"/>
        </row>
        <row r="28253">
          <cell r="B28253"/>
          <cell r="F28253"/>
        </row>
        <row r="28254">
          <cell r="B28254"/>
          <cell r="F28254"/>
        </row>
        <row r="28255">
          <cell r="B28255"/>
          <cell r="F28255"/>
        </row>
        <row r="28256">
          <cell r="B28256"/>
          <cell r="F28256"/>
        </row>
        <row r="28257">
          <cell r="B28257"/>
          <cell r="F28257"/>
        </row>
        <row r="28258">
          <cell r="B28258"/>
          <cell r="F28258"/>
        </row>
        <row r="28259">
          <cell r="B28259"/>
          <cell r="F28259"/>
        </row>
        <row r="28260">
          <cell r="B28260"/>
          <cell r="F28260"/>
        </row>
        <row r="28261">
          <cell r="B28261"/>
          <cell r="F28261"/>
        </row>
        <row r="28262">
          <cell r="B28262"/>
          <cell r="F28262"/>
        </row>
        <row r="28263">
          <cell r="B28263"/>
          <cell r="F28263"/>
        </row>
        <row r="28264">
          <cell r="B28264"/>
          <cell r="F28264"/>
        </row>
        <row r="28265">
          <cell r="B28265"/>
          <cell r="F28265"/>
        </row>
        <row r="28266">
          <cell r="B28266"/>
          <cell r="F28266"/>
        </row>
        <row r="28267">
          <cell r="B28267"/>
          <cell r="F28267"/>
        </row>
        <row r="28268">
          <cell r="B28268"/>
          <cell r="F28268"/>
        </row>
        <row r="28269">
          <cell r="B28269"/>
          <cell r="F28269"/>
        </row>
        <row r="28270">
          <cell r="B28270"/>
          <cell r="F28270"/>
        </row>
        <row r="28271">
          <cell r="B28271"/>
          <cell r="F28271"/>
        </row>
        <row r="28272">
          <cell r="B28272"/>
          <cell r="F28272"/>
        </row>
        <row r="28273">
          <cell r="B28273"/>
          <cell r="F28273"/>
        </row>
        <row r="28274">
          <cell r="B28274"/>
          <cell r="F28274"/>
        </row>
        <row r="28275">
          <cell r="B28275"/>
          <cell r="F28275"/>
        </row>
        <row r="28276">
          <cell r="B28276"/>
          <cell r="F28276"/>
        </row>
        <row r="28277">
          <cell r="B28277"/>
          <cell r="F28277"/>
        </row>
        <row r="28278">
          <cell r="B28278"/>
          <cell r="F28278"/>
        </row>
        <row r="28279">
          <cell r="B28279"/>
          <cell r="F28279"/>
        </row>
        <row r="28280">
          <cell r="B28280"/>
          <cell r="F28280"/>
        </row>
        <row r="28281">
          <cell r="B28281"/>
          <cell r="F28281"/>
        </row>
        <row r="28282">
          <cell r="B28282"/>
          <cell r="F28282"/>
        </row>
        <row r="28283">
          <cell r="B28283"/>
          <cell r="F28283"/>
        </row>
        <row r="28284">
          <cell r="B28284"/>
          <cell r="F28284"/>
        </row>
        <row r="28285">
          <cell r="B28285"/>
          <cell r="F28285"/>
        </row>
        <row r="28286">
          <cell r="B28286"/>
          <cell r="F28286"/>
        </row>
        <row r="28287">
          <cell r="B28287"/>
          <cell r="F28287"/>
        </row>
        <row r="28288">
          <cell r="B28288"/>
          <cell r="F28288"/>
        </row>
        <row r="28289">
          <cell r="B28289"/>
          <cell r="F28289"/>
        </row>
        <row r="28290">
          <cell r="B28290"/>
          <cell r="F28290"/>
        </row>
        <row r="28291">
          <cell r="B28291"/>
          <cell r="F28291"/>
        </row>
        <row r="28292">
          <cell r="B28292"/>
          <cell r="F28292"/>
        </row>
        <row r="28293">
          <cell r="B28293"/>
          <cell r="F28293"/>
        </row>
        <row r="28294">
          <cell r="B28294"/>
          <cell r="F28294"/>
        </row>
        <row r="28295">
          <cell r="B28295"/>
          <cell r="F28295"/>
        </row>
        <row r="28296">
          <cell r="B28296"/>
          <cell r="F28296"/>
        </row>
        <row r="28297">
          <cell r="B28297"/>
          <cell r="F28297"/>
        </row>
        <row r="28298">
          <cell r="B28298"/>
          <cell r="F28298"/>
        </row>
        <row r="28299">
          <cell r="B28299"/>
          <cell r="F28299"/>
        </row>
        <row r="28300">
          <cell r="B28300"/>
          <cell r="F28300"/>
        </row>
        <row r="28301">
          <cell r="B28301"/>
          <cell r="F28301"/>
        </row>
        <row r="28302">
          <cell r="B28302"/>
          <cell r="F28302"/>
        </row>
        <row r="28303">
          <cell r="B28303"/>
          <cell r="F28303"/>
        </row>
        <row r="28304">
          <cell r="B28304"/>
          <cell r="F28304"/>
        </row>
        <row r="28305">
          <cell r="B28305"/>
          <cell r="F28305"/>
        </row>
        <row r="28306">
          <cell r="B28306"/>
          <cell r="F28306"/>
        </row>
        <row r="28307">
          <cell r="B28307"/>
          <cell r="F28307"/>
        </row>
        <row r="28308">
          <cell r="B28308"/>
          <cell r="F28308"/>
        </row>
        <row r="28309">
          <cell r="B28309"/>
          <cell r="F28309"/>
        </row>
        <row r="28310">
          <cell r="B28310"/>
          <cell r="F28310"/>
        </row>
        <row r="28311">
          <cell r="B28311"/>
          <cell r="F28311"/>
        </row>
        <row r="28312">
          <cell r="B28312"/>
          <cell r="F28312"/>
        </row>
        <row r="28313">
          <cell r="B28313"/>
          <cell r="F28313"/>
        </row>
        <row r="28314">
          <cell r="B28314"/>
          <cell r="F28314"/>
        </row>
        <row r="28315">
          <cell r="B28315"/>
          <cell r="F28315"/>
        </row>
        <row r="28316">
          <cell r="B28316"/>
          <cell r="F28316"/>
        </row>
        <row r="28317">
          <cell r="B28317"/>
          <cell r="F28317"/>
        </row>
        <row r="28318">
          <cell r="B28318"/>
          <cell r="F28318"/>
        </row>
        <row r="28319">
          <cell r="B28319"/>
          <cell r="F28319"/>
        </row>
        <row r="28320">
          <cell r="B28320"/>
          <cell r="F28320"/>
        </row>
        <row r="28321">
          <cell r="B28321"/>
          <cell r="F28321"/>
        </row>
        <row r="28322">
          <cell r="B28322"/>
          <cell r="F28322"/>
        </row>
        <row r="28323">
          <cell r="B28323"/>
          <cell r="F28323"/>
        </row>
        <row r="28324">
          <cell r="B28324"/>
          <cell r="F28324"/>
        </row>
        <row r="28325">
          <cell r="B28325"/>
          <cell r="F28325"/>
        </row>
        <row r="28326">
          <cell r="B28326"/>
          <cell r="F28326"/>
        </row>
        <row r="28327">
          <cell r="B28327"/>
          <cell r="F28327"/>
        </row>
        <row r="28328">
          <cell r="B28328"/>
          <cell r="F28328"/>
        </row>
        <row r="28329">
          <cell r="B28329"/>
          <cell r="F28329"/>
        </row>
        <row r="28330">
          <cell r="B28330"/>
          <cell r="F28330"/>
        </row>
        <row r="28331">
          <cell r="B28331"/>
          <cell r="F28331"/>
        </row>
        <row r="28332">
          <cell r="B28332"/>
          <cell r="F28332"/>
        </row>
        <row r="28333">
          <cell r="B28333"/>
          <cell r="F28333"/>
        </row>
        <row r="28334">
          <cell r="B28334"/>
          <cell r="F28334"/>
        </row>
        <row r="28335">
          <cell r="B28335"/>
          <cell r="F28335"/>
        </row>
        <row r="28336">
          <cell r="B28336"/>
          <cell r="F28336"/>
        </row>
        <row r="28337">
          <cell r="B28337"/>
          <cell r="F28337"/>
        </row>
        <row r="28338">
          <cell r="B28338"/>
          <cell r="F28338"/>
        </row>
        <row r="28339">
          <cell r="B28339"/>
          <cell r="F28339"/>
        </row>
        <row r="28340">
          <cell r="B28340"/>
          <cell r="F28340"/>
        </row>
        <row r="28341">
          <cell r="B28341"/>
          <cell r="F28341"/>
        </row>
        <row r="28342">
          <cell r="B28342"/>
          <cell r="F28342"/>
        </row>
        <row r="28343">
          <cell r="B28343"/>
          <cell r="F28343"/>
        </row>
        <row r="28344">
          <cell r="B28344"/>
          <cell r="F28344"/>
        </row>
        <row r="28345">
          <cell r="B28345"/>
          <cell r="F28345"/>
        </row>
        <row r="28346">
          <cell r="B28346"/>
          <cell r="F28346"/>
        </row>
        <row r="28347">
          <cell r="B28347"/>
          <cell r="F28347"/>
        </row>
        <row r="28348">
          <cell r="B28348"/>
          <cell r="F28348"/>
        </row>
        <row r="28349">
          <cell r="B28349"/>
          <cell r="F28349"/>
        </row>
        <row r="28350">
          <cell r="B28350"/>
          <cell r="F28350"/>
        </row>
        <row r="28351">
          <cell r="B28351"/>
          <cell r="F28351"/>
        </row>
        <row r="28352">
          <cell r="B28352"/>
          <cell r="F28352"/>
        </row>
        <row r="28353">
          <cell r="B28353"/>
          <cell r="F28353"/>
        </row>
        <row r="28354">
          <cell r="B28354"/>
          <cell r="F28354"/>
        </row>
        <row r="28355">
          <cell r="B28355"/>
          <cell r="F28355"/>
        </row>
        <row r="28356">
          <cell r="B28356"/>
          <cell r="F28356"/>
        </row>
        <row r="28357">
          <cell r="B28357"/>
          <cell r="F28357"/>
        </row>
        <row r="28358">
          <cell r="B28358"/>
          <cell r="F28358"/>
        </row>
        <row r="28359">
          <cell r="B28359"/>
          <cell r="F28359"/>
        </row>
        <row r="28360">
          <cell r="B28360"/>
          <cell r="F28360"/>
        </row>
        <row r="28361">
          <cell r="B28361"/>
          <cell r="F28361"/>
        </row>
        <row r="28362">
          <cell r="B28362"/>
          <cell r="F28362"/>
        </row>
        <row r="28363">
          <cell r="B28363"/>
          <cell r="F28363"/>
        </row>
        <row r="28364">
          <cell r="B28364"/>
          <cell r="F28364"/>
        </row>
        <row r="28365">
          <cell r="B28365"/>
          <cell r="F28365"/>
        </row>
        <row r="28366">
          <cell r="B28366"/>
          <cell r="F28366"/>
        </row>
        <row r="28367">
          <cell r="B28367"/>
          <cell r="F28367"/>
        </row>
        <row r="28368">
          <cell r="B28368"/>
          <cell r="F28368"/>
        </row>
        <row r="28369">
          <cell r="B28369"/>
          <cell r="F28369"/>
        </row>
        <row r="28370">
          <cell r="B28370"/>
          <cell r="F28370"/>
        </row>
        <row r="28371">
          <cell r="B28371"/>
          <cell r="F28371"/>
        </row>
        <row r="28372">
          <cell r="B28372"/>
          <cell r="F28372"/>
        </row>
        <row r="28373">
          <cell r="B28373"/>
          <cell r="F28373"/>
        </row>
        <row r="28374">
          <cell r="B28374"/>
          <cell r="F28374"/>
        </row>
        <row r="28375">
          <cell r="B28375"/>
          <cell r="F28375"/>
        </row>
        <row r="28376">
          <cell r="B28376"/>
          <cell r="F28376"/>
        </row>
        <row r="28377">
          <cell r="B28377"/>
          <cell r="F28377"/>
        </row>
        <row r="28378">
          <cell r="B28378"/>
          <cell r="F28378"/>
        </row>
        <row r="28379">
          <cell r="B28379"/>
          <cell r="F28379"/>
        </row>
        <row r="28380">
          <cell r="B28380"/>
          <cell r="F28380"/>
        </row>
        <row r="28381">
          <cell r="B28381"/>
          <cell r="F28381"/>
        </row>
        <row r="28382">
          <cell r="B28382"/>
          <cell r="F28382"/>
        </row>
        <row r="28383">
          <cell r="B28383"/>
          <cell r="F28383"/>
        </row>
        <row r="28384">
          <cell r="B28384"/>
          <cell r="F28384"/>
        </row>
        <row r="28385">
          <cell r="B28385"/>
          <cell r="F28385"/>
        </row>
        <row r="28386">
          <cell r="B28386"/>
          <cell r="F28386"/>
        </row>
        <row r="28387">
          <cell r="B28387"/>
          <cell r="F28387"/>
        </row>
        <row r="28388">
          <cell r="B28388"/>
          <cell r="F28388"/>
        </row>
        <row r="28389">
          <cell r="B28389"/>
          <cell r="F28389"/>
        </row>
        <row r="28390">
          <cell r="B28390"/>
          <cell r="F28390"/>
        </row>
        <row r="28391">
          <cell r="B28391"/>
          <cell r="F28391"/>
        </row>
        <row r="28392">
          <cell r="B28392"/>
          <cell r="F28392"/>
        </row>
        <row r="28393">
          <cell r="B28393"/>
          <cell r="F28393"/>
        </row>
        <row r="28394">
          <cell r="B28394"/>
          <cell r="F28394"/>
        </row>
        <row r="28395">
          <cell r="B28395"/>
          <cell r="F28395"/>
        </row>
        <row r="28396">
          <cell r="B28396"/>
          <cell r="F28396"/>
        </row>
        <row r="28397">
          <cell r="B28397"/>
          <cell r="F28397"/>
        </row>
        <row r="28398">
          <cell r="B28398"/>
          <cell r="F28398"/>
        </row>
        <row r="28399">
          <cell r="B28399"/>
          <cell r="F28399"/>
        </row>
        <row r="28400">
          <cell r="B28400"/>
          <cell r="F28400"/>
        </row>
        <row r="28401">
          <cell r="B28401"/>
          <cell r="F28401"/>
        </row>
        <row r="28402">
          <cell r="B28402"/>
          <cell r="F28402"/>
        </row>
        <row r="28403">
          <cell r="B28403"/>
          <cell r="F28403"/>
        </row>
        <row r="28404">
          <cell r="B28404"/>
          <cell r="F28404"/>
        </row>
        <row r="28405">
          <cell r="B28405"/>
          <cell r="F28405"/>
        </row>
        <row r="28406">
          <cell r="B28406"/>
          <cell r="F28406"/>
        </row>
        <row r="28407">
          <cell r="B28407"/>
          <cell r="F28407"/>
        </row>
        <row r="28408">
          <cell r="B28408"/>
          <cell r="F28408"/>
        </row>
        <row r="28409">
          <cell r="B28409"/>
          <cell r="F28409"/>
        </row>
        <row r="28410">
          <cell r="B28410"/>
          <cell r="F28410"/>
        </row>
        <row r="28411">
          <cell r="B28411"/>
          <cell r="F28411"/>
        </row>
        <row r="28412">
          <cell r="B28412"/>
          <cell r="F28412"/>
        </row>
        <row r="28413">
          <cell r="B28413"/>
          <cell r="F28413"/>
        </row>
        <row r="28414">
          <cell r="B28414"/>
          <cell r="F28414"/>
        </row>
        <row r="28415">
          <cell r="B28415"/>
          <cell r="F28415"/>
        </row>
        <row r="28416">
          <cell r="B28416"/>
          <cell r="F28416"/>
        </row>
        <row r="28417">
          <cell r="B28417"/>
          <cell r="F28417"/>
        </row>
        <row r="28418">
          <cell r="B28418"/>
          <cell r="F28418"/>
        </row>
        <row r="28419">
          <cell r="B28419"/>
          <cell r="F28419"/>
        </row>
        <row r="28420">
          <cell r="B28420"/>
          <cell r="F28420"/>
        </row>
        <row r="28421">
          <cell r="B28421"/>
          <cell r="F28421"/>
        </row>
        <row r="28422">
          <cell r="B28422"/>
          <cell r="F28422"/>
        </row>
        <row r="28423">
          <cell r="B28423"/>
          <cell r="F28423"/>
        </row>
        <row r="28424">
          <cell r="B28424"/>
          <cell r="F28424"/>
        </row>
        <row r="28425">
          <cell r="B28425"/>
          <cell r="F28425"/>
        </row>
        <row r="28426">
          <cell r="B28426"/>
          <cell r="F28426"/>
        </row>
        <row r="28427">
          <cell r="B28427"/>
          <cell r="F28427"/>
        </row>
        <row r="28428">
          <cell r="B28428"/>
          <cell r="F28428"/>
        </row>
        <row r="28429">
          <cell r="B28429"/>
          <cell r="F28429"/>
        </row>
        <row r="28430">
          <cell r="B28430"/>
          <cell r="F28430"/>
        </row>
        <row r="28431">
          <cell r="B28431"/>
          <cell r="F28431"/>
        </row>
        <row r="28432">
          <cell r="B28432"/>
          <cell r="F28432"/>
        </row>
        <row r="28433">
          <cell r="B28433"/>
          <cell r="F28433"/>
        </row>
        <row r="28434">
          <cell r="B28434"/>
          <cell r="F28434"/>
        </row>
        <row r="28435">
          <cell r="B28435"/>
          <cell r="F28435"/>
        </row>
        <row r="28436">
          <cell r="B28436"/>
          <cell r="F28436"/>
        </row>
        <row r="28437">
          <cell r="B28437"/>
          <cell r="F28437"/>
        </row>
        <row r="28438">
          <cell r="B28438"/>
          <cell r="F28438"/>
        </row>
        <row r="28439">
          <cell r="B28439"/>
          <cell r="F28439"/>
        </row>
        <row r="28440">
          <cell r="B28440"/>
          <cell r="F28440"/>
        </row>
        <row r="28441">
          <cell r="B28441"/>
          <cell r="F28441"/>
        </row>
        <row r="28442">
          <cell r="B28442"/>
          <cell r="F28442"/>
        </row>
        <row r="28443">
          <cell r="B28443"/>
          <cell r="F28443"/>
        </row>
        <row r="28444">
          <cell r="B28444"/>
          <cell r="F28444"/>
        </row>
        <row r="28445">
          <cell r="B28445"/>
          <cell r="F28445"/>
        </row>
        <row r="28446">
          <cell r="B28446"/>
          <cell r="F28446"/>
        </row>
        <row r="28447">
          <cell r="B28447"/>
          <cell r="F28447"/>
        </row>
        <row r="28448">
          <cell r="B28448"/>
          <cell r="F28448"/>
        </row>
        <row r="28449">
          <cell r="B28449"/>
          <cell r="F28449"/>
        </row>
        <row r="28450">
          <cell r="B28450"/>
          <cell r="F28450"/>
        </row>
        <row r="28451">
          <cell r="B28451"/>
          <cell r="F28451"/>
        </row>
        <row r="28452">
          <cell r="B28452"/>
          <cell r="F28452"/>
        </row>
        <row r="28453">
          <cell r="B28453"/>
          <cell r="F28453"/>
        </row>
        <row r="28454">
          <cell r="B28454"/>
          <cell r="F28454"/>
        </row>
        <row r="28455">
          <cell r="B28455"/>
          <cell r="F28455"/>
        </row>
        <row r="28456">
          <cell r="B28456"/>
          <cell r="F28456"/>
        </row>
        <row r="28457">
          <cell r="B28457"/>
          <cell r="F28457"/>
        </row>
        <row r="28458">
          <cell r="B28458"/>
          <cell r="F28458"/>
        </row>
        <row r="28459">
          <cell r="B28459"/>
          <cell r="F28459"/>
        </row>
        <row r="28460">
          <cell r="B28460"/>
          <cell r="F28460"/>
        </row>
        <row r="28461">
          <cell r="B28461"/>
          <cell r="F28461"/>
        </row>
        <row r="28462">
          <cell r="B28462"/>
          <cell r="F28462"/>
        </row>
        <row r="28463">
          <cell r="B28463"/>
          <cell r="F28463"/>
        </row>
        <row r="28464">
          <cell r="B28464"/>
          <cell r="F28464"/>
        </row>
        <row r="28465">
          <cell r="B28465"/>
          <cell r="F28465"/>
        </row>
        <row r="28466">
          <cell r="B28466"/>
          <cell r="F28466"/>
        </row>
        <row r="28467">
          <cell r="B28467"/>
          <cell r="F28467"/>
        </row>
        <row r="28468">
          <cell r="B28468"/>
          <cell r="F28468"/>
        </row>
        <row r="28469">
          <cell r="B28469"/>
          <cell r="F28469"/>
        </row>
        <row r="28470">
          <cell r="B28470"/>
          <cell r="F28470"/>
        </row>
        <row r="28471">
          <cell r="B28471"/>
          <cell r="F28471"/>
        </row>
        <row r="28472">
          <cell r="B28472"/>
          <cell r="F28472"/>
        </row>
        <row r="28473">
          <cell r="B28473"/>
          <cell r="F28473"/>
        </row>
        <row r="28474">
          <cell r="B28474"/>
          <cell r="F28474"/>
        </row>
        <row r="28475">
          <cell r="B28475"/>
          <cell r="F28475"/>
        </row>
        <row r="28476">
          <cell r="B28476"/>
          <cell r="F28476"/>
        </row>
        <row r="28477">
          <cell r="B28477"/>
          <cell r="F28477"/>
        </row>
        <row r="28478">
          <cell r="B28478"/>
          <cell r="F28478"/>
        </row>
        <row r="28479">
          <cell r="B28479"/>
          <cell r="F28479"/>
        </row>
        <row r="28480">
          <cell r="B28480"/>
          <cell r="F28480"/>
        </row>
        <row r="28481">
          <cell r="B28481"/>
          <cell r="F28481"/>
        </row>
        <row r="28482">
          <cell r="B28482"/>
          <cell r="F28482"/>
        </row>
        <row r="28483">
          <cell r="B28483"/>
          <cell r="F28483"/>
        </row>
        <row r="28484">
          <cell r="B28484"/>
          <cell r="F28484"/>
        </row>
        <row r="28485">
          <cell r="B28485"/>
          <cell r="F28485"/>
        </row>
        <row r="28486">
          <cell r="B28486"/>
          <cell r="F28486"/>
        </row>
        <row r="28487">
          <cell r="B28487"/>
          <cell r="F28487"/>
        </row>
        <row r="28488">
          <cell r="B28488"/>
          <cell r="F28488"/>
        </row>
        <row r="28489">
          <cell r="B28489"/>
          <cell r="F28489"/>
        </row>
        <row r="28490">
          <cell r="B28490"/>
          <cell r="F28490"/>
        </row>
        <row r="28491">
          <cell r="B28491"/>
          <cell r="F28491"/>
        </row>
        <row r="28492">
          <cell r="B28492"/>
          <cell r="F28492"/>
        </row>
        <row r="28493">
          <cell r="B28493"/>
          <cell r="F28493"/>
        </row>
        <row r="28494">
          <cell r="B28494"/>
          <cell r="F28494"/>
        </row>
        <row r="28495">
          <cell r="B28495"/>
          <cell r="F28495"/>
        </row>
        <row r="28496">
          <cell r="B28496"/>
          <cell r="F28496"/>
        </row>
        <row r="28497">
          <cell r="B28497"/>
          <cell r="F28497"/>
        </row>
        <row r="28498">
          <cell r="B28498"/>
          <cell r="F28498"/>
        </row>
        <row r="28499">
          <cell r="B28499"/>
          <cell r="F28499"/>
        </row>
        <row r="28500">
          <cell r="B28500"/>
          <cell r="F28500"/>
        </row>
        <row r="28501">
          <cell r="B28501"/>
          <cell r="F28501"/>
        </row>
        <row r="28502">
          <cell r="B28502"/>
          <cell r="F28502"/>
        </row>
        <row r="28503">
          <cell r="B28503"/>
          <cell r="F28503"/>
        </row>
        <row r="28504">
          <cell r="B28504"/>
          <cell r="F28504"/>
        </row>
        <row r="28505">
          <cell r="B28505"/>
          <cell r="F28505"/>
        </row>
        <row r="28506">
          <cell r="B28506"/>
          <cell r="F28506"/>
        </row>
        <row r="28507">
          <cell r="B28507"/>
          <cell r="F28507"/>
        </row>
        <row r="28508">
          <cell r="B28508"/>
          <cell r="F28508"/>
        </row>
        <row r="28509">
          <cell r="B28509"/>
          <cell r="F28509"/>
        </row>
        <row r="28510">
          <cell r="B28510"/>
          <cell r="F28510"/>
        </row>
        <row r="28511">
          <cell r="B28511"/>
          <cell r="F28511"/>
        </row>
        <row r="28512">
          <cell r="B28512"/>
          <cell r="F28512"/>
        </row>
        <row r="28513">
          <cell r="B28513"/>
          <cell r="F28513"/>
        </row>
        <row r="28514">
          <cell r="B28514"/>
          <cell r="F28514"/>
        </row>
        <row r="28515">
          <cell r="B28515"/>
          <cell r="F28515"/>
        </row>
        <row r="28516">
          <cell r="B28516"/>
          <cell r="F28516"/>
        </row>
        <row r="28517">
          <cell r="B28517"/>
          <cell r="F28517"/>
        </row>
        <row r="28518">
          <cell r="B28518"/>
          <cell r="F28518"/>
        </row>
        <row r="28519">
          <cell r="B28519"/>
          <cell r="F28519"/>
        </row>
        <row r="28520">
          <cell r="B28520"/>
          <cell r="F28520"/>
        </row>
        <row r="28521">
          <cell r="B28521"/>
          <cell r="F28521"/>
        </row>
        <row r="28522">
          <cell r="B28522"/>
          <cell r="F28522"/>
        </row>
        <row r="28523">
          <cell r="B28523"/>
          <cell r="F28523"/>
        </row>
        <row r="28524">
          <cell r="B28524"/>
          <cell r="F28524"/>
        </row>
        <row r="28525">
          <cell r="B28525"/>
          <cell r="F28525"/>
        </row>
        <row r="28526">
          <cell r="B28526"/>
          <cell r="F28526"/>
        </row>
        <row r="28527">
          <cell r="B28527"/>
          <cell r="F28527"/>
        </row>
        <row r="28528">
          <cell r="B28528"/>
          <cell r="F28528"/>
        </row>
        <row r="28529">
          <cell r="B28529"/>
          <cell r="F28529"/>
        </row>
        <row r="28530">
          <cell r="B28530"/>
          <cell r="F28530"/>
        </row>
        <row r="28531">
          <cell r="B28531"/>
          <cell r="F28531"/>
        </row>
        <row r="28532">
          <cell r="B28532"/>
          <cell r="F28532"/>
        </row>
        <row r="28533">
          <cell r="B28533"/>
          <cell r="F28533"/>
        </row>
        <row r="28534">
          <cell r="B28534"/>
          <cell r="F28534"/>
        </row>
        <row r="28535">
          <cell r="B28535"/>
          <cell r="F28535"/>
        </row>
        <row r="28536">
          <cell r="B28536"/>
          <cell r="F28536"/>
        </row>
        <row r="28537">
          <cell r="B28537"/>
          <cell r="F28537"/>
        </row>
        <row r="28538">
          <cell r="B28538"/>
          <cell r="F28538"/>
        </row>
        <row r="28539">
          <cell r="B28539"/>
          <cell r="F28539"/>
        </row>
        <row r="28540">
          <cell r="B28540"/>
          <cell r="F28540"/>
        </row>
        <row r="28541">
          <cell r="B28541"/>
          <cell r="F28541"/>
        </row>
        <row r="28542">
          <cell r="B28542"/>
          <cell r="F28542"/>
        </row>
        <row r="28543">
          <cell r="B28543"/>
          <cell r="F28543"/>
        </row>
        <row r="28544">
          <cell r="B28544"/>
          <cell r="F28544"/>
        </row>
        <row r="28545">
          <cell r="B28545"/>
          <cell r="F28545"/>
        </row>
        <row r="28546">
          <cell r="B28546"/>
          <cell r="F28546"/>
        </row>
        <row r="28547">
          <cell r="B28547"/>
          <cell r="F28547"/>
        </row>
        <row r="28548">
          <cell r="B28548"/>
          <cell r="F28548"/>
        </row>
        <row r="28549">
          <cell r="B28549"/>
          <cell r="F28549"/>
        </row>
        <row r="28550">
          <cell r="B28550"/>
          <cell r="F28550"/>
        </row>
        <row r="28551">
          <cell r="B28551"/>
          <cell r="F28551"/>
        </row>
        <row r="28552">
          <cell r="B28552"/>
          <cell r="F28552"/>
        </row>
        <row r="28553">
          <cell r="B28553"/>
          <cell r="F28553"/>
        </row>
        <row r="28554">
          <cell r="B28554"/>
          <cell r="F28554"/>
        </row>
        <row r="28555">
          <cell r="B28555"/>
          <cell r="F28555"/>
        </row>
        <row r="28556">
          <cell r="B28556"/>
          <cell r="F28556"/>
        </row>
        <row r="28557">
          <cell r="B28557"/>
          <cell r="F28557"/>
        </row>
        <row r="28558">
          <cell r="B28558"/>
          <cell r="F28558"/>
        </row>
        <row r="28559">
          <cell r="B28559"/>
          <cell r="F28559"/>
        </row>
        <row r="28560">
          <cell r="B28560"/>
          <cell r="F28560"/>
        </row>
        <row r="28561">
          <cell r="B28561"/>
          <cell r="F28561"/>
        </row>
        <row r="28562">
          <cell r="B28562"/>
          <cell r="F28562"/>
        </row>
        <row r="28563">
          <cell r="B28563"/>
          <cell r="F28563"/>
        </row>
        <row r="28564">
          <cell r="B28564"/>
          <cell r="F28564"/>
        </row>
        <row r="28565">
          <cell r="B28565"/>
          <cell r="F28565"/>
        </row>
        <row r="28566">
          <cell r="B28566"/>
          <cell r="F28566"/>
        </row>
        <row r="28567">
          <cell r="B28567"/>
          <cell r="F28567"/>
        </row>
        <row r="28568">
          <cell r="B28568"/>
          <cell r="F28568"/>
        </row>
        <row r="28569">
          <cell r="B28569"/>
          <cell r="F28569"/>
        </row>
        <row r="28570">
          <cell r="B28570"/>
          <cell r="F28570"/>
        </row>
        <row r="28571">
          <cell r="B28571"/>
          <cell r="F28571"/>
        </row>
        <row r="28572">
          <cell r="B28572"/>
          <cell r="F28572"/>
        </row>
        <row r="28573">
          <cell r="B28573"/>
          <cell r="F28573"/>
        </row>
        <row r="28574">
          <cell r="B28574"/>
          <cell r="F28574"/>
        </row>
        <row r="28575">
          <cell r="B28575"/>
          <cell r="F28575"/>
        </row>
        <row r="28576">
          <cell r="B28576"/>
          <cell r="F28576"/>
        </row>
        <row r="28577">
          <cell r="B28577"/>
          <cell r="F28577"/>
        </row>
        <row r="28578">
          <cell r="B28578"/>
          <cell r="F28578"/>
        </row>
        <row r="28579">
          <cell r="B28579"/>
          <cell r="F28579"/>
        </row>
        <row r="28580">
          <cell r="B28580"/>
          <cell r="F28580"/>
        </row>
        <row r="28581">
          <cell r="B28581"/>
          <cell r="F28581"/>
        </row>
        <row r="28582">
          <cell r="B28582"/>
          <cell r="F28582"/>
        </row>
        <row r="28583">
          <cell r="B28583"/>
          <cell r="F28583"/>
        </row>
        <row r="28584">
          <cell r="B28584"/>
          <cell r="F28584"/>
        </row>
        <row r="28585">
          <cell r="B28585"/>
          <cell r="F28585"/>
        </row>
        <row r="28586">
          <cell r="B28586"/>
          <cell r="F28586"/>
        </row>
        <row r="28587">
          <cell r="B28587"/>
          <cell r="F28587"/>
        </row>
        <row r="28588">
          <cell r="B28588"/>
          <cell r="F28588"/>
        </row>
        <row r="28589">
          <cell r="B28589"/>
          <cell r="F28589"/>
        </row>
        <row r="28590">
          <cell r="B28590"/>
          <cell r="F28590"/>
        </row>
        <row r="28591">
          <cell r="B28591"/>
          <cell r="F28591"/>
        </row>
        <row r="28592">
          <cell r="B28592"/>
          <cell r="F28592"/>
        </row>
        <row r="28593">
          <cell r="B28593"/>
          <cell r="F28593"/>
        </row>
        <row r="28594">
          <cell r="B28594"/>
          <cell r="F28594"/>
        </row>
        <row r="28595">
          <cell r="B28595"/>
          <cell r="F28595"/>
        </row>
        <row r="28596">
          <cell r="B28596"/>
          <cell r="F28596"/>
        </row>
        <row r="28597">
          <cell r="B28597"/>
          <cell r="F28597"/>
        </row>
        <row r="28598">
          <cell r="B28598"/>
          <cell r="F28598"/>
        </row>
        <row r="28599">
          <cell r="B28599"/>
          <cell r="F28599"/>
        </row>
        <row r="28600">
          <cell r="B28600"/>
          <cell r="F28600"/>
        </row>
        <row r="28601">
          <cell r="B28601"/>
          <cell r="F28601"/>
        </row>
        <row r="28602">
          <cell r="B28602"/>
          <cell r="F28602"/>
        </row>
        <row r="28603">
          <cell r="B28603"/>
          <cell r="F28603"/>
        </row>
        <row r="28604">
          <cell r="B28604"/>
          <cell r="F28604"/>
        </row>
        <row r="28605">
          <cell r="B28605"/>
          <cell r="F28605"/>
        </row>
        <row r="28606">
          <cell r="B28606"/>
          <cell r="F28606"/>
        </row>
        <row r="28607">
          <cell r="B28607"/>
          <cell r="F28607"/>
        </row>
        <row r="28608">
          <cell r="B28608"/>
          <cell r="F28608"/>
        </row>
        <row r="28609">
          <cell r="B28609"/>
          <cell r="F28609"/>
        </row>
        <row r="28610">
          <cell r="B28610"/>
          <cell r="F28610"/>
        </row>
        <row r="28611">
          <cell r="B28611"/>
          <cell r="F28611"/>
        </row>
        <row r="28612">
          <cell r="B28612"/>
          <cell r="F28612"/>
        </row>
        <row r="28613">
          <cell r="B28613"/>
          <cell r="F28613"/>
        </row>
        <row r="28614">
          <cell r="B28614"/>
          <cell r="F28614"/>
        </row>
        <row r="28615">
          <cell r="B28615"/>
          <cell r="F28615"/>
        </row>
        <row r="28616">
          <cell r="B28616"/>
          <cell r="F28616"/>
        </row>
        <row r="28617">
          <cell r="B28617"/>
          <cell r="F28617"/>
        </row>
        <row r="28618">
          <cell r="B28618"/>
          <cell r="F28618"/>
        </row>
        <row r="28619">
          <cell r="B28619"/>
          <cell r="F28619"/>
        </row>
        <row r="28620">
          <cell r="B28620"/>
          <cell r="F28620"/>
        </row>
        <row r="28621">
          <cell r="B28621"/>
          <cell r="F28621"/>
        </row>
        <row r="28622">
          <cell r="B28622"/>
          <cell r="F28622"/>
        </row>
        <row r="28623">
          <cell r="B28623"/>
          <cell r="F28623"/>
        </row>
        <row r="28624">
          <cell r="B28624"/>
          <cell r="F28624"/>
        </row>
        <row r="28625">
          <cell r="B28625"/>
          <cell r="F28625"/>
        </row>
        <row r="28626">
          <cell r="B28626"/>
          <cell r="F28626"/>
        </row>
        <row r="28627">
          <cell r="B28627"/>
          <cell r="F28627"/>
        </row>
        <row r="28628">
          <cell r="B28628"/>
          <cell r="F28628"/>
        </row>
        <row r="28629">
          <cell r="B28629"/>
          <cell r="F28629"/>
        </row>
        <row r="28630">
          <cell r="B28630"/>
          <cell r="F28630"/>
        </row>
        <row r="28631">
          <cell r="B28631"/>
          <cell r="F28631"/>
        </row>
        <row r="28632">
          <cell r="B28632"/>
          <cell r="F28632"/>
        </row>
        <row r="28633">
          <cell r="B28633"/>
          <cell r="F28633"/>
        </row>
        <row r="28634">
          <cell r="B28634"/>
          <cell r="F28634"/>
        </row>
        <row r="28635">
          <cell r="B28635"/>
          <cell r="F28635"/>
        </row>
        <row r="28636">
          <cell r="B28636"/>
          <cell r="F28636"/>
        </row>
        <row r="28637">
          <cell r="B28637"/>
          <cell r="F28637"/>
        </row>
        <row r="28638">
          <cell r="B28638"/>
          <cell r="F28638"/>
        </row>
        <row r="28639">
          <cell r="B28639"/>
          <cell r="F28639"/>
        </row>
        <row r="28640">
          <cell r="B28640"/>
          <cell r="F28640"/>
        </row>
        <row r="28641">
          <cell r="B28641"/>
          <cell r="F28641"/>
        </row>
        <row r="28642">
          <cell r="B28642"/>
          <cell r="F28642"/>
        </row>
        <row r="28643">
          <cell r="B28643"/>
          <cell r="F28643"/>
        </row>
        <row r="28644">
          <cell r="B28644"/>
          <cell r="F28644"/>
        </row>
        <row r="28645">
          <cell r="B28645"/>
          <cell r="F28645"/>
        </row>
        <row r="28646">
          <cell r="B28646"/>
          <cell r="F28646"/>
        </row>
        <row r="28647">
          <cell r="B28647"/>
          <cell r="F28647"/>
        </row>
        <row r="28648">
          <cell r="B28648"/>
          <cell r="F28648"/>
        </row>
        <row r="28649">
          <cell r="B28649"/>
          <cell r="F28649"/>
        </row>
        <row r="28650">
          <cell r="B28650"/>
          <cell r="F28650"/>
        </row>
        <row r="28651">
          <cell r="B28651"/>
          <cell r="F28651"/>
        </row>
        <row r="28652">
          <cell r="B28652"/>
          <cell r="F28652"/>
        </row>
        <row r="28653">
          <cell r="B28653"/>
          <cell r="F28653"/>
        </row>
        <row r="28654">
          <cell r="B28654"/>
          <cell r="F28654"/>
        </row>
        <row r="28655">
          <cell r="B28655"/>
          <cell r="F28655"/>
        </row>
        <row r="28656">
          <cell r="B28656"/>
          <cell r="F28656"/>
        </row>
        <row r="28657">
          <cell r="B28657"/>
          <cell r="F28657"/>
        </row>
        <row r="28658">
          <cell r="B28658"/>
          <cell r="F28658"/>
        </row>
        <row r="28659">
          <cell r="B28659"/>
          <cell r="F28659"/>
        </row>
        <row r="28660">
          <cell r="B28660"/>
          <cell r="F28660"/>
        </row>
        <row r="28661">
          <cell r="B28661"/>
          <cell r="F28661"/>
        </row>
        <row r="28662">
          <cell r="B28662"/>
          <cell r="F28662"/>
        </row>
        <row r="28663">
          <cell r="B28663"/>
          <cell r="F28663"/>
        </row>
        <row r="28664">
          <cell r="B28664"/>
          <cell r="F28664"/>
        </row>
        <row r="28665">
          <cell r="B28665"/>
          <cell r="F28665"/>
        </row>
        <row r="28666">
          <cell r="B28666"/>
          <cell r="F28666"/>
        </row>
        <row r="28667">
          <cell r="B28667"/>
          <cell r="F28667"/>
        </row>
        <row r="28668">
          <cell r="B28668"/>
          <cell r="F28668"/>
        </row>
        <row r="28669">
          <cell r="B28669"/>
          <cell r="F28669"/>
        </row>
        <row r="28670">
          <cell r="B28670"/>
          <cell r="F28670"/>
        </row>
        <row r="28671">
          <cell r="B28671"/>
          <cell r="F28671"/>
        </row>
        <row r="28672">
          <cell r="B28672"/>
          <cell r="F28672"/>
        </row>
        <row r="28673">
          <cell r="B28673"/>
          <cell r="F28673"/>
        </row>
        <row r="28674">
          <cell r="B28674"/>
          <cell r="F28674"/>
        </row>
        <row r="28675">
          <cell r="B28675"/>
          <cell r="F28675"/>
        </row>
        <row r="28676">
          <cell r="B28676"/>
          <cell r="F28676"/>
        </row>
        <row r="28677">
          <cell r="B28677"/>
          <cell r="F28677"/>
        </row>
        <row r="28678">
          <cell r="B28678"/>
          <cell r="F28678"/>
        </row>
        <row r="28679">
          <cell r="B28679"/>
          <cell r="F28679"/>
        </row>
        <row r="28680">
          <cell r="B28680"/>
          <cell r="F28680"/>
        </row>
        <row r="28681">
          <cell r="B28681"/>
          <cell r="F28681"/>
        </row>
        <row r="28682">
          <cell r="B28682"/>
          <cell r="F28682"/>
        </row>
        <row r="28683">
          <cell r="B28683"/>
          <cell r="F28683"/>
        </row>
        <row r="28684">
          <cell r="B28684"/>
          <cell r="F28684"/>
        </row>
        <row r="28685">
          <cell r="B28685"/>
          <cell r="F28685"/>
        </row>
        <row r="28686">
          <cell r="B28686"/>
          <cell r="F28686"/>
        </row>
        <row r="28687">
          <cell r="B28687"/>
          <cell r="F28687"/>
        </row>
        <row r="28688">
          <cell r="B28688"/>
          <cell r="F28688"/>
        </row>
        <row r="28689">
          <cell r="B28689"/>
          <cell r="F28689"/>
        </row>
        <row r="28690">
          <cell r="B28690"/>
          <cell r="F28690"/>
        </row>
        <row r="28691">
          <cell r="B28691"/>
          <cell r="F28691"/>
        </row>
        <row r="28692">
          <cell r="B28692"/>
          <cell r="F28692"/>
        </row>
        <row r="28693">
          <cell r="B28693"/>
          <cell r="F28693"/>
        </row>
        <row r="28694">
          <cell r="B28694"/>
          <cell r="F28694"/>
        </row>
        <row r="28695">
          <cell r="B28695"/>
          <cell r="F28695"/>
        </row>
        <row r="28696">
          <cell r="B28696"/>
          <cell r="F28696"/>
        </row>
        <row r="28697">
          <cell r="B28697"/>
          <cell r="F28697"/>
        </row>
        <row r="28698">
          <cell r="B28698"/>
          <cell r="F28698"/>
        </row>
        <row r="28699">
          <cell r="B28699"/>
          <cell r="F28699"/>
        </row>
        <row r="28700">
          <cell r="B28700"/>
          <cell r="F28700"/>
        </row>
        <row r="28701">
          <cell r="B28701"/>
          <cell r="F28701"/>
        </row>
        <row r="28702">
          <cell r="B28702"/>
          <cell r="F28702"/>
        </row>
        <row r="28703">
          <cell r="B28703"/>
          <cell r="F28703"/>
        </row>
        <row r="28704">
          <cell r="B28704"/>
          <cell r="F28704"/>
        </row>
        <row r="28705">
          <cell r="B28705"/>
          <cell r="F28705"/>
        </row>
        <row r="28706">
          <cell r="B28706"/>
          <cell r="F28706"/>
        </row>
        <row r="28707">
          <cell r="B28707"/>
          <cell r="F28707"/>
        </row>
        <row r="28708">
          <cell r="B28708"/>
          <cell r="F28708"/>
        </row>
        <row r="28709">
          <cell r="B28709"/>
          <cell r="F28709"/>
        </row>
        <row r="28710">
          <cell r="B28710"/>
          <cell r="F28710"/>
        </row>
        <row r="28711">
          <cell r="B28711"/>
          <cell r="F28711"/>
        </row>
        <row r="28712">
          <cell r="B28712"/>
          <cell r="F28712"/>
        </row>
        <row r="28713">
          <cell r="B28713"/>
          <cell r="F28713"/>
        </row>
        <row r="28714">
          <cell r="B28714"/>
          <cell r="F28714"/>
        </row>
        <row r="28715">
          <cell r="B28715"/>
          <cell r="F28715"/>
        </row>
        <row r="28716">
          <cell r="B28716"/>
          <cell r="F28716"/>
        </row>
        <row r="28717">
          <cell r="B28717"/>
          <cell r="F28717"/>
        </row>
        <row r="28718">
          <cell r="B28718"/>
          <cell r="F28718"/>
        </row>
        <row r="28719">
          <cell r="B28719"/>
          <cell r="F28719"/>
        </row>
        <row r="28720">
          <cell r="B28720"/>
          <cell r="F28720"/>
        </row>
        <row r="28721">
          <cell r="B28721"/>
          <cell r="F28721"/>
        </row>
        <row r="28722">
          <cell r="B28722"/>
          <cell r="F28722"/>
        </row>
        <row r="28723">
          <cell r="B28723"/>
          <cell r="F28723"/>
        </row>
        <row r="28724">
          <cell r="B28724"/>
          <cell r="F28724"/>
        </row>
        <row r="28725">
          <cell r="B28725"/>
          <cell r="F28725"/>
        </row>
        <row r="28726">
          <cell r="B28726"/>
          <cell r="F28726"/>
        </row>
        <row r="28727">
          <cell r="B28727"/>
          <cell r="F28727"/>
        </row>
        <row r="28728">
          <cell r="B28728"/>
          <cell r="F28728"/>
        </row>
        <row r="28729">
          <cell r="B28729"/>
          <cell r="F28729"/>
        </row>
        <row r="28730">
          <cell r="B28730"/>
          <cell r="F28730"/>
        </row>
        <row r="28731">
          <cell r="B28731"/>
          <cell r="F28731"/>
        </row>
        <row r="28732">
          <cell r="B28732"/>
          <cell r="F28732"/>
        </row>
        <row r="28733">
          <cell r="B28733"/>
          <cell r="F28733"/>
        </row>
        <row r="28734">
          <cell r="B28734"/>
          <cell r="F28734"/>
        </row>
        <row r="28735">
          <cell r="B28735"/>
          <cell r="F28735"/>
        </row>
        <row r="28736">
          <cell r="B28736"/>
          <cell r="F28736"/>
        </row>
        <row r="28737">
          <cell r="B28737"/>
          <cell r="F28737"/>
        </row>
        <row r="28738">
          <cell r="B28738"/>
          <cell r="F28738"/>
        </row>
        <row r="28739">
          <cell r="B28739"/>
          <cell r="F28739"/>
        </row>
        <row r="28740">
          <cell r="B28740"/>
          <cell r="F28740"/>
        </row>
        <row r="28741">
          <cell r="B28741"/>
          <cell r="F28741"/>
        </row>
        <row r="28742">
          <cell r="B28742"/>
          <cell r="F28742"/>
        </row>
        <row r="28743">
          <cell r="B28743"/>
          <cell r="F28743"/>
        </row>
        <row r="28744">
          <cell r="B28744"/>
          <cell r="F28744"/>
        </row>
        <row r="28745">
          <cell r="B28745"/>
          <cell r="F28745"/>
        </row>
        <row r="28746">
          <cell r="B28746"/>
          <cell r="F28746"/>
        </row>
        <row r="28747">
          <cell r="B28747"/>
          <cell r="F28747"/>
        </row>
        <row r="28748">
          <cell r="B28748"/>
          <cell r="F28748"/>
        </row>
        <row r="28749">
          <cell r="B28749"/>
          <cell r="F28749"/>
        </row>
        <row r="28750">
          <cell r="B28750"/>
          <cell r="F28750"/>
        </row>
        <row r="28751">
          <cell r="B28751"/>
          <cell r="F28751"/>
        </row>
        <row r="28752">
          <cell r="B28752"/>
          <cell r="F28752"/>
        </row>
        <row r="28753">
          <cell r="B28753"/>
          <cell r="F28753"/>
        </row>
        <row r="28754">
          <cell r="B28754"/>
          <cell r="F28754"/>
        </row>
        <row r="28755">
          <cell r="B28755"/>
          <cell r="F28755"/>
        </row>
        <row r="28756">
          <cell r="B28756"/>
          <cell r="F28756"/>
        </row>
        <row r="28757">
          <cell r="B28757"/>
          <cell r="F28757"/>
        </row>
        <row r="28758">
          <cell r="B28758"/>
          <cell r="F28758"/>
        </row>
        <row r="28759">
          <cell r="B28759"/>
          <cell r="F28759"/>
        </row>
        <row r="28760">
          <cell r="B28760"/>
          <cell r="F28760"/>
        </row>
        <row r="28761">
          <cell r="B28761"/>
          <cell r="F28761"/>
        </row>
        <row r="28762">
          <cell r="B28762"/>
          <cell r="F28762"/>
        </row>
        <row r="28763">
          <cell r="B28763"/>
          <cell r="F28763"/>
        </row>
        <row r="28764">
          <cell r="B28764"/>
          <cell r="F28764"/>
        </row>
        <row r="28765">
          <cell r="B28765"/>
          <cell r="F28765"/>
        </row>
        <row r="28766">
          <cell r="B28766"/>
          <cell r="F28766"/>
        </row>
        <row r="28767">
          <cell r="B28767"/>
          <cell r="F28767"/>
        </row>
        <row r="28768">
          <cell r="B28768"/>
          <cell r="F28768"/>
        </row>
        <row r="28769">
          <cell r="B28769"/>
          <cell r="F28769"/>
        </row>
        <row r="28770">
          <cell r="B28770"/>
          <cell r="F28770"/>
        </row>
        <row r="28771">
          <cell r="B28771"/>
          <cell r="F28771"/>
        </row>
        <row r="28772">
          <cell r="B28772"/>
          <cell r="F28772"/>
        </row>
        <row r="28773">
          <cell r="B28773"/>
          <cell r="F28773"/>
        </row>
        <row r="28774">
          <cell r="B28774"/>
          <cell r="F28774"/>
        </row>
        <row r="28775">
          <cell r="B28775"/>
          <cell r="F28775"/>
        </row>
        <row r="28776">
          <cell r="B28776"/>
          <cell r="F28776"/>
        </row>
        <row r="28777">
          <cell r="B28777"/>
          <cell r="F28777"/>
        </row>
        <row r="28778">
          <cell r="B28778"/>
          <cell r="F28778"/>
        </row>
        <row r="28779">
          <cell r="B28779"/>
          <cell r="F28779"/>
        </row>
        <row r="28780">
          <cell r="B28780"/>
          <cell r="F28780"/>
        </row>
        <row r="28781">
          <cell r="B28781"/>
          <cell r="F28781"/>
        </row>
        <row r="28782">
          <cell r="B28782"/>
          <cell r="F28782"/>
        </row>
        <row r="28783">
          <cell r="B28783"/>
          <cell r="F28783"/>
        </row>
        <row r="28784">
          <cell r="B28784"/>
          <cell r="F28784"/>
        </row>
        <row r="28785">
          <cell r="B28785"/>
          <cell r="F28785"/>
        </row>
        <row r="28786">
          <cell r="B28786"/>
          <cell r="F28786"/>
        </row>
        <row r="28787">
          <cell r="B28787"/>
          <cell r="F28787"/>
        </row>
        <row r="28788">
          <cell r="B28788"/>
          <cell r="F28788"/>
        </row>
        <row r="28789">
          <cell r="B28789"/>
          <cell r="F28789"/>
        </row>
        <row r="28790">
          <cell r="B28790"/>
          <cell r="F28790"/>
        </row>
        <row r="28791">
          <cell r="B28791"/>
          <cell r="F28791"/>
        </row>
        <row r="28792">
          <cell r="B28792"/>
          <cell r="F28792"/>
        </row>
        <row r="28793">
          <cell r="B28793"/>
          <cell r="F28793"/>
        </row>
        <row r="28794">
          <cell r="B28794"/>
          <cell r="F28794"/>
        </row>
        <row r="28795">
          <cell r="B28795"/>
          <cell r="F28795"/>
        </row>
        <row r="28796">
          <cell r="B28796"/>
          <cell r="F28796"/>
        </row>
        <row r="28797">
          <cell r="B28797"/>
          <cell r="F28797"/>
        </row>
        <row r="28798">
          <cell r="B28798"/>
          <cell r="F28798"/>
        </row>
        <row r="28799">
          <cell r="B28799"/>
          <cell r="F28799"/>
        </row>
        <row r="28800">
          <cell r="B28800"/>
          <cell r="F28800"/>
        </row>
        <row r="28801">
          <cell r="B28801"/>
          <cell r="F28801"/>
        </row>
        <row r="28802">
          <cell r="B28802"/>
          <cell r="F28802"/>
        </row>
        <row r="28803">
          <cell r="B28803"/>
          <cell r="F28803"/>
        </row>
        <row r="28804">
          <cell r="B28804"/>
          <cell r="F28804"/>
        </row>
        <row r="28805">
          <cell r="B28805"/>
          <cell r="F28805"/>
        </row>
        <row r="28806">
          <cell r="B28806"/>
          <cell r="F28806"/>
        </row>
        <row r="28807">
          <cell r="B28807"/>
          <cell r="F28807"/>
        </row>
        <row r="28808">
          <cell r="B28808"/>
          <cell r="F28808"/>
        </row>
        <row r="28809">
          <cell r="B28809"/>
          <cell r="F28809"/>
        </row>
        <row r="28810">
          <cell r="B28810"/>
          <cell r="F28810"/>
        </row>
        <row r="28811">
          <cell r="B28811"/>
          <cell r="F28811"/>
        </row>
        <row r="28812">
          <cell r="B28812"/>
          <cell r="F28812"/>
        </row>
        <row r="28813">
          <cell r="B28813"/>
          <cell r="F28813"/>
        </row>
        <row r="28814">
          <cell r="B28814"/>
          <cell r="F28814"/>
        </row>
        <row r="28815">
          <cell r="B28815"/>
          <cell r="F28815"/>
        </row>
        <row r="28816">
          <cell r="B28816"/>
          <cell r="F28816"/>
        </row>
        <row r="28817">
          <cell r="B28817"/>
          <cell r="F28817"/>
        </row>
        <row r="28818">
          <cell r="B28818"/>
          <cell r="F28818"/>
        </row>
        <row r="28819">
          <cell r="B28819"/>
          <cell r="F28819"/>
        </row>
        <row r="28820">
          <cell r="B28820"/>
          <cell r="F28820"/>
        </row>
        <row r="28821">
          <cell r="B28821"/>
          <cell r="F28821"/>
        </row>
        <row r="28822">
          <cell r="B28822"/>
          <cell r="F28822"/>
        </row>
        <row r="28823">
          <cell r="B28823"/>
          <cell r="F28823"/>
        </row>
        <row r="28824">
          <cell r="B28824"/>
          <cell r="F28824"/>
        </row>
        <row r="28825">
          <cell r="B28825"/>
          <cell r="F28825"/>
        </row>
        <row r="28826">
          <cell r="B28826"/>
          <cell r="F28826"/>
        </row>
        <row r="28827">
          <cell r="B28827"/>
          <cell r="F28827"/>
        </row>
        <row r="28828">
          <cell r="B28828"/>
          <cell r="F28828"/>
        </row>
        <row r="28829">
          <cell r="B28829"/>
          <cell r="F28829"/>
        </row>
        <row r="28830">
          <cell r="B28830"/>
          <cell r="F28830"/>
        </row>
        <row r="28831">
          <cell r="B28831"/>
          <cell r="F28831"/>
        </row>
        <row r="28832">
          <cell r="B28832"/>
          <cell r="F28832"/>
        </row>
        <row r="28833">
          <cell r="B28833"/>
          <cell r="F28833"/>
        </row>
        <row r="28834">
          <cell r="B28834"/>
          <cell r="F28834"/>
        </row>
        <row r="28835">
          <cell r="B28835"/>
          <cell r="F28835"/>
        </row>
        <row r="28836">
          <cell r="B28836"/>
          <cell r="F28836"/>
        </row>
        <row r="28837">
          <cell r="B28837"/>
          <cell r="F28837"/>
        </row>
        <row r="28838">
          <cell r="B28838"/>
          <cell r="F28838"/>
        </row>
        <row r="28839">
          <cell r="B28839"/>
          <cell r="F28839"/>
        </row>
        <row r="28840">
          <cell r="B28840"/>
          <cell r="F28840"/>
        </row>
        <row r="28841">
          <cell r="B28841"/>
          <cell r="F28841"/>
        </row>
        <row r="28842">
          <cell r="B28842"/>
          <cell r="F28842"/>
        </row>
        <row r="28843">
          <cell r="B28843"/>
          <cell r="F28843"/>
        </row>
        <row r="28844">
          <cell r="B28844"/>
          <cell r="F28844"/>
        </row>
        <row r="28845">
          <cell r="B28845"/>
          <cell r="F28845"/>
        </row>
        <row r="28846">
          <cell r="B28846"/>
          <cell r="F28846"/>
        </row>
        <row r="28847">
          <cell r="B28847"/>
          <cell r="F28847"/>
        </row>
        <row r="28848">
          <cell r="B28848"/>
          <cell r="F28848"/>
        </row>
        <row r="28849">
          <cell r="B28849"/>
          <cell r="F28849"/>
        </row>
        <row r="28850">
          <cell r="B28850"/>
          <cell r="F28850"/>
        </row>
        <row r="28851">
          <cell r="B28851"/>
          <cell r="F28851"/>
        </row>
        <row r="28852">
          <cell r="B28852"/>
          <cell r="F28852"/>
        </row>
        <row r="28853">
          <cell r="B28853"/>
          <cell r="F28853"/>
        </row>
        <row r="28854">
          <cell r="B28854"/>
          <cell r="F28854"/>
        </row>
        <row r="28855">
          <cell r="B28855"/>
          <cell r="F28855"/>
        </row>
        <row r="28856">
          <cell r="B28856"/>
          <cell r="F28856"/>
        </row>
        <row r="28857">
          <cell r="B28857"/>
          <cell r="F28857"/>
        </row>
        <row r="28858">
          <cell r="B28858"/>
          <cell r="F28858"/>
        </row>
        <row r="28859">
          <cell r="B28859"/>
          <cell r="F28859"/>
        </row>
        <row r="28860">
          <cell r="B28860"/>
          <cell r="F28860"/>
        </row>
        <row r="28861">
          <cell r="B28861"/>
          <cell r="F28861"/>
        </row>
        <row r="28862">
          <cell r="B28862"/>
          <cell r="F28862"/>
        </row>
        <row r="28863">
          <cell r="B28863"/>
          <cell r="F28863"/>
        </row>
        <row r="28864">
          <cell r="B28864"/>
          <cell r="F28864"/>
        </row>
        <row r="28865">
          <cell r="B28865"/>
          <cell r="F28865"/>
        </row>
        <row r="28866">
          <cell r="B28866"/>
          <cell r="F28866"/>
        </row>
        <row r="28867">
          <cell r="B28867"/>
          <cell r="F28867"/>
        </row>
        <row r="28868">
          <cell r="B28868"/>
          <cell r="F28868"/>
        </row>
        <row r="28869">
          <cell r="B28869"/>
          <cell r="F28869"/>
        </row>
        <row r="28870">
          <cell r="B28870"/>
          <cell r="F28870"/>
        </row>
        <row r="28871">
          <cell r="B28871"/>
          <cell r="F28871"/>
        </row>
        <row r="28872">
          <cell r="B28872"/>
          <cell r="F28872"/>
        </row>
        <row r="28873">
          <cell r="B28873"/>
          <cell r="F28873"/>
        </row>
        <row r="28874">
          <cell r="B28874"/>
          <cell r="F28874"/>
        </row>
        <row r="28875">
          <cell r="B28875"/>
          <cell r="F28875"/>
        </row>
        <row r="28876">
          <cell r="B28876"/>
          <cell r="F28876"/>
        </row>
        <row r="28877">
          <cell r="B28877"/>
          <cell r="F28877"/>
        </row>
        <row r="28878">
          <cell r="B28878"/>
          <cell r="F28878"/>
        </row>
        <row r="28879">
          <cell r="B28879"/>
          <cell r="F28879"/>
        </row>
        <row r="28880">
          <cell r="B28880"/>
          <cell r="F28880"/>
        </row>
        <row r="28881">
          <cell r="B28881"/>
          <cell r="F28881"/>
        </row>
        <row r="28882">
          <cell r="B28882"/>
          <cell r="F28882"/>
        </row>
        <row r="28883">
          <cell r="B28883"/>
          <cell r="F28883"/>
        </row>
        <row r="28884">
          <cell r="B28884"/>
          <cell r="F28884"/>
        </row>
        <row r="28885">
          <cell r="B28885"/>
          <cell r="F28885"/>
        </row>
        <row r="28886">
          <cell r="B28886"/>
          <cell r="F28886"/>
        </row>
        <row r="28887">
          <cell r="B28887"/>
          <cell r="F28887"/>
        </row>
        <row r="28888">
          <cell r="B28888"/>
          <cell r="F28888"/>
        </row>
        <row r="28889">
          <cell r="B28889"/>
          <cell r="F28889"/>
        </row>
        <row r="28890">
          <cell r="B28890"/>
          <cell r="F28890"/>
        </row>
        <row r="28891">
          <cell r="B28891"/>
          <cell r="F28891"/>
        </row>
        <row r="28892">
          <cell r="B28892"/>
          <cell r="F28892"/>
        </row>
        <row r="28893">
          <cell r="B28893"/>
          <cell r="F28893"/>
        </row>
        <row r="28894">
          <cell r="B28894"/>
          <cell r="F28894"/>
        </row>
        <row r="28895">
          <cell r="B28895"/>
          <cell r="F28895"/>
        </row>
        <row r="28896">
          <cell r="B28896"/>
          <cell r="F28896"/>
        </row>
        <row r="28897">
          <cell r="B28897"/>
          <cell r="F28897"/>
        </row>
        <row r="28898">
          <cell r="B28898"/>
          <cell r="F28898"/>
        </row>
        <row r="28899">
          <cell r="B28899"/>
          <cell r="F28899"/>
        </row>
        <row r="28900">
          <cell r="B28900"/>
          <cell r="F28900"/>
        </row>
        <row r="28901">
          <cell r="B28901"/>
          <cell r="F28901"/>
        </row>
        <row r="28902">
          <cell r="B28902"/>
          <cell r="F28902"/>
        </row>
        <row r="28903">
          <cell r="B28903"/>
          <cell r="F28903"/>
        </row>
        <row r="28904">
          <cell r="B28904"/>
          <cell r="F28904"/>
        </row>
        <row r="28905">
          <cell r="B28905"/>
          <cell r="F28905"/>
        </row>
        <row r="28906">
          <cell r="B28906"/>
          <cell r="F28906"/>
        </row>
        <row r="28907">
          <cell r="B28907"/>
          <cell r="F28907"/>
        </row>
        <row r="28908">
          <cell r="B28908"/>
          <cell r="F28908"/>
        </row>
        <row r="28909">
          <cell r="B28909"/>
          <cell r="F28909"/>
        </row>
        <row r="28910">
          <cell r="B28910"/>
          <cell r="F28910"/>
        </row>
        <row r="28911">
          <cell r="B28911"/>
          <cell r="F28911"/>
        </row>
        <row r="28912">
          <cell r="B28912"/>
          <cell r="F28912"/>
        </row>
        <row r="28913">
          <cell r="B28913"/>
          <cell r="F28913"/>
        </row>
        <row r="28914">
          <cell r="B28914"/>
          <cell r="F28914"/>
        </row>
        <row r="28915">
          <cell r="B28915"/>
          <cell r="F28915"/>
        </row>
        <row r="28916">
          <cell r="B28916"/>
          <cell r="F28916"/>
        </row>
        <row r="28917">
          <cell r="B28917"/>
          <cell r="F28917"/>
        </row>
        <row r="28918">
          <cell r="B28918"/>
          <cell r="F28918"/>
        </row>
        <row r="28919">
          <cell r="B28919"/>
          <cell r="F28919"/>
        </row>
        <row r="28920">
          <cell r="B28920"/>
          <cell r="F28920"/>
        </row>
        <row r="28921">
          <cell r="B28921"/>
          <cell r="F28921"/>
        </row>
        <row r="28922">
          <cell r="B28922"/>
          <cell r="F28922"/>
        </row>
        <row r="28923">
          <cell r="B28923"/>
          <cell r="F28923"/>
        </row>
        <row r="28924">
          <cell r="B28924"/>
          <cell r="F28924"/>
        </row>
        <row r="28925">
          <cell r="B28925"/>
          <cell r="F28925"/>
        </row>
        <row r="28926">
          <cell r="B28926"/>
          <cell r="F28926"/>
        </row>
        <row r="28927">
          <cell r="B28927"/>
          <cell r="F28927"/>
        </row>
        <row r="28928">
          <cell r="B28928"/>
          <cell r="F28928"/>
        </row>
        <row r="28929">
          <cell r="B28929"/>
          <cell r="F28929"/>
        </row>
        <row r="28930">
          <cell r="B28930"/>
          <cell r="F28930"/>
        </row>
        <row r="28931">
          <cell r="B28931"/>
          <cell r="F28931"/>
        </row>
        <row r="28932">
          <cell r="B28932"/>
          <cell r="F28932"/>
        </row>
        <row r="28933">
          <cell r="B28933"/>
          <cell r="F28933"/>
        </row>
        <row r="28934">
          <cell r="B28934"/>
          <cell r="F28934"/>
        </row>
        <row r="28935">
          <cell r="B28935"/>
          <cell r="F28935"/>
        </row>
        <row r="28936">
          <cell r="B28936"/>
          <cell r="F28936"/>
        </row>
        <row r="28937">
          <cell r="B28937"/>
          <cell r="F28937"/>
        </row>
        <row r="28938">
          <cell r="B28938"/>
          <cell r="F28938"/>
        </row>
        <row r="28939">
          <cell r="B28939"/>
          <cell r="F28939"/>
        </row>
        <row r="28940">
          <cell r="B28940"/>
          <cell r="F28940"/>
        </row>
        <row r="28941">
          <cell r="B28941"/>
          <cell r="F28941"/>
        </row>
        <row r="28942">
          <cell r="B28942"/>
          <cell r="F28942"/>
        </row>
        <row r="28943">
          <cell r="B28943"/>
          <cell r="F28943"/>
        </row>
        <row r="28944">
          <cell r="B28944"/>
          <cell r="F28944"/>
        </row>
        <row r="28945">
          <cell r="B28945"/>
          <cell r="F28945"/>
        </row>
        <row r="28946">
          <cell r="B28946"/>
          <cell r="F28946"/>
        </row>
        <row r="28947">
          <cell r="B28947"/>
          <cell r="F28947"/>
        </row>
        <row r="28948">
          <cell r="B28948"/>
          <cell r="F28948"/>
        </row>
        <row r="28949">
          <cell r="B28949"/>
          <cell r="F28949"/>
        </row>
        <row r="28950">
          <cell r="B28950"/>
          <cell r="F28950"/>
        </row>
        <row r="28951">
          <cell r="B28951"/>
          <cell r="F28951"/>
        </row>
        <row r="28952">
          <cell r="B28952"/>
          <cell r="F28952"/>
        </row>
        <row r="28953">
          <cell r="B28953"/>
          <cell r="F28953"/>
        </row>
        <row r="28954">
          <cell r="B28954"/>
          <cell r="F28954"/>
        </row>
        <row r="28955">
          <cell r="B28955"/>
          <cell r="F28955"/>
        </row>
        <row r="28956">
          <cell r="B28956"/>
          <cell r="F28956"/>
        </row>
        <row r="28957">
          <cell r="B28957"/>
          <cell r="F28957"/>
        </row>
        <row r="28958">
          <cell r="B28958"/>
          <cell r="F28958"/>
        </row>
        <row r="28959">
          <cell r="B28959"/>
          <cell r="F28959"/>
        </row>
        <row r="28960">
          <cell r="B28960"/>
          <cell r="F28960"/>
        </row>
        <row r="28961">
          <cell r="B28961"/>
          <cell r="F28961"/>
        </row>
        <row r="28962">
          <cell r="B28962"/>
          <cell r="F28962"/>
        </row>
        <row r="28963">
          <cell r="B28963"/>
          <cell r="F28963"/>
        </row>
        <row r="28964">
          <cell r="B28964"/>
          <cell r="F28964"/>
        </row>
        <row r="28965">
          <cell r="B28965"/>
          <cell r="F28965"/>
        </row>
        <row r="28966">
          <cell r="B28966"/>
          <cell r="F28966"/>
        </row>
        <row r="28967">
          <cell r="B28967"/>
          <cell r="F28967"/>
        </row>
        <row r="28968">
          <cell r="B28968"/>
          <cell r="F28968"/>
        </row>
        <row r="28969">
          <cell r="B28969"/>
          <cell r="F28969"/>
        </row>
        <row r="28970">
          <cell r="B28970"/>
          <cell r="F28970"/>
        </row>
        <row r="28971">
          <cell r="B28971"/>
          <cell r="F28971"/>
        </row>
        <row r="28972">
          <cell r="B28972"/>
          <cell r="F28972"/>
        </row>
        <row r="28973">
          <cell r="B28973"/>
          <cell r="F28973"/>
        </row>
        <row r="28974">
          <cell r="B28974"/>
          <cell r="F28974"/>
        </row>
        <row r="28975">
          <cell r="B28975"/>
          <cell r="F28975"/>
        </row>
        <row r="28976">
          <cell r="B28976"/>
          <cell r="F28976"/>
        </row>
        <row r="28977">
          <cell r="B28977"/>
          <cell r="F28977"/>
        </row>
        <row r="28978">
          <cell r="B28978"/>
          <cell r="F28978"/>
        </row>
        <row r="28979">
          <cell r="B28979"/>
          <cell r="F28979"/>
        </row>
        <row r="28980">
          <cell r="B28980"/>
          <cell r="F28980"/>
        </row>
        <row r="28981">
          <cell r="B28981"/>
          <cell r="F28981"/>
        </row>
        <row r="28982">
          <cell r="B28982"/>
          <cell r="F28982"/>
        </row>
        <row r="28983">
          <cell r="B28983"/>
          <cell r="F28983"/>
        </row>
        <row r="28984">
          <cell r="B28984"/>
          <cell r="F28984"/>
        </row>
        <row r="28985">
          <cell r="B28985"/>
          <cell r="F28985"/>
        </row>
        <row r="28986">
          <cell r="B28986"/>
          <cell r="F28986"/>
        </row>
        <row r="28987">
          <cell r="B28987"/>
          <cell r="F28987"/>
        </row>
        <row r="28988">
          <cell r="B28988"/>
          <cell r="F28988"/>
        </row>
        <row r="28989">
          <cell r="B28989"/>
          <cell r="F28989"/>
        </row>
        <row r="28990">
          <cell r="B28990"/>
          <cell r="F28990"/>
        </row>
        <row r="28991">
          <cell r="B28991"/>
          <cell r="F28991"/>
        </row>
        <row r="28992">
          <cell r="B28992"/>
          <cell r="F28992"/>
        </row>
        <row r="28993">
          <cell r="B28993"/>
          <cell r="F28993"/>
        </row>
        <row r="28994">
          <cell r="B28994"/>
          <cell r="F28994"/>
        </row>
        <row r="28995">
          <cell r="B28995"/>
          <cell r="F28995"/>
        </row>
        <row r="28996">
          <cell r="B28996"/>
          <cell r="F28996"/>
        </row>
        <row r="28997">
          <cell r="B28997"/>
          <cell r="F28997"/>
        </row>
        <row r="28998">
          <cell r="B28998"/>
          <cell r="F28998"/>
        </row>
        <row r="28999">
          <cell r="B28999"/>
          <cell r="F28999"/>
        </row>
        <row r="29000">
          <cell r="B29000"/>
          <cell r="F29000"/>
        </row>
        <row r="29001">
          <cell r="B29001"/>
          <cell r="F29001"/>
        </row>
        <row r="29002">
          <cell r="B29002"/>
          <cell r="F29002"/>
        </row>
        <row r="29003">
          <cell r="B29003"/>
          <cell r="F29003"/>
        </row>
        <row r="29004">
          <cell r="B29004"/>
          <cell r="F29004"/>
        </row>
        <row r="29005">
          <cell r="B29005"/>
          <cell r="F29005"/>
        </row>
        <row r="29006">
          <cell r="B29006"/>
          <cell r="F29006"/>
        </row>
        <row r="29007">
          <cell r="B29007"/>
          <cell r="F29007"/>
        </row>
        <row r="29008">
          <cell r="B29008"/>
          <cell r="F29008"/>
        </row>
        <row r="29009">
          <cell r="B29009"/>
          <cell r="F29009"/>
        </row>
        <row r="29010">
          <cell r="B29010"/>
          <cell r="F29010"/>
        </row>
        <row r="29011">
          <cell r="B29011"/>
          <cell r="F29011"/>
        </row>
        <row r="29012">
          <cell r="B29012"/>
          <cell r="F29012"/>
        </row>
        <row r="29013">
          <cell r="B29013"/>
          <cell r="F29013"/>
        </row>
        <row r="29014">
          <cell r="B29014"/>
          <cell r="F29014"/>
        </row>
        <row r="29015">
          <cell r="B29015"/>
          <cell r="F29015"/>
        </row>
        <row r="29016">
          <cell r="B29016"/>
          <cell r="F29016"/>
        </row>
        <row r="29017">
          <cell r="B29017"/>
          <cell r="F29017"/>
        </row>
        <row r="29018">
          <cell r="B29018"/>
          <cell r="F29018"/>
        </row>
        <row r="29019">
          <cell r="B29019"/>
          <cell r="F29019"/>
        </row>
        <row r="29020">
          <cell r="B29020"/>
          <cell r="F29020"/>
        </row>
        <row r="29021">
          <cell r="B29021"/>
          <cell r="F29021"/>
        </row>
        <row r="29022">
          <cell r="B29022"/>
          <cell r="F29022"/>
        </row>
        <row r="29023">
          <cell r="B29023"/>
          <cell r="F29023"/>
        </row>
        <row r="29024">
          <cell r="B29024"/>
          <cell r="F29024"/>
        </row>
        <row r="29025">
          <cell r="B29025"/>
          <cell r="F29025"/>
        </row>
        <row r="29026">
          <cell r="B29026"/>
          <cell r="F29026"/>
        </row>
        <row r="29027">
          <cell r="B29027"/>
          <cell r="F29027"/>
        </row>
        <row r="29028">
          <cell r="B29028"/>
          <cell r="F29028"/>
        </row>
        <row r="29029">
          <cell r="B29029"/>
          <cell r="F29029"/>
        </row>
        <row r="29030">
          <cell r="B29030"/>
          <cell r="F29030"/>
        </row>
        <row r="29031">
          <cell r="B29031"/>
          <cell r="F29031"/>
        </row>
        <row r="29032">
          <cell r="B29032"/>
          <cell r="F29032"/>
        </row>
        <row r="29033">
          <cell r="B29033"/>
          <cell r="F29033"/>
        </row>
        <row r="29034">
          <cell r="B29034"/>
          <cell r="F29034"/>
        </row>
        <row r="29035">
          <cell r="B29035"/>
          <cell r="F29035"/>
        </row>
        <row r="29036">
          <cell r="B29036"/>
          <cell r="F29036"/>
        </row>
        <row r="29037">
          <cell r="B29037"/>
          <cell r="F29037"/>
        </row>
        <row r="29038">
          <cell r="B29038"/>
          <cell r="F29038"/>
        </row>
        <row r="29039">
          <cell r="B29039"/>
          <cell r="F29039"/>
        </row>
        <row r="29040">
          <cell r="B29040"/>
          <cell r="F29040"/>
        </row>
        <row r="29041">
          <cell r="B29041"/>
          <cell r="F29041"/>
        </row>
        <row r="29042">
          <cell r="B29042"/>
          <cell r="F29042"/>
        </row>
        <row r="29043">
          <cell r="B29043"/>
          <cell r="F29043"/>
        </row>
        <row r="29044">
          <cell r="B29044"/>
          <cell r="F29044"/>
        </row>
        <row r="29045">
          <cell r="B29045"/>
          <cell r="F29045"/>
        </row>
        <row r="29046">
          <cell r="B29046"/>
          <cell r="F29046"/>
        </row>
        <row r="29047">
          <cell r="B29047"/>
          <cell r="F29047"/>
        </row>
        <row r="29048">
          <cell r="B29048"/>
          <cell r="F29048"/>
        </row>
        <row r="29049">
          <cell r="B29049"/>
          <cell r="F29049"/>
        </row>
        <row r="29050">
          <cell r="B29050"/>
          <cell r="F29050"/>
        </row>
        <row r="29051">
          <cell r="B29051"/>
          <cell r="F29051"/>
        </row>
        <row r="29052">
          <cell r="B29052"/>
          <cell r="F29052"/>
        </row>
        <row r="29053">
          <cell r="B29053"/>
          <cell r="F29053"/>
        </row>
        <row r="29054">
          <cell r="B29054"/>
          <cell r="F29054"/>
        </row>
        <row r="29055">
          <cell r="B29055"/>
          <cell r="F29055"/>
        </row>
        <row r="29056">
          <cell r="B29056"/>
          <cell r="F29056"/>
        </row>
        <row r="29057">
          <cell r="B29057"/>
          <cell r="F29057"/>
        </row>
        <row r="29058">
          <cell r="B29058"/>
          <cell r="F29058"/>
        </row>
        <row r="29059">
          <cell r="B29059"/>
          <cell r="F29059"/>
        </row>
        <row r="29060">
          <cell r="B29060"/>
          <cell r="F29060"/>
        </row>
        <row r="29061">
          <cell r="B29061"/>
          <cell r="F29061"/>
        </row>
        <row r="29062">
          <cell r="B29062"/>
          <cell r="F29062"/>
        </row>
        <row r="29063">
          <cell r="B29063"/>
          <cell r="F29063"/>
        </row>
        <row r="29064">
          <cell r="B29064"/>
          <cell r="F29064"/>
        </row>
        <row r="29065">
          <cell r="B29065"/>
          <cell r="F29065"/>
        </row>
        <row r="29066">
          <cell r="B29066"/>
          <cell r="F29066"/>
        </row>
        <row r="29067">
          <cell r="B29067"/>
          <cell r="F29067"/>
        </row>
        <row r="29068">
          <cell r="B29068"/>
          <cell r="F29068"/>
        </row>
        <row r="29069">
          <cell r="B29069"/>
          <cell r="F29069"/>
        </row>
        <row r="29070">
          <cell r="B29070"/>
          <cell r="F29070"/>
        </row>
        <row r="29071">
          <cell r="B29071"/>
          <cell r="F29071"/>
        </row>
        <row r="29072">
          <cell r="B29072"/>
          <cell r="F29072"/>
        </row>
        <row r="29073">
          <cell r="B29073"/>
          <cell r="F29073"/>
        </row>
        <row r="29074">
          <cell r="B29074"/>
          <cell r="F29074"/>
        </row>
        <row r="29075">
          <cell r="B29075"/>
          <cell r="F29075"/>
        </row>
        <row r="29076">
          <cell r="B29076"/>
          <cell r="F29076"/>
        </row>
        <row r="29077">
          <cell r="B29077"/>
          <cell r="F29077"/>
        </row>
        <row r="29078">
          <cell r="B29078"/>
          <cell r="F29078"/>
        </row>
        <row r="29079">
          <cell r="B29079"/>
          <cell r="F29079"/>
        </row>
        <row r="29080">
          <cell r="B29080"/>
          <cell r="F29080"/>
        </row>
        <row r="29081">
          <cell r="B29081"/>
          <cell r="F29081"/>
        </row>
        <row r="29082">
          <cell r="B29082"/>
          <cell r="F29082"/>
        </row>
        <row r="29083">
          <cell r="B29083"/>
          <cell r="F29083"/>
        </row>
        <row r="29084">
          <cell r="B29084"/>
          <cell r="F29084"/>
        </row>
        <row r="29085">
          <cell r="B29085"/>
          <cell r="F29085"/>
        </row>
        <row r="29086">
          <cell r="B29086"/>
          <cell r="F29086"/>
        </row>
        <row r="29087">
          <cell r="B29087"/>
          <cell r="F29087"/>
        </row>
        <row r="29088">
          <cell r="B29088"/>
          <cell r="F29088"/>
        </row>
        <row r="29089">
          <cell r="B29089"/>
          <cell r="F29089"/>
        </row>
        <row r="29090">
          <cell r="B29090"/>
          <cell r="F29090"/>
        </row>
        <row r="29091">
          <cell r="B29091"/>
          <cell r="F29091"/>
        </row>
        <row r="29092">
          <cell r="B29092"/>
          <cell r="F29092"/>
        </row>
        <row r="29093">
          <cell r="B29093"/>
          <cell r="F29093"/>
        </row>
        <row r="29094">
          <cell r="B29094"/>
          <cell r="F29094"/>
        </row>
        <row r="29095">
          <cell r="B29095"/>
          <cell r="F29095"/>
        </row>
        <row r="29096">
          <cell r="B29096"/>
          <cell r="F29096"/>
        </row>
        <row r="29097">
          <cell r="B29097"/>
          <cell r="F29097"/>
        </row>
        <row r="29098">
          <cell r="B29098"/>
          <cell r="F29098"/>
        </row>
        <row r="29099">
          <cell r="B29099"/>
          <cell r="F29099"/>
        </row>
        <row r="29100">
          <cell r="B29100"/>
          <cell r="F29100"/>
        </row>
        <row r="29101">
          <cell r="B29101"/>
          <cell r="F29101"/>
        </row>
        <row r="29102">
          <cell r="B29102"/>
          <cell r="F29102"/>
        </row>
        <row r="29103">
          <cell r="B29103"/>
          <cell r="F29103"/>
        </row>
        <row r="29104">
          <cell r="B29104"/>
          <cell r="F29104"/>
        </row>
        <row r="29105">
          <cell r="B29105"/>
          <cell r="F29105"/>
        </row>
        <row r="29106">
          <cell r="B29106"/>
          <cell r="F29106"/>
        </row>
        <row r="29107">
          <cell r="B29107"/>
          <cell r="F29107"/>
        </row>
        <row r="29108">
          <cell r="B29108"/>
          <cell r="F29108"/>
        </row>
        <row r="29109">
          <cell r="B29109"/>
          <cell r="F29109"/>
        </row>
        <row r="29110">
          <cell r="B29110"/>
          <cell r="F29110"/>
        </row>
        <row r="29111">
          <cell r="B29111"/>
          <cell r="F29111"/>
        </row>
        <row r="29112">
          <cell r="B29112"/>
          <cell r="F29112"/>
        </row>
        <row r="29113">
          <cell r="B29113"/>
          <cell r="F29113"/>
        </row>
        <row r="29114">
          <cell r="B29114"/>
          <cell r="F29114"/>
        </row>
        <row r="29115">
          <cell r="B29115"/>
          <cell r="F29115"/>
        </row>
        <row r="29116">
          <cell r="B29116"/>
          <cell r="F29116"/>
        </row>
        <row r="29117">
          <cell r="B29117"/>
          <cell r="F29117"/>
        </row>
        <row r="29118">
          <cell r="B29118"/>
          <cell r="F29118"/>
        </row>
        <row r="29119">
          <cell r="B29119"/>
          <cell r="F29119"/>
        </row>
        <row r="29120">
          <cell r="B29120"/>
          <cell r="F29120"/>
        </row>
        <row r="29121">
          <cell r="B29121"/>
          <cell r="F29121"/>
        </row>
        <row r="29122">
          <cell r="B29122"/>
          <cell r="F29122"/>
        </row>
        <row r="29123">
          <cell r="B29123"/>
          <cell r="F29123"/>
        </row>
        <row r="29124">
          <cell r="B29124"/>
          <cell r="F29124"/>
        </row>
        <row r="29125">
          <cell r="B29125"/>
          <cell r="F29125"/>
        </row>
        <row r="29126">
          <cell r="B29126"/>
          <cell r="F29126"/>
        </row>
        <row r="29127">
          <cell r="B29127"/>
          <cell r="F29127"/>
        </row>
        <row r="29128">
          <cell r="B29128"/>
          <cell r="F29128"/>
        </row>
        <row r="29129">
          <cell r="B29129"/>
          <cell r="F29129"/>
        </row>
        <row r="29130">
          <cell r="B29130"/>
          <cell r="F29130"/>
        </row>
        <row r="29131">
          <cell r="B29131"/>
          <cell r="F29131"/>
        </row>
        <row r="29132">
          <cell r="B29132"/>
          <cell r="F29132"/>
        </row>
        <row r="29133">
          <cell r="B29133"/>
          <cell r="F29133"/>
        </row>
        <row r="29134">
          <cell r="B29134"/>
          <cell r="F29134"/>
        </row>
        <row r="29135">
          <cell r="B29135"/>
          <cell r="F29135"/>
        </row>
        <row r="29136">
          <cell r="B29136"/>
          <cell r="F29136"/>
        </row>
        <row r="29137">
          <cell r="B29137"/>
          <cell r="F29137"/>
        </row>
        <row r="29138">
          <cell r="B29138"/>
          <cell r="F29138"/>
        </row>
        <row r="29139">
          <cell r="B29139"/>
          <cell r="F29139"/>
        </row>
        <row r="29140">
          <cell r="B29140"/>
          <cell r="F29140"/>
        </row>
        <row r="29141">
          <cell r="B29141"/>
          <cell r="F29141"/>
        </row>
        <row r="29142">
          <cell r="B29142"/>
          <cell r="F29142"/>
        </row>
        <row r="29143">
          <cell r="B29143"/>
          <cell r="F29143"/>
        </row>
        <row r="29144">
          <cell r="B29144"/>
          <cell r="F29144"/>
        </row>
        <row r="29145">
          <cell r="B29145"/>
          <cell r="F29145"/>
        </row>
        <row r="29146">
          <cell r="B29146"/>
          <cell r="F29146"/>
        </row>
        <row r="29147">
          <cell r="B29147"/>
          <cell r="F29147"/>
        </row>
        <row r="29148">
          <cell r="B29148"/>
          <cell r="F29148"/>
        </row>
        <row r="29149">
          <cell r="B29149"/>
          <cell r="F29149"/>
        </row>
        <row r="29150">
          <cell r="B29150"/>
          <cell r="F29150"/>
        </row>
        <row r="29151">
          <cell r="B29151"/>
          <cell r="F29151"/>
        </row>
        <row r="29152">
          <cell r="B29152"/>
          <cell r="F29152"/>
        </row>
        <row r="29153">
          <cell r="B29153"/>
          <cell r="F29153"/>
        </row>
        <row r="29154">
          <cell r="B29154"/>
          <cell r="F29154"/>
        </row>
        <row r="29155">
          <cell r="B29155"/>
          <cell r="F29155"/>
        </row>
        <row r="29156">
          <cell r="B29156"/>
          <cell r="F29156"/>
        </row>
        <row r="29157">
          <cell r="B29157"/>
          <cell r="F29157"/>
        </row>
        <row r="29158">
          <cell r="B29158"/>
          <cell r="F29158"/>
        </row>
        <row r="29159">
          <cell r="B29159"/>
          <cell r="F29159"/>
        </row>
        <row r="29160">
          <cell r="B29160"/>
          <cell r="F29160"/>
        </row>
        <row r="29161">
          <cell r="B29161"/>
          <cell r="F29161"/>
        </row>
        <row r="29162">
          <cell r="B29162"/>
          <cell r="F29162"/>
        </row>
        <row r="29163">
          <cell r="B29163"/>
          <cell r="F29163"/>
        </row>
        <row r="29164">
          <cell r="B29164"/>
          <cell r="F29164"/>
        </row>
        <row r="29165">
          <cell r="B29165"/>
          <cell r="F29165"/>
        </row>
        <row r="29166">
          <cell r="B29166"/>
          <cell r="F29166"/>
        </row>
        <row r="29167">
          <cell r="B29167"/>
          <cell r="F29167"/>
        </row>
        <row r="29168">
          <cell r="B29168"/>
          <cell r="F29168"/>
        </row>
        <row r="29169">
          <cell r="B29169"/>
          <cell r="F29169"/>
        </row>
        <row r="29170">
          <cell r="B29170"/>
          <cell r="F29170"/>
        </row>
        <row r="29171">
          <cell r="B29171"/>
          <cell r="F29171"/>
        </row>
        <row r="29172">
          <cell r="B29172"/>
          <cell r="F29172"/>
        </row>
        <row r="29173">
          <cell r="B29173"/>
          <cell r="F29173"/>
        </row>
        <row r="29174">
          <cell r="B29174"/>
          <cell r="F29174"/>
        </row>
        <row r="29175">
          <cell r="B29175"/>
          <cell r="F29175"/>
        </row>
        <row r="29176">
          <cell r="B29176"/>
          <cell r="F29176"/>
        </row>
        <row r="29177">
          <cell r="B29177"/>
          <cell r="F29177"/>
        </row>
        <row r="29178">
          <cell r="B29178"/>
          <cell r="F29178"/>
        </row>
        <row r="29179">
          <cell r="B29179"/>
          <cell r="F29179"/>
        </row>
        <row r="29180">
          <cell r="B29180"/>
          <cell r="F29180"/>
        </row>
        <row r="29181">
          <cell r="B29181"/>
          <cell r="F29181"/>
        </row>
        <row r="29182">
          <cell r="B29182"/>
          <cell r="F29182"/>
        </row>
        <row r="29183">
          <cell r="B29183"/>
          <cell r="F29183"/>
        </row>
        <row r="29184">
          <cell r="B29184"/>
          <cell r="F29184"/>
        </row>
        <row r="29185">
          <cell r="B29185"/>
          <cell r="F29185"/>
        </row>
        <row r="29186">
          <cell r="B29186"/>
          <cell r="F29186"/>
        </row>
        <row r="29187">
          <cell r="B29187"/>
          <cell r="F29187"/>
        </row>
        <row r="29188">
          <cell r="B29188"/>
          <cell r="F29188"/>
        </row>
        <row r="29189">
          <cell r="B29189"/>
          <cell r="F29189"/>
        </row>
        <row r="29190">
          <cell r="B29190"/>
          <cell r="F29190"/>
        </row>
        <row r="29191">
          <cell r="B29191"/>
          <cell r="F29191"/>
        </row>
        <row r="29192">
          <cell r="B29192"/>
          <cell r="F29192"/>
        </row>
        <row r="29193">
          <cell r="B29193"/>
          <cell r="F29193"/>
        </row>
        <row r="29194">
          <cell r="B29194"/>
          <cell r="F29194"/>
        </row>
        <row r="29195">
          <cell r="B29195"/>
          <cell r="F29195"/>
        </row>
        <row r="29196">
          <cell r="B29196"/>
          <cell r="F29196"/>
        </row>
        <row r="29197">
          <cell r="B29197"/>
          <cell r="F29197"/>
        </row>
        <row r="29198">
          <cell r="B29198"/>
          <cell r="F29198"/>
        </row>
        <row r="29199">
          <cell r="B29199"/>
          <cell r="F29199"/>
        </row>
        <row r="29200">
          <cell r="B29200"/>
          <cell r="F29200"/>
        </row>
        <row r="29201">
          <cell r="B29201"/>
          <cell r="F29201"/>
        </row>
        <row r="29202">
          <cell r="B29202"/>
          <cell r="F29202"/>
        </row>
        <row r="29203">
          <cell r="B29203"/>
          <cell r="F29203"/>
        </row>
        <row r="29204">
          <cell r="B29204"/>
          <cell r="F29204"/>
        </row>
        <row r="29205">
          <cell r="B29205"/>
          <cell r="F29205"/>
        </row>
        <row r="29206">
          <cell r="B29206"/>
          <cell r="F29206"/>
        </row>
        <row r="29207">
          <cell r="B29207"/>
          <cell r="F29207"/>
        </row>
        <row r="29208">
          <cell r="B29208"/>
          <cell r="F29208"/>
        </row>
        <row r="29209">
          <cell r="B29209"/>
          <cell r="F29209"/>
        </row>
        <row r="29210">
          <cell r="B29210"/>
          <cell r="F29210"/>
        </row>
        <row r="29211">
          <cell r="B29211"/>
          <cell r="F29211"/>
        </row>
        <row r="29212">
          <cell r="B29212"/>
          <cell r="F29212"/>
        </row>
        <row r="29213">
          <cell r="B29213"/>
          <cell r="F29213"/>
        </row>
        <row r="29214">
          <cell r="B29214"/>
          <cell r="F29214"/>
        </row>
        <row r="29215">
          <cell r="B29215"/>
          <cell r="F29215"/>
        </row>
        <row r="29216">
          <cell r="B29216"/>
          <cell r="F29216"/>
        </row>
        <row r="29217">
          <cell r="B29217"/>
          <cell r="F29217"/>
        </row>
        <row r="29218">
          <cell r="B29218"/>
          <cell r="F29218"/>
        </row>
        <row r="29219">
          <cell r="B29219"/>
          <cell r="F29219"/>
        </row>
        <row r="29220">
          <cell r="B29220"/>
          <cell r="F29220"/>
        </row>
        <row r="29221">
          <cell r="B29221"/>
          <cell r="F29221"/>
        </row>
        <row r="29222">
          <cell r="B29222"/>
          <cell r="F29222"/>
        </row>
        <row r="29223">
          <cell r="B29223"/>
          <cell r="F29223"/>
        </row>
        <row r="29224">
          <cell r="B29224"/>
          <cell r="F29224"/>
        </row>
        <row r="29225">
          <cell r="B29225"/>
          <cell r="F29225"/>
        </row>
        <row r="29226">
          <cell r="B29226"/>
          <cell r="F29226"/>
        </row>
        <row r="29227">
          <cell r="B29227"/>
          <cell r="F29227"/>
        </row>
        <row r="29228">
          <cell r="B29228"/>
          <cell r="F29228"/>
        </row>
        <row r="29229">
          <cell r="B29229"/>
          <cell r="F29229"/>
        </row>
        <row r="29230">
          <cell r="B29230"/>
          <cell r="F29230"/>
        </row>
        <row r="29231">
          <cell r="B29231"/>
          <cell r="F29231"/>
        </row>
        <row r="29232">
          <cell r="B29232"/>
          <cell r="F29232"/>
        </row>
        <row r="29233">
          <cell r="B29233"/>
          <cell r="F29233"/>
        </row>
        <row r="29234">
          <cell r="B29234"/>
          <cell r="F29234"/>
        </row>
        <row r="29235">
          <cell r="B29235"/>
          <cell r="F29235"/>
        </row>
        <row r="29236">
          <cell r="B29236"/>
          <cell r="F29236"/>
        </row>
        <row r="29237">
          <cell r="B29237"/>
          <cell r="F29237"/>
        </row>
        <row r="29238">
          <cell r="B29238"/>
          <cell r="F29238"/>
        </row>
        <row r="29239">
          <cell r="B29239"/>
          <cell r="F29239"/>
        </row>
        <row r="29240">
          <cell r="B29240"/>
          <cell r="F29240"/>
        </row>
        <row r="29241">
          <cell r="B29241"/>
          <cell r="F29241"/>
        </row>
        <row r="29242">
          <cell r="B29242"/>
          <cell r="F29242"/>
        </row>
        <row r="29243">
          <cell r="B29243"/>
          <cell r="F29243"/>
        </row>
        <row r="29244">
          <cell r="B29244"/>
          <cell r="F29244"/>
        </row>
        <row r="29245">
          <cell r="B29245"/>
          <cell r="F29245"/>
        </row>
        <row r="29246">
          <cell r="B29246"/>
          <cell r="F29246"/>
        </row>
        <row r="29247">
          <cell r="B29247"/>
          <cell r="F29247"/>
        </row>
        <row r="29248">
          <cell r="B29248"/>
          <cell r="F29248"/>
        </row>
        <row r="29249">
          <cell r="B29249"/>
          <cell r="F29249"/>
        </row>
        <row r="29250">
          <cell r="B29250"/>
          <cell r="F29250"/>
        </row>
        <row r="29251">
          <cell r="B29251"/>
          <cell r="F29251"/>
        </row>
        <row r="29252">
          <cell r="B29252"/>
          <cell r="F29252"/>
        </row>
        <row r="29253">
          <cell r="B29253"/>
          <cell r="F29253"/>
        </row>
        <row r="29254">
          <cell r="B29254"/>
          <cell r="F29254"/>
        </row>
        <row r="29255">
          <cell r="B29255"/>
          <cell r="F29255"/>
        </row>
        <row r="29256">
          <cell r="B29256"/>
          <cell r="F29256"/>
        </row>
        <row r="29257">
          <cell r="B29257"/>
          <cell r="F29257"/>
        </row>
        <row r="29258">
          <cell r="B29258"/>
          <cell r="F29258"/>
        </row>
        <row r="29259">
          <cell r="B29259"/>
          <cell r="F29259"/>
        </row>
        <row r="29260">
          <cell r="B29260"/>
          <cell r="F29260"/>
        </row>
        <row r="29261">
          <cell r="B29261"/>
          <cell r="F29261"/>
        </row>
        <row r="29262">
          <cell r="B29262"/>
          <cell r="F29262"/>
        </row>
        <row r="29263">
          <cell r="B29263"/>
          <cell r="F29263"/>
        </row>
        <row r="29264">
          <cell r="B29264"/>
          <cell r="F29264"/>
        </row>
        <row r="29265">
          <cell r="B29265"/>
          <cell r="F29265"/>
        </row>
        <row r="29266">
          <cell r="B29266"/>
          <cell r="F29266"/>
        </row>
        <row r="29267">
          <cell r="B29267"/>
          <cell r="F29267"/>
        </row>
        <row r="29268">
          <cell r="B29268"/>
          <cell r="F29268"/>
        </row>
        <row r="29269">
          <cell r="B29269"/>
          <cell r="F29269"/>
        </row>
        <row r="29270">
          <cell r="B29270"/>
          <cell r="F29270"/>
        </row>
        <row r="29271">
          <cell r="B29271"/>
          <cell r="F29271"/>
        </row>
        <row r="29272">
          <cell r="B29272"/>
          <cell r="F29272"/>
        </row>
        <row r="29273">
          <cell r="B29273"/>
          <cell r="F29273"/>
        </row>
        <row r="29274">
          <cell r="B29274"/>
          <cell r="F29274"/>
        </row>
        <row r="29275">
          <cell r="B29275"/>
          <cell r="F29275"/>
        </row>
        <row r="29276">
          <cell r="B29276"/>
          <cell r="F29276"/>
        </row>
        <row r="29277">
          <cell r="B29277"/>
          <cell r="F29277"/>
        </row>
        <row r="29278">
          <cell r="B29278"/>
          <cell r="F29278"/>
        </row>
        <row r="29279">
          <cell r="B29279"/>
          <cell r="F29279"/>
        </row>
        <row r="29280">
          <cell r="B29280"/>
          <cell r="F29280"/>
        </row>
        <row r="29281">
          <cell r="B29281"/>
          <cell r="F29281"/>
        </row>
        <row r="29282">
          <cell r="B29282"/>
          <cell r="F29282"/>
        </row>
        <row r="29283">
          <cell r="B29283"/>
          <cell r="F29283"/>
        </row>
        <row r="29284">
          <cell r="B29284"/>
          <cell r="F29284"/>
        </row>
        <row r="29285">
          <cell r="B29285"/>
          <cell r="F29285"/>
        </row>
        <row r="29286">
          <cell r="B29286"/>
          <cell r="F29286"/>
        </row>
        <row r="29287">
          <cell r="B29287"/>
          <cell r="F29287"/>
        </row>
        <row r="29288">
          <cell r="B29288"/>
          <cell r="F29288"/>
        </row>
        <row r="29289">
          <cell r="B29289"/>
          <cell r="F29289"/>
        </row>
        <row r="29290">
          <cell r="B29290"/>
          <cell r="F29290"/>
        </row>
        <row r="29291">
          <cell r="B29291"/>
          <cell r="F29291"/>
        </row>
        <row r="29292">
          <cell r="B29292"/>
          <cell r="F29292"/>
        </row>
        <row r="29293">
          <cell r="B29293"/>
          <cell r="F29293"/>
        </row>
        <row r="29294">
          <cell r="B29294"/>
          <cell r="F29294"/>
        </row>
        <row r="29295">
          <cell r="B29295"/>
          <cell r="F29295"/>
        </row>
        <row r="29296">
          <cell r="B29296"/>
          <cell r="F29296"/>
        </row>
        <row r="29297">
          <cell r="B29297"/>
          <cell r="F29297"/>
        </row>
        <row r="29298">
          <cell r="B29298"/>
          <cell r="F29298"/>
        </row>
        <row r="29299">
          <cell r="B29299"/>
          <cell r="F29299"/>
        </row>
        <row r="29300">
          <cell r="B29300"/>
          <cell r="F29300"/>
        </row>
        <row r="29301">
          <cell r="B29301"/>
          <cell r="F29301"/>
        </row>
        <row r="29302">
          <cell r="B29302"/>
          <cell r="F29302"/>
        </row>
        <row r="29303">
          <cell r="B29303"/>
          <cell r="F29303"/>
        </row>
        <row r="29304">
          <cell r="B29304"/>
          <cell r="F29304"/>
        </row>
        <row r="29305">
          <cell r="B29305"/>
          <cell r="F29305"/>
        </row>
        <row r="29306">
          <cell r="B29306"/>
          <cell r="F29306"/>
        </row>
        <row r="29307">
          <cell r="B29307"/>
          <cell r="F29307"/>
        </row>
        <row r="29308">
          <cell r="B29308"/>
          <cell r="F29308"/>
        </row>
        <row r="29309">
          <cell r="B29309"/>
          <cell r="F29309"/>
        </row>
        <row r="29310">
          <cell r="B29310"/>
          <cell r="F29310"/>
        </row>
        <row r="29311">
          <cell r="B29311"/>
          <cell r="F29311"/>
        </row>
        <row r="29312">
          <cell r="B29312"/>
          <cell r="F29312"/>
        </row>
        <row r="29313">
          <cell r="B29313"/>
          <cell r="F29313"/>
        </row>
        <row r="29314">
          <cell r="B29314"/>
          <cell r="F29314"/>
        </row>
        <row r="29315">
          <cell r="B29315"/>
          <cell r="F29315"/>
        </row>
        <row r="29316">
          <cell r="B29316"/>
          <cell r="F29316"/>
        </row>
        <row r="29317">
          <cell r="B29317"/>
          <cell r="F29317"/>
        </row>
        <row r="29318">
          <cell r="B29318"/>
          <cell r="F29318"/>
        </row>
        <row r="29319">
          <cell r="B29319"/>
          <cell r="F29319"/>
        </row>
        <row r="29320">
          <cell r="B29320"/>
          <cell r="F29320"/>
        </row>
        <row r="29321">
          <cell r="B29321"/>
          <cell r="F29321"/>
        </row>
        <row r="29322">
          <cell r="B29322"/>
          <cell r="F29322"/>
        </row>
        <row r="29323">
          <cell r="B29323"/>
          <cell r="F29323"/>
        </row>
        <row r="29324">
          <cell r="B29324"/>
          <cell r="F29324"/>
        </row>
        <row r="29325">
          <cell r="B29325"/>
          <cell r="F29325"/>
        </row>
        <row r="29326">
          <cell r="B29326"/>
          <cell r="F29326"/>
        </row>
        <row r="29327">
          <cell r="B29327"/>
          <cell r="F29327"/>
        </row>
        <row r="29328">
          <cell r="B29328"/>
          <cell r="F29328"/>
        </row>
        <row r="29329">
          <cell r="B29329"/>
          <cell r="F29329"/>
        </row>
        <row r="29330">
          <cell r="B29330"/>
          <cell r="F29330"/>
        </row>
        <row r="29331">
          <cell r="B29331"/>
          <cell r="F29331"/>
        </row>
        <row r="29332">
          <cell r="B29332"/>
          <cell r="F29332"/>
        </row>
        <row r="29333">
          <cell r="B29333"/>
          <cell r="F29333"/>
        </row>
        <row r="29334">
          <cell r="B29334"/>
          <cell r="F29334"/>
        </row>
        <row r="29335">
          <cell r="B29335"/>
          <cell r="F29335"/>
        </row>
        <row r="29336">
          <cell r="B29336"/>
          <cell r="F29336"/>
        </row>
        <row r="29337">
          <cell r="B29337"/>
          <cell r="F29337"/>
        </row>
        <row r="29338">
          <cell r="B29338"/>
          <cell r="F29338"/>
        </row>
        <row r="29339">
          <cell r="B29339"/>
          <cell r="F29339"/>
        </row>
        <row r="29340">
          <cell r="B29340"/>
          <cell r="F29340"/>
        </row>
        <row r="29341">
          <cell r="B29341"/>
          <cell r="F29341"/>
        </row>
        <row r="29342">
          <cell r="B29342"/>
          <cell r="F29342"/>
        </row>
        <row r="29343">
          <cell r="B29343"/>
          <cell r="F29343"/>
        </row>
        <row r="29344">
          <cell r="B29344"/>
          <cell r="F29344"/>
        </row>
        <row r="29345">
          <cell r="B29345"/>
          <cell r="F29345"/>
        </row>
        <row r="29346">
          <cell r="B29346"/>
          <cell r="F29346"/>
        </row>
        <row r="29347">
          <cell r="B29347"/>
          <cell r="F29347"/>
        </row>
        <row r="29348">
          <cell r="B29348"/>
          <cell r="F29348"/>
        </row>
        <row r="29349">
          <cell r="B29349"/>
          <cell r="F29349"/>
        </row>
        <row r="29350">
          <cell r="B29350"/>
          <cell r="F29350"/>
        </row>
        <row r="29351">
          <cell r="B29351"/>
          <cell r="F29351"/>
        </row>
        <row r="29352">
          <cell r="B29352"/>
          <cell r="F29352"/>
        </row>
        <row r="29353">
          <cell r="B29353"/>
          <cell r="F29353"/>
        </row>
        <row r="29354">
          <cell r="B29354"/>
          <cell r="F29354"/>
        </row>
        <row r="29355">
          <cell r="B29355"/>
          <cell r="F29355"/>
        </row>
        <row r="29356">
          <cell r="B29356"/>
          <cell r="F29356"/>
        </row>
        <row r="29357">
          <cell r="B29357"/>
          <cell r="F29357"/>
        </row>
        <row r="29358">
          <cell r="B29358"/>
          <cell r="F29358"/>
        </row>
        <row r="29359">
          <cell r="B29359"/>
          <cell r="F29359"/>
        </row>
        <row r="29360">
          <cell r="B29360"/>
          <cell r="F29360"/>
        </row>
        <row r="29361">
          <cell r="B29361"/>
          <cell r="F29361"/>
        </row>
        <row r="29362">
          <cell r="B29362"/>
          <cell r="F29362"/>
        </row>
        <row r="29363">
          <cell r="B29363"/>
          <cell r="F29363"/>
        </row>
        <row r="29364">
          <cell r="B29364"/>
          <cell r="F29364"/>
        </row>
        <row r="29365">
          <cell r="B29365"/>
          <cell r="F29365"/>
        </row>
        <row r="29366">
          <cell r="B29366"/>
          <cell r="F29366"/>
        </row>
        <row r="29367">
          <cell r="B29367"/>
          <cell r="F29367"/>
        </row>
        <row r="29368">
          <cell r="B29368"/>
          <cell r="F29368"/>
        </row>
        <row r="29369">
          <cell r="B29369"/>
          <cell r="F29369"/>
        </row>
        <row r="29370">
          <cell r="B29370"/>
          <cell r="F29370"/>
        </row>
        <row r="29371">
          <cell r="B29371"/>
          <cell r="F29371"/>
        </row>
        <row r="29372">
          <cell r="B29372"/>
          <cell r="F29372"/>
        </row>
        <row r="29373">
          <cell r="B29373"/>
          <cell r="F29373"/>
        </row>
        <row r="29374">
          <cell r="B29374"/>
          <cell r="F29374"/>
        </row>
        <row r="29375">
          <cell r="B29375"/>
          <cell r="F29375"/>
        </row>
        <row r="29376">
          <cell r="B29376"/>
          <cell r="F29376"/>
        </row>
        <row r="29377">
          <cell r="B29377"/>
          <cell r="F29377"/>
        </row>
        <row r="29378">
          <cell r="B29378"/>
          <cell r="F29378"/>
        </row>
        <row r="29379">
          <cell r="B29379"/>
          <cell r="F29379"/>
        </row>
        <row r="29380">
          <cell r="B29380"/>
          <cell r="F29380"/>
        </row>
        <row r="29381">
          <cell r="B29381"/>
          <cell r="F29381"/>
        </row>
        <row r="29382">
          <cell r="B29382"/>
          <cell r="F29382"/>
        </row>
        <row r="29383">
          <cell r="B29383"/>
          <cell r="F29383"/>
        </row>
        <row r="29384">
          <cell r="B29384"/>
          <cell r="F29384"/>
        </row>
        <row r="29385">
          <cell r="B29385"/>
          <cell r="F29385"/>
        </row>
        <row r="29386">
          <cell r="B29386"/>
          <cell r="F29386"/>
        </row>
        <row r="29387">
          <cell r="B29387"/>
          <cell r="F29387"/>
        </row>
        <row r="29388">
          <cell r="B29388"/>
          <cell r="F29388"/>
        </row>
        <row r="29389">
          <cell r="B29389"/>
          <cell r="F29389"/>
        </row>
        <row r="29390">
          <cell r="B29390"/>
          <cell r="F29390"/>
        </row>
        <row r="29391">
          <cell r="B29391"/>
          <cell r="F29391"/>
        </row>
        <row r="29392">
          <cell r="B29392"/>
          <cell r="F29392"/>
        </row>
        <row r="29393">
          <cell r="B29393"/>
          <cell r="F29393"/>
        </row>
        <row r="29394">
          <cell r="B29394"/>
          <cell r="F29394"/>
        </row>
        <row r="29395">
          <cell r="B29395"/>
          <cell r="F29395"/>
        </row>
        <row r="29396">
          <cell r="B29396"/>
          <cell r="F29396"/>
        </row>
        <row r="29397">
          <cell r="B29397"/>
          <cell r="F29397"/>
        </row>
        <row r="29398">
          <cell r="B29398"/>
          <cell r="F29398"/>
        </row>
        <row r="29399">
          <cell r="B29399"/>
          <cell r="F29399"/>
        </row>
        <row r="29400">
          <cell r="B29400"/>
          <cell r="F29400"/>
        </row>
        <row r="29401">
          <cell r="B29401"/>
          <cell r="F29401"/>
        </row>
        <row r="29402">
          <cell r="B29402"/>
          <cell r="F29402"/>
        </row>
        <row r="29403">
          <cell r="B29403"/>
          <cell r="F29403"/>
        </row>
        <row r="29404">
          <cell r="B29404"/>
          <cell r="F29404"/>
        </row>
        <row r="29405">
          <cell r="B29405"/>
          <cell r="F29405"/>
        </row>
        <row r="29406">
          <cell r="B29406"/>
          <cell r="F29406"/>
        </row>
        <row r="29407">
          <cell r="B29407"/>
          <cell r="F29407"/>
        </row>
        <row r="29408">
          <cell r="B29408"/>
          <cell r="F29408"/>
        </row>
        <row r="29409">
          <cell r="B29409"/>
          <cell r="F29409"/>
        </row>
        <row r="29410">
          <cell r="B29410"/>
          <cell r="F29410"/>
        </row>
        <row r="29411">
          <cell r="B29411"/>
          <cell r="F29411"/>
        </row>
        <row r="29412">
          <cell r="B29412"/>
          <cell r="F29412"/>
        </row>
        <row r="29413">
          <cell r="B29413"/>
          <cell r="F29413"/>
        </row>
        <row r="29414">
          <cell r="B29414"/>
          <cell r="F29414"/>
        </row>
        <row r="29415">
          <cell r="B29415"/>
          <cell r="F29415"/>
        </row>
        <row r="29416">
          <cell r="B29416"/>
          <cell r="F29416"/>
        </row>
        <row r="29417">
          <cell r="B29417"/>
          <cell r="F29417"/>
        </row>
        <row r="29418">
          <cell r="B29418"/>
          <cell r="F29418"/>
        </row>
        <row r="29419">
          <cell r="B29419"/>
          <cell r="F29419"/>
        </row>
        <row r="29420">
          <cell r="B29420"/>
          <cell r="F29420"/>
        </row>
        <row r="29421">
          <cell r="B29421"/>
          <cell r="F29421"/>
        </row>
        <row r="29422">
          <cell r="B29422"/>
          <cell r="F29422"/>
        </row>
        <row r="29423">
          <cell r="B29423"/>
          <cell r="F29423"/>
        </row>
        <row r="29424">
          <cell r="B29424"/>
          <cell r="F29424"/>
        </row>
        <row r="29425">
          <cell r="B29425"/>
          <cell r="F29425"/>
        </row>
        <row r="29426">
          <cell r="B29426"/>
          <cell r="F29426"/>
        </row>
        <row r="29427">
          <cell r="B29427"/>
          <cell r="F29427"/>
        </row>
        <row r="29428">
          <cell r="B29428"/>
          <cell r="F29428"/>
        </row>
        <row r="29429">
          <cell r="B29429"/>
          <cell r="F29429"/>
        </row>
        <row r="29430">
          <cell r="B29430"/>
          <cell r="F29430"/>
        </row>
        <row r="29431">
          <cell r="B29431"/>
          <cell r="F29431"/>
        </row>
        <row r="29432">
          <cell r="B29432"/>
          <cell r="F29432"/>
        </row>
        <row r="29433">
          <cell r="B29433"/>
          <cell r="F29433"/>
        </row>
        <row r="29434">
          <cell r="B29434"/>
          <cell r="F29434"/>
        </row>
        <row r="29435">
          <cell r="B29435"/>
          <cell r="F29435"/>
        </row>
        <row r="29436">
          <cell r="B29436"/>
          <cell r="F29436"/>
        </row>
        <row r="29437">
          <cell r="B29437"/>
          <cell r="F29437"/>
        </row>
        <row r="29438">
          <cell r="B29438"/>
          <cell r="F29438"/>
        </row>
        <row r="29439">
          <cell r="B29439"/>
          <cell r="F29439"/>
        </row>
        <row r="29440">
          <cell r="B29440"/>
          <cell r="F29440"/>
        </row>
        <row r="29441">
          <cell r="B29441"/>
          <cell r="F29441"/>
        </row>
        <row r="29442">
          <cell r="B29442"/>
          <cell r="F29442"/>
        </row>
        <row r="29443">
          <cell r="B29443"/>
          <cell r="F29443"/>
        </row>
        <row r="29444">
          <cell r="B29444"/>
          <cell r="F29444"/>
        </row>
        <row r="29445">
          <cell r="B29445"/>
          <cell r="F29445"/>
        </row>
        <row r="29446">
          <cell r="B29446"/>
          <cell r="F29446"/>
        </row>
        <row r="29447">
          <cell r="B29447"/>
          <cell r="F29447"/>
        </row>
        <row r="29448">
          <cell r="B29448"/>
          <cell r="F29448"/>
        </row>
        <row r="29449">
          <cell r="B29449"/>
          <cell r="F29449"/>
        </row>
        <row r="29450">
          <cell r="B29450"/>
          <cell r="F29450"/>
        </row>
        <row r="29451">
          <cell r="B29451"/>
          <cell r="F29451"/>
        </row>
        <row r="29452">
          <cell r="B29452"/>
          <cell r="F29452"/>
        </row>
        <row r="29453">
          <cell r="B29453"/>
          <cell r="F29453"/>
        </row>
        <row r="29454">
          <cell r="B29454"/>
          <cell r="F29454"/>
        </row>
        <row r="29455">
          <cell r="B29455"/>
          <cell r="F29455"/>
        </row>
        <row r="29456">
          <cell r="B29456"/>
          <cell r="F29456"/>
        </row>
        <row r="29457">
          <cell r="B29457"/>
          <cell r="F29457"/>
        </row>
        <row r="29458">
          <cell r="B29458"/>
          <cell r="F29458"/>
        </row>
        <row r="29459">
          <cell r="B29459"/>
          <cell r="F29459"/>
        </row>
        <row r="29460">
          <cell r="B29460"/>
          <cell r="F29460"/>
        </row>
        <row r="29461">
          <cell r="B29461"/>
          <cell r="F29461"/>
        </row>
        <row r="29462">
          <cell r="B29462"/>
          <cell r="F29462"/>
        </row>
        <row r="29463">
          <cell r="B29463"/>
          <cell r="F29463"/>
        </row>
        <row r="29464">
          <cell r="B29464"/>
          <cell r="F29464"/>
        </row>
        <row r="29465">
          <cell r="B29465"/>
          <cell r="F29465"/>
        </row>
        <row r="29466">
          <cell r="B29466"/>
          <cell r="F29466"/>
        </row>
        <row r="29467">
          <cell r="B29467"/>
          <cell r="F29467"/>
        </row>
        <row r="29468">
          <cell r="B29468"/>
          <cell r="F29468"/>
        </row>
        <row r="29469">
          <cell r="B29469"/>
          <cell r="F29469"/>
        </row>
        <row r="29470">
          <cell r="B29470"/>
          <cell r="F29470"/>
        </row>
        <row r="29471">
          <cell r="B29471"/>
          <cell r="F29471"/>
        </row>
        <row r="29472">
          <cell r="B29472"/>
          <cell r="F29472"/>
        </row>
        <row r="29473">
          <cell r="B29473"/>
          <cell r="F29473"/>
        </row>
        <row r="29474">
          <cell r="B29474"/>
          <cell r="F29474"/>
        </row>
        <row r="29475">
          <cell r="B29475"/>
          <cell r="F29475"/>
        </row>
        <row r="29476">
          <cell r="B29476"/>
          <cell r="F29476"/>
        </row>
        <row r="29477">
          <cell r="B29477"/>
          <cell r="F29477"/>
        </row>
        <row r="29478">
          <cell r="B29478"/>
          <cell r="F29478"/>
        </row>
        <row r="29479">
          <cell r="B29479"/>
          <cell r="F29479"/>
        </row>
        <row r="29480">
          <cell r="B29480"/>
          <cell r="F29480"/>
        </row>
        <row r="29481">
          <cell r="B29481"/>
          <cell r="F29481"/>
        </row>
        <row r="29482">
          <cell r="B29482"/>
          <cell r="F29482"/>
        </row>
        <row r="29483">
          <cell r="B29483"/>
          <cell r="F29483"/>
        </row>
        <row r="29484">
          <cell r="B29484"/>
          <cell r="F29484"/>
        </row>
        <row r="29485">
          <cell r="B29485"/>
          <cell r="F29485"/>
        </row>
        <row r="29486">
          <cell r="B29486"/>
          <cell r="F29486"/>
        </row>
        <row r="29487">
          <cell r="B29487"/>
          <cell r="F29487"/>
        </row>
        <row r="29488">
          <cell r="B29488"/>
          <cell r="F29488"/>
        </row>
        <row r="29489">
          <cell r="B29489"/>
          <cell r="F29489"/>
        </row>
        <row r="29490">
          <cell r="B29490"/>
          <cell r="F29490"/>
        </row>
        <row r="29491">
          <cell r="B29491"/>
          <cell r="F29491"/>
        </row>
        <row r="29492">
          <cell r="B29492"/>
          <cell r="F29492"/>
        </row>
        <row r="29493">
          <cell r="B29493"/>
          <cell r="F29493"/>
        </row>
        <row r="29494">
          <cell r="B29494"/>
          <cell r="F29494"/>
        </row>
        <row r="29495">
          <cell r="B29495"/>
          <cell r="F29495"/>
        </row>
        <row r="29496">
          <cell r="B29496"/>
          <cell r="F29496"/>
        </row>
        <row r="29497">
          <cell r="B29497"/>
          <cell r="F29497"/>
        </row>
        <row r="29498">
          <cell r="B29498"/>
          <cell r="F29498"/>
        </row>
        <row r="29499">
          <cell r="B29499"/>
          <cell r="F29499"/>
        </row>
        <row r="29500">
          <cell r="B29500"/>
          <cell r="F29500"/>
        </row>
        <row r="29501">
          <cell r="B29501"/>
          <cell r="F29501"/>
        </row>
        <row r="29502">
          <cell r="B29502"/>
          <cell r="F29502"/>
        </row>
        <row r="29503">
          <cell r="B29503"/>
          <cell r="F29503"/>
        </row>
        <row r="29504">
          <cell r="B29504"/>
          <cell r="F29504"/>
        </row>
        <row r="29505">
          <cell r="B29505"/>
          <cell r="F29505"/>
        </row>
        <row r="29506">
          <cell r="B29506"/>
          <cell r="F29506"/>
        </row>
        <row r="29507">
          <cell r="B29507"/>
          <cell r="F29507"/>
        </row>
        <row r="29508">
          <cell r="B29508"/>
          <cell r="F29508"/>
        </row>
        <row r="29509">
          <cell r="B29509"/>
          <cell r="F29509"/>
        </row>
        <row r="29510">
          <cell r="B29510"/>
          <cell r="F29510"/>
        </row>
        <row r="29511">
          <cell r="B29511"/>
          <cell r="F29511"/>
        </row>
        <row r="29512">
          <cell r="B29512"/>
          <cell r="F29512"/>
        </row>
        <row r="29513">
          <cell r="B29513"/>
          <cell r="F29513"/>
        </row>
        <row r="29514">
          <cell r="B29514"/>
          <cell r="F29514"/>
        </row>
        <row r="29515">
          <cell r="B29515"/>
          <cell r="F29515"/>
        </row>
        <row r="29516">
          <cell r="B29516"/>
          <cell r="F29516"/>
        </row>
        <row r="29517">
          <cell r="B29517"/>
          <cell r="F29517"/>
        </row>
        <row r="29518">
          <cell r="B29518"/>
          <cell r="F29518"/>
        </row>
        <row r="29519">
          <cell r="B29519"/>
          <cell r="F29519"/>
        </row>
        <row r="29520">
          <cell r="B29520"/>
          <cell r="F29520"/>
        </row>
        <row r="29521">
          <cell r="B29521"/>
          <cell r="F29521"/>
        </row>
        <row r="29522">
          <cell r="B29522"/>
          <cell r="F29522"/>
        </row>
        <row r="29523">
          <cell r="B29523"/>
          <cell r="F29523"/>
        </row>
        <row r="29524">
          <cell r="B29524"/>
          <cell r="F29524"/>
        </row>
        <row r="29525">
          <cell r="B29525"/>
          <cell r="F29525"/>
        </row>
        <row r="29526">
          <cell r="B29526"/>
          <cell r="F29526"/>
        </row>
        <row r="29527">
          <cell r="B29527"/>
          <cell r="F29527"/>
        </row>
        <row r="29528">
          <cell r="B29528"/>
          <cell r="F29528"/>
        </row>
        <row r="29529">
          <cell r="B29529"/>
          <cell r="F29529"/>
        </row>
        <row r="29530">
          <cell r="B29530"/>
          <cell r="F29530"/>
        </row>
        <row r="29531">
          <cell r="B29531"/>
          <cell r="F29531"/>
        </row>
        <row r="29532">
          <cell r="B29532"/>
          <cell r="F29532"/>
        </row>
        <row r="29533">
          <cell r="B29533"/>
          <cell r="F29533"/>
        </row>
        <row r="29534">
          <cell r="B29534"/>
          <cell r="F29534"/>
        </row>
        <row r="29535">
          <cell r="B29535"/>
          <cell r="F29535"/>
        </row>
        <row r="29536">
          <cell r="B29536"/>
          <cell r="F29536"/>
        </row>
        <row r="29537">
          <cell r="B29537"/>
          <cell r="F29537"/>
        </row>
        <row r="29538">
          <cell r="B29538"/>
          <cell r="F29538"/>
        </row>
        <row r="29539">
          <cell r="B29539"/>
          <cell r="F29539"/>
        </row>
        <row r="29540">
          <cell r="B29540"/>
          <cell r="F29540"/>
        </row>
        <row r="29541">
          <cell r="B29541"/>
          <cell r="F29541"/>
        </row>
        <row r="29542">
          <cell r="B29542"/>
          <cell r="F29542"/>
        </row>
        <row r="29543">
          <cell r="B29543"/>
          <cell r="F29543"/>
        </row>
        <row r="29544">
          <cell r="B29544"/>
          <cell r="F29544"/>
        </row>
        <row r="29545">
          <cell r="B29545"/>
          <cell r="F29545"/>
        </row>
        <row r="29546">
          <cell r="B29546"/>
          <cell r="F29546"/>
        </row>
        <row r="29547">
          <cell r="B29547"/>
          <cell r="F29547"/>
        </row>
        <row r="29548">
          <cell r="B29548"/>
          <cell r="F29548"/>
        </row>
        <row r="29549">
          <cell r="B29549"/>
          <cell r="F29549"/>
        </row>
        <row r="29550">
          <cell r="B29550"/>
          <cell r="F29550"/>
        </row>
        <row r="29551">
          <cell r="B29551"/>
          <cell r="F29551"/>
        </row>
        <row r="29552">
          <cell r="B29552"/>
          <cell r="F29552"/>
        </row>
        <row r="29553">
          <cell r="B29553"/>
          <cell r="F29553"/>
        </row>
        <row r="29554">
          <cell r="B29554"/>
          <cell r="F29554"/>
        </row>
        <row r="29555">
          <cell r="B29555"/>
          <cell r="F29555"/>
        </row>
        <row r="29556">
          <cell r="B29556"/>
          <cell r="F29556"/>
        </row>
        <row r="29557">
          <cell r="B29557"/>
          <cell r="F29557"/>
        </row>
        <row r="29558">
          <cell r="B29558"/>
          <cell r="F29558"/>
        </row>
        <row r="29559">
          <cell r="B29559"/>
          <cell r="F29559"/>
        </row>
        <row r="29560">
          <cell r="B29560"/>
          <cell r="F29560"/>
        </row>
        <row r="29561">
          <cell r="B29561"/>
          <cell r="F29561"/>
        </row>
        <row r="29562">
          <cell r="B29562"/>
          <cell r="F29562"/>
        </row>
        <row r="29563">
          <cell r="B29563"/>
          <cell r="F29563"/>
        </row>
        <row r="29564">
          <cell r="B29564"/>
          <cell r="F29564"/>
        </row>
        <row r="29565">
          <cell r="B29565"/>
          <cell r="F29565"/>
        </row>
        <row r="29566">
          <cell r="B29566"/>
          <cell r="F29566"/>
        </row>
        <row r="29567">
          <cell r="B29567"/>
          <cell r="F29567"/>
        </row>
        <row r="29568">
          <cell r="B29568"/>
          <cell r="F29568"/>
        </row>
        <row r="29569">
          <cell r="B29569"/>
          <cell r="F29569"/>
        </row>
        <row r="29570">
          <cell r="B29570"/>
          <cell r="F29570"/>
        </row>
        <row r="29571">
          <cell r="B29571"/>
          <cell r="F29571"/>
        </row>
        <row r="29572">
          <cell r="B29572"/>
          <cell r="F29572"/>
        </row>
        <row r="29573">
          <cell r="B29573"/>
          <cell r="F29573"/>
        </row>
        <row r="29574">
          <cell r="B29574"/>
          <cell r="F29574"/>
        </row>
        <row r="29575">
          <cell r="B29575"/>
          <cell r="F29575"/>
        </row>
        <row r="29576">
          <cell r="B29576"/>
          <cell r="F29576"/>
        </row>
        <row r="29577">
          <cell r="B29577"/>
          <cell r="F29577"/>
        </row>
        <row r="29578">
          <cell r="B29578"/>
          <cell r="F29578"/>
        </row>
        <row r="29579">
          <cell r="B29579"/>
          <cell r="F29579"/>
        </row>
        <row r="29580">
          <cell r="B29580"/>
          <cell r="F29580"/>
        </row>
        <row r="29581">
          <cell r="B29581"/>
          <cell r="F29581"/>
        </row>
        <row r="29582">
          <cell r="B29582"/>
          <cell r="F29582"/>
        </row>
        <row r="29583">
          <cell r="B29583"/>
          <cell r="F29583"/>
        </row>
        <row r="29584">
          <cell r="B29584"/>
          <cell r="F29584"/>
        </row>
        <row r="29585">
          <cell r="B29585"/>
          <cell r="F29585"/>
        </row>
        <row r="29586">
          <cell r="B29586"/>
          <cell r="F29586"/>
        </row>
        <row r="29587">
          <cell r="B29587"/>
          <cell r="F29587"/>
        </row>
        <row r="29588">
          <cell r="B29588"/>
          <cell r="F29588"/>
        </row>
        <row r="29589">
          <cell r="B29589"/>
          <cell r="F29589"/>
        </row>
        <row r="29590">
          <cell r="B29590"/>
          <cell r="F29590"/>
        </row>
        <row r="29591">
          <cell r="B29591"/>
          <cell r="F29591"/>
        </row>
        <row r="29592">
          <cell r="B29592"/>
          <cell r="F29592"/>
        </row>
        <row r="29593">
          <cell r="B29593"/>
          <cell r="F29593"/>
        </row>
        <row r="29594">
          <cell r="B29594"/>
          <cell r="F29594"/>
        </row>
        <row r="29595">
          <cell r="B29595"/>
          <cell r="F29595"/>
        </row>
        <row r="29596">
          <cell r="B29596"/>
          <cell r="F29596"/>
        </row>
        <row r="29597">
          <cell r="B29597"/>
          <cell r="F29597"/>
        </row>
        <row r="29598">
          <cell r="B29598"/>
          <cell r="F29598"/>
        </row>
        <row r="29599">
          <cell r="B29599"/>
          <cell r="F29599"/>
        </row>
        <row r="29600">
          <cell r="B29600"/>
          <cell r="F29600"/>
        </row>
        <row r="29601">
          <cell r="B29601"/>
          <cell r="F29601"/>
        </row>
        <row r="29602">
          <cell r="B29602"/>
          <cell r="F29602"/>
        </row>
        <row r="29603">
          <cell r="B29603"/>
          <cell r="F29603"/>
        </row>
        <row r="29604">
          <cell r="B29604"/>
          <cell r="F29604"/>
        </row>
        <row r="29605">
          <cell r="B29605"/>
          <cell r="F29605"/>
        </row>
        <row r="29606">
          <cell r="B29606"/>
          <cell r="F29606"/>
        </row>
        <row r="29607">
          <cell r="B29607"/>
          <cell r="F29607"/>
        </row>
        <row r="29608">
          <cell r="B29608"/>
          <cell r="F29608"/>
        </row>
        <row r="29609">
          <cell r="B29609"/>
          <cell r="F29609"/>
        </row>
        <row r="29610">
          <cell r="B29610"/>
          <cell r="F29610"/>
        </row>
        <row r="29611">
          <cell r="B29611"/>
          <cell r="F29611"/>
        </row>
        <row r="29612">
          <cell r="B29612"/>
          <cell r="F29612"/>
        </row>
        <row r="29613">
          <cell r="B29613"/>
          <cell r="F29613"/>
        </row>
        <row r="29614">
          <cell r="B29614"/>
          <cell r="F29614"/>
        </row>
        <row r="29615">
          <cell r="B29615"/>
          <cell r="F29615"/>
        </row>
        <row r="29616">
          <cell r="B29616"/>
          <cell r="F29616"/>
        </row>
        <row r="29617">
          <cell r="B29617"/>
          <cell r="F29617"/>
        </row>
        <row r="29618">
          <cell r="B29618"/>
          <cell r="F29618"/>
        </row>
        <row r="29619">
          <cell r="B29619"/>
          <cell r="F29619"/>
        </row>
        <row r="29620">
          <cell r="B29620"/>
          <cell r="F29620"/>
        </row>
        <row r="29621">
          <cell r="B29621"/>
          <cell r="F29621"/>
        </row>
        <row r="29622">
          <cell r="B29622"/>
          <cell r="F29622"/>
        </row>
        <row r="29623">
          <cell r="B29623"/>
          <cell r="F29623"/>
        </row>
        <row r="29624">
          <cell r="B29624"/>
          <cell r="F29624"/>
        </row>
        <row r="29625">
          <cell r="B29625"/>
          <cell r="F29625"/>
        </row>
        <row r="29626">
          <cell r="B29626"/>
          <cell r="F29626"/>
        </row>
        <row r="29627">
          <cell r="B29627"/>
          <cell r="F29627"/>
        </row>
        <row r="29628">
          <cell r="B29628"/>
          <cell r="F29628"/>
        </row>
        <row r="29629">
          <cell r="B29629"/>
          <cell r="F29629"/>
        </row>
        <row r="29630">
          <cell r="B29630"/>
          <cell r="F29630"/>
        </row>
        <row r="29631">
          <cell r="B29631"/>
          <cell r="F29631"/>
        </row>
        <row r="29632">
          <cell r="B29632"/>
          <cell r="F29632"/>
        </row>
        <row r="29633">
          <cell r="B29633"/>
          <cell r="F29633"/>
        </row>
        <row r="29634">
          <cell r="B29634"/>
          <cell r="F29634"/>
        </row>
        <row r="29635">
          <cell r="B29635"/>
          <cell r="F29635"/>
        </row>
        <row r="29636">
          <cell r="B29636"/>
          <cell r="F29636"/>
        </row>
        <row r="29637">
          <cell r="B29637"/>
          <cell r="F29637"/>
        </row>
        <row r="29638">
          <cell r="B29638"/>
          <cell r="F29638"/>
        </row>
        <row r="29639">
          <cell r="B29639"/>
          <cell r="F29639"/>
        </row>
        <row r="29640">
          <cell r="B29640"/>
          <cell r="F29640"/>
        </row>
        <row r="29641">
          <cell r="B29641"/>
          <cell r="F29641"/>
        </row>
        <row r="29642">
          <cell r="B29642"/>
          <cell r="F29642"/>
        </row>
        <row r="29643">
          <cell r="B29643"/>
          <cell r="F29643"/>
        </row>
        <row r="29644">
          <cell r="B29644"/>
          <cell r="F29644"/>
        </row>
        <row r="29645">
          <cell r="B29645"/>
          <cell r="F29645"/>
        </row>
        <row r="29646">
          <cell r="B29646"/>
          <cell r="F29646"/>
        </row>
        <row r="29647">
          <cell r="B29647"/>
          <cell r="F29647"/>
        </row>
        <row r="29648">
          <cell r="B29648"/>
          <cell r="F29648"/>
        </row>
        <row r="29649">
          <cell r="B29649"/>
          <cell r="F29649"/>
        </row>
        <row r="29650">
          <cell r="B29650"/>
          <cell r="F29650"/>
        </row>
        <row r="29651">
          <cell r="B29651"/>
          <cell r="F29651"/>
        </row>
        <row r="29652">
          <cell r="B29652"/>
          <cell r="F29652"/>
        </row>
        <row r="29653">
          <cell r="B29653"/>
          <cell r="F29653"/>
        </row>
        <row r="29654">
          <cell r="B29654"/>
          <cell r="F29654"/>
        </row>
        <row r="29655">
          <cell r="B29655"/>
          <cell r="F29655"/>
        </row>
        <row r="29656">
          <cell r="B29656"/>
          <cell r="F29656"/>
        </row>
        <row r="29657">
          <cell r="B29657"/>
          <cell r="F29657"/>
        </row>
        <row r="29658">
          <cell r="B29658"/>
          <cell r="F29658"/>
        </row>
        <row r="29659">
          <cell r="B29659"/>
          <cell r="F29659"/>
        </row>
        <row r="29660">
          <cell r="B29660"/>
          <cell r="F29660"/>
        </row>
        <row r="29661">
          <cell r="B29661"/>
          <cell r="F29661"/>
        </row>
        <row r="29662">
          <cell r="B29662"/>
          <cell r="F29662"/>
        </row>
        <row r="29663">
          <cell r="B29663"/>
          <cell r="F29663"/>
        </row>
        <row r="29664">
          <cell r="B29664"/>
          <cell r="F29664"/>
        </row>
        <row r="29665">
          <cell r="B29665"/>
          <cell r="F29665"/>
        </row>
        <row r="29666">
          <cell r="B29666"/>
          <cell r="F29666"/>
        </row>
        <row r="29667">
          <cell r="B29667"/>
          <cell r="F29667"/>
        </row>
        <row r="29668">
          <cell r="B29668"/>
          <cell r="F29668"/>
        </row>
        <row r="29669">
          <cell r="B29669"/>
          <cell r="F29669"/>
        </row>
        <row r="29670">
          <cell r="B29670"/>
          <cell r="F29670"/>
        </row>
        <row r="29671">
          <cell r="B29671"/>
          <cell r="F29671"/>
        </row>
        <row r="29672">
          <cell r="B29672"/>
          <cell r="F29672"/>
        </row>
        <row r="29673">
          <cell r="B29673"/>
          <cell r="F29673"/>
        </row>
        <row r="29674">
          <cell r="B29674"/>
          <cell r="F29674"/>
        </row>
        <row r="29675">
          <cell r="B29675"/>
          <cell r="F29675"/>
        </row>
        <row r="29676">
          <cell r="B29676"/>
          <cell r="F29676"/>
        </row>
        <row r="29677">
          <cell r="B29677"/>
          <cell r="F29677"/>
        </row>
        <row r="29678">
          <cell r="B29678"/>
          <cell r="F29678"/>
        </row>
        <row r="29679">
          <cell r="B29679"/>
          <cell r="F29679"/>
        </row>
        <row r="29680">
          <cell r="B29680"/>
          <cell r="F29680"/>
        </row>
        <row r="29681">
          <cell r="B29681"/>
          <cell r="F29681"/>
        </row>
        <row r="29682">
          <cell r="B29682"/>
          <cell r="F29682"/>
        </row>
        <row r="29683">
          <cell r="B29683"/>
          <cell r="F29683"/>
        </row>
        <row r="29684">
          <cell r="B29684"/>
          <cell r="F29684"/>
        </row>
        <row r="29685">
          <cell r="B29685"/>
          <cell r="F29685"/>
        </row>
        <row r="29686">
          <cell r="B29686"/>
          <cell r="F29686"/>
        </row>
        <row r="29687">
          <cell r="B29687"/>
          <cell r="F29687"/>
        </row>
        <row r="29688">
          <cell r="B29688"/>
          <cell r="F29688"/>
        </row>
        <row r="29689">
          <cell r="B29689"/>
          <cell r="F29689"/>
        </row>
        <row r="29690">
          <cell r="B29690"/>
          <cell r="F29690"/>
        </row>
        <row r="29691">
          <cell r="B29691"/>
          <cell r="F29691"/>
        </row>
        <row r="29692">
          <cell r="B29692"/>
          <cell r="F29692"/>
        </row>
        <row r="29693">
          <cell r="B29693"/>
          <cell r="F29693"/>
        </row>
        <row r="29694">
          <cell r="B29694"/>
          <cell r="F29694"/>
        </row>
        <row r="29695">
          <cell r="B29695"/>
          <cell r="F29695"/>
        </row>
        <row r="29696">
          <cell r="B29696"/>
          <cell r="F29696"/>
        </row>
        <row r="29697">
          <cell r="B29697"/>
          <cell r="F29697"/>
        </row>
        <row r="29698">
          <cell r="B29698"/>
          <cell r="F29698"/>
        </row>
        <row r="29699">
          <cell r="B29699"/>
          <cell r="F29699"/>
        </row>
        <row r="29700">
          <cell r="B29700"/>
          <cell r="F29700"/>
        </row>
        <row r="29701">
          <cell r="B29701"/>
          <cell r="F29701"/>
        </row>
        <row r="29702">
          <cell r="B29702"/>
          <cell r="F29702"/>
        </row>
        <row r="29703">
          <cell r="B29703"/>
          <cell r="F29703"/>
        </row>
        <row r="29704">
          <cell r="B29704"/>
          <cell r="F29704"/>
        </row>
        <row r="29705">
          <cell r="B29705"/>
          <cell r="F29705"/>
        </row>
        <row r="29706">
          <cell r="B29706"/>
          <cell r="F29706"/>
        </row>
        <row r="29707">
          <cell r="B29707"/>
          <cell r="F29707"/>
        </row>
        <row r="29708">
          <cell r="B29708"/>
          <cell r="F29708"/>
        </row>
        <row r="29709">
          <cell r="B29709"/>
          <cell r="F29709"/>
        </row>
        <row r="29710">
          <cell r="B29710"/>
          <cell r="F29710"/>
        </row>
        <row r="29711">
          <cell r="B29711"/>
          <cell r="F29711"/>
        </row>
        <row r="29712">
          <cell r="B29712"/>
          <cell r="F29712"/>
        </row>
        <row r="29713">
          <cell r="B29713"/>
          <cell r="F29713"/>
        </row>
        <row r="29714">
          <cell r="B29714"/>
          <cell r="F29714"/>
        </row>
        <row r="29715">
          <cell r="B29715"/>
          <cell r="F29715"/>
        </row>
        <row r="29716">
          <cell r="B29716"/>
          <cell r="F29716"/>
        </row>
        <row r="29717">
          <cell r="B29717"/>
          <cell r="F29717"/>
        </row>
        <row r="29718">
          <cell r="B29718"/>
          <cell r="F29718"/>
        </row>
        <row r="29719">
          <cell r="B29719"/>
          <cell r="F29719"/>
        </row>
        <row r="29720">
          <cell r="B29720"/>
          <cell r="F29720"/>
        </row>
        <row r="29721">
          <cell r="B29721"/>
          <cell r="F29721"/>
        </row>
        <row r="29722">
          <cell r="B29722"/>
          <cell r="F29722"/>
        </row>
        <row r="29723">
          <cell r="B29723"/>
          <cell r="F29723"/>
        </row>
        <row r="29724">
          <cell r="B29724"/>
          <cell r="F29724"/>
        </row>
        <row r="29725">
          <cell r="B29725"/>
          <cell r="F29725"/>
        </row>
        <row r="29726">
          <cell r="B29726"/>
          <cell r="F29726"/>
        </row>
        <row r="29727">
          <cell r="B29727"/>
          <cell r="F29727"/>
        </row>
        <row r="29728">
          <cell r="B29728"/>
          <cell r="F29728"/>
        </row>
        <row r="29729">
          <cell r="B29729"/>
          <cell r="F29729"/>
        </row>
        <row r="29730">
          <cell r="B29730"/>
          <cell r="F29730"/>
        </row>
        <row r="29731">
          <cell r="B29731"/>
          <cell r="F29731"/>
        </row>
        <row r="29732">
          <cell r="B29732"/>
          <cell r="F29732"/>
        </row>
        <row r="29733">
          <cell r="B29733"/>
          <cell r="F29733"/>
        </row>
        <row r="29734">
          <cell r="B29734"/>
          <cell r="F29734"/>
        </row>
        <row r="29735">
          <cell r="B29735"/>
          <cell r="F29735"/>
        </row>
        <row r="29736">
          <cell r="B29736"/>
          <cell r="F29736"/>
        </row>
        <row r="29737">
          <cell r="B29737"/>
          <cell r="F29737"/>
        </row>
        <row r="29738">
          <cell r="B29738"/>
          <cell r="F29738"/>
        </row>
        <row r="29739">
          <cell r="B29739"/>
          <cell r="F29739"/>
        </row>
        <row r="29740">
          <cell r="B29740"/>
          <cell r="F29740"/>
        </row>
        <row r="29741">
          <cell r="B29741"/>
          <cell r="F29741"/>
        </row>
        <row r="29742">
          <cell r="B29742"/>
          <cell r="F29742"/>
        </row>
        <row r="29743">
          <cell r="B29743"/>
          <cell r="F29743"/>
        </row>
        <row r="29744">
          <cell r="B29744"/>
          <cell r="F29744"/>
        </row>
        <row r="29745">
          <cell r="B29745"/>
          <cell r="F29745"/>
        </row>
        <row r="29746">
          <cell r="B29746"/>
          <cell r="F29746"/>
        </row>
        <row r="29747">
          <cell r="B29747"/>
          <cell r="F29747"/>
        </row>
        <row r="29748">
          <cell r="B29748"/>
          <cell r="F29748"/>
        </row>
        <row r="29749">
          <cell r="B29749"/>
          <cell r="F29749"/>
        </row>
        <row r="29750">
          <cell r="B29750"/>
          <cell r="F29750"/>
        </row>
        <row r="29751">
          <cell r="B29751"/>
          <cell r="F29751"/>
        </row>
        <row r="29752">
          <cell r="B29752"/>
          <cell r="F29752"/>
        </row>
        <row r="29753">
          <cell r="B29753"/>
          <cell r="F29753"/>
        </row>
        <row r="29754">
          <cell r="B29754"/>
          <cell r="F29754"/>
        </row>
        <row r="29755">
          <cell r="B29755"/>
          <cell r="F29755"/>
        </row>
        <row r="29756">
          <cell r="B29756"/>
          <cell r="F29756"/>
        </row>
        <row r="29757">
          <cell r="B29757"/>
          <cell r="F29757"/>
        </row>
        <row r="29758">
          <cell r="B29758"/>
          <cell r="F29758"/>
        </row>
        <row r="29759">
          <cell r="B29759"/>
          <cell r="F29759"/>
        </row>
        <row r="29760">
          <cell r="B29760"/>
          <cell r="F29760"/>
        </row>
        <row r="29761">
          <cell r="B29761"/>
          <cell r="F29761"/>
        </row>
        <row r="29762">
          <cell r="B29762"/>
          <cell r="F29762"/>
        </row>
        <row r="29763">
          <cell r="B29763"/>
          <cell r="F29763"/>
        </row>
        <row r="29764">
          <cell r="B29764"/>
          <cell r="F29764"/>
        </row>
        <row r="29765">
          <cell r="B29765"/>
          <cell r="F29765"/>
        </row>
        <row r="29766">
          <cell r="B29766"/>
          <cell r="F29766"/>
        </row>
        <row r="29767">
          <cell r="B29767"/>
          <cell r="F29767"/>
        </row>
        <row r="29768">
          <cell r="B29768"/>
          <cell r="F29768"/>
        </row>
        <row r="29769">
          <cell r="B29769"/>
          <cell r="F29769"/>
        </row>
        <row r="29770">
          <cell r="B29770"/>
          <cell r="F29770"/>
        </row>
        <row r="29771">
          <cell r="B29771"/>
          <cell r="F29771"/>
        </row>
        <row r="29772">
          <cell r="B29772"/>
          <cell r="F29772"/>
        </row>
        <row r="29773">
          <cell r="B29773"/>
          <cell r="F29773"/>
        </row>
        <row r="29774">
          <cell r="B29774"/>
          <cell r="F29774"/>
        </row>
        <row r="29775">
          <cell r="B29775"/>
          <cell r="F29775"/>
        </row>
        <row r="29776">
          <cell r="B29776"/>
          <cell r="F29776"/>
        </row>
        <row r="29777">
          <cell r="B29777"/>
          <cell r="F29777"/>
        </row>
        <row r="29778">
          <cell r="B29778"/>
          <cell r="F29778"/>
        </row>
        <row r="29779">
          <cell r="B29779"/>
          <cell r="F29779"/>
        </row>
        <row r="29780">
          <cell r="B29780"/>
          <cell r="F29780"/>
        </row>
        <row r="29781">
          <cell r="B29781"/>
          <cell r="F29781"/>
        </row>
        <row r="29782">
          <cell r="B29782"/>
          <cell r="F29782"/>
        </row>
        <row r="29783">
          <cell r="B29783"/>
          <cell r="F29783"/>
        </row>
        <row r="29784">
          <cell r="B29784"/>
          <cell r="F29784"/>
        </row>
        <row r="29785">
          <cell r="B29785"/>
          <cell r="F29785"/>
        </row>
        <row r="29786">
          <cell r="B29786"/>
          <cell r="F29786"/>
        </row>
        <row r="29787">
          <cell r="B29787"/>
          <cell r="F29787"/>
        </row>
        <row r="29788">
          <cell r="B29788"/>
          <cell r="F29788"/>
        </row>
        <row r="29789">
          <cell r="B29789"/>
          <cell r="F29789"/>
        </row>
        <row r="29790">
          <cell r="B29790"/>
          <cell r="F29790"/>
        </row>
        <row r="29791">
          <cell r="B29791"/>
          <cell r="F29791"/>
        </row>
        <row r="29792">
          <cell r="B29792"/>
          <cell r="F29792"/>
        </row>
        <row r="29793">
          <cell r="B29793"/>
          <cell r="F29793"/>
        </row>
        <row r="29794">
          <cell r="B29794"/>
          <cell r="F29794"/>
        </row>
        <row r="29795">
          <cell r="B29795"/>
          <cell r="F29795"/>
        </row>
        <row r="29796">
          <cell r="B29796"/>
          <cell r="F29796"/>
        </row>
        <row r="29797">
          <cell r="B29797"/>
          <cell r="F29797"/>
        </row>
        <row r="29798">
          <cell r="B29798"/>
          <cell r="F29798"/>
        </row>
        <row r="29799">
          <cell r="B29799"/>
          <cell r="F29799"/>
        </row>
        <row r="29800">
          <cell r="B29800"/>
          <cell r="F29800"/>
        </row>
        <row r="29801">
          <cell r="B29801"/>
          <cell r="F29801"/>
        </row>
        <row r="29802">
          <cell r="B29802"/>
          <cell r="F29802"/>
        </row>
        <row r="29803">
          <cell r="B29803"/>
          <cell r="F29803"/>
        </row>
        <row r="29804">
          <cell r="B29804"/>
          <cell r="F29804"/>
        </row>
        <row r="29805">
          <cell r="B29805"/>
          <cell r="F29805"/>
        </row>
        <row r="29806">
          <cell r="B29806"/>
          <cell r="F29806"/>
        </row>
        <row r="29807">
          <cell r="B29807"/>
          <cell r="F29807"/>
        </row>
        <row r="29808">
          <cell r="B29808"/>
          <cell r="F29808"/>
        </row>
        <row r="29809">
          <cell r="B29809"/>
          <cell r="F29809"/>
        </row>
        <row r="29810">
          <cell r="B29810"/>
          <cell r="F29810"/>
        </row>
        <row r="29811">
          <cell r="B29811"/>
          <cell r="F29811"/>
        </row>
        <row r="29812">
          <cell r="B29812"/>
          <cell r="F29812"/>
        </row>
        <row r="29813">
          <cell r="B29813"/>
          <cell r="F29813"/>
        </row>
        <row r="29814">
          <cell r="B29814"/>
          <cell r="F29814"/>
        </row>
        <row r="29815">
          <cell r="B29815"/>
          <cell r="F29815"/>
        </row>
        <row r="29816">
          <cell r="B29816"/>
          <cell r="F29816"/>
        </row>
        <row r="29817">
          <cell r="B29817"/>
          <cell r="F29817"/>
        </row>
        <row r="29818">
          <cell r="B29818"/>
          <cell r="F29818"/>
        </row>
        <row r="29819">
          <cell r="B29819"/>
          <cell r="F29819"/>
        </row>
        <row r="29820">
          <cell r="B29820"/>
          <cell r="F29820"/>
        </row>
        <row r="29821">
          <cell r="B29821"/>
          <cell r="F29821"/>
        </row>
        <row r="29822">
          <cell r="B29822"/>
          <cell r="F29822"/>
        </row>
        <row r="29823">
          <cell r="B29823"/>
          <cell r="F29823"/>
        </row>
        <row r="29824">
          <cell r="B29824"/>
          <cell r="F29824"/>
        </row>
        <row r="29825">
          <cell r="B29825"/>
          <cell r="F29825"/>
        </row>
        <row r="29826">
          <cell r="B29826"/>
          <cell r="F29826"/>
        </row>
        <row r="29827">
          <cell r="B29827"/>
          <cell r="F29827"/>
        </row>
        <row r="29828">
          <cell r="B29828"/>
          <cell r="F29828"/>
        </row>
        <row r="29829">
          <cell r="B29829"/>
          <cell r="F29829"/>
        </row>
        <row r="29830">
          <cell r="B29830"/>
          <cell r="F29830"/>
        </row>
        <row r="29831">
          <cell r="B29831"/>
          <cell r="F29831"/>
        </row>
        <row r="29832">
          <cell r="B29832"/>
          <cell r="F29832"/>
        </row>
        <row r="29833">
          <cell r="B29833"/>
          <cell r="F29833"/>
        </row>
        <row r="29834">
          <cell r="B29834"/>
          <cell r="F29834"/>
        </row>
        <row r="29835">
          <cell r="B29835"/>
          <cell r="F29835"/>
        </row>
        <row r="29836">
          <cell r="B29836"/>
          <cell r="F29836"/>
        </row>
        <row r="29837">
          <cell r="B29837"/>
          <cell r="F29837"/>
        </row>
        <row r="29838">
          <cell r="B29838"/>
          <cell r="F29838"/>
        </row>
        <row r="29839">
          <cell r="B29839"/>
          <cell r="F29839"/>
        </row>
        <row r="29840">
          <cell r="B29840"/>
          <cell r="F29840"/>
        </row>
        <row r="29841">
          <cell r="B29841"/>
          <cell r="F29841"/>
        </row>
        <row r="29842">
          <cell r="B29842"/>
          <cell r="F29842"/>
        </row>
        <row r="29843">
          <cell r="B29843"/>
          <cell r="F29843"/>
        </row>
        <row r="29844">
          <cell r="B29844"/>
          <cell r="F29844"/>
        </row>
        <row r="29845">
          <cell r="B29845"/>
          <cell r="F29845"/>
        </row>
        <row r="29846">
          <cell r="B29846"/>
          <cell r="F29846"/>
        </row>
        <row r="29847">
          <cell r="B29847"/>
          <cell r="F29847"/>
        </row>
        <row r="29848">
          <cell r="B29848"/>
          <cell r="F29848"/>
        </row>
        <row r="29849">
          <cell r="B29849"/>
          <cell r="F29849"/>
        </row>
        <row r="29850">
          <cell r="B29850"/>
          <cell r="F29850"/>
        </row>
        <row r="29851">
          <cell r="B29851"/>
          <cell r="F29851"/>
        </row>
        <row r="29852">
          <cell r="B29852"/>
          <cell r="F29852"/>
        </row>
        <row r="29853">
          <cell r="B29853"/>
          <cell r="F29853"/>
        </row>
        <row r="29854">
          <cell r="B29854"/>
          <cell r="F29854"/>
        </row>
        <row r="29855">
          <cell r="B29855"/>
          <cell r="F29855"/>
        </row>
        <row r="29856">
          <cell r="B29856"/>
          <cell r="F29856"/>
        </row>
        <row r="29857">
          <cell r="B29857"/>
          <cell r="F29857"/>
        </row>
        <row r="29858">
          <cell r="B29858"/>
          <cell r="F29858"/>
        </row>
        <row r="29859">
          <cell r="B29859"/>
          <cell r="F29859"/>
        </row>
        <row r="29860">
          <cell r="B29860"/>
          <cell r="F29860"/>
        </row>
        <row r="29861">
          <cell r="B29861"/>
          <cell r="F29861"/>
        </row>
        <row r="29862">
          <cell r="B29862"/>
          <cell r="F29862"/>
        </row>
        <row r="29863">
          <cell r="B29863"/>
          <cell r="F29863"/>
        </row>
        <row r="29864">
          <cell r="B29864"/>
          <cell r="F29864"/>
        </row>
        <row r="29865">
          <cell r="B29865"/>
          <cell r="F29865"/>
        </row>
        <row r="29866">
          <cell r="B29866"/>
          <cell r="F29866"/>
        </row>
        <row r="29867">
          <cell r="B29867"/>
          <cell r="F29867"/>
        </row>
        <row r="29868">
          <cell r="B29868"/>
          <cell r="F29868"/>
        </row>
        <row r="29869">
          <cell r="B29869"/>
          <cell r="F29869"/>
        </row>
        <row r="29870">
          <cell r="B29870"/>
          <cell r="F29870"/>
        </row>
        <row r="29871">
          <cell r="B29871"/>
          <cell r="F29871"/>
        </row>
        <row r="29872">
          <cell r="B29872"/>
          <cell r="F29872"/>
        </row>
        <row r="29873">
          <cell r="B29873"/>
          <cell r="F29873"/>
        </row>
        <row r="29874">
          <cell r="B29874"/>
          <cell r="F29874"/>
        </row>
        <row r="29875">
          <cell r="B29875"/>
          <cell r="F29875"/>
        </row>
        <row r="29876">
          <cell r="B29876"/>
          <cell r="F29876"/>
        </row>
        <row r="29877">
          <cell r="B29877"/>
          <cell r="F29877"/>
        </row>
        <row r="29878">
          <cell r="B29878"/>
          <cell r="F29878"/>
        </row>
        <row r="29879">
          <cell r="B29879"/>
          <cell r="F29879"/>
        </row>
        <row r="29880">
          <cell r="B29880"/>
          <cell r="F29880"/>
        </row>
        <row r="29881">
          <cell r="B29881"/>
          <cell r="F29881"/>
        </row>
        <row r="29882">
          <cell r="B29882"/>
          <cell r="F29882"/>
        </row>
        <row r="29883">
          <cell r="B29883"/>
          <cell r="F29883"/>
        </row>
        <row r="29884">
          <cell r="B29884"/>
          <cell r="F29884"/>
        </row>
        <row r="29885">
          <cell r="B29885"/>
          <cell r="F29885"/>
        </row>
        <row r="29886">
          <cell r="B29886"/>
          <cell r="F29886"/>
        </row>
        <row r="29887">
          <cell r="B29887"/>
          <cell r="F29887"/>
        </row>
        <row r="29888">
          <cell r="B29888"/>
          <cell r="F29888"/>
        </row>
        <row r="29889">
          <cell r="B29889"/>
          <cell r="F29889"/>
        </row>
        <row r="29890">
          <cell r="B29890"/>
          <cell r="F29890"/>
        </row>
        <row r="29891">
          <cell r="B29891"/>
          <cell r="F29891"/>
        </row>
        <row r="29892">
          <cell r="B29892"/>
          <cell r="F29892"/>
        </row>
        <row r="29893">
          <cell r="B29893"/>
          <cell r="F29893"/>
        </row>
        <row r="29894">
          <cell r="B29894"/>
          <cell r="F29894"/>
        </row>
        <row r="29895">
          <cell r="B29895"/>
          <cell r="F29895"/>
        </row>
        <row r="29896">
          <cell r="B29896"/>
          <cell r="F29896"/>
        </row>
        <row r="29897">
          <cell r="B29897"/>
          <cell r="F29897"/>
        </row>
        <row r="29898">
          <cell r="B29898"/>
          <cell r="F29898"/>
        </row>
        <row r="29899">
          <cell r="B29899"/>
          <cell r="F29899"/>
        </row>
        <row r="29900">
          <cell r="B29900"/>
          <cell r="F29900"/>
        </row>
        <row r="29901">
          <cell r="B29901"/>
          <cell r="F29901"/>
        </row>
        <row r="29902">
          <cell r="B29902"/>
          <cell r="F29902"/>
        </row>
        <row r="29903">
          <cell r="B29903"/>
          <cell r="F29903"/>
        </row>
        <row r="29904">
          <cell r="B29904"/>
          <cell r="F29904"/>
        </row>
        <row r="29905">
          <cell r="B29905"/>
          <cell r="F29905"/>
        </row>
        <row r="29906">
          <cell r="B29906"/>
          <cell r="F29906"/>
        </row>
        <row r="29907">
          <cell r="B29907"/>
          <cell r="F29907"/>
        </row>
        <row r="29908">
          <cell r="B29908"/>
          <cell r="F29908"/>
        </row>
        <row r="29909">
          <cell r="B29909"/>
          <cell r="F29909"/>
        </row>
        <row r="29910">
          <cell r="B29910"/>
          <cell r="F29910"/>
        </row>
        <row r="29911">
          <cell r="B29911"/>
          <cell r="F29911"/>
        </row>
        <row r="29912">
          <cell r="B29912"/>
          <cell r="F29912"/>
        </row>
        <row r="29913">
          <cell r="B29913"/>
          <cell r="F29913"/>
        </row>
        <row r="29914">
          <cell r="B29914"/>
          <cell r="F29914"/>
        </row>
        <row r="29915">
          <cell r="B29915"/>
          <cell r="F29915"/>
        </row>
        <row r="29916">
          <cell r="B29916"/>
          <cell r="F29916"/>
        </row>
        <row r="29917">
          <cell r="B29917"/>
          <cell r="F29917"/>
        </row>
        <row r="29918">
          <cell r="B29918"/>
          <cell r="F29918"/>
        </row>
        <row r="29919">
          <cell r="B29919"/>
          <cell r="F29919"/>
        </row>
        <row r="29920">
          <cell r="B29920"/>
          <cell r="F29920"/>
        </row>
        <row r="29921">
          <cell r="B29921"/>
          <cell r="F29921"/>
        </row>
        <row r="29922">
          <cell r="B29922"/>
          <cell r="F29922"/>
        </row>
        <row r="29923">
          <cell r="B29923"/>
          <cell r="F29923"/>
        </row>
        <row r="29924">
          <cell r="B29924"/>
          <cell r="F29924"/>
        </row>
        <row r="29925">
          <cell r="B29925"/>
          <cell r="F29925"/>
        </row>
        <row r="29926">
          <cell r="B29926"/>
          <cell r="F29926"/>
        </row>
        <row r="29927">
          <cell r="B29927"/>
          <cell r="F29927"/>
        </row>
        <row r="29928">
          <cell r="B29928"/>
          <cell r="F29928"/>
        </row>
        <row r="29929">
          <cell r="B29929"/>
          <cell r="F29929"/>
        </row>
        <row r="29930">
          <cell r="B29930"/>
          <cell r="F29930"/>
        </row>
        <row r="29931">
          <cell r="B29931"/>
          <cell r="F29931"/>
        </row>
        <row r="29932">
          <cell r="B29932"/>
          <cell r="F29932"/>
        </row>
        <row r="29933">
          <cell r="B29933"/>
          <cell r="F29933"/>
        </row>
        <row r="29934">
          <cell r="B29934"/>
          <cell r="F29934"/>
        </row>
        <row r="29935">
          <cell r="B29935"/>
          <cell r="F29935"/>
        </row>
        <row r="29936">
          <cell r="B29936"/>
          <cell r="F29936"/>
        </row>
        <row r="29937">
          <cell r="B29937"/>
          <cell r="F29937"/>
        </row>
        <row r="29938">
          <cell r="B29938"/>
          <cell r="F29938"/>
        </row>
        <row r="29939">
          <cell r="B29939"/>
          <cell r="F29939"/>
        </row>
        <row r="29940">
          <cell r="B29940"/>
          <cell r="F29940"/>
        </row>
        <row r="29941">
          <cell r="B29941"/>
          <cell r="F29941"/>
        </row>
        <row r="29942">
          <cell r="B29942"/>
          <cell r="F29942"/>
        </row>
        <row r="29943">
          <cell r="B29943"/>
          <cell r="F29943"/>
        </row>
        <row r="29944">
          <cell r="B29944"/>
          <cell r="F29944"/>
        </row>
        <row r="29945">
          <cell r="B29945"/>
          <cell r="F29945"/>
        </row>
        <row r="29946">
          <cell r="B29946"/>
          <cell r="F29946"/>
        </row>
        <row r="29947">
          <cell r="B29947"/>
          <cell r="F29947"/>
        </row>
        <row r="29948">
          <cell r="B29948"/>
          <cell r="F29948"/>
        </row>
        <row r="29949">
          <cell r="B29949"/>
          <cell r="F29949"/>
        </row>
        <row r="29950">
          <cell r="B29950"/>
          <cell r="F29950"/>
        </row>
        <row r="29951">
          <cell r="B29951"/>
          <cell r="F29951"/>
        </row>
        <row r="29952">
          <cell r="B29952"/>
          <cell r="F29952"/>
        </row>
        <row r="29953">
          <cell r="B29953"/>
          <cell r="F29953"/>
        </row>
        <row r="29954">
          <cell r="B29954"/>
          <cell r="F29954"/>
        </row>
        <row r="29955">
          <cell r="B29955"/>
          <cell r="F29955"/>
        </row>
        <row r="29956">
          <cell r="B29956"/>
          <cell r="F29956"/>
        </row>
        <row r="29957">
          <cell r="B29957"/>
          <cell r="F29957"/>
        </row>
        <row r="29958">
          <cell r="B29958"/>
          <cell r="F29958"/>
        </row>
        <row r="29959">
          <cell r="B29959"/>
          <cell r="F29959"/>
        </row>
        <row r="29960">
          <cell r="B29960"/>
          <cell r="F29960"/>
        </row>
        <row r="29961">
          <cell r="B29961"/>
          <cell r="F29961"/>
        </row>
        <row r="29962">
          <cell r="B29962"/>
          <cell r="F29962"/>
        </row>
        <row r="29963">
          <cell r="B29963"/>
          <cell r="F29963"/>
        </row>
        <row r="29964">
          <cell r="B29964"/>
          <cell r="F29964"/>
        </row>
        <row r="29965">
          <cell r="B29965"/>
          <cell r="F29965"/>
        </row>
        <row r="29966">
          <cell r="B29966"/>
          <cell r="F29966"/>
        </row>
        <row r="29967">
          <cell r="B29967"/>
          <cell r="F29967"/>
        </row>
        <row r="29968">
          <cell r="B29968"/>
          <cell r="F29968"/>
        </row>
        <row r="29969">
          <cell r="B29969"/>
          <cell r="F29969"/>
        </row>
        <row r="29970">
          <cell r="B29970"/>
          <cell r="F29970"/>
        </row>
        <row r="29971">
          <cell r="B29971"/>
          <cell r="F29971"/>
        </row>
        <row r="29972">
          <cell r="B29972"/>
          <cell r="F29972"/>
        </row>
        <row r="29973">
          <cell r="B29973"/>
          <cell r="F29973"/>
        </row>
        <row r="29974">
          <cell r="B29974"/>
          <cell r="F29974"/>
        </row>
        <row r="29975">
          <cell r="B29975"/>
          <cell r="F29975"/>
        </row>
        <row r="29976">
          <cell r="B29976"/>
          <cell r="F29976"/>
        </row>
        <row r="29977">
          <cell r="B29977"/>
          <cell r="F29977"/>
        </row>
        <row r="29978">
          <cell r="B29978"/>
          <cell r="F29978"/>
        </row>
        <row r="29979">
          <cell r="B29979"/>
          <cell r="F29979"/>
        </row>
        <row r="29980">
          <cell r="B29980"/>
          <cell r="F29980"/>
        </row>
        <row r="29981">
          <cell r="B29981"/>
          <cell r="F29981"/>
        </row>
        <row r="29982">
          <cell r="B29982"/>
          <cell r="F29982"/>
        </row>
        <row r="29983">
          <cell r="B29983"/>
          <cell r="F29983"/>
        </row>
        <row r="29984">
          <cell r="B29984"/>
          <cell r="F29984"/>
        </row>
        <row r="29985">
          <cell r="B29985"/>
          <cell r="F29985"/>
        </row>
        <row r="29986">
          <cell r="B29986"/>
          <cell r="F29986"/>
        </row>
        <row r="29987">
          <cell r="B29987"/>
          <cell r="F29987"/>
        </row>
        <row r="29988">
          <cell r="B29988"/>
          <cell r="F29988"/>
        </row>
        <row r="29989">
          <cell r="B29989"/>
          <cell r="F29989"/>
        </row>
        <row r="29990">
          <cell r="B29990"/>
          <cell r="F29990"/>
        </row>
        <row r="29991">
          <cell r="B29991"/>
          <cell r="F29991"/>
        </row>
        <row r="29992">
          <cell r="B29992"/>
          <cell r="F29992"/>
        </row>
        <row r="29993">
          <cell r="B29993"/>
          <cell r="F29993"/>
        </row>
        <row r="29994">
          <cell r="B29994"/>
          <cell r="F29994"/>
        </row>
        <row r="29995">
          <cell r="B29995"/>
          <cell r="F29995"/>
        </row>
        <row r="29996">
          <cell r="B29996"/>
          <cell r="F29996"/>
        </row>
        <row r="29997">
          <cell r="B29997"/>
          <cell r="F29997"/>
        </row>
        <row r="29998">
          <cell r="B29998"/>
          <cell r="F29998"/>
        </row>
        <row r="29999">
          <cell r="B29999"/>
          <cell r="F29999"/>
        </row>
        <row r="30000">
          <cell r="B30000"/>
          <cell r="F30000"/>
        </row>
        <row r="30001">
          <cell r="B30001"/>
          <cell r="F30001"/>
        </row>
        <row r="30002">
          <cell r="B30002"/>
          <cell r="F30002"/>
        </row>
        <row r="30003">
          <cell r="B30003"/>
          <cell r="F30003"/>
        </row>
        <row r="30004">
          <cell r="B30004"/>
          <cell r="F30004"/>
        </row>
        <row r="30005">
          <cell r="B30005"/>
          <cell r="F30005"/>
        </row>
        <row r="30006">
          <cell r="B30006"/>
          <cell r="F30006"/>
        </row>
        <row r="30007">
          <cell r="B30007"/>
          <cell r="F30007"/>
        </row>
        <row r="30008">
          <cell r="B30008"/>
          <cell r="F30008"/>
        </row>
        <row r="30009">
          <cell r="B30009"/>
          <cell r="F30009"/>
        </row>
        <row r="30010">
          <cell r="B30010"/>
          <cell r="F30010"/>
        </row>
        <row r="30011">
          <cell r="B30011"/>
          <cell r="F30011"/>
        </row>
        <row r="30012">
          <cell r="B30012"/>
          <cell r="F30012"/>
        </row>
        <row r="30013">
          <cell r="B30013"/>
          <cell r="F30013"/>
        </row>
        <row r="30014">
          <cell r="B30014"/>
          <cell r="F30014"/>
        </row>
        <row r="30015">
          <cell r="B30015"/>
          <cell r="F30015"/>
        </row>
        <row r="30016">
          <cell r="B30016"/>
          <cell r="F30016"/>
        </row>
        <row r="30017">
          <cell r="B30017"/>
          <cell r="F30017"/>
        </row>
        <row r="30018">
          <cell r="B30018"/>
          <cell r="F30018"/>
        </row>
        <row r="30019">
          <cell r="B30019"/>
          <cell r="F30019"/>
        </row>
        <row r="30020">
          <cell r="B30020"/>
          <cell r="F30020"/>
        </row>
        <row r="30021">
          <cell r="B30021"/>
          <cell r="F30021"/>
        </row>
        <row r="30022">
          <cell r="B30022"/>
          <cell r="F30022"/>
        </row>
        <row r="30023">
          <cell r="B30023"/>
          <cell r="F30023"/>
        </row>
        <row r="30024">
          <cell r="B30024"/>
          <cell r="F30024"/>
        </row>
        <row r="30025">
          <cell r="B30025"/>
          <cell r="F30025"/>
        </row>
        <row r="30026">
          <cell r="B30026"/>
          <cell r="F30026"/>
        </row>
        <row r="30027">
          <cell r="B30027"/>
          <cell r="F30027"/>
        </row>
        <row r="30028">
          <cell r="B30028"/>
          <cell r="F30028"/>
        </row>
        <row r="30029">
          <cell r="B30029"/>
          <cell r="F30029"/>
        </row>
        <row r="30030">
          <cell r="B30030"/>
          <cell r="F30030"/>
        </row>
        <row r="30031">
          <cell r="B30031"/>
          <cell r="F30031"/>
        </row>
        <row r="30032">
          <cell r="B30032"/>
          <cell r="F30032"/>
        </row>
        <row r="30033">
          <cell r="B30033"/>
          <cell r="F30033"/>
        </row>
        <row r="30034">
          <cell r="B30034"/>
          <cell r="F30034"/>
        </row>
        <row r="30035">
          <cell r="B30035"/>
          <cell r="F30035"/>
        </row>
        <row r="30036">
          <cell r="B30036"/>
          <cell r="F30036"/>
        </row>
        <row r="30037">
          <cell r="B30037"/>
          <cell r="F30037"/>
        </row>
        <row r="30038">
          <cell r="B30038"/>
          <cell r="F30038"/>
        </row>
        <row r="30039">
          <cell r="B30039"/>
          <cell r="F30039"/>
        </row>
        <row r="30040">
          <cell r="B30040"/>
          <cell r="F30040"/>
        </row>
        <row r="30041">
          <cell r="B30041"/>
          <cell r="F30041"/>
        </row>
        <row r="30042">
          <cell r="B30042"/>
          <cell r="F30042"/>
        </row>
        <row r="30043">
          <cell r="B30043"/>
          <cell r="F30043"/>
        </row>
        <row r="30044">
          <cell r="B30044"/>
          <cell r="F30044"/>
        </row>
        <row r="30045">
          <cell r="B30045"/>
          <cell r="F30045"/>
        </row>
        <row r="30046">
          <cell r="B30046"/>
          <cell r="F30046"/>
        </row>
        <row r="30047">
          <cell r="B30047"/>
          <cell r="F30047"/>
        </row>
        <row r="30048">
          <cell r="B30048"/>
          <cell r="F30048"/>
        </row>
        <row r="30049">
          <cell r="B30049"/>
          <cell r="F30049"/>
        </row>
        <row r="30050">
          <cell r="B30050"/>
          <cell r="F30050"/>
        </row>
        <row r="30051">
          <cell r="B30051"/>
          <cell r="F30051"/>
        </row>
        <row r="30052">
          <cell r="B30052"/>
          <cell r="F30052"/>
        </row>
        <row r="30053">
          <cell r="B30053"/>
          <cell r="F30053"/>
        </row>
        <row r="30054">
          <cell r="B30054"/>
          <cell r="F30054"/>
        </row>
        <row r="30055">
          <cell r="B30055"/>
          <cell r="F30055"/>
        </row>
        <row r="30056">
          <cell r="B30056"/>
          <cell r="F30056"/>
        </row>
        <row r="30057">
          <cell r="B30057"/>
          <cell r="F30057"/>
        </row>
        <row r="30058">
          <cell r="B30058"/>
          <cell r="F30058"/>
        </row>
        <row r="30059">
          <cell r="B30059"/>
          <cell r="F30059"/>
        </row>
        <row r="30060">
          <cell r="B30060"/>
          <cell r="F30060"/>
        </row>
        <row r="30061">
          <cell r="B30061"/>
          <cell r="F30061"/>
        </row>
        <row r="30062">
          <cell r="B30062"/>
          <cell r="F30062"/>
        </row>
        <row r="30063">
          <cell r="B30063"/>
          <cell r="F30063"/>
        </row>
        <row r="30064">
          <cell r="B30064"/>
          <cell r="F30064"/>
        </row>
        <row r="30065">
          <cell r="B30065"/>
          <cell r="F30065"/>
        </row>
        <row r="30066">
          <cell r="B30066"/>
          <cell r="F30066"/>
        </row>
        <row r="30067">
          <cell r="B30067"/>
          <cell r="F30067"/>
        </row>
        <row r="30068">
          <cell r="B30068"/>
          <cell r="F30068"/>
        </row>
        <row r="30069">
          <cell r="B30069"/>
          <cell r="F30069"/>
        </row>
        <row r="30070">
          <cell r="B30070"/>
          <cell r="F30070"/>
        </row>
        <row r="30071">
          <cell r="B30071"/>
          <cell r="F30071"/>
        </row>
        <row r="30072">
          <cell r="B30072"/>
          <cell r="F30072"/>
        </row>
        <row r="30073">
          <cell r="B30073"/>
          <cell r="F30073"/>
        </row>
        <row r="30074">
          <cell r="B30074"/>
          <cell r="F30074"/>
        </row>
        <row r="30075">
          <cell r="B30075"/>
          <cell r="F30075"/>
        </row>
        <row r="30076">
          <cell r="B30076"/>
          <cell r="F30076"/>
        </row>
        <row r="30077">
          <cell r="B30077"/>
          <cell r="F30077"/>
        </row>
        <row r="30078">
          <cell r="B30078"/>
          <cell r="F30078"/>
        </row>
        <row r="30079">
          <cell r="B30079"/>
          <cell r="F30079"/>
        </row>
        <row r="30080">
          <cell r="B30080"/>
          <cell r="F30080"/>
        </row>
        <row r="30081">
          <cell r="B30081"/>
          <cell r="F30081"/>
        </row>
        <row r="30082">
          <cell r="B30082"/>
          <cell r="F30082"/>
        </row>
        <row r="30083">
          <cell r="B30083"/>
          <cell r="F30083"/>
        </row>
        <row r="30084">
          <cell r="B30084"/>
          <cell r="F30084"/>
        </row>
        <row r="30085">
          <cell r="B30085"/>
          <cell r="F30085"/>
        </row>
        <row r="30086">
          <cell r="B30086"/>
          <cell r="F30086"/>
        </row>
        <row r="30087">
          <cell r="B30087"/>
          <cell r="F30087"/>
        </row>
        <row r="30088">
          <cell r="B30088"/>
          <cell r="F30088"/>
        </row>
        <row r="30089">
          <cell r="B30089"/>
          <cell r="F30089"/>
        </row>
        <row r="30090">
          <cell r="B30090"/>
          <cell r="F30090"/>
        </row>
        <row r="30091">
          <cell r="B30091"/>
          <cell r="F30091"/>
        </row>
        <row r="30092">
          <cell r="B30092"/>
          <cell r="F30092"/>
        </row>
        <row r="30093">
          <cell r="B30093"/>
          <cell r="F30093"/>
        </row>
        <row r="30094">
          <cell r="B30094"/>
          <cell r="F30094"/>
        </row>
        <row r="30095">
          <cell r="B30095"/>
          <cell r="F30095"/>
        </row>
        <row r="30096">
          <cell r="B30096"/>
          <cell r="F30096"/>
        </row>
        <row r="30097">
          <cell r="B30097"/>
          <cell r="F30097"/>
        </row>
        <row r="30098">
          <cell r="B30098"/>
          <cell r="F30098"/>
        </row>
        <row r="30099">
          <cell r="B30099"/>
          <cell r="F30099"/>
        </row>
        <row r="30100">
          <cell r="B30100"/>
          <cell r="F30100"/>
        </row>
        <row r="30101">
          <cell r="B30101"/>
          <cell r="F30101"/>
        </row>
        <row r="30102">
          <cell r="B30102"/>
          <cell r="F30102"/>
        </row>
        <row r="30103">
          <cell r="B30103"/>
          <cell r="F30103"/>
        </row>
        <row r="30104">
          <cell r="B30104"/>
          <cell r="F30104"/>
        </row>
        <row r="30105">
          <cell r="B30105"/>
          <cell r="F30105"/>
        </row>
        <row r="30106">
          <cell r="B30106"/>
          <cell r="F30106"/>
        </row>
        <row r="30107">
          <cell r="B30107"/>
          <cell r="F30107"/>
        </row>
        <row r="30108">
          <cell r="B30108"/>
          <cell r="F30108"/>
        </row>
        <row r="30109">
          <cell r="B30109"/>
          <cell r="F30109"/>
        </row>
        <row r="30110">
          <cell r="B30110"/>
          <cell r="F30110"/>
        </row>
        <row r="30111">
          <cell r="B30111"/>
          <cell r="F30111"/>
        </row>
        <row r="30112">
          <cell r="B30112"/>
          <cell r="F30112"/>
        </row>
        <row r="30113">
          <cell r="B30113"/>
          <cell r="F30113"/>
        </row>
        <row r="30114">
          <cell r="B30114"/>
          <cell r="F30114"/>
        </row>
        <row r="30115">
          <cell r="B30115"/>
          <cell r="F30115"/>
        </row>
        <row r="30116">
          <cell r="B30116"/>
          <cell r="F30116"/>
        </row>
        <row r="30117">
          <cell r="B30117"/>
          <cell r="F30117"/>
        </row>
        <row r="30118">
          <cell r="B30118"/>
          <cell r="F30118"/>
        </row>
        <row r="30119">
          <cell r="B30119"/>
          <cell r="F30119"/>
        </row>
        <row r="30120">
          <cell r="B30120"/>
          <cell r="F30120"/>
        </row>
        <row r="30121">
          <cell r="B30121"/>
          <cell r="F30121"/>
        </row>
        <row r="30122">
          <cell r="B30122"/>
          <cell r="F30122"/>
        </row>
        <row r="30123">
          <cell r="B30123"/>
          <cell r="F30123"/>
        </row>
        <row r="30124">
          <cell r="B30124"/>
          <cell r="F30124"/>
        </row>
        <row r="30125">
          <cell r="B30125"/>
          <cell r="F30125"/>
        </row>
        <row r="30126">
          <cell r="B30126"/>
          <cell r="F30126"/>
        </row>
        <row r="30127">
          <cell r="B30127"/>
          <cell r="F30127"/>
        </row>
        <row r="30128">
          <cell r="B30128"/>
          <cell r="F30128"/>
        </row>
        <row r="30129">
          <cell r="B30129"/>
          <cell r="F30129"/>
        </row>
        <row r="30130">
          <cell r="B30130"/>
          <cell r="F30130"/>
        </row>
        <row r="30131">
          <cell r="B30131"/>
          <cell r="F30131"/>
        </row>
        <row r="30132">
          <cell r="B30132"/>
          <cell r="F30132"/>
        </row>
        <row r="30133">
          <cell r="B30133"/>
          <cell r="F30133"/>
        </row>
        <row r="30134">
          <cell r="B30134"/>
          <cell r="F30134"/>
        </row>
        <row r="30135">
          <cell r="B30135"/>
          <cell r="F30135"/>
        </row>
        <row r="30136">
          <cell r="B30136"/>
          <cell r="F30136"/>
        </row>
        <row r="30137">
          <cell r="B30137"/>
          <cell r="F30137"/>
        </row>
        <row r="30138">
          <cell r="B30138"/>
          <cell r="F30138"/>
        </row>
        <row r="30139">
          <cell r="B30139"/>
          <cell r="F30139"/>
        </row>
        <row r="30140">
          <cell r="B30140"/>
          <cell r="F30140"/>
        </row>
        <row r="30141">
          <cell r="B30141"/>
          <cell r="F30141"/>
        </row>
        <row r="30142">
          <cell r="B30142"/>
          <cell r="F30142"/>
        </row>
        <row r="30143">
          <cell r="B30143"/>
          <cell r="F30143"/>
        </row>
        <row r="30144">
          <cell r="B30144"/>
          <cell r="F30144"/>
        </row>
        <row r="30145">
          <cell r="B30145"/>
          <cell r="F30145"/>
        </row>
        <row r="30146">
          <cell r="B30146"/>
          <cell r="F30146"/>
        </row>
        <row r="30147">
          <cell r="B30147"/>
          <cell r="F30147"/>
        </row>
        <row r="30148">
          <cell r="B30148"/>
          <cell r="F30148"/>
        </row>
        <row r="30149">
          <cell r="B30149"/>
          <cell r="F30149"/>
        </row>
        <row r="30150">
          <cell r="B30150"/>
          <cell r="F30150"/>
        </row>
        <row r="30151">
          <cell r="B30151"/>
          <cell r="F30151"/>
        </row>
        <row r="30152">
          <cell r="B30152"/>
          <cell r="F30152"/>
        </row>
        <row r="30153">
          <cell r="B30153"/>
          <cell r="F30153"/>
        </row>
        <row r="30154">
          <cell r="B30154"/>
          <cell r="F30154"/>
        </row>
        <row r="30155">
          <cell r="B30155"/>
          <cell r="F30155"/>
        </row>
        <row r="30156">
          <cell r="B30156"/>
          <cell r="F30156"/>
        </row>
        <row r="30157">
          <cell r="B30157"/>
          <cell r="F30157"/>
        </row>
        <row r="30158">
          <cell r="B30158"/>
          <cell r="F30158"/>
        </row>
        <row r="30159">
          <cell r="B30159"/>
          <cell r="F30159"/>
        </row>
        <row r="30160">
          <cell r="B30160"/>
          <cell r="F30160"/>
        </row>
        <row r="30161">
          <cell r="B30161"/>
          <cell r="F30161"/>
        </row>
        <row r="30162">
          <cell r="B30162"/>
          <cell r="F30162"/>
        </row>
        <row r="30163">
          <cell r="B30163"/>
          <cell r="F30163"/>
        </row>
        <row r="30164">
          <cell r="B30164"/>
          <cell r="F30164"/>
        </row>
        <row r="30165">
          <cell r="B30165"/>
          <cell r="F30165"/>
        </row>
        <row r="30166">
          <cell r="B30166"/>
          <cell r="F30166"/>
        </row>
        <row r="30167">
          <cell r="B30167"/>
          <cell r="F30167"/>
        </row>
        <row r="30168">
          <cell r="B30168"/>
          <cell r="F30168"/>
        </row>
        <row r="30169">
          <cell r="B30169"/>
          <cell r="F30169"/>
        </row>
        <row r="30170">
          <cell r="B30170"/>
          <cell r="F30170"/>
        </row>
        <row r="30171">
          <cell r="B30171"/>
          <cell r="F30171"/>
        </row>
        <row r="30172">
          <cell r="B30172"/>
          <cell r="F30172"/>
        </row>
        <row r="30173">
          <cell r="B30173"/>
          <cell r="F30173"/>
        </row>
        <row r="30174">
          <cell r="B30174"/>
          <cell r="F30174"/>
        </row>
        <row r="30175">
          <cell r="B30175"/>
          <cell r="F30175"/>
        </row>
        <row r="30176">
          <cell r="B30176"/>
          <cell r="F30176"/>
        </row>
        <row r="30177">
          <cell r="B30177"/>
          <cell r="F30177"/>
        </row>
        <row r="30178">
          <cell r="B30178"/>
          <cell r="F30178"/>
        </row>
        <row r="30179">
          <cell r="B30179"/>
          <cell r="F30179"/>
        </row>
        <row r="30180">
          <cell r="B30180"/>
          <cell r="F30180"/>
        </row>
        <row r="30181">
          <cell r="B30181"/>
          <cell r="F30181"/>
        </row>
        <row r="30182">
          <cell r="B30182"/>
          <cell r="F30182"/>
        </row>
        <row r="30183">
          <cell r="B30183"/>
          <cell r="F30183"/>
        </row>
        <row r="30184">
          <cell r="B30184"/>
          <cell r="F30184"/>
        </row>
        <row r="30185">
          <cell r="B30185"/>
          <cell r="F30185"/>
        </row>
        <row r="30186">
          <cell r="B30186"/>
          <cell r="F30186"/>
        </row>
        <row r="30187">
          <cell r="B30187"/>
          <cell r="F30187"/>
        </row>
        <row r="30188">
          <cell r="B30188"/>
          <cell r="F30188"/>
        </row>
        <row r="30189">
          <cell r="B30189"/>
          <cell r="F30189"/>
        </row>
        <row r="30190">
          <cell r="B30190"/>
          <cell r="F30190"/>
        </row>
        <row r="30191">
          <cell r="B30191"/>
          <cell r="F30191"/>
        </row>
        <row r="30192">
          <cell r="B30192"/>
          <cell r="F30192"/>
        </row>
        <row r="30193">
          <cell r="B30193"/>
          <cell r="F30193"/>
        </row>
        <row r="30194">
          <cell r="B30194"/>
          <cell r="F30194"/>
        </row>
        <row r="30195">
          <cell r="B30195"/>
          <cell r="F30195"/>
        </row>
        <row r="30196">
          <cell r="B30196"/>
          <cell r="F30196"/>
        </row>
        <row r="30197">
          <cell r="B30197"/>
          <cell r="F30197"/>
        </row>
        <row r="30198">
          <cell r="B30198"/>
          <cell r="F30198"/>
        </row>
        <row r="30199">
          <cell r="B30199"/>
          <cell r="F30199"/>
        </row>
        <row r="30200">
          <cell r="B30200"/>
          <cell r="F30200"/>
        </row>
        <row r="30201">
          <cell r="B30201"/>
          <cell r="F30201"/>
        </row>
        <row r="30202">
          <cell r="B30202"/>
          <cell r="F30202"/>
        </row>
        <row r="30203">
          <cell r="B30203"/>
          <cell r="F30203"/>
        </row>
        <row r="30204">
          <cell r="B30204"/>
          <cell r="F30204"/>
        </row>
        <row r="30205">
          <cell r="B30205"/>
          <cell r="F30205"/>
        </row>
        <row r="30206">
          <cell r="B30206"/>
          <cell r="F30206"/>
        </row>
        <row r="30207">
          <cell r="B30207"/>
          <cell r="F30207"/>
        </row>
        <row r="30208">
          <cell r="B30208"/>
          <cell r="F30208"/>
        </row>
        <row r="30209">
          <cell r="B30209"/>
          <cell r="F30209"/>
        </row>
        <row r="30210">
          <cell r="B30210"/>
          <cell r="F30210"/>
        </row>
        <row r="30211">
          <cell r="B30211"/>
          <cell r="F30211"/>
        </row>
        <row r="30212">
          <cell r="B30212"/>
          <cell r="F30212"/>
        </row>
        <row r="30213">
          <cell r="B30213"/>
          <cell r="F30213"/>
        </row>
        <row r="30214">
          <cell r="B30214"/>
          <cell r="F30214"/>
        </row>
        <row r="30215">
          <cell r="B30215"/>
          <cell r="F30215"/>
        </row>
        <row r="30216">
          <cell r="B30216"/>
          <cell r="F30216"/>
        </row>
        <row r="30217">
          <cell r="B30217"/>
          <cell r="F30217"/>
        </row>
        <row r="30218">
          <cell r="B30218"/>
          <cell r="F30218"/>
        </row>
        <row r="30219">
          <cell r="B30219"/>
          <cell r="F30219"/>
        </row>
        <row r="30220">
          <cell r="B30220"/>
          <cell r="F30220"/>
        </row>
        <row r="30221">
          <cell r="B30221"/>
          <cell r="F30221"/>
        </row>
        <row r="30222">
          <cell r="B30222"/>
          <cell r="F30222"/>
        </row>
        <row r="30223">
          <cell r="B30223"/>
          <cell r="F30223"/>
        </row>
        <row r="30224">
          <cell r="B30224"/>
          <cell r="F30224"/>
        </row>
        <row r="30225">
          <cell r="B30225"/>
          <cell r="F30225"/>
        </row>
        <row r="30226">
          <cell r="B30226"/>
          <cell r="F30226"/>
        </row>
        <row r="30227">
          <cell r="B30227"/>
          <cell r="F30227"/>
        </row>
        <row r="30228">
          <cell r="B30228"/>
          <cell r="F30228"/>
        </row>
        <row r="30229">
          <cell r="B30229"/>
          <cell r="F30229"/>
        </row>
        <row r="30230">
          <cell r="B30230"/>
          <cell r="F30230"/>
        </row>
        <row r="30231">
          <cell r="B30231"/>
          <cell r="F30231"/>
        </row>
        <row r="30232">
          <cell r="B30232"/>
          <cell r="F30232"/>
        </row>
        <row r="30233">
          <cell r="B30233"/>
          <cell r="F30233"/>
        </row>
        <row r="30234">
          <cell r="B30234"/>
          <cell r="F30234"/>
        </row>
        <row r="30235">
          <cell r="B30235"/>
          <cell r="F30235"/>
        </row>
        <row r="30236">
          <cell r="B30236"/>
          <cell r="F30236"/>
        </row>
        <row r="30237">
          <cell r="B30237"/>
          <cell r="F30237"/>
        </row>
        <row r="30238">
          <cell r="B30238"/>
          <cell r="F30238"/>
        </row>
        <row r="30239">
          <cell r="B30239"/>
          <cell r="F30239"/>
        </row>
        <row r="30240">
          <cell r="B30240"/>
          <cell r="F30240"/>
        </row>
        <row r="30241">
          <cell r="B30241"/>
          <cell r="F30241"/>
        </row>
        <row r="30242">
          <cell r="B30242"/>
          <cell r="F30242"/>
        </row>
        <row r="30243">
          <cell r="B30243"/>
          <cell r="F30243"/>
        </row>
        <row r="30244">
          <cell r="B30244"/>
          <cell r="F30244"/>
        </row>
        <row r="30245">
          <cell r="B30245"/>
          <cell r="F30245"/>
        </row>
        <row r="30246">
          <cell r="B30246"/>
          <cell r="F30246"/>
        </row>
        <row r="30247">
          <cell r="B30247"/>
          <cell r="F30247"/>
        </row>
        <row r="30248">
          <cell r="B30248"/>
          <cell r="F30248"/>
        </row>
        <row r="30249">
          <cell r="B30249"/>
          <cell r="F30249"/>
        </row>
        <row r="30250">
          <cell r="B30250"/>
          <cell r="F30250"/>
        </row>
        <row r="30251">
          <cell r="B30251"/>
          <cell r="F30251"/>
        </row>
        <row r="30252">
          <cell r="B30252"/>
          <cell r="F30252"/>
        </row>
        <row r="30253">
          <cell r="B30253"/>
          <cell r="F30253"/>
        </row>
        <row r="30254">
          <cell r="B30254"/>
          <cell r="F30254"/>
        </row>
        <row r="30255">
          <cell r="B30255"/>
          <cell r="F30255"/>
        </row>
        <row r="30256">
          <cell r="B30256"/>
          <cell r="F30256"/>
        </row>
        <row r="30257">
          <cell r="B30257"/>
          <cell r="F30257"/>
        </row>
        <row r="30258">
          <cell r="B30258"/>
          <cell r="F30258"/>
        </row>
        <row r="30259">
          <cell r="B30259"/>
          <cell r="F30259"/>
        </row>
        <row r="30260">
          <cell r="B30260"/>
          <cell r="F30260"/>
        </row>
        <row r="30261">
          <cell r="B30261"/>
          <cell r="F30261"/>
        </row>
        <row r="30262">
          <cell r="B30262"/>
          <cell r="F30262"/>
        </row>
        <row r="30263">
          <cell r="B30263"/>
          <cell r="F30263"/>
        </row>
        <row r="30264">
          <cell r="B30264"/>
          <cell r="F30264"/>
        </row>
        <row r="30265">
          <cell r="B30265"/>
          <cell r="F30265"/>
        </row>
        <row r="30266">
          <cell r="B30266"/>
          <cell r="F30266"/>
        </row>
        <row r="30267">
          <cell r="B30267"/>
          <cell r="F30267"/>
        </row>
        <row r="30268">
          <cell r="B30268"/>
          <cell r="F30268"/>
        </row>
        <row r="30269">
          <cell r="B30269"/>
          <cell r="F30269"/>
        </row>
        <row r="30270">
          <cell r="B30270"/>
          <cell r="F30270"/>
        </row>
        <row r="30271">
          <cell r="B30271"/>
          <cell r="F30271"/>
        </row>
        <row r="30272">
          <cell r="B30272"/>
          <cell r="F30272"/>
        </row>
        <row r="30273">
          <cell r="B30273"/>
          <cell r="F30273"/>
        </row>
        <row r="30274">
          <cell r="B30274"/>
          <cell r="F30274"/>
        </row>
        <row r="30275">
          <cell r="B30275"/>
          <cell r="F30275"/>
        </row>
        <row r="30276">
          <cell r="B30276"/>
          <cell r="F30276"/>
        </row>
        <row r="30277">
          <cell r="B30277"/>
          <cell r="F30277"/>
        </row>
        <row r="30278">
          <cell r="B30278"/>
          <cell r="F30278"/>
        </row>
        <row r="30279">
          <cell r="B30279"/>
          <cell r="F30279"/>
        </row>
        <row r="30280">
          <cell r="B30280"/>
          <cell r="F30280"/>
        </row>
        <row r="30281">
          <cell r="B30281"/>
          <cell r="F30281"/>
        </row>
        <row r="30282">
          <cell r="B30282"/>
          <cell r="F30282"/>
        </row>
        <row r="30283">
          <cell r="B30283"/>
          <cell r="F30283"/>
        </row>
        <row r="30284">
          <cell r="B30284"/>
          <cell r="F30284"/>
        </row>
        <row r="30285">
          <cell r="B30285"/>
          <cell r="F30285"/>
        </row>
        <row r="30286">
          <cell r="B30286"/>
          <cell r="F30286"/>
        </row>
        <row r="30287">
          <cell r="B30287"/>
          <cell r="F30287"/>
        </row>
        <row r="30288">
          <cell r="B30288"/>
          <cell r="F30288"/>
        </row>
        <row r="30289">
          <cell r="B30289"/>
          <cell r="F30289"/>
        </row>
        <row r="30290">
          <cell r="B30290"/>
          <cell r="F30290"/>
        </row>
        <row r="30291">
          <cell r="B30291"/>
          <cell r="F30291"/>
        </row>
        <row r="30292">
          <cell r="B30292"/>
          <cell r="F30292"/>
        </row>
        <row r="30293">
          <cell r="B30293"/>
          <cell r="F30293"/>
        </row>
        <row r="30294">
          <cell r="B30294"/>
          <cell r="F30294"/>
        </row>
        <row r="30295">
          <cell r="B30295"/>
          <cell r="F30295"/>
        </row>
        <row r="30296">
          <cell r="B30296"/>
          <cell r="F30296"/>
        </row>
        <row r="30297">
          <cell r="B30297"/>
          <cell r="F30297"/>
        </row>
        <row r="30298">
          <cell r="B30298"/>
          <cell r="F30298"/>
        </row>
        <row r="30299">
          <cell r="B30299"/>
          <cell r="F30299"/>
        </row>
        <row r="30300">
          <cell r="B30300"/>
          <cell r="F30300"/>
        </row>
        <row r="30301">
          <cell r="B30301"/>
          <cell r="F30301"/>
        </row>
        <row r="30302">
          <cell r="B30302"/>
          <cell r="F30302"/>
        </row>
        <row r="30303">
          <cell r="B30303"/>
          <cell r="F30303"/>
        </row>
        <row r="30304">
          <cell r="B30304"/>
          <cell r="F30304"/>
        </row>
        <row r="30305">
          <cell r="B30305"/>
          <cell r="F30305"/>
        </row>
        <row r="30306">
          <cell r="B30306"/>
          <cell r="F30306"/>
        </row>
        <row r="30307">
          <cell r="B30307"/>
          <cell r="F30307"/>
        </row>
        <row r="30308">
          <cell r="B30308"/>
          <cell r="F30308"/>
        </row>
        <row r="30309">
          <cell r="B30309"/>
          <cell r="F30309"/>
        </row>
        <row r="30310">
          <cell r="B30310"/>
          <cell r="F30310"/>
        </row>
        <row r="30311">
          <cell r="B30311"/>
          <cell r="F30311"/>
        </row>
        <row r="30312">
          <cell r="B30312"/>
          <cell r="F30312"/>
        </row>
        <row r="30313">
          <cell r="B30313"/>
          <cell r="F30313"/>
        </row>
        <row r="30314">
          <cell r="B30314"/>
          <cell r="F30314"/>
        </row>
        <row r="30315">
          <cell r="B30315"/>
          <cell r="F30315"/>
        </row>
        <row r="30316">
          <cell r="B30316"/>
          <cell r="F30316"/>
        </row>
        <row r="30317">
          <cell r="B30317"/>
          <cell r="F30317"/>
        </row>
        <row r="30318">
          <cell r="B30318"/>
          <cell r="F30318"/>
        </row>
        <row r="30319">
          <cell r="B30319"/>
          <cell r="F30319"/>
        </row>
        <row r="30320">
          <cell r="B30320"/>
          <cell r="F30320"/>
        </row>
        <row r="30321">
          <cell r="B30321"/>
          <cell r="F30321"/>
        </row>
        <row r="30322">
          <cell r="B30322"/>
          <cell r="F30322"/>
        </row>
        <row r="30323">
          <cell r="B30323"/>
          <cell r="F30323"/>
        </row>
        <row r="30324">
          <cell r="B30324"/>
          <cell r="F30324"/>
        </row>
        <row r="30325">
          <cell r="B30325"/>
          <cell r="F30325"/>
        </row>
        <row r="30326">
          <cell r="B30326"/>
          <cell r="F30326"/>
        </row>
        <row r="30327">
          <cell r="B30327"/>
          <cell r="F30327"/>
        </row>
        <row r="30328">
          <cell r="B30328"/>
          <cell r="F30328"/>
        </row>
        <row r="30329">
          <cell r="B30329"/>
          <cell r="F30329"/>
        </row>
        <row r="30330">
          <cell r="B30330"/>
          <cell r="F30330"/>
        </row>
        <row r="30331">
          <cell r="B30331"/>
          <cell r="F30331"/>
        </row>
        <row r="30332">
          <cell r="B30332"/>
          <cell r="F30332"/>
        </row>
        <row r="30333">
          <cell r="B30333"/>
          <cell r="F30333"/>
        </row>
        <row r="30334">
          <cell r="B30334"/>
          <cell r="F30334"/>
        </row>
        <row r="30335">
          <cell r="B30335"/>
          <cell r="F30335"/>
        </row>
        <row r="30336">
          <cell r="B30336"/>
          <cell r="F30336"/>
        </row>
        <row r="30337">
          <cell r="B30337"/>
          <cell r="F30337"/>
        </row>
        <row r="30338">
          <cell r="B30338"/>
          <cell r="F30338"/>
        </row>
        <row r="30339">
          <cell r="B30339"/>
          <cell r="F30339"/>
        </row>
        <row r="30340">
          <cell r="B30340"/>
          <cell r="F30340"/>
        </row>
        <row r="30341">
          <cell r="B30341"/>
          <cell r="F30341"/>
        </row>
        <row r="30342">
          <cell r="B30342"/>
          <cell r="F30342"/>
        </row>
        <row r="30343">
          <cell r="B30343"/>
          <cell r="F30343"/>
        </row>
        <row r="30344">
          <cell r="B30344"/>
          <cell r="F30344"/>
        </row>
        <row r="30345">
          <cell r="B30345"/>
          <cell r="F30345"/>
        </row>
        <row r="30346">
          <cell r="B30346"/>
          <cell r="F30346"/>
        </row>
        <row r="30347">
          <cell r="B30347"/>
          <cell r="F30347"/>
        </row>
        <row r="30348">
          <cell r="B30348"/>
          <cell r="F30348"/>
        </row>
        <row r="30349">
          <cell r="B30349"/>
          <cell r="F30349"/>
        </row>
        <row r="30350">
          <cell r="B30350"/>
          <cell r="F30350"/>
        </row>
        <row r="30351">
          <cell r="B30351"/>
          <cell r="F30351"/>
        </row>
        <row r="30352">
          <cell r="B30352"/>
          <cell r="F30352"/>
        </row>
        <row r="30353">
          <cell r="B30353"/>
          <cell r="F30353"/>
        </row>
        <row r="30354">
          <cell r="B30354"/>
          <cell r="F30354"/>
        </row>
        <row r="30355">
          <cell r="B30355"/>
          <cell r="F30355"/>
        </row>
        <row r="30356">
          <cell r="B30356"/>
          <cell r="F30356"/>
        </row>
        <row r="30357">
          <cell r="B30357"/>
          <cell r="F30357"/>
        </row>
        <row r="30358">
          <cell r="B30358"/>
          <cell r="F30358"/>
        </row>
        <row r="30359">
          <cell r="B30359"/>
          <cell r="F30359"/>
        </row>
        <row r="30360">
          <cell r="B30360"/>
          <cell r="F30360"/>
        </row>
        <row r="30361">
          <cell r="B30361"/>
          <cell r="F30361"/>
        </row>
        <row r="30362">
          <cell r="B30362"/>
          <cell r="F30362"/>
        </row>
        <row r="30363">
          <cell r="B30363"/>
          <cell r="F30363"/>
        </row>
        <row r="30364">
          <cell r="B30364"/>
          <cell r="F30364"/>
        </row>
        <row r="30365">
          <cell r="B30365"/>
          <cell r="F30365"/>
        </row>
        <row r="30366">
          <cell r="B30366"/>
          <cell r="F30366"/>
        </row>
        <row r="30367">
          <cell r="B30367"/>
          <cell r="F30367"/>
        </row>
        <row r="30368">
          <cell r="B30368"/>
          <cell r="F30368"/>
        </row>
        <row r="30369">
          <cell r="B30369"/>
          <cell r="F30369"/>
        </row>
        <row r="30370">
          <cell r="B30370"/>
          <cell r="F30370"/>
        </row>
        <row r="30371">
          <cell r="B30371"/>
          <cell r="F30371"/>
        </row>
        <row r="30372">
          <cell r="B30372"/>
          <cell r="F30372"/>
        </row>
        <row r="30373">
          <cell r="B30373"/>
          <cell r="F30373"/>
        </row>
        <row r="30374">
          <cell r="B30374"/>
          <cell r="F30374"/>
        </row>
        <row r="30375">
          <cell r="B30375"/>
          <cell r="F30375"/>
        </row>
        <row r="30376">
          <cell r="B30376"/>
          <cell r="F30376"/>
        </row>
        <row r="30377">
          <cell r="B30377"/>
          <cell r="F30377"/>
        </row>
        <row r="30378">
          <cell r="B30378"/>
          <cell r="F30378"/>
        </row>
        <row r="30379">
          <cell r="B30379"/>
          <cell r="F30379"/>
        </row>
        <row r="30380">
          <cell r="B30380"/>
          <cell r="F30380"/>
        </row>
        <row r="30381">
          <cell r="B30381"/>
          <cell r="F30381"/>
        </row>
        <row r="30382">
          <cell r="B30382"/>
          <cell r="F30382"/>
        </row>
        <row r="30383">
          <cell r="B30383"/>
          <cell r="F30383"/>
        </row>
        <row r="30384">
          <cell r="B30384"/>
          <cell r="F30384"/>
        </row>
        <row r="30385">
          <cell r="B30385"/>
          <cell r="F30385"/>
        </row>
        <row r="30386">
          <cell r="B30386"/>
          <cell r="F30386"/>
        </row>
        <row r="30387">
          <cell r="B30387"/>
          <cell r="F30387"/>
        </row>
        <row r="30388">
          <cell r="B30388"/>
          <cell r="F30388"/>
        </row>
        <row r="30389">
          <cell r="B30389"/>
          <cell r="F30389"/>
        </row>
        <row r="30390">
          <cell r="B30390"/>
          <cell r="F30390"/>
        </row>
        <row r="30391">
          <cell r="B30391"/>
          <cell r="F30391"/>
        </row>
        <row r="30392">
          <cell r="B30392"/>
          <cell r="F30392"/>
        </row>
        <row r="30393">
          <cell r="B30393"/>
          <cell r="F30393"/>
        </row>
        <row r="30394">
          <cell r="B30394"/>
          <cell r="F30394"/>
        </row>
        <row r="30395">
          <cell r="B30395"/>
          <cell r="F30395"/>
        </row>
        <row r="30396">
          <cell r="B30396"/>
          <cell r="F30396"/>
        </row>
        <row r="30397">
          <cell r="B30397"/>
          <cell r="F30397"/>
        </row>
        <row r="30398">
          <cell r="B30398"/>
          <cell r="F30398"/>
        </row>
        <row r="30399">
          <cell r="B30399"/>
          <cell r="F30399"/>
        </row>
        <row r="30400">
          <cell r="B30400"/>
          <cell r="F30400"/>
        </row>
        <row r="30401">
          <cell r="B30401"/>
          <cell r="F30401"/>
        </row>
        <row r="30402">
          <cell r="B30402"/>
          <cell r="F30402"/>
        </row>
        <row r="30403">
          <cell r="B30403"/>
          <cell r="F30403"/>
        </row>
        <row r="30404">
          <cell r="B30404"/>
          <cell r="F30404"/>
        </row>
        <row r="30405">
          <cell r="B30405"/>
          <cell r="F30405"/>
        </row>
        <row r="30406">
          <cell r="B30406"/>
          <cell r="F30406"/>
        </row>
        <row r="30407">
          <cell r="B30407"/>
          <cell r="F30407"/>
        </row>
        <row r="30408">
          <cell r="B30408"/>
          <cell r="F30408"/>
        </row>
        <row r="30409">
          <cell r="B30409"/>
          <cell r="F30409"/>
        </row>
        <row r="30410">
          <cell r="B30410"/>
          <cell r="F30410"/>
        </row>
        <row r="30411">
          <cell r="B30411"/>
          <cell r="F30411"/>
        </row>
        <row r="30412">
          <cell r="B30412"/>
          <cell r="F30412"/>
        </row>
        <row r="30413">
          <cell r="B30413"/>
          <cell r="F30413"/>
        </row>
        <row r="30414">
          <cell r="B30414"/>
          <cell r="F30414"/>
        </row>
        <row r="30415">
          <cell r="B30415"/>
          <cell r="F30415"/>
        </row>
        <row r="30416">
          <cell r="B30416"/>
          <cell r="F30416"/>
        </row>
        <row r="30417">
          <cell r="B30417"/>
          <cell r="F30417"/>
        </row>
        <row r="30418">
          <cell r="B30418"/>
          <cell r="F30418"/>
        </row>
        <row r="30419">
          <cell r="B30419"/>
          <cell r="F30419"/>
        </row>
        <row r="30420">
          <cell r="B30420"/>
          <cell r="F30420"/>
        </row>
        <row r="30421">
          <cell r="B30421"/>
          <cell r="F30421"/>
        </row>
        <row r="30422">
          <cell r="B30422"/>
          <cell r="F30422"/>
        </row>
        <row r="30423">
          <cell r="B30423"/>
          <cell r="F30423"/>
        </row>
        <row r="30424">
          <cell r="B30424"/>
          <cell r="F30424"/>
        </row>
        <row r="30425">
          <cell r="B30425"/>
          <cell r="F30425"/>
        </row>
        <row r="30426">
          <cell r="B30426"/>
          <cell r="F30426"/>
        </row>
        <row r="30427">
          <cell r="B30427"/>
          <cell r="F30427"/>
        </row>
        <row r="30428">
          <cell r="B30428"/>
          <cell r="F30428"/>
        </row>
        <row r="30429">
          <cell r="B30429"/>
          <cell r="F30429"/>
        </row>
        <row r="30430">
          <cell r="B30430"/>
          <cell r="F30430"/>
        </row>
        <row r="30431">
          <cell r="B30431"/>
          <cell r="F30431"/>
        </row>
        <row r="30432">
          <cell r="B30432"/>
          <cell r="F30432"/>
        </row>
        <row r="30433">
          <cell r="B30433"/>
          <cell r="F30433"/>
        </row>
        <row r="30434">
          <cell r="B30434"/>
          <cell r="F30434"/>
        </row>
        <row r="30435">
          <cell r="B30435"/>
          <cell r="F30435"/>
        </row>
        <row r="30436">
          <cell r="B30436"/>
          <cell r="F30436"/>
        </row>
        <row r="30437">
          <cell r="B30437"/>
          <cell r="F30437"/>
        </row>
        <row r="30438">
          <cell r="B30438"/>
          <cell r="F30438"/>
        </row>
        <row r="30439">
          <cell r="B30439"/>
          <cell r="F30439"/>
        </row>
        <row r="30440">
          <cell r="B30440"/>
          <cell r="F30440"/>
        </row>
        <row r="30441">
          <cell r="B30441"/>
          <cell r="F30441"/>
        </row>
        <row r="30442">
          <cell r="B30442"/>
          <cell r="F30442"/>
        </row>
        <row r="30443">
          <cell r="B30443"/>
          <cell r="F30443"/>
        </row>
        <row r="30444">
          <cell r="B30444"/>
          <cell r="F30444"/>
        </row>
        <row r="30445">
          <cell r="B30445"/>
          <cell r="F30445"/>
        </row>
        <row r="30446">
          <cell r="B30446"/>
          <cell r="F30446"/>
        </row>
        <row r="30447">
          <cell r="B30447"/>
          <cell r="F30447"/>
        </row>
        <row r="30448">
          <cell r="B30448"/>
          <cell r="F30448"/>
        </row>
        <row r="30449">
          <cell r="B30449"/>
          <cell r="F30449"/>
        </row>
        <row r="30450">
          <cell r="B30450"/>
          <cell r="F30450"/>
        </row>
        <row r="30451">
          <cell r="B30451"/>
          <cell r="F30451"/>
        </row>
        <row r="30452">
          <cell r="B30452"/>
          <cell r="F30452"/>
        </row>
        <row r="30453">
          <cell r="B30453"/>
          <cell r="F30453"/>
        </row>
        <row r="30454">
          <cell r="B30454"/>
          <cell r="F30454"/>
        </row>
        <row r="30455">
          <cell r="B30455"/>
          <cell r="F30455"/>
        </row>
        <row r="30456">
          <cell r="B30456"/>
          <cell r="F30456"/>
        </row>
        <row r="30457">
          <cell r="B30457"/>
          <cell r="F30457"/>
        </row>
        <row r="30458">
          <cell r="B30458"/>
          <cell r="F30458"/>
        </row>
        <row r="30459">
          <cell r="B30459"/>
          <cell r="F30459"/>
        </row>
        <row r="30460">
          <cell r="B30460"/>
          <cell r="F30460"/>
        </row>
        <row r="30461">
          <cell r="B30461"/>
          <cell r="F30461"/>
        </row>
        <row r="30462">
          <cell r="B30462"/>
          <cell r="F30462"/>
        </row>
        <row r="30463">
          <cell r="B30463"/>
          <cell r="F30463"/>
        </row>
        <row r="30464">
          <cell r="B30464"/>
          <cell r="F30464"/>
        </row>
        <row r="30465">
          <cell r="B30465"/>
          <cell r="F30465"/>
        </row>
        <row r="30466">
          <cell r="B30466"/>
          <cell r="F30466"/>
        </row>
        <row r="30467">
          <cell r="B30467"/>
          <cell r="F30467"/>
        </row>
        <row r="30468">
          <cell r="B30468"/>
          <cell r="F30468"/>
        </row>
        <row r="30469">
          <cell r="B30469"/>
          <cell r="F30469"/>
        </row>
        <row r="30470">
          <cell r="B30470"/>
          <cell r="F30470"/>
        </row>
        <row r="30471">
          <cell r="B30471"/>
          <cell r="F30471"/>
        </row>
        <row r="30472">
          <cell r="B30472"/>
          <cell r="F30472"/>
        </row>
        <row r="30473">
          <cell r="B30473"/>
          <cell r="F30473"/>
        </row>
        <row r="30474">
          <cell r="B30474"/>
          <cell r="F30474"/>
        </row>
        <row r="30475">
          <cell r="B30475"/>
          <cell r="F30475"/>
        </row>
        <row r="30476">
          <cell r="B30476"/>
          <cell r="F30476"/>
        </row>
        <row r="30477">
          <cell r="B30477"/>
          <cell r="F30477"/>
        </row>
        <row r="30478">
          <cell r="B30478"/>
          <cell r="F30478"/>
        </row>
        <row r="30479">
          <cell r="B30479"/>
          <cell r="F30479"/>
        </row>
        <row r="30480">
          <cell r="B30480"/>
          <cell r="F30480"/>
        </row>
        <row r="30481">
          <cell r="B30481"/>
          <cell r="F30481"/>
        </row>
        <row r="30482">
          <cell r="B30482"/>
          <cell r="F30482"/>
        </row>
        <row r="30483">
          <cell r="B30483"/>
          <cell r="F30483"/>
        </row>
        <row r="30484">
          <cell r="B30484"/>
          <cell r="F30484"/>
        </row>
        <row r="30485">
          <cell r="B30485"/>
          <cell r="F30485"/>
        </row>
        <row r="30486">
          <cell r="B30486"/>
          <cell r="F30486"/>
        </row>
        <row r="30487">
          <cell r="B30487"/>
          <cell r="F30487"/>
        </row>
        <row r="30488">
          <cell r="B30488"/>
          <cell r="F30488"/>
        </row>
        <row r="30489">
          <cell r="B30489"/>
          <cell r="F30489"/>
        </row>
        <row r="30490">
          <cell r="B30490"/>
          <cell r="F30490"/>
        </row>
        <row r="30491">
          <cell r="B30491"/>
          <cell r="F30491"/>
        </row>
        <row r="30492">
          <cell r="B30492"/>
          <cell r="F30492"/>
        </row>
        <row r="30493">
          <cell r="B30493"/>
          <cell r="F30493"/>
        </row>
        <row r="30494">
          <cell r="B30494"/>
          <cell r="F30494"/>
        </row>
        <row r="30495">
          <cell r="B30495"/>
          <cell r="F30495"/>
        </row>
        <row r="30496">
          <cell r="B30496"/>
          <cell r="F30496"/>
        </row>
        <row r="30497">
          <cell r="B30497"/>
          <cell r="F30497"/>
        </row>
        <row r="30498">
          <cell r="B30498"/>
          <cell r="F30498"/>
        </row>
        <row r="30499">
          <cell r="B30499"/>
          <cell r="F30499"/>
        </row>
        <row r="30500">
          <cell r="B30500"/>
          <cell r="F30500"/>
        </row>
        <row r="30501">
          <cell r="B30501"/>
          <cell r="F30501"/>
        </row>
        <row r="30502">
          <cell r="B30502"/>
          <cell r="F30502"/>
        </row>
        <row r="30503">
          <cell r="B30503"/>
          <cell r="F30503"/>
        </row>
        <row r="30504">
          <cell r="B30504"/>
          <cell r="F30504"/>
        </row>
        <row r="30505">
          <cell r="B30505"/>
          <cell r="F30505"/>
        </row>
        <row r="30506">
          <cell r="B30506"/>
          <cell r="F30506"/>
        </row>
        <row r="30507">
          <cell r="B30507"/>
          <cell r="F30507"/>
        </row>
        <row r="30508">
          <cell r="B30508"/>
          <cell r="F30508"/>
        </row>
        <row r="30509">
          <cell r="B30509"/>
          <cell r="F30509"/>
        </row>
        <row r="30510">
          <cell r="B30510"/>
          <cell r="F30510"/>
        </row>
        <row r="30511">
          <cell r="B30511"/>
          <cell r="F30511"/>
        </row>
        <row r="30512">
          <cell r="B30512"/>
          <cell r="F30512"/>
        </row>
        <row r="30513">
          <cell r="B30513"/>
          <cell r="F30513"/>
        </row>
        <row r="30514">
          <cell r="B30514"/>
          <cell r="F30514"/>
        </row>
        <row r="30515">
          <cell r="B30515"/>
          <cell r="F30515"/>
        </row>
        <row r="30516">
          <cell r="B30516"/>
          <cell r="F30516"/>
        </row>
        <row r="30517">
          <cell r="B30517"/>
          <cell r="F30517"/>
        </row>
        <row r="30518">
          <cell r="B30518"/>
          <cell r="F30518"/>
        </row>
        <row r="30519">
          <cell r="B30519"/>
          <cell r="F30519"/>
        </row>
        <row r="30520">
          <cell r="B30520"/>
          <cell r="F30520"/>
        </row>
        <row r="30521">
          <cell r="B30521"/>
          <cell r="F30521"/>
        </row>
        <row r="30522">
          <cell r="B30522"/>
          <cell r="F30522"/>
        </row>
        <row r="30523">
          <cell r="B30523"/>
          <cell r="F30523"/>
        </row>
        <row r="30524">
          <cell r="B30524"/>
          <cell r="F30524"/>
        </row>
        <row r="30525">
          <cell r="B30525"/>
          <cell r="F30525"/>
        </row>
        <row r="30526">
          <cell r="B30526"/>
          <cell r="F30526"/>
        </row>
        <row r="30527">
          <cell r="B30527"/>
          <cell r="F30527"/>
        </row>
        <row r="30528">
          <cell r="B30528"/>
          <cell r="F30528"/>
        </row>
        <row r="30529">
          <cell r="B30529"/>
          <cell r="F30529"/>
        </row>
        <row r="30530">
          <cell r="B30530"/>
          <cell r="F30530"/>
        </row>
        <row r="30531">
          <cell r="B30531"/>
          <cell r="F30531"/>
        </row>
        <row r="30532">
          <cell r="B30532"/>
          <cell r="F30532"/>
        </row>
        <row r="30533">
          <cell r="B30533"/>
          <cell r="F30533"/>
        </row>
        <row r="30534">
          <cell r="B30534"/>
          <cell r="F30534"/>
        </row>
        <row r="30535">
          <cell r="B30535"/>
          <cell r="F30535"/>
        </row>
        <row r="30536">
          <cell r="B30536"/>
          <cell r="F30536"/>
        </row>
        <row r="30537">
          <cell r="B30537"/>
          <cell r="F30537"/>
        </row>
        <row r="30538">
          <cell r="B30538"/>
          <cell r="F30538"/>
        </row>
        <row r="30539">
          <cell r="B30539"/>
          <cell r="F30539"/>
        </row>
        <row r="30540">
          <cell r="B30540"/>
          <cell r="F30540"/>
        </row>
        <row r="30541">
          <cell r="B30541"/>
          <cell r="F30541"/>
        </row>
        <row r="30542">
          <cell r="B30542"/>
          <cell r="F30542"/>
        </row>
        <row r="30543">
          <cell r="B30543"/>
          <cell r="F30543"/>
        </row>
        <row r="30544">
          <cell r="B30544"/>
          <cell r="F30544"/>
        </row>
        <row r="30545">
          <cell r="B30545"/>
          <cell r="F30545"/>
        </row>
        <row r="30546">
          <cell r="B30546"/>
          <cell r="F30546"/>
        </row>
        <row r="30547">
          <cell r="B30547"/>
          <cell r="F30547"/>
        </row>
        <row r="30548">
          <cell r="B30548"/>
          <cell r="F30548"/>
        </row>
        <row r="30549">
          <cell r="B30549"/>
          <cell r="F30549"/>
        </row>
        <row r="30550">
          <cell r="B30550"/>
          <cell r="F30550"/>
        </row>
        <row r="30551">
          <cell r="B30551"/>
          <cell r="F30551"/>
        </row>
        <row r="30552">
          <cell r="B30552"/>
          <cell r="F30552"/>
        </row>
        <row r="30553">
          <cell r="B30553"/>
          <cell r="F30553"/>
        </row>
        <row r="30554">
          <cell r="B30554"/>
          <cell r="F30554"/>
        </row>
        <row r="30555">
          <cell r="B30555"/>
          <cell r="F30555"/>
        </row>
        <row r="30556">
          <cell r="B30556"/>
          <cell r="F30556"/>
        </row>
        <row r="30557">
          <cell r="B30557"/>
          <cell r="F30557"/>
        </row>
        <row r="30558">
          <cell r="B30558"/>
          <cell r="F30558"/>
        </row>
        <row r="30559">
          <cell r="B30559"/>
          <cell r="F30559"/>
        </row>
        <row r="30560">
          <cell r="B30560"/>
          <cell r="F30560"/>
        </row>
        <row r="30561">
          <cell r="B30561"/>
          <cell r="F30561"/>
        </row>
        <row r="30562">
          <cell r="B30562"/>
          <cell r="F30562"/>
        </row>
        <row r="30563">
          <cell r="B30563"/>
          <cell r="F30563"/>
        </row>
        <row r="30564">
          <cell r="B30564"/>
          <cell r="F30564"/>
        </row>
        <row r="30565">
          <cell r="B30565"/>
          <cell r="F30565"/>
        </row>
        <row r="30566">
          <cell r="B30566"/>
          <cell r="F30566"/>
        </row>
        <row r="30567">
          <cell r="B30567"/>
          <cell r="F30567"/>
        </row>
        <row r="30568">
          <cell r="B30568"/>
          <cell r="F30568"/>
        </row>
        <row r="30569">
          <cell r="B30569"/>
          <cell r="F30569"/>
        </row>
        <row r="30570">
          <cell r="B30570"/>
          <cell r="F30570"/>
        </row>
        <row r="30571">
          <cell r="B30571"/>
          <cell r="F30571"/>
        </row>
        <row r="30572">
          <cell r="B30572"/>
          <cell r="F30572"/>
        </row>
        <row r="30573">
          <cell r="B30573"/>
          <cell r="F30573"/>
        </row>
        <row r="30574">
          <cell r="B30574"/>
          <cell r="F30574"/>
        </row>
        <row r="30575">
          <cell r="B30575"/>
          <cell r="F30575"/>
        </row>
        <row r="30576">
          <cell r="B30576"/>
          <cell r="F30576"/>
        </row>
        <row r="30577">
          <cell r="B30577"/>
          <cell r="F30577"/>
        </row>
        <row r="30578">
          <cell r="B30578"/>
          <cell r="F30578"/>
        </row>
        <row r="30579">
          <cell r="B30579"/>
          <cell r="F30579"/>
        </row>
        <row r="30580">
          <cell r="B30580"/>
          <cell r="F30580"/>
        </row>
        <row r="30581">
          <cell r="B30581"/>
          <cell r="F30581"/>
        </row>
        <row r="30582">
          <cell r="B30582"/>
          <cell r="F30582"/>
        </row>
        <row r="30583">
          <cell r="B30583"/>
          <cell r="F30583"/>
        </row>
        <row r="30584">
          <cell r="B30584"/>
          <cell r="F30584"/>
        </row>
        <row r="30585">
          <cell r="B30585"/>
          <cell r="F30585"/>
        </row>
        <row r="30586">
          <cell r="B30586"/>
          <cell r="F30586"/>
        </row>
        <row r="30587">
          <cell r="B30587"/>
          <cell r="F30587"/>
        </row>
        <row r="30588">
          <cell r="B30588"/>
          <cell r="F30588"/>
        </row>
        <row r="30589">
          <cell r="B30589"/>
          <cell r="F30589"/>
        </row>
        <row r="30590">
          <cell r="B30590"/>
          <cell r="F30590"/>
        </row>
        <row r="30591">
          <cell r="B30591"/>
          <cell r="F30591"/>
        </row>
        <row r="30592">
          <cell r="B30592"/>
          <cell r="F30592"/>
        </row>
        <row r="30593">
          <cell r="B30593"/>
          <cell r="F30593"/>
        </row>
        <row r="30594">
          <cell r="B30594"/>
          <cell r="F30594"/>
        </row>
        <row r="30595">
          <cell r="B30595"/>
          <cell r="F30595"/>
        </row>
        <row r="30596">
          <cell r="B30596"/>
          <cell r="F30596"/>
        </row>
        <row r="30597">
          <cell r="B30597"/>
          <cell r="F30597"/>
        </row>
        <row r="30598">
          <cell r="B30598"/>
          <cell r="F30598"/>
        </row>
        <row r="30599">
          <cell r="B30599"/>
          <cell r="F30599"/>
        </row>
        <row r="30600">
          <cell r="B30600"/>
          <cell r="F30600"/>
        </row>
        <row r="30601">
          <cell r="B30601"/>
          <cell r="F30601"/>
        </row>
        <row r="30602">
          <cell r="B30602"/>
          <cell r="F30602"/>
        </row>
        <row r="30603">
          <cell r="B30603"/>
          <cell r="F30603"/>
        </row>
        <row r="30604">
          <cell r="B30604"/>
          <cell r="F30604"/>
        </row>
        <row r="30605">
          <cell r="B30605"/>
          <cell r="F30605"/>
        </row>
        <row r="30606">
          <cell r="B30606"/>
          <cell r="F30606"/>
        </row>
        <row r="30607">
          <cell r="B30607"/>
          <cell r="F30607"/>
        </row>
        <row r="30608">
          <cell r="B30608"/>
          <cell r="F30608"/>
        </row>
        <row r="30609">
          <cell r="B30609"/>
          <cell r="F30609"/>
        </row>
        <row r="30610">
          <cell r="B30610"/>
          <cell r="F30610"/>
        </row>
        <row r="30611">
          <cell r="B30611"/>
          <cell r="F30611"/>
        </row>
        <row r="30612">
          <cell r="B30612"/>
          <cell r="F30612"/>
        </row>
        <row r="30613">
          <cell r="B30613"/>
          <cell r="F30613"/>
        </row>
        <row r="30614">
          <cell r="B30614"/>
          <cell r="F30614"/>
        </row>
        <row r="30615">
          <cell r="B30615"/>
          <cell r="F30615"/>
        </row>
        <row r="30616">
          <cell r="B30616"/>
          <cell r="F30616"/>
        </row>
        <row r="30617">
          <cell r="B30617"/>
          <cell r="F30617"/>
        </row>
        <row r="30618">
          <cell r="B30618"/>
          <cell r="F30618"/>
        </row>
        <row r="30619">
          <cell r="B30619"/>
          <cell r="F30619"/>
        </row>
        <row r="30620">
          <cell r="B30620"/>
          <cell r="F30620"/>
        </row>
        <row r="30621">
          <cell r="B30621"/>
          <cell r="F30621"/>
        </row>
        <row r="30622">
          <cell r="B30622"/>
          <cell r="F30622"/>
        </row>
        <row r="30623">
          <cell r="B30623"/>
          <cell r="F30623"/>
        </row>
        <row r="30624">
          <cell r="B30624"/>
          <cell r="F30624"/>
        </row>
        <row r="30625">
          <cell r="B30625"/>
          <cell r="F30625"/>
        </row>
        <row r="30626">
          <cell r="B30626"/>
          <cell r="F30626"/>
        </row>
        <row r="30627">
          <cell r="B30627"/>
          <cell r="F30627"/>
        </row>
        <row r="30628">
          <cell r="B30628"/>
          <cell r="F30628"/>
        </row>
        <row r="30629">
          <cell r="B30629"/>
          <cell r="F30629"/>
        </row>
        <row r="30630">
          <cell r="B30630"/>
          <cell r="F30630"/>
        </row>
        <row r="30631">
          <cell r="B30631"/>
          <cell r="F30631"/>
        </row>
        <row r="30632">
          <cell r="B30632"/>
          <cell r="F30632"/>
        </row>
        <row r="30633">
          <cell r="B30633"/>
          <cell r="F30633"/>
        </row>
        <row r="30634">
          <cell r="B30634"/>
          <cell r="F30634"/>
        </row>
        <row r="30635">
          <cell r="B30635"/>
          <cell r="F30635"/>
        </row>
        <row r="30636">
          <cell r="B30636"/>
          <cell r="F30636"/>
        </row>
        <row r="30637">
          <cell r="B30637"/>
          <cell r="F30637"/>
        </row>
        <row r="30638">
          <cell r="B30638"/>
          <cell r="F30638"/>
        </row>
        <row r="30639">
          <cell r="B30639"/>
          <cell r="F30639"/>
        </row>
        <row r="30640">
          <cell r="B30640"/>
          <cell r="F30640"/>
        </row>
        <row r="30641">
          <cell r="B30641"/>
          <cell r="F30641"/>
        </row>
        <row r="30642">
          <cell r="B30642"/>
          <cell r="F30642"/>
        </row>
        <row r="30643">
          <cell r="B30643"/>
          <cell r="F30643"/>
        </row>
        <row r="30644">
          <cell r="B30644"/>
          <cell r="F30644"/>
        </row>
        <row r="30645">
          <cell r="B30645"/>
          <cell r="F30645"/>
        </row>
        <row r="30646">
          <cell r="B30646"/>
          <cell r="F30646"/>
        </row>
        <row r="30647">
          <cell r="B30647"/>
          <cell r="F30647"/>
        </row>
        <row r="30648">
          <cell r="B30648"/>
          <cell r="F30648"/>
        </row>
        <row r="30649">
          <cell r="B30649"/>
          <cell r="F30649"/>
        </row>
        <row r="30650">
          <cell r="B30650"/>
          <cell r="F30650"/>
        </row>
        <row r="30651">
          <cell r="B30651"/>
          <cell r="F30651"/>
        </row>
        <row r="30652">
          <cell r="B30652"/>
          <cell r="F30652"/>
        </row>
        <row r="30653">
          <cell r="B30653"/>
          <cell r="F30653"/>
        </row>
        <row r="30654">
          <cell r="B30654"/>
          <cell r="F30654"/>
        </row>
        <row r="30655">
          <cell r="B30655"/>
          <cell r="F30655"/>
        </row>
        <row r="30656">
          <cell r="B30656"/>
          <cell r="F30656"/>
        </row>
        <row r="30657">
          <cell r="B30657"/>
          <cell r="F30657"/>
        </row>
        <row r="30658">
          <cell r="B30658"/>
          <cell r="F30658"/>
        </row>
        <row r="30659">
          <cell r="B30659"/>
          <cell r="F30659"/>
        </row>
        <row r="30660">
          <cell r="B30660"/>
          <cell r="F30660"/>
        </row>
        <row r="30661">
          <cell r="B30661"/>
          <cell r="F30661"/>
        </row>
        <row r="30662">
          <cell r="B30662"/>
          <cell r="F30662"/>
        </row>
        <row r="30663">
          <cell r="B30663"/>
          <cell r="F30663"/>
        </row>
        <row r="30664">
          <cell r="B30664"/>
          <cell r="F30664"/>
        </row>
        <row r="30665">
          <cell r="B30665"/>
          <cell r="F30665"/>
        </row>
        <row r="30666">
          <cell r="B30666"/>
          <cell r="F30666"/>
        </row>
        <row r="30667">
          <cell r="B30667"/>
          <cell r="F30667"/>
        </row>
        <row r="30668">
          <cell r="B30668"/>
          <cell r="F30668"/>
        </row>
        <row r="30669">
          <cell r="B30669"/>
          <cell r="F30669"/>
        </row>
        <row r="30670">
          <cell r="B30670"/>
          <cell r="F30670"/>
        </row>
        <row r="30671">
          <cell r="B30671"/>
          <cell r="F30671"/>
        </row>
        <row r="30672">
          <cell r="B30672"/>
          <cell r="F30672"/>
        </row>
        <row r="30673">
          <cell r="B30673"/>
          <cell r="F30673"/>
        </row>
        <row r="30674">
          <cell r="B30674"/>
          <cell r="F30674"/>
        </row>
        <row r="30675">
          <cell r="B30675"/>
          <cell r="F30675"/>
        </row>
        <row r="30676">
          <cell r="B30676"/>
          <cell r="F30676"/>
        </row>
        <row r="30677">
          <cell r="B30677"/>
          <cell r="F30677"/>
        </row>
        <row r="30678">
          <cell r="B30678"/>
          <cell r="F30678"/>
        </row>
        <row r="30679">
          <cell r="B30679"/>
          <cell r="F30679"/>
        </row>
        <row r="30680">
          <cell r="B30680"/>
          <cell r="F30680"/>
        </row>
        <row r="30681">
          <cell r="B30681"/>
          <cell r="F30681"/>
        </row>
        <row r="30682">
          <cell r="B30682"/>
          <cell r="F30682"/>
        </row>
        <row r="30683">
          <cell r="B30683"/>
          <cell r="F30683"/>
        </row>
        <row r="30684">
          <cell r="B30684"/>
          <cell r="F30684"/>
        </row>
        <row r="30685">
          <cell r="B30685"/>
          <cell r="F30685"/>
        </row>
        <row r="30686">
          <cell r="B30686"/>
          <cell r="F30686"/>
        </row>
        <row r="30687">
          <cell r="B30687"/>
          <cell r="F30687"/>
        </row>
        <row r="30688">
          <cell r="B30688"/>
          <cell r="F30688"/>
        </row>
        <row r="30689">
          <cell r="B30689"/>
          <cell r="F30689"/>
        </row>
        <row r="30690">
          <cell r="B30690"/>
          <cell r="F30690"/>
        </row>
        <row r="30691">
          <cell r="B30691"/>
          <cell r="F30691"/>
        </row>
        <row r="30692">
          <cell r="B30692"/>
          <cell r="F30692"/>
        </row>
        <row r="30693">
          <cell r="B30693"/>
          <cell r="F30693"/>
        </row>
        <row r="30694">
          <cell r="B30694"/>
          <cell r="F30694"/>
        </row>
        <row r="30695">
          <cell r="B30695"/>
          <cell r="F30695"/>
        </row>
        <row r="30696">
          <cell r="B30696"/>
          <cell r="F30696"/>
        </row>
        <row r="30697">
          <cell r="B30697"/>
          <cell r="F30697"/>
        </row>
        <row r="30698">
          <cell r="B30698"/>
          <cell r="F30698"/>
        </row>
        <row r="30699">
          <cell r="B30699"/>
          <cell r="F30699"/>
        </row>
        <row r="30700">
          <cell r="B30700"/>
          <cell r="F30700"/>
        </row>
        <row r="30701">
          <cell r="B30701"/>
          <cell r="F30701"/>
        </row>
        <row r="30702">
          <cell r="B30702"/>
          <cell r="F30702"/>
        </row>
        <row r="30703">
          <cell r="B30703"/>
          <cell r="F30703"/>
        </row>
        <row r="30704">
          <cell r="B30704"/>
          <cell r="F30704"/>
        </row>
        <row r="30705">
          <cell r="B30705"/>
          <cell r="F30705"/>
        </row>
        <row r="30706">
          <cell r="B30706"/>
          <cell r="F30706"/>
        </row>
        <row r="30707">
          <cell r="B30707"/>
          <cell r="F30707"/>
        </row>
        <row r="30708">
          <cell r="B30708"/>
          <cell r="F30708"/>
        </row>
        <row r="30709">
          <cell r="B30709"/>
          <cell r="F30709"/>
        </row>
        <row r="30710">
          <cell r="B30710"/>
          <cell r="F30710"/>
        </row>
        <row r="30711">
          <cell r="B30711"/>
          <cell r="F30711"/>
        </row>
        <row r="30712">
          <cell r="B30712"/>
          <cell r="F30712"/>
        </row>
        <row r="30713">
          <cell r="B30713"/>
          <cell r="F30713"/>
        </row>
        <row r="30714">
          <cell r="B30714"/>
          <cell r="F30714"/>
        </row>
        <row r="30715">
          <cell r="B30715"/>
          <cell r="F30715"/>
        </row>
        <row r="30716">
          <cell r="B30716"/>
          <cell r="F30716"/>
        </row>
        <row r="30717">
          <cell r="B30717"/>
          <cell r="F30717"/>
        </row>
        <row r="30718">
          <cell r="B30718"/>
          <cell r="F30718"/>
        </row>
        <row r="30719">
          <cell r="B30719"/>
          <cell r="F30719"/>
        </row>
        <row r="30720">
          <cell r="B30720"/>
          <cell r="F30720"/>
        </row>
        <row r="30721">
          <cell r="B30721"/>
          <cell r="F30721"/>
        </row>
        <row r="30722">
          <cell r="B30722"/>
          <cell r="F30722"/>
        </row>
        <row r="30723">
          <cell r="B30723"/>
          <cell r="F30723"/>
        </row>
        <row r="30724">
          <cell r="B30724"/>
          <cell r="F30724"/>
        </row>
        <row r="30725">
          <cell r="B30725"/>
          <cell r="F30725"/>
        </row>
        <row r="30726">
          <cell r="B30726"/>
          <cell r="F30726"/>
        </row>
        <row r="30727">
          <cell r="B30727"/>
          <cell r="F30727"/>
        </row>
        <row r="30728">
          <cell r="B30728"/>
          <cell r="F30728"/>
        </row>
        <row r="30729">
          <cell r="B30729"/>
          <cell r="F30729"/>
        </row>
        <row r="30730">
          <cell r="B30730"/>
          <cell r="F30730"/>
        </row>
        <row r="30731">
          <cell r="B30731"/>
          <cell r="F30731"/>
        </row>
        <row r="30732">
          <cell r="B30732"/>
          <cell r="F30732"/>
        </row>
        <row r="30733">
          <cell r="B30733"/>
          <cell r="F30733"/>
        </row>
        <row r="30734">
          <cell r="B30734"/>
          <cell r="F30734"/>
        </row>
        <row r="30735">
          <cell r="B30735"/>
          <cell r="F30735"/>
        </row>
        <row r="30736">
          <cell r="B30736"/>
          <cell r="F30736"/>
        </row>
        <row r="30737">
          <cell r="B30737"/>
          <cell r="F30737"/>
        </row>
        <row r="30738">
          <cell r="B30738"/>
          <cell r="F30738"/>
        </row>
        <row r="30739">
          <cell r="B30739"/>
          <cell r="F30739"/>
        </row>
        <row r="30740">
          <cell r="B30740"/>
          <cell r="F30740"/>
        </row>
        <row r="30741">
          <cell r="B30741"/>
          <cell r="F30741"/>
        </row>
        <row r="30742">
          <cell r="B30742"/>
          <cell r="F30742"/>
        </row>
        <row r="30743">
          <cell r="B30743"/>
          <cell r="F30743"/>
        </row>
        <row r="30744">
          <cell r="B30744"/>
          <cell r="F30744"/>
        </row>
        <row r="30745">
          <cell r="B30745"/>
          <cell r="F30745"/>
        </row>
        <row r="30746">
          <cell r="B30746"/>
          <cell r="F30746"/>
        </row>
        <row r="30747">
          <cell r="B30747"/>
          <cell r="F30747"/>
        </row>
        <row r="30748">
          <cell r="B30748"/>
          <cell r="F30748"/>
        </row>
        <row r="30749">
          <cell r="B30749"/>
          <cell r="F30749"/>
        </row>
        <row r="30750">
          <cell r="B30750"/>
          <cell r="F30750"/>
        </row>
        <row r="30751">
          <cell r="B30751"/>
          <cell r="F30751"/>
        </row>
        <row r="30752">
          <cell r="B30752"/>
          <cell r="F30752"/>
        </row>
        <row r="30753">
          <cell r="B30753"/>
          <cell r="F30753"/>
        </row>
        <row r="30754">
          <cell r="B30754"/>
          <cell r="F30754"/>
        </row>
        <row r="30755">
          <cell r="B30755"/>
          <cell r="F30755"/>
        </row>
        <row r="30756">
          <cell r="B30756"/>
          <cell r="F30756"/>
        </row>
        <row r="30757">
          <cell r="B30757"/>
          <cell r="F30757"/>
        </row>
        <row r="30758">
          <cell r="B30758"/>
          <cell r="F30758"/>
        </row>
        <row r="30759">
          <cell r="B30759"/>
          <cell r="F30759"/>
        </row>
        <row r="30760">
          <cell r="B30760"/>
          <cell r="F30760"/>
        </row>
        <row r="30761">
          <cell r="B30761"/>
          <cell r="F30761"/>
        </row>
        <row r="30762">
          <cell r="B30762"/>
          <cell r="F30762"/>
        </row>
        <row r="30763">
          <cell r="B30763"/>
          <cell r="F30763"/>
        </row>
        <row r="30764">
          <cell r="B30764"/>
          <cell r="F30764"/>
        </row>
        <row r="30765">
          <cell r="B30765"/>
          <cell r="F30765"/>
        </row>
        <row r="30766">
          <cell r="B30766"/>
          <cell r="F30766"/>
        </row>
        <row r="30767">
          <cell r="B30767"/>
          <cell r="F30767"/>
        </row>
        <row r="30768">
          <cell r="B30768"/>
          <cell r="F30768"/>
        </row>
        <row r="30769">
          <cell r="B30769"/>
          <cell r="F30769"/>
        </row>
        <row r="30770">
          <cell r="B30770"/>
          <cell r="F30770"/>
        </row>
        <row r="30771">
          <cell r="B30771"/>
          <cell r="F30771"/>
        </row>
        <row r="30772">
          <cell r="B30772"/>
          <cell r="F30772"/>
        </row>
        <row r="30773">
          <cell r="B30773"/>
          <cell r="F30773"/>
        </row>
        <row r="30774">
          <cell r="B30774"/>
          <cell r="F30774"/>
        </row>
        <row r="30775">
          <cell r="B30775"/>
          <cell r="F30775"/>
        </row>
        <row r="30776">
          <cell r="B30776"/>
          <cell r="F30776"/>
        </row>
        <row r="30777">
          <cell r="B30777"/>
          <cell r="F30777"/>
        </row>
        <row r="30778">
          <cell r="B30778"/>
          <cell r="F30778"/>
        </row>
        <row r="30779">
          <cell r="B30779"/>
          <cell r="F30779"/>
        </row>
        <row r="30780">
          <cell r="B30780"/>
          <cell r="F30780"/>
        </row>
        <row r="30781">
          <cell r="B30781"/>
          <cell r="F30781"/>
        </row>
        <row r="30782">
          <cell r="B30782"/>
          <cell r="F30782"/>
        </row>
        <row r="30783">
          <cell r="B30783"/>
          <cell r="F30783"/>
        </row>
        <row r="30784">
          <cell r="B30784"/>
          <cell r="F30784"/>
        </row>
        <row r="30785">
          <cell r="B30785"/>
          <cell r="F30785"/>
        </row>
        <row r="30786">
          <cell r="B30786"/>
          <cell r="F30786"/>
        </row>
        <row r="30787">
          <cell r="B30787"/>
          <cell r="F30787"/>
        </row>
        <row r="30788">
          <cell r="B30788"/>
          <cell r="F30788"/>
        </row>
        <row r="30789">
          <cell r="B30789"/>
          <cell r="F30789"/>
        </row>
        <row r="30790">
          <cell r="B30790"/>
          <cell r="F30790"/>
        </row>
        <row r="30791">
          <cell r="B30791"/>
          <cell r="F30791"/>
        </row>
        <row r="30792">
          <cell r="B30792"/>
          <cell r="F30792"/>
        </row>
        <row r="30793">
          <cell r="B30793"/>
          <cell r="F30793"/>
        </row>
        <row r="30794">
          <cell r="B30794"/>
          <cell r="F30794"/>
        </row>
        <row r="30795">
          <cell r="B30795"/>
          <cell r="F30795"/>
        </row>
        <row r="30796">
          <cell r="B30796"/>
          <cell r="F30796"/>
        </row>
        <row r="30797">
          <cell r="B30797"/>
          <cell r="F30797"/>
        </row>
        <row r="30798">
          <cell r="B30798"/>
          <cell r="F30798"/>
        </row>
        <row r="30799">
          <cell r="B30799"/>
          <cell r="F30799"/>
        </row>
        <row r="30800">
          <cell r="B30800"/>
          <cell r="F30800"/>
        </row>
        <row r="30801">
          <cell r="B30801"/>
          <cell r="F30801"/>
        </row>
        <row r="30802">
          <cell r="B30802"/>
          <cell r="F30802"/>
        </row>
        <row r="30803">
          <cell r="B30803"/>
          <cell r="F30803"/>
        </row>
        <row r="30804">
          <cell r="B30804"/>
          <cell r="F30804"/>
        </row>
        <row r="30805">
          <cell r="B30805"/>
          <cell r="F30805"/>
        </row>
        <row r="30806">
          <cell r="B30806"/>
          <cell r="F30806"/>
        </row>
        <row r="30807">
          <cell r="B30807"/>
          <cell r="F30807"/>
        </row>
        <row r="30808">
          <cell r="B30808"/>
          <cell r="F30808"/>
        </row>
        <row r="30809">
          <cell r="B30809"/>
          <cell r="F30809"/>
        </row>
        <row r="30810">
          <cell r="B30810"/>
          <cell r="F30810"/>
        </row>
        <row r="30811">
          <cell r="B30811"/>
          <cell r="F30811"/>
        </row>
        <row r="30812">
          <cell r="B30812"/>
          <cell r="F30812"/>
        </row>
        <row r="30813">
          <cell r="B30813"/>
          <cell r="F30813"/>
        </row>
        <row r="30814">
          <cell r="B30814"/>
          <cell r="F30814"/>
        </row>
        <row r="30815">
          <cell r="B30815"/>
          <cell r="F30815"/>
        </row>
        <row r="30816">
          <cell r="B30816"/>
          <cell r="F30816"/>
        </row>
        <row r="30817">
          <cell r="B30817"/>
          <cell r="F30817"/>
        </row>
        <row r="30818">
          <cell r="B30818"/>
          <cell r="F30818"/>
        </row>
        <row r="30819">
          <cell r="B30819"/>
          <cell r="F30819"/>
        </row>
        <row r="30820">
          <cell r="B30820"/>
          <cell r="F30820"/>
        </row>
        <row r="30821">
          <cell r="B30821"/>
          <cell r="F30821"/>
        </row>
        <row r="30822">
          <cell r="B30822"/>
          <cell r="F30822"/>
        </row>
        <row r="30823">
          <cell r="B30823"/>
          <cell r="F30823"/>
        </row>
        <row r="30824">
          <cell r="B30824"/>
          <cell r="F30824"/>
        </row>
        <row r="30825">
          <cell r="B30825"/>
          <cell r="F30825"/>
        </row>
        <row r="30826">
          <cell r="B30826"/>
          <cell r="F30826"/>
        </row>
        <row r="30827">
          <cell r="B30827"/>
          <cell r="F30827"/>
        </row>
        <row r="30828">
          <cell r="B30828"/>
          <cell r="F30828"/>
        </row>
        <row r="30829">
          <cell r="B30829"/>
          <cell r="F30829"/>
        </row>
        <row r="30830">
          <cell r="B30830"/>
          <cell r="F30830"/>
        </row>
        <row r="30831">
          <cell r="B30831"/>
          <cell r="F30831"/>
        </row>
        <row r="30832">
          <cell r="B30832"/>
          <cell r="F30832"/>
        </row>
        <row r="30833">
          <cell r="B30833"/>
          <cell r="F30833"/>
        </row>
        <row r="30834">
          <cell r="B30834"/>
          <cell r="F30834"/>
        </row>
        <row r="30835">
          <cell r="B30835"/>
          <cell r="F30835"/>
        </row>
        <row r="30836">
          <cell r="B30836"/>
          <cell r="F30836"/>
        </row>
        <row r="30837">
          <cell r="B30837"/>
          <cell r="F30837"/>
        </row>
        <row r="30838">
          <cell r="B30838"/>
          <cell r="F30838"/>
        </row>
        <row r="30839">
          <cell r="B30839"/>
          <cell r="F30839"/>
        </row>
        <row r="30840">
          <cell r="B30840"/>
          <cell r="F30840"/>
        </row>
        <row r="30841">
          <cell r="B30841"/>
          <cell r="F30841"/>
        </row>
        <row r="30842">
          <cell r="B30842"/>
          <cell r="F30842"/>
        </row>
        <row r="30843">
          <cell r="B30843"/>
          <cell r="F30843"/>
        </row>
        <row r="30844">
          <cell r="B30844"/>
          <cell r="F30844"/>
        </row>
        <row r="30845">
          <cell r="B30845"/>
          <cell r="F30845"/>
        </row>
        <row r="30846">
          <cell r="B30846"/>
          <cell r="F30846"/>
        </row>
        <row r="30847">
          <cell r="B30847"/>
          <cell r="F30847"/>
        </row>
        <row r="30848">
          <cell r="B30848"/>
          <cell r="F30848"/>
        </row>
        <row r="30849">
          <cell r="B30849"/>
          <cell r="F30849"/>
        </row>
        <row r="30850">
          <cell r="B30850"/>
          <cell r="F30850"/>
        </row>
        <row r="30851">
          <cell r="B30851"/>
          <cell r="F30851"/>
        </row>
        <row r="30852">
          <cell r="B30852"/>
          <cell r="F30852"/>
        </row>
        <row r="30853">
          <cell r="B30853"/>
          <cell r="F30853"/>
        </row>
        <row r="30854">
          <cell r="B30854"/>
          <cell r="F30854"/>
        </row>
        <row r="30855">
          <cell r="B30855"/>
          <cell r="F30855"/>
        </row>
        <row r="30856">
          <cell r="B30856"/>
          <cell r="F30856"/>
        </row>
        <row r="30857">
          <cell r="B30857"/>
          <cell r="F30857"/>
        </row>
        <row r="30858">
          <cell r="B30858"/>
          <cell r="F30858"/>
        </row>
        <row r="30859">
          <cell r="B30859"/>
          <cell r="F30859"/>
        </row>
        <row r="30860">
          <cell r="B30860"/>
          <cell r="F30860"/>
        </row>
        <row r="30861">
          <cell r="B30861"/>
          <cell r="F30861"/>
        </row>
        <row r="30862">
          <cell r="B30862"/>
          <cell r="F30862"/>
        </row>
        <row r="30863">
          <cell r="B30863"/>
          <cell r="F30863"/>
        </row>
        <row r="30864">
          <cell r="B30864"/>
          <cell r="F30864"/>
        </row>
        <row r="30865">
          <cell r="B30865"/>
          <cell r="F30865"/>
        </row>
        <row r="30866">
          <cell r="B30866"/>
          <cell r="F30866"/>
        </row>
        <row r="30867">
          <cell r="B30867"/>
          <cell r="F30867"/>
        </row>
        <row r="30868">
          <cell r="B30868"/>
          <cell r="F30868"/>
        </row>
        <row r="30869">
          <cell r="B30869"/>
          <cell r="F30869"/>
        </row>
        <row r="30870">
          <cell r="B30870"/>
          <cell r="F30870"/>
        </row>
        <row r="30871">
          <cell r="B30871"/>
          <cell r="F30871"/>
        </row>
        <row r="30872">
          <cell r="B30872"/>
          <cell r="F30872"/>
        </row>
        <row r="30873">
          <cell r="B30873"/>
          <cell r="F30873"/>
        </row>
        <row r="30874">
          <cell r="B30874"/>
          <cell r="F30874"/>
        </row>
        <row r="30875">
          <cell r="B30875"/>
          <cell r="F30875"/>
        </row>
        <row r="30876">
          <cell r="B30876"/>
          <cell r="F30876"/>
        </row>
        <row r="30877">
          <cell r="B30877"/>
          <cell r="F30877"/>
        </row>
        <row r="30878">
          <cell r="B30878"/>
          <cell r="F30878"/>
        </row>
        <row r="30879">
          <cell r="B30879"/>
          <cell r="F30879"/>
        </row>
        <row r="30880">
          <cell r="B30880"/>
          <cell r="F30880"/>
        </row>
        <row r="30881">
          <cell r="B30881"/>
          <cell r="F30881"/>
        </row>
        <row r="30882">
          <cell r="B30882"/>
          <cell r="F30882"/>
        </row>
        <row r="30883">
          <cell r="B30883"/>
          <cell r="F30883"/>
        </row>
        <row r="30884">
          <cell r="B30884"/>
          <cell r="F30884"/>
        </row>
        <row r="30885">
          <cell r="B30885"/>
          <cell r="F30885"/>
        </row>
        <row r="30886">
          <cell r="B30886"/>
          <cell r="F30886"/>
        </row>
        <row r="30887">
          <cell r="B30887"/>
          <cell r="F30887"/>
        </row>
        <row r="30888">
          <cell r="B30888"/>
          <cell r="F30888"/>
        </row>
        <row r="30889">
          <cell r="B30889"/>
          <cell r="F30889"/>
        </row>
        <row r="30890">
          <cell r="B30890"/>
          <cell r="F30890"/>
        </row>
        <row r="30891">
          <cell r="B30891"/>
          <cell r="F30891"/>
        </row>
        <row r="30892">
          <cell r="B30892"/>
          <cell r="F30892"/>
        </row>
        <row r="30893">
          <cell r="B30893"/>
          <cell r="F30893"/>
        </row>
        <row r="30894">
          <cell r="B30894"/>
          <cell r="F30894"/>
        </row>
        <row r="30895">
          <cell r="B30895"/>
          <cell r="F30895"/>
        </row>
        <row r="30896">
          <cell r="B30896"/>
          <cell r="F30896"/>
        </row>
        <row r="30897">
          <cell r="B30897"/>
          <cell r="F30897"/>
        </row>
        <row r="30898">
          <cell r="B30898"/>
          <cell r="F30898"/>
        </row>
        <row r="30899">
          <cell r="B30899"/>
          <cell r="F30899"/>
        </row>
        <row r="30900">
          <cell r="B30900"/>
          <cell r="F30900"/>
        </row>
        <row r="30901">
          <cell r="B30901"/>
          <cell r="F30901"/>
        </row>
        <row r="30902">
          <cell r="B30902"/>
          <cell r="F30902"/>
        </row>
        <row r="30903">
          <cell r="B30903"/>
          <cell r="F30903"/>
        </row>
        <row r="30904">
          <cell r="B30904"/>
          <cell r="F30904"/>
        </row>
        <row r="30905">
          <cell r="B30905"/>
          <cell r="F30905"/>
        </row>
        <row r="30906">
          <cell r="B30906"/>
          <cell r="F30906"/>
        </row>
        <row r="30907">
          <cell r="B30907"/>
          <cell r="F30907"/>
        </row>
        <row r="30908">
          <cell r="B30908"/>
          <cell r="F30908"/>
        </row>
        <row r="30909">
          <cell r="B30909"/>
          <cell r="F30909"/>
        </row>
        <row r="30910">
          <cell r="B30910"/>
          <cell r="F30910"/>
        </row>
        <row r="30911">
          <cell r="B30911"/>
          <cell r="F30911"/>
        </row>
        <row r="30912">
          <cell r="B30912"/>
          <cell r="F30912"/>
        </row>
        <row r="30913">
          <cell r="B30913"/>
          <cell r="F30913"/>
        </row>
        <row r="30914">
          <cell r="B30914"/>
          <cell r="F30914"/>
        </row>
        <row r="30915">
          <cell r="B30915"/>
          <cell r="F30915"/>
        </row>
        <row r="30916">
          <cell r="B30916"/>
          <cell r="F30916"/>
        </row>
        <row r="30917">
          <cell r="B30917"/>
          <cell r="F30917"/>
        </row>
        <row r="30918">
          <cell r="B30918"/>
          <cell r="F30918"/>
        </row>
        <row r="30919">
          <cell r="B30919"/>
          <cell r="F30919"/>
        </row>
        <row r="30920">
          <cell r="B30920"/>
          <cell r="F30920"/>
        </row>
        <row r="30921">
          <cell r="B30921"/>
          <cell r="F30921"/>
        </row>
        <row r="30922">
          <cell r="B30922"/>
          <cell r="F30922"/>
        </row>
        <row r="30923">
          <cell r="B30923"/>
          <cell r="F30923"/>
        </row>
        <row r="30924">
          <cell r="B30924"/>
          <cell r="F30924"/>
        </row>
        <row r="30925">
          <cell r="B30925"/>
          <cell r="F30925"/>
        </row>
        <row r="30926">
          <cell r="B30926"/>
          <cell r="F30926"/>
        </row>
        <row r="30927">
          <cell r="B30927"/>
          <cell r="F30927"/>
        </row>
        <row r="30928">
          <cell r="B30928"/>
          <cell r="F30928"/>
        </row>
        <row r="30929">
          <cell r="B30929"/>
          <cell r="F30929"/>
        </row>
        <row r="30930">
          <cell r="B30930"/>
          <cell r="F30930"/>
        </row>
        <row r="30931">
          <cell r="B30931"/>
          <cell r="F30931"/>
        </row>
        <row r="30932">
          <cell r="B30932"/>
          <cell r="F30932"/>
        </row>
        <row r="30933">
          <cell r="B30933"/>
          <cell r="F30933"/>
        </row>
        <row r="30934">
          <cell r="B30934"/>
          <cell r="F30934"/>
        </row>
        <row r="30935">
          <cell r="B30935"/>
          <cell r="F30935"/>
        </row>
        <row r="30936">
          <cell r="B30936"/>
          <cell r="F30936"/>
        </row>
        <row r="30937">
          <cell r="B30937"/>
          <cell r="F30937"/>
        </row>
        <row r="30938">
          <cell r="B30938"/>
          <cell r="F30938"/>
        </row>
        <row r="30939">
          <cell r="B30939"/>
          <cell r="F30939"/>
        </row>
        <row r="30940">
          <cell r="B30940"/>
          <cell r="F30940"/>
        </row>
        <row r="30941">
          <cell r="B30941"/>
          <cell r="F30941"/>
        </row>
        <row r="30942">
          <cell r="B30942"/>
          <cell r="F30942"/>
        </row>
        <row r="30943">
          <cell r="B30943"/>
          <cell r="F30943"/>
        </row>
        <row r="30944">
          <cell r="B30944"/>
          <cell r="F30944"/>
        </row>
        <row r="30945">
          <cell r="B30945"/>
          <cell r="F30945"/>
        </row>
        <row r="30946">
          <cell r="B30946"/>
          <cell r="F30946"/>
        </row>
        <row r="30947">
          <cell r="B30947"/>
          <cell r="F30947"/>
        </row>
        <row r="30948">
          <cell r="B30948"/>
          <cell r="F30948"/>
        </row>
        <row r="30949">
          <cell r="B30949"/>
          <cell r="F30949"/>
        </row>
        <row r="30950">
          <cell r="B30950"/>
          <cell r="F30950"/>
        </row>
        <row r="30951">
          <cell r="B30951"/>
          <cell r="F30951"/>
        </row>
        <row r="30952">
          <cell r="B30952"/>
          <cell r="F30952"/>
        </row>
        <row r="30953">
          <cell r="B30953"/>
          <cell r="F30953"/>
        </row>
        <row r="30954">
          <cell r="B30954"/>
          <cell r="F30954"/>
        </row>
        <row r="30955">
          <cell r="B30955"/>
          <cell r="F30955"/>
        </row>
        <row r="30956">
          <cell r="B30956"/>
          <cell r="F30956"/>
        </row>
        <row r="30957">
          <cell r="B30957"/>
          <cell r="F30957"/>
        </row>
        <row r="30958">
          <cell r="B30958"/>
          <cell r="F30958"/>
        </row>
        <row r="30959">
          <cell r="B30959"/>
          <cell r="F30959"/>
        </row>
        <row r="30960">
          <cell r="B30960"/>
          <cell r="F30960"/>
        </row>
        <row r="30961">
          <cell r="B30961"/>
          <cell r="F30961"/>
        </row>
        <row r="30962">
          <cell r="B30962"/>
          <cell r="F30962"/>
        </row>
        <row r="30963">
          <cell r="B30963"/>
          <cell r="F30963"/>
        </row>
        <row r="30964">
          <cell r="B30964"/>
          <cell r="F30964"/>
        </row>
        <row r="30965">
          <cell r="B30965"/>
          <cell r="F30965"/>
        </row>
        <row r="30966">
          <cell r="B30966"/>
          <cell r="F30966"/>
        </row>
        <row r="30967">
          <cell r="B30967"/>
          <cell r="F30967"/>
        </row>
        <row r="30968">
          <cell r="B30968"/>
          <cell r="F30968"/>
        </row>
        <row r="30969">
          <cell r="B30969"/>
          <cell r="F30969"/>
        </row>
        <row r="30970">
          <cell r="B30970"/>
          <cell r="F30970"/>
        </row>
        <row r="30971">
          <cell r="B30971"/>
          <cell r="F30971"/>
        </row>
        <row r="30972">
          <cell r="B30972"/>
          <cell r="F30972"/>
        </row>
        <row r="30973">
          <cell r="B30973"/>
          <cell r="F30973"/>
        </row>
        <row r="30974">
          <cell r="B30974"/>
          <cell r="F30974"/>
        </row>
        <row r="30975">
          <cell r="B30975"/>
          <cell r="F30975"/>
        </row>
        <row r="30976">
          <cell r="B30976"/>
          <cell r="F30976"/>
        </row>
        <row r="30977">
          <cell r="B30977"/>
          <cell r="F30977"/>
        </row>
        <row r="30978">
          <cell r="B30978"/>
          <cell r="F30978"/>
        </row>
        <row r="30979">
          <cell r="B30979"/>
          <cell r="F30979"/>
        </row>
        <row r="30980">
          <cell r="B30980"/>
          <cell r="F30980"/>
        </row>
        <row r="30981">
          <cell r="B30981"/>
          <cell r="F30981"/>
        </row>
        <row r="30982">
          <cell r="B30982"/>
          <cell r="F30982"/>
        </row>
        <row r="30983">
          <cell r="B30983"/>
          <cell r="F30983"/>
        </row>
        <row r="30984">
          <cell r="B30984"/>
          <cell r="F30984"/>
        </row>
        <row r="30985">
          <cell r="B30985"/>
          <cell r="F30985"/>
        </row>
        <row r="30986">
          <cell r="B30986"/>
          <cell r="F30986"/>
        </row>
        <row r="30987">
          <cell r="B30987"/>
          <cell r="F30987"/>
        </row>
        <row r="30988">
          <cell r="B30988"/>
          <cell r="F30988"/>
        </row>
        <row r="30989">
          <cell r="B30989"/>
          <cell r="F30989"/>
        </row>
        <row r="30990">
          <cell r="B30990"/>
          <cell r="F30990"/>
        </row>
        <row r="30991">
          <cell r="B30991"/>
          <cell r="F30991"/>
        </row>
        <row r="30992">
          <cell r="B30992"/>
          <cell r="F30992"/>
        </row>
        <row r="30993">
          <cell r="B30993"/>
          <cell r="F30993"/>
        </row>
        <row r="30994">
          <cell r="B30994"/>
          <cell r="F30994"/>
        </row>
        <row r="30995">
          <cell r="B30995"/>
          <cell r="F30995"/>
        </row>
        <row r="30996">
          <cell r="B30996"/>
          <cell r="F30996"/>
        </row>
        <row r="30997">
          <cell r="B30997"/>
          <cell r="F30997"/>
        </row>
        <row r="30998">
          <cell r="B30998"/>
          <cell r="F30998"/>
        </row>
        <row r="30999">
          <cell r="B30999"/>
          <cell r="F30999"/>
        </row>
        <row r="31000">
          <cell r="B31000"/>
          <cell r="F31000"/>
        </row>
        <row r="31001">
          <cell r="B31001"/>
          <cell r="F31001"/>
        </row>
        <row r="31002">
          <cell r="B31002"/>
          <cell r="F31002"/>
        </row>
        <row r="31003">
          <cell r="B31003"/>
          <cell r="F31003"/>
        </row>
        <row r="31004">
          <cell r="B31004"/>
          <cell r="F31004"/>
        </row>
        <row r="31005">
          <cell r="B31005"/>
          <cell r="F31005"/>
        </row>
        <row r="31006">
          <cell r="B31006"/>
          <cell r="F31006"/>
        </row>
        <row r="31007">
          <cell r="B31007"/>
          <cell r="F31007"/>
        </row>
        <row r="31008">
          <cell r="B31008"/>
          <cell r="F31008"/>
        </row>
        <row r="31009">
          <cell r="B31009"/>
          <cell r="F31009"/>
        </row>
        <row r="31010">
          <cell r="B31010"/>
          <cell r="F31010"/>
        </row>
        <row r="31011">
          <cell r="B31011"/>
          <cell r="F31011"/>
        </row>
        <row r="31012">
          <cell r="B31012"/>
          <cell r="F31012"/>
        </row>
        <row r="31013">
          <cell r="B31013"/>
          <cell r="F31013"/>
        </row>
        <row r="31014">
          <cell r="B31014"/>
          <cell r="F31014"/>
        </row>
        <row r="31015">
          <cell r="B31015"/>
          <cell r="F31015"/>
        </row>
        <row r="31016">
          <cell r="B31016"/>
          <cell r="F31016"/>
        </row>
        <row r="31017">
          <cell r="B31017"/>
          <cell r="F31017"/>
        </row>
        <row r="31018">
          <cell r="B31018"/>
          <cell r="F31018"/>
        </row>
        <row r="31019">
          <cell r="B31019"/>
          <cell r="F31019"/>
        </row>
        <row r="31020">
          <cell r="B31020"/>
          <cell r="F31020"/>
        </row>
        <row r="31021">
          <cell r="B31021"/>
          <cell r="F31021"/>
        </row>
        <row r="31022">
          <cell r="B31022"/>
          <cell r="F31022"/>
        </row>
        <row r="31023">
          <cell r="B31023"/>
          <cell r="F31023"/>
        </row>
        <row r="31024">
          <cell r="B31024"/>
          <cell r="F31024"/>
        </row>
        <row r="31025">
          <cell r="B31025"/>
          <cell r="F31025"/>
        </row>
        <row r="31026">
          <cell r="B31026"/>
          <cell r="F31026"/>
        </row>
        <row r="31027">
          <cell r="B31027"/>
          <cell r="F31027"/>
        </row>
        <row r="31028">
          <cell r="B31028"/>
          <cell r="F31028"/>
        </row>
        <row r="31029">
          <cell r="B31029"/>
          <cell r="F31029"/>
        </row>
        <row r="31030">
          <cell r="B31030"/>
          <cell r="F31030"/>
        </row>
        <row r="31031">
          <cell r="B31031"/>
          <cell r="F31031"/>
        </row>
        <row r="31032">
          <cell r="B31032"/>
          <cell r="F31032"/>
        </row>
        <row r="31033">
          <cell r="B31033"/>
          <cell r="F31033"/>
        </row>
        <row r="31034">
          <cell r="B31034"/>
          <cell r="F31034"/>
        </row>
        <row r="31035">
          <cell r="B31035"/>
          <cell r="F31035"/>
        </row>
        <row r="31036">
          <cell r="B31036"/>
          <cell r="F31036"/>
        </row>
        <row r="31037">
          <cell r="B31037"/>
          <cell r="F31037"/>
        </row>
        <row r="31038">
          <cell r="B31038"/>
          <cell r="F31038"/>
        </row>
        <row r="31039">
          <cell r="B31039"/>
          <cell r="F31039"/>
        </row>
        <row r="31040">
          <cell r="B31040"/>
          <cell r="F31040"/>
        </row>
        <row r="31041">
          <cell r="B31041"/>
          <cell r="F31041"/>
        </row>
        <row r="31042">
          <cell r="B31042"/>
          <cell r="F31042"/>
        </row>
        <row r="31043">
          <cell r="B31043"/>
          <cell r="F31043"/>
        </row>
        <row r="31044">
          <cell r="B31044"/>
          <cell r="F31044"/>
        </row>
        <row r="31045">
          <cell r="B31045"/>
          <cell r="F31045"/>
        </row>
        <row r="31046">
          <cell r="B31046"/>
          <cell r="F31046"/>
        </row>
        <row r="31047">
          <cell r="B31047"/>
          <cell r="F31047"/>
        </row>
        <row r="31048">
          <cell r="B31048"/>
          <cell r="F31048"/>
        </row>
        <row r="31049">
          <cell r="B31049"/>
          <cell r="F31049"/>
        </row>
        <row r="31050">
          <cell r="B31050"/>
          <cell r="F31050"/>
        </row>
        <row r="31051">
          <cell r="B31051"/>
          <cell r="F31051"/>
        </row>
        <row r="31052">
          <cell r="B31052"/>
          <cell r="F31052"/>
        </row>
        <row r="31053">
          <cell r="B31053"/>
          <cell r="F31053"/>
        </row>
        <row r="31054">
          <cell r="B31054"/>
          <cell r="F31054"/>
        </row>
        <row r="31055">
          <cell r="B31055"/>
          <cell r="F31055"/>
        </row>
        <row r="31056">
          <cell r="B31056"/>
          <cell r="F31056"/>
        </row>
        <row r="31057">
          <cell r="B31057"/>
          <cell r="F31057"/>
        </row>
        <row r="31058">
          <cell r="B31058"/>
          <cell r="F31058"/>
        </row>
        <row r="31059">
          <cell r="B31059"/>
          <cell r="F31059"/>
        </row>
        <row r="31060">
          <cell r="B31060"/>
          <cell r="F31060"/>
        </row>
        <row r="31061">
          <cell r="B31061"/>
          <cell r="F31061"/>
        </row>
        <row r="31062">
          <cell r="B31062"/>
          <cell r="F31062"/>
        </row>
        <row r="31063">
          <cell r="B31063"/>
          <cell r="F31063"/>
        </row>
        <row r="31064">
          <cell r="B31064"/>
          <cell r="F31064"/>
        </row>
        <row r="31065">
          <cell r="B31065"/>
          <cell r="F31065"/>
        </row>
        <row r="31066">
          <cell r="B31066"/>
          <cell r="F31066"/>
        </row>
        <row r="31067">
          <cell r="B31067"/>
          <cell r="F31067"/>
        </row>
        <row r="31068">
          <cell r="B31068"/>
          <cell r="F31068"/>
        </row>
        <row r="31069">
          <cell r="B31069"/>
          <cell r="F31069"/>
        </row>
        <row r="31070">
          <cell r="B31070"/>
          <cell r="F31070"/>
        </row>
        <row r="31071">
          <cell r="B31071"/>
          <cell r="F31071"/>
        </row>
        <row r="31072">
          <cell r="B31072"/>
          <cell r="F31072"/>
        </row>
        <row r="31073">
          <cell r="B31073"/>
          <cell r="F31073"/>
        </row>
        <row r="31074">
          <cell r="B31074"/>
          <cell r="F31074"/>
        </row>
        <row r="31075">
          <cell r="B31075"/>
          <cell r="F31075"/>
        </row>
        <row r="31076">
          <cell r="B31076"/>
          <cell r="F31076"/>
        </row>
        <row r="31077">
          <cell r="B31077"/>
          <cell r="F31077"/>
        </row>
        <row r="31078">
          <cell r="B31078"/>
          <cell r="F31078"/>
        </row>
        <row r="31079">
          <cell r="B31079"/>
          <cell r="F31079"/>
        </row>
        <row r="31080">
          <cell r="B31080"/>
          <cell r="F31080"/>
        </row>
        <row r="31081">
          <cell r="B31081"/>
          <cell r="F31081"/>
        </row>
        <row r="31082">
          <cell r="B31082"/>
          <cell r="F31082"/>
        </row>
        <row r="31083">
          <cell r="B31083"/>
          <cell r="F31083"/>
        </row>
        <row r="31084">
          <cell r="B31084"/>
          <cell r="F31084"/>
        </row>
        <row r="31085">
          <cell r="B31085"/>
          <cell r="F31085"/>
        </row>
        <row r="31086">
          <cell r="B31086"/>
          <cell r="F31086"/>
        </row>
        <row r="31087">
          <cell r="B31087"/>
          <cell r="F31087"/>
        </row>
        <row r="31088">
          <cell r="B31088"/>
          <cell r="F31088"/>
        </row>
        <row r="31089">
          <cell r="B31089"/>
          <cell r="F31089"/>
        </row>
        <row r="31090">
          <cell r="B31090"/>
          <cell r="F31090"/>
        </row>
        <row r="31091">
          <cell r="B31091"/>
          <cell r="F31091"/>
        </row>
        <row r="31092">
          <cell r="B31092"/>
          <cell r="F31092"/>
        </row>
        <row r="31093">
          <cell r="B31093"/>
          <cell r="F31093"/>
        </row>
        <row r="31094">
          <cell r="B31094"/>
          <cell r="F31094"/>
        </row>
        <row r="31095">
          <cell r="B31095"/>
          <cell r="F31095"/>
        </row>
        <row r="31096">
          <cell r="B31096"/>
          <cell r="F31096"/>
        </row>
        <row r="31097">
          <cell r="B31097"/>
          <cell r="F31097"/>
        </row>
        <row r="31098">
          <cell r="B31098"/>
          <cell r="F31098"/>
        </row>
        <row r="31099">
          <cell r="B31099"/>
          <cell r="F31099"/>
        </row>
        <row r="31100">
          <cell r="B31100"/>
          <cell r="F31100"/>
        </row>
        <row r="31101">
          <cell r="B31101"/>
          <cell r="F31101"/>
        </row>
        <row r="31102">
          <cell r="B31102"/>
          <cell r="F31102"/>
        </row>
        <row r="31103">
          <cell r="B31103"/>
          <cell r="F31103"/>
        </row>
        <row r="31104">
          <cell r="B31104"/>
          <cell r="F31104"/>
        </row>
        <row r="31105">
          <cell r="B31105"/>
          <cell r="F31105"/>
        </row>
        <row r="31106">
          <cell r="B31106"/>
          <cell r="F31106"/>
        </row>
        <row r="31107">
          <cell r="B31107"/>
          <cell r="F31107"/>
        </row>
        <row r="31108">
          <cell r="B31108"/>
          <cell r="F31108"/>
        </row>
        <row r="31109">
          <cell r="B31109"/>
          <cell r="F31109"/>
        </row>
        <row r="31110">
          <cell r="B31110"/>
          <cell r="F31110"/>
        </row>
        <row r="31111">
          <cell r="B31111"/>
          <cell r="F31111"/>
        </row>
        <row r="31112">
          <cell r="B31112"/>
          <cell r="F31112"/>
        </row>
        <row r="31113">
          <cell r="B31113"/>
          <cell r="F31113"/>
        </row>
        <row r="31114">
          <cell r="B31114"/>
          <cell r="F31114"/>
        </row>
        <row r="31115">
          <cell r="B31115"/>
          <cell r="F31115"/>
        </row>
        <row r="31116">
          <cell r="B31116"/>
          <cell r="F31116"/>
        </row>
        <row r="31117">
          <cell r="B31117"/>
          <cell r="F31117"/>
        </row>
        <row r="31118">
          <cell r="B31118"/>
          <cell r="F31118"/>
        </row>
        <row r="31119">
          <cell r="B31119"/>
          <cell r="F31119"/>
        </row>
        <row r="31120">
          <cell r="B31120"/>
          <cell r="F31120"/>
        </row>
        <row r="31121">
          <cell r="B31121"/>
          <cell r="F31121"/>
        </row>
        <row r="31122">
          <cell r="B31122"/>
          <cell r="F31122"/>
        </row>
        <row r="31123">
          <cell r="B31123"/>
          <cell r="F31123"/>
        </row>
        <row r="31124">
          <cell r="B31124"/>
          <cell r="F31124"/>
        </row>
        <row r="31125">
          <cell r="B31125"/>
          <cell r="F31125"/>
        </row>
        <row r="31126">
          <cell r="B31126"/>
          <cell r="F31126"/>
        </row>
        <row r="31127">
          <cell r="B31127"/>
          <cell r="F31127"/>
        </row>
        <row r="31128">
          <cell r="B31128"/>
          <cell r="F31128"/>
        </row>
        <row r="31129">
          <cell r="B31129"/>
          <cell r="F31129"/>
        </row>
        <row r="31130">
          <cell r="B31130"/>
          <cell r="F31130"/>
        </row>
        <row r="31131">
          <cell r="B31131"/>
          <cell r="F31131"/>
        </row>
        <row r="31132">
          <cell r="B31132"/>
          <cell r="F31132"/>
        </row>
        <row r="31133">
          <cell r="B31133"/>
          <cell r="F31133"/>
        </row>
        <row r="31134">
          <cell r="B31134"/>
          <cell r="F31134"/>
        </row>
        <row r="31135">
          <cell r="B31135"/>
          <cell r="F31135"/>
        </row>
        <row r="31136">
          <cell r="B31136"/>
          <cell r="F31136"/>
        </row>
        <row r="31137">
          <cell r="B31137"/>
          <cell r="F31137"/>
        </row>
        <row r="31138">
          <cell r="B31138"/>
          <cell r="F31138"/>
        </row>
        <row r="31139">
          <cell r="B31139"/>
          <cell r="F31139"/>
        </row>
        <row r="31140">
          <cell r="B31140"/>
          <cell r="F31140"/>
        </row>
        <row r="31141">
          <cell r="B31141"/>
          <cell r="F31141"/>
        </row>
        <row r="31142">
          <cell r="B31142"/>
          <cell r="F31142"/>
        </row>
        <row r="31143">
          <cell r="B31143"/>
          <cell r="F31143"/>
        </row>
        <row r="31144">
          <cell r="B31144"/>
          <cell r="F31144"/>
        </row>
        <row r="31145">
          <cell r="B31145"/>
          <cell r="F31145"/>
        </row>
        <row r="31146">
          <cell r="B31146"/>
          <cell r="F31146"/>
        </row>
        <row r="31147">
          <cell r="B31147"/>
          <cell r="F31147"/>
        </row>
        <row r="31148">
          <cell r="B31148"/>
          <cell r="F31148"/>
        </row>
        <row r="31149">
          <cell r="B31149"/>
          <cell r="F31149"/>
        </row>
        <row r="31150">
          <cell r="B31150"/>
          <cell r="F31150"/>
        </row>
        <row r="31151">
          <cell r="B31151"/>
          <cell r="F31151"/>
        </row>
        <row r="31152">
          <cell r="B31152"/>
          <cell r="F31152"/>
        </row>
        <row r="31153">
          <cell r="B31153"/>
          <cell r="F31153"/>
        </row>
        <row r="31154">
          <cell r="B31154"/>
          <cell r="F31154"/>
        </row>
        <row r="31155">
          <cell r="B31155"/>
          <cell r="F31155"/>
        </row>
        <row r="31156">
          <cell r="B31156"/>
          <cell r="F31156"/>
        </row>
        <row r="31157">
          <cell r="B31157"/>
          <cell r="F31157"/>
        </row>
        <row r="31158">
          <cell r="B31158"/>
          <cell r="F31158"/>
        </row>
        <row r="31159">
          <cell r="B31159"/>
          <cell r="F31159"/>
        </row>
        <row r="31160">
          <cell r="B31160"/>
          <cell r="F31160"/>
        </row>
        <row r="31161">
          <cell r="B31161"/>
          <cell r="F31161"/>
        </row>
        <row r="31162">
          <cell r="B31162"/>
          <cell r="F31162"/>
        </row>
        <row r="31163">
          <cell r="B31163"/>
          <cell r="F31163"/>
        </row>
        <row r="31164">
          <cell r="B31164"/>
          <cell r="F31164"/>
        </row>
        <row r="31165">
          <cell r="B31165"/>
          <cell r="F31165"/>
        </row>
        <row r="31166">
          <cell r="B31166"/>
          <cell r="F31166"/>
        </row>
        <row r="31167">
          <cell r="B31167"/>
          <cell r="F31167"/>
        </row>
        <row r="31168">
          <cell r="B31168"/>
          <cell r="F31168"/>
        </row>
        <row r="31169">
          <cell r="B31169"/>
          <cell r="F31169"/>
        </row>
        <row r="31170">
          <cell r="B31170"/>
          <cell r="F31170"/>
        </row>
        <row r="31171">
          <cell r="B31171"/>
          <cell r="F31171"/>
        </row>
        <row r="31172">
          <cell r="B31172"/>
          <cell r="F31172"/>
        </row>
        <row r="31173">
          <cell r="B31173"/>
          <cell r="F31173"/>
        </row>
        <row r="31174">
          <cell r="B31174"/>
          <cell r="F31174"/>
        </row>
        <row r="31175">
          <cell r="B31175"/>
          <cell r="F31175"/>
        </row>
        <row r="31176">
          <cell r="B31176"/>
          <cell r="F31176"/>
        </row>
        <row r="31177">
          <cell r="B31177"/>
          <cell r="F31177"/>
        </row>
        <row r="31178">
          <cell r="B31178"/>
          <cell r="F31178"/>
        </row>
        <row r="31179">
          <cell r="B31179"/>
          <cell r="F31179"/>
        </row>
        <row r="31180">
          <cell r="B31180"/>
          <cell r="F31180"/>
        </row>
        <row r="31181">
          <cell r="B31181"/>
          <cell r="F31181"/>
        </row>
        <row r="31182">
          <cell r="B31182"/>
          <cell r="F31182"/>
        </row>
        <row r="31183">
          <cell r="B31183"/>
          <cell r="F31183"/>
        </row>
        <row r="31184">
          <cell r="B31184"/>
          <cell r="F31184"/>
        </row>
        <row r="31185">
          <cell r="B31185"/>
          <cell r="F31185"/>
        </row>
        <row r="31186">
          <cell r="B31186"/>
          <cell r="F31186"/>
        </row>
        <row r="31187">
          <cell r="B31187"/>
          <cell r="F31187"/>
        </row>
        <row r="31188">
          <cell r="B31188"/>
          <cell r="F31188"/>
        </row>
        <row r="31189">
          <cell r="B31189"/>
          <cell r="F31189"/>
        </row>
        <row r="31190">
          <cell r="B31190"/>
          <cell r="F31190"/>
        </row>
        <row r="31191">
          <cell r="B31191"/>
          <cell r="F31191"/>
        </row>
        <row r="31192">
          <cell r="B31192"/>
          <cell r="F31192"/>
        </row>
        <row r="31193">
          <cell r="B31193"/>
          <cell r="F31193"/>
        </row>
        <row r="31194">
          <cell r="B31194"/>
          <cell r="F31194"/>
        </row>
        <row r="31195">
          <cell r="B31195"/>
          <cell r="F31195"/>
        </row>
        <row r="31196">
          <cell r="B31196"/>
          <cell r="F31196"/>
        </row>
        <row r="31197">
          <cell r="B31197"/>
          <cell r="F31197"/>
        </row>
        <row r="31198">
          <cell r="B31198"/>
          <cell r="F31198"/>
        </row>
        <row r="31199">
          <cell r="B31199"/>
          <cell r="F31199"/>
        </row>
        <row r="31200">
          <cell r="B31200"/>
          <cell r="F31200"/>
        </row>
        <row r="31201">
          <cell r="B31201"/>
          <cell r="F31201"/>
        </row>
        <row r="31202">
          <cell r="B31202"/>
          <cell r="F31202"/>
        </row>
        <row r="31203">
          <cell r="B31203"/>
          <cell r="F31203"/>
        </row>
        <row r="31204">
          <cell r="B31204"/>
          <cell r="F31204"/>
        </row>
        <row r="31205">
          <cell r="B31205"/>
          <cell r="F31205"/>
        </row>
        <row r="31206">
          <cell r="B31206"/>
          <cell r="F31206"/>
        </row>
        <row r="31207">
          <cell r="B31207"/>
          <cell r="F31207"/>
        </row>
        <row r="31208">
          <cell r="B31208"/>
          <cell r="F31208"/>
        </row>
        <row r="31209">
          <cell r="B31209"/>
          <cell r="F31209"/>
        </row>
        <row r="31210">
          <cell r="B31210"/>
          <cell r="F31210"/>
        </row>
        <row r="31211">
          <cell r="B31211"/>
          <cell r="F31211"/>
        </row>
        <row r="31212">
          <cell r="B31212"/>
          <cell r="F31212"/>
        </row>
        <row r="31213">
          <cell r="B31213"/>
          <cell r="F31213"/>
        </row>
        <row r="31214">
          <cell r="B31214"/>
          <cell r="F31214"/>
        </row>
        <row r="31215">
          <cell r="B31215"/>
          <cell r="F31215"/>
        </row>
        <row r="31216">
          <cell r="B31216"/>
          <cell r="F31216"/>
        </row>
        <row r="31217">
          <cell r="B31217"/>
          <cell r="F31217"/>
        </row>
        <row r="31218">
          <cell r="B31218"/>
          <cell r="F31218"/>
        </row>
        <row r="31219">
          <cell r="B31219"/>
          <cell r="F31219"/>
        </row>
        <row r="31220">
          <cell r="B31220"/>
          <cell r="F31220"/>
        </row>
        <row r="31221">
          <cell r="B31221"/>
          <cell r="F31221"/>
        </row>
        <row r="31222">
          <cell r="B31222"/>
          <cell r="F31222"/>
        </row>
        <row r="31223">
          <cell r="B31223"/>
          <cell r="F31223"/>
        </row>
        <row r="31224">
          <cell r="B31224"/>
          <cell r="F31224"/>
        </row>
        <row r="31225">
          <cell r="B31225"/>
          <cell r="F31225"/>
        </row>
        <row r="31226">
          <cell r="B31226"/>
          <cell r="F31226"/>
        </row>
        <row r="31227">
          <cell r="B31227"/>
          <cell r="F31227"/>
        </row>
        <row r="31228">
          <cell r="B31228"/>
          <cell r="F31228"/>
        </row>
        <row r="31229">
          <cell r="B31229"/>
          <cell r="F31229"/>
        </row>
        <row r="31230">
          <cell r="B31230"/>
          <cell r="F31230"/>
        </row>
        <row r="31231">
          <cell r="B31231"/>
          <cell r="F31231"/>
        </row>
        <row r="31232">
          <cell r="B31232"/>
          <cell r="F31232"/>
        </row>
        <row r="31233">
          <cell r="B31233"/>
          <cell r="F31233"/>
        </row>
        <row r="31234">
          <cell r="B31234"/>
          <cell r="F31234"/>
        </row>
        <row r="31235">
          <cell r="B31235"/>
          <cell r="F31235"/>
        </row>
        <row r="31236">
          <cell r="B31236"/>
          <cell r="F31236"/>
        </row>
        <row r="31237">
          <cell r="B31237"/>
          <cell r="F31237"/>
        </row>
        <row r="31238">
          <cell r="B31238"/>
          <cell r="F31238"/>
        </row>
        <row r="31239">
          <cell r="B31239"/>
          <cell r="F31239"/>
        </row>
        <row r="31240">
          <cell r="B31240"/>
          <cell r="F31240"/>
        </row>
        <row r="31241">
          <cell r="B31241"/>
          <cell r="F31241"/>
        </row>
        <row r="31242">
          <cell r="B31242"/>
          <cell r="F31242"/>
        </row>
        <row r="31243">
          <cell r="B31243"/>
          <cell r="F31243"/>
        </row>
        <row r="31244">
          <cell r="B31244"/>
          <cell r="F31244"/>
        </row>
        <row r="31245">
          <cell r="B31245"/>
          <cell r="F31245"/>
        </row>
        <row r="31246">
          <cell r="B31246"/>
          <cell r="F31246"/>
        </row>
        <row r="31247">
          <cell r="B31247"/>
          <cell r="F31247"/>
        </row>
        <row r="31248">
          <cell r="B31248"/>
          <cell r="F31248"/>
        </row>
        <row r="31249">
          <cell r="B31249"/>
          <cell r="F31249"/>
        </row>
        <row r="31250">
          <cell r="B31250"/>
          <cell r="F31250"/>
        </row>
        <row r="31251">
          <cell r="B31251"/>
          <cell r="F31251"/>
        </row>
        <row r="31252">
          <cell r="B31252"/>
          <cell r="F31252"/>
        </row>
        <row r="31253">
          <cell r="B31253"/>
          <cell r="F31253"/>
        </row>
        <row r="31254">
          <cell r="B31254"/>
          <cell r="F31254"/>
        </row>
        <row r="31255">
          <cell r="B31255"/>
          <cell r="F31255"/>
        </row>
        <row r="31256">
          <cell r="B31256"/>
          <cell r="F31256"/>
        </row>
        <row r="31257">
          <cell r="B31257"/>
          <cell r="F31257"/>
        </row>
        <row r="31258">
          <cell r="B31258"/>
          <cell r="F31258"/>
        </row>
        <row r="31259">
          <cell r="B31259"/>
          <cell r="F31259"/>
        </row>
        <row r="31260">
          <cell r="B31260"/>
          <cell r="F31260"/>
        </row>
        <row r="31261">
          <cell r="B31261"/>
          <cell r="F31261"/>
        </row>
        <row r="31262">
          <cell r="B31262"/>
          <cell r="F31262"/>
        </row>
        <row r="31263">
          <cell r="B31263"/>
          <cell r="F31263"/>
        </row>
        <row r="31264">
          <cell r="B31264"/>
          <cell r="F31264"/>
        </row>
        <row r="31265">
          <cell r="B31265"/>
          <cell r="F31265"/>
        </row>
        <row r="31266">
          <cell r="B31266"/>
          <cell r="F31266"/>
        </row>
        <row r="31267">
          <cell r="B31267"/>
          <cell r="F31267"/>
        </row>
        <row r="31268">
          <cell r="B31268"/>
          <cell r="F31268"/>
        </row>
        <row r="31269">
          <cell r="B31269"/>
          <cell r="F31269"/>
        </row>
        <row r="31270">
          <cell r="B31270"/>
          <cell r="F31270"/>
        </row>
        <row r="31271">
          <cell r="B31271"/>
          <cell r="F31271"/>
        </row>
        <row r="31272">
          <cell r="B31272"/>
          <cell r="F31272"/>
        </row>
        <row r="31273">
          <cell r="B31273"/>
          <cell r="F31273"/>
        </row>
        <row r="31274">
          <cell r="B31274"/>
          <cell r="F31274"/>
        </row>
        <row r="31275">
          <cell r="B31275"/>
          <cell r="F31275"/>
        </row>
        <row r="31276">
          <cell r="B31276"/>
          <cell r="F31276"/>
        </row>
        <row r="31277">
          <cell r="B31277"/>
          <cell r="F31277"/>
        </row>
        <row r="31278">
          <cell r="B31278"/>
          <cell r="F31278"/>
        </row>
        <row r="31279">
          <cell r="B31279"/>
          <cell r="F31279"/>
        </row>
        <row r="31280">
          <cell r="B31280"/>
          <cell r="F31280"/>
        </row>
        <row r="31281">
          <cell r="B31281"/>
          <cell r="F31281"/>
        </row>
        <row r="31282">
          <cell r="B31282"/>
          <cell r="F31282"/>
        </row>
        <row r="31283">
          <cell r="B31283"/>
          <cell r="F31283"/>
        </row>
        <row r="31284">
          <cell r="B31284"/>
          <cell r="F31284"/>
        </row>
        <row r="31285">
          <cell r="B31285"/>
          <cell r="F31285"/>
        </row>
        <row r="31286">
          <cell r="B31286"/>
          <cell r="F31286"/>
        </row>
        <row r="31287">
          <cell r="B31287"/>
          <cell r="F31287"/>
        </row>
        <row r="31288">
          <cell r="B31288"/>
          <cell r="F31288"/>
        </row>
        <row r="31289">
          <cell r="B31289"/>
          <cell r="F31289"/>
        </row>
        <row r="31290">
          <cell r="B31290"/>
          <cell r="F31290"/>
        </row>
        <row r="31291">
          <cell r="B31291"/>
          <cell r="F31291"/>
        </row>
        <row r="31292">
          <cell r="B31292"/>
          <cell r="F31292"/>
        </row>
        <row r="31293">
          <cell r="B31293"/>
          <cell r="F31293"/>
        </row>
        <row r="31294">
          <cell r="B31294"/>
          <cell r="F31294"/>
        </row>
        <row r="31295">
          <cell r="B31295"/>
          <cell r="F31295"/>
        </row>
        <row r="31296">
          <cell r="B31296"/>
          <cell r="F31296"/>
        </row>
        <row r="31297">
          <cell r="B31297"/>
          <cell r="F31297"/>
        </row>
        <row r="31298">
          <cell r="B31298"/>
          <cell r="F31298"/>
        </row>
        <row r="31299">
          <cell r="B31299"/>
          <cell r="F31299"/>
        </row>
        <row r="31300">
          <cell r="B31300"/>
          <cell r="F31300"/>
        </row>
        <row r="31301">
          <cell r="B31301"/>
          <cell r="F31301"/>
        </row>
        <row r="31302">
          <cell r="B31302"/>
          <cell r="F31302"/>
        </row>
        <row r="31303">
          <cell r="B31303"/>
          <cell r="F31303"/>
        </row>
        <row r="31304">
          <cell r="B31304"/>
          <cell r="F31304"/>
        </row>
        <row r="31305">
          <cell r="B31305"/>
          <cell r="F31305"/>
        </row>
        <row r="31306">
          <cell r="B31306"/>
          <cell r="F31306"/>
        </row>
        <row r="31307">
          <cell r="B31307"/>
          <cell r="F31307"/>
        </row>
        <row r="31308">
          <cell r="B31308"/>
          <cell r="F31308"/>
        </row>
        <row r="31309">
          <cell r="B31309"/>
          <cell r="F31309"/>
        </row>
        <row r="31310">
          <cell r="B31310"/>
          <cell r="F31310"/>
        </row>
        <row r="31311">
          <cell r="B31311"/>
          <cell r="F31311"/>
        </row>
        <row r="31312">
          <cell r="B31312"/>
          <cell r="F31312"/>
        </row>
        <row r="31313">
          <cell r="B31313"/>
          <cell r="F31313"/>
        </row>
        <row r="31314">
          <cell r="B31314"/>
          <cell r="F31314"/>
        </row>
        <row r="31315">
          <cell r="B31315"/>
          <cell r="F31315"/>
        </row>
        <row r="31316">
          <cell r="B31316"/>
          <cell r="F31316"/>
        </row>
        <row r="31317">
          <cell r="B31317"/>
          <cell r="F31317"/>
        </row>
        <row r="31318">
          <cell r="B31318"/>
          <cell r="F31318"/>
        </row>
        <row r="31319">
          <cell r="B31319"/>
          <cell r="F31319"/>
        </row>
        <row r="31320">
          <cell r="B31320"/>
          <cell r="F31320"/>
        </row>
        <row r="31321">
          <cell r="B31321"/>
          <cell r="F31321"/>
        </row>
        <row r="31322">
          <cell r="B31322"/>
          <cell r="F31322"/>
        </row>
        <row r="31323">
          <cell r="B31323"/>
          <cell r="F31323"/>
        </row>
        <row r="31324">
          <cell r="B31324"/>
          <cell r="F31324"/>
        </row>
        <row r="31325">
          <cell r="B31325"/>
          <cell r="F31325"/>
        </row>
        <row r="31326">
          <cell r="B31326"/>
          <cell r="F31326"/>
        </row>
        <row r="31327">
          <cell r="B31327"/>
          <cell r="F31327"/>
        </row>
        <row r="31328">
          <cell r="B31328"/>
          <cell r="F31328"/>
        </row>
        <row r="31329">
          <cell r="B31329"/>
          <cell r="F31329"/>
        </row>
        <row r="31330">
          <cell r="B31330"/>
          <cell r="F31330"/>
        </row>
        <row r="31331">
          <cell r="B31331"/>
          <cell r="F31331"/>
        </row>
        <row r="31332">
          <cell r="B31332"/>
          <cell r="F31332"/>
        </row>
        <row r="31333">
          <cell r="B31333"/>
          <cell r="F31333"/>
        </row>
        <row r="31334">
          <cell r="B31334"/>
          <cell r="F31334"/>
        </row>
        <row r="31335">
          <cell r="B31335"/>
          <cell r="F31335"/>
        </row>
        <row r="31336">
          <cell r="B31336"/>
          <cell r="F31336"/>
        </row>
        <row r="31337">
          <cell r="B31337"/>
          <cell r="F31337"/>
        </row>
        <row r="31338">
          <cell r="B31338"/>
          <cell r="F31338"/>
        </row>
        <row r="31339">
          <cell r="B31339"/>
          <cell r="F31339"/>
        </row>
        <row r="31340">
          <cell r="B31340"/>
          <cell r="F31340"/>
        </row>
        <row r="31341">
          <cell r="B31341"/>
          <cell r="F31341"/>
        </row>
        <row r="31342">
          <cell r="B31342"/>
          <cell r="F31342"/>
        </row>
        <row r="31343">
          <cell r="B31343"/>
          <cell r="F31343"/>
        </row>
        <row r="31344">
          <cell r="B31344"/>
          <cell r="F31344"/>
        </row>
        <row r="31345">
          <cell r="B31345"/>
          <cell r="F31345"/>
        </row>
        <row r="31346">
          <cell r="B31346"/>
          <cell r="F31346"/>
        </row>
        <row r="31347">
          <cell r="B31347"/>
          <cell r="F31347"/>
        </row>
        <row r="31348">
          <cell r="B31348"/>
          <cell r="F31348"/>
        </row>
        <row r="31349">
          <cell r="B31349"/>
          <cell r="F31349"/>
        </row>
        <row r="31350">
          <cell r="B31350"/>
          <cell r="F31350"/>
        </row>
        <row r="31351">
          <cell r="B31351"/>
          <cell r="F31351"/>
        </row>
        <row r="31352">
          <cell r="B31352"/>
          <cell r="F31352"/>
        </row>
        <row r="31353">
          <cell r="B31353"/>
          <cell r="F31353"/>
        </row>
        <row r="31354">
          <cell r="B31354"/>
          <cell r="F31354"/>
        </row>
        <row r="31355">
          <cell r="B31355"/>
          <cell r="F31355"/>
        </row>
        <row r="31356">
          <cell r="B31356"/>
          <cell r="F31356"/>
        </row>
        <row r="31357">
          <cell r="B31357"/>
          <cell r="F31357"/>
        </row>
        <row r="31358">
          <cell r="B31358"/>
          <cell r="F31358"/>
        </row>
        <row r="31359">
          <cell r="B31359"/>
          <cell r="F31359"/>
        </row>
        <row r="31360">
          <cell r="B31360"/>
          <cell r="F31360"/>
        </row>
        <row r="31361">
          <cell r="B31361"/>
          <cell r="F31361"/>
        </row>
        <row r="31362">
          <cell r="B31362"/>
          <cell r="F31362"/>
        </row>
        <row r="31363">
          <cell r="B31363"/>
          <cell r="F31363"/>
        </row>
        <row r="31364">
          <cell r="B31364"/>
          <cell r="F31364"/>
        </row>
        <row r="31365">
          <cell r="B31365"/>
          <cell r="F31365"/>
        </row>
        <row r="31366">
          <cell r="B31366"/>
          <cell r="F31366"/>
        </row>
        <row r="31367">
          <cell r="B31367"/>
          <cell r="F31367"/>
        </row>
        <row r="31368">
          <cell r="B31368"/>
          <cell r="F31368"/>
        </row>
        <row r="31369">
          <cell r="B31369"/>
          <cell r="F31369"/>
        </row>
        <row r="31370">
          <cell r="B31370"/>
          <cell r="F31370"/>
        </row>
        <row r="31371">
          <cell r="B31371"/>
          <cell r="F31371"/>
        </row>
        <row r="31372">
          <cell r="B31372"/>
          <cell r="F31372"/>
        </row>
        <row r="31373">
          <cell r="B31373"/>
          <cell r="F31373"/>
        </row>
        <row r="31374">
          <cell r="B31374"/>
          <cell r="F31374"/>
        </row>
        <row r="31375">
          <cell r="B31375"/>
          <cell r="F31375"/>
        </row>
        <row r="31376">
          <cell r="B31376"/>
          <cell r="F31376"/>
        </row>
        <row r="31377">
          <cell r="B31377"/>
          <cell r="F31377"/>
        </row>
        <row r="31378">
          <cell r="B31378"/>
          <cell r="F31378"/>
        </row>
        <row r="31379">
          <cell r="B31379"/>
          <cell r="F31379"/>
        </row>
        <row r="31380">
          <cell r="B31380"/>
          <cell r="F31380"/>
        </row>
        <row r="31381">
          <cell r="B31381"/>
          <cell r="F31381"/>
        </row>
        <row r="31382">
          <cell r="B31382"/>
          <cell r="F31382"/>
        </row>
        <row r="31383">
          <cell r="B31383"/>
          <cell r="F31383"/>
        </row>
        <row r="31384">
          <cell r="B31384"/>
          <cell r="F31384"/>
        </row>
        <row r="31385">
          <cell r="B31385"/>
          <cell r="F31385"/>
        </row>
        <row r="31386">
          <cell r="B31386"/>
          <cell r="F31386"/>
        </row>
        <row r="31387">
          <cell r="B31387"/>
          <cell r="F31387"/>
        </row>
        <row r="31388">
          <cell r="B31388"/>
          <cell r="F31388"/>
        </row>
        <row r="31389">
          <cell r="B31389"/>
          <cell r="F31389"/>
        </row>
        <row r="31390">
          <cell r="B31390"/>
          <cell r="F31390"/>
        </row>
        <row r="31391">
          <cell r="B31391"/>
          <cell r="F31391"/>
        </row>
        <row r="31392">
          <cell r="B31392"/>
          <cell r="F31392"/>
        </row>
        <row r="31393">
          <cell r="B31393"/>
          <cell r="F31393"/>
        </row>
        <row r="31394">
          <cell r="B31394"/>
          <cell r="F31394"/>
        </row>
        <row r="31395">
          <cell r="B31395"/>
          <cell r="F31395"/>
        </row>
        <row r="31396">
          <cell r="B31396"/>
          <cell r="F31396"/>
        </row>
        <row r="31397">
          <cell r="B31397"/>
          <cell r="F31397"/>
        </row>
        <row r="31398">
          <cell r="B31398"/>
          <cell r="F31398"/>
        </row>
        <row r="31399">
          <cell r="B31399"/>
          <cell r="F31399"/>
        </row>
        <row r="31400">
          <cell r="B31400"/>
          <cell r="F31400"/>
        </row>
        <row r="31401">
          <cell r="B31401"/>
          <cell r="F31401"/>
        </row>
        <row r="31402">
          <cell r="B31402"/>
          <cell r="F31402"/>
        </row>
        <row r="31403">
          <cell r="B31403"/>
          <cell r="F31403"/>
        </row>
        <row r="31404">
          <cell r="B31404"/>
          <cell r="F31404"/>
        </row>
        <row r="31405">
          <cell r="B31405"/>
          <cell r="F31405"/>
        </row>
        <row r="31406">
          <cell r="B31406"/>
          <cell r="F31406"/>
        </row>
        <row r="31407">
          <cell r="B31407"/>
          <cell r="F31407"/>
        </row>
        <row r="31408">
          <cell r="B31408"/>
          <cell r="F31408"/>
        </row>
        <row r="31409">
          <cell r="B31409"/>
          <cell r="F31409"/>
        </row>
        <row r="31410">
          <cell r="B31410"/>
          <cell r="F31410"/>
        </row>
        <row r="31411">
          <cell r="B31411"/>
          <cell r="F31411"/>
        </row>
        <row r="31412">
          <cell r="B31412"/>
          <cell r="F31412"/>
        </row>
        <row r="31413">
          <cell r="B31413"/>
          <cell r="F31413"/>
        </row>
        <row r="31414">
          <cell r="B31414"/>
          <cell r="F31414"/>
        </row>
        <row r="31415">
          <cell r="B31415"/>
          <cell r="F31415"/>
        </row>
        <row r="31416">
          <cell r="B31416"/>
          <cell r="F31416"/>
        </row>
        <row r="31417">
          <cell r="B31417"/>
          <cell r="F31417"/>
        </row>
        <row r="31418">
          <cell r="B31418"/>
          <cell r="F31418"/>
        </row>
        <row r="31419">
          <cell r="B31419"/>
          <cell r="F31419"/>
        </row>
        <row r="31420">
          <cell r="B31420"/>
          <cell r="F31420"/>
        </row>
        <row r="31421">
          <cell r="B31421"/>
          <cell r="F31421"/>
        </row>
        <row r="31422">
          <cell r="B31422"/>
          <cell r="F31422"/>
        </row>
        <row r="31423">
          <cell r="B31423"/>
          <cell r="F31423"/>
        </row>
        <row r="31424">
          <cell r="B31424"/>
          <cell r="F31424"/>
        </row>
        <row r="31425">
          <cell r="B31425"/>
          <cell r="F31425"/>
        </row>
        <row r="31426">
          <cell r="B31426"/>
          <cell r="F31426"/>
        </row>
        <row r="31427">
          <cell r="B31427"/>
          <cell r="F31427"/>
        </row>
        <row r="31428">
          <cell r="B31428"/>
          <cell r="F31428"/>
        </row>
        <row r="31429">
          <cell r="B31429"/>
          <cell r="F31429"/>
        </row>
        <row r="31430">
          <cell r="B31430"/>
          <cell r="F31430"/>
        </row>
        <row r="31431">
          <cell r="B31431"/>
          <cell r="F31431"/>
        </row>
        <row r="31432">
          <cell r="B31432"/>
          <cell r="F31432"/>
        </row>
        <row r="31433">
          <cell r="B31433"/>
          <cell r="F31433"/>
        </row>
        <row r="31434">
          <cell r="B31434"/>
          <cell r="F31434"/>
        </row>
        <row r="31435">
          <cell r="B31435"/>
          <cell r="F31435"/>
        </row>
        <row r="31436">
          <cell r="B31436"/>
          <cell r="F31436"/>
        </row>
        <row r="31437">
          <cell r="B31437"/>
          <cell r="F31437"/>
        </row>
        <row r="31438">
          <cell r="B31438"/>
          <cell r="F31438"/>
        </row>
        <row r="31439">
          <cell r="B31439"/>
          <cell r="F31439"/>
        </row>
        <row r="31440">
          <cell r="B31440"/>
          <cell r="F31440"/>
        </row>
        <row r="31441">
          <cell r="B31441"/>
          <cell r="F31441"/>
        </row>
        <row r="31442">
          <cell r="B31442"/>
          <cell r="F31442"/>
        </row>
        <row r="31443">
          <cell r="B31443"/>
          <cell r="F31443"/>
        </row>
        <row r="31444">
          <cell r="B31444"/>
          <cell r="F31444"/>
        </row>
        <row r="31445">
          <cell r="B31445"/>
          <cell r="F31445"/>
        </row>
        <row r="31446">
          <cell r="B31446"/>
          <cell r="F31446"/>
        </row>
        <row r="31447">
          <cell r="B31447"/>
          <cell r="F31447"/>
        </row>
        <row r="31448">
          <cell r="B31448"/>
          <cell r="F31448"/>
        </row>
        <row r="31449">
          <cell r="B31449"/>
          <cell r="F31449"/>
        </row>
        <row r="31450">
          <cell r="B31450"/>
          <cell r="F31450"/>
        </row>
        <row r="31451">
          <cell r="B31451"/>
          <cell r="F31451"/>
        </row>
        <row r="31452">
          <cell r="B31452"/>
          <cell r="F31452"/>
        </row>
        <row r="31453">
          <cell r="B31453"/>
          <cell r="F31453"/>
        </row>
        <row r="31454">
          <cell r="B31454"/>
          <cell r="F31454"/>
        </row>
        <row r="31455">
          <cell r="B31455"/>
          <cell r="F31455"/>
        </row>
        <row r="31456">
          <cell r="B31456"/>
          <cell r="F31456"/>
        </row>
        <row r="31457">
          <cell r="B31457"/>
          <cell r="F31457"/>
        </row>
        <row r="31458">
          <cell r="B31458"/>
          <cell r="F31458"/>
        </row>
        <row r="31459">
          <cell r="B31459"/>
          <cell r="F31459"/>
        </row>
        <row r="31460">
          <cell r="B31460"/>
          <cell r="F31460"/>
        </row>
        <row r="31461">
          <cell r="B31461"/>
          <cell r="F31461"/>
        </row>
        <row r="31462">
          <cell r="B31462"/>
          <cell r="F31462"/>
        </row>
        <row r="31463">
          <cell r="B31463"/>
          <cell r="F31463"/>
        </row>
        <row r="31464">
          <cell r="B31464"/>
          <cell r="F31464"/>
        </row>
        <row r="31465">
          <cell r="B31465"/>
          <cell r="F31465"/>
        </row>
        <row r="31466">
          <cell r="B31466"/>
          <cell r="F31466"/>
        </row>
        <row r="31467">
          <cell r="B31467"/>
          <cell r="F31467"/>
        </row>
        <row r="31468">
          <cell r="B31468"/>
          <cell r="F31468"/>
        </row>
        <row r="31469">
          <cell r="B31469"/>
          <cell r="F31469"/>
        </row>
        <row r="31470">
          <cell r="B31470"/>
          <cell r="F31470"/>
        </row>
        <row r="31471">
          <cell r="B31471"/>
          <cell r="F31471"/>
        </row>
        <row r="31472">
          <cell r="B31472"/>
          <cell r="F31472"/>
        </row>
        <row r="31473">
          <cell r="B31473"/>
          <cell r="F31473"/>
        </row>
        <row r="31474">
          <cell r="B31474"/>
          <cell r="F31474"/>
        </row>
        <row r="31475">
          <cell r="B31475"/>
          <cell r="F31475"/>
        </row>
        <row r="31476">
          <cell r="B31476"/>
          <cell r="F31476"/>
        </row>
        <row r="31477">
          <cell r="B31477"/>
          <cell r="F31477"/>
        </row>
        <row r="31478">
          <cell r="B31478"/>
          <cell r="F31478"/>
        </row>
        <row r="31479">
          <cell r="B31479"/>
          <cell r="F31479"/>
        </row>
        <row r="31480">
          <cell r="B31480"/>
          <cell r="F31480"/>
        </row>
        <row r="31481">
          <cell r="B31481"/>
          <cell r="F31481"/>
        </row>
        <row r="31482">
          <cell r="B31482"/>
          <cell r="F31482"/>
        </row>
        <row r="31483">
          <cell r="B31483"/>
          <cell r="F31483"/>
        </row>
        <row r="31484">
          <cell r="B31484"/>
          <cell r="F31484"/>
        </row>
        <row r="31485">
          <cell r="B31485"/>
          <cell r="F31485"/>
        </row>
        <row r="31486">
          <cell r="B31486"/>
          <cell r="F31486"/>
        </row>
        <row r="31487">
          <cell r="B31487"/>
          <cell r="F31487"/>
        </row>
        <row r="31488">
          <cell r="B31488"/>
          <cell r="F31488"/>
        </row>
        <row r="31489">
          <cell r="B31489"/>
          <cell r="F31489"/>
        </row>
        <row r="31490">
          <cell r="B31490"/>
          <cell r="F31490"/>
        </row>
        <row r="31491">
          <cell r="B31491"/>
          <cell r="F31491"/>
        </row>
        <row r="31492">
          <cell r="B31492"/>
          <cell r="F31492"/>
        </row>
        <row r="31493">
          <cell r="B31493"/>
          <cell r="F31493"/>
        </row>
        <row r="31494">
          <cell r="B31494"/>
          <cell r="F31494"/>
        </row>
        <row r="31495">
          <cell r="B31495"/>
          <cell r="F31495"/>
        </row>
        <row r="31496">
          <cell r="B31496"/>
          <cell r="F31496"/>
        </row>
        <row r="31497">
          <cell r="B31497"/>
          <cell r="F31497"/>
        </row>
        <row r="31498">
          <cell r="B31498"/>
          <cell r="F31498"/>
        </row>
        <row r="31499">
          <cell r="B31499"/>
          <cell r="F31499"/>
        </row>
        <row r="31500">
          <cell r="B31500"/>
          <cell r="F31500"/>
        </row>
        <row r="31501">
          <cell r="B31501"/>
          <cell r="F31501"/>
        </row>
        <row r="31502">
          <cell r="B31502"/>
          <cell r="F31502"/>
        </row>
        <row r="31503">
          <cell r="B31503"/>
          <cell r="F31503"/>
        </row>
        <row r="31504">
          <cell r="B31504"/>
          <cell r="F31504"/>
        </row>
        <row r="31505">
          <cell r="B31505"/>
          <cell r="F31505"/>
        </row>
        <row r="31506">
          <cell r="B31506"/>
          <cell r="F31506"/>
        </row>
        <row r="31507">
          <cell r="B31507"/>
          <cell r="F31507"/>
        </row>
        <row r="31508">
          <cell r="B31508"/>
          <cell r="F31508"/>
        </row>
        <row r="31509">
          <cell r="B31509"/>
          <cell r="F31509"/>
        </row>
        <row r="31510">
          <cell r="B31510"/>
          <cell r="F31510"/>
        </row>
        <row r="31511">
          <cell r="B31511"/>
          <cell r="F31511"/>
        </row>
        <row r="31512">
          <cell r="B31512"/>
          <cell r="F31512"/>
        </row>
        <row r="31513">
          <cell r="B31513"/>
          <cell r="F31513"/>
        </row>
        <row r="31514">
          <cell r="B31514"/>
          <cell r="F31514"/>
        </row>
        <row r="31515">
          <cell r="B31515"/>
          <cell r="F31515"/>
        </row>
        <row r="31516">
          <cell r="B31516"/>
          <cell r="F31516"/>
        </row>
        <row r="31517">
          <cell r="B31517"/>
          <cell r="F31517"/>
        </row>
        <row r="31518">
          <cell r="B31518"/>
          <cell r="F31518"/>
        </row>
        <row r="31519">
          <cell r="B31519"/>
          <cell r="F31519"/>
        </row>
        <row r="31520">
          <cell r="B31520"/>
          <cell r="F31520"/>
        </row>
        <row r="31521">
          <cell r="B31521"/>
          <cell r="F31521"/>
        </row>
        <row r="31522">
          <cell r="B31522"/>
          <cell r="F31522"/>
        </row>
        <row r="31523">
          <cell r="B31523"/>
          <cell r="F31523"/>
        </row>
        <row r="31524">
          <cell r="B31524"/>
          <cell r="F31524"/>
        </row>
        <row r="31525">
          <cell r="B31525"/>
          <cell r="F31525"/>
        </row>
        <row r="31526">
          <cell r="B31526"/>
          <cell r="F31526"/>
        </row>
        <row r="31527">
          <cell r="B31527"/>
          <cell r="F31527"/>
        </row>
        <row r="31528">
          <cell r="B31528"/>
          <cell r="F31528"/>
        </row>
        <row r="31529">
          <cell r="B31529"/>
          <cell r="F31529"/>
        </row>
        <row r="31530">
          <cell r="B31530"/>
          <cell r="F31530"/>
        </row>
        <row r="31531">
          <cell r="B31531"/>
          <cell r="F31531"/>
        </row>
        <row r="31532">
          <cell r="B31532"/>
          <cell r="F31532"/>
        </row>
        <row r="31533">
          <cell r="B31533"/>
          <cell r="F31533"/>
        </row>
        <row r="31534">
          <cell r="B31534"/>
          <cell r="F31534"/>
        </row>
        <row r="31535">
          <cell r="B31535"/>
          <cell r="F31535"/>
        </row>
        <row r="31536">
          <cell r="B31536"/>
          <cell r="F31536"/>
        </row>
        <row r="31537">
          <cell r="B31537"/>
          <cell r="F31537"/>
        </row>
        <row r="31538">
          <cell r="B31538"/>
          <cell r="F31538"/>
        </row>
        <row r="31539">
          <cell r="B31539"/>
          <cell r="F31539"/>
        </row>
        <row r="31540">
          <cell r="B31540"/>
          <cell r="F31540"/>
        </row>
        <row r="31541">
          <cell r="B31541"/>
          <cell r="F31541"/>
        </row>
        <row r="31542">
          <cell r="B31542"/>
          <cell r="F31542"/>
        </row>
        <row r="31543">
          <cell r="B31543"/>
          <cell r="F31543"/>
        </row>
        <row r="31544">
          <cell r="B31544"/>
          <cell r="F31544"/>
        </row>
        <row r="31545">
          <cell r="B31545"/>
          <cell r="F31545"/>
        </row>
        <row r="31546">
          <cell r="B31546"/>
          <cell r="F31546"/>
        </row>
        <row r="31547">
          <cell r="B31547"/>
          <cell r="F31547"/>
        </row>
        <row r="31548">
          <cell r="B31548"/>
          <cell r="F31548"/>
        </row>
        <row r="31549">
          <cell r="B31549"/>
          <cell r="F31549"/>
        </row>
        <row r="31550">
          <cell r="B31550"/>
          <cell r="F31550"/>
        </row>
        <row r="31551">
          <cell r="B31551"/>
          <cell r="F31551"/>
        </row>
        <row r="31552">
          <cell r="B31552"/>
          <cell r="F31552"/>
        </row>
        <row r="31553">
          <cell r="B31553"/>
          <cell r="F31553"/>
        </row>
        <row r="31554">
          <cell r="B31554"/>
          <cell r="F31554"/>
        </row>
        <row r="31555">
          <cell r="B31555"/>
          <cell r="F31555"/>
        </row>
        <row r="31556">
          <cell r="B31556"/>
          <cell r="F31556"/>
        </row>
        <row r="31557">
          <cell r="B31557"/>
          <cell r="F31557"/>
        </row>
        <row r="31558">
          <cell r="B31558"/>
          <cell r="F31558"/>
        </row>
        <row r="31559">
          <cell r="B31559"/>
          <cell r="F31559"/>
        </row>
        <row r="31560">
          <cell r="B31560"/>
          <cell r="F31560"/>
        </row>
        <row r="31561">
          <cell r="B31561"/>
          <cell r="F31561"/>
        </row>
        <row r="31562">
          <cell r="B31562"/>
          <cell r="F31562"/>
        </row>
        <row r="31563">
          <cell r="B31563"/>
          <cell r="F31563"/>
        </row>
        <row r="31564">
          <cell r="B31564"/>
          <cell r="F31564"/>
        </row>
        <row r="31565">
          <cell r="B31565"/>
          <cell r="F31565"/>
        </row>
        <row r="31566">
          <cell r="B31566"/>
          <cell r="F31566"/>
        </row>
        <row r="31567">
          <cell r="B31567"/>
          <cell r="F31567"/>
        </row>
        <row r="31568">
          <cell r="B31568"/>
          <cell r="F31568"/>
        </row>
        <row r="31569">
          <cell r="B31569"/>
          <cell r="F31569"/>
        </row>
        <row r="31570">
          <cell r="B31570"/>
          <cell r="F31570"/>
        </row>
        <row r="31571">
          <cell r="B31571"/>
          <cell r="F31571"/>
        </row>
        <row r="31572">
          <cell r="B31572"/>
          <cell r="F31572"/>
        </row>
        <row r="31573">
          <cell r="B31573"/>
          <cell r="F31573"/>
        </row>
        <row r="31574">
          <cell r="B31574"/>
          <cell r="F31574"/>
        </row>
        <row r="31575">
          <cell r="B31575"/>
          <cell r="F31575"/>
        </row>
        <row r="31576">
          <cell r="B31576"/>
          <cell r="F31576"/>
        </row>
        <row r="31577">
          <cell r="B31577"/>
          <cell r="F31577"/>
        </row>
        <row r="31578">
          <cell r="B31578"/>
          <cell r="F31578"/>
        </row>
        <row r="31579">
          <cell r="B31579"/>
          <cell r="F31579"/>
        </row>
        <row r="31580">
          <cell r="B31580"/>
          <cell r="F31580"/>
        </row>
        <row r="31581">
          <cell r="B31581"/>
          <cell r="F31581"/>
        </row>
        <row r="31582">
          <cell r="B31582"/>
          <cell r="F31582"/>
        </row>
        <row r="31583">
          <cell r="B31583"/>
          <cell r="F31583"/>
        </row>
        <row r="31584">
          <cell r="B31584"/>
          <cell r="F31584"/>
        </row>
        <row r="31585">
          <cell r="B31585"/>
          <cell r="F31585"/>
        </row>
        <row r="31586">
          <cell r="B31586"/>
          <cell r="F31586"/>
        </row>
        <row r="31587">
          <cell r="B31587"/>
          <cell r="F31587"/>
        </row>
        <row r="31588">
          <cell r="B31588"/>
          <cell r="F31588"/>
        </row>
        <row r="31589">
          <cell r="B31589"/>
          <cell r="F31589"/>
        </row>
        <row r="31590">
          <cell r="B31590"/>
          <cell r="F31590"/>
        </row>
        <row r="31591">
          <cell r="B31591"/>
          <cell r="F31591"/>
        </row>
        <row r="31592">
          <cell r="B31592"/>
          <cell r="F31592"/>
        </row>
        <row r="31593">
          <cell r="B31593"/>
          <cell r="F31593"/>
        </row>
        <row r="31594">
          <cell r="B31594"/>
          <cell r="F31594"/>
        </row>
        <row r="31595">
          <cell r="B31595"/>
          <cell r="F31595"/>
        </row>
        <row r="31596">
          <cell r="B31596"/>
          <cell r="F31596"/>
        </row>
        <row r="31597">
          <cell r="B31597"/>
          <cell r="F31597"/>
        </row>
        <row r="31598">
          <cell r="B31598"/>
          <cell r="F31598"/>
        </row>
        <row r="31599">
          <cell r="B31599"/>
          <cell r="F31599"/>
        </row>
        <row r="31600">
          <cell r="B31600"/>
          <cell r="F31600"/>
        </row>
        <row r="31601">
          <cell r="B31601"/>
          <cell r="F31601"/>
        </row>
        <row r="31602">
          <cell r="B31602"/>
          <cell r="F31602"/>
        </row>
        <row r="31603">
          <cell r="B31603"/>
          <cell r="F31603"/>
        </row>
        <row r="31604">
          <cell r="B31604"/>
          <cell r="F31604"/>
        </row>
        <row r="31605">
          <cell r="B31605"/>
          <cell r="F31605"/>
        </row>
        <row r="31606">
          <cell r="B31606"/>
          <cell r="F31606"/>
        </row>
        <row r="31607">
          <cell r="B31607"/>
          <cell r="F31607"/>
        </row>
        <row r="31608">
          <cell r="B31608"/>
          <cell r="F31608"/>
        </row>
        <row r="31609">
          <cell r="B31609"/>
          <cell r="F31609"/>
        </row>
        <row r="31610">
          <cell r="B31610"/>
          <cell r="F31610"/>
        </row>
        <row r="31611">
          <cell r="B31611"/>
          <cell r="F31611"/>
        </row>
        <row r="31612">
          <cell r="B31612"/>
          <cell r="F31612"/>
        </row>
        <row r="31613">
          <cell r="B31613"/>
          <cell r="F31613"/>
        </row>
        <row r="31614">
          <cell r="B31614"/>
          <cell r="F31614"/>
        </row>
        <row r="31615">
          <cell r="B31615"/>
          <cell r="F31615"/>
        </row>
        <row r="31616">
          <cell r="B31616"/>
          <cell r="F31616"/>
        </row>
        <row r="31617">
          <cell r="B31617"/>
          <cell r="F31617"/>
        </row>
        <row r="31618">
          <cell r="B31618"/>
          <cell r="F31618"/>
        </row>
        <row r="31619">
          <cell r="B31619"/>
          <cell r="F31619"/>
        </row>
        <row r="31620">
          <cell r="B31620"/>
          <cell r="F31620"/>
        </row>
        <row r="31621">
          <cell r="B31621"/>
          <cell r="F31621"/>
        </row>
        <row r="31622">
          <cell r="B31622"/>
          <cell r="F31622"/>
        </row>
        <row r="31623">
          <cell r="B31623"/>
          <cell r="F31623"/>
        </row>
        <row r="31624">
          <cell r="B31624"/>
          <cell r="F31624"/>
        </row>
        <row r="31625">
          <cell r="B31625"/>
          <cell r="F31625"/>
        </row>
        <row r="31626">
          <cell r="B31626"/>
          <cell r="F31626"/>
        </row>
        <row r="31627">
          <cell r="B31627"/>
          <cell r="F31627"/>
        </row>
        <row r="31628">
          <cell r="B31628"/>
          <cell r="F31628"/>
        </row>
        <row r="31629">
          <cell r="B31629"/>
          <cell r="F31629"/>
        </row>
        <row r="31630">
          <cell r="B31630"/>
          <cell r="F31630"/>
        </row>
        <row r="31631">
          <cell r="B31631"/>
          <cell r="F31631"/>
        </row>
        <row r="31632">
          <cell r="B31632"/>
          <cell r="F31632"/>
        </row>
        <row r="31633">
          <cell r="B31633"/>
          <cell r="F31633"/>
        </row>
        <row r="31634">
          <cell r="B31634"/>
          <cell r="F31634"/>
        </row>
        <row r="31635">
          <cell r="B31635"/>
          <cell r="F31635"/>
        </row>
        <row r="31636">
          <cell r="B31636"/>
          <cell r="F31636"/>
        </row>
        <row r="31637">
          <cell r="B31637"/>
          <cell r="F31637"/>
        </row>
        <row r="31638">
          <cell r="B31638"/>
          <cell r="F31638"/>
        </row>
        <row r="31639">
          <cell r="B31639"/>
          <cell r="F31639"/>
        </row>
        <row r="31640">
          <cell r="B31640"/>
          <cell r="F31640"/>
        </row>
        <row r="31641">
          <cell r="B31641"/>
          <cell r="F31641"/>
        </row>
        <row r="31642">
          <cell r="B31642"/>
          <cell r="F31642"/>
        </row>
        <row r="31643">
          <cell r="B31643"/>
          <cell r="F31643"/>
        </row>
        <row r="31644">
          <cell r="B31644"/>
          <cell r="F31644"/>
        </row>
        <row r="31645">
          <cell r="B31645"/>
          <cell r="F31645"/>
        </row>
        <row r="31646">
          <cell r="B31646"/>
          <cell r="F31646"/>
        </row>
        <row r="31647">
          <cell r="B31647"/>
          <cell r="F31647"/>
        </row>
        <row r="31648">
          <cell r="B31648"/>
          <cell r="F31648"/>
        </row>
        <row r="31649">
          <cell r="B31649"/>
          <cell r="F31649"/>
        </row>
        <row r="31650">
          <cell r="B31650"/>
          <cell r="F31650"/>
        </row>
        <row r="31651">
          <cell r="B31651"/>
          <cell r="F31651"/>
        </row>
        <row r="31652">
          <cell r="B31652"/>
          <cell r="F31652"/>
        </row>
        <row r="31653">
          <cell r="B31653"/>
          <cell r="F31653"/>
        </row>
        <row r="31654">
          <cell r="B31654"/>
          <cell r="F31654"/>
        </row>
        <row r="31655">
          <cell r="B31655"/>
          <cell r="F31655"/>
        </row>
        <row r="31656">
          <cell r="B31656"/>
          <cell r="F31656"/>
        </row>
        <row r="31657">
          <cell r="B31657"/>
          <cell r="F31657"/>
        </row>
        <row r="31658">
          <cell r="B31658"/>
          <cell r="F31658"/>
        </row>
        <row r="31659">
          <cell r="B31659"/>
          <cell r="F31659"/>
        </row>
        <row r="31660">
          <cell r="B31660"/>
          <cell r="F31660"/>
        </row>
        <row r="31661">
          <cell r="B31661"/>
          <cell r="F31661"/>
        </row>
        <row r="31662">
          <cell r="B31662"/>
          <cell r="F31662"/>
        </row>
        <row r="31663">
          <cell r="B31663"/>
          <cell r="F31663"/>
        </row>
        <row r="31664">
          <cell r="B31664"/>
          <cell r="F31664"/>
        </row>
        <row r="31665">
          <cell r="B31665"/>
          <cell r="F31665"/>
        </row>
        <row r="31666">
          <cell r="B31666"/>
          <cell r="F31666"/>
        </row>
        <row r="31667">
          <cell r="B31667"/>
          <cell r="F31667"/>
        </row>
        <row r="31668">
          <cell r="B31668"/>
          <cell r="F31668"/>
        </row>
        <row r="31669">
          <cell r="B31669"/>
          <cell r="F31669"/>
        </row>
        <row r="31670">
          <cell r="B31670"/>
          <cell r="F31670"/>
        </row>
        <row r="31671">
          <cell r="B31671"/>
          <cell r="F31671"/>
        </row>
        <row r="31672">
          <cell r="B31672"/>
          <cell r="F31672"/>
        </row>
        <row r="31673">
          <cell r="B31673"/>
          <cell r="F31673"/>
        </row>
        <row r="31674">
          <cell r="B31674"/>
          <cell r="F31674"/>
        </row>
        <row r="31675">
          <cell r="B31675"/>
          <cell r="F31675"/>
        </row>
        <row r="31676">
          <cell r="B31676"/>
          <cell r="F31676"/>
        </row>
        <row r="31677">
          <cell r="B31677"/>
          <cell r="F31677"/>
        </row>
        <row r="31678">
          <cell r="B31678"/>
          <cell r="F31678"/>
        </row>
        <row r="31679">
          <cell r="B31679"/>
          <cell r="F31679"/>
        </row>
        <row r="31680">
          <cell r="B31680"/>
          <cell r="F31680"/>
        </row>
        <row r="31681">
          <cell r="B31681"/>
          <cell r="F31681"/>
        </row>
        <row r="31682">
          <cell r="B31682"/>
          <cell r="F31682"/>
        </row>
        <row r="31683">
          <cell r="B31683"/>
          <cell r="F31683"/>
        </row>
        <row r="31684">
          <cell r="B31684"/>
          <cell r="F31684"/>
        </row>
        <row r="31685">
          <cell r="B31685"/>
          <cell r="F31685"/>
        </row>
        <row r="31686">
          <cell r="B31686"/>
          <cell r="F31686"/>
        </row>
        <row r="31687">
          <cell r="B31687"/>
          <cell r="F31687"/>
        </row>
        <row r="31688">
          <cell r="B31688"/>
          <cell r="F31688"/>
        </row>
        <row r="31689">
          <cell r="B31689"/>
          <cell r="F31689"/>
        </row>
        <row r="31690">
          <cell r="B31690"/>
          <cell r="F31690"/>
        </row>
        <row r="31691">
          <cell r="B31691"/>
          <cell r="F31691"/>
        </row>
        <row r="31692">
          <cell r="B31692"/>
          <cell r="F31692"/>
        </row>
        <row r="31693">
          <cell r="B31693"/>
          <cell r="F31693"/>
        </row>
        <row r="31694">
          <cell r="B31694"/>
          <cell r="F31694"/>
        </row>
        <row r="31695">
          <cell r="B31695"/>
          <cell r="F31695"/>
        </row>
        <row r="31696">
          <cell r="B31696"/>
          <cell r="F31696"/>
        </row>
        <row r="31697">
          <cell r="B31697"/>
          <cell r="F31697"/>
        </row>
        <row r="31698">
          <cell r="B31698"/>
          <cell r="F31698"/>
        </row>
        <row r="31699">
          <cell r="B31699"/>
          <cell r="F31699"/>
        </row>
        <row r="31700">
          <cell r="B31700"/>
          <cell r="F31700"/>
        </row>
        <row r="31701">
          <cell r="B31701"/>
          <cell r="F31701"/>
        </row>
        <row r="31702">
          <cell r="B31702"/>
          <cell r="F31702"/>
        </row>
        <row r="31703">
          <cell r="B31703"/>
          <cell r="F31703"/>
        </row>
        <row r="31704">
          <cell r="B31704"/>
          <cell r="F31704"/>
        </row>
        <row r="31705">
          <cell r="B31705"/>
          <cell r="F31705"/>
        </row>
        <row r="31706">
          <cell r="B31706"/>
          <cell r="F31706"/>
        </row>
        <row r="31707">
          <cell r="B31707"/>
          <cell r="F31707"/>
        </row>
        <row r="31708">
          <cell r="B31708"/>
          <cell r="F31708"/>
        </row>
        <row r="31709">
          <cell r="B31709"/>
          <cell r="F31709"/>
        </row>
        <row r="31710">
          <cell r="B31710"/>
          <cell r="F31710"/>
        </row>
        <row r="31711">
          <cell r="B31711"/>
          <cell r="F31711"/>
        </row>
        <row r="31712">
          <cell r="B31712"/>
          <cell r="F31712"/>
        </row>
        <row r="31713">
          <cell r="B31713"/>
          <cell r="F31713"/>
        </row>
        <row r="31714">
          <cell r="B31714"/>
          <cell r="F31714"/>
        </row>
        <row r="31715">
          <cell r="B31715"/>
          <cell r="F31715"/>
        </row>
        <row r="31716">
          <cell r="B31716"/>
          <cell r="F31716"/>
        </row>
        <row r="31717">
          <cell r="B31717"/>
          <cell r="F31717"/>
        </row>
        <row r="31718">
          <cell r="B31718"/>
          <cell r="F31718"/>
        </row>
        <row r="31719">
          <cell r="B31719"/>
          <cell r="F31719"/>
        </row>
        <row r="31720">
          <cell r="B31720"/>
          <cell r="F31720"/>
        </row>
        <row r="31721">
          <cell r="B31721"/>
          <cell r="F31721"/>
        </row>
        <row r="31722">
          <cell r="B31722"/>
          <cell r="F31722"/>
        </row>
        <row r="31723">
          <cell r="B31723"/>
          <cell r="F31723"/>
        </row>
        <row r="31724">
          <cell r="B31724"/>
          <cell r="F31724"/>
        </row>
        <row r="31725">
          <cell r="B31725"/>
          <cell r="F31725"/>
        </row>
        <row r="31726">
          <cell r="B31726"/>
          <cell r="F31726"/>
        </row>
        <row r="31727">
          <cell r="B31727"/>
          <cell r="F31727"/>
        </row>
        <row r="31728">
          <cell r="B31728"/>
          <cell r="F31728"/>
        </row>
        <row r="31729">
          <cell r="B31729"/>
          <cell r="F31729"/>
        </row>
        <row r="31730">
          <cell r="B31730"/>
          <cell r="F31730"/>
        </row>
        <row r="31731">
          <cell r="B31731"/>
          <cell r="F31731"/>
        </row>
        <row r="31732">
          <cell r="B31732"/>
          <cell r="F31732"/>
        </row>
        <row r="31733">
          <cell r="B31733"/>
          <cell r="F31733"/>
        </row>
        <row r="31734">
          <cell r="B31734"/>
          <cell r="F31734"/>
        </row>
        <row r="31735">
          <cell r="B31735"/>
          <cell r="F31735"/>
        </row>
        <row r="31736">
          <cell r="B31736"/>
          <cell r="F31736"/>
        </row>
        <row r="31737">
          <cell r="B31737"/>
          <cell r="F31737"/>
        </row>
        <row r="31738">
          <cell r="B31738"/>
          <cell r="F31738"/>
        </row>
        <row r="31739">
          <cell r="B31739"/>
          <cell r="F31739"/>
        </row>
        <row r="31740">
          <cell r="B31740"/>
          <cell r="F31740"/>
        </row>
        <row r="31741">
          <cell r="B31741"/>
          <cell r="F31741"/>
        </row>
        <row r="31742">
          <cell r="B31742"/>
          <cell r="F31742"/>
        </row>
        <row r="31743">
          <cell r="B31743"/>
          <cell r="F31743"/>
        </row>
        <row r="31744">
          <cell r="B31744"/>
          <cell r="F31744"/>
        </row>
        <row r="31745">
          <cell r="B31745"/>
          <cell r="F31745"/>
        </row>
        <row r="31746">
          <cell r="B31746"/>
          <cell r="F31746"/>
        </row>
        <row r="31747">
          <cell r="B31747"/>
          <cell r="F31747"/>
        </row>
        <row r="31748">
          <cell r="B31748"/>
          <cell r="F31748"/>
        </row>
        <row r="31749">
          <cell r="B31749"/>
          <cell r="F31749"/>
        </row>
        <row r="31750">
          <cell r="B31750"/>
          <cell r="F31750"/>
        </row>
        <row r="31751">
          <cell r="B31751"/>
          <cell r="F31751"/>
        </row>
        <row r="31752">
          <cell r="B31752"/>
          <cell r="F31752"/>
        </row>
        <row r="31753">
          <cell r="B31753"/>
          <cell r="F31753"/>
        </row>
        <row r="31754">
          <cell r="B31754"/>
          <cell r="F31754"/>
        </row>
        <row r="31755">
          <cell r="B31755"/>
          <cell r="F31755"/>
        </row>
        <row r="31756">
          <cell r="B31756"/>
          <cell r="F31756"/>
        </row>
        <row r="31757">
          <cell r="B31757"/>
          <cell r="F31757"/>
        </row>
        <row r="31758">
          <cell r="B31758"/>
          <cell r="F31758"/>
        </row>
        <row r="31759">
          <cell r="B31759"/>
          <cell r="F31759"/>
        </row>
        <row r="31760">
          <cell r="B31760"/>
          <cell r="F31760"/>
        </row>
        <row r="31761">
          <cell r="B31761"/>
          <cell r="F31761"/>
        </row>
        <row r="31762">
          <cell r="B31762"/>
          <cell r="F31762"/>
        </row>
        <row r="31763">
          <cell r="B31763"/>
          <cell r="F31763"/>
        </row>
        <row r="31764">
          <cell r="B31764"/>
          <cell r="F31764"/>
        </row>
        <row r="31765">
          <cell r="B31765"/>
          <cell r="F31765"/>
        </row>
        <row r="31766">
          <cell r="B31766"/>
          <cell r="F31766"/>
        </row>
        <row r="31767">
          <cell r="B31767"/>
          <cell r="F31767"/>
        </row>
        <row r="31768">
          <cell r="B31768"/>
          <cell r="F31768"/>
        </row>
        <row r="31769">
          <cell r="B31769"/>
          <cell r="F31769"/>
        </row>
        <row r="31770">
          <cell r="B31770"/>
          <cell r="F31770"/>
        </row>
        <row r="31771">
          <cell r="B31771"/>
          <cell r="F31771"/>
        </row>
        <row r="31772">
          <cell r="B31772"/>
          <cell r="F31772"/>
        </row>
        <row r="31773">
          <cell r="B31773"/>
          <cell r="F31773"/>
        </row>
        <row r="31774">
          <cell r="B31774"/>
          <cell r="F31774"/>
        </row>
        <row r="31775">
          <cell r="B31775"/>
          <cell r="F31775"/>
        </row>
        <row r="31776">
          <cell r="B31776"/>
          <cell r="F31776"/>
        </row>
        <row r="31777">
          <cell r="B31777"/>
          <cell r="F31777"/>
        </row>
        <row r="31778">
          <cell r="B31778"/>
          <cell r="F31778"/>
        </row>
        <row r="31779">
          <cell r="B31779"/>
          <cell r="F31779"/>
        </row>
        <row r="31780">
          <cell r="B31780"/>
          <cell r="F31780"/>
        </row>
        <row r="31781">
          <cell r="B31781"/>
          <cell r="F31781"/>
        </row>
        <row r="31782">
          <cell r="B31782"/>
          <cell r="F31782"/>
        </row>
        <row r="31783">
          <cell r="B31783"/>
          <cell r="F31783"/>
        </row>
        <row r="31784">
          <cell r="B31784"/>
          <cell r="F31784"/>
        </row>
        <row r="31785">
          <cell r="B31785"/>
          <cell r="F31785"/>
        </row>
        <row r="31786">
          <cell r="B31786"/>
          <cell r="F31786"/>
        </row>
        <row r="31787">
          <cell r="B31787"/>
          <cell r="F31787"/>
        </row>
        <row r="31788">
          <cell r="B31788"/>
          <cell r="F31788"/>
        </row>
        <row r="31789">
          <cell r="B31789"/>
          <cell r="F31789"/>
        </row>
        <row r="31790">
          <cell r="B31790"/>
          <cell r="F31790"/>
        </row>
        <row r="31791">
          <cell r="B31791"/>
          <cell r="F31791"/>
        </row>
        <row r="31792">
          <cell r="B31792"/>
          <cell r="F31792"/>
        </row>
        <row r="31793">
          <cell r="B31793"/>
          <cell r="F31793"/>
        </row>
        <row r="31794">
          <cell r="B31794"/>
          <cell r="F31794"/>
        </row>
        <row r="31795">
          <cell r="B31795"/>
          <cell r="F31795"/>
        </row>
        <row r="31796">
          <cell r="B31796"/>
          <cell r="F31796"/>
        </row>
        <row r="31797">
          <cell r="B31797"/>
          <cell r="F31797"/>
        </row>
        <row r="31798">
          <cell r="B31798"/>
          <cell r="F31798"/>
        </row>
        <row r="31799">
          <cell r="B31799"/>
          <cell r="F31799"/>
        </row>
        <row r="31800">
          <cell r="B31800"/>
          <cell r="F31800"/>
        </row>
        <row r="31801">
          <cell r="B31801"/>
          <cell r="F31801"/>
        </row>
        <row r="31802">
          <cell r="B31802"/>
          <cell r="F31802"/>
        </row>
        <row r="31803">
          <cell r="B31803"/>
          <cell r="F31803"/>
        </row>
        <row r="31804">
          <cell r="B31804"/>
          <cell r="F31804"/>
        </row>
        <row r="31805">
          <cell r="B31805"/>
          <cell r="F31805"/>
        </row>
        <row r="31806">
          <cell r="B31806"/>
          <cell r="F31806"/>
        </row>
        <row r="31807">
          <cell r="B31807"/>
          <cell r="F31807"/>
        </row>
        <row r="31808">
          <cell r="B31808"/>
          <cell r="F31808"/>
        </row>
        <row r="31809">
          <cell r="B31809"/>
          <cell r="F31809"/>
        </row>
        <row r="31810">
          <cell r="B31810"/>
          <cell r="F31810"/>
        </row>
        <row r="31811">
          <cell r="B31811"/>
          <cell r="F31811"/>
        </row>
        <row r="31812">
          <cell r="B31812"/>
          <cell r="F31812"/>
        </row>
        <row r="31813">
          <cell r="B31813"/>
          <cell r="F31813"/>
        </row>
        <row r="31814">
          <cell r="B31814"/>
          <cell r="F31814"/>
        </row>
        <row r="31815">
          <cell r="B31815"/>
          <cell r="F31815"/>
        </row>
        <row r="31816">
          <cell r="B31816"/>
          <cell r="F31816"/>
        </row>
        <row r="31817">
          <cell r="B31817"/>
          <cell r="F31817"/>
        </row>
        <row r="31818">
          <cell r="B31818"/>
          <cell r="F31818"/>
        </row>
        <row r="31819">
          <cell r="B31819"/>
          <cell r="F31819"/>
        </row>
        <row r="31820">
          <cell r="B31820"/>
          <cell r="F31820"/>
        </row>
        <row r="31821">
          <cell r="B31821"/>
          <cell r="F31821"/>
        </row>
        <row r="31822">
          <cell r="B31822"/>
          <cell r="F31822"/>
        </row>
        <row r="31823">
          <cell r="B31823"/>
          <cell r="F31823"/>
        </row>
        <row r="31824">
          <cell r="B31824"/>
          <cell r="F31824"/>
        </row>
        <row r="31825">
          <cell r="B31825"/>
          <cell r="F31825"/>
        </row>
        <row r="31826">
          <cell r="B31826"/>
          <cell r="F31826"/>
        </row>
        <row r="31827">
          <cell r="B31827"/>
          <cell r="F31827"/>
        </row>
        <row r="31828">
          <cell r="B31828"/>
          <cell r="F31828"/>
        </row>
        <row r="31829">
          <cell r="B31829"/>
          <cell r="F31829"/>
        </row>
        <row r="31830">
          <cell r="B31830"/>
          <cell r="F31830"/>
        </row>
        <row r="31831">
          <cell r="B31831"/>
          <cell r="F31831"/>
        </row>
        <row r="31832">
          <cell r="B31832"/>
          <cell r="F31832"/>
        </row>
        <row r="31833">
          <cell r="B31833"/>
          <cell r="F31833"/>
        </row>
        <row r="31834">
          <cell r="B31834"/>
          <cell r="F31834"/>
        </row>
        <row r="31835">
          <cell r="B31835"/>
          <cell r="F31835"/>
        </row>
        <row r="31836">
          <cell r="B31836"/>
          <cell r="F31836"/>
        </row>
        <row r="31837">
          <cell r="B31837"/>
          <cell r="F31837"/>
        </row>
        <row r="31838">
          <cell r="B31838"/>
          <cell r="F31838"/>
        </row>
        <row r="31839">
          <cell r="B31839"/>
          <cell r="F31839"/>
        </row>
        <row r="31840">
          <cell r="B31840"/>
          <cell r="F31840"/>
        </row>
        <row r="31841">
          <cell r="B31841"/>
          <cell r="F31841"/>
        </row>
        <row r="31842">
          <cell r="B31842"/>
          <cell r="F31842"/>
        </row>
        <row r="31843">
          <cell r="B31843"/>
          <cell r="F31843"/>
        </row>
        <row r="31844">
          <cell r="B31844"/>
          <cell r="F31844"/>
        </row>
        <row r="31845">
          <cell r="B31845"/>
          <cell r="F31845"/>
        </row>
        <row r="31846">
          <cell r="B31846"/>
          <cell r="F31846"/>
        </row>
        <row r="31847">
          <cell r="B31847"/>
          <cell r="F31847"/>
        </row>
        <row r="31848">
          <cell r="B31848"/>
          <cell r="F31848"/>
        </row>
        <row r="31849">
          <cell r="B31849"/>
          <cell r="F31849"/>
        </row>
        <row r="31850">
          <cell r="B31850"/>
          <cell r="F31850"/>
        </row>
        <row r="31851">
          <cell r="B31851"/>
          <cell r="F31851"/>
        </row>
        <row r="31852">
          <cell r="B31852"/>
          <cell r="F31852"/>
        </row>
        <row r="31853">
          <cell r="B31853"/>
          <cell r="F31853"/>
        </row>
        <row r="31854">
          <cell r="B31854"/>
          <cell r="F31854"/>
        </row>
        <row r="31855">
          <cell r="B31855"/>
          <cell r="F31855"/>
        </row>
        <row r="31856">
          <cell r="B31856"/>
          <cell r="F31856"/>
        </row>
        <row r="31857">
          <cell r="B31857"/>
          <cell r="F31857"/>
        </row>
        <row r="31858">
          <cell r="B31858"/>
          <cell r="F31858"/>
        </row>
        <row r="31859">
          <cell r="B31859"/>
          <cell r="F31859"/>
        </row>
        <row r="31860">
          <cell r="B31860"/>
          <cell r="F31860"/>
        </row>
        <row r="31861">
          <cell r="B31861"/>
          <cell r="F31861"/>
        </row>
        <row r="31862">
          <cell r="B31862"/>
          <cell r="F31862"/>
        </row>
        <row r="31863">
          <cell r="B31863"/>
          <cell r="F31863"/>
        </row>
        <row r="31864">
          <cell r="B31864"/>
          <cell r="F31864"/>
        </row>
        <row r="31865">
          <cell r="B31865"/>
          <cell r="F31865"/>
        </row>
        <row r="31866">
          <cell r="B31866"/>
          <cell r="F31866"/>
        </row>
        <row r="31867">
          <cell r="B31867"/>
          <cell r="F31867"/>
        </row>
        <row r="31868">
          <cell r="B31868"/>
          <cell r="F31868"/>
        </row>
        <row r="31869">
          <cell r="B31869"/>
          <cell r="F31869"/>
        </row>
        <row r="31870">
          <cell r="B31870"/>
          <cell r="F31870"/>
        </row>
        <row r="31871">
          <cell r="B31871"/>
          <cell r="F31871"/>
        </row>
        <row r="31872">
          <cell r="B31872"/>
          <cell r="F31872"/>
        </row>
        <row r="31873">
          <cell r="B31873"/>
          <cell r="F31873"/>
        </row>
        <row r="31874">
          <cell r="B31874"/>
          <cell r="F31874"/>
        </row>
        <row r="31875">
          <cell r="B31875"/>
          <cell r="F31875"/>
        </row>
        <row r="31876">
          <cell r="B31876"/>
          <cell r="F31876"/>
        </row>
        <row r="31877">
          <cell r="B31877"/>
          <cell r="F31877"/>
        </row>
        <row r="31878">
          <cell r="B31878"/>
          <cell r="F31878"/>
        </row>
        <row r="31879">
          <cell r="B31879"/>
          <cell r="F31879"/>
        </row>
        <row r="31880">
          <cell r="B31880"/>
          <cell r="F31880"/>
        </row>
        <row r="31881">
          <cell r="B31881"/>
          <cell r="F31881"/>
        </row>
        <row r="31882">
          <cell r="B31882"/>
          <cell r="F31882"/>
        </row>
        <row r="31883">
          <cell r="B31883"/>
          <cell r="F31883"/>
        </row>
        <row r="31884">
          <cell r="B31884"/>
          <cell r="F31884"/>
        </row>
        <row r="31885">
          <cell r="B31885"/>
          <cell r="F31885"/>
        </row>
        <row r="31886">
          <cell r="B31886"/>
          <cell r="F31886"/>
        </row>
        <row r="31887">
          <cell r="B31887"/>
          <cell r="F31887"/>
        </row>
        <row r="31888">
          <cell r="B31888"/>
          <cell r="F31888"/>
        </row>
        <row r="31889">
          <cell r="B31889"/>
          <cell r="F31889"/>
        </row>
        <row r="31890">
          <cell r="B31890"/>
          <cell r="F31890"/>
        </row>
        <row r="31891">
          <cell r="B31891"/>
          <cell r="F31891"/>
        </row>
        <row r="31892">
          <cell r="B31892"/>
          <cell r="F31892"/>
        </row>
        <row r="31893">
          <cell r="B31893"/>
          <cell r="F31893"/>
        </row>
        <row r="31894">
          <cell r="B31894"/>
          <cell r="F31894"/>
        </row>
        <row r="31895">
          <cell r="B31895"/>
          <cell r="F31895"/>
        </row>
        <row r="31896">
          <cell r="B31896"/>
          <cell r="F31896"/>
        </row>
        <row r="31897">
          <cell r="B31897"/>
          <cell r="F31897"/>
        </row>
        <row r="31898">
          <cell r="B31898"/>
          <cell r="F31898"/>
        </row>
        <row r="31899">
          <cell r="B31899"/>
          <cell r="F31899"/>
        </row>
        <row r="31900">
          <cell r="B31900"/>
          <cell r="F31900"/>
        </row>
        <row r="31901">
          <cell r="B31901"/>
          <cell r="F31901"/>
        </row>
        <row r="31902">
          <cell r="B31902"/>
          <cell r="F31902"/>
        </row>
        <row r="31903">
          <cell r="B31903"/>
          <cell r="F31903"/>
        </row>
        <row r="31904">
          <cell r="B31904"/>
          <cell r="F31904"/>
        </row>
        <row r="31905">
          <cell r="B31905"/>
          <cell r="F31905"/>
        </row>
        <row r="31906">
          <cell r="B31906"/>
          <cell r="F31906"/>
        </row>
        <row r="31907">
          <cell r="B31907"/>
          <cell r="F31907"/>
        </row>
        <row r="31908">
          <cell r="B31908"/>
          <cell r="F31908"/>
        </row>
        <row r="31909">
          <cell r="B31909"/>
          <cell r="F31909"/>
        </row>
        <row r="31910">
          <cell r="B31910"/>
          <cell r="F31910"/>
        </row>
        <row r="31911">
          <cell r="B31911"/>
          <cell r="F31911"/>
        </row>
        <row r="31912">
          <cell r="B31912"/>
          <cell r="F31912"/>
        </row>
        <row r="31913">
          <cell r="B31913"/>
          <cell r="F31913"/>
        </row>
        <row r="31914">
          <cell r="B31914"/>
          <cell r="F31914"/>
        </row>
        <row r="31915">
          <cell r="B31915"/>
          <cell r="F31915"/>
        </row>
        <row r="31916">
          <cell r="B31916"/>
          <cell r="F31916"/>
        </row>
        <row r="31917">
          <cell r="B31917"/>
          <cell r="F31917"/>
        </row>
        <row r="31918">
          <cell r="B31918"/>
          <cell r="F31918"/>
        </row>
        <row r="31919">
          <cell r="B31919"/>
          <cell r="F31919"/>
        </row>
        <row r="31920">
          <cell r="B31920"/>
          <cell r="F31920"/>
        </row>
        <row r="31921">
          <cell r="B31921"/>
          <cell r="F31921"/>
        </row>
        <row r="31922">
          <cell r="B31922"/>
          <cell r="F31922"/>
        </row>
        <row r="31923">
          <cell r="B31923"/>
          <cell r="F31923"/>
        </row>
        <row r="31924">
          <cell r="B31924"/>
          <cell r="F31924"/>
        </row>
        <row r="31925">
          <cell r="B31925"/>
          <cell r="F31925"/>
        </row>
        <row r="31926">
          <cell r="B31926"/>
          <cell r="F31926"/>
        </row>
        <row r="31927">
          <cell r="B31927"/>
          <cell r="F31927"/>
        </row>
        <row r="31928">
          <cell r="B31928"/>
          <cell r="F31928"/>
        </row>
        <row r="31929">
          <cell r="B31929"/>
          <cell r="F31929"/>
        </row>
        <row r="31930">
          <cell r="B31930"/>
          <cell r="F31930"/>
        </row>
        <row r="31931">
          <cell r="B31931"/>
          <cell r="F31931"/>
        </row>
        <row r="31932">
          <cell r="B31932"/>
          <cell r="F31932"/>
        </row>
        <row r="31933">
          <cell r="B31933"/>
          <cell r="F31933"/>
        </row>
        <row r="31934">
          <cell r="B31934"/>
          <cell r="F31934"/>
        </row>
        <row r="31935">
          <cell r="B31935"/>
          <cell r="F31935"/>
        </row>
        <row r="31936">
          <cell r="B31936"/>
          <cell r="F31936"/>
        </row>
        <row r="31937">
          <cell r="B31937"/>
          <cell r="F31937"/>
        </row>
        <row r="31938">
          <cell r="B31938"/>
          <cell r="F31938"/>
        </row>
        <row r="31939">
          <cell r="B31939"/>
          <cell r="F31939"/>
        </row>
        <row r="31940">
          <cell r="B31940"/>
          <cell r="F31940"/>
        </row>
        <row r="31941">
          <cell r="B31941"/>
          <cell r="F31941"/>
        </row>
        <row r="31942">
          <cell r="B31942"/>
          <cell r="F31942"/>
        </row>
        <row r="31943">
          <cell r="B31943"/>
          <cell r="F31943"/>
        </row>
        <row r="31944">
          <cell r="B31944"/>
          <cell r="F31944"/>
        </row>
        <row r="31945">
          <cell r="B31945"/>
          <cell r="F31945"/>
        </row>
        <row r="31946">
          <cell r="B31946"/>
          <cell r="F31946"/>
        </row>
        <row r="31947">
          <cell r="B31947"/>
          <cell r="F31947"/>
        </row>
        <row r="31948">
          <cell r="B31948"/>
          <cell r="F31948"/>
        </row>
        <row r="31949">
          <cell r="B31949"/>
          <cell r="F31949"/>
        </row>
        <row r="31950">
          <cell r="B31950"/>
          <cell r="F31950"/>
        </row>
        <row r="31951">
          <cell r="B31951"/>
          <cell r="F31951"/>
        </row>
        <row r="31952">
          <cell r="B31952"/>
          <cell r="F31952"/>
        </row>
        <row r="31953">
          <cell r="B31953"/>
          <cell r="F31953"/>
        </row>
        <row r="31954">
          <cell r="B31954"/>
          <cell r="F31954"/>
        </row>
        <row r="31955">
          <cell r="B31955"/>
          <cell r="F31955"/>
        </row>
        <row r="31956">
          <cell r="B31956"/>
          <cell r="F31956"/>
        </row>
        <row r="31957">
          <cell r="B31957"/>
          <cell r="F31957"/>
        </row>
        <row r="31958">
          <cell r="B31958"/>
          <cell r="F31958"/>
        </row>
        <row r="31959">
          <cell r="B31959"/>
          <cell r="F31959"/>
        </row>
        <row r="31960">
          <cell r="B31960"/>
          <cell r="F31960"/>
        </row>
        <row r="31961">
          <cell r="B31961"/>
          <cell r="F31961"/>
        </row>
        <row r="31962">
          <cell r="B31962"/>
          <cell r="F31962"/>
        </row>
        <row r="31963">
          <cell r="B31963"/>
          <cell r="F31963"/>
        </row>
        <row r="31964">
          <cell r="B31964"/>
          <cell r="F31964"/>
        </row>
        <row r="31965">
          <cell r="B31965"/>
          <cell r="F31965"/>
        </row>
        <row r="31966">
          <cell r="B31966"/>
          <cell r="F31966"/>
        </row>
        <row r="31967">
          <cell r="B31967"/>
          <cell r="F31967"/>
        </row>
        <row r="31968">
          <cell r="B31968"/>
          <cell r="F31968"/>
        </row>
        <row r="31969">
          <cell r="B31969"/>
          <cell r="F31969"/>
        </row>
        <row r="31970">
          <cell r="B31970"/>
          <cell r="F31970"/>
        </row>
        <row r="31971">
          <cell r="B31971"/>
          <cell r="F31971"/>
        </row>
        <row r="31972">
          <cell r="B31972"/>
          <cell r="F31972"/>
        </row>
        <row r="31973">
          <cell r="B31973"/>
          <cell r="F31973"/>
        </row>
        <row r="31974">
          <cell r="B31974"/>
          <cell r="F31974"/>
        </row>
        <row r="31975">
          <cell r="B31975"/>
          <cell r="F31975"/>
        </row>
        <row r="31976">
          <cell r="B31976"/>
          <cell r="F31976"/>
        </row>
        <row r="31977">
          <cell r="B31977"/>
          <cell r="F31977"/>
        </row>
        <row r="31978">
          <cell r="B31978"/>
          <cell r="F31978"/>
        </row>
        <row r="31979">
          <cell r="B31979"/>
          <cell r="F31979"/>
        </row>
        <row r="31980">
          <cell r="B31980"/>
          <cell r="F31980"/>
        </row>
        <row r="31981">
          <cell r="B31981"/>
          <cell r="F31981"/>
        </row>
        <row r="31982">
          <cell r="B31982"/>
          <cell r="F31982"/>
        </row>
        <row r="31983">
          <cell r="B31983"/>
          <cell r="F31983"/>
        </row>
        <row r="31984">
          <cell r="B31984"/>
          <cell r="F31984"/>
        </row>
        <row r="31985">
          <cell r="B31985"/>
          <cell r="F31985"/>
        </row>
        <row r="31986">
          <cell r="B31986"/>
          <cell r="F31986"/>
        </row>
        <row r="31987">
          <cell r="B31987"/>
          <cell r="F31987"/>
        </row>
        <row r="31988">
          <cell r="B31988"/>
          <cell r="F31988"/>
        </row>
        <row r="31989">
          <cell r="B31989"/>
          <cell r="F31989"/>
        </row>
        <row r="31990">
          <cell r="B31990"/>
          <cell r="F31990"/>
        </row>
        <row r="31991">
          <cell r="B31991"/>
          <cell r="F31991"/>
        </row>
        <row r="31992">
          <cell r="B31992"/>
          <cell r="F31992"/>
        </row>
        <row r="31993">
          <cell r="B31993"/>
          <cell r="F31993"/>
        </row>
        <row r="31994">
          <cell r="B31994"/>
          <cell r="F31994"/>
        </row>
        <row r="31995">
          <cell r="B31995"/>
          <cell r="F31995"/>
        </row>
        <row r="31996">
          <cell r="B31996"/>
          <cell r="F31996"/>
        </row>
        <row r="31997">
          <cell r="B31997"/>
          <cell r="F31997"/>
        </row>
        <row r="31998">
          <cell r="B31998"/>
          <cell r="F31998"/>
        </row>
        <row r="31999">
          <cell r="B31999"/>
          <cell r="F31999"/>
        </row>
        <row r="32000">
          <cell r="B32000"/>
          <cell r="F32000"/>
        </row>
        <row r="32001">
          <cell r="B32001"/>
          <cell r="F32001"/>
        </row>
        <row r="32002">
          <cell r="B32002"/>
          <cell r="F32002"/>
        </row>
        <row r="32003">
          <cell r="B32003"/>
          <cell r="F32003"/>
        </row>
        <row r="32004">
          <cell r="B32004"/>
          <cell r="F32004"/>
        </row>
        <row r="32005">
          <cell r="B32005"/>
          <cell r="F32005"/>
        </row>
        <row r="32006">
          <cell r="B32006"/>
          <cell r="F32006"/>
        </row>
        <row r="32007">
          <cell r="B32007"/>
          <cell r="F32007"/>
        </row>
        <row r="32008">
          <cell r="B32008"/>
          <cell r="F32008"/>
        </row>
        <row r="32009">
          <cell r="B32009"/>
          <cell r="F32009"/>
        </row>
        <row r="32010">
          <cell r="B32010"/>
          <cell r="F32010"/>
        </row>
        <row r="32011">
          <cell r="B32011"/>
          <cell r="F32011"/>
        </row>
        <row r="32012">
          <cell r="B32012"/>
          <cell r="F32012"/>
        </row>
        <row r="32013">
          <cell r="B32013"/>
          <cell r="F32013"/>
        </row>
        <row r="32014">
          <cell r="B32014"/>
          <cell r="F32014"/>
        </row>
        <row r="32015">
          <cell r="B32015"/>
          <cell r="F32015"/>
        </row>
        <row r="32016">
          <cell r="B32016"/>
          <cell r="F32016"/>
        </row>
        <row r="32017">
          <cell r="B32017"/>
          <cell r="F32017"/>
        </row>
        <row r="32018">
          <cell r="B32018"/>
          <cell r="F32018"/>
        </row>
        <row r="32019">
          <cell r="B32019"/>
          <cell r="F32019"/>
        </row>
        <row r="32020">
          <cell r="B32020"/>
          <cell r="F32020"/>
        </row>
        <row r="32021">
          <cell r="B32021"/>
          <cell r="F32021"/>
        </row>
        <row r="32022">
          <cell r="B32022"/>
          <cell r="F32022"/>
        </row>
        <row r="32023">
          <cell r="B32023"/>
          <cell r="F32023"/>
        </row>
        <row r="32024">
          <cell r="B32024"/>
          <cell r="F32024"/>
        </row>
        <row r="32025">
          <cell r="B32025"/>
          <cell r="F32025"/>
        </row>
        <row r="32026">
          <cell r="B32026"/>
          <cell r="F32026"/>
        </row>
        <row r="32027">
          <cell r="B32027"/>
          <cell r="F32027"/>
        </row>
        <row r="32028">
          <cell r="B32028"/>
          <cell r="F32028"/>
        </row>
        <row r="32029">
          <cell r="B32029"/>
          <cell r="F32029"/>
        </row>
        <row r="32030">
          <cell r="B32030"/>
          <cell r="F32030"/>
        </row>
        <row r="32031">
          <cell r="B32031"/>
          <cell r="F32031"/>
        </row>
        <row r="32032">
          <cell r="B32032"/>
          <cell r="F32032"/>
        </row>
        <row r="32033">
          <cell r="B32033"/>
          <cell r="F32033"/>
        </row>
        <row r="32034">
          <cell r="B32034"/>
          <cell r="F32034"/>
        </row>
        <row r="32035">
          <cell r="B32035"/>
          <cell r="F32035"/>
        </row>
        <row r="32036">
          <cell r="B32036"/>
          <cell r="F32036"/>
        </row>
        <row r="32037">
          <cell r="B32037"/>
          <cell r="F32037"/>
        </row>
        <row r="32038">
          <cell r="B32038"/>
          <cell r="F32038"/>
        </row>
        <row r="32039">
          <cell r="B32039"/>
          <cell r="F32039"/>
        </row>
        <row r="32040">
          <cell r="B32040"/>
          <cell r="F32040"/>
        </row>
        <row r="32041">
          <cell r="B32041"/>
          <cell r="F32041"/>
        </row>
        <row r="32042">
          <cell r="B32042"/>
          <cell r="F32042"/>
        </row>
        <row r="32043">
          <cell r="B32043"/>
          <cell r="F32043"/>
        </row>
        <row r="32044">
          <cell r="B32044"/>
          <cell r="F32044"/>
        </row>
        <row r="32045">
          <cell r="B32045"/>
          <cell r="F32045"/>
        </row>
        <row r="32046">
          <cell r="B32046"/>
          <cell r="F32046"/>
        </row>
        <row r="32047">
          <cell r="B32047"/>
          <cell r="F32047"/>
        </row>
        <row r="32048">
          <cell r="B32048"/>
          <cell r="F32048"/>
        </row>
        <row r="32049">
          <cell r="B32049"/>
          <cell r="F32049"/>
        </row>
        <row r="32050">
          <cell r="B32050"/>
          <cell r="F32050"/>
        </row>
        <row r="32051">
          <cell r="B32051"/>
          <cell r="F32051"/>
        </row>
        <row r="32052">
          <cell r="B32052"/>
          <cell r="F32052"/>
        </row>
        <row r="32053">
          <cell r="B32053"/>
          <cell r="F32053"/>
        </row>
        <row r="32054">
          <cell r="B32054"/>
          <cell r="F32054"/>
        </row>
        <row r="32055">
          <cell r="B32055"/>
          <cell r="F32055"/>
        </row>
        <row r="32056">
          <cell r="B32056"/>
          <cell r="F32056"/>
        </row>
        <row r="32057">
          <cell r="B32057"/>
          <cell r="F32057"/>
        </row>
        <row r="32058">
          <cell r="B32058"/>
          <cell r="F32058"/>
        </row>
        <row r="32059">
          <cell r="B32059"/>
          <cell r="F32059"/>
        </row>
        <row r="32060">
          <cell r="B32060"/>
          <cell r="F32060"/>
        </row>
        <row r="32061">
          <cell r="B32061"/>
          <cell r="F32061"/>
        </row>
        <row r="32062">
          <cell r="B32062"/>
          <cell r="F32062"/>
        </row>
        <row r="32063">
          <cell r="B32063"/>
          <cell r="F32063"/>
        </row>
        <row r="32064">
          <cell r="B32064"/>
          <cell r="F32064"/>
        </row>
        <row r="32065">
          <cell r="B32065"/>
          <cell r="F32065"/>
        </row>
        <row r="32066">
          <cell r="B32066"/>
          <cell r="F32066"/>
        </row>
        <row r="32067">
          <cell r="B32067"/>
          <cell r="F32067"/>
        </row>
        <row r="32068">
          <cell r="B32068"/>
          <cell r="F32068"/>
        </row>
        <row r="32069">
          <cell r="B32069"/>
          <cell r="F32069"/>
        </row>
        <row r="32070">
          <cell r="B32070"/>
          <cell r="F32070"/>
        </row>
        <row r="32071">
          <cell r="B32071"/>
          <cell r="F32071"/>
        </row>
        <row r="32072">
          <cell r="B32072"/>
          <cell r="F32072"/>
        </row>
        <row r="32073">
          <cell r="B32073"/>
          <cell r="F32073"/>
        </row>
        <row r="32074">
          <cell r="B32074"/>
          <cell r="F32074"/>
        </row>
        <row r="32075">
          <cell r="B32075"/>
          <cell r="F32075"/>
        </row>
        <row r="32076">
          <cell r="B32076"/>
          <cell r="F32076"/>
        </row>
        <row r="32077">
          <cell r="B32077"/>
          <cell r="F32077"/>
        </row>
        <row r="32078">
          <cell r="B32078"/>
          <cell r="F32078"/>
        </row>
        <row r="32079">
          <cell r="B32079"/>
          <cell r="F32079"/>
        </row>
        <row r="32080">
          <cell r="B32080"/>
          <cell r="F32080"/>
        </row>
        <row r="32081">
          <cell r="B32081"/>
          <cell r="F32081"/>
        </row>
        <row r="32082">
          <cell r="B32082"/>
          <cell r="F32082"/>
        </row>
        <row r="32083">
          <cell r="B32083"/>
          <cell r="F32083"/>
        </row>
        <row r="32084">
          <cell r="B32084"/>
          <cell r="F32084"/>
        </row>
        <row r="32085">
          <cell r="B32085"/>
          <cell r="F32085"/>
        </row>
        <row r="32086">
          <cell r="B32086"/>
          <cell r="F32086"/>
        </row>
        <row r="32087">
          <cell r="B32087"/>
          <cell r="F32087"/>
        </row>
        <row r="32088">
          <cell r="B32088"/>
          <cell r="F32088"/>
        </row>
        <row r="32089">
          <cell r="B32089"/>
          <cell r="F32089"/>
        </row>
        <row r="32090">
          <cell r="B32090"/>
          <cell r="F32090"/>
        </row>
        <row r="32091">
          <cell r="B32091"/>
          <cell r="F32091"/>
        </row>
        <row r="32092">
          <cell r="B32092"/>
          <cell r="F32092"/>
        </row>
        <row r="32093">
          <cell r="B32093"/>
          <cell r="F32093"/>
        </row>
        <row r="32094">
          <cell r="B32094"/>
          <cell r="F32094"/>
        </row>
        <row r="32095">
          <cell r="B32095"/>
          <cell r="F32095"/>
        </row>
        <row r="32096">
          <cell r="B32096"/>
          <cell r="F32096"/>
        </row>
        <row r="32097">
          <cell r="B32097"/>
          <cell r="F32097"/>
        </row>
        <row r="32098">
          <cell r="B32098"/>
          <cell r="F32098"/>
        </row>
        <row r="32099">
          <cell r="B32099"/>
          <cell r="F32099"/>
        </row>
        <row r="32100">
          <cell r="B32100"/>
          <cell r="F32100"/>
        </row>
        <row r="32101">
          <cell r="B32101"/>
          <cell r="F32101"/>
        </row>
        <row r="32102">
          <cell r="B32102"/>
          <cell r="F32102"/>
        </row>
        <row r="32103">
          <cell r="B32103"/>
          <cell r="F32103"/>
        </row>
        <row r="32104">
          <cell r="B32104"/>
          <cell r="F32104"/>
        </row>
        <row r="32105">
          <cell r="B32105"/>
          <cell r="F32105"/>
        </row>
        <row r="32106">
          <cell r="B32106"/>
          <cell r="F32106"/>
        </row>
        <row r="32107">
          <cell r="B32107"/>
          <cell r="F32107"/>
        </row>
        <row r="32108">
          <cell r="B32108"/>
          <cell r="F32108"/>
        </row>
        <row r="32109">
          <cell r="B32109"/>
          <cell r="F32109"/>
        </row>
        <row r="32110">
          <cell r="B32110"/>
          <cell r="F32110"/>
        </row>
        <row r="32111">
          <cell r="B32111"/>
          <cell r="F32111"/>
        </row>
        <row r="32112">
          <cell r="B32112"/>
          <cell r="F32112"/>
        </row>
        <row r="32113">
          <cell r="B32113"/>
          <cell r="F32113"/>
        </row>
        <row r="32114">
          <cell r="B32114"/>
          <cell r="F32114"/>
        </row>
        <row r="32115">
          <cell r="B32115"/>
          <cell r="F32115"/>
        </row>
        <row r="32116">
          <cell r="B32116"/>
          <cell r="F32116"/>
        </row>
        <row r="32117">
          <cell r="B32117"/>
          <cell r="F32117"/>
        </row>
        <row r="32118">
          <cell r="B32118"/>
          <cell r="F32118"/>
        </row>
        <row r="32119">
          <cell r="B32119"/>
          <cell r="F32119"/>
        </row>
        <row r="32120">
          <cell r="B32120"/>
          <cell r="F32120"/>
        </row>
        <row r="32121">
          <cell r="B32121"/>
          <cell r="F32121"/>
        </row>
        <row r="32122">
          <cell r="B32122"/>
          <cell r="F32122"/>
        </row>
        <row r="32123">
          <cell r="B32123"/>
          <cell r="F32123"/>
        </row>
        <row r="32124">
          <cell r="B32124"/>
          <cell r="F32124"/>
        </row>
        <row r="32125">
          <cell r="B32125"/>
          <cell r="F32125"/>
        </row>
        <row r="32126">
          <cell r="B32126"/>
          <cell r="F32126"/>
        </row>
        <row r="32127">
          <cell r="B32127"/>
          <cell r="F32127"/>
        </row>
        <row r="32128">
          <cell r="B32128"/>
          <cell r="F32128"/>
        </row>
        <row r="32129">
          <cell r="B32129"/>
          <cell r="F32129"/>
        </row>
        <row r="32130">
          <cell r="B32130"/>
          <cell r="F32130"/>
        </row>
        <row r="32131">
          <cell r="B32131"/>
          <cell r="F32131"/>
        </row>
        <row r="32132">
          <cell r="B32132"/>
          <cell r="F32132"/>
        </row>
        <row r="32133">
          <cell r="B32133"/>
          <cell r="F32133"/>
        </row>
        <row r="32134">
          <cell r="B32134"/>
          <cell r="F32134"/>
        </row>
        <row r="32135">
          <cell r="B32135"/>
          <cell r="F32135"/>
        </row>
        <row r="32136">
          <cell r="B32136"/>
          <cell r="F32136"/>
        </row>
        <row r="32137">
          <cell r="B32137"/>
          <cell r="F32137"/>
        </row>
        <row r="32138">
          <cell r="B32138"/>
          <cell r="F32138"/>
        </row>
        <row r="32139">
          <cell r="B32139"/>
          <cell r="F32139"/>
        </row>
        <row r="32140">
          <cell r="B32140"/>
          <cell r="F32140"/>
        </row>
        <row r="32141">
          <cell r="B32141"/>
          <cell r="F32141"/>
        </row>
        <row r="32142">
          <cell r="B32142"/>
          <cell r="F32142"/>
        </row>
        <row r="32143">
          <cell r="B32143"/>
          <cell r="F32143"/>
        </row>
        <row r="32144">
          <cell r="B32144"/>
          <cell r="F32144"/>
        </row>
        <row r="32145">
          <cell r="B32145"/>
          <cell r="F32145"/>
        </row>
        <row r="32146">
          <cell r="B32146"/>
          <cell r="F32146"/>
        </row>
        <row r="32147">
          <cell r="B32147"/>
          <cell r="F32147"/>
        </row>
        <row r="32148">
          <cell r="B32148"/>
          <cell r="F32148"/>
        </row>
        <row r="32149">
          <cell r="B32149"/>
          <cell r="F32149"/>
        </row>
        <row r="32150">
          <cell r="B32150"/>
          <cell r="F32150"/>
        </row>
        <row r="32151">
          <cell r="B32151"/>
          <cell r="F32151"/>
        </row>
        <row r="32152">
          <cell r="B32152"/>
          <cell r="F32152"/>
        </row>
        <row r="32153">
          <cell r="B32153"/>
          <cell r="F32153"/>
        </row>
        <row r="32154">
          <cell r="B32154"/>
          <cell r="F32154"/>
        </row>
        <row r="32155">
          <cell r="B32155"/>
          <cell r="F32155"/>
        </row>
        <row r="32156">
          <cell r="B32156"/>
          <cell r="F32156"/>
        </row>
        <row r="32157">
          <cell r="B32157"/>
          <cell r="F32157"/>
        </row>
        <row r="32158">
          <cell r="B32158"/>
          <cell r="F32158"/>
        </row>
        <row r="32159">
          <cell r="B32159"/>
          <cell r="F32159"/>
        </row>
        <row r="32160">
          <cell r="B32160"/>
          <cell r="F32160"/>
        </row>
        <row r="32161">
          <cell r="B32161"/>
          <cell r="F32161"/>
        </row>
        <row r="32162">
          <cell r="B32162"/>
          <cell r="F32162"/>
        </row>
        <row r="32163">
          <cell r="B32163"/>
          <cell r="F32163"/>
        </row>
        <row r="32164">
          <cell r="B32164"/>
          <cell r="F32164"/>
        </row>
        <row r="32165">
          <cell r="B32165"/>
          <cell r="F32165"/>
        </row>
        <row r="32166">
          <cell r="B32166"/>
          <cell r="F32166"/>
        </row>
        <row r="32167">
          <cell r="B32167"/>
          <cell r="F32167"/>
        </row>
        <row r="32168">
          <cell r="B32168"/>
          <cell r="F32168"/>
        </row>
        <row r="32169">
          <cell r="B32169"/>
          <cell r="F32169"/>
        </row>
        <row r="32170">
          <cell r="B32170"/>
          <cell r="F32170"/>
        </row>
        <row r="32171">
          <cell r="B32171"/>
          <cell r="F32171"/>
        </row>
        <row r="32172">
          <cell r="B32172"/>
          <cell r="F32172"/>
        </row>
        <row r="32173">
          <cell r="B32173"/>
          <cell r="F32173"/>
        </row>
        <row r="32174">
          <cell r="B32174"/>
          <cell r="F32174"/>
        </row>
        <row r="32175">
          <cell r="B32175"/>
          <cell r="F32175"/>
        </row>
        <row r="32176">
          <cell r="B32176"/>
          <cell r="F32176"/>
        </row>
        <row r="32177">
          <cell r="B32177"/>
          <cell r="F32177"/>
        </row>
        <row r="32178">
          <cell r="B32178"/>
          <cell r="F32178"/>
        </row>
        <row r="32179">
          <cell r="B32179"/>
          <cell r="F32179"/>
        </row>
        <row r="32180">
          <cell r="B32180"/>
          <cell r="F32180"/>
        </row>
        <row r="32181">
          <cell r="B32181"/>
          <cell r="F32181"/>
        </row>
        <row r="32182">
          <cell r="B32182"/>
          <cell r="F32182"/>
        </row>
        <row r="32183">
          <cell r="B32183"/>
          <cell r="F32183"/>
        </row>
        <row r="32184">
          <cell r="B32184"/>
          <cell r="F32184"/>
        </row>
        <row r="32185">
          <cell r="B32185"/>
          <cell r="F32185"/>
        </row>
        <row r="32186">
          <cell r="B32186"/>
          <cell r="F32186"/>
        </row>
        <row r="32187">
          <cell r="B32187"/>
          <cell r="F32187"/>
        </row>
        <row r="32188">
          <cell r="B32188"/>
          <cell r="F32188"/>
        </row>
        <row r="32189">
          <cell r="B32189"/>
          <cell r="F32189"/>
        </row>
        <row r="32190">
          <cell r="B32190"/>
          <cell r="F32190"/>
        </row>
        <row r="32191">
          <cell r="B32191"/>
          <cell r="F32191"/>
        </row>
        <row r="32192">
          <cell r="B32192"/>
          <cell r="F32192"/>
        </row>
        <row r="32193">
          <cell r="B32193"/>
          <cell r="F32193"/>
        </row>
        <row r="32194">
          <cell r="B32194"/>
          <cell r="F32194"/>
        </row>
        <row r="32195">
          <cell r="B32195"/>
          <cell r="F32195"/>
        </row>
        <row r="32196">
          <cell r="B32196"/>
          <cell r="F32196"/>
        </row>
        <row r="32197">
          <cell r="B32197"/>
          <cell r="F32197"/>
        </row>
        <row r="32198">
          <cell r="B32198"/>
          <cell r="F32198"/>
        </row>
        <row r="32199">
          <cell r="B32199"/>
          <cell r="F32199"/>
        </row>
        <row r="32200">
          <cell r="B32200"/>
          <cell r="F32200"/>
        </row>
        <row r="32201">
          <cell r="B32201"/>
          <cell r="F32201"/>
        </row>
        <row r="32202">
          <cell r="B32202"/>
          <cell r="F32202"/>
        </row>
        <row r="32203">
          <cell r="B32203"/>
          <cell r="F32203"/>
        </row>
        <row r="32204">
          <cell r="B32204"/>
          <cell r="F32204"/>
        </row>
        <row r="32205">
          <cell r="B32205"/>
          <cell r="F32205"/>
        </row>
        <row r="32206">
          <cell r="B32206"/>
          <cell r="F32206"/>
        </row>
        <row r="32207">
          <cell r="B32207"/>
          <cell r="F32207"/>
        </row>
        <row r="32208">
          <cell r="B32208"/>
          <cell r="F32208"/>
        </row>
        <row r="32209">
          <cell r="B32209"/>
          <cell r="F32209"/>
        </row>
        <row r="32210">
          <cell r="B32210"/>
          <cell r="F32210"/>
        </row>
        <row r="32211">
          <cell r="B32211"/>
          <cell r="F32211"/>
        </row>
        <row r="32212">
          <cell r="B32212"/>
          <cell r="F32212"/>
        </row>
        <row r="32213">
          <cell r="B32213"/>
          <cell r="F32213"/>
        </row>
        <row r="32214">
          <cell r="B32214"/>
          <cell r="F32214"/>
        </row>
        <row r="32215">
          <cell r="B32215"/>
          <cell r="F32215"/>
        </row>
        <row r="32216">
          <cell r="B32216"/>
          <cell r="F32216"/>
        </row>
        <row r="32217">
          <cell r="B32217"/>
          <cell r="F32217"/>
        </row>
        <row r="32218">
          <cell r="B32218"/>
          <cell r="F32218"/>
        </row>
        <row r="32219">
          <cell r="B32219"/>
          <cell r="F32219"/>
        </row>
        <row r="32220">
          <cell r="B32220"/>
          <cell r="F32220"/>
        </row>
        <row r="32221">
          <cell r="B32221"/>
          <cell r="F32221"/>
        </row>
        <row r="32222">
          <cell r="B32222"/>
          <cell r="F32222"/>
        </row>
        <row r="32223">
          <cell r="B32223"/>
          <cell r="F32223"/>
        </row>
        <row r="32224">
          <cell r="B32224"/>
          <cell r="F32224"/>
        </row>
        <row r="32225">
          <cell r="B32225"/>
          <cell r="F32225"/>
        </row>
        <row r="32226">
          <cell r="B32226"/>
          <cell r="F32226"/>
        </row>
        <row r="32227">
          <cell r="B32227"/>
          <cell r="F32227"/>
        </row>
        <row r="32228">
          <cell r="B32228"/>
          <cell r="F32228"/>
        </row>
        <row r="32229">
          <cell r="B32229"/>
          <cell r="F32229"/>
        </row>
        <row r="32230">
          <cell r="B32230"/>
          <cell r="F32230"/>
        </row>
        <row r="32231">
          <cell r="B32231"/>
          <cell r="F32231"/>
        </row>
        <row r="32232">
          <cell r="B32232"/>
          <cell r="F32232"/>
        </row>
        <row r="32233">
          <cell r="B32233"/>
          <cell r="F32233"/>
        </row>
        <row r="32234">
          <cell r="B32234"/>
          <cell r="F32234"/>
        </row>
        <row r="32235">
          <cell r="B32235"/>
          <cell r="F32235"/>
        </row>
        <row r="32236">
          <cell r="B32236"/>
          <cell r="F32236"/>
        </row>
        <row r="32237">
          <cell r="B32237"/>
          <cell r="F32237"/>
        </row>
        <row r="32238">
          <cell r="B32238"/>
          <cell r="F32238"/>
        </row>
        <row r="32239">
          <cell r="B32239"/>
          <cell r="F32239"/>
        </row>
        <row r="32240">
          <cell r="B32240"/>
          <cell r="F32240"/>
        </row>
        <row r="32241">
          <cell r="B32241"/>
          <cell r="F32241"/>
        </row>
        <row r="32242">
          <cell r="B32242"/>
          <cell r="F32242"/>
        </row>
        <row r="32243">
          <cell r="B32243"/>
          <cell r="F32243"/>
        </row>
        <row r="32244">
          <cell r="B32244"/>
          <cell r="F32244"/>
        </row>
        <row r="32245">
          <cell r="B32245"/>
          <cell r="F32245"/>
        </row>
        <row r="32246">
          <cell r="B32246"/>
          <cell r="F32246"/>
        </row>
        <row r="32247">
          <cell r="B32247"/>
          <cell r="F32247"/>
        </row>
        <row r="32248">
          <cell r="B32248"/>
          <cell r="F32248"/>
        </row>
        <row r="32249">
          <cell r="B32249"/>
          <cell r="F32249"/>
        </row>
        <row r="32250">
          <cell r="B32250"/>
          <cell r="F32250"/>
        </row>
        <row r="32251">
          <cell r="B32251"/>
          <cell r="F32251"/>
        </row>
        <row r="32252">
          <cell r="B32252"/>
          <cell r="F32252"/>
        </row>
        <row r="32253">
          <cell r="B32253"/>
          <cell r="F32253"/>
        </row>
        <row r="32254">
          <cell r="B32254"/>
          <cell r="F32254"/>
        </row>
        <row r="32255">
          <cell r="B32255"/>
          <cell r="F32255"/>
        </row>
        <row r="32256">
          <cell r="B32256"/>
          <cell r="F32256"/>
        </row>
        <row r="32257">
          <cell r="B32257"/>
          <cell r="F32257"/>
        </row>
        <row r="32258">
          <cell r="B32258"/>
          <cell r="F32258"/>
        </row>
        <row r="32259">
          <cell r="B32259"/>
          <cell r="F32259"/>
        </row>
        <row r="32260">
          <cell r="B32260"/>
          <cell r="F32260"/>
        </row>
        <row r="32261">
          <cell r="B32261"/>
          <cell r="F32261"/>
        </row>
        <row r="32262">
          <cell r="B32262"/>
          <cell r="F32262"/>
        </row>
        <row r="32263">
          <cell r="B32263"/>
          <cell r="F32263"/>
        </row>
        <row r="32264">
          <cell r="B32264"/>
          <cell r="F32264"/>
        </row>
        <row r="32265">
          <cell r="B32265"/>
          <cell r="F32265"/>
        </row>
        <row r="32266">
          <cell r="B32266"/>
          <cell r="F32266"/>
        </row>
        <row r="32267">
          <cell r="B32267"/>
          <cell r="F32267"/>
        </row>
        <row r="32268">
          <cell r="B32268"/>
          <cell r="F32268"/>
        </row>
        <row r="32269">
          <cell r="B32269"/>
          <cell r="F32269"/>
        </row>
        <row r="32270">
          <cell r="B32270"/>
          <cell r="F32270"/>
        </row>
        <row r="32271">
          <cell r="B32271"/>
          <cell r="F32271"/>
        </row>
        <row r="32272">
          <cell r="B32272"/>
          <cell r="F32272"/>
        </row>
        <row r="32273">
          <cell r="B32273"/>
          <cell r="F32273"/>
        </row>
        <row r="32274">
          <cell r="B32274"/>
          <cell r="F32274"/>
        </row>
        <row r="32275">
          <cell r="B32275"/>
          <cell r="F32275"/>
        </row>
        <row r="32276">
          <cell r="B32276"/>
          <cell r="F32276"/>
        </row>
        <row r="32277">
          <cell r="B32277"/>
          <cell r="F32277"/>
        </row>
        <row r="32278">
          <cell r="B32278"/>
          <cell r="F32278"/>
        </row>
        <row r="32279">
          <cell r="B32279"/>
          <cell r="F32279"/>
        </row>
        <row r="32280">
          <cell r="B32280"/>
          <cell r="F32280"/>
        </row>
        <row r="32281">
          <cell r="B32281"/>
          <cell r="F32281"/>
        </row>
        <row r="32282">
          <cell r="B32282"/>
          <cell r="F32282"/>
        </row>
        <row r="32283">
          <cell r="B32283"/>
          <cell r="F32283"/>
        </row>
        <row r="32284">
          <cell r="B32284"/>
          <cell r="F32284"/>
        </row>
        <row r="32285">
          <cell r="B32285"/>
          <cell r="F32285"/>
        </row>
        <row r="32286">
          <cell r="B32286"/>
          <cell r="F32286"/>
        </row>
        <row r="32287">
          <cell r="B32287"/>
          <cell r="F32287"/>
        </row>
        <row r="32288">
          <cell r="B32288"/>
          <cell r="F32288"/>
        </row>
        <row r="32289">
          <cell r="B32289"/>
          <cell r="F32289"/>
        </row>
        <row r="32290">
          <cell r="B32290"/>
          <cell r="F32290"/>
        </row>
        <row r="32291">
          <cell r="B32291"/>
          <cell r="F32291"/>
        </row>
        <row r="32292">
          <cell r="B32292"/>
          <cell r="F32292"/>
        </row>
        <row r="32293">
          <cell r="B32293"/>
          <cell r="F32293"/>
        </row>
        <row r="32294">
          <cell r="B32294"/>
          <cell r="F32294"/>
        </row>
        <row r="32295">
          <cell r="B32295"/>
          <cell r="F32295"/>
        </row>
        <row r="32296">
          <cell r="B32296"/>
          <cell r="F32296"/>
        </row>
        <row r="32297">
          <cell r="B32297"/>
          <cell r="F32297"/>
        </row>
        <row r="32298">
          <cell r="B32298"/>
          <cell r="F32298"/>
        </row>
        <row r="32299">
          <cell r="B32299"/>
          <cell r="F32299"/>
        </row>
        <row r="32300">
          <cell r="B32300"/>
          <cell r="F32300"/>
        </row>
        <row r="32301">
          <cell r="B32301"/>
          <cell r="F32301"/>
        </row>
        <row r="32302">
          <cell r="B32302"/>
          <cell r="F32302"/>
        </row>
        <row r="32303">
          <cell r="B32303"/>
          <cell r="F32303"/>
        </row>
        <row r="32304">
          <cell r="B32304"/>
          <cell r="F32304"/>
        </row>
        <row r="32305">
          <cell r="B32305"/>
          <cell r="F32305"/>
        </row>
        <row r="32306">
          <cell r="B32306"/>
          <cell r="F32306"/>
        </row>
        <row r="32307">
          <cell r="B32307"/>
          <cell r="F32307"/>
        </row>
        <row r="32308">
          <cell r="B32308"/>
          <cell r="F32308"/>
        </row>
        <row r="32309">
          <cell r="B32309"/>
          <cell r="F32309"/>
        </row>
        <row r="32310">
          <cell r="B32310"/>
          <cell r="F32310"/>
        </row>
        <row r="32311">
          <cell r="B32311"/>
          <cell r="F32311"/>
        </row>
        <row r="32312">
          <cell r="B32312"/>
          <cell r="F32312"/>
        </row>
        <row r="32313">
          <cell r="B32313"/>
          <cell r="F32313"/>
        </row>
        <row r="32314">
          <cell r="B32314"/>
          <cell r="F32314"/>
        </row>
        <row r="32315">
          <cell r="B32315"/>
          <cell r="F32315"/>
        </row>
        <row r="32316">
          <cell r="B32316"/>
          <cell r="F32316"/>
        </row>
        <row r="32317">
          <cell r="B32317"/>
          <cell r="F32317"/>
        </row>
        <row r="32318">
          <cell r="B32318"/>
          <cell r="F32318"/>
        </row>
        <row r="32319">
          <cell r="B32319"/>
          <cell r="F32319"/>
        </row>
        <row r="32320">
          <cell r="B32320"/>
          <cell r="F32320"/>
        </row>
        <row r="32321">
          <cell r="B32321"/>
          <cell r="F32321"/>
        </row>
        <row r="32322">
          <cell r="B32322"/>
          <cell r="F32322"/>
        </row>
        <row r="32323">
          <cell r="B32323"/>
          <cell r="F32323"/>
        </row>
        <row r="32324">
          <cell r="B32324"/>
          <cell r="F32324"/>
        </row>
        <row r="32325">
          <cell r="B32325"/>
          <cell r="F32325"/>
        </row>
        <row r="32326">
          <cell r="B32326"/>
          <cell r="F32326"/>
        </row>
        <row r="32327">
          <cell r="B32327"/>
          <cell r="F32327"/>
        </row>
        <row r="32328">
          <cell r="B32328"/>
          <cell r="F32328"/>
        </row>
        <row r="32329">
          <cell r="B32329"/>
          <cell r="F32329"/>
        </row>
        <row r="32330">
          <cell r="B32330"/>
          <cell r="F32330"/>
        </row>
        <row r="32331">
          <cell r="B32331"/>
          <cell r="F32331"/>
        </row>
        <row r="32332">
          <cell r="B32332"/>
          <cell r="F32332"/>
        </row>
        <row r="32333">
          <cell r="B32333"/>
          <cell r="F32333"/>
        </row>
        <row r="32334">
          <cell r="B32334"/>
          <cell r="F32334"/>
        </row>
        <row r="32335">
          <cell r="B32335"/>
          <cell r="F32335"/>
        </row>
        <row r="32336">
          <cell r="B32336"/>
          <cell r="F32336"/>
        </row>
        <row r="32337">
          <cell r="B32337"/>
          <cell r="F32337"/>
        </row>
        <row r="32338">
          <cell r="B32338"/>
          <cell r="F32338"/>
        </row>
        <row r="32339">
          <cell r="B32339"/>
          <cell r="F32339"/>
        </row>
        <row r="32340">
          <cell r="B32340"/>
          <cell r="F32340"/>
        </row>
        <row r="32341">
          <cell r="B32341"/>
          <cell r="F32341"/>
        </row>
        <row r="32342">
          <cell r="B32342"/>
          <cell r="F32342"/>
        </row>
        <row r="32343">
          <cell r="B32343"/>
          <cell r="F32343"/>
        </row>
        <row r="32344">
          <cell r="B32344"/>
          <cell r="F32344"/>
        </row>
        <row r="32345">
          <cell r="B32345"/>
          <cell r="F32345"/>
        </row>
        <row r="32346">
          <cell r="B32346"/>
          <cell r="F32346"/>
        </row>
        <row r="32347">
          <cell r="B32347"/>
          <cell r="F32347"/>
        </row>
        <row r="32348">
          <cell r="B32348"/>
          <cell r="F32348"/>
        </row>
        <row r="32349">
          <cell r="B32349"/>
          <cell r="F32349"/>
        </row>
        <row r="32350">
          <cell r="B32350"/>
          <cell r="F32350"/>
        </row>
        <row r="32351">
          <cell r="B32351"/>
          <cell r="F32351"/>
        </row>
        <row r="32352">
          <cell r="B32352"/>
          <cell r="F32352"/>
        </row>
        <row r="32353">
          <cell r="B32353"/>
          <cell r="F32353"/>
        </row>
        <row r="32354">
          <cell r="B32354"/>
          <cell r="F32354"/>
        </row>
        <row r="32355">
          <cell r="B32355"/>
          <cell r="F32355"/>
        </row>
        <row r="32356">
          <cell r="B32356"/>
          <cell r="F32356"/>
        </row>
        <row r="32357">
          <cell r="B32357"/>
          <cell r="F32357"/>
        </row>
        <row r="32358">
          <cell r="B32358"/>
          <cell r="F32358"/>
        </row>
        <row r="32359">
          <cell r="B32359"/>
          <cell r="F32359"/>
        </row>
        <row r="32360">
          <cell r="B32360"/>
          <cell r="F32360"/>
        </row>
        <row r="32361">
          <cell r="B32361"/>
          <cell r="F32361"/>
        </row>
        <row r="32362">
          <cell r="B32362"/>
          <cell r="F32362"/>
        </row>
        <row r="32363">
          <cell r="B32363"/>
          <cell r="F32363"/>
        </row>
        <row r="32364">
          <cell r="B32364"/>
          <cell r="F32364"/>
        </row>
        <row r="32365">
          <cell r="B32365"/>
          <cell r="F32365"/>
        </row>
        <row r="32366">
          <cell r="B32366"/>
          <cell r="F32366"/>
        </row>
        <row r="32367">
          <cell r="B32367"/>
          <cell r="F32367"/>
        </row>
        <row r="32368">
          <cell r="B32368"/>
          <cell r="F32368"/>
        </row>
        <row r="32369">
          <cell r="B32369"/>
          <cell r="F32369"/>
        </row>
        <row r="32370">
          <cell r="B32370"/>
          <cell r="F32370"/>
        </row>
        <row r="32371">
          <cell r="B32371"/>
          <cell r="F32371"/>
        </row>
        <row r="32372">
          <cell r="B32372"/>
          <cell r="F32372"/>
        </row>
        <row r="32373">
          <cell r="B32373"/>
          <cell r="F32373"/>
        </row>
        <row r="32374">
          <cell r="B32374"/>
          <cell r="F32374"/>
        </row>
        <row r="32375">
          <cell r="B32375"/>
          <cell r="F32375"/>
        </row>
        <row r="32376">
          <cell r="B32376"/>
          <cell r="F32376"/>
        </row>
        <row r="32377">
          <cell r="B32377"/>
          <cell r="F32377"/>
        </row>
        <row r="32378">
          <cell r="B32378"/>
          <cell r="F32378"/>
        </row>
        <row r="32379">
          <cell r="B32379"/>
          <cell r="F32379"/>
        </row>
        <row r="32380">
          <cell r="B32380"/>
          <cell r="F32380"/>
        </row>
        <row r="32381">
          <cell r="B32381"/>
          <cell r="F32381"/>
        </row>
        <row r="32382">
          <cell r="B32382"/>
          <cell r="F32382"/>
        </row>
        <row r="32383">
          <cell r="B32383"/>
          <cell r="F32383"/>
        </row>
        <row r="32384">
          <cell r="B32384"/>
          <cell r="F32384"/>
        </row>
        <row r="32385">
          <cell r="B32385"/>
          <cell r="F32385"/>
        </row>
        <row r="32386">
          <cell r="B32386"/>
          <cell r="F32386"/>
        </row>
        <row r="32387">
          <cell r="B32387"/>
          <cell r="F32387"/>
        </row>
        <row r="32388">
          <cell r="B32388"/>
          <cell r="F32388"/>
        </row>
        <row r="32389">
          <cell r="B32389"/>
          <cell r="F32389"/>
        </row>
        <row r="32390">
          <cell r="B32390"/>
          <cell r="F32390"/>
        </row>
        <row r="32391">
          <cell r="B32391"/>
          <cell r="F32391"/>
        </row>
        <row r="32392">
          <cell r="B32392"/>
          <cell r="F32392"/>
        </row>
        <row r="32393">
          <cell r="B32393"/>
          <cell r="F32393"/>
        </row>
        <row r="32394">
          <cell r="B32394"/>
          <cell r="F32394"/>
        </row>
        <row r="32395">
          <cell r="B32395"/>
          <cell r="F32395"/>
        </row>
        <row r="32396">
          <cell r="B32396"/>
          <cell r="F32396"/>
        </row>
        <row r="32397">
          <cell r="B32397"/>
          <cell r="F32397"/>
        </row>
        <row r="32398">
          <cell r="B32398"/>
          <cell r="F32398"/>
        </row>
        <row r="32399">
          <cell r="B32399"/>
          <cell r="F32399"/>
        </row>
        <row r="32400">
          <cell r="B32400"/>
          <cell r="F32400"/>
        </row>
        <row r="32401">
          <cell r="B32401"/>
          <cell r="F32401"/>
        </row>
        <row r="32402">
          <cell r="B32402"/>
          <cell r="F32402"/>
        </row>
        <row r="32403">
          <cell r="B32403"/>
          <cell r="F32403"/>
        </row>
        <row r="32404">
          <cell r="B32404"/>
          <cell r="F32404"/>
        </row>
        <row r="32405">
          <cell r="B32405"/>
          <cell r="F32405"/>
        </row>
        <row r="32406">
          <cell r="B32406"/>
          <cell r="F32406"/>
        </row>
        <row r="32407">
          <cell r="B32407"/>
          <cell r="F32407"/>
        </row>
        <row r="32408">
          <cell r="B32408"/>
          <cell r="F32408"/>
        </row>
        <row r="32409">
          <cell r="B32409"/>
          <cell r="F32409"/>
        </row>
        <row r="32410">
          <cell r="B32410"/>
          <cell r="F32410"/>
        </row>
        <row r="32411">
          <cell r="B32411"/>
          <cell r="F32411"/>
        </row>
        <row r="32412">
          <cell r="B32412"/>
          <cell r="F32412"/>
        </row>
        <row r="32413">
          <cell r="B32413"/>
          <cell r="F32413"/>
        </row>
        <row r="32414">
          <cell r="B32414"/>
          <cell r="F32414"/>
        </row>
        <row r="32415">
          <cell r="B32415"/>
          <cell r="F32415"/>
        </row>
        <row r="32416">
          <cell r="B32416"/>
          <cell r="F32416"/>
        </row>
        <row r="32417">
          <cell r="B32417"/>
          <cell r="F32417"/>
        </row>
        <row r="32418">
          <cell r="B32418"/>
          <cell r="F32418"/>
        </row>
        <row r="32419">
          <cell r="B32419"/>
          <cell r="F32419"/>
        </row>
        <row r="32420">
          <cell r="B32420"/>
          <cell r="F32420"/>
        </row>
        <row r="32421">
          <cell r="B32421"/>
          <cell r="F32421"/>
        </row>
        <row r="32422">
          <cell r="B32422"/>
          <cell r="F32422"/>
        </row>
        <row r="32423">
          <cell r="B32423"/>
          <cell r="F32423"/>
        </row>
        <row r="32424">
          <cell r="B32424"/>
          <cell r="F32424"/>
        </row>
        <row r="32425">
          <cell r="B32425"/>
          <cell r="F32425"/>
        </row>
        <row r="32426">
          <cell r="B32426"/>
          <cell r="F32426"/>
        </row>
        <row r="32427">
          <cell r="B32427"/>
          <cell r="F32427"/>
        </row>
        <row r="32428">
          <cell r="B32428"/>
          <cell r="F32428"/>
        </row>
        <row r="32429">
          <cell r="B32429"/>
          <cell r="F32429"/>
        </row>
        <row r="32430">
          <cell r="B32430"/>
          <cell r="F32430"/>
        </row>
        <row r="32431">
          <cell r="B32431"/>
          <cell r="F32431"/>
        </row>
        <row r="32432">
          <cell r="B32432"/>
          <cell r="F32432"/>
        </row>
        <row r="32433">
          <cell r="B32433"/>
          <cell r="F32433"/>
        </row>
        <row r="32434">
          <cell r="B32434"/>
          <cell r="F32434"/>
        </row>
        <row r="32435">
          <cell r="B32435"/>
          <cell r="F32435"/>
        </row>
        <row r="32436">
          <cell r="B32436"/>
          <cell r="F32436"/>
        </row>
        <row r="32437">
          <cell r="B32437"/>
          <cell r="F32437"/>
        </row>
        <row r="32438">
          <cell r="B32438"/>
          <cell r="F32438"/>
        </row>
        <row r="32439">
          <cell r="B32439"/>
          <cell r="F32439"/>
        </row>
        <row r="32440">
          <cell r="B32440"/>
          <cell r="F32440"/>
        </row>
        <row r="32441">
          <cell r="B32441"/>
          <cell r="F32441"/>
        </row>
        <row r="32442">
          <cell r="B32442"/>
          <cell r="F32442"/>
        </row>
        <row r="32443">
          <cell r="B32443"/>
          <cell r="F32443"/>
        </row>
        <row r="32444">
          <cell r="B32444"/>
          <cell r="F32444"/>
        </row>
        <row r="32445">
          <cell r="B32445"/>
          <cell r="F32445"/>
        </row>
        <row r="32446">
          <cell r="B32446"/>
          <cell r="F32446"/>
        </row>
        <row r="32447">
          <cell r="B32447"/>
          <cell r="F32447"/>
        </row>
        <row r="32448">
          <cell r="B32448"/>
          <cell r="F32448"/>
        </row>
        <row r="32449">
          <cell r="B32449"/>
          <cell r="F32449"/>
        </row>
        <row r="32450">
          <cell r="B32450"/>
          <cell r="F32450"/>
        </row>
        <row r="32451">
          <cell r="B32451"/>
          <cell r="F32451"/>
        </row>
        <row r="32452">
          <cell r="B32452"/>
          <cell r="F32452"/>
        </row>
        <row r="32453">
          <cell r="B32453"/>
          <cell r="F32453"/>
        </row>
        <row r="32454">
          <cell r="B32454"/>
          <cell r="F32454"/>
        </row>
        <row r="32455">
          <cell r="B32455"/>
          <cell r="F32455"/>
        </row>
        <row r="32456">
          <cell r="B32456"/>
          <cell r="F32456"/>
        </row>
        <row r="32457">
          <cell r="B32457"/>
          <cell r="F32457"/>
        </row>
        <row r="32458">
          <cell r="B32458"/>
          <cell r="F32458"/>
        </row>
        <row r="32459">
          <cell r="B32459"/>
          <cell r="F32459"/>
        </row>
        <row r="32460">
          <cell r="B32460"/>
          <cell r="F32460"/>
        </row>
        <row r="32461">
          <cell r="B32461"/>
          <cell r="F32461"/>
        </row>
        <row r="32462">
          <cell r="B32462"/>
          <cell r="F32462"/>
        </row>
        <row r="32463">
          <cell r="B32463"/>
          <cell r="F32463"/>
        </row>
        <row r="32464">
          <cell r="B32464"/>
          <cell r="F32464"/>
        </row>
        <row r="32465">
          <cell r="B32465"/>
          <cell r="F32465"/>
        </row>
        <row r="32466">
          <cell r="B32466"/>
          <cell r="F32466"/>
        </row>
        <row r="32467">
          <cell r="B32467"/>
          <cell r="F32467"/>
        </row>
        <row r="32468">
          <cell r="B32468"/>
          <cell r="F32468"/>
        </row>
        <row r="32469">
          <cell r="B32469"/>
          <cell r="F32469"/>
        </row>
        <row r="32470">
          <cell r="B32470"/>
          <cell r="F32470"/>
        </row>
        <row r="32471">
          <cell r="B32471"/>
          <cell r="F32471"/>
        </row>
        <row r="32472">
          <cell r="B32472"/>
          <cell r="F32472"/>
        </row>
        <row r="32473">
          <cell r="B32473"/>
          <cell r="F32473"/>
        </row>
        <row r="32474">
          <cell r="B32474"/>
          <cell r="F32474"/>
        </row>
        <row r="32475">
          <cell r="B32475"/>
          <cell r="F32475"/>
        </row>
        <row r="32476">
          <cell r="B32476"/>
          <cell r="F32476"/>
        </row>
        <row r="32477">
          <cell r="B32477"/>
          <cell r="F32477"/>
        </row>
        <row r="32478">
          <cell r="B32478"/>
          <cell r="F32478"/>
        </row>
        <row r="32479">
          <cell r="B32479"/>
          <cell r="F32479"/>
        </row>
        <row r="32480">
          <cell r="B32480"/>
          <cell r="F32480"/>
        </row>
        <row r="32481">
          <cell r="B32481"/>
          <cell r="F32481"/>
        </row>
        <row r="32482">
          <cell r="B32482"/>
          <cell r="F32482"/>
        </row>
        <row r="32483">
          <cell r="B32483"/>
          <cell r="F32483"/>
        </row>
        <row r="32484">
          <cell r="B32484"/>
          <cell r="F32484"/>
        </row>
        <row r="32485">
          <cell r="B32485"/>
          <cell r="F32485"/>
        </row>
        <row r="32486">
          <cell r="B32486"/>
          <cell r="F32486"/>
        </row>
        <row r="32487">
          <cell r="B32487"/>
          <cell r="F32487"/>
        </row>
        <row r="32488">
          <cell r="B32488"/>
          <cell r="F32488"/>
        </row>
        <row r="32489">
          <cell r="B32489"/>
          <cell r="F32489"/>
        </row>
        <row r="32490">
          <cell r="B32490"/>
          <cell r="F32490"/>
        </row>
        <row r="32491">
          <cell r="B32491"/>
          <cell r="F32491"/>
        </row>
        <row r="32492">
          <cell r="B32492"/>
          <cell r="F32492"/>
        </row>
        <row r="32493">
          <cell r="B32493"/>
          <cell r="F32493"/>
        </row>
        <row r="32494">
          <cell r="B32494"/>
          <cell r="F32494"/>
        </row>
        <row r="32495">
          <cell r="B32495"/>
          <cell r="F32495"/>
        </row>
        <row r="32496">
          <cell r="B32496"/>
          <cell r="F32496"/>
        </row>
        <row r="32497">
          <cell r="B32497"/>
          <cell r="F32497"/>
        </row>
        <row r="32498">
          <cell r="B32498"/>
          <cell r="F32498"/>
        </row>
        <row r="32499">
          <cell r="B32499"/>
          <cell r="F32499"/>
        </row>
        <row r="32500">
          <cell r="B32500"/>
          <cell r="F32500"/>
        </row>
        <row r="32501">
          <cell r="B32501"/>
          <cell r="F32501"/>
        </row>
        <row r="32502">
          <cell r="B32502"/>
          <cell r="F32502"/>
        </row>
        <row r="32503">
          <cell r="B32503"/>
          <cell r="F32503"/>
        </row>
        <row r="32504">
          <cell r="B32504"/>
          <cell r="F32504"/>
        </row>
        <row r="32505">
          <cell r="B32505"/>
          <cell r="F32505"/>
        </row>
        <row r="32506">
          <cell r="B32506"/>
          <cell r="F32506"/>
        </row>
        <row r="32507">
          <cell r="B32507"/>
          <cell r="F32507"/>
        </row>
        <row r="32508">
          <cell r="B32508"/>
          <cell r="F32508"/>
        </row>
        <row r="32509">
          <cell r="B32509"/>
          <cell r="F32509"/>
        </row>
        <row r="32510">
          <cell r="B32510"/>
          <cell r="F32510"/>
        </row>
        <row r="32511">
          <cell r="B32511"/>
          <cell r="F32511"/>
        </row>
        <row r="32512">
          <cell r="B32512"/>
          <cell r="F32512"/>
        </row>
        <row r="32513">
          <cell r="B32513"/>
          <cell r="F32513"/>
        </row>
        <row r="32514">
          <cell r="B32514"/>
          <cell r="F32514"/>
        </row>
        <row r="32515">
          <cell r="B32515"/>
          <cell r="F32515"/>
        </row>
        <row r="32516">
          <cell r="B32516"/>
          <cell r="F32516"/>
        </row>
        <row r="32517">
          <cell r="B32517"/>
          <cell r="F32517"/>
        </row>
        <row r="32518">
          <cell r="B32518"/>
          <cell r="F32518"/>
        </row>
        <row r="32519">
          <cell r="B32519"/>
          <cell r="F32519"/>
        </row>
        <row r="32520">
          <cell r="B32520"/>
          <cell r="F32520"/>
        </row>
        <row r="32521">
          <cell r="B32521"/>
          <cell r="F32521"/>
        </row>
        <row r="32522">
          <cell r="B32522"/>
          <cell r="F32522"/>
        </row>
        <row r="32523">
          <cell r="B32523"/>
          <cell r="F32523"/>
        </row>
        <row r="32524">
          <cell r="B32524"/>
          <cell r="F32524"/>
        </row>
        <row r="32525">
          <cell r="B32525"/>
          <cell r="F32525"/>
        </row>
        <row r="32526">
          <cell r="B32526"/>
          <cell r="F32526"/>
        </row>
        <row r="32527">
          <cell r="B32527"/>
          <cell r="F32527"/>
        </row>
        <row r="32528">
          <cell r="B32528"/>
          <cell r="F32528"/>
        </row>
        <row r="32529">
          <cell r="B32529"/>
          <cell r="F32529"/>
        </row>
        <row r="32530">
          <cell r="B32530"/>
          <cell r="F32530"/>
        </row>
        <row r="32531">
          <cell r="B32531"/>
          <cell r="F32531"/>
        </row>
        <row r="32532">
          <cell r="B32532"/>
          <cell r="F32532"/>
        </row>
        <row r="32533">
          <cell r="B32533"/>
          <cell r="F32533"/>
        </row>
        <row r="32534">
          <cell r="B32534"/>
          <cell r="F32534"/>
        </row>
        <row r="32535">
          <cell r="B32535"/>
          <cell r="F32535"/>
        </row>
        <row r="32536">
          <cell r="B32536"/>
          <cell r="F32536"/>
        </row>
        <row r="32537">
          <cell r="B32537"/>
          <cell r="F32537"/>
        </row>
        <row r="32538">
          <cell r="B32538"/>
          <cell r="F32538"/>
        </row>
        <row r="32539">
          <cell r="B32539"/>
          <cell r="F32539"/>
        </row>
        <row r="32540">
          <cell r="B32540"/>
          <cell r="F32540"/>
        </row>
        <row r="32541">
          <cell r="B32541"/>
          <cell r="F32541"/>
        </row>
        <row r="32542">
          <cell r="B32542"/>
          <cell r="F32542"/>
        </row>
        <row r="32543">
          <cell r="B32543"/>
          <cell r="F32543"/>
        </row>
        <row r="32544">
          <cell r="B32544"/>
          <cell r="F32544"/>
        </row>
        <row r="32545">
          <cell r="B32545"/>
          <cell r="F32545"/>
        </row>
        <row r="32546">
          <cell r="B32546"/>
          <cell r="F32546"/>
        </row>
        <row r="32547">
          <cell r="B32547"/>
          <cell r="F32547"/>
        </row>
        <row r="32548">
          <cell r="B32548"/>
          <cell r="F32548"/>
        </row>
        <row r="32549">
          <cell r="B32549"/>
          <cell r="F32549"/>
        </row>
        <row r="32550">
          <cell r="B32550"/>
          <cell r="F32550"/>
        </row>
        <row r="32551">
          <cell r="B32551"/>
          <cell r="F32551"/>
        </row>
        <row r="32552">
          <cell r="B32552"/>
          <cell r="F32552"/>
        </row>
        <row r="32553">
          <cell r="B32553"/>
          <cell r="F32553"/>
        </row>
        <row r="32554">
          <cell r="B32554"/>
          <cell r="F32554"/>
        </row>
        <row r="32555">
          <cell r="B32555"/>
          <cell r="F32555"/>
        </row>
        <row r="32556">
          <cell r="B32556"/>
          <cell r="F32556"/>
        </row>
        <row r="32557">
          <cell r="B32557"/>
          <cell r="F32557"/>
        </row>
        <row r="32558">
          <cell r="B32558"/>
          <cell r="F32558"/>
        </row>
        <row r="32559">
          <cell r="B32559"/>
          <cell r="F32559"/>
        </row>
        <row r="32560">
          <cell r="B32560"/>
          <cell r="F32560"/>
        </row>
        <row r="32561">
          <cell r="B32561"/>
          <cell r="F32561"/>
        </row>
        <row r="32562">
          <cell r="B32562"/>
          <cell r="F32562"/>
        </row>
        <row r="32563">
          <cell r="B32563"/>
          <cell r="F32563"/>
        </row>
        <row r="32564">
          <cell r="B32564"/>
          <cell r="F32564"/>
        </row>
        <row r="32565">
          <cell r="B32565"/>
          <cell r="F32565"/>
        </row>
        <row r="32566">
          <cell r="B32566"/>
          <cell r="F32566"/>
        </row>
        <row r="32567">
          <cell r="B32567"/>
          <cell r="F32567"/>
        </row>
        <row r="32568">
          <cell r="B32568"/>
          <cell r="F32568"/>
        </row>
        <row r="32569">
          <cell r="B32569"/>
          <cell r="F32569"/>
        </row>
        <row r="32570">
          <cell r="B32570"/>
          <cell r="F32570"/>
        </row>
        <row r="32571">
          <cell r="B32571"/>
          <cell r="F32571"/>
        </row>
        <row r="32572">
          <cell r="B32572"/>
          <cell r="F32572"/>
        </row>
        <row r="32573">
          <cell r="B32573"/>
          <cell r="F32573"/>
        </row>
        <row r="32574">
          <cell r="B32574"/>
          <cell r="F32574"/>
        </row>
        <row r="32575">
          <cell r="B32575"/>
          <cell r="F32575"/>
        </row>
        <row r="32576">
          <cell r="B32576"/>
          <cell r="F32576"/>
        </row>
        <row r="32577">
          <cell r="B32577"/>
          <cell r="F32577"/>
        </row>
        <row r="32578">
          <cell r="B32578"/>
          <cell r="F32578"/>
        </row>
        <row r="32579">
          <cell r="B32579"/>
          <cell r="F32579"/>
        </row>
        <row r="32580">
          <cell r="B32580"/>
          <cell r="F32580"/>
        </row>
        <row r="32581">
          <cell r="B32581"/>
          <cell r="F32581"/>
        </row>
        <row r="32582">
          <cell r="B32582"/>
          <cell r="F32582"/>
        </row>
        <row r="32583">
          <cell r="B32583"/>
          <cell r="F32583"/>
        </row>
        <row r="32584">
          <cell r="B32584"/>
          <cell r="F32584"/>
        </row>
        <row r="32585">
          <cell r="B32585"/>
          <cell r="F32585"/>
        </row>
        <row r="32586">
          <cell r="B32586"/>
          <cell r="F32586"/>
        </row>
        <row r="32587">
          <cell r="B32587"/>
          <cell r="F32587"/>
        </row>
        <row r="32588">
          <cell r="B32588"/>
          <cell r="F32588"/>
        </row>
        <row r="32589">
          <cell r="B32589"/>
          <cell r="F32589"/>
        </row>
        <row r="32590">
          <cell r="B32590"/>
          <cell r="F32590"/>
        </row>
        <row r="32591">
          <cell r="B32591"/>
          <cell r="F32591"/>
        </row>
        <row r="32592">
          <cell r="B32592"/>
          <cell r="F32592"/>
        </row>
        <row r="32593">
          <cell r="B32593"/>
          <cell r="F32593"/>
        </row>
        <row r="32594">
          <cell r="B32594"/>
          <cell r="F32594"/>
        </row>
        <row r="32595">
          <cell r="B32595"/>
          <cell r="F32595"/>
        </row>
        <row r="32596">
          <cell r="B32596"/>
          <cell r="F32596"/>
        </row>
        <row r="32597">
          <cell r="B32597"/>
          <cell r="F32597"/>
        </row>
        <row r="32598">
          <cell r="B32598"/>
          <cell r="F32598"/>
        </row>
        <row r="32599">
          <cell r="B32599"/>
          <cell r="F32599"/>
        </row>
        <row r="32600">
          <cell r="B32600"/>
          <cell r="F32600"/>
        </row>
        <row r="32601">
          <cell r="B32601"/>
          <cell r="F32601"/>
        </row>
        <row r="32602">
          <cell r="B32602"/>
          <cell r="F32602"/>
        </row>
        <row r="32603">
          <cell r="B32603"/>
          <cell r="F32603"/>
        </row>
        <row r="32604">
          <cell r="B32604"/>
          <cell r="F32604"/>
        </row>
        <row r="32605">
          <cell r="B32605"/>
          <cell r="F32605"/>
        </row>
        <row r="32606">
          <cell r="B32606"/>
          <cell r="F32606"/>
        </row>
        <row r="32607">
          <cell r="B32607"/>
          <cell r="F32607"/>
        </row>
        <row r="32608">
          <cell r="B32608"/>
          <cell r="F32608"/>
        </row>
        <row r="32609">
          <cell r="B32609"/>
          <cell r="F32609"/>
        </row>
        <row r="32610">
          <cell r="B32610"/>
          <cell r="F32610"/>
        </row>
        <row r="32611">
          <cell r="B32611"/>
          <cell r="F32611"/>
        </row>
        <row r="32612">
          <cell r="B32612"/>
          <cell r="F32612"/>
        </row>
        <row r="32613">
          <cell r="B32613"/>
          <cell r="F32613"/>
        </row>
        <row r="32614">
          <cell r="B32614"/>
          <cell r="F32614"/>
        </row>
        <row r="32615">
          <cell r="B32615"/>
          <cell r="F32615"/>
        </row>
        <row r="32616">
          <cell r="B32616"/>
          <cell r="F32616"/>
        </row>
        <row r="32617">
          <cell r="B32617"/>
          <cell r="F32617"/>
        </row>
        <row r="32618">
          <cell r="B32618"/>
          <cell r="F32618"/>
        </row>
        <row r="32619">
          <cell r="B32619"/>
          <cell r="F32619"/>
        </row>
        <row r="32620">
          <cell r="B32620"/>
          <cell r="F32620"/>
        </row>
        <row r="32621">
          <cell r="B32621"/>
          <cell r="F32621"/>
        </row>
        <row r="32622">
          <cell r="B32622"/>
          <cell r="F32622"/>
        </row>
        <row r="32623">
          <cell r="B32623"/>
          <cell r="F32623"/>
        </row>
        <row r="32624">
          <cell r="B32624"/>
          <cell r="F32624"/>
        </row>
        <row r="32625">
          <cell r="B32625"/>
          <cell r="F32625"/>
        </row>
        <row r="32626">
          <cell r="B32626"/>
          <cell r="F32626"/>
        </row>
        <row r="32627">
          <cell r="B32627"/>
          <cell r="F32627"/>
        </row>
        <row r="32628">
          <cell r="B32628"/>
          <cell r="F32628"/>
        </row>
        <row r="32629">
          <cell r="B32629"/>
          <cell r="F32629"/>
        </row>
        <row r="32630">
          <cell r="B32630"/>
          <cell r="F32630"/>
        </row>
        <row r="32631">
          <cell r="B32631"/>
          <cell r="F32631"/>
        </row>
        <row r="32632">
          <cell r="B32632"/>
          <cell r="F32632"/>
        </row>
        <row r="32633">
          <cell r="B32633"/>
          <cell r="F32633"/>
        </row>
        <row r="32634">
          <cell r="B32634"/>
          <cell r="F32634"/>
        </row>
        <row r="32635">
          <cell r="B32635"/>
          <cell r="F32635"/>
        </row>
        <row r="32636">
          <cell r="B32636"/>
          <cell r="F32636"/>
        </row>
        <row r="32637">
          <cell r="B32637"/>
          <cell r="F32637"/>
        </row>
        <row r="32638">
          <cell r="B32638"/>
          <cell r="F32638"/>
        </row>
        <row r="32639">
          <cell r="B32639"/>
          <cell r="F32639"/>
        </row>
        <row r="32640">
          <cell r="B32640"/>
          <cell r="F32640"/>
        </row>
        <row r="32641">
          <cell r="B32641"/>
          <cell r="F32641"/>
        </row>
        <row r="32642">
          <cell r="B32642"/>
          <cell r="F32642"/>
        </row>
        <row r="32643">
          <cell r="B32643"/>
          <cell r="F32643"/>
        </row>
        <row r="32644">
          <cell r="B32644"/>
          <cell r="F32644"/>
        </row>
        <row r="32645">
          <cell r="B32645"/>
          <cell r="F32645"/>
        </row>
        <row r="32646">
          <cell r="B32646"/>
          <cell r="F32646"/>
        </row>
        <row r="32647">
          <cell r="B32647"/>
          <cell r="F32647"/>
        </row>
        <row r="32648">
          <cell r="B32648"/>
          <cell r="F32648"/>
        </row>
        <row r="32649">
          <cell r="B32649"/>
          <cell r="F32649"/>
        </row>
        <row r="32650">
          <cell r="B32650"/>
          <cell r="F32650"/>
        </row>
        <row r="32651">
          <cell r="B32651"/>
          <cell r="F32651"/>
        </row>
        <row r="32652">
          <cell r="B32652"/>
          <cell r="F32652"/>
        </row>
        <row r="32653">
          <cell r="B32653"/>
          <cell r="F32653"/>
        </row>
        <row r="32654">
          <cell r="B32654"/>
          <cell r="F32654"/>
        </row>
        <row r="32655">
          <cell r="B32655"/>
          <cell r="F32655"/>
        </row>
        <row r="32656">
          <cell r="B32656"/>
          <cell r="F32656"/>
        </row>
        <row r="32657">
          <cell r="B32657"/>
          <cell r="F32657"/>
        </row>
        <row r="32658">
          <cell r="B32658"/>
          <cell r="F32658"/>
        </row>
        <row r="32659">
          <cell r="B32659"/>
          <cell r="F32659"/>
        </row>
        <row r="32660">
          <cell r="B32660"/>
          <cell r="F32660"/>
        </row>
        <row r="32661">
          <cell r="B32661"/>
          <cell r="F32661"/>
        </row>
        <row r="32662">
          <cell r="B32662"/>
          <cell r="F32662"/>
        </row>
        <row r="32663">
          <cell r="B32663"/>
          <cell r="F32663"/>
        </row>
        <row r="32664">
          <cell r="B32664"/>
          <cell r="F32664"/>
        </row>
        <row r="32665">
          <cell r="B32665"/>
          <cell r="F32665"/>
        </row>
        <row r="32666">
          <cell r="B32666"/>
          <cell r="F32666"/>
        </row>
        <row r="32667">
          <cell r="B32667"/>
          <cell r="F32667"/>
        </row>
        <row r="32668">
          <cell r="B32668"/>
          <cell r="F32668"/>
        </row>
        <row r="32669">
          <cell r="B32669"/>
          <cell r="F32669"/>
        </row>
        <row r="32670">
          <cell r="B32670"/>
          <cell r="F32670"/>
        </row>
        <row r="32671">
          <cell r="B32671"/>
          <cell r="F32671"/>
        </row>
        <row r="32672">
          <cell r="B32672"/>
          <cell r="F32672"/>
        </row>
        <row r="32673">
          <cell r="B32673"/>
          <cell r="F32673"/>
        </row>
        <row r="32674">
          <cell r="B32674"/>
          <cell r="F32674"/>
        </row>
        <row r="32675">
          <cell r="B32675"/>
          <cell r="F32675"/>
        </row>
        <row r="32676">
          <cell r="B32676"/>
          <cell r="F32676"/>
        </row>
        <row r="32677">
          <cell r="B32677"/>
          <cell r="F32677"/>
        </row>
        <row r="32678">
          <cell r="B32678"/>
          <cell r="F32678"/>
        </row>
        <row r="32679">
          <cell r="B32679"/>
          <cell r="F32679"/>
        </row>
        <row r="32680">
          <cell r="B32680"/>
          <cell r="F32680"/>
        </row>
        <row r="32681">
          <cell r="B32681"/>
          <cell r="F32681"/>
        </row>
        <row r="32682">
          <cell r="B32682"/>
          <cell r="F32682"/>
        </row>
        <row r="32683">
          <cell r="B32683"/>
          <cell r="F32683"/>
        </row>
        <row r="32684">
          <cell r="B32684"/>
          <cell r="F32684"/>
        </row>
        <row r="32685">
          <cell r="B32685"/>
          <cell r="F32685"/>
        </row>
        <row r="32686">
          <cell r="B32686"/>
          <cell r="F32686"/>
        </row>
        <row r="32687">
          <cell r="B32687"/>
          <cell r="F32687"/>
        </row>
        <row r="32688">
          <cell r="B32688"/>
          <cell r="F32688"/>
        </row>
        <row r="32689">
          <cell r="B32689"/>
          <cell r="F32689"/>
        </row>
        <row r="32690">
          <cell r="B32690"/>
          <cell r="F32690"/>
        </row>
        <row r="32691">
          <cell r="B32691"/>
          <cell r="F32691"/>
        </row>
        <row r="32692">
          <cell r="B32692"/>
          <cell r="F32692"/>
        </row>
        <row r="32693">
          <cell r="B32693"/>
          <cell r="F32693"/>
        </row>
        <row r="32694">
          <cell r="B32694"/>
          <cell r="F32694"/>
        </row>
        <row r="32695">
          <cell r="B32695"/>
          <cell r="F32695"/>
        </row>
        <row r="32696">
          <cell r="B32696"/>
          <cell r="F32696"/>
        </row>
        <row r="32697">
          <cell r="B32697"/>
          <cell r="F32697"/>
        </row>
        <row r="32698">
          <cell r="B32698"/>
          <cell r="F32698"/>
        </row>
        <row r="32699">
          <cell r="B32699"/>
          <cell r="F32699"/>
        </row>
        <row r="32700">
          <cell r="B32700"/>
          <cell r="F32700"/>
        </row>
        <row r="32701">
          <cell r="B32701"/>
          <cell r="F32701"/>
        </row>
        <row r="32702">
          <cell r="B32702"/>
          <cell r="F32702"/>
        </row>
        <row r="32703">
          <cell r="B32703"/>
          <cell r="F32703"/>
        </row>
        <row r="32704">
          <cell r="B32704"/>
          <cell r="F32704"/>
        </row>
        <row r="32705">
          <cell r="B32705"/>
          <cell r="F32705"/>
        </row>
        <row r="32706">
          <cell r="B32706"/>
          <cell r="F32706"/>
        </row>
        <row r="32707">
          <cell r="B32707"/>
          <cell r="F32707"/>
        </row>
        <row r="32708">
          <cell r="B32708"/>
          <cell r="F32708"/>
        </row>
        <row r="32709">
          <cell r="B32709"/>
          <cell r="F32709"/>
        </row>
        <row r="32710">
          <cell r="B32710"/>
          <cell r="F32710"/>
        </row>
        <row r="32711">
          <cell r="B32711"/>
          <cell r="F32711"/>
        </row>
        <row r="32712">
          <cell r="B32712"/>
          <cell r="F32712"/>
        </row>
        <row r="32713">
          <cell r="B32713"/>
          <cell r="F32713"/>
        </row>
        <row r="32714">
          <cell r="B32714"/>
          <cell r="F32714"/>
        </row>
        <row r="32715">
          <cell r="B32715"/>
          <cell r="F32715"/>
        </row>
        <row r="32716">
          <cell r="B32716"/>
          <cell r="F32716"/>
        </row>
        <row r="32717">
          <cell r="B32717"/>
          <cell r="F32717"/>
        </row>
        <row r="32718">
          <cell r="B32718"/>
          <cell r="F32718"/>
        </row>
        <row r="32719">
          <cell r="B32719"/>
          <cell r="F32719"/>
        </row>
        <row r="32720">
          <cell r="B32720"/>
          <cell r="F32720"/>
        </row>
        <row r="32721">
          <cell r="B32721"/>
          <cell r="F32721"/>
        </row>
        <row r="32722">
          <cell r="B32722"/>
          <cell r="F32722"/>
        </row>
        <row r="32723">
          <cell r="B32723"/>
          <cell r="F32723"/>
        </row>
        <row r="32724">
          <cell r="B32724"/>
          <cell r="F32724"/>
        </row>
        <row r="32725">
          <cell r="B32725"/>
          <cell r="F32725"/>
        </row>
        <row r="32726">
          <cell r="B32726"/>
          <cell r="F32726"/>
        </row>
        <row r="32727">
          <cell r="B32727"/>
          <cell r="F32727"/>
        </row>
        <row r="32728">
          <cell r="B32728"/>
          <cell r="F32728"/>
        </row>
        <row r="32729">
          <cell r="B32729"/>
          <cell r="F32729"/>
        </row>
        <row r="32730">
          <cell r="B32730"/>
          <cell r="F32730"/>
        </row>
        <row r="32731">
          <cell r="B32731"/>
          <cell r="F32731"/>
        </row>
        <row r="32732">
          <cell r="B32732"/>
          <cell r="F32732"/>
        </row>
        <row r="32733">
          <cell r="B32733"/>
          <cell r="F32733"/>
        </row>
        <row r="32734">
          <cell r="B32734"/>
          <cell r="F32734"/>
        </row>
        <row r="32735">
          <cell r="B32735"/>
          <cell r="F32735"/>
        </row>
        <row r="32736">
          <cell r="B32736"/>
          <cell r="F32736"/>
        </row>
        <row r="32737">
          <cell r="B32737"/>
          <cell r="F32737"/>
        </row>
        <row r="32738">
          <cell r="B32738"/>
          <cell r="F32738"/>
        </row>
        <row r="32739">
          <cell r="B32739"/>
          <cell r="F32739"/>
        </row>
        <row r="32740">
          <cell r="B32740"/>
          <cell r="F32740"/>
        </row>
        <row r="32741">
          <cell r="B32741"/>
          <cell r="F32741"/>
        </row>
        <row r="32742">
          <cell r="B32742"/>
          <cell r="F32742"/>
        </row>
        <row r="32743">
          <cell r="B32743"/>
          <cell r="F32743"/>
        </row>
        <row r="32744">
          <cell r="B32744"/>
          <cell r="F32744"/>
        </row>
        <row r="32745">
          <cell r="B32745"/>
          <cell r="F32745"/>
        </row>
        <row r="32746">
          <cell r="B32746"/>
          <cell r="F32746"/>
        </row>
        <row r="32747">
          <cell r="B32747"/>
          <cell r="F32747"/>
        </row>
        <row r="32748">
          <cell r="B32748"/>
          <cell r="F32748"/>
        </row>
        <row r="32749">
          <cell r="B32749"/>
          <cell r="F32749"/>
        </row>
        <row r="32750">
          <cell r="B32750"/>
          <cell r="F32750"/>
        </row>
        <row r="32751">
          <cell r="B32751"/>
          <cell r="F32751"/>
        </row>
        <row r="32752">
          <cell r="B32752"/>
          <cell r="F32752"/>
        </row>
        <row r="32753">
          <cell r="B32753"/>
          <cell r="F32753"/>
        </row>
        <row r="32754">
          <cell r="B32754"/>
          <cell r="F32754"/>
        </row>
        <row r="32755">
          <cell r="B32755"/>
          <cell r="F32755"/>
        </row>
        <row r="32756">
          <cell r="B32756"/>
          <cell r="F32756"/>
        </row>
        <row r="32757">
          <cell r="B32757"/>
          <cell r="F32757"/>
        </row>
        <row r="32758">
          <cell r="B32758"/>
          <cell r="F32758"/>
        </row>
        <row r="32759">
          <cell r="B32759"/>
          <cell r="F32759"/>
        </row>
        <row r="32760">
          <cell r="B32760"/>
          <cell r="F32760"/>
        </row>
        <row r="32761">
          <cell r="B32761"/>
          <cell r="F32761"/>
        </row>
        <row r="32762">
          <cell r="B32762"/>
          <cell r="F32762"/>
        </row>
        <row r="32763">
          <cell r="B32763"/>
          <cell r="F32763"/>
        </row>
        <row r="32764">
          <cell r="B32764"/>
          <cell r="F32764"/>
        </row>
        <row r="32765">
          <cell r="B32765"/>
          <cell r="F32765"/>
        </row>
        <row r="32766">
          <cell r="B32766"/>
          <cell r="F32766"/>
        </row>
        <row r="32767">
          <cell r="B32767"/>
          <cell r="F32767"/>
        </row>
        <row r="32768">
          <cell r="B32768"/>
          <cell r="F32768"/>
        </row>
        <row r="32769">
          <cell r="B32769"/>
          <cell r="F32769"/>
        </row>
        <row r="32770">
          <cell r="B32770"/>
          <cell r="F32770"/>
        </row>
        <row r="32771">
          <cell r="B32771"/>
          <cell r="F32771"/>
        </row>
        <row r="32772">
          <cell r="B32772"/>
          <cell r="F32772"/>
        </row>
        <row r="32773">
          <cell r="B32773"/>
          <cell r="F32773"/>
        </row>
        <row r="32774">
          <cell r="B32774"/>
          <cell r="F32774"/>
        </row>
        <row r="32775">
          <cell r="B32775"/>
          <cell r="F32775"/>
        </row>
        <row r="32776">
          <cell r="B32776"/>
          <cell r="F32776"/>
        </row>
        <row r="32777">
          <cell r="B32777"/>
          <cell r="F32777"/>
        </row>
        <row r="32778">
          <cell r="B32778"/>
          <cell r="F32778"/>
        </row>
        <row r="32779">
          <cell r="B32779"/>
          <cell r="F32779"/>
        </row>
        <row r="32780">
          <cell r="B32780"/>
          <cell r="F32780"/>
        </row>
        <row r="32781">
          <cell r="B32781"/>
          <cell r="F32781"/>
        </row>
        <row r="32782">
          <cell r="B32782"/>
          <cell r="F32782"/>
        </row>
        <row r="32783">
          <cell r="B32783"/>
          <cell r="F32783"/>
        </row>
        <row r="32784">
          <cell r="B32784"/>
          <cell r="F32784"/>
        </row>
        <row r="32785">
          <cell r="B32785"/>
          <cell r="F32785"/>
        </row>
        <row r="32786">
          <cell r="B32786"/>
          <cell r="F32786"/>
        </row>
        <row r="32787">
          <cell r="B32787"/>
          <cell r="F32787"/>
        </row>
        <row r="32788">
          <cell r="B32788"/>
          <cell r="F32788"/>
        </row>
        <row r="32789">
          <cell r="B32789"/>
          <cell r="F32789"/>
        </row>
        <row r="32790">
          <cell r="B32790"/>
          <cell r="F32790"/>
        </row>
        <row r="32791">
          <cell r="B32791"/>
          <cell r="F32791"/>
        </row>
        <row r="32792">
          <cell r="B32792"/>
          <cell r="F32792"/>
        </row>
        <row r="32793">
          <cell r="B32793"/>
          <cell r="F32793"/>
        </row>
        <row r="32794">
          <cell r="B32794"/>
          <cell r="F32794"/>
        </row>
        <row r="32795">
          <cell r="B32795"/>
          <cell r="F32795"/>
        </row>
        <row r="32796">
          <cell r="B32796"/>
          <cell r="F32796"/>
        </row>
        <row r="32797">
          <cell r="B32797"/>
          <cell r="F32797"/>
        </row>
        <row r="32798">
          <cell r="B32798"/>
          <cell r="F32798"/>
        </row>
        <row r="32799">
          <cell r="B32799"/>
          <cell r="F32799"/>
        </row>
        <row r="32800">
          <cell r="B32800"/>
          <cell r="F32800"/>
        </row>
        <row r="32801">
          <cell r="B32801"/>
          <cell r="F32801"/>
        </row>
        <row r="32802">
          <cell r="B32802"/>
          <cell r="F32802"/>
        </row>
        <row r="32803">
          <cell r="B32803"/>
          <cell r="F32803"/>
        </row>
        <row r="32804">
          <cell r="B32804"/>
          <cell r="F32804"/>
        </row>
        <row r="32805">
          <cell r="B32805"/>
          <cell r="F32805"/>
        </row>
        <row r="32806">
          <cell r="B32806"/>
          <cell r="F32806"/>
        </row>
        <row r="32807">
          <cell r="B32807"/>
          <cell r="F32807"/>
        </row>
        <row r="32808">
          <cell r="B32808"/>
          <cell r="F32808"/>
        </row>
        <row r="32809">
          <cell r="B32809"/>
          <cell r="F32809"/>
        </row>
        <row r="32810">
          <cell r="B32810"/>
          <cell r="F32810"/>
        </row>
        <row r="32811">
          <cell r="B32811"/>
          <cell r="F32811"/>
        </row>
        <row r="32812">
          <cell r="B32812"/>
          <cell r="F32812"/>
        </row>
        <row r="32813">
          <cell r="B32813"/>
          <cell r="F32813"/>
        </row>
        <row r="32814">
          <cell r="B32814"/>
          <cell r="F32814"/>
        </row>
        <row r="32815">
          <cell r="B32815"/>
          <cell r="F32815"/>
        </row>
        <row r="32816">
          <cell r="B32816"/>
          <cell r="F32816"/>
        </row>
        <row r="32817">
          <cell r="B32817"/>
          <cell r="F32817"/>
        </row>
        <row r="32818">
          <cell r="B32818"/>
          <cell r="F32818"/>
        </row>
        <row r="32819">
          <cell r="B32819"/>
          <cell r="F32819"/>
        </row>
        <row r="32820">
          <cell r="B32820"/>
          <cell r="F32820"/>
        </row>
        <row r="32821">
          <cell r="B32821"/>
          <cell r="F32821"/>
        </row>
        <row r="32822">
          <cell r="B32822"/>
          <cell r="F32822"/>
        </row>
        <row r="32823">
          <cell r="B32823"/>
          <cell r="F32823"/>
        </row>
        <row r="32824">
          <cell r="B32824"/>
          <cell r="F32824"/>
        </row>
        <row r="32825">
          <cell r="B32825"/>
          <cell r="F32825"/>
        </row>
        <row r="32826">
          <cell r="B32826"/>
          <cell r="F32826"/>
        </row>
        <row r="32827">
          <cell r="B32827"/>
          <cell r="F32827"/>
        </row>
        <row r="32828">
          <cell r="B32828"/>
          <cell r="F32828"/>
        </row>
        <row r="32829">
          <cell r="B32829"/>
          <cell r="F32829"/>
        </row>
        <row r="32830">
          <cell r="B32830"/>
          <cell r="F32830"/>
        </row>
        <row r="32831">
          <cell r="B32831"/>
          <cell r="F32831"/>
        </row>
        <row r="32832">
          <cell r="B32832"/>
          <cell r="F32832"/>
        </row>
        <row r="32833">
          <cell r="B32833"/>
          <cell r="F32833"/>
        </row>
        <row r="32834">
          <cell r="B32834"/>
          <cell r="F32834"/>
        </row>
        <row r="32835">
          <cell r="B32835"/>
          <cell r="F32835"/>
        </row>
        <row r="32836">
          <cell r="B32836"/>
          <cell r="F32836"/>
        </row>
        <row r="32837">
          <cell r="B32837"/>
          <cell r="F32837"/>
        </row>
        <row r="32838">
          <cell r="B32838"/>
          <cell r="F32838"/>
        </row>
        <row r="32839">
          <cell r="B32839"/>
          <cell r="F32839"/>
        </row>
        <row r="32840">
          <cell r="B32840"/>
          <cell r="F32840"/>
        </row>
        <row r="32841">
          <cell r="B32841"/>
          <cell r="F32841"/>
        </row>
        <row r="32842">
          <cell r="B32842"/>
          <cell r="F32842"/>
        </row>
        <row r="32843">
          <cell r="B32843"/>
          <cell r="F32843"/>
        </row>
        <row r="32844">
          <cell r="B32844"/>
          <cell r="F32844"/>
        </row>
        <row r="32845">
          <cell r="B32845"/>
          <cell r="F32845"/>
        </row>
        <row r="32846">
          <cell r="B32846"/>
          <cell r="F32846"/>
        </row>
        <row r="32847">
          <cell r="B32847"/>
          <cell r="F32847"/>
        </row>
        <row r="32848">
          <cell r="B32848"/>
          <cell r="F32848"/>
        </row>
        <row r="32849">
          <cell r="B32849"/>
          <cell r="F32849"/>
        </row>
        <row r="32850">
          <cell r="B32850"/>
          <cell r="F32850"/>
        </row>
        <row r="32851">
          <cell r="B32851"/>
          <cell r="F32851"/>
        </row>
        <row r="32852">
          <cell r="B32852"/>
          <cell r="F32852"/>
        </row>
        <row r="32853">
          <cell r="B32853"/>
          <cell r="F32853"/>
        </row>
        <row r="32854">
          <cell r="B32854"/>
          <cell r="F32854"/>
        </row>
        <row r="32855">
          <cell r="B32855"/>
          <cell r="F32855"/>
        </row>
        <row r="32856">
          <cell r="B32856"/>
          <cell r="F32856"/>
        </row>
        <row r="32857">
          <cell r="B32857"/>
          <cell r="F32857"/>
        </row>
        <row r="32858">
          <cell r="B32858"/>
          <cell r="F32858"/>
        </row>
        <row r="32859">
          <cell r="B32859"/>
          <cell r="F32859"/>
        </row>
        <row r="32860">
          <cell r="B32860"/>
          <cell r="F32860"/>
        </row>
        <row r="32861">
          <cell r="B32861"/>
          <cell r="F32861"/>
        </row>
        <row r="32862">
          <cell r="B32862"/>
          <cell r="F32862"/>
        </row>
        <row r="32863">
          <cell r="B32863"/>
          <cell r="F32863"/>
        </row>
        <row r="32864">
          <cell r="B32864"/>
          <cell r="F32864"/>
        </row>
        <row r="32865">
          <cell r="B32865"/>
          <cell r="F32865"/>
        </row>
        <row r="32866">
          <cell r="B32866"/>
          <cell r="F32866"/>
        </row>
        <row r="32867">
          <cell r="B32867"/>
          <cell r="F32867"/>
        </row>
        <row r="32868">
          <cell r="B32868"/>
          <cell r="F32868"/>
        </row>
        <row r="32869">
          <cell r="B32869"/>
          <cell r="F32869"/>
        </row>
        <row r="32870">
          <cell r="B32870"/>
          <cell r="F32870"/>
        </row>
        <row r="32871">
          <cell r="B32871"/>
          <cell r="F32871"/>
        </row>
        <row r="32872">
          <cell r="B32872"/>
          <cell r="F32872"/>
        </row>
        <row r="32873">
          <cell r="B32873"/>
          <cell r="F32873"/>
        </row>
        <row r="32874">
          <cell r="B32874"/>
          <cell r="F32874"/>
        </row>
        <row r="32875">
          <cell r="B32875"/>
          <cell r="F32875"/>
        </row>
        <row r="32876">
          <cell r="B32876"/>
          <cell r="F32876"/>
        </row>
        <row r="32877">
          <cell r="B32877"/>
          <cell r="F32877"/>
        </row>
        <row r="32878">
          <cell r="B32878"/>
          <cell r="F32878"/>
        </row>
        <row r="32879">
          <cell r="B32879"/>
          <cell r="F32879"/>
        </row>
        <row r="32880">
          <cell r="B32880"/>
          <cell r="F32880"/>
        </row>
        <row r="32881">
          <cell r="B32881"/>
          <cell r="F32881"/>
        </row>
        <row r="32882">
          <cell r="B32882"/>
          <cell r="F32882"/>
        </row>
        <row r="32883">
          <cell r="B32883"/>
          <cell r="F32883"/>
        </row>
        <row r="32884">
          <cell r="B32884"/>
          <cell r="F32884"/>
        </row>
        <row r="32885">
          <cell r="B32885"/>
          <cell r="F32885"/>
        </row>
        <row r="32886">
          <cell r="B32886"/>
          <cell r="F32886"/>
        </row>
        <row r="32887">
          <cell r="B32887"/>
          <cell r="F32887"/>
        </row>
        <row r="32888">
          <cell r="B32888"/>
          <cell r="F32888"/>
        </row>
        <row r="32889">
          <cell r="B32889"/>
          <cell r="F32889"/>
        </row>
        <row r="32890">
          <cell r="B32890"/>
          <cell r="F32890"/>
        </row>
        <row r="32891">
          <cell r="B32891"/>
          <cell r="F32891"/>
        </row>
        <row r="32892">
          <cell r="B32892"/>
          <cell r="F32892"/>
        </row>
        <row r="32893">
          <cell r="B32893"/>
          <cell r="F32893"/>
        </row>
        <row r="32894">
          <cell r="B32894"/>
          <cell r="F32894"/>
        </row>
        <row r="32895">
          <cell r="B32895"/>
          <cell r="F32895"/>
        </row>
        <row r="32896">
          <cell r="B32896"/>
          <cell r="F32896"/>
        </row>
        <row r="32897">
          <cell r="B32897"/>
          <cell r="F32897"/>
        </row>
        <row r="32898">
          <cell r="B32898"/>
          <cell r="F32898"/>
        </row>
        <row r="32899">
          <cell r="B32899"/>
          <cell r="F32899"/>
        </row>
        <row r="32900">
          <cell r="B32900"/>
          <cell r="F32900"/>
        </row>
        <row r="32901">
          <cell r="B32901"/>
          <cell r="F32901"/>
        </row>
        <row r="32902">
          <cell r="B32902"/>
          <cell r="F32902"/>
        </row>
        <row r="32903">
          <cell r="B32903"/>
          <cell r="F32903"/>
        </row>
        <row r="32904">
          <cell r="B32904"/>
          <cell r="F32904"/>
        </row>
        <row r="32905">
          <cell r="B32905"/>
          <cell r="F32905"/>
        </row>
        <row r="32906">
          <cell r="B32906"/>
          <cell r="F32906"/>
        </row>
        <row r="32907">
          <cell r="B32907"/>
          <cell r="F32907"/>
        </row>
        <row r="32908">
          <cell r="B32908"/>
          <cell r="F32908"/>
        </row>
        <row r="32909">
          <cell r="B32909"/>
          <cell r="F32909"/>
        </row>
        <row r="32910">
          <cell r="B32910"/>
          <cell r="F32910"/>
        </row>
        <row r="32911">
          <cell r="B32911"/>
          <cell r="F32911"/>
        </row>
        <row r="32912">
          <cell r="B32912"/>
          <cell r="F32912"/>
        </row>
        <row r="32913">
          <cell r="B32913"/>
          <cell r="F32913"/>
        </row>
        <row r="32914">
          <cell r="B32914"/>
          <cell r="F32914"/>
        </row>
        <row r="32915">
          <cell r="B32915"/>
          <cell r="F32915"/>
        </row>
        <row r="32916">
          <cell r="B32916"/>
          <cell r="F32916"/>
        </row>
        <row r="32917">
          <cell r="B32917"/>
          <cell r="F32917"/>
        </row>
        <row r="32918">
          <cell r="B32918"/>
          <cell r="F32918"/>
        </row>
        <row r="32919">
          <cell r="B32919"/>
          <cell r="F32919"/>
        </row>
        <row r="32920">
          <cell r="B32920"/>
          <cell r="F32920"/>
        </row>
        <row r="32921">
          <cell r="B32921"/>
          <cell r="F32921"/>
        </row>
        <row r="32922">
          <cell r="B32922"/>
          <cell r="F32922"/>
        </row>
        <row r="32923">
          <cell r="B32923"/>
          <cell r="F32923"/>
        </row>
        <row r="32924">
          <cell r="B32924"/>
          <cell r="F32924"/>
        </row>
        <row r="32925">
          <cell r="B32925"/>
          <cell r="F32925"/>
        </row>
        <row r="32926">
          <cell r="B32926"/>
          <cell r="F32926"/>
        </row>
        <row r="32927">
          <cell r="B32927"/>
          <cell r="F32927"/>
        </row>
        <row r="32928">
          <cell r="B32928"/>
          <cell r="F32928"/>
        </row>
        <row r="32929">
          <cell r="B32929"/>
          <cell r="F32929"/>
        </row>
        <row r="32930">
          <cell r="B32930"/>
          <cell r="F32930"/>
        </row>
        <row r="32931">
          <cell r="B32931"/>
          <cell r="F32931"/>
        </row>
        <row r="32932">
          <cell r="B32932"/>
          <cell r="F32932"/>
        </row>
        <row r="32933">
          <cell r="B32933"/>
          <cell r="F32933"/>
        </row>
        <row r="32934">
          <cell r="B32934"/>
          <cell r="F32934"/>
        </row>
        <row r="32935">
          <cell r="B32935"/>
          <cell r="F32935"/>
        </row>
        <row r="32936">
          <cell r="B32936"/>
          <cell r="F32936"/>
        </row>
        <row r="32937">
          <cell r="B32937"/>
          <cell r="F32937"/>
        </row>
        <row r="32938">
          <cell r="B32938"/>
          <cell r="F32938"/>
        </row>
        <row r="32939">
          <cell r="B32939"/>
          <cell r="F32939"/>
        </row>
        <row r="32940">
          <cell r="B32940"/>
          <cell r="F32940"/>
        </row>
        <row r="32941">
          <cell r="B32941"/>
          <cell r="F32941"/>
        </row>
        <row r="32942">
          <cell r="B32942"/>
          <cell r="F32942"/>
        </row>
        <row r="32943">
          <cell r="B32943"/>
          <cell r="F32943"/>
        </row>
        <row r="32944">
          <cell r="B32944"/>
          <cell r="F32944"/>
        </row>
        <row r="32945">
          <cell r="B32945"/>
          <cell r="F32945"/>
        </row>
        <row r="32946">
          <cell r="B32946"/>
          <cell r="F32946"/>
        </row>
        <row r="32947">
          <cell r="B32947"/>
          <cell r="F32947"/>
        </row>
        <row r="32948">
          <cell r="B32948"/>
          <cell r="F32948"/>
        </row>
        <row r="32949">
          <cell r="B32949"/>
          <cell r="F32949"/>
        </row>
        <row r="32950">
          <cell r="B32950"/>
          <cell r="F32950"/>
        </row>
        <row r="32951">
          <cell r="B32951"/>
          <cell r="F32951"/>
        </row>
        <row r="32952">
          <cell r="B32952"/>
          <cell r="F32952"/>
        </row>
        <row r="32953">
          <cell r="B32953"/>
          <cell r="F32953"/>
        </row>
        <row r="32954">
          <cell r="B32954"/>
          <cell r="F32954"/>
        </row>
        <row r="32955">
          <cell r="B32955"/>
          <cell r="F32955"/>
        </row>
        <row r="32956">
          <cell r="B32956"/>
          <cell r="F32956"/>
        </row>
        <row r="32957">
          <cell r="B32957"/>
          <cell r="F32957"/>
        </row>
        <row r="32958">
          <cell r="B32958"/>
          <cell r="F32958"/>
        </row>
        <row r="32959">
          <cell r="B32959"/>
          <cell r="F32959"/>
        </row>
        <row r="32960">
          <cell r="B32960"/>
          <cell r="F32960"/>
        </row>
        <row r="32961">
          <cell r="B32961"/>
          <cell r="F32961"/>
        </row>
        <row r="32962">
          <cell r="B32962"/>
          <cell r="F32962"/>
        </row>
        <row r="32963">
          <cell r="B32963"/>
          <cell r="F32963"/>
        </row>
        <row r="32964">
          <cell r="B32964"/>
          <cell r="F32964"/>
        </row>
        <row r="32965">
          <cell r="B32965"/>
          <cell r="F32965"/>
        </row>
        <row r="32966">
          <cell r="B32966"/>
          <cell r="F32966"/>
        </row>
        <row r="32967">
          <cell r="B32967"/>
          <cell r="F32967"/>
        </row>
        <row r="32968">
          <cell r="B32968"/>
          <cell r="F32968"/>
        </row>
        <row r="32969">
          <cell r="B32969"/>
          <cell r="F32969"/>
        </row>
        <row r="32970">
          <cell r="B32970"/>
          <cell r="F32970"/>
        </row>
        <row r="32971">
          <cell r="B32971"/>
          <cell r="F32971"/>
        </row>
        <row r="32972">
          <cell r="B32972"/>
          <cell r="F32972"/>
        </row>
        <row r="32973">
          <cell r="B32973"/>
          <cell r="F32973"/>
        </row>
        <row r="32974">
          <cell r="B32974"/>
          <cell r="F32974"/>
        </row>
        <row r="32975">
          <cell r="B32975"/>
          <cell r="F32975"/>
        </row>
        <row r="32976">
          <cell r="B32976"/>
          <cell r="F32976"/>
        </row>
        <row r="32977">
          <cell r="B32977"/>
          <cell r="F32977"/>
        </row>
        <row r="32978">
          <cell r="B32978"/>
          <cell r="F32978"/>
        </row>
        <row r="32979">
          <cell r="B32979"/>
          <cell r="F32979"/>
        </row>
        <row r="32980">
          <cell r="B32980"/>
          <cell r="F32980"/>
        </row>
        <row r="32981">
          <cell r="B32981"/>
          <cell r="F32981"/>
        </row>
        <row r="32982">
          <cell r="B32982"/>
          <cell r="F32982"/>
        </row>
        <row r="32983">
          <cell r="B32983"/>
          <cell r="F32983"/>
        </row>
        <row r="32984">
          <cell r="B32984"/>
          <cell r="F32984"/>
        </row>
        <row r="32985">
          <cell r="B32985"/>
          <cell r="F32985"/>
        </row>
        <row r="32986">
          <cell r="B32986"/>
          <cell r="F32986"/>
        </row>
        <row r="32987">
          <cell r="B32987"/>
          <cell r="F32987"/>
        </row>
        <row r="32988">
          <cell r="B32988"/>
          <cell r="F32988"/>
        </row>
        <row r="32989">
          <cell r="B32989"/>
          <cell r="F32989"/>
        </row>
        <row r="32990">
          <cell r="B32990"/>
          <cell r="F32990"/>
        </row>
        <row r="32991">
          <cell r="B32991"/>
          <cell r="F32991"/>
        </row>
        <row r="32992">
          <cell r="B32992"/>
          <cell r="F32992"/>
        </row>
        <row r="32993">
          <cell r="B32993"/>
          <cell r="F32993"/>
        </row>
        <row r="32994">
          <cell r="B32994"/>
          <cell r="F32994"/>
        </row>
        <row r="32995">
          <cell r="B32995"/>
          <cell r="F32995"/>
        </row>
        <row r="32996">
          <cell r="B32996"/>
          <cell r="F32996"/>
        </row>
        <row r="32997">
          <cell r="B32997"/>
          <cell r="F32997"/>
        </row>
        <row r="32998">
          <cell r="B32998"/>
          <cell r="F32998"/>
        </row>
        <row r="32999">
          <cell r="B32999"/>
          <cell r="F32999"/>
        </row>
        <row r="33000">
          <cell r="B33000"/>
          <cell r="F33000"/>
        </row>
        <row r="33001">
          <cell r="B33001"/>
          <cell r="F33001"/>
        </row>
        <row r="33002">
          <cell r="B33002"/>
          <cell r="F33002"/>
        </row>
        <row r="33003">
          <cell r="B33003"/>
          <cell r="F33003"/>
        </row>
        <row r="33004">
          <cell r="B33004"/>
          <cell r="F33004"/>
        </row>
        <row r="33005">
          <cell r="B33005"/>
          <cell r="F33005"/>
        </row>
        <row r="33006">
          <cell r="B33006"/>
          <cell r="F33006"/>
        </row>
        <row r="33007">
          <cell r="B33007"/>
          <cell r="F33007"/>
        </row>
        <row r="33008">
          <cell r="B33008"/>
          <cell r="F33008"/>
        </row>
        <row r="33009">
          <cell r="B33009"/>
          <cell r="F33009"/>
        </row>
        <row r="33010">
          <cell r="B33010"/>
          <cell r="F33010"/>
        </row>
        <row r="33011">
          <cell r="B33011"/>
          <cell r="F33011"/>
        </row>
        <row r="33012">
          <cell r="B33012"/>
          <cell r="F33012"/>
        </row>
        <row r="33013">
          <cell r="B33013"/>
          <cell r="F33013"/>
        </row>
        <row r="33014">
          <cell r="B33014"/>
          <cell r="F33014"/>
        </row>
        <row r="33015">
          <cell r="B33015"/>
          <cell r="F33015"/>
        </row>
        <row r="33016">
          <cell r="B33016"/>
          <cell r="F33016"/>
        </row>
        <row r="33017">
          <cell r="B33017"/>
          <cell r="F33017"/>
        </row>
        <row r="33018">
          <cell r="B33018"/>
          <cell r="F33018"/>
        </row>
        <row r="33019">
          <cell r="B33019"/>
          <cell r="F33019"/>
        </row>
        <row r="33020">
          <cell r="B33020"/>
          <cell r="F33020"/>
        </row>
        <row r="33021">
          <cell r="B33021"/>
          <cell r="F33021"/>
        </row>
        <row r="33022">
          <cell r="B33022"/>
          <cell r="F33022"/>
        </row>
        <row r="33023">
          <cell r="B33023"/>
          <cell r="F33023"/>
        </row>
        <row r="33024">
          <cell r="B33024"/>
          <cell r="F33024"/>
        </row>
        <row r="33025">
          <cell r="B33025"/>
          <cell r="F33025"/>
        </row>
        <row r="33026">
          <cell r="B33026"/>
          <cell r="F33026"/>
        </row>
        <row r="33027">
          <cell r="B33027"/>
          <cell r="F33027"/>
        </row>
        <row r="33028">
          <cell r="B33028"/>
          <cell r="F33028"/>
        </row>
        <row r="33029">
          <cell r="B33029"/>
          <cell r="F33029"/>
        </row>
        <row r="33030">
          <cell r="B33030"/>
          <cell r="F33030"/>
        </row>
        <row r="33031">
          <cell r="B33031"/>
          <cell r="F33031"/>
        </row>
        <row r="33032">
          <cell r="B33032"/>
          <cell r="F33032"/>
        </row>
        <row r="33033">
          <cell r="B33033"/>
          <cell r="F33033"/>
        </row>
        <row r="33034">
          <cell r="B33034"/>
          <cell r="F33034"/>
        </row>
        <row r="33035">
          <cell r="B33035"/>
          <cell r="F33035"/>
        </row>
        <row r="33036">
          <cell r="B33036"/>
          <cell r="F33036"/>
        </row>
        <row r="33037">
          <cell r="B33037"/>
          <cell r="F33037"/>
        </row>
        <row r="33038">
          <cell r="B33038"/>
          <cell r="F33038"/>
        </row>
        <row r="33039">
          <cell r="B33039"/>
          <cell r="F33039"/>
        </row>
        <row r="33040">
          <cell r="B33040"/>
          <cell r="F33040"/>
        </row>
        <row r="33041">
          <cell r="B33041"/>
          <cell r="F33041"/>
        </row>
        <row r="33042">
          <cell r="B33042"/>
          <cell r="F33042"/>
        </row>
        <row r="33043">
          <cell r="B33043"/>
          <cell r="F33043"/>
        </row>
        <row r="33044">
          <cell r="B33044"/>
          <cell r="F33044"/>
        </row>
        <row r="33045">
          <cell r="B33045"/>
          <cell r="F33045"/>
        </row>
        <row r="33046">
          <cell r="B33046"/>
          <cell r="F33046"/>
        </row>
        <row r="33047">
          <cell r="B33047"/>
          <cell r="F33047"/>
        </row>
        <row r="33048">
          <cell r="B33048"/>
          <cell r="F33048"/>
        </row>
        <row r="33049">
          <cell r="B33049"/>
          <cell r="F33049"/>
        </row>
        <row r="33050">
          <cell r="B33050"/>
          <cell r="F33050"/>
        </row>
        <row r="33051">
          <cell r="B33051"/>
          <cell r="F33051"/>
        </row>
        <row r="33052">
          <cell r="B33052"/>
          <cell r="F33052"/>
        </row>
        <row r="33053">
          <cell r="B33053"/>
          <cell r="F33053"/>
        </row>
        <row r="33054">
          <cell r="B33054"/>
          <cell r="F33054"/>
        </row>
        <row r="33055">
          <cell r="B33055"/>
          <cell r="F33055"/>
        </row>
        <row r="33056">
          <cell r="B33056"/>
          <cell r="F33056"/>
        </row>
        <row r="33057">
          <cell r="B33057"/>
          <cell r="F33057"/>
        </row>
        <row r="33058">
          <cell r="B33058"/>
          <cell r="F33058"/>
        </row>
        <row r="33059">
          <cell r="B33059"/>
          <cell r="F33059"/>
        </row>
        <row r="33060">
          <cell r="B33060"/>
          <cell r="F33060"/>
        </row>
        <row r="33061">
          <cell r="B33061"/>
          <cell r="F33061"/>
        </row>
        <row r="33062">
          <cell r="B33062"/>
          <cell r="F33062"/>
        </row>
        <row r="33063">
          <cell r="B33063"/>
          <cell r="F33063"/>
        </row>
        <row r="33064">
          <cell r="B33064"/>
          <cell r="F33064"/>
        </row>
        <row r="33065">
          <cell r="B33065"/>
          <cell r="F33065"/>
        </row>
        <row r="33066">
          <cell r="B33066"/>
          <cell r="F33066"/>
        </row>
        <row r="33067">
          <cell r="B33067"/>
          <cell r="F33067"/>
        </row>
        <row r="33068">
          <cell r="B33068"/>
          <cell r="F33068"/>
        </row>
        <row r="33069">
          <cell r="B33069"/>
          <cell r="F33069"/>
        </row>
        <row r="33070">
          <cell r="B33070"/>
          <cell r="F33070"/>
        </row>
        <row r="33071">
          <cell r="B33071"/>
          <cell r="F33071"/>
        </row>
        <row r="33072">
          <cell r="B33072"/>
          <cell r="F33072"/>
        </row>
        <row r="33073">
          <cell r="B33073"/>
          <cell r="F33073"/>
        </row>
        <row r="33074">
          <cell r="B33074"/>
          <cell r="F33074"/>
        </row>
        <row r="33075">
          <cell r="B33075"/>
          <cell r="F33075"/>
        </row>
        <row r="33076">
          <cell r="B33076"/>
          <cell r="F33076"/>
        </row>
        <row r="33077">
          <cell r="B33077"/>
          <cell r="F33077"/>
        </row>
        <row r="33078">
          <cell r="B33078"/>
          <cell r="F33078"/>
        </row>
        <row r="33079">
          <cell r="B33079"/>
          <cell r="F33079"/>
        </row>
        <row r="33080">
          <cell r="B33080"/>
          <cell r="F33080"/>
        </row>
        <row r="33081">
          <cell r="B33081"/>
          <cell r="F33081"/>
        </row>
        <row r="33082">
          <cell r="B33082"/>
          <cell r="F33082"/>
        </row>
        <row r="33083">
          <cell r="B33083"/>
          <cell r="F33083"/>
        </row>
        <row r="33084">
          <cell r="B33084"/>
          <cell r="F33084"/>
        </row>
        <row r="33085">
          <cell r="B33085"/>
          <cell r="F33085"/>
        </row>
        <row r="33086">
          <cell r="B33086"/>
          <cell r="F33086"/>
        </row>
        <row r="33087">
          <cell r="B33087"/>
          <cell r="F33087"/>
        </row>
        <row r="33088">
          <cell r="B33088"/>
          <cell r="F33088"/>
        </row>
        <row r="33089">
          <cell r="B33089"/>
          <cell r="F33089"/>
        </row>
        <row r="33090">
          <cell r="B33090"/>
          <cell r="F33090"/>
        </row>
        <row r="33091">
          <cell r="B33091"/>
          <cell r="F33091"/>
        </row>
        <row r="33092">
          <cell r="B33092"/>
          <cell r="F33092"/>
        </row>
        <row r="33093">
          <cell r="B33093"/>
          <cell r="F33093"/>
        </row>
        <row r="33094">
          <cell r="B33094"/>
          <cell r="F33094"/>
        </row>
        <row r="33095">
          <cell r="B33095"/>
          <cell r="F33095"/>
        </row>
        <row r="33096">
          <cell r="B33096"/>
          <cell r="F33096"/>
        </row>
        <row r="33097">
          <cell r="B33097"/>
          <cell r="F33097"/>
        </row>
        <row r="33098">
          <cell r="B33098"/>
          <cell r="F33098"/>
        </row>
        <row r="33099">
          <cell r="B33099"/>
          <cell r="F33099"/>
        </row>
        <row r="33100">
          <cell r="B33100"/>
          <cell r="F33100"/>
        </row>
        <row r="33101">
          <cell r="B33101"/>
          <cell r="F33101"/>
        </row>
        <row r="33102">
          <cell r="B33102"/>
          <cell r="F33102"/>
        </row>
        <row r="33103">
          <cell r="B33103"/>
          <cell r="F33103"/>
        </row>
        <row r="33104">
          <cell r="B33104"/>
          <cell r="F33104"/>
        </row>
        <row r="33105">
          <cell r="B33105"/>
          <cell r="F33105"/>
        </row>
        <row r="33106">
          <cell r="B33106"/>
          <cell r="F33106"/>
        </row>
        <row r="33107">
          <cell r="B33107"/>
          <cell r="F33107"/>
        </row>
        <row r="33108">
          <cell r="B33108"/>
          <cell r="F33108"/>
        </row>
        <row r="33109">
          <cell r="B33109"/>
          <cell r="F33109"/>
        </row>
        <row r="33110">
          <cell r="B33110"/>
          <cell r="F33110"/>
        </row>
        <row r="33111">
          <cell r="B33111"/>
          <cell r="F33111"/>
        </row>
        <row r="33112">
          <cell r="B33112"/>
          <cell r="F33112"/>
        </row>
        <row r="33113">
          <cell r="B33113"/>
          <cell r="F33113"/>
        </row>
        <row r="33114">
          <cell r="B33114"/>
          <cell r="F33114"/>
        </row>
        <row r="33115">
          <cell r="B33115"/>
          <cell r="F33115"/>
        </row>
        <row r="33116">
          <cell r="B33116"/>
          <cell r="F33116"/>
        </row>
        <row r="33117">
          <cell r="B33117"/>
          <cell r="F33117"/>
        </row>
        <row r="33118">
          <cell r="B33118"/>
          <cell r="F33118"/>
        </row>
        <row r="33119">
          <cell r="B33119"/>
          <cell r="F33119"/>
        </row>
        <row r="33120">
          <cell r="B33120"/>
          <cell r="F33120"/>
        </row>
        <row r="33121">
          <cell r="B33121"/>
          <cell r="F33121"/>
        </row>
        <row r="33122">
          <cell r="B33122"/>
          <cell r="F33122"/>
        </row>
        <row r="33123">
          <cell r="B33123"/>
          <cell r="F33123"/>
        </row>
        <row r="33124">
          <cell r="B33124"/>
          <cell r="F33124"/>
        </row>
        <row r="33125">
          <cell r="B33125"/>
          <cell r="F33125"/>
        </row>
        <row r="33126">
          <cell r="B33126"/>
          <cell r="F33126"/>
        </row>
        <row r="33127">
          <cell r="B33127"/>
          <cell r="F33127"/>
        </row>
        <row r="33128">
          <cell r="B33128"/>
          <cell r="F33128"/>
        </row>
        <row r="33129">
          <cell r="B33129"/>
          <cell r="F33129"/>
        </row>
        <row r="33130">
          <cell r="B33130"/>
          <cell r="F33130"/>
        </row>
        <row r="33131">
          <cell r="B33131"/>
          <cell r="F33131"/>
        </row>
        <row r="33132">
          <cell r="B33132"/>
          <cell r="F33132"/>
        </row>
        <row r="33133">
          <cell r="B33133"/>
          <cell r="F33133"/>
        </row>
        <row r="33134">
          <cell r="B33134"/>
          <cell r="F33134"/>
        </row>
        <row r="33135">
          <cell r="B33135"/>
          <cell r="F33135"/>
        </row>
        <row r="33136">
          <cell r="B33136"/>
          <cell r="F33136"/>
        </row>
        <row r="33137">
          <cell r="B33137"/>
          <cell r="F33137"/>
        </row>
        <row r="33138">
          <cell r="B33138"/>
          <cell r="F33138"/>
        </row>
        <row r="33139">
          <cell r="B33139"/>
          <cell r="F33139"/>
        </row>
        <row r="33140">
          <cell r="B33140"/>
          <cell r="F33140"/>
        </row>
        <row r="33141">
          <cell r="B33141"/>
          <cell r="F33141"/>
        </row>
        <row r="33142">
          <cell r="B33142"/>
          <cell r="F33142"/>
        </row>
        <row r="33143">
          <cell r="B33143"/>
          <cell r="F33143"/>
        </row>
        <row r="33144">
          <cell r="B33144"/>
          <cell r="F33144"/>
        </row>
        <row r="33145">
          <cell r="B33145"/>
          <cell r="F33145"/>
        </row>
        <row r="33146">
          <cell r="B33146"/>
          <cell r="F33146"/>
        </row>
        <row r="33147">
          <cell r="B33147"/>
          <cell r="F33147"/>
        </row>
        <row r="33148">
          <cell r="B33148"/>
          <cell r="F33148"/>
        </row>
        <row r="33149">
          <cell r="B33149"/>
          <cell r="F33149"/>
        </row>
        <row r="33150">
          <cell r="B33150"/>
          <cell r="F33150"/>
        </row>
        <row r="33151">
          <cell r="B33151"/>
          <cell r="F33151"/>
        </row>
        <row r="33152">
          <cell r="B33152"/>
          <cell r="F33152"/>
        </row>
        <row r="33153">
          <cell r="B33153"/>
          <cell r="F33153"/>
        </row>
        <row r="33154">
          <cell r="B33154"/>
          <cell r="F33154"/>
        </row>
        <row r="33155">
          <cell r="B33155"/>
          <cell r="F33155"/>
        </row>
        <row r="33156">
          <cell r="B33156"/>
          <cell r="F33156"/>
        </row>
        <row r="33157">
          <cell r="B33157"/>
          <cell r="F33157"/>
        </row>
        <row r="33158">
          <cell r="B33158"/>
          <cell r="F33158"/>
        </row>
        <row r="33159">
          <cell r="B33159"/>
          <cell r="F33159"/>
        </row>
        <row r="33160">
          <cell r="B33160"/>
          <cell r="F33160"/>
        </row>
        <row r="33161">
          <cell r="B33161"/>
          <cell r="F33161"/>
        </row>
        <row r="33162">
          <cell r="B33162"/>
          <cell r="F33162"/>
        </row>
        <row r="33163">
          <cell r="B33163"/>
          <cell r="F33163"/>
        </row>
        <row r="33164">
          <cell r="B33164"/>
          <cell r="F33164"/>
        </row>
        <row r="33165">
          <cell r="B33165"/>
          <cell r="F33165"/>
        </row>
        <row r="33166">
          <cell r="B33166"/>
          <cell r="F33166"/>
        </row>
        <row r="33167">
          <cell r="B33167"/>
          <cell r="F33167"/>
        </row>
        <row r="33168">
          <cell r="B33168"/>
          <cell r="F33168"/>
        </row>
        <row r="33169">
          <cell r="B33169"/>
          <cell r="F33169"/>
        </row>
        <row r="33170">
          <cell r="B33170"/>
          <cell r="F33170"/>
        </row>
        <row r="33171">
          <cell r="B33171"/>
          <cell r="F33171"/>
        </row>
        <row r="33172">
          <cell r="B33172"/>
          <cell r="F33172"/>
        </row>
        <row r="33173">
          <cell r="B33173"/>
          <cell r="F33173"/>
        </row>
        <row r="33174">
          <cell r="B33174"/>
          <cell r="F33174"/>
        </row>
        <row r="33175">
          <cell r="B33175"/>
          <cell r="F33175"/>
        </row>
        <row r="33176">
          <cell r="B33176"/>
          <cell r="F33176"/>
        </row>
        <row r="33177">
          <cell r="B33177"/>
          <cell r="F33177"/>
        </row>
        <row r="33178">
          <cell r="B33178"/>
          <cell r="F33178"/>
        </row>
        <row r="33179">
          <cell r="B33179"/>
          <cell r="F33179"/>
        </row>
        <row r="33180">
          <cell r="B33180"/>
          <cell r="F33180"/>
        </row>
        <row r="33181">
          <cell r="B33181"/>
          <cell r="F33181"/>
        </row>
        <row r="33182">
          <cell r="B33182"/>
          <cell r="F33182"/>
        </row>
        <row r="33183">
          <cell r="B33183"/>
          <cell r="F33183"/>
        </row>
        <row r="33184">
          <cell r="B33184"/>
          <cell r="F33184"/>
        </row>
        <row r="33185">
          <cell r="B33185"/>
          <cell r="F33185"/>
        </row>
        <row r="33186">
          <cell r="B33186"/>
          <cell r="F33186"/>
        </row>
        <row r="33187">
          <cell r="B33187"/>
          <cell r="F33187"/>
        </row>
        <row r="33188">
          <cell r="B33188"/>
          <cell r="F33188"/>
        </row>
        <row r="33189">
          <cell r="B33189"/>
          <cell r="F33189"/>
        </row>
        <row r="33190">
          <cell r="B33190"/>
          <cell r="F33190"/>
        </row>
        <row r="33191">
          <cell r="B33191"/>
          <cell r="F33191"/>
        </row>
        <row r="33192">
          <cell r="B33192"/>
          <cell r="F33192"/>
        </row>
        <row r="33193">
          <cell r="B33193"/>
          <cell r="F33193"/>
        </row>
        <row r="33194">
          <cell r="B33194"/>
          <cell r="F33194"/>
        </row>
        <row r="33195">
          <cell r="B33195"/>
          <cell r="F33195"/>
        </row>
        <row r="33196">
          <cell r="B33196"/>
          <cell r="F33196"/>
        </row>
        <row r="33197">
          <cell r="B33197"/>
          <cell r="F33197"/>
        </row>
        <row r="33198">
          <cell r="B33198"/>
          <cell r="F33198"/>
        </row>
        <row r="33199">
          <cell r="B33199"/>
          <cell r="F33199"/>
        </row>
        <row r="33200">
          <cell r="B33200"/>
          <cell r="F33200"/>
        </row>
        <row r="33201">
          <cell r="B33201"/>
          <cell r="F33201"/>
        </row>
        <row r="33202">
          <cell r="B33202"/>
          <cell r="F33202"/>
        </row>
        <row r="33203">
          <cell r="B33203"/>
          <cell r="F33203"/>
        </row>
        <row r="33204">
          <cell r="B33204"/>
          <cell r="F33204"/>
        </row>
        <row r="33205">
          <cell r="B33205"/>
          <cell r="F33205"/>
        </row>
        <row r="33206">
          <cell r="B33206"/>
          <cell r="F33206"/>
        </row>
        <row r="33207">
          <cell r="B33207"/>
          <cell r="F33207"/>
        </row>
        <row r="33208">
          <cell r="B33208"/>
          <cell r="F33208"/>
        </row>
        <row r="33209">
          <cell r="B33209"/>
          <cell r="F33209"/>
        </row>
        <row r="33210">
          <cell r="B33210"/>
          <cell r="F33210"/>
        </row>
        <row r="33211">
          <cell r="B33211"/>
          <cell r="F33211"/>
        </row>
        <row r="33212">
          <cell r="B33212"/>
          <cell r="F33212"/>
        </row>
        <row r="33213">
          <cell r="B33213"/>
          <cell r="F33213"/>
        </row>
        <row r="33214">
          <cell r="B33214"/>
          <cell r="F33214"/>
        </row>
        <row r="33215">
          <cell r="B33215"/>
          <cell r="F33215"/>
        </row>
        <row r="33216">
          <cell r="B33216"/>
          <cell r="F33216"/>
        </row>
        <row r="33217">
          <cell r="B33217"/>
          <cell r="F33217"/>
        </row>
        <row r="33218">
          <cell r="B33218"/>
          <cell r="F33218"/>
        </row>
        <row r="33219">
          <cell r="B33219"/>
          <cell r="F33219"/>
        </row>
        <row r="33220">
          <cell r="B33220"/>
          <cell r="F33220"/>
        </row>
        <row r="33221">
          <cell r="B33221"/>
          <cell r="F33221"/>
        </row>
        <row r="33222">
          <cell r="B33222"/>
          <cell r="F33222"/>
        </row>
        <row r="33223">
          <cell r="B33223"/>
          <cell r="F33223"/>
        </row>
        <row r="33224">
          <cell r="B33224"/>
          <cell r="F33224"/>
        </row>
        <row r="33225">
          <cell r="B33225"/>
          <cell r="F33225"/>
        </row>
        <row r="33226">
          <cell r="B33226"/>
          <cell r="F33226"/>
        </row>
        <row r="33227">
          <cell r="B33227"/>
          <cell r="F33227"/>
        </row>
        <row r="33228">
          <cell r="B33228"/>
          <cell r="F33228"/>
        </row>
        <row r="33229">
          <cell r="B33229"/>
          <cell r="F33229"/>
        </row>
        <row r="33230">
          <cell r="B33230"/>
          <cell r="F33230"/>
        </row>
        <row r="33231">
          <cell r="B33231"/>
          <cell r="F33231"/>
        </row>
        <row r="33232">
          <cell r="B33232"/>
          <cell r="F33232"/>
        </row>
        <row r="33233">
          <cell r="B33233"/>
          <cell r="F33233"/>
        </row>
        <row r="33234">
          <cell r="B33234"/>
          <cell r="F33234"/>
        </row>
        <row r="33235">
          <cell r="B33235"/>
          <cell r="F33235"/>
        </row>
        <row r="33236">
          <cell r="B33236"/>
          <cell r="F33236"/>
        </row>
        <row r="33237">
          <cell r="B33237"/>
          <cell r="F33237"/>
        </row>
        <row r="33238">
          <cell r="B33238"/>
          <cell r="F33238"/>
        </row>
        <row r="33239">
          <cell r="B33239"/>
          <cell r="F33239"/>
        </row>
        <row r="33240">
          <cell r="B33240"/>
          <cell r="F33240"/>
        </row>
        <row r="33241">
          <cell r="B33241"/>
          <cell r="F33241"/>
        </row>
        <row r="33242">
          <cell r="B33242"/>
          <cell r="F33242"/>
        </row>
        <row r="33243">
          <cell r="B33243"/>
          <cell r="F33243"/>
        </row>
        <row r="33244">
          <cell r="B33244"/>
          <cell r="F33244"/>
        </row>
        <row r="33245">
          <cell r="B33245"/>
          <cell r="F33245"/>
        </row>
        <row r="33246">
          <cell r="B33246"/>
          <cell r="F33246"/>
        </row>
        <row r="33247">
          <cell r="B33247"/>
          <cell r="F33247"/>
        </row>
        <row r="33248">
          <cell r="B33248"/>
          <cell r="F33248"/>
        </row>
        <row r="33249">
          <cell r="B33249"/>
          <cell r="F33249"/>
        </row>
        <row r="33250">
          <cell r="B33250"/>
          <cell r="F33250"/>
        </row>
        <row r="33251">
          <cell r="B33251"/>
          <cell r="F33251"/>
        </row>
        <row r="33252">
          <cell r="B33252"/>
          <cell r="F33252"/>
        </row>
        <row r="33253">
          <cell r="B33253"/>
          <cell r="F33253"/>
        </row>
        <row r="33254">
          <cell r="B33254"/>
          <cell r="F33254"/>
        </row>
        <row r="33255">
          <cell r="B33255"/>
          <cell r="F33255"/>
        </row>
        <row r="33256">
          <cell r="B33256"/>
          <cell r="F33256"/>
        </row>
        <row r="33257">
          <cell r="B33257"/>
          <cell r="F33257"/>
        </row>
        <row r="33258">
          <cell r="B33258"/>
          <cell r="F33258"/>
        </row>
        <row r="33259">
          <cell r="B33259"/>
          <cell r="F33259"/>
        </row>
        <row r="33260">
          <cell r="B33260"/>
          <cell r="F33260"/>
        </row>
        <row r="33261">
          <cell r="B33261"/>
          <cell r="F33261"/>
        </row>
        <row r="33262">
          <cell r="B33262"/>
          <cell r="F33262"/>
        </row>
        <row r="33263">
          <cell r="B33263"/>
          <cell r="F33263"/>
        </row>
        <row r="33264">
          <cell r="B33264"/>
          <cell r="F33264"/>
        </row>
        <row r="33265">
          <cell r="B33265"/>
          <cell r="F33265"/>
        </row>
        <row r="33266">
          <cell r="B33266"/>
          <cell r="F33266"/>
        </row>
        <row r="33267">
          <cell r="B33267"/>
          <cell r="F33267"/>
        </row>
        <row r="33268">
          <cell r="B33268"/>
          <cell r="F33268"/>
        </row>
        <row r="33269">
          <cell r="B33269"/>
          <cell r="F33269"/>
        </row>
        <row r="33270">
          <cell r="B33270"/>
          <cell r="F33270"/>
        </row>
        <row r="33271">
          <cell r="B33271"/>
          <cell r="F33271"/>
        </row>
        <row r="33272">
          <cell r="B33272"/>
          <cell r="F33272"/>
        </row>
        <row r="33273">
          <cell r="B33273"/>
          <cell r="F33273"/>
        </row>
        <row r="33274">
          <cell r="B33274"/>
          <cell r="F33274"/>
        </row>
        <row r="33275">
          <cell r="B33275"/>
          <cell r="F33275"/>
        </row>
        <row r="33276">
          <cell r="B33276"/>
          <cell r="F33276"/>
        </row>
        <row r="33277">
          <cell r="B33277"/>
          <cell r="F33277"/>
        </row>
        <row r="33278">
          <cell r="B33278"/>
          <cell r="F33278"/>
        </row>
        <row r="33279">
          <cell r="B33279"/>
          <cell r="F33279"/>
        </row>
        <row r="33280">
          <cell r="B33280"/>
          <cell r="F33280"/>
        </row>
        <row r="33281">
          <cell r="B33281"/>
          <cell r="F33281"/>
        </row>
        <row r="33282">
          <cell r="B33282"/>
          <cell r="F33282"/>
        </row>
        <row r="33283">
          <cell r="B33283"/>
          <cell r="F33283"/>
        </row>
        <row r="33284">
          <cell r="B33284"/>
          <cell r="F33284"/>
        </row>
        <row r="33285">
          <cell r="B33285"/>
          <cell r="F33285"/>
        </row>
        <row r="33286">
          <cell r="B33286"/>
          <cell r="F33286"/>
        </row>
        <row r="33287">
          <cell r="B33287"/>
          <cell r="F33287"/>
        </row>
        <row r="33288">
          <cell r="B33288"/>
          <cell r="F33288"/>
        </row>
        <row r="33289">
          <cell r="B33289"/>
          <cell r="F33289"/>
        </row>
        <row r="33290">
          <cell r="B33290"/>
          <cell r="F33290"/>
        </row>
        <row r="33291">
          <cell r="B33291"/>
          <cell r="F33291"/>
        </row>
        <row r="33292">
          <cell r="B33292"/>
          <cell r="F33292"/>
        </row>
        <row r="33293">
          <cell r="B33293"/>
          <cell r="F33293"/>
        </row>
        <row r="33294">
          <cell r="B33294"/>
          <cell r="F33294"/>
        </row>
        <row r="33295">
          <cell r="B33295"/>
          <cell r="F33295"/>
        </row>
        <row r="33296">
          <cell r="B33296"/>
          <cell r="F33296"/>
        </row>
        <row r="33297">
          <cell r="B33297"/>
          <cell r="F33297"/>
        </row>
        <row r="33298">
          <cell r="B33298"/>
          <cell r="F33298"/>
        </row>
        <row r="33299">
          <cell r="B33299"/>
          <cell r="F33299"/>
        </row>
        <row r="33300">
          <cell r="B33300"/>
          <cell r="F33300"/>
        </row>
        <row r="33301">
          <cell r="B33301"/>
          <cell r="F33301"/>
        </row>
        <row r="33302">
          <cell r="B33302"/>
          <cell r="F33302"/>
        </row>
        <row r="33303">
          <cell r="B33303"/>
          <cell r="F33303"/>
        </row>
        <row r="33304">
          <cell r="B33304"/>
          <cell r="F33304"/>
        </row>
        <row r="33305">
          <cell r="B33305"/>
          <cell r="F33305"/>
        </row>
        <row r="33306">
          <cell r="B33306"/>
          <cell r="F33306"/>
        </row>
        <row r="33307">
          <cell r="B33307"/>
          <cell r="F33307"/>
        </row>
        <row r="33308">
          <cell r="B33308"/>
          <cell r="F33308"/>
        </row>
        <row r="33309">
          <cell r="B33309"/>
          <cell r="F33309"/>
        </row>
        <row r="33310">
          <cell r="B33310"/>
          <cell r="F33310"/>
        </row>
        <row r="33311">
          <cell r="B33311"/>
          <cell r="F33311"/>
        </row>
        <row r="33312">
          <cell r="B33312"/>
          <cell r="F33312"/>
        </row>
        <row r="33313">
          <cell r="B33313"/>
          <cell r="F33313"/>
        </row>
        <row r="33314">
          <cell r="B33314"/>
          <cell r="F33314"/>
        </row>
        <row r="33315">
          <cell r="B33315"/>
          <cell r="F33315"/>
        </row>
        <row r="33316">
          <cell r="B33316"/>
          <cell r="F33316"/>
        </row>
        <row r="33317">
          <cell r="B33317"/>
          <cell r="F33317"/>
        </row>
        <row r="33318">
          <cell r="B33318"/>
          <cell r="F33318"/>
        </row>
        <row r="33319">
          <cell r="B33319"/>
          <cell r="F33319"/>
        </row>
        <row r="33320">
          <cell r="B33320"/>
          <cell r="F33320"/>
        </row>
        <row r="33321">
          <cell r="B33321"/>
          <cell r="F33321"/>
        </row>
        <row r="33322">
          <cell r="B33322"/>
          <cell r="F33322"/>
        </row>
        <row r="33323">
          <cell r="B33323"/>
          <cell r="F33323"/>
        </row>
        <row r="33324">
          <cell r="B33324"/>
          <cell r="F33324"/>
        </row>
        <row r="33325">
          <cell r="B33325"/>
          <cell r="F33325"/>
        </row>
        <row r="33326">
          <cell r="B33326"/>
          <cell r="F33326"/>
        </row>
        <row r="33327">
          <cell r="B33327"/>
          <cell r="F33327"/>
        </row>
        <row r="33328">
          <cell r="B33328"/>
          <cell r="F33328"/>
        </row>
        <row r="33329">
          <cell r="B33329"/>
          <cell r="F33329"/>
        </row>
        <row r="33330">
          <cell r="B33330"/>
          <cell r="F33330"/>
        </row>
        <row r="33331">
          <cell r="B33331"/>
          <cell r="F33331"/>
        </row>
        <row r="33332">
          <cell r="B33332"/>
          <cell r="F33332"/>
        </row>
        <row r="33333">
          <cell r="B33333"/>
          <cell r="F33333"/>
        </row>
        <row r="33334">
          <cell r="B33334"/>
          <cell r="F33334"/>
        </row>
        <row r="33335">
          <cell r="B33335"/>
          <cell r="F33335"/>
        </row>
        <row r="33336">
          <cell r="B33336"/>
          <cell r="F33336"/>
        </row>
        <row r="33337">
          <cell r="B33337"/>
          <cell r="F33337"/>
        </row>
        <row r="33338">
          <cell r="B33338"/>
          <cell r="F33338"/>
        </row>
        <row r="33339">
          <cell r="B33339"/>
          <cell r="F33339"/>
        </row>
        <row r="33340">
          <cell r="B33340"/>
          <cell r="F33340"/>
        </row>
        <row r="33341">
          <cell r="B33341"/>
          <cell r="F33341"/>
        </row>
        <row r="33342">
          <cell r="B33342"/>
          <cell r="F33342"/>
        </row>
        <row r="33343">
          <cell r="B33343"/>
          <cell r="F33343"/>
        </row>
        <row r="33344">
          <cell r="B33344"/>
          <cell r="F33344"/>
        </row>
        <row r="33345">
          <cell r="B33345"/>
          <cell r="F33345"/>
        </row>
        <row r="33346">
          <cell r="B33346"/>
          <cell r="F33346"/>
        </row>
        <row r="33347">
          <cell r="B33347"/>
          <cell r="F33347"/>
        </row>
        <row r="33348">
          <cell r="B33348"/>
          <cell r="F33348"/>
        </row>
        <row r="33349">
          <cell r="B33349"/>
          <cell r="F33349"/>
        </row>
        <row r="33350">
          <cell r="B33350"/>
          <cell r="F33350"/>
        </row>
        <row r="33351">
          <cell r="B33351"/>
          <cell r="F33351"/>
        </row>
        <row r="33352">
          <cell r="B33352"/>
          <cell r="F33352"/>
        </row>
        <row r="33353">
          <cell r="B33353"/>
          <cell r="F33353"/>
        </row>
        <row r="33354">
          <cell r="B33354"/>
          <cell r="F33354"/>
        </row>
        <row r="33355">
          <cell r="B33355"/>
          <cell r="F33355"/>
        </row>
        <row r="33356">
          <cell r="B33356"/>
          <cell r="F33356"/>
        </row>
        <row r="33357">
          <cell r="B33357"/>
          <cell r="F33357"/>
        </row>
        <row r="33358">
          <cell r="B33358"/>
          <cell r="F33358"/>
        </row>
        <row r="33359">
          <cell r="B33359"/>
          <cell r="F33359"/>
        </row>
        <row r="33360">
          <cell r="B33360"/>
          <cell r="F33360"/>
        </row>
        <row r="33361">
          <cell r="B33361"/>
          <cell r="F33361"/>
        </row>
        <row r="33362">
          <cell r="B33362"/>
          <cell r="F33362"/>
        </row>
        <row r="33363">
          <cell r="B33363"/>
          <cell r="F33363"/>
        </row>
        <row r="33364">
          <cell r="B33364"/>
          <cell r="F33364"/>
        </row>
        <row r="33365">
          <cell r="B33365"/>
          <cell r="F33365"/>
        </row>
        <row r="33366">
          <cell r="B33366"/>
          <cell r="F33366"/>
        </row>
        <row r="33367">
          <cell r="B33367"/>
          <cell r="F33367"/>
        </row>
        <row r="33368">
          <cell r="B33368"/>
          <cell r="F33368"/>
        </row>
        <row r="33369">
          <cell r="B33369"/>
          <cell r="F33369"/>
        </row>
        <row r="33370">
          <cell r="B33370"/>
          <cell r="F33370"/>
        </row>
        <row r="33371">
          <cell r="B33371"/>
          <cell r="F33371"/>
        </row>
        <row r="33372">
          <cell r="B33372"/>
          <cell r="F33372"/>
        </row>
        <row r="33373">
          <cell r="B33373"/>
          <cell r="F33373"/>
        </row>
        <row r="33374">
          <cell r="B33374"/>
          <cell r="F33374"/>
        </row>
        <row r="33375">
          <cell r="B33375"/>
          <cell r="F33375"/>
        </row>
        <row r="33376">
          <cell r="B33376"/>
          <cell r="F33376"/>
        </row>
        <row r="33377">
          <cell r="B33377"/>
          <cell r="F33377"/>
        </row>
        <row r="33378">
          <cell r="B33378"/>
          <cell r="F33378"/>
        </row>
        <row r="33379">
          <cell r="B33379"/>
          <cell r="F33379"/>
        </row>
        <row r="33380">
          <cell r="B33380"/>
          <cell r="F33380"/>
        </row>
        <row r="33381">
          <cell r="B33381"/>
          <cell r="F33381"/>
        </row>
        <row r="33382">
          <cell r="B33382"/>
          <cell r="F33382"/>
        </row>
        <row r="33383">
          <cell r="B33383"/>
          <cell r="F33383"/>
        </row>
        <row r="33384">
          <cell r="B33384"/>
          <cell r="F33384"/>
        </row>
        <row r="33385">
          <cell r="B33385"/>
          <cell r="F33385"/>
        </row>
        <row r="33386">
          <cell r="B33386"/>
          <cell r="F33386"/>
        </row>
        <row r="33387">
          <cell r="B33387"/>
          <cell r="F33387"/>
        </row>
        <row r="33388">
          <cell r="B33388"/>
          <cell r="F33388"/>
        </row>
        <row r="33389">
          <cell r="B33389"/>
          <cell r="F33389"/>
        </row>
        <row r="33390">
          <cell r="B33390"/>
          <cell r="F33390"/>
        </row>
        <row r="33391">
          <cell r="B33391"/>
          <cell r="F33391"/>
        </row>
        <row r="33392">
          <cell r="B33392"/>
          <cell r="F33392"/>
        </row>
        <row r="33393">
          <cell r="B33393"/>
          <cell r="F33393"/>
        </row>
        <row r="33394">
          <cell r="B33394"/>
          <cell r="F33394"/>
        </row>
        <row r="33395">
          <cell r="B33395"/>
          <cell r="F33395"/>
        </row>
        <row r="33396">
          <cell r="B33396"/>
          <cell r="F33396"/>
        </row>
        <row r="33397">
          <cell r="B33397"/>
          <cell r="F33397"/>
        </row>
        <row r="33398">
          <cell r="B33398"/>
          <cell r="F33398"/>
        </row>
        <row r="33399">
          <cell r="B33399"/>
          <cell r="F33399"/>
        </row>
        <row r="33400">
          <cell r="B33400"/>
          <cell r="F33400"/>
        </row>
        <row r="33401">
          <cell r="B33401"/>
          <cell r="F33401"/>
        </row>
        <row r="33402">
          <cell r="B33402"/>
          <cell r="F33402"/>
        </row>
        <row r="33403">
          <cell r="B33403"/>
          <cell r="F33403"/>
        </row>
        <row r="33404">
          <cell r="B33404"/>
          <cell r="F33404"/>
        </row>
        <row r="33405">
          <cell r="B33405"/>
          <cell r="F33405"/>
        </row>
        <row r="33406">
          <cell r="B33406"/>
          <cell r="F33406"/>
        </row>
        <row r="33407">
          <cell r="B33407"/>
          <cell r="F33407"/>
        </row>
        <row r="33408">
          <cell r="B33408"/>
          <cell r="F33408"/>
        </row>
        <row r="33409">
          <cell r="B33409"/>
          <cell r="F33409"/>
        </row>
        <row r="33410">
          <cell r="B33410"/>
          <cell r="F33410"/>
        </row>
        <row r="33411">
          <cell r="B33411"/>
          <cell r="F33411"/>
        </row>
        <row r="33412">
          <cell r="B33412"/>
          <cell r="F33412"/>
        </row>
        <row r="33413">
          <cell r="B33413"/>
          <cell r="F33413"/>
        </row>
        <row r="33414">
          <cell r="B33414"/>
          <cell r="F33414"/>
        </row>
        <row r="33415">
          <cell r="B33415"/>
          <cell r="F33415"/>
        </row>
        <row r="33416">
          <cell r="B33416"/>
          <cell r="F33416"/>
        </row>
        <row r="33417">
          <cell r="B33417"/>
          <cell r="F33417"/>
        </row>
        <row r="33418">
          <cell r="B33418"/>
          <cell r="F33418"/>
        </row>
        <row r="33419">
          <cell r="B33419"/>
          <cell r="F33419"/>
        </row>
        <row r="33420">
          <cell r="B33420"/>
          <cell r="F33420"/>
        </row>
        <row r="33421">
          <cell r="B33421"/>
          <cell r="F33421"/>
        </row>
        <row r="33422">
          <cell r="B33422"/>
          <cell r="F33422"/>
        </row>
        <row r="33423">
          <cell r="B33423"/>
          <cell r="F33423"/>
        </row>
        <row r="33424">
          <cell r="B33424"/>
          <cell r="F33424"/>
        </row>
        <row r="33425">
          <cell r="B33425"/>
          <cell r="F33425"/>
        </row>
        <row r="33426">
          <cell r="B33426"/>
          <cell r="F33426"/>
        </row>
        <row r="33427">
          <cell r="B33427"/>
          <cell r="F33427"/>
        </row>
        <row r="33428">
          <cell r="B33428"/>
          <cell r="F33428"/>
        </row>
        <row r="33429">
          <cell r="B33429"/>
          <cell r="F33429"/>
        </row>
        <row r="33430">
          <cell r="B33430"/>
          <cell r="F33430"/>
        </row>
        <row r="33431">
          <cell r="B33431"/>
          <cell r="F33431"/>
        </row>
        <row r="33432">
          <cell r="B33432"/>
          <cell r="F33432"/>
        </row>
        <row r="33433">
          <cell r="B33433"/>
          <cell r="F33433"/>
        </row>
        <row r="33434">
          <cell r="B33434"/>
          <cell r="F33434"/>
        </row>
        <row r="33435">
          <cell r="B33435"/>
          <cell r="F33435"/>
        </row>
        <row r="33436">
          <cell r="B33436"/>
          <cell r="F33436"/>
        </row>
        <row r="33437">
          <cell r="B33437"/>
          <cell r="F33437"/>
        </row>
        <row r="33438">
          <cell r="B33438"/>
          <cell r="F33438"/>
        </row>
        <row r="33439">
          <cell r="B33439"/>
          <cell r="F33439"/>
        </row>
        <row r="33440">
          <cell r="B33440"/>
          <cell r="F33440"/>
        </row>
        <row r="33441">
          <cell r="B33441"/>
          <cell r="F33441"/>
        </row>
        <row r="33442">
          <cell r="B33442"/>
          <cell r="F33442"/>
        </row>
        <row r="33443">
          <cell r="B33443"/>
          <cell r="F33443"/>
        </row>
        <row r="33444">
          <cell r="B33444"/>
          <cell r="F33444"/>
        </row>
        <row r="33445">
          <cell r="B33445"/>
          <cell r="F33445"/>
        </row>
        <row r="33446">
          <cell r="B33446"/>
          <cell r="F33446"/>
        </row>
        <row r="33447">
          <cell r="B33447"/>
          <cell r="F33447"/>
        </row>
        <row r="33448">
          <cell r="B33448"/>
          <cell r="F33448"/>
        </row>
        <row r="33449">
          <cell r="B33449"/>
          <cell r="F33449"/>
        </row>
        <row r="33450">
          <cell r="B33450"/>
          <cell r="F33450"/>
        </row>
        <row r="33451">
          <cell r="B33451"/>
          <cell r="F33451"/>
        </row>
        <row r="33452">
          <cell r="B33452"/>
          <cell r="F33452"/>
        </row>
        <row r="33453">
          <cell r="B33453"/>
          <cell r="F33453"/>
        </row>
        <row r="33454">
          <cell r="B33454"/>
          <cell r="F33454"/>
        </row>
        <row r="33455">
          <cell r="B33455"/>
          <cell r="F33455"/>
        </row>
        <row r="33456">
          <cell r="B33456"/>
          <cell r="F33456"/>
        </row>
        <row r="33457">
          <cell r="B33457"/>
          <cell r="F33457"/>
        </row>
        <row r="33458">
          <cell r="B33458"/>
          <cell r="F33458"/>
        </row>
        <row r="33459">
          <cell r="B33459"/>
          <cell r="F33459"/>
        </row>
        <row r="33460">
          <cell r="B33460"/>
          <cell r="F33460"/>
        </row>
        <row r="33461">
          <cell r="B33461"/>
          <cell r="F33461"/>
        </row>
        <row r="33462">
          <cell r="B33462"/>
          <cell r="F33462"/>
        </row>
        <row r="33463">
          <cell r="B33463"/>
          <cell r="F33463"/>
        </row>
        <row r="33464">
          <cell r="B33464"/>
          <cell r="F33464"/>
        </row>
        <row r="33465">
          <cell r="B33465"/>
          <cell r="F33465"/>
        </row>
        <row r="33466">
          <cell r="B33466"/>
          <cell r="F33466"/>
        </row>
        <row r="33467">
          <cell r="B33467"/>
          <cell r="F33467"/>
        </row>
        <row r="33468">
          <cell r="B33468"/>
          <cell r="F33468"/>
        </row>
        <row r="33469">
          <cell r="B33469"/>
          <cell r="F33469"/>
        </row>
        <row r="33470">
          <cell r="B33470"/>
          <cell r="F33470"/>
        </row>
        <row r="33471">
          <cell r="B33471"/>
          <cell r="F33471"/>
        </row>
        <row r="33472">
          <cell r="B33472"/>
          <cell r="F33472"/>
        </row>
        <row r="33473">
          <cell r="B33473"/>
          <cell r="F33473"/>
        </row>
        <row r="33474">
          <cell r="B33474"/>
          <cell r="F33474"/>
        </row>
        <row r="33475">
          <cell r="B33475"/>
          <cell r="F33475"/>
        </row>
        <row r="33476">
          <cell r="B33476"/>
          <cell r="F33476"/>
        </row>
        <row r="33477">
          <cell r="B33477"/>
          <cell r="F33477"/>
        </row>
        <row r="33478">
          <cell r="B33478"/>
          <cell r="F33478"/>
        </row>
        <row r="33479">
          <cell r="B33479"/>
          <cell r="F33479"/>
        </row>
        <row r="33480">
          <cell r="B33480"/>
          <cell r="F33480"/>
        </row>
        <row r="33481">
          <cell r="B33481"/>
          <cell r="F33481"/>
        </row>
        <row r="33482">
          <cell r="B33482"/>
          <cell r="F33482"/>
        </row>
        <row r="33483">
          <cell r="B33483"/>
          <cell r="F33483"/>
        </row>
        <row r="33484">
          <cell r="B33484"/>
          <cell r="F33484"/>
        </row>
        <row r="33485">
          <cell r="B33485"/>
          <cell r="F33485"/>
        </row>
        <row r="33486">
          <cell r="B33486"/>
          <cell r="F33486"/>
        </row>
        <row r="33487">
          <cell r="B33487"/>
          <cell r="F33487"/>
        </row>
        <row r="33488">
          <cell r="B33488"/>
          <cell r="F33488"/>
        </row>
        <row r="33489">
          <cell r="B33489"/>
          <cell r="F33489"/>
        </row>
        <row r="33490">
          <cell r="B33490"/>
          <cell r="F33490"/>
        </row>
        <row r="33491">
          <cell r="B33491"/>
          <cell r="F33491"/>
        </row>
        <row r="33492">
          <cell r="B33492"/>
          <cell r="F33492"/>
        </row>
        <row r="33493">
          <cell r="B33493"/>
          <cell r="F33493"/>
        </row>
        <row r="33494">
          <cell r="B33494"/>
          <cell r="F33494"/>
        </row>
        <row r="33495">
          <cell r="B33495"/>
          <cell r="F33495"/>
        </row>
        <row r="33496">
          <cell r="B33496"/>
          <cell r="F33496"/>
        </row>
        <row r="33497">
          <cell r="B33497"/>
          <cell r="F33497"/>
        </row>
        <row r="33498">
          <cell r="B33498"/>
          <cell r="F33498"/>
        </row>
        <row r="33499">
          <cell r="B33499"/>
          <cell r="F33499"/>
        </row>
        <row r="33500">
          <cell r="B33500"/>
          <cell r="F33500"/>
        </row>
        <row r="33501">
          <cell r="B33501"/>
          <cell r="F33501"/>
        </row>
        <row r="33502">
          <cell r="B33502"/>
          <cell r="F33502"/>
        </row>
        <row r="33503">
          <cell r="B33503"/>
          <cell r="F33503"/>
        </row>
        <row r="33504">
          <cell r="B33504"/>
          <cell r="F33504"/>
        </row>
        <row r="33505">
          <cell r="B33505"/>
          <cell r="F33505"/>
        </row>
        <row r="33506">
          <cell r="B33506"/>
          <cell r="F33506"/>
        </row>
        <row r="33507">
          <cell r="B33507"/>
          <cell r="F33507"/>
        </row>
        <row r="33508">
          <cell r="B33508"/>
          <cell r="F33508"/>
        </row>
        <row r="33509">
          <cell r="B33509"/>
          <cell r="F33509"/>
        </row>
        <row r="33510">
          <cell r="B33510"/>
          <cell r="F33510"/>
        </row>
        <row r="33511">
          <cell r="B33511"/>
          <cell r="F33511"/>
        </row>
        <row r="33512">
          <cell r="B33512"/>
          <cell r="F33512"/>
        </row>
        <row r="33513">
          <cell r="B33513"/>
          <cell r="F33513"/>
        </row>
        <row r="33514">
          <cell r="B33514"/>
          <cell r="F33514"/>
        </row>
        <row r="33515">
          <cell r="B33515"/>
          <cell r="F33515"/>
        </row>
        <row r="33516">
          <cell r="B33516"/>
          <cell r="F33516"/>
        </row>
        <row r="33517">
          <cell r="B33517"/>
          <cell r="F33517"/>
        </row>
        <row r="33518">
          <cell r="B33518"/>
          <cell r="F33518"/>
        </row>
        <row r="33519">
          <cell r="B33519"/>
          <cell r="F33519"/>
        </row>
        <row r="33520">
          <cell r="B33520"/>
          <cell r="F33520"/>
        </row>
        <row r="33521">
          <cell r="B33521"/>
          <cell r="F33521"/>
        </row>
        <row r="33522">
          <cell r="B33522"/>
          <cell r="F33522"/>
        </row>
        <row r="33523">
          <cell r="B33523"/>
          <cell r="F33523"/>
        </row>
        <row r="33524">
          <cell r="B33524"/>
          <cell r="F33524"/>
        </row>
        <row r="33525">
          <cell r="B33525"/>
          <cell r="F33525"/>
        </row>
        <row r="33526">
          <cell r="B33526"/>
          <cell r="F33526"/>
        </row>
        <row r="33527">
          <cell r="B33527"/>
          <cell r="F33527"/>
        </row>
        <row r="33528">
          <cell r="B33528"/>
          <cell r="F33528"/>
        </row>
        <row r="33529">
          <cell r="B33529"/>
          <cell r="F33529"/>
        </row>
        <row r="33530">
          <cell r="B33530"/>
          <cell r="F33530"/>
        </row>
        <row r="33531">
          <cell r="B33531"/>
          <cell r="F33531"/>
        </row>
        <row r="33532">
          <cell r="B33532"/>
          <cell r="F33532"/>
        </row>
        <row r="33533">
          <cell r="B33533"/>
          <cell r="F33533"/>
        </row>
        <row r="33534">
          <cell r="B33534"/>
          <cell r="F33534"/>
        </row>
        <row r="33535">
          <cell r="B33535"/>
          <cell r="F33535"/>
        </row>
        <row r="33536">
          <cell r="B33536"/>
          <cell r="F33536"/>
        </row>
        <row r="33537">
          <cell r="B33537"/>
          <cell r="F33537"/>
        </row>
        <row r="33538">
          <cell r="B33538"/>
          <cell r="F33538"/>
        </row>
        <row r="33539">
          <cell r="B33539"/>
          <cell r="F33539"/>
        </row>
        <row r="33540">
          <cell r="B33540"/>
          <cell r="F33540"/>
        </row>
        <row r="33541">
          <cell r="B33541"/>
          <cell r="F33541"/>
        </row>
        <row r="33542">
          <cell r="B33542"/>
          <cell r="F33542"/>
        </row>
        <row r="33543">
          <cell r="B33543"/>
          <cell r="F33543"/>
        </row>
        <row r="33544">
          <cell r="B33544"/>
          <cell r="F33544"/>
        </row>
        <row r="33545">
          <cell r="B33545"/>
          <cell r="F33545"/>
        </row>
        <row r="33546">
          <cell r="B33546"/>
          <cell r="F33546"/>
        </row>
        <row r="33547">
          <cell r="B33547"/>
          <cell r="F33547"/>
        </row>
        <row r="33548">
          <cell r="B33548"/>
          <cell r="F33548"/>
        </row>
        <row r="33549">
          <cell r="B33549"/>
          <cell r="F33549"/>
        </row>
        <row r="33550">
          <cell r="B33550"/>
          <cell r="F33550"/>
        </row>
        <row r="33551">
          <cell r="B33551"/>
          <cell r="F33551"/>
        </row>
        <row r="33552">
          <cell r="B33552"/>
          <cell r="F33552"/>
        </row>
        <row r="33553">
          <cell r="B33553"/>
          <cell r="F33553"/>
        </row>
        <row r="33554">
          <cell r="B33554"/>
          <cell r="F33554"/>
        </row>
        <row r="33555">
          <cell r="B33555"/>
          <cell r="F33555"/>
        </row>
        <row r="33556">
          <cell r="B33556"/>
          <cell r="F33556"/>
        </row>
        <row r="33557">
          <cell r="B33557"/>
          <cell r="F33557"/>
        </row>
        <row r="33558">
          <cell r="B33558"/>
          <cell r="F33558"/>
        </row>
        <row r="33559">
          <cell r="B33559"/>
          <cell r="F33559"/>
        </row>
        <row r="33560">
          <cell r="B33560"/>
          <cell r="F33560"/>
        </row>
        <row r="33561">
          <cell r="B33561"/>
          <cell r="F33561"/>
        </row>
        <row r="33562">
          <cell r="B33562"/>
          <cell r="F33562"/>
        </row>
        <row r="33563">
          <cell r="B33563"/>
          <cell r="F33563"/>
        </row>
        <row r="33564">
          <cell r="B33564"/>
          <cell r="F33564"/>
        </row>
        <row r="33565">
          <cell r="B33565"/>
          <cell r="F33565"/>
        </row>
        <row r="33566">
          <cell r="B33566"/>
          <cell r="F33566"/>
        </row>
        <row r="33567">
          <cell r="B33567"/>
          <cell r="F33567"/>
        </row>
        <row r="33568">
          <cell r="B33568"/>
          <cell r="F33568"/>
        </row>
        <row r="33569">
          <cell r="B33569"/>
          <cell r="F33569"/>
        </row>
        <row r="33570">
          <cell r="B33570"/>
          <cell r="F33570"/>
        </row>
        <row r="33571">
          <cell r="B33571"/>
          <cell r="F33571"/>
        </row>
        <row r="33572">
          <cell r="B33572"/>
          <cell r="F33572"/>
        </row>
        <row r="33573">
          <cell r="B33573"/>
          <cell r="F33573"/>
        </row>
        <row r="33574">
          <cell r="B33574"/>
          <cell r="F33574"/>
        </row>
        <row r="33575">
          <cell r="B33575"/>
          <cell r="F33575"/>
        </row>
        <row r="33576">
          <cell r="B33576"/>
          <cell r="F33576"/>
        </row>
        <row r="33577">
          <cell r="B33577"/>
          <cell r="F33577"/>
        </row>
        <row r="33578">
          <cell r="B33578"/>
          <cell r="F33578"/>
        </row>
        <row r="33579">
          <cell r="B33579"/>
          <cell r="F33579"/>
        </row>
        <row r="33580">
          <cell r="B33580"/>
          <cell r="F33580"/>
        </row>
        <row r="33581">
          <cell r="B33581"/>
          <cell r="F33581"/>
        </row>
        <row r="33582">
          <cell r="B33582"/>
          <cell r="F33582"/>
        </row>
        <row r="33583">
          <cell r="B33583"/>
          <cell r="F33583"/>
        </row>
        <row r="33584">
          <cell r="B33584"/>
          <cell r="F33584"/>
        </row>
        <row r="33585">
          <cell r="B33585"/>
          <cell r="F33585"/>
        </row>
        <row r="33586">
          <cell r="B33586"/>
          <cell r="F33586"/>
        </row>
        <row r="33587">
          <cell r="B33587"/>
          <cell r="F33587"/>
        </row>
        <row r="33588">
          <cell r="B33588"/>
          <cell r="F33588"/>
        </row>
        <row r="33589">
          <cell r="B33589"/>
          <cell r="F33589"/>
        </row>
        <row r="33590">
          <cell r="B33590"/>
          <cell r="F33590"/>
        </row>
        <row r="33591">
          <cell r="B33591"/>
          <cell r="F33591"/>
        </row>
        <row r="33592">
          <cell r="B33592"/>
          <cell r="F33592"/>
        </row>
        <row r="33593">
          <cell r="B33593"/>
          <cell r="F33593"/>
        </row>
        <row r="33594">
          <cell r="B33594"/>
          <cell r="F33594"/>
        </row>
        <row r="33595">
          <cell r="B33595"/>
          <cell r="F33595"/>
        </row>
        <row r="33596">
          <cell r="B33596"/>
          <cell r="F33596"/>
        </row>
        <row r="33597">
          <cell r="B33597"/>
          <cell r="F33597"/>
        </row>
        <row r="33598">
          <cell r="B33598"/>
          <cell r="F33598"/>
        </row>
        <row r="33599">
          <cell r="B33599"/>
          <cell r="F33599"/>
        </row>
        <row r="33600">
          <cell r="B33600"/>
          <cell r="F33600"/>
        </row>
        <row r="33601">
          <cell r="B33601"/>
          <cell r="F33601"/>
        </row>
        <row r="33602">
          <cell r="B33602"/>
          <cell r="F33602"/>
        </row>
        <row r="33603">
          <cell r="B33603"/>
          <cell r="F33603"/>
        </row>
        <row r="33604">
          <cell r="B33604"/>
          <cell r="F33604"/>
        </row>
        <row r="33605">
          <cell r="B33605"/>
          <cell r="F33605"/>
        </row>
        <row r="33606">
          <cell r="B33606"/>
          <cell r="F33606"/>
        </row>
        <row r="33607">
          <cell r="B33607"/>
          <cell r="F33607"/>
        </row>
        <row r="33608">
          <cell r="B33608"/>
          <cell r="F33608"/>
        </row>
        <row r="33609">
          <cell r="B33609"/>
          <cell r="F33609"/>
        </row>
        <row r="33610">
          <cell r="B33610"/>
          <cell r="F33610"/>
        </row>
        <row r="33611">
          <cell r="B33611"/>
          <cell r="F33611"/>
        </row>
        <row r="33612">
          <cell r="B33612"/>
          <cell r="F33612"/>
        </row>
        <row r="33613">
          <cell r="B33613"/>
          <cell r="F33613"/>
        </row>
        <row r="33614">
          <cell r="B33614"/>
          <cell r="F33614"/>
        </row>
        <row r="33615">
          <cell r="B33615"/>
          <cell r="F33615"/>
        </row>
        <row r="33616">
          <cell r="B33616"/>
          <cell r="F33616"/>
        </row>
        <row r="33617">
          <cell r="B33617"/>
          <cell r="F33617"/>
        </row>
        <row r="33618">
          <cell r="B33618"/>
          <cell r="F33618"/>
        </row>
        <row r="33619">
          <cell r="B33619"/>
          <cell r="F33619"/>
        </row>
        <row r="33620">
          <cell r="B33620"/>
          <cell r="F33620"/>
        </row>
        <row r="33621">
          <cell r="B33621"/>
          <cell r="F33621"/>
        </row>
        <row r="33622">
          <cell r="B33622"/>
          <cell r="F33622"/>
        </row>
        <row r="33623">
          <cell r="B33623"/>
          <cell r="F33623"/>
        </row>
        <row r="33624">
          <cell r="B33624"/>
          <cell r="F33624"/>
        </row>
        <row r="33625">
          <cell r="B33625"/>
          <cell r="F33625"/>
        </row>
        <row r="33626">
          <cell r="B33626"/>
          <cell r="F33626"/>
        </row>
        <row r="33627">
          <cell r="B33627"/>
          <cell r="F33627"/>
        </row>
        <row r="33628">
          <cell r="B33628"/>
          <cell r="F33628"/>
        </row>
        <row r="33629">
          <cell r="B33629"/>
          <cell r="F33629"/>
        </row>
        <row r="33630">
          <cell r="B33630"/>
          <cell r="F33630"/>
        </row>
        <row r="33631">
          <cell r="B33631"/>
          <cell r="F33631"/>
        </row>
        <row r="33632">
          <cell r="B33632"/>
          <cell r="F33632"/>
        </row>
        <row r="33633">
          <cell r="B33633"/>
          <cell r="F33633"/>
        </row>
        <row r="33634">
          <cell r="B33634"/>
          <cell r="F33634"/>
        </row>
        <row r="33635">
          <cell r="B33635"/>
          <cell r="F33635"/>
        </row>
        <row r="33636">
          <cell r="B33636"/>
          <cell r="F33636"/>
        </row>
        <row r="33637">
          <cell r="B33637"/>
          <cell r="F33637"/>
        </row>
        <row r="33638">
          <cell r="B33638"/>
          <cell r="F33638"/>
        </row>
        <row r="33639">
          <cell r="B33639"/>
          <cell r="F33639"/>
        </row>
        <row r="33640">
          <cell r="B33640"/>
          <cell r="F33640"/>
        </row>
        <row r="33641">
          <cell r="B33641"/>
          <cell r="F33641"/>
        </row>
        <row r="33642">
          <cell r="B33642"/>
          <cell r="F33642"/>
        </row>
        <row r="33643">
          <cell r="B33643"/>
          <cell r="F33643"/>
        </row>
        <row r="33644">
          <cell r="B33644"/>
          <cell r="F33644"/>
        </row>
        <row r="33645">
          <cell r="B33645"/>
          <cell r="F33645"/>
        </row>
        <row r="33646">
          <cell r="B33646"/>
          <cell r="F33646"/>
        </row>
        <row r="33647">
          <cell r="B33647"/>
          <cell r="F33647"/>
        </row>
        <row r="33648">
          <cell r="B33648"/>
          <cell r="F33648"/>
        </row>
        <row r="33649">
          <cell r="B33649"/>
          <cell r="F33649"/>
        </row>
        <row r="33650">
          <cell r="B33650"/>
          <cell r="F33650"/>
        </row>
        <row r="33651">
          <cell r="B33651"/>
          <cell r="F33651"/>
        </row>
        <row r="33652">
          <cell r="B33652"/>
          <cell r="F33652"/>
        </row>
        <row r="33653">
          <cell r="B33653"/>
          <cell r="F33653"/>
        </row>
        <row r="33654">
          <cell r="B33654"/>
          <cell r="F33654"/>
        </row>
        <row r="33655">
          <cell r="B33655"/>
          <cell r="F33655"/>
        </row>
        <row r="33656">
          <cell r="B33656"/>
          <cell r="F33656"/>
        </row>
        <row r="33657">
          <cell r="B33657"/>
          <cell r="F33657"/>
        </row>
        <row r="33658">
          <cell r="B33658"/>
          <cell r="F33658"/>
        </row>
        <row r="33659">
          <cell r="B33659"/>
          <cell r="F33659"/>
        </row>
        <row r="33660">
          <cell r="B33660"/>
          <cell r="F33660"/>
        </row>
        <row r="33661">
          <cell r="B33661"/>
          <cell r="F33661"/>
        </row>
        <row r="33662">
          <cell r="B33662"/>
          <cell r="F33662"/>
        </row>
        <row r="33663">
          <cell r="B33663"/>
          <cell r="F33663"/>
        </row>
        <row r="33664">
          <cell r="B33664"/>
          <cell r="F33664"/>
        </row>
        <row r="33665">
          <cell r="B33665"/>
          <cell r="F33665"/>
        </row>
        <row r="33666">
          <cell r="B33666"/>
          <cell r="F33666"/>
        </row>
        <row r="33667">
          <cell r="B33667"/>
          <cell r="F33667"/>
        </row>
        <row r="33668">
          <cell r="B33668"/>
          <cell r="F33668"/>
        </row>
        <row r="33669">
          <cell r="B33669"/>
          <cell r="F33669"/>
        </row>
        <row r="33670">
          <cell r="B33670"/>
          <cell r="F33670"/>
        </row>
        <row r="33671">
          <cell r="B33671"/>
          <cell r="F33671"/>
        </row>
        <row r="33672">
          <cell r="B33672"/>
          <cell r="F33672"/>
        </row>
        <row r="33673">
          <cell r="B33673"/>
          <cell r="F33673"/>
        </row>
        <row r="33674">
          <cell r="B33674"/>
          <cell r="F33674"/>
        </row>
        <row r="33675">
          <cell r="B33675"/>
          <cell r="F33675"/>
        </row>
        <row r="33676">
          <cell r="B33676"/>
          <cell r="F33676"/>
        </row>
        <row r="33677">
          <cell r="B33677"/>
          <cell r="F33677"/>
        </row>
        <row r="33678">
          <cell r="B33678"/>
          <cell r="F33678"/>
        </row>
        <row r="33679">
          <cell r="B33679"/>
          <cell r="F33679"/>
        </row>
        <row r="33680">
          <cell r="B33680"/>
          <cell r="F33680"/>
        </row>
        <row r="33681">
          <cell r="B33681"/>
          <cell r="F33681"/>
        </row>
        <row r="33682">
          <cell r="B33682"/>
          <cell r="F33682"/>
        </row>
        <row r="33683">
          <cell r="B33683"/>
          <cell r="F33683"/>
        </row>
        <row r="33684">
          <cell r="B33684"/>
          <cell r="F33684"/>
        </row>
        <row r="33685">
          <cell r="B33685"/>
          <cell r="F33685"/>
        </row>
        <row r="33686">
          <cell r="B33686"/>
          <cell r="F33686"/>
        </row>
        <row r="33687">
          <cell r="B33687"/>
          <cell r="F33687"/>
        </row>
        <row r="33688">
          <cell r="B33688"/>
          <cell r="F33688"/>
        </row>
        <row r="33689">
          <cell r="B33689"/>
          <cell r="F33689"/>
        </row>
        <row r="33690">
          <cell r="B33690"/>
          <cell r="F33690"/>
        </row>
        <row r="33691">
          <cell r="B33691"/>
          <cell r="F33691"/>
        </row>
        <row r="33692">
          <cell r="B33692"/>
          <cell r="F33692"/>
        </row>
        <row r="33693">
          <cell r="B33693"/>
          <cell r="F33693"/>
        </row>
        <row r="33694">
          <cell r="B33694"/>
          <cell r="F33694"/>
        </row>
        <row r="33695">
          <cell r="B33695"/>
          <cell r="F33695"/>
        </row>
        <row r="33696">
          <cell r="B33696"/>
          <cell r="F33696"/>
        </row>
        <row r="33697">
          <cell r="B33697"/>
          <cell r="F33697"/>
        </row>
        <row r="33698">
          <cell r="B33698"/>
          <cell r="F33698"/>
        </row>
        <row r="33699">
          <cell r="B33699"/>
          <cell r="F33699"/>
        </row>
        <row r="33700">
          <cell r="B33700"/>
          <cell r="F33700"/>
        </row>
        <row r="33701">
          <cell r="B33701"/>
          <cell r="F33701"/>
        </row>
        <row r="33702">
          <cell r="B33702"/>
          <cell r="F33702"/>
        </row>
        <row r="33703">
          <cell r="B33703"/>
          <cell r="F33703"/>
        </row>
        <row r="33704">
          <cell r="B33704"/>
          <cell r="F33704"/>
        </row>
        <row r="33705">
          <cell r="B33705"/>
          <cell r="F33705"/>
        </row>
        <row r="33706">
          <cell r="B33706"/>
          <cell r="F33706"/>
        </row>
        <row r="33707">
          <cell r="B33707"/>
          <cell r="F33707"/>
        </row>
        <row r="33708">
          <cell r="B33708"/>
          <cell r="F33708"/>
        </row>
        <row r="33709">
          <cell r="B33709"/>
          <cell r="F33709"/>
        </row>
        <row r="33710">
          <cell r="B33710"/>
          <cell r="F33710"/>
        </row>
        <row r="33711">
          <cell r="B33711"/>
          <cell r="F33711"/>
        </row>
        <row r="33712">
          <cell r="B33712"/>
          <cell r="F33712"/>
        </row>
        <row r="33713">
          <cell r="B33713"/>
          <cell r="F33713"/>
        </row>
        <row r="33714">
          <cell r="B33714"/>
          <cell r="F33714"/>
        </row>
        <row r="33715">
          <cell r="B33715"/>
          <cell r="F33715"/>
        </row>
        <row r="33716">
          <cell r="B33716"/>
          <cell r="F33716"/>
        </row>
        <row r="33717">
          <cell r="B33717"/>
          <cell r="F33717"/>
        </row>
        <row r="33718">
          <cell r="B33718"/>
          <cell r="F33718"/>
        </row>
        <row r="33719">
          <cell r="B33719"/>
          <cell r="F33719"/>
        </row>
        <row r="33720">
          <cell r="B33720"/>
          <cell r="F33720"/>
        </row>
        <row r="33721">
          <cell r="B33721"/>
          <cell r="F33721"/>
        </row>
        <row r="33722">
          <cell r="B33722"/>
          <cell r="F33722"/>
        </row>
        <row r="33723">
          <cell r="B33723"/>
          <cell r="F33723"/>
        </row>
        <row r="33724">
          <cell r="B33724"/>
          <cell r="F33724"/>
        </row>
        <row r="33725">
          <cell r="B33725"/>
          <cell r="F33725"/>
        </row>
        <row r="33726">
          <cell r="B33726"/>
          <cell r="F33726"/>
        </row>
        <row r="33727">
          <cell r="B33727"/>
          <cell r="F33727"/>
        </row>
        <row r="33728">
          <cell r="B33728"/>
          <cell r="F33728"/>
        </row>
        <row r="33729">
          <cell r="B33729"/>
          <cell r="F33729"/>
        </row>
        <row r="33730">
          <cell r="B33730"/>
          <cell r="F33730"/>
        </row>
        <row r="33731">
          <cell r="B33731"/>
          <cell r="F33731"/>
        </row>
        <row r="33732">
          <cell r="B33732"/>
          <cell r="F33732"/>
        </row>
        <row r="33733">
          <cell r="B33733"/>
          <cell r="F33733"/>
        </row>
        <row r="33734">
          <cell r="B33734"/>
          <cell r="F33734"/>
        </row>
        <row r="33735">
          <cell r="B33735"/>
          <cell r="F33735"/>
        </row>
        <row r="33736">
          <cell r="B33736"/>
          <cell r="F33736"/>
        </row>
        <row r="33737">
          <cell r="B33737"/>
          <cell r="F33737"/>
        </row>
        <row r="33738">
          <cell r="B33738"/>
          <cell r="F33738"/>
        </row>
        <row r="33739">
          <cell r="B33739"/>
          <cell r="F33739"/>
        </row>
        <row r="33740">
          <cell r="B33740"/>
          <cell r="F33740"/>
        </row>
        <row r="33741">
          <cell r="B33741"/>
          <cell r="F33741"/>
        </row>
        <row r="33742">
          <cell r="B33742"/>
          <cell r="F33742"/>
        </row>
        <row r="33743">
          <cell r="B33743"/>
          <cell r="F33743"/>
        </row>
        <row r="33744">
          <cell r="B33744"/>
          <cell r="F33744"/>
        </row>
        <row r="33745">
          <cell r="B33745"/>
          <cell r="F33745"/>
        </row>
        <row r="33746">
          <cell r="B33746"/>
          <cell r="F33746"/>
        </row>
        <row r="33747">
          <cell r="B33747"/>
          <cell r="F33747"/>
        </row>
        <row r="33748">
          <cell r="B33748"/>
          <cell r="F33748"/>
        </row>
        <row r="33749">
          <cell r="B33749"/>
          <cell r="F33749"/>
        </row>
        <row r="33750">
          <cell r="B33750"/>
          <cell r="F33750"/>
        </row>
        <row r="33751">
          <cell r="B33751"/>
          <cell r="F33751"/>
        </row>
        <row r="33752">
          <cell r="B33752"/>
          <cell r="F33752"/>
        </row>
        <row r="33753">
          <cell r="B33753"/>
          <cell r="F33753"/>
        </row>
        <row r="33754">
          <cell r="B33754"/>
          <cell r="F33754"/>
        </row>
        <row r="33755">
          <cell r="B33755"/>
          <cell r="F33755"/>
        </row>
        <row r="33756">
          <cell r="B33756"/>
          <cell r="F33756"/>
        </row>
        <row r="33757">
          <cell r="B33757"/>
          <cell r="F33757"/>
        </row>
        <row r="33758">
          <cell r="B33758"/>
          <cell r="F33758"/>
        </row>
        <row r="33759">
          <cell r="B33759"/>
          <cell r="F33759"/>
        </row>
        <row r="33760">
          <cell r="B33760"/>
          <cell r="F33760"/>
        </row>
        <row r="33761">
          <cell r="B33761"/>
          <cell r="F33761"/>
        </row>
        <row r="33762">
          <cell r="B33762"/>
          <cell r="F33762"/>
        </row>
        <row r="33763">
          <cell r="B33763"/>
          <cell r="F33763"/>
        </row>
        <row r="33764">
          <cell r="B33764"/>
          <cell r="F33764"/>
        </row>
        <row r="33765">
          <cell r="B33765"/>
          <cell r="F33765"/>
        </row>
        <row r="33766">
          <cell r="B33766"/>
          <cell r="F33766"/>
        </row>
        <row r="33767">
          <cell r="B33767"/>
          <cell r="F33767"/>
        </row>
        <row r="33768">
          <cell r="B33768"/>
          <cell r="F33768"/>
        </row>
        <row r="33769">
          <cell r="B33769"/>
          <cell r="F33769"/>
        </row>
        <row r="33770">
          <cell r="B33770"/>
          <cell r="F33770"/>
        </row>
        <row r="33771">
          <cell r="B33771"/>
          <cell r="F33771"/>
        </row>
        <row r="33772">
          <cell r="B33772"/>
          <cell r="F33772"/>
        </row>
        <row r="33773">
          <cell r="B33773"/>
          <cell r="F33773"/>
        </row>
        <row r="33774">
          <cell r="B33774"/>
          <cell r="F33774"/>
        </row>
        <row r="33775">
          <cell r="B33775"/>
          <cell r="F33775"/>
        </row>
        <row r="33776">
          <cell r="B33776"/>
          <cell r="F33776"/>
        </row>
        <row r="33777">
          <cell r="B33777"/>
          <cell r="F33777"/>
        </row>
        <row r="33778">
          <cell r="B33778"/>
          <cell r="F33778"/>
        </row>
        <row r="33779">
          <cell r="B33779"/>
          <cell r="F33779"/>
        </row>
        <row r="33780">
          <cell r="B33780"/>
          <cell r="F33780"/>
        </row>
        <row r="33781">
          <cell r="B33781"/>
          <cell r="F33781"/>
        </row>
        <row r="33782">
          <cell r="B33782"/>
          <cell r="F33782"/>
        </row>
        <row r="33783">
          <cell r="B33783"/>
          <cell r="F33783"/>
        </row>
        <row r="33784">
          <cell r="B33784"/>
          <cell r="F33784"/>
        </row>
        <row r="33785">
          <cell r="B33785"/>
          <cell r="F33785"/>
        </row>
        <row r="33786">
          <cell r="B33786"/>
          <cell r="F33786"/>
        </row>
        <row r="33787">
          <cell r="B33787"/>
          <cell r="F33787"/>
        </row>
        <row r="33788">
          <cell r="B33788"/>
          <cell r="F33788"/>
        </row>
        <row r="33789">
          <cell r="B33789"/>
          <cell r="F33789"/>
        </row>
        <row r="33790">
          <cell r="B33790"/>
          <cell r="F33790"/>
        </row>
        <row r="33791">
          <cell r="B33791"/>
          <cell r="F33791"/>
        </row>
        <row r="33792">
          <cell r="B33792"/>
          <cell r="F33792"/>
        </row>
        <row r="33793">
          <cell r="B33793"/>
          <cell r="F33793"/>
        </row>
        <row r="33794">
          <cell r="B33794"/>
          <cell r="F33794"/>
        </row>
        <row r="33795">
          <cell r="B33795"/>
          <cell r="F33795"/>
        </row>
        <row r="33796">
          <cell r="B33796"/>
          <cell r="F33796"/>
        </row>
        <row r="33797">
          <cell r="B33797"/>
          <cell r="F33797"/>
        </row>
        <row r="33798">
          <cell r="B33798"/>
          <cell r="F33798"/>
        </row>
        <row r="33799">
          <cell r="B33799"/>
          <cell r="F33799"/>
        </row>
        <row r="33800">
          <cell r="B33800"/>
          <cell r="F33800"/>
        </row>
        <row r="33801">
          <cell r="B33801"/>
          <cell r="F33801"/>
        </row>
        <row r="33802">
          <cell r="B33802"/>
          <cell r="F33802"/>
        </row>
        <row r="33803">
          <cell r="B33803"/>
          <cell r="F33803"/>
        </row>
        <row r="33804">
          <cell r="B33804"/>
          <cell r="F33804"/>
        </row>
        <row r="33805">
          <cell r="B33805"/>
          <cell r="F33805"/>
        </row>
        <row r="33806">
          <cell r="B33806"/>
          <cell r="F33806"/>
        </row>
        <row r="33807">
          <cell r="B33807"/>
          <cell r="F33807"/>
        </row>
        <row r="33808">
          <cell r="B33808"/>
          <cell r="F33808"/>
        </row>
        <row r="33809">
          <cell r="B33809"/>
          <cell r="F33809"/>
        </row>
        <row r="33810">
          <cell r="B33810"/>
          <cell r="F33810"/>
        </row>
        <row r="33811">
          <cell r="B33811"/>
          <cell r="F33811"/>
        </row>
        <row r="33812">
          <cell r="B33812"/>
          <cell r="F33812"/>
        </row>
        <row r="33813">
          <cell r="B33813"/>
          <cell r="F33813"/>
        </row>
        <row r="33814">
          <cell r="B33814"/>
          <cell r="F33814"/>
        </row>
        <row r="33815">
          <cell r="B33815"/>
          <cell r="F33815"/>
        </row>
        <row r="33816">
          <cell r="B33816"/>
          <cell r="F33816"/>
        </row>
        <row r="33817">
          <cell r="B33817"/>
          <cell r="F33817"/>
        </row>
        <row r="33818">
          <cell r="B33818"/>
          <cell r="F33818"/>
        </row>
        <row r="33819">
          <cell r="B33819"/>
          <cell r="F33819"/>
        </row>
        <row r="33820">
          <cell r="B33820"/>
          <cell r="F33820"/>
        </row>
        <row r="33821">
          <cell r="B33821"/>
          <cell r="F33821"/>
        </row>
        <row r="33822">
          <cell r="B33822"/>
          <cell r="F33822"/>
        </row>
        <row r="33823">
          <cell r="B33823"/>
          <cell r="F33823"/>
        </row>
        <row r="33824">
          <cell r="B33824"/>
          <cell r="F33824"/>
        </row>
        <row r="33825">
          <cell r="B33825"/>
          <cell r="F33825"/>
        </row>
        <row r="33826">
          <cell r="B33826"/>
          <cell r="F33826"/>
        </row>
        <row r="33827">
          <cell r="B33827"/>
          <cell r="F33827"/>
        </row>
        <row r="33828">
          <cell r="B33828"/>
          <cell r="F33828"/>
        </row>
        <row r="33829">
          <cell r="B33829"/>
          <cell r="F33829"/>
        </row>
        <row r="33830">
          <cell r="B33830"/>
          <cell r="F33830"/>
        </row>
        <row r="33831">
          <cell r="B33831"/>
          <cell r="F33831"/>
        </row>
        <row r="33832">
          <cell r="B33832"/>
          <cell r="F33832"/>
        </row>
        <row r="33833">
          <cell r="B33833"/>
          <cell r="F33833"/>
        </row>
        <row r="33834">
          <cell r="B33834"/>
          <cell r="F33834"/>
        </row>
        <row r="33835">
          <cell r="B33835"/>
          <cell r="F33835"/>
        </row>
        <row r="33836">
          <cell r="B33836"/>
          <cell r="F33836"/>
        </row>
        <row r="33837">
          <cell r="B33837"/>
          <cell r="F33837"/>
        </row>
        <row r="33838">
          <cell r="B33838"/>
          <cell r="F33838"/>
        </row>
        <row r="33839">
          <cell r="B33839"/>
          <cell r="F33839"/>
        </row>
        <row r="33840">
          <cell r="B33840"/>
          <cell r="F33840"/>
        </row>
        <row r="33841">
          <cell r="B33841"/>
          <cell r="F33841"/>
        </row>
        <row r="33842">
          <cell r="B33842"/>
          <cell r="F33842"/>
        </row>
        <row r="33843">
          <cell r="B33843"/>
          <cell r="F33843"/>
        </row>
        <row r="33844">
          <cell r="B33844"/>
          <cell r="F33844"/>
        </row>
        <row r="33845">
          <cell r="B33845"/>
          <cell r="F33845"/>
        </row>
        <row r="33846">
          <cell r="B33846"/>
          <cell r="F33846"/>
        </row>
        <row r="33847">
          <cell r="B33847"/>
          <cell r="F33847"/>
        </row>
        <row r="33848">
          <cell r="B33848"/>
          <cell r="F33848"/>
        </row>
        <row r="33849">
          <cell r="B33849"/>
          <cell r="F33849"/>
        </row>
        <row r="33850">
          <cell r="B33850"/>
          <cell r="F33850"/>
        </row>
        <row r="33851">
          <cell r="B33851"/>
          <cell r="F33851"/>
        </row>
        <row r="33852">
          <cell r="B33852"/>
          <cell r="F33852"/>
        </row>
        <row r="33853">
          <cell r="B33853"/>
          <cell r="F33853"/>
        </row>
        <row r="33854">
          <cell r="B33854"/>
          <cell r="F33854"/>
        </row>
        <row r="33855">
          <cell r="B33855"/>
          <cell r="F33855"/>
        </row>
        <row r="33856">
          <cell r="B33856"/>
          <cell r="F33856"/>
        </row>
        <row r="33857">
          <cell r="B33857"/>
          <cell r="F33857"/>
        </row>
        <row r="33858">
          <cell r="B33858"/>
          <cell r="F33858"/>
        </row>
        <row r="33859">
          <cell r="B33859"/>
          <cell r="F33859"/>
        </row>
        <row r="33860">
          <cell r="B33860"/>
          <cell r="F33860"/>
        </row>
        <row r="33861">
          <cell r="B33861"/>
          <cell r="F33861"/>
        </row>
        <row r="33862">
          <cell r="B33862"/>
          <cell r="F33862"/>
        </row>
        <row r="33863">
          <cell r="B33863"/>
          <cell r="F33863"/>
        </row>
        <row r="33864">
          <cell r="B33864"/>
          <cell r="F33864"/>
        </row>
        <row r="33865">
          <cell r="B33865"/>
          <cell r="F33865"/>
        </row>
        <row r="33866">
          <cell r="B33866"/>
          <cell r="F33866"/>
        </row>
        <row r="33867">
          <cell r="B33867"/>
          <cell r="F33867"/>
        </row>
        <row r="33868">
          <cell r="B33868"/>
          <cell r="F33868"/>
        </row>
        <row r="33869">
          <cell r="B33869"/>
          <cell r="F33869"/>
        </row>
        <row r="33870">
          <cell r="B33870"/>
          <cell r="F33870"/>
        </row>
        <row r="33871">
          <cell r="B33871"/>
          <cell r="F33871"/>
        </row>
        <row r="33872">
          <cell r="B33872"/>
          <cell r="F33872"/>
        </row>
        <row r="33873">
          <cell r="B33873"/>
          <cell r="F33873"/>
        </row>
        <row r="33874">
          <cell r="B33874"/>
          <cell r="F33874"/>
        </row>
        <row r="33875">
          <cell r="B33875"/>
          <cell r="F33875"/>
        </row>
        <row r="33876">
          <cell r="B33876"/>
          <cell r="F33876"/>
        </row>
        <row r="33877">
          <cell r="B33877"/>
          <cell r="F33877"/>
        </row>
        <row r="33878">
          <cell r="B33878"/>
          <cell r="F33878"/>
        </row>
        <row r="33879">
          <cell r="B33879"/>
          <cell r="F33879"/>
        </row>
        <row r="33880">
          <cell r="B33880"/>
          <cell r="F33880"/>
        </row>
        <row r="33881">
          <cell r="B33881"/>
          <cell r="F33881"/>
        </row>
        <row r="33882">
          <cell r="B33882"/>
          <cell r="F33882"/>
        </row>
        <row r="33883">
          <cell r="B33883"/>
          <cell r="F33883"/>
        </row>
        <row r="33884">
          <cell r="B33884"/>
          <cell r="F33884"/>
        </row>
        <row r="33885">
          <cell r="B33885"/>
          <cell r="F33885"/>
        </row>
        <row r="33886">
          <cell r="B33886"/>
          <cell r="F33886"/>
        </row>
        <row r="33887">
          <cell r="B33887"/>
          <cell r="F33887"/>
        </row>
        <row r="33888">
          <cell r="B33888"/>
          <cell r="F33888"/>
        </row>
        <row r="33889">
          <cell r="B33889"/>
          <cell r="F33889"/>
        </row>
        <row r="33890">
          <cell r="B33890"/>
          <cell r="F33890"/>
        </row>
        <row r="33891">
          <cell r="B33891"/>
          <cell r="F33891"/>
        </row>
        <row r="33892">
          <cell r="B33892"/>
          <cell r="F33892"/>
        </row>
        <row r="33893">
          <cell r="B33893"/>
          <cell r="F33893"/>
        </row>
        <row r="33894">
          <cell r="B33894"/>
          <cell r="F33894"/>
        </row>
        <row r="33895">
          <cell r="B33895"/>
          <cell r="F33895"/>
        </row>
        <row r="33896">
          <cell r="B33896"/>
          <cell r="F33896"/>
        </row>
        <row r="33897">
          <cell r="B33897"/>
          <cell r="F33897"/>
        </row>
        <row r="33898">
          <cell r="B33898"/>
          <cell r="F33898"/>
        </row>
        <row r="33899">
          <cell r="B33899"/>
          <cell r="F33899"/>
        </row>
        <row r="33900">
          <cell r="B33900"/>
          <cell r="F33900"/>
        </row>
        <row r="33901">
          <cell r="B33901"/>
          <cell r="F33901"/>
        </row>
        <row r="33902">
          <cell r="B33902"/>
          <cell r="F33902"/>
        </row>
        <row r="33903">
          <cell r="B33903"/>
          <cell r="F33903"/>
        </row>
        <row r="33904">
          <cell r="B33904"/>
          <cell r="F33904"/>
        </row>
        <row r="33905">
          <cell r="B33905"/>
          <cell r="F33905"/>
        </row>
        <row r="33906">
          <cell r="B33906"/>
          <cell r="F33906"/>
        </row>
        <row r="33907">
          <cell r="B33907"/>
          <cell r="F33907"/>
        </row>
        <row r="33908">
          <cell r="B33908"/>
          <cell r="F33908"/>
        </row>
        <row r="33909">
          <cell r="B33909"/>
          <cell r="F33909"/>
        </row>
        <row r="33910">
          <cell r="B33910"/>
          <cell r="F33910"/>
        </row>
        <row r="33911">
          <cell r="B33911"/>
          <cell r="F33911"/>
        </row>
        <row r="33912">
          <cell r="B33912"/>
          <cell r="F33912"/>
        </row>
        <row r="33913">
          <cell r="B33913"/>
          <cell r="F33913"/>
        </row>
        <row r="33914">
          <cell r="B33914"/>
          <cell r="F33914"/>
        </row>
        <row r="33915">
          <cell r="B33915"/>
          <cell r="F33915"/>
        </row>
        <row r="33916">
          <cell r="B33916"/>
          <cell r="F33916"/>
        </row>
        <row r="33917">
          <cell r="B33917"/>
          <cell r="F33917"/>
        </row>
        <row r="33918">
          <cell r="B33918"/>
          <cell r="F33918"/>
        </row>
        <row r="33919">
          <cell r="B33919"/>
          <cell r="F33919"/>
        </row>
        <row r="33920">
          <cell r="B33920"/>
          <cell r="F33920"/>
        </row>
        <row r="33921">
          <cell r="B33921"/>
          <cell r="F33921"/>
        </row>
        <row r="33922">
          <cell r="B33922"/>
          <cell r="F33922"/>
        </row>
        <row r="33923">
          <cell r="B33923"/>
          <cell r="F33923"/>
        </row>
        <row r="33924">
          <cell r="B33924"/>
          <cell r="F33924"/>
        </row>
        <row r="33925">
          <cell r="B33925"/>
          <cell r="F33925"/>
        </row>
        <row r="33926">
          <cell r="B33926"/>
          <cell r="F33926"/>
        </row>
        <row r="33927">
          <cell r="B33927"/>
          <cell r="F33927"/>
        </row>
        <row r="33928">
          <cell r="B33928"/>
          <cell r="F33928"/>
        </row>
        <row r="33929">
          <cell r="B33929"/>
          <cell r="F33929"/>
        </row>
        <row r="33930">
          <cell r="B33930"/>
          <cell r="F33930"/>
        </row>
        <row r="33931">
          <cell r="B33931"/>
          <cell r="F33931"/>
        </row>
        <row r="33932">
          <cell r="B33932"/>
          <cell r="F33932"/>
        </row>
        <row r="33933">
          <cell r="B33933"/>
          <cell r="F33933"/>
        </row>
        <row r="33934">
          <cell r="B33934"/>
          <cell r="F33934"/>
        </row>
        <row r="33935">
          <cell r="B33935"/>
          <cell r="F33935"/>
        </row>
        <row r="33936">
          <cell r="B33936"/>
          <cell r="F33936"/>
        </row>
        <row r="33937">
          <cell r="B33937"/>
          <cell r="F33937"/>
        </row>
        <row r="33938">
          <cell r="B33938"/>
          <cell r="F33938"/>
        </row>
        <row r="33939">
          <cell r="B33939"/>
          <cell r="F33939"/>
        </row>
        <row r="33940">
          <cell r="B33940"/>
          <cell r="F33940"/>
        </row>
        <row r="33941">
          <cell r="B33941"/>
          <cell r="F33941"/>
        </row>
        <row r="33942">
          <cell r="B33942"/>
          <cell r="F33942"/>
        </row>
        <row r="33943">
          <cell r="B33943"/>
          <cell r="F33943"/>
        </row>
        <row r="33944">
          <cell r="B33944"/>
          <cell r="F33944"/>
        </row>
        <row r="33945">
          <cell r="B33945"/>
          <cell r="F33945"/>
        </row>
        <row r="33946">
          <cell r="B33946"/>
          <cell r="F33946"/>
        </row>
        <row r="33947">
          <cell r="B33947"/>
          <cell r="F33947"/>
        </row>
        <row r="33948">
          <cell r="B33948"/>
          <cell r="F33948"/>
        </row>
        <row r="33949">
          <cell r="B33949"/>
          <cell r="F33949"/>
        </row>
        <row r="33950">
          <cell r="B33950"/>
          <cell r="F33950"/>
        </row>
        <row r="33951">
          <cell r="B33951"/>
          <cell r="F33951"/>
        </row>
        <row r="33952">
          <cell r="B33952"/>
          <cell r="F33952"/>
        </row>
        <row r="33953">
          <cell r="B33953"/>
          <cell r="F33953"/>
        </row>
        <row r="33954">
          <cell r="B33954"/>
          <cell r="F33954"/>
        </row>
        <row r="33955">
          <cell r="B33955"/>
          <cell r="F33955"/>
        </row>
        <row r="33956">
          <cell r="B33956"/>
          <cell r="F33956"/>
        </row>
        <row r="33957">
          <cell r="B33957"/>
          <cell r="F33957"/>
        </row>
        <row r="33958">
          <cell r="B33958"/>
          <cell r="F33958"/>
        </row>
        <row r="33959">
          <cell r="B33959"/>
          <cell r="F33959"/>
        </row>
        <row r="33960">
          <cell r="B33960"/>
          <cell r="F33960"/>
        </row>
        <row r="33961">
          <cell r="B33961"/>
          <cell r="F33961"/>
        </row>
        <row r="33962">
          <cell r="B33962"/>
          <cell r="F33962"/>
        </row>
        <row r="33963">
          <cell r="B33963"/>
          <cell r="F33963"/>
        </row>
        <row r="33964">
          <cell r="B33964"/>
          <cell r="F33964"/>
        </row>
        <row r="33965">
          <cell r="B33965"/>
          <cell r="F33965"/>
        </row>
        <row r="33966">
          <cell r="B33966"/>
          <cell r="F33966"/>
        </row>
        <row r="33967">
          <cell r="B33967"/>
          <cell r="F33967"/>
        </row>
        <row r="33968">
          <cell r="B33968"/>
          <cell r="F33968"/>
        </row>
        <row r="33969">
          <cell r="B33969"/>
          <cell r="F33969"/>
        </row>
        <row r="33970">
          <cell r="B33970"/>
          <cell r="F33970"/>
        </row>
        <row r="33971">
          <cell r="B33971"/>
          <cell r="F33971"/>
        </row>
        <row r="33972">
          <cell r="B33972"/>
          <cell r="F33972"/>
        </row>
        <row r="33973">
          <cell r="B33973"/>
          <cell r="F33973"/>
        </row>
        <row r="33974">
          <cell r="B33974"/>
          <cell r="F33974"/>
        </row>
        <row r="33975">
          <cell r="B33975"/>
          <cell r="F33975"/>
        </row>
        <row r="33976">
          <cell r="B33976"/>
          <cell r="F33976"/>
        </row>
        <row r="33977">
          <cell r="B33977"/>
          <cell r="F33977"/>
        </row>
        <row r="33978">
          <cell r="B33978"/>
          <cell r="F33978"/>
        </row>
        <row r="33979">
          <cell r="B33979"/>
          <cell r="F33979"/>
        </row>
        <row r="33980">
          <cell r="B33980"/>
          <cell r="F33980"/>
        </row>
        <row r="33981">
          <cell r="B33981"/>
          <cell r="F33981"/>
        </row>
        <row r="33982">
          <cell r="B33982"/>
          <cell r="F33982"/>
        </row>
        <row r="33983">
          <cell r="B33983"/>
          <cell r="F33983"/>
        </row>
        <row r="33984">
          <cell r="B33984"/>
          <cell r="F33984"/>
        </row>
        <row r="33985">
          <cell r="B33985"/>
          <cell r="F33985"/>
        </row>
        <row r="33986">
          <cell r="B33986"/>
          <cell r="F33986"/>
        </row>
        <row r="33987">
          <cell r="B33987"/>
          <cell r="F33987"/>
        </row>
        <row r="33988">
          <cell r="B33988"/>
          <cell r="F33988"/>
        </row>
        <row r="33989">
          <cell r="B33989"/>
          <cell r="F33989"/>
        </row>
        <row r="33990">
          <cell r="B33990"/>
          <cell r="F33990"/>
        </row>
        <row r="33991">
          <cell r="B33991"/>
          <cell r="F33991"/>
        </row>
        <row r="33992">
          <cell r="B33992"/>
          <cell r="F33992"/>
        </row>
        <row r="33993">
          <cell r="B33993"/>
          <cell r="F33993"/>
        </row>
        <row r="33994">
          <cell r="B33994"/>
          <cell r="F33994"/>
        </row>
        <row r="33995">
          <cell r="B33995"/>
          <cell r="F33995"/>
        </row>
        <row r="33996">
          <cell r="B33996"/>
          <cell r="F33996"/>
        </row>
        <row r="33997">
          <cell r="B33997"/>
          <cell r="F33997"/>
        </row>
        <row r="33998">
          <cell r="B33998"/>
          <cell r="F33998"/>
        </row>
        <row r="33999">
          <cell r="B33999"/>
          <cell r="F33999"/>
        </row>
        <row r="34000">
          <cell r="B34000"/>
          <cell r="F34000"/>
        </row>
        <row r="34001">
          <cell r="B34001"/>
          <cell r="F34001"/>
        </row>
        <row r="34002">
          <cell r="B34002"/>
          <cell r="F34002"/>
        </row>
        <row r="34003">
          <cell r="B34003"/>
          <cell r="F34003"/>
        </row>
        <row r="34004">
          <cell r="B34004"/>
          <cell r="F34004"/>
        </row>
        <row r="34005">
          <cell r="B34005"/>
          <cell r="F34005"/>
        </row>
        <row r="34006">
          <cell r="B34006"/>
          <cell r="F34006"/>
        </row>
        <row r="34007">
          <cell r="B34007"/>
          <cell r="F34007"/>
        </row>
        <row r="34008">
          <cell r="B34008"/>
          <cell r="F34008"/>
        </row>
        <row r="34009">
          <cell r="B34009"/>
          <cell r="F34009"/>
        </row>
        <row r="34010">
          <cell r="B34010"/>
          <cell r="F34010"/>
        </row>
        <row r="34011">
          <cell r="B34011"/>
          <cell r="F34011"/>
        </row>
        <row r="34012">
          <cell r="B34012"/>
          <cell r="F34012"/>
        </row>
        <row r="34013">
          <cell r="B34013"/>
          <cell r="F34013"/>
        </row>
        <row r="34014">
          <cell r="B34014"/>
          <cell r="F34014"/>
        </row>
        <row r="34015">
          <cell r="B34015"/>
          <cell r="F34015"/>
        </row>
        <row r="34016">
          <cell r="B34016"/>
          <cell r="F34016"/>
        </row>
        <row r="34017">
          <cell r="B34017"/>
          <cell r="F34017"/>
        </row>
        <row r="34018">
          <cell r="B34018"/>
          <cell r="F34018"/>
        </row>
        <row r="34019">
          <cell r="B34019"/>
          <cell r="F34019"/>
        </row>
        <row r="34020">
          <cell r="B34020"/>
          <cell r="F34020"/>
        </row>
        <row r="34021">
          <cell r="B34021"/>
          <cell r="F34021"/>
        </row>
        <row r="34022">
          <cell r="B34022"/>
          <cell r="F34022"/>
        </row>
        <row r="34023">
          <cell r="B34023"/>
          <cell r="F34023"/>
        </row>
        <row r="34024">
          <cell r="B34024"/>
          <cell r="F34024"/>
        </row>
        <row r="34025">
          <cell r="B34025"/>
          <cell r="F34025"/>
        </row>
        <row r="34026">
          <cell r="B34026"/>
          <cell r="F34026"/>
        </row>
        <row r="34027">
          <cell r="B34027"/>
          <cell r="F34027"/>
        </row>
        <row r="34028">
          <cell r="B34028"/>
          <cell r="F34028"/>
        </row>
        <row r="34029">
          <cell r="B34029"/>
          <cell r="F34029"/>
        </row>
        <row r="34030">
          <cell r="B34030"/>
          <cell r="F34030"/>
        </row>
        <row r="34031">
          <cell r="B34031"/>
          <cell r="F34031"/>
        </row>
        <row r="34032">
          <cell r="B34032"/>
          <cell r="F34032"/>
        </row>
        <row r="34033">
          <cell r="B34033"/>
          <cell r="F34033"/>
        </row>
        <row r="34034">
          <cell r="B34034"/>
          <cell r="F34034"/>
        </row>
        <row r="34035">
          <cell r="B34035"/>
          <cell r="F34035"/>
        </row>
        <row r="34036">
          <cell r="B34036"/>
          <cell r="F34036"/>
        </row>
        <row r="34037">
          <cell r="B34037"/>
          <cell r="F34037"/>
        </row>
        <row r="34038">
          <cell r="B34038"/>
          <cell r="F34038"/>
        </row>
        <row r="34039">
          <cell r="B34039"/>
          <cell r="F34039"/>
        </row>
        <row r="34040">
          <cell r="B34040"/>
          <cell r="F34040"/>
        </row>
        <row r="34041">
          <cell r="B34041"/>
          <cell r="F34041"/>
        </row>
        <row r="34042">
          <cell r="B34042"/>
          <cell r="F34042"/>
        </row>
        <row r="34043">
          <cell r="B34043"/>
          <cell r="F34043"/>
        </row>
        <row r="34044">
          <cell r="B34044"/>
          <cell r="F34044"/>
        </row>
        <row r="34045">
          <cell r="B34045"/>
          <cell r="F34045"/>
        </row>
        <row r="34046">
          <cell r="B34046"/>
          <cell r="F34046"/>
        </row>
        <row r="34047">
          <cell r="B34047"/>
          <cell r="F34047"/>
        </row>
        <row r="34048">
          <cell r="B34048"/>
          <cell r="F34048"/>
        </row>
        <row r="34049">
          <cell r="B34049"/>
          <cell r="F34049"/>
        </row>
        <row r="34050">
          <cell r="B34050"/>
          <cell r="F34050"/>
        </row>
        <row r="34051">
          <cell r="B34051"/>
          <cell r="F34051"/>
        </row>
        <row r="34052">
          <cell r="B34052"/>
          <cell r="F34052"/>
        </row>
        <row r="34053">
          <cell r="B34053"/>
          <cell r="F34053"/>
        </row>
        <row r="34054">
          <cell r="B34054"/>
          <cell r="F34054"/>
        </row>
        <row r="34055">
          <cell r="B34055"/>
          <cell r="F34055"/>
        </row>
        <row r="34056">
          <cell r="B34056"/>
          <cell r="F34056"/>
        </row>
        <row r="34057">
          <cell r="B34057"/>
          <cell r="F34057"/>
        </row>
        <row r="34058">
          <cell r="B34058"/>
          <cell r="F34058"/>
        </row>
        <row r="34059">
          <cell r="B34059"/>
          <cell r="F34059"/>
        </row>
        <row r="34060">
          <cell r="B34060"/>
          <cell r="F34060"/>
        </row>
        <row r="34061">
          <cell r="B34061"/>
          <cell r="F34061"/>
        </row>
        <row r="34062">
          <cell r="B34062"/>
          <cell r="F34062"/>
        </row>
        <row r="34063">
          <cell r="B34063"/>
          <cell r="F34063"/>
        </row>
        <row r="34064">
          <cell r="B34064"/>
          <cell r="F34064"/>
        </row>
        <row r="34065">
          <cell r="B34065"/>
          <cell r="F34065"/>
        </row>
        <row r="34066">
          <cell r="B34066"/>
          <cell r="F34066"/>
        </row>
        <row r="34067">
          <cell r="B34067"/>
          <cell r="F34067"/>
        </row>
        <row r="34068">
          <cell r="B34068"/>
          <cell r="F34068"/>
        </row>
        <row r="34069">
          <cell r="B34069"/>
          <cell r="F34069"/>
        </row>
        <row r="34070">
          <cell r="B34070"/>
          <cell r="F34070"/>
        </row>
        <row r="34071">
          <cell r="B34071"/>
          <cell r="F34071"/>
        </row>
        <row r="34072">
          <cell r="B34072"/>
          <cell r="F34072"/>
        </row>
        <row r="34073">
          <cell r="B34073"/>
          <cell r="F34073"/>
        </row>
        <row r="34074">
          <cell r="B34074"/>
          <cell r="F34074"/>
        </row>
        <row r="34075">
          <cell r="B34075"/>
          <cell r="F34075"/>
        </row>
        <row r="34076">
          <cell r="B34076"/>
          <cell r="F34076"/>
        </row>
        <row r="34077">
          <cell r="B34077"/>
          <cell r="F34077"/>
        </row>
        <row r="34078">
          <cell r="B34078"/>
          <cell r="F34078"/>
        </row>
        <row r="34079">
          <cell r="B34079"/>
          <cell r="F34079"/>
        </row>
        <row r="34080">
          <cell r="B34080"/>
          <cell r="F34080"/>
        </row>
        <row r="34081">
          <cell r="B34081"/>
          <cell r="F34081"/>
        </row>
        <row r="34082">
          <cell r="B34082"/>
          <cell r="F34082"/>
        </row>
        <row r="34083">
          <cell r="B34083"/>
          <cell r="F34083"/>
        </row>
        <row r="34084">
          <cell r="B34084"/>
          <cell r="F34084"/>
        </row>
        <row r="34085">
          <cell r="B34085"/>
          <cell r="F34085"/>
        </row>
        <row r="34086">
          <cell r="B34086"/>
          <cell r="F34086"/>
        </row>
        <row r="34087">
          <cell r="B34087"/>
          <cell r="F34087"/>
        </row>
        <row r="34088">
          <cell r="B34088"/>
          <cell r="F34088"/>
        </row>
        <row r="34089">
          <cell r="B34089"/>
          <cell r="F34089"/>
        </row>
        <row r="34090">
          <cell r="B34090"/>
          <cell r="F34090"/>
        </row>
        <row r="34091">
          <cell r="B34091"/>
          <cell r="F34091"/>
        </row>
        <row r="34092">
          <cell r="B34092"/>
          <cell r="F34092"/>
        </row>
        <row r="34093">
          <cell r="B34093"/>
          <cell r="F34093"/>
        </row>
        <row r="34094">
          <cell r="B34094"/>
          <cell r="F34094"/>
        </row>
        <row r="34095">
          <cell r="B34095"/>
          <cell r="F34095"/>
        </row>
        <row r="34096">
          <cell r="B34096"/>
          <cell r="F34096"/>
        </row>
        <row r="34097">
          <cell r="B34097"/>
          <cell r="F34097"/>
        </row>
        <row r="34098">
          <cell r="B34098"/>
          <cell r="F34098"/>
        </row>
        <row r="34099">
          <cell r="B34099"/>
          <cell r="F34099"/>
        </row>
        <row r="34100">
          <cell r="B34100"/>
          <cell r="F34100"/>
        </row>
        <row r="34101">
          <cell r="B34101"/>
          <cell r="F34101"/>
        </row>
        <row r="34102">
          <cell r="B34102"/>
          <cell r="F34102"/>
        </row>
        <row r="34103">
          <cell r="B34103"/>
          <cell r="F34103"/>
        </row>
        <row r="34104">
          <cell r="B34104"/>
          <cell r="F34104"/>
        </row>
        <row r="34105">
          <cell r="B34105"/>
          <cell r="F34105"/>
        </row>
        <row r="34106">
          <cell r="B34106"/>
          <cell r="F34106"/>
        </row>
        <row r="34107">
          <cell r="B34107"/>
          <cell r="F34107"/>
        </row>
        <row r="34108">
          <cell r="B34108"/>
          <cell r="F34108"/>
        </row>
        <row r="34109">
          <cell r="B34109"/>
          <cell r="F34109"/>
        </row>
        <row r="34110">
          <cell r="B34110"/>
          <cell r="F34110"/>
        </row>
        <row r="34111">
          <cell r="B34111"/>
          <cell r="F34111"/>
        </row>
        <row r="34112">
          <cell r="B34112"/>
          <cell r="F34112"/>
        </row>
        <row r="34113">
          <cell r="B34113"/>
          <cell r="F34113"/>
        </row>
        <row r="34114">
          <cell r="B34114"/>
          <cell r="F34114"/>
        </row>
        <row r="34115">
          <cell r="B34115"/>
          <cell r="F34115"/>
        </row>
        <row r="34116">
          <cell r="B34116"/>
          <cell r="F34116"/>
        </row>
        <row r="34117">
          <cell r="B34117"/>
          <cell r="F34117"/>
        </row>
        <row r="34118">
          <cell r="B34118"/>
          <cell r="F34118"/>
        </row>
        <row r="34119">
          <cell r="B34119"/>
          <cell r="F34119"/>
        </row>
        <row r="34120">
          <cell r="B34120"/>
          <cell r="F34120"/>
        </row>
        <row r="34121">
          <cell r="B34121"/>
          <cell r="F34121"/>
        </row>
        <row r="34122">
          <cell r="B34122"/>
          <cell r="F34122"/>
        </row>
        <row r="34123">
          <cell r="B34123"/>
          <cell r="F34123"/>
        </row>
        <row r="34124">
          <cell r="B34124"/>
          <cell r="F34124"/>
        </row>
        <row r="34125">
          <cell r="B34125"/>
          <cell r="F34125"/>
        </row>
        <row r="34126">
          <cell r="B34126"/>
          <cell r="F34126"/>
        </row>
        <row r="34127">
          <cell r="B34127"/>
          <cell r="F34127"/>
        </row>
        <row r="34128">
          <cell r="B34128"/>
          <cell r="F34128"/>
        </row>
        <row r="34129">
          <cell r="B34129"/>
          <cell r="F34129"/>
        </row>
        <row r="34130">
          <cell r="B34130"/>
          <cell r="F34130"/>
        </row>
        <row r="34131">
          <cell r="B34131"/>
          <cell r="F34131"/>
        </row>
        <row r="34132">
          <cell r="B34132"/>
          <cell r="F34132"/>
        </row>
        <row r="34133">
          <cell r="B34133"/>
          <cell r="F34133"/>
        </row>
        <row r="34134">
          <cell r="B34134"/>
          <cell r="F34134"/>
        </row>
        <row r="34135">
          <cell r="B34135"/>
          <cell r="F34135"/>
        </row>
        <row r="34136">
          <cell r="B34136"/>
          <cell r="F34136"/>
        </row>
        <row r="34137">
          <cell r="B34137"/>
          <cell r="F34137"/>
        </row>
        <row r="34138">
          <cell r="B34138"/>
          <cell r="F34138"/>
        </row>
        <row r="34139">
          <cell r="B34139"/>
          <cell r="F34139"/>
        </row>
        <row r="34140">
          <cell r="B34140"/>
          <cell r="F34140"/>
        </row>
        <row r="34141">
          <cell r="B34141"/>
          <cell r="F34141"/>
        </row>
        <row r="34142">
          <cell r="B34142"/>
          <cell r="F34142"/>
        </row>
        <row r="34143">
          <cell r="B34143"/>
          <cell r="F34143"/>
        </row>
        <row r="34144">
          <cell r="B34144"/>
          <cell r="F34144"/>
        </row>
        <row r="34145">
          <cell r="B34145"/>
          <cell r="F34145"/>
        </row>
        <row r="34146">
          <cell r="B34146"/>
          <cell r="F34146"/>
        </row>
        <row r="34147">
          <cell r="B34147"/>
          <cell r="F34147"/>
        </row>
        <row r="34148">
          <cell r="B34148"/>
          <cell r="F34148"/>
        </row>
        <row r="34149">
          <cell r="B34149"/>
          <cell r="F34149"/>
        </row>
        <row r="34150">
          <cell r="B34150"/>
          <cell r="F34150"/>
        </row>
        <row r="34151">
          <cell r="B34151"/>
          <cell r="F34151"/>
        </row>
        <row r="34152">
          <cell r="B34152"/>
          <cell r="F34152"/>
        </row>
        <row r="34153">
          <cell r="B34153"/>
          <cell r="F34153"/>
        </row>
        <row r="34154">
          <cell r="B34154"/>
          <cell r="F34154"/>
        </row>
        <row r="34155">
          <cell r="B34155"/>
          <cell r="F34155"/>
        </row>
        <row r="34156">
          <cell r="B34156"/>
          <cell r="F34156"/>
        </row>
        <row r="34157">
          <cell r="B34157"/>
          <cell r="F34157"/>
        </row>
        <row r="34158">
          <cell r="B34158"/>
          <cell r="F34158"/>
        </row>
        <row r="34159">
          <cell r="B34159"/>
          <cell r="F34159"/>
        </row>
        <row r="34160">
          <cell r="B34160"/>
          <cell r="F34160"/>
        </row>
        <row r="34161">
          <cell r="B34161"/>
          <cell r="F34161"/>
        </row>
        <row r="34162">
          <cell r="B34162"/>
          <cell r="F34162"/>
        </row>
        <row r="34163">
          <cell r="B34163"/>
          <cell r="F34163"/>
        </row>
        <row r="34164">
          <cell r="B34164"/>
          <cell r="F34164"/>
        </row>
        <row r="34165">
          <cell r="B34165"/>
          <cell r="F34165"/>
        </row>
        <row r="34166">
          <cell r="B34166"/>
          <cell r="F34166"/>
        </row>
        <row r="34167">
          <cell r="B34167"/>
          <cell r="F34167"/>
        </row>
        <row r="34168">
          <cell r="B34168"/>
          <cell r="F34168"/>
        </row>
        <row r="34169">
          <cell r="B34169"/>
          <cell r="F34169"/>
        </row>
        <row r="34170">
          <cell r="B34170"/>
          <cell r="F34170"/>
        </row>
        <row r="34171">
          <cell r="B34171"/>
          <cell r="F34171"/>
        </row>
        <row r="34172">
          <cell r="B34172"/>
          <cell r="F34172"/>
        </row>
        <row r="34173">
          <cell r="B34173"/>
          <cell r="F34173"/>
        </row>
        <row r="34174">
          <cell r="B34174"/>
          <cell r="F34174"/>
        </row>
        <row r="34175">
          <cell r="B34175"/>
          <cell r="F34175"/>
        </row>
        <row r="34176">
          <cell r="B34176"/>
          <cell r="F34176"/>
        </row>
        <row r="34177">
          <cell r="B34177"/>
          <cell r="F34177"/>
        </row>
        <row r="34178">
          <cell r="B34178"/>
          <cell r="F34178"/>
        </row>
        <row r="34179">
          <cell r="B34179"/>
          <cell r="F34179"/>
        </row>
        <row r="34180">
          <cell r="B34180"/>
          <cell r="F34180"/>
        </row>
        <row r="34181">
          <cell r="B34181"/>
          <cell r="F34181"/>
        </row>
        <row r="34182">
          <cell r="B34182"/>
          <cell r="F34182"/>
        </row>
        <row r="34183">
          <cell r="B34183"/>
          <cell r="F34183"/>
        </row>
        <row r="34184">
          <cell r="B34184"/>
          <cell r="F34184"/>
        </row>
        <row r="34185">
          <cell r="B34185"/>
          <cell r="F34185"/>
        </row>
        <row r="34186">
          <cell r="B34186"/>
          <cell r="F34186"/>
        </row>
        <row r="34187">
          <cell r="B34187"/>
          <cell r="F34187"/>
        </row>
        <row r="34188">
          <cell r="B34188"/>
          <cell r="F34188"/>
        </row>
        <row r="34189">
          <cell r="B34189"/>
          <cell r="F34189"/>
        </row>
        <row r="34190">
          <cell r="B34190"/>
          <cell r="F34190"/>
        </row>
        <row r="34191">
          <cell r="B34191"/>
          <cell r="F34191"/>
        </row>
        <row r="34192">
          <cell r="B34192"/>
          <cell r="F34192"/>
        </row>
        <row r="34193">
          <cell r="B34193"/>
          <cell r="F34193"/>
        </row>
        <row r="34194">
          <cell r="B34194"/>
          <cell r="F34194"/>
        </row>
        <row r="34195">
          <cell r="B34195"/>
          <cell r="F34195"/>
        </row>
        <row r="34196">
          <cell r="B34196"/>
          <cell r="F34196"/>
        </row>
        <row r="34197">
          <cell r="B34197"/>
          <cell r="F34197"/>
        </row>
        <row r="34198">
          <cell r="B34198"/>
          <cell r="F34198"/>
        </row>
        <row r="34199">
          <cell r="B34199"/>
          <cell r="F34199"/>
        </row>
        <row r="34200">
          <cell r="B34200"/>
          <cell r="F34200"/>
        </row>
        <row r="34201">
          <cell r="B34201"/>
          <cell r="F34201"/>
        </row>
        <row r="34202">
          <cell r="B34202"/>
          <cell r="F34202"/>
        </row>
        <row r="34203">
          <cell r="B34203"/>
          <cell r="F34203"/>
        </row>
        <row r="34204">
          <cell r="B34204"/>
          <cell r="F34204"/>
        </row>
        <row r="34205">
          <cell r="B34205"/>
          <cell r="F34205"/>
        </row>
        <row r="34206">
          <cell r="B34206"/>
          <cell r="F34206"/>
        </row>
        <row r="34207">
          <cell r="B34207"/>
          <cell r="F34207"/>
        </row>
        <row r="34208">
          <cell r="B34208"/>
          <cell r="F34208"/>
        </row>
        <row r="34209">
          <cell r="B34209"/>
          <cell r="F34209"/>
        </row>
        <row r="34210">
          <cell r="B34210"/>
          <cell r="F34210"/>
        </row>
        <row r="34211">
          <cell r="B34211"/>
          <cell r="F34211"/>
        </row>
        <row r="34212">
          <cell r="B34212"/>
          <cell r="F34212"/>
        </row>
        <row r="34213">
          <cell r="B34213"/>
          <cell r="F34213"/>
        </row>
        <row r="34214">
          <cell r="B34214"/>
          <cell r="F34214"/>
        </row>
        <row r="34215">
          <cell r="B34215"/>
          <cell r="F34215"/>
        </row>
        <row r="34216">
          <cell r="B34216"/>
          <cell r="F34216"/>
        </row>
        <row r="34217">
          <cell r="B34217"/>
          <cell r="F34217"/>
        </row>
        <row r="34218">
          <cell r="B34218"/>
          <cell r="F34218"/>
        </row>
        <row r="34219">
          <cell r="B34219"/>
          <cell r="F34219"/>
        </row>
        <row r="34220">
          <cell r="B34220"/>
          <cell r="F34220"/>
        </row>
        <row r="34221">
          <cell r="B34221"/>
          <cell r="F34221"/>
        </row>
        <row r="34222">
          <cell r="B34222"/>
          <cell r="F34222"/>
        </row>
        <row r="34223">
          <cell r="B34223"/>
          <cell r="F34223"/>
        </row>
        <row r="34224">
          <cell r="B34224"/>
          <cell r="F34224"/>
        </row>
        <row r="34225">
          <cell r="B34225"/>
          <cell r="F34225"/>
        </row>
        <row r="34226">
          <cell r="B34226"/>
          <cell r="F34226"/>
        </row>
        <row r="34227">
          <cell r="B34227"/>
          <cell r="F34227"/>
        </row>
        <row r="34228">
          <cell r="B34228"/>
          <cell r="F34228"/>
        </row>
        <row r="34229">
          <cell r="B34229"/>
          <cell r="F34229"/>
        </row>
        <row r="34230">
          <cell r="B34230"/>
          <cell r="F34230"/>
        </row>
        <row r="34231">
          <cell r="B34231"/>
          <cell r="F34231"/>
        </row>
        <row r="34232">
          <cell r="B34232"/>
          <cell r="F34232"/>
        </row>
        <row r="34233">
          <cell r="B34233"/>
          <cell r="F34233"/>
        </row>
        <row r="34234">
          <cell r="B34234"/>
          <cell r="F34234"/>
        </row>
        <row r="34235">
          <cell r="B34235"/>
          <cell r="F34235"/>
        </row>
        <row r="34236">
          <cell r="B34236"/>
          <cell r="F34236"/>
        </row>
        <row r="34237">
          <cell r="B34237"/>
          <cell r="F34237"/>
        </row>
        <row r="34238">
          <cell r="B34238"/>
          <cell r="F34238"/>
        </row>
        <row r="34239">
          <cell r="B34239"/>
          <cell r="F34239"/>
        </row>
        <row r="34240">
          <cell r="B34240"/>
          <cell r="F34240"/>
        </row>
        <row r="34241">
          <cell r="B34241"/>
          <cell r="F34241"/>
        </row>
        <row r="34242">
          <cell r="B34242"/>
          <cell r="F34242"/>
        </row>
        <row r="34243">
          <cell r="B34243"/>
          <cell r="F34243"/>
        </row>
        <row r="34244">
          <cell r="B34244"/>
          <cell r="F34244"/>
        </row>
        <row r="34245">
          <cell r="B34245"/>
          <cell r="F34245"/>
        </row>
        <row r="34246">
          <cell r="B34246"/>
          <cell r="F34246"/>
        </row>
        <row r="34247">
          <cell r="B34247"/>
          <cell r="F34247"/>
        </row>
        <row r="34248">
          <cell r="B34248"/>
          <cell r="F34248"/>
        </row>
        <row r="34249">
          <cell r="B34249"/>
          <cell r="F34249"/>
        </row>
        <row r="34250">
          <cell r="B34250"/>
          <cell r="F34250"/>
        </row>
        <row r="34251">
          <cell r="B34251"/>
          <cell r="F34251"/>
        </row>
        <row r="34252">
          <cell r="B34252"/>
          <cell r="F34252"/>
        </row>
        <row r="34253">
          <cell r="B34253"/>
          <cell r="F34253"/>
        </row>
        <row r="34254">
          <cell r="B34254"/>
          <cell r="F34254"/>
        </row>
        <row r="34255">
          <cell r="B34255"/>
          <cell r="F34255"/>
        </row>
        <row r="34256">
          <cell r="B34256"/>
          <cell r="F34256"/>
        </row>
        <row r="34257">
          <cell r="B34257"/>
          <cell r="F34257"/>
        </row>
        <row r="34258">
          <cell r="B34258"/>
          <cell r="F34258"/>
        </row>
        <row r="34259">
          <cell r="B34259"/>
          <cell r="F34259"/>
        </row>
        <row r="34260">
          <cell r="B34260"/>
          <cell r="F34260"/>
        </row>
        <row r="34261">
          <cell r="B34261"/>
          <cell r="F34261"/>
        </row>
        <row r="34262">
          <cell r="B34262"/>
          <cell r="F34262"/>
        </row>
        <row r="34263">
          <cell r="B34263"/>
          <cell r="F34263"/>
        </row>
        <row r="34264">
          <cell r="B34264"/>
          <cell r="F34264"/>
        </row>
        <row r="34265">
          <cell r="B34265"/>
          <cell r="F34265"/>
        </row>
        <row r="34266">
          <cell r="B34266"/>
          <cell r="F34266"/>
        </row>
        <row r="34267">
          <cell r="B34267"/>
          <cell r="F34267"/>
        </row>
        <row r="34268">
          <cell r="B34268"/>
          <cell r="F34268"/>
        </row>
        <row r="34269">
          <cell r="B34269"/>
          <cell r="F34269"/>
        </row>
        <row r="34270">
          <cell r="B34270"/>
          <cell r="F34270"/>
        </row>
        <row r="34271">
          <cell r="B34271"/>
          <cell r="F34271"/>
        </row>
        <row r="34272">
          <cell r="B34272"/>
          <cell r="F34272"/>
        </row>
        <row r="34273">
          <cell r="B34273"/>
          <cell r="F34273"/>
        </row>
        <row r="34274">
          <cell r="B34274"/>
          <cell r="F34274"/>
        </row>
        <row r="34275">
          <cell r="B34275"/>
          <cell r="F34275"/>
        </row>
        <row r="34276">
          <cell r="B34276"/>
          <cell r="F34276"/>
        </row>
        <row r="34277">
          <cell r="B34277"/>
          <cell r="F34277"/>
        </row>
        <row r="34278">
          <cell r="B34278"/>
          <cell r="F34278"/>
        </row>
        <row r="34279">
          <cell r="B34279"/>
          <cell r="F34279"/>
        </row>
        <row r="34280">
          <cell r="B34280"/>
          <cell r="F34280"/>
        </row>
        <row r="34281">
          <cell r="B34281"/>
          <cell r="F34281"/>
        </row>
        <row r="34282">
          <cell r="B34282"/>
          <cell r="F34282"/>
        </row>
        <row r="34283">
          <cell r="B34283"/>
          <cell r="F34283"/>
        </row>
        <row r="34284">
          <cell r="B34284"/>
          <cell r="F34284"/>
        </row>
        <row r="34285">
          <cell r="B34285"/>
          <cell r="F34285"/>
        </row>
        <row r="34286">
          <cell r="B34286"/>
          <cell r="F34286"/>
        </row>
        <row r="34287">
          <cell r="B34287"/>
          <cell r="F34287"/>
        </row>
        <row r="34288">
          <cell r="B34288"/>
          <cell r="F34288"/>
        </row>
        <row r="34289">
          <cell r="B34289"/>
          <cell r="F34289"/>
        </row>
        <row r="34290">
          <cell r="B34290"/>
          <cell r="F34290"/>
        </row>
        <row r="34291">
          <cell r="B34291"/>
          <cell r="F34291"/>
        </row>
        <row r="34292">
          <cell r="B34292"/>
          <cell r="F34292"/>
        </row>
        <row r="34293">
          <cell r="B34293"/>
          <cell r="F34293"/>
        </row>
        <row r="34294">
          <cell r="B34294"/>
          <cell r="F34294"/>
        </row>
        <row r="34295">
          <cell r="B34295"/>
          <cell r="F34295"/>
        </row>
        <row r="34296">
          <cell r="B34296"/>
          <cell r="F34296"/>
        </row>
        <row r="34297">
          <cell r="B34297"/>
          <cell r="F34297"/>
        </row>
        <row r="34298">
          <cell r="B34298"/>
          <cell r="F34298"/>
        </row>
        <row r="34299">
          <cell r="B34299"/>
          <cell r="F34299"/>
        </row>
        <row r="34300">
          <cell r="B34300"/>
          <cell r="F34300"/>
        </row>
        <row r="34301">
          <cell r="B34301"/>
          <cell r="F34301"/>
        </row>
        <row r="34302">
          <cell r="B34302"/>
          <cell r="F34302"/>
        </row>
        <row r="34303">
          <cell r="B34303"/>
          <cell r="F34303"/>
        </row>
        <row r="34304">
          <cell r="B34304"/>
          <cell r="F34304"/>
        </row>
        <row r="34305">
          <cell r="B34305"/>
          <cell r="F34305"/>
        </row>
        <row r="34306">
          <cell r="B34306"/>
          <cell r="F34306"/>
        </row>
        <row r="34307">
          <cell r="B34307"/>
          <cell r="F34307"/>
        </row>
        <row r="34308">
          <cell r="B34308"/>
          <cell r="F34308"/>
        </row>
        <row r="34309">
          <cell r="B34309"/>
          <cell r="F34309"/>
        </row>
        <row r="34310">
          <cell r="B34310"/>
          <cell r="F34310"/>
        </row>
        <row r="34311">
          <cell r="B34311"/>
          <cell r="F34311"/>
        </row>
        <row r="34312">
          <cell r="B34312"/>
          <cell r="F34312"/>
        </row>
        <row r="34313">
          <cell r="B34313"/>
          <cell r="F34313"/>
        </row>
        <row r="34314">
          <cell r="B34314"/>
          <cell r="F34314"/>
        </row>
        <row r="34315">
          <cell r="B34315"/>
          <cell r="F34315"/>
        </row>
        <row r="34316">
          <cell r="B34316"/>
          <cell r="F34316"/>
        </row>
        <row r="34317">
          <cell r="B34317"/>
          <cell r="F34317"/>
        </row>
        <row r="34318">
          <cell r="B34318"/>
          <cell r="F34318"/>
        </row>
        <row r="34319">
          <cell r="B34319"/>
          <cell r="F34319"/>
        </row>
        <row r="34320">
          <cell r="B34320"/>
          <cell r="F34320"/>
        </row>
        <row r="34321">
          <cell r="B34321"/>
          <cell r="F34321"/>
        </row>
        <row r="34322">
          <cell r="B34322"/>
          <cell r="F34322"/>
        </row>
        <row r="34323">
          <cell r="B34323"/>
          <cell r="F34323"/>
        </row>
        <row r="34324">
          <cell r="B34324"/>
          <cell r="F34324"/>
        </row>
        <row r="34325">
          <cell r="B34325"/>
          <cell r="F34325"/>
        </row>
        <row r="34326">
          <cell r="B34326"/>
          <cell r="F34326"/>
        </row>
        <row r="34327">
          <cell r="B34327"/>
          <cell r="F34327"/>
        </row>
        <row r="34328">
          <cell r="B34328"/>
          <cell r="F34328"/>
        </row>
        <row r="34329">
          <cell r="B34329"/>
          <cell r="F34329"/>
        </row>
        <row r="34330">
          <cell r="B34330"/>
          <cell r="F34330"/>
        </row>
        <row r="34331">
          <cell r="B34331"/>
          <cell r="F34331"/>
        </row>
        <row r="34332">
          <cell r="B34332"/>
          <cell r="F34332"/>
        </row>
        <row r="34333">
          <cell r="B34333"/>
          <cell r="F34333"/>
        </row>
        <row r="34334">
          <cell r="B34334"/>
          <cell r="F34334"/>
        </row>
        <row r="34335">
          <cell r="B34335"/>
          <cell r="F34335"/>
        </row>
        <row r="34336">
          <cell r="B34336"/>
          <cell r="F34336"/>
        </row>
        <row r="34337">
          <cell r="B34337"/>
          <cell r="F34337"/>
        </row>
        <row r="34338">
          <cell r="B34338"/>
          <cell r="F34338"/>
        </row>
        <row r="34339">
          <cell r="B34339"/>
          <cell r="F34339"/>
        </row>
        <row r="34340">
          <cell r="B34340"/>
          <cell r="F34340"/>
        </row>
        <row r="34341">
          <cell r="B34341"/>
          <cell r="F34341"/>
        </row>
        <row r="34342">
          <cell r="B34342"/>
          <cell r="F34342"/>
        </row>
        <row r="34343">
          <cell r="B34343"/>
          <cell r="F34343"/>
        </row>
        <row r="34344">
          <cell r="B34344"/>
          <cell r="F34344"/>
        </row>
        <row r="34345">
          <cell r="B34345"/>
          <cell r="F34345"/>
        </row>
        <row r="34346">
          <cell r="B34346"/>
          <cell r="F34346"/>
        </row>
        <row r="34347">
          <cell r="B34347"/>
          <cell r="F34347"/>
        </row>
        <row r="34348">
          <cell r="B34348"/>
          <cell r="F34348"/>
        </row>
        <row r="34349">
          <cell r="B34349"/>
          <cell r="F34349"/>
        </row>
        <row r="34350">
          <cell r="B34350"/>
          <cell r="F34350"/>
        </row>
        <row r="34351">
          <cell r="B34351"/>
          <cell r="F34351"/>
        </row>
        <row r="34352">
          <cell r="B34352"/>
          <cell r="F34352"/>
        </row>
        <row r="34353">
          <cell r="B34353"/>
          <cell r="F34353"/>
        </row>
        <row r="34354">
          <cell r="B34354"/>
          <cell r="F34354"/>
        </row>
        <row r="34355">
          <cell r="B34355"/>
          <cell r="F34355"/>
        </row>
        <row r="34356">
          <cell r="B34356"/>
          <cell r="F34356"/>
        </row>
        <row r="34357">
          <cell r="B34357"/>
          <cell r="F34357"/>
        </row>
        <row r="34358">
          <cell r="B34358"/>
          <cell r="F34358"/>
        </row>
        <row r="34359">
          <cell r="B34359"/>
          <cell r="F34359"/>
        </row>
        <row r="34360">
          <cell r="B34360"/>
          <cell r="F34360"/>
        </row>
        <row r="34361">
          <cell r="B34361"/>
          <cell r="F34361"/>
        </row>
        <row r="34362">
          <cell r="B34362"/>
          <cell r="F34362"/>
        </row>
        <row r="34363">
          <cell r="B34363"/>
          <cell r="F34363"/>
        </row>
        <row r="34364">
          <cell r="B34364"/>
          <cell r="F34364"/>
        </row>
        <row r="34365">
          <cell r="B34365"/>
          <cell r="F34365"/>
        </row>
        <row r="34366">
          <cell r="B34366"/>
          <cell r="F34366"/>
        </row>
        <row r="34367">
          <cell r="B34367"/>
          <cell r="F34367"/>
        </row>
        <row r="34368">
          <cell r="B34368"/>
          <cell r="F34368"/>
        </row>
        <row r="34369">
          <cell r="B34369"/>
          <cell r="F34369"/>
        </row>
        <row r="34370">
          <cell r="B34370"/>
          <cell r="F34370"/>
        </row>
        <row r="34371">
          <cell r="B34371"/>
          <cell r="F34371"/>
        </row>
        <row r="34372">
          <cell r="B34372"/>
          <cell r="F34372"/>
        </row>
        <row r="34373">
          <cell r="B34373"/>
          <cell r="F34373"/>
        </row>
        <row r="34374">
          <cell r="B34374"/>
          <cell r="F34374"/>
        </row>
        <row r="34375">
          <cell r="B34375"/>
          <cell r="F34375"/>
        </row>
        <row r="34376">
          <cell r="B34376"/>
          <cell r="F34376"/>
        </row>
        <row r="34377">
          <cell r="B34377"/>
          <cell r="F34377"/>
        </row>
        <row r="34378">
          <cell r="B34378"/>
          <cell r="F34378"/>
        </row>
        <row r="34379">
          <cell r="B34379"/>
          <cell r="F34379"/>
        </row>
        <row r="34380">
          <cell r="B34380"/>
          <cell r="F34380"/>
        </row>
        <row r="34381">
          <cell r="B34381"/>
          <cell r="F34381"/>
        </row>
        <row r="34382">
          <cell r="B34382"/>
          <cell r="F34382"/>
        </row>
        <row r="34383">
          <cell r="B34383"/>
          <cell r="F34383"/>
        </row>
        <row r="34384">
          <cell r="B34384"/>
          <cell r="F34384"/>
        </row>
        <row r="34385">
          <cell r="B34385"/>
          <cell r="F34385"/>
        </row>
        <row r="34386">
          <cell r="B34386"/>
          <cell r="F34386"/>
        </row>
        <row r="34387">
          <cell r="B34387"/>
          <cell r="F34387"/>
        </row>
        <row r="34388">
          <cell r="B34388"/>
          <cell r="F34388"/>
        </row>
        <row r="34389">
          <cell r="B34389"/>
          <cell r="F34389"/>
        </row>
        <row r="34390">
          <cell r="B34390"/>
          <cell r="F34390"/>
        </row>
        <row r="34391">
          <cell r="B34391"/>
          <cell r="F34391"/>
        </row>
        <row r="34392">
          <cell r="B34392"/>
          <cell r="F34392"/>
        </row>
        <row r="34393">
          <cell r="B34393"/>
          <cell r="F34393"/>
        </row>
        <row r="34394">
          <cell r="B34394"/>
          <cell r="F34394"/>
        </row>
        <row r="34395">
          <cell r="B34395"/>
          <cell r="F34395"/>
        </row>
        <row r="34396">
          <cell r="B34396"/>
          <cell r="F34396"/>
        </row>
        <row r="34397">
          <cell r="B34397"/>
          <cell r="F34397"/>
        </row>
        <row r="34398">
          <cell r="B34398"/>
          <cell r="F34398"/>
        </row>
        <row r="34399">
          <cell r="B34399"/>
          <cell r="F34399"/>
        </row>
        <row r="34400">
          <cell r="B34400"/>
          <cell r="F34400"/>
        </row>
        <row r="34401">
          <cell r="B34401"/>
          <cell r="F34401"/>
        </row>
        <row r="34402">
          <cell r="B34402"/>
          <cell r="F34402"/>
        </row>
        <row r="34403">
          <cell r="B34403"/>
          <cell r="F34403"/>
        </row>
        <row r="34404">
          <cell r="B34404"/>
          <cell r="F34404"/>
        </row>
        <row r="34405">
          <cell r="B34405"/>
          <cell r="F34405"/>
        </row>
        <row r="34406">
          <cell r="B34406"/>
          <cell r="F34406"/>
        </row>
        <row r="34407">
          <cell r="B34407"/>
          <cell r="F34407"/>
        </row>
        <row r="34408">
          <cell r="B34408"/>
          <cell r="F34408"/>
        </row>
        <row r="34409">
          <cell r="B34409"/>
          <cell r="F34409"/>
        </row>
        <row r="34410">
          <cell r="B34410"/>
          <cell r="F34410"/>
        </row>
        <row r="34411">
          <cell r="B34411"/>
          <cell r="F34411"/>
        </row>
        <row r="34412">
          <cell r="B34412"/>
          <cell r="F34412"/>
        </row>
        <row r="34413">
          <cell r="B34413"/>
          <cell r="F34413"/>
        </row>
        <row r="34414">
          <cell r="B34414"/>
          <cell r="F34414"/>
        </row>
        <row r="34415">
          <cell r="B34415"/>
          <cell r="F34415"/>
        </row>
        <row r="34416">
          <cell r="B34416"/>
          <cell r="F34416"/>
        </row>
        <row r="34417">
          <cell r="B34417"/>
          <cell r="F34417"/>
        </row>
        <row r="34418">
          <cell r="B34418"/>
          <cell r="F34418"/>
        </row>
        <row r="34419">
          <cell r="B34419"/>
          <cell r="F34419"/>
        </row>
        <row r="34420">
          <cell r="B34420"/>
          <cell r="F34420"/>
        </row>
        <row r="34421">
          <cell r="B34421"/>
          <cell r="F34421"/>
        </row>
        <row r="34422">
          <cell r="B34422"/>
          <cell r="F34422"/>
        </row>
        <row r="34423">
          <cell r="B34423"/>
          <cell r="F34423"/>
        </row>
        <row r="34424">
          <cell r="B34424"/>
          <cell r="F34424"/>
        </row>
        <row r="34425">
          <cell r="B34425"/>
          <cell r="F34425"/>
        </row>
        <row r="34426">
          <cell r="B34426"/>
          <cell r="F34426"/>
        </row>
        <row r="34427">
          <cell r="B34427"/>
          <cell r="F34427"/>
        </row>
        <row r="34428">
          <cell r="B34428"/>
          <cell r="F34428"/>
        </row>
        <row r="34429">
          <cell r="B34429"/>
          <cell r="F34429"/>
        </row>
        <row r="34430">
          <cell r="B34430"/>
          <cell r="F34430"/>
        </row>
        <row r="34431">
          <cell r="B34431"/>
          <cell r="F34431"/>
        </row>
        <row r="34432">
          <cell r="B34432"/>
          <cell r="F34432"/>
        </row>
        <row r="34433">
          <cell r="B34433"/>
          <cell r="F34433"/>
        </row>
        <row r="34434">
          <cell r="B34434"/>
          <cell r="F34434"/>
        </row>
        <row r="34435">
          <cell r="B34435"/>
          <cell r="F34435"/>
        </row>
        <row r="34436">
          <cell r="B34436"/>
          <cell r="F34436"/>
        </row>
        <row r="34437">
          <cell r="B34437"/>
          <cell r="F34437"/>
        </row>
        <row r="34438">
          <cell r="B34438"/>
          <cell r="F34438"/>
        </row>
        <row r="34439">
          <cell r="B34439"/>
          <cell r="F34439"/>
        </row>
        <row r="34440">
          <cell r="B34440"/>
          <cell r="F34440"/>
        </row>
        <row r="34441">
          <cell r="B34441"/>
          <cell r="F34441"/>
        </row>
        <row r="34442">
          <cell r="B34442"/>
          <cell r="F34442"/>
        </row>
        <row r="34443">
          <cell r="B34443"/>
          <cell r="F34443"/>
        </row>
        <row r="34444">
          <cell r="B34444"/>
          <cell r="F34444"/>
        </row>
        <row r="34445">
          <cell r="B34445"/>
          <cell r="F34445"/>
        </row>
        <row r="34446">
          <cell r="B34446"/>
          <cell r="F34446"/>
        </row>
        <row r="34447">
          <cell r="B34447"/>
          <cell r="F34447"/>
        </row>
        <row r="34448">
          <cell r="B34448"/>
          <cell r="F34448"/>
        </row>
        <row r="34449">
          <cell r="B34449"/>
          <cell r="F34449"/>
        </row>
        <row r="34450">
          <cell r="B34450"/>
          <cell r="F34450"/>
        </row>
        <row r="34451">
          <cell r="B34451"/>
          <cell r="F34451"/>
        </row>
        <row r="34452">
          <cell r="B34452"/>
          <cell r="F34452"/>
        </row>
        <row r="34453">
          <cell r="B34453"/>
          <cell r="F34453"/>
        </row>
        <row r="34454">
          <cell r="B34454"/>
          <cell r="F34454"/>
        </row>
        <row r="34455">
          <cell r="B34455"/>
          <cell r="F34455"/>
        </row>
        <row r="34456">
          <cell r="B34456"/>
          <cell r="F34456"/>
        </row>
        <row r="34457">
          <cell r="B34457"/>
          <cell r="F34457"/>
        </row>
        <row r="34458">
          <cell r="B34458"/>
          <cell r="F34458"/>
        </row>
        <row r="34459">
          <cell r="B34459"/>
          <cell r="F34459"/>
        </row>
        <row r="34460">
          <cell r="B34460"/>
          <cell r="F34460"/>
        </row>
        <row r="34461">
          <cell r="B34461"/>
          <cell r="F34461"/>
        </row>
        <row r="34462">
          <cell r="B34462"/>
          <cell r="F34462"/>
        </row>
        <row r="34463">
          <cell r="B34463"/>
          <cell r="F34463"/>
        </row>
        <row r="34464">
          <cell r="B34464"/>
          <cell r="F34464"/>
        </row>
        <row r="34465">
          <cell r="B34465"/>
          <cell r="F34465"/>
        </row>
        <row r="34466">
          <cell r="B34466"/>
          <cell r="F34466"/>
        </row>
        <row r="34467">
          <cell r="B34467"/>
          <cell r="F34467"/>
        </row>
        <row r="34468">
          <cell r="B34468"/>
          <cell r="F34468"/>
        </row>
        <row r="34469">
          <cell r="B34469"/>
          <cell r="F34469"/>
        </row>
        <row r="34470">
          <cell r="B34470"/>
          <cell r="F34470"/>
        </row>
        <row r="34471">
          <cell r="B34471"/>
          <cell r="F34471"/>
        </row>
        <row r="34472">
          <cell r="B34472"/>
          <cell r="F34472"/>
        </row>
        <row r="34473">
          <cell r="B34473"/>
          <cell r="F34473"/>
        </row>
        <row r="34474">
          <cell r="B34474"/>
          <cell r="F34474"/>
        </row>
        <row r="34475">
          <cell r="B34475"/>
          <cell r="F34475"/>
        </row>
        <row r="34476">
          <cell r="B34476"/>
          <cell r="F34476"/>
        </row>
        <row r="34477">
          <cell r="B34477"/>
          <cell r="F34477"/>
        </row>
        <row r="34478">
          <cell r="B34478"/>
          <cell r="F34478"/>
        </row>
        <row r="34479">
          <cell r="B34479"/>
          <cell r="F34479"/>
        </row>
        <row r="34480">
          <cell r="B34480"/>
          <cell r="F34480"/>
        </row>
        <row r="34481">
          <cell r="B34481"/>
          <cell r="F34481"/>
        </row>
        <row r="34482">
          <cell r="B34482"/>
          <cell r="F34482"/>
        </row>
        <row r="34483">
          <cell r="B34483"/>
          <cell r="F34483"/>
        </row>
        <row r="34484">
          <cell r="B34484"/>
          <cell r="F34484"/>
        </row>
        <row r="34485">
          <cell r="B34485"/>
          <cell r="F34485"/>
        </row>
        <row r="34486">
          <cell r="B34486"/>
          <cell r="F34486"/>
        </row>
        <row r="34487">
          <cell r="B34487"/>
          <cell r="F34487"/>
        </row>
        <row r="34488">
          <cell r="B34488"/>
          <cell r="F34488"/>
        </row>
        <row r="34489">
          <cell r="B34489"/>
          <cell r="F34489"/>
        </row>
        <row r="34490">
          <cell r="B34490"/>
          <cell r="F34490"/>
        </row>
        <row r="34491">
          <cell r="B34491"/>
          <cell r="F34491"/>
        </row>
        <row r="34492">
          <cell r="B34492"/>
          <cell r="F34492"/>
        </row>
        <row r="34493">
          <cell r="B34493"/>
          <cell r="F34493"/>
        </row>
        <row r="34494">
          <cell r="B34494"/>
          <cell r="F34494"/>
        </row>
        <row r="34495">
          <cell r="B34495"/>
          <cell r="F34495"/>
        </row>
        <row r="34496">
          <cell r="B34496"/>
          <cell r="F34496"/>
        </row>
        <row r="34497">
          <cell r="B34497"/>
          <cell r="F34497"/>
        </row>
        <row r="34498">
          <cell r="B34498"/>
          <cell r="F34498"/>
        </row>
        <row r="34499">
          <cell r="B34499"/>
          <cell r="F34499"/>
        </row>
        <row r="34500">
          <cell r="B34500"/>
          <cell r="F34500"/>
        </row>
        <row r="34501">
          <cell r="B34501"/>
          <cell r="F34501"/>
        </row>
        <row r="34502">
          <cell r="B34502"/>
          <cell r="F34502"/>
        </row>
        <row r="34503">
          <cell r="B34503"/>
          <cell r="F34503"/>
        </row>
        <row r="34504">
          <cell r="B34504"/>
          <cell r="F34504"/>
        </row>
        <row r="34505">
          <cell r="B34505"/>
          <cell r="F34505"/>
        </row>
        <row r="34506">
          <cell r="B34506"/>
          <cell r="F34506"/>
        </row>
        <row r="34507">
          <cell r="B34507"/>
          <cell r="F34507"/>
        </row>
        <row r="34508">
          <cell r="B34508"/>
          <cell r="F34508"/>
        </row>
        <row r="34509">
          <cell r="B34509"/>
          <cell r="F34509"/>
        </row>
        <row r="34510">
          <cell r="B34510"/>
          <cell r="F34510"/>
        </row>
        <row r="34511">
          <cell r="B34511"/>
          <cell r="F34511"/>
        </row>
        <row r="34512">
          <cell r="B34512"/>
          <cell r="F34512"/>
        </row>
        <row r="34513">
          <cell r="B34513"/>
          <cell r="F34513"/>
        </row>
        <row r="34514">
          <cell r="B34514"/>
          <cell r="F34514"/>
        </row>
        <row r="34515">
          <cell r="B34515"/>
          <cell r="F34515"/>
        </row>
        <row r="34516">
          <cell r="B34516"/>
          <cell r="F34516"/>
        </row>
        <row r="34517">
          <cell r="B34517"/>
          <cell r="F34517"/>
        </row>
        <row r="34518">
          <cell r="B34518"/>
          <cell r="F34518"/>
        </row>
        <row r="34519">
          <cell r="B34519"/>
          <cell r="F34519"/>
        </row>
        <row r="34520">
          <cell r="B34520"/>
          <cell r="F34520"/>
        </row>
        <row r="34521">
          <cell r="B34521"/>
          <cell r="F34521"/>
        </row>
        <row r="34522">
          <cell r="B34522"/>
          <cell r="F34522"/>
        </row>
        <row r="34523">
          <cell r="B34523"/>
          <cell r="F34523"/>
        </row>
        <row r="34524">
          <cell r="B34524"/>
          <cell r="F34524"/>
        </row>
        <row r="34525">
          <cell r="B34525"/>
          <cell r="F34525"/>
        </row>
        <row r="34526">
          <cell r="B34526"/>
          <cell r="F34526"/>
        </row>
        <row r="34527">
          <cell r="B34527"/>
          <cell r="F34527"/>
        </row>
        <row r="34528">
          <cell r="B34528"/>
          <cell r="F34528"/>
        </row>
        <row r="34529">
          <cell r="B34529"/>
          <cell r="F34529"/>
        </row>
        <row r="34530">
          <cell r="B34530"/>
          <cell r="F34530"/>
        </row>
        <row r="34531">
          <cell r="B34531"/>
          <cell r="F34531"/>
        </row>
        <row r="34532">
          <cell r="B34532"/>
          <cell r="F34532"/>
        </row>
        <row r="34533">
          <cell r="B34533"/>
          <cell r="F34533"/>
        </row>
        <row r="34534">
          <cell r="B34534"/>
          <cell r="F34534"/>
        </row>
        <row r="34535">
          <cell r="B34535"/>
          <cell r="F34535"/>
        </row>
        <row r="34536">
          <cell r="B34536"/>
          <cell r="F34536"/>
        </row>
        <row r="34537">
          <cell r="B34537"/>
          <cell r="F34537"/>
        </row>
        <row r="34538">
          <cell r="B34538"/>
          <cell r="F34538"/>
        </row>
        <row r="34539">
          <cell r="B34539"/>
          <cell r="F34539"/>
        </row>
        <row r="34540">
          <cell r="B34540"/>
          <cell r="F34540"/>
        </row>
        <row r="34541">
          <cell r="B34541"/>
          <cell r="F34541"/>
        </row>
        <row r="34542">
          <cell r="B34542"/>
          <cell r="F34542"/>
        </row>
        <row r="34543">
          <cell r="B34543"/>
          <cell r="F34543"/>
        </row>
        <row r="34544">
          <cell r="B34544"/>
          <cell r="F34544"/>
        </row>
        <row r="34545">
          <cell r="B34545"/>
          <cell r="F34545"/>
        </row>
        <row r="34546">
          <cell r="B34546"/>
          <cell r="F34546"/>
        </row>
        <row r="34547">
          <cell r="B34547"/>
          <cell r="F34547"/>
        </row>
        <row r="34548">
          <cell r="B34548"/>
          <cell r="F34548"/>
        </row>
        <row r="34549">
          <cell r="B34549"/>
          <cell r="F34549"/>
        </row>
        <row r="34550">
          <cell r="B34550"/>
          <cell r="F34550"/>
        </row>
        <row r="34551">
          <cell r="B34551"/>
          <cell r="F34551"/>
        </row>
        <row r="34552">
          <cell r="B34552"/>
          <cell r="F34552"/>
        </row>
        <row r="34553">
          <cell r="B34553"/>
          <cell r="F34553"/>
        </row>
        <row r="34554">
          <cell r="B34554"/>
          <cell r="F34554"/>
        </row>
        <row r="34555">
          <cell r="B34555"/>
          <cell r="F34555"/>
        </row>
        <row r="34556">
          <cell r="B34556"/>
          <cell r="F34556"/>
        </row>
        <row r="34557">
          <cell r="B34557"/>
          <cell r="F34557"/>
        </row>
        <row r="34558">
          <cell r="B34558"/>
          <cell r="F34558"/>
        </row>
        <row r="34559">
          <cell r="B34559"/>
          <cell r="F34559"/>
        </row>
        <row r="34560">
          <cell r="B34560"/>
          <cell r="F34560"/>
        </row>
        <row r="34561">
          <cell r="B34561"/>
          <cell r="F34561"/>
        </row>
        <row r="34562">
          <cell r="B34562"/>
          <cell r="F34562"/>
        </row>
        <row r="34563">
          <cell r="B34563"/>
          <cell r="F34563"/>
        </row>
        <row r="34564">
          <cell r="B34564"/>
          <cell r="F34564"/>
        </row>
        <row r="34565">
          <cell r="B34565"/>
          <cell r="F34565"/>
        </row>
        <row r="34566">
          <cell r="B34566"/>
          <cell r="F34566"/>
        </row>
        <row r="34567">
          <cell r="B34567"/>
          <cell r="F34567"/>
        </row>
        <row r="34568">
          <cell r="B34568"/>
          <cell r="F34568"/>
        </row>
        <row r="34569">
          <cell r="B34569"/>
          <cell r="F34569"/>
        </row>
        <row r="34570">
          <cell r="B34570"/>
          <cell r="F34570"/>
        </row>
        <row r="34571">
          <cell r="B34571"/>
          <cell r="F34571"/>
        </row>
        <row r="34572">
          <cell r="B34572"/>
          <cell r="F34572"/>
        </row>
        <row r="34573">
          <cell r="B34573"/>
          <cell r="F34573"/>
        </row>
        <row r="34574">
          <cell r="B34574"/>
          <cell r="F34574"/>
        </row>
        <row r="34575">
          <cell r="B34575"/>
          <cell r="F34575"/>
        </row>
        <row r="34576">
          <cell r="B34576"/>
          <cell r="F34576"/>
        </row>
        <row r="34577">
          <cell r="B34577"/>
          <cell r="F34577"/>
        </row>
        <row r="34578">
          <cell r="B34578"/>
          <cell r="F34578"/>
        </row>
        <row r="34579">
          <cell r="B34579"/>
          <cell r="F34579"/>
        </row>
        <row r="34580">
          <cell r="B34580"/>
          <cell r="F34580"/>
        </row>
        <row r="34581">
          <cell r="B34581"/>
          <cell r="F34581"/>
        </row>
        <row r="34582">
          <cell r="B34582"/>
          <cell r="F34582"/>
        </row>
        <row r="34583">
          <cell r="B34583"/>
          <cell r="F34583"/>
        </row>
        <row r="34584">
          <cell r="B34584"/>
          <cell r="F34584"/>
        </row>
        <row r="34585">
          <cell r="B34585"/>
          <cell r="F34585"/>
        </row>
        <row r="34586">
          <cell r="B34586"/>
          <cell r="F34586"/>
        </row>
        <row r="34587">
          <cell r="B34587"/>
          <cell r="F34587"/>
        </row>
        <row r="34588">
          <cell r="B34588"/>
          <cell r="F34588"/>
        </row>
        <row r="34589">
          <cell r="B34589"/>
          <cell r="F34589"/>
        </row>
        <row r="34590">
          <cell r="B34590"/>
          <cell r="F34590"/>
        </row>
        <row r="34591">
          <cell r="B34591"/>
          <cell r="F34591"/>
        </row>
        <row r="34592">
          <cell r="B34592"/>
          <cell r="F34592"/>
        </row>
        <row r="34593">
          <cell r="B34593"/>
          <cell r="F34593"/>
        </row>
        <row r="34594">
          <cell r="B34594"/>
          <cell r="F34594"/>
        </row>
        <row r="34595">
          <cell r="B34595"/>
          <cell r="F34595"/>
        </row>
        <row r="34596">
          <cell r="B34596"/>
          <cell r="F34596"/>
        </row>
        <row r="34597">
          <cell r="B34597"/>
          <cell r="F34597"/>
        </row>
        <row r="34598">
          <cell r="B34598"/>
          <cell r="F34598"/>
        </row>
        <row r="34599">
          <cell r="B34599"/>
          <cell r="F34599"/>
        </row>
        <row r="34600">
          <cell r="B34600"/>
          <cell r="F34600"/>
        </row>
        <row r="34601">
          <cell r="B34601"/>
          <cell r="F34601"/>
        </row>
        <row r="34602">
          <cell r="B34602"/>
          <cell r="F34602"/>
        </row>
        <row r="34603">
          <cell r="B34603"/>
          <cell r="F34603"/>
        </row>
        <row r="34604">
          <cell r="B34604"/>
          <cell r="F34604"/>
        </row>
        <row r="34605">
          <cell r="B34605"/>
          <cell r="F34605"/>
        </row>
        <row r="34606">
          <cell r="B34606"/>
          <cell r="F34606"/>
        </row>
        <row r="34607">
          <cell r="B34607"/>
          <cell r="F34607"/>
        </row>
        <row r="34608">
          <cell r="B34608"/>
          <cell r="F34608"/>
        </row>
        <row r="34609">
          <cell r="B34609"/>
          <cell r="F34609"/>
        </row>
        <row r="34610">
          <cell r="B34610"/>
          <cell r="F34610"/>
        </row>
        <row r="34611">
          <cell r="B34611"/>
          <cell r="F34611"/>
        </row>
        <row r="34612">
          <cell r="B34612"/>
          <cell r="F34612"/>
        </row>
        <row r="34613">
          <cell r="B34613"/>
          <cell r="F34613"/>
        </row>
        <row r="34614">
          <cell r="B34614"/>
          <cell r="F34614"/>
        </row>
        <row r="34615">
          <cell r="B34615"/>
          <cell r="F34615"/>
        </row>
        <row r="34616">
          <cell r="B34616"/>
          <cell r="F34616"/>
        </row>
        <row r="34617">
          <cell r="B34617"/>
          <cell r="F34617"/>
        </row>
        <row r="34618">
          <cell r="B34618"/>
          <cell r="F34618"/>
        </row>
        <row r="34619">
          <cell r="B34619"/>
          <cell r="F34619"/>
        </row>
        <row r="34620">
          <cell r="B34620"/>
          <cell r="F34620"/>
        </row>
        <row r="34621">
          <cell r="B34621"/>
          <cell r="F34621"/>
        </row>
        <row r="34622">
          <cell r="B34622"/>
          <cell r="F34622"/>
        </row>
        <row r="34623">
          <cell r="B34623"/>
          <cell r="F34623"/>
        </row>
        <row r="34624">
          <cell r="B34624"/>
          <cell r="F34624"/>
        </row>
        <row r="34625">
          <cell r="B34625"/>
          <cell r="F34625"/>
        </row>
        <row r="34626">
          <cell r="B34626"/>
          <cell r="F34626"/>
        </row>
        <row r="34627">
          <cell r="B34627"/>
          <cell r="F34627"/>
        </row>
        <row r="34628">
          <cell r="B34628"/>
          <cell r="F34628"/>
        </row>
        <row r="34629">
          <cell r="B34629"/>
          <cell r="F34629"/>
        </row>
        <row r="34630">
          <cell r="B34630"/>
          <cell r="F34630"/>
        </row>
        <row r="34631">
          <cell r="B34631"/>
          <cell r="F34631"/>
        </row>
        <row r="34632">
          <cell r="B34632"/>
          <cell r="F34632"/>
        </row>
        <row r="34633">
          <cell r="B34633"/>
          <cell r="F34633"/>
        </row>
        <row r="34634">
          <cell r="B34634"/>
          <cell r="F34634"/>
        </row>
        <row r="34635">
          <cell r="B34635"/>
          <cell r="F34635"/>
        </row>
        <row r="34636">
          <cell r="B34636"/>
          <cell r="F34636"/>
        </row>
        <row r="34637">
          <cell r="B34637"/>
          <cell r="F34637"/>
        </row>
        <row r="34638">
          <cell r="B34638"/>
          <cell r="F34638"/>
        </row>
        <row r="34639">
          <cell r="B34639"/>
          <cell r="F34639"/>
        </row>
        <row r="34640">
          <cell r="B34640"/>
          <cell r="F34640"/>
        </row>
        <row r="34641">
          <cell r="B34641"/>
          <cell r="F34641"/>
        </row>
        <row r="34642">
          <cell r="B34642"/>
          <cell r="F34642"/>
        </row>
        <row r="34643">
          <cell r="B34643"/>
          <cell r="F34643"/>
        </row>
        <row r="34644">
          <cell r="B34644"/>
          <cell r="F34644"/>
        </row>
        <row r="34645">
          <cell r="B34645"/>
          <cell r="F34645"/>
        </row>
        <row r="34646">
          <cell r="B34646"/>
          <cell r="F34646"/>
        </row>
        <row r="34647">
          <cell r="B34647"/>
          <cell r="F34647"/>
        </row>
        <row r="34648">
          <cell r="B34648"/>
          <cell r="F34648"/>
        </row>
        <row r="34649">
          <cell r="B34649"/>
          <cell r="F34649"/>
        </row>
        <row r="34650">
          <cell r="B34650"/>
          <cell r="F34650"/>
        </row>
        <row r="34651">
          <cell r="B34651"/>
          <cell r="F34651"/>
        </row>
        <row r="34652">
          <cell r="B34652"/>
          <cell r="F34652"/>
        </row>
        <row r="34653">
          <cell r="B34653"/>
          <cell r="F34653"/>
        </row>
        <row r="34654">
          <cell r="B34654"/>
          <cell r="F34654"/>
        </row>
        <row r="34655">
          <cell r="B34655"/>
          <cell r="F34655"/>
        </row>
        <row r="34656">
          <cell r="B34656"/>
          <cell r="F34656"/>
        </row>
        <row r="34657">
          <cell r="B34657"/>
          <cell r="F34657"/>
        </row>
        <row r="34658">
          <cell r="B34658"/>
          <cell r="F34658"/>
        </row>
        <row r="34659">
          <cell r="B34659"/>
          <cell r="F34659"/>
        </row>
        <row r="34660">
          <cell r="B34660"/>
          <cell r="F34660"/>
        </row>
        <row r="34661">
          <cell r="B34661"/>
          <cell r="F34661"/>
        </row>
        <row r="34662">
          <cell r="B34662"/>
          <cell r="F34662"/>
        </row>
        <row r="34663">
          <cell r="B34663"/>
          <cell r="F34663"/>
        </row>
        <row r="34664">
          <cell r="B34664"/>
          <cell r="F34664"/>
        </row>
        <row r="34665">
          <cell r="B34665"/>
          <cell r="F34665"/>
        </row>
        <row r="34666">
          <cell r="B34666"/>
          <cell r="F34666"/>
        </row>
        <row r="34667">
          <cell r="B34667"/>
          <cell r="F34667"/>
        </row>
        <row r="34668">
          <cell r="B34668"/>
          <cell r="F34668"/>
        </row>
        <row r="34669">
          <cell r="B34669"/>
          <cell r="F34669"/>
        </row>
        <row r="34670">
          <cell r="B34670"/>
          <cell r="F34670"/>
        </row>
        <row r="34671">
          <cell r="B34671"/>
          <cell r="F34671"/>
        </row>
        <row r="34672">
          <cell r="B34672"/>
          <cell r="F34672"/>
        </row>
        <row r="34673">
          <cell r="B34673"/>
          <cell r="F34673"/>
        </row>
        <row r="34674">
          <cell r="B34674"/>
          <cell r="F34674"/>
        </row>
        <row r="34675">
          <cell r="B34675"/>
          <cell r="F34675"/>
        </row>
        <row r="34676">
          <cell r="B34676"/>
          <cell r="F34676"/>
        </row>
        <row r="34677">
          <cell r="B34677"/>
          <cell r="F34677"/>
        </row>
        <row r="34678">
          <cell r="B34678"/>
          <cell r="F34678"/>
        </row>
        <row r="34679">
          <cell r="B34679"/>
          <cell r="F34679"/>
        </row>
        <row r="34680">
          <cell r="B34680"/>
          <cell r="F34680"/>
        </row>
        <row r="34681">
          <cell r="B34681"/>
          <cell r="F34681"/>
        </row>
        <row r="34682">
          <cell r="B34682"/>
          <cell r="F34682"/>
        </row>
        <row r="34683">
          <cell r="B34683"/>
          <cell r="F34683"/>
        </row>
        <row r="34684">
          <cell r="B34684"/>
          <cell r="F34684"/>
        </row>
        <row r="34685">
          <cell r="B34685"/>
          <cell r="F34685"/>
        </row>
        <row r="34686">
          <cell r="B34686"/>
          <cell r="F34686"/>
        </row>
        <row r="34687">
          <cell r="B34687"/>
          <cell r="F34687"/>
        </row>
        <row r="34688">
          <cell r="B34688"/>
          <cell r="F34688"/>
        </row>
        <row r="34689">
          <cell r="B34689"/>
          <cell r="F34689"/>
        </row>
        <row r="34690">
          <cell r="B34690"/>
          <cell r="F34690"/>
        </row>
        <row r="34691">
          <cell r="B34691"/>
          <cell r="F34691"/>
        </row>
        <row r="34692">
          <cell r="B34692"/>
          <cell r="F34692"/>
        </row>
        <row r="34693">
          <cell r="B34693"/>
          <cell r="F34693"/>
        </row>
        <row r="34694">
          <cell r="B34694"/>
          <cell r="F34694"/>
        </row>
        <row r="34695">
          <cell r="B34695"/>
          <cell r="F34695"/>
        </row>
        <row r="34696">
          <cell r="B34696"/>
          <cell r="F34696"/>
        </row>
        <row r="34697">
          <cell r="B34697"/>
          <cell r="F34697"/>
        </row>
        <row r="34698">
          <cell r="B34698"/>
          <cell r="F34698"/>
        </row>
        <row r="34699">
          <cell r="B34699"/>
          <cell r="F34699"/>
        </row>
        <row r="34700">
          <cell r="B34700"/>
          <cell r="F34700"/>
        </row>
        <row r="34701">
          <cell r="B34701"/>
          <cell r="F34701"/>
        </row>
        <row r="34702">
          <cell r="B34702"/>
          <cell r="F34702"/>
        </row>
        <row r="34703">
          <cell r="B34703"/>
          <cell r="F34703"/>
        </row>
        <row r="34704">
          <cell r="B34704"/>
          <cell r="F34704"/>
        </row>
        <row r="34705">
          <cell r="B34705"/>
          <cell r="F34705"/>
        </row>
        <row r="34706">
          <cell r="B34706"/>
          <cell r="F34706"/>
        </row>
        <row r="34707">
          <cell r="B34707"/>
          <cell r="F34707"/>
        </row>
        <row r="34708">
          <cell r="B34708"/>
          <cell r="F34708"/>
        </row>
        <row r="34709">
          <cell r="B34709"/>
          <cell r="F34709"/>
        </row>
        <row r="34710">
          <cell r="B34710"/>
          <cell r="F34710"/>
        </row>
        <row r="34711">
          <cell r="B34711"/>
          <cell r="F34711"/>
        </row>
        <row r="34712">
          <cell r="B34712"/>
          <cell r="F34712"/>
        </row>
        <row r="34713">
          <cell r="B34713"/>
          <cell r="F34713"/>
        </row>
        <row r="34714">
          <cell r="B34714"/>
          <cell r="F34714"/>
        </row>
        <row r="34715">
          <cell r="B34715"/>
          <cell r="F34715"/>
        </row>
        <row r="34716">
          <cell r="B34716"/>
          <cell r="F34716"/>
        </row>
        <row r="34717">
          <cell r="B34717"/>
          <cell r="F34717"/>
        </row>
        <row r="34718">
          <cell r="B34718"/>
          <cell r="F34718"/>
        </row>
        <row r="34719">
          <cell r="B34719"/>
          <cell r="F34719"/>
        </row>
        <row r="34720">
          <cell r="B34720"/>
          <cell r="F34720"/>
        </row>
        <row r="34721">
          <cell r="B34721"/>
          <cell r="F34721"/>
        </row>
        <row r="34722">
          <cell r="B34722"/>
          <cell r="F34722"/>
        </row>
        <row r="34723">
          <cell r="B34723"/>
          <cell r="F34723"/>
        </row>
        <row r="34724">
          <cell r="B34724"/>
          <cell r="F34724"/>
        </row>
        <row r="34725">
          <cell r="B34725"/>
          <cell r="F34725"/>
        </row>
        <row r="34726">
          <cell r="B34726"/>
          <cell r="F34726"/>
        </row>
        <row r="34727">
          <cell r="B34727"/>
          <cell r="F34727"/>
        </row>
        <row r="34728">
          <cell r="B34728"/>
          <cell r="F34728"/>
        </row>
        <row r="34729">
          <cell r="B34729"/>
          <cell r="F34729"/>
        </row>
        <row r="34730">
          <cell r="B34730"/>
          <cell r="F34730"/>
        </row>
        <row r="34731">
          <cell r="B34731"/>
          <cell r="F34731"/>
        </row>
        <row r="34732">
          <cell r="B34732"/>
          <cell r="F34732"/>
        </row>
        <row r="34733">
          <cell r="B34733"/>
          <cell r="F34733"/>
        </row>
        <row r="34734">
          <cell r="B34734"/>
          <cell r="F34734"/>
        </row>
        <row r="34735">
          <cell r="B34735"/>
          <cell r="F34735"/>
        </row>
        <row r="34736">
          <cell r="B34736"/>
          <cell r="F34736"/>
        </row>
        <row r="34737">
          <cell r="B34737"/>
          <cell r="F34737"/>
        </row>
        <row r="34738">
          <cell r="B34738"/>
          <cell r="F34738"/>
        </row>
        <row r="34739">
          <cell r="B34739"/>
          <cell r="F34739"/>
        </row>
        <row r="34740">
          <cell r="B34740"/>
          <cell r="F34740"/>
        </row>
        <row r="34741">
          <cell r="B34741"/>
          <cell r="F34741"/>
        </row>
        <row r="34742">
          <cell r="B34742"/>
          <cell r="F34742"/>
        </row>
        <row r="34743">
          <cell r="B34743"/>
          <cell r="F34743"/>
        </row>
        <row r="34744">
          <cell r="B34744"/>
          <cell r="F34744"/>
        </row>
        <row r="34745">
          <cell r="B34745"/>
          <cell r="F34745"/>
        </row>
        <row r="34746">
          <cell r="B34746"/>
          <cell r="F34746"/>
        </row>
        <row r="34747">
          <cell r="B34747"/>
          <cell r="F34747"/>
        </row>
        <row r="34748">
          <cell r="B34748"/>
          <cell r="F34748"/>
        </row>
        <row r="34749">
          <cell r="B34749"/>
          <cell r="F34749"/>
        </row>
        <row r="34750">
          <cell r="B34750"/>
          <cell r="F34750"/>
        </row>
        <row r="34751">
          <cell r="B34751"/>
          <cell r="F34751"/>
        </row>
        <row r="34752">
          <cell r="B34752"/>
          <cell r="F34752"/>
        </row>
        <row r="34753">
          <cell r="B34753"/>
          <cell r="F34753"/>
        </row>
        <row r="34754">
          <cell r="B34754"/>
          <cell r="F34754"/>
        </row>
        <row r="34755">
          <cell r="B34755"/>
          <cell r="F34755"/>
        </row>
        <row r="34756">
          <cell r="B34756"/>
          <cell r="F34756"/>
        </row>
        <row r="34757">
          <cell r="B34757"/>
          <cell r="F34757"/>
        </row>
        <row r="34758">
          <cell r="B34758"/>
          <cell r="F34758"/>
        </row>
        <row r="34759">
          <cell r="B34759"/>
          <cell r="F34759"/>
        </row>
        <row r="34760">
          <cell r="B34760"/>
          <cell r="F34760"/>
        </row>
        <row r="34761">
          <cell r="B34761"/>
          <cell r="F34761"/>
        </row>
        <row r="34762">
          <cell r="B34762"/>
          <cell r="F34762"/>
        </row>
        <row r="34763">
          <cell r="B34763"/>
          <cell r="F34763"/>
        </row>
        <row r="34764">
          <cell r="B34764"/>
          <cell r="F34764"/>
        </row>
        <row r="34765">
          <cell r="B34765"/>
          <cell r="F34765"/>
        </row>
        <row r="34766">
          <cell r="B34766"/>
          <cell r="F34766"/>
        </row>
        <row r="34767">
          <cell r="B34767"/>
          <cell r="F34767"/>
        </row>
        <row r="34768">
          <cell r="B34768"/>
          <cell r="F34768"/>
        </row>
        <row r="34769">
          <cell r="B34769"/>
          <cell r="F34769"/>
        </row>
        <row r="34770">
          <cell r="B34770"/>
          <cell r="F34770"/>
        </row>
        <row r="34771">
          <cell r="B34771"/>
          <cell r="F34771"/>
        </row>
        <row r="34772">
          <cell r="B34772"/>
          <cell r="F34772"/>
        </row>
        <row r="34773">
          <cell r="B34773"/>
          <cell r="F34773"/>
        </row>
        <row r="34774">
          <cell r="B34774"/>
          <cell r="F34774"/>
        </row>
        <row r="34775">
          <cell r="B34775"/>
          <cell r="F34775"/>
        </row>
        <row r="34776">
          <cell r="B34776"/>
          <cell r="F34776"/>
        </row>
        <row r="34777">
          <cell r="B34777"/>
          <cell r="F34777"/>
        </row>
        <row r="34778">
          <cell r="B34778"/>
          <cell r="F34778"/>
        </row>
        <row r="34779">
          <cell r="B34779"/>
          <cell r="F34779"/>
        </row>
        <row r="34780">
          <cell r="B34780"/>
          <cell r="F34780"/>
        </row>
        <row r="34781">
          <cell r="B34781"/>
          <cell r="F34781"/>
        </row>
        <row r="34782">
          <cell r="B34782"/>
          <cell r="F34782"/>
        </row>
        <row r="34783">
          <cell r="B34783"/>
          <cell r="F34783"/>
        </row>
        <row r="34784">
          <cell r="B34784"/>
          <cell r="F34784"/>
        </row>
        <row r="34785">
          <cell r="B34785"/>
          <cell r="F34785"/>
        </row>
        <row r="34786">
          <cell r="B34786"/>
          <cell r="F34786"/>
        </row>
        <row r="34787">
          <cell r="B34787"/>
          <cell r="F34787"/>
        </row>
        <row r="34788">
          <cell r="B34788"/>
          <cell r="F34788"/>
        </row>
        <row r="34789">
          <cell r="B34789"/>
          <cell r="F34789"/>
        </row>
        <row r="34790">
          <cell r="B34790"/>
          <cell r="F34790"/>
        </row>
        <row r="34791">
          <cell r="B34791"/>
          <cell r="F34791"/>
        </row>
        <row r="34792">
          <cell r="B34792"/>
          <cell r="F34792"/>
        </row>
        <row r="34793">
          <cell r="B34793"/>
          <cell r="F34793"/>
        </row>
        <row r="34794">
          <cell r="B34794"/>
          <cell r="F34794"/>
        </row>
        <row r="34795">
          <cell r="B34795"/>
          <cell r="F34795"/>
        </row>
        <row r="34796">
          <cell r="B34796"/>
          <cell r="F34796"/>
        </row>
        <row r="34797">
          <cell r="B34797"/>
          <cell r="F34797"/>
        </row>
        <row r="34798">
          <cell r="B34798"/>
          <cell r="F34798"/>
        </row>
        <row r="34799">
          <cell r="B34799"/>
          <cell r="F34799"/>
        </row>
        <row r="34800">
          <cell r="B34800"/>
          <cell r="F34800"/>
        </row>
        <row r="34801">
          <cell r="B34801"/>
          <cell r="F34801"/>
        </row>
        <row r="34802">
          <cell r="B34802"/>
          <cell r="F34802"/>
        </row>
        <row r="34803">
          <cell r="B34803"/>
          <cell r="F34803"/>
        </row>
        <row r="34804">
          <cell r="B34804"/>
          <cell r="F34804"/>
        </row>
        <row r="34805">
          <cell r="B34805"/>
          <cell r="F34805"/>
        </row>
        <row r="34806">
          <cell r="B34806"/>
          <cell r="F34806"/>
        </row>
        <row r="34807">
          <cell r="B34807"/>
          <cell r="F34807"/>
        </row>
        <row r="34808">
          <cell r="B34808"/>
          <cell r="F34808"/>
        </row>
        <row r="34809">
          <cell r="B34809"/>
          <cell r="F34809"/>
        </row>
        <row r="34810">
          <cell r="B34810"/>
          <cell r="F34810"/>
        </row>
        <row r="34811">
          <cell r="B34811"/>
          <cell r="F34811"/>
        </row>
        <row r="34812">
          <cell r="B34812"/>
          <cell r="F34812"/>
        </row>
        <row r="34813">
          <cell r="B34813"/>
          <cell r="F34813"/>
        </row>
        <row r="34814">
          <cell r="B34814"/>
          <cell r="F34814"/>
        </row>
        <row r="34815">
          <cell r="B34815"/>
          <cell r="F34815"/>
        </row>
        <row r="34816">
          <cell r="B34816"/>
          <cell r="F34816"/>
        </row>
        <row r="34817">
          <cell r="B34817"/>
          <cell r="F34817"/>
        </row>
        <row r="34818">
          <cell r="B34818"/>
          <cell r="F34818"/>
        </row>
        <row r="34819">
          <cell r="B34819"/>
          <cell r="F34819"/>
        </row>
        <row r="34820">
          <cell r="B34820"/>
          <cell r="F34820"/>
        </row>
        <row r="34821">
          <cell r="B34821"/>
          <cell r="F34821"/>
        </row>
        <row r="34822">
          <cell r="B34822"/>
          <cell r="F34822"/>
        </row>
        <row r="34823">
          <cell r="B34823"/>
          <cell r="F34823"/>
        </row>
        <row r="34824">
          <cell r="B34824"/>
          <cell r="F34824"/>
        </row>
        <row r="34825">
          <cell r="B34825"/>
          <cell r="F34825"/>
        </row>
        <row r="34826">
          <cell r="B34826"/>
          <cell r="F34826"/>
        </row>
        <row r="34827">
          <cell r="B34827"/>
          <cell r="F34827"/>
        </row>
        <row r="34828">
          <cell r="B34828"/>
          <cell r="F34828"/>
        </row>
        <row r="34829">
          <cell r="B34829"/>
          <cell r="F34829"/>
        </row>
        <row r="34830">
          <cell r="B34830"/>
          <cell r="F34830"/>
        </row>
        <row r="34831">
          <cell r="B34831"/>
          <cell r="F34831"/>
        </row>
        <row r="34832">
          <cell r="B34832"/>
          <cell r="F34832"/>
        </row>
        <row r="34833">
          <cell r="B34833"/>
          <cell r="F34833"/>
        </row>
        <row r="34834">
          <cell r="B34834"/>
          <cell r="F34834"/>
        </row>
        <row r="34835">
          <cell r="B34835"/>
          <cell r="F34835"/>
        </row>
        <row r="34836">
          <cell r="B34836"/>
          <cell r="F34836"/>
        </row>
        <row r="34837">
          <cell r="B34837"/>
          <cell r="F34837"/>
        </row>
        <row r="34838">
          <cell r="B34838"/>
          <cell r="F34838"/>
        </row>
        <row r="34839">
          <cell r="B34839"/>
          <cell r="F34839"/>
        </row>
        <row r="34840">
          <cell r="B34840"/>
          <cell r="F34840"/>
        </row>
        <row r="34841">
          <cell r="B34841"/>
          <cell r="F34841"/>
        </row>
        <row r="34842">
          <cell r="B34842"/>
          <cell r="F34842"/>
        </row>
        <row r="34843">
          <cell r="B34843"/>
          <cell r="F34843"/>
        </row>
        <row r="34844">
          <cell r="B34844"/>
          <cell r="F34844"/>
        </row>
        <row r="34845">
          <cell r="B34845"/>
          <cell r="F34845"/>
        </row>
        <row r="34846">
          <cell r="B34846"/>
          <cell r="F34846"/>
        </row>
        <row r="34847">
          <cell r="B34847"/>
          <cell r="F34847"/>
        </row>
        <row r="34848">
          <cell r="B34848"/>
          <cell r="F34848"/>
        </row>
        <row r="34849">
          <cell r="B34849"/>
          <cell r="F34849"/>
        </row>
        <row r="34850">
          <cell r="B34850"/>
          <cell r="F34850"/>
        </row>
        <row r="34851">
          <cell r="B34851"/>
          <cell r="F34851"/>
        </row>
        <row r="34852">
          <cell r="B34852"/>
          <cell r="F34852"/>
        </row>
        <row r="34853">
          <cell r="B34853"/>
          <cell r="F34853"/>
        </row>
        <row r="34854">
          <cell r="B34854"/>
          <cell r="F34854"/>
        </row>
        <row r="34855">
          <cell r="B34855"/>
          <cell r="F34855"/>
        </row>
        <row r="34856">
          <cell r="B34856"/>
          <cell r="F34856"/>
        </row>
        <row r="34857">
          <cell r="B34857"/>
          <cell r="F34857"/>
        </row>
        <row r="34858">
          <cell r="B34858"/>
          <cell r="F34858"/>
        </row>
        <row r="34859">
          <cell r="B34859"/>
          <cell r="F34859"/>
        </row>
        <row r="34860">
          <cell r="B34860"/>
          <cell r="F34860"/>
        </row>
        <row r="34861">
          <cell r="B34861"/>
          <cell r="F34861"/>
        </row>
        <row r="34862">
          <cell r="B34862"/>
          <cell r="F34862"/>
        </row>
        <row r="34863">
          <cell r="B34863"/>
          <cell r="F34863"/>
        </row>
        <row r="34864">
          <cell r="B34864"/>
          <cell r="F34864"/>
        </row>
        <row r="34865">
          <cell r="B34865"/>
          <cell r="F34865"/>
        </row>
        <row r="34866">
          <cell r="B34866"/>
          <cell r="F34866"/>
        </row>
        <row r="34867">
          <cell r="B34867"/>
          <cell r="F34867"/>
        </row>
        <row r="34868">
          <cell r="B34868"/>
          <cell r="F34868"/>
        </row>
        <row r="34869">
          <cell r="B34869"/>
          <cell r="F34869"/>
        </row>
        <row r="34870">
          <cell r="B34870"/>
          <cell r="F34870"/>
        </row>
        <row r="34871">
          <cell r="B34871"/>
          <cell r="F34871"/>
        </row>
        <row r="34872">
          <cell r="B34872"/>
          <cell r="F34872"/>
        </row>
        <row r="34873">
          <cell r="B34873"/>
          <cell r="F34873"/>
        </row>
        <row r="34874">
          <cell r="B34874"/>
          <cell r="F34874"/>
        </row>
        <row r="34875">
          <cell r="B34875"/>
          <cell r="F34875"/>
        </row>
        <row r="34876">
          <cell r="B34876"/>
          <cell r="F34876"/>
        </row>
        <row r="34877">
          <cell r="B34877"/>
          <cell r="F34877"/>
        </row>
        <row r="34878">
          <cell r="B34878"/>
          <cell r="F34878"/>
        </row>
        <row r="34879">
          <cell r="B34879"/>
          <cell r="F34879"/>
        </row>
        <row r="34880">
          <cell r="B34880"/>
          <cell r="F34880"/>
        </row>
        <row r="34881">
          <cell r="B34881"/>
          <cell r="F34881"/>
        </row>
        <row r="34882">
          <cell r="B34882"/>
          <cell r="F34882"/>
        </row>
        <row r="34883">
          <cell r="B34883"/>
          <cell r="F34883"/>
        </row>
        <row r="34884">
          <cell r="B34884"/>
          <cell r="F34884"/>
        </row>
        <row r="34885">
          <cell r="B34885"/>
          <cell r="F34885"/>
        </row>
        <row r="34886">
          <cell r="B34886"/>
          <cell r="F34886"/>
        </row>
        <row r="34887">
          <cell r="B34887"/>
          <cell r="F34887"/>
        </row>
        <row r="34888">
          <cell r="B34888"/>
          <cell r="F34888"/>
        </row>
        <row r="34889">
          <cell r="B34889"/>
          <cell r="F34889"/>
        </row>
        <row r="34890">
          <cell r="B34890"/>
          <cell r="F34890"/>
        </row>
        <row r="34891">
          <cell r="B34891"/>
          <cell r="F34891"/>
        </row>
        <row r="34892">
          <cell r="B34892"/>
          <cell r="F34892"/>
        </row>
        <row r="34893">
          <cell r="B34893"/>
          <cell r="F34893"/>
        </row>
        <row r="34894">
          <cell r="B34894"/>
          <cell r="F34894"/>
        </row>
        <row r="34895">
          <cell r="B34895"/>
          <cell r="F34895"/>
        </row>
        <row r="34896">
          <cell r="B34896"/>
          <cell r="F34896"/>
        </row>
        <row r="34897">
          <cell r="B34897"/>
          <cell r="F34897"/>
        </row>
        <row r="34898">
          <cell r="B34898"/>
          <cell r="F34898"/>
        </row>
        <row r="34899">
          <cell r="B34899"/>
          <cell r="F34899"/>
        </row>
        <row r="34900">
          <cell r="B34900"/>
          <cell r="F34900"/>
        </row>
        <row r="34901">
          <cell r="B34901"/>
          <cell r="F34901"/>
        </row>
        <row r="34902">
          <cell r="B34902"/>
          <cell r="F34902"/>
        </row>
        <row r="34903">
          <cell r="B34903"/>
          <cell r="F34903"/>
        </row>
        <row r="34904">
          <cell r="B34904"/>
          <cell r="F34904"/>
        </row>
        <row r="34905">
          <cell r="B34905"/>
          <cell r="F34905"/>
        </row>
        <row r="34906">
          <cell r="B34906"/>
          <cell r="F34906"/>
        </row>
        <row r="34907">
          <cell r="B34907"/>
          <cell r="F34907"/>
        </row>
        <row r="34908">
          <cell r="B34908"/>
          <cell r="F34908"/>
        </row>
        <row r="34909">
          <cell r="B34909"/>
          <cell r="F34909"/>
        </row>
        <row r="34910">
          <cell r="B34910"/>
          <cell r="F34910"/>
        </row>
        <row r="34911">
          <cell r="B34911"/>
          <cell r="F34911"/>
        </row>
        <row r="34912">
          <cell r="B34912"/>
          <cell r="F34912"/>
        </row>
        <row r="34913">
          <cell r="B34913"/>
          <cell r="F34913"/>
        </row>
        <row r="34914">
          <cell r="B34914"/>
          <cell r="F34914"/>
        </row>
        <row r="34915">
          <cell r="B34915"/>
          <cell r="F34915"/>
        </row>
        <row r="34916">
          <cell r="B34916"/>
          <cell r="F34916"/>
        </row>
        <row r="34917">
          <cell r="B34917"/>
          <cell r="F34917"/>
        </row>
        <row r="34918">
          <cell r="B34918"/>
          <cell r="F34918"/>
        </row>
        <row r="34919">
          <cell r="B34919"/>
          <cell r="F34919"/>
        </row>
        <row r="34920">
          <cell r="B34920"/>
          <cell r="F34920"/>
        </row>
        <row r="34921">
          <cell r="B34921"/>
          <cell r="F34921"/>
        </row>
        <row r="34922">
          <cell r="B34922"/>
          <cell r="F34922"/>
        </row>
        <row r="34923">
          <cell r="B34923"/>
          <cell r="F34923"/>
        </row>
        <row r="34924">
          <cell r="B34924"/>
          <cell r="F34924"/>
        </row>
        <row r="34925">
          <cell r="B34925"/>
          <cell r="F34925"/>
        </row>
        <row r="34926">
          <cell r="B34926"/>
          <cell r="F34926"/>
        </row>
        <row r="34927">
          <cell r="B34927"/>
          <cell r="F34927"/>
        </row>
        <row r="34928">
          <cell r="B34928"/>
          <cell r="F34928"/>
        </row>
        <row r="34929">
          <cell r="B34929"/>
          <cell r="F34929"/>
        </row>
        <row r="34930">
          <cell r="B34930"/>
          <cell r="F34930"/>
        </row>
        <row r="34931">
          <cell r="B34931"/>
          <cell r="F34931"/>
        </row>
        <row r="34932">
          <cell r="B34932"/>
          <cell r="F34932"/>
        </row>
        <row r="34933">
          <cell r="B34933"/>
          <cell r="F34933"/>
        </row>
        <row r="34934">
          <cell r="B34934"/>
          <cell r="F34934"/>
        </row>
        <row r="34935">
          <cell r="B34935"/>
          <cell r="F34935"/>
        </row>
        <row r="34936">
          <cell r="B34936"/>
          <cell r="F34936"/>
        </row>
        <row r="34937">
          <cell r="B34937"/>
          <cell r="F34937"/>
        </row>
        <row r="34938">
          <cell r="B34938"/>
          <cell r="F34938"/>
        </row>
        <row r="34939">
          <cell r="B34939"/>
          <cell r="F34939"/>
        </row>
        <row r="34940">
          <cell r="B34940"/>
          <cell r="F34940"/>
        </row>
        <row r="34941">
          <cell r="B34941"/>
          <cell r="F34941"/>
        </row>
        <row r="34942">
          <cell r="B34942"/>
          <cell r="F34942"/>
        </row>
        <row r="34943">
          <cell r="B34943"/>
          <cell r="F34943"/>
        </row>
        <row r="34944">
          <cell r="B34944"/>
          <cell r="F34944"/>
        </row>
        <row r="34945">
          <cell r="B34945"/>
          <cell r="F34945"/>
        </row>
        <row r="34946">
          <cell r="B34946"/>
          <cell r="F34946"/>
        </row>
        <row r="34947">
          <cell r="B34947"/>
          <cell r="F34947"/>
        </row>
        <row r="34948">
          <cell r="B34948"/>
          <cell r="F34948"/>
        </row>
        <row r="34949">
          <cell r="B34949"/>
          <cell r="F34949"/>
        </row>
        <row r="34950">
          <cell r="B34950"/>
          <cell r="F34950"/>
        </row>
        <row r="34951">
          <cell r="B34951"/>
          <cell r="F34951"/>
        </row>
        <row r="34952">
          <cell r="B34952"/>
          <cell r="F34952"/>
        </row>
        <row r="34953">
          <cell r="B34953"/>
          <cell r="F34953"/>
        </row>
        <row r="34954">
          <cell r="B34954"/>
          <cell r="F34954"/>
        </row>
        <row r="34955">
          <cell r="B34955"/>
          <cell r="F34955"/>
        </row>
        <row r="34956">
          <cell r="B34956"/>
          <cell r="F34956"/>
        </row>
        <row r="34957">
          <cell r="B34957"/>
          <cell r="F34957"/>
        </row>
        <row r="34958">
          <cell r="B34958"/>
          <cell r="F34958"/>
        </row>
        <row r="34959">
          <cell r="B34959"/>
          <cell r="F34959"/>
        </row>
        <row r="34960">
          <cell r="B34960"/>
          <cell r="F34960"/>
        </row>
        <row r="34961">
          <cell r="B34961"/>
          <cell r="F34961"/>
        </row>
        <row r="34962">
          <cell r="B34962"/>
          <cell r="F34962"/>
        </row>
        <row r="34963">
          <cell r="B34963"/>
          <cell r="F34963"/>
        </row>
        <row r="34964">
          <cell r="B34964"/>
          <cell r="F34964"/>
        </row>
        <row r="34965">
          <cell r="B34965"/>
          <cell r="F34965"/>
        </row>
        <row r="34966">
          <cell r="B34966"/>
          <cell r="F34966"/>
        </row>
        <row r="34967">
          <cell r="B34967"/>
          <cell r="F34967"/>
        </row>
        <row r="34968">
          <cell r="B34968"/>
          <cell r="F34968"/>
        </row>
        <row r="34969">
          <cell r="B34969"/>
          <cell r="F34969"/>
        </row>
        <row r="34970">
          <cell r="B34970"/>
          <cell r="F34970"/>
        </row>
        <row r="34971">
          <cell r="B34971"/>
          <cell r="F34971"/>
        </row>
        <row r="34972">
          <cell r="B34972"/>
          <cell r="F34972"/>
        </row>
        <row r="34973">
          <cell r="B34973"/>
          <cell r="F34973"/>
        </row>
        <row r="34974">
          <cell r="B34974"/>
          <cell r="F34974"/>
        </row>
        <row r="34975">
          <cell r="B34975"/>
          <cell r="F34975"/>
        </row>
        <row r="34976">
          <cell r="B34976"/>
          <cell r="F34976"/>
        </row>
        <row r="34977">
          <cell r="B34977"/>
          <cell r="F34977"/>
        </row>
        <row r="34978">
          <cell r="B34978"/>
          <cell r="F34978"/>
        </row>
        <row r="34979">
          <cell r="B34979"/>
          <cell r="F34979"/>
        </row>
        <row r="34980">
          <cell r="B34980"/>
          <cell r="F34980"/>
        </row>
        <row r="34981">
          <cell r="B34981"/>
          <cell r="F34981"/>
        </row>
        <row r="34982">
          <cell r="B34982"/>
          <cell r="F34982"/>
        </row>
        <row r="34983">
          <cell r="B34983"/>
          <cell r="F34983"/>
        </row>
        <row r="34984">
          <cell r="B34984"/>
          <cell r="F34984"/>
        </row>
        <row r="34985">
          <cell r="B34985"/>
          <cell r="F34985"/>
        </row>
        <row r="34986">
          <cell r="B34986"/>
          <cell r="F34986"/>
        </row>
        <row r="34987">
          <cell r="B34987"/>
          <cell r="F34987"/>
        </row>
        <row r="34988">
          <cell r="B34988"/>
          <cell r="F34988"/>
        </row>
        <row r="34989">
          <cell r="B34989"/>
          <cell r="F34989"/>
        </row>
        <row r="34990">
          <cell r="B34990"/>
          <cell r="F34990"/>
        </row>
        <row r="34991">
          <cell r="B34991"/>
          <cell r="F34991"/>
        </row>
        <row r="34992">
          <cell r="B34992"/>
          <cell r="F34992"/>
        </row>
        <row r="34993">
          <cell r="B34993"/>
          <cell r="F34993"/>
        </row>
        <row r="34994">
          <cell r="B34994"/>
          <cell r="F34994"/>
        </row>
        <row r="34995">
          <cell r="B34995"/>
          <cell r="F34995"/>
        </row>
        <row r="34996">
          <cell r="B34996"/>
          <cell r="F34996"/>
        </row>
        <row r="34997">
          <cell r="B34997"/>
          <cell r="F34997"/>
        </row>
        <row r="34998">
          <cell r="B34998"/>
          <cell r="F34998"/>
        </row>
        <row r="34999">
          <cell r="B34999"/>
          <cell r="F34999"/>
        </row>
        <row r="35000">
          <cell r="B35000"/>
          <cell r="F35000"/>
        </row>
        <row r="35001">
          <cell r="B35001"/>
          <cell r="F35001"/>
        </row>
        <row r="35002">
          <cell r="B35002"/>
          <cell r="F35002"/>
        </row>
        <row r="35003">
          <cell r="B35003"/>
          <cell r="F35003"/>
        </row>
        <row r="35004">
          <cell r="B35004"/>
          <cell r="F35004"/>
        </row>
        <row r="35005">
          <cell r="B35005"/>
          <cell r="F35005"/>
        </row>
        <row r="35006">
          <cell r="B35006"/>
          <cell r="F35006"/>
        </row>
        <row r="35007">
          <cell r="B35007"/>
          <cell r="F35007"/>
        </row>
        <row r="35008">
          <cell r="B35008"/>
          <cell r="F35008"/>
        </row>
        <row r="35009">
          <cell r="B35009"/>
          <cell r="F35009"/>
        </row>
        <row r="35010">
          <cell r="B35010"/>
          <cell r="F35010"/>
        </row>
        <row r="35011">
          <cell r="B35011"/>
          <cell r="F35011"/>
        </row>
        <row r="35012">
          <cell r="B35012"/>
          <cell r="F35012"/>
        </row>
        <row r="35013">
          <cell r="B35013"/>
          <cell r="F35013"/>
        </row>
        <row r="35014">
          <cell r="B35014"/>
          <cell r="F35014"/>
        </row>
        <row r="35015">
          <cell r="B35015"/>
          <cell r="F35015"/>
        </row>
        <row r="35016">
          <cell r="B35016"/>
          <cell r="F35016"/>
        </row>
        <row r="35017">
          <cell r="B35017"/>
          <cell r="F35017"/>
        </row>
        <row r="35018">
          <cell r="B35018"/>
          <cell r="F35018"/>
        </row>
        <row r="35019">
          <cell r="B35019"/>
          <cell r="F35019"/>
        </row>
        <row r="35020">
          <cell r="B35020"/>
          <cell r="F35020"/>
        </row>
        <row r="35021">
          <cell r="B35021"/>
          <cell r="F35021"/>
        </row>
        <row r="35022">
          <cell r="B35022"/>
          <cell r="F35022"/>
        </row>
        <row r="35023">
          <cell r="B35023"/>
          <cell r="F35023"/>
        </row>
        <row r="35024">
          <cell r="B35024"/>
          <cell r="F35024"/>
        </row>
        <row r="35025">
          <cell r="B35025"/>
          <cell r="F35025"/>
        </row>
        <row r="35026">
          <cell r="B35026"/>
          <cell r="F35026"/>
        </row>
        <row r="35027">
          <cell r="B35027"/>
          <cell r="F35027"/>
        </row>
        <row r="35028">
          <cell r="B35028"/>
          <cell r="F35028"/>
        </row>
        <row r="35029">
          <cell r="B35029"/>
          <cell r="F35029"/>
        </row>
        <row r="35030">
          <cell r="B35030"/>
          <cell r="F35030"/>
        </row>
        <row r="35031">
          <cell r="B35031"/>
          <cell r="F35031"/>
        </row>
        <row r="35032">
          <cell r="B35032"/>
          <cell r="F35032"/>
        </row>
        <row r="35033">
          <cell r="B35033"/>
          <cell r="F35033"/>
        </row>
        <row r="35034">
          <cell r="B35034"/>
          <cell r="F35034"/>
        </row>
        <row r="35035">
          <cell r="B35035"/>
          <cell r="F35035"/>
        </row>
        <row r="35036">
          <cell r="B35036"/>
          <cell r="F35036"/>
        </row>
        <row r="35037">
          <cell r="B35037"/>
          <cell r="F35037"/>
        </row>
        <row r="35038">
          <cell r="B35038"/>
          <cell r="F35038"/>
        </row>
        <row r="35039">
          <cell r="B35039"/>
          <cell r="F35039"/>
        </row>
        <row r="35040">
          <cell r="B35040"/>
          <cell r="F35040"/>
        </row>
        <row r="35041">
          <cell r="B35041"/>
          <cell r="F35041"/>
        </row>
        <row r="35042">
          <cell r="B35042"/>
          <cell r="F35042"/>
        </row>
        <row r="35043">
          <cell r="B35043"/>
          <cell r="F35043"/>
        </row>
        <row r="35044">
          <cell r="B35044"/>
          <cell r="F35044"/>
        </row>
        <row r="35045">
          <cell r="B35045"/>
          <cell r="F35045"/>
        </row>
        <row r="35046">
          <cell r="B35046"/>
          <cell r="F35046"/>
        </row>
        <row r="35047">
          <cell r="B35047"/>
          <cell r="F35047"/>
        </row>
        <row r="35048">
          <cell r="B35048"/>
          <cell r="F35048"/>
        </row>
        <row r="35049">
          <cell r="B35049"/>
          <cell r="F35049"/>
        </row>
        <row r="35050">
          <cell r="B35050"/>
          <cell r="F35050"/>
        </row>
        <row r="35051">
          <cell r="B35051"/>
          <cell r="F35051"/>
        </row>
        <row r="35052">
          <cell r="B35052"/>
          <cell r="F35052"/>
        </row>
        <row r="35053">
          <cell r="B35053"/>
          <cell r="F35053"/>
        </row>
        <row r="35054">
          <cell r="B35054"/>
          <cell r="F35054"/>
        </row>
        <row r="35055">
          <cell r="B35055"/>
          <cell r="F35055"/>
        </row>
        <row r="35056">
          <cell r="B35056"/>
          <cell r="F35056"/>
        </row>
        <row r="35057">
          <cell r="B35057"/>
          <cell r="F35057"/>
        </row>
        <row r="35058">
          <cell r="B35058"/>
          <cell r="F35058"/>
        </row>
        <row r="35059">
          <cell r="B35059"/>
          <cell r="F35059"/>
        </row>
        <row r="35060">
          <cell r="B35060"/>
          <cell r="F35060"/>
        </row>
        <row r="35061">
          <cell r="B35061"/>
          <cell r="F35061"/>
        </row>
        <row r="35062">
          <cell r="B35062"/>
          <cell r="F35062"/>
        </row>
        <row r="35063">
          <cell r="B35063"/>
          <cell r="F35063"/>
        </row>
        <row r="35064">
          <cell r="B35064"/>
          <cell r="F35064"/>
        </row>
        <row r="35065">
          <cell r="B35065"/>
          <cell r="F35065"/>
        </row>
        <row r="35066">
          <cell r="B35066"/>
          <cell r="F35066"/>
        </row>
        <row r="35067">
          <cell r="B35067"/>
          <cell r="F35067"/>
        </row>
        <row r="35068">
          <cell r="B35068"/>
          <cell r="F35068"/>
        </row>
        <row r="35069">
          <cell r="B35069"/>
          <cell r="F35069"/>
        </row>
        <row r="35070">
          <cell r="B35070"/>
          <cell r="F35070"/>
        </row>
        <row r="35071">
          <cell r="B35071"/>
          <cell r="F35071"/>
        </row>
        <row r="35072">
          <cell r="B35072"/>
          <cell r="F35072"/>
        </row>
        <row r="35073">
          <cell r="B35073"/>
          <cell r="F35073"/>
        </row>
        <row r="35074">
          <cell r="B35074"/>
          <cell r="F35074"/>
        </row>
        <row r="35075">
          <cell r="B35075"/>
          <cell r="F35075"/>
        </row>
        <row r="35076">
          <cell r="B35076"/>
          <cell r="F35076"/>
        </row>
        <row r="35077">
          <cell r="B35077"/>
          <cell r="F35077"/>
        </row>
        <row r="35078">
          <cell r="B35078"/>
          <cell r="F35078"/>
        </row>
        <row r="35079">
          <cell r="B35079"/>
          <cell r="F35079"/>
        </row>
        <row r="35080">
          <cell r="B35080"/>
          <cell r="F35080"/>
        </row>
        <row r="35081">
          <cell r="B35081"/>
          <cell r="F35081"/>
        </row>
        <row r="35082">
          <cell r="B35082"/>
          <cell r="F35082"/>
        </row>
        <row r="35083">
          <cell r="B35083"/>
          <cell r="F35083"/>
        </row>
        <row r="35084">
          <cell r="B35084"/>
          <cell r="F35084"/>
        </row>
        <row r="35085">
          <cell r="B35085"/>
          <cell r="F35085"/>
        </row>
        <row r="35086">
          <cell r="B35086"/>
          <cell r="F35086"/>
        </row>
        <row r="35087">
          <cell r="B35087"/>
          <cell r="F35087"/>
        </row>
        <row r="35088">
          <cell r="B35088"/>
          <cell r="F35088"/>
        </row>
        <row r="35089">
          <cell r="B35089"/>
          <cell r="F35089"/>
        </row>
        <row r="35090">
          <cell r="B35090"/>
          <cell r="F35090"/>
        </row>
        <row r="35091">
          <cell r="B35091"/>
          <cell r="F35091"/>
        </row>
        <row r="35092">
          <cell r="B35092"/>
          <cell r="F35092"/>
        </row>
        <row r="35093">
          <cell r="B35093"/>
          <cell r="F35093"/>
        </row>
        <row r="35094">
          <cell r="B35094"/>
          <cell r="F35094"/>
        </row>
        <row r="35095">
          <cell r="B35095"/>
          <cell r="F35095"/>
        </row>
        <row r="35096">
          <cell r="B35096"/>
          <cell r="F35096"/>
        </row>
        <row r="35097">
          <cell r="B35097"/>
          <cell r="F35097"/>
        </row>
        <row r="35098">
          <cell r="B35098"/>
          <cell r="F35098"/>
        </row>
        <row r="35099">
          <cell r="B35099"/>
          <cell r="F35099"/>
        </row>
        <row r="35100">
          <cell r="B35100"/>
          <cell r="F35100"/>
        </row>
        <row r="35101">
          <cell r="B35101"/>
          <cell r="F35101"/>
        </row>
        <row r="35102">
          <cell r="B35102"/>
          <cell r="F35102"/>
        </row>
        <row r="35103">
          <cell r="B35103"/>
          <cell r="F35103"/>
        </row>
        <row r="35104">
          <cell r="B35104"/>
          <cell r="F35104"/>
        </row>
        <row r="35105">
          <cell r="B35105"/>
          <cell r="F35105"/>
        </row>
        <row r="35106">
          <cell r="B35106"/>
          <cell r="F35106"/>
        </row>
        <row r="35107">
          <cell r="B35107"/>
          <cell r="F35107"/>
        </row>
        <row r="35108">
          <cell r="B35108"/>
          <cell r="F35108"/>
        </row>
        <row r="35109">
          <cell r="B35109"/>
          <cell r="F35109"/>
        </row>
        <row r="35110">
          <cell r="B35110"/>
          <cell r="F35110"/>
        </row>
        <row r="35111">
          <cell r="B35111"/>
          <cell r="F35111"/>
        </row>
        <row r="35112">
          <cell r="B35112"/>
          <cell r="F35112"/>
        </row>
        <row r="35113">
          <cell r="B35113"/>
          <cell r="F35113"/>
        </row>
        <row r="35114">
          <cell r="B35114"/>
          <cell r="F35114"/>
        </row>
        <row r="35115">
          <cell r="B35115"/>
          <cell r="F35115"/>
        </row>
        <row r="35116">
          <cell r="B35116"/>
          <cell r="F35116"/>
        </row>
        <row r="35117">
          <cell r="B35117"/>
          <cell r="F35117"/>
        </row>
        <row r="35118">
          <cell r="B35118"/>
          <cell r="F35118"/>
        </row>
        <row r="35119">
          <cell r="B35119"/>
          <cell r="F35119"/>
        </row>
        <row r="35120">
          <cell r="B35120"/>
          <cell r="F35120"/>
        </row>
        <row r="35121">
          <cell r="B35121"/>
          <cell r="F35121"/>
        </row>
        <row r="35122">
          <cell r="B35122"/>
          <cell r="F35122"/>
        </row>
        <row r="35123">
          <cell r="B35123"/>
          <cell r="F35123"/>
        </row>
        <row r="35124">
          <cell r="B35124"/>
          <cell r="F35124"/>
        </row>
        <row r="35125">
          <cell r="B35125"/>
          <cell r="F35125"/>
        </row>
        <row r="35126">
          <cell r="B35126"/>
          <cell r="F35126"/>
        </row>
        <row r="35127">
          <cell r="B35127"/>
          <cell r="F35127"/>
        </row>
        <row r="35128">
          <cell r="B35128"/>
          <cell r="F35128"/>
        </row>
        <row r="35129">
          <cell r="B35129"/>
          <cell r="F35129"/>
        </row>
        <row r="35130">
          <cell r="B35130"/>
          <cell r="F35130"/>
        </row>
        <row r="35131">
          <cell r="B35131"/>
          <cell r="F35131"/>
        </row>
        <row r="35132">
          <cell r="B35132"/>
          <cell r="F35132"/>
        </row>
        <row r="35133">
          <cell r="B35133"/>
          <cell r="F35133"/>
        </row>
        <row r="35134">
          <cell r="B35134"/>
          <cell r="F35134"/>
        </row>
        <row r="35135">
          <cell r="B35135"/>
          <cell r="F35135"/>
        </row>
        <row r="35136">
          <cell r="B35136"/>
          <cell r="F35136"/>
        </row>
        <row r="35137">
          <cell r="B35137"/>
          <cell r="F35137"/>
        </row>
        <row r="35138">
          <cell r="B35138"/>
          <cell r="F35138"/>
        </row>
        <row r="35139">
          <cell r="B35139"/>
          <cell r="F35139"/>
        </row>
        <row r="35140">
          <cell r="B35140"/>
          <cell r="F35140"/>
        </row>
        <row r="35141">
          <cell r="B35141"/>
          <cell r="F35141"/>
        </row>
        <row r="35142">
          <cell r="B35142"/>
          <cell r="F35142"/>
        </row>
        <row r="35143">
          <cell r="B35143"/>
          <cell r="F35143"/>
        </row>
        <row r="35144">
          <cell r="B35144"/>
          <cell r="F35144"/>
        </row>
        <row r="35145">
          <cell r="B35145"/>
          <cell r="F35145"/>
        </row>
        <row r="35146">
          <cell r="B35146"/>
          <cell r="F35146"/>
        </row>
        <row r="35147">
          <cell r="B35147"/>
          <cell r="F35147"/>
        </row>
        <row r="35148">
          <cell r="B35148"/>
          <cell r="F35148"/>
        </row>
        <row r="35149">
          <cell r="B35149"/>
          <cell r="F35149"/>
        </row>
        <row r="35150">
          <cell r="B35150"/>
          <cell r="F35150"/>
        </row>
        <row r="35151">
          <cell r="B35151"/>
          <cell r="F35151"/>
        </row>
        <row r="35152">
          <cell r="B35152"/>
          <cell r="F35152"/>
        </row>
        <row r="35153">
          <cell r="B35153"/>
          <cell r="F35153"/>
        </row>
        <row r="35154">
          <cell r="B35154"/>
          <cell r="F35154"/>
        </row>
        <row r="35155">
          <cell r="B35155"/>
          <cell r="F35155"/>
        </row>
        <row r="35156">
          <cell r="B35156"/>
          <cell r="F35156"/>
        </row>
        <row r="35157">
          <cell r="B35157"/>
          <cell r="F35157"/>
        </row>
        <row r="35158">
          <cell r="B35158"/>
          <cell r="F35158"/>
        </row>
        <row r="35159">
          <cell r="B35159"/>
          <cell r="F35159"/>
        </row>
        <row r="35160">
          <cell r="B35160"/>
          <cell r="F35160"/>
        </row>
        <row r="35161">
          <cell r="B35161"/>
          <cell r="F35161"/>
        </row>
        <row r="35162">
          <cell r="B35162"/>
          <cell r="F35162"/>
        </row>
        <row r="35163">
          <cell r="B35163"/>
          <cell r="F35163"/>
        </row>
        <row r="35164">
          <cell r="B35164"/>
          <cell r="F35164"/>
        </row>
        <row r="35165">
          <cell r="B35165"/>
          <cell r="F35165"/>
        </row>
        <row r="35166">
          <cell r="B35166"/>
          <cell r="F35166"/>
        </row>
        <row r="35167">
          <cell r="B35167"/>
          <cell r="F35167"/>
        </row>
        <row r="35168">
          <cell r="B35168"/>
          <cell r="F35168"/>
        </row>
        <row r="35169">
          <cell r="B35169"/>
          <cell r="F35169"/>
        </row>
        <row r="35170">
          <cell r="B35170"/>
          <cell r="F35170"/>
        </row>
        <row r="35171">
          <cell r="B35171"/>
          <cell r="F35171"/>
        </row>
        <row r="35172">
          <cell r="B35172"/>
          <cell r="F35172"/>
        </row>
        <row r="35173">
          <cell r="B35173"/>
          <cell r="F35173"/>
        </row>
        <row r="35174">
          <cell r="B35174"/>
          <cell r="F35174"/>
        </row>
        <row r="35175">
          <cell r="B35175"/>
          <cell r="F35175"/>
        </row>
        <row r="35176">
          <cell r="B35176"/>
          <cell r="F35176"/>
        </row>
        <row r="35177">
          <cell r="B35177"/>
          <cell r="F35177"/>
        </row>
        <row r="35178">
          <cell r="B35178"/>
          <cell r="F35178"/>
        </row>
        <row r="35179">
          <cell r="B35179"/>
          <cell r="F35179"/>
        </row>
        <row r="35180">
          <cell r="B35180"/>
          <cell r="F35180"/>
        </row>
        <row r="35181">
          <cell r="B35181"/>
          <cell r="F35181"/>
        </row>
        <row r="35182">
          <cell r="B35182"/>
          <cell r="F35182"/>
        </row>
        <row r="35183">
          <cell r="B35183"/>
          <cell r="F35183"/>
        </row>
        <row r="35184">
          <cell r="B35184"/>
          <cell r="F35184"/>
        </row>
        <row r="35185">
          <cell r="B35185"/>
          <cell r="F35185"/>
        </row>
        <row r="35186">
          <cell r="B35186"/>
          <cell r="F35186"/>
        </row>
        <row r="35187">
          <cell r="B35187"/>
          <cell r="F35187"/>
        </row>
        <row r="35188">
          <cell r="B35188"/>
          <cell r="F35188"/>
        </row>
        <row r="35189">
          <cell r="B35189"/>
          <cell r="F35189"/>
        </row>
        <row r="35190">
          <cell r="B35190"/>
          <cell r="F35190"/>
        </row>
        <row r="35191">
          <cell r="B35191"/>
          <cell r="F35191"/>
        </row>
        <row r="35192">
          <cell r="B35192"/>
          <cell r="F35192"/>
        </row>
        <row r="35193">
          <cell r="B35193"/>
          <cell r="F35193"/>
        </row>
        <row r="35194">
          <cell r="B35194"/>
          <cell r="F35194"/>
        </row>
        <row r="35195">
          <cell r="B35195"/>
          <cell r="F35195"/>
        </row>
        <row r="35196">
          <cell r="B35196"/>
          <cell r="F35196"/>
        </row>
        <row r="35197">
          <cell r="B35197"/>
          <cell r="F35197"/>
        </row>
        <row r="35198">
          <cell r="B35198"/>
          <cell r="F35198"/>
        </row>
        <row r="35199">
          <cell r="B35199"/>
          <cell r="F35199"/>
        </row>
        <row r="35200">
          <cell r="B35200"/>
          <cell r="F35200"/>
        </row>
        <row r="35201">
          <cell r="B35201"/>
          <cell r="F35201"/>
        </row>
        <row r="35202">
          <cell r="B35202"/>
          <cell r="F35202"/>
        </row>
        <row r="35203">
          <cell r="B35203"/>
          <cell r="F35203"/>
        </row>
        <row r="35204">
          <cell r="B35204"/>
          <cell r="F35204"/>
        </row>
        <row r="35205">
          <cell r="B35205"/>
          <cell r="F35205"/>
        </row>
        <row r="35206">
          <cell r="B35206"/>
          <cell r="F35206"/>
        </row>
        <row r="35207">
          <cell r="B35207"/>
          <cell r="F35207"/>
        </row>
        <row r="35208">
          <cell r="B35208"/>
          <cell r="F35208"/>
        </row>
        <row r="35209">
          <cell r="B35209"/>
          <cell r="F35209"/>
        </row>
        <row r="35210">
          <cell r="B35210"/>
          <cell r="F35210"/>
        </row>
        <row r="35211">
          <cell r="B35211"/>
          <cell r="F35211"/>
        </row>
        <row r="35212">
          <cell r="B35212"/>
          <cell r="F35212"/>
        </row>
        <row r="35213">
          <cell r="B35213"/>
          <cell r="F35213"/>
        </row>
        <row r="35214">
          <cell r="B35214"/>
          <cell r="F35214"/>
        </row>
        <row r="35215">
          <cell r="B35215"/>
          <cell r="F35215"/>
        </row>
        <row r="35216">
          <cell r="B35216"/>
          <cell r="F35216"/>
        </row>
        <row r="35217">
          <cell r="B35217"/>
          <cell r="F35217"/>
        </row>
        <row r="35218">
          <cell r="B35218"/>
          <cell r="F35218"/>
        </row>
        <row r="35219">
          <cell r="B35219"/>
          <cell r="F35219"/>
        </row>
        <row r="35220">
          <cell r="B35220"/>
          <cell r="F35220"/>
        </row>
        <row r="35221">
          <cell r="B35221"/>
          <cell r="F35221"/>
        </row>
        <row r="35222">
          <cell r="B35222"/>
          <cell r="F35222"/>
        </row>
        <row r="35223">
          <cell r="B35223"/>
          <cell r="F35223"/>
        </row>
        <row r="35224">
          <cell r="B35224"/>
          <cell r="F35224"/>
        </row>
        <row r="35225">
          <cell r="B35225"/>
          <cell r="F35225"/>
        </row>
        <row r="35226">
          <cell r="B35226"/>
          <cell r="F35226"/>
        </row>
        <row r="35227">
          <cell r="B35227"/>
          <cell r="F35227"/>
        </row>
        <row r="35228">
          <cell r="B35228"/>
          <cell r="F35228"/>
        </row>
        <row r="35229">
          <cell r="B35229"/>
          <cell r="F35229"/>
        </row>
        <row r="35230">
          <cell r="B35230"/>
          <cell r="F35230"/>
        </row>
        <row r="35231">
          <cell r="B35231"/>
          <cell r="F35231"/>
        </row>
        <row r="35232">
          <cell r="B35232"/>
          <cell r="F35232"/>
        </row>
        <row r="35233">
          <cell r="B35233"/>
          <cell r="F35233"/>
        </row>
        <row r="35234">
          <cell r="B35234"/>
          <cell r="F35234"/>
        </row>
        <row r="35235">
          <cell r="B35235"/>
          <cell r="F35235"/>
        </row>
        <row r="35236">
          <cell r="B35236"/>
          <cell r="F35236"/>
        </row>
        <row r="35237">
          <cell r="B35237"/>
          <cell r="F35237"/>
        </row>
        <row r="35238">
          <cell r="B35238"/>
          <cell r="F35238"/>
        </row>
        <row r="35239">
          <cell r="B35239"/>
          <cell r="F35239"/>
        </row>
        <row r="35240">
          <cell r="B35240"/>
          <cell r="F35240"/>
        </row>
        <row r="35241">
          <cell r="B35241"/>
          <cell r="F35241"/>
        </row>
        <row r="35242">
          <cell r="B35242"/>
          <cell r="F35242"/>
        </row>
        <row r="35243">
          <cell r="B35243"/>
          <cell r="F35243"/>
        </row>
        <row r="35244">
          <cell r="B35244"/>
          <cell r="F35244"/>
        </row>
        <row r="35245">
          <cell r="B35245"/>
          <cell r="F35245"/>
        </row>
        <row r="35246">
          <cell r="B35246"/>
          <cell r="F35246"/>
        </row>
        <row r="35247">
          <cell r="B35247"/>
          <cell r="F35247"/>
        </row>
        <row r="35248">
          <cell r="B35248"/>
          <cell r="F35248"/>
        </row>
        <row r="35249">
          <cell r="B35249"/>
          <cell r="F35249"/>
        </row>
        <row r="35250">
          <cell r="B35250"/>
          <cell r="F35250"/>
        </row>
        <row r="35251">
          <cell r="B35251"/>
          <cell r="F35251"/>
        </row>
        <row r="35252">
          <cell r="B35252"/>
          <cell r="F35252"/>
        </row>
        <row r="35253">
          <cell r="B35253"/>
          <cell r="F35253"/>
        </row>
        <row r="35254">
          <cell r="B35254"/>
          <cell r="F35254"/>
        </row>
        <row r="35255">
          <cell r="B35255"/>
          <cell r="F35255"/>
        </row>
        <row r="35256">
          <cell r="B35256"/>
          <cell r="F35256"/>
        </row>
        <row r="35257">
          <cell r="B35257"/>
          <cell r="F35257"/>
        </row>
        <row r="35258">
          <cell r="B35258"/>
          <cell r="F35258"/>
        </row>
        <row r="35259">
          <cell r="B35259"/>
          <cell r="F35259"/>
        </row>
        <row r="35260">
          <cell r="B35260"/>
          <cell r="F35260"/>
        </row>
        <row r="35261">
          <cell r="B35261"/>
          <cell r="F35261"/>
        </row>
        <row r="35262">
          <cell r="B35262"/>
          <cell r="F35262"/>
        </row>
        <row r="35263">
          <cell r="B35263"/>
          <cell r="F35263"/>
        </row>
        <row r="35264">
          <cell r="B35264"/>
          <cell r="F35264"/>
        </row>
        <row r="35265">
          <cell r="B35265"/>
          <cell r="F35265"/>
        </row>
        <row r="35266">
          <cell r="B35266"/>
          <cell r="F35266"/>
        </row>
        <row r="35267">
          <cell r="B35267"/>
          <cell r="F35267"/>
        </row>
        <row r="35268">
          <cell r="B35268"/>
          <cell r="F35268"/>
        </row>
        <row r="35269">
          <cell r="B35269"/>
          <cell r="F35269"/>
        </row>
        <row r="35270">
          <cell r="B35270"/>
          <cell r="F35270"/>
        </row>
        <row r="35271">
          <cell r="B35271"/>
          <cell r="F35271"/>
        </row>
        <row r="35272">
          <cell r="B35272"/>
          <cell r="F35272"/>
        </row>
        <row r="35273">
          <cell r="B35273"/>
          <cell r="F35273"/>
        </row>
        <row r="35274">
          <cell r="B35274"/>
          <cell r="F35274"/>
        </row>
        <row r="35275">
          <cell r="B35275"/>
          <cell r="F35275"/>
        </row>
        <row r="35276">
          <cell r="B35276"/>
          <cell r="F35276"/>
        </row>
        <row r="35277">
          <cell r="B35277"/>
          <cell r="F35277"/>
        </row>
        <row r="35278">
          <cell r="B35278"/>
          <cell r="F35278"/>
        </row>
        <row r="35279">
          <cell r="B35279"/>
          <cell r="F35279"/>
        </row>
        <row r="35280">
          <cell r="B35280"/>
          <cell r="F35280"/>
        </row>
        <row r="35281">
          <cell r="B35281"/>
          <cell r="F35281"/>
        </row>
        <row r="35282">
          <cell r="B35282"/>
          <cell r="F35282"/>
        </row>
        <row r="35283">
          <cell r="B35283"/>
          <cell r="F35283"/>
        </row>
        <row r="35284">
          <cell r="B35284"/>
          <cell r="F35284"/>
        </row>
        <row r="35285">
          <cell r="B35285"/>
          <cell r="F35285"/>
        </row>
        <row r="35286">
          <cell r="B35286"/>
          <cell r="F35286"/>
        </row>
        <row r="35287">
          <cell r="B35287"/>
          <cell r="F35287"/>
        </row>
        <row r="35288">
          <cell r="B35288"/>
          <cell r="F35288"/>
        </row>
        <row r="35289">
          <cell r="B35289"/>
          <cell r="F35289"/>
        </row>
        <row r="35290">
          <cell r="B35290"/>
          <cell r="F35290"/>
        </row>
        <row r="35291">
          <cell r="B35291"/>
          <cell r="F35291"/>
        </row>
        <row r="35292">
          <cell r="B35292"/>
          <cell r="F35292"/>
        </row>
        <row r="35293">
          <cell r="B35293"/>
          <cell r="F35293"/>
        </row>
        <row r="35294">
          <cell r="B35294"/>
          <cell r="F35294"/>
        </row>
        <row r="35295">
          <cell r="B35295"/>
          <cell r="F35295"/>
        </row>
        <row r="35296">
          <cell r="B35296"/>
          <cell r="F35296"/>
        </row>
        <row r="35297">
          <cell r="B35297"/>
          <cell r="F35297"/>
        </row>
        <row r="35298">
          <cell r="B35298"/>
          <cell r="F35298"/>
        </row>
        <row r="35299">
          <cell r="B35299"/>
          <cell r="F35299"/>
        </row>
        <row r="35300">
          <cell r="B35300"/>
          <cell r="F35300"/>
        </row>
        <row r="35301">
          <cell r="B35301"/>
          <cell r="F35301"/>
        </row>
        <row r="35302">
          <cell r="B35302"/>
          <cell r="F35302"/>
        </row>
        <row r="35303">
          <cell r="B35303"/>
          <cell r="F35303"/>
        </row>
        <row r="35304">
          <cell r="B35304"/>
          <cell r="F35304"/>
        </row>
        <row r="35305">
          <cell r="B35305"/>
          <cell r="F35305"/>
        </row>
        <row r="35306">
          <cell r="B35306"/>
          <cell r="F35306"/>
        </row>
        <row r="35307">
          <cell r="B35307"/>
          <cell r="F35307"/>
        </row>
        <row r="35308">
          <cell r="B35308"/>
          <cell r="F35308"/>
        </row>
        <row r="35309">
          <cell r="B35309"/>
          <cell r="F35309"/>
        </row>
        <row r="35310">
          <cell r="B35310"/>
          <cell r="F35310"/>
        </row>
        <row r="35311">
          <cell r="B35311"/>
          <cell r="F35311"/>
        </row>
        <row r="35312">
          <cell r="B35312"/>
          <cell r="F35312"/>
        </row>
        <row r="35313">
          <cell r="B35313"/>
          <cell r="F35313"/>
        </row>
        <row r="35314">
          <cell r="B35314"/>
          <cell r="F35314"/>
        </row>
        <row r="35315">
          <cell r="B35315"/>
          <cell r="F35315"/>
        </row>
        <row r="35316">
          <cell r="B35316"/>
          <cell r="F35316"/>
        </row>
        <row r="35317">
          <cell r="B35317"/>
          <cell r="F35317"/>
        </row>
        <row r="35318">
          <cell r="B35318"/>
          <cell r="F35318"/>
        </row>
        <row r="35319">
          <cell r="B35319"/>
          <cell r="F35319"/>
        </row>
        <row r="35320">
          <cell r="B35320"/>
          <cell r="F35320"/>
        </row>
        <row r="35321">
          <cell r="B35321"/>
          <cell r="F35321"/>
        </row>
        <row r="35322">
          <cell r="B35322"/>
          <cell r="F35322"/>
        </row>
        <row r="35323">
          <cell r="B35323"/>
          <cell r="F35323"/>
        </row>
        <row r="35324">
          <cell r="B35324"/>
          <cell r="F35324"/>
        </row>
        <row r="35325">
          <cell r="B35325"/>
          <cell r="F35325"/>
        </row>
        <row r="35326">
          <cell r="B35326"/>
          <cell r="F35326"/>
        </row>
        <row r="35327">
          <cell r="B35327"/>
          <cell r="F35327"/>
        </row>
        <row r="35328">
          <cell r="B35328"/>
          <cell r="F35328"/>
        </row>
        <row r="35329">
          <cell r="B35329"/>
          <cell r="F35329"/>
        </row>
        <row r="35330">
          <cell r="B35330"/>
          <cell r="F35330"/>
        </row>
        <row r="35331">
          <cell r="B35331"/>
          <cell r="F35331"/>
        </row>
        <row r="35332">
          <cell r="B35332"/>
          <cell r="F35332"/>
        </row>
        <row r="35333">
          <cell r="B35333"/>
          <cell r="F35333"/>
        </row>
        <row r="35334">
          <cell r="B35334"/>
          <cell r="F35334"/>
        </row>
        <row r="35335">
          <cell r="B35335"/>
          <cell r="F35335"/>
        </row>
        <row r="35336">
          <cell r="B35336"/>
          <cell r="F35336"/>
        </row>
        <row r="35337">
          <cell r="B35337"/>
          <cell r="F35337"/>
        </row>
        <row r="35338">
          <cell r="B35338"/>
          <cell r="F35338"/>
        </row>
        <row r="35339">
          <cell r="B35339"/>
          <cell r="F35339"/>
        </row>
        <row r="35340">
          <cell r="B35340"/>
          <cell r="F35340"/>
        </row>
        <row r="35341">
          <cell r="B35341"/>
          <cell r="F35341"/>
        </row>
        <row r="35342">
          <cell r="B35342"/>
          <cell r="F35342"/>
        </row>
        <row r="35343">
          <cell r="B35343"/>
          <cell r="F35343"/>
        </row>
        <row r="35344">
          <cell r="B35344"/>
          <cell r="F35344"/>
        </row>
        <row r="35345">
          <cell r="B35345"/>
          <cell r="F35345"/>
        </row>
        <row r="35346">
          <cell r="B35346"/>
          <cell r="F35346"/>
        </row>
        <row r="35347">
          <cell r="B35347"/>
          <cell r="F35347"/>
        </row>
        <row r="35348">
          <cell r="B35348"/>
          <cell r="F35348"/>
        </row>
        <row r="35349">
          <cell r="B35349"/>
          <cell r="F35349"/>
        </row>
        <row r="35350">
          <cell r="B35350"/>
          <cell r="F35350"/>
        </row>
        <row r="35351">
          <cell r="B35351"/>
          <cell r="F35351"/>
        </row>
        <row r="35352">
          <cell r="B35352"/>
          <cell r="F35352"/>
        </row>
        <row r="35353">
          <cell r="B35353"/>
          <cell r="F35353"/>
        </row>
        <row r="35354">
          <cell r="B35354"/>
          <cell r="F35354"/>
        </row>
        <row r="35355">
          <cell r="B35355"/>
          <cell r="F35355"/>
        </row>
        <row r="35356">
          <cell r="B35356"/>
          <cell r="F35356"/>
        </row>
        <row r="35357">
          <cell r="B35357"/>
          <cell r="F35357"/>
        </row>
        <row r="35358">
          <cell r="B35358"/>
          <cell r="F35358"/>
        </row>
        <row r="35359">
          <cell r="B35359"/>
          <cell r="F35359"/>
        </row>
        <row r="35360">
          <cell r="B35360"/>
          <cell r="F35360"/>
        </row>
        <row r="35361">
          <cell r="B35361"/>
          <cell r="F35361"/>
        </row>
        <row r="35362">
          <cell r="B35362"/>
          <cell r="F35362"/>
        </row>
        <row r="35363">
          <cell r="B35363"/>
          <cell r="F35363"/>
        </row>
        <row r="35364">
          <cell r="B35364"/>
          <cell r="F35364"/>
        </row>
        <row r="35365">
          <cell r="B35365"/>
          <cell r="F35365"/>
        </row>
        <row r="35366">
          <cell r="B35366"/>
          <cell r="F35366"/>
        </row>
        <row r="35367">
          <cell r="B35367"/>
          <cell r="F35367"/>
        </row>
        <row r="35368">
          <cell r="B35368"/>
          <cell r="F35368"/>
        </row>
        <row r="35369">
          <cell r="B35369"/>
          <cell r="F35369"/>
        </row>
        <row r="35370">
          <cell r="B35370"/>
          <cell r="F35370"/>
        </row>
        <row r="35371">
          <cell r="B35371"/>
          <cell r="F35371"/>
        </row>
        <row r="35372">
          <cell r="B35372"/>
          <cell r="F35372"/>
        </row>
        <row r="35373">
          <cell r="B35373"/>
          <cell r="F35373"/>
        </row>
        <row r="35374">
          <cell r="B35374"/>
          <cell r="F35374"/>
        </row>
        <row r="35375">
          <cell r="B35375"/>
          <cell r="F35375"/>
        </row>
        <row r="35376">
          <cell r="B35376"/>
          <cell r="F35376"/>
        </row>
        <row r="35377">
          <cell r="B35377"/>
          <cell r="F35377"/>
        </row>
        <row r="35378">
          <cell r="B35378"/>
          <cell r="F35378"/>
        </row>
        <row r="35379">
          <cell r="B35379"/>
          <cell r="F35379"/>
        </row>
        <row r="35380">
          <cell r="B35380"/>
          <cell r="F35380"/>
        </row>
        <row r="35381">
          <cell r="B35381"/>
          <cell r="F35381"/>
        </row>
        <row r="35382">
          <cell r="B35382"/>
          <cell r="F35382"/>
        </row>
        <row r="35383">
          <cell r="B35383"/>
          <cell r="F35383"/>
        </row>
        <row r="35384">
          <cell r="B35384"/>
          <cell r="F35384"/>
        </row>
        <row r="35385">
          <cell r="B35385"/>
          <cell r="F35385"/>
        </row>
        <row r="35386">
          <cell r="B35386"/>
          <cell r="F35386"/>
        </row>
        <row r="35387">
          <cell r="B35387"/>
          <cell r="F35387"/>
        </row>
        <row r="35388">
          <cell r="B35388"/>
          <cell r="F35388"/>
        </row>
        <row r="35389">
          <cell r="B35389"/>
          <cell r="F35389"/>
        </row>
        <row r="35390">
          <cell r="B35390"/>
          <cell r="F35390"/>
        </row>
        <row r="35391">
          <cell r="B35391"/>
          <cell r="F35391"/>
        </row>
        <row r="35392">
          <cell r="B35392"/>
          <cell r="F35392"/>
        </row>
        <row r="35393">
          <cell r="B35393"/>
          <cell r="F35393"/>
        </row>
        <row r="35394">
          <cell r="B35394"/>
          <cell r="F35394"/>
        </row>
        <row r="35395">
          <cell r="B35395"/>
          <cell r="F35395"/>
        </row>
        <row r="35396">
          <cell r="B35396"/>
          <cell r="F35396"/>
        </row>
        <row r="35397">
          <cell r="B35397"/>
          <cell r="F35397"/>
        </row>
        <row r="35398">
          <cell r="B35398"/>
          <cell r="F35398"/>
        </row>
        <row r="35399">
          <cell r="B35399"/>
          <cell r="F35399"/>
        </row>
        <row r="35400">
          <cell r="B35400"/>
          <cell r="F35400"/>
        </row>
        <row r="35401">
          <cell r="B35401"/>
          <cell r="F35401"/>
        </row>
        <row r="35402">
          <cell r="B35402"/>
          <cell r="F35402"/>
        </row>
        <row r="35403">
          <cell r="B35403"/>
          <cell r="F35403"/>
        </row>
        <row r="35404">
          <cell r="B35404"/>
          <cell r="F35404"/>
        </row>
        <row r="35405">
          <cell r="B35405"/>
          <cell r="F35405"/>
        </row>
        <row r="35406">
          <cell r="B35406"/>
          <cell r="F35406"/>
        </row>
        <row r="35407">
          <cell r="B35407"/>
          <cell r="F35407"/>
        </row>
        <row r="35408">
          <cell r="B35408"/>
          <cell r="F35408"/>
        </row>
        <row r="35409">
          <cell r="B35409"/>
          <cell r="F35409"/>
        </row>
        <row r="35410">
          <cell r="B35410"/>
          <cell r="F35410"/>
        </row>
        <row r="35411">
          <cell r="B35411"/>
          <cell r="F35411"/>
        </row>
        <row r="35412">
          <cell r="B35412"/>
          <cell r="F35412"/>
        </row>
        <row r="35413">
          <cell r="B35413"/>
          <cell r="F35413"/>
        </row>
        <row r="35414">
          <cell r="B35414"/>
          <cell r="F35414"/>
        </row>
        <row r="35415">
          <cell r="B35415"/>
          <cell r="F35415"/>
        </row>
        <row r="35416">
          <cell r="B35416"/>
          <cell r="F35416"/>
        </row>
        <row r="35417">
          <cell r="B35417"/>
          <cell r="F35417"/>
        </row>
        <row r="35418">
          <cell r="B35418"/>
          <cell r="F35418"/>
        </row>
        <row r="35419">
          <cell r="B35419"/>
          <cell r="F35419"/>
        </row>
        <row r="35420">
          <cell r="B35420"/>
          <cell r="F35420"/>
        </row>
        <row r="35421">
          <cell r="B35421"/>
          <cell r="F35421"/>
        </row>
        <row r="35422">
          <cell r="B35422"/>
          <cell r="F35422"/>
        </row>
        <row r="35423">
          <cell r="B35423"/>
          <cell r="F35423"/>
        </row>
        <row r="35424">
          <cell r="B35424"/>
          <cell r="F35424"/>
        </row>
        <row r="35425">
          <cell r="B35425"/>
          <cell r="F35425"/>
        </row>
        <row r="35426">
          <cell r="B35426"/>
          <cell r="F35426"/>
        </row>
        <row r="35427">
          <cell r="B35427"/>
          <cell r="F35427"/>
        </row>
        <row r="35428">
          <cell r="B35428"/>
          <cell r="F35428"/>
        </row>
        <row r="35429">
          <cell r="B35429"/>
          <cell r="F35429"/>
        </row>
        <row r="35430">
          <cell r="B35430"/>
          <cell r="F35430"/>
        </row>
        <row r="35431">
          <cell r="B35431"/>
          <cell r="F35431"/>
        </row>
        <row r="35432">
          <cell r="B35432"/>
          <cell r="F35432"/>
        </row>
        <row r="35433">
          <cell r="B35433"/>
          <cell r="F35433"/>
        </row>
        <row r="35434">
          <cell r="B35434"/>
          <cell r="F35434"/>
        </row>
        <row r="35435">
          <cell r="B35435"/>
          <cell r="F35435"/>
        </row>
        <row r="35436">
          <cell r="B35436"/>
          <cell r="F35436"/>
        </row>
        <row r="35437">
          <cell r="B35437"/>
          <cell r="F35437"/>
        </row>
        <row r="35438">
          <cell r="B35438"/>
          <cell r="F35438"/>
        </row>
        <row r="35439">
          <cell r="B35439"/>
          <cell r="F35439"/>
        </row>
        <row r="35440">
          <cell r="B35440"/>
          <cell r="F35440"/>
        </row>
        <row r="35441">
          <cell r="B35441"/>
          <cell r="F35441"/>
        </row>
        <row r="35442">
          <cell r="B35442"/>
          <cell r="F35442"/>
        </row>
        <row r="35443">
          <cell r="B35443"/>
          <cell r="F35443"/>
        </row>
        <row r="35444">
          <cell r="B35444"/>
          <cell r="F35444"/>
        </row>
        <row r="35445">
          <cell r="B35445"/>
          <cell r="F35445"/>
        </row>
        <row r="35446">
          <cell r="B35446"/>
          <cell r="F35446"/>
        </row>
        <row r="35447">
          <cell r="B35447"/>
          <cell r="F35447"/>
        </row>
        <row r="35448">
          <cell r="B35448"/>
          <cell r="F35448"/>
        </row>
        <row r="35449">
          <cell r="B35449"/>
          <cell r="F35449"/>
        </row>
        <row r="35450">
          <cell r="B35450"/>
          <cell r="F35450"/>
        </row>
        <row r="35451">
          <cell r="B35451"/>
          <cell r="F35451"/>
        </row>
        <row r="35452">
          <cell r="B35452"/>
          <cell r="F35452"/>
        </row>
        <row r="35453">
          <cell r="B35453"/>
          <cell r="F35453"/>
        </row>
        <row r="35454">
          <cell r="B35454"/>
          <cell r="F35454"/>
        </row>
        <row r="35455">
          <cell r="B35455"/>
          <cell r="F35455"/>
        </row>
        <row r="35456">
          <cell r="B35456"/>
          <cell r="F35456"/>
        </row>
        <row r="35457">
          <cell r="B35457"/>
          <cell r="F35457"/>
        </row>
        <row r="35458">
          <cell r="B35458"/>
          <cell r="F35458"/>
        </row>
        <row r="35459">
          <cell r="B35459"/>
          <cell r="F35459"/>
        </row>
        <row r="35460">
          <cell r="B35460"/>
          <cell r="F35460"/>
        </row>
        <row r="35461">
          <cell r="B35461"/>
          <cell r="F35461"/>
        </row>
        <row r="35462">
          <cell r="B35462"/>
          <cell r="F35462"/>
        </row>
        <row r="35463">
          <cell r="B35463"/>
          <cell r="F35463"/>
        </row>
        <row r="35464">
          <cell r="B35464"/>
          <cell r="F35464"/>
        </row>
        <row r="35465">
          <cell r="B35465"/>
          <cell r="F35465"/>
        </row>
        <row r="35466">
          <cell r="B35466"/>
          <cell r="F35466"/>
        </row>
        <row r="35467">
          <cell r="B35467"/>
          <cell r="F35467"/>
        </row>
        <row r="35468">
          <cell r="B35468"/>
          <cell r="F35468"/>
        </row>
        <row r="35469">
          <cell r="B35469"/>
          <cell r="F35469"/>
        </row>
        <row r="35470">
          <cell r="B35470"/>
          <cell r="F35470"/>
        </row>
        <row r="35471">
          <cell r="B35471"/>
          <cell r="F35471"/>
        </row>
        <row r="35472">
          <cell r="B35472"/>
          <cell r="F35472"/>
        </row>
        <row r="35473">
          <cell r="B35473"/>
          <cell r="F35473"/>
        </row>
        <row r="35474">
          <cell r="B35474"/>
          <cell r="F35474"/>
        </row>
        <row r="35475">
          <cell r="B35475"/>
          <cell r="F35475"/>
        </row>
        <row r="35476">
          <cell r="B35476"/>
          <cell r="F35476"/>
        </row>
        <row r="35477">
          <cell r="B35477"/>
          <cell r="F35477"/>
        </row>
        <row r="35478">
          <cell r="B35478"/>
          <cell r="F35478"/>
        </row>
        <row r="35479">
          <cell r="B35479"/>
          <cell r="F35479"/>
        </row>
        <row r="35480">
          <cell r="B35480"/>
          <cell r="F35480"/>
        </row>
        <row r="35481">
          <cell r="B35481"/>
          <cell r="F35481"/>
        </row>
        <row r="35482">
          <cell r="B35482"/>
          <cell r="F35482"/>
        </row>
        <row r="35483">
          <cell r="B35483"/>
          <cell r="F35483"/>
        </row>
        <row r="35484">
          <cell r="B35484"/>
          <cell r="F35484"/>
        </row>
        <row r="35485">
          <cell r="B35485"/>
          <cell r="F35485"/>
        </row>
        <row r="35486">
          <cell r="B35486"/>
          <cell r="F35486"/>
        </row>
        <row r="35487">
          <cell r="B35487"/>
          <cell r="F35487"/>
        </row>
        <row r="35488">
          <cell r="B35488"/>
          <cell r="F35488"/>
        </row>
        <row r="35489">
          <cell r="B35489"/>
          <cell r="F35489"/>
        </row>
        <row r="35490">
          <cell r="B35490"/>
          <cell r="F35490"/>
        </row>
        <row r="35491">
          <cell r="B35491"/>
          <cell r="F35491"/>
        </row>
        <row r="35492">
          <cell r="B35492"/>
          <cell r="F35492"/>
        </row>
        <row r="35493">
          <cell r="B35493"/>
          <cell r="F35493"/>
        </row>
        <row r="35494">
          <cell r="B35494"/>
          <cell r="F35494"/>
        </row>
        <row r="35495">
          <cell r="B35495"/>
          <cell r="F35495"/>
        </row>
        <row r="35496">
          <cell r="B35496"/>
          <cell r="F35496"/>
        </row>
        <row r="35497">
          <cell r="B35497"/>
          <cell r="F35497"/>
        </row>
        <row r="35498">
          <cell r="B35498"/>
          <cell r="F35498"/>
        </row>
        <row r="35499">
          <cell r="B35499"/>
          <cell r="F35499"/>
        </row>
        <row r="35500">
          <cell r="B35500"/>
          <cell r="F35500"/>
        </row>
        <row r="35501">
          <cell r="B35501"/>
          <cell r="F35501"/>
        </row>
        <row r="35502">
          <cell r="B35502"/>
          <cell r="F35502"/>
        </row>
        <row r="35503">
          <cell r="B35503"/>
          <cell r="F35503"/>
        </row>
        <row r="35504">
          <cell r="B35504"/>
          <cell r="F35504"/>
        </row>
        <row r="35505">
          <cell r="B35505"/>
          <cell r="F35505"/>
        </row>
        <row r="35506">
          <cell r="B35506"/>
          <cell r="F35506"/>
        </row>
        <row r="35507">
          <cell r="B35507"/>
          <cell r="F35507"/>
        </row>
        <row r="35508">
          <cell r="B35508"/>
          <cell r="F35508"/>
        </row>
        <row r="35509">
          <cell r="B35509"/>
          <cell r="F35509"/>
        </row>
        <row r="35510">
          <cell r="B35510"/>
          <cell r="F35510"/>
        </row>
        <row r="35511">
          <cell r="B35511"/>
          <cell r="F35511"/>
        </row>
        <row r="35512">
          <cell r="B35512"/>
          <cell r="F35512"/>
        </row>
        <row r="35513">
          <cell r="B35513"/>
          <cell r="F35513"/>
        </row>
        <row r="35514">
          <cell r="B35514"/>
          <cell r="F35514"/>
        </row>
        <row r="35515">
          <cell r="B35515"/>
          <cell r="F35515"/>
        </row>
        <row r="35516">
          <cell r="B35516"/>
          <cell r="F35516"/>
        </row>
        <row r="35517">
          <cell r="B35517"/>
          <cell r="F35517"/>
        </row>
        <row r="35518">
          <cell r="B35518"/>
          <cell r="F35518"/>
        </row>
        <row r="35519">
          <cell r="B35519"/>
          <cell r="F35519"/>
        </row>
        <row r="35520">
          <cell r="B35520"/>
          <cell r="F35520"/>
        </row>
        <row r="35521">
          <cell r="B35521"/>
          <cell r="F35521"/>
        </row>
        <row r="35522">
          <cell r="B35522"/>
          <cell r="F35522"/>
        </row>
        <row r="35523">
          <cell r="B35523"/>
          <cell r="F35523"/>
        </row>
        <row r="35524">
          <cell r="B35524"/>
          <cell r="F35524"/>
        </row>
        <row r="35525">
          <cell r="B35525"/>
          <cell r="F35525"/>
        </row>
        <row r="35526">
          <cell r="B35526"/>
          <cell r="F35526"/>
        </row>
        <row r="35527">
          <cell r="B35527"/>
          <cell r="F35527"/>
        </row>
        <row r="35528">
          <cell r="B35528"/>
          <cell r="F35528"/>
        </row>
        <row r="35529">
          <cell r="B35529"/>
          <cell r="F35529"/>
        </row>
        <row r="35530">
          <cell r="B35530"/>
          <cell r="F35530"/>
        </row>
        <row r="35531">
          <cell r="B35531"/>
          <cell r="F35531"/>
        </row>
        <row r="35532">
          <cell r="B35532"/>
          <cell r="F35532"/>
        </row>
        <row r="35533">
          <cell r="B35533"/>
          <cell r="F35533"/>
        </row>
        <row r="35534">
          <cell r="B35534"/>
          <cell r="F35534"/>
        </row>
        <row r="35535">
          <cell r="B35535"/>
          <cell r="F35535"/>
        </row>
        <row r="35536">
          <cell r="B35536"/>
          <cell r="F35536"/>
        </row>
        <row r="35537">
          <cell r="B35537"/>
          <cell r="F35537"/>
        </row>
        <row r="35538">
          <cell r="B35538"/>
          <cell r="F35538"/>
        </row>
        <row r="35539">
          <cell r="B35539"/>
          <cell r="F35539"/>
        </row>
        <row r="35540">
          <cell r="B35540"/>
          <cell r="F35540"/>
        </row>
        <row r="35541">
          <cell r="B35541"/>
          <cell r="F35541"/>
        </row>
        <row r="35542">
          <cell r="B35542"/>
          <cell r="F35542"/>
        </row>
        <row r="35543">
          <cell r="B35543"/>
          <cell r="F35543"/>
        </row>
        <row r="35544">
          <cell r="B35544"/>
          <cell r="F35544"/>
        </row>
        <row r="35545">
          <cell r="B35545"/>
          <cell r="F35545"/>
        </row>
        <row r="35546">
          <cell r="B35546"/>
          <cell r="F35546"/>
        </row>
        <row r="35547">
          <cell r="B35547"/>
          <cell r="F35547"/>
        </row>
        <row r="35548">
          <cell r="B35548"/>
          <cell r="F35548"/>
        </row>
        <row r="35549">
          <cell r="B35549"/>
          <cell r="F35549"/>
        </row>
        <row r="35550">
          <cell r="B35550"/>
          <cell r="F35550"/>
        </row>
        <row r="35551">
          <cell r="B35551"/>
          <cell r="F35551"/>
        </row>
        <row r="35552">
          <cell r="B35552"/>
          <cell r="F35552"/>
        </row>
        <row r="35553">
          <cell r="B35553"/>
          <cell r="F35553"/>
        </row>
        <row r="35554">
          <cell r="B35554"/>
          <cell r="F35554"/>
        </row>
        <row r="35555">
          <cell r="B35555"/>
          <cell r="F35555"/>
        </row>
        <row r="35556">
          <cell r="B35556"/>
          <cell r="F35556"/>
        </row>
        <row r="35557">
          <cell r="B35557"/>
          <cell r="F35557"/>
        </row>
        <row r="35558">
          <cell r="B35558"/>
          <cell r="F35558"/>
        </row>
        <row r="35559">
          <cell r="B35559"/>
          <cell r="F35559"/>
        </row>
        <row r="35560">
          <cell r="B35560"/>
          <cell r="F35560"/>
        </row>
        <row r="35561">
          <cell r="B35561"/>
          <cell r="F35561"/>
        </row>
        <row r="35562">
          <cell r="B35562"/>
          <cell r="F35562"/>
        </row>
        <row r="35563">
          <cell r="B35563"/>
          <cell r="F35563"/>
        </row>
        <row r="35564">
          <cell r="B35564"/>
          <cell r="F35564"/>
        </row>
        <row r="35565">
          <cell r="B35565"/>
          <cell r="F35565"/>
        </row>
        <row r="35566">
          <cell r="B35566"/>
          <cell r="F35566"/>
        </row>
        <row r="35567">
          <cell r="B35567"/>
          <cell r="F35567"/>
        </row>
        <row r="35568">
          <cell r="B35568"/>
          <cell r="F35568"/>
        </row>
        <row r="35569">
          <cell r="B35569"/>
          <cell r="F35569"/>
        </row>
        <row r="35570">
          <cell r="B35570"/>
          <cell r="F35570"/>
        </row>
        <row r="35571">
          <cell r="B35571"/>
          <cell r="F35571"/>
        </row>
        <row r="35572">
          <cell r="B35572"/>
          <cell r="F35572"/>
        </row>
        <row r="35573">
          <cell r="B35573"/>
          <cell r="F35573"/>
        </row>
        <row r="35574">
          <cell r="B35574"/>
          <cell r="F35574"/>
        </row>
        <row r="35575">
          <cell r="B35575"/>
          <cell r="F35575"/>
        </row>
        <row r="35576">
          <cell r="B35576"/>
          <cell r="F35576"/>
        </row>
        <row r="35577">
          <cell r="B35577"/>
          <cell r="F35577"/>
        </row>
        <row r="35578">
          <cell r="B35578"/>
          <cell r="F35578"/>
        </row>
        <row r="35579">
          <cell r="B35579"/>
          <cell r="F35579"/>
        </row>
        <row r="35580">
          <cell r="B35580"/>
          <cell r="F35580"/>
        </row>
        <row r="35581">
          <cell r="B35581"/>
          <cell r="F35581"/>
        </row>
        <row r="35582">
          <cell r="B35582"/>
          <cell r="F35582"/>
        </row>
        <row r="35583">
          <cell r="B35583"/>
          <cell r="F35583"/>
        </row>
        <row r="35584">
          <cell r="B35584"/>
          <cell r="F35584"/>
        </row>
        <row r="35585">
          <cell r="B35585"/>
          <cell r="F35585"/>
        </row>
        <row r="35586">
          <cell r="B35586"/>
          <cell r="F35586"/>
        </row>
        <row r="35587">
          <cell r="B35587"/>
          <cell r="F35587"/>
        </row>
        <row r="35588">
          <cell r="B35588"/>
          <cell r="F35588"/>
        </row>
        <row r="35589">
          <cell r="B35589"/>
          <cell r="F35589"/>
        </row>
        <row r="35590">
          <cell r="B35590"/>
          <cell r="F35590"/>
        </row>
        <row r="35591">
          <cell r="B35591"/>
          <cell r="F35591"/>
        </row>
        <row r="35592">
          <cell r="B35592"/>
          <cell r="F35592"/>
        </row>
        <row r="35593">
          <cell r="B35593"/>
          <cell r="F35593"/>
        </row>
        <row r="35594">
          <cell r="B35594"/>
          <cell r="F35594"/>
        </row>
        <row r="35595">
          <cell r="B35595"/>
          <cell r="F35595"/>
        </row>
        <row r="35596">
          <cell r="B35596"/>
          <cell r="F35596"/>
        </row>
        <row r="35597">
          <cell r="B35597"/>
          <cell r="F35597"/>
        </row>
        <row r="35598">
          <cell r="B35598"/>
          <cell r="F35598"/>
        </row>
        <row r="35599">
          <cell r="B35599"/>
          <cell r="F35599"/>
        </row>
        <row r="35600">
          <cell r="B35600"/>
          <cell r="F35600"/>
        </row>
        <row r="35601">
          <cell r="B35601"/>
          <cell r="F35601"/>
        </row>
        <row r="35602">
          <cell r="B35602"/>
          <cell r="F35602"/>
        </row>
        <row r="35603">
          <cell r="B35603"/>
          <cell r="F35603"/>
        </row>
        <row r="35604">
          <cell r="B35604"/>
          <cell r="F35604"/>
        </row>
        <row r="35605">
          <cell r="B35605"/>
          <cell r="F35605"/>
        </row>
        <row r="35606">
          <cell r="B35606"/>
          <cell r="F35606"/>
        </row>
        <row r="35607">
          <cell r="B35607"/>
          <cell r="F35607"/>
        </row>
        <row r="35608">
          <cell r="B35608"/>
          <cell r="F35608"/>
        </row>
        <row r="35609">
          <cell r="B35609"/>
          <cell r="F35609"/>
        </row>
        <row r="35610">
          <cell r="B35610"/>
          <cell r="F35610"/>
        </row>
        <row r="35611">
          <cell r="B35611"/>
          <cell r="F35611"/>
        </row>
        <row r="35612">
          <cell r="B35612"/>
          <cell r="F35612"/>
        </row>
        <row r="35613">
          <cell r="B35613"/>
          <cell r="F35613"/>
        </row>
        <row r="35614">
          <cell r="B35614"/>
          <cell r="F35614"/>
        </row>
        <row r="35615">
          <cell r="B35615"/>
          <cell r="F35615"/>
        </row>
        <row r="35616">
          <cell r="B35616"/>
          <cell r="F35616"/>
        </row>
        <row r="35617">
          <cell r="B35617"/>
          <cell r="F35617"/>
        </row>
        <row r="35618">
          <cell r="B35618"/>
          <cell r="F35618"/>
        </row>
        <row r="35619">
          <cell r="B35619"/>
          <cell r="F35619"/>
        </row>
        <row r="35620">
          <cell r="B35620"/>
          <cell r="F35620"/>
        </row>
        <row r="35621">
          <cell r="B35621"/>
          <cell r="F35621"/>
        </row>
        <row r="35622">
          <cell r="B35622"/>
          <cell r="F35622"/>
        </row>
        <row r="35623">
          <cell r="B35623"/>
          <cell r="F35623"/>
        </row>
        <row r="35624">
          <cell r="B35624"/>
          <cell r="F35624"/>
        </row>
        <row r="35625">
          <cell r="B35625"/>
          <cell r="F35625"/>
        </row>
        <row r="35626">
          <cell r="B35626"/>
          <cell r="F35626"/>
        </row>
        <row r="35627">
          <cell r="B35627"/>
          <cell r="F35627"/>
        </row>
        <row r="35628">
          <cell r="B35628"/>
          <cell r="F35628"/>
        </row>
        <row r="35629">
          <cell r="B35629"/>
          <cell r="F35629"/>
        </row>
        <row r="35630">
          <cell r="B35630"/>
          <cell r="F35630"/>
        </row>
        <row r="35631">
          <cell r="B35631"/>
          <cell r="F35631"/>
        </row>
        <row r="35632">
          <cell r="B35632"/>
          <cell r="F35632"/>
        </row>
        <row r="35633">
          <cell r="B35633"/>
          <cell r="F35633"/>
        </row>
        <row r="35634">
          <cell r="B35634"/>
          <cell r="F35634"/>
        </row>
        <row r="35635">
          <cell r="B35635"/>
          <cell r="F35635"/>
        </row>
        <row r="35636">
          <cell r="B35636"/>
          <cell r="F35636"/>
        </row>
        <row r="35637">
          <cell r="B35637"/>
          <cell r="F35637"/>
        </row>
        <row r="35638">
          <cell r="B35638"/>
          <cell r="F35638"/>
        </row>
        <row r="35639">
          <cell r="B35639"/>
          <cell r="F35639"/>
        </row>
        <row r="35640">
          <cell r="B35640"/>
          <cell r="F35640"/>
        </row>
        <row r="35641">
          <cell r="B35641"/>
          <cell r="F35641"/>
        </row>
        <row r="35642">
          <cell r="B35642"/>
          <cell r="F35642"/>
        </row>
        <row r="35643">
          <cell r="B35643"/>
          <cell r="F35643"/>
        </row>
        <row r="35644">
          <cell r="B35644"/>
          <cell r="F35644"/>
        </row>
        <row r="35645">
          <cell r="B35645"/>
          <cell r="F35645"/>
        </row>
        <row r="35646">
          <cell r="B35646"/>
          <cell r="F35646"/>
        </row>
        <row r="35647">
          <cell r="B35647"/>
          <cell r="F35647"/>
        </row>
        <row r="35648">
          <cell r="B35648"/>
          <cell r="F35648"/>
        </row>
        <row r="35649">
          <cell r="B35649"/>
          <cell r="F35649"/>
        </row>
        <row r="35650">
          <cell r="B35650"/>
          <cell r="F35650"/>
        </row>
        <row r="35651">
          <cell r="B35651"/>
          <cell r="F35651"/>
        </row>
        <row r="35652">
          <cell r="B35652"/>
          <cell r="F35652"/>
        </row>
        <row r="35653">
          <cell r="B35653"/>
          <cell r="F35653"/>
        </row>
        <row r="35654">
          <cell r="B35654"/>
          <cell r="F35654"/>
        </row>
        <row r="35655">
          <cell r="B35655"/>
          <cell r="F35655"/>
        </row>
        <row r="35656">
          <cell r="B35656"/>
          <cell r="F35656"/>
        </row>
        <row r="35657">
          <cell r="B35657"/>
          <cell r="F35657"/>
        </row>
        <row r="35658">
          <cell r="B35658"/>
          <cell r="F35658"/>
        </row>
        <row r="35659">
          <cell r="B35659"/>
          <cell r="F35659"/>
        </row>
        <row r="35660">
          <cell r="B35660"/>
          <cell r="F35660"/>
        </row>
        <row r="35661">
          <cell r="B35661"/>
          <cell r="F35661"/>
        </row>
        <row r="35662">
          <cell r="B35662"/>
          <cell r="F35662"/>
        </row>
        <row r="35663">
          <cell r="B35663"/>
          <cell r="F35663"/>
        </row>
        <row r="35664">
          <cell r="B35664"/>
          <cell r="F35664"/>
        </row>
        <row r="35665">
          <cell r="B35665"/>
          <cell r="F35665"/>
        </row>
        <row r="35666">
          <cell r="B35666"/>
          <cell r="F35666"/>
        </row>
        <row r="35667">
          <cell r="B35667"/>
          <cell r="F35667"/>
        </row>
        <row r="35668">
          <cell r="B35668"/>
          <cell r="F35668"/>
        </row>
        <row r="35669">
          <cell r="B35669"/>
          <cell r="F35669"/>
        </row>
        <row r="35670">
          <cell r="B35670"/>
          <cell r="F35670"/>
        </row>
        <row r="35671">
          <cell r="B35671"/>
          <cell r="F35671"/>
        </row>
        <row r="35672">
          <cell r="B35672"/>
          <cell r="F35672"/>
        </row>
        <row r="35673">
          <cell r="B35673"/>
          <cell r="F35673"/>
        </row>
        <row r="35674">
          <cell r="B35674"/>
          <cell r="F35674"/>
        </row>
        <row r="35675">
          <cell r="B35675"/>
          <cell r="F35675"/>
        </row>
        <row r="35676">
          <cell r="B35676"/>
          <cell r="F35676"/>
        </row>
        <row r="35677">
          <cell r="B35677"/>
          <cell r="F35677"/>
        </row>
        <row r="35678">
          <cell r="B35678"/>
          <cell r="F35678"/>
        </row>
        <row r="35679">
          <cell r="B35679"/>
          <cell r="F35679"/>
        </row>
        <row r="35680">
          <cell r="B35680"/>
          <cell r="F35680"/>
        </row>
        <row r="35681">
          <cell r="B35681"/>
          <cell r="F35681"/>
        </row>
        <row r="35682">
          <cell r="B35682"/>
          <cell r="F35682"/>
        </row>
        <row r="35683">
          <cell r="B35683"/>
          <cell r="F35683"/>
        </row>
        <row r="35684">
          <cell r="B35684"/>
          <cell r="F35684"/>
        </row>
        <row r="35685">
          <cell r="B35685"/>
          <cell r="F35685"/>
        </row>
        <row r="35686">
          <cell r="B35686"/>
          <cell r="F35686"/>
        </row>
        <row r="35687">
          <cell r="B35687"/>
          <cell r="F35687"/>
        </row>
        <row r="35688">
          <cell r="B35688"/>
          <cell r="F35688"/>
        </row>
        <row r="35689">
          <cell r="B35689"/>
          <cell r="F35689"/>
        </row>
        <row r="35690">
          <cell r="B35690"/>
          <cell r="F35690"/>
        </row>
        <row r="35691">
          <cell r="B35691"/>
          <cell r="F35691"/>
        </row>
        <row r="35692">
          <cell r="B35692"/>
          <cell r="F35692"/>
        </row>
        <row r="35693">
          <cell r="B35693"/>
          <cell r="F35693"/>
        </row>
        <row r="35694">
          <cell r="B35694"/>
          <cell r="F35694"/>
        </row>
        <row r="35695">
          <cell r="B35695"/>
          <cell r="F35695"/>
        </row>
        <row r="35696">
          <cell r="B35696"/>
          <cell r="F35696"/>
        </row>
        <row r="35697">
          <cell r="B35697"/>
          <cell r="F35697"/>
        </row>
        <row r="35698">
          <cell r="B35698"/>
          <cell r="F35698"/>
        </row>
        <row r="35699">
          <cell r="B35699"/>
          <cell r="F35699"/>
        </row>
        <row r="35700">
          <cell r="B35700"/>
          <cell r="F35700"/>
        </row>
        <row r="35701">
          <cell r="B35701"/>
          <cell r="F35701"/>
        </row>
        <row r="35702">
          <cell r="B35702"/>
          <cell r="F35702"/>
        </row>
        <row r="35703">
          <cell r="B35703"/>
          <cell r="F35703"/>
        </row>
        <row r="35704">
          <cell r="B35704"/>
          <cell r="F35704"/>
        </row>
        <row r="35705">
          <cell r="B35705"/>
          <cell r="F35705"/>
        </row>
        <row r="35706">
          <cell r="B35706"/>
          <cell r="F35706"/>
        </row>
        <row r="35707">
          <cell r="B35707"/>
          <cell r="F35707"/>
        </row>
        <row r="35708">
          <cell r="B35708"/>
          <cell r="F35708"/>
        </row>
        <row r="35709">
          <cell r="B35709"/>
          <cell r="F35709"/>
        </row>
        <row r="35710">
          <cell r="B35710"/>
          <cell r="F35710"/>
        </row>
        <row r="35711">
          <cell r="B35711"/>
          <cell r="F35711"/>
        </row>
        <row r="35712">
          <cell r="B35712"/>
          <cell r="F35712"/>
        </row>
        <row r="35713">
          <cell r="B35713"/>
          <cell r="F35713"/>
        </row>
        <row r="35714">
          <cell r="B35714"/>
          <cell r="F35714"/>
        </row>
        <row r="35715">
          <cell r="B35715"/>
          <cell r="F35715"/>
        </row>
        <row r="35716">
          <cell r="B35716"/>
          <cell r="F35716"/>
        </row>
        <row r="35717">
          <cell r="B35717"/>
          <cell r="F35717"/>
        </row>
        <row r="35718">
          <cell r="B35718"/>
          <cell r="F35718"/>
        </row>
        <row r="35719">
          <cell r="B35719"/>
          <cell r="F35719"/>
        </row>
        <row r="35720">
          <cell r="B35720"/>
          <cell r="F35720"/>
        </row>
        <row r="35721">
          <cell r="B35721"/>
          <cell r="F35721"/>
        </row>
        <row r="35722">
          <cell r="B35722"/>
          <cell r="F35722"/>
        </row>
        <row r="35723">
          <cell r="B35723"/>
          <cell r="F35723"/>
        </row>
        <row r="35724">
          <cell r="B35724"/>
          <cell r="F35724"/>
        </row>
        <row r="35725">
          <cell r="B35725"/>
          <cell r="F35725"/>
        </row>
        <row r="35726">
          <cell r="B35726"/>
          <cell r="F35726"/>
        </row>
        <row r="35727">
          <cell r="B35727"/>
          <cell r="F35727"/>
        </row>
        <row r="35728">
          <cell r="B35728"/>
          <cell r="F35728"/>
        </row>
        <row r="35729">
          <cell r="B35729"/>
          <cell r="F35729"/>
        </row>
        <row r="35730">
          <cell r="B35730"/>
          <cell r="F35730"/>
        </row>
        <row r="35731">
          <cell r="B35731"/>
          <cell r="F35731"/>
        </row>
        <row r="35732">
          <cell r="B35732"/>
          <cell r="F35732"/>
        </row>
        <row r="35733">
          <cell r="B35733"/>
          <cell r="F35733"/>
        </row>
        <row r="35734">
          <cell r="B35734"/>
          <cell r="F35734"/>
        </row>
        <row r="35735">
          <cell r="B35735"/>
          <cell r="F35735"/>
        </row>
        <row r="35736">
          <cell r="B35736"/>
          <cell r="F35736"/>
        </row>
        <row r="35737">
          <cell r="B35737"/>
          <cell r="F35737"/>
        </row>
        <row r="35738">
          <cell r="B35738"/>
          <cell r="F35738"/>
        </row>
        <row r="35739">
          <cell r="B35739"/>
          <cell r="F35739"/>
        </row>
        <row r="35740">
          <cell r="B35740"/>
          <cell r="F35740"/>
        </row>
        <row r="35741">
          <cell r="B35741"/>
          <cell r="F35741"/>
        </row>
        <row r="35742">
          <cell r="B35742"/>
          <cell r="F35742"/>
        </row>
        <row r="35743">
          <cell r="B35743"/>
          <cell r="F35743"/>
        </row>
        <row r="35744">
          <cell r="B35744"/>
          <cell r="F35744"/>
        </row>
        <row r="35745">
          <cell r="B35745"/>
          <cell r="F35745"/>
        </row>
        <row r="35746">
          <cell r="B35746"/>
          <cell r="F35746"/>
        </row>
        <row r="35747">
          <cell r="B35747"/>
          <cell r="F35747"/>
        </row>
        <row r="35748">
          <cell r="B35748"/>
          <cell r="F35748"/>
        </row>
        <row r="35749">
          <cell r="B35749"/>
          <cell r="F35749"/>
        </row>
        <row r="35750">
          <cell r="B35750"/>
          <cell r="F35750"/>
        </row>
        <row r="35751">
          <cell r="B35751"/>
          <cell r="F35751"/>
        </row>
        <row r="35752">
          <cell r="B35752"/>
          <cell r="F35752"/>
        </row>
        <row r="35753">
          <cell r="B35753"/>
          <cell r="F35753"/>
        </row>
        <row r="35754">
          <cell r="B35754"/>
          <cell r="F35754"/>
        </row>
        <row r="35755">
          <cell r="B35755"/>
          <cell r="F35755"/>
        </row>
        <row r="35756">
          <cell r="B35756"/>
          <cell r="F35756"/>
        </row>
        <row r="35757">
          <cell r="B35757"/>
          <cell r="F35757"/>
        </row>
        <row r="35758">
          <cell r="B35758"/>
          <cell r="F35758"/>
        </row>
        <row r="35759">
          <cell r="B35759"/>
          <cell r="F35759"/>
        </row>
        <row r="35760">
          <cell r="B35760"/>
          <cell r="F35760"/>
        </row>
        <row r="35761">
          <cell r="B35761"/>
          <cell r="F35761"/>
        </row>
        <row r="35762">
          <cell r="B35762"/>
          <cell r="F35762"/>
        </row>
        <row r="35763">
          <cell r="B35763"/>
          <cell r="F35763"/>
        </row>
        <row r="35764">
          <cell r="B35764"/>
          <cell r="F35764"/>
        </row>
        <row r="35765">
          <cell r="B35765"/>
          <cell r="F35765"/>
        </row>
        <row r="35766">
          <cell r="B35766"/>
          <cell r="F35766"/>
        </row>
        <row r="35767">
          <cell r="B35767"/>
          <cell r="F35767"/>
        </row>
        <row r="35768">
          <cell r="B35768"/>
          <cell r="F35768"/>
        </row>
        <row r="35769">
          <cell r="B35769"/>
          <cell r="F35769"/>
        </row>
        <row r="35770">
          <cell r="B35770"/>
          <cell r="F35770"/>
        </row>
        <row r="35771">
          <cell r="B35771"/>
          <cell r="F35771"/>
        </row>
        <row r="35772">
          <cell r="B35772"/>
          <cell r="F35772"/>
        </row>
        <row r="35773">
          <cell r="B35773"/>
          <cell r="F35773"/>
        </row>
        <row r="35774">
          <cell r="B35774"/>
          <cell r="F35774"/>
        </row>
        <row r="35775">
          <cell r="B35775"/>
          <cell r="F35775"/>
        </row>
        <row r="35776">
          <cell r="B35776"/>
          <cell r="F35776"/>
        </row>
        <row r="35777">
          <cell r="B35777"/>
          <cell r="F35777"/>
        </row>
        <row r="35778">
          <cell r="B35778"/>
          <cell r="F35778"/>
        </row>
        <row r="35779">
          <cell r="B35779"/>
          <cell r="F35779"/>
        </row>
        <row r="35780">
          <cell r="B35780"/>
          <cell r="F35780"/>
        </row>
        <row r="35781">
          <cell r="B35781"/>
          <cell r="F35781"/>
        </row>
        <row r="35782">
          <cell r="B35782"/>
          <cell r="F35782"/>
        </row>
        <row r="35783">
          <cell r="B35783"/>
          <cell r="F35783"/>
        </row>
        <row r="35784">
          <cell r="B35784"/>
          <cell r="F35784"/>
        </row>
        <row r="35785">
          <cell r="B35785"/>
          <cell r="F35785"/>
        </row>
        <row r="35786">
          <cell r="B35786"/>
          <cell r="F35786"/>
        </row>
        <row r="35787">
          <cell r="B35787"/>
          <cell r="F35787"/>
        </row>
        <row r="35788">
          <cell r="B35788"/>
          <cell r="F35788"/>
        </row>
        <row r="35789">
          <cell r="B35789"/>
          <cell r="F35789"/>
        </row>
        <row r="35790">
          <cell r="B35790"/>
          <cell r="F35790"/>
        </row>
        <row r="35791">
          <cell r="B35791"/>
          <cell r="F35791"/>
        </row>
        <row r="35792">
          <cell r="B35792"/>
          <cell r="F35792"/>
        </row>
        <row r="35793">
          <cell r="B35793"/>
          <cell r="F35793"/>
        </row>
        <row r="35794">
          <cell r="B35794"/>
          <cell r="F35794"/>
        </row>
        <row r="35795">
          <cell r="B35795"/>
          <cell r="F35795"/>
        </row>
        <row r="35796">
          <cell r="B35796"/>
          <cell r="F35796"/>
        </row>
        <row r="35797">
          <cell r="B35797"/>
          <cell r="F35797"/>
        </row>
        <row r="35798">
          <cell r="B35798"/>
          <cell r="F35798"/>
        </row>
        <row r="35799">
          <cell r="B35799"/>
          <cell r="F35799"/>
        </row>
        <row r="35800">
          <cell r="B35800"/>
          <cell r="F35800"/>
        </row>
        <row r="35801">
          <cell r="B35801"/>
          <cell r="F35801"/>
        </row>
        <row r="35802">
          <cell r="B35802"/>
          <cell r="F35802"/>
        </row>
        <row r="35803">
          <cell r="B35803"/>
          <cell r="F35803"/>
        </row>
        <row r="35804">
          <cell r="B35804"/>
          <cell r="F35804"/>
        </row>
        <row r="35805">
          <cell r="B35805"/>
          <cell r="F35805"/>
        </row>
        <row r="35806">
          <cell r="B35806"/>
          <cell r="F35806"/>
        </row>
        <row r="35807">
          <cell r="B35807"/>
          <cell r="F35807"/>
        </row>
        <row r="35808">
          <cell r="B35808"/>
          <cell r="F35808"/>
        </row>
        <row r="35809">
          <cell r="B35809"/>
          <cell r="F35809"/>
        </row>
        <row r="35810">
          <cell r="B35810"/>
          <cell r="F35810"/>
        </row>
        <row r="35811">
          <cell r="B35811"/>
          <cell r="F35811"/>
        </row>
        <row r="35812">
          <cell r="B35812"/>
          <cell r="F35812"/>
        </row>
        <row r="35813">
          <cell r="B35813"/>
          <cell r="F35813"/>
        </row>
        <row r="35814">
          <cell r="B35814"/>
          <cell r="F35814"/>
        </row>
        <row r="35815">
          <cell r="B35815"/>
          <cell r="F35815"/>
        </row>
        <row r="35816">
          <cell r="B35816"/>
          <cell r="F35816"/>
        </row>
        <row r="35817">
          <cell r="B35817"/>
          <cell r="F35817"/>
        </row>
        <row r="35818">
          <cell r="B35818"/>
          <cell r="F35818"/>
        </row>
        <row r="35819">
          <cell r="B35819"/>
          <cell r="F35819"/>
        </row>
        <row r="35820">
          <cell r="B35820"/>
          <cell r="F35820"/>
        </row>
        <row r="35821">
          <cell r="B35821"/>
          <cell r="F35821"/>
        </row>
        <row r="35822">
          <cell r="B35822"/>
          <cell r="F35822"/>
        </row>
        <row r="35823">
          <cell r="B35823"/>
          <cell r="F35823"/>
        </row>
        <row r="35824">
          <cell r="B35824"/>
          <cell r="F35824"/>
        </row>
        <row r="35825">
          <cell r="B35825"/>
          <cell r="F35825"/>
        </row>
        <row r="35826">
          <cell r="B35826"/>
          <cell r="F35826"/>
        </row>
        <row r="35827">
          <cell r="B35827"/>
          <cell r="F35827"/>
        </row>
        <row r="35828">
          <cell r="B35828"/>
          <cell r="F35828"/>
        </row>
        <row r="35829">
          <cell r="B35829"/>
          <cell r="F35829"/>
        </row>
        <row r="35830">
          <cell r="B35830"/>
          <cell r="F35830"/>
        </row>
        <row r="35831">
          <cell r="B35831"/>
          <cell r="F35831"/>
        </row>
        <row r="35832">
          <cell r="B35832"/>
          <cell r="F35832"/>
        </row>
        <row r="35833">
          <cell r="B35833"/>
          <cell r="F35833"/>
        </row>
        <row r="35834">
          <cell r="B35834"/>
          <cell r="F35834"/>
        </row>
        <row r="35835">
          <cell r="B35835"/>
          <cell r="F35835"/>
        </row>
        <row r="35836">
          <cell r="B35836"/>
          <cell r="F35836"/>
        </row>
        <row r="35837">
          <cell r="B35837"/>
          <cell r="F35837"/>
        </row>
        <row r="35838">
          <cell r="B35838"/>
          <cell r="F35838"/>
        </row>
        <row r="35839">
          <cell r="B35839"/>
          <cell r="F35839"/>
        </row>
        <row r="35840">
          <cell r="B35840"/>
          <cell r="F35840"/>
        </row>
        <row r="35841">
          <cell r="B35841"/>
          <cell r="F35841"/>
        </row>
        <row r="35842">
          <cell r="B35842"/>
          <cell r="F35842"/>
        </row>
        <row r="35843">
          <cell r="B35843"/>
          <cell r="F35843"/>
        </row>
        <row r="35844">
          <cell r="B35844"/>
          <cell r="F35844"/>
        </row>
        <row r="35845">
          <cell r="B35845"/>
          <cell r="F35845"/>
        </row>
        <row r="35846">
          <cell r="B35846"/>
          <cell r="F35846"/>
        </row>
        <row r="35847">
          <cell r="B35847"/>
          <cell r="F35847"/>
        </row>
        <row r="35848">
          <cell r="B35848"/>
          <cell r="F35848"/>
        </row>
        <row r="35849">
          <cell r="B35849"/>
          <cell r="F35849"/>
        </row>
        <row r="35850">
          <cell r="B35850"/>
          <cell r="F35850"/>
        </row>
        <row r="35851">
          <cell r="B35851"/>
          <cell r="F35851"/>
        </row>
        <row r="35852">
          <cell r="B35852"/>
          <cell r="F35852"/>
        </row>
        <row r="35853">
          <cell r="B35853"/>
          <cell r="F35853"/>
        </row>
        <row r="35854">
          <cell r="B35854"/>
          <cell r="F35854"/>
        </row>
        <row r="35855">
          <cell r="B35855"/>
          <cell r="F35855"/>
        </row>
        <row r="35856">
          <cell r="B35856"/>
          <cell r="F35856"/>
        </row>
        <row r="35857">
          <cell r="B35857"/>
          <cell r="F35857"/>
        </row>
        <row r="35858">
          <cell r="B35858"/>
          <cell r="F35858"/>
        </row>
        <row r="35859">
          <cell r="B35859"/>
          <cell r="F35859"/>
        </row>
        <row r="35860">
          <cell r="B35860"/>
          <cell r="F35860"/>
        </row>
        <row r="35861">
          <cell r="B35861"/>
          <cell r="F35861"/>
        </row>
        <row r="35862">
          <cell r="B35862"/>
          <cell r="F35862"/>
        </row>
        <row r="35863">
          <cell r="B35863"/>
          <cell r="F35863"/>
        </row>
        <row r="35864">
          <cell r="B35864"/>
          <cell r="F35864"/>
        </row>
        <row r="35865">
          <cell r="B35865"/>
          <cell r="F35865"/>
        </row>
        <row r="35866">
          <cell r="B35866"/>
          <cell r="F35866"/>
        </row>
        <row r="35867">
          <cell r="B35867"/>
          <cell r="F35867"/>
        </row>
        <row r="35868">
          <cell r="B35868"/>
          <cell r="F35868"/>
        </row>
        <row r="35869">
          <cell r="B35869"/>
          <cell r="F35869"/>
        </row>
        <row r="35870">
          <cell r="B35870"/>
          <cell r="F35870"/>
        </row>
        <row r="35871">
          <cell r="B35871"/>
          <cell r="F35871"/>
        </row>
        <row r="35872">
          <cell r="B35872"/>
          <cell r="F35872"/>
        </row>
        <row r="35873">
          <cell r="B35873"/>
          <cell r="F35873"/>
        </row>
        <row r="35874">
          <cell r="B35874"/>
          <cell r="F35874"/>
        </row>
        <row r="35875">
          <cell r="B35875"/>
          <cell r="F35875"/>
        </row>
        <row r="35876">
          <cell r="B35876"/>
          <cell r="F35876"/>
        </row>
        <row r="35877">
          <cell r="B35877"/>
          <cell r="F35877"/>
        </row>
        <row r="35878">
          <cell r="B35878"/>
          <cell r="F35878"/>
        </row>
        <row r="35879">
          <cell r="B35879"/>
          <cell r="F35879"/>
        </row>
        <row r="35880">
          <cell r="B35880"/>
          <cell r="F35880"/>
        </row>
        <row r="35881">
          <cell r="B35881"/>
          <cell r="F35881"/>
        </row>
        <row r="35882">
          <cell r="B35882"/>
          <cell r="F35882"/>
        </row>
        <row r="35883">
          <cell r="B35883"/>
          <cell r="F35883"/>
        </row>
        <row r="35884">
          <cell r="B35884"/>
          <cell r="F35884"/>
        </row>
        <row r="35885">
          <cell r="B35885"/>
          <cell r="F35885"/>
        </row>
        <row r="35886">
          <cell r="B35886"/>
          <cell r="F35886"/>
        </row>
        <row r="35887">
          <cell r="B35887"/>
          <cell r="F35887"/>
        </row>
        <row r="35888">
          <cell r="B35888"/>
          <cell r="F35888"/>
        </row>
        <row r="35889">
          <cell r="B35889"/>
          <cell r="F35889"/>
        </row>
        <row r="35890">
          <cell r="B35890"/>
          <cell r="F35890"/>
        </row>
        <row r="35891">
          <cell r="B35891"/>
          <cell r="F35891"/>
        </row>
        <row r="35892">
          <cell r="B35892"/>
          <cell r="F35892"/>
        </row>
        <row r="35893">
          <cell r="B35893"/>
          <cell r="F35893"/>
        </row>
        <row r="35894">
          <cell r="B35894"/>
          <cell r="F35894"/>
        </row>
        <row r="35895">
          <cell r="B35895"/>
          <cell r="F35895"/>
        </row>
        <row r="35896">
          <cell r="B35896"/>
          <cell r="F35896"/>
        </row>
        <row r="35897">
          <cell r="B35897"/>
          <cell r="F35897"/>
        </row>
        <row r="35898">
          <cell r="B35898"/>
          <cell r="F35898"/>
        </row>
        <row r="35899">
          <cell r="B35899"/>
          <cell r="F35899"/>
        </row>
        <row r="35900">
          <cell r="B35900"/>
          <cell r="F35900"/>
        </row>
        <row r="35901">
          <cell r="B35901"/>
          <cell r="F35901"/>
        </row>
        <row r="35902">
          <cell r="B35902"/>
          <cell r="F35902"/>
        </row>
        <row r="35903">
          <cell r="B35903"/>
          <cell r="F35903"/>
        </row>
        <row r="35904">
          <cell r="B35904"/>
          <cell r="F35904"/>
        </row>
        <row r="35905">
          <cell r="B35905"/>
          <cell r="F35905"/>
        </row>
        <row r="35906">
          <cell r="B35906"/>
          <cell r="F35906"/>
        </row>
        <row r="35907">
          <cell r="B35907"/>
          <cell r="F35907"/>
        </row>
        <row r="35908">
          <cell r="B35908"/>
          <cell r="F35908"/>
        </row>
        <row r="35909">
          <cell r="B35909"/>
          <cell r="F35909"/>
        </row>
        <row r="35910">
          <cell r="B35910"/>
          <cell r="F35910"/>
        </row>
        <row r="35911">
          <cell r="B35911"/>
          <cell r="F35911"/>
        </row>
        <row r="35912">
          <cell r="B35912"/>
          <cell r="F35912"/>
        </row>
        <row r="35913">
          <cell r="B35913"/>
          <cell r="F35913"/>
        </row>
        <row r="35914">
          <cell r="B35914"/>
          <cell r="F35914"/>
        </row>
        <row r="35915">
          <cell r="B35915"/>
          <cell r="F35915"/>
        </row>
        <row r="35916">
          <cell r="B35916"/>
          <cell r="F35916"/>
        </row>
        <row r="35917">
          <cell r="B35917"/>
          <cell r="F35917"/>
        </row>
        <row r="35918">
          <cell r="B35918"/>
          <cell r="F35918"/>
        </row>
        <row r="35919">
          <cell r="B35919"/>
          <cell r="F35919"/>
        </row>
        <row r="35920">
          <cell r="B35920"/>
          <cell r="F35920"/>
        </row>
        <row r="35921">
          <cell r="B35921"/>
          <cell r="F35921"/>
        </row>
        <row r="35922">
          <cell r="B35922"/>
          <cell r="F35922"/>
        </row>
        <row r="35923">
          <cell r="B35923"/>
          <cell r="F35923"/>
        </row>
        <row r="35924">
          <cell r="B35924"/>
          <cell r="F35924"/>
        </row>
        <row r="35925">
          <cell r="B35925"/>
          <cell r="F35925"/>
        </row>
        <row r="35926">
          <cell r="B35926"/>
          <cell r="F35926"/>
        </row>
        <row r="35927">
          <cell r="B35927"/>
          <cell r="F35927"/>
        </row>
        <row r="35928">
          <cell r="B35928"/>
          <cell r="F35928"/>
        </row>
        <row r="35929">
          <cell r="B35929"/>
          <cell r="F35929"/>
        </row>
        <row r="35930">
          <cell r="B35930"/>
          <cell r="F35930"/>
        </row>
        <row r="35931">
          <cell r="B35931"/>
          <cell r="F35931"/>
        </row>
        <row r="35932">
          <cell r="B35932"/>
          <cell r="F35932"/>
        </row>
        <row r="35933">
          <cell r="B35933"/>
          <cell r="F35933"/>
        </row>
        <row r="35934">
          <cell r="B35934"/>
          <cell r="F35934"/>
        </row>
        <row r="35935">
          <cell r="B35935"/>
          <cell r="F35935"/>
        </row>
        <row r="35936">
          <cell r="B35936"/>
          <cell r="F35936"/>
        </row>
        <row r="35937">
          <cell r="B35937"/>
          <cell r="F35937"/>
        </row>
        <row r="35938">
          <cell r="B35938"/>
          <cell r="F35938"/>
        </row>
        <row r="35939">
          <cell r="B35939"/>
          <cell r="F35939"/>
        </row>
        <row r="35940">
          <cell r="B35940"/>
          <cell r="F35940"/>
        </row>
        <row r="35941">
          <cell r="B35941"/>
          <cell r="F35941"/>
        </row>
        <row r="35942">
          <cell r="B35942"/>
          <cell r="F35942"/>
        </row>
        <row r="35943">
          <cell r="B35943"/>
          <cell r="F35943"/>
        </row>
        <row r="35944">
          <cell r="B35944"/>
          <cell r="F35944"/>
        </row>
        <row r="35945">
          <cell r="B35945"/>
          <cell r="F35945"/>
        </row>
        <row r="35946">
          <cell r="B35946"/>
          <cell r="F35946"/>
        </row>
        <row r="35947">
          <cell r="B35947"/>
          <cell r="F35947"/>
        </row>
        <row r="35948">
          <cell r="B35948"/>
          <cell r="F35948"/>
        </row>
        <row r="35949">
          <cell r="B35949"/>
          <cell r="F35949"/>
        </row>
        <row r="35950">
          <cell r="B35950"/>
          <cell r="F35950"/>
        </row>
        <row r="35951">
          <cell r="B35951"/>
          <cell r="F35951"/>
        </row>
        <row r="35952">
          <cell r="B35952"/>
          <cell r="F35952"/>
        </row>
        <row r="35953">
          <cell r="B35953"/>
          <cell r="F35953"/>
        </row>
        <row r="35954">
          <cell r="B35954"/>
          <cell r="F35954"/>
        </row>
        <row r="35955">
          <cell r="B35955"/>
          <cell r="F35955"/>
        </row>
        <row r="35956">
          <cell r="B35956"/>
          <cell r="F35956"/>
        </row>
        <row r="35957">
          <cell r="B35957"/>
          <cell r="F35957"/>
        </row>
        <row r="35958">
          <cell r="B35958"/>
          <cell r="F35958"/>
        </row>
        <row r="35959">
          <cell r="B35959"/>
          <cell r="F35959"/>
        </row>
        <row r="35960">
          <cell r="B35960"/>
          <cell r="F35960"/>
        </row>
        <row r="35961">
          <cell r="B35961"/>
          <cell r="F35961"/>
        </row>
        <row r="35962">
          <cell r="B35962"/>
          <cell r="F35962"/>
        </row>
        <row r="35963">
          <cell r="B35963"/>
          <cell r="F35963"/>
        </row>
        <row r="35964">
          <cell r="B35964"/>
          <cell r="F35964"/>
        </row>
        <row r="35965">
          <cell r="B35965"/>
          <cell r="F35965"/>
        </row>
        <row r="35966">
          <cell r="B35966"/>
          <cell r="F35966"/>
        </row>
        <row r="35967">
          <cell r="B35967"/>
          <cell r="F35967"/>
        </row>
        <row r="35968">
          <cell r="B35968"/>
          <cell r="F35968"/>
        </row>
        <row r="35969">
          <cell r="B35969"/>
          <cell r="F35969"/>
        </row>
        <row r="35970">
          <cell r="B35970"/>
          <cell r="F35970"/>
        </row>
        <row r="35971">
          <cell r="B35971"/>
          <cell r="F35971"/>
        </row>
        <row r="35972">
          <cell r="B35972"/>
          <cell r="F35972"/>
        </row>
        <row r="35973">
          <cell r="B35973"/>
          <cell r="F35973"/>
        </row>
        <row r="35974">
          <cell r="B35974"/>
          <cell r="F35974"/>
        </row>
        <row r="35975">
          <cell r="B35975"/>
          <cell r="F35975"/>
        </row>
        <row r="35976">
          <cell r="B35976"/>
          <cell r="F35976"/>
        </row>
        <row r="35977">
          <cell r="B35977"/>
          <cell r="F35977"/>
        </row>
        <row r="35978">
          <cell r="B35978"/>
          <cell r="F35978"/>
        </row>
        <row r="35979">
          <cell r="B35979"/>
          <cell r="F35979"/>
        </row>
        <row r="35980">
          <cell r="B35980"/>
          <cell r="F35980"/>
        </row>
        <row r="35981">
          <cell r="B35981"/>
          <cell r="F35981"/>
        </row>
        <row r="35982">
          <cell r="B35982"/>
          <cell r="F35982"/>
        </row>
        <row r="35983">
          <cell r="B35983"/>
          <cell r="F35983"/>
        </row>
        <row r="35984">
          <cell r="B35984"/>
          <cell r="F35984"/>
        </row>
        <row r="35985">
          <cell r="B35985"/>
          <cell r="F35985"/>
        </row>
        <row r="35986">
          <cell r="B35986"/>
          <cell r="F35986"/>
        </row>
        <row r="35987">
          <cell r="B35987"/>
          <cell r="F35987"/>
        </row>
        <row r="35988">
          <cell r="B35988"/>
          <cell r="F35988"/>
        </row>
        <row r="35989">
          <cell r="B35989"/>
          <cell r="F35989"/>
        </row>
        <row r="35990">
          <cell r="B35990"/>
          <cell r="F35990"/>
        </row>
        <row r="35991">
          <cell r="B35991"/>
          <cell r="F35991"/>
        </row>
        <row r="35992">
          <cell r="B35992"/>
          <cell r="F35992"/>
        </row>
        <row r="35993">
          <cell r="B35993"/>
          <cell r="F35993"/>
        </row>
        <row r="35994">
          <cell r="B35994"/>
          <cell r="F35994"/>
        </row>
        <row r="35995">
          <cell r="B35995"/>
          <cell r="F35995"/>
        </row>
        <row r="35996">
          <cell r="B35996"/>
          <cell r="F35996"/>
        </row>
        <row r="35997">
          <cell r="B35997"/>
          <cell r="F35997"/>
        </row>
        <row r="35998">
          <cell r="B35998"/>
          <cell r="F35998"/>
        </row>
        <row r="35999">
          <cell r="B35999"/>
          <cell r="F35999"/>
        </row>
        <row r="36000">
          <cell r="B36000"/>
          <cell r="F36000"/>
        </row>
        <row r="36001">
          <cell r="B36001"/>
          <cell r="F36001"/>
        </row>
        <row r="36002">
          <cell r="B36002"/>
          <cell r="F36002"/>
        </row>
        <row r="36003">
          <cell r="B36003"/>
          <cell r="F36003"/>
        </row>
        <row r="36004">
          <cell r="B36004"/>
          <cell r="F36004"/>
        </row>
        <row r="36005">
          <cell r="B36005"/>
          <cell r="F36005"/>
        </row>
        <row r="36006">
          <cell r="B36006"/>
          <cell r="F36006"/>
        </row>
        <row r="36007">
          <cell r="B36007"/>
          <cell r="F36007"/>
        </row>
        <row r="36008">
          <cell r="B36008"/>
          <cell r="F36008"/>
        </row>
        <row r="36009">
          <cell r="B36009"/>
          <cell r="F36009"/>
        </row>
        <row r="36010">
          <cell r="B36010"/>
          <cell r="F36010"/>
        </row>
        <row r="36011">
          <cell r="B36011"/>
          <cell r="F36011"/>
        </row>
        <row r="36012">
          <cell r="B36012"/>
          <cell r="F36012"/>
        </row>
        <row r="36013">
          <cell r="B36013"/>
          <cell r="F36013"/>
        </row>
        <row r="36014">
          <cell r="B36014"/>
          <cell r="F36014"/>
        </row>
        <row r="36015">
          <cell r="B36015"/>
          <cell r="F36015"/>
        </row>
        <row r="36016">
          <cell r="B36016"/>
          <cell r="F36016"/>
        </row>
        <row r="36017">
          <cell r="B36017"/>
          <cell r="F36017"/>
        </row>
        <row r="36018">
          <cell r="B36018"/>
          <cell r="F36018"/>
        </row>
        <row r="36019">
          <cell r="B36019"/>
          <cell r="F36019"/>
        </row>
        <row r="36020">
          <cell r="B36020"/>
          <cell r="F36020"/>
        </row>
        <row r="36021">
          <cell r="B36021"/>
          <cell r="F36021"/>
        </row>
        <row r="36022">
          <cell r="B36022"/>
          <cell r="F36022"/>
        </row>
        <row r="36023">
          <cell r="B36023"/>
          <cell r="F36023"/>
        </row>
        <row r="36024">
          <cell r="B36024"/>
          <cell r="F36024"/>
        </row>
        <row r="36025">
          <cell r="B36025"/>
          <cell r="F36025"/>
        </row>
        <row r="36026">
          <cell r="B36026"/>
          <cell r="F36026"/>
        </row>
        <row r="36027">
          <cell r="B36027"/>
          <cell r="F36027"/>
        </row>
        <row r="36028">
          <cell r="B36028"/>
          <cell r="F36028"/>
        </row>
        <row r="36029">
          <cell r="B36029"/>
          <cell r="F36029"/>
        </row>
        <row r="36030">
          <cell r="B36030"/>
          <cell r="F36030"/>
        </row>
        <row r="36031">
          <cell r="B36031"/>
          <cell r="F36031"/>
        </row>
        <row r="36032">
          <cell r="B36032"/>
          <cell r="F36032"/>
        </row>
        <row r="36033">
          <cell r="B36033"/>
          <cell r="F36033"/>
        </row>
        <row r="36034">
          <cell r="B36034"/>
          <cell r="F36034"/>
        </row>
        <row r="36035">
          <cell r="B36035"/>
          <cell r="F36035"/>
        </row>
        <row r="36036">
          <cell r="B36036"/>
          <cell r="F36036"/>
        </row>
        <row r="36037">
          <cell r="B36037"/>
          <cell r="F36037"/>
        </row>
        <row r="36038">
          <cell r="B36038"/>
          <cell r="F36038"/>
        </row>
        <row r="36039">
          <cell r="B36039"/>
          <cell r="F36039"/>
        </row>
        <row r="36040">
          <cell r="B36040"/>
          <cell r="F36040"/>
        </row>
        <row r="36041">
          <cell r="B36041"/>
          <cell r="F36041"/>
        </row>
        <row r="36042">
          <cell r="B36042"/>
          <cell r="F36042"/>
        </row>
        <row r="36043">
          <cell r="B36043"/>
          <cell r="F36043"/>
        </row>
        <row r="36044">
          <cell r="B36044"/>
          <cell r="F36044"/>
        </row>
        <row r="36045">
          <cell r="B36045"/>
          <cell r="F36045"/>
        </row>
        <row r="36046">
          <cell r="B36046"/>
          <cell r="F36046"/>
        </row>
        <row r="36047">
          <cell r="B36047"/>
          <cell r="F36047"/>
        </row>
        <row r="36048">
          <cell r="B36048"/>
          <cell r="F36048"/>
        </row>
        <row r="36049">
          <cell r="B36049"/>
          <cell r="F36049"/>
        </row>
        <row r="36050">
          <cell r="B36050"/>
          <cell r="F36050"/>
        </row>
        <row r="36051">
          <cell r="B36051"/>
          <cell r="F36051"/>
        </row>
        <row r="36052">
          <cell r="B36052"/>
          <cell r="F36052"/>
        </row>
        <row r="36053">
          <cell r="B36053"/>
          <cell r="F36053"/>
        </row>
        <row r="36054">
          <cell r="B36054"/>
          <cell r="F36054"/>
        </row>
        <row r="36055">
          <cell r="B36055"/>
          <cell r="F36055"/>
        </row>
        <row r="36056">
          <cell r="B36056"/>
          <cell r="F36056"/>
        </row>
        <row r="36057">
          <cell r="B36057"/>
          <cell r="F36057"/>
        </row>
        <row r="36058">
          <cell r="B36058"/>
          <cell r="F36058"/>
        </row>
        <row r="36059">
          <cell r="B36059"/>
          <cell r="F36059"/>
        </row>
        <row r="36060">
          <cell r="B36060"/>
          <cell r="F36060"/>
        </row>
        <row r="36061">
          <cell r="B36061"/>
          <cell r="F36061"/>
        </row>
        <row r="36062">
          <cell r="B36062"/>
          <cell r="F36062"/>
        </row>
        <row r="36063">
          <cell r="B36063"/>
          <cell r="F36063"/>
        </row>
        <row r="36064">
          <cell r="B36064"/>
          <cell r="F36064"/>
        </row>
        <row r="36065">
          <cell r="B36065"/>
          <cell r="F36065"/>
        </row>
        <row r="36066">
          <cell r="B36066"/>
          <cell r="F36066"/>
        </row>
        <row r="36067">
          <cell r="B36067"/>
          <cell r="F36067"/>
        </row>
        <row r="36068">
          <cell r="B36068"/>
          <cell r="F36068"/>
        </row>
        <row r="36069">
          <cell r="B36069"/>
          <cell r="F36069"/>
        </row>
        <row r="36070">
          <cell r="B36070"/>
          <cell r="F36070"/>
        </row>
        <row r="36071">
          <cell r="B36071"/>
          <cell r="F36071"/>
        </row>
        <row r="36072">
          <cell r="B36072"/>
          <cell r="F36072"/>
        </row>
        <row r="36073">
          <cell r="B36073"/>
          <cell r="F36073"/>
        </row>
        <row r="36074">
          <cell r="B36074"/>
          <cell r="F36074"/>
        </row>
        <row r="36075">
          <cell r="B36075"/>
          <cell r="F36075"/>
        </row>
        <row r="36076">
          <cell r="B36076"/>
          <cell r="F36076"/>
        </row>
        <row r="36077">
          <cell r="B36077"/>
          <cell r="F36077"/>
        </row>
        <row r="36078">
          <cell r="B36078"/>
          <cell r="F36078"/>
        </row>
        <row r="36079">
          <cell r="B36079"/>
          <cell r="F36079"/>
        </row>
        <row r="36080">
          <cell r="B36080"/>
          <cell r="F36080"/>
        </row>
        <row r="36081">
          <cell r="B36081"/>
          <cell r="F36081"/>
        </row>
        <row r="36082">
          <cell r="B36082"/>
          <cell r="F36082"/>
        </row>
        <row r="36083">
          <cell r="B36083"/>
          <cell r="F36083"/>
        </row>
        <row r="36084">
          <cell r="B36084"/>
          <cell r="F36084"/>
        </row>
        <row r="36085">
          <cell r="B36085"/>
          <cell r="F36085"/>
        </row>
        <row r="36086">
          <cell r="B36086"/>
          <cell r="F36086"/>
        </row>
        <row r="36087">
          <cell r="B36087"/>
          <cell r="F36087"/>
        </row>
        <row r="36088">
          <cell r="B36088"/>
          <cell r="F36088"/>
        </row>
        <row r="36089">
          <cell r="B36089"/>
          <cell r="F36089"/>
        </row>
        <row r="36090">
          <cell r="B36090"/>
          <cell r="F36090"/>
        </row>
        <row r="36091">
          <cell r="B36091"/>
          <cell r="F36091"/>
        </row>
        <row r="36092">
          <cell r="B36092"/>
          <cell r="F36092"/>
        </row>
        <row r="36093">
          <cell r="B36093"/>
          <cell r="F36093"/>
        </row>
        <row r="36094">
          <cell r="B36094"/>
          <cell r="F36094"/>
        </row>
        <row r="36095">
          <cell r="B36095"/>
          <cell r="F36095"/>
        </row>
        <row r="36096">
          <cell r="B36096"/>
          <cell r="F36096"/>
        </row>
        <row r="36097">
          <cell r="B36097"/>
          <cell r="F36097"/>
        </row>
        <row r="36098">
          <cell r="B36098"/>
          <cell r="F36098"/>
        </row>
        <row r="36099">
          <cell r="B36099"/>
          <cell r="F36099"/>
        </row>
        <row r="36100">
          <cell r="B36100"/>
          <cell r="F36100"/>
        </row>
        <row r="36101">
          <cell r="B36101"/>
          <cell r="F36101"/>
        </row>
        <row r="36102">
          <cell r="B36102"/>
          <cell r="F36102"/>
        </row>
        <row r="36103">
          <cell r="B36103"/>
          <cell r="F36103"/>
        </row>
        <row r="36104">
          <cell r="B36104"/>
          <cell r="F36104"/>
        </row>
        <row r="36105">
          <cell r="B36105"/>
          <cell r="F36105"/>
        </row>
        <row r="36106">
          <cell r="B36106"/>
          <cell r="F36106"/>
        </row>
        <row r="36107">
          <cell r="B36107"/>
          <cell r="F36107"/>
        </row>
        <row r="36108">
          <cell r="B36108"/>
          <cell r="F36108"/>
        </row>
        <row r="36109">
          <cell r="B36109"/>
          <cell r="F36109"/>
        </row>
        <row r="36110">
          <cell r="B36110"/>
          <cell r="F36110"/>
        </row>
        <row r="36111">
          <cell r="B36111"/>
          <cell r="F36111"/>
        </row>
        <row r="36112">
          <cell r="B36112"/>
          <cell r="F36112"/>
        </row>
        <row r="36113">
          <cell r="B36113"/>
          <cell r="F36113"/>
        </row>
        <row r="36114">
          <cell r="B36114"/>
          <cell r="F36114"/>
        </row>
        <row r="36115">
          <cell r="B36115"/>
          <cell r="F36115"/>
        </row>
        <row r="36116">
          <cell r="B36116"/>
          <cell r="F36116"/>
        </row>
        <row r="36117">
          <cell r="B36117"/>
          <cell r="F36117"/>
        </row>
        <row r="36118">
          <cell r="B36118"/>
          <cell r="F36118"/>
        </row>
        <row r="36119">
          <cell r="B36119"/>
          <cell r="F36119"/>
        </row>
        <row r="36120">
          <cell r="B36120"/>
          <cell r="F36120"/>
        </row>
        <row r="36121">
          <cell r="B36121"/>
          <cell r="F36121"/>
        </row>
        <row r="36122">
          <cell r="B36122"/>
          <cell r="F36122"/>
        </row>
        <row r="36123">
          <cell r="B36123"/>
          <cell r="F36123"/>
        </row>
        <row r="36124">
          <cell r="B36124"/>
          <cell r="F36124"/>
        </row>
        <row r="36125">
          <cell r="B36125"/>
          <cell r="F36125"/>
        </row>
        <row r="36126">
          <cell r="B36126"/>
          <cell r="F36126"/>
        </row>
        <row r="36127">
          <cell r="B36127"/>
          <cell r="F36127"/>
        </row>
        <row r="36128">
          <cell r="B36128"/>
          <cell r="F36128"/>
        </row>
        <row r="36129">
          <cell r="B36129"/>
          <cell r="F36129"/>
        </row>
        <row r="36130">
          <cell r="B36130"/>
          <cell r="F36130"/>
        </row>
        <row r="36131">
          <cell r="B36131"/>
          <cell r="F36131"/>
        </row>
        <row r="36132">
          <cell r="B36132"/>
          <cell r="F36132"/>
        </row>
        <row r="36133">
          <cell r="B36133"/>
          <cell r="F36133"/>
        </row>
        <row r="36134">
          <cell r="B36134"/>
          <cell r="F36134"/>
        </row>
        <row r="36135">
          <cell r="B36135"/>
          <cell r="F36135"/>
        </row>
        <row r="36136">
          <cell r="B36136"/>
          <cell r="F36136"/>
        </row>
        <row r="36137">
          <cell r="B36137"/>
          <cell r="F36137"/>
        </row>
        <row r="36138">
          <cell r="B36138"/>
          <cell r="F36138"/>
        </row>
        <row r="36139">
          <cell r="B36139"/>
          <cell r="F36139"/>
        </row>
        <row r="36140">
          <cell r="B36140"/>
          <cell r="F36140"/>
        </row>
        <row r="36141">
          <cell r="B36141"/>
          <cell r="F36141"/>
        </row>
        <row r="36142">
          <cell r="B36142"/>
          <cell r="F36142"/>
        </row>
        <row r="36143">
          <cell r="B36143"/>
          <cell r="F36143"/>
        </row>
        <row r="36144">
          <cell r="B36144"/>
          <cell r="F36144"/>
        </row>
        <row r="36145">
          <cell r="B36145"/>
          <cell r="F36145"/>
        </row>
        <row r="36146">
          <cell r="B36146"/>
          <cell r="F36146"/>
        </row>
        <row r="36147">
          <cell r="B36147"/>
          <cell r="F36147"/>
        </row>
        <row r="36148">
          <cell r="B36148"/>
          <cell r="F36148"/>
        </row>
        <row r="36149">
          <cell r="B36149"/>
          <cell r="F36149"/>
        </row>
        <row r="36150">
          <cell r="B36150"/>
          <cell r="F36150"/>
        </row>
        <row r="36151">
          <cell r="B36151"/>
          <cell r="F36151"/>
        </row>
        <row r="36152">
          <cell r="B36152"/>
          <cell r="F36152"/>
        </row>
        <row r="36153">
          <cell r="B36153"/>
          <cell r="F36153"/>
        </row>
        <row r="36154">
          <cell r="B36154"/>
          <cell r="F36154"/>
        </row>
        <row r="36155">
          <cell r="B36155"/>
          <cell r="F36155"/>
        </row>
        <row r="36156">
          <cell r="B36156"/>
          <cell r="F36156"/>
        </row>
        <row r="36157">
          <cell r="B36157"/>
          <cell r="F36157"/>
        </row>
        <row r="36158">
          <cell r="B36158"/>
          <cell r="F36158"/>
        </row>
        <row r="36159">
          <cell r="B36159"/>
          <cell r="F36159"/>
        </row>
        <row r="36160">
          <cell r="B36160"/>
          <cell r="F36160"/>
        </row>
        <row r="36161">
          <cell r="B36161"/>
          <cell r="F36161"/>
        </row>
        <row r="36162">
          <cell r="B36162"/>
          <cell r="F36162"/>
        </row>
        <row r="36163">
          <cell r="B36163"/>
          <cell r="F36163"/>
        </row>
        <row r="36164">
          <cell r="B36164"/>
          <cell r="F36164"/>
        </row>
        <row r="36165">
          <cell r="B36165"/>
          <cell r="F36165"/>
        </row>
        <row r="36166">
          <cell r="B36166"/>
          <cell r="F36166"/>
        </row>
        <row r="36167">
          <cell r="B36167"/>
          <cell r="F36167"/>
        </row>
        <row r="36168">
          <cell r="B36168"/>
          <cell r="F36168"/>
        </row>
        <row r="36169">
          <cell r="B36169"/>
          <cell r="F36169"/>
        </row>
        <row r="36170">
          <cell r="B36170"/>
          <cell r="F36170"/>
        </row>
        <row r="36171">
          <cell r="B36171"/>
          <cell r="F36171"/>
        </row>
        <row r="36172">
          <cell r="B36172"/>
          <cell r="F36172"/>
        </row>
        <row r="36173">
          <cell r="B36173"/>
          <cell r="F36173"/>
        </row>
        <row r="36174">
          <cell r="B36174"/>
          <cell r="F36174"/>
        </row>
        <row r="36175">
          <cell r="B36175"/>
          <cell r="F36175"/>
        </row>
        <row r="36176">
          <cell r="B36176"/>
          <cell r="F36176"/>
        </row>
        <row r="36177">
          <cell r="B36177"/>
          <cell r="F36177"/>
        </row>
        <row r="36178">
          <cell r="B36178"/>
          <cell r="F36178"/>
        </row>
        <row r="36179">
          <cell r="B36179"/>
          <cell r="F36179"/>
        </row>
        <row r="36180">
          <cell r="B36180"/>
          <cell r="F36180"/>
        </row>
        <row r="36181">
          <cell r="B36181"/>
          <cell r="F36181"/>
        </row>
        <row r="36182">
          <cell r="B36182"/>
          <cell r="F36182"/>
        </row>
        <row r="36183">
          <cell r="B36183"/>
          <cell r="F36183"/>
        </row>
        <row r="36184">
          <cell r="B36184"/>
          <cell r="F36184"/>
        </row>
        <row r="36185">
          <cell r="B36185"/>
          <cell r="F36185"/>
        </row>
        <row r="36186">
          <cell r="B36186"/>
          <cell r="F36186"/>
        </row>
        <row r="36187">
          <cell r="B36187"/>
          <cell r="F36187"/>
        </row>
        <row r="36188">
          <cell r="B36188"/>
          <cell r="F36188"/>
        </row>
        <row r="36189">
          <cell r="B36189"/>
          <cell r="F36189"/>
        </row>
        <row r="36190">
          <cell r="B36190"/>
          <cell r="F36190"/>
        </row>
        <row r="36191">
          <cell r="B36191"/>
          <cell r="F36191"/>
        </row>
        <row r="36192">
          <cell r="B36192"/>
          <cell r="F36192"/>
        </row>
        <row r="36193">
          <cell r="B36193"/>
          <cell r="F36193"/>
        </row>
        <row r="36194">
          <cell r="B36194"/>
          <cell r="F36194"/>
        </row>
        <row r="36195">
          <cell r="B36195"/>
          <cell r="F36195"/>
        </row>
        <row r="36196">
          <cell r="B36196"/>
          <cell r="F36196"/>
        </row>
        <row r="36197">
          <cell r="B36197"/>
          <cell r="F36197"/>
        </row>
        <row r="36198">
          <cell r="B36198"/>
          <cell r="F36198"/>
        </row>
        <row r="36199">
          <cell r="B36199"/>
          <cell r="F36199"/>
        </row>
        <row r="36200">
          <cell r="B36200"/>
          <cell r="F36200"/>
        </row>
        <row r="36201">
          <cell r="B36201"/>
          <cell r="F36201"/>
        </row>
        <row r="36202">
          <cell r="B36202"/>
          <cell r="F36202"/>
        </row>
        <row r="36203">
          <cell r="B36203"/>
          <cell r="F36203"/>
        </row>
        <row r="36204">
          <cell r="B36204"/>
          <cell r="F36204"/>
        </row>
        <row r="36205">
          <cell r="B36205"/>
          <cell r="F36205"/>
        </row>
        <row r="36206">
          <cell r="B36206"/>
          <cell r="F36206"/>
        </row>
        <row r="36207">
          <cell r="B36207"/>
          <cell r="F36207"/>
        </row>
        <row r="36208">
          <cell r="B36208"/>
          <cell r="F36208"/>
        </row>
        <row r="36209">
          <cell r="B36209"/>
          <cell r="F36209"/>
        </row>
        <row r="36210">
          <cell r="B36210"/>
          <cell r="F36210"/>
        </row>
        <row r="36211">
          <cell r="B36211"/>
          <cell r="F36211"/>
        </row>
        <row r="36212">
          <cell r="B36212"/>
          <cell r="F36212"/>
        </row>
        <row r="36213">
          <cell r="B36213"/>
          <cell r="F36213"/>
        </row>
        <row r="36214">
          <cell r="B36214"/>
          <cell r="F36214"/>
        </row>
        <row r="36215">
          <cell r="B36215"/>
          <cell r="F36215"/>
        </row>
        <row r="36216">
          <cell r="B36216"/>
          <cell r="F36216"/>
        </row>
        <row r="36217">
          <cell r="B36217"/>
          <cell r="F36217"/>
        </row>
        <row r="36218">
          <cell r="B36218"/>
          <cell r="F36218"/>
        </row>
        <row r="36219">
          <cell r="B36219"/>
          <cell r="F36219"/>
        </row>
        <row r="36220">
          <cell r="B36220"/>
          <cell r="F36220"/>
        </row>
        <row r="36221">
          <cell r="B36221"/>
          <cell r="F36221"/>
        </row>
        <row r="36222">
          <cell r="B36222"/>
          <cell r="F36222"/>
        </row>
        <row r="36223">
          <cell r="B36223"/>
          <cell r="F36223"/>
        </row>
        <row r="36224">
          <cell r="B36224"/>
          <cell r="F36224"/>
        </row>
        <row r="36225">
          <cell r="B36225"/>
          <cell r="F36225"/>
        </row>
        <row r="36226">
          <cell r="B36226"/>
          <cell r="F36226"/>
        </row>
        <row r="36227">
          <cell r="B36227"/>
          <cell r="F36227"/>
        </row>
        <row r="36228">
          <cell r="B36228"/>
          <cell r="F36228"/>
        </row>
        <row r="36229">
          <cell r="B36229"/>
          <cell r="F36229"/>
        </row>
        <row r="36230">
          <cell r="B36230"/>
          <cell r="F36230"/>
        </row>
        <row r="36231">
          <cell r="B36231"/>
          <cell r="F36231"/>
        </row>
        <row r="36232">
          <cell r="B36232"/>
          <cell r="F36232"/>
        </row>
        <row r="36233">
          <cell r="B36233"/>
          <cell r="F36233"/>
        </row>
        <row r="36234">
          <cell r="B36234"/>
          <cell r="F36234"/>
        </row>
        <row r="36235">
          <cell r="B36235"/>
          <cell r="F36235"/>
        </row>
        <row r="36236">
          <cell r="B36236"/>
          <cell r="F36236"/>
        </row>
        <row r="36237">
          <cell r="B36237"/>
          <cell r="F36237"/>
        </row>
        <row r="36238">
          <cell r="B36238"/>
          <cell r="F36238"/>
        </row>
        <row r="36239">
          <cell r="B36239"/>
          <cell r="F36239"/>
        </row>
        <row r="36240">
          <cell r="B36240"/>
          <cell r="F36240"/>
        </row>
        <row r="36241">
          <cell r="B36241"/>
          <cell r="F36241"/>
        </row>
        <row r="36242">
          <cell r="B36242"/>
          <cell r="F36242"/>
        </row>
        <row r="36243">
          <cell r="B36243"/>
          <cell r="F36243"/>
        </row>
        <row r="36244">
          <cell r="B36244"/>
          <cell r="F36244"/>
        </row>
        <row r="36245">
          <cell r="B36245"/>
          <cell r="F36245"/>
        </row>
        <row r="36246">
          <cell r="B36246"/>
          <cell r="F36246"/>
        </row>
        <row r="36247">
          <cell r="B36247"/>
          <cell r="F36247"/>
        </row>
        <row r="36248">
          <cell r="B36248"/>
          <cell r="F36248"/>
        </row>
        <row r="36249">
          <cell r="B36249"/>
          <cell r="F36249"/>
        </row>
        <row r="36250">
          <cell r="B36250"/>
          <cell r="F36250"/>
        </row>
        <row r="36251">
          <cell r="B36251"/>
          <cell r="F36251"/>
        </row>
        <row r="36252">
          <cell r="B36252"/>
          <cell r="F36252"/>
        </row>
        <row r="36253">
          <cell r="B36253"/>
          <cell r="F36253"/>
        </row>
        <row r="36254">
          <cell r="B36254"/>
          <cell r="F36254"/>
        </row>
        <row r="36255">
          <cell r="B36255"/>
          <cell r="F36255"/>
        </row>
        <row r="36256">
          <cell r="B36256"/>
          <cell r="F36256"/>
        </row>
        <row r="36257">
          <cell r="B36257"/>
          <cell r="F36257"/>
        </row>
        <row r="36258">
          <cell r="B36258"/>
          <cell r="F36258"/>
        </row>
        <row r="36259">
          <cell r="B36259"/>
          <cell r="F36259"/>
        </row>
        <row r="36260">
          <cell r="B36260"/>
          <cell r="F36260"/>
        </row>
        <row r="36261">
          <cell r="B36261"/>
          <cell r="F36261"/>
        </row>
        <row r="36262">
          <cell r="B36262"/>
          <cell r="F36262"/>
        </row>
        <row r="36263">
          <cell r="B36263"/>
          <cell r="F36263"/>
        </row>
        <row r="36264">
          <cell r="B36264"/>
          <cell r="F36264"/>
        </row>
        <row r="36265">
          <cell r="B36265"/>
          <cell r="F36265"/>
        </row>
        <row r="36266">
          <cell r="B36266"/>
          <cell r="F36266"/>
        </row>
        <row r="36267">
          <cell r="B36267"/>
          <cell r="F36267"/>
        </row>
        <row r="36268">
          <cell r="B36268"/>
          <cell r="F36268"/>
        </row>
        <row r="36269">
          <cell r="B36269"/>
          <cell r="F36269"/>
        </row>
        <row r="36270">
          <cell r="B36270"/>
          <cell r="F36270"/>
        </row>
        <row r="36271">
          <cell r="B36271"/>
          <cell r="F36271"/>
        </row>
        <row r="36272">
          <cell r="B36272"/>
          <cell r="F36272"/>
        </row>
        <row r="36273">
          <cell r="B36273"/>
          <cell r="F36273"/>
        </row>
        <row r="36274">
          <cell r="B36274"/>
          <cell r="F36274"/>
        </row>
        <row r="36275">
          <cell r="B36275"/>
          <cell r="F36275"/>
        </row>
        <row r="36276">
          <cell r="B36276"/>
          <cell r="F36276"/>
        </row>
        <row r="36277">
          <cell r="B36277"/>
          <cell r="F36277"/>
        </row>
        <row r="36278">
          <cell r="B36278"/>
          <cell r="F36278"/>
        </row>
        <row r="36279">
          <cell r="B36279"/>
          <cell r="F36279"/>
        </row>
        <row r="36280">
          <cell r="B36280"/>
          <cell r="F36280"/>
        </row>
        <row r="36281">
          <cell r="B36281"/>
          <cell r="F36281"/>
        </row>
        <row r="36282">
          <cell r="B36282"/>
          <cell r="F36282"/>
        </row>
        <row r="36283">
          <cell r="B36283"/>
          <cell r="F36283"/>
        </row>
        <row r="36284">
          <cell r="B36284"/>
          <cell r="F36284"/>
        </row>
        <row r="36285">
          <cell r="B36285"/>
          <cell r="F36285"/>
        </row>
        <row r="36286">
          <cell r="B36286"/>
          <cell r="F36286"/>
        </row>
        <row r="36287">
          <cell r="B36287"/>
          <cell r="F36287"/>
        </row>
        <row r="36288">
          <cell r="B36288"/>
          <cell r="F36288"/>
        </row>
        <row r="36289">
          <cell r="B36289"/>
          <cell r="F36289"/>
        </row>
        <row r="36290">
          <cell r="B36290"/>
          <cell r="F36290"/>
        </row>
        <row r="36291">
          <cell r="B36291"/>
          <cell r="F36291"/>
        </row>
        <row r="36292">
          <cell r="B36292"/>
          <cell r="F36292"/>
        </row>
        <row r="36293">
          <cell r="B36293"/>
          <cell r="F36293"/>
        </row>
        <row r="36294">
          <cell r="B36294"/>
          <cell r="F36294"/>
        </row>
        <row r="36295">
          <cell r="B36295"/>
          <cell r="F36295"/>
        </row>
        <row r="36296">
          <cell r="B36296"/>
          <cell r="F36296"/>
        </row>
        <row r="36297">
          <cell r="B36297"/>
          <cell r="F36297"/>
        </row>
        <row r="36298">
          <cell r="B36298"/>
          <cell r="F36298"/>
        </row>
        <row r="36299">
          <cell r="B36299"/>
          <cell r="F36299"/>
        </row>
        <row r="36300">
          <cell r="B36300"/>
          <cell r="F36300"/>
        </row>
        <row r="36301">
          <cell r="B36301"/>
          <cell r="F36301"/>
        </row>
        <row r="36302">
          <cell r="B36302"/>
          <cell r="F36302"/>
        </row>
        <row r="36303">
          <cell r="B36303"/>
          <cell r="F36303"/>
        </row>
        <row r="36304">
          <cell r="B36304"/>
          <cell r="F36304"/>
        </row>
        <row r="36305">
          <cell r="B36305"/>
          <cell r="F36305"/>
        </row>
        <row r="36306">
          <cell r="B36306"/>
          <cell r="F36306"/>
        </row>
        <row r="36307">
          <cell r="B36307"/>
          <cell r="F36307"/>
        </row>
        <row r="36308">
          <cell r="B36308"/>
          <cell r="F36308"/>
        </row>
        <row r="36309">
          <cell r="B36309"/>
          <cell r="F36309"/>
        </row>
        <row r="36310">
          <cell r="B36310"/>
          <cell r="F36310"/>
        </row>
        <row r="36311">
          <cell r="B36311"/>
          <cell r="F36311"/>
        </row>
        <row r="36312">
          <cell r="B36312"/>
          <cell r="F36312"/>
        </row>
        <row r="36313">
          <cell r="B36313"/>
          <cell r="F36313"/>
        </row>
        <row r="36314">
          <cell r="B36314"/>
          <cell r="F36314"/>
        </row>
        <row r="36315">
          <cell r="B36315"/>
          <cell r="F36315"/>
        </row>
        <row r="36316">
          <cell r="B36316"/>
          <cell r="F36316"/>
        </row>
        <row r="36317">
          <cell r="B36317"/>
          <cell r="F36317"/>
        </row>
        <row r="36318">
          <cell r="B36318"/>
          <cell r="F36318"/>
        </row>
        <row r="36319">
          <cell r="B36319"/>
          <cell r="F36319"/>
        </row>
        <row r="36320">
          <cell r="B36320"/>
          <cell r="F36320"/>
        </row>
        <row r="36321">
          <cell r="B36321"/>
          <cell r="F36321"/>
        </row>
        <row r="36322">
          <cell r="B36322"/>
          <cell r="F36322"/>
        </row>
        <row r="36323">
          <cell r="B36323"/>
          <cell r="F36323"/>
        </row>
        <row r="36324">
          <cell r="B36324"/>
          <cell r="F36324"/>
        </row>
        <row r="36325">
          <cell r="B36325"/>
          <cell r="F36325"/>
        </row>
        <row r="36326">
          <cell r="B36326"/>
          <cell r="F36326"/>
        </row>
        <row r="36327">
          <cell r="B36327"/>
          <cell r="F36327"/>
        </row>
        <row r="36328">
          <cell r="B36328"/>
          <cell r="F36328"/>
        </row>
        <row r="36329">
          <cell r="B36329"/>
          <cell r="F36329"/>
        </row>
        <row r="36330">
          <cell r="B36330"/>
          <cell r="F36330"/>
        </row>
        <row r="36331">
          <cell r="B36331"/>
          <cell r="F36331"/>
        </row>
        <row r="36332">
          <cell r="B36332"/>
          <cell r="F36332"/>
        </row>
        <row r="36333">
          <cell r="B36333"/>
          <cell r="F36333"/>
        </row>
        <row r="36334">
          <cell r="B36334"/>
          <cell r="F36334"/>
        </row>
        <row r="36335">
          <cell r="B36335"/>
          <cell r="F36335"/>
        </row>
        <row r="36336">
          <cell r="B36336"/>
          <cell r="F36336"/>
        </row>
        <row r="36337">
          <cell r="B36337"/>
          <cell r="F36337"/>
        </row>
        <row r="36338">
          <cell r="B36338"/>
          <cell r="F36338"/>
        </row>
        <row r="36339">
          <cell r="B36339"/>
          <cell r="F36339"/>
        </row>
        <row r="36340">
          <cell r="B36340"/>
          <cell r="F36340"/>
        </row>
        <row r="36341">
          <cell r="B36341"/>
          <cell r="F36341"/>
        </row>
        <row r="36342">
          <cell r="B36342"/>
          <cell r="F36342"/>
        </row>
        <row r="36343">
          <cell r="B36343"/>
          <cell r="F36343"/>
        </row>
        <row r="36344">
          <cell r="B36344"/>
          <cell r="F36344"/>
        </row>
        <row r="36345">
          <cell r="B36345"/>
          <cell r="F36345"/>
        </row>
        <row r="36346">
          <cell r="B36346"/>
          <cell r="F36346"/>
        </row>
        <row r="36347">
          <cell r="B36347"/>
          <cell r="F36347"/>
        </row>
        <row r="36348">
          <cell r="B36348"/>
          <cell r="F36348"/>
        </row>
        <row r="36349">
          <cell r="B36349"/>
          <cell r="F36349"/>
        </row>
        <row r="36350">
          <cell r="B36350"/>
          <cell r="F36350"/>
        </row>
        <row r="36351">
          <cell r="B36351"/>
          <cell r="F36351"/>
        </row>
        <row r="36352">
          <cell r="B36352"/>
          <cell r="F36352"/>
        </row>
        <row r="36353">
          <cell r="B36353"/>
          <cell r="F36353"/>
        </row>
        <row r="36354">
          <cell r="B36354"/>
          <cell r="F36354"/>
        </row>
        <row r="36355">
          <cell r="B36355"/>
          <cell r="F36355"/>
        </row>
        <row r="36356">
          <cell r="B36356"/>
          <cell r="F36356"/>
        </row>
        <row r="36357">
          <cell r="B36357"/>
          <cell r="F36357"/>
        </row>
        <row r="36358">
          <cell r="B36358"/>
          <cell r="F36358"/>
        </row>
        <row r="36359">
          <cell r="B36359"/>
          <cell r="F36359"/>
        </row>
        <row r="36360">
          <cell r="B36360"/>
          <cell r="F36360"/>
        </row>
        <row r="36361">
          <cell r="B36361"/>
          <cell r="F36361"/>
        </row>
        <row r="36362">
          <cell r="B36362"/>
          <cell r="F36362"/>
        </row>
        <row r="36363">
          <cell r="B36363"/>
          <cell r="F36363"/>
        </row>
        <row r="36364">
          <cell r="B36364"/>
          <cell r="F36364"/>
        </row>
        <row r="36365">
          <cell r="B36365"/>
          <cell r="F36365"/>
        </row>
        <row r="36366">
          <cell r="B36366"/>
          <cell r="F36366"/>
        </row>
        <row r="36367">
          <cell r="B36367"/>
          <cell r="F36367"/>
        </row>
        <row r="36368">
          <cell r="B36368"/>
          <cell r="F36368"/>
        </row>
        <row r="36369">
          <cell r="B36369"/>
          <cell r="F36369"/>
        </row>
        <row r="36370">
          <cell r="B36370"/>
          <cell r="F36370"/>
        </row>
        <row r="36371">
          <cell r="B36371"/>
          <cell r="F36371"/>
        </row>
        <row r="36372">
          <cell r="B36372"/>
          <cell r="F36372"/>
        </row>
        <row r="36373">
          <cell r="B36373"/>
          <cell r="F36373"/>
        </row>
        <row r="36374">
          <cell r="B36374"/>
          <cell r="F36374"/>
        </row>
        <row r="36375">
          <cell r="B36375"/>
          <cell r="F36375"/>
        </row>
        <row r="36376">
          <cell r="B36376"/>
          <cell r="F36376"/>
        </row>
        <row r="36377">
          <cell r="B36377"/>
          <cell r="F36377"/>
        </row>
        <row r="36378">
          <cell r="B36378"/>
          <cell r="F36378"/>
        </row>
        <row r="36379">
          <cell r="B36379"/>
          <cell r="F36379"/>
        </row>
        <row r="36380">
          <cell r="B36380"/>
          <cell r="F36380"/>
        </row>
        <row r="36381">
          <cell r="B36381"/>
          <cell r="F36381"/>
        </row>
        <row r="36382">
          <cell r="B36382"/>
          <cell r="F36382"/>
        </row>
        <row r="36383">
          <cell r="B36383"/>
          <cell r="F36383"/>
        </row>
        <row r="36384">
          <cell r="B36384"/>
          <cell r="F36384"/>
        </row>
        <row r="36385">
          <cell r="B36385"/>
          <cell r="F36385"/>
        </row>
        <row r="36386">
          <cell r="B36386"/>
          <cell r="F36386"/>
        </row>
        <row r="36387">
          <cell r="B36387"/>
          <cell r="F36387"/>
        </row>
        <row r="36388">
          <cell r="B36388"/>
          <cell r="F36388"/>
        </row>
        <row r="36389">
          <cell r="B36389"/>
          <cell r="F36389"/>
        </row>
        <row r="36390">
          <cell r="B36390"/>
          <cell r="F36390"/>
        </row>
        <row r="36391">
          <cell r="B36391"/>
          <cell r="F36391"/>
        </row>
        <row r="36392">
          <cell r="B36392"/>
          <cell r="F36392"/>
        </row>
        <row r="36393">
          <cell r="B36393"/>
          <cell r="F36393"/>
        </row>
        <row r="36394">
          <cell r="B36394"/>
          <cell r="F36394"/>
        </row>
        <row r="36395">
          <cell r="B36395"/>
          <cell r="F36395"/>
        </row>
        <row r="36396">
          <cell r="B36396"/>
          <cell r="F36396"/>
        </row>
        <row r="36397">
          <cell r="B36397"/>
          <cell r="F36397"/>
        </row>
        <row r="36398">
          <cell r="B36398"/>
          <cell r="F36398"/>
        </row>
        <row r="36399">
          <cell r="B36399"/>
          <cell r="F36399"/>
        </row>
        <row r="36400">
          <cell r="B36400"/>
          <cell r="F36400"/>
        </row>
        <row r="36401">
          <cell r="B36401"/>
          <cell r="F36401"/>
        </row>
        <row r="36402">
          <cell r="B36402"/>
          <cell r="F36402"/>
        </row>
        <row r="36403">
          <cell r="B36403"/>
          <cell r="F36403"/>
        </row>
        <row r="36404">
          <cell r="B36404"/>
          <cell r="F36404"/>
        </row>
        <row r="36405">
          <cell r="B36405"/>
          <cell r="F36405"/>
        </row>
        <row r="36406">
          <cell r="B36406"/>
          <cell r="F36406"/>
        </row>
        <row r="36407">
          <cell r="B36407"/>
          <cell r="F36407"/>
        </row>
        <row r="36408">
          <cell r="B36408"/>
          <cell r="F36408"/>
        </row>
        <row r="36409">
          <cell r="B36409"/>
          <cell r="F36409"/>
        </row>
        <row r="36410">
          <cell r="B36410"/>
          <cell r="F36410"/>
        </row>
        <row r="36411">
          <cell r="B36411"/>
          <cell r="F36411"/>
        </row>
        <row r="36412">
          <cell r="B36412"/>
          <cell r="F36412"/>
        </row>
        <row r="36413">
          <cell r="B36413"/>
          <cell r="F36413"/>
        </row>
        <row r="36414">
          <cell r="B36414"/>
          <cell r="F36414"/>
        </row>
        <row r="36415">
          <cell r="B36415"/>
          <cell r="F36415"/>
        </row>
        <row r="36416">
          <cell r="B36416"/>
          <cell r="F36416"/>
        </row>
        <row r="36417">
          <cell r="B36417"/>
          <cell r="F36417"/>
        </row>
        <row r="36418">
          <cell r="B36418"/>
          <cell r="F36418"/>
        </row>
        <row r="36419">
          <cell r="B36419"/>
          <cell r="F36419"/>
        </row>
        <row r="36420">
          <cell r="B36420"/>
          <cell r="F36420"/>
        </row>
        <row r="36421">
          <cell r="B36421"/>
          <cell r="F36421"/>
        </row>
        <row r="36422">
          <cell r="B36422"/>
          <cell r="F36422"/>
        </row>
        <row r="36423">
          <cell r="B36423"/>
          <cell r="F36423"/>
        </row>
        <row r="36424">
          <cell r="B36424"/>
          <cell r="F36424"/>
        </row>
        <row r="36425">
          <cell r="B36425"/>
          <cell r="F36425"/>
        </row>
        <row r="36426">
          <cell r="B36426"/>
          <cell r="F36426"/>
        </row>
        <row r="36427">
          <cell r="B36427"/>
          <cell r="F36427"/>
        </row>
        <row r="36428">
          <cell r="B36428"/>
          <cell r="F36428"/>
        </row>
        <row r="36429">
          <cell r="B36429"/>
          <cell r="F36429"/>
        </row>
        <row r="36430">
          <cell r="B36430"/>
          <cell r="F36430"/>
        </row>
        <row r="36431">
          <cell r="B36431"/>
          <cell r="F36431"/>
        </row>
        <row r="36432">
          <cell r="B36432"/>
          <cell r="F36432"/>
        </row>
        <row r="36433">
          <cell r="B36433"/>
          <cell r="F36433"/>
        </row>
        <row r="36434">
          <cell r="B36434"/>
          <cell r="F36434"/>
        </row>
        <row r="36435">
          <cell r="B36435"/>
          <cell r="F36435"/>
        </row>
        <row r="36436">
          <cell r="B36436"/>
          <cell r="F36436"/>
        </row>
        <row r="36437">
          <cell r="B36437"/>
          <cell r="F36437"/>
        </row>
        <row r="36438">
          <cell r="B36438"/>
          <cell r="F36438"/>
        </row>
        <row r="36439">
          <cell r="B36439"/>
          <cell r="F36439"/>
        </row>
        <row r="36440">
          <cell r="B36440"/>
          <cell r="F36440"/>
        </row>
        <row r="36441">
          <cell r="B36441"/>
          <cell r="F36441"/>
        </row>
        <row r="36442">
          <cell r="B36442"/>
          <cell r="F36442"/>
        </row>
        <row r="36443">
          <cell r="B36443"/>
          <cell r="F36443"/>
        </row>
        <row r="36444">
          <cell r="B36444"/>
          <cell r="F36444"/>
        </row>
        <row r="36445">
          <cell r="B36445"/>
          <cell r="F36445"/>
        </row>
        <row r="36446">
          <cell r="B36446"/>
          <cell r="F36446"/>
        </row>
        <row r="36447">
          <cell r="B36447"/>
          <cell r="F36447"/>
        </row>
        <row r="36448">
          <cell r="B36448"/>
          <cell r="F36448"/>
        </row>
        <row r="36449">
          <cell r="B36449"/>
          <cell r="F36449"/>
        </row>
        <row r="36450">
          <cell r="B36450"/>
          <cell r="F36450"/>
        </row>
        <row r="36451">
          <cell r="B36451"/>
          <cell r="F36451"/>
        </row>
        <row r="36452">
          <cell r="B36452"/>
          <cell r="F36452"/>
        </row>
        <row r="36453">
          <cell r="B36453"/>
          <cell r="F36453"/>
        </row>
        <row r="36454">
          <cell r="B36454"/>
          <cell r="F36454"/>
        </row>
        <row r="36455">
          <cell r="B36455"/>
          <cell r="F36455"/>
        </row>
        <row r="36456">
          <cell r="B36456"/>
          <cell r="F36456"/>
        </row>
        <row r="36457">
          <cell r="B36457"/>
          <cell r="F36457"/>
        </row>
        <row r="36458">
          <cell r="B36458"/>
          <cell r="F36458"/>
        </row>
        <row r="36459">
          <cell r="B36459"/>
          <cell r="F36459"/>
        </row>
        <row r="36460">
          <cell r="B36460"/>
          <cell r="F36460"/>
        </row>
        <row r="36461">
          <cell r="B36461"/>
          <cell r="F36461"/>
        </row>
        <row r="36462">
          <cell r="B36462"/>
          <cell r="F36462"/>
        </row>
        <row r="36463">
          <cell r="B36463"/>
          <cell r="F36463"/>
        </row>
        <row r="36464">
          <cell r="B36464"/>
          <cell r="F36464"/>
        </row>
        <row r="36465">
          <cell r="B36465"/>
          <cell r="F36465"/>
        </row>
        <row r="36466">
          <cell r="B36466"/>
          <cell r="F36466"/>
        </row>
        <row r="36467">
          <cell r="B36467"/>
          <cell r="F36467"/>
        </row>
        <row r="36468">
          <cell r="B36468"/>
          <cell r="F36468"/>
        </row>
        <row r="36469">
          <cell r="B36469"/>
          <cell r="F36469"/>
        </row>
        <row r="36470">
          <cell r="B36470"/>
          <cell r="F36470"/>
        </row>
        <row r="36471">
          <cell r="B36471"/>
          <cell r="F36471"/>
        </row>
        <row r="36472">
          <cell r="B36472"/>
          <cell r="F36472"/>
        </row>
        <row r="36473">
          <cell r="B36473"/>
          <cell r="F36473"/>
        </row>
        <row r="36474">
          <cell r="B36474"/>
          <cell r="F36474"/>
        </row>
        <row r="36475">
          <cell r="B36475"/>
          <cell r="F36475"/>
        </row>
        <row r="36476">
          <cell r="B36476"/>
          <cell r="F36476"/>
        </row>
        <row r="36477">
          <cell r="B36477"/>
          <cell r="F36477"/>
        </row>
        <row r="36478">
          <cell r="B36478"/>
          <cell r="F36478"/>
        </row>
        <row r="36479">
          <cell r="B36479"/>
          <cell r="F36479"/>
        </row>
        <row r="36480">
          <cell r="B36480"/>
          <cell r="F36480"/>
        </row>
        <row r="36481">
          <cell r="B36481"/>
          <cell r="F36481"/>
        </row>
        <row r="36482">
          <cell r="B36482"/>
          <cell r="F36482"/>
        </row>
        <row r="36483">
          <cell r="B36483"/>
          <cell r="F36483"/>
        </row>
        <row r="36484">
          <cell r="B36484"/>
          <cell r="F36484"/>
        </row>
        <row r="36485">
          <cell r="B36485"/>
          <cell r="F36485"/>
        </row>
        <row r="36486">
          <cell r="B36486"/>
          <cell r="F36486"/>
        </row>
        <row r="36487">
          <cell r="B36487"/>
          <cell r="F36487"/>
        </row>
        <row r="36488">
          <cell r="B36488"/>
          <cell r="F36488"/>
        </row>
        <row r="36489">
          <cell r="B36489"/>
          <cell r="F36489"/>
        </row>
        <row r="36490">
          <cell r="B36490"/>
          <cell r="F36490"/>
        </row>
        <row r="36491">
          <cell r="B36491"/>
          <cell r="F36491"/>
        </row>
        <row r="36492">
          <cell r="B36492"/>
          <cell r="F36492"/>
        </row>
        <row r="36493">
          <cell r="B36493"/>
          <cell r="F36493"/>
        </row>
        <row r="36494">
          <cell r="B36494"/>
          <cell r="F36494"/>
        </row>
        <row r="36495">
          <cell r="B36495"/>
          <cell r="F36495"/>
        </row>
        <row r="36496">
          <cell r="B36496"/>
          <cell r="F36496"/>
        </row>
        <row r="36497">
          <cell r="B36497"/>
          <cell r="F36497"/>
        </row>
        <row r="36498">
          <cell r="B36498"/>
          <cell r="F36498"/>
        </row>
        <row r="36499">
          <cell r="B36499"/>
          <cell r="F36499"/>
        </row>
        <row r="36500">
          <cell r="B36500"/>
          <cell r="F36500"/>
        </row>
        <row r="36501">
          <cell r="B36501"/>
          <cell r="F36501"/>
        </row>
        <row r="36502">
          <cell r="B36502"/>
          <cell r="F36502"/>
        </row>
        <row r="36503">
          <cell r="B36503"/>
          <cell r="F36503"/>
        </row>
        <row r="36504">
          <cell r="B36504"/>
          <cell r="F36504"/>
        </row>
        <row r="36505">
          <cell r="B36505"/>
          <cell r="F36505"/>
        </row>
        <row r="36506">
          <cell r="B36506"/>
          <cell r="F36506"/>
        </row>
        <row r="36507">
          <cell r="B36507"/>
          <cell r="F36507"/>
        </row>
        <row r="36508">
          <cell r="B36508"/>
          <cell r="F36508"/>
        </row>
        <row r="36509">
          <cell r="B36509"/>
          <cell r="F36509"/>
        </row>
        <row r="36510">
          <cell r="B36510"/>
          <cell r="F36510"/>
        </row>
        <row r="36511">
          <cell r="B36511"/>
          <cell r="F36511"/>
        </row>
        <row r="36512">
          <cell r="B36512"/>
          <cell r="F36512"/>
        </row>
        <row r="36513">
          <cell r="B36513"/>
          <cell r="F36513"/>
        </row>
        <row r="36514">
          <cell r="B36514"/>
          <cell r="F36514"/>
        </row>
        <row r="36515">
          <cell r="B36515"/>
          <cell r="F36515"/>
        </row>
        <row r="36516">
          <cell r="B36516"/>
          <cell r="F36516"/>
        </row>
        <row r="36517">
          <cell r="B36517"/>
          <cell r="F36517"/>
        </row>
        <row r="36518">
          <cell r="B36518"/>
          <cell r="F36518"/>
        </row>
        <row r="36519">
          <cell r="B36519"/>
          <cell r="F36519"/>
        </row>
        <row r="36520">
          <cell r="B36520"/>
          <cell r="F36520"/>
        </row>
        <row r="36521">
          <cell r="B36521"/>
          <cell r="F36521"/>
        </row>
        <row r="36522">
          <cell r="B36522"/>
          <cell r="F36522"/>
        </row>
        <row r="36523">
          <cell r="B36523"/>
          <cell r="F36523"/>
        </row>
        <row r="36524">
          <cell r="B36524"/>
          <cell r="F36524"/>
        </row>
        <row r="36525">
          <cell r="B36525"/>
          <cell r="F36525"/>
        </row>
        <row r="36526">
          <cell r="B36526"/>
          <cell r="F36526"/>
        </row>
        <row r="36527">
          <cell r="B36527"/>
          <cell r="F36527"/>
        </row>
        <row r="36528">
          <cell r="B36528"/>
          <cell r="F36528"/>
        </row>
        <row r="36529">
          <cell r="B36529"/>
          <cell r="F36529"/>
        </row>
        <row r="36530">
          <cell r="B36530"/>
          <cell r="F36530"/>
        </row>
        <row r="36531">
          <cell r="B36531"/>
          <cell r="F36531"/>
        </row>
        <row r="36532">
          <cell r="B36532"/>
          <cell r="F36532"/>
        </row>
        <row r="36533">
          <cell r="B36533"/>
          <cell r="F36533"/>
        </row>
        <row r="36534">
          <cell r="B36534"/>
          <cell r="F36534"/>
        </row>
        <row r="36535">
          <cell r="B36535"/>
          <cell r="F36535"/>
        </row>
        <row r="36536">
          <cell r="B36536"/>
          <cell r="F36536"/>
        </row>
        <row r="36537">
          <cell r="B36537"/>
          <cell r="F36537"/>
        </row>
        <row r="36538">
          <cell r="B36538"/>
          <cell r="F36538"/>
        </row>
        <row r="36539">
          <cell r="B36539"/>
          <cell r="F36539"/>
        </row>
        <row r="36540">
          <cell r="B36540"/>
          <cell r="F36540"/>
        </row>
        <row r="36541">
          <cell r="B36541"/>
          <cell r="F36541"/>
        </row>
        <row r="36542">
          <cell r="B36542"/>
          <cell r="F36542"/>
        </row>
        <row r="36543">
          <cell r="B36543"/>
          <cell r="F36543"/>
        </row>
        <row r="36544">
          <cell r="B36544"/>
          <cell r="F36544"/>
        </row>
        <row r="36545">
          <cell r="B36545"/>
          <cell r="F36545"/>
        </row>
        <row r="36546">
          <cell r="B36546"/>
          <cell r="F36546"/>
        </row>
        <row r="36547">
          <cell r="B36547"/>
          <cell r="F36547"/>
        </row>
        <row r="36548">
          <cell r="B36548"/>
          <cell r="F36548"/>
        </row>
        <row r="36549">
          <cell r="B36549"/>
          <cell r="F36549"/>
        </row>
        <row r="36550">
          <cell r="B36550"/>
          <cell r="F36550"/>
        </row>
        <row r="36551">
          <cell r="B36551"/>
          <cell r="F36551"/>
        </row>
        <row r="36552">
          <cell r="B36552"/>
          <cell r="F36552"/>
        </row>
        <row r="36553">
          <cell r="B36553"/>
          <cell r="F36553"/>
        </row>
        <row r="36554">
          <cell r="B36554"/>
          <cell r="F36554"/>
        </row>
        <row r="36555">
          <cell r="B36555"/>
          <cell r="F36555"/>
        </row>
        <row r="36556">
          <cell r="B36556"/>
          <cell r="F36556"/>
        </row>
        <row r="36557">
          <cell r="B36557"/>
          <cell r="F36557"/>
        </row>
        <row r="36558">
          <cell r="B36558"/>
          <cell r="F36558"/>
        </row>
        <row r="36559">
          <cell r="B36559"/>
          <cell r="F36559"/>
        </row>
        <row r="36560">
          <cell r="B36560"/>
          <cell r="F36560"/>
        </row>
        <row r="36561">
          <cell r="B36561"/>
          <cell r="F36561"/>
        </row>
        <row r="36562">
          <cell r="B36562"/>
          <cell r="F36562"/>
        </row>
        <row r="36563">
          <cell r="B36563"/>
          <cell r="F36563"/>
        </row>
        <row r="36564">
          <cell r="B36564"/>
          <cell r="F36564"/>
        </row>
        <row r="36565">
          <cell r="B36565"/>
          <cell r="F36565"/>
        </row>
        <row r="36566">
          <cell r="B36566"/>
          <cell r="F36566"/>
        </row>
        <row r="36567">
          <cell r="B36567"/>
          <cell r="F36567"/>
        </row>
        <row r="36568">
          <cell r="B36568"/>
          <cell r="F36568"/>
        </row>
        <row r="36569">
          <cell r="B36569"/>
          <cell r="F36569"/>
        </row>
        <row r="36570">
          <cell r="B36570"/>
          <cell r="F36570"/>
        </row>
        <row r="36571">
          <cell r="B36571"/>
          <cell r="F36571"/>
        </row>
        <row r="36572">
          <cell r="B36572"/>
          <cell r="F36572"/>
        </row>
        <row r="36573">
          <cell r="B36573"/>
          <cell r="F36573"/>
        </row>
        <row r="36574">
          <cell r="B36574"/>
          <cell r="F36574"/>
        </row>
        <row r="36575">
          <cell r="B36575"/>
          <cell r="F36575"/>
        </row>
        <row r="36576">
          <cell r="B36576"/>
          <cell r="F36576"/>
        </row>
        <row r="36577">
          <cell r="B36577"/>
          <cell r="F36577"/>
        </row>
        <row r="36578">
          <cell r="B36578"/>
          <cell r="F36578"/>
        </row>
        <row r="36579">
          <cell r="B36579"/>
          <cell r="F36579"/>
        </row>
        <row r="36580">
          <cell r="B36580"/>
          <cell r="F36580"/>
        </row>
        <row r="36581">
          <cell r="B36581"/>
          <cell r="F36581"/>
        </row>
        <row r="36582">
          <cell r="B36582"/>
          <cell r="F36582"/>
        </row>
        <row r="36583">
          <cell r="B36583"/>
          <cell r="F36583"/>
        </row>
        <row r="36584">
          <cell r="B36584"/>
          <cell r="F36584"/>
        </row>
        <row r="36585">
          <cell r="B36585"/>
          <cell r="F36585"/>
        </row>
        <row r="36586">
          <cell r="B36586"/>
          <cell r="F36586"/>
        </row>
        <row r="36587">
          <cell r="B36587"/>
          <cell r="F36587"/>
        </row>
        <row r="36588">
          <cell r="B36588"/>
          <cell r="F36588"/>
        </row>
        <row r="36589">
          <cell r="B36589"/>
          <cell r="F36589"/>
        </row>
        <row r="36590">
          <cell r="B36590"/>
          <cell r="F36590"/>
        </row>
        <row r="36591">
          <cell r="B36591"/>
          <cell r="F36591"/>
        </row>
        <row r="36592">
          <cell r="B36592"/>
          <cell r="F36592"/>
        </row>
        <row r="36593">
          <cell r="B36593"/>
          <cell r="F36593"/>
        </row>
        <row r="36594">
          <cell r="B36594"/>
          <cell r="F36594"/>
        </row>
        <row r="36595">
          <cell r="B36595"/>
          <cell r="F36595"/>
        </row>
        <row r="36596">
          <cell r="B36596"/>
          <cell r="F36596"/>
        </row>
        <row r="36597">
          <cell r="B36597"/>
          <cell r="F36597"/>
        </row>
        <row r="36598">
          <cell r="B36598"/>
          <cell r="F36598"/>
        </row>
        <row r="36599">
          <cell r="B36599"/>
          <cell r="F36599"/>
        </row>
        <row r="36600">
          <cell r="B36600"/>
          <cell r="F36600"/>
        </row>
        <row r="36601">
          <cell r="B36601"/>
          <cell r="F36601"/>
        </row>
        <row r="36602">
          <cell r="B36602"/>
          <cell r="F36602"/>
        </row>
        <row r="36603">
          <cell r="B36603"/>
          <cell r="F36603"/>
        </row>
        <row r="36604">
          <cell r="B36604"/>
          <cell r="F36604"/>
        </row>
        <row r="36605">
          <cell r="B36605"/>
          <cell r="F36605"/>
        </row>
        <row r="36606">
          <cell r="B36606"/>
          <cell r="F36606"/>
        </row>
        <row r="36607">
          <cell r="B36607"/>
          <cell r="F36607"/>
        </row>
        <row r="36608">
          <cell r="B36608"/>
          <cell r="F36608"/>
        </row>
        <row r="36609">
          <cell r="B36609"/>
          <cell r="F36609"/>
        </row>
        <row r="36610">
          <cell r="B36610"/>
          <cell r="F36610"/>
        </row>
        <row r="36611">
          <cell r="B36611"/>
          <cell r="F36611"/>
        </row>
        <row r="36612">
          <cell r="B36612"/>
          <cell r="F36612"/>
        </row>
        <row r="36613">
          <cell r="B36613"/>
          <cell r="F36613"/>
        </row>
        <row r="36614">
          <cell r="B36614"/>
          <cell r="F36614"/>
        </row>
        <row r="36615">
          <cell r="B36615"/>
          <cell r="F36615"/>
        </row>
        <row r="36616">
          <cell r="B36616"/>
          <cell r="F36616"/>
        </row>
        <row r="36617">
          <cell r="B36617"/>
          <cell r="F36617"/>
        </row>
        <row r="36618">
          <cell r="B36618"/>
          <cell r="F36618"/>
        </row>
        <row r="36619">
          <cell r="B36619"/>
          <cell r="F36619"/>
        </row>
        <row r="36620">
          <cell r="B36620"/>
          <cell r="F36620"/>
        </row>
        <row r="36621">
          <cell r="B36621"/>
          <cell r="F36621"/>
        </row>
        <row r="36622">
          <cell r="B36622"/>
          <cell r="F36622"/>
        </row>
        <row r="36623">
          <cell r="B36623"/>
          <cell r="F36623"/>
        </row>
        <row r="36624">
          <cell r="B36624"/>
          <cell r="F36624"/>
        </row>
        <row r="36625">
          <cell r="B36625"/>
          <cell r="F36625"/>
        </row>
        <row r="36626">
          <cell r="B36626"/>
          <cell r="F36626"/>
        </row>
        <row r="36627">
          <cell r="B36627"/>
          <cell r="F36627"/>
        </row>
        <row r="36628">
          <cell r="B36628"/>
          <cell r="F36628"/>
        </row>
        <row r="36629">
          <cell r="B36629"/>
          <cell r="F36629"/>
        </row>
        <row r="36630">
          <cell r="B36630"/>
          <cell r="F36630"/>
        </row>
        <row r="36631">
          <cell r="B36631"/>
          <cell r="F36631"/>
        </row>
        <row r="36632">
          <cell r="B36632"/>
          <cell r="F36632"/>
        </row>
        <row r="36633">
          <cell r="B36633"/>
          <cell r="F36633"/>
        </row>
        <row r="36634">
          <cell r="B36634"/>
          <cell r="F36634"/>
        </row>
        <row r="36635">
          <cell r="B36635"/>
          <cell r="F36635"/>
        </row>
        <row r="36636">
          <cell r="B36636"/>
          <cell r="F36636"/>
        </row>
        <row r="36637">
          <cell r="B36637"/>
          <cell r="F36637"/>
        </row>
        <row r="36638">
          <cell r="B36638"/>
          <cell r="F36638"/>
        </row>
        <row r="36639">
          <cell r="B36639"/>
          <cell r="F36639"/>
        </row>
        <row r="36640">
          <cell r="B36640"/>
          <cell r="F36640"/>
        </row>
        <row r="36641">
          <cell r="B36641"/>
          <cell r="F36641"/>
        </row>
        <row r="36642">
          <cell r="B36642"/>
          <cell r="F36642"/>
        </row>
        <row r="36643">
          <cell r="B36643"/>
          <cell r="F36643"/>
        </row>
        <row r="36644">
          <cell r="B36644"/>
          <cell r="F36644"/>
        </row>
        <row r="36645">
          <cell r="B36645"/>
          <cell r="F36645"/>
        </row>
        <row r="36646">
          <cell r="B36646"/>
          <cell r="F36646"/>
        </row>
        <row r="36647">
          <cell r="B36647"/>
          <cell r="F36647"/>
        </row>
        <row r="36648">
          <cell r="B36648"/>
          <cell r="F36648"/>
        </row>
        <row r="36649">
          <cell r="B36649"/>
          <cell r="F36649"/>
        </row>
        <row r="36650">
          <cell r="B36650"/>
          <cell r="F36650"/>
        </row>
        <row r="36651">
          <cell r="B36651"/>
          <cell r="F36651"/>
        </row>
        <row r="36652">
          <cell r="B36652"/>
          <cell r="F36652"/>
        </row>
        <row r="36653">
          <cell r="B36653"/>
          <cell r="F36653"/>
        </row>
        <row r="36654">
          <cell r="B36654"/>
          <cell r="F36654"/>
        </row>
        <row r="36655">
          <cell r="B36655"/>
          <cell r="F36655"/>
        </row>
        <row r="36656">
          <cell r="B36656"/>
          <cell r="F36656"/>
        </row>
        <row r="36657">
          <cell r="B36657"/>
          <cell r="F36657"/>
        </row>
        <row r="36658">
          <cell r="B36658"/>
          <cell r="F36658"/>
        </row>
        <row r="36659">
          <cell r="B36659"/>
          <cell r="F36659"/>
        </row>
        <row r="36660">
          <cell r="B36660"/>
          <cell r="F36660"/>
        </row>
        <row r="36661">
          <cell r="B36661"/>
          <cell r="F36661"/>
        </row>
        <row r="36662">
          <cell r="B36662"/>
          <cell r="F36662"/>
        </row>
        <row r="36663">
          <cell r="B36663"/>
          <cell r="F36663"/>
        </row>
        <row r="36664">
          <cell r="B36664"/>
          <cell r="F36664"/>
        </row>
        <row r="36665">
          <cell r="B36665"/>
          <cell r="F36665"/>
        </row>
        <row r="36666">
          <cell r="B36666"/>
          <cell r="F36666"/>
        </row>
        <row r="36667">
          <cell r="B36667"/>
          <cell r="F36667"/>
        </row>
        <row r="36668">
          <cell r="B36668"/>
          <cell r="F36668"/>
        </row>
        <row r="36669">
          <cell r="B36669"/>
          <cell r="F36669"/>
        </row>
        <row r="36670">
          <cell r="B36670"/>
          <cell r="F36670"/>
        </row>
        <row r="36671">
          <cell r="B36671"/>
          <cell r="F36671"/>
        </row>
        <row r="36672">
          <cell r="B36672"/>
          <cell r="F36672"/>
        </row>
        <row r="36673">
          <cell r="B36673"/>
          <cell r="F36673"/>
        </row>
        <row r="36674">
          <cell r="B36674"/>
          <cell r="F36674"/>
        </row>
        <row r="36675">
          <cell r="B36675"/>
          <cell r="F36675"/>
        </row>
        <row r="36676">
          <cell r="B36676"/>
          <cell r="F36676"/>
        </row>
        <row r="36677">
          <cell r="B36677"/>
          <cell r="F36677"/>
        </row>
        <row r="36678">
          <cell r="B36678"/>
          <cell r="F36678"/>
        </row>
        <row r="36679">
          <cell r="B36679"/>
          <cell r="F36679"/>
        </row>
        <row r="36680">
          <cell r="B36680"/>
          <cell r="F36680"/>
        </row>
        <row r="36681">
          <cell r="B36681"/>
          <cell r="F36681"/>
        </row>
        <row r="36682">
          <cell r="B36682"/>
          <cell r="F36682"/>
        </row>
        <row r="36683">
          <cell r="B36683"/>
          <cell r="F36683"/>
        </row>
        <row r="36684">
          <cell r="B36684"/>
          <cell r="F36684"/>
        </row>
        <row r="36685">
          <cell r="B36685"/>
          <cell r="F36685"/>
        </row>
        <row r="36686">
          <cell r="B36686"/>
          <cell r="F36686"/>
        </row>
        <row r="36687">
          <cell r="B36687"/>
          <cell r="F36687"/>
        </row>
        <row r="36688">
          <cell r="B36688"/>
          <cell r="F36688"/>
        </row>
        <row r="36689">
          <cell r="B36689"/>
          <cell r="F36689"/>
        </row>
        <row r="36690">
          <cell r="B36690"/>
          <cell r="F36690"/>
        </row>
        <row r="36691">
          <cell r="B36691"/>
          <cell r="F36691"/>
        </row>
        <row r="36692">
          <cell r="B36692"/>
          <cell r="F36692"/>
        </row>
        <row r="36693">
          <cell r="B36693"/>
          <cell r="F36693"/>
        </row>
        <row r="36694">
          <cell r="B36694"/>
          <cell r="F36694"/>
        </row>
        <row r="36695">
          <cell r="B36695"/>
          <cell r="F36695"/>
        </row>
        <row r="36696">
          <cell r="B36696"/>
          <cell r="F36696"/>
        </row>
        <row r="36697">
          <cell r="B36697"/>
          <cell r="F36697"/>
        </row>
        <row r="36698">
          <cell r="B36698"/>
          <cell r="F36698"/>
        </row>
        <row r="36699">
          <cell r="B36699"/>
          <cell r="F36699"/>
        </row>
        <row r="36700">
          <cell r="B36700"/>
          <cell r="F36700"/>
        </row>
        <row r="36701">
          <cell r="B36701"/>
          <cell r="F36701"/>
        </row>
        <row r="36702">
          <cell r="B36702"/>
          <cell r="F36702"/>
        </row>
        <row r="36703">
          <cell r="B36703"/>
          <cell r="F36703"/>
        </row>
        <row r="36704">
          <cell r="B36704"/>
          <cell r="F36704"/>
        </row>
        <row r="36705">
          <cell r="B36705"/>
          <cell r="F36705"/>
        </row>
        <row r="36706">
          <cell r="B36706"/>
          <cell r="F36706"/>
        </row>
        <row r="36707">
          <cell r="B36707"/>
          <cell r="F36707"/>
        </row>
        <row r="36708">
          <cell r="B36708"/>
          <cell r="F36708"/>
        </row>
        <row r="36709">
          <cell r="B36709"/>
          <cell r="F36709"/>
        </row>
        <row r="36710">
          <cell r="B36710"/>
          <cell r="F36710"/>
        </row>
        <row r="36711">
          <cell r="B36711"/>
          <cell r="F36711"/>
        </row>
        <row r="36712">
          <cell r="B36712"/>
          <cell r="F36712"/>
        </row>
        <row r="36713">
          <cell r="B36713"/>
          <cell r="F36713"/>
        </row>
        <row r="36714">
          <cell r="B36714"/>
          <cell r="F36714"/>
        </row>
        <row r="36715">
          <cell r="B36715"/>
          <cell r="F36715"/>
        </row>
        <row r="36716">
          <cell r="B36716"/>
          <cell r="F36716"/>
        </row>
        <row r="36717">
          <cell r="B36717"/>
          <cell r="F36717"/>
        </row>
        <row r="36718">
          <cell r="B36718"/>
          <cell r="F36718"/>
        </row>
        <row r="36719">
          <cell r="B36719"/>
          <cell r="F36719"/>
        </row>
        <row r="36720">
          <cell r="B36720"/>
          <cell r="F36720"/>
        </row>
        <row r="36721">
          <cell r="B36721"/>
          <cell r="F36721"/>
        </row>
        <row r="36722">
          <cell r="B36722"/>
          <cell r="F36722"/>
        </row>
        <row r="36723">
          <cell r="B36723"/>
          <cell r="F36723"/>
        </row>
        <row r="36724">
          <cell r="B36724"/>
          <cell r="F36724"/>
        </row>
        <row r="36725">
          <cell r="B36725"/>
          <cell r="F36725"/>
        </row>
        <row r="36726">
          <cell r="B36726"/>
          <cell r="F36726"/>
        </row>
        <row r="36727">
          <cell r="B36727"/>
          <cell r="F36727"/>
        </row>
        <row r="36728">
          <cell r="B36728"/>
          <cell r="F36728"/>
        </row>
        <row r="36729">
          <cell r="B36729"/>
          <cell r="F36729"/>
        </row>
        <row r="36730">
          <cell r="B36730"/>
          <cell r="F36730"/>
        </row>
        <row r="36731">
          <cell r="B36731"/>
          <cell r="F36731"/>
        </row>
        <row r="36732">
          <cell r="B36732"/>
          <cell r="F36732"/>
        </row>
        <row r="36733">
          <cell r="B36733"/>
          <cell r="F36733"/>
        </row>
        <row r="36734">
          <cell r="B36734"/>
          <cell r="F36734"/>
        </row>
        <row r="36735">
          <cell r="B36735"/>
          <cell r="F36735"/>
        </row>
        <row r="36736">
          <cell r="B36736"/>
          <cell r="F36736"/>
        </row>
        <row r="36737">
          <cell r="B36737"/>
          <cell r="F36737"/>
        </row>
        <row r="36738">
          <cell r="B36738"/>
          <cell r="F36738"/>
        </row>
        <row r="36739">
          <cell r="B36739"/>
          <cell r="F36739"/>
        </row>
        <row r="36740">
          <cell r="B36740"/>
          <cell r="F36740"/>
        </row>
        <row r="36741">
          <cell r="B36741"/>
          <cell r="F36741"/>
        </row>
        <row r="36742">
          <cell r="B36742"/>
          <cell r="F36742"/>
        </row>
        <row r="36743">
          <cell r="B36743"/>
          <cell r="F36743"/>
        </row>
        <row r="36744">
          <cell r="B36744"/>
          <cell r="F36744"/>
        </row>
        <row r="36745">
          <cell r="B36745"/>
          <cell r="F36745"/>
        </row>
        <row r="36746">
          <cell r="B36746"/>
          <cell r="F36746"/>
        </row>
        <row r="36747">
          <cell r="B36747"/>
          <cell r="F36747"/>
        </row>
        <row r="36748">
          <cell r="B36748"/>
          <cell r="F36748"/>
        </row>
        <row r="36749">
          <cell r="B36749"/>
          <cell r="F36749"/>
        </row>
        <row r="36750">
          <cell r="B36750"/>
          <cell r="F36750"/>
        </row>
        <row r="36751">
          <cell r="B36751"/>
          <cell r="F36751"/>
        </row>
        <row r="36752">
          <cell r="B36752"/>
          <cell r="F36752"/>
        </row>
        <row r="36753">
          <cell r="B36753"/>
          <cell r="F36753"/>
        </row>
        <row r="36754">
          <cell r="B36754"/>
          <cell r="F36754"/>
        </row>
        <row r="36755">
          <cell r="B36755"/>
          <cell r="F36755"/>
        </row>
        <row r="36756">
          <cell r="B36756"/>
          <cell r="F36756"/>
        </row>
        <row r="36757">
          <cell r="B36757"/>
          <cell r="F36757"/>
        </row>
        <row r="36758">
          <cell r="B36758"/>
          <cell r="F36758"/>
        </row>
        <row r="36759">
          <cell r="B36759"/>
          <cell r="F36759"/>
        </row>
        <row r="36760">
          <cell r="B36760"/>
          <cell r="F36760"/>
        </row>
        <row r="36761">
          <cell r="B36761"/>
          <cell r="F36761"/>
        </row>
        <row r="36762">
          <cell r="B36762"/>
          <cell r="F36762"/>
        </row>
        <row r="36763">
          <cell r="B36763"/>
          <cell r="F36763"/>
        </row>
        <row r="36764">
          <cell r="B36764"/>
          <cell r="F36764"/>
        </row>
        <row r="36765">
          <cell r="B36765"/>
          <cell r="F36765"/>
        </row>
        <row r="36766">
          <cell r="B36766"/>
          <cell r="F36766"/>
        </row>
        <row r="36767">
          <cell r="B36767"/>
          <cell r="F36767"/>
        </row>
        <row r="36768">
          <cell r="B36768"/>
          <cell r="F36768"/>
        </row>
        <row r="36769">
          <cell r="B36769"/>
          <cell r="F36769"/>
        </row>
        <row r="36770">
          <cell r="B36770"/>
          <cell r="F36770"/>
        </row>
        <row r="36771">
          <cell r="B36771"/>
          <cell r="F36771"/>
        </row>
        <row r="36772">
          <cell r="B36772"/>
          <cell r="F36772"/>
        </row>
        <row r="36773">
          <cell r="B36773"/>
          <cell r="F36773"/>
        </row>
        <row r="36774">
          <cell r="B36774"/>
          <cell r="F36774"/>
        </row>
        <row r="36775">
          <cell r="B36775"/>
          <cell r="F36775"/>
        </row>
        <row r="36776">
          <cell r="B36776"/>
          <cell r="F36776"/>
        </row>
        <row r="36777">
          <cell r="B36777"/>
          <cell r="F36777"/>
        </row>
        <row r="36778">
          <cell r="B36778"/>
          <cell r="F36778"/>
        </row>
        <row r="36779">
          <cell r="B36779"/>
          <cell r="F36779"/>
        </row>
        <row r="36780">
          <cell r="B36780"/>
          <cell r="F36780"/>
        </row>
        <row r="36781">
          <cell r="B36781"/>
          <cell r="F36781"/>
        </row>
        <row r="36782">
          <cell r="B36782"/>
          <cell r="F36782"/>
        </row>
        <row r="36783">
          <cell r="B36783"/>
          <cell r="F36783"/>
        </row>
        <row r="36784">
          <cell r="B36784"/>
          <cell r="F36784"/>
        </row>
        <row r="36785">
          <cell r="B36785"/>
          <cell r="F36785"/>
        </row>
        <row r="36786">
          <cell r="B36786"/>
          <cell r="F36786"/>
        </row>
        <row r="36787">
          <cell r="B36787"/>
          <cell r="F36787"/>
        </row>
        <row r="36788">
          <cell r="B36788"/>
          <cell r="F36788"/>
        </row>
        <row r="36789">
          <cell r="B36789"/>
          <cell r="F36789"/>
        </row>
        <row r="36790">
          <cell r="B36790"/>
          <cell r="F36790"/>
        </row>
        <row r="36791">
          <cell r="B36791"/>
          <cell r="F36791"/>
        </row>
        <row r="36792">
          <cell r="B36792"/>
          <cell r="F36792"/>
        </row>
        <row r="36793">
          <cell r="B36793"/>
          <cell r="F36793"/>
        </row>
        <row r="36794">
          <cell r="B36794"/>
          <cell r="F36794"/>
        </row>
        <row r="36795">
          <cell r="B36795"/>
          <cell r="F36795"/>
        </row>
        <row r="36796">
          <cell r="B36796"/>
          <cell r="F36796"/>
        </row>
        <row r="36797">
          <cell r="B36797"/>
          <cell r="F36797"/>
        </row>
        <row r="36798">
          <cell r="B36798"/>
          <cell r="F36798"/>
        </row>
        <row r="36799">
          <cell r="B36799"/>
          <cell r="F36799"/>
        </row>
        <row r="36800">
          <cell r="B36800"/>
          <cell r="F36800"/>
        </row>
        <row r="36801">
          <cell r="B36801"/>
          <cell r="F36801"/>
        </row>
        <row r="36802">
          <cell r="B36802"/>
          <cell r="F36802"/>
        </row>
        <row r="36803">
          <cell r="B36803"/>
          <cell r="F36803"/>
        </row>
        <row r="36804">
          <cell r="B36804"/>
          <cell r="F36804"/>
        </row>
        <row r="36805">
          <cell r="B36805"/>
          <cell r="F36805"/>
        </row>
        <row r="36806">
          <cell r="B36806"/>
          <cell r="F36806"/>
        </row>
        <row r="36807">
          <cell r="B36807"/>
          <cell r="F36807"/>
        </row>
        <row r="36808">
          <cell r="B36808"/>
          <cell r="F36808"/>
        </row>
        <row r="36809">
          <cell r="B36809"/>
          <cell r="F36809"/>
        </row>
        <row r="36810">
          <cell r="B36810"/>
          <cell r="F36810"/>
        </row>
        <row r="36811">
          <cell r="B36811"/>
          <cell r="F36811"/>
        </row>
        <row r="36812">
          <cell r="B36812"/>
          <cell r="F36812"/>
        </row>
        <row r="36813">
          <cell r="B36813"/>
          <cell r="F36813"/>
        </row>
        <row r="36814">
          <cell r="B36814"/>
          <cell r="F36814"/>
        </row>
        <row r="36815">
          <cell r="B36815"/>
          <cell r="F36815"/>
        </row>
        <row r="36816">
          <cell r="B36816"/>
          <cell r="F36816"/>
        </row>
        <row r="36817">
          <cell r="B36817"/>
          <cell r="F36817"/>
        </row>
        <row r="36818">
          <cell r="B36818"/>
          <cell r="F36818"/>
        </row>
        <row r="36819">
          <cell r="B36819"/>
          <cell r="F36819"/>
        </row>
        <row r="36820">
          <cell r="B36820"/>
          <cell r="F36820"/>
        </row>
        <row r="36821">
          <cell r="B36821"/>
          <cell r="F36821"/>
        </row>
        <row r="36822">
          <cell r="B36822"/>
          <cell r="F36822"/>
        </row>
        <row r="36823">
          <cell r="B36823"/>
          <cell r="F36823"/>
        </row>
        <row r="36824">
          <cell r="B36824"/>
          <cell r="F36824"/>
        </row>
        <row r="36825">
          <cell r="B36825"/>
          <cell r="F36825"/>
        </row>
        <row r="36826">
          <cell r="B36826"/>
          <cell r="F36826"/>
        </row>
        <row r="36827">
          <cell r="B36827"/>
          <cell r="F36827"/>
        </row>
        <row r="36828">
          <cell r="B36828"/>
          <cell r="F36828"/>
        </row>
        <row r="36829">
          <cell r="B36829"/>
          <cell r="F36829"/>
        </row>
        <row r="36830">
          <cell r="B36830"/>
          <cell r="F36830"/>
        </row>
        <row r="36831">
          <cell r="B36831"/>
          <cell r="F36831"/>
        </row>
        <row r="36832">
          <cell r="B36832"/>
          <cell r="F36832"/>
        </row>
        <row r="36833">
          <cell r="B36833"/>
          <cell r="F36833"/>
        </row>
        <row r="36834">
          <cell r="B36834"/>
          <cell r="F36834"/>
        </row>
        <row r="36835">
          <cell r="B36835"/>
          <cell r="F36835"/>
        </row>
        <row r="36836">
          <cell r="B36836"/>
          <cell r="F36836"/>
        </row>
        <row r="36837">
          <cell r="B36837"/>
          <cell r="F36837"/>
        </row>
        <row r="36838">
          <cell r="B36838"/>
          <cell r="F36838"/>
        </row>
        <row r="36839">
          <cell r="B36839"/>
          <cell r="F36839"/>
        </row>
        <row r="36840">
          <cell r="B36840"/>
          <cell r="F36840"/>
        </row>
        <row r="36841">
          <cell r="B36841"/>
          <cell r="F36841"/>
        </row>
        <row r="36842">
          <cell r="B36842"/>
          <cell r="F36842"/>
        </row>
        <row r="36843">
          <cell r="B36843"/>
          <cell r="F36843"/>
        </row>
        <row r="36844">
          <cell r="B36844"/>
          <cell r="F36844"/>
        </row>
        <row r="36845">
          <cell r="B36845"/>
          <cell r="F36845"/>
        </row>
        <row r="36846">
          <cell r="B36846"/>
          <cell r="F36846"/>
        </row>
        <row r="36847">
          <cell r="B36847"/>
          <cell r="F36847"/>
        </row>
        <row r="36848">
          <cell r="B36848"/>
          <cell r="F36848"/>
        </row>
        <row r="36849">
          <cell r="B36849"/>
          <cell r="F36849"/>
        </row>
        <row r="36850">
          <cell r="B36850"/>
          <cell r="F36850"/>
        </row>
        <row r="36851">
          <cell r="B36851"/>
          <cell r="F36851"/>
        </row>
        <row r="36852">
          <cell r="B36852"/>
          <cell r="F36852"/>
        </row>
        <row r="36853">
          <cell r="B36853"/>
          <cell r="F36853"/>
        </row>
        <row r="36854">
          <cell r="B36854"/>
          <cell r="F36854"/>
        </row>
        <row r="36855">
          <cell r="B36855"/>
          <cell r="F36855"/>
        </row>
        <row r="36856">
          <cell r="B36856"/>
          <cell r="F36856"/>
        </row>
        <row r="36857">
          <cell r="B36857"/>
          <cell r="F36857"/>
        </row>
        <row r="36858">
          <cell r="B36858"/>
          <cell r="F36858"/>
        </row>
        <row r="36859">
          <cell r="B36859"/>
          <cell r="F36859"/>
        </row>
        <row r="36860">
          <cell r="B36860"/>
          <cell r="F36860"/>
        </row>
        <row r="36861">
          <cell r="B36861"/>
          <cell r="F36861"/>
        </row>
        <row r="36862">
          <cell r="B36862"/>
          <cell r="F36862"/>
        </row>
        <row r="36863">
          <cell r="B36863"/>
          <cell r="F36863"/>
        </row>
        <row r="36864">
          <cell r="B36864"/>
          <cell r="F36864"/>
        </row>
        <row r="36865">
          <cell r="B36865"/>
          <cell r="F36865"/>
        </row>
        <row r="36866">
          <cell r="B36866"/>
          <cell r="F36866"/>
        </row>
        <row r="36867">
          <cell r="B36867"/>
          <cell r="F36867"/>
        </row>
        <row r="36868">
          <cell r="B36868"/>
          <cell r="F36868"/>
        </row>
        <row r="36869">
          <cell r="B36869"/>
          <cell r="F36869"/>
        </row>
        <row r="36870">
          <cell r="B36870"/>
          <cell r="F36870"/>
        </row>
        <row r="36871">
          <cell r="B36871"/>
          <cell r="F36871"/>
        </row>
        <row r="36872">
          <cell r="B36872"/>
          <cell r="F36872"/>
        </row>
        <row r="36873">
          <cell r="B36873"/>
          <cell r="F36873"/>
        </row>
        <row r="36874">
          <cell r="B36874"/>
          <cell r="F36874"/>
        </row>
        <row r="36875">
          <cell r="B36875"/>
          <cell r="F36875"/>
        </row>
        <row r="36876">
          <cell r="B36876"/>
          <cell r="F36876"/>
        </row>
        <row r="36877">
          <cell r="B36877"/>
          <cell r="F36877"/>
        </row>
        <row r="36878">
          <cell r="B36878"/>
          <cell r="F36878"/>
        </row>
        <row r="36879">
          <cell r="B36879"/>
          <cell r="F36879"/>
        </row>
        <row r="36880">
          <cell r="B36880"/>
          <cell r="F36880"/>
        </row>
        <row r="36881">
          <cell r="B36881"/>
          <cell r="F36881"/>
        </row>
        <row r="36882">
          <cell r="B36882"/>
          <cell r="F36882"/>
        </row>
        <row r="36883">
          <cell r="B36883"/>
          <cell r="F36883"/>
        </row>
        <row r="36884">
          <cell r="B36884"/>
          <cell r="F36884"/>
        </row>
        <row r="36885">
          <cell r="B36885"/>
          <cell r="F36885"/>
        </row>
        <row r="36886">
          <cell r="B36886"/>
          <cell r="F36886"/>
        </row>
        <row r="36887">
          <cell r="B36887"/>
          <cell r="F36887"/>
        </row>
        <row r="36888">
          <cell r="B36888"/>
          <cell r="F36888"/>
        </row>
        <row r="36889">
          <cell r="B36889"/>
          <cell r="F36889"/>
        </row>
        <row r="36890">
          <cell r="B36890"/>
          <cell r="F36890"/>
        </row>
        <row r="36891">
          <cell r="B36891"/>
          <cell r="F36891"/>
        </row>
        <row r="36892">
          <cell r="B36892"/>
          <cell r="F36892"/>
        </row>
        <row r="36893">
          <cell r="B36893"/>
          <cell r="F36893"/>
        </row>
        <row r="36894">
          <cell r="B36894"/>
          <cell r="F36894"/>
        </row>
        <row r="36895">
          <cell r="B36895"/>
          <cell r="F36895"/>
        </row>
        <row r="36896">
          <cell r="B36896"/>
          <cell r="F36896"/>
        </row>
        <row r="36897">
          <cell r="B36897"/>
          <cell r="F36897"/>
        </row>
        <row r="36898">
          <cell r="B36898"/>
          <cell r="F36898"/>
        </row>
        <row r="36899">
          <cell r="B36899"/>
          <cell r="F36899"/>
        </row>
        <row r="36900">
          <cell r="B36900"/>
          <cell r="F36900"/>
        </row>
        <row r="36901">
          <cell r="B36901"/>
          <cell r="F36901"/>
        </row>
        <row r="36902">
          <cell r="B36902"/>
          <cell r="F36902"/>
        </row>
        <row r="36903">
          <cell r="B36903"/>
          <cell r="F36903"/>
        </row>
        <row r="36904">
          <cell r="B36904"/>
          <cell r="F36904"/>
        </row>
        <row r="36905">
          <cell r="B36905"/>
          <cell r="F36905"/>
        </row>
        <row r="36906">
          <cell r="B36906"/>
          <cell r="F36906"/>
        </row>
        <row r="36907">
          <cell r="B36907"/>
          <cell r="F36907"/>
        </row>
        <row r="36908">
          <cell r="B36908"/>
          <cell r="F36908"/>
        </row>
        <row r="36909">
          <cell r="B36909"/>
          <cell r="F36909"/>
        </row>
        <row r="36910">
          <cell r="B36910"/>
          <cell r="F36910"/>
        </row>
        <row r="36911">
          <cell r="B36911"/>
          <cell r="F36911"/>
        </row>
        <row r="36912">
          <cell r="B36912"/>
          <cell r="F36912"/>
        </row>
        <row r="36913">
          <cell r="B36913"/>
          <cell r="F36913"/>
        </row>
        <row r="36914">
          <cell r="B36914"/>
          <cell r="F36914"/>
        </row>
        <row r="36915">
          <cell r="B36915"/>
          <cell r="F36915"/>
        </row>
        <row r="36916">
          <cell r="B36916"/>
          <cell r="F36916"/>
        </row>
        <row r="36917">
          <cell r="B36917"/>
          <cell r="F36917"/>
        </row>
        <row r="36918">
          <cell r="B36918"/>
          <cell r="F36918"/>
        </row>
        <row r="36919">
          <cell r="B36919"/>
          <cell r="F36919"/>
        </row>
        <row r="36920">
          <cell r="B36920"/>
          <cell r="F36920"/>
        </row>
        <row r="36921">
          <cell r="B36921"/>
          <cell r="F36921"/>
        </row>
        <row r="36922">
          <cell r="B36922"/>
          <cell r="F36922"/>
        </row>
        <row r="36923">
          <cell r="B36923"/>
          <cell r="F36923"/>
        </row>
        <row r="36924">
          <cell r="B36924"/>
          <cell r="F36924"/>
        </row>
        <row r="36925">
          <cell r="B36925"/>
          <cell r="F36925"/>
        </row>
        <row r="36926">
          <cell r="B36926"/>
          <cell r="F36926"/>
        </row>
        <row r="36927">
          <cell r="B36927"/>
          <cell r="F36927"/>
        </row>
        <row r="36928">
          <cell r="B36928"/>
          <cell r="F36928"/>
        </row>
        <row r="36929">
          <cell r="B36929"/>
          <cell r="F36929"/>
        </row>
        <row r="36930">
          <cell r="B36930"/>
          <cell r="F36930"/>
        </row>
        <row r="36931">
          <cell r="B36931"/>
          <cell r="F36931"/>
        </row>
        <row r="36932">
          <cell r="B36932"/>
          <cell r="F36932"/>
        </row>
        <row r="36933">
          <cell r="B36933"/>
          <cell r="F36933"/>
        </row>
        <row r="36934">
          <cell r="B36934"/>
          <cell r="F36934"/>
        </row>
        <row r="36935">
          <cell r="B36935"/>
          <cell r="F36935"/>
        </row>
        <row r="36936">
          <cell r="B36936"/>
          <cell r="F36936"/>
        </row>
        <row r="36937">
          <cell r="B36937"/>
          <cell r="F36937"/>
        </row>
        <row r="36938">
          <cell r="B36938"/>
          <cell r="F36938"/>
        </row>
        <row r="36939">
          <cell r="B36939"/>
          <cell r="F36939"/>
        </row>
        <row r="36940">
          <cell r="B36940"/>
          <cell r="F36940"/>
        </row>
        <row r="36941">
          <cell r="B36941"/>
          <cell r="F36941"/>
        </row>
        <row r="36942">
          <cell r="B36942"/>
          <cell r="F36942"/>
        </row>
        <row r="36943">
          <cell r="B36943"/>
          <cell r="F36943"/>
        </row>
        <row r="36944">
          <cell r="B36944"/>
          <cell r="F36944"/>
        </row>
        <row r="36945">
          <cell r="B36945"/>
          <cell r="F36945"/>
        </row>
        <row r="36946">
          <cell r="B36946"/>
          <cell r="F36946"/>
        </row>
        <row r="36947">
          <cell r="B36947"/>
          <cell r="F36947"/>
        </row>
        <row r="36948">
          <cell r="B36948"/>
          <cell r="F36948"/>
        </row>
        <row r="36949">
          <cell r="B36949"/>
          <cell r="F36949"/>
        </row>
        <row r="36950">
          <cell r="B36950"/>
          <cell r="F36950"/>
        </row>
        <row r="36951">
          <cell r="B36951"/>
          <cell r="F36951"/>
        </row>
        <row r="36952">
          <cell r="B36952"/>
          <cell r="F36952"/>
        </row>
        <row r="36953">
          <cell r="B36953"/>
          <cell r="F36953"/>
        </row>
        <row r="36954">
          <cell r="B36954"/>
          <cell r="F36954"/>
        </row>
        <row r="36955">
          <cell r="B36955"/>
          <cell r="F36955"/>
        </row>
        <row r="36956">
          <cell r="B36956"/>
          <cell r="F36956"/>
        </row>
        <row r="36957">
          <cell r="B36957"/>
          <cell r="F36957"/>
        </row>
        <row r="36958">
          <cell r="B36958"/>
          <cell r="F36958"/>
        </row>
        <row r="36959">
          <cell r="B36959"/>
          <cell r="F36959"/>
        </row>
        <row r="36960">
          <cell r="B36960"/>
          <cell r="F36960"/>
        </row>
        <row r="36961">
          <cell r="B36961"/>
          <cell r="F36961"/>
        </row>
        <row r="36962">
          <cell r="B36962"/>
          <cell r="F36962"/>
        </row>
        <row r="36963">
          <cell r="B36963"/>
          <cell r="F36963"/>
        </row>
        <row r="36964">
          <cell r="B36964"/>
          <cell r="F36964"/>
        </row>
        <row r="36965">
          <cell r="B36965"/>
          <cell r="F36965"/>
        </row>
        <row r="36966">
          <cell r="B36966"/>
          <cell r="F36966"/>
        </row>
        <row r="36967">
          <cell r="B36967"/>
          <cell r="F36967"/>
        </row>
        <row r="36968">
          <cell r="B36968"/>
          <cell r="F36968"/>
        </row>
        <row r="36969">
          <cell r="B36969"/>
          <cell r="F36969"/>
        </row>
        <row r="36970">
          <cell r="B36970"/>
          <cell r="F36970"/>
        </row>
        <row r="36971">
          <cell r="B36971"/>
          <cell r="F36971"/>
        </row>
        <row r="36972">
          <cell r="B36972"/>
          <cell r="F36972"/>
        </row>
        <row r="36973">
          <cell r="B36973"/>
          <cell r="F36973"/>
        </row>
        <row r="36974">
          <cell r="B36974"/>
          <cell r="F36974"/>
        </row>
        <row r="36975">
          <cell r="B36975"/>
          <cell r="F36975"/>
        </row>
        <row r="36976">
          <cell r="B36976"/>
          <cell r="F36976"/>
        </row>
        <row r="36977">
          <cell r="B36977"/>
          <cell r="F36977"/>
        </row>
        <row r="36978">
          <cell r="B36978"/>
          <cell r="F36978"/>
        </row>
        <row r="36979">
          <cell r="B36979"/>
          <cell r="F36979"/>
        </row>
        <row r="36980">
          <cell r="B36980"/>
          <cell r="F36980"/>
        </row>
        <row r="36981">
          <cell r="B36981"/>
          <cell r="F36981"/>
        </row>
        <row r="36982">
          <cell r="B36982"/>
          <cell r="F36982"/>
        </row>
        <row r="36983">
          <cell r="B36983"/>
          <cell r="F36983"/>
        </row>
        <row r="36984">
          <cell r="B36984"/>
          <cell r="F36984"/>
        </row>
        <row r="36985">
          <cell r="B36985"/>
          <cell r="F36985"/>
        </row>
        <row r="36986">
          <cell r="B36986"/>
          <cell r="F36986"/>
        </row>
        <row r="36987">
          <cell r="B36987"/>
          <cell r="F36987"/>
        </row>
        <row r="36988">
          <cell r="B36988"/>
          <cell r="F36988"/>
        </row>
        <row r="36989">
          <cell r="B36989"/>
          <cell r="F36989"/>
        </row>
        <row r="36990">
          <cell r="B36990"/>
          <cell r="F36990"/>
        </row>
        <row r="36991">
          <cell r="B36991"/>
          <cell r="F36991"/>
        </row>
        <row r="36992">
          <cell r="B36992"/>
          <cell r="F36992"/>
        </row>
        <row r="36993">
          <cell r="B36993"/>
          <cell r="F36993"/>
        </row>
        <row r="36994">
          <cell r="B36994"/>
          <cell r="F36994"/>
        </row>
        <row r="36995">
          <cell r="B36995"/>
          <cell r="F36995"/>
        </row>
        <row r="36996">
          <cell r="B36996"/>
          <cell r="F36996"/>
        </row>
        <row r="36997">
          <cell r="B36997"/>
          <cell r="F36997"/>
        </row>
        <row r="36998">
          <cell r="B36998"/>
          <cell r="F36998"/>
        </row>
        <row r="36999">
          <cell r="B36999"/>
          <cell r="F36999"/>
        </row>
        <row r="37000">
          <cell r="B37000"/>
          <cell r="F37000"/>
        </row>
        <row r="37001">
          <cell r="B37001"/>
          <cell r="F37001"/>
        </row>
        <row r="37002">
          <cell r="B37002"/>
          <cell r="F37002"/>
        </row>
        <row r="37003">
          <cell r="B37003"/>
          <cell r="F37003"/>
        </row>
        <row r="37004">
          <cell r="B37004"/>
          <cell r="F37004"/>
        </row>
        <row r="37005">
          <cell r="B37005"/>
          <cell r="F37005"/>
        </row>
        <row r="37006">
          <cell r="B37006"/>
          <cell r="F37006"/>
        </row>
        <row r="37007">
          <cell r="B37007"/>
          <cell r="F37007"/>
        </row>
        <row r="37008">
          <cell r="B37008"/>
          <cell r="F37008"/>
        </row>
        <row r="37009">
          <cell r="B37009"/>
          <cell r="F37009"/>
        </row>
        <row r="37010">
          <cell r="B37010"/>
          <cell r="F37010"/>
        </row>
        <row r="37011">
          <cell r="B37011"/>
          <cell r="F37011"/>
        </row>
        <row r="37012">
          <cell r="B37012"/>
          <cell r="F37012"/>
        </row>
        <row r="37013">
          <cell r="B37013"/>
          <cell r="F37013"/>
        </row>
        <row r="37014">
          <cell r="B37014"/>
          <cell r="F37014"/>
        </row>
        <row r="37015">
          <cell r="B37015"/>
          <cell r="F37015"/>
        </row>
        <row r="37016">
          <cell r="B37016"/>
          <cell r="F37016"/>
        </row>
        <row r="37017">
          <cell r="B37017"/>
          <cell r="F37017"/>
        </row>
        <row r="37018">
          <cell r="B37018"/>
          <cell r="F37018"/>
        </row>
        <row r="37019">
          <cell r="B37019"/>
          <cell r="F37019"/>
        </row>
        <row r="37020">
          <cell r="B37020"/>
          <cell r="F37020"/>
        </row>
        <row r="37021">
          <cell r="B37021"/>
          <cell r="F37021"/>
        </row>
        <row r="37022">
          <cell r="B37022"/>
          <cell r="F37022"/>
        </row>
        <row r="37023">
          <cell r="B37023"/>
          <cell r="F37023"/>
        </row>
        <row r="37024">
          <cell r="B37024"/>
          <cell r="F37024"/>
        </row>
        <row r="37025">
          <cell r="B37025"/>
          <cell r="F37025"/>
        </row>
        <row r="37026">
          <cell r="B37026"/>
          <cell r="F37026"/>
        </row>
        <row r="37027">
          <cell r="B37027"/>
          <cell r="F37027"/>
        </row>
        <row r="37028">
          <cell r="B37028"/>
          <cell r="F37028"/>
        </row>
        <row r="37029">
          <cell r="B37029"/>
          <cell r="F37029"/>
        </row>
        <row r="37030">
          <cell r="B37030"/>
          <cell r="F37030"/>
        </row>
        <row r="37031">
          <cell r="B37031"/>
          <cell r="F37031"/>
        </row>
        <row r="37032">
          <cell r="B37032"/>
          <cell r="F37032"/>
        </row>
        <row r="37033">
          <cell r="B37033"/>
          <cell r="F37033"/>
        </row>
        <row r="37034">
          <cell r="B37034"/>
          <cell r="F37034"/>
        </row>
        <row r="37035">
          <cell r="B37035"/>
          <cell r="F37035"/>
        </row>
        <row r="37036">
          <cell r="B37036"/>
          <cell r="F37036"/>
        </row>
        <row r="37037">
          <cell r="B37037"/>
          <cell r="F37037"/>
        </row>
        <row r="37038">
          <cell r="B37038"/>
          <cell r="F37038"/>
        </row>
        <row r="37039">
          <cell r="B37039"/>
          <cell r="F37039"/>
        </row>
        <row r="37040">
          <cell r="B37040"/>
          <cell r="F37040"/>
        </row>
        <row r="37041">
          <cell r="B37041"/>
          <cell r="F37041"/>
        </row>
        <row r="37042">
          <cell r="B37042"/>
          <cell r="F37042"/>
        </row>
        <row r="37043">
          <cell r="B37043"/>
          <cell r="F37043"/>
        </row>
        <row r="37044">
          <cell r="B37044"/>
          <cell r="F37044"/>
        </row>
        <row r="37045">
          <cell r="B37045"/>
          <cell r="F37045"/>
        </row>
        <row r="37046">
          <cell r="B37046"/>
          <cell r="F37046"/>
        </row>
        <row r="37047">
          <cell r="B37047"/>
          <cell r="F37047"/>
        </row>
        <row r="37048">
          <cell r="B37048"/>
          <cell r="F37048"/>
        </row>
        <row r="37049">
          <cell r="B37049"/>
          <cell r="F37049"/>
        </row>
        <row r="37050">
          <cell r="B37050"/>
          <cell r="F37050"/>
        </row>
        <row r="37051">
          <cell r="B37051"/>
          <cell r="F37051"/>
        </row>
        <row r="37052">
          <cell r="B37052"/>
          <cell r="F37052"/>
        </row>
        <row r="37053">
          <cell r="B37053"/>
          <cell r="F37053"/>
        </row>
        <row r="37054">
          <cell r="B37054"/>
          <cell r="F37054"/>
        </row>
        <row r="37055">
          <cell r="B37055"/>
          <cell r="F37055"/>
        </row>
        <row r="37056">
          <cell r="B37056"/>
          <cell r="F37056"/>
        </row>
        <row r="37057">
          <cell r="B37057"/>
          <cell r="F37057"/>
        </row>
        <row r="37058">
          <cell r="B37058"/>
          <cell r="F37058"/>
        </row>
        <row r="37059">
          <cell r="B37059"/>
          <cell r="F37059"/>
        </row>
        <row r="37060">
          <cell r="B37060"/>
          <cell r="F37060"/>
        </row>
        <row r="37061">
          <cell r="B37061"/>
          <cell r="F37061"/>
        </row>
        <row r="37062">
          <cell r="B37062"/>
          <cell r="F37062"/>
        </row>
        <row r="37063">
          <cell r="B37063"/>
          <cell r="F37063"/>
        </row>
        <row r="37064">
          <cell r="B37064"/>
          <cell r="F37064"/>
        </row>
        <row r="37065">
          <cell r="B37065"/>
          <cell r="F37065"/>
        </row>
        <row r="37066">
          <cell r="B37066"/>
          <cell r="F37066"/>
        </row>
        <row r="37067">
          <cell r="B37067"/>
          <cell r="F37067"/>
        </row>
        <row r="37068">
          <cell r="B37068"/>
          <cell r="F37068"/>
        </row>
        <row r="37069">
          <cell r="B37069"/>
          <cell r="F37069"/>
        </row>
        <row r="37070">
          <cell r="B37070"/>
          <cell r="F37070"/>
        </row>
        <row r="37071">
          <cell r="B37071"/>
          <cell r="F37071"/>
        </row>
        <row r="37072">
          <cell r="B37072"/>
          <cell r="F37072"/>
        </row>
        <row r="37073">
          <cell r="B37073"/>
          <cell r="F37073"/>
        </row>
        <row r="37074">
          <cell r="B37074"/>
          <cell r="F37074"/>
        </row>
        <row r="37075">
          <cell r="B37075"/>
          <cell r="F37075"/>
        </row>
        <row r="37076">
          <cell r="B37076"/>
          <cell r="F37076"/>
        </row>
        <row r="37077">
          <cell r="B37077"/>
          <cell r="F37077"/>
        </row>
        <row r="37078">
          <cell r="B37078"/>
          <cell r="F37078"/>
        </row>
        <row r="37079">
          <cell r="B37079"/>
          <cell r="F37079"/>
        </row>
        <row r="37080">
          <cell r="B37080"/>
          <cell r="F37080"/>
        </row>
        <row r="37081">
          <cell r="B37081"/>
          <cell r="F37081"/>
        </row>
        <row r="37082">
          <cell r="B37082"/>
          <cell r="F37082"/>
        </row>
        <row r="37083">
          <cell r="B37083"/>
          <cell r="F37083"/>
        </row>
        <row r="37084">
          <cell r="B37084"/>
          <cell r="F37084"/>
        </row>
        <row r="37085">
          <cell r="B37085"/>
          <cell r="F37085"/>
        </row>
        <row r="37086">
          <cell r="B37086"/>
          <cell r="F37086"/>
        </row>
        <row r="37087">
          <cell r="B37087"/>
          <cell r="F37087"/>
        </row>
        <row r="37088">
          <cell r="B37088"/>
          <cell r="F37088"/>
        </row>
        <row r="37089">
          <cell r="B37089"/>
          <cell r="F37089"/>
        </row>
        <row r="37090">
          <cell r="B37090"/>
          <cell r="F37090"/>
        </row>
        <row r="37091">
          <cell r="B37091"/>
          <cell r="F37091"/>
        </row>
        <row r="37092">
          <cell r="B37092"/>
          <cell r="F37092"/>
        </row>
        <row r="37093">
          <cell r="B37093"/>
          <cell r="F37093"/>
        </row>
        <row r="37094">
          <cell r="B37094"/>
          <cell r="F37094"/>
        </row>
        <row r="37095">
          <cell r="B37095"/>
          <cell r="F37095"/>
        </row>
        <row r="37096">
          <cell r="B37096"/>
          <cell r="F37096"/>
        </row>
        <row r="37097">
          <cell r="B37097"/>
          <cell r="F37097"/>
        </row>
        <row r="37098">
          <cell r="B37098"/>
          <cell r="F37098"/>
        </row>
        <row r="37099">
          <cell r="B37099"/>
          <cell r="F37099"/>
        </row>
        <row r="37100">
          <cell r="B37100"/>
          <cell r="F37100"/>
        </row>
        <row r="37101">
          <cell r="B37101"/>
          <cell r="F37101"/>
        </row>
        <row r="37102">
          <cell r="B37102"/>
          <cell r="F37102"/>
        </row>
        <row r="37103">
          <cell r="B37103"/>
          <cell r="F37103"/>
        </row>
        <row r="37104">
          <cell r="B37104"/>
          <cell r="F37104"/>
        </row>
        <row r="37105">
          <cell r="B37105"/>
          <cell r="F37105"/>
        </row>
        <row r="37106">
          <cell r="B37106"/>
          <cell r="F37106"/>
        </row>
        <row r="37107">
          <cell r="B37107"/>
          <cell r="F37107"/>
        </row>
        <row r="37108">
          <cell r="B37108"/>
          <cell r="F37108"/>
        </row>
        <row r="37109">
          <cell r="B37109"/>
          <cell r="F37109"/>
        </row>
        <row r="37110">
          <cell r="B37110"/>
          <cell r="F37110"/>
        </row>
        <row r="37111">
          <cell r="B37111"/>
          <cell r="F37111"/>
        </row>
        <row r="37112">
          <cell r="B37112"/>
          <cell r="F37112"/>
        </row>
        <row r="37113">
          <cell r="B37113"/>
          <cell r="F37113"/>
        </row>
        <row r="37114">
          <cell r="B37114"/>
          <cell r="F37114"/>
        </row>
        <row r="37115">
          <cell r="B37115"/>
          <cell r="F37115"/>
        </row>
        <row r="37116">
          <cell r="B37116"/>
          <cell r="F37116"/>
        </row>
        <row r="37117">
          <cell r="B37117"/>
          <cell r="F37117"/>
        </row>
        <row r="37118">
          <cell r="B37118"/>
          <cell r="F37118"/>
        </row>
        <row r="37119">
          <cell r="B37119"/>
          <cell r="F37119"/>
        </row>
        <row r="37120">
          <cell r="B37120"/>
          <cell r="F37120"/>
        </row>
        <row r="37121">
          <cell r="B37121"/>
          <cell r="F37121"/>
        </row>
        <row r="37122">
          <cell r="B37122"/>
          <cell r="F37122"/>
        </row>
        <row r="37123">
          <cell r="B37123"/>
          <cell r="F37123"/>
        </row>
        <row r="37124">
          <cell r="B37124"/>
          <cell r="F37124"/>
        </row>
        <row r="37125">
          <cell r="B37125"/>
          <cell r="F37125"/>
        </row>
        <row r="37126">
          <cell r="B37126"/>
          <cell r="F37126"/>
        </row>
        <row r="37127">
          <cell r="B37127"/>
          <cell r="F37127"/>
        </row>
        <row r="37128">
          <cell r="B37128"/>
          <cell r="F37128"/>
        </row>
        <row r="37129">
          <cell r="B37129"/>
          <cell r="F37129"/>
        </row>
        <row r="37130">
          <cell r="B37130"/>
          <cell r="F37130"/>
        </row>
        <row r="37131">
          <cell r="B37131"/>
          <cell r="F37131"/>
        </row>
        <row r="37132">
          <cell r="B37132"/>
          <cell r="F37132"/>
        </row>
        <row r="37133">
          <cell r="B37133"/>
          <cell r="F37133"/>
        </row>
        <row r="37134">
          <cell r="B37134"/>
          <cell r="F37134"/>
        </row>
        <row r="37135">
          <cell r="B37135"/>
          <cell r="F37135"/>
        </row>
        <row r="37136">
          <cell r="B37136"/>
          <cell r="F37136"/>
        </row>
        <row r="37137">
          <cell r="B37137"/>
          <cell r="F37137"/>
        </row>
        <row r="37138">
          <cell r="B37138"/>
          <cell r="F37138"/>
        </row>
        <row r="37139">
          <cell r="B37139"/>
          <cell r="F37139"/>
        </row>
        <row r="37140">
          <cell r="B37140"/>
          <cell r="F37140"/>
        </row>
        <row r="37141">
          <cell r="B37141"/>
          <cell r="F37141"/>
        </row>
        <row r="37142">
          <cell r="B37142"/>
          <cell r="F37142"/>
        </row>
        <row r="37143">
          <cell r="B37143"/>
          <cell r="F37143"/>
        </row>
        <row r="37144">
          <cell r="B37144"/>
          <cell r="F37144"/>
        </row>
        <row r="37145">
          <cell r="B37145"/>
          <cell r="F37145"/>
        </row>
        <row r="37146">
          <cell r="B37146"/>
          <cell r="F37146"/>
        </row>
        <row r="37147">
          <cell r="B37147"/>
          <cell r="F37147"/>
        </row>
        <row r="37148">
          <cell r="B37148"/>
          <cell r="F37148"/>
        </row>
        <row r="37149">
          <cell r="B37149"/>
          <cell r="F37149"/>
        </row>
        <row r="37150">
          <cell r="B37150"/>
          <cell r="F37150"/>
        </row>
        <row r="37151">
          <cell r="B37151"/>
          <cell r="F37151"/>
        </row>
        <row r="37152">
          <cell r="B37152"/>
          <cell r="F37152"/>
        </row>
        <row r="37153">
          <cell r="B37153"/>
          <cell r="F37153"/>
        </row>
        <row r="37154">
          <cell r="B37154"/>
          <cell r="F37154"/>
        </row>
        <row r="37155">
          <cell r="B37155"/>
          <cell r="F37155"/>
        </row>
        <row r="37156">
          <cell r="B37156"/>
          <cell r="F37156"/>
        </row>
        <row r="37157">
          <cell r="B37157"/>
          <cell r="F37157"/>
        </row>
        <row r="37158">
          <cell r="B37158"/>
          <cell r="F37158"/>
        </row>
        <row r="37159">
          <cell r="B37159"/>
          <cell r="F37159"/>
        </row>
        <row r="37160">
          <cell r="B37160"/>
          <cell r="F37160"/>
        </row>
        <row r="37161">
          <cell r="B37161"/>
          <cell r="F37161"/>
        </row>
        <row r="37162">
          <cell r="B37162"/>
          <cell r="F37162"/>
        </row>
        <row r="37163">
          <cell r="B37163"/>
          <cell r="F37163"/>
        </row>
        <row r="37164">
          <cell r="B37164"/>
          <cell r="F37164"/>
        </row>
        <row r="37165">
          <cell r="B37165"/>
          <cell r="F37165"/>
        </row>
        <row r="37166">
          <cell r="B37166"/>
          <cell r="F37166"/>
        </row>
        <row r="37167">
          <cell r="B37167"/>
          <cell r="F37167"/>
        </row>
        <row r="37168">
          <cell r="B37168"/>
          <cell r="F37168"/>
        </row>
        <row r="37169">
          <cell r="B37169"/>
          <cell r="F37169"/>
        </row>
        <row r="37170">
          <cell r="B37170"/>
          <cell r="F37170"/>
        </row>
        <row r="37171">
          <cell r="B37171"/>
          <cell r="F37171"/>
        </row>
        <row r="37172">
          <cell r="B37172"/>
          <cell r="F37172"/>
        </row>
        <row r="37173">
          <cell r="B37173"/>
          <cell r="F37173"/>
        </row>
        <row r="37174">
          <cell r="B37174"/>
          <cell r="F37174"/>
        </row>
        <row r="37175">
          <cell r="B37175"/>
          <cell r="F37175"/>
        </row>
        <row r="37176">
          <cell r="B37176"/>
          <cell r="F37176"/>
        </row>
        <row r="37177">
          <cell r="B37177"/>
          <cell r="F37177"/>
        </row>
        <row r="37178">
          <cell r="B37178"/>
          <cell r="F37178"/>
        </row>
        <row r="37179">
          <cell r="B37179"/>
          <cell r="F37179"/>
        </row>
        <row r="37180">
          <cell r="B37180"/>
          <cell r="F37180"/>
        </row>
        <row r="37181">
          <cell r="B37181"/>
          <cell r="F37181"/>
        </row>
        <row r="37182">
          <cell r="B37182"/>
          <cell r="F37182"/>
        </row>
        <row r="37183">
          <cell r="B37183"/>
          <cell r="F37183"/>
        </row>
        <row r="37184">
          <cell r="B37184"/>
          <cell r="F37184"/>
        </row>
        <row r="37185">
          <cell r="B37185"/>
          <cell r="F37185"/>
        </row>
        <row r="37186">
          <cell r="B37186"/>
          <cell r="F37186"/>
        </row>
        <row r="37187">
          <cell r="B37187"/>
          <cell r="F37187"/>
        </row>
        <row r="37188">
          <cell r="B37188"/>
          <cell r="F37188"/>
        </row>
        <row r="37189">
          <cell r="B37189"/>
          <cell r="F37189"/>
        </row>
        <row r="37190">
          <cell r="B37190"/>
          <cell r="F37190"/>
        </row>
        <row r="37191">
          <cell r="B37191"/>
          <cell r="F37191"/>
        </row>
        <row r="37192">
          <cell r="B37192"/>
          <cell r="F37192"/>
        </row>
        <row r="37193">
          <cell r="B37193"/>
          <cell r="F37193"/>
        </row>
        <row r="37194">
          <cell r="B37194"/>
          <cell r="F37194"/>
        </row>
        <row r="37195">
          <cell r="B37195"/>
          <cell r="F37195"/>
        </row>
        <row r="37196">
          <cell r="B37196"/>
          <cell r="F37196"/>
        </row>
        <row r="37197">
          <cell r="B37197"/>
          <cell r="F37197"/>
        </row>
        <row r="37198">
          <cell r="B37198"/>
          <cell r="F37198"/>
        </row>
        <row r="37199">
          <cell r="B37199"/>
          <cell r="F37199"/>
        </row>
        <row r="37200">
          <cell r="B37200"/>
          <cell r="F37200"/>
        </row>
        <row r="37201">
          <cell r="B37201"/>
          <cell r="F37201"/>
        </row>
        <row r="37202">
          <cell r="B37202"/>
          <cell r="F37202"/>
        </row>
        <row r="37203">
          <cell r="B37203"/>
          <cell r="F37203"/>
        </row>
        <row r="37204">
          <cell r="B37204"/>
          <cell r="F37204"/>
        </row>
        <row r="37205">
          <cell r="B37205"/>
          <cell r="F37205"/>
        </row>
        <row r="37206">
          <cell r="B37206"/>
          <cell r="F37206"/>
        </row>
        <row r="37207">
          <cell r="B37207"/>
          <cell r="F37207"/>
        </row>
        <row r="37208">
          <cell r="B37208"/>
          <cell r="F37208"/>
        </row>
        <row r="37209">
          <cell r="B37209"/>
          <cell r="F37209"/>
        </row>
        <row r="37210">
          <cell r="B37210"/>
          <cell r="F37210"/>
        </row>
        <row r="37211">
          <cell r="B37211"/>
          <cell r="F37211"/>
        </row>
        <row r="37212">
          <cell r="B37212"/>
          <cell r="F37212"/>
        </row>
        <row r="37213">
          <cell r="B37213"/>
          <cell r="F37213"/>
        </row>
        <row r="37214">
          <cell r="B37214"/>
          <cell r="F37214"/>
        </row>
        <row r="37215">
          <cell r="B37215"/>
          <cell r="F37215"/>
        </row>
        <row r="37216">
          <cell r="B37216"/>
          <cell r="F37216"/>
        </row>
        <row r="37217">
          <cell r="B37217"/>
          <cell r="F37217"/>
        </row>
        <row r="37218">
          <cell r="B37218"/>
          <cell r="F37218"/>
        </row>
        <row r="37219">
          <cell r="B37219"/>
          <cell r="F37219"/>
        </row>
        <row r="37220">
          <cell r="B37220"/>
          <cell r="F37220"/>
        </row>
        <row r="37221">
          <cell r="B37221"/>
          <cell r="F37221"/>
        </row>
        <row r="37222">
          <cell r="B37222"/>
          <cell r="F37222"/>
        </row>
        <row r="37223">
          <cell r="B37223"/>
          <cell r="F37223"/>
        </row>
        <row r="37224">
          <cell r="B37224"/>
          <cell r="F37224"/>
        </row>
        <row r="37225">
          <cell r="B37225"/>
          <cell r="F37225"/>
        </row>
        <row r="37226">
          <cell r="B37226"/>
          <cell r="F37226"/>
        </row>
        <row r="37227">
          <cell r="B37227"/>
          <cell r="F37227"/>
        </row>
        <row r="37228">
          <cell r="B37228"/>
          <cell r="F37228"/>
        </row>
        <row r="37229">
          <cell r="B37229"/>
          <cell r="F37229"/>
        </row>
        <row r="37230">
          <cell r="B37230"/>
          <cell r="F37230"/>
        </row>
        <row r="37231">
          <cell r="B37231"/>
          <cell r="F37231"/>
        </row>
        <row r="37232">
          <cell r="B37232"/>
          <cell r="F37232"/>
        </row>
        <row r="37233">
          <cell r="B37233"/>
          <cell r="F37233"/>
        </row>
        <row r="37234">
          <cell r="B37234"/>
          <cell r="F37234"/>
        </row>
        <row r="37235">
          <cell r="B37235"/>
          <cell r="F37235"/>
        </row>
        <row r="37236">
          <cell r="B37236"/>
          <cell r="F37236"/>
        </row>
        <row r="37237">
          <cell r="B37237"/>
          <cell r="F37237"/>
        </row>
        <row r="37238">
          <cell r="B37238"/>
          <cell r="F37238"/>
        </row>
        <row r="37239">
          <cell r="B37239"/>
          <cell r="F37239"/>
        </row>
        <row r="37240">
          <cell r="B37240"/>
          <cell r="F37240"/>
        </row>
        <row r="37241">
          <cell r="B37241"/>
          <cell r="F37241"/>
        </row>
        <row r="37242">
          <cell r="B37242"/>
          <cell r="F37242"/>
        </row>
        <row r="37243">
          <cell r="B37243"/>
          <cell r="F37243"/>
        </row>
        <row r="37244">
          <cell r="B37244"/>
          <cell r="F37244"/>
        </row>
        <row r="37245">
          <cell r="B37245"/>
          <cell r="F37245"/>
        </row>
        <row r="37246">
          <cell r="B37246"/>
          <cell r="F37246"/>
        </row>
        <row r="37247">
          <cell r="B37247"/>
          <cell r="F37247"/>
        </row>
        <row r="37248">
          <cell r="B37248"/>
          <cell r="F37248"/>
        </row>
        <row r="37249">
          <cell r="B37249"/>
          <cell r="F37249"/>
        </row>
        <row r="37250">
          <cell r="B37250"/>
          <cell r="F37250"/>
        </row>
        <row r="37251">
          <cell r="B37251"/>
          <cell r="F37251"/>
        </row>
        <row r="37252">
          <cell r="B37252"/>
          <cell r="F37252"/>
        </row>
        <row r="37253">
          <cell r="B37253"/>
          <cell r="F37253"/>
        </row>
        <row r="37254">
          <cell r="B37254"/>
          <cell r="F37254"/>
        </row>
        <row r="37255">
          <cell r="B37255"/>
          <cell r="F37255"/>
        </row>
        <row r="37256">
          <cell r="B37256"/>
          <cell r="F37256"/>
        </row>
        <row r="37257">
          <cell r="B37257"/>
          <cell r="F37257"/>
        </row>
        <row r="37258">
          <cell r="B37258"/>
          <cell r="F37258"/>
        </row>
        <row r="37259">
          <cell r="B37259"/>
          <cell r="F37259"/>
        </row>
        <row r="37260">
          <cell r="B37260"/>
          <cell r="F37260"/>
        </row>
        <row r="37261">
          <cell r="B37261"/>
          <cell r="F37261"/>
        </row>
        <row r="37262">
          <cell r="B37262"/>
          <cell r="F37262"/>
        </row>
        <row r="37263">
          <cell r="B37263"/>
          <cell r="F37263"/>
        </row>
        <row r="37264">
          <cell r="B37264"/>
          <cell r="F37264"/>
        </row>
        <row r="37265">
          <cell r="B37265"/>
          <cell r="F37265"/>
        </row>
        <row r="37266">
          <cell r="B37266"/>
          <cell r="F37266"/>
        </row>
        <row r="37267">
          <cell r="B37267"/>
          <cell r="F37267"/>
        </row>
        <row r="37268">
          <cell r="B37268"/>
          <cell r="F37268"/>
        </row>
        <row r="37269">
          <cell r="B37269"/>
          <cell r="F37269"/>
        </row>
        <row r="37270">
          <cell r="B37270"/>
          <cell r="F37270"/>
        </row>
        <row r="37271">
          <cell r="B37271"/>
          <cell r="F37271"/>
        </row>
        <row r="37272">
          <cell r="B37272"/>
          <cell r="F37272"/>
        </row>
        <row r="37273">
          <cell r="B37273"/>
          <cell r="F37273"/>
        </row>
        <row r="37274">
          <cell r="B37274"/>
          <cell r="F37274"/>
        </row>
        <row r="37275">
          <cell r="B37275"/>
          <cell r="F37275"/>
        </row>
        <row r="37276">
          <cell r="B37276"/>
          <cell r="F37276"/>
        </row>
        <row r="37277">
          <cell r="B37277"/>
          <cell r="F37277"/>
        </row>
        <row r="37278">
          <cell r="B37278"/>
          <cell r="F37278"/>
        </row>
        <row r="37279">
          <cell r="B37279"/>
          <cell r="F37279"/>
        </row>
        <row r="37280">
          <cell r="B37280"/>
          <cell r="F37280"/>
        </row>
        <row r="37281">
          <cell r="B37281"/>
          <cell r="F37281"/>
        </row>
        <row r="37282">
          <cell r="B37282"/>
          <cell r="F37282"/>
        </row>
        <row r="37283">
          <cell r="B37283"/>
          <cell r="F37283"/>
        </row>
        <row r="37284">
          <cell r="B37284"/>
          <cell r="F37284"/>
        </row>
        <row r="37285">
          <cell r="B37285"/>
          <cell r="F37285"/>
        </row>
        <row r="37286">
          <cell r="B37286"/>
          <cell r="F37286"/>
        </row>
        <row r="37287">
          <cell r="B37287"/>
          <cell r="F37287"/>
        </row>
        <row r="37288">
          <cell r="B37288"/>
          <cell r="F37288"/>
        </row>
        <row r="37289">
          <cell r="B37289"/>
          <cell r="F37289"/>
        </row>
        <row r="37290">
          <cell r="B37290"/>
          <cell r="F37290"/>
        </row>
        <row r="37291">
          <cell r="B37291"/>
          <cell r="F37291"/>
        </row>
        <row r="37292">
          <cell r="B37292"/>
          <cell r="F37292"/>
        </row>
        <row r="37293">
          <cell r="B37293"/>
          <cell r="F37293"/>
        </row>
        <row r="37294">
          <cell r="B37294"/>
          <cell r="F37294"/>
        </row>
        <row r="37295">
          <cell r="B37295"/>
          <cell r="F37295"/>
        </row>
        <row r="37296">
          <cell r="B37296"/>
          <cell r="F37296"/>
        </row>
        <row r="37297">
          <cell r="B37297"/>
          <cell r="F37297"/>
        </row>
        <row r="37298">
          <cell r="B37298"/>
          <cell r="F37298"/>
        </row>
        <row r="37299">
          <cell r="B37299"/>
          <cell r="F37299"/>
        </row>
        <row r="37300">
          <cell r="B37300"/>
          <cell r="F37300"/>
        </row>
        <row r="37301">
          <cell r="B37301"/>
          <cell r="F37301"/>
        </row>
        <row r="37302">
          <cell r="B37302"/>
          <cell r="F37302"/>
        </row>
        <row r="37303">
          <cell r="B37303"/>
          <cell r="F37303"/>
        </row>
        <row r="37304">
          <cell r="B37304"/>
          <cell r="F37304"/>
        </row>
        <row r="37305">
          <cell r="B37305"/>
          <cell r="F37305"/>
        </row>
        <row r="37306">
          <cell r="B37306"/>
          <cell r="F37306"/>
        </row>
        <row r="37307">
          <cell r="B37307"/>
          <cell r="F37307"/>
        </row>
        <row r="37308">
          <cell r="B37308"/>
          <cell r="F37308"/>
        </row>
        <row r="37309">
          <cell r="B37309"/>
          <cell r="F37309"/>
        </row>
        <row r="37310">
          <cell r="B37310"/>
          <cell r="F37310"/>
        </row>
        <row r="37311">
          <cell r="B37311"/>
          <cell r="F37311"/>
        </row>
        <row r="37312">
          <cell r="B37312"/>
          <cell r="F37312"/>
        </row>
        <row r="37313">
          <cell r="B37313"/>
          <cell r="F37313"/>
        </row>
        <row r="37314">
          <cell r="B37314"/>
          <cell r="F37314"/>
        </row>
        <row r="37315">
          <cell r="B37315"/>
          <cell r="F37315"/>
        </row>
        <row r="37316">
          <cell r="B37316"/>
          <cell r="F37316"/>
        </row>
        <row r="37317">
          <cell r="B37317"/>
          <cell r="F37317"/>
        </row>
        <row r="37318">
          <cell r="B37318"/>
          <cell r="F37318"/>
        </row>
        <row r="37319">
          <cell r="B37319"/>
          <cell r="F37319"/>
        </row>
        <row r="37320">
          <cell r="B37320"/>
          <cell r="F37320"/>
        </row>
        <row r="37321">
          <cell r="B37321"/>
          <cell r="F37321"/>
        </row>
        <row r="37322">
          <cell r="B37322"/>
          <cell r="F37322"/>
        </row>
        <row r="37323">
          <cell r="B37323"/>
          <cell r="F37323"/>
        </row>
        <row r="37324">
          <cell r="B37324"/>
          <cell r="F37324"/>
        </row>
        <row r="37325">
          <cell r="B37325"/>
          <cell r="F37325"/>
        </row>
        <row r="37326">
          <cell r="B37326"/>
          <cell r="F37326"/>
        </row>
        <row r="37327">
          <cell r="B37327"/>
          <cell r="F37327"/>
        </row>
        <row r="37328">
          <cell r="B37328"/>
          <cell r="F37328"/>
        </row>
        <row r="37329">
          <cell r="B37329"/>
          <cell r="F37329"/>
        </row>
        <row r="37330">
          <cell r="B37330"/>
          <cell r="F37330"/>
        </row>
        <row r="37331">
          <cell r="B37331"/>
          <cell r="F37331"/>
        </row>
        <row r="37332">
          <cell r="B37332"/>
          <cell r="F37332"/>
        </row>
        <row r="37333">
          <cell r="B37333"/>
          <cell r="F37333"/>
        </row>
        <row r="37334">
          <cell r="B37334"/>
          <cell r="F37334"/>
        </row>
        <row r="37335">
          <cell r="B37335"/>
          <cell r="F37335"/>
        </row>
        <row r="37336">
          <cell r="B37336"/>
          <cell r="F37336"/>
        </row>
        <row r="37337">
          <cell r="B37337"/>
          <cell r="F37337"/>
        </row>
        <row r="37338">
          <cell r="B37338"/>
          <cell r="F37338"/>
        </row>
        <row r="37339">
          <cell r="B37339"/>
          <cell r="F37339"/>
        </row>
        <row r="37340">
          <cell r="B37340"/>
          <cell r="F37340"/>
        </row>
        <row r="37341">
          <cell r="B37341"/>
          <cell r="F37341"/>
        </row>
        <row r="37342">
          <cell r="B37342"/>
          <cell r="F37342"/>
        </row>
        <row r="37343">
          <cell r="B37343"/>
          <cell r="F37343"/>
        </row>
        <row r="37344">
          <cell r="B37344"/>
          <cell r="F37344"/>
        </row>
        <row r="37345">
          <cell r="B37345"/>
          <cell r="F37345"/>
        </row>
        <row r="37346">
          <cell r="B37346"/>
          <cell r="F37346"/>
        </row>
        <row r="37347">
          <cell r="B37347"/>
          <cell r="F37347"/>
        </row>
        <row r="37348">
          <cell r="B37348"/>
          <cell r="F37348"/>
        </row>
        <row r="37349">
          <cell r="B37349"/>
          <cell r="F37349"/>
        </row>
        <row r="37350">
          <cell r="B37350"/>
          <cell r="F37350"/>
        </row>
        <row r="37351">
          <cell r="B37351"/>
          <cell r="F37351"/>
        </row>
        <row r="37352">
          <cell r="B37352"/>
          <cell r="F37352"/>
        </row>
        <row r="37353">
          <cell r="B37353"/>
          <cell r="F37353"/>
        </row>
        <row r="37354">
          <cell r="B37354"/>
          <cell r="F37354"/>
        </row>
        <row r="37355">
          <cell r="B37355"/>
          <cell r="F37355"/>
        </row>
        <row r="37356">
          <cell r="B37356"/>
          <cell r="F37356"/>
        </row>
        <row r="37357">
          <cell r="B37357"/>
          <cell r="F37357"/>
        </row>
        <row r="37358">
          <cell r="B37358"/>
          <cell r="F37358"/>
        </row>
        <row r="37359">
          <cell r="B37359"/>
          <cell r="F37359"/>
        </row>
        <row r="37360">
          <cell r="B37360"/>
          <cell r="F37360"/>
        </row>
        <row r="37361">
          <cell r="B37361"/>
          <cell r="F37361"/>
        </row>
        <row r="37362">
          <cell r="B37362"/>
          <cell r="F37362"/>
        </row>
        <row r="37363">
          <cell r="B37363"/>
          <cell r="F37363"/>
        </row>
        <row r="37364">
          <cell r="B37364"/>
          <cell r="F37364"/>
        </row>
        <row r="37365">
          <cell r="B37365"/>
          <cell r="F37365"/>
        </row>
        <row r="37366">
          <cell r="B37366"/>
          <cell r="F37366"/>
        </row>
        <row r="37367">
          <cell r="B37367"/>
          <cell r="F37367"/>
        </row>
        <row r="37368">
          <cell r="B37368"/>
          <cell r="F37368"/>
        </row>
        <row r="37369">
          <cell r="B37369"/>
          <cell r="F37369"/>
        </row>
        <row r="37370">
          <cell r="B37370"/>
          <cell r="F37370"/>
        </row>
        <row r="37371">
          <cell r="B37371"/>
          <cell r="F37371"/>
        </row>
        <row r="37372">
          <cell r="B37372"/>
          <cell r="F37372"/>
        </row>
        <row r="37373">
          <cell r="B37373"/>
          <cell r="F37373"/>
        </row>
        <row r="37374">
          <cell r="B37374"/>
          <cell r="F37374"/>
        </row>
        <row r="37375">
          <cell r="B37375"/>
          <cell r="F37375"/>
        </row>
        <row r="37376">
          <cell r="B37376"/>
          <cell r="F37376"/>
        </row>
        <row r="37377">
          <cell r="B37377"/>
          <cell r="F37377"/>
        </row>
        <row r="37378">
          <cell r="B37378"/>
          <cell r="F37378"/>
        </row>
        <row r="37379">
          <cell r="B37379"/>
          <cell r="F37379"/>
        </row>
        <row r="37380">
          <cell r="B37380"/>
          <cell r="F37380"/>
        </row>
        <row r="37381">
          <cell r="B37381"/>
          <cell r="F37381"/>
        </row>
        <row r="37382">
          <cell r="B37382"/>
          <cell r="F37382"/>
        </row>
        <row r="37383">
          <cell r="B37383"/>
          <cell r="F37383"/>
        </row>
        <row r="37384">
          <cell r="B37384"/>
          <cell r="F37384"/>
        </row>
        <row r="37385">
          <cell r="B37385"/>
          <cell r="F37385"/>
        </row>
        <row r="37386">
          <cell r="B37386"/>
          <cell r="F37386"/>
        </row>
        <row r="37387">
          <cell r="B37387"/>
          <cell r="F37387"/>
        </row>
        <row r="37388">
          <cell r="B37388"/>
          <cell r="F37388"/>
        </row>
        <row r="37389">
          <cell r="B37389"/>
          <cell r="F37389"/>
        </row>
        <row r="37390">
          <cell r="B37390"/>
          <cell r="F37390"/>
        </row>
        <row r="37391">
          <cell r="B37391"/>
          <cell r="F37391"/>
        </row>
        <row r="37392">
          <cell r="B37392"/>
          <cell r="F37392"/>
        </row>
        <row r="37393">
          <cell r="B37393"/>
          <cell r="F37393"/>
        </row>
        <row r="37394">
          <cell r="B37394"/>
          <cell r="F37394"/>
        </row>
        <row r="37395">
          <cell r="B37395"/>
          <cell r="F37395"/>
        </row>
        <row r="37396">
          <cell r="B37396"/>
          <cell r="F37396"/>
        </row>
        <row r="37397">
          <cell r="B37397"/>
          <cell r="F37397"/>
        </row>
        <row r="37398">
          <cell r="B37398"/>
          <cell r="F37398"/>
        </row>
        <row r="37399">
          <cell r="B37399"/>
          <cell r="F37399"/>
        </row>
        <row r="37400">
          <cell r="B37400"/>
          <cell r="F37400"/>
        </row>
        <row r="37401">
          <cell r="B37401"/>
          <cell r="F37401"/>
        </row>
        <row r="37402">
          <cell r="B37402"/>
          <cell r="F37402"/>
        </row>
        <row r="37403">
          <cell r="B37403"/>
          <cell r="F37403"/>
        </row>
        <row r="37404">
          <cell r="B37404"/>
          <cell r="F37404"/>
        </row>
        <row r="37405">
          <cell r="B37405"/>
          <cell r="F37405"/>
        </row>
        <row r="37406">
          <cell r="B37406"/>
          <cell r="F37406"/>
        </row>
        <row r="37407">
          <cell r="B37407"/>
          <cell r="F37407"/>
        </row>
        <row r="37408">
          <cell r="B37408"/>
          <cell r="F37408"/>
        </row>
        <row r="37409">
          <cell r="B37409"/>
          <cell r="F37409"/>
        </row>
        <row r="37410">
          <cell r="B37410"/>
          <cell r="F37410"/>
        </row>
        <row r="37411">
          <cell r="B37411"/>
          <cell r="F37411"/>
        </row>
        <row r="37412">
          <cell r="B37412"/>
          <cell r="F37412"/>
        </row>
        <row r="37413">
          <cell r="B37413"/>
          <cell r="F37413"/>
        </row>
        <row r="37414">
          <cell r="B37414"/>
          <cell r="F37414"/>
        </row>
        <row r="37415">
          <cell r="B37415"/>
          <cell r="F37415"/>
        </row>
        <row r="37416">
          <cell r="B37416"/>
          <cell r="F37416"/>
        </row>
        <row r="37417">
          <cell r="B37417"/>
          <cell r="F37417"/>
        </row>
        <row r="37418">
          <cell r="B37418"/>
          <cell r="F37418"/>
        </row>
        <row r="37419">
          <cell r="B37419"/>
          <cell r="F37419"/>
        </row>
        <row r="37420">
          <cell r="B37420"/>
          <cell r="F37420"/>
        </row>
        <row r="37421">
          <cell r="B37421"/>
          <cell r="F37421"/>
        </row>
        <row r="37422">
          <cell r="B37422"/>
          <cell r="F37422"/>
        </row>
        <row r="37423">
          <cell r="B37423"/>
          <cell r="F37423"/>
        </row>
        <row r="37424">
          <cell r="B37424"/>
          <cell r="F37424"/>
        </row>
        <row r="37425">
          <cell r="B37425"/>
          <cell r="F37425"/>
        </row>
        <row r="37426">
          <cell r="B37426"/>
          <cell r="F37426"/>
        </row>
        <row r="37427">
          <cell r="B37427"/>
          <cell r="F37427"/>
        </row>
        <row r="37428">
          <cell r="B37428"/>
          <cell r="F37428"/>
        </row>
        <row r="37429">
          <cell r="B37429"/>
          <cell r="F37429"/>
        </row>
        <row r="37430">
          <cell r="B37430"/>
          <cell r="F37430"/>
        </row>
        <row r="37431">
          <cell r="B37431"/>
          <cell r="F37431"/>
        </row>
        <row r="37432">
          <cell r="B37432"/>
          <cell r="F37432"/>
        </row>
        <row r="37433">
          <cell r="B37433"/>
          <cell r="F37433"/>
        </row>
        <row r="37434">
          <cell r="B37434"/>
          <cell r="F37434"/>
        </row>
        <row r="37435">
          <cell r="B37435"/>
          <cell r="F37435"/>
        </row>
        <row r="37436">
          <cell r="B37436"/>
          <cell r="F37436"/>
        </row>
        <row r="37437">
          <cell r="B37437"/>
          <cell r="F37437"/>
        </row>
        <row r="37438">
          <cell r="B37438"/>
          <cell r="F37438"/>
        </row>
        <row r="37439">
          <cell r="B37439"/>
          <cell r="F37439"/>
        </row>
        <row r="37440">
          <cell r="B37440"/>
          <cell r="F37440"/>
        </row>
        <row r="37441">
          <cell r="B37441"/>
          <cell r="F37441"/>
        </row>
        <row r="37442">
          <cell r="B37442"/>
          <cell r="F37442"/>
        </row>
        <row r="37443">
          <cell r="B37443"/>
          <cell r="F37443"/>
        </row>
        <row r="37444">
          <cell r="B37444"/>
          <cell r="F37444"/>
        </row>
        <row r="37445">
          <cell r="B37445"/>
          <cell r="F37445"/>
        </row>
        <row r="37446">
          <cell r="B37446"/>
          <cell r="F37446"/>
        </row>
        <row r="37447">
          <cell r="B37447"/>
          <cell r="F37447"/>
        </row>
        <row r="37448">
          <cell r="B37448"/>
          <cell r="F37448"/>
        </row>
        <row r="37449">
          <cell r="B37449"/>
          <cell r="F37449"/>
        </row>
        <row r="37450">
          <cell r="B37450"/>
          <cell r="F37450"/>
        </row>
        <row r="37451">
          <cell r="B37451"/>
          <cell r="F37451"/>
        </row>
        <row r="37452">
          <cell r="B37452"/>
          <cell r="F37452"/>
        </row>
        <row r="37453">
          <cell r="B37453"/>
          <cell r="F37453"/>
        </row>
        <row r="37454">
          <cell r="B37454"/>
          <cell r="F37454"/>
        </row>
        <row r="37455">
          <cell r="B37455"/>
          <cell r="F37455"/>
        </row>
        <row r="37456">
          <cell r="B37456"/>
          <cell r="F37456"/>
        </row>
        <row r="37457">
          <cell r="B37457"/>
          <cell r="F37457"/>
        </row>
        <row r="37458">
          <cell r="B37458"/>
          <cell r="F37458"/>
        </row>
        <row r="37459">
          <cell r="B37459"/>
          <cell r="F37459"/>
        </row>
        <row r="37460">
          <cell r="B37460"/>
          <cell r="F37460"/>
        </row>
        <row r="37461">
          <cell r="B37461"/>
          <cell r="F37461"/>
        </row>
        <row r="37462">
          <cell r="B37462"/>
          <cell r="F37462"/>
        </row>
        <row r="37463">
          <cell r="B37463"/>
          <cell r="F37463"/>
        </row>
        <row r="37464">
          <cell r="B37464"/>
          <cell r="F37464"/>
        </row>
        <row r="37465">
          <cell r="B37465"/>
          <cell r="F37465"/>
        </row>
        <row r="37466">
          <cell r="B37466"/>
          <cell r="F37466"/>
        </row>
        <row r="37467">
          <cell r="B37467"/>
          <cell r="F37467"/>
        </row>
        <row r="37468">
          <cell r="B37468"/>
          <cell r="F37468"/>
        </row>
        <row r="37469">
          <cell r="B37469"/>
          <cell r="F37469"/>
        </row>
        <row r="37470">
          <cell r="B37470"/>
          <cell r="F37470"/>
        </row>
        <row r="37471">
          <cell r="B37471"/>
          <cell r="F37471"/>
        </row>
        <row r="37472">
          <cell r="B37472"/>
          <cell r="F37472"/>
        </row>
        <row r="37473">
          <cell r="B37473"/>
          <cell r="F37473"/>
        </row>
        <row r="37474">
          <cell r="B37474"/>
          <cell r="F37474"/>
        </row>
        <row r="37475">
          <cell r="B37475"/>
          <cell r="F37475"/>
        </row>
        <row r="37476">
          <cell r="B37476"/>
          <cell r="F37476"/>
        </row>
        <row r="37477">
          <cell r="B37477"/>
          <cell r="F37477"/>
        </row>
        <row r="37478">
          <cell r="B37478"/>
          <cell r="F37478"/>
        </row>
        <row r="37479">
          <cell r="B37479"/>
          <cell r="F37479"/>
        </row>
        <row r="37480">
          <cell r="B37480"/>
          <cell r="F37480"/>
        </row>
        <row r="37481">
          <cell r="B37481"/>
          <cell r="F37481"/>
        </row>
        <row r="37482">
          <cell r="B37482"/>
          <cell r="F37482"/>
        </row>
        <row r="37483">
          <cell r="B37483"/>
          <cell r="F37483"/>
        </row>
        <row r="37484">
          <cell r="B37484"/>
          <cell r="F37484"/>
        </row>
        <row r="37485">
          <cell r="B37485"/>
          <cell r="F37485"/>
        </row>
        <row r="37486">
          <cell r="B37486"/>
          <cell r="F37486"/>
        </row>
        <row r="37487">
          <cell r="B37487"/>
          <cell r="F37487"/>
        </row>
        <row r="37488">
          <cell r="B37488"/>
          <cell r="F37488"/>
        </row>
        <row r="37489">
          <cell r="B37489"/>
          <cell r="F37489"/>
        </row>
        <row r="37490">
          <cell r="B37490"/>
          <cell r="F37490"/>
        </row>
        <row r="37491">
          <cell r="B37491"/>
          <cell r="F37491"/>
        </row>
        <row r="37492">
          <cell r="B37492"/>
          <cell r="F37492"/>
        </row>
        <row r="37493">
          <cell r="B37493"/>
          <cell r="F37493"/>
        </row>
        <row r="37494">
          <cell r="B37494"/>
          <cell r="F37494"/>
        </row>
        <row r="37495">
          <cell r="B37495"/>
          <cell r="F37495"/>
        </row>
        <row r="37496">
          <cell r="B37496"/>
          <cell r="F37496"/>
        </row>
        <row r="37497">
          <cell r="B37497"/>
          <cell r="F37497"/>
        </row>
        <row r="37498">
          <cell r="B37498"/>
          <cell r="F37498"/>
        </row>
        <row r="37499">
          <cell r="B37499"/>
          <cell r="F37499"/>
        </row>
        <row r="37500">
          <cell r="B37500"/>
          <cell r="F37500"/>
        </row>
        <row r="37501">
          <cell r="B37501"/>
          <cell r="F37501"/>
        </row>
        <row r="37502">
          <cell r="B37502"/>
          <cell r="F37502"/>
        </row>
        <row r="37503">
          <cell r="B37503"/>
          <cell r="F37503"/>
        </row>
        <row r="37504">
          <cell r="B37504"/>
          <cell r="F37504"/>
        </row>
        <row r="37505">
          <cell r="B37505"/>
          <cell r="F37505"/>
        </row>
        <row r="37506">
          <cell r="B37506"/>
          <cell r="F37506"/>
        </row>
        <row r="37507">
          <cell r="B37507"/>
          <cell r="F37507"/>
        </row>
        <row r="37508">
          <cell r="B37508"/>
          <cell r="F37508"/>
        </row>
        <row r="37509">
          <cell r="B37509"/>
          <cell r="F37509"/>
        </row>
        <row r="37510">
          <cell r="B37510"/>
          <cell r="F37510"/>
        </row>
        <row r="37511">
          <cell r="B37511"/>
          <cell r="F37511"/>
        </row>
        <row r="37512">
          <cell r="B37512"/>
          <cell r="F37512"/>
        </row>
        <row r="37513">
          <cell r="B37513"/>
          <cell r="F37513"/>
        </row>
        <row r="37514">
          <cell r="B37514"/>
          <cell r="F37514"/>
        </row>
        <row r="37515">
          <cell r="B37515"/>
          <cell r="F37515"/>
        </row>
        <row r="37516">
          <cell r="B37516"/>
          <cell r="F37516"/>
        </row>
        <row r="37517">
          <cell r="B37517"/>
          <cell r="F37517"/>
        </row>
        <row r="37518">
          <cell r="B37518"/>
          <cell r="F37518"/>
        </row>
        <row r="37519">
          <cell r="B37519"/>
          <cell r="F37519"/>
        </row>
        <row r="37520">
          <cell r="B37520"/>
          <cell r="F37520"/>
        </row>
        <row r="37521">
          <cell r="B37521"/>
          <cell r="F37521"/>
        </row>
        <row r="37522">
          <cell r="B37522"/>
          <cell r="F37522"/>
        </row>
        <row r="37523">
          <cell r="B37523"/>
          <cell r="F37523"/>
        </row>
        <row r="37524">
          <cell r="B37524"/>
          <cell r="F37524"/>
        </row>
        <row r="37525">
          <cell r="B37525"/>
          <cell r="F37525"/>
        </row>
        <row r="37526">
          <cell r="B37526"/>
          <cell r="F37526"/>
        </row>
        <row r="37527">
          <cell r="B37527"/>
          <cell r="F37527"/>
        </row>
        <row r="37528">
          <cell r="B37528"/>
          <cell r="F37528"/>
        </row>
        <row r="37529">
          <cell r="B37529"/>
          <cell r="F37529"/>
        </row>
        <row r="37530">
          <cell r="B37530"/>
          <cell r="F37530"/>
        </row>
        <row r="37531">
          <cell r="B37531"/>
          <cell r="F37531"/>
        </row>
        <row r="37532">
          <cell r="B37532"/>
          <cell r="F37532"/>
        </row>
        <row r="37533">
          <cell r="B37533"/>
          <cell r="F37533"/>
        </row>
        <row r="37534">
          <cell r="B37534"/>
          <cell r="F37534"/>
        </row>
        <row r="37535">
          <cell r="B37535"/>
          <cell r="F37535"/>
        </row>
        <row r="37536">
          <cell r="B37536"/>
          <cell r="F37536"/>
        </row>
        <row r="37537">
          <cell r="B37537"/>
          <cell r="F37537"/>
        </row>
        <row r="37538">
          <cell r="B37538"/>
          <cell r="F37538"/>
        </row>
        <row r="37539">
          <cell r="B37539"/>
          <cell r="F37539"/>
        </row>
        <row r="37540">
          <cell r="B37540"/>
          <cell r="F37540"/>
        </row>
        <row r="37541">
          <cell r="B37541"/>
          <cell r="F37541"/>
        </row>
        <row r="37542">
          <cell r="B37542"/>
          <cell r="F37542"/>
        </row>
        <row r="37543">
          <cell r="B37543"/>
          <cell r="F37543"/>
        </row>
        <row r="37544">
          <cell r="B37544"/>
          <cell r="F37544"/>
        </row>
        <row r="37545">
          <cell r="B37545"/>
          <cell r="F37545"/>
        </row>
        <row r="37546">
          <cell r="B37546"/>
          <cell r="F37546"/>
        </row>
        <row r="37547">
          <cell r="B37547"/>
          <cell r="F37547"/>
        </row>
        <row r="37548">
          <cell r="B37548"/>
          <cell r="F37548"/>
        </row>
        <row r="37549">
          <cell r="B37549"/>
          <cell r="F37549"/>
        </row>
        <row r="37550">
          <cell r="B37550"/>
          <cell r="F37550"/>
        </row>
        <row r="37551">
          <cell r="B37551"/>
          <cell r="F37551"/>
        </row>
        <row r="37552">
          <cell r="B37552"/>
          <cell r="F37552"/>
        </row>
        <row r="37553">
          <cell r="B37553"/>
          <cell r="F37553"/>
        </row>
        <row r="37554">
          <cell r="B37554"/>
          <cell r="F37554"/>
        </row>
        <row r="37555">
          <cell r="B37555"/>
          <cell r="F37555"/>
        </row>
        <row r="37556">
          <cell r="B37556"/>
          <cell r="F37556"/>
        </row>
        <row r="37557">
          <cell r="B37557"/>
          <cell r="F37557"/>
        </row>
        <row r="37558">
          <cell r="B37558"/>
          <cell r="F37558"/>
        </row>
        <row r="37559">
          <cell r="B37559"/>
          <cell r="F37559"/>
        </row>
        <row r="37560">
          <cell r="B37560"/>
          <cell r="F37560"/>
        </row>
        <row r="37561">
          <cell r="B37561"/>
          <cell r="F37561"/>
        </row>
        <row r="37562">
          <cell r="B37562"/>
          <cell r="F37562"/>
        </row>
        <row r="37563">
          <cell r="B37563"/>
          <cell r="F37563"/>
        </row>
        <row r="37564">
          <cell r="B37564"/>
          <cell r="F37564"/>
        </row>
        <row r="37565">
          <cell r="B37565"/>
          <cell r="F37565"/>
        </row>
        <row r="37566">
          <cell r="B37566"/>
          <cell r="F37566"/>
        </row>
        <row r="37567">
          <cell r="B37567"/>
          <cell r="F37567"/>
        </row>
        <row r="37568">
          <cell r="B37568"/>
          <cell r="F37568"/>
        </row>
        <row r="37569">
          <cell r="B37569"/>
          <cell r="F37569"/>
        </row>
        <row r="37570">
          <cell r="B37570"/>
          <cell r="F37570"/>
        </row>
        <row r="37571">
          <cell r="B37571"/>
          <cell r="F37571"/>
        </row>
        <row r="37572">
          <cell r="B37572"/>
          <cell r="F37572"/>
        </row>
        <row r="37573">
          <cell r="B37573"/>
          <cell r="F37573"/>
        </row>
        <row r="37574">
          <cell r="B37574"/>
          <cell r="F37574"/>
        </row>
        <row r="37575">
          <cell r="B37575"/>
          <cell r="F37575"/>
        </row>
        <row r="37576">
          <cell r="B37576"/>
          <cell r="F37576"/>
        </row>
        <row r="37577">
          <cell r="B37577"/>
          <cell r="F37577"/>
        </row>
        <row r="37578">
          <cell r="B37578"/>
          <cell r="F37578"/>
        </row>
        <row r="37579">
          <cell r="B37579"/>
          <cell r="F37579"/>
        </row>
        <row r="37580">
          <cell r="B37580"/>
          <cell r="F37580"/>
        </row>
        <row r="37581">
          <cell r="B37581"/>
          <cell r="F37581"/>
        </row>
        <row r="37582">
          <cell r="B37582"/>
          <cell r="F37582"/>
        </row>
        <row r="37583">
          <cell r="B37583"/>
          <cell r="F37583"/>
        </row>
        <row r="37584">
          <cell r="B37584"/>
          <cell r="F37584"/>
        </row>
        <row r="37585">
          <cell r="B37585"/>
          <cell r="F37585"/>
        </row>
        <row r="37586">
          <cell r="B37586"/>
          <cell r="F37586"/>
        </row>
        <row r="37587">
          <cell r="B37587"/>
          <cell r="F37587"/>
        </row>
        <row r="37588">
          <cell r="B37588"/>
          <cell r="F37588"/>
        </row>
        <row r="37589">
          <cell r="B37589"/>
          <cell r="F37589"/>
        </row>
        <row r="37590">
          <cell r="B37590"/>
          <cell r="F37590"/>
        </row>
        <row r="37591">
          <cell r="B37591"/>
          <cell r="F37591"/>
        </row>
        <row r="37592">
          <cell r="B37592"/>
          <cell r="F37592"/>
        </row>
        <row r="37593">
          <cell r="B37593"/>
          <cell r="F37593"/>
        </row>
        <row r="37594">
          <cell r="B37594"/>
          <cell r="F37594"/>
        </row>
        <row r="37595">
          <cell r="B37595"/>
          <cell r="F37595"/>
        </row>
        <row r="37596">
          <cell r="B37596"/>
          <cell r="F37596"/>
        </row>
        <row r="37597">
          <cell r="B37597"/>
          <cell r="F37597"/>
        </row>
        <row r="37598">
          <cell r="B37598"/>
          <cell r="F37598"/>
        </row>
        <row r="37599">
          <cell r="B37599"/>
          <cell r="F37599"/>
        </row>
        <row r="37600">
          <cell r="B37600"/>
          <cell r="F37600"/>
        </row>
        <row r="37601">
          <cell r="B37601"/>
          <cell r="F37601"/>
        </row>
        <row r="37602">
          <cell r="B37602"/>
          <cell r="F37602"/>
        </row>
        <row r="37603">
          <cell r="B37603"/>
          <cell r="F37603"/>
        </row>
        <row r="37604">
          <cell r="B37604"/>
          <cell r="F37604"/>
        </row>
        <row r="37605">
          <cell r="B37605"/>
          <cell r="F37605"/>
        </row>
        <row r="37606">
          <cell r="B37606"/>
          <cell r="F37606"/>
        </row>
        <row r="37607">
          <cell r="B37607"/>
          <cell r="F37607"/>
        </row>
        <row r="37608">
          <cell r="B37608"/>
          <cell r="F37608"/>
        </row>
        <row r="37609">
          <cell r="B37609"/>
          <cell r="F37609"/>
        </row>
        <row r="37610">
          <cell r="B37610"/>
          <cell r="F37610"/>
        </row>
        <row r="37611">
          <cell r="B37611"/>
          <cell r="F37611"/>
        </row>
        <row r="37612">
          <cell r="B37612"/>
          <cell r="F37612"/>
        </row>
        <row r="37613">
          <cell r="B37613"/>
          <cell r="F37613"/>
        </row>
        <row r="37614">
          <cell r="B37614"/>
          <cell r="F37614"/>
        </row>
        <row r="37615">
          <cell r="B37615"/>
          <cell r="F37615"/>
        </row>
        <row r="37616">
          <cell r="B37616"/>
          <cell r="F37616"/>
        </row>
        <row r="37617">
          <cell r="B37617"/>
          <cell r="F37617"/>
        </row>
        <row r="37618">
          <cell r="B37618"/>
          <cell r="F37618"/>
        </row>
        <row r="37619">
          <cell r="B37619"/>
          <cell r="F37619"/>
        </row>
        <row r="37620">
          <cell r="B37620"/>
          <cell r="F37620"/>
        </row>
        <row r="37621">
          <cell r="B37621"/>
          <cell r="F37621"/>
        </row>
        <row r="37622">
          <cell r="B37622"/>
          <cell r="F37622"/>
        </row>
        <row r="37623">
          <cell r="B37623"/>
          <cell r="F37623"/>
        </row>
        <row r="37624">
          <cell r="B37624"/>
          <cell r="F37624"/>
        </row>
        <row r="37625">
          <cell r="B37625"/>
          <cell r="F37625"/>
        </row>
        <row r="37626">
          <cell r="B37626"/>
          <cell r="F37626"/>
        </row>
        <row r="37627">
          <cell r="B37627"/>
          <cell r="F37627"/>
        </row>
        <row r="37628">
          <cell r="B37628"/>
          <cell r="F37628"/>
        </row>
        <row r="37629">
          <cell r="B37629"/>
          <cell r="F37629"/>
        </row>
        <row r="37630">
          <cell r="B37630"/>
          <cell r="F37630"/>
        </row>
        <row r="37631">
          <cell r="B37631"/>
          <cell r="F37631"/>
        </row>
        <row r="37632">
          <cell r="B37632"/>
          <cell r="F37632"/>
        </row>
        <row r="37633">
          <cell r="B37633"/>
          <cell r="F37633"/>
        </row>
        <row r="37634">
          <cell r="B37634"/>
          <cell r="F37634"/>
        </row>
        <row r="37635">
          <cell r="B37635"/>
          <cell r="F37635"/>
        </row>
        <row r="37636">
          <cell r="B37636"/>
          <cell r="F37636"/>
        </row>
        <row r="37637">
          <cell r="B37637"/>
          <cell r="F37637"/>
        </row>
        <row r="37638">
          <cell r="B37638"/>
          <cell r="F37638"/>
        </row>
        <row r="37639">
          <cell r="B37639"/>
          <cell r="F37639"/>
        </row>
        <row r="37640">
          <cell r="B37640"/>
          <cell r="F37640"/>
        </row>
        <row r="37641">
          <cell r="B37641"/>
          <cell r="F37641"/>
        </row>
        <row r="37642">
          <cell r="B37642"/>
          <cell r="F37642"/>
        </row>
        <row r="37643">
          <cell r="B37643"/>
          <cell r="F37643"/>
        </row>
        <row r="37644">
          <cell r="B37644"/>
          <cell r="F37644"/>
        </row>
        <row r="37645">
          <cell r="B37645"/>
          <cell r="F37645"/>
        </row>
        <row r="37646">
          <cell r="B37646"/>
          <cell r="F37646"/>
        </row>
        <row r="37647">
          <cell r="B37647"/>
          <cell r="F37647"/>
        </row>
        <row r="37648">
          <cell r="B37648"/>
          <cell r="F37648"/>
        </row>
        <row r="37649">
          <cell r="B37649"/>
          <cell r="F37649"/>
        </row>
        <row r="37650">
          <cell r="B37650"/>
          <cell r="F37650"/>
        </row>
        <row r="37651">
          <cell r="B37651"/>
          <cell r="F37651"/>
        </row>
        <row r="37652">
          <cell r="B37652"/>
          <cell r="F37652"/>
        </row>
        <row r="37653">
          <cell r="B37653"/>
          <cell r="F37653"/>
        </row>
        <row r="37654">
          <cell r="B37654"/>
          <cell r="F37654"/>
        </row>
        <row r="37655">
          <cell r="B37655"/>
          <cell r="F37655"/>
        </row>
        <row r="37656">
          <cell r="B37656"/>
          <cell r="F37656"/>
        </row>
        <row r="37657">
          <cell r="B37657"/>
          <cell r="F37657"/>
        </row>
        <row r="37658">
          <cell r="B37658"/>
          <cell r="F37658"/>
        </row>
        <row r="37659">
          <cell r="B37659"/>
          <cell r="F37659"/>
        </row>
        <row r="37660">
          <cell r="B37660"/>
          <cell r="F37660"/>
        </row>
        <row r="37661">
          <cell r="B37661"/>
          <cell r="F37661"/>
        </row>
        <row r="37662">
          <cell r="B37662"/>
          <cell r="F37662"/>
        </row>
        <row r="37663">
          <cell r="B37663"/>
          <cell r="F37663"/>
        </row>
        <row r="37664">
          <cell r="B37664"/>
          <cell r="F37664"/>
        </row>
        <row r="37665">
          <cell r="B37665"/>
          <cell r="F37665"/>
        </row>
        <row r="37666">
          <cell r="B37666"/>
          <cell r="F37666"/>
        </row>
        <row r="37667">
          <cell r="B37667"/>
          <cell r="F37667"/>
        </row>
        <row r="37668">
          <cell r="B37668"/>
          <cell r="F37668"/>
        </row>
        <row r="37669">
          <cell r="B37669"/>
          <cell r="F37669"/>
        </row>
        <row r="37670">
          <cell r="B37670"/>
          <cell r="F37670"/>
        </row>
        <row r="37671">
          <cell r="B37671"/>
          <cell r="F37671"/>
        </row>
        <row r="37672">
          <cell r="B37672"/>
          <cell r="F37672"/>
        </row>
        <row r="37673">
          <cell r="B37673"/>
          <cell r="F37673"/>
        </row>
        <row r="37674">
          <cell r="B37674"/>
          <cell r="F37674"/>
        </row>
        <row r="37675">
          <cell r="B37675"/>
          <cell r="F37675"/>
        </row>
        <row r="37676">
          <cell r="B37676"/>
          <cell r="F37676"/>
        </row>
        <row r="37677">
          <cell r="B37677"/>
          <cell r="F37677"/>
        </row>
        <row r="37678">
          <cell r="B37678"/>
          <cell r="F37678"/>
        </row>
        <row r="37679">
          <cell r="B37679"/>
          <cell r="F37679"/>
        </row>
        <row r="37680">
          <cell r="B37680"/>
          <cell r="F37680"/>
        </row>
        <row r="37681">
          <cell r="B37681"/>
          <cell r="F37681"/>
        </row>
        <row r="37682">
          <cell r="B37682"/>
          <cell r="F37682"/>
        </row>
        <row r="37683">
          <cell r="B37683"/>
          <cell r="F37683"/>
        </row>
        <row r="37684">
          <cell r="B37684"/>
          <cell r="F37684"/>
        </row>
        <row r="37685">
          <cell r="B37685"/>
          <cell r="F37685"/>
        </row>
        <row r="37686">
          <cell r="B37686"/>
          <cell r="F37686"/>
        </row>
        <row r="37687">
          <cell r="B37687"/>
          <cell r="F37687"/>
        </row>
        <row r="37688">
          <cell r="B37688"/>
          <cell r="F37688"/>
        </row>
        <row r="37689">
          <cell r="B37689"/>
          <cell r="F37689"/>
        </row>
        <row r="37690">
          <cell r="B37690"/>
          <cell r="F37690"/>
        </row>
        <row r="37691">
          <cell r="B37691"/>
          <cell r="F37691"/>
        </row>
        <row r="37692">
          <cell r="B37692"/>
          <cell r="F37692"/>
        </row>
        <row r="37693">
          <cell r="B37693"/>
          <cell r="F37693"/>
        </row>
        <row r="37694">
          <cell r="B37694"/>
          <cell r="F37694"/>
        </row>
        <row r="37695">
          <cell r="B37695"/>
          <cell r="F37695"/>
        </row>
        <row r="37696">
          <cell r="B37696"/>
          <cell r="F37696"/>
        </row>
        <row r="37697">
          <cell r="B37697"/>
          <cell r="F37697"/>
        </row>
        <row r="37698">
          <cell r="B37698"/>
          <cell r="F37698"/>
        </row>
        <row r="37699">
          <cell r="B37699"/>
          <cell r="F37699"/>
        </row>
        <row r="37700">
          <cell r="B37700"/>
          <cell r="F37700"/>
        </row>
        <row r="37701">
          <cell r="B37701"/>
          <cell r="F37701"/>
        </row>
        <row r="37702">
          <cell r="B37702"/>
          <cell r="F37702"/>
        </row>
        <row r="37703">
          <cell r="B37703"/>
          <cell r="F37703"/>
        </row>
        <row r="37704">
          <cell r="B37704"/>
          <cell r="F37704"/>
        </row>
        <row r="37705">
          <cell r="B37705"/>
          <cell r="F37705"/>
        </row>
        <row r="37706">
          <cell r="B37706"/>
          <cell r="F37706"/>
        </row>
        <row r="37707">
          <cell r="B37707"/>
          <cell r="F37707"/>
        </row>
        <row r="37708">
          <cell r="B37708"/>
          <cell r="F37708"/>
        </row>
        <row r="37709">
          <cell r="B37709"/>
          <cell r="F37709"/>
        </row>
        <row r="37710">
          <cell r="B37710"/>
          <cell r="F37710"/>
        </row>
        <row r="37711">
          <cell r="B37711"/>
          <cell r="F37711"/>
        </row>
        <row r="37712">
          <cell r="B37712"/>
          <cell r="F37712"/>
        </row>
        <row r="37713">
          <cell r="B37713"/>
          <cell r="F37713"/>
        </row>
        <row r="37714">
          <cell r="B37714"/>
          <cell r="F37714"/>
        </row>
        <row r="37715">
          <cell r="B37715"/>
          <cell r="F37715"/>
        </row>
        <row r="37716">
          <cell r="B37716"/>
          <cell r="F37716"/>
        </row>
        <row r="37717">
          <cell r="B37717"/>
          <cell r="F37717"/>
        </row>
        <row r="37718">
          <cell r="B37718"/>
          <cell r="F37718"/>
        </row>
        <row r="37719">
          <cell r="B37719"/>
          <cell r="F37719"/>
        </row>
        <row r="37720">
          <cell r="B37720"/>
          <cell r="F37720"/>
        </row>
        <row r="37721">
          <cell r="B37721"/>
          <cell r="F37721"/>
        </row>
        <row r="37722">
          <cell r="B37722"/>
          <cell r="F37722"/>
        </row>
        <row r="37723">
          <cell r="B37723"/>
          <cell r="F37723"/>
        </row>
        <row r="37724">
          <cell r="B37724"/>
          <cell r="F37724"/>
        </row>
        <row r="37725">
          <cell r="B37725"/>
          <cell r="F37725"/>
        </row>
        <row r="37726">
          <cell r="B37726"/>
          <cell r="F37726"/>
        </row>
        <row r="37727">
          <cell r="B37727"/>
          <cell r="F37727"/>
        </row>
        <row r="37728">
          <cell r="B37728"/>
          <cell r="F37728"/>
        </row>
        <row r="37729">
          <cell r="B37729"/>
          <cell r="F37729"/>
        </row>
        <row r="37730">
          <cell r="B37730"/>
          <cell r="F37730"/>
        </row>
        <row r="37731">
          <cell r="B37731"/>
          <cell r="F37731"/>
        </row>
        <row r="37732">
          <cell r="B37732"/>
          <cell r="F37732"/>
        </row>
        <row r="37733">
          <cell r="B37733"/>
          <cell r="F37733"/>
        </row>
        <row r="37734">
          <cell r="B37734"/>
          <cell r="F37734"/>
        </row>
        <row r="37735">
          <cell r="B37735"/>
          <cell r="F37735"/>
        </row>
        <row r="37736">
          <cell r="B37736"/>
          <cell r="F37736"/>
        </row>
        <row r="37737">
          <cell r="B37737"/>
          <cell r="F37737"/>
        </row>
        <row r="37738">
          <cell r="B37738"/>
          <cell r="F37738"/>
        </row>
        <row r="37739">
          <cell r="B37739"/>
          <cell r="F37739"/>
        </row>
        <row r="37740">
          <cell r="B37740"/>
          <cell r="F37740"/>
        </row>
        <row r="37741">
          <cell r="B37741"/>
          <cell r="F37741"/>
        </row>
        <row r="37742">
          <cell r="B37742"/>
          <cell r="F37742"/>
        </row>
        <row r="37743">
          <cell r="B37743"/>
          <cell r="F37743"/>
        </row>
        <row r="37744">
          <cell r="B37744"/>
          <cell r="F37744"/>
        </row>
        <row r="37745">
          <cell r="B37745"/>
          <cell r="F37745"/>
        </row>
        <row r="37746">
          <cell r="B37746"/>
          <cell r="F37746"/>
        </row>
        <row r="37747">
          <cell r="B37747"/>
          <cell r="F37747"/>
        </row>
        <row r="37748">
          <cell r="B37748"/>
          <cell r="F37748"/>
        </row>
        <row r="37749">
          <cell r="B37749"/>
          <cell r="F37749"/>
        </row>
        <row r="37750">
          <cell r="B37750"/>
          <cell r="F37750"/>
        </row>
        <row r="37751">
          <cell r="B37751"/>
          <cell r="F37751"/>
        </row>
        <row r="37752">
          <cell r="B37752"/>
          <cell r="F37752"/>
        </row>
        <row r="37753">
          <cell r="B37753"/>
          <cell r="F37753"/>
        </row>
        <row r="37754">
          <cell r="B37754"/>
          <cell r="F37754"/>
        </row>
        <row r="37755">
          <cell r="B37755"/>
          <cell r="F37755"/>
        </row>
        <row r="37756">
          <cell r="B37756"/>
          <cell r="F37756"/>
        </row>
        <row r="37757">
          <cell r="B37757"/>
          <cell r="F37757"/>
        </row>
        <row r="37758">
          <cell r="B37758"/>
          <cell r="F37758"/>
        </row>
        <row r="37759">
          <cell r="B37759"/>
          <cell r="F37759"/>
        </row>
        <row r="37760">
          <cell r="B37760"/>
          <cell r="F37760"/>
        </row>
        <row r="37761">
          <cell r="B37761"/>
          <cell r="F37761"/>
        </row>
        <row r="37762">
          <cell r="B37762"/>
          <cell r="F37762"/>
        </row>
        <row r="37763">
          <cell r="B37763"/>
          <cell r="F37763"/>
        </row>
        <row r="37764">
          <cell r="B37764"/>
          <cell r="F37764"/>
        </row>
        <row r="37765">
          <cell r="B37765"/>
          <cell r="F37765"/>
        </row>
        <row r="37766">
          <cell r="B37766"/>
          <cell r="F37766"/>
        </row>
        <row r="37767">
          <cell r="B37767"/>
          <cell r="F37767"/>
        </row>
        <row r="37768">
          <cell r="B37768"/>
          <cell r="F37768"/>
        </row>
        <row r="37769">
          <cell r="B37769"/>
          <cell r="F37769"/>
        </row>
        <row r="37770">
          <cell r="B37770"/>
          <cell r="F37770"/>
        </row>
        <row r="37771">
          <cell r="B37771"/>
          <cell r="F37771"/>
        </row>
        <row r="37772">
          <cell r="B37772"/>
          <cell r="F37772"/>
        </row>
        <row r="37773">
          <cell r="B37773"/>
          <cell r="F37773"/>
        </row>
        <row r="37774">
          <cell r="B37774"/>
          <cell r="F37774"/>
        </row>
        <row r="37775">
          <cell r="B37775"/>
          <cell r="F37775"/>
        </row>
        <row r="37776">
          <cell r="B37776"/>
          <cell r="F37776"/>
        </row>
        <row r="37777">
          <cell r="B37777"/>
          <cell r="F37777"/>
        </row>
        <row r="37778">
          <cell r="B37778"/>
          <cell r="F37778"/>
        </row>
        <row r="37779">
          <cell r="B37779"/>
          <cell r="F37779"/>
        </row>
        <row r="37780">
          <cell r="B37780"/>
          <cell r="F37780"/>
        </row>
        <row r="37781">
          <cell r="B37781"/>
          <cell r="F37781"/>
        </row>
        <row r="37782">
          <cell r="B37782"/>
          <cell r="F37782"/>
        </row>
        <row r="37783">
          <cell r="B37783"/>
          <cell r="F37783"/>
        </row>
        <row r="37784">
          <cell r="B37784"/>
          <cell r="F37784"/>
        </row>
        <row r="37785">
          <cell r="B37785"/>
          <cell r="F37785"/>
        </row>
        <row r="37786">
          <cell r="B37786"/>
          <cell r="F37786"/>
        </row>
        <row r="37787">
          <cell r="B37787"/>
          <cell r="F37787"/>
        </row>
        <row r="37788">
          <cell r="B37788"/>
          <cell r="F37788"/>
        </row>
        <row r="37789">
          <cell r="B37789"/>
          <cell r="F37789"/>
        </row>
        <row r="37790">
          <cell r="B37790"/>
          <cell r="F37790"/>
        </row>
        <row r="37791">
          <cell r="B37791"/>
          <cell r="F37791"/>
        </row>
        <row r="37792">
          <cell r="B37792"/>
          <cell r="F37792"/>
        </row>
        <row r="37793">
          <cell r="B37793"/>
          <cell r="F37793"/>
        </row>
        <row r="37794">
          <cell r="B37794"/>
          <cell r="F37794"/>
        </row>
        <row r="37795">
          <cell r="B37795"/>
          <cell r="F37795"/>
        </row>
        <row r="37796">
          <cell r="B37796"/>
          <cell r="F37796"/>
        </row>
        <row r="37797">
          <cell r="B37797"/>
          <cell r="F37797"/>
        </row>
        <row r="37798">
          <cell r="B37798"/>
          <cell r="F37798"/>
        </row>
        <row r="37799">
          <cell r="B37799"/>
          <cell r="F37799"/>
        </row>
        <row r="37800">
          <cell r="B37800"/>
          <cell r="F37800"/>
        </row>
        <row r="37801">
          <cell r="B37801"/>
          <cell r="F37801"/>
        </row>
        <row r="37802">
          <cell r="B37802"/>
          <cell r="F37802"/>
        </row>
        <row r="37803">
          <cell r="B37803"/>
          <cell r="F37803"/>
        </row>
        <row r="37804">
          <cell r="B37804"/>
          <cell r="F37804"/>
        </row>
        <row r="37805">
          <cell r="B37805"/>
          <cell r="F37805"/>
        </row>
        <row r="37806">
          <cell r="B37806"/>
          <cell r="F37806"/>
        </row>
        <row r="37807">
          <cell r="B37807"/>
          <cell r="F37807"/>
        </row>
        <row r="37808">
          <cell r="B37808"/>
          <cell r="F37808"/>
        </row>
        <row r="37809">
          <cell r="B37809"/>
          <cell r="F37809"/>
        </row>
        <row r="37810">
          <cell r="B37810"/>
          <cell r="F37810"/>
        </row>
        <row r="37811">
          <cell r="B37811"/>
          <cell r="F37811"/>
        </row>
        <row r="37812">
          <cell r="B37812"/>
          <cell r="F37812"/>
        </row>
        <row r="37813">
          <cell r="B37813"/>
          <cell r="F37813"/>
        </row>
        <row r="37814">
          <cell r="B37814"/>
          <cell r="F37814"/>
        </row>
        <row r="37815">
          <cell r="B37815"/>
          <cell r="F37815"/>
        </row>
        <row r="37816">
          <cell r="B37816"/>
          <cell r="F37816"/>
        </row>
        <row r="37817">
          <cell r="B37817"/>
          <cell r="F37817"/>
        </row>
        <row r="37818">
          <cell r="B37818"/>
          <cell r="F37818"/>
        </row>
        <row r="37819">
          <cell r="B37819"/>
          <cell r="F37819"/>
        </row>
        <row r="37820">
          <cell r="B37820"/>
          <cell r="F37820"/>
        </row>
        <row r="37821">
          <cell r="B37821"/>
          <cell r="F37821"/>
        </row>
        <row r="37822">
          <cell r="B37822"/>
          <cell r="F37822"/>
        </row>
        <row r="37823">
          <cell r="B37823"/>
          <cell r="F37823"/>
        </row>
        <row r="37824">
          <cell r="B37824"/>
          <cell r="F37824"/>
        </row>
        <row r="37825">
          <cell r="B37825"/>
          <cell r="F37825"/>
        </row>
        <row r="37826">
          <cell r="B37826"/>
          <cell r="F37826"/>
        </row>
        <row r="37827">
          <cell r="B37827"/>
          <cell r="F37827"/>
        </row>
        <row r="37828">
          <cell r="B37828"/>
          <cell r="F37828"/>
        </row>
        <row r="37829">
          <cell r="B37829"/>
          <cell r="F37829"/>
        </row>
        <row r="37830">
          <cell r="B37830"/>
          <cell r="F37830"/>
        </row>
        <row r="37831">
          <cell r="B37831"/>
          <cell r="F37831"/>
        </row>
        <row r="37832">
          <cell r="B37832"/>
          <cell r="F37832"/>
        </row>
        <row r="37833">
          <cell r="B37833"/>
          <cell r="F37833"/>
        </row>
        <row r="37834">
          <cell r="B37834"/>
          <cell r="F37834"/>
        </row>
        <row r="37835">
          <cell r="B37835"/>
          <cell r="F37835"/>
        </row>
        <row r="37836">
          <cell r="B37836"/>
          <cell r="F37836"/>
        </row>
        <row r="37837">
          <cell r="B37837"/>
          <cell r="F37837"/>
        </row>
        <row r="37838">
          <cell r="B37838"/>
          <cell r="F37838"/>
        </row>
        <row r="37839">
          <cell r="B37839"/>
          <cell r="F37839"/>
        </row>
        <row r="37840">
          <cell r="B37840"/>
          <cell r="F37840"/>
        </row>
        <row r="37841">
          <cell r="B37841"/>
          <cell r="F37841"/>
        </row>
        <row r="37842">
          <cell r="B37842"/>
          <cell r="F37842"/>
        </row>
        <row r="37843">
          <cell r="B37843"/>
          <cell r="F37843"/>
        </row>
        <row r="37844">
          <cell r="B37844"/>
          <cell r="F37844"/>
        </row>
        <row r="37845">
          <cell r="B37845"/>
          <cell r="F37845"/>
        </row>
        <row r="37846">
          <cell r="B37846"/>
          <cell r="F37846"/>
        </row>
        <row r="37847">
          <cell r="B37847"/>
          <cell r="F37847"/>
        </row>
        <row r="37848">
          <cell r="B37848"/>
          <cell r="F37848"/>
        </row>
        <row r="37849">
          <cell r="B37849"/>
          <cell r="F37849"/>
        </row>
        <row r="37850">
          <cell r="B37850"/>
          <cell r="F37850"/>
        </row>
        <row r="37851">
          <cell r="B37851"/>
          <cell r="F37851"/>
        </row>
        <row r="37852">
          <cell r="B37852"/>
          <cell r="F37852"/>
        </row>
        <row r="37853">
          <cell r="B37853"/>
          <cell r="F37853"/>
        </row>
        <row r="37854">
          <cell r="B37854"/>
          <cell r="F37854"/>
        </row>
        <row r="37855">
          <cell r="B37855"/>
          <cell r="F37855"/>
        </row>
        <row r="37856">
          <cell r="B37856"/>
          <cell r="F37856"/>
        </row>
        <row r="37857">
          <cell r="B37857"/>
          <cell r="F37857"/>
        </row>
        <row r="37858">
          <cell r="B37858"/>
          <cell r="F37858"/>
        </row>
        <row r="37859">
          <cell r="B37859"/>
          <cell r="F37859"/>
        </row>
        <row r="37860">
          <cell r="B37860"/>
          <cell r="F37860"/>
        </row>
        <row r="37861">
          <cell r="B37861"/>
          <cell r="F37861"/>
        </row>
        <row r="37862">
          <cell r="B37862"/>
          <cell r="F37862"/>
        </row>
        <row r="37863">
          <cell r="B37863"/>
          <cell r="F37863"/>
        </row>
        <row r="37864">
          <cell r="B37864"/>
          <cell r="F37864"/>
        </row>
        <row r="37865">
          <cell r="B37865"/>
          <cell r="F37865"/>
        </row>
        <row r="37866">
          <cell r="B37866"/>
          <cell r="F37866"/>
        </row>
        <row r="37867">
          <cell r="B37867"/>
          <cell r="F37867"/>
        </row>
        <row r="37868">
          <cell r="B37868"/>
          <cell r="F37868"/>
        </row>
        <row r="37869">
          <cell r="B37869"/>
          <cell r="F37869"/>
        </row>
        <row r="37870">
          <cell r="B37870"/>
          <cell r="F37870"/>
        </row>
        <row r="37871">
          <cell r="B37871"/>
          <cell r="F37871"/>
        </row>
        <row r="37872">
          <cell r="B37872"/>
          <cell r="F37872"/>
        </row>
        <row r="37873">
          <cell r="B37873"/>
          <cell r="F37873"/>
        </row>
        <row r="37874">
          <cell r="B37874"/>
          <cell r="F37874"/>
        </row>
        <row r="37875">
          <cell r="B37875"/>
          <cell r="F37875"/>
        </row>
        <row r="37876">
          <cell r="B37876"/>
          <cell r="F37876"/>
        </row>
        <row r="37877">
          <cell r="B37877"/>
          <cell r="F37877"/>
        </row>
        <row r="37878">
          <cell r="B37878"/>
          <cell r="F37878"/>
        </row>
        <row r="37879">
          <cell r="B37879"/>
          <cell r="F37879"/>
        </row>
        <row r="37880">
          <cell r="B37880"/>
          <cell r="F37880"/>
        </row>
        <row r="37881">
          <cell r="B37881"/>
          <cell r="F37881"/>
        </row>
        <row r="37882">
          <cell r="B37882"/>
          <cell r="F37882"/>
        </row>
        <row r="37883">
          <cell r="B37883"/>
          <cell r="F37883"/>
        </row>
        <row r="37884">
          <cell r="B37884"/>
          <cell r="F37884"/>
        </row>
        <row r="37885">
          <cell r="B37885"/>
          <cell r="F37885"/>
        </row>
        <row r="37886">
          <cell r="B37886"/>
          <cell r="F37886"/>
        </row>
        <row r="37887">
          <cell r="B37887"/>
          <cell r="F37887"/>
        </row>
        <row r="37888">
          <cell r="B37888"/>
          <cell r="F37888"/>
        </row>
        <row r="37889">
          <cell r="B37889"/>
          <cell r="F37889"/>
        </row>
        <row r="37890">
          <cell r="B37890"/>
          <cell r="F37890"/>
        </row>
        <row r="37891">
          <cell r="B37891"/>
          <cell r="F37891"/>
        </row>
        <row r="37892">
          <cell r="B37892"/>
          <cell r="F37892"/>
        </row>
        <row r="37893">
          <cell r="B37893"/>
          <cell r="F37893"/>
        </row>
        <row r="37894">
          <cell r="B37894"/>
          <cell r="F37894"/>
        </row>
        <row r="37895">
          <cell r="B37895"/>
          <cell r="F37895"/>
        </row>
        <row r="37896">
          <cell r="B37896"/>
          <cell r="F37896"/>
        </row>
        <row r="37897">
          <cell r="B37897"/>
          <cell r="F37897"/>
        </row>
        <row r="37898">
          <cell r="B37898"/>
          <cell r="F37898"/>
        </row>
        <row r="37899">
          <cell r="B37899"/>
          <cell r="F37899"/>
        </row>
        <row r="37900">
          <cell r="B37900"/>
          <cell r="F37900"/>
        </row>
        <row r="37901">
          <cell r="B37901"/>
          <cell r="F37901"/>
        </row>
        <row r="37902">
          <cell r="B37902"/>
          <cell r="F37902"/>
        </row>
        <row r="37903">
          <cell r="B37903"/>
          <cell r="F37903"/>
        </row>
        <row r="37904">
          <cell r="B37904"/>
          <cell r="F37904"/>
        </row>
        <row r="37905">
          <cell r="B37905"/>
          <cell r="F37905"/>
        </row>
        <row r="37906">
          <cell r="B37906"/>
          <cell r="F37906"/>
        </row>
        <row r="37907">
          <cell r="B37907"/>
          <cell r="F37907"/>
        </row>
        <row r="37908">
          <cell r="B37908"/>
          <cell r="F37908"/>
        </row>
        <row r="37909">
          <cell r="B37909"/>
          <cell r="F37909"/>
        </row>
        <row r="37910">
          <cell r="B37910"/>
          <cell r="F37910"/>
        </row>
        <row r="37911">
          <cell r="B37911"/>
          <cell r="F37911"/>
        </row>
        <row r="37912">
          <cell r="B37912"/>
          <cell r="F37912"/>
        </row>
        <row r="37913">
          <cell r="B37913"/>
          <cell r="F37913"/>
        </row>
        <row r="37914">
          <cell r="B37914"/>
          <cell r="F37914"/>
        </row>
        <row r="37915">
          <cell r="B37915"/>
          <cell r="F37915"/>
        </row>
        <row r="37916">
          <cell r="B37916"/>
          <cell r="F37916"/>
        </row>
        <row r="37917">
          <cell r="B37917"/>
          <cell r="F37917"/>
        </row>
        <row r="37918">
          <cell r="B37918"/>
          <cell r="F37918"/>
        </row>
        <row r="37919">
          <cell r="B37919"/>
          <cell r="F37919"/>
        </row>
        <row r="37920">
          <cell r="B37920"/>
          <cell r="F37920"/>
        </row>
        <row r="37921">
          <cell r="B37921"/>
          <cell r="F37921"/>
        </row>
        <row r="37922">
          <cell r="B37922"/>
          <cell r="F37922"/>
        </row>
        <row r="37923">
          <cell r="B37923"/>
          <cell r="F37923"/>
        </row>
        <row r="37924">
          <cell r="B37924"/>
          <cell r="F37924"/>
        </row>
        <row r="37925">
          <cell r="B37925"/>
          <cell r="F37925"/>
        </row>
        <row r="37926">
          <cell r="B37926"/>
          <cell r="F37926"/>
        </row>
        <row r="37927">
          <cell r="B37927"/>
          <cell r="F37927"/>
        </row>
        <row r="37928">
          <cell r="B37928"/>
          <cell r="F37928"/>
        </row>
        <row r="37929">
          <cell r="B37929"/>
          <cell r="F37929"/>
        </row>
        <row r="37930">
          <cell r="B37930"/>
          <cell r="F37930"/>
        </row>
        <row r="37931">
          <cell r="B37931"/>
          <cell r="F37931"/>
        </row>
        <row r="37932">
          <cell r="B37932"/>
          <cell r="F37932"/>
        </row>
        <row r="37933">
          <cell r="B37933"/>
          <cell r="F37933"/>
        </row>
        <row r="37934">
          <cell r="B37934"/>
          <cell r="F37934"/>
        </row>
        <row r="37935">
          <cell r="B37935"/>
          <cell r="F37935"/>
        </row>
        <row r="37936">
          <cell r="B37936"/>
          <cell r="F37936"/>
        </row>
        <row r="37937">
          <cell r="B37937"/>
          <cell r="F37937"/>
        </row>
        <row r="37938">
          <cell r="B37938"/>
          <cell r="F37938"/>
        </row>
        <row r="37939">
          <cell r="B37939"/>
          <cell r="F37939"/>
        </row>
        <row r="37940">
          <cell r="B37940"/>
          <cell r="F37940"/>
        </row>
        <row r="37941">
          <cell r="B37941"/>
          <cell r="F37941"/>
        </row>
        <row r="37942">
          <cell r="B37942"/>
          <cell r="F37942"/>
        </row>
        <row r="37943">
          <cell r="B37943"/>
          <cell r="F37943"/>
        </row>
        <row r="37944">
          <cell r="B37944"/>
          <cell r="F37944"/>
        </row>
        <row r="37945">
          <cell r="B37945"/>
          <cell r="F37945"/>
        </row>
        <row r="37946">
          <cell r="B37946"/>
          <cell r="F37946"/>
        </row>
        <row r="37947">
          <cell r="B37947"/>
          <cell r="F37947"/>
        </row>
        <row r="37948">
          <cell r="B37948"/>
          <cell r="F37948"/>
        </row>
        <row r="37949">
          <cell r="B37949"/>
          <cell r="F37949"/>
        </row>
        <row r="37950">
          <cell r="B37950"/>
          <cell r="F37950"/>
        </row>
        <row r="37951">
          <cell r="B37951"/>
          <cell r="F37951"/>
        </row>
        <row r="37952">
          <cell r="B37952"/>
          <cell r="F37952"/>
        </row>
        <row r="37953">
          <cell r="B37953"/>
          <cell r="F37953"/>
        </row>
        <row r="37954">
          <cell r="B37954"/>
          <cell r="F37954"/>
        </row>
        <row r="37955">
          <cell r="B37955"/>
          <cell r="F37955"/>
        </row>
        <row r="37956">
          <cell r="B37956"/>
          <cell r="F37956"/>
        </row>
        <row r="37957">
          <cell r="B37957"/>
          <cell r="F37957"/>
        </row>
        <row r="37958">
          <cell r="B37958"/>
          <cell r="F37958"/>
        </row>
        <row r="37959">
          <cell r="B37959"/>
          <cell r="F37959"/>
        </row>
        <row r="37960">
          <cell r="B37960"/>
          <cell r="F37960"/>
        </row>
        <row r="37961">
          <cell r="B37961"/>
          <cell r="F37961"/>
        </row>
        <row r="37962">
          <cell r="B37962"/>
          <cell r="F37962"/>
        </row>
        <row r="37963">
          <cell r="B37963"/>
          <cell r="F37963"/>
        </row>
        <row r="37964">
          <cell r="B37964"/>
          <cell r="F37964"/>
        </row>
        <row r="37965">
          <cell r="B37965"/>
          <cell r="F37965"/>
        </row>
        <row r="37966">
          <cell r="B37966"/>
          <cell r="F37966"/>
        </row>
        <row r="37967">
          <cell r="B37967"/>
          <cell r="F37967"/>
        </row>
        <row r="37968">
          <cell r="B37968"/>
          <cell r="F37968"/>
        </row>
        <row r="37969">
          <cell r="B37969"/>
          <cell r="F37969"/>
        </row>
        <row r="37970">
          <cell r="B37970"/>
          <cell r="F37970"/>
        </row>
        <row r="37971">
          <cell r="B37971"/>
          <cell r="F37971"/>
        </row>
        <row r="37972">
          <cell r="B37972"/>
          <cell r="F37972"/>
        </row>
        <row r="37973">
          <cell r="B37973"/>
          <cell r="F37973"/>
        </row>
        <row r="37974">
          <cell r="B37974"/>
          <cell r="F37974"/>
        </row>
        <row r="37975">
          <cell r="B37975"/>
          <cell r="F37975"/>
        </row>
        <row r="37976">
          <cell r="B37976"/>
          <cell r="F37976"/>
        </row>
        <row r="37977">
          <cell r="B37977"/>
          <cell r="F37977"/>
        </row>
        <row r="37978">
          <cell r="B37978"/>
          <cell r="F37978"/>
        </row>
        <row r="37979">
          <cell r="B37979"/>
          <cell r="F37979"/>
        </row>
        <row r="37980">
          <cell r="B37980"/>
          <cell r="F37980"/>
        </row>
        <row r="37981">
          <cell r="B37981"/>
          <cell r="F37981"/>
        </row>
        <row r="37982">
          <cell r="B37982"/>
          <cell r="F37982"/>
        </row>
        <row r="37983">
          <cell r="B37983"/>
          <cell r="F37983"/>
        </row>
        <row r="37984">
          <cell r="B37984"/>
          <cell r="F37984"/>
        </row>
        <row r="37985">
          <cell r="B37985"/>
          <cell r="F37985"/>
        </row>
        <row r="37986">
          <cell r="B37986"/>
          <cell r="F37986"/>
        </row>
        <row r="37987">
          <cell r="B37987"/>
          <cell r="F37987"/>
        </row>
        <row r="37988">
          <cell r="B37988"/>
          <cell r="F37988"/>
        </row>
        <row r="37989">
          <cell r="B37989"/>
          <cell r="F37989"/>
        </row>
        <row r="37990">
          <cell r="B37990"/>
          <cell r="F37990"/>
        </row>
        <row r="37991">
          <cell r="B37991"/>
          <cell r="F37991"/>
        </row>
        <row r="37992">
          <cell r="B37992"/>
          <cell r="F37992"/>
        </row>
        <row r="37993">
          <cell r="B37993"/>
          <cell r="F37993"/>
        </row>
        <row r="37994">
          <cell r="B37994"/>
          <cell r="F37994"/>
        </row>
        <row r="37995">
          <cell r="B37995"/>
          <cell r="F37995"/>
        </row>
        <row r="37996">
          <cell r="B37996"/>
          <cell r="F37996"/>
        </row>
        <row r="37997">
          <cell r="B37997"/>
          <cell r="F37997"/>
        </row>
        <row r="37998">
          <cell r="B37998"/>
          <cell r="F37998"/>
        </row>
        <row r="37999">
          <cell r="B37999"/>
          <cell r="F37999"/>
        </row>
        <row r="38000">
          <cell r="B38000"/>
          <cell r="F38000"/>
        </row>
        <row r="38001">
          <cell r="B38001"/>
          <cell r="F38001"/>
        </row>
        <row r="38002">
          <cell r="B38002"/>
          <cell r="F38002"/>
        </row>
        <row r="38003">
          <cell r="B38003"/>
          <cell r="F38003"/>
        </row>
        <row r="38004">
          <cell r="B38004"/>
          <cell r="F38004"/>
        </row>
        <row r="38005">
          <cell r="B38005"/>
          <cell r="F38005"/>
        </row>
        <row r="38006">
          <cell r="B38006"/>
          <cell r="F38006"/>
        </row>
        <row r="38007">
          <cell r="B38007"/>
          <cell r="F38007"/>
        </row>
        <row r="38008">
          <cell r="B38008"/>
          <cell r="F38008"/>
        </row>
        <row r="38009">
          <cell r="B38009"/>
          <cell r="F38009"/>
        </row>
        <row r="38010">
          <cell r="B38010"/>
          <cell r="F38010"/>
        </row>
        <row r="38011">
          <cell r="B38011"/>
          <cell r="F38011"/>
        </row>
        <row r="38012">
          <cell r="B38012"/>
          <cell r="F38012"/>
        </row>
        <row r="38013">
          <cell r="B38013"/>
          <cell r="F38013"/>
        </row>
        <row r="38014">
          <cell r="B38014"/>
          <cell r="F38014"/>
        </row>
        <row r="38015">
          <cell r="B38015"/>
          <cell r="F38015"/>
        </row>
        <row r="38016">
          <cell r="B38016"/>
          <cell r="F38016"/>
        </row>
        <row r="38017">
          <cell r="B38017"/>
          <cell r="F38017"/>
        </row>
        <row r="38018">
          <cell r="B38018"/>
          <cell r="F38018"/>
        </row>
        <row r="38019">
          <cell r="B38019"/>
          <cell r="F38019"/>
        </row>
        <row r="38020">
          <cell r="B38020"/>
          <cell r="F38020"/>
        </row>
        <row r="38021">
          <cell r="B38021"/>
          <cell r="F38021"/>
        </row>
        <row r="38022">
          <cell r="B38022"/>
          <cell r="F38022"/>
        </row>
        <row r="38023">
          <cell r="B38023"/>
          <cell r="F38023"/>
        </row>
        <row r="38024">
          <cell r="B38024"/>
          <cell r="F38024"/>
        </row>
        <row r="38025">
          <cell r="B38025"/>
          <cell r="F38025"/>
        </row>
        <row r="38026">
          <cell r="B38026"/>
          <cell r="F38026"/>
        </row>
        <row r="38027">
          <cell r="B38027"/>
          <cell r="F38027"/>
        </row>
        <row r="38028">
          <cell r="B38028"/>
          <cell r="F38028"/>
        </row>
        <row r="38029">
          <cell r="B38029"/>
          <cell r="F38029"/>
        </row>
        <row r="38030">
          <cell r="B38030"/>
          <cell r="F38030"/>
        </row>
        <row r="38031">
          <cell r="B38031"/>
          <cell r="F38031"/>
        </row>
        <row r="38032">
          <cell r="B38032"/>
          <cell r="F38032"/>
        </row>
        <row r="38033">
          <cell r="B38033"/>
          <cell r="F38033"/>
        </row>
        <row r="38034">
          <cell r="B38034"/>
          <cell r="F38034"/>
        </row>
        <row r="38035">
          <cell r="B38035"/>
          <cell r="F38035"/>
        </row>
        <row r="38036">
          <cell r="B38036"/>
          <cell r="F38036"/>
        </row>
        <row r="38037">
          <cell r="B38037"/>
          <cell r="F38037"/>
        </row>
        <row r="38038">
          <cell r="B38038"/>
          <cell r="F38038"/>
        </row>
        <row r="38039">
          <cell r="B38039"/>
          <cell r="F38039"/>
        </row>
        <row r="38040">
          <cell r="B38040"/>
          <cell r="F38040"/>
        </row>
        <row r="38041">
          <cell r="B38041"/>
          <cell r="F38041"/>
        </row>
        <row r="38042">
          <cell r="B38042"/>
          <cell r="F38042"/>
        </row>
        <row r="38043">
          <cell r="B38043"/>
          <cell r="F38043"/>
        </row>
        <row r="38044">
          <cell r="B38044"/>
          <cell r="F38044"/>
        </row>
        <row r="38045">
          <cell r="B38045"/>
          <cell r="F38045"/>
        </row>
        <row r="38046">
          <cell r="B38046"/>
          <cell r="F38046"/>
        </row>
        <row r="38047">
          <cell r="B38047"/>
          <cell r="F38047"/>
        </row>
        <row r="38048">
          <cell r="B38048"/>
          <cell r="F38048"/>
        </row>
        <row r="38049">
          <cell r="B38049"/>
          <cell r="F38049"/>
        </row>
        <row r="38050">
          <cell r="B38050"/>
          <cell r="F38050"/>
        </row>
        <row r="38051">
          <cell r="B38051"/>
          <cell r="F38051"/>
        </row>
        <row r="38052">
          <cell r="B38052"/>
          <cell r="F38052"/>
        </row>
        <row r="38053">
          <cell r="B38053"/>
          <cell r="F38053"/>
        </row>
        <row r="38054">
          <cell r="B38054"/>
          <cell r="F38054"/>
        </row>
        <row r="38055">
          <cell r="B38055"/>
          <cell r="F38055"/>
        </row>
        <row r="38056">
          <cell r="B38056"/>
          <cell r="F38056"/>
        </row>
        <row r="38057">
          <cell r="B38057"/>
          <cell r="F38057"/>
        </row>
        <row r="38058">
          <cell r="B38058"/>
          <cell r="F38058"/>
        </row>
        <row r="38059">
          <cell r="B38059"/>
          <cell r="F38059"/>
        </row>
        <row r="38060">
          <cell r="B38060"/>
          <cell r="F38060"/>
        </row>
        <row r="38061">
          <cell r="B38061"/>
          <cell r="F38061"/>
        </row>
        <row r="38062">
          <cell r="B38062"/>
          <cell r="F38062"/>
        </row>
        <row r="38063">
          <cell r="B38063"/>
          <cell r="F38063"/>
        </row>
        <row r="38064">
          <cell r="B38064"/>
          <cell r="F38064"/>
        </row>
        <row r="38065">
          <cell r="B38065"/>
          <cell r="F38065"/>
        </row>
        <row r="38066">
          <cell r="B38066"/>
          <cell r="F38066"/>
        </row>
        <row r="38067">
          <cell r="B38067"/>
          <cell r="F38067"/>
        </row>
        <row r="38068">
          <cell r="B38068"/>
          <cell r="F38068"/>
        </row>
        <row r="38069">
          <cell r="B38069"/>
          <cell r="F38069"/>
        </row>
        <row r="38070">
          <cell r="B38070"/>
          <cell r="F38070"/>
        </row>
        <row r="38071">
          <cell r="B38071"/>
          <cell r="F38071"/>
        </row>
        <row r="38072">
          <cell r="B38072"/>
          <cell r="F38072"/>
        </row>
        <row r="38073">
          <cell r="B38073"/>
          <cell r="F38073"/>
        </row>
        <row r="38074">
          <cell r="B38074"/>
          <cell r="F38074"/>
        </row>
        <row r="38075">
          <cell r="B38075"/>
          <cell r="F38075"/>
        </row>
        <row r="38076">
          <cell r="B38076"/>
          <cell r="F38076"/>
        </row>
        <row r="38077">
          <cell r="B38077"/>
          <cell r="F38077"/>
        </row>
        <row r="38078">
          <cell r="B38078"/>
          <cell r="F38078"/>
        </row>
        <row r="38079">
          <cell r="B38079"/>
          <cell r="F38079"/>
        </row>
        <row r="38080">
          <cell r="B38080"/>
          <cell r="F38080"/>
        </row>
        <row r="38081">
          <cell r="B38081"/>
          <cell r="F38081"/>
        </row>
        <row r="38082">
          <cell r="B38082"/>
          <cell r="F38082"/>
        </row>
        <row r="38083">
          <cell r="B38083"/>
          <cell r="F38083"/>
        </row>
        <row r="38084">
          <cell r="B38084"/>
          <cell r="F38084"/>
        </row>
        <row r="38085">
          <cell r="B38085"/>
          <cell r="F38085"/>
        </row>
        <row r="38086">
          <cell r="B38086"/>
          <cell r="F38086"/>
        </row>
        <row r="38087">
          <cell r="B38087"/>
          <cell r="F38087"/>
        </row>
        <row r="38088">
          <cell r="B38088"/>
          <cell r="F38088"/>
        </row>
        <row r="38089">
          <cell r="B38089"/>
          <cell r="F38089"/>
        </row>
        <row r="38090">
          <cell r="B38090"/>
          <cell r="F38090"/>
        </row>
        <row r="38091">
          <cell r="B38091"/>
          <cell r="F38091"/>
        </row>
        <row r="38092">
          <cell r="B38092"/>
          <cell r="F38092"/>
        </row>
        <row r="38093">
          <cell r="B38093"/>
          <cell r="F38093"/>
        </row>
        <row r="38094">
          <cell r="B38094"/>
          <cell r="F38094"/>
        </row>
        <row r="38095">
          <cell r="B38095"/>
          <cell r="F38095"/>
        </row>
        <row r="38096">
          <cell r="B38096"/>
          <cell r="F38096"/>
        </row>
        <row r="38097">
          <cell r="B38097"/>
          <cell r="F38097"/>
        </row>
        <row r="38098">
          <cell r="B38098"/>
          <cell r="F38098"/>
        </row>
        <row r="38099">
          <cell r="B38099"/>
          <cell r="F38099"/>
        </row>
        <row r="38100">
          <cell r="B38100"/>
          <cell r="F38100"/>
        </row>
        <row r="38101">
          <cell r="B38101"/>
          <cell r="F38101"/>
        </row>
        <row r="38102">
          <cell r="B38102"/>
          <cell r="F38102"/>
        </row>
        <row r="38103">
          <cell r="B38103"/>
          <cell r="F38103"/>
        </row>
        <row r="38104">
          <cell r="B38104"/>
          <cell r="F38104"/>
        </row>
        <row r="38105">
          <cell r="B38105"/>
          <cell r="F38105"/>
        </row>
        <row r="38106">
          <cell r="B38106"/>
          <cell r="F38106"/>
        </row>
        <row r="38107">
          <cell r="B38107"/>
          <cell r="F38107"/>
        </row>
        <row r="38108">
          <cell r="B38108"/>
          <cell r="F38108"/>
        </row>
        <row r="38109">
          <cell r="B38109"/>
          <cell r="F38109"/>
        </row>
        <row r="38110">
          <cell r="B38110"/>
          <cell r="F38110"/>
        </row>
        <row r="38111">
          <cell r="B38111"/>
          <cell r="F38111"/>
        </row>
        <row r="38112">
          <cell r="B38112"/>
          <cell r="F38112"/>
        </row>
        <row r="38113">
          <cell r="B38113"/>
          <cell r="F38113"/>
        </row>
        <row r="38114">
          <cell r="B38114"/>
          <cell r="F38114"/>
        </row>
        <row r="38115">
          <cell r="B38115"/>
          <cell r="F38115"/>
        </row>
        <row r="38116">
          <cell r="B38116"/>
          <cell r="F38116"/>
        </row>
        <row r="38117">
          <cell r="B38117"/>
          <cell r="F38117"/>
        </row>
        <row r="38118">
          <cell r="B38118"/>
          <cell r="F38118"/>
        </row>
        <row r="38119">
          <cell r="B38119"/>
          <cell r="F38119"/>
        </row>
        <row r="38120">
          <cell r="B38120"/>
          <cell r="F38120"/>
        </row>
        <row r="38121">
          <cell r="B38121"/>
          <cell r="F38121"/>
        </row>
        <row r="38122">
          <cell r="B38122"/>
          <cell r="F38122"/>
        </row>
        <row r="38123">
          <cell r="B38123"/>
          <cell r="F38123"/>
        </row>
        <row r="38124">
          <cell r="B38124"/>
          <cell r="F38124"/>
        </row>
        <row r="38125">
          <cell r="B38125"/>
          <cell r="F38125"/>
        </row>
        <row r="38126">
          <cell r="B38126"/>
          <cell r="F38126"/>
        </row>
        <row r="38127">
          <cell r="B38127"/>
          <cell r="F38127"/>
        </row>
        <row r="38128">
          <cell r="B38128"/>
          <cell r="F38128"/>
        </row>
        <row r="38129">
          <cell r="B38129"/>
          <cell r="F38129"/>
        </row>
        <row r="38130">
          <cell r="B38130"/>
          <cell r="F38130"/>
        </row>
        <row r="38131">
          <cell r="B38131"/>
          <cell r="F38131"/>
        </row>
        <row r="38132">
          <cell r="B38132"/>
          <cell r="F38132"/>
        </row>
        <row r="38133">
          <cell r="B38133"/>
          <cell r="F38133"/>
        </row>
        <row r="38134">
          <cell r="B38134"/>
          <cell r="F38134"/>
        </row>
        <row r="38135">
          <cell r="B38135"/>
          <cell r="F38135"/>
        </row>
        <row r="38136">
          <cell r="B38136"/>
          <cell r="F38136"/>
        </row>
        <row r="38137">
          <cell r="B38137"/>
          <cell r="F38137"/>
        </row>
        <row r="38138">
          <cell r="B38138"/>
          <cell r="F38138"/>
        </row>
        <row r="38139">
          <cell r="B38139"/>
          <cell r="F38139"/>
        </row>
        <row r="38140">
          <cell r="B38140"/>
          <cell r="F38140"/>
        </row>
        <row r="38141">
          <cell r="B38141"/>
          <cell r="F38141"/>
        </row>
        <row r="38142">
          <cell r="B38142"/>
          <cell r="F38142"/>
        </row>
        <row r="38143">
          <cell r="B38143"/>
          <cell r="F38143"/>
        </row>
        <row r="38144">
          <cell r="B38144"/>
          <cell r="F38144"/>
        </row>
        <row r="38145">
          <cell r="B38145"/>
          <cell r="F38145"/>
        </row>
        <row r="38146">
          <cell r="B38146"/>
          <cell r="F38146"/>
        </row>
        <row r="38147">
          <cell r="B38147"/>
          <cell r="F38147"/>
        </row>
        <row r="38148">
          <cell r="B38148"/>
          <cell r="F38148"/>
        </row>
        <row r="38149">
          <cell r="B38149"/>
          <cell r="F38149"/>
        </row>
        <row r="38150">
          <cell r="B38150"/>
          <cell r="F38150"/>
        </row>
        <row r="38151">
          <cell r="B38151"/>
          <cell r="F38151"/>
        </row>
        <row r="38152">
          <cell r="B38152"/>
          <cell r="F38152"/>
        </row>
        <row r="38153">
          <cell r="B38153"/>
          <cell r="F38153"/>
        </row>
        <row r="38154">
          <cell r="B38154"/>
          <cell r="F38154"/>
        </row>
        <row r="38155">
          <cell r="B38155"/>
          <cell r="F38155"/>
        </row>
        <row r="38156">
          <cell r="B38156"/>
          <cell r="F38156"/>
        </row>
        <row r="38157">
          <cell r="B38157"/>
          <cell r="F38157"/>
        </row>
        <row r="38158">
          <cell r="B38158"/>
          <cell r="F38158"/>
        </row>
        <row r="38159">
          <cell r="B38159"/>
          <cell r="F38159"/>
        </row>
        <row r="38160">
          <cell r="B38160"/>
          <cell r="F38160"/>
        </row>
        <row r="38161">
          <cell r="B38161"/>
          <cell r="F38161"/>
        </row>
        <row r="38162">
          <cell r="B38162"/>
          <cell r="F38162"/>
        </row>
        <row r="38163">
          <cell r="B38163"/>
          <cell r="F38163"/>
        </row>
        <row r="38164">
          <cell r="B38164"/>
          <cell r="F38164"/>
        </row>
        <row r="38165">
          <cell r="B38165"/>
          <cell r="F38165"/>
        </row>
        <row r="38166">
          <cell r="B38166"/>
          <cell r="F38166"/>
        </row>
        <row r="38167">
          <cell r="B38167"/>
          <cell r="F38167"/>
        </row>
        <row r="38168">
          <cell r="B38168"/>
          <cell r="F38168"/>
        </row>
        <row r="38169">
          <cell r="B38169"/>
          <cell r="F38169"/>
        </row>
        <row r="38170">
          <cell r="B38170"/>
          <cell r="F38170"/>
        </row>
        <row r="38171">
          <cell r="B38171"/>
          <cell r="F38171"/>
        </row>
        <row r="38172">
          <cell r="B38172"/>
          <cell r="F38172"/>
        </row>
        <row r="38173">
          <cell r="B38173"/>
          <cell r="F38173"/>
        </row>
        <row r="38174">
          <cell r="B38174"/>
          <cell r="F38174"/>
        </row>
        <row r="38175">
          <cell r="B38175"/>
          <cell r="F38175"/>
        </row>
        <row r="38176">
          <cell r="B38176"/>
          <cell r="F38176"/>
        </row>
        <row r="38177">
          <cell r="B38177"/>
          <cell r="F38177"/>
        </row>
        <row r="38178">
          <cell r="B38178"/>
          <cell r="F38178"/>
        </row>
        <row r="38179">
          <cell r="B38179"/>
          <cell r="F38179"/>
        </row>
        <row r="38180">
          <cell r="B38180"/>
          <cell r="F38180"/>
        </row>
        <row r="38181">
          <cell r="B38181"/>
          <cell r="F38181"/>
        </row>
        <row r="38182">
          <cell r="B38182"/>
          <cell r="F38182"/>
        </row>
        <row r="38183">
          <cell r="B38183"/>
          <cell r="F38183"/>
        </row>
        <row r="38184">
          <cell r="B38184"/>
          <cell r="F38184"/>
        </row>
        <row r="38185">
          <cell r="B38185"/>
          <cell r="F38185"/>
        </row>
        <row r="38186">
          <cell r="B38186"/>
          <cell r="F38186"/>
        </row>
        <row r="38187">
          <cell r="B38187"/>
          <cell r="F38187"/>
        </row>
        <row r="38188">
          <cell r="B38188"/>
          <cell r="F38188"/>
        </row>
        <row r="38189">
          <cell r="B38189"/>
          <cell r="F38189"/>
        </row>
        <row r="38190">
          <cell r="B38190"/>
          <cell r="F38190"/>
        </row>
        <row r="38191">
          <cell r="B38191"/>
          <cell r="F38191"/>
        </row>
        <row r="38192">
          <cell r="B38192"/>
          <cell r="F38192"/>
        </row>
        <row r="38193">
          <cell r="B38193"/>
          <cell r="F38193"/>
        </row>
        <row r="38194">
          <cell r="B38194"/>
          <cell r="F38194"/>
        </row>
        <row r="38195">
          <cell r="B38195"/>
          <cell r="F38195"/>
        </row>
        <row r="38196">
          <cell r="B38196"/>
          <cell r="F38196"/>
        </row>
        <row r="38197">
          <cell r="B38197"/>
          <cell r="F38197"/>
        </row>
        <row r="38198">
          <cell r="B38198"/>
          <cell r="F38198"/>
        </row>
        <row r="38199">
          <cell r="B38199"/>
          <cell r="F38199"/>
        </row>
        <row r="38200">
          <cell r="B38200"/>
          <cell r="F38200"/>
        </row>
        <row r="38201">
          <cell r="B38201"/>
          <cell r="F38201"/>
        </row>
        <row r="38202">
          <cell r="B38202"/>
          <cell r="F38202"/>
        </row>
        <row r="38203">
          <cell r="B38203"/>
          <cell r="F38203"/>
        </row>
        <row r="38204">
          <cell r="B38204"/>
          <cell r="F38204"/>
        </row>
        <row r="38205">
          <cell r="B38205"/>
          <cell r="F38205"/>
        </row>
        <row r="38206">
          <cell r="B38206"/>
          <cell r="F38206"/>
        </row>
        <row r="38207">
          <cell r="B38207"/>
          <cell r="F38207"/>
        </row>
        <row r="38208">
          <cell r="B38208"/>
          <cell r="F38208"/>
        </row>
        <row r="38209">
          <cell r="B38209"/>
          <cell r="F38209"/>
        </row>
        <row r="38210">
          <cell r="B38210"/>
          <cell r="F38210"/>
        </row>
        <row r="38211">
          <cell r="B38211"/>
          <cell r="F38211"/>
        </row>
        <row r="38212">
          <cell r="B38212"/>
          <cell r="F38212"/>
        </row>
        <row r="38213">
          <cell r="B38213"/>
          <cell r="F38213"/>
        </row>
        <row r="38214">
          <cell r="B38214"/>
          <cell r="F38214"/>
        </row>
        <row r="38215">
          <cell r="B38215"/>
          <cell r="F38215"/>
        </row>
        <row r="38216">
          <cell r="B38216"/>
          <cell r="F38216"/>
        </row>
        <row r="38217">
          <cell r="B38217"/>
          <cell r="F38217"/>
        </row>
        <row r="38218">
          <cell r="B38218"/>
          <cell r="F38218"/>
        </row>
        <row r="38219">
          <cell r="B38219"/>
          <cell r="F38219"/>
        </row>
        <row r="38220">
          <cell r="B38220"/>
          <cell r="F38220"/>
        </row>
        <row r="38221">
          <cell r="B38221"/>
          <cell r="F38221"/>
        </row>
        <row r="38222">
          <cell r="B38222"/>
          <cell r="F38222"/>
        </row>
        <row r="38223">
          <cell r="B38223"/>
          <cell r="F38223"/>
        </row>
        <row r="38224">
          <cell r="B38224"/>
          <cell r="F38224"/>
        </row>
        <row r="38225">
          <cell r="B38225"/>
          <cell r="F38225"/>
        </row>
        <row r="38226">
          <cell r="B38226"/>
          <cell r="F38226"/>
        </row>
        <row r="38227">
          <cell r="B38227"/>
          <cell r="F38227"/>
        </row>
        <row r="38228">
          <cell r="B38228"/>
          <cell r="F38228"/>
        </row>
        <row r="38229">
          <cell r="B38229"/>
          <cell r="F38229"/>
        </row>
        <row r="38230">
          <cell r="B38230"/>
          <cell r="F38230"/>
        </row>
        <row r="38231">
          <cell r="B38231"/>
          <cell r="F38231"/>
        </row>
        <row r="38232">
          <cell r="B38232"/>
          <cell r="F38232"/>
        </row>
        <row r="38233">
          <cell r="B38233"/>
          <cell r="F38233"/>
        </row>
        <row r="38234">
          <cell r="B38234"/>
          <cell r="F38234"/>
        </row>
        <row r="38235">
          <cell r="B38235"/>
          <cell r="F38235"/>
        </row>
        <row r="38236">
          <cell r="B38236"/>
          <cell r="F38236"/>
        </row>
        <row r="38237">
          <cell r="B38237"/>
          <cell r="F38237"/>
        </row>
        <row r="38238">
          <cell r="B38238"/>
          <cell r="F38238"/>
        </row>
        <row r="38239">
          <cell r="B38239"/>
          <cell r="F38239"/>
        </row>
        <row r="38240">
          <cell r="B38240"/>
          <cell r="F38240"/>
        </row>
        <row r="38241">
          <cell r="B38241"/>
          <cell r="F38241"/>
        </row>
        <row r="38242">
          <cell r="B38242"/>
          <cell r="F38242"/>
        </row>
        <row r="38243">
          <cell r="B38243"/>
          <cell r="F38243"/>
        </row>
        <row r="38244">
          <cell r="B38244"/>
          <cell r="F38244"/>
        </row>
        <row r="38245">
          <cell r="B38245"/>
          <cell r="F38245"/>
        </row>
        <row r="38246">
          <cell r="B38246"/>
          <cell r="F38246"/>
        </row>
        <row r="38247">
          <cell r="B38247"/>
          <cell r="F38247"/>
        </row>
        <row r="38248">
          <cell r="B38248"/>
          <cell r="F38248"/>
        </row>
        <row r="38249">
          <cell r="B38249"/>
          <cell r="F38249"/>
        </row>
        <row r="38250">
          <cell r="B38250"/>
          <cell r="F38250"/>
        </row>
        <row r="38251">
          <cell r="B38251"/>
          <cell r="F38251"/>
        </row>
        <row r="38252">
          <cell r="B38252"/>
          <cell r="F38252"/>
        </row>
        <row r="38253">
          <cell r="B38253"/>
          <cell r="F38253"/>
        </row>
        <row r="38254">
          <cell r="B38254"/>
          <cell r="F38254"/>
        </row>
        <row r="38255">
          <cell r="B38255"/>
          <cell r="F38255"/>
        </row>
        <row r="38256">
          <cell r="B38256"/>
          <cell r="F38256"/>
        </row>
        <row r="38257">
          <cell r="B38257"/>
          <cell r="F38257"/>
        </row>
        <row r="38258">
          <cell r="B38258"/>
          <cell r="F38258"/>
        </row>
        <row r="38259">
          <cell r="B38259"/>
          <cell r="F38259"/>
        </row>
        <row r="38260">
          <cell r="B38260"/>
          <cell r="F38260"/>
        </row>
        <row r="38261">
          <cell r="B38261"/>
          <cell r="F38261"/>
        </row>
        <row r="38262">
          <cell r="B38262"/>
          <cell r="F38262"/>
        </row>
        <row r="38263">
          <cell r="B38263"/>
          <cell r="F38263"/>
        </row>
        <row r="38264">
          <cell r="B38264"/>
          <cell r="F38264"/>
        </row>
        <row r="38265">
          <cell r="B38265"/>
          <cell r="F38265"/>
        </row>
        <row r="38266">
          <cell r="B38266"/>
          <cell r="F38266"/>
        </row>
        <row r="38267">
          <cell r="B38267"/>
          <cell r="F38267"/>
        </row>
        <row r="38268">
          <cell r="B38268"/>
          <cell r="F38268"/>
        </row>
        <row r="38269">
          <cell r="B38269"/>
          <cell r="F38269"/>
        </row>
        <row r="38270">
          <cell r="B38270"/>
          <cell r="F38270"/>
        </row>
        <row r="38271">
          <cell r="B38271"/>
          <cell r="F38271"/>
        </row>
        <row r="38272">
          <cell r="B38272"/>
          <cell r="F38272"/>
        </row>
        <row r="38273">
          <cell r="B38273"/>
          <cell r="F38273"/>
        </row>
        <row r="38274">
          <cell r="B38274"/>
          <cell r="F38274"/>
        </row>
        <row r="38275">
          <cell r="B38275"/>
          <cell r="F38275"/>
        </row>
        <row r="38276">
          <cell r="B38276"/>
          <cell r="F38276"/>
        </row>
        <row r="38277">
          <cell r="B38277"/>
          <cell r="F38277"/>
        </row>
        <row r="38278">
          <cell r="B38278"/>
          <cell r="F38278"/>
        </row>
        <row r="38279">
          <cell r="B38279"/>
          <cell r="F38279"/>
        </row>
        <row r="38280">
          <cell r="B38280"/>
          <cell r="F38280"/>
        </row>
        <row r="38281">
          <cell r="B38281"/>
          <cell r="F38281"/>
        </row>
        <row r="38282">
          <cell r="B38282"/>
          <cell r="F38282"/>
        </row>
        <row r="38283">
          <cell r="B38283"/>
          <cell r="F38283"/>
        </row>
        <row r="38284">
          <cell r="B38284"/>
          <cell r="F38284"/>
        </row>
        <row r="38285">
          <cell r="B38285"/>
          <cell r="F38285"/>
        </row>
        <row r="38286">
          <cell r="B38286"/>
          <cell r="F38286"/>
        </row>
        <row r="38287">
          <cell r="B38287"/>
          <cell r="F38287"/>
        </row>
        <row r="38288">
          <cell r="B38288"/>
          <cell r="F38288"/>
        </row>
        <row r="38289">
          <cell r="B38289"/>
          <cell r="F38289"/>
        </row>
        <row r="38290">
          <cell r="B38290"/>
          <cell r="F38290"/>
        </row>
        <row r="38291">
          <cell r="B38291"/>
          <cell r="F38291"/>
        </row>
        <row r="38292">
          <cell r="B38292"/>
          <cell r="F38292"/>
        </row>
        <row r="38293">
          <cell r="B38293"/>
          <cell r="F38293"/>
        </row>
        <row r="38294">
          <cell r="B38294"/>
          <cell r="F38294"/>
        </row>
        <row r="38295">
          <cell r="B38295"/>
          <cell r="F38295"/>
        </row>
        <row r="38296">
          <cell r="B38296"/>
          <cell r="F38296"/>
        </row>
        <row r="38297">
          <cell r="B38297"/>
          <cell r="F38297"/>
        </row>
        <row r="38298">
          <cell r="B38298"/>
          <cell r="F38298"/>
        </row>
        <row r="38299">
          <cell r="B38299"/>
          <cell r="F38299"/>
        </row>
        <row r="38300">
          <cell r="B38300"/>
          <cell r="F38300"/>
        </row>
        <row r="38301">
          <cell r="B38301"/>
          <cell r="F38301"/>
        </row>
        <row r="38302">
          <cell r="B38302"/>
          <cell r="F38302"/>
        </row>
        <row r="38303">
          <cell r="B38303"/>
          <cell r="F38303"/>
        </row>
        <row r="38304">
          <cell r="B38304"/>
          <cell r="F38304"/>
        </row>
        <row r="38305">
          <cell r="B38305"/>
          <cell r="F38305"/>
        </row>
        <row r="38306">
          <cell r="B38306"/>
          <cell r="F38306"/>
        </row>
        <row r="38307">
          <cell r="B38307"/>
          <cell r="F38307"/>
        </row>
        <row r="38308">
          <cell r="B38308"/>
          <cell r="F38308"/>
        </row>
        <row r="38309">
          <cell r="B38309"/>
          <cell r="F38309"/>
        </row>
        <row r="38310">
          <cell r="B38310"/>
          <cell r="F38310"/>
        </row>
        <row r="38311">
          <cell r="B38311"/>
          <cell r="F38311"/>
        </row>
        <row r="38312">
          <cell r="B38312"/>
          <cell r="F38312"/>
        </row>
        <row r="38313">
          <cell r="B38313"/>
          <cell r="F38313"/>
        </row>
        <row r="38314">
          <cell r="B38314"/>
          <cell r="F38314"/>
        </row>
        <row r="38315">
          <cell r="B38315"/>
          <cell r="F38315"/>
        </row>
        <row r="38316">
          <cell r="B38316"/>
          <cell r="F38316"/>
        </row>
        <row r="38317">
          <cell r="B38317"/>
          <cell r="F38317"/>
        </row>
        <row r="38318">
          <cell r="B38318"/>
          <cell r="F38318"/>
        </row>
        <row r="38319">
          <cell r="B38319"/>
          <cell r="F38319"/>
        </row>
        <row r="38320">
          <cell r="B38320"/>
          <cell r="F38320"/>
        </row>
        <row r="38321">
          <cell r="B38321"/>
          <cell r="F38321"/>
        </row>
        <row r="38322">
          <cell r="B38322"/>
          <cell r="F38322"/>
        </row>
        <row r="38323">
          <cell r="B38323"/>
          <cell r="F38323"/>
        </row>
        <row r="38324">
          <cell r="B38324"/>
          <cell r="F38324"/>
        </row>
        <row r="38325">
          <cell r="B38325"/>
          <cell r="F38325"/>
        </row>
        <row r="38326">
          <cell r="B38326"/>
          <cell r="F38326"/>
        </row>
        <row r="38327">
          <cell r="B38327"/>
          <cell r="F38327"/>
        </row>
        <row r="38328">
          <cell r="B38328"/>
          <cell r="F38328"/>
        </row>
        <row r="38329">
          <cell r="B38329"/>
          <cell r="F38329"/>
        </row>
        <row r="38330">
          <cell r="B38330"/>
          <cell r="F38330"/>
        </row>
        <row r="38331">
          <cell r="B38331"/>
          <cell r="F38331"/>
        </row>
        <row r="38332">
          <cell r="B38332"/>
          <cell r="F38332"/>
        </row>
        <row r="38333">
          <cell r="B38333"/>
          <cell r="F38333"/>
        </row>
        <row r="38334">
          <cell r="B38334"/>
          <cell r="F38334"/>
        </row>
        <row r="38335">
          <cell r="B38335"/>
          <cell r="F38335"/>
        </row>
        <row r="38336">
          <cell r="B38336"/>
          <cell r="F38336"/>
        </row>
        <row r="38337">
          <cell r="B38337"/>
          <cell r="F38337"/>
        </row>
        <row r="38338">
          <cell r="B38338"/>
          <cell r="F38338"/>
        </row>
        <row r="38339">
          <cell r="B38339"/>
          <cell r="F38339"/>
        </row>
        <row r="38340">
          <cell r="B38340"/>
          <cell r="F38340"/>
        </row>
        <row r="38341">
          <cell r="B38341"/>
          <cell r="F38341"/>
        </row>
        <row r="38342">
          <cell r="B38342"/>
          <cell r="F38342"/>
        </row>
        <row r="38343">
          <cell r="B38343"/>
          <cell r="F38343"/>
        </row>
        <row r="38344">
          <cell r="B38344"/>
          <cell r="F38344"/>
        </row>
        <row r="38345">
          <cell r="B38345"/>
          <cell r="F38345"/>
        </row>
        <row r="38346">
          <cell r="B38346"/>
          <cell r="F38346"/>
        </row>
        <row r="38347">
          <cell r="B38347"/>
          <cell r="F38347"/>
        </row>
        <row r="38348">
          <cell r="B38348"/>
          <cell r="F38348"/>
        </row>
        <row r="38349">
          <cell r="B38349"/>
          <cell r="F38349"/>
        </row>
        <row r="38350">
          <cell r="B38350"/>
          <cell r="F38350"/>
        </row>
        <row r="38351">
          <cell r="B38351"/>
          <cell r="F38351"/>
        </row>
        <row r="38352">
          <cell r="B38352"/>
          <cell r="F38352"/>
        </row>
        <row r="38353">
          <cell r="B38353"/>
          <cell r="F38353"/>
        </row>
        <row r="38354">
          <cell r="B38354"/>
          <cell r="F38354"/>
        </row>
        <row r="38355">
          <cell r="B38355"/>
          <cell r="F38355"/>
        </row>
        <row r="38356">
          <cell r="B38356"/>
          <cell r="F38356"/>
        </row>
        <row r="38357">
          <cell r="B38357"/>
          <cell r="F38357"/>
        </row>
        <row r="38358">
          <cell r="B38358"/>
          <cell r="F38358"/>
        </row>
        <row r="38359">
          <cell r="B38359"/>
          <cell r="F38359"/>
        </row>
        <row r="38360">
          <cell r="B38360"/>
          <cell r="F38360"/>
        </row>
        <row r="38361">
          <cell r="B38361"/>
          <cell r="F38361"/>
        </row>
        <row r="38362">
          <cell r="B38362"/>
          <cell r="F38362"/>
        </row>
        <row r="38363">
          <cell r="B38363"/>
          <cell r="F38363"/>
        </row>
        <row r="38364">
          <cell r="B38364"/>
          <cell r="F38364"/>
        </row>
        <row r="38365">
          <cell r="B38365"/>
          <cell r="F38365"/>
        </row>
        <row r="38366">
          <cell r="B38366"/>
          <cell r="F38366"/>
        </row>
        <row r="38367">
          <cell r="B38367"/>
          <cell r="F38367"/>
        </row>
        <row r="38368">
          <cell r="B38368"/>
          <cell r="F38368"/>
        </row>
        <row r="38369">
          <cell r="B38369"/>
          <cell r="F38369"/>
        </row>
        <row r="38370">
          <cell r="B38370"/>
          <cell r="F38370"/>
        </row>
        <row r="38371">
          <cell r="B38371"/>
          <cell r="F38371"/>
        </row>
        <row r="38372">
          <cell r="B38372"/>
          <cell r="F38372"/>
        </row>
        <row r="38373">
          <cell r="B38373"/>
          <cell r="F38373"/>
        </row>
        <row r="38374">
          <cell r="B38374"/>
          <cell r="F38374"/>
        </row>
        <row r="38375">
          <cell r="B38375"/>
          <cell r="F38375"/>
        </row>
        <row r="38376">
          <cell r="B38376"/>
          <cell r="F38376"/>
        </row>
        <row r="38377">
          <cell r="B38377"/>
          <cell r="F38377"/>
        </row>
        <row r="38378">
          <cell r="B38378"/>
          <cell r="F38378"/>
        </row>
        <row r="38379">
          <cell r="B38379"/>
          <cell r="F38379"/>
        </row>
        <row r="38380">
          <cell r="B38380"/>
          <cell r="F38380"/>
        </row>
        <row r="38381">
          <cell r="B38381"/>
          <cell r="F38381"/>
        </row>
        <row r="38382">
          <cell r="B38382"/>
          <cell r="F38382"/>
        </row>
        <row r="38383">
          <cell r="B38383"/>
          <cell r="F38383"/>
        </row>
        <row r="38384">
          <cell r="B38384"/>
          <cell r="F38384"/>
        </row>
        <row r="38385">
          <cell r="B38385"/>
          <cell r="F38385"/>
        </row>
        <row r="38386">
          <cell r="B38386"/>
          <cell r="F38386"/>
        </row>
        <row r="38387">
          <cell r="B38387"/>
          <cell r="F38387"/>
        </row>
        <row r="38388">
          <cell r="B38388"/>
          <cell r="F38388"/>
        </row>
        <row r="38389">
          <cell r="B38389"/>
          <cell r="F38389"/>
        </row>
        <row r="38390">
          <cell r="B38390"/>
          <cell r="F38390"/>
        </row>
        <row r="38391">
          <cell r="B38391"/>
          <cell r="F38391"/>
        </row>
        <row r="38392">
          <cell r="B38392"/>
          <cell r="F38392"/>
        </row>
        <row r="38393">
          <cell r="B38393"/>
          <cell r="F38393"/>
        </row>
        <row r="38394">
          <cell r="B38394"/>
          <cell r="F38394"/>
        </row>
        <row r="38395">
          <cell r="B38395"/>
          <cell r="F38395"/>
        </row>
        <row r="38396">
          <cell r="B38396"/>
          <cell r="F38396"/>
        </row>
        <row r="38397">
          <cell r="B38397"/>
          <cell r="F38397"/>
        </row>
        <row r="38398">
          <cell r="B38398"/>
          <cell r="F38398"/>
        </row>
        <row r="38399">
          <cell r="B38399"/>
          <cell r="F38399"/>
        </row>
        <row r="38400">
          <cell r="B38400"/>
          <cell r="F38400"/>
        </row>
        <row r="38401">
          <cell r="B38401"/>
          <cell r="F38401"/>
        </row>
        <row r="38402">
          <cell r="B38402"/>
          <cell r="F38402"/>
        </row>
        <row r="38403">
          <cell r="B38403"/>
          <cell r="F38403"/>
        </row>
        <row r="38404">
          <cell r="B38404"/>
          <cell r="F38404"/>
        </row>
        <row r="38405">
          <cell r="B38405"/>
          <cell r="F38405"/>
        </row>
        <row r="38406">
          <cell r="B38406"/>
          <cell r="F38406"/>
        </row>
        <row r="38407">
          <cell r="B38407"/>
          <cell r="F38407"/>
        </row>
        <row r="38408">
          <cell r="B38408"/>
          <cell r="F38408"/>
        </row>
        <row r="38409">
          <cell r="B38409"/>
          <cell r="F38409"/>
        </row>
        <row r="38410">
          <cell r="B38410"/>
          <cell r="F38410"/>
        </row>
        <row r="38411">
          <cell r="B38411"/>
          <cell r="F38411"/>
        </row>
        <row r="38412">
          <cell r="B38412"/>
          <cell r="F38412"/>
        </row>
        <row r="38413">
          <cell r="B38413"/>
          <cell r="F38413"/>
        </row>
        <row r="38414">
          <cell r="B38414"/>
          <cell r="F38414"/>
        </row>
        <row r="38415">
          <cell r="B38415"/>
          <cell r="F38415"/>
        </row>
        <row r="38416">
          <cell r="B38416"/>
          <cell r="F38416"/>
        </row>
        <row r="38417">
          <cell r="B38417"/>
          <cell r="F38417"/>
        </row>
        <row r="38418">
          <cell r="B38418"/>
          <cell r="F38418"/>
        </row>
        <row r="38419">
          <cell r="B38419"/>
          <cell r="F38419"/>
        </row>
        <row r="38420">
          <cell r="B38420"/>
          <cell r="F38420"/>
        </row>
        <row r="38421">
          <cell r="B38421"/>
          <cell r="F38421"/>
        </row>
        <row r="38422">
          <cell r="B38422"/>
          <cell r="F38422"/>
        </row>
        <row r="38423">
          <cell r="B38423"/>
          <cell r="F38423"/>
        </row>
        <row r="38424">
          <cell r="B38424"/>
          <cell r="F38424"/>
        </row>
        <row r="38425">
          <cell r="B38425"/>
          <cell r="F38425"/>
        </row>
        <row r="38426">
          <cell r="B38426"/>
          <cell r="F38426"/>
        </row>
        <row r="38427">
          <cell r="B38427"/>
          <cell r="F38427"/>
        </row>
        <row r="38428">
          <cell r="B38428"/>
          <cell r="F38428"/>
        </row>
        <row r="38429">
          <cell r="B38429"/>
          <cell r="F38429"/>
        </row>
        <row r="38430">
          <cell r="B38430"/>
          <cell r="F38430"/>
        </row>
        <row r="38431">
          <cell r="B38431"/>
          <cell r="F38431"/>
        </row>
        <row r="38432">
          <cell r="B38432"/>
          <cell r="F38432"/>
        </row>
        <row r="38433">
          <cell r="B38433"/>
          <cell r="F38433"/>
        </row>
        <row r="38434">
          <cell r="B38434"/>
          <cell r="F38434"/>
        </row>
        <row r="38435">
          <cell r="B38435"/>
          <cell r="F38435"/>
        </row>
        <row r="38436">
          <cell r="B38436"/>
          <cell r="F38436"/>
        </row>
        <row r="38437">
          <cell r="B38437"/>
          <cell r="F38437"/>
        </row>
        <row r="38438">
          <cell r="B38438"/>
          <cell r="F38438"/>
        </row>
        <row r="38439">
          <cell r="B38439"/>
          <cell r="F38439"/>
        </row>
        <row r="38440">
          <cell r="B38440"/>
          <cell r="F38440"/>
        </row>
        <row r="38441">
          <cell r="B38441"/>
          <cell r="F38441"/>
        </row>
        <row r="38442">
          <cell r="B38442"/>
          <cell r="F38442"/>
        </row>
        <row r="38443">
          <cell r="B38443"/>
          <cell r="F38443"/>
        </row>
        <row r="38444">
          <cell r="B38444"/>
          <cell r="F38444"/>
        </row>
        <row r="38445">
          <cell r="B38445"/>
          <cell r="F38445"/>
        </row>
        <row r="38446">
          <cell r="B38446"/>
          <cell r="F38446"/>
        </row>
        <row r="38447">
          <cell r="B38447"/>
          <cell r="F38447"/>
        </row>
        <row r="38448">
          <cell r="B38448"/>
          <cell r="F38448"/>
        </row>
        <row r="38449">
          <cell r="B38449"/>
          <cell r="F38449"/>
        </row>
        <row r="38450">
          <cell r="B38450"/>
          <cell r="F38450"/>
        </row>
        <row r="38451">
          <cell r="B38451"/>
          <cell r="F38451"/>
        </row>
        <row r="38452">
          <cell r="B38452"/>
          <cell r="F38452"/>
        </row>
        <row r="38453">
          <cell r="B38453"/>
          <cell r="F38453"/>
        </row>
        <row r="38454">
          <cell r="B38454"/>
          <cell r="F38454"/>
        </row>
        <row r="38455">
          <cell r="B38455"/>
          <cell r="F38455"/>
        </row>
        <row r="38456">
          <cell r="B38456"/>
          <cell r="F38456"/>
        </row>
        <row r="38457">
          <cell r="B38457"/>
          <cell r="F38457"/>
        </row>
        <row r="38458">
          <cell r="B38458"/>
          <cell r="F38458"/>
        </row>
        <row r="38459">
          <cell r="B38459"/>
          <cell r="F38459"/>
        </row>
        <row r="38460">
          <cell r="B38460"/>
          <cell r="F38460"/>
        </row>
        <row r="38461">
          <cell r="B38461"/>
          <cell r="F38461"/>
        </row>
        <row r="38462">
          <cell r="B38462"/>
          <cell r="F38462"/>
        </row>
        <row r="38463">
          <cell r="B38463"/>
          <cell r="F38463"/>
        </row>
        <row r="38464">
          <cell r="B38464"/>
          <cell r="F38464"/>
        </row>
        <row r="38465">
          <cell r="B38465"/>
          <cell r="F38465"/>
        </row>
        <row r="38466">
          <cell r="B38466"/>
          <cell r="F38466"/>
        </row>
        <row r="38467">
          <cell r="B38467"/>
          <cell r="F38467"/>
        </row>
        <row r="38468">
          <cell r="B38468"/>
          <cell r="F38468"/>
        </row>
        <row r="38469">
          <cell r="B38469"/>
          <cell r="F38469"/>
        </row>
        <row r="38470">
          <cell r="B38470"/>
          <cell r="F38470"/>
        </row>
        <row r="38471">
          <cell r="B38471"/>
          <cell r="F38471"/>
        </row>
        <row r="38472">
          <cell r="B38472"/>
          <cell r="F38472"/>
        </row>
        <row r="38473">
          <cell r="B38473"/>
          <cell r="F38473"/>
        </row>
        <row r="38474">
          <cell r="B38474"/>
          <cell r="F38474"/>
        </row>
        <row r="38475">
          <cell r="B38475"/>
          <cell r="F38475"/>
        </row>
        <row r="38476">
          <cell r="B38476"/>
          <cell r="F38476"/>
        </row>
        <row r="38477">
          <cell r="B38477"/>
          <cell r="F38477"/>
        </row>
        <row r="38478">
          <cell r="B38478"/>
          <cell r="F38478"/>
        </row>
        <row r="38479">
          <cell r="B38479"/>
          <cell r="F38479"/>
        </row>
        <row r="38480">
          <cell r="B38480"/>
          <cell r="F38480"/>
        </row>
        <row r="38481">
          <cell r="B38481"/>
          <cell r="F38481"/>
        </row>
        <row r="38482">
          <cell r="B38482"/>
          <cell r="F38482"/>
        </row>
        <row r="38483">
          <cell r="B38483"/>
          <cell r="F38483"/>
        </row>
        <row r="38484">
          <cell r="B38484"/>
          <cell r="F38484"/>
        </row>
        <row r="38485">
          <cell r="B38485"/>
          <cell r="F38485"/>
        </row>
        <row r="38486">
          <cell r="B38486"/>
          <cell r="F38486"/>
        </row>
        <row r="38487">
          <cell r="B38487"/>
          <cell r="F38487"/>
        </row>
        <row r="38488">
          <cell r="B38488"/>
          <cell r="F38488"/>
        </row>
        <row r="38489">
          <cell r="B38489"/>
          <cell r="F38489"/>
        </row>
        <row r="38490">
          <cell r="B38490"/>
          <cell r="F38490"/>
        </row>
        <row r="38491">
          <cell r="B38491"/>
          <cell r="F38491"/>
        </row>
        <row r="38492">
          <cell r="B38492"/>
          <cell r="F38492"/>
        </row>
        <row r="38493">
          <cell r="B38493"/>
          <cell r="F38493"/>
        </row>
        <row r="38494">
          <cell r="B38494"/>
          <cell r="F38494"/>
        </row>
        <row r="38495">
          <cell r="B38495"/>
          <cell r="F38495"/>
        </row>
        <row r="38496">
          <cell r="B38496"/>
          <cell r="F38496"/>
        </row>
        <row r="38497">
          <cell r="B38497"/>
          <cell r="F38497"/>
        </row>
        <row r="38498">
          <cell r="B38498"/>
          <cell r="F38498"/>
        </row>
        <row r="38499">
          <cell r="B38499"/>
          <cell r="F38499"/>
        </row>
        <row r="38500">
          <cell r="B38500"/>
          <cell r="F38500"/>
        </row>
        <row r="38501">
          <cell r="B38501"/>
          <cell r="F38501"/>
        </row>
        <row r="38502">
          <cell r="B38502"/>
          <cell r="F38502"/>
        </row>
        <row r="38503">
          <cell r="B38503"/>
          <cell r="F38503"/>
        </row>
        <row r="38504">
          <cell r="B38504"/>
          <cell r="F38504"/>
        </row>
        <row r="38505">
          <cell r="B38505"/>
          <cell r="F38505"/>
        </row>
        <row r="38506">
          <cell r="B38506"/>
          <cell r="F38506"/>
        </row>
        <row r="38507">
          <cell r="B38507"/>
          <cell r="F38507"/>
        </row>
        <row r="38508">
          <cell r="B38508"/>
          <cell r="F38508"/>
        </row>
        <row r="38509">
          <cell r="B38509"/>
          <cell r="F38509"/>
        </row>
        <row r="38510">
          <cell r="B38510"/>
          <cell r="F38510"/>
        </row>
        <row r="38511">
          <cell r="B38511"/>
          <cell r="F38511"/>
        </row>
        <row r="38512">
          <cell r="B38512"/>
          <cell r="F38512"/>
        </row>
        <row r="38513">
          <cell r="B38513"/>
          <cell r="F38513"/>
        </row>
        <row r="38514">
          <cell r="B38514"/>
          <cell r="F38514"/>
        </row>
        <row r="38515">
          <cell r="B38515"/>
          <cell r="F38515"/>
        </row>
        <row r="38516">
          <cell r="B38516"/>
          <cell r="F38516"/>
        </row>
        <row r="38517">
          <cell r="B38517"/>
          <cell r="F38517"/>
        </row>
        <row r="38518">
          <cell r="B38518"/>
          <cell r="F38518"/>
        </row>
        <row r="38519">
          <cell r="B38519"/>
          <cell r="F38519"/>
        </row>
        <row r="38520">
          <cell r="B38520"/>
          <cell r="F38520"/>
        </row>
        <row r="38521">
          <cell r="B38521"/>
          <cell r="F38521"/>
        </row>
        <row r="38522">
          <cell r="B38522"/>
          <cell r="F38522"/>
        </row>
        <row r="38523">
          <cell r="B38523"/>
          <cell r="F38523"/>
        </row>
        <row r="38524">
          <cell r="B38524"/>
          <cell r="F38524"/>
        </row>
        <row r="38525">
          <cell r="B38525"/>
          <cell r="F38525"/>
        </row>
        <row r="38526">
          <cell r="B38526"/>
          <cell r="F38526"/>
        </row>
        <row r="38527">
          <cell r="B38527"/>
          <cell r="F38527"/>
        </row>
        <row r="38528">
          <cell r="B38528"/>
          <cell r="F38528"/>
        </row>
        <row r="38529">
          <cell r="B38529"/>
          <cell r="F38529"/>
        </row>
        <row r="38530">
          <cell r="B38530"/>
          <cell r="F38530"/>
        </row>
        <row r="38531">
          <cell r="B38531"/>
          <cell r="F38531"/>
        </row>
        <row r="38532">
          <cell r="B38532"/>
          <cell r="F38532"/>
        </row>
        <row r="38533">
          <cell r="B38533"/>
          <cell r="F38533"/>
        </row>
        <row r="38534">
          <cell r="B38534"/>
          <cell r="F38534"/>
        </row>
        <row r="38535">
          <cell r="B38535"/>
          <cell r="F38535"/>
        </row>
        <row r="38536">
          <cell r="B38536"/>
          <cell r="F38536"/>
        </row>
        <row r="38537">
          <cell r="B38537"/>
          <cell r="F38537"/>
        </row>
        <row r="38538">
          <cell r="B38538"/>
          <cell r="F38538"/>
        </row>
        <row r="38539">
          <cell r="B38539"/>
          <cell r="F38539"/>
        </row>
        <row r="38540">
          <cell r="B38540"/>
          <cell r="F38540"/>
        </row>
        <row r="38541">
          <cell r="B38541"/>
          <cell r="F38541"/>
        </row>
        <row r="38542">
          <cell r="B38542"/>
          <cell r="F38542"/>
        </row>
        <row r="38543">
          <cell r="B38543"/>
          <cell r="F38543"/>
        </row>
        <row r="38544">
          <cell r="B38544"/>
          <cell r="F38544"/>
        </row>
        <row r="38545">
          <cell r="B38545"/>
          <cell r="F38545"/>
        </row>
        <row r="38546">
          <cell r="B38546"/>
          <cell r="F38546"/>
        </row>
        <row r="38547">
          <cell r="B38547"/>
          <cell r="F38547"/>
        </row>
        <row r="38548">
          <cell r="B38548"/>
          <cell r="F38548"/>
        </row>
        <row r="38549">
          <cell r="B38549"/>
          <cell r="F38549"/>
        </row>
        <row r="38550">
          <cell r="B38550"/>
          <cell r="F38550"/>
        </row>
        <row r="38551">
          <cell r="B38551"/>
          <cell r="F38551"/>
        </row>
        <row r="38552">
          <cell r="B38552"/>
          <cell r="F38552"/>
        </row>
        <row r="38553">
          <cell r="B38553"/>
          <cell r="F38553"/>
        </row>
        <row r="38554">
          <cell r="B38554"/>
          <cell r="F38554"/>
        </row>
        <row r="38555">
          <cell r="B38555"/>
          <cell r="F38555"/>
        </row>
        <row r="38556">
          <cell r="B38556"/>
          <cell r="F38556"/>
        </row>
        <row r="38557">
          <cell r="B38557"/>
          <cell r="F38557"/>
        </row>
        <row r="38558">
          <cell r="B38558"/>
          <cell r="F38558"/>
        </row>
        <row r="38559">
          <cell r="B38559"/>
          <cell r="F38559"/>
        </row>
        <row r="38560">
          <cell r="B38560"/>
          <cell r="F38560"/>
        </row>
        <row r="38561">
          <cell r="B38561"/>
          <cell r="F38561"/>
        </row>
        <row r="38562">
          <cell r="B38562"/>
          <cell r="F38562"/>
        </row>
        <row r="38563">
          <cell r="B38563"/>
          <cell r="F38563"/>
        </row>
        <row r="38564">
          <cell r="B38564"/>
          <cell r="F38564"/>
        </row>
        <row r="38565">
          <cell r="B38565"/>
          <cell r="F38565"/>
        </row>
        <row r="38566">
          <cell r="B38566"/>
          <cell r="F38566"/>
        </row>
        <row r="38567">
          <cell r="B38567"/>
          <cell r="F38567"/>
        </row>
        <row r="38568">
          <cell r="B38568"/>
          <cell r="F38568"/>
        </row>
        <row r="38569">
          <cell r="B38569"/>
          <cell r="F38569"/>
        </row>
        <row r="38570">
          <cell r="B38570"/>
          <cell r="F38570"/>
        </row>
        <row r="38571">
          <cell r="B38571"/>
          <cell r="F38571"/>
        </row>
        <row r="38572">
          <cell r="B38572"/>
          <cell r="F38572"/>
        </row>
        <row r="38573">
          <cell r="B38573"/>
          <cell r="F38573"/>
        </row>
        <row r="38574">
          <cell r="B38574"/>
          <cell r="F38574"/>
        </row>
        <row r="38575">
          <cell r="B38575"/>
          <cell r="F38575"/>
        </row>
        <row r="38576">
          <cell r="B38576"/>
          <cell r="F38576"/>
        </row>
        <row r="38577">
          <cell r="B38577"/>
          <cell r="F38577"/>
        </row>
        <row r="38578">
          <cell r="B38578"/>
          <cell r="F38578"/>
        </row>
        <row r="38579">
          <cell r="B38579"/>
          <cell r="F38579"/>
        </row>
        <row r="38580">
          <cell r="B38580"/>
          <cell r="F38580"/>
        </row>
        <row r="38581">
          <cell r="B38581"/>
          <cell r="F38581"/>
        </row>
        <row r="38582">
          <cell r="B38582"/>
          <cell r="F38582"/>
        </row>
        <row r="38583">
          <cell r="B38583"/>
          <cell r="F38583"/>
        </row>
        <row r="38584">
          <cell r="B38584"/>
          <cell r="F38584"/>
        </row>
        <row r="38585">
          <cell r="B38585"/>
          <cell r="F38585"/>
        </row>
        <row r="38586">
          <cell r="B38586"/>
          <cell r="F38586"/>
        </row>
        <row r="38587">
          <cell r="B38587"/>
          <cell r="F38587"/>
        </row>
        <row r="38588">
          <cell r="B38588"/>
          <cell r="F38588"/>
        </row>
        <row r="38589">
          <cell r="B38589"/>
          <cell r="F38589"/>
        </row>
        <row r="38590">
          <cell r="B38590"/>
          <cell r="F38590"/>
        </row>
        <row r="38591">
          <cell r="B38591"/>
          <cell r="F38591"/>
        </row>
        <row r="38592">
          <cell r="B38592"/>
          <cell r="F38592"/>
        </row>
        <row r="38593">
          <cell r="B38593"/>
          <cell r="F38593"/>
        </row>
        <row r="38594">
          <cell r="B38594"/>
          <cell r="F38594"/>
        </row>
        <row r="38595">
          <cell r="B38595"/>
          <cell r="F38595"/>
        </row>
        <row r="38596">
          <cell r="B38596"/>
          <cell r="F38596"/>
        </row>
        <row r="38597">
          <cell r="B38597"/>
          <cell r="F38597"/>
        </row>
        <row r="38598">
          <cell r="B38598"/>
          <cell r="F38598"/>
        </row>
        <row r="38599">
          <cell r="B38599"/>
          <cell r="F38599"/>
        </row>
        <row r="38600">
          <cell r="B38600"/>
          <cell r="F38600"/>
        </row>
        <row r="38601">
          <cell r="B38601"/>
          <cell r="F38601"/>
        </row>
        <row r="38602">
          <cell r="B38602"/>
          <cell r="F38602"/>
        </row>
        <row r="38603">
          <cell r="B38603"/>
          <cell r="F38603"/>
        </row>
        <row r="38604">
          <cell r="B38604"/>
          <cell r="F38604"/>
        </row>
        <row r="38605">
          <cell r="B38605"/>
          <cell r="F38605"/>
        </row>
        <row r="38606">
          <cell r="B38606"/>
          <cell r="F38606"/>
        </row>
        <row r="38607">
          <cell r="B38607"/>
          <cell r="F38607"/>
        </row>
        <row r="38608">
          <cell r="B38608"/>
          <cell r="F38608"/>
        </row>
        <row r="38609">
          <cell r="B38609"/>
          <cell r="F38609"/>
        </row>
        <row r="38610">
          <cell r="B38610"/>
          <cell r="F38610"/>
        </row>
        <row r="38611">
          <cell r="B38611"/>
          <cell r="F38611"/>
        </row>
        <row r="38612">
          <cell r="B38612"/>
          <cell r="F38612"/>
        </row>
        <row r="38613">
          <cell r="B38613"/>
          <cell r="F38613"/>
        </row>
        <row r="38614">
          <cell r="B38614"/>
          <cell r="F38614"/>
        </row>
        <row r="38615">
          <cell r="B38615"/>
          <cell r="F38615"/>
        </row>
        <row r="38616">
          <cell r="B38616"/>
          <cell r="F38616"/>
        </row>
        <row r="38617">
          <cell r="B38617"/>
          <cell r="F38617"/>
        </row>
        <row r="38618">
          <cell r="B38618"/>
          <cell r="F38618"/>
        </row>
        <row r="38619">
          <cell r="B38619"/>
          <cell r="F38619"/>
        </row>
        <row r="38620">
          <cell r="B38620"/>
          <cell r="F38620"/>
        </row>
        <row r="38621">
          <cell r="B38621"/>
          <cell r="F38621"/>
        </row>
        <row r="38622">
          <cell r="B38622"/>
          <cell r="F38622"/>
        </row>
        <row r="38623">
          <cell r="B38623"/>
          <cell r="F38623"/>
        </row>
        <row r="38624">
          <cell r="B38624"/>
          <cell r="F38624"/>
        </row>
        <row r="38625">
          <cell r="B38625"/>
          <cell r="F38625"/>
        </row>
        <row r="38626">
          <cell r="B38626"/>
          <cell r="F38626"/>
        </row>
        <row r="38627">
          <cell r="B38627"/>
          <cell r="F38627"/>
        </row>
        <row r="38628">
          <cell r="B38628"/>
          <cell r="F38628"/>
        </row>
        <row r="38629">
          <cell r="B38629"/>
          <cell r="F38629"/>
        </row>
        <row r="38630">
          <cell r="B38630"/>
          <cell r="F38630"/>
        </row>
        <row r="38631">
          <cell r="B38631"/>
          <cell r="F38631"/>
        </row>
        <row r="38632">
          <cell r="B38632"/>
          <cell r="F38632"/>
        </row>
        <row r="38633">
          <cell r="B38633"/>
          <cell r="F38633"/>
        </row>
        <row r="38634">
          <cell r="B38634"/>
          <cell r="F38634"/>
        </row>
        <row r="38635">
          <cell r="B38635"/>
          <cell r="F38635"/>
        </row>
        <row r="38636">
          <cell r="B38636"/>
          <cell r="F38636"/>
        </row>
        <row r="38637">
          <cell r="B38637"/>
          <cell r="F38637"/>
        </row>
        <row r="38638">
          <cell r="B38638"/>
          <cell r="F38638"/>
        </row>
        <row r="38639">
          <cell r="B38639"/>
          <cell r="F38639"/>
        </row>
        <row r="38640">
          <cell r="B38640"/>
          <cell r="F38640"/>
        </row>
        <row r="38641">
          <cell r="B38641"/>
          <cell r="F38641"/>
        </row>
        <row r="38642">
          <cell r="B38642"/>
          <cell r="F38642"/>
        </row>
        <row r="38643">
          <cell r="B38643"/>
          <cell r="F38643"/>
        </row>
        <row r="38644">
          <cell r="B38644"/>
          <cell r="F38644"/>
        </row>
        <row r="38645">
          <cell r="B38645"/>
          <cell r="F38645"/>
        </row>
        <row r="38646">
          <cell r="B38646"/>
          <cell r="F38646"/>
        </row>
        <row r="38647">
          <cell r="B38647"/>
          <cell r="F38647"/>
        </row>
        <row r="38648">
          <cell r="B38648"/>
          <cell r="F38648"/>
        </row>
        <row r="38649">
          <cell r="B38649"/>
          <cell r="F38649"/>
        </row>
        <row r="38650">
          <cell r="B38650"/>
          <cell r="F38650"/>
        </row>
        <row r="38651">
          <cell r="B38651"/>
          <cell r="F38651"/>
        </row>
        <row r="38652">
          <cell r="B38652"/>
          <cell r="F38652"/>
        </row>
        <row r="38653">
          <cell r="B38653"/>
          <cell r="F38653"/>
        </row>
        <row r="38654">
          <cell r="B38654"/>
          <cell r="F38654"/>
        </row>
        <row r="38655">
          <cell r="B38655"/>
          <cell r="F38655"/>
        </row>
        <row r="38656">
          <cell r="B38656"/>
          <cell r="F38656"/>
        </row>
        <row r="38657">
          <cell r="B38657"/>
          <cell r="F38657"/>
        </row>
        <row r="38658">
          <cell r="B38658"/>
          <cell r="F38658"/>
        </row>
        <row r="38659">
          <cell r="B38659"/>
          <cell r="F38659"/>
        </row>
        <row r="38660">
          <cell r="B38660"/>
          <cell r="F38660"/>
        </row>
        <row r="38661">
          <cell r="B38661"/>
          <cell r="F38661"/>
        </row>
        <row r="38662">
          <cell r="B38662"/>
          <cell r="F38662"/>
        </row>
        <row r="38663">
          <cell r="B38663"/>
          <cell r="F38663"/>
        </row>
        <row r="38664">
          <cell r="B38664"/>
          <cell r="F38664"/>
        </row>
        <row r="38665">
          <cell r="B38665"/>
          <cell r="F38665"/>
        </row>
        <row r="38666">
          <cell r="B38666"/>
          <cell r="F38666"/>
        </row>
        <row r="38667">
          <cell r="B38667"/>
          <cell r="F38667"/>
        </row>
        <row r="38668">
          <cell r="B38668"/>
          <cell r="F38668"/>
        </row>
        <row r="38669">
          <cell r="B38669"/>
          <cell r="F38669"/>
        </row>
        <row r="38670">
          <cell r="B38670"/>
          <cell r="F38670"/>
        </row>
        <row r="38671">
          <cell r="B38671"/>
          <cell r="F38671"/>
        </row>
        <row r="38672">
          <cell r="B38672"/>
          <cell r="F38672"/>
        </row>
        <row r="38673">
          <cell r="B38673"/>
          <cell r="F38673"/>
        </row>
        <row r="38674">
          <cell r="B38674"/>
          <cell r="F38674"/>
        </row>
        <row r="38675">
          <cell r="B38675"/>
          <cell r="F38675"/>
        </row>
        <row r="38676">
          <cell r="B38676"/>
          <cell r="F38676"/>
        </row>
        <row r="38677">
          <cell r="B38677"/>
          <cell r="F38677"/>
        </row>
        <row r="38678">
          <cell r="B38678"/>
          <cell r="F38678"/>
        </row>
        <row r="38679">
          <cell r="B38679"/>
          <cell r="F38679"/>
        </row>
        <row r="38680">
          <cell r="B38680"/>
          <cell r="F38680"/>
        </row>
        <row r="38681">
          <cell r="B38681"/>
          <cell r="F38681"/>
        </row>
        <row r="38682">
          <cell r="B38682"/>
          <cell r="F38682"/>
        </row>
        <row r="38683">
          <cell r="B38683"/>
          <cell r="F38683"/>
        </row>
        <row r="38684">
          <cell r="B38684"/>
          <cell r="F38684"/>
        </row>
        <row r="38685">
          <cell r="B38685"/>
          <cell r="F38685"/>
        </row>
        <row r="38686">
          <cell r="B38686"/>
          <cell r="F38686"/>
        </row>
        <row r="38687">
          <cell r="B38687"/>
          <cell r="F38687"/>
        </row>
        <row r="38688">
          <cell r="B38688"/>
          <cell r="F38688"/>
        </row>
        <row r="38689">
          <cell r="B38689"/>
          <cell r="F38689"/>
        </row>
        <row r="38690">
          <cell r="B38690"/>
          <cell r="F38690"/>
        </row>
        <row r="38691">
          <cell r="B38691"/>
          <cell r="F38691"/>
        </row>
        <row r="38692">
          <cell r="B38692"/>
          <cell r="F38692"/>
        </row>
        <row r="38693">
          <cell r="B38693"/>
          <cell r="F38693"/>
        </row>
        <row r="38694">
          <cell r="B38694"/>
          <cell r="F38694"/>
        </row>
        <row r="38695">
          <cell r="B38695"/>
          <cell r="F38695"/>
        </row>
        <row r="38696">
          <cell r="B38696"/>
          <cell r="F38696"/>
        </row>
        <row r="38697">
          <cell r="B38697"/>
          <cell r="F38697"/>
        </row>
        <row r="38698">
          <cell r="B38698"/>
          <cell r="F38698"/>
        </row>
        <row r="38699">
          <cell r="B38699"/>
          <cell r="F38699"/>
        </row>
        <row r="38700">
          <cell r="B38700"/>
          <cell r="F38700"/>
        </row>
        <row r="38701">
          <cell r="B38701"/>
          <cell r="F38701"/>
        </row>
        <row r="38702">
          <cell r="B38702"/>
          <cell r="F38702"/>
        </row>
        <row r="38703">
          <cell r="B38703"/>
          <cell r="F38703"/>
        </row>
        <row r="38704">
          <cell r="B38704"/>
          <cell r="F38704"/>
        </row>
        <row r="38705">
          <cell r="B38705"/>
          <cell r="F38705"/>
        </row>
        <row r="38706">
          <cell r="B38706"/>
          <cell r="F38706"/>
        </row>
        <row r="38707">
          <cell r="B38707"/>
          <cell r="F38707"/>
        </row>
        <row r="38708">
          <cell r="B38708"/>
          <cell r="F38708"/>
        </row>
        <row r="38709">
          <cell r="B38709"/>
          <cell r="F38709"/>
        </row>
        <row r="38710">
          <cell r="B38710"/>
          <cell r="F38710"/>
        </row>
        <row r="38711">
          <cell r="B38711"/>
          <cell r="F38711"/>
        </row>
        <row r="38712">
          <cell r="B38712"/>
          <cell r="F38712"/>
        </row>
        <row r="38713">
          <cell r="B38713"/>
          <cell r="F38713"/>
        </row>
        <row r="38714">
          <cell r="B38714"/>
          <cell r="F38714"/>
        </row>
        <row r="38715">
          <cell r="B38715"/>
          <cell r="F38715"/>
        </row>
        <row r="38716">
          <cell r="B38716"/>
          <cell r="F38716"/>
        </row>
        <row r="38717">
          <cell r="B38717"/>
          <cell r="F38717"/>
        </row>
        <row r="38718">
          <cell r="B38718"/>
          <cell r="F38718"/>
        </row>
        <row r="38719">
          <cell r="B38719"/>
          <cell r="F38719"/>
        </row>
        <row r="38720">
          <cell r="B38720"/>
          <cell r="F38720"/>
        </row>
        <row r="38721">
          <cell r="B38721"/>
          <cell r="F38721"/>
        </row>
        <row r="38722">
          <cell r="B38722"/>
          <cell r="F38722"/>
        </row>
        <row r="38723">
          <cell r="B38723"/>
          <cell r="F38723"/>
        </row>
        <row r="38724">
          <cell r="B38724"/>
          <cell r="F38724"/>
        </row>
        <row r="38725">
          <cell r="B38725"/>
          <cell r="F38725"/>
        </row>
        <row r="38726">
          <cell r="B38726"/>
          <cell r="F38726"/>
        </row>
        <row r="38727">
          <cell r="B38727"/>
          <cell r="F38727"/>
        </row>
        <row r="38728">
          <cell r="B38728"/>
          <cell r="F38728"/>
        </row>
        <row r="38729">
          <cell r="B38729"/>
          <cell r="F38729"/>
        </row>
        <row r="38730">
          <cell r="B38730"/>
          <cell r="F38730"/>
        </row>
        <row r="38731">
          <cell r="B38731"/>
          <cell r="F38731"/>
        </row>
        <row r="38732">
          <cell r="B38732"/>
          <cell r="F38732"/>
        </row>
        <row r="38733">
          <cell r="B38733"/>
          <cell r="F38733"/>
        </row>
        <row r="38734">
          <cell r="B38734"/>
          <cell r="F38734"/>
        </row>
        <row r="38735">
          <cell r="B38735"/>
          <cell r="F38735"/>
        </row>
        <row r="38736">
          <cell r="B38736"/>
          <cell r="F38736"/>
        </row>
        <row r="38737">
          <cell r="B38737"/>
          <cell r="F38737"/>
        </row>
        <row r="38738">
          <cell r="B38738"/>
          <cell r="F38738"/>
        </row>
        <row r="38739">
          <cell r="B38739"/>
          <cell r="F38739"/>
        </row>
        <row r="38740">
          <cell r="B38740"/>
          <cell r="F38740"/>
        </row>
        <row r="38741">
          <cell r="B38741"/>
          <cell r="F38741"/>
        </row>
        <row r="38742">
          <cell r="B38742"/>
          <cell r="F38742"/>
        </row>
        <row r="38743">
          <cell r="B38743"/>
          <cell r="F38743"/>
        </row>
        <row r="38744">
          <cell r="B38744"/>
          <cell r="F38744"/>
        </row>
        <row r="38745">
          <cell r="B38745"/>
          <cell r="F38745"/>
        </row>
        <row r="38746">
          <cell r="B38746"/>
          <cell r="F38746"/>
        </row>
        <row r="38747">
          <cell r="B38747"/>
          <cell r="F38747"/>
        </row>
        <row r="38748">
          <cell r="B38748"/>
          <cell r="F38748"/>
        </row>
        <row r="38749">
          <cell r="B38749"/>
          <cell r="F38749"/>
        </row>
        <row r="38750">
          <cell r="B38750"/>
          <cell r="F38750"/>
        </row>
        <row r="38751">
          <cell r="B38751"/>
          <cell r="F38751"/>
        </row>
        <row r="38752">
          <cell r="B38752"/>
          <cell r="F38752"/>
        </row>
        <row r="38753">
          <cell r="B38753"/>
          <cell r="F38753"/>
        </row>
        <row r="38754">
          <cell r="B38754"/>
          <cell r="F38754"/>
        </row>
        <row r="38755">
          <cell r="B38755"/>
          <cell r="F38755"/>
        </row>
        <row r="38756">
          <cell r="B38756"/>
          <cell r="F38756"/>
        </row>
        <row r="38757">
          <cell r="B38757"/>
          <cell r="F38757"/>
        </row>
        <row r="38758">
          <cell r="B38758"/>
          <cell r="F38758"/>
        </row>
        <row r="38759">
          <cell r="B38759"/>
          <cell r="F38759"/>
        </row>
        <row r="38760">
          <cell r="B38760"/>
          <cell r="F38760"/>
        </row>
        <row r="38761">
          <cell r="B38761"/>
          <cell r="F38761"/>
        </row>
        <row r="38762">
          <cell r="B38762"/>
          <cell r="F38762"/>
        </row>
        <row r="38763">
          <cell r="B38763"/>
          <cell r="F38763"/>
        </row>
        <row r="38764">
          <cell r="B38764"/>
          <cell r="F38764"/>
        </row>
        <row r="38765">
          <cell r="B38765"/>
          <cell r="F38765"/>
        </row>
        <row r="38766">
          <cell r="B38766"/>
          <cell r="F38766"/>
        </row>
        <row r="38767">
          <cell r="B38767"/>
          <cell r="F38767"/>
        </row>
        <row r="38768">
          <cell r="B38768"/>
          <cell r="F38768"/>
        </row>
        <row r="38769">
          <cell r="B38769"/>
          <cell r="F38769"/>
        </row>
        <row r="38770">
          <cell r="B38770"/>
          <cell r="F38770"/>
        </row>
        <row r="38771">
          <cell r="B38771"/>
          <cell r="F38771"/>
        </row>
        <row r="38772">
          <cell r="B38772"/>
          <cell r="F38772"/>
        </row>
        <row r="38773">
          <cell r="B38773"/>
          <cell r="F38773"/>
        </row>
        <row r="38774">
          <cell r="B38774"/>
          <cell r="F38774"/>
        </row>
        <row r="38775">
          <cell r="B38775"/>
          <cell r="F38775"/>
        </row>
        <row r="38776">
          <cell r="B38776"/>
          <cell r="F38776"/>
        </row>
        <row r="38777">
          <cell r="B38777"/>
          <cell r="F38777"/>
        </row>
        <row r="38778">
          <cell r="B38778"/>
          <cell r="F38778"/>
        </row>
        <row r="38779">
          <cell r="B38779"/>
          <cell r="F38779"/>
        </row>
        <row r="38780">
          <cell r="B38780"/>
          <cell r="F38780"/>
        </row>
        <row r="38781">
          <cell r="B38781"/>
          <cell r="F38781"/>
        </row>
        <row r="38782">
          <cell r="B38782"/>
          <cell r="F38782"/>
        </row>
        <row r="38783">
          <cell r="B38783"/>
          <cell r="F38783"/>
        </row>
        <row r="38784">
          <cell r="B38784"/>
          <cell r="F38784"/>
        </row>
        <row r="38785">
          <cell r="B38785"/>
          <cell r="F38785"/>
        </row>
        <row r="38786">
          <cell r="B38786"/>
          <cell r="F38786"/>
        </row>
        <row r="38787">
          <cell r="B38787"/>
          <cell r="F38787"/>
        </row>
        <row r="38788">
          <cell r="B38788"/>
          <cell r="F38788"/>
        </row>
        <row r="38789">
          <cell r="B38789"/>
          <cell r="F38789"/>
        </row>
        <row r="38790">
          <cell r="B38790"/>
          <cell r="F38790"/>
        </row>
        <row r="38791">
          <cell r="B38791"/>
          <cell r="F38791"/>
        </row>
        <row r="38792">
          <cell r="B38792"/>
          <cell r="F38792"/>
        </row>
        <row r="38793">
          <cell r="B38793"/>
          <cell r="F38793"/>
        </row>
        <row r="38794">
          <cell r="B38794"/>
          <cell r="F38794"/>
        </row>
        <row r="38795">
          <cell r="B38795"/>
          <cell r="F38795"/>
        </row>
        <row r="38796">
          <cell r="B38796"/>
          <cell r="F38796"/>
        </row>
        <row r="38797">
          <cell r="B38797"/>
          <cell r="F38797"/>
        </row>
        <row r="38798">
          <cell r="B38798"/>
          <cell r="F38798"/>
        </row>
        <row r="38799">
          <cell r="B38799"/>
          <cell r="F38799"/>
        </row>
        <row r="38800">
          <cell r="B38800"/>
          <cell r="F38800"/>
        </row>
        <row r="38801">
          <cell r="B38801"/>
          <cell r="F38801"/>
        </row>
        <row r="38802">
          <cell r="B38802"/>
          <cell r="F38802"/>
        </row>
        <row r="38803">
          <cell r="B38803"/>
          <cell r="F38803"/>
        </row>
        <row r="38804">
          <cell r="B38804"/>
          <cell r="F38804"/>
        </row>
        <row r="38805">
          <cell r="B38805"/>
          <cell r="F38805"/>
        </row>
        <row r="38806">
          <cell r="B38806"/>
          <cell r="F38806"/>
        </row>
        <row r="38807">
          <cell r="B38807"/>
          <cell r="F38807"/>
        </row>
        <row r="38808">
          <cell r="B38808"/>
          <cell r="F38808"/>
        </row>
        <row r="38809">
          <cell r="B38809"/>
          <cell r="F38809"/>
        </row>
        <row r="38810">
          <cell r="B38810"/>
          <cell r="F38810"/>
        </row>
        <row r="38811">
          <cell r="B38811"/>
          <cell r="F38811"/>
        </row>
        <row r="38812">
          <cell r="B38812"/>
          <cell r="F38812"/>
        </row>
        <row r="38813">
          <cell r="B38813"/>
          <cell r="F38813"/>
        </row>
        <row r="38814">
          <cell r="B38814"/>
          <cell r="F38814"/>
        </row>
        <row r="38815">
          <cell r="B38815"/>
          <cell r="F38815"/>
        </row>
        <row r="38816">
          <cell r="B38816"/>
          <cell r="F38816"/>
        </row>
        <row r="38817">
          <cell r="B38817"/>
          <cell r="F38817"/>
        </row>
        <row r="38818">
          <cell r="B38818"/>
          <cell r="F38818"/>
        </row>
        <row r="38819">
          <cell r="B38819"/>
          <cell r="F38819"/>
        </row>
        <row r="38820">
          <cell r="B38820"/>
          <cell r="F38820"/>
        </row>
        <row r="38821">
          <cell r="B38821"/>
          <cell r="F38821"/>
        </row>
        <row r="38822">
          <cell r="B38822"/>
          <cell r="F38822"/>
        </row>
        <row r="38823">
          <cell r="B38823"/>
          <cell r="F38823"/>
        </row>
        <row r="38824">
          <cell r="B38824"/>
          <cell r="F38824"/>
        </row>
        <row r="38825">
          <cell r="B38825"/>
          <cell r="F38825"/>
        </row>
        <row r="38826">
          <cell r="B38826"/>
          <cell r="F38826"/>
        </row>
        <row r="38827">
          <cell r="B38827"/>
          <cell r="F38827"/>
        </row>
        <row r="38828">
          <cell r="B38828"/>
          <cell r="F38828"/>
        </row>
        <row r="38829">
          <cell r="B38829"/>
          <cell r="F38829"/>
        </row>
        <row r="38830">
          <cell r="B38830"/>
          <cell r="F38830"/>
        </row>
        <row r="38831">
          <cell r="B38831"/>
          <cell r="F38831"/>
        </row>
        <row r="38832">
          <cell r="B38832"/>
          <cell r="F38832"/>
        </row>
        <row r="38833">
          <cell r="B38833"/>
          <cell r="F38833"/>
        </row>
        <row r="38834">
          <cell r="B38834"/>
          <cell r="F38834"/>
        </row>
        <row r="38835">
          <cell r="B38835"/>
          <cell r="F38835"/>
        </row>
        <row r="38836">
          <cell r="B38836"/>
          <cell r="F38836"/>
        </row>
        <row r="38837">
          <cell r="B38837"/>
          <cell r="F38837"/>
        </row>
        <row r="38838">
          <cell r="B38838"/>
          <cell r="F38838"/>
        </row>
        <row r="38839">
          <cell r="B38839"/>
          <cell r="F38839"/>
        </row>
        <row r="38840">
          <cell r="B38840"/>
          <cell r="F38840"/>
        </row>
        <row r="38841">
          <cell r="B38841"/>
          <cell r="F38841"/>
        </row>
        <row r="38842">
          <cell r="B38842"/>
          <cell r="F38842"/>
        </row>
        <row r="38843">
          <cell r="B38843"/>
          <cell r="F38843"/>
        </row>
        <row r="38844">
          <cell r="B38844"/>
          <cell r="F38844"/>
        </row>
        <row r="38845">
          <cell r="B38845"/>
          <cell r="F38845"/>
        </row>
        <row r="38846">
          <cell r="B38846"/>
          <cell r="F38846"/>
        </row>
        <row r="38847">
          <cell r="B38847"/>
          <cell r="F38847"/>
        </row>
        <row r="38848">
          <cell r="B38848"/>
          <cell r="F38848"/>
        </row>
        <row r="38849">
          <cell r="B38849"/>
          <cell r="F38849"/>
        </row>
        <row r="38850">
          <cell r="B38850"/>
          <cell r="F38850"/>
        </row>
        <row r="38851">
          <cell r="B38851"/>
          <cell r="F38851"/>
        </row>
        <row r="38852">
          <cell r="B38852"/>
          <cell r="F38852"/>
        </row>
        <row r="38853">
          <cell r="B38853"/>
          <cell r="F38853"/>
        </row>
        <row r="38854">
          <cell r="B38854"/>
          <cell r="F38854"/>
        </row>
        <row r="38855">
          <cell r="B38855"/>
          <cell r="F38855"/>
        </row>
        <row r="38856">
          <cell r="B38856"/>
          <cell r="F38856"/>
        </row>
        <row r="38857">
          <cell r="B38857"/>
          <cell r="F38857"/>
        </row>
        <row r="38858">
          <cell r="B38858"/>
          <cell r="F38858"/>
        </row>
        <row r="38859">
          <cell r="B38859"/>
          <cell r="F38859"/>
        </row>
        <row r="38860">
          <cell r="B38860"/>
          <cell r="F38860"/>
        </row>
        <row r="38861">
          <cell r="B38861"/>
          <cell r="F38861"/>
        </row>
        <row r="38862">
          <cell r="B38862"/>
          <cell r="F38862"/>
        </row>
        <row r="38863">
          <cell r="B38863"/>
          <cell r="F38863"/>
        </row>
        <row r="38864">
          <cell r="B38864"/>
          <cell r="F38864"/>
        </row>
        <row r="38865">
          <cell r="B38865"/>
          <cell r="F38865"/>
        </row>
        <row r="38866">
          <cell r="B38866"/>
          <cell r="F38866"/>
        </row>
        <row r="38867">
          <cell r="B38867"/>
          <cell r="F38867"/>
        </row>
        <row r="38868">
          <cell r="B38868"/>
          <cell r="F38868"/>
        </row>
        <row r="38869">
          <cell r="B38869"/>
          <cell r="F38869"/>
        </row>
        <row r="38870">
          <cell r="B38870"/>
          <cell r="F38870"/>
        </row>
        <row r="38871">
          <cell r="B38871"/>
          <cell r="F38871"/>
        </row>
        <row r="38872">
          <cell r="B38872"/>
          <cell r="F38872"/>
        </row>
        <row r="38873">
          <cell r="B38873"/>
          <cell r="F38873"/>
        </row>
        <row r="38874">
          <cell r="B38874"/>
          <cell r="F38874"/>
        </row>
        <row r="38875">
          <cell r="B38875"/>
          <cell r="F38875"/>
        </row>
        <row r="38876">
          <cell r="B38876"/>
          <cell r="F38876"/>
        </row>
        <row r="38877">
          <cell r="B38877"/>
          <cell r="F38877"/>
        </row>
        <row r="38878">
          <cell r="B38878"/>
          <cell r="F38878"/>
        </row>
        <row r="38879">
          <cell r="B38879"/>
          <cell r="F38879"/>
        </row>
        <row r="38880">
          <cell r="B38880"/>
          <cell r="F38880"/>
        </row>
        <row r="38881">
          <cell r="B38881"/>
          <cell r="F38881"/>
        </row>
        <row r="38882">
          <cell r="B38882"/>
          <cell r="F38882"/>
        </row>
        <row r="38883">
          <cell r="B38883"/>
          <cell r="F38883"/>
        </row>
        <row r="38884">
          <cell r="B38884"/>
          <cell r="F38884"/>
        </row>
        <row r="38885">
          <cell r="B38885"/>
          <cell r="F38885"/>
        </row>
        <row r="38886">
          <cell r="B38886"/>
          <cell r="F38886"/>
        </row>
        <row r="38887">
          <cell r="B38887"/>
          <cell r="F38887"/>
        </row>
        <row r="38888">
          <cell r="B38888"/>
          <cell r="F38888"/>
        </row>
        <row r="38889">
          <cell r="B38889"/>
          <cell r="F38889"/>
        </row>
        <row r="38890">
          <cell r="B38890"/>
          <cell r="F38890"/>
        </row>
        <row r="38891">
          <cell r="B38891"/>
          <cell r="F38891"/>
        </row>
        <row r="38892">
          <cell r="B38892"/>
          <cell r="F38892"/>
        </row>
        <row r="38893">
          <cell r="B38893"/>
          <cell r="F38893"/>
        </row>
        <row r="38894">
          <cell r="B38894"/>
          <cell r="F38894"/>
        </row>
        <row r="38895">
          <cell r="B38895"/>
          <cell r="F38895"/>
        </row>
        <row r="38896">
          <cell r="B38896"/>
          <cell r="F38896"/>
        </row>
        <row r="38897">
          <cell r="B38897"/>
          <cell r="F38897"/>
        </row>
        <row r="38898">
          <cell r="B38898"/>
          <cell r="F38898"/>
        </row>
        <row r="38899">
          <cell r="B38899"/>
          <cell r="F38899"/>
        </row>
        <row r="38900">
          <cell r="B38900"/>
          <cell r="F38900"/>
        </row>
        <row r="38901">
          <cell r="B38901"/>
          <cell r="F38901"/>
        </row>
        <row r="38902">
          <cell r="B38902"/>
          <cell r="F38902"/>
        </row>
        <row r="38903">
          <cell r="B38903"/>
          <cell r="F38903"/>
        </row>
        <row r="38904">
          <cell r="B38904"/>
          <cell r="F38904"/>
        </row>
        <row r="38905">
          <cell r="B38905"/>
          <cell r="F38905"/>
        </row>
        <row r="38906">
          <cell r="B38906"/>
          <cell r="F38906"/>
        </row>
        <row r="38907">
          <cell r="B38907"/>
          <cell r="F38907"/>
        </row>
        <row r="38908">
          <cell r="B38908"/>
          <cell r="F38908"/>
        </row>
        <row r="38909">
          <cell r="B38909"/>
          <cell r="F38909"/>
        </row>
        <row r="38910">
          <cell r="B38910"/>
          <cell r="F38910"/>
        </row>
        <row r="38911">
          <cell r="B38911"/>
          <cell r="F38911"/>
        </row>
        <row r="38912">
          <cell r="B38912"/>
          <cell r="F38912"/>
        </row>
        <row r="38913">
          <cell r="B38913"/>
          <cell r="F38913"/>
        </row>
        <row r="38914">
          <cell r="B38914"/>
          <cell r="F38914"/>
        </row>
        <row r="38915">
          <cell r="B38915"/>
          <cell r="F38915"/>
        </row>
        <row r="38916">
          <cell r="B38916"/>
          <cell r="F38916"/>
        </row>
        <row r="38917">
          <cell r="B38917"/>
          <cell r="F38917"/>
        </row>
        <row r="38918">
          <cell r="B38918"/>
          <cell r="F38918"/>
        </row>
        <row r="38919">
          <cell r="B38919"/>
          <cell r="F38919"/>
        </row>
        <row r="38920">
          <cell r="B38920"/>
          <cell r="F38920"/>
        </row>
        <row r="38921">
          <cell r="B38921"/>
          <cell r="F38921"/>
        </row>
        <row r="38922">
          <cell r="B38922"/>
          <cell r="F38922"/>
        </row>
        <row r="38923">
          <cell r="B38923"/>
          <cell r="F38923"/>
        </row>
        <row r="38924">
          <cell r="B38924"/>
          <cell r="F38924"/>
        </row>
        <row r="38925">
          <cell r="B38925"/>
          <cell r="F38925"/>
        </row>
        <row r="38926">
          <cell r="B38926"/>
          <cell r="F38926"/>
        </row>
        <row r="38927">
          <cell r="B38927"/>
          <cell r="F38927"/>
        </row>
        <row r="38928">
          <cell r="B38928"/>
          <cell r="F38928"/>
        </row>
        <row r="38929">
          <cell r="B38929"/>
          <cell r="F38929"/>
        </row>
        <row r="38930">
          <cell r="B38930"/>
          <cell r="F38930"/>
        </row>
        <row r="38931">
          <cell r="B38931"/>
          <cell r="F38931"/>
        </row>
        <row r="38932">
          <cell r="B38932"/>
          <cell r="F38932"/>
        </row>
        <row r="38933">
          <cell r="B38933"/>
          <cell r="F38933"/>
        </row>
        <row r="38934">
          <cell r="B38934"/>
          <cell r="F38934"/>
        </row>
        <row r="38935">
          <cell r="B38935"/>
          <cell r="F38935"/>
        </row>
        <row r="38936">
          <cell r="B38936"/>
          <cell r="F38936"/>
        </row>
        <row r="38937">
          <cell r="B38937"/>
          <cell r="F38937"/>
        </row>
        <row r="38938">
          <cell r="B38938"/>
          <cell r="F38938"/>
        </row>
        <row r="38939">
          <cell r="B38939"/>
          <cell r="F38939"/>
        </row>
        <row r="38940">
          <cell r="B38940"/>
          <cell r="F38940"/>
        </row>
        <row r="38941">
          <cell r="B38941"/>
          <cell r="F38941"/>
        </row>
        <row r="38942">
          <cell r="B38942"/>
          <cell r="F38942"/>
        </row>
        <row r="38943">
          <cell r="B38943"/>
          <cell r="F38943"/>
        </row>
        <row r="38944">
          <cell r="B38944"/>
          <cell r="F38944"/>
        </row>
        <row r="38945">
          <cell r="B38945"/>
          <cell r="F38945"/>
        </row>
        <row r="38946">
          <cell r="B38946"/>
          <cell r="F38946"/>
        </row>
        <row r="38947">
          <cell r="B38947"/>
          <cell r="F38947"/>
        </row>
        <row r="38948">
          <cell r="B38948"/>
          <cell r="F38948"/>
        </row>
        <row r="38949">
          <cell r="B38949"/>
          <cell r="F38949"/>
        </row>
        <row r="38950">
          <cell r="B38950"/>
          <cell r="F38950"/>
        </row>
        <row r="38951">
          <cell r="B38951"/>
          <cell r="F38951"/>
        </row>
        <row r="38952">
          <cell r="B38952"/>
          <cell r="F38952"/>
        </row>
        <row r="38953">
          <cell r="B38953"/>
          <cell r="F38953"/>
        </row>
        <row r="38954">
          <cell r="B38954"/>
          <cell r="F38954"/>
        </row>
        <row r="38955">
          <cell r="B38955"/>
          <cell r="F38955"/>
        </row>
        <row r="38956">
          <cell r="B38956"/>
          <cell r="F38956"/>
        </row>
        <row r="38957">
          <cell r="B38957"/>
          <cell r="F38957"/>
        </row>
        <row r="38958">
          <cell r="B38958"/>
          <cell r="F38958"/>
        </row>
        <row r="38959">
          <cell r="B38959"/>
          <cell r="F38959"/>
        </row>
        <row r="38960">
          <cell r="B38960"/>
          <cell r="F38960"/>
        </row>
        <row r="38961">
          <cell r="B38961"/>
          <cell r="F38961"/>
        </row>
        <row r="38962">
          <cell r="B38962"/>
          <cell r="F38962"/>
        </row>
        <row r="38963">
          <cell r="B38963"/>
          <cell r="F38963"/>
        </row>
        <row r="38964">
          <cell r="B38964"/>
          <cell r="F38964"/>
        </row>
        <row r="38965">
          <cell r="B38965"/>
          <cell r="F38965"/>
        </row>
        <row r="38966">
          <cell r="B38966"/>
          <cell r="F38966"/>
        </row>
        <row r="38967">
          <cell r="B38967"/>
          <cell r="F38967"/>
        </row>
        <row r="38968">
          <cell r="B38968"/>
          <cell r="F38968"/>
        </row>
        <row r="38969">
          <cell r="B38969"/>
          <cell r="F38969"/>
        </row>
        <row r="38970">
          <cell r="B38970"/>
          <cell r="F38970"/>
        </row>
        <row r="38971">
          <cell r="B38971"/>
          <cell r="F38971"/>
        </row>
        <row r="38972">
          <cell r="B38972"/>
          <cell r="F38972"/>
        </row>
        <row r="38973">
          <cell r="B38973"/>
          <cell r="F38973"/>
        </row>
        <row r="38974">
          <cell r="B38974"/>
          <cell r="F38974"/>
        </row>
        <row r="38975">
          <cell r="B38975"/>
          <cell r="F38975"/>
        </row>
        <row r="38976">
          <cell r="B38976"/>
          <cell r="F38976"/>
        </row>
        <row r="38977">
          <cell r="B38977"/>
          <cell r="F38977"/>
        </row>
        <row r="38978">
          <cell r="B38978"/>
          <cell r="F38978"/>
        </row>
        <row r="38979">
          <cell r="B38979"/>
          <cell r="F38979"/>
        </row>
        <row r="38980">
          <cell r="B38980"/>
          <cell r="F38980"/>
        </row>
        <row r="38981">
          <cell r="B38981"/>
          <cell r="F38981"/>
        </row>
        <row r="38982">
          <cell r="B38982"/>
          <cell r="F38982"/>
        </row>
        <row r="38983">
          <cell r="B38983"/>
          <cell r="F38983"/>
        </row>
        <row r="38984">
          <cell r="B38984"/>
          <cell r="F38984"/>
        </row>
        <row r="38985">
          <cell r="B38985"/>
          <cell r="F38985"/>
        </row>
        <row r="38986">
          <cell r="B38986"/>
          <cell r="F38986"/>
        </row>
        <row r="38987">
          <cell r="B38987"/>
          <cell r="F38987"/>
        </row>
        <row r="38988">
          <cell r="B38988"/>
          <cell r="F38988"/>
        </row>
        <row r="38989">
          <cell r="B38989"/>
          <cell r="F38989"/>
        </row>
        <row r="38990">
          <cell r="B38990"/>
          <cell r="F38990"/>
        </row>
        <row r="38991">
          <cell r="B38991"/>
          <cell r="F38991"/>
        </row>
        <row r="38992">
          <cell r="B38992"/>
          <cell r="F38992"/>
        </row>
        <row r="38993">
          <cell r="B38993"/>
          <cell r="F38993"/>
        </row>
        <row r="38994">
          <cell r="B38994"/>
          <cell r="F38994"/>
        </row>
        <row r="38995">
          <cell r="B38995"/>
          <cell r="F38995"/>
        </row>
        <row r="38996">
          <cell r="B38996"/>
          <cell r="F38996"/>
        </row>
        <row r="38997">
          <cell r="B38997"/>
          <cell r="F38997"/>
        </row>
        <row r="38998">
          <cell r="B38998"/>
          <cell r="F38998"/>
        </row>
        <row r="38999">
          <cell r="B38999"/>
          <cell r="F38999"/>
        </row>
        <row r="39000">
          <cell r="B39000"/>
          <cell r="F39000"/>
        </row>
        <row r="39001">
          <cell r="B39001"/>
          <cell r="F39001"/>
        </row>
        <row r="39002">
          <cell r="B39002"/>
          <cell r="F39002"/>
        </row>
        <row r="39003">
          <cell r="B39003"/>
          <cell r="F39003"/>
        </row>
        <row r="39004">
          <cell r="B39004"/>
          <cell r="F39004"/>
        </row>
        <row r="39005">
          <cell r="B39005"/>
          <cell r="F39005"/>
        </row>
        <row r="39006">
          <cell r="B39006"/>
          <cell r="F39006"/>
        </row>
        <row r="39007">
          <cell r="B39007"/>
          <cell r="F39007"/>
        </row>
        <row r="39008">
          <cell r="B39008"/>
          <cell r="F39008"/>
        </row>
        <row r="39009">
          <cell r="B39009"/>
          <cell r="F39009"/>
        </row>
        <row r="39010">
          <cell r="B39010"/>
          <cell r="F39010"/>
        </row>
        <row r="39011">
          <cell r="B39011"/>
          <cell r="F39011"/>
        </row>
        <row r="39012">
          <cell r="B39012"/>
          <cell r="F39012"/>
        </row>
        <row r="39013">
          <cell r="B39013"/>
          <cell r="F39013"/>
        </row>
        <row r="39014">
          <cell r="B39014"/>
          <cell r="F39014"/>
        </row>
        <row r="39015">
          <cell r="B39015"/>
          <cell r="F39015"/>
        </row>
        <row r="39016">
          <cell r="B39016"/>
          <cell r="F39016"/>
        </row>
        <row r="39017">
          <cell r="B39017"/>
          <cell r="F39017"/>
        </row>
        <row r="39018">
          <cell r="B39018"/>
          <cell r="F39018"/>
        </row>
        <row r="39019">
          <cell r="B39019"/>
          <cell r="F39019"/>
        </row>
        <row r="39020">
          <cell r="B39020"/>
          <cell r="F39020"/>
        </row>
        <row r="39021">
          <cell r="B39021"/>
          <cell r="F39021"/>
        </row>
        <row r="39022">
          <cell r="B39022"/>
          <cell r="F39022"/>
        </row>
        <row r="39023">
          <cell r="B39023"/>
          <cell r="F39023"/>
        </row>
        <row r="39024">
          <cell r="B39024"/>
          <cell r="F39024"/>
        </row>
        <row r="39025">
          <cell r="B39025"/>
          <cell r="F39025"/>
        </row>
        <row r="39026">
          <cell r="B39026"/>
          <cell r="F39026"/>
        </row>
        <row r="39027">
          <cell r="B39027"/>
          <cell r="F39027"/>
        </row>
        <row r="39028">
          <cell r="B39028"/>
          <cell r="F39028"/>
        </row>
        <row r="39029">
          <cell r="B39029"/>
          <cell r="F39029"/>
        </row>
        <row r="39030">
          <cell r="B39030"/>
          <cell r="F39030"/>
        </row>
        <row r="39031">
          <cell r="B39031"/>
          <cell r="F39031"/>
        </row>
        <row r="39032">
          <cell r="B39032"/>
          <cell r="F39032"/>
        </row>
        <row r="39033">
          <cell r="B39033"/>
          <cell r="F39033"/>
        </row>
        <row r="39034">
          <cell r="B39034"/>
          <cell r="F39034"/>
        </row>
        <row r="39035">
          <cell r="B39035"/>
          <cell r="F39035"/>
        </row>
        <row r="39036">
          <cell r="B39036"/>
          <cell r="F39036"/>
        </row>
        <row r="39037">
          <cell r="B39037"/>
          <cell r="F39037"/>
        </row>
        <row r="39038">
          <cell r="B39038"/>
          <cell r="F39038"/>
        </row>
        <row r="39039">
          <cell r="B39039"/>
          <cell r="F39039"/>
        </row>
        <row r="39040">
          <cell r="B39040"/>
          <cell r="F39040"/>
        </row>
        <row r="39041">
          <cell r="B39041"/>
          <cell r="F39041"/>
        </row>
        <row r="39042">
          <cell r="B39042"/>
          <cell r="F39042"/>
        </row>
        <row r="39043">
          <cell r="B39043"/>
          <cell r="F39043"/>
        </row>
        <row r="39044">
          <cell r="B39044"/>
          <cell r="F39044"/>
        </row>
        <row r="39045">
          <cell r="B39045"/>
          <cell r="F39045"/>
        </row>
        <row r="39046">
          <cell r="B39046"/>
          <cell r="F39046"/>
        </row>
        <row r="39047">
          <cell r="B39047"/>
          <cell r="F39047"/>
        </row>
        <row r="39048">
          <cell r="B39048"/>
          <cell r="F39048"/>
        </row>
        <row r="39049">
          <cell r="B39049"/>
          <cell r="F39049"/>
        </row>
        <row r="39050">
          <cell r="B39050"/>
          <cell r="F39050"/>
        </row>
        <row r="39051">
          <cell r="B39051"/>
          <cell r="F39051"/>
        </row>
        <row r="39052">
          <cell r="B39052"/>
          <cell r="F39052"/>
        </row>
        <row r="39053">
          <cell r="B39053"/>
          <cell r="F39053"/>
        </row>
        <row r="39054">
          <cell r="B39054"/>
          <cell r="F39054"/>
        </row>
        <row r="39055">
          <cell r="B39055"/>
          <cell r="F39055"/>
        </row>
        <row r="39056">
          <cell r="B39056"/>
          <cell r="F39056"/>
        </row>
        <row r="39057">
          <cell r="B39057"/>
          <cell r="F39057"/>
        </row>
        <row r="39058">
          <cell r="B39058"/>
          <cell r="F39058"/>
        </row>
        <row r="39059">
          <cell r="B39059"/>
          <cell r="F39059"/>
        </row>
        <row r="39060">
          <cell r="B39060"/>
          <cell r="F39060"/>
        </row>
        <row r="39061">
          <cell r="B39061"/>
          <cell r="F39061"/>
        </row>
        <row r="39062">
          <cell r="B39062"/>
          <cell r="F39062"/>
        </row>
        <row r="39063">
          <cell r="B39063"/>
          <cell r="F39063"/>
        </row>
        <row r="39064">
          <cell r="B39064"/>
          <cell r="F39064"/>
        </row>
        <row r="39065">
          <cell r="B39065"/>
          <cell r="F39065"/>
        </row>
        <row r="39066">
          <cell r="B39066"/>
          <cell r="F39066"/>
        </row>
        <row r="39067">
          <cell r="B39067"/>
          <cell r="F39067"/>
        </row>
        <row r="39068">
          <cell r="B39068"/>
          <cell r="F39068"/>
        </row>
        <row r="39069">
          <cell r="B39069"/>
          <cell r="F39069"/>
        </row>
        <row r="39070">
          <cell r="B39070"/>
          <cell r="F39070"/>
        </row>
        <row r="39071">
          <cell r="B39071"/>
          <cell r="F39071"/>
        </row>
        <row r="39072">
          <cell r="B39072"/>
          <cell r="F39072"/>
        </row>
        <row r="39073">
          <cell r="B39073"/>
          <cell r="F39073"/>
        </row>
        <row r="39074">
          <cell r="B39074"/>
          <cell r="F39074"/>
        </row>
        <row r="39075">
          <cell r="B39075"/>
          <cell r="F39075"/>
        </row>
        <row r="39076">
          <cell r="B39076"/>
          <cell r="F39076"/>
        </row>
        <row r="39077">
          <cell r="B39077"/>
          <cell r="F39077"/>
        </row>
        <row r="39078">
          <cell r="B39078"/>
          <cell r="F39078"/>
        </row>
        <row r="39079">
          <cell r="B39079"/>
          <cell r="F39079"/>
        </row>
        <row r="39080">
          <cell r="B39080"/>
          <cell r="F39080"/>
        </row>
        <row r="39081">
          <cell r="B39081"/>
          <cell r="F39081"/>
        </row>
        <row r="39082">
          <cell r="B39082"/>
          <cell r="F39082"/>
        </row>
        <row r="39083">
          <cell r="B39083"/>
          <cell r="F39083"/>
        </row>
        <row r="39084">
          <cell r="B39084"/>
          <cell r="F39084"/>
        </row>
        <row r="39085">
          <cell r="B39085"/>
          <cell r="F39085"/>
        </row>
        <row r="39086">
          <cell r="B39086"/>
          <cell r="F39086"/>
        </row>
        <row r="39087">
          <cell r="B39087"/>
          <cell r="F39087"/>
        </row>
        <row r="39088">
          <cell r="B39088"/>
          <cell r="F39088"/>
        </row>
        <row r="39089">
          <cell r="B39089"/>
          <cell r="F39089"/>
        </row>
        <row r="39090">
          <cell r="B39090"/>
          <cell r="F39090"/>
        </row>
        <row r="39091">
          <cell r="B39091"/>
          <cell r="F39091"/>
        </row>
        <row r="39092">
          <cell r="B39092"/>
          <cell r="F39092"/>
        </row>
        <row r="39093">
          <cell r="B39093"/>
          <cell r="F39093"/>
        </row>
        <row r="39094">
          <cell r="B39094"/>
          <cell r="F39094"/>
        </row>
        <row r="39095">
          <cell r="B39095"/>
          <cell r="F39095"/>
        </row>
        <row r="39096">
          <cell r="B39096"/>
          <cell r="F39096"/>
        </row>
        <row r="39097">
          <cell r="B39097"/>
          <cell r="F39097"/>
        </row>
        <row r="39098">
          <cell r="B39098"/>
          <cell r="F39098"/>
        </row>
        <row r="39099">
          <cell r="B39099"/>
          <cell r="F39099"/>
        </row>
        <row r="39100">
          <cell r="B39100"/>
          <cell r="F39100"/>
        </row>
        <row r="39101">
          <cell r="B39101"/>
          <cell r="F39101"/>
        </row>
        <row r="39102">
          <cell r="B39102"/>
          <cell r="F39102"/>
        </row>
        <row r="39103">
          <cell r="B39103"/>
          <cell r="F39103"/>
        </row>
        <row r="39104">
          <cell r="B39104"/>
          <cell r="F39104"/>
        </row>
        <row r="39105">
          <cell r="B39105"/>
          <cell r="F39105"/>
        </row>
        <row r="39106">
          <cell r="B39106"/>
          <cell r="F39106"/>
        </row>
        <row r="39107">
          <cell r="B39107"/>
          <cell r="F39107"/>
        </row>
        <row r="39108">
          <cell r="B39108"/>
          <cell r="F39108"/>
        </row>
        <row r="39109">
          <cell r="B39109"/>
          <cell r="F39109"/>
        </row>
        <row r="39110">
          <cell r="B39110"/>
          <cell r="F39110"/>
        </row>
        <row r="39111">
          <cell r="B39111"/>
          <cell r="F39111"/>
        </row>
        <row r="39112">
          <cell r="B39112"/>
          <cell r="F39112"/>
        </row>
        <row r="39113">
          <cell r="B39113"/>
          <cell r="F39113"/>
        </row>
        <row r="39114">
          <cell r="B39114"/>
          <cell r="F39114"/>
        </row>
        <row r="39115">
          <cell r="B39115"/>
          <cell r="F39115"/>
        </row>
        <row r="39116">
          <cell r="B39116"/>
          <cell r="F39116"/>
        </row>
        <row r="39117">
          <cell r="B39117"/>
          <cell r="F39117"/>
        </row>
        <row r="39118">
          <cell r="B39118"/>
          <cell r="F39118"/>
        </row>
        <row r="39119">
          <cell r="B39119"/>
          <cell r="F39119"/>
        </row>
        <row r="39120">
          <cell r="B39120"/>
          <cell r="F39120"/>
        </row>
        <row r="39121">
          <cell r="B39121"/>
          <cell r="F39121"/>
        </row>
        <row r="39122">
          <cell r="B39122"/>
          <cell r="F39122"/>
        </row>
        <row r="39123">
          <cell r="B39123"/>
          <cell r="F39123"/>
        </row>
        <row r="39124">
          <cell r="B39124"/>
          <cell r="F39124"/>
        </row>
        <row r="39125">
          <cell r="B39125"/>
          <cell r="F39125"/>
        </row>
        <row r="39126">
          <cell r="B39126"/>
          <cell r="F39126"/>
        </row>
        <row r="39127">
          <cell r="B39127"/>
          <cell r="F39127"/>
        </row>
        <row r="39128">
          <cell r="B39128"/>
          <cell r="F39128"/>
        </row>
        <row r="39129">
          <cell r="B39129"/>
          <cell r="F39129"/>
        </row>
        <row r="39130">
          <cell r="B39130"/>
          <cell r="F39130"/>
        </row>
        <row r="39131">
          <cell r="B39131"/>
          <cell r="F39131"/>
        </row>
        <row r="39132">
          <cell r="B39132"/>
          <cell r="F39132"/>
        </row>
        <row r="39133">
          <cell r="B39133"/>
          <cell r="F39133"/>
        </row>
        <row r="39134">
          <cell r="B39134"/>
          <cell r="F39134"/>
        </row>
        <row r="39135">
          <cell r="B39135"/>
          <cell r="F39135"/>
        </row>
        <row r="39136">
          <cell r="B39136"/>
          <cell r="F39136"/>
        </row>
        <row r="39137">
          <cell r="B39137"/>
          <cell r="F39137"/>
        </row>
        <row r="39138">
          <cell r="B39138"/>
          <cell r="F39138"/>
        </row>
        <row r="39139">
          <cell r="B39139"/>
          <cell r="F39139"/>
        </row>
        <row r="39140">
          <cell r="B39140"/>
          <cell r="F39140"/>
        </row>
        <row r="39141">
          <cell r="B39141"/>
          <cell r="F39141"/>
        </row>
        <row r="39142">
          <cell r="B39142"/>
          <cell r="F39142"/>
        </row>
        <row r="39143">
          <cell r="B39143"/>
          <cell r="F39143"/>
        </row>
        <row r="39144">
          <cell r="B39144"/>
          <cell r="F39144"/>
        </row>
        <row r="39145">
          <cell r="B39145"/>
          <cell r="F39145"/>
        </row>
        <row r="39146">
          <cell r="B39146"/>
          <cell r="F39146"/>
        </row>
        <row r="39147">
          <cell r="B39147"/>
          <cell r="F39147"/>
        </row>
        <row r="39148">
          <cell r="B39148"/>
          <cell r="F39148"/>
        </row>
        <row r="39149">
          <cell r="B39149"/>
          <cell r="F39149"/>
        </row>
        <row r="39150">
          <cell r="B39150"/>
          <cell r="F39150"/>
        </row>
        <row r="39151">
          <cell r="B39151"/>
          <cell r="F39151"/>
        </row>
        <row r="39152">
          <cell r="B39152"/>
          <cell r="F39152"/>
        </row>
        <row r="39153">
          <cell r="B39153"/>
          <cell r="F39153"/>
        </row>
        <row r="39154">
          <cell r="B39154"/>
          <cell r="F39154"/>
        </row>
        <row r="39155">
          <cell r="B39155"/>
          <cell r="F39155"/>
        </row>
        <row r="39156">
          <cell r="B39156"/>
          <cell r="F39156"/>
        </row>
        <row r="39157">
          <cell r="B39157"/>
          <cell r="F39157"/>
        </row>
        <row r="39158">
          <cell r="B39158"/>
          <cell r="F39158"/>
        </row>
        <row r="39159">
          <cell r="B39159"/>
          <cell r="F39159"/>
        </row>
        <row r="39160">
          <cell r="B39160"/>
          <cell r="F39160"/>
        </row>
        <row r="39161">
          <cell r="B39161"/>
          <cell r="F39161"/>
        </row>
        <row r="39162">
          <cell r="B39162"/>
          <cell r="F39162"/>
        </row>
        <row r="39163">
          <cell r="B39163"/>
          <cell r="F39163"/>
        </row>
        <row r="39164">
          <cell r="B39164"/>
          <cell r="F39164"/>
        </row>
        <row r="39165">
          <cell r="B39165"/>
          <cell r="F39165"/>
        </row>
        <row r="39166">
          <cell r="B39166"/>
          <cell r="F39166"/>
        </row>
        <row r="39167">
          <cell r="B39167"/>
          <cell r="F39167"/>
        </row>
        <row r="39168">
          <cell r="B39168"/>
          <cell r="F39168"/>
        </row>
        <row r="39169">
          <cell r="B39169"/>
          <cell r="F39169"/>
        </row>
        <row r="39170">
          <cell r="B39170"/>
          <cell r="F39170"/>
        </row>
        <row r="39171">
          <cell r="B39171"/>
          <cell r="F39171"/>
        </row>
        <row r="39172">
          <cell r="B39172"/>
          <cell r="F39172"/>
        </row>
        <row r="39173">
          <cell r="B39173"/>
          <cell r="F39173"/>
        </row>
        <row r="39174">
          <cell r="B39174"/>
          <cell r="F39174"/>
        </row>
        <row r="39175">
          <cell r="B39175"/>
          <cell r="F39175"/>
        </row>
        <row r="39176">
          <cell r="B39176"/>
          <cell r="F39176"/>
        </row>
        <row r="39177">
          <cell r="B39177"/>
          <cell r="F39177"/>
        </row>
        <row r="39178">
          <cell r="B39178"/>
          <cell r="F39178"/>
        </row>
        <row r="39179">
          <cell r="B39179"/>
          <cell r="F39179"/>
        </row>
        <row r="39180">
          <cell r="B39180"/>
          <cell r="F39180"/>
        </row>
        <row r="39181">
          <cell r="B39181"/>
          <cell r="F39181"/>
        </row>
        <row r="39182">
          <cell r="B39182"/>
          <cell r="F39182"/>
        </row>
        <row r="39183">
          <cell r="B39183"/>
          <cell r="F39183"/>
        </row>
        <row r="39184">
          <cell r="B39184"/>
          <cell r="F39184"/>
        </row>
        <row r="39185">
          <cell r="B39185"/>
          <cell r="F39185"/>
        </row>
        <row r="39186">
          <cell r="B39186"/>
          <cell r="F39186"/>
        </row>
        <row r="39187">
          <cell r="B39187"/>
          <cell r="F39187"/>
        </row>
        <row r="39188">
          <cell r="B39188"/>
          <cell r="F39188"/>
        </row>
        <row r="39189">
          <cell r="B39189"/>
          <cell r="F39189"/>
        </row>
        <row r="39190">
          <cell r="B39190"/>
          <cell r="F39190"/>
        </row>
        <row r="39191">
          <cell r="B39191"/>
          <cell r="F39191"/>
        </row>
        <row r="39192">
          <cell r="B39192"/>
          <cell r="F39192"/>
        </row>
        <row r="39193">
          <cell r="B39193"/>
          <cell r="F39193"/>
        </row>
        <row r="39194">
          <cell r="B39194"/>
          <cell r="F39194"/>
        </row>
        <row r="39195">
          <cell r="B39195"/>
          <cell r="F39195"/>
        </row>
        <row r="39196">
          <cell r="B39196"/>
          <cell r="F39196"/>
        </row>
        <row r="39197">
          <cell r="B39197"/>
          <cell r="F39197"/>
        </row>
        <row r="39198">
          <cell r="B39198"/>
          <cell r="F39198"/>
        </row>
        <row r="39199">
          <cell r="B39199"/>
          <cell r="F39199"/>
        </row>
        <row r="39200">
          <cell r="B39200"/>
          <cell r="F39200"/>
        </row>
        <row r="39201">
          <cell r="B39201"/>
          <cell r="F39201"/>
        </row>
        <row r="39202">
          <cell r="B39202"/>
          <cell r="F39202"/>
        </row>
        <row r="39203">
          <cell r="B39203"/>
          <cell r="F39203"/>
        </row>
        <row r="39204">
          <cell r="B39204"/>
          <cell r="F39204"/>
        </row>
        <row r="39205">
          <cell r="B39205"/>
          <cell r="F39205"/>
        </row>
        <row r="39206">
          <cell r="B39206"/>
          <cell r="F39206"/>
        </row>
        <row r="39207">
          <cell r="B39207"/>
          <cell r="F39207"/>
        </row>
        <row r="39208">
          <cell r="B39208"/>
          <cell r="F39208"/>
        </row>
        <row r="39209">
          <cell r="B39209"/>
          <cell r="F39209"/>
        </row>
        <row r="39210">
          <cell r="B39210"/>
          <cell r="F39210"/>
        </row>
        <row r="39211">
          <cell r="B39211"/>
          <cell r="F39211"/>
        </row>
        <row r="39212">
          <cell r="B39212"/>
          <cell r="F39212"/>
        </row>
        <row r="39213">
          <cell r="B39213"/>
          <cell r="F39213"/>
        </row>
        <row r="39214">
          <cell r="B39214"/>
          <cell r="F39214"/>
        </row>
        <row r="39215">
          <cell r="B39215"/>
          <cell r="F39215"/>
        </row>
        <row r="39216">
          <cell r="B39216"/>
          <cell r="F39216"/>
        </row>
        <row r="39217">
          <cell r="B39217"/>
          <cell r="F39217"/>
        </row>
        <row r="39218">
          <cell r="B39218"/>
          <cell r="F39218"/>
        </row>
        <row r="39219">
          <cell r="B39219"/>
          <cell r="F39219"/>
        </row>
        <row r="39220">
          <cell r="B39220"/>
          <cell r="F39220"/>
        </row>
        <row r="39221">
          <cell r="B39221"/>
          <cell r="F39221"/>
        </row>
        <row r="39222">
          <cell r="B39222"/>
          <cell r="F39222"/>
        </row>
        <row r="39223">
          <cell r="B39223"/>
          <cell r="F39223"/>
        </row>
        <row r="39224">
          <cell r="B39224"/>
          <cell r="F39224"/>
        </row>
        <row r="39225">
          <cell r="B39225"/>
          <cell r="F39225"/>
        </row>
        <row r="39226">
          <cell r="B39226"/>
          <cell r="F39226"/>
        </row>
        <row r="39227">
          <cell r="B39227"/>
          <cell r="F39227"/>
        </row>
        <row r="39228">
          <cell r="B39228"/>
          <cell r="F39228"/>
        </row>
        <row r="39229">
          <cell r="B39229"/>
          <cell r="F39229"/>
        </row>
        <row r="39230">
          <cell r="B39230"/>
          <cell r="F39230"/>
        </row>
        <row r="39231">
          <cell r="B39231"/>
          <cell r="F39231"/>
        </row>
        <row r="39232">
          <cell r="B39232"/>
          <cell r="F39232"/>
        </row>
        <row r="39233">
          <cell r="B39233"/>
          <cell r="F39233"/>
        </row>
        <row r="39234">
          <cell r="B39234"/>
          <cell r="F39234"/>
        </row>
        <row r="39235">
          <cell r="B39235"/>
          <cell r="F39235"/>
        </row>
        <row r="39236">
          <cell r="B39236"/>
          <cell r="F39236"/>
        </row>
        <row r="39237">
          <cell r="B39237"/>
          <cell r="F39237"/>
        </row>
        <row r="39238">
          <cell r="B39238"/>
          <cell r="F39238"/>
        </row>
        <row r="39239">
          <cell r="B39239"/>
          <cell r="F39239"/>
        </row>
        <row r="39240">
          <cell r="B39240"/>
          <cell r="F39240"/>
        </row>
        <row r="39241">
          <cell r="B39241"/>
          <cell r="F39241"/>
        </row>
        <row r="39242">
          <cell r="B39242"/>
          <cell r="F39242"/>
        </row>
        <row r="39243">
          <cell r="B39243"/>
          <cell r="F39243"/>
        </row>
        <row r="39244">
          <cell r="B39244"/>
          <cell r="F39244"/>
        </row>
        <row r="39245">
          <cell r="B39245"/>
          <cell r="F39245"/>
        </row>
        <row r="39246">
          <cell r="B39246"/>
          <cell r="F39246"/>
        </row>
        <row r="39247">
          <cell r="B39247"/>
          <cell r="F39247"/>
        </row>
        <row r="39248">
          <cell r="B39248"/>
          <cell r="F39248"/>
        </row>
        <row r="39249">
          <cell r="B39249"/>
          <cell r="F39249"/>
        </row>
        <row r="39250">
          <cell r="B39250"/>
          <cell r="F39250"/>
        </row>
        <row r="39251">
          <cell r="B39251"/>
          <cell r="F39251"/>
        </row>
        <row r="39252">
          <cell r="B39252"/>
          <cell r="F39252"/>
        </row>
        <row r="39253">
          <cell r="B39253"/>
          <cell r="F39253"/>
        </row>
        <row r="39254">
          <cell r="B39254"/>
          <cell r="F39254"/>
        </row>
        <row r="39255">
          <cell r="B39255"/>
          <cell r="F39255"/>
        </row>
        <row r="39256">
          <cell r="B39256"/>
          <cell r="F39256"/>
        </row>
        <row r="39257">
          <cell r="B39257"/>
          <cell r="F39257"/>
        </row>
        <row r="39258">
          <cell r="B39258"/>
          <cell r="F39258"/>
        </row>
        <row r="39259">
          <cell r="B39259"/>
          <cell r="F39259"/>
        </row>
        <row r="39260">
          <cell r="B39260"/>
          <cell r="F39260"/>
        </row>
        <row r="39261">
          <cell r="B39261"/>
          <cell r="F39261"/>
        </row>
        <row r="39262">
          <cell r="B39262"/>
          <cell r="F39262"/>
        </row>
        <row r="39263">
          <cell r="B39263"/>
          <cell r="F39263"/>
        </row>
        <row r="39264">
          <cell r="B39264"/>
          <cell r="F39264"/>
        </row>
        <row r="39265">
          <cell r="B39265"/>
          <cell r="F39265"/>
        </row>
        <row r="39266">
          <cell r="B39266"/>
          <cell r="F39266"/>
        </row>
        <row r="39267">
          <cell r="B39267"/>
          <cell r="F39267"/>
        </row>
        <row r="39268">
          <cell r="B39268"/>
          <cell r="F39268"/>
        </row>
        <row r="39269">
          <cell r="B39269"/>
          <cell r="F39269"/>
        </row>
        <row r="39270">
          <cell r="B39270"/>
          <cell r="F39270"/>
        </row>
        <row r="39271">
          <cell r="B39271"/>
          <cell r="F39271"/>
        </row>
        <row r="39272">
          <cell r="B39272"/>
          <cell r="F39272"/>
        </row>
        <row r="39273">
          <cell r="B39273"/>
          <cell r="F39273"/>
        </row>
        <row r="39274">
          <cell r="B39274"/>
          <cell r="F39274"/>
        </row>
        <row r="39275">
          <cell r="B39275"/>
          <cell r="F39275"/>
        </row>
        <row r="39276">
          <cell r="B39276"/>
          <cell r="F39276"/>
        </row>
        <row r="39277">
          <cell r="B39277"/>
          <cell r="F39277"/>
        </row>
        <row r="39278">
          <cell r="B39278"/>
          <cell r="F39278"/>
        </row>
        <row r="39279">
          <cell r="B39279"/>
          <cell r="F39279"/>
        </row>
        <row r="39280">
          <cell r="B39280"/>
          <cell r="F39280"/>
        </row>
        <row r="39281">
          <cell r="B39281"/>
          <cell r="F39281"/>
        </row>
        <row r="39282">
          <cell r="B39282"/>
          <cell r="F39282"/>
        </row>
        <row r="39283">
          <cell r="B39283"/>
          <cell r="F39283"/>
        </row>
        <row r="39284">
          <cell r="B39284"/>
          <cell r="F39284"/>
        </row>
        <row r="39285">
          <cell r="B39285"/>
          <cell r="F39285"/>
        </row>
        <row r="39286">
          <cell r="B39286"/>
          <cell r="F39286"/>
        </row>
        <row r="39287">
          <cell r="B39287"/>
          <cell r="F39287"/>
        </row>
        <row r="39288">
          <cell r="B39288"/>
          <cell r="F39288"/>
        </row>
        <row r="39289">
          <cell r="B39289"/>
          <cell r="F39289"/>
        </row>
        <row r="39290">
          <cell r="B39290"/>
          <cell r="F39290"/>
        </row>
        <row r="39291">
          <cell r="B39291"/>
          <cell r="F39291"/>
        </row>
        <row r="39292">
          <cell r="B39292"/>
          <cell r="F39292"/>
        </row>
        <row r="39293">
          <cell r="B39293"/>
          <cell r="F39293"/>
        </row>
        <row r="39294">
          <cell r="B39294"/>
          <cell r="F39294"/>
        </row>
        <row r="39295">
          <cell r="B39295"/>
          <cell r="F39295"/>
        </row>
        <row r="39296">
          <cell r="B39296"/>
          <cell r="F39296"/>
        </row>
        <row r="39297">
          <cell r="B39297"/>
          <cell r="F39297"/>
        </row>
        <row r="39298">
          <cell r="B39298"/>
          <cell r="F39298"/>
        </row>
        <row r="39299">
          <cell r="B39299"/>
          <cell r="F39299"/>
        </row>
        <row r="39300">
          <cell r="B39300"/>
          <cell r="F39300"/>
        </row>
        <row r="39301">
          <cell r="B39301"/>
          <cell r="F39301"/>
        </row>
        <row r="39302">
          <cell r="B39302"/>
          <cell r="F39302"/>
        </row>
        <row r="39303">
          <cell r="B39303"/>
          <cell r="F39303"/>
        </row>
        <row r="39304">
          <cell r="B39304"/>
          <cell r="F39304"/>
        </row>
        <row r="39305">
          <cell r="B39305"/>
          <cell r="F39305"/>
        </row>
        <row r="39306">
          <cell r="B39306"/>
          <cell r="F39306"/>
        </row>
        <row r="39307">
          <cell r="B39307"/>
          <cell r="F39307"/>
        </row>
        <row r="39308">
          <cell r="B39308"/>
          <cell r="F39308"/>
        </row>
        <row r="39309">
          <cell r="B39309"/>
          <cell r="F39309"/>
        </row>
        <row r="39310">
          <cell r="B39310"/>
          <cell r="F39310"/>
        </row>
        <row r="39311">
          <cell r="B39311"/>
          <cell r="F39311"/>
        </row>
        <row r="39312">
          <cell r="B39312"/>
          <cell r="F39312"/>
        </row>
        <row r="39313">
          <cell r="B39313"/>
          <cell r="F39313"/>
        </row>
        <row r="39314">
          <cell r="B39314"/>
          <cell r="F39314"/>
        </row>
        <row r="39315">
          <cell r="B39315"/>
          <cell r="F39315"/>
        </row>
        <row r="39316">
          <cell r="B39316"/>
          <cell r="F39316"/>
        </row>
        <row r="39317">
          <cell r="B39317"/>
          <cell r="F39317"/>
        </row>
        <row r="39318">
          <cell r="B39318"/>
          <cell r="F39318"/>
        </row>
        <row r="39319">
          <cell r="B39319"/>
          <cell r="F39319"/>
        </row>
        <row r="39320">
          <cell r="B39320"/>
          <cell r="F39320"/>
        </row>
        <row r="39321">
          <cell r="B39321"/>
          <cell r="F39321"/>
        </row>
        <row r="39322">
          <cell r="B39322"/>
          <cell r="F39322"/>
        </row>
        <row r="39323">
          <cell r="B39323"/>
          <cell r="F39323"/>
        </row>
        <row r="39324">
          <cell r="B39324"/>
          <cell r="F39324"/>
        </row>
        <row r="39325">
          <cell r="B39325"/>
          <cell r="F39325"/>
        </row>
        <row r="39326">
          <cell r="B39326"/>
          <cell r="F39326"/>
        </row>
        <row r="39327">
          <cell r="B39327"/>
          <cell r="F39327"/>
        </row>
        <row r="39328">
          <cell r="B39328"/>
          <cell r="F39328"/>
        </row>
        <row r="39329">
          <cell r="B39329"/>
          <cell r="F39329"/>
        </row>
        <row r="39330">
          <cell r="B39330"/>
          <cell r="F39330"/>
        </row>
        <row r="39331">
          <cell r="B39331"/>
          <cell r="F39331"/>
        </row>
        <row r="39332">
          <cell r="B39332"/>
          <cell r="F39332"/>
        </row>
        <row r="39333">
          <cell r="B39333"/>
          <cell r="F39333"/>
        </row>
        <row r="39334">
          <cell r="B39334"/>
          <cell r="F39334"/>
        </row>
        <row r="39335">
          <cell r="B39335"/>
          <cell r="F39335"/>
        </row>
        <row r="39336">
          <cell r="B39336"/>
          <cell r="F39336"/>
        </row>
        <row r="39337">
          <cell r="B39337"/>
          <cell r="F39337"/>
        </row>
        <row r="39338">
          <cell r="B39338"/>
          <cell r="F39338"/>
        </row>
        <row r="39339">
          <cell r="B39339"/>
          <cell r="F39339"/>
        </row>
        <row r="39340">
          <cell r="B39340"/>
          <cell r="F39340"/>
        </row>
        <row r="39341">
          <cell r="B39341"/>
          <cell r="F39341"/>
        </row>
        <row r="39342">
          <cell r="B39342"/>
          <cell r="F39342"/>
        </row>
        <row r="39343">
          <cell r="B39343"/>
          <cell r="F39343"/>
        </row>
        <row r="39344">
          <cell r="B39344"/>
          <cell r="F39344"/>
        </row>
        <row r="39345">
          <cell r="B39345"/>
          <cell r="F39345"/>
        </row>
        <row r="39346">
          <cell r="B39346"/>
          <cell r="F39346"/>
        </row>
        <row r="39347">
          <cell r="B39347"/>
          <cell r="F39347"/>
        </row>
        <row r="39348">
          <cell r="B39348"/>
          <cell r="F39348"/>
        </row>
        <row r="39349">
          <cell r="B39349"/>
          <cell r="F39349"/>
        </row>
        <row r="39350">
          <cell r="B39350"/>
          <cell r="F39350"/>
        </row>
        <row r="39351">
          <cell r="B39351"/>
          <cell r="F39351"/>
        </row>
        <row r="39352">
          <cell r="B39352"/>
          <cell r="F39352"/>
        </row>
        <row r="39353">
          <cell r="B39353"/>
          <cell r="F39353"/>
        </row>
        <row r="39354">
          <cell r="B39354"/>
          <cell r="F39354"/>
        </row>
        <row r="39355">
          <cell r="B39355"/>
          <cell r="F39355"/>
        </row>
        <row r="39356">
          <cell r="B39356"/>
          <cell r="F39356"/>
        </row>
        <row r="39357">
          <cell r="B39357"/>
          <cell r="F39357"/>
        </row>
        <row r="39358">
          <cell r="B39358"/>
          <cell r="F39358"/>
        </row>
        <row r="39359">
          <cell r="B39359"/>
          <cell r="F39359"/>
        </row>
        <row r="39360">
          <cell r="B39360"/>
          <cell r="F39360"/>
        </row>
        <row r="39361">
          <cell r="B39361"/>
          <cell r="F39361"/>
        </row>
        <row r="39362">
          <cell r="B39362"/>
          <cell r="F39362"/>
        </row>
        <row r="39363">
          <cell r="B39363"/>
          <cell r="F39363"/>
        </row>
        <row r="39364">
          <cell r="B39364"/>
          <cell r="F39364"/>
        </row>
        <row r="39365">
          <cell r="B39365"/>
          <cell r="F39365"/>
        </row>
        <row r="39366">
          <cell r="B39366"/>
          <cell r="F39366"/>
        </row>
        <row r="39367">
          <cell r="B39367"/>
          <cell r="F39367"/>
        </row>
        <row r="39368">
          <cell r="B39368"/>
          <cell r="F39368"/>
        </row>
        <row r="39369">
          <cell r="B39369"/>
          <cell r="F39369"/>
        </row>
        <row r="39370">
          <cell r="B39370"/>
          <cell r="F39370"/>
        </row>
        <row r="39371">
          <cell r="B39371"/>
          <cell r="F39371"/>
        </row>
        <row r="39372">
          <cell r="B39372"/>
          <cell r="F39372"/>
        </row>
        <row r="39373">
          <cell r="B39373"/>
          <cell r="F39373"/>
        </row>
        <row r="39374">
          <cell r="B39374"/>
          <cell r="F39374"/>
        </row>
        <row r="39375">
          <cell r="B39375"/>
          <cell r="F39375"/>
        </row>
        <row r="39376">
          <cell r="B39376"/>
          <cell r="F39376"/>
        </row>
        <row r="39377">
          <cell r="B39377"/>
          <cell r="F39377"/>
        </row>
        <row r="39378">
          <cell r="B39378"/>
          <cell r="F39378"/>
        </row>
        <row r="39379">
          <cell r="B39379"/>
          <cell r="F39379"/>
        </row>
        <row r="39380">
          <cell r="B39380"/>
          <cell r="F39380"/>
        </row>
        <row r="39381">
          <cell r="B39381"/>
          <cell r="F39381"/>
        </row>
        <row r="39382">
          <cell r="B39382"/>
          <cell r="F39382"/>
        </row>
        <row r="39383">
          <cell r="B39383"/>
          <cell r="F39383"/>
        </row>
        <row r="39384">
          <cell r="B39384"/>
          <cell r="F39384"/>
        </row>
        <row r="39385">
          <cell r="B39385"/>
          <cell r="F39385"/>
        </row>
        <row r="39386">
          <cell r="B39386"/>
          <cell r="F39386"/>
        </row>
        <row r="39387">
          <cell r="B39387"/>
          <cell r="F39387"/>
        </row>
        <row r="39388">
          <cell r="B39388"/>
          <cell r="F39388"/>
        </row>
        <row r="39389">
          <cell r="B39389"/>
          <cell r="F39389"/>
        </row>
        <row r="39390">
          <cell r="B39390"/>
          <cell r="F39390"/>
        </row>
        <row r="39391">
          <cell r="B39391"/>
          <cell r="F39391"/>
        </row>
        <row r="39392">
          <cell r="B39392"/>
          <cell r="F39392"/>
        </row>
        <row r="39393">
          <cell r="B39393"/>
          <cell r="F39393"/>
        </row>
        <row r="39394">
          <cell r="B39394"/>
          <cell r="F39394"/>
        </row>
        <row r="39395">
          <cell r="B39395"/>
          <cell r="F39395"/>
        </row>
        <row r="39396">
          <cell r="B39396"/>
          <cell r="F39396"/>
        </row>
        <row r="39397">
          <cell r="B39397"/>
          <cell r="F39397"/>
        </row>
        <row r="39398">
          <cell r="B39398"/>
          <cell r="F39398"/>
        </row>
        <row r="39399">
          <cell r="B39399"/>
          <cell r="F39399"/>
        </row>
        <row r="39400">
          <cell r="B39400"/>
          <cell r="F39400"/>
        </row>
        <row r="39401">
          <cell r="B39401"/>
          <cell r="F39401"/>
        </row>
        <row r="39402">
          <cell r="B39402"/>
          <cell r="F39402"/>
        </row>
        <row r="39403">
          <cell r="B39403"/>
          <cell r="F39403"/>
        </row>
        <row r="39404">
          <cell r="B39404"/>
          <cell r="F39404"/>
        </row>
        <row r="39405">
          <cell r="B39405"/>
          <cell r="F39405"/>
        </row>
        <row r="39406">
          <cell r="B39406"/>
          <cell r="F39406"/>
        </row>
        <row r="39407">
          <cell r="B39407"/>
          <cell r="F39407"/>
        </row>
        <row r="39408">
          <cell r="B39408"/>
          <cell r="F39408"/>
        </row>
        <row r="39409">
          <cell r="B39409"/>
          <cell r="F39409"/>
        </row>
        <row r="39410">
          <cell r="B39410"/>
          <cell r="F39410"/>
        </row>
        <row r="39411">
          <cell r="B39411"/>
          <cell r="F39411"/>
        </row>
        <row r="39412">
          <cell r="B39412"/>
          <cell r="F39412"/>
        </row>
        <row r="39413">
          <cell r="B39413"/>
          <cell r="F39413"/>
        </row>
        <row r="39414">
          <cell r="B39414"/>
          <cell r="F39414"/>
        </row>
        <row r="39415">
          <cell r="B39415"/>
          <cell r="F39415"/>
        </row>
        <row r="39416">
          <cell r="B39416"/>
          <cell r="F39416"/>
        </row>
        <row r="39417">
          <cell r="B39417"/>
          <cell r="F39417"/>
        </row>
        <row r="39418">
          <cell r="B39418"/>
          <cell r="F39418"/>
        </row>
        <row r="39419">
          <cell r="B39419"/>
          <cell r="F39419"/>
        </row>
        <row r="39420">
          <cell r="B39420"/>
          <cell r="F39420"/>
        </row>
        <row r="39421">
          <cell r="B39421"/>
          <cell r="F39421"/>
        </row>
        <row r="39422">
          <cell r="B39422"/>
          <cell r="F39422"/>
        </row>
        <row r="39423">
          <cell r="B39423"/>
          <cell r="F39423"/>
        </row>
        <row r="39424">
          <cell r="B39424"/>
          <cell r="F39424"/>
        </row>
        <row r="39425">
          <cell r="B39425"/>
          <cell r="F39425"/>
        </row>
        <row r="39426">
          <cell r="B39426"/>
          <cell r="F39426"/>
        </row>
        <row r="39427">
          <cell r="B39427"/>
          <cell r="F39427"/>
        </row>
        <row r="39428">
          <cell r="B39428"/>
          <cell r="F39428"/>
        </row>
        <row r="39429">
          <cell r="B39429"/>
          <cell r="F39429"/>
        </row>
        <row r="39430">
          <cell r="B39430"/>
          <cell r="F39430"/>
        </row>
        <row r="39431">
          <cell r="B39431"/>
          <cell r="F39431"/>
        </row>
        <row r="39432">
          <cell r="B39432"/>
          <cell r="F39432"/>
        </row>
        <row r="39433">
          <cell r="B39433"/>
          <cell r="F39433"/>
        </row>
        <row r="39434">
          <cell r="B39434"/>
          <cell r="F39434"/>
        </row>
        <row r="39435">
          <cell r="B39435"/>
          <cell r="F39435"/>
        </row>
        <row r="39436">
          <cell r="B39436"/>
          <cell r="F39436"/>
        </row>
        <row r="39437">
          <cell r="B39437"/>
          <cell r="F39437"/>
        </row>
        <row r="39438">
          <cell r="B39438"/>
          <cell r="F39438"/>
        </row>
        <row r="39439">
          <cell r="B39439"/>
          <cell r="F39439"/>
        </row>
        <row r="39440">
          <cell r="B39440"/>
          <cell r="F39440"/>
        </row>
        <row r="39441">
          <cell r="B39441"/>
          <cell r="F39441"/>
        </row>
        <row r="39442">
          <cell r="B39442"/>
          <cell r="F39442"/>
        </row>
        <row r="39443">
          <cell r="B39443"/>
          <cell r="F39443"/>
        </row>
        <row r="39444">
          <cell r="B39444"/>
          <cell r="F39444"/>
        </row>
        <row r="39445">
          <cell r="B39445"/>
          <cell r="F39445"/>
        </row>
        <row r="39446">
          <cell r="B39446"/>
          <cell r="F39446"/>
        </row>
        <row r="39447">
          <cell r="B39447"/>
          <cell r="F39447"/>
        </row>
        <row r="39448">
          <cell r="B39448"/>
          <cell r="F39448"/>
        </row>
        <row r="39449">
          <cell r="B39449"/>
          <cell r="F39449"/>
        </row>
        <row r="39450">
          <cell r="B39450"/>
          <cell r="F39450"/>
        </row>
        <row r="39451">
          <cell r="B39451"/>
          <cell r="F39451"/>
        </row>
        <row r="39452">
          <cell r="B39452"/>
          <cell r="F39452"/>
        </row>
        <row r="39453">
          <cell r="B39453"/>
          <cell r="F39453"/>
        </row>
        <row r="39454">
          <cell r="B39454"/>
          <cell r="F39454"/>
        </row>
        <row r="39455">
          <cell r="B39455"/>
          <cell r="F39455"/>
        </row>
        <row r="39456">
          <cell r="B39456"/>
          <cell r="F39456"/>
        </row>
        <row r="39457">
          <cell r="B39457"/>
          <cell r="F39457"/>
        </row>
        <row r="39458">
          <cell r="B39458"/>
          <cell r="F39458"/>
        </row>
        <row r="39459">
          <cell r="B39459"/>
          <cell r="F39459"/>
        </row>
        <row r="39460">
          <cell r="B39460"/>
          <cell r="F39460"/>
        </row>
        <row r="39461">
          <cell r="B39461"/>
          <cell r="F39461"/>
        </row>
        <row r="39462">
          <cell r="B39462"/>
          <cell r="F39462"/>
        </row>
        <row r="39463">
          <cell r="B39463"/>
          <cell r="F39463"/>
        </row>
        <row r="39464">
          <cell r="B39464"/>
          <cell r="F39464"/>
        </row>
        <row r="39465">
          <cell r="B39465"/>
          <cell r="F39465"/>
        </row>
        <row r="39466">
          <cell r="B39466"/>
          <cell r="F39466"/>
        </row>
        <row r="39467">
          <cell r="B39467"/>
          <cell r="F39467"/>
        </row>
        <row r="39468">
          <cell r="B39468"/>
          <cell r="F39468"/>
        </row>
        <row r="39469">
          <cell r="B39469"/>
          <cell r="F39469"/>
        </row>
        <row r="39470">
          <cell r="B39470"/>
          <cell r="F39470"/>
        </row>
        <row r="39471">
          <cell r="B39471"/>
          <cell r="F39471"/>
        </row>
        <row r="39472">
          <cell r="B39472"/>
          <cell r="F39472"/>
        </row>
        <row r="39473">
          <cell r="B39473"/>
          <cell r="F39473"/>
        </row>
        <row r="39474">
          <cell r="B39474"/>
          <cell r="F39474"/>
        </row>
        <row r="39475">
          <cell r="B39475"/>
          <cell r="F39475"/>
        </row>
        <row r="39476">
          <cell r="B39476"/>
          <cell r="F39476"/>
        </row>
        <row r="39477">
          <cell r="B39477"/>
          <cell r="F39477"/>
        </row>
        <row r="39478">
          <cell r="B39478"/>
          <cell r="F39478"/>
        </row>
        <row r="39479">
          <cell r="B39479"/>
          <cell r="F39479"/>
        </row>
        <row r="39480">
          <cell r="B39480"/>
          <cell r="F39480"/>
        </row>
        <row r="39481">
          <cell r="B39481"/>
          <cell r="F39481"/>
        </row>
        <row r="39482">
          <cell r="B39482"/>
          <cell r="F39482"/>
        </row>
        <row r="39483">
          <cell r="B39483"/>
          <cell r="F39483"/>
        </row>
        <row r="39484">
          <cell r="B39484"/>
          <cell r="F39484"/>
        </row>
        <row r="39485">
          <cell r="B39485"/>
          <cell r="F39485"/>
        </row>
        <row r="39486">
          <cell r="B39486"/>
          <cell r="F39486"/>
        </row>
        <row r="39487">
          <cell r="B39487"/>
          <cell r="F39487"/>
        </row>
        <row r="39488">
          <cell r="B39488"/>
          <cell r="F39488"/>
        </row>
        <row r="39489">
          <cell r="B39489"/>
          <cell r="F39489"/>
        </row>
        <row r="39490">
          <cell r="B39490"/>
          <cell r="F39490"/>
        </row>
        <row r="39491">
          <cell r="B39491"/>
          <cell r="F39491"/>
        </row>
        <row r="39492">
          <cell r="B39492"/>
          <cell r="F39492"/>
        </row>
        <row r="39493">
          <cell r="B39493"/>
          <cell r="F39493"/>
        </row>
        <row r="39494">
          <cell r="B39494"/>
          <cell r="F39494"/>
        </row>
        <row r="39495">
          <cell r="B39495"/>
          <cell r="F39495"/>
        </row>
        <row r="39496">
          <cell r="B39496"/>
          <cell r="F39496"/>
        </row>
        <row r="39497">
          <cell r="B39497"/>
          <cell r="F39497"/>
        </row>
        <row r="39498">
          <cell r="B39498"/>
          <cell r="F39498"/>
        </row>
        <row r="39499">
          <cell r="B39499"/>
          <cell r="F39499"/>
        </row>
        <row r="39500">
          <cell r="B39500"/>
          <cell r="F39500"/>
        </row>
        <row r="39501">
          <cell r="B39501"/>
          <cell r="F39501"/>
        </row>
        <row r="39502">
          <cell r="B39502"/>
          <cell r="F39502"/>
        </row>
        <row r="39503">
          <cell r="B39503"/>
          <cell r="F39503"/>
        </row>
        <row r="39504">
          <cell r="B39504"/>
          <cell r="F39504"/>
        </row>
        <row r="39505">
          <cell r="B39505"/>
          <cell r="F39505"/>
        </row>
        <row r="39506">
          <cell r="B39506"/>
          <cell r="F39506"/>
        </row>
        <row r="39507">
          <cell r="B39507"/>
          <cell r="F39507"/>
        </row>
        <row r="39508">
          <cell r="B39508"/>
          <cell r="F39508"/>
        </row>
        <row r="39509">
          <cell r="B39509"/>
          <cell r="F39509"/>
        </row>
        <row r="39510">
          <cell r="B39510"/>
          <cell r="F39510"/>
        </row>
        <row r="39511">
          <cell r="B39511"/>
          <cell r="F39511"/>
        </row>
        <row r="39512">
          <cell r="B39512"/>
          <cell r="F39512"/>
        </row>
        <row r="39513">
          <cell r="B39513"/>
          <cell r="F39513"/>
        </row>
        <row r="39514">
          <cell r="B39514"/>
          <cell r="F39514"/>
        </row>
        <row r="39515">
          <cell r="B39515"/>
          <cell r="F39515"/>
        </row>
        <row r="39516">
          <cell r="B39516"/>
          <cell r="F39516"/>
        </row>
        <row r="39517">
          <cell r="B39517"/>
          <cell r="F39517"/>
        </row>
        <row r="39518">
          <cell r="B39518"/>
          <cell r="F39518"/>
        </row>
        <row r="39519">
          <cell r="B39519"/>
          <cell r="F39519"/>
        </row>
        <row r="39520">
          <cell r="B39520"/>
          <cell r="F39520"/>
        </row>
        <row r="39521">
          <cell r="B39521"/>
          <cell r="F39521"/>
        </row>
        <row r="39522">
          <cell r="B39522"/>
          <cell r="F39522"/>
        </row>
        <row r="39523">
          <cell r="B39523"/>
          <cell r="F39523"/>
        </row>
        <row r="39524">
          <cell r="B39524"/>
          <cell r="F39524"/>
        </row>
        <row r="39525">
          <cell r="B39525"/>
          <cell r="F39525"/>
        </row>
        <row r="39526">
          <cell r="B39526"/>
          <cell r="F39526"/>
        </row>
        <row r="39527">
          <cell r="B39527"/>
          <cell r="F39527"/>
        </row>
        <row r="39528">
          <cell r="B39528"/>
          <cell r="F39528"/>
        </row>
        <row r="39529">
          <cell r="B39529"/>
          <cell r="F39529"/>
        </row>
        <row r="39530">
          <cell r="B39530"/>
          <cell r="F39530"/>
        </row>
        <row r="39531">
          <cell r="B39531"/>
          <cell r="F39531"/>
        </row>
        <row r="39532">
          <cell r="B39532"/>
          <cell r="F39532"/>
        </row>
        <row r="39533">
          <cell r="B39533"/>
          <cell r="F39533"/>
        </row>
        <row r="39534">
          <cell r="B39534"/>
          <cell r="F39534"/>
        </row>
        <row r="39535">
          <cell r="B39535"/>
          <cell r="F39535"/>
        </row>
        <row r="39536">
          <cell r="B39536"/>
          <cell r="F39536"/>
        </row>
        <row r="39537">
          <cell r="B39537"/>
          <cell r="F39537"/>
        </row>
        <row r="39538">
          <cell r="B39538"/>
          <cell r="F39538"/>
        </row>
        <row r="39539">
          <cell r="B39539"/>
          <cell r="F39539"/>
        </row>
        <row r="39540">
          <cell r="B39540"/>
          <cell r="F39540"/>
        </row>
        <row r="39541">
          <cell r="B39541"/>
          <cell r="F39541"/>
        </row>
        <row r="39542">
          <cell r="B39542"/>
          <cell r="F39542"/>
        </row>
        <row r="39543">
          <cell r="B39543"/>
          <cell r="F39543"/>
        </row>
        <row r="39544">
          <cell r="B39544"/>
          <cell r="F39544"/>
        </row>
        <row r="39545">
          <cell r="B39545"/>
          <cell r="F39545"/>
        </row>
        <row r="39546">
          <cell r="B39546"/>
          <cell r="F39546"/>
        </row>
        <row r="39547">
          <cell r="B39547"/>
          <cell r="F39547"/>
        </row>
        <row r="39548">
          <cell r="B39548"/>
          <cell r="F39548"/>
        </row>
        <row r="39549">
          <cell r="B39549"/>
          <cell r="F39549"/>
        </row>
        <row r="39550">
          <cell r="B39550"/>
          <cell r="F39550"/>
        </row>
        <row r="39551">
          <cell r="B39551"/>
          <cell r="F39551"/>
        </row>
        <row r="39552">
          <cell r="B39552"/>
          <cell r="F39552"/>
        </row>
        <row r="39553">
          <cell r="B39553"/>
          <cell r="F39553"/>
        </row>
        <row r="39554">
          <cell r="B39554"/>
          <cell r="F39554"/>
        </row>
        <row r="39555">
          <cell r="B39555"/>
          <cell r="F39555"/>
        </row>
        <row r="39556">
          <cell r="B39556"/>
          <cell r="F39556"/>
        </row>
        <row r="39557">
          <cell r="B39557"/>
          <cell r="F39557"/>
        </row>
        <row r="39558">
          <cell r="B39558"/>
          <cell r="F39558"/>
        </row>
        <row r="39559">
          <cell r="B39559"/>
          <cell r="F39559"/>
        </row>
        <row r="39560">
          <cell r="B39560"/>
          <cell r="F39560"/>
        </row>
        <row r="39561">
          <cell r="B39561"/>
          <cell r="F39561"/>
        </row>
        <row r="39562">
          <cell r="B39562"/>
          <cell r="F39562"/>
        </row>
        <row r="39563">
          <cell r="B39563"/>
          <cell r="F39563"/>
        </row>
        <row r="39564">
          <cell r="B39564"/>
          <cell r="F39564"/>
        </row>
        <row r="39565">
          <cell r="B39565"/>
          <cell r="F39565"/>
        </row>
        <row r="39566">
          <cell r="B39566"/>
          <cell r="F39566"/>
        </row>
        <row r="39567">
          <cell r="B39567"/>
          <cell r="F39567"/>
        </row>
        <row r="39568">
          <cell r="B39568"/>
          <cell r="F39568"/>
        </row>
        <row r="39569">
          <cell r="B39569"/>
          <cell r="F39569"/>
        </row>
        <row r="39570">
          <cell r="B39570"/>
          <cell r="F39570"/>
        </row>
        <row r="39571">
          <cell r="B39571"/>
          <cell r="F39571"/>
        </row>
        <row r="39572">
          <cell r="B39572"/>
          <cell r="F39572"/>
        </row>
        <row r="39573">
          <cell r="B39573"/>
          <cell r="F39573"/>
        </row>
        <row r="39574">
          <cell r="B39574"/>
          <cell r="F39574"/>
        </row>
        <row r="39575">
          <cell r="B39575"/>
          <cell r="F39575"/>
        </row>
        <row r="39576">
          <cell r="B39576"/>
          <cell r="F39576"/>
        </row>
        <row r="39577">
          <cell r="B39577"/>
          <cell r="F39577"/>
        </row>
        <row r="39578">
          <cell r="B39578"/>
          <cell r="F39578"/>
        </row>
        <row r="39579">
          <cell r="B39579"/>
          <cell r="F39579"/>
        </row>
        <row r="39580">
          <cell r="B39580"/>
          <cell r="F39580"/>
        </row>
        <row r="39581">
          <cell r="B39581"/>
          <cell r="F39581"/>
        </row>
        <row r="39582">
          <cell r="B39582"/>
          <cell r="F39582"/>
        </row>
        <row r="39583">
          <cell r="B39583"/>
          <cell r="F39583"/>
        </row>
        <row r="39584">
          <cell r="B39584"/>
          <cell r="F39584"/>
        </row>
        <row r="39585">
          <cell r="B39585"/>
          <cell r="F39585"/>
        </row>
        <row r="39586">
          <cell r="B39586"/>
          <cell r="F39586"/>
        </row>
        <row r="39587">
          <cell r="B39587"/>
          <cell r="F39587"/>
        </row>
        <row r="39588">
          <cell r="B39588"/>
          <cell r="F39588"/>
        </row>
        <row r="39589">
          <cell r="B39589"/>
          <cell r="F39589"/>
        </row>
        <row r="39590">
          <cell r="B39590"/>
          <cell r="F39590"/>
        </row>
        <row r="39591">
          <cell r="B39591"/>
          <cell r="F39591"/>
        </row>
        <row r="39592">
          <cell r="B39592"/>
          <cell r="F39592"/>
        </row>
        <row r="39593">
          <cell r="B39593"/>
          <cell r="F39593"/>
        </row>
        <row r="39594">
          <cell r="B39594"/>
          <cell r="F39594"/>
        </row>
        <row r="39595">
          <cell r="B39595"/>
          <cell r="F39595"/>
        </row>
        <row r="39596">
          <cell r="B39596"/>
          <cell r="F39596"/>
        </row>
        <row r="39597">
          <cell r="B39597"/>
          <cell r="F39597"/>
        </row>
        <row r="39598">
          <cell r="B39598"/>
          <cell r="F39598"/>
        </row>
        <row r="39599">
          <cell r="B39599"/>
          <cell r="F39599"/>
        </row>
        <row r="39600">
          <cell r="B39600"/>
          <cell r="F39600"/>
        </row>
        <row r="39601">
          <cell r="B39601"/>
          <cell r="F39601"/>
        </row>
        <row r="39602">
          <cell r="B39602"/>
          <cell r="F39602"/>
        </row>
        <row r="39603">
          <cell r="B39603"/>
          <cell r="F39603"/>
        </row>
        <row r="39604">
          <cell r="B39604"/>
          <cell r="F39604"/>
        </row>
        <row r="39605">
          <cell r="B39605"/>
          <cell r="F39605"/>
        </row>
        <row r="39606">
          <cell r="B39606"/>
          <cell r="F39606"/>
        </row>
        <row r="39607">
          <cell r="B39607"/>
          <cell r="F39607"/>
        </row>
        <row r="39608">
          <cell r="B39608"/>
          <cell r="F39608"/>
        </row>
        <row r="39609">
          <cell r="B39609"/>
          <cell r="F39609"/>
        </row>
        <row r="39610">
          <cell r="B39610"/>
          <cell r="F39610"/>
        </row>
        <row r="39611">
          <cell r="B39611"/>
          <cell r="F39611"/>
        </row>
        <row r="39612">
          <cell r="B39612"/>
          <cell r="F39612"/>
        </row>
        <row r="39613">
          <cell r="B39613"/>
          <cell r="F39613"/>
        </row>
        <row r="39614">
          <cell r="B39614"/>
          <cell r="F39614"/>
        </row>
        <row r="39615">
          <cell r="B39615"/>
          <cell r="F39615"/>
        </row>
        <row r="39616">
          <cell r="B39616"/>
          <cell r="F39616"/>
        </row>
        <row r="39617">
          <cell r="B39617"/>
          <cell r="F39617"/>
        </row>
        <row r="39618">
          <cell r="B39618"/>
          <cell r="F39618"/>
        </row>
        <row r="39619">
          <cell r="B39619"/>
          <cell r="F39619"/>
        </row>
        <row r="39620">
          <cell r="B39620"/>
          <cell r="F39620"/>
        </row>
        <row r="39621">
          <cell r="B39621"/>
          <cell r="F39621"/>
        </row>
        <row r="39622">
          <cell r="B39622"/>
          <cell r="F39622"/>
        </row>
        <row r="39623">
          <cell r="B39623"/>
          <cell r="F39623"/>
        </row>
        <row r="39624">
          <cell r="B39624"/>
          <cell r="F39624"/>
        </row>
        <row r="39625">
          <cell r="B39625"/>
          <cell r="F39625"/>
        </row>
        <row r="39626">
          <cell r="B39626"/>
          <cell r="F39626"/>
        </row>
        <row r="39627">
          <cell r="B39627"/>
          <cell r="F39627"/>
        </row>
        <row r="39628">
          <cell r="B39628"/>
          <cell r="F39628"/>
        </row>
        <row r="39629">
          <cell r="B39629"/>
          <cell r="F39629"/>
        </row>
        <row r="39630">
          <cell r="B39630"/>
          <cell r="F39630"/>
        </row>
        <row r="39631">
          <cell r="B39631"/>
          <cell r="F39631"/>
        </row>
        <row r="39632">
          <cell r="B39632"/>
          <cell r="F39632"/>
        </row>
        <row r="39633">
          <cell r="B39633"/>
          <cell r="F39633"/>
        </row>
        <row r="39634">
          <cell r="B39634"/>
          <cell r="F39634"/>
        </row>
        <row r="39635">
          <cell r="B39635"/>
          <cell r="F39635"/>
        </row>
        <row r="39636">
          <cell r="B39636"/>
          <cell r="F39636"/>
        </row>
        <row r="39637">
          <cell r="B39637"/>
          <cell r="F39637"/>
        </row>
        <row r="39638">
          <cell r="B39638"/>
          <cell r="F39638"/>
        </row>
        <row r="39639">
          <cell r="B39639"/>
          <cell r="F39639"/>
        </row>
        <row r="39640">
          <cell r="B39640"/>
          <cell r="F39640"/>
        </row>
        <row r="39641">
          <cell r="B39641"/>
          <cell r="F39641"/>
        </row>
        <row r="39642">
          <cell r="B39642"/>
          <cell r="F39642"/>
        </row>
        <row r="39643">
          <cell r="B39643"/>
          <cell r="F39643"/>
        </row>
        <row r="39644">
          <cell r="B39644"/>
          <cell r="F39644"/>
        </row>
        <row r="39645">
          <cell r="B39645"/>
          <cell r="F39645"/>
        </row>
        <row r="39646">
          <cell r="B39646"/>
          <cell r="F39646"/>
        </row>
        <row r="39647">
          <cell r="B39647"/>
          <cell r="F39647"/>
        </row>
        <row r="39648">
          <cell r="B39648"/>
          <cell r="F39648"/>
        </row>
        <row r="39649">
          <cell r="B39649"/>
          <cell r="F39649"/>
        </row>
        <row r="39650">
          <cell r="B39650"/>
          <cell r="F39650"/>
        </row>
        <row r="39651">
          <cell r="B39651"/>
          <cell r="F39651"/>
        </row>
        <row r="39652">
          <cell r="B39652"/>
          <cell r="F39652"/>
        </row>
        <row r="39653">
          <cell r="B39653"/>
          <cell r="F39653"/>
        </row>
        <row r="39654">
          <cell r="B39654"/>
          <cell r="F39654"/>
        </row>
        <row r="39655">
          <cell r="B39655"/>
          <cell r="F39655"/>
        </row>
        <row r="39656">
          <cell r="B39656"/>
          <cell r="F39656"/>
        </row>
        <row r="39657">
          <cell r="B39657"/>
          <cell r="F39657"/>
        </row>
        <row r="39658">
          <cell r="B39658"/>
          <cell r="F39658"/>
        </row>
        <row r="39659">
          <cell r="B39659"/>
          <cell r="F39659"/>
        </row>
        <row r="39660">
          <cell r="B39660"/>
          <cell r="F39660"/>
        </row>
        <row r="39661">
          <cell r="B39661"/>
          <cell r="F39661"/>
        </row>
        <row r="39662">
          <cell r="B39662"/>
          <cell r="F39662"/>
        </row>
        <row r="39663">
          <cell r="B39663"/>
          <cell r="F39663"/>
        </row>
        <row r="39664">
          <cell r="B39664"/>
          <cell r="F39664"/>
        </row>
        <row r="39665">
          <cell r="B39665"/>
          <cell r="F39665"/>
        </row>
        <row r="39666">
          <cell r="B39666"/>
          <cell r="F39666"/>
        </row>
        <row r="39667">
          <cell r="B39667"/>
          <cell r="F39667"/>
        </row>
        <row r="39668">
          <cell r="B39668"/>
          <cell r="F39668"/>
        </row>
        <row r="39669">
          <cell r="B39669"/>
          <cell r="F39669"/>
        </row>
        <row r="39670">
          <cell r="B39670"/>
          <cell r="F39670"/>
        </row>
        <row r="39671">
          <cell r="B39671"/>
          <cell r="F39671"/>
        </row>
        <row r="39672">
          <cell r="B39672"/>
          <cell r="F39672"/>
        </row>
        <row r="39673">
          <cell r="B39673"/>
          <cell r="F39673"/>
        </row>
        <row r="39674">
          <cell r="B39674"/>
          <cell r="F39674"/>
        </row>
        <row r="39675">
          <cell r="B39675"/>
          <cell r="F39675"/>
        </row>
        <row r="39676">
          <cell r="B39676"/>
          <cell r="F39676"/>
        </row>
        <row r="39677">
          <cell r="B39677"/>
          <cell r="F39677"/>
        </row>
        <row r="39678">
          <cell r="B39678"/>
          <cell r="F39678"/>
        </row>
        <row r="39679">
          <cell r="B39679"/>
          <cell r="F39679"/>
        </row>
        <row r="39680">
          <cell r="B39680"/>
          <cell r="F39680"/>
        </row>
        <row r="39681">
          <cell r="B39681"/>
          <cell r="F39681"/>
        </row>
        <row r="39682">
          <cell r="B39682"/>
          <cell r="F39682"/>
        </row>
        <row r="39683">
          <cell r="B39683"/>
          <cell r="F39683"/>
        </row>
        <row r="39684">
          <cell r="B39684"/>
          <cell r="F39684"/>
        </row>
        <row r="39685">
          <cell r="B39685"/>
          <cell r="F39685"/>
        </row>
        <row r="39686">
          <cell r="B39686"/>
          <cell r="F39686"/>
        </row>
        <row r="39687">
          <cell r="B39687"/>
          <cell r="F39687"/>
        </row>
        <row r="39688">
          <cell r="B39688"/>
          <cell r="F39688"/>
        </row>
        <row r="39689">
          <cell r="B39689"/>
          <cell r="F39689"/>
        </row>
        <row r="39690">
          <cell r="B39690"/>
          <cell r="F39690"/>
        </row>
        <row r="39691">
          <cell r="B39691"/>
          <cell r="F39691"/>
        </row>
        <row r="39692">
          <cell r="B39692"/>
          <cell r="F39692"/>
        </row>
        <row r="39693">
          <cell r="B39693"/>
          <cell r="F39693"/>
        </row>
        <row r="39694">
          <cell r="B39694"/>
          <cell r="F39694"/>
        </row>
        <row r="39695">
          <cell r="B39695"/>
          <cell r="F39695"/>
        </row>
        <row r="39696">
          <cell r="B39696"/>
          <cell r="F39696"/>
        </row>
        <row r="39697">
          <cell r="B39697"/>
          <cell r="F39697"/>
        </row>
        <row r="39698">
          <cell r="B39698"/>
          <cell r="F39698"/>
        </row>
        <row r="39699">
          <cell r="B39699"/>
          <cell r="F39699"/>
        </row>
        <row r="39700">
          <cell r="B39700"/>
          <cell r="F39700"/>
        </row>
        <row r="39701">
          <cell r="B39701"/>
          <cell r="F39701"/>
        </row>
        <row r="39702">
          <cell r="B39702"/>
          <cell r="F39702"/>
        </row>
        <row r="39703">
          <cell r="B39703"/>
          <cell r="F39703"/>
        </row>
        <row r="39704">
          <cell r="B39704"/>
          <cell r="F39704"/>
        </row>
        <row r="39705">
          <cell r="B39705"/>
          <cell r="F39705"/>
        </row>
        <row r="39706">
          <cell r="B39706"/>
          <cell r="F39706"/>
        </row>
        <row r="39707">
          <cell r="B39707"/>
          <cell r="F39707"/>
        </row>
        <row r="39708">
          <cell r="B39708"/>
          <cell r="F39708"/>
        </row>
        <row r="39709">
          <cell r="B39709"/>
          <cell r="F39709"/>
        </row>
        <row r="39710">
          <cell r="B39710"/>
          <cell r="F39710"/>
        </row>
        <row r="39711">
          <cell r="B39711"/>
          <cell r="F39711"/>
        </row>
        <row r="39712">
          <cell r="B39712"/>
          <cell r="F39712"/>
        </row>
        <row r="39713">
          <cell r="B39713"/>
          <cell r="F39713"/>
        </row>
        <row r="39714">
          <cell r="B39714"/>
          <cell r="F39714"/>
        </row>
        <row r="39715">
          <cell r="B39715"/>
          <cell r="F39715"/>
        </row>
        <row r="39716">
          <cell r="B39716"/>
          <cell r="F39716"/>
        </row>
        <row r="39717">
          <cell r="B39717"/>
          <cell r="F39717"/>
        </row>
        <row r="39718">
          <cell r="B39718"/>
          <cell r="F39718"/>
        </row>
        <row r="39719">
          <cell r="B39719"/>
          <cell r="F39719"/>
        </row>
        <row r="39720">
          <cell r="B39720"/>
          <cell r="F39720"/>
        </row>
        <row r="39721">
          <cell r="B39721"/>
          <cell r="F39721"/>
        </row>
        <row r="39722">
          <cell r="B39722"/>
          <cell r="F39722"/>
        </row>
        <row r="39723">
          <cell r="B39723"/>
          <cell r="F39723"/>
        </row>
        <row r="39724">
          <cell r="B39724"/>
          <cell r="F39724"/>
        </row>
        <row r="39725">
          <cell r="B39725"/>
          <cell r="F39725"/>
        </row>
        <row r="39726">
          <cell r="B39726"/>
          <cell r="F39726"/>
        </row>
        <row r="39727">
          <cell r="B39727"/>
          <cell r="F39727"/>
        </row>
        <row r="39728">
          <cell r="B39728"/>
          <cell r="F39728"/>
        </row>
        <row r="39729">
          <cell r="B39729"/>
          <cell r="F39729"/>
        </row>
        <row r="39730">
          <cell r="B39730"/>
          <cell r="F39730"/>
        </row>
        <row r="39731">
          <cell r="B39731"/>
          <cell r="F39731"/>
        </row>
        <row r="39732">
          <cell r="B39732"/>
          <cell r="F39732"/>
        </row>
        <row r="39733">
          <cell r="B39733"/>
          <cell r="F39733"/>
        </row>
        <row r="39734">
          <cell r="B39734"/>
          <cell r="F39734"/>
        </row>
        <row r="39735">
          <cell r="B39735"/>
          <cell r="F39735"/>
        </row>
        <row r="39736">
          <cell r="B39736"/>
          <cell r="F39736"/>
        </row>
        <row r="39737">
          <cell r="B39737"/>
          <cell r="F39737"/>
        </row>
        <row r="39738">
          <cell r="B39738"/>
          <cell r="F39738"/>
        </row>
        <row r="39739">
          <cell r="B39739"/>
          <cell r="F39739"/>
        </row>
        <row r="39740">
          <cell r="B39740"/>
          <cell r="F39740"/>
        </row>
        <row r="39741">
          <cell r="B39741"/>
          <cell r="F39741"/>
        </row>
        <row r="39742">
          <cell r="B39742"/>
          <cell r="F39742"/>
        </row>
        <row r="39743">
          <cell r="B39743"/>
          <cell r="F39743"/>
        </row>
        <row r="39744">
          <cell r="B39744"/>
          <cell r="F39744"/>
        </row>
        <row r="39745">
          <cell r="B39745"/>
          <cell r="F39745"/>
        </row>
        <row r="39746">
          <cell r="B39746"/>
          <cell r="F39746"/>
        </row>
        <row r="39747">
          <cell r="B39747"/>
          <cell r="F39747"/>
        </row>
        <row r="39748">
          <cell r="B39748"/>
          <cell r="F39748"/>
        </row>
        <row r="39749">
          <cell r="B39749"/>
          <cell r="F39749"/>
        </row>
        <row r="39750">
          <cell r="B39750"/>
          <cell r="F39750"/>
        </row>
        <row r="39751">
          <cell r="B39751"/>
          <cell r="F39751"/>
        </row>
        <row r="39752">
          <cell r="B39752"/>
          <cell r="F39752"/>
        </row>
        <row r="39753">
          <cell r="B39753"/>
          <cell r="F39753"/>
        </row>
        <row r="39754">
          <cell r="B39754"/>
          <cell r="F39754"/>
        </row>
        <row r="39755">
          <cell r="B39755"/>
          <cell r="F39755"/>
        </row>
        <row r="39756">
          <cell r="B39756"/>
          <cell r="F39756"/>
        </row>
        <row r="39757">
          <cell r="B39757"/>
          <cell r="F39757"/>
        </row>
        <row r="39758">
          <cell r="B39758"/>
          <cell r="F39758"/>
        </row>
        <row r="39759">
          <cell r="B39759"/>
          <cell r="F39759"/>
        </row>
        <row r="39760">
          <cell r="B39760"/>
          <cell r="F39760"/>
        </row>
        <row r="39761">
          <cell r="B39761"/>
          <cell r="F39761"/>
        </row>
        <row r="39762">
          <cell r="B39762"/>
          <cell r="F39762"/>
        </row>
        <row r="39763">
          <cell r="B39763"/>
          <cell r="F39763"/>
        </row>
        <row r="39764">
          <cell r="B39764"/>
          <cell r="F39764"/>
        </row>
        <row r="39765">
          <cell r="B39765"/>
          <cell r="F39765"/>
        </row>
        <row r="39766">
          <cell r="B39766"/>
          <cell r="F39766"/>
        </row>
        <row r="39767">
          <cell r="B39767"/>
          <cell r="F39767"/>
        </row>
        <row r="39768">
          <cell r="B39768"/>
          <cell r="F39768"/>
        </row>
        <row r="39769">
          <cell r="B39769"/>
          <cell r="F39769"/>
        </row>
        <row r="39770">
          <cell r="B39770"/>
          <cell r="F39770"/>
        </row>
        <row r="39771">
          <cell r="B39771"/>
          <cell r="F39771"/>
        </row>
        <row r="39772">
          <cell r="B39772"/>
          <cell r="F39772"/>
        </row>
        <row r="39773">
          <cell r="B39773"/>
          <cell r="F39773"/>
        </row>
        <row r="39774">
          <cell r="B39774"/>
          <cell r="F39774"/>
        </row>
        <row r="39775">
          <cell r="B39775"/>
          <cell r="F39775"/>
        </row>
        <row r="39776">
          <cell r="B39776"/>
          <cell r="F39776"/>
        </row>
        <row r="39777">
          <cell r="B39777"/>
          <cell r="F39777"/>
        </row>
        <row r="39778">
          <cell r="B39778"/>
          <cell r="F39778"/>
        </row>
        <row r="39779">
          <cell r="B39779"/>
          <cell r="F39779"/>
        </row>
        <row r="39780">
          <cell r="B39780"/>
          <cell r="F39780"/>
        </row>
        <row r="39781">
          <cell r="B39781"/>
          <cell r="F39781"/>
        </row>
        <row r="39782">
          <cell r="B39782"/>
          <cell r="F39782"/>
        </row>
        <row r="39783">
          <cell r="B39783"/>
          <cell r="F39783"/>
        </row>
        <row r="39784">
          <cell r="B39784"/>
          <cell r="F39784"/>
        </row>
        <row r="39785">
          <cell r="B39785"/>
          <cell r="F39785"/>
        </row>
        <row r="39786">
          <cell r="B39786"/>
          <cell r="F39786"/>
        </row>
        <row r="39787">
          <cell r="B39787"/>
          <cell r="F39787"/>
        </row>
        <row r="39788">
          <cell r="B39788"/>
          <cell r="F39788"/>
        </row>
        <row r="39789">
          <cell r="B39789"/>
          <cell r="F39789"/>
        </row>
        <row r="39790">
          <cell r="B39790"/>
          <cell r="F39790"/>
        </row>
        <row r="39791">
          <cell r="B39791"/>
          <cell r="F39791"/>
        </row>
        <row r="39792">
          <cell r="B39792"/>
          <cell r="F39792"/>
        </row>
        <row r="39793">
          <cell r="B39793"/>
          <cell r="F39793"/>
        </row>
        <row r="39794">
          <cell r="B39794"/>
          <cell r="F39794"/>
        </row>
        <row r="39795">
          <cell r="B39795"/>
          <cell r="F39795"/>
        </row>
        <row r="39796">
          <cell r="B39796"/>
          <cell r="F39796"/>
        </row>
        <row r="39797">
          <cell r="B39797"/>
          <cell r="F39797"/>
        </row>
        <row r="39798">
          <cell r="B39798"/>
          <cell r="F39798"/>
        </row>
        <row r="39799">
          <cell r="B39799"/>
          <cell r="F39799"/>
        </row>
        <row r="39800">
          <cell r="B39800"/>
          <cell r="F39800"/>
        </row>
        <row r="39801">
          <cell r="B39801"/>
          <cell r="F39801"/>
        </row>
        <row r="39802">
          <cell r="B39802"/>
          <cell r="F39802"/>
        </row>
        <row r="39803">
          <cell r="B39803"/>
          <cell r="F39803"/>
        </row>
        <row r="39804">
          <cell r="B39804"/>
          <cell r="F39804"/>
        </row>
        <row r="39805">
          <cell r="B39805"/>
          <cell r="F39805"/>
        </row>
        <row r="39806">
          <cell r="B39806"/>
          <cell r="F39806"/>
        </row>
        <row r="39807">
          <cell r="B39807"/>
          <cell r="F39807"/>
        </row>
        <row r="39808">
          <cell r="B39808"/>
          <cell r="F39808"/>
        </row>
        <row r="39809">
          <cell r="B39809"/>
          <cell r="F39809"/>
        </row>
        <row r="39810">
          <cell r="B39810"/>
          <cell r="F39810"/>
        </row>
        <row r="39811">
          <cell r="B39811"/>
          <cell r="F39811"/>
        </row>
        <row r="39812">
          <cell r="B39812"/>
          <cell r="F39812"/>
        </row>
        <row r="39813">
          <cell r="B39813"/>
          <cell r="F39813"/>
        </row>
        <row r="39814">
          <cell r="B39814"/>
          <cell r="F39814"/>
        </row>
        <row r="39815">
          <cell r="B39815"/>
          <cell r="F39815"/>
        </row>
        <row r="39816">
          <cell r="B39816"/>
          <cell r="F39816"/>
        </row>
        <row r="39817">
          <cell r="B39817"/>
          <cell r="F39817"/>
        </row>
        <row r="39818">
          <cell r="B39818"/>
          <cell r="F39818"/>
        </row>
        <row r="39819">
          <cell r="B39819"/>
          <cell r="F39819"/>
        </row>
        <row r="39820">
          <cell r="B39820"/>
          <cell r="F39820"/>
        </row>
        <row r="39821">
          <cell r="B39821"/>
          <cell r="F39821"/>
        </row>
        <row r="39822">
          <cell r="B39822"/>
          <cell r="F39822"/>
        </row>
        <row r="39823">
          <cell r="B39823"/>
          <cell r="F39823"/>
        </row>
        <row r="39824">
          <cell r="B39824"/>
          <cell r="F39824"/>
        </row>
        <row r="39825">
          <cell r="B39825"/>
          <cell r="F39825"/>
        </row>
        <row r="39826">
          <cell r="B39826"/>
          <cell r="F39826"/>
        </row>
        <row r="39827">
          <cell r="B39827"/>
          <cell r="F39827"/>
        </row>
        <row r="39828">
          <cell r="B39828"/>
          <cell r="F39828"/>
        </row>
        <row r="39829">
          <cell r="B39829"/>
          <cell r="F39829"/>
        </row>
        <row r="39830">
          <cell r="B39830"/>
          <cell r="F39830"/>
        </row>
        <row r="39831">
          <cell r="B39831"/>
          <cell r="F39831"/>
        </row>
        <row r="39832">
          <cell r="B39832"/>
          <cell r="F39832"/>
        </row>
        <row r="39833">
          <cell r="B39833"/>
          <cell r="F39833"/>
        </row>
        <row r="39834">
          <cell r="B39834"/>
          <cell r="F39834"/>
        </row>
        <row r="39835">
          <cell r="B39835"/>
          <cell r="F39835"/>
        </row>
        <row r="39836">
          <cell r="B39836"/>
          <cell r="F39836"/>
        </row>
        <row r="39837">
          <cell r="B39837"/>
          <cell r="F39837"/>
        </row>
        <row r="39838">
          <cell r="B39838"/>
          <cell r="F39838"/>
        </row>
        <row r="39839">
          <cell r="B39839"/>
          <cell r="F39839"/>
        </row>
        <row r="39840">
          <cell r="B39840"/>
          <cell r="F39840"/>
        </row>
        <row r="39841">
          <cell r="B39841"/>
          <cell r="F39841"/>
        </row>
        <row r="39842">
          <cell r="B39842"/>
          <cell r="F39842"/>
        </row>
        <row r="39843">
          <cell r="B39843"/>
          <cell r="F39843"/>
        </row>
        <row r="39844">
          <cell r="B39844"/>
          <cell r="F39844"/>
        </row>
        <row r="39845">
          <cell r="B39845"/>
          <cell r="F39845"/>
        </row>
        <row r="39846">
          <cell r="B39846"/>
          <cell r="F39846"/>
        </row>
        <row r="39847">
          <cell r="B39847"/>
          <cell r="F39847"/>
        </row>
        <row r="39848">
          <cell r="B39848"/>
          <cell r="F39848"/>
        </row>
        <row r="39849">
          <cell r="B39849"/>
          <cell r="F39849"/>
        </row>
        <row r="39850">
          <cell r="B39850"/>
          <cell r="F39850"/>
        </row>
        <row r="39851">
          <cell r="B39851"/>
          <cell r="F39851"/>
        </row>
        <row r="39852">
          <cell r="B39852"/>
          <cell r="F39852"/>
        </row>
        <row r="39853">
          <cell r="B39853"/>
          <cell r="F39853"/>
        </row>
        <row r="39854">
          <cell r="B39854"/>
          <cell r="F39854"/>
        </row>
        <row r="39855">
          <cell r="B39855"/>
          <cell r="F39855"/>
        </row>
        <row r="39856">
          <cell r="B39856"/>
          <cell r="F39856"/>
        </row>
        <row r="39857">
          <cell r="B39857"/>
          <cell r="F39857"/>
        </row>
        <row r="39858">
          <cell r="B39858"/>
          <cell r="F39858"/>
        </row>
        <row r="39859">
          <cell r="B39859"/>
          <cell r="F39859"/>
        </row>
        <row r="39860">
          <cell r="B39860"/>
          <cell r="F39860"/>
        </row>
        <row r="39861">
          <cell r="B39861"/>
          <cell r="F39861"/>
        </row>
        <row r="39862">
          <cell r="B39862"/>
          <cell r="F39862"/>
        </row>
        <row r="39863">
          <cell r="B39863"/>
          <cell r="F39863"/>
        </row>
        <row r="39864">
          <cell r="B39864"/>
          <cell r="F39864"/>
        </row>
        <row r="39865">
          <cell r="B39865"/>
          <cell r="F39865"/>
        </row>
        <row r="39866">
          <cell r="B39866"/>
          <cell r="F39866"/>
        </row>
        <row r="39867">
          <cell r="B39867"/>
          <cell r="F39867"/>
        </row>
        <row r="39868">
          <cell r="B39868"/>
          <cell r="F39868"/>
        </row>
        <row r="39869">
          <cell r="B39869"/>
          <cell r="F39869"/>
        </row>
        <row r="39870">
          <cell r="B39870"/>
          <cell r="F39870"/>
        </row>
        <row r="39871">
          <cell r="B39871"/>
          <cell r="F39871"/>
        </row>
        <row r="39872">
          <cell r="B39872"/>
          <cell r="F39872"/>
        </row>
        <row r="39873">
          <cell r="B39873"/>
          <cell r="F39873"/>
        </row>
        <row r="39874">
          <cell r="B39874"/>
          <cell r="F39874"/>
        </row>
        <row r="39875">
          <cell r="B39875"/>
          <cell r="F39875"/>
        </row>
        <row r="39876">
          <cell r="B39876"/>
          <cell r="F39876"/>
        </row>
        <row r="39877">
          <cell r="B39877"/>
          <cell r="F39877"/>
        </row>
        <row r="39878">
          <cell r="B39878"/>
          <cell r="F39878"/>
        </row>
        <row r="39879">
          <cell r="B39879"/>
          <cell r="F39879"/>
        </row>
        <row r="39880">
          <cell r="B39880"/>
          <cell r="F39880"/>
        </row>
        <row r="39881">
          <cell r="B39881"/>
          <cell r="F39881"/>
        </row>
        <row r="39882">
          <cell r="B39882"/>
          <cell r="F39882"/>
        </row>
        <row r="39883">
          <cell r="B39883"/>
          <cell r="F39883"/>
        </row>
        <row r="39884">
          <cell r="B39884"/>
          <cell r="F39884"/>
        </row>
        <row r="39885">
          <cell r="B39885"/>
          <cell r="F39885"/>
        </row>
        <row r="39886">
          <cell r="B39886"/>
          <cell r="F39886"/>
        </row>
        <row r="39887">
          <cell r="B39887"/>
          <cell r="F39887"/>
        </row>
        <row r="39888">
          <cell r="B39888"/>
          <cell r="F39888"/>
        </row>
        <row r="39889">
          <cell r="B39889"/>
          <cell r="F39889"/>
        </row>
        <row r="39890">
          <cell r="B39890"/>
          <cell r="F39890"/>
        </row>
        <row r="39891">
          <cell r="B39891"/>
          <cell r="F39891"/>
        </row>
        <row r="39892">
          <cell r="B39892"/>
          <cell r="F39892"/>
        </row>
        <row r="39893">
          <cell r="B39893"/>
          <cell r="F39893"/>
        </row>
        <row r="39894">
          <cell r="B39894"/>
          <cell r="F39894"/>
        </row>
        <row r="39895">
          <cell r="B39895"/>
          <cell r="F39895"/>
        </row>
        <row r="39896">
          <cell r="B39896"/>
          <cell r="F39896"/>
        </row>
        <row r="39897">
          <cell r="B39897"/>
          <cell r="F39897"/>
        </row>
        <row r="39898">
          <cell r="B39898"/>
          <cell r="F39898"/>
        </row>
        <row r="39899">
          <cell r="B39899"/>
          <cell r="F39899"/>
        </row>
        <row r="39900">
          <cell r="B39900"/>
          <cell r="F39900"/>
        </row>
        <row r="39901">
          <cell r="B39901"/>
          <cell r="F39901"/>
        </row>
        <row r="39902">
          <cell r="B39902"/>
          <cell r="F39902"/>
        </row>
        <row r="39903">
          <cell r="B39903"/>
          <cell r="F39903"/>
        </row>
        <row r="39904">
          <cell r="B39904"/>
          <cell r="F39904"/>
        </row>
        <row r="39905">
          <cell r="B39905"/>
          <cell r="F39905"/>
        </row>
        <row r="39906">
          <cell r="B39906"/>
          <cell r="F39906"/>
        </row>
        <row r="39907">
          <cell r="B39907"/>
          <cell r="F39907"/>
        </row>
        <row r="39908">
          <cell r="B39908"/>
          <cell r="F39908"/>
        </row>
        <row r="39909">
          <cell r="B39909"/>
          <cell r="F39909"/>
        </row>
        <row r="39910">
          <cell r="B39910"/>
          <cell r="F39910"/>
        </row>
        <row r="39911">
          <cell r="B39911"/>
          <cell r="F39911"/>
        </row>
        <row r="39912">
          <cell r="B39912"/>
          <cell r="F39912"/>
        </row>
        <row r="39913">
          <cell r="B39913"/>
          <cell r="F39913"/>
        </row>
        <row r="39914">
          <cell r="B39914"/>
          <cell r="F39914"/>
        </row>
        <row r="39915">
          <cell r="B39915"/>
          <cell r="F39915"/>
        </row>
        <row r="39916">
          <cell r="B39916"/>
          <cell r="F39916"/>
        </row>
        <row r="39917">
          <cell r="B39917"/>
          <cell r="F39917"/>
        </row>
        <row r="39918">
          <cell r="B39918"/>
          <cell r="F39918"/>
        </row>
        <row r="39919">
          <cell r="B39919"/>
          <cell r="F39919"/>
        </row>
        <row r="39920">
          <cell r="B39920"/>
          <cell r="F39920"/>
        </row>
        <row r="39921">
          <cell r="B39921"/>
          <cell r="F39921"/>
        </row>
        <row r="39922">
          <cell r="B39922"/>
          <cell r="F39922"/>
        </row>
        <row r="39923">
          <cell r="B39923"/>
          <cell r="F39923"/>
        </row>
        <row r="39924">
          <cell r="B39924"/>
          <cell r="F39924"/>
        </row>
        <row r="39925">
          <cell r="B39925"/>
          <cell r="F39925"/>
        </row>
        <row r="39926">
          <cell r="B39926"/>
          <cell r="F39926"/>
        </row>
        <row r="39927">
          <cell r="B39927"/>
          <cell r="F39927"/>
        </row>
        <row r="39928">
          <cell r="B39928"/>
          <cell r="F39928"/>
        </row>
        <row r="39929">
          <cell r="B39929"/>
          <cell r="F39929"/>
        </row>
        <row r="39930">
          <cell r="B39930"/>
          <cell r="F39930"/>
        </row>
        <row r="39931">
          <cell r="B39931"/>
          <cell r="F39931"/>
        </row>
        <row r="39932">
          <cell r="B39932"/>
          <cell r="F39932"/>
        </row>
        <row r="39933">
          <cell r="B39933"/>
          <cell r="F39933"/>
        </row>
        <row r="39934">
          <cell r="B39934"/>
          <cell r="F39934"/>
        </row>
        <row r="39935">
          <cell r="B39935"/>
          <cell r="F39935"/>
        </row>
        <row r="39936">
          <cell r="B39936"/>
          <cell r="F39936"/>
        </row>
        <row r="39937">
          <cell r="B39937"/>
          <cell r="F39937"/>
        </row>
        <row r="39938">
          <cell r="B39938"/>
          <cell r="F39938"/>
        </row>
        <row r="39939">
          <cell r="B39939"/>
          <cell r="F39939"/>
        </row>
        <row r="39940">
          <cell r="B39940"/>
          <cell r="F39940"/>
        </row>
        <row r="39941">
          <cell r="B39941"/>
          <cell r="F39941"/>
        </row>
        <row r="39942">
          <cell r="B39942"/>
          <cell r="F39942"/>
        </row>
        <row r="39943">
          <cell r="B39943"/>
          <cell r="F39943"/>
        </row>
        <row r="39944">
          <cell r="B39944"/>
          <cell r="F39944"/>
        </row>
        <row r="39945">
          <cell r="B39945"/>
          <cell r="F39945"/>
        </row>
        <row r="39946">
          <cell r="B39946"/>
          <cell r="F39946"/>
        </row>
        <row r="39947">
          <cell r="B39947"/>
          <cell r="F39947"/>
        </row>
        <row r="39948">
          <cell r="B39948"/>
          <cell r="F39948"/>
        </row>
        <row r="39949">
          <cell r="B39949"/>
          <cell r="F39949"/>
        </row>
        <row r="39950">
          <cell r="B39950"/>
          <cell r="F39950"/>
        </row>
        <row r="39951">
          <cell r="B39951"/>
          <cell r="F39951"/>
        </row>
        <row r="39952">
          <cell r="B39952"/>
          <cell r="F39952"/>
        </row>
        <row r="39953">
          <cell r="B39953"/>
          <cell r="F39953"/>
        </row>
        <row r="39954">
          <cell r="B39954"/>
          <cell r="F39954"/>
        </row>
        <row r="39955">
          <cell r="B39955"/>
          <cell r="F39955"/>
        </row>
        <row r="39956">
          <cell r="B39956"/>
          <cell r="F39956"/>
        </row>
        <row r="39957">
          <cell r="B39957"/>
          <cell r="F39957"/>
        </row>
        <row r="39958">
          <cell r="B39958"/>
          <cell r="F39958"/>
        </row>
        <row r="39959">
          <cell r="B39959"/>
          <cell r="F39959"/>
        </row>
        <row r="39960">
          <cell r="B39960"/>
          <cell r="F39960"/>
        </row>
        <row r="39961">
          <cell r="B39961"/>
          <cell r="F39961"/>
        </row>
        <row r="39962">
          <cell r="B39962"/>
          <cell r="F39962"/>
        </row>
        <row r="39963">
          <cell r="B39963"/>
          <cell r="F39963"/>
        </row>
        <row r="39964">
          <cell r="B39964"/>
          <cell r="F39964"/>
        </row>
        <row r="39965">
          <cell r="B39965"/>
          <cell r="F39965"/>
        </row>
        <row r="39966">
          <cell r="B39966"/>
          <cell r="F39966"/>
        </row>
        <row r="39967">
          <cell r="B39967"/>
          <cell r="F39967"/>
        </row>
        <row r="39968">
          <cell r="B39968"/>
          <cell r="F39968"/>
        </row>
        <row r="39969">
          <cell r="B39969"/>
          <cell r="F39969"/>
        </row>
        <row r="39970">
          <cell r="B39970"/>
          <cell r="F39970"/>
        </row>
        <row r="39971">
          <cell r="B39971"/>
          <cell r="F39971"/>
        </row>
        <row r="39972">
          <cell r="B39972"/>
          <cell r="F39972"/>
        </row>
        <row r="39973">
          <cell r="B39973"/>
          <cell r="F39973"/>
        </row>
        <row r="39974">
          <cell r="B39974"/>
          <cell r="F39974"/>
        </row>
        <row r="39975">
          <cell r="B39975"/>
          <cell r="F39975"/>
        </row>
        <row r="39976">
          <cell r="B39976"/>
          <cell r="F39976"/>
        </row>
        <row r="39977">
          <cell r="B39977"/>
          <cell r="F39977"/>
        </row>
        <row r="39978">
          <cell r="B39978"/>
          <cell r="F39978"/>
        </row>
        <row r="39979">
          <cell r="B39979"/>
          <cell r="F39979"/>
        </row>
        <row r="39980">
          <cell r="B39980"/>
          <cell r="F39980"/>
        </row>
        <row r="39981">
          <cell r="B39981"/>
          <cell r="F39981"/>
        </row>
        <row r="39982">
          <cell r="B39982"/>
          <cell r="F39982"/>
        </row>
        <row r="39983">
          <cell r="B39983"/>
          <cell r="F39983"/>
        </row>
        <row r="39984">
          <cell r="B39984"/>
          <cell r="F39984"/>
        </row>
        <row r="39985">
          <cell r="B39985"/>
          <cell r="F39985"/>
        </row>
        <row r="39986">
          <cell r="B39986"/>
          <cell r="F39986"/>
        </row>
        <row r="39987">
          <cell r="B39987"/>
          <cell r="F39987"/>
        </row>
        <row r="39988">
          <cell r="B39988"/>
          <cell r="F39988"/>
        </row>
        <row r="39989">
          <cell r="B39989"/>
          <cell r="F39989"/>
        </row>
        <row r="39990">
          <cell r="B39990"/>
          <cell r="F39990"/>
        </row>
        <row r="39991">
          <cell r="B39991"/>
          <cell r="F39991"/>
        </row>
        <row r="39992">
          <cell r="B39992"/>
          <cell r="F39992"/>
        </row>
        <row r="39993">
          <cell r="B39993"/>
          <cell r="F39993"/>
        </row>
        <row r="39994">
          <cell r="B39994"/>
          <cell r="F39994"/>
        </row>
        <row r="39995">
          <cell r="B39995"/>
          <cell r="F39995"/>
        </row>
        <row r="39996">
          <cell r="B39996"/>
          <cell r="F39996"/>
        </row>
        <row r="39997">
          <cell r="B39997"/>
          <cell r="F39997"/>
        </row>
        <row r="39998">
          <cell r="B39998"/>
          <cell r="F39998"/>
        </row>
        <row r="39999">
          <cell r="B39999"/>
          <cell r="F39999"/>
        </row>
        <row r="40000">
          <cell r="B40000"/>
          <cell r="F40000"/>
        </row>
        <row r="40001">
          <cell r="B40001"/>
          <cell r="F40001"/>
        </row>
        <row r="40002">
          <cell r="B40002"/>
          <cell r="F40002"/>
        </row>
        <row r="40003">
          <cell r="B40003"/>
          <cell r="F40003"/>
        </row>
        <row r="40004">
          <cell r="B40004"/>
          <cell r="F40004"/>
        </row>
        <row r="40005">
          <cell r="B40005"/>
          <cell r="F40005"/>
        </row>
        <row r="40006">
          <cell r="B40006"/>
          <cell r="F40006"/>
        </row>
        <row r="40007">
          <cell r="B40007"/>
          <cell r="F40007"/>
        </row>
        <row r="40008">
          <cell r="B40008"/>
          <cell r="F40008"/>
        </row>
        <row r="40009">
          <cell r="B40009"/>
          <cell r="F40009"/>
        </row>
        <row r="40010">
          <cell r="B40010"/>
          <cell r="F40010"/>
        </row>
        <row r="40011">
          <cell r="B40011"/>
          <cell r="F40011"/>
        </row>
        <row r="40012">
          <cell r="B40012"/>
          <cell r="F40012"/>
        </row>
        <row r="40013">
          <cell r="B40013"/>
          <cell r="F40013"/>
        </row>
        <row r="40014">
          <cell r="B40014"/>
          <cell r="F40014"/>
        </row>
        <row r="40015">
          <cell r="B40015"/>
          <cell r="F40015"/>
        </row>
        <row r="40016">
          <cell r="B40016"/>
          <cell r="F40016"/>
        </row>
        <row r="40017">
          <cell r="B40017"/>
          <cell r="F40017"/>
        </row>
        <row r="40018">
          <cell r="B40018"/>
          <cell r="F40018"/>
        </row>
        <row r="40019">
          <cell r="B40019"/>
          <cell r="F40019"/>
        </row>
        <row r="40020">
          <cell r="B40020"/>
          <cell r="F40020"/>
        </row>
        <row r="40021">
          <cell r="B40021"/>
          <cell r="F40021"/>
        </row>
        <row r="40022">
          <cell r="B40022"/>
          <cell r="F40022"/>
        </row>
        <row r="40023">
          <cell r="B40023"/>
          <cell r="F40023"/>
        </row>
        <row r="40024">
          <cell r="B40024"/>
          <cell r="F40024"/>
        </row>
        <row r="40025">
          <cell r="B40025"/>
          <cell r="F40025"/>
        </row>
        <row r="40026">
          <cell r="B40026"/>
          <cell r="F40026"/>
        </row>
        <row r="40027">
          <cell r="B40027"/>
          <cell r="F40027"/>
        </row>
        <row r="40028">
          <cell r="B40028"/>
          <cell r="F40028"/>
        </row>
        <row r="40029">
          <cell r="B40029"/>
          <cell r="F40029"/>
        </row>
        <row r="40030">
          <cell r="B40030"/>
          <cell r="F40030"/>
        </row>
        <row r="40031">
          <cell r="B40031"/>
          <cell r="F40031"/>
        </row>
        <row r="40032">
          <cell r="B40032"/>
          <cell r="F40032"/>
        </row>
        <row r="40033">
          <cell r="B40033"/>
          <cell r="F40033"/>
        </row>
        <row r="40034">
          <cell r="B40034"/>
          <cell r="F40034"/>
        </row>
        <row r="40035">
          <cell r="B40035"/>
          <cell r="F40035"/>
        </row>
        <row r="40036">
          <cell r="B40036"/>
          <cell r="F40036"/>
        </row>
        <row r="40037">
          <cell r="B40037"/>
          <cell r="F40037"/>
        </row>
        <row r="40038">
          <cell r="B40038"/>
          <cell r="F40038"/>
        </row>
        <row r="40039">
          <cell r="B40039"/>
          <cell r="F40039"/>
        </row>
        <row r="40040">
          <cell r="B40040"/>
          <cell r="F40040"/>
        </row>
        <row r="40041">
          <cell r="B40041"/>
          <cell r="F40041"/>
        </row>
        <row r="40042">
          <cell r="B40042"/>
          <cell r="F40042"/>
        </row>
        <row r="40043">
          <cell r="B40043"/>
          <cell r="F40043"/>
        </row>
        <row r="40044">
          <cell r="B40044"/>
          <cell r="F40044"/>
        </row>
        <row r="40045">
          <cell r="B40045"/>
          <cell r="F40045"/>
        </row>
        <row r="40046">
          <cell r="B40046"/>
          <cell r="F40046"/>
        </row>
        <row r="40047">
          <cell r="B40047"/>
          <cell r="F40047"/>
        </row>
        <row r="40048">
          <cell r="B40048"/>
          <cell r="F40048"/>
        </row>
        <row r="40049">
          <cell r="B40049"/>
          <cell r="F40049"/>
        </row>
        <row r="40050">
          <cell r="B40050"/>
          <cell r="F40050"/>
        </row>
        <row r="40051">
          <cell r="B40051"/>
          <cell r="F40051"/>
        </row>
        <row r="40052">
          <cell r="B40052"/>
          <cell r="F40052"/>
        </row>
        <row r="40053">
          <cell r="B40053"/>
          <cell r="F40053"/>
        </row>
        <row r="40054">
          <cell r="B40054"/>
          <cell r="F40054"/>
        </row>
        <row r="40055">
          <cell r="B40055"/>
          <cell r="F40055"/>
        </row>
        <row r="40056">
          <cell r="B40056"/>
          <cell r="F40056"/>
        </row>
        <row r="40057">
          <cell r="B40057"/>
          <cell r="F40057"/>
        </row>
        <row r="40058">
          <cell r="B40058"/>
          <cell r="F40058"/>
        </row>
        <row r="40059">
          <cell r="B40059"/>
          <cell r="F40059"/>
        </row>
        <row r="40060">
          <cell r="B40060"/>
          <cell r="F40060"/>
        </row>
        <row r="40061">
          <cell r="B40061"/>
          <cell r="F40061"/>
        </row>
        <row r="40062">
          <cell r="B40062"/>
          <cell r="F40062"/>
        </row>
        <row r="40063">
          <cell r="B40063"/>
          <cell r="F40063"/>
        </row>
        <row r="40064">
          <cell r="B40064"/>
          <cell r="F40064"/>
        </row>
        <row r="40065">
          <cell r="B40065"/>
          <cell r="F40065"/>
        </row>
        <row r="40066">
          <cell r="B40066"/>
          <cell r="F40066"/>
        </row>
        <row r="40067">
          <cell r="B40067"/>
          <cell r="F40067"/>
        </row>
        <row r="40068">
          <cell r="B40068"/>
          <cell r="F40068"/>
        </row>
        <row r="40069">
          <cell r="B40069"/>
          <cell r="F40069"/>
        </row>
        <row r="40070">
          <cell r="B40070"/>
          <cell r="F40070"/>
        </row>
        <row r="40071">
          <cell r="B40071"/>
          <cell r="F40071"/>
        </row>
        <row r="40072">
          <cell r="B40072"/>
          <cell r="F40072"/>
        </row>
        <row r="40073">
          <cell r="B40073"/>
          <cell r="F40073"/>
        </row>
        <row r="40074">
          <cell r="B40074"/>
          <cell r="F40074"/>
        </row>
        <row r="40075">
          <cell r="B40075"/>
          <cell r="F40075"/>
        </row>
        <row r="40076">
          <cell r="B40076"/>
          <cell r="F40076"/>
        </row>
        <row r="40077">
          <cell r="B40077"/>
          <cell r="F40077"/>
        </row>
        <row r="40078">
          <cell r="B40078"/>
          <cell r="F40078"/>
        </row>
        <row r="40079">
          <cell r="B40079"/>
          <cell r="F40079"/>
        </row>
        <row r="40080">
          <cell r="B40080"/>
          <cell r="F40080"/>
        </row>
        <row r="40081">
          <cell r="B40081"/>
          <cell r="F40081"/>
        </row>
        <row r="40082">
          <cell r="B40082"/>
          <cell r="F40082"/>
        </row>
        <row r="40083">
          <cell r="B40083"/>
          <cell r="F40083"/>
        </row>
        <row r="40084">
          <cell r="B40084"/>
          <cell r="F40084"/>
        </row>
        <row r="40085">
          <cell r="B40085"/>
          <cell r="F40085"/>
        </row>
        <row r="40086">
          <cell r="B40086"/>
          <cell r="F40086"/>
        </row>
        <row r="40087">
          <cell r="B40087"/>
          <cell r="F40087"/>
        </row>
        <row r="40088">
          <cell r="B40088"/>
          <cell r="F40088"/>
        </row>
        <row r="40089">
          <cell r="B40089"/>
          <cell r="F40089"/>
        </row>
        <row r="40090">
          <cell r="B40090"/>
          <cell r="F40090"/>
        </row>
        <row r="40091">
          <cell r="B40091"/>
          <cell r="F40091"/>
        </row>
        <row r="40092">
          <cell r="B40092"/>
          <cell r="F40092"/>
        </row>
        <row r="40093">
          <cell r="B40093"/>
          <cell r="F40093"/>
        </row>
        <row r="40094">
          <cell r="B40094"/>
          <cell r="F40094"/>
        </row>
        <row r="40095">
          <cell r="B40095"/>
          <cell r="F40095"/>
        </row>
        <row r="40096">
          <cell r="B40096"/>
          <cell r="F40096"/>
        </row>
        <row r="40097">
          <cell r="B40097"/>
          <cell r="F40097"/>
        </row>
        <row r="40098">
          <cell r="B40098"/>
          <cell r="F40098"/>
        </row>
        <row r="40099">
          <cell r="B40099"/>
          <cell r="F40099"/>
        </row>
        <row r="40100">
          <cell r="B40100"/>
          <cell r="F40100"/>
        </row>
        <row r="40101">
          <cell r="B40101"/>
          <cell r="F40101"/>
        </row>
        <row r="40102">
          <cell r="B40102"/>
          <cell r="F40102"/>
        </row>
        <row r="40103">
          <cell r="B40103"/>
          <cell r="F40103"/>
        </row>
        <row r="40104">
          <cell r="B40104"/>
          <cell r="F40104"/>
        </row>
        <row r="40105">
          <cell r="B40105"/>
          <cell r="F40105"/>
        </row>
        <row r="40106">
          <cell r="B40106"/>
          <cell r="F40106"/>
        </row>
        <row r="40107">
          <cell r="B40107"/>
          <cell r="F40107"/>
        </row>
        <row r="40108">
          <cell r="B40108"/>
          <cell r="F40108"/>
        </row>
        <row r="40109">
          <cell r="B40109"/>
          <cell r="F40109"/>
        </row>
        <row r="40110">
          <cell r="B40110"/>
          <cell r="F40110"/>
        </row>
        <row r="40111">
          <cell r="B40111"/>
          <cell r="F40111"/>
        </row>
        <row r="40112">
          <cell r="B40112"/>
          <cell r="F40112"/>
        </row>
        <row r="40113">
          <cell r="B40113"/>
          <cell r="F40113"/>
        </row>
        <row r="40114">
          <cell r="B40114"/>
          <cell r="F40114"/>
        </row>
        <row r="40115">
          <cell r="B40115"/>
          <cell r="F40115"/>
        </row>
        <row r="40116">
          <cell r="B40116"/>
          <cell r="F40116"/>
        </row>
        <row r="40117">
          <cell r="B40117"/>
          <cell r="F40117"/>
        </row>
        <row r="40118">
          <cell r="B40118"/>
          <cell r="F40118"/>
        </row>
        <row r="40119">
          <cell r="B40119"/>
          <cell r="F40119"/>
        </row>
        <row r="40120">
          <cell r="B40120"/>
          <cell r="F40120"/>
        </row>
        <row r="40121">
          <cell r="B40121"/>
          <cell r="F40121"/>
        </row>
        <row r="40122">
          <cell r="B40122"/>
          <cell r="F40122"/>
        </row>
        <row r="40123">
          <cell r="B40123"/>
          <cell r="F40123"/>
        </row>
        <row r="40124">
          <cell r="B40124"/>
          <cell r="F40124"/>
        </row>
        <row r="40125">
          <cell r="B40125"/>
          <cell r="F40125"/>
        </row>
        <row r="40126">
          <cell r="B40126"/>
          <cell r="F40126"/>
        </row>
        <row r="40127">
          <cell r="B40127"/>
          <cell r="F40127"/>
        </row>
        <row r="40128">
          <cell r="B40128"/>
          <cell r="F40128"/>
        </row>
        <row r="40129">
          <cell r="B40129"/>
          <cell r="F40129"/>
        </row>
        <row r="40130">
          <cell r="B40130"/>
          <cell r="F40130"/>
        </row>
        <row r="40131">
          <cell r="B40131"/>
          <cell r="F40131"/>
        </row>
        <row r="40132">
          <cell r="B40132"/>
          <cell r="F40132"/>
        </row>
        <row r="40133">
          <cell r="B40133"/>
          <cell r="F40133"/>
        </row>
        <row r="40134">
          <cell r="B40134"/>
          <cell r="F40134"/>
        </row>
        <row r="40135">
          <cell r="B40135"/>
          <cell r="F40135"/>
        </row>
        <row r="40136">
          <cell r="B40136"/>
          <cell r="F40136"/>
        </row>
        <row r="40137">
          <cell r="B40137"/>
          <cell r="F40137"/>
        </row>
        <row r="40138">
          <cell r="B40138"/>
          <cell r="F40138"/>
        </row>
        <row r="40139">
          <cell r="B40139"/>
          <cell r="F40139"/>
        </row>
        <row r="40140">
          <cell r="B40140"/>
          <cell r="F40140"/>
        </row>
        <row r="40141">
          <cell r="B40141"/>
          <cell r="F40141"/>
        </row>
        <row r="40142">
          <cell r="B40142"/>
          <cell r="F40142"/>
        </row>
        <row r="40143">
          <cell r="B40143"/>
          <cell r="F40143"/>
        </row>
        <row r="40144">
          <cell r="B40144"/>
          <cell r="F40144"/>
        </row>
        <row r="40145">
          <cell r="B40145"/>
          <cell r="F40145"/>
        </row>
        <row r="40146">
          <cell r="B40146"/>
          <cell r="F40146"/>
        </row>
        <row r="40147">
          <cell r="B40147"/>
          <cell r="F40147"/>
        </row>
        <row r="40148">
          <cell r="B40148"/>
          <cell r="F40148"/>
        </row>
        <row r="40149">
          <cell r="B40149"/>
          <cell r="F40149"/>
        </row>
        <row r="40150">
          <cell r="B40150"/>
          <cell r="F40150"/>
        </row>
        <row r="40151">
          <cell r="B40151"/>
          <cell r="F40151"/>
        </row>
        <row r="40152">
          <cell r="B40152"/>
          <cell r="F40152"/>
        </row>
        <row r="40153">
          <cell r="B40153"/>
          <cell r="F40153"/>
        </row>
        <row r="40154">
          <cell r="B40154"/>
          <cell r="F40154"/>
        </row>
        <row r="40155">
          <cell r="B40155"/>
          <cell r="F40155"/>
        </row>
        <row r="40156">
          <cell r="B40156"/>
          <cell r="F40156"/>
        </row>
        <row r="40157">
          <cell r="B40157"/>
          <cell r="F40157"/>
        </row>
        <row r="40158">
          <cell r="B40158"/>
          <cell r="F40158"/>
        </row>
        <row r="40159">
          <cell r="B40159"/>
          <cell r="F40159"/>
        </row>
        <row r="40160">
          <cell r="B40160"/>
          <cell r="F40160"/>
        </row>
        <row r="40161">
          <cell r="B40161"/>
          <cell r="F40161"/>
        </row>
        <row r="40162">
          <cell r="B40162"/>
          <cell r="F40162"/>
        </row>
        <row r="40163">
          <cell r="B40163"/>
          <cell r="F40163"/>
        </row>
        <row r="40164">
          <cell r="B40164"/>
          <cell r="F40164"/>
        </row>
        <row r="40165">
          <cell r="B40165"/>
          <cell r="F40165"/>
        </row>
        <row r="40166">
          <cell r="B40166"/>
          <cell r="F40166"/>
        </row>
        <row r="40167">
          <cell r="B40167"/>
          <cell r="F40167"/>
        </row>
        <row r="40168">
          <cell r="B40168"/>
          <cell r="F40168"/>
        </row>
        <row r="40169">
          <cell r="B40169"/>
          <cell r="F40169"/>
        </row>
        <row r="40170">
          <cell r="B40170"/>
          <cell r="F40170"/>
        </row>
        <row r="40171">
          <cell r="B40171"/>
          <cell r="F40171"/>
        </row>
        <row r="40172">
          <cell r="B40172"/>
          <cell r="F40172"/>
        </row>
        <row r="40173">
          <cell r="B40173"/>
          <cell r="F40173"/>
        </row>
        <row r="40174">
          <cell r="B40174"/>
          <cell r="F40174"/>
        </row>
        <row r="40175">
          <cell r="B40175"/>
          <cell r="F40175"/>
        </row>
        <row r="40176">
          <cell r="B40176"/>
          <cell r="F40176"/>
        </row>
        <row r="40177">
          <cell r="B40177"/>
          <cell r="F40177"/>
        </row>
        <row r="40178">
          <cell r="B40178"/>
          <cell r="F40178"/>
        </row>
        <row r="40179">
          <cell r="B40179"/>
          <cell r="F40179"/>
        </row>
        <row r="40180">
          <cell r="B40180"/>
          <cell r="F40180"/>
        </row>
        <row r="40181">
          <cell r="B40181"/>
          <cell r="F40181"/>
        </row>
        <row r="40182">
          <cell r="B40182"/>
          <cell r="F40182"/>
        </row>
        <row r="40183">
          <cell r="B40183"/>
          <cell r="F40183"/>
        </row>
        <row r="40184">
          <cell r="B40184"/>
          <cell r="F40184"/>
        </row>
        <row r="40185">
          <cell r="B40185"/>
          <cell r="F40185"/>
        </row>
        <row r="40186">
          <cell r="B40186"/>
          <cell r="F40186"/>
        </row>
        <row r="40187">
          <cell r="B40187"/>
          <cell r="F40187"/>
        </row>
        <row r="40188">
          <cell r="B40188"/>
          <cell r="F40188"/>
        </row>
        <row r="40189">
          <cell r="B40189"/>
          <cell r="F40189"/>
        </row>
        <row r="40190">
          <cell r="B40190"/>
          <cell r="F40190"/>
        </row>
        <row r="40191">
          <cell r="B40191"/>
          <cell r="F40191"/>
        </row>
        <row r="40192">
          <cell r="B40192"/>
          <cell r="F40192"/>
        </row>
        <row r="40193">
          <cell r="B40193"/>
          <cell r="F40193"/>
        </row>
        <row r="40194">
          <cell r="B40194"/>
          <cell r="F40194"/>
        </row>
        <row r="40195">
          <cell r="B40195"/>
          <cell r="F40195"/>
        </row>
        <row r="40196">
          <cell r="B40196"/>
          <cell r="F40196"/>
        </row>
        <row r="40197">
          <cell r="B40197"/>
          <cell r="F40197"/>
        </row>
        <row r="40198">
          <cell r="B40198"/>
          <cell r="F40198"/>
        </row>
        <row r="40199">
          <cell r="B40199"/>
          <cell r="F40199"/>
        </row>
        <row r="40200">
          <cell r="B40200"/>
          <cell r="F40200"/>
        </row>
        <row r="40201">
          <cell r="B40201"/>
          <cell r="F40201"/>
        </row>
        <row r="40202">
          <cell r="B40202"/>
          <cell r="F40202"/>
        </row>
        <row r="40203">
          <cell r="B40203"/>
          <cell r="F40203"/>
        </row>
        <row r="40204">
          <cell r="B40204"/>
          <cell r="F40204"/>
        </row>
        <row r="40205">
          <cell r="B40205"/>
          <cell r="F40205"/>
        </row>
        <row r="40206">
          <cell r="B40206"/>
          <cell r="F40206"/>
        </row>
        <row r="40207">
          <cell r="B40207"/>
          <cell r="F40207"/>
        </row>
        <row r="40208">
          <cell r="B40208"/>
          <cell r="F40208"/>
        </row>
        <row r="40209">
          <cell r="B40209"/>
          <cell r="F40209"/>
        </row>
        <row r="40210">
          <cell r="B40210"/>
          <cell r="F40210"/>
        </row>
        <row r="40211">
          <cell r="B40211"/>
          <cell r="F40211"/>
        </row>
        <row r="40212">
          <cell r="B40212"/>
          <cell r="F40212"/>
        </row>
        <row r="40213">
          <cell r="B40213"/>
          <cell r="F40213"/>
        </row>
        <row r="40214">
          <cell r="B40214"/>
          <cell r="F40214"/>
        </row>
        <row r="40215">
          <cell r="B40215"/>
          <cell r="F40215"/>
        </row>
        <row r="40216">
          <cell r="B40216"/>
          <cell r="F40216"/>
        </row>
        <row r="40217">
          <cell r="B40217"/>
          <cell r="F40217"/>
        </row>
        <row r="40218">
          <cell r="B40218"/>
          <cell r="F40218"/>
        </row>
        <row r="40219">
          <cell r="B40219"/>
          <cell r="F40219"/>
        </row>
        <row r="40220">
          <cell r="B40220"/>
          <cell r="F40220"/>
        </row>
        <row r="40221">
          <cell r="B40221"/>
          <cell r="F40221"/>
        </row>
        <row r="40222">
          <cell r="B40222"/>
          <cell r="F40222"/>
        </row>
        <row r="40223">
          <cell r="B40223"/>
          <cell r="F40223"/>
        </row>
        <row r="40224">
          <cell r="B40224"/>
          <cell r="F40224"/>
        </row>
        <row r="40225">
          <cell r="B40225"/>
          <cell r="F40225"/>
        </row>
        <row r="40226">
          <cell r="B40226"/>
          <cell r="F40226"/>
        </row>
        <row r="40227">
          <cell r="B40227"/>
          <cell r="F40227"/>
        </row>
        <row r="40228">
          <cell r="B40228"/>
          <cell r="F40228"/>
        </row>
        <row r="40229">
          <cell r="B40229"/>
          <cell r="F40229"/>
        </row>
        <row r="40230">
          <cell r="B40230"/>
          <cell r="F40230"/>
        </row>
        <row r="40231">
          <cell r="B40231"/>
          <cell r="F40231"/>
        </row>
        <row r="40232">
          <cell r="B40232"/>
          <cell r="F40232"/>
        </row>
        <row r="40233">
          <cell r="B40233"/>
          <cell r="F40233"/>
        </row>
        <row r="40234">
          <cell r="B40234"/>
          <cell r="F40234"/>
        </row>
        <row r="40235">
          <cell r="B40235"/>
          <cell r="F40235"/>
        </row>
        <row r="40236">
          <cell r="B40236"/>
          <cell r="F40236"/>
        </row>
        <row r="40237">
          <cell r="B40237"/>
          <cell r="F40237"/>
        </row>
        <row r="40238">
          <cell r="B40238"/>
          <cell r="F40238"/>
        </row>
        <row r="40239">
          <cell r="B40239"/>
          <cell r="F40239"/>
        </row>
        <row r="40240">
          <cell r="B40240"/>
          <cell r="F40240"/>
        </row>
        <row r="40241">
          <cell r="B40241"/>
          <cell r="F40241"/>
        </row>
        <row r="40242">
          <cell r="B40242"/>
          <cell r="F40242"/>
        </row>
        <row r="40243">
          <cell r="B40243"/>
          <cell r="F40243"/>
        </row>
        <row r="40244">
          <cell r="B40244"/>
          <cell r="F40244"/>
        </row>
        <row r="40245">
          <cell r="B40245"/>
          <cell r="F40245"/>
        </row>
        <row r="40246">
          <cell r="B40246"/>
          <cell r="F40246"/>
        </row>
        <row r="40247">
          <cell r="B40247"/>
          <cell r="F40247"/>
        </row>
        <row r="40248">
          <cell r="B40248"/>
          <cell r="F40248"/>
        </row>
        <row r="40249">
          <cell r="B40249"/>
          <cell r="F40249"/>
        </row>
        <row r="40250">
          <cell r="B40250"/>
          <cell r="F40250"/>
        </row>
        <row r="40251">
          <cell r="B40251"/>
          <cell r="F40251"/>
        </row>
        <row r="40252">
          <cell r="B40252"/>
          <cell r="F40252"/>
        </row>
        <row r="40253">
          <cell r="B40253"/>
          <cell r="F40253"/>
        </row>
        <row r="40254">
          <cell r="B40254"/>
          <cell r="F40254"/>
        </row>
        <row r="40255">
          <cell r="B40255"/>
          <cell r="F40255"/>
        </row>
        <row r="40256">
          <cell r="B40256"/>
          <cell r="F40256"/>
        </row>
        <row r="40257">
          <cell r="B40257"/>
          <cell r="F40257"/>
        </row>
        <row r="40258">
          <cell r="B40258"/>
          <cell r="F40258"/>
        </row>
        <row r="40259">
          <cell r="B40259"/>
          <cell r="F40259"/>
        </row>
        <row r="40260">
          <cell r="B40260"/>
          <cell r="F40260"/>
        </row>
        <row r="40261">
          <cell r="B40261"/>
          <cell r="F40261"/>
        </row>
        <row r="40262">
          <cell r="B40262"/>
          <cell r="F40262"/>
        </row>
        <row r="40263">
          <cell r="B40263"/>
          <cell r="F40263"/>
        </row>
        <row r="40264">
          <cell r="B40264"/>
          <cell r="F40264"/>
        </row>
        <row r="40265">
          <cell r="B40265"/>
          <cell r="F40265"/>
        </row>
        <row r="40266">
          <cell r="B40266"/>
          <cell r="F40266"/>
        </row>
        <row r="40267">
          <cell r="B40267"/>
          <cell r="F40267"/>
        </row>
        <row r="40268">
          <cell r="B40268"/>
          <cell r="F40268"/>
        </row>
        <row r="40269">
          <cell r="B40269"/>
          <cell r="F40269"/>
        </row>
        <row r="40270">
          <cell r="B40270"/>
          <cell r="F40270"/>
        </row>
        <row r="40271">
          <cell r="B40271"/>
          <cell r="F40271"/>
        </row>
        <row r="40272">
          <cell r="B40272"/>
          <cell r="F40272"/>
        </row>
        <row r="40273">
          <cell r="B40273"/>
          <cell r="F40273"/>
        </row>
        <row r="40274">
          <cell r="B40274"/>
          <cell r="F40274"/>
        </row>
        <row r="40275">
          <cell r="B40275"/>
          <cell r="F40275"/>
        </row>
        <row r="40276">
          <cell r="B40276"/>
          <cell r="F40276"/>
        </row>
        <row r="40277">
          <cell r="B40277"/>
          <cell r="F40277"/>
        </row>
        <row r="40278">
          <cell r="B40278"/>
          <cell r="F40278"/>
        </row>
        <row r="40279">
          <cell r="B40279"/>
          <cell r="F40279"/>
        </row>
        <row r="40280">
          <cell r="B40280"/>
          <cell r="F40280"/>
        </row>
        <row r="40281">
          <cell r="B40281"/>
          <cell r="F40281"/>
        </row>
        <row r="40282">
          <cell r="B40282"/>
          <cell r="F40282"/>
        </row>
        <row r="40283">
          <cell r="B40283"/>
          <cell r="F40283"/>
        </row>
        <row r="40284">
          <cell r="B40284"/>
          <cell r="F40284"/>
        </row>
        <row r="40285">
          <cell r="B40285"/>
          <cell r="F40285"/>
        </row>
        <row r="40286">
          <cell r="B40286"/>
          <cell r="F40286"/>
        </row>
        <row r="40287">
          <cell r="B40287"/>
          <cell r="F40287"/>
        </row>
        <row r="40288">
          <cell r="B40288"/>
          <cell r="F40288"/>
        </row>
        <row r="40289">
          <cell r="B40289"/>
          <cell r="F40289"/>
        </row>
        <row r="40290">
          <cell r="B40290"/>
          <cell r="F40290"/>
        </row>
        <row r="40291">
          <cell r="B40291"/>
          <cell r="F40291"/>
        </row>
        <row r="40292">
          <cell r="B40292"/>
          <cell r="F40292"/>
        </row>
        <row r="40293">
          <cell r="B40293"/>
          <cell r="F40293"/>
        </row>
        <row r="40294">
          <cell r="B40294"/>
          <cell r="F40294"/>
        </row>
        <row r="40295">
          <cell r="B40295"/>
          <cell r="F40295"/>
        </row>
        <row r="40296">
          <cell r="B40296"/>
          <cell r="F40296"/>
        </row>
        <row r="40297">
          <cell r="B40297"/>
          <cell r="F40297"/>
        </row>
        <row r="40298">
          <cell r="B40298"/>
          <cell r="F40298"/>
        </row>
        <row r="40299">
          <cell r="B40299"/>
          <cell r="F40299"/>
        </row>
        <row r="40300">
          <cell r="B40300"/>
          <cell r="F40300"/>
        </row>
        <row r="40301">
          <cell r="B40301"/>
          <cell r="F40301"/>
        </row>
        <row r="40302">
          <cell r="B40302"/>
          <cell r="F40302"/>
        </row>
        <row r="40303">
          <cell r="B40303"/>
          <cell r="F40303"/>
        </row>
        <row r="40304">
          <cell r="B40304"/>
          <cell r="F40304"/>
        </row>
        <row r="40305">
          <cell r="B40305"/>
          <cell r="F40305"/>
        </row>
        <row r="40306">
          <cell r="B40306"/>
          <cell r="F40306"/>
        </row>
        <row r="40307">
          <cell r="B40307"/>
          <cell r="F40307"/>
        </row>
        <row r="40308">
          <cell r="B40308"/>
          <cell r="F40308"/>
        </row>
        <row r="40309">
          <cell r="B40309"/>
          <cell r="F40309"/>
        </row>
        <row r="40310">
          <cell r="B40310"/>
          <cell r="F40310"/>
        </row>
        <row r="40311">
          <cell r="B40311"/>
          <cell r="F40311"/>
        </row>
        <row r="40312">
          <cell r="B40312"/>
          <cell r="F40312"/>
        </row>
        <row r="40313">
          <cell r="B40313"/>
          <cell r="F40313"/>
        </row>
        <row r="40314">
          <cell r="B40314"/>
          <cell r="F40314"/>
        </row>
        <row r="40315">
          <cell r="B40315"/>
          <cell r="F40315"/>
        </row>
        <row r="40316">
          <cell r="B40316"/>
          <cell r="F40316"/>
        </row>
        <row r="40317">
          <cell r="B40317"/>
          <cell r="F40317"/>
        </row>
        <row r="40318">
          <cell r="B40318"/>
          <cell r="F40318"/>
        </row>
        <row r="40319">
          <cell r="B40319"/>
          <cell r="F40319"/>
        </row>
        <row r="40320">
          <cell r="B40320"/>
          <cell r="F40320"/>
        </row>
        <row r="40321">
          <cell r="B40321"/>
          <cell r="F40321"/>
        </row>
        <row r="40322">
          <cell r="B40322"/>
          <cell r="F40322"/>
        </row>
        <row r="40323">
          <cell r="B40323"/>
          <cell r="F40323"/>
        </row>
        <row r="40324">
          <cell r="B40324"/>
          <cell r="F40324"/>
        </row>
        <row r="40325">
          <cell r="B40325"/>
          <cell r="F40325"/>
        </row>
        <row r="40326">
          <cell r="B40326"/>
          <cell r="F40326"/>
        </row>
        <row r="40327">
          <cell r="B40327"/>
          <cell r="F40327"/>
        </row>
        <row r="40328">
          <cell r="B40328"/>
          <cell r="F40328"/>
        </row>
        <row r="40329">
          <cell r="B40329"/>
          <cell r="F40329"/>
        </row>
        <row r="40330">
          <cell r="B40330"/>
          <cell r="F40330"/>
        </row>
        <row r="40331">
          <cell r="B40331"/>
          <cell r="F40331"/>
        </row>
        <row r="40332">
          <cell r="B40332"/>
          <cell r="F40332"/>
        </row>
        <row r="40333">
          <cell r="B40333"/>
          <cell r="F40333"/>
        </row>
        <row r="40334">
          <cell r="B40334"/>
          <cell r="F40334"/>
        </row>
        <row r="40335">
          <cell r="B40335"/>
          <cell r="F40335"/>
        </row>
        <row r="40336">
          <cell r="B40336"/>
          <cell r="F40336"/>
        </row>
        <row r="40337">
          <cell r="B40337"/>
          <cell r="F40337"/>
        </row>
        <row r="40338">
          <cell r="B40338"/>
          <cell r="F40338"/>
        </row>
        <row r="40339">
          <cell r="B40339"/>
          <cell r="F40339"/>
        </row>
        <row r="40340">
          <cell r="B40340"/>
          <cell r="F40340"/>
        </row>
        <row r="40341">
          <cell r="B40341"/>
          <cell r="F40341"/>
        </row>
        <row r="40342">
          <cell r="B40342"/>
          <cell r="F40342"/>
        </row>
        <row r="40343">
          <cell r="B40343"/>
          <cell r="F40343"/>
        </row>
        <row r="40344">
          <cell r="B40344"/>
          <cell r="F40344"/>
        </row>
        <row r="40345">
          <cell r="B40345"/>
          <cell r="F40345"/>
        </row>
        <row r="40346">
          <cell r="B40346"/>
          <cell r="F40346"/>
        </row>
        <row r="40347">
          <cell r="B40347"/>
          <cell r="F40347"/>
        </row>
        <row r="40348">
          <cell r="B40348"/>
          <cell r="F40348"/>
        </row>
        <row r="40349">
          <cell r="B40349"/>
          <cell r="F40349"/>
        </row>
        <row r="40350">
          <cell r="B40350"/>
          <cell r="F40350"/>
        </row>
        <row r="40351">
          <cell r="B40351"/>
          <cell r="F40351"/>
        </row>
        <row r="40352">
          <cell r="B40352"/>
          <cell r="F40352"/>
        </row>
        <row r="40353">
          <cell r="B40353"/>
          <cell r="F40353"/>
        </row>
        <row r="40354">
          <cell r="B40354"/>
          <cell r="F40354"/>
        </row>
        <row r="40355">
          <cell r="B40355"/>
          <cell r="F40355"/>
        </row>
        <row r="40356">
          <cell r="B40356"/>
          <cell r="F40356"/>
        </row>
        <row r="40357">
          <cell r="B40357"/>
          <cell r="F40357"/>
        </row>
        <row r="40358">
          <cell r="B40358"/>
          <cell r="F40358"/>
        </row>
        <row r="40359">
          <cell r="B40359"/>
          <cell r="F40359"/>
        </row>
        <row r="40360">
          <cell r="B40360"/>
          <cell r="F40360"/>
        </row>
        <row r="40361">
          <cell r="B40361"/>
          <cell r="F40361"/>
        </row>
        <row r="40362">
          <cell r="B40362"/>
          <cell r="F40362"/>
        </row>
        <row r="40363">
          <cell r="B40363"/>
          <cell r="F40363"/>
        </row>
        <row r="40364">
          <cell r="B40364"/>
          <cell r="F40364"/>
        </row>
        <row r="40365">
          <cell r="B40365"/>
          <cell r="F40365"/>
        </row>
        <row r="40366">
          <cell r="B40366"/>
          <cell r="F40366"/>
        </row>
        <row r="40367">
          <cell r="B40367"/>
          <cell r="F40367"/>
        </row>
        <row r="40368">
          <cell r="B40368"/>
          <cell r="F40368"/>
        </row>
        <row r="40369">
          <cell r="B40369"/>
          <cell r="F40369"/>
        </row>
        <row r="40370">
          <cell r="B40370"/>
          <cell r="F40370"/>
        </row>
        <row r="40371">
          <cell r="B40371"/>
          <cell r="F40371"/>
        </row>
        <row r="40372">
          <cell r="B40372"/>
          <cell r="F40372"/>
        </row>
        <row r="40373">
          <cell r="B40373"/>
          <cell r="F40373"/>
        </row>
        <row r="40374">
          <cell r="B40374"/>
          <cell r="F40374"/>
        </row>
        <row r="40375">
          <cell r="B40375"/>
          <cell r="F40375"/>
        </row>
        <row r="40376">
          <cell r="B40376"/>
          <cell r="F40376"/>
        </row>
        <row r="40377">
          <cell r="B40377"/>
          <cell r="F40377"/>
        </row>
        <row r="40378">
          <cell r="B40378"/>
          <cell r="F40378"/>
        </row>
        <row r="40379">
          <cell r="B40379"/>
          <cell r="F40379"/>
        </row>
        <row r="40380">
          <cell r="B40380"/>
          <cell r="F40380"/>
        </row>
        <row r="40381">
          <cell r="B40381"/>
          <cell r="F40381"/>
        </row>
        <row r="40382">
          <cell r="B40382"/>
          <cell r="F40382"/>
        </row>
        <row r="40383">
          <cell r="B40383"/>
          <cell r="F40383"/>
        </row>
        <row r="40384">
          <cell r="B40384"/>
          <cell r="F40384"/>
        </row>
        <row r="40385">
          <cell r="B40385"/>
          <cell r="F40385"/>
        </row>
        <row r="40386">
          <cell r="B40386"/>
          <cell r="F40386"/>
        </row>
        <row r="40387">
          <cell r="B40387"/>
          <cell r="F40387"/>
        </row>
        <row r="40388">
          <cell r="B40388"/>
          <cell r="F40388"/>
        </row>
        <row r="40389">
          <cell r="B40389"/>
          <cell r="F40389"/>
        </row>
        <row r="40390">
          <cell r="B40390"/>
          <cell r="F40390"/>
        </row>
        <row r="40391">
          <cell r="B40391"/>
          <cell r="F40391"/>
        </row>
        <row r="40392">
          <cell r="B40392"/>
          <cell r="F40392"/>
        </row>
        <row r="40393">
          <cell r="B40393"/>
          <cell r="F40393"/>
        </row>
        <row r="40394">
          <cell r="B40394"/>
          <cell r="F40394"/>
        </row>
        <row r="40395">
          <cell r="B40395"/>
          <cell r="F40395"/>
        </row>
        <row r="40396">
          <cell r="B40396"/>
          <cell r="F40396"/>
        </row>
        <row r="40397">
          <cell r="B40397"/>
          <cell r="F40397"/>
        </row>
        <row r="40398">
          <cell r="B40398"/>
          <cell r="F40398"/>
        </row>
        <row r="40399">
          <cell r="B40399"/>
          <cell r="F40399"/>
        </row>
        <row r="40400">
          <cell r="B40400"/>
          <cell r="F40400"/>
        </row>
        <row r="40401">
          <cell r="B40401"/>
          <cell r="F40401"/>
        </row>
        <row r="40402">
          <cell r="B40402"/>
          <cell r="F40402"/>
        </row>
        <row r="40403">
          <cell r="B40403"/>
          <cell r="F40403"/>
        </row>
        <row r="40404">
          <cell r="B40404"/>
          <cell r="F40404"/>
        </row>
        <row r="40405">
          <cell r="B40405"/>
          <cell r="F40405"/>
        </row>
        <row r="40406">
          <cell r="B40406"/>
          <cell r="F40406"/>
        </row>
        <row r="40407">
          <cell r="B40407"/>
          <cell r="F40407"/>
        </row>
        <row r="40408">
          <cell r="B40408"/>
          <cell r="F40408"/>
        </row>
        <row r="40409">
          <cell r="B40409"/>
          <cell r="F40409"/>
        </row>
        <row r="40410">
          <cell r="B40410"/>
          <cell r="F40410"/>
        </row>
        <row r="40411">
          <cell r="B40411"/>
          <cell r="F40411"/>
        </row>
        <row r="40412">
          <cell r="B40412"/>
          <cell r="F40412"/>
        </row>
        <row r="40413">
          <cell r="B40413"/>
          <cell r="F40413"/>
        </row>
        <row r="40414">
          <cell r="B40414"/>
          <cell r="F40414"/>
        </row>
        <row r="40415">
          <cell r="B40415"/>
          <cell r="F40415"/>
        </row>
        <row r="40416">
          <cell r="B40416"/>
          <cell r="F40416"/>
        </row>
        <row r="40417">
          <cell r="B40417"/>
          <cell r="F40417"/>
        </row>
        <row r="40418">
          <cell r="B40418"/>
          <cell r="F40418"/>
        </row>
        <row r="40419">
          <cell r="B40419"/>
          <cell r="F40419"/>
        </row>
        <row r="40420">
          <cell r="B40420"/>
          <cell r="F40420"/>
        </row>
        <row r="40421">
          <cell r="B40421"/>
          <cell r="F40421"/>
        </row>
        <row r="40422">
          <cell r="B40422"/>
          <cell r="F40422"/>
        </row>
        <row r="40423">
          <cell r="B40423"/>
          <cell r="F40423"/>
        </row>
        <row r="40424">
          <cell r="B40424"/>
          <cell r="F40424"/>
        </row>
        <row r="40425">
          <cell r="B40425"/>
          <cell r="F40425"/>
        </row>
        <row r="40426">
          <cell r="B40426"/>
          <cell r="F40426"/>
        </row>
        <row r="40427">
          <cell r="B40427"/>
          <cell r="F40427"/>
        </row>
        <row r="40428">
          <cell r="B40428"/>
          <cell r="F40428"/>
        </row>
        <row r="40429">
          <cell r="B40429"/>
          <cell r="F40429"/>
        </row>
        <row r="40430">
          <cell r="B40430"/>
          <cell r="F40430"/>
        </row>
        <row r="40431">
          <cell r="B40431"/>
          <cell r="F40431"/>
        </row>
        <row r="40432">
          <cell r="B40432"/>
          <cell r="F40432"/>
        </row>
        <row r="40433">
          <cell r="B40433"/>
          <cell r="F40433"/>
        </row>
        <row r="40434">
          <cell r="B40434"/>
          <cell r="F40434"/>
        </row>
        <row r="40435">
          <cell r="B40435"/>
          <cell r="F40435"/>
        </row>
        <row r="40436">
          <cell r="B40436"/>
          <cell r="F40436"/>
        </row>
        <row r="40437">
          <cell r="B40437"/>
          <cell r="F40437"/>
        </row>
        <row r="40438">
          <cell r="B40438"/>
          <cell r="F40438"/>
        </row>
        <row r="40439">
          <cell r="B40439"/>
          <cell r="F40439"/>
        </row>
        <row r="40440">
          <cell r="B40440"/>
          <cell r="F40440"/>
        </row>
        <row r="40441">
          <cell r="B40441"/>
          <cell r="F40441"/>
        </row>
        <row r="40442">
          <cell r="B40442"/>
          <cell r="F40442"/>
        </row>
        <row r="40443">
          <cell r="B40443"/>
          <cell r="F40443"/>
        </row>
        <row r="40444">
          <cell r="B40444"/>
          <cell r="F40444"/>
        </row>
        <row r="40445">
          <cell r="B40445"/>
          <cell r="F40445"/>
        </row>
        <row r="40446">
          <cell r="B40446"/>
          <cell r="F40446"/>
        </row>
        <row r="40447">
          <cell r="B40447"/>
          <cell r="F40447"/>
        </row>
        <row r="40448">
          <cell r="B40448"/>
          <cell r="F40448"/>
        </row>
        <row r="40449">
          <cell r="B40449"/>
          <cell r="F40449"/>
        </row>
        <row r="40450">
          <cell r="B40450"/>
          <cell r="F40450"/>
        </row>
        <row r="40451">
          <cell r="B40451"/>
          <cell r="F40451"/>
        </row>
        <row r="40452">
          <cell r="B40452"/>
          <cell r="F40452"/>
        </row>
        <row r="40453">
          <cell r="B40453"/>
          <cell r="F40453"/>
        </row>
        <row r="40454">
          <cell r="B40454"/>
          <cell r="F40454"/>
        </row>
        <row r="40455">
          <cell r="B40455"/>
          <cell r="F40455"/>
        </row>
        <row r="40456">
          <cell r="B40456"/>
          <cell r="F40456"/>
        </row>
        <row r="40457">
          <cell r="B40457"/>
          <cell r="F40457"/>
        </row>
        <row r="40458">
          <cell r="B40458"/>
          <cell r="F40458"/>
        </row>
        <row r="40459">
          <cell r="B40459"/>
          <cell r="F40459"/>
        </row>
        <row r="40460">
          <cell r="B40460"/>
          <cell r="F40460"/>
        </row>
        <row r="40461">
          <cell r="B40461"/>
          <cell r="F40461"/>
        </row>
        <row r="40462">
          <cell r="B40462"/>
          <cell r="F40462"/>
        </row>
        <row r="40463">
          <cell r="B40463"/>
          <cell r="F40463"/>
        </row>
        <row r="40464">
          <cell r="B40464"/>
          <cell r="F40464"/>
        </row>
        <row r="40465">
          <cell r="B40465"/>
          <cell r="F40465"/>
        </row>
        <row r="40466">
          <cell r="B40466"/>
          <cell r="F40466"/>
        </row>
        <row r="40467">
          <cell r="B40467"/>
          <cell r="F40467"/>
        </row>
        <row r="40468">
          <cell r="B40468"/>
          <cell r="F40468"/>
        </row>
        <row r="40469">
          <cell r="B40469"/>
          <cell r="F40469"/>
        </row>
        <row r="40470">
          <cell r="B40470"/>
          <cell r="F40470"/>
        </row>
        <row r="40471">
          <cell r="B40471"/>
          <cell r="F40471"/>
        </row>
        <row r="40472">
          <cell r="B40472"/>
          <cell r="F40472"/>
        </row>
        <row r="40473">
          <cell r="B40473"/>
          <cell r="F40473"/>
        </row>
        <row r="40474">
          <cell r="B40474"/>
          <cell r="F40474"/>
        </row>
        <row r="40475">
          <cell r="B40475"/>
          <cell r="F40475"/>
        </row>
        <row r="40476">
          <cell r="B40476"/>
          <cell r="F40476"/>
        </row>
        <row r="40477">
          <cell r="B40477"/>
          <cell r="F40477"/>
        </row>
        <row r="40478">
          <cell r="B40478"/>
          <cell r="F40478"/>
        </row>
        <row r="40479">
          <cell r="B40479"/>
          <cell r="F40479"/>
        </row>
        <row r="40480">
          <cell r="B40480"/>
          <cell r="F40480"/>
        </row>
        <row r="40481">
          <cell r="B40481"/>
          <cell r="F40481"/>
        </row>
        <row r="40482">
          <cell r="B40482"/>
          <cell r="F40482"/>
        </row>
        <row r="40483">
          <cell r="B40483"/>
          <cell r="F40483"/>
        </row>
        <row r="40484">
          <cell r="B40484"/>
          <cell r="F40484"/>
        </row>
        <row r="40485">
          <cell r="B40485"/>
          <cell r="F40485"/>
        </row>
        <row r="40486">
          <cell r="B40486"/>
          <cell r="F40486"/>
        </row>
        <row r="40487">
          <cell r="B40487"/>
          <cell r="F40487"/>
        </row>
        <row r="40488">
          <cell r="B40488"/>
          <cell r="F40488"/>
        </row>
        <row r="40489">
          <cell r="B40489"/>
          <cell r="F40489"/>
        </row>
        <row r="40490">
          <cell r="B40490"/>
          <cell r="F40490"/>
        </row>
        <row r="40491">
          <cell r="B40491"/>
          <cell r="F40491"/>
        </row>
        <row r="40492">
          <cell r="B40492"/>
          <cell r="F40492"/>
        </row>
        <row r="40493">
          <cell r="B40493"/>
          <cell r="F40493"/>
        </row>
        <row r="40494">
          <cell r="B40494"/>
          <cell r="F40494"/>
        </row>
        <row r="40495">
          <cell r="B40495"/>
          <cell r="F40495"/>
        </row>
        <row r="40496">
          <cell r="B40496"/>
          <cell r="F40496"/>
        </row>
        <row r="40497">
          <cell r="B40497"/>
          <cell r="F40497"/>
        </row>
        <row r="40498">
          <cell r="B40498"/>
          <cell r="F40498"/>
        </row>
        <row r="40499">
          <cell r="B40499"/>
          <cell r="F40499"/>
        </row>
        <row r="40500">
          <cell r="B40500"/>
          <cell r="F40500"/>
        </row>
        <row r="40501">
          <cell r="B40501"/>
          <cell r="F40501"/>
        </row>
        <row r="40502">
          <cell r="B40502"/>
          <cell r="F40502"/>
        </row>
        <row r="40503">
          <cell r="B40503"/>
          <cell r="F40503"/>
        </row>
        <row r="40504">
          <cell r="B40504"/>
          <cell r="F40504"/>
        </row>
        <row r="40505">
          <cell r="B40505"/>
          <cell r="F40505"/>
        </row>
        <row r="40506">
          <cell r="B40506"/>
          <cell r="F40506"/>
        </row>
        <row r="40507">
          <cell r="B40507"/>
          <cell r="F40507"/>
        </row>
        <row r="40508">
          <cell r="B40508"/>
          <cell r="F40508"/>
        </row>
        <row r="40509">
          <cell r="B40509"/>
          <cell r="F40509"/>
        </row>
        <row r="40510">
          <cell r="B40510"/>
          <cell r="F40510"/>
        </row>
        <row r="40511">
          <cell r="B40511"/>
          <cell r="F40511"/>
        </row>
        <row r="40512">
          <cell r="B40512"/>
          <cell r="F40512"/>
        </row>
        <row r="40513">
          <cell r="B40513"/>
          <cell r="F40513"/>
        </row>
        <row r="40514">
          <cell r="B40514"/>
          <cell r="F40514"/>
        </row>
        <row r="40515">
          <cell r="B40515"/>
          <cell r="F40515"/>
        </row>
        <row r="40516">
          <cell r="B40516"/>
          <cell r="F40516"/>
        </row>
        <row r="40517">
          <cell r="B40517"/>
          <cell r="F40517"/>
        </row>
        <row r="40518">
          <cell r="B40518"/>
          <cell r="F40518"/>
        </row>
        <row r="40519">
          <cell r="B40519"/>
          <cell r="F40519"/>
        </row>
        <row r="40520">
          <cell r="B40520"/>
          <cell r="F40520"/>
        </row>
        <row r="40521">
          <cell r="B40521"/>
          <cell r="F40521"/>
        </row>
        <row r="40522">
          <cell r="B40522"/>
          <cell r="F40522"/>
        </row>
        <row r="40523">
          <cell r="B40523"/>
          <cell r="F40523"/>
        </row>
        <row r="40524">
          <cell r="B40524"/>
          <cell r="F40524"/>
        </row>
        <row r="40525">
          <cell r="B40525"/>
          <cell r="F40525"/>
        </row>
        <row r="40526">
          <cell r="B40526"/>
          <cell r="F40526"/>
        </row>
        <row r="40527">
          <cell r="B40527"/>
          <cell r="F40527"/>
        </row>
        <row r="40528">
          <cell r="B40528"/>
          <cell r="F40528"/>
        </row>
        <row r="40529">
          <cell r="B40529"/>
          <cell r="F40529"/>
        </row>
        <row r="40530">
          <cell r="B40530"/>
          <cell r="F40530"/>
        </row>
        <row r="40531">
          <cell r="B40531"/>
          <cell r="F40531"/>
        </row>
        <row r="40532">
          <cell r="B40532"/>
          <cell r="F40532"/>
        </row>
        <row r="40533">
          <cell r="B40533"/>
          <cell r="F40533"/>
        </row>
        <row r="40534">
          <cell r="B40534"/>
          <cell r="F40534"/>
        </row>
        <row r="40535">
          <cell r="B40535"/>
          <cell r="F40535"/>
        </row>
        <row r="40536">
          <cell r="B40536"/>
          <cell r="F40536"/>
        </row>
        <row r="40537">
          <cell r="B40537"/>
          <cell r="F40537"/>
        </row>
        <row r="40538">
          <cell r="B40538"/>
          <cell r="F40538"/>
        </row>
        <row r="40539">
          <cell r="B40539"/>
          <cell r="F40539"/>
        </row>
        <row r="40540">
          <cell r="B40540"/>
          <cell r="F40540"/>
        </row>
        <row r="40541">
          <cell r="B40541"/>
          <cell r="F40541"/>
        </row>
        <row r="40542">
          <cell r="B40542"/>
          <cell r="F40542"/>
        </row>
        <row r="40543">
          <cell r="B40543"/>
          <cell r="F40543"/>
        </row>
        <row r="40544">
          <cell r="B40544"/>
          <cell r="F40544"/>
        </row>
        <row r="40545">
          <cell r="B40545"/>
          <cell r="F40545"/>
        </row>
        <row r="40546">
          <cell r="B40546"/>
          <cell r="F40546"/>
        </row>
        <row r="40547">
          <cell r="B40547"/>
          <cell r="F40547"/>
        </row>
        <row r="40548">
          <cell r="B40548"/>
          <cell r="F40548"/>
        </row>
        <row r="40549">
          <cell r="B40549"/>
          <cell r="F40549"/>
        </row>
        <row r="40550">
          <cell r="B40550"/>
          <cell r="F40550"/>
        </row>
        <row r="40551">
          <cell r="B40551"/>
          <cell r="F40551"/>
        </row>
        <row r="40552">
          <cell r="B40552"/>
          <cell r="F40552"/>
        </row>
        <row r="40553">
          <cell r="B40553"/>
          <cell r="F40553"/>
        </row>
        <row r="40554">
          <cell r="B40554"/>
          <cell r="F40554"/>
        </row>
        <row r="40555">
          <cell r="B40555"/>
          <cell r="F40555"/>
        </row>
        <row r="40556">
          <cell r="B40556"/>
          <cell r="F40556"/>
        </row>
        <row r="40557">
          <cell r="B40557"/>
          <cell r="F40557"/>
        </row>
        <row r="40558">
          <cell r="B40558"/>
          <cell r="F40558"/>
        </row>
        <row r="40559">
          <cell r="B40559"/>
          <cell r="F40559"/>
        </row>
        <row r="40560">
          <cell r="B40560"/>
          <cell r="F40560"/>
        </row>
        <row r="40561">
          <cell r="B40561"/>
          <cell r="F40561"/>
        </row>
        <row r="40562">
          <cell r="B40562"/>
          <cell r="F40562"/>
        </row>
        <row r="40563">
          <cell r="B40563"/>
          <cell r="F40563"/>
        </row>
        <row r="40564">
          <cell r="B40564"/>
          <cell r="F40564"/>
        </row>
        <row r="40565">
          <cell r="B40565"/>
          <cell r="F40565"/>
        </row>
        <row r="40566">
          <cell r="B40566"/>
          <cell r="F40566"/>
        </row>
        <row r="40567">
          <cell r="B40567"/>
          <cell r="F40567"/>
        </row>
        <row r="40568">
          <cell r="B40568"/>
          <cell r="F40568"/>
        </row>
        <row r="40569">
          <cell r="B40569"/>
          <cell r="F40569"/>
        </row>
        <row r="40570">
          <cell r="B40570"/>
          <cell r="F40570"/>
        </row>
        <row r="40571">
          <cell r="B40571"/>
          <cell r="F40571"/>
        </row>
        <row r="40572">
          <cell r="B40572"/>
          <cell r="F40572"/>
        </row>
        <row r="40573">
          <cell r="B40573"/>
          <cell r="F40573"/>
        </row>
        <row r="40574">
          <cell r="B40574"/>
          <cell r="F40574"/>
        </row>
        <row r="40575">
          <cell r="B40575"/>
          <cell r="F40575"/>
        </row>
        <row r="40576">
          <cell r="B40576"/>
          <cell r="F40576"/>
        </row>
        <row r="40577">
          <cell r="B40577"/>
          <cell r="F40577"/>
        </row>
        <row r="40578">
          <cell r="B40578"/>
          <cell r="F40578"/>
        </row>
        <row r="40579">
          <cell r="B40579"/>
          <cell r="F40579"/>
        </row>
        <row r="40580">
          <cell r="B40580"/>
          <cell r="F40580"/>
        </row>
        <row r="40581">
          <cell r="B40581"/>
          <cell r="F40581"/>
        </row>
        <row r="40582">
          <cell r="B40582"/>
          <cell r="F40582"/>
        </row>
        <row r="40583">
          <cell r="B40583"/>
          <cell r="F40583"/>
        </row>
        <row r="40584">
          <cell r="B40584"/>
          <cell r="F40584"/>
        </row>
        <row r="40585">
          <cell r="B40585"/>
          <cell r="F40585"/>
        </row>
        <row r="40586">
          <cell r="B40586"/>
          <cell r="F40586"/>
        </row>
        <row r="40587">
          <cell r="B40587"/>
          <cell r="F40587"/>
        </row>
        <row r="40588">
          <cell r="B40588"/>
          <cell r="F40588"/>
        </row>
        <row r="40589">
          <cell r="B40589"/>
          <cell r="F40589"/>
        </row>
        <row r="40590">
          <cell r="B40590"/>
          <cell r="F40590"/>
        </row>
        <row r="40591">
          <cell r="B40591"/>
          <cell r="F40591"/>
        </row>
        <row r="40592">
          <cell r="B40592"/>
          <cell r="F40592"/>
        </row>
        <row r="40593">
          <cell r="B40593"/>
          <cell r="F40593"/>
        </row>
        <row r="40594">
          <cell r="B40594"/>
          <cell r="F40594"/>
        </row>
        <row r="40595">
          <cell r="B40595"/>
          <cell r="F40595"/>
        </row>
        <row r="40596">
          <cell r="B40596"/>
          <cell r="F40596"/>
        </row>
        <row r="40597">
          <cell r="B40597"/>
          <cell r="F40597"/>
        </row>
        <row r="40598">
          <cell r="B40598"/>
          <cell r="F40598"/>
        </row>
        <row r="40599">
          <cell r="B40599"/>
          <cell r="F40599"/>
        </row>
        <row r="40600">
          <cell r="B40600"/>
          <cell r="F40600"/>
        </row>
        <row r="40601">
          <cell r="B40601"/>
          <cell r="F40601"/>
        </row>
        <row r="40602">
          <cell r="B40602"/>
          <cell r="F40602"/>
        </row>
        <row r="40603">
          <cell r="B40603"/>
          <cell r="F40603"/>
        </row>
        <row r="40604">
          <cell r="B40604"/>
          <cell r="F40604"/>
        </row>
        <row r="40605">
          <cell r="B40605"/>
          <cell r="F40605"/>
        </row>
        <row r="40606">
          <cell r="B40606"/>
          <cell r="F40606"/>
        </row>
        <row r="40607">
          <cell r="B40607"/>
          <cell r="F40607"/>
        </row>
        <row r="40608">
          <cell r="B40608"/>
          <cell r="F40608"/>
        </row>
        <row r="40609">
          <cell r="B40609"/>
          <cell r="F40609"/>
        </row>
        <row r="40610">
          <cell r="B40610"/>
          <cell r="F40610"/>
        </row>
        <row r="40611">
          <cell r="B40611"/>
          <cell r="F40611"/>
        </row>
        <row r="40612">
          <cell r="B40612"/>
          <cell r="F40612"/>
        </row>
        <row r="40613">
          <cell r="B40613"/>
          <cell r="F40613"/>
        </row>
        <row r="40614">
          <cell r="B40614"/>
          <cell r="F40614"/>
        </row>
        <row r="40615">
          <cell r="B40615"/>
          <cell r="F40615"/>
        </row>
        <row r="40616">
          <cell r="B40616"/>
          <cell r="F40616"/>
        </row>
        <row r="40617">
          <cell r="B40617"/>
          <cell r="F40617"/>
        </row>
        <row r="40618">
          <cell r="B40618"/>
          <cell r="F40618"/>
        </row>
        <row r="40619">
          <cell r="B40619"/>
          <cell r="F40619"/>
        </row>
        <row r="40620">
          <cell r="B40620"/>
          <cell r="F40620"/>
        </row>
        <row r="40621">
          <cell r="B40621"/>
          <cell r="F40621"/>
        </row>
        <row r="40622">
          <cell r="B40622"/>
          <cell r="F40622"/>
        </row>
        <row r="40623">
          <cell r="B40623"/>
          <cell r="F40623"/>
        </row>
        <row r="40624">
          <cell r="B40624"/>
          <cell r="F40624"/>
        </row>
        <row r="40625">
          <cell r="B40625"/>
          <cell r="F40625"/>
        </row>
        <row r="40626">
          <cell r="B40626"/>
          <cell r="F40626"/>
        </row>
        <row r="40627">
          <cell r="B40627"/>
          <cell r="F40627"/>
        </row>
        <row r="40628">
          <cell r="B40628"/>
          <cell r="F40628"/>
        </row>
        <row r="40629">
          <cell r="B40629"/>
          <cell r="F40629"/>
        </row>
        <row r="40630">
          <cell r="B40630"/>
          <cell r="F40630"/>
        </row>
        <row r="40631">
          <cell r="B40631"/>
          <cell r="F40631"/>
        </row>
        <row r="40632">
          <cell r="B40632"/>
          <cell r="F40632"/>
        </row>
        <row r="40633">
          <cell r="B40633"/>
          <cell r="F40633"/>
        </row>
        <row r="40634">
          <cell r="B40634"/>
          <cell r="F40634"/>
        </row>
        <row r="40635">
          <cell r="B40635"/>
          <cell r="F40635"/>
        </row>
        <row r="40636">
          <cell r="B40636"/>
          <cell r="F40636"/>
        </row>
        <row r="40637">
          <cell r="B40637"/>
          <cell r="F40637"/>
        </row>
        <row r="40638">
          <cell r="B40638"/>
          <cell r="F40638"/>
        </row>
        <row r="40639">
          <cell r="B40639"/>
          <cell r="F40639"/>
        </row>
        <row r="40640">
          <cell r="B40640"/>
          <cell r="F40640"/>
        </row>
        <row r="40641">
          <cell r="B40641"/>
          <cell r="F40641"/>
        </row>
        <row r="40642">
          <cell r="B40642"/>
          <cell r="F40642"/>
        </row>
        <row r="40643">
          <cell r="B40643"/>
          <cell r="F40643"/>
        </row>
        <row r="40644">
          <cell r="B40644"/>
          <cell r="F40644"/>
        </row>
        <row r="40645">
          <cell r="B40645"/>
          <cell r="F40645"/>
        </row>
        <row r="40646">
          <cell r="B40646"/>
          <cell r="F40646"/>
        </row>
        <row r="40647">
          <cell r="B40647"/>
          <cell r="F40647"/>
        </row>
        <row r="40648">
          <cell r="B40648"/>
          <cell r="F40648"/>
        </row>
        <row r="40649">
          <cell r="B40649"/>
          <cell r="F40649"/>
        </row>
        <row r="40650">
          <cell r="B40650"/>
          <cell r="F40650"/>
        </row>
        <row r="40651">
          <cell r="B40651"/>
          <cell r="F40651"/>
        </row>
        <row r="40652">
          <cell r="B40652"/>
          <cell r="F40652"/>
        </row>
        <row r="40653">
          <cell r="B40653"/>
          <cell r="F40653"/>
        </row>
        <row r="40654">
          <cell r="B40654"/>
          <cell r="F40654"/>
        </row>
        <row r="40655">
          <cell r="B40655"/>
          <cell r="F40655"/>
        </row>
        <row r="40656">
          <cell r="B40656"/>
          <cell r="F40656"/>
        </row>
        <row r="40657">
          <cell r="B40657"/>
          <cell r="F40657"/>
        </row>
        <row r="40658">
          <cell r="B40658"/>
          <cell r="F40658"/>
        </row>
        <row r="40659">
          <cell r="B40659"/>
          <cell r="F40659"/>
        </row>
        <row r="40660">
          <cell r="B40660"/>
          <cell r="F40660"/>
        </row>
        <row r="40661">
          <cell r="B40661"/>
          <cell r="F40661"/>
        </row>
        <row r="40662">
          <cell r="B40662"/>
          <cell r="F40662"/>
        </row>
        <row r="40663">
          <cell r="B40663"/>
          <cell r="F40663"/>
        </row>
        <row r="40664">
          <cell r="B40664"/>
          <cell r="F40664"/>
        </row>
        <row r="40665">
          <cell r="B40665"/>
          <cell r="F40665"/>
        </row>
        <row r="40666">
          <cell r="B40666"/>
          <cell r="F40666"/>
        </row>
        <row r="40667">
          <cell r="B40667"/>
          <cell r="F40667"/>
        </row>
        <row r="40668">
          <cell r="B40668"/>
          <cell r="F40668"/>
        </row>
        <row r="40669">
          <cell r="B40669"/>
          <cell r="F40669"/>
        </row>
        <row r="40670">
          <cell r="B40670"/>
          <cell r="F40670"/>
        </row>
        <row r="40671">
          <cell r="B40671"/>
          <cell r="F40671"/>
        </row>
        <row r="40672">
          <cell r="B40672"/>
          <cell r="F40672"/>
        </row>
        <row r="40673">
          <cell r="B40673"/>
          <cell r="F40673"/>
        </row>
        <row r="40674">
          <cell r="B40674"/>
          <cell r="F40674"/>
        </row>
        <row r="40675">
          <cell r="B40675"/>
          <cell r="F40675"/>
        </row>
        <row r="40676">
          <cell r="B40676"/>
          <cell r="F40676"/>
        </row>
        <row r="40677">
          <cell r="B40677"/>
          <cell r="F40677"/>
        </row>
        <row r="40678">
          <cell r="B40678"/>
          <cell r="F40678"/>
        </row>
        <row r="40679">
          <cell r="B40679"/>
          <cell r="F40679"/>
        </row>
        <row r="40680">
          <cell r="B40680"/>
          <cell r="F40680"/>
        </row>
        <row r="40681">
          <cell r="B40681"/>
          <cell r="F40681"/>
        </row>
        <row r="40682">
          <cell r="B40682"/>
          <cell r="F40682"/>
        </row>
        <row r="40683">
          <cell r="B40683"/>
          <cell r="F40683"/>
        </row>
        <row r="40684">
          <cell r="B40684"/>
          <cell r="F40684"/>
        </row>
        <row r="40685">
          <cell r="B40685"/>
          <cell r="F40685"/>
        </row>
        <row r="40686">
          <cell r="B40686"/>
          <cell r="F40686"/>
        </row>
        <row r="40687">
          <cell r="B40687"/>
          <cell r="F40687"/>
        </row>
        <row r="40688">
          <cell r="B40688"/>
          <cell r="F40688"/>
        </row>
        <row r="40689">
          <cell r="B40689"/>
          <cell r="F40689"/>
        </row>
        <row r="40690">
          <cell r="B40690"/>
          <cell r="F40690"/>
        </row>
        <row r="40691">
          <cell r="B40691"/>
          <cell r="F40691"/>
        </row>
        <row r="40692">
          <cell r="B40692"/>
          <cell r="F40692"/>
        </row>
        <row r="40693">
          <cell r="B40693"/>
          <cell r="F40693"/>
        </row>
        <row r="40694">
          <cell r="B40694"/>
          <cell r="F40694"/>
        </row>
        <row r="40695">
          <cell r="B40695"/>
          <cell r="F40695"/>
        </row>
        <row r="40696">
          <cell r="B40696"/>
          <cell r="F40696"/>
        </row>
        <row r="40697">
          <cell r="B40697"/>
          <cell r="F40697"/>
        </row>
        <row r="40698">
          <cell r="B40698"/>
          <cell r="F40698"/>
        </row>
        <row r="40699">
          <cell r="B40699"/>
          <cell r="F40699"/>
        </row>
        <row r="40700">
          <cell r="B40700"/>
          <cell r="F40700"/>
        </row>
        <row r="40701">
          <cell r="B40701"/>
          <cell r="F40701"/>
        </row>
        <row r="40702">
          <cell r="B40702"/>
          <cell r="F40702"/>
        </row>
        <row r="40703">
          <cell r="B40703"/>
          <cell r="F40703"/>
        </row>
        <row r="40704">
          <cell r="B40704"/>
          <cell r="F40704"/>
        </row>
        <row r="40705">
          <cell r="B40705"/>
          <cell r="F40705"/>
        </row>
        <row r="40706">
          <cell r="B40706"/>
          <cell r="F40706"/>
        </row>
        <row r="40707">
          <cell r="B40707"/>
          <cell r="F40707"/>
        </row>
        <row r="40708">
          <cell r="B40708"/>
          <cell r="F40708"/>
        </row>
        <row r="40709">
          <cell r="B40709"/>
          <cell r="F40709"/>
        </row>
        <row r="40710">
          <cell r="B40710"/>
          <cell r="F40710"/>
        </row>
        <row r="40711">
          <cell r="B40711"/>
          <cell r="F40711"/>
        </row>
        <row r="40712">
          <cell r="B40712"/>
          <cell r="F40712"/>
        </row>
        <row r="40713">
          <cell r="B40713"/>
          <cell r="F40713"/>
        </row>
        <row r="40714">
          <cell r="B40714"/>
          <cell r="F40714"/>
        </row>
        <row r="40715">
          <cell r="B40715"/>
          <cell r="F40715"/>
        </row>
        <row r="40716">
          <cell r="B40716"/>
          <cell r="F40716"/>
        </row>
        <row r="40717">
          <cell r="B40717"/>
          <cell r="F40717"/>
        </row>
        <row r="40718">
          <cell r="B40718"/>
          <cell r="F40718"/>
        </row>
        <row r="40719">
          <cell r="B40719"/>
          <cell r="F40719"/>
        </row>
        <row r="40720">
          <cell r="B40720"/>
          <cell r="F40720"/>
        </row>
        <row r="40721">
          <cell r="B40721"/>
          <cell r="F40721"/>
        </row>
        <row r="40722">
          <cell r="B40722"/>
          <cell r="F40722"/>
        </row>
        <row r="40723">
          <cell r="B40723"/>
          <cell r="F40723"/>
        </row>
        <row r="40724">
          <cell r="B40724"/>
          <cell r="F40724"/>
        </row>
        <row r="40725">
          <cell r="B40725"/>
          <cell r="F40725"/>
        </row>
        <row r="40726">
          <cell r="B40726"/>
          <cell r="F40726"/>
        </row>
        <row r="40727">
          <cell r="B40727"/>
          <cell r="F40727"/>
        </row>
        <row r="40728">
          <cell r="B40728"/>
          <cell r="F40728"/>
        </row>
        <row r="40729">
          <cell r="B40729"/>
          <cell r="F40729"/>
        </row>
        <row r="40730">
          <cell r="B40730"/>
          <cell r="F40730"/>
        </row>
        <row r="40731">
          <cell r="B40731"/>
          <cell r="F40731"/>
        </row>
        <row r="40732">
          <cell r="B40732"/>
          <cell r="F40732"/>
        </row>
        <row r="40733">
          <cell r="B40733"/>
          <cell r="F40733"/>
        </row>
        <row r="40734">
          <cell r="B40734"/>
          <cell r="F40734"/>
        </row>
        <row r="40735">
          <cell r="B40735"/>
          <cell r="F40735"/>
        </row>
        <row r="40736">
          <cell r="B40736"/>
          <cell r="F40736"/>
        </row>
        <row r="40737">
          <cell r="B40737"/>
          <cell r="F40737"/>
        </row>
        <row r="40738">
          <cell r="B40738"/>
          <cell r="F40738"/>
        </row>
        <row r="40739">
          <cell r="B40739"/>
          <cell r="F40739"/>
        </row>
        <row r="40740">
          <cell r="B40740"/>
          <cell r="F40740"/>
        </row>
        <row r="40741">
          <cell r="B40741"/>
          <cell r="F40741"/>
        </row>
        <row r="40742">
          <cell r="B40742"/>
          <cell r="F40742"/>
        </row>
        <row r="40743">
          <cell r="B40743"/>
          <cell r="F40743"/>
        </row>
        <row r="40744">
          <cell r="B40744"/>
          <cell r="F40744"/>
        </row>
        <row r="40745">
          <cell r="B40745"/>
          <cell r="F40745"/>
        </row>
        <row r="40746">
          <cell r="B40746"/>
          <cell r="F40746"/>
        </row>
        <row r="40747">
          <cell r="B40747"/>
          <cell r="F40747"/>
        </row>
        <row r="40748">
          <cell r="B40748"/>
          <cell r="F40748"/>
        </row>
        <row r="40749">
          <cell r="B40749"/>
          <cell r="F40749"/>
        </row>
        <row r="40750">
          <cell r="B40750"/>
          <cell r="F40750"/>
        </row>
        <row r="40751">
          <cell r="B40751"/>
          <cell r="F40751"/>
        </row>
        <row r="40752">
          <cell r="B40752"/>
          <cell r="F40752"/>
        </row>
        <row r="40753">
          <cell r="B40753"/>
          <cell r="F40753"/>
        </row>
        <row r="40754">
          <cell r="B40754"/>
          <cell r="F40754"/>
        </row>
        <row r="40755">
          <cell r="B40755"/>
          <cell r="F40755"/>
        </row>
        <row r="40756">
          <cell r="B40756"/>
          <cell r="F40756"/>
        </row>
        <row r="40757">
          <cell r="B40757"/>
          <cell r="F40757"/>
        </row>
        <row r="40758">
          <cell r="B40758"/>
          <cell r="F40758"/>
        </row>
        <row r="40759">
          <cell r="B40759"/>
          <cell r="F40759"/>
        </row>
        <row r="40760">
          <cell r="B40760"/>
          <cell r="F40760"/>
        </row>
        <row r="40761">
          <cell r="B40761"/>
          <cell r="F40761"/>
        </row>
        <row r="40762">
          <cell r="B40762"/>
          <cell r="F40762"/>
        </row>
        <row r="40763">
          <cell r="B40763"/>
          <cell r="F40763"/>
        </row>
        <row r="40764">
          <cell r="B40764"/>
          <cell r="F40764"/>
        </row>
        <row r="40765">
          <cell r="B40765"/>
          <cell r="F40765"/>
        </row>
        <row r="40766">
          <cell r="B40766"/>
          <cell r="F40766"/>
        </row>
        <row r="40767">
          <cell r="B40767"/>
          <cell r="F40767"/>
        </row>
        <row r="40768">
          <cell r="B40768"/>
          <cell r="F40768"/>
        </row>
        <row r="40769">
          <cell r="B40769"/>
          <cell r="F40769"/>
        </row>
        <row r="40770">
          <cell r="B40770"/>
          <cell r="F40770"/>
        </row>
        <row r="40771">
          <cell r="B40771"/>
          <cell r="F40771"/>
        </row>
        <row r="40772">
          <cell r="B40772"/>
          <cell r="F40772"/>
        </row>
        <row r="40773">
          <cell r="B40773"/>
          <cell r="F40773"/>
        </row>
        <row r="40774">
          <cell r="B40774"/>
          <cell r="F40774"/>
        </row>
        <row r="40775">
          <cell r="B40775"/>
          <cell r="F40775"/>
        </row>
        <row r="40776">
          <cell r="B40776"/>
          <cell r="F40776"/>
        </row>
        <row r="40777">
          <cell r="B40777"/>
          <cell r="F40777"/>
        </row>
        <row r="40778">
          <cell r="B40778"/>
          <cell r="F40778"/>
        </row>
        <row r="40779">
          <cell r="B40779"/>
          <cell r="F40779"/>
        </row>
        <row r="40780">
          <cell r="B40780"/>
          <cell r="F40780"/>
        </row>
        <row r="40781">
          <cell r="B40781"/>
          <cell r="F40781"/>
        </row>
        <row r="40782">
          <cell r="B40782"/>
          <cell r="F40782"/>
        </row>
        <row r="40783">
          <cell r="B40783"/>
          <cell r="F40783"/>
        </row>
        <row r="40784">
          <cell r="B40784"/>
          <cell r="F40784"/>
        </row>
        <row r="40785">
          <cell r="B40785"/>
          <cell r="F40785"/>
        </row>
        <row r="40786">
          <cell r="B40786"/>
          <cell r="F40786"/>
        </row>
        <row r="40787">
          <cell r="B40787"/>
          <cell r="F40787"/>
        </row>
        <row r="40788">
          <cell r="B40788"/>
          <cell r="F40788"/>
        </row>
        <row r="40789">
          <cell r="B40789"/>
          <cell r="F40789"/>
        </row>
        <row r="40790">
          <cell r="B40790"/>
          <cell r="F40790"/>
        </row>
        <row r="40791">
          <cell r="B40791"/>
          <cell r="F40791"/>
        </row>
        <row r="40792">
          <cell r="B40792"/>
          <cell r="F40792"/>
        </row>
        <row r="40793">
          <cell r="B40793"/>
          <cell r="F40793"/>
        </row>
        <row r="40794">
          <cell r="B40794"/>
          <cell r="F40794"/>
        </row>
        <row r="40795">
          <cell r="B40795"/>
          <cell r="F40795"/>
        </row>
        <row r="40796">
          <cell r="B40796"/>
          <cell r="F40796"/>
        </row>
        <row r="40797">
          <cell r="B40797"/>
          <cell r="F40797"/>
        </row>
        <row r="40798">
          <cell r="B40798"/>
          <cell r="F40798"/>
        </row>
        <row r="40799">
          <cell r="B40799"/>
          <cell r="F40799"/>
        </row>
        <row r="40800">
          <cell r="B40800"/>
          <cell r="F40800"/>
        </row>
        <row r="40801">
          <cell r="B40801"/>
          <cell r="F40801"/>
        </row>
        <row r="40802">
          <cell r="B40802"/>
          <cell r="F40802"/>
        </row>
        <row r="40803">
          <cell r="B40803"/>
          <cell r="F40803"/>
        </row>
        <row r="40804">
          <cell r="B40804"/>
          <cell r="F40804"/>
        </row>
        <row r="40805">
          <cell r="B40805"/>
          <cell r="F40805"/>
        </row>
        <row r="40806">
          <cell r="B40806"/>
          <cell r="F40806"/>
        </row>
        <row r="40807">
          <cell r="B40807"/>
          <cell r="F40807"/>
        </row>
        <row r="40808">
          <cell r="B40808"/>
          <cell r="F40808"/>
        </row>
        <row r="40809">
          <cell r="B40809"/>
          <cell r="F40809"/>
        </row>
        <row r="40810">
          <cell r="B40810"/>
          <cell r="F40810"/>
        </row>
        <row r="40811">
          <cell r="B40811"/>
          <cell r="F40811"/>
        </row>
        <row r="40812">
          <cell r="B40812"/>
          <cell r="F40812"/>
        </row>
        <row r="40813">
          <cell r="B40813"/>
          <cell r="F40813"/>
        </row>
        <row r="40814">
          <cell r="B40814"/>
          <cell r="F40814"/>
        </row>
        <row r="40815">
          <cell r="B40815"/>
          <cell r="F40815"/>
        </row>
        <row r="40816">
          <cell r="B40816"/>
          <cell r="F40816"/>
        </row>
        <row r="40817">
          <cell r="B40817"/>
          <cell r="F40817"/>
        </row>
        <row r="40818">
          <cell r="B40818"/>
          <cell r="F40818"/>
        </row>
        <row r="40819">
          <cell r="B40819"/>
          <cell r="F40819"/>
        </row>
        <row r="40820">
          <cell r="B40820"/>
          <cell r="F40820"/>
        </row>
        <row r="40821">
          <cell r="B40821"/>
          <cell r="F40821"/>
        </row>
        <row r="40822">
          <cell r="B40822"/>
          <cell r="F40822"/>
        </row>
        <row r="40823">
          <cell r="B40823"/>
          <cell r="F40823"/>
        </row>
        <row r="40824">
          <cell r="B40824"/>
          <cell r="F40824"/>
        </row>
        <row r="40825">
          <cell r="B40825"/>
          <cell r="F40825"/>
        </row>
        <row r="40826">
          <cell r="B40826"/>
          <cell r="F40826"/>
        </row>
        <row r="40827">
          <cell r="B40827"/>
          <cell r="F40827"/>
        </row>
        <row r="40828">
          <cell r="B40828"/>
          <cell r="F40828"/>
        </row>
        <row r="40829">
          <cell r="B40829"/>
          <cell r="F40829"/>
        </row>
        <row r="40830">
          <cell r="B40830"/>
          <cell r="F40830"/>
        </row>
        <row r="40831">
          <cell r="B40831"/>
          <cell r="F40831"/>
        </row>
        <row r="40832">
          <cell r="B40832"/>
          <cell r="F40832"/>
        </row>
        <row r="40833">
          <cell r="B40833"/>
          <cell r="F40833"/>
        </row>
        <row r="40834">
          <cell r="B40834"/>
          <cell r="F40834"/>
        </row>
        <row r="40835">
          <cell r="B40835"/>
          <cell r="F40835"/>
        </row>
        <row r="40836">
          <cell r="B40836"/>
          <cell r="F40836"/>
        </row>
        <row r="40837">
          <cell r="B40837"/>
          <cell r="F40837"/>
        </row>
        <row r="40838">
          <cell r="B40838"/>
          <cell r="F40838"/>
        </row>
        <row r="40839">
          <cell r="B40839"/>
          <cell r="F40839"/>
        </row>
        <row r="40840">
          <cell r="B40840"/>
          <cell r="F40840"/>
        </row>
        <row r="40841">
          <cell r="B40841"/>
          <cell r="F40841"/>
        </row>
        <row r="40842">
          <cell r="B40842"/>
          <cell r="F40842"/>
        </row>
        <row r="40843">
          <cell r="B40843"/>
          <cell r="F40843"/>
        </row>
        <row r="40844">
          <cell r="B40844"/>
          <cell r="F40844"/>
        </row>
        <row r="40845">
          <cell r="B40845"/>
          <cell r="F40845"/>
        </row>
        <row r="40846">
          <cell r="B40846"/>
          <cell r="F40846"/>
        </row>
        <row r="40847">
          <cell r="B40847"/>
          <cell r="F40847"/>
        </row>
        <row r="40848">
          <cell r="B40848"/>
          <cell r="F40848"/>
        </row>
        <row r="40849">
          <cell r="B40849"/>
          <cell r="F40849"/>
        </row>
        <row r="40850">
          <cell r="B40850"/>
          <cell r="F40850"/>
        </row>
        <row r="40851">
          <cell r="B40851"/>
          <cell r="F40851"/>
        </row>
        <row r="40852">
          <cell r="B40852"/>
          <cell r="F40852"/>
        </row>
        <row r="40853">
          <cell r="B40853"/>
          <cell r="F40853"/>
        </row>
        <row r="40854">
          <cell r="B40854"/>
          <cell r="F40854"/>
        </row>
        <row r="40855">
          <cell r="B40855"/>
          <cell r="F40855"/>
        </row>
        <row r="40856">
          <cell r="B40856"/>
          <cell r="F40856"/>
        </row>
        <row r="40857">
          <cell r="B40857"/>
          <cell r="F40857"/>
        </row>
        <row r="40858">
          <cell r="B40858"/>
          <cell r="F40858"/>
        </row>
        <row r="40859">
          <cell r="B40859"/>
          <cell r="F40859"/>
        </row>
        <row r="40860">
          <cell r="B40860"/>
          <cell r="F40860"/>
        </row>
        <row r="40861">
          <cell r="B40861"/>
          <cell r="F40861"/>
        </row>
        <row r="40862">
          <cell r="B40862"/>
          <cell r="F40862"/>
        </row>
        <row r="40863">
          <cell r="B40863"/>
          <cell r="F40863"/>
        </row>
        <row r="40864">
          <cell r="B40864"/>
          <cell r="F40864"/>
        </row>
        <row r="40865">
          <cell r="B40865"/>
          <cell r="F40865"/>
        </row>
        <row r="40866">
          <cell r="B40866"/>
          <cell r="F40866"/>
        </row>
        <row r="40867">
          <cell r="B40867"/>
          <cell r="F40867"/>
        </row>
        <row r="40868">
          <cell r="B40868"/>
          <cell r="F40868"/>
        </row>
        <row r="40869">
          <cell r="B40869"/>
          <cell r="F40869"/>
        </row>
        <row r="40870">
          <cell r="B40870"/>
          <cell r="F40870"/>
        </row>
        <row r="40871">
          <cell r="B40871"/>
          <cell r="F40871"/>
        </row>
        <row r="40872">
          <cell r="B40872"/>
          <cell r="F40872"/>
        </row>
        <row r="40873">
          <cell r="B40873"/>
          <cell r="F40873"/>
        </row>
        <row r="40874">
          <cell r="B40874"/>
          <cell r="F40874"/>
        </row>
        <row r="40875">
          <cell r="B40875"/>
          <cell r="F40875"/>
        </row>
        <row r="40876">
          <cell r="B40876"/>
          <cell r="F40876"/>
        </row>
        <row r="40877">
          <cell r="B40877"/>
          <cell r="F40877"/>
        </row>
        <row r="40878">
          <cell r="B40878"/>
          <cell r="F40878"/>
        </row>
        <row r="40879">
          <cell r="B40879"/>
          <cell r="F40879"/>
        </row>
        <row r="40880">
          <cell r="B40880"/>
          <cell r="F40880"/>
        </row>
        <row r="40881">
          <cell r="B40881"/>
          <cell r="F40881"/>
        </row>
        <row r="40882">
          <cell r="B40882"/>
          <cell r="F40882"/>
        </row>
        <row r="40883">
          <cell r="B40883"/>
          <cell r="F40883"/>
        </row>
        <row r="40884">
          <cell r="B40884"/>
          <cell r="F40884"/>
        </row>
        <row r="40885">
          <cell r="B40885"/>
          <cell r="F40885"/>
        </row>
        <row r="40886">
          <cell r="B40886"/>
          <cell r="F40886"/>
        </row>
        <row r="40887">
          <cell r="B40887"/>
          <cell r="F40887"/>
        </row>
        <row r="40888">
          <cell r="B40888"/>
          <cell r="F40888"/>
        </row>
        <row r="40889">
          <cell r="B40889"/>
          <cell r="F40889"/>
        </row>
        <row r="40890">
          <cell r="B40890"/>
          <cell r="F40890"/>
        </row>
        <row r="40891">
          <cell r="B40891"/>
          <cell r="F40891"/>
        </row>
        <row r="40892">
          <cell r="B40892"/>
          <cell r="F40892"/>
        </row>
        <row r="40893">
          <cell r="B40893"/>
          <cell r="F40893"/>
        </row>
        <row r="40894">
          <cell r="B40894"/>
          <cell r="F40894"/>
        </row>
        <row r="40895">
          <cell r="B40895"/>
          <cell r="F40895"/>
        </row>
        <row r="40896">
          <cell r="B40896"/>
          <cell r="F40896"/>
        </row>
        <row r="40897">
          <cell r="B40897"/>
          <cell r="F40897"/>
        </row>
        <row r="40898">
          <cell r="B40898"/>
          <cell r="F40898"/>
        </row>
        <row r="40899">
          <cell r="B40899"/>
          <cell r="F40899"/>
        </row>
        <row r="40900">
          <cell r="B40900"/>
          <cell r="F40900"/>
        </row>
        <row r="40901">
          <cell r="B40901"/>
          <cell r="F40901"/>
        </row>
        <row r="40902">
          <cell r="B40902"/>
          <cell r="F40902"/>
        </row>
        <row r="40903">
          <cell r="B40903"/>
          <cell r="F40903"/>
        </row>
        <row r="40904">
          <cell r="B40904"/>
          <cell r="F40904"/>
        </row>
        <row r="40905">
          <cell r="B40905"/>
          <cell r="F40905"/>
        </row>
        <row r="40906">
          <cell r="B40906"/>
          <cell r="F40906"/>
        </row>
        <row r="40907">
          <cell r="B40907"/>
          <cell r="F40907"/>
        </row>
        <row r="40908">
          <cell r="B40908"/>
          <cell r="F40908"/>
        </row>
        <row r="40909">
          <cell r="B40909"/>
          <cell r="F40909"/>
        </row>
        <row r="40910">
          <cell r="B40910"/>
          <cell r="F40910"/>
        </row>
        <row r="40911">
          <cell r="B40911"/>
          <cell r="F40911"/>
        </row>
        <row r="40912">
          <cell r="B40912"/>
          <cell r="F40912"/>
        </row>
        <row r="40913">
          <cell r="B40913"/>
          <cell r="F40913"/>
        </row>
        <row r="40914">
          <cell r="B40914"/>
          <cell r="F40914"/>
        </row>
        <row r="40915">
          <cell r="B40915"/>
          <cell r="F40915"/>
        </row>
        <row r="40916">
          <cell r="B40916"/>
          <cell r="F40916"/>
        </row>
        <row r="40917">
          <cell r="B40917"/>
          <cell r="F40917"/>
        </row>
        <row r="40918">
          <cell r="B40918"/>
          <cell r="F40918"/>
        </row>
        <row r="40919">
          <cell r="B40919"/>
          <cell r="F40919"/>
        </row>
        <row r="40920">
          <cell r="B40920"/>
          <cell r="F40920"/>
        </row>
        <row r="40921">
          <cell r="B40921"/>
          <cell r="F40921"/>
        </row>
        <row r="40922">
          <cell r="B40922"/>
          <cell r="F40922"/>
        </row>
        <row r="40923">
          <cell r="B40923"/>
          <cell r="F40923"/>
        </row>
        <row r="40924">
          <cell r="B40924"/>
          <cell r="F40924"/>
        </row>
        <row r="40925">
          <cell r="B40925"/>
          <cell r="F40925"/>
        </row>
        <row r="40926">
          <cell r="B40926"/>
          <cell r="F40926"/>
        </row>
        <row r="40927">
          <cell r="B40927"/>
          <cell r="F40927"/>
        </row>
        <row r="40928">
          <cell r="B40928"/>
          <cell r="F40928"/>
        </row>
        <row r="40929">
          <cell r="B40929"/>
          <cell r="F40929"/>
        </row>
        <row r="40930">
          <cell r="B40930"/>
          <cell r="F40930"/>
        </row>
        <row r="40931">
          <cell r="B40931"/>
          <cell r="F40931"/>
        </row>
        <row r="40932">
          <cell r="B40932"/>
          <cell r="F40932"/>
        </row>
        <row r="40933">
          <cell r="B40933"/>
          <cell r="F40933"/>
        </row>
        <row r="40934">
          <cell r="B40934"/>
          <cell r="F40934"/>
        </row>
        <row r="40935">
          <cell r="B40935"/>
          <cell r="F40935"/>
        </row>
        <row r="40936">
          <cell r="B40936"/>
          <cell r="F40936"/>
        </row>
        <row r="40937">
          <cell r="B40937"/>
          <cell r="F40937"/>
        </row>
        <row r="40938">
          <cell r="B40938"/>
          <cell r="F40938"/>
        </row>
        <row r="40939">
          <cell r="B40939"/>
          <cell r="F40939"/>
        </row>
        <row r="40940">
          <cell r="B40940"/>
          <cell r="F40940"/>
        </row>
        <row r="40941">
          <cell r="B40941"/>
          <cell r="F40941"/>
        </row>
        <row r="40942">
          <cell r="B40942"/>
          <cell r="F40942"/>
        </row>
        <row r="40943">
          <cell r="B40943"/>
          <cell r="F40943"/>
        </row>
        <row r="40944">
          <cell r="B40944"/>
          <cell r="F40944"/>
        </row>
        <row r="40945">
          <cell r="B40945"/>
          <cell r="F40945"/>
        </row>
        <row r="40946">
          <cell r="B40946"/>
          <cell r="F40946"/>
        </row>
        <row r="40947">
          <cell r="B40947"/>
          <cell r="F40947"/>
        </row>
        <row r="40948">
          <cell r="B40948"/>
          <cell r="F40948"/>
        </row>
        <row r="40949">
          <cell r="B40949"/>
          <cell r="F40949"/>
        </row>
        <row r="40950">
          <cell r="B40950"/>
          <cell r="F40950"/>
        </row>
        <row r="40951">
          <cell r="B40951"/>
          <cell r="F40951"/>
        </row>
        <row r="40952">
          <cell r="B40952"/>
          <cell r="F40952"/>
        </row>
        <row r="40953">
          <cell r="B40953"/>
          <cell r="F40953"/>
        </row>
        <row r="40954">
          <cell r="B40954"/>
          <cell r="F40954"/>
        </row>
        <row r="40955">
          <cell r="B40955"/>
          <cell r="F40955"/>
        </row>
        <row r="40956">
          <cell r="B40956"/>
          <cell r="F40956"/>
        </row>
        <row r="40957">
          <cell r="B40957"/>
          <cell r="F40957"/>
        </row>
        <row r="40958">
          <cell r="B40958"/>
          <cell r="F40958"/>
        </row>
        <row r="40959">
          <cell r="B40959"/>
          <cell r="F40959"/>
        </row>
        <row r="40960">
          <cell r="B40960"/>
          <cell r="F40960"/>
        </row>
        <row r="40961">
          <cell r="B40961"/>
          <cell r="F40961"/>
        </row>
        <row r="40962">
          <cell r="B40962"/>
          <cell r="F40962"/>
        </row>
        <row r="40963">
          <cell r="B40963"/>
          <cell r="F40963"/>
        </row>
        <row r="40964">
          <cell r="B40964"/>
          <cell r="F40964"/>
        </row>
        <row r="40965">
          <cell r="B40965"/>
          <cell r="F40965"/>
        </row>
        <row r="40966">
          <cell r="B40966"/>
          <cell r="F40966"/>
        </row>
        <row r="40967">
          <cell r="B40967"/>
          <cell r="F40967"/>
        </row>
        <row r="40968">
          <cell r="B40968"/>
          <cell r="F40968"/>
        </row>
        <row r="40969">
          <cell r="B40969"/>
          <cell r="F40969"/>
        </row>
        <row r="40970">
          <cell r="B40970"/>
          <cell r="F40970"/>
        </row>
        <row r="40971">
          <cell r="B40971"/>
          <cell r="F40971"/>
        </row>
        <row r="40972">
          <cell r="B40972"/>
          <cell r="F40972"/>
        </row>
        <row r="40973">
          <cell r="B40973"/>
          <cell r="F40973"/>
        </row>
        <row r="40974">
          <cell r="B40974"/>
          <cell r="F40974"/>
        </row>
        <row r="40975">
          <cell r="B40975"/>
          <cell r="F40975"/>
        </row>
        <row r="40976">
          <cell r="B40976"/>
          <cell r="F40976"/>
        </row>
        <row r="40977">
          <cell r="B40977"/>
          <cell r="F40977"/>
        </row>
        <row r="40978">
          <cell r="B40978"/>
          <cell r="F40978"/>
        </row>
        <row r="40979">
          <cell r="B40979"/>
          <cell r="F40979"/>
        </row>
        <row r="40980">
          <cell r="B40980"/>
          <cell r="F40980"/>
        </row>
        <row r="40981">
          <cell r="B40981"/>
          <cell r="F40981"/>
        </row>
        <row r="40982">
          <cell r="B40982"/>
          <cell r="F40982"/>
        </row>
        <row r="40983">
          <cell r="B40983"/>
          <cell r="F40983"/>
        </row>
        <row r="40984">
          <cell r="B40984"/>
          <cell r="F40984"/>
        </row>
        <row r="40985">
          <cell r="B40985"/>
          <cell r="F40985"/>
        </row>
        <row r="40986">
          <cell r="B40986"/>
          <cell r="F40986"/>
        </row>
        <row r="40987">
          <cell r="B40987"/>
          <cell r="F40987"/>
        </row>
        <row r="40988">
          <cell r="B40988"/>
          <cell r="F40988"/>
        </row>
        <row r="40989">
          <cell r="B40989"/>
          <cell r="F40989"/>
        </row>
        <row r="40990">
          <cell r="B40990"/>
          <cell r="F40990"/>
        </row>
        <row r="40991">
          <cell r="B40991"/>
          <cell r="F40991"/>
        </row>
        <row r="40992">
          <cell r="B40992"/>
          <cell r="F40992"/>
        </row>
        <row r="40993">
          <cell r="B40993"/>
          <cell r="F40993"/>
        </row>
        <row r="40994">
          <cell r="B40994"/>
          <cell r="F40994"/>
        </row>
        <row r="40995">
          <cell r="B40995"/>
          <cell r="F40995"/>
        </row>
        <row r="40996">
          <cell r="B40996"/>
          <cell r="F40996"/>
        </row>
        <row r="40997">
          <cell r="B40997"/>
          <cell r="F40997"/>
        </row>
        <row r="40998">
          <cell r="B40998"/>
          <cell r="F40998"/>
        </row>
        <row r="40999">
          <cell r="B40999"/>
          <cell r="F40999"/>
        </row>
        <row r="41000">
          <cell r="B41000"/>
          <cell r="F41000"/>
        </row>
        <row r="41001">
          <cell r="B41001"/>
          <cell r="F41001"/>
        </row>
        <row r="41002">
          <cell r="B41002"/>
          <cell r="F41002"/>
        </row>
        <row r="41003">
          <cell r="B41003"/>
          <cell r="F41003"/>
        </row>
        <row r="41004">
          <cell r="B41004"/>
          <cell r="F41004"/>
        </row>
        <row r="41005">
          <cell r="B41005"/>
          <cell r="F41005"/>
        </row>
        <row r="41006">
          <cell r="B41006"/>
          <cell r="F41006"/>
        </row>
        <row r="41007">
          <cell r="B41007"/>
          <cell r="F41007"/>
        </row>
        <row r="41008">
          <cell r="B41008"/>
          <cell r="F41008"/>
        </row>
        <row r="41009">
          <cell r="B41009"/>
          <cell r="F41009"/>
        </row>
        <row r="41010">
          <cell r="B41010"/>
          <cell r="F41010"/>
        </row>
        <row r="41011">
          <cell r="B41011"/>
          <cell r="F41011"/>
        </row>
        <row r="41012">
          <cell r="B41012"/>
          <cell r="F41012"/>
        </row>
        <row r="41013">
          <cell r="B41013"/>
          <cell r="F41013"/>
        </row>
        <row r="41014">
          <cell r="B41014"/>
          <cell r="F41014"/>
        </row>
        <row r="41015">
          <cell r="B41015"/>
          <cell r="F41015"/>
        </row>
        <row r="41016">
          <cell r="B41016"/>
          <cell r="F41016"/>
        </row>
        <row r="41017">
          <cell r="B41017"/>
          <cell r="F41017"/>
        </row>
        <row r="41018">
          <cell r="B41018"/>
          <cell r="F41018"/>
        </row>
        <row r="41019">
          <cell r="B41019"/>
          <cell r="F41019"/>
        </row>
        <row r="41020">
          <cell r="B41020"/>
          <cell r="F41020"/>
        </row>
        <row r="41021">
          <cell r="B41021"/>
          <cell r="F41021"/>
        </row>
        <row r="41022">
          <cell r="B41022"/>
          <cell r="F41022"/>
        </row>
        <row r="41023">
          <cell r="B41023"/>
          <cell r="F41023"/>
        </row>
        <row r="41024">
          <cell r="B41024"/>
          <cell r="F41024"/>
        </row>
        <row r="41025">
          <cell r="B41025"/>
          <cell r="F41025"/>
        </row>
        <row r="41026">
          <cell r="B41026"/>
          <cell r="F41026"/>
        </row>
        <row r="41027">
          <cell r="B41027"/>
          <cell r="F41027"/>
        </row>
        <row r="41028">
          <cell r="B41028"/>
          <cell r="F41028"/>
        </row>
        <row r="41029">
          <cell r="B41029"/>
          <cell r="F41029"/>
        </row>
        <row r="41030">
          <cell r="B41030"/>
          <cell r="F41030"/>
        </row>
        <row r="41031">
          <cell r="B41031"/>
          <cell r="F41031"/>
        </row>
        <row r="41032">
          <cell r="B41032"/>
          <cell r="F41032"/>
        </row>
        <row r="41033">
          <cell r="B41033"/>
          <cell r="F41033"/>
        </row>
        <row r="41034">
          <cell r="B41034"/>
          <cell r="F41034"/>
        </row>
        <row r="41035">
          <cell r="B41035"/>
          <cell r="F41035"/>
        </row>
        <row r="41036">
          <cell r="B41036"/>
          <cell r="F41036"/>
        </row>
        <row r="41037">
          <cell r="B41037"/>
          <cell r="F41037"/>
        </row>
        <row r="41038">
          <cell r="B41038"/>
          <cell r="F41038"/>
        </row>
        <row r="41039">
          <cell r="B41039"/>
          <cell r="F41039"/>
        </row>
        <row r="41040">
          <cell r="B41040"/>
          <cell r="F41040"/>
        </row>
        <row r="41041">
          <cell r="B41041"/>
          <cell r="F41041"/>
        </row>
        <row r="41042">
          <cell r="B41042"/>
          <cell r="F41042"/>
        </row>
        <row r="41043">
          <cell r="B41043"/>
          <cell r="F41043"/>
        </row>
        <row r="41044">
          <cell r="B41044"/>
          <cell r="F41044"/>
        </row>
        <row r="41045">
          <cell r="B41045"/>
          <cell r="F41045"/>
        </row>
        <row r="41046">
          <cell r="B41046"/>
          <cell r="F41046"/>
        </row>
        <row r="41047">
          <cell r="B41047"/>
          <cell r="F41047"/>
        </row>
        <row r="41048">
          <cell r="B41048"/>
          <cell r="F41048"/>
        </row>
        <row r="41049">
          <cell r="B41049"/>
          <cell r="F41049"/>
        </row>
        <row r="41050">
          <cell r="B41050"/>
          <cell r="F41050"/>
        </row>
        <row r="41051">
          <cell r="B41051"/>
          <cell r="F41051"/>
        </row>
        <row r="41052">
          <cell r="B41052"/>
          <cell r="F41052"/>
        </row>
        <row r="41053">
          <cell r="B41053"/>
          <cell r="F41053"/>
        </row>
        <row r="41054">
          <cell r="B41054"/>
          <cell r="F41054"/>
        </row>
        <row r="41055">
          <cell r="B41055"/>
          <cell r="F41055"/>
        </row>
        <row r="41056">
          <cell r="B41056"/>
          <cell r="F41056"/>
        </row>
        <row r="41057">
          <cell r="B41057"/>
          <cell r="F41057"/>
        </row>
        <row r="41058">
          <cell r="B41058"/>
          <cell r="F41058"/>
        </row>
        <row r="41059">
          <cell r="B41059"/>
          <cell r="F41059"/>
        </row>
        <row r="41060">
          <cell r="B41060"/>
          <cell r="F41060"/>
        </row>
        <row r="41061">
          <cell r="B41061"/>
          <cell r="F41061"/>
        </row>
        <row r="41062">
          <cell r="B41062"/>
          <cell r="F41062"/>
        </row>
        <row r="41063">
          <cell r="B41063"/>
          <cell r="F41063"/>
        </row>
        <row r="41064">
          <cell r="B41064"/>
          <cell r="F41064"/>
        </row>
        <row r="41065">
          <cell r="B41065"/>
          <cell r="F41065"/>
        </row>
        <row r="41066">
          <cell r="B41066"/>
          <cell r="F41066"/>
        </row>
        <row r="41067">
          <cell r="B41067"/>
          <cell r="F41067"/>
        </row>
        <row r="41068">
          <cell r="B41068"/>
          <cell r="F41068"/>
        </row>
        <row r="41069">
          <cell r="B41069"/>
          <cell r="F41069"/>
        </row>
        <row r="41070">
          <cell r="B41070"/>
          <cell r="F41070"/>
        </row>
        <row r="41071">
          <cell r="B41071"/>
          <cell r="F41071"/>
        </row>
        <row r="41072">
          <cell r="B41072"/>
          <cell r="F41072"/>
        </row>
        <row r="41073">
          <cell r="B41073"/>
          <cell r="F41073"/>
        </row>
        <row r="41074">
          <cell r="B41074"/>
          <cell r="F41074"/>
        </row>
        <row r="41075">
          <cell r="B41075"/>
          <cell r="F41075"/>
        </row>
        <row r="41076">
          <cell r="B41076"/>
          <cell r="F41076"/>
        </row>
        <row r="41077">
          <cell r="B41077"/>
          <cell r="F41077"/>
        </row>
        <row r="41078">
          <cell r="B41078"/>
          <cell r="F41078"/>
        </row>
        <row r="41079">
          <cell r="B41079"/>
          <cell r="F41079"/>
        </row>
        <row r="41080">
          <cell r="B41080"/>
          <cell r="F41080"/>
        </row>
        <row r="41081">
          <cell r="B41081"/>
          <cell r="F41081"/>
        </row>
        <row r="41082">
          <cell r="B41082"/>
          <cell r="F41082"/>
        </row>
        <row r="41083">
          <cell r="B41083"/>
          <cell r="F41083"/>
        </row>
        <row r="41084">
          <cell r="B41084"/>
          <cell r="F41084"/>
        </row>
        <row r="41085">
          <cell r="B41085"/>
          <cell r="F41085"/>
        </row>
        <row r="41086">
          <cell r="B41086"/>
          <cell r="F41086"/>
        </row>
        <row r="41087">
          <cell r="B41087"/>
          <cell r="F41087"/>
        </row>
        <row r="41088">
          <cell r="B41088"/>
          <cell r="F41088"/>
        </row>
        <row r="41089">
          <cell r="B41089"/>
          <cell r="F41089"/>
        </row>
        <row r="41090">
          <cell r="B41090"/>
          <cell r="F41090"/>
        </row>
        <row r="41091">
          <cell r="B41091"/>
          <cell r="F41091"/>
        </row>
        <row r="41092">
          <cell r="B41092"/>
          <cell r="F41092"/>
        </row>
        <row r="41093">
          <cell r="B41093"/>
          <cell r="F41093"/>
        </row>
        <row r="41094">
          <cell r="B41094"/>
          <cell r="F41094"/>
        </row>
        <row r="41095">
          <cell r="B41095"/>
          <cell r="F41095"/>
        </row>
        <row r="41096">
          <cell r="B41096"/>
          <cell r="F41096"/>
        </row>
        <row r="41097">
          <cell r="B41097"/>
          <cell r="F41097"/>
        </row>
        <row r="41098">
          <cell r="B41098"/>
          <cell r="F41098"/>
        </row>
        <row r="41099">
          <cell r="B41099"/>
          <cell r="F41099"/>
        </row>
        <row r="41100">
          <cell r="B41100"/>
          <cell r="F41100"/>
        </row>
        <row r="41101">
          <cell r="B41101"/>
          <cell r="F41101"/>
        </row>
        <row r="41102">
          <cell r="B41102"/>
          <cell r="F41102"/>
        </row>
        <row r="41103">
          <cell r="B41103"/>
          <cell r="F41103"/>
        </row>
        <row r="41104">
          <cell r="B41104"/>
          <cell r="F41104"/>
        </row>
        <row r="41105">
          <cell r="B41105"/>
          <cell r="F41105"/>
        </row>
        <row r="41106">
          <cell r="B41106"/>
          <cell r="F41106"/>
        </row>
        <row r="41107">
          <cell r="B41107"/>
          <cell r="F41107"/>
        </row>
        <row r="41108">
          <cell r="B41108"/>
          <cell r="F41108"/>
        </row>
        <row r="41109">
          <cell r="B41109"/>
          <cell r="F41109"/>
        </row>
        <row r="41110">
          <cell r="B41110"/>
          <cell r="F41110"/>
        </row>
        <row r="41111">
          <cell r="B41111"/>
          <cell r="F41111"/>
        </row>
        <row r="41112">
          <cell r="B41112"/>
          <cell r="F41112"/>
        </row>
        <row r="41113">
          <cell r="B41113"/>
          <cell r="F41113"/>
        </row>
        <row r="41114">
          <cell r="B41114"/>
          <cell r="F41114"/>
        </row>
        <row r="41115">
          <cell r="B41115"/>
          <cell r="F41115"/>
        </row>
        <row r="41116">
          <cell r="B41116"/>
          <cell r="F41116"/>
        </row>
        <row r="41117">
          <cell r="B41117"/>
          <cell r="F41117"/>
        </row>
        <row r="41118">
          <cell r="B41118"/>
          <cell r="F41118"/>
        </row>
        <row r="41119">
          <cell r="B41119"/>
          <cell r="F41119"/>
        </row>
        <row r="41120">
          <cell r="B41120"/>
          <cell r="F41120"/>
        </row>
        <row r="41121">
          <cell r="B41121"/>
          <cell r="F41121"/>
        </row>
        <row r="41122">
          <cell r="B41122"/>
          <cell r="F41122"/>
        </row>
        <row r="41123">
          <cell r="B41123"/>
          <cell r="F41123"/>
        </row>
        <row r="41124">
          <cell r="B41124"/>
          <cell r="F41124"/>
        </row>
        <row r="41125">
          <cell r="B41125"/>
          <cell r="F41125"/>
        </row>
        <row r="41126">
          <cell r="B41126"/>
          <cell r="F41126"/>
        </row>
        <row r="41127">
          <cell r="B41127"/>
          <cell r="F41127"/>
        </row>
        <row r="41128">
          <cell r="B41128"/>
          <cell r="F41128"/>
        </row>
        <row r="41129">
          <cell r="B41129"/>
          <cell r="F41129"/>
        </row>
        <row r="41130">
          <cell r="B41130"/>
          <cell r="F41130"/>
        </row>
        <row r="41131">
          <cell r="B41131"/>
          <cell r="F41131"/>
        </row>
        <row r="41132">
          <cell r="B41132"/>
          <cell r="F41132"/>
        </row>
        <row r="41133">
          <cell r="B41133"/>
          <cell r="F41133"/>
        </row>
        <row r="41134">
          <cell r="B41134"/>
          <cell r="F41134"/>
        </row>
        <row r="41135">
          <cell r="B41135"/>
          <cell r="F41135"/>
        </row>
        <row r="41136">
          <cell r="B41136"/>
          <cell r="F41136"/>
        </row>
        <row r="41137">
          <cell r="B41137"/>
          <cell r="F41137"/>
        </row>
        <row r="41138">
          <cell r="B41138"/>
          <cell r="F41138"/>
        </row>
        <row r="41139">
          <cell r="B41139"/>
          <cell r="F41139"/>
        </row>
        <row r="41140">
          <cell r="B41140"/>
          <cell r="F41140"/>
        </row>
        <row r="41141">
          <cell r="B41141"/>
          <cell r="F41141"/>
        </row>
        <row r="41142">
          <cell r="B41142"/>
          <cell r="F41142"/>
        </row>
        <row r="41143">
          <cell r="B41143"/>
          <cell r="F41143"/>
        </row>
        <row r="41144">
          <cell r="B41144"/>
          <cell r="F41144"/>
        </row>
        <row r="41145">
          <cell r="B41145"/>
          <cell r="F41145"/>
        </row>
        <row r="41146">
          <cell r="B41146"/>
          <cell r="F41146"/>
        </row>
        <row r="41147">
          <cell r="B41147"/>
          <cell r="F41147"/>
        </row>
        <row r="41148">
          <cell r="B41148"/>
          <cell r="F41148"/>
        </row>
        <row r="41149">
          <cell r="B41149"/>
          <cell r="F41149"/>
        </row>
        <row r="41150">
          <cell r="B41150"/>
          <cell r="F41150"/>
        </row>
        <row r="41151">
          <cell r="B41151"/>
          <cell r="F41151"/>
        </row>
        <row r="41152">
          <cell r="B41152"/>
          <cell r="F41152"/>
        </row>
        <row r="41153">
          <cell r="B41153"/>
          <cell r="F41153"/>
        </row>
        <row r="41154">
          <cell r="B41154"/>
          <cell r="F41154"/>
        </row>
        <row r="41155">
          <cell r="B41155"/>
          <cell r="F41155"/>
        </row>
        <row r="41156">
          <cell r="B41156"/>
          <cell r="F41156"/>
        </row>
        <row r="41157">
          <cell r="B41157"/>
          <cell r="F41157"/>
        </row>
        <row r="41158">
          <cell r="B41158"/>
          <cell r="F41158"/>
        </row>
        <row r="41159">
          <cell r="B41159"/>
          <cell r="F41159"/>
        </row>
        <row r="41160">
          <cell r="B41160"/>
          <cell r="F41160"/>
        </row>
        <row r="41161">
          <cell r="B41161"/>
          <cell r="F41161"/>
        </row>
        <row r="41162">
          <cell r="B41162"/>
          <cell r="F41162"/>
        </row>
        <row r="41163">
          <cell r="B41163"/>
          <cell r="F41163"/>
        </row>
        <row r="41164">
          <cell r="B41164"/>
          <cell r="F41164"/>
        </row>
        <row r="41165">
          <cell r="B41165"/>
          <cell r="F41165"/>
        </row>
        <row r="41166">
          <cell r="B41166"/>
          <cell r="F41166"/>
        </row>
        <row r="41167">
          <cell r="B41167"/>
          <cell r="F41167"/>
        </row>
        <row r="41168">
          <cell r="B41168"/>
          <cell r="F41168"/>
        </row>
        <row r="41169">
          <cell r="B41169"/>
          <cell r="F41169"/>
        </row>
        <row r="41170">
          <cell r="B41170"/>
          <cell r="F41170"/>
        </row>
        <row r="41171">
          <cell r="B41171"/>
          <cell r="F41171"/>
        </row>
        <row r="41172">
          <cell r="B41172"/>
          <cell r="F41172"/>
        </row>
        <row r="41173">
          <cell r="B41173"/>
          <cell r="F41173"/>
        </row>
        <row r="41174">
          <cell r="B41174"/>
          <cell r="F41174"/>
        </row>
        <row r="41175">
          <cell r="B41175"/>
          <cell r="F41175"/>
        </row>
        <row r="41176">
          <cell r="B41176"/>
          <cell r="F41176"/>
        </row>
        <row r="41177">
          <cell r="B41177"/>
          <cell r="F41177"/>
        </row>
        <row r="41178">
          <cell r="B41178"/>
          <cell r="F41178"/>
        </row>
        <row r="41179">
          <cell r="B41179"/>
          <cell r="F41179"/>
        </row>
        <row r="41180">
          <cell r="B41180"/>
          <cell r="F41180"/>
        </row>
        <row r="41181">
          <cell r="B41181"/>
          <cell r="F41181"/>
        </row>
        <row r="41182">
          <cell r="B41182"/>
          <cell r="F41182"/>
        </row>
        <row r="41183">
          <cell r="B41183"/>
          <cell r="F41183"/>
        </row>
        <row r="41184">
          <cell r="B41184"/>
          <cell r="F41184"/>
        </row>
        <row r="41185">
          <cell r="B41185"/>
          <cell r="F41185"/>
        </row>
        <row r="41186">
          <cell r="B41186"/>
          <cell r="F41186"/>
        </row>
        <row r="41187">
          <cell r="B41187"/>
          <cell r="F41187"/>
        </row>
        <row r="41188">
          <cell r="B41188"/>
          <cell r="F41188"/>
        </row>
        <row r="41189">
          <cell r="B41189"/>
          <cell r="F41189"/>
        </row>
        <row r="41190">
          <cell r="B41190"/>
          <cell r="F41190"/>
        </row>
        <row r="41191">
          <cell r="B41191"/>
          <cell r="F41191"/>
        </row>
        <row r="41192">
          <cell r="B41192"/>
          <cell r="F41192"/>
        </row>
        <row r="41193">
          <cell r="B41193"/>
          <cell r="F41193"/>
        </row>
        <row r="41194">
          <cell r="B41194"/>
          <cell r="F41194"/>
        </row>
        <row r="41195">
          <cell r="B41195"/>
          <cell r="F41195"/>
        </row>
        <row r="41196">
          <cell r="B41196"/>
          <cell r="F41196"/>
        </row>
        <row r="41197">
          <cell r="B41197"/>
          <cell r="F41197"/>
        </row>
        <row r="41198">
          <cell r="B41198"/>
          <cell r="F41198"/>
        </row>
        <row r="41199">
          <cell r="B41199"/>
          <cell r="F41199"/>
        </row>
        <row r="41200">
          <cell r="B41200"/>
          <cell r="F41200"/>
        </row>
        <row r="41201">
          <cell r="B41201"/>
          <cell r="F41201"/>
        </row>
        <row r="41202">
          <cell r="B41202"/>
          <cell r="F41202"/>
        </row>
        <row r="41203">
          <cell r="B41203"/>
          <cell r="F41203"/>
        </row>
        <row r="41204">
          <cell r="B41204"/>
          <cell r="F41204"/>
        </row>
        <row r="41205">
          <cell r="B41205"/>
          <cell r="F41205"/>
        </row>
        <row r="41206">
          <cell r="B41206"/>
          <cell r="F41206"/>
        </row>
        <row r="41207">
          <cell r="B41207"/>
          <cell r="F41207"/>
        </row>
        <row r="41208">
          <cell r="B41208"/>
          <cell r="F41208"/>
        </row>
        <row r="41209">
          <cell r="B41209"/>
          <cell r="F41209"/>
        </row>
        <row r="41210">
          <cell r="B41210"/>
          <cell r="F41210"/>
        </row>
        <row r="41211">
          <cell r="B41211"/>
          <cell r="F41211"/>
        </row>
        <row r="41212">
          <cell r="B41212"/>
          <cell r="F41212"/>
        </row>
        <row r="41213">
          <cell r="B41213"/>
          <cell r="F41213"/>
        </row>
        <row r="41214">
          <cell r="B41214"/>
          <cell r="F41214"/>
        </row>
        <row r="41215">
          <cell r="B41215"/>
          <cell r="F41215"/>
        </row>
        <row r="41216">
          <cell r="B41216"/>
          <cell r="F41216"/>
        </row>
        <row r="41217">
          <cell r="B41217"/>
          <cell r="F41217"/>
        </row>
        <row r="41218">
          <cell r="B41218"/>
          <cell r="F41218"/>
        </row>
        <row r="41219">
          <cell r="B41219"/>
          <cell r="F41219"/>
        </row>
        <row r="41220">
          <cell r="B41220"/>
          <cell r="F41220"/>
        </row>
        <row r="41221">
          <cell r="B41221"/>
          <cell r="F41221"/>
        </row>
        <row r="41222">
          <cell r="B41222"/>
          <cell r="F41222"/>
        </row>
        <row r="41223">
          <cell r="B41223"/>
          <cell r="F41223"/>
        </row>
        <row r="41224">
          <cell r="B41224"/>
          <cell r="F41224"/>
        </row>
        <row r="41225">
          <cell r="B41225"/>
          <cell r="F41225"/>
        </row>
        <row r="41226">
          <cell r="B41226"/>
          <cell r="F41226"/>
        </row>
        <row r="41227">
          <cell r="B41227"/>
          <cell r="F41227"/>
        </row>
        <row r="41228">
          <cell r="B41228"/>
          <cell r="F41228"/>
        </row>
        <row r="41229">
          <cell r="B41229"/>
          <cell r="F41229"/>
        </row>
        <row r="41230">
          <cell r="B41230"/>
          <cell r="F41230"/>
        </row>
        <row r="41231">
          <cell r="B41231"/>
          <cell r="F41231"/>
        </row>
        <row r="41232">
          <cell r="B41232"/>
          <cell r="F41232"/>
        </row>
        <row r="41233">
          <cell r="B41233"/>
          <cell r="F41233"/>
        </row>
        <row r="41234">
          <cell r="B41234"/>
          <cell r="F41234"/>
        </row>
        <row r="41235">
          <cell r="B41235"/>
          <cell r="F41235"/>
        </row>
        <row r="41236">
          <cell r="B41236"/>
          <cell r="F41236"/>
        </row>
        <row r="41237">
          <cell r="B41237"/>
          <cell r="F41237"/>
        </row>
        <row r="41238">
          <cell r="B41238"/>
          <cell r="F41238"/>
        </row>
        <row r="41239">
          <cell r="B41239"/>
          <cell r="F41239"/>
        </row>
        <row r="41240">
          <cell r="B41240"/>
          <cell r="F41240"/>
        </row>
        <row r="41241">
          <cell r="B41241"/>
          <cell r="F41241"/>
        </row>
        <row r="41242">
          <cell r="B41242"/>
          <cell r="F41242"/>
        </row>
        <row r="41243">
          <cell r="B41243"/>
          <cell r="F41243"/>
        </row>
        <row r="41244">
          <cell r="B41244"/>
          <cell r="F41244"/>
        </row>
        <row r="41245">
          <cell r="B41245"/>
          <cell r="F41245"/>
        </row>
        <row r="41246">
          <cell r="B41246"/>
          <cell r="F41246"/>
        </row>
        <row r="41247">
          <cell r="B41247"/>
          <cell r="F41247"/>
        </row>
        <row r="41248">
          <cell r="B41248"/>
          <cell r="F41248"/>
        </row>
        <row r="41249">
          <cell r="B41249"/>
          <cell r="F41249"/>
        </row>
        <row r="41250">
          <cell r="B41250"/>
          <cell r="F41250"/>
        </row>
        <row r="41251">
          <cell r="B41251"/>
          <cell r="F41251"/>
        </row>
        <row r="41252">
          <cell r="B41252"/>
          <cell r="F41252"/>
        </row>
        <row r="41253">
          <cell r="B41253"/>
          <cell r="F41253"/>
        </row>
        <row r="41254">
          <cell r="B41254"/>
          <cell r="F41254"/>
        </row>
        <row r="41255">
          <cell r="B41255"/>
          <cell r="F41255"/>
        </row>
        <row r="41256">
          <cell r="B41256"/>
          <cell r="F41256"/>
        </row>
        <row r="41257">
          <cell r="B41257"/>
          <cell r="F41257"/>
        </row>
        <row r="41258">
          <cell r="B41258"/>
          <cell r="F41258"/>
        </row>
        <row r="41259">
          <cell r="B41259"/>
          <cell r="F41259"/>
        </row>
        <row r="41260">
          <cell r="B41260"/>
          <cell r="F41260"/>
        </row>
        <row r="41261">
          <cell r="B41261"/>
          <cell r="F41261"/>
        </row>
        <row r="41262">
          <cell r="B41262"/>
          <cell r="F41262"/>
        </row>
        <row r="41263">
          <cell r="B41263"/>
          <cell r="F41263"/>
        </row>
        <row r="41264">
          <cell r="B41264"/>
          <cell r="F41264"/>
        </row>
        <row r="41265">
          <cell r="B41265"/>
          <cell r="F41265"/>
        </row>
        <row r="41266">
          <cell r="B41266"/>
          <cell r="F41266"/>
        </row>
        <row r="41267">
          <cell r="B41267"/>
          <cell r="F41267"/>
        </row>
        <row r="41268">
          <cell r="B41268"/>
          <cell r="F41268"/>
        </row>
        <row r="41269">
          <cell r="B41269"/>
          <cell r="F41269"/>
        </row>
        <row r="41270">
          <cell r="B41270"/>
          <cell r="F41270"/>
        </row>
        <row r="41271">
          <cell r="B41271"/>
          <cell r="F41271"/>
        </row>
        <row r="41272">
          <cell r="B41272"/>
          <cell r="F41272"/>
        </row>
        <row r="41273">
          <cell r="B41273"/>
          <cell r="F41273"/>
        </row>
        <row r="41274">
          <cell r="B41274"/>
          <cell r="F41274"/>
        </row>
        <row r="41275">
          <cell r="B41275"/>
          <cell r="F41275"/>
        </row>
        <row r="41276">
          <cell r="B41276"/>
          <cell r="F41276"/>
        </row>
        <row r="41277">
          <cell r="B41277"/>
          <cell r="F41277"/>
        </row>
        <row r="41278">
          <cell r="B41278"/>
          <cell r="F41278"/>
        </row>
        <row r="41279">
          <cell r="B41279"/>
          <cell r="F41279"/>
        </row>
        <row r="41280">
          <cell r="B41280"/>
          <cell r="F41280"/>
        </row>
        <row r="41281">
          <cell r="B41281"/>
          <cell r="F41281"/>
        </row>
        <row r="41282">
          <cell r="B41282"/>
          <cell r="F41282"/>
        </row>
        <row r="41283">
          <cell r="B41283"/>
          <cell r="F41283"/>
        </row>
        <row r="41284">
          <cell r="B41284"/>
          <cell r="F41284"/>
        </row>
        <row r="41285">
          <cell r="B41285"/>
          <cell r="F41285"/>
        </row>
        <row r="41286">
          <cell r="B41286"/>
          <cell r="F41286"/>
        </row>
        <row r="41287">
          <cell r="B41287"/>
          <cell r="F41287"/>
        </row>
        <row r="41288">
          <cell r="B41288"/>
          <cell r="F41288"/>
        </row>
        <row r="41289">
          <cell r="B41289"/>
          <cell r="F41289"/>
        </row>
        <row r="41290">
          <cell r="B41290"/>
          <cell r="F41290"/>
        </row>
        <row r="41291">
          <cell r="B41291"/>
          <cell r="F41291"/>
        </row>
        <row r="41292">
          <cell r="B41292"/>
          <cell r="F41292"/>
        </row>
        <row r="41293">
          <cell r="B41293"/>
          <cell r="F41293"/>
        </row>
        <row r="41294">
          <cell r="B41294"/>
          <cell r="F41294"/>
        </row>
        <row r="41295">
          <cell r="B41295"/>
          <cell r="F41295"/>
        </row>
        <row r="41296">
          <cell r="B41296"/>
          <cell r="F41296"/>
        </row>
        <row r="41297">
          <cell r="B41297"/>
          <cell r="F41297"/>
        </row>
        <row r="41298">
          <cell r="B41298"/>
          <cell r="F41298"/>
        </row>
        <row r="41299">
          <cell r="B41299"/>
          <cell r="F41299"/>
        </row>
        <row r="41300">
          <cell r="B41300"/>
          <cell r="F41300"/>
        </row>
        <row r="41301">
          <cell r="B41301"/>
          <cell r="F41301"/>
        </row>
        <row r="41302">
          <cell r="B41302"/>
          <cell r="F41302"/>
        </row>
        <row r="41303">
          <cell r="B41303"/>
          <cell r="F41303"/>
        </row>
        <row r="41304">
          <cell r="B41304"/>
          <cell r="F41304"/>
        </row>
        <row r="41305">
          <cell r="B41305"/>
          <cell r="F41305"/>
        </row>
        <row r="41306">
          <cell r="B41306"/>
          <cell r="F41306"/>
        </row>
        <row r="41307">
          <cell r="B41307"/>
          <cell r="F41307"/>
        </row>
        <row r="41308">
          <cell r="B41308"/>
          <cell r="F41308"/>
        </row>
        <row r="41309">
          <cell r="B41309"/>
          <cell r="F41309"/>
        </row>
        <row r="41310">
          <cell r="B41310"/>
          <cell r="F41310"/>
        </row>
        <row r="41311">
          <cell r="B41311"/>
          <cell r="F41311"/>
        </row>
        <row r="41312">
          <cell r="B41312"/>
          <cell r="F41312"/>
        </row>
        <row r="41313">
          <cell r="B41313"/>
          <cell r="F41313"/>
        </row>
        <row r="41314">
          <cell r="B41314"/>
          <cell r="F41314"/>
        </row>
        <row r="41315">
          <cell r="B41315"/>
          <cell r="F41315"/>
        </row>
        <row r="41316">
          <cell r="B41316"/>
          <cell r="F41316"/>
        </row>
        <row r="41317">
          <cell r="B41317"/>
          <cell r="F41317"/>
        </row>
        <row r="41318">
          <cell r="B41318"/>
          <cell r="F41318"/>
        </row>
        <row r="41319">
          <cell r="B41319"/>
          <cell r="F41319"/>
        </row>
        <row r="41320">
          <cell r="B41320"/>
          <cell r="F41320"/>
        </row>
        <row r="41321">
          <cell r="B41321"/>
          <cell r="F41321"/>
        </row>
        <row r="41322">
          <cell r="B41322"/>
          <cell r="F41322"/>
        </row>
        <row r="41323">
          <cell r="B41323"/>
          <cell r="F41323"/>
        </row>
        <row r="41324">
          <cell r="B41324"/>
          <cell r="F41324"/>
        </row>
        <row r="41325">
          <cell r="B41325"/>
          <cell r="F41325"/>
        </row>
        <row r="41326">
          <cell r="B41326"/>
          <cell r="F41326"/>
        </row>
        <row r="41327">
          <cell r="B41327"/>
          <cell r="F41327"/>
        </row>
        <row r="41328">
          <cell r="B41328"/>
          <cell r="F41328"/>
        </row>
        <row r="41329">
          <cell r="B41329"/>
          <cell r="F41329"/>
        </row>
        <row r="41330">
          <cell r="B41330"/>
          <cell r="F41330"/>
        </row>
        <row r="41331">
          <cell r="B41331"/>
          <cell r="F41331"/>
        </row>
        <row r="41332">
          <cell r="B41332"/>
          <cell r="F41332"/>
        </row>
        <row r="41333">
          <cell r="B41333"/>
          <cell r="F41333"/>
        </row>
        <row r="41334">
          <cell r="B41334"/>
          <cell r="F41334"/>
        </row>
        <row r="41335">
          <cell r="B41335"/>
          <cell r="F41335"/>
        </row>
        <row r="41336">
          <cell r="B41336"/>
          <cell r="F41336"/>
        </row>
        <row r="41337">
          <cell r="B41337"/>
          <cell r="F41337"/>
        </row>
        <row r="41338">
          <cell r="B41338"/>
          <cell r="F41338"/>
        </row>
        <row r="41339">
          <cell r="B41339"/>
          <cell r="F41339"/>
        </row>
        <row r="41340">
          <cell r="B41340"/>
          <cell r="F41340"/>
        </row>
        <row r="41341">
          <cell r="B41341"/>
          <cell r="F41341"/>
        </row>
        <row r="41342">
          <cell r="B41342"/>
          <cell r="F41342"/>
        </row>
        <row r="41343">
          <cell r="B41343"/>
          <cell r="F41343"/>
        </row>
        <row r="41344">
          <cell r="B41344"/>
          <cell r="F41344"/>
        </row>
        <row r="41345">
          <cell r="B41345"/>
          <cell r="F41345"/>
        </row>
        <row r="41346">
          <cell r="B41346"/>
          <cell r="F41346"/>
        </row>
        <row r="41347">
          <cell r="B41347"/>
          <cell r="F41347"/>
        </row>
        <row r="41348">
          <cell r="B41348"/>
          <cell r="F41348"/>
        </row>
        <row r="41349">
          <cell r="B41349"/>
          <cell r="F41349"/>
        </row>
        <row r="41350">
          <cell r="B41350"/>
          <cell r="F41350"/>
        </row>
        <row r="41351">
          <cell r="B41351"/>
          <cell r="F41351"/>
        </row>
        <row r="41352">
          <cell r="B41352"/>
          <cell r="F41352"/>
        </row>
        <row r="41353">
          <cell r="B41353"/>
          <cell r="F41353"/>
        </row>
        <row r="41354">
          <cell r="B41354"/>
          <cell r="F41354"/>
        </row>
        <row r="41355">
          <cell r="B41355"/>
          <cell r="F41355"/>
        </row>
        <row r="41356">
          <cell r="B41356"/>
          <cell r="F41356"/>
        </row>
        <row r="41357">
          <cell r="B41357"/>
          <cell r="F41357"/>
        </row>
        <row r="41358">
          <cell r="B41358"/>
          <cell r="F41358"/>
        </row>
        <row r="41359">
          <cell r="B41359"/>
          <cell r="F41359"/>
        </row>
        <row r="41360">
          <cell r="B41360"/>
          <cell r="F41360"/>
        </row>
        <row r="41361">
          <cell r="B41361"/>
          <cell r="F41361"/>
        </row>
        <row r="41362">
          <cell r="B41362"/>
          <cell r="F41362"/>
        </row>
        <row r="41363">
          <cell r="B41363"/>
          <cell r="F41363"/>
        </row>
        <row r="41364">
          <cell r="B41364"/>
          <cell r="F41364"/>
        </row>
        <row r="41365">
          <cell r="B41365"/>
          <cell r="F41365"/>
        </row>
        <row r="41366">
          <cell r="B41366"/>
          <cell r="F41366"/>
        </row>
        <row r="41367">
          <cell r="B41367"/>
          <cell r="F41367"/>
        </row>
        <row r="41368">
          <cell r="B41368"/>
          <cell r="F41368"/>
        </row>
        <row r="41369">
          <cell r="B41369"/>
          <cell r="F41369"/>
        </row>
        <row r="41370">
          <cell r="B41370"/>
          <cell r="F41370"/>
        </row>
        <row r="41371">
          <cell r="B41371"/>
          <cell r="F41371"/>
        </row>
        <row r="41372">
          <cell r="B41372"/>
          <cell r="F41372"/>
        </row>
        <row r="41373">
          <cell r="B41373"/>
          <cell r="F41373"/>
        </row>
        <row r="41374">
          <cell r="B41374"/>
          <cell r="F41374"/>
        </row>
        <row r="41375">
          <cell r="B41375"/>
          <cell r="F41375"/>
        </row>
        <row r="41376">
          <cell r="B41376"/>
          <cell r="F41376"/>
        </row>
        <row r="41377">
          <cell r="B41377"/>
          <cell r="F41377"/>
        </row>
        <row r="41378">
          <cell r="B41378"/>
          <cell r="F41378"/>
        </row>
        <row r="41379">
          <cell r="B41379"/>
          <cell r="F41379"/>
        </row>
        <row r="41380">
          <cell r="B41380"/>
          <cell r="F41380"/>
        </row>
        <row r="41381">
          <cell r="B41381"/>
          <cell r="F41381"/>
        </row>
        <row r="41382">
          <cell r="B41382"/>
          <cell r="F41382"/>
        </row>
        <row r="41383">
          <cell r="B41383"/>
          <cell r="F41383"/>
        </row>
        <row r="41384">
          <cell r="B41384"/>
          <cell r="F41384"/>
        </row>
        <row r="41385">
          <cell r="B41385"/>
          <cell r="F41385"/>
        </row>
        <row r="41386">
          <cell r="B41386"/>
          <cell r="F41386"/>
        </row>
        <row r="41387">
          <cell r="B41387"/>
          <cell r="F41387"/>
        </row>
        <row r="41388">
          <cell r="B41388"/>
          <cell r="F41388"/>
        </row>
        <row r="41389">
          <cell r="B41389"/>
          <cell r="F41389"/>
        </row>
        <row r="41390">
          <cell r="B41390"/>
          <cell r="F41390"/>
        </row>
        <row r="41391">
          <cell r="B41391"/>
          <cell r="F41391"/>
        </row>
        <row r="41392">
          <cell r="B41392"/>
          <cell r="F41392"/>
        </row>
        <row r="41393">
          <cell r="B41393"/>
          <cell r="F41393"/>
        </row>
        <row r="41394">
          <cell r="B41394"/>
          <cell r="F41394"/>
        </row>
        <row r="41395">
          <cell r="B41395"/>
          <cell r="F41395"/>
        </row>
        <row r="41396">
          <cell r="B41396"/>
          <cell r="F41396"/>
        </row>
        <row r="41397">
          <cell r="B41397"/>
          <cell r="F41397"/>
        </row>
        <row r="41398">
          <cell r="B41398"/>
          <cell r="F41398"/>
        </row>
        <row r="41399">
          <cell r="B41399"/>
          <cell r="F41399"/>
        </row>
        <row r="41400">
          <cell r="B41400"/>
          <cell r="F41400"/>
        </row>
        <row r="41401">
          <cell r="B41401"/>
          <cell r="F41401"/>
        </row>
        <row r="41402">
          <cell r="B41402"/>
          <cell r="F41402"/>
        </row>
        <row r="41403">
          <cell r="B41403"/>
          <cell r="F41403"/>
        </row>
        <row r="41404">
          <cell r="B41404"/>
          <cell r="F41404"/>
        </row>
        <row r="41405">
          <cell r="B41405"/>
          <cell r="F41405"/>
        </row>
        <row r="41406">
          <cell r="B41406"/>
          <cell r="F41406"/>
        </row>
        <row r="41407">
          <cell r="B41407"/>
          <cell r="F41407"/>
        </row>
        <row r="41408">
          <cell r="B41408"/>
          <cell r="F41408"/>
        </row>
        <row r="41409">
          <cell r="B41409"/>
          <cell r="F41409"/>
        </row>
        <row r="41410">
          <cell r="B41410"/>
          <cell r="F41410"/>
        </row>
        <row r="41411">
          <cell r="B41411"/>
          <cell r="F41411"/>
        </row>
        <row r="41412">
          <cell r="B41412"/>
          <cell r="F41412"/>
        </row>
        <row r="41413">
          <cell r="B41413"/>
          <cell r="F41413"/>
        </row>
        <row r="41414">
          <cell r="B41414"/>
          <cell r="F41414"/>
        </row>
        <row r="41415">
          <cell r="B41415"/>
          <cell r="F41415"/>
        </row>
        <row r="41416">
          <cell r="B41416"/>
          <cell r="F41416"/>
        </row>
        <row r="41417">
          <cell r="B41417"/>
          <cell r="F41417"/>
        </row>
        <row r="41418">
          <cell r="B41418"/>
          <cell r="F41418"/>
        </row>
        <row r="41419">
          <cell r="B41419"/>
          <cell r="F41419"/>
        </row>
        <row r="41420">
          <cell r="B41420"/>
          <cell r="F41420"/>
        </row>
        <row r="41421">
          <cell r="B41421"/>
          <cell r="F41421"/>
        </row>
        <row r="41422">
          <cell r="B41422"/>
          <cell r="F41422"/>
        </row>
        <row r="41423">
          <cell r="B41423"/>
          <cell r="F41423"/>
        </row>
        <row r="41424">
          <cell r="B41424"/>
          <cell r="F41424"/>
        </row>
        <row r="41425">
          <cell r="B41425"/>
          <cell r="F41425"/>
        </row>
        <row r="41426">
          <cell r="B41426"/>
          <cell r="F41426"/>
        </row>
        <row r="41427">
          <cell r="B41427"/>
          <cell r="F41427"/>
        </row>
        <row r="41428">
          <cell r="B41428"/>
          <cell r="F41428"/>
        </row>
        <row r="41429">
          <cell r="B41429"/>
          <cell r="F41429"/>
        </row>
        <row r="41430">
          <cell r="B41430"/>
          <cell r="F41430"/>
        </row>
        <row r="41431">
          <cell r="B41431"/>
          <cell r="F41431"/>
        </row>
        <row r="41432">
          <cell r="B41432"/>
          <cell r="F41432"/>
        </row>
        <row r="41433">
          <cell r="B41433"/>
          <cell r="F41433"/>
        </row>
        <row r="41434">
          <cell r="B41434"/>
          <cell r="F41434"/>
        </row>
        <row r="41435">
          <cell r="B41435"/>
          <cell r="F41435"/>
        </row>
        <row r="41436">
          <cell r="B41436"/>
          <cell r="F41436"/>
        </row>
        <row r="41437">
          <cell r="B41437"/>
          <cell r="F41437"/>
        </row>
        <row r="41438">
          <cell r="B41438"/>
          <cell r="F41438"/>
        </row>
        <row r="41439">
          <cell r="B41439"/>
          <cell r="F41439"/>
        </row>
        <row r="41440">
          <cell r="B41440"/>
          <cell r="F41440"/>
        </row>
        <row r="41441">
          <cell r="B41441"/>
          <cell r="F41441"/>
        </row>
        <row r="41442">
          <cell r="B41442"/>
          <cell r="F41442"/>
        </row>
        <row r="41443">
          <cell r="B41443"/>
          <cell r="F41443"/>
        </row>
        <row r="41444">
          <cell r="B41444"/>
          <cell r="F41444"/>
        </row>
        <row r="41445">
          <cell r="B41445"/>
          <cell r="F41445"/>
        </row>
        <row r="41446">
          <cell r="B41446"/>
          <cell r="F41446"/>
        </row>
        <row r="41447">
          <cell r="B41447"/>
          <cell r="F41447"/>
        </row>
        <row r="41448">
          <cell r="B41448"/>
          <cell r="F41448"/>
        </row>
        <row r="41449">
          <cell r="B41449"/>
          <cell r="F41449"/>
        </row>
        <row r="41450">
          <cell r="B41450"/>
          <cell r="F41450"/>
        </row>
        <row r="41451">
          <cell r="B41451"/>
          <cell r="F41451"/>
        </row>
        <row r="41452">
          <cell r="B41452"/>
          <cell r="F41452"/>
        </row>
        <row r="41453">
          <cell r="B41453"/>
          <cell r="F41453"/>
        </row>
        <row r="41454">
          <cell r="B41454"/>
          <cell r="F41454"/>
        </row>
        <row r="41455">
          <cell r="B41455"/>
          <cell r="F41455"/>
        </row>
        <row r="41456">
          <cell r="B41456"/>
          <cell r="F41456"/>
        </row>
        <row r="41457">
          <cell r="B41457"/>
          <cell r="F41457"/>
        </row>
        <row r="41458">
          <cell r="B41458"/>
          <cell r="F41458"/>
        </row>
        <row r="41459">
          <cell r="B41459"/>
          <cell r="F41459"/>
        </row>
        <row r="41460">
          <cell r="B41460"/>
          <cell r="F41460"/>
        </row>
        <row r="41461">
          <cell r="B41461"/>
          <cell r="F41461"/>
        </row>
        <row r="41462">
          <cell r="B41462"/>
          <cell r="F41462"/>
        </row>
        <row r="41463">
          <cell r="B41463"/>
          <cell r="F41463"/>
        </row>
        <row r="41464">
          <cell r="B41464"/>
          <cell r="F41464"/>
        </row>
        <row r="41465">
          <cell r="B41465"/>
          <cell r="F41465"/>
        </row>
        <row r="41466">
          <cell r="B41466"/>
          <cell r="F41466"/>
        </row>
        <row r="41467">
          <cell r="B41467"/>
          <cell r="F41467"/>
        </row>
        <row r="41468">
          <cell r="B41468"/>
          <cell r="F41468"/>
        </row>
        <row r="41469">
          <cell r="B41469"/>
          <cell r="F41469"/>
        </row>
        <row r="41470">
          <cell r="B41470"/>
          <cell r="F41470"/>
        </row>
        <row r="41471">
          <cell r="B41471"/>
          <cell r="F41471"/>
        </row>
        <row r="41472">
          <cell r="B41472"/>
          <cell r="F41472"/>
        </row>
        <row r="41473">
          <cell r="B41473"/>
          <cell r="F41473"/>
        </row>
        <row r="41474">
          <cell r="B41474"/>
          <cell r="F41474"/>
        </row>
        <row r="41475">
          <cell r="B41475"/>
          <cell r="F41475"/>
        </row>
        <row r="41476">
          <cell r="B41476"/>
          <cell r="F41476"/>
        </row>
        <row r="41477">
          <cell r="B41477"/>
          <cell r="F41477"/>
        </row>
        <row r="41478">
          <cell r="B41478"/>
          <cell r="F41478"/>
        </row>
        <row r="41479">
          <cell r="B41479"/>
          <cell r="F41479"/>
        </row>
        <row r="41480">
          <cell r="B41480"/>
          <cell r="F41480"/>
        </row>
        <row r="41481">
          <cell r="B41481"/>
          <cell r="F41481"/>
        </row>
        <row r="41482">
          <cell r="B41482"/>
          <cell r="F41482"/>
        </row>
        <row r="41483">
          <cell r="B41483"/>
          <cell r="F41483"/>
        </row>
        <row r="41484">
          <cell r="B41484"/>
          <cell r="F41484"/>
        </row>
        <row r="41485">
          <cell r="B41485"/>
          <cell r="F41485"/>
        </row>
        <row r="41486">
          <cell r="B41486"/>
          <cell r="F41486"/>
        </row>
        <row r="41487">
          <cell r="B41487"/>
          <cell r="F41487"/>
        </row>
        <row r="41488">
          <cell r="B41488"/>
          <cell r="F41488"/>
        </row>
        <row r="41489">
          <cell r="B41489"/>
          <cell r="F41489"/>
        </row>
        <row r="41490">
          <cell r="B41490"/>
          <cell r="F41490"/>
        </row>
        <row r="41491">
          <cell r="B41491"/>
          <cell r="F41491"/>
        </row>
        <row r="41492">
          <cell r="B41492"/>
          <cell r="F41492"/>
        </row>
        <row r="41493">
          <cell r="B41493"/>
          <cell r="F41493"/>
        </row>
        <row r="41494">
          <cell r="B41494"/>
          <cell r="F41494"/>
        </row>
        <row r="41495">
          <cell r="B41495"/>
          <cell r="F41495"/>
        </row>
        <row r="41496">
          <cell r="B41496"/>
          <cell r="F41496"/>
        </row>
        <row r="41497">
          <cell r="B41497"/>
          <cell r="F41497"/>
        </row>
        <row r="41498">
          <cell r="B41498"/>
          <cell r="F41498"/>
        </row>
        <row r="41499">
          <cell r="B41499"/>
          <cell r="F41499"/>
        </row>
        <row r="41500">
          <cell r="B41500"/>
          <cell r="F41500"/>
        </row>
        <row r="41501">
          <cell r="B41501"/>
          <cell r="F41501"/>
        </row>
        <row r="41502">
          <cell r="B41502"/>
          <cell r="F41502"/>
        </row>
        <row r="41503">
          <cell r="B41503"/>
          <cell r="F41503"/>
        </row>
        <row r="41504">
          <cell r="B41504"/>
          <cell r="F41504"/>
        </row>
        <row r="41505">
          <cell r="B41505"/>
          <cell r="F41505"/>
        </row>
        <row r="41506">
          <cell r="B41506"/>
          <cell r="F41506"/>
        </row>
        <row r="41507">
          <cell r="B41507"/>
          <cell r="F41507"/>
        </row>
        <row r="41508">
          <cell r="B41508"/>
          <cell r="F41508"/>
        </row>
        <row r="41509">
          <cell r="B41509"/>
          <cell r="F41509"/>
        </row>
        <row r="41510">
          <cell r="B41510"/>
          <cell r="F41510"/>
        </row>
        <row r="41511">
          <cell r="B41511"/>
          <cell r="F41511"/>
        </row>
        <row r="41512">
          <cell r="B41512"/>
          <cell r="F41512"/>
        </row>
        <row r="41513">
          <cell r="B41513"/>
          <cell r="F41513"/>
        </row>
        <row r="41514">
          <cell r="B41514"/>
          <cell r="F41514"/>
        </row>
        <row r="41515">
          <cell r="B41515"/>
          <cell r="F41515"/>
        </row>
        <row r="41516">
          <cell r="B41516"/>
          <cell r="F41516"/>
        </row>
        <row r="41517">
          <cell r="B41517"/>
          <cell r="F41517"/>
        </row>
        <row r="41518">
          <cell r="B41518"/>
          <cell r="F41518"/>
        </row>
        <row r="41519">
          <cell r="B41519"/>
          <cell r="F41519"/>
        </row>
        <row r="41520">
          <cell r="B41520"/>
          <cell r="F41520"/>
        </row>
        <row r="41521">
          <cell r="B41521"/>
          <cell r="F41521"/>
        </row>
        <row r="41522">
          <cell r="B41522"/>
          <cell r="F41522"/>
        </row>
        <row r="41523">
          <cell r="B41523"/>
          <cell r="F41523"/>
        </row>
        <row r="41524">
          <cell r="B41524"/>
          <cell r="F41524"/>
        </row>
        <row r="41525">
          <cell r="B41525"/>
          <cell r="F41525"/>
        </row>
        <row r="41526">
          <cell r="B41526"/>
          <cell r="F41526"/>
        </row>
        <row r="41527">
          <cell r="B41527"/>
          <cell r="F41527"/>
        </row>
        <row r="41528">
          <cell r="B41528"/>
          <cell r="F41528"/>
        </row>
        <row r="41529">
          <cell r="B41529"/>
          <cell r="F41529"/>
        </row>
        <row r="41530">
          <cell r="B41530"/>
          <cell r="F41530"/>
        </row>
        <row r="41531">
          <cell r="B41531"/>
          <cell r="F41531"/>
        </row>
        <row r="41532">
          <cell r="B41532"/>
          <cell r="F41532"/>
        </row>
        <row r="41533">
          <cell r="B41533"/>
          <cell r="F41533"/>
        </row>
        <row r="41534">
          <cell r="B41534"/>
          <cell r="F41534"/>
        </row>
        <row r="41535">
          <cell r="B41535"/>
          <cell r="F41535"/>
        </row>
        <row r="41536">
          <cell r="B41536"/>
          <cell r="F41536"/>
        </row>
        <row r="41537">
          <cell r="B41537"/>
          <cell r="F41537"/>
        </row>
        <row r="41538">
          <cell r="B41538"/>
          <cell r="F41538"/>
        </row>
        <row r="41539">
          <cell r="B41539"/>
          <cell r="F41539"/>
        </row>
        <row r="41540">
          <cell r="B41540"/>
          <cell r="F41540"/>
        </row>
        <row r="41541">
          <cell r="B41541"/>
          <cell r="F41541"/>
        </row>
        <row r="41542">
          <cell r="B41542"/>
          <cell r="F41542"/>
        </row>
        <row r="41543">
          <cell r="B41543"/>
          <cell r="F41543"/>
        </row>
        <row r="41544">
          <cell r="B41544"/>
          <cell r="F41544"/>
        </row>
        <row r="41545">
          <cell r="B41545"/>
          <cell r="F41545"/>
        </row>
        <row r="41546">
          <cell r="B41546"/>
          <cell r="F41546"/>
        </row>
        <row r="41547">
          <cell r="B41547"/>
          <cell r="F41547"/>
        </row>
        <row r="41548">
          <cell r="B41548"/>
          <cell r="F41548"/>
        </row>
        <row r="41549">
          <cell r="B41549"/>
          <cell r="F41549"/>
        </row>
        <row r="41550">
          <cell r="B41550"/>
          <cell r="F41550"/>
        </row>
        <row r="41551">
          <cell r="B41551"/>
          <cell r="F41551"/>
        </row>
        <row r="41552">
          <cell r="B41552"/>
          <cell r="F41552"/>
        </row>
        <row r="41553">
          <cell r="B41553"/>
          <cell r="F41553"/>
        </row>
        <row r="41554">
          <cell r="B41554"/>
          <cell r="F41554"/>
        </row>
        <row r="41555">
          <cell r="B41555"/>
          <cell r="F41555"/>
        </row>
        <row r="41556">
          <cell r="B41556"/>
          <cell r="F41556"/>
        </row>
        <row r="41557">
          <cell r="B41557"/>
          <cell r="F41557"/>
        </row>
        <row r="41558">
          <cell r="B41558"/>
          <cell r="F41558"/>
        </row>
        <row r="41559">
          <cell r="B41559"/>
          <cell r="F41559"/>
        </row>
        <row r="41560">
          <cell r="B41560"/>
          <cell r="F41560"/>
        </row>
        <row r="41561">
          <cell r="B41561"/>
          <cell r="F41561"/>
        </row>
        <row r="41562">
          <cell r="B41562"/>
          <cell r="F41562"/>
        </row>
        <row r="41563">
          <cell r="B41563"/>
          <cell r="F41563"/>
        </row>
        <row r="41564">
          <cell r="B41564"/>
          <cell r="F41564"/>
        </row>
        <row r="41565">
          <cell r="B41565"/>
          <cell r="F41565"/>
        </row>
        <row r="41566">
          <cell r="B41566"/>
          <cell r="F41566"/>
        </row>
        <row r="41567">
          <cell r="B41567"/>
          <cell r="F41567"/>
        </row>
        <row r="41568">
          <cell r="B41568"/>
          <cell r="F41568"/>
        </row>
        <row r="41569">
          <cell r="B41569"/>
          <cell r="F41569"/>
        </row>
        <row r="41570">
          <cell r="B41570"/>
          <cell r="F41570"/>
        </row>
        <row r="41571">
          <cell r="B41571"/>
          <cell r="F41571"/>
        </row>
        <row r="41572">
          <cell r="B41572"/>
          <cell r="F41572"/>
        </row>
        <row r="41573">
          <cell r="B41573"/>
          <cell r="F41573"/>
        </row>
        <row r="41574">
          <cell r="B41574"/>
          <cell r="F41574"/>
        </row>
        <row r="41575">
          <cell r="B41575"/>
          <cell r="F41575"/>
        </row>
        <row r="41576">
          <cell r="B41576"/>
          <cell r="F41576"/>
        </row>
        <row r="41577">
          <cell r="B41577"/>
          <cell r="F41577"/>
        </row>
        <row r="41578">
          <cell r="B41578"/>
          <cell r="F41578"/>
        </row>
        <row r="41579">
          <cell r="B41579"/>
          <cell r="F41579"/>
        </row>
        <row r="41580">
          <cell r="B41580"/>
          <cell r="F41580"/>
        </row>
        <row r="41581">
          <cell r="B41581"/>
          <cell r="F41581"/>
        </row>
        <row r="41582">
          <cell r="B41582"/>
          <cell r="F41582"/>
        </row>
        <row r="41583">
          <cell r="B41583"/>
          <cell r="F41583"/>
        </row>
        <row r="41584">
          <cell r="B41584"/>
          <cell r="F41584"/>
        </row>
        <row r="41585">
          <cell r="B41585"/>
          <cell r="F41585"/>
        </row>
        <row r="41586">
          <cell r="B41586"/>
          <cell r="F41586"/>
        </row>
        <row r="41587">
          <cell r="B41587"/>
          <cell r="F41587"/>
        </row>
        <row r="41588">
          <cell r="B41588"/>
          <cell r="F41588"/>
        </row>
        <row r="41589">
          <cell r="B41589"/>
          <cell r="F41589"/>
        </row>
        <row r="41590">
          <cell r="B41590"/>
          <cell r="F41590"/>
        </row>
        <row r="41591">
          <cell r="B41591"/>
          <cell r="F41591"/>
        </row>
        <row r="41592">
          <cell r="B41592"/>
          <cell r="F41592"/>
        </row>
        <row r="41593">
          <cell r="B41593"/>
          <cell r="F41593"/>
        </row>
        <row r="41594">
          <cell r="B41594"/>
          <cell r="F41594"/>
        </row>
        <row r="41595">
          <cell r="B41595"/>
          <cell r="F41595"/>
        </row>
        <row r="41596">
          <cell r="B41596"/>
          <cell r="F41596"/>
        </row>
        <row r="41597">
          <cell r="B41597"/>
          <cell r="F41597"/>
        </row>
        <row r="41598">
          <cell r="B41598"/>
          <cell r="F41598"/>
        </row>
        <row r="41599">
          <cell r="B41599"/>
          <cell r="F41599"/>
        </row>
        <row r="41600">
          <cell r="B41600"/>
          <cell r="F41600"/>
        </row>
        <row r="41601">
          <cell r="B41601"/>
          <cell r="F41601"/>
        </row>
        <row r="41602">
          <cell r="B41602"/>
          <cell r="F41602"/>
        </row>
        <row r="41603">
          <cell r="B41603"/>
          <cell r="F41603"/>
        </row>
        <row r="41604">
          <cell r="B41604"/>
          <cell r="F41604"/>
        </row>
        <row r="41605">
          <cell r="B41605"/>
          <cell r="F41605"/>
        </row>
        <row r="41606">
          <cell r="B41606"/>
          <cell r="F41606"/>
        </row>
        <row r="41607">
          <cell r="B41607"/>
          <cell r="F41607"/>
        </row>
        <row r="41608">
          <cell r="B41608"/>
          <cell r="F41608"/>
        </row>
        <row r="41609">
          <cell r="B41609"/>
          <cell r="F41609"/>
        </row>
        <row r="41610">
          <cell r="B41610"/>
          <cell r="F41610"/>
        </row>
        <row r="41611">
          <cell r="B41611"/>
          <cell r="F41611"/>
        </row>
        <row r="41612">
          <cell r="B41612"/>
          <cell r="F41612"/>
        </row>
        <row r="41613">
          <cell r="B41613"/>
          <cell r="F41613"/>
        </row>
        <row r="41614">
          <cell r="B41614"/>
          <cell r="F41614"/>
        </row>
        <row r="41615">
          <cell r="B41615"/>
          <cell r="F41615"/>
        </row>
        <row r="41616">
          <cell r="B41616"/>
          <cell r="F41616"/>
        </row>
        <row r="41617">
          <cell r="B41617"/>
          <cell r="F41617"/>
        </row>
        <row r="41618">
          <cell r="B41618"/>
          <cell r="F41618"/>
        </row>
        <row r="41619">
          <cell r="B41619"/>
          <cell r="F41619"/>
        </row>
        <row r="41620">
          <cell r="B41620"/>
          <cell r="F41620"/>
        </row>
        <row r="41621">
          <cell r="B41621"/>
          <cell r="F41621"/>
        </row>
        <row r="41622">
          <cell r="B41622"/>
          <cell r="F41622"/>
        </row>
        <row r="41623">
          <cell r="B41623"/>
          <cell r="F41623"/>
        </row>
        <row r="41624">
          <cell r="B41624"/>
          <cell r="F41624"/>
        </row>
        <row r="41625">
          <cell r="B41625"/>
          <cell r="F41625"/>
        </row>
        <row r="41626">
          <cell r="B41626"/>
          <cell r="F41626"/>
        </row>
        <row r="41627">
          <cell r="B41627"/>
          <cell r="F41627"/>
        </row>
        <row r="41628">
          <cell r="B41628"/>
          <cell r="F41628"/>
        </row>
        <row r="41629">
          <cell r="B41629"/>
          <cell r="F41629"/>
        </row>
        <row r="41630">
          <cell r="B41630"/>
          <cell r="F41630"/>
        </row>
        <row r="41631">
          <cell r="B41631"/>
          <cell r="F41631"/>
        </row>
        <row r="41632">
          <cell r="B41632"/>
          <cell r="F41632"/>
        </row>
        <row r="41633">
          <cell r="B41633"/>
          <cell r="F41633"/>
        </row>
        <row r="41634">
          <cell r="B41634"/>
          <cell r="F41634"/>
        </row>
        <row r="41635">
          <cell r="B41635"/>
          <cell r="F41635"/>
        </row>
        <row r="41636">
          <cell r="B41636"/>
          <cell r="F41636"/>
        </row>
        <row r="41637">
          <cell r="B41637"/>
          <cell r="F41637"/>
        </row>
        <row r="41638">
          <cell r="B41638"/>
          <cell r="F41638"/>
        </row>
        <row r="41639">
          <cell r="B41639"/>
          <cell r="F41639"/>
        </row>
        <row r="41640">
          <cell r="B41640"/>
          <cell r="F41640"/>
        </row>
        <row r="41641">
          <cell r="B41641"/>
          <cell r="F41641"/>
        </row>
        <row r="41642">
          <cell r="B41642"/>
          <cell r="F41642"/>
        </row>
        <row r="41643">
          <cell r="B41643"/>
          <cell r="F41643"/>
        </row>
        <row r="41644">
          <cell r="B41644"/>
          <cell r="F41644"/>
        </row>
        <row r="41645">
          <cell r="B41645"/>
          <cell r="F41645"/>
        </row>
        <row r="41646">
          <cell r="B41646"/>
          <cell r="F41646"/>
        </row>
        <row r="41647">
          <cell r="B41647"/>
          <cell r="F41647"/>
        </row>
        <row r="41648">
          <cell r="B41648"/>
          <cell r="F41648"/>
        </row>
        <row r="41649">
          <cell r="B41649"/>
          <cell r="F41649"/>
        </row>
        <row r="41650">
          <cell r="B41650"/>
          <cell r="F41650"/>
        </row>
        <row r="41651">
          <cell r="B41651"/>
          <cell r="F41651"/>
        </row>
        <row r="41652">
          <cell r="B41652"/>
          <cell r="F41652"/>
        </row>
        <row r="41653">
          <cell r="B41653"/>
          <cell r="F41653"/>
        </row>
        <row r="41654">
          <cell r="B41654"/>
          <cell r="F41654"/>
        </row>
        <row r="41655">
          <cell r="B41655"/>
          <cell r="F41655"/>
        </row>
        <row r="41656">
          <cell r="B41656"/>
          <cell r="F41656"/>
        </row>
        <row r="41657">
          <cell r="B41657"/>
          <cell r="F41657"/>
        </row>
        <row r="41658">
          <cell r="B41658"/>
          <cell r="F41658"/>
        </row>
        <row r="41659">
          <cell r="B41659"/>
          <cell r="F41659"/>
        </row>
        <row r="41660">
          <cell r="B41660"/>
          <cell r="F41660"/>
        </row>
        <row r="41661">
          <cell r="B41661"/>
          <cell r="F41661"/>
        </row>
        <row r="41662">
          <cell r="B41662"/>
          <cell r="F41662"/>
        </row>
        <row r="41663">
          <cell r="B41663"/>
          <cell r="F41663"/>
        </row>
        <row r="41664">
          <cell r="B41664"/>
          <cell r="F41664"/>
        </row>
        <row r="41665">
          <cell r="B41665"/>
          <cell r="F41665"/>
        </row>
        <row r="41666">
          <cell r="B41666"/>
          <cell r="F41666"/>
        </row>
        <row r="41667">
          <cell r="B41667"/>
          <cell r="F41667"/>
        </row>
        <row r="41668">
          <cell r="B41668"/>
          <cell r="F41668"/>
        </row>
        <row r="41669">
          <cell r="B41669"/>
          <cell r="F41669"/>
        </row>
        <row r="41670">
          <cell r="B41670"/>
          <cell r="F41670"/>
        </row>
        <row r="41671">
          <cell r="B41671"/>
          <cell r="F41671"/>
        </row>
        <row r="41672">
          <cell r="B41672"/>
          <cell r="F41672"/>
        </row>
        <row r="41673">
          <cell r="B41673"/>
          <cell r="F41673"/>
        </row>
        <row r="41674">
          <cell r="B41674"/>
          <cell r="F41674"/>
        </row>
        <row r="41675">
          <cell r="B41675"/>
          <cell r="F41675"/>
        </row>
        <row r="41676">
          <cell r="B41676"/>
          <cell r="F41676"/>
        </row>
        <row r="41677">
          <cell r="B41677"/>
          <cell r="F41677"/>
        </row>
        <row r="41678">
          <cell r="B41678"/>
          <cell r="F41678"/>
        </row>
        <row r="41679">
          <cell r="B41679"/>
          <cell r="F41679"/>
        </row>
        <row r="41680">
          <cell r="B41680"/>
          <cell r="F41680"/>
        </row>
        <row r="41681">
          <cell r="B41681"/>
          <cell r="F41681"/>
        </row>
        <row r="41682">
          <cell r="B41682"/>
          <cell r="F41682"/>
        </row>
        <row r="41683">
          <cell r="B41683"/>
          <cell r="F41683"/>
        </row>
        <row r="41684">
          <cell r="B41684"/>
          <cell r="F41684"/>
        </row>
        <row r="41685">
          <cell r="B41685"/>
          <cell r="F41685"/>
        </row>
        <row r="41686">
          <cell r="B41686"/>
          <cell r="F41686"/>
        </row>
        <row r="41687">
          <cell r="B41687"/>
          <cell r="F41687"/>
        </row>
        <row r="41688">
          <cell r="B41688"/>
          <cell r="F41688"/>
        </row>
        <row r="41689">
          <cell r="B41689"/>
          <cell r="F41689"/>
        </row>
        <row r="41690">
          <cell r="B41690"/>
          <cell r="F41690"/>
        </row>
        <row r="41691">
          <cell r="B41691"/>
          <cell r="F41691"/>
        </row>
        <row r="41692">
          <cell r="B41692"/>
          <cell r="F41692"/>
        </row>
        <row r="41693">
          <cell r="B41693"/>
          <cell r="F41693"/>
        </row>
        <row r="41694">
          <cell r="B41694"/>
          <cell r="F41694"/>
        </row>
        <row r="41695">
          <cell r="B41695"/>
          <cell r="F41695"/>
        </row>
        <row r="41696">
          <cell r="B41696"/>
          <cell r="F41696"/>
        </row>
        <row r="41697">
          <cell r="B41697"/>
          <cell r="F41697"/>
        </row>
        <row r="41698">
          <cell r="B41698"/>
          <cell r="F41698"/>
        </row>
        <row r="41699">
          <cell r="B41699"/>
          <cell r="F41699"/>
        </row>
        <row r="41700">
          <cell r="B41700"/>
          <cell r="F41700"/>
        </row>
        <row r="41701">
          <cell r="B41701"/>
          <cell r="F41701"/>
        </row>
        <row r="41702">
          <cell r="B41702"/>
          <cell r="F41702"/>
        </row>
        <row r="41703">
          <cell r="B41703"/>
          <cell r="F41703"/>
        </row>
        <row r="41704">
          <cell r="B41704"/>
          <cell r="F41704"/>
        </row>
        <row r="41705">
          <cell r="B41705"/>
          <cell r="F41705"/>
        </row>
        <row r="41706">
          <cell r="B41706"/>
          <cell r="F41706"/>
        </row>
        <row r="41707">
          <cell r="B41707"/>
          <cell r="F41707"/>
        </row>
        <row r="41708">
          <cell r="B41708"/>
          <cell r="F41708"/>
        </row>
        <row r="41709">
          <cell r="B41709"/>
          <cell r="F41709"/>
        </row>
        <row r="41710">
          <cell r="B41710"/>
          <cell r="F41710"/>
        </row>
        <row r="41711">
          <cell r="B41711"/>
          <cell r="F41711"/>
        </row>
        <row r="41712">
          <cell r="B41712"/>
          <cell r="F41712"/>
        </row>
        <row r="41713">
          <cell r="B41713"/>
          <cell r="F41713"/>
        </row>
        <row r="41714">
          <cell r="B41714"/>
          <cell r="F41714"/>
        </row>
        <row r="41715">
          <cell r="B41715"/>
          <cell r="F41715"/>
        </row>
        <row r="41716">
          <cell r="B41716"/>
          <cell r="F41716"/>
        </row>
        <row r="41717">
          <cell r="B41717"/>
          <cell r="F41717"/>
        </row>
        <row r="41718">
          <cell r="B41718"/>
          <cell r="F41718"/>
        </row>
        <row r="41719">
          <cell r="B41719"/>
          <cell r="F41719"/>
        </row>
        <row r="41720">
          <cell r="B41720"/>
          <cell r="F41720"/>
        </row>
        <row r="41721">
          <cell r="B41721"/>
          <cell r="F41721"/>
        </row>
        <row r="41722">
          <cell r="B41722"/>
          <cell r="F41722"/>
        </row>
        <row r="41723">
          <cell r="B41723"/>
          <cell r="F41723"/>
        </row>
        <row r="41724">
          <cell r="B41724"/>
          <cell r="F41724"/>
        </row>
        <row r="41725">
          <cell r="B41725"/>
          <cell r="F41725"/>
        </row>
        <row r="41726">
          <cell r="B41726"/>
          <cell r="F41726"/>
        </row>
        <row r="41727">
          <cell r="B41727"/>
          <cell r="F41727"/>
        </row>
        <row r="41728">
          <cell r="B41728"/>
          <cell r="F41728"/>
        </row>
        <row r="41729">
          <cell r="B41729"/>
          <cell r="F41729"/>
        </row>
        <row r="41730">
          <cell r="B41730"/>
          <cell r="F41730"/>
        </row>
        <row r="41731">
          <cell r="B41731"/>
          <cell r="F41731"/>
        </row>
        <row r="41732">
          <cell r="B41732"/>
          <cell r="F41732"/>
        </row>
        <row r="41733">
          <cell r="B41733"/>
          <cell r="F41733"/>
        </row>
        <row r="41734">
          <cell r="B41734"/>
          <cell r="F41734"/>
        </row>
        <row r="41735">
          <cell r="B41735"/>
          <cell r="F41735"/>
        </row>
        <row r="41736">
          <cell r="B41736"/>
          <cell r="F41736"/>
        </row>
        <row r="41737">
          <cell r="B41737"/>
          <cell r="F41737"/>
        </row>
        <row r="41738">
          <cell r="B41738"/>
          <cell r="F41738"/>
        </row>
        <row r="41739">
          <cell r="B41739"/>
          <cell r="F41739"/>
        </row>
        <row r="41740">
          <cell r="B41740"/>
          <cell r="F41740"/>
        </row>
        <row r="41741">
          <cell r="B41741"/>
          <cell r="F41741"/>
        </row>
        <row r="41742">
          <cell r="B41742"/>
          <cell r="F41742"/>
        </row>
        <row r="41743">
          <cell r="B41743"/>
          <cell r="F41743"/>
        </row>
        <row r="41744">
          <cell r="B41744"/>
          <cell r="F41744"/>
        </row>
        <row r="41745">
          <cell r="B41745"/>
          <cell r="F41745"/>
        </row>
        <row r="41746">
          <cell r="B41746"/>
          <cell r="F41746"/>
        </row>
        <row r="41747">
          <cell r="B41747"/>
          <cell r="F41747"/>
        </row>
        <row r="41748">
          <cell r="B41748"/>
          <cell r="F41748"/>
        </row>
        <row r="41749">
          <cell r="B41749"/>
          <cell r="F41749"/>
        </row>
        <row r="41750">
          <cell r="B41750"/>
          <cell r="F41750"/>
        </row>
        <row r="41751">
          <cell r="B41751"/>
          <cell r="F41751"/>
        </row>
        <row r="41752">
          <cell r="B41752"/>
          <cell r="F41752"/>
        </row>
        <row r="41753">
          <cell r="B41753"/>
          <cell r="F41753"/>
        </row>
        <row r="41754">
          <cell r="B41754"/>
          <cell r="F41754"/>
        </row>
        <row r="41755">
          <cell r="B41755"/>
          <cell r="F41755"/>
        </row>
        <row r="41756">
          <cell r="B41756"/>
          <cell r="F41756"/>
        </row>
        <row r="41757">
          <cell r="B41757"/>
          <cell r="F41757"/>
        </row>
        <row r="41758">
          <cell r="B41758"/>
          <cell r="F41758"/>
        </row>
        <row r="41759">
          <cell r="B41759"/>
          <cell r="F41759"/>
        </row>
        <row r="41760">
          <cell r="B41760"/>
          <cell r="F41760"/>
        </row>
        <row r="41761">
          <cell r="B41761"/>
          <cell r="F41761"/>
        </row>
        <row r="41762">
          <cell r="B41762"/>
          <cell r="F41762"/>
        </row>
        <row r="41763">
          <cell r="B41763"/>
          <cell r="F41763"/>
        </row>
        <row r="41764">
          <cell r="B41764"/>
          <cell r="F41764"/>
        </row>
        <row r="41765">
          <cell r="B41765"/>
          <cell r="F41765"/>
        </row>
        <row r="41766">
          <cell r="B41766"/>
          <cell r="F41766"/>
        </row>
        <row r="41767">
          <cell r="B41767"/>
          <cell r="F41767"/>
        </row>
        <row r="41768">
          <cell r="B41768"/>
          <cell r="F41768"/>
        </row>
        <row r="41769">
          <cell r="B41769"/>
          <cell r="F41769"/>
        </row>
        <row r="41770">
          <cell r="B41770"/>
          <cell r="F41770"/>
        </row>
        <row r="41771">
          <cell r="B41771"/>
          <cell r="F41771"/>
        </row>
        <row r="41772">
          <cell r="B41772"/>
          <cell r="F41772"/>
        </row>
        <row r="41773">
          <cell r="B41773"/>
          <cell r="F41773"/>
        </row>
        <row r="41774">
          <cell r="B41774"/>
          <cell r="F41774"/>
        </row>
        <row r="41775">
          <cell r="B41775"/>
          <cell r="F41775"/>
        </row>
        <row r="41776">
          <cell r="B41776"/>
          <cell r="F41776"/>
        </row>
        <row r="41777">
          <cell r="B41777"/>
          <cell r="F41777"/>
        </row>
        <row r="41778">
          <cell r="B41778"/>
          <cell r="F41778"/>
        </row>
        <row r="41779">
          <cell r="B41779"/>
          <cell r="F41779"/>
        </row>
        <row r="41780">
          <cell r="B41780"/>
          <cell r="F41780"/>
        </row>
        <row r="41781">
          <cell r="B41781"/>
          <cell r="F41781"/>
        </row>
        <row r="41782">
          <cell r="B41782"/>
          <cell r="F41782"/>
        </row>
        <row r="41783">
          <cell r="B41783"/>
          <cell r="F41783"/>
        </row>
        <row r="41784">
          <cell r="B41784"/>
          <cell r="F41784"/>
        </row>
        <row r="41785">
          <cell r="B41785"/>
          <cell r="F41785"/>
        </row>
        <row r="41786">
          <cell r="B41786"/>
          <cell r="F41786"/>
        </row>
        <row r="41787">
          <cell r="B41787"/>
          <cell r="F41787"/>
        </row>
        <row r="41788">
          <cell r="B41788"/>
          <cell r="F41788"/>
        </row>
        <row r="41789">
          <cell r="B41789"/>
          <cell r="F41789"/>
        </row>
        <row r="41790">
          <cell r="B41790"/>
          <cell r="F41790"/>
        </row>
        <row r="41791">
          <cell r="B41791"/>
          <cell r="F41791"/>
        </row>
        <row r="41792">
          <cell r="B41792"/>
          <cell r="F41792"/>
        </row>
        <row r="41793">
          <cell r="B41793"/>
          <cell r="F41793"/>
        </row>
        <row r="41794">
          <cell r="B41794"/>
          <cell r="F41794"/>
        </row>
        <row r="41795">
          <cell r="B41795"/>
          <cell r="F41795"/>
        </row>
        <row r="41796">
          <cell r="B41796"/>
          <cell r="F41796"/>
        </row>
        <row r="41797">
          <cell r="B41797"/>
          <cell r="F41797"/>
        </row>
        <row r="41798">
          <cell r="B41798"/>
          <cell r="F41798"/>
        </row>
        <row r="41799">
          <cell r="B41799"/>
          <cell r="F41799"/>
        </row>
        <row r="41800">
          <cell r="B41800"/>
          <cell r="F41800"/>
        </row>
        <row r="41801">
          <cell r="B41801"/>
          <cell r="F41801"/>
        </row>
        <row r="41802">
          <cell r="B41802"/>
          <cell r="F41802"/>
        </row>
        <row r="41803">
          <cell r="B41803"/>
          <cell r="F41803"/>
        </row>
        <row r="41804">
          <cell r="B41804"/>
          <cell r="F41804"/>
        </row>
        <row r="41805">
          <cell r="B41805"/>
          <cell r="F41805"/>
        </row>
        <row r="41806">
          <cell r="B41806"/>
          <cell r="F41806"/>
        </row>
        <row r="41807">
          <cell r="B41807"/>
          <cell r="F41807"/>
        </row>
        <row r="41808">
          <cell r="B41808"/>
          <cell r="F41808"/>
        </row>
        <row r="41809">
          <cell r="B41809"/>
          <cell r="F41809"/>
        </row>
        <row r="41810">
          <cell r="B41810"/>
          <cell r="F41810"/>
        </row>
        <row r="41811">
          <cell r="B41811"/>
          <cell r="F41811"/>
        </row>
        <row r="41812">
          <cell r="B41812"/>
          <cell r="F41812"/>
        </row>
        <row r="41813">
          <cell r="B41813"/>
          <cell r="F41813"/>
        </row>
        <row r="41814">
          <cell r="B41814"/>
          <cell r="F41814"/>
        </row>
        <row r="41815">
          <cell r="B41815"/>
          <cell r="F41815"/>
        </row>
        <row r="41816">
          <cell r="B41816"/>
          <cell r="F41816"/>
        </row>
        <row r="41817">
          <cell r="B41817"/>
          <cell r="F41817"/>
        </row>
        <row r="41818">
          <cell r="B41818"/>
          <cell r="F41818"/>
        </row>
        <row r="41819">
          <cell r="B41819"/>
          <cell r="F41819"/>
        </row>
        <row r="41820">
          <cell r="B41820"/>
          <cell r="F41820"/>
        </row>
        <row r="41821">
          <cell r="B41821"/>
          <cell r="F41821"/>
        </row>
        <row r="41822">
          <cell r="B41822"/>
          <cell r="F41822"/>
        </row>
        <row r="41823">
          <cell r="B41823"/>
          <cell r="F41823"/>
        </row>
        <row r="41824">
          <cell r="B41824"/>
          <cell r="F41824"/>
        </row>
        <row r="41825">
          <cell r="B41825"/>
          <cell r="F41825"/>
        </row>
        <row r="41826">
          <cell r="B41826"/>
          <cell r="F41826"/>
        </row>
        <row r="41827">
          <cell r="B41827"/>
          <cell r="F41827"/>
        </row>
        <row r="41828">
          <cell r="B41828"/>
          <cell r="F41828"/>
        </row>
        <row r="41829">
          <cell r="B41829"/>
          <cell r="F41829"/>
        </row>
        <row r="41830">
          <cell r="B41830"/>
          <cell r="F41830"/>
        </row>
        <row r="41831">
          <cell r="B41831"/>
          <cell r="F41831"/>
        </row>
        <row r="41832">
          <cell r="B41832"/>
          <cell r="F41832"/>
        </row>
        <row r="41833">
          <cell r="B41833"/>
          <cell r="F41833"/>
        </row>
        <row r="41834">
          <cell r="B41834"/>
          <cell r="F41834"/>
        </row>
        <row r="41835">
          <cell r="B41835"/>
          <cell r="F41835"/>
        </row>
        <row r="41836">
          <cell r="B41836"/>
          <cell r="F41836"/>
        </row>
        <row r="41837">
          <cell r="B41837"/>
          <cell r="F41837"/>
        </row>
        <row r="41838">
          <cell r="B41838"/>
          <cell r="F41838"/>
        </row>
        <row r="41839">
          <cell r="B41839"/>
          <cell r="F41839"/>
        </row>
        <row r="41840">
          <cell r="B41840"/>
          <cell r="F41840"/>
        </row>
        <row r="41841">
          <cell r="B41841"/>
          <cell r="F41841"/>
        </row>
        <row r="41842">
          <cell r="B41842"/>
          <cell r="F41842"/>
        </row>
        <row r="41843">
          <cell r="B41843"/>
          <cell r="F41843"/>
        </row>
        <row r="41844">
          <cell r="B41844"/>
          <cell r="F41844"/>
        </row>
        <row r="41845">
          <cell r="B41845"/>
          <cell r="F41845"/>
        </row>
        <row r="41846">
          <cell r="B41846"/>
          <cell r="F41846"/>
        </row>
        <row r="41847">
          <cell r="B41847"/>
          <cell r="F41847"/>
        </row>
        <row r="41848">
          <cell r="B41848"/>
          <cell r="F41848"/>
        </row>
        <row r="41849">
          <cell r="B41849"/>
          <cell r="F41849"/>
        </row>
        <row r="41850">
          <cell r="B41850"/>
          <cell r="F41850"/>
        </row>
        <row r="41851">
          <cell r="B41851"/>
          <cell r="F41851"/>
        </row>
        <row r="41852">
          <cell r="B41852"/>
          <cell r="F41852"/>
        </row>
        <row r="41853">
          <cell r="B41853"/>
          <cell r="F41853"/>
        </row>
        <row r="41854">
          <cell r="B41854"/>
          <cell r="F41854"/>
        </row>
        <row r="41855">
          <cell r="B41855"/>
          <cell r="F41855"/>
        </row>
        <row r="41856">
          <cell r="B41856"/>
          <cell r="F41856"/>
        </row>
        <row r="41857">
          <cell r="B41857"/>
          <cell r="F41857"/>
        </row>
        <row r="41858">
          <cell r="B41858"/>
          <cell r="F41858"/>
        </row>
        <row r="41859">
          <cell r="B41859"/>
          <cell r="F41859"/>
        </row>
        <row r="41860">
          <cell r="B41860"/>
          <cell r="F41860"/>
        </row>
        <row r="41861">
          <cell r="B41861"/>
          <cell r="F41861"/>
        </row>
        <row r="41862">
          <cell r="B41862"/>
          <cell r="F41862"/>
        </row>
        <row r="41863">
          <cell r="B41863"/>
          <cell r="F41863"/>
        </row>
        <row r="41864">
          <cell r="B41864"/>
          <cell r="F41864"/>
        </row>
        <row r="41865">
          <cell r="B41865"/>
          <cell r="F41865"/>
        </row>
        <row r="41866">
          <cell r="B41866"/>
          <cell r="F41866"/>
        </row>
        <row r="41867">
          <cell r="B41867"/>
          <cell r="F41867"/>
        </row>
        <row r="41868">
          <cell r="B41868"/>
          <cell r="F41868"/>
        </row>
        <row r="41869">
          <cell r="B41869"/>
          <cell r="F41869"/>
        </row>
        <row r="41870">
          <cell r="B41870"/>
          <cell r="F41870"/>
        </row>
        <row r="41871">
          <cell r="B41871"/>
          <cell r="F41871"/>
        </row>
        <row r="41872">
          <cell r="B41872"/>
          <cell r="F41872"/>
        </row>
        <row r="41873">
          <cell r="B41873"/>
          <cell r="F41873"/>
        </row>
        <row r="41874">
          <cell r="B41874"/>
          <cell r="F41874"/>
        </row>
        <row r="41875">
          <cell r="B41875"/>
          <cell r="F41875"/>
        </row>
        <row r="41876">
          <cell r="B41876"/>
          <cell r="F41876"/>
        </row>
        <row r="41877">
          <cell r="B41877"/>
          <cell r="F41877"/>
        </row>
        <row r="41878">
          <cell r="B41878"/>
          <cell r="F41878"/>
        </row>
        <row r="41879">
          <cell r="B41879"/>
          <cell r="F41879"/>
        </row>
        <row r="41880">
          <cell r="B41880"/>
          <cell r="F41880"/>
        </row>
        <row r="41881">
          <cell r="B41881"/>
          <cell r="F41881"/>
        </row>
        <row r="41882">
          <cell r="B41882"/>
          <cell r="F41882"/>
        </row>
        <row r="41883">
          <cell r="B41883"/>
          <cell r="F41883"/>
        </row>
        <row r="41884">
          <cell r="B41884"/>
          <cell r="F41884"/>
        </row>
        <row r="41885">
          <cell r="B41885"/>
          <cell r="F41885"/>
        </row>
        <row r="41886">
          <cell r="B41886"/>
          <cell r="F41886"/>
        </row>
        <row r="41887">
          <cell r="B41887"/>
          <cell r="F41887"/>
        </row>
        <row r="41888">
          <cell r="B41888"/>
          <cell r="F41888"/>
        </row>
        <row r="41889">
          <cell r="B41889"/>
          <cell r="F41889"/>
        </row>
        <row r="41890">
          <cell r="B41890"/>
          <cell r="F41890"/>
        </row>
        <row r="41891">
          <cell r="B41891"/>
          <cell r="F41891"/>
        </row>
        <row r="41892">
          <cell r="B41892"/>
          <cell r="F41892"/>
        </row>
        <row r="41893">
          <cell r="B41893"/>
          <cell r="F41893"/>
        </row>
        <row r="41894">
          <cell r="B41894"/>
          <cell r="F41894"/>
        </row>
        <row r="41895">
          <cell r="B41895"/>
          <cell r="F41895"/>
        </row>
        <row r="41896">
          <cell r="B41896"/>
          <cell r="F41896"/>
        </row>
        <row r="41897">
          <cell r="B41897"/>
          <cell r="F41897"/>
        </row>
        <row r="41898">
          <cell r="B41898"/>
          <cell r="F41898"/>
        </row>
        <row r="41899">
          <cell r="B41899"/>
          <cell r="F41899"/>
        </row>
        <row r="41900">
          <cell r="B41900"/>
          <cell r="F41900"/>
        </row>
        <row r="41901">
          <cell r="B41901"/>
          <cell r="F41901"/>
        </row>
        <row r="41902">
          <cell r="B41902"/>
          <cell r="F41902"/>
        </row>
        <row r="41903">
          <cell r="B41903"/>
          <cell r="F41903"/>
        </row>
        <row r="41904">
          <cell r="B41904"/>
          <cell r="F41904"/>
        </row>
        <row r="41905">
          <cell r="B41905"/>
          <cell r="F41905"/>
        </row>
        <row r="41906">
          <cell r="B41906"/>
          <cell r="F41906"/>
        </row>
        <row r="41907">
          <cell r="B41907"/>
          <cell r="F41907"/>
        </row>
        <row r="41908">
          <cell r="B41908"/>
          <cell r="F41908"/>
        </row>
        <row r="41909">
          <cell r="B41909"/>
          <cell r="F41909"/>
        </row>
        <row r="41910">
          <cell r="B41910"/>
          <cell r="F41910"/>
        </row>
        <row r="41911">
          <cell r="B41911"/>
          <cell r="F41911"/>
        </row>
        <row r="41912">
          <cell r="B41912"/>
          <cell r="F41912"/>
        </row>
        <row r="41913">
          <cell r="B41913"/>
          <cell r="F41913"/>
        </row>
        <row r="41914">
          <cell r="B41914"/>
          <cell r="F41914"/>
        </row>
        <row r="41915">
          <cell r="B41915"/>
          <cell r="F41915"/>
        </row>
        <row r="41916">
          <cell r="B41916"/>
          <cell r="F41916"/>
        </row>
        <row r="41917">
          <cell r="B41917"/>
          <cell r="F41917"/>
        </row>
        <row r="41918">
          <cell r="B41918"/>
          <cell r="F41918"/>
        </row>
        <row r="41919">
          <cell r="B41919"/>
          <cell r="F41919"/>
        </row>
        <row r="41920">
          <cell r="B41920"/>
          <cell r="F41920"/>
        </row>
        <row r="41921">
          <cell r="B41921"/>
          <cell r="F41921"/>
        </row>
        <row r="41922">
          <cell r="B41922"/>
          <cell r="F41922"/>
        </row>
        <row r="41923">
          <cell r="B41923"/>
          <cell r="F41923"/>
        </row>
        <row r="41924">
          <cell r="B41924"/>
          <cell r="F41924"/>
        </row>
        <row r="41925">
          <cell r="B41925"/>
          <cell r="F41925"/>
        </row>
        <row r="41926">
          <cell r="B41926"/>
          <cell r="F41926"/>
        </row>
        <row r="41927">
          <cell r="B41927"/>
          <cell r="F41927"/>
        </row>
        <row r="41928">
          <cell r="B41928"/>
          <cell r="F41928"/>
        </row>
        <row r="41929">
          <cell r="B41929"/>
          <cell r="F41929"/>
        </row>
        <row r="41930">
          <cell r="B41930"/>
          <cell r="F41930"/>
        </row>
        <row r="41931">
          <cell r="B41931"/>
          <cell r="F41931"/>
        </row>
        <row r="41932">
          <cell r="B41932"/>
          <cell r="F41932"/>
        </row>
        <row r="41933">
          <cell r="B41933"/>
          <cell r="F41933"/>
        </row>
        <row r="41934">
          <cell r="B41934"/>
          <cell r="F41934"/>
        </row>
        <row r="41935">
          <cell r="B41935"/>
          <cell r="F41935"/>
        </row>
        <row r="41936">
          <cell r="B41936"/>
          <cell r="F41936"/>
        </row>
        <row r="41937">
          <cell r="B41937"/>
          <cell r="F41937"/>
        </row>
        <row r="41938">
          <cell r="B41938"/>
          <cell r="F41938"/>
        </row>
        <row r="41939">
          <cell r="B41939"/>
          <cell r="F41939"/>
        </row>
        <row r="41940">
          <cell r="B41940"/>
          <cell r="F41940"/>
        </row>
        <row r="41941">
          <cell r="B41941"/>
          <cell r="F41941"/>
        </row>
        <row r="41942">
          <cell r="B41942"/>
          <cell r="F41942"/>
        </row>
        <row r="41943">
          <cell r="B41943"/>
          <cell r="F41943"/>
        </row>
        <row r="41944">
          <cell r="B41944"/>
          <cell r="F41944"/>
        </row>
        <row r="41945">
          <cell r="B41945"/>
          <cell r="F41945"/>
        </row>
        <row r="41946">
          <cell r="B41946"/>
          <cell r="F41946"/>
        </row>
        <row r="41947">
          <cell r="B41947"/>
          <cell r="F41947"/>
        </row>
        <row r="41948">
          <cell r="B41948"/>
          <cell r="F41948"/>
        </row>
        <row r="41949">
          <cell r="B41949"/>
          <cell r="F41949"/>
        </row>
        <row r="41950">
          <cell r="B41950"/>
          <cell r="F41950"/>
        </row>
        <row r="41951">
          <cell r="B41951"/>
          <cell r="F41951"/>
        </row>
        <row r="41952">
          <cell r="B41952"/>
          <cell r="F41952"/>
        </row>
        <row r="41953">
          <cell r="B41953"/>
          <cell r="F41953"/>
        </row>
        <row r="41954">
          <cell r="B41954"/>
          <cell r="F41954"/>
        </row>
        <row r="41955">
          <cell r="B41955"/>
          <cell r="F41955"/>
        </row>
        <row r="41956">
          <cell r="B41956"/>
          <cell r="F41956"/>
        </row>
        <row r="41957">
          <cell r="B41957"/>
          <cell r="F41957"/>
        </row>
        <row r="41958">
          <cell r="B41958"/>
          <cell r="F41958"/>
        </row>
        <row r="41959">
          <cell r="B41959"/>
          <cell r="F41959"/>
        </row>
        <row r="41960">
          <cell r="B41960"/>
          <cell r="F41960"/>
        </row>
        <row r="41961">
          <cell r="B41961"/>
          <cell r="F41961"/>
        </row>
        <row r="41962">
          <cell r="B41962"/>
          <cell r="F41962"/>
        </row>
        <row r="41963">
          <cell r="B41963"/>
          <cell r="F41963"/>
        </row>
        <row r="41964">
          <cell r="B41964"/>
          <cell r="F41964"/>
        </row>
        <row r="41965">
          <cell r="B41965"/>
          <cell r="F41965"/>
        </row>
        <row r="41966">
          <cell r="B41966"/>
          <cell r="F41966"/>
        </row>
        <row r="41967">
          <cell r="B41967"/>
          <cell r="F41967"/>
        </row>
        <row r="41968">
          <cell r="B41968"/>
          <cell r="F41968"/>
        </row>
        <row r="41969">
          <cell r="B41969"/>
          <cell r="F41969"/>
        </row>
        <row r="41970">
          <cell r="B41970"/>
          <cell r="F41970"/>
        </row>
        <row r="41971">
          <cell r="B41971"/>
          <cell r="F41971"/>
        </row>
        <row r="41972">
          <cell r="B41972"/>
          <cell r="F41972"/>
        </row>
        <row r="41973">
          <cell r="B41973"/>
          <cell r="F41973"/>
        </row>
        <row r="41974">
          <cell r="B41974"/>
          <cell r="F41974"/>
        </row>
        <row r="41975">
          <cell r="B41975"/>
          <cell r="F41975"/>
        </row>
        <row r="41976">
          <cell r="B41976"/>
          <cell r="F41976"/>
        </row>
        <row r="41977">
          <cell r="B41977"/>
          <cell r="F41977"/>
        </row>
        <row r="41978">
          <cell r="B41978"/>
          <cell r="F41978"/>
        </row>
        <row r="41979">
          <cell r="B41979"/>
          <cell r="F41979"/>
        </row>
        <row r="41980">
          <cell r="B41980"/>
          <cell r="F41980"/>
        </row>
        <row r="41981">
          <cell r="B41981"/>
          <cell r="F41981"/>
        </row>
        <row r="41982">
          <cell r="B41982"/>
          <cell r="F41982"/>
        </row>
        <row r="41983">
          <cell r="B41983"/>
          <cell r="F41983"/>
        </row>
        <row r="41984">
          <cell r="B41984"/>
          <cell r="F41984"/>
        </row>
        <row r="41985">
          <cell r="B41985"/>
          <cell r="F41985"/>
        </row>
        <row r="41986">
          <cell r="B41986"/>
          <cell r="F41986"/>
        </row>
        <row r="41987">
          <cell r="B41987"/>
          <cell r="F41987"/>
        </row>
        <row r="41988">
          <cell r="B41988"/>
          <cell r="F41988"/>
        </row>
        <row r="41989">
          <cell r="B41989"/>
          <cell r="F41989"/>
        </row>
        <row r="41990">
          <cell r="B41990"/>
          <cell r="F41990"/>
        </row>
        <row r="41991">
          <cell r="B41991"/>
          <cell r="F41991"/>
        </row>
        <row r="41992">
          <cell r="B41992"/>
          <cell r="F41992"/>
        </row>
        <row r="41993">
          <cell r="B41993"/>
          <cell r="F41993"/>
        </row>
        <row r="41994">
          <cell r="B41994"/>
          <cell r="F41994"/>
        </row>
        <row r="41995">
          <cell r="B41995"/>
          <cell r="F41995"/>
        </row>
        <row r="41996">
          <cell r="B41996"/>
          <cell r="F41996"/>
        </row>
        <row r="41997">
          <cell r="B41997"/>
          <cell r="F41997"/>
        </row>
        <row r="41998">
          <cell r="B41998"/>
          <cell r="F41998"/>
        </row>
        <row r="41999">
          <cell r="B41999"/>
          <cell r="F41999"/>
        </row>
        <row r="42000">
          <cell r="B42000"/>
          <cell r="F42000"/>
        </row>
        <row r="42001">
          <cell r="B42001"/>
          <cell r="F42001"/>
        </row>
        <row r="42002">
          <cell r="B42002"/>
          <cell r="F42002"/>
        </row>
        <row r="42003">
          <cell r="B42003"/>
          <cell r="F42003"/>
        </row>
        <row r="42004">
          <cell r="B42004"/>
          <cell r="F42004"/>
        </row>
        <row r="42005">
          <cell r="B42005"/>
          <cell r="F42005"/>
        </row>
        <row r="42006">
          <cell r="B42006"/>
          <cell r="F42006"/>
        </row>
        <row r="42007">
          <cell r="B42007"/>
          <cell r="F42007"/>
        </row>
        <row r="42008">
          <cell r="B42008"/>
          <cell r="F42008"/>
        </row>
        <row r="42009">
          <cell r="B42009"/>
          <cell r="F42009"/>
        </row>
        <row r="42010">
          <cell r="B42010"/>
          <cell r="F42010"/>
        </row>
        <row r="42011">
          <cell r="B42011"/>
          <cell r="F42011"/>
        </row>
        <row r="42012">
          <cell r="B42012"/>
          <cell r="F42012"/>
        </row>
        <row r="42013">
          <cell r="B42013"/>
          <cell r="F42013"/>
        </row>
        <row r="42014">
          <cell r="B42014"/>
          <cell r="F42014"/>
        </row>
        <row r="42015">
          <cell r="B42015"/>
          <cell r="F42015"/>
        </row>
        <row r="42016">
          <cell r="B42016"/>
          <cell r="F42016"/>
        </row>
        <row r="42017">
          <cell r="B42017"/>
          <cell r="F42017"/>
        </row>
        <row r="42018">
          <cell r="B42018"/>
          <cell r="F42018"/>
        </row>
        <row r="42019">
          <cell r="B42019"/>
          <cell r="F42019"/>
        </row>
        <row r="42020">
          <cell r="B42020"/>
          <cell r="F42020"/>
        </row>
        <row r="42021">
          <cell r="B42021"/>
          <cell r="F42021"/>
        </row>
        <row r="42022">
          <cell r="B42022"/>
          <cell r="F42022"/>
        </row>
        <row r="42023">
          <cell r="B42023"/>
          <cell r="F42023"/>
        </row>
        <row r="42024">
          <cell r="B42024"/>
          <cell r="F42024"/>
        </row>
        <row r="42025">
          <cell r="B42025"/>
          <cell r="F42025"/>
        </row>
        <row r="42026">
          <cell r="B42026"/>
          <cell r="F42026"/>
        </row>
        <row r="42027">
          <cell r="B42027"/>
          <cell r="F42027"/>
        </row>
        <row r="42028">
          <cell r="B42028"/>
          <cell r="F42028"/>
        </row>
        <row r="42029">
          <cell r="B42029"/>
          <cell r="F42029"/>
        </row>
        <row r="42030">
          <cell r="B42030"/>
          <cell r="F42030"/>
        </row>
        <row r="42031">
          <cell r="B42031"/>
          <cell r="F42031"/>
        </row>
        <row r="42032">
          <cell r="B42032"/>
          <cell r="F42032"/>
        </row>
        <row r="42033">
          <cell r="B42033"/>
          <cell r="F42033"/>
        </row>
        <row r="42034">
          <cell r="B42034"/>
          <cell r="F42034"/>
        </row>
        <row r="42035">
          <cell r="B42035"/>
          <cell r="F42035"/>
        </row>
        <row r="42036">
          <cell r="B42036"/>
          <cell r="F42036"/>
        </row>
        <row r="42037">
          <cell r="B42037"/>
          <cell r="F42037"/>
        </row>
        <row r="42038">
          <cell r="B42038"/>
          <cell r="F42038"/>
        </row>
        <row r="42039">
          <cell r="B42039"/>
          <cell r="F42039"/>
        </row>
        <row r="42040">
          <cell r="B42040"/>
          <cell r="F42040"/>
        </row>
        <row r="42041">
          <cell r="B42041"/>
          <cell r="F42041"/>
        </row>
        <row r="42042">
          <cell r="B42042"/>
          <cell r="F42042"/>
        </row>
        <row r="42043">
          <cell r="B42043"/>
          <cell r="F42043"/>
        </row>
        <row r="42044">
          <cell r="B42044"/>
          <cell r="F42044"/>
        </row>
        <row r="42045">
          <cell r="B42045"/>
          <cell r="F42045"/>
        </row>
        <row r="42046">
          <cell r="B42046"/>
          <cell r="F42046"/>
        </row>
        <row r="42047">
          <cell r="B42047"/>
          <cell r="F42047"/>
        </row>
        <row r="42048">
          <cell r="B42048"/>
          <cell r="F42048"/>
        </row>
        <row r="42049">
          <cell r="B42049"/>
          <cell r="F42049"/>
        </row>
        <row r="42050">
          <cell r="B42050"/>
          <cell r="F42050"/>
        </row>
        <row r="42051">
          <cell r="B42051"/>
          <cell r="F42051"/>
        </row>
        <row r="42052">
          <cell r="B42052"/>
          <cell r="F42052"/>
        </row>
        <row r="42053">
          <cell r="B42053"/>
          <cell r="F42053"/>
        </row>
        <row r="42054">
          <cell r="B42054"/>
          <cell r="F42054"/>
        </row>
        <row r="42055">
          <cell r="B42055"/>
          <cell r="F42055"/>
        </row>
        <row r="42056">
          <cell r="B42056"/>
          <cell r="F42056"/>
        </row>
        <row r="42057">
          <cell r="B42057"/>
          <cell r="F42057"/>
        </row>
        <row r="42058">
          <cell r="B42058"/>
          <cell r="F42058"/>
        </row>
        <row r="42059">
          <cell r="B42059"/>
          <cell r="F42059"/>
        </row>
        <row r="42060">
          <cell r="B42060"/>
          <cell r="F42060"/>
        </row>
        <row r="42061">
          <cell r="B42061"/>
          <cell r="F42061"/>
        </row>
        <row r="42062">
          <cell r="B42062"/>
          <cell r="F42062"/>
        </row>
        <row r="42063">
          <cell r="B42063"/>
          <cell r="F42063"/>
        </row>
        <row r="42064">
          <cell r="B42064"/>
          <cell r="F42064"/>
        </row>
        <row r="42065">
          <cell r="B42065"/>
          <cell r="F42065"/>
        </row>
        <row r="42066">
          <cell r="B42066"/>
          <cell r="F42066"/>
        </row>
        <row r="42067">
          <cell r="B42067"/>
          <cell r="F42067"/>
        </row>
        <row r="42068">
          <cell r="B42068"/>
          <cell r="F42068"/>
        </row>
        <row r="42069">
          <cell r="B42069"/>
          <cell r="F42069"/>
        </row>
        <row r="42070">
          <cell r="B42070"/>
          <cell r="F42070"/>
        </row>
        <row r="42071">
          <cell r="B42071"/>
          <cell r="F42071"/>
        </row>
        <row r="42072">
          <cell r="B42072"/>
          <cell r="F42072"/>
        </row>
        <row r="42073">
          <cell r="B42073"/>
          <cell r="F42073"/>
        </row>
        <row r="42074">
          <cell r="B42074"/>
          <cell r="F42074"/>
        </row>
        <row r="42075">
          <cell r="B42075"/>
          <cell r="F42075"/>
        </row>
        <row r="42076">
          <cell r="B42076"/>
          <cell r="F42076"/>
        </row>
        <row r="42077">
          <cell r="B42077"/>
          <cell r="F42077"/>
        </row>
        <row r="42078">
          <cell r="B42078"/>
          <cell r="F42078"/>
        </row>
        <row r="42079">
          <cell r="B42079"/>
          <cell r="F42079"/>
        </row>
        <row r="42080">
          <cell r="B42080"/>
          <cell r="F42080"/>
        </row>
        <row r="42081">
          <cell r="B42081"/>
          <cell r="F42081"/>
        </row>
        <row r="42082">
          <cell r="B42082"/>
          <cell r="F42082"/>
        </row>
        <row r="42083">
          <cell r="B42083"/>
          <cell r="F42083"/>
        </row>
        <row r="42084">
          <cell r="B42084"/>
          <cell r="F42084"/>
        </row>
        <row r="42085">
          <cell r="B42085"/>
          <cell r="F42085"/>
        </row>
        <row r="42086">
          <cell r="B42086"/>
          <cell r="F42086"/>
        </row>
        <row r="42087">
          <cell r="B42087"/>
          <cell r="F42087"/>
        </row>
        <row r="42088">
          <cell r="B42088"/>
          <cell r="F42088"/>
        </row>
        <row r="42089">
          <cell r="B42089"/>
          <cell r="F42089"/>
        </row>
        <row r="42090">
          <cell r="B42090"/>
          <cell r="F42090"/>
        </row>
        <row r="42091">
          <cell r="B42091"/>
          <cell r="F42091"/>
        </row>
        <row r="42092">
          <cell r="B42092"/>
          <cell r="F42092"/>
        </row>
        <row r="42093">
          <cell r="B42093"/>
          <cell r="F42093"/>
        </row>
        <row r="42094">
          <cell r="B42094"/>
          <cell r="F42094"/>
        </row>
        <row r="42095">
          <cell r="B42095"/>
          <cell r="F42095"/>
        </row>
        <row r="42096">
          <cell r="B42096"/>
          <cell r="F42096"/>
        </row>
        <row r="42097">
          <cell r="B42097"/>
          <cell r="F42097"/>
        </row>
        <row r="42098">
          <cell r="B42098"/>
          <cell r="F42098"/>
        </row>
        <row r="42099">
          <cell r="B42099"/>
          <cell r="F42099"/>
        </row>
        <row r="42100">
          <cell r="B42100"/>
          <cell r="F42100"/>
        </row>
        <row r="42101">
          <cell r="B42101"/>
          <cell r="F42101"/>
        </row>
        <row r="42102">
          <cell r="B42102"/>
          <cell r="F42102"/>
        </row>
        <row r="42103">
          <cell r="B42103"/>
          <cell r="F42103"/>
        </row>
        <row r="42104">
          <cell r="B42104"/>
          <cell r="F42104"/>
        </row>
        <row r="42105">
          <cell r="B42105"/>
          <cell r="F42105"/>
        </row>
        <row r="42106">
          <cell r="B42106"/>
          <cell r="F42106"/>
        </row>
        <row r="42107">
          <cell r="B42107"/>
          <cell r="F42107"/>
        </row>
        <row r="42108">
          <cell r="B42108"/>
          <cell r="F42108"/>
        </row>
        <row r="42109">
          <cell r="B42109"/>
          <cell r="F42109"/>
        </row>
        <row r="42110">
          <cell r="B42110"/>
          <cell r="F42110"/>
        </row>
        <row r="42111">
          <cell r="B42111"/>
          <cell r="F42111"/>
        </row>
        <row r="42112">
          <cell r="B42112"/>
          <cell r="F42112"/>
        </row>
        <row r="42113">
          <cell r="B42113"/>
          <cell r="F42113"/>
        </row>
        <row r="42114">
          <cell r="B42114"/>
          <cell r="F42114"/>
        </row>
        <row r="42115">
          <cell r="B42115"/>
          <cell r="F42115"/>
        </row>
        <row r="42116">
          <cell r="B42116"/>
          <cell r="F42116"/>
        </row>
        <row r="42117">
          <cell r="B42117"/>
          <cell r="F42117"/>
        </row>
        <row r="42118">
          <cell r="B42118"/>
          <cell r="F42118"/>
        </row>
        <row r="42119">
          <cell r="B42119"/>
          <cell r="F42119"/>
        </row>
        <row r="42120">
          <cell r="B42120"/>
          <cell r="F42120"/>
        </row>
        <row r="42121">
          <cell r="B42121"/>
          <cell r="F42121"/>
        </row>
        <row r="42122">
          <cell r="B42122"/>
          <cell r="F42122"/>
        </row>
        <row r="42123">
          <cell r="B42123"/>
          <cell r="F42123"/>
        </row>
        <row r="42124">
          <cell r="B42124"/>
          <cell r="F42124"/>
        </row>
        <row r="42125">
          <cell r="B42125"/>
          <cell r="F42125"/>
        </row>
        <row r="42126">
          <cell r="B42126"/>
          <cell r="F42126"/>
        </row>
        <row r="42127">
          <cell r="B42127"/>
          <cell r="F42127"/>
        </row>
        <row r="42128">
          <cell r="B42128"/>
          <cell r="F42128"/>
        </row>
        <row r="42129">
          <cell r="B42129"/>
          <cell r="F42129"/>
        </row>
        <row r="42130">
          <cell r="B42130"/>
          <cell r="F42130"/>
        </row>
        <row r="42131">
          <cell r="B42131"/>
          <cell r="F42131"/>
        </row>
        <row r="42132">
          <cell r="B42132"/>
          <cell r="F42132"/>
        </row>
        <row r="42133">
          <cell r="B42133"/>
          <cell r="F42133"/>
        </row>
        <row r="42134">
          <cell r="B42134"/>
          <cell r="F42134"/>
        </row>
        <row r="42135">
          <cell r="B42135"/>
          <cell r="F42135"/>
        </row>
        <row r="42136">
          <cell r="B42136"/>
          <cell r="F42136"/>
        </row>
        <row r="42137">
          <cell r="B42137"/>
          <cell r="F42137"/>
        </row>
        <row r="42138">
          <cell r="B42138"/>
          <cell r="F42138"/>
        </row>
        <row r="42139">
          <cell r="B42139"/>
          <cell r="F42139"/>
        </row>
        <row r="42140">
          <cell r="B42140"/>
          <cell r="F42140"/>
        </row>
        <row r="42141">
          <cell r="B42141"/>
          <cell r="F42141"/>
        </row>
        <row r="42142">
          <cell r="B42142"/>
          <cell r="F42142"/>
        </row>
        <row r="42143">
          <cell r="B42143"/>
          <cell r="F42143"/>
        </row>
        <row r="42144">
          <cell r="B42144"/>
          <cell r="F42144"/>
        </row>
        <row r="42145">
          <cell r="B42145"/>
          <cell r="F42145"/>
        </row>
        <row r="42146">
          <cell r="B42146"/>
          <cell r="F42146"/>
        </row>
        <row r="42147">
          <cell r="B42147"/>
          <cell r="F42147"/>
        </row>
        <row r="42148">
          <cell r="B42148"/>
          <cell r="F42148"/>
        </row>
        <row r="42149">
          <cell r="B42149"/>
          <cell r="F42149"/>
        </row>
        <row r="42150">
          <cell r="B42150"/>
          <cell r="F42150"/>
        </row>
        <row r="42151">
          <cell r="B42151"/>
          <cell r="F42151"/>
        </row>
        <row r="42152">
          <cell r="B42152"/>
          <cell r="F42152"/>
        </row>
        <row r="42153">
          <cell r="B42153"/>
          <cell r="F42153"/>
        </row>
        <row r="42154">
          <cell r="B42154"/>
          <cell r="F42154"/>
        </row>
        <row r="42155">
          <cell r="B42155"/>
          <cell r="F42155"/>
        </row>
        <row r="42156">
          <cell r="B42156"/>
          <cell r="F42156"/>
        </row>
        <row r="42157">
          <cell r="B42157"/>
          <cell r="F42157"/>
        </row>
        <row r="42158">
          <cell r="B42158"/>
          <cell r="F42158"/>
        </row>
        <row r="42159">
          <cell r="B42159"/>
          <cell r="F42159"/>
        </row>
        <row r="42160">
          <cell r="B42160"/>
          <cell r="F42160"/>
        </row>
        <row r="42161">
          <cell r="B42161"/>
          <cell r="F42161"/>
        </row>
        <row r="42162">
          <cell r="B42162"/>
          <cell r="F42162"/>
        </row>
        <row r="42163">
          <cell r="B42163"/>
          <cell r="F42163"/>
        </row>
        <row r="42164">
          <cell r="B42164"/>
          <cell r="F42164"/>
        </row>
        <row r="42165">
          <cell r="B42165"/>
          <cell r="F42165"/>
        </row>
        <row r="42166">
          <cell r="B42166"/>
          <cell r="F42166"/>
        </row>
        <row r="42167">
          <cell r="B42167"/>
          <cell r="F42167"/>
        </row>
        <row r="42168">
          <cell r="B42168"/>
          <cell r="F42168"/>
        </row>
        <row r="42169">
          <cell r="B42169"/>
          <cell r="F42169"/>
        </row>
        <row r="42170">
          <cell r="B42170"/>
          <cell r="F42170"/>
        </row>
        <row r="42171">
          <cell r="B42171"/>
          <cell r="F42171"/>
        </row>
        <row r="42172">
          <cell r="B42172"/>
          <cell r="F42172"/>
        </row>
        <row r="42173">
          <cell r="B42173"/>
          <cell r="F42173"/>
        </row>
        <row r="42174">
          <cell r="B42174"/>
          <cell r="F42174"/>
        </row>
        <row r="42175">
          <cell r="B42175"/>
          <cell r="F42175"/>
        </row>
        <row r="42176">
          <cell r="B42176"/>
          <cell r="F42176"/>
        </row>
        <row r="42177">
          <cell r="B42177"/>
          <cell r="F42177"/>
        </row>
        <row r="42178">
          <cell r="B42178"/>
          <cell r="F42178"/>
        </row>
        <row r="42179">
          <cell r="B42179"/>
          <cell r="F42179"/>
        </row>
        <row r="42180">
          <cell r="B42180"/>
          <cell r="F42180"/>
        </row>
        <row r="42181">
          <cell r="B42181"/>
          <cell r="F42181"/>
        </row>
        <row r="42182">
          <cell r="B42182"/>
          <cell r="F42182"/>
        </row>
        <row r="42183">
          <cell r="B42183"/>
          <cell r="F42183"/>
        </row>
        <row r="42184">
          <cell r="B42184"/>
          <cell r="F42184"/>
        </row>
        <row r="42185">
          <cell r="B42185"/>
          <cell r="F42185"/>
        </row>
        <row r="42186">
          <cell r="B42186"/>
          <cell r="F42186"/>
        </row>
        <row r="42187">
          <cell r="B42187"/>
          <cell r="F42187"/>
        </row>
        <row r="42188">
          <cell r="B42188"/>
          <cell r="F42188"/>
        </row>
        <row r="42189">
          <cell r="B42189"/>
          <cell r="F42189"/>
        </row>
        <row r="42190">
          <cell r="B42190"/>
          <cell r="F42190"/>
        </row>
        <row r="42191">
          <cell r="B42191"/>
          <cell r="F42191"/>
        </row>
        <row r="42192">
          <cell r="B42192"/>
          <cell r="F42192"/>
        </row>
        <row r="42193">
          <cell r="B42193"/>
          <cell r="F42193"/>
        </row>
        <row r="42194">
          <cell r="B42194"/>
          <cell r="F42194"/>
        </row>
        <row r="42195">
          <cell r="B42195"/>
          <cell r="F42195"/>
        </row>
        <row r="42196">
          <cell r="B42196"/>
          <cell r="F42196"/>
        </row>
        <row r="42197">
          <cell r="B42197"/>
          <cell r="F42197"/>
        </row>
        <row r="42198">
          <cell r="B42198"/>
          <cell r="F42198"/>
        </row>
        <row r="42199">
          <cell r="B42199"/>
          <cell r="F42199"/>
        </row>
        <row r="42200">
          <cell r="B42200"/>
          <cell r="F42200"/>
        </row>
        <row r="42201">
          <cell r="B42201"/>
          <cell r="F42201"/>
        </row>
        <row r="42202">
          <cell r="B42202"/>
          <cell r="F42202"/>
        </row>
        <row r="42203">
          <cell r="B42203"/>
          <cell r="F42203"/>
        </row>
        <row r="42204">
          <cell r="B42204"/>
          <cell r="F42204"/>
        </row>
        <row r="42205">
          <cell r="B42205"/>
          <cell r="F42205"/>
        </row>
        <row r="42206">
          <cell r="B42206"/>
          <cell r="F42206"/>
        </row>
        <row r="42207">
          <cell r="B42207"/>
          <cell r="F42207"/>
        </row>
        <row r="42208">
          <cell r="B42208"/>
          <cell r="F42208"/>
        </row>
        <row r="42209">
          <cell r="B42209"/>
          <cell r="F42209"/>
        </row>
        <row r="42210">
          <cell r="B42210"/>
          <cell r="F42210"/>
        </row>
        <row r="42211">
          <cell r="B42211"/>
          <cell r="F42211"/>
        </row>
        <row r="42212">
          <cell r="B42212"/>
          <cell r="F42212"/>
        </row>
        <row r="42213">
          <cell r="B42213"/>
          <cell r="F42213"/>
        </row>
        <row r="42214">
          <cell r="B42214"/>
          <cell r="F42214"/>
        </row>
        <row r="42215">
          <cell r="B42215"/>
          <cell r="F42215"/>
        </row>
        <row r="42216">
          <cell r="B42216"/>
          <cell r="F42216"/>
        </row>
        <row r="42217">
          <cell r="B42217"/>
          <cell r="F42217"/>
        </row>
        <row r="42218">
          <cell r="B42218"/>
          <cell r="F42218"/>
        </row>
        <row r="42219">
          <cell r="B42219"/>
          <cell r="F42219"/>
        </row>
        <row r="42220">
          <cell r="B42220"/>
          <cell r="F42220"/>
        </row>
        <row r="42221">
          <cell r="B42221"/>
          <cell r="F42221"/>
        </row>
        <row r="42222">
          <cell r="B42222"/>
          <cell r="F42222"/>
        </row>
        <row r="42223">
          <cell r="B42223"/>
          <cell r="F42223"/>
        </row>
        <row r="42224">
          <cell r="B42224"/>
          <cell r="F42224"/>
        </row>
        <row r="42225">
          <cell r="B42225"/>
          <cell r="F42225"/>
        </row>
        <row r="42226">
          <cell r="B42226"/>
          <cell r="F42226"/>
        </row>
        <row r="42227">
          <cell r="B42227"/>
          <cell r="F42227"/>
        </row>
        <row r="42228">
          <cell r="B42228"/>
          <cell r="F42228"/>
        </row>
        <row r="42229">
          <cell r="B42229"/>
          <cell r="F42229"/>
        </row>
        <row r="42230">
          <cell r="B42230"/>
          <cell r="F42230"/>
        </row>
        <row r="42231">
          <cell r="B42231"/>
          <cell r="F42231"/>
        </row>
        <row r="42232">
          <cell r="B42232"/>
          <cell r="F42232"/>
        </row>
        <row r="42233">
          <cell r="B42233"/>
          <cell r="F42233"/>
        </row>
        <row r="42234">
          <cell r="B42234"/>
          <cell r="F42234"/>
        </row>
        <row r="42235">
          <cell r="B42235"/>
          <cell r="F42235"/>
        </row>
        <row r="42236">
          <cell r="B42236"/>
          <cell r="F42236"/>
        </row>
        <row r="42237">
          <cell r="B42237"/>
          <cell r="F42237"/>
        </row>
        <row r="42238">
          <cell r="B42238"/>
          <cell r="F42238"/>
        </row>
        <row r="42239">
          <cell r="B42239"/>
          <cell r="F42239"/>
        </row>
        <row r="42240">
          <cell r="B42240"/>
          <cell r="F42240"/>
        </row>
        <row r="42241">
          <cell r="B42241"/>
          <cell r="F42241"/>
        </row>
        <row r="42242">
          <cell r="B42242"/>
          <cell r="F42242"/>
        </row>
        <row r="42243">
          <cell r="B42243"/>
          <cell r="F42243"/>
        </row>
        <row r="42244">
          <cell r="B42244"/>
          <cell r="F42244"/>
        </row>
        <row r="42245">
          <cell r="B42245"/>
          <cell r="F42245"/>
        </row>
        <row r="42246">
          <cell r="B42246"/>
          <cell r="F42246"/>
        </row>
        <row r="42247">
          <cell r="B42247"/>
          <cell r="F42247"/>
        </row>
        <row r="42248">
          <cell r="B42248"/>
          <cell r="F42248"/>
        </row>
        <row r="42249">
          <cell r="B42249"/>
          <cell r="F42249"/>
        </row>
        <row r="42250">
          <cell r="B42250"/>
          <cell r="F42250"/>
        </row>
        <row r="42251">
          <cell r="B42251"/>
          <cell r="F42251"/>
        </row>
        <row r="42252">
          <cell r="B42252"/>
          <cell r="F42252"/>
        </row>
        <row r="42253">
          <cell r="B42253"/>
          <cell r="F42253"/>
        </row>
        <row r="42254">
          <cell r="B42254"/>
          <cell r="F42254"/>
        </row>
        <row r="42255">
          <cell r="B42255"/>
          <cell r="F42255"/>
        </row>
        <row r="42256">
          <cell r="B42256"/>
          <cell r="F42256"/>
        </row>
        <row r="42257">
          <cell r="B42257"/>
          <cell r="F42257"/>
        </row>
        <row r="42258">
          <cell r="B42258"/>
          <cell r="F42258"/>
        </row>
        <row r="42259">
          <cell r="B42259"/>
          <cell r="F42259"/>
        </row>
        <row r="42260">
          <cell r="B42260"/>
          <cell r="F42260"/>
        </row>
        <row r="42261">
          <cell r="B42261"/>
          <cell r="F42261"/>
        </row>
        <row r="42262">
          <cell r="B42262"/>
          <cell r="F42262"/>
        </row>
        <row r="42263">
          <cell r="B42263"/>
          <cell r="F42263"/>
        </row>
        <row r="42264">
          <cell r="B42264"/>
          <cell r="F42264"/>
        </row>
        <row r="42265">
          <cell r="B42265"/>
          <cell r="F42265"/>
        </row>
        <row r="42266">
          <cell r="B42266"/>
          <cell r="F42266"/>
        </row>
        <row r="42267">
          <cell r="B42267"/>
          <cell r="F42267"/>
        </row>
        <row r="42268">
          <cell r="B42268"/>
          <cell r="F42268"/>
        </row>
        <row r="42269">
          <cell r="B42269"/>
          <cell r="F42269"/>
        </row>
        <row r="42270">
          <cell r="B42270"/>
          <cell r="F42270"/>
        </row>
        <row r="42271">
          <cell r="B42271"/>
          <cell r="F42271"/>
        </row>
        <row r="42272">
          <cell r="B42272"/>
          <cell r="F42272"/>
        </row>
        <row r="42273">
          <cell r="B42273"/>
          <cell r="F42273"/>
        </row>
        <row r="42274">
          <cell r="B42274"/>
          <cell r="F42274"/>
        </row>
        <row r="42275">
          <cell r="B42275"/>
          <cell r="F42275"/>
        </row>
        <row r="42276">
          <cell r="B42276"/>
          <cell r="F42276"/>
        </row>
        <row r="42277">
          <cell r="B42277"/>
          <cell r="F42277"/>
        </row>
        <row r="42278">
          <cell r="B42278"/>
          <cell r="F42278"/>
        </row>
        <row r="42279">
          <cell r="B42279"/>
          <cell r="F42279"/>
        </row>
        <row r="42280">
          <cell r="B42280"/>
          <cell r="F42280"/>
        </row>
        <row r="42281">
          <cell r="B42281"/>
          <cell r="F42281"/>
        </row>
        <row r="42282">
          <cell r="B42282"/>
          <cell r="F42282"/>
        </row>
        <row r="42283">
          <cell r="B42283"/>
          <cell r="F42283"/>
        </row>
        <row r="42284">
          <cell r="B42284"/>
          <cell r="F42284"/>
        </row>
        <row r="42285">
          <cell r="B42285"/>
          <cell r="F42285"/>
        </row>
        <row r="42286">
          <cell r="B42286"/>
          <cell r="F42286"/>
        </row>
        <row r="42287">
          <cell r="B42287"/>
          <cell r="F42287"/>
        </row>
        <row r="42288">
          <cell r="B42288"/>
          <cell r="F42288"/>
        </row>
        <row r="42289">
          <cell r="B42289"/>
          <cell r="F42289"/>
        </row>
        <row r="42290">
          <cell r="B42290"/>
          <cell r="F42290"/>
        </row>
        <row r="42291">
          <cell r="B42291"/>
          <cell r="F42291"/>
        </row>
        <row r="42292">
          <cell r="B42292"/>
          <cell r="F42292"/>
        </row>
        <row r="42293">
          <cell r="B42293"/>
          <cell r="F42293"/>
        </row>
        <row r="42294">
          <cell r="B42294"/>
          <cell r="F42294"/>
        </row>
        <row r="42295">
          <cell r="B42295"/>
          <cell r="F42295"/>
        </row>
        <row r="42296">
          <cell r="B42296"/>
          <cell r="F42296"/>
        </row>
        <row r="42297">
          <cell r="B42297"/>
          <cell r="F42297"/>
        </row>
        <row r="42298">
          <cell r="B42298"/>
          <cell r="F42298"/>
        </row>
        <row r="42299">
          <cell r="B42299"/>
          <cell r="F42299"/>
        </row>
        <row r="42300">
          <cell r="B42300"/>
          <cell r="F42300"/>
        </row>
        <row r="42301">
          <cell r="B42301"/>
          <cell r="F42301"/>
        </row>
        <row r="42302">
          <cell r="B42302"/>
          <cell r="F42302"/>
        </row>
        <row r="42303">
          <cell r="B42303"/>
          <cell r="F42303"/>
        </row>
        <row r="42304">
          <cell r="B42304"/>
          <cell r="F42304"/>
        </row>
        <row r="42305">
          <cell r="B42305"/>
          <cell r="F42305"/>
        </row>
        <row r="42306">
          <cell r="B42306"/>
          <cell r="F42306"/>
        </row>
        <row r="42307">
          <cell r="B42307"/>
          <cell r="F42307"/>
        </row>
        <row r="42308">
          <cell r="B42308"/>
          <cell r="F42308"/>
        </row>
        <row r="42309">
          <cell r="B42309"/>
          <cell r="F42309"/>
        </row>
        <row r="42310">
          <cell r="B42310"/>
          <cell r="F42310"/>
        </row>
        <row r="42311">
          <cell r="B42311"/>
          <cell r="F42311"/>
        </row>
        <row r="42312">
          <cell r="B42312"/>
          <cell r="F42312"/>
        </row>
        <row r="42313">
          <cell r="B42313"/>
          <cell r="F42313"/>
        </row>
        <row r="42314">
          <cell r="B42314"/>
          <cell r="F42314"/>
        </row>
        <row r="42315">
          <cell r="B42315"/>
          <cell r="F42315"/>
        </row>
        <row r="42316">
          <cell r="B42316"/>
          <cell r="F42316"/>
        </row>
        <row r="42317">
          <cell r="B42317"/>
          <cell r="F42317"/>
        </row>
        <row r="42318">
          <cell r="B42318"/>
          <cell r="F42318"/>
        </row>
        <row r="42319">
          <cell r="B42319"/>
          <cell r="F42319"/>
        </row>
        <row r="42320">
          <cell r="B42320"/>
          <cell r="F42320"/>
        </row>
        <row r="42321">
          <cell r="B42321"/>
          <cell r="F42321"/>
        </row>
        <row r="42322">
          <cell r="B42322"/>
          <cell r="F42322"/>
        </row>
        <row r="42323">
          <cell r="B42323"/>
          <cell r="F42323"/>
        </row>
        <row r="42324">
          <cell r="B42324"/>
          <cell r="F42324"/>
        </row>
        <row r="42325">
          <cell r="B42325"/>
          <cell r="F42325"/>
        </row>
        <row r="42326">
          <cell r="B42326"/>
          <cell r="F42326"/>
        </row>
        <row r="42327">
          <cell r="B42327"/>
          <cell r="F42327"/>
        </row>
        <row r="42328">
          <cell r="B42328"/>
          <cell r="F42328"/>
        </row>
        <row r="42329">
          <cell r="B42329"/>
          <cell r="F42329"/>
        </row>
        <row r="42330">
          <cell r="B42330"/>
          <cell r="F42330"/>
        </row>
        <row r="42331">
          <cell r="B42331"/>
          <cell r="F42331"/>
        </row>
        <row r="42332">
          <cell r="B42332"/>
          <cell r="F42332"/>
        </row>
        <row r="42333">
          <cell r="B42333"/>
          <cell r="F42333"/>
        </row>
        <row r="42334">
          <cell r="B42334"/>
          <cell r="F42334"/>
        </row>
        <row r="42335">
          <cell r="B42335"/>
          <cell r="F42335"/>
        </row>
        <row r="42336">
          <cell r="B42336"/>
          <cell r="F42336"/>
        </row>
        <row r="42337">
          <cell r="B42337"/>
          <cell r="F42337"/>
        </row>
        <row r="42338">
          <cell r="B42338"/>
          <cell r="F42338"/>
        </row>
        <row r="42339">
          <cell r="B42339"/>
          <cell r="F42339"/>
        </row>
        <row r="42340">
          <cell r="B42340"/>
          <cell r="F42340"/>
        </row>
        <row r="42341">
          <cell r="B42341"/>
          <cell r="F42341"/>
        </row>
        <row r="42342">
          <cell r="B42342"/>
          <cell r="F42342"/>
        </row>
        <row r="42343">
          <cell r="B42343"/>
          <cell r="F42343"/>
        </row>
        <row r="42344">
          <cell r="B42344"/>
          <cell r="F42344"/>
        </row>
        <row r="42345">
          <cell r="B42345"/>
          <cell r="F42345"/>
        </row>
        <row r="42346">
          <cell r="B42346"/>
          <cell r="F42346"/>
        </row>
        <row r="42347">
          <cell r="B42347"/>
          <cell r="F42347"/>
        </row>
        <row r="42348">
          <cell r="B42348"/>
          <cell r="F42348"/>
        </row>
        <row r="42349">
          <cell r="B42349"/>
          <cell r="F42349"/>
        </row>
        <row r="42350">
          <cell r="B42350"/>
          <cell r="F42350"/>
        </row>
        <row r="42351">
          <cell r="B42351"/>
          <cell r="F42351"/>
        </row>
        <row r="42352">
          <cell r="B42352"/>
          <cell r="F42352"/>
        </row>
        <row r="42353">
          <cell r="B42353"/>
          <cell r="F42353"/>
        </row>
        <row r="42354">
          <cell r="B42354"/>
          <cell r="F42354"/>
        </row>
        <row r="42355">
          <cell r="B42355"/>
          <cell r="F42355"/>
        </row>
        <row r="42356">
          <cell r="B42356"/>
          <cell r="F42356"/>
        </row>
        <row r="42357">
          <cell r="B42357"/>
          <cell r="F42357"/>
        </row>
        <row r="42358">
          <cell r="B42358"/>
          <cell r="F42358"/>
        </row>
        <row r="42359">
          <cell r="B42359"/>
          <cell r="F42359"/>
        </row>
        <row r="42360">
          <cell r="B42360"/>
          <cell r="F42360"/>
        </row>
        <row r="42361">
          <cell r="B42361"/>
          <cell r="F42361"/>
        </row>
        <row r="42362">
          <cell r="B42362"/>
          <cell r="F42362"/>
        </row>
        <row r="42363">
          <cell r="B42363"/>
          <cell r="F42363"/>
        </row>
        <row r="42364">
          <cell r="B42364"/>
          <cell r="F42364"/>
        </row>
        <row r="42365">
          <cell r="B42365"/>
          <cell r="F42365"/>
        </row>
        <row r="42366">
          <cell r="B42366"/>
          <cell r="F42366"/>
        </row>
        <row r="42367">
          <cell r="B42367"/>
          <cell r="F42367"/>
        </row>
        <row r="42368">
          <cell r="B42368"/>
          <cell r="F42368"/>
        </row>
        <row r="42369">
          <cell r="B42369"/>
          <cell r="F42369"/>
        </row>
        <row r="42370">
          <cell r="B42370"/>
          <cell r="F42370"/>
        </row>
        <row r="42371">
          <cell r="B42371"/>
          <cell r="F42371"/>
        </row>
        <row r="42372">
          <cell r="B42372"/>
          <cell r="F42372"/>
        </row>
        <row r="42373">
          <cell r="B42373"/>
          <cell r="F42373"/>
        </row>
        <row r="42374">
          <cell r="B42374"/>
          <cell r="F42374"/>
        </row>
        <row r="42375">
          <cell r="B42375"/>
          <cell r="F42375"/>
        </row>
        <row r="42376">
          <cell r="B42376"/>
          <cell r="F42376"/>
        </row>
        <row r="42377">
          <cell r="B42377"/>
          <cell r="F42377"/>
        </row>
        <row r="42378">
          <cell r="B42378"/>
          <cell r="F42378"/>
        </row>
        <row r="42379">
          <cell r="B42379"/>
          <cell r="F42379"/>
        </row>
        <row r="42380">
          <cell r="B42380"/>
          <cell r="F42380"/>
        </row>
        <row r="42381">
          <cell r="B42381"/>
          <cell r="F42381"/>
        </row>
        <row r="42382">
          <cell r="B42382"/>
          <cell r="F42382"/>
        </row>
        <row r="42383">
          <cell r="B42383"/>
          <cell r="F42383"/>
        </row>
        <row r="42384">
          <cell r="B42384"/>
          <cell r="F42384"/>
        </row>
        <row r="42385">
          <cell r="B42385"/>
          <cell r="F42385"/>
        </row>
        <row r="42386">
          <cell r="B42386"/>
          <cell r="F42386"/>
        </row>
        <row r="42387">
          <cell r="B42387"/>
          <cell r="F42387"/>
        </row>
        <row r="42388">
          <cell r="B42388"/>
          <cell r="F42388"/>
        </row>
        <row r="42389">
          <cell r="B42389"/>
          <cell r="F42389"/>
        </row>
        <row r="42390">
          <cell r="B42390"/>
          <cell r="F42390"/>
        </row>
        <row r="42391">
          <cell r="B42391"/>
          <cell r="F42391"/>
        </row>
        <row r="42392">
          <cell r="B42392"/>
          <cell r="F42392"/>
        </row>
        <row r="42393">
          <cell r="B42393"/>
          <cell r="F42393"/>
        </row>
        <row r="42394">
          <cell r="B42394"/>
          <cell r="F42394"/>
        </row>
        <row r="42395">
          <cell r="B42395"/>
          <cell r="F42395"/>
        </row>
        <row r="42396">
          <cell r="B42396"/>
          <cell r="F42396"/>
        </row>
        <row r="42397">
          <cell r="B42397"/>
          <cell r="F42397"/>
        </row>
        <row r="42398">
          <cell r="B42398"/>
          <cell r="F42398"/>
        </row>
        <row r="42399">
          <cell r="B42399"/>
          <cell r="F42399"/>
        </row>
        <row r="42400">
          <cell r="B42400"/>
          <cell r="F42400"/>
        </row>
        <row r="42401">
          <cell r="B42401"/>
          <cell r="F42401"/>
        </row>
        <row r="42402">
          <cell r="B42402"/>
          <cell r="F42402"/>
        </row>
        <row r="42403">
          <cell r="B42403"/>
          <cell r="F42403"/>
        </row>
        <row r="42404">
          <cell r="B42404"/>
          <cell r="F42404"/>
        </row>
        <row r="42405">
          <cell r="B42405"/>
          <cell r="F42405"/>
        </row>
        <row r="42406">
          <cell r="B42406"/>
          <cell r="F42406"/>
        </row>
        <row r="42407">
          <cell r="B42407"/>
          <cell r="F42407"/>
        </row>
        <row r="42408">
          <cell r="B42408"/>
          <cell r="F42408"/>
        </row>
        <row r="42409">
          <cell r="B42409"/>
          <cell r="F42409"/>
        </row>
        <row r="42410">
          <cell r="B42410"/>
          <cell r="F42410"/>
        </row>
        <row r="42411">
          <cell r="B42411"/>
          <cell r="F42411"/>
        </row>
        <row r="42412">
          <cell r="B42412"/>
          <cell r="F42412"/>
        </row>
        <row r="42413">
          <cell r="B42413"/>
          <cell r="F42413"/>
        </row>
        <row r="42414">
          <cell r="B42414"/>
          <cell r="F42414"/>
        </row>
        <row r="42415">
          <cell r="B42415"/>
          <cell r="F42415"/>
        </row>
        <row r="42416">
          <cell r="B42416"/>
          <cell r="F42416"/>
        </row>
        <row r="42417">
          <cell r="B42417"/>
          <cell r="F42417"/>
        </row>
        <row r="42418">
          <cell r="B42418"/>
          <cell r="F42418"/>
        </row>
        <row r="42419">
          <cell r="B42419"/>
          <cell r="F42419"/>
        </row>
        <row r="42420">
          <cell r="B42420"/>
          <cell r="F42420"/>
        </row>
        <row r="42421">
          <cell r="B42421"/>
          <cell r="F42421"/>
        </row>
        <row r="42422">
          <cell r="B42422"/>
          <cell r="F42422"/>
        </row>
        <row r="42423">
          <cell r="B42423"/>
          <cell r="F42423"/>
        </row>
        <row r="42424">
          <cell r="B42424"/>
          <cell r="F42424"/>
        </row>
        <row r="42425">
          <cell r="B42425"/>
          <cell r="F42425"/>
        </row>
        <row r="42426">
          <cell r="B42426"/>
          <cell r="F42426"/>
        </row>
        <row r="42427">
          <cell r="B42427"/>
          <cell r="F42427"/>
        </row>
        <row r="42428">
          <cell r="B42428"/>
          <cell r="F42428"/>
        </row>
        <row r="42429">
          <cell r="B42429"/>
          <cell r="F42429"/>
        </row>
        <row r="42430">
          <cell r="B42430"/>
          <cell r="F42430"/>
        </row>
        <row r="42431">
          <cell r="B42431"/>
          <cell r="F42431"/>
        </row>
        <row r="42432">
          <cell r="B42432"/>
          <cell r="F42432"/>
        </row>
        <row r="42433">
          <cell r="B42433"/>
          <cell r="F42433"/>
        </row>
        <row r="42434">
          <cell r="B42434"/>
          <cell r="F42434"/>
        </row>
        <row r="42435">
          <cell r="B42435"/>
          <cell r="F42435"/>
        </row>
        <row r="42436">
          <cell r="B42436"/>
          <cell r="F42436"/>
        </row>
        <row r="42437">
          <cell r="B42437"/>
          <cell r="F42437"/>
        </row>
        <row r="42438">
          <cell r="B42438"/>
          <cell r="F42438"/>
        </row>
        <row r="42439">
          <cell r="B42439"/>
          <cell r="F42439"/>
        </row>
        <row r="42440">
          <cell r="B42440"/>
          <cell r="F42440"/>
        </row>
        <row r="42441">
          <cell r="B42441"/>
          <cell r="F42441"/>
        </row>
        <row r="42442">
          <cell r="B42442"/>
          <cell r="F42442"/>
        </row>
        <row r="42443">
          <cell r="B42443"/>
          <cell r="F42443"/>
        </row>
        <row r="42444">
          <cell r="B42444"/>
          <cell r="F42444"/>
        </row>
        <row r="42445">
          <cell r="B42445"/>
          <cell r="F42445"/>
        </row>
        <row r="42446">
          <cell r="B42446"/>
          <cell r="F42446"/>
        </row>
        <row r="42447">
          <cell r="B42447"/>
          <cell r="F42447"/>
        </row>
        <row r="42448">
          <cell r="B42448"/>
          <cell r="F42448"/>
        </row>
        <row r="42449">
          <cell r="B42449"/>
          <cell r="F42449"/>
        </row>
        <row r="42450">
          <cell r="B42450"/>
          <cell r="F42450"/>
        </row>
        <row r="42451">
          <cell r="B42451"/>
          <cell r="F42451"/>
        </row>
        <row r="42452">
          <cell r="B42452"/>
          <cell r="F42452"/>
        </row>
        <row r="42453">
          <cell r="B42453"/>
          <cell r="F42453"/>
        </row>
        <row r="42454">
          <cell r="B42454"/>
          <cell r="F42454"/>
        </row>
        <row r="42455">
          <cell r="B42455"/>
          <cell r="F42455"/>
        </row>
        <row r="42456">
          <cell r="B42456"/>
          <cell r="F42456"/>
        </row>
        <row r="42457">
          <cell r="B42457"/>
          <cell r="F42457"/>
        </row>
        <row r="42458">
          <cell r="B42458"/>
          <cell r="F42458"/>
        </row>
        <row r="42459">
          <cell r="B42459"/>
          <cell r="F42459"/>
        </row>
        <row r="42460">
          <cell r="B42460"/>
          <cell r="F42460"/>
        </row>
        <row r="42461">
          <cell r="B42461"/>
          <cell r="F42461"/>
        </row>
        <row r="42462">
          <cell r="B42462"/>
          <cell r="F42462"/>
        </row>
        <row r="42463">
          <cell r="B42463"/>
          <cell r="F42463"/>
        </row>
        <row r="42464">
          <cell r="B42464"/>
          <cell r="F42464"/>
        </row>
        <row r="42465">
          <cell r="B42465"/>
          <cell r="F42465"/>
        </row>
        <row r="42466">
          <cell r="B42466"/>
          <cell r="F42466"/>
        </row>
        <row r="42467">
          <cell r="B42467"/>
          <cell r="F42467"/>
        </row>
        <row r="42468">
          <cell r="B42468"/>
          <cell r="F42468"/>
        </row>
        <row r="42469">
          <cell r="B42469"/>
          <cell r="F42469"/>
        </row>
        <row r="42470">
          <cell r="B42470"/>
          <cell r="F42470"/>
        </row>
        <row r="42471">
          <cell r="B42471"/>
          <cell r="F42471"/>
        </row>
        <row r="42472">
          <cell r="B42472"/>
          <cell r="F42472"/>
        </row>
        <row r="42473">
          <cell r="B42473"/>
          <cell r="F42473"/>
        </row>
        <row r="42474">
          <cell r="B42474"/>
          <cell r="F42474"/>
        </row>
        <row r="42475">
          <cell r="B42475"/>
          <cell r="F42475"/>
        </row>
        <row r="42476">
          <cell r="B42476"/>
          <cell r="F42476"/>
        </row>
        <row r="42477">
          <cell r="B42477"/>
          <cell r="F42477"/>
        </row>
        <row r="42478">
          <cell r="B42478"/>
          <cell r="F42478"/>
        </row>
        <row r="42479">
          <cell r="B42479"/>
          <cell r="F42479"/>
        </row>
        <row r="42480">
          <cell r="B42480"/>
          <cell r="F42480"/>
        </row>
        <row r="42481">
          <cell r="B42481"/>
          <cell r="F42481"/>
        </row>
        <row r="42482">
          <cell r="B42482"/>
          <cell r="F42482"/>
        </row>
        <row r="42483">
          <cell r="B42483"/>
          <cell r="F42483"/>
        </row>
        <row r="42484">
          <cell r="B42484"/>
          <cell r="F42484"/>
        </row>
        <row r="42485">
          <cell r="B42485"/>
          <cell r="F42485"/>
        </row>
        <row r="42486">
          <cell r="B42486"/>
          <cell r="F42486"/>
        </row>
        <row r="42487">
          <cell r="B42487"/>
          <cell r="F42487"/>
        </row>
        <row r="42488">
          <cell r="B42488"/>
          <cell r="F42488"/>
        </row>
        <row r="42489">
          <cell r="B42489"/>
          <cell r="F42489"/>
        </row>
        <row r="42490">
          <cell r="B42490"/>
          <cell r="F42490"/>
        </row>
        <row r="42491">
          <cell r="B42491"/>
          <cell r="F42491"/>
        </row>
        <row r="42492">
          <cell r="B42492"/>
          <cell r="F42492"/>
        </row>
        <row r="42493">
          <cell r="B42493"/>
          <cell r="F42493"/>
        </row>
        <row r="42494">
          <cell r="B42494"/>
          <cell r="F42494"/>
        </row>
        <row r="42495">
          <cell r="B42495"/>
          <cell r="F42495"/>
        </row>
        <row r="42496">
          <cell r="B42496"/>
          <cell r="F42496"/>
        </row>
        <row r="42497">
          <cell r="B42497"/>
          <cell r="F42497"/>
        </row>
        <row r="42498">
          <cell r="B42498"/>
          <cell r="F42498"/>
        </row>
        <row r="42499">
          <cell r="B42499"/>
          <cell r="F42499"/>
        </row>
        <row r="42500">
          <cell r="B42500"/>
          <cell r="F42500"/>
        </row>
        <row r="42501">
          <cell r="B42501"/>
          <cell r="F42501"/>
        </row>
        <row r="42502">
          <cell r="B42502"/>
          <cell r="F42502"/>
        </row>
        <row r="42503">
          <cell r="B42503"/>
          <cell r="F42503"/>
        </row>
        <row r="42504">
          <cell r="B42504"/>
          <cell r="F42504"/>
        </row>
        <row r="42505">
          <cell r="B42505"/>
          <cell r="F42505"/>
        </row>
        <row r="42506">
          <cell r="B42506"/>
          <cell r="F42506"/>
        </row>
        <row r="42507">
          <cell r="B42507"/>
          <cell r="F42507"/>
        </row>
        <row r="42508">
          <cell r="B42508"/>
          <cell r="F42508"/>
        </row>
        <row r="42509">
          <cell r="B42509"/>
          <cell r="F42509"/>
        </row>
        <row r="42510">
          <cell r="B42510"/>
          <cell r="F42510"/>
        </row>
        <row r="42511">
          <cell r="B42511"/>
          <cell r="F42511"/>
        </row>
        <row r="42512">
          <cell r="B42512"/>
          <cell r="F42512"/>
        </row>
        <row r="42513">
          <cell r="B42513"/>
          <cell r="F42513"/>
        </row>
        <row r="42514">
          <cell r="B42514"/>
          <cell r="F42514"/>
        </row>
        <row r="42515">
          <cell r="B42515"/>
          <cell r="F42515"/>
        </row>
        <row r="42516">
          <cell r="B42516"/>
          <cell r="F42516"/>
        </row>
        <row r="42517">
          <cell r="B42517"/>
          <cell r="F42517"/>
        </row>
        <row r="42518">
          <cell r="B42518"/>
          <cell r="F42518"/>
        </row>
        <row r="42519">
          <cell r="B42519"/>
          <cell r="F42519"/>
        </row>
        <row r="42520">
          <cell r="B42520"/>
          <cell r="F42520"/>
        </row>
        <row r="42521">
          <cell r="B42521"/>
          <cell r="F42521"/>
        </row>
        <row r="42522">
          <cell r="B42522"/>
          <cell r="F42522"/>
        </row>
        <row r="42523">
          <cell r="B42523"/>
          <cell r="F42523"/>
        </row>
        <row r="42524">
          <cell r="B42524"/>
          <cell r="F42524"/>
        </row>
        <row r="42525">
          <cell r="B42525"/>
          <cell r="F42525"/>
        </row>
        <row r="42526">
          <cell r="B42526"/>
          <cell r="F42526"/>
        </row>
        <row r="42527">
          <cell r="B42527"/>
          <cell r="F42527"/>
        </row>
        <row r="42528">
          <cell r="B42528"/>
          <cell r="F42528"/>
        </row>
        <row r="42529">
          <cell r="B42529"/>
          <cell r="F42529"/>
        </row>
        <row r="42530">
          <cell r="B42530"/>
          <cell r="F42530"/>
        </row>
        <row r="42531">
          <cell r="B42531"/>
          <cell r="F42531"/>
        </row>
        <row r="42532">
          <cell r="B42532"/>
          <cell r="F42532"/>
        </row>
        <row r="42533">
          <cell r="B42533"/>
          <cell r="F42533"/>
        </row>
        <row r="42534">
          <cell r="B42534"/>
          <cell r="F42534"/>
        </row>
        <row r="42535">
          <cell r="B42535"/>
          <cell r="F42535"/>
        </row>
        <row r="42536">
          <cell r="B42536"/>
          <cell r="F42536"/>
        </row>
        <row r="42537">
          <cell r="B42537"/>
          <cell r="F42537"/>
        </row>
        <row r="42538">
          <cell r="B42538"/>
          <cell r="F42538"/>
        </row>
        <row r="42539">
          <cell r="B42539"/>
          <cell r="F42539"/>
        </row>
        <row r="42540">
          <cell r="B42540"/>
          <cell r="F42540"/>
        </row>
        <row r="42541">
          <cell r="B42541"/>
          <cell r="F42541"/>
        </row>
        <row r="42542">
          <cell r="B42542"/>
          <cell r="F42542"/>
        </row>
        <row r="42543">
          <cell r="B42543"/>
          <cell r="F42543"/>
        </row>
        <row r="42544">
          <cell r="B42544"/>
          <cell r="F42544"/>
        </row>
        <row r="42545">
          <cell r="B42545"/>
          <cell r="F42545"/>
        </row>
        <row r="42546">
          <cell r="B42546"/>
          <cell r="F42546"/>
        </row>
        <row r="42547">
          <cell r="B42547"/>
          <cell r="F42547"/>
        </row>
        <row r="42548">
          <cell r="B42548"/>
          <cell r="F42548"/>
        </row>
        <row r="42549">
          <cell r="B42549"/>
          <cell r="F42549"/>
        </row>
        <row r="42550">
          <cell r="B42550"/>
          <cell r="F42550"/>
        </row>
        <row r="42551">
          <cell r="B42551"/>
          <cell r="F42551"/>
        </row>
        <row r="42552">
          <cell r="B42552"/>
          <cell r="F42552"/>
        </row>
        <row r="42553">
          <cell r="B42553"/>
          <cell r="F42553"/>
        </row>
        <row r="42554">
          <cell r="B42554"/>
          <cell r="F42554"/>
        </row>
        <row r="42555">
          <cell r="B42555"/>
          <cell r="F42555"/>
        </row>
        <row r="42556">
          <cell r="B42556"/>
          <cell r="F42556"/>
        </row>
        <row r="42557">
          <cell r="B42557"/>
          <cell r="F42557"/>
        </row>
        <row r="42558">
          <cell r="B42558"/>
          <cell r="F42558"/>
        </row>
        <row r="42559">
          <cell r="B42559"/>
          <cell r="F42559"/>
        </row>
        <row r="42560">
          <cell r="B42560"/>
          <cell r="F42560"/>
        </row>
        <row r="42561">
          <cell r="B42561"/>
          <cell r="F42561"/>
        </row>
        <row r="42562">
          <cell r="B42562"/>
          <cell r="F42562"/>
        </row>
        <row r="42563">
          <cell r="B42563"/>
          <cell r="F42563"/>
        </row>
        <row r="42564">
          <cell r="B42564"/>
          <cell r="F42564"/>
        </row>
        <row r="42565">
          <cell r="B42565"/>
          <cell r="F42565"/>
        </row>
        <row r="42566">
          <cell r="B42566"/>
          <cell r="F42566"/>
        </row>
        <row r="42567">
          <cell r="B42567"/>
          <cell r="F42567"/>
        </row>
        <row r="42568">
          <cell r="B42568"/>
          <cell r="F42568"/>
        </row>
        <row r="42569">
          <cell r="B42569"/>
          <cell r="F42569"/>
        </row>
        <row r="42570">
          <cell r="B42570"/>
          <cell r="F42570"/>
        </row>
        <row r="42571">
          <cell r="B42571"/>
          <cell r="F42571"/>
        </row>
        <row r="42572">
          <cell r="B42572"/>
          <cell r="F42572"/>
        </row>
        <row r="42573">
          <cell r="B42573"/>
          <cell r="F42573"/>
        </row>
        <row r="42574">
          <cell r="B42574"/>
          <cell r="F42574"/>
        </row>
        <row r="42575">
          <cell r="B42575"/>
          <cell r="F42575"/>
        </row>
        <row r="42576">
          <cell r="B42576"/>
          <cell r="F42576"/>
        </row>
        <row r="42577">
          <cell r="B42577"/>
          <cell r="F42577"/>
        </row>
        <row r="42578">
          <cell r="B42578"/>
          <cell r="F42578"/>
        </row>
        <row r="42579">
          <cell r="B42579"/>
          <cell r="F42579"/>
        </row>
        <row r="42580">
          <cell r="B42580"/>
          <cell r="F42580"/>
        </row>
        <row r="42581">
          <cell r="B42581"/>
          <cell r="F42581"/>
        </row>
        <row r="42582">
          <cell r="B42582"/>
          <cell r="F42582"/>
        </row>
        <row r="42583">
          <cell r="B42583"/>
          <cell r="F42583"/>
        </row>
        <row r="42584">
          <cell r="B42584"/>
          <cell r="F42584"/>
        </row>
        <row r="42585">
          <cell r="B42585"/>
          <cell r="F42585"/>
        </row>
        <row r="42586">
          <cell r="B42586"/>
          <cell r="F42586"/>
        </row>
        <row r="42587">
          <cell r="B42587"/>
          <cell r="F42587"/>
        </row>
        <row r="42588">
          <cell r="B42588"/>
          <cell r="F42588"/>
        </row>
        <row r="42589">
          <cell r="B42589"/>
          <cell r="F42589"/>
        </row>
        <row r="42590">
          <cell r="B42590"/>
          <cell r="F42590"/>
        </row>
        <row r="42591">
          <cell r="B42591"/>
          <cell r="F42591"/>
        </row>
        <row r="42592">
          <cell r="B42592"/>
          <cell r="F42592"/>
        </row>
        <row r="42593">
          <cell r="B42593"/>
          <cell r="F42593"/>
        </row>
        <row r="42594">
          <cell r="B42594"/>
          <cell r="F42594"/>
        </row>
        <row r="42595">
          <cell r="B42595"/>
          <cell r="F42595"/>
        </row>
        <row r="42596">
          <cell r="B42596"/>
          <cell r="F42596"/>
        </row>
        <row r="42597">
          <cell r="B42597"/>
          <cell r="F42597"/>
        </row>
        <row r="42598">
          <cell r="B42598"/>
          <cell r="F42598"/>
        </row>
        <row r="42599">
          <cell r="B42599"/>
          <cell r="F42599"/>
        </row>
        <row r="42600">
          <cell r="B42600"/>
          <cell r="F42600"/>
        </row>
        <row r="42601">
          <cell r="B42601"/>
          <cell r="F42601"/>
        </row>
        <row r="42602">
          <cell r="B42602"/>
          <cell r="F42602"/>
        </row>
        <row r="42603">
          <cell r="B42603"/>
          <cell r="F42603"/>
        </row>
        <row r="42604">
          <cell r="B42604"/>
          <cell r="F42604"/>
        </row>
        <row r="42605">
          <cell r="B42605"/>
          <cell r="F42605"/>
        </row>
        <row r="42606">
          <cell r="B42606"/>
          <cell r="F42606"/>
        </row>
        <row r="42607">
          <cell r="B42607"/>
          <cell r="F42607"/>
        </row>
        <row r="42608">
          <cell r="B42608"/>
          <cell r="F42608"/>
        </row>
        <row r="42609">
          <cell r="B42609"/>
          <cell r="F42609"/>
        </row>
        <row r="42610">
          <cell r="B42610"/>
          <cell r="F42610"/>
        </row>
        <row r="42611">
          <cell r="B42611"/>
          <cell r="F42611"/>
        </row>
        <row r="42612">
          <cell r="B42612"/>
          <cell r="F42612"/>
        </row>
        <row r="42613">
          <cell r="B42613"/>
          <cell r="F42613"/>
        </row>
        <row r="42614">
          <cell r="B42614"/>
          <cell r="F42614"/>
        </row>
        <row r="42615">
          <cell r="B42615"/>
          <cell r="F42615"/>
        </row>
        <row r="42616">
          <cell r="B42616"/>
          <cell r="F42616"/>
        </row>
        <row r="42617">
          <cell r="B42617"/>
          <cell r="F42617"/>
        </row>
        <row r="42618">
          <cell r="B42618"/>
          <cell r="F42618"/>
        </row>
        <row r="42619">
          <cell r="B42619"/>
          <cell r="F42619"/>
        </row>
        <row r="42620">
          <cell r="B42620"/>
          <cell r="F42620"/>
        </row>
        <row r="42621">
          <cell r="B42621"/>
          <cell r="F42621"/>
        </row>
        <row r="42622">
          <cell r="B42622"/>
          <cell r="F42622"/>
        </row>
        <row r="42623">
          <cell r="B42623"/>
          <cell r="F42623"/>
        </row>
        <row r="42624">
          <cell r="B42624"/>
          <cell r="F42624"/>
        </row>
        <row r="42625">
          <cell r="B42625"/>
          <cell r="F42625"/>
        </row>
        <row r="42626">
          <cell r="B42626"/>
          <cell r="F42626"/>
        </row>
        <row r="42627">
          <cell r="B42627"/>
          <cell r="F42627"/>
        </row>
        <row r="42628">
          <cell r="B42628"/>
          <cell r="F42628"/>
        </row>
        <row r="42629">
          <cell r="B42629"/>
          <cell r="F42629"/>
        </row>
        <row r="42630">
          <cell r="B42630"/>
          <cell r="F42630"/>
        </row>
        <row r="42631">
          <cell r="B42631"/>
          <cell r="F42631"/>
        </row>
        <row r="42632">
          <cell r="B42632"/>
          <cell r="F42632"/>
        </row>
        <row r="42633">
          <cell r="B42633"/>
          <cell r="F42633"/>
        </row>
        <row r="42634">
          <cell r="B42634"/>
          <cell r="F42634"/>
        </row>
        <row r="42635">
          <cell r="B42635"/>
          <cell r="F42635"/>
        </row>
        <row r="42636">
          <cell r="B42636"/>
          <cell r="F42636"/>
        </row>
        <row r="42637">
          <cell r="B42637"/>
          <cell r="F42637"/>
        </row>
        <row r="42638">
          <cell r="B42638"/>
          <cell r="F42638"/>
        </row>
        <row r="42639">
          <cell r="B42639"/>
          <cell r="F42639"/>
        </row>
        <row r="42640">
          <cell r="B42640"/>
          <cell r="F42640"/>
        </row>
        <row r="42641">
          <cell r="B42641"/>
          <cell r="F42641"/>
        </row>
        <row r="42642">
          <cell r="B42642"/>
          <cell r="F42642"/>
        </row>
        <row r="42643">
          <cell r="B42643"/>
          <cell r="F42643"/>
        </row>
        <row r="42644">
          <cell r="B42644"/>
          <cell r="F42644"/>
        </row>
        <row r="42645">
          <cell r="B42645"/>
          <cell r="F42645"/>
        </row>
        <row r="42646">
          <cell r="B42646"/>
          <cell r="F42646"/>
        </row>
        <row r="42647">
          <cell r="B42647"/>
          <cell r="F42647"/>
        </row>
        <row r="42648">
          <cell r="B42648"/>
          <cell r="F42648"/>
        </row>
        <row r="42649">
          <cell r="B42649"/>
          <cell r="F42649"/>
        </row>
        <row r="42650">
          <cell r="B42650"/>
          <cell r="F42650"/>
        </row>
        <row r="42651">
          <cell r="B42651"/>
          <cell r="F42651"/>
        </row>
        <row r="42652">
          <cell r="B42652"/>
          <cell r="F42652"/>
        </row>
        <row r="42653">
          <cell r="B42653"/>
          <cell r="F42653"/>
        </row>
        <row r="42654">
          <cell r="B42654"/>
          <cell r="F42654"/>
        </row>
        <row r="42655">
          <cell r="B42655"/>
          <cell r="F42655"/>
        </row>
        <row r="42656">
          <cell r="B42656"/>
          <cell r="F42656"/>
        </row>
        <row r="42657">
          <cell r="B42657"/>
          <cell r="F42657"/>
        </row>
        <row r="42658">
          <cell r="B42658"/>
          <cell r="F42658"/>
        </row>
        <row r="42659">
          <cell r="B42659"/>
          <cell r="F42659"/>
        </row>
        <row r="42660">
          <cell r="B42660"/>
          <cell r="F42660"/>
        </row>
        <row r="42661">
          <cell r="B42661"/>
          <cell r="F42661"/>
        </row>
        <row r="42662">
          <cell r="B42662"/>
          <cell r="F42662"/>
        </row>
        <row r="42663">
          <cell r="B42663"/>
          <cell r="F42663"/>
        </row>
        <row r="42664">
          <cell r="B42664"/>
          <cell r="F42664"/>
        </row>
        <row r="42665">
          <cell r="B42665"/>
          <cell r="F42665"/>
        </row>
        <row r="42666">
          <cell r="B42666"/>
          <cell r="F42666"/>
        </row>
        <row r="42667">
          <cell r="B42667"/>
          <cell r="F42667"/>
        </row>
        <row r="42668">
          <cell r="B42668"/>
          <cell r="F42668"/>
        </row>
        <row r="42669">
          <cell r="B42669"/>
          <cell r="F42669"/>
        </row>
        <row r="42670">
          <cell r="B42670"/>
          <cell r="F42670"/>
        </row>
        <row r="42671">
          <cell r="B42671"/>
          <cell r="F42671"/>
        </row>
        <row r="42672">
          <cell r="B42672"/>
          <cell r="F42672"/>
        </row>
        <row r="42673">
          <cell r="B42673"/>
          <cell r="F42673"/>
        </row>
        <row r="42674">
          <cell r="B42674"/>
          <cell r="F42674"/>
        </row>
        <row r="42675">
          <cell r="B42675"/>
          <cell r="F42675"/>
        </row>
        <row r="42676">
          <cell r="B42676"/>
          <cell r="F42676"/>
        </row>
        <row r="42677">
          <cell r="B42677"/>
          <cell r="F42677"/>
        </row>
        <row r="42678">
          <cell r="B42678"/>
          <cell r="F42678"/>
        </row>
        <row r="42679">
          <cell r="B42679"/>
          <cell r="F42679"/>
        </row>
        <row r="42680">
          <cell r="B42680"/>
          <cell r="F42680"/>
        </row>
        <row r="42681">
          <cell r="B42681"/>
          <cell r="F42681"/>
        </row>
        <row r="42682">
          <cell r="B42682"/>
          <cell r="F42682"/>
        </row>
        <row r="42683">
          <cell r="B42683"/>
          <cell r="F42683"/>
        </row>
        <row r="42684">
          <cell r="B42684"/>
          <cell r="F42684"/>
        </row>
        <row r="42685">
          <cell r="B42685"/>
          <cell r="F42685"/>
        </row>
        <row r="42686">
          <cell r="B42686"/>
          <cell r="F42686"/>
        </row>
        <row r="42687">
          <cell r="B42687"/>
          <cell r="F42687"/>
        </row>
        <row r="42688">
          <cell r="B42688"/>
          <cell r="F42688"/>
        </row>
        <row r="42689">
          <cell r="B42689"/>
          <cell r="F42689"/>
        </row>
        <row r="42690">
          <cell r="B42690"/>
          <cell r="F42690"/>
        </row>
        <row r="42691">
          <cell r="B42691"/>
          <cell r="F42691"/>
        </row>
        <row r="42692">
          <cell r="B42692"/>
          <cell r="F42692"/>
        </row>
        <row r="42693">
          <cell r="B42693"/>
          <cell r="F42693"/>
        </row>
        <row r="42694">
          <cell r="B42694"/>
          <cell r="F42694"/>
        </row>
        <row r="42695">
          <cell r="B42695"/>
          <cell r="F42695"/>
        </row>
        <row r="42696">
          <cell r="B42696"/>
          <cell r="F42696"/>
        </row>
        <row r="42697">
          <cell r="B42697"/>
          <cell r="F42697"/>
        </row>
        <row r="42698">
          <cell r="B42698"/>
          <cell r="F42698"/>
        </row>
        <row r="42699">
          <cell r="B42699"/>
          <cell r="F42699"/>
        </row>
        <row r="42700">
          <cell r="B42700"/>
          <cell r="F42700"/>
        </row>
        <row r="42701">
          <cell r="B42701"/>
          <cell r="F42701"/>
        </row>
        <row r="42702">
          <cell r="B42702"/>
          <cell r="F42702"/>
        </row>
        <row r="42703">
          <cell r="B42703"/>
          <cell r="F42703"/>
        </row>
        <row r="42704">
          <cell r="B42704"/>
          <cell r="F42704"/>
        </row>
        <row r="42705">
          <cell r="B42705"/>
          <cell r="F42705"/>
        </row>
        <row r="42706">
          <cell r="B42706"/>
          <cell r="F42706"/>
        </row>
        <row r="42707">
          <cell r="B42707"/>
          <cell r="F42707"/>
        </row>
        <row r="42708">
          <cell r="B42708"/>
          <cell r="F42708"/>
        </row>
        <row r="42709">
          <cell r="B42709"/>
          <cell r="F42709"/>
        </row>
        <row r="42710">
          <cell r="B42710"/>
          <cell r="F42710"/>
        </row>
        <row r="42711">
          <cell r="B42711"/>
          <cell r="F42711"/>
        </row>
        <row r="42712">
          <cell r="B42712"/>
          <cell r="F42712"/>
        </row>
        <row r="42713">
          <cell r="B42713"/>
          <cell r="F42713"/>
        </row>
        <row r="42714">
          <cell r="B42714"/>
          <cell r="F42714"/>
        </row>
        <row r="42715">
          <cell r="B42715"/>
          <cell r="F42715"/>
        </row>
        <row r="42716">
          <cell r="B42716"/>
          <cell r="F42716"/>
        </row>
        <row r="42717">
          <cell r="B42717"/>
          <cell r="F42717"/>
        </row>
        <row r="42718">
          <cell r="B42718"/>
          <cell r="F42718"/>
        </row>
        <row r="42719">
          <cell r="B42719"/>
          <cell r="F42719"/>
        </row>
        <row r="42720">
          <cell r="B42720"/>
          <cell r="F42720"/>
        </row>
        <row r="42721">
          <cell r="B42721"/>
          <cell r="F42721"/>
        </row>
        <row r="42722">
          <cell r="B42722"/>
          <cell r="F42722"/>
        </row>
        <row r="42723">
          <cell r="B42723"/>
          <cell r="F42723"/>
        </row>
        <row r="42724">
          <cell r="B42724"/>
          <cell r="F42724"/>
        </row>
        <row r="42725">
          <cell r="B42725"/>
          <cell r="F42725"/>
        </row>
        <row r="42726">
          <cell r="B42726"/>
          <cell r="F42726"/>
        </row>
        <row r="42727">
          <cell r="B42727"/>
          <cell r="F42727"/>
        </row>
        <row r="42728">
          <cell r="B42728"/>
          <cell r="F42728"/>
        </row>
        <row r="42729">
          <cell r="B42729"/>
          <cell r="F42729"/>
        </row>
        <row r="42730">
          <cell r="B42730"/>
          <cell r="F42730"/>
        </row>
        <row r="42731">
          <cell r="B42731"/>
          <cell r="F42731"/>
        </row>
        <row r="42732">
          <cell r="B42732"/>
          <cell r="F42732"/>
        </row>
        <row r="42733">
          <cell r="B42733"/>
          <cell r="F42733"/>
        </row>
        <row r="42734">
          <cell r="B42734"/>
          <cell r="F42734"/>
        </row>
        <row r="42735">
          <cell r="B42735"/>
          <cell r="F42735"/>
        </row>
        <row r="42736">
          <cell r="B42736"/>
          <cell r="F42736"/>
        </row>
        <row r="42737">
          <cell r="B42737"/>
          <cell r="F42737"/>
        </row>
        <row r="42738">
          <cell r="B42738"/>
          <cell r="F42738"/>
        </row>
        <row r="42739">
          <cell r="B42739"/>
          <cell r="F42739"/>
        </row>
        <row r="42740">
          <cell r="B42740"/>
          <cell r="F42740"/>
        </row>
        <row r="42741">
          <cell r="B42741"/>
          <cell r="F42741"/>
        </row>
        <row r="42742">
          <cell r="B42742"/>
          <cell r="F42742"/>
        </row>
        <row r="42743">
          <cell r="B42743"/>
          <cell r="F42743"/>
        </row>
        <row r="42744">
          <cell r="B42744"/>
          <cell r="F42744"/>
        </row>
        <row r="42745">
          <cell r="B42745"/>
          <cell r="F42745"/>
        </row>
        <row r="42746">
          <cell r="B42746"/>
          <cell r="F42746"/>
        </row>
        <row r="42747">
          <cell r="B42747"/>
          <cell r="F42747"/>
        </row>
        <row r="42748">
          <cell r="B42748"/>
          <cell r="F42748"/>
        </row>
        <row r="42749">
          <cell r="B42749"/>
          <cell r="F42749"/>
        </row>
        <row r="42750">
          <cell r="B42750"/>
          <cell r="F42750"/>
        </row>
        <row r="42751">
          <cell r="B42751"/>
          <cell r="F42751"/>
        </row>
        <row r="42752">
          <cell r="B42752"/>
          <cell r="F42752"/>
        </row>
        <row r="42753">
          <cell r="B42753"/>
          <cell r="F42753"/>
        </row>
        <row r="42754">
          <cell r="B42754"/>
          <cell r="F42754"/>
        </row>
        <row r="42755">
          <cell r="B42755"/>
          <cell r="F42755"/>
        </row>
        <row r="42756">
          <cell r="B42756"/>
          <cell r="F42756"/>
        </row>
        <row r="42757">
          <cell r="B42757"/>
          <cell r="F42757"/>
        </row>
        <row r="42758">
          <cell r="B42758"/>
          <cell r="F42758"/>
        </row>
        <row r="42759">
          <cell r="B42759"/>
          <cell r="F42759"/>
        </row>
        <row r="42760">
          <cell r="B42760"/>
          <cell r="F42760"/>
        </row>
        <row r="42761">
          <cell r="B42761"/>
          <cell r="F42761"/>
        </row>
        <row r="42762">
          <cell r="B42762"/>
          <cell r="F42762"/>
        </row>
        <row r="42763">
          <cell r="B42763"/>
          <cell r="F42763"/>
        </row>
        <row r="42764">
          <cell r="B42764"/>
          <cell r="F42764"/>
        </row>
        <row r="42765">
          <cell r="B42765"/>
          <cell r="F42765"/>
        </row>
        <row r="42766">
          <cell r="B42766"/>
          <cell r="F42766"/>
        </row>
        <row r="42767">
          <cell r="B42767"/>
          <cell r="F42767"/>
        </row>
        <row r="42768">
          <cell r="B42768"/>
          <cell r="F42768"/>
        </row>
        <row r="42769">
          <cell r="B42769"/>
          <cell r="F42769"/>
        </row>
        <row r="42770">
          <cell r="B42770"/>
          <cell r="F42770"/>
        </row>
        <row r="42771">
          <cell r="B42771"/>
          <cell r="F42771"/>
        </row>
        <row r="42772">
          <cell r="B42772"/>
          <cell r="F42772"/>
        </row>
        <row r="42773">
          <cell r="B42773"/>
          <cell r="F42773"/>
        </row>
        <row r="42774">
          <cell r="B42774"/>
          <cell r="F42774"/>
        </row>
        <row r="42775">
          <cell r="B42775"/>
          <cell r="F42775"/>
        </row>
        <row r="42776">
          <cell r="B42776"/>
          <cell r="F42776"/>
        </row>
        <row r="42777">
          <cell r="B42777"/>
          <cell r="F42777"/>
        </row>
        <row r="42778">
          <cell r="B42778"/>
          <cell r="F42778"/>
        </row>
        <row r="42779">
          <cell r="B42779"/>
          <cell r="F42779"/>
        </row>
        <row r="42780">
          <cell r="B42780"/>
          <cell r="F42780"/>
        </row>
        <row r="42781">
          <cell r="B42781"/>
          <cell r="F42781"/>
        </row>
        <row r="42782">
          <cell r="B42782"/>
          <cell r="F42782"/>
        </row>
        <row r="42783">
          <cell r="B42783"/>
          <cell r="F42783"/>
        </row>
        <row r="42784">
          <cell r="B42784"/>
          <cell r="F42784"/>
        </row>
        <row r="42785">
          <cell r="B42785"/>
          <cell r="F42785"/>
        </row>
        <row r="42786">
          <cell r="B42786"/>
          <cell r="F42786"/>
        </row>
        <row r="42787">
          <cell r="B42787"/>
          <cell r="F42787"/>
        </row>
        <row r="42788">
          <cell r="B42788"/>
          <cell r="F42788"/>
        </row>
        <row r="42789">
          <cell r="B42789"/>
          <cell r="F42789"/>
        </row>
        <row r="42790">
          <cell r="B42790"/>
          <cell r="F42790"/>
        </row>
        <row r="42791">
          <cell r="B42791"/>
          <cell r="F42791"/>
        </row>
        <row r="42792">
          <cell r="B42792"/>
          <cell r="F42792"/>
        </row>
        <row r="42793">
          <cell r="B42793"/>
          <cell r="F42793"/>
        </row>
        <row r="42794">
          <cell r="B42794"/>
          <cell r="F42794"/>
        </row>
        <row r="42795">
          <cell r="B42795"/>
          <cell r="F42795"/>
        </row>
        <row r="42796">
          <cell r="B42796"/>
          <cell r="F42796"/>
        </row>
        <row r="42797">
          <cell r="B42797"/>
          <cell r="F42797"/>
        </row>
        <row r="42798">
          <cell r="B42798"/>
          <cell r="F42798"/>
        </row>
        <row r="42799">
          <cell r="B42799"/>
          <cell r="F42799"/>
        </row>
        <row r="42800">
          <cell r="B42800"/>
          <cell r="F42800"/>
        </row>
        <row r="42801">
          <cell r="B42801"/>
          <cell r="F42801"/>
        </row>
        <row r="42802">
          <cell r="B42802"/>
          <cell r="F42802"/>
        </row>
        <row r="42803">
          <cell r="B42803"/>
          <cell r="F42803"/>
        </row>
        <row r="42804">
          <cell r="B42804"/>
          <cell r="F42804"/>
        </row>
        <row r="42805">
          <cell r="B42805"/>
          <cell r="F42805"/>
        </row>
        <row r="42806">
          <cell r="B42806"/>
          <cell r="F42806"/>
        </row>
        <row r="42807">
          <cell r="B42807"/>
          <cell r="F42807"/>
        </row>
        <row r="42808">
          <cell r="B42808"/>
          <cell r="F42808"/>
        </row>
        <row r="42809">
          <cell r="B42809"/>
          <cell r="F42809"/>
        </row>
        <row r="42810">
          <cell r="B42810"/>
          <cell r="F42810"/>
        </row>
        <row r="42811">
          <cell r="B42811"/>
          <cell r="F42811"/>
        </row>
        <row r="42812">
          <cell r="B42812"/>
          <cell r="F42812"/>
        </row>
        <row r="42813">
          <cell r="B42813"/>
          <cell r="F42813"/>
        </row>
        <row r="42814">
          <cell r="B42814"/>
          <cell r="F42814"/>
        </row>
        <row r="42815">
          <cell r="B42815"/>
          <cell r="F42815"/>
        </row>
        <row r="42816">
          <cell r="B42816"/>
          <cell r="F42816"/>
        </row>
        <row r="42817">
          <cell r="B42817"/>
          <cell r="F42817"/>
        </row>
        <row r="42818">
          <cell r="B42818"/>
          <cell r="F42818"/>
        </row>
        <row r="42819">
          <cell r="B42819"/>
          <cell r="F42819"/>
        </row>
        <row r="42820">
          <cell r="B42820"/>
          <cell r="F42820"/>
        </row>
        <row r="42821">
          <cell r="B42821"/>
          <cell r="F42821"/>
        </row>
        <row r="42822">
          <cell r="B42822"/>
          <cell r="F42822"/>
        </row>
        <row r="42823">
          <cell r="B42823"/>
          <cell r="F42823"/>
        </row>
        <row r="42824">
          <cell r="B42824"/>
          <cell r="F42824"/>
        </row>
        <row r="42825">
          <cell r="B42825"/>
          <cell r="F42825"/>
        </row>
        <row r="42826">
          <cell r="B42826"/>
          <cell r="F42826"/>
        </row>
        <row r="42827">
          <cell r="B42827"/>
          <cell r="F42827"/>
        </row>
        <row r="42828">
          <cell r="B42828"/>
          <cell r="F42828"/>
        </row>
        <row r="42829">
          <cell r="B42829"/>
          <cell r="F42829"/>
        </row>
        <row r="42830">
          <cell r="B42830"/>
          <cell r="F42830"/>
        </row>
        <row r="42831">
          <cell r="B42831"/>
          <cell r="F42831"/>
        </row>
        <row r="42832">
          <cell r="B42832"/>
          <cell r="F42832"/>
        </row>
        <row r="42833">
          <cell r="B42833"/>
          <cell r="F42833"/>
        </row>
        <row r="42834">
          <cell r="B42834"/>
          <cell r="F42834"/>
        </row>
        <row r="42835">
          <cell r="B42835"/>
          <cell r="F42835"/>
        </row>
        <row r="42836">
          <cell r="B42836"/>
          <cell r="F42836"/>
        </row>
        <row r="42837">
          <cell r="B42837"/>
          <cell r="F42837"/>
        </row>
        <row r="42838">
          <cell r="B42838"/>
          <cell r="F42838"/>
        </row>
        <row r="42839">
          <cell r="B42839"/>
          <cell r="F42839"/>
        </row>
        <row r="42840">
          <cell r="B42840"/>
          <cell r="F42840"/>
        </row>
        <row r="42841">
          <cell r="B42841"/>
          <cell r="F42841"/>
        </row>
        <row r="42842">
          <cell r="B42842"/>
          <cell r="F42842"/>
        </row>
        <row r="42843">
          <cell r="B42843"/>
          <cell r="F42843"/>
        </row>
        <row r="42844">
          <cell r="B42844"/>
          <cell r="F42844"/>
        </row>
        <row r="42845">
          <cell r="B42845"/>
          <cell r="F42845"/>
        </row>
        <row r="42846">
          <cell r="B42846"/>
          <cell r="F42846"/>
        </row>
        <row r="42847">
          <cell r="B42847"/>
          <cell r="F42847"/>
        </row>
        <row r="42848">
          <cell r="B42848"/>
          <cell r="F42848"/>
        </row>
        <row r="42849">
          <cell r="B42849"/>
          <cell r="F42849"/>
        </row>
        <row r="42850">
          <cell r="B42850"/>
          <cell r="F42850"/>
        </row>
        <row r="42851">
          <cell r="B42851"/>
          <cell r="F42851"/>
        </row>
        <row r="42852">
          <cell r="B42852"/>
          <cell r="F42852"/>
        </row>
        <row r="42853">
          <cell r="B42853"/>
          <cell r="F42853"/>
        </row>
        <row r="42854">
          <cell r="B42854"/>
          <cell r="F42854"/>
        </row>
        <row r="42855">
          <cell r="B42855"/>
          <cell r="F42855"/>
        </row>
        <row r="42856">
          <cell r="B42856"/>
          <cell r="F42856"/>
        </row>
        <row r="42857">
          <cell r="B42857"/>
          <cell r="F42857"/>
        </row>
        <row r="42858">
          <cell r="B42858"/>
          <cell r="F42858"/>
        </row>
        <row r="42859">
          <cell r="B42859"/>
          <cell r="F42859"/>
        </row>
        <row r="42860">
          <cell r="B42860"/>
          <cell r="F42860"/>
        </row>
        <row r="42861">
          <cell r="B42861"/>
          <cell r="F42861"/>
        </row>
        <row r="42862">
          <cell r="B42862"/>
          <cell r="F42862"/>
        </row>
        <row r="42863">
          <cell r="B42863"/>
          <cell r="F42863"/>
        </row>
        <row r="42864">
          <cell r="B42864"/>
          <cell r="F42864"/>
        </row>
        <row r="42865">
          <cell r="B42865"/>
          <cell r="F42865"/>
        </row>
        <row r="42866">
          <cell r="B42866"/>
          <cell r="F42866"/>
        </row>
        <row r="42867">
          <cell r="B42867"/>
          <cell r="F42867"/>
        </row>
        <row r="42868">
          <cell r="B42868"/>
          <cell r="F42868"/>
        </row>
        <row r="42869">
          <cell r="B42869"/>
          <cell r="F42869"/>
        </row>
        <row r="42870">
          <cell r="B42870"/>
          <cell r="F42870"/>
        </row>
        <row r="42871">
          <cell r="B42871"/>
          <cell r="F42871"/>
        </row>
        <row r="42872">
          <cell r="B42872"/>
          <cell r="F42872"/>
        </row>
        <row r="42873">
          <cell r="B42873"/>
          <cell r="F42873"/>
        </row>
        <row r="42874">
          <cell r="B42874"/>
          <cell r="F42874"/>
        </row>
        <row r="42875">
          <cell r="B42875"/>
          <cell r="F42875"/>
        </row>
        <row r="42876">
          <cell r="B42876"/>
          <cell r="F42876"/>
        </row>
        <row r="42877">
          <cell r="B42877"/>
          <cell r="F42877"/>
        </row>
        <row r="42878">
          <cell r="B42878"/>
          <cell r="F42878"/>
        </row>
        <row r="42879">
          <cell r="B42879"/>
          <cell r="F42879"/>
        </row>
        <row r="42880">
          <cell r="B42880"/>
          <cell r="F42880"/>
        </row>
        <row r="42881">
          <cell r="B42881"/>
          <cell r="F42881"/>
        </row>
        <row r="42882">
          <cell r="B42882"/>
          <cell r="F42882"/>
        </row>
        <row r="42883">
          <cell r="B42883"/>
          <cell r="F42883"/>
        </row>
        <row r="42884">
          <cell r="B42884"/>
          <cell r="F42884"/>
        </row>
        <row r="42885">
          <cell r="B42885"/>
          <cell r="F42885"/>
        </row>
        <row r="42886">
          <cell r="B42886"/>
          <cell r="F42886"/>
        </row>
        <row r="42887">
          <cell r="B42887"/>
          <cell r="F42887"/>
        </row>
        <row r="42888">
          <cell r="B42888"/>
          <cell r="F42888"/>
        </row>
        <row r="42889">
          <cell r="B42889"/>
          <cell r="F42889"/>
        </row>
        <row r="42890">
          <cell r="B42890"/>
          <cell r="F42890"/>
        </row>
        <row r="42891">
          <cell r="B42891"/>
          <cell r="F42891"/>
        </row>
        <row r="42892">
          <cell r="B42892"/>
          <cell r="F42892"/>
        </row>
        <row r="42893">
          <cell r="B42893"/>
          <cell r="F42893"/>
        </row>
        <row r="42894">
          <cell r="B42894"/>
          <cell r="F42894"/>
        </row>
        <row r="42895">
          <cell r="B42895"/>
          <cell r="F42895"/>
        </row>
        <row r="42896">
          <cell r="B42896"/>
          <cell r="F42896"/>
        </row>
        <row r="42897">
          <cell r="B42897"/>
          <cell r="F42897"/>
        </row>
        <row r="42898">
          <cell r="B42898"/>
          <cell r="F42898"/>
        </row>
        <row r="42899">
          <cell r="B42899"/>
          <cell r="F42899"/>
        </row>
        <row r="42900">
          <cell r="B42900"/>
          <cell r="F42900"/>
        </row>
        <row r="42901">
          <cell r="B42901"/>
          <cell r="F42901"/>
        </row>
        <row r="42902">
          <cell r="B42902"/>
          <cell r="F42902"/>
        </row>
        <row r="42903">
          <cell r="B42903"/>
          <cell r="F42903"/>
        </row>
        <row r="42904">
          <cell r="B42904"/>
          <cell r="F42904"/>
        </row>
        <row r="42905">
          <cell r="B42905"/>
          <cell r="F42905"/>
        </row>
        <row r="42906">
          <cell r="B42906"/>
          <cell r="F42906"/>
        </row>
        <row r="42907">
          <cell r="B42907"/>
          <cell r="F42907"/>
        </row>
        <row r="42908">
          <cell r="B42908"/>
          <cell r="F42908"/>
        </row>
        <row r="42909">
          <cell r="B42909"/>
          <cell r="F42909"/>
        </row>
        <row r="42910">
          <cell r="B42910"/>
          <cell r="F42910"/>
        </row>
        <row r="42911">
          <cell r="B42911"/>
          <cell r="F42911"/>
        </row>
        <row r="42912">
          <cell r="B42912"/>
          <cell r="F42912"/>
        </row>
        <row r="42913">
          <cell r="B42913"/>
          <cell r="F42913"/>
        </row>
        <row r="42914">
          <cell r="B42914"/>
          <cell r="F42914"/>
        </row>
        <row r="42915">
          <cell r="B42915"/>
          <cell r="F42915"/>
        </row>
        <row r="42916">
          <cell r="B42916"/>
          <cell r="F42916"/>
        </row>
        <row r="42917">
          <cell r="B42917"/>
          <cell r="F42917"/>
        </row>
        <row r="42918">
          <cell r="B42918"/>
          <cell r="F42918"/>
        </row>
        <row r="42919">
          <cell r="B42919"/>
          <cell r="F42919"/>
        </row>
        <row r="42920">
          <cell r="B42920"/>
          <cell r="F42920"/>
        </row>
        <row r="42921">
          <cell r="B42921"/>
          <cell r="F42921"/>
        </row>
        <row r="42922">
          <cell r="B42922"/>
          <cell r="F42922"/>
        </row>
        <row r="42923">
          <cell r="B42923"/>
          <cell r="F42923"/>
        </row>
        <row r="42924">
          <cell r="B42924"/>
          <cell r="F42924"/>
        </row>
        <row r="42925">
          <cell r="B42925"/>
          <cell r="F42925"/>
        </row>
        <row r="42926">
          <cell r="B42926"/>
          <cell r="F42926"/>
        </row>
        <row r="42927">
          <cell r="B42927"/>
          <cell r="F42927"/>
        </row>
        <row r="42928">
          <cell r="B42928"/>
          <cell r="F42928"/>
        </row>
        <row r="42929">
          <cell r="B42929"/>
          <cell r="F42929"/>
        </row>
        <row r="42930">
          <cell r="B42930"/>
          <cell r="F42930"/>
        </row>
        <row r="42931">
          <cell r="B42931"/>
          <cell r="F42931"/>
        </row>
        <row r="42932">
          <cell r="B42932"/>
          <cell r="F42932"/>
        </row>
        <row r="42933">
          <cell r="B42933"/>
          <cell r="F42933"/>
        </row>
        <row r="42934">
          <cell r="B42934"/>
          <cell r="F42934"/>
        </row>
        <row r="42935">
          <cell r="B42935"/>
          <cell r="F42935"/>
        </row>
        <row r="42936">
          <cell r="B42936"/>
          <cell r="F42936"/>
        </row>
        <row r="42937">
          <cell r="B42937"/>
          <cell r="F42937"/>
        </row>
        <row r="42938">
          <cell r="B42938"/>
          <cell r="F42938"/>
        </row>
        <row r="42939">
          <cell r="B42939"/>
          <cell r="F42939"/>
        </row>
        <row r="42940">
          <cell r="B42940"/>
          <cell r="F42940"/>
        </row>
        <row r="42941">
          <cell r="B42941"/>
          <cell r="F42941"/>
        </row>
        <row r="42942">
          <cell r="B42942"/>
          <cell r="F42942"/>
        </row>
        <row r="42943">
          <cell r="B42943"/>
          <cell r="F42943"/>
        </row>
        <row r="42944">
          <cell r="B42944"/>
          <cell r="F42944"/>
        </row>
        <row r="42945">
          <cell r="B42945"/>
          <cell r="F42945"/>
        </row>
        <row r="42946">
          <cell r="B42946"/>
          <cell r="F42946"/>
        </row>
        <row r="42947">
          <cell r="B42947"/>
          <cell r="F42947"/>
        </row>
        <row r="42948">
          <cell r="B42948"/>
          <cell r="F42948"/>
        </row>
        <row r="42949">
          <cell r="B42949"/>
          <cell r="F42949"/>
        </row>
        <row r="42950">
          <cell r="B42950"/>
          <cell r="F42950"/>
        </row>
        <row r="42951">
          <cell r="B42951"/>
          <cell r="F42951"/>
        </row>
        <row r="42952">
          <cell r="B42952"/>
          <cell r="F42952"/>
        </row>
        <row r="42953">
          <cell r="B42953"/>
          <cell r="F42953"/>
        </row>
        <row r="42954">
          <cell r="B42954"/>
          <cell r="F42954"/>
        </row>
        <row r="42955">
          <cell r="B42955"/>
          <cell r="F42955"/>
        </row>
        <row r="42956">
          <cell r="B42956"/>
          <cell r="F42956"/>
        </row>
        <row r="42957">
          <cell r="B42957"/>
          <cell r="F42957"/>
        </row>
        <row r="42958">
          <cell r="B42958"/>
          <cell r="F42958"/>
        </row>
        <row r="42959">
          <cell r="B42959"/>
          <cell r="F42959"/>
        </row>
        <row r="42960">
          <cell r="B42960"/>
          <cell r="F42960"/>
        </row>
        <row r="42961">
          <cell r="B42961"/>
          <cell r="F42961"/>
        </row>
        <row r="42962">
          <cell r="B42962"/>
          <cell r="F42962"/>
        </row>
        <row r="42963">
          <cell r="B42963"/>
          <cell r="F42963"/>
        </row>
        <row r="42964">
          <cell r="B42964"/>
          <cell r="F42964"/>
        </row>
        <row r="42965">
          <cell r="B42965"/>
          <cell r="F42965"/>
        </row>
        <row r="42966">
          <cell r="B42966"/>
          <cell r="F42966"/>
        </row>
        <row r="42967">
          <cell r="B42967"/>
          <cell r="F42967"/>
        </row>
        <row r="42968">
          <cell r="B42968"/>
          <cell r="F42968"/>
        </row>
        <row r="42969">
          <cell r="B42969"/>
          <cell r="F42969"/>
        </row>
        <row r="42970">
          <cell r="B42970"/>
          <cell r="F42970"/>
        </row>
        <row r="42971">
          <cell r="B42971"/>
          <cell r="F42971"/>
        </row>
        <row r="42972">
          <cell r="B42972"/>
          <cell r="F42972"/>
        </row>
        <row r="42973">
          <cell r="B42973"/>
          <cell r="F42973"/>
        </row>
        <row r="42974">
          <cell r="B42974"/>
          <cell r="F42974"/>
        </row>
        <row r="42975">
          <cell r="B42975"/>
          <cell r="F42975"/>
        </row>
        <row r="42976">
          <cell r="B42976"/>
          <cell r="F42976"/>
        </row>
        <row r="42977">
          <cell r="B42977"/>
          <cell r="F42977"/>
        </row>
        <row r="42978">
          <cell r="B42978"/>
          <cell r="F42978"/>
        </row>
        <row r="42979">
          <cell r="B42979"/>
          <cell r="F42979"/>
        </row>
        <row r="42980">
          <cell r="B42980"/>
          <cell r="F42980"/>
        </row>
        <row r="42981">
          <cell r="B42981"/>
          <cell r="F42981"/>
        </row>
        <row r="42982">
          <cell r="B42982"/>
          <cell r="F42982"/>
        </row>
        <row r="42983">
          <cell r="B42983"/>
          <cell r="F42983"/>
        </row>
        <row r="42984">
          <cell r="B42984"/>
          <cell r="F42984"/>
        </row>
        <row r="42985">
          <cell r="B42985"/>
          <cell r="F42985"/>
        </row>
        <row r="42986">
          <cell r="B42986"/>
          <cell r="F42986"/>
        </row>
        <row r="42987">
          <cell r="B42987"/>
          <cell r="F42987"/>
        </row>
        <row r="42988">
          <cell r="B42988"/>
          <cell r="F42988"/>
        </row>
        <row r="42989">
          <cell r="B42989"/>
          <cell r="F42989"/>
        </row>
        <row r="42990">
          <cell r="B42990"/>
          <cell r="F42990"/>
        </row>
        <row r="42991">
          <cell r="B42991"/>
          <cell r="F42991"/>
        </row>
        <row r="42992">
          <cell r="B42992"/>
          <cell r="F42992"/>
        </row>
        <row r="42993">
          <cell r="B42993"/>
          <cell r="F42993"/>
        </row>
        <row r="42994">
          <cell r="B42994"/>
          <cell r="F42994"/>
        </row>
        <row r="42995">
          <cell r="B42995"/>
          <cell r="F42995"/>
        </row>
        <row r="42996">
          <cell r="B42996"/>
          <cell r="F42996"/>
        </row>
        <row r="42997">
          <cell r="B42997"/>
          <cell r="F42997"/>
        </row>
        <row r="42998">
          <cell r="B42998"/>
          <cell r="F42998"/>
        </row>
        <row r="42999">
          <cell r="B42999"/>
          <cell r="F42999"/>
        </row>
        <row r="43000">
          <cell r="B43000"/>
          <cell r="F43000"/>
        </row>
        <row r="43001">
          <cell r="B43001"/>
          <cell r="F43001"/>
        </row>
        <row r="43002">
          <cell r="B43002"/>
          <cell r="F43002"/>
        </row>
        <row r="43003">
          <cell r="B43003"/>
          <cell r="F43003"/>
        </row>
        <row r="43004">
          <cell r="B43004"/>
          <cell r="F43004"/>
        </row>
        <row r="43005">
          <cell r="B43005"/>
          <cell r="F43005"/>
        </row>
        <row r="43006">
          <cell r="B43006"/>
          <cell r="F43006"/>
        </row>
        <row r="43007">
          <cell r="B43007"/>
          <cell r="F43007"/>
        </row>
        <row r="43008">
          <cell r="B43008"/>
          <cell r="F43008"/>
        </row>
        <row r="43009">
          <cell r="B43009"/>
          <cell r="F43009"/>
        </row>
        <row r="43010">
          <cell r="B43010"/>
          <cell r="F43010"/>
        </row>
        <row r="43011">
          <cell r="B43011"/>
          <cell r="F43011"/>
        </row>
        <row r="43012">
          <cell r="B43012"/>
          <cell r="F43012"/>
        </row>
        <row r="43013">
          <cell r="B43013"/>
          <cell r="F43013"/>
        </row>
        <row r="43014">
          <cell r="B43014"/>
          <cell r="F43014"/>
        </row>
        <row r="43015">
          <cell r="B43015"/>
          <cell r="F43015"/>
        </row>
        <row r="43016">
          <cell r="B43016"/>
          <cell r="F43016"/>
        </row>
        <row r="43017">
          <cell r="B43017"/>
          <cell r="F43017"/>
        </row>
        <row r="43018">
          <cell r="B43018"/>
          <cell r="F43018"/>
        </row>
        <row r="43019">
          <cell r="B43019"/>
          <cell r="F43019"/>
        </row>
        <row r="43020">
          <cell r="B43020"/>
          <cell r="F43020"/>
        </row>
        <row r="43021">
          <cell r="B43021"/>
          <cell r="F43021"/>
        </row>
        <row r="43022">
          <cell r="B43022"/>
          <cell r="F43022"/>
        </row>
        <row r="43023">
          <cell r="B43023"/>
          <cell r="F43023"/>
        </row>
        <row r="43024">
          <cell r="B43024"/>
          <cell r="F43024"/>
        </row>
        <row r="43025">
          <cell r="B43025"/>
          <cell r="F43025"/>
        </row>
        <row r="43026">
          <cell r="B43026"/>
          <cell r="F43026"/>
        </row>
        <row r="43027">
          <cell r="B43027"/>
          <cell r="F43027"/>
        </row>
        <row r="43028">
          <cell r="B43028"/>
          <cell r="F43028"/>
        </row>
        <row r="43029">
          <cell r="B43029"/>
          <cell r="F43029"/>
        </row>
        <row r="43030">
          <cell r="B43030"/>
          <cell r="F43030"/>
        </row>
        <row r="43031">
          <cell r="B43031"/>
          <cell r="F43031"/>
        </row>
        <row r="43032">
          <cell r="B43032"/>
          <cell r="F43032"/>
        </row>
        <row r="43033">
          <cell r="B43033"/>
          <cell r="F43033"/>
        </row>
        <row r="43034">
          <cell r="B43034"/>
          <cell r="F43034"/>
        </row>
        <row r="43035">
          <cell r="B43035"/>
          <cell r="F43035"/>
        </row>
        <row r="43036">
          <cell r="B43036"/>
          <cell r="F43036"/>
        </row>
        <row r="43037">
          <cell r="B43037"/>
          <cell r="F43037"/>
        </row>
        <row r="43038">
          <cell r="B43038"/>
          <cell r="F43038"/>
        </row>
        <row r="43039">
          <cell r="B43039"/>
          <cell r="F43039"/>
        </row>
        <row r="43040">
          <cell r="B43040"/>
          <cell r="F43040"/>
        </row>
        <row r="43041">
          <cell r="B43041"/>
          <cell r="F43041"/>
        </row>
        <row r="43042">
          <cell r="B43042"/>
          <cell r="F43042"/>
        </row>
        <row r="43043">
          <cell r="B43043"/>
          <cell r="F43043"/>
        </row>
        <row r="43044">
          <cell r="B43044"/>
          <cell r="F43044"/>
        </row>
        <row r="43045">
          <cell r="B43045"/>
          <cell r="F43045"/>
        </row>
        <row r="43046">
          <cell r="B43046"/>
          <cell r="F43046"/>
        </row>
        <row r="43047">
          <cell r="B43047"/>
          <cell r="F43047"/>
        </row>
        <row r="43048">
          <cell r="B43048"/>
          <cell r="F43048"/>
        </row>
        <row r="43049">
          <cell r="B43049"/>
          <cell r="F43049"/>
        </row>
        <row r="43050">
          <cell r="B43050"/>
          <cell r="F43050"/>
        </row>
        <row r="43051">
          <cell r="B43051"/>
          <cell r="F43051"/>
        </row>
        <row r="43052">
          <cell r="B43052"/>
          <cell r="F43052"/>
        </row>
        <row r="43053">
          <cell r="B43053"/>
          <cell r="F43053"/>
        </row>
        <row r="43054">
          <cell r="B43054"/>
          <cell r="F43054"/>
        </row>
        <row r="43055">
          <cell r="B43055"/>
          <cell r="F43055"/>
        </row>
        <row r="43056">
          <cell r="B43056"/>
          <cell r="F43056"/>
        </row>
        <row r="43057">
          <cell r="B43057"/>
          <cell r="F43057"/>
        </row>
        <row r="43058">
          <cell r="B43058"/>
          <cell r="F43058"/>
        </row>
        <row r="43059">
          <cell r="B43059"/>
          <cell r="F43059"/>
        </row>
        <row r="43060">
          <cell r="B43060"/>
          <cell r="F43060"/>
        </row>
        <row r="43061">
          <cell r="B43061"/>
          <cell r="F43061"/>
        </row>
        <row r="43062">
          <cell r="B43062"/>
          <cell r="F43062"/>
        </row>
        <row r="43063">
          <cell r="B43063"/>
          <cell r="F43063"/>
        </row>
        <row r="43064">
          <cell r="B43064"/>
          <cell r="F43064"/>
        </row>
        <row r="43065">
          <cell r="B43065"/>
          <cell r="F43065"/>
        </row>
        <row r="43066">
          <cell r="B43066"/>
          <cell r="F43066"/>
        </row>
        <row r="43067">
          <cell r="B43067"/>
          <cell r="F43067"/>
        </row>
        <row r="43068">
          <cell r="B43068"/>
          <cell r="F43068"/>
        </row>
        <row r="43069">
          <cell r="B43069"/>
          <cell r="F43069"/>
        </row>
        <row r="43070">
          <cell r="B43070"/>
          <cell r="F43070"/>
        </row>
        <row r="43071">
          <cell r="B43071"/>
          <cell r="F43071"/>
        </row>
        <row r="43072">
          <cell r="B43072"/>
          <cell r="F43072"/>
        </row>
        <row r="43073">
          <cell r="B43073"/>
          <cell r="F43073"/>
        </row>
        <row r="43074">
          <cell r="B43074"/>
          <cell r="F43074"/>
        </row>
        <row r="43075">
          <cell r="B43075"/>
          <cell r="F43075"/>
        </row>
        <row r="43076">
          <cell r="B43076"/>
          <cell r="F43076"/>
        </row>
        <row r="43077">
          <cell r="B43077"/>
          <cell r="F43077"/>
        </row>
        <row r="43078">
          <cell r="B43078"/>
          <cell r="F43078"/>
        </row>
        <row r="43079">
          <cell r="B43079"/>
          <cell r="F43079"/>
        </row>
        <row r="43080">
          <cell r="B43080"/>
          <cell r="F43080"/>
        </row>
        <row r="43081">
          <cell r="B43081"/>
          <cell r="F43081"/>
        </row>
        <row r="43082">
          <cell r="B43082"/>
          <cell r="F43082"/>
        </row>
        <row r="43083">
          <cell r="B43083"/>
          <cell r="F43083"/>
        </row>
        <row r="43084">
          <cell r="B43084"/>
          <cell r="F43084"/>
        </row>
        <row r="43085">
          <cell r="B43085"/>
          <cell r="F43085"/>
        </row>
        <row r="43086">
          <cell r="B43086"/>
          <cell r="F43086"/>
        </row>
        <row r="43087">
          <cell r="B43087"/>
          <cell r="F43087"/>
        </row>
        <row r="43088">
          <cell r="B43088"/>
          <cell r="F43088"/>
        </row>
        <row r="43089">
          <cell r="B43089"/>
          <cell r="F43089"/>
        </row>
        <row r="43090">
          <cell r="B43090"/>
          <cell r="F43090"/>
        </row>
        <row r="43091">
          <cell r="B43091"/>
          <cell r="F43091"/>
        </row>
        <row r="43092">
          <cell r="B43092"/>
          <cell r="F43092"/>
        </row>
        <row r="43093">
          <cell r="B43093"/>
          <cell r="F43093"/>
        </row>
        <row r="43094">
          <cell r="B43094"/>
          <cell r="F43094"/>
        </row>
        <row r="43095">
          <cell r="B43095"/>
          <cell r="F43095"/>
        </row>
        <row r="43096">
          <cell r="B43096"/>
          <cell r="F43096"/>
        </row>
        <row r="43097">
          <cell r="B43097"/>
          <cell r="F43097"/>
        </row>
        <row r="43098">
          <cell r="B43098"/>
          <cell r="F43098"/>
        </row>
        <row r="43099">
          <cell r="B43099"/>
          <cell r="F43099"/>
        </row>
        <row r="43100">
          <cell r="B43100"/>
          <cell r="F43100"/>
        </row>
        <row r="43101">
          <cell r="B43101"/>
          <cell r="F43101"/>
        </row>
        <row r="43102">
          <cell r="B43102"/>
          <cell r="F43102"/>
        </row>
        <row r="43103">
          <cell r="B43103"/>
          <cell r="F43103"/>
        </row>
        <row r="43104">
          <cell r="B43104"/>
          <cell r="F43104"/>
        </row>
        <row r="43105">
          <cell r="B43105"/>
          <cell r="F43105"/>
        </row>
        <row r="43106">
          <cell r="B43106"/>
          <cell r="F43106"/>
        </row>
        <row r="43107">
          <cell r="B43107"/>
          <cell r="F43107"/>
        </row>
        <row r="43108">
          <cell r="B43108"/>
          <cell r="F43108"/>
        </row>
        <row r="43109">
          <cell r="B43109"/>
          <cell r="F43109"/>
        </row>
        <row r="43110">
          <cell r="B43110"/>
          <cell r="F43110"/>
        </row>
        <row r="43111">
          <cell r="B43111"/>
          <cell r="F43111"/>
        </row>
        <row r="43112">
          <cell r="B43112"/>
          <cell r="F43112"/>
        </row>
        <row r="43113">
          <cell r="B43113"/>
          <cell r="F43113"/>
        </row>
        <row r="43114">
          <cell r="B43114"/>
          <cell r="F43114"/>
        </row>
        <row r="43115">
          <cell r="B43115"/>
          <cell r="F43115"/>
        </row>
        <row r="43116">
          <cell r="B43116"/>
          <cell r="F43116"/>
        </row>
        <row r="43117">
          <cell r="B43117"/>
          <cell r="F43117"/>
        </row>
        <row r="43118">
          <cell r="B43118"/>
          <cell r="F43118"/>
        </row>
        <row r="43119">
          <cell r="B43119"/>
          <cell r="F43119"/>
        </row>
        <row r="43120">
          <cell r="B43120"/>
          <cell r="F43120"/>
        </row>
        <row r="43121">
          <cell r="B43121"/>
          <cell r="F43121"/>
        </row>
        <row r="43122">
          <cell r="B43122"/>
          <cell r="F43122"/>
        </row>
        <row r="43123">
          <cell r="B43123"/>
          <cell r="F43123"/>
        </row>
        <row r="43124">
          <cell r="B43124"/>
          <cell r="F43124"/>
        </row>
        <row r="43125">
          <cell r="B43125"/>
          <cell r="F43125"/>
        </row>
        <row r="43126">
          <cell r="B43126"/>
          <cell r="F43126"/>
        </row>
        <row r="43127">
          <cell r="B43127"/>
          <cell r="F43127"/>
        </row>
        <row r="43128">
          <cell r="B43128"/>
          <cell r="F43128"/>
        </row>
        <row r="43129">
          <cell r="B43129"/>
          <cell r="F43129"/>
        </row>
        <row r="43130">
          <cell r="B43130"/>
          <cell r="F43130"/>
        </row>
        <row r="43131">
          <cell r="B43131"/>
          <cell r="F43131"/>
        </row>
        <row r="43132">
          <cell r="B43132"/>
          <cell r="F43132"/>
        </row>
        <row r="43133">
          <cell r="B43133"/>
          <cell r="F43133"/>
        </row>
        <row r="43134">
          <cell r="B43134"/>
          <cell r="F43134"/>
        </row>
        <row r="43135">
          <cell r="B43135"/>
          <cell r="F43135"/>
        </row>
        <row r="43136">
          <cell r="B43136"/>
          <cell r="F43136"/>
        </row>
        <row r="43137">
          <cell r="B43137"/>
          <cell r="F43137"/>
        </row>
        <row r="43138">
          <cell r="B43138"/>
          <cell r="F43138"/>
        </row>
        <row r="43139">
          <cell r="B43139"/>
          <cell r="F43139"/>
        </row>
        <row r="43140">
          <cell r="B43140"/>
          <cell r="F43140"/>
        </row>
        <row r="43141">
          <cell r="B43141"/>
          <cell r="F43141"/>
        </row>
        <row r="43142">
          <cell r="B43142"/>
          <cell r="F43142"/>
        </row>
        <row r="43143">
          <cell r="B43143"/>
          <cell r="F43143"/>
        </row>
        <row r="43144">
          <cell r="B43144"/>
          <cell r="F43144"/>
        </row>
        <row r="43145">
          <cell r="B43145"/>
          <cell r="F43145"/>
        </row>
        <row r="43146">
          <cell r="B43146"/>
          <cell r="F43146"/>
        </row>
        <row r="43147">
          <cell r="B43147"/>
          <cell r="F43147"/>
        </row>
        <row r="43148">
          <cell r="B43148"/>
          <cell r="F43148"/>
        </row>
        <row r="43149">
          <cell r="B43149"/>
          <cell r="F43149"/>
        </row>
        <row r="43150">
          <cell r="B43150"/>
          <cell r="F43150"/>
        </row>
        <row r="43151">
          <cell r="B43151"/>
          <cell r="F43151"/>
        </row>
        <row r="43152">
          <cell r="B43152"/>
          <cell r="F43152"/>
        </row>
        <row r="43153">
          <cell r="B43153"/>
          <cell r="F43153"/>
        </row>
        <row r="43154">
          <cell r="B43154"/>
          <cell r="F43154"/>
        </row>
        <row r="43155">
          <cell r="B43155"/>
          <cell r="F43155"/>
        </row>
        <row r="43156">
          <cell r="B43156"/>
          <cell r="F43156"/>
        </row>
        <row r="43157">
          <cell r="B43157"/>
          <cell r="F43157"/>
        </row>
        <row r="43158">
          <cell r="B43158"/>
          <cell r="F43158"/>
        </row>
        <row r="43159">
          <cell r="B43159"/>
          <cell r="F43159"/>
        </row>
        <row r="43160">
          <cell r="B43160"/>
          <cell r="F43160"/>
        </row>
        <row r="43161">
          <cell r="B43161"/>
          <cell r="F43161"/>
        </row>
        <row r="43162">
          <cell r="B43162"/>
          <cell r="F43162"/>
        </row>
        <row r="43163">
          <cell r="B43163"/>
          <cell r="F43163"/>
        </row>
        <row r="43164">
          <cell r="B43164"/>
          <cell r="F43164"/>
        </row>
        <row r="43165">
          <cell r="B43165"/>
          <cell r="F43165"/>
        </row>
        <row r="43166">
          <cell r="B43166"/>
          <cell r="F43166"/>
        </row>
        <row r="43167">
          <cell r="B43167"/>
          <cell r="F43167"/>
        </row>
        <row r="43168">
          <cell r="B43168"/>
          <cell r="F43168"/>
        </row>
        <row r="43169">
          <cell r="B43169"/>
          <cell r="F43169"/>
        </row>
        <row r="43170">
          <cell r="B43170"/>
          <cell r="F43170"/>
        </row>
        <row r="43171">
          <cell r="B43171"/>
          <cell r="F43171"/>
        </row>
        <row r="43172">
          <cell r="B43172"/>
          <cell r="F43172"/>
        </row>
        <row r="43173">
          <cell r="B43173"/>
          <cell r="F43173"/>
        </row>
        <row r="43174">
          <cell r="B43174"/>
          <cell r="F43174"/>
        </row>
        <row r="43175">
          <cell r="B43175"/>
          <cell r="F43175"/>
        </row>
        <row r="43176">
          <cell r="B43176"/>
          <cell r="F43176"/>
        </row>
        <row r="43177">
          <cell r="B43177"/>
          <cell r="F43177"/>
        </row>
        <row r="43178">
          <cell r="B43178"/>
          <cell r="F43178"/>
        </row>
        <row r="43179">
          <cell r="B43179"/>
          <cell r="F43179"/>
        </row>
        <row r="43180">
          <cell r="B43180"/>
          <cell r="F43180"/>
        </row>
        <row r="43181">
          <cell r="B43181"/>
          <cell r="F43181"/>
        </row>
        <row r="43182">
          <cell r="B43182"/>
          <cell r="F43182"/>
        </row>
        <row r="43183">
          <cell r="B43183"/>
          <cell r="F43183"/>
        </row>
        <row r="43184">
          <cell r="B43184"/>
          <cell r="F43184"/>
        </row>
        <row r="43185">
          <cell r="B43185"/>
          <cell r="F43185"/>
        </row>
        <row r="43186">
          <cell r="B43186"/>
          <cell r="F43186"/>
        </row>
        <row r="43187">
          <cell r="B43187"/>
          <cell r="F43187"/>
        </row>
        <row r="43188">
          <cell r="B43188"/>
          <cell r="F43188"/>
        </row>
        <row r="43189">
          <cell r="B43189"/>
          <cell r="F43189"/>
        </row>
        <row r="43190">
          <cell r="B43190"/>
          <cell r="F43190"/>
        </row>
        <row r="43191">
          <cell r="B43191"/>
          <cell r="F43191"/>
        </row>
        <row r="43192">
          <cell r="B43192"/>
          <cell r="F43192"/>
        </row>
        <row r="43193">
          <cell r="B43193"/>
          <cell r="F43193"/>
        </row>
        <row r="43194">
          <cell r="B43194"/>
          <cell r="F43194"/>
        </row>
        <row r="43195">
          <cell r="B43195"/>
          <cell r="F43195"/>
        </row>
        <row r="43196">
          <cell r="B43196"/>
          <cell r="F43196"/>
        </row>
        <row r="43197">
          <cell r="B43197"/>
          <cell r="F43197"/>
        </row>
        <row r="43198">
          <cell r="B43198"/>
          <cell r="F43198"/>
        </row>
        <row r="43199">
          <cell r="B43199"/>
          <cell r="F43199"/>
        </row>
        <row r="43200">
          <cell r="B43200"/>
          <cell r="F43200"/>
        </row>
        <row r="43201">
          <cell r="B43201"/>
          <cell r="F43201"/>
        </row>
        <row r="43202">
          <cell r="B43202"/>
          <cell r="F43202"/>
        </row>
        <row r="43203">
          <cell r="B43203"/>
          <cell r="F43203"/>
        </row>
        <row r="43204">
          <cell r="B43204"/>
          <cell r="F43204"/>
        </row>
        <row r="43205">
          <cell r="B43205"/>
          <cell r="F43205"/>
        </row>
        <row r="43206">
          <cell r="B43206"/>
          <cell r="F43206"/>
        </row>
        <row r="43207">
          <cell r="B43207"/>
          <cell r="F43207"/>
        </row>
        <row r="43208">
          <cell r="B43208"/>
          <cell r="F43208"/>
        </row>
        <row r="43209">
          <cell r="B43209"/>
          <cell r="F43209"/>
        </row>
        <row r="43210">
          <cell r="B43210"/>
          <cell r="F43210"/>
        </row>
        <row r="43211">
          <cell r="B43211"/>
          <cell r="F43211"/>
        </row>
        <row r="43212">
          <cell r="B43212"/>
          <cell r="F43212"/>
        </row>
        <row r="43213">
          <cell r="B43213"/>
          <cell r="F43213"/>
        </row>
        <row r="43214">
          <cell r="B43214"/>
          <cell r="F43214"/>
        </row>
        <row r="43215">
          <cell r="B43215"/>
          <cell r="F43215"/>
        </row>
        <row r="43216">
          <cell r="B43216"/>
          <cell r="F43216"/>
        </row>
        <row r="43217">
          <cell r="B43217"/>
          <cell r="F43217"/>
        </row>
        <row r="43218">
          <cell r="B43218"/>
          <cell r="F43218"/>
        </row>
        <row r="43219">
          <cell r="B43219"/>
          <cell r="F43219"/>
        </row>
        <row r="43220">
          <cell r="B43220"/>
          <cell r="F43220"/>
        </row>
        <row r="43221">
          <cell r="B43221"/>
          <cell r="F43221"/>
        </row>
        <row r="43222">
          <cell r="B43222"/>
          <cell r="F43222"/>
        </row>
        <row r="43223">
          <cell r="B43223"/>
          <cell r="F43223"/>
        </row>
        <row r="43224">
          <cell r="B43224"/>
          <cell r="F43224"/>
        </row>
        <row r="43225">
          <cell r="B43225"/>
          <cell r="F43225"/>
        </row>
        <row r="43226">
          <cell r="B43226"/>
          <cell r="F43226"/>
        </row>
        <row r="43227">
          <cell r="B43227"/>
          <cell r="F43227"/>
        </row>
        <row r="43228">
          <cell r="B43228"/>
          <cell r="F43228"/>
        </row>
        <row r="43229">
          <cell r="B43229"/>
          <cell r="F43229"/>
        </row>
        <row r="43230">
          <cell r="B43230"/>
          <cell r="F43230"/>
        </row>
        <row r="43231">
          <cell r="B43231"/>
          <cell r="F43231"/>
        </row>
        <row r="43232">
          <cell r="B43232"/>
          <cell r="F43232"/>
        </row>
        <row r="43233">
          <cell r="B43233"/>
          <cell r="F43233"/>
        </row>
        <row r="43234">
          <cell r="B43234"/>
          <cell r="F43234"/>
        </row>
        <row r="43235">
          <cell r="B43235"/>
          <cell r="F43235"/>
        </row>
        <row r="43236">
          <cell r="B43236"/>
          <cell r="F43236"/>
        </row>
        <row r="43237">
          <cell r="B43237"/>
          <cell r="F43237"/>
        </row>
        <row r="43238">
          <cell r="B43238"/>
          <cell r="F43238"/>
        </row>
        <row r="43239">
          <cell r="B43239"/>
          <cell r="F43239"/>
        </row>
        <row r="43240">
          <cell r="B43240"/>
          <cell r="F43240"/>
        </row>
        <row r="43241">
          <cell r="B43241"/>
          <cell r="F43241"/>
        </row>
        <row r="43242">
          <cell r="B43242"/>
          <cell r="F43242"/>
        </row>
        <row r="43243">
          <cell r="B43243"/>
          <cell r="F43243"/>
        </row>
        <row r="43244">
          <cell r="B43244"/>
          <cell r="F43244"/>
        </row>
        <row r="43245">
          <cell r="B43245"/>
          <cell r="F43245"/>
        </row>
        <row r="43246">
          <cell r="B43246"/>
          <cell r="F43246"/>
        </row>
        <row r="43247">
          <cell r="B43247"/>
          <cell r="F43247"/>
        </row>
        <row r="43248">
          <cell r="B43248"/>
          <cell r="F43248"/>
        </row>
        <row r="43249">
          <cell r="B43249"/>
          <cell r="F43249"/>
        </row>
        <row r="43250">
          <cell r="B43250"/>
          <cell r="F43250"/>
        </row>
        <row r="43251">
          <cell r="B43251"/>
          <cell r="F43251"/>
        </row>
        <row r="43252">
          <cell r="B43252"/>
          <cell r="F43252"/>
        </row>
        <row r="43253">
          <cell r="B43253"/>
          <cell r="F43253"/>
        </row>
        <row r="43254">
          <cell r="B43254"/>
          <cell r="F43254"/>
        </row>
        <row r="43255">
          <cell r="B43255"/>
          <cell r="F43255"/>
        </row>
        <row r="43256">
          <cell r="B43256"/>
          <cell r="F43256"/>
        </row>
        <row r="43257">
          <cell r="B43257"/>
          <cell r="F43257"/>
        </row>
        <row r="43258">
          <cell r="B43258"/>
          <cell r="F43258"/>
        </row>
        <row r="43259">
          <cell r="B43259"/>
          <cell r="F43259"/>
        </row>
        <row r="43260">
          <cell r="B43260"/>
          <cell r="F43260"/>
        </row>
        <row r="43261">
          <cell r="B43261"/>
          <cell r="F43261"/>
        </row>
        <row r="43262">
          <cell r="B43262"/>
          <cell r="F43262"/>
        </row>
        <row r="43263">
          <cell r="B43263"/>
          <cell r="F43263"/>
        </row>
        <row r="43264">
          <cell r="B43264"/>
          <cell r="F43264"/>
        </row>
        <row r="43265">
          <cell r="B43265"/>
          <cell r="F43265"/>
        </row>
        <row r="43266">
          <cell r="B43266"/>
          <cell r="F43266"/>
        </row>
        <row r="43267">
          <cell r="B43267"/>
          <cell r="F43267"/>
        </row>
        <row r="43268">
          <cell r="B43268"/>
          <cell r="F43268"/>
        </row>
        <row r="43269">
          <cell r="B43269"/>
          <cell r="F43269"/>
        </row>
        <row r="43270">
          <cell r="B43270"/>
          <cell r="F43270"/>
        </row>
        <row r="43271">
          <cell r="B43271"/>
          <cell r="F43271"/>
        </row>
        <row r="43272">
          <cell r="B43272"/>
          <cell r="F43272"/>
        </row>
        <row r="43273">
          <cell r="B43273"/>
          <cell r="F43273"/>
        </row>
        <row r="43274">
          <cell r="B43274"/>
          <cell r="F43274"/>
        </row>
        <row r="43275">
          <cell r="B43275"/>
          <cell r="F43275"/>
        </row>
        <row r="43276">
          <cell r="B43276"/>
          <cell r="F43276"/>
        </row>
        <row r="43277">
          <cell r="B43277"/>
          <cell r="F43277"/>
        </row>
        <row r="43278">
          <cell r="B43278"/>
          <cell r="F43278"/>
        </row>
        <row r="43279">
          <cell r="B43279"/>
          <cell r="F43279"/>
        </row>
        <row r="43280">
          <cell r="B43280"/>
          <cell r="F43280"/>
        </row>
        <row r="43281">
          <cell r="B43281"/>
          <cell r="F43281"/>
        </row>
        <row r="43282">
          <cell r="B43282"/>
          <cell r="F43282"/>
        </row>
        <row r="43283">
          <cell r="B43283"/>
          <cell r="F43283"/>
        </row>
        <row r="43284">
          <cell r="B43284"/>
          <cell r="F43284"/>
        </row>
        <row r="43285">
          <cell r="B43285"/>
          <cell r="F43285"/>
        </row>
        <row r="43286">
          <cell r="B43286"/>
          <cell r="F43286"/>
        </row>
        <row r="43287">
          <cell r="B43287"/>
          <cell r="F43287"/>
        </row>
        <row r="43288">
          <cell r="B43288"/>
          <cell r="F43288"/>
        </row>
        <row r="43289">
          <cell r="B43289"/>
          <cell r="F43289"/>
        </row>
        <row r="43290">
          <cell r="B43290"/>
          <cell r="F43290"/>
        </row>
        <row r="43291">
          <cell r="B43291"/>
          <cell r="F43291"/>
        </row>
        <row r="43292">
          <cell r="B43292"/>
          <cell r="F43292"/>
        </row>
        <row r="43293">
          <cell r="B43293"/>
          <cell r="F43293"/>
        </row>
        <row r="43294">
          <cell r="B43294"/>
          <cell r="F43294"/>
        </row>
        <row r="43295">
          <cell r="B43295"/>
          <cell r="F43295"/>
        </row>
        <row r="43296">
          <cell r="B43296"/>
          <cell r="F43296"/>
        </row>
        <row r="43297">
          <cell r="B43297"/>
          <cell r="F43297"/>
        </row>
        <row r="43298">
          <cell r="B43298"/>
          <cell r="F43298"/>
        </row>
        <row r="43299">
          <cell r="B43299"/>
          <cell r="F43299"/>
        </row>
        <row r="43300">
          <cell r="B43300"/>
          <cell r="F43300"/>
        </row>
        <row r="43301">
          <cell r="B43301"/>
          <cell r="F43301"/>
        </row>
        <row r="43302">
          <cell r="B43302"/>
          <cell r="F43302"/>
        </row>
        <row r="43303">
          <cell r="B43303"/>
          <cell r="F43303"/>
        </row>
        <row r="43304">
          <cell r="B43304"/>
          <cell r="F43304"/>
        </row>
        <row r="43305">
          <cell r="B43305"/>
          <cell r="F43305"/>
        </row>
        <row r="43306">
          <cell r="B43306"/>
          <cell r="F43306"/>
        </row>
        <row r="43307">
          <cell r="B43307"/>
          <cell r="F43307"/>
        </row>
        <row r="43308">
          <cell r="B43308"/>
          <cell r="F43308"/>
        </row>
        <row r="43309">
          <cell r="B43309"/>
          <cell r="F43309"/>
        </row>
        <row r="43310">
          <cell r="B43310"/>
          <cell r="F43310"/>
        </row>
        <row r="43311">
          <cell r="B43311"/>
          <cell r="F43311"/>
        </row>
        <row r="43312">
          <cell r="B43312"/>
          <cell r="F43312"/>
        </row>
        <row r="43313">
          <cell r="B43313"/>
          <cell r="F43313"/>
        </row>
        <row r="43314">
          <cell r="B43314"/>
          <cell r="F43314"/>
        </row>
        <row r="43315">
          <cell r="B43315"/>
          <cell r="F43315"/>
        </row>
        <row r="43316">
          <cell r="B43316"/>
          <cell r="F43316"/>
        </row>
        <row r="43317">
          <cell r="B43317"/>
          <cell r="F43317"/>
        </row>
        <row r="43318">
          <cell r="B43318"/>
          <cell r="F43318"/>
        </row>
        <row r="43319">
          <cell r="B43319"/>
          <cell r="F43319"/>
        </row>
        <row r="43320">
          <cell r="B43320"/>
          <cell r="F43320"/>
        </row>
        <row r="43321">
          <cell r="B43321"/>
          <cell r="F43321"/>
        </row>
        <row r="43322">
          <cell r="B43322"/>
          <cell r="F43322"/>
        </row>
        <row r="43323">
          <cell r="B43323"/>
          <cell r="F43323"/>
        </row>
        <row r="43324">
          <cell r="B43324"/>
          <cell r="F43324"/>
        </row>
        <row r="43325">
          <cell r="B43325"/>
          <cell r="F43325"/>
        </row>
        <row r="43326">
          <cell r="B43326"/>
          <cell r="F43326"/>
        </row>
        <row r="43327">
          <cell r="B43327"/>
          <cell r="F43327"/>
        </row>
        <row r="43328">
          <cell r="B43328"/>
          <cell r="F43328"/>
        </row>
        <row r="43329">
          <cell r="B43329"/>
          <cell r="F43329"/>
        </row>
        <row r="43330">
          <cell r="B43330"/>
          <cell r="F43330"/>
        </row>
        <row r="43331">
          <cell r="B43331"/>
          <cell r="F43331"/>
        </row>
        <row r="43332">
          <cell r="B43332"/>
          <cell r="F43332"/>
        </row>
        <row r="43333">
          <cell r="B43333"/>
          <cell r="F43333"/>
        </row>
        <row r="43334">
          <cell r="B43334"/>
          <cell r="F43334"/>
        </row>
        <row r="43335">
          <cell r="B43335"/>
          <cell r="F43335"/>
        </row>
        <row r="43336">
          <cell r="B43336"/>
          <cell r="F43336"/>
        </row>
        <row r="43337">
          <cell r="B43337"/>
          <cell r="F43337"/>
        </row>
        <row r="43338">
          <cell r="B43338"/>
          <cell r="F43338"/>
        </row>
        <row r="43339">
          <cell r="B43339"/>
          <cell r="F43339"/>
        </row>
        <row r="43340">
          <cell r="B43340"/>
          <cell r="F43340"/>
        </row>
        <row r="43341">
          <cell r="B43341"/>
          <cell r="F43341"/>
        </row>
        <row r="43342">
          <cell r="B43342"/>
          <cell r="F43342"/>
        </row>
        <row r="43343">
          <cell r="B43343"/>
          <cell r="F43343"/>
        </row>
        <row r="43344">
          <cell r="B43344"/>
          <cell r="F43344"/>
        </row>
        <row r="43345">
          <cell r="B43345"/>
          <cell r="F43345"/>
        </row>
        <row r="43346">
          <cell r="B43346"/>
          <cell r="F43346"/>
        </row>
        <row r="43347">
          <cell r="B43347"/>
          <cell r="F43347"/>
        </row>
        <row r="43348">
          <cell r="B43348"/>
          <cell r="F43348"/>
        </row>
        <row r="43349">
          <cell r="B43349"/>
          <cell r="F43349"/>
        </row>
        <row r="43350">
          <cell r="B43350"/>
          <cell r="F43350"/>
        </row>
        <row r="43351">
          <cell r="B43351"/>
          <cell r="F43351"/>
        </row>
        <row r="43352">
          <cell r="B43352"/>
          <cell r="F43352"/>
        </row>
        <row r="43353">
          <cell r="B43353"/>
          <cell r="F43353"/>
        </row>
        <row r="43354">
          <cell r="B43354"/>
          <cell r="F43354"/>
        </row>
        <row r="43355">
          <cell r="B43355"/>
          <cell r="F43355"/>
        </row>
        <row r="43356">
          <cell r="B43356"/>
          <cell r="F43356"/>
        </row>
        <row r="43357">
          <cell r="B43357"/>
          <cell r="F43357"/>
        </row>
        <row r="43358">
          <cell r="B43358"/>
          <cell r="F43358"/>
        </row>
        <row r="43359">
          <cell r="B43359"/>
          <cell r="F43359"/>
        </row>
        <row r="43360">
          <cell r="B43360"/>
          <cell r="F43360"/>
        </row>
        <row r="43361">
          <cell r="B43361"/>
          <cell r="F43361"/>
        </row>
        <row r="43362">
          <cell r="B43362"/>
          <cell r="F43362"/>
        </row>
        <row r="43363">
          <cell r="B43363"/>
          <cell r="F43363"/>
        </row>
        <row r="43364">
          <cell r="B43364"/>
          <cell r="F43364"/>
        </row>
        <row r="43365">
          <cell r="B43365"/>
          <cell r="F43365"/>
        </row>
        <row r="43366">
          <cell r="B43366"/>
          <cell r="F43366"/>
        </row>
        <row r="43367">
          <cell r="B43367"/>
          <cell r="F43367"/>
        </row>
        <row r="43368">
          <cell r="B43368"/>
          <cell r="F43368"/>
        </row>
        <row r="43369">
          <cell r="B43369"/>
          <cell r="F43369"/>
        </row>
        <row r="43370">
          <cell r="B43370"/>
          <cell r="F43370"/>
        </row>
        <row r="43371">
          <cell r="B43371"/>
          <cell r="F43371"/>
        </row>
        <row r="43372">
          <cell r="B43372"/>
          <cell r="F43372"/>
        </row>
        <row r="43373">
          <cell r="B43373"/>
          <cell r="F43373"/>
        </row>
        <row r="43374">
          <cell r="B43374"/>
          <cell r="F43374"/>
        </row>
        <row r="43375">
          <cell r="B43375"/>
          <cell r="F43375"/>
        </row>
        <row r="43376">
          <cell r="B43376"/>
          <cell r="F43376"/>
        </row>
        <row r="43377">
          <cell r="B43377"/>
          <cell r="F43377"/>
        </row>
        <row r="43378">
          <cell r="B43378"/>
          <cell r="F43378"/>
        </row>
        <row r="43379">
          <cell r="B43379"/>
          <cell r="F43379"/>
        </row>
        <row r="43380">
          <cell r="B43380"/>
          <cell r="F43380"/>
        </row>
        <row r="43381">
          <cell r="B43381"/>
          <cell r="F43381"/>
        </row>
        <row r="43382">
          <cell r="B43382"/>
          <cell r="F43382"/>
        </row>
        <row r="43383">
          <cell r="B43383"/>
          <cell r="F43383"/>
        </row>
        <row r="43384">
          <cell r="B43384"/>
          <cell r="F43384"/>
        </row>
        <row r="43385">
          <cell r="B43385"/>
          <cell r="F43385"/>
        </row>
        <row r="43386">
          <cell r="B43386"/>
          <cell r="F43386"/>
        </row>
        <row r="43387">
          <cell r="B43387"/>
          <cell r="F43387"/>
        </row>
        <row r="43388">
          <cell r="B43388"/>
          <cell r="F43388"/>
        </row>
        <row r="43389">
          <cell r="B43389"/>
          <cell r="F43389"/>
        </row>
        <row r="43390">
          <cell r="B43390"/>
          <cell r="F43390"/>
        </row>
        <row r="43391">
          <cell r="B43391"/>
          <cell r="F43391"/>
        </row>
        <row r="43392">
          <cell r="B43392"/>
          <cell r="F43392"/>
        </row>
        <row r="43393">
          <cell r="B43393"/>
          <cell r="F43393"/>
        </row>
        <row r="43394">
          <cell r="B43394"/>
          <cell r="F43394"/>
        </row>
        <row r="43395">
          <cell r="B43395"/>
          <cell r="F43395"/>
        </row>
        <row r="43396">
          <cell r="B43396"/>
          <cell r="F43396"/>
        </row>
        <row r="43397">
          <cell r="B43397"/>
          <cell r="F43397"/>
        </row>
        <row r="43398">
          <cell r="B43398"/>
          <cell r="F43398"/>
        </row>
        <row r="43399">
          <cell r="B43399"/>
          <cell r="F43399"/>
        </row>
        <row r="43400">
          <cell r="B43400"/>
          <cell r="F43400"/>
        </row>
        <row r="43401">
          <cell r="B43401"/>
          <cell r="F43401"/>
        </row>
        <row r="43402">
          <cell r="B43402"/>
          <cell r="F43402"/>
        </row>
        <row r="43403">
          <cell r="B43403"/>
          <cell r="F43403"/>
        </row>
        <row r="43404">
          <cell r="B43404"/>
          <cell r="F43404"/>
        </row>
        <row r="43405">
          <cell r="B43405"/>
          <cell r="F43405"/>
        </row>
        <row r="43406">
          <cell r="B43406"/>
          <cell r="F43406"/>
        </row>
        <row r="43407">
          <cell r="B43407"/>
          <cell r="F43407"/>
        </row>
        <row r="43408">
          <cell r="B43408"/>
          <cell r="F43408"/>
        </row>
        <row r="43409">
          <cell r="B43409"/>
          <cell r="F43409"/>
        </row>
        <row r="43410">
          <cell r="B43410"/>
          <cell r="F43410"/>
        </row>
        <row r="43411">
          <cell r="B43411"/>
          <cell r="F43411"/>
        </row>
        <row r="43412">
          <cell r="B43412"/>
          <cell r="F43412"/>
        </row>
        <row r="43413">
          <cell r="B43413"/>
          <cell r="F43413"/>
        </row>
        <row r="43414">
          <cell r="B43414"/>
          <cell r="F43414"/>
        </row>
        <row r="43415">
          <cell r="B43415"/>
          <cell r="F43415"/>
        </row>
        <row r="43416">
          <cell r="B43416"/>
          <cell r="F43416"/>
        </row>
        <row r="43417">
          <cell r="B43417"/>
          <cell r="F43417"/>
        </row>
        <row r="43418">
          <cell r="B43418"/>
          <cell r="F43418"/>
        </row>
        <row r="43419">
          <cell r="B43419"/>
          <cell r="F43419"/>
        </row>
        <row r="43420">
          <cell r="B43420"/>
          <cell r="F43420"/>
        </row>
        <row r="43421">
          <cell r="B43421"/>
          <cell r="F43421"/>
        </row>
        <row r="43422">
          <cell r="B43422"/>
          <cell r="F43422"/>
        </row>
        <row r="43423">
          <cell r="B43423"/>
          <cell r="F43423"/>
        </row>
        <row r="43424">
          <cell r="B43424"/>
          <cell r="F43424"/>
        </row>
        <row r="43425">
          <cell r="B43425"/>
          <cell r="F43425"/>
        </row>
        <row r="43426">
          <cell r="B43426"/>
          <cell r="F43426"/>
        </row>
        <row r="43427">
          <cell r="B43427"/>
          <cell r="F43427"/>
        </row>
        <row r="43428">
          <cell r="B43428"/>
          <cell r="F43428"/>
        </row>
        <row r="43429">
          <cell r="B43429"/>
          <cell r="F43429"/>
        </row>
        <row r="43430">
          <cell r="B43430"/>
          <cell r="F43430"/>
        </row>
        <row r="43431">
          <cell r="B43431"/>
          <cell r="F43431"/>
        </row>
        <row r="43432">
          <cell r="B43432"/>
          <cell r="F43432"/>
        </row>
        <row r="43433">
          <cell r="B43433"/>
          <cell r="F43433"/>
        </row>
        <row r="43434">
          <cell r="B43434"/>
          <cell r="F43434"/>
        </row>
        <row r="43435">
          <cell r="B43435"/>
          <cell r="F43435"/>
        </row>
        <row r="43436">
          <cell r="B43436"/>
          <cell r="F43436"/>
        </row>
        <row r="43437">
          <cell r="B43437"/>
          <cell r="F43437"/>
        </row>
        <row r="43438">
          <cell r="B43438"/>
          <cell r="F43438"/>
        </row>
        <row r="43439">
          <cell r="B43439"/>
          <cell r="F43439"/>
        </row>
        <row r="43440">
          <cell r="B43440"/>
          <cell r="F43440"/>
        </row>
        <row r="43441">
          <cell r="B43441"/>
          <cell r="F43441"/>
        </row>
        <row r="43442">
          <cell r="B43442"/>
          <cell r="F43442"/>
        </row>
        <row r="43443">
          <cell r="B43443"/>
          <cell r="F43443"/>
        </row>
        <row r="43444">
          <cell r="B43444"/>
          <cell r="F43444"/>
        </row>
        <row r="43445">
          <cell r="B43445"/>
          <cell r="F43445"/>
        </row>
        <row r="43446">
          <cell r="B43446"/>
          <cell r="F43446"/>
        </row>
        <row r="43447">
          <cell r="B43447"/>
          <cell r="F43447"/>
        </row>
        <row r="43448">
          <cell r="B43448"/>
          <cell r="F43448"/>
        </row>
        <row r="43449">
          <cell r="B43449"/>
          <cell r="F43449"/>
        </row>
        <row r="43450">
          <cell r="B43450"/>
          <cell r="F43450"/>
        </row>
        <row r="43451">
          <cell r="B43451"/>
          <cell r="F43451"/>
        </row>
        <row r="43452">
          <cell r="B43452"/>
          <cell r="F43452"/>
        </row>
        <row r="43453">
          <cell r="B43453"/>
          <cell r="F43453"/>
        </row>
        <row r="43454">
          <cell r="B43454"/>
          <cell r="F43454"/>
        </row>
        <row r="43455">
          <cell r="B43455"/>
          <cell r="F43455"/>
        </row>
        <row r="43456">
          <cell r="B43456"/>
          <cell r="F43456"/>
        </row>
        <row r="43457">
          <cell r="B43457"/>
          <cell r="F43457"/>
        </row>
        <row r="43458">
          <cell r="B43458"/>
          <cell r="F43458"/>
        </row>
        <row r="43459">
          <cell r="B43459"/>
          <cell r="F43459"/>
        </row>
        <row r="43460">
          <cell r="B43460"/>
          <cell r="F43460"/>
        </row>
        <row r="43461">
          <cell r="B43461"/>
          <cell r="F43461"/>
        </row>
        <row r="43462">
          <cell r="B43462"/>
          <cell r="F43462"/>
        </row>
        <row r="43463">
          <cell r="B43463"/>
          <cell r="F43463"/>
        </row>
        <row r="43464">
          <cell r="B43464"/>
          <cell r="F43464"/>
        </row>
        <row r="43465">
          <cell r="B43465"/>
          <cell r="F43465"/>
        </row>
        <row r="43466">
          <cell r="B43466"/>
          <cell r="F43466"/>
        </row>
        <row r="43467">
          <cell r="B43467"/>
          <cell r="F43467"/>
        </row>
        <row r="43468">
          <cell r="B43468"/>
          <cell r="F43468"/>
        </row>
        <row r="43469">
          <cell r="B43469"/>
          <cell r="F43469"/>
        </row>
        <row r="43470">
          <cell r="B43470"/>
          <cell r="F43470"/>
        </row>
        <row r="43471">
          <cell r="B43471"/>
          <cell r="F43471"/>
        </row>
        <row r="43472">
          <cell r="B43472"/>
          <cell r="F43472"/>
        </row>
        <row r="43473">
          <cell r="B43473"/>
          <cell r="F43473"/>
        </row>
        <row r="43474">
          <cell r="B43474"/>
          <cell r="F43474"/>
        </row>
        <row r="43475">
          <cell r="B43475"/>
          <cell r="F43475"/>
        </row>
        <row r="43476">
          <cell r="B43476"/>
          <cell r="F43476"/>
        </row>
        <row r="43477">
          <cell r="B43477"/>
          <cell r="F43477"/>
        </row>
        <row r="43478">
          <cell r="B43478"/>
          <cell r="F43478"/>
        </row>
        <row r="43479">
          <cell r="B43479"/>
          <cell r="F43479"/>
        </row>
        <row r="43480">
          <cell r="B43480"/>
          <cell r="F43480"/>
        </row>
        <row r="43481">
          <cell r="B43481"/>
          <cell r="F43481"/>
        </row>
        <row r="43482">
          <cell r="B43482"/>
          <cell r="F43482"/>
        </row>
        <row r="43483">
          <cell r="B43483"/>
          <cell r="F43483"/>
        </row>
        <row r="43484">
          <cell r="B43484"/>
          <cell r="F43484"/>
        </row>
        <row r="43485">
          <cell r="B43485"/>
          <cell r="F43485"/>
        </row>
        <row r="43486">
          <cell r="B43486"/>
          <cell r="F43486"/>
        </row>
        <row r="43487">
          <cell r="B43487"/>
          <cell r="F43487"/>
        </row>
        <row r="43488">
          <cell r="B43488"/>
          <cell r="F43488"/>
        </row>
        <row r="43489">
          <cell r="B43489"/>
          <cell r="F43489"/>
        </row>
        <row r="43490">
          <cell r="B43490"/>
          <cell r="F43490"/>
        </row>
        <row r="43491">
          <cell r="B43491"/>
          <cell r="F43491"/>
        </row>
        <row r="43492">
          <cell r="B43492"/>
          <cell r="F43492"/>
        </row>
        <row r="43493">
          <cell r="B43493"/>
          <cell r="F43493"/>
        </row>
        <row r="43494">
          <cell r="B43494"/>
          <cell r="F43494"/>
        </row>
        <row r="43495">
          <cell r="B43495"/>
          <cell r="F43495"/>
        </row>
        <row r="43496">
          <cell r="B43496"/>
          <cell r="F43496"/>
        </row>
        <row r="43497">
          <cell r="B43497"/>
          <cell r="F43497"/>
        </row>
        <row r="43498">
          <cell r="B43498"/>
          <cell r="F43498"/>
        </row>
        <row r="43499">
          <cell r="B43499"/>
          <cell r="F43499"/>
        </row>
        <row r="43500">
          <cell r="B43500"/>
          <cell r="F43500"/>
        </row>
        <row r="43501">
          <cell r="B43501"/>
          <cell r="F43501"/>
        </row>
        <row r="43502">
          <cell r="B43502"/>
          <cell r="F43502"/>
        </row>
        <row r="43503">
          <cell r="B43503"/>
          <cell r="F43503"/>
        </row>
        <row r="43504">
          <cell r="B43504"/>
          <cell r="F43504"/>
        </row>
        <row r="43505">
          <cell r="B43505"/>
          <cell r="F43505"/>
        </row>
        <row r="43506">
          <cell r="B43506"/>
          <cell r="F43506"/>
        </row>
        <row r="43507">
          <cell r="B43507"/>
          <cell r="F43507"/>
        </row>
        <row r="43508">
          <cell r="B43508"/>
          <cell r="F43508"/>
        </row>
        <row r="43509">
          <cell r="B43509"/>
          <cell r="F43509"/>
        </row>
        <row r="43510">
          <cell r="B43510"/>
          <cell r="F43510"/>
        </row>
        <row r="43511">
          <cell r="B43511"/>
          <cell r="F43511"/>
        </row>
        <row r="43512">
          <cell r="B43512"/>
          <cell r="F43512"/>
        </row>
        <row r="43513">
          <cell r="B43513"/>
          <cell r="F43513"/>
        </row>
        <row r="43514">
          <cell r="B43514"/>
          <cell r="F43514"/>
        </row>
        <row r="43515">
          <cell r="B43515"/>
          <cell r="F43515"/>
        </row>
        <row r="43516">
          <cell r="B43516"/>
          <cell r="F43516"/>
        </row>
        <row r="43517">
          <cell r="B43517"/>
          <cell r="F43517"/>
        </row>
        <row r="43518">
          <cell r="B43518"/>
          <cell r="F43518"/>
        </row>
        <row r="43519">
          <cell r="B43519"/>
          <cell r="F43519"/>
        </row>
        <row r="43520">
          <cell r="B43520"/>
          <cell r="F43520"/>
        </row>
        <row r="43521">
          <cell r="B43521"/>
          <cell r="F43521"/>
        </row>
        <row r="43522">
          <cell r="B43522"/>
          <cell r="F43522"/>
        </row>
        <row r="43523">
          <cell r="B43523"/>
          <cell r="F43523"/>
        </row>
        <row r="43524">
          <cell r="B43524"/>
          <cell r="F43524"/>
        </row>
        <row r="43525">
          <cell r="B43525"/>
          <cell r="F43525"/>
        </row>
        <row r="43526">
          <cell r="B43526"/>
          <cell r="F43526"/>
        </row>
        <row r="43527">
          <cell r="B43527"/>
          <cell r="F43527"/>
        </row>
        <row r="43528">
          <cell r="B43528"/>
          <cell r="F43528"/>
        </row>
        <row r="43529">
          <cell r="B43529"/>
          <cell r="F43529"/>
        </row>
        <row r="43530">
          <cell r="B43530"/>
          <cell r="F43530"/>
        </row>
        <row r="43531">
          <cell r="B43531"/>
          <cell r="F43531"/>
        </row>
        <row r="43532">
          <cell r="B43532"/>
          <cell r="F43532"/>
        </row>
        <row r="43533">
          <cell r="B43533"/>
          <cell r="F43533"/>
        </row>
        <row r="43534">
          <cell r="B43534"/>
          <cell r="F43534"/>
        </row>
        <row r="43535">
          <cell r="B43535"/>
          <cell r="F43535"/>
        </row>
        <row r="43536">
          <cell r="B43536"/>
          <cell r="F43536"/>
        </row>
        <row r="43537">
          <cell r="B43537"/>
          <cell r="F43537"/>
        </row>
        <row r="43538">
          <cell r="B43538"/>
          <cell r="F43538"/>
        </row>
        <row r="43539">
          <cell r="B43539"/>
          <cell r="F43539"/>
        </row>
        <row r="43540">
          <cell r="B43540"/>
          <cell r="F43540"/>
        </row>
        <row r="43541">
          <cell r="B43541"/>
          <cell r="F43541"/>
        </row>
        <row r="43542">
          <cell r="B43542"/>
          <cell r="F43542"/>
        </row>
        <row r="43543">
          <cell r="B43543"/>
          <cell r="F43543"/>
        </row>
        <row r="43544">
          <cell r="B43544"/>
          <cell r="F43544"/>
        </row>
        <row r="43545">
          <cell r="B43545"/>
          <cell r="F43545"/>
        </row>
        <row r="43546">
          <cell r="B43546"/>
          <cell r="F43546"/>
        </row>
        <row r="43547">
          <cell r="B43547"/>
          <cell r="F43547"/>
        </row>
        <row r="43548">
          <cell r="B43548"/>
          <cell r="F43548"/>
        </row>
        <row r="43549">
          <cell r="B43549"/>
          <cell r="F43549"/>
        </row>
        <row r="43550">
          <cell r="B43550"/>
          <cell r="F43550"/>
        </row>
        <row r="43551">
          <cell r="B43551"/>
          <cell r="F43551"/>
        </row>
        <row r="43552">
          <cell r="B43552"/>
          <cell r="F43552"/>
        </row>
        <row r="43553">
          <cell r="B43553"/>
          <cell r="F43553"/>
        </row>
        <row r="43554">
          <cell r="B43554"/>
          <cell r="F43554"/>
        </row>
        <row r="43555">
          <cell r="B43555"/>
          <cell r="F43555"/>
        </row>
        <row r="43556">
          <cell r="B43556"/>
          <cell r="F43556"/>
        </row>
        <row r="43557">
          <cell r="B43557"/>
          <cell r="F43557"/>
        </row>
        <row r="43558">
          <cell r="B43558"/>
          <cell r="F43558"/>
        </row>
        <row r="43559">
          <cell r="B43559"/>
          <cell r="F43559"/>
        </row>
        <row r="43560">
          <cell r="B43560"/>
          <cell r="F43560"/>
        </row>
        <row r="43561">
          <cell r="B43561"/>
          <cell r="F43561"/>
        </row>
        <row r="43562">
          <cell r="B43562"/>
          <cell r="F43562"/>
        </row>
        <row r="43563">
          <cell r="B43563"/>
          <cell r="F43563"/>
        </row>
        <row r="43564">
          <cell r="B43564"/>
          <cell r="F43564"/>
        </row>
        <row r="43565">
          <cell r="B43565"/>
          <cell r="F43565"/>
        </row>
        <row r="43566">
          <cell r="B43566"/>
          <cell r="F43566"/>
        </row>
        <row r="43567">
          <cell r="B43567"/>
          <cell r="F43567"/>
        </row>
        <row r="43568">
          <cell r="B43568"/>
          <cell r="F43568"/>
        </row>
        <row r="43569">
          <cell r="B43569"/>
          <cell r="F43569"/>
        </row>
        <row r="43570">
          <cell r="B43570"/>
          <cell r="F43570"/>
        </row>
        <row r="43571">
          <cell r="B43571"/>
          <cell r="F43571"/>
        </row>
        <row r="43572">
          <cell r="B43572"/>
          <cell r="F43572"/>
        </row>
        <row r="43573">
          <cell r="B43573"/>
          <cell r="F43573"/>
        </row>
        <row r="43574">
          <cell r="B43574"/>
          <cell r="F43574"/>
        </row>
        <row r="43575">
          <cell r="B43575"/>
          <cell r="F43575"/>
        </row>
        <row r="43576">
          <cell r="B43576"/>
          <cell r="F43576"/>
        </row>
        <row r="43577">
          <cell r="B43577"/>
          <cell r="F43577"/>
        </row>
        <row r="43578">
          <cell r="B43578"/>
          <cell r="F43578"/>
        </row>
        <row r="43579">
          <cell r="B43579"/>
          <cell r="F43579"/>
        </row>
        <row r="43580">
          <cell r="B43580"/>
          <cell r="F43580"/>
        </row>
        <row r="43581">
          <cell r="B43581"/>
          <cell r="F43581"/>
        </row>
        <row r="43582">
          <cell r="B43582"/>
          <cell r="F43582"/>
        </row>
        <row r="43583">
          <cell r="B43583"/>
          <cell r="F43583"/>
        </row>
        <row r="43584">
          <cell r="B43584"/>
          <cell r="F43584"/>
        </row>
        <row r="43585">
          <cell r="B43585"/>
          <cell r="F43585"/>
        </row>
        <row r="43586">
          <cell r="B43586"/>
          <cell r="F43586"/>
        </row>
        <row r="43587">
          <cell r="B43587"/>
          <cell r="F43587"/>
        </row>
        <row r="43588">
          <cell r="B43588"/>
          <cell r="F43588"/>
        </row>
        <row r="43589">
          <cell r="B43589"/>
          <cell r="F43589"/>
        </row>
        <row r="43590">
          <cell r="B43590"/>
          <cell r="F43590"/>
        </row>
        <row r="43591">
          <cell r="B43591"/>
          <cell r="F43591"/>
        </row>
        <row r="43592">
          <cell r="B43592"/>
          <cell r="F43592"/>
        </row>
        <row r="43593">
          <cell r="B43593"/>
          <cell r="F43593"/>
        </row>
        <row r="43594">
          <cell r="B43594"/>
          <cell r="F43594"/>
        </row>
        <row r="43595">
          <cell r="B43595"/>
          <cell r="F43595"/>
        </row>
        <row r="43596">
          <cell r="B43596"/>
          <cell r="F43596"/>
        </row>
        <row r="43597">
          <cell r="B43597"/>
          <cell r="F43597"/>
        </row>
        <row r="43598">
          <cell r="B43598"/>
          <cell r="F43598"/>
        </row>
        <row r="43599">
          <cell r="B43599"/>
          <cell r="F43599"/>
        </row>
        <row r="43600">
          <cell r="B43600"/>
          <cell r="F43600"/>
        </row>
        <row r="43601">
          <cell r="B43601"/>
          <cell r="F43601"/>
        </row>
        <row r="43602">
          <cell r="B43602"/>
          <cell r="F43602"/>
        </row>
        <row r="43603">
          <cell r="B43603"/>
          <cell r="F43603"/>
        </row>
        <row r="43604">
          <cell r="B43604"/>
          <cell r="F43604"/>
        </row>
        <row r="43605">
          <cell r="B43605"/>
          <cell r="F43605"/>
        </row>
        <row r="43606">
          <cell r="B43606"/>
          <cell r="F43606"/>
        </row>
        <row r="43607">
          <cell r="B43607"/>
          <cell r="F43607"/>
        </row>
        <row r="43608">
          <cell r="B43608"/>
          <cell r="F43608"/>
        </row>
        <row r="43609">
          <cell r="B43609"/>
          <cell r="F43609"/>
        </row>
        <row r="43610">
          <cell r="B43610"/>
          <cell r="F43610"/>
        </row>
        <row r="43611">
          <cell r="B43611"/>
          <cell r="F43611"/>
        </row>
        <row r="43612">
          <cell r="B43612"/>
          <cell r="F43612"/>
        </row>
        <row r="43613">
          <cell r="B43613"/>
          <cell r="F43613"/>
        </row>
        <row r="43614">
          <cell r="B43614"/>
          <cell r="F43614"/>
        </row>
        <row r="43615">
          <cell r="B43615"/>
          <cell r="F43615"/>
        </row>
        <row r="43616">
          <cell r="B43616"/>
          <cell r="F43616"/>
        </row>
        <row r="43617">
          <cell r="B43617"/>
          <cell r="F43617"/>
        </row>
        <row r="43618">
          <cell r="B43618"/>
          <cell r="F43618"/>
        </row>
        <row r="43619">
          <cell r="B43619"/>
          <cell r="F43619"/>
        </row>
        <row r="43620">
          <cell r="B43620"/>
          <cell r="F43620"/>
        </row>
        <row r="43621">
          <cell r="B43621"/>
          <cell r="F43621"/>
        </row>
        <row r="43622">
          <cell r="B43622"/>
          <cell r="F43622"/>
        </row>
        <row r="43623">
          <cell r="B43623"/>
          <cell r="F43623"/>
        </row>
        <row r="43624">
          <cell r="B43624"/>
          <cell r="F43624"/>
        </row>
        <row r="43625">
          <cell r="B43625"/>
          <cell r="F43625"/>
        </row>
        <row r="43626">
          <cell r="B43626"/>
          <cell r="F43626"/>
        </row>
        <row r="43627">
          <cell r="B43627"/>
          <cell r="F43627"/>
        </row>
        <row r="43628">
          <cell r="B43628"/>
          <cell r="F43628"/>
        </row>
        <row r="43629">
          <cell r="B43629"/>
          <cell r="F43629"/>
        </row>
        <row r="43630">
          <cell r="B43630"/>
          <cell r="F43630"/>
        </row>
        <row r="43631">
          <cell r="B43631"/>
          <cell r="F43631"/>
        </row>
        <row r="43632">
          <cell r="B43632"/>
          <cell r="F43632"/>
        </row>
        <row r="43633">
          <cell r="B43633"/>
          <cell r="F43633"/>
        </row>
        <row r="43634">
          <cell r="B43634"/>
          <cell r="F43634"/>
        </row>
        <row r="43635">
          <cell r="B43635"/>
          <cell r="F43635"/>
        </row>
        <row r="43636">
          <cell r="B43636"/>
          <cell r="F43636"/>
        </row>
        <row r="43637">
          <cell r="B43637"/>
          <cell r="F43637"/>
        </row>
        <row r="43638">
          <cell r="B43638"/>
          <cell r="F43638"/>
        </row>
        <row r="43639">
          <cell r="B43639"/>
          <cell r="F43639"/>
        </row>
        <row r="43640">
          <cell r="B43640"/>
          <cell r="F43640"/>
        </row>
        <row r="43641">
          <cell r="B43641"/>
          <cell r="F43641"/>
        </row>
        <row r="43642">
          <cell r="B43642"/>
          <cell r="F43642"/>
        </row>
        <row r="43643">
          <cell r="B43643"/>
          <cell r="F43643"/>
        </row>
        <row r="43644">
          <cell r="B43644"/>
          <cell r="F43644"/>
        </row>
        <row r="43645">
          <cell r="B43645"/>
          <cell r="F43645"/>
        </row>
        <row r="43646">
          <cell r="B43646"/>
          <cell r="F43646"/>
        </row>
        <row r="43647">
          <cell r="B43647"/>
          <cell r="F43647"/>
        </row>
        <row r="43648">
          <cell r="B43648"/>
          <cell r="F43648"/>
        </row>
        <row r="43649">
          <cell r="B43649"/>
          <cell r="F43649"/>
        </row>
        <row r="43650">
          <cell r="B43650"/>
          <cell r="F43650"/>
        </row>
        <row r="43651">
          <cell r="B43651"/>
          <cell r="F43651"/>
        </row>
        <row r="43652">
          <cell r="B43652"/>
          <cell r="F43652"/>
        </row>
        <row r="43653">
          <cell r="B43653"/>
          <cell r="F43653"/>
        </row>
        <row r="43654">
          <cell r="B43654"/>
          <cell r="F43654"/>
        </row>
        <row r="43655">
          <cell r="B43655"/>
          <cell r="F43655"/>
        </row>
        <row r="43656">
          <cell r="B43656"/>
          <cell r="F43656"/>
        </row>
        <row r="43657">
          <cell r="B43657"/>
          <cell r="F43657"/>
        </row>
        <row r="43658">
          <cell r="B43658"/>
          <cell r="F43658"/>
        </row>
        <row r="43659">
          <cell r="B43659"/>
          <cell r="F43659"/>
        </row>
        <row r="43660">
          <cell r="B43660"/>
          <cell r="F43660"/>
        </row>
        <row r="43661">
          <cell r="B43661"/>
          <cell r="F43661"/>
        </row>
        <row r="43662">
          <cell r="B43662"/>
          <cell r="F43662"/>
        </row>
        <row r="43663">
          <cell r="B43663"/>
          <cell r="F43663"/>
        </row>
        <row r="43664">
          <cell r="B43664"/>
          <cell r="F43664"/>
        </row>
        <row r="43665">
          <cell r="B43665"/>
          <cell r="F43665"/>
        </row>
        <row r="43666">
          <cell r="B43666"/>
          <cell r="F43666"/>
        </row>
        <row r="43667">
          <cell r="B43667"/>
          <cell r="F43667"/>
        </row>
        <row r="43668">
          <cell r="B43668"/>
          <cell r="F43668"/>
        </row>
        <row r="43669">
          <cell r="B43669"/>
          <cell r="F43669"/>
        </row>
        <row r="43670">
          <cell r="B43670"/>
          <cell r="F43670"/>
        </row>
        <row r="43671">
          <cell r="B43671"/>
          <cell r="F43671"/>
        </row>
        <row r="43672">
          <cell r="B43672"/>
          <cell r="F43672"/>
        </row>
        <row r="43673">
          <cell r="B43673"/>
          <cell r="F43673"/>
        </row>
        <row r="43674">
          <cell r="B43674"/>
          <cell r="F43674"/>
        </row>
        <row r="43675">
          <cell r="B43675"/>
          <cell r="F43675"/>
        </row>
        <row r="43676">
          <cell r="B43676"/>
          <cell r="F43676"/>
        </row>
        <row r="43677">
          <cell r="B43677"/>
          <cell r="F43677"/>
        </row>
        <row r="43678">
          <cell r="B43678"/>
          <cell r="F43678"/>
        </row>
        <row r="43679">
          <cell r="B43679"/>
          <cell r="F43679"/>
        </row>
        <row r="43680">
          <cell r="B43680"/>
          <cell r="F43680"/>
        </row>
        <row r="43681">
          <cell r="B43681"/>
          <cell r="F43681"/>
        </row>
        <row r="43682">
          <cell r="B43682"/>
          <cell r="F43682"/>
        </row>
        <row r="43683">
          <cell r="B43683"/>
          <cell r="F43683"/>
        </row>
        <row r="43684">
          <cell r="B43684"/>
          <cell r="F43684"/>
        </row>
        <row r="43685">
          <cell r="B43685"/>
          <cell r="F43685"/>
        </row>
        <row r="43686">
          <cell r="B43686"/>
          <cell r="F43686"/>
        </row>
        <row r="43687">
          <cell r="B43687"/>
          <cell r="F43687"/>
        </row>
        <row r="43688">
          <cell r="B43688"/>
          <cell r="F43688"/>
        </row>
        <row r="43689">
          <cell r="B43689"/>
          <cell r="F43689"/>
        </row>
        <row r="43690">
          <cell r="B43690"/>
          <cell r="F43690"/>
        </row>
        <row r="43691">
          <cell r="B43691"/>
          <cell r="F43691"/>
        </row>
        <row r="43692">
          <cell r="B43692"/>
          <cell r="F43692"/>
        </row>
        <row r="43693">
          <cell r="B43693"/>
          <cell r="F43693"/>
        </row>
        <row r="43694">
          <cell r="B43694"/>
          <cell r="F43694"/>
        </row>
        <row r="43695">
          <cell r="B43695"/>
          <cell r="F43695"/>
        </row>
        <row r="43696">
          <cell r="B43696"/>
          <cell r="F43696"/>
        </row>
        <row r="43697">
          <cell r="B43697"/>
          <cell r="F43697"/>
        </row>
        <row r="43698">
          <cell r="B43698"/>
          <cell r="F43698"/>
        </row>
        <row r="43699">
          <cell r="B43699"/>
          <cell r="F43699"/>
        </row>
        <row r="43700">
          <cell r="B43700"/>
          <cell r="F43700"/>
        </row>
        <row r="43701">
          <cell r="B43701"/>
          <cell r="F43701"/>
        </row>
        <row r="43702">
          <cell r="B43702"/>
          <cell r="F43702"/>
        </row>
        <row r="43703">
          <cell r="B43703"/>
          <cell r="F43703"/>
        </row>
        <row r="43704">
          <cell r="B43704"/>
          <cell r="F43704"/>
        </row>
        <row r="43705">
          <cell r="B43705"/>
          <cell r="F43705"/>
        </row>
        <row r="43706">
          <cell r="B43706"/>
          <cell r="F43706"/>
        </row>
        <row r="43707">
          <cell r="B43707"/>
          <cell r="F43707"/>
        </row>
        <row r="43708">
          <cell r="B43708"/>
          <cell r="F43708"/>
        </row>
        <row r="43709">
          <cell r="B43709"/>
          <cell r="F43709"/>
        </row>
        <row r="43710">
          <cell r="B43710"/>
          <cell r="F43710"/>
        </row>
        <row r="43711">
          <cell r="B43711"/>
          <cell r="F43711"/>
        </row>
        <row r="43712">
          <cell r="B43712"/>
          <cell r="F43712"/>
        </row>
        <row r="43713">
          <cell r="B43713"/>
          <cell r="F43713"/>
        </row>
        <row r="43714">
          <cell r="B43714"/>
          <cell r="F43714"/>
        </row>
        <row r="43715">
          <cell r="B43715"/>
          <cell r="F43715"/>
        </row>
        <row r="43716">
          <cell r="B43716"/>
          <cell r="F43716"/>
        </row>
        <row r="43717">
          <cell r="B43717"/>
          <cell r="F43717"/>
        </row>
        <row r="43718">
          <cell r="B43718"/>
          <cell r="F43718"/>
        </row>
        <row r="43719">
          <cell r="B43719"/>
          <cell r="F43719"/>
        </row>
        <row r="43720">
          <cell r="B43720"/>
          <cell r="F43720"/>
        </row>
        <row r="43721">
          <cell r="B43721"/>
          <cell r="F43721"/>
        </row>
        <row r="43722">
          <cell r="B43722"/>
          <cell r="F43722"/>
        </row>
        <row r="43723">
          <cell r="B43723"/>
          <cell r="F43723"/>
        </row>
        <row r="43724">
          <cell r="B43724"/>
          <cell r="F43724"/>
        </row>
        <row r="43725">
          <cell r="B43725"/>
          <cell r="F43725"/>
        </row>
        <row r="43726">
          <cell r="B43726"/>
          <cell r="F43726"/>
        </row>
        <row r="43727">
          <cell r="B43727"/>
          <cell r="F43727"/>
        </row>
        <row r="43728">
          <cell r="B43728"/>
          <cell r="F43728"/>
        </row>
        <row r="43729">
          <cell r="B43729"/>
          <cell r="F43729"/>
        </row>
        <row r="43730">
          <cell r="B43730"/>
          <cell r="F43730"/>
        </row>
        <row r="43731">
          <cell r="B43731"/>
          <cell r="F43731"/>
        </row>
        <row r="43732">
          <cell r="B43732"/>
          <cell r="F43732"/>
        </row>
        <row r="43733">
          <cell r="B43733"/>
          <cell r="F43733"/>
        </row>
        <row r="43734">
          <cell r="B43734"/>
          <cell r="F43734"/>
        </row>
        <row r="43735">
          <cell r="B43735"/>
          <cell r="F43735"/>
        </row>
        <row r="43736">
          <cell r="B43736"/>
          <cell r="F43736"/>
        </row>
        <row r="43737">
          <cell r="B43737"/>
          <cell r="F43737"/>
        </row>
        <row r="43738">
          <cell r="B43738"/>
          <cell r="F43738"/>
        </row>
        <row r="43739">
          <cell r="B43739"/>
          <cell r="F43739"/>
        </row>
        <row r="43740">
          <cell r="B43740"/>
          <cell r="F43740"/>
        </row>
        <row r="43741">
          <cell r="B43741"/>
          <cell r="F43741"/>
        </row>
        <row r="43742">
          <cell r="B43742"/>
          <cell r="F43742"/>
        </row>
        <row r="43743">
          <cell r="B43743"/>
          <cell r="F43743"/>
        </row>
        <row r="43744">
          <cell r="B43744"/>
          <cell r="F43744"/>
        </row>
        <row r="43745">
          <cell r="B43745"/>
          <cell r="F43745"/>
        </row>
        <row r="43746">
          <cell r="B43746"/>
          <cell r="F43746"/>
        </row>
        <row r="43747">
          <cell r="B43747"/>
          <cell r="F43747"/>
        </row>
        <row r="43748">
          <cell r="B43748"/>
          <cell r="F43748"/>
        </row>
        <row r="43749">
          <cell r="B43749"/>
          <cell r="F43749"/>
        </row>
        <row r="43750">
          <cell r="B43750"/>
          <cell r="F43750"/>
        </row>
        <row r="43751">
          <cell r="B43751"/>
          <cell r="F43751"/>
        </row>
        <row r="43752">
          <cell r="B43752"/>
          <cell r="F43752"/>
        </row>
        <row r="43753">
          <cell r="B43753"/>
          <cell r="F43753"/>
        </row>
        <row r="43754">
          <cell r="B43754"/>
          <cell r="F43754"/>
        </row>
        <row r="43755">
          <cell r="B43755"/>
          <cell r="F43755"/>
        </row>
        <row r="43756">
          <cell r="B43756"/>
          <cell r="F43756"/>
        </row>
        <row r="43757">
          <cell r="B43757"/>
          <cell r="F43757"/>
        </row>
        <row r="43758">
          <cell r="B43758"/>
          <cell r="F43758"/>
        </row>
        <row r="43759">
          <cell r="B43759"/>
          <cell r="F43759"/>
        </row>
        <row r="43760">
          <cell r="B43760"/>
          <cell r="F43760"/>
        </row>
        <row r="43761">
          <cell r="B43761"/>
          <cell r="F43761"/>
        </row>
        <row r="43762">
          <cell r="B43762"/>
          <cell r="F43762"/>
        </row>
        <row r="43763">
          <cell r="B43763"/>
          <cell r="F43763"/>
        </row>
        <row r="43764">
          <cell r="B43764"/>
          <cell r="F43764"/>
        </row>
        <row r="43765">
          <cell r="B43765"/>
          <cell r="F43765"/>
        </row>
        <row r="43766">
          <cell r="B43766"/>
          <cell r="F43766"/>
        </row>
        <row r="43767">
          <cell r="B43767"/>
          <cell r="F43767"/>
        </row>
        <row r="43768">
          <cell r="B43768"/>
          <cell r="F43768"/>
        </row>
        <row r="43769">
          <cell r="B43769"/>
          <cell r="F43769"/>
        </row>
        <row r="43770">
          <cell r="B43770"/>
          <cell r="F43770"/>
        </row>
        <row r="43771">
          <cell r="B43771"/>
          <cell r="F43771"/>
        </row>
        <row r="43772">
          <cell r="B43772"/>
          <cell r="F43772"/>
        </row>
        <row r="43773">
          <cell r="B43773"/>
          <cell r="F43773"/>
        </row>
        <row r="43774">
          <cell r="B43774"/>
          <cell r="F43774"/>
        </row>
        <row r="43775">
          <cell r="B43775"/>
          <cell r="F43775"/>
        </row>
        <row r="43776">
          <cell r="B43776"/>
          <cell r="F43776"/>
        </row>
        <row r="43777">
          <cell r="B43777"/>
          <cell r="F43777"/>
        </row>
        <row r="43778">
          <cell r="B43778"/>
          <cell r="F43778"/>
        </row>
        <row r="43779">
          <cell r="B43779"/>
          <cell r="F43779"/>
        </row>
        <row r="43780">
          <cell r="B43780"/>
          <cell r="F43780"/>
        </row>
        <row r="43781">
          <cell r="B43781"/>
          <cell r="F43781"/>
        </row>
        <row r="43782">
          <cell r="B43782"/>
          <cell r="F43782"/>
        </row>
        <row r="43783">
          <cell r="B43783"/>
          <cell r="F43783"/>
        </row>
        <row r="43784">
          <cell r="B43784"/>
          <cell r="F43784"/>
        </row>
        <row r="43785">
          <cell r="B43785"/>
          <cell r="F43785"/>
        </row>
        <row r="43786">
          <cell r="B43786"/>
          <cell r="F43786"/>
        </row>
        <row r="43787">
          <cell r="B43787"/>
          <cell r="F43787"/>
        </row>
        <row r="43788">
          <cell r="B43788"/>
          <cell r="F43788"/>
        </row>
        <row r="43789">
          <cell r="B43789"/>
          <cell r="F43789"/>
        </row>
        <row r="43790">
          <cell r="B43790"/>
          <cell r="F43790"/>
        </row>
        <row r="43791">
          <cell r="B43791"/>
          <cell r="F43791"/>
        </row>
        <row r="43792">
          <cell r="B43792"/>
          <cell r="F43792"/>
        </row>
        <row r="43793">
          <cell r="B43793"/>
          <cell r="F43793"/>
        </row>
        <row r="43794">
          <cell r="B43794"/>
          <cell r="F43794"/>
        </row>
        <row r="43795">
          <cell r="B43795"/>
          <cell r="F43795"/>
        </row>
        <row r="43796">
          <cell r="B43796"/>
          <cell r="F43796"/>
        </row>
        <row r="43797">
          <cell r="B43797"/>
          <cell r="F43797"/>
        </row>
        <row r="43798">
          <cell r="B43798"/>
          <cell r="F43798"/>
        </row>
        <row r="43799">
          <cell r="B43799"/>
          <cell r="F43799"/>
        </row>
        <row r="43800">
          <cell r="B43800"/>
          <cell r="F43800"/>
        </row>
        <row r="43801">
          <cell r="B43801"/>
          <cell r="F43801"/>
        </row>
        <row r="43802">
          <cell r="B43802"/>
          <cell r="F43802"/>
        </row>
        <row r="43803">
          <cell r="B43803"/>
          <cell r="F43803"/>
        </row>
        <row r="43804">
          <cell r="B43804"/>
          <cell r="F43804"/>
        </row>
        <row r="43805">
          <cell r="B43805"/>
          <cell r="F43805"/>
        </row>
        <row r="43806">
          <cell r="B43806"/>
          <cell r="F43806"/>
        </row>
        <row r="43807">
          <cell r="B43807"/>
          <cell r="F43807"/>
        </row>
        <row r="43808">
          <cell r="B43808"/>
          <cell r="F43808"/>
        </row>
        <row r="43809">
          <cell r="B43809"/>
          <cell r="F43809"/>
        </row>
        <row r="43810">
          <cell r="B43810"/>
          <cell r="F43810"/>
        </row>
        <row r="43811">
          <cell r="B43811"/>
          <cell r="F43811"/>
        </row>
        <row r="43812">
          <cell r="B43812"/>
          <cell r="F43812"/>
        </row>
        <row r="43813">
          <cell r="B43813"/>
          <cell r="F43813"/>
        </row>
        <row r="43814">
          <cell r="B43814"/>
          <cell r="F43814"/>
        </row>
        <row r="43815">
          <cell r="B43815"/>
          <cell r="F43815"/>
        </row>
        <row r="43816">
          <cell r="B43816"/>
          <cell r="F43816"/>
        </row>
        <row r="43817">
          <cell r="B43817"/>
          <cell r="F43817"/>
        </row>
        <row r="43818">
          <cell r="B43818"/>
          <cell r="F43818"/>
        </row>
        <row r="43819">
          <cell r="B43819"/>
          <cell r="F43819"/>
        </row>
        <row r="43820">
          <cell r="B43820"/>
          <cell r="F43820"/>
        </row>
        <row r="43821">
          <cell r="B43821"/>
          <cell r="F43821"/>
        </row>
        <row r="43822">
          <cell r="B43822"/>
          <cell r="F43822"/>
        </row>
        <row r="43823">
          <cell r="B43823"/>
          <cell r="F43823"/>
        </row>
        <row r="43824">
          <cell r="B43824"/>
          <cell r="F43824"/>
        </row>
        <row r="43825">
          <cell r="B43825"/>
          <cell r="F43825"/>
        </row>
        <row r="43826">
          <cell r="B43826"/>
          <cell r="F43826"/>
        </row>
        <row r="43827">
          <cell r="B43827"/>
          <cell r="F43827"/>
        </row>
        <row r="43828">
          <cell r="B43828"/>
          <cell r="F43828"/>
        </row>
        <row r="43829">
          <cell r="B43829"/>
          <cell r="F43829"/>
        </row>
        <row r="43830">
          <cell r="B43830"/>
          <cell r="F43830"/>
        </row>
        <row r="43831">
          <cell r="B43831"/>
          <cell r="F43831"/>
        </row>
        <row r="43832">
          <cell r="B43832"/>
          <cell r="F43832"/>
        </row>
        <row r="43833">
          <cell r="B43833"/>
          <cell r="F43833"/>
        </row>
        <row r="43834">
          <cell r="B43834"/>
          <cell r="F43834"/>
        </row>
        <row r="43835">
          <cell r="B43835"/>
          <cell r="F43835"/>
        </row>
        <row r="43836">
          <cell r="B43836"/>
          <cell r="F43836"/>
        </row>
        <row r="43837">
          <cell r="B43837"/>
          <cell r="F43837"/>
        </row>
        <row r="43838">
          <cell r="B43838"/>
          <cell r="F43838"/>
        </row>
        <row r="43839">
          <cell r="B43839"/>
          <cell r="F43839"/>
        </row>
        <row r="43840">
          <cell r="B43840"/>
          <cell r="F43840"/>
        </row>
        <row r="43841">
          <cell r="B43841"/>
          <cell r="F43841"/>
        </row>
        <row r="43842">
          <cell r="B43842"/>
          <cell r="F43842"/>
        </row>
        <row r="43843">
          <cell r="B43843"/>
          <cell r="F43843"/>
        </row>
        <row r="43844">
          <cell r="B43844"/>
          <cell r="F43844"/>
        </row>
        <row r="43845">
          <cell r="B43845"/>
          <cell r="F43845"/>
        </row>
        <row r="43846">
          <cell r="B43846"/>
          <cell r="F43846"/>
        </row>
        <row r="43847">
          <cell r="B43847"/>
          <cell r="F43847"/>
        </row>
        <row r="43848">
          <cell r="B43848"/>
          <cell r="F43848"/>
        </row>
        <row r="43849">
          <cell r="B43849"/>
          <cell r="F43849"/>
        </row>
        <row r="43850">
          <cell r="B43850"/>
          <cell r="F43850"/>
        </row>
        <row r="43851">
          <cell r="B43851"/>
          <cell r="F43851"/>
        </row>
        <row r="43852">
          <cell r="B43852"/>
          <cell r="F43852"/>
        </row>
        <row r="43853">
          <cell r="B43853"/>
          <cell r="F43853"/>
        </row>
        <row r="43854">
          <cell r="B43854"/>
          <cell r="F43854"/>
        </row>
        <row r="43855">
          <cell r="B43855"/>
          <cell r="F43855"/>
        </row>
        <row r="43856">
          <cell r="B43856"/>
          <cell r="F43856"/>
        </row>
        <row r="43857">
          <cell r="B43857"/>
          <cell r="F43857"/>
        </row>
        <row r="43858">
          <cell r="B43858"/>
          <cell r="F43858"/>
        </row>
        <row r="43859">
          <cell r="B43859"/>
          <cell r="F43859"/>
        </row>
        <row r="43860">
          <cell r="B43860"/>
          <cell r="F43860"/>
        </row>
        <row r="43861">
          <cell r="B43861"/>
          <cell r="F43861"/>
        </row>
        <row r="43862">
          <cell r="B43862"/>
          <cell r="F43862"/>
        </row>
        <row r="43863">
          <cell r="B43863"/>
          <cell r="F43863"/>
        </row>
        <row r="43864">
          <cell r="B43864"/>
          <cell r="F43864"/>
        </row>
        <row r="43865">
          <cell r="B43865"/>
          <cell r="F43865"/>
        </row>
        <row r="43866">
          <cell r="B43866"/>
          <cell r="F43866"/>
        </row>
        <row r="43867">
          <cell r="B43867"/>
          <cell r="F43867"/>
        </row>
        <row r="43868">
          <cell r="B43868"/>
          <cell r="F43868"/>
        </row>
        <row r="43869">
          <cell r="B43869"/>
          <cell r="F43869"/>
        </row>
        <row r="43870">
          <cell r="B43870"/>
          <cell r="F43870"/>
        </row>
        <row r="43871">
          <cell r="B43871"/>
          <cell r="F43871"/>
        </row>
        <row r="43872">
          <cell r="B43872"/>
          <cell r="F43872"/>
        </row>
        <row r="43873">
          <cell r="B43873"/>
          <cell r="F43873"/>
        </row>
        <row r="43874">
          <cell r="B43874"/>
          <cell r="F43874"/>
        </row>
        <row r="43875">
          <cell r="B43875"/>
          <cell r="F43875"/>
        </row>
        <row r="43876">
          <cell r="B43876"/>
          <cell r="F43876"/>
        </row>
        <row r="43877">
          <cell r="B43877"/>
          <cell r="F43877"/>
        </row>
        <row r="43878">
          <cell r="B43878"/>
          <cell r="F43878"/>
        </row>
        <row r="43879">
          <cell r="B43879"/>
          <cell r="F43879"/>
        </row>
        <row r="43880">
          <cell r="B43880"/>
          <cell r="F43880"/>
        </row>
        <row r="43881">
          <cell r="B43881"/>
          <cell r="F43881"/>
        </row>
        <row r="43882">
          <cell r="B43882"/>
          <cell r="F43882"/>
        </row>
        <row r="43883">
          <cell r="B43883"/>
          <cell r="F43883"/>
        </row>
        <row r="43884">
          <cell r="B43884"/>
          <cell r="F43884"/>
        </row>
        <row r="43885">
          <cell r="B43885"/>
          <cell r="F43885"/>
        </row>
        <row r="43886">
          <cell r="B43886"/>
          <cell r="F43886"/>
        </row>
        <row r="43887">
          <cell r="B43887"/>
          <cell r="F43887"/>
        </row>
        <row r="43888">
          <cell r="B43888"/>
          <cell r="F43888"/>
        </row>
        <row r="43889">
          <cell r="B43889"/>
          <cell r="F43889"/>
        </row>
        <row r="43890">
          <cell r="B43890"/>
          <cell r="F43890"/>
        </row>
        <row r="43891">
          <cell r="B43891"/>
          <cell r="F43891"/>
        </row>
        <row r="43892">
          <cell r="B43892"/>
          <cell r="F43892"/>
        </row>
        <row r="43893">
          <cell r="B43893"/>
          <cell r="F43893"/>
        </row>
        <row r="43894">
          <cell r="B43894"/>
          <cell r="F43894"/>
        </row>
        <row r="43895">
          <cell r="B43895"/>
          <cell r="F43895"/>
        </row>
        <row r="43896">
          <cell r="B43896"/>
          <cell r="F43896"/>
        </row>
        <row r="43897">
          <cell r="B43897"/>
          <cell r="F43897"/>
        </row>
        <row r="43898">
          <cell r="B43898"/>
          <cell r="F43898"/>
        </row>
        <row r="43899">
          <cell r="B43899"/>
          <cell r="F43899"/>
        </row>
        <row r="43900">
          <cell r="B43900"/>
          <cell r="F43900"/>
        </row>
        <row r="43901">
          <cell r="B43901"/>
          <cell r="F43901"/>
        </row>
        <row r="43902">
          <cell r="B43902"/>
          <cell r="F43902"/>
        </row>
        <row r="43903">
          <cell r="B43903"/>
          <cell r="F43903"/>
        </row>
        <row r="43904">
          <cell r="B43904"/>
          <cell r="F43904"/>
        </row>
        <row r="43905">
          <cell r="B43905"/>
          <cell r="F43905"/>
        </row>
        <row r="43906">
          <cell r="B43906"/>
          <cell r="F43906"/>
        </row>
        <row r="43907">
          <cell r="B43907"/>
          <cell r="F43907"/>
        </row>
        <row r="43908">
          <cell r="B43908"/>
          <cell r="F43908"/>
        </row>
        <row r="43909">
          <cell r="B43909"/>
          <cell r="F43909"/>
        </row>
        <row r="43910">
          <cell r="B43910"/>
          <cell r="F43910"/>
        </row>
        <row r="43911">
          <cell r="B43911"/>
          <cell r="F43911"/>
        </row>
        <row r="43912">
          <cell r="B43912"/>
          <cell r="F43912"/>
        </row>
        <row r="43913">
          <cell r="B43913"/>
          <cell r="F43913"/>
        </row>
        <row r="43914">
          <cell r="B43914"/>
          <cell r="F43914"/>
        </row>
        <row r="43915">
          <cell r="B43915"/>
          <cell r="F43915"/>
        </row>
        <row r="43916">
          <cell r="B43916"/>
          <cell r="F43916"/>
        </row>
        <row r="43917">
          <cell r="B43917"/>
          <cell r="F43917"/>
        </row>
        <row r="43918">
          <cell r="B43918"/>
          <cell r="F43918"/>
        </row>
        <row r="43919">
          <cell r="B43919"/>
          <cell r="F43919"/>
        </row>
        <row r="43920">
          <cell r="B43920"/>
          <cell r="F43920"/>
        </row>
        <row r="43921">
          <cell r="B43921"/>
          <cell r="F43921"/>
        </row>
        <row r="43922">
          <cell r="B43922"/>
          <cell r="F43922"/>
        </row>
        <row r="43923">
          <cell r="B43923"/>
          <cell r="F43923"/>
        </row>
        <row r="43924">
          <cell r="B43924"/>
          <cell r="F43924"/>
        </row>
        <row r="43925">
          <cell r="B43925"/>
          <cell r="F43925"/>
        </row>
        <row r="43926">
          <cell r="B43926"/>
          <cell r="F43926"/>
        </row>
        <row r="43927">
          <cell r="B43927"/>
          <cell r="F43927"/>
        </row>
        <row r="43928">
          <cell r="B43928"/>
          <cell r="F43928"/>
        </row>
        <row r="43929">
          <cell r="B43929"/>
          <cell r="F43929"/>
        </row>
        <row r="43930">
          <cell r="B43930"/>
          <cell r="F43930"/>
        </row>
        <row r="43931">
          <cell r="B43931"/>
          <cell r="F43931"/>
        </row>
        <row r="43932">
          <cell r="B43932"/>
          <cell r="F43932"/>
        </row>
        <row r="43933">
          <cell r="B43933"/>
          <cell r="F43933"/>
        </row>
        <row r="43934">
          <cell r="B43934"/>
          <cell r="F43934"/>
        </row>
        <row r="43935">
          <cell r="B43935"/>
          <cell r="F43935"/>
        </row>
        <row r="43936">
          <cell r="B43936"/>
          <cell r="F43936"/>
        </row>
        <row r="43937">
          <cell r="B43937"/>
          <cell r="F43937"/>
        </row>
        <row r="43938">
          <cell r="B43938"/>
          <cell r="F43938"/>
        </row>
        <row r="43939">
          <cell r="B43939"/>
          <cell r="F43939"/>
        </row>
        <row r="43940">
          <cell r="B43940"/>
          <cell r="F43940"/>
        </row>
        <row r="43941">
          <cell r="B43941"/>
          <cell r="F43941"/>
        </row>
        <row r="43942">
          <cell r="B43942"/>
          <cell r="F43942"/>
        </row>
        <row r="43943">
          <cell r="B43943"/>
          <cell r="F43943"/>
        </row>
        <row r="43944">
          <cell r="B43944"/>
          <cell r="F43944"/>
        </row>
        <row r="43945">
          <cell r="B43945"/>
          <cell r="F43945"/>
        </row>
        <row r="43946">
          <cell r="B43946"/>
          <cell r="F43946"/>
        </row>
        <row r="43947">
          <cell r="B43947"/>
          <cell r="F43947"/>
        </row>
        <row r="43948">
          <cell r="B43948"/>
          <cell r="F43948"/>
        </row>
        <row r="43949">
          <cell r="B43949"/>
          <cell r="F43949"/>
        </row>
        <row r="43950">
          <cell r="B43950"/>
          <cell r="F43950"/>
        </row>
        <row r="43951">
          <cell r="B43951"/>
          <cell r="F43951"/>
        </row>
        <row r="43952">
          <cell r="B43952"/>
          <cell r="F43952"/>
        </row>
        <row r="43953">
          <cell r="B43953"/>
          <cell r="F43953"/>
        </row>
        <row r="43954">
          <cell r="B43954"/>
          <cell r="F43954"/>
        </row>
        <row r="43955">
          <cell r="B43955"/>
          <cell r="F43955"/>
        </row>
        <row r="43956">
          <cell r="B43956"/>
          <cell r="F43956"/>
        </row>
        <row r="43957">
          <cell r="B43957"/>
          <cell r="F43957"/>
        </row>
        <row r="43958">
          <cell r="B43958"/>
          <cell r="F43958"/>
        </row>
        <row r="43959">
          <cell r="B43959"/>
          <cell r="F43959"/>
        </row>
        <row r="43960">
          <cell r="B43960"/>
          <cell r="F43960"/>
        </row>
        <row r="43961">
          <cell r="B43961"/>
          <cell r="F43961"/>
        </row>
        <row r="43962">
          <cell r="B43962"/>
          <cell r="F43962"/>
        </row>
        <row r="43963">
          <cell r="B43963"/>
          <cell r="F43963"/>
        </row>
        <row r="43964">
          <cell r="B43964"/>
          <cell r="F43964"/>
        </row>
        <row r="43965">
          <cell r="B43965"/>
          <cell r="F43965"/>
        </row>
        <row r="43966">
          <cell r="B43966"/>
          <cell r="F43966"/>
        </row>
        <row r="43967">
          <cell r="B43967"/>
          <cell r="F43967"/>
        </row>
        <row r="43968">
          <cell r="B43968"/>
          <cell r="F43968"/>
        </row>
        <row r="43969">
          <cell r="B43969"/>
          <cell r="F43969"/>
        </row>
        <row r="43970">
          <cell r="B43970"/>
          <cell r="F43970"/>
        </row>
        <row r="43971">
          <cell r="B43971"/>
          <cell r="F43971"/>
        </row>
        <row r="43972">
          <cell r="B43972"/>
          <cell r="F43972"/>
        </row>
        <row r="43973">
          <cell r="B43973"/>
          <cell r="F43973"/>
        </row>
        <row r="43974">
          <cell r="B43974"/>
          <cell r="F43974"/>
        </row>
        <row r="43975">
          <cell r="B43975"/>
          <cell r="F43975"/>
        </row>
        <row r="43976">
          <cell r="B43976"/>
          <cell r="F43976"/>
        </row>
        <row r="43977">
          <cell r="B43977"/>
          <cell r="F43977"/>
        </row>
        <row r="43978">
          <cell r="B43978"/>
          <cell r="F43978"/>
        </row>
        <row r="43979">
          <cell r="B43979"/>
          <cell r="F43979"/>
        </row>
        <row r="43980">
          <cell r="B43980"/>
          <cell r="F43980"/>
        </row>
        <row r="43981">
          <cell r="B43981"/>
          <cell r="F43981"/>
        </row>
        <row r="43982">
          <cell r="B43982"/>
          <cell r="F43982"/>
        </row>
        <row r="43983">
          <cell r="B43983"/>
          <cell r="F43983"/>
        </row>
        <row r="43984">
          <cell r="B43984"/>
          <cell r="F43984"/>
        </row>
        <row r="43985">
          <cell r="B43985"/>
          <cell r="F43985"/>
        </row>
        <row r="43986">
          <cell r="B43986"/>
          <cell r="F43986"/>
        </row>
        <row r="43987">
          <cell r="B43987"/>
          <cell r="F43987"/>
        </row>
        <row r="43988">
          <cell r="B43988"/>
          <cell r="F43988"/>
        </row>
        <row r="43989">
          <cell r="B43989"/>
          <cell r="F43989"/>
        </row>
        <row r="43990">
          <cell r="B43990"/>
          <cell r="F43990"/>
        </row>
        <row r="43991">
          <cell r="B43991"/>
          <cell r="F43991"/>
        </row>
        <row r="43992">
          <cell r="B43992"/>
          <cell r="F43992"/>
        </row>
        <row r="43993">
          <cell r="B43993"/>
          <cell r="F43993"/>
        </row>
        <row r="43994">
          <cell r="B43994"/>
          <cell r="F43994"/>
        </row>
        <row r="43995">
          <cell r="B43995"/>
          <cell r="F43995"/>
        </row>
        <row r="43996">
          <cell r="B43996"/>
          <cell r="F43996"/>
        </row>
        <row r="43997">
          <cell r="B43997"/>
          <cell r="F43997"/>
        </row>
        <row r="43998">
          <cell r="B43998"/>
          <cell r="F43998"/>
        </row>
        <row r="43999">
          <cell r="B43999"/>
          <cell r="F43999"/>
        </row>
        <row r="44000">
          <cell r="B44000"/>
          <cell r="F44000"/>
        </row>
        <row r="44001">
          <cell r="B44001"/>
          <cell r="F44001"/>
        </row>
        <row r="44002">
          <cell r="B44002"/>
          <cell r="F44002"/>
        </row>
        <row r="44003">
          <cell r="B44003"/>
          <cell r="F44003"/>
        </row>
        <row r="44004">
          <cell r="B44004"/>
          <cell r="F44004"/>
        </row>
        <row r="44005">
          <cell r="B44005"/>
          <cell r="F44005"/>
        </row>
        <row r="44006">
          <cell r="B44006"/>
          <cell r="F44006"/>
        </row>
        <row r="44007">
          <cell r="B44007"/>
          <cell r="F44007"/>
        </row>
        <row r="44008">
          <cell r="B44008"/>
          <cell r="F44008"/>
        </row>
        <row r="44009">
          <cell r="B44009"/>
          <cell r="F44009"/>
        </row>
        <row r="44010">
          <cell r="B44010"/>
          <cell r="F44010"/>
        </row>
        <row r="44011">
          <cell r="B44011"/>
          <cell r="F44011"/>
        </row>
        <row r="44012">
          <cell r="B44012"/>
          <cell r="F44012"/>
        </row>
        <row r="44013">
          <cell r="B44013"/>
          <cell r="F44013"/>
        </row>
        <row r="44014">
          <cell r="B44014"/>
          <cell r="F44014"/>
        </row>
        <row r="44015">
          <cell r="B44015"/>
          <cell r="F44015"/>
        </row>
        <row r="44016">
          <cell r="B44016"/>
          <cell r="F44016"/>
        </row>
        <row r="44017">
          <cell r="B44017"/>
          <cell r="F44017"/>
        </row>
        <row r="44018">
          <cell r="B44018"/>
          <cell r="F44018"/>
        </row>
        <row r="44019">
          <cell r="B44019"/>
          <cell r="F44019"/>
        </row>
        <row r="44020">
          <cell r="B44020"/>
          <cell r="F44020"/>
        </row>
        <row r="44021">
          <cell r="B44021"/>
          <cell r="F44021"/>
        </row>
        <row r="44022">
          <cell r="B44022"/>
          <cell r="F44022"/>
        </row>
        <row r="44023">
          <cell r="B44023"/>
          <cell r="F44023"/>
        </row>
        <row r="44024">
          <cell r="B44024"/>
          <cell r="F44024"/>
        </row>
        <row r="44025">
          <cell r="B44025"/>
          <cell r="F44025"/>
        </row>
        <row r="44026">
          <cell r="B44026"/>
          <cell r="F44026"/>
        </row>
        <row r="44027">
          <cell r="B44027"/>
          <cell r="F44027"/>
        </row>
        <row r="44028">
          <cell r="B44028"/>
          <cell r="F44028"/>
        </row>
        <row r="44029">
          <cell r="B44029"/>
          <cell r="F44029"/>
        </row>
        <row r="44030">
          <cell r="B44030"/>
          <cell r="F44030"/>
        </row>
        <row r="44031">
          <cell r="B44031"/>
          <cell r="F44031"/>
        </row>
        <row r="44032">
          <cell r="B44032"/>
          <cell r="F44032"/>
        </row>
        <row r="44033">
          <cell r="B44033"/>
          <cell r="F44033"/>
        </row>
        <row r="44034">
          <cell r="B44034"/>
          <cell r="F44034"/>
        </row>
        <row r="44035">
          <cell r="B44035"/>
          <cell r="F44035"/>
        </row>
        <row r="44036">
          <cell r="B44036"/>
          <cell r="F44036"/>
        </row>
        <row r="44037">
          <cell r="B44037"/>
          <cell r="F44037"/>
        </row>
        <row r="44038">
          <cell r="B44038"/>
          <cell r="F44038"/>
        </row>
        <row r="44039">
          <cell r="B44039"/>
          <cell r="F44039"/>
        </row>
        <row r="44040">
          <cell r="B44040"/>
          <cell r="F44040"/>
        </row>
        <row r="44041">
          <cell r="B44041"/>
          <cell r="F44041"/>
        </row>
        <row r="44042">
          <cell r="B44042"/>
          <cell r="F44042"/>
        </row>
        <row r="44043">
          <cell r="B44043"/>
          <cell r="F44043"/>
        </row>
        <row r="44044">
          <cell r="B44044"/>
          <cell r="F44044"/>
        </row>
        <row r="44045">
          <cell r="B44045"/>
          <cell r="F44045"/>
        </row>
        <row r="44046">
          <cell r="B44046"/>
          <cell r="F44046"/>
        </row>
        <row r="44047">
          <cell r="B44047"/>
          <cell r="F44047"/>
        </row>
        <row r="44048">
          <cell r="B44048"/>
          <cell r="F44048"/>
        </row>
        <row r="44049">
          <cell r="B44049"/>
          <cell r="F44049"/>
        </row>
        <row r="44050">
          <cell r="B44050"/>
          <cell r="F44050"/>
        </row>
        <row r="44051">
          <cell r="B44051"/>
          <cell r="F44051"/>
        </row>
        <row r="44052">
          <cell r="B44052"/>
          <cell r="F44052"/>
        </row>
        <row r="44053">
          <cell r="B44053"/>
          <cell r="F44053"/>
        </row>
        <row r="44054">
          <cell r="B44054"/>
          <cell r="F44054"/>
        </row>
        <row r="44055">
          <cell r="B44055"/>
          <cell r="F44055"/>
        </row>
        <row r="44056">
          <cell r="B44056"/>
          <cell r="F44056"/>
        </row>
        <row r="44057">
          <cell r="B44057"/>
          <cell r="F44057"/>
        </row>
        <row r="44058">
          <cell r="B44058"/>
          <cell r="F44058"/>
        </row>
        <row r="44059">
          <cell r="B44059"/>
          <cell r="F44059"/>
        </row>
        <row r="44060">
          <cell r="B44060"/>
          <cell r="F44060"/>
        </row>
        <row r="44061">
          <cell r="B44061"/>
          <cell r="F44061"/>
        </row>
        <row r="44062">
          <cell r="B44062"/>
          <cell r="F44062"/>
        </row>
        <row r="44063">
          <cell r="B44063"/>
          <cell r="F44063"/>
        </row>
        <row r="44064">
          <cell r="B44064"/>
          <cell r="F44064"/>
        </row>
        <row r="44065">
          <cell r="B44065"/>
          <cell r="F44065"/>
        </row>
        <row r="44066">
          <cell r="B44066"/>
          <cell r="F44066"/>
        </row>
        <row r="44067">
          <cell r="B44067"/>
          <cell r="F44067"/>
        </row>
        <row r="44068">
          <cell r="B44068"/>
          <cell r="F44068"/>
        </row>
        <row r="44069">
          <cell r="B44069"/>
          <cell r="F44069"/>
        </row>
        <row r="44070">
          <cell r="B44070"/>
          <cell r="F44070"/>
        </row>
        <row r="44071">
          <cell r="B44071"/>
          <cell r="F44071"/>
        </row>
        <row r="44072">
          <cell r="B44072"/>
          <cell r="F44072"/>
        </row>
        <row r="44073">
          <cell r="B44073"/>
          <cell r="F44073"/>
        </row>
        <row r="44074">
          <cell r="B44074"/>
          <cell r="F44074"/>
        </row>
        <row r="44075">
          <cell r="B44075"/>
          <cell r="F44075"/>
        </row>
        <row r="44076">
          <cell r="B44076"/>
          <cell r="F44076"/>
        </row>
        <row r="44077">
          <cell r="B44077"/>
          <cell r="F44077"/>
        </row>
        <row r="44078">
          <cell r="B44078"/>
          <cell r="F44078"/>
        </row>
        <row r="44079">
          <cell r="B44079"/>
          <cell r="F44079"/>
        </row>
        <row r="44080">
          <cell r="B44080"/>
          <cell r="F44080"/>
        </row>
        <row r="44081">
          <cell r="B44081"/>
          <cell r="F44081"/>
        </row>
        <row r="44082">
          <cell r="B44082"/>
          <cell r="F44082"/>
        </row>
        <row r="44083">
          <cell r="B44083"/>
          <cell r="F44083"/>
        </row>
        <row r="44084">
          <cell r="B44084"/>
          <cell r="F44084"/>
        </row>
        <row r="44085">
          <cell r="B44085"/>
          <cell r="F44085"/>
        </row>
        <row r="44086">
          <cell r="B44086"/>
          <cell r="F44086"/>
        </row>
        <row r="44087">
          <cell r="B44087"/>
          <cell r="F44087"/>
        </row>
        <row r="44088">
          <cell r="B44088"/>
          <cell r="F44088"/>
        </row>
        <row r="44089">
          <cell r="B44089"/>
          <cell r="F44089"/>
        </row>
        <row r="44090">
          <cell r="B44090"/>
          <cell r="F44090"/>
        </row>
        <row r="44091">
          <cell r="B44091"/>
          <cell r="F44091"/>
        </row>
        <row r="44092">
          <cell r="B44092"/>
          <cell r="F44092"/>
        </row>
        <row r="44093">
          <cell r="B44093"/>
          <cell r="F44093"/>
        </row>
        <row r="44094">
          <cell r="B44094"/>
          <cell r="F44094"/>
        </row>
        <row r="44095">
          <cell r="B44095"/>
          <cell r="F44095"/>
        </row>
        <row r="44096">
          <cell r="B44096"/>
          <cell r="F44096"/>
        </row>
        <row r="44097">
          <cell r="B44097"/>
          <cell r="F44097"/>
        </row>
        <row r="44098">
          <cell r="B44098"/>
          <cell r="F44098"/>
        </row>
        <row r="44099">
          <cell r="B44099"/>
          <cell r="F44099"/>
        </row>
        <row r="44100">
          <cell r="B44100"/>
          <cell r="F44100"/>
        </row>
        <row r="44101">
          <cell r="B44101"/>
          <cell r="F44101"/>
        </row>
        <row r="44102">
          <cell r="B44102"/>
          <cell r="F44102"/>
        </row>
        <row r="44103">
          <cell r="B44103"/>
          <cell r="F44103"/>
        </row>
        <row r="44104">
          <cell r="B44104"/>
          <cell r="F44104"/>
        </row>
        <row r="44105">
          <cell r="B44105"/>
          <cell r="F44105"/>
        </row>
        <row r="44106">
          <cell r="B44106"/>
          <cell r="F44106"/>
        </row>
        <row r="44107">
          <cell r="B44107"/>
          <cell r="F44107"/>
        </row>
        <row r="44108">
          <cell r="B44108"/>
          <cell r="F44108"/>
        </row>
        <row r="44109">
          <cell r="B44109"/>
          <cell r="F44109"/>
        </row>
        <row r="44110">
          <cell r="B44110"/>
          <cell r="F44110"/>
        </row>
        <row r="44111">
          <cell r="B44111"/>
          <cell r="F44111"/>
        </row>
        <row r="44112">
          <cell r="B44112"/>
          <cell r="F44112"/>
        </row>
        <row r="44113">
          <cell r="B44113"/>
          <cell r="F44113"/>
        </row>
        <row r="44114">
          <cell r="B44114"/>
          <cell r="F44114"/>
        </row>
        <row r="44115">
          <cell r="B44115"/>
          <cell r="F44115"/>
        </row>
        <row r="44116">
          <cell r="B44116"/>
          <cell r="F44116"/>
        </row>
        <row r="44117">
          <cell r="B44117"/>
          <cell r="F44117"/>
        </row>
        <row r="44118">
          <cell r="B44118"/>
          <cell r="F44118"/>
        </row>
        <row r="44119">
          <cell r="B44119"/>
          <cell r="F44119"/>
        </row>
        <row r="44120">
          <cell r="B44120"/>
          <cell r="F44120"/>
        </row>
        <row r="44121">
          <cell r="B44121"/>
          <cell r="F44121"/>
        </row>
        <row r="44122">
          <cell r="B44122"/>
          <cell r="F44122"/>
        </row>
        <row r="44123">
          <cell r="B44123"/>
          <cell r="F44123"/>
        </row>
        <row r="44124">
          <cell r="B44124"/>
          <cell r="F44124"/>
        </row>
        <row r="44125">
          <cell r="B44125"/>
          <cell r="F44125"/>
        </row>
        <row r="44126">
          <cell r="B44126"/>
          <cell r="F44126"/>
        </row>
        <row r="44127">
          <cell r="B44127"/>
          <cell r="F44127"/>
        </row>
        <row r="44128">
          <cell r="B44128"/>
          <cell r="F44128"/>
        </row>
        <row r="44129">
          <cell r="B44129"/>
          <cell r="F44129"/>
        </row>
        <row r="44130">
          <cell r="B44130"/>
          <cell r="F44130"/>
        </row>
        <row r="44131">
          <cell r="B44131"/>
          <cell r="F44131"/>
        </row>
        <row r="44132">
          <cell r="B44132"/>
          <cell r="F44132"/>
        </row>
        <row r="44133">
          <cell r="B44133"/>
          <cell r="F44133"/>
        </row>
        <row r="44134">
          <cell r="B44134"/>
          <cell r="F44134"/>
        </row>
        <row r="44135">
          <cell r="B44135"/>
          <cell r="F44135"/>
        </row>
        <row r="44136">
          <cell r="B44136"/>
          <cell r="F44136"/>
        </row>
        <row r="44137">
          <cell r="B44137"/>
          <cell r="F44137"/>
        </row>
        <row r="44138">
          <cell r="B44138"/>
          <cell r="F44138"/>
        </row>
        <row r="44139">
          <cell r="B44139"/>
          <cell r="F44139"/>
        </row>
        <row r="44140">
          <cell r="B44140"/>
          <cell r="F44140"/>
        </row>
        <row r="44141">
          <cell r="B44141"/>
          <cell r="F44141"/>
        </row>
        <row r="44142">
          <cell r="B44142"/>
          <cell r="F44142"/>
        </row>
        <row r="44143">
          <cell r="B44143"/>
          <cell r="F44143"/>
        </row>
        <row r="44144">
          <cell r="B44144"/>
          <cell r="F44144"/>
        </row>
        <row r="44145">
          <cell r="B44145"/>
          <cell r="F44145"/>
        </row>
        <row r="44146">
          <cell r="B44146"/>
          <cell r="F44146"/>
        </row>
        <row r="44147">
          <cell r="B44147"/>
          <cell r="F44147"/>
        </row>
        <row r="44148">
          <cell r="B44148"/>
          <cell r="F44148"/>
        </row>
        <row r="44149">
          <cell r="B44149"/>
          <cell r="F44149"/>
        </row>
        <row r="44150">
          <cell r="B44150"/>
          <cell r="F44150"/>
        </row>
        <row r="44151">
          <cell r="B44151"/>
          <cell r="F44151"/>
        </row>
        <row r="44152">
          <cell r="B44152"/>
          <cell r="F44152"/>
        </row>
        <row r="44153">
          <cell r="B44153"/>
          <cell r="F44153"/>
        </row>
        <row r="44154">
          <cell r="B44154"/>
          <cell r="F44154"/>
        </row>
        <row r="44155">
          <cell r="B44155"/>
          <cell r="F44155"/>
        </row>
        <row r="44156">
          <cell r="B44156"/>
          <cell r="F44156"/>
        </row>
        <row r="44157">
          <cell r="B44157"/>
          <cell r="F44157"/>
        </row>
        <row r="44158">
          <cell r="B44158"/>
          <cell r="F44158"/>
        </row>
        <row r="44159">
          <cell r="B44159"/>
          <cell r="F44159"/>
        </row>
        <row r="44160">
          <cell r="B44160"/>
          <cell r="F44160"/>
        </row>
        <row r="44161">
          <cell r="B44161"/>
          <cell r="F44161"/>
        </row>
        <row r="44162">
          <cell r="B44162"/>
          <cell r="F44162"/>
        </row>
        <row r="44163">
          <cell r="B44163"/>
          <cell r="F44163"/>
        </row>
        <row r="44164">
          <cell r="B44164"/>
          <cell r="F44164"/>
        </row>
        <row r="44165">
          <cell r="B44165"/>
          <cell r="F44165"/>
        </row>
        <row r="44166">
          <cell r="B44166"/>
          <cell r="F44166"/>
        </row>
        <row r="44167">
          <cell r="B44167"/>
          <cell r="F44167"/>
        </row>
        <row r="44168">
          <cell r="B44168"/>
          <cell r="F44168"/>
        </row>
        <row r="44169">
          <cell r="B44169"/>
          <cell r="F44169"/>
        </row>
        <row r="44170">
          <cell r="B44170"/>
          <cell r="F44170"/>
        </row>
        <row r="44171">
          <cell r="B44171"/>
          <cell r="F44171"/>
        </row>
        <row r="44172">
          <cell r="B44172"/>
          <cell r="F44172"/>
        </row>
        <row r="44173">
          <cell r="B44173"/>
          <cell r="F44173"/>
        </row>
        <row r="44174">
          <cell r="B44174"/>
          <cell r="F44174"/>
        </row>
        <row r="44175">
          <cell r="B44175"/>
          <cell r="F44175"/>
        </row>
        <row r="44176">
          <cell r="B44176"/>
          <cell r="F44176"/>
        </row>
        <row r="44177">
          <cell r="B44177"/>
          <cell r="F44177"/>
        </row>
        <row r="44178">
          <cell r="B44178"/>
          <cell r="F44178"/>
        </row>
        <row r="44179">
          <cell r="B44179"/>
          <cell r="F44179"/>
        </row>
        <row r="44180">
          <cell r="B44180"/>
          <cell r="F44180"/>
        </row>
        <row r="44181">
          <cell r="B44181"/>
          <cell r="F44181"/>
        </row>
        <row r="44182">
          <cell r="B44182"/>
          <cell r="F44182"/>
        </row>
        <row r="44183">
          <cell r="B44183"/>
          <cell r="F44183"/>
        </row>
        <row r="44184">
          <cell r="B44184"/>
          <cell r="F44184"/>
        </row>
        <row r="44185">
          <cell r="B44185"/>
          <cell r="F44185"/>
        </row>
        <row r="44186">
          <cell r="B44186"/>
          <cell r="F44186"/>
        </row>
        <row r="44187">
          <cell r="B44187"/>
          <cell r="F44187"/>
        </row>
        <row r="44188">
          <cell r="B44188"/>
          <cell r="F44188"/>
        </row>
        <row r="44189">
          <cell r="B44189"/>
          <cell r="F44189"/>
        </row>
        <row r="44190">
          <cell r="B44190"/>
          <cell r="F44190"/>
        </row>
        <row r="44191">
          <cell r="B44191"/>
          <cell r="F44191"/>
        </row>
        <row r="44192">
          <cell r="B44192"/>
          <cell r="F44192"/>
        </row>
        <row r="44193">
          <cell r="B44193"/>
          <cell r="F44193"/>
        </row>
        <row r="44194">
          <cell r="B44194"/>
          <cell r="F44194"/>
        </row>
        <row r="44195">
          <cell r="B44195"/>
          <cell r="F44195"/>
        </row>
        <row r="44196">
          <cell r="B44196"/>
          <cell r="F44196"/>
        </row>
        <row r="44197">
          <cell r="B44197"/>
          <cell r="F44197"/>
        </row>
        <row r="44198">
          <cell r="B44198"/>
          <cell r="F44198"/>
        </row>
        <row r="44199">
          <cell r="B44199"/>
          <cell r="F44199"/>
        </row>
        <row r="44200">
          <cell r="B44200"/>
          <cell r="F44200"/>
        </row>
        <row r="44201">
          <cell r="B44201"/>
          <cell r="F44201"/>
        </row>
        <row r="44202">
          <cell r="B44202"/>
          <cell r="F44202"/>
        </row>
        <row r="44203">
          <cell r="B44203"/>
          <cell r="F44203"/>
        </row>
        <row r="44204">
          <cell r="B44204"/>
          <cell r="F44204"/>
        </row>
        <row r="44205">
          <cell r="B44205"/>
          <cell r="F44205"/>
        </row>
        <row r="44206">
          <cell r="B44206"/>
          <cell r="F44206"/>
        </row>
        <row r="44207">
          <cell r="B44207"/>
          <cell r="F44207"/>
        </row>
        <row r="44208">
          <cell r="B44208"/>
          <cell r="F44208"/>
        </row>
        <row r="44209">
          <cell r="B44209"/>
          <cell r="F44209"/>
        </row>
        <row r="44210">
          <cell r="B44210"/>
          <cell r="F44210"/>
        </row>
        <row r="44211">
          <cell r="B44211"/>
          <cell r="F44211"/>
        </row>
        <row r="44212">
          <cell r="B44212"/>
          <cell r="F44212"/>
        </row>
        <row r="44213">
          <cell r="B44213"/>
          <cell r="F44213"/>
        </row>
        <row r="44214">
          <cell r="B44214"/>
          <cell r="F44214"/>
        </row>
        <row r="44215">
          <cell r="B44215"/>
          <cell r="F44215"/>
        </row>
        <row r="44216">
          <cell r="B44216"/>
          <cell r="F44216"/>
        </row>
        <row r="44217">
          <cell r="B44217"/>
          <cell r="F44217"/>
        </row>
        <row r="44218">
          <cell r="B44218"/>
          <cell r="F44218"/>
        </row>
        <row r="44219">
          <cell r="B44219"/>
          <cell r="F44219"/>
        </row>
        <row r="44220">
          <cell r="B44220"/>
          <cell r="F44220"/>
        </row>
        <row r="44221">
          <cell r="B44221"/>
          <cell r="F44221"/>
        </row>
        <row r="44222">
          <cell r="B44222"/>
          <cell r="F44222"/>
        </row>
        <row r="44223">
          <cell r="B44223"/>
          <cell r="F44223"/>
        </row>
        <row r="44224">
          <cell r="B44224"/>
          <cell r="F44224"/>
        </row>
        <row r="44225">
          <cell r="B44225"/>
          <cell r="F44225"/>
        </row>
        <row r="44226">
          <cell r="B44226"/>
          <cell r="F44226"/>
        </row>
        <row r="44227">
          <cell r="B44227"/>
          <cell r="F44227"/>
        </row>
        <row r="44228">
          <cell r="B44228"/>
          <cell r="F44228"/>
        </row>
        <row r="44229">
          <cell r="B44229"/>
          <cell r="F44229"/>
        </row>
        <row r="44230">
          <cell r="B44230"/>
          <cell r="F44230"/>
        </row>
        <row r="44231">
          <cell r="B44231"/>
          <cell r="F44231"/>
        </row>
        <row r="44232">
          <cell r="B44232"/>
          <cell r="F44232"/>
        </row>
        <row r="44233">
          <cell r="B44233"/>
          <cell r="F44233"/>
        </row>
        <row r="44234">
          <cell r="B44234"/>
          <cell r="F44234"/>
        </row>
        <row r="44235">
          <cell r="B44235"/>
          <cell r="F44235"/>
        </row>
        <row r="44236">
          <cell r="B44236"/>
          <cell r="F44236"/>
        </row>
        <row r="44237">
          <cell r="B44237"/>
          <cell r="F44237"/>
        </row>
        <row r="44238">
          <cell r="B44238"/>
          <cell r="F44238"/>
        </row>
        <row r="44239">
          <cell r="B44239"/>
          <cell r="F44239"/>
        </row>
        <row r="44240">
          <cell r="B44240"/>
          <cell r="F44240"/>
        </row>
        <row r="44241">
          <cell r="B44241"/>
          <cell r="F44241"/>
        </row>
        <row r="44242">
          <cell r="B44242"/>
          <cell r="F44242"/>
        </row>
        <row r="44243">
          <cell r="B44243"/>
          <cell r="F44243"/>
        </row>
        <row r="44244">
          <cell r="B44244"/>
          <cell r="F44244"/>
        </row>
        <row r="44245">
          <cell r="B44245"/>
          <cell r="F44245"/>
        </row>
        <row r="44246">
          <cell r="B44246"/>
          <cell r="F44246"/>
        </row>
        <row r="44247">
          <cell r="B44247"/>
          <cell r="F44247"/>
        </row>
        <row r="44248">
          <cell r="B44248"/>
          <cell r="F44248"/>
        </row>
        <row r="44249">
          <cell r="B44249"/>
          <cell r="F44249"/>
        </row>
        <row r="44250">
          <cell r="B44250"/>
          <cell r="F44250"/>
        </row>
        <row r="44251">
          <cell r="B44251"/>
          <cell r="F44251"/>
        </row>
        <row r="44252">
          <cell r="B44252"/>
          <cell r="F44252"/>
        </row>
        <row r="44253">
          <cell r="B44253"/>
          <cell r="F44253"/>
        </row>
        <row r="44254">
          <cell r="B44254"/>
          <cell r="F44254"/>
        </row>
        <row r="44255">
          <cell r="B44255"/>
          <cell r="F44255"/>
        </row>
        <row r="44256">
          <cell r="B44256"/>
          <cell r="F44256"/>
        </row>
        <row r="44257">
          <cell r="B44257"/>
          <cell r="F44257"/>
        </row>
        <row r="44258">
          <cell r="B44258"/>
          <cell r="F44258"/>
        </row>
        <row r="44259">
          <cell r="B44259"/>
          <cell r="F44259"/>
        </row>
        <row r="44260">
          <cell r="B44260"/>
          <cell r="F44260"/>
        </row>
        <row r="44261">
          <cell r="B44261"/>
          <cell r="F44261"/>
        </row>
        <row r="44262">
          <cell r="B44262"/>
          <cell r="F44262"/>
        </row>
        <row r="44263">
          <cell r="B44263"/>
          <cell r="F44263"/>
        </row>
        <row r="44264">
          <cell r="B44264"/>
          <cell r="F44264"/>
        </row>
        <row r="44265">
          <cell r="B44265"/>
          <cell r="F44265"/>
        </row>
        <row r="44266">
          <cell r="B44266"/>
          <cell r="F44266"/>
        </row>
        <row r="44267">
          <cell r="B44267"/>
          <cell r="F44267"/>
        </row>
        <row r="44268">
          <cell r="B44268"/>
          <cell r="F44268"/>
        </row>
        <row r="44269">
          <cell r="B44269"/>
          <cell r="F44269"/>
        </row>
        <row r="44270">
          <cell r="B44270"/>
          <cell r="F44270"/>
        </row>
        <row r="44271">
          <cell r="B44271"/>
          <cell r="F44271"/>
        </row>
        <row r="44272">
          <cell r="B44272"/>
          <cell r="F44272"/>
        </row>
        <row r="44273">
          <cell r="B44273"/>
          <cell r="F44273"/>
        </row>
        <row r="44274">
          <cell r="B44274"/>
          <cell r="F44274"/>
        </row>
        <row r="44275">
          <cell r="B44275"/>
          <cell r="F44275"/>
        </row>
        <row r="44276">
          <cell r="B44276"/>
          <cell r="F44276"/>
        </row>
        <row r="44277">
          <cell r="B44277"/>
          <cell r="F44277"/>
        </row>
        <row r="44278">
          <cell r="B44278"/>
          <cell r="F44278"/>
        </row>
        <row r="44279">
          <cell r="B44279"/>
          <cell r="F44279"/>
        </row>
        <row r="44280">
          <cell r="B44280"/>
          <cell r="F44280"/>
        </row>
        <row r="44281">
          <cell r="B44281"/>
          <cell r="F44281"/>
        </row>
        <row r="44282">
          <cell r="B44282"/>
          <cell r="F44282"/>
        </row>
        <row r="44283">
          <cell r="B44283"/>
          <cell r="F44283"/>
        </row>
        <row r="44284">
          <cell r="B44284"/>
          <cell r="F44284"/>
        </row>
        <row r="44285">
          <cell r="B44285"/>
          <cell r="F44285"/>
        </row>
        <row r="44286">
          <cell r="B44286"/>
          <cell r="F44286"/>
        </row>
        <row r="44287">
          <cell r="B44287"/>
          <cell r="F44287"/>
        </row>
        <row r="44288">
          <cell r="B44288"/>
          <cell r="F44288"/>
        </row>
        <row r="44289">
          <cell r="B44289"/>
          <cell r="F44289"/>
        </row>
        <row r="44290">
          <cell r="B44290"/>
          <cell r="F44290"/>
        </row>
        <row r="44291">
          <cell r="B44291"/>
          <cell r="F44291"/>
        </row>
        <row r="44292">
          <cell r="B44292"/>
          <cell r="F44292"/>
        </row>
        <row r="44293">
          <cell r="B44293"/>
          <cell r="F44293"/>
        </row>
        <row r="44294">
          <cell r="B44294"/>
          <cell r="F44294"/>
        </row>
        <row r="44295">
          <cell r="B44295"/>
          <cell r="F44295"/>
        </row>
        <row r="44296">
          <cell r="B44296"/>
          <cell r="F44296"/>
        </row>
        <row r="44297">
          <cell r="B44297"/>
          <cell r="F44297"/>
        </row>
        <row r="44298">
          <cell r="B44298"/>
          <cell r="F44298"/>
        </row>
        <row r="44299">
          <cell r="B44299"/>
          <cell r="F44299"/>
        </row>
        <row r="44300">
          <cell r="B44300"/>
          <cell r="F44300"/>
        </row>
        <row r="44301">
          <cell r="B44301"/>
          <cell r="F44301"/>
        </row>
        <row r="44302">
          <cell r="B44302"/>
          <cell r="F44302"/>
        </row>
        <row r="44303">
          <cell r="B44303"/>
          <cell r="F44303"/>
        </row>
        <row r="44304">
          <cell r="B44304"/>
          <cell r="F44304"/>
        </row>
        <row r="44305">
          <cell r="B44305"/>
          <cell r="F44305"/>
        </row>
        <row r="44306">
          <cell r="B44306"/>
          <cell r="F44306"/>
        </row>
        <row r="44307">
          <cell r="B44307"/>
          <cell r="F44307"/>
        </row>
        <row r="44308">
          <cell r="B44308"/>
          <cell r="F44308"/>
        </row>
        <row r="44309">
          <cell r="B44309"/>
          <cell r="F44309"/>
        </row>
        <row r="44310">
          <cell r="B44310"/>
          <cell r="F44310"/>
        </row>
        <row r="44311">
          <cell r="B44311"/>
          <cell r="F44311"/>
        </row>
        <row r="44312">
          <cell r="B44312"/>
          <cell r="F44312"/>
        </row>
        <row r="44313">
          <cell r="B44313"/>
          <cell r="F44313"/>
        </row>
        <row r="44314">
          <cell r="B44314"/>
          <cell r="F44314"/>
        </row>
        <row r="44315">
          <cell r="B44315"/>
          <cell r="F44315"/>
        </row>
        <row r="44316">
          <cell r="B44316"/>
          <cell r="F44316"/>
        </row>
        <row r="44317">
          <cell r="B44317"/>
          <cell r="F44317"/>
        </row>
        <row r="44318">
          <cell r="B44318"/>
          <cell r="F44318"/>
        </row>
        <row r="44319">
          <cell r="B44319"/>
          <cell r="F44319"/>
        </row>
        <row r="44320">
          <cell r="B44320"/>
          <cell r="F44320"/>
        </row>
        <row r="44321">
          <cell r="B44321"/>
          <cell r="F44321"/>
        </row>
        <row r="44322">
          <cell r="B44322"/>
          <cell r="F44322"/>
        </row>
        <row r="44323">
          <cell r="B44323"/>
          <cell r="F44323"/>
        </row>
        <row r="44324">
          <cell r="B44324"/>
          <cell r="F44324"/>
        </row>
        <row r="44325">
          <cell r="B44325"/>
          <cell r="F44325"/>
        </row>
        <row r="44326">
          <cell r="B44326"/>
          <cell r="F44326"/>
        </row>
        <row r="44327">
          <cell r="B44327"/>
          <cell r="F44327"/>
        </row>
        <row r="44328">
          <cell r="B44328"/>
          <cell r="F44328"/>
        </row>
        <row r="44329">
          <cell r="B44329"/>
          <cell r="F44329"/>
        </row>
        <row r="44330">
          <cell r="B44330"/>
          <cell r="F44330"/>
        </row>
        <row r="44331">
          <cell r="B44331"/>
          <cell r="F44331"/>
        </row>
        <row r="44332">
          <cell r="B44332"/>
          <cell r="F44332"/>
        </row>
        <row r="44333">
          <cell r="B44333"/>
          <cell r="F44333"/>
        </row>
        <row r="44334">
          <cell r="B44334"/>
          <cell r="F44334"/>
        </row>
        <row r="44335">
          <cell r="B44335"/>
          <cell r="F44335"/>
        </row>
        <row r="44336">
          <cell r="B44336"/>
          <cell r="F44336"/>
        </row>
        <row r="44337">
          <cell r="B44337"/>
          <cell r="F44337"/>
        </row>
        <row r="44338">
          <cell r="B44338"/>
          <cell r="F44338"/>
        </row>
        <row r="44339">
          <cell r="B44339"/>
          <cell r="F44339"/>
        </row>
        <row r="44340">
          <cell r="B44340"/>
          <cell r="F44340"/>
        </row>
        <row r="44341">
          <cell r="B44341"/>
          <cell r="F44341"/>
        </row>
        <row r="44342">
          <cell r="B44342"/>
          <cell r="F44342"/>
        </row>
        <row r="44343">
          <cell r="B44343"/>
          <cell r="F44343"/>
        </row>
        <row r="44344">
          <cell r="B44344"/>
          <cell r="F44344"/>
        </row>
        <row r="44345">
          <cell r="B44345"/>
          <cell r="F44345"/>
        </row>
        <row r="44346">
          <cell r="B44346"/>
          <cell r="F44346"/>
        </row>
        <row r="44347">
          <cell r="B44347"/>
          <cell r="F44347"/>
        </row>
        <row r="44348">
          <cell r="B44348"/>
          <cell r="F44348"/>
        </row>
        <row r="44349">
          <cell r="B44349"/>
          <cell r="F44349"/>
        </row>
        <row r="44350">
          <cell r="B44350"/>
          <cell r="F44350"/>
        </row>
        <row r="44351">
          <cell r="B44351"/>
          <cell r="F44351"/>
        </row>
        <row r="44352">
          <cell r="B44352"/>
          <cell r="F44352"/>
        </row>
        <row r="44353">
          <cell r="B44353"/>
          <cell r="F44353"/>
        </row>
        <row r="44354">
          <cell r="B44354"/>
          <cell r="F44354"/>
        </row>
        <row r="44355">
          <cell r="B44355"/>
          <cell r="F44355"/>
        </row>
        <row r="44356">
          <cell r="B44356"/>
          <cell r="F44356"/>
        </row>
        <row r="44357">
          <cell r="B44357"/>
          <cell r="F44357"/>
        </row>
        <row r="44358">
          <cell r="B44358"/>
          <cell r="F44358"/>
        </row>
        <row r="44359">
          <cell r="B44359"/>
          <cell r="F44359"/>
        </row>
        <row r="44360">
          <cell r="B44360"/>
          <cell r="F44360"/>
        </row>
        <row r="44361">
          <cell r="B44361"/>
          <cell r="F44361"/>
        </row>
        <row r="44362">
          <cell r="B44362"/>
          <cell r="F44362"/>
        </row>
        <row r="44363">
          <cell r="B44363"/>
          <cell r="F44363"/>
        </row>
        <row r="44364">
          <cell r="B44364"/>
          <cell r="F44364"/>
        </row>
        <row r="44365">
          <cell r="B44365"/>
          <cell r="F44365"/>
        </row>
        <row r="44366">
          <cell r="B44366"/>
          <cell r="F44366"/>
        </row>
        <row r="44367">
          <cell r="B44367"/>
          <cell r="F44367"/>
        </row>
        <row r="44368">
          <cell r="B44368"/>
          <cell r="F44368"/>
        </row>
        <row r="44369">
          <cell r="B44369"/>
          <cell r="F44369"/>
        </row>
        <row r="44370">
          <cell r="B44370"/>
          <cell r="F44370"/>
        </row>
        <row r="44371">
          <cell r="B44371"/>
          <cell r="F44371"/>
        </row>
        <row r="44372">
          <cell r="B44372"/>
          <cell r="F44372"/>
        </row>
        <row r="44373">
          <cell r="B44373"/>
          <cell r="F44373"/>
        </row>
        <row r="44374">
          <cell r="B44374"/>
          <cell r="F44374"/>
        </row>
        <row r="44375">
          <cell r="B44375"/>
          <cell r="F44375"/>
        </row>
        <row r="44376">
          <cell r="B44376"/>
          <cell r="F44376"/>
        </row>
        <row r="44377">
          <cell r="B44377"/>
          <cell r="F44377"/>
        </row>
        <row r="44378">
          <cell r="B44378"/>
          <cell r="F44378"/>
        </row>
        <row r="44379">
          <cell r="B44379"/>
          <cell r="F44379"/>
        </row>
        <row r="44380">
          <cell r="B44380"/>
          <cell r="F44380"/>
        </row>
        <row r="44381">
          <cell r="B44381"/>
          <cell r="F44381"/>
        </row>
        <row r="44382">
          <cell r="B44382"/>
          <cell r="F44382"/>
        </row>
        <row r="44383">
          <cell r="B44383"/>
          <cell r="F44383"/>
        </row>
        <row r="44384">
          <cell r="B44384"/>
          <cell r="F44384"/>
        </row>
        <row r="44385">
          <cell r="B44385"/>
          <cell r="F44385"/>
        </row>
        <row r="44386">
          <cell r="B44386"/>
          <cell r="F44386"/>
        </row>
        <row r="44387">
          <cell r="B44387"/>
          <cell r="F44387"/>
        </row>
        <row r="44388">
          <cell r="B44388"/>
          <cell r="F44388"/>
        </row>
        <row r="44389">
          <cell r="B44389"/>
          <cell r="F44389"/>
        </row>
        <row r="44390">
          <cell r="B44390"/>
          <cell r="F44390"/>
        </row>
        <row r="44391">
          <cell r="B44391"/>
          <cell r="F44391"/>
        </row>
        <row r="44392">
          <cell r="B44392"/>
          <cell r="F44392"/>
        </row>
        <row r="44393">
          <cell r="B44393"/>
          <cell r="F44393"/>
        </row>
        <row r="44394">
          <cell r="B44394"/>
          <cell r="F44394"/>
        </row>
        <row r="44395">
          <cell r="B44395"/>
          <cell r="F44395"/>
        </row>
        <row r="44396">
          <cell r="B44396"/>
          <cell r="F44396"/>
        </row>
        <row r="44397">
          <cell r="B44397"/>
          <cell r="F44397"/>
        </row>
        <row r="44398">
          <cell r="B44398"/>
          <cell r="F44398"/>
        </row>
        <row r="44399">
          <cell r="B44399"/>
          <cell r="F44399"/>
        </row>
        <row r="44400">
          <cell r="B44400"/>
          <cell r="F44400"/>
        </row>
        <row r="44401">
          <cell r="B44401"/>
          <cell r="F44401"/>
        </row>
        <row r="44402">
          <cell r="B44402"/>
          <cell r="F44402"/>
        </row>
        <row r="44403">
          <cell r="B44403"/>
          <cell r="F44403"/>
        </row>
        <row r="44404">
          <cell r="B44404"/>
          <cell r="F44404"/>
        </row>
        <row r="44405">
          <cell r="B44405"/>
          <cell r="F44405"/>
        </row>
        <row r="44406">
          <cell r="B44406"/>
          <cell r="F44406"/>
        </row>
        <row r="44407">
          <cell r="B44407"/>
          <cell r="F44407"/>
        </row>
        <row r="44408">
          <cell r="B44408"/>
          <cell r="F44408"/>
        </row>
        <row r="44409">
          <cell r="B44409"/>
          <cell r="F44409"/>
        </row>
        <row r="44410">
          <cell r="B44410"/>
          <cell r="F44410"/>
        </row>
        <row r="44411">
          <cell r="B44411"/>
          <cell r="F44411"/>
        </row>
        <row r="44412">
          <cell r="B44412"/>
          <cell r="F44412"/>
        </row>
        <row r="44413">
          <cell r="B44413"/>
          <cell r="F44413"/>
        </row>
        <row r="44414">
          <cell r="B44414"/>
          <cell r="F44414"/>
        </row>
        <row r="44415">
          <cell r="B44415"/>
          <cell r="F44415"/>
        </row>
        <row r="44416">
          <cell r="B44416"/>
          <cell r="F44416"/>
        </row>
        <row r="44417">
          <cell r="B44417"/>
          <cell r="F44417"/>
        </row>
        <row r="44418">
          <cell r="B44418"/>
          <cell r="F44418"/>
        </row>
        <row r="44419">
          <cell r="B44419"/>
          <cell r="F44419"/>
        </row>
        <row r="44420">
          <cell r="B44420"/>
          <cell r="F44420"/>
        </row>
        <row r="44421">
          <cell r="B44421"/>
          <cell r="F44421"/>
        </row>
        <row r="44422">
          <cell r="B44422"/>
          <cell r="F44422"/>
        </row>
        <row r="44423">
          <cell r="B44423"/>
          <cell r="F44423"/>
        </row>
        <row r="44424">
          <cell r="B44424"/>
          <cell r="F44424"/>
        </row>
        <row r="44425">
          <cell r="B44425"/>
          <cell r="F44425"/>
        </row>
        <row r="44426">
          <cell r="B44426"/>
          <cell r="F44426"/>
        </row>
        <row r="44427">
          <cell r="B44427"/>
          <cell r="F44427"/>
        </row>
        <row r="44428">
          <cell r="B44428"/>
          <cell r="F44428"/>
        </row>
        <row r="44429">
          <cell r="B44429"/>
          <cell r="F44429"/>
        </row>
        <row r="44430">
          <cell r="B44430"/>
          <cell r="F44430"/>
        </row>
        <row r="44431">
          <cell r="B44431"/>
          <cell r="F44431"/>
        </row>
        <row r="44432">
          <cell r="B44432"/>
          <cell r="F44432"/>
        </row>
        <row r="44433">
          <cell r="B44433"/>
          <cell r="F44433"/>
        </row>
        <row r="44434">
          <cell r="B44434"/>
          <cell r="F44434"/>
        </row>
        <row r="44435">
          <cell r="B44435"/>
          <cell r="F44435"/>
        </row>
        <row r="44436">
          <cell r="B44436"/>
          <cell r="F44436"/>
        </row>
        <row r="44437">
          <cell r="B44437"/>
          <cell r="F44437"/>
        </row>
        <row r="44438">
          <cell r="B44438"/>
          <cell r="F44438"/>
        </row>
        <row r="44439">
          <cell r="B44439"/>
          <cell r="F44439"/>
        </row>
        <row r="44440">
          <cell r="B44440"/>
          <cell r="F44440"/>
        </row>
        <row r="44441">
          <cell r="B44441"/>
          <cell r="F44441"/>
        </row>
        <row r="44442">
          <cell r="B44442"/>
          <cell r="F44442"/>
        </row>
        <row r="44443">
          <cell r="B44443"/>
          <cell r="F44443"/>
        </row>
        <row r="44444">
          <cell r="B44444"/>
          <cell r="F44444"/>
        </row>
        <row r="44445">
          <cell r="B44445"/>
          <cell r="F44445"/>
        </row>
        <row r="44446">
          <cell r="B44446"/>
          <cell r="F44446"/>
        </row>
        <row r="44447">
          <cell r="B44447"/>
          <cell r="F44447"/>
        </row>
        <row r="44448">
          <cell r="B44448"/>
          <cell r="F44448"/>
        </row>
        <row r="44449">
          <cell r="B44449"/>
          <cell r="F44449"/>
        </row>
        <row r="44450">
          <cell r="B44450"/>
          <cell r="F44450"/>
        </row>
        <row r="44451">
          <cell r="B44451"/>
          <cell r="F44451"/>
        </row>
        <row r="44452">
          <cell r="B44452"/>
          <cell r="F44452"/>
        </row>
        <row r="44453">
          <cell r="B44453"/>
          <cell r="F44453"/>
        </row>
        <row r="44454">
          <cell r="B44454"/>
          <cell r="F44454"/>
        </row>
        <row r="44455">
          <cell r="B44455"/>
          <cell r="F44455"/>
        </row>
        <row r="44456">
          <cell r="B44456"/>
          <cell r="F44456"/>
        </row>
        <row r="44457">
          <cell r="B44457"/>
          <cell r="F44457"/>
        </row>
        <row r="44458">
          <cell r="B44458"/>
          <cell r="F44458"/>
        </row>
        <row r="44459">
          <cell r="B44459"/>
          <cell r="F44459"/>
        </row>
        <row r="44460">
          <cell r="B44460"/>
          <cell r="F44460"/>
        </row>
        <row r="44461">
          <cell r="B44461"/>
          <cell r="F44461"/>
        </row>
        <row r="44462">
          <cell r="B44462"/>
          <cell r="F44462"/>
        </row>
        <row r="44463">
          <cell r="B44463"/>
          <cell r="F44463"/>
        </row>
        <row r="44464">
          <cell r="B44464"/>
          <cell r="F44464"/>
        </row>
        <row r="44465">
          <cell r="B44465"/>
          <cell r="F44465"/>
        </row>
        <row r="44466">
          <cell r="B44466"/>
          <cell r="F44466"/>
        </row>
        <row r="44467">
          <cell r="B44467"/>
          <cell r="F44467"/>
        </row>
        <row r="44468">
          <cell r="B44468"/>
          <cell r="F44468"/>
        </row>
        <row r="44469">
          <cell r="B44469"/>
          <cell r="F44469"/>
        </row>
        <row r="44470">
          <cell r="B44470"/>
          <cell r="F44470"/>
        </row>
        <row r="44471">
          <cell r="B44471"/>
          <cell r="F44471"/>
        </row>
        <row r="44472">
          <cell r="B44472"/>
          <cell r="F44472"/>
        </row>
        <row r="44473">
          <cell r="B44473"/>
          <cell r="F44473"/>
        </row>
        <row r="44474">
          <cell r="B44474"/>
          <cell r="F44474"/>
        </row>
        <row r="44475">
          <cell r="B44475"/>
          <cell r="F44475"/>
        </row>
        <row r="44476">
          <cell r="B44476"/>
          <cell r="F44476"/>
        </row>
        <row r="44477">
          <cell r="B44477"/>
          <cell r="F44477"/>
        </row>
        <row r="44478">
          <cell r="B44478"/>
          <cell r="F44478"/>
        </row>
        <row r="44479">
          <cell r="B44479"/>
          <cell r="F44479"/>
        </row>
        <row r="44480">
          <cell r="B44480"/>
          <cell r="F44480"/>
        </row>
        <row r="44481">
          <cell r="B44481"/>
          <cell r="F44481"/>
        </row>
        <row r="44482">
          <cell r="B44482"/>
          <cell r="F44482"/>
        </row>
        <row r="44483">
          <cell r="B44483"/>
          <cell r="F44483"/>
        </row>
        <row r="44484">
          <cell r="B44484"/>
          <cell r="F44484"/>
        </row>
        <row r="44485">
          <cell r="B44485"/>
          <cell r="F44485"/>
        </row>
        <row r="44486">
          <cell r="B44486"/>
          <cell r="F44486"/>
        </row>
        <row r="44487">
          <cell r="B44487"/>
          <cell r="F44487"/>
        </row>
        <row r="44488">
          <cell r="B44488"/>
          <cell r="F44488"/>
        </row>
        <row r="44489">
          <cell r="B44489"/>
          <cell r="F44489"/>
        </row>
        <row r="44490">
          <cell r="B44490"/>
          <cell r="F44490"/>
        </row>
        <row r="44491">
          <cell r="B44491"/>
          <cell r="F44491"/>
        </row>
        <row r="44492">
          <cell r="B44492"/>
          <cell r="F44492"/>
        </row>
        <row r="44493">
          <cell r="B44493"/>
          <cell r="F44493"/>
        </row>
        <row r="44494">
          <cell r="B44494"/>
          <cell r="F44494"/>
        </row>
        <row r="44495">
          <cell r="B44495"/>
          <cell r="F44495"/>
        </row>
        <row r="44496">
          <cell r="B44496"/>
          <cell r="F44496"/>
        </row>
        <row r="44497">
          <cell r="B44497"/>
          <cell r="F44497"/>
        </row>
        <row r="44498">
          <cell r="B44498"/>
          <cell r="F44498"/>
        </row>
        <row r="44499">
          <cell r="B44499"/>
          <cell r="F44499"/>
        </row>
        <row r="44500">
          <cell r="B44500"/>
          <cell r="F44500"/>
        </row>
        <row r="44501">
          <cell r="B44501"/>
          <cell r="F44501"/>
        </row>
        <row r="44502">
          <cell r="B44502"/>
          <cell r="F44502"/>
        </row>
        <row r="44503">
          <cell r="B44503"/>
          <cell r="F44503"/>
        </row>
        <row r="44504">
          <cell r="B44504"/>
          <cell r="F44504"/>
        </row>
        <row r="44505">
          <cell r="B44505"/>
          <cell r="F44505"/>
        </row>
        <row r="44506">
          <cell r="B44506"/>
          <cell r="F44506"/>
        </row>
        <row r="44507">
          <cell r="B44507"/>
          <cell r="F44507"/>
        </row>
        <row r="44508">
          <cell r="B44508"/>
          <cell r="F44508"/>
        </row>
        <row r="44509">
          <cell r="B44509"/>
          <cell r="F44509"/>
        </row>
        <row r="44510">
          <cell r="B44510"/>
          <cell r="F44510"/>
        </row>
        <row r="44511">
          <cell r="B44511"/>
          <cell r="F44511"/>
        </row>
        <row r="44512">
          <cell r="B44512"/>
          <cell r="F44512"/>
        </row>
        <row r="44513">
          <cell r="B44513"/>
          <cell r="F44513"/>
        </row>
        <row r="44514">
          <cell r="B44514"/>
          <cell r="F44514"/>
        </row>
        <row r="44515">
          <cell r="B44515"/>
          <cell r="F44515"/>
        </row>
        <row r="44516">
          <cell r="B44516"/>
          <cell r="F44516"/>
        </row>
        <row r="44517">
          <cell r="B44517"/>
          <cell r="F44517"/>
        </row>
        <row r="44518">
          <cell r="B44518"/>
          <cell r="F44518"/>
        </row>
        <row r="44519">
          <cell r="B44519"/>
          <cell r="F44519"/>
        </row>
        <row r="44520">
          <cell r="B44520"/>
          <cell r="F44520"/>
        </row>
        <row r="44521">
          <cell r="B44521"/>
          <cell r="F44521"/>
        </row>
        <row r="44522">
          <cell r="B44522"/>
          <cell r="F44522"/>
        </row>
        <row r="44523">
          <cell r="B44523"/>
          <cell r="F44523"/>
        </row>
        <row r="44524">
          <cell r="B44524"/>
          <cell r="F44524"/>
        </row>
        <row r="44525">
          <cell r="B44525"/>
          <cell r="F44525"/>
        </row>
        <row r="44526">
          <cell r="B44526"/>
          <cell r="F44526"/>
        </row>
        <row r="44527">
          <cell r="B44527"/>
          <cell r="F44527"/>
        </row>
        <row r="44528">
          <cell r="B44528"/>
          <cell r="F44528"/>
        </row>
        <row r="44529">
          <cell r="B44529"/>
          <cell r="F44529"/>
        </row>
        <row r="44530">
          <cell r="B44530"/>
          <cell r="F44530"/>
        </row>
        <row r="44531">
          <cell r="B44531"/>
          <cell r="F44531"/>
        </row>
        <row r="44532">
          <cell r="B44532"/>
          <cell r="F44532"/>
        </row>
        <row r="44533">
          <cell r="B44533"/>
          <cell r="F44533"/>
        </row>
        <row r="44534">
          <cell r="B44534"/>
          <cell r="F44534"/>
        </row>
        <row r="44535">
          <cell r="B44535"/>
          <cell r="F44535"/>
        </row>
        <row r="44536">
          <cell r="B44536"/>
          <cell r="F44536"/>
        </row>
        <row r="44537">
          <cell r="B44537"/>
          <cell r="F44537"/>
        </row>
        <row r="44538">
          <cell r="B44538"/>
          <cell r="F44538"/>
        </row>
        <row r="44539">
          <cell r="B44539"/>
          <cell r="F44539"/>
        </row>
        <row r="44540">
          <cell r="B44540"/>
          <cell r="F44540"/>
        </row>
        <row r="44541">
          <cell r="B44541"/>
          <cell r="F44541"/>
        </row>
        <row r="44542">
          <cell r="B44542"/>
          <cell r="F44542"/>
        </row>
        <row r="44543">
          <cell r="B44543"/>
          <cell r="F44543"/>
        </row>
        <row r="44544">
          <cell r="B44544"/>
          <cell r="F44544"/>
        </row>
        <row r="44545">
          <cell r="B44545"/>
          <cell r="F44545"/>
        </row>
        <row r="44546">
          <cell r="B44546"/>
          <cell r="F44546"/>
        </row>
        <row r="44547">
          <cell r="B44547"/>
          <cell r="F44547"/>
        </row>
        <row r="44548">
          <cell r="B44548"/>
          <cell r="F44548"/>
        </row>
        <row r="44549">
          <cell r="B44549"/>
          <cell r="F44549"/>
        </row>
        <row r="44550">
          <cell r="B44550"/>
          <cell r="F44550"/>
        </row>
        <row r="44551">
          <cell r="B44551"/>
          <cell r="F44551"/>
        </row>
        <row r="44552">
          <cell r="B44552"/>
          <cell r="F44552"/>
        </row>
        <row r="44553">
          <cell r="B44553"/>
          <cell r="F44553"/>
        </row>
        <row r="44554">
          <cell r="B44554"/>
          <cell r="F44554"/>
        </row>
        <row r="44555">
          <cell r="B44555"/>
          <cell r="F44555"/>
        </row>
        <row r="44556">
          <cell r="B44556"/>
          <cell r="F44556"/>
        </row>
        <row r="44557">
          <cell r="B44557"/>
          <cell r="F44557"/>
        </row>
        <row r="44558">
          <cell r="B44558"/>
          <cell r="F44558"/>
        </row>
        <row r="44559">
          <cell r="B44559"/>
          <cell r="F44559"/>
        </row>
        <row r="44560">
          <cell r="B44560"/>
          <cell r="F44560"/>
        </row>
        <row r="44561">
          <cell r="B44561"/>
          <cell r="F44561"/>
        </row>
        <row r="44562">
          <cell r="B44562"/>
          <cell r="F44562"/>
        </row>
        <row r="44563">
          <cell r="B44563"/>
          <cell r="F44563"/>
        </row>
        <row r="44564">
          <cell r="B44564"/>
          <cell r="F44564"/>
        </row>
        <row r="44565">
          <cell r="B44565"/>
          <cell r="F44565"/>
        </row>
        <row r="44566">
          <cell r="B44566"/>
          <cell r="F44566"/>
        </row>
        <row r="44567">
          <cell r="B44567"/>
          <cell r="F44567"/>
        </row>
        <row r="44568">
          <cell r="B44568"/>
          <cell r="F44568"/>
        </row>
        <row r="44569">
          <cell r="B44569"/>
          <cell r="F44569"/>
        </row>
        <row r="44570">
          <cell r="B44570"/>
          <cell r="F44570"/>
        </row>
        <row r="44571">
          <cell r="B44571"/>
          <cell r="F44571"/>
        </row>
        <row r="44572">
          <cell r="B44572"/>
          <cell r="F44572"/>
        </row>
        <row r="44573">
          <cell r="B44573"/>
          <cell r="F44573"/>
        </row>
        <row r="44574">
          <cell r="B44574"/>
          <cell r="F44574"/>
        </row>
        <row r="44575">
          <cell r="B44575"/>
          <cell r="F44575"/>
        </row>
        <row r="44576">
          <cell r="B44576"/>
          <cell r="F44576"/>
        </row>
        <row r="44577">
          <cell r="B44577"/>
          <cell r="F44577"/>
        </row>
        <row r="44578">
          <cell r="B44578"/>
          <cell r="F44578"/>
        </row>
        <row r="44579">
          <cell r="B44579"/>
          <cell r="F44579"/>
        </row>
        <row r="44580">
          <cell r="B44580"/>
          <cell r="F44580"/>
        </row>
        <row r="44581">
          <cell r="B44581"/>
          <cell r="F44581"/>
        </row>
        <row r="44582">
          <cell r="B44582"/>
          <cell r="F44582"/>
        </row>
        <row r="44583">
          <cell r="B44583"/>
          <cell r="F44583"/>
        </row>
        <row r="44584">
          <cell r="B44584"/>
          <cell r="F44584"/>
        </row>
        <row r="44585">
          <cell r="B44585"/>
          <cell r="F44585"/>
        </row>
        <row r="44586">
          <cell r="B44586"/>
          <cell r="F44586"/>
        </row>
        <row r="44587">
          <cell r="B44587"/>
          <cell r="F44587"/>
        </row>
        <row r="44588">
          <cell r="B44588"/>
          <cell r="F44588"/>
        </row>
        <row r="44589">
          <cell r="B44589"/>
          <cell r="F44589"/>
        </row>
        <row r="44590">
          <cell r="B44590"/>
          <cell r="F44590"/>
        </row>
        <row r="44591">
          <cell r="B44591"/>
          <cell r="F44591"/>
        </row>
        <row r="44592">
          <cell r="B44592"/>
          <cell r="F44592"/>
        </row>
        <row r="44593">
          <cell r="B44593"/>
          <cell r="F44593"/>
        </row>
        <row r="44594">
          <cell r="B44594"/>
          <cell r="F44594"/>
        </row>
        <row r="44595">
          <cell r="B44595"/>
          <cell r="F44595"/>
        </row>
        <row r="44596">
          <cell r="B44596"/>
          <cell r="F44596"/>
        </row>
        <row r="44597">
          <cell r="B44597"/>
          <cell r="F44597"/>
        </row>
        <row r="44598">
          <cell r="B44598"/>
          <cell r="F44598"/>
        </row>
        <row r="44599">
          <cell r="B44599"/>
          <cell r="F44599"/>
        </row>
        <row r="44600">
          <cell r="B44600"/>
          <cell r="F44600"/>
        </row>
        <row r="44601">
          <cell r="B44601"/>
          <cell r="F44601"/>
        </row>
        <row r="44602">
          <cell r="B44602"/>
          <cell r="F44602"/>
        </row>
        <row r="44603">
          <cell r="B44603"/>
          <cell r="F44603"/>
        </row>
        <row r="44604">
          <cell r="B44604"/>
          <cell r="F44604"/>
        </row>
        <row r="44605">
          <cell r="B44605"/>
          <cell r="F44605"/>
        </row>
        <row r="44606">
          <cell r="B44606"/>
          <cell r="F44606"/>
        </row>
        <row r="44607">
          <cell r="B44607"/>
          <cell r="F44607"/>
        </row>
        <row r="44608">
          <cell r="B44608"/>
          <cell r="F44608"/>
        </row>
        <row r="44609">
          <cell r="B44609"/>
          <cell r="F44609"/>
        </row>
        <row r="44610">
          <cell r="B44610"/>
          <cell r="F44610"/>
        </row>
        <row r="44611">
          <cell r="B44611"/>
          <cell r="F44611"/>
        </row>
        <row r="44612">
          <cell r="B44612"/>
          <cell r="F44612"/>
        </row>
        <row r="44613">
          <cell r="B44613"/>
          <cell r="F44613"/>
        </row>
        <row r="44614">
          <cell r="B44614"/>
          <cell r="F44614"/>
        </row>
        <row r="44615">
          <cell r="B44615"/>
          <cell r="F44615"/>
        </row>
        <row r="44616">
          <cell r="B44616"/>
          <cell r="F44616"/>
        </row>
        <row r="44617">
          <cell r="B44617"/>
          <cell r="F44617"/>
        </row>
        <row r="44618">
          <cell r="B44618"/>
          <cell r="F44618"/>
        </row>
        <row r="44619">
          <cell r="B44619"/>
          <cell r="F44619"/>
        </row>
        <row r="44620">
          <cell r="B44620"/>
          <cell r="F44620"/>
        </row>
        <row r="44621">
          <cell r="B44621"/>
          <cell r="F44621"/>
        </row>
        <row r="44622">
          <cell r="B44622"/>
          <cell r="F44622"/>
        </row>
        <row r="44623">
          <cell r="B44623"/>
          <cell r="F44623"/>
        </row>
        <row r="44624">
          <cell r="B44624"/>
          <cell r="F44624"/>
        </row>
        <row r="44625">
          <cell r="B44625"/>
          <cell r="F44625"/>
        </row>
        <row r="44626">
          <cell r="B44626"/>
          <cell r="F44626"/>
        </row>
        <row r="44627">
          <cell r="B44627"/>
          <cell r="F44627"/>
        </row>
        <row r="44628">
          <cell r="B44628"/>
          <cell r="F44628"/>
        </row>
        <row r="44629">
          <cell r="B44629"/>
          <cell r="F44629"/>
        </row>
        <row r="44630">
          <cell r="B44630"/>
          <cell r="F44630"/>
        </row>
        <row r="44631">
          <cell r="B44631"/>
          <cell r="F44631"/>
        </row>
        <row r="44632">
          <cell r="B44632"/>
          <cell r="F44632"/>
        </row>
        <row r="44633">
          <cell r="B44633"/>
          <cell r="F44633"/>
        </row>
        <row r="44634">
          <cell r="B44634"/>
          <cell r="F44634"/>
        </row>
        <row r="44635">
          <cell r="B44635"/>
          <cell r="F44635"/>
        </row>
        <row r="44636">
          <cell r="B44636"/>
          <cell r="F44636"/>
        </row>
        <row r="44637">
          <cell r="B44637"/>
          <cell r="F44637"/>
        </row>
        <row r="44638">
          <cell r="B44638"/>
          <cell r="F44638"/>
        </row>
        <row r="44639">
          <cell r="B44639"/>
          <cell r="F44639"/>
        </row>
        <row r="44640">
          <cell r="B44640"/>
          <cell r="F44640"/>
        </row>
        <row r="44641">
          <cell r="B44641"/>
          <cell r="F44641"/>
        </row>
        <row r="44642">
          <cell r="B44642"/>
          <cell r="F44642"/>
        </row>
        <row r="44643">
          <cell r="B44643"/>
          <cell r="F44643"/>
        </row>
        <row r="44644">
          <cell r="B44644"/>
          <cell r="F44644"/>
        </row>
        <row r="44645">
          <cell r="B44645"/>
          <cell r="F44645"/>
        </row>
        <row r="44646">
          <cell r="B44646"/>
          <cell r="F44646"/>
        </row>
        <row r="44647">
          <cell r="B44647"/>
          <cell r="F44647"/>
        </row>
        <row r="44648">
          <cell r="B44648"/>
          <cell r="F44648"/>
        </row>
        <row r="44649">
          <cell r="B44649"/>
          <cell r="F44649"/>
        </row>
        <row r="44650">
          <cell r="B44650"/>
          <cell r="F44650"/>
        </row>
        <row r="44651">
          <cell r="B44651"/>
          <cell r="F44651"/>
        </row>
        <row r="44652">
          <cell r="B44652"/>
          <cell r="F44652"/>
        </row>
        <row r="44653">
          <cell r="B44653"/>
          <cell r="F44653"/>
        </row>
        <row r="44654">
          <cell r="B44654"/>
          <cell r="F44654"/>
        </row>
        <row r="44655">
          <cell r="B44655"/>
          <cell r="F44655"/>
        </row>
        <row r="44656">
          <cell r="B44656"/>
          <cell r="F44656"/>
        </row>
        <row r="44657">
          <cell r="B44657"/>
          <cell r="F44657"/>
        </row>
        <row r="44658">
          <cell r="B44658"/>
          <cell r="F44658"/>
        </row>
        <row r="44659">
          <cell r="B44659"/>
          <cell r="F44659"/>
        </row>
        <row r="44660">
          <cell r="B44660"/>
          <cell r="F44660"/>
        </row>
        <row r="44661">
          <cell r="B44661"/>
          <cell r="F44661"/>
        </row>
        <row r="44662">
          <cell r="B44662"/>
          <cell r="F44662"/>
        </row>
        <row r="44663">
          <cell r="B44663"/>
          <cell r="F44663"/>
        </row>
        <row r="44664">
          <cell r="B44664"/>
          <cell r="F44664"/>
        </row>
        <row r="44665">
          <cell r="B44665"/>
          <cell r="F44665"/>
        </row>
        <row r="44666">
          <cell r="B44666"/>
          <cell r="F44666"/>
        </row>
        <row r="44667">
          <cell r="B44667"/>
          <cell r="F44667"/>
        </row>
        <row r="44668">
          <cell r="B44668"/>
          <cell r="F44668"/>
        </row>
        <row r="44669">
          <cell r="B44669"/>
          <cell r="F44669"/>
        </row>
        <row r="44670">
          <cell r="B44670"/>
          <cell r="F44670"/>
        </row>
        <row r="44671">
          <cell r="B44671"/>
          <cell r="F44671"/>
        </row>
        <row r="44672">
          <cell r="B44672"/>
          <cell r="F44672"/>
        </row>
        <row r="44673">
          <cell r="B44673"/>
          <cell r="F44673"/>
        </row>
        <row r="44674">
          <cell r="B44674"/>
          <cell r="F44674"/>
        </row>
        <row r="44675">
          <cell r="B44675"/>
          <cell r="F44675"/>
        </row>
        <row r="44676">
          <cell r="B44676"/>
          <cell r="F44676"/>
        </row>
        <row r="44677">
          <cell r="B44677"/>
          <cell r="F44677"/>
        </row>
        <row r="44678">
          <cell r="B44678"/>
          <cell r="F44678"/>
        </row>
        <row r="44679">
          <cell r="B44679"/>
          <cell r="F44679"/>
        </row>
        <row r="44680">
          <cell r="B44680"/>
          <cell r="F44680"/>
        </row>
        <row r="44681">
          <cell r="B44681"/>
          <cell r="F44681"/>
        </row>
        <row r="44682">
          <cell r="B44682"/>
          <cell r="F44682"/>
        </row>
        <row r="44683">
          <cell r="B44683"/>
          <cell r="F44683"/>
        </row>
        <row r="44684">
          <cell r="B44684"/>
          <cell r="F44684"/>
        </row>
        <row r="44685">
          <cell r="B44685"/>
          <cell r="F44685"/>
        </row>
        <row r="44686">
          <cell r="B44686"/>
          <cell r="F44686"/>
        </row>
        <row r="44687">
          <cell r="B44687"/>
          <cell r="F44687"/>
        </row>
        <row r="44688">
          <cell r="B44688"/>
          <cell r="F44688"/>
        </row>
        <row r="44689">
          <cell r="B44689"/>
          <cell r="F44689"/>
        </row>
        <row r="44690">
          <cell r="B44690"/>
          <cell r="F44690"/>
        </row>
        <row r="44691">
          <cell r="B44691"/>
          <cell r="F44691"/>
        </row>
        <row r="44692">
          <cell r="B44692"/>
          <cell r="F44692"/>
        </row>
        <row r="44693">
          <cell r="B44693"/>
          <cell r="F44693"/>
        </row>
        <row r="44694">
          <cell r="B44694"/>
          <cell r="F44694"/>
        </row>
        <row r="44695">
          <cell r="B44695"/>
          <cell r="F44695"/>
        </row>
        <row r="44696">
          <cell r="B44696"/>
          <cell r="F44696"/>
        </row>
        <row r="44697">
          <cell r="B44697"/>
          <cell r="F44697"/>
        </row>
        <row r="44698">
          <cell r="B44698"/>
          <cell r="F44698"/>
        </row>
        <row r="44699">
          <cell r="B44699"/>
          <cell r="F44699"/>
        </row>
        <row r="44700">
          <cell r="B44700"/>
          <cell r="F44700"/>
        </row>
        <row r="44701">
          <cell r="B44701"/>
          <cell r="F44701"/>
        </row>
        <row r="44702">
          <cell r="B44702"/>
          <cell r="F44702"/>
        </row>
        <row r="44703">
          <cell r="B44703"/>
          <cell r="F44703"/>
        </row>
        <row r="44704">
          <cell r="B44704"/>
          <cell r="F44704"/>
        </row>
        <row r="44705">
          <cell r="B44705"/>
          <cell r="F44705"/>
        </row>
        <row r="44706">
          <cell r="B44706"/>
          <cell r="F44706"/>
        </row>
        <row r="44707">
          <cell r="B44707"/>
          <cell r="F44707"/>
        </row>
        <row r="44708">
          <cell r="B44708"/>
          <cell r="F44708"/>
        </row>
        <row r="44709">
          <cell r="B44709"/>
          <cell r="F44709"/>
        </row>
        <row r="44710">
          <cell r="B44710"/>
          <cell r="F44710"/>
        </row>
        <row r="44711">
          <cell r="B44711"/>
          <cell r="F44711"/>
        </row>
        <row r="44712">
          <cell r="B44712"/>
          <cell r="F44712"/>
        </row>
        <row r="44713">
          <cell r="B44713"/>
          <cell r="F44713"/>
        </row>
        <row r="44714">
          <cell r="B44714"/>
          <cell r="F44714"/>
        </row>
        <row r="44715">
          <cell r="B44715"/>
          <cell r="F44715"/>
        </row>
        <row r="44716">
          <cell r="B44716"/>
          <cell r="F44716"/>
        </row>
        <row r="44717">
          <cell r="B44717"/>
          <cell r="F44717"/>
        </row>
        <row r="44718">
          <cell r="B44718"/>
          <cell r="F44718"/>
        </row>
        <row r="44719">
          <cell r="B44719"/>
          <cell r="F44719"/>
        </row>
        <row r="44720">
          <cell r="B44720"/>
          <cell r="F44720"/>
        </row>
        <row r="44721">
          <cell r="B44721"/>
          <cell r="F44721"/>
        </row>
        <row r="44722">
          <cell r="B44722"/>
          <cell r="F44722"/>
        </row>
        <row r="44723">
          <cell r="B44723"/>
          <cell r="F44723"/>
        </row>
        <row r="44724">
          <cell r="B44724"/>
          <cell r="F44724"/>
        </row>
        <row r="44725">
          <cell r="B44725"/>
          <cell r="F44725"/>
        </row>
        <row r="44726">
          <cell r="B44726"/>
          <cell r="F44726"/>
        </row>
        <row r="44727">
          <cell r="B44727"/>
          <cell r="F44727"/>
        </row>
        <row r="44728">
          <cell r="B44728"/>
          <cell r="F44728"/>
        </row>
        <row r="44729">
          <cell r="B44729"/>
          <cell r="F44729"/>
        </row>
        <row r="44730">
          <cell r="B44730"/>
          <cell r="F44730"/>
        </row>
        <row r="44731">
          <cell r="B44731"/>
          <cell r="F44731"/>
        </row>
        <row r="44732">
          <cell r="B44732"/>
          <cell r="F44732"/>
        </row>
        <row r="44733">
          <cell r="B44733"/>
          <cell r="F44733"/>
        </row>
        <row r="44734">
          <cell r="B44734"/>
          <cell r="F44734"/>
        </row>
        <row r="44735">
          <cell r="B44735"/>
          <cell r="F44735"/>
        </row>
        <row r="44736">
          <cell r="B44736"/>
          <cell r="F44736"/>
        </row>
        <row r="44737">
          <cell r="B44737"/>
          <cell r="F44737"/>
        </row>
        <row r="44738">
          <cell r="B44738"/>
          <cell r="F44738"/>
        </row>
        <row r="44739">
          <cell r="B44739"/>
          <cell r="F44739"/>
        </row>
        <row r="44740">
          <cell r="B44740"/>
          <cell r="F44740"/>
        </row>
        <row r="44741">
          <cell r="B44741"/>
          <cell r="F44741"/>
        </row>
        <row r="44742">
          <cell r="B44742"/>
          <cell r="F44742"/>
        </row>
        <row r="44743">
          <cell r="B44743"/>
          <cell r="F44743"/>
        </row>
        <row r="44744">
          <cell r="B44744"/>
          <cell r="F44744"/>
        </row>
        <row r="44745">
          <cell r="B44745"/>
          <cell r="F44745"/>
        </row>
        <row r="44746">
          <cell r="B44746"/>
          <cell r="F44746"/>
        </row>
        <row r="44747">
          <cell r="B44747"/>
          <cell r="F44747"/>
        </row>
        <row r="44748">
          <cell r="B44748"/>
          <cell r="F44748"/>
        </row>
        <row r="44749">
          <cell r="B44749"/>
          <cell r="F44749"/>
        </row>
        <row r="44750">
          <cell r="B44750"/>
          <cell r="F44750"/>
        </row>
        <row r="44751">
          <cell r="B44751"/>
          <cell r="F44751"/>
        </row>
        <row r="44752">
          <cell r="B44752"/>
          <cell r="F44752"/>
        </row>
        <row r="44753">
          <cell r="B44753"/>
          <cell r="F44753"/>
        </row>
        <row r="44754">
          <cell r="B44754"/>
          <cell r="F44754"/>
        </row>
        <row r="44755">
          <cell r="B44755"/>
          <cell r="F44755"/>
        </row>
        <row r="44756">
          <cell r="B44756"/>
          <cell r="F44756"/>
        </row>
        <row r="44757">
          <cell r="B44757"/>
          <cell r="F44757"/>
        </row>
        <row r="44758">
          <cell r="B44758"/>
          <cell r="F44758"/>
        </row>
        <row r="44759">
          <cell r="B44759"/>
          <cell r="F44759"/>
        </row>
        <row r="44760">
          <cell r="B44760"/>
          <cell r="F44760"/>
        </row>
        <row r="44761">
          <cell r="B44761"/>
          <cell r="F44761"/>
        </row>
        <row r="44762">
          <cell r="B44762"/>
          <cell r="F44762"/>
        </row>
        <row r="44763">
          <cell r="B44763"/>
          <cell r="F44763"/>
        </row>
        <row r="44764">
          <cell r="B44764"/>
          <cell r="F44764"/>
        </row>
        <row r="44765">
          <cell r="B44765"/>
          <cell r="F44765"/>
        </row>
        <row r="44766">
          <cell r="B44766"/>
          <cell r="F44766"/>
        </row>
        <row r="44767">
          <cell r="B44767"/>
          <cell r="F44767"/>
        </row>
        <row r="44768">
          <cell r="B44768"/>
          <cell r="F44768"/>
        </row>
        <row r="44769">
          <cell r="B44769"/>
          <cell r="F44769"/>
        </row>
        <row r="44770">
          <cell r="B44770"/>
          <cell r="F44770"/>
        </row>
        <row r="44771">
          <cell r="B44771"/>
          <cell r="F44771"/>
        </row>
        <row r="44772">
          <cell r="B44772"/>
          <cell r="F44772"/>
        </row>
        <row r="44773">
          <cell r="B44773"/>
          <cell r="F44773"/>
        </row>
        <row r="44774">
          <cell r="B44774"/>
          <cell r="F44774"/>
        </row>
        <row r="44775">
          <cell r="B44775"/>
          <cell r="F44775"/>
        </row>
        <row r="44776">
          <cell r="B44776"/>
          <cell r="F44776"/>
        </row>
        <row r="44777">
          <cell r="B44777"/>
          <cell r="F44777"/>
        </row>
        <row r="44778">
          <cell r="B44778"/>
          <cell r="F44778"/>
        </row>
        <row r="44779">
          <cell r="B44779"/>
          <cell r="F44779"/>
        </row>
        <row r="44780">
          <cell r="B44780"/>
          <cell r="F44780"/>
        </row>
        <row r="44781">
          <cell r="B44781"/>
          <cell r="F44781"/>
        </row>
        <row r="44782">
          <cell r="B44782"/>
          <cell r="F44782"/>
        </row>
        <row r="44783">
          <cell r="B44783"/>
          <cell r="F44783"/>
        </row>
        <row r="44784">
          <cell r="B44784"/>
          <cell r="F44784"/>
        </row>
        <row r="44785">
          <cell r="B44785"/>
          <cell r="F44785"/>
        </row>
        <row r="44786">
          <cell r="B44786"/>
          <cell r="F44786"/>
        </row>
        <row r="44787">
          <cell r="B44787"/>
          <cell r="F44787"/>
        </row>
        <row r="44788">
          <cell r="B44788"/>
          <cell r="F44788"/>
        </row>
        <row r="44789">
          <cell r="B44789"/>
          <cell r="F44789"/>
        </row>
        <row r="44790">
          <cell r="B44790"/>
          <cell r="F44790"/>
        </row>
        <row r="44791">
          <cell r="B44791"/>
          <cell r="F44791"/>
        </row>
        <row r="44792">
          <cell r="B44792"/>
          <cell r="F44792"/>
        </row>
        <row r="44793">
          <cell r="B44793"/>
          <cell r="F44793"/>
        </row>
        <row r="44794">
          <cell r="B44794"/>
          <cell r="F44794"/>
        </row>
        <row r="44795">
          <cell r="B44795"/>
          <cell r="F44795"/>
        </row>
        <row r="44796">
          <cell r="B44796"/>
          <cell r="F44796"/>
        </row>
        <row r="44797">
          <cell r="B44797"/>
          <cell r="F44797"/>
        </row>
        <row r="44798">
          <cell r="B44798"/>
          <cell r="F44798"/>
        </row>
        <row r="44799">
          <cell r="B44799"/>
          <cell r="F44799"/>
        </row>
        <row r="44800">
          <cell r="B44800"/>
          <cell r="F44800"/>
        </row>
        <row r="44801">
          <cell r="B44801"/>
          <cell r="F44801"/>
        </row>
        <row r="44802">
          <cell r="B44802"/>
          <cell r="F44802"/>
        </row>
        <row r="44803">
          <cell r="B44803"/>
          <cell r="F44803"/>
        </row>
        <row r="44804">
          <cell r="B44804"/>
          <cell r="F44804"/>
        </row>
        <row r="44805">
          <cell r="B44805"/>
          <cell r="F44805"/>
        </row>
        <row r="44806">
          <cell r="B44806"/>
          <cell r="F44806"/>
        </row>
        <row r="44807">
          <cell r="B44807"/>
          <cell r="F44807"/>
        </row>
        <row r="44808">
          <cell r="B44808"/>
          <cell r="F44808"/>
        </row>
        <row r="44809">
          <cell r="B44809"/>
          <cell r="F44809"/>
        </row>
        <row r="44810">
          <cell r="B44810"/>
          <cell r="F44810"/>
        </row>
        <row r="44811">
          <cell r="B44811"/>
          <cell r="F44811"/>
        </row>
        <row r="44812">
          <cell r="B44812"/>
          <cell r="F44812"/>
        </row>
        <row r="44813">
          <cell r="B44813"/>
          <cell r="F44813"/>
        </row>
        <row r="44814">
          <cell r="B44814"/>
          <cell r="F44814"/>
        </row>
        <row r="44815">
          <cell r="B44815"/>
          <cell r="F44815"/>
        </row>
        <row r="44816">
          <cell r="B44816"/>
          <cell r="F44816"/>
        </row>
        <row r="44817">
          <cell r="B44817"/>
          <cell r="F44817"/>
        </row>
        <row r="44818">
          <cell r="B44818"/>
          <cell r="F44818"/>
        </row>
        <row r="44819">
          <cell r="B44819"/>
          <cell r="F44819"/>
        </row>
        <row r="44820">
          <cell r="B44820"/>
          <cell r="F44820"/>
        </row>
        <row r="44821">
          <cell r="B44821"/>
          <cell r="F44821"/>
        </row>
        <row r="44822">
          <cell r="B44822"/>
          <cell r="F44822"/>
        </row>
        <row r="44823">
          <cell r="B44823"/>
          <cell r="F44823"/>
        </row>
        <row r="44824">
          <cell r="B44824"/>
          <cell r="F44824"/>
        </row>
        <row r="44825">
          <cell r="B44825"/>
          <cell r="F44825"/>
        </row>
        <row r="44826">
          <cell r="B44826"/>
          <cell r="F44826"/>
        </row>
        <row r="44827">
          <cell r="B44827"/>
          <cell r="F44827"/>
        </row>
        <row r="44828">
          <cell r="B44828"/>
          <cell r="F44828"/>
        </row>
        <row r="44829">
          <cell r="B44829"/>
          <cell r="F44829"/>
        </row>
        <row r="44830">
          <cell r="B44830"/>
          <cell r="F44830"/>
        </row>
        <row r="44831">
          <cell r="B44831"/>
          <cell r="F44831"/>
        </row>
        <row r="44832">
          <cell r="B44832"/>
          <cell r="F44832"/>
        </row>
        <row r="44833">
          <cell r="B44833"/>
          <cell r="F44833"/>
        </row>
        <row r="44834">
          <cell r="B44834"/>
          <cell r="F44834"/>
        </row>
        <row r="44835">
          <cell r="B44835"/>
          <cell r="F44835"/>
        </row>
        <row r="44836">
          <cell r="B44836"/>
          <cell r="F44836"/>
        </row>
        <row r="44837">
          <cell r="B44837"/>
          <cell r="F44837"/>
        </row>
        <row r="44838">
          <cell r="B44838"/>
          <cell r="F44838"/>
        </row>
        <row r="44839">
          <cell r="B44839"/>
          <cell r="F44839"/>
        </row>
        <row r="44840">
          <cell r="B44840"/>
          <cell r="F44840"/>
        </row>
        <row r="44841">
          <cell r="B44841"/>
          <cell r="F44841"/>
        </row>
        <row r="44842">
          <cell r="B44842"/>
          <cell r="F44842"/>
        </row>
        <row r="44843">
          <cell r="B44843"/>
          <cell r="F44843"/>
        </row>
        <row r="44844">
          <cell r="B44844"/>
          <cell r="F44844"/>
        </row>
        <row r="44845">
          <cell r="B44845"/>
          <cell r="F44845"/>
        </row>
        <row r="44846">
          <cell r="B44846"/>
          <cell r="F44846"/>
        </row>
        <row r="44847">
          <cell r="B44847"/>
          <cell r="F44847"/>
        </row>
        <row r="44848">
          <cell r="B44848"/>
          <cell r="F44848"/>
        </row>
        <row r="44849">
          <cell r="B44849"/>
          <cell r="F44849"/>
        </row>
        <row r="44850">
          <cell r="B44850"/>
          <cell r="F44850"/>
        </row>
        <row r="44851">
          <cell r="B44851"/>
          <cell r="F44851"/>
        </row>
        <row r="44852">
          <cell r="B44852"/>
          <cell r="F44852"/>
        </row>
        <row r="44853">
          <cell r="B44853"/>
          <cell r="F44853"/>
        </row>
        <row r="44854">
          <cell r="B44854"/>
          <cell r="F44854"/>
        </row>
        <row r="44855">
          <cell r="B44855"/>
          <cell r="F44855"/>
        </row>
        <row r="44856">
          <cell r="B44856"/>
          <cell r="F44856"/>
        </row>
        <row r="44857">
          <cell r="B44857"/>
          <cell r="F44857"/>
        </row>
        <row r="44858">
          <cell r="B44858"/>
          <cell r="F44858"/>
        </row>
        <row r="44859">
          <cell r="B44859"/>
          <cell r="F44859"/>
        </row>
        <row r="44860">
          <cell r="B44860"/>
          <cell r="F44860"/>
        </row>
        <row r="44861">
          <cell r="B44861"/>
          <cell r="F44861"/>
        </row>
        <row r="44862">
          <cell r="B44862"/>
          <cell r="F44862"/>
        </row>
        <row r="44863">
          <cell r="B44863"/>
          <cell r="F44863"/>
        </row>
        <row r="44864">
          <cell r="B44864"/>
          <cell r="F44864"/>
        </row>
        <row r="44865">
          <cell r="B44865"/>
          <cell r="F44865"/>
        </row>
        <row r="44866">
          <cell r="B44866"/>
          <cell r="F44866"/>
        </row>
        <row r="44867">
          <cell r="B44867"/>
          <cell r="F44867"/>
        </row>
        <row r="44868">
          <cell r="B44868"/>
          <cell r="F44868"/>
        </row>
        <row r="44869">
          <cell r="B44869"/>
          <cell r="F44869"/>
        </row>
        <row r="44870">
          <cell r="B44870"/>
          <cell r="F44870"/>
        </row>
        <row r="44871">
          <cell r="B44871"/>
          <cell r="F44871"/>
        </row>
        <row r="44872">
          <cell r="B44872"/>
          <cell r="F44872"/>
        </row>
        <row r="44873">
          <cell r="B44873"/>
          <cell r="F44873"/>
        </row>
        <row r="44874">
          <cell r="B44874"/>
          <cell r="F44874"/>
        </row>
        <row r="44875">
          <cell r="B44875"/>
          <cell r="F44875"/>
        </row>
        <row r="44876">
          <cell r="B44876"/>
          <cell r="F44876"/>
        </row>
        <row r="44877">
          <cell r="B44877"/>
          <cell r="F44877"/>
        </row>
        <row r="44878">
          <cell r="B44878"/>
          <cell r="F44878"/>
        </row>
        <row r="44879">
          <cell r="B44879"/>
          <cell r="F44879"/>
        </row>
        <row r="44880">
          <cell r="B44880"/>
          <cell r="F44880"/>
        </row>
        <row r="44881">
          <cell r="B44881"/>
          <cell r="F44881"/>
        </row>
        <row r="44882">
          <cell r="B44882"/>
          <cell r="F44882"/>
        </row>
        <row r="44883">
          <cell r="B44883"/>
          <cell r="F44883"/>
        </row>
        <row r="44884">
          <cell r="B44884"/>
          <cell r="F44884"/>
        </row>
        <row r="44885">
          <cell r="B44885"/>
          <cell r="F44885"/>
        </row>
        <row r="44886">
          <cell r="B44886"/>
          <cell r="F44886"/>
        </row>
        <row r="44887">
          <cell r="B44887"/>
          <cell r="F44887"/>
        </row>
        <row r="44888">
          <cell r="B44888"/>
          <cell r="F44888"/>
        </row>
        <row r="44889">
          <cell r="B44889"/>
          <cell r="F44889"/>
        </row>
        <row r="44890">
          <cell r="B44890"/>
          <cell r="F44890"/>
        </row>
        <row r="44891">
          <cell r="B44891"/>
          <cell r="F44891"/>
        </row>
        <row r="44892">
          <cell r="B44892"/>
          <cell r="F44892"/>
        </row>
        <row r="44893">
          <cell r="B44893"/>
          <cell r="F44893"/>
        </row>
        <row r="44894">
          <cell r="B44894"/>
          <cell r="F44894"/>
        </row>
        <row r="44895">
          <cell r="B44895"/>
          <cell r="F44895"/>
        </row>
        <row r="44896">
          <cell r="B44896"/>
          <cell r="F44896"/>
        </row>
        <row r="44897">
          <cell r="B44897"/>
          <cell r="F44897"/>
        </row>
        <row r="44898">
          <cell r="B44898"/>
          <cell r="F44898"/>
        </row>
        <row r="44899">
          <cell r="B44899"/>
          <cell r="F44899"/>
        </row>
        <row r="44900">
          <cell r="B44900"/>
          <cell r="F44900"/>
        </row>
        <row r="44901">
          <cell r="B44901"/>
          <cell r="F44901"/>
        </row>
        <row r="44902">
          <cell r="B44902"/>
          <cell r="F44902"/>
        </row>
        <row r="44903">
          <cell r="B44903"/>
          <cell r="F44903"/>
        </row>
        <row r="44904">
          <cell r="B44904"/>
          <cell r="F44904"/>
        </row>
        <row r="44905">
          <cell r="B44905"/>
          <cell r="F44905"/>
        </row>
        <row r="44906">
          <cell r="B44906"/>
          <cell r="F44906"/>
        </row>
        <row r="44907">
          <cell r="B44907"/>
          <cell r="F44907"/>
        </row>
        <row r="44908">
          <cell r="B44908"/>
          <cell r="F44908"/>
        </row>
        <row r="44909">
          <cell r="B44909"/>
          <cell r="F44909"/>
        </row>
        <row r="44910">
          <cell r="B44910"/>
          <cell r="F44910"/>
        </row>
        <row r="44911">
          <cell r="B44911"/>
          <cell r="F44911"/>
        </row>
        <row r="44912">
          <cell r="B44912"/>
          <cell r="F44912"/>
        </row>
        <row r="44913">
          <cell r="B44913"/>
          <cell r="F44913"/>
        </row>
        <row r="44914">
          <cell r="B44914"/>
          <cell r="F44914"/>
        </row>
        <row r="44915">
          <cell r="B44915"/>
          <cell r="F44915"/>
        </row>
        <row r="44916">
          <cell r="B44916"/>
          <cell r="F44916"/>
        </row>
        <row r="44917">
          <cell r="B44917"/>
          <cell r="F44917"/>
        </row>
        <row r="44918">
          <cell r="B44918"/>
          <cell r="F44918"/>
        </row>
        <row r="44919">
          <cell r="B44919"/>
          <cell r="F44919"/>
        </row>
        <row r="44920">
          <cell r="B44920"/>
          <cell r="F44920"/>
        </row>
        <row r="44921">
          <cell r="B44921"/>
          <cell r="F44921"/>
        </row>
        <row r="44922">
          <cell r="B44922"/>
          <cell r="F44922"/>
        </row>
        <row r="44923">
          <cell r="B44923"/>
          <cell r="F44923"/>
        </row>
        <row r="44924">
          <cell r="B44924"/>
          <cell r="F44924"/>
        </row>
        <row r="44925">
          <cell r="B44925"/>
          <cell r="F44925"/>
        </row>
        <row r="44926">
          <cell r="B44926"/>
          <cell r="F44926"/>
        </row>
        <row r="44927">
          <cell r="B44927"/>
          <cell r="F44927"/>
        </row>
        <row r="44928">
          <cell r="B44928"/>
          <cell r="F44928"/>
        </row>
        <row r="44929">
          <cell r="B44929"/>
          <cell r="F44929"/>
        </row>
        <row r="44930">
          <cell r="B44930"/>
          <cell r="F44930"/>
        </row>
        <row r="44931">
          <cell r="B44931"/>
          <cell r="F44931"/>
        </row>
        <row r="44932">
          <cell r="B44932"/>
          <cell r="F44932"/>
        </row>
        <row r="44933">
          <cell r="B44933"/>
          <cell r="F44933"/>
        </row>
        <row r="44934">
          <cell r="B44934"/>
          <cell r="F44934"/>
        </row>
        <row r="44935">
          <cell r="B44935"/>
          <cell r="F44935"/>
        </row>
        <row r="44936">
          <cell r="B44936"/>
          <cell r="F44936"/>
        </row>
        <row r="44937">
          <cell r="B44937"/>
          <cell r="F44937"/>
        </row>
        <row r="44938">
          <cell r="B44938"/>
          <cell r="F44938"/>
        </row>
        <row r="44939">
          <cell r="B44939"/>
          <cell r="F44939"/>
        </row>
        <row r="44940">
          <cell r="B44940"/>
          <cell r="F44940"/>
        </row>
        <row r="44941">
          <cell r="B44941"/>
          <cell r="F44941"/>
        </row>
        <row r="44942">
          <cell r="B44942"/>
          <cell r="F44942"/>
        </row>
        <row r="44943">
          <cell r="B44943"/>
          <cell r="F44943"/>
        </row>
        <row r="44944">
          <cell r="B44944"/>
          <cell r="F44944"/>
        </row>
        <row r="44945">
          <cell r="B44945"/>
          <cell r="F44945"/>
        </row>
        <row r="44946">
          <cell r="B44946"/>
          <cell r="F44946"/>
        </row>
        <row r="44947">
          <cell r="B44947"/>
          <cell r="F44947"/>
        </row>
        <row r="44948">
          <cell r="B44948"/>
          <cell r="F44948"/>
        </row>
        <row r="44949">
          <cell r="B44949"/>
          <cell r="F44949"/>
        </row>
        <row r="44950">
          <cell r="B44950"/>
          <cell r="F44950"/>
        </row>
        <row r="44951">
          <cell r="B44951"/>
          <cell r="F44951"/>
        </row>
        <row r="44952">
          <cell r="B44952"/>
          <cell r="F44952"/>
        </row>
        <row r="44953">
          <cell r="B44953"/>
          <cell r="F44953"/>
        </row>
        <row r="44954">
          <cell r="B44954"/>
          <cell r="F44954"/>
        </row>
        <row r="44955">
          <cell r="B44955"/>
          <cell r="F44955"/>
        </row>
        <row r="44956">
          <cell r="B44956"/>
          <cell r="F44956"/>
        </row>
        <row r="44957">
          <cell r="B44957"/>
          <cell r="F44957"/>
        </row>
        <row r="44958">
          <cell r="B44958"/>
          <cell r="F44958"/>
        </row>
        <row r="44959">
          <cell r="B44959"/>
          <cell r="F44959"/>
        </row>
        <row r="44960">
          <cell r="B44960"/>
          <cell r="F44960"/>
        </row>
        <row r="44961">
          <cell r="B44961"/>
          <cell r="F44961"/>
        </row>
        <row r="44962">
          <cell r="B44962"/>
          <cell r="F44962"/>
        </row>
        <row r="44963">
          <cell r="B44963"/>
          <cell r="F44963"/>
        </row>
        <row r="44964">
          <cell r="B44964"/>
          <cell r="F44964"/>
        </row>
        <row r="44965">
          <cell r="B44965"/>
          <cell r="F44965"/>
        </row>
        <row r="44966">
          <cell r="B44966"/>
          <cell r="F44966"/>
        </row>
        <row r="44967">
          <cell r="B44967"/>
          <cell r="F44967"/>
        </row>
        <row r="44968">
          <cell r="B44968"/>
          <cell r="F44968"/>
        </row>
        <row r="44969">
          <cell r="B44969"/>
          <cell r="F44969"/>
        </row>
        <row r="44970">
          <cell r="B44970"/>
          <cell r="F44970"/>
        </row>
        <row r="44971">
          <cell r="B44971"/>
          <cell r="F44971"/>
        </row>
        <row r="44972">
          <cell r="B44972"/>
          <cell r="F44972"/>
        </row>
        <row r="44973">
          <cell r="B44973"/>
          <cell r="F44973"/>
        </row>
        <row r="44974">
          <cell r="B44974"/>
          <cell r="F44974"/>
        </row>
        <row r="44975">
          <cell r="B44975"/>
          <cell r="F44975"/>
        </row>
        <row r="44976">
          <cell r="B44976"/>
          <cell r="F44976"/>
        </row>
        <row r="44977">
          <cell r="B44977"/>
          <cell r="F44977"/>
        </row>
        <row r="44978">
          <cell r="B44978"/>
          <cell r="F44978"/>
        </row>
        <row r="44979">
          <cell r="B44979"/>
          <cell r="F44979"/>
        </row>
        <row r="44980">
          <cell r="B44980"/>
          <cell r="F44980"/>
        </row>
        <row r="44981">
          <cell r="B44981"/>
          <cell r="F44981"/>
        </row>
        <row r="44982">
          <cell r="B44982"/>
          <cell r="F44982"/>
        </row>
        <row r="44983">
          <cell r="B44983"/>
          <cell r="F44983"/>
        </row>
        <row r="44984">
          <cell r="B44984"/>
          <cell r="F44984"/>
        </row>
        <row r="44985">
          <cell r="B44985"/>
          <cell r="F44985"/>
        </row>
        <row r="44986">
          <cell r="B44986"/>
          <cell r="F44986"/>
        </row>
        <row r="44987">
          <cell r="B44987"/>
          <cell r="F44987"/>
        </row>
        <row r="44988">
          <cell r="B44988"/>
          <cell r="F44988"/>
        </row>
        <row r="44989">
          <cell r="B44989"/>
          <cell r="F44989"/>
        </row>
        <row r="44990">
          <cell r="B44990"/>
          <cell r="F44990"/>
        </row>
        <row r="44991">
          <cell r="B44991"/>
          <cell r="F44991"/>
        </row>
        <row r="44992">
          <cell r="B44992"/>
          <cell r="F44992"/>
        </row>
        <row r="44993">
          <cell r="B44993"/>
          <cell r="F44993"/>
        </row>
        <row r="44994">
          <cell r="B44994"/>
          <cell r="F44994"/>
        </row>
        <row r="44995">
          <cell r="B44995"/>
          <cell r="F44995"/>
        </row>
        <row r="44996">
          <cell r="B44996"/>
          <cell r="F44996"/>
        </row>
        <row r="44997">
          <cell r="B44997"/>
          <cell r="F44997"/>
        </row>
        <row r="44998">
          <cell r="B44998"/>
          <cell r="F44998"/>
        </row>
        <row r="44999">
          <cell r="B44999"/>
          <cell r="F44999"/>
        </row>
        <row r="45000">
          <cell r="B45000"/>
          <cell r="F45000"/>
        </row>
        <row r="45001">
          <cell r="B45001"/>
          <cell r="F45001"/>
        </row>
        <row r="45002">
          <cell r="B45002"/>
          <cell r="F45002"/>
        </row>
        <row r="45003">
          <cell r="B45003"/>
          <cell r="F45003"/>
        </row>
        <row r="45004">
          <cell r="B45004"/>
          <cell r="F45004"/>
        </row>
        <row r="45005">
          <cell r="B45005"/>
          <cell r="F45005"/>
        </row>
        <row r="45006">
          <cell r="B45006"/>
          <cell r="F45006"/>
        </row>
        <row r="45007">
          <cell r="B45007"/>
          <cell r="F45007"/>
        </row>
        <row r="45008">
          <cell r="B45008"/>
          <cell r="F45008"/>
        </row>
        <row r="45009">
          <cell r="B45009"/>
          <cell r="F45009"/>
        </row>
        <row r="45010">
          <cell r="B45010"/>
          <cell r="F45010"/>
        </row>
        <row r="45011">
          <cell r="B45011"/>
          <cell r="F45011"/>
        </row>
        <row r="45012">
          <cell r="B45012"/>
          <cell r="F45012"/>
        </row>
        <row r="45013">
          <cell r="B45013"/>
          <cell r="F45013"/>
        </row>
        <row r="45014">
          <cell r="B45014"/>
          <cell r="F45014"/>
        </row>
        <row r="45015">
          <cell r="B45015"/>
          <cell r="F45015"/>
        </row>
        <row r="45016">
          <cell r="B45016"/>
          <cell r="F45016"/>
        </row>
        <row r="45017">
          <cell r="B45017"/>
          <cell r="F45017"/>
        </row>
        <row r="45018">
          <cell r="B45018"/>
          <cell r="F45018"/>
        </row>
        <row r="45019">
          <cell r="B45019"/>
          <cell r="F45019"/>
        </row>
        <row r="45020">
          <cell r="B45020"/>
          <cell r="F45020"/>
        </row>
        <row r="45021">
          <cell r="B45021"/>
          <cell r="F45021"/>
        </row>
        <row r="45022">
          <cell r="B45022"/>
          <cell r="F45022"/>
        </row>
        <row r="45023">
          <cell r="B45023"/>
          <cell r="F45023"/>
        </row>
        <row r="45024">
          <cell r="B45024"/>
          <cell r="F45024"/>
        </row>
        <row r="45025">
          <cell r="B45025"/>
          <cell r="F45025"/>
        </row>
        <row r="45026">
          <cell r="B45026"/>
          <cell r="F45026"/>
        </row>
        <row r="45027">
          <cell r="B45027"/>
          <cell r="F45027"/>
        </row>
        <row r="45028">
          <cell r="B45028"/>
          <cell r="F45028"/>
        </row>
        <row r="45029">
          <cell r="B45029"/>
          <cell r="F45029"/>
        </row>
        <row r="45030">
          <cell r="B45030"/>
          <cell r="F45030"/>
        </row>
        <row r="45031">
          <cell r="B45031"/>
          <cell r="F45031"/>
        </row>
        <row r="45032">
          <cell r="B45032"/>
          <cell r="F45032"/>
        </row>
        <row r="45033">
          <cell r="B45033"/>
          <cell r="F45033"/>
        </row>
        <row r="45034">
          <cell r="B45034"/>
          <cell r="F45034"/>
        </row>
        <row r="45035">
          <cell r="B45035"/>
          <cell r="F45035"/>
        </row>
        <row r="45036">
          <cell r="B45036"/>
          <cell r="F45036"/>
        </row>
        <row r="45037">
          <cell r="B45037"/>
          <cell r="F45037"/>
        </row>
        <row r="45038">
          <cell r="B45038"/>
          <cell r="F45038"/>
        </row>
        <row r="45039">
          <cell r="B45039"/>
          <cell r="F45039"/>
        </row>
        <row r="45040">
          <cell r="B45040"/>
          <cell r="F45040"/>
        </row>
        <row r="45041">
          <cell r="B45041"/>
          <cell r="F45041"/>
        </row>
        <row r="45042">
          <cell r="B45042"/>
          <cell r="F45042"/>
        </row>
        <row r="45043">
          <cell r="B45043"/>
          <cell r="F45043"/>
        </row>
        <row r="45044">
          <cell r="B45044"/>
          <cell r="F45044"/>
        </row>
        <row r="45045">
          <cell r="B45045"/>
          <cell r="F45045"/>
        </row>
        <row r="45046">
          <cell r="B45046"/>
          <cell r="F45046"/>
        </row>
        <row r="45047">
          <cell r="B45047"/>
          <cell r="F45047"/>
        </row>
        <row r="45048">
          <cell r="B45048"/>
          <cell r="F45048"/>
        </row>
        <row r="45049">
          <cell r="B45049"/>
          <cell r="F45049"/>
        </row>
        <row r="45050">
          <cell r="B45050"/>
          <cell r="F45050"/>
        </row>
        <row r="45051">
          <cell r="B45051"/>
          <cell r="F45051"/>
        </row>
        <row r="45052">
          <cell r="B45052"/>
          <cell r="F45052"/>
        </row>
        <row r="45053">
          <cell r="B45053"/>
          <cell r="F45053"/>
        </row>
        <row r="45054">
          <cell r="B45054"/>
          <cell r="F45054"/>
        </row>
        <row r="45055">
          <cell r="B45055"/>
          <cell r="F45055"/>
        </row>
        <row r="45056">
          <cell r="B45056"/>
          <cell r="F45056"/>
        </row>
        <row r="45057">
          <cell r="B45057"/>
          <cell r="F45057"/>
        </row>
        <row r="45058">
          <cell r="B45058"/>
          <cell r="F45058"/>
        </row>
        <row r="45059">
          <cell r="B45059"/>
          <cell r="F45059"/>
        </row>
        <row r="45060">
          <cell r="B45060"/>
          <cell r="F45060"/>
        </row>
        <row r="45061">
          <cell r="B45061"/>
          <cell r="F45061"/>
        </row>
        <row r="45062">
          <cell r="B45062"/>
          <cell r="F45062"/>
        </row>
        <row r="45063">
          <cell r="B45063"/>
          <cell r="F45063"/>
        </row>
        <row r="45064">
          <cell r="B45064"/>
          <cell r="F45064"/>
        </row>
        <row r="45065">
          <cell r="B45065"/>
          <cell r="F45065"/>
        </row>
        <row r="45066">
          <cell r="B45066"/>
          <cell r="F45066"/>
        </row>
        <row r="45067">
          <cell r="B45067"/>
          <cell r="F45067"/>
        </row>
        <row r="45068">
          <cell r="B45068"/>
          <cell r="F45068"/>
        </row>
        <row r="45069">
          <cell r="B45069"/>
          <cell r="F45069"/>
        </row>
        <row r="45070">
          <cell r="B45070"/>
          <cell r="F45070"/>
        </row>
        <row r="45071">
          <cell r="B45071"/>
          <cell r="F45071"/>
        </row>
        <row r="45072">
          <cell r="B45072"/>
          <cell r="F45072"/>
        </row>
        <row r="45073">
          <cell r="B45073"/>
          <cell r="F45073"/>
        </row>
        <row r="45074">
          <cell r="B45074"/>
          <cell r="F45074"/>
        </row>
        <row r="45075">
          <cell r="B45075"/>
          <cell r="F45075"/>
        </row>
        <row r="45076">
          <cell r="B45076"/>
          <cell r="F45076"/>
        </row>
        <row r="45077">
          <cell r="B45077"/>
          <cell r="F45077"/>
        </row>
        <row r="45078">
          <cell r="B45078"/>
          <cell r="F45078"/>
        </row>
        <row r="45079">
          <cell r="B45079"/>
          <cell r="F45079"/>
        </row>
        <row r="45080">
          <cell r="B45080"/>
          <cell r="F45080"/>
        </row>
        <row r="45081">
          <cell r="B45081"/>
          <cell r="F45081"/>
        </row>
        <row r="45082">
          <cell r="B45082"/>
          <cell r="F45082"/>
        </row>
        <row r="45083">
          <cell r="B45083"/>
          <cell r="F45083"/>
        </row>
        <row r="45084">
          <cell r="B45084"/>
          <cell r="F45084"/>
        </row>
        <row r="45085">
          <cell r="B45085"/>
          <cell r="F45085"/>
        </row>
        <row r="45086">
          <cell r="B45086"/>
          <cell r="F45086"/>
        </row>
        <row r="45087">
          <cell r="B45087"/>
          <cell r="F45087"/>
        </row>
        <row r="45088">
          <cell r="B45088"/>
          <cell r="F45088"/>
        </row>
        <row r="45089">
          <cell r="B45089"/>
          <cell r="F45089"/>
        </row>
        <row r="45090">
          <cell r="B45090"/>
          <cell r="F45090"/>
        </row>
        <row r="45091">
          <cell r="B45091"/>
          <cell r="F45091"/>
        </row>
        <row r="45092">
          <cell r="B45092"/>
          <cell r="F45092"/>
        </row>
        <row r="45093">
          <cell r="B45093"/>
          <cell r="F45093"/>
        </row>
        <row r="45094">
          <cell r="B45094"/>
          <cell r="F45094"/>
        </row>
        <row r="45095">
          <cell r="B45095"/>
          <cell r="F45095"/>
        </row>
        <row r="45096">
          <cell r="B45096"/>
          <cell r="F45096"/>
        </row>
        <row r="45097">
          <cell r="B45097"/>
          <cell r="F45097"/>
        </row>
        <row r="45098">
          <cell r="B45098"/>
          <cell r="F45098"/>
        </row>
        <row r="45099">
          <cell r="B45099"/>
          <cell r="F45099"/>
        </row>
        <row r="45100">
          <cell r="B45100"/>
          <cell r="F45100"/>
        </row>
        <row r="45101">
          <cell r="B45101"/>
          <cell r="F45101"/>
        </row>
        <row r="45102">
          <cell r="B45102"/>
          <cell r="F45102"/>
        </row>
        <row r="45103">
          <cell r="B45103"/>
          <cell r="F45103"/>
        </row>
        <row r="45104">
          <cell r="B45104"/>
          <cell r="F45104"/>
        </row>
        <row r="45105">
          <cell r="B45105"/>
          <cell r="F45105"/>
        </row>
        <row r="45106">
          <cell r="B45106"/>
          <cell r="F45106"/>
        </row>
        <row r="45107">
          <cell r="B45107"/>
          <cell r="F45107"/>
        </row>
        <row r="45108">
          <cell r="B45108"/>
          <cell r="F45108"/>
        </row>
        <row r="45109">
          <cell r="B45109"/>
          <cell r="F45109"/>
        </row>
        <row r="45110">
          <cell r="B45110"/>
          <cell r="F45110"/>
        </row>
        <row r="45111">
          <cell r="B45111"/>
          <cell r="F45111"/>
        </row>
        <row r="45112">
          <cell r="B45112"/>
          <cell r="F45112"/>
        </row>
        <row r="45113">
          <cell r="B45113"/>
          <cell r="F45113"/>
        </row>
        <row r="45114">
          <cell r="B45114"/>
          <cell r="F45114"/>
        </row>
        <row r="45115">
          <cell r="B45115"/>
          <cell r="F45115"/>
        </row>
        <row r="45116">
          <cell r="B45116"/>
          <cell r="F45116"/>
        </row>
        <row r="45117">
          <cell r="B45117"/>
          <cell r="F45117"/>
        </row>
        <row r="45118">
          <cell r="B45118"/>
          <cell r="F45118"/>
        </row>
        <row r="45119">
          <cell r="B45119"/>
          <cell r="F45119"/>
        </row>
        <row r="45120">
          <cell r="B45120"/>
          <cell r="F45120"/>
        </row>
        <row r="45121">
          <cell r="B45121"/>
          <cell r="F45121"/>
        </row>
        <row r="45122">
          <cell r="B45122"/>
          <cell r="F45122"/>
        </row>
        <row r="45123">
          <cell r="B45123"/>
          <cell r="F45123"/>
        </row>
        <row r="45124">
          <cell r="B45124"/>
          <cell r="F45124"/>
        </row>
        <row r="45125">
          <cell r="B45125"/>
          <cell r="F45125"/>
        </row>
        <row r="45126">
          <cell r="B45126"/>
          <cell r="F45126"/>
        </row>
        <row r="45127">
          <cell r="B45127"/>
          <cell r="F45127"/>
        </row>
        <row r="45128">
          <cell r="B45128"/>
          <cell r="F45128"/>
        </row>
        <row r="45129">
          <cell r="B45129"/>
          <cell r="F45129"/>
        </row>
        <row r="45130">
          <cell r="B45130"/>
          <cell r="F45130"/>
        </row>
        <row r="45131">
          <cell r="B45131"/>
          <cell r="F45131"/>
        </row>
        <row r="45132">
          <cell r="B45132"/>
          <cell r="F45132"/>
        </row>
        <row r="45133">
          <cell r="B45133"/>
          <cell r="F45133"/>
        </row>
        <row r="45134">
          <cell r="B45134"/>
          <cell r="F45134"/>
        </row>
        <row r="45135">
          <cell r="B45135"/>
          <cell r="F45135"/>
        </row>
        <row r="45136">
          <cell r="B45136"/>
          <cell r="F45136"/>
        </row>
        <row r="45137">
          <cell r="B45137"/>
          <cell r="F45137"/>
        </row>
        <row r="45138">
          <cell r="B45138"/>
          <cell r="F45138"/>
        </row>
        <row r="45139">
          <cell r="B45139"/>
          <cell r="F45139"/>
        </row>
        <row r="45140">
          <cell r="B45140"/>
          <cell r="F45140"/>
        </row>
        <row r="45141">
          <cell r="B45141"/>
          <cell r="F45141"/>
        </row>
        <row r="45142">
          <cell r="B45142"/>
          <cell r="F45142"/>
        </row>
        <row r="45143">
          <cell r="B45143"/>
          <cell r="F45143"/>
        </row>
        <row r="45144">
          <cell r="B45144"/>
          <cell r="F45144"/>
        </row>
        <row r="45145">
          <cell r="B45145"/>
          <cell r="F45145"/>
        </row>
        <row r="45146">
          <cell r="B45146"/>
          <cell r="F45146"/>
        </row>
        <row r="45147">
          <cell r="B45147"/>
          <cell r="F45147"/>
        </row>
        <row r="45148">
          <cell r="B45148"/>
          <cell r="F45148"/>
        </row>
        <row r="45149">
          <cell r="B45149"/>
          <cell r="F45149"/>
        </row>
        <row r="45150">
          <cell r="B45150"/>
          <cell r="F45150"/>
        </row>
        <row r="45151">
          <cell r="B45151"/>
          <cell r="F45151"/>
        </row>
        <row r="45152">
          <cell r="B45152"/>
          <cell r="F45152"/>
        </row>
        <row r="45153">
          <cell r="B45153"/>
          <cell r="F45153"/>
        </row>
        <row r="45154">
          <cell r="B45154"/>
          <cell r="F45154"/>
        </row>
        <row r="45155">
          <cell r="B45155"/>
          <cell r="F45155"/>
        </row>
        <row r="45156">
          <cell r="B45156"/>
          <cell r="F45156"/>
        </row>
        <row r="45157">
          <cell r="B45157"/>
          <cell r="F45157"/>
        </row>
        <row r="45158">
          <cell r="B45158"/>
          <cell r="F45158"/>
        </row>
        <row r="45159">
          <cell r="B45159"/>
          <cell r="F45159"/>
        </row>
        <row r="45160">
          <cell r="B45160"/>
          <cell r="F45160"/>
        </row>
        <row r="45161">
          <cell r="B45161"/>
          <cell r="F45161"/>
        </row>
        <row r="45162">
          <cell r="B45162"/>
          <cell r="F45162"/>
        </row>
        <row r="45163">
          <cell r="B45163"/>
          <cell r="F45163"/>
        </row>
        <row r="45164">
          <cell r="B45164"/>
          <cell r="F45164"/>
        </row>
        <row r="45165">
          <cell r="B45165"/>
          <cell r="F45165"/>
        </row>
        <row r="45166">
          <cell r="B45166"/>
          <cell r="F45166"/>
        </row>
        <row r="45167">
          <cell r="B45167"/>
          <cell r="F45167"/>
        </row>
        <row r="45168">
          <cell r="B45168"/>
          <cell r="F45168"/>
        </row>
        <row r="45169">
          <cell r="B45169"/>
          <cell r="F45169"/>
        </row>
        <row r="45170">
          <cell r="B45170"/>
          <cell r="F45170"/>
        </row>
        <row r="45171">
          <cell r="B45171"/>
          <cell r="F45171"/>
        </row>
        <row r="45172">
          <cell r="B45172"/>
          <cell r="F45172"/>
        </row>
        <row r="45173">
          <cell r="B45173"/>
          <cell r="F45173"/>
        </row>
        <row r="45174">
          <cell r="B45174"/>
          <cell r="F45174"/>
        </row>
        <row r="45175">
          <cell r="B45175"/>
          <cell r="F45175"/>
        </row>
        <row r="45176">
          <cell r="B45176"/>
          <cell r="F45176"/>
        </row>
        <row r="45177">
          <cell r="B45177"/>
          <cell r="F45177"/>
        </row>
        <row r="45178">
          <cell r="B45178"/>
          <cell r="F45178"/>
        </row>
        <row r="45179">
          <cell r="B45179"/>
          <cell r="F45179"/>
        </row>
        <row r="45180">
          <cell r="B45180"/>
          <cell r="F45180"/>
        </row>
        <row r="45181">
          <cell r="B45181"/>
          <cell r="F45181"/>
        </row>
        <row r="45182">
          <cell r="B45182"/>
          <cell r="F45182"/>
        </row>
        <row r="45183">
          <cell r="B45183"/>
          <cell r="F45183"/>
        </row>
        <row r="45184">
          <cell r="B45184"/>
          <cell r="F45184"/>
        </row>
        <row r="45185">
          <cell r="B45185"/>
          <cell r="F45185"/>
        </row>
        <row r="45186">
          <cell r="B45186"/>
          <cell r="F45186"/>
        </row>
        <row r="45187">
          <cell r="B45187"/>
          <cell r="F45187"/>
        </row>
        <row r="45188">
          <cell r="B45188"/>
          <cell r="F45188"/>
        </row>
        <row r="45189">
          <cell r="B45189"/>
          <cell r="F45189"/>
        </row>
        <row r="45190">
          <cell r="B45190"/>
          <cell r="F45190"/>
        </row>
        <row r="45191">
          <cell r="B45191"/>
          <cell r="F45191"/>
        </row>
        <row r="45192">
          <cell r="B45192"/>
          <cell r="F45192"/>
        </row>
        <row r="45193">
          <cell r="B45193"/>
          <cell r="F45193"/>
        </row>
        <row r="45194">
          <cell r="B45194"/>
          <cell r="F45194"/>
        </row>
        <row r="45195">
          <cell r="B45195"/>
          <cell r="F45195"/>
        </row>
        <row r="45196">
          <cell r="B45196"/>
          <cell r="F45196"/>
        </row>
        <row r="45197">
          <cell r="B45197"/>
          <cell r="F45197"/>
        </row>
        <row r="45198">
          <cell r="B45198"/>
          <cell r="F45198"/>
        </row>
        <row r="45199">
          <cell r="B45199"/>
          <cell r="F45199"/>
        </row>
        <row r="45200">
          <cell r="B45200"/>
          <cell r="F45200"/>
        </row>
        <row r="45201">
          <cell r="B45201"/>
          <cell r="F45201"/>
        </row>
        <row r="45202">
          <cell r="B45202"/>
          <cell r="F45202"/>
        </row>
        <row r="45203">
          <cell r="B45203"/>
          <cell r="F45203"/>
        </row>
        <row r="45204">
          <cell r="B45204"/>
          <cell r="F45204"/>
        </row>
        <row r="45205">
          <cell r="B45205"/>
          <cell r="F45205"/>
        </row>
        <row r="45206">
          <cell r="B45206"/>
          <cell r="F45206"/>
        </row>
        <row r="45207">
          <cell r="B45207"/>
          <cell r="F45207"/>
        </row>
        <row r="45208">
          <cell r="B45208"/>
          <cell r="F45208"/>
        </row>
        <row r="45209">
          <cell r="B45209"/>
          <cell r="F45209"/>
        </row>
        <row r="45210">
          <cell r="B45210"/>
          <cell r="F45210"/>
        </row>
        <row r="45211">
          <cell r="B45211"/>
          <cell r="F45211"/>
        </row>
        <row r="45212">
          <cell r="B45212"/>
          <cell r="F45212"/>
        </row>
        <row r="45213">
          <cell r="B45213"/>
          <cell r="F45213"/>
        </row>
        <row r="45214">
          <cell r="B45214"/>
          <cell r="F45214"/>
        </row>
        <row r="45215">
          <cell r="B45215"/>
          <cell r="F45215"/>
        </row>
        <row r="45216">
          <cell r="B45216"/>
          <cell r="F45216"/>
        </row>
        <row r="45217">
          <cell r="B45217"/>
          <cell r="F45217"/>
        </row>
        <row r="45218">
          <cell r="B45218"/>
          <cell r="F45218"/>
        </row>
        <row r="45219">
          <cell r="B45219"/>
          <cell r="F45219"/>
        </row>
        <row r="45220">
          <cell r="B45220"/>
          <cell r="F45220"/>
        </row>
        <row r="45221">
          <cell r="B45221"/>
          <cell r="F45221"/>
        </row>
        <row r="45222">
          <cell r="B45222"/>
          <cell r="F45222"/>
        </row>
        <row r="45223">
          <cell r="B45223"/>
          <cell r="F45223"/>
        </row>
        <row r="45224">
          <cell r="B45224"/>
          <cell r="F45224"/>
        </row>
        <row r="45225">
          <cell r="B45225"/>
          <cell r="F45225"/>
        </row>
        <row r="45226">
          <cell r="B45226"/>
          <cell r="F45226"/>
        </row>
        <row r="45227">
          <cell r="B45227"/>
          <cell r="F45227"/>
        </row>
        <row r="45228">
          <cell r="B45228"/>
          <cell r="F45228"/>
        </row>
        <row r="45229">
          <cell r="B45229"/>
          <cell r="F45229"/>
        </row>
        <row r="45230">
          <cell r="B45230"/>
          <cell r="F45230"/>
        </row>
        <row r="45231">
          <cell r="B45231"/>
          <cell r="F45231"/>
        </row>
        <row r="45232">
          <cell r="B45232"/>
          <cell r="F45232"/>
        </row>
        <row r="45233">
          <cell r="B45233"/>
          <cell r="F45233"/>
        </row>
        <row r="45234">
          <cell r="B45234"/>
          <cell r="F45234"/>
        </row>
        <row r="45235">
          <cell r="B45235"/>
          <cell r="F45235"/>
        </row>
        <row r="45236">
          <cell r="B45236"/>
          <cell r="F45236"/>
        </row>
        <row r="45237">
          <cell r="B45237"/>
          <cell r="F45237"/>
        </row>
        <row r="45238">
          <cell r="B45238"/>
          <cell r="F45238"/>
        </row>
        <row r="45239">
          <cell r="B45239"/>
          <cell r="F45239"/>
        </row>
        <row r="45240">
          <cell r="B45240"/>
          <cell r="F45240"/>
        </row>
        <row r="45241">
          <cell r="B45241"/>
          <cell r="F45241"/>
        </row>
        <row r="45242">
          <cell r="B45242"/>
          <cell r="F45242"/>
        </row>
        <row r="45243">
          <cell r="B45243"/>
          <cell r="F45243"/>
        </row>
        <row r="45244">
          <cell r="B45244"/>
          <cell r="F45244"/>
        </row>
        <row r="45245">
          <cell r="B45245"/>
          <cell r="F45245"/>
        </row>
        <row r="45246">
          <cell r="B45246"/>
          <cell r="F45246"/>
        </row>
        <row r="45247">
          <cell r="B45247"/>
          <cell r="F45247"/>
        </row>
        <row r="45248">
          <cell r="B45248"/>
          <cell r="F45248"/>
        </row>
        <row r="45249">
          <cell r="B45249"/>
          <cell r="F45249"/>
        </row>
        <row r="45250">
          <cell r="B45250"/>
          <cell r="F45250"/>
        </row>
        <row r="45251">
          <cell r="B45251"/>
          <cell r="F45251"/>
        </row>
        <row r="45252">
          <cell r="B45252"/>
          <cell r="F45252"/>
        </row>
        <row r="45253">
          <cell r="B45253"/>
          <cell r="F45253"/>
        </row>
        <row r="45254">
          <cell r="B45254"/>
          <cell r="F45254"/>
        </row>
        <row r="45255">
          <cell r="B45255"/>
          <cell r="F45255"/>
        </row>
        <row r="45256">
          <cell r="B45256"/>
          <cell r="F45256"/>
        </row>
        <row r="45257">
          <cell r="B45257"/>
          <cell r="F45257"/>
        </row>
        <row r="45258">
          <cell r="B45258"/>
          <cell r="F45258"/>
        </row>
        <row r="45259">
          <cell r="B45259"/>
          <cell r="F45259"/>
        </row>
        <row r="45260">
          <cell r="B45260"/>
          <cell r="F45260"/>
        </row>
        <row r="45261">
          <cell r="B45261"/>
          <cell r="F45261"/>
        </row>
        <row r="45262">
          <cell r="B45262"/>
          <cell r="F45262"/>
        </row>
        <row r="45263">
          <cell r="B45263"/>
          <cell r="F45263"/>
        </row>
        <row r="45264">
          <cell r="B45264"/>
          <cell r="F45264"/>
        </row>
        <row r="45265">
          <cell r="B45265"/>
          <cell r="F45265"/>
        </row>
        <row r="45266">
          <cell r="B45266"/>
          <cell r="F45266"/>
        </row>
        <row r="45267">
          <cell r="B45267"/>
          <cell r="F45267"/>
        </row>
        <row r="45268">
          <cell r="B45268"/>
          <cell r="F45268"/>
        </row>
        <row r="45269">
          <cell r="B45269"/>
          <cell r="F45269"/>
        </row>
        <row r="45270">
          <cell r="B45270"/>
          <cell r="F45270"/>
        </row>
        <row r="45271">
          <cell r="B45271"/>
          <cell r="F45271"/>
        </row>
        <row r="45272">
          <cell r="B45272"/>
          <cell r="F45272"/>
        </row>
        <row r="45273">
          <cell r="B45273"/>
          <cell r="F45273"/>
        </row>
        <row r="45274">
          <cell r="B45274"/>
          <cell r="F45274"/>
        </row>
        <row r="45275">
          <cell r="B45275"/>
          <cell r="F45275"/>
        </row>
        <row r="45276">
          <cell r="B45276"/>
          <cell r="F45276"/>
        </row>
        <row r="45277">
          <cell r="B45277"/>
          <cell r="F45277"/>
        </row>
        <row r="45278">
          <cell r="B45278"/>
          <cell r="F45278"/>
        </row>
        <row r="45279">
          <cell r="B45279"/>
          <cell r="F45279"/>
        </row>
        <row r="45280">
          <cell r="B45280"/>
          <cell r="F45280"/>
        </row>
        <row r="45281">
          <cell r="B45281"/>
          <cell r="F45281"/>
        </row>
        <row r="45282">
          <cell r="B45282"/>
          <cell r="F45282"/>
        </row>
        <row r="45283">
          <cell r="B45283"/>
          <cell r="F45283"/>
        </row>
        <row r="45284">
          <cell r="B45284"/>
          <cell r="F45284"/>
        </row>
        <row r="45285">
          <cell r="B45285"/>
          <cell r="F45285"/>
        </row>
        <row r="45286">
          <cell r="B45286"/>
          <cell r="F45286"/>
        </row>
        <row r="45287">
          <cell r="B45287"/>
          <cell r="F45287"/>
        </row>
        <row r="45288">
          <cell r="B45288"/>
          <cell r="F45288"/>
        </row>
        <row r="45289">
          <cell r="B45289"/>
          <cell r="F45289"/>
        </row>
        <row r="45290">
          <cell r="B45290"/>
          <cell r="F45290"/>
        </row>
        <row r="45291">
          <cell r="B45291"/>
          <cell r="F45291"/>
        </row>
        <row r="45292">
          <cell r="B45292"/>
          <cell r="F45292"/>
        </row>
        <row r="45293">
          <cell r="B45293"/>
          <cell r="F45293"/>
        </row>
        <row r="45294">
          <cell r="B45294"/>
          <cell r="F45294"/>
        </row>
        <row r="45295">
          <cell r="B45295"/>
          <cell r="F45295"/>
        </row>
        <row r="45296">
          <cell r="B45296"/>
          <cell r="F45296"/>
        </row>
        <row r="45297">
          <cell r="B45297"/>
          <cell r="F45297"/>
        </row>
        <row r="45298">
          <cell r="B45298"/>
          <cell r="F45298"/>
        </row>
        <row r="45299">
          <cell r="B45299"/>
          <cell r="F45299"/>
        </row>
        <row r="45300">
          <cell r="B45300"/>
          <cell r="F45300"/>
        </row>
        <row r="45301">
          <cell r="B45301"/>
          <cell r="F45301"/>
        </row>
        <row r="45302">
          <cell r="B45302"/>
          <cell r="F45302"/>
        </row>
        <row r="45303">
          <cell r="B45303"/>
          <cell r="F45303"/>
        </row>
        <row r="45304">
          <cell r="B45304"/>
          <cell r="F45304"/>
        </row>
        <row r="45305">
          <cell r="B45305"/>
          <cell r="F45305"/>
        </row>
        <row r="45306">
          <cell r="B45306"/>
          <cell r="F45306"/>
        </row>
        <row r="45307">
          <cell r="B45307"/>
          <cell r="F45307"/>
        </row>
        <row r="45308">
          <cell r="B45308"/>
          <cell r="F45308"/>
        </row>
        <row r="45309">
          <cell r="B45309"/>
          <cell r="F45309"/>
        </row>
        <row r="45310">
          <cell r="B45310"/>
          <cell r="F45310"/>
        </row>
        <row r="45311">
          <cell r="B45311"/>
          <cell r="F45311"/>
        </row>
        <row r="45312">
          <cell r="B45312"/>
          <cell r="F45312"/>
        </row>
        <row r="45313">
          <cell r="B45313"/>
          <cell r="F45313"/>
        </row>
        <row r="45314">
          <cell r="B45314"/>
          <cell r="F45314"/>
        </row>
        <row r="45315">
          <cell r="B45315"/>
          <cell r="F45315"/>
        </row>
        <row r="45316">
          <cell r="B45316"/>
          <cell r="F45316"/>
        </row>
        <row r="45317">
          <cell r="B45317"/>
          <cell r="F45317"/>
        </row>
        <row r="45318">
          <cell r="B45318"/>
          <cell r="F45318"/>
        </row>
        <row r="45319">
          <cell r="B45319"/>
          <cell r="F45319"/>
        </row>
        <row r="45320">
          <cell r="B45320"/>
          <cell r="F45320"/>
        </row>
        <row r="45321">
          <cell r="B45321"/>
          <cell r="F45321"/>
        </row>
        <row r="45322">
          <cell r="B45322"/>
          <cell r="F45322"/>
        </row>
        <row r="45323">
          <cell r="B45323"/>
          <cell r="F45323"/>
        </row>
        <row r="45324">
          <cell r="B45324"/>
          <cell r="F45324"/>
        </row>
        <row r="45325">
          <cell r="B45325"/>
          <cell r="F45325"/>
        </row>
        <row r="45326">
          <cell r="B45326"/>
          <cell r="F45326"/>
        </row>
        <row r="45327">
          <cell r="B45327"/>
          <cell r="F45327"/>
        </row>
        <row r="45328">
          <cell r="B45328"/>
          <cell r="F45328"/>
        </row>
        <row r="45329">
          <cell r="B45329"/>
          <cell r="F45329"/>
        </row>
        <row r="45330">
          <cell r="B45330"/>
          <cell r="F45330"/>
        </row>
        <row r="45331">
          <cell r="B45331"/>
          <cell r="F45331"/>
        </row>
        <row r="45332">
          <cell r="B45332"/>
          <cell r="F45332"/>
        </row>
        <row r="45333">
          <cell r="B45333"/>
          <cell r="F45333"/>
        </row>
        <row r="45334">
          <cell r="B45334"/>
          <cell r="F45334"/>
        </row>
        <row r="45335">
          <cell r="B45335"/>
          <cell r="F45335"/>
        </row>
        <row r="45336">
          <cell r="B45336"/>
          <cell r="F45336"/>
        </row>
        <row r="45337">
          <cell r="B45337"/>
          <cell r="F45337"/>
        </row>
        <row r="45338">
          <cell r="B45338"/>
          <cell r="F45338"/>
        </row>
        <row r="45339">
          <cell r="B45339"/>
          <cell r="F45339"/>
        </row>
        <row r="45340">
          <cell r="B45340"/>
          <cell r="F45340"/>
        </row>
        <row r="45341">
          <cell r="B45341"/>
          <cell r="F45341"/>
        </row>
        <row r="45342">
          <cell r="B45342"/>
          <cell r="F45342"/>
        </row>
        <row r="45343">
          <cell r="B45343"/>
          <cell r="F45343"/>
        </row>
        <row r="45344">
          <cell r="B45344"/>
          <cell r="F45344"/>
        </row>
        <row r="45345">
          <cell r="B45345"/>
          <cell r="F45345"/>
        </row>
        <row r="45346">
          <cell r="B45346"/>
          <cell r="F45346"/>
        </row>
        <row r="45347">
          <cell r="B45347"/>
          <cell r="F45347"/>
        </row>
        <row r="45348">
          <cell r="B45348"/>
          <cell r="F45348"/>
        </row>
        <row r="45349">
          <cell r="B45349"/>
          <cell r="F45349"/>
        </row>
        <row r="45350">
          <cell r="B45350"/>
          <cell r="F45350"/>
        </row>
        <row r="45351">
          <cell r="B45351"/>
          <cell r="F45351"/>
        </row>
        <row r="45352">
          <cell r="B45352"/>
          <cell r="F45352"/>
        </row>
        <row r="45353">
          <cell r="B45353"/>
          <cell r="F45353"/>
        </row>
        <row r="45354">
          <cell r="B45354"/>
          <cell r="F45354"/>
        </row>
        <row r="45355">
          <cell r="B45355"/>
          <cell r="F45355"/>
        </row>
        <row r="45356">
          <cell r="B45356"/>
          <cell r="F45356"/>
        </row>
        <row r="45357">
          <cell r="B45357"/>
          <cell r="F45357"/>
        </row>
        <row r="45358">
          <cell r="B45358"/>
          <cell r="F45358"/>
        </row>
        <row r="45359">
          <cell r="B45359"/>
          <cell r="F45359"/>
        </row>
        <row r="45360">
          <cell r="B45360"/>
          <cell r="F45360"/>
        </row>
        <row r="45361">
          <cell r="B45361"/>
          <cell r="F45361"/>
        </row>
        <row r="45362">
          <cell r="B45362"/>
          <cell r="F45362"/>
        </row>
        <row r="45363">
          <cell r="B45363"/>
          <cell r="F45363"/>
        </row>
        <row r="45364">
          <cell r="B45364"/>
          <cell r="F45364"/>
        </row>
        <row r="45365">
          <cell r="B45365"/>
          <cell r="F45365"/>
        </row>
        <row r="45366">
          <cell r="B45366"/>
          <cell r="F45366"/>
        </row>
        <row r="45367">
          <cell r="B45367"/>
          <cell r="F45367"/>
        </row>
        <row r="45368">
          <cell r="B45368"/>
          <cell r="F45368"/>
        </row>
        <row r="45369">
          <cell r="B45369"/>
          <cell r="F45369"/>
        </row>
        <row r="45370">
          <cell r="B45370"/>
          <cell r="F45370"/>
        </row>
        <row r="45371">
          <cell r="B45371"/>
          <cell r="F45371"/>
        </row>
        <row r="45372">
          <cell r="B45372"/>
          <cell r="F45372"/>
        </row>
        <row r="45373">
          <cell r="B45373"/>
          <cell r="F45373"/>
        </row>
        <row r="45374">
          <cell r="B45374"/>
          <cell r="F45374"/>
        </row>
        <row r="45375">
          <cell r="B45375"/>
          <cell r="F45375"/>
        </row>
        <row r="45376">
          <cell r="B45376"/>
          <cell r="F45376"/>
        </row>
        <row r="45377">
          <cell r="B45377"/>
          <cell r="F45377"/>
        </row>
        <row r="45378">
          <cell r="B45378"/>
          <cell r="F45378"/>
        </row>
        <row r="45379">
          <cell r="B45379"/>
          <cell r="F45379"/>
        </row>
        <row r="45380">
          <cell r="B45380"/>
          <cell r="F45380"/>
        </row>
        <row r="45381">
          <cell r="B45381"/>
          <cell r="F45381"/>
        </row>
        <row r="45382">
          <cell r="B45382"/>
          <cell r="F45382"/>
        </row>
        <row r="45383">
          <cell r="B45383"/>
          <cell r="F45383"/>
        </row>
        <row r="45384">
          <cell r="B45384"/>
          <cell r="F45384"/>
        </row>
        <row r="45385">
          <cell r="B45385"/>
          <cell r="F45385"/>
        </row>
        <row r="45386">
          <cell r="B45386"/>
          <cell r="F45386"/>
        </row>
        <row r="45387">
          <cell r="B45387"/>
          <cell r="F45387"/>
        </row>
        <row r="45388">
          <cell r="B45388"/>
          <cell r="F45388"/>
        </row>
        <row r="45389">
          <cell r="B45389"/>
          <cell r="F45389"/>
        </row>
        <row r="45390">
          <cell r="B45390"/>
          <cell r="F45390"/>
        </row>
        <row r="45391">
          <cell r="B45391"/>
          <cell r="F45391"/>
        </row>
        <row r="45392">
          <cell r="B45392"/>
          <cell r="F45392"/>
        </row>
        <row r="45393">
          <cell r="B45393"/>
          <cell r="F45393"/>
        </row>
        <row r="45394">
          <cell r="B45394"/>
          <cell r="F45394"/>
        </row>
        <row r="45395">
          <cell r="B45395"/>
          <cell r="F45395"/>
        </row>
        <row r="45396">
          <cell r="B45396"/>
          <cell r="F45396"/>
        </row>
        <row r="45397">
          <cell r="B45397"/>
          <cell r="F45397"/>
        </row>
        <row r="45398">
          <cell r="B45398"/>
          <cell r="F45398"/>
        </row>
        <row r="45399">
          <cell r="B45399"/>
          <cell r="F45399"/>
        </row>
        <row r="45400">
          <cell r="B45400"/>
          <cell r="F45400"/>
        </row>
        <row r="45401">
          <cell r="B45401"/>
          <cell r="F45401"/>
        </row>
        <row r="45402">
          <cell r="B45402"/>
          <cell r="F45402"/>
        </row>
        <row r="45403">
          <cell r="B45403"/>
          <cell r="F45403"/>
        </row>
        <row r="45404">
          <cell r="B45404"/>
          <cell r="F45404"/>
        </row>
        <row r="45405">
          <cell r="B45405"/>
          <cell r="F45405"/>
        </row>
        <row r="45406">
          <cell r="B45406"/>
          <cell r="F45406"/>
        </row>
        <row r="45407">
          <cell r="B45407"/>
          <cell r="F45407"/>
        </row>
        <row r="45408">
          <cell r="B45408"/>
          <cell r="F45408"/>
        </row>
        <row r="45409">
          <cell r="B45409"/>
          <cell r="F45409"/>
        </row>
        <row r="45410">
          <cell r="B45410"/>
          <cell r="F45410"/>
        </row>
        <row r="45411">
          <cell r="B45411"/>
          <cell r="F45411"/>
        </row>
        <row r="45412">
          <cell r="B45412"/>
          <cell r="F45412"/>
        </row>
        <row r="45413">
          <cell r="B45413"/>
          <cell r="F45413"/>
        </row>
        <row r="45414">
          <cell r="B45414"/>
          <cell r="F45414"/>
        </row>
        <row r="45415">
          <cell r="B45415"/>
          <cell r="F45415"/>
        </row>
        <row r="45416">
          <cell r="B45416"/>
          <cell r="F45416"/>
        </row>
        <row r="45417">
          <cell r="B45417"/>
          <cell r="F45417"/>
        </row>
        <row r="45418">
          <cell r="B45418"/>
          <cell r="F45418"/>
        </row>
        <row r="45419">
          <cell r="B45419"/>
          <cell r="F45419"/>
        </row>
        <row r="45420">
          <cell r="B45420"/>
          <cell r="F45420"/>
        </row>
        <row r="45421">
          <cell r="B45421"/>
          <cell r="F45421"/>
        </row>
        <row r="45422">
          <cell r="B45422"/>
          <cell r="F45422"/>
        </row>
        <row r="45423">
          <cell r="B45423"/>
          <cell r="F45423"/>
        </row>
        <row r="45424">
          <cell r="B45424"/>
          <cell r="F45424"/>
        </row>
        <row r="45425">
          <cell r="B45425"/>
          <cell r="F45425"/>
        </row>
        <row r="45426">
          <cell r="B45426"/>
          <cell r="F45426"/>
        </row>
        <row r="45427">
          <cell r="B45427"/>
          <cell r="F45427"/>
        </row>
        <row r="45428">
          <cell r="B45428"/>
          <cell r="F45428"/>
        </row>
        <row r="45429">
          <cell r="B45429"/>
          <cell r="F45429"/>
        </row>
        <row r="45430">
          <cell r="B45430"/>
          <cell r="F45430"/>
        </row>
        <row r="45431">
          <cell r="B45431"/>
          <cell r="F45431"/>
        </row>
        <row r="45432">
          <cell r="B45432"/>
          <cell r="F45432"/>
        </row>
        <row r="45433">
          <cell r="B45433"/>
          <cell r="F45433"/>
        </row>
        <row r="45434">
          <cell r="B45434"/>
          <cell r="F45434"/>
        </row>
        <row r="45435">
          <cell r="B45435"/>
          <cell r="F45435"/>
        </row>
        <row r="45436">
          <cell r="B45436"/>
          <cell r="F45436"/>
        </row>
        <row r="45437">
          <cell r="B45437"/>
          <cell r="F45437"/>
        </row>
        <row r="45438">
          <cell r="B45438"/>
          <cell r="F45438"/>
        </row>
        <row r="45439">
          <cell r="B45439"/>
          <cell r="F45439"/>
        </row>
        <row r="45440">
          <cell r="B45440"/>
          <cell r="F45440"/>
        </row>
        <row r="45441">
          <cell r="B45441"/>
          <cell r="F45441"/>
        </row>
        <row r="45442">
          <cell r="B45442"/>
          <cell r="F45442"/>
        </row>
        <row r="45443">
          <cell r="B45443"/>
          <cell r="F45443"/>
        </row>
        <row r="45444">
          <cell r="B45444"/>
          <cell r="F45444"/>
        </row>
        <row r="45445">
          <cell r="B45445"/>
          <cell r="F45445"/>
        </row>
        <row r="45446">
          <cell r="B45446"/>
          <cell r="F45446"/>
        </row>
        <row r="45447">
          <cell r="B45447"/>
          <cell r="F45447"/>
        </row>
        <row r="45448">
          <cell r="B45448"/>
          <cell r="F45448"/>
        </row>
        <row r="45449">
          <cell r="B45449"/>
          <cell r="F45449"/>
        </row>
        <row r="45450">
          <cell r="B45450"/>
          <cell r="F45450"/>
        </row>
        <row r="45451">
          <cell r="B45451"/>
          <cell r="F45451"/>
        </row>
        <row r="45452">
          <cell r="B45452"/>
          <cell r="F45452"/>
        </row>
        <row r="45453">
          <cell r="B45453"/>
          <cell r="F45453"/>
        </row>
        <row r="45454">
          <cell r="B45454"/>
          <cell r="F45454"/>
        </row>
        <row r="45455">
          <cell r="B45455"/>
          <cell r="F45455"/>
        </row>
        <row r="45456">
          <cell r="B45456"/>
          <cell r="F45456"/>
        </row>
        <row r="45457">
          <cell r="B45457"/>
          <cell r="F45457"/>
        </row>
        <row r="45458">
          <cell r="B45458"/>
          <cell r="F45458"/>
        </row>
        <row r="45459">
          <cell r="B45459"/>
          <cell r="F45459"/>
        </row>
        <row r="45460">
          <cell r="B45460"/>
          <cell r="F45460"/>
        </row>
        <row r="45461">
          <cell r="B45461"/>
          <cell r="F45461"/>
        </row>
        <row r="45462">
          <cell r="B45462"/>
          <cell r="F45462"/>
        </row>
        <row r="45463">
          <cell r="B45463"/>
          <cell r="F45463"/>
        </row>
        <row r="45464">
          <cell r="B45464"/>
          <cell r="F45464"/>
        </row>
        <row r="45465">
          <cell r="B45465"/>
          <cell r="F45465"/>
        </row>
        <row r="45466">
          <cell r="B45466"/>
          <cell r="F45466"/>
        </row>
        <row r="45467">
          <cell r="B45467"/>
          <cell r="F45467"/>
        </row>
        <row r="45468">
          <cell r="B45468"/>
          <cell r="F45468"/>
        </row>
        <row r="45469">
          <cell r="B45469"/>
          <cell r="F45469"/>
        </row>
        <row r="45470">
          <cell r="B45470"/>
          <cell r="F45470"/>
        </row>
        <row r="45471">
          <cell r="B45471"/>
          <cell r="F45471"/>
        </row>
        <row r="45472">
          <cell r="B45472"/>
          <cell r="F45472"/>
        </row>
        <row r="45473">
          <cell r="B45473"/>
          <cell r="F45473"/>
        </row>
        <row r="45474">
          <cell r="B45474"/>
          <cell r="F45474"/>
        </row>
        <row r="45475">
          <cell r="B45475"/>
          <cell r="F45475"/>
        </row>
        <row r="45476">
          <cell r="B45476"/>
          <cell r="F45476"/>
        </row>
        <row r="45477">
          <cell r="B45477"/>
          <cell r="F45477"/>
        </row>
        <row r="45478">
          <cell r="B45478"/>
          <cell r="F45478"/>
        </row>
        <row r="45479">
          <cell r="B45479"/>
          <cell r="F45479"/>
        </row>
        <row r="45480">
          <cell r="B45480"/>
          <cell r="F45480"/>
        </row>
        <row r="45481">
          <cell r="B45481"/>
          <cell r="F45481"/>
        </row>
        <row r="45482">
          <cell r="B45482"/>
          <cell r="F45482"/>
        </row>
        <row r="45483">
          <cell r="B45483"/>
          <cell r="F45483"/>
        </row>
        <row r="45484">
          <cell r="B45484"/>
          <cell r="F45484"/>
        </row>
        <row r="45485">
          <cell r="B45485"/>
          <cell r="F45485"/>
        </row>
        <row r="45486">
          <cell r="B45486"/>
          <cell r="F45486"/>
        </row>
        <row r="45487">
          <cell r="B45487"/>
          <cell r="F45487"/>
        </row>
        <row r="45488">
          <cell r="B45488"/>
          <cell r="F45488"/>
        </row>
        <row r="45489">
          <cell r="B45489"/>
          <cell r="F45489"/>
        </row>
        <row r="45490">
          <cell r="B45490"/>
          <cell r="F45490"/>
        </row>
        <row r="45491">
          <cell r="B45491"/>
          <cell r="F45491"/>
        </row>
        <row r="45492">
          <cell r="B45492"/>
          <cell r="F45492"/>
        </row>
        <row r="45493">
          <cell r="B45493"/>
          <cell r="F45493"/>
        </row>
        <row r="45494">
          <cell r="B45494"/>
          <cell r="F45494"/>
        </row>
        <row r="45495">
          <cell r="B45495"/>
          <cell r="F45495"/>
        </row>
        <row r="45496">
          <cell r="B45496"/>
          <cell r="F45496"/>
        </row>
        <row r="45497">
          <cell r="B45497"/>
          <cell r="F45497"/>
        </row>
        <row r="45498">
          <cell r="B45498"/>
          <cell r="F45498"/>
        </row>
        <row r="45499">
          <cell r="B45499"/>
          <cell r="F45499"/>
        </row>
        <row r="45500">
          <cell r="B45500"/>
          <cell r="F45500"/>
        </row>
        <row r="45501">
          <cell r="B45501"/>
          <cell r="F45501"/>
        </row>
        <row r="45502">
          <cell r="B45502"/>
          <cell r="F45502"/>
        </row>
        <row r="45503">
          <cell r="B45503"/>
          <cell r="F45503"/>
        </row>
        <row r="45504">
          <cell r="B45504"/>
          <cell r="F45504"/>
        </row>
        <row r="45505">
          <cell r="B45505"/>
          <cell r="F45505"/>
        </row>
        <row r="45506">
          <cell r="B45506"/>
          <cell r="F45506"/>
        </row>
        <row r="45507">
          <cell r="B45507"/>
          <cell r="F45507"/>
        </row>
        <row r="45508">
          <cell r="B45508"/>
          <cell r="F45508"/>
        </row>
        <row r="45509">
          <cell r="B45509"/>
          <cell r="F45509"/>
        </row>
        <row r="45510">
          <cell r="B45510"/>
          <cell r="F45510"/>
        </row>
        <row r="45511">
          <cell r="B45511"/>
          <cell r="F45511"/>
        </row>
        <row r="45512">
          <cell r="B45512"/>
          <cell r="F45512"/>
        </row>
        <row r="45513">
          <cell r="B45513"/>
          <cell r="F45513"/>
        </row>
        <row r="45514">
          <cell r="B45514"/>
          <cell r="F45514"/>
        </row>
        <row r="45515">
          <cell r="B45515"/>
          <cell r="F45515"/>
        </row>
        <row r="45516">
          <cell r="B45516"/>
          <cell r="F45516"/>
        </row>
        <row r="45517">
          <cell r="B45517"/>
          <cell r="F45517"/>
        </row>
        <row r="45518">
          <cell r="B45518"/>
          <cell r="F45518"/>
        </row>
        <row r="45519">
          <cell r="B45519"/>
          <cell r="F45519"/>
        </row>
        <row r="45520">
          <cell r="B45520"/>
          <cell r="F45520"/>
        </row>
        <row r="45521">
          <cell r="B45521"/>
          <cell r="F45521"/>
        </row>
        <row r="45522">
          <cell r="B45522"/>
          <cell r="F45522"/>
        </row>
        <row r="45523">
          <cell r="B45523"/>
          <cell r="F45523"/>
        </row>
        <row r="45524">
          <cell r="B45524"/>
          <cell r="F45524"/>
        </row>
        <row r="45525">
          <cell r="B45525"/>
          <cell r="F45525"/>
        </row>
        <row r="45526">
          <cell r="B45526"/>
          <cell r="F45526"/>
        </row>
        <row r="45527">
          <cell r="B45527"/>
          <cell r="F45527"/>
        </row>
        <row r="45528">
          <cell r="B45528"/>
          <cell r="F45528"/>
        </row>
        <row r="45529">
          <cell r="B45529"/>
          <cell r="F45529"/>
        </row>
        <row r="45530">
          <cell r="B45530"/>
          <cell r="F45530"/>
        </row>
        <row r="45531">
          <cell r="B45531"/>
          <cell r="F45531"/>
        </row>
        <row r="45532">
          <cell r="B45532"/>
          <cell r="F45532"/>
        </row>
        <row r="45533">
          <cell r="B45533"/>
          <cell r="F45533"/>
        </row>
        <row r="45534">
          <cell r="B45534"/>
          <cell r="F45534"/>
        </row>
        <row r="45535">
          <cell r="B45535"/>
          <cell r="F45535"/>
        </row>
        <row r="45536">
          <cell r="B45536"/>
          <cell r="F45536"/>
        </row>
        <row r="45537">
          <cell r="B45537"/>
          <cell r="F45537"/>
        </row>
        <row r="45538">
          <cell r="B45538"/>
          <cell r="F45538"/>
        </row>
        <row r="45539">
          <cell r="B45539"/>
          <cell r="F45539"/>
        </row>
        <row r="45540">
          <cell r="B45540"/>
          <cell r="F45540"/>
        </row>
        <row r="45541">
          <cell r="B45541"/>
          <cell r="F45541"/>
        </row>
        <row r="45542">
          <cell r="B45542"/>
          <cell r="F45542"/>
        </row>
        <row r="45543">
          <cell r="B45543"/>
          <cell r="F45543"/>
        </row>
        <row r="45544">
          <cell r="B45544"/>
          <cell r="F45544"/>
        </row>
        <row r="45545">
          <cell r="B45545"/>
          <cell r="F45545"/>
        </row>
        <row r="45546">
          <cell r="B45546"/>
          <cell r="F45546"/>
        </row>
        <row r="45547">
          <cell r="B45547"/>
          <cell r="F45547"/>
        </row>
        <row r="45548">
          <cell r="B45548"/>
          <cell r="F45548"/>
        </row>
        <row r="45549">
          <cell r="B45549"/>
          <cell r="F45549"/>
        </row>
        <row r="45550">
          <cell r="B45550"/>
          <cell r="F45550"/>
        </row>
        <row r="45551">
          <cell r="B45551"/>
          <cell r="F45551"/>
        </row>
        <row r="45552">
          <cell r="B45552"/>
          <cell r="F45552"/>
        </row>
        <row r="45553">
          <cell r="B45553"/>
          <cell r="F45553"/>
        </row>
        <row r="45554">
          <cell r="B45554"/>
          <cell r="F45554"/>
        </row>
        <row r="45555">
          <cell r="B45555"/>
          <cell r="F45555"/>
        </row>
        <row r="45556">
          <cell r="B45556"/>
          <cell r="F45556"/>
        </row>
        <row r="45557">
          <cell r="B45557"/>
          <cell r="F45557"/>
        </row>
        <row r="45558">
          <cell r="B45558"/>
          <cell r="F45558"/>
        </row>
        <row r="45559">
          <cell r="B45559"/>
          <cell r="F45559"/>
        </row>
        <row r="45560">
          <cell r="B45560"/>
          <cell r="F45560"/>
        </row>
        <row r="45561">
          <cell r="B45561"/>
          <cell r="F45561"/>
        </row>
        <row r="45562">
          <cell r="B45562"/>
          <cell r="F45562"/>
        </row>
        <row r="45563">
          <cell r="B45563"/>
          <cell r="F45563"/>
        </row>
        <row r="45564">
          <cell r="B45564"/>
          <cell r="F45564"/>
        </row>
        <row r="45565">
          <cell r="B45565"/>
          <cell r="F45565"/>
        </row>
        <row r="45566">
          <cell r="B45566"/>
          <cell r="F45566"/>
        </row>
        <row r="45567">
          <cell r="B45567"/>
          <cell r="F45567"/>
        </row>
        <row r="45568">
          <cell r="B45568"/>
          <cell r="F45568"/>
        </row>
        <row r="45569">
          <cell r="B45569"/>
          <cell r="F45569"/>
        </row>
        <row r="45570">
          <cell r="B45570"/>
          <cell r="F45570"/>
        </row>
        <row r="45571">
          <cell r="B45571"/>
          <cell r="F45571"/>
        </row>
        <row r="45572">
          <cell r="B45572"/>
          <cell r="F45572"/>
        </row>
        <row r="45573">
          <cell r="B45573"/>
          <cell r="F45573"/>
        </row>
        <row r="45574">
          <cell r="B45574"/>
          <cell r="F45574"/>
        </row>
        <row r="45575">
          <cell r="B45575"/>
          <cell r="F45575"/>
        </row>
        <row r="45576">
          <cell r="B45576"/>
          <cell r="F45576"/>
        </row>
        <row r="45577">
          <cell r="B45577"/>
          <cell r="F45577"/>
        </row>
        <row r="45578">
          <cell r="B45578"/>
          <cell r="F45578"/>
        </row>
        <row r="45579">
          <cell r="B45579"/>
          <cell r="F45579"/>
        </row>
        <row r="45580">
          <cell r="B45580"/>
          <cell r="F45580"/>
        </row>
        <row r="45581">
          <cell r="B45581"/>
          <cell r="F45581"/>
        </row>
        <row r="45582">
          <cell r="B45582"/>
          <cell r="F45582"/>
        </row>
        <row r="45583">
          <cell r="B45583"/>
          <cell r="F45583"/>
        </row>
        <row r="45584">
          <cell r="B45584"/>
          <cell r="F45584"/>
        </row>
        <row r="45585">
          <cell r="B45585"/>
          <cell r="F45585"/>
        </row>
        <row r="45586">
          <cell r="B45586"/>
          <cell r="F45586"/>
        </row>
        <row r="45587">
          <cell r="B45587"/>
          <cell r="F45587"/>
        </row>
        <row r="45588">
          <cell r="B45588"/>
          <cell r="F45588"/>
        </row>
        <row r="45589">
          <cell r="B45589"/>
          <cell r="F45589"/>
        </row>
        <row r="45590">
          <cell r="B45590"/>
          <cell r="F45590"/>
        </row>
        <row r="45591">
          <cell r="B45591"/>
          <cell r="F45591"/>
        </row>
        <row r="45592">
          <cell r="B45592"/>
          <cell r="F45592"/>
        </row>
        <row r="45593">
          <cell r="B45593"/>
          <cell r="F45593"/>
        </row>
        <row r="45594">
          <cell r="B45594"/>
          <cell r="F45594"/>
        </row>
        <row r="45595">
          <cell r="B45595"/>
          <cell r="F45595"/>
        </row>
        <row r="45596">
          <cell r="B45596"/>
          <cell r="F45596"/>
        </row>
        <row r="45597">
          <cell r="B45597"/>
          <cell r="F45597"/>
        </row>
        <row r="45598">
          <cell r="B45598"/>
          <cell r="F45598"/>
        </row>
        <row r="45599">
          <cell r="B45599"/>
          <cell r="F45599"/>
        </row>
        <row r="45600">
          <cell r="B45600"/>
          <cell r="F45600"/>
        </row>
        <row r="45601">
          <cell r="B45601"/>
          <cell r="F45601"/>
        </row>
        <row r="45602">
          <cell r="B45602"/>
          <cell r="F45602"/>
        </row>
        <row r="45603">
          <cell r="B45603"/>
          <cell r="F45603"/>
        </row>
        <row r="45604">
          <cell r="B45604"/>
          <cell r="F45604"/>
        </row>
        <row r="45605">
          <cell r="B45605"/>
          <cell r="F45605"/>
        </row>
        <row r="45606">
          <cell r="B45606"/>
          <cell r="F45606"/>
        </row>
        <row r="45607">
          <cell r="B45607"/>
          <cell r="F45607"/>
        </row>
        <row r="45608">
          <cell r="B45608"/>
          <cell r="F45608"/>
        </row>
        <row r="45609">
          <cell r="B45609"/>
          <cell r="F45609"/>
        </row>
        <row r="45610">
          <cell r="B45610"/>
          <cell r="F45610"/>
        </row>
        <row r="45611">
          <cell r="B45611"/>
          <cell r="F45611"/>
        </row>
        <row r="45612">
          <cell r="B45612"/>
          <cell r="F45612"/>
        </row>
        <row r="45613">
          <cell r="B45613"/>
          <cell r="F45613"/>
        </row>
        <row r="45614">
          <cell r="B45614"/>
          <cell r="F45614"/>
        </row>
        <row r="45615">
          <cell r="B45615"/>
          <cell r="F45615"/>
        </row>
        <row r="45616">
          <cell r="B45616"/>
          <cell r="F45616"/>
        </row>
        <row r="45617">
          <cell r="B45617"/>
          <cell r="F45617"/>
        </row>
        <row r="45618">
          <cell r="B45618"/>
          <cell r="F45618"/>
        </row>
        <row r="45619">
          <cell r="B45619"/>
          <cell r="F45619"/>
        </row>
        <row r="45620">
          <cell r="B45620"/>
          <cell r="F45620"/>
        </row>
        <row r="45621">
          <cell r="B45621"/>
          <cell r="F45621"/>
        </row>
        <row r="45622">
          <cell r="B45622"/>
          <cell r="F45622"/>
        </row>
        <row r="45623">
          <cell r="B45623"/>
          <cell r="F45623"/>
        </row>
        <row r="45624">
          <cell r="B45624"/>
          <cell r="F45624"/>
        </row>
        <row r="45625">
          <cell r="B45625"/>
          <cell r="F45625"/>
        </row>
        <row r="45626">
          <cell r="B45626"/>
          <cell r="F45626"/>
        </row>
        <row r="45627">
          <cell r="B45627"/>
          <cell r="F45627"/>
        </row>
        <row r="45628">
          <cell r="B45628"/>
          <cell r="F45628"/>
        </row>
        <row r="45629">
          <cell r="B45629"/>
          <cell r="F45629"/>
        </row>
        <row r="45630">
          <cell r="B45630"/>
          <cell r="F45630"/>
        </row>
        <row r="45631">
          <cell r="B45631"/>
          <cell r="F45631"/>
        </row>
        <row r="45632">
          <cell r="B45632"/>
          <cell r="F45632"/>
        </row>
        <row r="45633">
          <cell r="B45633"/>
          <cell r="F45633"/>
        </row>
        <row r="45634">
          <cell r="B45634"/>
          <cell r="F45634"/>
        </row>
        <row r="45635">
          <cell r="B45635"/>
          <cell r="F45635"/>
        </row>
        <row r="45636">
          <cell r="B45636"/>
          <cell r="F45636"/>
        </row>
        <row r="45637">
          <cell r="B45637"/>
          <cell r="F45637"/>
        </row>
        <row r="45638">
          <cell r="B45638"/>
          <cell r="F45638"/>
        </row>
        <row r="45639">
          <cell r="B45639"/>
          <cell r="F45639"/>
        </row>
        <row r="45640">
          <cell r="B45640"/>
          <cell r="F45640"/>
        </row>
        <row r="45641">
          <cell r="B45641"/>
          <cell r="F45641"/>
        </row>
        <row r="45642">
          <cell r="B45642"/>
          <cell r="F45642"/>
        </row>
        <row r="45643">
          <cell r="B45643"/>
          <cell r="F45643"/>
        </row>
        <row r="45644">
          <cell r="B45644"/>
          <cell r="F45644"/>
        </row>
        <row r="45645">
          <cell r="B45645"/>
          <cell r="F45645"/>
        </row>
        <row r="45646">
          <cell r="B45646"/>
          <cell r="F45646"/>
        </row>
        <row r="45647">
          <cell r="B45647"/>
          <cell r="F45647"/>
        </row>
        <row r="45648">
          <cell r="B45648"/>
          <cell r="F45648"/>
        </row>
        <row r="45649">
          <cell r="B45649"/>
          <cell r="F45649"/>
        </row>
        <row r="45650">
          <cell r="B45650"/>
          <cell r="F45650"/>
        </row>
        <row r="45651">
          <cell r="B45651"/>
          <cell r="F45651"/>
        </row>
        <row r="45652">
          <cell r="B45652"/>
          <cell r="F45652"/>
        </row>
        <row r="45653">
          <cell r="B45653"/>
          <cell r="F45653"/>
        </row>
        <row r="45654">
          <cell r="B45654"/>
          <cell r="F45654"/>
        </row>
        <row r="45655">
          <cell r="B45655"/>
          <cell r="F45655"/>
        </row>
        <row r="45656">
          <cell r="B45656"/>
          <cell r="F45656"/>
        </row>
        <row r="45657">
          <cell r="B45657"/>
          <cell r="F45657"/>
        </row>
        <row r="45658">
          <cell r="B45658"/>
          <cell r="F45658"/>
        </row>
        <row r="45659">
          <cell r="B45659"/>
          <cell r="F45659"/>
        </row>
        <row r="45660">
          <cell r="B45660"/>
          <cell r="F45660"/>
        </row>
        <row r="45661">
          <cell r="B45661"/>
          <cell r="F45661"/>
        </row>
        <row r="45662">
          <cell r="B45662"/>
          <cell r="F45662"/>
        </row>
        <row r="45663">
          <cell r="B45663"/>
          <cell r="F45663"/>
        </row>
        <row r="45664">
          <cell r="B45664"/>
          <cell r="F45664"/>
        </row>
        <row r="45665">
          <cell r="B45665"/>
          <cell r="F45665"/>
        </row>
        <row r="45666">
          <cell r="B45666"/>
          <cell r="F45666"/>
        </row>
        <row r="45667">
          <cell r="B45667"/>
          <cell r="F45667"/>
        </row>
        <row r="45668">
          <cell r="B45668"/>
          <cell r="F45668"/>
        </row>
        <row r="45669">
          <cell r="B45669"/>
          <cell r="F45669"/>
        </row>
        <row r="45670">
          <cell r="B45670"/>
          <cell r="F45670"/>
        </row>
        <row r="45671">
          <cell r="B45671"/>
          <cell r="F45671"/>
        </row>
        <row r="45672">
          <cell r="B45672"/>
          <cell r="F45672"/>
        </row>
        <row r="45673">
          <cell r="B45673"/>
          <cell r="F45673"/>
        </row>
        <row r="45674">
          <cell r="B45674"/>
          <cell r="F45674"/>
        </row>
        <row r="45675">
          <cell r="B45675"/>
          <cell r="F45675"/>
        </row>
        <row r="45676">
          <cell r="B45676"/>
          <cell r="F45676"/>
        </row>
        <row r="45677">
          <cell r="B45677"/>
          <cell r="F45677"/>
        </row>
        <row r="45678">
          <cell r="B45678"/>
          <cell r="F45678"/>
        </row>
        <row r="45679">
          <cell r="B45679"/>
          <cell r="F45679"/>
        </row>
        <row r="45680">
          <cell r="B45680"/>
          <cell r="F45680"/>
        </row>
        <row r="45681">
          <cell r="B45681"/>
          <cell r="F45681"/>
        </row>
        <row r="45682">
          <cell r="B45682"/>
          <cell r="F45682"/>
        </row>
        <row r="45683">
          <cell r="B45683"/>
          <cell r="F45683"/>
        </row>
        <row r="45684">
          <cell r="B45684"/>
          <cell r="F45684"/>
        </row>
        <row r="45685">
          <cell r="B45685"/>
          <cell r="F45685"/>
        </row>
        <row r="45686">
          <cell r="B45686"/>
          <cell r="F45686"/>
        </row>
        <row r="45687">
          <cell r="B45687"/>
          <cell r="F45687"/>
        </row>
        <row r="45688">
          <cell r="B45688"/>
          <cell r="F45688"/>
        </row>
        <row r="45689">
          <cell r="B45689"/>
          <cell r="F45689"/>
        </row>
        <row r="45690">
          <cell r="B45690"/>
          <cell r="F45690"/>
        </row>
        <row r="45691">
          <cell r="B45691"/>
          <cell r="F45691"/>
        </row>
        <row r="45692">
          <cell r="B45692"/>
          <cell r="F45692"/>
        </row>
        <row r="45693">
          <cell r="B45693"/>
          <cell r="F45693"/>
        </row>
        <row r="45694">
          <cell r="B45694"/>
          <cell r="F45694"/>
        </row>
        <row r="45695">
          <cell r="B45695"/>
          <cell r="F45695"/>
        </row>
        <row r="45696">
          <cell r="B45696"/>
          <cell r="F45696"/>
        </row>
        <row r="45697">
          <cell r="B45697"/>
          <cell r="F45697"/>
        </row>
        <row r="45698">
          <cell r="B45698"/>
          <cell r="F45698"/>
        </row>
        <row r="45699">
          <cell r="B45699"/>
          <cell r="F45699"/>
        </row>
        <row r="45700">
          <cell r="B45700"/>
          <cell r="F45700"/>
        </row>
        <row r="45701">
          <cell r="B45701"/>
          <cell r="F45701"/>
        </row>
        <row r="45702">
          <cell r="B45702"/>
          <cell r="F45702"/>
        </row>
        <row r="45703">
          <cell r="B45703"/>
          <cell r="F45703"/>
        </row>
        <row r="45704">
          <cell r="B45704"/>
          <cell r="F45704"/>
        </row>
        <row r="45705">
          <cell r="B45705"/>
          <cell r="F45705"/>
        </row>
        <row r="45706">
          <cell r="B45706"/>
          <cell r="F45706"/>
        </row>
        <row r="45707">
          <cell r="B45707"/>
          <cell r="F45707"/>
        </row>
        <row r="45708">
          <cell r="B45708"/>
          <cell r="F45708"/>
        </row>
        <row r="45709">
          <cell r="B45709"/>
          <cell r="F45709"/>
        </row>
        <row r="45710">
          <cell r="B45710"/>
          <cell r="F45710"/>
        </row>
        <row r="45711">
          <cell r="B45711"/>
          <cell r="F45711"/>
        </row>
        <row r="45712">
          <cell r="B45712"/>
          <cell r="F45712"/>
        </row>
        <row r="45713">
          <cell r="B45713"/>
          <cell r="F45713"/>
        </row>
        <row r="45714">
          <cell r="B45714"/>
          <cell r="F45714"/>
        </row>
        <row r="45715">
          <cell r="B45715"/>
          <cell r="F45715"/>
        </row>
        <row r="45716">
          <cell r="B45716"/>
          <cell r="F45716"/>
        </row>
        <row r="45717">
          <cell r="B45717"/>
          <cell r="F45717"/>
        </row>
        <row r="45718">
          <cell r="B45718"/>
          <cell r="F45718"/>
        </row>
        <row r="45719">
          <cell r="B45719"/>
          <cell r="F45719"/>
        </row>
        <row r="45720">
          <cell r="B45720"/>
          <cell r="F45720"/>
        </row>
        <row r="45721">
          <cell r="B45721"/>
          <cell r="F45721"/>
        </row>
        <row r="45722">
          <cell r="B45722"/>
          <cell r="F45722"/>
        </row>
        <row r="45723">
          <cell r="B45723"/>
          <cell r="F45723"/>
        </row>
        <row r="45724">
          <cell r="B45724"/>
          <cell r="F45724"/>
        </row>
        <row r="45725">
          <cell r="B45725"/>
          <cell r="F45725"/>
        </row>
        <row r="45726">
          <cell r="B45726"/>
          <cell r="F45726"/>
        </row>
        <row r="45727">
          <cell r="B45727"/>
          <cell r="F45727"/>
        </row>
        <row r="45728">
          <cell r="B45728"/>
          <cell r="F45728"/>
        </row>
        <row r="45729">
          <cell r="B45729"/>
          <cell r="F45729"/>
        </row>
        <row r="45730">
          <cell r="B45730"/>
          <cell r="F45730"/>
        </row>
        <row r="45731">
          <cell r="B45731"/>
          <cell r="F45731"/>
        </row>
        <row r="45732">
          <cell r="B45732"/>
          <cell r="F45732"/>
        </row>
        <row r="45733">
          <cell r="B45733"/>
          <cell r="F45733"/>
        </row>
        <row r="45734">
          <cell r="B45734"/>
          <cell r="F45734"/>
        </row>
        <row r="45735">
          <cell r="B45735"/>
          <cell r="F45735"/>
        </row>
        <row r="45736">
          <cell r="B45736"/>
          <cell r="F45736"/>
        </row>
        <row r="45737">
          <cell r="B45737"/>
          <cell r="F45737"/>
        </row>
        <row r="45738">
          <cell r="B45738"/>
          <cell r="F45738"/>
        </row>
        <row r="45739">
          <cell r="B45739"/>
          <cell r="F45739"/>
        </row>
        <row r="45740">
          <cell r="B45740"/>
          <cell r="F45740"/>
        </row>
        <row r="45741">
          <cell r="B45741"/>
          <cell r="F45741"/>
        </row>
        <row r="45742">
          <cell r="B45742"/>
          <cell r="F45742"/>
        </row>
        <row r="45743">
          <cell r="B45743"/>
          <cell r="F45743"/>
        </row>
        <row r="45744">
          <cell r="B45744"/>
          <cell r="F45744"/>
        </row>
        <row r="45745">
          <cell r="B45745"/>
          <cell r="F45745"/>
        </row>
        <row r="45746">
          <cell r="B45746"/>
          <cell r="F45746"/>
        </row>
        <row r="45747">
          <cell r="B45747"/>
          <cell r="F45747"/>
        </row>
        <row r="45748">
          <cell r="B45748"/>
          <cell r="F45748"/>
        </row>
        <row r="45749">
          <cell r="B45749"/>
          <cell r="F45749"/>
        </row>
        <row r="45750">
          <cell r="B45750"/>
          <cell r="F45750"/>
        </row>
        <row r="45751">
          <cell r="B45751"/>
          <cell r="F45751"/>
        </row>
        <row r="45752">
          <cell r="B45752"/>
          <cell r="F45752"/>
        </row>
        <row r="45753">
          <cell r="B45753"/>
          <cell r="F45753"/>
        </row>
        <row r="45754">
          <cell r="B45754"/>
          <cell r="F45754"/>
        </row>
        <row r="45755">
          <cell r="B45755"/>
          <cell r="F45755"/>
        </row>
        <row r="45756">
          <cell r="B45756"/>
          <cell r="F45756"/>
        </row>
        <row r="45757">
          <cell r="B45757"/>
          <cell r="F45757"/>
        </row>
        <row r="45758">
          <cell r="B45758"/>
          <cell r="F45758"/>
        </row>
        <row r="45759">
          <cell r="B45759"/>
          <cell r="F45759"/>
        </row>
        <row r="45760">
          <cell r="B45760"/>
          <cell r="F45760"/>
        </row>
        <row r="45761">
          <cell r="B45761"/>
          <cell r="F45761"/>
        </row>
        <row r="45762">
          <cell r="B45762"/>
          <cell r="F45762"/>
        </row>
        <row r="45763">
          <cell r="B45763"/>
          <cell r="F45763"/>
        </row>
        <row r="45764">
          <cell r="B45764"/>
          <cell r="F45764"/>
        </row>
        <row r="45765">
          <cell r="B45765"/>
          <cell r="F45765"/>
        </row>
        <row r="45766">
          <cell r="B45766"/>
          <cell r="F45766"/>
        </row>
        <row r="45767">
          <cell r="B45767"/>
          <cell r="F45767"/>
        </row>
        <row r="45768">
          <cell r="B45768"/>
          <cell r="F45768"/>
        </row>
        <row r="45769">
          <cell r="B45769"/>
          <cell r="F45769"/>
        </row>
        <row r="45770">
          <cell r="B45770"/>
          <cell r="F45770"/>
        </row>
        <row r="45771">
          <cell r="B45771"/>
          <cell r="F45771"/>
        </row>
        <row r="45772">
          <cell r="B45772"/>
          <cell r="F45772"/>
        </row>
        <row r="45773">
          <cell r="B45773"/>
          <cell r="F45773"/>
        </row>
        <row r="45774">
          <cell r="B45774"/>
          <cell r="F45774"/>
        </row>
        <row r="45775">
          <cell r="B45775"/>
          <cell r="F45775"/>
        </row>
        <row r="45776">
          <cell r="B45776"/>
          <cell r="F45776"/>
        </row>
        <row r="45777">
          <cell r="B45777"/>
          <cell r="F45777"/>
        </row>
        <row r="45778">
          <cell r="B45778"/>
          <cell r="F45778"/>
        </row>
        <row r="45779">
          <cell r="B45779"/>
          <cell r="F45779"/>
        </row>
        <row r="45780">
          <cell r="B45780"/>
          <cell r="F45780"/>
        </row>
        <row r="45781">
          <cell r="B45781"/>
          <cell r="F45781"/>
        </row>
        <row r="45782">
          <cell r="B45782"/>
          <cell r="F45782"/>
        </row>
        <row r="45783">
          <cell r="B45783"/>
          <cell r="F45783"/>
        </row>
        <row r="45784">
          <cell r="B45784"/>
          <cell r="F45784"/>
        </row>
        <row r="45785">
          <cell r="B45785"/>
          <cell r="F45785"/>
        </row>
        <row r="45786">
          <cell r="B45786"/>
          <cell r="F45786"/>
        </row>
        <row r="45787">
          <cell r="B45787"/>
          <cell r="F45787"/>
        </row>
        <row r="45788">
          <cell r="B45788"/>
          <cell r="F45788"/>
        </row>
        <row r="45789">
          <cell r="B45789"/>
          <cell r="F45789"/>
        </row>
        <row r="45790">
          <cell r="B45790"/>
          <cell r="F45790"/>
        </row>
        <row r="45791">
          <cell r="B45791"/>
          <cell r="F45791"/>
        </row>
        <row r="45792">
          <cell r="B45792"/>
          <cell r="F45792"/>
        </row>
        <row r="45793">
          <cell r="B45793"/>
          <cell r="F45793"/>
        </row>
        <row r="45794">
          <cell r="B45794"/>
          <cell r="F45794"/>
        </row>
        <row r="45795">
          <cell r="B45795"/>
          <cell r="F45795"/>
        </row>
        <row r="45796">
          <cell r="B45796"/>
          <cell r="F45796"/>
        </row>
        <row r="45797">
          <cell r="B45797"/>
          <cell r="F45797"/>
        </row>
        <row r="45798">
          <cell r="B45798"/>
          <cell r="F45798"/>
        </row>
        <row r="45799">
          <cell r="B45799"/>
          <cell r="F45799"/>
        </row>
        <row r="45800">
          <cell r="B45800"/>
          <cell r="F45800"/>
        </row>
        <row r="45801">
          <cell r="B45801"/>
          <cell r="F45801"/>
        </row>
        <row r="45802">
          <cell r="B45802"/>
          <cell r="F45802"/>
        </row>
        <row r="45803">
          <cell r="B45803"/>
          <cell r="F45803"/>
        </row>
        <row r="45804">
          <cell r="B45804"/>
          <cell r="F45804"/>
        </row>
        <row r="45805">
          <cell r="B45805"/>
          <cell r="F45805"/>
        </row>
        <row r="45806">
          <cell r="B45806"/>
          <cell r="F45806"/>
        </row>
        <row r="45807">
          <cell r="B45807"/>
          <cell r="F45807"/>
        </row>
        <row r="45808">
          <cell r="B45808"/>
          <cell r="F45808"/>
        </row>
        <row r="45809">
          <cell r="B45809"/>
          <cell r="F45809"/>
        </row>
        <row r="45810">
          <cell r="B45810"/>
          <cell r="F45810"/>
        </row>
        <row r="45811">
          <cell r="B45811"/>
          <cell r="F45811"/>
        </row>
        <row r="45812">
          <cell r="B45812"/>
          <cell r="F45812"/>
        </row>
        <row r="45813">
          <cell r="B45813"/>
          <cell r="F45813"/>
        </row>
        <row r="45814">
          <cell r="B45814"/>
          <cell r="F45814"/>
        </row>
        <row r="45815">
          <cell r="B45815"/>
          <cell r="F45815"/>
        </row>
        <row r="45816">
          <cell r="B45816"/>
          <cell r="F45816"/>
        </row>
        <row r="45817">
          <cell r="B45817"/>
          <cell r="F45817"/>
        </row>
        <row r="45818">
          <cell r="B45818"/>
          <cell r="F45818"/>
        </row>
        <row r="45819">
          <cell r="B45819"/>
          <cell r="F45819"/>
        </row>
        <row r="45820">
          <cell r="B45820"/>
          <cell r="F45820"/>
        </row>
        <row r="45821">
          <cell r="B45821"/>
          <cell r="F45821"/>
        </row>
        <row r="45822">
          <cell r="B45822"/>
          <cell r="F45822"/>
        </row>
        <row r="45823">
          <cell r="B45823"/>
          <cell r="F45823"/>
        </row>
        <row r="45824">
          <cell r="B45824"/>
          <cell r="F45824"/>
        </row>
        <row r="45825">
          <cell r="B45825"/>
          <cell r="F45825"/>
        </row>
        <row r="45826">
          <cell r="B45826"/>
          <cell r="F45826"/>
        </row>
        <row r="45827">
          <cell r="B45827"/>
          <cell r="F45827"/>
        </row>
        <row r="45828">
          <cell r="B45828"/>
          <cell r="F45828"/>
        </row>
        <row r="45829">
          <cell r="B45829"/>
          <cell r="F45829"/>
        </row>
        <row r="45830">
          <cell r="B45830"/>
          <cell r="F45830"/>
        </row>
        <row r="45831">
          <cell r="B45831"/>
          <cell r="F45831"/>
        </row>
        <row r="45832">
          <cell r="B45832"/>
          <cell r="F45832"/>
        </row>
        <row r="45833">
          <cell r="B45833"/>
          <cell r="F45833"/>
        </row>
        <row r="45834">
          <cell r="B45834"/>
          <cell r="F45834"/>
        </row>
        <row r="45835">
          <cell r="B45835"/>
          <cell r="F45835"/>
        </row>
        <row r="45836">
          <cell r="B45836"/>
          <cell r="F45836"/>
        </row>
        <row r="45837">
          <cell r="B45837"/>
          <cell r="F45837"/>
        </row>
        <row r="45838">
          <cell r="B45838"/>
          <cell r="F45838"/>
        </row>
        <row r="45839">
          <cell r="B45839"/>
          <cell r="F45839"/>
        </row>
        <row r="45840">
          <cell r="B45840"/>
          <cell r="F45840"/>
        </row>
        <row r="45841">
          <cell r="B45841"/>
          <cell r="F45841"/>
        </row>
        <row r="45842">
          <cell r="B45842"/>
          <cell r="F45842"/>
        </row>
        <row r="45843">
          <cell r="B45843"/>
          <cell r="F45843"/>
        </row>
        <row r="45844">
          <cell r="B45844"/>
          <cell r="F45844"/>
        </row>
        <row r="45845">
          <cell r="B45845"/>
          <cell r="F45845"/>
        </row>
        <row r="45846">
          <cell r="B45846"/>
          <cell r="F45846"/>
        </row>
        <row r="45847">
          <cell r="B45847"/>
          <cell r="F45847"/>
        </row>
        <row r="45848">
          <cell r="B45848"/>
          <cell r="F45848"/>
        </row>
        <row r="45849">
          <cell r="B45849"/>
          <cell r="F45849"/>
        </row>
        <row r="45850">
          <cell r="B45850"/>
          <cell r="F45850"/>
        </row>
        <row r="45851">
          <cell r="B45851"/>
          <cell r="F45851"/>
        </row>
        <row r="45852">
          <cell r="B45852"/>
          <cell r="F45852"/>
        </row>
        <row r="45853">
          <cell r="B45853"/>
          <cell r="F45853"/>
        </row>
        <row r="45854">
          <cell r="B45854"/>
          <cell r="F45854"/>
        </row>
        <row r="45855">
          <cell r="B45855"/>
          <cell r="F45855"/>
        </row>
        <row r="45856">
          <cell r="B45856"/>
          <cell r="F45856"/>
        </row>
        <row r="45857">
          <cell r="B45857"/>
          <cell r="F45857"/>
        </row>
        <row r="45858">
          <cell r="B45858"/>
          <cell r="F45858"/>
        </row>
        <row r="45859">
          <cell r="B45859"/>
          <cell r="F45859"/>
        </row>
        <row r="45860">
          <cell r="B45860"/>
          <cell r="F45860"/>
        </row>
        <row r="45861">
          <cell r="B45861"/>
          <cell r="F45861"/>
        </row>
        <row r="45862">
          <cell r="B45862"/>
          <cell r="F45862"/>
        </row>
        <row r="45863">
          <cell r="B45863"/>
          <cell r="F45863"/>
        </row>
        <row r="45864">
          <cell r="B45864"/>
          <cell r="F45864"/>
        </row>
        <row r="45865">
          <cell r="B45865"/>
          <cell r="F45865"/>
        </row>
        <row r="45866">
          <cell r="B45866"/>
          <cell r="F45866"/>
        </row>
        <row r="45867">
          <cell r="B45867"/>
          <cell r="F45867"/>
        </row>
        <row r="45868">
          <cell r="B45868"/>
          <cell r="F45868"/>
        </row>
        <row r="45869">
          <cell r="B45869"/>
          <cell r="F45869"/>
        </row>
        <row r="45870">
          <cell r="B45870"/>
          <cell r="F45870"/>
        </row>
        <row r="45871">
          <cell r="B45871"/>
          <cell r="F45871"/>
        </row>
        <row r="45872">
          <cell r="B45872"/>
          <cell r="F45872"/>
        </row>
        <row r="45873">
          <cell r="B45873"/>
          <cell r="F45873"/>
        </row>
        <row r="45874">
          <cell r="B45874"/>
          <cell r="F45874"/>
        </row>
        <row r="45875">
          <cell r="B45875"/>
          <cell r="F45875"/>
        </row>
        <row r="45876">
          <cell r="B45876"/>
          <cell r="F45876"/>
        </row>
        <row r="45877">
          <cell r="B45877"/>
          <cell r="F45877"/>
        </row>
        <row r="45878">
          <cell r="B45878"/>
          <cell r="F45878"/>
        </row>
        <row r="45879">
          <cell r="B45879"/>
          <cell r="F45879"/>
        </row>
        <row r="45880">
          <cell r="B45880"/>
          <cell r="F45880"/>
        </row>
        <row r="45881">
          <cell r="B45881"/>
          <cell r="F45881"/>
        </row>
        <row r="45882">
          <cell r="B45882"/>
          <cell r="F45882"/>
        </row>
        <row r="45883">
          <cell r="B45883"/>
          <cell r="F45883"/>
        </row>
        <row r="45884">
          <cell r="B45884"/>
          <cell r="F45884"/>
        </row>
        <row r="45885">
          <cell r="B45885"/>
          <cell r="F45885"/>
        </row>
        <row r="45886">
          <cell r="B45886"/>
          <cell r="F45886"/>
        </row>
        <row r="45887">
          <cell r="B45887"/>
          <cell r="F45887"/>
        </row>
        <row r="45888">
          <cell r="B45888"/>
          <cell r="F45888"/>
        </row>
        <row r="45889">
          <cell r="B45889"/>
          <cell r="F45889"/>
        </row>
        <row r="45890">
          <cell r="B45890"/>
          <cell r="F45890"/>
        </row>
        <row r="45891">
          <cell r="B45891"/>
          <cell r="F45891"/>
        </row>
        <row r="45892">
          <cell r="B45892"/>
          <cell r="F45892"/>
        </row>
        <row r="45893">
          <cell r="B45893"/>
          <cell r="F45893"/>
        </row>
        <row r="45894">
          <cell r="B45894"/>
          <cell r="F45894"/>
        </row>
        <row r="45895">
          <cell r="B45895"/>
          <cell r="F45895"/>
        </row>
        <row r="45896">
          <cell r="B45896"/>
          <cell r="F45896"/>
        </row>
        <row r="45897">
          <cell r="B45897"/>
          <cell r="F45897"/>
        </row>
        <row r="45898">
          <cell r="B45898"/>
          <cell r="F45898"/>
        </row>
        <row r="45899">
          <cell r="B45899"/>
          <cell r="F45899"/>
        </row>
        <row r="45900">
          <cell r="B45900"/>
          <cell r="F45900"/>
        </row>
        <row r="45901">
          <cell r="B45901"/>
          <cell r="F45901"/>
        </row>
        <row r="45902">
          <cell r="B45902"/>
          <cell r="F45902"/>
        </row>
        <row r="45903">
          <cell r="B45903"/>
          <cell r="F45903"/>
        </row>
        <row r="45904">
          <cell r="B45904"/>
          <cell r="F45904"/>
        </row>
        <row r="45905">
          <cell r="B45905"/>
          <cell r="F45905"/>
        </row>
        <row r="45906">
          <cell r="B45906"/>
          <cell r="F45906"/>
        </row>
        <row r="45907">
          <cell r="B45907"/>
          <cell r="F45907"/>
        </row>
        <row r="45908">
          <cell r="B45908"/>
          <cell r="F45908"/>
        </row>
        <row r="45909">
          <cell r="B45909"/>
          <cell r="F45909"/>
        </row>
        <row r="45910">
          <cell r="B45910"/>
          <cell r="F45910"/>
        </row>
        <row r="45911">
          <cell r="B45911"/>
          <cell r="F45911"/>
        </row>
        <row r="45912">
          <cell r="B45912"/>
          <cell r="F45912"/>
        </row>
        <row r="45913">
          <cell r="B45913"/>
          <cell r="F45913"/>
        </row>
        <row r="45914">
          <cell r="B45914"/>
          <cell r="F45914"/>
        </row>
        <row r="45915">
          <cell r="B45915"/>
          <cell r="F45915"/>
        </row>
        <row r="45916">
          <cell r="B45916"/>
          <cell r="F45916"/>
        </row>
        <row r="45917">
          <cell r="B45917"/>
          <cell r="F45917"/>
        </row>
        <row r="45918">
          <cell r="B45918"/>
          <cell r="F45918"/>
        </row>
        <row r="45919">
          <cell r="B45919"/>
          <cell r="F45919"/>
        </row>
        <row r="45920">
          <cell r="B45920"/>
          <cell r="F45920"/>
        </row>
        <row r="45921">
          <cell r="B45921"/>
          <cell r="F45921"/>
        </row>
        <row r="45922">
          <cell r="B45922"/>
          <cell r="F45922"/>
        </row>
        <row r="45923">
          <cell r="B45923"/>
          <cell r="F45923"/>
        </row>
        <row r="45924">
          <cell r="B45924"/>
          <cell r="F45924"/>
        </row>
        <row r="45925">
          <cell r="B45925"/>
          <cell r="F45925"/>
        </row>
        <row r="45926">
          <cell r="B45926"/>
          <cell r="F45926"/>
        </row>
        <row r="45927">
          <cell r="B45927"/>
          <cell r="F45927"/>
        </row>
        <row r="45928">
          <cell r="B45928"/>
          <cell r="F45928"/>
        </row>
        <row r="45929">
          <cell r="B45929"/>
          <cell r="F45929"/>
        </row>
        <row r="45930">
          <cell r="B45930"/>
          <cell r="F45930"/>
        </row>
        <row r="45931">
          <cell r="B45931"/>
          <cell r="F45931"/>
        </row>
        <row r="45932">
          <cell r="B45932"/>
          <cell r="F45932"/>
        </row>
        <row r="45933">
          <cell r="B45933"/>
          <cell r="F45933"/>
        </row>
        <row r="45934">
          <cell r="B45934"/>
          <cell r="F45934"/>
        </row>
        <row r="45935">
          <cell r="B45935"/>
          <cell r="F45935"/>
        </row>
        <row r="45936">
          <cell r="B45936"/>
          <cell r="F45936"/>
        </row>
        <row r="45937">
          <cell r="B45937"/>
          <cell r="F45937"/>
        </row>
        <row r="45938">
          <cell r="B45938"/>
          <cell r="F45938"/>
        </row>
        <row r="45939">
          <cell r="B45939"/>
          <cell r="F45939"/>
        </row>
        <row r="45940">
          <cell r="B45940"/>
          <cell r="F45940"/>
        </row>
        <row r="45941">
          <cell r="B45941"/>
          <cell r="F45941"/>
        </row>
        <row r="45942">
          <cell r="B45942"/>
          <cell r="F45942"/>
        </row>
        <row r="45943">
          <cell r="B45943"/>
          <cell r="F45943"/>
        </row>
        <row r="45944">
          <cell r="B45944"/>
          <cell r="F45944"/>
        </row>
        <row r="45945">
          <cell r="B45945"/>
          <cell r="F45945"/>
        </row>
        <row r="45946">
          <cell r="B45946"/>
          <cell r="F45946"/>
        </row>
        <row r="45947">
          <cell r="B45947"/>
          <cell r="F45947"/>
        </row>
        <row r="45948">
          <cell r="B45948"/>
          <cell r="F45948"/>
        </row>
        <row r="45949">
          <cell r="B45949"/>
          <cell r="F45949"/>
        </row>
        <row r="45950">
          <cell r="B45950"/>
          <cell r="F45950"/>
        </row>
        <row r="45951">
          <cell r="B45951"/>
          <cell r="F45951"/>
        </row>
        <row r="45952">
          <cell r="B45952"/>
          <cell r="F45952"/>
        </row>
        <row r="45953">
          <cell r="B45953"/>
          <cell r="F45953"/>
        </row>
        <row r="45954">
          <cell r="B45954"/>
          <cell r="F45954"/>
        </row>
        <row r="45955">
          <cell r="B45955"/>
          <cell r="F45955"/>
        </row>
        <row r="45956">
          <cell r="B45956"/>
          <cell r="F45956"/>
        </row>
        <row r="45957">
          <cell r="B45957"/>
          <cell r="F45957"/>
        </row>
        <row r="45958">
          <cell r="B45958"/>
          <cell r="F45958"/>
        </row>
        <row r="45959">
          <cell r="B45959"/>
          <cell r="F45959"/>
        </row>
        <row r="45960">
          <cell r="B45960"/>
          <cell r="F45960"/>
        </row>
        <row r="45961">
          <cell r="B45961"/>
          <cell r="F45961"/>
        </row>
        <row r="45962">
          <cell r="B45962"/>
          <cell r="F45962"/>
        </row>
        <row r="45963">
          <cell r="B45963"/>
          <cell r="F45963"/>
        </row>
        <row r="45964">
          <cell r="B45964"/>
          <cell r="F45964"/>
        </row>
        <row r="45965">
          <cell r="B45965"/>
          <cell r="F45965"/>
        </row>
        <row r="45966">
          <cell r="B45966"/>
          <cell r="F45966"/>
        </row>
        <row r="45967">
          <cell r="B45967"/>
          <cell r="F45967"/>
        </row>
        <row r="45968">
          <cell r="B45968"/>
          <cell r="F45968"/>
        </row>
        <row r="45969">
          <cell r="B45969"/>
          <cell r="F45969"/>
        </row>
        <row r="45970">
          <cell r="B45970"/>
          <cell r="F45970"/>
        </row>
        <row r="45971">
          <cell r="B45971"/>
          <cell r="F45971"/>
        </row>
        <row r="45972">
          <cell r="B45972"/>
          <cell r="F45972"/>
        </row>
        <row r="45973">
          <cell r="B45973"/>
          <cell r="F45973"/>
        </row>
        <row r="45974">
          <cell r="B45974"/>
          <cell r="F45974"/>
        </row>
        <row r="45975">
          <cell r="B45975"/>
          <cell r="F45975"/>
        </row>
        <row r="45976">
          <cell r="B45976"/>
          <cell r="F45976"/>
        </row>
        <row r="45977">
          <cell r="B45977"/>
          <cell r="F45977"/>
        </row>
        <row r="45978">
          <cell r="B45978"/>
          <cell r="F45978"/>
        </row>
        <row r="45979">
          <cell r="B45979"/>
          <cell r="F45979"/>
        </row>
        <row r="45980">
          <cell r="B45980"/>
          <cell r="F45980"/>
        </row>
        <row r="45981">
          <cell r="B45981"/>
          <cell r="F45981"/>
        </row>
        <row r="45982">
          <cell r="B45982"/>
          <cell r="F45982"/>
        </row>
        <row r="45983">
          <cell r="B45983"/>
          <cell r="F45983"/>
        </row>
        <row r="45984">
          <cell r="B45984"/>
          <cell r="F45984"/>
        </row>
        <row r="45985">
          <cell r="B45985"/>
          <cell r="F45985"/>
        </row>
        <row r="45986">
          <cell r="B45986"/>
          <cell r="F45986"/>
        </row>
        <row r="45987">
          <cell r="B45987"/>
          <cell r="F45987"/>
        </row>
        <row r="45988">
          <cell r="B45988"/>
          <cell r="F45988"/>
        </row>
        <row r="45989">
          <cell r="B45989"/>
          <cell r="F45989"/>
        </row>
        <row r="45990">
          <cell r="B45990"/>
          <cell r="F45990"/>
        </row>
        <row r="45991">
          <cell r="B45991"/>
          <cell r="F45991"/>
        </row>
        <row r="45992">
          <cell r="B45992"/>
          <cell r="F45992"/>
        </row>
        <row r="45993">
          <cell r="B45993"/>
          <cell r="F45993"/>
        </row>
        <row r="45994">
          <cell r="B45994"/>
          <cell r="F45994"/>
        </row>
        <row r="45995">
          <cell r="B45995"/>
          <cell r="F45995"/>
        </row>
        <row r="45996">
          <cell r="B45996"/>
          <cell r="F45996"/>
        </row>
        <row r="45997">
          <cell r="B45997"/>
          <cell r="F45997"/>
        </row>
        <row r="45998">
          <cell r="B45998"/>
          <cell r="F45998"/>
        </row>
        <row r="45999">
          <cell r="B45999"/>
          <cell r="F45999"/>
        </row>
        <row r="46000">
          <cell r="B46000"/>
          <cell r="F46000"/>
        </row>
        <row r="46001">
          <cell r="B46001"/>
          <cell r="F46001"/>
        </row>
        <row r="46002">
          <cell r="B46002"/>
          <cell r="F46002"/>
        </row>
        <row r="46003">
          <cell r="B46003"/>
          <cell r="F46003"/>
        </row>
        <row r="46004">
          <cell r="B46004"/>
          <cell r="F46004"/>
        </row>
        <row r="46005">
          <cell r="B46005"/>
          <cell r="F46005"/>
        </row>
        <row r="46006">
          <cell r="B46006"/>
          <cell r="F46006"/>
        </row>
        <row r="46007">
          <cell r="B46007"/>
          <cell r="F46007"/>
        </row>
        <row r="46008">
          <cell r="B46008"/>
          <cell r="F46008"/>
        </row>
        <row r="46009">
          <cell r="B46009"/>
          <cell r="F46009"/>
        </row>
        <row r="46010">
          <cell r="B46010"/>
          <cell r="F46010"/>
        </row>
        <row r="46011">
          <cell r="B46011"/>
          <cell r="F46011"/>
        </row>
        <row r="46012">
          <cell r="B46012"/>
          <cell r="F46012"/>
        </row>
        <row r="46013">
          <cell r="B46013"/>
          <cell r="F46013"/>
        </row>
        <row r="46014">
          <cell r="B46014"/>
          <cell r="F46014"/>
        </row>
        <row r="46015">
          <cell r="B46015"/>
          <cell r="F46015"/>
        </row>
        <row r="46016">
          <cell r="B46016"/>
          <cell r="F46016"/>
        </row>
        <row r="46017">
          <cell r="B46017"/>
          <cell r="F46017"/>
        </row>
        <row r="46018">
          <cell r="B46018"/>
          <cell r="F46018"/>
        </row>
        <row r="46019">
          <cell r="B46019"/>
          <cell r="F46019"/>
        </row>
        <row r="46020">
          <cell r="B46020"/>
          <cell r="F46020"/>
        </row>
        <row r="46021">
          <cell r="B46021"/>
          <cell r="F46021"/>
        </row>
        <row r="46022">
          <cell r="B46022"/>
          <cell r="F46022"/>
        </row>
        <row r="46023">
          <cell r="B46023"/>
          <cell r="F46023"/>
        </row>
        <row r="46024">
          <cell r="B46024"/>
          <cell r="F46024"/>
        </row>
        <row r="46025">
          <cell r="B46025"/>
          <cell r="F46025"/>
        </row>
        <row r="46026">
          <cell r="B46026"/>
          <cell r="F46026"/>
        </row>
        <row r="46027">
          <cell r="B46027"/>
          <cell r="F46027"/>
        </row>
        <row r="46028">
          <cell r="B46028"/>
          <cell r="F46028"/>
        </row>
        <row r="46029">
          <cell r="B46029"/>
          <cell r="F46029"/>
        </row>
        <row r="46030">
          <cell r="B46030"/>
          <cell r="F46030"/>
        </row>
        <row r="46031">
          <cell r="B46031"/>
          <cell r="F46031"/>
        </row>
        <row r="46032">
          <cell r="B46032"/>
          <cell r="F46032"/>
        </row>
        <row r="46033">
          <cell r="B46033"/>
          <cell r="F46033"/>
        </row>
        <row r="46034">
          <cell r="B46034"/>
          <cell r="F46034"/>
        </row>
        <row r="46035">
          <cell r="B46035"/>
          <cell r="F46035"/>
        </row>
        <row r="46036">
          <cell r="B46036"/>
          <cell r="F46036"/>
        </row>
        <row r="46037">
          <cell r="B46037"/>
          <cell r="F46037"/>
        </row>
        <row r="46038">
          <cell r="B46038"/>
          <cell r="F46038"/>
        </row>
        <row r="46039">
          <cell r="B46039"/>
          <cell r="F46039"/>
        </row>
        <row r="46040">
          <cell r="B46040"/>
          <cell r="F46040"/>
        </row>
        <row r="46041">
          <cell r="B46041"/>
          <cell r="F46041"/>
        </row>
        <row r="46042">
          <cell r="B46042"/>
          <cell r="F46042"/>
        </row>
        <row r="46043">
          <cell r="B46043"/>
          <cell r="F46043"/>
        </row>
        <row r="46044">
          <cell r="B46044"/>
          <cell r="F46044"/>
        </row>
        <row r="46045">
          <cell r="B46045"/>
          <cell r="F46045"/>
        </row>
        <row r="46046">
          <cell r="B46046"/>
          <cell r="F46046"/>
        </row>
        <row r="46047">
          <cell r="B46047"/>
          <cell r="F46047"/>
        </row>
        <row r="46048">
          <cell r="B46048"/>
          <cell r="F46048"/>
        </row>
        <row r="46049">
          <cell r="B46049"/>
          <cell r="F46049"/>
        </row>
        <row r="46050">
          <cell r="B46050"/>
          <cell r="F46050"/>
        </row>
        <row r="46051">
          <cell r="B46051"/>
          <cell r="F46051"/>
        </row>
        <row r="46052">
          <cell r="B46052"/>
          <cell r="F46052"/>
        </row>
        <row r="46053">
          <cell r="B46053"/>
          <cell r="F46053"/>
        </row>
        <row r="46054">
          <cell r="B46054"/>
          <cell r="F46054"/>
        </row>
        <row r="46055">
          <cell r="B46055"/>
          <cell r="F46055"/>
        </row>
        <row r="46056">
          <cell r="B46056"/>
          <cell r="F46056"/>
        </row>
        <row r="46057">
          <cell r="B46057"/>
          <cell r="F46057"/>
        </row>
        <row r="46058">
          <cell r="B46058"/>
          <cell r="F46058"/>
        </row>
        <row r="46059">
          <cell r="B46059"/>
          <cell r="F46059"/>
        </row>
        <row r="46060">
          <cell r="B46060"/>
          <cell r="F46060"/>
        </row>
        <row r="46061">
          <cell r="B46061"/>
          <cell r="F46061"/>
        </row>
        <row r="46062">
          <cell r="B46062"/>
          <cell r="F46062"/>
        </row>
        <row r="46063">
          <cell r="B46063"/>
          <cell r="F46063"/>
        </row>
        <row r="46064">
          <cell r="B46064"/>
          <cell r="F46064"/>
        </row>
        <row r="46065">
          <cell r="B46065"/>
          <cell r="F46065"/>
        </row>
        <row r="46066">
          <cell r="B46066"/>
          <cell r="F46066"/>
        </row>
        <row r="46067">
          <cell r="B46067"/>
          <cell r="F46067"/>
        </row>
        <row r="46068">
          <cell r="B46068"/>
          <cell r="F46068"/>
        </row>
        <row r="46069">
          <cell r="B46069"/>
          <cell r="F46069"/>
        </row>
        <row r="46070">
          <cell r="B46070"/>
          <cell r="F46070"/>
        </row>
        <row r="46071">
          <cell r="B46071"/>
          <cell r="F46071"/>
        </row>
        <row r="46072">
          <cell r="B46072"/>
          <cell r="F46072"/>
        </row>
        <row r="46073">
          <cell r="B46073"/>
          <cell r="F46073"/>
        </row>
        <row r="46074">
          <cell r="B46074"/>
          <cell r="F46074"/>
        </row>
        <row r="46075">
          <cell r="B46075"/>
          <cell r="F46075"/>
        </row>
        <row r="46076">
          <cell r="B46076"/>
          <cell r="F46076"/>
        </row>
        <row r="46077">
          <cell r="B46077"/>
          <cell r="F46077"/>
        </row>
        <row r="46078">
          <cell r="B46078"/>
          <cell r="F46078"/>
        </row>
        <row r="46079">
          <cell r="B46079"/>
          <cell r="F46079"/>
        </row>
        <row r="46080">
          <cell r="B46080"/>
          <cell r="F46080"/>
        </row>
        <row r="46081">
          <cell r="B46081"/>
          <cell r="F46081"/>
        </row>
        <row r="46082">
          <cell r="B46082"/>
          <cell r="F46082"/>
        </row>
        <row r="46083">
          <cell r="B46083"/>
          <cell r="F46083"/>
        </row>
        <row r="46084">
          <cell r="B46084"/>
          <cell r="F46084"/>
        </row>
        <row r="46085">
          <cell r="B46085"/>
          <cell r="F46085"/>
        </row>
        <row r="46086">
          <cell r="B46086"/>
          <cell r="F46086"/>
        </row>
        <row r="46087">
          <cell r="B46087"/>
          <cell r="F46087"/>
        </row>
        <row r="46088">
          <cell r="B46088"/>
          <cell r="F46088"/>
        </row>
        <row r="46089">
          <cell r="B46089"/>
          <cell r="F46089"/>
        </row>
        <row r="46090">
          <cell r="B46090"/>
          <cell r="F46090"/>
        </row>
        <row r="46091">
          <cell r="B46091"/>
          <cell r="F46091"/>
        </row>
        <row r="46092">
          <cell r="B46092"/>
          <cell r="F46092"/>
        </row>
        <row r="46093">
          <cell r="B46093"/>
          <cell r="F46093"/>
        </row>
        <row r="46094">
          <cell r="B46094"/>
          <cell r="F46094"/>
        </row>
        <row r="46095">
          <cell r="B46095"/>
          <cell r="F46095"/>
        </row>
        <row r="46096">
          <cell r="B46096"/>
          <cell r="F46096"/>
        </row>
        <row r="46097">
          <cell r="B46097"/>
          <cell r="F46097"/>
        </row>
        <row r="46098">
          <cell r="B46098"/>
          <cell r="F46098"/>
        </row>
        <row r="46099">
          <cell r="B46099"/>
          <cell r="F46099"/>
        </row>
        <row r="46100">
          <cell r="B46100"/>
          <cell r="F46100"/>
        </row>
        <row r="46101">
          <cell r="B46101"/>
          <cell r="F46101"/>
        </row>
        <row r="46102">
          <cell r="B46102"/>
          <cell r="F46102"/>
        </row>
        <row r="46103">
          <cell r="B46103"/>
          <cell r="F46103"/>
        </row>
        <row r="46104">
          <cell r="B46104"/>
          <cell r="F46104"/>
        </row>
        <row r="46105">
          <cell r="B46105"/>
          <cell r="F46105"/>
        </row>
        <row r="46106">
          <cell r="B46106"/>
          <cell r="F46106"/>
        </row>
        <row r="46107">
          <cell r="B46107"/>
          <cell r="F46107"/>
        </row>
        <row r="46108">
          <cell r="B46108"/>
          <cell r="F46108"/>
        </row>
        <row r="46109">
          <cell r="B46109"/>
          <cell r="F46109"/>
        </row>
        <row r="46110">
          <cell r="B46110"/>
          <cell r="F46110"/>
        </row>
        <row r="46111">
          <cell r="B46111"/>
          <cell r="F46111"/>
        </row>
        <row r="46112">
          <cell r="B46112"/>
          <cell r="F46112"/>
        </row>
        <row r="46113">
          <cell r="B46113"/>
          <cell r="F46113"/>
        </row>
        <row r="46114">
          <cell r="B46114"/>
          <cell r="F46114"/>
        </row>
        <row r="46115">
          <cell r="B46115"/>
          <cell r="F46115"/>
        </row>
        <row r="46116">
          <cell r="B46116"/>
          <cell r="F46116"/>
        </row>
        <row r="46117">
          <cell r="B46117"/>
          <cell r="F46117"/>
        </row>
        <row r="46118">
          <cell r="B46118"/>
          <cell r="F46118"/>
        </row>
        <row r="46119">
          <cell r="B46119"/>
          <cell r="F46119"/>
        </row>
        <row r="46120">
          <cell r="B46120"/>
          <cell r="F46120"/>
        </row>
        <row r="46121">
          <cell r="B46121"/>
          <cell r="F46121"/>
        </row>
        <row r="46122">
          <cell r="B46122"/>
          <cell r="F46122"/>
        </row>
        <row r="46123">
          <cell r="B46123"/>
          <cell r="F46123"/>
        </row>
        <row r="46124">
          <cell r="B46124"/>
          <cell r="F46124"/>
        </row>
        <row r="46125">
          <cell r="B46125"/>
          <cell r="F46125"/>
        </row>
        <row r="46126">
          <cell r="B46126"/>
          <cell r="F46126"/>
        </row>
        <row r="46127">
          <cell r="B46127"/>
          <cell r="F46127"/>
        </row>
        <row r="46128">
          <cell r="B46128"/>
          <cell r="F46128"/>
        </row>
        <row r="46129">
          <cell r="B46129"/>
          <cell r="F46129"/>
        </row>
        <row r="46130">
          <cell r="B46130"/>
          <cell r="F46130"/>
        </row>
        <row r="46131">
          <cell r="B46131"/>
          <cell r="F46131"/>
        </row>
        <row r="46132">
          <cell r="B46132"/>
          <cell r="F46132"/>
        </row>
        <row r="46133">
          <cell r="B46133"/>
          <cell r="F46133"/>
        </row>
        <row r="46134">
          <cell r="B46134"/>
          <cell r="F46134"/>
        </row>
        <row r="46135">
          <cell r="B46135"/>
          <cell r="F46135"/>
        </row>
        <row r="46136">
          <cell r="B46136"/>
          <cell r="F46136"/>
        </row>
        <row r="46137">
          <cell r="B46137"/>
          <cell r="F46137"/>
        </row>
        <row r="46138">
          <cell r="B46138"/>
          <cell r="F46138"/>
        </row>
        <row r="46139">
          <cell r="B46139"/>
          <cell r="F46139"/>
        </row>
        <row r="46140">
          <cell r="B46140"/>
          <cell r="F46140"/>
        </row>
        <row r="46141">
          <cell r="B46141"/>
          <cell r="F46141"/>
        </row>
        <row r="46142">
          <cell r="B46142"/>
          <cell r="F46142"/>
        </row>
        <row r="46143">
          <cell r="B46143"/>
          <cell r="F46143"/>
        </row>
        <row r="46144">
          <cell r="B46144"/>
          <cell r="F46144"/>
        </row>
        <row r="46145">
          <cell r="B46145"/>
          <cell r="F46145"/>
        </row>
        <row r="46146">
          <cell r="B46146"/>
          <cell r="F46146"/>
        </row>
        <row r="46147">
          <cell r="B46147"/>
          <cell r="F46147"/>
        </row>
        <row r="46148">
          <cell r="B46148"/>
          <cell r="F46148"/>
        </row>
        <row r="46149">
          <cell r="B46149"/>
          <cell r="F46149"/>
        </row>
        <row r="46150">
          <cell r="B46150"/>
          <cell r="F46150"/>
        </row>
        <row r="46151">
          <cell r="B46151"/>
          <cell r="F46151"/>
        </row>
        <row r="46152">
          <cell r="B46152"/>
          <cell r="F46152"/>
        </row>
        <row r="46153">
          <cell r="B46153"/>
          <cell r="F46153"/>
        </row>
        <row r="46154">
          <cell r="B46154"/>
          <cell r="F46154"/>
        </row>
        <row r="46155">
          <cell r="B46155"/>
          <cell r="F46155"/>
        </row>
        <row r="46156">
          <cell r="B46156"/>
          <cell r="F46156"/>
        </row>
        <row r="46157">
          <cell r="B46157"/>
          <cell r="F46157"/>
        </row>
        <row r="46158">
          <cell r="B46158"/>
          <cell r="F46158"/>
        </row>
        <row r="46159">
          <cell r="B46159"/>
          <cell r="F46159"/>
        </row>
        <row r="46160">
          <cell r="B46160"/>
          <cell r="F46160"/>
        </row>
        <row r="46161">
          <cell r="B46161"/>
          <cell r="F46161"/>
        </row>
        <row r="46162">
          <cell r="B46162"/>
          <cell r="F46162"/>
        </row>
        <row r="46163">
          <cell r="B46163"/>
          <cell r="F46163"/>
        </row>
        <row r="46164">
          <cell r="B46164"/>
          <cell r="F46164"/>
        </row>
        <row r="46165">
          <cell r="B46165"/>
          <cell r="F46165"/>
        </row>
        <row r="46166">
          <cell r="B46166"/>
          <cell r="F46166"/>
        </row>
        <row r="46167">
          <cell r="B46167"/>
          <cell r="F46167"/>
        </row>
        <row r="46168">
          <cell r="B46168"/>
          <cell r="F46168"/>
        </row>
        <row r="46169">
          <cell r="B46169"/>
          <cell r="F46169"/>
        </row>
        <row r="46170">
          <cell r="B46170"/>
          <cell r="F46170"/>
        </row>
        <row r="46171">
          <cell r="B46171"/>
          <cell r="F46171"/>
        </row>
        <row r="46172">
          <cell r="B46172"/>
          <cell r="F46172"/>
        </row>
        <row r="46173">
          <cell r="B46173"/>
          <cell r="F46173"/>
        </row>
        <row r="46174">
          <cell r="B46174"/>
          <cell r="F46174"/>
        </row>
        <row r="46175">
          <cell r="B46175"/>
          <cell r="F46175"/>
        </row>
        <row r="46176">
          <cell r="B46176"/>
          <cell r="F46176"/>
        </row>
        <row r="46177">
          <cell r="B46177"/>
          <cell r="F46177"/>
        </row>
        <row r="46178">
          <cell r="B46178"/>
          <cell r="F46178"/>
        </row>
        <row r="46179">
          <cell r="B46179"/>
          <cell r="F46179"/>
        </row>
        <row r="46180">
          <cell r="B46180"/>
          <cell r="F46180"/>
        </row>
        <row r="46181">
          <cell r="B46181"/>
          <cell r="F46181"/>
        </row>
        <row r="46182">
          <cell r="B46182"/>
          <cell r="F46182"/>
        </row>
        <row r="46183">
          <cell r="B46183"/>
          <cell r="F46183"/>
        </row>
        <row r="46184">
          <cell r="B46184"/>
          <cell r="F46184"/>
        </row>
        <row r="46185">
          <cell r="B46185"/>
          <cell r="F46185"/>
        </row>
        <row r="46186">
          <cell r="B46186"/>
          <cell r="F46186"/>
        </row>
        <row r="46187">
          <cell r="B46187"/>
          <cell r="F46187"/>
        </row>
        <row r="46188">
          <cell r="B46188"/>
          <cell r="F46188"/>
        </row>
        <row r="46189">
          <cell r="B46189"/>
          <cell r="F46189"/>
        </row>
        <row r="46190">
          <cell r="B46190"/>
          <cell r="F46190"/>
        </row>
        <row r="46191">
          <cell r="B46191"/>
          <cell r="F46191"/>
        </row>
        <row r="46192">
          <cell r="B46192"/>
          <cell r="F46192"/>
        </row>
        <row r="46193">
          <cell r="B46193"/>
          <cell r="F46193"/>
        </row>
        <row r="46194">
          <cell r="B46194"/>
          <cell r="F46194"/>
        </row>
        <row r="46195">
          <cell r="B46195"/>
          <cell r="F46195"/>
        </row>
        <row r="46196">
          <cell r="B46196"/>
          <cell r="F46196"/>
        </row>
        <row r="46197">
          <cell r="B46197"/>
          <cell r="F46197"/>
        </row>
        <row r="46198">
          <cell r="B46198"/>
          <cell r="F46198"/>
        </row>
        <row r="46199">
          <cell r="B46199"/>
          <cell r="F46199"/>
        </row>
        <row r="46200">
          <cell r="B46200"/>
          <cell r="F46200"/>
        </row>
        <row r="46201">
          <cell r="B46201"/>
          <cell r="F46201"/>
        </row>
        <row r="46202">
          <cell r="B46202"/>
          <cell r="F46202"/>
        </row>
        <row r="46203">
          <cell r="B46203"/>
          <cell r="F46203"/>
        </row>
        <row r="46204">
          <cell r="B46204"/>
          <cell r="F46204"/>
        </row>
        <row r="46205">
          <cell r="B46205"/>
          <cell r="F46205"/>
        </row>
        <row r="46206">
          <cell r="B46206"/>
          <cell r="F46206"/>
        </row>
        <row r="46207">
          <cell r="B46207"/>
          <cell r="F46207"/>
        </row>
        <row r="46208">
          <cell r="B46208"/>
          <cell r="F46208"/>
        </row>
        <row r="46209">
          <cell r="B46209"/>
          <cell r="F46209"/>
        </row>
        <row r="46210">
          <cell r="B46210"/>
          <cell r="F46210"/>
        </row>
        <row r="46211">
          <cell r="B46211"/>
          <cell r="F46211"/>
        </row>
        <row r="46212">
          <cell r="B46212"/>
          <cell r="F46212"/>
        </row>
        <row r="46213">
          <cell r="B46213"/>
          <cell r="F46213"/>
        </row>
        <row r="46214">
          <cell r="B46214"/>
          <cell r="F46214"/>
        </row>
        <row r="46215">
          <cell r="B46215"/>
          <cell r="F46215"/>
        </row>
        <row r="46216">
          <cell r="B46216"/>
          <cell r="F46216"/>
        </row>
        <row r="46217">
          <cell r="B46217"/>
          <cell r="F46217"/>
        </row>
        <row r="46218">
          <cell r="B46218"/>
          <cell r="F46218"/>
        </row>
        <row r="46219">
          <cell r="B46219"/>
          <cell r="F46219"/>
        </row>
        <row r="46220">
          <cell r="B46220"/>
          <cell r="F46220"/>
        </row>
        <row r="46221">
          <cell r="B46221"/>
          <cell r="F46221"/>
        </row>
        <row r="46222">
          <cell r="B46222"/>
          <cell r="F46222"/>
        </row>
        <row r="46223">
          <cell r="B46223"/>
          <cell r="F46223"/>
        </row>
        <row r="46224">
          <cell r="B46224"/>
          <cell r="F46224"/>
        </row>
        <row r="46225">
          <cell r="B46225"/>
          <cell r="F46225"/>
        </row>
        <row r="46226">
          <cell r="B46226"/>
          <cell r="F46226"/>
        </row>
        <row r="46227">
          <cell r="B46227"/>
          <cell r="F46227"/>
        </row>
        <row r="46228">
          <cell r="B46228"/>
          <cell r="F46228"/>
        </row>
        <row r="46229">
          <cell r="B46229"/>
          <cell r="F46229"/>
        </row>
        <row r="46230">
          <cell r="B46230"/>
          <cell r="F46230"/>
        </row>
        <row r="46231">
          <cell r="B46231"/>
          <cell r="F46231"/>
        </row>
        <row r="46232">
          <cell r="B46232"/>
          <cell r="F46232"/>
        </row>
        <row r="46233">
          <cell r="B46233"/>
          <cell r="F46233"/>
        </row>
        <row r="46234">
          <cell r="B46234"/>
          <cell r="F46234"/>
        </row>
        <row r="46235">
          <cell r="B46235"/>
          <cell r="F46235"/>
        </row>
        <row r="46236">
          <cell r="B46236"/>
          <cell r="F46236"/>
        </row>
        <row r="46237">
          <cell r="B46237"/>
          <cell r="F46237"/>
        </row>
        <row r="46238">
          <cell r="B46238"/>
          <cell r="F46238"/>
        </row>
        <row r="46239">
          <cell r="B46239"/>
          <cell r="F46239"/>
        </row>
        <row r="46240">
          <cell r="B46240"/>
          <cell r="F46240"/>
        </row>
        <row r="46241">
          <cell r="B46241"/>
          <cell r="F46241"/>
        </row>
        <row r="46242">
          <cell r="B46242"/>
          <cell r="F46242"/>
        </row>
        <row r="46243">
          <cell r="B46243"/>
          <cell r="F46243"/>
        </row>
        <row r="46244">
          <cell r="B46244"/>
          <cell r="F46244"/>
        </row>
        <row r="46245">
          <cell r="B46245"/>
          <cell r="F46245"/>
        </row>
        <row r="46246">
          <cell r="B46246"/>
          <cell r="F46246"/>
        </row>
        <row r="46247">
          <cell r="B46247"/>
          <cell r="F46247"/>
        </row>
        <row r="46248">
          <cell r="B46248"/>
          <cell r="F46248"/>
        </row>
        <row r="46249">
          <cell r="B46249"/>
          <cell r="F46249"/>
        </row>
        <row r="46250">
          <cell r="B46250"/>
          <cell r="F46250"/>
        </row>
        <row r="46251">
          <cell r="B46251"/>
          <cell r="F46251"/>
        </row>
        <row r="46252">
          <cell r="B46252"/>
          <cell r="F46252"/>
        </row>
        <row r="46253">
          <cell r="B46253"/>
          <cell r="F46253"/>
        </row>
        <row r="46254">
          <cell r="B46254"/>
          <cell r="F46254"/>
        </row>
        <row r="46255">
          <cell r="B46255"/>
          <cell r="F46255"/>
        </row>
        <row r="46256">
          <cell r="B46256"/>
          <cell r="F46256"/>
        </row>
        <row r="46257">
          <cell r="B46257"/>
          <cell r="F46257"/>
        </row>
        <row r="46258">
          <cell r="B46258"/>
          <cell r="F46258"/>
        </row>
        <row r="46259">
          <cell r="B46259"/>
          <cell r="F46259"/>
        </row>
        <row r="46260">
          <cell r="B46260"/>
          <cell r="F46260"/>
        </row>
        <row r="46261">
          <cell r="B46261"/>
          <cell r="F46261"/>
        </row>
        <row r="46262">
          <cell r="B46262"/>
          <cell r="F46262"/>
        </row>
        <row r="46263">
          <cell r="B46263"/>
          <cell r="F46263"/>
        </row>
        <row r="46264">
          <cell r="B46264"/>
          <cell r="F46264"/>
        </row>
        <row r="46265">
          <cell r="B46265"/>
          <cell r="F46265"/>
        </row>
        <row r="46266">
          <cell r="B46266"/>
          <cell r="F46266"/>
        </row>
        <row r="46267">
          <cell r="B46267"/>
          <cell r="F46267"/>
        </row>
        <row r="46268">
          <cell r="B46268"/>
          <cell r="F46268"/>
        </row>
        <row r="46269">
          <cell r="B46269"/>
          <cell r="F46269"/>
        </row>
        <row r="46270">
          <cell r="B46270"/>
          <cell r="F46270"/>
        </row>
        <row r="46271">
          <cell r="B46271"/>
          <cell r="F46271"/>
        </row>
        <row r="46272">
          <cell r="B46272"/>
          <cell r="F46272"/>
        </row>
        <row r="46273">
          <cell r="B46273"/>
          <cell r="F46273"/>
        </row>
        <row r="46274">
          <cell r="B46274"/>
          <cell r="F46274"/>
        </row>
        <row r="46275">
          <cell r="B46275"/>
          <cell r="F46275"/>
        </row>
        <row r="46276">
          <cell r="B46276"/>
          <cell r="F46276"/>
        </row>
        <row r="46277">
          <cell r="B46277"/>
          <cell r="F46277"/>
        </row>
        <row r="46278">
          <cell r="B46278"/>
          <cell r="F46278"/>
        </row>
        <row r="46279">
          <cell r="B46279"/>
          <cell r="F46279"/>
        </row>
        <row r="46280">
          <cell r="B46280"/>
          <cell r="F46280"/>
        </row>
        <row r="46281">
          <cell r="B46281"/>
          <cell r="F46281"/>
        </row>
        <row r="46282">
          <cell r="B46282"/>
          <cell r="F46282"/>
        </row>
        <row r="46283">
          <cell r="B46283"/>
          <cell r="F46283"/>
        </row>
        <row r="46284">
          <cell r="B46284"/>
          <cell r="F46284"/>
        </row>
        <row r="46285">
          <cell r="B46285"/>
          <cell r="F46285"/>
        </row>
        <row r="46286">
          <cell r="B46286"/>
          <cell r="F46286"/>
        </row>
        <row r="46287">
          <cell r="B46287"/>
          <cell r="F46287"/>
        </row>
        <row r="46288">
          <cell r="B46288"/>
          <cell r="F46288"/>
        </row>
        <row r="46289">
          <cell r="B46289"/>
          <cell r="F46289"/>
        </row>
        <row r="46290">
          <cell r="B46290"/>
          <cell r="F46290"/>
        </row>
        <row r="46291">
          <cell r="B46291"/>
          <cell r="F46291"/>
        </row>
        <row r="46292">
          <cell r="B46292"/>
          <cell r="F46292"/>
        </row>
        <row r="46293">
          <cell r="B46293"/>
          <cell r="F46293"/>
        </row>
        <row r="46294">
          <cell r="B46294"/>
          <cell r="F46294"/>
        </row>
        <row r="46295">
          <cell r="B46295"/>
          <cell r="F46295"/>
        </row>
        <row r="46296">
          <cell r="B46296"/>
          <cell r="F46296"/>
        </row>
        <row r="46297">
          <cell r="B46297"/>
          <cell r="F46297"/>
        </row>
        <row r="46298">
          <cell r="B46298"/>
          <cell r="F46298"/>
        </row>
        <row r="46299">
          <cell r="B46299"/>
          <cell r="F46299"/>
        </row>
        <row r="46300">
          <cell r="B46300"/>
          <cell r="F46300"/>
        </row>
        <row r="46301">
          <cell r="B46301"/>
          <cell r="F46301"/>
        </row>
        <row r="46302">
          <cell r="B46302"/>
          <cell r="F46302"/>
        </row>
        <row r="46303">
          <cell r="B46303"/>
          <cell r="F46303"/>
        </row>
        <row r="46304">
          <cell r="B46304"/>
          <cell r="F46304"/>
        </row>
        <row r="46305">
          <cell r="B46305"/>
          <cell r="F46305"/>
        </row>
        <row r="46306">
          <cell r="B46306"/>
          <cell r="F46306"/>
        </row>
        <row r="46307">
          <cell r="B46307"/>
          <cell r="F46307"/>
        </row>
        <row r="46308">
          <cell r="B46308"/>
          <cell r="F46308"/>
        </row>
        <row r="46309">
          <cell r="B46309"/>
          <cell r="F46309"/>
        </row>
        <row r="46310">
          <cell r="B46310"/>
          <cell r="F46310"/>
        </row>
        <row r="46311">
          <cell r="B46311"/>
          <cell r="F46311"/>
        </row>
        <row r="46312">
          <cell r="B46312"/>
          <cell r="F46312"/>
        </row>
        <row r="46313">
          <cell r="B46313"/>
          <cell r="F46313"/>
        </row>
        <row r="46314">
          <cell r="B46314"/>
          <cell r="F46314"/>
        </row>
        <row r="46315">
          <cell r="B46315"/>
          <cell r="F46315"/>
        </row>
        <row r="46316">
          <cell r="B46316"/>
          <cell r="F46316"/>
        </row>
        <row r="46317">
          <cell r="B46317"/>
          <cell r="F46317"/>
        </row>
        <row r="46318">
          <cell r="B46318"/>
          <cell r="F46318"/>
        </row>
        <row r="46319">
          <cell r="B46319"/>
          <cell r="F46319"/>
        </row>
        <row r="46320">
          <cell r="B46320"/>
          <cell r="F46320"/>
        </row>
        <row r="46321">
          <cell r="B46321"/>
          <cell r="F46321"/>
        </row>
        <row r="46322">
          <cell r="B46322"/>
          <cell r="F46322"/>
        </row>
        <row r="46323">
          <cell r="B46323"/>
          <cell r="F46323"/>
        </row>
        <row r="46324">
          <cell r="B46324"/>
          <cell r="F46324"/>
        </row>
        <row r="46325">
          <cell r="B46325"/>
          <cell r="F46325"/>
        </row>
        <row r="46326">
          <cell r="B46326"/>
          <cell r="F46326"/>
        </row>
        <row r="46327">
          <cell r="B46327"/>
          <cell r="F46327"/>
        </row>
        <row r="46328">
          <cell r="B46328"/>
          <cell r="F46328"/>
        </row>
        <row r="46329">
          <cell r="B46329"/>
          <cell r="F46329"/>
        </row>
        <row r="46330">
          <cell r="B46330"/>
          <cell r="F46330"/>
        </row>
        <row r="46331">
          <cell r="B46331"/>
          <cell r="F46331"/>
        </row>
        <row r="46332">
          <cell r="B46332"/>
          <cell r="F46332"/>
        </row>
        <row r="46333">
          <cell r="B46333"/>
          <cell r="F46333"/>
        </row>
        <row r="46334">
          <cell r="B46334"/>
          <cell r="F46334"/>
        </row>
        <row r="46335">
          <cell r="B46335"/>
          <cell r="F46335"/>
        </row>
        <row r="46336">
          <cell r="B46336"/>
          <cell r="F46336"/>
        </row>
        <row r="46337">
          <cell r="B46337"/>
          <cell r="F46337"/>
        </row>
        <row r="46338">
          <cell r="B46338"/>
          <cell r="F46338"/>
        </row>
        <row r="46339">
          <cell r="B46339"/>
          <cell r="F46339"/>
        </row>
        <row r="46340">
          <cell r="B46340"/>
          <cell r="F46340"/>
        </row>
        <row r="46341">
          <cell r="B46341"/>
          <cell r="F46341"/>
        </row>
        <row r="46342">
          <cell r="B46342"/>
          <cell r="F46342"/>
        </row>
        <row r="46343">
          <cell r="B46343"/>
          <cell r="F46343"/>
        </row>
        <row r="46344">
          <cell r="B46344"/>
          <cell r="F46344"/>
        </row>
        <row r="46345">
          <cell r="B46345"/>
          <cell r="F46345"/>
        </row>
        <row r="46346">
          <cell r="B46346"/>
          <cell r="F46346"/>
        </row>
        <row r="46347">
          <cell r="B46347"/>
          <cell r="F46347"/>
        </row>
        <row r="46348">
          <cell r="B46348"/>
          <cell r="F46348"/>
        </row>
        <row r="46349">
          <cell r="B46349"/>
          <cell r="F46349"/>
        </row>
        <row r="46350">
          <cell r="B46350"/>
          <cell r="F46350"/>
        </row>
        <row r="46351">
          <cell r="B46351"/>
          <cell r="F46351"/>
        </row>
        <row r="46352">
          <cell r="B46352"/>
          <cell r="F46352"/>
        </row>
        <row r="46353">
          <cell r="B46353"/>
          <cell r="F46353"/>
        </row>
        <row r="46354">
          <cell r="B46354"/>
          <cell r="F46354"/>
        </row>
        <row r="46355">
          <cell r="B46355"/>
          <cell r="F46355"/>
        </row>
        <row r="46356">
          <cell r="B46356"/>
          <cell r="F46356"/>
        </row>
        <row r="46357">
          <cell r="B46357"/>
          <cell r="F46357"/>
        </row>
        <row r="46358">
          <cell r="B46358"/>
          <cell r="F46358"/>
        </row>
        <row r="46359">
          <cell r="B46359"/>
          <cell r="F46359"/>
        </row>
        <row r="46360">
          <cell r="B46360"/>
          <cell r="F46360"/>
        </row>
        <row r="46361">
          <cell r="B46361"/>
          <cell r="F46361"/>
        </row>
        <row r="46362">
          <cell r="B46362"/>
          <cell r="F46362"/>
        </row>
        <row r="46363">
          <cell r="B46363"/>
          <cell r="F46363"/>
        </row>
        <row r="46364">
          <cell r="B46364"/>
          <cell r="F46364"/>
        </row>
        <row r="46365">
          <cell r="B46365"/>
          <cell r="F46365"/>
        </row>
        <row r="46366">
          <cell r="B46366"/>
          <cell r="F46366"/>
        </row>
        <row r="46367">
          <cell r="B46367"/>
          <cell r="F46367"/>
        </row>
        <row r="46368">
          <cell r="B46368"/>
          <cell r="F46368"/>
        </row>
        <row r="46369">
          <cell r="B46369"/>
          <cell r="F46369"/>
        </row>
        <row r="46370">
          <cell r="B46370"/>
          <cell r="F46370"/>
        </row>
        <row r="46371">
          <cell r="B46371"/>
          <cell r="F46371"/>
        </row>
        <row r="46372">
          <cell r="B46372"/>
          <cell r="F46372"/>
        </row>
        <row r="46373">
          <cell r="B46373"/>
          <cell r="F46373"/>
        </row>
        <row r="46374">
          <cell r="B46374"/>
          <cell r="F46374"/>
        </row>
        <row r="46375">
          <cell r="B46375"/>
          <cell r="F46375"/>
        </row>
        <row r="46376">
          <cell r="B46376"/>
          <cell r="F46376"/>
        </row>
        <row r="46377">
          <cell r="B46377"/>
          <cell r="F46377"/>
        </row>
        <row r="46378">
          <cell r="B46378"/>
          <cell r="F46378"/>
        </row>
        <row r="46379">
          <cell r="B46379"/>
          <cell r="F46379"/>
        </row>
        <row r="46380">
          <cell r="B46380"/>
          <cell r="F46380"/>
        </row>
        <row r="46381">
          <cell r="B46381"/>
          <cell r="F46381"/>
        </row>
        <row r="46382">
          <cell r="B46382"/>
          <cell r="F46382"/>
        </row>
        <row r="46383">
          <cell r="B46383"/>
          <cell r="F46383"/>
        </row>
        <row r="46384">
          <cell r="B46384"/>
          <cell r="F46384"/>
        </row>
        <row r="46385">
          <cell r="B46385"/>
          <cell r="F46385"/>
        </row>
        <row r="46386">
          <cell r="B46386"/>
          <cell r="F46386"/>
        </row>
        <row r="46387">
          <cell r="B46387"/>
          <cell r="F46387"/>
        </row>
        <row r="46388">
          <cell r="B46388"/>
          <cell r="F46388"/>
        </row>
        <row r="46389">
          <cell r="B46389"/>
          <cell r="F46389"/>
        </row>
        <row r="46390">
          <cell r="B46390"/>
          <cell r="F46390"/>
        </row>
        <row r="46391">
          <cell r="B46391"/>
          <cell r="F46391"/>
        </row>
        <row r="46392">
          <cell r="B46392"/>
          <cell r="F46392"/>
        </row>
        <row r="46393">
          <cell r="B46393"/>
          <cell r="F46393"/>
        </row>
        <row r="46394">
          <cell r="B46394"/>
          <cell r="F46394"/>
        </row>
        <row r="46395">
          <cell r="B46395"/>
          <cell r="F46395"/>
        </row>
        <row r="46396">
          <cell r="B46396"/>
          <cell r="F46396"/>
        </row>
        <row r="46397">
          <cell r="B46397"/>
          <cell r="F46397"/>
        </row>
        <row r="46398">
          <cell r="B46398"/>
          <cell r="F46398"/>
        </row>
        <row r="46399">
          <cell r="B46399"/>
          <cell r="F46399"/>
        </row>
        <row r="46400">
          <cell r="B46400"/>
          <cell r="F46400"/>
        </row>
        <row r="46401">
          <cell r="B46401"/>
          <cell r="F46401"/>
        </row>
        <row r="46402">
          <cell r="B46402"/>
          <cell r="F46402"/>
        </row>
        <row r="46403">
          <cell r="B46403"/>
          <cell r="F46403"/>
        </row>
        <row r="46404">
          <cell r="B46404"/>
          <cell r="F46404"/>
        </row>
        <row r="46405">
          <cell r="B46405"/>
          <cell r="F46405"/>
        </row>
        <row r="46406">
          <cell r="B46406"/>
          <cell r="F46406"/>
        </row>
        <row r="46407">
          <cell r="B46407"/>
          <cell r="F46407"/>
        </row>
        <row r="46408">
          <cell r="B46408"/>
          <cell r="F46408"/>
        </row>
        <row r="46409">
          <cell r="B46409"/>
          <cell r="F46409"/>
        </row>
        <row r="46410">
          <cell r="B46410"/>
          <cell r="F46410"/>
        </row>
        <row r="46411">
          <cell r="B46411"/>
          <cell r="F46411"/>
        </row>
        <row r="46412">
          <cell r="B46412"/>
          <cell r="F46412"/>
        </row>
        <row r="46413">
          <cell r="B46413"/>
          <cell r="F46413"/>
        </row>
        <row r="46414">
          <cell r="B46414"/>
          <cell r="F46414"/>
        </row>
        <row r="46415">
          <cell r="B46415"/>
          <cell r="F46415"/>
        </row>
        <row r="46416">
          <cell r="B46416"/>
          <cell r="F46416"/>
        </row>
        <row r="46417">
          <cell r="B46417"/>
          <cell r="F46417"/>
        </row>
        <row r="46418">
          <cell r="B46418"/>
          <cell r="F46418"/>
        </row>
        <row r="46419">
          <cell r="B46419"/>
          <cell r="F46419"/>
        </row>
        <row r="46420">
          <cell r="B46420"/>
          <cell r="F46420"/>
        </row>
        <row r="46421">
          <cell r="B46421"/>
          <cell r="F46421"/>
        </row>
        <row r="46422">
          <cell r="B46422"/>
          <cell r="F46422"/>
        </row>
        <row r="46423">
          <cell r="B46423"/>
          <cell r="F46423"/>
        </row>
        <row r="46424">
          <cell r="B46424"/>
          <cell r="F46424"/>
        </row>
        <row r="46425">
          <cell r="B46425"/>
          <cell r="F46425"/>
        </row>
        <row r="46426">
          <cell r="B46426"/>
          <cell r="F46426"/>
        </row>
        <row r="46427">
          <cell r="B46427"/>
          <cell r="F46427"/>
        </row>
        <row r="46428">
          <cell r="B46428"/>
          <cell r="F46428"/>
        </row>
        <row r="46429">
          <cell r="B46429"/>
          <cell r="F46429"/>
        </row>
        <row r="46430">
          <cell r="B46430"/>
          <cell r="F46430"/>
        </row>
        <row r="46431">
          <cell r="B46431"/>
          <cell r="F46431"/>
        </row>
        <row r="46432">
          <cell r="B46432"/>
          <cell r="F46432"/>
        </row>
        <row r="46433">
          <cell r="B46433"/>
          <cell r="F46433"/>
        </row>
        <row r="46434">
          <cell r="B46434"/>
          <cell r="F46434"/>
        </row>
        <row r="46435">
          <cell r="B46435"/>
          <cell r="F46435"/>
        </row>
        <row r="46436">
          <cell r="B46436"/>
          <cell r="F46436"/>
        </row>
        <row r="46437">
          <cell r="B46437"/>
          <cell r="F46437"/>
        </row>
        <row r="46438">
          <cell r="B46438"/>
          <cell r="F46438"/>
        </row>
        <row r="46439">
          <cell r="B46439"/>
          <cell r="F46439"/>
        </row>
        <row r="46440">
          <cell r="B46440"/>
          <cell r="F46440"/>
        </row>
        <row r="46441">
          <cell r="B46441"/>
          <cell r="F46441"/>
        </row>
        <row r="46442">
          <cell r="B46442"/>
          <cell r="F46442"/>
        </row>
        <row r="46443">
          <cell r="B46443"/>
          <cell r="F46443"/>
        </row>
        <row r="46444">
          <cell r="B46444"/>
          <cell r="F46444"/>
        </row>
        <row r="46445">
          <cell r="B46445"/>
          <cell r="F46445"/>
        </row>
        <row r="46446">
          <cell r="B46446"/>
          <cell r="F46446"/>
        </row>
        <row r="46447">
          <cell r="B46447"/>
          <cell r="F46447"/>
        </row>
        <row r="46448">
          <cell r="B46448"/>
          <cell r="F46448"/>
        </row>
        <row r="46449">
          <cell r="B46449"/>
          <cell r="F46449"/>
        </row>
        <row r="46450">
          <cell r="B46450"/>
          <cell r="F46450"/>
        </row>
        <row r="46451">
          <cell r="B46451"/>
          <cell r="F46451"/>
        </row>
        <row r="46452">
          <cell r="B46452"/>
          <cell r="F46452"/>
        </row>
        <row r="46453">
          <cell r="B46453"/>
          <cell r="F46453"/>
        </row>
        <row r="46454">
          <cell r="B46454"/>
          <cell r="F46454"/>
        </row>
        <row r="46455">
          <cell r="B46455"/>
          <cell r="F46455"/>
        </row>
        <row r="46456">
          <cell r="B46456"/>
          <cell r="F46456"/>
        </row>
        <row r="46457">
          <cell r="B46457"/>
          <cell r="F46457"/>
        </row>
        <row r="46458">
          <cell r="B46458"/>
          <cell r="F46458"/>
        </row>
        <row r="46459">
          <cell r="B46459"/>
          <cell r="F46459"/>
        </row>
        <row r="46460">
          <cell r="B46460"/>
          <cell r="F46460"/>
        </row>
        <row r="46461">
          <cell r="B46461"/>
          <cell r="F46461"/>
        </row>
        <row r="46462">
          <cell r="B46462"/>
          <cell r="F46462"/>
        </row>
        <row r="46463">
          <cell r="B46463"/>
          <cell r="F46463"/>
        </row>
        <row r="46464">
          <cell r="B46464"/>
          <cell r="F46464"/>
        </row>
        <row r="46465">
          <cell r="B46465"/>
          <cell r="F46465"/>
        </row>
        <row r="46466">
          <cell r="B46466"/>
          <cell r="F46466"/>
        </row>
        <row r="46467">
          <cell r="B46467"/>
          <cell r="F46467"/>
        </row>
        <row r="46468">
          <cell r="B46468"/>
          <cell r="F46468"/>
        </row>
        <row r="46469">
          <cell r="B46469"/>
          <cell r="F46469"/>
        </row>
        <row r="46470">
          <cell r="B46470"/>
          <cell r="F46470"/>
        </row>
        <row r="46471">
          <cell r="B46471"/>
          <cell r="F46471"/>
        </row>
        <row r="46472">
          <cell r="B46472"/>
          <cell r="F46472"/>
        </row>
        <row r="46473">
          <cell r="B46473"/>
          <cell r="F46473"/>
        </row>
        <row r="46474">
          <cell r="B46474"/>
          <cell r="F46474"/>
        </row>
        <row r="46475">
          <cell r="B46475"/>
          <cell r="F46475"/>
        </row>
        <row r="46476">
          <cell r="B46476"/>
          <cell r="F46476"/>
        </row>
        <row r="46477">
          <cell r="B46477"/>
          <cell r="F46477"/>
        </row>
        <row r="46478">
          <cell r="B46478"/>
          <cell r="F46478"/>
        </row>
        <row r="46479">
          <cell r="B46479"/>
          <cell r="F46479"/>
        </row>
        <row r="46480">
          <cell r="B46480"/>
          <cell r="F46480"/>
        </row>
        <row r="46481">
          <cell r="B46481"/>
          <cell r="F46481"/>
        </row>
        <row r="46482">
          <cell r="B46482"/>
          <cell r="F46482"/>
        </row>
        <row r="46483">
          <cell r="B46483"/>
          <cell r="F46483"/>
        </row>
        <row r="46484">
          <cell r="B46484"/>
          <cell r="F46484"/>
        </row>
        <row r="46485">
          <cell r="B46485"/>
          <cell r="F46485"/>
        </row>
        <row r="46486">
          <cell r="B46486"/>
          <cell r="F46486"/>
        </row>
        <row r="46487">
          <cell r="B46487"/>
          <cell r="F46487"/>
        </row>
        <row r="46488">
          <cell r="B46488"/>
          <cell r="F46488"/>
        </row>
        <row r="46489">
          <cell r="B46489"/>
          <cell r="F46489"/>
        </row>
        <row r="46490">
          <cell r="B46490"/>
          <cell r="F46490"/>
        </row>
        <row r="46491">
          <cell r="B46491"/>
          <cell r="F46491"/>
        </row>
        <row r="46492">
          <cell r="B46492"/>
          <cell r="F46492"/>
        </row>
        <row r="46493">
          <cell r="B46493"/>
          <cell r="F46493"/>
        </row>
        <row r="46494">
          <cell r="B46494"/>
          <cell r="F46494"/>
        </row>
        <row r="46495">
          <cell r="B46495"/>
          <cell r="F46495"/>
        </row>
        <row r="46496">
          <cell r="B46496"/>
          <cell r="F46496"/>
        </row>
        <row r="46497">
          <cell r="B46497"/>
          <cell r="F46497"/>
        </row>
        <row r="46498">
          <cell r="B46498"/>
          <cell r="F46498"/>
        </row>
        <row r="46499">
          <cell r="B46499"/>
          <cell r="F46499"/>
        </row>
        <row r="46500">
          <cell r="B46500"/>
          <cell r="F46500"/>
        </row>
        <row r="46501">
          <cell r="B46501"/>
          <cell r="F46501"/>
        </row>
        <row r="46502">
          <cell r="B46502"/>
          <cell r="F46502"/>
        </row>
        <row r="46503">
          <cell r="B46503"/>
          <cell r="F46503"/>
        </row>
        <row r="46504">
          <cell r="B46504"/>
          <cell r="F46504"/>
        </row>
        <row r="46505">
          <cell r="B46505"/>
          <cell r="F46505"/>
        </row>
        <row r="46506">
          <cell r="B46506"/>
          <cell r="F46506"/>
        </row>
        <row r="46507">
          <cell r="B46507"/>
          <cell r="F46507"/>
        </row>
        <row r="46508">
          <cell r="B46508"/>
          <cell r="F46508"/>
        </row>
        <row r="46509">
          <cell r="B46509"/>
          <cell r="F46509"/>
        </row>
        <row r="46510">
          <cell r="B46510"/>
          <cell r="F46510"/>
        </row>
        <row r="46511">
          <cell r="B46511"/>
          <cell r="F46511"/>
        </row>
        <row r="46512">
          <cell r="B46512"/>
          <cell r="F46512"/>
        </row>
        <row r="46513">
          <cell r="B46513"/>
          <cell r="F46513"/>
        </row>
        <row r="46514">
          <cell r="B46514"/>
          <cell r="F46514"/>
        </row>
        <row r="46515">
          <cell r="B46515"/>
          <cell r="F46515"/>
        </row>
        <row r="46516">
          <cell r="B46516"/>
          <cell r="F46516"/>
        </row>
        <row r="46517">
          <cell r="B46517"/>
          <cell r="F46517"/>
        </row>
        <row r="46518">
          <cell r="B46518"/>
          <cell r="F46518"/>
        </row>
        <row r="46519">
          <cell r="B46519"/>
          <cell r="F46519"/>
        </row>
        <row r="46520">
          <cell r="B46520"/>
          <cell r="F46520"/>
        </row>
        <row r="46521">
          <cell r="B46521"/>
          <cell r="F46521"/>
        </row>
        <row r="46522">
          <cell r="B46522"/>
          <cell r="F46522"/>
        </row>
        <row r="46523">
          <cell r="B46523"/>
          <cell r="F46523"/>
        </row>
        <row r="46524">
          <cell r="B46524"/>
          <cell r="F46524"/>
        </row>
        <row r="46525">
          <cell r="B46525"/>
          <cell r="F46525"/>
        </row>
        <row r="46526">
          <cell r="B46526"/>
          <cell r="F46526"/>
        </row>
        <row r="46527">
          <cell r="B46527"/>
          <cell r="F46527"/>
        </row>
        <row r="46528">
          <cell r="B46528"/>
          <cell r="F46528"/>
        </row>
        <row r="46529">
          <cell r="B46529"/>
          <cell r="F46529"/>
        </row>
        <row r="46530">
          <cell r="B46530"/>
          <cell r="F46530"/>
        </row>
        <row r="46531">
          <cell r="B46531"/>
          <cell r="F46531"/>
        </row>
        <row r="46532">
          <cell r="B46532"/>
          <cell r="F46532"/>
        </row>
        <row r="46533">
          <cell r="B46533"/>
          <cell r="F46533"/>
        </row>
        <row r="46534">
          <cell r="B46534"/>
          <cell r="F46534"/>
        </row>
        <row r="46535">
          <cell r="B46535"/>
          <cell r="F46535"/>
        </row>
        <row r="46536">
          <cell r="B46536"/>
          <cell r="F46536"/>
        </row>
        <row r="46537">
          <cell r="B46537"/>
          <cell r="F46537"/>
        </row>
        <row r="46538">
          <cell r="B46538"/>
          <cell r="F46538"/>
        </row>
        <row r="46539">
          <cell r="B46539"/>
          <cell r="F46539"/>
        </row>
        <row r="46540">
          <cell r="B46540"/>
          <cell r="F46540"/>
        </row>
        <row r="46541">
          <cell r="B46541"/>
          <cell r="F46541"/>
        </row>
        <row r="46542">
          <cell r="B46542"/>
          <cell r="F46542"/>
        </row>
        <row r="46543">
          <cell r="B46543"/>
          <cell r="F46543"/>
        </row>
        <row r="46544">
          <cell r="B46544"/>
          <cell r="F46544"/>
        </row>
        <row r="46545">
          <cell r="B46545"/>
          <cell r="F46545"/>
        </row>
        <row r="46546">
          <cell r="B46546"/>
          <cell r="F46546"/>
        </row>
        <row r="46547">
          <cell r="B46547"/>
          <cell r="F46547"/>
        </row>
        <row r="46548">
          <cell r="B46548"/>
          <cell r="F46548"/>
        </row>
        <row r="46549">
          <cell r="B46549"/>
          <cell r="F46549"/>
        </row>
        <row r="46550">
          <cell r="B46550"/>
          <cell r="F46550"/>
        </row>
        <row r="46551">
          <cell r="B46551"/>
          <cell r="F46551"/>
        </row>
        <row r="46552">
          <cell r="B46552"/>
          <cell r="F46552"/>
        </row>
        <row r="46553">
          <cell r="B46553"/>
          <cell r="F46553"/>
        </row>
        <row r="46554">
          <cell r="B46554"/>
          <cell r="F46554"/>
        </row>
        <row r="46555">
          <cell r="B46555"/>
          <cell r="F46555"/>
        </row>
        <row r="46556">
          <cell r="B46556"/>
          <cell r="F46556"/>
        </row>
        <row r="46557">
          <cell r="B46557"/>
          <cell r="F46557"/>
        </row>
        <row r="46558">
          <cell r="B46558"/>
          <cell r="F46558"/>
        </row>
        <row r="46559">
          <cell r="B46559"/>
          <cell r="F46559"/>
        </row>
        <row r="46560">
          <cell r="B46560"/>
          <cell r="F46560"/>
        </row>
        <row r="46561">
          <cell r="B46561"/>
          <cell r="F46561"/>
        </row>
        <row r="46562">
          <cell r="B46562"/>
          <cell r="F46562"/>
        </row>
        <row r="46563">
          <cell r="B46563"/>
          <cell r="F46563"/>
        </row>
        <row r="46564">
          <cell r="B46564"/>
          <cell r="F46564"/>
        </row>
        <row r="46565">
          <cell r="B46565"/>
          <cell r="F46565"/>
        </row>
        <row r="46566">
          <cell r="B46566"/>
          <cell r="F46566"/>
        </row>
        <row r="46567">
          <cell r="B46567"/>
          <cell r="F46567"/>
        </row>
        <row r="46568">
          <cell r="B46568"/>
          <cell r="F46568"/>
        </row>
        <row r="46569">
          <cell r="B46569"/>
          <cell r="F46569"/>
        </row>
        <row r="46570">
          <cell r="B46570"/>
          <cell r="F46570"/>
        </row>
        <row r="46571">
          <cell r="B46571"/>
          <cell r="F46571"/>
        </row>
        <row r="46572">
          <cell r="B46572"/>
          <cell r="F46572"/>
        </row>
        <row r="46573">
          <cell r="B46573"/>
          <cell r="F46573"/>
        </row>
        <row r="46574">
          <cell r="B46574"/>
          <cell r="F46574"/>
        </row>
        <row r="46575">
          <cell r="B46575"/>
          <cell r="F46575"/>
        </row>
        <row r="46576">
          <cell r="B46576"/>
          <cell r="F46576"/>
        </row>
        <row r="46577">
          <cell r="B46577"/>
          <cell r="F46577"/>
        </row>
        <row r="46578">
          <cell r="B46578"/>
          <cell r="F46578"/>
        </row>
        <row r="46579">
          <cell r="B46579"/>
          <cell r="F46579"/>
        </row>
        <row r="46580">
          <cell r="B46580"/>
          <cell r="F46580"/>
        </row>
        <row r="46581">
          <cell r="B46581"/>
          <cell r="F46581"/>
        </row>
        <row r="46582">
          <cell r="B46582"/>
          <cell r="F46582"/>
        </row>
        <row r="46583">
          <cell r="B46583"/>
          <cell r="F46583"/>
        </row>
        <row r="46584">
          <cell r="B46584"/>
          <cell r="F46584"/>
        </row>
        <row r="46585">
          <cell r="B46585"/>
          <cell r="F46585"/>
        </row>
        <row r="46586">
          <cell r="B46586"/>
          <cell r="F46586"/>
        </row>
        <row r="46587">
          <cell r="B46587"/>
          <cell r="F46587"/>
        </row>
        <row r="46588">
          <cell r="B46588"/>
          <cell r="F46588"/>
        </row>
        <row r="46589">
          <cell r="B46589"/>
          <cell r="F46589"/>
        </row>
        <row r="46590">
          <cell r="B46590"/>
          <cell r="F46590"/>
        </row>
        <row r="46591">
          <cell r="B46591"/>
          <cell r="F46591"/>
        </row>
        <row r="46592">
          <cell r="B46592"/>
          <cell r="F46592"/>
        </row>
        <row r="46593">
          <cell r="B46593"/>
          <cell r="F46593"/>
        </row>
        <row r="46594">
          <cell r="B46594"/>
          <cell r="F46594"/>
        </row>
        <row r="46595">
          <cell r="B46595"/>
          <cell r="F46595"/>
        </row>
        <row r="46596">
          <cell r="B46596"/>
          <cell r="F46596"/>
        </row>
        <row r="46597">
          <cell r="B46597"/>
          <cell r="F46597"/>
        </row>
        <row r="46598">
          <cell r="B46598"/>
          <cell r="F46598"/>
        </row>
        <row r="46599">
          <cell r="B46599"/>
          <cell r="F46599"/>
        </row>
        <row r="46600">
          <cell r="B46600"/>
          <cell r="F46600"/>
        </row>
        <row r="46601">
          <cell r="B46601"/>
          <cell r="F46601"/>
        </row>
        <row r="46602">
          <cell r="B46602"/>
          <cell r="F46602"/>
        </row>
        <row r="46603">
          <cell r="B46603"/>
          <cell r="F46603"/>
        </row>
        <row r="46604">
          <cell r="B46604"/>
          <cell r="F46604"/>
        </row>
        <row r="46605">
          <cell r="B46605"/>
          <cell r="F46605"/>
        </row>
        <row r="46606">
          <cell r="B46606"/>
          <cell r="F46606"/>
        </row>
        <row r="46607">
          <cell r="B46607"/>
          <cell r="F46607"/>
        </row>
        <row r="46608">
          <cell r="B46608"/>
          <cell r="F46608"/>
        </row>
        <row r="46609">
          <cell r="B46609"/>
          <cell r="F46609"/>
        </row>
        <row r="46610">
          <cell r="B46610"/>
          <cell r="F46610"/>
        </row>
        <row r="46611">
          <cell r="B46611"/>
          <cell r="F46611"/>
        </row>
        <row r="46612">
          <cell r="B46612"/>
          <cell r="F46612"/>
        </row>
        <row r="46613">
          <cell r="B46613"/>
          <cell r="F46613"/>
        </row>
        <row r="46614">
          <cell r="B46614"/>
          <cell r="F46614"/>
        </row>
        <row r="46615">
          <cell r="B46615"/>
          <cell r="F46615"/>
        </row>
        <row r="46616">
          <cell r="B46616"/>
          <cell r="F46616"/>
        </row>
        <row r="46617">
          <cell r="B46617"/>
          <cell r="F46617"/>
        </row>
        <row r="46618">
          <cell r="B46618"/>
          <cell r="F46618"/>
        </row>
        <row r="46619">
          <cell r="B46619"/>
          <cell r="F46619"/>
        </row>
        <row r="46620">
          <cell r="B46620"/>
          <cell r="F46620"/>
        </row>
        <row r="46621">
          <cell r="B46621"/>
          <cell r="F46621"/>
        </row>
        <row r="46622">
          <cell r="B46622"/>
          <cell r="F46622"/>
        </row>
        <row r="46623">
          <cell r="B46623"/>
          <cell r="F46623"/>
        </row>
        <row r="46624">
          <cell r="B46624"/>
          <cell r="F46624"/>
        </row>
        <row r="46625">
          <cell r="B46625"/>
          <cell r="F46625"/>
        </row>
        <row r="46626">
          <cell r="B46626"/>
          <cell r="F46626"/>
        </row>
        <row r="46627">
          <cell r="B46627"/>
          <cell r="F46627"/>
        </row>
        <row r="46628">
          <cell r="B46628"/>
          <cell r="F46628"/>
        </row>
        <row r="46629">
          <cell r="B46629"/>
          <cell r="F46629"/>
        </row>
        <row r="46630">
          <cell r="B46630"/>
          <cell r="F46630"/>
        </row>
        <row r="46631">
          <cell r="B46631"/>
          <cell r="F46631"/>
        </row>
        <row r="46632">
          <cell r="B46632"/>
          <cell r="F46632"/>
        </row>
        <row r="46633">
          <cell r="B46633"/>
          <cell r="F46633"/>
        </row>
        <row r="46634">
          <cell r="B46634"/>
          <cell r="F46634"/>
        </row>
        <row r="46635">
          <cell r="B46635"/>
          <cell r="F46635"/>
        </row>
        <row r="46636">
          <cell r="B46636"/>
          <cell r="F46636"/>
        </row>
        <row r="46637">
          <cell r="B46637"/>
          <cell r="F46637"/>
        </row>
        <row r="46638">
          <cell r="B46638"/>
          <cell r="F46638"/>
        </row>
        <row r="46639">
          <cell r="B46639"/>
          <cell r="F46639"/>
        </row>
        <row r="46640">
          <cell r="B46640"/>
          <cell r="F46640"/>
        </row>
        <row r="46641">
          <cell r="B46641"/>
          <cell r="F46641"/>
        </row>
        <row r="46642">
          <cell r="B46642"/>
          <cell r="F46642"/>
        </row>
        <row r="46643">
          <cell r="B46643"/>
          <cell r="F46643"/>
        </row>
        <row r="46644">
          <cell r="B46644"/>
          <cell r="F46644"/>
        </row>
        <row r="46645">
          <cell r="B46645"/>
          <cell r="F46645"/>
        </row>
        <row r="46646">
          <cell r="B46646"/>
          <cell r="F46646"/>
        </row>
        <row r="46647">
          <cell r="B46647"/>
          <cell r="F46647"/>
        </row>
        <row r="46648">
          <cell r="B46648"/>
          <cell r="F46648"/>
        </row>
        <row r="46649">
          <cell r="B46649"/>
          <cell r="F46649"/>
        </row>
        <row r="46650">
          <cell r="B46650"/>
          <cell r="F46650"/>
        </row>
        <row r="46651">
          <cell r="B46651"/>
          <cell r="F46651"/>
        </row>
        <row r="46652">
          <cell r="B46652"/>
          <cell r="F46652"/>
        </row>
        <row r="46653">
          <cell r="B46653"/>
          <cell r="F46653"/>
        </row>
        <row r="46654">
          <cell r="B46654"/>
          <cell r="F46654"/>
        </row>
        <row r="46655">
          <cell r="B46655"/>
          <cell r="F46655"/>
        </row>
        <row r="46656">
          <cell r="B46656"/>
          <cell r="F46656"/>
        </row>
        <row r="46657">
          <cell r="B46657"/>
          <cell r="F46657"/>
        </row>
        <row r="46658">
          <cell r="B46658"/>
          <cell r="F46658"/>
        </row>
        <row r="46659">
          <cell r="B46659"/>
          <cell r="F46659"/>
        </row>
        <row r="46660">
          <cell r="B46660"/>
          <cell r="F46660"/>
        </row>
        <row r="46661">
          <cell r="B46661"/>
          <cell r="F46661"/>
        </row>
        <row r="46662">
          <cell r="B46662"/>
          <cell r="F46662"/>
        </row>
        <row r="46663">
          <cell r="B46663"/>
          <cell r="F46663"/>
        </row>
        <row r="46664">
          <cell r="B46664"/>
          <cell r="F46664"/>
        </row>
        <row r="46665">
          <cell r="B46665"/>
          <cell r="F46665"/>
        </row>
        <row r="46666">
          <cell r="B46666"/>
          <cell r="F46666"/>
        </row>
        <row r="46667">
          <cell r="B46667"/>
          <cell r="F46667"/>
        </row>
        <row r="46668">
          <cell r="B46668"/>
          <cell r="F46668"/>
        </row>
        <row r="46669">
          <cell r="B46669"/>
          <cell r="F46669"/>
        </row>
        <row r="46670">
          <cell r="B46670"/>
          <cell r="F46670"/>
        </row>
        <row r="46671">
          <cell r="B46671"/>
          <cell r="F46671"/>
        </row>
        <row r="46672">
          <cell r="B46672"/>
          <cell r="F46672"/>
        </row>
        <row r="46673">
          <cell r="B46673"/>
          <cell r="F46673"/>
        </row>
        <row r="46674">
          <cell r="B46674"/>
          <cell r="F46674"/>
        </row>
        <row r="46675">
          <cell r="B46675"/>
          <cell r="F46675"/>
        </row>
        <row r="46676">
          <cell r="B46676"/>
          <cell r="F46676"/>
        </row>
        <row r="46677">
          <cell r="B46677"/>
          <cell r="F46677"/>
        </row>
        <row r="46678">
          <cell r="B46678"/>
          <cell r="F46678"/>
        </row>
        <row r="46679">
          <cell r="B46679"/>
          <cell r="F46679"/>
        </row>
        <row r="46680">
          <cell r="B46680"/>
          <cell r="F46680"/>
        </row>
        <row r="46681">
          <cell r="B46681"/>
          <cell r="F46681"/>
        </row>
        <row r="46682">
          <cell r="B46682"/>
          <cell r="F46682"/>
        </row>
        <row r="46683">
          <cell r="B46683"/>
          <cell r="F46683"/>
        </row>
        <row r="46684">
          <cell r="B46684"/>
          <cell r="F46684"/>
        </row>
        <row r="46685">
          <cell r="B46685"/>
          <cell r="F46685"/>
        </row>
        <row r="46686">
          <cell r="B46686"/>
          <cell r="F46686"/>
        </row>
        <row r="46687">
          <cell r="B46687"/>
          <cell r="F46687"/>
        </row>
        <row r="46688">
          <cell r="B46688"/>
          <cell r="F46688"/>
        </row>
        <row r="46689">
          <cell r="B46689"/>
          <cell r="F46689"/>
        </row>
        <row r="46690">
          <cell r="B46690"/>
          <cell r="F46690"/>
        </row>
        <row r="46691">
          <cell r="B46691"/>
          <cell r="F46691"/>
        </row>
        <row r="46692">
          <cell r="B46692"/>
          <cell r="F46692"/>
        </row>
        <row r="46693">
          <cell r="B46693"/>
          <cell r="F46693"/>
        </row>
        <row r="46694">
          <cell r="B46694"/>
          <cell r="F46694"/>
        </row>
        <row r="46695">
          <cell r="B46695"/>
          <cell r="F46695"/>
        </row>
        <row r="46696">
          <cell r="B46696"/>
          <cell r="F46696"/>
        </row>
        <row r="46697">
          <cell r="B46697"/>
          <cell r="F46697"/>
        </row>
        <row r="46698">
          <cell r="B46698"/>
          <cell r="F46698"/>
        </row>
        <row r="46699">
          <cell r="B46699"/>
          <cell r="F46699"/>
        </row>
        <row r="46700">
          <cell r="B46700"/>
          <cell r="F46700"/>
        </row>
        <row r="46701">
          <cell r="B46701"/>
          <cell r="F46701"/>
        </row>
        <row r="46702">
          <cell r="B46702"/>
          <cell r="F46702"/>
        </row>
        <row r="46703">
          <cell r="B46703"/>
          <cell r="F46703"/>
        </row>
        <row r="46704">
          <cell r="B46704"/>
          <cell r="F46704"/>
        </row>
        <row r="46705">
          <cell r="B46705"/>
          <cell r="F46705"/>
        </row>
        <row r="46706">
          <cell r="B46706"/>
          <cell r="F46706"/>
        </row>
        <row r="46707">
          <cell r="B46707"/>
          <cell r="F46707"/>
        </row>
        <row r="46708">
          <cell r="B46708"/>
          <cell r="F46708"/>
        </row>
        <row r="46709">
          <cell r="B46709"/>
          <cell r="F46709"/>
        </row>
        <row r="46710">
          <cell r="B46710"/>
          <cell r="F46710"/>
        </row>
        <row r="46711">
          <cell r="B46711"/>
          <cell r="F46711"/>
        </row>
        <row r="46712">
          <cell r="B46712"/>
          <cell r="F46712"/>
        </row>
        <row r="46713">
          <cell r="B46713"/>
          <cell r="F46713"/>
        </row>
        <row r="46714">
          <cell r="B46714"/>
          <cell r="F46714"/>
        </row>
        <row r="46715">
          <cell r="B46715"/>
          <cell r="F46715"/>
        </row>
        <row r="46716">
          <cell r="B46716"/>
          <cell r="F46716"/>
        </row>
        <row r="46717">
          <cell r="B46717"/>
          <cell r="F46717"/>
        </row>
        <row r="46718">
          <cell r="B46718"/>
          <cell r="F46718"/>
        </row>
        <row r="46719">
          <cell r="B46719"/>
          <cell r="F46719"/>
        </row>
        <row r="46720">
          <cell r="B46720"/>
          <cell r="F46720"/>
        </row>
        <row r="46721">
          <cell r="B46721"/>
          <cell r="F46721"/>
        </row>
        <row r="46722">
          <cell r="B46722"/>
          <cell r="F46722"/>
        </row>
        <row r="46723">
          <cell r="B46723"/>
          <cell r="F46723"/>
        </row>
        <row r="46724">
          <cell r="B46724"/>
          <cell r="F46724"/>
        </row>
        <row r="46725">
          <cell r="B46725"/>
          <cell r="F46725"/>
        </row>
        <row r="46726">
          <cell r="B46726"/>
          <cell r="F46726"/>
        </row>
        <row r="46727">
          <cell r="B46727"/>
          <cell r="F46727"/>
        </row>
        <row r="46728">
          <cell r="B46728"/>
          <cell r="F46728"/>
        </row>
        <row r="46729">
          <cell r="B46729"/>
          <cell r="F46729"/>
        </row>
        <row r="46730">
          <cell r="B46730"/>
          <cell r="F46730"/>
        </row>
        <row r="46731">
          <cell r="B46731"/>
          <cell r="F46731"/>
        </row>
        <row r="46732">
          <cell r="B46732"/>
          <cell r="F46732"/>
        </row>
        <row r="46733">
          <cell r="B46733"/>
          <cell r="F46733"/>
        </row>
        <row r="46734">
          <cell r="B46734"/>
          <cell r="F46734"/>
        </row>
        <row r="46735">
          <cell r="B46735"/>
          <cell r="F46735"/>
        </row>
        <row r="46736">
          <cell r="B46736"/>
          <cell r="F46736"/>
        </row>
        <row r="46737">
          <cell r="B46737"/>
          <cell r="F46737"/>
        </row>
        <row r="46738">
          <cell r="B46738"/>
          <cell r="F46738"/>
        </row>
        <row r="46739">
          <cell r="B46739"/>
          <cell r="F46739"/>
        </row>
        <row r="46740">
          <cell r="B46740"/>
          <cell r="F46740"/>
        </row>
        <row r="46741">
          <cell r="B46741"/>
          <cell r="F46741"/>
        </row>
        <row r="46742">
          <cell r="B46742"/>
          <cell r="F46742"/>
        </row>
        <row r="46743">
          <cell r="B46743"/>
          <cell r="F46743"/>
        </row>
        <row r="46744">
          <cell r="B46744"/>
          <cell r="F46744"/>
        </row>
        <row r="46745">
          <cell r="B46745"/>
          <cell r="F46745"/>
        </row>
        <row r="46746">
          <cell r="B46746"/>
          <cell r="F46746"/>
        </row>
        <row r="46747">
          <cell r="B46747"/>
          <cell r="F46747"/>
        </row>
        <row r="46748">
          <cell r="B46748"/>
          <cell r="F46748"/>
        </row>
        <row r="46749">
          <cell r="B46749"/>
          <cell r="F46749"/>
        </row>
        <row r="46750">
          <cell r="B46750"/>
          <cell r="F46750"/>
        </row>
        <row r="46751">
          <cell r="B46751"/>
          <cell r="F46751"/>
        </row>
        <row r="46752">
          <cell r="B46752"/>
          <cell r="F46752"/>
        </row>
        <row r="46753">
          <cell r="B46753"/>
          <cell r="F46753"/>
        </row>
        <row r="46754">
          <cell r="B46754"/>
          <cell r="F46754"/>
        </row>
        <row r="46755">
          <cell r="B46755"/>
          <cell r="F46755"/>
        </row>
        <row r="46756">
          <cell r="B46756"/>
          <cell r="F46756"/>
        </row>
        <row r="46757">
          <cell r="B46757"/>
          <cell r="F46757"/>
        </row>
        <row r="46758">
          <cell r="B46758"/>
          <cell r="F46758"/>
        </row>
        <row r="46759">
          <cell r="B46759"/>
          <cell r="F46759"/>
        </row>
        <row r="46760">
          <cell r="B46760"/>
          <cell r="F46760"/>
        </row>
        <row r="46761">
          <cell r="B46761"/>
          <cell r="F46761"/>
        </row>
        <row r="46762">
          <cell r="B46762"/>
          <cell r="F46762"/>
        </row>
        <row r="46763">
          <cell r="B46763"/>
          <cell r="F46763"/>
        </row>
        <row r="46764">
          <cell r="B46764"/>
          <cell r="F46764"/>
        </row>
        <row r="46765">
          <cell r="B46765"/>
          <cell r="F46765"/>
        </row>
        <row r="46766">
          <cell r="B46766"/>
          <cell r="F46766"/>
        </row>
        <row r="46767">
          <cell r="B46767"/>
          <cell r="F46767"/>
        </row>
        <row r="46768">
          <cell r="B46768"/>
          <cell r="F46768"/>
        </row>
        <row r="46769">
          <cell r="B46769"/>
          <cell r="F46769"/>
        </row>
        <row r="46770">
          <cell r="B46770"/>
          <cell r="F46770"/>
        </row>
        <row r="46771">
          <cell r="B46771"/>
          <cell r="F46771"/>
        </row>
        <row r="46772">
          <cell r="B46772"/>
          <cell r="F46772"/>
        </row>
        <row r="46773">
          <cell r="B46773"/>
          <cell r="F46773"/>
        </row>
        <row r="46774">
          <cell r="B46774"/>
          <cell r="F46774"/>
        </row>
        <row r="46775">
          <cell r="B46775"/>
          <cell r="F46775"/>
        </row>
        <row r="46776">
          <cell r="B46776"/>
          <cell r="F46776"/>
        </row>
        <row r="46777">
          <cell r="B46777"/>
          <cell r="F46777"/>
        </row>
        <row r="46778">
          <cell r="B46778"/>
          <cell r="F46778"/>
        </row>
        <row r="46779">
          <cell r="B46779"/>
          <cell r="F46779"/>
        </row>
        <row r="46780">
          <cell r="B46780"/>
          <cell r="F46780"/>
        </row>
        <row r="46781">
          <cell r="B46781"/>
          <cell r="F46781"/>
        </row>
        <row r="46782">
          <cell r="B46782"/>
          <cell r="F46782"/>
        </row>
        <row r="46783">
          <cell r="B46783"/>
          <cell r="F46783"/>
        </row>
        <row r="46784">
          <cell r="B46784"/>
          <cell r="F46784"/>
        </row>
        <row r="46785">
          <cell r="B46785"/>
          <cell r="F46785"/>
        </row>
        <row r="46786">
          <cell r="B46786"/>
          <cell r="F46786"/>
        </row>
        <row r="46787">
          <cell r="B46787"/>
          <cell r="F46787"/>
        </row>
        <row r="46788">
          <cell r="B46788"/>
          <cell r="F46788"/>
        </row>
        <row r="46789">
          <cell r="B46789"/>
          <cell r="F46789"/>
        </row>
        <row r="46790">
          <cell r="B46790"/>
          <cell r="F46790"/>
        </row>
        <row r="46791">
          <cell r="B46791"/>
          <cell r="F46791"/>
        </row>
        <row r="46792">
          <cell r="B46792"/>
          <cell r="F46792"/>
        </row>
        <row r="46793">
          <cell r="B46793"/>
          <cell r="F46793"/>
        </row>
        <row r="46794">
          <cell r="B46794"/>
          <cell r="F46794"/>
        </row>
        <row r="46795">
          <cell r="B46795"/>
          <cell r="F46795"/>
        </row>
        <row r="46796">
          <cell r="B46796"/>
          <cell r="F46796"/>
        </row>
        <row r="46797">
          <cell r="B46797"/>
          <cell r="F46797"/>
        </row>
        <row r="46798">
          <cell r="B46798"/>
          <cell r="F46798"/>
        </row>
        <row r="46799">
          <cell r="B46799"/>
          <cell r="F46799"/>
        </row>
        <row r="46800">
          <cell r="B46800"/>
          <cell r="F46800"/>
        </row>
        <row r="46801">
          <cell r="B46801"/>
          <cell r="F46801"/>
        </row>
        <row r="46802">
          <cell r="B46802"/>
          <cell r="F46802"/>
        </row>
        <row r="46803">
          <cell r="B46803"/>
          <cell r="F46803"/>
        </row>
        <row r="46804">
          <cell r="B46804"/>
          <cell r="F46804"/>
        </row>
        <row r="46805">
          <cell r="B46805"/>
          <cell r="F46805"/>
        </row>
        <row r="46806">
          <cell r="B46806"/>
          <cell r="F46806"/>
        </row>
        <row r="46807">
          <cell r="B46807"/>
          <cell r="F46807"/>
        </row>
        <row r="46808">
          <cell r="B46808"/>
          <cell r="F46808"/>
        </row>
        <row r="46809">
          <cell r="B46809"/>
          <cell r="F46809"/>
        </row>
        <row r="46810">
          <cell r="B46810"/>
          <cell r="F46810"/>
        </row>
        <row r="46811">
          <cell r="B46811"/>
          <cell r="F46811"/>
        </row>
        <row r="46812">
          <cell r="B46812"/>
          <cell r="F46812"/>
        </row>
        <row r="46813">
          <cell r="B46813"/>
          <cell r="F46813"/>
        </row>
        <row r="46814">
          <cell r="B46814"/>
          <cell r="F46814"/>
        </row>
        <row r="46815">
          <cell r="B46815"/>
          <cell r="F46815"/>
        </row>
        <row r="46816">
          <cell r="B46816"/>
          <cell r="F46816"/>
        </row>
        <row r="46817">
          <cell r="B46817"/>
          <cell r="F46817"/>
        </row>
        <row r="46818">
          <cell r="B46818"/>
          <cell r="F46818"/>
        </row>
        <row r="46819">
          <cell r="B46819"/>
          <cell r="F46819"/>
        </row>
        <row r="46820">
          <cell r="B46820"/>
          <cell r="F46820"/>
        </row>
        <row r="46821">
          <cell r="B46821"/>
          <cell r="F46821"/>
        </row>
        <row r="46822">
          <cell r="B46822"/>
          <cell r="F46822"/>
        </row>
        <row r="46823">
          <cell r="B46823"/>
          <cell r="F46823"/>
        </row>
        <row r="46824">
          <cell r="B46824"/>
          <cell r="F46824"/>
        </row>
        <row r="46825">
          <cell r="B46825"/>
          <cell r="F46825"/>
        </row>
        <row r="46826">
          <cell r="B46826"/>
          <cell r="F46826"/>
        </row>
        <row r="46827">
          <cell r="B46827"/>
          <cell r="F46827"/>
        </row>
        <row r="46828">
          <cell r="B46828"/>
          <cell r="F46828"/>
        </row>
        <row r="46829">
          <cell r="B46829"/>
          <cell r="F46829"/>
        </row>
        <row r="46830">
          <cell r="B46830"/>
          <cell r="F46830"/>
        </row>
        <row r="46831">
          <cell r="B46831"/>
          <cell r="F46831"/>
        </row>
        <row r="46832">
          <cell r="B46832"/>
          <cell r="F46832"/>
        </row>
        <row r="46833">
          <cell r="B46833"/>
          <cell r="F46833"/>
        </row>
        <row r="46834">
          <cell r="B46834"/>
          <cell r="F46834"/>
        </row>
        <row r="46835">
          <cell r="B46835"/>
          <cell r="F46835"/>
        </row>
        <row r="46836">
          <cell r="B46836"/>
          <cell r="F46836"/>
        </row>
        <row r="46837">
          <cell r="B46837"/>
          <cell r="F46837"/>
        </row>
        <row r="46838">
          <cell r="B46838"/>
          <cell r="F46838"/>
        </row>
        <row r="46839">
          <cell r="B46839"/>
          <cell r="F46839"/>
        </row>
        <row r="46840">
          <cell r="B46840"/>
          <cell r="F46840"/>
        </row>
        <row r="46841">
          <cell r="B46841"/>
          <cell r="F46841"/>
        </row>
        <row r="46842">
          <cell r="B46842"/>
          <cell r="F46842"/>
        </row>
        <row r="46843">
          <cell r="B46843"/>
          <cell r="F46843"/>
        </row>
        <row r="46844">
          <cell r="B46844"/>
          <cell r="F46844"/>
        </row>
        <row r="46845">
          <cell r="B46845"/>
          <cell r="F46845"/>
        </row>
        <row r="46846">
          <cell r="B46846"/>
          <cell r="F46846"/>
        </row>
        <row r="46847">
          <cell r="B46847"/>
          <cell r="F46847"/>
        </row>
        <row r="46848">
          <cell r="B46848"/>
          <cell r="F46848"/>
        </row>
        <row r="46849">
          <cell r="B46849"/>
          <cell r="F46849"/>
        </row>
        <row r="46850">
          <cell r="B46850"/>
          <cell r="F46850"/>
        </row>
        <row r="46851">
          <cell r="B46851"/>
          <cell r="F46851"/>
        </row>
        <row r="46852">
          <cell r="B46852"/>
          <cell r="F46852"/>
        </row>
        <row r="46853">
          <cell r="B46853"/>
          <cell r="F46853"/>
        </row>
        <row r="46854">
          <cell r="B46854"/>
          <cell r="F46854"/>
        </row>
        <row r="46855">
          <cell r="B46855"/>
          <cell r="F46855"/>
        </row>
        <row r="46856">
          <cell r="B46856"/>
          <cell r="F46856"/>
        </row>
        <row r="46857">
          <cell r="B46857"/>
          <cell r="F46857"/>
        </row>
        <row r="46858">
          <cell r="B46858"/>
          <cell r="F46858"/>
        </row>
        <row r="46859">
          <cell r="B46859"/>
          <cell r="F46859"/>
        </row>
        <row r="46860">
          <cell r="B46860"/>
          <cell r="F46860"/>
        </row>
        <row r="46861">
          <cell r="B46861"/>
          <cell r="F46861"/>
        </row>
        <row r="46862">
          <cell r="B46862"/>
          <cell r="F46862"/>
        </row>
        <row r="46863">
          <cell r="B46863"/>
          <cell r="F46863"/>
        </row>
        <row r="46864">
          <cell r="B46864"/>
          <cell r="F46864"/>
        </row>
        <row r="46865">
          <cell r="B46865"/>
          <cell r="F46865"/>
        </row>
        <row r="46866">
          <cell r="B46866"/>
          <cell r="F46866"/>
        </row>
        <row r="46867">
          <cell r="B46867"/>
          <cell r="F46867"/>
        </row>
        <row r="46868">
          <cell r="B46868"/>
          <cell r="F46868"/>
        </row>
        <row r="46869">
          <cell r="B46869"/>
          <cell r="F46869"/>
        </row>
        <row r="46870">
          <cell r="B46870"/>
          <cell r="F46870"/>
        </row>
        <row r="46871">
          <cell r="B46871"/>
          <cell r="F46871"/>
        </row>
        <row r="46872">
          <cell r="B46872"/>
          <cell r="F46872"/>
        </row>
        <row r="46873">
          <cell r="B46873"/>
          <cell r="F46873"/>
        </row>
        <row r="46874">
          <cell r="B46874"/>
          <cell r="F46874"/>
        </row>
        <row r="46875">
          <cell r="B46875"/>
          <cell r="F46875"/>
        </row>
        <row r="46876">
          <cell r="B46876"/>
          <cell r="F46876"/>
        </row>
        <row r="46877">
          <cell r="B46877"/>
          <cell r="F46877"/>
        </row>
        <row r="46878">
          <cell r="B46878"/>
          <cell r="F46878"/>
        </row>
        <row r="46879">
          <cell r="B46879"/>
          <cell r="F46879"/>
        </row>
        <row r="46880">
          <cell r="B46880"/>
          <cell r="F46880"/>
        </row>
        <row r="46881">
          <cell r="B46881"/>
          <cell r="F46881"/>
        </row>
        <row r="46882">
          <cell r="B46882"/>
          <cell r="F46882"/>
        </row>
        <row r="46883">
          <cell r="B46883"/>
          <cell r="F46883"/>
        </row>
        <row r="46884">
          <cell r="B46884"/>
          <cell r="F46884"/>
        </row>
        <row r="46885">
          <cell r="B46885"/>
          <cell r="F46885"/>
        </row>
        <row r="46886">
          <cell r="B46886"/>
          <cell r="F46886"/>
        </row>
        <row r="46887">
          <cell r="B46887"/>
          <cell r="F46887"/>
        </row>
        <row r="46888">
          <cell r="B46888"/>
          <cell r="F46888"/>
        </row>
        <row r="46889">
          <cell r="B46889"/>
          <cell r="F46889"/>
        </row>
        <row r="46890">
          <cell r="B46890"/>
          <cell r="F46890"/>
        </row>
        <row r="46891">
          <cell r="B46891"/>
          <cell r="F46891"/>
        </row>
        <row r="46892">
          <cell r="B46892"/>
          <cell r="F46892"/>
        </row>
        <row r="46893">
          <cell r="B46893"/>
          <cell r="F46893"/>
        </row>
        <row r="46894">
          <cell r="B46894"/>
          <cell r="F46894"/>
        </row>
        <row r="46895">
          <cell r="B46895"/>
          <cell r="F46895"/>
        </row>
        <row r="46896">
          <cell r="B46896"/>
          <cell r="F46896"/>
        </row>
        <row r="46897">
          <cell r="B46897"/>
          <cell r="F46897"/>
        </row>
        <row r="46898">
          <cell r="B46898"/>
          <cell r="F46898"/>
        </row>
        <row r="46899">
          <cell r="B46899"/>
          <cell r="F46899"/>
        </row>
        <row r="46900">
          <cell r="B46900"/>
          <cell r="F46900"/>
        </row>
        <row r="46901">
          <cell r="B46901"/>
          <cell r="F46901"/>
        </row>
        <row r="46902">
          <cell r="B46902"/>
          <cell r="F46902"/>
        </row>
        <row r="46903">
          <cell r="B46903"/>
          <cell r="F46903"/>
        </row>
        <row r="46904">
          <cell r="B46904"/>
          <cell r="F46904"/>
        </row>
        <row r="46905">
          <cell r="B46905"/>
          <cell r="F46905"/>
        </row>
        <row r="46906">
          <cell r="B46906"/>
          <cell r="F46906"/>
        </row>
        <row r="46907">
          <cell r="B46907"/>
          <cell r="F46907"/>
        </row>
        <row r="46908">
          <cell r="B46908"/>
          <cell r="F46908"/>
        </row>
        <row r="46909">
          <cell r="B46909"/>
          <cell r="F46909"/>
        </row>
        <row r="46910">
          <cell r="B46910"/>
          <cell r="F46910"/>
        </row>
        <row r="46911">
          <cell r="B46911"/>
          <cell r="F46911"/>
        </row>
        <row r="46912">
          <cell r="B46912"/>
          <cell r="F46912"/>
        </row>
        <row r="46913">
          <cell r="B46913"/>
          <cell r="F46913"/>
        </row>
        <row r="46914">
          <cell r="B46914"/>
          <cell r="F46914"/>
        </row>
        <row r="46915">
          <cell r="B46915"/>
          <cell r="F46915"/>
        </row>
        <row r="46916">
          <cell r="B46916"/>
          <cell r="F46916"/>
        </row>
        <row r="46917">
          <cell r="B46917"/>
          <cell r="F46917"/>
        </row>
        <row r="46918">
          <cell r="B46918"/>
          <cell r="F46918"/>
        </row>
        <row r="46919">
          <cell r="B46919"/>
          <cell r="F46919"/>
        </row>
        <row r="46920">
          <cell r="B46920"/>
          <cell r="F46920"/>
        </row>
        <row r="46921">
          <cell r="B46921"/>
          <cell r="F46921"/>
        </row>
        <row r="46922">
          <cell r="B46922"/>
          <cell r="F46922"/>
        </row>
        <row r="46923">
          <cell r="B46923"/>
          <cell r="F46923"/>
        </row>
        <row r="46924">
          <cell r="B46924"/>
          <cell r="F46924"/>
        </row>
        <row r="46925">
          <cell r="B46925"/>
          <cell r="F46925"/>
        </row>
        <row r="46926">
          <cell r="B46926"/>
          <cell r="F46926"/>
        </row>
        <row r="46927">
          <cell r="B46927"/>
          <cell r="F46927"/>
        </row>
        <row r="46928">
          <cell r="B46928"/>
          <cell r="F46928"/>
        </row>
        <row r="46929">
          <cell r="B46929"/>
          <cell r="F46929"/>
        </row>
        <row r="46930">
          <cell r="B46930"/>
          <cell r="F46930"/>
        </row>
        <row r="46931">
          <cell r="B46931"/>
          <cell r="F46931"/>
        </row>
        <row r="46932">
          <cell r="B46932"/>
          <cell r="F46932"/>
        </row>
        <row r="46933">
          <cell r="B46933"/>
          <cell r="F46933"/>
        </row>
        <row r="46934">
          <cell r="B46934"/>
          <cell r="F46934"/>
        </row>
        <row r="46935">
          <cell r="B46935"/>
          <cell r="F46935"/>
        </row>
        <row r="46936">
          <cell r="B46936"/>
          <cell r="F46936"/>
        </row>
        <row r="46937">
          <cell r="B46937"/>
          <cell r="F46937"/>
        </row>
        <row r="46938">
          <cell r="B46938"/>
          <cell r="F46938"/>
        </row>
        <row r="46939">
          <cell r="B46939"/>
          <cell r="F46939"/>
        </row>
        <row r="46940">
          <cell r="B46940"/>
          <cell r="F46940"/>
        </row>
        <row r="46941">
          <cell r="B46941"/>
          <cell r="F46941"/>
        </row>
        <row r="46942">
          <cell r="B46942"/>
          <cell r="F46942"/>
        </row>
        <row r="46943">
          <cell r="B46943"/>
          <cell r="F46943"/>
        </row>
        <row r="46944">
          <cell r="B46944"/>
          <cell r="F46944"/>
        </row>
        <row r="46945">
          <cell r="B46945"/>
          <cell r="F46945"/>
        </row>
        <row r="46946">
          <cell r="B46946"/>
          <cell r="F46946"/>
        </row>
        <row r="46947">
          <cell r="B46947"/>
          <cell r="F46947"/>
        </row>
        <row r="46948">
          <cell r="B46948"/>
          <cell r="F46948"/>
        </row>
        <row r="46949">
          <cell r="B46949"/>
          <cell r="F46949"/>
        </row>
        <row r="46950">
          <cell r="B46950"/>
          <cell r="F46950"/>
        </row>
        <row r="46951">
          <cell r="B46951"/>
          <cell r="F46951"/>
        </row>
        <row r="46952">
          <cell r="B46952"/>
          <cell r="F46952"/>
        </row>
        <row r="46953">
          <cell r="B46953"/>
          <cell r="F46953"/>
        </row>
        <row r="46954">
          <cell r="B46954"/>
          <cell r="F46954"/>
        </row>
        <row r="46955">
          <cell r="B46955"/>
          <cell r="F46955"/>
        </row>
        <row r="46956">
          <cell r="B46956"/>
          <cell r="F46956"/>
        </row>
        <row r="46957">
          <cell r="B46957"/>
          <cell r="F46957"/>
        </row>
        <row r="46958">
          <cell r="B46958"/>
          <cell r="F46958"/>
        </row>
        <row r="46959">
          <cell r="B46959"/>
          <cell r="F46959"/>
        </row>
        <row r="46960">
          <cell r="B46960"/>
          <cell r="F46960"/>
        </row>
        <row r="46961">
          <cell r="B46961"/>
          <cell r="F46961"/>
        </row>
        <row r="46962">
          <cell r="B46962"/>
          <cell r="F46962"/>
        </row>
        <row r="46963">
          <cell r="B46963"/>
          <cell r="F46963"/>
        </row>
        <row r="46964">
          <cell r="B46964"/>
          <cell r="F46964"/>
        </row>
        <row r="46965">
          <cell r="B46965"/>
          <cell r="F46965"/>
        </row>
        <row r="46966">
          <cell r="B46966"/>
          <cell r="F46966"/>
        </row>
        <row r="46967">
          <cell r="B46967"/>
          <cell r="F46967"/>
        </row>
        <row r="46968">
          <cell r="B46968"/>
          <cell r="F46968"/>
        </row>
        <row r="46969">
          <cell r="B46969"/>
          <cell r="F46969"/>
        </row>
        <row r="46970">
          <cell r="B46970"/>
          <cell r="F46970"/>
        </row>
        <row r="46971">
          <cell r="B46971"/>
          <cell r="F46971"/>
        </row>
        <row r="46972">
          <cell r="B46972"/>
          <cell r="F46972"/>
        </row>
        <row r="46973">
          <cell r="B46973"/>
          <cell r="F46973"/>
        </row>
        <row r="46974">
          <cell r="B46974"/>
          <cell r="F46974"/>
        </row>
        <row r="46975">
          <cell r="B46975"/>
          <cell r="F46975"/>
        </row>
        <row r="46976">
          <cell r="B46976"/>
          <cell r="F46976"/>
        </row>
        <row r="46977">
          <cell r="B46977"/>
          <cell r="F46977"/>
        </row>
        <row r="46978">
          <cell r="B46978"/>
          <cell r="F46978"/>
        </row>
        <row r="46979">
          <cell r="B46979"/>
          <cell r="F46979"/>
        </row>
        <row r="46980">
          <cell r="B46980"/>
          <cell r="F46980"/>
        </row>
        <row r="46981">
          <cell r="B46981"/>
          <cell r="F46981"/>
        </row>
        <row r="46982">
          <cell r="B46982"/>
          <cell r="F46982"/>
        </row>
        <row r="46983">
          <cell r="B46983"/>
          <cell r="F46983"/>
        </row>
        <row r="46984">
          <cell r="B46984"/>
          <cell r="F46984"/>
        </row>
        <row r="46985">
          <cell r="B46985"/>
          <cell r="F46985"/>
        </row>
        <row r="46986">
          <cell r="B46986"/>
          <cell r="F46986"/>
        </row>
        <row r="46987">
          <cell r="B46987"/>
          <cell r="F46987"/>
        </row>
        <row r="46988">
          <cell r="B46988"/>
          <cell r="F46988"/>
        </row>
        <row r="46989">
          <cell r="B46989"/>
          <cell r="F46989"/>
        </row>
        <row r="46990">
          <cell r="B46990"/>
          <cell r="F46990"/>
        </row>
        <row r="46991">
          <cell r="B46991"/>
          <cell r="F46991"/>
        </row>
        <row r="46992">
          <cell r="B46992"/>
          <cell r="F46992"/>
        </row>
        <row r="46993">
          <cell r="B46993"/>
          <cell r="F46993"/>
        </row>
        <row r="46994">
          <cell r="B46994"/>
          <cell r="F46994"/>
        </row>
        <row r="46995">
          <cell r="B46995"/>
          <cell r="F46995"/>
        </row>
        <row r="46996">
          <cell r="B46996"/>
          <cell r="F46996"/>
        </row>
        <row r="46997">
          <cell r="B46997"/>
          <cell r="F46997"/>
        </row>
        <row r="46998">
          <cell r="B46998"/>
          <cell r="F46998"/>
        </row>
        <row r="46999">
          <cell r="B46999"/>
          <cell r="F46999"/>
        </row>
        <row r="47000">
          <cell r="B47000"/>
          <cell r="F47000"/>
        </row>
        <row r="47001">
          <cell r="B47001"/>
          <cell r="F47001"/>
        </row>
        <row r="47002">
          <cell r="B47002"/>
          <cell r="F47002"/>
        </row>
        <row r="47003">
          <cell r="B47003"/>
          <cell r="F47003"/>
        </row>
        <row r="47004">
          <cell r="B47004"/>
          <cell r="F47004"/>
        </row>
        <row r="47005">
          <cell r="B47005"/>
          <cell r="F47005"/>
        </row>
        <row r="47006">
          <cell r="B47006"/>
          <cell r="F47006"/>
        </row>
        <row r="47007">
          <cell r="B47007"/>
          <cell r="F47007"/>
        </row>
        <row r="47008">
          <cell r="B47008"/>
          <cell r="F47008"/>
        </row>
        <row r="47009">
          <cell r="B47009"/>
          <cell r="F47009"/>
        </row>
        <row r="47010">
          <cell r="B47010"/>
          <cell r="F47010"/>
        </row>
        <row r="47011">
          <cell r="B47011"/>
          <cell r="F47011"/>
        </row>
        <row r="47012">
          <cell r="B47012"/>
          <cell r="F47012"/>
        </row>
        <row r="47013">
          <cell r="B47013"/>
          <cell r="F47013"/>
        </row>
        <row r="47014">
          <cell r="B47014"/>
          <cell r="F47014"/>
        </row>
        <row r="47015">
          <cell r="B47015"/>
          <cell r="F47015"/>
        </row>
        <row r="47016">
          <cell r="B47016"/>
          <cell r="F47016"/>
        </row>
        <row r="47017">
          <cell r="B47017"/>
          <cell r="F47017"/>
        </row>
        <row r="47018">
          <cell r="B47018"/>
          <cell r="F47018"/>
        </row>
        <row r="47019">
          <cell r="B47019"/>
          <cell r="F47019"/>
        </row>
        <row r="47020">
          <cell r="B47020"/>
          <cell r="F47020"/>
        </row>
        <row r="47021">
          <cell r="B47021"/>
          <cell r="F47021"/>
        </row>
        <row r="47022">
          <cell r="B47022"/>
          <cell r="F47022"/>
        </row>
        <row r="47023">
          <cell r="B47023"/>
          <cell r="F47023"/>
        </row>
        <row r="47024">
          <cell r="B47024"/>
          <cell r="F47024"/>
        </row>
        <row r="47025">
          <cell r="B47025"/>
          <cell r="F47025"/>
        </row>
        <row r="47026">
          <cell r="B47026"/>
          <cell r="F47026"/>
        </row>
        <row r="47027">
          <cell r="B47027"/>
          <cell r="F47027"/>
        </row>
        <row r="47028">
          <cell r="B47028"/>
          <cell r="F47028"/>
        </row>
        <row r="47029">
          <cell r="B47029"/>
          <cell r="F47029"/>
        </row>
        <row r="47030">
          <cell r="B47030"/>
          <cell r="F47030"/>
        </row>
        <row r="47031">
          <cell r="B47031"/>
          <cell r="F47031"/>
        </row>
        <row r="47032">
          <cell r="B47032"/>
          <cell r="F47032"/>
        </row>
        <row r="47033">
          <cell r="B47033"/>
          <cell r="F47033"/>
        </row>
        <row r="47034">
          <cell r="B47034"/>
          <cell r="F47034"/>
        </row>
        <row r="47035">
          <cell r="B47035"/>
          <cell r="F47035"/>
        </row>
        <row r="47036">
          <cell r="B47036"/>
          <cell r="F47036"/>
        </row>
        <row r="47037">
          <cell r="B47037"/>
          <cell r="F47037"/>
        </row>
        <row r="47038">
          <cell r="B47038"/>
          <cell r="F47038"/>
        </row>
        <row r="47039">
          <cell r="B47039"/>
          <cell r="F47039"/>
        </row>
        <row r="47040">
          <cell r="B47040"/>
          <cell r="F47040"/>
        </row>
        <row r="47041">
          <cell r="B47041"/>
          <cell r="F47041"/>
        </row>
        <row r="47042">
          <cell r="B47042"/>
          <cell r="F47042"/>
        </row>
        <row r="47043">
          <cell r="B47043"/>
          <cell r="F47043"/>
        </row>
        <row r="47044">
          <cell r="B47044"/>
          <cell r="F47044"/>
        </row>
        <row r="47045">
          <cell r="B47045"/>
          <cell r="F47045"/>
        </row>
        <row r="47046">
          <cell r="B47046"/>
          <cell r="F47046"/>
        </row>
        <row r="47047">
          <cell r="B47047"/>
          <cell r="F47047"/>
        </row>
        <row r="47048">
          <cell r="B47048"/>
          <cell r="F47048"/>
        </row>
        <row r="47049">
          <cell r="B47049"/>
          <cell r="F47049"/>
        </row>
        <row r="47050">
          <cell r="B47050"/>
          <cell r="F47050"/>
        </row>
        <row r="47051">
          <cell r="B47051"/>
          <cell r="F47051"/>
        </row>
        <row r="47052">
          <cell r="B47052"/>
          <cell r="F47052"/>
        </row>
        <row r="47053">
          <cell r="B47053"/>
          <cell r="F47053"/>
        </row>
        <row r="47054">
          <cell r="B47054"/>
          <cell r="F47054"/>
        </row>
        <row r="47055">
          <cell r="B47055"/>
          <cell r="F47055"/>
        </row>
        <row r="47056">
          <cell r="B47056"/>
          <cell r="F47056"/>
        </row>
        <row r="47057">
          <cell r="B47057"/>
          <cell r="F47057"/>
        </row>
        <row r="47058">
          <cell r="B47058"/>
          <cell r="F47058"/>
        </row>
        <row r="47059">
          <cell r="B47059"/>
          <cell r="F47059"/>
        </row>
        <row r="47060">
          <cell r="B47060"/>
          <cell r="F47060"/>
        </row>
        <row r="47061">
          <cell r="B47061"/>
          <cell r="F47061"/>
        </row>
        <row r="47062">
          <cell r="B47062"/>
          <cell r="F47062"/>
        </row>
        <row r="47063">
          <cell r="B47063"/>
          <cell r="F47063"/>
        </row>
        <row r="47064">
          <cell r="B47064"/>
          <cell r="F47064"/>
        </row>
        <row r="47065">
          <cell r="B47065"/>
          <cell r="F47065"/>
        </row>
        <row r="47066">
          <cell r="B47066"/>
          <cell r="F47066"/>
        </row>
        <row r="47067">
          <cell r="B47067"/>
          <cell r="F47067"/>
        </row>
        <row r="47068">
          <cell r="B47068"/>
          <cell r="F47068"/>
        </row>
        <row r="47069">
          <cell r="B47069"/>
          <cell r="F47069"/>
        </row>
        <row r="47070">
          <cell r="B47070"/>
          <cell r="F47070"/>
        </row>
        <row r="47071">
          <cell r="B47071"/>
          <cell r="F47071"/>
        </row>
        <row r="47072">
          <cell r="B47072"/>
          <cell r="F47072"/>
        </row>
        <row r="47073">
          <cell r="B47073"/>
          <cell r="F47073"/>
        </row>
        <row r="47074">
          <cell r="B47074"/>
          <cell r="F47074"/>
        </row>
        <row r="47075">
          <cell r="B47075"/>
          <cell r="F47075"/>
        </row>
        <row r="47076">
          <cell r="B47076"/>
          <cell r="F47076"/>
        </row>
        <row r="47077">
          <cell r="B47077"/>
          <cell r="F47077"/>
        </row>
        <row r="47078">
          <cell r="B47078"/>
          <cell r="F47078"/>
        </row>
        <row r="47079">
          <cell r="B47079"/>
          <cell r="F47079"/>
        </row>
        <row r="47080">
          <cell r="B47080"/>
          <cell r="F47080"/>
        </row>
        <row r="47081">
          <cell r="B47081"/>
          <cell r="F47081"/>
        </row>
        <row r="47082">
          <cell r="B47082"/>
          <cell r="F47082"/>
        </row>
        <row r="47083">
          <cell r="B47083"/>
          <cell r="F47083"/>
        </row>
        <row r="47084">
          <cell r="B47084"/>
          <cell r="F47084"/>
        </row>
        <row r="47085">
          <cell r="B47085"/>
          <cell r="F47085"/>
        </row>
        <row r="47086">
          <cell r="B47086"/>
          <cell r="F47086"/>
        </row>
        <row r="47087">
          <cell r="B47087"/>
          <cell r="F47087"/>
        </row>
        <row r="47088">
          <cell r="B47088"/>
          <cell r="F47088"/>
        </row>
        <row r="47089">
          <cell r="B47089"/>
          <cell r="F47089"/>
        </row>
        <row r="47090">
          <cell r="B47090"/>
          <cell r="F47090"/>
        </row>
        <row r="47091">
          <cell r="B47091"/>
          <cell r="F47091"/>
        </row>
        <row r="47092">
          <cell r="B47092"/>
          <cell r="F47092"/>
        </row>
        <row r="47093">
          <cell r="B47093"/>
          <cell r="F47093"/>
        </row>
        <row r="47094">
          <cell r="B47094"/>
          <cell r="F47094"/>
        </row>
        <row r="47095">
          <cell r="B47095"/>
          <cell r="F47095"/>
        </row>
        <row r="47096">
          <cell r="B47096"/>
          <cell r="F47096"/>
        </row>
        <row r="47097">
          <cell r="B47097"/>
          <cell r="F47097"/>
        </row>
        <row r="47098">
          <cell r="B47098"/>
          <cell r="F47098"/>
        </row>
        <row r="47099">
          <cell r="B47099"/>
          <cell r="F47099"/>
        </row>
        <row r="47100">
          <cell r="B47100"/>
          <cell r="F47100"/>
        </row>
        <row r="47101">
          <cell r="B47101"/>
          <cell r="F47101"/>
        </row>
        <row r="47102">
          <cell r="B47102"/>
          <cell r="F47102"/>
        </row>
        <row r="47103">
          <cell r="B47103"/>
          <cell r="F47103"/>
        </row>
        <row r="47104">
          <cell r="B47104"/>
          <cell r="F47104"/>
        </row>
        <row r="47105">
          <cell r="B47105"/>
          <cell r="F47105"/>
        </row>
        <row r="47106">
          <cell r="B47106"/>
          <cell r="F47106"/>
        </row>
        <row r="47107">
          <cell r="B47107"/>
          <cell r="F47107"/>
        </row>
        <row r="47108">
          <cell r="B47108"/>
          <cell r="F47108"/>
        </row>
        <row r="47109">
          <cell r="B47109"/>
          <cell r="F47109"/>
        </row>
        <row r="47110">
          <cell r="B47110"/>
          <cell r="F47110"/>
        </row>
        <row r="47111">
          <cell r="B47111"/>
          <cell r="F47111"/>
        </row>
        <row r="47112">
          <cell r="B47112"/>
          <cell r="F47112"/>
        </row>
        <row r="47113">
          <cell r="B47113"/>
          <cell r="F47113"/>
        </row>
        <row r="47114">
          <cell r="B47114"/>
          <cell r="F47114"/>
        </row>
        <row r="47115">
          <cell r="B47115"/>
          <cell r="F47115"/>
        </row>
        <row r="47116">
          <cell r="B47116"/>
          <cell r="F47116"/>
        </row>
        <row r="47117">
          <cell r="B47117"/>
          <cell r="F47117"/>
        </row>
        <row r="47118">
          <cell r="B47118"/>
          <cell r="F47118"/>
        </row>
        <row r="47119">
          <cell r="B47119"/>
          <cell r="F47119"/>
        </row>
        <row r="47120">
          <cell r="B47120"/>
          <cell r="F47120"/>
        </row>
        <row r="47121">
          <cell r="B47121"/>
          <cell r="F47121"/>
        </row>
        <row r="47122">
          <cell r="B47122"/>
          <cell r="F47122"/>
        </row>
        <row r="47123">
          <cell r="B47123"/>
          <cell r="F47123"/>
        </row>
        <row r="47124">
          <cell r="B47124"/>
          <cell r="F47124"/>
        </row>
        <row r="47125">
          <cell r="B47125"/>
          <cell r="F47125"/>
        </row>
        <row r="47126">
          <cell r="B47126"/>
          <cell r="F47126"/>
        </row>
        <row r="47127">
          <cell r="B47127"/>
          <cell r="F47127"/>
        </row>
        <row r="47128">
          <cell r="B47128"/>
          <cell r="F47128"/>
        </row>
        <row r="47129">
          <cell r="B47129"/>
          <cell r="F47129"/>
        </row>
        <row r="47130">
          <cell r="B47130"/>
          <cell r="F47130"/>
        </row>
        <row r="47131">
          <cell r="B47131"/>
          <cell r="F47131"/>
        </row>
        <row r="47132">
          <cell r="B47132"/>
          <cell r="F47132"/>
        </row>
        <row r="47133">
          <cell r="B47133"/>
          <cell r="F47133"/>
        </row>
        <row r="47134">
          <cell r="B47134"/>
          <cell r="F47134"/>
        </row>
        <row r="47135">
          <cell r="B47135"/>
          <cell r="F47135"/>
        </row>
        <row r="47136">
          <cell r="B47136"/>
          <cell r="F47136"/>
        </row>
        <row r="47137">
          <cell r="B47137"/>
          <cell r="F47137"/>
        </row>
        <row r="47138">
          <cell r="B47138"/>
          <cell r="F47138"/>
        </row>
        <row r="47139">
          <cell r="B47139"/>
          <cell r="F47139"/>
        </row>
        <row r="47140">
          <cell r="B47140"/>
          <cell r="F47140"/>
        </row>
        <row r="47141">
          <cell r="B47141"/>
          <cell r="F47141"/>
        </row>
        <row r="47142">
          <cell r="B47142"/>
          <cell r="F47142"/>
        </row>
        <row r="47143">
          <cell r="B47143"/>
          <cell r="F47143"/>
        </row>
        <row r="47144">
          <cell r="B47144"/>
          <cell r="F47144"/>
        </row>
        <row r="47145">
          <cell r="B47145"/>
          <cell r="F47145"/>
        </row>
        <row r="47146">
          <cell r="B47146"/>
          <cell r="F47146"/>
        </row>
        <row r="47147">
          <cell r="B47147"/>
          <cell r="F47147"/>
        </row>
        <row r="47148">
          <cell r="B47148"/>
          <cell r="F47148"/>
        </row>
        <row r="47149">
          <cell r="B47149"/>
          <cell r="F47149"/>
        </row>
        <row r="47150">
          <cell r="B47150"/>
          <cell r="F47150"/>
        </row>
        <row r="47151">
          <cell r="B47151"/>
          <cell r="F47151"/>
        </row>
        <row r="47152">
          <cell r="B47152"/>
          <cell r="F47152"/>
        </row>
        <row r="47153">
          <cell r="B47153"/>
          <cell r="F47153"/>
        </row>
        <row r="47154">
          <cell r="B47154"/>
          <cell r="F47154"/>
        </row>
        <row r="47155">
          <cell r="B47155"/>
          <cell r="F47155"/>
        </row>
        <row r="47156">
          <cell r="B47156"/>
          <cell r="F47156"/>
        </row>
        <row r="47157">
          <cell r="B47157"/>
          <cell r="F47157"/>
        </row>
        <row r="47158">
          <cell r="B47158"/>
          <cell r="F47158"/>
        </row>
        <row r="47159">
          <cell r="B47159"/>
          <cell r="F47159"/>
        </row>
        <row r="47160">
          <cell r="B47160"/>
          <cell r="F47160"/>
        </row>
        <row r="47161">
          <cell r="B47161"/>
          <cell r="F47161"/>
        </row>
        <row r="47162">
          <cell r="B47162"/>
          <cell r="F47162"/>
        </row>
        <row r="47163">
          <cell r="B47163"/>
          <cell r="F47163"/>
        </row>
        <row r="47164">
          <cell r="B47164"/>
          <cell r="F47164"/>
        </row>
        <row r="47165">
          <cell r="B47165"/>
          <cell r="F47165"/>
        </row>
        <row r="47166">
          <cell r="B47166"/>
          <cell r="F47166"/>
        </row>
        <row r="47167">
          <cell r="B47167"/>
          <cell r="F47167"/>
        </row>
        <row r="47168">
          <cell r="B47168"/>
          <cell r="F47168"/>
        </row>
        <row r="47169">
          <cell r="B47169"/>
          <cell r="F47169"/>
        </row>
        <row r="47170">
          <cell r="B47170"/>
          <cell r="F47170"/>
        </row>
        <row r="47171">
          <cell r="B47171"/>
          <cell r="F47171"/>
        </row>
        <row r="47172">
          <cell r="B47172"/>
          <cell r="F47172"/>
        </row>
        <row r="47173">
          <cell r="B47173"/>
          <cell r="F47173"/>
        </row>
        <row r="47174">
          <cell r="B47174"/>
          <cell r="F47174"/>
        </row>
        <row r="47175">
          <cell r="B47175"/>
          <cell r="F47175"/>
        </row>
        <row r="47176">
          <cell r="B47176"/>
          <cell r="F47176"/>
        </row>
        <row r="47177">
          <cell r="B47177"/>
          <cell r="F47177"/>
        </row>
        <row r="47178">
          <cell r="B47178"/>
          <cell r="F47178"/>
        </row>
        <row r="47179">
          <cell r="B47179"/>
          <cell r="F47179"/>
        </row>
        <row r="47180">
          <cell r="B47180"/>
          <cell r="F47180"/>
        </row>
        <row r="47181">
          <cell r="B47181"/>
          <cell r="F47181"/>
        </row>
        <row r="47182">
          <cell r="B47182"/>
          <cell r="F47182"/>
        </row>
        <row r="47183">
          <cell r="B47183"/>
          <cell r="F47183"/>
        </row>
        <row r="47184">
          <cell r="B47184"/>
          <cell r="F47184"/>
        </row>
        <row r="47185">
          <cell r="B47185"/>
          <cell r="F47185"/>
        </row>
        <row r="47186">
          <cell r="B47186"/>
          <cell r="F47186"/>
        </row>
        <row r="47187">
          <cell r="B47187"/>
          <cell r="F47187"/>
        </row>
        <row r="47188">
          <cell r="B47188"/>
          <cell r="F47188"/>
        </row>
        <row r="47189">
          <cell r="B47189"/>
          <cell r="F47189"/>
        </row>
        <row r="47190">
          <cell r="B47190"/>
          <cell r="F47190"/>
        </row>
        <row r="47191">
          <cell r="B47191"/>
          <cell r="F47191"/>
        </row>
        <row r="47192">
          <cell r="B47192"/>
          <cell r="F47192"/>
        </row>
        <row r="47193">
          <cell r="B47193"/>
          <cell r="F47193"/>
        </row>
        <row r="47194">
          <cell r="B47194"/>
          <cell r="F47194"/>
        </row>
        <row r="47195">
          <cell r="B47195"/>
          <cell r="F47195"/>
        </row>
        <row r="47196">
          <cell r="B47196"/>
          <cell r="F47196"/>
        </row>
        <row r="47197">
          <cell r="B47197"/>
          <cell r="F47197"/>
        </row>
        <row r="47198">
          <cell r="B47198"/>
          <cell r="F47198"/>
        </row>
        <row r="47199">
          <cell r="B47199"/>
          <cell r="F47199"/>
        </row>
        <row r="47200">
          <cell r="B47200"/>
          <cell r="F47200"/>
        </row>
        <row r="47201">
          <cell r="B47201"/>
          <cell r="F47201"/>
        </row>
        <row r="47202">
          <cell r="B47202"/>
          <cell r="F47202"/>
        </row>
        <row r="47203">
          <cell r="B47203"/>
          <cell r="F47203"/>
        </row>
        <row r="47204">
          <cell r="B47204"/>
          <cell r="F47204"/>
        </row>
        <row r="47205">
          <cell r="B47205"/>
          <cell r="F47205"/>
        </row>
        <row r="47206">
          <cell r="B47206"/>
          <cell r="F47206"/>
        </row>
        <row r="47207">
          <cell r="B47207"/>
          <cell r="F47207"/>
        </row>
        <row r="47208">
          <cell r="B47208"/>
          <cell r="F47208"/>
        </row>
        <row r="47209">
          <cell r="B47209"/>
          <cell r="F47209"/>
        </row>
        <row r="47210">
          <cell r="B47210"/>
          <cell r="F47210"/>
        </row>
        <row r="47211">
          <cell r="B47211"/>
          <cell r="F47211"/>
        </row>
        <row r="47212">
          <cell r="B47212"/>
          <cell r="F47212"/>
        </row>
        <row r="47213">
          <cell r="B47213"/>
          <cell r="F47213"/>
        </row>
        <row r="47214">
          <cell r="B47214"/>
          <cell r="F47214"/>
        </row>
        <row r="47215">
          <cell r="B47215"/>
          <cell r="F47215"/>
        </row>
        <row r="47216">
          <cell r="B47216"/>
          <cell r="F47216"/>
        </row>
        <row r="47217">
          <cell r="B47217"/>
          <cell r="F47217"/>
        </row>
        <row r="47218">
          <cell r="B47218"/>
          <cell r="F47218"/>
        </row>
        <row r="47219">
          <cell r="B47219"/>
          <cell r="F47219"/>
        </row>
        <row r="47220">
          <cell r="B47220"/>
          <cell r="F47220"/>
        </row>
        <row r="47221">
          <cell r="B47221"/>
          <cell r="F47221"/>
        </row>
        <row r="47222">
          <cell r="B47222"/>
          <cell r="F47222"/>
        </row>
        <row r="47223">
          <cell r="B47223"/>
          <cell r="F47223"/>
        </row>
        <row r="47224">
          <cell r="B47224"/>
          <cell r="F47224"/>
        </row>
        <row r="47225">
          <cell r="B47225"/>
          <cell r="F47225"/>
        </row>
        <row r="47226">
          <cell r="B47226"/>
          <cell r="F47226"/>
        </row>
        <row r="47227">
          <cell r="B47227"/>
          <cell r="F47227"/>
        </row>
        <row r="47228">
          <cell r="B47228"/>
          <cell r="F47228"/>
        </row>
        <row r="47229">
          <cell r="B47229"/>
          <cell r="F47229"/>
        </row>
        <row r="47230">
          <cell r="B47230"/>
          <cell r="F47230"/>
        </row>
        <row r="47231">
          <cell r="B47231"/>
          <cell r="F47231"/>
        </row>
        <row r="47232">
          <cell r="B47232"/>
          <cell r="F47232"/>
        </row>
        <row r="47233">
          <cell r="B47233"/>
          <cell r="F47233"/>
        </row>
        <row r="47234">
          <cell r="B47234"/>
          <cell r="F47234"/>
        </row>
        <row r="47235">
          <cell r="B47235"/>
          <cell r="F47235"/>
        </row>
        <row r="47236">
          <cell r="B47236"/>
          <cell r="F47236"/>
        </row>
        <row r="47237">
          <cell r="B47237"/>
          <cell r="F47237"/>
        </row>
        <row r="47238">
          <cell r="B47238"/>
          <cell r="F47238"/>
        </row>
        <row r="47239">
          <cell r="B47239"/>
          <cell r="F47239"/>
        </row>
        <row r="47240">
          <cell r="B47240"/>
          <cell r="F47240"/>
        </row>
        <row r="47241">
          <cell r="B47241"/>
          <cell r="F47241"/>
        </row>
        <row r="47242">
          <cell r="B47242"/>
          <cell r="F47242"/>
        </row>
        <row r="47243">
          <cell r="B47243"/>
          <cell r="F47243"/>
        </row>
        <row r="47244">
          <cell r="B47244"/>
          <cell r="F47244"/>
        </row>
        <row r="47245">
          <cell r="B47245"/>
          <cell r="F47245"/>
        </row>
        <row r="47246">
          <cell r="B47246"/>
          <cell r="F47246"/>
        </row>
        <row r="47247">
          <cell r="B47247"/>
          <cell r="F47247"/>
        </row>
        <row r="47248">
          <cell r="B47248"/>
          <cell r="F47248"/>
        </row>
        <row r="47249">
          <cell r="B47249"/>
          <cell r="F47249"/>
        </row>
        <row r="47250">
          <cell r="B47250"/>
          <cell r="F47250"/>
        </row>
        <row r="47251">
          <cell r="B47251"/>
          <cell r="F47251"/>
        </row>
        <row r="47252">
          <cell r="B47252"/>
          <cell r="F47252"/>
        </row>
        <row r="47253">
          <cell r="B47253"/>
          <cell r="F47253"/>
        </row>
        <row r="47254">
          <cell r="B47254"/>
          <cell r="F47254"/>
        </row>
        <row r="47255">
          <cell r="B47255"/>
          <cell r="F47255"/>
        </row>
        <row r="47256">
          <cell r="B47256"/>
          <cell r="F47256"/>
        </row>
        <row r="47257">
          <cell r="B47257"/>
          <cell r="F47257"/>
        </row>
        <row r="47258">
          <cell r="B47258"/>
          <cell r="F47258"/>
        </row>
        <row r="47259">
          <cell r="B47259"/>
          <cell r="F47259"/>
        </row>
        <row r="47260">
          <cell r="B47260"/>
          <cell r="F47260"/>
        </row>
        <row r="47261">
          <cell r="B47261"/>
          <cell r="F47261"/>
        </row>
        <row r="47262">
          <cell r="B47262"/>
          <cell r="F47262"/>
        </row>
        <row r="47263">
          <cell r="B47263"/>
          <cell r="F47263"/>
        </row>
        <row r="47264">
          <cell r="B47264"/>
          <cell r="F47264"/>
        </row>
        <row r="47265">
          <cell r="B47265"/>
          <cell r="F47265"/>
        </row>
        <row r="47266">
          <cell r="B47266"/>
          <cell r="F47266"/>
        </row>
        <row r="47267">
          <cell r="B47267"/>
          <cell r="F47267"/>
        </row>
        <row r="47268">
          <cell r="B47268"/>
          <cell r="F47268"/>
        </row>
        <row r="47269">
          <cell r="B47269"/>
          <cell r="F47269"/>
        </row>
        <row r="47270">
          <cell r="B47270"/>
          <cell r="F47270"/>
        </row>
        <row r="47271">
          <cell r="B47271"/>
          <cell r="F47271"/>
        </row>
        <row r="47272">
          <cell r="B47272"/>
          <cell r="F47272"/>
        </row>
        <row r="47273">
          <cell r="B47273"/>
          <cell r="F47273"/>
        </row>
        <row r="47274">
          <cell r="B47274"/>
          <cell r="F47274"/>
        </row>
        <row r="47275">
          <cell r="B47275"/>
          <cell r="F47275"/>
        </row>
        <row r="47276">
          <cell r="B47276"/>
          <cell r="F47276"/>
        </row>
        <row r="47277">
          <cell r="B47277"/>
          <cell r="F47277"/>
        </row>
        <row r="47278">
          <cell r="B47278"/>
          <cell r="F47278"/>
        </row>
        <row r="47279">
          <cell r="B47279"/>
          <cell r="F47279"/>
        </row>
        <row r="47280">
          <cell r="B47280"/>
          <cell r="F47280"/>
        </row>
        <row r="47281">
          <cell r="B47281"/>
          <cell r="F47281"/>
        </row>
        <row r="47282">
          <cell r="B47282"/>
          <cell r="F47282"/>
        </row>
        <row r="47283">
          <cell r="B47283"/>
          <cell r="F47283"/>
        </row>
        <row r="47284">
          <cell r="B47284"/>
          <cell r="F47284"/>
        </row>
        <row r="47285">
          <cell r="B47285"/>
          <cell r="F47285"/>
        </row>
        <row r="47286">
          <cell r="B47286"/>
          <cell r="F47286"/>
        </row>
        <row r="47287">
          <cell r="B47287"/>
          <cell r="F47287"/>
        </row>
        <row r="47288">
          <cell r="B47288"/>
          <cell r="F47288"/>
        </row>
        <row r="47289">
          <cell r="B47289"/>
          <cell r="F47289"/>
        </row>
        <row r="47290">
          <cell r="B47290"/>
          <cell r="F47290"/>
        </row>
        <row r="47291">
          <cell r="B47291"/>
          <cell r="F47291"/>
        </row>
        <row r="47292">
          <cell r="B47292"/>
          <cell r="F47292"/>
        </row>
        <row r="47293">
          <cell r="B47293"/>
          <cell r="F47293"/>
        </row>
        <row r="47294">
          <cell r="B47294"/>
          <cell r="F47294"/>
        </row>
        <row r="47295">
          <cell r="B47295"/>
          <cell r="F47295"/>
        </row>
        <row r="47296">
          <cell r="B47296"/>
          <cell r="F47296"/>
        </row>
        <row r="47297">
          <cell r="B47297"/>
          <cell r="F47297"/>
        </row>
        <row r="47298">
          <cell r="B47298"/>
          <cell r="F47298"/>
        </row>
        <row r="47299">
          <cell r="B47299"/>
          <cell r="F47299"/>
        </row>
        <row r="47300">
          <cell r="B47300"/>
          <cell r="F47300"/>
        </row>
        <row r="47301">
          <cell r="B47301"/>
          <cell r="F47301"/>
        </row>
        <row r="47302">
          <cell r="B47302"/>
          <cell r="F47302"/>
        </row>
        <row r="47303">
          <cell r="B47303"/>
          <cell r="F47303"/>
        </row>
        <row r="47304">
          <cell r="B47304"/>
          <cell r="F47304"/>
        </row>
        <row r="47305">
          <cell r="B47305"/>
          <cell r="F47305"/>
        </row>
        <row r="47306">
          <cell r="B47306"/>
          <cell r="F47306"/>
        </row>
        <row r="47307">
          <cell r="B47307"/>
          <cell r="F47307"/>
        </row>
        <row r="47308">
          <cell r="B47308"/>
          <cell r="F47308"/>
        </row>
        <row r="47309">
          <cell r="B47309"/>
          <cell r="F47309"/>
        </row>
        <row r="47310">
          <cell r="B47310"/>
          <cell r="F47310"/>
        </row>
        <row r="47311">
          <cell r="B47311"/>
          <cell r="F47311"/>
        </row>
        <row r="47312">
          <cell r="B47312"/>
          <cell r="F47312"/>
        </row>
        <row r="47313">
          <cell r="B47313"/>
          <cell r="F47313"/>
        </row>
        <row r="47314">
          <cell r="B47314"/>
          <cell r="F47314"/>
        </row>
        <row r="47315">
          <cell r="B47315"/>
          <cell r="F47315"/>
        </row>
        <row r="47316">
          <cell r="B47316"/>
          <cell r="F47316"/>
        </row>
        <row r="47317">
          <cell r="B47317"/>
          <cell r="F47317"/>
        </row>
        <row r="47318">
          <cell r="B47318"/>
          <cell r="F47318"/>
        </row>
        <row r="47319">
          <cell r="B47319"/>
          <cell r="F47319"/>
        </row>
        <row r="47320">
          <cell r="B47320"/>
          <cell r="F47320"/>
        </row>
        <row r="47321">
          <cell r="B47321"/>
          <cell r="F47321"/>
        </row>
        <row r="47322">
          <cell r="B47322"/>
          <cell r="F47322"/>
        </row>
        <row r="47323">
          <cell r="B47323"/>
          <cell r="F47323"/>
        </row>
        <row r="47324">
          <cell r="B47324"/>
          <cell r="F47324"/>
        </row>
        <row r="47325">
          <cell r="B47325"/>
          <cell r="F47325"/>
        </row>
        <row r="47326">
          <cell r="B47326"/>
          <cell r="F47326"/>
        </row>
        <row r="47327">
          <cell r="B47327"/>
          <cell r="F47327"/>
        </row>
        <row r="47328">
          <cell r="B47328"/>
          <cell r="F47328"/>
        </row>
        <row r="47329">
          <cell r="B47329"/>
          <cell r="F47329"/>
        </row>
        <row r="47330">
          <cell r="B47330"/>
          <cell r="F47330"/>
        </row>
        <row r="47331">
          <cell r="B47331"/>
          <cell r="F47331"/>
        </row>
        <row r="47332">
          <cell r="B47332"/>
          <cell r="F47332"/>
        </row>
        <row r="47333">
          <cell r="B47333"/>
          <cell r="F47333"/>
        </row>
        <row r="47334">
          <cell r="B47334"/>
          <cell r="F47334"/>
        </row>
        <row r="47335">
          <cell r="B47335"/>
          <cell r="F47335"/>
        </row>
        <row r="47336">
          <cell r="B47336"/>
          <cell r="F47336"/>
        </row>
        <row r="47337">
          <cell r="B47337"/>
          <cell r="F47337"/>
        </row>
        <row r="47338">
          <cell r="B47338"/>
          <cell r="F47338"/>
        </row>
        <row r="47339">
          <cell r="B47339"/>
          <cell r="F47339"/>
        </row>
        <row r="47340">
          <cell r="B47340"/>
          <cell r="F47340"/>
        </row>
        <row r="47341">
          <cell r="B47341"/>
          <cell r="F47341"/>
        </row>
        <row r="47342">
          <cell r="B47342"/>
          <cell r="F47342"/>
        </row>
        <row r="47343">
          <cell r="B47343"/>
          <cell r="F47343"/>
        </row>
        <row r="47344">
          <cell r="B47344"/>
          <cell r="F47344"/>
        </row>
        <row r="47345">
          <cell r="B47345"/>
          <cell r="F47345"/>
        </row>
        <row r="47346">
          <cell r="B47346"/>
          <cell r="F47346"/>
        </row>
        <row r="47347">
          <cell r="B47347"/>
          <cell r="F47347"/>
        </row>
        <row r="47348">
          <cell r="B47348"/>
          <cell r="F47348"/>
        </row>
        <row r="47349">
          <cell r="B47349"/>
          <cell r="F47349"/>
        </row>
        <row r="47350">
          <cell r="B47350"/>
          <cell r="F47350"/>
        </row>
        <row r="47351">
          <cell r="B47351"/>
          <cell r="F47351"/>
        </row>
        <row r="47352">
          <cell r="B47352"/>
          <cell r="F47352"/>
        </row>
        <row r="47353">
          <cell r="B47353"/>
          <cell r="F47353"/>
        </row>
        <row r="47354">
          <cell r="B47354"/>
          <cell r="F47354"/>
        </row>
        <row r="47355">
          <cell r="B47355"/>
          <cell r="F47355"/>
        </row>
        <row r="47356">
          <cell r="B47356"/>
          <cell r="F47356"/>
        </row>
        <row r="47357">
          <cell r="B47357"/>
          <cell r="F47357"/>
        </row>
        <row r="47358">
          <cell r="B47358"/>
          <cell r="F47358"/>
        </row>
        <row r="47359">
          <cell r="B47359"/>
          <cell r="F47359"/>
        </row>
        <row r="47360">
          <cell r="B47360"/>
          <cell r="F47360"/>
        </row>
        <row r="47361">
          <cell r="B47361"/>
          <cell r="F47361"/>
        </row>
        <row r="47362">
          <cell r="B47362"/>
          <cell r="F47362"/>
        </row>
        <row r="47363">
          <cell r="B47363"/>
          <cell r="F47363"/>
        </row>
        <row r="47364">
          <cell r="B47364"/>
          <cell r="F47364"/>
        </row>
        <row r="47365">
          <cell r="B47365"/>
          <cell r="F47365"/>
        </row>
        <row r="47366">
          <cell r="B47366"/>
          <cell r="F47366"/>
        </row>
        <row r="47367">
          <cell r="B47367"/>
          <cell r="F47367"/>
        </row>
        <row r="47368">
          <cell r="B47368"/>
          <cell r="F47368"/>
        </row>
        <row r="47369">
          <cell r="B47369"/>
          <cell r="F47369"/>
        </row>
        <row r="47370">
          <cell r="B47370"/>
          <cell r="F47370"/>
        </row>
        <row r="47371">
          <cell r="B47371"/>
          <cell r="F47371"/>
        </row>
        <row r="47372">
          <cell r="B47372"/>
          <cell r="F47372"/>
        </row>
        <row r="47373">
          <cell r="B47373"/>
          <cell r="F47373"/>
        </row>
        <row r="47374">
          <cell r="B47374"/>
          <cell r="F47374"/>
        </row>
        <row r="47375">
          <cell r="B47375"/>
          <cell r="F47375"/>
        </row>
        <row r="47376">
          <cell r="B47376"/>
          <cell r="F47376"/>
        </row>
        <row r="47377">
          <cell r="B47377"/>
          <cell r="F47377"/>
        </row>
        <row r="47378">
          <cell r="B47378"/>
          <cell r="F47378"/>
        </row>
        <row r="47379">
          <cell r="B47379"/>
          <cell r="F47379"/>
        </row>
        <row r="47380">
          <cell r="B47380"/>
          <cell r="F47380"/>
        </row>
        <row r="47381">
          <cell r="B47381"/>
          <cell r="F47381"/>
        </row>
        <row r="47382">
          <cell r="B47382"/>
          <cell r="F47382"/>
        </row>
        <row r="47383">
          <cell r="B47383"/>
          <cell r="F47383"/>
        </row>
        <row r="47384">
          <cell r="B47384"/>
          <cell r="F47384"/>
        </row>
        <row r="47385">
          <cell r="B47385"/>
          <cell r="F47385"/>
        </row>
        <row r="47386">
          <cell r="B47386"/>
          <cell r="F47386"/>
        </row>
        <row r="47387">
          <cell r="B47387"/>
          <cell r="F47387"/>
        </row>
        <row r="47388">
          <cell r="B47388"/>
          <cell r="F47388"/>
        </row>
        <row r="47389">
          <cell r="B47389"/>
          <cell r="F47389"/>
        </row>
        <row r="47390">
          <cell r="B47390"/>
          <cell r="F47390"/>
        </row>
        <row r="47391">
          <cell r="B47391"/>
          <cell r="F47391"/>
        </row>
        <row r="47392">
          <cell r="B47392"/>
          <cell r="F47392"/>
        </row>
        <row r="47393">
          <cell r="B47393"/>
          <cell r="F47393"/>
        </row>
        <row r="47394">
          <cell r="B47394"/>
          <cell r="F47394"/>
        </row>
        <row r="47395">
          <cell r="B47395"/>
          <cell r="F47395"/>
        </row>
        <row r="47396">
          <cell r="B47396"/>
          <cell r="F47396"/>
        </row>
        <row r="47397">
          <cell r="B47397"/>
          <cell r="F47397"/>
        </row>
        <row r="47398">
          <cell r="B47398"/>
          <cell r="F47398"/>
        </row>
        <row r="47399">
          <cell r="B47399"/>
          <cell r="F47399"/>
        </row>
        <row r="47400">
          <cell r="B47400"/>
          <cell r="F47400"/>
        </row>
        <row r="47401">
          <cell r="B47401"/>
          <cell r="F47401"/>
        </row>
        <row r="47402">
          <cell r="B47402"/>
          <cell r="F47402"/>
        </row>
        <row r="47403">
          <cell r="B47403"/>
          <cell r="F47403"/>
        </row>
        <row r="47404">
          <cell r="B47404"/>
          <cell r="F47404"/>
        </row>
        <row r="47405">
          <cell r="B47405"/>
          <cell r="F47405"/>
        </row>
        <row r="47406">
          <cell r="B47406"/>
          <cell r="F47406"/>
        </row>
        <row r="47407">
          <cell r="B47407"/>
          <cell r="F47407"/>
        </row>
        <row r="47408">
          <cell r="B47408"/>
          <cell r="F47408"/>
        </row>
        <row r="47409">
          <cell r="B47409"/>
          <cell r="F47409"/>
        </row>
        <row r="47410">
          <cell r="B47410"/>
          <cell r="F47410"/>
        </row>
        <row r="47411">
          <cell r="B47411"/>
          <cell r="F47411"/>
        </row>
        <row r="47412">
          <cell r="B47412"/>
          <cell r="F47412"/>
        </row>
        <row r="47413">
          <cell r="B47413"/>
          <cell r="F47413"/>
        </row>
        <row r="47414">
          <cell r="B47414"/>
          <cell r="F47414"/>
        </row>
        <row r="47415">
          <cell r="B47415"/>
          <cell r="F47415"/>
        </row>
        <row r="47416">
          <cell r="B47416"/>
          <cell r="F47416"/>
        </row>
        <row r="47417">
          <cell r="B47417"/>
          <cell r="F47417"/>
        </row>
        <row r="47418">
          <cell r="B47418"/>
          <cell r="F47418"/>
        </row>
        <row r="47419">
          <cell r="B47419"/>
          <cell r="F47419"/>
        </row>
        <row r="47420">
          <cell r="B47420"/>
          <cell r="F47420"/>
        </row>
        <row r="47421">
          <cell r="B47421"/>
          <cell r="F47421"/>
        </row>
        <row r="47422">
          <cell r="B47422"/>
          <cell r="F47422"/>
        </row>
        <row r="47423">
          <cell r="B47423"/>
          <cell r="F47423"/>
        </row>
        <row r="47424">
          <cell r="B47424"/>
          <cell r="F47424"/>
        </row>
        <row r="47425">
          <cell r="B47425"/>
          <cell r="F47425"/>
        </row>
        <row r="47426">
          <cell r="B47426"/>
          <cell r="F47426"/>
        </row>
        <row r="47427">
          <cell r="B47427"/>
          <cell r="F47427"/>
        </row>
        <row r="47428">
          <cell r="B47428"/>
          <cell r="F47428"/>
        </row>
        <row r="47429">
          <cell r="B47429"/>
          <cell r="F47429"/>
        </row>
        <row r="47430">
          <cell r="B47430"/>
          <cell r="F47430"/>
        </row>
        <row r="47431">
          <cell r="B47431"/>
          <cell r="F47431"/>
        </row>
        <row r="47432">
          <cell r="B47432"/>
          <cell r="F47432"/>
        </row>
        <row r="47433">
          <cell r="B47433"/>
          <cell r="F47433"/>
        </row>
        <row r="47434">
          <cell r="B47434"/>
          <cell r="F47434"/>
        </row>
        <row r="47435">
          <cell r="B47435"/>
          <cell r="F47435"/>
        </row>
        <row r="47436">
          <cell r="B47436"/>
          <cell r="F47436"/>
        </row>
        <row r="47437">
          <cell r="B47437"/>
          <cell r="F47437"/>
        </row>
        <row r="47438">
          <cell r="B47438"/>
          <cell r="F47438"/>
        </row>
        <row r="47439">
          <cell r="B47439"/>
          <cell r="F47439"/>
        </row>
        <row r="47440">
          <cell r="B47440"/>
          <cell r="F47440"/>
        </row>
        <row r="47441">
          <cell r="B47441"/>
          <cell r="F47441"/>
        </row>
        <row r="47442">
          <cell r="B47442"/>
          <cell r="F47442"/>
        </row>
        <row r="47443">
          <cell r="B47443"/>
          <cell r="F47443"/>
        </row>
        <row r="47444">
          <cell r="B47444"/>
          <cell r="F47444"/>
        </row>
        <row r="47445">
          <cell r="B47445"/>
          <cell r="F47445"/>
        </row>
        <row r="47446">
          <cell r="B47446"/>
          <cell r="F47446"/>
        </row>
        <row r="47447">
          <cell r="B47447"/>
          <cell r="F47447"/>
        </row>
        <row r="47448">
          <cell r="B47448"/>
          <cell r="F47448"/>
        </row>
        <row r="47449">
          <cell r="B47449"/>
          <cell r="F47449"/>
        </row>
        <row r="47450">
          <cell r="B47450"/>
          <cell r="F47450"/>
        </row>
        <row r="47451">
          <cell r="B47451"/>
          <cell r="F47451"/>
        </row>
        <row r="47452">
          <cell r="B47452"/>
          <cell r="F47452"/>
        </row>
        <row r="47453">
          <cell r="B47453"/>
          <cell r="F47453"/>
        </row>
        <row r="47454">
          <cell r="B47454"/>
          <cell r="F47454"/>
        </row>
        <row r="47455">
          <cell r="B47455"/>
          <cell r="F47455"/>
        </row>
        <row r="47456">
          <cell r="B47456"/>
          <cell r="F47456"/>
        </row>
        <row r="47457">
          <cell r="B47457"/>
          <cell r="F47457"/>
        </row>
        <row r="47458">
          <cell r="B47458"/>
          <cell r="F47458"/>
        </row>
        <row r="47459">
          <cell r="B47459"/>
          <cell r="F47459"/>
        </row>
        <row r="47460">
          <cell r="B47460"/>
          <cell r="F47460"/>
        </row>
        <row r="47461">
          <cell r="B47461"/>
          <cell r="F47461"/>
        </row>
        <row r="47462">
          <cell r="B47462"/>
          <cell r="F47462"/>
        </row>
        <row r="47463">
          <cell r="B47463"/>
          <cell r="F47463"/>
        </row>
        <row r="47464">
          <cell r="B47464"/>
          <cell r="F47464"/>
        </row>
        <row r="47465">
          <cell r="B47465"/>
          <cell r="F47465"/>
        </row>
        <row r="47466">
          <cell r="B47466"/>
          <cell r="F47466"/>
        </row>
        <row r="47467">
          <cell r="B47467"/>
          <cell r="F47467"/>
        </row>
        <row r="47468">
          <cell r="B47468"/>
          <cell r="F47468"/>
        </row>
        <row r="47469">
          <cell r="B47469"/>
          <cell r="F47469"/>
        </row>
        <row r="47470">
          <cell r="B47470"/>
          <cell r="F47470"/>
        </row>
        <row r="47471">
          <cell r="B47471"/>
          <cell r="F47471"/>
        </row>
        <row r="47472">
          <cell r="B47472"/>
          <cell r="F47472"/>
        </row>
        <row r="47473">
          <cell r="B47473"/>
          <cell r="F47473"/>
        </row>
        <row r="47474">
          <cell r="B47474"/>
          <cell r="F47474"/>
        </row>
        <row r="47475">
          <cell r="B47475"/>
          <cell r="F47475"/>
        </row>
        <row r="47476">
          <cell r="B47476"/>
          <cell r="F47476"/>
        </row>
        <row r="47477">
          <cell r="B47477"/>
          <cell r="F47477"/>
        </row>
        <row r="47478">
          <cell r="B47478"/>
          <cell r="F47478"/>
        </row>
        <row r="47479">
          <cell r="B47479"/>
          <cell r="F47479"/>
        </row>
        <row r="47480">
          <cell r="B47480"/>
          <cell r="F47480"/>
        </row>
        <row r="47481">
          <cell r="B47481"/>
          <cell r="F47481"/>
        </row>
        <row r="47482">
          <cell r="B47482"/>
          <cell r="F47482"/>
        </row>
        <row r="47483">
          <cell r="B47483"/>
          <cell r="F47483"/>
        </row>
        <row r="47484">
          <cell r="B47484"/>
          <cell r="F47484"/>
        </row>
        <row r="47485">
          <cell r="B47485"/>
          <cell r="F47485"/>
        </row>
        <row r="47486">
          <cell r="B47486"/>
          <cell r="F47486"/>
        </row>
        <row r="47487">
          <cell r="B47487"/>
          <cell r="F47487"/>
        </row>
        <row r="47488">
          <cell r="B47488"/>
          <cell r="F47488"/>
        </row>
        <row r="47489">
          <cell r="B47489"/>
          <cell r="F47489"/>
        </row>
        <row r="47490">
          <cell r="B47490"/>
          <cell r="F47490"/>
        </row>
        <row r="47491">
          <cell r="B47491"/>
          <cell r="F47491"/>
        </row>
        <row r="47492">
          <cell r="B47492"/>
          <cell r="F47492"/>
        </row>
        <row r="47493">
          <cell r="B47493"/>
          <cell r="F47493"/>
        </row>
        <row r="47494">
          <cell r="B47494"/>
          <cell r="F47494"/>
        </row>
        <row r="47495">
          <cell r="B47495"/>
          <cell r="F47495"/>
        </row>
        <row r="47496">
          <cell r="B47496"/>
          <cell r="F47496"/>
        </row>
        <row r="47497">
          <cell r="B47497"/>
          <cell r="F47497"/>
        </row>
        <row r="47498">
          <cell r="B47498"/>
          <cell r="F47498"/>
        </row>
        <row r="47499">
          <cell r="B47499"/>
          <cell r="F47499"/>
        </row>
        <row r="47500">
          <cell r="B47500"/>
          <cell r="F47500"/>
        </row>
        <row r="47501">
          <cell r="B47501"/>
          <cell r="F47501"/>
        </row>
        <row r="47502">
          <cell r="B47502"/>
          <cell r="F47502"/>
        </row>
        <row r="47503">
          <cell r="B47503"/>
          <cell r="F47503"/>
        </row>
        <row r="47504">
          <cell r="B47504"/>
          <cell r="F47504"/>
        </row>
        <row r="47505">
          <cell r="B47505"/>
          <cell r="F47505"/>
        </row>
        <row r="47506">
          <cell r="B47506"/>
          <cell r="F47506"/>
        </row>
        <row r="47507">
          <cell r="B47507"/>
          <cell r="F47507"/>
        </row>
        <row r="47508">
          <cell r="B47508"/>
          <cell r="F47508"/>
        </row>
        <row r="47509">
          <cell r="B47509"/>
          <cell r="F47509"/>
        </row>
        <row r="47510">
          <cell r="B47510"/>
          <cell r="F47510"/>
        </row>
        <row r="47511">
          <cell r="B47511"/>
          <cell r="F47511"/>
        </row>
        <row r="47512">
          <cell r="B47512"/>
          <cell r="F47512"/>
        </row>
        <row r="47513">
          <cell r="B47513"/>
          <cell r="F47513"/>
        </row>
        <row r="47514">
          <cell r="B47514"/>
          <cell r="F47514"/>
        </row>
        <row r="47515">
          <cell r="B47515"/>
          <cell r="F47515"/>
        </row>
        <row r="47516">
          <cell r="B47516"/>
          <cell r="F47516"/>
        </row>
        <row r="47517">
          <cell r="B47517"/>
          <cell r="F47517"/>
        </row>
        <row r="47518">
          <cell r="B47518"/>
          <cell r="F47518"/>
        </row>
        <row r="47519">
          <cell r="B47519"/>
          <cell r="F47519"/>
        </row>
        <row r="47520">
          <cell r="B47520"/>
          <cell r="F47520"/>
        </row>
        <row r="47521">
          <cell r="B47521"/>
          <cell r="F47521"/>
        </row>
        <row r="47522">
          <cell r="B47522"/>
          <cell r="F47522"/>
        </row>
        <row r="47523">
          <cell r="B47523"/>
          <cell r="F47523"/>
        </row>
        <row r="47524">
          <cell r="B47524"/>
          <cell r="F47524"/>
        </row>
        <row r="47525">
          <cell r="B47525"/>
          <cell r="F47525"/>
        </row>
        <row r="47526">
          <cell r="B47526"/>
          <cell r="F47526"/>
        </row>
        <row r="47527">
          <cell r="B47527"/>
          <cell r="F47527"/>
        </row>
        <row r="47528">
          <cell r="B47528"/>
          <cell r="F47528"/>
        </row>
        <row r="47529">
          <cell r="B47529"/>
          <cell r="F47529"/>
        </row>
        <row r="47530">
          <cell r="B47530"/>
          <cell r="F47530"/>
        </row>
        <row r="47531">
          <cell r="B47531"/>
          <cell r="F47531"/>
        </row>
        <row r="47532">
          <cell r="B47532"/>
          <cell r="F47532"/>
        </row>
        <row r="47533">
          <cell r="B47533"/>
          <cell r="F47533"/>
        </row>
        <row r="47534">
          <cell r="B47534"/>
          <cell r="F47534"/>
        </row>
        <row r="47535">
          <cell r="B47535"/>
          <cell r="F47535"/>
        </row>
        <row r="47536">
          <cell r="B47536"/>
          <cell r="F47536"/>
        </row>
        <row r="47537">
          <cell r="B47537"/>
          <cell r="F47537"/>
        </row>
        <row r="47538">
          <cell r="B47538"/>
          <cell r="F47538"/>
        </row>
        <row r="47539">
          <cell r="B47539"/>
          <cell r="F47539"/>
        </row>
        <row r="47540">
          <cell r="B47540"/>
          <cell r="F47540"/>
        </row>
        <row r="47541">
          <cell r="B47541"/>
          <cell r="F47541"/>
        </row>
        <row r="47542">
          <cell r="B47542"/>
          <cell r="F47542"/>
        </row>
        <row r="47543">
          <cell r="B47543"/>
          <cell r="F47543"/>
        </row>
        <row r="47544">
          <cell r="B47544"/>
          <cell r="F47544"/>
        </row>
        <row r="47545">
          <cell r="B47545"/>
          <cell r="F47545"/>
        </row>
        <row r="47546">
          <cell r="B47546"/>
          <cell r="F47546"/>
        </row>
        <row r="47547">
          <cell r="B47547"/>
          <cell r="F47547"/>
        </row>
        <row r="47548">
          <cell r="B47548"/>
          <cell r="F47548"/>
        </row>
        <row r="47549">
          <cell r="B47549"/>
          <cell r="F47549"/>
        </row>
        <row r="47550">
          <cell r="B47550"/>
          <cell r="F47550"/>
        </row>
        <row r="47551">
          <cell r="B47551"/>
          <cell r="F47551"/>
        </row>
        <row r="47552">
          <cell r="B47552"/>
          <cell r="F47552"/>
        </row>
        <row r="47553">
          <cell r="B47553"/>
          <cell r="F47553"/>
        </row>
        <row r="47554">
          <cell r="B47554"/>
          <cell r="F47554"/>
        </row>
        <row r="47555">
          <cell r="B47555"/>
          <cell r="F47555"/>
        </row>
        <row r="47556">
          <cell r="B47556"/>
          <cell r="F47556"/>
        </row>
        <row r="47557">
          <cell r="B47557"/>
          <cell r="F47557"/>
        </row>
        <row r="47558">
          <cell r="B47558"/>
          <cell r="F47558"/>
        </row>
        <row r="47559">
          <cell r="B47559"/>
          <cell r="F47559"/>
        </row>
        <row r="47560">
          <cell r="B47560"/>
          <cell r="F47560"/>
        </row>
        <row r="47561">
          <cell r="B47561"/>
          <cell r="F47561"/>
        </row>
        <row r="47562">
          <cell r="B47562"/>
          <cell r="F47562"/>
        </row>
        <row r="47563">
          <cell r="B47563"/>
          <cell r="F47563"/>
        </row>
        <row r="47564">
          <cell r="B47564"/>
          <cell r="F47564"/>
        </row>
        <row r="47565">
          <cell r="B47565"/>
          <cell r="F47565"/>
        </row>
        <row r="47566">
          <cell r="B47566"/>
          <cell r="F47566"/>
        </row>
        <row r="47567">
          <cell r="B47567"/>
          <cell r="F47567"/>
        </row>
        <row r="47568">
          <cell r="B47568"/>
          <cell r="F47568"/>
        </row>
        <row r="47569">
          <cell r="B47569"/>
          <cell r="F47569"/>
        </row>
        <row r="47570">
          <cell r="B47570"/>
          <cell r="F47570"/>
        </row>
        <row r="47571">
          <cell r="B47571"/>
          <cell r="F47571"/>
        </row>
        <row r="47572">
          <cell r="B47572"/>
          <cell r="F47572"/>
        </row>
        <row r="47573">
          <cell r="B47573"/>
          <cell r="F47573"/>
        </row>
        <row r="47574">
          <cell r="B47574"/>
          <cell r="F47574"/>
        </row>
        <row r="47575">
          <cell r="B47575"/>
          <cell r="F47575"/>
        </row>
        <row r="47576">
          <cell r="B47576"/>
          <cell r="F47576"/>
        </row>
        <row r="47577">
          <cell r="B47577"/>
          <cell r="F47577"/>
        </row>
        <row r="47578">
          <cell r="B47578"/>
          <cell r="F47578"/>
        </row>
        <row r="47579">
          <cell r="B47579"/>
          <cell r="F47579"/>
        </row>
        <row r="47580">
          <cell r="B47580"/>
          <cell r="F47580"/>
        </row>
        <row r="47581">
          <cell r="B47581"/>
          <cell r="F47581"/>
        </row>
        <row r="47582">
          <cell r="B47582"/>
          <cell r="F47582"/>
        </row>
        <row r="47583">
          <cell r="B47583"/>
          <cell r="F47583"/>
        </row>
        <row r="47584">
          <cell r="B47584"/>
          <cell r="F47584"/>
        </row>
        <row r="47585">
          <cell r="B47585"/>
          <cell r="F47585"/>
        </row>
        <row r="47586">
          <cell r="B47586"/>
          <cell r="F47586"/>
        </row>
        <row r="47587">
          <cell r="B47587"/>
          <cell r="F47587"/>
        </row>
        <row r="47588">
          <cell r="B47588"/>
          <cell r="F47588"/>
        </row>
        <row r="47589">
          <cell r="B47589"/>
          <cell r="F47589"/>
        </row>
        <row r="47590">
          <cell r="B47590"/>
          <cell r="F47590"/>
        </row>
        <row r="47591">
          <cell r="B47591"/>
          <cell r="F47591"/>
        </row>
        <row r="47592">
          <cell r="B47592"/>
          <cell r="F47592"/>
        </row>
        <row r="47593">
          <cell r="B47593"/>
          <cell r="F47593"/>
        </row>
        <row r="47594">
          <cell r="B47594"/>
          <cell r="F47594"/>
        </row>
        <row r="47595">
          <cell r="B47595"/>
          <cell r="F47595"/>
        </row>
        <row r="47596">
          <cell r="B47596"/>
          <cell r="F47596"/>
        </row>
        <row r="47597">
          <cell r="B47597"/>
          <cell r="F47597"/>
        </row>
        <row r="47598">
          <cell r="B47598"/>
          <cell r="F47598"/>
        </row>
        <row r="47599">
          <cell r="B47599"/>
          <cell r="F47599"/>
        </row>
        <row r="47600">
          <cell r="B47600"/>
          <cell r="F47600"/>
        </row>
        <row r="47601">
          <cell r="B47601"/>
          <cell r="F47601"/>
        </row>
        <row r="47602">
          <cell r="B47602"/>
          <cell r="F47602"/>
        </row>
        <row r="47603">
          <cell r="B47603"/>
          <cell r="F47603"/>
        </row>
        <row r="47604">
          <cell r="B47604"/>
          <cell r="F47604"/>
        </row>
        <row r="47605">
          <cell r="B47605"/>
          <cell r="F47605"/>
        </row>
        <row r="47606">
          <cell r="B47606"/>
          <cell r="F47606"/>
        </row>
        <row r="47607">
          <cell r="B47607"/>
          <cell r="F47607"/>
        </row>
        <row r="47608">
          <cell r="B47608"/>
          <cell r="F47608"/>
        </row>
        <row r="47609">
          <cell r="B47609"/>
          <cell r="F47609"/>
        </row>
        <row r="47610">
          <cell r="B47610"/>
          <cell r="F47610"/>
        </row>
        <row r="47611">
          <cell r="B47611"/>
          <cell r="F47611"/>
        </row>
        <row r="47612">
          <cell r="B47612"/>
          <cell r="F47612"/>
        </row>
        <row r="47613">
          <cell r="B47613"/>
          <cell r="F47613"/>
        </row>
        <row r="47614">
          <cell r="B47614"/>
          <cell r="F47614"/>
        </row>
        <row r="47615">
          <cell r="B47615"/>
          <cell r="F47615"/>
        </row>
        <row r="47616">
          <cell r="B47616"/>
          <cell r="F47616"/>
        </row>
        <row r="47617">
          <cell r="B47617"/>
          <cell r="F47617"/>
        </row>
        <row r="47618">
          <cell r="B47618"/>
          <cell r="F47618"/>
        </row>
        <row r="47619">
          <cell r="B47619"/>
          <cell r="F47619"/>
        </row>
        <row r="47620">
          <cell r="B47620"/>
          <cell r="F47620"/>
        </row>
        <row r="47621">
          <cell r="B47621"/>
          <cell r="F47621"/>
        </row>
        <row r="47622">
          <cell r="B47622"/>
          <cell r="F47622"/>
        </row>
        <row r="47623">
          <cell r="B47623"/>
          <cell r="F47623"/>
        </row>
        <row r="47624">
          <cell r="B47624"/>
          <cell r="F47624"/>
        </row>
        <row r="47625">
          <cell r="B47625"/>
          <cell r="F47625"/>
        </row>
        <row r="47626">
          <cell r="B47626"/>
          <cell r="F47626"/>
        </row>
        <row r="47627">
          <cell r="B47627"/>
          <cell r="F47627"/>
        </row>
        <row r="47628">
          <cell r="B47628"/>
          <cell r="F47628"/>
        </row>
        <row r="47629">
          <cell r="B47629"/>
          <cell r="F47629"/>
        </row>
        <row r="47630">
          <cell r="B47630"/>
          <cell r="F47630"/>
        </row>
        <row r="47631">
          <cell r="B47631"/>
          <cell r="F47631"/>
        </row>
        <row r="47632">
          <cell r="B47632"/>
          <cell r="F47632"/>
        </row>
        <row r="47633">
          <cell r="B47633"/>
          <cell r="F47633"/>
        </row>
        <row r="47634">
          <cell r="B47634"/>
          <cell r="F47634"/>
        </row>
        <row r="47635">
          <cell r="B47635"/>
          <cell r="F47635"/>
        </row>
        <row r="47636">
          <cell r="B47636"/>
          <cell r="F47636"/>
        </row>
        <row r="47637">
          <cell r="B47637"/>
          <cell r="F47637"/>
        </row>
        <row r="47638">
          <cell r="B47638"/>
          <cell r="F47638"/>
        </row>
        <row r="47639">
          <cell r="B47639"/>
          <cell r="F47639"/>
        </row>
        <row r="47640">
          <cell r="B47640"/>
          <cell r="F47640"/>
        </row>
        <row r="47641">
          <cell r="B47641"/>
          <cell r="F47641"/>
        </row>
        <row r="47642">
          <cell r="B47642"/>
          <cell r="F47642"/>
        </row>
        <row r="47643">
          <cell r="B47643"/>
          <cell r="F47643"/>
        </row>
        <row r="47644">
          <cell r="B47644"/>
          <cell r="F47644"/>
        </row>
        <row r="47645">
          <cell r="B47645"/>
          <cell r="F47645"/>
        </row>
        <row r="47646">
          <cell r="B47646"/>
          <cell r="F47646"/>
        </row>
        <row r="47647">
          <cell r="B47647"/>
          <cell r="F47647"/>
        </row>
        <row r="47648">
          <cell r="B47648"/>
          <cell r="F47648"/>
        </row>
        <row r="47649">
          <cell r="B47649"/>
          <cell r="F47649"/>
        </row>
        <row r="47650">
          <cell r="B47650"/>
          <cell r="F47650"/>
        </row>
        <row r="47651">
          <cell r="B47651"/>
          <cell r="F47651"/>
        </row>
        <row r="47652">
          <cell r="B47652"/>
          <cell r="F47652"/>
        </row>
        <row r="47653">
          <cell r="B47653"/>
          <cell r="F47653"/>
        </row>
        <row r="47654">
          <cell r="B47654"/>
          <cell r="F47654"/>
        </row>
        <row r="47655">
          <cell r="B47655"/>
          <cell r="F47655"/>
        </row>
        <row r="47656">
          <cell r="B47656"/>
          <cell r="F47656"/>
        </row>
        <row r="47657">
          <cell r="B47657"/>
          <cell r="F47657"/>
        </row>
        <row r="47658">
          <cell r="B47658"/>
          <cell r="F47658"/>
        </row>
        <row r="47659">
          <cell r="B47659"/>
          <cell r="F47659"/>
        </row>
        <row r="47660">
          <cell r="B47660"/>
          <cell r="F47660"/>
        </row>
        <row r="47661">
          <cell r="B47661"/>
          <cell r="F47661"/>
        </row>
        <row r="47662">
          <cell r="B47662"/>
          <cell r="F47662"/>
        </row>
        <row r="47663">
          <cell r="B47663"/>
          <cell r="F47663"/>
        </row>
        <row r="47664">
          <cell r="B47664"/>
          <cell r="F47664"/>
        </row>
        <row r="47665">
          <cell r="B47665"/>
          <cell r="F47665"/>
        </row>
        <row r="47666">
          <cell r="B47666"/>
          <cell r="F47666"/>
        </row>
        <row r="47667">
          <cell r="B47667"/>
          <cell r="F47667"/>
        </row>
        <row r="47668">
          <cell r="B47668"/>
          <cell r="F47668"/>
        </row>
        <row r="47669">
          <cell r="B47669"/>
          <cell r="F47669"/>
        </row>
        <row r="47670">
          <cell r="B47670"/>
          <cell r="F47670"/>
        </row>
        <row r="47671">
          <cell r="B47671"/>
          <cell r="F47671"/>
        </row>
        <row r="47672">
          <cell r="B47672"/>
          <cell r="F47672"/>
        </row>
        <row r="47673">
          <cell r="B47673"/>
          <cell r="F47673"/>
        </row>
        <row r="47674">
          <cell r="B47674"/>
          <cell r="F47674"/>
        </row>
        <row r="47675">
          <cell r="B47675"/>
          <cell r="F47675"/>
        </row>
        <row r="47676">
          <cell r="B47676"/>
          <cell r="F47676"/>
        </row>
        <row r="47677">
          <cell r="B47677"/>
          <cell r="F47677"/>
        </row>
        <row r="47678">
          <cell r="B47678"/>
          <cell r="F47678"/>
        </row>
        <row r="47679">
          <cell r="B47679"/>
          <cell r="F47679"/>
        </row>
        <row r="47680">
          <cell r="B47680"/>
          <cell r="F47680"/>
        </row>
        <row r="47681">
          <cell r="B47681"/>
          <cell r="F47681"/>
        </row>
        <row r="47682">
          <cell r="B47682"/>
          <cell r="F47682"/>
        </row>
        <row r="47683">
          <cell r="B47683"/>
          <cell r="F47683"/>
        </row>
        <row r="47684">
          <cell r="B47684"/>
          <cell r="F47684"/>
        </row>
        <row r="47685">
          <cell r="B47685"/>
          <cell r="F47685"/>
        </row>
        <row r="47686">
          <cell r="B47686"/>
          <cell r="F47686"/>
        </row>
        <row r="47687">
          <cell r="B47687"/>
          <cell r="F47687"/>
        </row>
        <row r="47688">
          <cell r="B47688"/>
          <cell r="F47688"/>
        </row>
        <row r="47689">
          <cell r="B47689"/>
          <cell r="F47689"/>
        </row>
        <row r="47690">
          <cell r="B47690"/>
          <cell r="F47690"/>
        </row>
        <row r="47691">
          <cell r="B47691"/>
          <cell r="F47691"/>
        </row>
        <row r="47692">
          <cell r="B47692"/>
          <cell r="F47692"/>
        </row>
        <row r="47693">
          <cell r="B47693"/>
          <cell r="F47693"/>
        </row>
        <row r="47694">
          <cell r="B47694"/>
          <cell r="F47694"/>
        </row>
        <row r="47695">
          <cell r="B47695"/>
          <cell r="F47695"/>
        </row>
        <row r="47696">
          <cell r="B47696"/>
          <cell r="F47696"/>
        </row>
        <row r="47697">
          <cell r="B47697"/>
          <cell r="F47697"/>
        </row>
        <row r="47698">
          <cell r="B47698"/>
          <cell r="F47698"/>
        </row>
        <row r="47699">
          <cell r="B47699"/>
          <cell r="F47699"/>
        </row>
        <row r="47700">
          <cell r="B47700"/>
          <cell r="F47700"/>
        </row>
        <row r="47701">
          <cell r="B47701"/>
          <cell r="F47701"/>
        </row>
        <row r="47702">
          <cell r="B47702"/>
          <cell r="F47702"/>
        </row>
        <row r="47703">
          <cell r="B47703"/>
          <cell r="F47703"/>
        </row>
        <row r="47704">
          <cell r="B47704"/>
          <cell r="F47704"/>
        </row>
        <row r="47705">
          <cell r="B47705"/>
          <cell r="F47705"/>
        </row>
        <row r="47706">
          <cell r="B47706"/>
          <cell r="F47706"/>
        </row>
        <row r="47707">
          <cell r="B47707"/>
          <cell r="F47707"/>
        </row>
        <row r="47708">
          <cell r="B47708"/>
          <cell r="F47708"/>
        </row>
        <row r="47709">
          <cell r="B47709"/>
          <cell r="F47709"/>
        </row>
        <row r="47710">
          <cell r="B47710"/>
          <cell r="F47710"/>
        </row>
        <row r="47711">
          <cell r="B47711"/>
          <cell r="F47711"/>
        </row>
        <row r="47712">
          <cell r="B47712"/>
          <cell r="F47712"/>
        </row>
        <row r="47713">
          <cell r="B47713"/>
          <cell r="F47713"/>
        </row>
        <row r="47714">
          <cell r="B47714"/>
          <cell r="F47714"/>
        </row>
        <row r="47715">
          <cell r="B47715"/>
          <cell r="F47715"/>
        </row>
        <row r="47716">
          <cell r="B47716"/>
          <cell r="F47716"/>
        </row>
        <row r="47717">
          <cell r="B47717"/>
          <cell r="F47717"/>
        </row>
        <row r="47718">
          <cell r="B47718"/>
          <cell r="F47718"/>
        </row>
        <row r="47719">
          <cell r="B47719"/>
          <cell r="F47719"/>
        </row>
        <row r="47720">
          <cell r="B47720"/>
          <cell r="F47720"/>
        </row>
        <row r="47721">
          <cell r="B47721"/>
          <cell r="F47721"/>
        </row>
        <row r="47722">
          <cell r="B47722"/>
          <cell r="F47722"/>
        </row>
        <row r="47723">
          <cell r="B47723"/>
          <cell r="F47723"/>
        </row>
        <row r="47724">
          <cell r="B47724"/>
          <cell r="F47724"/>
        </row>
        <row r="47725">
          <cell r="B47725"/>
          <cell r="F47725"/>
        </row>
        <row r="47726">
          <cell r="B47726"/>
          <cell r="F47726"/>
        </row>
        <row r="47727">
          <cell r="B47727"/>
          <cell r="F47727"/>
        </row>
        <row r="47728">
          <cell r="B47728"/>
          <cell r="F47728"/>
        </row>
        <row r="47729">
          <cell r="B47729"/>
          <cell r="F47729"/>
        </row>
        <row r="47730">
          <cell r="B47730"/>
          <cell r="F47730"/>
        </row>
        <row r="47731">
          <cell r="B47731"/>
          <cell r="F47731"/>
        </row>
        <row r="47732">
          <cell r="B47732"/>
          <cell r="F47732"/>
        </row>
        <row r="47733">
          <cell r="B47733"/>
          <cell r="F47733"/>
        </row>
        <row r="47734">
          <cell r="B47734"/>
          <cell r="F47734"/>
        </row>
        <row r="47735">
          <cell r="B47735"/>
          <cell r="F47735"/>
        </row>
        <row r="47736">
          <cell r="B47736"/>
          <cell r="F47736"/>
        </row>
        <row r="47737">
          <cell r="B47737"/>
          <cell r="F47737"/>
        </row>
        <row r="47738">
          <cell r="B47738"/>
          <cell r="F47738"/>
        </row>
        <row r="47739">
          <cell r="B47739"/>
          <cell r="F47739"/>
        </row>
        <row r="47740">
          <cell r="B47740"/>
          <cell r="F47740"/>
        </row>
        <row r="47741">
          <cell r="B47741"/>
          <cell r="F47741"/>
        </row>
        <row r="47742">
          <cell r="B47742"/>
          <cell r="F47742"/>
        </row>
        <row r="47743">
          <cell r="B47743"/>
          <cell r="F47743"/>
        </row>
        <row r="47744">
          <cell r="B47744"/>
          <cell r="F47744"/>
        </row>
        <row r="47745">
          <cell r="B47745"/>
          <cell r="F47745"/>
        </row>
        <row r="47746">
          <cell r="B47746"/>
          <cell r="F47746"/>
        </row>
        <row r="47747">
          <cell r="B47747"/>
          <cell r="F47747"/>
        </row>
        <row r="47748">
          <cell r="B47748"/>
          <cell r="F47748"/>
        </row>
        <row r="47749">
          <cell r="B47749"/>
          <cell r="F47749"/>
        </row>
        <row r="47750">
          <cell r="B47750"/>
          <cell r="F47750"/>
        </row>
        <row r="47751">
          <cell r="B47751"/>
          <cell r="F47751"/>
        </row>
        <row r="47752">
          <cell r="B47752"/>
          <cell r="F47752"/>
        </row>
        <row r="47753">
          <cell r="B47753"/>
          <cell r="F47753"/>
        </row>
        <row r="47754">
          <cell r="B47754"/>
          <cell r="F47754"/>
        </row>
        <row r="47755">
          <cell r="B47755"/>
          <cell r="F47755"/>
        </row>
        <row r="47756">
          <cell r="B47756"/>
          <cell r="F47756"/>
        </row>
        <row r="47757">
          <cell r="B47757"/>
          <cell r="F47757"/>
        </row>
        <row r="47758">
          <cell r="B47758"/>
          <cell r="F47758"/>
        </row>
        <row r="47759">
          <cell r="B47759"/>
          <cell r="F47759"/>
        </row>
        <row r="47760">
          <cell r="B47760"/>
          <cell r="F47760"/>
        </row>
        <row r="47761">
          <cell r="B47761"/>
          <cell r="F47761"/>
        </row>
        <row r="47762">
          <cell r="B47762"/>
          <cell r="F47762"/>
        </row>
        <row r="47763">
          <cell r="B47763"/>
          <cell r="F47763"/>
        </row>
        <row r="47764">
          <cell r="B47764"/>
          <cell r="F47764"/>
        </row>
        <row r="47765">
          <cell r="B47765"/>
          <cell r="F47765"/>
        </row>
        <row r="47766">
          <cell r="B47766"/>
          <cell r="F47766"/>
        </row>
        <row r="47767">
          <cell r="B47767"/>
          <cell r="F47767"/>
        </row>
        <row r="47768">
          <cell r="B47768"/>
          <cell r="F47768"/>
        </row>
        <row r="47769">
          <cell r="B47769"/>
          <cell r="F47769"/>
        </row>
        <row r="47770">
          <cell r="B47770"/>
          <cell r="F47770"/>
        </row>
        <row r="47771">
          <cell r="B47771"/>
          <cell r="F47771"/>
        </row>
        <row r="47772">
          <cell r="B47772"/>
          <cell r="F47772"/>
        </row>
        <row r="47773">
          <cell r="B47773"/>
          <cell r="F47773"/>
        </row>
        <row r="47774">
          <cell r="B47774"/>
          <cell r="F47774"/>
        </row>
        <row r="47775">
          <cell r="B47775"/>
          <cell r="F47775"/>
        </row>
        <row r="47776">
          <cell r="B47776"/>
          <cell r="F47776"/>
        </row>
        <row r="47777">
          <cell r="B47777"/>
          <cell r="F47777"/>
        </row>
        <row r="47778">
          <cell r="B47778"/>
          <cell r="F47778"/>
        </row>
        <row r="47779">
          <cell r="B47779"/>
          <cell r="F47779"/>
        </row>
        <row r="47780">
          <cell r="B47780"/>
          <cell r="F47780"/>
        </row>
        <row r="47781">
          <cell r="B47781"/>
          <cell r="F47781"/>
        </row>
        <row r="47782">
          <cell r="B47782"/>
          <cell r="F47782"/>
        </row>
        <row r="47783">
          <cell r="B47783"/>
          <cell r="F47783"/>
        </row>
        <row r="47784">
          <cell r="B47784"/>
          <cell r="F47784"/>
        </row>
        <row r="47785">
          <cell r="B47785"/>
          <cell r="F47785"/>
        </row>
        <row r="47786">
          <cell r="B47786"/>
          <cell r="F47786"/>
        </row>
        <row r="47787">
          <cell r="B47787"/>
          <cell r="F47787"/>
        </row>
        <row r="47788">
          <cell r="B47788"/>
          <cell r="F47788"/>
        </row>
        <row r="47789">
          <cell r="B47789"/>
          <cell r="F47789"/>
        </row>
        <row r="47790">
          <cell r="B47790"/>
          <cell r="F47790"/>
        </row>
        <row r="47791">
          <cell r="B47791"/>
          <cell r="F47791"/>
        </row>
        <row r="47792">
          <cell r="B47792"/>
          <cell r="F47792"/>
        </row>
        <row r="47793">
          <cell r="B47793"/>
          <cell r="F47793"/>
        </row>
        <row r="47794">
          <cell r="B47794"/>
          <cell r="F47794"/>
        </row>
        <row r="47795">
          <cell r="B47795"/>
          <cell r="F47795"/>
        </row>
        <row r="47796">
          <cell r="B47796"/>
          <cell r="F47796"/>
        </row>
        <row r="47797">
          <cell r="B47797"/>
          <cell r="F47797"/>
        </row>
        <row r="47798">
          <cell r="B47798"/>
          <cell r="F47798"/>
        </row>
        <row r="47799">
          <cell r="B47799"/>
          <cell r="F47799"/>
        </row>
        <row r="47800">
          <cell r="B47800"/>
          <cell r="F47800"/>
        </row>
        <row r="47801">
          <cell r="B47801"/>
          <cell r="F47801"/>
        </row>
        <row r="47802">
          <cell r="B47802"/>
          <cell r="F47802"/>
        </row>
        <row r="47803">
          <cell r="B47803"/>
          <cell r="F47803"/>
        </row>
        <row r="47804">
          <cell r="B47804"/>
          <cell r="F47804"/>
        </row>
        <row r="47805">
          <cell r="B47805"/>
          <cell r="F47805"/>
        </row>
        <row r="47806">
          <cell r="B47806"/>
          <cell r="F47806"/>
        </row>
        <row r="47807">
          <cell r="B47807"/>
          <cell r="F47807"/>
        </row>
        <row r="47808">
          <cell r="B47808"/>
          <cell r="F47808"/>
        </row>
        <row r="47809">
          <cell r="B47809"/>
          <cell r="F47809"/>
        </row>
        <row r="47810">
          <cell r="B47810"/>
          <cell r="F47810"/>
        </row>
        <row r="47811">
          <cell r="B47811"/>
          <cell r="F47811"/>
        </row>
        <row r="47812">
          <cell r="B47812"/>
          <cell r="F47812"/>
        </row>
        <row r="47813">
          <cell r="B47813"/>
          <cell r="F47813"/>
        </row>
        <row r="47814">
          <cell r="B47814"/>
          <cell r="F47814"/>
        </row>
        <row r="47815">
          <cell r="B47815"/>
          <cell r="F47815"/>
        </row>
        <row r="47816">
          <cell r="B47816"/>
          <cell r="F47816"/>
        </row>
        <row r="47817">
          <cell r="B47817"/>
          <cell r="F47817"/>
        </row>
        <row r="47818">
          <cell r="B47818"/>
          <cell r="F47818"/>
        </row>
        <row r="47819">
          <cell r="B47819"/>
          <cell r="F47819"/>
        </row>
        <row r="47820">
          <cell r="B47820"/>
          <cell r="F47820"/>
        </row>
        <row r="47821">
          <cell r="B47821"/>
          <cell r="F47821"/>
        </row>
        <row r="47822">
          <cell r="B47822"/>
          <cell r="F47822"/>
        </row>
        <row r="47823">
          <cell r="B47823"/>
          <cell r="F47823"/>
        </row>
        <row r="47824">
          <cell r="B47824"/>
          <cell r="F47824"/>
        </row>
        <row r="47825">
          <cell r="B47825"/>
          <cell r="F47825"/>
        </row>
        <row r="47826">
          <cell r="B47826"/>
          <cell r="F47826"/>
        </row>
        <row r="47827">
          <cell r="B47827"/>
          <cell r="F47827"/>
        </row>
        <row r="47828">
          <cell r="B47828"/>
          <cell r="F47828"/>
        </row>
        <row r="47829">
          <cell r="B47829"/>
          <cell r="F47829"/>
        </row>
        <row r="47830">
          <cell r="B47830"/>
          <cell r="F47830"/>
        </row>
        <row r="47831">
          <cell r="B47831"/>
          <cell r="F47831"/>
        </row>
        <row r="47832">
          <cell r="B47832"/>
          <cell r="F47832"/>
        </row>
        <row r="47833">
          <cell r="B47833"/>
          <cell r="F47833"/>
        </row>
        <row r="47834">
          <cell r="B47834"/>
          <cell r="F47834"/>
        </row>
        <row r="47835">
          <cell r="B47835"/>
          <cell r="F47835"/>
        </row>
        <row r="47836">
          <cell r="B47836"/>
          <cell r="F47836"/>
        </row>
        <row r="47837">
          <cell r="B47837"/>
          <cell r="F47837"/>
        </row>
        <row r="47838">
          <cell r="B47838"/>
          <cell r="F47838"/>
        </row>
        <row r="47839">
          <cell r="B47839"/>
          <cell r="F47839"/>
        </row>
        <row r="47840">
          <cell r="B47840"/>
          <cell r="F47840"/>
        </row>
        <row r="47841">
          <cell r="B47841"/>
          <cell r="F47841"/>
        </row>
        <row r="47842">
          <cell r="B47842"/>
          <cell r="F47842"/>
        </row>
        <row r="47843">
          <cell r="B47843"/>
          <cell r="F47843"/>
        </row>
        <row r="47844">
          <cell r="B47844"/>
          <cell r="F47844"/>
        </row>
        <row r="47845">
          <cell r="B47845"/>
          <cell r="F47845"/>
        </row>
        <row r="47846">
          <cell r="B47846"/>
          <cell r="F47846"/>
        </row>
        <row r="47847">
          <cell r="B47847"/>
          <cell r="F47847"/>
        </row>
        <row r="47848">
          <cell r="B47848"/>
          <cell r="F47848"/>
        </row>
        <row r="47849">
          <cell r="B47849"/>
          <cell r="F47849"/>
        </row>
        <row r="47850">
          <cell r="B47850"/>
          <cell r="F47850"/>
        </row>
        <row r="47851">
          <cell r="B47851"/>
          <cell r="F47851"/>
        </row>
        <row r="47852">
          <cell r="B47852"/>
          <cell r="F47852"/>
        </row>
        <row r="47853">
          <cell r="B47853"/>
          <cell r="F47853"/>
        </row>
        <row r="47854">
          <cell r="B47854"/>
          <cell r="F47854"/>
        </row>
        <row r="47855">
          <cell r="B47855"/>
          <cell r="F47855"/>
        </row>
        <row r="47856">
          <cell r="B47856"/>
          <cell r="F47856"/>
        </row>
        <row r="47857">
          <cell r="B47857"/>
          <cell r="F47857"/>
        </row>
        <row r="47858">
          <cell r="B47858"/>
          <cell r="F47858"/>
        </row>
        <row r="47859">
          <cell r="B47859"/>
          <cell r="F47859"/>
        </row>
        <row r="47860">
          <cell r="B47860"/>
          <cell r="F47860"/>
        </row>
        <row r="47861">
          <cell r="B47861"/>
          <cell r="F47861"/>
        </row>
        <row r="47862">
          <cell r="B47862"/>
          <cell r="F47862"/>
        </row>
        <row r="47863">
          <cell r="B47863"/>
          <cell r="F47863"/>
        </row>
        <row r="47864">
          <cell r="B47864"/>
          <cell r="F47864"/>
        </row>
        <row r="47865">
          <cell r="B47865"/>
          <cell r="F47865"/>
        </row>
        <row r="47866">
          <cell r="B47866"/>
          <cell r="F47866"/>
        </row>
        <row r="47867">
          <cell r="B47867"/>
          <cell r="F47867"/>
        </row>
        <row r="47868">
          <cell r="B47868"/>
          <cell r="F47868"/>
        </row>
        <row r="47869">
          <cell r="B47869"/>
          <cell r="F47869"/>
        </row>
        <row r="47870">
          <cell r="B47870"/>
          <cell r="F47870"/>
        </row>
        <row r="47871">
          <cell r="B47871"/>
          <cell r="F47871"/>
        </row>
        <row r="47872">
          <cell r="B47872"/>
          <cell r="F47872"/>
        </row>
        <row r="47873">
          <cell r="B47873"/>
          <cell r="F47873"/>
        </row>
        <row r="47874">
          <cell r="B47874"/>
          <cell r="F47874"/>
        </row>
        <row r="47875">
          <cell r="B47875"/>
          <cell r="F47875"/>
        </row>
        <row r="47876">
          <cell r="B47876"/>
          <cell r="F47876"/>
        </row>
        <row r="47877">
          <cell r="B47877"/>
          <cell r="F47877"/>
        </row>
        <row r="47878">
          <cell r="B47878"/>
          <cell r="F47878"/>
        </row>
        <row r="47879">
          <cell r="B47879"/>
          <cell r="F47879"/>
        </row>
        <row r="47880">
          <cell r="B47880"/>
          <cell r="F47880"/>
        </row>
        <row r="47881">
          <cell r="B47881"/>
          <cell r="F47881"/>
        </row>
        <row r="47882">
          <cell r="B47882"/>
          <cell r="F47882"/>
        </row>
        <row r="47883">
          <cell r="B47883"/>
          <cell r="F47883"/>
        </row>
        <row r="47884">
          <cell r="B47884"/>
          <cell r="F47884"/>
        </row>
        <row r="47885">
          <cell r="B47885"/>
          <cell r="F47885"/>
        </row>
        <row r="47886">
          <cell r="B47886"/>
          <cell r="F47886"/>
        </row>
        <row r="47887">
          <cell r="B47887"/>
          <cell r="F47887"/>
        </row>
        <row r="47888">
          <cell r="B47888"/>
          <cell r="F47888"/>
        </row>
        <row r="47889">
          <cell r="B47889"/>
          <cell r="F47889"/>
        </row>
        <row r="47890">
          <cell r="B47890"/>
          <cell r="F47890"/>
        </row>
        <row r="47891">
          <cell r="B47891"/>
          <cell r="F47891"/>
        </row>
        <row r="47892">
          <cell r="B47892"/>
          <cell r="F47892"/>
        </row>
        <row r="47893">
          <cell r="B47893"/>
          <cell r="F47893"/>
        </row>
        <row r="47894">
          <cell r="B47894"/>
          <cell r="F47894"/>
        </row>
        <row r="47895">
          <cell r="B47895"/>
          <cell r="F47895"/>
        </row>
        <row r="47896">
          <cell r="B47896"/>
          <cell r="F47896"/>
        </row>
        <row r="47897">
          <cell r="B47897"/>
          <cell r="F47897"/>
        </row>
        <row r="47898">
          <cell r="B47898"/>
          <cell r="F47898"/>
        </row>
        <row r="47899">
          <cell r="B47899"/>
          <cell r="F47899"/>
        </row>
        <row r="47900">
          <cell r="B47900"/>
          <cell r="F47900"/>
        </row>
        <row r="47901">
          <cell r="B47901"/>
          <cell r="F47901"/>
        </row>
        <row r="47902">
          <cell r="B47902"/>
          <cell r="F47902"/>
        </row>
        <row r="47903">
          <cell r="B47903"/>
          <cell r="F47903"/>
        </row>
        <row r="47904">
          <cell r="B47904"/>
          <cell r="F47904"/>
        </row>
        <row r="47905">
          <cell r="B47905"/>
          <cell r="F47905"/>
        </row>
        <row r="47906">
          <cell r="B47906"/>
          <cell r="F47906"/>
        </row>
        <row r="47907">
          <cell r="B47907"/>
          <cell r="F47907"/>
        </row>
        <row r="47908">
          <cell r="B47908"/>
          <cell r="F47908"/>
        </row>
        <row r="47909">
          <cell r="B47909"/>
          <cell r="F47909"/>
        </row>
        <row r="47910">
          <cell r="B47910"/>
          <cell r="F47910"/>
        </row>
        <row r="47911">
          <cell r="B47911"/>
          <cell r="F47911"/>
        </row>
        <row r="47912">
          <cell r="B47912"/>
          <cell r="F47912"/>
        </row>
        <row r="47913">
          <cell r="B47913"/>
          <cell r="F47913"/>
        </row>
        <row r="47914">
          <cell r="B47914"/>
          <cell r="F47914"/>
        </row>
        <row r="47915">
          <cell r="B47915"/>
          <cell r="F47915"/>
        </row>
        <row r="47916">
          <cell r="B47916"/>
          <cell r="F47916"/>
        </row>
        <row r="47917">
          <cell r="B47917"/>
          <cell r="F47917"/>
        </row>
        <row r="47918">
          <cell r="B47918"/>
          <cell r="F47918"/>
        </row>
        <row r="47919">
          <cell r="B47919"/>
          <cell r="F47919"/>
        </row>
        <row r="47920">
          <cell r="B47920"/>
          <cell r="F47920"/>
        </row>
        <row r="47921">
          <cell r="B47921"/>
          <cell r="F47921"/>
        </row>
        <row r="47922">
          <cell r="B47922"/>
          <cell r="F47922"/>
        </row>
        <row r="47923">
          <cell r="B47923"/>
          <cell r="F47923"/>
        </row>
        <row r="47924">
          <cell r="B47924"/>
          <cell r="F47924"/>
        </row>
        <row r="47925">
          <cell r="B47925"/>
          <cell r="F47925"/>
        </row>
        <row r="47926">
          <cell r="B47926"/>
          <cell r="F47926"/>
        </row>
        <row r="47927">
          <cell r="B47927"/>
          <cell r="F47927"/>
        </row>
        <row r="47928">
          <cell r="B47928"/>
          <cell r="F47928"/>
        </row>
        <row r="47929">
          <cell r="B47929"/>
          <cell r="F47929"/>
        </row>
        <row r="47930">
          <cell r="B47930"/>
          <cell r="F47930"/>
        </row>
        <row r="47931">
          <cell r="B47931"/>
          <cell r="F47931"/>
        </row>
        <row r="47932">
          <cell r="B47932"/>
          <cell r="F47932"/>
        </row>
        <row r="47933">
          <cell r="B47933"/>
          <cell r="F47933"/>
        </row>
        <row r="47934">
          <cell r="B47934"/>
          <cell r="F47934"/>
        </row>
        <row r="47935">
          <cell r="B47935"/>
          <cell r="F47935"/>
        </row>
        <row r="47936">
          <cell r="B47936"/>
          <cell r="F47936"/>
        </row>
        <row r="47937">
          <cell r="B47937"/>
          <cell r="F47937"/>
        </row>
        <row r="47938">
          <cell r="B47938"/>
          <cell r="F47938"/>
        </row>
        <row r="47939">
          <cell r="B47939"/>
          <cell r="F47939"/>
        </row>
        <row r="47940">
          <cell r="B47940"/>
          <cell r="F47940"/>
        </row>
        <row r="47941">
          <cell r="B47941"/>
          <cell r="F47941"/>
        </row>
        <row r="47942">
          <cell r="B47942"/>
          <cell r="F47942"/>
        </row>
        <row r="47943">
          <cell r="B47943"/>
          <cell r="F47943"/>
        </row>
        <row r="47944">
          <cell r="B47944"/>
          <cell r="F47944"/>
        </row>
        <row r="47945">
          <cell r="B47945"/>
          <cell r="F47945"/>
        </row>
        <row r="47946">
          <cell r="B47946"/>
          <cell r="F47946"/>
        </row>
        <row r="47947">
          <cell r="B47947"/>
          <cell r="F47947"/>
        </row>
        <row r="47948">
          <cell r="B47948"/>
          <cell r="F47948"/>
        </row>
        <row r="47949">
          <cell r="B47949"/>
          <cell r="F47949"/>
        </row>
        <row r="47950">
          <cell r="B47950"/>
          <cell r="F47950"/>
        </row>
        <row r="47951">
          <cell r="B47951"/>
          <cell r="F47951"/>
        </row>
        <row r="47952">
          <cell r="B47952"/>
          <cell r="F47952"/>
        </row>
        <row r="47953">
          <cell r="B47953"/>
          <cell r="F47953"/>
        </row>
        <row r="47954">
          <cell r="B47954"/>
          <cell r="F47954"/>
        </row>
        <row r="47955">
          <cell r="B47955"/>
          <cell r="F47955"/>
        </row>
        <row r="47956">
          <cell r="B47956"/>
          <cell r="F47956"/>
        </row>
        <row r="47957">
          <cell r="B47957"/>
          <cell r="F47957"/>
        </row>
        <row r="47958">
          <cell r="B47958"/>
          <cell r="F47958"/>
        </row>
        <row r="47959">
          <cell r="B47959"/>
          <cell r="F47959"/>
        </row>
        <row r="47960">
          <cell r="B47960"/>
          <cell r="F47960"/>
        </row>
        <row r="47961">
          <cell r="B47961"/>
          <cell r="F47961"/>
        </row>
        <row r="47962">
          <cell r="B47962"/>
          <cell r="F47962"/>
        </row>
        <row r="47963">
          <cell r="B47963"/>
          <cell r="F47963"/>
        </row>
        <row r="47964">
          <cell r="B47964"/>
          <cell r="F47964"/>
        </row>
        <row r="47965">
          <cell r="B47965"/>
          <cell r="F47965"/>
        </row>
        <row r="47966">
          <cell r="B47966"/>
          <cell r="F47966"/>
        </row>
        <row r="47967">
          <cell r="B47967"/>
          <cell r="F47967"/>
        </row>
        <row r="47968">
          <cell r="B47968"/>
          <cell r="F47968"/>
        </row>
        <row r="47969">
          <cell r="B47969"/>
          <cell r="F47969"/>
        </row>
        <row r="47970">
          <cell r="B47970"/>
          <cell r="F47970"/>
        </row>
        <row r="47971">
          <cell r="B47971"/>
          <cell r="F47971"/>
        </row>
        <row r="47972">
          <cell r="B47972"/>
          <cell r="F47972"/>
        </row>
        <row r="47973">
          <cell r="B47973"/>
          <cell r="F47973"/>
        </row>
        <row r="47974">
          <cell r="B47974"/>
          <cell r="F47974"/>
        </row>
        <row r="47975">
          <cell r="B47975"/>
          <cell r="F47975"/>
        </row>
        <row r="47976">
          <cell r="B47976"/>
          <cell r="F47976"/>
        </row>
        <row r="47977">
          <cell r="B47977"/>
          <cell r="F47977"/>
        </row>
        <row r="47978">
          <cell r="B47978"/>
          <cell r="F47978"/>
        </row>
        <row r="47979">
          <cell r="B47979"/>
          <cell r="F47979"/>
        </row>
        <row r="47980">
          <cell r="B47980"/>
          <cell r="F47980"/>
        </row>
        <row r="47981">
          <cell r="B47981"/>
          <cell r="F47981"/>
        </row>
        <row r="47982">
          <cell r="B47982"/>
          <cell r="F47982"/>
        </row>
        <row r="47983">
          <cell r="B47983"/>
          <cell r="F47983"/>
        </row>
        <row r="47984">
          <cell r="B47984"/>
          <cell r="F47984"/>
        </row>
        <row r="47985">
          <cell r="B47985"/>
          <cell r="F47985"/>
        </row>
        <row r="47986">
          <cell r="B47986"/>
          <cell r="F47986"/>
        </row>
        <row r="47987">
          <cell r="B47987"/>
          <cell r="F47987"/>
        </row>
        <row r="47988">
          <cell r="B47988"/>
          <cell r="F47988"/>
        </row>
        <row r="47989">
          <cell r="B47989"/>
          <cell r="F47989"/>
        </row>
        <row r="47990">
          <cell r="B47990"/>
          <cell r="F47990"/>
        </row>
        <row r="47991">
          <cell r="B47991"/>
          <cell r="F47991"/>
        </row>
        <row r="47992">
          <cell r="B47992"/>
          <cell r="F47992"/>
        </row>
        <row r="47993">
          <cell r="B47993"/>
          <cell r="F47993"/>
        </row>
        <row r="47994">
          <cell r="B47994"/>
          <cell r="F47994"/>
        </row>
        <row r="47995">
          <cell r="B47995"/>
          <cell r="F47995"/>
        </row>
        <row r="47996">
          <cell r="B47996"/>
          <cell r="F47996"/>
        </row>
        <row r="47997">
          <cell r="B47997"/>
          <cell r="F47997"/>
        </row>
        <row r="47998">
          <cell r="B47998"/>
          <cell r="F47998"/>
        </row>
        <row r="47999">
          <cell r="B47999"/>
          <cell r="F47999"/>
        </row>
        <row r="48000">
          <cell r="B48000"/>
          <cell r="F48000"/>
        </row>
        <row r="48001">
          <cell r="B48001"/>
          <cell r="F48001"/>
        </row>
        <row r="48002">
          <cell r="B48002"/>
          <cell r="F48002"/>
        </row>
        <row r="48003">
          <cell r="B48003"/>
          <cell r="F48003"/>
        </row>
        <row r="48004">
          <cell r="B48004"/>
          <cell r="F48004"/>
        </row>
        <row r="48005">
          <cell r="B48005"/>
          <cell r="F48005"/>
        </row>
        <row r="48006">
          <cell r="B48006"/>
          <cell r="F48006"/>
        </row>
        <row r="48007">
          <cell r="B48007"/>
          <cell r="F48007"/>
        </row>
        <row r="48008">
          <cell r="B48008"/>
          <cell r="F48008"/>
        </row>
        <row r="48009">
          <cell r="B48009"/>
          <cell r="F48009"/>
        </row>
        <row r="48010">
          <cell r="B48010"/>
          <cell r="F48010"/>
        </row>
        <row r="48011">
          <cell r="B48011"/>
          <cell r="F48011"/>
        </row>
        <row r="48012">
          <cell r="B48012"/>
          <cell r="F48012"/>
        </row>
        <row r="48013">
          <cell r="B48013"/>
          <cell r="F48013"/>
        </row>
        <row r="48014">
          <cell r="B48014"/>
          <cell r="F48014"/>
        </row>
        <row r="48015">
          <cell r="B48015"/>
          <cell r="F48015"/>
        </row>
        <row r="48016">
          <cell r="B48016"/>
          <cell r="F48016"/>
        </row>
        <row r="48017">
          <cell r="B48017"/>
          <cell r="F48017"/>
        </row>
        <row r="48018">
          <cell r="B48018"/>
          <cell r="F48018"/>
        </row>
        <row r="48019">
          <cell r="B48019"/>
          <cell r="F48019"/>
        </row>
        <row r="48020">
          <cell r="B48020"/>
          <cell r="F48020"/>
        </row>
        <row r="48021">
          <cell r="B48021"/>
          <cell r="F48021"/>
        </row>
        <row r="48022">
          <cell r="B48022"/>
          <cell r="F48022"/>
        </row>
        <row r="48023">
          <cell r="B48023"/>
          <cell r="F48023"/>
        </row>
        <row r="48024">
          <cell r="B48024"/>
          <cell r="F48024"/>
        </row>
        <row r="48025">
          <cell r="B48025"/>
          <cell r="F48025"/>
        </row>
        <row r="48026">
          <cell r="B48026"/>
          <cell r="F48026"/>
        </row>
        <row r="48027">
          <cell r="B48027"/>
          <cell r="F48027"/>
        </row>
        <row r="48028">
          <cell r="B48028"/>
          <cell r="F48028"/>
        </row>
        <row r="48029">
          <cell r="B48029"/>
          <cell r="F48029"/>
        </row>
        <row r="48030">
          <cell r="B48030"/>
          <cell r="F48030"/>
        </row>
        <row r="48031">
          <cell r="B48031"/>
          <cell r="F48031"/>
        </row>
        <row r="48032">
          <cell r="B48032"/>
          <cell r="F48032"/>
        </row>
        <row r="48033">
          <cell r="B48033"/>
          <cell r="F48033"/>
        </row>
        <row r="48034">
          <cell r="B48034"/>
          <cell r="F48034"/>
        </row>
        <row r="48035">
          <cell r="B48035"/>
          <cell r="F48035"/>
        </row>
        <row r="48036">
          <cell r="B48036"/>
          <cell r="F48036"/>
        </row>
        <row r="48037">
          <cell r="B48037"/>
          <cell r="F48037"/>
        </row>
        <row r="48038">
          <cell r="B48038"/>
          <cell r="F48038"/>
        </row>
        <row r="48039">
          <cell r="B48039"/>
          <cell r="F48039"/>
        </row>
        <row r="48040">
          <cell r="B48040"/>
          <cell r="F48040"/>
        </row>
        <row r="48041">
          <cell r="B48041"/>
          <cell r="F48041"/>
        </row>
        <row r="48042">
          <cell r="B48042"/>
          <cell r="F48042"/>
        </row>
        <row r="48043">
          <cell r="B48043"/>
          <cell r="F48043"/>
        </row>
        <row r="48044">
          <cell r="B48044"/>
          <cell r="F48044"/>
        </row>
        <row r="48045">
          <cell r="B48045"/>
          <cell r="F48045"/>
        </row>
        <row r="48046">
          <cell r="B48046"/>
          <cell r="F48046"/>
        </row>
        <row r="48047">
          <cell r="B48047"/>
          <cell r="F48047"/>
        </row>
        <row r="48048">
          <cell r="B48048"/>
          <cell r="F48048"/>
        </row>
        <row r="48049">
          <cell r="B48049"/>
          <cell r="F48049"/>
        </row>
        <row r="48050">
          <cell r="B48050"/>
          <cell r="F48050"/>
        </row>
        <row r="48051">
          <cell r="B48051"/>
          <cell r="F48051"/>
        </row>
        <row r="48052">
          <cell r="B48052"/>
          <cell r="F48052"/>
        </row>
        <row r="48053">
          <cell r="B48053"/>
          <cell r="F48053"/>
        </row>
        <row r="48054">
          <cell r="B48054"/>
          <cell r="F48054"/>
        </row>
        <row r="48055">
          <cell r="B48055"/>
          <cell r="F48055"/>
        </row>
        <row r="48056">
          <cell r="B48056"/>
          <cell r="F48056"/>
        </row>
        <row r="48057">
          <cell r="B48057"/>
          <cell r="F48057"/>
        </row>
        <row r="48058">
          <cell r="B48058"/>
          <cell r="F48058"/>
        </row>
        <row r="48059">
          <cell r="B48059"/>
          <cell r="F48059"/>
        </row>
        <row r="48060">
          <cell r="B48060"/>
          <cell r="F48060"/>
        </row>
        <row r="48061">
          <cell r="B48061"/>
          <cell r="F48061"/>
        </row>
        <row r="48062">
          <cell r="B48062"/>
          <cell r="F48062"/>
        </row>
        <row r="48063">
          <cell r="B48063"/>
          <cell r="F48063"/>
        </row>
        <row r="48064">
          <cell r="B48064"/>
          <cell r="F48064"/>
        </row>
        <row r="48065">
          <cell r="B48065"/>
          <cell r="F48065"/>
        </row>
        <row r="48066">
          <cell r="B48066"/>
          <cell r="F48066"/>
        </row>
        <row r="48067">
          <cell r="B48067"/>
          <cell r="F48067"/>
        </row>
        <row r="48068">
          <cell r="B48068"/>
          <cell r="F48068"/>
        </row>
        <row r="48069">
          <cell r="B48069"/>
          <cell r="F48069"/>
        </row>
        <row r="48070">
          <cell r="B48070"/>
          <cell r="F48070"/>
        </row>
        <row r="48071">
          <cell r="B48071"/>
          <cell r="F48071"/>
        </row>
        <row r="48072">
          <cell r="B48072"/>
          <cell r="F48072"/>
        </row>
        <row r="48073">
          <cell r="B48073"/>
          <cell r="F48073"/>
        </row>
        <row r="48074">
          <cell r="B48074"/>
          <cell r="F48074"/>
        </row>
        <row r="48075">
          <cell r="B48075"/>
          <cell r="F48075"/>
        </row>
        <row r="48076">
          <cell r="B48076"/>
          <cell r="F48076"/>
        </row>
        <row r="48077">
          <cell r="B48077"/>
          <cell r="F48077"/>
        </row>
        <row r="48078">
          <cell r="B48078"/>
          <cell r="F48078"/>
        </row>
        <row r="48079">
          <cell r="B48079"/>
          <cell r="F48079"/>
        </row>
        <row r="48080">
          <cell r="B48080"/>
          <cell r="F48080"/>
        </row>
        <row r="48081">
          <cell r="B48081"/>
          <cell r="F48081"/>
        </row>
        <row r="48082">
          <cell r="B48082"/>
          <cell r="F48082"/>
        </row>
        <row r="48083">
          <cell r="B48083"/>
          <cell r="F48083"/>
        </row>
        <row r="48084">
          <cell r="B48084"/>
          <cell r="F48084"/>
        </row>
        <row r="48085">
          <cell r="B48085"/>
          <cell r="F48085"/>
        </row>
        <row r="48086">
          <cell r="B48086"/>
          <cell r="F48086"/>
        </row>
        <row r="48087">
          <cell r="B48087"/>
          <cell r="F48087"/>
        </row>
        <row r="48088">
          <cell r="B48088"/>
          <cell r="F48088"/>
        </row>
        <row r="48089">
          <cell r="B48089"/>
          <cell r="F48089"/>
        </row>
        <row r="48090">
          <cell r="B48090"/>
          <cell r="F48090"/>
        </row>
        <row r="48091">
          <cell r="B48091"/>
          <cell r="F48091"/>
        </row>
        <row r="48092">
          <cell r="B48092"/>
          <cell r="F48092"/>
        </row>
        <row r="48093">
          <cell r="B48093"/>
          <cell r="F48093"/>
        </row>
        <row r="48094">
          <cell r="B48094"/>
          <cell r="F48094"/>
        </row>
        <row r="48095">
          <cell r="B48095"/>
          <cell r="F48095"/>
        </row>
        <row r="48096">
          <cell r="B48096"/>
          <cell r="F48096"/>
        </row>
        <row r="48097">
          <cell r="B48097"/>
          <cell r="F48097"/>
        </row>
        <row r="48098">
          <cell r="B48098"/>
          <cell r="F48098"/>
        </row>
        <row r="48099">
          <cell r="B48099"/>
          <cell r="F48099"/>
        </row>
        <row r="48100">
          <cell r="B48100"/>
          <cell r="F48100"/>
        </row>
        <row r="48101">
          <cell r="B48101"/>
          <cell r="F48101"/>
        </row>
        <row r="48102">
          <cell r="B48102"/>
          <cell r="F48102"/>
        </row>
        <row r="48103">
          <cell r="B48103"/>
          <cell r="F48103"/>
        </row>
        <row r="48104">
          <cell r="B48104"/>
          <cell r="F48104"/>
        </row>
        <row r="48105">
          <cell r="B48105"/>
          <cell r="F48105"/>
        </row>
        <row r="48106">
          <cell r="B48106"/>
          <cell r="F48106"/>
        </row>
        <row r="48107">
          <cell r="B48107"/>
          <cell r="F48107"/>
        </row>
        <row r="48108">
          <cell r="B48108"/>
          <cell r="F48108"/>
        </row>
        <row r="48109">
          <cell r="B48109"/>
          <cell r="F48109"/>
        </row>
        <row r="48110">
          <cell r="B48110"/>
          <cell r="F48110"/>
        </row>
        <row r="48111">
          <cell r="B48111"/>
          <cell r="F48111"/>
        </row>
        <row r="48112">
          <cell r="B48112"/>
          <cell r="F48112"/>
        </row>
        <row r="48113">
          <cell r="B48113"/>
          <cell r="F48113"/>
        </row>
        <row r="48114">
          <cell r="B48114"/>
          <cell r="F48114"/>
        </row>
        <row r="48115">
          <cell r="B48115"/>
          <cell r="F48115"/>
        </row>
        <row r="48116">
          <cell r="B48116"/>
          <cell r="F48116"/>
        </row>
        <row r="48117">
          <cell r="B48117"/>
          <cell r="F48117"/>
        </row>
        <row r="48118">
          <cell r="B48118"/>
          <cell r="F48118"/>
        </row>
        <row r="48119">
          <cell r="B48119"/>
          <cell r="F48119"/>
        </row>
        <row r="48120">
          <cell r="B48120"/>
          <cell r="F48120"/>
        </row>
        <row r="48121">
          <cell r="B48121"/>
          <cell r="F48121"/>
        </row>
        <row r="48122">
          <cell r="B48122"/>
          <cell r="F48122"/>
        </row>
        <row r="48123">
          <cell r="B48123"/>
          <cell r="F48123"/>
        </row>
        <row r="48124">
          <cell r="B48124"/>
          <cell r="F48124"/>
        </row>
        <row r="48125">
          <cell r="B48125"/>
          <cell r="F48125"/>
        </row>
        <row r="48126">
          <cell r="B48126"/>
          <cell r="F48126"/>
        </row>
        <row r="48127">
          <cell r="B48127"/>
          <cell r="F48127"/>
        </row>
        <row r="48128">
          <cell r="B48128"/>
          <cell r="F48128"/>
        </row>
        <row r="48129">
          <cell r="B48129"/>
          <cell r="F48129"/>
        </row>
        <row r="48130">
          <cell r="B48130"/>
          <cell r="F48130"/>
        </row>
        <row r="48131">
          <cell r="B48131"/>
          <cell r="F48131"/>
        </row>
        <row r="48132">
          <cell r="B48132"/>
          <cell r="F48132"/>
        </row>
        <row r="48133">
          <cell r="B48133"/>
          <cell r="F48133"/>
        </row>
        <row r="48134">
          <cell r="B48134"/>
          <cell r="F48134"/>
        </row>
        <row r="48135">
          <cell r="B48135"/>
          <cell r="F48135"/>
        </row>
        <row r="48136">
          <cell r="B48136"/>
          <cell r="F48136"/>
        </row>
        <row r="48137">
          <cell r="B48137"/>
          <cell r="F48137"/>
        </row>
        <row r="48138">
          <cell r="B48138"/>
          <cell r="F48138"/>
        </row>
        <row r="48139">
          <cell r="B48139"/>
          <cell r="F48139"/>
        </row>
        <row r="48140">
          <cell r="B48140"/>
          <cell r="F48140"/>
        </row>
        <row r="48141">
          <cell r="B48141"/>
          <cell r="F48141"/>
        </row>
        <row r="48142">
          <cell r="B48142"/>
          <cell r="F48142"/>
        </row>
        <row r="48143">
          <cell r="B48143"/>
          <cell r="F48143"/>
        </row>
        <row r="48144">
          <cell r="B48144"/>
          <cell r="F48144"/>
        </row>
        <row r="48145">
          <cell r="B48145"/>
          <cell r="F48145"/>
        </row>
        <row r="48146">
          <cell r="B48146"/>
          <cell r="F48146"/>
        </row>
        <row r="48147">
          <cell r="B48147"/>
          <cell r="F48147"/>
        </row>
        <row r="48148">
          <cell r="B48148"/>
          <cell r="F48148"/>
        </row>
        <row r="48149">
          <cell r="B48149"/>
          <cell r="F48149"/>
        </row>
        <row r="48150">
          <cell r="B48150"/>
          <cell r="F48150"/>
        </row>
        <row r="48151">
          <cell r="B48151"/>
          <cell r="F48151"/>
        </row>
        <row r="48152">
          <cell r="B48152"/>
          <cell r="F48152"/>
        </row>
        <row r="48153">
          <cell r="B48153"/>
          <cell r="F48153"/>
        </row>
        <row r="48154">
          <cell r="B48154"/>
          <cell r="F48154"/>
        </row>
        <row r="48155">
          <cell r="B48155"/>
          <cell r="F48155"/>
        </row>
        <row r="48156">
          <cell r="B48156"/>
          <cell r="F48156"/>
        </row>
        <row r="48157">
          <cell r="B48157"/>
          <cell r="F48157"/>
        </row>
        <row r="48158">
          <cell r="B48158"/>
          <cell r="F48158"/>
        </row>
        <row r="48159">
          <cell r="B48159"/>
          <cell r="F48159"/>
        </row>
        <row r="48160">
          <cell r="B48160"/>
          <cell r="F48160"/>
        </row>
        <row r="48161">
          <cell r="B48161"/>
          <cell r="F48161"/>
        </row>
        <row r="48162">
          <cell r="B48162"/>
          <cell r="F48162"/>
        </row>
        <row r="48163">
          <cell r="B48163"/>
          <cell r="F48163"/>
        </row>
        <row r="48164">
          <cell r="B48164"/>
          <cell r="F48164"/>
        </row>
        <row r="48165">
          <cell r="B48165"/>
          <cell r="F48165"/>
        </row>
        <row r="48166">
          <cell r="B48166"/>
          <cell r="F48166"/>
        </row>
        <row r="48167">
          <cell r="B48167"/>
          <cell r="F48167"/>
        </row>
        <row r="48168">
          <cell r="B48168"/>
          <cell r="F48168"/>
        </row>
        <row r="48169">
          <cell r="B48169"/>
          <cell r="F48169"/>
        </row>
        <row r="48170">
          <cell r="B48170"/>
          <cell r="F48170"/>
        </row>
        <row r="48171">
          <cell r="B48171"/>
          <cell r="F48171"/>
        </row>
        <row r="48172">
          <cell r="B48172"/>
          <cell r="F48172"/>
        </row>
        <row r="48173">
          <cell r="B48173"/>
          <cell r="F48173"/>
        </row>
        <row r="48174">
          <cell r="B48174"/>
          <cell r="F48174"/>
        </row>
        <row r="48175">
          <cell r="B48175"/>
          <cell r="F48175"/>
        </row>
        <row r="48176">
          <cell r="B48176"/>
          <cell r="F48176"/>
        </row>
        <row r="48177">
          <cell r="B48177"/>
          <cell r="F48177"/>
        </row>
        <row r="48178">
          <cell r="B48178"/>
          <cell r="F48178"/>
        </row>
        <row r="48179">
          <cell r="B48179"/>
          <cell r="F48179"/>
        </row>
        <row r="48180">
          <cell r="B48180"/>
          <cell r="F48180"/>
        </row>
        <row r="48181">
          <cell r="B48181"/>
          <cell r="F48181"/>
        </row>
        <row r="48182">
          <cell r="B48182"/>
          <cell r="F48182"/>
        </row>
        <row r="48183">
          <cell r="B48183"/>
          <cell r="F48183"/>
        </row>
        <row r="48184">
          <cell r="B48184"/>
          <cell r="F48184"/>
        </row>
        <row r="48185">
          <cell r="B48185"/>
          <cell r="F48185"/>
        </row>
        <row r="48186">
          <cell r="B48186"/>
          <cell r="F48186"/>
        </row>
        <row r="48187">
          <cell r="B48187"/>
          <cell r="F48187"/>
        </row>
        <row r="48188">
          <cell r="B48188"/>
          <cell r="F48188"/>
        </row>
        <row r="48189">
          <cell r="B48189"/>
          <cell r="F48189"/>
        </row>
        <row r="48190">
          <cell r="B48190"/>
          <cell r="F48190"/>
        </row>
        <row r="48191">
          <cell r="B48191"/>
          <cell r="F48191"/>
        </row>
        <row r="48192">
          <cell r="B48192"/>
          <cell r="F48192"/>
        </row>
        <row r="48193">
          <cell r="B48193"/>
          <cell r="F48193"/>
        </row>
        <row r="48194">
          <cell r="B48194"/>
          <cell r="F48194"/>
        </row>
        <row r="48195">
          <cell r="B48195"/>
          <cell r="F48195"/>
        </row>
        <row r="48196">
          <cell r="B48196"/>
          <cell r="F48196"/>
        </row>
        <row r="48197">
          <cell r="B48197"/>
          <cell r="F48197"/>
        </row>
        <row r="48198">
          <cell r="B48198"/>
          <cell r="F48198"/>
        </row>
        <row r="48199">
          <cell r="B48199"/>
          <cell r="F48199"/>
        </row>
        <row r="48200">
          <cell r="B48200"/>
          <cell r="F48200"/>
        </row>
        <row r="48201">
          <cell r="B48201"/>
          <cell r="F48201"/>
        </row>
        <row r="48202">
          <cell r="B48202"/>
          <cell r="F48202"/>
        </row>
        <row r="48203">
          <cell r="B48203"/>
          <cell r="F48203"/>
        </row>
        <row r="48204">
          <cell r="B48204"/>
          <cell r="F48204"/>
        </row>
        <row r="48205">
          <cell r="B48205"/>
          <cell r="F48205"/>
        </row>
        <row r="48206">
          <cell r="B48206"/>
          <cell r="F48206"/>
        </row>
        <row r="48207">
          <cell r="B48207"/>
          <cell r="F48207"/>
        </row>
        <row r="48208">
          <cell r="B48208"/>
          <cell r="F48208"/>
        </row>
        <row r="48209">
          <cell r="B48209"/>
          <cell r="F48209"/>
        </row>
        <row r="48210">
          <cell r="B48210"/>
          <cell r="F48210"/>
        </row>
        <row r="48211">
          <cell r="B48211"/>
          <cell r="F48211"/>
        </row>
        <row r="48212">
          <cell r="B48212"/>
          <cell r="F48212"/>
        </row>
        <row r="48213">
          <cell r="B48213"/>
          <cell r="F48213"/>
        </row>
        <row r="48214">
          <cell r="B48214"/>
          <cell r="F48214"/>
        </row>
        <row r="48215">
          <cell r="B48215"/>
          <cell r="F48215"/>
        </row>
        <row r="48216">
          <cell r="B48216"/>
          <cell r="F48216"/>
        </row>
        <row r="48217">
          <cell r="B48217"/>
          <cell r="F48217"/>
        </row>
        <row r="48218">
          <cell r="B48218"/>
          <cell r="F48218"/>
        </row>
        <row r="48219">
          <cell r="B48219"/>
          <cell r="F48219"/>
        </row>
        <row r="48220">
          <cell r="B48220"/>
          <cell r="F48220"/>
        </row>
        <row r="48221">
          <cell r="B48221"/>
          <cell r="F48221"/>
        </row>
        <row r="48222">
          <cell r="B48222"/>
          <cell r="F48222"/>
        </row>
        <row r="48223">
          <cell r="B48223"/>
          <cell r="F48223"/>
        </row>
        <row r="48224">
          <cell r="B48224"/>
          <cell r="F48224"/>
        </row>
        <row r="48225">
          <cell r="B48225"/>
          <cell r="F48225"/>
        </row>
        <row r="48226">
          <cell r="B48226"/>
          <cell r="F48226"/>
        </row>
        <row r="48227">
          <cell r="B48227"/>
          <cell r="F48227"/>
        </row>
        <row r="48228">
          <cell r="B48228"/>
          <cell r="F48228"/>
        </row>
        <row r="48229">
          <cell r="B48229"/>
          <cell r="F48229"/>
        </row>
        <row r="48230">
          <cell r="B48230"/>
          <cell r="F48230"/>
        </row>
        <row r="48231">
          <cell r="B48231"/>
          <cell r="F48231"/>
        </row>
        <row r="48232">
          <cell r="B48232"/>
          <cell r="F48232"/>
        </row>
        <row r="48233">
          <cell r="B48233"/>
          <cell r="F48233"/>
        </row>
        <row r="48234">
          <cell r="B48234"/>
          <cell r="F48234"/>
        </row>
        <row r="48235">
          <cell r="B48235"/>
          <cell r="F48235"/>
        </row>
        <row r="48236">
          <cell r="B48236"/>
          <cell r="F48236"/>
        </row>
        <row r="48237">
          <cell r="B48237"/>
          <cell r="F48237"/>
        </row>
        <row r="48238">
          <cell r="B48238"/>
          <cell r="F48238"/>
        </row>
        <row r="48239">
          <cell r="B48239"/>
          <cell r="F48239"/>
        </row>
        <row r="48240">
          <cell r="B48240"/>
          <cell r="F48240"/>
        </row>
        <row r="48241">
          <cell r="B48241"/>
          <cell r="F48241"/>
        </row>
        <row r="48242">
          <cell r="B48242"/>
          <cell r="F48242"/>
        </row>
        <row r="48243">
          <cell r="B48243"/>
          <cell r="F48243"/>
        </row>
        <row r="48244">
          <cell r="B48244"/>
          <cell r="F48244"/>
        </row>
        <row r="48245">
          <cell r="B48245"/>
          <cell r="F48245"/>
        </row>
        <row r="48246">
          <cell r="B48246"/>
          <cell r="F48246"/>
        </row>
        <row r="48247">
          <cell r="B48247"/>
          <cell r="F48247"/>
        </row>
        <row r="48248">
          <cell r="B48248"/>
          <cell r="F48248"/>
        </row>
        <row r="48249">
          <cell r="B48249"/>
          <cell r="F48249"/>
        </row>
        <row r="48250">
          <cell r="B48250"/>
          <cell r="F48250"/>
        </row>
        <row r="48251">
          <cell r="B48251"/>
          <cell r="F48251"/>
        </row>
        <row r="48252">
          <cell r="B48252"/>
          <cell r="F48252"/>
        </row>
        <row r="48253">
          <cell r="B48253"/>
          <cell r="F48253"/>
        </row>
        <row r="48254">
          <cell r="B48254"/>
          <cell r="F48254"/>
        </row>
        <row r="48255">
          <cell r="B48255"/>
          <cell r="F48255"/>
        </row>
        <row r="48256">
          <cell r="B48256"/>
          <cell r="F48256"/>
        </row>
        <row r="48257">
          <cell r="B48257"/>
          <cell r="F48257"/>
        </row>
        <row r="48258">
          <cell r="B48258"/>
          <cell r="F48258"/>
        </row>
        <row r="48259">
          <cell r="B48259"/>
          <cell r="F48259"/>
        </row>
        <row r="48260">
          <cell r="B48260"/>
          <cell r="F48260"/>
        </row>
        <row r="48261">
          <cell r="B48261"/>
          <cell r="F48261"/>
        </row>
        <row r="48262">
          <cell r="B48262"/>
          <cell r="F48262"/>
        </row>
        <row r="48263">
          <cell r="B48263"/>
          <cell r="F48263"/>
        </row>
        <row r="48264">
          <cell r="B48264"/>
          <cell r="F48264"/>
        </row>
        <row r="48265">
          <cell r="B48265"/>
          <cell r="F48265"/>
        </row>
        <row r="48266">
          <cell r="B48266"/>
          <cell r="F48266"/>
        </row>
        <row r="48267">
          <cell r="B48267"/>
          <cell r="F48267"/>
        </row>
        <row r="48268">
          <cell r="B48268"/>
          <cell r="F48268"/>
        </row>
        <row r="48269">
          <cell r="B48269"/>
          <cell r="F48269"/>
        </row>
        <row r="48270">
          <cell r="B48270"/>
          <cell r="F48270"/>
        </row>
        <row r="48271">
          <cell r="B48271"/>
          <cell r="F48271"/>
        </row>
        <row r="48272">
          <cell r="B48272"/>
          <cell r="F48272"/>
        </row>
        <row r="48273">
          <cell r="B48273"/>
          <cell r="F48273"/>
        </row>
        <row r="48274">
          <cell r="B48274"/>
          <cell r="F48274"/>
        </row>
        <row r="48275">
          <cell r="B48275"/>
          <cell r="F48275"/>
        </row>
        <row r="48276">
          <cell r="B48276"/>
          <cell r="F48276"/>
        </row>
        <row r="48277">
          <cell r="B48277"/>
          <cell r="F48277"/>
        </row>
        <row r="48278">
          <cell r="B48278"/>
          <cell r="F48278"/>
        </row>
        <row r="48279">
          <cell r="B48279"/>
          <cell r="F48279"/>
        </row>
        <row r="48280">
          <cell r="B48280"/>
          <cell r="F48280"/>
        </row>
        <row r="48281">
          <cell r="B48281"/>
          <cell r="F48281"/>
        </row>
        <row r="48282">
          <cell r="B48282"/>
          <cell r="F48282"/>
        </row>
        <row r="48283">
          <cell r="B48283"/>
          <cell r="F48283"/>
        </row>
        <row r="48284">
          <cell r="B48284"/>
          <cell r="F48284"/>
        </row>
        <row r="48285">
          <cell r="B48285"/>
          <cell r="F48285"/>
        </row>
        <row r="48286">
          <cell r="B48286"/>
          <cell r="F48286"/>
        </row>
        <row r="48287">
          <cell r="B48287"/>
          <cell r="F48287"/>
        </row>
        <row r="48288">
          <cell r="B48288"/>
          <cell r="F48288"/>
        </row>
        <row r="48289">
          <cell r="B48289"/>
          <cell r="F48289"/>
        </row>
        <row r="48290">
          <cell r="B48290"/>
          <cell r="F48290"/>
        </row>
        <row r="48291">
          <cell r="B48291"/>
          <cell r="F48291"/>
        </row>
        <row r="48292">
          <cell r="B48292"/>
          <cell r="F48292"/>
        </row>
        <row r="48293">
          <cell r="B48293"/>
          <cell r="F48293"/>
        </row>
        <row r="48294">
          <cell r="B48294"/>
          <cell r="F48294"/>
        </row>
        <row r="48295">
          <cell r="B48295"/>
          <cell r="F48295"/>
        </row>
        <row r="48296">
          <cell r="B48296"/>
          <cell r="F48296"/>
        </row>
        <row r="48297">
          <cell r="B48297"/>
          <cell r="F48297"/>
        </row>
        <row r="48298">
          <cell r="B48298"/>
          <cell r="F48298"/>
        </row>
        <row r="48299">
          <cell r="B48299"/>
          <cell r="F48299"/>
        </row>
        <row r="48300">
          <cell r="B48300"/>
          <cell r="F48300"/>
        </row>
        <row r="48301">
          <cell r="B48301"/>
          <cell r="F48301"/>
        </row>
        <row r="48302">
          <cell r="B48302"/>
          <cell r="F48302"/>
        </row>
        <row r="48303">
          <cell r="B48303"/>
          <cell r="F48303"/>
        </row>
        <row r="48304">
          <cell r="B48304"/>
          <cell r="F48304"/>
        </row>
        <row r="48305">
          <cell r="B48305"/>
          <cell r="F48305"/>
        </row>
        <row r="48306">
          <cell r="B48306"/>
          <cell r="F48306"/>
        </row>
        <row r="48307">
          <cell r="B48307"/>
          <cell r="F48307"/>
        </row>
        <row r="48308">
          <cell r="B48308"/>
          <cell r="F48308"/>
        </row>
        <row r="48309">
          <cell r="B48309"/>
          <cell r="F48309"/>
        </row>
        <row r="48310">
          <cell r="B48310"/>
          <cell r="F48310"/>
        </row>
        <row r="48311">
          <cell r="B48311"/>
          <cell r="F48311"/>
        </row>
        <row r="48312">
          <cell r="B48312"/>
          <cell r="F48312"/>
        </row>
        <row r="48313">
          <cell r="B48313"/>
          <cell r="F48313"/>
        </row>
        <row r="48314">
          <cell r="B48314"/>
          <cell r="F48314"/>
        </row>
        <row r="48315">
          <cell r="B48315"/>
          <cell r="F48315"/>
        </row>
        <row r="48316">
          <cell r="B48316"/>
          <cell r="F48316"/>
        </row>
        <row r="48317">
          <cell r="B48317"/>
          <cell r="F48317"/>
        </row>
        <row r="48318">
          <cell r="B48318"/>
          <cell r="F48318"/>
        </row>
        <row r="48319">
          <cell r="B48319"/>
          <cell r="F48319"/>
        </row>
        <row r="48320">
          <cell r="B48320"/>
          <cell r="F48320"/>
        </row>
        <row r="48321">
          <cell r="B48321"/>
          <cell r="F48321"/>
        </row>
        <row r="48322">
          <cell r="B48322"/>
          <cell r="F48322"/>
        </row>
        <row r="48323">
          <cell r="B48323"/>
          <cell r="F48323"/>
        </row>
        <row r="48324">
          <cell r="B48324"/>
          <cell r="F48324"/>
        </row>
        <row r="48325">
          <cell r="B48325"/>
          <cell r="F48325"/>
        </row>
        <row r="48326">
          <cell r="B48326"/>
          <cell r="F48326"/>
        </row>
        <row r="48327">
          <cell r="B48327"/>
          <cell r="F48327"/>
        </row>
        <row r="48328">
          <cell r="B48328"/>
          <cell r="F48328"/>
        </row>
        <row r="48329">
          <cell r="B48329"/>
          <cell r="F48329"/>
        </row>
        <row r="48330">
          <cell r="B48330"/>
          <cell r="F48330"/>
        </row>
        <row r="48331">
          <cell r="B48331"/>
          <cell r="F48331"/>
        </row>
        <row r="48332">
          <cell r="B48332"/>
          <cell r="F48332"/>
        </row>
        <row r="48333">
          <cell r="B48333"/>
          <cell r="F48333"/>
        </row>
        <row r="48334">
          <cell r="B48334"/>
          <cell r="F48334"/>
        </row>
        <row r="48335">
          <cell r="B48335"/>
          <cell r="F48335"/>
        </row>
        <row r="48336">
          <cell r="B48336"/>
          <cell r="F48336"/>
        </row>
        <row r="48337">
          <cell r="B48337"/>
          <cell r="F48337"/>
        </row>
        <row r="48338">
          <cell r="B48338"/>
          <cell r="F48338"/>
        </row>
        <row r="48339">
          <cell r="B48339"/>
          <cell r="F48339"/>
        </row>
        <row r="48340">
          <cell r="B48340"/>
          <cell r="F48340"/>
        </row>
        <row r="48341">
          <cell r="B48341"/>
          <cell r="F48341"/>
        </row>
        <row r="48342">
          <cell r="B48342"/>
          <cell r="F48342"/>
        </row>
        <row r="48343">
          <cell r="B48343"/>
          <cell r="F48343"/>
        </row>
        <row r="48344">
          <cell r="B48344"/>
          <cell r="F48344"/>
        </row>
        <row r="48345">
          <cell r="B48345"/>
          <cell r="F48345"/>
        </row>
        <row r="48346">
          <cell r="B48346"/>
          <cell r="F48346"/>
        </row>
        <row r="48347">
          <cell r="B48347"/>
          <cell r="F48347"/>
        </row>
        <row r="48348">
          <cell r="B48348"/>
          <cell r="F48348"/>
        </row>
        <row r="48349">
          <cell r="B48349"/>
          <cell r="F48349"/>
        </row>
        <row r="48350">
          <cell r="B48350"/>
          <cell r="F48350"/>
        </row>
        <row r="48351">
          <cell r="B48351"/>
          <cell r="F48351"/>
        </row>
        <row r="48352">
          <cell r="B48352"/>
          <cell r="F48352"/>
        </row>
        <row r="48353">
          <cell r="B48353"/>
          <cell r="F48353"/>
        </row>
        <row r="48354">
          <cell r="B48354"/>
          <cell r="F48354"/>
        </row>
        <row r="48355">
          <cell r="B48355"/>
          <cell r="F48355"/>
        </row>
        <row r="48356">
          <cell r="B48356"/>
          <cell r="F48356"/>
        </row>
        <row r="48357">
          <cell r="B48357"/>
          <cell r="F48357"/>
        </row>
        <row r="48358">
          <cell r="B48358"/>
          <cell r="F48358"/>
        </row>
        <row r="48359">
          <cell r="B48359"/>
          <cell r="F48359"/>
        </row>
        <row r="48360">
          <cell r="B48360"/>
          <cell r="F48360"/>
        </row>
        <row r="48361">
          <cell r="B48361"/>
          <cell r="F48361"/>
        </row>
        <row r="48362">
          <cell r="B48362"/>
          <cell r="F48362"/>
        </row>
        <row r="48363">
          <cell r="B48363"/>
          <cell r="F48363"/>
        </row>
        <row r="48364">
          <cell r="B48364"/>
          <cell r="F48364"/>
        </row>
        <row r="48365">
          <cell r="B48365"/>
          <cell r="F48365"/>
        </row>
        <row r="48366">
          <cell r="B48366"/>
          <cell r="F48366"/>
        </row>
        <row r="48367">
          <cell r="B48367"/>
          <cell r="F48367"/>
        </row>
        <row r="48368">
          <cell r="B48368"/>
          <cell r="F48368"/>
        </row>
        <row r="48369">
          <cell r="B48369"/>
          <cell r="F48369"/>
        </row>
        <row r="48370">
          <cell r="B48370"/>
          <cell r="F48370"/>
        </row>
        <row r="48371">
          <cell r="B48371"/>
          <cell r="F48371"/>
        </row>
        <row r="48372">
          <cell r="B48372"/>
          <cell r="F48372"/>
        </row>
        <row r="48373">
          <cell r="B48373"/>
          <cell r="F48373"/>
        </row>
        <row r="48374">
          <cell r="B48374"/>
          <cell r="F48374"/>
        </row>
        <row r="48375">
          <cell r="B48375"/>
          <cell r="F48375"/>
        </row>
        <row r="48376">
          <cell r="B48376"/>
          <cell r="F48376"/>
        </row>
        <row r="48377">
          <cell r="B48377"/>
          <cell r="F48377"/>
        </row>
        <row r="48378">
          <cell r="B48378"/>
          <cell r="F48378"/>
        </row>
        <row r="48379">
          <cell r="B48379"/>
          <cell r="F48379"/>
        </row>
        <row r="48380">
          <cell r="B48380"/>
          <cell r="F48380"/>
        </row>
        <row r="48381">
          <cell r="B48381"/>
          <cell r="F48381"/>
        </row>
        <row r="48382">
          <cell r="B48382"/>
          <cell r="F48382"/>
        </row>
        <row r="48383">
          <cell r="B48383"/>
          <cell r="F48383"/>
        </row>
        <row r="48384">
          <cell r="B48384"/>
          <cell r="F48384"/>
        </row>
        <row r="48385">
          <cell r="B48385"/>
          <cell r="F48385"/>
        </row>
        <row r="48386">
          <cell r="B48386"/>
          <cell r="F48386"/>
        </row>
        <row r="48387">
          <cell r="B48387"/>
          <cell r="F48387"/>
        </row>
        <row r="48388">
          <cell r="B48388"/>
          <cell r="F48388"/>
        </row>
        <row r="48389">
          <cell r="B48389"/>
          <cell r="F48389"/>
        </row>
        <row r="48390">
          <cell r="B48390"/>
          <cell r="F48390"/>
        </row>
        <row r="48391">
          <cell r="B48391"/>
          <cell r="F48391"/>
        </row>
        <row r="48392">
          <cell r="B48392"/>
          <cell r="F48392"/>
        </row>
        <row r="48393">
          <cell r="B48393"/>
          <cell r="F48393"/>
        </row>
        <row r="48394">
          <cell r="B48394"/>
          <cell r="F48394"/>
        </row>
        <row r="48395">
          <cell r="B48395"/>
          <cell r="F48395"/>
        </row>
        <row r="48396">
          <cell r="B48396"/>
          <cell r="F48396"/>
        </row>
        <row r="48397">
          <cell r="B48397"/>
          <cell r="F48397"/>
        </row>
        <row r="48398">
          <cell r="B48398"/>
          <cell r="F48398"/>
        </row>
        <row r="48399">
          <cell r="B48399"/>
          <cell r="F48399"/>
        </row>
        <row r="48400">
          <cell r="B48400"/>
          <cell r="F48400"/>
        </row>
        <row r="48401">
          <cell r="B48401"/>
          <cell r="F48401"/>
        </row>
        <row r="48402">
          <cell r="B48402"/>
          <cell r="F48402"/>
        </row>
        <row r="48403">
          <cell r="B48403"/>
          <cell r="F48403"/>
        </row>
        <row r="48404">
          <cell r="B48404"/>
          <cell r="F48404"/>
        </row>
        <row r="48405">
          <cell r="B48405"/>
          <cell r="F48405"/>
        </row>
        <row r="48406">
          <cell r="B48406"/>
          <cell r="F48406"/>
        </row>
        <row r="48407">
          <cell r="B48407"/>
          <cell r="F48407"/>
        </row>
        <row r="48408">
          <cell r="B48408"/>
          <cell r="F48408"/>
        </row>
        <row r="48409">
          <cell r="B48409"/>
          <cell r="F48409"/>
        </row>
        <row r="48410">
          <cell r="B48410"/>
          <cell r="F48410"/>
        </row>
        <row r="48411">
          <cell r="B48411"/>
          <cell r="F48411"/>
        </row>
        <row r="48412">
          <cell r="B48412"/>
          <cell r="F48412"/>
        </row>
        <row r="48413">
          <cell r="B48413"/>
          <cell r="F48413"/>
        </row>
        <row r="48414">
          <cell r="B48414"/>
          <cell r="F48414"/>
        </row>
        <row r="48415">
          <cell r="B48415"/>
          <cell r="F48415"/>
        </row>
        <row r="48416">
          <cell r="B48416"/>
          <cell r="F48416"/>
        </row>
        <row r="48417">
          <cell r="B48417"/>
          <cell r="F48417"/>
        </row>
        <row r="48418">
          <cell r="B48418"/>
          <cell r="F48418"/>
        </row>
        <row r="48419">
          <cell r="B48419"/>
          <cell r="F48419"/>
        </row>
        <row r="48420">
          <cell r="B48420"/>
          <cell r="F48420"/>
        </row>
        <row r="48421">
          <cell r="B48421"/>
          <cell r="F48421"/>
        </row>
        <row r="48422">
          <cell r="B48422"/>
          <cell r="F48422"/>
        </row>
        <row r="48423">
          <cell r="B48423"/>
          <cell r="F48423"/>
        </row>
        <row r="48424">
          <cell r="B48424"/>
          <cell r="F48424"/>
        </row>
        <row r="48425">
          <cell r="B48425"/>
          <cell r="F48425"/>
        </row>
        <row r="48426">
          <cell r="B48426"/>
          <cell r="F48426"/>
        </row>
        <row r="48427">
          <cell r="B48427"/>
          <cell r="F48427"/>
        </row>
        <row r="48428">
          <cell r="B48428"/>
          <cell r="F48428"/>
        </row>
        <row r="48429">
          <cell r="B48429"/>
          <cell r="F48429"/>
        </row>
        <row r="48430">
          <cell r="B48430"/>
          <cell r="F48430"/>
        </row>
        <row r="48431">
          <cell r="B48431"/>
          <cell r="F48431"/>
        </row>
        <row r="48432">
          <cell r="B48432"/>
          <cell r="F48432"/>
        </row>
        <row r="48433">
          <cell r="B48433"/>
          <cell r="F48433"/>
        </row>
        <row r="48434">
          <cell r="B48434"/>
          <cell r="F48434"/>
        </row>
        <row r="48435">
          <cell r="B48435"/>
          <cell r="F48435"/>
        </row>
        <row r="48436">
          <cell r="B48436"/>
          <cell r="F48436"/>
        </row>
        <row r="48437">
          <cell r="B48437"/>
          <cell r="F48437"/>
        </row>
        <row r="48438">
          <cell r="B48438"/>
          <cell r="F48438"/>
        </row>
        <row r="48439">
          <cell r="B48439"/>
          <cell r="F48439"/>
        </row>
        <row r="48440">
          <cell r="B48440"/>
          <cell r="F48440"/>
        </row>
        <row r="48441">
          <cell r="B48441"/>
          <cell r="F48441"/>
        </row>
        <row r="48442">
          <cell r="B48442"/>
          <cell r="F48442"/>
        </row>
        <row r="48443">
          <cell r="B48443"/>
          <cell r="F48443"/>
        </row>
        <row r="48444">
          <cell r="B48444"/>
          <cell r="F48444"/>
        </row>
        <row r="48445">
          <cell r="B48445"/>
          <cell r="F48445"/>
        </row>
        <row r="48446">
          <cell r="B48446"/>
          <cell r="F48446"/>
        </row>
        <row r="48447">
          <cell r="B48447"/>
          <cell r="F48447"/>
        </row>
        <row r="48448">
          <cell r="B48448"/>
          <cell r="F48448"/>
        </row>
        <row r="48449">
          <cell r="B48449"/>
          <cell r="F48449"/>
        </row>
        <row r="48450">
          <cell r="B48450"/>
          <cell r="F48450"/>
        </row>
        <row r="48451">
          <cell r="B48451"/>
          <cell r="F48451"/>
        </row>
        <row r="48452">
          <cell r="B48452"/>
          <cell r="F48452"/>
        </row>
        <row r="48453">
          <cell r="B48453"/>
          <cell r="F48453"/>
        </row>
        <row r="48454">
          <cell r="B48454"/>
          <cell r="F48454"/>
        </row>
        <row r="48455">
          <cell r="B48455"/>
          <cell r="F48455"/>
        </row>
        <row r="48456">
          <cell r="B48456"/>
          <cell r="F48456"/>
        </row>
        <row r="48457">
          <cell r="B48457"/>
          <cell r="F48457"/>
        </row>
        <row r="48458">
          <cell r="B48458"/>
          <cell r="F48458"/>
        </row>
        <row r="48459">
          <cell r="B48459"/>
          <cell r="F48459"/>
        </row>
        <row r="48460">
          <cell r="B48460"/>
          <cell r="F48460"/>
        </row>
        <row r="48461">
          <cell r="B48461"/>
          <cell r="F48461"/>
        </row>
        <row r="48462">
          <cell r="B48462"/>
          <cell r="F48462"/>
        </row>
        <row r="48463">
          <cell r="B48463"/>
          <cell r="F48463"/>
        </row>
        <row r="48464">
          <cell r="B48464"/>
          <cell r="F48464"/>
        </row>
        <row r="48465">
          <cell r="B48465"/>
          <cell r="F48465"/>
        </row>
        <row r="48466">
          <cell r="B48466"/>
          <cell r="F48466"/>
        </row>
        <row r="48467">
          <cell r="B48467"/>
          <cell r="F48467"/>
        </row>
        <row r="48468">
          <cell r="B48468"/>
          <cell r="F48468"/>
        </row>
        <row r="48469">
          <cell r="B48469"/>
          <cell r="F48469"/>
        </row>
        <row r="48470">
          <cell r="B48470"/>
          <cell r="F48470"/>
        </row>
        <row r="48471">
          <cell r="B48471"/>
          <cell r="F48471"/>
        </row>
        <row r="48472">
          <cell r="B48472"/>
          <cell r="F48472"/>
        </row>
        <row r="48473">
          <cell r="B48473"/>
          <cell r="F48473"/>
        </row>
        <row r="48474">
          <cell r="B48474"/>
          <cell r="F48474"/>
        </row>
        <row r="48475">
          <cell r="B48475"/>
          <cell r="F48475"/>
        </row>
        <row r="48476">
          <cell r="B48476"/>
          <cell r="F48476"/>
        </row>
        <row r="48477">
          <cell r="B48477"/>
          <cell r="F48477"/>
        </row>
        <row r="48478">
          <cell r="B48478"/>
          <cell r="F48478"/>
        </row>
        <row r="48479">
          <cell r="B48479"/>
          <cell r="F48479"/>
        </row>
        <row r="48480">
          <cell r="B48480"/>
          <cell r="F48480"/>
        </row>
        <row r="48481">
          <cell r="B48481"/>
          <cell r="F48481"/>
        </row>
        <row r="48482">
          <cell r="B48482"/>
          <cell r="F48482"/>
        </row>
        <row r="48483">
          <cell r="B48483"/>
          <cell r="F48483"/>
        </row>
        <row r="48484">
          <cell r="B48484"/>
          <cell r="F48484"/>
        </row>
        <row r="48485">
          <cell r="B48485"/>
          <cell r="F48485"/>
        </row>
        <row r="48486">
          <cell r="B48486"/>
          <cell r="F48486"/>
        </row>
        <row r="48487">
          <cell r="B48487"/>
          <cell r="F48487"/>
        </row>
        <row r="48488">
          <cell r="B48488"/>
          <cell r="F48488"/>
        </row>
        <row r="48489">
          <cell r="B48489"/>
          <cell r="F48489"/>
        </row>
        <row r="48490">
          <cell r="B48490"/>
          <cell r="F48490"/>
        </row>
        <row r="48491">
          <cell r="B48491"/>
          <cell r="F48491"/>
        </row>
        <row r="48492">
          <cell r="B48492"/>
          <cell r="F48492"/>
        </row>
        <row r="48493">
          <cell r="B48493"/>
          <cell r="F48493"/>
        </row>
        <row r="48494">
          <cell r="B48494"/>
          <cell r="F48494"/>
        </row>
        <row r="48495">
          <cell r="B48495"/>
          <cell r="F48495"/>
        </row>
        <row r="48496">
          <cell r="B48496"/>
          <cell r="F48496"/>
        </row>
        <row r="48497">
          <cell r="B48497"/>
          <cell r="F48497"/>
        </row>
        <row r="48498">
          <cell r="B48498"/>
          <cell r="F48498"/>
        </row>
        <row r="48499">
          <cell r="B48499"/>
          <cell r="F48499"/>
        </row>
        <row r="48500">
          <cell r="B48500"/>
          <cell r="F48500"/>
        </row>
        <row r="48501">
          <cell r="B48501"/>
          <cell r="F48501"/>
        </row>
        <row r="48502">
          <cell r="B48502"/>
          <cell r="F48502"/>
        </row>
        <row r="48503">
          <cell r="B48503"/>
          <cell r="F48503"/>
        </row>
        <row r="48504">
          <cell r="B48504"/>
          <cell r="F48504"/>
        </row>
        <row r="48505">
          <cell r="B48505"/>
          <cell r="F48505"/>
        </row>
        <row r="48506">
          <cell r="B48506"/>
          <cell r="F48506"/>
        </row>
        <row r="48507">
          <cell r="B48507"/>
          <cell r="F48507"/>
        </row>
        <row r="48508">
          <cell r="B48508"/>
          <cell r="F48508"/>
        </row>
        <row r="48509">
          <cell r="B48509"/>
          <cell r="F48509"/>
        </row>
        <row r="48510">
          <cell r="B48510"/>
          <cell r="F48510"/>
        </row>
        <row r="48511">
          <cell r="B48511"/>
          <cell r="F48511"/>
        </row>
        <row r="48512">
          <cell r="B48512"/>
          <cell r="F48512"/>
        </row>
        <row r="48513">
          <cell r="B48513"/>
          <cell r="F48513"/>
        </row>
        <row r="48514">
          <cell r="B48514"/>
          <cell r="F48514"/>
        </row>
        <row r="48515">
          <cell r="B48515"/>
          <cell r="F48515"/>
        </row>
        <row r="48516">
          <cell r="B48516"/>
          <cell r="F48516"/>
        </row>
        <row r="48517">
          <cell r="B48517"/>
          <cell r="F48517"/>
        </row>
        <row r="48518">
          <cell r="B48518"/>
          <cell r="F48518"/>
        </row>
        <row r="48519">
          <cell r="B48519"/>
          <cell r="F48519"/>
        </row>
        <row r="48520">
          <cell r="B48520"/>
          <cell r="F48520"/>
        </row>
        <row r="48521">
          <cell r="B48521"/>
          <cell r="F48521"/>
        </row>
        <row r="48522">
          <cell r="B48522"/>
          <cell r="F48522"/>
        </row>
        <row r="48523">
          <cell r="B48523"/>
          <cell r="F48523"/>
        </row>
        <row r="48524">
          <cell r="B48524"/>
          <cell r="F48524"/>
        </row>
        <row r="48525">
          <cell r="B48525"/>
          <cell r="F48525"/>
        </row>
        <row r="48526">
          <cell r="B48526"/>
          <cell r="F48526"/>
        </row>
        <row r="48527">
          <cell r="B48527"/>
          <cell r="F48527"/>
        </row>
        <row r="48528">
          <cell r="B48528"/>
          <cell r="F48528"/>
        </row>
        <row r="48529">
          <cell r="B48529"/>
          <cell r="F48529"/>
        </row>
        <row r="48530">
          <cell r="B48530"/>
          <cell r="F48530"/>
        </row>
        <row r="48531">
          <cell r="B48531"/>
          <cell r="F48531"/>
        </row>
        <row r="48532">
          <cell r="B48532"/>
          <cell r="F48532"/>
        </row>
        <row r="48533">
          <cell r="B48533"/>
          <cell r="F48533"/>
        </row>
        <row r="48534">
          <cell r="B48534"/>
          <cell r="F48534"/>
        </row>
        <row r="48535">
          <cell r="B48535"/>
          <cell r="F48535"/>
        </row>
        <row r="48536">
          <cell r="B48536"/>
          <cell r="F48536"/>
        </row>
        <row r="48537">
          <cell r="B48537"/>
          <cell r="F48537"/>
        </row>
        <row r="48538">
          <cell r="B48538"/>
          <cell r="F48538"/>
        </row>
        <row r="48539">
          <cell r="B48539"/>
          <cell r="F48539"/>
        </row>
        <row r="48540">
          <cell r="B48540"/>
          <cell r="F48540"/>
        </row>
        <row r="48541">
          <cell r="B48541"/>
          <cell r="F48541"/>
        </row>
        <row r="48542">
          <cell r="B48542"/>
          <cell r="F48542"/>
        </row>
        <row r="48543">
          <cell r="B48543"/>
          <cell r="F48543"/>
        </row>
        <row r="48544">
          <cell r="B48544"/>
          <cell r="F48544"/>
        </row>
        <row r="48545">
          <cell r="B48545"/>
          <cell r="F48545"/>
        </row>
        <row r="48546">
          <cell r="B48546"/>
          <cell r="F48546"/>
        </row>
        <row r="48547">
          <cell r="B48547"/>
          <cell r="F48547"/>
        </row>
        <row r="48548">
          <cell r="B48548"/>
          <cell r="F48548"/>
        </row>
        <row r="48549">
          <cell r="B48549"/>
          <cell r="F48549"/>
        </row>
        <row r="48550">
          <cell r="B48550"/>
          <cell r="F48550"/>
        </row>
        <row r="48551">
          <cell r="B48551"/>
          <cell r="F48551"/>
        </row>
        <row r="48552">
          <cell r="B48552"/>
          <cell r="F48552"/>
        </row>
        <row r="48553">
          <cell r="B48553"/>
          <cell r="F48553"/>
        </row>
        <row r="48554">
          <cell r="B48554"/>
          <cell r="F48554"/>
        </row>
        <row r="48555">
          <cell r="B48555"/>
          <cell r="F48555"/>
        </row>
        <row r="48556">
          <cell r="B48556"/>
          <cell r="F48556"/>
        </row>
        <row r="48557">
          <cell r="B48557"/>
          <cell r="F48557"/>
        </row>
        <row r="48558">
          <cell r="B48558"/>
          <cell r="F48558"/>
        </row>
        <row r="48559">
          <cell r="B48559"/>
          <cell r="F48559"/>
        </row>
        <row r="48560">
          <cell r="B48560"/>
          <cell r="F48560"/>
        </row>
        <row r="48561">
          <cell r="B48561"/>
          <cell r="F48561"/>
        </row>
        <row r="48562">
          <cell r="B48562"/>
          <cell r="F48562"/>
        </row>
        <row r="48563">
          <cell r="B48563"/>
          <cell r="F48563"/>
        </row>
        <row r="48564">
          <cell r="B48564"/>
          <cell r="F48564"/>
        </row>
        <row r="48565">
          <cell r="B48565"/>
          <cell r="F48565"/>
        </row>
        <row r="48566">
          <cell r="B48566"/>
          <cell r="F48566"/>
        </row>
        <row r="48567">
          <cell r="B48567"/>
          <cell r="F48567"/>
        </row>
        <row r="48568">
          <cell r="B48568"/>
          <cell r="F48568"/>
        </row>
        <row r="48569">
          <cell r="B48569"/>
          <cell r="F48569"/>
        </row>
        <row r="48570">
          <cell r="B48570"/>
          <cell r="F48570"/>
        </row>
        <row r="48571">
          <cell r="B48571"/>
          <cell r="F48571"/>
        </row>
        <row r="48572">
          <cell r="B48572"/>
          <cell r="F48572"/>
        </row>
        <row r="48573">
          <cell r="B48573"/>
          <cell r="F48573"/>
        </row>
        <row r="48574">
          <cell r="B48574"/>
          <cell r="F48574"/>
        </row>
        <row r="48575">
          <cell r="B48575"/>
          <cell r="F48575"/>
        </row>
        <row r="48576">
          <cell r="B48576"/>
          <cell r="F48576"/>
        </row>
        <row r="48577">
          <cell r="B48577"/>
          <cell r="F48577"/>
        </row>
        <row r="48578">
          <cell r="B48578"/>
          <cell r="F48578"/>
        </row>
        <row r="48579">
          <cell r="B48579"/>
          <cell r="F48579"/>
        </row>
        <row r="48580">
          <cell r="B48580"/>
          <cell r="F48580"/>
        </row>
        <row r="48581">
          <cell r="B48581"/>
          <cell r="F48581"/>
        </row>
        <row r="48582">
          <cell r="B48582"/>
          <cell r="F48582"/>
        </row>
        <row r="48583">
          <cell r="B48583"/>
          <cell r="F48583"/>
        </row>
        <row r="48584">
          <cell r="B48584"/>
          <cell r="F48584"/>
        </row>
        <row r="48585">
          <cell r="B48585"/>
          <cell r="F48585"/>
        </row>
        <row r="48586">
          <cell r="B48586"/>
          <cell r="F48586"/>
        </row>
        <row r="48587">
          <cell r="B48587"/>
          <cell r="F48587"/>
        </row>
        <row r="48588">
          <cell r="B48588"/>
          <cell r="F48588"/>
        </row>
        <row r="48589">
          <cell r="B48589"/>
          <cell r="F48589"/>
        </row>
        <row r="48590">
          <cell r="B48590"/>
          <cell r="F48590"/>
        </row>
        <row r="48591">
          <cell r="B48591"/>
          <cell r="F48591"/>
        </row>
        <row r="48592">
          <cell r="B48592"/>
          <cell r="F48592"/>
        </row>
        <row r="48593">
          <cell r="B48593"/>
          <cell r="F48593"/>
        </row>
        <row r="48594">
          <cell r="B48594"/>
          <cell r="F48594"/>
        </row>
        <row r="48595">
          <cell r="B48595"/>
          <cell r="F48595"/>
        </row>
        <row r="48596">
          <cell r="B48596"/>
          <cell r="F48596"/>
        </row>
        <row r="48597">
          <cell r="B48597"/>
          <cell r="F48597"/>
        </row>
        <row r="48598">
          <cell r="B48598"/>
          <cell r="F48598"/>
        </row>
        <row r="48599">
          <cell r="B48599"/>
          <cell r="F48599"/>
        </row>
        <row r="48600">
          <cell r="B48600"/>
          <cell r="F48600"/>
        </row>
        <row r="48601">
          <cell r="B48601"/>
          <cell r="F48601"/>
        </row>
        <row r="48602">
          <cell r="B48602"/>
          <cell r="F48602"/>
        </row>
        <row r="48603">
          <cell r="B48603"/>
          <cell r="F48603"/>
        </row>
        <row r="48604">
          <cell r="B48604"/>
          <cell r="F48604"/>
        </row>
        <row r="48605">
          <cell r="B48605"/>
          <cell r="F48605"/>
        </row>
        <row r="48606">
          <cell r="B48606"/>
          <cell r="F48606"/>
        </row>
        <row r="48607">
          <cell r="B48607"/>
          <cell r="F48607"/>
        </row>
        <row r="48608">
          <cell r="B48608"/>
          <cell r="F48608"/>
        </row>
        <row r="48609">
          <cell r="B48609"/>
          <cell r="F48609"/>
        </row>
        <row r="48610">
          <cell r="B48610"/>
          <cell r="F48610"/>
        </row>
        <row r="48611">
          <cell r="B48611"/>
          <cell r="F48611"/>
        </row>
        <row r="48612">
          <cell r="B48612"/>
          <cell r="F48612"/>
        </row>
        <row r="48613">
          <cell r="B48613"/>
          <cell r="F48613"/>
        </row>
        <row r="48614">
          <cell r="B48614"/>
          <cell r="F48614"/>
        </row>
        <row r="48615">
          <cell r="B48615"/>
          <cell r="F48615"/>
        </row>
        <row r="48616">
          <cell r="B48616"/>
          <cell r="F48616"/>
        </row>
        <row r="48617">
          <cell r="B48617"/>
          <cell r="F48617"/>
        </row>
        <row r="48618">
          <cell r="B48618"/>
          <cell r="F48618"/>
        </row>
        <row r="48619">
          <cell r="B48619"/>
          <cell r="F48619"/>
        </row>
        <row r="48620">
          <cell r="B48620"/>
          <cell r="F48620"/>
        </row>
        <row r="48621">
          <cell r="B48621"/>
          <cell r="F48621"/>
        </row>
        <row r="48622">
          <cell r="B48622"/>
          <cell r="F48622"/>
        </row>
        <row r="48623">
          <cell r="B48623"/>
          <cell r="F48623"/>
        </row>
        <row r="48624">
          <cell r="B48624"/>
          <cell r="F48624"/>
        </row>
        <row r="48625">
          <cell r="B48625"/>
          <cell r="F48625"/>
        </row>
        <row r="48626">
          <cell r="B48626"/>
          <cell r="F48626"/>
        </row>
        <row r="48627">
          <cell r="B48627"/>
          <cell r="F48627"/>
        </row>
        <row r="48628">
          <cell r="B48628"/>
          <cell r="F48628"/>
        </row>
        <row r="48629">
          <cell r="B48629"/>
          <cell r="F48629"/>
        </row>
        <row r="48630">
          <cell r="B48630"/>
          <cell r="F48630"/>
        </row>
        <row r="48631">
          <cell r="B48631"/>
          <cell r="F48631"/>
        </row>
        <row r="48632">
          <cell r="B48632"/>
          <cell r="F48632"/>
        </row>
        <row r="48633">
          <cell r="B48633"/>
          <cell r="F48633"/>
        </row>
        <row r="48634">
          <cell r="B48634"/>
          <cell r="F48634"/>
        </row>
        <row r="48635">
          <cell r="B48635"/>
          <cell r="F48635"/>
        </row>
        <row r="48636">
          <cell r="B48636"/>
          <cell r="F48636"/>
        </row>
        <row r="48637">
          <cell r="B48637"/>
          <cell r="F48637"/>
        </row>
        <row r="48638">
          <cell r="B48638"/>
          <cell r="F48638"/>
        </row>
        <row r="48639">
          <cell r="B48639"/>
          <cell r="F48639"/>
        </row>
        <row r="48640">
          <cell r="B48640"/>
          <cell r="F48640"/>
        </row>
        <row r="48641">
          <cell r="B48641"/>
          <cell r="F48641"/>
        </row>
        <row r="48642">
          <cell r="B48642"/>
          <cell r="F48642"/>
        </row>
        <row r="48643">
          <cell r="B48643"/>
          <cell r="F48643"/>
        </row>
        <row r="48644">
          <cell r="B48644"/>
          <cell r="F48644"/>
        </row>
        <row r="48645">
          <cell r="B48645"/>
          <cell r="F48645"/>
        </row>
        <row r="48646">
          <cell r="B48646"/>
          <cell r="F48646"/>
        </row>
        <row r="48647">
          <cell r="B48647"/>
          <cell r="F48647"/>
        </row>
        <row r="48648">
          <cell r="B48648"/>
          <cell r="F48648"/>
        </row>
        <row r="48649">
          <cell r="B48649"/>
          <cell r="F48649"/>
        </row>
        <row r="48650">
          <cell r="B48650"/>
          <cell r="F48650"/>
        </row>
        <row r="48651">
          <cell r="B48651"/>
          <cell r="F48651"/>
        </row>
        <row r="48652">
          <cell r="B48652"/>
          <cell r="F48652"/>
        </row>
        <row r="48653">
          <cell r="B48653"/>
          <cell r="F48653"/>
        </row>
        <row r="48654">
          <cell r="B48654"/>
          <cell r="F48654"/>
        </row>
        <row r="48655">
          <cell r="B48655"/>
          <cell r="F48655"/>
        </row>
        <row r="48656">
          <cell r="B48656"/>
          <cell r="F48656"/>
        </row>
        <row r="48657">
          <cell r="B48657"/>
          <cell r="F48657"/>
        </row>
        <row r="48658">
          <cell r="B48658"/>
          <cell r="F48658"/>
        </row>
        <row r="48659">
          <cell r="B48659"/>
          <cell r="F48659"/>
        </row>
        <row r="48660">
          <cell r="B48660"/>
          <cell r="F48660"/>
        </row>
        <row r="48661">
          <cell r="B48661"/>
          <cell r="F48661"/>
        </row>
        <row r="48662">
          <cell r="B48662"/>
          <cell r="F48662"/>
        </row>
        <row r="48663">
          <cell r="B48663"/>
          <cell r="F48663"/>
        </row>
        <row r="48664">
          <cell r="B48664"/>
          <cell r="F48664"/>
        </row>
        <row r="48665">
          <cell r="B48665"/>
          <cell r="F48665"/>
        </row>
        <row r="48666">
          <cell r="B48666"/>
          <cell r="F48666"/>
        </row>
        <row r="48667">
          <cell r="B48667"/>
          <cell r="F48667"/>
        </row>
        <row r="48668">
          <cell r="B48668"/>
          <cell r="F48668"/>
        </row>
        <row r="48669">
          <cell r="B48669"/>
          <cell r="F48669"/>
        </row>
        <row r="48670">
          <cell r="B48670"/>
          <cell r="F48670"/>
        </row>
        <row r="48671">
          <cell r="B48671"/>
          <cell r="F48671"/>
        </row>
        <row r="48672">
          <cell r="B48672"/>
          <cell r="F48672"/>
        </row>
        <row r="48673">
          <cell r="B48673"/>
          <cell r="F48673"/>
        </row>
        <row r="48674">
          <cell r="B48674"/>
          <cell r="F48674"/>
        </row>
        <row r="48675">
          <cell r="B48675"/>
          <cell r="F48675"/>
        </row>
        <row r="48676">
          <cell r="B48676"/>
          <cell r="F48676"/>
        </row>
        <row r="48677">
          <cell r="B48677"/>
          <cell r="F48677"/>
        </row>
        <row r="48678">
          <cell r="B48678"/>
          <cell r="F48678"/>
        </row>
        <row r="48679">
          <cell r="B48679"/>
          <cell r="F48679"/>
        </row>
        <row r="48680">
          <cell r="B48680"/>
          <cell r="F48680"/>
        </row>
        <row r="48681">
          <cell r="B48681"/>
          <cell r="F48681"/>
        </row>
        <row r="48682">
          <cell r="B48682"/>
          <cell r="F48682"/>
        </row>
        <row r="48683">
          <cell r="B48683"/>
          <cell r="F48683"/>
        </row>
        <row r="48684">
          <cell r="B48684"/>
          <cell r="F48684"/>
        </row>
        <row r="48685">
          <cell r="B48685"/>
          <cell r="F48685"/>
        </row>
        <row r="48686">
          <cell r="B48686"/>
          <cell r="F48686"/>
        </row>
        <row r="48687">
          <cell r="B48687"/>
          <cell r="F48687"/>
        </row>
        <row r="48688">
          <cell r="B48688"/>
          <cell r="F48688"/>
        </row>
        <row r="48689">
          <cell r="B48689"/>
          <cell r="F48689"/>
        </row>
        <row r="48690">
          <cell r="B48690"/>
          <cell r="F48690"/>
        </row>
        <row r="48691">
          <cell r="B48691"/>
          <cell r="F48691"/>
        </row>
        <row r="48692">
          <cell r="B48692"/>
          <cell r="F48692"/>
        </row>
        <row r="48693">
          <cell r="B48693"/>
          <cell r="F48693"/>
        </row>
        <row r="48694">
          <cell r="B48694"/>
          <cell r="F48694"/>
        </row>
        <row r="48695">
          <cell r="B48695"/>
          <cell r="F48695"/>
        </row>
        <row r="48696">
          <cell r="B48696"/>
          <cell r="F48696"/>
        </row>
        <row r="48697">
          <cell r="B48697"/>
          <cell r="F48697"/>
        </row>
        <row r="48698">
          <cell r="B48698"/>
          <cell r="F48698"/>
        </row>
        <row r="48699">
          <cell r="B48699"/>
          <cell r="F48699"/>
        </row>
        <row r="48700">
          <cell r="B48700"/>
          <cell r="F48700"/>
        </row>
        <row r="48701">
          <cell r="B48701"/>
          <cell r="F48701"/>
        </row>
        <row r="48702">
          <cell r="B48702"/>
          <cell r="F48702"/>
        </row>
        <row r="48703">
          <cell r="B48703"/>
          <cell r="F48703"/>
        </row>
        <row r="48704">
          <cell r="B48704"/>
          <cell r="F48704"/>
        </row>
        <row r="48705">
          <cell r="B48705"/>
          <cell r="F48705"/>
        </row>
        <row r="48706">
          <cell r="B48706"/>
          <cell r="F48706"/>
        </row>
        <row r="48707">
          <cell r="B48707"/>
          <cell r="F48707"/>
        </row>
        <row r="48708">
          <cell r="B48708"/>
          <cell r="F48708"/>
        </row>
        <row r="48709">
          <cell r="B48709"/>
          <cell r="F48709"/>
        </row>
        <row r="48710">
          <cell r="B48710"/>
          <cell r="F48710"/>
        </row>
        <row r="48711">
          <cell r="B48711"/>
          <cell r="F48711"/>
        </row>
        <row r="48712">
          <cell r="B48712"/>
          <cell r="F48712"/>
        </row>
        <row r="48713">
          <cell r="B48713"/>
          <cell r="F48713"/>
        </row>
        <row r="48714">
          <cell r="B48714"/>
          <cell r="F48714"/>
        </row>
        <row r="48715">
          <cell r="B48715"/>
          <cell r="F48715"/>
        </row>
        <row r="48716">
          <cell r="B48716"/>
          <cell r="F48716"/>
        </row>
        <row r="48717">
          <cell r="B48717"/>
          <cell r="F48717"/>
        </row>
        <row r="48718">
          <cell r="B48718"/>
          <cell r="F48718"/>
        </row>
        <row r="48719">
          <cell r="B48719"/>
          <cell r="F48719"/>
        </row>
        <row r="48720">
          <cell r="B48720"/>
          <cell r="F48720"/>
        </row>
        <row r="48721">
          <cell r="B48721"/>
          <cell r="F48721"/>
        </row>
        <row r="48722">
          <cell r="B48722"/>
          <cell r="F48722"/>
        </row>
        <row r="48723">
          <cell r="B48723"/>
          <cell r="F48723"/>
        </row>
        <row r="48724">
          <cell r="B48724"/>
          <cell r="F48724"/>
        </row>
        <row r="48725">
          <cell r="B48725"/>
          <cell r="F48725"/>
        </row>
        <row r="48726">
          <cell r="B48726"/>
          <cell r="F48726"/>
        </row>
        <row r="48727">
          <cell r="B48727"/>
          <cell r="F48727"/>
        </row>
        <row r="48728">
          <cell r="B48728"/>
          <cell r="F48728"/>
        </row>
        <row r="48729">
          <cell r="B48729"/>
          <cell r="F48729"/>
        </row>
        <row r="48730">
          <cell r="B48730"/>
          <cell r="F48730"/>
        </row>
        <row r="48731">
          <cell r="B48731"/>
          <cell r="F48731"/>
        </row>
        <row r="48732">
          <cell r="B48732"/>
          <cell r="F48732"/>
        </row>
        <row r="48733">
          <cell r="B48733"/>
          <cell r="F48733"/>
        </row>
        <row r="48734">
          <cell r="B48734"/>
          <cell r="F48734"/>
        </row>
        <row r="48735">
          <cell r="B48735"/>
          <cell r="F48735"/>
        </row>
        <row r="48736">
          <cell r="B48736"/>
          <cell r="F48736"/>
        </row>
        <row r="48737">
          <cell r="B48737"/>
          <cell r="F48737"/>
        </row>
        <row r="48738">
          <cell r="B48738"/>
          <cell r="F48738"/>
        </row>
        <row r="48739">
          <cell r="B48739"/>
          <cell r="F48739"/>
        </row>
        <row r="48740">
          <cell r="B48740"/>
          <cell r="F48740"/>
        </row>
        <row r="48741">
          <cell r="B48741"/>
          <cell r="F48741"/>
        </row>
        <row r="48742">
          <cell r="B48742"/>
          <cell r="F48742"/>
        </row>
        <row r="48743">
          <cell r="B48743"/>
          <cell r="F48743"/>
        </row>
        <row r="48744">
          <cell r="B48744"/>
          <cell r="F48744"/>
        </row>
        <row r="48745">
          <cell r="B48745"/>
          <cell r="F48745"/>
        </row>
        <row r="48746">
          <cell r="B48746"/>
          <cell r="F48746"/>
        </row>
        <row r="48747">
          <cell r="B48747"/>
          <cell r="F48747"/>
        </row>
        <row r="48748">
          <cell r="B48748"/>
          <cell r="F48748"/>
        </row>
        <row r="48749">
          <cell r="B48749"/>
          <cell r="F48749"/>
        </row>
        <row r="48750">
          <cell r="B48750"/>
          <cell r="F48750"/>
        </row>
        <row r="48751">
          <cell r="B48751"/>
          <cell r="F48751"/>
        </row>
        <row r="48752">
          <cell r="B48752"/>
          <cell r="F48752"/>
        </row>
        <row r="48753">
          <cell r="B48753"/>
          <cell r="F48753"/>
        </row>
        <row r="48754">
          <cell r="B48754"/>
          <cell r="F48754"/>
        </row>
        <row r="48755">
          <cell r="B48755"/>
          <cell r="F48755"/>
        </row>
        <row r="48756">
          <cell r="B48756"/>
          <cell r="F48756"/>
        </row>
        <row r="48757">
          <cell r="B48757"/>
          <cell r="F48757"/>
        </row>
        <row r="48758">
          <cell r="B48758"/>
          <cell r="F48758"/>
        </row>
        <row r="48759">
          <cell r="B48759"/>
          <cell r="F48759"/>
        </row>
        <row r="48760">
          <cell r="B48760"/>
          <cell r="F48760"/>
        </row>
        <row r="48761">
          <cell r="B48761"/>
          <cell r="F48761"/>
        </row>
        <row r="48762">
          <cell r="B48762"/>
          <cell r="F48762"/>
        </row>
        <row r="48763">
          <cell r="B48763"/>
          <cell r="F48763"/>
        </row>
        <row r="48764">
          <cell r="B48764"/>
          <cell r="F48764"/>
        </row>
        <row r="48765">
          <cell r="B48765"/>
          <cell r="F48765"/>
        </row>
        <row r="48766">
          <cell r="B48766"/>
          <cell r="F48766"/>
        </row>
        <row r="48767">
          <cell r="B48767"/>
          <cell r="F48767"/>
        </row>
        <row r="48768">
          <cell r="B48768"/>
          <cell r="F48768"/>
        </row>
        <row r="48769">
          <cell r="B48769"/>
          <cell r="F48769"/>
        </row>
        <row r="48770">
          <cell r="B48770"/>
          <cell r="F48770"/>
        </row>
        <row r="48771">
          <cell r="B48771"/>
          <cell r="F48771"/>
        </row>
        <row r="48772">
          <cell r="B48772"/>
          <cell r="F48772"/>
        </row>
        <row r="48773">
          <cell r="B48773"/>
          <cell r="F48773"/>
        </row>
        <row r="48774">
          <cell r="B48774"/>
          <cell r="F48774"/>
        </row>
        <row r="48775">
          <cell r="B48775"/>
          <cell r="F48775"/>
        </row>
        <row r="48776">
          <cell r="B48776"/>
          <cell r="F48776"/>
        </row>
        <row r="48777">
          <cell r="B48777"/>
          <cell r="F48777"/>
        </row>
        <row r="48778">
          <cell r="B48778"/>
          <cell r="F48778"/>
        </row>
        <row r="48779">
          <cell r="B48779"/>
          <cell r="F48779"/>
        </row>
        <row r="48780">
          <cell r="B48780"/>
          <cell r="F48780"/>
        </row>
        <row r="48781">
          <cell r="B48781"/>
          <cell r="F48781"/>
        </row>
        <row r="48782">
          <cell r="B48782"/>
          <cell r="F48782"/>
        </row>
        <row r="48783">
          <cell r="B48783"/>
          <cell r="F48783"/>
        </row>
        <row r="48784">
          <cell r="B48784"/>
          <cell r="F48784"/>
        </row>
        <row r="48785">
          <cell r="B48785"/>
          <cell r="F48785"/>
        </row>
        <row r="48786">
          <cell r="B48786"/>
          <cell r="F48786"/>
        </row>
        <row r="48787">
          <cell r="B48787"/>
          <cell r="F48787"/>
        </row>
        <row r="48788">
          <cell r="B48788"/>
          <cell r="F48788"/>
        </row>
        <row r="48789">
          <cell r="B48789"/>
          <cell r="F48789"/>
        </row>
        <row r="48790">
          <cell r="B48790"/>
          <cell r="F48790"/>
        </row>
        <row r="48791">
          <cell r="B48791"/>
          <cell r="F48791"/>
        </row>
        <row r="48792">
          <cell r="B48792"/>
          <cell r="F48792"/>
        </row>
        <row r="48793">
          <cell r="B48793"/>
          <cell r="F48793"/>
        </row>
        <row r="48794">
          <cell r="B48794"/>
          <cell r="F48794"/>
        </row>
        <row r="48795">
          <cell r="B48795"/>
          <cell r="F48795"/>
        </row>
        <row r="48796">
          <cell r="B48796"/>
          <cell r="F48796"/>
        </row>
        <row r="48797">
          <cell r="B48797"/>
          <cell r="F48797"/>
        </row>
        <row r="48798">
          <cell r="B48798"/>
          <cell r="F48798"/>
        </row>
        <row r="48799">
          <cell r="B48799"/>
          <cell r="F48799"/>
        </row>
        <row r="48800">
          <cell r="B48800"/>
          <cell r="F48800"/>
        </row>
        <row r="48801">
          <cell r="B48801"/>
          <cell r="F48801"/>
        </row>
        <row r="48802">
          <cell r="B48802"/>
          <cell r="F48802"/>
        </row>
        <row r="48803">
          <cell r="B48803"/>
          <cell r="F48803"/>
        </row>
        <row r="48804">
          <cell r="B48804"/>
          <cell r="F48804"/>
        </row>
        <row r="48805">
          <cell r="B48805"/>
          <cell r="F48805"/>
        </row>
        <row r="48806">
          <cell r="B48806"/>
          <cell r="F48806"/>
        </row>
        <row r="48807">
          <cell r="B48807"/>
          <cell r="F48807"/>
        </row>
        <row r="48808">
          <cell r="B48808"/>
          <cell r="F48808"/>
        </row>
        <row r="48809">
          <cell r="B48809"/>
          <cell r="F48809"/>
        </row>
        <row r="48810">
          <cell r="B48810"/>
          <cell r="F48810"/>
        </row>
        <row r="48811">
          <cell r="B48811"/>
          <cell r="F48811"/>
        </row>
        <row r="48812">
          <cell r="B48812"/>
          <cell r="F48812"/>
        </row>
        <row r="48813">
          <cell r="B48813"/>
          <cell r="F48813"/>
        </row>
        <row r="48814">
          <cell r="B48814"/>
          <cell r="F48814"/>
        </row>
        <row r="48815">
          <cell r="B48815"/>
          <cell r="F48815"/>
        </row>
        <row r="48816">
          <cell r="B48816"/>
          <cell r="F48816"/>
        </row>
        <row r="48817">
          <cell r="B48817"/>
          <cell r="F48817"/>
        </row>
        <row r="48818">
          <cell r="B48818"/>
          <cell r="F48818"/>
        </row>
        <row r="48819">
          <cell r="B48819"/>
          <cell r="F48819"/>
        </row>
        <row r="48820">
          <cell r="B48820"/>
          <cell r="F48820"/>
        </row>
        <row r="48821">
          <cell r="B48821"/>
          <cell r="F48821"/>
        </row>
        <row r="48822">
          <cell r="B48822"/>
          <cell r="F48822"/>
        </row>
        <row r="48823">
          <cell r="B48823"/>
          <cell r="F48823"/>
        </row>
        <row r="48824">
          <cell r="B48824"/>
          <cell r="F48824"/>
        </row>
        <row r="48825">
          <cell r="B48825"/>
          <cell r="F48825"/>
        </row>
        <row r="48826">
          <cell r="B48826"/>
          <cell r="F48826"/>
        </row>
        <row r="48827">
          <cell r="B48827"/>
          <cell r="F48827"/>
        </row>
        <row r="48828">
          <cell r="B48828"/>
          <cell r="F48828"/>
        </row>
        <row r="48829">
          <cell r="B48829"/>
          <cell r="F48829"/>
        </row>
        <row r="48830">
          <cell r="B48830"/>
          <cell r="F48830"/>
        </row>
        <row r="48831">
          <cell r="B48831"/>
          <cell r="F48831"/>
        </row>
        <row r="48832">
          <cell r="B48832"/>
          <cell r="F48832"/>
        </row>
        <row r="48833">
          <cell r="B48833"/>
          <cell r="F48833"/>
        </row>
        <row r="48834">
          <cell r="B48834"/>
          <cell r="F48834"/>
        </row>
        <row r="48835">
          <cell r="B48835"/>
          <cell r="F48835"/>
        </row>
        <row r="48836">
          <cell r="B48836"/>
          <cell r="F48836"/>
        </row>
        <row r="48837">
          <cell r="B48837"/>
          <cell r="F48837"/>
        </row>
        <row r="48838">
          <cell r="B48838"/>
          <cell r="F48838"/>
        </row>
        <row r="48839">
          <cell r="B48839"/>
          <cell r="F48839"/>
        </row>
        <row r="48840">
          <cell r="B48840"/>
          <cell r="F48840"/>
        </row>
        <row r="48841">
          <cell r="B48841"/>
          <cell r="F48841"/>
        </row>
        <row r="48842">
          <cell r="B48842"/>
          <cell r="F48842"/>
        </row>
        <row r="48843">
          <cell r="B48843"/>
          <cell r="F48843"/>
        </row>
        <row r="48844">
          <cell r="B48844"/>
          <cell r="F48844"/>
        </row>
        <row r="48845">
          <cell r="B48845"/>
          <cell r="F48845"/>
        </row>
        <row r="48846">
          <cell r="B48846"/>
          <cell r="F48846"/>
        </row>
        <row r="48847">
          <cell r="B48847"/>
          <cell r="F48847"/>
        </row>
        <row r="48848">
          <cell r="B48848"/>
          <cell r="F48848"/>
        </row>
        <row r="48849">
          <cell r="B48849"/>
          <cell r="F48849"/>
        </row>
        <row r="48850">
          <cell r="B48850"/>
          <cell r="F48850"/>
        </row>
        <row r="48851">
          <cell r="B48851"/>
          <cell r="F48851"/>
        </row>
        <row r="48852">
          <cell r="B48852"/>
          <cell r="F48852"/>
        </row>
        <row r="48853">
          <cell r="B48853"/>
          <cell r="F48853"/>
        </row>
        <row r="48854">
          <cell r="B48854"/>
          <cell r="F48854"/>
        </row>
        <row r="48855">
          <cell r="B48855"/>
          <cell r="F48855"/>
        </row>
        <row r="48856">
          <cell r="B48856"/>
          <cell r="F48856"/>
        </row>
        <row r="48857">
          <cell r="B48857"/>
          <cell r="F48857"/>
        </row>
        <row r="48858">
          <cell r="B48858"/>
          <cell r="F48858"/>
        </row>
        <row r="48859">
          <cell r="B48859"/>
          <cell r="F48859"/>
        </row>
        <row r="48860">
          <cell r="B48860"/>
          <cell r="F48860"/>
        </row>
        <row r="48861">
          <cell r="B48861"/>
          <cell r="F48861"/>
        </row>
        <row r="48862">
          <cell r="B48862"/>
          <cell r="F48862"/>
        </row>
        <row r="48863">
          <cell r="B48863"/>
          <cell r="F48863"/>
        </row>
        <row r="48864">
          <cell r="B48864"/>
          <cell r="F48864"/>
        </row>
        <row r="48865">
          <cell r="B48865"/>
          <cell r="F48865"/>
        </row>
        <row r="48866">
          <cell r="B48866"/>
          <cell r="F48866"/>
        </row>
        <row r="48867">
          <cell r="B48867"/>
          <cell r="F48867"/>
        </row>
        <row r="48868">
          <cell r="B48868"/>
          <cell r="F48868"/>
        </row>
        <row r="48869">
          <cell r="B48869"/>
          <cell r="F48869"/>
        </row>
        <row r="48870">
          <cell r="B48870"/>
          <cell r="F48870"/>
        </row>
        <row r="48871">
          <cell r="B48871"/>
          <cell r="F48871"/>
        </row>
        <row r="48872">
          <cell r="B48872"/>
          <cell r="F48872"/>
        </row>
        <row r="48873">
          <cell r="B48873"/>
          <cell r="F48873"/>
        </row>
        <row r="48874">
          <cell r="B48874"/>
          <cell r="F48874"/>
        </row>
        <row r="48875">
          <cell r="B48875"/>
          <cell r="F48875"/>
        </row>
        <row r="48876">
          <cell r="B48876"/>
          <cell r="F48876"/>
        </row>
        <row r="48877">
          <cell r="B48877"/>
          <cell r="F48877"/>
        </row>
        <row r="48878">
          <cell r="B48878"/>
          <cell r="F48878"/>
        </row>
        <row r="48879">
          <cell r="B48879"/>
          <cell r="F48879"/>
        </row>
        <row r="48880">
          <cell r="B48880"/>
          <cell r="F48880"/>
        </row>
        <row r="48881">
          <cell r="B48881"/>
          <cell r="F48881"/>
        </row>
        <row r="48882">
          <cell r="B48882"/>
          <cell r="F48882"/>
        </row>
        <row r="48883">
          <cell r="B48883"/>
          <cell r="F48883"/>
        </row>
        <row r="48884">
          <cell r="B48884"/>
          <cell r="F48884"/>
        </row>
        <row r="48885">
          <cell r="B48885"/>
          <cell r="F48885"/>
        </row>
        <row r="48886">
          <cell r="B48886"/>
          <cell r="F48886"/>
        </row>
        <row r="48887">
          <cell r="B48887"/>
          <cell r="F48887"/>
        </row>
        <row r="48888">
          <cell r="B48888"/>
          <cell r="F48888"/>
        </row>
        <row r="48889">
          <cell r="B48889"/>
          <cell r="F48889"/>
        </row>
        <row r="48890">
          <cell r="B48890"/>
          <cell r="F48890"/>
        </row>
        <row r="48891">
          <cell r="B48891"/>
          <cell r="F48891"/>
        </row>
        <row r="48892">
          <cell r="B48892"/>
          <cell r="F48892"/>
        </row>
        <row r="48893">
          <cell r="B48893"/>
          <cell r="F48893"/>
        </row>
        <row r="48894">
          <cell r="B48894"/>
          <cell r="F48894"/>
        </row>
        <row r="48895">
          <cell r="B48895"/>
          <cell r="F48895"/>
        </row>
        <row r="48896">
          <cell r="B48896"/>
          <cell r="F48896"/>
        </row>
        <row r="48897">
          <cell r="B48897"/>
          <cell r="F48897"/>
        </row>
        <row r="48898">
          <cell r="B48898"/>
          <cell r="F48898"/>
        </row>
        <row r="48899">
          <cell r="B48899"/>
          <cell r="F48899"/>
        </row>
        <row r="48900">
          <cell r="B48900"/>
          <cell r="F48900"/>
        </row>
        <row r="48901">
          <cell r="B48901"/>
          <cell r="F48901"/>
        </row>
        <row r="48902">
          <cell r="B48902"/>
          <cell r="F48902"/>
        </row>
        <row r="48903">
          <cell r="B48903"/>
          <cell r="F48903"/>
        </row>
        <row r="48904">
          <cell r="B48904"/>
          <cell r="F48904"/>
        </row>
        <row r="48905">
          <cell r="B48905"/>
          <cell r="F48905"/>
        </row>
        <row r="48906">
          <cell r="B48906"/>
          <cell r="F48906"/>
        </row>
        <row r="48907">
          <cell r="B48907"/>
          <cell r="F48907"/>
        </row>
        <row r="48908">
          <cell r="B48908"/>
          <cell r="F48908"/>
        </row>
        <row r="48909">
          <cell r="B48909"/>
          <cell r="F48909"/>
        </row>
        <row r="48910">
          <cell r="B48910"/>
          <cell r="F48910"/>
        </row>
        <row r="48911">
          <cell r="B48911"/>
          <cell r="F48911"/>
        </row>
        <row r="48912">
          <cell r="B48912"/>
          <cell r="F48912"/>
        </row>
        <row r="48913">
          <cell r="B48913"/>
          <cell r="F48913"/>
        </row>
        <row r="48914">
          <cell r="B48914"/>
          <cell r="F48914"/>
        </row>
        <row r="48915">
          <cell r="B48915"/>
          <cell r="F48915"/>
        </row>
        <row r="48916">
          <cell r="B48916"/>
          <cell r="F48916"/>
        </row>
        <row r="48917">
          <cell r="B48917"/>
          <cell r="F48917"/>
        </row>
        <row r="48918">
          <cell r="B48918"/>
          <cell r="F48918"/>
        </row>
        <row r="48919">
          <cell r="B48919"/>
          <cell r="F48919"/>
        </row>
        <row r="48920">
          <cell r="B48920"/>
          <cell r="F48920"/>
        </row>
        <row r="48921">
          <cell r="B48921"/>
          <cell r="F48921"/>
        </row>
        <row r="48922">
          <cell r="B48922"/>
          <cell r="F48922"/>
        </row>
        <row r="48923">
          <cell r="B48923"/>
          <cell r="F48923"/>
        </row>
        <row r="48924">
          <cell r="B48924"/>
          <cell r="F48924"/>
        </row>
        <row r="48925">
          <cell r="B48925"/>
          <cell r="F48925"/>
        </row>
        <row r="48926">
          <cell r="B48926"/>
          <cell r="F48926"/>
        </row>
        <row r="48927">
          <cell r="B48927"/>
          <cell r="F48927"/>
        </row>
        <row r="48928">
          <cell r="B48928"/>
          <cell r="F48928"/>
        </row>
        <row r="48929">
          <cell r="B48929"/>
          <cell r="F48929"/>
        </row>
        <row r="48930">
          <cell r="B48930"/>
          <cell r="F48930"/>
        </row>
        <row r="48931">
          <cell r="B48931"/>
          <cell r="F48931"/>
        </row>
        <row r="48932">
          <cell r="B48932"/>
          <cell r="F48932"/>
        </row>
        <row r="48933">
          <cell r="B48933"/>
          <cell r="F48933"/>
        </row>
        <row r="48934">
          <cell r="B48934"/>
          <cell r="F48934"/>
        </row>
        <row r="48935">
          <cell r="B48935"/>
          <cell r="F48935"/>
        </row>
        <row r="48936">
          <cell r="B48936"/>
          <cell r="F48936"/>
        </row>
        <row r="48937">
          <cell r="B48937"/>
          <cell r="F48937"/>
        </row>
        <row r="48938">
          <cell r="B48938"/>
          <cell r="F48938"/>
        </row>
        <row r="48939">
          <cell r="B48939"/>
          <cell r="F48939"/>
        </row>
        <row r="48940">
          <cell r="B48940"/>
          <cell r="F48940"/>
        </row>
        <row r="48941">
          <cell r="B48941"/>
          <cell r="F48941"/>
        </row>
        <row r="48942">
          <cell r="B48942"/>
          <cell r="F48942"/>
        </row>
        <row r="48943">
          <cell r="B48943"/>
          <cell r="F48943"/>
        </row>
        <row r="48944">
          <cell r="B48944"/>
          <cell r="F48944"/>
        </row>
        <row r="48945">
          <cell r="B48945"/>
          <cell r="F48945"/>
        </row>
        <row r="48946">
          <cell r="B48946"/>
          <cell r="F48946"/>
        </row>
        <row r="48947">
          <cell r="B48947"/>
          <cell r="F48947"/>
        </row>
        <row r="48948">
          <cell r="B48948"/>
          <cell r="F48948"/>
        </row>
        <row r="48949">
          <cell r="B48949"/>
          <cell r="F48949"/>
        </row>
        <row r="48950">
          <cell r="B48950"/>
          <cell r="F48950"/>
        </row>
        <row r="48951">
          <cell r="B48951"/>
          <cell r="F48951"/>
        </row>
        <row r="48952">
          <cell r="B48952"/>
          <cell r="F48952"/>
        </row>
        <row r="48953">
          <cell r="B48953"/>
          <cell r="F48953"/>
        </row>
        <row r="48954">
          <cell r="B48954"/>
          <cell r="F48954"/>
        </row>
        <row r="48955">
          <cell r="B48955"/>
          <cell r="F48955"/>
        </row>
        <row r="48956">
          <cell r="B48956"/>
          <cell r="F48956"/>
        </row>
        <row r="48957">
          <cell r="B48957"/>
          <cell r="F48957"/>
        </row>
        <row r="48958">
          <cell r="B48958"/>
          <cell r="F48958"/>
        </row>
        <row r="48959">
          <cell r="B48959"/>
          <cell r="F48959"/>
        </row>
        <row r="48960">
          <cell r="B48960"/>
          <cell r="F48960"/>
        </row>
        <row r="48961">
          <cell r="B48961"/>
          <cell r="F48961"/>
        </row>
        <row r="48962">
          <cell r="B48962"/>
          <cell r="F48962"/>
        </row>
        <row r="48963">
          <cell r="B48963"/>
          <cell r="F48963"/>
        </row>
        <row r="48964">
          <cell r="B48964"/>
          <cell r="F48964"/>
        </row>
        <row r="48965">
          <cell r="B48965"/>
          <cell r="F48965"/>
        </row>
        <row r="48966">
          <cell r="B48966"/>
          <cell r="F48966"/>
        </row>
        <row r="48967">
          <cell r="B48967"/>
          <cell r="F48967"/>
        </row>
        <row r="48968">
          <cell r="B48968"/>
          <cell r="F48968"/>
        </row>
        <row r="48969">
          <cell r="B48969"/>
          <cell r="F48969"/>
        </row>
        <row r="48970">
          <cell r="B48970"/>
          <cell r="F48970"/>
        </row>
        <row r="48971">
          <cell r="B48971"/>
          <cell r="F48971"/>
        </row>
        <row r="48972">
          <cell r="B48972"/>
          <cell r="F48972"/>
        </row>
        <row r="48973">
          <cell r="B48973"/>
          <cell r="F48973"/>
        </row>
        <row r="48974">
          <cell r="B48974"/>
          <cell r="F48974"/>
        </row>
        <row r="48975">
          <cell r="B48975"/>
          <cell r="F48975"/>
        </row>
        <row r="48976">
          <cell r="B48976"/>
          <cell r="F48976"/>
        </row>
        <row r="48977">
          <cell r="B48977"/>
          <cell r="F48977"/>
        </row>
        <row r="48978">
          <cell r="B48978"/>
          <cell r="F48978"/>
        </row>
        <row r="48979">
          <cell r="B48979"/>
          <cell r="F48979"/>
        </row>
        <row r="48980">
          <cell r="B48980"/>
          <cell r="F48980"/>
        </row>
        <row r="48981">
          <cell r="B48981"/>
          <cell r="F48981"/>
        </row>
        <row r="48982">
          <cell r="B48982"/>
          <cell r="F48982"/>
        </row>
        <row r="48983">
          <cell r="B48983"/>
          <cell r="F48983"/>
        </row>
        <row r="48984">
          <cell r="B48984"/>
          <cell r="F48984"/>
        </row>
        <row r="48985">
          <cell r="B48985"/>
          <cell r="F48985"/>
        </row>
        <row r="48986">
          <cell r="B48986"/>
          <cell r="F48986"/>
        </row>
        <row r="48987">
          <cell r="B48987"/>
          <cell r="F48987"/>
        </row>
        <row r="48988">
          <cell r="B48988"/>
          <cell r="F48988"/>
        </row>
        <row r="48989">
          <cell r="B48989"/>
          <cell r="F48989"/>
        </row>
        <row r="48990">
          <cell r="B48990"/>
          <cell r="F48990"/>
        </row>
        <row r="48991">
          <cell r="B48991"/>
          <cell r="F48991"/>
        </row>
        <row r="48992">
          <cell r="B48992"/>
          <cell r="F48992"/>
        </row>
        <row r="48993">
          <cell r="B48993"/>
          <cell r="F48993"/>
        </row>
        <row r="48994">
          <cell r="B48994"/>
          <cell r="F48994"/>
        </row>
        <row r="48995">
          <cell r="B48995"/>
          <cell r="F48995"/>
        </row>
        <row r="48996">
          <cell r="B48996"/>
          <cell r="F48996"/>
        </row>
        <row r="48997">
          <cell r="B48997"/>
          <cell r="F48997"/>
        </row>
        <row r="48998">
          <cell r="B48998"/>
          <cell r="F48998"/>
        </row>
        <row r="48999">
          <cell r="B48999"/>
          <cell r="F48999"/>
        </row>
        <row r="49000">
          <cell r="B49000"/>
          <cell r="F49000"/>
        </row>
        <row r="49001">
          <cell r="B49001"/>
          <cell r="F49001"/>
        </row>
        <row r="49002">
          <cell r="B49002"/>
          <cell r="F49002"/>
        </row>
        <row r="49003">
          <cell r="B49003"/>
          <cell r="F49003"/>
        </row>
        <row r="49004">
          <cell r="B49004"/>
          <cell r="F49004"/>
        </row>
        <row r="49005">
          <cell r="B49005"/>
          <cell r="F49005"/>
        </row>
        <row r="49006">
          <cell r="B49006"/>
          <cell r="F49006"/>
        </row>
        <row r="49007">
          <cell r="B49007"/>
          <cell r="F49007"/>
        </row>
        <row r="49008">
          <cell r="B49008"/>
          <cell r="F49008"/>
        </row>
        <row r="49009">
          <cell r="B49009"/>
          <cell r="F49009"/>
        </row>
        <row r="49010">
          <cell r="B49010"/>
          <cell r="F49010"/>
        </row>
        <row r="49011">
          <cell r="B49011"/>
          <cell r="F49011"/>
        </row>
        <row r="49012">
          <cell r="B49012"/>
          <cell r="F49012"/>
        </row>
        <row r="49013">
          <cell r="B49013"/>
          <cell r="F49013"/>
        </row>
        <row r="49014">
          <cell r="B49014"/>
          <cell r="F49014"/>
        </row>
        <row r="49015">
          <cell r="B49015"/>
          <cell r="F49015"/>
        </row>
        <row r="49016">
          <cell r="B49016"/>
          <cell r="F49016"/>
        </row>
        <row r="49017">
          <cell r="B49017"/>
          <cell r="F49017"/>
        </row>
        <row r="49018">
          <cell r="B49018"/>
          <cell r="F49018"/>
        </row>
        <row r="49019">
          <cell r="B49019"/>
          <cell r="F49019"/>
        </row>
        <row r="49020">
          <cell r="B49020"/>
          <cell r="F49020"/>
        </row>
        <row r="49021">
          <cell r="B49021"/>
          <cell r="F49021"/>
        </row>
        <row r="49022">
          <cell r="B49022"/>
          <cell r="F49022"/>
        </row>
        <row r="49023">
          <cell r="B49023"/>
          <cell r="F49023"/>
        </row>
        <row r="49024">
          <cell r="B49024"/>
          <cell r="F49024"/>
        </row>
        <row r="49025">
          <cell r="B49025"/>
          <cell r="F49025"/>
        </row>
        <row r="49026">
          <cell r="B49026"/>
          <cell r="F49026"/>
        </row>
        <row r="49027">
          <cell r="B49027"/>
          <cell r="F49027"/>
        </row>
        <row r="49028">
          <cell r="B49028"/>
          <cell r="F49028"/>
        </row>
        <row r="49029">
          <cell r="B49029"/>
          <cell r="F49029"/>
        </row>
        <row r="49030">
          <cell r="B49030"/>
          <cell r="F49030"/>
        </row>
        <row r="49031">
          <cell r="B49031"/>
          <cell r="F49031"/>
        </row>
        <row r="49032">
          <cell r="B49032"/>
          <cell r="F49032"/>
        </row>
        <row r="49033">
          <cell r="B49033"/>
          <cell r="F49033"/>
        </row>
        <row r="49034">
          <cell r="B49034"/>
          <cell r="F49034"/>
        </row>
        <row r="49035">
          <cell r="B49035"/>
          <cell r="F49035"/>
        </row>
        <row r="49036">
          <cell r="B49036"/>
          <cell r="F49036"/>
        </row>
        <row r="49037">
          <cell r="B49037"/>
          <cell r="F49037"/>
        </row>
        <row r="49038">
          <cell r="B49038"/>
          <cell r="F49038"/>
        </row>
        <row r="49039">
          <cell r="B49039"/>
          <cell r="F49039"/>
        </row>
        <row r="49040">
          <cell r="B49040"/>
          <cell r="F49040"/>
        </row>
        <row r="49041">
          <cell r="B49041"/>
          <cell r="F49041"/>
        </row>
        <row r="49042">
          <cell r="B49042"/>
          <cell r="F49042"/>
        </row>
        <row r="49043">
          <cell r="B49043"/>
          <cell r="F49043"/>
        </row>
        <row r="49044">
          <cell r="B49044"/>
          <cell r="F49044"/>
        </row>
        <row r="49045">
          <cell r="B49045"/>
          <cell r="F49045"/>
        </row>
        <row r="49046">
          <cell r="B49046"/>
          <cell r="F49046"/>
        </row>
        <row r="49047">
          <cell r="B49047"/>
          <cell r="F49047"/>
        </row>
        <row r="49048">
          <cell r="B49048"/>
          <cell r="F49048"/>
        </row>
        <row r="49049">
          <cell r="B49049"/>
          <cell r="F49049"/>
        </row>
        <row r="49050">
          <cell r="B49050"/>
          <cell r="F49050"/>
        </row>
        <row r="49051">
          <cell r="B49051"/>
          <cell r="F49051"/>
        </row>
        <row r="49052">
          <cell r="B49052"/>
          <cell r="F49052"/>
        </row>
        <row r="49053">
          <cell r="B49053"/>
          <cell r="F49053"/>
        </row>
        <row r="49054">
          <cell r="B49054"/>
          <cell r="F49054"/>
        </row>
        <row r="49055">
          <cell r="B49055"/>
          <cell r="F49055"/>
        </row>
        <row r="49056">
          <cell r="B49056"/>
          <cell r="F49056"/>
        </row>
        <row r="49057">
          <cell r="B49057"/>
          <cell r="F49057"/>
        </row>
        <row r="49058">
          <cell r="B49058"/>
          <cell r="F49058"/>
        </row>
        <row r="49059">
          <cell r="B49059"/>
          <cell r="F49059"/>
        </row>
        <row r="49060">
          <cell r="B49060"/>
          <cell r="F49060"/>
        </row>
        <row r="49061">
          <cell r="B49061"/>
          <cell r="F49061"/>
        </row>
        <row r="49062">
          <cell r="B49062"/>
          <cell r="F49062"/>
        </row>
        <row r="49063">
          <cell r="B49063"/>
          <cell r="F49063"/>
        </row>
        <row r="49064">
          <cell r="B49064"/>
          <cell r="F49064"/>
        </row>
        <row r="49065">
          <cell r="B49065"/>
          <cell r="F49065"/>
        </row>
        <row r="49066">
          <cell r="B49066"/>
          <cell r="F49066"/>
        </row>
        <row r="49067">
          <cell r="B49067"/>
          <cell r="F49067"/>
        </row>
        <row r="49068">
          <cell r="B49068"/>
          <cell r="F49068"/>
        </row>
        <row r="49069">
          <cell r="B49069"/>
          <cell r="F49069"/>
        </row>
        <row r="49070">
          <cell r="B49070"/>
          <cell r="F49070"/>
        </row>
        <row r="49071">
          <cell r="B49071"/>
          <cell r="F49071"/>
        </row>
        <row r="49072">
          <cell r="B49072"/>
          <cell r="F49072"/>
        </row>
        <row r="49073">
          <cell r="B49073"/>
          <cell r="F49073"/>
        </row>
        <row r="49074">
          <cell r="B49074"/>
          <cell r="F49074"/>
        </row>
        <row r="49075">
          <cell r="B49075"/>
          <cell r="F49075"/>
        </row>
        <row r="49076">
          <cell r="B49076"/>
          <cell r="F49076"/>
        </row>
        <row r="49077">
          <cell r="B49077"/>
          <cell r="F49077"/>
        </row>
        <row r="49078">
          <cell r="B49078"/>
          <cell r="F49078"/>
        </row>
        <row r="49079">
          <cell r="B49079"/>
          <cell r="F49079"/>
        </row>
        <row r="49080">
          <cell r="B49080"/>
          <cell r="F49080"/>
        </row>
        <row r="49081">
          <cell r="B49081"/>
          <cell r="F49081"/>
        </row>
        <row r="49082">
          <cell r="B49082"/>
          <cell r="F49082"/>
        </row>
        <row r="49083">
          <cell r="B49083"/>
          <cell r="F49083"/>
        </row>
        <row r="49084">
          <cell r="B49084"/>
          <cell r="F49084"/>
        </row>
        <row r="49085">
          <cell r="B49085"/>
          <cell r="F49085"/>
        </row>
        <row r="49086">
          <cell r="B49086"/>
          <cell r="F49086"/>
        </row>
        <row r="49087">
          <cell r="B49087"/>
          <cell r="F49087"/>
        </row>
        <row r="49088">
          <cell r="B49088"/>
          <cell r="F49088"/>
        </row>
        <row r="49089">
          <cell r="B49089"/>
          <cell r="F49089"/>
        </row>
        <row r="49090">
          <cell r="B49090"/>
          <cell r="F49090"/>
        </row>
        <row r="49091">
          <cell r="B49091"/>
          <cell r="F49091"/>
        </row>
        <row r="49092">
          <cell r="B49092"/>
          <cell r="F49092"/>
        </row>
        <row r="49093">
          <cell r="B49093"/>
          <cell r="F49093"/>
        </row>
        <row r="49094">
          <cell r="B49094"/>
          <cell r="F49094"/>
        </row>
        <row r="49095">
          <cell r="B49095"/>
          <cell r="F49095"/>
        </row>
        <row r="49096">
          <cell r="B49096"/>
          <cell r="F49096"/>
        </row>
        <row r="49097">
          <cell r="B49097"/>
          <cell r="F49097"/>
        </row>
        <row r="49098">
          <cell r="B49098"/>
          <cell r="F49098"/>
        </row>
        <row r="49099">
          <cell r="B49099"/>
          <cell r="F49099"/>
        </row>
        <row r="49100">
          <cell r="B49100"/>
          <cell r="F49100"/>
        </row>
        <row r="49101">
          <cell r="B49101"/>
          <cell r="F49101"/>
        </row>
        <row r="49102">
          <cell r="B49102"/>
          <cell r="F49102"/>
        </row>
        <row r="49103">
          <cell r="B49103"/>
          <cell r="F49103"/>
        </row>
        <row r="49104">
          <cell r="B49104"/>
          <cell r="F49104"/>
        </row>
        <row r="49105">
          <cell r="B49105"/>
          <cell r="F49105"/>
        </row>
        <row r="49106">
          <cell r="B49106"/>
          <cell r="F49106"/>
        </row>
        <row r="49107">
          <cell r="B49107"/>
          <cell r="F49107"/>
        </row>
        <row r="49108">
          <cell r="B49108"/>
          <cell r="F49108"/>
        </row>
        <row r="49109">
          <cell r="B49109"/>
          <cell r="F49109"/>
        </row>
        <row r="49110">
          <cell r="B49110"/>
          <cell r="F49110"/>
        </row>
        <row r="49111">
          <cell r="B49111"/>
          <cell r="F49111"/>
        </row>
        <row r="49112">
          <cell r="B49112"/>
          <cell r="F49112"/>
        </row>
        <row r="49113">
          <cell r="B49113"/>
          <cell r="F49113"/>
        </row>
        <row r="49114">
          <cell r="B49114"/>
          <cell r="F49114"/>
        </row>
        <row r="49115">
          <cell r="B49115"/>
          <cell r="F49115"/>
        </row>
        <row r="49116">
          <cell r="B49116"/>
          <cell r="F49116"/>
        </row>
        <row r="49117">
          <cell r="B49117"/>
          <cell r="F49117"/>
        </row>
        <row r="49118">
          <cell r="B49118"/>
          <cell r="F49118"/>
        </row>
        <row r="49119">
          <cell r="B49119"/>
          <cell r="F49119"/>
        </row>
        <row r="49120">
          <cell r="B49120"/>
          <cell r="F49120"/>
        </row>
        <row r="49121">
          <cell r="B49121"/>
          <cell r="F49121"/>
        </row>
        <row r="49122">
          <cell r="B49122"/>
          <cell r="F49122"/>
        </row>
        <row r="49123">
          <cell r="B49123"/>
          <cell r="F49123"/>
        </row>
        <row r="49124">
          <cell r="B49124"/>
          <cell r="F49124"/>
        </row>
        <row r="49125">
          <cell r="B49125"/>
          <cell r="F49125"/>
        </row>
        <row r="49126">
          <cell r="B49126"/>
          <cell r="F49126"/>
        </row>
        <row r="49127">
          <cell r="B49127"/>
          <cell r="F49127"/>
        </row>
        <row r="49128">
          <cell r="B49128"/>
          <cell r="F49128"/>
        </row>
        <row r="49129">
          <cell r="B49129"/>
          <cell r="F49129"/>
        </row>
        <row r="49130">
          <cell r="B49130"/>
          <cell r="F49130"/>
        </row>
        <row r="49131">
          <cell r="B49131"/>
          <cell r="F49131"/>
        </row>
        <row r="49132">
          <cell r="B49132"/>
          <cell r="F49132"/>
        </row>
        <row r="49133">
          <cell r="B49133"/>
          <cell r="F49133"/>
        </row>
        <row r="49134">
          <cell r="B49134"/>
          <cell r="F49134"/>
        </row>
        <row r="49135">
          <cell r="B49135"/>
          <cell r="F49135"/>
        </row>
        <row r="49136">
          <cell r="B49136"/>
          <cell r="F49136"/>
        </row>
        <row r="49137">
          <cell r="B49137"/>
          <cell r="F49137"/>
        </row>
        <row r="49138">
          <cell r="B49138"/>
          <cell r="F49138"/>
        </row>
        <row r="49139">
          <cell r="B49139"/>
          <cell r="F49139"/>
        </row>
        <row r="49140">
          <cell r="B49140"/>
          <cell r="F49140"/>
        </row>
        <row r="49141">
          <cell r="B49141"/>
          <cell r="F49141"/>
        </row>
        <row r="49142">
          <cell r="B49142"/>
          <cell r="F49142"/>
        </row>
        <row r="49143">
          <cell r="B49143"/>
          <cell r="F49143"/>
        </row>
        <row r="49144">
          <cell r="B49144"/>
          <cell r="F49144"/>
        </row>
        <row r="49145">
          <cell r="B49145"/>
          <cell r="F49145"/>
        </row>
        <row r="49146">
          <cell r="B49146"/>
          <cell r="F49146"/>
        </row>
        <row r="49147">
          <cell r="B49147"/>
          <cell r="F49147"/>
        </row>
        <row r="49148">
          <cell r="B49148"/>
          <cell r="F49148"/>
        </row>
        <row r="49149">
          <cell r="B49149"/>
          <cell r="F49149"/>
        </row>
        <row r="49150">
          <cell r="B49150"/>
          <cell r="F49150"/>
        </row>
        <row r="49151">
          <cell r="B49151"/>
          <cell r="F49151"/>
        </row>
        <row r="49152">
          <cell r="B49152"/>
          <cell r="F49152"/>
        </row>
        <row r="49153">
          <cell r="B49153"/>
          <cell r="F49153"/>
        </row>
        <row r="49154">
          <cell r="B49154"/>
          <cell r="F49154"/>
        </row>
        <row r="49155">
          <cell r="B49155"/>
          <cell r="F49155"/>
        </row>
        <row r="49156">
          <cell r="B49156"/>
          <cell r="F49156"/>
        </row>
        <row r="49157">
          <cell r="B49157"/>
          <cell r="F49157"/>
        </row>
        <row r="49158">
          <cell r="B49158"/>
          <cell r="F49158"/>
        </row>
        <row r="49159">
          <cell r="B49159"/>
          <cell r="F49159"/>
        </row>
        <row r="49160">
          <cell r="B49160"/>
          <cell r="F49160"/>
        </row>
        <row r="49161">
          <cell r="B49161"/>
          <cell r="F49161"/>
        </row>
        <row r="49162">
          <cell r="B49162"/>
          <cell r="F49162"/>
        </row>
        <row r="49163">
          <cell r="B49163"/>
          <cell r="F49163"/>
        </row>
        <row r="49164">
          <cell r="B49164"/>
          <cell r="F49164"/>
        </row>
        <row r="49165">
          <cell r="B49165"/>
          <cell r="F49165"/>
        </row>
        <row r="49166">
          <cell r="B49166"/>
          <cell r="F49166"/>
        </row>
        <row r="49167">
          <cell r="B49167"/>
          <cell r="F49167"/>
        </row>
        <row r="49168">
          <cell r="B49168"/>
          <cell r="F49168"/>
        </row>
        <row r="49169">
          <cell r="B49169"/>
          <cell r="F49169"/>
        </row>
        <row r="49170">
          <cell r="B49170"/>
          <cell r="F49170"/>
        </row>
        <row r="49171">
          <cell r="B49171"/>
          <cell r="F49171"/>
        </row>
        <row r="49172">
          <cell r="B49172"/>
          <cell r="F49172"/>
        </row>
        <row r="49173">
          <cell r="B49173"/>
          <cell r="F49173"/>
        </row>
        <row r="49174">
          <cell r="B49174"/>
          <cell r="F49174"/>
        </row>
        <row r="49175">
          <cell r="B49175"/>
          <cell r="F49175"/>
        </row>
        <row r="49176">
          <cell r="B49176"/>
          <cell r="F49176"/>
        </row>
        <row r="49177">
          <cell r="B49177"/>
          <cell r="F49177"/>
        </row>
        <row r="49178">
          <cell r="B49178"/>
          <cell r="F49178"/>
        </row>
        <row r="49179">
          <cell r="B49179"/>
          <cell r="F49179"/>
        </row>
        <row r="49180">
          <cell r="B49180"/>
          <cell r="F49180"/>
        </row>
        <row r="49181">
          <cell r="B49181"/>
          <cell r="F49181"/>
        </row>
        <row r="49182">
          <cell r="B49182"/>
          <cell r="F49182"/>
        </row>
        <row r="49183">
          <cell r="B49183"/>
          <cell r="F49183"/>
        </row>
        <row r="49184">
          <cell r="B49184"/>
          <cell r="F49184"/>
        </row>
        <row r="49185">
          <cell r="B49185"/>
          <cell r="F49185"/>
        </row>
        <row r="49186">
          <cell r="B49186"/>
          <cell r="F49186"/>
        </row>
        <row r="49187">
          <cell r="B49187"/>
          <cell r="F49187"/>
        </row>
        <row r="49188">
          <cell r="B49188"/>
          <cell r="F49188"/>
        </row>
        <row r="49189">
          <cell r="B49189"/>
          <cell r="F49189"/>
        </row>
        <row r="49190">
          <cell r="B49190"/>
          <cell r="F49190"/>
        </row>
        <row r="49191">
          <cell r="B49191"/>
          <cell r="F49191"/>
        </row>
        <row r="49192">
          <cell r="B49192"/>
          <cell r="F49192"/>
        </row>
        <row r="49193">
          <cell r="B49193"/>
          <cell r="F49193"/>
        </row>
        <row r="49194">
          <cell r="B49194"/>
          <cell r="F49194"/>
        </row>
        <row r="49195">
          <cell r="B49195"/>
          <cell r="F49195"/>
        </row>
        <row r="49196">
          <cell r="B49196"/>
          <cell r="F49196"/>
        </row>
        <row r="49197">
          <cell r="B49197"/>
          <cell r="F49197"/>
        </row>
        <row r="49198">
          <cell r="B49198"/>
          <cell r="F49198"/>
        </row>
        <row r="49199">
          <cell r="B49199"/>
          <cell r="F49199"/>
        </row>
        <row r="49200">
          <cell r="B49200"/>
          <cell r="F49200"/>
        </row>
        <row r="49201">
          <cell r="B49201"/>
          <cell r="F49201"/>
        </row>
        <row r="49202">
          <cell r="B49202"/>
          <cell r="F49202"/>
        </row>
        <row r="49203">
          <cell r="B49203"/>
          <cell r="F49203"/>
        </row>
        <row r="49204">
          <cell r="B49204"/>
          <cell r="F49204"/>
        </row>
        <row r="49205">
          <cell r="B49205"/>
          <cell r="F49205"/>
        </row>
        <row r="49206">
          <cell r="B49206"/>
          <cell r="F49206"/>
        </row>
        <row r="49207">
          <cell r="B49207"/>
          <cell r="F49207"/>
        </row>
        <row r="49208">
          <cell r="B49208"/>
          <cell r="F49208"/>
        </row>
        <row r="49209">
          <cell r="B49209"/>
          <cell r="F49209"/>
        </row>
        <row r="49210">
          <cell r="B49210"/>
          <cell r="F49210"/>
        </row>
        <row r="49211">
          <cell r="B49211"/>
          <cell r="F49211"/>
        </row>
        <row r="49212">
          <cell r="B49212"/>
          <cell r="F49212"/>
        </row>
        <row r="49213">
          <cell r="B49213"/>
          <cell r="F49213"/>
        </row>
        <row r="49214">
          <cell r="B49214"/>
          <cell r="F49214"/>
        </row>
        <row r="49215">
          <cell r="B49215"/>
          <cell r="F49215"/>
        </row>
        <row r="49216">
          <cell r="B49216"/>
          <cell r="F49216"/>
        </row>
        <row r="49217">
          <cell r="B49217"/>
          <cell r="F49217"/>
        </row>
        <row r="49218">
          <cell r="B49218"/>
          <cell r="F49218"/>
        </row>
        <row r="49219">
          <cell r="B49219"/>
          <cell r="F49219"/>
        </row>
        <row r="49220">
          <cell r="B49220"/>
          <cell r="F49220"/>
        </row>
        <row r="49221">
          <cell r="B49221"/>
          <cell r="F49221"/>
        </row>
        <row r="49222">
          <cell r="B49222"/>
          <cell r="F49222"/>
        </row>
        <row r="49223">
          <cell r="B49223"/>
          <cell r="F49223"/>
        </row>
        <row r="49224">
          <cell r="B49224"/>
          <cell r="F49224"/>
        </row>
        <row r="49225">
          <cell r="B49225"/>
          <cell r="F49225"/>
        </row>
        <row r="49226">
          <cell r="B49226"/>
          <cell r="F49226"/>
        </row>
        <row r="49227">
          <cell r="B49227"/>
          <cell r="F49227"/>
        </row>
        <row r="49228">
          <cell r="B49228"/>
          <cell r="F49228"/>
        </row>
        <row r="49229">
          <cell r="B49229"/>
          <cell r="F49229"/>
        </row>
        <row r="49230">
          <cell r="B49230"/>
          <cell r="F49230"/>
        </row>
        <row r="49231">
          <cell r="B49231"/>
          <cell r="F49231"/>
        </row>
        <row r="49232">
          <cell r="B49232"/>
          <cell r="F49232"/>
        </row>
        <row r="49233">
          <cell r="B49233"/>
          <cell r="F49233"/>
        </row>
        <row r="49234">
          <cell r="B49234"/>
          <cell r="F49234"/>
        </row>
        <row r="49235">
          <cell r="B49235"/>
          <cell r="F49235"/>
        </row>
        <row r="49236">
          <cell r="B49236"/>
          <cell r="F49236"/>
        </row>
        <row r="49237">
          <cell r="B49237"/>
          <cell r="F49237"/>
        </row>
        <row r="49238">
          <cell r="B49238"/>
          <cell r="F49238"/>
        </row>
        <row r="49239">
          <cell r="B49239"/>
          <cell r="F49239"/>
        </row>
        <row r="49240">
          <cell r="B49240"/>
          <cell r="F49240"/>
        </row>
        <row r="49241">
          <cell r="B49241"/>
          <cell r="F49241"/>
        </row>
        <row r="49242">
          <cell r="B49242"/>
          <cell r="F49242"/>
        </row>
        <row r="49243">
          <cell r="B49243"/>
          <cell r="F49243"/>
        </row>
        <row r="49244">
          <cell r="B49244"/>
          <cell r="F49244"/>
        </row>
        <row r="49245">
          <cell r="B49245"/>
          <cell r="F49245"/>
        </row>
        <row r="49246">
          <cell r="B49246"/>
          <cell r="F49246"/>
        </row>
        <row r="49247">
          <cell r="B49247"/>
          <cell r="F49247"/>
        </row>
        <row r="49248">
          <cell r="B49248"/>
          <cell r="F49248"/>
        </row>
        <row r="49249">
          <cell r="B49249"/>
          <cell r="F49249"/>
        </row>
        <row r="49250">
          <cell r="B49250"/>
          <cell r="F49250"/>
        </row>
        <row r="49251">
          <cell r="B49251"/>
          <cell r="F49251"/>
        </row>
        <row r="49252">
          <cell r="B49252"/>
          <cell r="F49252"/>
        </row>
        <row r="49253">
          <cell r="B49253"/>
          <cell r="F49253"/>
        </row>
        <row r="49254">
          <cell r="B49254"/>
          <cell r="F49254"/>
        </row>
        <row r="49255">
          <cell r="B49255"/>
          <cell r="F49255"/>
        </row>
        <row r="49256">
          <cell r="B49256"/>
          <cell r="F49256"/>
        </row>
        <row r="49257">
          <cell r="B49257"/>
          <cell r="F49257"/>
        </row>
        <row r="49258">
          <cell r="B49258"/>
          <cell r="F49258"/>
        </row>
        <row r="49259">
          <cell r="B49259"/>
          <cell r="F49259"/>
        </row>
        <row r="49260">
          <cell r="B49260"/>
          <cell r="F49260"/>
        </row>
        <row r="49261">
          <cell r="B49261"/>
          <cell r="F49261"/>
        </row>
        <row r="49262">
          <cell r="B49262"/>
          <cell r="F49262"/>
        </row>
        <row r="49263">
          <cell r="B49263"/>
          <cell r="F49263"/>
        </row>
        <row r="49264">
          <cell r="B49264"/>
          <cell r="F49264"/>
        </row>
        <row r="49265">
          <cell r="B49265"/>
          <cell r="F49265"/>
        </row>
        <row r="49266">
          <cell r="B49266"/>
          <cell r="F49266"/>
        </row>
        <row r="49267">
          <cell r="B49267"/>
          <cell r="F49267"/>
        </row>
        <row r="49268">
          <cell r="B49268"/>
          <cell r="F49268"/>
        </row>
        <row r="49269">
          <cell r="B49269"/>
          <cell r="F49269"/>
        </row>
        <row r="49270">
          <cell r="B49270"/>
          <cell r="F49270"/>
        </row>
        <row r="49271">
          <cell r="B49271"/>
          <cell r="F49271"/>
        </row>
        <row r="49272">
          <cell r="B49272"/>
          <cell r="F49272"/>
        </row>
        <row r="49273">
          <cell r="B49273"/>
          <cell r="F49273"/>
        </row>
        <row r="49274">
          <cell r="B49274"/>
          <cell r="F49274"/>
        </row>
        <row r="49275">
          <cell r="B49275"/>
          <cell r="F49275"/>
        </row>
        <row r="49276">
          <cell r="B49276"/>
          <cell r="F49276"/>
        </row>
        <row r="49277">
          <cell r="B49277"/>
          <cell r="F49277"/>
        </row>
        <row r="49278">
          <cell r="B49278"/>
          <cell r="F49278"/>
        </row>
        <row r="49279">
          <cell r="B49279"/>
          <cell r="F49279"/>
        </row>
        <row r="49280">
          <cell r="B49280"/>
          <cell r="F49280"/>
        </row>
        <row r="49281">
          <cell r="B49281"/>
          <cell r="F49281"/>
        </row>
        <row r="49282">
          <cell r="B49282"/>
          <cell r="F49282"/>
        </row>
        <row r="49283">
          <cell r="B49283"/>
          <cell r="F49283"/>
        </row>
        <row r="49284">
          <cell r="B49284"/>
          <cell r="F49284"/>
        </row>
        <row r="49285">
          <cell r="B49285"/>
          <cell r="F49285"/>
        </row>
        <row r="49286">
          <cell r="B49286"/>
          <cell r="F49286"/>
        </row>
        <row r="49287">
          <cell r="B49287"/>
          <cell r="F49287"/>
        </row>
        <row r="49288">
          <cell r="B49288"/>
          <cell r="F49288"/>
        </row>
        <row r="49289">
          <cell r="B49289"/>
          <cell r="F49289"/>
        </row>
        <row r="49290">
          <cell r="B49290"/>
          <cell r="F49290"/>
        </row>
        <row r="49291">
          <cell r="B49291"/>
          <cell r="F49291"/>
        </row>
        <row r="49292">
          <cell r="B49292"/>
          <cell r="F49292"/>
        </row>
        <row r="49293">
          <cell r="B49293"/>
          <cell r="F49293"/>
        </row>
        <row r="49294">
          <cell r="B49294"/>
          <cell r="F49294"/>
        </row>
        <row r="49295">
          <cell r="B49295"/>
          <cell r="F49295"/>
        </row>
        <row r="49296">
          <cell r="B49296"/>
          <cell r="F49296"/>
        </row>
        <row r="49297">
          <cell r="B49297"/>
          <cell r="F49297"/>
        </row>
        <row r="49298">
          <cell r="B49298"/>
          <cell r="F49298"/>
        </row>
        <row r="49299">
          <cell r="B49299"/>
          <cell r="F49299"/>
        </row>
        <row r="49300">
          <cell r="B49300"/>
          <cell r="F49300"/>
        </row>
        <row r="49301">
          <cell r="B49301"/>
          <cell r="F49301"/>
        </row>
        <row r="49302">
          <cell r="B49302"/>
          <cell r="F49302"/>
        </row>
        <row r="49303">
          <cell r="B49303"/>
          <cell r="F49303"/>
        </row>
        <row r="49304">
          <cell r="B49304"/>
          <cell r="F49304"/>
        </row>
        <row r="49305">
          <cell r="B49305"/>
          <cell r="F49305"/>
        </row>
        <row r="49306">
          <cell r="B49306"/>
          <cell r="F49306"/>
        </row>
        <row r="49307">
          <cell r="B49307"/>
          <cell r="F49307"/>
        </row>
        <row r="49308">
          <cell r="B49308"/>
          <cell r="F49308"/>
        </row>
        <row r="49309">
          <cell r="B49309"/>
          <cell r="F49309"/>
        </row>
        <row r="49310">
          <cell r="B49310"/>
          <cell r="F49310"/>
        </row>
        <row r="49311">
          <cell r="B49311"/>
          <cell r="F49311"/>
        </row>
        <row r="49312">
          <cell r="B49312"/>
          <cell r="F49312"/>
        </row>
        <row r="49313">
          <cell r="B49313"/>
          <cell r="F49313"/>
        </row>
        <row r="49314">
          <cell r="B49314"/>
          <cell r="F49314"/>
        </row>
        <row r="49315">
          <cell r="B49315"/>
          <cell r="F49315"/>
        </row>
        <row r="49316">
          <cell r="B49316"/>
          <cell r="F49316"/>
        </row>
        <row r="49317">
          <cell r="B49317"/>
          <cell r="F49317"/>
        </row>
        <row r="49318">
          <cell r="B49318"/>
          <cell r="F49318"/>
        </row>
        <row r="49319">
          <cell r="B49319"/>
          <cell r="F49319"/>
        </row>
        <row r="49320">
          <cell r="B49320"/>
          <cell r="F49320"/>
        </row>
        <row r="49321">
          <cell r="B49321"/>
          <cell r="F49321"/>
        </row>
        <row r="49322">
          <cell r="B49322"/>
          <cell r="F49322"/>
        </row>
        <row r="49323">
          <cell r="B49323"/>
          <cell r="F49323"/>
        </row>
        <row r="49324">
          <cell r="B49324"/>
          <cell r="F49324"/>
        </row>
        <row r="49325">
          <cell r="B49325"/>
          <cell r="F49325"/>
        </row>
        <row r="49326">
          <cell r="B49326"/>
          <cell r="F49326"/>
        </row>
        <row r="49327">
          <cell r="B49327"/>
          <cell r="F49327"/>
        </row>
        <row r="49328">
          <cell r="B49328"/>
          <cell r="F49328"/>
        </row>
        <row r="49329">
          <cell r="B49329"/>
          <cell r="F49329"/>
        </row>
        <row r="49330">
          <cell r="B49330"/>
          <cell r="F49330"/>
        </row>
        <row r="49331">
          <cell r="B49331"/>
          <cell r="F49331"/>
        </row>
        <row r="49332">
          <cell r="B49332"/>
          <cell r="F49332"/>
        </row>
        <row r="49333">
          <cell r="B49333"/>
          <cell r="F49333"/>
        </row>
        <row r="49334">
          <cell r="B49334"/>
          <cell r="F49334"/>
        </row>
        <row r="49335">
          <cell r="B49335"/>
          <cell r="F49335"/>
        </row>
        <row r="49336">
          <cell r="B49336"/>
          <cell r="F49336"/>
        </row>
        <row r="49337">
          <cell r="B49337"/>
          <cell r="F49337"/>
        </row>
        <row r="49338">
          <cell r="B49338"/>
          <cell r="F49338"/>
        </row>
        <row r="49339">
          <cell r="B49339"/>
          <cell r="F49339"/>
        </row>
        <row r="49340">
          <cell r="B49340"/>
          <cell r="F49340"/>
        </row>
        <row r="49341">
          <cell r="B49341"/>
          <cell r="F49341"/>
        </row>
        <row r="49342">
          <cell r="B49342"/>
          <cell r="F49342"/>
        </row>
        <row r="49343">
          <cell r="B49343"/>
          <cell r="F49343"/>
        </row>
        <row r="49344">
          <cell r="B49344"/>
          <cell r="F49344"/>
        </row>
        <row r="49345">
          <cell r="B49345"/>
          <cell r="F49345"/>
        </row>
        <row r="49346">
          <cell r="B49346"/>
          <cell r="F49346"/>
        </row>
        <row r="49347">
          <cell r="B49347"/>
          <cell r="F49347"/>
        </row>
        <row r="49348">
          <cell r="B49348"/>
          <cell r="F49348"/>
        </row>
        <row r="49349">
          <cell r="B49349"/>
          <cell r="F49349"/>
        </row>
        <row r="49350">
          <cell r="B49350"/>
          <cell r="F49350"/>
        </row>
        <row r="49351">
          <cell r="B49351"/>
          <cell r="F49351"/>
        </row>
        <row r="49352">
          <cell r="B49352"/>
          <cell r="F49352"/>
        </row>
        <row r="49353">
          <cell r="B49353"/>
          <cell r="F49353"/>
        </row>
        <row r="49354">
          <cell r="B49354"/>
          <cell r="F49354"/>
        </row>
        <row r="49355">
          <cell r="B49355"/>
          <cell r="F49355"/>
        </row>
        <row r="49356">
          <cell r="B49356"/>
          <cell r="F49356"/>
        </row>
        <row r="49357">
          <cell r="B49357"/>
          <cell r="F49357"/>
        </row>
        <row r="49358">
          <cell r="B49358"/>
          <cell r="F49358"/>
        </row>
        <row r="49359">
          <cell r="B49359"/>
          <cell r="F49359"/>
        </row>
        <row r="49360">
          <cell r="B49360"/>
          <cell r="F49360"/>
        </row>
        <row r="49361">
          <cell r="B49361"/>
          <cell r="F49361"/>
        </row>
        <row r="49362">
          <cell r="B49362"/>
          <cell r="F49362"/>
        </row>
        <row r="49363">
          <cell r="B49363"/>
          <cell r="F49363"/>
        </row>
        <row r="49364">
          <cell r="B49364"/>
          <cell r="F49364"/>
        </row>
        <row r="49365">
          <cell r="B49365"/>
          <cell r="F49365"/>
        </row>
        <row r="49366">
          <cell r="B49366"/>
          <cell r="F49366"/>
        </row>
        <row r="49367">
          <cell r="B49367"/>
          <cell r="F49367"/>
        </row>
        <row r="49368">
          <cell r="B49368"/>
          <cell r="F49368"/>
        </row>
        <row r="49369">
          <cell r="B49369"/>
          <cell r="F49369"/>
        </row>
        <row r="49370">
          <cell r="B49370"/>
          <cell r="F49370"/>
        </row>
        <row r="49371">
          <cell r="B49371"/>
          <cell r="F49371"/>
        </row>
        <row r="49372">
          <cell r="B49372"/>
          <cell r="F49372"/>
        </row>
        <row r="49373">
          <cell r="B49373"/>
          <cell r="F49373"/>
        </row>
        <row r="49374">
          <cell r="B49374"/>
          <cell r="F49374"/>
        </row>
        <row r="49375">
          <cell r="B49375"/>
          <cell r="F49375"/>
        </row>
        <row r="49376">
          <cell r="B49376"/>
          <cell r="F49376"/>
        </row>
        <row r="49377">
          <cell r="B49377"/>
          <cell r="F49377"/>
        </row>
        <row r="49378">
          <cell r="B49378"/>
          <cell r="F49378"/>
        </row>
        <row r="49379">
          <cell r="B49379"/>
          <cell r="F49379"/>
        </row>
        <row r="49380">
          <cell r="B49380"/>
          <cell r="F49380"/>
        </row>
        <row r="49381">
          <cell r="B49381"/>
          <cell r="F49381"/>
        </row>
        <row r="49382">
          <cell r="B49382"/>
          <cell r="F49382"/>
        </row>
        <row r="49383">
          <cell r="B49383"/>
          <cell r="F49383"/>
        </row>
        <row r="49384">
          <cell r="B49384"/>
          <cell r="F49384"/>
        </row>
        <row r="49385">
          <cell r="B49385"/>
          <cell r="F49385"/>
        </row>
        <row r="49386">
          <cell r="B49386"/>
          <cell r="F49386"/>
        </row>
        <row r="49387">
          <cell r="B49387"/>
          <cell r="F49387"/>
        </row>
        <row r="49388">
          <cell r="B49388"/>
          <cell r="F49388"/>
        </row>
        <row r="49389">
          <cell r="B49389"/>
          <cell r="F49389"/>
        </row>
        <row r="49390">
          <cell r="B49390"/>
          <cell r="F49390"/>
        </row>
        <row r="49391">
          <cell r="B49391"/>
          <cell r="F49391"/>
        </row>
        <row r="49392">
          <cell r="B49392"/>
          <cell r="F49392"/>
        </row>
        <row r="49393">
          <cell r="B49393"/>
          <cell r="F49393"/>
        </row>
        <row r="49394">
          <cell r="B49394"/>
          <cell r="F49394"/>
        </row>
        <row r="49395">
          <cell r="B49395"/>
          <cell r="F49395"/>
        </row>
        <row r="49396">
          <cell r="B49396"/>
          <cell r="F49396"/>
        </row>
        <row r="49397">
          <cell r="B49397"/>
          <cell r="F49397"/>
        </row>
        <row r="49398">
          <cell r="B49398"/>
          <cell r="F49398"/>
        </row>
        <row r="49399">
          <cell r="B49399"/>
          <cell r="F49399"/>
        </row>
        <row r="49400">
          <cell r="B49400"/>
          <cell r="F49400"/>
        </row>
        <row r="49401">
          <cell r="B49401"/>
          <cell r="F49401"/>
        </row>
        <row r="49402">
          <cell r="B49402"/>
          <cell r="F49402"/>
        </row>
        <row r="49403">
          <cell r="B49403"/>
          <cell r="F49403"/>
        </row>
        <row r="49404">
          <cell r="B49404"/>
          <cell r="F49404"/>
        </row>
        <row r="49405">
          <cell r="B49405"/>
          <cell r="F49405"/>
        </row>
        <row r="49406">
          <cell r="B49406"/>
          <cell r="F49406"/>
        </row>
        <row r="49407">
          <cell r="B49407"/>
          <cell r="F49407"/>
        </row>
        <row r="49408">
          <cell r="B49408"/>
          <cell r="F49408"/>
        </row>
        <row r="49409">
          <cell r="B49409"/>
          <cell r="F49409"/>
        </row>
        <row r="49410">
          <cell r="B49410"/>
          <cell r="F49410"/>
        </row>
        <row r="49411">
          <cell r="B49411"/>
          <cell r="F49411"/>
        </row>
        <row r="49412">
          <cell r="B49412"/>
          <cell r="F49412"/>
        </row>
        <row r="49413">
          <cell r="B49413"/>
          <cell r="F49413"/>
        </row>
        <row r="49414">
          <cell r="B49414"/>
          <cell r="F49414"/>
        </row>
        <row r="49415">
          <cell r="B49415"/>
          <cell r="F49415"/>
        </row>
        <row r="49416">
          <cell r="B49416"/>
          <cell r="F49416"/>
        </row>
        <row r="49417">
          <cell r="B49417"/>
          <cell r="F49417"/>
        </row>
        <row r="49418">
          <cell r="B49418"/>
          <cell r="F49418"/>
        </row>
        <row r="49419">
          <cell r="B49419"/>
          <cell r="F49419"/>
        </row>
        <row r="49420">
          <cell r="B49420"/>
          <cell r="F49420"/>
        </row>
        <row r="49421">
          <cell r="B49421"/>
          <cell r="F49421"/>
        </row>
        <row r="49422">
          <cell r="B49422"/>
          <cell r="F49422"/>
        </row>
        <row r="49423">
          <cell r="B49423"/>
          <cell r="F49423"/>
        </row>
        <row r="49424">
          <cell r="B49424"/>
          <cell r="F49424"/>
        </row>
        <row r="49425">
          <cell r="B49425"/>
          <cell r="F49425"/>
        </row>
        <row r="49426">
          <cell r="B49426"/>
          <cell r="F49426"/>
        </row>
        <row r="49427">
          <cell r="B49427"/>
          <cell r="F49427"/>
        </row>
        <row r="49428">
          <cell r="B49428"/>
          <cell r="F49428"/>
        </row>
        <row r="49429">
          <cell r="B49429"/>
          <cell r="F49429"/>
        </row>
        <row r="49430">
          <cell r="B49430"/>
          <cell r="F49430"/>
        </row>
        <row r="49431">
          <cell r="B49431"/>
          <cell r="F49431"/>
        </row>
        <row r="49432">
          <cell r="B49432"/>
          <cell r="F49432"/>
        </row>
        <row r="49433">
          <cell r="B49433"/>
          <cell r="F49433"/>
        </row>
        <row r="49434">
          <cell r="B49434"/>
          <cell r="F49434"/>
        </row>
        <row r="49435">
          <cell r="B49435"/>
          <cell r="F49435"/>
        </row>
        <row r="49436">
          <cell r="B49436"/>
          <cell r="F49436"/>
        </row>
        <row r="49437">
          <cell r="B49437"/>
          <cell r="F49437"/>
        </row>
        <row r="49438">
          <cell r="B49438"/>
          <cell r="F49438"/>
        </row>
        <row r="49439">
          <cell r="B49439"/>
          <cell r="F49439"/>
        </row>
        <row r="49440">
          <cell r="B49440"/>
          <cell r="F49440"/>
        </row>
        <row r="49441">
          <cell r="B49441"/>
          <cell r="F49441"/>
        </row>
        <row r="49442">
          <cell r="B49442"/>
          <cell r="F49442"/>
        </row>
        <row r="49443">
          <cell r="B49443"/>
          <cell r="F49443"/>
        </row>
        <row r="49444">
          <cell r="B49444"/>
          <cell r="F49444"/>
        </row>
        <row r="49445">
          <cell r="B49445"/>
          <cell r="F49445"/>
        </row>
        <row r="49446">
          <cell r="B49446"/>
          <cell r="F49446"/>
        </row>
        <row r="49447">
          <cell r="B49447"/>
          <cell r="F49447"/>
        </row>
        <row r="49448">
          <cell r="B49448"/>
          <cell r="F49448"/>
        </row>
        <row r="49449">
          <cell r="B49449"/>
          <cell r="F49449"/>
        </row>
        <row r="49450">
          <cell r="B49450"/>
          <cell r="F49450"/>
        </row>
        <row r="49451">
          <cell r="B49451"/>
          <cell r="F49451"/>
        </row>
        <row r="49452">
          <cell r="B49452"/>
          <cell r="F49452"/>
        </row>
        <row r="49453">
          <cell r="B49453"/>
          <cell r="F49453"/>
        </row>
        <row r="49454">
          <cell r="B49454"/>
          <cell r="F49454"/>
        </row>
        <row r="49455">
          <cell r="B49455"/>
          <cell r="F49455"/>
        </row>
        <row r="49456">
          <cell r="B49456"/>
          <cell r="F49456"/>
        </row>
        <row r="49457">
          <cell r="B49457"/>
          <cell r="F49457"/>
        </row>
        <row r="49458">
          <cell r="B49458"/>
          <cell r="F49458"/>
        </row>
        <row r="49459">
          <cell r="B49459"/>
          <cell r="F49459"/>
        </row>
        <row r="49460">
          <cell r="B49460"/>
          <cell r="F49460"/>
        </row>
        <row r="49461">
          <cell r="B49461"/>
          <cell r="F49461"/>
        </row>
        <row r="49462">
          <cell r="B49462"/>
          <cell r="F49462"/>
        </row>
        <row r="49463">
          <cell r="B49463"/>
          <cell r="F49463"/>
        </row>
        <row r="49464">
          <cell r="B49464"/>
          <cell r="F49464"/>
        </row>
        <row r="49465">
          <cell r="B49465"/>
          <cell r="F49465"/>
        </row>
        <row r="49466">
          <cell r="B49466"/>
          <cell r="F49466"/>
        </row>
        <row r="49467">
          <cell r="B49467"/>
          <cell r="F49467"/>
        </row>
        <row r="49468">
          <cell r="B49468"/>
          <cell r="F49468"/>
        </row>
        <row r="49469">
          <cell r="B49469"/>
          <cell r="F49469"/>
        </row>
        <row r="49470">
          <cell r="B49470"/>
          <cell r="F49470"/>
        </row>
        <row r="49471">
          <cell r="B49471"/>
          <cell r="F49471"/>
        </row>
        <row r="49472">
          <cell r="B49472"/>
          <cell r="F49472"/>
        </row>
        <row r="49473">
          <cell r="B49473"/>
          <cell r="F49473"/>
        </row>
        <row r="49474">
          <cell r="B49474"/>
          <cell r="F49474"/>
        </row>
        <row r="49475">
          <cell r="B49475"/>
          <cell r="F49475"/>
        </row>
        <row r="49476">
          <cell r="B49476"/>
          <cell r="F49476"/>
        </row>
        <row r="49477">
          <cell r="B49477"/>
          <cell r="F49477"/>
        </row>
        <row r="49478">
          <cell r="B49478"/>
          <cell r="F49478"/>
        </row>
        <row r="49479">
          <cell r="B49479"/>
          <cell r="F49479"/>
        </row>
        <row r="49480">
          <cell r="B49480"/>
          <cell r="F49480"/>
        </row>
        <row r="49481">
          <cell r="B49481"/>
          <cell r="F49481"/>
        </row>
        <row r="49482">
          <cell r="B49482"/>
          <cell r="F49482"/>
        </row>
        <row r="49483">
          <cell r="B49483"/>
          <cell r="F49483"/>
        </row>
        <row r="49484">
          <cell r="B49484"/>
          <cell r="F49484"/>
        </row>
        <row r="49485">
          <cell r="B49485"/>
          <cell r="F49485"/>
        </row>
        <row r="49486">
          <cell r="B49486"/>
          <cell r="F49486"/>
        </row>
        <row r="49487">
          <cell r="B49487"/>
          <cell r="F49487"/>
        </row>
        <row r="49488">
          <cell r="B49488"/>
          <cell r="F49488"/>
        </row>
        <row r="49489">
          <cell r="B49489"/>
          <cell r="F49489"/>
        </row>
        <row r="49490">
          <cell r="B49490"/>
          <cell r="F49490"/>
        </row>
        <row r="49491">
          <cell r="B49491"/>
          <cell r="F49491"/>
        </row>
        <row r="49492">
          <cell r="B49492"/>
          <cell r="F49492"/>
        </row>
        <row r="49493">
          <cell r="B49493"/>
          <cell r="F49493"/>
        </row>
        <row r="49494">
          <cell r="B49494"/>
          <cell r="F49494"/>
        </row>
        <row r="49495">
          <cell r="B49495"/>
          <cell r="F49495"/>
        </row>
        <row r="49496">
          <cell r="B49496"/>
          <cell r="F49496"/>
        </row>
        <row r="49497">
          <cell r="B49497"/>
          <cell r="F49497"/>
        </row>
        <row r="49498">
          <cell r="B49498"/>
          <cell r="F49498"/>
        </row>
        <row r="49499">
          <cell r="B49499"/>
          <cell r="F49499"/>
        </row>
        <row r="49500">
          <cell r="B49500"/>
          <cell r="F49500"/>
        </row>
        <row r="49501">
          <cell r="B49501"/>
          <cell r="F49501"/>
        </row>
        <row r="49502">
          <cell r="B49502"/>
          <cell r="F49502"/>
        </row>
        <row r="49503">
          <cell r="B49503"/>
          <cell r="F49503"/>
        </row>
        <row r="49504">
          <cell r="B49504"/>
          <cell r="F49504"/>
        </row>
        <row r="49505">
          <cell r="B49505"/>
          <cell r="F49505"/>
        </row>
        <row r="49506">
          <cell r="B49506"/>
          <cell r="F49506"/>
        </row>
        <row r="49507">
          <cell r="B49507"/>
          <cell r="F49507"/>
        </row>
        <row r="49508">
          <cell r="B49508"/>
          <cell r="F49508"/>
        </row>
        <row r="49509">
          <cell r="B49509"/>
          <cell r="F49509"/>
        </row>
        <row r="49510">
          <cell r="B49510"/>
          <cell r="F49510"/>
        </row>
        <row r="49511">
          <cell r="B49511"/>
          <cell r="F49511"/>
        </row>
        <row r="49512">
          <cell r="B49512"/>
          <cell r="F49512"/>
        </row>
        <row r="49513">
          <cell r="B49513"/>
          <cell r="F49513"/>
        </row>
        <row r="49514">
          <cell r="B49514"/>
          <cell r="F49514"/>
        </row>
        <row r="49515">
          <cell r="B49515"/>
          <cell r="F49515"/>
        </row>
        <row r="49516">
          <cell r="B49516"/>
          <cell r="F49516"/>
        </row>
        <row r="49517">
          <cell r="B49517"/>
          <cell r="F49517"/>
        </row>
        <row r="49518">
          <cell r="B49518"/>
          <cell r="F49518"/>
        </row>
        <row r="49519">
          <cell r="B49519"/>
          <cell r="F49519"/>
        </row>
        <row r="49520">
          <cell r="B49520"/>
          <cell r="F49520"/>
        </row>
        <row r="49521">
          <cell r="B49521"/>
          <cell r="F49521"/>
        </row>
        <row r="49522">
          <cell r="B49522"/>
          <cell r="F49522"/>
        </row>
        <row r="49523">
          <cell r="B49523"/>
          <cell r="F49523"/>
        </row>
        <row r="49524">
          <cell r="B49524"/>
          <cell r="F49524"/>
        </row>
        <row r="49525">
          <cell r="B49525"/>
          <cell r="F49525"/>
        </row>
        <row r="49526">
          <cell r="B49526"/>
          <cell r="F49526"/>
        </row>
        <row r="49527">
          <cell r="B49527"/>
          <cell r="F49527"/>
        </row>
        <row r="49528">
          <cell r="B49528"/>
          <cell r="F49528"/>
        </row>
        <row r="49529">
          <cell r="B49529"/>
          <cell r="F49529"/>
        </row>
        <row r="49530">
          <cell r="B49530"/>
          <cell r="F49530"/>
        </row>
        <row r="49531">
          <cell r="B49531"/>
          <cell r="F49531"/>
        </row>
        <row r="49532">
          <cell r="B49532"/>
          <cell r="F49532"/>
        </row>
        <row r="49533">
          <cell r="B49533"/>
          <cell r="F49533"/>
        </row>
        <row r="49534">
          <cell r="B49534"/>
          <cell r="F49534"/>
        </row>
        <row r="49535">
          <cell r="B49535"/>
          <cell r="F49535"/>
        </row>
        <row r="49536">
          <cell r="B49536"/>
          <cell r="F49536"/>
        </row>
        <row r="49537">
          <cell r="B49537"/>
          <cell r="F49537"/>
        </row>
        <row r="49538">
          <cell r="B49538"/>
          <cell r="F49538"/>
        </row>
        <row r="49539">
          <cell r="B49539"/>
          <cell r="F49539"/>
        </row>
        <row r="49540">
          <cell r="B49540"/>
          <cell r="F49540"/>
        </row>
        <row r="49541">
          <cell r="B49541"/>
          <cell r="F49541"/>
        </row>
        <row r="49542">
          <cell r="B49542"/>
          <cell r="F49542"/>
        </row>
        <row r="49543">
          <cell r="B49543"/>
          <cell r="F49543"/>
        </row>
        <row r="49544">
          <cell r="B49544"/>
          <cell r="F49544"/>
        </row>
        <row r="49545">
          <cell r="B49545"/>
          <cell r="F49545"/>
        </row>
        <row r="49546">
          <cell r="B49546"/>
          <cell r="F49546"/>
        </row>
        <row r="49547">
          <cell r="B49547"/>
          <cell r="F49547"/>
        </row>
        <row r="49548">
          <cell r="B49548"/>
          <cell r="F49548"/>
        </row>
        <row r="49549">
          <cell r="B49549"/>
          <cell r="F49549"/>
        </row>
        <row r="49550">
          <cell r="B49550"/>
          <cell r="F49550"/>
        </row>
        <row r="49551">
          <cell r="B49551"/>
          <cell r="F49551"/>
        </row>
        <row r="49552">
          <cell r="B49552"/>
          <cell r="F49552"/>
        </row>
        <row r="49553">
          <cell r="B49553"/>
          <cell r="F49553"/>
        </row>
        <row r="49554">
          <cell r="B49554"/>
          <cell r="F49554"/>
        </row>
        <row r="49555">
          <cell r="B49555"/>
          <cell r="F49555"/>
        </row>
        <row r="49556">
          <cell r="B49556"/>
          <cell r="F49556"/>
        </row>
        <row r="49557">
          <cell r="B49557"/>
          <cell r="F49557"/>
        </row>
        <row r="49558">
          <cell r="B49558"/>
          <cell r="F49558"/>
        </row>
        <row r="49559">
          <cell r="B49559"/>
          <cell r="F49559"/>
        </row>
        <row r="49560">
          <cell r="B49560"/>
          <cell r="F49560"/>
        </row>
        <row r="49561">
          <cell r="B49561"/>
          <cell r="F49561"/>
        </row>
        <row r="49562">
          <cell r="B49562"/>
          <cell r="F49562"/>
        </row>
        <row r="49563">
          <cell r="B49563"/>
          <cell r="F49563"/>
        </row>
        <row r="49564">
          <cell r="B49564"/>
          <cell r="F49564"/>
        </row>
        <row r="49565">
          <cell r="B49565"/>
          <cell r="F49565"/>
        </row>
        <row r="49566">
          <cell r="B49566"/>
          <cell r="F49566"/>
        </row>
        <row r="49567">
          <cell r="B49567"/>
          <cell r="F49567"/>
        </row>
        <row r="49568">
          <cell r="B49568"/>
          <cell r="F49568"/>
        </row>
        <row r="49569">
          <cell r="B49569"/>
          <cell r="F49569"/>
        </row>
        <row r="49570">
          <cell r="B49570"/>
          <cell r="F49570"/>
        </row>
        <row r="49571">
          <cell r="B49571"/>
          <cell r="F49571"/>
        </row>
        <row r="49572">
          <cell r="B49572"/>
          <cell r="F49572"/>
        </row>
        <row r="49573">
          <cell r="B49573"/>
          <cell r="F49573"/>
        </row>
        <row r="49574">
          <cell r="B49574"/>
          <cell r="F49574"/>
        </row>
        <row r="49575">
          <cell r="B49575"/>
          <cell r="F49575"/>
        </row>
        <row r="49576">
          <cell r="B49576"/>
          <cell r="F49576"/>
        </row>
        <row r="49577">
          <cell r="B49577"/>
          <cell r="F49577"/>
        </row>
        <row r="49578">
          <cell r="B49578"/>
          <cell r="F49578"/>
        </row>
        <row r="49579">
          <cell r="B49579"/>
          <cell r="F49579"/>
        </row>
        <row r="49580">
          <cell r="B49580"/>
          <cell r="F49580"/>
        </row>
        <row r="49581">
          <cell r="B49581"/>
          <cell r="F49581"/>
        </row>
        <row r="49582">
          <cell r="B49582"/>
          <cell r="F49582"/>
        </row>
        <row r="49583">
          <cell r="B49583"/>
          <cell r="F49583"/>
        </row>
        <row r="49584">
          <cell r="B49584"/>
          <cell r="F49584"/>
        </row>
        <row r="49585">
          <cell r="B49585"/>
          <cell r="F49585"/>
        </row>
        <row r="49586">
          <cell r="B49586"/>
          <cell r="F49586"/>
        </row>
        <row r="49587">
          <cell r="B49587"/>
          <cell r="F49587"/>
        </row>
        <row r="49588">
          <cell r="B49588"/>
          <cell r="F49588"/>
        </row>
        <row r="49589">
          <cell r="B49589"/>
          <cell r="F49589"/>
        </row>
        <row r="49590">
          <cell r="B49590"/>
          <cell r="F49590"/>
        </row>
        <row r="49591">
          <cell r="B49591"/>
          <cell r="F49591"/>
        </row>
        <row r="49592">
          <cell r="B49592"/>
          <cell r="F49592"/>
        </row>
        <row r="49593">
          <cell r="B49593"/>
          <cell r="F49593"/>
        </row>
        <row r="49594">
          <cell r="B49594"/>
          <cell r="F49594"/>
        </row>
        <row r="49595">
          <cell r="B49595"/>
          <cell r="F49595"/>
        </row>
        <row r="49596">
          <cell r="B49596"/>
          <cell r="F49596"/>
        </row>
        <row r="49597">
          <cell r="B49597"/>
          <cell r="F49597"/>
        </row>
        <row r="49598">
          <cell r="B49598"/>
          <cell r="F49598"/>
        </row>
        <row r="49599">
          <cell r="B49599"/>
          <cell r="F49599"/>
        </row>
        <row r="49600">
          <cell r="B49600"/>
          <cell r="F49600"/>
        </row>
        <row r="49601">
          <cell r="B49601"/>
          <cell r="F49601"/>
        </row>
        <row r="49602">
          <cell r="B49602"/>
          <cell r="F49602"/>
        </row>
        <row r="49603">
          <cell r="B49603"/>
          <cell r="F49603"/>
        </row>
        <row r="49604">
          <cell r="B49604"/>
          <cell r="F49604"/>
        </row>
        <row r="49605">
          <cell r="B49605"/>
          <cell r="F49605"/>
        </row>
        <row r="49606">
          <cell r="B49606"/>
          <cell r="F49606"/>
        </row>
        <row r="49607">
          <cell r="B49607"/>
          <cell r="F49607"/>
        </row>
        <row r="49608">
          <cell r="B49608"/>
          <cell r="F49608"/>
        </row>
        <row r="49609">
          <cell r="B49609"/>
          <cell r="F49609"/>
        </row>
        <row r="49610">
          <cell r="B49610"/>
          <cell r="F49610"/>
        </row>
        <row r="49611">
          <cell r="B49611"/>
          <cell r="F49611"/>
        </row>
        <row r="49612">
          <cell r="B49612"/>
          <cell r="F49612"/>
        </row>
        <row r="49613">
          <cell r="B49613"/>
          <cell r="F49613"/>
        </row>
        <row r="49614">
          <cell r="B49614"/>
          <cell r="F49614"/>
        </row>
        <row r="49615">
          <cell r="B49615"/>
          <cell r="F49615"/>
        </row>
        <row r="49616">
          <cell r="B49616"/>
          <cell r="F49616"/>
        </row>
        <row r="49617">
          <cell r="B49617"/>
          <cell r="F49617"/>
        </row>
        <row r="49618">
          <cell r="B49618"/>
          <cell r="F49618"/>
        </row>
        <row r="49619">
          <cell r="B49619"/>
          <cell r="F49619"/>
        </row>
        <row r="49620">
          <cell r="B49620"/>
          <cell r="F49620"/>
        </row>
        <row r="49621">
          <cell r="B49621"/>
          <cell r="F49621"/>
        </row>
        <row r="49622">
          <cell r="B49622"/>
          <cell r="F49622"/>
        </row>
        <row r="49623">
          <cell r="B49623"/>
          <cell r="F49623"/>
        </row>
        <row r="49624">
          <cell r="B49624"/>
          <cell r="F49624"/>
        </row>
        <row r="49625">
          <cell r="B49625"/>
          <cell r="F49625"/>
        </row>
        <row r="49626">
          <cell r="B49626"/>
          <cell r="F49626"/>
        </row>
        <row r="49627">
          <cell r="B49627"/>
          <cell r="F49627"/>
        </row>
        <row r="49628">
          <cell r="B49628"/>
          <cell r="F49628"/>
        </row>
        <row r="49629">
          <cell r="B49629"/>
          <cell r="F49629"/>
        </row>
        <row r="49630">
          <cell r="B49630"/>
          <cell r="F49630"/>
        </row>
        <row r="49631">
          <cell r="B49631"/>
          <cell r="F49631"/>
        </row>
        <row r="49632">
          <cell r="B49632"/>
          <cell r="F49632"/>
        </row>
        <row r="49633">
          <cell r="B49633"/>
          <cell r="F49633"/>
        </row>
        <row r="49634">
          <cell r="B49634"/>
          <cell r="F49634"/>
        </row>
        <row r="49635">
          <cell r="B49635"/>
          <cell r="F49635"/>
        </row>
        <row r="49636">
          <cell r="B49636"/>
          <cell r="F49636"/>
        </row>
        <row r="49637">
          <cell r="B49637"/>
          <cell r="F49637"/>
        </row>
        <row r="49638">
          <cell r="B49638"/>
          <cell r="F49638"/>
        </row>
        <row r="49639">
          <cell r="B49639"/>
          <cell r="F49639"/>
        </row>
        <row r="49640">
          <cell r="B49640"/>
          <cell r="F49640"/>
        </row>
        <row r="49641">
          <cell r="B49641"/>
          <cell r="F49641"/>
        </row>
        <row r="49642">
          <cell r="B49642"/>
          <cell r="F49642"/>
        </row>
        <row r="49643">
          <cell r="B49643"/>
          <cell r="F49643"/>
        </row>
        <row r="49644">
          <cell r="B49644"/>
          <cell r="F49644"/>
        </row>
        <row r="49645">
          <cell r="B49645"/>
          <cell r="F49645"/>
        </row>
        <row r="49646">
          <cell r="B49646"/>
          <cell r="F49646"/>
        </row>
        <row r="49647">
          <cell r="B49647"/>
          <cell r="F49647"/>
        </row>
        <row r="49648">
          <cell r="B49648"/>
          <cell r="F49648"/>
        </row>
        <row r="49649">
          <cell r="B49649"/>
          <cell r="F49649"/>
        </row>
        <row r="49650">
          <cell r="B49650"/>
          <cell r="F49650"/>
        </row>
        <row r="49651">
          <cell r="B49651"/>
          <cell r="F49651"/>
        </row>
        <row r="49652">
          <cell r="B49652"/>
          <cell r="F49652"/>
        </row>
        <row r="49653">
          <cell r="B49653"/>
          <cell r="F49653"/>
        </row>
        <row r="49654">
          <cell r="B49654"/>
          <cell r="F49654"/>
        </row>
        <row r="49655">
          <cell r="B49655"/>
          <cell r="F49655"/>
        </row>
        <row r="49656">
          <cell r="B49656"/>
          <cell r="F49656"/>
        </row>
        <row r="49657">
          <cell r="B49657"/>
          <cell r="F49657"/>
        </row>
        <row r="49658">
          <cell r="B49658"/>
          <cell r="F49658"/>
        </row>
        <row r="49659">
          <cell r="B49659"/>
          <cell r="F49659"/>
        </row>
        <row r="49660">
          <cell r="B49660"/>
          <cell r="F49660"/>
        </row>
        <row r="49661">
          <cell r="B49661"/>
          <cell r="F49661"/>
        </row>
        <row r="49662">
          <cell r="B49662"/>
          <cell r="F49662"/>
        </row>
        <row r="49663">
          <cell r="B49663"/>
          <cell r="F49663"/>
        </row>
        <row r="49664">
          <cell r="B49664"/>
          <cell r="F49664"/>
        </row>
        <row r="49665">
          <cell r="B49665"/>
          <cell r="F49665"/>
        </row>
        <row r="49666">
          <cell r="B49666"/>
          <cell r="F49666"/>
        </row>
        <row r="49667">
          <cell r="B49667"/>
          <cell r="F49667"/>
        </row>
        <row r="49668">
          <cell r="B49668"/>
          <cell r="F49668"/>
        </row>
        <row r="49669">
          <cell r="B49669"/>
          <cell r="F49669"/>
        </row>
        <row r="49670">
          <cell r="B49670"/>
          <cell r="F49670"/>
        </row>
        <row r="49671">
          <cell r="B49671"/>
          <cell r="F49671"/>
        </row>
        <row r="49672">
          <cell r="B49672"/>
          <cell r="F49672"/>
        </row>
        <row r="49673">
          <cell r="B49673"/>
          <cell r="F49673"/>
        </row>
        <row r="49674">
          <cell r="B49674"/>
          <cell r="F49674"/>
        </row>
        <row r="49675">
          <cell r="B49675"/>
          <cell r="F49675"/>
        </row>
        <row r="49676">
          <cell r="B49676"/>
          <cell r="F49676"/>
        </row>
        <row r="49677">
          <cell r="B49677"/>
          <cell r="F49677"/>
        </row>
        <row r="49678">
          <cell r="B49678"/>
          <cell r="F49678"/>
        </row>
        <row r="49679">
          <cell r="B49679"/>
          <cell r="F49679"/>
        </row>
        <row r="49680">
          <cell r="B49680"/>
          <cell r="F49680"/>
        </row>
        <row r="49681">
          <cell r="B49681"/>
          <cell r="F49681"/>
        </row>
        <row r="49682">
          <cell r="B49682"/>
          <cell r="F49682"/>
        </row>
        <row r="49683">
          <cell r="B49683"/>
          <cell r="F49683"/>
        </row>
        <row r="49684">
          <cell r="B49684"/>
          <cell r="F49684"/>
        </row>
        <row r="49685">
          <cell r="B49685"/>
          <cell r="F49685"/>
        </row>
        <row r="49686">
          <cell r="B49686"/>
          <cell r="F49686"/>
        </row>
        <row r="49687">
          <cell r="B49687"/>
          <cell r="F49687"/>
        </row>
        <row r="49688">
          <cell r="B49688"/>
          <cell r="F49688"/>
        </row>
        <row r="49689">
          <cell r="B49689"/>
          <cell r="F49689"/>
        </row>
        <row r="49690">
          <cell r="B49690"/>
          <cell r="F49690"/>
        </row>
        <row r="49691">
          <cell r="B49691"/>
          <cell r="F49691"/>
        </row>
        <row r="49692">
          <cell r="B49692"/>
          <cell r="F49692"/>
        </row>
        <row r="49693">
          <cell r="B49693"/>
          <cell r="F49693"/>
        </row>
        <row r="49694">
          <cell r="B49694"/>
          <cell r="F49694"/>
        </row>
        <row r="49695">
          <cell r="B49695"/>
          <cell r="F49695"/>
        </row>
        <row r="49696">
          <cell r="B49696"/>
          <cell r="F49696"/>
        </row>
        <row r="49697">
          <cell r="B49697"/>
          <cell r="F49697"/>
        </row>
        <row r="49698">
          <cell r="B49698"/>
          <cell r="F49698"/>
        </row>
        <row r="49699">
          <cell r="B49699"/>
          <cell r="F49699"/>
        </row>
        <row r="49700">
          <cell r="B49700"/>
          <cell r="F49700"/>
        </row>
        <row r="49701">
          <cell r="B49701"/>
          <cell r="F49701"/>
        </row>
        <row r="49702">
          <cell r="B49702"/>
          <cell r="F49702"/>
        </row>
        <row r="49703">
          <cell r="B49703"/>
          <cell r="F49703"/>
        </row>
        <row r="49704">
          <cell r="B49704"/>
          <cell r="F49704"/>
        </row>
        <row r="49705">
          <cell r="B49705"/>
          <cell r="F49705"/>
        </row>
        <row r="49706">
          <cell r="B49706"/>
          <cell r="F49706"/>
        </row>
        <row r="49707">
          <cell r="B49707"/>
          <cell r="F49707"/>
        </row>
        <row r="49708">
          <cell r="B49708"/>
          <cell r="F49708"/>
        </row>
        <row r="49709">
          <cell r="B49709"/>
          <cell r="F49709"/>
        </row>
        <row r="49710">
          <cell r="B49710"/>
          <cell r="F49710"/>
        </row>
        <row r="49711">
          <cell r="B49711"/>
          <cell r="F49711"/>
        </row>
        <row r="49712">
          <cell r="B49712"/>
          <cell r="F49712"/>
        </row>
        <row r="49713">
          <cell r="B49713"/>
          <cell r="F49713"/>
        </row>
        <row r="49714">
          <cell r="B49714"/>
          <cell r="F49714"/>
        </row>
        <row r="49715">
          <cell r="B49715"/>
          <cell r="F49715"/>
        </row>
        <row r="49716">
          <cell r="B49716"/>
          <cell r="F49716"/>
        </row>
        <row r="49717">
          <cell r="B49717"/>
          <cell r="F49717"/>
        </row>
        <row r="49718">
          <cell r="B49718"/>
          <cell r="F49718"/>
        </row>
        <row r="49719">
          <cell r="B49719"/>
          <cell r="F49719"/>
        </row>
        <row r="49720">
          <cell r="B49720"/>
          <cell r="F49720"/>
        </row>
        <row r="49721">
          <cell r="B49721"/>
          <cell r="F49721"/>
        </row>
        <row r="49722">
          <cell r="B49722"/>
          <cell r="F49722"/>
        </row>
        <row r="49723">
          <cell r="B49723"/>
          <cell r="F49723"/>
        </row>
        <row r="49724">
          <cell r="B49724"/>
          <cell r="F49724"/>
        </row>
        <row r="49725">
          <cell r="B49725"/>
          <cell r="F49725"/>
        </row>
        <row r="49726">
          <cell r="B49726"/>
          <cell r="F49726"/>
        </row>
        <row r="49727">
          <cell r="B49727"/>
          <cell r="F49727"/>
        </row>
        <row r="49728">
          <cell r="B49728"/>
          <cell r="F49728"/>
        </row>
        <row r="49729">
          <cell r="B49729"/>
          <cell r="F49729"/>
        </row>
        <row r="49730">
          <cell r="B49730"/>
          <cell r="F49730"/>
        </row>
        <row r="49731">
          <cell r="B49731"/>
          <cell r="F49731"/>
        </row>
        <row r="49732">
          <cell r="B49732"/>
          <cell r="F49732"/>
        </row>
        <row r="49733">
          <cell r="B49733"/>
          <cell r="F49733"/>
        </row>
        <row r="49734">
          <cell r="B49734"/>
          <cell r="F49734"/>
        </row>
        <row r="49735">
          <cell r="B49735"/>
          <cell r="F49735"/>
        </row>
        <row r="49736">
          <cell r="B49736"/>
          <cell r="F49736"/>
        </row>
        <row r="49737">
          <cell r="B49737"/>
          <cell r="F49737"/>
        </row>
        <row r="49738">
          <cell r="B49738"/>
          <cell r="F49738"/>
        </row>
        <row r="49739">
          <cell r="B49739"/>
          <cell r="F49739"/>
        </row>
        <row r="49740">
          <cell r="B49740"/>
          <cell r="F49740"/>
        </row>
        <row r="49741">
          <cell r="B49741"/>
          <cell r="F49741"/>
        </row>
        <row r="49742">
          <cell r="B49742"/>
          <cell r="F49742"/>
        </row>
        <row r="49743">
          <cell r="B49743"/>
          <cell r="F49743"/>
        </row>
        <row r="49744">
          <cell r="B49744"/>
          <cell r="F49744"/>
        </row>
        <row r="49745">
          <cell r="B49745"/>
          <cell r="F49745"/>
        </row>
        <row r="49746">
          <cell r="B49746"/>
          <cell r="F49746"/>
        </row>
        <row r="49747">
          <cell r="B49747"/>
          <cell r="F49747"/>
        </row>
        <row r="49748">
          <cell r="B49748"/>
          <cell r="F49748"/>
        </row>
        <row r="49749">
          <cell r="B49749"/>
          <cell r="F49749"/>
        </row>
        <row r="49750">
          <cell r="B49750"/>
          <cell r="F49750"/>
        </row>
        <row r="49751">
          <cell r="B49751"/>
          <cell r="F49751"/>
        </row>
        <row r="49752">
          <cell r="B49752"/>
          <cell r="F49752"/>
        </row>
        <row r="49753">
          <cell r="B49753"/>
          <cell r="F49753"/>
        </row>
        <row r="49754">
          <cell r="B49754"/>
          <cell r="F49754"/>
        </row>
        <row r="49755">
          <cell r="B49755"/>
          <cell r="F49755"/>
        </row>
        <row r="49756">
          <cell r="B49756"/>
          <cell r="F49756"/>
        </row>
        <row r="49757">
          <cell r="B49757"/>
          <cell r="F49757"/>
        </row>
        <row r="49758">
          <cell r="B49758"/>
          <cell r="F49758"/>
        </row>
        <row r="49759">
          <cell r="B49759"/>
          <cell r="F49759"/>
        </row>
        <row r="49760">
          <cell r="B49760"/>
          <cell r="F49760"/>
        </row>
        <row r="49761">
          <cell r="B49761"/>
          <cell r="F49761"/>
        </row>
        <row r="49762">
          <cell r="B49762"/>
          <cell r="F49762"/>
        </row>
        <row r="49763">
          <cell r="B49763"/>
          <cell r="F49763"/>
        </row>
        <row r="49764">
          <cell r="B49764"/>
          <cell r="F49764"/>
        </row>
        <row r="49765">
          <cell r="B49765"/>
          <cell r="F49765"/>
        </row>
        <row r="49766">
          <cell r="B49766"/>
          <cell r="F49766"/>
        </row>
        <row r="49767">
          <cell r="B49767"/>
          <cell r="F49767"/>
        </row>
        <row r="49768">
          <cell r="B49768"/>
          <cell r="F49768"/>
        </row>
        <row r="49769">
          <cell r="B49769"/>
          <cell r="F49769"/>
        </row>
        <row r="49770">
          <cell r="B49770"/>
          <cell r="F49770"/>
        </row>
        <row r="49771">
          <cell r="B49771"/>
          <cell r="F49771"/>
        </row>
        <row r="49772">
          <cell r="B49772"/>
          <cell r="F49772"/>
        </row>
        <row r="49773">
          <cell r="B49773"/>
          <cell r="F49773"/>
        </row>
        <row r="49774">
          <cell r="B49774"/>
          <cell r="F49774"/>
        </row>
        <row r="49775">
          <cell r="B49775"/>
          <cell r="F49775"/>
        </row>
        <row r="49776">
          <cell r="B49776"/>
          <cell r="F49776"/>
        </row>
        <row r="49777">
          <cell r="B49777"/>
          <cell r="F49777"/>
        </row>
        <row r="49778">
          <cell r="B49778"/>
          <cell r="F49778"/>
        </row>
        <row r="49779">
          <cell r="B49779"/>
          <cell r="F49779"/>
        </row>
        <row r="49780">
          <cell r="B49780"/>
          <cell r="F49780"/>
        </row>
        <row r="49781">
          <cell r="B49781"/>
          <cell r="F49781"/>
        </row>
        <row r="49782">
          <cell r="B49782"/>
          <cell r="F49782"/>
        </row>
        <row r="49783">
          <cell r="B49783"/>
          <cell r="F49783"/>
        </row>
        <row r="49784">
          <cell r="B49784"/>
          <cell r="F49784"/>
        </row>
        <row r="49785">
          <cell r="B49785"/>
          <cell r="F49785"/>
        </row>
        <row r="49786">
          <cell r="B49786"/>
          <cell r="F49786"/>
        </row>
        <row r="49787">
          <cell r="B49787"/>
          <cell r="F49787"/>
        </row>
        <row r="49788">
          <cell r="B49788"/>
          <cell r="F49788"/>
        </row>
        <row r="49789">
          <cell r="B49789"/>
          <cell r="F49789"/>
        </row>
        <row r="49790">
          <cell r="B49790"/>
          <cell r="F49790"/>
        </row>
        <row r="49791">
          <cell r="B49791"/>
          <cell r="F49791"/>
        </row>
        <row r="49792">
          <cell r="B49792"/>
          <cell r="F49792"/>
        </row>
        <row r="49793">
          <cell r="B49793"/>
          <cell r="F49793"/>
        </row>
        <row r="49794">
          <cell r="B49794"/>
          <cell r="F49794"/>
        </row>
        <row r="49795">
          <cell r="B49795"/>
          <cell r="F49795"/>
        </row>
        <row r="49796">
          <cell r="B49796"/>
          <cell r="F49796"/>
        </row>
        <row r="49797">
          <cell r="B49797"/>
          <cell r="F49797"/>
        </row>
        <row r="49798">
          <cell r="B49798"/>
          <cell r="F49798"/>
        </row>
        <row r="49799">
          <cell r="B49799"/>
          <cell r="F49799"/>
        </row>
        <row r="49800">
          <cell r="B49800"/>
          <cell r="F49800"/>
        </row>
        <row r="49801">
          <cell r="B49801"/>
          <cell r="F49801"/>
        </row>
        <row r="49802">
          <cell r="B49802"/>
          <cell r="F49802"/>
        </row>
        <row r="49803">
          <cell r="B49803"/>
          <cell r="F49803"/>
        </row>
        <row r="49804">
          <cell r="B49804"/>
          <cell r="F49804"/>
        </row>
        <row r="49805">
          <cell r="B49805"/>
          <cell r="F49805"/>
        </row>
        <row r="49806">
          <cell r="B49806"/>
          <cell r="F49806"/>
        </row>
        <row r="49807">
          <cell r="B49807"/>
          <cell r="F49807"/>
        </row>
        <row r="49808">
          <cell r="B49808"/>
          <cell r="F49808"/>
        </row>
        <row r="49809">
          <cell r="B49809"/>
          <cell r="F49809"/>
        </row>
        <row r="49810">
          <cell r="B49810"/>
          <cell r="F49810"/>
        </row>
        <row r="49811">
          <cell r="B49811"/>
          <cell r="F49811"/>
        </row>
        <row r="49812">
          <cell r="B49812"/>
          <cell r="F49812"/>
        </row>
        <row r="49813">
          <cell r="B49813"/>
          <cell r="F49813"/>
        </row>
        <row r="49814">
          <cell r="B49814"/>
          <cell r="F49814"/>
        </row>
        <row r="49815">
          <cell r="B49815"/>
          <cell r="F49815"/>
        </row>
        <row r="49816">
          <cell r="B49816"/>
          <cell r="F49816"/>
        </row>
        <row r="49817">
          <cell r="B49817"/>
          <cell r="F49817"/>
        </row>
        <row r="49818">
          <cell r="B49818"/>
          <cell r="F49818"/>
        </row>
        <row r="49819">
          <cell r="B49819"/>
          <cell r="F49819"/>
        </row>
        <row r="49820">
          <cell r="B49820"/>
          <cell r="F49820"/>
        </row>
        <row r="49821">
          <cell r="B49821"/>
          <cell r="F49821"/>
        </row>
        <row r="49822">
          <cell r="B49822"/>
          <cell r="F49822"/>
        </row>
        <row r="49823">
          <cell r="B49823"/>
          <cell r="F49823"/>
        </row>
        <row r="49824">
          <cell r="B49824"/>
          <cell r="F49824"/>
        </row>
        <row r="49825">
          <cell r="B49825"/>
          <cell r="F49825"/>
        </row>
        <row r="49826">
          <cell r="B49826"/>
          <cell r="F49826"/>
        </row>
        <row r="49827">
          <cell r="B49827"/>
          <cell r="F49827"/>
        </row>
        <row r="49828">
          <cell r="B49828"/>
          <cell r="F49828"/>
        </row>
        <row r="49829">
          <cell r="B49829"/>
          <cell r="F49829"/>
        </row>
        <row r="49830">
          <cell r="B49830"/>
          <cell r="F49830"/>
        </row>
        <row r="49831">
          <cell r="B49831"/>
          <cell r="F49831"/>
        </row>
        <row r="49832">
          <cell r="B49832"/>
          <cell r="F49832"/>
        </row>
        <row r="49833">
          <cell r="B49833"/>
          <cell r="F49833"/>
        </row>
        <row r="49834">
          <cell r="B49834"/>
          <cell r="F49834"/>
        </row>
        <row r="49835">
          <cell r="B49835"/>
          <cell r="F49835"/>
        </row>
        <row r="49836">
          <cell r="B49836"/>
          <cell r="F49836"/>
        </row>
        <row r="49837">
          <cell r="B49837"/>
          <cell r="F49837"/>
        </row>
        <row r="49838">
          <cell r="B49838"/>
          <cell r="F49838"/>
        </row>
        <row r="49839">
          <cell r="B49839"/>
          <cell r="F49839"/>
        </row>
        <row r="49840">
          <cell r="B49840"/>
          <cell r="F49840"/>
        </row>
        <row r="49841">
          <cell r="B49841"/>
          <cell r="F49841"/>
        </row>
        <row r="49842">
          <cell r="B49842"/>
          <cell r="F49842"/>
        </row>
        <row r="49843">
          <cell r="B49843"/>
          <cell r="F49843"/>
        </row>
        <row r="49844">
          <cell r="B49844"/>
          <cell r="F49844"/>
        </row>
        <row r="49845">
          <cell r="B49845"/>
          <cell r="F49845"/>
        </row>
        <row r="49846">
          <cell r="B49846"/>
          <cell r="F49846"/>
        </row>
        <row r="49847">
          <cell r="B49847"/>
          <cell r="F49847"/>
        </row>
        <row r="49848">
          <cell r="B49848"/>
          <cell r="F49848"/>
        </row>
        <row r="49849">
          <cell r="B49849"/>
          <cell r="F49849"/>
        </row>
        <row r="49850">
          <cell r="B49850"/>
          <cell r="F49850"/>
        </row>
        <row r="49851">
          <cell r="B49851"/>
          <cell r="F49851"/>
        </row>
        <row r="49852">
          <cell r="B49852"/>
          <cell r="F49852"/>
        </row>
        <row r="49853">
          <cell r="B49853"/>
          <cell r="F49853"/>
        </row>
        <row r="49854">
          <cell r="B49854"/>
          <cell r="F49854"/>
        </row>
        <row r="49855">
          <cell r="B49855"/>
          <cell r="F49855"/>
        </row>
        <row r="49856">
          <cell r="B49856"/>
          <cell r="F49856"/>
        </row>
        <row r="49857">
          <cell r="B49857"/>
          <cell r="F49857"/>
        </row>
        <row r="49858">
          <cell r="B49858"/>
          <cell r="F49858"/>
        </row>
        <row r="49859">
          <cell r="B49859"/>
          <cell r="F49859"/>
        </row>
        <row r="49860">
          <cell r="B49860"/>
          <cell r="F49860"/>
        </row>
        <row r="49861">
          <cell r="B49861"/>
          <cell r="F49861"/>
        </row>
        <row r="49862">
          <cell r="B49862"/>
          <cell r="F49862"/>
        </row>
        <row r="49863">
          <cell r="B49863"/>
          <cell r="F49863"/>
        </row>
        <row r="49864">
          <cell r="B49864"/>
          <cell r="F49864"/>
        </row>
        <row r="49865">
          <cell r="B49865"/>
          <cell r="F49865"/>
        </row>
        <row r="49866">
          <cell r="B49866"/>
          <cell r="F49866"/>
        </row>
        <row r="49867">
          <cell r="B49867"/>
          <cell r="F49867"/>
        </row>
        <row r="49868">
          <cell r="B49868"/>
          <cell r="F49868"/>
        </row>
        <row r="49869">
          <cell r="B49869"/>
          <cell r="F49869"/>
        </row>
        <row r="49870">
          <cell r="B49870"/>
          <cell r="F49870"/>
        </row>
        <row r="49871">
          <cell r="B49871"/>
          <cell r="F49871"/>
        </row>
        <row r="49872">
          <cell r="B49872"/>
          <cell r="F49872"/>
        </row>
        <row r="49873">
          <cell r="B49873"/>
          <cell r="F49873"/>
        </row>
        <row r="49874">
          <cell r="B49874"/>
          <cell r="F49874"/>
        </row>
        <row r="49875">
          <cell r="B49875"/>
          <cell r="F49875"/>
        </row>
        <row r="49876">
          <cell r="B49876"/>
          <cell r="F49876"/>
        </row>
        <row r="49877">
          <cell r="B49877"/>
          <cell r="F49877"/>
        </row>
        <row r="49878">
          <cell r="B49878"/>
          <cell r="F49878"/>
        </row>
        <row r="49879">
          <cell r="B49879"/>
          <cell r="F49879"/>
        </row>
        <row r="49880">
          <cell r="B49880"/>
          <cell r="F49880"/>
        </row>
        <row r="49881">
          <cell r="B49881"/>
          <cell r="F49881"/>
        </row>
        <row r="49882">
          <cell r="B49882"/>
          <cell r="F49882"/>
        </row>
        <row r="49883">
          <cell r="B49883"/>
          <cell r="F49883"/>
        </row>
        <row r="49884">
          <cell r="B49884"/>
          <cell r="F49884"/>
        </row>
        <row r="49885">
          <cell r="B49885"/>
          <cell r="F49885"/>
        </row>
        <row r="49886">
          <cell r="B49886"/>
          <cell r="F49886"/>
        </row>
        <row r="49887">
          <cell r="B49887"/>
          <cell r="F49887"/>
        </row>
        <row r="49888">
          <cell r="B49888"/>
          <cell r="F49888"/>
        </row>
        <row r="49889">
          <cell r="B49889"/>
          <cell r="F49889"/>
        </row>
        <row r="49890">
          <cell r="B49890"/>
          <cell r="F49890"/>
        </row>
        <row r="49891">
          <cell r="B49891"/>
          <cell r="F49891"/>
        </row>
        <row r="49892">
          <cell r="B49892"/>
          <cell r="F49892"/>
        </row>
        <row r="49893">
          <cell r="B49893"/>
          <cell r="F49893"/>
        </row>
        <row r="49894">
          <cell r="B49894"/>
          <cell r="F49894"/>
        </row>
        <row r="49895">
          <cell r="B49895"/>
          <cell r="F49895"/>
        </row>
        <row r="49896">
          <cell r="B49896"/>
          <cell r="F49896"/>
        </row>
        <row r="49897">
          <cell r="B49897"/>
          <cell r="F49897"/>
        </row>
        <row r="49898">
          <cell r="B49898"/>
          <cell r="F49898"/>
        </row>
        <row r="49899">
          <cell r="B49899"/>
          <cell r="F49899"/>
        </row>
        <row r="49900">
          <cell r="B49900"/>
          <cell r="F49900"/>
        </row>
        <row r="49901">
          <cell r="B49901"/>
          <cell r="F49901"/>
        </row>
        <row r="49902">
          <cell r="B49902"/>
          <cell r="F49902"/>
        </row>
        <row r="49903">
          <cell r="B49903"/>
          <cell r="F49903"/>
        </row>
        <row r="49904">
          <cell r="B49904"/>
          <cell r="F49904"/>
        </row>
        <row r="49905">
          <cell r="B49905"/>
          <cell r="F49905"/>
        </row>
        <row r="49906">
          <cell r="B49906"/>
          <cell r="F49906"/>
        </row>
        <row r="49907">
          <cell r="B49907"/>
          <cell r="F49907"/>
        </row>
        <row r="49908">
          <cell r="B49908"/>
          <cell r="F49908"/>
        </row>
        <row r="49909">
          <cell r="B49909"/>
          <cell r="F49909"/>
        </row>
        <row r="49910">
          <cell r="B49910"/>
          <cell r="F49910"/>
        </row>
        <row r="49911">
          <cell r="B49911"/>
          <cell r="F49911"/>
        </row>
        <row r="49912">
          <cell r="B49912"/>
          <cell r="F49912"/>
        </row>
        <row r="49913">
          <cell r="B49913"/>
          <cell r="F49913"/>
        </row>
        <row r="49914">
          <cell r="B49914"/>
          <cell r="F49914"/>
        </row>
        <row r="49915">
          <cell r="B49915"/>
          <cell r="F49915"/>
        </row>
        <row r="49916">
          <cell r="B49916"/>
          <cell r="F49916"/>
        </row>
        <row r="49917">
          <cell r="B49917"/>
          <cell r="F49917"/>
        </row>
        <row r="49918">
          <cell r="B49918"/>
          <cell r="F49918"/>
        </row>
        <row r="49919">
          <cell r="B49919"/>
          <cell r="F49919"/>
        </row>
        <row r="49920">
          <cell r="B49920"/>
          <cell r="F49920"/>
        </row>
        <row r="49921">
          <cell r="B49921"/>
          <cell r="F49921"/>
        </row>
        <row r="49922">
          <cell r="B49922"/>
          <cell r="F49922"/>
        </row>
        <row r="49923">
          <cell r="B49923"/>
          <cell r="F49923"/>
        </row>
        <row r="49924">
          <cell r="B49924"/>
          <cell r="F49924"/>
        </row>
        <row r="49925">
          <cell r="B49925"/>
          <cell r="F49925"/>
        </row>
        <row r="49926">
          <cell r="B49926"/>
          <cell r="F49926"/>
        </row>
        <row r="49927">
          <cell r="B49927"/>
          <cell r="F49927"/>
        </row>
        <row r="49928">
          <cell r="B49928"/>
          <cell r="F49928"/>
        </row>
        <row r="49929">
          <cell r="B49929"/>
          <cell r="F49929"/>
        </row>
        <row r="49930">
          <cell r="B49930"/>
          <cell r="F49930"/>
        </row>
        <row r="49931">
          <cell r="B49931"/>
          <cell r="F49931"/>
        </row>
        <row r="49932">
          <cell r="B49932"/>
          <cell r="F49932"/>
        </row>
        <row r="49933">
          <cell r="B49933"/>
          <cell r="F49933"/>
        </row>
        <row r="49934">
          <cell r="B49934"/>
          <cell r="F49934"/>
        </row>
        <row r="49935">
          <cell r="B49935"/>
          <cell r="F49935"/>
        </row>
        <row r="49936">
          <cell r="B49936"/>
          <cell r="F49936"/>
        </row>
        <row r="49937">
          <cell r="B49937"/>
          <cell r="F49937"/>
        </row>
        <row r="49938">
          <cell r="B49938"/>
          <cell r="F49938"/>
        </row>
        <row r="49939">
          <cell r="B49939"/>
          <cell r="F49939"/>
        </row>
        <row r="49940">
          <cell r="B49940"/>
          <cell r="F49940"/>
        </row>
        <row r="49941">
          <cell r="B49941"/>
          <cell r="F49941"/>
        </row>
        <row r="49942">
          <cell r="B49942"/>
          <cell r="F49942"/>
        </row>
        <row r="49943">
          <cell r="B49943"/>
          <cell r="F49943"/>
        </row>
        <row r="49944">
          <cell r="B49944"/>
          <cell r="F49944"/>
        </row>
        <row r="49945">
          <cell r="B49945"/>
          <cell r="F49945"/>
        </row>
        <row r="49946">
          <cell r="B49946"/>
          <cell r="F49946"/>
        </row>
        <row r="49947">
          <cell r="B49947"/>
          <cell r="F49947"/>
        </row>
        <row r="49948">
          <cell r="B49948"/>
          <cell r="F49948"/>
        </row>
        <row r="49949">
          <cell r="B49949"/>
          <cell r="F49949"/>
        </row>
        <row r="49950">
          <cell r="B49950"/>
          <cell r="F49950"/>
        </row>
        <row r="49951">
          <cell r="B49951"/>
          <cell r="F49951"/>
        </row>
        <row r="49952">
          <cell r="B49952"/>
          <cell r="F49952"/>
        </row>
        <row r="49953">
          <cell r="B49953"/>
          <cell r="F49953"/>
        </row>
        <row r="49954">
          <cell r="B49954"/>
          <cell r="F49954"/>
        </row>
        <row r="49955">
          <cell r="B49955"/>
          <cell r="F49955"/>
        </row>
        <row r="49956">
          <cell r="B49956"/>
          <cell r="F49956"/>
        </row>
        <row r="49957">
          <cell r="B49957"/>
          <cell r="F49957"/>
        </row>
        <row r="49958">
          <cell r="B49958"/>
          <cell r="F49958"/>
        </row>
        <row r="49959">
          <cell r="B49959"/>
          <cell r="F49959"/>
        </row>
        <row r="49960">
          <cell r="B49960"/>
          <cell r="F49960"/>
        </row>
        <row r="49961">
          <cell r="B49961"/>
          <cell r="F49961"/>
        </row>
        <row r="49962">
          <cell r="B49962"/>
          <cell r="F49962"/>
        </row>
        <row r="49963">
          <cell r="B49963"/>
          <cell r="F49963"/>
        </row>
        <row r="49964">
          <cell r="B49964"/>
          <cell r="F49964"/>
        </row>
        <row r="49965">
          <cell r="B49965"/>
          <cell r="F49965"/>
        </row>
        <row r="49966">
          <cell r="B49966"/>
          <cell r="F49966"/>
        </row>
        <row r="49967">
          <cell r="B49967"/>
          <cell r="F49967"/>
        </row>
        <row r="49968">
          <cell r="B49968"/>
          <cell r="F49968"/>
        </row>
        <row r="49969">
          <cell r="B49969"/>
          <cell r="F49969"/>
        </row>
        <row r="49970">
          <cell r="B49970"/>
          <cell r="F49970"/>
        </row>
        <row r="49971">
          <cell r="B49971"/>
          <cell r="F49971"/>
        </row>
        <row r="49972">
          <cell r="B49972"/>
          <cell r="F49972"/>
        </row>
        <row r="49973">
          <cell r="B49973"/>
          <cell r="F49973"/>
        </row>
        <row r="49974">
          <cell r="B49974"/>
          <cell r="F49974"/>
        </row>
        <row r="49975">
          <cell r="B49975"/>
          <cell r="F49975"/>
        </row>
        <row r="49976">
          <cell r="B49976"/>
          <cell r="F49976"/>
        </row>
        <row r="49977">
          <cell r="B49977"/>
          <cell r="F49977"/>
        </row>
        <row r="49978">
          <cell r="B49978"/>
          <cell r="F49978"/>
        </row>
        <row r="49979">
          <cell r="B49979"/>
          <cell r="F49979"/>
        </row>
        <row r="49980">
          <cell r="B49980"/>
          <cell r="F49980"/>
        </row>
        <row r="49981">
          <cell r="B49981"/>
          <cell r="F49981"/>
        </row>
        <row r="49982">
          <cell r="B49982"/>
          <cell r="F49982"/>
        </row>
        <row r="49983">
          <cell r="B49983"/>
          <cell r="F49983"/>
        </row>
        <row r="49984">
          <cell r="B49984"/>
          <cell r="F49984"/>
        </row>
        <row r="49985">
          <cell r="B49985"/>
          <cell r="F49985"/>
        </row>
        <row r="49986">
          <cell r="B49986"/>
          <cell r="F49986"/>
        </row>
        <row r="49987">
          <cell r="B49987"/>
          <cell r="F49987"/>
        </row>
        <row r="49988">
          <cell r="B49988"/>
          <cell r="F49988"/>
        </row>
        <row r="49989">
          <cell r="B49989"/>
          <cell r="F49989"/>
        </row>
        <row r="49990">
          <cell r="B49990"/>
          <cell r="F49990"/>
        </row>
        <row r="49991">
          <cell r="B49991"/>
          <cell r="F49991"/>
        </row>
        <row r="49992">
          <cell r="B49992"/>
          <cell r="F49992"/>
        </row>
        <row r="49993">
          <cell r="B49993"/>
          <cell r="F49993"/>
        </row>
        <row r="49994">
          <cell r="B49994"/>
          <cell r="F49994"/>
        </row>
        <row r="49995">
          <cell r="B49995"/>
          <cell r="F49995"/>
        </row>
        <row r="49996">
          <cell r="B49996"/>
          <cell r="F49996"/>
        </row>
        <row r="49997">
          <cell r="B49997"/>
          <cell r="F49997"/>
        </row>
        <row r="49998">
          <cell r="B49998"/>
          <cell r="F49998"/>
        </row>
        <row r="49999">
          <cell r="B49999"/>
          <cell r="F49999"/>
        </row>
        <row r="50000">
          <cell r="B50000"/>
          <cell r="F50000"/>
        </row>
        <row r="50001">
          <cell r="B50001"/>
          <cell r="F50001"/>
        </row>
        <row r="50002">
          <cell r="B50002"/>
          <cell r="F50002"/>
        </row>
        <row r="50003">
          <cell r="B50003"/>
          <cell r="F50003"/>
        </row>
        <row r="50004">
          <cell r="B50004"/>
          <cell r="F50004"/>
        </row>
        <row r="50005">
          <cell r="B50005"/>
          <cell r="F50005"/>
        </row>
        <row r="50006">
          <cell r="B50006"/>
          <cell r="F50006"/>
        </row>
        <row r="50007">
          <cell r="B50007"/>
          <cell r="F50007"/>
        </row>
        <row r="50008">
          <cell r="B50008"/>
          <cell r="F50008"/>
        </row>
        <row r="50009">
          <cell r="B50009"/>
          <cell r="F50009"/>
        </row>
        <row r="50010">
          <cell r="B50010"/>
          <cell r="F50010"/>
        </row>
        <row r="50011">
          <cell r="B50011"/>
          <cell r="F50011"/>
        </row>
        <row r="50012">
          <cell r="B50012"/>
          <cell r="F50012"/>
        </row>
        <row r="50013">
          <cell r="B50013"/>
          <cell r="F50013"/>
        </row>
        <row r="50014">
          <cell r="B50014"/>
          <cell r="F50014"/>
        </row>
        <row r="50015">
          <cell r="B50015"/>
          <cell r="F50015"/>
        </row>
        <row r="50016">
          <cell r="B50016"/>
          <cell r="F50016"/>
        </row>
        <row r="50017">
          <cell r="B50017"/>
          <cell r="F50017"/>
        </row>
        <row r="50018">
          <cell r="B50018"/>
          <cell r="F50018"/>
        </row>
        <row r="50019">
          <cell r="B50019"/>
          <cell r="F50019"/>
        </row>
        <row r="50020">
          <cell r="B50020"/>
          <cell r="F50020"/>
        </row>
        <row r="50021">
          <cell r="B50021"/>
          <cell r="F50021"/>
        </row>
        <row r="50022">
          <cell r="B50022"/>
          <cell r="F50022"/>
        </row>
        <row r="50023">
          <cell r="B50023"/>
          <cell r="F50023"/>
        </row>
        <row r="50024">
          <cell r="B50024"/>
          <cell r="F50024"/>
        </row>
        <row r="50025">
          <cell r="B50025"/>
          <cell r="F50025"/>
        </row>
        <row r="50026">
          <cell r="B50026"/>
          <cell r="F50026"/>
        </row>
        <row r="50027">
          <cell r="B50027"/>
          <cell r="F50027"/>
        </row>
        <row r="50028">
          <cell r="B50028"/>
          <cell r="F50028"/>
        </row>
        <row r="50029">
          <cell r="B50029"/>
          <cell r="F50029"/>
        </row>
        <row r="50030">
          <cell r="B50030"/>
          <cell r="F50030"/>
        </row>
        <row r="50031">
          <cell r="B50031"/>
          <cell r="F50031"/>
        </row>
        <row r="50032">
          <cell r="B50032"/>
          <cell r="F50032"/>
        </row>
        <row r="50033">
          <cell r="B50033"/>
          <cell r="F50033"/>
        </row>
        <row r="50034">
          <cell r="B50034"/>
          <cell r="F50034"/>
        </row>
        <row r="50035">
          <cell r="B50035"/>
          <cell r="F50035"/>
        </row>
        <row r="50036">
          <cell r="B50036"/>
          <cell r="F50036"/>
        </row>
        <row r="50037">
          <cell r="B50037"/>
          <cell r="F50037"/>
        </row>
        <row r="50038">
          <cell r="B50038"/>
          <cell r="F50038"/>
        </row>
        <row r="50039">
          <cell r="B50039"/>
          <cell r="F50039"/>
        </row>
        <row r="50040">
          <cell r="B50040"/>
          <cell r="F50040"/>
        </row>
        <row r="50041">
          <cell r="B50041"/>
          <cell r="F50041"/>
        </row>
        <row r="50042">
          <cell r="B50042"/>
          <cell r="F50042"/>
        </row>
        <row r="50043">
          <cell r="B50043"/>
          <cell r="F50043"/>
        </row>
        <row r="50044">
          <cell r="B50044"/>
          <cell r="F50044"/>
        </row>
        <row r="50045">
          <cell r="B50045"/>
          <cell r="F50045"/>
        </row>
        <row r="50046">
          <cell r="B50046"/>
          <cell r="F50046"/>
        </row>
        <row r="50047">
          <cell r="B50047"/>
          <cell r="F50047"/>
        </row>
        <row r="50048">
          <cell r="B50048"/>
          <cell r="F50048"/>
        </row>
        <row r="50049">
          <cell r="B50049"/>
          <cell r="F50049"/>
        </row>
        <row r="50050">
          <cell r="B50050"/>
          <cell r="F50050"/>
        </row>
        <row r="50051">
          <cell r="B50051"/>
          <cell r="F50051"/>
        </row>
        <row r="50052">
          <cell r="B50052"/>
          <cell r="F50052"/>
        </row>
        <row r="50053">
          <cell r="B50053"/>
          <cell r="F50053"/>
        </row>
        <row r="50054">
          <cell r="B50054"/>
          <cell r="F50054"/>
        </row>
        <row r="50055">
          <cell r="B50055"/>
          <cell r="F50055"/>
        </row>
        <row r="50056">
          <cell r="B50056"/>
          <cell r="F50056"/>
        </row>
        <row r="50057">
          <cell r="B50057"/>
          <cell r="F50057"/>
        </row>
        <row r="50058">
          <cell r="B50058"/>
          <cell r="F50058"/>
        </row>
        <row r="50059">
          <cell r="B50059"/>
          <cell r="F50059"/>
        </row>
        <row r="50060">
          <cell r="B50060"/>
          <cell r="F50060"/>
        </row>
        <row r="50061">
          <cell r="B50061"/>
          <cell r="F50061"/>
        </row>
        <row r="50062">
          <cell r="B50062"/>
          <cell r="F50062"/>
        </row>
        <row r="50063">
          <cell r="B50063"/>
          <cell r="F50063"/>
        </row>
        <row r="50064">
          <cell r="B50064"/>
          <cell r="F50064"/>
        </row>
        <row r="50065">
          <cell r="B50065"/>
          <cell r="F50065"/>
        </row>
        <row r="50066">
          <cell r="B50066"/>
          <cell r="F50066"/>
        </row>
        <row r="50067">
          <cell r="B50067"/>
          <cell r="F50067"/>
        </row>
        <row r="50068">
          <cell r="B50068"/>
          <cell r="F50068"/>
        </row>
        <row r="50069">
          <cell r="B50069"/>
          <cell r="F50069"/>
        </row>
        <row r="50070">
          <cell r="B50070"/>
          <cell r="F50070"/>
        </row>
        <row r="50071">
          <cell r="B50071"/>
          <cell r="F50071"/>
        </row>
        <row r="50072">
          <cell r="B50072"/>
          <cell r="F50072"/>
        </row>
        <row r="50073">
          <cell r="B50073"/>
          <cell r="F50073"/>
        </row>
        <row r="50074">
          <cell r="B50074"/>
          <cell r="F50074"/>
        </row>
        <row r="50075">
          <cell r="B50075"/>
          <cell r="F50075"/>
        </row>
        <row r="50076">
          <cell r="B50076"/>
          <cell r="F50076"/>
        </row>
        <row r="50077">
          <cell r="B50077"/>
          <cell r="F50077"/>
        </row>
        <row r="50078">
          <cell r="B50078"/>
          <cell r="F50078"/>
        </row>
        <row r="50079">
          <cell r="B50079"/>
          <cell r="F50079"/>
        </row>
        <row r="50080">
          <cell r="B50080"/>
          <cell r="F50080"/>
        </row>
        <row r="50081">
          <cell r="B50081"/>
          <cell r="F50081"/>
        </row>
        <row r="50082">
          <cell r="B50082"/>
          <cell r="F50082"/>
        </row>
        <row r="50083">
          <cell r="B50083"/>
          <cell r="F50083"/>
        </row>
        <row r="50084">
          <cell r="B50084"/>
          <cell r="F50084"/>
        </row>
        <row r="50085">
          <cell r="B50085"/>
          <cell r="F50085"/>
        </row>
        <row r="50086">
          <cell r="B50086"/>
          <cell r="F50086"/>
        </row>
        <row r="50087">
          <cell r="B50087"/>
          <cell r="F50087"/>
        </row>
        <row r="50088">
          <cell r="B50088"/>
          <cell r="F50088"/>
        </row>
        <row r="50089">
          <cell r="B50089"/>
          <cell r="F50089"/>
        </row>
        <row r="50090">
          <cell r="B50090"/>
          <cell r="F50090"/>
        </row>
        <row r="50091">
          <cell r="B50091"/>
          <cell r="F50091"/>
        </row>
        <row r="50092">
          <cell r="B50092"/>
          <cell r="F50092"/>
        </row>
        <row r="50093">
          <cell r="B50093"/>
          <cell r="F50093"/>
        </row>
        <row r="50094">
          <cell r="B50094"/>
          <cell r="F50094"/>
        </row>
        <row r="50095">
          <cell r="B50095"/>
          <cell r="F50095"/>
        </row>
        <row r="50096">
          <cell r="B50096"/>
          <cell r="F50096"/>
        </row>
        <row r="50097">
          <cell r="B50097"/>
          <cell r="F50097"/>
        </row>
        <row r="50098">
          <cell r="B50098"/>
          <cell r="F50098"/>
        </row>
        <row r="50099">
          <cell r="B50099"/>
          <cell r="F50099"/>
        </row>
        <row r="50100">
          <cell r="B50100"/>
          <cell r="F50100"/>
        </row>
        <row r="50101">
          <cell r="B50101"/>
          <cell r="F50101"/>
        </row>
        <row r="50102">
          <cell r="B50102"/>
          <cell r="F50102"/>
        </row>
        <row r="50103">
          <cell r="B50103"/>
          <cell r="F50103"/>
        </row>
        <row r="50104">
          <cell r="B50104"/>
          <cell r="F50104"/>
        </row>
        <row r="50105">
          <cell r="B50105"/>
          <cell r="F50105"/>
        </row>
        <row r="50106">
          <cell r="B50106"/>
          <cell r="F50106"/>
        </row>
        <row r="50107">
          <cell r="B50107"/>
          <cell r="F50107"/>
        </row>
        <row r="50108">
          <cell r="B50108"/>
          <cell r="F50108"/>
        </row>
        <row r="50109">
          <cell r="B50109"/>
          <cell r="F50109"/>
        </row>
        <row r="50110">
          <cell r="B50110"/>
          <cell r="F50110"/>
        </row>
        <row r="50111">
          <cell r="B50111"/>
          <cell r="F50111"/>
        </row>
        <row r="50112">
          <cell r="B50112"/>
          <cell r="F50112"/>
        </row>
        <row r="50113">
          <cell r="B50113"/>
          <cell r="F50113"/>
        </row>
        <row r="50114">
          <cell r="B50114"/>
          <cell r="F50114"/>
        </row>
        <row r="50115">
          <cell r="B50115"/>
          <cell r="F50115"/>
        </row>
        <row r="50116">
          <cell r="B50116"/>
          <cell r="F50116"/>
        </row>
        <row r="50117">
          <cell r="B50117"/>
          <cell r="F50117"/>
        </row>
        <row r="50118">
          <cell r="B50118"/>
          <cell r="F50118"/>
        </row>
        <row r="50119">
          <cell r="B50119"/>
          <cell r="F50119"/>
        </row>
        <row r="50120">
          <cell r="B50120"/>
          <cell r="F50120"/>
        </row>
        <row r="50121">
          <cell r="B50121"/>
          <cell r="F50121"/>
        </row>
        <row r="50122">
          <cell r="B50122"/>
          <cell r="F50122"/>
        </row>
        <row r="50123">
          <cell r="B50123"/>
          <cell r="F50123"/>
        </row>
        <row r="50124">
          <cell r="B50124"/>
          <cell r="F50124"/>
        </row>
        <row r="50125">
          <cell r="B50125"/>
          <cell r="F50125"/>
        </row>
        <row r="50126">
          <cell r="B50126"/>
          <cell r="F50126"/>
        </row>
        <row r="50127">
          <cell r="B50127"/>
          <cell r="F50127"/>
        </row>
        <row r="50128">
          <cell r="B50128"/>
          <cell r="F50128"/>
        </row>
        <row r="50129">
          <cell r="B50129"/>
          <cell r="F50129"/>
        </row>
        <row r="50130">
          <cell r="B50130"/>
          <cell r="F50130"/>
        </row>
        <row r="50131">
          <cell r="B50131"/>
          <cell r="F50131"/>
        </row>
        <row r="50132">
          <cell r="B50132"/>
          <cell r="F50132"/>
        </row>
        <row r="50133">
          <cell r="B50133"/>
          <cell r="F50133"/>
        </row>
        <row r="50134">
          <cell r="B50134"/>
          <cell r="F50134"/>
        </row>
        <row r="50135">
          <cell r="B50135"/>
          <cell r="F50135"/>
        </row>
        <row r="50136">
          <cell r="B50136"/>
          <cell r="F50136"/>
        </row>
        <row r="50137">
          <cell r="B50137"/>
          <cell r="F50137"/>
        </row>
        <row r="50138">
          <cell r="B50138"/>
          <cell r="F50138"/>
        </row>
        <row r="50139">
          <cell r="B50139"/>
          <cell r="F50139"/>
        </row>
        <row r="50140">
          <cell r="B50140"/>
          <cell r="F50140"/>
        </row>
        <row r="50141">
          <cell r="B50141"/>
          <cell r="F50141"/>
        </row>
        <row r="50142">
          <cell r="B50142"/>
          <cell r="F50142"/>
        </row>
        <row r="50143">
          <cell r="B50143"/>
          <cell r="F50143"/>
        </row>
        <row r="50144">
          <cell r="B50144"/>
          <cell r="F50144"/>
        </row>
        <row r="50145">
          <cell r="B50145"/>
          <cell r="F50145"/>
        </row>
        <row r="50146">
          <cell r="B50146"/>
          <cell r="F50146"/>
        </row>
        <row r="50147">
          <cell r="B50147"/>
          <cell r="F50147"/>
        </row>
        <row r="50148">
          <cell r="B50148"/>
          <cell r="F50148"/>
        </row>
        <row r="50149">
          <cell r="B50149"/>
          <cell r="F50149"/>
        </row>
        <row r="50150">
          <cell r="B50150"/>
          <cell r="F50150"/>
        </row>
        <row r="50151">
          <cell r="B50151"/>
          <cell r="F50151"/>
        </row>
        <row r="50152">
          <cell r="B50152"/>
          <cell r="F50152"/>
        </row>
        <row r="50153">
          <cell r="B50153"/>
          <cell r="F50153"/>
        </row>
        <row r="50154">
          <cell r="B50154"/>
          <cell r="F50154"/>
        </row>
        <row r="50155">
          <cell r="B50155"/>
          <cell r="F50155"/>
        </row>
        <row r="50156">
          <cell r="B50156"/>
          <cell r="F50156"/>
        </row>
        <row r="50157">
          <cell r="B50157"/>
          <cell r="F50157"/>
        </row>
        <row r="50158">
          <cell r="B50158"/>
          <cell r="F50158"/>
        </row>
        <row r="50159">
          <cell r="B50159"/>
          <cell r="F50159"/>
        </row>
        <row r="50160">
          <cell r="B50160"/>
          <cell r="F50160"/>
        </row>
        <row r="50161">
          <cell r="B50161"/>
          <cell r="F50161"/>
        </row>
        <row r="50162">
          <cell r="B50162"/>
          <cell r="F50162"/>
        </row>
        <row r="50163">
          <cell r="B50163"/>
          <cell r="F50163"/>
        </row>
        <row r="50164">
          <cell r="B50164"/>
          <cell r="F50164"/>
        </row>
        <row r="50165">
          <cell r="B50165"/>
          <cell r="F50165"/>
        </row>
        <row r="50166">
          <cell r="B50166"/>
          <cell r="F50166"/>
        </row>
        <row r="50167">
          <cell r="B50167"/>
          <cell r="F50167"/>
        </row>
        <row r="50168">
          <cell r="B50168"/>
          <cell r="F50168"/>
        </row>
        <row r="50169">
          <cell r="B50169"/>
          <cell r="F50169"/>
        </row>
        <row r="50170">
          <cell r="B50170"/>
          <cell r="F50170"/>
        </row>
        <row r="50171">
          <cell r="B50171"/>
          <cell r="F50171"/>
        </row>
        <row r="50172">
          <cell r="B50172"/>
          <cell r="F50172"/>
        </row>
        <row r="50173">
          <cell r="B50173"/>
          <cell r="F50173"/>
        </row>
        <row r="50174">
          <cell r="B50174"/>
          <cell r="F50174"/>
        </row>
        <row r="50175">
          <cell r="B50175"/>
          <cell r="F50175"/>
        </row>
        <row r="50176">
          <cell r="B50176"/>
          <cell r="F50176"/>
        </row>
        <row r="50177">
          <cell r="B50177"/>
          <cell r="F50177"/>
        </row>
        <row r="50178">
          <cell r="B50178"/>
          <cell r="F50178"/>
        </row>
        <row r="50179">
          <cell r="B50179"/>
          <cell r="F50179"/>
        </row>
        <row r="50180">
          <cell r="B50180"/>
          <cell r="F50180"/>
        </row>
        <row r="50181">
          <cell r="B50181"/>
          <cell r="F50181"/>
        </row>
        <row r="50182">
          <cell r="B50182"/>
          <cell r="F50182"/>
        </row>
        <row r="50183">
          <cell r="B50183"/>
          <cell r="F50183"/>
        </row>
        <row r="50184">
          <cell r="B50184"/>
          <cell r="F50184"/>
        </row>
        <row r="50185">
          <cell r="B50185"/>
          <cell r="F50185"/>
        </row>
        <row r="50186">
          <cell r="B50186"/>
          <cell r="F50186"/>
        </row>
        <row r="50187">
          <cell r="B50187"/>
          <cell r="F50187"/>
        </row>
        <row r="50188">
          <cell r="B50188"/>
          <cell r="F50188"/>
        </row>
        <row r="50189">
          <cell r="B50189"/>
          <cell r="F50189"/>
        </row>
        <row r="50190">
          <cell r="B50190"/>
          <cell r="F50190"/>
        </row>
        <row r="50191">
          <cell r="B50191"/>
          <cell r="F50191"/>
        </row>
        <row r="50192">
          <cell r="B50192"/>
          <cell r="F50192"/>
        </row>
        <row r="50193">
          <cell r="B50193"/>
          <cell r="F50193"/>
        </row>
        <row r="50194">
          <cell r="B50194"/>
          <cell r="F50194"/>
        </row>
        <row r="50195">
          <cell r="B50195"/>
          <cell r="F50195"/>
        </row>
        <row r="50196">
          <cell r="B50196"/>
          <cell r="F50196"/>
        </row>
        <row r="50197">
          <cell r="B50197"/>
          <cell r="F50197"/>
        </row>
        <row r="50198">
          <cell r="B50198"/>
          <cell r="F50198"/>
        </row>
        <row r="50199">
          <cell r="B50199"/>
          <cell r="F50199"/>
        </row>
        <row r="50200">
          <cell r="B50200"/>
          <cell r="F50200"/>
        </row>
        <row r="50201">
          <cell r="B50201"/>
          <cell r="F50201"/>
        </row>
        <row r="50202">
          <cell r="B50202"/>
          <cell r="F50202"/>
        </row>
        <row r="50203">
          <cell r="B50203"/>
          <cell r="F50203"/>
        </row>
        <row r="50204">
          <cell r="B50204"/>
          <cell r="F50204"/>
        </row>
        <row r="50205">
          <cell r="B50205"/>
          <cell r="F50205"/>
        </row>
        <row r="50206">
          <cell r="B50206"/>
          <cell r="F50206"/>
        </row>
        <row r="50207">
          <cell r="B50207"/>
          <cell r="F50207"/>
        </row>
        <row r="50208">
          <cell r="B50208"/>
          <cell r="F50208"/>
        </row>
        <row r="50209">
          <cell r="B50209"/>
          <cell r="F50209"/>
        </row>
        <row r="50210">
          <cell r="B50210"/>
          <cell r="F50210"/>
        </row>
        <row r="50211">
          <cell r="B50211"/>
          <cell r="F50211"/>
        </row>
        <row r="50212">
          <cell r="B50212"/>
          <cell r="F50212"/>
        </row>
        <row r="50213">
          <cell r="B50213"/>
          <cell r="F50213"/>
        </row>
        <row r="50214">
          <cell r="B50214"/>
          <cell r="F50214"/>
        </row>
        <row r="50215">
          <cell r="B50215"/>
          <cell r="F50215"/>
        </row>
        <row r="50216">
          <cell r="B50216"/>
          <cell r="F50216"/>
        </row>
        <row r="50217">
          <cell r="B50217"/>
          <cell r="F50217"/>
        </row>
        <row r="50218">
          <cell r="B50218"/>
          <cell r="F50218"/>
        </row>
        <row r="50219">
          <cell r="B50219"/>
          <cell r="F50219"/>
        </row>
        <row r="50220">
          <cell r="B50220"/>
          <cell r="F50220"/>
        </row>
        <row r="50221">
          <cell r="B50221"/>
          <cell r="F50221"/>
        </row>
        <row r="50222">
          <cell r="B50222"/>
          <cell r="F50222"/>
        </row>
        <row r="50223">
          <cell r="B50223"/>
          <cell r="F50223"/>
        </row>
        <row r="50224">
          <cell r="B50224"/>
          <cell r="F50224"/>
        </row>
        <row r="50225">
          <cell r="B50225"/>
          <cell r="F50225"/>
        </row>
        <row r="50226">
          <cell r="B50226"/>
          <cell r="F50226"/>
        </row>
        <row r="50227">
          <cell r="B50227"/>
          <cell r="F50227"/>
        </row>
        <row r="50228">
          <cell r="B50228"/>
          <cell r="F50228"/>
        </row>
        <row r="50229">
          <cell r="B50229"/>
          <cell r="F50229"/>
        </row>
        <row r="50230">
          <cell r="B50230"/>
          <cell r="F50230"/>
        </row>
        <row r="50231">
          <cell r="B50231"/>
          <cell r="F50231"/>
        </row>
        <row r="50232">
          <cell r="B50232"/>
          <cell r="F50232"/>
        </row>
        <row r="50233">
          <cell r="B50233"/>
          <cell r="F50233"/>
        </row>
        <row r="50234">
          <cell r="B50234"/>
          <cell r="F50234"/>
        </row>
        <row r="50235">
          <cell r="B50235"/>
          <cell r="F50235"/>
        </row>
        <row r="50236">
          <cell r="B50236"/>
          <cell r="F50236"/>
        </row>
        <row r="50237">
          <cell r="B50237"/>
          <cell r="F50237"/>
        </row>
        <row r="50238">
          <cell r="B50238"/>
          <cell r="F50238"/>
        </row>
        <row r="50239">
          <cell r="B50239"/>
          <cell r="F50239"/>
        </row>
        <row r="50240">
          <cell r="B50240"/>
          <cell r="F50240"/>
        </row>
        <row r="50241">
          <cell r="B50241"/>
          <cell r="F50241"/>
        </row>
        <row r="50242">
          <cell r="B50242"/>
          <cell r="F50242"/>
        </row>
        <row r="50243">
          <cell r="B50243"/>
          <cell r="F50243"/>
        </row>
        <row r="50244">
          <cell r="B50244"/>
          <cell r="F50244"/>
        </row>
        <row r="50245">
          <cell r="B50245"/>
          <cell r="F50245"/>
        </row>
        <row r="50246">
          <cell r="B50246"/>
          <cell r="F50246"/>
        </row>
        <row r="50247">
          <cell r="B50247"/>
          <cell r="F50247"/>
        </row>
        <row r="50248">
          <cell r="B50248"/>
          <cell r="F50248"/>
        </row>
        <row r="50249">
          <cell r="B50249"/>
          <cell r="F50249"/>
        </row>
        <row r="50250">
          <cell r="B50250"/>
          <cell r="F50250"/>
        </row>
        <row r="50251">
          <cell r="B50251"/>
          <cell r="F50251"/>
        </row>
        <row r="50252">
          <cell r="B50252"/>
          <cell r="F50252"/>
        </row>
        <row r="50253">
          <cell r="B50253"/>
          <cell r="F50253"/>
        </row>
        <row r="50254">
          <cell r="B50254"/>
          <cell r="F50254"/>
        </row>
        <row r="50255">
          <cell r="B50255"/>
          <cell r="F50255"/>
        </row>
        <row r="50256">
          <cell r="B50256"/>
          <cell r="F50256"/>
        </row>
        <row r="50257">
          <cell r="B50257"/>
          <cell r="F50257"/>
        </row>
        <row r="50258">
          <cell r="B50258"/>
          <cell r="F50258"/>
        </row>
        <row r="50259">
          <cell r="B50259"/>
          <cell r="F50259"/>
        </row>
        <row r="50260">
          <cell r="B50260"/>
          <cell r="F50260"/>
        </row>
        <row r="50261">
          <cell r="B50261"/>
          <cell r="F50261"/>
        </row>
        <row r="50262">
          <cell r="B50262"/>
          <cell r="F50262"/>
        </row>
        <row r="50263">
          <cell r="B50263"/>
          <cell r="F50263"/>
        </row>
        <row r="50264">
          <cell r="B50264"/>
          <cell r="F50264"/>
        </row>
        <row r="50265">
          <cell r="B50265"/>
          <cell r="F50265"/>
        </row>
        <row r="50266">
          <cell r="B50266"/>
          <cell r="F50266"/>
        </row>
        <row r="50267">
          <cell r="B50267"/>
          <cell r="F50267"/>
        </row>
        <row r="50268">
          <cell r="B50268"/>
          <cell r="F50268"/>
        </row>
        <row r="50269">
          <cell r="B50269"/>
          <cell r="F50269"/>
        </row>
        <row r="50270">
          <cell r="B50270"/>
          <cell r="F50270"/>
        </row>
        <row r="50271">
          <cell r="B50271"/>
          <cell r="F50271"/>
        </row>
        <row r="50272">
          <cell r="B50272"/>
          <cell r="F50272"/>
        </row>
        <row r="50273">
          <cell r="B50273"/>
          <cell r="F50273"/>
        </row>
        <row r="50274">
          <cell r="B50274"/>
          <cell r="F50274"/>
        </row>
        <row r="50275">
          <cell r="B50275"/>
          <cell r="F50275"/>
        </row>
        <row r="50276">
          <cell r="B50276"/>
          <cell r="F50276"/>
        </row>
        <row r="50277">
          <cell r="B50277"/>
          <cell r="F50277"/>
        </row>
        <row r="50278">
          <cell r="B50278"/>
          <cell r="F50278"/>
        </row>
        <row r="50279">
          <cell r="B50279"/>
          <cell r="F50279"/>
        </row>
        <row r="50280">
          <cell r="B50280"/>
          <cell r="F50280"/>
        </row>
        <row r="50281">
          <cell r="B50281"/>
          <cell r="F50281"/>
        </row>
        <row r="50282">
          <cell r="B50282"/>
          <cell r="F50282"/>
        </row>
        <row r="50283">
          <cell r="B50283"/>
          <cell r="F50283"/>
        </row>
        <row r="50284">
          <cell r="B50284"/>
          <cell r="F50284"/>
        </row>
        <row r="50285">
          <cell r="B50285"/>
          <cell r="F50285"/>
        </row>
        <row r="50286">
          <cell r="B50286"/>
          <cell r="F50286"/>
        </row>
        <row r="50287">
          <cell r="B50287"/>
          <cell r="F50287"/>
        </row>
        <row r="50288">
          <cell r="B50288"/>
          <cell r="F50288"/>
        </row>
        <row r="50289">
          <cell r="B50289"/>
          <cell r="F50289"/>
        </row>
        <row r="50290">
          <cell r="B50290"/>
          <cell r="F50290"/>
        </row>
        <row r="50291">
          <cell r="B50291"/>
          <cell r="F50291"/>
        </row>
        <row r="50292">
          <cell r="B50292"/>
          <cell r="F50292"/>
        </row>
        <row r="50293">
          <cell r="B50293"/>
          <cell r="F50293"/>
        </row>
        <row r="50294">
          <cell r="B50294"/>
          <cell r="F50294"/>
        </row>
        <row r="50295">
          <cell r="B50295"/>
          <cell r="F50295"/>
        </row>
        <row r="50296">
          <cell r="B50296"/>
          <cell r="F50296"/>
        </row>
        <row r="50297">
          <cell r="B50297"/>
          <cell r="F50297"/>
        </row>
        <row r="50298">
          <cell r="B50298"/>
          <cell r="F50298"/>
        </row>
        <row r="50299">
          <cell r="B50299"/>
          <cell r="F50299"/>
        </row>
        <row r="50300">
          <cell r="B50300"/>
          <cell r="F50300"/>
        </row>
        <row r="50301">
          <cell r="B50301"/>
          <cell r="F50301"/>
        </row>
        <row r="50302">
          <cell r="B50302"/>
          <cell r="F50302"/>
        </row>
        <row r="50303">
          <cell r="B50303"/>
          <cell r="F50303"/>
        </row>
        <row r="50304">
          <cell r="B50304"/>
          <cell r="F50304"/>
        </row>
        <row r="50305">
          <cell r="B50305"/>
          <cell r="F50305"/>
        </row>
        <row r="50306">
          <cell r="B50306"/>
          <cell r="F50306"/>
        </row>
        <row r="50307">
          <cell r="B50307"/>
          <cell r="F50307"/>
        </row>
        <row r="50308">
          <cell r="B50308"/>
          <cell r="F50308"/>
        </row>
        <row r="50309">
          <cell r="B50309"/>
          <cell r="F50309"/>
        </row>
        <row r="50310">
          <cell r="B50310"/>
          <cell r="F50310"/>
        </row>
        <row r="50311">
          <cell r="B50311"/>
          <cell r="F50311"/>
        </row>
        <row r="50312">
          <cell r="B50312"/>
          <cell r="F50312"/>
        </row>
        <row r="50313">
          <cell r="B50313"/>
          <cell r="F50313"/>
        </row>
        <row r="50314">
          <cell r="B50314"/>
          <cell r="F50314"/>
        </row>
        <row r="50315">
          <cell r="B50315"/>
          <cell r="F50315"/>
        </row>
        <row r="50316">
          <cell r="B50316"/>
          <cell r="F50316"/>
        </row>
        <row r="50317">
          <cell r="B50317"/>
          <cell r="F50317"/>
        </row>
        <row r="50318">
          <cell r="B50318"/>
          <cell r="F50318"/>
        </row>
        <row r="50319">
          <cell r="B50319"/>
          <cell r="F50319"/>
        </row>
        <row r="50320">
          <cell r="B50320"/>
          <cell r="F50320"/>
        </row>
        <row r="50321">
          <cell r="B50321"/>
          <cell r="F50321"/>
        </row>
        <row r="50322">
          <cell r="B50322"/>
          <cell r="F50322"/>
        </row>
        <row r="50323">
          <cell r="B50323"/>
          <cell r="F50323"/>
        </row>
        <row r="50324">
          <cell r="B50324"/>
          <cell r="F50324"/>
        </row>
        <row r="50325">
          <cell r="B50325"/>
          <cell r="F50325"/>
        </row>
        <row r="50326">
          <cell r="B50326"/>
          <cell r="F50326"/>
        </row>
        <row r="50327">
          <cell r="B50327"/>
          <cell r="F50327"/>
        </row>
        <row r="50328">
          <cell r="B50328"/>
          <cell r="F50328"/>
        </row>
        <row r="50329">
          <cell r="B50329"/>
          <cell r="F50329"/>
        </row>
        <row r="50330">
          <cell r="B50330"/>
          <cell r="F50330"/>
        </row>
        <row r="50331">
          <cell r="B50331"/>
          <cell r="F50331"/>
        </row>
        <row r="50332">
          <cell r="B50332"/>
          <cell r="F50332"/>
        </row>
        <row r="50333">
          <cell r="B50333"/>
          <cell r="F50333"/>
        </row>
        <row r="50334">
          <cell r="B50334"/>
          <cell r="F50334"/>
        </row>
        <row r="50335">
          <cell r="B50335"/>
          <cell r="F50335"/>
        </row>
        <row r="50336">
          <cell r="B50336"/>
          <cell r="F50336"/>
        </row>
        <row r="50337">
          <cell r="B50337"/>
          <cell r="F50337"/>
        </row>
        <row r="50338">
          <cell r="B50338"/>
          <cell r="F50338"/>
        </row>
        <row r="50339">
          <cell r="B50339"/>
          <cell r="F50339"/>
        </row>
        <row r="50340">
          <cell r="B50340"/>
          <cell r="F50340"/>
        </row>
        <row r="50341">
          <cell r="B50341"/>
          <cell r="F50341"/>
        </row>
        <row r="50342">
          <cell r="B50342"/>
          <cell r="F50342"/>
        </row>
        <row r="50343">
          <cell r="B50343"/>
          <cell r="F50343"/>
        </row>
        <row r="50344">
          <cell r="B50344"/>
          <cell r="F50344"/>
        </row>
        <row r="50345">
          <cell r="B50345"/>
          <cell r="F50345"/>
        </row>
        <row r="50346">
          <cell r="B50346"/>
          <cell r="F50346"/>
        </row>
        <row r="50347">
          <cell r="B50347"/>
          <cell r="F50347"/>
        </row>
        <row r="50348">
          <cell r="B50348"/>
          <cell r="F50348"/>
        </row>
        <row r="50349">
          <cell r="B50349"/>
          <cell r="F50349"/>
        </row>
        <row r="50350">
          <cell r="B50350"/>
          <cell r="F50350"/>
        </row>
        <row r="50351">
          <cell r="B50351"/>
          <cell r="F50351"/>
        </row>
        <row r="50352">
          <cell r="B50352"/>
          <cell r="F50352"/>
        </row>
        <row r="50353">
          <cell r="B50353"/>
          <cell r="F50353"/>
        </row>
        <row r="50354">
          <cell r="B50354"/>
          <cell r="F50354"/>
        </row>
        <row r="50355">
          <cell r="B50355"/>
          <cell r="F50355"/>
        </row>
        <row r="50356">
          <cell r="B50356"/>
          <cell r="F50356"/>
        </row>
        <row r="50357">
          <cell r="B50357"/>
          <cell r="F50357"/>
        </row>
        <row r="50358">
          <cell r="B50358"/>
          <cell r="F50358"/>
        </row>
        <row r="50359">
          <cell r="B50359"/>
          <cell r="F50359"/>
        </row>
        <row r="50360">
          <cell r="B50360"/>
          <cell r="F50360"/>
        </row>
        <row r="50361">
          <cell r="B50361"/>
          <cell r="F50361"/>
        </row>
        <row r="50362">
          <cell r="B50362"/>
          <cell r="F50362"/>
        </row>
        <row r="50363">
          <cell r="B50363"/>
          <cell r="F50363"/>
        </row>
        <row r="50364">
          <cell r="B50364"/>
          <cell r="F50364"/>
        </row>
        <row r="50365">
          <cell r="B50365"/>
          <cell r="F50365"/>
        </row>
        <row r="50366">
          <cell r="B50366"/>
          <cell r="F50366"/>
        </row>
        <row r="50367">
          <cell r="B50367"/>
          <cell r="F50367"/>
        </row>
        <row r="50368">
          <cell r="B50368"/>
          <cell r="F50368"/>
        </row>
        <row r="50369">
          <cell r="B50369"/>
          <cell r="F50369"/>
        </row>
        <row r="50370">
          <cell r="B50370"/>
          <cell r="F50370"/>
        </row>
        <row r="50371">
          <cell r="B50371"/>
          <cell r="F50371"/>
        </row>
        <row r="50372">
          <cell r="B50372"/>
          <cell r="F50372"/>
        </row>
        <row r="50373">
          <cell r="B50373"/>
          <cell r="F50373"/>
        </row>
        <row r="50374">
          <cell r="B50374"/>
          <cell r="F50374"/>
        </row>
        <row r="50375">
          <cell r="B50375"/>
          <cell r="F50375"/>
        </row>
        <row r="50376">
          <cell r="B50376"/>
          <cell r="F50376"/>
        </row>
        <row r="50377">
          <cell r="B50377"/>
          <cell r="F50377"/>
        </row>
        <row r="50378">
          <cell r="B50378"/>
          <cell r="F50378"/>
        </row>
        <row r="50379">
          <cell r="B50379"/>
          <cell r="F50379"/>
        </row>
        <row r="50380">
          <cell r="B50380"/>
          <cell r="F50380"/>
        </row>
        <row r="50381">
          <cell r="B50381"/>
          <cell r="F50381"/>
        </row>
        <row r="50382">
          <cell r="B50382"/>
          <cell r="F50382"/>
        </row>
        <row r="50383">
          <cell r="B50383"/>
          <cell r="F50383"/>
        </row>
        <row r="50384">
          <cell r="B50384"/>
          <cell r="F50384"/>
        </row>
        <row r="50385">
          <cell r="B50385"/>
          <cell r="F50385"/>
        </row>
        <row r="50386">
          <cell r="B50386"/>
          <cell r="F50386"/>
        </row>
        <row r="50387">
          <cell r="B50387"/>
          <cell r="F50387"/>
        </row>
        <row r="50388">
          <cell r="B50388"/>
          <cell r="F50388"/>
        </row>
        <row r="50389">
          <cell r="B50389"/>
          <cell r="F50389"/>
        </row>
        <row r="50390">
          <cell r="B50390"/>
          <cell r="F50390"/>
        </row>
        <row r="50391">
          <cell r="B50391"/>
          <cell r="F50391"/>
        </row>
        <row r="50392">
          <cell r="B50392"/>
          <cell r="F50392"/>
        </row>
        <row r="50393">
          <cell r="B50393"/>
          <cell r="F50393"/>
        </row>
        <row r="50394">
          <cell r="B50394"/>
          <cell r="F50394"/>
        </row>
        <row r="50395">
          <cell r="B50395"/>
          <cell r="F50395"/>
        </row>
        <row r="50396">
          <cell r="B50396"/>
          <cell r="F50396"/>
        </row>
        <row r="50397">
          <cell r="B50397"/>
          <cell r="F50397"/>
        </row>
        <row r="50398">
          <cell r="B50398"/>
          <cell r="F50398"/>
        </row>
        <row r="50399">
          <cell r="B50399"/>
          <cell r="F50399"/>
        </row>
        <row r="50400">
          <cell r="B50400"/>
          <cell r="F50400"/>
        </row>
        <row r="50401">
          <cell r="B50401"/>
          <cell r="F50401"/>
        </row>
        <row r="50402">
          <cell r="B50402"/>
          <cell r="F50402"/>
        </row>
        <row r="50403">
          <cell r="B50403"/>
          <cell r="F50403"/>
        </row>
        <row r="50404">
          <cell r="B50404"/>
          <cell r="F50404"/>
        </row>
        <row r="50405">
          <cell r="B50405"/>
          <cell r="F50405"/>
        </row>
        <row r="50406">
          <cell r="B50406"/>
          <cell r="F50406"/>
        </row>
        <row r="50407">
          <cell r="B50407"/>
          <cell r="F50407"/>
        </row>
        <row r="50408">
          <cell r="B50408"/>
          <cell r="F50408"/>
        </row>
        <row r="50409">
          <cell r="B50409"/>
          <cell r="F50409"/>
        </row>
        <row r="50410">
          <cell r="B50410"/>
          <cell r="F50410"/>
        </row>
        <row r="50411">
          <cell r="B50411"/>
          <cell r="F50411"/>
        </row>
        <row r="50412">
          <cell r="B50412"/>
          <cell r="F50412"/>
        </row>
        <row r="50413">
          <cell r="B50413"/>
          <cell r="F50413"/>
        </row>
        <row r="50414">
          <cell r="B50414"/>
          <cell r="F50414"/>
        </row>
        <row r="50415">
          <cell r="B50415"/>
          <cell r="F50415"/>
        </row>
        <row r="50416">
          <cell r="B50416"/>
          <cell r="F50416"/>
        </row>
        <row r="50417">
          <cell r="B50417"/>
          <cell r="F50417"/>
        </row>
        <row r="50418">
          <cell r="B50418"/>
          <cell r="F50418"/>
        </row>
        <row r="50419">
          <cell r="B50419"/>
          <cell r="F50419"/>
        </row>
        <row r="50420">
          <cell r="B50420"/>
          <cell r="F50420"/>
        </row>
        <row r="50421">
          <cell r="B50421"/>
          <cell r="F50421"/>
        </row>
        <row r="50422">
          <cell r="B50422"/>
          <cell r="F50422"/>
        </row>
        <row r="50423">
          <cell r="B50423"/>
          <cell r="F50423"/>
        </row>
        <row r="50424">
          <cell r="B50424"/>
          <cell r="F50424"/>
        </row>
        <row r="50425">
          <cell r="B50425"/>
          <cell r="F50425"/>
        </row>
        <row r="50426">
          <cell r="B50426"/>
          <cell r="F50426"/>
        </row>
        <row r="50427">
          <cell r="B50427"/>
          <cell r="F50427"/>
        </row>
        <row r="50428">
          <cell r="B50428"/>
          <cell r="F50428"/>
        </row>
        <row r="50429">
          <cell r="B50429"/>
          <cell r="F50429"/>
        </row>
        <row r="50430">
          <cell r="B50430"/>
          <cell r="F50430"/>
        </row>
        <row r="50431">
          <cell r="B50431"/>
          <cell r="F50431"/>
        </row>
        <row r="50432">
          <cell r="B50432"/>
          <cell r="F50432"/>
        </row>
        <row r="50433">
          <cell r="B50433"/>
          <cell r="F50433"/>
        </row>
        <row r="50434">
          <cell r="B50434"/>
          <cell r="F50434"/>
        </row>
        <row r="50435">
          <cell r="B50435"/>
          <cell r="F50435"/>
        </row>
        <row r="50436">
          <cell r="B50436"/>
          <cell r="F50436"/>
        </row>
        <row r="50437">
          <cell r="B50437"/>
          <cell r="F50437"/>
        </row>
        <row r="50438">
          <cell r="B50438"/>
          <cell r="F50438"/>
        </row>
        <row r="50439">
          <cell r="B50439"/>
          <cell r="F50439"/>
        </row>
        <row r="50440">
          <cell r="B50440"/>
          <cell r="F50440"/>
        </row>
        <row r="50441">
          <cell r="B50441"/>
          <cell r="F50441"/>
        </row>
        <row r="50442">
          <cell r="B50442"/>
          <cell r="F50442"/>
        </row>
        <row r="50443">
          <cell r="B50443"/>
          <cell r="F50443"/>
        </row>
        <row r="50444">
          <cell r="B50444"/>
          <cell r="F50444"/>
        </row>
        <row r="50445">
          <cell r="B50445"/>
          <cell r="F50445"/>
        </row>
        <row r="50446">
          <cell r="B50446"/>
          <cell r="F50446"/>
        </row>
        <row r="50447">
          <cell r="B50447"/>
          <cell r="F50447"/>
        </row>
        <row r="50448">
          <cell r="B50448"/>
          <cell r="F50448"/>
        </row>
        <row r="50449">
          <cell r="B50449"/>
          <cell r="F50449"/>
        </row>
        <row r="50450">
          <cell r="B50450"/>
          <cell r="F50450"/>
        </row>
        <row r="50451">
          <cell r="B50451"/>
          <cell r="F50451"/>
        </row>
        <row r="50452">
          <cell r="B50452"/>
          <cell r="F50452"/>
        </row>
        <row r="50453">
          <cell r="B50453"/>
          <cell r="F50453"/>
        </row>
        <row r="50454">
          <cell r="B50454"/>
          <cell r="F50454"/>
        </row>
        <row r="50455">
          <cell r="B50455"/>
          <cell r="F50455"/>
        </row>
        <row r="50456">
          <cell r="B50456"/>
          <cell r="F50456"/>
        </row>
        <row r="50457">
          <cell r="B50457"/>
          <cell r="F50457"/>
        </row>
        <row r="50458">
          <cell r="B50458"/>
          <cell r="F50458"/>
        </row>
        <row r="50459">
          <cell r="B50459"/>
          <cell r="F50459"/>
        </row>
        <row r="50460">
          <cell r="B50460"/>
          <cell r="F50460"/>
        </row>
        <row r="50461">
          <cell r="B50461"/>
          <cell r="F50461"/>
        </row>
        <row r="50462">
          <cell r="B50462"/>
          <cell r="F50462"/>
        </row>
        <row r="50463">
          <cell r="B50463"/>
          <cell r="F50463"/>
        </row>
        <row r="50464">
          <cell r="B50464"/>
          <cell r="F50464"/>
        </row>
        <row r="50465">
          <cell r="B50465"/>
          <cell r="F50465"/>
        </row>
        <row r="50466">
          <cell r="B50466"/>
          <cell r="F50466"/>
        </row>
        <row r="50467">
          <cell r="B50467"/>
          <cell r="F50467"/>
        </row>
        <row r="50468">
          <cell r="B50468"/>
          <cell r="F50468"/>
        </row>
        <row r="50469">
          <cell r="B50469"/>
          <cell r="F50469"/>
        </row>
        <row r="50470">
          <cell r="B50470"/>
          <cell r="F50470"/>
        </row>
        <row r="50471">
          <cell r="B50471"/>
          <cell r="F50471"/>
        </row>
        <row r="50472">
          <cell r="B50472"/>
          <cell r="F50472"/>
        </row>
        <row r="50473">
          <cell r="B50473"/>
          <cell r="F50473"/>
        </row>
        <row r="50474">
          <cell r="B50474"/>
          <cell r="F50474"/>
        </row>
        <row r="50475">
          <cell r="B50475"/>
          <cell r="F50475"/>
        </row>
        <row r="50476">
          <cell r="B50476"/>
          <cell r="F50476"/>
        </row>
        <row r="50477">
          <cell r="B50477"/>
          <cell r="F50477"/>
        </row>
        <row r="50478">
          <cell r="B50478"/>
          <cell r="F50478"/>
        </row>
        <row r="50479">
          <cell r="B50479"/>
          <cell r="F50479"/>
        </row>
        <row r="50480">
          <cell r="B50480"/>
          <cell r="F50480"/>
        </row>
        <row r="50481">
          <cell r="B50481"/>
          <cell r="F50481"/>
        </row>
        <row r="50482">
          <cell r="B50482"/>
          <cell r="F50482"/>
        </row>
        <row r="50483">
          <cell r="B50483"/>
          <cell r="F50483"/>
        </row>
        <row r="50484">
          <cell r="B50484"/>
          <cell r="F50484"/>
        </row>
        <row r="50485">
          <cell r="B50485"/>
          <cell r="F50485"/>
        </row>
        <row r="50486">
          <cell r="B50486"/>
          <cell r="F50486"/>
        </row>
        <row r="50487">
          <cell r="B50487"/>
          <cell r="F50487"/>
        </row>
        <row r="50488">
          <cell r="B50488"/>
          <cell r="F50488"/>
        </row>
        <row r="50489">
          <cell r="B50489"/>
          <cell r="F50489"/>
        </row>
        <row r="50490">
          <cell r="B50490"/>
          <cell r="F50490"/>
        </row>
        <row r="50491">
          <cell r="B50491"/>
          <cell r="F50491"/>
        </row>
        <row r="50492">
          <cell r="B50492"/>
          <cell r="F50492"/>
        </row>
        <row r="50493">
          <cell r="B50493"/>
          <cell r="F50493"/>
        </row>
        <row r="50494">
          <cell r="B50494"/>
          <cell r="F50494"/>
        </row>
        <row r="50495">
          <cell r="B50495"/>
          <cell r="F50495"/>
        </row>
        <row r="50496">
          <cell r="B50496"/>
          <cell r="F50496"/>
        </row>
        <row r="50497">
          <cell r="B50497"/>
          <cell r="F50497"/>
        </row>
        <row r="50498">
          <cell r="B50498"/>
          <cell r="F50498"/>
        </row>
        <row r="50499">
          <cell r="B50499"/>
          <cell r="F50499"/>
        </row>
        <row r="50500">
          <cell r="B50500"/>
          <cell r="F50500"/>
        </row>
        <row r="50501">
          <cell r="B50501"/>
          <cell r="F50501"/>
        </row>
        <row r="50502">
          <cell r="B50502"/>
          <cell r="F50502"/>
        </row>
        <row r="50503">
          <cell r="B50503"/>
          <cell r="F50503"/>
        </row>
        <row r="50504">
          <cell r="B50504"/>
          <cell r="F50504"/>
        </row>
        <row r="50505">
          <cell r="B50505"/>
          <cell r="F50505"/>
        </row>
        <row r="50506">
          <cell r="B50506"/>
          <cell r="F50506"/>
        </row>
        <row r="50507">
          <cell r="B50507"/>
          <cell r="F50507"/>
        </row>
        <row r="50508">
          <cell r="B50508"/>
          <cell r="F50508"/>
        </row>
        <row r="50509">
          <cell r="B50509"/>
          <cell r="F50509"/>
        </row>
        <row r="50510">
          <cell r="B50510"/>
          <cell r="F50510"/>
        </row>
        <row r="50511">
          <cell r="B50511"/>
          <cell r="F50511"/>
        </row>
        <row r="50512">
          <cell r="B50512"/>
          <cell r="F50512"/>
        </row>
        <row r="50513">
          <cell r="B50513"/>
          <cell r="F50513"/>
        </row>
        <row r="50514">
          <cell r="B50514"/>
          <cell r="F50514"/>
        </row>
        <row r="50515">
          <cell r="B50515"/>
          <cell r="F50515"/>
        </row>
        <row r="50516">
          <cell r="B50516"/>
          <cell r="F50516"/>
        </row>
        <row r="50517">
          <cell r="B50517"/>
          <cell r="F50517"/>
        </row>
        <row r="50518">
          <cell r="B50518"/>
          <cell r="F50518"/>
        </row>
        <row r="50519">
          <cell r="B50519"/>
          <cell r="F50519"/>
        </row>
        <row r="50520">
          <cell r="B50520"/>
          <cell r="F50520"/>
        </row>
        <row r="50521">
          <cell r="B50521"/>
          <cell r="F50521"/>
        </row>
        <row r="50522">
          <cell r="B50522"/>
          <cell r="F50522"/>
        </row>
        <row r="50523">
          <cell r="B50523"/>
          <cell r="F50523"/>
        </row>
        <row r="50524">
          <cell r="B50524"/>
          <cell r="F50524"/>
        </row>
        <row r="50525">
          <cell r="B50525"/>
          <cell r="F50525"/>
        </row>
        <row r="50526">
          <cell r="B50526"/>
          <cell r="F50526"/>
        </row>
        <row r="50527">
          <cell r="B50527"/>
          <cell r="F50527"/>
        </row>
        <row r="50528">
          <cell r="B50528"/>
          <cell r="F50528"/>
        </row>
        <row r="50529">
          <cell r="B50529"/>
          <cell r="F50529"/>
        </row>
        <row r="50530">
          <cell r="B50530"/>
          <cell r="F50530"/>
        </row>
        <row r="50531">
          <cell r="B50531"/>
          <cell r="F50531"/>
        </row>
        <row r="50532">
          <cell r="B50532"/>
          <cell r="F50532"/>
        </row>
        <row r="50533">
          <cell r="B50533"/>
          <cell r="F50533"/>
        </row>
        <row r="50534">
          <cell r="B50534"/>
          <cell r="F50534"/>
        </row>
        <row r="50535">
          <cell r="B50535"/>
          <cell r="F50535"/>
        </row>
        <row r="50536">
          <cell r="B50536"/>
          <cell r="F50536"/>
        </row>
        <row r="50537">
          <cell r="B50537"/>
          <cell r="F50537"/>
        </row>
        <row r="50538">
          <cell r="B50538"/>
          <cell r="F50538"/>
        </row>
        <row r="50539">
          <cell r="B50539"/>
          <cell r="F50539"/>
        </row>
        <row r="50540">
          <cell r="B50540"/>
          <cell r="F50540"/>
        </row>
        <row r="50541">
          <cell r="B50541"/>
          <cell r="F50541"/>
        </row>
        <row r="50542">
          <cell r="B50542"/>
          <cell r="F50542"/>
        </row>
        <row r="50543">
          <cell r="B50543"/>
          <cell r="F50543"/>
        </row>
        <row r="50544">
          <cell r="B50544"/>
          <cell r="F50544"/>
        </row>
        <row r="50545">
          <cell r="B50545"/>
          <cell r="F50545"/>
        </row>
        <row r="50546">
          <cell r="B50546"/>
          <cell r="F50546"/>
        </row>
        <row r="50547">
          <cell r="B50547"/>
          <cell r="F50547"/>
        </row>
        <row r="50548">
          <cell r="B50548"/>
          <cell r="F50548"/>
        </row>
        <row r="50549">
          <cell r="B50549"/>
          <cell r="F50549"/>
        </row>
        <row r="50550">
          <cell r="B50550"/>
          <cell r="F50550"/>
        </row>
        <row r="50551">
          <cell r="B50551"/>
          <cell r="F50551"/>
        </row>
        <row r="50552">
          <cell r="B50552"/>
          <cell r="F50552"/>
        </row>
        <row r="50553">
          <cell r="B50553"/>
          <cell r="F50553"/>
        </row>
        <row r="50554">
          <cell r="B50554"/>
          <cell r="F50554"/>
        </row>
        <row r="50555">
          <cell r="B50555"/>
          <cell r="F50555"/>
        </row>
        <row r="50556">
          <cell r="B50556"/>
          <cell r="F50556"/>
        </row>
        <row r="50557">
          <cell r="B50557"/>
          <cell r="F50557"/>
        </row>
        <row r="50558">
          <cell r="B50558"/>
          <cell r="F50558"/>
        </row>
        <row r="50559">
          <cell r="B50559"/>
          <cell r="F50559"/>
        </row>
        <row r="50560">
          <cell r="B50560"/>
          <cell r="F50560"/>
        </row>
        <row r="50561">
          <cell r="B50561"/>
          <cell r="F50561"/>
        </row>
        <row r="50562">
          <cell r="B50562"/>
          <cell r="F50562"/>
        </row>
        <row r="50563">
          <cell r="B50563"/>
          <cell r="F50563"/>
        </row>
        <row r="50564">
          <cell r="B50564"/>
          <cell r="F50564"/>
        </row>
        <row r="50565">
          <cell r="B50565"/>
          <cell r="F50565"/>
        </row>
        <row r="50566">
          <cell r="B50566"/>
          <cell r="F50566"/>
        </row>
        <row r="50567">
          <cell r="B50567"/>
          <cell r="F50567"/>
        </row>
        <row r="50568">
          <cell r="B50568"/>
          <cell r="F50568"/>
        </row>
        <row r="50569">
          <cell r="B50569"/>
          <cell r="F50569"/>
        </row>
        <row r="50570">
          <cell r="B50570"/>
          <cell r="F50570"/>
        </row>
        <row r="50571">
          <cell r="B50571"/>
          <cell r="F50571"/>
        </row>
        <row r="50572">
          <cell r="B50572"/>
          <cell r="F50572"/>
        </row>
        <row r="50573">
          <cell r="B50573"/>
          <cell r="F50573"/>
        </row>
        <row r="50574">
          <cell r="B50574"/>
          <cell r="F50574"/>
        </row>
        <row r="50575">
          <cell r="B50575"/>
          <cell r="F50575"/>
        </row>
        <row r="50576">
          <cell r="B50576"/>
          <cell r="F50576"/>
        </row>
        <row r="50577">
          <cell r="B50577"/>
          <cell r="F50577"/>
        </row>
        <row r="50578">
          <cell r="B50578"/>
          <cell r="F50578"/>
        </row>
        <row r="50579">
          <cell r="B50579"/>
          <cell r="F50579"/>
        </row>
        <row r="50580">
          <cell r="B50580"/>
          <cell r="F50580"/>
        </row>
        <row r="50581">
          <cell r="B50581"/>
          <cell r="F50581"/>
        </row>
        <row r="50582">
          <cell r="B50582"/>
          <cell r="F50582"/>
        </row>
        <row r="50583">
          <cell r="B50583"/>
          <cell r="F50583"/>
        </row>
        <row r="50584">
          <cell r="B50584"/>
          <cell r="F50584"/>
        </row>
        <row r="50585">
          <cell r="B50585"/>
          <cell r="F50585"/>
        </row>
        <row r="50586">
          <cell r="B50586"/>
          <cell r="F50586"/>
        </row>
        <row r="50587">
          <cell r="B50587"/>
          <cell r="F50587"/>
        </row>
        <row r="50588">
          <cell r="B50588"/>
          <cell r="F50588"/>
        </row>
        <row r="50589">
          <cell r="B50589"/>
          <cell r="F50589"/>
        </row>
        <row r="50590">
          <cell r="B50590"/>
          <cell r="F50590"/>
        </row>
        <row r="50591">
          <cell r="B50591"/>
          <cell r="F50591"/>
        </row>
        <row r="50592">
          <cell r="B50592"/>
          <cell r="F50592"/>
        </row>
        <row r="50593">
          <cell r="B50593"/>
          <cell r="F50593"/>
        </row>
        <row r="50594">
          <cell r="B50594"/>
          <cell r="F50594"/>
        </row>
        <row r="50595">
          <cell r="B50595"/>
          <cell r="F50595"/>
        </row>
        <row r="50596">
          <cell r="B50596"/>
          <cell r="F50596"/>
        </row>
        <row r="50597">
          <cell r="B50597"/>
          <cell r="F50597"/>
        </row>
        <row r="50598">
          <cell r="B50598"/>
          <cell r="F50598"/>
        </row>
        <row r="50599">
          <cell r="B50599"/>
          <cell r="F50599"/>
        </row>
        <row r="50600">
          <cell r="B50600"/>
          <cell r="F50600"/>
        </row>
        <row r="50601">
          <cell r="B50601"/>
          <cell r="F50601"/>
        </row>
        <row r="50602">
          <cell r="B50602"/>
          <cell r="F50602"/>
        </row>
        <row r="50603">
          <cell r="B50603"/>
          <cell r="F50603"/>
        </row>
        <row r="50604">
          <cell r="B50604"/>
          <cell r="F50604"/>
        </row>
        <row r="50605">
          <cell r="B50605"/>
          <cell r="F50605"/>
        </row>
        <row r="50606">
          <cell r="B50606"/>
          <cell r="F50606"/>
        </row>
        <row r="50607">
          <cell r="B50607"/>
          <cell r="F50607"/>
        </row>
        <row r="50608">
          <cell r="B50608"/>
          <cell r="F50608"/>
        </row>
        <row r="50609">
          <cell r="B50609"/>
          <cell r="F50609"/>
        </row>
        <row r="50610">
          <cell r="B50610"/>
          <cell r="F50610"/>
        </row>
        <row r="50611">
          <cell r="B50611"/>
          <cell r="F50611"/>
        </row>
        <row r="50612">
          <cell r="B50612"/>
          <cell r="F50612"/>
        </row>
        <row r="50613">
          <cell r="B50613"/>
          <cell r="F50613"/>
        </row>
        <row r="50614">
          <cell r="B50614"/>
          <cell r="F50614"/>
        </row>
        <row r="50615">
          <cell r="B50615"/>
          <cell r="F50615"/>
        </row>
        <row r="50616">
          <cell r="B50616"/>
          <cell r="F50616"/>
        </row>
        <row r="50617">
          <cell r="B50617"/>
          <cell r="F50617"/>
        </row>
        <row r="50618">
          <cell r="B50618"/>
          <cell r="F50618"/>
        </row>
        <row r="50619">
          <cell r="B50619"/>
          <cell r="F50619"/>
        </row>
        <row r="50620">
          <cell r="B50620"/>
          <cell r="F50620"/>
        </row>
        <row r="50621">
          <cell r="B50621"/>
          <cell r="F50621"/>
        </row>
        <row r="50622">
          <cell r="B50622"/>
          <cell r="F50622"/>
        </row>
        <row r="50623">
          <cell r="B50623"/>
          <cell r="F50623"/>
        </row>
        <row r="50624">
          <cell r="B50624"/>
          <cell r="F50624"/>
        </row>
        <row r="50625">
          <cell r="B50625"/>
          <cell r="F50625"/>
        </row>
        <row r="50626">
          <cell r="B50626"/>
          <cell r="F50626"/>
        </row>
        <row r="50627">
          <cell r="B50627"/>
          <cell r="F50627"/>
        </row>
        <row r="50628">
          <cell r="B50628"/>
          <cell r="F50628"/>
        </row>
        <row r="50629">
          <cell r="B50629"/>
          <cell r="F50629"/>
        </row>
        <row r="50630">
          <cell r="B50630"/>
          <cell r="F50630"/>
        </row>
        <row r="50631">
          <cell r="B50631"/>
          <cell r="F50631"/>
        </row>
        <row r="50632">
          <cell r="B50632"/>
          <cell r="F50632"/>
        </row>
        <row r="50633">
          <cell r="B50633"/>
          <cell r="F50633"/>
        </row>
        <row r="50634">
          <cell r="B50634"/>
          <cell r="F50634"/>
        </row>
        <row r="50635">
          <cell r="B50635"/>
          <cell r="F50635"/>
        </row>
        <row r="50636">
          <cell r="B50636"/>
          <cell r="F50636"/>
        </row>
        <row r="50637">
          <cell r="B50637"/>
          <cell r="F50637"/>
        </row>
        <row r="50638">
          <cell r="B50638"/>
          <cell r="F50638"/>
        </row>
        <row r="50639">
          <cell r="B50639"/>
          <cell r="F50639"/>
        </row>
        <row r="50640">
          <cell r="B50640"/>
          <cell r="F50640"/>
        </row>
        <row r="50641">
          <cell r="B50641"/>
          <cell r="F50641"/>
        </row>
        <row r="50642">
          <cell r="B50642"/>
          <cell r="F50642"/>
        </row>
        <row r="50643">
          <cell r="B50643"/>
          <cell r="F50643"/>
        </row>
        <row r="50644">
          <cell r="B50644"/>
          <cell r="F50644"/>
        </row>
        <row r="50645">
          <cell r="B50645"/>
          <cell r="F50645"/>
        </row>
        <row r="50646">
          <cell r="B50646"/>
          <cell r="F50646"/>
        </row>
        <row r="50647">
          <cell r="B50647"/>
          <cell r="F50647"/>
        </row>
        <row r="50648">
          <cell r="B50648"/>
          <cell r="F50648"/>
        </row>
        <row r="50649">
          <cell r="B50649"/>
          <cell r="F50649"/>
        </row>
        <row r="50650">
          <cell r="B50650"/>
          <cell r="F50650"/>
        </row>
        <row r="50651">
          <cell r="B50651"/>
          <cell r="F50651"/>
        </row>
        <row r="50652">
          <cell r="B50652"/>
          <cell r="F50652"/>
        </row>
        <row r="50653">
          <cell r="B50653"/>
          <cell r="F50653"/>
        </row>
        <row r="50654">
          <cell r="B50654"/>
          <cell r="F50654"/>
        </row>
        <row r="50655">
          <cell r="B50655"/>
          <cell r="F50655"/>
        </row>
        <row r="50656">
          <cell r="B50656"/>
          <cell r="F50656"/>
        </row>
        <row r="50657">
          <cell r="B50657"/>
          <cell r="F50657"/>
        </row>
        <row r="50658">
          <cell r="B50658"/>
          <cell r="F50658"/>
        </row>
        <row r="50659">
          <cell r="B50659"/>
          <cell r="F50659"/>
        </row>
        <row r="50660">
          <cell r="B50660"/>
          <cell r="F50660"/>
        </row>
        <row r="50661">
          <cell r="B50661"/>
          <cell r="F50661"/>
        </row>
        <row r="50662">
          <cell r="B50662"/>
          <cell r="F50662"/>
        </row>
        <row r="50663">
          <cell r="B50663"/>
          <cell r="F50663"/>
        </row>
        <row r="50664">
          <cell r="B50664"/>
          <cell r="F50664"/>
        </row>
        <row r="50665">
          <cell r="B50665"/>
          <cell r="F50665"/>
        </row>
        <row r="50666">
          <cell r="B50666"/>
          <cell r="F50666"/>
        </row>
        <row r="50667">
          <cell r="B50667"/>
          <cell r="F50667"/>
        </row>
        <row r="50668">
          <cell r="B50668"/>
          <cell r="F50668"/>
        </row>
        <row r="50669">
          <cell r="B50669"/>
          <cell r="F50669"/>
        </row>
        <row r="50670">
          <cell r="B50670"/>
          <cell r="F50670"/>
        </row>
        <row r="50671">
          <cell r="B50671"/>
          <cell r="F50671"/>
        </row>
        <row r="50672">
          <cell r="B50672"/>
          <cell r="F50672"/>
        </row>
        <row r="50673">
          <cell r="B50673"/>
          <cell r="F50673"/>
        </row>
        <row r="50674">
          <cell r="B50674"/>
          <cell r="F50674"/>
        </row>
        <row r="50675">
          <cell r="B50675"/>
          <cell r="F50675"/>
        </row>
        <row r="50676">
          <cell r="B50676"/>
          <cell r="F50676"/>
        </row>
        <row r="50677">
          <cell r="B50677"/>
          <cell r="F50677"/>
        </row>
        <row r="50678">
          <cell r="B50678"/>
          <cell r="F50678"/>
        </row>
        <row r="50679">
          <cell r="B50679"/>
          <cell r="F50679"/>
        </row>
        <row r="50680">
          <cell r="B50680"/>
          <cell r="F50680"/>
        </row>
        <row r="50681">
          <cell r="B50681"/>
          <cell r="F50681"/>
        </row>
        <row r="50682">
          <cell r="B50682"/>
          <cell r="F50682"/>
        </row>
        <row r="50683">
          <cell r="B50683"/>
          <cell r="F50683"/>
        </row>
        <row r="50684">
          <cell r="B50684"/>
          <cell r="F50684"/>
        </row>
        <row r="50685">
          <cell r="B50685"/>
          <cell r="F50685"/>
        </row>
        <row r="50686">
          <cell r="B50686"/>
          <cell r="F50686"/>
        </row>
        <row r="50687">
          <cell r="B50687"/>
          <cell r="F50687"/>
        </row>
        <row r="50688">
          <cell r="B50688"/>
          <cell r="F50688"/>
        </row>
        <row r="50689">
          <cell r="B50689"/>
          <cell r="F50689"/>
        </row>
        <row r="50690">
          <cell r="B50690"/>
          <cell r="F50690"/>
        </row>
        <row r="50691">
          <cell r="B50691"/>
          <cell r="F50691"/>
        </row>
        <row r="50692">
          <cell r="B50692"/>
          <cell r="F50692"/>
        </row>
        <row r="50693">
          <cell r="B50693"/>
          <cell r="F50693"/>
        </row>
        <row r="50694">
          <cell r="B50694"/>
          <cell r="F50694"/>
        </row>
        <row r="50695">
          <cell r="B50695"/>
          <cell r="F50695"/>
        </row>
        <row r="50696">
          <cell r="B50696"/>
          <cell r="F50696"/>
        </row>
        <row r="50697">
          <cell r="B50697"/>
          <cell r="F50697"/>
        </row>
        <row r="50698">
          <cell r="B50698"/>
          <cell r="F50698"/>
        </row>
        <row r="50699">
          <cell r="B50699"/>
          <cell r="F50699"/>
        </row>
        <row r="50700">
          <cell r="B50700"/>
          <cell r="F50700"/>
        </row>
        <row r="50701">
          <cell r="B50701"/>
          <cell r="F50701"/>
        </row>
        <row r="50702">
          <cell r="B50702"/>
          <cell r="F50702"/>
        </row>
        <row r="50703">
          <cell r="B50703"/>
          <cell r="F50703"/>
        </row>
        <row r="50704">
          <cell r="B50704"/>
          <cell r="F50704"/>
        </row>
        <row r="50705">
          <cell r="B50705"/>
          <cell r="F50705"/>
        </row>
        <row r="50706">
          <cell r="B50706"/>
          <cell r="F50706"/>
        </row>
        <row r="50707">
          <cell r="B50707"/>
          <cell r="F50707"/>
        </row>
        <row r="50708">
          <cell r="B50708"/>
          <cell r="F50708"/>
        </row>
        <row r="50709">
          <cell r="B50709"/>
          <cell r="F50709"/>
        </row>
        <row r="50710">
          <cell r="B50710"/>
          <cell r="F50710"/>
        </row>
        <row r="50711">
          <cell r="B50711"/>
          <cell r="F50711"/>
        </row>
        <row r="50712">
          <cell r="B50712"/>
          <cell r="F50712"/>
        </row>
        <row r="50713">
          <cell r="B50713"/>
          <cell r="F50713"/>
        </row>
        <row r="50714">
          <cell r="B50714"/>
          <cell r="F50714"/>
        </row>
        <row r="50715">
          <cell r="B50715"/>
          <cell r="F50715"/>
        </row>
        <row r="50716">
          <cell r="B50716"/>
          <cell r="F50716"/>
        </row>
        <row r="50717">
          <cell r="B50717"/>
          <cell r="F50717"/>
        </row>
        <row r="50718">
          <cell r="B50718"/>
          <cell r="F50718"/>
        </row>
        <row r="50719">
          <cell r="B50719"/>
          <cell r="F50719"/>
        </row>
        <row r="50720">
          <cell r="B50720"/>
          <cell r="F50720"/>
        </row>
        <row r="50721">
          <cell r="B50721"/>
          <cell r="F50721"/>
        </row>
        <row r="50722">
          <cell r="B50722"/>
          <cell r="F50722"/>
        </row>
        <row r="50723">
          <cell r="B50723"/>
          <cell r="F50723"/>
        </row>
        <row r="50724">
          <cell r="B50724"/>
          <cell r="F50724"/>
        </row>
        <row r="50725">
          <cell r="B50725"/>
          <cell r="F50725"/>
        </row>
        <row r="50726">
          <cell r="B50726"/>
          <cell r="F50726"/>
        </row>
        <row r="50727">
          <cell r="B50727"/>
          <cell r="F50727"/>
        </row>
        <row r="50728">
          <cell r="B50728"/>
          <cell r="F50728"/>
        </row>
        <row r="50729">
          <cell r="B50729"/>
          <cell r="F50729"/>
        </row>
        <row r="50730">
          <cell r="B50730"/>
          <cell r="F50730"/>
        </row>
        <row r="50731">
          <cell r="B50731"/>
          <cell r="F50731"/>
        </row>
        <row r="50732">
          <cell r="B50732"/>
          <cell r="F50732"/>
        </row>
        <row r="50733">
          <cell r="B50733"/>
          <cell r="F50733"/>
        </row>
        <row r="50734">
          <cell r="B50734"/>
          <cell r="F50734"/>
        </row>
        <row r="50735">
          <cell r="B50735"/>
          <cell r="F50735"/>
        </row>
        <row r="50736">
          <cell r="B50736"/>
          <cell r="F50736"/>
        </row>
        <row r="50737">
          <cell r="B50737"/>
          <cell r="F50737"/>
        </row>
        <row r="50738">
          <cell r="B50738"/>
          <cell r="F50738"/>
        </row>
        <row r="50739">
          <cell r="B50739"/>
          <cell r="F50739"/>
        </row>
        <row r="50740">
          <cell r="B50740"/>
          <cell r="F50740"/>
        </row>
        <row r="50741">
          <cell r="B50741"/>
          <cell r="F50741"/>
        </row>
        <row r="50742">
          <cell r="B50742"/>
          <cell r="F50742"/>
        </row>
        <row r="50743">
          <cell r="B50743"/>
          <cell r="F50743"/>
        </row>
        <row r="50744">
          <cell r="B50744"/>
          <cell r="F50744"/>
        </row>
        <row r="50745">
          <cell r="B50745"/>
          <cell r="F50745"/>
        </row>
        <row r="50746">
          <cell r="B50746"/>
          <cell r="F50746"/>
        </row>
        <row r="50747">
          <cell r="B50747"/>
          <cell r="F50747"/>
        </row>
        <row r="50748">
          <cell r="B50748"/>
          <cell r="F50748"/>
        </row>
        <row r="50749">
          <cell r="B50749"/>
          <cell r="F50749"/>
        </row>
        <row r="50750">
          <cell r="B50750"/>
          <cell r="F50750"/>
        </row>
        <row r="50751">
          <cell r="B50751"/>
          <cell r="F50751"/>
        </row>
        <row r="50752">
          <cell r="B50752"/>
          <cell r="F50752"/>
        </row>
        <row r="50753">
          <cell r="B50753"/>
          <cell r="F50753"/>
        </row>
        <row r="50754">
          <cell r="B50754"/>
          <cell r="F50754"/>
        </row>
        <row r="50755">
          <cell r="B50755"/>
          <cell r="F50755"/>
        </row>
        <row r="50756">
          <cell r="B50756"/>
          <cell r="F50756"/>
        </row>
        <row r="50757">
          <cell r="B50757"/>
          <cell r="F50757"/>
        </row>
        <row r="50758">
          <cell r="B50758"/>
          <cell r="F50758"/>
        </row>
        <row r="50759">
          <cell r="B50759"/>
          <cell r="F50759"/>
        </row>
        <row r="50760">
          <cell r="B50760"/>
          <cell r="F50760"/>
        </row>
        <row r="50761">
          <cell r="B50761"/>
          <cell r="F50761"/>
        </row>
        <row r="50762">
          <cell r="B50762"/>
          <cell r="F50762"/>
        </row>
        <row r="50763">
          <cell r="B50763"/>
          <cell r="F50763"/>
        </row>
        <row r="50764">
          <cell r="B50764"/>
          <cell r="F50764"/>
        </row>
        <row r="50765">
          <cell r="B50765"/>
          <cell r="F50765"/>
        </row>
        <row r="50766">
          <cell r="B50766"/>
          <cell r="F50766"/>
        </row>
        <row r="50767">
          <cell r="B50767"/>
          <cell r="F50767"/>
        </row>
        <row r="50768">
          <cell r="B50768"/>
          <cell r="F50768"/>
        </row>
        <row r="50769">
          <cell r="B50769"/>
          <cell r="F50769"/>
        </row>
        <row r="50770">
          <cell r="B50770"/>
          <cell r="F50770"/>
        </row>
        <row r="50771">
          <cell r="B50771"/>
          <cell r="F50771"/>
        </row>
        <row r="50772">
          <cell r="B50772"/>
          <cell r="F50772"/>
        </row>
        <row r="50773">
          <cell r="B50773"/>
          <cell r="F50773"/>
        </row>
        <row r="50774">
          <cell r="B50774"/>
          <cell r="F50774"/>
        </row>
        <row r="50775">
          <cell r="B50775"/>
          <cell r="F50775"/>
        </row>
        <row r="50776">
          <cell r="B50776"/>
          <cell r="F50776"/>
        </row>
        <row r="50777">
          <cell r="B50777"/>
          <cell r="F50777"/>
        </row>
        <row r="50778">
          <cell r="B50778"/>
          <cell r="F50778"/>
        </row>
        <row r="50779">
          <cell r="B50779"/>
          <cell r="F50779"/>
        </row>
        <row r="50780">
          <cell r="B50780"/>
          <cell r="F50780"/>
        </row>
        <row r="50781">
          <cell r="B50781"/>
          <cell r="F50781"/>
        </row>
        <row r="50782">
          <cell r="B50782"/>
          <cell r="F50782"/>
        </row>
        <row r="50783">
          <cell r="B50783"/>
          <cell r="F50783"/>
        </row>
        <row r="50784">
          <cell r="B50784"/>
          <cell r="F50784"/>
        </row>
        <row r="50785">
          <cell r="B50785"/>
          <cell r="F50785"/>
        </row>
        <row r="50786">
          <cell r="B50786"/>
          <cell r="F50786"/>
        </row>
        <row r="50787">
          <cell r="B50787"/>
          <cell r="F50787"/>
        </row>
        <row r="50788">
          <cell r="B50788"/>
          <cell r="F50788"/>
        </row>
        <row r="50789">
          <cell r="B50789"/>
          <cell r="F50789"/>
        </row>
        <row r="50790">
          <cell r="B50790"/>
          <cell r="F50790"/>
        </row>
        <row r="50791">
          <cell r="B50791"/>
          <cell r="F50791"/>
        </row>
        <row r="50792">
          <cell r="B50792"/>
          <cell r="F50792"/>
        </row>
        <row r="50793">
          <cell r="B50793"/>
          <cell r="F50793"/>
        </row>
        <row r="50794">
          <cell r="B50794"/>
          <cell r="F50794"/>
        </row>
        <row r="50795">
          <cell r="B50795"/>
          <cell r="F50795"/>
        </row>
        <row r="50796">
          <cell r="B50796"/>
          <cell r="F50796"/>
        </row>
        <row r="50797">
          <cell r="B50797"/>
          <cell r="F50797"/>
        </row>
        <row r="50798">
          <cell r="B50798"/>
          <cell r="F50798"/>
        </row>
        <row r="50799">
          <cell r="B50799"/>
          <cell r="F50799"/>
        </row>
        <row r="50800">
          <cell r="B50800"/>
          <cell r="F50800"/>
        </row>
        <row r="50801">
          <cell r="B50801"/>
          <cell r="F50801"/>
        </row>
        <row r="50802">
          <cell r="B50802"/>
          <cell r="F50802"/>
        </row>
        <row r="50803">
          <cell r="B50803"/>
          <cell r="F50803"/>
        </row>
        <row r="50804">
          <cell r="B50804"/>
          <cell r="F50804"/>
        </row>
        <row r="50805">
          <cell r="B50805"/>
          <cell r="F50805"/>
        </row>
        <row r="50806">
          <cell r="B50806"/>
          <cell r="F50806"/>
        </row>
        <row r="50807">
          <cell r="B50807"/>
          <cell r="F50807"/>
        </row>
        <row r="50808">
          <cell r="B50808"/>
          <cell r="F50808"/>
        </row>
        <row r="50809">
          <cell r="B50809"/>
          <cell r="F50809"/>
        </row>
        <row r="50810">
          <cell r="B50810"/>
          <cell r="F50810"/>
        </row>
        <row r="50811">
          <cell r="B50811"/>
          <cell r="F50811"/>
        </row>
        <row r="50812">
          <cell r="B50812"/>
          <cell r="F50812"/>
        </row>
        <row r="50813">
          <cell r="B50813"/>
          <cell r="F50813"/>
        </row>
        <row r="50814">
          <cell r="B50814"/>
          <cell r="F50814"/>
        </row>
        <row r="50815">
          <cell r="B50815"/>
          <cell r="F50815"/>
        </row>
        <row r="50816">
          <cell r="B50816"/>
          <cell r="F50816"/>
        </row>
        <row r="50817">
          <cell r="B50817"/>
          <cell r="F50817"/>
        </row>
        <row r="50818">
          <cell r="B50818"/>
          <cell r="F50818"/>
        </row>
        <row r="50819">
          <cell r="B50819"/>
          <cell r="F50819"/>
        </row>
        <row r="50820">
          <cell r="B50820"/>
          <cell r="F50820"/>
        </row>
        <row r="50821">
          <cell r="B50821"/>
          <cell r="F50821"/>
        </row>
        <row r="50822">
          <cell r="B50822"/>
          <cell r="F50822"/>
        </row>
        <row r="50823">
          <cell r="B50823"/>
          <cell r="F50823"/>
        </row>
        <row r="50824">
          <cell r="B50824"/>
          <cell r="F50824"/>
        </row>
        <row r="50825">
          <cell r="B50825"/>
          <cell r="F50825"/>
        </row>
        <row r="50826">
          <cell r="B50826"/>
          <cell r="F50826"/>
        </row>
        <row r="50827">
          <cell r="B50827"/>
          <cell r="F50827"/>
        </row>
        <row r="50828">
          <cell r="B50828"/>
          <cell r="F50828"/>
        </row>
        <row r="50829">
          <cell r="B50829"/>
          <cell r="F50829"/>
        </row>
        <row r="50830">
          <cell r="B50830"/>
          <cell r="F50830"/>
        </row>
        <row r="50831">
          <cell r="B50831"/>
          <cell r="F50831"/>
        </row>
        <row r="50832">
          <cell r="B50832"/>
          <cell r="F50832"/>
        </row>
        <row r="50833">
          <cell r="B50833"/>
          <cell r="F50833"/>
        </row>
        <row r="50834">
          <cell r="B50834"/>
          <cell r="F50834"/>
        </row>
        <row r="50835">
          <cell r="B50835"/>
          <cell r="F50835"/>
        </row>
        <row r="50836">
          <cell r="B50836"/>
          <cell r="F50836"/>
        </row>
        <row r="50837">
          <cell r="B50837"/>
          <cell r="F50837"/>
        </row>
        <row r="50838">
          <cell r="B50838"/>
          <cell r="F50838"/>
        </row>
        <row r="50839">
          <cell r="B50839"/>
          <cell r="F50839"/>
        </row>
        <row r="50840">
          <cell r="B50840"/>
          <cell r="F50840"/>
        </row>
        <row r="50841">
          <cell r="B50841"/>
          <cell r="F50841"/>
        </row>
        <row r="50842">
          <cell r="B50842"/>
          <cell r="F50842"/>
        </row>
        <row r="50843">
          <cell r="B50843"/>
          <cell r="F50843"/>
        </row>
        <row r="50844">
          <cell r="B50844"/>
          <cell r="F50844"/>
        </row>
        <row r="50845">
          <cell r="B50845"/>
          <cell r="F50845"/>
        </row>
        <row r="50846">
          <cell r="B50846"/>
          <cell r="F50846"/>
        </row>
        <row r="50847">
          <cell r="B50847"/>
          <cell r="F50847"/>
        </row>
        <row r="50848">
          <cell r="B50848"/>
          <cell r="F50848"/>
        </row>
        <row r="50849">
          <cell r="B50849"/>
          <cell r="F50849"/>
        </row>
        <row r="50850">
          <cell r="B50850"/>
          <cell r="F50850"/>
        </row>
        <row r="50851">
          <cell r="B50851"/>
          <cell r="F50851"/>
        </row>
        <row r="50852">
          <cell r="B50852"/>
          <cell r="F50852"/>
        </row>
        <row r="50853">
          <cell r="B50853"/>
          <cell r="F50853"/>
        </row>
        <row r="50854">
          <cell r="B50854"/>
          <cell r="F50854"/>
        </row>
        <row r="50855">
          <cell r="B50855"/>
          <cell r="F50855"/>
        </row>
        <row r="50856">
          <cell r="B50856"/>
          <cell r="F50856"/>
        </row>
        <row r="50857">
          <cell r="B50857"/>
          <cell r="F50857"/>
        </row>
        <row r="50858">
          <cell r="B50858"/>
          <cell r="F50858"/>
        </row>
        <row r="50859">
          <cell r="B50859"/>
          <cell r="F50859"/>
        </row>
        <row r="50860">
          <cell r="B50860"/>
          <cell r="F50860"/>
        </row>
        <row r="50861">
          <cell r="B50861"/>
          <cell r="F50861"/>
        </row>
        <row r="50862">
          <cell r="B50862"/>
          <cell r="F50862"/>
        </row>
        <row r="50863">
          <cell r="B50863"/>
          <cell r="F50863"/>
        </row>
        <row r="50864">
          <cell r="B50864"/>
          <cell r="F50864"/>
        </row>
        <row r="50865">
          <cell r="B50865"/>
          <cell r="F50865"/>
        </row>
        <row r="50866">
          <cell r="B50866"/>
          <cell r="F50866"/>
        </row>
        <row r="50867">
          <cell r="B50867"/>
          <cell r="F50867"/>
        </row>
        <row r="50868">
          <cell r="B50868"/>
          <cell r="F50868"/>
        </row>
        <row r="50869">
          <cell r="B50869"/>
          <cell r="F50869"/>
        </row>
        <row r="50870">
          <cell r="B50870"/>
          <cell r="F50870"/>
        </row>
        <row r="50871">
          <cell r="B50871"/>
          <cell r="F50871"/>
        </row>
        <row r="50872">
          <cell r="B50872"/>
          <cell r="F50872"/>
        </row>
        <row r="50873">
          <cell r="B50873"/>
          <cell r="F50873"/>
        </row>
        <row r="50874">
          <cell r="B50874"/>
          <cell r="F50874"/>
        </row>
        <row r="50875">
          <cell r="B50875"/>
          <cell r="F50875"/>
        </row>
        <row r="50876">
          <cell r="B50876"/>
          <cell r="F50876"/>
        </row>
        <row r="50877">
          <cell r="B50877"/>
          <cell r="F50877"/>
        </row>
        <row r="50878">
          <cell r="B50878"/>
          <cell r="F50878"/>
        </row>
        <row r="50879">
          <cell r="B50879"/>
          <cell r="F50879"/>
        </row>
        <row r="50880">
          <cell r="B50880"/>
          <cell r="F50880"/>
        </row>
        <row r="50881">
          <cell r="B50881"/>
          <cell r="F50881"/>
        </row>
        <row r="50882">
          <cell r="B50882"/>
          <cell r="F50882"/>
        </row>
        <row r="50883">
          <cell r="B50883"/>
          <cell r="F50883"/>
        </row>
        <row r="50884">
          <cell r="B50884"/>
          <cell r="F50884"/>
        </row>
        <row r="50885">
          <cell r="B50885"/>
          <cell r="F50885"/>
        </row>
        <row r="50886">
          <cell r="B50886"/>
          <cell r="F50886"/>
        </row>
        <row r="50887">
          <cell r="B50887"/>
          <cell r="F50887"/>
        </row>
        <row r="50888">
          <cell r="B50888"/>
          <cell r="F50888"/>
        </row>
        <row r="50889">
          <cell r="B50889"/>
          <cell r="F50889"/>
        </row>
        <row r="50890">
          <cell r="B50890"/>
          <cell r="F50890"/>
        </row>
        <row r="50891">
          <cell r="B50891"/>
          <cell r="F50891"/>
        </row>
        <row r="50892">
          <cell r="B50892"/>
          <cell r="F50892"/>
        </row>
        <row r="50893">
          <cell r="B50893"/>
          <cell r="F50893"/>
        </row>
        <row r="50894">
          <cell r="B50894"/>
          <cell r="F50894"/>
        </row>
        <row r="50895">
          <cell r="B50895"/>
          <cell r="F50895"/>
        </row>
        <row r="50896">
          <cell r="B50896"/>
          <cell r="F50896"/>
        </row>
        <row r="50897">
          <cell r="B50897"/>
          <cell r="F50897"/>
        </row>
        <row r="50898">
          <cell r="B50898"/>
          <cell r="F50898"/>
        </row>
        <row r="50899">
          <cell r="B50899"/>
          <cell r="F50899"/>
        </row>
        <row r="50900">
          <cell r="B50900"/>
          <cell r="F50900"/>
        </row>
        <row r="50901">
          <cell r="B50901"/>
          <cell r="F50901"/>
        </row>
        <row r="50902">
          <cell r="B50902"/>
          <cell r="F50902"/>
        </row>
        <row r="50903">
          <cell r="B50903"/>
          <cell r="F50903"/>
        </row>
        <row r="50904">
          <cell r="B50904"/>
          <cell r="F50904"/>
        </row>
        <row r="50905">
          <cell r="B50905"/>
          <cell r="F50905"/>
        </row>
        <row r="50906">
          <cell r="B50906"/>
          <cell r="F50906"/>
        </row>
        <row r="50907">
          <cell r="B50907"/>
          <cell r="F50907"/>
        </row>
        <row r="50908">
          <cell r="B50908"/>
          <cell r="F50908"/>
        </row>
        <row r="50909">
          <cell r="B50909"/>
          <cell r="F50909"/>
        </row>
        <row r="50910">
          <cell r="B50910"/>
          <cell r="F50910"/>
        </row>
        <row r="50911">
          <cell r="B50911"/>
          <cell r="F50911"/>
        </row>
        <row r="50912">
          <cell r="B50912"/>
          <cell r="F50912"/>
        </row>
        <row r="50913">
          <cell r="B50913"/>
          <cell r="F50913"/>
        </row>
        <row r="50914">
          <cell r="B50914"/>
          <cell r="F50914"/>
        </row>
        <row r="50915">
          <cell r="B50915"/>
          <cell r="F50915"/>
        </row>
        <row r="50916">
          <cell r="B50916"/>
          <cell r="F50916"/>
        </row>
        <row r="50917">
          <cell r="B50917"/>
          <cell r="F50917"/>
        </row>
        <row r="50918">
          <cell r="B50918"/>
          <cell r="F50918"/>
        </row>
        <row r="50919">
          <cell r="B50919"/>
          <cell r="F50919"/>
        </row>
        <row r="50920">
          <cell r="B50920"/>
          <cell r="F50920"/>
        </row>
        <row r="50921">
          <cell r="B50921"/>
          <cell r="F50921"/>
        </row>
        <row r="50922">
          <cell r="B50922"/>
          <cell r="F50922"/>
        </row>
        <row r="50923">
          <cell r="B50923"/>
          <cell r="F50923"/>
        </row>
        <row r="50924">
          <cell r="B50924"/>
          <cell r="F50924"/>
        </row>
        <row r="50925">
          <cell r="B50925"/>
          <cell r="F50925"/>
        </row>
        <row r="50926">
          <cell r="B50926"/>
          <cell r="F50926"/>
        </row>
        <row r="50927">
          <cell r="B50927"/>
          <cell r="F50927"/>
        </row>
        <row r="50928">
          <cell r="B50928"/>
          <cell r="F50928"/>
        </row>
        <row r="50929">
          <cell r="B50929"/>
          <cell r="F50929"/>
        </row>
        <row r="50930">
          <cell r="B50930"/>
          <cell r="F50930"/>
        </row>
        <row r="50931">
          <cell r="B50931"/>
          <cell r="F50931"/>
        </row>
        <row r="50932">
          <cell r="B50932"/>
          <cell r="F50932"/>
        </row>
        <row r="50933">
          <cell r="B50933"/>
          <cell r="F50933"/>
        </row>
        <row r="50934">
          <cell r="B50934"/>
          <cell r="F50934"/>
        </row>
        <row r="50935">
          <cell r="B50935"/>
          <cell r="F50935"/>
        </row>
        <row r="50936">
          <cell r="B50936"/>
          <cell r="F50936"/>
        </row>
        <row r="50937">
          <cell r="B50937"/>
          <cell r="F50937"/>
        </row>
        <row r="50938">
          <cell r="B50938"/>
          <cell r="F50938"/>
        </row>
        <row r="50939">
          <cell r="B50939"/>
          <cell r="F50939"/>
        </row>
        <row r="50940">
          <cell r="B50940"/>
          <cell r="F50940"/>
        </row>
        <row r="50941">
          <cell r="B50941"/>
          <cell r="F50941"/>
        </row>
        <row r="50942">
          <cell r="B50942"/>
          <cell r="F50942"/>
        </row>
        <row r="50943">
          <cell r="B50943"/>
          <cell r="F50943"/>
        </row>
        <row r="50944">
          <cell r="B50944"/>
          <cell r="F50944"/>
        </row>
        <row r="50945">
          <cell r="B50945"/>
          <cell r="F50945"/>
        </row>
        <row r="50946">
          <cell r="B50946"/>
          <cell r="F50946"/>
        </row>
        <row r="50947">
          <cell r="B50947"/>
          <cell r="F50947"/>
        </row>
        <row r="50948">
          <cell r="B50948"/>
          <cell r="F50948"/>
        </row>
        <row r="50949">
          <cell r="B50949"/>
          <cell r="F50949"/>
        </row>
        <row r="50950">
          <cell r="B50950"/>
          <cell r="F50950"/>
        </row>
        <row r="50951">
          <cell r="B50951"/>
          <cell r="F50951"/>
        </row>
        <row r="50952">
          <cell r="B50952"/>
          <cell r="F50952"/>
        </row>
        <row r="50953">
          <cell r="B50953"/>
          <cell r="F50953"/>
        </row>
        <row r="50954">
          <cell r="B50954"/>
          <cell r="F50954"/>
        </row>
        <row r="50955">
          <cell r="B50955"/>
          <cell r="F50955"/>
        </row>
        <row r="50956">
          <cell r="B50956"/>
          <cell r="F50956"/>
        </row>
        <row r="50957">
          <cell r="B50957"/>
          <cell r="F50957"/>
        </row>
        <row r="50958">
          <cell r="B50958"/>
          <cell r="F50958"/>
        </row>
        <row r="50959">
          <cell r="B50959"/>
          <cell r="F50959"/>
        </row>
        <row r="50960">
          <cell r="B50960"/>
          <cell r="F50960"/>
        </row>
        <row r="50961">
          <cell r="B50961"/>
          <cell r="F50961"/>
        </row>
        <row r="50962">
          <cell r="B50962"/>
          <cell r="F50962"/>
        </row>
        <row r="50963">
          <cell r="B50963"/>
          <cell r="F50963"/>
        </row>
        <row r="50964">
          <cell r="B50964"/>
          <cell r="F50964"/>
        </row>
        <row r="50965">
          <cell r="B50965"/>
          <cell r="F50965"/>
        </row>
        <row r="50966">
          <cell r="B50966"/>
          <cell r="F50966"/>
        </row>
        <row r="50967">
          <cell r="B50967"/>
          <cell r="F50967"/>
        </row>
        <row r="50968">
          <cell r="B50968"/>
          <cell r="F50968"/>
        </row>
        <row r="50969">
          <cell r="B50969"/>
          <cell r="F50969"/>
        </row>
        <row r="50970">
          <cell r="B50970"/>
          <cell r="F50970"/>
        </row>
        <row r="50971">
          <cell r="B50971"/>
          <cell r="F50971"/>
        </row>
        <row r="50972">
          <cell r="B50972"/>
          <cell r="F50972"/>
        </row>
        <row r="50973">
          <cell r="B50973"/>
          <cell r="F50973"/>
        </row>
        <row r="50974">
          <cell r="B50974"/>
          <cell r="F50974"/>
        </row>
        <row r="50975">
          <cell r="B50975"/>
          <cell r="F50975"/>
        </row>
        <row r="50976">
          <cell r="B50976"/>
          <cell r="F50976"/>
        </row>
        <row r="50977">
          <cell r="B50977"/>
          <cell r="F50977"/>
        </row>
        <row r="50978">
          <cell r="B50978"/>
          <cell r="F50978"/>
        </row>
        <row r="50979">
          <cell r="B50979"/>
          <cell r="F50979"/>
        </row>
        <row r="50980">
          <cell r="B50980"/>
          <cell r="F50980"/>
        </row>
        <row r="50981">
          <cell r="B50981"/>
          <cell r="F50981"/>
        </row>
        <row r="50982">
          <cell r="B50982"/>
          <cell r="F50982"/>
        </row>
        <row r="50983">
          <cell r="B50983"/>
          <cell r="F50983"/>
        </row>
        <row r="50984">
          <cell r="B50984"/>
          <cell r="F50984"/>
        </row>
        <row r="50985">
          <cell r="B50985"/>
          <cell r="F50985"/>
        </row>
        <row r="50986">
          <cell r="B50986"/>
          <cell r="F50986"/>
        </row>
        <row r="50987">
          <cell r="B50987"/>
          <cell r="F50987"/>
        </row>
        <row r="50988">
          <cell r="B50988"/>
          <cell r="F50988"/>
        </row>
        <row r="50989">
          <cell r="B50989"/>
          <cell r="F50989"/>
        </row>
        <row r="50990">
          <cell r="B50990"/>
          <cell r="F50990"/>
        </row>
        <row r="50991">
          <cell r="B50991"/>
          <cell r="F50991"/>
        </row>
        <row r="50992">
          <cell r="B50992"/>
          <cell r="F50992"/>
        </row>
        <row r="50993">
          <cell r="B50993"/>
          <cell r="F50993"/>
        </row>
        <row r="50994">
          <cell r="B50994"/>
          <cell r="F50994"/>
        </row>
        <row r="50995">
          <cell r="B50995"/>
          <cell r="F50995"/>
        </row>
        <row r="50996">
          <cell r="B50996"/>
          <cell r="F50996"/>
        </row>
        <row r="50997">
          <cell r="B50997"/>
          <cell r="F50997"/>
        </row>
        <row r="50998">
          <cell r="B50998"/>
          <cell r="F50998"/>
        </row>
        <row r="50999">
          <cell r="B50999"/>
          <cell r="F50999"/>
        </row>
        <row r="51000">
          <cell r="B51000"/>
          <cell r="F51000"/>
        </row>
        <row r="51001">
          <cell r="B51001"/>
          <cell r="F51001"/>
        </row>
        <row r="51002">
          <cell r="B51002"/>
          <cell r="F51002"/>
        </row>
        <row r="51003">
          <cell r="B51003"/>
          <cell r="F51003"/>
        </row>
        <row r="51004">
          <cell r="B51004"/>
          <cell r="F51004"/>
        </row>
        <row r="51005">
          <cell r="B51005"/>
          <cell r="F51005"/>
        </row>
        <row r="51006">
          <cell r="B51006"/>
          <cell r="F51006"/>
        </row>
        <row r="51007">
          <cell r="B51007"/>
          <cell r="F51007"/>
        </row>
        <row r="51008">
          <cell r="B51008"/>
          <cell r="F51008"/>
        </row>
        <row r="51009">
          <cell r="B51009"/>
          <cell r="F51009"/>
        </row>
        <row r="51010">
          <cell r="B51010"/>
          <cell r="F51010"/>
        </row>
        <row r="51011">
          <cell r="B51011"/>
          <cell r="F51011"/>
        </row>
        <row r="51012">
          <cell r="B51012"/>
          <cell r="F51012"/>
        </row>
        <row r="51013">
          <cell r="B51013"/>
          <cell r="F51013"/>
        </row>
        <row r="51014">
          <cell r="B51014"/>
          <cell r="F51014"/>
        </row>
        <row r="51015">
          <cell r="B51015"/>
          <cell r="F51015"/>
        </row>
        <row r="51016">
          <cell r="B51016"/>
          <cell r="F51016"/>
        </row>
        <row r="51017">
          <cell r="B51017"/>
          <cell r="F51017"/>
        </row>
        <row r="51018">
          <cell r="B51018"/>
          <cell r="F51018"/>
        </row>
        <row r="51019">
          <cell r="B51019"/>
          <cell r="F51019"/>
        </row>
        <row r="51020">
          <cell r="B51020"/>
          <cell r="F51020"/>
        </row>
        <row r="51021">
          <cell r="B51021"/>
          <cell r="F51021"/>
        </row>
        <row r="51022">
          <cell r="B51022"/>
          <cell r="F51022"/>
        </row>
        <row r="51023">
          <cell r="B51023"/>
          <cell r="F51023"/>
        </row>
        <row r="51024">
          <cell r="B51024"/>
          <cell r="F51024"/>
        </row>
        <row r="51025">
          <cell r="B51025"/>
          <cell r="F51025"/>
        </row>
        <row r="51026">
          <cell r="B51026"/>
          <cell r="F51026"/>
        </row>
        <row r="51027">
          <cell r="B51027"/>
          <cell r="F51027"/>
        </row>
        <row r="51028">
          <cell r="B51028"/>
          <cell r="F51028"/>
        </row>
        <row r="51029">
          <cell r="B51029"/>
          <cell r="F51029"/>
        </row>
        <row r="51030">
          <cell r="B51030"/>
          <cell r="F51030"/>
        </row>
        <row r="51031">
          <cell r="B51031"/>
          <cell r="F51031"/>
        </row>
        <row r="51032">
          <cell r="B51032"/>
          <cell r="F51032"/>
        </row>
        <row r="51033">
          <cell r="B51033"/>
          <cell r="F51033"/>
        </row>
        <row r="51034">
          <cell r="B51034"/>
          <cell r="F51034"/>
        </row>
        <row r="51035">
          <cell r="B51035"/>
          <cell r="F51035"/>
        </row>
        <row r="51036">
          <cell r="B51036"/>
          <cell r="F51036"/>
        </row>
        <row r="51037">
          <cell r="B51037"/>
          <cell r="F51037"/>
        </row>
        <row r="51038">
          <cell r="B51038"/>
          <cell r="F51038"/>
        </row>
        <row r="51039">
          <cell r="B51039"/>
          <cell r="F51039"/>
        </row>
        <row r="51040">
          <cell r="B51040"/>
          <cell r="F51040"/>
        </row>
        <row r="51041">
          <cell r="B51041"/>
          <cell r="F51041"/>
        </row>
        <row r="51042">
          <cell r="B51042"/>
          <cell r="F51042"/>
        </row>
        <row r="51043">
          <cell r="B51043"/>
          <cell r="F51043"/>
        </row>
        <row r="51044">
          <cell r="B51044"/>
          <cell r="F51044"/>
        </row>
        <row r="51045">
          <cell r="B51045"/>
          <cell r="F51045"/>
        </row>
        <row r="51046">
          <cell r="B51046"/>
          <cell r="F51046"/>
        </row>
        <row r="51047">
          <cell r="B51047"/>
          <cell r="F51047"/>
        </row>
        <row r="51048">
          <cell r="B51048"/>
          <cell r="F51048"/>
        </row>
        <row r="51049">
          <cell r="B51049"/>
          <cell r="F51049"/>
        </row>
        <row r="51050">
          <cell r="B51050"/>
          <cell r="F51050"/>
        </row>
        <row r="51051">
          <cell r="B51051"/>
          <cell r="F51051"/>
        </row>
        <row r="51052">
          <cell r="B51052"/>
          <cell r="F51052"/>
        </row>
        <row r="51053">
          <cell r="B51053"/>
          <cell r="F51053"/>
        </row>
        <row r="51054">
          <cell r="B51054"/>
          <cell r="F51054"/>
        </row>
        <row r="51055">
          <cell r="B51055"/>
          <cell r="F51055"/>
        </row>
        <row r="51056">
          <cell r="B51056"/>
          <cell r="F51056"/>
        </row>
        <row r="51057">
          <cell r="B51057"/>
          <cell r="F51057"/>
        </row>
        <row r="51058">
          <cell r="B51058"/>
          <cell r="F51058"/>
        </row>
        <row r="51059">
          <cell r="B51059"/>
          <cell r="F51059"/>
        </row>
        <row r="51060">
          <cell r="B51060"/>
          <cell r="F51060"/>
        </row>
        <row r="51061">
          <cell r="B51061"/>
          <cell r="F51061"/>
        </row>
        <row r="51062">
          <cell r="B51062"/>
          <cell r="F51062"/>
        </row>
        <row r="51063">
          <cell r="B51063"/>
          <cell r="F51063"/>
        </row>
        <row r="51064">
          <cell r="B51064"/>
          <cell r="F51064"/>
        </row>
        <row r="51065">
          <cell r="B51065"/>
          <cell r="F51065"/>
        </row>
        <row r="51066">
          <cell r="B51066"/>
          <cell r="F51066"/>
        </row>
        <row r="51067">
          <cell r="B51067"/>
          <cell r="F51067"/>
        </row>
        <row r="51068">
          <cell r="B51068"/>
          <cell r="F51068"/>
        </row>
        <row r="51069">
          <cell r="B51069"/>
          <cell r="F51069"/>
        </row>
        <row r="51070">
          <cell r="B51070"/>
          <cell r="F51070"/>
        </row>
        <row r="51071">
          <cell r="B51071"/>
          <cell r="F51071"/>
        </row>
        <row r="51072">
          <cell r="B51072"/>
          <cell r="F51072"/>
        </row>
        <row r="51073">
          <cell r="B51073"/>
          <cell r="F51073"/>
        </row>
        <row r="51074">
          <cell r="B51074"/>
          <cell r="F51074"/>
        </row>
        <row r="51075">
          <cell r="B51075"/>
          <cell r="F51075"/>
        </row>
        <row r="51076">
          <cell r="B51076"/>
          <cell r="F51076"/>
        </row>
        <row r="51077">
          <cell r="B51077"/>
          <cell r="F51077"/>
        </row>
        <row r="51078">
          <cell r="B51078"/>
          <cell r="F51078"/>
        </row>
        <row r="51079">
          <cell r="B51079"/>
          <cell r="F51079"/>
        </row>
        <row r="51080">
          <cell r="B51080"/>
          <cell r="F51080"/>
        </row>
        <row r="51081">
          <cell r="B51081"/>
          <cell r="F51081"/>
        </row>
        <row r="51082">
          <cell r="B51082"/>
          <cell r="F51082"/>
        </row>
        <row r="51083">
          <cell r="B51083"/>
          <cell r="F51083"/>
        </row>
        <row r="51084">
          <cell r="B51084"/>
          <cell r="F51084"/>
        </row>
        <row r="51085">
          <cell r="B51085"/>
          <cell r="F51085"/>
        </row>
        <row r="51086">
          <cell r="B51086"/>
          <cell r="F51086"/>
        </row>
        <row r="51087">
          <cell r="B51087"/>
          <cell r="F51087"/>
        </row>
        <row r="51088">
          <cell r="B51088"/>
          <cell r="F51088"/>
        </row>
        <row r="51089">
          <cell r="B51089"/>
          <cell r="F51089"/>
        </row>
        <row r="51090">
          <cell r="B51090"/>
          <cell r="F51090"/>
        </row>
        <row r="51091">
          <cell r="B51091"/>
          <cell r="F51091"/>
        </row>
        <row r="51092">
          <cell r="B51092"/>
          <cell r="F51092"/>
        </row>
        <row r="51093">
          <cell r="B51093"/>
          <cell r="F51093"/>
        </row>
        <row r="51094">
          <cell r="B51094"/>
          <cell r="F51094"/>
        </row>
        <row r="51095">
          <cell r="B51095"/>
          <cell r="F51095"/>
        </row>
        <row r="51096">
          <cell r="B51096"/>
          <cell r="F51096"/>
        </row>
        <row r="51097">
          <cell r="B51097"/>
          <cell r="F51097"/>
        </row>
        <row r="51098">
          <cell r="B51098"/>
          <cell r="F51098"/>
        </row>
        <row r="51099">
          <cell r="B51099"/>
          <cell r="F51099"/>
        </row>
        <row r="51100">
          <cell r="B51100"/>
          <cell r="F51100"/>
        </row>
        <row r="51101">
          <cell r="B51101"/>
          <cell r="F51101"/>
        </row>
        <row r="51102">
          <cell r="B51102"/>
          <cell r="F51102"/>
        </row>
        <row r="51103">
          <cell r="B51103"/>
          <cell r="F51103"/>
        </row>
        <row r="51104">
          <cell r="B51104"/>
          <cell r="F51104"/>
        </row>
        <row r="51105">
          <cell r="B51105"/>
          <cell r="F51105"/>
        </row>
        <row r="51106">
          <cell r="B51106"/>
          <cell r="F51106"/>
        </row>
        <row r="51107">
          <cell r="B51107"/>
          <cell r="F51107"/>
        </row>
        <row r="51108">
          <cell r="B51108"/>
          <cell r="F51108"/>
        </row>
        <row r="51109">
          <cell r="B51109"/>
          <cell r="F51109"/>
        </row>
        <row r="51110">
          <cell r="B51110"/>
          <cell r="F51110"/>
        </row>
        <row r="51111">
          <cell r="B51111"/>
          <cell r="F51111"/>
        </row>
        <row r="51112">
          <cell r="B51112"/>
          <cell r="F51112"/>
        </row>
        <row r="51113">
          <cell r="B51113"/>
          <cell r="F51113"/>
        </row>
        <row r="51114">
          <cell r="B51114"/>
          <cell r="F51114"/>
        </row>
        <row r="51115">
          <cell r="B51115"/>
          <cell r="F51115"/>
        </row>
        <row r="51116">
          <cell r="B51116"/>
          <cell r="F51116"/>
        </row>
        <row r="51117">
          <cell r="B51117"/>
          <cell r="F51117"/>
        </row>
        <row r="51118">
          <cell r="B51118"/>
          <cell r="F51118"/>
        </row>
        <row r="51119">
          <cell r="B51119"/>
          <cell r="F51119"/>
        </row>
        <row r="51120">
          <cell r="B51120"/>
          <cell r="F51120"/>
        </row>
        <row r="51121">
          <cell r="B51121"/>
          <cell r="F51121"/>
        </row>
        <row r="51122">
          <cell r="B51122"/>
          <cell r="F51122"/>
        </row>
        <row r="51123">
          <cell r="B51123"/>
          <cell r="F51123"/>
        </row>
        <row r="51124">
          <cell r="B51124"/>
          <cell r="F51124"/>
        </row>
        <row r="51125">
          <cell r="B51125"/>
          <cell r="F51125"/>
        </row>
        <row r="51126">
          <cell r="B51126"/>
          <cell r="F51126"/>
        </row>
        <row r="51127">
          <cell r="B51127"/>
          <cell r="F51127"/>
        </row>
        <row r="51128">
          <cell r="B51128"/>
          <cell r="F51128"/>
        </row>
        <row r="51129">
          <cell r="B51129"/>
          <cell r="F51129"/>
        </row>
        <row r="51130">
          <cell r="B51130"/>
          <cell r="F51130"/>
        </row>
        <row r="51131">
          <cell r="B51131"/>
          <cell r="F51131"/>
        </row>
        <row r="51132">
          <cell r="B51132"/>
          <cell r="F51132"/>
        </row>
        <row r="51133">
          <cell r="B51133"/>
          <cell r="F51133"/>
        </row>
        <row r="51134">
          <cell r="B51134"/>
          <cell r="F51134"/>
        </row>
        <row r="51135">
          <cell r="B51135"/>
          <cell r="F51135"/>
        </row>
        <row r="51136">
          <cell r="B51136"/>
          <cell r="F51136"/>
        </row>
        <row r="51137">
          <cell r="B51137"/>
          <cell r="F51137"/>
        </row>
        <row r="51138">
          <cell r="B51138"/>
          <cell r="F51138"/>
        </row>
        <row r="51139">
          <cell r="B51139"/>
          <cell r="F51139"/>
        </row>
        <row r="51140">
          <cell r="B51140"/>
          <cell r="F51140"/>
        </row>
        <row r="51141">
          <cell r="B51141"/>
          <cell r="F51141"/>
        </row>
        <row r="51142">
          <cell r="B51142"/>
          <cell r="F51142"/>
        </row>
        <row r="51143">
          <cell r="B51143"/>
          <cell r="F51143"/>
        </row>
        <row r="51144">
          <cell r="B51144"/>
          <cell r="F51144"/>
        </row>
        <row r="51145">
          <cell r="B51145"/>
          <cell r="F51145"/>
        </row>
        <row r="51146">
          <cell r="B51146"/>
          <cell r="F51146"/>
        </row>
        <row r="51147">
          <cell r="B51147"/>
          <cell r="F51147"/>
        </row>
        <row r="51148">
          <cell r="B51148"/>
          <cell r="F51148"/>
        </row>
        <row r="51149">
          <cell r="B51149"/>
          <cell r="F51149"/>
        </row>
        <row r="51150">
          <cell r="B51150"/>
          <cell r="F51150"/>
        </row>
        <row r="51151">
          <cell r="B51151"/>
          <cell r="F51151"/>
        </row>
        <row r="51152">
          <cell r="B51152"/>
          <cell r="F51152"/>
        </row>
        <row r="51153">
          <cell r="B51153"/>
          <cell r="F51153"/>
        </row>
        <row r="51154">
          <cell r="B51154"/>
          <cell r="F51154"/>
        </row>
        <row r="51155">
          <cell r="B51155"/>
          <cell r="F51155"/>
        </row>
        <row r="51156">
          <cell r="B51156"/>
          <cell r="F51156"/>
        </row>
        <row r="51157">
          <cell r="B51157"/>
          <cell r="F51157"/>
        </row>
        <row r="51158">
          <cell r="B51158"/>
          <cell r="F51158"/>
        </row>
        <row r="51159">
          <cell r="B51159"/>
          <cell r="F51159"/>
        </row>
        <row r="51160">
          <cell r="B51160"/>
          <cell r="F51160"/>
        </row>
        <row r="51161">
          <cell r="B51161"/>
          <cell r="F51161"/>
        </row>
        <row r="51162">
          <cell r="B51162"/>
          <cell r="F51162"/>
        </row>
        <row r="51163">
          <cell r="B51163"/>
          <cell r="F51163"/>
        </row>
        <row r="51164">
          <cell r="B51164"/>
          <cell r="F51164"/>
        </row>
        <row r="51165">
          <cell r="B51165"/>
          <cell r="F51165"/>
        </row>
        <row r="51166">
          <cell r="B51166"/>
          <cell r="F51166"/>
        </row>
        <row r="51167">
          <cell r="B51167"/>
          <cell r="F51167"/>
        </row>
        <row r="51168">
          <cell r="B51168"/>
          <cell r="F51168"/>
        </row>
        <row r="51169">
          <cell r="B51169"/>
          <cell r="F51169"/>
        </row>
        <row r="51170">
          <cell r="B51170"/>
          <cell r="F51170"/>
        </row>
        <row r="51171">
          <cell r="B51171"/>
          <cell r="F51171"/>
        </row>
        <row r="51172">
          <cell r="B51172"/>
          <cell r="F51172"/>
        </row>
        <row r="51173">
          <cell r="B51173"/>
          <cell r="F51173"/>
        </row>
        <row r="51174">
          <cell r="B51174"/>
          <cell r="F51174"/>
        </row>
        <row r="51175">
          <cell r="B51175"/>
          <cell r="F51175"/>
        </row>
        <row r="51176">
          <cell r="B51176"/>
          <cell r="F51176"/>
        </row>
        <row r="51177">
          <cell r="B51177"/>
          <cell r="F51177"/>
        </row>
        <row r="51178">
          <cell r="B51178"/>
          <cell r="F51178"/>
        </row>
        <row r="51179">
          <cell r="B51179"/>
          <cell r="F51179"/>
        </row>
        <row r="51180">
          <cell r="B51180"/>
          <cell r="F51180"/>
        </row>
        <row r="51181">
          <cell r="B51181"/>
          <cell r="F51181"/>
        </row>
        <row r="51182">
          <cell r="B51182"/>
          <cell r="F51182"/>
        </row>
        <row r="51183">
          <cell r="B51183"/>
          <cell r="F51183"/>
        </row>
        <row r="51184">
          <cell r="B51184"/>
          <cell r="F51184"/>
        </row>
        <row r="51185">
          <cell r="B51185"/>
          <cell r="F51185"/>
        </row>
        <row r="51186">
          <cell r="B51186"/>
          <cell r="F51186"/>
        </row>
        <row r="51187">
          <cell r="B51187"/>
          <cell r="F51187"/>
        </row>
        <row r="51188">
          <cell r="B51188"/>
          <cell r="F51188"/>
        </row>
        <row r="51189">
          <cell r="B51189"/>
          <cell r="F51189"/>
        </row>
        <row r="51190">
          <cell r="B51190"/>
          <cell r="F51190"/>
        </row>
        <row r="51191">
          <cell r="B51191"/>
          <cell r="F51191"/>
        </row>
        <row r="51192">
          <cell r="B51192"/>
          <cell r="F51192"/>
        </row>
        <row r="51193">
          <cell r="B51193"/>
          <cell r="F51193"/>
        </row>
        <row r="51194">
          <cell r="B51194"/>
          <cell r="F51194"/>
        </row>
        <row r="51195">
          <cell r="B51195"/>
          <cell r="F51195"/>
        </row>
        <row r="51196">
          <cell r="B51196"/>
          <cell r="F51196"/>
        </row>
        <row r="51197">
          <cell r="B51197"/>
          <cell r="F51197"/>
        </row>
        <row r="51198">
          <cell r="B51198"/>
          <cell r="F51198"/>
        </row>
        <row r="51199">
          <cell r="B51199"/>
          <cell r="F51199"/>
        </row>
        <row r="51200">
          <cell r="B51200"/>
          <cell r="F51200"/>
        </row>
        <row r="51201">
          <cell r="B51201"/>
          <cell r="F51201"/>
        </row>
        <row r="51202">
          <cell r="B51202"/>
          <cell r="F51202"/>
        </row>
        <row r="51203">
          <cell r="B51203"/>
          <cell r="F51203"/>
        </row>
        <row r="51204">
          <cell r="B51204"/>
          <cell r="F51204"/>
        </row>
        <row r="51205">
          <cell r="B51205"/>
          <cell r="F51205"/>
        </row>
        <row r="51206">
          <cell r="B51206"/>
          <cell r="F51206"/>
        </row>
        <row r="51207">
          <cell r="B51207"/>
          <cell r="F51207"/>
        </row>
        <row r="51208">
          <cell r="B51208"/>
          <cell r="F51208"/>
        </row>
        <row r="51209">
          <cell r="B51209"/>
          <cell r="F51209"/>
        </row>
        <row r="51210">
          <cell r="B51210"/>
          <cell r="F51210"/>
        </row>
        <row r="51211">
          <cell r="B51211"/>
          <cell r="F51211"/>
        </row>
        <row r="51212">
          <cell r="B51212"/>
          <cell r="F51212"/>
        </row>
        <row r="51213">
          <cell r="B51213"/>
          <cell r="F51213"/>
        </row>
        <row r="51214">
          <cell r="B51214"/>
          <cell r="F51214"/>
        </row>
        <row r="51215">
          <cell r="B51215"/>
          <cell r="F51215"/>
        </row>
        <row r="51216">
          <cell r="B51216"/>
          <cell r="F51216"/>
        </row>
        <row r="51217">
          <cell r="B51217"/>
          <cell r="F51217"/>
        </row>
        <row r="51218">
          <cell r="B51218"/>
          <cell r="F51218"/>
        </row>
        <row r="51219">
          <cell r="B51219"/>
          <cell r="F51219"/>
        </row>
        <row r="51220">
          <cell r="B51220"/>
          <cell r="F51220"/>
        </row>
        <row r="51221">
          <cell r="B51221"/>
          <cell r="F51221"/>
        </row>
        <row r="51222">
          <cell r="B51222"/>
          <cell r="F51222"/>
        </row>
        <row r="51223">
          <cell r="B51223"/>
          <cell r="F51223"/>
        </row>
        <row r="51224">
          <cell r="B51224"/>
          <cell r="F51224"/>
        </row>
        <row r="51225">
          <cell r="B51225"/>
          <cell r="F51225"/>
        </row>
        <row r="51226">
          <cell r="B51226"/>
          <cell r="F51226"/>
        </row>
        <row r="51227">
          <cell r="B51227"/>
          <cell r="F51227"/>
        </row>
        <row r="51228">
          <cell r="B51228"/>
          <cell r="F51228"/>
        </row>
        <row r="51229">
          <cell r="B51229"/>
          <cell r="F51229"/>
        </row>
        <row r="51230">
          <cell r="B51230"/>
          <cell r="F51230"/>
        </row>
        <row r="51231">
          <cell r="B51231"/>
          <cell r="F51231"/>
        </row>
        <row r="51232">
          <cell r="B51232"/>
          <cell r="F51232"/>
        </row>
        <row r="51233">
          <cell r="B51233"/>
          <cell r="F51233"/>
        </row>
        <row r="51234">
          <cell r="B51234"/>
          <cell r="F51234"/>
        </row>
        <row r="51235">
          <cell r="B51235"/>
          <cell r="F51235"/>
        </row>
        <row r="51236">
          <cell r="B51236"/>
          <cell r="F51236"/>
        </row>
        <row r="51237">
          <cell r="B51237"/>
          <cell r="F51237"/>
        </row>
        <row r="51238">
          <cell r="B51238"/>
          <cell r="F51238"/>
        </row>
        <row r="51239">
          <cell r="B51239"/>
          <cell r="F51239"/>
        </row>
        <row r="51240">
          <cell r="B51240"/>
          <cell r="F51240"/>
        </row>
        <row r="51241">
          <cell r="B51241"/>
          <cell r="F51241"/>
        </row>
        <row r="51242">
          <cell r="B51242"/>
          <cell r="F51242"/>
        </row>
        <row r="51243">
          <cell r="B51243"/>
          <cell r="F51243"/>
        </row>
        <row r="51244">
          <cell r="B51244"/>
          <cell r="F51244"/>
        </row>
        <row r="51245">
          <cell r="B51245"/>
          <cell r="F51245"/>
        </row>
        <row r="51246">
          <cell r="B51246"/>
          <cell r="F51246"/>
        </row>
        <row r="51247">
          <cell r="B51247"/>
          <cell r="F51247"/>
        </row>
        <row r="51248">
          <cell r="B51248"/>
          <cell r="F51248"/>
        </row>
        <row r="51249">
          <cell r="B51249"/>
          <cell r="F51249"/>
        </row>
        <row r="51250">
          <cell r="B51250"/>
          <cell r="F51250"/>
        </row>
        <row r="51251">
          <cell r="B51251"/>
          <cell r="F51251"/>
        </row>
        <row r="51252">
          <cell r="B51252"/>
          <cell r="F51252"/>
        </row>
        <row r="51253">
          <cell r="B51253"/>
          <cell r="F51253"/>
        </row>
        <row r="51254">
          <cell r="B51254"/>
          <cell r="F51254"/>
        </row>
        <row r="51255">
          <cell r="B51255"/>
          <cell r="F51255"/>
        </row>
        <row r="51256">
          <cell r="B51256"/>
          <cell r="F51256"/>
        </row>
        <row r="51257">
          <cell r="B51257"/>
          <cell r="F51257"/>
        </row>
        <row r="51258">
          <cell r="B51258"/>
          <cell r="F51258"/>
        </row>
        <row r="51259">
          <cell r="B51259"/>
          <cell r="F51259"/>
        </row>
        <row r="51260">
          <cell r="B51260"/>
          <cell r="F51260"/>
        </row>
        <row r="51261">
          <cell r="B51261"/>
          <cell r="F51261"/>
        </row>
        <row r="51262">
          <cell r="B51262"/>
          <cell r="F51262"/>
        </row>
        <row r="51263">
          <cell r="B51263"/>
          <cell r="F51263"/>
        </row>
        <row r="51264">
          <cell r="B51264"/>
          <cell r="F51264"/>
        </row>
        <row r="51265">
          <cell r="B51265"/>
          <cell r="F51265"/>
        </row>
        <row r="51266">
          <cell r="B51266"/>
          <cell r="F51266"/>
        </row>
        <row r="51267">
          <cell r="B51267"/>
          <cell r="F51267"/>
        </row>
        <row r="51268">
          <cell r="B51268"/>
          <cell r="F51268"/>
        </row>
        <row r="51269">
          <cell r="B51269"/>
          <cell r="F51269"/>
        </row>
        <row r="51270">
          <cell r="B51270"/>
          <cell r="F51270"/>
        </row>
        <row r="51271">
          <cell r="B51271"/>
          <cell r="F51271"/>
        </row>
        <row r="51272">
          <cell r="B51272"/>
          <cell r="F51272"/>
        </row>
        <row r="51273">
          <cell r="B51273"/>
          <cell r="F51273"/>
        </row>
        <row r="51274">
          <cell r="B51274"/>
          <cell r="F51274"/>
        </row>
        <row r="51275">
          <cell r="B51275"/>
          <cell r="F51275"/>
        </row>
        <row r="51276">
          <cell r="B51276"/>
          <cell r="F51276"/>
        </row>
        <row r="51277">
          <cell r="B51277"/>
          <cell r="F51277"/>
        </row>
        <row r="51278">
          <cell r="B51278"/>
          <cell r="F51278"/>
        </row>
        <row r="51279">
          <cell r="B51279"/>
          <cell r="F51279"/>
        </row>
        <row r="51280">
          <cell r="B51280"/>
          <cell r="F51280"/>
        </row>
        <row r="51281">
          <cell r="B51281"/>
          <cell r="F51281"/>
        </row>
        <row r="51282">
          <cell r="B51282"/>
          <cell r="F51282"/>
        </row>
        <row r="51283">
          <cell r="B51283"/>
          <cell r="F51283"/>
        </row>
        <row r="51284">
          <cell r="B51284"/>
          <cell r="F51284"/>
        </row>
        <row r="51285">
          <cell r="B51285"/>
          <cell r="F51285"/>
        </row>
        <row r="51286">
          <cell r="B51286"/>
          <cell r="F51286"/>
        </row>
        <row r="51287">
          <cell r="B51287"/>
          <cell r="F51287"/>
        </row>
        <row r="51288">
          <cell r="B51288"/>
          <cell r="F51288"/>
        </row>
        <row r="51289">
          <cell r="B51289"/>
          <cell r="F51289"/>
        </row>
        <row r="51290">
          <cell r="B51290"/>
          <cell r="F51290"/>
        </row>
        <row r="51291">
          <cell r="B51291"/>
          <cell r="F51291"/>
        </row>
        <row r="51292">
          <cell r="B51292"/>
          <cell r="F51292"/>
        </row>
        <row r="51293">
          <cell r="B51293"/>
          <cell r="F51293"/>
        </row>
        <row r="51294">
          <cell r="B51294"/>
          <cell r="F51294"/>
        </row>
        <row r="51295">
          <cell r="B51295"/>
          <cell r="F51295"/>
        </row>
        <row r="51296">
          <cell r="B51296"/>
          <cell r="F51296"/>
        </row>
        <row r="51297">
          <cell r="B51297"/>
          <cell r="F51297"/>
        </row>
        <row r="51298">
          <cell r="B51298"/>
          <cell r="F51298"/>
        </row>
        <row r="51299">
          <cell r="B51299"/>
          <cell r="F51299"/>
        </row>
        <row r="51300">
          <cell r="B51300"/>
          <cell r="F51300"/>
        </row>
        <row r="51301">
          <cell r="B51301"/>
          <cell r="F51301"/>
        </row>
        <row r="51302">
          <cell r="B51302"/>
          <cell r="F51302"/>
        </row>
        <row r="51303">
          <cell r="B51303"/>
          <cell r="F51303"/>
        </row>
        <row r="51304">
          <cell r="B51304"/>
          <cell r="F51304"/>
        </row>
        <row r="51305">
          <cell r="B51305"/>
          <cell r="F51305"/>
        </row>
        <row r="51306">
          <cell r="B51306"/>
          <cell r="F51306"/>
        </row>
        <row r="51307">
          <cell r="B51307"/>
          <cell r="F51307"/>
        </row>
        <row r="51308">
          <cell r="B51308"/>
          <cell r="F51308"/>
        </row>
        <row r="51309">
          <cell r="B51309"/>
          <cell r="F51309"/>
        </row>
        <row r="51310">
          <cell r="B51310"/>
          <cell r="F51310"/>
        </row>
        <row r="51311">
          <cell r="B51311"/>
          <cell r="F51311"/>
        </row>
        <row r="51312">
          <cell r="B51312"/>
          <cell r="F51312"/>
        </row>
        <row r="51313">
          <cell r="B51313"/>
          <cell r="F51313"/>
        </row>
        <row r="51314">
          <cell r="B51314"/>
          <cell r="F51314"/>
        </row>
        <row r="51315">
          <cell r="B51315"/>
          <cell r="F51315"/>
        </row>
        <row r="51316">
          <cell r="B51316"/>
          <cell r="F51316"/>
        </row>
        <row r="51317">
          <cell r="B51317"/>
          <cell r="F51317"/>
        </row>
        <row r="51318">
          <cell r="B51318"/>
          <cell r="F51318"/>
        </row>
        <row r="51319">
          <cell r="B51319"/>
          <cell r="F51319"/>
        </row>
        <row r="51320">
          <cell r="B51320"/>
          <cell r="F51320"/>
        </row>
        <row r="51321">
          <cell r="B51321"/>
          <cell r="F51321"/>
        </row>
        <row r="51322">
          <cell r="B51322"/>
          <cell r="F51322"/>
        </row>
        <row r="51323">
          <cell r="B51323"/>
          <cell r="F51323"/>
        </row>
        <row r="51324">
          <cell r="B51324"/>
          <cell r="F51324"/>
        </row>
        <row r="51325">
          <cell r="B51325"/>
          <cell r="F51325"/>
        </row>
        <row r="51326">
          <cell r="B51326"/>
          <cell r="F51326"/>
        </row>
        <row r="51327">
          <cell r="B51327"/>
          <cell r="F51327"/>
        </row>
        <row r="51328">
          <cell r="B51328"/>
          <cell r="F51328"/>
        </row>
        <row r="51329">
          <cell r="B51329"/>
          <cell r="F51329"/>
        </row>
        <row r="51330">
          <cell r="B51330"/>
          <cell r="F51330"/>
        </row>
        <row r="51331">
          <cell r="B51331"/>
          <cell r="F51331"/>
        </row>
        <row r="51332">
          <cell r="B51332"/>
          <cell r="F51332"/>
        </row>
        <row r="51333">
          <cell r="B51333"/>
          <cell r="F51333"/>
        </row>
        <row r="51334">
          <cell r="B51334"/>
          <cell r="F51334"/>
        </row>
        <row r="51335">
          <cell r="B51335"/>
          <cell r="F51335"/>
        </row>
        <row r="51336">
          <cell r="B51336"/>
          <cell r="F51336"/>
        </row>
        <row r="51337">
          <cell r="B51337"/>
          <cell r="F51337"/>
        </row>
        <row r="51338">
          <cell r="B51338"/>
          <cell r="F51338"/>
        </row>
        <row r="51339">
          <cell r="B51339"/>
          <cell r="F51339"/>
        </row>
        <row r="51340">
          <cell r="B51340"/>
          <cell r="F51340"/>
        </row>
        <row r="51341">
          <cell r="B51341"/>
          <cell r="F51341"/>
        </row>
        <row r="51342">
          <cell r="B51342"/>
          <cell r="F51342"/>
        </row>
        <row r="51343">
          <cell r="B51343"/>
          <cell r="F51343"/>
        </row>
        <row r="51344">
          <cell r="B51344"/>
          <cell r="F51344"/>
        </row>
        <row r="51345">
          <cell r="B51345"/>
          <cell r="F51345"/>
        </row>
        <row r="51346">
          <cell r="B51346"/>
          <cell r="F51346"/>
        </row>
        <row r="51347">
          <cell r="B51347"/>
          <cell r="F51347"/>
        </row>
        <row r="51348">
          <cell r="B51348"/>
          <cell r="F51348"/>
        </row>
        <row r="51349">
          <cell r="B51349"/>
          <cell r="F51349"/>
        </row>
        <row r="51350">
          <cell r="B51350"/>
          <cell r="F51350"/>
        </row>
        <row r="51351">
          <cell r="B51351"/>
          <cell r="F51351"/>
        </row>
        <row r="51352">
          <cell r="B51352"/>
          <cell r="F51352"/>
        </row>
        <row r="51353">
          <cell r="B51353"/>
          <cell r="F51353"/>
        </row>
        <row r="51354">
          <cell r="B51354"/>
          <cell r="F51354"/>
        </row>
        <row r="51355">
          <cell r="B51355"/>
          <cell r="F51355"/>
        </row>
        <row r="51356">
          <cell r="B51356"/>
          <cell r="F51356"/>
        </row>
        <row r="51357">
          <cell r="B51357"/>
          <cell r="F51357"/>
        </row>
        <row r="51358">
          <cell r="B51358"/>
          <cell r="F51358"/>
        </row>
        <row r="51359">
          <cell r="B51359"/>
          <cell r="F51359"/>
        </row>
        <row r="51360">
          <cell r="B51360"/>
          <cell r="F51360"/>
        </row>
        <row r="51361">
          <cell r="B51361"/>
          <cell r="F51361"/>
        </row>
        <row r="51362">
          <cell r="B51362"/>
          <cell r="F51362"/>
        </row>
        <row r="51363">
          <cell r="B51363"/>
          <cell r="F51363"/>
        </row>
        <row r="51364">
          <cell r="B51364"/>
          <cell r="F51364"/>
        </row>
        <row r="51365">
          <cell r="B51365"/>
          <cell r="F51365"/>
        </row>
        <row r="51366">
          <cell r="B51366"/>
          <cell r="F51366"/>
        </row>
        <row r="51367">
          <cell r="B51367"/>
          <cell r="F51367"/>
        </row>
        <row r="51368">
          <cell r="B51368"/>
          <cell r="F51368"/>
        </row>
        <row r="51369">
          <cell r="B51369"/>
          <cell r="F51369"/>
        </row>
        <row r="51370">
          <cell r="B51370"/>
          <cell r="F51370"/>
        </row>
        <row r="51371">
          <cell r="B51371"/>
          <cell r="F51371"/>
        </row>
        <row r="51372">
          <cell r="B51372"/>
          <cell r="F51372"/>
        </row>
        <row r="51373">
          <cell r="B51373"/>
          <cell r="F51373"/>
        </row>
        <row r="51374">
          <cell r="B51374"/>
          <cell r="F51374"/>
        </row>
        <row r="51375">
          <cell r="B51375"/>
          <cell r="F51375"/>
        </row>
        <row r="51376">
          <cell r="B51376"/>
          <cell r="F51376"/>
        </row>
        <row r="51377">
          <cell r="B51377"/>
          <cell r="F51377"/>
        </row>
        <row r="51378">
          <cell r="B51378"/>
          <cell r="F51378"/>
        </row>
        <row r="51379">
          <cell r="B51379"/>
          <cell r="F51379"/>
        </row>
        <row r="51380">
          <cell r="B51380"/>
          <cell r="F51380"/>
        </row>
        <row r="51381">
          <cell r="B51381"/>
          <cell r="F51381"/>
        </row>
        <row r="51382">
          <cell r="B51382"/>
          <cell r="F51382"/>
        </row>
        <row r="51383">
          <cell r="B51383"/>
          <cell r="F51383"/>
        </row>
        <row r="51384">
          <cell r="B51384"/>
          <cell r="F51384"/>
        </row>
        <row r="51385">
          <cell r="B51385"/>
          <cell r="F51385"/>
        </row>
        <row r="51386">
          <cell r="B51386"/>
          <cell r="F51386"/>
        </row>
        <row r="51387">
          <cell r="B51387"/>
          <cell r="F51387"/>
        </row>
        <row r="51388">
          <cell r="B51388"/>
          <cell r="F51388"/>
        </row>
        <row r="51389">
          <cell r="B51389"/>
          <cell r="F51389"/>
        </row>
        <row r="51390">
          <cell r="B51390"/>
          <cell r="F51390"/>
        </row>
        <row r="51391">
          <cell r="B51391"/>
          <cell r="F51391"/>
        </row>
        <row r="51392">
          <cell r="B51392"/>
          <cell r="F51392"/>
        </row>
        <row r="51393">
          <cell r="B51393"/>
          <cell r="F51393"/>
        </row>
        <row r="51394">
          <cell r="B51394"/>
          <cell r="F51394"/>
        </row>
        <row r="51395">
          <cell r="B51395"/>
          <cell r="F51395"/>
        </row>
        <row r="51396">
          <cell r="B51396"/>
          <cell r="F51396"/>
        </row>
        <row r="51397">
          <cell r="B51397"/>
          <cell r="F51397"/>
        </row>
        <row r="51398">
          <cell r="B51398"/>
          <cell r="F51398"/>
        </row>
        <row r="51399">
          <cell r="B51399"/>
          <cell r="F51399"/>
        </row>
        <row r="51400">
          <cell r="B51400"/>
          <cell r="F51400"/>
        </row>
        <row r="51401">
          <cell r="B51401"/>
          <cell r="F51401"/>
        </row>
        <row r="51402">
          <cell r="B51402"/>
          <cell r="F51402"/>
        </row>
        <row r="51403">
          <cell r="B51403"/>
          <cell r="F51403"/>
        </row>
        <row r="51404">
          <cell r="B51404"/>
          <cell r="F51404"/>
        </row>
        <row r="51405">
          <cell r="B51405"/>
          <cell r="F51405"/>
        </row>
        <row r="51406">
          <cell r="B51406"/>
          <cell r="F51406"/>
        </row>
        <row r="51407">
          <cell r="B51407"/>
          <cell r="F51407"/>
        </row>
        <row r="51408">
          <cell r="B51408"/>
          <cell r="F51408"/>
        </row>
        <row r="51409">
          <cell r="B51409"/>
          <cell r="F51409"/>
        </row>
        <row r="51410">
          <cell r="B51410"/>
          <cell r="F51410"/>
        </row>
        <row r="51411">
          <cell r="B51411"/>
          <cell r="F51411"/>
        </row>
        <row r="51412">
          <cell r="B51412"/>
          <cell r="F51412"/>
        </row>
        <row r="51413">
          <cell r="B51413"/>
          <cell r="F51413"/>
        </row>
        <row r="51414">
          <cell r="B51414"/>
          <cell r="F51414"/>
        </row>
        <row r="51415">
          <cell r="B51415"/>
          <cell r="F51415"/>
        </row>
        <row r="51416">
          <cell r="B51416"/>
          <cell r="F51416"/>
        </row>
        <row r="51417">
          <cell r="B51417"/>
          <cell r="F51417"/>
        </row>
        <row r="51418">
          <cell r="B51418"/>
          <cell r="F51418"/>
        </row>
        <row r="51419">
          <cell r="B51419"/>
          <cell r="F51419"/>
        </row>
        <row r="51420">
          <cell r="B51420"/>
          <cell r="F51420"/>
        </row>
        <row r="51421">
          <cell r="B51421"/>
          <cell r="F51421"/>
        </row>
        <row r="51422">
          <cell r="B51422"/>
          <cell r="F51422"/>
        </row>
        <row r="51423">
          <cell r="B51423"/>
          <cell r="F51423"/>
        </row>
        <row r="51424">
          <cell r="B51424"/>
          <cell r="F51424"/>
        </row>
        <row r="51425">
          <cell r="B51425"/>
          <cell r="F51425"/>
        </row>
        <row r="51426">
          <cell r="B51426"/>
          <cell r="F51426"/>
        </row>
        <row r="51427">
          <cell r="B51427"/>
          <cell r="F51427"/>
        </row>
        <row r="51428">
          <cell r="B51428"/>
          <cell r="F51428"/>
        </row>
        <row r="51429">
          <cell r="B51429"/>
          <cell r="F51429"/>
        </row>
        <row r="51430">
          <cell r="B51430"/>
          <cell r="F51430"/>
        </row>
        <row r="51431">
          <cell r="B51431"/>
          <cell r="F51431"/>
        </row>
        <row r="51432">
          <cell r="B51432"/>
          <cell r="F51432"/>
        </row>
        <row r="51433">
          <cell r="B51433"/>
          <cell r="F51433"/>
        </row>
        <row r="51434">
          <cell r="B51434"/>
          <cell r="F51434"/>
        </row>
        <row r="51435">
          <cell r="B51435"/>
          <cell r="F51435"/>
        </row>
        <row r="51436">
          <cell r="B51436"/>
          <cell r="F51436"/>
        </row>
        <row r="51437">
          <cell r="B51437"/>
          <cell r="F51437"/>
        </row>
        <row r="51438">
          <cell r="B51438"/>
          <cell r="F51438"/>
        </row>
        <row r="51439">
          <cell r="B51439"/>
          <cell r="F51439"/>
        </row>
        <row r="51440">
          <cell r="B51440"/>
          <cell r="F51440"/>
        </row>
        <row r="51441">
          <cell r="B51441"/>
          <cell r="F51441"/>
        </row>
        <row r="51442">
          <cell r="B51442"/>
          <cell r="F51442"/>
        </row>
        <row r="51443">
          <cell r="B51443"/>
          <cell r="F51443"/>
        </row>
        <row r="51444">
          <cell r="B51444"/>
          <cell r="F51444"/>
        </row>
        <row r="51445">
          <cell r="B51445"/>
          <cell r="F51445"/>
        </row>
        <row r="51446">
          <cell r="B51446"/>
          <cell r="F51446"/>
        </row>
        <row r="51447">
          <cell r="B51447"/>
          <cell r="F51447"/>
        </row>
        <row r="51448">
          <cell r="B51448"/>
          <cell r="F51448"/>
        </row>
        <row r="51449">
          <cell r="B51449"/>
          <cell r="F51449"/>
        </row>
        <row r="51450">
          <cell r="B51450"/>
          <cell r="F51450"/>
        </row>
        <row r="51451">
          <cell r="B51451"/>
          <cell r="F51451"/>
        </row>
        <row r="51452">
          <cell r="B51452"/>
          <cell r="F51452"/>
        </row>
        <row r="51453">
          <cell r="B51453"/>
          <cell r="F51453"/>
        </row>
        <row r="51454">
          <cell r="B51454"/>
          <cell r="F51454"/>
        </row>
        <row r="51455">
          <cell r="B51455"/>
          <cell r="F51455"/>
        </row>
        <row r="51456">
          <cell r="B51456"/>
          <cell r="F51456"/>
        </row>
        <row r="51457">
          <cell r="B51457"/>
          <cell r="F51457"/>
        </row>
        <row r="51458">
          <cell r="B51458"/>
          <cell r="F51458"/>
        </row>
        <row r="51459">
          <cell r="B51459"/>
          <cell r="F51459"/>
        </row>
        <row r="51460">
          <cell r="B51460"/>
          <cell r="F51460"/>
        </row>
        <row r="51461">
          <cell r="B51461"/>
          <cell r="F51461"/>
        </row>
        <row r="51462">
          <cell r="B51462"/>
          <cell r="F51462"/>
        </row>
        <row r="51463">
          <cell r="B51463"/>
          <cell r="F51463"/>
        </row>
        <row r="51464">
          <cell r="B51464"/>
          <cell r="F51464"/>
        </row>
        <row r="51465">
          <cell r="B51465"/>
          <cell r="F51465"/>
        </row>
        <row r="51466">
          <cell r="B51466"/>
          <cell r="F51466"/>
        </row>
        <row r="51467">
          <cell r="B51467"/>
          <cell r="F51467"/>
        </row>
        <row r="51468">
          <cell r="B51468"/>
          <cell r="F51468"/>
        </row>
        <row r="51469">
          <cell r="B51469"/>
          <cell r="F51469"/>
        </row>
        <row r="51470">
          <cell r="B51470"/>
          <cell r="F51470"/>
        </row>
        <row r="51471">
          <cell r="B51471"/>
          <cell r="F51471"/>
        </row>
        <row r="51472">
          <cell r="B51472"/>
          <cell r="F51472"/>
        </row>
        <row r="51473">
          <cell r="B51473"/>
          <cell r="F51473"/>
        </row>
        <row r="51474">
          <cell r="B51474"/>
          <cell r="F51474"/>
        </row>
        <row r="51475">
          <cell r="B51475"/>
          <cell r="F51475"/>
        </row>
        <row r="51476">
          <cell r="B51476"/>
          <cell r="F51476"/>
        </row>
        <row r="51477">
          <cell r="B51477"/>
          <cell r="F51477"/>
        </row>
        <row r="51478">
          <cell r="B51478"/>
          <cell r="F51478"/>
        </row>
        <row r="51479">
          <cell r="B51479"/>
          <cell r="F51479"/>
        </row>
        <row r="51480">
          <cell r="B51480"/>
          <cell r="F51480"/>
        </row>
        <row r="51481">
          <cell r="B51481"/>
          <cell r="F51481"/>
        </row>
        <row r="51482">
          <cell r="B51482"/>
          <cell r="F51482"/>
        </row>
        <row r="51483">
          <cell r="B51483"/>
          <cell r="F51483"/>
        </row>
        <row r="51484">
          <cell r="B51484"/>
          <cell r="F51484"/>
        </row>
        <row r="51485">
          <cell r="B51485"/>
          <cell r="F51485"/>
        </row>
        <row r="51486">
          <cell r="B51486"/>
          <cell r="F51486"/>
        </row>
        <row r="51487">
          <cell r="B51487"/>
          <cell r="F51487"/>
        </row>
        <row r="51488">
          <cell r="B51488"/>
          <cell r="F51488"/>
        </row>
        <row r="51489">
          <cell r="B51489"/>
          <cell r="F51489"/>
        </row>
        <row r="51490">
          <cell r="B51490"/>
          <cell r="F51490"/>
        </row>
        <row r="51491">
          <cell r="B51491"/>
          <cell r="F51491"/>
        </row>
        <row r="51492">
          <cell r="B51492"/>
          <cell r="F51492"/>
        </row>
        <row r="51493">
          <cell r="B51493"/>
          <cell r="F51493"/>
        </row>
        <row r="51494">
          <cell r="B51494"/>
          <cell r="F51494"/>
        </row>
        <row r="51495">
          <cell r="B51495"/>
          <cell r="F51495"/>
        </row>
        <row r="51496">
          <cell r="B51496"/>
          <cell r="F51496"/>
        </row>
        <row r="51497">
          <cell r="B51497"/>
          <cell r="F51497"/>
        </row>
        <row r="51498">
          <cell r="B51498"/>
          <cell r="F51498"/>
        </row>
        <row r="51499">
          <cell r="B51499"/>
          <cell r="F51499"/>
        </row>
        <row r="51500">
          <cell r="B51500"/>
          <cell r="F51500"/>
        </row>
        <row r="51501">
          <cell r="B51501"/>
          <cell r="F51501"/>
        </row>
        <row r="51502">
          <cell r="B51502"/>
          <cell r="F51502"/>
        </row>
        <row r="51503">
          <cell r="B51503"/>
          <cell r="F51503"/>
        </row>
        <row r="51504">
          <cell r="B51504"/>
          <cell r="F51504"/>
        </row>
        <row r="51505">
          <cell r="B51505"/>
          <cell r="F51505"/>
        </row>
        <row r="51506">
          <cell r="B51506"/>
          <cell r="F51506"/>
        </row>
        <row r="51507">
          <cell r="B51507"/>
          <cell r="F51507"/>
        </row>
        <row r="51508">
          <cell r="B51508"/>
          <cell r="F51508"/>
        </row>
        <row r="51509">
          <cell r="B51509"/>
          <cell r="F51509"/>
        </row>
        <row r="51510">
          <cell r="B51510"/>
          <cell r="F51510"/>
        </row>
        <row r="51511">
          <cell r="B51511"/>
          <cell r="F51511"/>
        </row>
        <row r="51512">
          <cell r="B51512"/>
          <cell r="F51512"/>
        </row>
        <row r="51513">
          <cell r="B51513"/>
          <cell r="F51513"/>
        </row>
        <row r="51514">
          <cell r="B51514"/>
          <cell r="F51514"/>
        </row>
        <row r="51515">
          <cell r="B51515"/>
          <cell r="F51515"/>
        </row>
        <row r="51516">
          <cell r="B51516"/>
          <cell r="F51516"/>
        </row>
        <row r="51517">
          <cell r="B51517"/>
          <cell r="F51517"/>
        </row>
        <row r="51518">
          <cell r="B51518"/>
          <cell r="F51518"/>
        </row>
        <row r="51519">
          <cell r="B51519"/>
          <cell r="F51519"/>
        </row>
        <row r="51520">
          <cell r="B51520"/>
          <cell r="F51520"/>
        </row>
        <row r="51521">
          <cell r="B51521"/>
          <cell r="F51521"/>
        </row>
        <row r="51522">
          <cell r="B51522"/>
          <cell r="F51522"/>
        </row>
        <row r="51523">
          <cell r="B51523"/>
          <cell r="F51523"/>
        </row>
        <row r="51524">
          <cell r="B51524"/>
          <cell r="F51524"/>
        </row>
        <row r="51525">
          <cell r="B51525"/>
          <cell r="F51525"/>
        </row>
        <row r="51526">
          <cell r="B51526"/>
          <cell r="F51526"/>
        </row>
        <row r="51527">
          <cell r="B51527"/>
          <cell r="F51527"/>
        </row>
        <row r="51528">
          <cell r="B51528"/>
          <cell r="F51528"/>
        </row>
        <row r="51529">
          <cell r="B51529"/>
          <cell r="F51529"/>
        </row>
        <row r="51530">
          <cell r="B51530"/>
          <cell r="F51530"/>
        </row>
        <row r="51531">
          <cell r="B51531"/>
          <cell r="F51531"/>
        </row>
        <row r="51532">
          <cell r="B51532"/>
          <cell r="F51532"/>
        </row>
        <row r="51533">
          <cell r="B51533"/>
          <cell r="F51533"/>
        </row>
        <row r="51534">
          <cell r="B51534"/>
          <cell r="F51534"/>
        </row>
        <row r="51535">
          <cell r="B51535"/>
          <cell r="F51535"/>
        </row>
        <row r="51536">
          <cell r="B51536"/>
          <cell r="F51536"/>
        </row>
        <row r="51537">
          <cell r="B51537"/>
          <cell r="F51537"/>
        </row>
        <row r="51538">
          <cell r="B51538"/>
          <cell r="F51538"/>
        </row>
        <row r="51539">
          <cell r="B51539"/>
          <cell r="F51539"/>
        </row>
        <row r="51540">
          <cell r="B51540"/>
          <cell r="F51540"/>
        </row>
        <row r="51541">
          <cell r="B51541"/>
          <cell r="F51541"/>
        </row>
        <row r="51542">
          <cell r="B51542"/>
          <cell r="F51542"/>
        </row>
        <row r="51543">
          <cell r="B51543"/>
          <cell r="F51543"/>
        </row>
        <row r="51544">
          <cell r="B51544"/>
          <cell r="F51544"/>
        </row>
        <row r="51545">
          <cell r="B51545"/>
          <cell r="F51545"/>
        </row>
        <row r="51546">
          <cell r="B51546"/>
          <cell r="F51546"/>
        </row>
        <row r="51547">
          <cell r="B51547"/>
          <cell r="F51547"/>
        </row>
        <row r="51548">
          <cell r="B51548"/>
          <cell r="F51548"/>
        </row>
        <row r="51549">
          <cell r="B51549"/>
          <cell r="F51549"/>
        </row>
        <row r="51550">
          <cell r="B51550"/>
          <cell r="F51550"/>
        </row>
        <row r="51551">
          <cell r="B51551"/>
          <cell r="F51551"/>
        </row>
        <row r="51552">
          <cell r="B51552"/>
          <cell r="F51552"/>
        </row>
        <row r="51553">
          <cell r="B51553"/>
          <cell r="F51553"/>
        </row>
        <row r="51554">
          <cell r="B51554"/>
          <cell r="F51554"/>
        </row>
        <row r="51555">
          <cell r="B51555"/>
          <cell r="F51555"/>
        </row>
        <row r="51556">
          <cell r="B51556"/>
          <cell r="F51556"/>
        </row>
        <row r="51557">
          <cell r="B51557"/>
          <cell r="F51557"/>
        </row>
        <row r="51558">
          <cell r="B51558"/>
          <cell r="F51558"/>
        </row>
        <row r="51559">
          <cell r="B51559"/>
          <cell r="F51559"/>
        </row>
        <row r="51560">
          <cell r="B51560"/>
          <cell r="F51560"/>
        </row>
        <row r="51561">
          <cell r="B51561"/>
          <cell r="F51561"/>
        </row>
        <row r="51562">
          <cell r="B51562"/>
          <cell r="F51562"/>
        </row>
        <row r="51563">
          <cell r="B51563"/>
          <cell r="F51563"/>
        </row>
        <row r="51564">
          <cell r="B51564"/>
          <cell r="F51564"/>
        </row>
        <row r="51565">
          <cell r="B51565"/>
          <cell r="F51565"/>
        </row>
        <row r="51566">
          <cell r="B51566"/>
          <cell r="F51566"/>
        </row>
        <row r="51567">
          <cell r="B51567"/>
          <cell r="F51567"/>
        </row>
        <row r="51568">
          <cell r="B51568"/>
          <cell r="F51568"/>
        </row>
        <row r="51569">
          <cell r="B51569"/>
          <cell r="F51569"/>
        </row>
        <row r="51570">
          <cell r="B51570"/>
          <cell r="F51570"/>
        </row>
        <row r="51571">
          <cell r="B51571"/>
          <cell r="F51571"/>
        </row>
        <row r="51572">
          <cell r="B51572"/>
          <cell r="F51572"/>
        </row>
        <row r="51573">
          <cell r="B51573"/>
          <cell r="F51573"/>
        </row>
        <row r="51574">
          <cell r="B51574"/>
          <cell r="F51574"/>
        </row>
        <row r="51575">
          <cell r="B51575"/>
          <cell r="F51575"/>
        </row>
        <row r="51576">
          <cell r="B51576"/>
          <cell r="F51576"/>
        </row>
        <row r="51577">
          <cell r="B51577"/>
          <cell r="F51577"/>
        </row>
        <row r="51578">
          <cell r="B51578"/>
          <cell r="F51578"/>
        </row>
        <row r="51579">
          <cell r="B51579"/>
          <cell r="F51579"/>
        </row>
        <row r="51580">
          <cell r="B51580"/>
          <cell r="F51580"/>
        </row>
        <row r="51581">
          <cell r="B51581"/>
          <cell r="F51581"/>
        </row>
        <row r="51582">
          <cell r="B51582"/>
          <cell r="F51582"/>
        </row>
        <row r="51583">
          <cell r="B51583"/>
          <cell r="F51583"/>
        </row>
        <row r="51584">
          <cell r="B51584"/>
          <cell r="F51584"/>
        </row>
        <row r="51585">
          <cell r="B51585"/>
          <cell r="F51585"/>
        </row>
        <row r="51586">
          <cell r="B51586"/>
          <cell r="F51586"/>
        </row>
        <row r="51587">
          <cell r="B51587"/>
          <cell r="F51587"/>
        </row>
        <row r="51588">
          <cell r="B51588"/>
          <cell r="F51588"/>
        </row>
        <row r="51589">
          <cell r="B51589"/>
          <cell r="F51589"/>
        </row>
        <row r="51590">
          <cell r="B51590"/>
          <cell r="F51590"/>
        </row>
        <row r="51591">
          <cell r="B51591"/>
          <cell r="F51591"/>
        </row>
        <row r="51592">
          <cell r="B51592"/>
          <cell r="F51592"/>
        </row>
        <row r="51593">
          <cell r="B51593"/>
          <cell r="F51593"/>
        </row>
        <row r="51594">
          <cell r="B51594"/>
          <cell r="F51594"/>
        </row>
        <row r="51595">
          <cell r="B51595"/>
          <cell r="F51595"/>
        </row>
        <row r="51596">
          <cell r="B51596"/>
          <cell r="F51596"/>
        </row>
        <row r="51597">
          <cell r="B51597"/>
          <cell r="F51597"/>
        </row>
        <row r="51598">
          <cell r="B51598"/>
          <cell r="F51598"/>
        </row>
        <row r="51599">
          <cell r="B51599"/>
          <cell r="F51599"/>
        </row>
        <row r="51600">
          <cell r="B51600"/>
          <cell r="F51600"/>
        </row>
        <row r="51601">
          <cell r="B51601"/>
          <cell r="F51601"/>
        </row>
        <row r="51602">
          <cell r="B51602"/>
          <cell r="F51602"/>
        </row>
        <row r="51603">
          <cell r="B51603"/>
          <cell r="F51603"/>
        </row>
        <row r="51604">
          <cell r="B51604"/>
          <cell r="F51604"/>
        </row>
        <row r="51605">
          <cell r="B51605"/>
          <cell r="F51605"/>
        </row>
        <row r="51606">
          <cell r="B51606"/>
          <cell r="F51606"/>
        </row>
        <row r="51607">
          <cell r="B51607"/>
          <cell r="F51607"/>
        </row>
        <row r="51608">
          <cell r="B51608"/>
          <cell r="F51608"/>
        </row>
        <row r="51609">
          <cell r="B51609"/>
          <cell r="F51609"/>
        </row>
        <row r="51610">
          <cell r="B51610"/>
          <cell r="F51610"/>
        </row>
        <row r="51611">
          <cell r="B51611"/>
          <cell r="F51611"/>
        </row>
        <row r="51612">
          <cell r="B51612"/>
          <cell r="F51612"/>
        </row>
        <row r="51613">
          <cell r="B51613"/>
          <cell r="F51613"/>
        </row>
        <row r="51614">
          <cell r="B51614"/>
          <cell r="F51614"/>
        </row>
        <row r="51615">
          <cell r="B51615"/>
          <cell r="F51615"/>
        </row>
        <row r="51616">
          <cell r="B51616"/>
          <cell r="F51616"/>
        </row>
        <row r="51617">
          <cell r="B51617"/>
          <cell r="F51617"/>
        </row>
        <row r="51618">
          <cell r="B51618"/>
          <cell r="F51618"/>
        </row>
        <row r="51619">
          <cell r="B51619"/>
          <cell r="F51619"/>
        </row>
        <row r="51620">
          <cell r="B51620"/>
          <cell r="F51620"/>
        </row>
        <row r="51621">
          <cell r="B51621"/>
          <cell r="F51621"/>
        </row>
        <row r="51622">
          <cell r="B51622"/>
          <cell r="F51622"/>
        </row>
        <row r="51623">
          <cell r="B51623"/>
          <cell r="F51623"/>
        </row>
        <row r="51624">
          <cell r="B51624"/>
          <cell r="F51624"/>
        </row>
        <row r="51625">
          <cell r="B51625"/>
          <cell r="F51625"/>
        </row>
        <row r="51626">
          <cell r="B51626"/>
          <cell r="F51626"/>
        </row>
        <row r="51627">
          <cell r="B51627"/>
          <cell r="F51627"/>
        </row>
        <row r="51628">
          <cell r="B51628"/>
          <cell r="F51628"/>
        </row>
        <row r="51629">
          <cell r="B51629"/>
          <cell r="F51629"/>
        </row>
        <row r="51630">
          <cell r="B51630"/>
          <cell r="F51630"/>
        </row>
        <row r="51631">
          <cell r="B51631"/>
          <cell r="F51631"/>
        </row>
        <row r="51632">
          <cell r="B51632"/>
          <cell r="F51632"/>
        </row>
        <row r="51633">
          <cell r="B51633"/>
          <cell r="F51633"/>
        </row>
        <row r="51634">
          <cell r="B51634"/>
          <cell r="F51634"/>
        </row>
        <row r="51635">
          <cell r="B51635"/>
          <cell r="F51635"/>
        </row>
        <row r="51636">
          <cell r="B51636"/>
          <cell r="F51636"/>
        </row>
        <row r="51637">
          <cell r="B51637"/>
          <cell r="F51637"/>
        </row>
        <row r="51638">
          <cell r="B51638"/>
          <cell r="F51638"/>
        </row>
        <row r="51639">
          <cell r="B51639"/>
          <cell r="F51639"/>
        </row>
        <row r="51640">
          <cell r="B51640"/>
          <cell r="F51640"/>
        </row>
        <row r="51641">
          <cell r="B51641"/>
          <cell r="F51641"/>
        </row>
        <row r="51642">
          <cell r="B51642"/>
          <cell r="F51642"/>
        </row>
        <row r="51643">
          <cell r="B51643"/>
          <cell r="F51643"/>
        </row>
        <row r="51644">
          <cell r="B51644"/>
          <cell r="F51644"/>
        </row>
        <row r="51645">
          <cell r="B51645"/>
          <cell r="F51645"/>
        </row>
        <row r="51646">
          <cell r="B51646"/>
          <cell r="F51646"/>
        </row>
        <row r="51647">
          <cell r="B51647"/>
          <cell r="F51647"/>
        </row>
        <row r="51648">
          <cell r="B51648"/>
          <cell r="F51648"/>
        </row>
        <row r="51649">
          <cell r="B51649"/>
          <cell r="F51649"/>
        </row>
        <row r="51650">
          <cell r="B51650"/>
          <cell r="F51650"/>
        </row>
        <row r="51651">
          <cell r="B51651"/>
          <cell r="F51651"/>
        </row>
        <row r="51652">
          <cell r="B51652"/>
          <cell r="F51652"/>
        </row>
        <row r="51653">
          <cell r="B51653"/>
          <cell r="F51653"/>
        </row>
        <row r="51654">
          <cell r="B51654"/>
          <cell r="F51654"/>
        </row>
        <row r="51655">
          <cell r="B51655"/>
          <cell r="F51655"/>
        </row>
        <row r="51656">
          <cell r="B51656"/>
          <cell r="F51656"/>
        </row>
        <row r="51657">
          <cell r="B51657"/>
          <cell r="F51657"/>
        </row>
        <row r="51658">
          <cell r="B51658"/>
          <cell r="F51658"/>
        </row>
        <row r="51659">
          <cell r="B51659"/>
          <cell r="F51659"/>
        </row>
        <row r="51660">
          <cell r="B51660"/>
          <cell r="F51660"/>
        </row>
        <row r="51661">
          <cell r="B51661"/>
          <cell r="F51661"/>
        </row>
        <row r="51662">
          <cell r="B51662"/>
          <cell r="F51662"/>
        </row>
        <row r="51663">
          <cell r="B51663"/>
          <cell r="F51663"/>
        </row>
        <row r="51664">
          <cell r="B51664"/>
          <cell r="F51664"/>
        </row>
        <row r="51665">
          <cell r="B51665"/>
          <cell r="F51665"/>
        </row>
        <row r="51666">
          <cell r="B51666"/>
          <cell r="F51666"/>
        </row>
        <row r="51667">
          <cell r="B51667"/>
          <cell r="F51667"/>
        </row>
        <row r="51668">
          <cell r="B51668"/>
          <cell r="F51668"/>
        </row>
        <row r="51669">
          <cell r="B51669"/>
          <cell r="F51669"/>
        </row>
        <row r="51670">
          <cell r="B51670"/>
          <cell r="F51670"/>
        </row>
        <row r="51671">
          <cell r="B51671"/>
          <cell r="F51671"/>
        </row>
        <row r="51672">
          <cell r="B51672"/>
          <cell r="F51672"/>
        </row>
        <row r="51673">
          <cell r="B51673"/>
          <cell r="F51673"/>
        </row>
        <row r="51674">
          <cell r="B51674"/>
          <cell r="F51674"/>
        </row>
        <row r="51675">
          <cell r="B51675"/>
          <cell r="F51675"/>
        </row>
        <row r="51676">
          <cell r="B51676"/>
          <cell r="F51676"/>
        </row>
        <row r="51677">
          <cell r="B51677"/>
          <cell r="F51677"/>
        </row>
        <row r="51678">
          <cell r="B51678"/>
          <cell r="F51678"/>
        </row>
        <row r="51679">
          <cell r="B51679"/>
          <cell r="F51679"/>
        </row>
        <row r="51680">
          <cell r="B51680"/>
          <cell r="F51680"/>
        </row>
        <row r="51681">
          <cell r="B51681"/>
          <cell r="F51681"/>
        </row>
        <row r="51682">
          <cell r="B51682"/>
          <cell r="F51682"/>
        </row>
        <row r="51683">
          <cell r="B51683"/>
          <cell r="F51683"/>
        </row>
        <row r="51684">
          <cell r="B51684"/>
          <cell r="F51684"/>
        </row>
        <row r="51685">
          <cell r="B51685"/>
          <cell r="F51685"/>
        </row>
        <row r="51686">
          <cell r="B51686"/>
          <cell r="F51686"/>
        </row>
        <row r="51687">
          <cell r="B51687"/>
          <cell r="F51687"/>
        </row>
        <row r="51688">
          <cell r="B51688"/>
          <cell r="F51688"/>
        </row>
        <row r="51689">
          <cell r="B51689"/>
          <cell r="F51689"/>
        </row>
        <row r="51690">
          <cell r="B51690"/>
          <cell r="F51690"/>
        </row>
        <row r="51691">
          <cell r="B51691"/>
          <cell r="F51691"/>
        </row>
        <row r="51692">
          <cell r="B51692"/>
          <cell r="F51692"/>
        </row>
        <row r="51693">
          <cell r="B51693"/>
          <cell r="F51693"/>
        </row>
        <row r="51694">
          <cell r="B51694"/>
          <cell r="F51694"/>
        </row>
        <row r="51695">
          <cell r="B51695"/>
          <cell r="F51695"/>
        </row>
        <row r="51696">
          <cell r="B51696"/>
          <cell r="F51696"/>
        </row>
        <row r="51697">
          <cell r="B51697"/>
          <cell r="F51697"/>
        </row>
        <row r="51698">
          <cell r="B51698"/>
          <cell r="F51698"/>
        </row>
        <row r="51699">
          <cell r="B51699"/>
          <cell r="F51699"/>
        </row>
        <row r="51700">
          <cell r="B51700"/>
          <cell r="F51700"/>
        </row>
        <row r="51701">
          <cell r="B51701"/>
          <cell r="F51701"/>
        </row>
        <row r="51702">
          <cell r="B51702"/>
          <cell r="F51702"/>
        </row>
        <row r="51703">
          <cell r="B51703"/>
          <cell r="F51703"/>
        </row>
        <row r="51704">
          <cell r="B51704"/>
          <cell r="F51704"/>
        </row>
        <row r="51705">
          <cell r="B51705"/>
          <cell r="F51705"/>
        </row>
        <row r="51706">
          <cell r="B51706"/>
          <cell r="F51706"/>
        </row>
        <row r="51707">
          <cell r="B51707"/>
          <cell r="F51707"/>
        </row>
        <row r="51708">
          <cell r="B51708"/>
          <cell r="F51708"/>
        </row>
        <row r="51709">
          <cell r="B51709"/>
          <cell r="F51709"/>
        </row>
        <row r="51710">
          <cell r="B51710"/>
          <cell r="F51710"/>
        </row>
        <row r="51711">
          <cell r="B51711"/>
          <cell r="F51711"/>
        </row>
        <row r="51712">
          <cell r="B51712"/>
          <cell r="F51712"/>
        </row>
        <row r="51713">
          <cell r="B51713"/>
          <cell r="F51713"/>
        </row>
        <row r="51714">
          <cell r="B51714"/>
          <cell r="F51714"/>
        </row>
        <row r="51715">
          <cell r="B51715"/>
          <cell r="F51715"/>
        </row>
        <row r="51716">
          <cell r="B51716"/>
          <cell r="F51716"/>
        </row>
        <row r="51717">
          <cell r="B51717"/>
          <cell r="F51717"/>
        </row>
        <row r="51718">
          <cell r="B51718"/>
          <cell r="F51718"/>
        </row>
        <row r="51719">
          <cell r="B51719"/>
          <cell r="F51719"/>
        </row>
        <row r="51720">
          <cell r="B51720"/>
          <cell r="F51720"/>
        </row>
        <row r="51721">
          <cell r="B51721"/>
          <cell r="F51721"/>
        </row>
        <row r="51722">
          <cell r="B51722"/>
          <cell r="F51722"/>
        </row>
        <row r="51723">
          <cell r="B51723"/>
          <cell r="F51723"/>
        </row>
        <row r="51724">
          <cell r="B51724"/>
          <cell r="F51724"/>
        </row>
        <row r="51725">
          <cell r="B51725"/>
          <cell r="F51725"/>
        </row>
        <row r="51726">
          <cell r="B51726"/>
          <cell r="F51726"/>
        </row>
        <row r="51727">
          <cell r="B51727"/>
          <cell r="F51727"/>
        </row>
        <row r="51728">
          <cell r="B51728"/>
          <cell r="F51728"/>
        </row>
        <row r="51729">
          <cell r="B51729"/>
          <cell r="F51729"/>
        </row>
        <row r="51730">
          <cell r="B51730"/>
          <cell r="F51730"/>
        </row>
        <row r="51731">
          <cell r="B51731"/>
          <cell r="F51731"/>
        </row>
        <row r="51732">
          <cell r="B51732"/>
          <cell r="F51732"/>
        </row>
        <row r="51733">
          <cell r="B51733"/>
          <cell r="F51733"/>
        </row>
        <row r="51734">
          <cell r="B51734"/>
          <cell r="F51734"/>
        </row>
        <row r="51735">
          <cell r="B51735"/>
          <cell r="F51735"/>
        </row>
        <row r="51736">
          <cell r="B51736"/>
          <cell r="F51736"/>
        </row>
        <row r="51737">
          <cell r="B51737"/>
          <cell r="F51737"/>
        </row>
        <row r="51738">
          <cell r="B51738"/>
          <cell r="F51738"/>
        </row>
        <row r="51739">
          <cell r="B51739"/>
          <cell r="F51739"/>
        </row>
        <row r="51740">
          <cell r="B51740"/>
          <cell r="F51740"/>
        </row>
        <row r="51741">
          <cell r="B51741"/>
          <cell r="F51741"/>
        </row>
        <row r="51742">
          <cell r="B51742"/>
          <cell r="F51742"/>
        </row>
        <row r="51743">
          <cell r="B51743"/>
          <cell r="F51743"/>
        </row>
        <row r="51744">
          <cell r="B51744"/>
          <cell r="F51744"/>
        </row>
        <row r="51745">
          <cell r="B51745"/>
          <cell r="F51745"/>
        </row>
        <row r="51746">
          <cell r="B51746"/>
          <cell r="F51746"/>
        </row>
        <row r="51747">
          <cell r="B51747"/>
          <cell r="F51747"/>
        </row>
        <row r="51748">
          <cell r="B51748"/>
          <cell r="F51748"/>
        </row>
        <row r="51749">
          <cell r="B51749"/>
          <cell r="F51749"/>
        </row>
        <row r="51750">
          <cell r="B51750"/>
          <cell r="F51750"/>
        </row>
        <row r="51751">
          <cell r="B51751"/>
          <cell r="F51751"/>
        </row>
        <row r="51752">
          <cell r="B51752"/>
          <cell r="F51752"/>
        </row>
        <row r="51753">
          <cell r="B51753"/>
          <cell r="F51753"/>
        </row>
        <row r="51754">
          <cell r="B51754"/>
          <cell r="F51754"/>
        </row>
        <row r="51755">
          <cell r="B51755"/>
          <cell r="F51755"/>
        </row>
        <row r="51756">
          <cell r="B51756"/>
          <cell r="F51756"/>
        </row>
        <row r="51757">
          <cell r="B51757"/>
          <cell r="F51757"/>
        </row>
        <row r="51758">
          <cell r="B51758"/>
          <cell r="F51758"/>
        </row>
        <row r="51759">
          <cell r="B51759"/>
          <cell r="F51759"/>
        </row>
        <row r="51760">
          <cell r="B51760"/>
          <cell r="F51760"/>
        </row>
        <row r="51761">
          <cell r="B51761"/>
          <cell r="F51761"/>
        </row>
        <row r="51762">
          <cell r="B51762"/>
          <cell r="F51762"/>
        </row>
        <row r="51763">
          <cell r="B51763"/>
          <cell r="F51763"/>
        </row>
        <row r="51764">
          <cell r="B51764"/>
          <cell r="F51764"/>
        </row>
        <row r="51765">
          <cell r="B51765"/>
          <cell r="F51765"/>
        </row>
        <row r="51766">
          <cell r="B51766"/>
          <cell r="F51766"/>
        </row>
        <row r="51767">
          <cell r="B51767"/>
          <cell r="F51767"/>
        </row>
        <row r="51768">
          <cell r="B51768"/>
          <cell r="F51768"/>
        </row>
        <row r="51769">
          <cell r="B51769"/>
          <cell r="F51769"/>
        </row>
        <row r="51770">
          <cell r="B51770"/>
          <cell r="F51770"/>
        </row>
        <row r="51771">
          <cell r="B51771"/>
          <cell r="F51771"/>
        </row>
        <row r="51772">
          <cell r="B51772"/>
          <cell r="F51772"/>
        </row>
        <row r="51773">
          <cell r="B51773"/>
          <cell r="F51773"/>
        </row>
        <row r="51774">
          <cell r="B51774"/>
          <cell r="F51774"/>
        </row>
        <row r="51775">
          <cell r="B51775"/>
          <cell r="F51775"/>
        </row>
        <row r="51776">
          <cell r="B51776"/>
          <cell r="F51776"/>
        </row>
        <row r="51777">
          <cell r="B51777"/>
          <cell r="F51777"/>
        </row>
        <row r="51778">
          <cell r="B51778"/>
          <cell r="F51778"/>
        </row>
        <row r="51779">
          <cell r="B51779"/>
          <cell r="F51779"/>
        </row>
        <row r="51780">
          <cell r="B51780"/>
          <cell r="F51780"/>
        </row>
        <row r="51781">
          <cell r="B51781"/>
          <cell r="F51781"/>
        </row>
        <row r="51782">
          <cell r="B51782"/>
          <cell r="F51782"/>
        </row>
        <row r="51783">
          <cell r="B51783"/>
          <cell r="F51783"/>
        </row>
        <row r="51784">
          <cell r="B51784"/>
          <cell r="F51784"/>
        </row>
        <row r="51785">
          <cell r="B51785"/>
          <cell r="F51785"/>
        </row>
        <row r="51786">
          <cell r="B51786"/>
          <cell r="F51786"/>
        </row>
        <row r="51787">
          <cell r="B51787"/>
          <cell r="F51787"/>
        </row>
        <row r="51788">
          <cell r="B51788"/>
          <cell r="F51788"/>
        </row>
        <row r="51789">
          <cell r="B51789"/>
          <cell r="F51789"/>
        </row>
        <row r="51790">
          <cell r="B51790"/>
          <cell r="F51790"/>
        </row>
        <row r="51791">
          <cell r="B51791"/>
          <cell r="F51791"/>
        </row>
        <row r="51792">
          <cell r="B51792"/>
          <cell r="F51792"/>
        </row>
        <row r="51793">
          <cell r="B51793"/>
          <cell r="F51793"/>
        </row>
        <row r="51794">
          <cell r="B51794"/>
          <cell r="F51794"/>
        </row>
        <row r="51795">
          <cell r="B51795"/>
          <cell r="F51795"/>
        </row>
        <row r="51796">
          <cell r="B51796"/>
          <cell r="F51796"/>
        </row>
        <row r="51797">
          <cell r="B51797"/>
          <cell r="F51797"/>
        </row>
        <row r="51798">
          <cell r="B51798"/>
          <cell r="F51798"/>
        </row>
        <row r="51799">
          <cell r="B51799"/>
          <cell r="F51799"/>
        </row>
        <row r="51800">
          <cell r="B51800"/>
          <cell r="F51800"/>
        </row>
        <row r="51801">
          <cell r="B51801"/>
          <cell r="F51801"/>
        </row>
        <row r="51802">
          <cell r="B51802"/>
          <cell r="F51802"/>
        </row>
        <row r="51803">
          <cell r="B51803"/>
          <cell r="F51803"/>
        </row>
        <row r="51804">
          <cell r="B51804"/>
          <cell r="F51804"/>
        </row>
        <row r="51805">
          <cell r="B51805"/>
          <cell r="F51805"/>
        </row>
        <row r="51806">
          <cell r="B51806"/>
          <cell r="F51806"/>
        </row>
        <row r="51807">
          <cell r="B51807"/>
          <cell r="F51807"/>
        </row>
        <row r="51808">
          <cell r="B51808"/>
          <cell r="F51808"/>
        </row>
        <row r="51809">
          <cell r="B51809"/>
          <cell r="F51809"/>
        </row>
        <row r="51810">
          <cell r="B51810"/>
          <cell r="F51810"/>
        </row>
        <row r="51811">
          <cell r="B51811"/>
          <cell r="F51811"/>
        </row>
        <row r="51812">
          <cell r="B51812"/>
          <cell r="F51812"/>
        </row>
        <row r="51813">
          <cell r="B51813"/>
          <cell r="F51813"/>
        </row>
        <row r="51814">
          <cell r="B51814"/>
          <cell r="F51814"/>
        </row>
        <row r="51815">
          <cell r="B51815"/>
          <cell r="F51815"/>
        </row>
        <row r="51816">
          <cell r="B51816"/>
          <cell r="F51816"/>
        </row>
        <row r="51817">
          <cell r="B51817"/>
          <cell r="F51817"/>
        </row>
        <row r="51818">
          <cell r="B51818"/>
          <cell r="F51818"/>
        </row>
        <row r="51819">
          <cell r="B51819"/>
          <cell r="F51819"/>
        </row>
        <row r="51820">
          <cell r="B51820"/>
          <cell r="F51820"/>
        </row>
        <row r="51821">
          <cell r="B51821"/>
          <cell r="F51821"/>
        </row>
        <row r="51822">
          <cell r="B51822"/>
          <cell r="F51822"/>
        </row>
        <row r="51823">
          <cell r="B51823"/>
          <cell r="F51823"/>
        </row>
        <row r="51824">
          <cell r="B51824"/>
          <cell r="F51824"/>
        </row>
        <row r="51825">
          <cell r="B51825"/>
          <cell r="F51825"/>
        </row>
        <row r="51826">
          <cell r="B51826"/>
          <cell r="F51826"/>
        </row>
        <row r="51827">
          <cell r="B51827"/>
          <cell r="F51827"/>
        </row>
        <row r="51828">
          <cell r="B51828"/>
          <cell r="F51828"/>
        </row>
        <row r="51829">
          <cell r="B51829"/>
          <cell r="F51829"/>
        </row>
        <row r="51830">
          <cell r="B51830"/>
          <cell r="F51830"/>
        </row>
        <row r="51831">
          <cell r="B51831"/>
          <cell r="F51831"/>
        </row>
        <row r="51832">
          <cell r="B51832"/>
          <cell r="F51832"/>
        </row>
        <row r="51833">
          <cell r="B51833"/>
          <cell r="F51833"/>
        </row>
        <row r="51834">
          <cell r="B51834"/>
          <cell r="F51834"/>
        </row>
        <row r="51835">
          <cell r="B51835"/>
          <cell r="F51835"/>
        </row>
        <row r="51836">
          <cell r="B51836"/>
          <cell r="F51836"/>
        </row>
        <row r="51837">
          <cell r="B51837"/>
          <cell r="F51837"/>
        </row>
        <row r="51838">
          <cell r="B51838"/>
          <cell r="F51838"/>
        </row>
        <row r="51839">
          <cell r="B51839"/>
          <cell r="F51839"/>
        </row>
        <row r="51840">
          <cell r="B51840"/>
          <cell r="F51840"/>
        </row>
        <row r="51841">
          <cell r="B51841"/>
          <cell r="F51841"/>
        </row>
        <row r="51842">
          <cell r="B51842"/>
          <cell r="F51842"/>
        </row>
        <row r="51843">
          <cell r="B51843"/>
          <cell r="F51843"/>
        </row>
        <row r="51844">
          <cell r="B51844"/>
          <cell r="F51844"/>
        </row>
        <row r="51845">
          <cell r="B51845"/>
          <cell r="F51845"/>
        </row>
        <row r="51846">
          <cell r="B51846"/>
          <cell r="F51846"/>
        </row>
        <row r="51847">
          <cell r="B51847"/>
          <cell r="F51847"/>
        </row>
        <row r="51848">
          <cell r="B51848"/>
          <cell r="F51848"/>
        </row>
        <row r="51849">
          <cell r="B51849"/>
          <cell r="F51849"/>
        </row>
        <row r="51850">
          <cell r="B51850"/>
          <cell r="F51850"/>
        </row>
        <row r="51851">
          <cell r="B51851"/>
          <cell r="F51851"/>
        </row>
        <row r="51852">
          <cell r="B51852"/>
          <cell r="F51852"/>
        </row>
        <row r="51853">
          <cell r="B51853"/>
          <cell r="F51853"/>
        </row>
        <row r="51854">
          <cell r="B51854"/>
          <cell r="F51854"/>
        </row>
        <row r="51855">
          <cell r="B51855"/>
          <cell r="F51855"/>
        </row>
        <row r="51856">
          <cell r="B51856"/>
          <cell r="F51856"/>
        </row>
        <row r="51857">
          <cell r="B51857"/>
          <cell r="F51857"/>
        </row>
        <row r="51858">
          <cell r="B51858"/>
          <cell r="F51858"/>
        </row>
        <row r="51859">
          <cell r="B51859"/>
          <cell r="F51859"/>
        </row>
        <row r="51860">
          <cell r="B51860"/>
          <cell r="F51860"/>
        </row>
        <row r="51861">
          <cell r="B51861"/>
          <cell r="F51861"/>
        </row>
        <row r="51862">
          <cell r="B51862"/>
          <cell r="F51862"/>
        </row>
        <row r="51863">
          <cell r="B51863"/>
          <cell r="F51863"/>
        </row>
        <row r="51864">
          <cell r="B51864"/>
          <cell r="F51864"/>
        </row>
        <row r="51865">
          <cell r="B51865"/>
          <cell r="F51865"/>
        </row>
        <row r="51866">
          <cell r="B51866"/>
          <cell r="F51866"/>
        </row>
        <row r="51867">
          <cell r="B51867"/>
          <cell r="F51867"/>
        </row>
        <row r="51868">
          <cell r="B51868"/>
          <cell r="F51868"/>
        </row>
        <row r="51869">
          <cell r="B51869"/>
          <cell r="F51869"/>
        </row>
        <row r="51870">
          <cell r="B51870"/>
          <cell r="F51870"/>
        </row>
        <row r="51871">
          <cell r="B51871"/>
          <cell r="F51871"/>
        </row>
        <row r="51872">
          <cell r="B51872"/>
          <cell r="F51872"/>
        </row>
        <row r="51873">
          <cell r="B51873"/>
          <cell r="F51873"/>
        </row>
        <row r="51874">
          <cell r="B51874"/>
          <cell r="F51874"/>
        </row>
        <row r="51875">
          <cell r="B51875"/>
          <cell r="F51875"/>
        </row>
        <row r="51876">
          <cell r="B51876"/>
          <cell r="F51876"/>
        </row>
        <row r="51877">
          <cell r="B51877"/>
          <cell r="F51877"/>
        </row>
        <row r="51878">
          <cell r="B51878"/>
          <cell r="F51878"/>
        </row>
        <row r="51879">
          <cell r="B51879"/>
          <cell r="F51879"/>
        </row>
        <row r="51880">
          <cell r="B51880"/>
          <cell r="F51880"/>
        </row>
        <row r="51881">
          <cell r="B51881"/>
          <cell r="F51881"/>
        </row>
        <row r="51882">
          <cell r="B51882"/>
          <cell r="F51882"/>
        </row>
        <row r="51883">
          <cell r="B51883"/>
          <cell r="F51883"/>
        </row>
        <row r="51884">
          <cell r="B51884"/>
          <cell r="F51884"/>
        </row>
        <row r="51885">
          <cell r="B51885"/>
          <cell r="F51885"/>
        </row>
        <row r="51886">
          <cell r="B51886"/>
          <cell r="F51886"/>
        </row>
        <row r="51887">
          <cell r="B51887"/>
          <cell r="F51887"/>
        </row>
        <row r="51888">
          <cell r="B51888"/>
          <cell r="F51888"/>
        </row>
        <row r="51889">
          <cell r="B51889"/>
          <cell r="F51889"/>
        </row>
        <row r="51890">
          <cell r="B51890"/>
          <cell r="F51890"/>
        </row>
        <row r="51891">
          <cell r="B51891"/>
          <cell r="F51891"/>
        </row>
        <row r="51892">
          <cell r="B51892"/>
          <cell r="F51892"/>
        </row>
        <row r="51893">
          <cell r="B51893"/>
          <cell r="F51893"/>
        </row>
        <row r="51894">
          <cell r="B51894"/>
          <cell r="F51894"/>
        </row>
        <row r="51895">
          <cell r="B51895"/>
          <cell r="F51895"/>
        </row>
        <row r="51896">
          <cell r="B51896"/>
          <cell r="F51896"/>
        </row>
        <row r="51897">
          <cell r="B51897"/>
          <cell r="F51897"/>
        </row>
        <row r="51898">
          <cell r="B51898"/>
          <cell r="F51898"/>
        </row>
        <row r="51899">
          <cell r="B51899"/>
          <cell r="F51899"/>
        </row>
        <row r="51900">
          <cell r="B51900"/>
          <cell r="F51900"/>
        </row>
        <row r="51901">
          <cell r="B51901"/>
          <cell r="F51901"/>
        </row>
        <row r="51902">
          <cell r="B51902"/>
          <cell r="F51902"/>
        </row>
        <row r="51903">
          <cell r="B51903"/>
          <cell r="F51903"/>
        </row>
        <row r="51904">
          <cell r="B51904"/>
          <cell r="F51904"/>
        </row>
        <row r="51905">
          <cell r="B51905"/>
          <cell r="F51905"/>
        </row>
        <row r="51906">
          <cell r="B51906"/>
          <cell r="F51906"/>
        </row>
        <row r="51907">
          <cell r="B51907"/>
          <cell r="F51907"/>
        </row>
        <row r="51908">
          <cell r="B51908"/>
          <cell r="F51908"/>
        </row>
        <row r="51909">
          <cell r="B51909"/>
          <cell r="F51909"/>
        </row>
        <row r="51910">
          <cell r="B51910"/>
          <cell r="F51910"/>
        </row>
        <row r="51911">
          <cell r="B51911"/>
          <cell r="F51911"/>
        </row>
        <row r="51912">
          <cell r="B51912"/>
          <cell r="F51912"/>
        </row>
        <row r="51913">
          <cell r="B51913"/>
          <cell r="F51913"/>
        </row>
        <row r="51914">
          <cell r="B51914"/>
          <cell r="F51914"/>
        </row>
        <row r="51915">
          <cell r="B51915"/>
          <cell r="F51915"/>
        </row>
        <row r="51916">
          <cell r="B51916"/>
          <cell r="F51916"/>
        </row>
        <row r="51917">
          <cell r="B51917"/>
          <cell r="F51917"/>
        </row>
        <row r="51918">
          <cell r="B51918"/>
          <cell r="F51918"/>
        </row>
        <row r="51919">
          <cell r="B51919"/>
          <cell r="F51919"/>
        </row>
        <row r="51920">
          <cell r="B51920"/>
          <cell r="F51920"/>
        </row>
        <row r="51921">
          <cell r="B51921"/>
          <cell r="F51921"/>
        </row>
        <row r="51922">
          <cell r="B51922"/>
          <cell r="F51922"/>
        </row>
        <row r="51923">
          <cell r="B51923"/>
          <cell r="F51923"/>
        </row>
        <row r="51924">
          <cell r="B51924"/>
          <cell r="F51924"/>
        </row>
        <row r="51925">
          <cell r="B51925"/>
          <cell r="F51925"/>
        </row>
        <row r="51926">
          <cell r="B51926"/>
          <cell r="F51926"/>
        </row>
        <row r="51927">
          <cell r="B51927"/>
          <cell r="F51927"/>
        </row>
        <row r="51928">
          <cell r="B51928"/>
          <cell r="F51928"/>
        </row>
        <row r="51929">
          <cell r="B51929"/>
          <cell r="F51929"/>
        </row>
        <row r="51930">
          <cell r="B51930"/>
          <cell r="F51930"/>
        </row>
        <row r="51931">
          <cell r="B51931"/>
          <cell r="F51931"/>
        </row>
        <row r="51932">
          <cell r="B51932"/>
          <cell r="F51932"/>
        </row>
        <row r="51933">
          <cell r="B51933"/>
          <cell r="F51933"/>
        </row>
        <row r="51934">
          <cell r="B51934"/>
          <cell r="F51934"/>
        </row>
        <row r="51935">
          <cell r="B51935"/>
          <cell r="F51935"/>
        </row>
        <row r="51936">
          <cell r="B51936"/>
          <cell r="F51936"/>
        </row>
        <row r="51937">
          <cell r="B51937"/>
          <cell r="F51937"/>
        </row>
        <row r="51938">
          <cell r="B51938"/>
          <cell r="F51938"/>
        </row>
        <row r="51939">
          <cell r="B51939"/>
          <cell r="F51939"/>
        </row>
        <row r="51940">
          <cell r="B51940"/>
          <cell r="F51940"/>
        </row>
        <row r="51941">
          <cell r="B51941"/>
          <cell r="F51941"/>
        </row>
        <row r="51942">
          <cell r="B51942"/>
          <cell r="F51942"/>
        </row>
        <row r="51943">
          <cell r="B51943"/>
          <cell r="F51943"/>
        </row>
        <row r="51944">
          <cell r="B51944"/>
          <cell r="F51944"/>
        </row>
        <row r="51945">
          <cell r="B51945"/>
          <cell r="F51945"/>
        </row>
        <row r="51946">
          <cell r="B51946"/>
          <cell r="F51946"/>
        </row>
        <row r="51947">
          <cell r="B51947"/>
          <cell r="F51947"/>
        </row>
        <row r="51948">
          <cell r="B51948"/>
          <cell r="F51948"/>
        </row>
        <row r="51949">
          <cell r="B51949"/>
          <cell r="F51949"/>
        </row>
        <row r="51950">
          <cell r="B51950"/>
          <cell r="F51950"/>
        </row>
        <row r="51951">
          <cell r="B51951"/>
          <cell r="F51951"/>
        </row>
        <row r="51952">
          <cell r="B51952"/>
          <cell r="F51952"/>
        </row>
        <row r="51953">
          <cell r="B51953"/>
          <cell r="F51953"/>
        </row>
        <row r="51954">
          <cell r="B51954"/>
          <cell r="F51954"/>
        </row>
        <row r="51955">
          <cell r="B51955"/>
          <cell r="F51955"/>
        </row>
        <row r="51956">
          <cell r="B51956"/>
          <cell r="F51956"/>
        </row>
        <row r="51957">
          <cell r="B51957"/>
          <cell r="F51957"/>
        </row>
        <row r="51958">
          <cell r="B51958"/>
          <cell r="F51958"/>
        </row>
        <row r="51959">
          <cell r="B51959"/>
          <cell r="F51959"/>
        </row>
        <row r="51960">
          <cell r="B51960"/>
          <cell r="F51960"/>
        </row>
        <row r="51961">
          <cell r="B51961"/>
          <cell r="F51961"/>
        </row>
        <row r="51962">
          <cell r="B51962"/>
          <cell r="F51962"/>
        </row>
        <row r="51963">
          <cell r="B51963"/>
          <cell r="F51963"/>
        </row>
        <row r="51964">
          <cell r="B51964"/>
          <cell r="F51964"/>
        </row>
        <row r="51965">
          <cell r="B51965"/>
          <cell r="F51965"/>
        </row>
        <row r="51966">
          <cell r="B51966"/>
          <cell r="F51966"/>
        </row>
        <row r="51967">
          <cell r="B51967"/>
          <cell r="F51967"/>
        </row>
        <row r="51968">
          <cell r="B51968"/>
          <cell r="F51968"/>
        </row>
        <row r="51969">
          <cell r="B51969"/>
          <cell r="F51969"/>
        </row>
        <row r="51970">
          <cell r="B51970"/>
          <cell r="F51970"/>
        </row>
        <row r="51971">
          <cell r="B51971"/>
          <cell r="F51971"/>
        </row>
        <row r="51972">
          <cell r="B51972"/>
          <cell r="F51972"/>
        </row>
        <row r="51973">
          <cell r="B51973"/>
          <cell r="F51973"/>
        </row>
        <row r="51974">
          <cell r="B51974"/>
          <cell r="F51974"/>
        </row>
        <row r="51975">
          <cell r="B51975"/>
          <cell r="F51975"/>
        </row>
        <row r="51976">
          <cell r="B51976"/>
          <cell r="F51976"/>
        </row>
        <row r="51977">
          <cell r="B51977"/>
          <cell r="F51977"/>
        </row>
        <row r="51978">
          <cell r="B51978"/>
          <cell r="F51978"/>
        </row>
        <row r="51979">
          <cell r="B51979"/>
          <cell r="F51979"/>
        </row>
        <row r="51980">
          <cell r="B51980"/>
          <cell r="F51980"/>
        </row>
        <row r="51981">
          <cell r="B51981"/>
          <cell r="F51981"/>
        </row>
        <row r="51982">
          <cell r="B51982"/>
          <cell r="F51982"/>
        </row>
        <row r="51983">
          <cell r="B51983"/>
          <cell r="F51983"/>
        </row>
        <row r="51984">
          <cell r="B51984"/>
          <cell r="F51984"/>
        </row>
        <row r="51985">
          <cell r="B51985"/>
          <cell r="F51985"/>
        </row>
        <row r="51986">
          <cell r="B51986"/>
          <cell r="F51986"/>
        </row>
        <row r="51987">
          <cell r="B51987"/>
          <cell r="F51987"/>
        </row>
        <row r="51988">
          <cell r="B51988"/>
          <cell r="F51988"/>
        </row>
        <row r="51989">
          <cell r="B51989"/>
          <cell r="F51989"/>
        </row>
        <row r="51990">
          <cell r="B51990"/>
          <cell r="F51990"/>
        </row>
        <row r="51991">
          <cell r="B51991"/>
          <cell r="F51991"/>
        </row>
        <row r="51992">
          <cell r="B51992"/>
          <cell r="F51992"/>
        </row>
        <row r="51993">
          <cell r="B51993"/>
          <cell r="F51993"/>
        </row>
        <row r="51994">
          <cell r="B51994"/>
          <cell r="F51994"/>
        </row>
        <row r="51995">
          <cell r="B51995"/>
          <cell r="F51995"/>
        </row>
        <row r="51996">
          <cell r="B51996"/>
          <cell r="F51996"/>
        </row>
        <row r="51997">
          <cell r="B51997"/>
          <cell r="F51997"/>
        </row>
        <row r="51998">
          <cell r="B51998"/>
          <cell r="F51998"/>
        </row>
        <row r="51999">
          <cell r="B51999"/>
          <cell r="F51999"/>
        </row>
        <row r="52000">
          <cell r="B52000"/>
          <cell r="F52000"/>
        </row>
        <row r="52001">
          <cell r="B52001"/>
          <cell r="F52001"/>
        </row>
        <row r="52002">
          <cell r="B52002"/>
          <cell r="F52002"/>
        </row>
        <row r="52003">
          <cell r="B52003"/>
          <cell r="F52003"/>
        </row>
        <row r="52004">
          <cell r="B52004"/>
          <cell r="F52004"/>
        </row>
        <row r="52005">
          <cell r="B52005"/>
          <cell r="F52005"/>
        </row>
        <row r="52006">
          <cell r="B52006"/>
          <cell r="F52006"/>
        </row>
        <row r="52007">
          <cell r="B52007"/>
          <cell r="F52007"/>
        </row>
        <row r="52008">
          <cell r="B52008"/>
          <cell r="F52008"/>
        </row>
        <row r="52009">
          <cell r="B52009"/>
          <cell r="F52009"/>
        </row>
        <row r="52010">
          <cell r="B52010"/>
          <cell r="F52010"/>
        </row>
        <row r="52011">
          <cell r="B52011"/>
          <cell r="F52011"/>
        </row>
        <row r="52012">
          <cell r="B52012"/>
          <cell r="F52012"/>
        </row>
        <row r="52013">
          <cell r="B52013"/>
          <cell r="F52013"/>
        </row>
        <row r="52014">
          <cell r="B52014"/>
          <cell r="F52014"/>
        </row>
        <row r="52015">
          <cell r="B52015"/>
          <cell r="F52015"/>
        </row>
        <row r="52016">
          <cell r="B52016"/>
          <cell r="F52016"/>
        </row>
        <row r="52017">
          <cell r="B52017"/>
          <cell r="F52017"/>
        </row>
        <row r="52018">
          <cell r="B52018"/>
          <cell r="F52018"/>
        </row>
        <row r="52019">
          <cell r="B52019"/>
          <cell r="F52019"/>
        </row>
        <row r="52020">
          <cell r="B52020"/>
          <cell r="F52020"/>
        </row>
        <row r="52021">
          <cell r="B52021"/>
          <cell r="F52021"/>
        </row>
        <row r="52022">
          <cell r="B52022"/>
          <cell r="F52022"/>
        </row>
        <row r="52023">
          <cell r="B52023"/>
          <cell r="F52023"/>
        </row>
        <row r="52024">
          <cell r="B52024"/>
          <cell r="F52024"/>
        </row>
        <row r="52025">
          <cell r="B52025"/>
          <cell r="F52025"/>
        </row>
        <row r="52026">
          <cell r="B52026"/>
          <cell r="F52026"/>
        </row>
        <row r="52027">
          <cell r="B52027"/>
          <cell r="F52027"/>
        </row>
        <row r="52028">
          <cell r="B52028"/>
          <cell r="F52028"/>
        </row>
        <row r="52029">
          <cell r="B52029"/>
          <cell r="F52029"/>
        </row>
        <row r="52030">
          <cell r="B52030"/>
          <cell r="F52030"/>
        </row>
        <row r="52031">
          <cell r="B52031"/>
          <cell r="F52031"/>
        </row>
        <row r="52032">
          <cell r="B52032"/>
          <cell r="F52032"/>
        </row>
        <row r="52033">
          <cell r="B52033"/>
          <cell r="F52033"/>
        </row>
        <row r="52034">
          <cell r="B52034"/>
          <cell r="F52034"/>
        </row>
        <row r="52035">
          <cell r="B52035"/>
          <cell r="F52035"/>
        </row>
        <row r="52036">
          <cell r="B52036"/>
          <cell r="F52036"/>
        </row>
        <row r="52037">
          <cell r="B52037"/>
          <cell r="F52037"/>
        </row>
        <row r="52038">
          <cell r="B52038"/>
          <cell r="F52038"/>
        </row>
        <row r="52039">
          <cell r="B52039"/>
          <cell r="F52039"/>
        </row>
        <row r="52040">
          <cell r="B52040"/>
          <cell r="F52040"/>
        </row>
        <row r="52041">
          <cell r="B52041"/>
          <cell r="F52041"/>
        </row>
        <row r="52042">
          <cell r="B52042"/>
          <cell r="F52042"/>
        </row>
        <row r="52043">
          <cell r="B52043"/>
          <cell r="F52043"/>
        </row>
        <row r="52044">
          <cell r="B52044"/>
          <cell r="F52044"/>
        </row>
        <row r="52045">
          <cell r="B52045"/>
          <cell r="F52045"/>
        </row>
        <row r="52046">
          <cell r="B52046"/>
          <cell r="F52046"/>
        </row>
        <row r="52047">
          <cell r="B52047"/>
          <cell r="F52047"/>
        </row>
        <row r="52048">
          <cell r="B52048"/>
          <cell r="F52048"/>
        </row>
        <row r="52049">
          <cell r="B52049"/>
          <cell r="F52049"/>
        </row>
        <row r="52050">
          <cell r="B52050"/>
          <cell r="F52050"/>
        </row>
        <row r="52051">
          <cell r="B52051"/>
          <cell r="F52051"/>
        </row>
        <row r="52052">
          <cell r="B52052"/>
          <cell r="F52052"/>
        </row>
        <row r="52053">
          <cell r="B52053"/>
          <cell r="F52053"/>
        </row>
        <row r="52054">
          <cell r="B52054"/>
          <cell r="F52054"/>
        </row>
        <row r="52055">
          <cell r="B52055"/>
          <cell r="F52055"/>
        </row>
        <row r="52056">
          <cell r="B52056"/>
          <cell r="F52056"/>
        </row>
        <row r="52057">
          <cell r="B52057"/>
          <cell r="F52057"/>
        </row>
        <row r="52058">
          <cell r="B52058"/>
          <cell r="F52058"/>
        </row>
        <row r="52059">
          <cell r="B52059"/>
          <cell r="F52059"/>
        </row>
        <row r="52060">
          <cell r="B52060"/>
          <cell r="F52060"/>
        </row>
        <row r="52061">
          <cell r="B52061"/>
          <cell r="F52061"/>
        </row>
        <row r="52062">
          <cell r="B52062"/>
          <cell r="F52062"/>
        </row>
        <row r="52063">
          <cell r="B52063"/>
          <cell r="F52063"/>
        </row>
        <row r="52064">
          <cell r="B52064"/>
          <cell r="F52064"/>
        </row>
        <row r="52065">
          <cell r="B52065"/>
          <cell r="F52065"/>
        </row>
        <row r="52066">
          <cell r="B52066"/>
          <cell r="F52066"/>
        </row>
        <row r="52067">
          <cell r="B52067"/>
          <cell r="F52067"/>
        </row>
        <row r="52068">
          <cell r="B52068"/>
          <cell r="F52068"/>
        </row>
        <row r="52069">
          <cell r="B52069"/>
          <cell r="F52069"/>
        </row>
        <row r="52070">
          <cell r="B52070"/>
          <cell r="F52070"/>
        </row>
        <row r="52071">
          <cell r="B52071"/>
          <cell r="F52071"/>
        </row>
        <row r="52072">
          <cell r="B52072"/>
          <cell r="F52072"/>
        </row>
        <row r="52073">
          <cell r="B52073"/>
          <cell r="F52073"/>
        </row>
        <row r="52074">
          <cell r="B52074"/>
          <cell r="F52074"/>
        </row>
        <row r="52075">
          <cell r="B52075"/>
          <cell r="F52075"/>
        </row>
        <row r="52076">
          <cell r="B52076"/>
          <cell r="F52076"/>
        </row>
        <row r="52077">
          <cell r="B52077"/>
          <cell r="F52077"/>
        </row>
        <row r="52078">
          <cell r="B52078"/>
          <cell r="F52078"/>
        </row>
        <row r="52079">
          <cell r="B52079"/>
          <cell r="F52079"/>
        </row>
        <row r="52080">
          <cell r="B52080"/>
          <cell r="F52080"/>
        </row>
        <row r="52081">
          <cell r="B52081"/>
          <cell r="F52081"/>
        </row>
        <row r="52082">
          <cell r="B52082"/>
          <cell r="F52082"/>
        </row>
        <row r="52083">
          <cell r="B52083"/>
          <cell r="F52083"/>
        </row>
        <row r="52084">
          <cell r="B52084"/>
          <cell r="F52084"/>
        </row>
        <row r="52085">
          <cell r="B52085"/>
          <cell r="F52085"/>
        </row>
        <row r="52086">
          <cell r="B52086"/>
          <cell r="F52086"/>
        </row>
        <row r="52087">
          <cell r="B52087"/>
          <cell r="F52087"/>
        </row>
        <row r="52088">
          <cell r="B52088"/>
          <cell r="F52088"/>
        </row>
        <row r="52089">
          <cell r="B52089"/>
          <cell r="F52089"/>
        </row>
        <row r="52090">
          <cell r="B52090"/>
          <cell r="F52090"/>
        </row>
        <row r="52091">
          <cell r="B52091"/>
          <cell r="F52091"/>
        </row>
        <row r="52092">
          <cell r="B52092"/>
          <cell r="F52092"/>
        </row>
        <row r="52093">
          <cell r="B52093"/>
          <cell r="F52093"/>
        </row>
        <row r="52094">
          <cell r="B52094"/>
          <cell r="F52094"/>
        </row>
        <row r="52095">
          <cell r="B52095"/>
          <cell r="F52095"/>
        </row>
        <row r="52096">
          <cell r="B52096"/>
          <cell r="F52096"/>
        </row>
        <row r="52097">
          <cell r="B52097"/>
          <cell r="F52097"/>
        </row>
        <row r="52098">
          <cell r="B52098"/>
          <cell r="F52098"/>
        </row>
        <row r="52099">
          <cell r="B52099"/>
          <cell r="F52099"/>
        </row>
        <row r="52100">
          <cell r="B52100"/>
          <cell r="F52100"/>
        </row>
        <row r="52101">
          <cell r="B52101"/>
          <cell r="F52101"/>
        </row>
        <row r="52102">
          <cell r="B52102"/>
          <cell r="F52102"/>
        </row>
        <row r="52103">
          <cell r="B52103"/>
          <cell r="F52103"/>
        </row>
        <row r="52104">
          <cell r="B52104"/>
          <cell r="F52104"/>
        </row>
        <row r="52105">
          <cell r="B52105"/>
          <cell r="F52105"/>
        </row>
        <row r="52106">
          <cell r="B52106"/>
          <cell r="F52106"/>
        </row>
        <row r="52107">
          <cell r="B52107"/>
          <cell r="F52107"/>
        </row>
        <row r="52108">
          <cell r="B52108"/>
          <cell r="F52108"/>
        </row>
        <row r="52109">
          <cell r="B52109"/>
          <cell r="F52109"/>
        </row>
        <row r="52110">
          <cell r="B52110"/>
          <cell r="F52110"/>
        </row>
        <row r="52111">
          <cell r="B52111"/>
          <cell r="F52111"/>
        </row>
        <row r="52112">
          <cell r="B52112"/>
          <cell r="F52112"/>
        </row>
        <row r="52113">
          <cell r="B52113"/>
          <cell r="F52113"/>
        </row>
        <row r="52114">
          <cell r="B52114"/>
          <cell r="F52114"/>
        </row>
        <row r="52115">
          <cell r="B52115"/>
          <cell r="F52115"/>
        </row>
        <row r="52116">
          <cell r="B52116"/>
          <cell r="F52116"/>
        </row>
        <row r="52117">
          <cell r="B52117"/>
          <cell r="F52117"/>
        </row>
        <row r="52118">
          <cell r="B52118"/>
          <cell r="F52118"/>
        </row>
        <row r="52119">
          <cell r="B52119"/>
          <cell r="F52119"/>
        </row>
        <row r="52120">
          <cell r="B52120"/>
          <cell r="F52120"/>
        </row>
        <row r="52121">
          <cell r="B52121"/>
          <cell r="F52121"/>
        </row>
        <row r="52122">
          <cell r="B52122"/>
          <cell r="F52122"/>
        </row>
        <row r="52123">
          <cell r="B52123"/>
          <cell r="F52123"/>
        </row>
        <row r="52124">
          <cell r="B52124"/>
          <cell r="F52124"/>
        </row>
        <row r="52125">
          <cell r="B52125"/>
          <cell r="F52125"/>
        </row>
        <row r="52126">
          <cell r="B52126"/>
          <cell r="F52126"/>
        </row>
        <row r="52127">
          <cell r="B52127"/>
          <cell r="F52127"/>
        </row>
        <row r="52128">
          <cell r="B52128"/>
          <cell r="F52128"/>
        </row>
        <row r="52129">
          <cell r="B52129"/>
          <cell r="F52129"/>
        </row>
        <row r="52130">
          <cell r="B52130"/>
          <cell r="F52130"/>
        </row>
        <row r="52131">
          <cell r="B52131"/>
          <cell r="F52131"/>
        </row>
        <row r="52132">
          <cell r="B52132"/>
          <cell r="F52132"/>
        </row>
        <row r="52133">
          <cell r="B52133"/>
          <cell r="F52133"/>
        </row>
        <row r="52134">
          <cell r="B52134"/>
          <cell r="F52134"/>
        </row>
        <row r="52135">
          <cell r="B52135"/>
          <cell r="F52135"/>
        </row>
        <row r="52136">
          <cell r="B52136"/>
          <cell r="F52136"/>
        </row>
        <row r="52137">
          <cell r="B52137"/>
          <cell r="F52137"/>
        </row>
        <row r="52138">
          <cell r="B52138"/>
          <cell r="F52138"/>
        </row>
        <row r="52139">
          <cell r="B52139"/>
          <cell r="F52139"/>
        </row>
        <row r="52140">
          <cell r="B52140"/>
          <cell r="F52140"/>
        </row>
        <row r="52141">
          <cell r="B52141"/>
          <cell r="F52141"/>
        </row>
        <row r="52142">
          <cell r="B52142"/>
          <cell r="F52142"/>
        </row>
        <row r="52143">
          <cell r="B52143"/>
          <cell r="F52143"/>
        </row>
        <row r="52144">
          <cell r="B52144"/>
          <cell r="F52144"/>
        </row>
        <row r="52145">
          <cell r="B52145"/>
          <cell r="F52145"/>
        </row>
        <row r="52146">
          <cell r="B52146"/>
          <cell r="F52146"/>
        </row>
        <row r="52147">
          <cell r="B52147"/>
          <cell r="F52147"/>
        </row>
        <row r="52148">
          <cell r="B52148"/>
          <cell r="F52148"/>
        </row>
        <row r="52149">
          <cell r="B52149"/>
          <cell r="F52149"/>
        </row>
        <row r="52150">
          <cell r="B52150"/>
          <cell r="F52150"/>
        </row>
        <row r="52151">
          <cell r="B52151"/>
          <cell r="F52151"/>
        </row>
        <row r="52152">
          <cell r="B52152"/>
          <cell r="F52152"/>
        </row>
        <row r="52153">
          <cell r="B52153"/>
          <cell r="F52153"/>
        </row>
        <row r="52154">
          <cell r="B52154"/>
          <cell r="F52154"/>
        </row>
        <row r="52155">
          <cell r="B52155"/>
          <cell r="F52155"/>
        </row>
        <row r="52156">
          <cell r="B52156"/>
          <cell r="F52156"/>
        </row>
        <row r="52157">
          <cell r="B52157"/>
          <cell r="F52157"/>
        </row>
        <row r="52158">
          <cell r="B52158"/>
          <cell r="F52158"/>
        </row>
        <row r="52159">
          <cell r="B52159"/>
          <cell r="F52159"/>
        </row>
        <row r="52160">
          <cell r="B52160"/>
          <cell r="F52160"/>
        </row>
        <row r="52161">
          <cell r="B52161"/>
          <cell r="F52161"/>
        </row>
        <row r="52162">
          <cell r="B52162"/>
          <cell r="F52162"/>
        </row>
        <row r="52163">
          <cell r="B52163"/>
          <cell r="F52163"/>
        </row>
        <row r="52164">
          <cell r="B52164"/>
          <cell r="F52164"/>
        </row>
        <row r="52165">
          <cell r="B52165"/>
          <cell r="F52165"/>
        </row>
        <row r="52166">
          <cell r="B52166"/>
          <cell r="F52166"/>
        </row>
        <row r="52167">
          <cell r="B52167"/>
          <cell r="F52167"/>
        </row>
        <row r="52168">
          <cell r="B52168"/>
          <cell r="F52168"/>
        </row>
        <row r="52169">
          <cell r="B52169"/>
          <cell r="F52169"/>
        </row>
        <row r="52170">
          <cell r="B52170"/>
          <cell r="F52170"/>
        </row>
        <row r="52171">
          <cell r="B52171"/>
          <cell r="F52171"/>
        </row>
        <row r="52172">
          <cell r="B52172"/>
          <cell r="F52172"/>
        </row>
        <row r="52173">
          <cell r="B52173"/>
          <cell r="F52173"/>
        </row>
        <row r="52174">
          <cell r="B52174"/>
          <cell r="F52174"/>
        </row>
        <row r="52175">
          <cell r="B52175"/>
          <cell r="F52175"/>
        </row>
        <row r="52176">
          <cell r="B52176"/>
          <cell r="F52176"/>
        </row>
        <row r="52177">
          <cell r="B52177"/>
          <cell r="F52177"/>
        </row>
        <row r="52178">
          <cell r="B52178"/>
          <cell r="F52178"/>
        </row>
        <row r="52179">
          <cell r="B52179"/>
          <cell r="F52179"/>
        </row>
        <row r="52180">
          <cell r="B52180"/>
          <cell r="F52180"/>
        </row>
        <row r="52181">
          <cell r="B52181"/>
          <cell r="F52181"/>
        </row>
        <row r="52182">
          <cell r="B52182"/>
          <cell r="F52182"/>
        </row>
        <row r="52183">
          <cell r="B52183"/>
          <cell r="F52183"/>
        </row>
        <row r="52184">
          <cell r="B52184"/>
          <cell r="F52184"/>
        </row>
        <row r="52185">
          <cell r="B52185"/>
          <cell r="F52185"/>
        </row>
        <row r="52186">
          <cell r="B52186"/>
          <cell r="F52186"/>
        </row>
        <row r="52187">
          <cell r="B52187"/>
          <cell r="F52187"/>
        </row>
        <row r="52188">
          <cell r="B52188"/>
          <cell r="F52188"/>
        </row>
        <row r="52189">
          <cell r="B52189"/>
          <cell r="F52189"/>
        </row>
        <row r="52190">
          <cell r="B52190"/>
          <cell r="F52190"/>
        </row>
        <row r="52191">
          <cell r="B52191"/>
          <cell r="F52191"/>
        </row>
        <row r="52192">
          <cell r="B52192"/>
          <cell r="F52192"/>
        </row>
        <row r="52193">
          <cell r="B52193"/>
          <cell r="F52193"/>
        </row>
        <row r="52194">
          <cell r="B52194"/>
          <cell r="F52194"/>
        </row>
        <row r="52195">
          <cell r="B52195"/>
          <cell r="F52195"/>
        </row>
        <row r="52196">
          <cell r="B52196"/>
          <cell r="F52196"/>
        </row>
        <row r="52197">
          <cell r="B52197"/>
          <cell r="F52197"/>
        </row>
        <row r="52198">
          <cell r="B52198"/>
          <cell r="F52198"/>
        </row>
        <row r="52199">
          <cell r="B52199"/>
          <cell r="F52199"/>
        </row>
        <row r="52200">
          <cell r="B52200"/>
          <cell r="F52200"/>
        </row>
        <row r="52201">
          <cell r="B52201"/>
          <cell r="F52201"/>
        </row>
        <row r="52202">
          <cell r="B52202"/>
          <cell r="F52202"/>
        </row>
        <row r="52203">
          <cell r="B52203"/>
          <cell r="F52203"/>
        </row>
        <row r="52204">
          <cell r="B52204"/>
          <cell r="F52204"/>
        </row>
        <row r="52205">
          <cell r="B52205"/>
          <cell r="F52205"/>
        </row>
        <row r="52206">
          <cell r="B52206"/>
          <cell r="F52206"/>
        </row>
        <row r="52207">
          <cell r="B52207"/>
          <cell r="F52207"/>
        </row>
        <row r="52208">
          <cell r="B52208"/>
          <cell r="F52208"/>
        </row>
        <row r="52209">
          <cell r="B52209"/>
          <cell r="F52209"/>
        </row>
        <row r="52210">
          <cell r="B52210"/>
          <cell r="F52210"/>
        </row>
        <row r="52211">
          <cell r="B52211"/>
          <cell r="F52211"/>
        </row>
        <row r="52212">
          <cell r="B52212"/>
          <cell r="F52212"/>
        </row>
        <row r="52213">
          <cell r="B52213"/>
          <cell r="F52213"/>
        </row>
        <row r="52214">
          <cell r="B52214"/>
          <cell r="F52214"/>
        </row>
        <row r="52215">
          <cell r="B52215"/>
          <cell r="F52215"/>
        </row>
        <row r="52216">
          <cell r="B52216"/>
          <cell r="F52216"/>
        </row>
        <row r="52217">
          <cell r="B52217"/>
          <cell r="F52217"/>
        </row>
        <row r="52218">
          <cell r="B52218"/>
          <cell r="F52218"/>
        </row>
        <row r="52219">
          <cell r="B52219"/>
          <cell r="F52219"/>
        </row>
        <row r="52220">
          <cell r="B52220"/>
          <cell r="F52220"/>
        </row>
        <row r="52221">
          <cell r="B52221"/>
          <cell r="F52221"/>
        </row>
        <row r="52222">
          <cell r="B52222"/>
          <cell r="F52222"/>
        </row>
        <row r="52223">
          <cell r="B52223"/>
          <cell r="F52223"/>
        </row>
        <row r="52224">
          <cell r="B52224"/>
          <cell r="F52224"/>
        </row>
        <row r="52225">
          <cell r="B52225"/>
          <cell r="F52225"/>
        </row>
        <row r="52226">
          <cell r="B52226"/>
          <cell r="F52226"/>
        </row>
        <row r="52227">
          <cell r="B52227"/>
          <cell r="F52227"/>
        </row>
        <row r="52228">
          <cell r="B52228"/>
          <cell r="F52228"/>
        </row>
        <row r="52229">
          <cell r="B52229"/>
          <cell r="F52229"/>
        </row>
        <row r="52230">
          <cell r="B52230"/>
          <cell r="F52230"/>
        </row>
        <row r="52231">
          <cell r="B52231"/>
          <cell r="F52231"/>
        </row>
        <row r="52232">
          <cell r="B52232"/>
          <cell r="F52232"/>
        </row>
        <row r="52233">
          <cell r="B52233"/>
          <cell r="F52233"/>
        </row>
        <row r="52234">
          <cell r="B52234"/>
          <cell r="F52234"/>
        </row>
        <row r="52235">
          <cell r="B52235"/>
          <cell r="F52235"/>
        </row>
        <row r="52236">
          <cell r="B52236"/>
          <cell r="F52236"/>
        </row>
        <row r="52237">
          <cell r="B52237"/>
          <cell r="F52237"/>
        </row>
        <row r="52238">
          <cell r="B52238"/>
          <cell r="F52238"/>
        </row>
        <row r="52239">
          <cell r="B52239"/>
          <cell r="F52239"/>
        </row>
        <row r="52240">
          <cell r="B52240"/>
          <cell r="F52240"/>
        </row>
        <row r="52241">
          <cell r="B52241"/>
          <cell r="F52241"/>
        </row>
        <row r="52242">
          <cell r="B52242"/>
          <cell r="F52242"/>
        </row>
        <row r="52243">
          <cell r="B52243"/>
          <cell r="F52243"/>
        </row>
        <row r="52244">
          <cell r="B52244"/>
          <cell r="F52244"/>
        </row>
        <row r="52245">
          <cell r="B52245"/>
          <cell r="F52245"/>
        </row>
        <row r="52246">
          <cell r="B52246"/>
          <cell r="F52246"/>
        </row>
        <row r="52247">
          <cell r="B52247"/>
          <cell r="F52247"/>
        </row>
        <row r="52248">
          <cell r="B52248"/>
          <cell r="F52248"/>
        </row>
        <row r="52249">
          <cell r="B52249"/>
          <cell r="F52249"/>
        </row>
        <row r="52250">
          <cell r="B52250"/>
          <cell r="F52250"/>
        </row>
        <row r="52251">
          <cell r="B52251"/>
          <cell r="F52251"/>
        </row>
        <row r="52252">
          <cell r="B52252"/>
          <cell r="F52252"/>
        </row>
        <row r="52253">
          <cell r="B52253"/>
          <cell r="F52253"/>
        </row>
        <row r="52254">
          <cell r="B52254"/>
          <cell r="F52254"/>
        </row>
        <row r="52255">
          <cell r="B52255"/>
          <cell r="F52255"/>
        </row>
        <row r="52256">
          <cell r="B52256"/>
          <cell r="F52256"/>
        </row>
        <row r="52257">
          <cell r="B52257"/>
          <cell r="F52257"/>
        </row>
        <row r="52258">
          <cell r="B52258"/>
          <cell r="F52258"/>
        </row>
        <row r="52259">
          <cell r="B52259"/>
          <cell r="F52259"/>
        </row>
        <row r="52260">
          <cell r="B52260"/>
          <cell r="F52260"/>
        </row>
        <row r="52261">
          <cell r="B52261"/>
          <cell r="F52261"/>
        </row>
        <row r="52262">
          <cell r="B52262"/>
          <cell r="F52262"/>
        </row>
        <row r="52263">
          <cell r="B52263"/>
          <cell r="F52263"/>
        </row>
        <row r="52264">
          <cell r="B52264"/>
          <cell r="F52264"/>
        </row>
        <row r="52265">
          <cell r="B52265"/>
          <cell r="F52265"/>
        </row>
        <row r="52266">
          <cell r="B52266"/>
          <cell r="F52266"/>
        </row>
        <row r="52267">
          <cell r="B52267"/>
          <cell r="F52267"/>
        </row>
        <row r="52268">
          <cell r="B52268"/>
          <cell r="F52268"/>
        </row>
        <row r="52269">
          <cell r="B52269"/>
          <cell r="F52269"/>
        </row>
        <row r="52270">
          <cell r="B52270"/>
          <cell r="F52270"/>
        </row>
        <row r="52271">
          <cell r="B52271"/>
          <cell r="F52271"/>
        </row>
        <row r="52272">
          <cell r="B52272"/>
          <cell r="F52272"/>
        </row>
        <row r="52273">
          <cell r="B52273"/>
          <cell r="F52273"/>
        </row>
        <row r="52274">
          <cell r="B52274"/>
          <cell r="F52274"/>
        </row>
        <row r="52275">
          <cell r="B52275"/>
          <cell r="F52275"/>
        </row>
        <row r="52276">
          <cell r="B52276"/>
          <cell r="F52276"/>
        </row>
        <row r="52277">
          <cell r="B52277"/>
          <cell r="F52277"/>
        </row>
        <row r="52278">
          <cell r="B52278"/>
          <cell r="F52278"/>
        </row>
        <row r="52279">
          <cell r="B52279"/>
          <cell r="F52279"/>
        </row>
        <row r="52280">
          <cell r="B52280"/>
          <cell r="F52280"/>
        </row>
        <row r="52281">
          <cell r="B52281"/>
          <cell r="F52281"/>
        </row>
        <row r="52282">
          <cell r="B52282"/>
          <cell r="F52282"/>
        </row>
        <row r="52283">
          <cell r="B52283"/>
          <cell r="F52283"/>
        </row>
        <row r="52284">
          <cell r="B52284"/>
          <cell r="F52284"/>
        </row>
        <row r="52285">
          <cell r="B52285"/>
          <cell r="F52285"/>
        </row>
        <row r="52286">
          <cell r="B52286"/>
          <cell r="F52286"/>
        </row>
        <row r="52287">
          <cell r="B52287"/>
          <cell r="F52287"/>
        </row>
        <row r="52288">
          <cell r="B52288"/>
          <cell r="F52288"/>
        </row>
        <row r="52289">
          <cell r="B52289"/>
          <cell r="F52289"/>
        </row>
        <row r="52290">
          <cell r="B52290"/>
          <cell r="F52290"/>
        </row>
        <row r="52291">
          <cell r="B52291"/>
          <cell r="F52291"/>
        </row>
        <row r="52292">
          <cell r="B52292"/>
          <cell r="F52292"/>
        </row>
        <row r="52293">
          <cell r="B52293"/>
          <cell r="F52293"/>
        </row>
        <row r="52294">
          <cell r="B52294"/>
          <cell r="F52294"/>
        </row>
        <row r="52295">
          <cell r="B52295"/>
          <cell r="F52295"/>
        </row>
        <row r="52296">
          <cell r="B52296"/>
          <cell r="F52296"/>
        </row>
        <row r="52297">
          <cell r="B52297"/>
          <cell r="F52297"/>
        </row>
        <row r="52298">
          <cell r="B52298"/>
          <cell r="F52298"/>
        </row>
        <row r="52299">
          <cell r="B52299"/>
          <cell r="F52299"/>
        </row>
        <row r="52300">
          <cell r="B52300"/>
          <cell r="F52300"/>
        </row>
        <row r="52301">
          <cell r="B52301"/>
          <cell r="F52301"/>
        </row>
        <row r="52302">
          <cell r="B52302"/>
          <cell r="F52302"/>
        </row>
        <row r="52303">
          <cell r="B52303"/>
          <cell r="F52303"/>
        </row>
        <row r="52304">
          <cell r="B52304"/>
          <cell r="F52304"/>
        </row>
        <row r="52305">
          <cell r="B52305"/>
          <cell r="F52305"/>
        </row>
        <row r="52306">
          <cell r="B52306"/>
          <cell r="F52306"/>
        </row>
        <row r="52307">
          <cell r="B52307"/>
          <cell r="F52307"/>
        </row>
        <row r="52308">
          <cell r="B52308"/>
          <cell r="F52308"/>
        </row>
        <row r="52309">
          <cell r="B52309"/>
          <cell r="F52309"/>
        </row>
        <row r="52310">
          <cell r="B52310"/>
          <cell r="F52310"/>
        </row>
        <row r="52311">
          <cell r="B52311"/>
          <cell r="F52311"/>
        </row>
        <row r="52312">
          <cell r="B52312"/>
          <cell r="F52312"/>
        </row>
        <row r="52313">
          <cell r="B52313"/>
          <cell r="F52313"/>
        </row>
        <row r="52314">
          <cell r="B52314"/>
          <cell r="F52314"/>
        </row>
        <row r="52315">
          <cell r="B52315"/>
          <cell r="F52315"/>
        </row>
        <row r="52316">
          <cell r="B52316"/>
          <cell r="F52316"/>
        </row>
        <row r="52317">
          <cell r="B52317"/>
          <cell r="F52317"/>
        </row>
        <row r="52318">
          <cell r="B52318"/>
          <cell r="F52318"/>
        </row>
        <row r="52319">
          <cell r="B52319"/>
          <cell r="F52319"/>
        </row>
        <row r="52320">
          <cell r="B52320"/>
          <cell r="F52320"/>
        </row>
        <row r="52321">
          <cell r="B52321"/>
          <cell r="F52321"/>
        </row>
        <row r="52322">
          <cell r="B52322"/>
          <cell r="F52322"/>
        </row>
        <row r="52323">
          <cell r="B52323"/>
          <cell r="F52323"/>
        </row>
        <row r="52324">
          <cell r="B52324"/>
          <cell r="F52324"/>
        </row>
        <row r="52325">
          <cell r="B52325"/>
          <cell r="F52325"/>
        </row>
        <row r="52326">
          <cell r="B52326"/>
          <cell r="F52326"/>
        </row>
        <row r="52327">
          <cell r="B52327"/>
          <cell r="F52327"/>
        </row>
        <row r="52328">
          <cell r="B52328"/>
          <cell r="F52328"/>
        </row>
        <row r="52329">
          <cell r="B52329"/>
          <cell r="F52329"/>
        </row>
        <row r="52330">
          <cell r="B52330"/>
          <cell r="F52330"/>
        </row>
        <row r="52331">
          <cell r="B52331"/>
          <cell r="F52331"/>
        </row>
        <row r="52332">
          <cell r="B52332"/>
          <cell r="F52332"/>
        </row>
        <row r="52333">
          <cell r="B52333"/>
          <cell r="F52333"/>
        </row>
        <row r="52334">
          <cell r="B52334"/>
          <cell r="F52334"/>
        </row>
        <row r="52335">
          <cell r="B52335"/>
          <cell r="F52335"/>
        </row>
        <row r="52336">
          <cell r="B52336"/>
          <cell r="F52336"/>
        </row>
        <row r="52337">
          <cell r="B52337"/>
          <cell r="F52337"/>
        </row>
        <row r="52338">
          <cell r="B52338"/>
          <cell r="F52338"/>
        </row>
        <row r="52339">
          <cell r="B52339"/>
          <cell r="F52339"/>
        </row>
        <row r="52340">
          <cell r="B52340"/>
          <cell r="F52340"/>
        </row>
        <row r="52341">
          <cell r="B52341"/>
          <cell r="F52341"/>
        </row>
        <row r="52342">
          <cell r="B52342"/>
          <cell r="F52342"/>
        </row>
        <row r="52343">
          <cell r="B52343"/>
          <cell r="F52343"/>
        </row>
        <row r="52344">
          <cell r="B52344"/>
          <cell r="F52344"/>
        </row>
        <row r="52345">
          <cell r="B52345"/>
          <cell r="F52345"/>
        </row>
        <row r="52346">
          <cell r="B52346"/>
          <cell r="F52346"/>
        </row>
        <row r="52347">
          <cell r="B52347"/>
          <cell r="F52347"/>
        </row>
        <row r="52348">
          <cell r="B52348"/>
          <cell r="F52348"/>
        </row>
        <row r="52349">
          <cell r="B52349"/>
          <cell r="F52349"/>
        </row>
        <row r="52350">
          <cell r="B52350"/>
          <cell r="F52350"/>
        </row>
        <row r="52351">
          <cell r="B52351"/>
          <cell r="F52351"/>
        </row>
        <row r="52352">
          <cell r="B52352"/>
          <cell r="F52352"/>
        </row>
        <row r="52353">
          <cell r="B52353"/>
          <cell r="F52353"/>
        </row>
        <row r="52354">
          <cell r="B52354"/>
          <cell r="F52354"/>
        </row>
        <row r="52355">
          <cell r="B52355"/>
          <cell r="F52355"/>
        </row>
        <row r="52356">
          <cell r="B52356"/>
          <cell r="F52356"/>
        </row>
        <row r="52357">
          <cell r="B52357"/>
          <cell r="F52357"/>
        </row>
        <row r="52358">
          <cell r="B52358"/>
          <cell r="F52358"/>
        </row>
        <row r="52359">
          <cell r="B52359"/>
          <cell r="F52359"/>
        </row>
        <row r="52360">
          <cell r="B52360"/>
          <cell r="F52360"/>
        </row>
        <row r="52361">
          <cell r="B52361"/>
          <cell r="F52361"/>
        </row>
        <row r="52362">
          <cell r="B52362"/>
          <cell r="F52362"/>
        </row>
        <row r="52363">
          <cell r="B52363"/>
          <cell r="F52363"/>
        </row>
        <row r="52364">
          <cell r="B52364"/>
          <cell r="F52364"/>
        </row>
        <row r="52365">
          <cell r="B52365"/>
          <cell r="F52365"/>
        </row>
        <row r="52366">
          <cell r="B52366"/>
          <cell r="F52366"/>
        </row>
        <row r="52367">
          <cell r="B52367"/>
          <cell r="F52367"/>
        </row>
        <row r="52368">
          <cell r="B52368"/>
          <cell r="F52368"/>
        </row>
        <row r="52369">
          <cell r="B52369"/>
          <cell r="F52369"/>
        </row>
        <row r="52370">
          <cell r="B52370"/>
          <cell r="F52370"/>
        </row>
        <row r="52371">
          <cell r="B52371"/>
          <cell r="F52371"/>
        </row>
        <row r="52372">
          <cell r="B52372"/>
          <cell r="F52372"/>
        </row>
        <row r="52373">
          <cell r="B52373"/>
          <cell r="F52373"/>
        </row>
        <row r="52374">
          <cell r="B52374"/>
          <cell r="F52374"/>
        </row>
        <row r="52375">
          <cell r="B52375"/>
          <cell r="F52375"/>
        </row>
        <row r="52376">
          <cell r="B52376"/>
          <cell r="F52376"/>
        </row>
        <row r="52377">
          <cell r="B52377"/>
          <cell r="F52377"/>
        </row>
        <row r="52378">
          <cell r="B52378"/>
          <cell r="F52378"/>
        </row>
        <row r="52379">
          <cell r="B52379"/>
          <cell r="F52379"/>
        </row>
        <row r="52380">
          <cell r="B52380"/>
          <cell r="F52380"/>
        </row>
        <row r="52381">
          <cell r="B52381"/>
          <cell r="F52381"/>
        </row>
        <row r="52382">
          <cell r="B52382"/>
          <cell r="F52382"/>
        </row>
        <row r="52383">
          <cell r="B52383"/>
          <cell r="F52383"/>
        </row>
        <row r="52384">
          <cell r="B52384"/>
          <cell r="F52384"/>
        </row>
        <row r="52385">
          <cell r="B52385"/>
          <cell r="F52385"/>
        </row>
        <row r="52386">
          <cell r="B52386"/>
          <cell r="F52386"/>
        </row>
        <row r="52387">
          <cell r="B52387"/>
          <cell r="F52387"/>
        </row>
        <row r="52388">
          <cell r="B52388"/>
          <cell r="F52388"/>
        </row>
        <row r="52389">
          <cell r="B52389"/>
          <cell r="F52389"/>
        </row>
        <row r="52390">
          <cell r="B52390"/>
          <cell r="F52390"/>
        </row>
        <row r="52391">
          <cell r="B52391"/>
          <cell r="F52391"/>
        </row>
        <row r="52392">
          <cell r="B52392"/>
          <cell r="F52392"/>
        </row>
        <row r="52393">
          <cell r="B52393"/>
          <cell r="F52393"/>
        </row>
        <row r="52394">
          <cell r="B52394"/>
          <cell r="F52394"/>
        </row>
        <row r="52395">
          <cell r="B52395"/>
          <cell r="F52395"/>
        </row>
        <row r="52396">
          <cell r="B52396"/>
          <cell r="F52396"/>
        </row>
        <row r="52397">
          <cell r="B52397"/>
          <cell r="F52397"/>
        </row>
        <row r="52398">
          <cell r="B52398"/>
          <cell r="F52398"/>
        </row>
        <row r="52399">
          <cell r="B52399"/>
          <cell r="F52399"/>
        </row>
        <row r="52400">
          <cell r="B52400"/>
          <cell r="F52400"/>
        </row>
        <row r="52401">
          <cell r="B52401"/>
          <cell r="F52401"/>
        </row>
        <row r="52402">
          <cell r="B52402"/>
          <cell r="F52402"/>
        </row>
        <row r="52403">
          <cell r="B52403"/>
          <cell r="F52403"/>
        </row>
        <row r="52404">
          <cell r="B52404"/>
          <cell r="F52404"/>
        </row>
        <row r="52405">
          <cell r="B52405"/>
          <cell r="F52405"/>
        </row>
        <row r="52406">
          <cell r="B52406"/>
          <cell r="F52406"/>
        </row>
        <row r="52407">
          <cell r="B52407"/>
          <cell r="F52407"/>
        </row>
        <row r="52408">
          <cell r="B52408"/>
          <cell r="F52408"/>
        </row>
        <row r="52409">
          <cell r="B52409"/>
          <cell r="F52409"/>
        </row>
        <row r="52410">
          <cell r="B52410"/>
          <cell r="F52410"/>
        </row>
        <row r="52411">
          <cell r="B52411"/>
          <cell r="F52411"/>
        </row>
        <row r="52412">
          <cell r="B52412"/>
          <cell r="F52412"/>
        </row>
        <row r="52413">
          <cell r="B52413"/>
          <cell r="F52413"/>
        </row>
        <row r="52414">
          <cell r="B52414"/>
          <cell r="F52414"/>
        </row>
        <row r="52415">
          <cell r="B52415"/>
          <cell r="F52415"/>
        </row>
        <row r="52416">
          <cell r="B52416"/>
          <cell r="F52416"/>
        </row>
        <row r="52417">
          <cell r="B52417"/>
          <cell r="F52417"/>
        </row>
        <row r="52418">
          <cell r="B52418"/>
          <cell r="F52418"/>
        </row>
        <row r="52419">
          <cell r="B52419"/>
          <cell r="F52419"/>
        </row>
        <row r="52420">
          <cell r="B52420"/>
          <cell r="F52420"/>
        </row>
        <row r="52421">
          <cell r="B52421"/>
          <cell r="F52421"/>
        </row>
        <row r="52422">
          <cell r="B52422"/>
          <cell r="F52422"/>
        </row>
        <row r="52423">
          <cell r="B52423"/>
          <cell r="F52423"/>
        </row>
        <row r="52424">
          <cell r="B52424"/>
          <cell r="F52424"/>
        </row>
        <row r="52425">
          <cell r="B52425"/>
          <cell r="F52425"/>
        </row>
        <row r="52426">
          <cell r="B52426"/>
          <cell r="F52426"/>
        </row>
        <row r="52427">
          <cell r="B52427"/>
          <cell r="F52427"/>
        </row>
        <row r="52428">
          <cell r="B52428"/>
          <cell r="F52428"/>
        </row>
        <row r="52429">
          <cell r="B52429"/>
          <cell r="F52429"/>
        </row>
        <row r="52430">
          <cell r="B52430"/>
          <cell r="F52430"/>
        </row>
        <row r="52431">
          <cell r="B52431"/>
          <cell r="F52431"/>
        </row>
        <row r="52432">
          <cell r="B52432"/>
          <cell r="F52432"/>
        </row>
        <row r="52433">
          <cell r="B52433"/>
          <cell r="F52433"/>
        </row>
        <row r="52434">
          <cell r="B52434"/>
          <cell r="F52434"/>
        </row>
        <row r="52435">
          <cell r="B52435"/>
          <cell r="F52435"/>
        </row>
        <row r="52436">
          <cell r="B52436"/>
          <cell r="F52436"/>
        </row>
        <row r="52437">
          <cell r="B52437"/>
          <cell r="F52437"/>
        </row>
        <row r="52438">
          <cell r="B52438"/>
          <cell r="F52438"/>
        </row>
        <row r="52439">
          <cell r="B52439"/>
          <cell r="F52439"/>
        </row>
        <row r="52440">
          <cell r="B52440"/>
          <cell r="F52440"/>
        </row>
        <row r="52441">
          <cell r="B52441"/>
          <cell r="F52441"/>
        </row>
        <row r="52442">
          <cell r="B52442"/>
          <cell r="F52442"/>
        </row>
        <row r="52443">
          <cell r="B52443"/>
          <cell r="F52443"/>
        </row>
        <row r="52444">
          <cell r="B52444"/>
          <cell r="F52444"/>
        </row>
        <row r="52445">
          <cell r="B52445"/>
          <cell r="F52445"/>
        </row>
        <row r="52446">
          <cell r="B52446"/>
          <cell r="F52446"/>
        </row>
        <row r="52447">
          <cell r="B52447"/>
          <cell r="F52447"/>
        </row>
        <row r="52448">
          <cell r="B52448"/>
          <cell r="F52448"/>
        </row>
        <row r="52449">
          <cell r="B52449"/>
          <cell r="F52449"/>
        </row>
        <row r="52450">
          <cell r="B52450"/>
          <cell r="F52450"/>
        </row>
        <row r="52451">
          <cell r="B52451"/>
          <cell r="F52451"/>
        </row>
        <row r="52452">
          <cell r="B52452"/>
          <cell r="F52452"/>
        </row>
        <row r="52453">
          <cell r="B52453"/>
          <cell r="F52453"/>
        </row>
        <row r="52454">
          <cell r="B52454"/>
          <cell r="F52454"/>
        </row>
        <row r="52455">
          <cell r="B52455"/>
          <cell r="F52455"/>
        </row>
        <row r="52456">
          <cell r="B52456"/>
          <cell r="F52456"/>
        </row>
        <row r="52457">
          <cell r="B52457"/>
          <cell r="F52457"/>
        </row>
        <row r="52458">
          <cell r="B52458"/>
          <cell r="F52458"/>
        </row>
        <row r="52459">
          <cell r="B52459"/>
          <cell r="F52459"/>
        </row>
        <row r="52460">
          <cell r="B52460"/>
          <cell r="F52460"/>
        </row>
        <row r="52461">
          <cell r="B52461"/>
          <cell r="F52461"/>
        </row>
        <row r="52462">
          <cell r="B52462"/>
          <cell r="F52462"/>
        </row>
        <row r="52463">
          <cell r="B52463"/>
          <cell r="F52463"/>
        </row>
        <row r="52464">
          <cell r="B52464"/>
          <cell r="F52464"/>
        </row>
        <row r="52465">
          <cell r="B52465"/>
          <cell r="F52465"/>
        </row>
        <row r="52466">
          <cell r="B52466"/>
          <cell r="F52466"/>
        </row>
        <row r="52467">
          <cell r="B52467"/>
          <cell r="F52467"/>
        </row>
        <row r="52468">
          <cell r="B52468"/>
          <cell r="F52468"/>
        </row>
        <row r="52469">
          <cell r="B52469"/>
          <cell r="F52469"/>
        </row>
        <row r="52470">
          <cell r="B52470"/>
          <cell r="F52470"/>
        </row>
        <row r="52471">
          <cell r="B52471"/>
          <cell r="F52471"/>
        </row>
        <row r="52472">
          <cell r="B52472"/>
          <cell r="F52472"/>
        </row>
        <row r="52473">
          <cell r="B52473"/>
          <cell r="F52473"/>
        </row>
        <row r="52474">
          <cell r="B52474"/>
          <cell r="F52474"/>
        </row>
        <row r="52475">
          <cell r="B52475"/>
          <cell r="F52475"/>
        </row>
        <row r="52476">
          <cell r="B52476"/>
          <cell r="F52476"/>
        </row>
        <row r="52477">
          <cell r="B52477"/>
          <cell r="F52477"/>
        </row>
        <row r="52478">
          <cell r="B52478"/>
          <cell r="F52478"/>
        </row>
        <row r="52479">
          <cell r="B52479"/>
          <cell r="F52479"/>
        </row>
        <row r="52480">
          <cell r="B52480"/>
          <cell r="F52480"/>
        </row>
        <row r="52481">
          <cell r="B52481"/>
          <cell r="F52481"/>
        </row>
        <row r="52482">
          <cell r="B52482"/>
          <cell r="F52482"/>
        </row>
        <row r="52483">
          <cell r="B52483"/>
          <cell r="F52483"/>
        </row>
        <row r="52484">
          <cell r="B52484"/>
          <cell r="F52484"/>
        </row>
        <row r="52485">
          <cell r="B52485"/>
          <cell r="F52485"/>
        </row>
        <row r="52486">
          <cell r="B52486"/>
          <cell r="F52486"/>
        </row>
        <row r="52487">
          <cell r="B52487"/>
          <cell r="F52487"/>
        </row>
        <row r="52488">
          <cell r="B52488"/>
          <cell r="F52488"/>
        </row>
        <row r="52489">
          <cell r="B52489"/>
          <cell r="F52489"/>
        </row>
        <row r="52490">
          <cell r="B52490"/>
          <cell r="F52490"/>
        </row>
        <row r="52491">
          <cell r="B52491"/>
          <cell r="F52491"/>
        </row>
        <row r="52492">
          <cell r="B52492"/>
          <cell r="F52492"/>
        </row>
        <row r="52493">
          <cell r="B52493"/>
          <cell r="F52493"/>
        </row>
        <row r="52494">
          <cell r="B52494"/>
          <cell r="F52494"/>
        </row>
        <row r="52495">
          <cell r="B52495"/>
          <cell r="F52495"/>
        </row>
        <row r="52496">
          <cell r="B52496"/>
          <cell r="F52496"/>
        </row>
        <row r="52497">
          <cell r="B52497"/>
          <cell r="F52497"/>
        </row>
        <row r="52498">
          <cell r="B52498"/>
          <cell r="F52498"/>
        </row>
        <row r="52499">
          <cell r="B52499"/>
          <cell r="F52499"/>
        </row>
        <row r="52500">
          <cell r="B52500"/>
          <cell r="F52500"/>
        </row>
        <row r="52501">
          <cell r="B52501"/>
          <cell r="F52501"/>
        </row>
        <row r="52502">
          <cell r="B52502"/>
          <cell r="F52502"/>
        </row>
        <row r="52503">
          <cell r="B52503"/>
          <cell r="F52503"/>
        </row>
        <row r="52504">
          <cell r="B52504"/>
          <cell r="F52504"/>
        </row>
        <row r="52505">
          <cell r="B52505"/>
          <cell r="F52505"/>
        </row>
        <row r="52506">
          <cell r="B52506"/>
          <cell r="F52506"/>
        </row>
        <row r="52507">
          <cell r="B52507"/>
          <cell r="F52507"/>
        </row>
        <row r="52508">
          <cell r="B52508"/>
          <cell r="F52508"/>
        </row>
        <row r="52509">
          <cell r="B52509"/>
          <cell r="F52509"/>
        </row>
        <row r="52510">
          <cell r="B52510"/>
          <cell r="F52510"/>
        </row>
        <row r="52511">
          <cell r="B52511"/>
          <cell r="F52511"/>
        </row>
        <row r="52512">
          <cell r="B52512"/>
          <cell r="F52512"/>
        </row>
        <row r="52513">
          <cell r="B52513"/>
          <cell r="F52513"/>
        </row>
        <row r="52514">
          <cell r="B52514"/>
          <cell r="F52514"/>
        </row>
        <row r="52515">
          <cell r="B52515"/>
          <cell r="F52515"/>
        </row>
        <row r="52516">
          <cell r="B52516"/>
          <cell r="F52516"/>
        </row>
        <row r="52517">
          <cell r="B52517"/>
          <cell r="F52517"/>
        </row>
        <row r="52518">
          <cell r="B52518"/>
          <cell r="F52518"/>
        </row>
        <row r="52519">
          <cell r="B52519"/>
          <cell r="F52519"/>
        </row>
        <row r="52520">
          <cell r="B52520"/>
          <cell r="F52520"/>
        </row>
        <row r="52521">
          <cell r="B52521"/>
          <cell r="F52521"/>
        </row>
        <row r="52522">
          <cell r="B52522"/>
          <cell r="F52522"/>
        </row>
        <row r="52523">
          <cell r="B52523"/>
          <cell r="F52523"/>
        </row>
        <row r="52524">
          <cell r="B52524"/>
          <cell r="F52524"/>
        </row>
        <row r="52525">
          <cell r="B52525"/>
          <cell r="F52525"/>
        </row>
        <row r="52526">
          <cell r="B52526"/>
          <cell r="F52526"/>
        </row>
        <row r="52527">
          <cell r="B52527"/>
          <cell r="F52527"/>
        </row>
        <row r="52528">
          <cell r="B52528"/>
          <cell r="F52528"/>
        </row>
        <row r="52529">
          <cell r="B52529"/>
          <cell r="F52529"/>
        </row>
        <row r="52530">
          <cell r="B52530"/>
          <cell r="F52530"/>
        </row>
        <row r="52531">
          <cell r="B52531"/>
          <cell r="F52531"/>
        </row>
        <row r="52532">
          <cell r="B52532"/>
          <cell r="F52532"/>
        </row>
        <row r="52533">
          <cell r="B52533"/>
          <cell r="F52533"/>
        </row>
        <row r="52534">
          <cell r="B52534"/>
          <cell r="F52534"/>
        </row>
        <row r="52535">
          <cell r="B52535"/>
          <cell r="F52535"/>
        </row>
        <row r="52536">
          <cell r="B52536"/>
          <cell r="F52536"/>
        </row>
        <row r="52537">
          <cell r="B52537"/>
          <cell r="F52537"/>
        </row>
        <row r="52538">
          <cell r="B52538"/>
          <cell r="F52538"/>
        </row>
        <row r="52539">
          <cell r="B52539"/>
          <cell r="F52539"/>
        </row>
        <row r="52540">
          <cell r="B52540"/>
          <cell r="F52540"/>
        </row>
        <row r="52541">
          <cell r="B52541"/>
          <cell r="F52541"/>
        </row>
        <row r="52542">
          <cell r="B52542"/>
          <cell r="F52542"/>
        </row>
        <row r="52543">
          <cell r="B52543"/>
          <cell r="F52543"/>
        </row>
        <row r="52544">
          <cell r="B52544"/>
          <cell r="F52544"/>
        </row>
        <row r="52545">
          <cell r="B52545"/>
          <cell r="F52545"/>
        </row>
        <row r="52546">
          <cell r="B52546"/>
          <cell r="F52546"/>
        </row>
        <row r="52547">
          <cell r="B52547"/>
          <cell r="F52547"/>
        </row>
        <row r="52548">
          <cell r="B52548"/>
          <cell r="F52548"/>
        </row>
        <row r="52549">
          <cell r="B52549"/>
          <cell r="F52549"/>
        </row>
        <row r="52550">
          <cell r="B52550"/>
          <cell r="F52550"/>
        </row>
        <row r="52551">
          <cell r="B52551"/>
          <cell r="F52551"/>
        </row>
        <row r="52552">
          <cell r="B52552"/>
          <cell r="F52552"/>
        </row>
        <row r="52553">
          <cell r="B52553"/>
          <cell r="F52553"/>
        </row>
        <row r="52554">
          <cell r="B52554"/>
          <cell r="F52554"/>
        </row>
        <row r="52555">
          <cell r="B52555"/>
          <cell r="F52555"/>
        </row>
        <row r="52556">
          <cell r="B52556"/>
          <cell r="F52556"/>
        </row>
        <row r="52557">
          <cell r="B52557"/>
          <cell r="F52557"/>
        </row>
        <row r="52558">
          <cell r="B52558"/>
          <cell r="F52558"/>
        </row>
        <row r="52559">
          <cell r="B52559"/>
          <cell r="F52559"/>
        </row>
        <row r="52560">
          <cell r="B52560"/>
          <cell r="F52560"/>
        </row>
        <row r="52561">
          <cell r="B52561"/>
          <cell r="F52561"/>
        </row>
        <row r="52562">
          <cell r="B52562"/>
          <cell r="F52562"/>
        </row>
        <row r="52563">
          <cell r="B52563"/>
          <cell r="F52563"/>
        </row>
        <row r="52564">
          <cell r="B52564"/>
          <cell r="F52564"/>
        </row>
        <row r="52565">
          <cell r="B52565"/>
          <cell r="F52565"/>
        </row>
        <row r="52566">
          <cell r="B52566"/>
          <cell r="F52566"/>
        </row>
        <row r="52567">
          <cell r="B52567"/>
          <cell r="F52567"/>
        </row>
        <row r="52568">
          <cell r="B52568"/>
          <cell r="F52568"/>
        </row>
        <row r="52569">
          <cell r="B52569"/>
          <cell r="F52569"/>
        </row>
        <row r="52570">
          <cell r="B52570"/>
          <cell r="F52570"/>
        </row>
        <row r="52571">
          <cell r="B52571"/>
          <cell r="F52571"/>
        </row>
        <row r="52572">
          <cell r="B52572"/>
          <cell r="F52572"/>
        </row>
        <row r="52573">
          <cell r="B52573"/>
          <cell r="F52573"/>
        </row>
        <row r="52574">
          <cell r="B52574"/>
          <cell r="F52574"/>
        </row>
        <row r="52575">
          <cell r="B52575"/>
          <cell r="F52575"/>
        </row>
        <row r="52576">
          <cell r="B52576"/>
          <cell r="F52576"/>
        </row>
        <row r="52577">
          <cell r="B52577"/>
          <cell r="F52577"/>
        </row>
        <row r="52578">
          <cell r="B52578"/>
          <cell r="F52578"/>
        </row>
        <row r="52579">
          <cell r="B52579"/>
          <cell r="F52579"/>
        </row>
        <row r="52580">
          <cell r="B52580"/>
          <cell r="F52580"/>
        </row>
        <row r="52581">
          <cell r="B52581"/>
          <cell r="F52581"/>
        </row>
        <row r="52582">
          <cell r="B52582"/>
          <cell r="F52582"/>
        </row>
        <row r="52583">
          <cell r="B52583"/>
          <cell r="F52583"/>
        </row>
        <row r="52584">
          <cell r="B52584"/>
          <cell r="F52584"/>
        </row>
        <row r="52585">
          <cell r="B52585"/>
          <cell r="F52585"/>
        </row>
        <row r="52586">
          <cell r="B52586"/>
          <cell r="F52586"/>
        </row>
        <row r="52587">
          <cell r="B52587"/>
          <cell r="F52587"/>
        </row>
        <row r="52588">
          <cell r="B52588"/>
          <cell r="F52588"/>
        </row>
        <row r="52589">
          <cell r="B52589"/>
          <cell r="F52589"/>
        </row>
        <row r="52590">
          <cell r="B52590"/>
          <cell r="F52590"/>
        </row>
        <row r="52591">
          <cell r="B52591"/>
          <cell r="F52591"/>
        </row>
        <row r="52592">
          <cell r="B52592"/>
          <cell r="F52592"/>
        </row>
        <row r="52593">
          <cell r="B52593"/>
          <cell r="F52593"/>
        </row>
        <row r="52594">
          <cell r="B52594"/>
          <cell r="F52594"/>
        </row>
        <row r="52595">
          <cell r="B52595"/>
          <cell r="F52595"/>
        </row>
        <row r="52596">
          <cell r="B52596"/>
          <cell r="F52596"/>
        </row>
        <row r="52597">
          <cell r="B52597"/>
          <cell r="F52597"/>
        </row>
        <row r="52598">
          <cell r="B52598"/>
          <cell r="F52598"/>
        </row>
        <row r="52599">
          <cell r="B52599"/>
          <cell r="F52599"/>
        </row>
        <row r="52600">
          <cell r="B52600"/>
          <cell r="F52600"/>
        </row>
        <row r="52601">
          <cell r="B52601"/>
          <cell r="F52601"/>
        </row>
        <row r="52602">
          <cell r="B52602"/>
          <cell r="F52602"/>
        </row>
        <row r="52603">
          <cell r="B52603"/>
          <cell r="F52603"/>
        </row>
        <row r="52604">
          <cell r="B52604"/>
          <cell r="F52604"/>
        </row>
        <row r="52605">
          <cell r="B52605"/>
          <cell r="F52605"/>
        </row>
        <row r="52606">
          <cell r="B52606"/>
          <cell r="F52606"/>
        </row>
        <row r="52607">
          <cell r="B52607"/>
          <cell r="F52607"/>
        </row>
        <row r="52608">
          <cell r="B52608"/>
          <cell r="F52608"/>
        </row>
        <row r="52609">
          <cell r="B52609"/>
          <cell r="F52609"/>
        </row>
        <row r="52610">
          <cell r="B52610"/>
          <cell r="F52610"/>
        </row>
        <row r="52611">
          <cell r="B52611"/>
          <cell r="F52611"/>
        </row>
        <row r="52612">
          <cell r="B52612"/>
          <cell r="F52612"/>
        </row>
        <row r="52613">
          <cell r="B52613"/>
          <cell r="F52613"/>
        </row>
        <row r="52614">
          <cell r="B52614"/>
          <cell r="F52614"/>
        </row>
        <row r="52615">
          <cell r="B52615"/>
          <cell r="F52615"/>
        </row>
        <row r="52616">
          <cell r="B52616"/>
          <cell r="F52616"/>
        </row>
        <row r="52617">
          <cell r="B52617"/>
          <cell r="F52617"/>
        </row>
        <row r="52618">
          <cell r="B52618"/>
          <cell r="F52618"/>
        </row>
        <row r="52619">
          <cell r="B52619"/>
          <cell r="F52619"/>
        </row>
        <row r="52620">
          <cell r="B52620"/>
          <cell r="F52620"/>
        </row>
        <row r="52621">
          <cell r="B52621"/>
          <cell r="F52621"/>
        </row>
        <row r="52622">
          <cell r="B52622"/>
          <cell r="F52622"/>
        </row>
        <row r="52623">
          <cell r="B52623"/>
          <cell r="F52623"/>
        </row>
        <row r="52624">
          <cell r="B52624"/>
          <cell r="F52624"/>
        </row>
        <row r="52625">
          <cell r="B52625"/>
          <cell r="F52625"/>
        </row>
        <row r="52626">
          <cell r="B52626"/>
          <cell r="F52626"/>
        </row>
        <row r="52627">
          <cell r="B52627"/>
          <cell r="F52627"/>
        </row>
        <row r="52628">
          <cell r="B52628"/>
          <cell r="F52628"/>
        </row>
        <row r="52629">
          <cell r="B52629"/>
          <cell r="F52629"/>
        </row>
        <row r="52630">
          <cell r="B52630"/>
          <cell r="F52630"/>
        </row>
        <row r="52631">
          <cell r="B52631"/>
          <cell r="F52631"/>
        </row>
        <row r="52632">
          <cell r="B52632"/>
          <cell r="F52632"/>
        </row>
        <row r="52633">
          <cell r="B52633"/>
          <cell r="F52633"/>
        </row>
        <row r="52634">
          <cell r="B52634"/>
          <cell r="F52634"/>
        </row>
        <row r="52635">
          <cell r="B52635"/>
          <cell r="F52635"/>
        </row>
        <row r="52636">
          <cell r="B52636"/>
          <cell r="F52636"/>
        </row>
        <row r="52637">
          <cell r="B52637"/>
          <cell r="F52637"/>
        </row>
        <row r="52638">
          <cell r="B52638"/>
          <cell r="F52638"/>
        </row>
        <row r="52639">
          <cell r="B52639"/>
          <cell r="F52639"/>
        </row>
        <row r="52640">
          <cell r="B52640"/>
          <cell r="F52640"/>
        </row>
        <row r="52641">
          <cell r="B52641"/>
          <cell r="F52641"/>
        </row>
        <row r="52642">
          <cell r="B52642"/>
          <cell r="F52642"/>
        </row>
        <row r="52643">
          <cell r="B52643"/>
          <cell r="F52643"/>
        </row>
        <row r="52644">
          <cell r="B52644"/>
          <cell r="F52644"/>
        </row>
        <row r="52645">
          <cell r="B52645"/>
          <cell r="F52645"/>
        </row>
        <row r="52646">
          <cell r="B52646"/>
          <cell r="F52646"/>
        </row>
        <row r="52647">
          <cell r="B52647"/>
          <cell r="F52647"/>
        </row>
        <row r="52648">
          <cell r="B52648"/>
          <cell r="F52648"/>
        </row>
        <row r="52649">
          <cell r="B52649"/>
          <cell r="F52649"/>
        </row>
        <row r="52650">
          <cell r="B52650"/>
          <cell r="F52650"/>
        </row>
        <row r="52651">
          <cell r="B52651"/>
          <cell r="F52651"/>
        </row>
        <row r="52652">
          <cell r="B52652"/>
          <cell r="F52652"/>
        </row>
        <row r="52653">
          <cell r="B52653"/>
          <cell r="F52653"/>
        </row>
        <row r="52654">
          <cell r="B52654"/>
          <cell r="F52654"/>
        </row>
        <row r="52655">
          <cell r="B52655"/>
          <cell r="F52655"/>
        </row>
        <row r="52656">
          <cell r="B52656"/>
          <cell r="F52656"/>
        </row>
        <row r="52657">
          <cell r="B52657"/>
          <cell r="F52657"/>
        </row>
        <row r="52658">
          <cell r="B52658"/>
          <cell r="F52658"/>
        </row>
        <row r="52659">
          <cell r="B52659"/>
          <cell r="F52659"/>
        </row>
        <row r="52660">
          <cell r="B52660"/>
          <cell r="F52660"/>
        </row>
        <row r="52661">
          <cell r="B52661"/>
          <cell r="F52661"/>
        </row>
        <row r="52662">
          <cell r="B52662"/>
          <cell r="F52662"/>
        </row>
        <row r="52663">
          <cell r="B52663"/>
          <cell r="F52663"/>
        </row>
        <row r="52664">
          <cell r="B52664"/>
          <cell r="F52664"/>
        </row>
        <row r="52665">
          <cell r="B52665"/>
          <cell r="F52665"/>
        </row>
        <row r="52666">
          <cell r="B52666"/>
          <cell r="F52666"/>
        </row>
        <row r="52667">
          <cell r="B52667"/>
          <cell r="F52667"/>
        </row>
        <row r="52668">
          <cell r="B52668"/>
          <cell r="F52668"/>
        </row>
        <row r="52669">
          <cell r="B52669"/>
          <cell r="F52669"/>
        </row>
        <row r="52670">
          <cell r="B52670"/>
          <cell r="F52670"/>
        </row>
        <row r="52671">
          <cell r="B52671"/>
          <cell r="F52671"/>
        </row>
        <row r="52672">
          <cell r="B52672"/>
          <cell r="F52672"/>
        </row>
        <row r="52673">
          <cell r="B52673"/>
          <cell r="F52673"/>
        </row>
        <row r="52674">
          <cell r="B52674"/>
          <cell r="F52674"/>
        </row>
        <row r="52675">
          <cell r="B52675"/>
          <cell r="F52675"/>
        </row>
        <row r="52676">
          <cell r="B52676"/>
          <cell r="F52676"/>
        </row>
        <row r="52677">
          <cell r="B52677"/>
          <cell r="F52677"/>
        </row>
        <row r="52678">
          <cell r="B52678"/>
          <cell r="F52678"/>
        </row>
        <row r="52679">
          <cell r="B52679"/>
          <cell r="F52679"/>
        </row>
        <row r="52680">
          <cell r="B52680"/>
          <cell r="F52680"/>
        </row>
        <row r="52681">
          <cell r="B52681"/>
          <cell r="F52681"/>
        </row>
        <row r="52682">
          <cell r="B52682"/>
          <cell r="F52682"/>
        </row>
        <row r="52683">
          <cell r="B52683"/>
          <cell r="F52683"/>
        </row>
        <row r="52684">
          <cell r="B52684"/>
          <cell r="F52684"/>
        </row>
        <row r="52685">
          <cell r="B52685"/>
          <cell r="F52685"/>
        </row>
        <row r="52686">
          <cell r="B52686"/>
          <cell r="F52686"/>
        </row>
        <row r="52687">
          <cell r="B52687"/>
          <cell r="F52687"/>
        </row>
        <row r="52688">
          <cell r="B52688"/>
          <cell r="F52688"/>
        </row>
        <row r="52689">
          <cell r="B52689"/>
          <cell r="F52689"/>
        </row>
        <row r="52690">
          <cell r="B52690"/>
          <cell r="F52690"/>
        </row>
        <row r="52691">
          <cell r="B52691"/>
          <cell r="F52691"/>
        </row>
        <row r="52692">
          <cell r="B52692"/>
          <cell r="F52692"/>
        </row>
        <row r="52693">
          <cell r="B52693"/>
          <cell r="F52693"/>
        </row>
        <row r="52694">
          <cell r="B52694"/>
          <cell r="F52694"/>
        </row>
        <row r="52695">
          <cell r="B52695"/>
          <cell r="F52695"/>
        </row>
        <row r="52696">
          <cell r="B52696"/>
          <cell r="F52696"/>
        </row>
        <row r="52697">
          <cell r="B52697"/>
          <cell r="F52697"/>
        </row>
        <row r="52698">
          <cell r="B52698"/>
          <cell r="F52698"/>
        </row>
        <row r="52699">
          <cell r="B52699"/>
          <cell r="F52699"/>
        </row>
        <row r="52700">
          <cell r="B52700"/>
          <cell r="F52700"/>
        </row>
        <row r="52701">
          <cell r="B52701"/>
          <cell r="F52701"/>
        </row>
        <row r="52702">
          <cell r="B52702"/>
          <cell r="F52702"/>
        </row>
        <row r="52703">
          <cell r="B52703"/>
          <cell r="F52703"/>
        </row>
        <row r="52704">
          <cell r="B52704"/>
          <cell r="F52704"/>
        </row>
        <row r="52705">
          <cell r="B52705"/>
          <cell r="F52705"/>
        </row>
        <row r="52706">
          <cell r="B52706"/>
          <cell r="F52706"/>
        </row>
        <row r="52707">
          <cell r="B52707"/>
          <cell r="F52707"/>
        </row>
        <row r="52708">
          <cell r="B52708"/>
          <cell r="F52708"/>
        </row>
        <row r="52709">
          <cell r="B52709"/>
          <cell r="F52709"/>
        </row>
        <row r="52710">
          <cell r="B52710"/>
          <cell r="F52710"/>
        </row>
        <row r="52711">
          <cell r="B52711"/>
          <cell r="F52711"/>
        </row>
        <row r="52712">
          <cell r="B52712"/>
          <cell r="F52712"/>
        </row>
        <row r="52713">
          <cell r="B52713"/>
          <cell r="F52713"/>
        </row>
        <row r="52714">
          <cell r="B52714"/>
          <cell r="F52714"/>
        </row>
        <row r="52715">
          <cell r="B52715"/>
          <cell r="F52715"/>
        </row>
        <row r="52716">
          <cell r="B52716"/>
          <cell r="F52716"/>
        </row>
        <row r="52717">
          <cell r="B52717"/>
          <cell r="F52717"/>
        </row>
        <row r="52718">
          <cell r="B52718"/>
          <cell r="F52718"/>
        </row>
        <row r="52719">
          <cell r="B52719"/>
          <cell r="F52719"/>
        </row>
        <row r="52720">
          <cell r="B52720"/>
          <cell r="F52720"/>
        </row>
        <row r="52721">
          <cell r="B52721"/>
          <cell r="F52721"/>
        </row>
        <row r="52722">
          <cell r="B52722"/>
          <cell r="F52722"/>
        </row>
        <row r="52723">
          <cell r="B52723"/>
          <cell r="F52723"/>
        </row>
        <row r="52724">
          <cell r="B52724"/>
          <cell r="F52724"/>
        </row>
        <row r="52725">
          <cell r="B52725"/>
          <cell r="F52725"/>
        </row>
        <row r="52726">
          <cell r="B52726"/>
          <cell r="F52726"/>
        </row>
        <row r="52727">
          <cell r="B52727"/>
          <cell r="F52727"/>
        </row>
        <row r="52728">
          <cell r="B52728"/>
          <cell r="F52728"/>
        </row>
        <row r="52729">
          <cell r="B52729"/>
          <cell r="F52729"/>
        </row>
        <row r="52730">
          <cell r="B52730"/>
          <cell r="F52730"/>
        </row>
        <row r="52731">
          <cell r="B52731"/>
          <cell r="F52731"/>
        </row>
        <row r="52732">
          <cell r="B52732"/>
          <cell r="F52732"/>
        </row>
        <row r="52733">
          <cell r="B52733"/>
          <cell r="F52733"/>
        </row>
        <row r="52734">
          <cell r="B52734"/>
          <cell r="F52734"/>
        </row>
        <row r="52735">
          <cell r="B52735"/>
          <cell r="F52735"/>
        </row>
        <row r="52736">
          <cell r="B52736"/>
          <cell r="F52736"/>
        </row>
        <row r="52737">
          <cell r="B52737"/>
          <cell r="F52737"/>
        </row>
        <row r="52738">
          <cell r="B52738"/>
          <cell r="F52738"/>
        </row>
        <row r="52739">
          <cell r="B52739"/>
          <cell r="F52739"/>
        </row>
        <row r="52740">
          <cell r="B52740"/>
          <cell r="F52740"/>
        </row>
        <row r="52741">
          <cell r="B52741"/>
          <cell r="F52741"/>
        </row>
        <row r="52742">
          <cell r="B52742"/>
          <cell r="F52742"/>
        </row>
        <row r="52743">
          <cell r="B52743"/>
          <cell r="F52743"/>
        </row>
        <row r="52744">
          <cell r="B52744"/>
          <cell r="F52744"/>
        </row>
        <row r="52745">
          <cell r="B52745"/>
          <cell r="F52745"/>
        </row>
        <row r="52746">
          <cell r="B52746"/>
          <cell r="F52746"/>
        </row>
        <row r="52747">
          <cell r="B52747"/>
          <cell r="F52747"/>
        </row>
        <row r="52748">
          <cell r="B52748"/>
          <cell r="F52748"/>
        </row>
        <row r="52749">
          <cell r="B52749"/>
          <cell r="F52749"/>
        </row>
        <row r="52750">
          <cell r="B52750"/>
          <cell r="F52750"/>
        </row>
        <row r="52751">
          <cell r="B52751"/>
          <cell r="F52751"/>
        </row>
        <row r="52752">
          <cell r="B52752"/>
          <cell r="F52752"/>
        </row>
        <row r="52753">
          <cell r="B52753"/>
          <cell r="F52753"/>
        </row>
        <row r="52754">
          <cell r="B52754"/>
          <cell r="F52754"/>
        </row>
        <row r="52755">
          <cell r="B52755"/>
          <cell r="F52755"/>
        </row>
        <row r="52756">
          <cell r="B52756"/>
          <cell r="F52756"/>
        </row>
        <row r="52757">
          <cell r="B52757"/>
          <cell r="F52757"/>
        </row>
        <row r="52758">
          <cell r="B52758"/>
          <cell r="F52758"/>
        </row>
        <row r="52759">
          <cell r="B52759"/>
          <cell r="F52759"/>
        </row>
        <row r="52760">
          <cell r="B52760"/>
          <cell r="F52760"/>
        </row>
        <row r="52761">
          <cell r="B52761"/>
          <cell r="F52761"/>
        </row>
        <row r="52762">
          <cell r="B52762"/>
          <cell r="F52762"/>
        </row>
        <row r="52763">
          <cell r="B52763"/>
          <cell r="F52763"/>
        </row>
        <row r="52764">
          <cell r="B52764"/>
          <cell r="F52764"/>
        </row>
        <row r="52765">
          <cell r="B52765"/>
          <cell r="F52765"/>
        </row>
        <row r="52766">
          <cell r="B52766"/>
          <cell r="F52766"/>
        </row>
        <row r="52767">
          <cell r="B52767"/>
          <cell r="F52767"/>
        </row>
        <row r="52768">
          <cell r="B52768"/>
          <cell r="F52768"/>
        </row>
        <row r="52769">
          <cell r="B52769"/>
          <cell r="F52769"/>
        </row>
        <row r="52770">
          <cell r="B52770"/>
          <cell r="F52770"/>
        </row>
        <row r="52771">
          <cell r="B52771"/>
          <cell r="F52771"/>
        </row>
        <row r="52772">
          <cell r="B52772"/>
          <cell r="F52772"/>
        </row>
        <row r="52773">
          <cell r="B52773"/>
          <cell r="F52773"/>
        </row>
        <row r="52774">
          <cell r="B52774"/>
          <cell r="F52774"/>
        </row>
        <row r="52775">
          <cell r="B52775"/>
          <cell r="F52775"/>
        </row>
        <row r="52776">
          <cell r="B52776"/>
          <cell r="F52776"/>
        </row>
        <row r="52777">
          <cell r="B52777"/>
          <cell r="F52777"/>
        </row>
        <row r="52778">
          <cell r="B52778"/>
          <cell r="F52778"/>
        </row>
        <row r="52779">
          <cell r="B52779"/>
          <cell r="F52779"/>
        </row>
        <row r="52780">
          <cell r="B52780"/>
          <cell r="F52780"/>
        </row>
        <row r="52781">
          <cell r="B52781"/>
          <cell r="F52781"/>
        </row>
        <row r="52782">
          <cell r="B52782"/>
          <cell r="F52782"/>
        </row>
        <row r="52783">
          <cell r="B52783"/>
          <cell r="F52783"/>
        </row>
        <row r="52784">
          <cell r="B52784"/>
          <cell r="F52784"/>
        </row>
        <row r="52785">
          <cell r="B52785"/>
          <cell r="F52785"/>
        </row>
        <row r="52786">
          <cell r="B52786"/>
          <cell r="F52786"/>
        </row>
        <row r="52787">
          <cell r="B52787"/>
          <cell r="F52787"/>
        </row>
        <row r="52788">
          <cell r="B52788"/>
          <cell r="F52788"/>
        </row>
        <row r="52789">
          <cell r="B52789"/>
          <cell r="F52789"/>
        </row>
        <row r="52790">
          <cell r="B52790"/>
          <cell r="F52790"/>
        </row>
        <row r="52791">
          <cell r="B52791"/>
          <cell r="F52791"/>
        </row>
        <row r="52792">
          <cell r="B52792"/>
          <cell r="F52792"/>
        </row>
        <row r="52793">
          <cell r="B52793"/>
          <cell r="F52793"/>
        </row>
        <row r="52794">
          <cell r="B52794"/>
          <cell r="F52794"/>
        </row>
        <row r="52795">
          <cell r="B52795"/>
          <cell r="F52795"/>
        </row>
        <row r="52796">
          <cell r="B52796"/>
          <cell r="F52796"/>
        </row>
        <row r="52797">
          <cell r="B52797"/>
          <cell r="F52797"/>
        </row>
        <row r="52798">
          <cell r="B52798"/>
          <cell r="F52798"/>
        </row>
        <row r="52799">
          <cell r="B52799"/>
          <cell r="F52799"/>
        </row>
        <row r="52800">
          <cell r="B52800"/>
          <cell r="F52800"/>
        </row>
        <row r="52801">
          <cell r="B52801"/>
          <cell r="F52801"/>
        </row>
        <row r="52802">
          <cell r="B52802"/>
          <cell r="F52802"/>
        </row>
        <row r="52803">
          <cell r="B52803"/>
          <cell r="F52803"/>
        </row>
        <row r="52804">
          <cell r="B52804"/>
          <cell r="F52804"/>
        </row>
        <row r="52805">
          <cell r="B52805"/>
          <cell r="F52805"/>
        </row>
        <row r="52806">
          <cell r="B52806"/>
          <cell r="F52806"/>
        </row>
        <row r="52807">
          <cell r="B52807"/>
          <cell r="F52807"/>
        </row>
        <row r="52808">
          <cell r="B52808"/>
          <cell r="F52808"/>
        </row>
        <row r="52809">
          <cell r="B52809"/>
          <cell r="F52809"/>
        </row>
        <row r="52810">
          <cell r="B52810"/>
          <cell r="F52810"/>
        </row>
        <row r="52811">
          <cell r="B52811"/>
          <cell r="F52811"/>
        </row>
        <row r="52812">
          <cell r="B52812"/>
          <cell r="F52812"/>
        </row>
        <row r="52813">
          <cell r="B52813"/>
          <cell r="F52813"/>
        </row>
        <row r="52814">
          <cell r="B52814"/>
          <cell r="F52814"/>
        </row>
        <row r="52815">
          <cell r="B52815"/>
          <cell r="F52815"/>
        </row>
        <row r="52816">
          <cell r="B52816"/>
          <cell r="F52816"/>
        </row>
        <row r="52817">
          <cell r="B52817"/>
          <cell r="F52817"/>
        </row>
        <row r="52818">
          <cell r="B52818"/>
          <cell r="F52818"/>
        </row>
        <row r="52819">
          <cell r="B52819"/>
          <cell r="F52819"/>
        </row>
        <row r="52820">
          <cell r="B52820"/>
          <cell r="F52820"/>
        </row>
        <row r="52821">
          <cell r="B52821"/>
          <cell r="F52821"/>
        </row>
        <row r="52822">
          <cell r="B52822"/>
          <cell r="F52822"/>
        </row>
        <row r="52823">
          <cell r="B52823"/>
          <cell r="F52823"/>
        </row>
        <row r="52824">
          <cell r="B52824"/>
          <cell r="F52824"/>
        </row>
        <row r="52825">
          <cell r="B52825"/>
          <cell r="F52825"/>
        </row>
        <row r="52826">
          <cell r="B52826"/>
          <cell r="F52826"/>
        </row>
        <row r="52827">
          <cell r="B52827"/>
          <cell r="F52827"/>
        </row>
        <row r="52828">
          <cell r="B52828"/>
          <cell r="F52828"/>
        </row>
        <row r="52829">
          <cell r="B52829"/>
          <cell r="F52829"/>
        </row>
        <row r="52830">
          <cell r="B52830"/>
          <cell r="F52830"/>
        </row>
        <row r="52831">
          <cell r="B52831"/>
          <cell r="F52831"/>
        </row>
        <row r="52832">
          <cell r="B52832"/>
          <cell r="F52832"/>
        </row>
        <row r="52833">
          <cell r="B52833"/>
          <cell r="F52833"/>
        </row>
        <row r="52834">
          <cell r="B52834"/>
          <cell r="F52834"/>
        </row>
        <row r="52835">
          <cell r="B52835"/>
          <cell r="F52835"/>
        </row>
        <row r="52836">
          <cell r="B52836"/>
          <cell r="F52836"/>
        </row>
        <row r="52837">
          <cell r="B52837"/>
          <cell r="F52837"/>
        </row>
        <row r="52838">
          <cell r="B52838"/>
          <cell r="F52838"/>
        </row>
        <row r="52839">
          <cell r="B52839"/>
          <cell r="F52839"/>
        </row>
        <row r="52840">
          <cell r="B52840"/>
          <cell r="F52840"/>
        </row>
        <row r="52841">
          <cell r="B52841"/>
          <cell r="F52841"/>
        </row>
        <row r="52842">
          <cell r="B52842"/>
          <cell r="F52842"/>
        </row>
        <row r="52843">
          <cell r="B52843"/>
          <cell r="F52843"/>
        </row>
        <row r="52844">
          <cell r="B52844"/>
          <cell r="F52844"/>
        </row>
        <row r="52845">
          <cell r="B52845"/>
          <cell r="F52845"/>
        </row>
        <row r="52846">
          <cell r="B52846"/>
          <cell r="F52846"/>
        </row>
        <row r="52847">
          <cell r="B52847"/>
          <cell r="F52847"/>
        </row>
        <row r="52848">
          <cell r="B52848"/>
          <cell r="F52848"/>
        </row>
        <row r="52849">
          <cell r="B52849"/>
          <cell r="F52849"/>
        </row>
        <row r="52850">
          <cell r="B52850"/>
          <cell r="F52850"/>
        </row>
        <row r="52851">
          <cell r="B52851"/>
          <cell r="F52851"/>
        </row>
        <row r="52852">
          <cell r="B52852"/>
          <cell r="F52852"/>
        </row>
        <row r="52853">
          <cell r="B52853"/>
          <cell r="F52853"/>
        </row>
        <row r="52854">
          <cell r="B52854"/>
          <cell r="F52854"/>
        </row>
        <row r="52855">
          <cell r="B52855"/>
          <cell r="F52855"/>
        </row>
        <row r="52856">
          <cell r="B52856"/>
          <cell r="F52856"/>
        </row>
        <row r="52857">
          <cell r="B52857"/>
          <cell r="F52857"/>
        </row>
        <row r="52858">
          <cell r="B52858"/>
          <cell r="F52858"/>
        </row>
        <row r="52859">
          <cell r="B52859"/>
          <cell r="F52859"/>
        </row>
        <row r="52860">
          <cell r="B52860"/>
          <cell r="F52860"/>
        </row>
        <row r="52861">
          <cell r="B52861"/>
          <cell r="F52861"/>
        </row>
        <row r="52862">
          <cell r="B52862"/>
          <cell r="F52862"/>
        </row>
        <row r="52863">
          <cell r="B52863"/>
          <cell r="F52863"/>
        </row>
        <row r="52864">
          <cell r="B52864"/>
          <cell r="F52864"/>
        </row>
        <row r="52865">
          <cell r="B52865"/>
          <cell r="F52865"/>
        </row>
        <row r="52866">
          <cell r="B52866"/>
          <cell r="F52866"/>
        </row>
        <row r="52867">
          <cell r="B52867"/>
          <cell r="F52867"/>
        </row>
        <row r="52868">
          <cell r="B52868"/>
          <cell r="F52868"/>
        </row>
        <row r="52869">
          <cell r="B52869"/>
          <cell r="F52869"/>
        </row>
        <row r="52870">
          <cell r="B52870"/>
          <cell r="F52870"/>
        </row>
        <row r="52871">
          <cell r="B52871"/>
          <cell r="F52871"/>
        </row>
        <row r="52872">
          <cell r="B52872"/>
          <cell r="F52872"/>
        </row>
        <row r="52873">
          <cell r="B52873"/>
          <cell r="F52873"/>
        </row>
        <row r="52874">
          <cell r="B52874"/>
          <cell r="F52874"/>
        </row>
        <row r="52875">
          <cell r="B52875"/>
          <cell r="F52875"/>
        </row>
        <row r="52876">
          <cell r="B52876"/>
          <cell r="F52876"/>
        </row>
        <row r="52877">
          <cell r="B52877"/>
          <cell r="F52877"/>
        </row>
        <row r="52878">
          <cell r="B52878"/>
          <cell r="F52878"/>
        </row>
        <row r="52879">
          <cell r="B52879"/>
          <cell r="F52879"/>
        </row>
        <row r="52880">
          <cell r="B52880"/>
          <cell r="F52880"/>
        </row>
        <row r="52881">
          <cell r="B52881"/>
          <cell r="F52881"/>
        </row>
        <row r="52882">
          <cell r="B52882"/>
          <cell r="F52882"/>
        </row>
        <row r="52883">
          <cell r="B52883"/>
          <cell r="F52883"/>
        </row>
        <row r="52884">
          <cell r="B52884"/>
          <cell r="F52884"/>
        </row>
        <row r="52885">
          <cell r="B52885"/>
          <cell r="F52885"/>
        </row>
        <row r="52886">
          <cell r="B52886"/>
          <cell r="F52886"/>
        </row>
        <row r="52887">
          <cell r="B52887"/>
          <cell r="F52887"/>
        </row>
        <row r="52888">
          <cell r="B52888"/>
          <cell r="F52888"/>
        </row>
        <row r="52889">
          <cell r="B52889"/>
          <cell r="F52889"/>
        </row>
        <row r="52890">
          <cell r="B52890"/>
          <cell r="F52890"/>
        </row>
        <row r="52891">
          <cell r="B52891"/>
          <cell r="F52891"/>
        </row>
        <row r="52892">
          <cell r="B52892"/>
          <cell r="F52892"/>
        </row>
        <row r="52893">
          <cell r="B52893"/>
          <cell r="F52893"/>
        </row>
        <row r="52894">
          <cell r="B52894"/>
          <cell r="F52894"/>
        </row>
        <row r="52895">
          <cell r="B52895"/>
          <cell r="F52895"/>
        </row>
        <row r="52896">
          <cell r="B52896"/>
          <cell r="F52896"/>
        </row>
        <row r="52897">
          <cell r="B52897"/>
          <cell r="F52897"/>
        </row>
        <row r="52898">
          <cell r="B52898"/>
          <cell r="F52898"/>
        </row>
        <row r="52899">
          <cell r="B52899"/>
          <cell r="F52899"/>
        </row>
        <row r="52900">
          <cell r="B52900"/>
          <cell r="F52900"/>
        </row>
        <row r="52901">
          <cell r="B52901"/>
          <cell r="F52901"/>
        </row>
        <row r="52902">
          <cell r="B52902"/>
          <cell r="F52902"/>
        </row>
        <row r="52903">
          <cell r="B52903"/>
          <cell r="F52903"/>
        </row>
        <row r="52904">
          <cell r="B52904"/>
          <cell r="F52904"/>
        </row>
        <row r="52905">
          <cell r="B52905"/>
          <cell r="F52905"/>
        </row>
        <row r="52906">
          <cell r="B52906"/>
          <cell r="F52906"/>
        </row>
        <row r="52907">
          <cell r="B52907"/>
          <cell r="F52907"/>
        </row>
        <row r="52908">
          <cell r="B52908"/>
          <cell r="F52908"/>
        </row>
        <row r="52909">
          <cell r="B52909"/>
          <cell r="F52909"/>
        </row>
        <row r="52910">
          <cell r="B52910"/>
          <cell r="F52910"/>
        </row>
        <row r="52911">
          <cell r="B52911"/>
          <cell r="F52911"/>
        </row>
        <row r="52912">
          <cell r="B52912"/>
          <cell r="F52912"/>
        </row>
        <row r="52913">
          <cell r="B52913"/>
          <cell r="F52913"/>
        </row>
        <row r="52914">
          <cell r="B52914"/>
          <cell r="F52914"/>
        </row>
        <row r="52915">
          <cell r="B52915"/>
          <cell r="F52915"/>
        </row>
        <row r="52916">
          <cell r="B52916"/>
          <cell r="F52916"/>
        </row>
        <row r="52917">
          <cell r="B52917"/>
          <cell r="F52917"/>
        </row>
        <row r="52918">
          <cell r="B52918"/>
          <cell r="F52918"/>
        </row>
        <row r="52919">
          <cell r="B52919"/>
          <cell r="F52919"/>
        </row>
        <row r="52920">
          <cell r="B52920"/>
          <cell r="F52920"/>
        </row>
        <row r="52921">
          <cell r="B52921"/>
          <cell r="F52921"/>
        </row>
        <row r="52922">
          <cell r="B52922"/>
          <cell r="F52922"/>
        </row>
        <row r="52923">
          <cell r="B52923"/>
          <cell r="F52923"/>
        </row>
        <row r="52924">
          <cell r="B52924"/>
          <cell r="F52924"/>
        </row>
        <row r="52925">
          <cell r="B52925"/>
          <cell r="F52925"/>
        </row>
        <row r="52926">
          <cell r="B52926"/>
          <cell r="F52926"/>
        </row>
        <row r="52927">
          <cell r="B52927"/>
          <cell r="F52927"/>
        </row>
        <row r="52928">
          <cell r="B52928"/>
          <cell r="F52928"/>
        </row>
        <row r="52929">
          <cell r="B52929"/>
          <cell r="F52929"/>
        </row>
        <row r="52930">
          <cell r="B52930"/>
          <cell r="F52930"/>
        </row>
        <row r="52931">
          <cell r="B52931"/>
          <cell r="F52931"/>
        </row>
        <row r="52932">
          <cell r="B52932"/>
          <cell r="F52932"/>
        </row>
        <row r="52933">
          <cell r="B52933"/>
          <cell r="F52933"/>
        </row>
        <row r="52934">
          <cell r="B52934"/>
          <cell r="F52934"/>
        </row>
        <row r="52935">
          <cell r="B52935"/>
          <cell r="F52935"/>
        </row>
        <row r="52936">
          <cell r="B52936"/>
          <cell r="F52936"/>
        </row>
        <row r="52937">
          <cell r="B52937"/>
          <cell r="F52937"/>
        </row>
        <row r="52938">
          <cell r="B52938"/>
          <cell r="F52938"/>
        </row>
        <row r="52939">
          <cell r="B52939"/>
          <cell r="F52939"/>
        </row>
        <row r="52940">
          <cell r="B52940"/>
          <cell r="F52940"/>
        </row>
        <row r="52941">
          <cell r="B52941"/>
          <cell r="F52941"/>
        </row>
        <row r="52942">
          <cell r="B52942"/>
          <cell r="F52942"/>
        </row>
        <row r="52943">
          <cell r="B52943"/>
          <cell r="F52943"/>
        </row>
        <row r="52944">
          <cell r="B52944"/>
          <cell r="F52944"/>
        </row>
        <row r="52945">
          <cell r="B52945"/>
          <cell r="F52945"/>
        </row>
        <row r="52946">
          <cell r="B52946"/>
          <cell r="F52946"/>
        </row>
        <row r="52947">
          <cell r="B52947"/>
          <cell r="F52947"/>
        </row>
        <row r="52948">
          <cell r="B52948"/>
          <cell r="F52948"/>
        </row>
        <row r="52949">
          <cell r="B52949"/>
          <cell r="F52949"/>
        </row>
        <row r="52950">
          <cell r="B52950"/>
          <cell r="F52950"/>
        </row>
        <row r="52951">
          <cell r="B52951"/>
          <cell r="F52951"/>
        </row>
        <row r="52952">
          <cell r="B52952"/>
          <cell r="F52952"/>
        </row>
        <row r="52953">
          <cell r="B52953"/>
          <cell r="F52953"/>
        </row>
        <row r="52954">
          <cell r="B52954"/>
          <cell r="F52954"/>
        </row>
        <row r="52955">
          <cell r="B52955"/>
          <cell r="F52955"/>
        </row>
        <row r="52956">
          <cell r="B52956"/>
          <cell r="F52956"/>
        </row>
        <row r="52957">
          <cell r="B52957"/>
          <cell r="F52957"/>
        </row>
        <row r="52958">
          <cell r="B52958"/>
          <cell r="F52958"/>
        </row>
        <row r="52959">
          <cell r="B52959"/>
          <cell r="F52959"/>
        </row>
        <row r="52960">
          <cell r="B52960"/>
          <cell r="F52960"/>
        </row>
        <row r="52961">
          <cell r="B52961"/>
          <cell r="F52961"/>
        </row>
        <row r="52962">
          <cell r="B52962"/>
          <cell r="F52962"/>
        </row>
        <row r="52963">
          <cell r="B52963"/>
          <cell r="F52963"/>
        </row>
        <row r="52964">
          <cell r="B52964"/>
          <cell r="F52964"/>
        </row>
        <row r="52965">
          <cell r="B52965"/>
          <cell r="F52965"/>
        </row>
        <row r="52966">
          <cell r="B52966"/>
          <cell r="F52966"/>
        </row>
        <row r="52967">
          <cell r="B52967"/>
          <cell r="F52967"/>
        </row>
        <row r="52968">
          <cell r="B52968"/>
          <cell r="F52968"/>
        </row>
        <row r="52969">
          <cell r="B52969"/>
          <cell r="F52969"/>
        </row>
        <row r="52970">
          <cell r="B52970"/>
          <cell r="F52970"/>
        </row>
        <row r="52971">
          <cell r="B52971"/>
          <cell r="F52971"/>
        </row>
        <row r="52972">
          <cell r="B52972"/>
          <cell r="F52972"/>
        </row>
        <row r="52973">
          <cell r="B52973"/>
          <cell r="F52973"/>
        </row>
        <row r="52974">
          <cell r="B52974"/>
          <cell r="F52974"/>
        </row>
        <row r="52975">
          <cell r="B52975"/>
          <cell r="F52975"/>
        </row>
        <row r="52976">
          <cell r="B52976"/>
          <cell r="F52976"/>
        </row>
        <row r="52977">
          <cell r="B52977"/>
          <cell r="F52977"/>
        </row>
        <row r="52978">
          <cell r="B52978"/>
          <cell r="F52978"/>
        </row>
        <row r="52979">
          <cell r="B52979"/>
          <cell r="F52979"/>
        </row>
        <row r="52980">
          <cell r="B52980"/>
          <cell r="F52980"/>
        </row>
        <row r="52981">
          <cell r="B52981"/>
          <cell r="F52981"/>
        </row>
        <row r="52982">
          <cell r="B52982"/>
          <cell r="F52982"/>
        </row>
        <row r="52983">
          <cell r="B52983"/>
          <cell r="F52983"/>
        </row>
        <row r="52984">
          <cell r="B52984"/>
          <cell r="F52984"/>
        </row>
        <row r="52985">
          <cell r="B52985"/>
          <cell r="F52985"/>
        </row>
        <row r="52986">
          <cell r="B52986"/>
          <cell r="F52986"/>
        </row>
        <row r="52987">
          <cell r="B52987"/>
          <cell r="F52987"/>
        </row>
        <row r="52988">
          <cell r="B52988"/>
          <cell r="F52988"/>
        </row>
        <row r="52989">
          <cell r="B52989"/>
          <cell r="F52989"/>
        </row>
        <row r="52990">
          <cell r="B52990"/>
          <cell r="F52990"/>
        </row>
        <row r="52991">
          <cell r="B52991"/>
          <cell r="F52991"/>
        </row>
        <row r="52992">
          <cell r="B52992"/>
          <cell r="F52992"/>
        </row>
        <row r="52993">
          <cell r="B52993"/>
          <cell r="F52993"/>
        </row>
        <row r="52994">
          <cell r="B52994"/>
          <cell r="F52994"/>
        </row>
        <row r="52995">
          <cell r="B52995"/>
          <cell r="F52995"/>
        </row>
        <row r="52996">
          <cell r="B52996"/>
          <cell r="F52996"/>
        </row>
        <row r="52997">
          <cell r="B52997"/>
          <cell r="F52997"/>
        </row>
        <row r="52998">
          <cell r="B52998"/>
          <cell r="F52998"/>
        </row>
        <row r="52999">
          <cell r="B52999"/>
          <cell r="F52999"/>
        </row>
        <row r="53000">
          <cell r="B53000"/>
          <cell r="F53000"/>
        </row>
        <row r="53001">
          <cell r="B53001"/>
          <cell r="F53001"/>
        </row>
        <row r="53002">
          <cell r="B53002"/>
          <cell r="F53002"/>
        </row>
        <row r="53003">
          <cell r="B53003"/>
          <cell r="F53003"/>
        </row>
        <row r="53004">
          <cell r="B53004"/>
          <cell r="F53004"/>
        </row>
        <row r="53005">
          <cell r="B53005"/>
          <cell r="F53005"/>
        </row>
        <row r="53006">
          <cell r="B53006"/>
          <cell r="F53006"/>
        </row>
        <row r="53007">
          <cell r="B53007"/>
          <cell r="F53007"/>
        </row>
        <row r="53008">
          <cell r="B53008"/>
          <cell r="F53008"/>
        </row>
        <row r="53009">
          <cell r="B53009"/>
          <cell r="F53009"/>
        </row>
        <row r="53010">
          <cell r="B53010"/>
          <cell r="F53010"/>
        </row>
        <row r="53011">
          <cell r="B53011"/>
          <cell r="F53011"/>
        </row>
        <row r="53012">
          <cell r="B53012"/>
          <cell r="F53012"/>
        </row>
        <row r="53013">
          <cell r="B53013"/>
          <cell r="F53013"/>
        </row>
        <row r="53014">
          <cell r="B53014"/>
          <cell r="F53014"/>
        </row>
        <row r="53015">
          <cell r="B53015"/>
          <cell r="F53015"/>
        </row>
        <row r="53016">
          <cell r="B53016"/>
          <cell r="F53016"/>
        </row>
        <row r="53017">
          <cell r="B53017"/>
          <cell r="F53017"/>
        </row>
        <row r="53018">
          <cell r="B53018"/>
          <cell r="F53018"/>
        </row>
        <row r="53019">
          <cell r="B53019"/>
          <cell r="F53019"/>
        </row>
        <row r="53020">
          <cell r="B53020"/>
          <cell r="F53020"/>
        </row>
        <row r="53021">
          <cell r="B53021"/>
          <cell r="F53021"/>
        </row>
        <row r="53022">
          <cell r="B53022"/>
          <cell r="F53022"/>
        </row>
        <row r="53023">
          <cell r="B53023"/>
          <cell r="F53023"/>
        </row>
        <row r="53024">
          <cell r="B53024"/>
          <cell r="F53024"/>
        </row>
        <row r="53025">
          <cell r="B53025"/>
          <cell r="F53025"/>
        </row>
        <row r="53026">
          <cell r="B53026"/>
          <cell r="F53026"/>
        </row>
        <row r="53027">
          <cell r="B53027"/>
          <cell r="F53027"/>
        </row>
        <row r="53028">
          <cell r="B53028"/>
          <cell r="F53028"/>
        </row>
        <row r="53029">
          <cell r="B53029"/>
          <cell r="F53029"/>
        </row>
        <row r="53030">
          <cell r="B53030"/>
          <cell r="F53030"/>
        </row>
        <row r="53031">
          <cell r="B53031"/>
          <cell r="F53031"/>
        </row>
        <row r="53032">
          <cell r="B53032"/>
          <cell r="F53032"/>
        </row>
        <row r="53033">
          <cell r="B53033"/>
          <cell r="F53033"/>
        </row>
        <row r="53034">
          <cell r="B53034"/>
          <cell r="F53034"/>
        </row>
        <row r="53035">
          <cell r="B53035"/>
          <cell r="F53035"/>
        </row>
        <row r="53036">
          <cell r="B53036"/>
          <cell r="F53036"/>
        </row>
        <row r="53037">
          <cell r="B53037"/>
          <cell r="F53037"/>
        </row>
        <row r="53038">
          <cell r="B53038"/>
          <cell r="F53038"/>
        </row>
        <row r="53039">
          <cell r="B53039"/>
          <cell r="F53039"/>
        </row>
        <row r="53040">
          <cell r="B53040"/>
          <cell r="F53040"/>
        </row>
        <row r="53041">
          <cell r="B53041"/>
          <cell r="F53041"/>
        </row>
        <row r="53042">
          <cell r="B53042"/>
          <cell r="F53042"/>
        </row>
        <row r="53043">
          <cell r="B53043"/>
          <cell r="F53043"/>
        </row>
        <row r="53044">
          <cell r="B53044"/>
          <cell r="F53044"/>
        </row>
        <row r="53045">
          <cell r="B53045"/>
          <cell r="F53045"/>
        </row>
        <row r="53046">
          <cell r="B53046"/>
          <cell r="F53046"/>
        </row>
        <row r="53047">
          <cell r="B53047"/>
          <cell r="F53047"/>
        </row>
        <row r="53048">
          <cell r="B53048"/>
          <cell r="F53048"/>
        </row>
        <row r="53049">
          <cell r="B53049"/>
          <cell r="F53049"/>
        </row>
        <row r="53050">
          <cell r="B53050"/>
          <cell r="F53050"/>
        </row>
        <row r="53051">
          <cell r="B53051"/>
          <cell r="F53051"/>
        </row>
        <row r="53052">
          <cell r="B53052"/>
          <cell r="F53052"/>
        </row>
        <row r="53053">
          <cell r="B53053"/>
          <cell r="F53053"/>
        </row>
        <row r="53054">
          <cell r="B53054"/>
          <cell r="F53054"/>
        </row>
        <row r="53055">
          <cell r="B53055"/>
          <cell r="F53055"/>
        </row>
        <row r="53056">
          <cell r="B53056"/>
          <cell r="F53056"/>
        </row>
        <row r="53057">
          <cell r="B53057"/>
          <cell r="F53057"/>
        </row>
        <row r="53058">
          <cell r="B53058"/>
          <cell r="F53058"/>
        </row>
        <row r="53059">
          <cell r="B53059"/>
          <cell r="F53059"/>
        </row>
        <row r="53060">
          <cell r="B53060"/>
          <cell r="F53060"/>
        </row>
        <row r="53061">
          <cell r="B53061"/>
          <cell r="F53061"/>
        </row>
        <row r="53062">
          <cell r="B53062"/>
          <cell r="F53062"/>
        </row>
        <row r="53063">
          <cell r="B53063"/>
          <cell r="F53063"/>
        </row>
        <row r="53064">
          <cell r="B53064"/>
          <cell r="F53064"/>
        </row>
        <row r="53065">
          <cell r="B53065"/>
          <cell r="F53065"/>
        </row>
        <row r="53066">
          <cell r="B53066"/>
          <cell r="F53066"/>
        </row>
        <row r="53067">
          <cell r="B53067"/>
          <cell r="F53067"/>
        </row>
        <row r="53068">
          <cell r="B53068"/>
          <cell r="F53068"/>
        </row>
        <row r="53069">
          <cell r="B53069"/>
          <cell r="F53069"/>
        </row>
        <row r="53070">
          <cell r="B53070"/>
          <cell r="F53070"/>
        </row>
        <row r="53071">
          <cell r="B53071"/>
          <cell r="F53071"/>
        </row>
        <row r="53072">
          <cell r="B53072"/>
          <cell r="F53072"/>
        </row>
        <row r="53073">
          <cell r="B53073"/>
          <cell r="F53073"/>
        </row>
        <row r="53074">
          <cell r="B53074"/>
          <cell r="F53074"/>
        </row>
        <row r="53075">
          <cell r="B53075"/>
          <cell r="F53075"/>
        </row>
        <row r="53076">
          <cell r="B53076"/>
          <cell r="F53076"/>
        </row>
        <row r="53077">
          <cell r="B53077"/>
          <cell r="F53077"/>
        </row>
        <row r="53078">
          <cell r="B53078"/>
          <cell r="F53078"/>
        </row>
        <row r="53079">
          <cell r="B53079"/>
          <cell r="F53079"/>
        </row>
        <row r="53080">
          <cell r="B53080"/>
          <cell r="F53080"/>
        </row>
        <row r="53081">
          <cell r="B53081"/>
          <cell r="F53081"/>
        </row>
        <row r="53082">
          <cell r="B53082"/>
          <cell r="F53082"/>
        </row>
        <row r="53083">
          <cell r="B53083"/>
          <cell r="F53083"/>
        </row>
        <row r="53084">
          <cell r="B53084"/>
          <cell r="F53084"/>
        </row>
        <row r="53085">
          <cell r="B53085"/>
          <cell r="F53085"/>
        </row>
        <row r="53086">
          <cell r="B53086"/>
          <cell r="F53086"/>
        </row>
        <row r="53087">
          <cell r="B53087"/>
          <cell r="F53087"/>
        </row>
        <row r="53088">
          <cell r="B53088"/>
          <cell r="F53088"/>
        </row>
        <row r="53089">
          <cell r="B53089"/>
          <cell r="F53089"/>
        </row>
        <row r="53090">
          <cell r="B53090"/>
          <cell r="F53090"/>
        </row>
        <row r="53091">
          <cell r="B53091"/>
          <cell r="F53091"/>
        </row>
        <row r="53092">
          <cell r="B53092"/>
          <cell r="F53092"/>
        </row>
        <row r="53093">
          <cell r="B53093"/>
          <cell r="F53093"/>
        </row>
        <row r="53094">
          <cell r="B53094"/>
          <cell r="F53094"/>
        </row>
        <row r="53095">
          <cell r="B53095"/>
          <cell r="F53095"/>
        </row>
        <row r="53096">
          <cell r="B53096"/>
          <cell r="F53096"/>
        </row>
        <row r="53097">
          <cell r="B53097"/>
          <cell r="F53097"/>
        </row>
        <row r="53098">
          <cell r="B53098"/>
          <cell r="F53098"/>
        </row>
        <row r="53099">
          <cell r="B53099"/>
          <cell r="F53099"/>
        </row>
        <row r="53100">
          <cell r="B53100"/>
          <cell r="F53100"/>
        </row>
        <row r="53101">
          <cell r="B53101"/>
          <cell r="F53101"/>
        </row>
        <row r="53102">
          <cell r="B53102"/>
          <cell r="F53102"/>
        </row>
        <row r="53103">
          <cell r="B53103"/>
          <cell r="F53103"/>
        </row>
        <row r="53104">
          <cell r="B53104"/>
          <cell r="F53104"/>
        </row>
        <row r="53105">
          <cell r="B53105"/>
          <cell r="F53105"/>
        </row>
        <row r="53106">
          <cell r="B53106"/>
          <cell r="F53106"/>
        </row>
        <row r="53107">
          <cell r="B53107"/>
          <cell r="F53107"/>
        </row>
        <row r="53108">
          <cell r="B53108"/>
          <cell r="F53108"/>
        </row>
        <row r="53109">
          <cell r="B53109"/>
          <cell r="F53109"/>
        </row>
        <row r="53110">
          <cell r="B53110"/>
          <cell r="F53110"/>
        </row>
        <row r="53111">
          <cell r="B53111"/>
          <cell r="F53111"/>
        </row>
        <row r="53112">
          <cell r="B53112"/>
          <cell r="F53112"/>
        </row>
        <row r="53113">
          <cell r="B53113"/>
          <cell r="F53113"/>
        </row>
        <row r="53114">
          <cell r="B53114"/>
          <cell r="F53114"/>
        </row>
        <row r="53115">
          <cell r="B53115"/>
          <cell r="F53115"/>
        </row>
        <row r="53116">
          <cell r="B53116"/>
          <cell r="F53116"/>
        </row>
        <row r="53117">
          <cell r="B53117"/>
          <cell r="F53117"/>
        </row>
        <row r="53118">
          <cell r="B53118"/>
          <cell r="F53118"/>
        </row>
        <row r="53119">
          <cell r="B53119"/>
          <cell r="F53119"/>
        </row>
        <row r="53120">
          <cell r="B53120"/>
          <cell r="F53120"/>
        </row>
        <row r="53121">
          <cell r="B53121"/>
          <cell r="F53121"/>
        </row>
        <row r="53122">
          <cell r="B53122"/>
          <cell r="F53122"/>
        </row>
        <row r="53123">
          <cell r="B53123"/>
          <cell r="F53123"/>
        </row>
        <row r="53124">
          <cell r="B53124"/>
          <cell r="F53124"/>
        </row>
        <row r="53125">
          <cell r="B53125"/>
          <cell r="F53125"/>
        </row>
        <row r="53126">
          <cell r="B53126"/>
          <cell r="F53126"/>
        </row>
        <row r="53127">
          <cell r="B53127"/>
          <cell r="F53127"/>
        </row>
        <row r="53128">
          <cell r="B53128"/>
          <cell r="F53128"/>
        </row>
        <row r="53129">
          <cell r="B53129"/>
          <cell r="F53129"/>
        </row>
        <row r="53130">
          <cell r="B53130"/>
          <cell r="F53130"/>
        </row>
        <row r="53131">
          <cell r="B53131"/>
          <cell r="F53131"/>
        </row>
        <row r="53132">
          <cell r="B53132"/>
          <cell r="F53132"/>
        </row>
        <row r="53133">
          <cell r="B53133"/>
          <cell r="F53133"/>
        </row>
        <row r="53134">
          <cell r="B53134"/>
          <cell r="F53134"/>
        </row>
        <row r="53135">
          <cell r="B53135"/>
          <cell r="F53135"/>
        </row>
        <row r="53136">
          <cell r="B53136"/>
          <cell r="F53136"/>
        </row>
        <row r="53137">
          <cell r="B53137"/>
          <cell r="F53137"/>
        </row>
        <row r="53138">
          <cell r="B53138"/>
          <cell r="F53138"/>
        </row>
        <row r="53139">
          <cell r="B53139"/>
          <cell r="F53139"/>
        </row>
        <row r="53140">
          <cell r="B53140"/>
          <cell r="F53140"/>
        </row>
        <row r="53141">
          <cell r="B53141"/>
          <cell r="F53141"/>
        </row>
        <row r="53142">
          <cell r="B53142"/>
          <cell r="F53142"/>
        </row>
        <row r="53143">
          <cell r="B53143"/>
          <cell r="F53143"/>
        </row>
        <row r="53144">
          <cell r="B53144"/>
          <cell r="F53144"/>
        </row>
        <row r="53145">
          <cell r="B53145"/>
          <cell r="F53145"/>
        </row>
        <row r="53146">
          <cell r="B53146"/>
          <cell r="F53146"/>
        </row>
        <row r="53147">
          <cell r="B53147"/>
          <cell r="F53147"/>
        </row>
        <row r="53148">
          <cell r="B53148"/>
          <cell r="F53148"/>
        </row>
        <row r="53149">
          <cell r="B53149"/>
          <cell r="F53149"/>
        </row>
        <row r="53150">
          <cell r="B53150"/>
          <cell r="F53150"/>
        </row>
        <row r="53151">
          <cell r="B53151"/>
          <cell r="F53151"/>
        </row>
        <row r="53152">
          <cell r="B53152"/>
          <cell r="F53152"/>
        </row>
        <row r="53153">
          <cell r="B53153"/>
          <cell r="F53153"/>
        </row>
        <row r="53154">
          <cell r="B53154"/>
          <cell r="F53154"/>
        </row>
        <row r="53155">
          <cell r="B53155"/>
          <cell r="F53155"/>
        </row>
        <row r="53156">
          <cell r="B53156"/>
          <cell r="F53156"/>
        </row>
        <row r="53157">
          <cell r="B53157"/>
          <cell r="F53157"/>
        </row>
        <row r="53158">
          <cell r="B53158"/>
          <cell r="F53158"/>
        </row>
        <row r="53159">
          <cell r="B53159"/>
          <cell r="F53159"/>
        </row>
        <row r="53160">
          <cell r="B53160"/>
          <cell r="F53160"/>
        </row>
        <row r="53161">
          <cell r="B53161"/>
          <cell r="F53161"/>
        </row>
        <row r="53162">
          <cell r="B53162"/>
          <cell r="F53162"/>
        </row>
        <row r="53163">
          <cell r="B53163"/>
          <cell r="F53163"/>
        </row>
        <row r="53164">
          <cell r="B53164"/>
          <cell r="F53164"/>
        </row>
        <row r="53165">
          <cell r="B53165"/>
          <cell r="F53165"/>
        </row>
        <row r="53166">
          <cell r="B53166"/>
          <cell r="F53166"/>
        </row>
        <row r="53167">
          <cell r="B53167"/>
          <cell r="F53167"/>
        </row>
        <row r="53168">
          <cell r="B53168"/>
          <cell r="F53168"/>
        </row>
        <row r="53169">
          <cell r="B53169"/>
          <cell r="F53169"/>
        </row>
        <row r="53170">
          <cell r="B53170"/>
          <cell r="F53170"/>
        </row>
        <row r="53171">
          <cell r="B53171"/>
          <cell r="F53171"/>
        </row>
        <row r="53172">
          <cell r="B53172"/>
          <cell r="F53172"/>
        </row>
        <row r="53173">
          <cell r="B53173"/>
          <cell r="F53173"/>
        </row>
        <row r="53174">
          <cell r="B53174"/>
          <cell r="F53174"/>
        </row>
        <row r="53175">
          <cell r="B53175"/>
          <cell r="F53175"/>
        </row>
        <row r="53176">
          <cell r="B53176"/>
          <cell r="F53176"/>
        </row>
        <row r="53177">
          <cell r="B53177"/>
          <cell r="F53177"/>
        </row>
        <row r="53178">
          <cell r="B53178"/>
          <cell r="F53178"/>
        </row>
        <row r="53179">
          <cell r="B53179"/>
          <cell r="F53179"/>
        </row>
        <row r="53180">
          <cell r="B53180"/>
          <cell r="F53180"/>
        </row>
        <row r="53181">
          <cell r="B53181"/>
          <cell r="F53181"/>
        </row>
        <row r="53182">
          <cell r="B53182"/>
          <cell r="F53182"/>
        </row>
        <row r="53183">
          <cell r="B53183"/>
          <cell r="F53183"/>
        </row>
        <row r="53184">
          <cell r="B53184"/>
          <cell r="F53184"/>
        </row>
        <row r="53185">
          <cell r="B53185"/>
          <cell r="F53185"/>
        </row>
        <row r="53186">
          <cell r="B53186"/>
          <cell r="F53186"/>
        </row>
        <row r="53187">
          <cell r="B53187"/>
          <cell r="F53187"/>
        </row>
        <row r="53188">
          <cell r="B53188"/>
          <cell r="F53188"/>
        </row>
        <row r="53189">
          <cell r="B53189"/>
          <cell r="F53189"/>
        </row>
        <row r="53190">
          <cell r="B53190"/>
          <cell r="F53190"/>
        </row>
        <row r="53191">
          <cell r="B53191"/>
          <cell r="F53191"/>
        </row>
        <row r="53192">
          <cell r="B53192"/>
          <cell r="F53192"/>
        </row>
        <row r="53193">
          <cell r="B53193"/>
          <cell r="F53193"/>
        </row>
        <row r="53194">
          <cell r="B53194"/>
          <cell r="F53194"/>
        </row>
        <row r="53195">
          <cell r="B53195"/>
          <cell r="F53195"/>
        </row>
        <row r="53196">
          <cell r="B53196"/>
          <cell r="F53196"/>
        </row>
        <row r="53197">
          <cell r="B53197"/>
          <cell r="F53197"/>
        </row>
        <row r="53198">
          <cell r="B53198"/>
          <cell r="F53198"/>
        </row>
        <row r="53199">
          <cell r="B53199"/>
          <cell r="F53199"/>
        </row>
        <row r="53200">
          <cell r="B53200"/>
          <cell r="F53200"/>
        </row>
        <row r="53201">
          <cell r="B53201"/>
          <cell r="F53201"/>
        </row>
        <row r="53202">
          <cell r="B53202"/>
          <cell r="F53202"/>
        </row>
        <row r="53203">
          <cell r="B53203"/>
          <cell r="F53203"/>
        </row>
        <row r="53204">
          <cell r="B53204"/>
          <cell r="F53204"/>
        </row>
        <row r="53205">
          <cell r="B53205"/>
          <cell r="F53205"/>
        </row>
        <row r="53206">
          <cell r="B53206"/>
          <cell r="F53206"/>
        </row>
        <row r="53207">
          <cell r="B53207"/>
          <cell r="F53207"/>
        </row>
        <row r="53208">
          <cell r="B53208"/>
          <cell r="F53208"/>
        </row>
        <row r="53209">
          <cell r="B53209"/>
          <cell r="F53209"/>
        </row>
        <row r="53210">
          <cell r="B53210"/>
          <cell r="F53210"/>
        </row>
        <row r="53211">
          <cell r="B53211"/>
          <cell r="F53211"/>
        </row>
        <row r="53212">
          <cell r="B53212"/>
          <cell r="F53212"/>
        </row>
        <row r="53213">
          <cell r="B53213"/>
          <cell r="F53213"/>
        </row>
        <row r="53214">
          <cell r="B53214"/>
          <cell r="F53214"/>
        </row>
        <row r="53215">
          <cell r="B53215"/>
          <cell r="F53215"/>
        </row>
        <row r="53216">
          <cell r="B53216"/>
          <cell r="F53216"/>
        </row>
        <row r="53217">
          <cell r="B53217"/>
          <cell r="F53217"/>
        </row>
        <row r="53218">
          <cell r="B53218"/>
          <cell r="F53218"/>
        </row>
        <row r="53219">
          <cell r="B53219"/>
          <cell r="F53219"/>
        </row>
        <row r="53220">
          <cell r="B53220"/>
          <cell r="F53220"/>
        </row>
        <row r="53221">
          <cell r="B53221"/>
          <cell r="F53221"/>
        </row>
        <row r="53222">
          <cell r="B53222"/>
          <cell r="F53222"/>
        </row>
        <row r="53223">
          <cell r="B53223"/>
          <cell r="F53223"/>
        </row>
        <row r="53224">
          <cell r="B53224"/>
          <cell r="F53224"/>
        </row>
        <row r="53225">
          <cell r="B53225"/>
          <cell r="F53225"/>
        </row>
        <row r="53226">
          <cell r="B53226"/>
          <cell r="F53226"/>
        </row>
        <row r="53227">
          <cell r="B53227"/>
          <cell r="F53227"/>
        </row>
        <row r="53228">
          <cell r="B53228"/>
          <cell r="F53228"/>
        </row>
        <row r="53229">
          <cell r="B53229"/>
          <cell r="F53229"/>
        </row>
        <row r="53230">
          <cell r="B53230"/>
          <cell r="F53230"/>
        </row>
        <row r="53231">
          <cell r="B53231"/>
          <cell r="F53231"/>
        </row>
        <row r="53232">
          <cell r="B53232"/>
          <cell r="F53232"/>
        </row>
        <row r="53233">
          <cell r="B53233"/>
          <cell r="F53233"/>
        </row>
        <row r="53234">
          <cell r="B53234"/>
          <cell r="F53234"/>
        </row>
        <row r="53235">
          <cell r="B53235"/>
          <cell r="F53235"/>
        </row>
        <row r="53236">
          <cell r="B53236"/>
          <cell r="F53236"/>
        </row>
        <row r="53237">
          <cell r="B53237"/>
          <cell r="F53237"/>
        </row>
        <row r="53238">
          <cell r="B53238"/>
          <cell r="F53238"/>
        </row>
        <row r="53239">
          <cell r="B53239"/>
          <cell r="F53239"/>
        </row>
        <row r="53240">
          <cell r="B53240"/>
          <cell r="F53240"/>
        </row>
        <row r="53241">
          <cell r="B53241"/>
          <cell r="F53241"/>
        </row>
        <row r="53242">
          <cell r="B53242"/>
          <cell r="F53242"/>
        </row>
        <row r="53243">
          <cell r="B53243"/>
          <cell r="F53243"/>
        </row>
        <row r="53244">
          <cell r="B53244"/>
          <cell r="F53244"/>
        </row>
        <row r="53245">
          <cell r="B53245"/>
          <cell r="F53245"/>
        </row>
        <row r="53246">
          <cell r="B53246"/>
          <cell r="F53246"/>
        </row>
        <row r="53247">
          <cell r="B53247"/>
          <cell r="F53247"/>
        </row>
        <row r="53248">
          <cell r="B53248"/>
          <cell r="F53248"/>
        </row>
        <row r="53249">
          <cell r="B53249"/>
          <cell r="F53249"/>
        </row>
        <row r="53250">
          <cell r="B53250"/>
          <cell r="F53250"/>
        </row>
        <row r="53251">
          <cell r="B53251"/>
          <cell r="F53251"/>
        </row>
        <row r="53252">
          <cell r="B53252"/>
          <cell r="F53252"/>
        </row>
        <row r="53253">
          <cell r="B53253"/>
          <cell r="F53253"/>
        </row>
        <row r="53254">
          <cell r="B53254"/>
          <cell r="F53254"/>
        </row>
        <row r="53255">
          <cell r="B53255"/>
          <cell r="F53255"/>
        </row>
        <row r="53256">
          <cell r="B53256"/>
          <cell r="F53256"/>
        </row>
        <row r="53257">
          <cell r="B53257"/>
          <cell r="F53257"/>
        </row>
        <row r="53258">
          <cell r="B53258"/>
          <cell r="F53258"/>
        </row>
        <row r="53259">
          <cell r="B53259"/>
          <cell r="F53259"/>
        </row>
        <row r="53260">
          <cell r="B53260"/>
          <cell r="F53260"/>
        </row>
        <row r="53261">
          <cell r="B53261"/>
          <cell r="F53261"/>
        </row>
        <row r="53262">
          <cell r="B53262"/>
          <cell r="F53262"/>
        </row>
        <row r="53263">
          <cell r="B53263"/>
          <cell r="F53263"/>
        </row>
        <row r="53264">
          <cell r="B53264"/>
          <cell r="F53264"/>
        </row>
        <row r="53265">
          <cell r="B53265"/>
          <cell r="F53265"/>
        </row>
        <row r="53266">
          <cell r="B53266"/>
          <cell r="F53266"/>
        </row>
        <row r="53267">
          <cell r="B53267"/>
          <cell r="F53267"/>
        </row>
        <row r="53268">
          <cell r="B53268"/>
          <cell r="F53268"/>
        </row>
        <row r="53269">
          <cell r="B53269"/>
          <cell r="F53269"/>
        </row>
        <row r="53270">
          <cell r="B53270"/>
          <cell r="F53270"/>
        </row>
        <row r="53271">
          <cell r="B53271"/>
          <cell r="F53271"/>
        </row>
        <row r="53272">
          <cell r="B53272"/>
          <cell r="F53272"/>
        </row>
        <row r="53273">
          <cell r="B53273"/>
          <cell r="F53273"/>
        </row>
        <row r="53274">
          <cell r="B53274"/>
          <cell r="F53274"/>
        </row>
        <row r="53275">
          <cell r="B53275"/>
          <cell r="F53275"/>
        </row>
        <row r="53276">
          <cell r="B53276"/>
          <cell r="F53276"/>
        </row>
        <row r="53277">
          <cell r="B53277"/>
          <cell r="F53277"/>
        </row>
        <row r="53278">
          <cell r="B53278"/>
          <cell r="F53278"/>
        </row>
        <row r="53279">
          <cell r="B53279"/>
          <cell r="F53279"/>
        </row>
        <row r="53280">
          <cell r="B53280"/>
          <cell r="F53280"/>
        </row>
        <row r="53281">
          <cell r="B53281"/>
          <cell r="F53281"/>
        </row>
        <row r="53282">
          <cell r="B53282"/>
          <cell r="F53282"/>
        </row>
        <row r="53283">
          <cell r="B53283"/>
          <cell r="F53283"/>
        </row>
        <row r="53284">
          <cell r="B53284"/>
          <cell r="F53284"/>
        </row>
        <row r="53285">
          <cell r="B53285"/>
          <cell r="F53285"/>
        </row>
        <row r="53286">
          <cell r="B53286"/>
          <cell r="F53286"/>
        </row>
        <row r="53287">
          <cell r="B53287"/>
          <cell r="F53287"/>
        </row>
        <row r="53288">
          <cell r="B53288"/>
          <cell r="F53288"/>
        </row>
        <row r="53289">
          <cell r="B53289"/>
          <cell r="F53289"/>
        </row>
        <row r="53290">
          <cell r="B53290"/>
          <cell r="F53290"/>
        </row>
        <row r="53291">
          <cell r="B53291"/>
          <cell r="F53291"/>
        </row>
        <row r="53292">
          <cell r="B53292"/>
          <cell r="F53292"/>
        </row>
        <row r="53293">
          <cell r="B53293"/>
          <cell r="F53293"/>
        </row>
        <row r="53294">
          <cell r="B53294"/>
          <cell r="F53294"/>
        </row>
        <row r="53295">
          <cell r="B53295"/>
          <cell r="F53295"/>
        </row>
        <row r="53296">
          <cell r="B53296"/>
          <cell r="F53296"/>
        </row>
        <row r="53297">
          <cell r="B53297"/>
          <cell r="F53297"/>
        </row>
        <row r="53298">
          <cell r="B53298"/>
          <cell r="F53298"/>
        </row>
        <row r="53299">
          <cell r="B53299"/>
          <cell r="F53299"/>
        </row>
        <row r="53300">
          <cell r="B53300"/>
          <cell r="F53300"/>
        </row>
        <row r="53301">
          <cell r="B53301"/>
          <cell r="F53301"/>
        </row>
        <row r="53302">
          <cell r="B53302"/>
          <cell r="F53302"/>
        </row>
        <row r="53303">
          <cell r="B53303"/>
          <cell r="F53303"/>
        </row>
        <row r="53304">
          <cell r="B53304"/>
          <cell r="F53304"/>
        </row>
        <row r="53305">
          <cell r="B53305"/>
          <cell r="F53305"/>
        </row>
        <row r="53306">
          <cell r="B53306"/>
          <cell r="F53306"/>
        </row>
        <row r="53307">
          <cell r="B53307"/>
          <cell r="F53307"/>
        </row>
        <row r="53308">
          <cell r="B53308"/>
          <cell r="F53308"/>
        </row>
        <row r="53309">
          <cell r="B53309"/>
          <cell r="F53309"/>
        </row>
        <row r="53310">
          <cell r="B53310"/>
          <cell r="F53310"/>
        </row>
        <row r="53311">
          <cell r="B53311"/>
          <cell r="F53311"/>
        </row>
        <row r="53312">
          <cell r="B53312"/>
          <cell r="F53312"/>
        </row>
        <row r="53313">
          <cell r="B53313"/>
          <cell r="F53313"/>
        </row>
        <row r="53314">
          <cell r="B53314"/>
          <cell r="F53314"/>
        </row>
        <row r="53315">
          <cell r="B53315"/>
          <cell r="F53315"/>
        </row>
        <row r="53316">
          <cell r="B53316"/>
          <cell r="F53316"/>
        </row>
        <row r="53317">
          <cell r="B53317"/>
          <cell r="F53317"/>
        </row>
        <row r="53318">
          <cell r="B53318"/>
          <cell r="F53318"/>
        </row>
        <row r="53319">
          <cell r="B53319"/>
          <cell r="F53319"/>
        </row>
        <row r="53320">
          <cell r="B53320"/>
          <cell r="F53320"/>
        </row>
        <row r="53321">
          <cell r="B53321"/>
          <cell r="F53321"/>
        </row>
        <row r="53322">
          <cell r="B53322"/>
          <cell r="F53322"/>
        </row>
        <row r="53323">
          <cell r="B53323"/>
          <cell r="F53323"/>
        </row>
        <row r="53324">
          <cell r="B53324"/>
          <cell r="F53324"/>
        </row>
        <row r="53325">
          <cell r="B53325"/>
          <cell r="F53325"/>
        </row>
        <row r="53326">
          <cell r="B53326"/>
          <cell r="F53326"/>
        </row>
        <row r="53327">
          <cell r="B53327"/>
          <cell r="F53327"/>
        </row>
        <row r="53328">
          <cell r="B53328"/>
          <cell r="F53328"/>
        </row>
        <row r="53329">
          <cell r="B53329"/>
          <cell r="F53329"/>
        </row>
        <row r="53330">
          <cell r="B53330"/>
          <cell r="F53330"/>
        </row>
        <row r="53331">
          <cell r="B53331"/>
          <cell r="F53331"/>
        </row>
        <row r="53332">
          <cell r="B53332"/>
          <cell r="F53332"/>
        </row>
        <row r="53333">
          <cell r="B53333"/>
          <cell r="F53333"/>
        </row>
        <row r="53334">
          <cell r="B53334"/>
          <cell r="F53334"/>
        </row>
        <row r="53335">
          <cell r="B53335"/>
          <cell r="F53335"/>
        </row>
        <row r="53336">
          <cell r="B53336"/>
          <cell r="F53336"/>
        </row>
        <row r="53337">
          <cell r="B53337"/>
          <cell r="F53337"/>
        </row>
        <row r="53338">
          <cell r="B53338"/>
          <cell r="F53338"/>
        </row>
        <row r="53339">
          <cell r="B53339"/>
          <cell r="F53339"/>
        </row>
        <row r="53340">
          <cell r="B53340"/>
          <cell r="F53340"/>
        </row>
        <row r="53341">
          <cell r="B53341"/>
          <cell r="F53341"/>
        </row>
        <row r="53342">
          <cell r="B53342"/>
          <cell r="F53342"/>
        </row>
        <row r="53343">
          <cell r="B53343"/>
          <cell r="F53343"/>
        </row>
        <row r="53344">
          <cell r="B53344"/>
          <cell r="F53344"/>
        </row>
        <row r="53345">
          <cell r="B53345"/>
          <cell r="F53345"/>
        </row>
        <row r="53346">
          <cell r="B53346"/>
          <cell r="F53346"/>
        </row>
        <row r="53347">
          <cell r="B53347"/>
          <cell r="F53347"/>
        </row>
        <row r="53348">
          <cell r="B53348"/>
          <cell r="F53348"/>
        </row>
        <row r="53349">
          <cell r="B53349"/>
          <cell r="F53349"/>
        </row>
        <row r="53350">
          <cell r="B53350"/>
          <cell r="F53350"/>
        </row>
        <row r="53351">
          <cell r="B53351"/>
          <cell r="F53351"/>
        </row>
        <row r="53352">
          <cell r="B53352"/>
          <cell r="F53352"/>
        </row>
        <row r="53353">
          <cell r="B53353"/>
          <cell r="F53353"/>
        </row>
        <row r="53354">
          <cell r="B53354"/>
          <cell r="F53354"/>
        </row>
        <row r="53355">
          <cell r="B53355"/>
          <cell r="F53355"/>
        </row>
        <row r="53356">
          <cell r="B53356"/>
          <cell r="F53356"/>
        </row>
        <row r="53357">
          <cell r="B53357"/>
          <cell r="F53357"/>
        </row>
        <row r="53358">
          <cell r="B53358"/>
          <cell r="F53358"/>
        </row>
        <row r="53359">
          <cell r="B53359"/>
          <cell r="F53359"/>
        </row>
        <row r="53360">
          <cell r="B53360"/>
          <cell r="F53360"/>
        </row>
        <row r="53361">
          <cell r="B53361"/>
          <cell r="F53361"/>
        </row>
        <row r="53362">
          <cell r="B53362"/>
          <cell r="F53362"/>
        </row>
        <row r="53363">
          <cell r="B53363"/>
          <cell r="F53363"/>
        </row>
        <row r="53364">
          <cell r="B53364"/>
          <cell r="F53364"/>
        </row>
        <row r="53365">
          <cell r="B53365"/>
          <cell r="F53365"/>
        </row>
        <row r="53366">
          <cell r="B53366"/>
          <cell r="F53366"/>
        </row>
        <row r="53367">
          <cell r="B53367"/>
          <cell r="F53367"/>
        </row>
        <row r="53368">
          <cell r="B53368"/>
          <cell r="F53368"/>
        </row>
        <row r="53369">
          <cell r="B53369"/>
          <cell r="F53369"/>
        </row>
        <row r="53370">
          <cell r="B53370"/>
          <cell r="F53370"/>
        </row>
        <row r="53371">
          <cell r="B53371"/>
          <cell r="F53371"/>
        </row>
        <row r="53372">
          <cell r="B53372"/>
          <cell r="F53372"/>
        </row>
        <row r="53373">
          <cell r="B53373"/>
          <cell r="F53373"/>
        </row>
        <row r="53374">
          <cell r="B53374"/>
          <cell r="F53374"/>
        </row>
        <row r="53375">
          <cell r="B53375"/>
          <cell r="F53375"/>
        </row>
        <row r="53376">
          <cell r="B53376"/>
          <cell r="F53376"/>
        </row>
        <row r="53377">
          <cell r="B53377"/>
          <cell r="F53377"/>
        </row>
        <row r="53378">
          <cell r="B53378"/>
          <cell r="F53378"/>
        </row>
        <row r="53379">
          <cell r="B53379"/>
          <cell r="F53379"/>
        </row>
        <row r="53380">
          <cell r="B53380"/>
          <cell r="F53380"/>
        </row>
        <row r="53381">
          <cell r="B53381"/>
          <cell r="F53381"/>
        </row>
        <row r="53382">
          <cell r="B53382"/>
          <cell r="F53382"/>
        </row>
        <row r="53383">
          <cell r="B53383"/>
          <cell r="F53383"/>
        </row>
        <row r="53384">
          <cell r="B53384"/>
          <cell r="F53384"/>
        </row>
        <row r="53385">
          <cell r="B53385"/>
          <cell r="F53385"/>
        </row>
        <row r="53386">
          <cell r="B53386"/>
          <cell r="F53386"/>
        </row>
        <row r="53387">
          <cell r="B53387"/>
          <cell r="F53387"/>
        </row>
        <row r="53388">
          <cell r="B53388"/>
          <cell r="F53388"/>
        </row>
        <row r="53389">
          <cell r="B53389"/>
          <cell r="F53389"/>
        </row>
        <row r="53390">
          <cell r="B53390"/>
          <cell r="F53390"/>
        </row>
        <row r="53391">
          <cell r="B53391"/>
          <cell r="F53391"/>
        </row>
        <row r="53392">
          <cell r="B53392"/>
          <cell r="F53392"/>
        </row>
        <row r="53393">
          <cell r="B53393"/>
          <cell r="F53393"/>
        </row>
        <row r="53394">
          <cell r="B53394"/>
          <cell r="F53394"/>
        </row>
        <row r="53395">
          <cell r="B53395"/>
          <cell r="F53395"/>
        </row>
        <row r="53396">
          <cell r="B53396"/>
          <cell r="F53396"/>
        </row>
        <row r="53397">
          <cell r="B53397"/>
          <cell r="F53397"/>
        </row>
        <row r="53398">
          <cell r="B53398"/>
          <cell r="F53398"/>
        </row>
        <row r="53399">
          <cell r="B53399"/>
          <cell r="F53399"/>
        </row>
        <row r="53400">
          <cell r="B53400"/>
          <cell r="F53400"/>
        </row>
        <row r="53401">
          <cell r="B53401"/>
          <cell r="F53401"/>
        </row>
        <row r="53402">
          <cell r="B53402"/>
          <cell r="F53402"/>
        </row>
        <row r="53403">
          <cell r="B53403"/>
          <cell r="F53403"/>
        </row>
        <row r="53404">
          <cell r="B53404"/>
          <cell r="F53404"/>
        </row>
        <row r="53405">
          <cell r="B53405"/>
          <cell r="F53405"/>
        </row>
        <row r="53406">
          <cell r="B53406"/>
          <cell r="F53406"/>
        </row>
        <row r="53407">
          <cell r="B53407"/>
          <cell r="F53407"/>
        </row>
        <row r="53408">
          <cell r="B53408"/>
          <cell r="F53408"/>
        </row>
        <row r="53409">
          <cell r="B53409"/>
          <cell r="F53409"/>
        </row>
        <row r="53410">
          <cell r="B53410"/>
          <cell r="F53410"/>
        </row>
        <row r="53411">
          <cell r="B53411"/>
          <cell r="F53411"/>
        </row>
        <row r="53412">
          <cell r="B53412"/>
          <cell r="F53412"/>
        </row>
        <row r="53413">
          <cell r="B53413"/>
          <cell r="F53413"/>
        </row>
        <row r="53414">
          <cell r="B53414"/>
          <cell r="F53414"/>
        </row>
        <row r="53415">
          <cell r="B53415"/>
          <cell r="F53415"/>
        </row>
        <row r="53416">
          <cell r="B53416"/>
          <cell r="F53416"/>
        </row>
        <row r="53417">
          <cell r="B53417"/>
          <cell r="F53417"/>
        </row>
        <row r="53418">
          <cell r="B53418"/>
          <cell r="F53418"/>
        </row>
        <row r="53419">
          <cell r="B53419"/>
          <cell r="F53419"/>
        </row>
        <row r="53420">
          <cell r="B53420"/>
          <cell r="F53420"/>
        </row>
        <row r="53421">
          <cell r="B53421"/>
          <cell r="F53421"/>
        </row>
        <row r="53422">
          <cell r="B53422"/>
          <cell r="F53422"/>
        </row>
        <row r="53423">
          <cell r="B53423"/>
          <cell r="F53423"/>
        </row>
        <row r="53424">
          <cell r="B53424"/>
          <cell r="F53424"/>
        </row>
        <row r="53425">
          <cell r="B53425"/>
          <cell r="F53425"/>
        </row>
        <row r="53426">
          <cell r="B53426"/>
          <cell r="F53426"/>
        </row>
        <row r="53427">
          <cell r="B53427"/>
          <cell r="F53427"/>
        </row>
        <row r="53428">
          <cell r="B53428"/>
          <cell r="F53428"/>
        </row>
        <row r="53429">
          <cell r="B53429"/>
          <cell r="F53429"/>
        </row>
        <row r="53430">
          <cell r="B53430"/>
          <cell r="F53430"/>
        </row>
        <row r="53431">
          <cell r="B53431"/>
          <cell r="F53431"/>
        </row>
        <row r="53432">
          <cell r="B53432"/>
          <cell r="F53432"/>
        </row>
        <row r="53433">
          <cell r="B53433"/>
          <cell r="F53433"/>
        </row>
        <row r="53434">
          <cell r="B53434"/>
          <cell r="F53434"/>
        </row>
        <row r="53435">
          <cell r="B53435"/>
          <cell r="F53435"/>
        </row>
        <row r="53436">
          <cell r="B53436"/>
          <cell r="F53436"/>
        </row>
        <row r="53437">
          <cell r="B53437"/>
          <cell r="F53437"/>
        </row>
        <row r="53438">
          <cell r="B53438"/>
          <cell r="F53438"/>
        </row>
        <row r="53439">
          <cell r="B53439"/>
          <cell r="F53439"/>
        </row>
        <row r="53440">
          <cell r="B53440"/>
          <cell r="F53440"/>
        </row>
        <row r="53441">
          <cell r="B53441"/>
          <cell r="F53441"/>
        </row>
        <row r="53442">
          <cell r="B53442"/>
          <cell r="F53442"/>
        </row>
        <row r="53443">
          <cell r="B53443"/>
          <cell r="F53443"/>
        </row>
        <row r="53444">
          <cell r="B53444"/>
          <cell r="F53444"/>
        </row>
        <row r="53445">
          <cell r="B53445"/>
          <cell r="F53445"/>
        </row>
        <row r="53446">
          <cell r="B53446"/>
          <cell r="F53446"/>
        </row>
        <row r="53447">
          <cell r="B53447"/>
          <cell r="F53447"/>
        </row>
        <row r="53448">
          <cell r="B53448"/>
          <cell r="F53448"/>
        </row>
        <row r="53449">
          <cell r="B53449"/>
          <cell r="F53449"/>
        </row>
        <row r="53450">
          <cell r="B53450"/>
          <cell r="F53450"/>
        </row>
        <row r="53451">
          <cell r="B53451"/>
          <cell r="F53451"/>
        </row>
        <row r="53452">
          <cell r="B53452"/>
          <cell r="F53452"/>
        </row>
        <row r="53453">
          <cell r="B53453"/>
          <cell r="F53453"/>
        </row>
        <row r="53454">
          <cell r="B53454"/>
          <cell r="F53454"/>
        </row>
        <row r="53455">
          <cell r="B53455"/>
          <cell r="F53455"/>
        </row>
        <row r="53456">
          <cell r="B53456"/>
          <cell r="F53456"/>
        </row>
        <row r="53457">
          <cell r="B53457"/>
          <cell r="F53457"/>
        </row>
        <row r="53458">
          <cell r="B53458"/>
          <cell r="F53458"/>
        </row>
        <row r="53459">
          <cell r="B53459"/>
          <cell r="F53459"/>
        </row>
        <row r="53460">
          <cell r="B53460"/>
          <cell r="F53460"/>
        </row>
        <row r="53461">
          <cell r="B53461"/>
          <cell r="F53461"/>
        </row>
        <row r="53462">
          <cell r="B53462"/>
          <cell r="F53462"/>
        </row>
        <row r="53463">
          <cell r="B53463"/>
          <cell r="F53463"/>
        </row>
        <row r="53464">
          <cell r="B53464"/>
          <cell r="F53464"/>
        </row>
        <row r="53465">
          <cell r="B53465"/>
          <cell r="F53465"/>
        </row>
        <row r="53466">
          <cell r="B53466"/>
          <cell r="F53466"/>
        </row>
        <row r="53467">
          <cell r="B53467"/>
          <cell r="F53467"/>
        </row>
        <row r="53468">
          <cell r="B53468"/>
          <cell r="F53468"/>
        </row>
        <row r="53469">
          <cell r="B53469"/>
          <cell r="F53469"/>
        </row>
        <row r="53470">
          <cell r="B53470"/>
          <cell r="F53470"/>
        </row>
        <row r="53471">
          <cell r="B53471"/>
          <cell r="F53471"/>
        </row>
        <row r="53472">
          <cell r="B53472"/>
          <cell r="F53472"/>
        </row>
        <row r="53473">
          <cell r="B53473"/>
          <cell r="F53473"/>
        </row>
        <row r="53474">
          <cell r="B53474"/>
          <cell r="F53474"/>
        </row>
        <row r="53475">
          <cell r="B53475"/>
          <cell r="F53475"/>
        </row>
        <row r="53476">
          <cell r="B53476"/>
          <cell r="F53476"/>
        </row>
        <row r="53477">
          <cell r="B53477"/>
          <cell r="F53477"/>
        </row>
        <row r="53478">
          <cell r="B53478"/>
          <cell r="F53478"/>
        </row>
        <row r="53479">
          <cell r="B53479"/>
          <cell r="F53479"/>
        </row>
        <row r="53480">
          <cell r="B53480"/>
          <cell r="F53480"/>
        </row>
        <row r="53481">
          <cell r="B53481"/>
          <cell r="F53481"/>
        </row>
        <row r="53482">
          <cell r="B53482"/>
          <cell r="F53482"/>
        </row>
        <row r="53483">
          <cell r="B53483"/>
          <cell r="F53483"/>
        </row>
        <row r="53484">
          <cell r="B53484"/>
          <cell r="F53484"/>
        </row>
        <row r="53485">
          <cell r="B53485"/>
          <cell r="F53485"/>
        </row>
        <row r="53486">
          <cell r="B53486"/>
          <cell r="F53486"/>
        </row>
        <row r="53487">
          <cell r="B53487"/>
          <cell r="F53487"/>
        </row>
        <row r="53488">
          <cell r="B53488"/>
          <cell r="F53488"/>
        </row>
        <row r="53489">
          <cell r="B53489"/>
          <cell r="F53489"/>
        </row>
        <row r="53490">
          <cell r="B53490"/>
          <cell r="F53490"/>
        </row>
        <row r="53491">
          <cell r="B53491"/>
          <cell r="F53491"/>
        </row>
        <row r="53492">
          <cell r="B53492"/>
          <cell r="F53492"/>
        </row>
        <row r="53493">
          <cell r="B53493"/>
          <cell r="F53493"/>
        </row>
        <row r="53494">
          <cell r="B53494"/>
          <cell r="F53494"/>
        </row>
        <row r="53495">
          <cell r="B53495"/>
          <cell r="F53495"/>
        </row>
        <row r="53496">
          <cell r="B53496"/>
          <cell r="F53496"/>
        </row>
        <row r="53497">
          <cell r="B53497"/>
          <cell r="F53497"/>
        </row>
        <row r="53498">
          <cell r="B53498"/>
          <cell r="F53498"/>
        </row>
        <row r="53499">
          <cell r="B53499"/>
          <cell r="F53499"/>
        </row>
        <row r="53500">
          <cell r="B53500"/>
          <cell r="F53500"/>
        </row>
        <row r="53501">
          <cell r="B53501"/>
          <cell r="F53501"/>
        </row>
        <row r="53502">
          <cell r="B53502"/>
          <cell r="F53502"/>
        </row>
        <row r="53503">
          <cell r="B53503"/>
          <cell r="F53503"/>
        </row>
        <row r="53504">
          <cell r="B53504"/>
          <cell r="F53504"/>
        </row>
        <row r="53505">
          <cell r="B53505"/>
          <cell r="F53505"/>
        </row>
        <row r="53506">
          <cell r="B53506"/>
          <cell r="F53506"/>
        </row>
        <row r="53507">
          <cell r="B53507"/>
          <cell r="F53507"/>
        </row>
        <row r="53508">
          <cell r="B53508"/>
          <cell r="F53508"/>
        </row>
        <row r="53509">
          <cell r="B53509"/>
          <cell r="F53509"/>
        </row>
        <row r="53510">
          <cell r="B53510"/>
          <cell r="F53510"/>
        </row>
        <row r="53511">
          <cell r="B53511"/>
          <cell r="F53511"/>
        </row>
        <row r="53512">
          <cell r="B53512"/>
          <cell r="F53512"/>
        </row>
        <row r="53513">
          <cell r="B53513"/>
          <cell r="F53513"/>
        </row>
        <row r="53514">
          <cell r="B53514"/>
          <cell r="F53514"/>
        </row>
        <row r="53515">
          <cell r="B53515"/>
          <cell r="F53515"/>
        </row>
        <row r="53516">
          <cell r="B53516"/>
          <cell r="F53516"/>
        </row>
        <row r="53517">
          <cell r="B53517"/>
          <cell r="F53517"/>
        </row>
        <row r="53518">
          <cell r="B53518"/>
          <cell r="F53518"/>
        </row>
        <row r="53519">
          <cell r="B53519"/>
          <cell r="F53519"/>
        </row>
        <row r="53520">
          <cell r="B53520"/>
          <cell r="F53520"/>
        </row>
        <row r="53521">
          <cell r="B53521"/>
          <cell r="F53521"/>
        </row>
        <row r="53522">
          <cell r="B53522"/>
          <cell r="F53522"/>
        </row>
        <row r="53523">
          <cell r="B53523"/>
          <cell r="F53523"/>
        </row>
        <row r="53524">
          <cell r="B53524"/>
          <cell r="F53524"/>
        </row>
        <row r="53525">
          <cell r="B53525"/>
          <cell r="F53525"/>
        </row>
        <row r="53526">
          <cell r="B53526"/>
          <cell r="F53526"/>
        </row>
        <row r="53527">
          <cell r="B53527"/>
          <cell r="F53527"/>
        </row>
        <row r="53528">
          <cell r="B53528"/>
          <cell r="F53528"/>
        </row>
        <row r="53529">
          <cell r="B53529"/>
          <cell r="F53529"/>
        </row>
        <row r="53530">
          <cell r="B53530"/>
          <cell r="F53530"/>
        </row>
        <row r="53531">
          <cell r="B53531"/>
          <cell r="F53531"/>
        </row>
        <row r="53532">
          <cell r="B53532"/>
          <cell r="F53532"/>
        </row>
        <row r="53533">
          <cell r="B53533"/>
          <cell r="F53533"/>
        </row>
        <row r="53534">
          <cell r="B53534"/>
          <cell r="F53534"/>
        </row>
        <row r="53535">
          <cell r="B53535"/>
          <cell r="F53535"/>
        </row>
        <row r="53536">
          <cell r="B53536"/>
          <cell r="F53536"/>
        </row>
        <row r="53537">
          <cell r="B53537"/>
          <cell r="F53537"/>
        </row>
        <row r="53538">
          <cell r="B53538"/>
          <cell r="F53538"/>
        </row>
        <row r="53539">
          <cell r="B53539"/>
          <cell r="F53539"/>
        </row>
        <row r="53540">
          <cell r="B53540"/>
          <cell r="F53540"/>
        </row>
        <row r="53541">
          <cell r="B53541"/>
          <cell r="F53541"/>
        </row>
        <row r="53542">
          <cell r="B53542"/>
          <cell r="F53542"/>
        </row>
        <row r="53543">
          <cell r="B53543"/>
          <cell r="F53543"/>
        </row>
        <row r="53544">
          <cell r="B53544"/>
          <cell r="F53544"/>
        </row>
        <row r="53545">
          <cell r="B53545"/>
          <cell r="F53545"/>
        </row>
        <row r="53546">
          <cell r="B53546"/>
          <cell r="F53546"/>
        </row>
        <row r="53547">
          <cell r="B53547"/>
          <cell r="F53547"/>
        </row>
        <row r="53548">
          <cell r="B53548"/>
          <cell r="F53548"/>
        </row>
        <row r="53549">
          <cell r="B53549"/>
          <cell r="F53549"/>
        </row>
        <row r="53550">
          <cell r="B53550"/>
          <cell r="F53550"/>
        </row>
        <row r="53551">
          <cell r="B53551"/>
          <cell r="F53551"/>
        </row>
        <row r="53552">
          <cell r="B53552"/>
          <cell r="F53552"/>
        </row>
        <row r="53553">
          <cell r="B53553"/>
          <cell r="F53553"/>
        </row>
        <row r="53554">
          <cell r="B53554"/>
          <cell r="F53554"/>
        </row>
        <row r="53555">
          <cell r="B53555"/>
          <cell r="F53555"/>
        </row>
        <row r="53556">
          <cell r="B53556"/>
          <cell r="F53556"/>
        </row>
        <row r="53557">
          <cell r="B53557"/>
          <cell r="F53557"/>
        </row>
        <row r="53558">
          <cell r="B53558"/>
          <cell r="F53558"/>
        </row>
        <row r="53559">
          <cell r="B53559"/>
          <cell r="F53559"/>
        </row>
        <row r="53560">
          <cell r="B53560"/>
          <cell r="F53560"/>
        </row>
        <row r="53561">
          <cell r="B53561"/>
          <cell r="F53561"/>
        </row>
        <row r="53562">
          <cell r="B53562"/>
          <cell r="F53562"/>
        </row>
        <row r="53563">
          <cell r="B53563"/>
          <cell r="F53563"/>
        </row>
        <row r="53564">
          <cell r="B53564"/>
          <cell r="F53564"/>
        </row>
        <row r="53565">
          <cell r="B53565"/>
          <cell r="F53565"/>
        </row>
        <row r="53566">
          <cell r="B53566"/>
          <cell r="F53566"/>
        </row>
        <row r="53567">
          <cell r="B53567"/>
          <cell r="F53567"/>
        </row>
        <row r="53568">
          <cell r="B53568"/>
          <cell r="F53568"/>
        </row>
        <row r="53569">
          <cell r="B53569"/>
          <cell r="F53569"/>
        </row>
        <row r="53570">
          <cell r="B53570"/>
          <cell r="F53570"/>
        </row>
        <row r="53571">
          <cell r="B53571"/>
          <cell r="F53571"/>
        </row>
        <row r="53572">
          <cell r="B53572"/>
          <cell r="F53572"/>
        </row>
        <row r="53573">
          <cell r="B53573"/>
          <cell r="F53573"/>
        </row>
        <row r="53574">
          <cell r="B53574"/>
          <cell r="F53574"/>
        </row>
        <row r="53575">
          <cell r="B53575"/>
          <cell r="F53575"/>
        </row>
        <row r="53576">
          <cell r="B53576"/>
          <cell r="F53576"/>
        </row>
        <row r="53577">
          <cell r="B53577"/>
          <cell r="F53577"/>
        </row>
        <row r="53578">
          <cell r="B53578"/>
          <cell r="F53578"/>
        </row>
        <row r="53579">
          <cell r="B53579"/>
          <cell r="F53579"/>
        </row>
        <row r="53580">
          <cell r="B53580"/>
          <cell r="F53580"/>
        </row>
        <row r="53581">
          <cell r="B53581"/>
          <cell r="F53581"/>
        </row>
        <row r="53582">
          <cell r="B53582"/>
          <cell r="F53582"/>
        </row>
        <row r="53583">
          <cell r="B53583"/>
          <cell r="F53583"/>
        </row>
        <row r="53584">
          <cell r="B53584"/>
          <cell r="F53584"/>
        </row>
        <row r="53585">
          <cell r="B53585"/>
          <cell r="F53585"/>
        </row>
        <row r="53586">
          <cell r="B53586"/>
          <cell r="F53586"/>
        </row>
        <row r="53587">
          <cell r="B53587"/>
          <cell r="F53587"/>
        </row>
        <row r="53588">
          <cell r="B53588"/>
          <cell r="F53588"/>
        </row>
        <row r="53589">
          <cell r="B53589"/>
          <cell r="F53589"/>
        </row>
        <row r="53590">
          <cell r="B53590"/>
          <cell r="F53590"/>
        </row>
        <row r="53591">
          <cell r="B53591"/>
          <cell r="F53591"/>
        </row>
        <row r="53592">
          <cell r="B53592"/>
          <cell r="F53592"/>
        </row>
        <row r="53593">
          <cell r="B53593"/>
          <cell r="F53593"/>
        </row>
        <row r="53594">
          <cell r="B53594"/>
          <cell r="F53594"/>
        </row>
        <row r="53595">
          <cell r="B53595"/>
          <cell r="F53595"/>
        </row>
        <row r="53596">
          <cell r="B53596"/>
          <cell r="F53596"/>
        </row>
        <row r="53597">
          <cell r="B53597"/>
          <cell r="F53597"/>
        </row>
        <row r="53598">
          <cell r="B53598"/>
          <cell r="F53598"/>
        </row>
        <row r="53599">
          <cell r="B53599"/>
          <cell r="F53599"/>
        </row>
        <row r="53600">
          <cell r="B53600"/>
          <cell r="F53600"/>
        </row>
        <row r="53601">
          <cell r="B53601"/>
          <cell r="F53601"/>
        </row>
        <row r="53602">
          <cell r="B53602"/>
          <cell r="F53602"/>
        </row>
        <row r="53603">
          <cell r="B53603"/>
          <cell r="F53603"/>
        </row>
        <row r="53604">
          <cell r="B53604"/>
          <cell r="F53604"/>
        </row>
        <row r="53605">
          <cell r="B53605"/>
          <cell r="F53605"/>
        </row>
        <row r="53606">
          <cell r="B53606"/>
          <cell r="F53606"/>
        </row>
        <row r="53607">
          <cell r="B53607"/>
          <cell r="F53607"/>
        </row>
        <row r="53608">
          <cell r="B53608"/>
          <cell r="F53608"/>
        </row>
        <row r="53609">
          <cell r="B53609"/>
          <cell r="F53609"/>
        </row>
        <row r="53610">
          <cell r="B53610"/>
          <cell r="F53610"/>
        </row>
        <row r="53611">
          <cell r="B53611"/>
          <cell r="F53611"/>
        </row>
        <row r="53612">
          <cell r="B53612"/>
          <cell r="F53612"/>
        </row>
        <row r="53613">
          <cell r="B53613"/>
          <cell r="F53613"/>
        </row>
        <row r="53614">
          <cell r="B53614"/>
          <cell r="F53614"/>
        </row>
        <row r="53615">
          <cell r="B53615"/>
          <cell r="F53615"/>
        </row>
        <row r="53616">
          <cell r="B53616"/>
          <cell r="F53616"/>
        </row>
        <row r="53617">
          <cell r="B53617"/>
          <cell r="F53617"/>
        </row>
        <row r="53618">
          <cell r="B53618"/>
          <cell r="F53618"/>
        </row>
        <row r="53619">
          <cell r="B53619"/>
          <cell r="F53619"/>
        </row>
        <row r="53620">
          <cell r="B53620"/>
          <cell r="F53620"/>
        </row>
        <row r="53621">
          <cell r="B53621"/>
          <cell r="F53621"/>
        </row>
        <row r="53622">
          <cell r="B53622"/>
          <cell r="F53622"/>
        </row>
        <row r="53623">
          <cell r="B53623"/>
          <cell r="F53623"/>
        </row>
        <row r="53624">
          <cell r="B53624"/>
          <cell r="F53624"/>
        </row>
        <row r="53625">
          <cell r="B53625"/>
          <cell r="F53625"/>
        </row>
        <row r="53626">
          <cell r="B53626"/>
          <cell r="F53626"/>
        </row>
        <row r="53627">
          <cell r="B53627"/>
          <cell r="F53627"/>
        </row>
        <row r="53628">
          <cell r="B53628"/>
          <cell r="F53628"/>
        </row>
        <row r="53629">
          <cell r="B53629"/>
          <cell r="F53629"/>
        </row>
        <row r="53630">
          <cell r="B53630"/>
          <cell r="F53630"/>
        </row>
        <row r="53631">
          <cell r="B53631"/>
          <cell r="F53631"/>
        </row>
        <row r="53632">
          <cell r="B53632"/>
          <cell r="F53632"/>
        </row>
        <row r="53633">
          <cell r="B53633"/>
          <cell r="F53633"/>
        </row>
        <row r="53634">
          <cell r="B53634"/>
          <cell r="F53634"/>
        </row>
        <row r="53635">
          <cell r="B53635"/>
          <cell r="F53635"/>
        </row>
        <row r="53636">
          <cell r="B53636"/>
          <cell r="F53636"/>
        </row>
        <row r="53637">
          <cell r="B53637"/>
          <cell r="F53637"/>
        </row>
        <row r="53638">
          <cell r="B53638"/>
          <cell r="F53638"/>
        </row>
        <row r="53639">
          <cell r="B53639"/>
          <cell r="F53639"/>
        </row>
        <row r="53640">
          <cell r="B53640"/>
          <cell r="F53640"/>
        </row>
        <row r="53641">
          <cell r="B53641"/>
          <cell r="F53641"/>
        </row>
        <row r="53642">
          <cell r="B53642"/>
          <cell r="F53642"/>
        </row>
        <row r="53643">
          <cell r="B53643"/>
          <cell r="F53643"/>
        </row>
        <row r="53644">
          <cell r="B53644"/>
          <cell r="F53644"/>
        </row>
        <row r="53645">
          <cell r="B53645"/>
          <cell r="F53645"/>
        </row>
        <row r="53646">
          <cell r="B53646"/>
          <cell r="F53646"/>
        </row>
        <row r="53647">
          <cell r="B53647"/>
          <cell r="F53647"/>
        </row>
        <row r="53648">
          <cell r="B53648"/>
          <cell r="F53648"/>
        </row>
        <row r="53649">
          <cell r="B53649"/>
          <cell r="F53649"/>
        </row>
        <row r="53650">
          <cell r="B53650"/>
          <cell r="F53650"/>
        </row>
        <row r="53651">
          <cell r="B53651"/>
          <cell r="F53651"/>
        </row>
        <row r="53652">
          <cell r="B53652"/>
          <cell r="F53652"/>
        </row>
        <row r="53653">
          <cell r="B53653"/>
          <cell r="F53653"/>
        </row>
        <row r="53654">
          <cell r="B53654"/>
          <cell r="F53654"/>
        </row>
        <row r="53655">
          <cell r="B53655"/>
          <cell r="F53655"/>
        </row>
        <row r="53656">
          <cell r="B53656"/>
          <cell r="F53656"/>
        </row>
        <row r="53657">
          <cell r="B53657"/>
          <cell r="F53657"/>
        </row>
        <row r="53658">
          <cell r="B53658"/>
          <cell r="F53658"/>
        </row>
        <row r="53659">
          <cell r="B53659"/>
          <cell r="F53659"/>
        </row>
        <row r="53660">
          <cell r="B53660"/>
          <cell r="F53660"/>
        </row>
        <row r="53661">
          <cell r="B53661"/>
          <cell r="F53661"/>
        </row>
        <row r="53662">
          <cell r="B53662"/>
          <cell r="F53662"/>
        </row>
        <row r="53663">
          <cell r="B53663"/>
          <cell r="F53663"/>
        </row>
        <row r="53664">
          <cell r="B53664"/>
          <cell r="F53664"/>
        </row>
        <row r="53665">
          <cell r="B53665"/>
          <cell r="F53665"/>
        </row>
        <row r="53666">
          <cell r="B53666"/>
          <cell r="F53666"/>
        </row>
        <row r="53667">
          <cell r="B53667"/>
          <cell r="F53667"/>
        </row>
        <row r="53668">
          <cell r="B53668"/>
          <cell r="F53668"/>
        </row>
        <row r="53669">
          <cell r="B53669"/>
          <cell r="F53669"/>
        </row>
        <row r="53670">
          <cell r="B53670"/>
          <cell r="F53670"/>
        </row>
        <row r="53671">
          <cell r="B53671"/>
          <cell r="F53671"/>
        </row>
        <row r="53672">
          <cell r="B53672"/>
          <cell r="F53672"/>
        </row>
        <row r="53673">
          <cell r="B53673"/>
          <cell r="F53673"/>
        </row>
        <row r="53674">
          <cell r="B53674"/>
          <cell r="F53674"/>
        </row>
        <row r="53675">
          <cell r="B53675"/>
          <cell r="F53675"/>
        </row>
        <row r="53676">
          <cell r="B53676"/>
          <cell r="F53676"/>
        </row>
        <row r="53677">
          <cell r="B53677"/>
          <cell r="F53677"/>
        </row>
        <row r="53678">
          <cell r="B53678"/>
          <cell r="F53678"/>
        </row>
        <row r="53679">
          <cell r="B53679"/>
          <cell r="F53679"/>
        </row>
        <row r="53680">
          <cell r="B53680"/>
          <cell r="F53680"/>
        </row>
        <row r="53681">
          <cell r="B53681"/>
          <cell r="F53681"/>
        </row>
        <row r="53682">
          <cell r="B53682"/>
          <cell r="F53682"/>
        </row>
        <row r="53683">
          <cell r="B53683"/>
          <cell r="F53683"/>
        </row>
        <row r="53684">
          <cell r="B53684"/>
          <cell r="F53684"/>
        </row>
        <row r="53685">
          <cell r="B53685"/>
          <cell r="F53685"/>
        </row>
        <row r="53686">
          <cell r="B53686"/>
          <cell r="F53686"/>
        </row>
        <row r="53687">
          <cell r="B53687"/>
          <cell r="F53687"/>
        </row>
        <row r="53688">
          <cell r="B53688"/>
          <cell r="F53688"/>
        </row>
        <row r="53689">
          <cell r="B53689"/>
          <cell r="F53689"/>
        </row>
        <row r="53690">
          <cell r="B53690"/>
          <cell r="F53690"/>
        </row>
        <row r="53691">
          <cell r="B53691"/>
          <cell r="F53691"/>
        </row>
        <row r="53692">
          <cell r="B53692"/>
          <cell r="F53692"/>
        </row>
        <row r="53693">
          <cell r="B53693"/>
          <cell r="F53693"/>
        </row>
        <row r="53694">
          <cell r="B53694"/>
          <cell r="F53694"/>
        </row>
        <row r="53695">
          <cell r="B53695"/>
          <cell r="F53695"/>
        </row>
        <row r="53696">
          <cell r="B53696"/>
          <cell r="F53696"/>
        </row>
        <row r="53697">
          <cell r="B53697"/>
          <cell r="F53697"/>
        </row>
        <row r="53698">
          <cell r="B53698"/>
          <cell r="F53698"/>
        </row>
        <row r="53699">
          <cell r="B53699"/>
          <cell r="F53699"/>
        </row>
        <row r="53700">
          <cell r="B53700"/>
          <cell r="F53700"/>
        </row>
        <row r="53701">
          <cell r="B53701"/>
          <cell r="F53701"/>
        </row>
        <row r="53702">
          <cell r="B53702"/>
          <cell r="F53702"/>
        </row>
        <row r="53703">
          <cell r="B53703"/>
          <cell r="F53703"/>
        </row>
        <row r="53704">
          <cell r="B53704"/>
          <cell r="F53704"/>
        </row>
        <row r="53705">
          <cell r="B53705"/>
          <cell r="F53705"/>
        </row>
        <row r="53706">
          <cell r="B53706"/>
          <cell r="F53706"/>
        </row>
        <row r="53707">
          <cell r="B53707"/>
          <cell r="F53707"/>
        </row>
        <row r="53708">
          <cell r="B53708"/>
          <cell r="F53708"/>
        </row>
        <row r="53709">
          <cell r="B53709"/>
          <cell r="F53709"/>
        </row>
        <row r="53710">
          <cell r="B53710"/>
          <cell r="F53710"/>
        </row>
        <row r="53711">
          <cell r="B53711"/>
          <cell r="F53711"/>
        </row>
        <row r="53712">
          <cell r="B53712"/>
          <cell r="F53712"/>
        </row>
        <row r="53713">
          <cell r="B53713"/>
          <cell r="F53713"/>
        </row>
        <row r="53714">
          <cell r="B53714"/>
          <cell r="F53714"/>
        </row>
        <row r="53715">
          <cell r="B53715"/>
          <cell r="F53715"/>
        </row>
        <row r="53716">
          <cell r="B53716"/>
          <cell r="F53716"/>
        </row>
        <row r="53717">
          <cell r="B53717"/>
          <cell r="F53717"/>
        </row>
        <row r="53718">
          <cell r="B53718"/>
          <cell r="F53718"/>
        </row>
        <row r="53719">
          <cell r="B53719"/>
          <cell r="F53719"/>
        </row>
        <row r="53720">
          <cell r="B53720"/>
          <cell r="F53720"/>
        </row>
        <row r="53721">
          <cell r="B53721"/>
          <cell r="F53721"/>
        </row>
        <row r="53722">
          <cell r="B53722"/>
          <cell r="F53722"/>
        </row>
        <row r="53723">
          <cell r="B53723"/>
          <cell r="F53723"/>
        </row>
        <row r="53724">
          <cell r="B53724"/>
          <cell r="F53724"/>
        </row>
        <row r="53725">
          <cell r="B53725"/>
          <cell r="F53725"/>
        </row>
        <row r="53726">
          <cell r="B53726"/>
          <cell r="F53726"/>
        </row>
        <row r="53727">
          <cell r="B53727"/>
          <cell r="F53727"/>
        </row>
        <row r="53728">
          <cell r="B53728"/>
          <cell r="F53728"/>
        </row>
        <row r="53729">
          <cell r="B53729"/>
          <cell r="F53729"/>
        </row>
        <row r="53730">
          <cell r="B53730"/>
          <cell r="F53730"/>
        </row>
        <row r="53731">
          <cell r="B53731"/>
          <cell r="F53731"/>
        </row>
        <row r="53732">
          <cell r="B53732"/>
          <cell r="F53732"/>
        </row>
        <row r="53733">
          <cell r="B53733"/>
          <cell r="F53733"/>
        </row>
        <row r="53734">
          <cell r="B53734"/>
          <cell r="F53734"/>
        </row>
        <row r="53735">
          <cell r="B53735"/>
          <cell r="F53735"/>
        </row>
        <row r="53736">
          <cell r="B53736"/>
          <cell r="F53736"/>
        </row>
        <row r="53737">
          <cell r="B53737"/>
          <cell r="F53737"/>
        </row>
        <row r="53738">
          <cell r="B53738"/>
          <cell r="F53738"/>
        </row>
        <row r="53739">
          <cell r="B53739"/>
          <cell r="F53739"/>
        </row>
        <row r="53740">
          <cell r="B53740"/>
          <cell r="F53740"/>
        </row>
        <row r="53741">
          <cell r="B53741"/>
          <cell r="F53741"/>
        </row>
        <row r="53742">
          <cell r="B53742"/>
          <cell r="F53742"/>
        </row>
        <row r="53743">
          <cell r="B53743"/>
          <cell r="F53743"/>
        </row>
        <row r="53744">
          <cell r="B53744"/>
          <cell r="F53744"/>
        </row>
        <row r="53745">
          <cell r="B53745"/>
          <cell r="F53745"/>
        </row>
        <row r="53746">
          <cell r="B53746"/>
          <cell r="F53746"/>
        </row>
        <row r="53747">
          <cell r="B53747"/>
          <cell r="F53747"/>
        </row>
        <row r="53748">
          <cell r="B53748"/>
          <cell r="F53748"/>
        </row>
        <row r="53749">
          <cell r="B53749"/>
          <cell r="F53749"/>
        </row>
        <row r="53750">
          <cell r="B53750"/>
          <cell r="F53750"/>
        </row>
        <row r="53751">
          <cell r="B53751"/>
          <cell r="F53751"/>
        </row>
        <row r="53752">
          <cell r="B53752"/>
          <cell r="F53752"/>
        </row>
        <row r="53753">
          <cell r="B53753"/>
          <cell r="F53753"/>
        </row>
        <row r="53754">
          <cell r="B53754"/>
          <cell r="F53754"/>
        </row>
        <row r="53755">
          <cell r="B53755"/>
          <cell r="F53755"/>
        </row>
        <row r="53756">
          <cell r="B53756"/>
          <cell r="F53756"/>
        </row>
        <row r="53757">
          <cell r="B53757"/>
          <cell r="F53757"/>
        </row>
        <row r="53758">
          <cell r="B53758"/>
          <cell r="F53758"/>
        </row>
        <row r="53759">
          <cell r="B53759"/>
          <cell r="F53759"/>
        </row>
        <row r="53760">
          <cell r="B53760"/>
          <cell r="F53760"/>
        </row>
        <row r="53761">
          <cell r="B53761"/>
          <cell r="F53761"/>
        </row>
        <row r="53762">
          <cell r="B53762"/>
          <cell r="F53762"/>
        </row>
        <row r="53763">
          <cell r="B53763"/>
          <cell r="F53763"/>
        </row>
        <row r="53764">
          <cell r="B53764"/>
          <cell r="F53764"/>
        </row>
        <row r="53765">
          <cell r="B53765"/>
          <cell r="F53765"/>
        </row>
        <row r="53766">
          <cell r="B53766"/>
          <cell r="F53766"/>
        </row>
        <row r="53767">
          <cell r="B53767"/>
          <cell r="F53767"/>
        </row>
        <row r="53768">
          <cell r="B53768"/>
          <cell r="F53768"/>
        </row>
        <row r="53769">
          <cell r="B53769"/>
          <cell r="F53769"/>
        </row>
        <row r="53770">
          <cell r="B53770"/>
          <cell r="F53770"/>
        </row>
        <row r="53771">
          <cell r="B53771"/>
          <cell r="F53771"/>
        </row>
        <row r="53772">
          <cell r="B53772"/>
          <cell r="F53772"/>
        </row>
        <row r="53773">
          <cell r="B53773"/>
          <cell r="F53773"/>
        </row>
        <row r="53774">
          <cell r="B53774"/>
          <cell r="F53774"/>
        </row>
        <row r="53775">
          <cell r="B53775"/>
          <cell r="F53775"/>
        </row>
        <row r="53776">
          <cell r="B53776"/>
          <cell r="F53776"/>
        </row>
        <row r="53777">
          <cell r="B53777"/>
          <cell r="F53777"/>
        </row>
        <row r="53778">
          <cell r="B53778"/>
          <cell r="F53778"/>
        </row>
        <row r="53779">
          <cell r="B53779"/>
          <cell r="F53779"/>
        </row>
        <row r="53780">
          <cell r="B53780"/>
          <cell r="F53780"/>
        </row>
        <row r="53781">
          <cell r="B53781"/>
          <cell r="F53781"/>
        </row>
        <row r="53782">
          <cell r="B53782"/>
          <cell r="F53782"/>
        </row>
        <row r="53783">
          <cell r="B53783"/>
          <cell r="F53783"/>
        </row>
        <row r="53784">
          <cell r="B53784"/>
          <cell r="F53784"/>
        </row>
        <row r="53785">
          <cell r="B53785"/>
          <cell r="F53785"/>
        </row>
        <row r="53786">
          <cell r="B53786"/>
          <cell r="F53786"/>
        </row>
        <row r="53787">
          <cell r="B53787"/>
          <cell r="F53787"/>
        </row>
        <row r="53788">
          <cell r="B53788"/>
          <cell r="F53788"/>
        </row>
        <row r="53789">
          <cell r="B53789"/>
          <cell r="F53789"/>
        </row>
        <row r="53790">
          <cell r="B53790"/>
          <cell r="F53790"/>
        </row>
        <row r="53791">
          <cell r="B53791"/>
          <cell r="F53791"/>
        </row>
        <row r="53792">
          <cell r="B53792"/>
          <cell r="F53792"/>
        </row>
        <row r="53793">
          <cell r="B53793"/>
          <cell r="F53793"/>
        </row>
        <row r="53794">
          <cell r="B53794"/>
          <cell r="F53794"/>
        </row>
        <row r="53795">
          <cell r="B53795"/>
          <cell r="F53795"/>
        </row>
        <row r="53796">
          <cell r="B53796"/>
          <cell r="F53796"/>
        </row>
        <row r="53797">
          <cell r="B53797"/>
          <cell r="F53797"/>
        </row>
        <row r="53798">
          <cell r="B53798"/>
          <cell r="F53798"/>
        </row>
        <row r="53799">
          <cell r="B53799"/>
          <cell r="F53799"/>
        </row>
        <row r="53800">
          <cell r="B53800"/>
          <cell r="F53800"/>
        </row>
        <row r="53801">
          <cell r="B53801"/>
          <cell r="F53801"/>
        </row>
        <row r="53802">
          <cell r="B53802"/>
          <cell r="F53802"/>
        </row>
        <row r="53803">
          <cell r="B53803"/>
          <cell r="F53803"/>
        </row>
        <row r="53804">
          <cell r="B53804"/>
          <cell r="F53804"/>
        </row>
        <row r="53805">
          <cell r="B53805"/>
          <cell r="F53805"/>
        </row>
        <row r="53806">
          <cell r="B53806"/>
          <cell r="F53806"/>
        </row>
        <row r="53807">
          <cell r="B53807"/>
          <cell r="F53807"/>
        </row>
        <row r="53808">
          <cell r="B53808"/>
          <cell r="F53808"/>
        </row>
        <row r="53809">
          <cell r="B53809"/>
          <cell r="F53809"/>
        </row>
        <row r="53810">
          <cell r="B53810"/>
          <cell r="F53810"/>
        </row>
        <row r="53811">
          <cell r="B53811"/>
          <cell r="F53811"/>
        </row>
        <row r="53812">
          <cell r="B53812"/>
          <cell r="F53812"/>
        </row>
        <row r="53813">
          <cell r="B53813"/>
          <cell r="F53813"/>
        </row>
        <row r="53814">
          <cell r="B53814"/>
          <cell r="F53814"/>
        </row>
        <row r="53815">
          <cell r="B53815"/>
          <cell r="F53815"/>
        </row>
        <row r="53816">
          <cell r="B53816"/>
          <cell r="F53816"/>
        </row>
        <row r="53817">
          <cell r="B53817"/>
          <cell r="F53817"/>
        </row>
        <row r="53818">
          <cell r="B53818"/>
          <cell r="F53818"/>
        </row>
        <row r="53819">
          <cell r="B53819"/>
          <cell r="F53819"/>
        </row>
        <row r="53820">
          <cell r="B53820"/>
          <cell r="F53820"/>
        </row>
        <row r="53821">
          <cell r="B53821"/>
          <cell r="F53821"/>
        </row>
        <row r="53822">
          <cell r="B53822"/>
          <cell r="F53822"/>
        </row>
        <row r="53823">
          <cell r="B53823"/>
          <cell r="F53823"/>
        </row>
        <row r="53824">
          <cell r="B53824"/>
          <cell r="F53824"/>
        </row>
        <row r="53825">
          <cell r="B53825"/>
          <cell r="F53825"/>
        </row>
        <row r="53826">
          <cell r="B53826"/>
          <cell r="F53826"/>
        </row>
        <row r="53827">
          <cell r="B53827"/>
          <cell r="F53827"/>
        </row>
        <row r="53828">
          <cell r="B53828"/>
          <cell r="F53828"/>
        </row>
        <row r="53829">
          <cell r="B53829"/>
          <cell r="F53829"/>
        </row>
        <row r="53830">
          <cell r="B53830"/>
          <cell r="F53830"/>
        </row>
        <row r="53831">
          <cell r="B53831"/>
          <cell r="F53831"/>
        </row>
        <row r="53832">
          <cell r="B53832"/>
          <cell r="F53832"/>
        </row>
        <row r="53833">
          <cell r="B53833"/>
          <cell r="F53833"/>
        </row>
        <row r="53834">
          <cell r="B53834"/>
          <cell r="F53834"/>
        </row>
        <row r="53835">
          <cell r="B53835"/>
          <cell r="F53835"/>
        </row>
        <row r="53836">
          <cell r="B53836"/>
          <cell r="F53836"/>
        </row>
        <row r="53837">
          <cell r="B53837"/>
          <cell r="F53837"/>
        </row>
        <row r="53838">
          <cell r="B53838"/>
          <cell r="F53838"/>
        </row>
        <row r="53839">
          <cell r="B53839"/>
          <cell r="F53839"/>
        </row>
        <row r="53840">
          <cell r="B53840"/>
          <cell r="F53840"/>
        </row>
        <row r="53841">
          <cell r="B53841"/>
          <cell r="F53841"/>
        </row>
        <row r="53842">
          <cell r="B53842"/>
          <cell r="F53842"/>
        </row>
        <row r="53843">
          <cell r="B53843"/>
          <cell r="F53843"/>
        </row>
        <row r="53844">
          <cell r="B53844"/>
          <cell r="F53844"/>
        </row>
        <row r="53845">
          <cell r="B53845"/>
          <cell r="F53845"/>
        </row>
        <row r="53846">
          <cell r="B53846"/>
          <cell r="F53846"/>
        </row>
        <row r="53847">
          <cell r="B53847"/>
          <cell r="F53847"/>
        </row>
        <row r="53848">
          <cell r="B53848"/>
          <cell r="F53848"/>
        </row>
        <row r="53849">
          <cell r="B53849"/>
          <cell r="F53849"/>
        </row>
        <row r="53850">
          <cell r="B53850"/>
          <cell r="F53850"/>
        </row>
        <row r="53851">
          <cell r="B53851"/>
          <cell r="F53851"/>
        </row>
        <row r="53852">
          <cell r="B53852"/>
          <cell r="F53852"/>
        </row>
        <row r="53853">
          <cell r="B53853"/>
          <cell r="F53853"/>
        </row>
        <row r="53854">
          <cell r="B53854"/>
          <cell r="F53854"/>
        </row>
        <row r="53855">
          <cell r="B53855"/>
          <cell r="F53855"/>
        </row>
        <row r="53856">
          <cell r="B53856"/>
          <cell r="F53856"/>
        </row>
        <row r="53857">
          <cell r="B53857"/>
          <cell r="F53857"/>
        </row>
        <row r="53858">
          <cell r="B53858"/>
          <cell r="F53858"/>
        </row>
        <row r="53859">
          <cell r="B53859"/>
          <cell r="F53859"/>
        </row>
        <row r="53860">
          <cell r="B53860"/>
          <cell r="F53860"/>
        </row>
        <row r="53861">
          <cell r="B53861"/>
          <cell r="F53861"/>
        </row>
        <row r="53862">
          <cell r="B53862"/>
          <cell r="F53862"/>
        </row>
        <row r="53863">
          <cell r="B53863"/>
          <cell r="F53863"/>
        </row>
        <row r="53864">
          <cell r="B53864"/>
          <cell r="F53864"/>
        </row>
        <row r="53865">
          <cell r="B53865"/>
          <cell r="F53865"/>
        </row>
        <row r="53866">
          <cell r="B53866"/>
          <cell r="F53866"/>
        </row>
        <row r="53867">
          <cell r="B53867"/>
          <cell r="F53867"/>
        </row>
        <row r="53868">
          <cell r="B53868"/>
          <cell r="F53868"/>
        </row>
        <row r="53869">
          <cell r="B53869"/>
          <cell r="F53869"/>
        </row>
        <row r="53870">
          <cell r="B53870"/>
          <cell r="F53870"/>
        </row>
        <row r="53871">
          <cell r="B53871"/>
          <cell r="F53871"/>
        </row>
        <row r="53872">
          <cell r="B53872"/>
          <cell r="F53872"/>
        </row>
        <row r="53873">
          <cell r="B53873"/>
          <cell r="F53873"/>
        </row>
        <row r="53874">
          <cell r="B53874"/>
          <cell r="F53874"/>
        </row>
        <row r="53875">
          <cell r="B53875"/>
          <cell r="F53875"/>
        </row>
        <row r="53876">
          <cell r="B53876"/>
          <cell r="F53876"/>
        </row>
        <row r="53877">
          <cell r="B53877"/>
          <cell r="F53877"/>
        </row>
        <row r="53878">
          <cell r="B53878"/>
          <cell r="F53878"/>
        </row>
        <row r="53879">
          <cell r="B53879"/>
          <cell r="F53879"/>
        </row>
        <row r="53880">
          <cell r="B53880"/>
          <cell r="F53880"/>
        </row>
        <row r="53881">
          <cell r="B53881"/>
          <cell r="F53881"/>
        </row>
        <row r="53882">
          <cell r="B53882"/>
          <cell r="F53882"/>
        </row>
        <row r="53883">
          <cell r="B53883"/>
          <cell r="F53883"/>
        </row>
        <row r="53884">
          <cell r="B53884"/>
          <cell r="F53884"/>
        </row>
        <row r="53885">
          <cell r="B53885"/>
          <cell r="F53885"/>
        </row>
        <row r="53886">
          <cell r="B53886"/>
          <cell r="F53886"/>
        </row>
        <row r="53887">
          <cell r="B53887"/>
          <cell r="F53887"/>
        </row>
        <row r="53888">
          <cell r="B53888"/>
          <cell r="F53888"/>
        </row>
        <row r="53889">
          <cell r="B53889"/>
          <cell r="F53889"/>
        </row>
        <row r="53890">
          <cell r="B53890"/>
          <cell r="F53890"/>
        </row>
        <row r="53891">
          <cell r="B53891"/>
          <cell r="F53891"/>
        </row>
        <row r="53892">
          <cell r="B53892"/>
          <cell r="F53892"/>
        </row>
        <row r="53893">
          <cell r="B53893"/>
          <cell r="F53893"/>
        </row>
        <row r="53894">
          <cell r="B53894"/>
          <cell r="F53894"/>
        </row>
        <row r="53895">
          <cell r="B53895"/>
          <cell r="F53895"/>
        </row>
        <row r="53896">
          <cell r="B53896"/>
          <cell r="F53896"/>
        </row>
        <row r="53897">
          <cell r="B53897"/>
          <cell r="F53897"/>
        </row>
        <row r="53898">
          <cell r="B53898"/>
          <cell r="F53898"/>
        </row>
        <row r="53899">
          <cell r="B53899"/>
          <cell r="F53899"/>
        </row>
        <row r="53900">
          <cell r="B53900"/>
          <cell r="F53900"/>
        </row>
        <row r="53901">
          <cell r="B53901"/>
          <cell r="F53901"/>
        </row>
        <row r="53902">
          <cell r="B53902"/>
          <cell r="F53902"/>
        </row>
        <row r="53903">
          <cell r="B53903"/>
          <cell r="F53903"/>
        </row>
        <row r="53904">
          <cell r="B53904"/>
          <cell r="F53904"/>
        </row>
        <row r="53905">
          <cell r="B53905"/>
          <cell r="F53905"/>
        </row>
        <row r="53906">
          <cell r="B53906"/>
          <cell r="F53906"/>
        </row>
        <row r="53907">
          <cell r="B53907"/>
          <cell r="F53907"/>
        </row>
        <row r="53908">
          <cell r="B53908"/>
          <cell r="F53908"/>
        </row>
        <row r="53909">
          <cell r="B53909"/>
          <cell r="F53909"/>
        </row>
        <row r="53910">
          <cell r="B53910"/>
          <cell r="F53910"/>
        </row>
        <row r="53911">
          <cell r="B53911"/>
          <cell r="F53911"/>
        </row>
        <row r="53912">
          <cell r="B53912"/>
          <cell r="F53912"/>
        </row>
        <row r="53913">
          <cell r="B53913"/>
          <cell r="F53913"/>
        </row>
        <row r="53914">
          <cell r="B53914"/>
          <cell r="F53914"/>
        </row>
        <row r="53915">
          <cell r="B53915"/>
          <cell r="F53915"/>
        </row>
        <row r="53916">
          <cell r="B53916"/>
          <cell r="F53916"/>
        </row>
        <row r="53917">
          <cell r="B53917"/>
          <cell r="F53917"/>
        </row>
        <row r="53918">
          <cell r="B53918"/>
          <cell r="F53918"/>
        </row>
        <row r="53919">
          <cell r="B53919"/>
          <cell r="F53919"/>
        </row>
        <row r="53920">
          <cell r="B53920"/>
          <cell r="F53920"/>
        </row>
        <row r="53921">
          <cell r="B53921"/>
          <cell r="F53921"/>
        </row>
        <row r="53922">
          <cell r="B53922"/>
          <cell r="F53922"/>
        </row>
        <row r="53923">
          <cell r="B53923"/>
          <cell r="F53923"/>
        </row>
        <row r="53924">
          <cell r="B53924"/>
          <cell r="F53924"/>
        </row>
        <row r="53925">
          <cell r="B53925"/>
          <cell r="F53925"/>
        </row>
        <row r="53926">
          <cell r="B53926"/>
          <cell r="F53926"/>
        </row>
        <row r="53927">
          <cell r="B53927"/>
          <cell r="F53927"/>
        </row>
        <row r="53928">
          <cell r="B53928"/>
          <cell r="F53928"/>
        </row>
        <row r="53929">
          <cell r="B53929"/>
          <cell r="F53929"/>
        </row>
        <row r="53930">
          <cell r="B53930"/>
          <cell r="F53930"/>
        </row>
        <row r="53931">
          <cell r="B53931"/>
          <cell r="F53931"/>
        </row>
        <row r="53932">
          <cell r="B53932"/>
          <cell r="F53932"/>
        </row>
        <row r="53933">
          <cell r="B53933"/>
          <cell r="F53933"/>
        </row>
        <row r="53934">
          <cell r="B53934"/>
          <cell r="F53934"/>
        </row>
        <row r="53935">
          <cell r="B53935"/>
          <cell r="F53935"/>
        </row>
        <row r="53936">
          <cell r="B53936"/>
          <cell r="F53936"/>
        </row>
        <row r="53937">
          <cell r="B53937"/>
          <cell r="F53937"/>
        </row>
        <row r="53938">
          <cell r="B53938"/>
          <cell r="F53938"/>
        </row>
        <row r="53939">
          <cell r="B53939"/>
          <cell r="F53939"/>
        </row>
        <row r="53940">
          <cell r="B53940"/>
          <cell r="F53940"/>
        </row>
        <row r="53941">
          <cell r="B53941"/>
          <cell r="F53941"/>
        </row>
        <row r="53942">
          <cell r="B53942"/>
          <cell r="F53942"/>
        </row>
        <row r="53943">
          <cell r="B53943"/>
          <cell r="F53943"/>
        </row>
        <row r="53944">
          <cell r="B53944"/>
          <cell r="F53944"/>
        </row>
        <row r="53945">
          <cell r="B53945"/>
          <cell r="F53945"/>
        </row>
        <row r="53946">
          <cell r="B53946"/>
          <cell r="F53946"/>
        </row>
        <row r="53947">
          <cell r="B53947"/>
          <cell r="F53947"/>
        </row>
        <row r="53948">
          <cell r="B53948"/>
          <cell r="F53948"/>
        </row>
        <row r="53949">
          <cell r="B53949"/>
          <cell r="F53949"/>
        </row>
        <row r="53950">
          <cell r="B53950"/>
          <cell r="F53950"/>
        </row>
        <row r="53951">
          <cell r="B53951"/>
          <cell r="F53951"/>
        </row>
        <row r="53952">
          <cell r="B53952"/>
          <cell r="F53952"/>
        </row>
        <row r="53953">
          <cell r="B53953"/>
          <cell r="F53953"/>
        </row>
        <row r="53954">
          <cell r="B53954"/>
          <cell r="F53954"/>
        </row>
        <row r="53955">
          <cell r="B53955"/>
          <cell r="F53955"/>
        </row>
        <row r="53956">
          <cell r="B53956"/>
          <cell r="F53956"/>
        </row>
        <row r="53957">
          <cell r="B53957"/>
          <cell r="F53957"/>
        </row>
        <row r="53958">
          <cell r="B53958"/>
          <cell r="F53958"/>
        </row>
        <row r="53959">
          <cell r="B53959"/>
          <cell r="F53959"/>
        </row>
        <row r="53960">
          <cell r="B53960"/>
          <cell r="F53960"/>
        </row>
        <row r="53961">
          <cell r="B53961"/>
          <cell r="F53961"/>
        </row>
        <row r="53962">
          <cell r="B53962"/>
          <cell r="F53962"/>
        </row>
        <row r="53963">
          <cell r="B53963"/>
          <cell r="F53963"/>
        </row>
        <row r="53964">
          <cell r="B53964"/>
          <cell r="F53964"/>
        </row>
        <row r="53965">
          <cell r="B53965"/>
          <cell r="F53965"/>
        </row>
        <row r="53966">
          <cell r="B53966"/>
          <cell r="F53966"/>
        </row>
        <row r="53967">
          <cell r="B53967"/>
          <cell r="F53967"/>
        </row>
        <row r="53968">
          <cell r="B53968"/>
          <cell r="F53968"/>
        </row>
        <row r="53969">
          <cell r="B53969"/>
          <cell r="F53969"/>
        </row>
        <row r="53970">
          <cell r="B53970"/>
          <cell r="F53970"/>
        </row>
        <row r="53971">
          <cell r="B53971"/>
          <cell r="F53971"/>
        </row>
        <row r="53972">
          <cell r="B53972"/>
          <cell r="F53972"/>
        </row>
        <row r="53973">
          <cell r="B53973"/>
          <cell r="F53973"/>
        </row>
        <row r="53974">
          <cell r="B53974"/>
          <cell r="F53974"/>
        </row>
        <row r="53975">
          <cell r="B53975"/>
          <cell r="F53975"/>
        </row>
        <row r="53976">
          <cell r="B53976"/>
          <cell r="F53976"/>
        </row>
        <row r="53977">
          <cell r="B53977"/>
          <cell r="F53977"/>
        </row>
        <row r="53978">
          <cell r="B53978"/>
          <cell r="F53978"/>
        </row>
        <row r="53979">
          <cell r="B53979"/>
          <cell r="F53979"/>
        </row>
        <row r="53980">
          <cell r="B53980"/>
          <cell r="F53980"/>
        </row>
        <row r="53981">
          <cell r="B53981"/>
          <cell r="F53981"/>
        </row>
        <row r="53982">
          <cell r="B53982"/>
          <cell r="F53982"/>
        </row>
        <row r="53983">
          <cell r="B53983"/>
          <cell r="F53983"/>
        </row>
        <row r="53984">
          <cell r="B53984"/>
          <cell r="F53984"/>
        </row>
        <row r="53985">
          <cell r="B53985"/>
          <cell r="F53985"/>
        </row>
        <row r="53986">
          <cell r="B53986"/>
          <cell r="F53986"/>
        </row>
        <row r="53987">
          <cell r="B53987"/>
          <cell r="F53987"/>
        </row>
        <row r="53988">
          <cell r="B53988"/>
          <cell r="F53988"/>
        </row>
        <row r="53989">
          <cell r="B53989"/>
          <cell r="F53989"/>
        </row>
        <row r="53990">
          <cell r="B53990"/>
          <cell r="F53990"/>
        </row>
        <row r="53991">
          <cell r="B53991"/>
          <cell r="F53991"/>
        </row>
        <row r="53992">
          <cell r="B53992"/>
          <cell r="F53992"/>
        </row>
        <row r="53993">
          <cell r="B53993"/>
          <cell r="F53993"/>
        </row>
        <row r="53994">
          <cell r="B53994"/>
          <cell r="F53994"/>
        </row>
        <row r="53995">
          <cell r="B53995"/>
          <cell r="F53995"/>
        </row>
        <row r="53996">
          <cell r="B53996"/>
          <cell r="F53996"/>
        </row>
        <row r="53997">
          <cell r="B53997"/>
          <cell r="F53997"/>
        </row>
        <row r="53998">
          <cell r="B53998"/>
          <cell r="F53998"/>
        </row>
        <row r="53999">
          <cell r="B53999"/>
          <cell r="F53999"/>
        </row>
        <row r="54000">
          <cell r="B54000"/>
          <cell r="F54000"/>
        </row>
        <row r="54001">
          <cell r="B54001"/>
          <cell r="F54001"/>
        </row>
        <row r="54002">
          <cell r="B54002"/>
          <cell r="F54002"/>
        </row>
        <row r="54003">
          <cell r="B54003"/>
          <cell r="F54003"/>
        </row>
        <row r="54004">
          <cell r="B54004"/>
          <cell r="F54004"/>
        </row>
        <row r="54005">
          <cell r="B54005"/>
          <cell r="F54005"/>
        </row>
        <row r="54006">
          <cell r="B54006"/>
          <cell r="F54006"/>
        </row>
        <row r="54007">
          <cell r="B54007"/>
          <cell r="F54007"/>
        </row>
        <row r="54008">
          <cell r="B54008"/>
          <cell r="F54008"/>
        </row>
        <row r="54009">
          <cell r="B54009"/>
          <cell r="F54009"/>
        </row>
        <row r="54010">
          <cell r="B54010"/>
          <cell r="F54010"/>
        </row>
        <row r="54011">
          <cell r="B54011"/>
          <cell r="F54011"/>
        </row>
        <row r="54012">
          <cell r="B54012"/>
          <cell r="F54012"/>
        </row>
        <row r="54013">
          <cell r="B54013"/>
          <cell r="F54013"/>
        </row>
        <row r="54014">
          <cell r="B54014"/>
          <cell r="F54014"/>
        </row>
        <row r="54015">
          <cell r="B54015"/>
          <cell r="F54015"/>
        </row>
        <row r="54016">
          <cell r="B54016"/>
          <cell r="F54016"/>
        </row>
        <row r="54017">
          <cell r="B54017"/>
          <cell r="F54017"/>
        </row>
        <row r="54018">
          <cell r="B54018"/>
          <cell r="F54018"/>
        </row>
        <row r="54019">
          <cell r="B54019"/>
          <cell r="F54019"/>
        </row>
        <row r="54020">
          <cell r="B54020"/>
          <cell r="F54020"/>
        </row>
        <row r="54021">
          <cell r="B54021"/>
          <cell r="F54021"/>
        </row>
        <row r="54022">
          <cell r="B54022"/>
          <cell r="F54022"/>
        </row>
        <row r="54023">
          <cell r="B54023"/>
          <cell r="F54023"/>
        </row>
        <row r="54024">
          <cell r="B54024"/>
          <cell r="F54024"/>
        </row>
        <row r="54025">
          <cell r="B54025"/>
          <cell r="F54025"/>
        </row>
        <row r="54026">
          <cell r="B54026"/>
          <cell r="F54026"/>
        </row>
        <row r="54027">
          <cell r="B54027"/>
          <cell r="F54027"/>
        </row>
        <row r="54028">
          <cell r="B54028"/>
          <cell r="F54028"/>
        </row>
        <row r="54029">
          <cell r="B54029"/>
          <cell r="F54029"/>
        </row>
        <row r="54030">
          <cell r="B54030"/>
          <cell r="F54030"/>
        </row>
        <row r="54031">
          <cell r="B54031"/>
          <cell r="F54031"/>
        </row>
        <row r="54032">
          <cell r="B54032"/>
          <cell r="F54032"/>
        </row>
        <row r="54033">
          <cell r="B54033"/>
          <cell r="F54033"/>
        </row>
        <row r="54034">
          <cell r="B54034"/>
          <cell r="F54034"/>
        </row>
        <row r="54035">
          <cell r="B54035"/>
          <cell r="F54035"/>
        </row>
        <row r="54036">
          <cell r="B54036"/>
          <cell r="F54036"/>
        </row>
        <row r="54037">
          <cell r="B54037"/>
          <cell r="F54037"/>
        </row>
        <row r="54038">
          <cell r="B54038"/>
          <cell r="F54038"/>
        </row>
        <row r="54039">
          <cell r="B54039"/>
          <cell r="F54039"/>
        </row>
        <row r="54040">
          <cell r="B54040"/>
          <cell r="F54040"/>
        </row>
        <row r="54041">
          <cell r="B54041"/>
          <cell r="F54041"/>
        </row>
        <row r="54042">
          <cell r="B54042"/>
          <cell r="F54042"/>
        </row>
        <row r="54043">
          <cell r="B54043"/>
          <cell r="F54043"/>
        </row>
        <row r="54044">
          <cell r="B54044"/>
          <cell r="F54044"/>
        </row>
        <row r="54045">
          <cell r="B54045"/>
          <cell r="F54045"/>
        </row>
        <row r="54046">
          <cell r="B54046"/>
          <cell r="F54046"/>
        </row>
        <row r="54047">
          <cell r="B54047"/>
          <cell r="F54047"/>
        </row>
        <row r="54048">
          <cell r="B54048"/>
          <cell r="F54048"/>
        </row>
        <row r="54049">
          <cell r="B54049"/>
          <cell r="F54049"/>
        </row>
        <row r="54050">
          <cell r="B54050"/>
          <cell r="F54050"/>
        </row>
        <row r="54051">
          <cell r="B54051"/>
          <cell r="F54051"/>
        </row>
        <row r="54052">
          <cell r="B54052"/>
          <cell r="F54052"/>
        </row>
        <row r="54053">
          <cell r="B54053"/>
          <cell r="F54053"/>
        </row>
        <row r="54054">
          <cell r="B54054"/>
          <cell r="F54054"/>
        </row>
        <row r="54055">
          <cell r="B54055"/>
          <cell r="F54055"/>
        </row>
        <row r="54056">
          <cell r="B54056"/>
          <cell r="F54056"/>
        </row>
        <row r="54057">
          <cell r="B54057"/>
          <cell r="F54057"/>
        </row>
        <row r="54058">
          <cell r="B54058"/>
          <cell r="F54058"/>
        </row>
        <row r="54059">
          <cell r="B54059"/>
          <cell r="F54059"/>
        </row>
        <row r="54060">
          <cell r="B54060"/>
          <cell r="F54060"/>
        </row>
        <row r="54061">
          <cell r="B54061"/>
          <cell r="F54061"/>
        </row>
        <row r="54062">
          <cell r="B54062"/>
          <cell r="F54062"/>
        </row>
        <row r="54063">
          <cell r="B54063"/>
          <cell r="F54063"/>
        </row>
        <row r="54064">
          <cell r="B54064"/>
          <cell r="F54064"/>
        </row>
        <row r="54065">
          <cell r="B54065"/>
          <cell r="F54065"/>
        </row>
        <row r="54066">
          <cell r="B54066"/>
          <cell r="F54066"/>
        </row>
        <row r="54067">
          <cell r="B54067"/>
          <cell r="F54067"/>
        </row>
        <row r="54068">
          <cell r="B54068"/>
          <cell r="F54068"/>
        </row>
        <row r="54069">
          <cell r="B54069"/>
          <cell r="F54069"/>
        </row>
        <row r="54070">
          <cell r="B54070"/>
          <cell r="F54070"/>
        </row>
        <row r="54071">
          <cell r="B54071"/>
          <cell r="F54071"/>
        </row>
        <row r="54072">
          <cell r="B54072"/>
          <cell r="F54072"/>
        </row>
        <row r="54073">
          <cell r="B54073"/>
          <cell r="F54073"/>
        </row>
        <row r="54074">
          <cell r="B54074"/>
          <cell r="F54074"/>
        </row>
        <row r="54075">
          <cell r="B54075"/>
          <cell r="F54075"/>
        </row>
        <row r="54076">
          <cell r="B54076"/>
          <cell r="F54076"/>
        </row>
        <row r="54077">
          <cell r="B54077"/>
          <cell r="F54077"/>
        </row>
        <row r="54078">
          <cell r="B54078"/>
          <cell r="F54078"/>
        </row>
        <row r="54079">
          <cell r="B54079"/>
          <cell r="F54079"/>
        </row>
        <row r="54080">
          <cell r="B54080"/>
          <cell r="F54080"/>
        </row>
        <row r="54081">
          <cell r="B54081"/>
          <cell r="F54081"/>
        </row>
        <row r="54082">
          <cell r="B54082"/>
          <cell r="F54082"/>
        </row>
        <row r="54083">
          <cell r="B54083"/>
          <cell r="F54083"/>
        </row>
        <row r="54084">
          <cell r="B54084"/>
          <cell r="F54084"/>
        </row>
        <row r="54085">
          <cell r="B54085"/>
          <cell r="F54085"/>
        </row>
        <row r="54086">
          <cell r="B54086"/>
          <cell r="F54086"/>
        </row>
        <row r="54087">
          <cell r="B54087"/>
          <cell r="F54087"/>
        </row>
        <row r="54088">
          <cell r="B54088"/>
          <cell r="F54088"/>
        </row>
        <row r="54089">
          <cell r="B54089"/>
          <cell r="F54089"/>
        </row>
        <row r="54090">
          <cell r="B54090"/>
          <cell r="F54090"/>
        </row>
        <row r="54091">
          <cell r="B54091"/>
          <cell r="F54091"/>
        </row>
        <row r="54092">
          <cell r="B54092"/>
          <cell r="F54092"/>
        </row>
        <row r="54093">
          <cell r="B54093"/>
          <cell r="F54093"/>
        </row>
        <row r="54094">
          <cell r="B54094"/>
          <cell r="F54094"/>
        </row>
        <row r="54095">
          <cell r="B54095"/>
          <cell r="F54095"/>
        </row>
        <row r="54096">
          <cell r="B54096"/>
          <cell r="F54096"/>
        </row>
        <row r="54097">
          <cell r="B54097"/>
          <cell r="F54097"/>
        </row>
        <row r="54098">
          <cell r="B54098"/>
          <cell r="F54098"/>
        </row>
        <row r="54099">
          <cell r="B54099"/>
          <cell r="F54099"/>
        </row>
        <row r="54100">
          <cell r="B54100"/>
          <cell r="F54100"/>
        </row>
        <row r="54101">
          <cell r="B54101"/>
          <cell r="F54101"/>
        </row>
        <row r="54102">
          <cell r="B54102"/>
          <cell r="F54102"/>
        </row>
        <row r="54103">
          <cell r="B54103"/>
          <cell r="F54103"/>
        </row>
        <row r="54104">
          <cell r="B54104"/>
          <cell r="F54104"/>
        </row>
        <row r="54105">
          <cell r="B54105"/>
          <cell r="F54105"/>
        </row>
        <row r="54106">
          <cell r="B54106"/>
          <cell r="F54106"/>
        </row>
        <row r="54107">
          <cell r="B54107"/>
          <cell r="F54107"/>
        </row>
        <row r="54108">
          <cell r="B54108"/>
          <cell r="F54108"/>
        </row>
        <row r="54109">
          <cell r="B54109"/>
          <cell r="F54109"/>
        </row>
        <row r="54110">
          <cell r="B54110"/>
          <cell r="F54110"/>
        </row>
        <row r="54111">
          <cell r="B54111"/>
          <cell r="F54111"/>
        </row>
        <row r="54112">
          <cell r="B54112"/>
          <cell r="F54112"/>
        </row>
        <row r="54113">
          <cell r="B54113"/>
          <cell r="F54113"/>
        </row>
        <row r="54114">
          <cell r="B54114"/>
          <cell r="F54114"/>
        </row>
        <row r="54115">
          <cell r="B54115"/>
          <cell r="F54115"/>
        </row>
        <row r="54116">
          <cell r="B54116"/>
          <cell r="F54116"/>
        </row>
        <row r="54117">
          <cell r="B54117"/>
          <cell r="F54117"/>
        </row>
        <row r="54118">
          <cell r="B54118"/>
          <cell r="F54118"/>
        </row>
        <row r="54119">
          <cell r="B54119"/>
          <cell r="F54119"/>
        </row>
        <row r="54120">
          <cell r="B54120"/>
          <cell r="F54120"/>
        </row>
        <row r="54121">
          <cell r="B54121"/>
          <cell r="F54121"/>
        </row>
        <row r="54122">
          <cell r="B54122"/>
          <cell r="F54122"/>
        </row>
        <row r="54123">
          <cell r="B54123"/>
          <cell r="F54123"/>
        </row>
        <row r="54124">
          <cell r="B54124"/>
          <cell r="F54124"/>
        </row>
        <row r="54125">
          <cell r="B54125"/>
          <cell r="F54125"/>
        </row>
        <row r="54126">
          <cell r="B54126"/>
          <cell r="F54126"/>
        </row>
        <row r="54127">
          <cell r="B54127"/>
          <cell r="F54127"/>
        </row>
        <row r="54128">
          <cell r="B54128"/>
          <cell r="F54128"/>
        </row>
        <row r="54129">
          <cell r="B54129"/>
          <cell r="F54129"/>
        </row>
        <row r="54130">
          <cell r="B54130"/>
          <cell r="F54130"/>
        </row>
        <row r="54131">
          <cell r="B54131"/>
          <cell r="F54131"/>
        </row>
        <row r="54132">
          <cell r="B54132"/>
          <cell r="F54132"/>
        </row>
        <row r="54133">
          <cell r="B54133"/>
          <cell r="F54133"/>
        </row>
        <row r="54134">
          <cell r="B54134"/>
          <cell r="F54134"/>
        </row>
        <row r="54135">
          <cell r="B54135"/>
          <cell r="F54135"/>
        </row>
        <row r="54136">
          <cell r="B54136"/>
          <cell r="F54136"/>
        </row>
        <row r="54137">
          <cell r="B54137"/>
          <cell r="F54137"/>
        </row>
        <row r="54138">
          <cell r="B54138"/>
          <cell r="F54138"/>
        </row>
        <row r="54139">
          <cell r="B54139"/>
          <cell r="F54139"/>
        </row>
        <row r="54140">
          <cell r="B54140"/>
          <cell r="F54140"/>
        </row>
        <row r="54141">
          <cell r="B54141"/>
          <cell r="F54141"/>
        </row>
        <row r="54142">
          <cell r="B54142"/>
          <cell r="F54142"/>
        </row>
        <row r="54143">
          <cell r="B54143"/>
          <cell r="F54143"/>
        </row>
        <row r="54144">
          <cell r="B54144"/>
          <cell r="F54144"/>
        </row>
        <row r="54145">
          <cell r="B54145"/>
          <cell r="F54145"/>
        </row>
        <row r="54146">
          <cell r="B54146"/>
          <cell r="F54146"/>
        </row>
        <row r="54147">
          <cell r="B54147"/>
          <cell r="F54147"/>
        </row>
        <row r="54148">
          <cell r="B54148"/>
          <cell r="F54148"/>
        </row>
        <row r="54149">
          <cell r="B54149"/>
          <cell r="F54149"/>
        </row>
        <row r="54150">
          <cell r="B54150"/>
          <cell r="F54150"/>
        </row>
        <row r="54151">
          <cell r="B54151"/>
          <cell r="F54151"/>
        </row>
        <row r="54152">
          <cell r="B54152"/>
          <cell r="F54152"/>
        </row>
        <row r="54153">
          <cell r="B54153"/>
          <cell r="F54153"/>
        </row>
        <row r="54154">
          <cell r="B54154"/>
          <cell r="F54154"/>
        </row>
        <row r="54155">
          <cell r="B54155"/>
          <cell r="F54155"/>
        </row>
        <row r="54156">
          <cell r="B54156"/>
          <cell r="F54156"/>
        </row>
        <row r="54157">
          <cell r="B54157"/>
          <cell r="F54157"/>
        </row>
        <row r="54158">
          <cell r="B54158"/>
          <cell r="F54158"/>
        </row>
        <row r="54159">
          <cell r="B54159"/>
          <cell r="F54159"/>
        </row>
        <row r="54160">
          <cell r="B54160"/>
          <cell r="F54160"/>
        </row>
        <row r="54161">
          <cell r="B54161"/>
          <cell r="F54161"/>
        </row>
        <row r="54162">
          <cell r="B54162"/>
          <cell r="F54162"/>
        </row>
        <row r="54163">
          <cell r="B54163"/>
          <cell r="F54163"/>
        </row>
        <row r="54164">
          <cell r="B54164"/>
          <cell r="F54164"/>
        </row>
        <row r="54165">
          <cell r="B54165"/>
          <cell r="F54165"/>
        </row>
        <row r="54166">
          <cell r="B54166"/>
          <cell r="F54166"/>
        </row>
        <row r="54167">
          <cell r="B54167"/>
          <cell r="F54167"/>
        </row>
        <row r="54168">
          <cell r="B54168"/>
          <cell r="F54168"/>
        </row>
        <row r="54169">
          <cell r="B54169"/>
          <cell r="F54169"/>
        </row>
        <row r="54170">
          <cell r="B54170"/>
          <cell r="F54170"/>
        </row>
        <row r="54171">
          <cell r="B54171"/>
          <cell r="F54171"/>
        </row>
        <row r="54172">
          <cell r="B54172"/>
          <cell r="F54172"/>
        </row>
        <row r="54173">
          <cell r="B54173"/>
          <cell r="F54173"/>
        </row>
        <row r="54174">
          <cell r="B54174"/>
          <cell r="F54174"/>
        </row>
        <row r="54175">
          <cell r="B54175"/>
          <cell r="F54175"/>
        </row>
        <row r="54176">
          <cell r="B54176"/>
          <cell r="F54176"/>
        </row>
        <row r="54177">
          <cell r="B54177"/>
          <cell r="F54177"/>
        </row>
        <row r="54178">
          <cell r="B54178"/>
          <cell r="F54178"/>
        </row>
        <row r="54179">
          <cell r="B54179"/>
          <cell r="F54179"/>
        </row>
        <row r="54180">
          <cell r="B54180"/>
          <cell r="F54180"/>
        </row>
        <row r="54181">
          <cell r="B54181"/>
          <cell r="F54181"/>
        </row>
        <row r="54182">
          <cell r="B54182"/>
          <cell r="F54182"/>
        </row>
        <row r="54183">
          <cell r="B54183"/>
          <cell r="F54183"/>
        </row>
        <row r="54184">
          <cell r="B54184"/>
          <cell r="F54184"/>
        </row>
        <row r="54185">
          <cell r="B54185"/>
          <cell r="F54185"/>
        </row>
        <row r="54186">
          <cell r="B54186"/>
          <cell r="F54186"/>
        </row>
        <row r="54187">
          <cell r="B54187"/>
          <cell r="F54187"/>
        </row>
        <row r="54188">
          <cell r="B54188"/>
          <cell r="F54188"/>
        </row>
        <row r="54189">
          <cell r="B54189"/>
          <cell r="F54189"/>
        </row>
        <row r="54190">
          <cell r="B54190"/>
          <cell r="F54190"/>
        </row>
        <row r="54191">
          <cell r="B54191"/>
          <cell r="F54191"/>
        </row>
        <row r="54192">
          <cell r="B54192"/>
          <cell r="F54192"/>
        </row>
        <row r="54193">
          <cell r="B54193"/>
          <cell r="F54193"/>
        </row>
        <row r="54194">
          <cell r="B54194"/>
          <cell r="F54194"/>
        </row>
        <row r="54195">
          <cell r="B54195"/>
          <cell r="F54195"/>
        </row>
        <row r="54196">
          <cell r="B54196"/>
          <cell r="F54196"/>
        </row>
        <row r="54197">
          <cell r="B54197"/>
          <cell r="F54197"/>
        </row>
        <row r="54198">
          <cell r="B54198"/>
          <cell r="F54198"/>
        </row>
        <row r="54199">
          <cell r="B54199"/>
          <cell r="F54199"/>
        </row>
        <row r="54200">
          <cell r="B54200"/>
          <cell r="F54200"/>
        </row>
        <row r="54201">
          <cell r="B54201"/>
          <cell r="F54201"/>
        </row>
        <row r="54202">
          <cell r="B54202"/>
          <cell r="F54202"/>
        </row>
        <row r="54203">
          <cell r="B54203"/>
          <cell r="F54203"/>
        </row>
        <row r="54204">
          <cell r="B54204"/>
          <cell r="F54204"/>
        </row>
        <row r="54205">
          <cell r="B54205"/>
          <cell r="F54205"/>
        </row>
        <row r="54206">
          <cell r="B54206"/>
          <cell r="F54206"/>
        </row>
        <row r="54207">
          <cell r="B54207"/>
          <cell r="F54207"/>
        </row>
        <row r="54208">
          <cell r="B54208"/>
          <cell r="F54208"/>
        </row>
        <row r="54209">
          <cell r="B54209"/>
          <cell r="F54209"/>
        </row>
        <row r="54210">
          <cell r="B54210"/>
          <cell r="F54210"/>
        </row>
        <row r="54211">
          <cell r="B54211"/>
          <cell r="F54211"/>
        </row>
        <row r="54212">
          <cell r="B54212"/>
          <cell r="F54212"/>
        </row>
        <row r="54213">
          <cell r="B54213"/>
          <cell r="F54213"/>
        </row>
        <row r="54214">
          <cell r="B54214"/>
          <cell r="F54214"/>
        </row>
        <row r="54215">
          <cell r="B54215"/>
          <cell r="F54215"/>
        </row>
        <row r="54216">
          <cell r="B54216"/>
          <cell r="F54216"/>
        </row>
        <row r="54217">
          <cell r="B54217"/>
          <cell r="F54217"/>
        </row>
        <row r="54218">
          <cell r="B54218"/>
          <cell r="F54218"/>
        </row>
        <row r="54219">
          <cell r="B54219"/>
          <cell r="F54219"/>
        </row>
        <row r="54220">
          <cell r="B54220"/>
          <cell r="F54220"/>
        </row>
        <row r="54221">
          <cell r="B54221"/>
          <cell r="F54221"/>
        </row>
        <row r="54222">
          <cell r="B54222"/>
          <cell r="F54222"/>
        </row>
        <row r="54223">
          <cell r="B54223"/>
          <cell r="F54223"/>
        </row>
        <row r="54224">
          <cell r="B54224"/>
          <cell r="F54224"/>
        </row>
        <row r="54225">
          <cell r="B54225"/>
          <cell r="F54225"/>
        </row>
        <row r="54226">
          <cell r="B54226"/>
          <cell r="F54226"/>
        </row>
        <row r="54227">
          <cell r="B54227"/>
          <cell r="F54227"/>
        </row>
        <row r="54228">
          <cell r="B54228"/>
          <cell r="F54228"/>
        </row>
        <row r="54229">
          <cell r="B54229"/>
          <cell r="F54229"/>
        </row>
        <row r="54230">
          <cell r="B54230"/>
          <cell r="F54230"/>
        </row>
        <row r="54231">
          <cell r="B54231"/>
          <cell r="F54231"/>
        </row>
        <row r="54232">
          <cell r="B54232"/>
          <cell r="F54232"/>
        </row>
        <row r="54233">
          <cell r="B54233"/>
          <cell r="F54233"/>
        </row>
        <row r="54234">
          <cell r="B54234"/>
          <cell r="F54234"/>
        </row>
        <row r="54235">
          <cell r="B54235"/>
          <cell r="F54235"/>
        </row>
        <row r="54236">
          <cell r="B54236"/>
          <cell r="F54236"/>
        </row>
        <row r="54237">
          <cell r="B54237"/>
          <cell r="F54237"/>
        </row>
        <row r="54238">
          <cell r="B54238"/>
          <cell r="F54238"/>
        </row>
        <row r="54239">
          <cell r="B54239"/>
          <cell r="F54239"/>
        </row>
        <row r="54240">
          <cell r="B54240"/>
          <cell r="F54240"/>
        </row>
        <row r="54241">
          <cell r="B54241"/>
          <cell r="F54241"/>
        </row>
        <row r="54242">
          <cell r="B54242"/>
          <cell r="F54242"/>
        </row>
        <row r="54243">
          <cell r="B54243"/>
          <cell r="F54243"/>
        </row>
        <row r="54244">
          <cell r="B54244"/>
          <cell r="F54244"/>
        </row>
        <row r="54245">
          <cell r="B54245"/>
          <cell r="F54245"/>
        </row>
        <row r="54246">
          <cell r="B54246"/>
          <cell r="F54246"/>
        </row>
        <row r="54247">
          <cell r="B54247"/>
          <cell r="F54247"/>
        </row>
        <row r="54248">
          <cell r="B54248"/>
          <cell r="F54248"/>
        </row>
        <row r="54249">
          <cell r="B54249"/>
          <cell r="F54249"/>
        </row>
        <row r="54250">
          <cell r="B54250"/>
          <cell r="F54250"/>
        </row>
        <row r="54251">
          <cell r="B54251"/>
          <cell r="F54251"/>
        </row>
        <row r="54252">
          <cell r="B54252"/>
          <cell r="F54252"/>
        </row>
        <row r="54253">
          <cell r="B54253"/>
          <cell r="F54253"/>
        </row>
        <row r="54254">
          <cell r="B54254"/>
          <cell r="F54254"/>
        </row>
        <row r="54255">
          <cell r="B54255"/>
          <cell r="F54255"/>
        </row>
        <row r="54256">
          <cell r="B54256"/>
          <cell r="F54256"/>
        </row>
        <row r="54257">
          <cell r="B54257"/>
          <cell r="F54257"/>
        </row>
        <row r="54258">
          <cell r="B54258"/>
          <cell r="F54258"/>
        </row>
        <row r="54259">
          <cell r="B54259"/>
          <cell r="F54259"/>
        </row>
        <row r="54260">
          <cell r="B54260"/>
          <cell r="F54260"/>
        </row>
        <row r="54261">
          <cell r="B54261"/>
          <cell r="F54261"/>
        </row>
        <row r="54262">
          <cell r="B54262"/>
          <cell r="F54262"/>
        </row>
        <row r="54263">
          <cell r="B54263"/>
          <cell r="F54263"/>
        </row>
        <row r="54264">
          <cell r="B54264"/>
          <cell r="F54264"/>
        </row>
        <row r="54265">
          <cell r="B54265"/>
          <cell r="F54265"/>
        </row>
        <row r="54266">
          <cell r="B54266"/>
          <cell r="F54266"/>
        </row>
        <row r="54267">
          <cell r="B54267"/>
          <cell r="F54267"/>
        </row>
        <row r="54268">
          <cell r="B54268"/>
          <cell r="F54268"/>
        </row>
        <row r="54269">
          <cell r="B54269"/>
          <cell r="F54269"/>
        </row>
        <row r="54270">
          <cell r="B54270"/>
          <cell r="F54270"/>
        </row>
        <row r="54271">
          <cell r="B54271"/>
          <cell r="F54271"/>
        </row>
        <row r="54272">
          <cell r="B54272"/>
          <cell r="F54272"/>
        </row>
        <row r="54273">
          <cell r="B54273"/>
          <cell r="F54273"/>
        </row>
        <row r="54274">
          <cell r="B54274"/>
          <cell r="F54274"/>
        </row>
        <row r="54275">
          <cell r="B54275"/>
          <cell r="F54275"/>
        </row>
        <row r="54276">
          <cell r="B54276"/>
          <cell r="F54276"/>
        </row>
        <row r="54277">
          <cell r="B54277"/>
          <cell r="F54277"/>
        </row>
        <row r="54278">
          <cell r="B54278"/>
          <cell r="F54278"/>
        </row>
        <row r="54279">
          <cell r="B54279"/>
          <cell r="F54279"/>
        </row>
        <row r="54280">
          <cell r="B54280"/>
          <cell r="F54280"/>
        </row>
        <row r="54281">
          <cell r="B54281"/>
          <cell r="F54281"/>
        </row>
        <row r="54282">
          <cell r="B54282"/>
          <cell r="F54282"/>
        </row>
        <row r="54283">
          <cell r="B54283"/>
          <cell r="F54283"/>
        </row>
        <row r="54284">
          <cell r="B54284"/>
          <cell r="F54284"/>
        </row>
        <row r="54285">
          <cell r="B54285"/>
          <cell r="F54285"/>
        </row>
        <row r="54286">
          <cell r="B54286"/>
          <cell r="F54286"/>
        </row>
        <row r="54287">
          <cell r="B54287"/>
          <cell r="F54287"/>
        </row>
        <row r="54288">
          <cell r="B54288"/>
          <cell r="F54288"/>
        </row>
        <row r="54289">
          <cell r="B54289"/>
          <cell r="F54289"/>
        </row>
        <row r="54290">
          <cell r="B54290"/>
          <cell r="F54290"/>
        </row>
        <row r="54291">
          <cell r="B54291"/>
          <cell r="F54291"/>
        </row>
        <row r="54292">
          <cell r="B54292"/>
          <cell r="F54292"/>
        </row>
        <row r="54293">
          <cell r="B54293"/>
          <cell r="F54293"/>
        </row>
        <row r="54294">
          <cell r="B54294"/>
          <cell r="F54294"/>
        </row>
        <row r="54295">
          <cell r="B54295"/>
          <cell r="F54295"/>
        </row>
        <row r="54296">
          <cell r="B54296"/>
          <cell r="F54296"/>
        </row>
        <row r="54297">
          <cell r="B54297"/>
          <cell r="F54297"/>
        </row>
        <row r="54298">
          <cell r="B54298"/>
          <cell r="F54298"/>
        </row>
        <row r="54299">
          <cell r="B54299"/>
          <cell r="F54299"/>
        </row>
        <row r="54300">
          <cell r="B54300"/>
          <cell r="F54300"/>
        </row>
        <row r="54301">
          <cell r="B54301"/>
          <cell r="F54301"/>
        </row>
        <row r="54302">
          <cell r="B54302"/>
          <cell r="F54302"/>
        </row>
        <row r="54303">
          <cell r="B54303"/>
          <cell r="F54303"/>
        </row>
        <row r="54304">
          <cell r="B54304"/>
          <cell r="F54304"/>
        </row>
        <row r="54305">
          <cell r="B54305"/>
          <cell r="F54305"/>
        </row>
        <row r="54306">
          <cell r="B54306"/>
          <cell r="F54306"/>
        </row>
        <row r="54307">
          <cell r="B54307"/>
          <cell r="F54307"/>
        </row>
        <row r="54308">
          <cell r="B54308"/>
          <cell r="F54308"/>
        </row>
        <row r="54309">
          <cell r="B54309"/>
          <cell r="F54309"/>
        </row>
        <row r="54310">
          <cell r="B54310"/>
          <cell r="F54310"/>
        </row>
        <row r="54311">
          <cell r="B54311"/>
          <cell r="F54311"/>
        </row>
        <row r="54312">
          <cell r="B54312"/>
          <cell r="F54312"/>
        </row>
        <row r="54313">
          <cell r="B54313"/>
          <cell r="F54313"/>
        </row>
        <row r="54314">
          <cell r="B54314"/>
          <cell r="F54314"/>
        </row>
        <row r="54315">
          <cell r="B54315"/>
          <cell r="F54315"/>
        </row>
        <row r="54316">
          <cell r="B54316"/>
          <cell r="F54316"/>
        </row>
        <row r="54317">
          <cell r="B54317"/>
          <cell r="F54317"/>
        </row>
        <row r="54318">
          <cell r="B54318"/>
          <cell r="F54318"/>
        </row>
        <row r="54319">
          <cell r="B54319"/>
          <cell r="F54319"/>
        </row>
        <row r="54320">
          <cell r="B54320"/>
          <cell r="F54320"/>
        </row>
        <row r="54321">
          <cell r="B54321"/>
          <cell r="F54321"/>
        </row>
        <row r="54322">
          <cell r="B54322"/>
          <cell r="F54322"/>
        </row>
        <row r="54323">
          <cell r="B54323"/>
          <cell r="F54323"/>
        </row>
        <row r="54324">
          <cell r="B54324"/>
          <cell r="F54324"/>
        </row>
        <row r="54325">
          <cell r="B54325"/>
          <cell r="F54325"/>
        </row>
        <row r="54326">
          <cell r="B54326"/>
          <cell r="F54326"/>
        </row>
        <row r="54327">
          <cell r="B54327"/>
          <cell r="F54327"/>
        </row>
        <row r="54328">
          <cell r="B54328"/>
          <cell r="F54328"/>
        </row>
        <row r="54329">
          <cell r="B54329"/>
          <cell r="F54329"/>
        </row>
        <row r="54330">
          <cell r="B54330"/>
          <cell r="F54330"/>
        </row>
        <row r="54331">
          <cell r="B54331"/>
          <cell r="F54331"/>
        </row>
        <row r="54332">
          <cell r="B54332"/>
          <cell r="F54332"/>
        </row>
        <row r="54333">
          <cell r="B54333"/>
          <cell r="F54333"/>
        </row>
        <row r="54334">
          <cell r="B54334"/>
          <cell r="F54334"/>
        </row>
        <row r="54335">
          <cell r="B54335"/>
          <cell r="F54335"/>
        </row>
        <row r="54336">
          <cell r="B54336"/>
          <cell r="F54336"/>
        </row>
        <row r="54337">
          <cell r="B54337"/>
          <cell r="F54337"/>
        </row>
        <row r="54338">
          <cell r="B54338"/>
          <cell r="F54338"/>
        </row>
        <row r="54339">
          <cell r="B54339"/>
          <cell r="F54339"/>
        </row>
        <row r="54340">
          <cell r="B54340"/>
          <cell r="F54340"/>
        </row>
        <row r="54341">
          <cell r="B54341"/>
          <cell r="F54341"/>
        </row>
        <row r="54342">
          <cell r="B54342"/>
          <cell r="F54342"/>
        </row>
        <row r="54343">
          <cell r="B54343"/>
          <cell r="F54343"/>
        </row>
        <row r="54344">
          <cell r="B54344"/>
          <cell r="F54344"/>
        </row>
        <row r="54345">
          <cell r="B54345"/>
          <cell r="F54345"/>
        </row>
        <row r="54346">
          <cell r="B54346"/>
          <cell r="F54346"/>
        </row>
        <row r="54347">
          <cell r="B54347"/>
          <cell r="F54347"/>
        </row>
        <row r="54348">
          <cell r="B54348"/>
          <cell r="F54348"/>
        </row>
        <row r="54349">
          <cell r="B54349"/>
          <cell r="F54349"/>
        </row>
        <row r="54350">
          <cell r="B54350"/>
          <cell r="F54350"/>
        </row>
        <row r="54351">
          <cell r="B54351"/>
          <cell r="F54351"/>
        </row>
        <row r="54352">
          <cell r="B54352"/>
          <cell r="F54352"/>
        </row>
        <row r="54353">
          <cell r="B54353"/>
          <cell r="F54353"/>
        </row>
        <row r="54354">
          <cell r="B54354"/>
          <cell r="F54354"/>
        </row>
        <row r="54355">
          <cell r="B54355"/>
          <cell r="F54355"/>
        </row>
        <row r="54356">
          <cell r="B54356"/>
          <cell r="F54356"/>
        </row>
        <row r="54357">
          <cell r="B54357"/>
          <cell r="F54357"/>
        </row>
        <row r="54358">
          <cell r="B54358"/>
          <cell r="F54358"/>
        </row>
        <row r="54359">
          <cell r="B54359"/>
          <cell r="F54359"/>
        </row>
        <row r="54360">
          <cell r="B54360"/>
          <cell r="F54360"/>
        </row>
        <row r="54361">
          <cell r="B54361"/>
          <cell r="F54361"/>
        </row>
        <row r="54362">
          <cell r="B54362"/>
          <cell r="F54362"/>
        </row>
        <row r="54363">
          <cell r="B54363"/>
          <cell r="F54363"/>
        </row>
        <row r="54364">
          <cell r="B54364"/>
          <cell r="F54364"/>
        </row>
        <row r="54365">
          <cell r="B54365"/>
          <cell r="F54365"/>
        </row>
        <row r="54366">
          <cell r="B54366"/>
          <cell r="F54366"/>
        </row>
        <row r="54367">
          <cell r="B54367"/>
          <cell r="F54367"/>
        </row>
        <row r="54368">
          <cell r="B54368"/>
          <cell r="F54368"/>
        </row>
        <row r="54369">
          <cell r="B54369"/>
          <cell r="F54369"/>
        </row>
        <row r="54370">
          <cell r="B54370"/>
          <cell r="F54370"/>
        </row>
        <row r="54371">
          <cell r="B54371"/>
          <cell r="F54371"/>
        </row>
        <row r="54372">
          <cell r="B54372"/>
          <cell r="F54372"/>
        </row>
        <row r="54373">
          <cell r="B54373"/>
          <cell r="F54373"/>
        </row>
        <row r="54374">
          <cell r="B54374"/>
          <cell r="F54374"/>
        </row>
        <row r="54375">
          <cell r="B54375"/>
          <cell r="F54375"/>
        </row>
        <row r="54376">
          <cell r="B54376"/>
          <cell r="F54376"/>
        </row>
        <row r="54377">
          <cell r="B54377"/>
          <cell r="F54377"/>
        </row>
        <row r="54378">
          <cell r="B54378"/>
          <cell r="F54378"/>
        </row>
        <row r="54379">
          <cell r="B54379"/>
          <cell r="F54379"/>
        </row>
        <row r="54380">
          <cell r="B54380"/>
          <cell r="F54380"/>
        </row>
        <row r="54381">
          <cell r="B54381"/>
          <cell r="F54381"/>
        </row>
        <row r="54382">
          <cell r="B54382"/>
          <cell r="F54382"/>
        </row>
        <row r="54383">
          <cell r="B54383"/>
          <cell r="F54383"/>
        </row>
        <row r="54384">
          <cell r="B54384"/>
          <cell r="F54384"/>
        </row>
        <row r="54385">
          <cell r="B54385"/>
          <cell r="F54385"/>
        </row>
        <row r="54386">
          <cell r="B54386"/>
          <cell r="F54386"/>
        </row>
        <row r="54387">
          <cell r="B54387"/>
          <cell r="F54387"/>
        </row>
        <row r="54388">
          <cell r="B54388"/>
          <cell r="F54388"/>
        </row>
        <row r="54389">
          <cell r="B54389"/>
          <cell r="F54389"/>
        </row>
        <row r="54390">
          <cell r="B54390"/>
          <cell r="F54390"/>
        </row>
        <row r="54391">
          <cell r="B54391"/>
          <cell r="F54391"/>
        </row>
        <row r="54392">
          <cell r="B54392"/>
          <cell r="F54392"/>
        </row>
        <row r="54393">
          <cell r="B54393"/>
          <cell r="F54393"/>
        </row>
        <row r="54394">
          <cell r="B54394"/>
          <cell r="F54394"/>
        </row>
        <row r="54395">
          <cell r="B54395"/>
          <cell r="F54395"/>
        </row>
        <row r="54396">
          <cell r="B54396"/>
          <cell r="F54396"/>
        </row>
        <row r="54397">
          <cell r="B54397"/>
          <cell r="F54397"/>
        </row>
        <row r="54398">
          <cell r="B54398"/>
          <cell r="F54398"/>
        </row>
        <row r="54399">
          <cell r="B54399"/>
          <cell r="F54399"/>
        </row>
        <row r="54400">
          <cell r="B54400"/>
          <cell r="F54400"/>
        </row>
        <row r="54401">
          <cell r="B54401"/>
          <cell r="F54401"/>
        </row>
        <row r="54402">
          <cell r="B54402"/>
          <cell r="F54402"/>
        </row>
        <row r="54403">
          <cell r="B54403"/>
          <cell r="F54403"/>
        </row>
        <row r="54404">
          <cell r="B54404"/>
          <cell r="F54404"/>
        </row>
        <row r="54405">
          <cell r="B54405"/>
          <cell r="F54405"/>
        </row>
        <row r="54406">
          <cell r="B54406"/>
          <cell r="F54406"/>
        </row>
        <row r="54407">
          <cell r="B54407"/>
          <cell r="F54407"/>
        </row>
        <row r="54408">
          <cell r="B54408"/>
          <cell r="F54408"/>
        </row>
        <row r="54409">
          <cell r="B54409"/>
          <cell r="F54409"/>
        </row>
        <row r="54410">
          <cell r="B54410"/>
          <cell r="F54410"/>
        </row>
        <row r="54411">
          <cell r="B54411"/>
          <cell r="F54411"/>
        </row>
        <row r="54412">
          <cell r="B54412"/>
          <cell r="F54412"/>
        </row>
        <row r="54413">
          <cell r="B54413"/>
          <cell r="F54413"/>
        </row>
        <row r="54414">
          <cell r="B54414"/>
          <cell r="F54414"/>
        </row>
        <row r="54415">
          <cell r="B54415"/>
          <cell r="F54415"/>
        </row>
        <row r="54416">
          <cell r="B54416"/>
          <cell r="F54416"/>
        </row>
        <row r="54417">
          <cell r="B54417"/>
          <cell r="F54417"/>
        </row>
        <row r="54418">
          <cell r="B54418"/>
          <cell r="F54418"/>
        </row>
        <row r="54419">
          <cell r="B54419"/>
          <cell r="F54419"/>
        </row>
        <row r="54420">
          <cell r="B54420"/>
          <cell r="F54420"/>
        </row>
        <row r="54421">
          <cell r="B54421"/>
          <cell r="F54421"/>
        </row>
        <row r="54422">
          <cell r="B54422"/>
          <cell r="F54422"/>
        </row>
        <row r="54423">
          <cell r="B54423"/>
          <cell r="F54423"/>
        </row>
        <row r="54424">
          <cell r="B54424"/>
          <cell r="F54424"/>
        </row>
        <row r="54425">
          <cell r="B54425"/>
          <cell r="F54425"/>
        </row>
        <row r="54426">
          <cell r="B54426"/>
          <cell r="F54426"/>
        </row>
        <row r="54427">
          <cell r="B54427"/>
          <cell r="F54427"/>
        </row>
        <row r="54428">
          <cell r="B54428"/>
          <cell r="F54428"/>
        </row>
        <row r="54429">
          <cell r="B54429"/>
          <cell r="F54429"/>
        </row>
        <row r="54430">
          <cell r="B54430"/>
          <cell r="F54430"/>
        </row>
        <row r="54431">
          <cell r="B54431"/>
          <cell r="F54431"/>
        </row>
        <row r="54432">
          <cell r="B54432"/>
          <cell r="F54432"/>
        </row>
        <row r="54433">
          <cell r="B54433"/>
          <cell r="F54433"/>
        </row>
        <row r="54434">
          <cell r="B54434"/>
          <cell r="F54434"/>
        </row>
        <row r="54435">
          <cell r="B54435"/>
          <cell r="F54435"/>
        </row>
        <row r="54436">
          <cell r="B54436"/>
          <cell r="F54436"/>
        </row>
        <row r="54437">
          <cell r="B54437"/>
          <cell r="F54437"/>
        </row>
        <row r="54438">
          <cell r="B54438"/>
          <cell r="F54438"/>
        </row>
        <row r="54439">
          <cell r="B54439"/>
          <cell r="F54439"/>
        </row>
        <row r="54440">
          <cell r="B54440"/>
          <cell r="F54440"/>
        </row>
        <row r="54441">
          <cell r="B54441"/>
          <cell r="F54441"/>
        </row>
        <row r="54442">
          <cell r="B54442"/>
          <cell r="F54442"/>
        </row>
        <row r="54443">
          <cell r="B54443"/>
          <cell r="F54443"/>
        </row>
        <row r="54444">
          <cell r="B54444"/>
          <cell r="F54444"/>
        </row>
        <row r="54445">
          <cell r="B54445"/>
          <cell r="F54445"/>
        </row>
        <row r="54446">
          <cell r="B54446"/>
          <cell r="F54446"/>
        </row>
        <row r="54447">
          <cell r="B54447"/>
          <cell r="F54447"/>
        </row>
        <row r="54448">
          <cell r="B54448"/>
          <cell r="F54448"/>
        </row>
        <row r="54449">
          <cell r="B54449"/>
          <cell r="F54449"/>
        </row>
        <row r="54450">
          <cell r="B54450"/>
          <cell r="F54450"/>
        </row>
        <row r="54451">
          <cell r="B54451"/>
          <cell r="F54451"/>
        </row>
        <row r="54452">
          <cell r="B54452"/>
          <cell r="F54452"/>
        </row>
        <row r="54453">
          <cell r="B54453"/>
          <cell r="F54453"/>
        </row>
        <row r="54454">
          <cell r="B54454"/>
          <cell r="F54454"/>
        </row>
        <row r="54455">
          <cell r="B54455"/>
          <cell r="F54455"/>
        </row>
        <row r="54456">
          <cell r="B54456"/>
          <cell r="F54456"/>
        </row>
        <row r="54457">
          <cell r="B54457"/>
          <cell r="F54457"/>
        </row>
        <row r="54458">
          <cell r="B54458"/>
          <cell r="F54458"/>
        </row>
        <row r="54459">
          <cell r="B54459"/>
          <cell r="F54459"/>
        </row>
        <row r="54460">
          <cell r="B54460"/>
          <cell r="F54460"/>
        </row>
        <row r="54461">
          <cell r="B54461"/>
          <cell r="F54461"/>
        </row>
        <row r="54462">
          <cell r="B54462"/>
          <cell r="F54462"/>
        </row>
        <row r="54463">
          <cell r="B54463"/>
          <cell r="F54463"/>
        </row>
        <row r="54464">
          <cell r="B54464"/>
          <cell r="F54464"/>
        </row>
        <row r="54465">
          <cell r="B54465"/>
          <cell r="F54465"/>
        </row>
        <row r="54466">
          <cell r="B54466"/>
          <cell r="F54466"/>
        </row>
        <row r="54467">
          <cell r="B54467"/>
          <cell r="F54467"/>
        </row>
        <row r="54468">
          <cell r="B54468"/>
          <cell r="F54468"/>
        </row>
        <row r="54469">
          <cell r="B54469"/>
          <cell r="F54469"/>
        </row>
        <row r="54470">
          <cell r="B54470"/>
          <cell r="F54470"/>
        </row>
        <row r="54471">
          <cell r="B54471"/>
          <cell r="F54471"/>
        </row>
        <row r="54472">
          <cell r="B54472"/>
          <cell r="F54472"/>
        </row>
        <row r="54473">
          <cell r="B54473"/>
          <cell r="F54473"/>
        </row>
        <row r="54474">
          <cell r="B54474"/>
          <cell r="F54474"/>
        </row>
        <row r="54475">
          <cell r="B54475"/>
          <cell r="F54475"/>
        </row>
        <row r="54476">
          <cell r="B54476"/>
          <cell r="F54476"/>
        </row>
        <row r="54477">
          <cell r="B54477"/>
          <cell r="F54477"/>
        </row>
        <row r="54478">
          <cell r="B54478"/>
          <cell r="F54478"/>
        </row>
        <row r="54479">
          <cell r="B54479"/>
          <cell r="F54479"/>
        </row>
        <row r="54480">
          <cell r="B54480"/>
          <cell r="F54480"/>
        </row>
        <row r="54481">
          <cell r="B54481"/>
          <cell r="F54481"/>
        </row>
        <row r="54482">
          <cell r="B54482"/>
          <cell r="F54482"/>
        </row>
        <row r="54483">
          <cell r="B54483"/>
          <cell r="F54483"/>
        </row>
        <row r="54484">
          <cell r="B54484"/>
          <cell r="F54484"/>
        </row>
        <row r="54485">
          <cell r="B54485"/>
          <cell r="F54485"/>
        </row>
        <row r="54486">
          <cell r="B54486"/>
          <cell r="F54486"/>
        </row>
        <row r="54487">
          <cell r="B54487"/>
          <cell r="F54487"/>
        </row>
        <row r="54488">
          <cell r="B54488"/>
          <cell r="F54488"/>
        </row>
        <row r="54489">
          <cell r="B54489"/>
          <cell r="F54489"/>
        </row>
        <row r="54490">
          <cell r="B54490"/>
          <cell r="F54490"/>
        </row>
        <row r="54491">
          <cell r="B54491"/>
          <cell r="F54491"/>
        </row>
        <row r="54492">
          <cell r="B54492"/>
          <cell r="F54492"/>
        </row>
        <row r="54493">
          <cell r="B54493"/>
          <cell r="F54493"/>
        </row>
        <row r="54494">
          <cell r="B54494"/>
          <cell r="F54494"/>
        </row>
        <row r="54495">
          <cell r="B54495"/>
          <cell r="F54495"/>
        </row>
        <row r="54496">
          <cell r="B54496"/>
          <cell r="F54496"/>
        </row>
        <row r="54497">
          <cell r="B54497"/>
          <cell r="F54497"/>
        </row>
        <row r="54498">
          <cell r="B54498"/>
          <cell r="F54498"/>
        </row>
        <row r="54499">
          <cell r="B54499"/>
          <cell r="F54499"/>
        </row>
        <row r="54500">
          <cell r="B54500"/>
          <cell r="F54500"/>
        </row>
        <row r="54501">
          <cell r="B54501"/>
          <cell r="F54501"/>
        </row>
        <row r="54502">
          <cell r="B54502"/>
          <cell r="F54502"/>
        </row>
        <row r="54503">
          <cell r="B54503"/>
          <cell r="F54503"/>
        </row>
        <row r="54504">
          <cell r="B54504"/>
          <cell r="F54504"/>
        </row>
        <row r="54505">
          <cell r="B54505"/>
          <cell r="F54505"/>
        </row>
        <row r="54506">
          <cell r="B54506"/>
          <cell r="F54506"/>
        </row>
        <row r="54507">
          <cell r="B54507"/>
          <cell r="F54507"/>
        </row>
        <row r="54508">
          <cell r="B54508"/>
          <cell r="F54508"/>
        </row>
        <row r="54509">
          <cell r="B54509"/>
          <cell r="F54509"/>
        </row>
        <row r="54510">
          <cell r="B54510"/>
          <cell r="F54510"/>
        </row>
        <row r="54511">
          <cell r="B54511"/>
          <cell r="F54511"/>
        </row>
        <row r="54512">
          <cell r="B54512"/>
          <cell r="F54512"/>
        </row>
        <row r="54513">
          <cell r="B54513"/>
          <cell r="F54513"/>
        </row>
        <row r="54514">
          <cell r="B54514"/>
          <cell r="F54514"/>
        </row>
        <row r="54515">
          <cell r="B54515"/>
          <cell r="F54515"/>
        </row>
        <row r="54516">
          <cell r="B54516"/>
          <cell r="F54516"/>
        </row>
        <row r="54517">
          <cell r="B54517"/>
          <cell r="F54517"/>
        </row>
        <row r="54518">
          <cell r="B54518"/>
          <cell r="F54518"/>
        </row>
        <row r="54519">
          <cell r="B54519"/>
          <cell r="F54519"/>
        </row>
        <row r="54520">
          <cell r="B54520"/>
          <cell r="F54520"/>
        </row>
        <row r="54521">
          <cell r="B54521"/>
          <cell r="F54521"/>
        </row>
        <row r="54522">
          <cell r="B54522"/>
          <cell r="F54522"/>
        </row>
        <row r="54523">
          <cell r="B54523"/>
          <cell r="F54523"/>
        </row>
        <row r="54524">
          <cell r="B54524"/>
          <cell r="F54524"/>
        </row>
        <row r="54525">
          <cell r="B54525"/>
          <cell r="F54525"/>
        </row>
        <row r="54526">
          <cell r="B54526"/>
          <cell r="F54526"/>
        </row>
        <row r="54527">
          <cell r="B54527"/>
          <cell r="F54527"/>
        </row>
        <row r="54528">
          <cell r="B54528"/>
          <cell r="F54528"/>
        </row>
        <row r="54529">
          <cell r="B54529"/>
          <cell r="F54529"/>
        </row>
        <row r="54530">
          <cell r="B54530"/>
          <cell r="F54530"/>
        </row>
        <row r="54531">
          <cell r="B54531"/>
          <cell r="F54531"/>
        </row>
        <row r="54532">
          <cell r="B54532"/>
          <cell r="F54532"/>
        </row>
        <row r="54533">
          <cell r="B54533"/>
          <cell r="F54533"/>
        </row>
        <row r="54534">
          <cell r="B54534"/>
          <cell r="F54534"/>
        </row>
        <row r="54535">
          <cell r="B54535"/>
          <cell r="F54535"/>
        </row>
        <row r="54536">
          <cell r="B54536"/>
          <cell r="F54536"/>
        </row>
        <row r="54537">
          <cell r="B54537"/>
          <cell r="F54537"/>
        </row>
        <row r="54538">
          <cell r="B54538"/>
          <cell r="F54538"/>
        </row>
        <row r="54539">
          <cell r="B54539"/>
          <cell r="F54539"/>
        </row>
        <row r="54540">
          <cell r="B54540"/>
          <cell r="F54540"/>
        </row>
        <row r="54541">
          <cell r="B54541"/>
          <cell r="F54541"/>
        </row>
        <row r="54542">
          <cell r="B54542"/>
          <cell r="F54542"/>
        </row>
        <row r="54543">
          <cell r="B54543"/>
          <cell r="F54543"/>
        </row>
        <row r="54544">
          <cell r="B54544"/>
          <cell r="F54544"/>
        </row>
        <row r="54545">
          <cell r="B54545"/>
          <cell r="F54545"/>
        </row>
        <row r="54546">
          <cell r="B54546"/>
          <cell r="F54546"/>
        </row>
        <row r="54547">
          <cell r="B54547"/>
          <cell r="F54547"/>
        </row>
        <row r="54548">
          <cell r="B54548"/>
          <cell r="F54548"/>
        </row>
        <row r="54549">
          <cell r="B54549"/>
          <cell r="F54549"/>
        </row>
        <row r="54550">
          <cell r="B54550"/>
          <cell r="F54550"/>
        </row>
        <row r="54551">
          <cell r="B54551"/>
          <cell r="F54551"/>
        </row>
        <row r="54552">
          <cell r="B54552"/>
          <cell r="F54552"/>
        </row>
        <row r="54553">
          <cell r="B54553"/>
          <cell r="F54553"/>
        </row>
        <row r="54554">
          <cell r="B54554"/>
          <cell r="F54554"/>
        </row>
        <row r="54555">
          <cell r="B54555"/>
          <cell r="F54555"/>
        </row>
        <row r="54556">
          <cell r="B54556"/>
          <cell r="F54556"/>
        </row>
        <row r="54557">
          <cell r="B54557"/>
          <cell r="F54557"/>
        </row>
        <row r="54558">
          <cell r="B54558"/>
          <cell r="F54558"/>
        </row>
        <row r="54559">
          <cell r="B54559"/>
          <cell r="F54559"/>
        </row>
        <row r="54560">
          <cell r="B54560"/>
          <cell r="F54560"/>
        </row>
        <row r="54561">
          <cell r="B54561"/>
          <cell r="F54561"/>
        </row>
        <row r="54562">
          <cell r="B54562"/>
          <cell r="F54562"/>
        </row>
        <row r="54563">
          <cell r="B54563"/>
          <cell r="F54563"/>
        </row>
        <row r="54564">
          <cell r="B54564"/>
          <cell r="F54564"/>
        </row>
        <row r="54565">
          <cell r="B54565"/>
          <cell r="F54565"/>
        </row>
        <row r="54566">
          <cell r="B54566"/>
          <cell r="F54566"/>
        </row>
        <row r="54567">
          <cell r="B54567"/>
          <cell r="F54567"/>
        </row>
        <row r="54568">
          <cell r="B54568"/>
          <cell r="F54568"/>
        </row>
        <row r="54569">
          <cell r="B54569"/>
          <cell r="F54569"/>
        </row>
        <row r="54570">
          <cell r="B54570"/>
          <cell r="F54570"/>
        </row>
        <row r="54571">
          <cell r="B54571"/>
          <cell r="F54571"/>
        </row>
        <row r="54572">
          <cell r="B54572"/>
          <cell r="F54572"/>
        </row>
        <row r="54573">
          <cell r="B54573"/>
          <cell r="F54573"/>
        </row>
        <row r="54574">
          <cell r="B54574"/>
          <cell r="F54574"/>
        </row>
        <row r="54575">
          <cell r="B54575"/>
          <cell r="F54575"/>
        </row>
        <row r="54576">
          <cell r="B54576"/>
          <cell r="F54576"/>
        </row>
        <row r="54577">
          <cell r="B54577"/>
          <cell r="F54577"/>
        </row>
        <row r="54578">
          <cell r="B54578"/>
          <cell r="F54578"/>
        </row>
        <row r="54579">
          <cell r="B54579"/>
          <cell r="F54579"/>
        </row>
        <row r="54580">
          <cell r="B54580"/>
          <cell r="F54580"/>
        </row>
        <row r="54581">
          <cell r="B54581"/>
          <cell r="F54581"/>
        </row>
        <row r="54582">
          <cell r="B54582"/>
          <cell r="F54582"/>
        </row>
        <row r="54583">
          <cell r="B54583"/>
          <cell r="F54583"/>
        </row>
        <row r="54584">
          <cell r="B54584"/>
          <cell r="F54584"/>
        </row>
        <row r="54585">
          <cell r="B54585"/>
          <cell r="F54585"/>
        </row>
        <row r="54586">
          <cell r="B54586"/>
          <cell r="F54586"/>
        </row>
        <row r="54587">
          <cell r="B54587"/>
          <cell r="F54587"/>
        </row>
        <row r="54588">
          <cell r="B54588"/>
          <cell r="F54588"/>
        </row>
        <row r="54589">
          <cell r="B54589"/>
          <cell r="F54589"/>
        </row>
        <row r="54590">
          <cell r="B54590"/>
          <cell r="F54590"/>
        </row>
        <row r="54591">
          <cell r="B54591"/>
          <cell r="F54591"/>
        </row>
        <row r="54592">
          <cell r="B54592"/>
          <cell r="F54592"/>
        </row>
        <row r="54593">
          <cell r="B54593"/>
          <cell r="F54593"/>
        </row>
        <row r="54594">
          <cell r="B54594"/>
          <cell r="F54594"/>
        </row>
        <row r="54595">
          <cell r="B54595"/>
          <cell r="F54595"/>
        </row>
        <row r="54596">
          <cell r="B54596"/>
          <cell r="F54596"/>
        </row>
        <row r="54597">
          <cell r="B54597"/>
          <cell r="F54597"/>
        </row>
        <row r="54598">
          <cell r="B54598"/>
          <cell r="F54598"/>
        </row>
        <row r="54599">
          <cell r="B54599"/>
          <cell r="F54599"/>
        </row>
        <row r="54600">
          <cell r="B54600"/>
          <cell r="F54600"/>
        </row>
        <row r="54601">
          <cell r="B54601"/>
          <cell r="F54601"/>
        </row>
        <row r="54602">
          <cell r="B54602"/>
          <cell r="F54602"/>
        </row>
        <row r="54603">
          <cell r="B54603"/>
          <cell r="F54603"/>
        </row>
        <row r="54604">
          <cell r="B54604"/>
          <cell r="F54604"/>
        </row>
        <row r="54605">
          <cell r="B54605"/>
          <cell r="F54605"/>
        </row>
        <row r="54606">
          <cell r="B54606"/>
          <cell r="F54606"/>
        </row>
        <row r="54607">
          <cell r="B54607"/>
          <cell r="F54607"/>
        </row>
        <row r="54608">
          <cell r="B54608"/>
          <cell r="F54608"/>
        </row>
        <row r="54609">
          <cell r="B54609"/>
          <cell r="F54609"/>
        </row>
        <row r="54610">
          <cell r="B54610"/>
          <cell r="F54610"/>
        </row>
        <row r="54611">
          <cell r="B54611"/>
          <cell r="F54611"/>
        </row>
        <row r="54612">
          <cell r="B54612"/>
          <cell r="F54612"/>
        </row>
        <row r="54613">
          <cell r="B54613"/>
          <cell r="F54613"/>
        </row>
        <row r="54614">
          <cell r="B54614"/>
          <cell r="F54614"/>
        </row>
        <row r="54615">
          <cell r="B54615"/>
          <cell r="F54615"/>
        </row>
        <row r="54616">
          <cell r="B54616"/>
          <cell r="F54616"/>
        </row>
        <row r="54617">
          <cell r="B54617"/>
          <cell r="F54617"/>
        </row>
        <row r="54618">
          <cell r="B54618"/>
          <cell r="F54618"/>
        </row>
        <row r="54619">
          <cell r="B54619"/>
          <cell r="F54619"/>
        </row>
        <row r="54620">
          <cell r="B54620"/>
          <cell r="F54620"/>
        </row>
        <row r="54621">
          <cell r="B54621"/>
          <cell r="F54621"/>
        </row>
        <row r="54622">
          <cell r="B54622"/>
          <cell r="F54622"/>
        </row>
        <row r="54623">
          <cell r="B54623"/>
          <cell r="F54623"/>
        </row>
        <row r="54624">
          <cell r="B54624"/>
          <cell r="F54624"/>
        </row>
        <row r="54625">
          <cell r="B54625"/>
          <cell r="F54625"/>
        </row>
        <row r="54626">
          <cell r="B54626"/>
          <cell r="F54626"/>
        </row>
        <row r="54627">
          <cell r="B54627"/>
          <cell r="F54627"/>
        </row>
        <row r="54628">
          <cell r="B54628"/>
          <cell r="F54628"/>
        </row>
        <row r="54629">
          <cell r="B54629"/>
          <cell r="F54629"/>
        </row>
        <row r="54630">
          <cell r="B54630"/>
          <cell r="F54630"/>
        </row>
        <row r="54631">
          <cell r="B54631"/>
          <cell r="F54631"/>
        </row>
        <row r="54632">
          <cell r="B54632"/>
          <cell r="F54632"/>
        </row>
        <row r="54633">
          <cell r="B54633"/>
          <cell r="F54633"/>
        </row>
        <row r="54634">
          <cell r="B54634"/>
          <cell r="F54634"/>
        </row>
        <row r="54635">
          <cell r="B54635"/>
          <cell r="F54635"/>
        </row>
        <row r="54636">
          <cell r="B54636"/>
          <cell r="F54636"/>
        </row>
        <row r="54637">
          <cell r="B54637"/>
          <cell r="F54637"/>
        </row>
        <row r="54638">
          <cell r="B54638"/>
          <cell r="F54638"/>
        </row>
        <row r="54639">
          <cell r="B54639"/>
          <cell r="F54639"/>
        </row>
        <row r="54640">
          <cell r="B54640"/>
          <cell r="F54640"/>
        </row>
        <row r="54641">
          <cell r="B54641"/>
          <cell r="F54641"/>
        </row>
        <row r="54642">
          <cell r="B54642"/>
          <cell r="F54642"/>
        </row>
        <row r="54643">
          <cell r="B54643"/>
          <cell r="F54643"/>
        </row>
        <row r="54644">
          <cell r="B54644"/>
          <cell r="F54644"/>
        </row>
        <row r="54645">
          <cell r="B54645"/>
          <cell r="F54645"/>
        </row>
        <row r="54646">
          <cell r="B54646"/>
          <cell r="F54646"/>
        </row>
        <row r="54647">
          <cell r="B54647"/>
          <cell r="F54647"/>
        </row>
        <row r="54648">
          <cell r="B54648"/>
          <cell r="F54648"/>
        </row>
        <row r="54649">
          <cell r="B54649"/>
          <cell r="F54649"/>
        </row>
        <row r="54650">
          <cell r="B54650"/>
          <cell r="F54650"/>
        </row>
        <row r="54651">
          <cell r="B54651"/>
          <cell r="F54651"/>
        </row>
        <row r="54652">
          <cell r="B54652"/>
          <cell r="F54652"/>
        </row>
        <row r="54653">
          <cell r="B54653"/>
          <cell r="F54653"/>
        </row>
        <row r="54654">
          <cell r="B54654"/>
          <cell r="F54654"/>
        </row>
        <row r="54655">
          <cell r="B54655"/>
          <cell r="F54655"/>
        </row>
        <row r="54656">
          <cell r="B54656"/>
          <cell r="F54656"/>
        </row>
        <row r="54657">
          <cell r="B54657"/>
          <cell r="F54657"/>
        </row>
        <row r="54658">
          <cell r="B54658"/>
          <cell r="F54658"/>
        </row>
        <row r="54659">
          <cell r="B54659"/>
          <cell r="F54659"/>
        </row>
        <row r="54660">
          <cell r="B54660"/>
          <cell r="F54660"/>
        </row>
        <row r="54661">
          <cell r="B54661"/>
          <cell r="F54661"/>
        </row>
        <row r="54662">
          <cell r="B54662"/>
          <cell r="F54662"/>
        </row>
        <row r="54663">
          <cell r="B54663"/>
          <cell r="F54663"/>
        </row>
        <row r="54664">
          <cell r="B54664"/>
          <cell r="F54664"/>
        </row>
        <row r="54665">
          <cell r="B54665"/>
          <cell r="F54665"/>
        </row>
        <row r="54666">
          <cell r="B54666"/>
          <cell r="F54666"/>
        </row>
        <row r="54667">
          <cell r="B54667"/>
          <cell r="F54667"/>
        </row>
        <row r="54668">
          <cell r="B54668"/>
          <cell r="F54668"/>
        </row>
        <row r="54669">
          <cell r="B54669"/>
          <cell r="F54669"/>
        </row>
        <row r="54670">
          <cell r="B54670"/>
          <cell r="F54670"/>
        </row>
        <row r="54671">
          <cell r="B54671"/>
          <cell r="F54671"/>
        </row>
        <row r="54672">
          <cell r="B54672"/>
          <cell r="F54672"/>
        </row>
        <row r="54673">
          <cell r="B54673"/>
          <cell r="F54673"/>
        </row>
        <row r="54674">
          <cell r="B54674"/>
          <cell r="F54674"/>
        </row>
        <row r="54675">
          <cell r="B54675"/>
          <cell r="F54675"/>
        </row>
        <row r="54676">
          <cell r="B54676"/>
          <cell r="F54676"/>
        </row>
        <row r="54677">
          <cell r="B54677"/>
          <cell r="F54677"/>
        </row>
        <row r="54678">
          <cell r="B54678"/>
          <cell r="F54678"/>
        </row>
        <row r="54679">
          <cell r="B54679"/>
          <cell r="F54679"/>
        </row>
        <row r="54680">
          <cell r="B54680"/>
          <cell r="F54680"/>
        </row>
        <row r="54681">
          <cell r="B54681"/>
          <cell r="F54681"/>
        </row>
        <row r="54682">
          <cell r="B54682"/>
          <cell r="F54682"/>
        </row>
        <row r="54683">
          <cell r="B54683"/>
          <cell r="F54683"/>
        </row>
        <row r="54684">
          <cell r="B54684"/>
          <cell r="F54684"/>
        </row>
        <row r="54685">
          <cell r="B54685"/>
          <cell r="F54685"/>
        </row>
        <row r="54686">
          <cell r="B54686"/>
          <cell r="F54686"/>
        </row>
        <row r="54687">
          <cell r="B54687"/>
          <cell r="F54687"/>
        </row>
        <row r="54688">
          <cell r="B54688"/>
          <cell r="F54688"/>
        </row>
        <row r="54689">
          <cell r="B54689"/>
          <cell r="F54689"/>
        </row>
        <row r="54690">
          <cell r="B54690"/>
          <cell r="F54690"/>
        </row>
        <row r="54691">
          <cell r="B54691"/>
          <cell r="F54691"/>
        </row>
        <row r="54692">
          <cell r="B54692"/>
          <cell r="F54692"/>
        </row>
        <row r="54693">
          <cell r="B54693"/>
          <cell r="F54693"/>
        </row>
        <row r="54694">
          <cell r="B54694"/>
          <cell r="F54694"/>
        </row>
        <row r="54695">
          <cell r="B54695"/>
          <cell r="F54695"/>
        </row>
        <row r="54696">
          <cell r="B54696"/>
          <cell r="F54696"/>
        </row>
        <row r="54697">
          <cell r="B54697"/>
          <cell r="F54697"/>
        </row>
        <row r="54698">
          <cell r="B54698"/>
          <cell r="F54698"/>
        </row>
        <row r="54699">
          <cell r="B54699"/>
          <cell r="F54699"/>
        </row>
        <row r="54700">
          <cell r="B54700"/>
          <cell r="F54700"/>
        </row>
        <row r="54701">
          <cell r="B54701"/>
          <cell r="F54701"/>
        </row>
        <row r="54702">
          <cell r="B54702"/>
          <cell r="F54702"/>
        </row>
        <row r="54703">
          <cell r="B54703"/>
          <cell r="F54703"/>
        </row>
        <row r="54704">
          <cell r="B54704"/>
          <cell r="F54704"/>
        </row>
        <row r="54705">
          <cell r="B54705"/>
          <cell r="F54705"/>
        </row>
        <row r="54706">
          <cell r="B54706"/>
          <cell r="F54706"/>
        </row>
        <row r="54707">
          <cell r="B54707"/>
          <cell r="F54707"/>
        </row>
        <row r="54708">
          <cell r="B54708"/>
          <cell r="F54708"/>
        </row>
        <row r="54709">
          <cell r="B54709"/>
          <cell r="F54709"/>
        </row>
        <row r="54710">
          <cell r="B54710"/>
          <cell r="F54710"/>
        </row>
        <row r="54711">
          <cell r="B54711"/>
          <cell r="F54711"/>
        </row>
        <row r="54712">
          <cell r="B54712"/>
          <cell r="F54712"/>
        </row>
        <row r="54713">
          <cell r="B54713"/>
          <cell r="F54713"/>
        </row>
        <row r="54714">
          <cell r="B54714"/>
          <cell r="F54714"/>
        </row>
        <row r="54715">
          <cell r="B54715"/>
          <cell r="F54715"/>
        </row>
        <row r="54716">
          <cell r="B54716"/>
          <cell r="F54716"/>
        </row>
        <row r="54717">
          <cell r="B54717"/>
          <cell r="F54717"/>
        </row>
        <row r="54718">
          <cell r="B54718"/>
          <cell r="F54718"/>
        </row>
        <row r="54719">
          <cell r="B54719"/>
          <cell r="F54719"/>
        </row>
        <row r="54720">
          <cell r="B54720"/>
          <cell r="F54720"/>
        </row>
        <row r="54721">
          <cell r="B54721"/>
          <cell r="F54721"/>
        </row>
        <row r="54722">
          <cell r="B54722"/>
          <cell r="F54722"/>
        </row>
        <row r="54723">
          <cell r="B54723"/>
          <cell r="F54723"/>
        </row>
        <row r="54724">
          <cell r="B54724"/>
          <cell r="F54724"/>
        </row>
        <row r="54725">
          <cell r="B54725"/>
          <cell r="F54725"/>
        </row>
        <row r="54726">
          <cell r="B54726"/>
          <cell r="F54726"/>
        </row>
        <row r="54727">
          <cell r="B54727"/>
          <cell r="F54727"/>
        </row>
        <row r="54728">
          <cell r="B54728"/>
          <cell r="F54728"/>
        </row>
        <row r="54729">
          <cell r="B54729"/>
          <cell r="F54729"/>
        </row>
        <row r="54730">
          <cell r="B54730"/>
          <cell r="F54730"/>
        </row>
        <row r="54731">
          <cell r="B54731"/>
          <cell r="F54731"/>
        </row>
        <row r="54732">
          <cell r="B54732"/>
          <cell r="F54732"/>
        </row>
        <row r="54733">
          <cell r="B54733"/>
          <cell r="F54733"/>
        </row>
        <row r="54734">
          <cell r="B54734"/>
          <cell r="F54734"/>
        </row>
        <row r="54735">
          <cell r="B54735"/>
          <cell r="F54735"/>
        </row>
        <row r="54736">
          <cell r="B54736"/>
          <cell r="F54736"/>
        </row>
        <row r="54737">
          <cell r="B54737"/>
          <cell r="F54737"/>
        </row>
        <row r="54738">
          <cell r="B54738"/>
          <cell r="F54738"/>
        </row>
        <row r="54739">
          <cell r="B54739"/>
          <cell r="F54739"/>
        </row>
        <row r="54740">
          <cell r="B54740"/>
          <cell r="F54740"/>
        </row>
        <row r="54741">
          <cell r="B54741"/>
          <cell r="F54741"/>
        </row>
        <row r="54742">
          <cell r="B54742"/>
          <cell r="F54742"/>
        </row>
        <row r="54743">
          <cell r="B54743"/>
          <cell r="F54743"/>
        </row>
        <row r="54744">
          <cell r="B54744"/>
          <cell r="F54744"/>
        </row>
        <row r="54745">
          <cell r="B54745"/>
          <cell r="F54745"/>
        </row>
        <row r="54746">
          <cell r="B54746"/>
          <cell r="F54746"/>
        </row>
        <row r="54747">
          <cell r="B54747"/>
          <cell r="F54747"/>
        </row>
        <row r="54748">
          <cell r="B54748"/>
          <cell r="F54748"/>
        </row>
        <row r="54749">
          <cell r="B54749"/>
          <cell r="F54749"/>
        </row>
        <row r="54750">
          <cell r="B54750"/>
          <cell r="F54750"/>
        </row>
        <row r="54751">
          <cell r="B54751"/>
          <cell r="F54751"/>
        </row>
        <row r="54752">
          <cell r="B54752"/>
          <cell r="F54752"/>
        </row>
        <row r="54753">
          <cell r="B54753"/>
          <cell r="F54753"/>
        </row>
        <row r="54754">
          <cell r="B54754"/>
          <cell r="F54754"/>
        </row>
        <row r="54755">
          <cell r="B54755"/>
          <cell r="F54755"/>
        </row>
        <row r="54756">
          <cell r="B54756"/>
          <cell r="F54756"/>
        </row>
        <row r="54757">
          <cell r="B54757"/>
          <cell r="F54757"/>
        </row>
        <row r="54758">
          <cell r="B54758"/>
          <cell r="F54758"/>
        </row>
        <row r="54759">
          <cell r="B54759"/>
          <cell r="F54759"/>
        </row>
        <row r="54760">
          <cell r="B54760"/>
          <cell r="F54760"/>
        </row>
        <row r="54761">
          <cell r="B54761"/>
          <cell r="F54761"/>
        </row>
        <row r="54762">
          <cell r="B54762"/>
          <cell r="F54762"/>
        </row>
        <row r="54763">
          <cell r="B54763"/>
          <cell r="F54763"/>
        </row>
        <row r="54764">
          <cell r="B54764"/>
          <cell r="F54764"/>
        </row>
        <row r="54765">
          <cell r="B54765"/>
          <cell r="F54765"/>
        </row>
        <row r="54766">
          <cell r="B54766"/>
          <cell r="F54766"/>
        </row>
        <row r="54767">
          <cell r="B54767"/>
          <cell r="F54767"/>
        </row>
        <row r="54768">
          <cell r="B54768"/>
          <cell r="F54768"/>
        </row>
        <row r="54769">
          <cell r="B54769"/>
          <cell r="F54769"/>
        </row>
        <row r="54770">
          <cell r="B54770"/>
          <cell r="F54770"/>
        </row>
        <row r="54771">
          <cell r="B54771"/>
          <cell r="F54771"/>
        </row>
        <row r="54772">
          <cell r="B54772"/>
          <cell r="F54772"/>
        </row>
        <row r="54773">
          <cell r="B54773"/>
          <cell r="F54773"/>
        </row>
        <row r="54774">
          <cell r="B54774"/>
          <cell r="F54774"/>
        </row>
        <row r="54775">
          <cell r="B54775"/>
          <cell r="F54775"/>
        </row>
        <row r="54776">
          <cell r="B54776"/>
          <cell r="F54776"/>
        </row>
        <row r="54777">
          <cell r="B54777"/>
          <cell r="F54777"/>
        </row>
        <row r="54778">
          <cell r="B54778"/>
          <cell r="F54778"/>
        </row>
        <row r="54779">
          <cell r="B54779"/>
          <cell r="F54779"/>
        </row>
        <row r="54780">
          <cell r="B54780"/>
          <cell r="F54780"/>
        </row>
        <row r="54781">
          <cell r="B54781"/>
          <cell r="F54781"/>
        </row>
        <row r="54782">
          <cell r="B54782"/>
          <cell r="F54782"/>
        </row>
        <row r="54783">
          <cell r="B54783"/>
          <cell r="F54783"/>
        </row>
        <row r="54784">
          <cell r="B54784"/>
          <cell r="F54784"/>
        </row>
        <row r="54785">
          <cell r="B54785"/>
          <cell r="F54785"/>
        </row>
        <row r="54786">
          <cell r="B54786"/>
          <cell r="F54786"/>
        </row>
        <row r="54787">
          <cell r="B54787"/>
          <cell r="F54787"/>
        </row>
        <row r="54788">
          <cell r="B54788"/>
          <cell r="F54788"/>
        </row>
        <row r="54789">
          <cell r="B54789"/>
          <cell r="F54789"/>
        </row>
        <row r="54790">
          <cell r="B54790"/>
          <cell r="F54790"/>
        </row>
        <row r="54791">
          <cell r="B54791"/>
          <cell r="F54791"/>
        </row>
        <row r="54792">
          <cell r="B54792"/>
          <cell r="F54792"/>
        </row>
        <row r="54793">
          <cell r="B54793"/>
          <cell r="F54793"/>
        </row>
        <row r="54794">
          <cell r="B54794"/>
          <cell r="F54794"/>
        </row>
        <row r="54795">
          <cell r="B54795"/>
          <cell r="F54795"/>
        </row>
        <row r="54796">
          <cell r="B54796"/>
          <cell r="F54796"/>
        </row>
        <row r="54797">
          <cell r="B54797"/>
          <cell r="F54797"/>
        </row>
        <row r="54798">
          <cell r="B54798"/>
          <cell r="F54798"/>
        </row>
        <row r="54799">
          <cell r="B54799"/>
          <cell r="F54799"/>
        </row>
        <row r="54800">
          <cell r="B54800"/>
          <cell r="F54800"/>
        </row>
        <row r="54801">
          <cell r="B54801"/>
          <cell r="F54801"/>
        </row>
        <row r="54802">
          <cell r="B54802"/>
          <cell r="F54802"/>
        </row>
        <row r="54803">
          <cell r="B54803"/>
          <cell r="F54803"/>
        </row>
        <row r="54804">
          <cell r="B54804"/>
          <cell r="F54804"/>
        </row>
        <row r="54805">
          <cell r="B54805"/>
          <cell r="F54805"/>
        </row>
        <row r="54806">
          <cell r="B54806"/>
          <cell r="F54806"/>
        </row>
        <row r="54807">
          <cell r="B54807"/>
          <cell r="F54807"/>
        </row>
        <row r="54808">
          <cell r="B54808"/>
          <cell r="F54808"/>
        </row>
        <row r="54809">
          <cell r="B54809"/>
          <cell r="F54809"/>
        </row>
        <row r="54810">
          <cell r="B54810"/>
          <cell r="F54810"/>
        </row>
        <row r="54811">
          <cell r="B54811"/>
          <cell r="F54811"/>
        </row>
        <row r="54812">
          <cell r="B54812"/>
          <cell r="F54812"/>
        </row>
        <row r="54813">
          <cell r="B54813"/>
          <cell r="F54813"/>
        </row>
        <row r="54814">
          <cell r="B54814"/>
          <cell r="F54814"/>
        </row>
        <row r="54815">
          <cell r="B54815"/>
          <cell r="F54815"/>
        </row>
        <row r="54816">
          <cell r="B54816"/>
          <cell r="F54816"/>
        </row>
        <row r="54817">
          <cell r="B54817"/>
          <cell r="F54817"/>
        </row>
        <row r="54818">
          <cell r="B54818"/>
          <cell r="F54818"/>
        </row>
        <row r="54819">
          <cell r="B54819"/>
          <cell r="F54819"/>
        </row>
        <row r="54820">
          <cell r="B54820"/>
          <cell r="F54820"/>
        </row>
        <row r="54821">
          <cell r="B54821"/>
          <cell r="F54821"/>
        </row>
        <row r="54822">
          <cell r="B54822"/>
          <cell r="F54822"/>
        </row>
        <row r="54823">
          <cell r="B54823"/>
          <cell r="F54823"/>
        </row>
        <row r="54824">
          <cell r="B54824"/>
          <cell r="F54824"/>
        </row>
        <row r="54825">
          <cell r="B54825"/>
          <cell r="F54825"/>
        </row>
        <row r="54826">
          <cell r="B54826"/>
          <cell r="F54826"/>
        </row>
        <row r="54827">
          <cell r="B54827"/>
          <cell r="F54827"/>
        </row>
        <row r="54828">
          <cell r="B54828"/>
          <cell r="F54828"/>
        </row>
        <row r="54829">
          <cell r="B54829"/>
          <cell r="F54829"/>
        </row>
        <row r="54830">
          <cell r="B54830"/>
          <cell r="F54830"/>
        </row>
        <row r="54831">
          <cell r="B54831"/>
          <cell r="F54831"/>
        </row>
        <row r="54832">
          <cell r="B54832"/>
          <cell r="F54832"/>
        </row>
        <row r="54833">
          <cell r="B54833"/>
          <cell r="F54833"/>
        </row>
        <row r="54834">
          <cell r="B54834"/>
          <cell r="F54834"/>
        </row>
        <row r="54835">
          <cell r="B54835"/>
          <cell r="F54835"/>
        </row>
        <row r="54836">
          <cell r="B54836"/>
          <cell r="F54836"/>
        </row>
        <row r="54837">
          <cell r="B54837"/>
          <cell r="F54837"/>
        </row>
        <row r="54838">
          <cell r="B54838"/>
          <cell r="F54838"/>
        </row>
        <row r="54839">
          <cell r="B54839"/>
          <cell r="F54839"/>
        </row>
        <row r="54840">
          <cell r="B54840"/>
          <cell r="F54840"/>
        </row>
        <row r="54841">
          <cell r="B54841"/>
          <cell r="F54841"/>
        </row>
        <row r="54842">
          <cell r="B54842"/>
          <cell r="F54842"/>
        </row>
        <row r="54843">
          <cell r="B54843"/>
          <cell r="F54843"/>
        </row>
        <row r="54844">
          <cell r="B54844"/>
          <cell r="F54844"/>
        </row>
        <row r="54845">
          <cell r="B54845"/>
          <cell r="F54845"/>
        </row>
        <row r="54846">
          <cell r="B54846"/>
          <cell r="F54846"/>
        </row>
        <row r="54847">
          <cell r="B54847"/>
          <cell r="F54847"/>
        </row>
        <row r="54848">
          <cell r="B54848"/>
          <cell r="F54848"/>
        </row>
        <row r="54849">
          <cell r="B54849"/>
          <cell r="F54849"/>
        </row>
        <row r="54850">
          <cell r="B54850"/>
          <cell r="F54850"/>
        </row>
        <row r="54851">
          <cell r="B54851"/>
          <cell r="F54851"/>
        </row>
        <row r="54852">
          <cell r="B54852"/>
          <cell r="F54852"/>
        </row>
        <row r="54853">
          <cell r="B54853"/>
          <cell r="F54853"/>
        </row>
        <row r="54854">
          <cell r="B54854"/>
          <cell r="F54854"/>
        </row>
        <row r="54855">
          <cell r="B54855"/>
          <cell r="F54855"/>
        </row>
        <row r="54856">
          <cell r="B54856"/>
          <cell r="F54856"/>
        </row>
        <row r="54857">
          <cell r="B54857"/>
          <cell r="F54857"/>
        </row>
        <row r="54858">
          <cell r="B54858"/>
          <cell r="F54858"/>
        </row>
        <row r="54859">
          <cell r="B54859"/>
          <cell r="F54859"/>
        </row>
        <row r="54860">
          <cell r="B54860"/>
          <cell r="F54860"/>
        </row>
        <row r="54861">
          <cell r="B54861"/>
          <cell r="F54861"/>
        </row>
        <row r="54862">
          <cell r="B54862"/>
          <cell r="F54862"/>
        </row>
        <row r="54863">
          <cell r="B54863"/>
          <cell r="F54863"/>
        </row>
        <row r="54864">
          <cell r="B54864"/>
          <cell r="F54864"/>
        </row>
        <row r="54865">
          <cell r="B54865"/>
          <cell r="F54865"/>
        </row>
        <row r="54866">
          <cell r="B54866"/>
          <cell r="F54866"/>
        </row>
        <row r="54867">
          <cell r="B54867"/>
          <cell r="F54867"/>
        </row>
        <row r="54868">
          <cell r="B54868"/>
          <cell r="F54868"/>
        </row>
        <row r="54869">
          <cell r="B54869"/>
          <cell r="F54869"/>
        </row>
        <row r="54870">
          <cell r="B54870"/>
          <cell r="F54870"/>
        </row>
        <row r="54871">
          <cell r="B54871"/>
          <cell r="F54871"/>
        </row>
        <row r="54872">
          <cell r="B54872"/>
          <cell r="F54872"/>
        </row>
        <row r="54873">
          <cell r="B54873"/>
          <cell r="F54873"/>
        </row>
        <row r="54874">
          <cell r="B54874"/>
          <cell r="F54874"/>
        </row>
        <row r="54875">
          <cell r="B54875"/>
          <cell r="F54875"/>
        </row>
        <row r="54876">
          <cell r="B54876"/>
          <cell r="F54876"/>
        </row>
        <row r="54877">
          <cell r="B54877"/>
          <cell r="F54877"/>
        </row>
        <row r="54878">
          <cell r="B54878"/>
          <cell r="F54878"/>
        </row>
        <row r="54879">
          <cell r="B54879"/>
          <cell r="F54879"/>
        </row>
        <row r="54880">
          <cell r="B54880"/>
          <cell r="F54880"/>
        </row>
        <row r="54881">
          <cell r="B54881"/>
          <cell r="F54881"/>
        </row>
        <row r="54882">
          <cell r="B54882"/>
          <cell r="F54882"/>
        </row>
        <row r="54883">
          <cell r="B54883"/>
          <cell r="F54883"/>
        </row>
        <row r="54884">
          <cell r="B54884"/>
          <cell r="F54884"/>
        </row>
        <row r="54885">
          <cell r="B54885"/>
          <cell r="F54885"/>
        </row>
        <row r="54886">
          <cell r="B54886"/>
          <cell r="F54886"/>
        </row>
        <row r="54887">
          <cell r="B54887"/>
          <cell r="F54887"/>
        </row>
        <row r="54888">
          <cell r="B54888"/>
          <cell r="F54888"/>
        </row>
        <row r="54889">
          <cell r="B54889"/>
          <cell r="F54889"/>
        </row>
        <row r="54890">
          <cell r="B54890"/>
          <cell r="F54890"/>
        </row>
        <row r="54891">
          <cell r="B54891"/>
          <cell r="F54891"/>
        </row>
        <row r="54892">
          <cell r="B54892"/>
          <cell r="F54892"/>
        </row>
        <row r="54893">
          <cell r="B54893"/>
          <cell r="F54893"/>
        </row>
        <row r="54894">
          <cell r="B54894"/>
          <cell r="F54894"/>
        </row>
        <row r="54895">
          <cell r="B54895"/>
          <cell r="F54895"/>
        </row>
        <row r="54896">
          <cell r="B54896"/>
          <cell r="F54896"/>
        </row>
        <row r="54897">
          <cell r="B54897"/>
          <cell r="F54897"/>
        </row>
        <row r="54898">
          <cell r="B54898"/>
          <cell r="F54898"/>
        </row>
        <row r="54899">
          <cell r="B54899"/>
          <cell r="F54899"/>
        </row>
        <row r="54900">
          <cell r="B54900"/>
          <cell r="F54900"/>
        </row>
        <row r="54901">
          <cell r="B54901"/>
          <cell r="F54901"/>
        </row>
        <row r="54902">
          <cell r="B54902"/>
          <cell r="F54902"/>
        </row>
        <row r="54903">
          <cell r="B54903"/>
          <cell r="F54903"/>
        </row>
        <row r="54904">
          <cell r="B54904"/>
          <cell r="F54904"/>
        </row>
        <row r="54905">
          <cell r="B54905"/>
          <cell r="F54905"/>
        </row>
        <row r="54906">
          <cell r="B54906"/>
          <cell r="F54906"/>
        </row>
        <row r="54907">
          <cell r="B54907"/>
          <cell r="F54907"/>
        </row>
        <row r="54908">
          <cell r="B54908"/>
          <cell r="F54908"/>
        </row>
        <row r="54909">
          <cell r="B54909"/>
          <cell r="F54909"/>
        </row>
        <row r="54910">
          <cell r="B54910"/>
          <cell r="F54910"/>
        </row>
        <row r="54911">
          <cell r="B54911"/>
          <cell r="F54911"/>
        </row>
        <row r="54912">
          <cell r="B54912"/>
          <cell r="F54912"/>
        </row>
        <row r="54913">
          <cell r="B54913"/>
          <cell r="F54913"/>
        </row>
        <row r="54914">
          <cell r="B54914"/>
          <cell r="F54914"/>
        </row>
        <row r="54915">
          <cell r="B54915"/>
          <cell r="F54915"/>
        </row>
        <row r="54916">
          <cell r="B54916"/>
          <cell r="F54916"/>
        </row>
        <row r="54917">
          <cell r="B54917"/>
          <cell r="F54917"/>
        </row>
        <row r="54918">
          <cell r="B54918"/>
          <cell r="F54918"/>
        </row>
        <row r="54919">
          <cell r="B54919"/>
          <cell r="F54919"/>
        </row>
        <row r="54920">
          <cell r="B54920"/>
          <cell r="F54920"/>
        </row>
        <row r="54921">
          <cell r="B54921"/>
          <cell r="F54921"/>
        </row>
        <row r="54922">
          <cell r="B54922"/>
          <cell r="F54922"/>
        </row>
        <row r="54923">
          <cell r="B54923"/>
          <cell r="F54923"/>
        </row>
        <row r="54924">
          <cell r="B54924"/>
          <cell r="F54924"/>
        </row>
        <row r="54925">
          <cell r="B54925"/>
          <cell r="F54925"/>
        </row>
        <row r="54926">
          <cell r="B54926"/>
          <cell r="F54926"/>
        </row>
        <row r="54927">
          <cell r="B54927"/>
          <cell r="F54927"/>
        </row>
        <row r="54928">
          <cell r="B54928"/>
          <cell r="F54928"/>
        </row>
        <row r="54929">
          <cell r="B54929"/>
          <cell r="F54929"/>
        </row>
        <row r="54930">
          <cell r="B54930"/>
          <cell r="F54930"/>
        </row>
        <row r="54931">
          <cell r="B54931"/>
          <cell r="F54931"/>
        </row>
        <row r="54932">
          <cell r="B54932"/>
          <cell r="F54932"/>
        </row>
        <row r="54933">
          <cell r="B54933"/>
          <cell r="F54933"/>
        </row>
        <row r="54934">
          <cell r="B54934"/>
          <cell r="F54934"/>
        </row>
        <row r="54935">
          <cell r="B54935"/>
          <cell r="F54935"/>
        </row>
        <row r="54936">
          <cell r="B54936"/>
          <cell r="F54936"/>
        </row>
        <row r="54937">
          <cell r="B54937"/>
          <cell r="F54937"/>
        </row>
        <row r="54938">
          <cell r="B54938"/>
          <cell r="F54938"/>
        </row>
        <row r="54939">
          <cell r="B54939"/>
          <cell r="F54939"/>
        </row>
        <row r="54940">
          <cell r="B54940"/>
          <cell r="F54940"/>
        </row>
        <row r="54941">
          <cell r="B54941"/>
          <cell r="F54941"/>
        </row>
        <row r="54942">
          <cell r="B54942"/>
          <cell r="F54942"/>
        </row>
        <row r="54943">
          <cell r="B54943"/>
          <cell r="F54943"/>
        </row>
        <row r="54944">
          <cell r="B54944"/>
          <cell r="F54944"/>
        </row>
        <row r="54945">
          <cell r="B54945"/>
          <cell r="F54945"/>
        </row>
        <row r="54946">
          <cell r="B54946"/>
          <cell r="F54946"/>
        </row>
        <row r="54947">
          <cell r="B54947"/>
          <cell r="F54947"/>
        </row>
        <row r="54948">
          <cell r="B54948"/>
          <cell r="F54948"/>
        </row>
        <row r="54949">
          <cell r="B54949"/>
          <cell r="F54949"/>
        </row>
        <row r="54950">
          <cell r="B54950"/>
          <cell r="F54950"/>
        </row>
        <row r="54951">
          <cell r="B54951"/>
          <cell r="F54951"/>
        </row>
        <row r="54952">
          <cell r="B54952"/>
          <cell r="F54952"/>
        </row>
        <row r="54953">
          <cell r="B54953"/>
          <cell r="F54953"/>
        </row>
        <row r="54954">
          <cell r="B54954"/>
          <cell r="F54954"/>
        </row>
        <row r="54955">
          <cell r="B54955"/>
          <cell r="F54955"/>
        </row>
        <row r="54956">
          <cell r="B54956"/>
          <cell r="F54956"/>
        </row>
        <row r="54957">
          <cell r="B54957"/>
          <cell r="F54957"/>
        </row>
        <row r="54958">
          <cell r="B54958"/>
          <cell r="F54958"/>
        </row>
        <row r="54959">
          <cell r="B54959"/>
          <cell r="F54959"/>
        </row>
        <row r="54960">
          <cell r="B54960"/>
          <cell r="F54960"/>
        </row>
        <row r="54961">
          <cell r="B54961"/>
          <cell r="F54961"/>
        </row>
        <row r="54962">
          <cell r="B54962"/>
          <cell r="F54962"/>
        </row>
        <row r="54963">
          <cell r="B54963"/>
          <cell r="F54963"/>
        </row>
        <row r="54964">
          <cell r="B54964"/>
          <cell r="F54964"/>
        </row>
        <row r="54965">
          <cell r="B54965"/>
          <cell r="F54965"/>
        </row>
        <row r="54966">
          <cell r="B54966"/>
          <cell r="F54966"/>
        </row>
        <row r="54967">
          <cell r="B54967"/>
          <cell r="F54967"/>
        </row>
        <row r="54968">
          <cell r="B54968"/>
          <cell r="F54968"/>
        </row>
        <row r="54969">
          <cell r="B54969"/>
          <cell r="F54969"/>
        </row>
        <row r="54970">
          <cell r="B54970"/>
          <cell r="F54970"/>
        </row>
        <row r="54971">
          <cell r="B54971"/>
          <cell r="F54971"/>
        </row>
        <row r="54972">
          <cell r="B54972"/>
          <cell r="F54972"/>
        </row>
        <row r="54973">
          <cell r="B54973"/>
          <cell r="F54973"/>
        </row>
        <row r="54974">
          <cell r="B54974"/>
          <cell r="F54974"/>
        </row>
        <row r="54975">
          <cell r="B54975"/>
          <cell r="F54975"/>
        </row>
        <row r="54976">
          <cell r="B54976"/>
          <cell r="F54976"/>
        </row>
        <row r="54977">
          <cell r="B54977"/>
          <cell r="F54977"/>
        </row>
        <row r="54978">
          <cell r="B54978"/>
          <cell r="F54978"/>
        </row>
        <row r="54979">
          <cell r="B54979"/>
          <cell r="F54979"/>
        </row>
        <row r="54980">
          <cell r="B54980"/>
          <cell r="F54980"/>
        </row>
        <row r="54981">
          <cell r="B54981"/>
          <cell r="F54981"/>
        </row>
        <row r="54982">
          <cell r="B54982"/>
          <cell r="F54982"/>
        </row>
        <row r="54983">
          <cell r="B54983"/>
          <cell r="F54983"/>
        </row>
        <row r="54984">
          <cell r="B54984"/>
          <cell r="F54984"/>
        </row>
        <row r="54985">
          <cell r="B54985"/>
          <cell r="F54985"/>
        </row>
        <row r="54986">
          <cell r="B54986"/>
          <cell r="F54986"/>
        </row>
        <row r="54987">
          <cell r="B54987"/>
          <cell r="F54987"/>
        </row>
        <row r="54988">
          <cell r="B54988"/>
          <cell r="F54988"/>
        </row>
        <row r="54989">
          <cell r="B54989"/>
          <cell r="F54989"/>
        </row>
        <row r="54990">
          <cell r="B54990"/>
          <cell r="F54990"/>
        </row>
        <row r="54991">
          <cell r="B54991"/>
          <cell r="F54991"/>
        </row>
        <row r="54992">
          <cell r="B54992"/>
          <cell r="F54992"/>
        </row>
        <row r="54993">
          <cell r="B54993"/>
          <cell r="F54993"/>
        </row>
        <row r="54994">
          <cell r="B54994"/>
          <cell r="F54994"/>
        </row>
        <row r="54995">
          <cell r="B54995"/>
          <cell r="F54995"/>
        </row>
        <row r="54996">
          <cell r="B54996"/>
          <cell r="F54996"/>
        </row>
        <row r="54997">
          <cell r="B54997"/>
          <cell r="F54997"/>
        </row>
        <row r="54998">
          <cell r="B54998"/>
          <cell r="F54998"/>
        </row>
        <row r="54999">
          <cell r="B54999"/>
          <cell r="F54999"/>
        </row>
        <row r="55000">
          <cell r="B55000"/>
          <cell r="F55000"/>
        </row>
        <row r="55001">
          <cell r="B55001"/>
          <cell r="F55001"/>
        </row>
        <row r="55002">
          <cell r="B55002"/>
          <cell r="F55002"/>
        </row>
        <row r="55003">
          <cell r="B55003"/>
          <cell r="F55003"/>
        </row>
        <row r="55004">
          <cell r="B55004"/>
          <cell r="F55004"/>
        </row>
        <row r="55005">
          <cell r="B55005"/>
          <cell r="F55005"/>
        </row>
        <row r="55006">
          <cell r="B55006"/>
          <cell r="F55006"/>
        </row>
        <row r="55007">
          <cell r="B55007"/>
          <cell r="F55007"/>
        </row>
        <row r="55008">
          <cell r="B55008"/>
          <cell r="F55008"/>
        </row>
        <row r="55009">
          <cell r="B55009"/>
          <cell r="F55009"/>
        </row>
        <row r="55010">
          <cell r="B55010"/>
          <cell r="F55010"/>
        </row>
        <row r="55011">
          <cell r="B55011"/>
          <cell r="F55011"/>
        </row>
        <row r="55012">
          <cell r="B55012"/>
          <cell r="F55012"/>
        </row>
        <row r="55013">
          <cell r="B55013"/>
          <cell r="F55013"/>
        </row>
        <row r="55014">
          <cell r="B55014"/>
          <cell r="F55014"/>
        </row>
        <row r="55015">
          <cell r="B55015"/>
          <cell r="F55015"/>
        </row>
        <row r="55016">
          <cell r="B55016"/>
          <cell r="F55016"/>
        </row>
        <row r="55017">
          <cell r="B55017"/>
          <cell r="F55017"/>
        </row>
        <row r="55018">
          <cell r="B55018"/>
          <cell r="F55018"/>
        </row>
        <row r="55019">
          <cell r="B55019"/>
          <cell r="F55019"/>
        </row>
        <row r="55020">
          <cell r="B55020"/>
          <cell r="F55020"/>
        </row>
        <row r="55021">
          <cell r="B55021"/>
          <cell r="F55021"/>
        </row>
        <row r="55022">
          <cell r="B55022"/>
          <cell r="F55022"/>
        </row>
        <row r="55023">
          <cell r="B55023"/>
          <cell r="F55023"/>
        </row>
        <row r="55024">
          <cell r="B55024"/>
          <cell r="F55024"/>
        </row>
        <row r="55025">
          <cell r="B55025"/>
          <cell r="F55025"/>
        </row>
        <row r="55026">
          <cell r="B55026"/>
          <cell r="F55026"/>
        </row>
        <row r="55027">
          <cell r="B55027"/>
          <cell r="F55027"/>
        </row>
        <row r="55028">
          <cell r="B55028"/>
          <cell r="F55028"/>
        </row>
        <row r="55029">
          <cell r="B55029"/>
          <cell r="F55029"/>
        </row>
        <row r="55030">
          <cell r="B55030"/>
          <cell r="F55030"/>
        </row>
        <row r="55031">
          <cell r="B55031"/>
          <cell r="F55031"/>
        </row>
        <row r="55032">
          <cell r="B55032"/>
          <cell r="F55032"/>
        </row>
        <row r="55033">
          <cell r="B55033"/>
          <cell r="F55033"/>
        </row>
        <row r="55034">
          <cell r="B55034"/>
          <cell r="F55034"/>
        </row>
        <row r="55035">
          <cell r="B55035"/>
          <cell r="F55035"/>
        </row>
        <row r="55036">
          <cell r="B55036"/>
          <cell r="F55036"/>
        </row>
        <row r="55037">
          <cell r="B55037"/>
          <cell r="F55037"/>
        </row>
        <row r="55038">
          <cell r="B55038"/>
          <cell r="F55038"/>
        </row>
        <row r="55039">
          <cell r="B55039"/>
          <cell r="F55039"/>
        </row>
        <row r="55040">
          <cell r="B55040"/>
          <cell r="F55040"/>
        </row>
        <row r="55041">
          <cell r="B55041"/>
          <cell r="F55041"/>
        </row>
        <row r="55042">
          <cell r="B55042"/>
          <cell r="F55042"/>
        </row>
        <row r="55043">
          <cell r="B55043"/>
          <cell r="F55043"/>
        </row>
        <row r="55044">
          <cell r="B55044"/>
          <cell r="F55044"/>
        </row>
        <row r="55045">
          <cell r="B55045"/>
          <cell r="F55045"/>
        </row>
        <row r="55046">
          <cell r="B55046"/>
          <cell r="F55046"/>
        </row>
        <row r="55047">
          <cell r="B55047"/>
          <cell r="F55047"/>
        </row>
        <row r="55048">
          <cell r="B55048"/>
          <cell r="F55048"/>
        </row>
        <row r="55049">
          <cell r="B55049"/>
          <cell r="F55049"/>
        </row>
        <row r="55050">
          <cell r="B55050"/>
          <cell r="F55050"/>
        </row>
        <row r="55051">
          <cell r="B55051"/>
          <cell r="F55051"/>
        </row>
        <row r="55052">
          <cell r="B55052"/>
          <cell r="F55052"/>
        </row>
        <row r="55053">
          <cell r="B55053"/>
          <cell r="F55053"/>
        </row>
        <row r="55054">
          <cell r="B55054"/>
          <cell r="F55054"/>
        </row>
        <row r="55055">
          <cell r="B55055"/>
          <cell r="F55055"/>
        </row>
        <row r="55056">
          <cell r="B55056"/>
          <cell r="F55056"/>
        </row>
        <row r="55057">
          <cell r="B55057"/>
          <cell r="F55057"/>
        </row>
        <row r="55058">
          <cell r="B55058"/>
          <cell r="F55058"/>
        </row>
        <row r="55059">
          <cell r="B55059"/>
          <cell r="F55059"/>
        </row>
        <row r="55060">
          <cell r="B55060"/>
          <cell r="F55060"/>
        </row>
        <row r="55061">
          <cell r="B55061"/>
          <cell r="F55061"/>
        </row>
        <row r="55062">
          <cell r="B55062"/>
          <cell r="F55062"/>
        </row>
        <row r="55063">
          <cell r="B55063"/>
          <cell r="F55063"/>
        </row>
        <row r="55064">
          <cell r="B55064"/>
          <cell r="F55064"/>
        </row>
        <row r="55065">
          <cell r="B55065"/>
          <cell r="F55065"/>
        </row>
        <row r="55066">
          <cell r="B55066"/>
          <cell r="F55066"/>
        </row>
        <row r="55067">
          <cell r="B55067"/>
          <cell r="F55067"/>
        </row>
        <row r="55068">
          <cell r="B55068"/>
          <cell r="F55068"/>
        </row>
        <row r="55069">
          <cell r="B55069"/>
          <cell r="F55069"/>
        </row>
        <row r="55070">
          <cell r="B55070"/>
          <cell r="F55070"/>
        </row>
        <row r="55071">
          <cell r="B55071"/>
          <cell r="F55071"/>
        </row>
        <row r="55072">
          <cell r="B55072"/>
          <cell r="F55072"/>
        </row>
        <row r="55073">
          <cell r="B55073"/>
          <cell r="F55073"/>
        </row>
        <row r="55074">
          <cell r="B55074"/>
          <cell r="F55074"/>
        </row>
        <row r="55075">
          <cell r="B55075"/>
          <cell r="F55075"/>
        </row>
        <row r="55076">
          <cell r="B55076"/>
          <cell r="F55076"/>
        </row>
        <row r="55077">
          <cell r="B55077"/>
          <cell r="F55077"/>
        </row>
        <row r="55078">
          <cell r="B55078"/>
          <cell r="F55078"/>
        </row>
        <row r="55079">
          <cell r="B55079"/>
          <cell r="F55079"/>
        </row>
        <row r="55080">
          <cell r="B55080"/>
          <cell r="F55080"/>
        </row>
        <row r="55081">
          <cell r="B55081"/>
          <cell r="F55081"/>
        </row>
        <row r="55082">
          <cell r="B55082"/>
          <cell r="F55082"/>
        </row>
        <row r="55083">
          <cell r="B55083"/>
          <cell r="F55083"/>
        </row>
        <row r="55084">
          <cell r="B55084"/>
          <cell r="F55084"/>
        </row>
        <row r="55085">
          <cell r="B55085"/>
          <cell r="F55085"/>
        </row>
        <row r="55086">
          <cell r="B55086"/>
          <cell r="F55086"/>
        </row>
        <row r="55087">
          <cell r="B55087"/>
          <cell r="F55087"/>
        </row>
        <row r="55088">
          <cell r="B55088"/>
          <cell r="F55088"/>
        </row>
        <row r="55089">
          <cell r="B55089"/>
          <cell r="F55089"/>
        </row>
        <row r="55090">
          <cell r="B55090"/>
          <cell r="F55090"/>
        </row>
        <row r="55091">
          <cell r="B55091"/>
          <cell r="F55091"/>
        </row>
        <row r="55092">
          <cell r="B55092"/>
          <cell r="F55092"/>
        </row>
        <row r="55093">
          <cell r="B55093"/>
          <cell r="F55093"/>
        </row>
        <row r="55094">
          <cell r="B55094"/>
          <cell r="F55094"/>
        </row>
        <row r="55095">
          <cell r="B55095"/>
          <cell r="F55095"/>
        </row>
        <row r="55096">
          <cell r="B55096"/>
          <cell r="F55096"/>
        </row>
        <row r="55097">
          <cell r="B55097"/>
          <cell r="F55097"/>
        </row>
        <row r="55098">
          <cell r="B55098"/>
          <cell r="F55098"/>
        </row>
        <row r="55099">
          <cell r="B55099"/>
          <cell r="F55099"/>
        </row>
        <row r="55100">
          <cell r="B55100"/>
          <cell r="F55100"/>
        </row>
        <row r="55101">
          <cell r="B55101"/>
          <cell r="F55101"/>
        </row>
        <row r="55102">
          <cell r="B55102"/>
          <cell r="F55102"/>
        </row>
        <row r="55103">
          <cell r="B55103"/>
          <cell r="F55103"/>
        </row>
        <row r="55104">
          <cell r="B55104"/>
          <cell r="F55104"/>
        </row>
        <row r="55105">
          <cell r="B55105"/>
          <cell r="F55105"/>
        </row>
        <row r="55106">
          <cell r="B55106"/>
          <cell r="F55106"/>
        </row>
        <row r="55107">
          <cell r="B55107"/>
          <cell r="F55107"/>
        </row>
        <row r="55108">
          <cell r="B55108"/>
          <cell r="F55108"/>
        </row>
        <row r="55109">
          <cell r="B55109"/>
          <cell r="F55109"/>
        </row>
        <row r="55110">
          <cell r="B55110"/>
          <cell r="F55110"/>
        </row>
        <row r="55111">
          <cell r="B55111"/>
          <cell r="F55111"/>
        </row>
        <row r="55112">
          <cell r="B55112"/>
          <cell r="F55112"/>
        </row>
        <row r="55113">
          <cell r="B55113"/>
          <cell r="F55113"/>
        </row>
        <row r="55114">
          <cell r="B55114"/>
          <cell r="F55114"/>
        </row>
        <row r="55115">
          <cell r="B55115"/>
          <cell r="F55115"/>
        </row>
        <row r="55116">
          <cell r="B55116"/>
          <cell r="F55116"/>
        </row>
        <row r="55117">
          <cell r="B55117"/>
          <cell r="F55117"/>
        </row>
        <row r="55118">
          <cell r="B55118"/>
          <cell r="F55118"/>
        </row>
        <row r="55119">
          <cell r="B55119"/>
          <cell r="F55119"/>
        </row>
        <row r="55120">
          <cell r="B55120"/>
          <cell r="F55120"/>
        </row>
        <row r="55121">
          <cell r="B55121"/>
          <cell r="F55121"/>
        </row>
        <row r="55122">
          <cell r="B55122"/>
          <cell r="F55122"/>
        </row>
        <row r="55123">
          <cell r="B55123"/>
          <cell r="F55123"/>
        </row>
        <row r="55124">
          <cell r="B55124"/>
          <cell r="F55124"/>
        </row>
        <row r="55125">
          <cell r="B55125"/>
          <cell r="F55125"/>
        </row>
        <row r="55126">
          <cell r="B55126"/>
          <cell r="F55126"/>
        </row>
        <row r="55127">
          <cell r="B55127"/>
          <cell r="F55127"/>
        </row>
        <row r="55128">
          <cell r="B55128"/>
          <cell r="F55128"/>
        </row>
        <row r="55129">
          <cell r="B55129"/>
          <cell r="F55129"/>
        </row>
        <row r="55130">
          <cell r="B55130"/>
          <cell r="F55130"/>
        </row>
        <row r="55131">
          <cell r="B55131"/>
          <cell r="F55131"/>
        </row>
        <row r="55132">
          <cell r="B55132"/>
          <cell r="F55132"/>
        </row>
        <row r="55133">
          <cell r="B55133"/>
          <cell r="F55133"/>
        </row>
        <row r="55134">
          <cell r="B55134"/>
          <cell r="F55134"/>
        </row>
        <row r="55135">
          <cell r="B55135"/>
          <cell r="F55135"/>
        </row>
        <row r="55136">
          <cell r="B55136"/>
          <cell r="F55136"/>
        </row>
        <row r="55137">
          <cell r="B55137"/>
          <cell r="F55137"/>
        </row>
        <row r="55138">
          <cell r="B55138"/>
          <cell r="F55138"/>
        </row>
        <row r="55139">
          <cell r="B55139"/>
          <cell r="F55139"/>
        </row>
        <row r="55140">
          <cell r="B55140"/>
          <cell r="F55140"/>
        </row>
        <row r="55141">
          <cell r="B55141"/>
          <cell r="F55141"/>
        </row>
        <row r="55142">
          <cell r="B55142"/>
          <cell r="F55142"/>
        </row>
        <row r="55143">
          <cell r="B55143"/>
          <cell r="F55143"/>
        </row>
        <row r="55144">
          <cell r="B55144"/>
          <cell r="F55144"/>
        </row>
        <row r="55145">
          <cell r="B55145"/>
          <cell r="F55145"/>
        </row>
        <row r="55146">
          <cell r="B55146"/>
          <cell r="F55146"/>
        </row>
        <row r="55147">
          <cell r="B55147"/>
          <cell r="F55147"/>
        </row>
        <row r="55148">
          <cell r="B55148"/>
          <cell r="F55148"/>
        </row>
        <row r="55149">
          <cell r="B55149"/>
          <cell r="F55149"/>
        </row>
        <row r="55150">
          <cell r="B55150"/>
          <cell r="F55150"/>
        </row>
        <row r="55151">
          <cell r="B55151"/>
          <cell r="F55151"/>
        </row>
        <row r="55152">
          <cell r="B55152"/>
          <cell r="F55152"/>
        </row>
        <row r="55153">
          <cell r="B55153"/>
          <cell r="F55153"/>
        </row>
        <row r="55154">
          <cell r="B55154"/>
          <cell r="F55154"/>
        </row>
        <row r="55155">
          <cell r="B55155"/>
          <cell r="F55155"/>
        </row>
        <row r="55156">
          <cell r="B55156"/>
          <cell r="F55156"/>
        </row>
        <row r="55157">
          <cell r="B55157"/>
          <cell r="F55157"/>
        </row>
        <row r="55158">
          <cell r="B55158"/>
          <cell r="F55158"/>
        </row>
        <row r="55159">
          <cell r="B55159"/>
          <cell r="F55159"/>
        </row>
        <row r="55160">
          <cell r="B55160"/>
          <cell r="F55160"/>
        </row>
        <row r="55161">
          <cell r="B55161"/>
          <cell r="F55161"/>
        </row>
        <row r="55162">
          <cell r="B55162"/>
          <cell r="F55162"/>
        </row>
        <row r="55163">
          <cell r="B55163"/>
          <cell r="F55163"/>
        </row>
        <row r="55164">
          <cell r="B55164"/>
          <cell r="F55164"/>
        </row>
        <row r="55165">
          <cell r="B55165"/>
          <cell r="F55165"/>
        </row>
        <row r="55166">
          <cell r="B55166"/>
          <cell r="F55166"/>
        </row>
        <row r="55167">
          <cell r="B55167"/>
          <cell r="F55167"/>
        </row>
        <row r="55168">
          <cell r="B55168"/>
          <cell r="F55168"/>
        </row>
        <row r="55169">
          <cell r="B55169"/>
          <cell r="F55169"/>
        </row>
        <row r="55170">
          <cell r="B55170"/>
          <cell r="F55170"/>
        </row>
        <row r="55171">
          <cell r="B55171"/>
          <cell r="F55171"/>
        </row>
        <row r="55172">
          <cell r="B55172"/>
          <cell r="F55172"/>
        </row>
        <row r="55173">
          <cell r="B55173"/>
          <cell r="F55173"/>
        </row>
        <row r="55174">
          <cell r="B55174"/>
          <cell r="F55174"/>
        </row>
        <row r="55175">
          <cell r="B55175"/>
          <cell r="F55175"/>
        </row>
        <row r="55176">
          <cell r="B55176"/>
          <cell r="F55176"/>
        </row>
        <row r="55177">
          <cell r="B55177"/>
          <cell r="F55177"/>
        </row>
        <row r="55178">
          <cell r="B55178"/>
          <cell r="F55178"/>
        </row>
        <row r="55179">
          <cell r="B55179"/>
          <cell r="F55179"/>
        </row>
        <row r="55180">
          <cell r="B55180"/>
          <cell r="F55180"/>
        </row>
        <row r="55181">
          <cell r="B55181"/>
          <cell r="F55181"/>
        </row>
        <row r="55182">
          <cell r="B55182"/>
          <cell r="F55182"/>
        </row>
        <row r="55183">
          <cell r="B55183"/>
          <cell r="F55183"/>
        </row>
        <row r="55184">
          <cell r="B55184"/>
          <cell r="F55184"/>
        </row>
        <row r="55185">
          <cell r="B55185"/>
          <cell r="F55185"/>
        </row>
        <row r="55186">
          <cell r="B55186"/>
          <cell r="F55186"/>
        </row>
        <row r="55187">
          <cell r="B55187"/>
          <cell r="F55187"/>
        </row>
        <row r="55188">
          <cell r="B55188"/>
          <cell r="F55188"/>
        </row>
        <row r="55189">
          <cell r="B55189"/>
          <cell r="F55189"/>
        </row>
        <row r="55190">
          <cell r="B55190"/>
          <cell r="F55190"/>
        </row>
        <row r="55191">
          <cell r="B55191"/>
          <cell r="F55191"/>
        </row>
        <row r="55192">
          <cell r="B55192"/>
          <cell r="F55192"/>
        </row>
        <row r="55193">
          <cell r="B55193"/>
          <cell r="F55193"/>
        </row>
        <row r="55194">
          <cell r="B55194"/>
          <cell r="F55194"/>
        </row>
        <row r="55195">
          <cell r="B55195"/>
          <cell r="F55195"/>
        </row>
        <row r="55196">
          <cell r="B55196"/>
          <cell r="F55196"/>
        </row>
        <row r="55197">
          <cell r="B55197"/>
          <cell r="F55197"/>
        </row>
        <row r="55198">
          <cell r="B55198"/>
          <cell r="F55198"/>
        </row>
        <row r="55199">
          <cell r="B55199"/>
          <cell r="F55199"/>
        </row>
        <row r="55200">
          <cell r="B55200"/>
          <cell r="F55200"/>
        </row>
        <row r="55201">
          <cell r="B55201"/>
          <cell r="F55201"/>
        </row>
        <row r="55202">
          <cell r="B55202"/>
          <cell r="F55202"/>
        </row>
        <row r="55203">
          <cell r="B55203"/>
          <cell r="F55203"/>
        </row>
        <row r="55204">
          <cell r="B55204"/>
          <cell r="F55204"/>
        </row>
        <row r="55205">
          <cell r="B55205"/>
          <cell r="F55205"/>
        </row>
        <row r="55206">
          <cell r="B55206"/>
          <cell r="F55206"/>
        </row>
        <row r="55207">
          <cell r="B55207"/>
          <cell r="F55207"/>
        </row>
        <row r="55208">
          <cell r="B55208"/>
          <cell r="F55208"/>
        </row>
        <row r="55209">
          <cell r="B55209"/>
          <cell r="F55209"/>
        </row>
        <row r="55210">
          <cell r="B55210"/>
          <cell r="F55210"/>
        </row>
        <row r="55211">
          <cell r="B55211"/>
          <cell r="F55211"/>
        </row>
        <row r="55212">
          <cell r="B55212"/>
          <cell r="F55212"/>
        </row>
        <row r="55213">
          <cell r="B55213"/>
          <cell r="F55213"/>
        </row>
        <row r="55214">
          <cell r="B55214"/>
          <cell r="F55214"/>
        </row>
        <row r="55215">
          <cell r="B55215"/>
          <cell r="F55215"/>
        </row>
        <row r="55216">
          <cell r="B55216"/>
          <cell r="F55216"/>
        </row>
        <row r="55217">
          <cell r="B55217"/>
          <cell r="F55217"/>
        </row>
        <row r="55218">
          <cell r="B55218"/>
          <cell r="F55218"/>
        </row>
        <row r="55219">
          <cell r="B55219"/>
          <cell r="F55219"/>
        </row>
        <row r="55220">
          <cell r="B55220"/>
          <cell r="F55220"/>
        </row>
        <row r="55221">
          <cell r="B55221"/>
          <cell r="F55221"/>
        </row>
        <row r="55222">
          <cell r="B55222"/>
          <cell r="F55222"/>
        </row>
        <row r="55223">
          <cell r="B55223"/>
          <cell r="F55223"/>
        </row>
        <row r="55224">
          <cell r="B55224"/>
          <cell r="F55224"/>
        </row>
        <row r="55225">
          <cell r="B55225"/>
          <cell r="F55225"/>
        </row>
        <row r="55226">
          <cell r="B55226"/>
          <cell r="F55226"/>
        </row>
        <row r="55227">
          <cell r="B55227"/>
          <cell r="F55227"/>
        </row>
        <row r="55228">
          <cell r="B55228"/>
          <cell r="F55228"/>
        </row>
        <row r="55229">
          <cell r="B55229"/>
          <cell r="F55229"/>
        </row>
        <row r="55230">
          <cell r="B55230"/>
          <cell r="F55230"/>
        </row>
        <row r="55231">
          <cell r="B55231"/>
          <cell r="F55231"/>
        </row>
        <row r="55232">
          <cell r="B55232"/>
          <cell r="F55232"/>
        </row>
        <row r="55233">
          <cell r="B55233"/>
          <cell r="F55233"/>
        </row>
        <row r="55234">
          <cell r="B55234"/>
          <cell r="F55234"/>
        </row>
        <row r="55235">
          <cell r="B55235"/>
          <cell r="F55235"/>
        </row>
        <row r="55236">
          <cell r="B55236"/>
          <cell r="F55236"/>
        </row>
        <row r="55237">
          <cell r="B55237"/>
          <cell r="F55237"/>
        </row>
        <row r="55238">
          <cell r="B55238"/>
          <cell r="F55238"/>
        </row>
        <row r="55239">
          <cell r="B55239"/>
          <cell r="F55239"/>
        </row>
        <row r="55240">
          <cell r="B55240"/>
          <cell r="F55240"/>
        </row>
        <row r="55241">
          <cell r="B55241"/>
          <cell r="F55241"/>
        </row>
        <row r="55242">
          <cell r="B55242"/>
          <cell r="F55242"/>
        </row>
        <row r="55243">
          <cell r="B55243"/>
          <cell r="F55243"/>
        </row>
        <row r="55244">
          <cell r="B55244"/>
          <cell r="F55244"/>
        </row>
        <row r="55245">
          <cell r="B55245"/>
          <cell r="F55245"/>
        </row>
        <row r="55246">
          <cell r="B55246"/>
          <cell r="F55246"/>
        </row>
        <row r="55247">
          <cell r="B55247"/>
          <cell r="F55247"/>
        </row>
        <row r="55248">
          <cell r="B55248"/>
          <cell r="F55248"/>
        </row>
        <row r="55249">
          <cell r="B55249"/>
          <cell r="F55249"/>
        </row>
        <row r="55250">
          <cell r="B55250"/>
          <cell r="F55250"/>
        </row>
        <row r="55251">
          <cell r="B55251"/>
          <cell r="F55251"/>
        </row>
        <row r="55252">
          <cell r="B55252"/>
          <cell r="F55252"/>
        </row>
        <row r="55253">
          <cell r="B55253"/>
          <cell r="F55253"/>
        </row>
        <row r="55254">
          <cell r="B55254"/>
          <cell r="F55254"/>
        </row>
        <row r="55255">
          <cell r="B55255"/>
          <cell r="F55255"/>
        </row>
        <row r="55256">
          <cell r="B55256"/>
          <cell r="F55256"/>
        </row>
        <row r="55257">
          <cell r="B55257"/>
          <cell r="F55257"/>
        </row>
        <row r="55258">
          <cell r="B55258"/>
          <cell r="F55258"/>
        </row>
        <row r="55259">
          <cell r="B55259"/>
          <cell r="F55259"/>
        </row>
        <row r="55260">
          <cell r="B55260"/>
          <cell r="F55260"/>
        </row>
        <row r="55261">
          <cell r="B55261"/>
          <cell r="F55261"/>
        </row>
        <row r="55262">
          <cell r="B55262"/>
          <cell r="F55262"/>
        </row>
        <row r="55263">
          <cell r="B55263"/>
          <cell r="F55263"/>
        </row>
        <row r="55264">
          <cell r="B55264"/>
          <cell r="F55264"/>
        </row>
        <row r="55265">
          <cell r="B55265"/>
          <cell r="F55265"/>
        </row>
        <row r="55266">
          <cell r="B55266"/>
          <cell r="F55266"/>
        </row>
        <row r="55267">
          <cell r="B55267"/>
          <cell r="F55267"/>
        </row>
        <row r="55268">
          <cell r="B55268"/>
          <cell r="F55268"/>
        </row>
        <row r="55269">
          <cell r="B55269"/>
          <cell r="F55269"/>
        </row>
        <row r="55270">
          <cell r="B55270"/>
          <cell r="F55270"/>
        </row>
        <row r="55271">
          <cell r="B55271"/>
          <cell r="F55271"/>
        </row>
        <row r="55272">
          <cell r="B55272"/>
          <cell r="F55272"/>
        </row>
        <row r="55273">
          <cell r="B55273"/>
          <cell r="F55273"/>
        </row>
        <row r="55274">
          <cell r="B55274"/>
          <cell r="F55274"/>
        </row>
        <row r="55275">
          <cell r="B55275"/>
          <cell r="F55275"/>
        </row>
        <row r="55276">
          <cell r="B55276"/>
          <cell r="F55276"/>
        </row>
        <row r="55277">
          <cell r="B55277"/>
          <cell r="F55277"/>
        </row>
        <row r="55278">
          <cell r="B55278"/>
          <cell r="F55278"/>
        </row>
        <row r="55279">
          <cell r="B55279"/>
          <cell r="F55279"/>
        </row>
        <row r="55280">
          <cell r="B55280"/>
          <cell r="F55280"/>
        </row>
        <row r="55281">
          <cell r="B55281"/>
          <cell r="F55281"/>
        </row>
        <row r="55282">
          <cell r="B55282"/>
          <cell r="F55282"/>
        </row>
        <row r="55283">
          <cell r="B55283"/>
          <cell r="F55283"/>
        </row>
        <row r="55284">
          <cell r="B55284"/>
          <cell r="F55284"/>
        </row>
        <row r="55285">
          <cell r="B55285"/>
          <cell r="F55285"/>
        </row>
        <row r="55286">
          <cell r="B55286"/>
          <cell r="F55286"/>
        </row>
        <row r="55287">
          <cell r="B55287"/>
          <cell r="F55287"/>
        </row>
        <row r="55288">
          <cell r="B55288"/>
          <cell r="F55288"/>
        </row>
        <row r="55289">
          <cell r="B55289"/>
          <cell r="F55289"/>
        </row>
        <row r="55290">
          <cell r="B55290"/>
          <cell r="F55290"/>
        </row>
        <row r="55291">
          <cell r="B55291"/>
          <cell r="F55291"/>
        </row>
        <row r="55292">
          <cell r="B55292"/>
          <cell r="F55292"/>
        </row>
        <row r="55293">
          <cell r="B55293"/>
          <cell r="F55293"/>
        </row>
        <row r="55294">
          <cell r="B55294"/>
          <cell r="F55294"/>
        </row>
        <row r="55295">
          <cell r="B55295"/>
          <cell r="F55295"/>
        </row>
        <row r="55296">
          <cell r="B55296"/>
          <cell r="F55296"/>
        </row>
        <row r="55297">
          <cell r="B55297"/>
          <cell r="F55297"/>
        </row>
        <row r="55298">
          <cell r="B55298"/>
          <cell r="F55298"/>
        </row>
        <row r="55299">
          <cell r="B55299"/>
          <cell r="F55299"/>
        </row>
        <row r="55300">
          <cell r="B55300"/>
          <cell r="F55300"/>
        </row>
        <row r="55301">
          <cell r="B55301"/>
          <cell r="F55301"/>
        </row>
        <row r="55302">
          <cell r="B55302"/>
          <cell r="F55302"/>
        </row>
        <row r="55303">
          <cell r="B55303"/>
          <cell r="F55303"/>
        </row>
        <row r="55304">
          <cell r="B55304"/>
          <cell r="F55304"/>
        </row>
        <row r="55305">
          <cell r="B55305"/>
          <cell r="F55305"/>
        </row>
        <row r="55306">
          <cell r="B55306"/>
          <cell r="F55306"/>
        </row>
        <row r="55307">
          <cell r="B55307"/>
          <cell r="F55307"/>
        </row>
        <row r="55308">
          <cell r="B55308"/>
          <cell r="F55308"/>
        </row>
        <row r="55309">
          <cell r="B55309"/>
          <cell r="F55309"/>
        </row>
        <row r="55310">
          <cell r="B55310"/>
          <cell r="F55310"/>
        </row>
        <row r="55311">
          <cell r="B55311"/>
          <cell r="F55311"/>
        </row>
        <row r="55312">
          <cell r="B55312"/>
          <cell r="F55312"/>
        </row>
        <row r="55313">
          <cell r="B55313"/>
          <cell r="F55313"/>
        </row>
        <row r="55314">
          <cell r="B55314"/>
          <cell r="F55314"/>
        </row>
        <row r="55315">
          <cell r="B55315"/>
          <cell r="F55315"/>
        </row>
        <row r="55316">
          <cell r="B55316"/>
          <cell r="F55316"/>
        </row>
        <row r="55317">
          <cell r="B55317"/>
          <cell r="F55317"/>
        </row>
        <row r="55318">
          <cell r="B55318"/>
          <cell r="F55318"/>
        </row>
        <row r="55319">
          <cell r="B55319"/>
          <cell r="F55319"/>
        </row>
        <row r="55320">
          <cell r="B55320"/>
          <cell r="F55320"/>
        </row>
        <row r="55321">
          <cell r="B55321"/>
          <cell r="F55321"/>
        </row>
        <row r="55322">
          <cell r="B55322"/>
          <cell r="F55322"/>
        </row>
        <row r="55323">
          <cell r="B55323"/>
          <cell r="F55323"/>
        </row>
        <row r="55324">
          <cell r="B55324"/>
          <cell r="F55324"/>
        </row>
        <row r="55325">
          <cell r="B55325"/>
          <cell r="F55325"/>
        </row>
        <row r="55326">
          <cell r="B55326"/>
          <cell r="F55326"/>
        </row>
        <row r="55327">
          <cell r="B55327"/>
          <cell r="F55327"/>
        </row>
        <row r="55328">
          <cell r="B55328"/>
          <cell r="F55328"/>
        </row>
        <row r="55329">
          <cell r="B55329"/>
          <cell r="F55329"/>
        </row>
        <row r="55330">
          <cell r="B55330"/>
          <cell r="F55330"/>
        </row>
        <row r="55331">
          <cell r="B55331"/>
          <cell r="F55331"/>
        </row>
        <row r="55332">
          <cell r="B55332"/>
          <cell r="F55332"/>
        </row>
        <row r="55333">
          <cell r="B55333"/>
          <cell r="F55333"/>
        </row>
        <row r="55334">
          <cell r="B55334"/>
          <cell r="F55334"/>
        </row>
        <row r="55335">
          <cell r="B55335"/>
          <cell r="F55335"/>
        </row>
        <row r="55336">
          <cell r="B55336"/>
          <cell r="F55336"/>
        </row>
        <row r="55337">
          <cell r="B55337"/>
          <cell r="F55337"/>
        </row>
        <row r="55338">
          <cell r="B55338"/>
          <cell r="F55338"/>
        </row>
        <row r="55339">
          <cell r="B55339"/>
          <cell r="F55339"/>
        </row>
        <row r="55340">
          <cell r="B55340"/>
          <cell r="F55340"/>
        </row>
        <row r="55341">
          <cell r="B55341"/>
          <cell r="F55341"/>
        </row>
        <row r="55342">
          <cell r="B55342"/>
          <cell r="F55342"/>
        </row>
        <row r="55343">
          <cell r="B55343"/>
          <cell r="F55343"/>
        </row>
        <row r="55344">
          <cell r="B55344"/>
          <cell r="F55344"/>
        </row>
        <row r="55345">
          <cell r="B55345"/>
          <cell r="F55345"/>
        </row>
        <row r="55346">
          <cell r="B55346"/>
          <cell r="F55346"/>
        </row>
        <row r="55347">
          <cell r="B55347"/>
          <cell r="F55347"/>
        </row>
        <row r="55348">
          <cell r="B55348"/>
          <cell r="F55348"/>
        </row>
        <row r="55349">
          <cell r="B55349"/>
          <cell r="F55349"/>
        </row>
        <row r="55350">
          <cell r="B55350"/>
          <cell r="F55350"/>
        </row>
        <row r="55351">
          <cell r="B55351"/>
          <cell r="F55351"/>
        </row>
        <row r="55352">
          <cell r="B55352"/>
          <cell r="F55352"/>
        </row>
        <row r="55353">
          <cell r="B55353"/>
          <cell r="F55353"/>
        </row>
        <row r="55354">
          <cell r="B55354"/>
          <cell r="F55354"/>
        </row>
        <row r="55355">
          <cell r="B55355"/>
          <cell r="F55355"/>
        </row>
        <row r="55356">
          <cell r="B55356"/>
          <cell r="F55356"/>
        </row>
        <row r="55357">
          <cell r="B55357"/>
          <cell r="F55357"/>
        </row>
        <row r="55358">
          <cell r="B55358"/>
          <cell r="F55358"/>
        </row>
        <row r="55359">
          <cell r="B55359"/>
          <cell r="F55359"/>
        </row>
        <row r="55360">
          <cell r="B55360"/>
          <cell r="F55360"/>
        </row>
        <row r="55361">
          <cell r="B55361"/>
          <cell r="F55361"/>
        </row>
        <row r="55362">
          <cell r="B55362"/>
          <cell r="F55362"/>
        </row>
        <row r="55363">
          <cell r="B55363"/>
          <cell r="F55363"/>
        </row>
        <row r="55364">
          <cell r="B55364"/>
          <cell r="F55364"/>
        </row>
        <row r="55365">
          <cell r="B55365"/>
          <cell r="F55365"/>
        </row>
        <row r="55366">
          <cell r="B55366"/>
          <cell r="F55366"/>
        </row>
        <row r="55367">
          <cell r="B55367"/>
          <cell r="F55367"/>
        </row>
        <row r="55368">
          <cell r="B55368"/>
          <cell r="F55368"/>
        </row>
        <row r="55369">
          <cell r="B55369"/>
          <cell r="F55369"/>
        </row>
        <row r="55370">
          <cell r="B55370"/>
          <cell r="F55370"/>
        </row>
        <row r="55371">
          <cell r="B55371"/>
          <cell r="F55371"/>
        </row>
        <row r="55372">
          <cell r="B55372"/>
          <cell r="F55372"/>
        </row>
        <row r="55373">
          <cell r="B55373"/>
          <cell r="F55373"/>
        </row>
        <row r="55374">
          <cell r="B55374"/>
          <cell r="F55374"/>
        </row>
        <row r="55375">
          <cell r="B55375"/>
          <cell r="F55375"/>
        </row>
        <row r="55376">
          <cell r="B55376"/>
          <cell r="F55376"/>
        </row>
        <row r="55377">
          <cell r="B55377"/>
          <cell r="F55377"/>
        </row>
        <row r="55378">
          <cell r="B55378"/>
          <cell r="F55378"/>
        </row>
        <row r="55379">
          <cell r="B55379"/>
          <cell r="F55379"/>
        </row>
        <row r="55380">
          <cell r="B55380"/>
          <cell r="F55380"/>
        </row>
        <row r="55381">
          <cell r="B55381"/>
          <cell r="F55381"/>
        </row>
        <row r="55382">
          <cell r="B55382"/>
          <cell r="F55382"/>
        </row>
        <row r="55383">
          <cell r="B55383"/>
          <cell r="F55383"/>
        </row>
        <row r="55384">
          <cell r="B55384"/>
          <cell r="F55384"/>
        </row>
        <row r="55385">
          <cell r="B55385"/>
          <cell r="F55385"/>
        </row>
        <row r="55386">
          <cell r="B55386"/>
          <cell r="F55386"/>
        </row>
        <row r="55387">
          <cell r="B55387"/>
          <cell r="F55387"/>
        </row>
        <row r="55388">
          <cell r="B55388"/>
          <cell r="F55388"/>
        </row>
        <row r="55389">
          <cell r="B55389"/>
          <cell r="F55389"/>
        </row>
        <row r="55390">
          <cell r="B55390"/>
          <cell r="F55390"/>
        </row>
        <row r="55391">
          <cell r="B55391"/>
          <cell r="F55391"/>
        </row>
        <row r="55392">
          <cell r="B55392"/>
          <cell r="F55392"/>
        </row>
        <row r="55393">
          <cell r="B55393"/>
          <cell r="F55393"/>
        </row>
        <row r="55394">
          <cell r="B55394"/>
          <cell r="F55394"/>
        </row>
        <row r="55395">
          <cell r="B55395"/>
          <cell r="F55395"/>
        </row>
        <row r="55396">
          <cell r="B55396"/>
          <cell r="F55396"/>
        </row>
        <row r="55397">
          <cell r="B55397"/>
          <cell r="F55397"/>
        </row>
        <row r="55398">
          <cell r="B55398"/>
          <cell r="F55398"/>
        </row>
        <row r="55399">
          <cell r="B55399"/>
          <cell r="F55399"/>
        </row>
        <row r="55400">
          <cell r="B55400"/>
          <cell r="F55400"/>
        </row>
        <row r="55401">
          <cell r="B55401"/>
          <cell r="F55401"/>
        </row>
        <row r="55402">
          <cell r="B55402"/>
          <cell r="F55402"/>
        </row>
        <row r="55403">
          <cell r="B55403"/>
          <cell r="F55403"/>
        </row>
        <row r="55404">
          <cell r="B55404"/>
          <cell r="F55404"/>
        </row>
        <row r="55405">
          <cell r="B55405"/>
          <cell r="F55405"/>
        </row>
        <row r="55406">
          <cell r="B55406"/>
          <cell r="F55406"/>
        </row>
        <row r="55407">
          <cell r="B55407"/>
          <cell r="F55407"/>
        </row>
        <row r="55408">
          <cell r="B55408"/>
          <cell r="F55408"/>
        </row>
        <row r="55409">
          <cell r="B55409"/>
          <cell r="F55409"/>
        </row>
        <row r="55410">
          <cell r="B55410"/>
          <cell r="F55410"/>
        </row>
        <row r="55411">
          <cell r="B55411"/>
          <cell r="F55411"/>
        </row>
        <row r="55412">
          <cell r="B55412"/>
          <cell r="F55412"/>
        </row>
        <row r="55413">
          <cell r="B55413"/>
          <cell r="F55413"/>
        </row>
        <row r="55414">
          <cell r="B55414"/>
          <cell r="F55414"/>
        </row>
        <row r="55415">
          <cell r="B55415"/>
          <cell r="F55415"/>
        </row>
        <row r="55416">
          <cell r="B55416"/>
          <cell r="F55416"/>
        </row>
        <row r="55417">
          <cell r="B55417"/>
          <cell r="F55417"/>
        </row>
        <row r="55418">
          <cell r="B55418"/>
          <cell r="F55418"/>
        </row>
        <row r="55419">
          <cell r="B55419"/>
          <cell r="F55419"/>
        </row>
        <row r="55420">
          <cell r="B55420"/>
          <cell r="F55420"/>
        </row>
        <row r="55421">
          <cell r="B55421"/>
          <cell r="F55421"/>
        </row>
        <row r="55422">
          <cell r="B55422"/>
          <cell r="F55422"/>
        </row>
        <row r="55423">
          <cell r="B55423"/>
          <cell r="F55423"/>
        </row>
        <row r="55424">
          <cell r="B55424"/>
          <cell r="F55424"/>
        </row>
        <row r="55425">
          <cell r="B55425"/>
          <cell r="F55425"/>
        </row>
        <row r="55426">
          <cell r="B55426"/>
          <cell r="F55426"/>
        </row>
        <row r="55427">
          <cell r="B55427"/>
          <cell r="F55427"/>
        </row>
        <row r="55428">
          <cell r="B55428"/>
          <cell r="F55428"/>
        </row>
        <row r="55429">
          <cell r="B55429"/>
          <cell r="F55429"/>
        </row>
        <row r="55430">
          <cell r="B55430"/>
          <cell r="F55430"/>
        </row>
        <row r="55431">
          <cell r="B55431"/>
          <cell r="F55431"/>
        </row>
        <row r="55432">
          <cell r="B55432"/>
          <cell r="F55432"/>
        </row>
        <row r="55433">
          <cell r="B55433"/>
          <cell r="F55433"/>
        </row>
        <row r="55434">
          <cell r="B55434"/>
          <cell r="F55434"/>
        </row>
        <row r="55435">
          <cell r="B55435"/>
          <cell r="F55435"/>
        </row>
        <row r="55436">
          <cell r="B55436"/>
          <cell r="F55436"/>
        </row>
        <row r="55437">
          <cell r="B55437"/>
          <cell r="F55437"/>
        </row>
        <row r="55438">
          <cell r="B55438"/>
          <cell r="F55438"/>
        </row>
        <row r="55439">
          <cell r="B55439"/>
          <cell r="F55439"/>
        </row>
        <row r="55440">
          <cell r="B55440"/>
          <cell r="F55440"/>
        </row>
        <row r="55441">
          <cell r="B55441"/>
          <cell r="F55441"/>
        </row>
        <row r="55442">
          <cell r="B55442"/>
          <cell r="F55442"/>
        </row>
        <row r="55443">
          <cell r="B55443"/>
          <cell r="F55443"/>
        </row>
        <row r="55444">
          <cell r="B55444"/>
          <cell r="F55444"/>
        </row>
        <row r="55445">
          <cell r="B55445"/>
          <cell r="F55445"/>
        </row>
        <row r="55446">
          <cell r="B55446"/>
          <cell r="F55446"/>
        </row>
        <row r="55447">
          <cell r="B55447"/>
          <cell r="F55447"/>
        </row>
        <row r="55448">
          <cell r="B55448"/>
          <cell r="F55448"/>
        </row>
        <row r="55449">
          <cell r="B55449"/>
          <cell r="F55449"/>
        </row>
        <row r="55450">
          <cell r="B55450"/>
          <cell r="F55450"/>
        </row>
        <row r="55451">
          <cell r="B55451"/>
          <cell r="F55451"/>
        </row>
        <row r="55452">
          <cell r="B55452"/>
          <cell r="F55452"/>
        </row>
        <row r="55453">
          <cell r="B55453"/>
          <cell r="F55453"/>
        </row>
        <row r="55454">
          <cell r="B55454"/>
          <cell r="F55454"/>
        </row>
        <row r="55455">
          <cell r="B55455"/>
          <cell r="F55455"/>
        </row>
        <row r="55456">
          <cell r="B55456"/>
          <cell r="F55456"/>
        </row>
        <row r="55457">
          <cell r="B55457"/>
          <cell r="F55457"/>
        </row>
        <row r="55458">
          <cell r="B55458"/>
          <cell r="F55458"/>
        </row>
        <row r="55459">
          <cell r="B55459"/>
          <cell r="F55459"/>
        </row>
        <row r="55460">
          <cell r="B55460"/>
          <cell r="F55460"/>
        </row>
        <row r="55461">
          <cell r="B55461"/>
          <cell r="F55461"/>
        </row>
        <row r="55462">
          <cell r="B55462"/>
          <cell r="F55462"/>
        </row>
        <row r="55463">
          <cell r="B55463"/>
          <cell r="F55463"/>
        </row>
        <row r="55464">
          <cell r="B55464"/>
          <cell r="F55464"/>
        </row>
        <row r="55465">
          <cell r="B55465"/>
          <cell r="F55465"/>
        </row>
        <row r="55466">
          <cell r="B55466"/>
          <cell r="F55466"/>
        </row>
        <row r="55467">
          <cell r="B55467"/>
          <cell r="F55467"/>
        </row>
        <row r="55468">
          <cell r="B55468"/>
          <cell r="F55468"/>
        </row>
        <row r="55469">
          <cell r="B55469"/>
          <cell r="F55469"/>
        </row>
        <row r="55470">
          <cell r="B55470"/>
          <cell r="F55470"/>
        </row>
        <row r="55471">
          <cell r="B55471"/>
          <cell r="F55471"/>
        </row>
        <row r="55472">
          <cell r="B55472"/>
          <cell r="F55472"/>
        </row>
        <row r="55473">
          <cell r="B55473"/>
          <cell r="F55473"/>
        </row>
        <row r="55474">
          <cell r="B55474"/>
          <cell r="F55474"/>
        </row>
        <row r="55475">
          <cell r="B55475"/>
          <cell r="F55475"/>
        </row>
        <row r="55476">
          <cell r="B55476"/>
          <cell r="F55476"/>
        </row>
        <row r="55477">
          <cell r="B55477"/>
          <cell r="F55477"/>
        </row>
        <row r="55478">
          <cell r="B55478"/>
          <cell r="F55478"/>
        </row>
        <row r="55479">
          <cell r="B55479"/>
          <cell r="F55479"/>
        </row>
        <row r="55480">
          <cell r="B55480"/>
          <cell r="F55480"/>
        </row>
        <row r="55481">
          <cell r="B55481"/>
          <cell r="F55481"/>
        </row>
        <row r="55482">
          <cell r="B55482"/>
          <cell r="F55482"/>
        </row>
        <row r="55483">
          <cell r="B55483"/>
          <cell r="F55483"/>
        </row>
        <row r="55484">
          <cell r="B55484"/>
          <cell r="F55484"/>
        </row>
        <row r="55485">
          <cell r="B55485"/>
          <cell r="F55485"/>
        </row>
        <row r="55486">
          <cell r="B55486"/>
          <cell r="F55486"/>
        </row>
        <row r="55487">
          <cell r="B55487"/>
          <cell r="F55487"/>
        </row>
        <row r="55488">
          <cell r="B55488"/>
          <cell r="F55488"/>
        </row>
        <row r="55489">
          <cell r="B55489"/>
          <cell r="F55489"/>
        </row>
        <row r="55490">
          <cell r="B55490"/>
          <cell r="F55490"/>
        </row>
        <row r="55491">
          <cell r="B55491"/>
          <cell r="F55491"/>
        </row>
        <row r="55492">
          <cell r="B55492"/>
          <cell r="F55492"/>
        </row>
        <row r="55493">
          <cell r="B55493"/>
          <cell r="F55493"/>
        </row>
        <row r="55494">
          <cell r="B55494"/>
          <cell r="F55494"/>
        </row>
        <row r="55495">
          <cell r="B55495"/>
          <cell r="F55495"/>
        </row>
        <row r="55496">
          <cell r="B55496"/>
          <cell r="F55496"/>
        </row>
        <row r="55497">
          <cell r="B55497"/>
          <cell r="F55497"/>
        </row>
        <row r="55498">
          <cell r="B55498"/>
          <cell r="F55498"/>
        </row>
        <row r="55499">
          <cell r="B55499"/>
          <cell r="F55499"/>
        </row>
        <row r="55500">
          <cell r="B55500"/>
          <cell r="F55500"/>
        </row>
        <row r="55501">
          <cell r="B55501"/>
          <cell r="F55501"/>
        </row>
        <row r="55502">
          <cell r="B55502"/>
          <cell r="F55502"/>
        </row>
        <row r="55503">
          <cell r="B55503"/>
          <cell r="F55503"/>
        </row>
        <row r="55504">
          <cell r="B55504"/>
          <cell r="F55504"/>
        </row>
        <row r="55505">
          <cell r="B55505"/>
          <cell r="F55505"/>
        </row>
        <row r="55506">
          <cell r="B55506"/>
          <cell r="F55506"/>
        </row>
        <row r="55507">
          <cell r="B55507"/>
          <cell r="F55507"/>
        </row>
        <row r="55508">
          <cell r="B55508"/>
          <cell r="F55508"/>
        </row>
        <row r="55509">
          <cell r="B55509"/>
          <cell r="F55509"/>
        </row>
        <row r="55510">
          <cell r="B55510"/>
          <cell r="F55510"/>
        </row>
        <row r="55511">
          <cell r="B55511"/>
          <cell r="F55511"/>
        </row>
        <row r="55512">
          <cell r="B55512"/>
          <cell r="F55512"/>
        </row>
        <row r="55513">
          <cell r="B55513"/>
          <cell r="F55513"/>
        </row>
        <row r="55514">
          <cell r="B55514"/>
          <cell r="F55514"/>
        </row>
        <row r="55515">
          <cell r="B55515"/>
          <cell r="F55515"/>
        </row>
        <row r="55516">
          <cell r="B55516"/>
          <cell r="F55516"/>
        </row>
        <row r="55517">
          <cell r="B55517"/>
          <cell r="F55517"/>
        </row>
        <row r="55518">
          <cell r="B55518"/>
          <cell r="F55518"/>
        </row>
        <row r="55519">
          <cell r="B55519"/>
          <cell r="F55519"/>
        </row>
        <row r="55520">
          <cell r="B55520"/>
          <cell r="F55520"/>
        </row>
        <row r="55521">
          <cell r="B55521"/>
          <cell r="F55521"/>
        </row>
        <row r="55522">
          <cell r="B55522"/>
          <cell r="F55522"/>
        </row>
        <row r="55523">
          <cell r="B55523"/>
          <cell r="F55523"/>
        </row>
        <row r="55524">
          <cell r="B55524"/>
          <cell r="F55524"/>
        </row>
        <row r="55525">
          <cell r="B55525"/>
          <cell r="F55525"/>
        </row>
        <row r="55526">
          <cell r="B55526"/>
          <cell r="F55526"/>
        </row>
        <row r="55527">
          <cell r="B55527"/>
          <cell r="F55527"/>
        </row>
        <row r="55528">
          <cell r="B55528"/>
          <cell r="F55528"/>
        </row>
        <row r="55529">
          <cell r="B55529"/>
          <cell r="F55529"/>
        </row>
        <row r="55530">
          <cell r="B55530"/>
          <cell r="F55530"/>
        </row>
        <row r="55531">
          <cell r="B55531"/>
          <cell r="F55531"/>
        </row>
        <row r="55532">
          <cell r="B55532"/>
          <cell r="F55532"/>
        </row>
        <row r="55533">
          <cell r="B55533"/>
          <cell r="F55533"/>
        </row>
        <row r="55534">
          <cell r="B55534"/>
          <cell r="F55534"/>
        </row>
        <row r="55535">
          <cell r="B55535"/>
          <cell r="F55535"/>
        </row>
        <row r="55536">
          <cell r="B55536"/>
          <cell r="F55536"/>
        </row>
        <row r="55537">
          <cell r="B55537"/>
          <cell r="F55537"/>
        </row>
        <row r="55538">
          <cell r="B55538"/>
          <cell r="F55538"/>
        </row>
        <row r="55539">
          <cell r="B55539"/>
          <cell r="F55539"/>
        </row>
        <row r="55540">
          <cell r="B55540"/>
          <cell r="F55540"/>
        </row>
        <row r="55541">
          <cell r="B55541"/>
          <cell r="F55541"/>
        </row>
        <row r="55542">
          <cell r="B55542"/>
          <cell r="F55542"/>
        </row>
        <row r="55543">
          <cell r="B55543"/>
          <cell r="F55543"/>
        </row>
        <row r="55544">
          <cell r="B55544"/>
          <cell r="F55544"/>
        </row>
        <row r="55545">
          <cell r="B55545"/>
          <cell r="F55545"/>
        </row>
        <row r="55546">
          <cell r="B55546"/>
          <cell r="F55546"/>
        </row>
        <row r="55547">
          <cell r="B55547"/>
          <cell r="F55547"/>
        </row>
        <row r="55548">
          <cell r="B55548"/>
          <cell r="F55548"/>
        </row>
        <row r="55549">
          <cell r="B55549"/>
          <cell r="F55549"/>
        </row>
        <row r="55550">
          <cell r="B55550"/>
          <cell r="F55550"/>
        </row>
        <row r="55551">
          <cell r="B55551"/>
          <cell r="F55551"/>
        </row>
        <row r="55552">
          <cell r="B55552"/>
          <cell r="F55552"/>
        </row>
        <row r="55553">
          <cell r="B55553"/>
          <cell r="F55553"/>
        </row>
        <row r="55554">
          <cell r="B55554"/>
          <cell r="F55554"/>
        </row>
        <row r="55555">
          <cell r="B55555"/>
          <cell r="F55555"/>
        </row>
        <row r="55556">
          <cell r="B55556"/>
          <cell r="F55556"/>
        </row>
        <row r="55557">
          <cell r="B55557"/>
          <cell r="F55557"/>
        </row>
        <row r="55558">
          <cell r="B55558"/>
          <cell r="F55558"/>
        </row>
        <row r="55559">
          <cell r="B55559"/>
          <cell r="F55559"/>
        </row>
        <row r="55560">
          <cell r="B55560"/>
          <cell r="F55560"/>
        </row>
        <row r="55561">
          <cell r="B55561"/>
          <cell r="F55561"/>
        </row>
        <row r="55562">
          <cell r="B55562"/>
          <cell r="F55562"/>
        </row>
        <row r="55563">
          <cell r="B55563"/>
          <cell r="F55563"/>
        </row>
        <row r="55564">
          <cell r="B55564"/>
          <cell r="F55564"/>
        </row>
        <row r="55565">
          <cell r="B55565"/>
          <cell r="F55565"/>
        </row>
        <row r="55566">
          <cell r="B55566"/>
          <cell r="F55566"/>
        </row>
        <row r="55567">
          <cell r="B55567"/>
          <cell r="F55567"/>
        </row>
        <row r="55568">
          <cell r="B55568"/>
          <cell r="F55568"/>
        </row>
        <row r="55569">
          <cell r="B55569"/>
          <cell r="F55569"/>
        </row>
        <row r="55570">
          <cell r="B55570"/>
          <cell r="F55570"/>
        </row>
        <row r="55571">
          <cell r="B55571"/>
          <cell r="F55571"/>
        </row>
        <row r="55572">
          <cell r="B55572"/>
          <cell r="F55572"/>
        </row>
        <row r="55573">
          <cell r="B55573"/>
          <cell r="F55573"/>
        </row>
        <row r="55574">
          <cell r="B55574"/>
          <cell r="F55574"/>
        </row>
        <row r="55575">
          <cell r="B55575"/>
          <cell r="F55575"/>
        </row>
        <row r="55576">
          <cell r="B55576"/>
          <cell r="F55576"/>
        </row>
        <row r="55577">
          <cell r="B55577"/>
          <cell r="F55577"/>
        </row>
        <row r="55578">
          <cell r="B55578"/>
          <cell r="F55578"/>
        </row>
        <row r="55579">
          <cell r="B55579"/>
          <cell r="F55579"/>
        </row>
        <row r="55580">
          <cell r="B55580"/>
          <cell r="F55580"/>
        </row>
        <row r="55581">
          <cell r="B55581"/>
          <cell r="F55581"/>
        </row>
        <row r="55582">
          <cell r="B55582"/>
          <cell r="F55582"/>
        </row>
        <row r="55583">
          <cell r="B55583"/>
          <cell r="F55583"/>
        </row>
        <row r="55584">
          <cell r="B55584"/>
          <cell r="F55584"/>
        </row>
        <row r="55585">
          <cell r="B55585"/>
          <cell r="F55585"/>
        </row>
        <row r="55586">
          <cell r="B55586"/>
          <cell r="F55586"/>
        </row>
        <row r="55587">
          <cell r="B55587"/>
          <cell r="F55587"/>
        </row>
        <row r="55588">
          <cell r="B55588"/>
          <cell r="F55588"/>
        </row>
        <row r="55589">
          <cell r="B55589"/>
          <cell r="F55589"/>
        </row>
        <row r="55590">
          <cell r="B55590"/>
          <cell r="F55590"/>
        </row>
        <row r="55591">
          <cell r="B55591"/>
          <cell r="F55591"/>
        </row>
        <row r="55592">
          <cell r="B55592"/>
          <cell r="F55592"/>
        </row>
        <row r="55593">
          <cell r="B55593"/>
          <cell r="F55593"/>
        </row>
        <row r="55594">
          <cell r="B55594"/>
          <cell r="F55594"/>
        </row>
        <row r="55595">
          <cell r="B55595"/>
          <cell r="F55595"/>
        </row>
        <row r="55596">
          <cell r="B55596"/>
          <cell r="F55596"/>
        </row>
        <row r="55597">
          <cell r="B55597"/>
          <cell r="F55597"/>
        </row>
        <row r="55598">
          <cell r="B55598"/>
          <cell r="F55598"/>
        </row>
        <row r="55599">
          <cell r="B55599"/>
          <cell r="F55599"/>
        </row>
        <row r="55600">
          <cell r="B55600"/>
          <cell r="F55600"/>
        </row>
        <row r="55601">
          <cell r="B55601"/>
          <cell r="F55601"/>
        </row>
        <row r="55602">
          <cell r="B55602"/>
          <cell r="F55602"/>
        </row>
        <row r="55603">
          <cell r="B55603"/>
          <cell r="F55603"/>
        </row>
        <row r="55604">
          <cell r="B55604"/>
          <cell r="F55604"/>
        </row>
        <row r="55605">
          <cell r="B55605"/>
          <cell r="F55605"/>
        </row>
        <row r="55606">
          <cell r="B55606"/>
          <cell r="F55606"/>
        </row>
        <row r="55607">
          <cell r="B55607"/>
          <cell r="F55607"/>
        </row>
        <row r="55608">
          <cell r="B55608"/>
          <cell r="F55608"/>
        </row>
        <row r="55609">
          <cell r="B55609"/>
          <cell r="F55609"/>
        </row>
        <row r="55610">
          <cell r="B55610"/>
          <cell r="F55610"/>
        </row>
        <row r="55611">
          <cell r="B55611"/>
          <cell r="F55611"/>
        </row>
        <row r="55612">
          <cell r="B55612"/>
          <cell r="F55612"/>
        </row>
        <row r="55613">
          <cell r="B55613"/>
          <cell r="F55613"/>
        </row>
        <row r="55614">
          <cell r="B55614"/>
          <cell r="F55614"/>
        </row>
        <row r="55615">
          <cell r="B55615"/>
          <cell r="F55615"/>
        </row>
        <row r="55616">
          <cell r="B55616"/>
          <cell r="F55616"/>
        </row>
        <row r="55617">
          <cell r="B55617"/>
          <cell r="F55617"/>
        </row>
        <row r="55618">
          <cell r="B55618"/>
          <cell r="F55618"/>
        </row>
        <row r="55619">
          <cell r="B55619"/>
          <cell r="F55619"/>
        </row>
        <row r="55620">
          <cell r="B55620"/>
          <cell r="F55620"/>
        </row>
        <row r="55621">
          <cell r="B55621"/>
          <cell r="F55621"/>
        </row>
        <row r="55622">
          <cell r="B55622"/>
          <cell r="F55622"/>
        </row>
        <row r="55623">
          <cell r="B55623"/>
          <cell r="F55623"/>
        </row>
        <row r="55624">
          <cell r="B55624"/>
          <cell r="F55624"/>
        </row>
        <row r="55625">
          <cell r="B55625"/>
          <cell r="F55625"/>
        </row>
        <row r="55626">
          <cell r="B55626"/>
          <cell r="F55626"/>
        </row>
        <row r="55627">
          <cell r="B55627"/>
          <cell r="F55627"/>
        </row>
        <row r="55628">
          <cell r="B55628"/>
          <cell r="F55628"/>
        </row>
        <row r="55629">
          <cell r="B55629"/>
          <cell r="F55629"/>
        </row>
        <row r="55630">
          <cell r="B55630"/>
          <cell r="F55630"/>
        </row>
        <row r="55631">
          <cell r="B55631"/>
          <cell r="F55631"/>
        </row>
        <row r="55632">
          <cell r="B55632"/>
          <cell r="F55632"/>
        </row>
        <row r="55633">
          <cell r="B55633"/>
          <cell r="F55633"/>
        </row>
        <row r="55634">
          <cell r="B55634"/>
          <cell r="F55634"/>
        </row>
        <row r="55635">
          <cell r="B55635"/>
          <cell r="F55635"/>
        </row>
        <row r="55636">
          <cell r="B55636"/>
          <cell r="F55636"/>
        </row>
        <row r="55637">
          <cell r="B55637"/>
          <cell r="F55637"/>
        </row>
        <row r="55638">
          <cell r="B55638"/>
          <cell r="F55638"/>
        </row>
        <row r="55639">
          <cell r="B55639"/>
          <cell r="F55639"/>
        </row>
        <row r="55640">
          <cell r="B55640"/>
          <cell r="F55640"/>
        </row>
        <row r="55641">
          <cell r="B55641"/>
          <cell r="F55641"/>
        </row>
        <row r="55642">
          <cell r="B55642"/>
          <cell r="F55642"/>
        </row>
        <row r="55643">
          <cell r="B55643"/>
          <cell r="F55643"/>
        </row>
        <row r="55644">
          <cell r="B55644"/>
          <cell r="F55644"/>
        </row>
        <row r="55645">
          <cell r="B55645"/>
          <cell r="F55645"/>
        </row>
        <row r="55646">
          <cell r="B55646"/>
          <cell r="F55646"/>
        </row>
        <row r="55647">
          <cell r="B55647"/>
          <cell r="F55647"/>
        </row>
        <row r="55648">
          <cell r="B55648"/>
          <cell r="F55648"/>
        </row>
        <row r="55649">
          <cell r="B55649"/>
          <cell r="F55649"/>
        </row>
        <row r="55650">
          <cell r="B55650"/>
          <cell r="F55650"/>
        </row>
        <row r="55651">
          <cell r="B55651"/>
          <cell r="F55651"/>
        </row>
        <row r="55652">
          <cell r="B55652"/>
          <cell r="F55652"/>
        </row>
        <row r="55653">
          <cell r="B55653"/>
          <cell r="F55653"/>
        </row>
        <row r="55654">
          <cell r="B55654"/>
          <cell r="F55654"/>
        </row>
        <row r="55655">
          <cell r="B55655"/>
          <cell r="F55655"/>
        </row>
        <row r="55656">
          <cell r="B55656"/>
          <cell r="F55656"/>
        </row>
        <row r="55657">
          <cell r="B55657"/>
          <cell r="F55657"/>
        </row>
        <row r="55658">
          <cell r="B55658"/>
          <cell r="F55658"/>
        </row>
        <row r="55659">
          <cell r="B55659"/>
          <cell r="F55659"/>
        </row>
        <row r="55660">
          <cell r="B55660"/>
          <cell r="F55660"/>
        </row>
        <row r="55661">
          <cell r="B55661"/>
          <cell r="F55661"/>
        </row>
        <row r="55662">
          <cell r="B55662"/>
          <cell r="F55662"/>
        </row>
        <row r="55663">
          <cell r="B55663"/>
          <cell r="F55663"/>
        </row>
        <row r="55664">
          <cell r="B55664"/>
          <cell r="F55664"/>
        </row>
        <row r="55665">
          <cell r="B55665"/>
          <cell r="F55665"/>
        </row>
        <row r="55666">
          <cell r="B55666"/>
          <cell r="F55666"/>
        </row>
        <row r="55667">
          <cell r="B55667"/>
          <cell r="F55667"/>
        </row>
        <row r="55668">
          <cell r="B55668"/>
          <cell r="F55668"/>
        </row>
        <row r="55669">
          <cell r="B55669"/>
          <cell r="F55669"/>
        </row>
        <row r="55670">
          <cell r="B55670"/>
          <cell r="F55670"/>
        </row>
        <row r="55671">
          <cell r="B55671"/>
          <cell r="F55671"/>
        </row>
        <row r="55672">
          <cell r="B55672"/>
          <cell r="F55672"/>
        </row>
        <row r="55673">
          <cell r="B55673"/>
          <cell r="F55673"/>
        </row>
        <row r="55674">
          <cell r="B55674"/>
          <cell r="F55674"/>
        </row>
        <row r="55675">
          <cell r="B55675"/>
          <cell r="F55675"/>
        </row>
        <row r="55676">
          <cell r="B55676"/>
          <cell r="F55676"/>
        </row>
        <row r="55677">
          <cell r="B55677"/>
          <cell r="F55677"/>
        </row>
        <row r="55678">
          <cell r="B55678"/>
          <cell r="F55678"/>
        </row>
        <row r="55679">
          <cell r="B55679"/>
          <cell r="F55679"/>
        </row>
        <row r="55680">
          <cell r="B55680"/>
          <cell r="F55680"/>
        </row>
        <row r="55681">
          <cell r="B55681"/>
          <cell r="F55681"/>
        </row>
        <row r="55682">
          <cell r="B55682"/>
          <cell r="F55682"/>
        </row>
        <row r="55683">
          <cell r="B55683"/>
          <cell r="F55683"/>
        </row>
        <row r="55684">
          <cell r="B55684"/>
          <cell r="F55684"/>
        </row>
        <row r="55685">
          <cell r="B55685"/>
          <cell r="F55685"/>
        </row>
        <row r="55686">
          <cell r="B55686"/>
          <cell r="F55686"/>
        </row>
        <row r="55687">
          <cell r="B55687"/>
          <cell r="F55687"/>
        </row>
        <row r="55688">
          <cell r="B55688"/>
          <cell r="F55688"/>
        </row>
        <row r="55689">
          <cell r="B55689"/>
          <cell r="F55689"/>
        </row>
        <row r="55690">
          <cell r="B55690"/>
          <cell r="F55690"/>
        </row>
        <row r="55691">
          <cell r="B55691"/>
          <cell r="F55691"/>
        </row>
        <row r="55692">
          <cell r="B55692"/>
          <cell r="F55692"/>
        </row>
        <row r="55693">
          <cell r="B55693"/>
          <cell r="F55693"/>
        </row>
        <row r="55694">
          <cell r="B55694"/>
          <cell r="F55694"/>
        </row>
        <row r="55695">
          <cell r="B55695"/>
          <cell r="F55695"/>
        </row>
        <row r="55696">
          <cell r="B55696"/>
          <cell r="F55696"/>
        </row>
        <row r="55697">
          <cell r="B55697"/>
          <cell r="F55697"/>
        </row>
        <row r="55698">
          <cell r="B55698"/>
          <cell r="F55698"/>
        </row>
        <row r="55699">
          <cell r="B55699"/>
          <cell r="F55699"/>
        </row>
        <row r="55700">
          <cell r="B55700"/>
          <cell r="F55700"/>
        </row>
        <row r="55701">
          <cell r="B55701"/>
          <cell r="F55701"/>
        </row>
        <row r="55702">
          <cell r="B55702"/>
          <cell r="F55702"/>
        </row>
        <row r="55703">
          <cell r="B55703"/>
          <cell r="F55703"/>
        </row>
        <row r="55704">
          <cell r="B55704"/>
          <cell r="F55704"/>
        </row>
        <row r="55705">
          <cell r="B55705"/>
          <cell r="F55705"/>
        </row>
        <row r="55706">
          <cell r="B55706"/>
          <cell r="F55706"/>
        </row>
        <row r="55707">
          <cell r="B55707"/>
          <cell r="F55707"/>
        </row>
        <row r="55708">
          <cell r="B55708"/>
          <cell r="F55708"/>
        </row>
        <row r="55709">
          <cell r="B55709"/>
          <cell r="F55709"/>
        </row>
        <row r="55710">
          <cell r="B55710"/>
          <cell r="F55710"/>
        </row>
        <row r="55711">
          <cell r="B55711"/>
          <cell r="F55711"/>
        </row>
        <row r="55712">
          <cell r="B55712"/>
          <cell r="F55712"/>
        </row>
        <row r="55713">
          <cell r="B55713"/>
          <cell r="F55713"/>
        </row>
        <row r="55714">
          <cell r="B55714"/>
          <cell r="F55714"/>
        </row>
        <row r="55715">
          <cell r="B55715"/>
          <cell r="F55715"/>
        </row>
        <row r="55716">
          <cell r="B55716"/>
          <cell r="F55716"/>
        </row>
        <row r="55717">
          <cell r="B55717"/>
          <cell r="F55717"/>
        </row>
        <row r="55718">
          <cell r="B55718"/>
          <cell r="F55718"/>
        </row>
        <row r="55719">
          <cell r="B55719"/>
          <cell r="F55719"/>
        </row>
        <row r="55720">
          <cell r="B55720"/>
          <cell r="F55720"/>
        </row>
        <row r="55721">
          <cell r="B55721"/>
          <cell r="F55721"/>
        </row>
        <row r="55722">
          <cell r="B55722"/>
          <cell r="F55722"/>
        </row>
        <row r="55723">
          <cell r="B55723"/>
          <cell r="F55723"/>
        </row>
        <row r="55724">
          <cell r="B55724"/>
          <cell r="F55724"/>
        </row>
        <row r="55725">
          <cell r="B55725"/>
          <cell r="F55725"/>
        </row>
        <row r="55726">
          <cell r="B55726"/>
          <cell r="F55726"/>
        </row>
        <row r="55727">
          <cell r="B55727"/>
          <cell r="F55727"/>
        </row>
        <row r="55728">
          <cell r="B55728"/>
          <cell r="F55728"/>
        </row>
        <row r="55729">
          <cell r="B55729"/>
          <cell r="F55729"/>
        </row>
        <row r="55730">
          <cell r="B55730"/>
          <cell r="F55730"/>
        </row>
        <row r="55731">
          <cell r="B55731"/>
          <cell r="F55731"/>
        </row>
        <row r="55732">
          <cell r="B55732"/>
          <cell r="F55732"/>
        </row>
        <row r="55733">
          <cell r="B55733"/>
          <cell r="F55733"/>
        </row>
        <row r="55734">
          <cell r="B55734"/>
          <cell r="F55734"/>
        </row>
        <row r="55735">
          <cell r="B55735"/>
          <cell r="F55735"/>
        </row>
        <row r="55736">
          <cell r="B55736"/>
          <cell r="F55736"/>
        </row>
        <row r="55737">
          <cell r="B55737"/>
          <cell r="F55737"/>
        </row>
        <row r="55738">
          <cell r="B55738"/>
          <cell r="F55738"/>
        </row>
        <row r="55739">
          <cell r="B55739"/>
          <cell r="F55739"/>
        </row>
        <row r="55740">
          <cell r="B55740"/>
          <cell r="F55740"/>
        </row>
        <row r="55741">
          <cell r="B55741"/>
          <cell r="F55741"/>
        </row>
        <row r="55742">
          <cell r="B55742"/>
          <cell r="F55742"/>
        </row>
        <row r="55743">
          <cell r="B55743"/>
          <cell r="F55743"/>
        </row>
        <row r="55744">
          <cell r="B55744"/>
          <cell r="F55744"/>
        </row>
        <row r="55745">
          <cell r="B55745"/>
          <cell r="F55745"/>
        </row>
        <row r="55746">
          <cell r="B55746"/>
          <cell r="F55746"/>
        </row>
        <row r="55747">
          <cell r="B55747"/>
          <cell r="F55747"/>
        </row>
        <row r="55748">
          <cell r="B55748"/>
          <cell r="F55748"/>
        </row>
        <row r="55749">
          <cell r="B55749"/>
          <cell r="F55749"/>
        </row>
        <row r="55750">
          <cell r="B55750"/>
          <cell r="F55750"/>
        </row>
        <row r="55751">
          <cell r="B55751"/>
          <cell r="F55751"/>
        </row>
        <row r="55752">
          <cell r="B55752"/>
          <cell r="F55752"/>
        </row>
        <row r="55753">
          <cell r="B55753"/>
          <cell r="F55753"/>
        </row>
        <row r="55754">
          <cell r="B55754"/>
          <cell r="F55754"/>
        </row>
        <row r="55755">
          <cell r="B55755"/>
          <cell r="F55755"/>
        </row>
        <row r="55756">
          <cell r="B55756"/>
          <cell r="F55756"/>
        </row>
        <row r="55757">
          <cell r="B55757"/>
          <cell r="F55757"/>
        </row>
        <row r="55758">
          <cell r="B55758"/>
          <cell r="F55758"/>
        </row>
        <row r="55759">
          <cell r="B55759"/>
          <cell r="F55759"/>
        </row>
        <row r="55760">
          <cell r="B55760"/>
          <cell r="F55760"/>
        </row>
        <row r="55761">
          <cell r="B55761"/>
          <cell r="F55761"/>
        </row>
        <row r="55762">
          <cell r="B55762"/>
          <cell r="F55762"/>
        </row>
        <row r="55763">
          <cell r="B55763"/>
          <cell r="F55763"/>
        </row>
        <row r="55764">
          <cell r="B55764"/>
          <cell r="F55764"/>
        </row>
        <row r="55765">
          <cell r="B55765"/>
          <cell r="F55765"/>
        </row>
        <row r="55766">
          <cell r="B55766"/>
          <cell r="F55766"/>
        </row>
        <row r="55767">
          <cell r="B55767"/>
          <cell r="F55767"/>
        </row>
        <row r="55768">
          <cell r="B55768"/>
          <cell r="F55768"/>
        </row>
        <row r="55769">
          <cell r="B55769"/>
          <cell r="F55769"/>
        </row>
        <row r="55770">
          <cell r="B55770"/>
          <cell r="F55770"/>
        </row>
        <row r="55771">
          <cell r="B55771"/>
          <cell r="F55771"/>
        </row>
        <row r="55772">
          <cell r="B55772"/>
          <cell r="F55772"/>
        </row>
        <row r="55773">
          <cell r="B55773"/>
          <cell r="F55773"/>
        </row>
        <row r="55774">
          <cell r="B55774"/>
          <cell r="F55774"/>
        </row>
        <row r="55775">
          <cell r="B55775"/>
          <cell r="F55775"/>
        </row>
        <row r="55776">
          <cell r="B55776"/>
          <cell r="F55776"/>
        </row>
        <row r="55777">
          <cell r="B55777"/>
          <cell r="F55777"/>
        </row>
        <row r="55778">
          <cell r="B55778"/>
          <cell r="F55778"/>
        </row>
        <row r="55779">
          <cell r="B55779"/>
          <cell r="F55779"/>
        </row>
        <row r="55780">
          <cell r="B55780"/>
          <cell r="F55780"/>
        </row>
        <row r="55781">
          <cell r="B55781"/>
          <cell r="F55781"/>
        </row>
        <row r="55782">
          <cell r="B55782"/>
          <cell r="F55782"/>
        </row>
        <row r="55783">
          <cell r="B55783"/>
          <cell r="F55783"/>
        </row>
        <row r="55784">
          <cell r="B55784"/>
          <cell r="F55784"/>
        </row>
        <row r="55785">
          <cell r="B55785"/>
          <cell r="F55785"/>
        </row>
        <row r="55786">
          <cell r="B55786"/>
          <cell r="F55786"/>
        </row>
        <row r="55787">
          <cell r="B55787"/>
          <cell r="F55787"/>
        </row>
        <row r="55788">
          <cell r="B55788"/>
          <cell r="F55788"/>
        </row>
        <row r="55789">
          <cell r="B55789"/>
          <cell r="F55789"/>
        </row>
        <row r="55790">
          <cell r="B55790"/>
          <cell r="F55790"/>
        </row>
        <row r="55791">
          <cell r="B55791"/>
          <cell r="F55791"/>
        </row>
        <row r="55792">
          <cell r="B55792"/>
          <cell r="F55792"/>
        </row>
        <row r="55793">
          <cell r="B55793"/>
          <cell r="F55793"/>
        </row>
        <row r="55794">
          <cell r="B55794"/>
          <cell r="F55794"/>
        </row>
        <row r="55795">
          <cell r="B55795"/>
          <cell r="F55795"/>
        </row>
        <row r="55796">
          <cell r="B55796"/>
          <cell r="F55796"/>
        </row>
        <row r="55797">
          <cell r="B55797"/>
          <cell r="F55797"/>
        </row>
        <row r="55798">
          <cell r="B55798"/>
          <cell r="F55798"/>
        </row>
        <row r="55799">
          <cell r="B55799"/>
          <cell r="F55799"/>
        </row>
        <row r="55800">
          <cell r="B55800"/>
          <cell r="F55800"/>
        </row>
        <row r="55801">
          <cell r="B55801"/>
          <cell r="F55801"/>
        </row>
        <row r="55802">
          <cell r="B55802"/>
          <cell r="F55802"/>
        </row>
        <row r="55803">
          <cell r="B55803"/>
          <cell r="F55803"/>
        </row>
        <row r="55804">
          <cell r="B55804"/>
          <cell r="F55804"/>
        </row>
        <row r="55805">
          <cell r="B55805"/>
          <cell r="F55805"/>
        </row>
        <row r="55806">
          <cell r="B55806"/>
          <cell r="F55806"/>
        </row>
        <row r="55807">
          <cell r="B55807"/>
          <cell r="F55807"/>
        </row>
        <row r="55808">
          <cell r="B55808"/>
          <cell r="F55808"/>
        </row>
        <row r="55809">
          <cell r="B55809"/>
          <cell r="F55809"/>
        </row>
        <row r="55810">
          <cell r="B55810"/>
          <cell r="F55810"/>
        </row>
        <row r="55811">
          <cell r="B55811"/>
          <cell r="F55811"/>
        </row>
        <row r="55812">
          <cell r="B55812"/>
          <cell r="F55812"/>
        </row>
        <row r="55813">
          <cell r="B55813"/>
          <cell r="F55813"/>
        </row>
        <row r="55814">
          <cell r="B55814"/>
          <cell r="F55814"/>
        </row>
        <row r="55815">
          <cell r="B55815"/>
          <cell r="F55815"/>
        </row>
        <row r="55816">
          <cell r="B55816"/>
          <cell r="F55816"/>
        </row>
        <row r="55817">
          <cell r="B55817"/>
          <cell r="F55817"/>
        </row>
        <row r="55818">
          <cell r="B55818"/>
          <cell r="F55818"/>
        </row>
        <row r="55819">
          <cell r="B55819"/>
          <cell r="F55819"/>
        </row>
        <row r="55820">
          <cell r="B55820"/>
          <cell r="F55820"/>
        </row>
        <row r="55821">
          <cell r="B55821"/>
          <cell r="F55821"/>
        </row>
        <row r="55822">
          <cell r="B55822"/>
          <cell r="F55822"/>
        </row>
        <row r="55823">
          <cell r="B55823"/>
          <cell r="F55823"/>
        </row>
        <row r="55824">
          <cell r="B55824"/>
          <cell r="F55824"/>
        </row>
        <row r="55825">
          <cell r="B55825"/>
          <cell r="F55825"/>
        </row>
        <row r="55826">
          <cell r="B55826"/>
          <cell r="F55826"/>
        </row>
        <row r="55827">
          <cell r="B55827"/>
          <cell r="F55827"/>
        </row>
        <row r="55828">
          <cell r="B55828"/>
          <cell r="F55828"/>
        </row>
        <row r="55829">
          <cell r="B55829"/>
          <cell r="F55829"/>
        </row>
        <row r="55830">
          <cell r="B55830"/>
          <cell r="F55830"/>
        </row>
        <row r="55831">
          <cell r="B55831"/>
          <cell r="F55831"/>
        </row>
        <row r="55832">
          <cell r="B55832"/>
          <cell r="F55832"/>
        </row>
        <row r="55833">
          <cell r="B55833"/>
          <cell r="F55833"/>
        </row>
        <row r="55834">
          <cell r="B55834"/>
          <cell r="F55834"/>
        </row>
        <row r="55835">
          <cell r="B55835"/>
          <cell r="F55835"/>
        </row>
        <row r="55836">
          <cell r="B55836"/>
          <cell r="F55836"/>
        </row>
        <row r="55837">
          <cell r="B55837"/>
          <cell r="F55837"/>
        </row>
        <row r="55838">
          <cell r="B55838"/>
          <cell r="F55838"/>
        </row>
        <row r="55839">
          <cell r="B55839"/>
          <cell r="F55839"/>
        </row>
        <row r="55840">
          <cell r="B55840"/>
          <cell r="F55840"/>
        </row>
        <row r="55841">
          <cell r="B55841"/>
          <cell r="F55841"/>
        </row>
        <row r="55842">
          <cell r="B55842"/>
          <cell r="F55842"/>
        </row>
        <row r="55843">
          <cell r="B55843"/>
          <cell r="F55843"/>
        </row>
        <row r="55844">
          <cell r="B55844"/>
          <cell r="F55844"/>
        </row>
        <row r="55845">
          <cell r="B55845"/>
          <cell r="F55845"/>
        </row>
        <row r="55846">
          <cell r="B55846"/>
          <cell r="F55846"/>
        </row>
        <row r="55847">
          <cell r="B55847"/>
          <cell r="F55847"/>
        </row>
        <row r="55848">
          <cell r="B55848"/>
          <cell r="F55848"/>
        </row>
        <row r="55849">
          <cell r="B55849"/>
          <cell r="F55849"/>
        </row>
        <row r="55850">
          <cell r="B55850"/>
          <cell r="F55850"/>
        </row>
        <row r="55851">
          <cell r="B55851"/>
          <cell r="F55851"/>
        </row>
        <row r="55852">
          <cell r="B55852"/>
          <cell r="F55852"/>
        </row>
        <row r="55853">
          <cell r="B55853"/>
          <cell r="F55853"/>
        </row>
        <row r="55854">
          <cell r="B55854"/>
          <cell r="F55854"/>
        </row>
        <row r="55855">
          <cell r="B55855"/>
          <cell r="F55855"/>
        </row>
        <row r="55856">
          <cell r="B55856"/>
          <cell r="F55856"/>
        </row>
        <row r="55857">
          <cell r="B55857"/>
          <cell r="F55857"/>
        </row>
        <row r="55858">
          <cell r="B55858"/>
          <cell r="F55858"/>
        </row>
        <row r="55859">
          <cell r="B55859"/>
          <cell r="F55859"/>
        </row>
        <row r="55860">
          <cell r="B55860"/>
          <cell r="F55860"/>
        </row>
        <row r="55861">
          <cell r="B55861"/>
          <cell r="F55861"/>
        </row>
        <row r="55862">
          <cell r="B55862"/>
          <cell r="F55862"/>
        </row>
        <row r="55863">
          <cell r="B55863"/>
          <cell r="F55863"/>
        </row>
        <row r="55864">
          <cell r="B55864"/>
          <cell r="F55864"/>
        </row>
        <row r="55865">
          <cell r="B55865"/>
          <cell r="F55865"/>
        </row>
        <row r="55866">
          <cell r="B55866"/>
          <cell r="F55866"/>
        </row>
        <row r="55867">
          <cell r="B55867"/>
          <cell r="F55867"/>
        </row>
        <row r="55868">
          <cell r="B55868"/>
          <cell r="F55868"/>
        </row>
        <row r="55869">
          <cell r="B55869"/>
          <cell r="F55869"/>
        </row>
        <row r="55870">
          <cell r="B55870"/>
          <cell r="F55870"/>
        </row>
        <row r="55871">
          <cell r="B55871"/>
          <cell r="F55871"/>
        </row>
        <row r="55872">
          <cell r="B55872"/>
          <cell r="F55872"/>
        </row>
        <row r="55873">
          <cell r="B55873"/>
          <cell r="F55873"/>
        </row>
        <row r="55874">
          <cell r="B55874"/>
          <cell r="F55874"/>
        </row>
        <row r="55875">
          <cell r="B55875"/>
          <cell r="F55875"/>
        </row>
        <row r="55876">
          <cell r="B55876"/>
          <cell r="F55876"/>
        </row>
        <row r="55877">
          <cell r="B55877"/>
          <cell r="F55877"/>
        </row>
        <row r="55878">
          <cell r="B55878"/>
          <cell r="F55878"/>
        </row>
        <row r="55879">
          <cell r="B55879"/>
          <cell r="F55879"/>
        </row>
        <row r="55880">
          <cell r="B55880"/>
          <cell r="F55880"/>
        </row>
        <row r="55881">
          <cell r="B55881"/>
          <cell r="F55881"/>
        </row>
        <row r="55882">
          <cell r="B55882"/>
          <cell r="F55882"/>
        </row>
        <row r="55883">
          <cell r="B55883"/>
          <cell r="F55883"/>
        </row>
        <row r="55884">
          <cell r="B55884"/>
          <cell r="F55884"/>
        </row>
        <row r="55885">
          <cell r="B55885"/>
          <cell r="F55885"/>
        </row>
        <row r="55886">
          <cell r="B55886"/>
          <cell r="F55886"/>
        </row>
        <row r="55887">
          <cell r="B55887"/>
          <cell r="F55887"/>
        </row>
        <row r="55888">
          <cell r="B55888"/>
          <cell r="F55888"/>
        </row>
        <row r="55889">
          <cell r="B55889"/>
          <cell r="F55889"/>
        </row>
        <row r="55890">
          <cell r="B55890"/>
          <cell r="F55890"/>
        </row>
        <row r="55891">
          <cell r="B55891"/>
          <cell r="F55891"/>
        </row>
        <row r="55892">
          <cell r="B55892"/>
          <cell r="F55892"/>
        </row>
        <row r="55893">
          <cell r="B55893"/>
          <cell r="F55893"/>
        </row>
        <row r="55894">
          <cell r="B55894"/>
          <cell r="F55894"/>
        </row>
        <row r="55895">
          <cell r="B55895"/>
          <cell r="F55895"/>
        </row>
        <row r="55896">
          <cell r="B55896"/>
          <cell r="F55896"/>
        </row>
        <row r="55897">
          <cell r="B55897"/>
          <cell r="F55897"/>
        </row>
        <row r="55898">
          <cell r="B55898"/>
          <cell r="F55898"/>
        </row>
        <row r="55899">
          <cell r="B55899"/>
          <cell r="F55899"/>
        </row>
        <row r="55900">
          <cell r="B55900"/>
          <cell r="F55900"/>
        </row>
        <row r="55901">
          <cell r="B55901"/>
          <cell r="F55901"/>
        </row>
        <row r="55902">
          <cell r="B55902"/>
          <cell r="F55902"/>
        </row>
        <row r="55903">
          <cell r="B55903"/>
          <cell r="F55903"/>
        </row>
        <row r="55904">
          <cell r="B55904"/>
          <cell r="F55904"/>
        </row>
        <row r="55905">
          <cell r="B55905"/>
          <cell r="F55905"/>
        </row>
        <row r="55906">
          <cell r="B55906"/>
          <cell r="F55906"/>
        </row>
        <row r="55907">
          <cell r="B55907"/>
          <cell r="F55907"/>
        </row>
        <row r="55908">
          <cell r="B55908"/>
          <cell r="F55908"/>
        </row>
        <row r="55909">
          <cell r="B55909"/>
          <cell r="F55909"/>
        </row>
        <row r="55910">
          <cell r="B55910"/>
          <cell r="F55910"/>
        </row>
        <row r="55911">
          <cell r="B55911"/>
          <cell r="F55911"/>
        </row>
        <row r="55912">
          <cell r="B55912"/>
          <cell r="F55912"/>
        </row>
        <row r="55913">
          <cell r="B55913"/>
          <cell r="F55913"/>
        </row>
        <row r="55914">
          <cell r="B55914"/>
          <cell r="F55914"/>
        </row>
        <row r="55915">
          <cell r="B55915"/>
          <cell r="F55915"/>
        </row>
        <row r="55916">
          <cell r="B55916"/>
          <cell r="F55916"/>
        </row>
        <row r="55917">
          <cell r="B55917"/>
          <cell r="F55917"/>
        </row>
        <row r="55918">
          <cell r="B55918"/>
          <cell r="F55918"/>
        </row>
        <row r="55919">
          <cell r="B55919"/>
          <cell r="F55919"/>
        </row>
        <row r="55920">
          <cell r="B55920"/>
          <cell r="F55920"/>
        </row>
        <row r="55921">
          <cell r="B55921"/>
          <cell r="F55921"/>
        </row>
        <row r="55922">
          <cell r="B55922"/>
          <cell r="F55922"/>
        </row>
        <row r="55923">
          <cell r="B55923"/>
          <cell r="F55923"/>
        </row>
        <row r="55924">
          <cell r="B55924"/>
          <cell r="F55924"/>
        </row>
        <row r="55925">
          <cell r="B55925"/>
          <cell r="F55925"/>
        </row>
        <row r="55926">
          <cell r="B55926"/>
          <cell r="F55926"/>
        </row>
        <row r="55927">
          <cell r="B55927"/>
          <cell r="F55927"/>
        </row>
        <row r="55928">
          <cell r="B55928"/>
          <cell r="F55928"/>
        </row>
        <row r="55929">
          <cell r="B55929"/>
          <cell r="F55929"/>
        </row>
        <row r="55930">
          <cell r="B55930"/>
          <cell r="F55930"/>
        </row>
        <row r="55931">
          <cell r="B55931"/>
          <cell r="F55931"/>
        </row>
        <row r="55932">
          <cell r="B55932"/>
          <cell r="F55932"/>
        </row>
        <row r="55933">
          <cell r="B55933"/>
          <cell r="F55933"/>
        </row>
        <row r="55934">
          <cell r="B55934"/>
          <cell r="F55934"/>
        </row>
        <row r="55935">
          <cell r="B55935"/>
          <cell r="F55935"/>
        </row>
        <row r="55936">
          <cell r="B55936"/>
          <cell r="F55936"/>
        </row>
        <row r="55937">
          <cell r="B55937"/>
          <cell r="F55937"/>
        </row>
        <row r="55938">
          <cell r="B55938"/>
          <cell r="F55938"/>
        </row>
        <row r="55939">
          <cell r="B55939"/>
          <cell r="F55939"/>
        </row>
        <row r="55940">
          <cell r="B55940"/>
          <cell r="F55940"/>
        </row>
        <row r="55941">
          <cell r="B55941"/>
          <cell r="F55941"/>
        </row>
        <row r="55942">
          <cell r="B55942"/>
          <cell r="F55942"/>
        </row>
        <row r="55943">
          <cell r="B55943"/>
          <cell r="F55943"/>
        </row>
        <row r="55944">
          <cell r="B55944"/>
          <cell r="F55944"/>
        </row>
        <row r="55945">
          <cell r="B55945"/>
          <cell r="F55945"/>
        </row>
        <row r="55946">
          <cell r="B55946"/>
          <cell r="F55946"/>
        </row>
        <row r="55947">
          <cell r="B55947"/>
          <cell r="F55947"/>
        </row>
        <row r="55948">
          <cell r="B55948"/>
          <cell r="F55948"/>
        </row>
        <row r="55949">
          <cell r="B55949"/>
          <cell r="F55949"/>
        </row>
        <row r="55950">
          <cell r="B55950"/>
          <cell r="F55950"/>
        </row>
        <row r="55951">
          <cell r="B55951"/>
          <cell r="F55951"/>
        </row>
        <row r="55952">
          <cell r="B55952"/>
          <cell r="F55952"/>
        </row>
        <row r="55953">
          <cell r="B55953"/>
          <cell r="F55953"/>
        </row>
        <row r="55954">
          <cell r="B55954"/>
          <cell r="F55954"/>
        </row>
        <row r="55955">
          <cell r="B55955"/>
          <cell r="F55955"/>
        </row>
        <row r="55956">
          <cell r="B55956"/>
          <cell r="F55956"/>
        </row>
        <row r="55957">
          <cell r="B55957"/>
          <cell r="F55957"/>
        </row>
        <row r="55958">
          <cell r="B55958"/>
          <cell r="F55958"/>
        </row>
        <row r="55959">
          <cell r="B55959"/>
          <cell r="F55959"/>
        </row>
        <row r="55960">
          <cell r="B55960"/>
          <cell r="F55960"/>
        </row>
        <row r="55961">
          <cell r="B55961"/>
          <cell r="F55961"/>
        </row>
        <row r="55962">
          <cell r="B55962"/>
          <cell r="F55962"/>
        </row>
        <row r="55963">
          <cell r="B55963"/>
          <cell r="F55963"/>
        </row>
        <row r="55964">
          <cell r="B55964"/>
          <cell r="F55964"/>
        </row>
        <row r="55965">
          <cell r="B55965"/>
          <cell r="F55965"/>
        </row>
        <row r="55966">
          <cell r="B55966"/>
          <cell r="F55966"/>
        </row>
        <row r="55967">
          <cell r="B55967"/>
          <cell r="F55967"/>
        </row>
        <row r="55968">
          <cell r="B55968"/>
          <cell r="F55968"/>
        </row>
        <row r="55969">
          <cell r="B55969"/>
          <cell r="F55969"/>
        </row>
        <row r="55970">
          <cell r="B55970"/>
          <cell r="F55970"/>
        </row>
        <row r="55971">
          <cell r="B55971"/>
          <cell r="F55971"/>
        </row>
        <row r="55972">
          <cell r="B55972"/>
          <cell r="F55972"/>
        </row>
        <row r="55973">
          <cell r="B55973"/>
          <cell r="F55973"/>
        </row>
        <row r="55974">
          <cell r="B55974"/>
          <cell r="F55974"/>
        </row>
        <row r="55975">
          <cell r="B55975"/>
          <cell r="F55975"/>
        </row>
        <row r="55976">
          <cell r="B55976"/>
          <cell r="F55976"/>
        </row>
        <row r="55977">
          <cell r="B55977"/>
          <cell r="F55977"/>
        </row>
        <row r="55978">
          <cell r="B55978"/>
          <cell r="F55978"/>
        </row>
        <row r="55979">
          <cell r="B55979"/>
          <cell r="F55979"/>
        </row>
        <row r="55980">
          <cell r="B55980"/>
          <cell r="F55980"/>
        </row>
        <row r="55981">
          <cell r="B55981"/>
          <cell r="F55981"/>
        </row>
        <row r="55982">
          <cell r="B55982"/>
          <cell r="F55982"/>
        </row>
        <row r="55983">
          <cell r="B55983"/>
          <cell r="F55983"/>
        </row>
        <row r="55984">
          <cell r="B55984"/>
          <cell r="F55984"/>
        </row>
        <row r="55985">
          <cell r="B55985"/>
          <cell r="F55985"/>
        </row>
        <row r="55986">
          <cell r="B55986"/>
          <cell r="F55986"/>
        </row>
        <row r="55987">
          <cell r="B55987"/>
          <cell r="F55987"/>
        </row>
        <row r="55988">
          <cell r="B55988"/>
          <cell r="F55988"/>
        </row>
        <row r="55989">
          <cell r="B55989"/>
          <cell r="F55989"/>
        </row>
        <row r="55990">
          <cell r="B55990"/>
          <cell r="F55990"/>
        </row>
        <row r="55991">
          <cell r="B55991"/>
          <cell r="F55991"/>
        </row>
        <row r="55992">
          <cell r="B55992"/>
          <cell r="F55992"/>
        </row>
        <row r="55993">
          <cell r="B55993"/>
          <cell r="F55993"/>
        </row>
        <row r="55994">
          <cell r="B55994"/>
          <cell r="F55994"/>
        </row>
        <row r="55995">
          <cell r="B55995"/>
          <cell r="F55995"/>
        </row>
        <row r="55996">
          <cell r="B55996"/>
          <cell r="F55996"/>
        </row>
        <row r="55997">
          <cell r="B55997"/>
          <cell r="F55997"/>
        </row>
        <row r="55998">
          <cell r="B55998"/>
          <cell r="F55998"/>
        </row>
        <row r="55999">
          <cell r="B55999"/>
          <cell r="F55999"/>
        </row>
        <row r="56000">
          <cell r="B56000"/>
          <cell r="F56000"/>
        </row>
        <row r="56001">
          <cell r="B56001"/>
          <cell r="F56001"/>
        </row>
        <row r="56002">
          <cell r="B56002"/>
          <cell r="F56002"/>
        </row>
        <row r="56003">
          <cell r="B56003"/>
          <cell r="F56003"/>
        </row>
        <row r="56004">
          <cell r="B56004"/>
          <cell r="F56004"/>
        </row>
        <row r="56005">
          <cell r="B56005"/>
          <cell r="F56005"/>
        </row>
        <row r="56006">
          <cell r="B56006"/>
          <cell r="F56006"/>
        </row>
        <row r="56007">
          <cell r="B56007"/>
          <cell r="F56007"/>
        </row>
        <row r="56008">
          <cell r="B56008"/>
          <cell r="F56008"/>
        </row>
        <row r="56009">
          <cell r="B56009"/>
          <cell r="F56009"/>
        </row>
        <row r="56010">
          <cell r="B56010"/>
          <cell r="F56010"/>
        </row>
        <row r="56011">
          <cell r="B56011"/>
          <cell r="F56011"/>
        </row>
        <row r="56012">
          <cell r="B56012"/>
          <cell r="F56012"/>
        </row>
        <row r="56013">
          <cell r="B56013"/>
          <cell r="F56013"/>
        </row>
        <row r="56014">
          <cell r="B56014"/>
          <cell r="F56014"/>
        </row>
        <row r="56015">
          <cell r="B56015"/>
          <cell r="F56015"/>
        </row>
        <row r="56016">
          <cell r="B56016"/>
          <cell r="F56016"/>
        </row>
        <row r="56017">
          <cell r="B56017"/>
          <cell r="F56017"/>
        </row>
        <row r="56018">
          <cell r="B56018"/>
          <cell r="F56018"/>
        </row>
        <row r="56019">
          <cell r="B56019"/>
          <cell r="F56019"/>
        </row>
        <row r="56020">
          <cell r="B56020"/>
          <cell r="F56020"/>
        </row>
        <row r="56021">
          <cell r="B56021"/>
          <cell r="F56021"/>
        </row>
        <row r="56022">
          <cell r="B56022"/>
          <cell r="F56022"/>
        </row>
        <row r="56023">
          <cell r="B56023"/>
          <cell r="F56023"/>
        </row>
        <row r="56024">
          <cell r="B56024"/>
          <cell r="F56024"/>
        </row>
        <row r="56025">
          <cell r="B56025"/>
          <cell r="F56025"/>
        </row>
        <row r="56026">
          <cell r="B56026"/>
          <cell r="F56026"/>
        </row>
        <row r="56027">
          <cell r="B56027"/>
          <cell r="F56027"/>
        </row>
        <row r="56028">
          <cell r="B56028"/>
          <cell r="F56028"/>
        </row>
        <row r="56029">
          <cell r="B56029"/>
          <cell r="F56029"/>
        </row>
        <row r="56030">
          <cell r="B56030"/>
          <cell r="F56030"/>
        </row>
        <row r="56031">
          <cell r="B56031"/>
          <cell r="F56031"/>
        </row>
        <row r="56032">
          <cell r="B56032"/>
          <cell r="F56032"/>
        </row>
        <row r="56033">
          <cell r="B56033"/>
          <cell r="F56033"/>
        </row>
        <row r="56034">
          <cell r="B56034"/>
          <cell r="F56034"/>
        </row>
        <row r="56035">
          <cell r="B56035"/>
          <cell r="F56035"/>
        </row>
        <row r="56036">
          <cell r="B56036"/>
          <cell r="F56036"/>
        </row>
        <row r="56037">
          <cell r="B56037"/>
          <cell r="F56037"/>
        </row>
        <row r="56038">
          <cell r="B56038"/>
          <cell r="F56038"/>
        </row>
        <row r="56039">
          <cell r="B56039"/>
          <cell r="F56039"/>
        </row>
        <row r="56040">
          <cell r="B56040"/>
          <cell r="F56040"/>
        </row>
        <row r="56041">
          <cell r="B56041"/>
          <cell r="F56041"/>
        </row>
        <row r="56042">
          <cell r="B56042"/>
          <cell r="F56042"/>
        </row>
        <row r="56043">
          <cell r="B56043"/>
          <cell r="F56043"/>
        </row>
        <row r="56044">
          <cell r="B56044"/>
          <cell r="F56044"/>
        </row>
        <row r="56045">
          <cell r="B56045"/>
          <cell r="F56045"/>
        </row>
        <row r="56046">
          <cell r="B56046"/>
          <cell r="F56046"/>
        </row>
        <row r="56047">
          <cell r="B56047"/>
          <cell r="F56047"/>
        </row>
        <row r="56048">
          <cell r="B56048"/>
          <cell r="F56048"/>
        </row>
        <row r="56049">
          <cell r="B56049"/>
          <cell r="F56049"/>
        </row>
        <row r="56050">
          <cell r="B56050"/>
          <cell r="F56050"/>
        </row>
        <row r="56051">
          <cell r="B56051"/>
          <cell r="F56051"/>
        </row>
        <row r="56052">
          <cell r="B56052"/>
          <cell r="F56052"/>
        </row>
        <row r="56053">
          <cell r="B56053"/>
          <cell r="F56053"/>
        </row>
        <row r="56054">
          <cell r="B56054"/>
          <cell r="F56054"/>
        </row>
        <row r="56055">
          <cell r="B56055"/>
          <cell r="F56055"/>
        </row>
        <row r="56056">
          <cell r="B56056"/>
          <cell r="F56056"/>
        </row>
        <row r="56057">
          <cell r="B56057"/>
          <cell r="F56057"/>
        </row>
        <row r="56058">
          <cell r="B56058"/>
          <cell r="F56058"/>
        </row>
        <row r="56059">
          <cell r="B56059"/>
          <cell r="F56059"/>
        </row>
        <row r="56060">
          <cell r="B56060"/>
          <cell r="F56060"/>
        </row>
        <row r="56061">
          <cell r="B56061"/>
          <cell r="F56061"/>
        </row>
        <row r="56062">
          <cell r="B56062"/>
          <cell r="F56062"/>
        </row>
        <row r="56063">
          <cell r="B56063"/>
          <cell r="F56063"/>
        </row>
        <row r="56064">
          <cell r="B56064"/>
          <cell r="F56064"/>
        </row>
        <row r="56065">
          <cell r="B56065"/>
          <cell r="F56065"/>
        </row>
        <row r="56066">
          <cell r="B56066"/>
          <cell r="F56066"/>
        </row>
        <row r="56067">
          <cell r="B56067"/>
          <cell r="F56067"/>
        </row>
        <row r="56068">
          <cell r="B56068"/>
          <cell r="F56068"/>
        </row>
        <row r="56069">
          <cell r="B56069"/>
          <cell r="F56069"/>
        </row>
        <row r="56070">
          <cell r="B56070"/>
          <cell r="F56070"/>
        </row>
        <row r="56071">
          <cell r="B56071"/>
          <cell r="F56071"/>
        </row>
        <row r="56072">
          <cell r="B56072"/>
          <cell r="F56072"/>
        </row>
        <row r="56073">
          <cell r="B56073"/>
          <cell r="F56073"/>
        </row>
        <row r="56074">
          <cell r="B56074"/>
          <cell r="F56074"/>
        </row>
        <row r="56075">
          <cell r="B56075"/>
          <cell r="F56075"/>
        </row>
        <row r="56076">
          <cell r="B56076"/>
          <cell r="F56076"/>
        </row>
        <row r="56077">
          <cell r="B56077"/>
          <cell r="F56077"/>
        </row>
        <row r="56078">
          <cell r="B56078"/>
          <cell r="F56078"/>
        </row>
        <row r="56079">
          <cell r="B56079"/>
          <cell r="F56079"/>
        </row>
        <row r="56080">
          <cell r="B56080"/>
          <cell r="F56080"/>
        </row>
        <row r="56081">
          <cell r="B56081"/>
          <cell r="F56081"/>
        </row>
        <row r="56082">
          <cell r="B56082"/>
          <cell r="F56082"/>
        </row>
        <row r="56083">
          <cell r="B56083"/>
          <cell r="F56083"/>
        </row>
        <row r="56084">
          <cell r="B56084"/>
          <cell r="F56084"/>
        </row>
        <row r="56085">
          <cell r="B56085"/>
          <cell r="F56085"/>
        </row>
        <row r="56086">
          <cell r="B56086"/>
          <cell r="F56086"/>
        </row>
        <row r="56087">
          <cell r="B56087"/>
          <cell r="F56087"/>
        </row>
        <row r="56088">
          <cell r="B56088"/>
          <cell r="F56088"/>
        </row>
        <row r="56089">
          <cell r="B56089"/>
          <cell r="F56089"/>
        </row>
        <row r="56090">
          <cell r="B56090"/>
          <cell r="F56090"/>
        </row>
        <row r="56091">
          <cell r="B56091"/>
          <cell r="F56091"/>
        </row>
        <row r="56092">
          <cell r="B56092"/>
          <cell r="F56092"/>
        </row>
        <row r="56093">
          <cell r="B56093"/>
          <cell r="F56093"/>
        </row>
        <row r="56094">
          <cell r="B56094"/>
          <cell r="F56094"/>
        </row>
        <row r="56095">
          <cell r="B56095"/>
          <cell r="F56095"/>
        </row>
        <row r="56096">
          <cell r="B56096"/>
          <cell r="F56096"/>
        </row>
        <row r="56097">
          <cell r="B56097"/>
          <cell r="F56097"/>
        </row>
        <row r="56098">
          <cell r="B56098"/>
          <cell r="F56098"/>
        </row>
        <row r="56099">
          <cell r="B56099"/>
          <cell r="F56099"/>
        </row>
        <row r="56100">
          <cell r="B56100"/>
          <cell r="F56100"/>
        </row>
        <row r="56101">
          <cell r="B56101"/>
          <cell r="F56101"/>
        </row>
        <row r="56102">
          <cell r="B56102"/>
          <cell r="F56102"/>
        </row>
        <row r="56103">
          <cell r="B56103"/>
          <cell r="F56103"/>
        </row>
        <row r="56104">
          <cell r="B56104"/>
          <cell r="F56104"/>
        </row>
        <row r="56105">
          <cell r="B56105"/>
          <cell r="F56105"/>
        </row>
        <row r="56106">
          <cell r="B56106"/>
          <cell r="F56106"/>
        </row>
        <row r="56107">
          <cell r="B56107"/>
          <cell r="F56107"/>
        </row>
        <row r="56108">
          <cell r="B56108"/>
          <cell r="F56108"/>
        </row>
        <row r="56109">
          <cell r="B56109"/>
          <cell r="F56109"/>
        </row>
        <row r="56110">
          <cell r="B56110"/>
          <cell r="F56110"/>
        </row>
        <row r="56111">
          <cell r="B56111"/>
          <cell r="F56111"/>
        </row>
        <row r="56112">
          <cell r="B56112"/>
          <cell r="F56112"/>
        </row>
        <row r="56113">
          <cell r="B56113"/>
          <cell r="F56113"/>
        </row>
        <row r="56114">
          <cell r="B56114"/>
          <cell r="F56114"/>
        </row>
        <row r="56115">
          <cell r="B56115"/>
          <cell r="F56115"/>
        </row>
        <row r="56116">
          <cell r="B56116"/>
          <cell r="F56116"/>
        </row>
        <row r="56117">
          <cell r="B56117"/>
          <cell r="F56117"/>
        </row>
        <row r="56118">
          <cell r="B56118"/>
          <cell r="F56118"/>
        </row>
        <row r="56119">
          <cell r="B56119"/>
          <cell r="F56119"/>
        </row>
        <row r="56120">
          <cell r="B56120"/>
          <cell r="F56120"/>
        </row>
        <row r="56121">
          <cell r="B56121"/>
          <cell r="F56121"/>
        </row>
        <row r="56122">
          <cell r="B56122"/>
          <cell r="F56122"/>
        </row>
        <row r="56123">
          <cell r="B56123"/>
          <cell r="F56123"/>
        </row>
        <row r="56124">
          <cell r="B56124"/>
          <cell r="F56124"/>
        </row>
        <row r="56125">
          <cell r="B56125"/>
          <cell r="F56125"/>
        </row>
        <row r="56126">
          <cell r="B56126"/>
          <cell r="F56126"/>
        </row>
        <row r="56127">
          <cell r="B56127"/>
          <cell r="F56127"/>
        </row>
        <row r="56128">
          <cell r="B56128"/>
          <cell r="F56128"/>
        </row>
        <row r="56129">
          <cell r="B56129"/>
          <cell r="F56129"/>
        </row>
        <row r="56130">
          <cell r="B56130"/>
          <cell r="F56130"/>
        </row>
        <row r="56131">
          <cell r="B56131"/>
          <cell r="F56131"/>
        </row>
        <row r="56132">
          <cell r="B56132"/>
          <cell r="F56132"/>
        </row>
        <row r="56133">
          <cell r="B56133"/>
          <cell r="F56133"/>
        </row>
        <row r="56134">
          <cell r="B56134"/>
          <cell r="F56134"/>
        </row>
        <row r="56135">
          <cell r="B56135"/>
          <cell r="F56135"/>
        </row>
        <row r="56136">
          <cell r="B56136"/>
          <cell r="F56136"/>
        </row>
        <row r="56137">
          <cell r="B56137"/>
          <cell r="F56137"/>
        </row>
        <row r="56138">
          <cell r="B56138"/>
          <cell r="F56138"/>
        </row>
        <row r="56139">
          <cell r="B56139"/>
          <cell r="F56139"/>
        </row>
        <row r="56140">
          <cell r="B56140"/>
          <cell r="F56140"/>
        </row>
        <row r="56141">
          <cell r="B56141"/>
          <cell r="F56141"/>
        </row>
        <row r="56142">
          <cell r="B56142"/>
          <cell r="F56142"/>
        </row>
        <row r="56143">
          <cell r="B56143"/>
          <cell r="F56143"/>
        </row>
        <row r="56144">
          <cell r="B56144"/>
          <cell r="F56144"/>
        </row>
        <row r="56145">
          <cell r="B56145"/>
          <cell r="F56145"/>
        </row>
        <row r="56146">
          <cell r="B56146"/>
          <cell r="F56146"/>
        </row>
        <row r="56147">
          <cell r="B56147"/>
          <cell r="F56147"/>
        </row>
        <row r="56148">
          <cell r="B56148"/>
          <cell r="F56148"/>
        </row>
        <row r="56149">
          <cell r="B56149"/>
          <cell r="F56149"/>
        </row>
        <row r="56150">
          <cell r="B56150"/>
          <cell r="F56150"/>
        </row>
        <row r="56151">
          <cell r="B56151"/>
          <cell r="F56151"/>
        </row>
        <row r="56152">
          <cell r="B56152"/>
          <cell r="F56152"/>
        </row>
        <row r="56153">
          <cell r="B56153"/>
          <cell r="F56153"/>
        </row>
        <row r="56154">
          <cell r="B56154"/>
          <cell r="F56154"/>
        </row>
        <row r="56155">
          <cell r="B56155"/>
          <cell r="F56155"/>
        </row>
        <row r="56156">
          <cell r="B56156"/>
          <cell r="F56156"/>
        </row>
        <row r="56157">
          <cell r="B56157"/>
          <cell r="F56157"/>
        </row>
        <row r="56158">
          <cell r="B56158"/>
          <cell r="F56158"/>
        </row>
        <row r="56159">
          <cell r="B56159"/>
          <cell r="F56159"/>
        </row>
        <row r="56160">
          <cell r="B56160"/>
          <cell r="F56160"/>
        </row>
        <row r="56161">
          <cell r="B56161"/>
          <cell r="F56161"/>
        </row>
        <row r="56162">
          <cell r="B56162"/>
          <cell r="F56162"/>
        </row>
        <row r="56163">
          <cell r="B56163"/>
          <cell r="F56163"/>
        </row>
        <row r="56164">
          <cell r="B56164"/>
          <cell r="F56164"/>
        </row>
        <row r="56165">
          <cell r="B56165"/>
          <cell r="F56165"/>
        </row>
        <row r="56166">
          <cell r="B56166"/>
          <cell r="F56166"/>
        </row>
        <row r="56167">
          <cell r="B56167"/>
          <cell r="F56167"/>
        </row>
        <row r="56168">
          <cell r="B56168"/>
          <cell r="F56168"/>
        </row>
        <row r="56169">
          <cell r="B56169"/>
          <cell r="F56169"/>
        </row>
        <row r="56170">
          <cell r="B56170"/>
          <cell r="F56170"/>
        </row>
        <row r="56171">
          <cell r="B56171"/>
          <cell r="F56171"/>
        </row>
        <row r="56172">
          <cell r="B56172"/>
          <cell r="F56172"/>
        </row>
        <row r="56173">
          <cell r="B56173"/>
          <cell r="F56173"/>
        </row>
        <row r="56174">
          <cell r="B56174"/>
          <cell r="F56174"/>
        </row>
        <row r="56175">
          <cell r="B56175"/>
          <cell r="F56175"/>
        </row>
        <row r="56176">
          <cell r="B56176"/>
          <cell r="F56176"/>
        </row>
        <row r="56177">
          <cell r="B56177"/>
          <cell r="F56177"/>
        </row>
        <row r="56178">
          <cell r="B56178"/>
          <cell r="F56178"/>
        </row>
        <row r="56179">
          <cell r="B56179"/>
          <cell r="F56179"/>
        </row>
        <row r="56180">
          <cell r="B56180"/>
          <cell r="F56180"/>
        </row>
        <row r="56181">
          <cell r="B56181"/>
          <cell r="F56181"/>
        </row>
        <row r="56182">
          <cell r="B56182"/>
          <cell r="F56182"/>
        </row>
        <row r="56183">
          <cell r="B56183"/>
          <cell r="F56183"/>
        </row>
        <row r="56184">
          <cell r="B56184"/>
          <cell r="F56184"/>
        </row>
        <row r="56185">
          <cell r="B56185"/>
          <cell r="F56185"/>
        </row>
        <row r="56186">
          <cell r="B56186"/>
          <cell r="F56186"/>
        </row>
        <row r="56187">
          <cell r="B56187"/>
          <cell r="F56187"/>
        </row>
        <row r="56188">
          <cell r="B56188"/>
          <cell r="F56188"/>
        </row>
        <row r="56189">
          <cell r="B56189"/>
          <cell r="F56189"/>
        </row>
        <row r="56190">
          <cell r="B56190"/>
          <cell r="F56190"/>
        </row>
        <row r="56191">
          <cell r="B56191"/>
          <cell r="F56191"/>
        </row>
        <row r="56192">
          <cell r="B56192"/>
          <cell r="F56192"/>
        </row>
        <row r="56193">
          <cell r="B56193"/>
          <cell r="F56193"/>
        </row>
        <row r="56194">
          <cell r="B56194"/>
          <cell r="F56194"/>
        </row>
        <row r="56195">
          <cell r="B56195"/>
          <cell r="F56195"/>
        </row>
        <row r="56196">
          <cell r="B56196"/>
          <cell r="F56196"/>
        </row>
        <row r="56197">
          <cell r="B56197"/>
          <cell r="F56197"/>
        </row>
        <row r="56198">
          <cell r="B56198"/>
          <cell r="F56198"/>
        </row>
        <row r="56199">
          <cell r="B56199"/>
          <cell r="F56199"/>
        </row>
        <row r="56200">
          <cell r="B56200"/>
          <cell r="F56200"/>
        </row>
        <row r="56201">
          <cell r="B56201"/>
          <cell r="F56201"/>
        </row>
        <row r="56202">
          <cell r="B56202"/>
          <cell r="F56202"/>
        </row>
        <row r="56203">
          <cell r="B56203"/>
          <cell r="F56203"/>
        </row>
        <row r="56204">
          <cell r="B56204"/>
          <cell r="F56204"/>
        </row>
        <row r="56205">
          <cell r="B56205"/>
          <cell r="F56205"/>
        </row>
        <row r="56206">
          <cell r="B56206"/>
          <cell r="F56206"/>
        </row>
        <row r="56207">
          <cell r="B56207"/>
          <cell r="F56207"/>
        </row>
        <row r="56208">
          <cell r="B56208"/>
          <cell r="F56208"/>
        </row>
        <row r="56209">
          <cell r="B56209"/>
          <cell r="F56209"/>
        </row>
        <row r="56210">
          <cell r="B56210"/>
          <cell r="F56210"/>
        </row>
        <row r="56211">
          <cell r="B56211"/>
          <cell r="F56211"/>
        </row>
        <row r="56212">
          <cell r="B56212"/>
          <cell r="F56212"/>
        </row>
        <row r="56213">
          <cell r="B56213"/>
          <cell r="F56213"/>
        </row>
        <row r="56214">
          <cell r="B56214"/>
          <cell r="F56214"/>
        </row>
        <row r="56215">
          <cell r="B56215"/>
          <cell r="F56215"/>
        </row>
        <row r="56216">
          <cell r="B56216"/>
          <cell r="F56216"/>
        </row>
        <row r="56217">
          <cell r="B56217"/>
          <cell r="F56217"/>
        </row>
        <row r="56218">
          <cell r="B56218"/>
          <cell r="F56218"/>
        </row>
        <row r="56219">
          <cell r="B56219"/>
          <cell r="F56219"/>
        </row>
        <row r="56220">
          <cell r="B56220"/>
          <cell r="F56220"/>
        </row>
        <row r="56221">
          <cell r="B56221"/>
          <cell r="F56221"/>
        </row>
        <row r="56222">
          <cell r="B56222"/>
          <cell r="F56222"/>
        </row>
        <row r="56223">
          <cell r="B56223"/>
          <cell r="F56223"/>
        </row>
        <row r="56224">
          <cell r="B56224"/>
          <cell r="F56224"/>
        </row>
        <row r="56225">
          <cell r="B56225"/>
          <cell r="F56225"/>
        </row>
        <row r="56226">
          <cell r="B56226"/>
          <cell r="F56226"/>
        </row>
        <row r="56227">
          <cell r="B56227"/>
          <cell r="F56227"/>
        </row>
        <row r="56228">
          <cell r="B56228"/>
          <cell r="F56228"/>
        </row>
        <row r="56229">
          <cell r="B56229"/>
          <cell r="F56229"/>
        </row>
        <row r="56230">
          <cell r="B56230"/>
          <cell r="F56230"/>
        </row>
        <row r="56231">
          <cell r="B56231"/>
          <cell r="F56231"/>
        </row>
        <row r="56232">
          <cell r="B56232"/>
          <cell r="F56232"/>
        </row>
        <row r="56233">
          <cell r="B56233"/>
          <cell r="F56233"/>
        </row>
        <row r="56234">
          <cell r="B56234"/>
          <cell r="F56234"/>
        </row>
        <row r="56235">
          <cell r="B56235"/>
          <cell r="F56235"/>
        </row>
        <row r="56236">
          <cell r="B56236"/>
          <cell r="F56236"/>
        </row>
        <row r="56237">
          <cell r="B56237"/>
          <cell r="F56237"/>
        </row>
        <row r="56238">
          <cell r="B56238"/>
          <cell r="F56238"/>
        </row>
        <row r="56239">
          <cell r="B56239"/>
          <cell r="F56239"/>
        </row>
        <row r="56240">
          <cell r="B56240"/>
          <cell r="F56240"/>
        </row>
        <row r="56241">
          <cell r="B56241"/>
          <cell r="F56241"/>
        </row>
        <row r="56242">
          <cell r="B56242"/>
          <cell r="F56242"/>
        </row>
        <row r="56243">
          <cell r="B56243"/>
          <cell r="F56243"/>
        </row>
        <row r="56244">
          <cell r="B56244"/>
          <cell r="F56244"/>
        </row>
        <row r="56245">
          <cell r="B56245"/>
          <cell r="F56245"/>
        </row>
        <row r="56246">
          <cell r="B56246"/>
          <cell r="F56246"/>
        </row>
        <row r="56247">
          <cell r="B56247"/>
          <cell r="F56247"/>
        </row>
        <row r="56248">
          <cell r="B56248"/>
          <cell r="F56248"/>
        </row>
        <row r="56249">
          <cell r="B56249"/>
          <cell r="F56249"/>
        </row>
        <row r="56250">
          <cell r="B56250"/>
          <cell r="F56250"/>
        </row>
        <row r="56251">
          <cell r="B56251"/>
          <cell r="F56251"/>
        </row>
        <row r="56252">
          <cell r="B56252"/>
          <cell r="F56252"/>
        </row>
        <row r="56253">
          <cell r="B56253"/>
          <cell r="F56253"/>
        </row>
        <row r="56254">
          <cell r="B56254"/>
          <cell r="F56254"/>
        </row>
        <row r="56255">
          <cell r="B56255"/>
          <cell r="F56255"/>
        </row>
        <row r="56256">
          <cell r="B56256"/>
          <cell r="F56256"/>
        </row>
        <row r="56257">
          <cell r="B56257"/>
          <cell r="F56257"/>
        </row>
        <row r="56258">
          <cell r="B56258"/>
          <cell r="F56258"/>
        </row>
        <row r="56259">
          <cell r="B56259"/>
          <cell r="F56259"/>
        </row>
        <row r="56260">
          <cell r="B56260"/>
          <cell r="F56260"/>
        </row>
        <row r="56261">
          <cell r="B56261"/>
          <cell r="F56261"/>
        </row>
        <row r="56262">
          <cell r="B56262"/>
          <cell r="F56262"/>
        </row>
        <row r="56263">
          <cell r="B56263"/>
          <cell r="F56263"/>
        </row>
        <row r="56264">
          <cell r="B56264"/>
          <cell r="F56264"/>
        </row>
        <row r="56265">
          <cell r="B56265"/>
          <cell r="F56265"/>
        </row>
        <row r="56266">
          <cell r="B56266"/>
          <cell r="F56266"/>
        </row>
        <row r="56267">
          <cell r="B56267"/>
          <cell r="F56267"/>
        </row>
        <row r="56268">
          <cell r="B56268"/>
          <cell r="F56268"/>
        </row>
        <row r="56269">
          <cell r="B56269"/>
          <cell r="F56269"/>
        </row>
        <row r="56270">
          <cell r="B56270"/>
          <cell r="F56270"/>
        </row>
        <row r="56271">
          <cell r="B56271"/>
          <cell r="F56271"/>
        </row>
        <row r="56272">
          <cell r="B56272"/>
          <cell r="F56272"/>
        </row>
        <row r="56273">
          <cell r="B56273"/>
          <cell r="F56273"/>
        </row>
        <row r="56274">
          <cell r="B56274"/>
          <cell r="F56274"/>
        </row>
        <row r="56275">
          <cell r="B56275"/>
          <cell r="F56275"/>
        </row>
        <row r="56276">
          <cell r="B56276"/>
          <cell r="F56276"/>
        </row>
        <row r="56277">
          <cell r="B56277"/>
          <cell r="F56277"/>
        </row>
        <row r="56278">
          <cell r="B56278"/>
          <cell r="F56278"/>
        </row>
        <row r="56279">
          <cell r="B56279"/>
          <cell r="F56279"/>
        </row>
        <row r="56280">
          <cell r="B56280"/>
          <cell r="F56280"/>
        </row>
        <row r="56281">
          <cell r="B56281"/>
          <cell r="F56281"/>
        </row>
        <row r="56282">
          <cell r="B56282"/>
          <cell r="F56282"/>
        </row>
        <row r="56283">
          <cell r="B56283"/>
          <cell r="F56283"/>
        </row>
        <row r="56284">
          <cell r="B56284"/>
          <cell r="F56284"/>
        </row>
        <row r="56285">
          <cell r="B56285"/>
          <cell r="F56285"/>
        </row>
        <row r="56286">
          <cell r="B56286"/>
          <cell r="F56286"/>
        </row>
        <row r="56287">
          <cell r="B56287"/>
          <cell r="F56287"/>
        </row>
        <row r="56288">
          <cell r="B56288"/>
          <cell r="F56288"/>
        </row>
        <row r="56289">
          <cell r="B56289"/>
          <cell r="F56289"/>
        </row>
        <row r="56290">
          <cell r="B56290"/>
          <cell r="F56290"/>
        </row>
        <row r="56291">
          <cell r="B56291"/>
          <cell r="F56291"/>
        </row>
        <row r="56292">
          <cell r="B56292"/>
          <cell r="F56292"/>
        </row>
        <row r="56293">
          <cell r="B56293"/>
          <cell r="F56293"/>
        </row>
        <row r="56294">
          <cell r="B56294"/>
          <cell r="F56294"/>
        </row>
        <row r="56295">
          <cell r="B56295"/>
          <cell r="F56295"/>
        </row>
        <row r="56296">
          <cell r="B56296"/>
          <cell r="F56296"/>
        </row>
        <row r="56297">
          <cell r="B56297"/>
          <cell r="F56297"/>
        </row>
        <row r="56298">
          <cell r="B56298"/>
          <cell r="F56298"/>
        </row>
        <row r="56299">
          <cell r="B56299"/>
          <cell r="F56299"/>
        </row>
        <row r="56300">
          <cell r="B56300"/>
          <cell r="F56300"/>
        </row>
        <row r="56301">
          <cell r="B56301"/>
          <cell r="F56301"/>
        </row>
        <row r="56302">
          <cell r="B56302"/>
          <cell r="F56302"/>
        </row>
        <row r="56303">
          <cell r="B56303"/>
          <cell r="F56303"/>
        </row>
        <row r="56304">
          <cell r="B56304"/>
          <cell r="F56304"/>
        </row>
        <row r="56305">
          <cell r="B56305"/>
          <cell r="F56305"/>
        </row>
        <row r="56306">
          <cell r="B56306"/>
          <cell r="F56306"/>
        </row>
        <row r="56307">
          <cell r="B56307"/>
          <cell r="F56307"/>
        </row>
        <row r="56308">
          <cell r="B56308"/>
          <cell r="F56308"/>
        </row>
        <row r="56309">
          <cell r="B56309"/>
          <cell r="F56309"/>
        </row>
        <row r="56310">
          <cell r="B56310"/>
          <cell r="F56310"/>
        </row>
        <row r="56311">
          <cell r="B56311"/>
          <cell r="F56311"/>
        </row>
        <row r="56312">
          <cell r="B56312"/>
          <cell r="F56312"/>
        </row>
        <row r="56313">
          <cell r="B56313"/>
          <cell r="F56313"/>
        </row>
        <row r="56314">
          <cell r="B56314"/>
          <cell r="F56314"/>
        </row>
        <row r="56315">
          <cell r="B56315"/>
          <cell r="F56315"/>
        </row>
        <row r="56316">
          <cell r="B56316"/>
          <cell r="F56316"/>
        </row>
        <row r="56317">
          <cell r="B56317"/>
          <cell r="F56317"/>
        </row>
        <row r="56318">
          <cell r="B56318"/>
          <cell r="F56318"/>
        </row>
        <row r="56319">
          <cell r="B56319"/>
          <cell r="F56319"/>
        </row>
        <row r="56320">
          <cell r="B56320"/>
          <cell r="F56320"/>
        </row>
        <row r="56321">
          <cell r="B56321"/>
          <cell r="F56321"/>
        </row>
        <row r="56322">
          <cell r="B56322"/>
          <cell r="F56322"/>
        </row>
        <row r="56323">
          <cell r="B56323"/>
          <cell r="F56323"/>
        </row>
        <row r="56324">
          <cell r="B56324"/>
          <cell r="F56324"/>
        </row>
        <row r="56325">
          <cell r="B56325"/>
          <cell r="F56325"/>
        </row>
        <row r="56326">
          <cell r="B56326"/>
          <cell r="F56326"/>
        </row>
        <row r="56327">
          <cell r="B56327"/>
          <cell r="F56327"/>
        </row>
        <row r="56328">
          <cell r="B56328"/>
          <cell r="F56328"/>
        </row>
        <row r="56329">
          <cell r="B56329"/>
          <cell r="F56329"/>
        </row>
        <row r="56330">
          <cell r="B56330"/>
          <cell r="F56330"/>
        </row>
        <row r="56331">
          <cell r="B56331"/>
          <cell r="F56331"/>
        </row>
        <row r="56332">
          <cell r="B56332"/>
          <cell r="F56332"/>
        </row>
        <row r="56333">
          <cell r="B56333"/>
          <cell r="F56333"/>
        </row>
        <row r="56334">
          <cell r="B56334"/>
          <cell r="F56334"/>
        </row>
        <row r="56335">
          <cell r="B56335"/>
          <cell r="F56335"/>
        </row>
        <row r="56336">
          <cell r="B56336"/>
          <cell r="F56336"/>
        </row>
        <row r="56337">
          <cell r="B56337"/>
          <cell r="F56337"/>
        </row>
        <row r="56338">
          <cell r="B56338"/>
          <cell r="F56338"/>
        </row>
        <row r="56339">
          <cell r="B56339"/>
          <cell r="F56339"/>
        </row>
        <row r="56340">
          <cell r="B56340"/>
          <cell r="F56340"/>
        </row>
        <row r="56341">
          <cell r="B56341"/>
          <cell r="F56341"/>
        </row>
        <row r="56342">
          <cell r="B56342"/>
          <cell r="F56342"/>
        </row>
        <row r="56343">
          <cell r="B56343"/>
          <cell r="F56343"/>
        </row>
        <row r="56344">
          <cell r="B56344"/>
          <cell r="F56344"/>
        </row>
        <row r="56345">
          <cell r="B56345"/>
          <cell r="F56345"/>
        </row>
        <row r="56346">
          <cell r="B56346"/>
          <cell r="F56346"/>
        </row>
        <row r="56347">
          <cell r="B56347"/>
          <cell r="F56347"/>
        </row>
        <row r="56348">
          <cell r="B56348"/>
          <cell r="F56348"/>
        </row>
        <row r="56349">
          <cell r="B56349"/>
          <cell r="F56349"/>
        </row>
        <row r="56350">
          <cell r="B56350"/>
          <cell r="F56350"/>
        </row>
        <row r="56351">
          <cell r="B56351"/>
          <cell r="F56351"/>
        </row>
        <row r="56352">
          <cell r="B56352"/>
          <cell r="F56352"/>
        </row>
        <row r="56353">
          <cell r="B56353"/>
          <cell r="F56353"/>
        </row>
        <row r="56354">
          <cell r="B56354"/>
          <cell r="F56354"/>
        </row>
        <row r="56355">
          <cell r="B56355"/>
          <cell r="F56355"/>
        </row>
        <row r="56356">
          <cell r="B56356"/>
          <cell r="F56356"/>
        </row>
        <row r="56357">
          <cell r="B56357"/>
          <cell r="F56357"/>
        </row>
        <row r="56358">
          <cell r="B56358"/>
          <cell r="F56358"/>
        </row>
        <row r="56359">
          <cell r="B56359"/>
          <cell r="F56359"/>
        </row>
        <row r="56360">
          <cell r="B56360"/>
          <cell r="F56360"/>
        </row>
        <row r="56361">
          <cell r="B56361"/>
          <cell r="F56361"/>
        </row>
        <row r="56362">
          <cell r="B56362"/>
          <cell r="F56362"/>
        </row>
        <row r="56363">
          <cell r="B56363"/>
          <cell r="F56363"/>
        </row>
        <row r="56364">
          <cell r="B56364"/>
          <cell r="F56364"/>
        </row>
        <row r="56365">
          <cell r="B56365"/>
          <cell r="F56365"/>
        </row>
        <row r="56366">
          <cell r="B56366"/>
          <cell r="F56366"/>
        </row>
        <row r="56367">
          <cell r="B56367"/>
          <cell r="F56367"/>
        </row>
        <row r="56368">
          <cell r="B56368"/>
          <cell r="F56368"/>
        </row>
        <row r="56369">
          <cell r="B56369"/>
          <cell r="F56369"/>
        </row>
        <row r="56370">
          <cell r="B56370"/>
          <cell r="F56370"/>
        </row>
        <row r="56371">
          <cell r="B56371"/>
          <cell r="F56371"/>
        </row>
        <row r="56372">
          <cell r="B56372"/>
          <cell r="F56372"/>
        </row>
        <row r="56373">
          <cell r="B56373"/>
          <cell r="F56373"/>
        </row>
        <row r="56374">
          <cell r="B56374"/>
          <cell r="F56374"/>
        </row>
        <row r="56375">
          <cell r="B56375"/>
          <cell r="F56375"/>
        </row>
        <row r="56376">
          <cell r="B56376"/>
          <cell r="F56376"/>
        </row>
        <row r="56377">
          <cell r="B56377"/>
          <cell r="F56377"/>
        </row>
        <row r="56378">
          <cell r="B56378"/>
          <cell r="F56378"/>
        </row>
        <row r="56379">
          <cell r="B56379"/>
          <cell r="F56379"/>
        </row>
        <row r="56380">
          <cell r="B56380"/>
          <cell r="F56380"/>
        </row>
        <row r="56381">
          <cell r="B56381"/>
          <cell r="F56381"/>
        </row>
        <row r="56382">
          <cell r="B56382"/>
          <cell r="F56382"/>
        </row>
        <row r="56383">
          <cell r="B56383"/>
          <cell r="F56383"/>
        </row>
        <row r="56384">
          <cell r="B56384"/>
          <cell r="F56384"/>
        </row>
        <row r="56385">
          <cell r="B56385"/>
          <cell r="F56385"/>
        </row>
        <row r="56386">
          <cell r="B56386"/>
          <cell r="F56386"/>
        </row>
        <row r="56387">
          <cell r="B56387"/>
          <cell r="F56387"/>
        </row>
        <row r="56388">
          <cell r="B56388"/>
          <cell r="F56388"/>
        </row>
        <row r="56389">
          <cell r="B56389"/>
          <cell r="F56389"/>
        </row>
        <row r="56390">
          <cell r="B56390"/>
          <cell r="F56390"/>
        </row>
        <row r="56391">
          <cell r="B56391"/>
          <cell r="F56391"/>
        </row>
        <row r="56392">
          <cell r="B56392"/>
          <cell r="F56392"/>
        </row>
        <row r="56393">
          <cell r="B56393"/>
          <cell r="F56393"/>
        </row>
        <row r="56394">
          <cell r="B56394"/>
          <cell r="F56394"/>
        </row>
        <row r="56395">
          <cell r="B56395"/>
          <cell r="F56395"/>
        </row>
        <row r="56396">
          <cell r="B56396"/>
          <cell r="F56396"/>
        </row>
        <row r="56397">
          <cell r="B56397"/>
          <cell r="F56397"/>
        </row>
        <row r="56398">
          <cell r="B56398"/>
          <cell r="F56398"/>
        </row>
        <row r="56399">
          <cell r="B56399"/>
          <cell r="F56399"/>
        </row>
        <row r="56400">
          <cell r="B56400"/>
          <cell r="F56400"/>
        </row>
        <row r="56401">
          <cell r="B56401"/>
          <cell r="F56401"/>
        </row>
        <row r="56402">
          <cell r="B56402"/>
          <cell r="F56402"/>
        </row>
        <row r="56403">
          <cell r="B56403"/>
          <cell r="F56403"/>
        </row>
        <row r="56404">
          <cell r="B56404"/>
          <cell r="F56404"/>
        </row>
        <row r="56405">
          <cell r="B56405"/>
          <cell r="F56405"/>
        </row>
        <row r="56406">
          <cell r="B56406"/>
          <cell r="F56406"/>
        </row>
        <row r="56407">
          <cell r="B56407"/>
          <cell r="F56407"/>
        </row>
        <row r="56408">
          <cell r="B56408"/>
          <cell r="F56408"/>
        </row>
        <row r="56409">
          <cell r="B56409"/>
          <cell r="F56409"/>
        </row>
        <row r="56410">
          <cell r="B56410"/>
          <cell r="F56410"/>
        </row>
        <row r="56411">
          <cell r="B56411"/>
          <cell r="F56411"/>
        </row>
        <row r="56412">
          <cell r="B56412"/>
          <cell r="F56412"/>
        </row>
        <row r="56413">
          <cell r="B56413"/>
          <cell r="F56413"/>
        </row>
        <row r="56414">
          <cell r="B56414"/>
          <cell r="F56414"/>
        </row>
        <row r="56415">
          <cell r="B56415"/>
          <cell r="F56415"/>
        </row>
        <row r="56416">
          <cell r="B56416"/>
          <cell r="F56416"/>
        </row>
        <row r="56417">
          <cell r="B56417"/>
          <cell r="F56417"/>
        </row>
        <row r="56418">
          <cell r="B56418"/>
          <cell r="F56418"/>
        </row>
        <row r="56419">
          <cell r="B56419"/>
          <cell r="F56419"/>
        </row>
        <row r="56420">
          <cell r="B56420"/>
          <cell r="F56420"/>
        </row>
        <row r="56421">
          <cell r="B56421"/>
          <cell r="F56421"/>
        </row>
        <row r="56422">
          <cell r="B56422"/>
          <cell r="F56422"/>
        </row>
        <row r="56423">
          <cell r="B56423"/>
          <cell r="F56423"/>
        </row>
        <row r="56424">
          <cell r="B56424"/>
          <cell r="F56424"/>
        </row>
        <row r="56425">
          <cell r="B56425"/>
          <cell r="F56425"/>
        </row>
        <row r="56426">
          <cell r="B56426"/>
          <cell r="F56426"/>
        </row>
        <row r="56427">
          <cell r="B56427"/>
          <cell r="F56427"/>
        </row>
        <row r="56428">
          <cell r="B56428"/>
          <cell r="F56428"/>
        </row>
        <row r="56429">
          <cell r="B56429"/>
          <cell r="F56429"/>
        </row>
        <row r="56430">
          <cell r="B56430"/>
          <cell r="F56430"/>
        </row>
        <row r="56431">
          <cell r="B56431"/>
          <cell r="F56431"/>
        </row>
        <row r="56432">
          <cell r="B56432"/>
          <cell r="F56432"/>
        </row>
        <row r="56433">
          <cell r="B56433"/>
          <cell r="F56433"/>
        </row>
        <row r="56434">
          <cell r="B56434"/>
          <cell r="F56434"/>
        </row>
        <row r="56435">
          <cell r="B56435"/>
          <cell r="F56435"/>
        </row>
        <row r="56436">
          <cell r="B56436"/>
          <cell r="F56436"/>
        </row>
        <row r="56437">
          <cell r="B56437"/>
          <cell r="F56437"/>
        </row>
        <row r="56438">
          <cell r="B56438"/>
          <cell r="F56438"/>
        </row>
        <row r="56439">
          <cell r="B56439"/>
          <cell r="F56439"/>
        </row>
        <row r="56440">
          <cell r="B56440"/>
          <cell r="F56440"/>
        </row>
        <row r="56441">
          <cell r="B56441"/>
          <cell r="F56441"/>
        </row>
        <row r="56442">
          <cell r="B56442"/>
          <cell r="F56442"/>
        </row>
        <row r="56443">
          <cell r="B56443"/>
          <cell r="F56443"/>
        </row>
        <row r="56444">
          <cell r="B56444"/>
          <cell r="F56444"/>
        </row>
        <row r="56445">
          <cell r="B56445"/>
          <cell r="F56445"/>
        </row>
        <row r="56446">
          <cell r="B56446"/>
          <cell r="F56446"/>
        </row>
        <row r="56447">
          <cell r="B56447"/>
          <cell r="F56447"/>
        </row>
        <row r="56448">
          <cell r="B56448"/>
          <cell r="F56448"/>
        </row>
        <row r="56449">
          <cell r="B56449"/>
          <cell r="F56449"/>
        </row>
        <row r="56450">
          <cell r="B56450"/>
          <cell r="F56450"/>
        </row>
        <row r="56451">
          <cell r="B56451"/>
          <cell r="F56451"/>
        </row>
        <row r="56452">
          <cell r="B56452"/>
          <cell r="F56452"/>
        </row>
        <row r="56453">
          <cell r="B56453"/>
          <cell r="F56453"/>
        </row>
        <row r="56454">
          <cell r="B56454"/>
          <cell r="F56454"/>
        </row>
        <row r="56455">
          <cell r="B56455"/>
          <cell r="F56455"/>
        </row>
        <row r="56456">
          <cell r="B56456"/>
          <cell r="F56456"/>
        </row>
        <row r="56457">
          <cell r="B56457"/>
          <cell r="F56457"/>
        </row>
        <row r="56458">
          <cell r="B56458"/>
          <cell r="F56458"/>
        </row>
        <row r="56459">
          <cell r="B56459"/>
          <cell r="F56459"/>
        </row>
        <row r="56460">
          <cell r="B56460"/>
          <cell r="F56460"/>
        </row>
        <row r="56461">
          <cell r="B56461"/>
          <cell r="F56461"/>
        </row>
        <row r="56462">
          <cell r="B56462"/>
          <cell r="F56462"/>
        </row>
        <row r="56463">
          <cell r="B56463"/>
          <cell r="F56463"/>
        </row>
        <row r="56464">
          <cell r="B56464"/>
          <cell r="F56464"/>
        </row>
        <row r="56465">
          <cell r="B56465"/>
          <cell r="F56465"/>
        </row>
        <row r="56466">
          <cell r="B56466"/>
          <cell r="F56466"/>
        </row>
        <row r="56467">
          <cell r="B56467"/>
          <cell r="F56467"/>
        </row>
        <row r="56468">
          <cell r="B56468"/>
          <cell r="F56468"/>
        </row>
        <row r="56469">
          <cell r="B56469"/>
          <cell r="F56469"/>
        </row>
        <row r="56470">
          <cell r="B56470"/>
          <cell r="F56470"/>
        </row>
        <row r="56471">
          <cell r="B56471"/>
          <cell r="F56471"/>
        </row>
        <row r="56472">
          <cell r="B56472"/>
          <cell r="F56472"/>
        </row>
        <row r="56473">
          <cell r="B56473"/>
          <cell r="F56473"/>
        </row>
        <row r="56474">
          <cell r="B56474"/>
          <cell r="F56474"/>
        </row>
        <row r="56475">
          <cell r="B56475"/>
          <cell r="F56475"/>
        </row>
        <row r="56476">
          <cell r="B56476"/>
          <cell r="F56476"/>
        </row>
        <row r="56477">
          <cell r="B56477"/>
          <cell r="F56477"/>
        </row>
        <row r="56478">
          <cell r="B56478"/>
          <cell r="F56478"/>
        </row>
        <row r="56479">
          <cell r="B56479"/>
          <cell r="F56479"/>
        </row>
        <row r="56480">
          <cell r="B56480"/>
          <cell r="F56480"/>
        </row>
        <row r="56481">
          <cell r="B56481"/>
          <cell r="F56481"/>
        </row>
        <row r="56482">
          <cell r="B56482"/>
          <cell r="F56482"/>
        </row>
        <row r="56483">
          <cell r="B56483"/>
          <cell r="F56483"/>
        </row>
        <row r="56484">
          <cell r="B56484"/>
          <cell r="F56484"/>
        </row>
        <row r="56485">
          <cell r="B56485"/>
          <cell r="F56485"/>
        </row>
        <row r="56486">
          <cell r="B56486"/>
          <cell r="F56486"/>
        </row>
        <row r="56487">
          <cell r="B56487"/>
          <cell r="F56487"/>
        </row>
        <row r="56488">
          <cell r="B56488"/>
          <cell r="F56488"/>
        </row>
        <row r="56489">
          <cell r="B56489"/>
          <cell r="F56489"/>
        </row>
        <row r="56490">
          <cell r="B56490"/>
          <cell r="F56490"/>
        </row>
        <row r="56491">
          <cell r="B56491"/>
          <cell r="F56491"/>
        </row>
        <row r="56492">
          <cell r="B56492"/>
          <cell r="F56492"/>
        </row>
        <row r="56493">
          <cell r="B56493"/>
          <cell r="F56493"/>
        </row>
        <row r="56494">
          <cell r="B56494"/>
          <cell r="F56494"/>
        </row>
        <row r="56495">
          <cell r="B56495"/>
          <cell r="F56495"/>
        </row>
        <row r="56496">
          <cell r="B56496"/>
          <cell r="F56496"/>
        </row>
        <row r="56497">
          <cell r="B56497"/>
          <cell r="F56497"/>
        </row>
        <row r="56498">
          <cell r="B56498"/>
          <cell r="F56498"/>
        </row>
        <row r="56499">
          <cell r="B56499"/>
          <cell r="F56499"/>
        </row>
        <row r="56500">
          <cell r="B56500"/>
          <cell r="F56500"/>
        </row>
        <row r="56501">
          <cell r="B56501"/>
          <cell r="F56501"/>
        </row>
        <row r="56502">
          <cell r="B56502"/>
          <cell r="F56502"/>
        </row>
        <row r="56503">
          <cell r="B56503"/>
          <cell r="F56503"/>
        </row>
        <row r="56504">
          <cell r="B56504"/>
          <cell r="F56504"/>
        </row>
        <row r="56505">
          <cell r="B56505"/>
          <cell r="F56505"/>
        </row>
        <row r="56506">
          <cell r="B56506"/>
          <cell r="F56506"/>
        </row>
        <row r="56507">
          <cell r="B56507"/>
          <cell r="F56507"/>
        </row>
        <row r="56508">
          <cell r="B56508"/>
          <cell r="F56508"/>
        </row>
        <row r="56509">
          <cell r="B56509"/>
          <cell r="F56509"/>
        </row>
        <row r="56510">
          <cell r="B56510"/>
          <cell r="F56510"/>
        </row>
        <row r="56511">
          <cell r="B56511"/>
          <cell r="F56511"/>
        </row>
        <row r="56512">
          <cell r="B56512"/>
          <cell r="F56512"/>
        </row>
        <row r="56513">
          <cell r="B56513"/>
          <cell r="F56513"/>
        </row>
        <row r="56514">
          <cell r="B56514"/>
          <cell r="F56514"/>
        </row>
        <row r="56515">
          <cell r="B56515"/>
          <cell r="F56515"/>
        </row>
        <row r="56516">
          <cell r="B56516"/>
          <cell r="F56516"/>
        </row>
        <row r="56517">
          <cell r="B56517"/>
          <cell r="F56517"/>
        </row>
        <row r="56518">
          <cell r="B56518"/>
          <cell r="F56518"/>
        </row>
        <row r="56519">
          <cell r="B56519"/>
          <cell r="F56519"/>
        </row>
        <row r="56520">
          <cell r="B56520"/>
          <cell r="F56520"/>
        </row>
        <row r="56521">
          <cell r="B56521"/>
          <cell r="F56521"/>
        </row>
        <row r="56522">
          <cell r="B56522"/>
          <cell r="F56522"/>
        </row>
        <row r="56523">
          <cell r="B56523"/>
          <cell r="F56523"/>
        </row>
        <row r="56524">
          <cell r="B56524"/>
          <cell r="F56524"/>
        </row>
        <row r="56525">
          <cell r="B56525"/>
          <cell r="F56525"/>
        </row>
        <row r="56526">
          <cell r="B56526"/>
          <cell r="F56526"/>
        </row>
        <row r="56527">
          <cell r="B56527"/>
          <cell r="F56527"/>
        </row>
        <row r="56528">
          <cell r="B56528"/>
          <cell r="F56528"/>
        </row>
        <row r="56529">
          <cell r="B56529"/>
          <cell r="F56529"/>
        </row>
        <row r="56530">
          <cell r="B56530"/>
          <cell r="F56530"/>
        </row>
        <row r="56531">
          <cell r="B56531"/>
          <cell r="F56531"/>
        </row>
        <row r="56532">
          <cell r="B56532"/>
          <cell r="F56532"/>
        </row>
        <row r="56533">
          <cell r="B56533"/>
          <cell r="F56533"/>
        </row>
        <row r="56534">
          <cell r="B56534"/>
          <cell r="F56534"/>
        </row>
        <row r="56535">
          <cell r="B56535"/>
          <cell r="F56535"/>
        </row>
        <row r="56536">
          <cell r="B56536"/>
          <cell r="F56536"/>
        </row>
        <row r="56537">
          <cell r="B56537"/>
          <cell r="F56537"/>
        </row>
        <row r="56538">
          <cell r="B56538"/>
          <cell r="F56538"/>
        </row>
        <row r="56539">
          <cell r="B56539"/>
          <cell r="F56539"/>
        </row>
        <row r="56540">
          <cell r="B56540"/>
          <cell r="F56540"/>
        </row>
        <row r="56541">
          <cell r="B56541"/>
          <cell r="F56541"/>
        </row>
        <row r="56542">
          <cell r="B56542"/>
          <cell r="F56542"/>
        </row>
        <row r="56543">
          <cell r="B56543"/>
          <cell r="F56543"/>
        </row>
        <row r="56544">
          <cell r="B56544"/>
          <cell r="F56544"/>
        </row>
        <row r="56545">
          <cell r="B56545"/>
          <cell r="F56545"/>
        </row>
        <row r="56546">
          <cell r="B56546"/>
          <cell r="F56546"/>
        </row>
        <row r="56547">
          <cell r="B56547"/>
          <cell r="F56547"/>
        </row>
        <row r="56548">
          <cell r="B56548"/>
          <cell r="F56548"/>
        </row>
        <row r="56549">
          <cell r="B56549"/>
          <cell r="F56549"/>
        </row>
        <row r="56550">
          <cell r="B56550"/>
          <cell r="F56550"/>
        </row>
        <row r="56551">
          <cell r="B56551"/>
          <cell r="F56551"/>
        </row>
        <row r="56552">
          <cell r="B56552"/>
          <cell r="F56552"/>
        </row>
        <row r="56553">
          <cell r="B56553"/>
          <cell r="F56553"/>
        </row>
        <row r="56554">
          <cell r="B56554"/>
          <cell r="F56554"/>
        </row>
        <row r="56555">
          <cell r="B56555"/>
          <cell r="F56555"/>
        </row>
        <row r="56556">
          <cell r="B56556"/>
          <cell r="F56556"/>
        </row>
        <row r="56557">
          <cell r="B56557"/>
          <cell r="F56557"/>
        </row>
        <row r="56558">
          <cell r="B56558"/>
          <cell r="F56558"/>
        </row>
        <row r="56559">
          <cell r="B56559"/>
          <cell r="F56559"/>
        </row>
        <row r="56560">
          <cell r="B56560"/>
          <cell r="F56560"/>
        </row>
        <row r="56561">
          <cell r="B56561"/>
          <cell r="F56561"/>
        </row>
        <row r="56562">
          <cell r="B56562"/>
          <cell r="F56562"/>
        </row>
        <row r="56563">
          <cell r="B56563"/>
          <cell r="F56563"/>
        </row>
        <row r="56564">
          <cell r="B56564"/>
          <cell r="F56564"/>
        </row>
        <row r="56565">
          <cell r="B56565"/>
          <cell r="F56565"/>
        </row>
        <row r="56566">
          <cell r="B56566"/>
          <cell r="F56566"/>
        </row>
        <row r="56567">
          <cell r="B56567"/>
          <cell r="F56567"/>
        </row>
        <row r="56568">
          <cell r="B56568"/>
          <cell r="F56568"/>
        </row>
        <row r="56569">
          <cell r="B56569"/>
          <cell r="F56569"/>
        </row>
        <row r="56570">
          <cell r="B56570"/>
          <cell r="F56570"/>
        </row>
        <row r="56571">
          <cell r="B56571"/>
          <cell r="F56571"/>
        </row>
        <row r="56572">
          <cell r="B56572"/>
          <cell r="F56572"/>
        </row>
        <row r="56573">
          <cell r="B56573"/>
          <cell r="F56573"/>
        </row>
        <row r="56574">
          <cell r="B56574"/>
          <cell r="F56574"/>
        </row>
        <row r="56575">
          <cell r="B56575"/>
          <cell r="F56575"/>
        </row>
        <row r="56576">
          <cell r="B56576"/>
          <cell r="F56576"/>
        </row>
        <row r="56577">
          <cell r="B56577"/>
          <cell r="F56577"/>
        </row>
        <row r="56578">
          <cell r="B56578"/>
          <cell r="F56578"/>
        </row>
        <row r="56579">
          <cell r="B56579"/>
          <cell r="F56579"/>
        </row>
        <row r="56580">
          <cell r="B56580"/>
          <cell r="F56580"/>
        </row>
        <row r="56581">
          <cell r="B56581"/>
          <cell r="F56581"/>
        </row>
        <row r="56582">
          <cell r="B56582"/>
          <cell r="F56582"/>
        </row>
        <row r="56583">
          <cell r="B56583"/>
          <cell r="F56583"/>
        </row>
        <row r="56584">
          <cell r="B56584"/>
          <cell r="F56584"/>
        </row>
        <row r="56585">
          <cell r="B56585"/>
          <cell r="F56585"/>
        </row>
        <row r="56586">
          <cell r="B56586"/>
          <cell r="F56586"/>
        </row>
        <row r="56587">
          <cell r="B56587"/>
          <cell r="F56587"/>
        </row>
        <row r="56588">
          <cell r="B56588"/>
          <cell r="F56588"/>
        </row>
        <row r="56589">
          <cell r="B56589"/>
          <cell r="F56589"/>
        </row>
        <row r="56590">
          <cell r="B56590"/>
          <cell r="F56590"/>
        </row>
        <row r="56591">
          <cell r="B56591"/>
          <cell r="F56591"/>
        </row>
        <row r="56592">
          <cell r="B56592"/>
          <cell r="F56592"/>
        </row>
        <row r="56593">
          <cell r="B56593"/>
          <cell r="F56593"/>
        </row>
        <row r="56594">
          <cell r="B56594"/>
          <cell r="F56594"/>
        </row>
        <row r="56595">
          <cell r="B56595"/>
          <cell r="F56595"/>
        </row>
        <row r="56596">
          <cell r="B56596"/>
          <cell r="F56596"/>
        </row>
        <row r="56597">
          <cell r="B56597"/>
          <cell r="F56597"/>
        </row>
        <row r="56598">
          <cell r="B56598"/>
          <cell r="F56598"/>
        </row>
        <row r="56599">
          <cell r="B56599"/>
          <cell r="F56599"/>
        </row>
        <row r="56600">
          <cell r="B56600"/>
          <cell r="F56600"/>
        </row>
        <row r="56601">
          <cell r="B56601"/>
          <cell r="F56601"/>
        </row>
        <row r="56602">
          <cell r="B56602"/>
          <cell r="F56602"/>
        </row>
        <row r="56603">
          <cell r="B56603"/>
          <cell r="F56603"/>
        </row>
        <row r="56604">
          <cell r="B56604"/>
          <cell r="F56604"/>
        </row>
        <row r="56605">
          <cell r="B56605"/>
          <cell r="F56605"/>
        </row>
        <row r="56606">
          <cell r="B56606"/>
          <cell r="F56606"/>
        </row>
        <row r="56607">
          <cell r="B56607"/>
          <cell r="F56607"/>
        </row>
        <row r="56608">
          <cell r="B56608"/>
          <cell r="F56608"/>
        </row>
        <row r="56609">
          <cell r="B56609"/>
          <cell r="F56609"/>
        </row>
        <row r="56610">
          <cell r="B56610"/>
          <cell r="F56610"/>
        </row>
        <row r="56611">
          <cell r="B56611"/>
          <cell r="F56611"/>
        </row>
        <row r="56612">
          <cell r="B56612"/>
          <cell r="F56612"/>
        </row>
        <row r="56613">
          <cell r="B56613"/>
          <cell r="F56613"/>
        </row>
        <row r="56614">
          <cell r="B56614"/>
          <cell r="F56614"/>
        </row>
        <row r="56615">
          <cell r="B56615"/>
          <cell r="F56615"/>
        </row>
        <row r="56616">
          <cell r="B56616"/>
          <cell r="F56616"/>
        </row>
        <row r="56617">
          <cell r="B56617"/>
          <cell r="F56617"/>
        </row>
        <row r="56618">
          <cell r="B56618"/>
          <cell r="F56618"/>
        </row>
        <row r="56619">
          <cell r="B56619"/>
          <cell r="F56619"/>
        </row>
        <row r="56620">
          <cell r="B56620"/>
          <cell r="F56620"/>
        </row>
        <row r="56621">
          <cell r="B56621"/>
          <cell r="F56621"/>
        </row>
        <row r="56622">
          <cell r="B56622"/>
          <cell r="F56622"/>
        </row>
        <row r="56623">
          <cell r="B56623"/>
          <cell r="F56623"/>
        </row>
        <row r="56624">
          <cell r="B56624"/>
          <cell r="F56624"/>
        </row>
        <row r="56625">
          <cell r="B56625"/>
          <cell r="F56625"/>
        </row>
        <row r="56626">
          <cell r="B56626"/>
          <cell r="F56626"/>
        </row>
        <row r="56627">
          <cell r="B56627"/>
          <cell r="F56627"/>
        </row>
        <row r="56628">
          <cell r="B56628"/>
          <cell r="F56628"/>
        </row>
        <row r="56629">
          <cell r="B56629"/>
          <cell r="F56629"/>
        </row>
        <row r="56630">
          <cell r="B56630"/>
          <cell r="F56630"/>
        </row>
        <row r="56631">
          <cell r="B56631"/>
          <cell r="F56631"/>
        </row>
        <row r="56632">
          <cell r="B56632"/>
          <cell r="F56632"/>
        </row>
        <row r="56633">
          <cell r="B56633"/>
          <cell r="F56633"/>
        </row>
        <row r="56634">
          <cell r="B56634"/>
          <cell r="F56634"/>
        </row>
        <row r="56635">
          <cell r="B56635"/>
          <cell r="F56635"/>
        </row>
        <row r="56636">
          <cell r="B56636"/>
          <cell r="F56636"/>
        </row>
        <row r="56637">
          <cell r="B56637"/>
          <cell r="F56637"/>
        </row>
        <row r="56638">
          <cell r="B56638"/>
          <cell r="F56638"/>
        </row>
        <row r="56639">
          <cell r="B56639"/>
          <cell r="F56639"/>
        </row>
        <row r="56640">
          <cell r="B56640"/>
          <cell r="F56640"/>
        </row>
        <row r="56641">
          <cell r="B56641"/>
          <cell r="F56641"/>
        </row>
        <row r="56642">
          <cell r="B56642"/>
          <cell r="F56642"/>
        </row>
        <row r="56643">
          <cell r="B56643"/>
          <cell r="F56643"/>
        </row>
        <row r="56644">
          <cell r="B56644"/>
          <cell r="F56644"/>
        </row>
        <row r="56645">
          <cell r="B56645"/>
          <cell r="F56645"/>
        </row>
        <row r="56646">
          <cell r="B56646"/>
          <cell r="F56646"/>
        </row>
        <row r="56647">
          <cell r="B56647"/>
          <cell r="F56647"/>
        </row>
        <row r="56648">
          <cell r="B56648"/>
          <cell r="F56648"/>
        </row>
        <row r="56649">
          <cell r="B56649"/>
          <cell r="F56649"/>
        </row>
        <row r="56650">
          <cell r="B56650"/>
          <cell r="F56650"/>
        </row>
        <row r="56651">
          <cell r="B56651"/>
          <cell r="F56651"/>
        </row>
        <row r="56652">
          <cell r="B56652"/>
          <cell r="F56652"/>
        </row>
        <row r="56653">
          <cell r="B56653"/>
          <cell r="F56653"/>
        </row>
        <row r="56654">
          <cell r="B56654"/>
          <cell r="F56654"/>
        </row>
        <row r="56655">
          <cell r="B56655"/>
          <cell r="F56655"/>
        </row>
        <row r="56656">
          <cell r="B56656"/>
          <cell r="F56656"/>
        </row>
        <row r="56657">
          <cell r="B56657"/>
          <cell r="F56657"/>
        </row>
        <row r="56658">
          <cell r="B56658"/>
          <cell r="F56658"/>
        </row>
        <row r="56659">
          <cell r="B56659"/>
          <cell r="F56659"/>
        </row>
        <row r="56660">
          <cell r="B56660"/>
          <cell r="F56660"/>
        </row>
        <row r="56661">
          <cell r="B56661"/>
          <cell r="F56661"/>
        </row>
        <row r="56662">
          <cell r="B56662"/>
          <cell r="F56662"/>
        </row>
        <row r="56663">
          <cell r="B56663"/>
          <cell r="F56663"/>
        </row>
        <row r="56664">
          <cell r="B56664"/>
          <cell r="F56664"/>
        </row>
        <row r="56665">
          <cell r="B56665"/>
          <cell r="F56665"/>
        </row>
        <row r="56666">
          <cell r="B56666"/>
          <cell r="F56666"/>
        </row>
        <row r="56667">
          <cell r="B56667"/>
          <cell r="F56667"/>
        </row>
        <row r="56668">
          <cell r="B56668"/>
          <cell r="F56668"/>
        </row>
        <row r="56669">
          <cell r="B56669"/>
          <cell r="F56669"/>
        </row>
        <row r="56670">
          <cell r="B56670"/>
          <cell r="F56670"/>
        </row>
        <row r="56671">
          <cell r="B56671"/>
          <cell r="F56671"/>
        </row>
        <row r="56672">
          <cell r="B56672"/>
          <cell r="F56672"/>
        </row>
        <row r="56673">
          <cell r="B56673"/>
          <cell r="F56673"/>
        </row>
        <row r="56674">
          <cell r="B56674"/>
          <cell r="F56674"/>
        </row>
        <row r="56675">
          <cell r="B56675"/>
          <cell r="F56675"/>
        </row>
        <row r="56676">
          <cell r="B56676"/>
          <cell r="F56676"/>
        </row>
        <row r="56677">
          <cell r="B56677"/>
          <cell r="F56677"/>
        </row>
        <row r="56678">
          <cell r="B56678"/>
          <cell r="F56678"/>
        </row>
        <row r="56679">
          <cell r="B56679"/>
          <cell r="F56679"/>
        </row>
        <row r="56680">
          <cell r="B56680"/>
          <cell r="F56680"/>
        </row>
        <row r="56681">
          <cell r="B56681"/>
          <cell r="F56681"/>
        </row>
        <row r="56682">
          <cell r="B56682"/>
          <cell r="F56682"/>
        </row>
        <row r="56683">
          <cell r="B56683"/>
          <cell r="F56683"/>
        </row>
        <row r="56684">
          <cell r="B56684"/>
          <cell r="F56684"/>
        </row>
        <row r="56685">
          <cell r="B56685"/>
          <cell r="F56685"/>
        </row>
        <row r="56686">
          <cell r="B56686"/>
          <cell r="F56686"/>
        </row>
        <row r="56687">
          <cell r="B56687"/>
          <cell r="F56687"/>
        </row>
        <row r="56688">
          <cell r="B56688"/>
          <cell r="F56688"/>
        </row>
        <row r="56689">
          <cell r="B56689"/>
          <cell r="F56689"/>
        </row>
        <row r="56690">
          <cell r="B56690"/>
          <cell r="F56690"/>
        </row>
        <row r="56691">
          <cell r="B56691"/>
          <cell r="F56691"/>
        </row>
        <row r="56692">
          <cell r="B56692"/>
          <cell r="F56692"/>
        </row>
        <row r="56693">
          <cell r="B56693"/>
          <cell r="F56693"/>
        </row>
        <row r="56694">
          <cell r="B56694"/>
          <cell r="F56694"/>
        </row>
        <row r="56695">
          <cell r="B56695"/>
          <cell r="F56695"/>
        </row>
        <row r="56696">
          <cell r="B56696"/>
          <cell r="F56696"/>
        </row>
        <row r="56697">
          <cell r="B56697"/>
          <cell r="F56697"/>
        </row>
        <row r="56698">
          <cell r="B56698"/>
          <cell r="F56698"/>
        </row>
        <row r="56699">
          <cell r="B56699"/>
          <cell r="F56699"/>
        </row>
        <row r="56700">
          <cell r="B56700"/>
          <cell r="F56700"/>
        </row>
        <row r="56701">
          <cell r="B56701"/>
          <cell r="F56701"/>
        </row>
        <row r="56702">
          <cell r="B56702"/>
          <cell r="F56702"/>
        </row>
        <row r="56703">
          <cell r="B56703"/>
          <cell r="F56703"/>
        </row>
        <row r="56704">
          <cell r="B56704"/>
          <cell r="F56704"/>
        </row>
        <row r="56705">
          <cell r="B56705"/>
          <cell r="F56705"/>
        </row>
        <row r="56706">
          <cell r="B56706"/>
          <cell r="F56706"/>
        </row>
        <row r="56707">
          <cell r="B56707"/>
          <cell r="F56707"/>
        </row>
        <row r="56708">
          <cell r="B56708"/>
          <cell r="F56708"/>
        </row>
        <row r="56709">
          <cell r="B56709"/>
          <cell r="F56709"/>
        </row>
        <row r="56710">
          <cell r="B56710"/>
          <cell r="F56710"/>
        </row>
        <row r="56711">
          <cell r="B56711"/>
          <cell r="F56711"/>
        </row>
        <row r="56712">
          <cell r="B56712"/>
          <cell r="F56712"/>
        </row>
        <row r="56713">
          <cell r="B56713"/>
          <cell r="F56713"/>
        </row>
        <row r="56714">
          <cell r="B56714"/>
          <cell r="F56714"/>
        </row>
        <row r="56715">
          <cell r="B56715"/>
          <cell r="F56715"/>
        </row>
        <row r="56716">
          <cell r="B56716"/>
          <cell r="F56716"/>
        </row>
        <row r="56717">
          <cell r="B56717"/>
          <cell r="F56717"/>
        </row>
        <row r="56718">
          <cell r="B56718"/>
          <cell r="F56718"/>
        </row>
        <row r="56719">
          <cell r="B56719"/>
          <cell r="F56719"/>
        </row>
        <row r="56720">
          <cell r="B56720"/>
          <cell r="F56720"/>
        </row>
        <row r="56721">
          <cell r="B56721"/>
          <cell r="F56721"/>
        </row>
        <row r="56722">
          <cell r="B56722"/>
          <cell r="F56722"/>
        </row>
        <row r="56723">
          <cell r="B56723"/>
          <cell r="F56723"/>
        </row>
        <row r="56724">
          <cell r="B56724"/>
          <cell r="F56724"/>
        </row>
        <row r="56725">
          <cell r="B56725"/>
          <cell r="F56725"/>
        </row>
        <row r="56726">
          <cell r="B56726"/>
          <cell r="F56726"/>
        </row>
        <row r="56727">
          <cell r="B56727"/>
          <cell r="F56727"/>
        </row>
        <row r="56728">
          <cell r="B56728"/>
          <cell r="F56728"/>
        </row>
        <row r="56729">
          <cell r="B56729"/>
          <cell r="F56729"/>
        </row>
        <row r="56730">
          <cell r="B56730"/>
          <cell r="F56730"/>
        </row>
        <row r="56731">
          <cell r="B56731"/>
          <cell r="F56731"/>
        </row>
        <row r="56732">
          <cell r="B56732"/>
          <cell r="F56732"/>
        </row>
        <row r="56733">
          <cell r="B56733"/>
          <cell r="F56733"/>
        </row>
        <row r="56734">
          <cell r="B56734"/>
          <cell r="F56734"/>
        </row>
        <row r="56735">
          <cell r="B56735"/>
          <cell r="F56735"/>
        </row>
        <row r="56736">
          <cell r="B56736"/>
          <cell r="F56736"/>
        </row>
        <row r="56737">
          <cell r="B56737"/>
          <cell r="F56737"/>
        </row>
        <row r="56738">
          <cell r="B56738"/>
          <cell r="F56738"/>
        </row>
        <row r="56739">
          <cell r="B56739"/>
          <cell r="F56739"/>
        </row>
        <row r="56740">
          <cell r="B56740"/>
          <cell r="F56740"/>
        </row>
        <row r="56741">
          <cell r="B56741"/>
          <cell r="F56741"/>
        </row>
        <row r="56742">
          <cell r="B56742"/>
          <cell r="F56742"/>
        </row>
        <row r="56743">
          <cell r="B56743"/>
          <cell r="F56743"/>
        </row>
        <row r="56744">
          <cell r="B56744"/>
          <cell r="F56744"/>
        </row>
        <row r="56745">
          <cell r="B56745"/>
          <cell r="F56745"/>
        </row>
        <row r="56746">
          <cell r="B56746"/>
          <cell r="F56746"/>
        </row>
        <row r="56747">
          <cell r="B56747"/>
          <cell r="F56747"/>
        </row>
        <row r="56748">
          <cell r="B56748"/>
          <cell r="F56748"/>
        </row>
        <row r="56749">
          <cell r="B56749"/>
          <cell r="F56749"/>
        </row>
        <row r="56750">
          <cell r="B56750"/>
          <cell r="F56750"/>
        </row>
        <row r="56751">
          <cell r="B56751"/>
          <cell r="F56751"/>
        </row>
        <row r="56752">
          <cell r="B56752"/>
          <cell r="F56752"/>
        </row>
        <row r="56753">
          <cell r="B56753"/>
          <cell r="F56753"/>
        </row>
        <row r="56754">
          <cell r="B56754"/>
          <cell r="F56754"/>
        </row>
        <row r="56755">
          <cell r="B56755"/>
          <cell r="F56755"/>
        </row>
        <row r="56756">
          <cell r="B56756"/>
          <cell r="F56756"/>
        </row>
        <row r="56757">
          <cell r="B56757"/>
          <cell r="F56757"/>
        </row>
        <row r="56758">
          <cell r="B56758"/>
          <cell r="F56758"/>
        </row>
        <row r="56759">
          <cell r="B56759"/>
          <cell r="F56759"/>
        </row>
        <row r="56760">
          <cell r="B56760"/>
          <cell r="F56760"/>
        </row>
        <row r="56761">
          <cell r="B56761"/>
          <cell r="F56761"/>
        </row>
        <row r="56762">
          <cell r="B56762"/>
          <cell r="F56762"/>
        </row>
        <row r="56763">
          <cell r="B56763"/>
          <cell r="F56763"/>
        </row>
        <row r="56764">
          <cell r="B56764"/>
          <cell r="F56764"/>
        </row>
        <row r="56765">
          <cell r="B56765"/>
          <cell r="F56765"/>
        </row>
        <row r="56766">
          <cell r="B56766"/>
          <cell r="F56766"/>
        </row>
        <row r="56767">
          <cell r="B56767"/>
          <cell r="F56767"/>
        </row>
        <row r="56768">
          <cell r="B56768"/>
          <cell r="F56768"/>
        </row>
        <row r="56769">
          <cell r="B56769"/>
          <cell r="F56769"/>
        </row>
        <row r="56770">
          <cell r="B56770"/>
          <cell r="F56770"/>
        </row>
        <row r="56771">
          <cell r="B56771"/>
          <cell r="F56771"/>
        </row>
        <row r="56772">
          <cell r="B56772"/>
          <cell r="F56772"/>
        </row>
        <row r="56773">
          <cell r="B56773"/>
          <cell r="F56773"/>
        </row>
        <row r="56774">
          <cell r="B56774"/>
          <cell r="F56774"/>
        </row>
        <row r="56775">
          <cell r="B56775"/>
          <cell r="F56775"/>
        </row>
        <row r="56776">
          <cell r="B56776"/>
          <cell r="F56776"/>
        </row>
        <row r="56777">
          <cell r="B56777"/>
          <cell r="F56777"/>
        </row>
        <row r="56778">
          <cell r="B56778"/>
          <cell r="F56778"/>
        </row>
        <row r="56779">
          <cell r="B56779"/>
          <cell r="F56779"/>
        </row>
        <row r="56780">
          <cell r="B56780"/>
          <cell r="F56780"/>
        </row>
        <row r="56781">
          <cell r="B56781"/>
          <cell r="F56781"/>
        </row>
        <row r="56782">
          <cell r="B56782"/>
          <cell r="F56782"/>
        </row>
        <row r="56783">
          <cell r="B56783"/>
          <cell r="F56783"/>
        </row>
        <row r="56784">
          <cell r="B56784"/>
          <cell r="F56784"/>
        </row>
        <row r="56785">
          <cell r="B56785"/>
          <cell r="F56785"/>
        </row>
        <row r="56786">
          <cell r="B56786"/>
          <cell r="F56786"/>
        </row>
        <row r="56787">
          <cell r="B56787"/>
          <cell r="F56787"/>
        </row>
        <row r="56788">
          <cell r="B56788"/>
          <cell r="F56788"/>
        </row>
        <row r="56789">
          <cell r="B56789"/>
          <cell r="F56789"/>
        </row>
        <row r="56790">
          <cell r="B56790"/>
          <cell r="F56790"/>
        </row>
        <row r="56791">
          <cell r="B56791"/>
          <cell r="F56791"/>
        </row>
        <row r="56792">
          <cell r="B56792"/>
          <cell r="F56792"/>
        </row>
        <row r="56793">
          <cell r="B56793"/>
          <cell r="F56793"/>
        </row>
        <row r="56794">
          <cell r="B56794"/>
          <cell r="F56794"/>
        </row>
        <row r="56795">
          <cell r="B56795"/>
          <cell r="F56795"/>
        </row>
        <row r="56796">
          <cell r="B56796"/>
          <cell r="F56796"/>
        </row>
        <row r="56797">
          <cell r="B56797"/>
          <cell r="F56797"/>
        </row>
        <row r="56798">
          <cell r="B56798"/>
          <cell r="F56798"/>
        </row>
        <row r="56799">
          <cell r="B56799"/>
          <cell r="F56799"/>
        </row>
        <row r="56800">
          <cell r="B56800"/>
          <cell r="F56800"/>
        </row>
        <row r="56801">
          <cell r="B56801"/>
          <cell r="F56801"/>
        </row>
        <row r="56802">
          <cell r="B56802"/>
          <cell r="F56802"/>
        </row>
        <row r="56803">
          <cell r="B56803"/>
          <cell r="F56803"/>
        </row>
        <row r="56804">
          <cell r="B56804"/>
          <cell r="F56804"/>
        </row>
        <row r="56805">
          <cell r="B56805"/>
          <cell r="F56805"/>
        </row>
        <row r="56806">
          <cell r="B56806"/>
          <cell r="F56806"/>
        </row>
        <row r="56807">
          <cell r="B56807"/>
          <cell r="F56807"/>
        </row>
        <row r="56808">
          <cell r="B56808"/>
          <cell r="F56808"/>
        </row>
        <row r="56809">
          <cell r="B56809"/>
          <cell r="F56809"/>
        </row>
        <row r="56810">
          <cell r="B56810"/>
          <cell r="F56810"/>
        </row>
        <row r="56811">
          <cell r="B56811"/>
          <cell r="F56811"/>
        </row>
        <row r="56812">
          <cell r="B56812"/>
          <cell r="F56812"/>
        </row>
        <row r="56813">
          <cell r="B56813"/>
          <cell r="F56813"/>
        </row>
        <row r="56814">
          <cell r="B56814"/>
          <cell r="F56814"/>
        </row>
        <row r="56815">
          <cell r="B56815"/>
          <cell r="F56815"/>
        </row>
        <row r="56816">
          <cell r="B56816"/>
          <cell r="F56816"/>
        </row>
        <row r="56817">
          <cell r="B56817"/>
          <cell r="F56817"/>
        </row>
        <row r="56818">
          <cell r="B56818"/>
          <cell r="F56818"/>
        </row>
        <row r="56819">
          <cell r="B56819"/>
          <cell r="F56819"/>
        </row>
        <row r="56820">
          <cell r="B56820"/>
          <cell r="F56820"/>
        </row>
        <row r="56821">
          <cell r="B56821"/>
          <cell r="F56821"/>
        </row>
        <row r="56822">
          <cell r="B56822"/>
          <cell r="F56822"/>
        </row>
        <row r="56823">
          <cell r="B56823"/>
          <cell r="F56823"/>
        </row>
        <row r="56824">
          <cell r="B56824"/>
          <cell r="F56824"/>
        </row>
        <row r="56825">
          <cell r="B56825"/>
          <cell r="F56825"/>
        </row>
        <row r="56826">
          <cell r="B56826"/>
          <cell r="F56826"/>
        </row>
        <row r="56827">
          <cell r="B56827"/>
          <cell r="F56827"/>
        </row>
        <row r="56828">
          <cell r="B56828"/>
          <cell r="F56828"/>
        </row>
        <row r="56829">
          <cell r="B56829"/>
          <cell r="F56829"/>
        </row>
        <row r="56830">
          <cell r="B56830"/>
          <cell r="F56830"/>
        </row>
        <row r="56831">
          <cell r="B56831"/>
          <cell r="F56831"/>
        </row>
        <row r="56832">
          <cell r="B56832"/>
          <cell r="F56832"/>
        </row>
        <row r="56833">
          <cell r="B56833"/>
          <cell r="F56833"/>
        </row>
        <row r="56834">
          <cell r="B56834"/>
          <cell r="F56834"/>
        </row>
        <row r="56835">
          <cell r="B56835"/>
          <cell r="F56835"/>
        </row>
        <row r="56836">
          <cell r="B56836"/>
          <cell r="F56836"/>
        </row>
        <row r="56837">
          <cell r="B56837"/>
          <cell r="F56837"/>
        </row>
        <row r="56838">
          <cell r="B56838"/>
          <cell r="F56838"/>
        </row>
        <row r="56839">
          <cell r="B56839"/>
          <cell r="F56839"/>
        </row>
        <row r="56840">
          <cell r="B56840"/>
          <cell r="F56840"/>
        </row>
        <row r="56841">
          <cell r="B56841"/>
          <cell r="F56841"/>
        </row>
        <row r="56842">
          <cell r="B56842"/>
          <cell r="F56842"/>
        </row>
        <row r="56843">
          <cell r="B56843"/>
          <cell r="F56843"/>
        </row>
        <row r="56844">
          <cell r="B56844"/>
          <cell r="F56844"/>
        </row>
        <row r="56845">
          <cell r="B56845"/>
          <cell r="F56845"/>
        </row>
        <row r="56846">
          <cell r="B56846"/>
          <cell r="F56846"/>
        </row>
        <row r="56847">
          <cell r="B56847"/>
          <cell r="F56847"/>
        </row>
        <row r="56848">
          <cell r="B56848"/>
          <cell r="F56848"/>
        </row>
        <row r="56849">
          <cell r="B56849"/>
          <cell r="F56849"/>
        </row>
        <row r="56850">
          <cell r="B56850"/>
          <cell r="F56850"/>
        </row>
        <row r="56851">
          <cell r="B56851"/>
          <cell r="F56851"/>
        </row>
        <row r="56852">
          <cell r="B56852"/>
          <cell r="F56852"/>
        </row>
        <row r="56853">
          <cell r="B56853"/>
          <cell r="F56853"/>
        </row>
        <row r="56854">
          <cell r="B56854"/>
          <cell r="F56854"/>
        </row>
        <row r="56855">
          <cell r="B56855"/>
          <cell r="F56855"/>
        </row>
        <row r="56856">
          <cell r="B56856"/>
          <cell r="F56856"/>
        </row>
        <row r="56857">
          <cell r="B56857"/>
          <cell r="F56857"/>
        </row>
        <row r="56858">
          <cell r="B56858"/>
          <cell r="F56858"/>
        </row>
        <row r="56859">
          <cell r="B56859"/>
          <cell r="F56859"/>
        </row>
        <row r="56860">
          <cell r="B56860"/>
          <cell r="F56860"/>
        </row>
        <row r="56861">
          <cell r="B56861"/>
          <cell r="F56861"/>
        </row>
        <row r="56862">
          <cell r="B56862"/>
          <cell r="F56862"/>
        </row>
        <row r="56863">
          <cell r="B56863"/>
          <cell r="F56863"/>
        </row>
        <row r="56864">
          <cell r="B56864"/>
          <cell r="F56864"/>
        </row>
        <row r="56865">
          <cell r="B56865"/>
          <cell r="F56865"/>
        </row>
        <row r="56866">
          <cell r="B56866"/>
          <cell r="F56866"/>
        </row>
        <row r="56867">
          <cell r="B56867"/>
          <cell r="F56867"/>
        </row>
        <row r="56868">
          <cell r="B56868"/>
          <cell r="F56868"/>
        </row>
        <row r="56869">
          <cell r="B56869"/>
          <cell r="F56869"/>
        </row>
        <row r="56870">
          <cell r="B56870"/>
          <cell r="F56870"/>
        </row>
        <row r="56871">
          <cell r="B56871"/>
          <cell r="F56871"/>
        </row>
        <row r="56872">
          <cell r="B56872"/>
          <cell r="F56872"/>
        </row>
        <row r="56873">
          <cell r="B56873"/>
          <cell r="F56873"/>
        </row>
        <row r="56874">
          <cell r="B56874"/>
          <cell r="F56874"/>
        </row>
        <row r="56875">
          <cell r="B56875"/>
          <cell r="F56875"/>
        </row>
        <row r="56876">
          <cell r="B56876"/>
          <cell r="F56876"/>
        </row>
        <row r="56877">
          <cell r="B56877"/>
          <cell r="F56877"/>
        </row>
        <row r="56878">
          <cell r="B56878"/>
          <cell r="F56878"/>
        </row>
        <row r="56879">
          <cell r="B56879"/>
          <cell r="F56879"/>
        </row>
        <row r="56880">
          <cell r="B56880"/>
          <cell r="F56880"/>
        </row>
        <row r="56881">
          <cell r="B56881"/>
          <cell r="F56881"/>
        </row>
        <row r="56882">
          <cell r="B56882"/>
          <cell r="F56882"/>
        </row>
        <row r="56883">
          <cell r="B56883"/>
          <cell r="F56883"/>
        </row>
        <row r="56884">
          <cell r="B56884"/>
          <cell r="F56884"/>
        </row>
        <row r="56885">
          <cell r="B56885"/>
          <cell r="F56885"/>
        </row>
        <row r="56886">
          <cell r="B56886"/>
          <cell r="F56886"/>
        </row>
        <row r="56887">
          <cell r="B56887"/>
          <cell r="F56887"/>
        </row>
        <row r="56888">
          <cell r="B56888"/>
          <cell r="F56888"/>
        </row>
        <row r="56889">
          <cell r="B56889"/>
          <cell r="F56889"/>
        </row>
        <row r="56890">
          <cell r="B56890"/>
          <cell r="F56890"/>
        </row>
        <row r="56891">
          <cell r="B56891"/>
          <cell r="F56891"/>
        </row>
        <row r="56892">
          <cell r="B56892"/>
          <cell r="F56892"/>
        </row>
        <row r="56893">
          <cell r="B56893"/>
          <cell r="F56893"/>
        </row>
        <row r="56894">
          <cell r="B56894"/>
          <cell r="F56894"/>
        </row>
        <row r="56895">
          <cell r="B56895"/>
          <cell r="F56895"/>
        </row>
        <row r="56896">
          <cell r="B56896"/>
          <cell r="F56896"/>
        </row>
        <row r="56897">
          <cell r="B56897"/>
          <cell r="F56897"/>
        </row>
        <row r="56898">
          <cell r="B56898"/>
          <cell r="F56898"/>
        </row>
        <row r="56899">
          <cell r="B56899"/>
          <cell r="F56899"/>
        </row>
        <row r="56900">
          <cell r="B56900"/>
          <cell r="F56900"/>
        </row>
        <row r="56901">
          <cell r="B56901"/>
          <cell r="F56901"/>
        </row>
        <row r="56902">
          <cell r="B56902"/>
          <cell r="F56902"/>
        </row>
        <row r="56903">
          <cell r="B56903"/>
          <cell r="F56903"/>
        </row>
        <row r="56904">
          <cell r="B56904"/>
          <cell r="F56904"/>
        </row>
        <row r="56905">
          <cell r="B56905"/>
          <cell r="F56905"/>
        </row>
        <row r="56906">
          <cell r="B56906"/>
          <cell r="F56906"/>
        </row>
        <row r="56907">
          <cell r="B56907"/>
          <cell r="F56907"/>
        </row>
        <row r="56908">
          <cell r="B56908"/>
          <cell r="F56908"/>
        </row>
        <row r="56909">
          <cell r="B56909"/>
          <cell r="F56909"/>
        </row>
        <row r="56910">
          <cell r="B56910"/>
          <cell r="F56910"/>
        </row>
        <row r="56911">
          <cell r="B56911"/>
          <cell r="F56911"/>
        </row>
        <row r="56912">
          <cell r="B56912"/>
          <cell r="F56912"/>
        </row>
        <row r="56913">
          <cell r="B56913"/>
          <cell r="F56913"/>
        </row>
        <row r="56914">
          <cell r="B56914"/>
          <cell r="F56914"/>
        </row>
        <row r="56915">
          <cell r="B56915"/>
          <cell r="F56915"/>
        </row>
        <row r="56916">
          <cell r="B56916"/>
          <cell r="F56916"/>
        </row>
        <row r="56917">
          <cell r="B56917"/>
          <cell r="F56917"/>
        </row>
        <row r="56918">
          <cell r="B56918"/>
          <cell r="F56918"/>
        </row>
        <row r="56919">
          <cell r="B56919"/>
          <cell r="F56919"/>
        </row>
        <row r="56920">
          <cell r="B56920"/>
          <cell r="F56920"/>
        </row>
        <row r="56921">
          <cell r="B56921"/>
          <cell r="F56921"/>
        </row>
        <row r="56922">
          <cell r="B56922"/>
          <cell r="F56922"/>
        </row>
        <row r="56923">
          <cell r="B56923"/>
          <cell r="F56923"/>
        </row>
        <row r="56924">
          <cell r="B56924"/>
          <cell r="F56924"/>
        </row>
        <row r="56925">
          <cell r="B56925"/>
          <cell r="F56925"/>
        </row>
        <row r="56926">
          <cell r="B56926"/>
          <cell r="F56926"/>
        </row>
        <row r="56927">
          <cell r="B56927"/>
          <cell r="F56927"/>
        </row>
        <row r="56928">
          <cell r="B56928"/>
          <cell r="F56928"/>
        </row>
        <row r="56929">
          <cell r="B56929"/>
          <cell r="F56929"/>
        </row>
        <row r="56930">
          <cell r="B56930"/>
          <cell r="F56930"/>
        </row>
        <row r="56931">
          <cell r="B56931"/>
          <cell r="F56931"/>
        </row>
        <row r="56932">
          <cell r="B56932"/>
          <cell r="F56932"/>
        </row>
        <row r="56933">
          <cell r="B56933"/>
          <cell r="F56933"/>
        </row>
        <row r="56934">
          <cell r="B56934"/>
          <cell r="F56934"/>
        </row>
        <row r="56935">
          <cell r="B56935"/>
          <cell r="F56935"/>
        </row>
        <row r="56936">
          <cell r="B56936"/>
          <cell r="F56936"/>
        </row>
        <row r="56937">
          <cell r="B56937"/>
          <cell r="F56937"/>
        </row>
        <row r="56938">
          <cell r="B56938"/>
          <cell r="F56938"/>
        </row>
        <row r="56939">
          <cell r="B56939"/>
          <cell r="F56939"/>
        </row>
        <row r="56940">
          <cell r="B56940"/>
          <cell r="F56940"/>
        </row>
        <row r="56941">
          <cell r="B56941"/>
          <cell r="F56941"/>
        </row>
        <row r="56942">
          <cell r="B56942"/>
          <cell r="F56942"/>
        </row>
        <row r="56943">
          <cell r="B56943"/>
          <cell r="F56943"/>
        </row>
        <row r="56944">
          <cell r="B56944"/>
          <cell r="F56944"/>
        </row>
        <row r="56945">
          <cell r="B56945"/>
          <cell r="F56945"/>
        </row>
        <row r="56946">
          <cell r="B56946"/>
          <cell r="F56946"/>
        </row>
        <row r="56947">
          <cell r="B56947"/>
          <cell r="F56947"/>
        </row>
        <row r="56948">
          <cell r="B56948"/>
          <cell r="F56948"/>
        </row>
        <row r="56949">
          <cell r="B56949"/>
          <cell r="F56949"/>
        </row>
        <row r="56950">
          <cell r="B56950"/>
          <cell r="F56950"/>
        </row>
        <row r="56951">
          <cell r="B56951"/>
          <cell r="F56951"/>
        </row>
        <row r="56952">
          <cell r="B56952"/>
          <cell r="F56952"/>
        </row>
        <row r="56953">
          <cell r="B56953"/>
          <cell r="F56953"/>
        </row>
        <row r="56954">
          <cell r="B56954"/>
          <cell r="F56954"/>
        </row>
        <row r="56955">
          <cell r="B56955"/>
          <cell r="F56955"/>
        </row>
        <row r="56956">
          <cell r="B56956"/>
          <cell r="F56956"/>
        </row>
        <row r="56957">
          <cell r="B56957"/>
          <cell r="F56957"/>
        </row>
        <row r="56958">
          <cell r="B56958"/>
          <cell r="F56958"/>
        </row>
        <row r="56959">
          <cell r="B56959"/>
          <cell r="F56959"/>
        </row>
        <row r="56960">
          <cell r="B56960"/>
          <cell r="F56960"/>
        </row>
        <row r="56961">
          <cell r="B56961"/>
          <cell r="F56961"/>
        </row>
        <row r="56962">
          <cell r="B56962"/>
          <cell r="F56962"/>
        </row>
        <row r="56963">
          <cell r="B56963"/>
          <cell r="F56963"/>
        </row>
        <row r="56964">
          <cell r="B56964"/>
          <cell r="F56964"/>
        </row>
        <row r="56965">
          <cell r="B56965"/>
          <cell r="F56965"/>
        </row>
        <row r="56966">
          <cell r="B56966"/>
          <cell r="F56966"/>
        </row>
        <row r="56967">
          <cell r="B56967"/>
          <cell r="F56967"/>
        </row>
        <row r="56968">
          <cell r="B56968"/>
          <cell r="F56968"/>
        </row>
        <row r="56969">
          <cell r="B56969"/>
          <cell r="F56969"/>
        </row>
        <row r="56970">
          <cell r="B56970"/>
          <cell r="F56970"/>
        </row>
        <row r="56971">
          <cell r="B56971"/>
          <cell r="F56971"/>
        </row>
        <row r="56972">
          <cell r="B56972"/>
          <cell r="F56972"/>
        </row>
        <row r="56973">
          <cell r="B56973"/>
          <cell r="F56973"/>
        </row>
        <row r="56974">
          <cell r="B56974"/>
          <cell r="F56974"/>
        </row>
        <row r="56975">
          <cell r="B56975"/>
          <cell r="F56975"/>
        </row>
        <row r="56976">
          <cell r="B56976"/>
          <cell r="F56976"/>
        </row>
        <row r="56977">
          <cell r="B56977"/>
          <cell r="F56977"/>
        </row>
        <row r="56978">
          <cell r="B56978"/>
          <cell r="F56978"/>
        </row>
        <row r="56979">
          <cell r="B56979"/>
          <cell r="F56979"/>
        </row>
        <row r="56980">
          <cell r="B56980"/>
          <cell r="F56980"/>
        </row>
        <row r="56981">
          <cell r="B56981"/>
          <cell r="F56981"/>
        </row>
        <row r="56982">
          <cell r="B56982"/>
          <cell r="F56982"/>
        </row>
        <row r="56983">
          <cell r="B56983"/>
          <cell r="F56983"/>
        </row>
        <row r="56984">
          <cell r="B56984"/>
          <cell r="F56984"/>
        </row>
        <row r="56985">
          <cell r="B56985"/>
          <cell r="F56985"/>
        </row>
        <row r="56986">
          <cell r="B56986"/>
          <cell r="F56986"/>
        </row>
        <row r="56987">
          <cell r="B56987"/>
          <cell r="F56987"/>
        </row>
        <row r="56988">
          <cell r="B56988"/>
          <cell r="F56988"/>
        </row>
        <row r="56989">
          <cell r="B56989"/>
          <cell r="F56989"/>
        </row>
        <row r="56990">
          <cell r="B56990"/>
          <cell r="F56990"/>
        </row>
        <row r="56991">
          <cell r="B56991"/>
          <cell r="F56991"/>
        </row>
        <row r="56992">
          <cell r="B56992"/>
          <cell r="F56992"/>
        </row>
        <row r="56993">
          <cell r="B56993"/>
          <cell r="F56993"/>
        </row>
        <row r="56994">
          <cell r="B56994"/>
          <cell r="F56994"/>
        </row>
        <row r="56995">
          <cell r="B56995"/>
          <cell r="F56995"/>
        </row>
        <row r="56996">
          <cell r="B56996"/>
          <cell r="F56996"/>
        </row>
        <row r="56997">
          <cell r="B56997"/>
          <cell r="F56997"/>
        </row>
        <row r="56998">
          <cell r="B56998"/>
          <cell r="F56998"/>
        </row>
        <row r="56999">
          <cell r="B56999"/>
          <cell r="F56999"/>
        </row>
        <row r="57000">
          <cell r="B57000"/>
          <cell r="F57000"/>
        </row>
        <row r="57001">
          <cell r="B57001"/>
          <cell r="F57001"/>
        </row>
        <row r="57002">
          <cell r="B57002"/>
          <cell r="F57002"/>
        </row>
        <row r="57003">
          <cell r="B57003"/>
          <cell r="F57003"/>
        </row>
        <row r="57004">
          <cell r="B57004"/>
          <cell r="F57004"/>
        </row>
        <row r="57005">
          <cell r="B57005"/>
          <cell r="F57005"/>
        </row>
        <row r="57006">
          <cell r="B57006"/>
          <cell r="F57006"/>
        </row>
        <row r="57007">
          <cell r="B57007"/>
          <cell r="F57007"/>
        </row>
        <row r="57008">
          <cell r="B57008"/>
          <cell r="F57008"/>
        </row>
        <row r="57009">
          <cell r="B57009"/>
          <cell r="F57009"/>
        </row>
        <row r="57010">
          <cell r="B57010"/>
          <cell r="F57010"/>
        </row>
        <row r="57011">
          <cell r="B57011"/>
          <cell r="F57011"/>
        </row>
        <row r="57012">
          <cell r="B57012"/>
          <cell r="F57012"/>
        </row>
        <row r="57013">
          <cell r="B57013"/>
          <cell r="F57013"/>
        </row>
        <row r="57014">
          <cell r="B57014"/>
          <cell r="F57014"/>
        </row>
        <row r="57015">
          <cell r="B57015"/>
          <cell r="F57015"/>
        </row>
        <row r="57016">
          <cell r="B57016"/>
          <cell r="F57016"/>
        </row>
        <row r="57017">
          <cell r="B57017"/>
          <cell r="F57017"/>
        </row>
        <row r="57018">
          <cell r="B57018"/>
          <cell r="F57018"/>
        </row>
        <row r="57019">
          <cell r="B57019"/>
          <cell r="F57019"/>
        </row>
        <row r="57020">
          <cell r="B57020"/>
          <cell r="F57020"/>
        </row>
        <row r="57021">
          <cell r="B57021"/>
          <cell r="F57021"/>
        </row>
        <row r="57022">
          <cell r="B57022"/>
          <cell r="F57022"/>
        </row>
        <row r="57023">
          <cell r="B57023"/>
          <cell r="F57023"/>
        </row>
        <row r="57024">
          <cell r="B57024"/>
          <cell r="F57024"/>
        </row>
        <row r="57025">
          <cell r="B57025"/>
          <cell r="F57025"/>
        </row>
        <row r="57026">
          <cell r="B57026"/>
          <cell r="F57026"/>
        </row>
        <row r="57027">
          <cell r="B57027"/>
          <cell r="F57027"/>
        </row>
        <row r="57028">
          <cell r="B57028"/>
          <cell r="F57028"/>
        </row>
        <row r="57029">
          <cell r="B57029"/>
          <cell r="F57029"/>
        </row>
        <row r="57030">
          <cell r="B57030"/>
          <cell r="F57030"/>
        </row>
        <row r="57031">
          <cell r="B57031"/>
          <cell r="F57031"/>
        </row>
        <row r="57032">
          <cell r="B57032"/>
          <cell r="F57032"/>
        </row>
        <row r="57033">
          <cell r="B57033"/>
          <cell r="F57033"/>
        </row>
        <row r="57034">
          <cell r="B57034"/>
          <cell r="F57034"/>
        </row>
        <row r="57035">
          <cell r="B57035"/>
          <cell r="F57035"/>
        </row>
        <row r="57036">
          <cell r="B57036"/>
          <cell r="F57036"/>
        </row>
        <row r="57037">
          <cell r="B57037"/>
          <cell r="F57037"/>
        </row>
        <row r="57038">
          <cell r="B57038"/>
          <cell r="F57038"/>
        </row>
        <row r="57039">
          <cell r="B57039"/>
          <cell r="F57039"/>
        </row>
        <row r="57040">
          <cell r="B57040"/>
          <cell r="F57040"/>
        </row>
        <row r="57041">
          <cell r="B57041"/>
          <cell r="F57041"/>
        </row>
        <row r="57042">
          <cell r="B57042"/>
          <cell r="F57042"/>
        </row>
        <row r="57043">
          <cell r="B57043"/>
          <cell r="F57043"/>
        </row>
        <row r="57044">
          <cell r="B57044"/>
          <cell r="F57044"/>
        </row>
        <row r="57045">
          <cell r="B57045"/>
          <cell r="F57045"/>
        </row>
        <row r="57046">
          <cell r="B57046"/>
          <cell r="F57046"/>
        </row>
        <row r="57047">
          <cell r="B57047"/>
          <cell r="F57047"/>
        </row>
        <row r="57048">
          <cell r="B57048"/>
          <cell r="F57048"/>
        </row>
        <row r="57049">
          <cell r="B57049"/>
          <cell r="F57049"/>
        </row>
        <row r="57050">
          <cell r="B57050"/>
          <cell r="F57050"/>
        </row>
        <row r="57051">
          <cell r="B57051"/>
          <cell r="F57051"/>
        </row>
        <row r="57052">
          <cell r="B57052"/>
          <cell r="F57052"/>
        </row>
        <row r="57053">
          <cell r="B57053"/>
          <cell r="F57053"/>
        </row>
        <row r="57054">
          <cell r="B57054"/>
          <cell r="F57054"/>
        </row>
        <row r="57055">
          <cell r="B57055"/>
          <cell r="F57055"/>
        </row>
        <row r="57056">
          <cell r="B57056"/>
          <cell r="F57056"/>
        </row>
        <row r="57057">
          <cell r="B57057"/>
          <cell r="F57057"/>
        </row>
        <row r="57058">
          <cell r="B57058"/>
          <cell r="F57058"/>
        </row>
        <row r="57059">
          <cell r="B57059"/>
          <cell r="F57059"/>
        </row>
        <row r="57060">
          <cell r="B57060"/>
          <cell r="F57060"/>
        </row>
        <row r="57061">
          <cell r="B57061"/>
          <cell r="F57061"/>
        </row>
        <row r="57062">
          <cell r="B57062"/>
          <cell r="F57062"/>
        </row>
        <row r="57063">
          <cell r="B57063"/>
          <cell r="F57063"/>
        </row>
        <row r="57064">
          <cell r="B57064"/>
          <cell r="F57064"/>
        </row>
        <row r="57065">
          <cell r="B57065"/>
          <cell r="F57065"/>
        </row>
        <row r="57066">
          <cell r="B57066"/>
          <cell r="F57066"/>
        </row>
        <row r="57067">
          <cell r="B57067"/>
          <cell r="F57067"/>
        </row>
        <row r="57068">
          <cell r="B57068"/>
          <cell r="F57068"/>
        </row>
        <row r="57069">
          <cell r="B57069"/>
          <cell r="F57069"/>
        </row>
        <row r="57070">
          <cell r="B57070"/>
          <cell r="F57070"/>
        </row>
        <row r="57071">
          <cell r="B57071"/>
          <cell r="F57071"/>
        </row>
        <row r="57072">
          <cell r="B57072"/>
          <cell r="F57072"/>
        </row>
        <row r="57073">
          <cell r="B57073"/>
          <cell r="F57073"/>
        </row>
        <row r="57074">
          <cell r="B57074"/>
          <cell r="F57074"/>
        </row>
        <row r="57075">
          <cell r="B57075"/>
          <cell r="F57075"/>
        </row>
        <row r="57076">
          <cell r="B57076"/>
          <cell r="F57076"/>
        </row>
        <row r="57077">
          <cell r="B57077"/>
          <cell r="F57077"/>
        </row>
        <row r="57078">
          <cell r="B57078"/>
          <cell r="F57078"/>
        </row>
        <row r="57079">
          <cell r="B57079"/>
          <cell r="F57079"/>
        </row>
        <row r="57080">
          <cell r="B57080"/>
          <cell r="F57080"/>
        </row>
        <row r="57081">
          <cell r="B57081"/>
          <cell r="F57081"/>
        </row>
        <row r="57082">
          <cell r="B57082"/>
          <cell r="F57082"/>
        </row>
        <row r="57083">
          <cell r="B57083"/>
          <cell r="F57083"/>
        </row>
        <row r="57084">
          <cell r="B57084"/>
          <cell r="F57084"/>
        </row>
        <row r="57085">
          <cell r="B57085"/>
          <cell r="F57085"/>
        </row>
        <row r="57086">
          <cell r="B57086"/>
          <cell r="F57086"/>
        </row>
        <row r="57087">
          <cell r="B57087"/>
          <cell r="F57087"/>
        </row>
        <row r="57088">
          <cell r="B57088"/>
          <cell r="F57088"/>
        </row>
        <row r="57089">
          <cell r="B57089"/>
          <cell r="F57089"/>
        </row>
        <row r="57090">
          <cell r="B57090"/>
          <cell r="F57090"/>
        </row>
        <row r="57091">
          <cell r="B57091"/>
          <cell r="F57091"/>
        </row>
        <row r="57092">
          <cell r="B57092"/>
          <cell r="F57092"/>
        </row>
        <row r="57093">
          <cell r="B57093"/>
          <cell r="F57093"/>
        </row>
        <row r="57094">
          <cell r="B57094"/>
          <cell r="F57094"/>
        </row>
        <row r="57095">
          <cell r="B57095"/>
          <cell r="F57095"/>
        </row>
        <row r="57096">
          <cell r="B57096"/>
          <cell r="F57096"/>
        </row>
        <row r="57097">
          <cell r="B57097"/>
          <cell r="F57097"/>
        </row>
        <row r="57098">
          <cell r="B57098"/>
          <cell r="F57098"/>
        </row>
        <row r="57099">
          <cell r="B57099"/>
          <cell r="F57099"/>
        </row>
        <row r="57100">
          <cell r="B57100"/>
          <cell r="F57100"/>
        </row>
        <row r="57101">
          <cell r="B57101"/>
          <cell r="F57101"/>
        </row>
        <row r="57102">
          <cell r="B57102"/>
          <cell r="F57102"/>
        </row>
        <row r="57103">
          <cell r="B57103"/>
          <cell r="F57103"/>
        </row>
        <row r="57104">
          <cell r="B57104"/>
          <cell r="F57104"/>
        </row>
        <row r="57105">
          <cell r="B57105"/>
          <cell r="F57105"/>
        </row>
        <row r="57106">
          <cell r="B57106"/>
          <cell r="F57106"/>
        </row>
        <row r="57107">
          <cell r="B57107"/>
          <cell r="F57107"/>
        </row>
        <row r="57108">
          <cell r="B57108"/>
          <cell r="F57108"/>
        </row>
        <row r="57109">
          <cell r="B57109"/>
          <cell r="F57109"/>
        </row>
        <row r="57110">
          <cell r="B57110"/>
          <cell r="F57110"/>
        </row>
        <row r="57111">
          <cell r="B57111"/>
          <cell r="F57111"/>
        </row>
        <row r="57112">
          <cell r="B57112"/>
          <cell r="F57112"/>
        </row>
        <row r="57113">
          <cell r="B57113"/>
          <cell r="F57113"/>
        </row>
        <row r="57114">
          <cell r="B57114"/>
          <cell r="F57114"/>
        </row>
        <row r="57115">
          <cell r="B57115"/>
          <cell r="F57115"/>
        </row>
        <row r="57116">
          <cell r="B57116"/>
          <cell r="F57116"/>
        </row>
        <row r="57117">
          <cell r="B57117"/>
          <cell r="F57117"/>
        </row>
        <row r="57118">
          <cell r="B57118"/>
          <cell r="F57118"/>
        </row>
        <row r="57119">
          <cell r="B57119"/>
          <cell r="F57119"/>
        </row>
        <row r="57120">
          <cell r="B57120"/>
          <cell r="F57120"/>
        </row>
        <row r="57121">
          <cell r="B57121"/>
          <cell r="F57121"/>
        </row>
        <row r="57122">
          <cell r="B57122"/>
          <cell r="F57122"/>
        </row>
        <row r="57123">
          <cell r="B57123"/>
          <cell r="F57123"/>
        </row>
        <row r="57124">
          <cell r="B57124"/>
          <cell r="F57124"/>
        </row>
        <row r="57125">
          <cell r="B57125"/>
          <cell r="F57125"/>
        </row>
        <row r="57126">
          <cell r="B57126"/>
          <cell r="F57126"/>
        </row>
        <row r="57127">
          <cell r="B57127"/>
          <cell r="F57127"/>
        </row>
        <row r="57128">
          <cell r="B57128"/>
          <cell r="F57128"/>
        </row>
        <row r="57129">
          <cell r="B57129"/>
          <cell r="F57129"/>
        </row>
        <row r="57130">
          <cell r="B57130"/>
          <cell r="F57130"/>
        </row>
        <row r="57131">
          <cell r="B57131"/>
          <cell r="F57131"/>
        </row>
        <row r="57132">
          <cell r="B57132"/>
          <cell r="F57132"/>
        </row>
        <row r="57133">
          <cell r="B57133"/>
          <cell r="F57133"/>
        </row>
        <row r="57134">
          <cell r="B57134"/>
          <cell r="F57134"/>
        </row>
        <row r="57135">
          <cell r="B57135"/>
          <cell r="F57135"/>
        </row>
        <row r="57136">
          <cell r="B57136"/>
          <cell r="F57136"/>
        </row>
        <row r="57137">
          <cell r="B57137"/>
          <cell r="F57137"/>
        </row>
        <row r="57138">
          <cell r="B57138"/>
          <cell r="F57138"/>
        </row>
        <row r="57139">
          <cell r="B57139"/>
          <cell r="F57139"/>
        </row>
        <row r="57140">
          <cell r="B57140"/>
          <cell r="F57140"/>
        </row>
        <row r="57141">
          <cell r="B57141"/>
          <cell r="F57141"/>
        </row>
        <row r="57142">
          <cell r="B57142"/>
          <cell r="F57142"/>
        </row>
        <row r="57143">
          <cell r="B57143"/>
          <cell r="F57143"/>
        </row>
        <row r="57144">
          <cell r="B57144"/>
          <cell r="F57144"/>
        </row>
        <row r="57145">
          <cell r="B57145"/>
          <cell r="F57145"/>
        </row>
        <row r="57146">
          <cell r="B57146"/>
          <cell r="F57146"/>
        </row>
        <row r="57147">
          <cell r="B57147"/>
          <cell r="F57147"/>
        </row>
        <row r="57148">
          <cell r="B57148"/>
          <cell r="F57148"/>
        </row>
        <row r="57149">
          <cell r="B57149"/>
          <cell r="F57149"/>
        </row>
        <row r="57150">
          <cell r="B57150"/>
          <cell r="F57150"/>
        </row>
        <row r="57151">
          <cell r="B57151"/>
          <cell r="F57151"/>
        </row>
        <row r="57152">
          <cell r="B57152"/>
          <cell r="F57152"/>
        </row>
        <row r="57153">
          <cell r="B57153"/>
          <cell r="F57153"/>
        </row>
        <row r="57154">
          <cell r="B57154"/>
          <cell r="F57154"/>
        </row>
        <row r="57155">
          <cell r="B57155"/>
          <cell r="F57155"/>
        </row>
        <row r="57156">
          <cell r="B57156"/>
          <cell r="F57156"/>
        </row>
        <row r="57157">
          <cell r="B57157"/>
          <cell r="F57157"/>
        </row>
        <row r="57158">
          <cell r="B57158"/>
          <cell r="F57158"/>
        </row>
        <row r="57159">
          <cell r="B57159"/>
          <cell r="F57159"/>
        </row>
        <row r="57160">
          <cell r="B57160"/>
          <cell r="F57160"/>
        </row>
        <row r="57161">
          <cell r="B57161"/>
          <cell r="F57161"/>
        </row>
        <row r="57162">
          <cell r="B57162"/>
          <cell r="F57162"/>
        </row>
        <row r="57163">
          <cell r="B57163"/>
          <cell r="F57163"/>
        </row>
        <row r="57164">
          <cell r="B57164"/>
          <cell r="F57164"/>
        </row>
        <row r="57165">
          <cell r="B57165"/>
          <cell r="F57165"/>
        </row>
        <row r="57166">
          <cell r="B57166"/>
          <cell r="F57166"/>
        </row>
        <row r="57167">
          <cell r="B57167"/>
          <cell r="F57167"/>
        </row>
        <row r="57168">
          <cell r="B57168"/>
          <cell r="F57168"/>
        </row>
        <row r="57169">
          <cell r="B57169"/>
          <cell r="F57169"/>
        </row>
        <row r="57170">
          <cell r="B57170"/>
          <cell r="F57170"/>
        </row>
        <row r="57171">
          <cell r="B57171"/>
          <cell r="F57171"/>
        </row>
        <row r="57172">
          <cell r="B57172"/>
          <cell r="F57172"/>
        </row>
        <row r="57173">
          <cell r="B57173"/>
          <cell r="F57173"/>
        </row>
        <row r="57174">
          <cell r="B57174"/>
          <cell r="F57174"/>
        </row>
        <row r="57175">
          <cell r="B57175"/>
          <cell r="F57175"/>
        </row>
        <row r="57176">
          <cell r="B57176"/>
          <cell r="F57176"/>
        </row>
        <row r="57177">
          <cell r="B57177"/>
          <cell r="F57177"/>
        </row>
        <row r="57178">
          <cell r="B57178"/>
          <cell r="F57178"/>
        </row>
        <row r="57179">
          <cell r="B57179"/>
          <cell r="F57179"/>
        </row>
        <row r="57180">
          <cell r="B57180"/>
          <cell r="F57180"/>
        </row>
        <row r="57181">
          <cell r="B57181"/>
          <cell r="F57181"/>
        </row>
        <row r="57182">
          <cell r="B57182"/>
          <cell r="F57182"/>
        </row>
        <row r="57183">
          <cell r="B57183"/>
          <cell r="F57183"/>
        </row>
        <row r="57184">
          <cell r="B57184"/>
          <cell r="F57184"/>
        </row>
        <row r="57185">
          <cell r="B57185"/>
          <cell r="F57185"/>
        </row>
        <row r="57186">
          <cell r="B57186"/>
          <cell r="F57186"/>
        </row>
        <row r="57187">
          <cell r="B57187"/>
          <cell r="F57187"/>
        </row>
        <row r="57188">
          <cell r="B57188"/>
          <cell r="F57188"/>
        </row>
        <row r="57189">
          <cell r="B57189"/>
          <cell r="F57189"/>
        </row>
        <row r="57190">
          <cell r="B57190"/>
          <cell r="F57190"/>
        </row>
        <row r="57191">
          <cell r="B57191"/>
          <cell r="F57191"/>
        </row>
        <row r="57192">
          <cell r="B57192"/>
          <cell r="F57192"/>
        </row>
        <row r="57193">
          <cell r="B57193"/>
          <cell r="F57193"/>
        </row>
        <row r="57194">
          <cell r="B57194"/>
          <cell r="F57194"/>
        </row>
        <row r="57195">
          <cell r="B57195"/>
          <cell r="F57195"/>
        </row>
        <row r="57196">
          <cell r="B57196"/>
          <cell r="F57196"/>
        </row>
        <row r="57197">
          <cell r="B57197"/>
          <cell r="F57197"/>
        </row>
        <row r="57198">
          <cell r="B57198"/>
          <cell r="F57198"/>
        </row>
        <row r="57199">
          <cell r="B57199"/>
          <cell r="F57199"/>
        </row>
        <row r="57200">
          <cell r="B57200"/>
          <cell r="F57200"/>
        </row>
        <row r="57201">
          <cell r="B57201"/>
          <cell r="F57201"/>
        </row>
        <row r="57202">
          <cell r="B57202"/>
          <cell r="F57202"/>
        </row>
        <row r="57203">
          <cell r="B57203"/>
          <cell r="F57203"/>
        </row>
        <row r="57204">
          <cell r="B57204"/>
          <cell r="F57204"/>
        </row>
        <row r="57205">
          <cell r="B57205"/>
          <cell r="F57205"/>
        </row>
        <row r="57206">
          <cell r="B57206"/>
          <cell r="F57206"/>
        </row>
        <row r="57207">
          <cell r="B57207"/>
          <cell r="F57207"/>
        </row>
        <row r="57208">
          <cell r="B57208"/>
          <cell r="F57208"/>
        </row>
        <row r="57209">
          <cell r="B57209"/>
          <cell r="F57209"/>
        </row>
        <row r="57210">
          <cell r="B57210"/>
          <cell r="F57210"/>
        </row>
        <row r="57211">
          <cell r="B57211"/>
          <cell r="F57211"/>
        </row>
        <row r="57212">
          <cell r="B57212"/>
          <cell r="F57212"/>
        </row>
        <row r="57213">
          <cell r="B57213"/>
          <cell r="F57213"/>
        </row>
        <row r="57214">
          <cell r="B57214"/>
          <cell r="F57214"/>
        </row>
        <row r="57215">
          <cell r="B57215"/>
          <cell r="F57215"/>
        </row>
        <row r="57216">
          <cell r="B57216"/>
          <cell r="F57216"/>
        </row>
        <row r="57217">
          <cell r="B57217"/>
          <cell r="F57217"/>
        </row>
        <row r="57218">
          <cell r="B57218"/>
          <cell r="F57218"/>
        </row>
        <row r="57219">
          <cell r="B57219"/>
          <cell r="F57219"/>
        </row>
        <row r="57220">
          <cell r="B57220"/>
          <cell r="F57220"/>
        </row>
        <row r="57221">
          <cell r="B57221"/>
          <cell r="F57221"/>
        </row>
        <row r="57222">
          <cell r="B57222"/>
          <cell r="F57222"/>
        </row>
        <row r="57223">
          <cell r="B57223"/>
          <cell r="F57223"/>
        </row>
        <row r="57224">
          <cell r="B57224"/>
          <cell r="F57224"/>
        </row>
        <row r="57225">
          <cell r="B57225"/>
          <cell r="F57225"/>
        </row>
        <row r="57226">
          <cell r="B57226"/>
          <cell r="F57226"/>
        </row>
        <row r="57227">
          <cell r="B57227"/>
          <cell r="F57227"/>
        </row>
        <row r="57228">
          <cell r="B57228"/>
          <cell r="F57228"/>
        </row>
        <row r="57229">
          <cell r="B57229"/>
          <cell r="F57229"/>
        </row>
        <row r="57230">
          <cell r="B57230"/>
          <cell r="F57230"/>
        </row>
        <row r="57231">
          <cell r="B57231"/>
          <cell r="F57231"/>
        </row>
        <row r="57232">
          <cell r="B57232"/>
          <cell r="F57232"/>
        </row>
        <row r="57233">
          <cell r="B57233"/>
          <cell r="F57233"/>
        </row>
        <row r="57234">
          <cell r="B57234"/>
          <cell r="F57234"/>
        </row>
        <row r="57235">
          <cell r="B57235"/>
          <cell r="F57235"/>
        </row>
        <row r="57236">
          <cell r="B57236"/>
          <cell r="F57236"/>
        </row>
        <row r="57237">
          <cell r="B57237"/>
          <cell r="F57237"/>
        </row>
        <row r="57238">
          <cell r="B57238"/>
          <cell r="F57238"/>
        </row>
        <row r="57239">
          <cell r="B57239"/>
          <cell r="F57239"/>
        </row>
        <row r="57240">
          <cell r="B57240"/>
          <cell r="F57240"/>
        </row>
        <row r="57241">
          <cell r="B57241"/>
          <cell r="F57241"/>
        </row>
        <row r="57242">
          <cell r="B57242"/>
          <cell r="F57242"/>
        </row>
        <row r="57243">
          <cell r="B57243"/>
          <cell r="F57243"/>
        </row>
        <row r="57244">
          <cell r="B57244"/>
          <cell r="F57244"/>
        </row>
        <row r="57245">
          <cell r="B57245"/>
          <cell r="F57245"/>
        </row>
        <row r="57246">
          <cell r="B57246"/>
          <cell r="F57246"/>
        </row>
        <row r="57247">
          <cell r="B57247"/>
          <cell r="F57247"/>
        </row>
        <row r="57248">
          <cell r="B57248"/>
          <cell r="F57248"/>
        </row>
        <row r="57249">
          <cell r="B57249"/>
          <cell r="F57249"/>
        </row>
        <row r="57250">
          <cell r="B57250"/>
          <cell r="F57250"/>
        </row>
        <row r="57251">
          <cell r="B57251"/>
          <cell r="F57251"/>
        </row>
        <row r="57252">
          <cell r="B57252"/>
          <cell r="F57252"/>
        </row>
        <row r="57253">
          <cell r="B57253"/>
          <cell r="F57253"/>
        </row>
        <row r="57254">
          <cell r="B57254"/>
          <cell r="F57254"/>
        </row>
        <row r="57255">
          <cell r="B57255"/>
          <cell r="F57255"/>
        </row>
        <row r="57256">
          <cell r="B57256"/>
          <cell r="F57256"/>
        </row>
        <row r="57257">
          <cell r="B57257"/>
          <cell r="F57257"/>
        </row>
        <row r="57258">
          <cell r="B57258"/>
          <cell r="F57258"/>
        </row>
        <row r="57259">
          <cell r="B57259"/>
          <cell r="F57259"/>
        </row>
        <row r="57260">
          <cell r="B57260"/>
          <cell r="F57260"/>
        </row>
        <row r="57261">
          <cell r="B57261"/>
          <cell r="F57261"/>
        </row>
        <row r="57262">
          <cell r="B57262"/>
          <cell r="F57262"/>
        </row>
        <row r="57263">
          <cell r="B57263"/>
          <cell r="F57263"/>
        </row>
        <row r="57264">
          <cell r="B57264"/>
          <cell r="F57264"/>
        </row>
        <row r="57265">
          <cell r="B57265"/>
          <cell r="F57265"/>
        </row>
        <row r="57266">
          <cell r="B57266"/>
          <cell r="F57266"/>
        </row>
        <row r="57267">
          <cell r="B57267"/>
          <cell r="F57267"/>
        </row>
        <row r="57268">
          <cell r="B57268"/>
          <cell r="F57268"/>
        </row>
        <row r="57269">
          <cell r="B57269"/>
          <cell r="F57269"/>
        </row>
        <row r="57270">
          <cell r="B57270"/>
          <cell r="F57270"/>
        </row>
        <row r="57271">
          <cell r="B57271"/>
          <cell r="F57271"/>
        </row>
        <row r="57272">
          <cell r="B57272"/>
          <cell r="F57272"/>
        </row>
        <row r="57273">
          <cell r="B57273"/>
          <cell r="F57273"/>
        </row>
        <row r="57274">
          <cell r="B57274"/>
          <cell r="F57274"/>
        </row>
        <row r="57275">
          <cell r="B57275"/>
          <cell r="F57275"/>
        </row>
        <row r="57276">
          <cell r="B57276"/>
          <cell r="F57276"/>
        </row>
        <row r="57277">
          <cell r="B57277"/>
          <cell r="F57277"/>
        </row>
        <row r="57278">
          <cell r="B57278"/>
          <cell r="F57278"/>
        </row>
        <row r="57279">
          <cell r="B57279"/>
          <cell r="F57279"/>
        </row>
        <row r="57280">
          <cell r="B57280"/>
          <cell r="F57280"/>
        </row>
        <row r="57281">
          <cell r="B57281"/>
          <cell r="F57281"/>
        </row>
        <row r="57282">
          <cell r="B57282"/>
          <cell r="F57282"/>
        </row>
        <row r="57283">
          <cell r="B57283"/>
          <cell r="F57283"/>
        </row>
        <row r="57284">
          <cell r="B57284"/>
          <cell r="F57284"/>
        </row>
        <row r="57285">
          <cell r="B57285"/>
          <cell r="F57285"/>
        </row>
        <row r="57286">
          <cell r="B57286"/>
          <cell r="F57286"/>
        </row>
        <row r="57287">
          <cell r="B57287"/>
          <cell r="F57287"/>
        </row>
        <row r="57288">
          <cell r="B57288"/>
          <cell r="F57288"/>
        </row>
        <row r="57289">
          <cell r="B57289"/>
          <cell r="F57289"/>
        </row>
        <row r="57290">
          <cell r="B57290"/>
          <cell r="F57290"/>
        </row>
        <row r="57291">
          <cell r="B57291"/>
          <cell r="F57291"/>
        </row>
        <row r="57292">
          <cell r="B57292"/>
          <cell r="F57292"/>
        </row>
        <row r="57293">
          <cell r="B57293"/>
          <cell r="F57293"/>
        </row>
        <row r="57294">
          <cell r="B57294"/>
          <cell r="F57294"/>
        </row>
        <row r="57295">
          <cell r="B57295"/>
          <cell r="F57295"/>
        </row>
        <row r="57296">
          <cell r="B57296"/>
          <cell r="F57296"/>
        </row>
        <row r="57297">
          <cell r="B57297"/>
          <cell r="F57297"/>
        </row>
        <row r="57298">
          <cell r="B57298"/>
          <cell r="F57298"/>
        </row>
        <row r="57299">
          <cell r="B57299"/>
          <cell r="F57299"/>
        </row>
        <row r="57300">
          <cell r="B57300"/>
          <cell r="F57300"/>
        </row>
        <row r="57301">
          <cell r="B57301"/>
          <cell r="F57301"/>
        </row>
        <row r="57302">
          <cell r="B57302"/>
          <cell r="F57302"/>
        </row>
        <row r="57303">
          <cell r="B57303"/>
          <cell r="F57303"/>
        </row>
        <row r="57304">
          <cell r="B57304"/>
          <cell r="F57304"/>
        </row>
        <row r="57305">
          <cell r="B57305"/>
          <cell r="F57305"/>
        </row>
        <row r="57306">
          <cell r="B57306"/>
          <cell r="F57306"/>
        </row>
        <row r="57307">
          <cell r="B57307"/>
          <cell r="F57307"/>
        </row>
        <row r="57308">
          <cell r="B57308"/>
          <cell r="F57308"/>
        </row>
        <row r="57309">
          <cell r="B57309"/>
          <cell r="F57309"/>
        </row>
        <row r="57310">
          <cell r="B57310"/>
          <cell r="F57310"/>
        </row>
        <row r="57311">
          <cell r="B57311"/>
          <cell r="F57311"/>
        </row>
        <row r="57312">
          <cell r="B57312"/>
          <cell r="F57312"/>
        </row>
        <row r="57313">
          <cell r="B57313"/>
          <cell r="F57313"/>
        </row>
        <row r="57314">
          <cell r="B57314"/>
          <cell r="F57314"/>
        </row>
        <row r="57315">
          <cell r="B57315"/>
          <cell r="F57315"/>
        </row>
        <row r="57316">
          <cell r="B57316"/>
          <cell r="F57316"/>
        </row>
        <row r="57317">
          <cell r="B57317"/>
          <cell r="F57317"/>
        </row>
        <row r="57318">
          <cell r="B57318"/>
          <cell r="F57318"/>
        </row>
        <row r="57319">
          <cell r="B57319"/>
          <cell r="F57319"/>
        </row>
        <row r="57320">
          <cell r="B57320"/>
          <cell r="F57320"/>
        </row>
        <row r="57321">
          <cell r="B57321"/>
          <cell r="F57321"/>
        </row>
        <row r="57322">
          <cell r="B57322"/>
          <cell r="F57322"/>
        </row>
        <row r="57323">
          <cell r="B57323"/>
          <cell r="F57323"/>
        </row>
        <row r="57324">
          <cell r="B57324"/>
          <cell r="F57324"/>
        </row>
        <row r="57325">
          <cell r="B57325"/>
          <cell r="F57325"/>
        </row>
        <row r="57326">
          <cell r="B57326"/>
          <cell r="F57326"/>
        </row>
        <row r="57327">
          <cell r="B57327"/>
          <cell r="F57327"/>
        </row>
        <row r="57328">
          <cell r="B57328"/>
          <cell r="F57328"/>
        </row>
        <row r="57329">
          <cell r="B57329"/>
          <cell r="F57329"/>
        </row>
        <row r="57330">
          <cell r="B57330"/>
          <cell r="F57330"/>
        </row>
        <row r="57331">
          <cell r="B57331"/>
          <cell r="F57331"/>
        </row>
        <row r="57332">
          <cell r="B57332"/>
          <cell r="F57332"/>
        </row>
        <row r="57333">
          <cell r="B57333"/>
          <cell r="F57333"/>
        </row>
        <row r="57334">
          <cell r="B57334"/>
          <cell r="F57334"/>
        </row>
        <row r="57335">
          <cell r="B57335"/>
          <cell r="F57335"/>
        </row>
        <row r="57336">
          <cell r="B57336"/>
          <cell r="F57336"/>
        </row>
        <row r="57337">
          <cell r="B57337"/>
          <cell r="F57337"/>
        </row>
        <row r="57338">
          <cell r="B57338"/>
          <cell r="F57338"/>
        </row>
        <row r="57339">
          <cell r="B57339"/>
          <cell r="F57339"/>
        </row>
        <row r="57340">
          <cell r="B57340"/>
          <cell r="F57340"/>
        </row>
        <row r="57341">
          <cell r="B57341"/>
          <cell r="F57341"/>
        </row>
        <row r="57342">
          <cell r="B57342"/>
          <cell r="F57342"/>
        </row>
        <row r="57343">
          <cell r="B57343"/>
          <cell r="F57343"/>
        </row>
        <row r="57344">
          <cell r="B57344"/>
          <cell r="F57344"/>
        </row>
        <row r="57345">
          <cell r="B57345"/>
          <cell r="F57345"/>
        </row>
        <row r="57346">
          <cell r="B57346"/>
          <cell r="F57346"/>
        </row>
        <row r="57347">
          <cell r="B57347"/>
          <cell r="F57347"/>
        </row>
        <row r="57348">
          <cell r="B57348"/>
          <cell r="F57348"/>
        </row>
        <row r="57349">
          <cell r="B57349"/>
          <cell r="F57349"/>
        </row>
        <row r="57350">
          <cell r="B57350"/>
          <cell r="F57350"/>
        </row>
        <row r="57351">
          <cell r="B57351"/>
          <cell r="F57351"/>
        </row>
        <row r="57352">
          <cell r="B57352"/>
          <cell r="F57352"/>
        </row>
        <row r="57353">
          <cell r="B57353"/>
          <cell r="F57353"/>
        </row>
        <row r="57354">
          <cell r="B57354"/>
          <cell r="F57354"/>
        </row>
        <row r="57355">
          <cell r="B57355"/>
          <cell r="F57355"/>
        </row>
        <row r="57356">
          <cell r="B57356"/>
          <cell r="F57356"/>
        </row>
        <row r="57357">
          <cell r="B57357"/>
          <cell r="F57357"/>
        </row>
        <row r="57358">
          <cell r="B57358"/>
          <cell r="F57358"/>
        </row>
        <row r="57359">
          <cell r="B57359"/>
          <cell r="F57359"/>
        </row>
        <row r="57360">
          <cell r="B57360"/>
          <cell r="F57360"/>
        </row>
        <row r="57361">
          <cell r="B57361"/>
          <cell r="F57361"/>
        </row>
        <row r="57362">
          <cell r="B57362"/>
          <cell r="F57362"/>
        </row>
        <row r="57363">
          <cell r="B57363"/>
          <cell r="F57363"/>
        </row>
        <row r="57364">
          <cell r="B57364"/>
          <cell r="F57364"/>
        </row>
        <row r="57365">
          <cell r="B57365"/>
          <cell r="F57365"/>
        </row>
        <row r="57366">
          <cell r="B57366"/>
          <cell r="F57366"/>
        </row>
        <row r="57367">
          <cell r="B57367"/>
          <cell r="F57367"/>
        </row>
        <row r="57368">
          <cell r="B57368"/>
          <cell r="F57368"/>
        </row>
        <row r="57369">
          <cell r="B57369"/>
          <cell r="F57369"/>
        </row>
        <row r="57370">
          <cell r="B57370"/>
          <cell r="F57370"/>
        </row>
        <row r="57371">
          <cell r="B57371"/>
          <cell r="F57371"/>
        </row>
        <row r="57372">
          <cell r="B57372"/>
          <cell r="F57372"/>
        </row>
        <row r="57373">
          <cell r="B57373"/>
          <cell r="F57373"/>
        </row>
        <row r="57374">
          <cell r="B57374"/>
          <cell r="F57374"/>
        </row>
        <row r="57375">
          <cell r="B57375"/>
          <cell r="F57375"/>
        </row>
        <row r="57376">
          <cell r="B57376"/>
          <cell r="F57376"/>
        </row>
        <row r="57377">
          <cell r="B57377"/>
          <cell r="F57377"/>
        </row>
        <row r="57378">
          <cell r="B57378"/>
          <cell r="F57378"/>
        </row>
        <row r="57379">
          <cell r="B57379"/>
          <cell r="F57379"/>
        </row>
        <row r="57380">
          <cell r="B57380"/>
          <cell r="F57380"/>
        </row>
        <row r="57381">
          <cell r="B57381"/>
          <cell r="F57381"/>
        </row>
        <row r="57382">
          <cell r="B57382"/>
          <cell r="F57382"/>
        </row>
        <row r="57383">
          <cell r="B57383"/>
          <cell r="F57383"/>
        </row>
        <row r="57384">
          <cell r="B57384"/>
          <cell r="F57384"/>
        </row>
        <row r="57385">
          <cell r="B57385"/>
          <cell r="F57385"/>
        </row>
        <row r="57386">
          <cell r="B57386"/>
          <cell r="F57386"/>
        </row>
        <row r="57387">
          <cell r="B57387"/>
          <cell r="F57387"/>
        </row>
        <row r="57388">
          <cell r="B57388"/>
          <cell r="F57388"/>
        </row>
        <row r="57389">
          <cell r="B57389"/>
          <cell r="F57389"/>
        </row>
        <row r="57390">
          <cell r="B57390"/>
          <cell r="F57390"/>
        </row>
        <row r="57391">
          <cell r="B57391"/>
          <cell r="F57391"/>
        </row>
        <row r="57392">
          <cell r="B57392"/>
          <cell r="F57392"/>
        </row>
        <row r="57393">
          <cell r="B57393"/>
          <cell r="F57393"/>
        </row>
        <row r="57394">
          <cell r="B57394"/>
          <cell r="F57394"/>
        </row>
        <row r="57395">
          <cell r="B57395"/>
          <cell r="F57395"/>
        </row>
        <row r="57396">
          <cell r="B57396"/>
          <cell r="F57396"/>
        </row>
        <row r="57397">
          <cell r="B57397"/>
          <cell r="F57397"/>
        </row>
        <row r="57398">
          <cell r="B57398"/>
          <cell r="F57398"/>
        </row>
        <row r="57399">
          <cell r="B57399"/>
          <cell r="F57399"/>
        </row>
        <row r="57400">
          <cell r="B57400"/>
          <cell r="F57400"/>
        </row>
        <row r="57401">
          <cell r="B57401"/>
          <cell r="F57401"/>
        </row>
        <row r="57402">
          <cell r="B57402"/>
          <cell r="F57402"/>
        </row>
        <row r="57403">
          <cell r="B57403"/>
          <cell r="F57403"/>
        </row>
        <row r="57404">
          <cell r="B57404"/>
          <cell r="F57404"/>
        </row>
        <row r="57405">
          <cell r="B57405"/>
          <cell r="F57405"/>
        </row>
        <row r="57406">
          <cell r="B57406"/>
          <cell r="F57406"/>
        </row>
        <row r="57407">
          <cell r="B57407"/>
          <cell r="F57407"/>
        </row>
        <row r="57408">
          <cell r="B57408"/>
          <cell r="F57408"/>
        </row>
        <row r="57409">
          <cell r="B57409"/>
          <cell r="F57409"/>
        </row>
        <row r="57410">
          <cell r="B57410"/>
          <cell r="F57410"/>
        </row>
        <row r="57411">
          <cell r="B57411"/>
          <cell r="F57411"/>
        </row>
        <row r="57412">
          <cell r="B57412"/>
          <cell r="F57412"/>
        </row>
        <row r="57413">
          <cell r="B57413"/>
          <cell r="F57413"/>
        </row>
        <row r="57414">
          <cell r="B57414"/>
          <cell r="F57414"/>
        </row>
        <row r="57415">
          <cell r="B57415"/>
          <cell r="F57415"/>
        </row>
        <row r="57416">
          <cell r="B57416"/>
          <cell r="F57416"/>
        </row>
        <row r="57417">
          <cell r="B57417"/>
          <cell r="F57417"/>
        </row>
        <row r="57418">
          <cell r="B57418"/>
          <cell r="F57418"/>
        </row>
        <row r="57419">
          <cell r="B57419"/>
          <cell r="F57419"/>
        </row>
        <row r="57420">
          <cell r="B57420"/>
          <cell r="F57420"/>
        </row>
        <row r="57421">
          <cell r="B57421"/>
          <cell r="F57421"/>
        </row>
        <row r="57422">
          <cell r="B57422"/>
          <cell r="F57422"/>
        </row>
        <row r="57423">
          <cell r="B57423"/>
          <cell r="F57423"/>
        </row>
        <row r="57424">
          <cell r="B57424"/>
          <cell r="F57424"/>
        </row>
        <row r="57425">
          <cell r="B57425"/>
          <cell r="F57425"/>
        </row>
        <row r="57426">
          <cell r="B57426"/>
          <cell r="F57426"/>
        </row>
        <row r="57427">
          <cell r="B57427"/>
          <cell r="F57427"/>
        </row>
        <row r="57428">
          <cell r="B57428"/>
          <cell r="F57428"/>
        </row>
        <row r="57429">
          <cell r="B57429"/>
          <cell r="F57429"/>
        </row>
        <row r="57430">
          <cell r="B57430"/>
          <cell r="F57430"/>
        </row>
        <row r="57431">
          <cell r="B57431"/>
          <cell r="F57431"/>
        </row>
        <row r="57432">
          <cell r="B57432"/>
          <cell r="F57432"/>
        </row>
        <row r="57433">
          <cell r="B57433"/>
          <cell r="F57433"/>
        </row>
        <row r="57434">
          <cell r="B57434"/>
          <cell r="F57434"/>
        </row>
        <row r="57435">
          <cell r="B57435"/>
          <cell r="F57435"/>
        </row>
        <row r="57436">
          <cell r="B57436"/>
          <cell r="F57436"/>
        </row>
        <row r="57437">
          <cell r="B57437"/>
          <cell r="F57437"/>
        </row>
        <row r="57438">
          <cell r="B57438"/>
          <cell r="F57438"/>
        </row>
        <row r="57439">
          <cell r="B57439"/>
          <cell r="F57439"/>
        </row>
        <row r="57440">
          <cell r="B57440"/>
          <cell r="F57440"/>
        </row>
        <row r="57441">
          <cell r="B57441"/>
          <cell r="F57441"/>
        </row>
        <row r="57442">
          <cell r="B57442"/>
          <cell r="F57442"/>
        </row>
        <row r="57443">
          <cell r="B57443"/>
          <cell r="F57443"/>
        </row>
        <row r="57444">
          <cell r="B57444"/>
          <cell r="F57444"/>
        </row>
        <row r="57445">
          <cell r="B57445"/>
          <cell r="F57445"/>
        </row>
        <row r="57446">
          <cell r="B57446"/>
          <cell r="F57446"/>
        </row>
        <row r="57447">
          <cell r="B57447"/>
          <cell r="F57447"/>
        </row>
        <row r="57448">
          <cell r="B57448"/>
          <cell r="F57448"/>
        </row>
        <row r="57449">
          <cell r="B57449"/>
          <cell r="F57449"/>
        </row>
        <row r="57450">
          <cell r="B57450"/>
          <cell r="F57450"/>
        </row>
        <row r="57451">
          <cell r="B57451"/>
          <cell r="F57451"/>
        </row>
        <row r="57452">
          <cell r="B57452"/>
          <cell r="F57452"/>
        </row>
        <row r="57453">
          <cell r="B57453"/>
          <cell r="F57453"/>
        </row>
        <row r="57454">
          <cell r="B57454"/>
          <cell r="F57454"/>
        </row>
        <row r="57455">
          <cell r="B57455"/>
          <cell r="F57455"/>
        </row>
        <row r="57456">
          <cell r="B57456"/>
          <cell r="F57456"/>
        </row>
        <row r="57457">
          <cell r="B57457"/>
          <cell r="F57457"/>
        </row>
        <row r="57458">
          <cell r="B57458"/>
          <cell r="F57458"/>
        </row>
        <row r="57459">
          <cell r="B57459"/>
          <cell r="F57459"/>
        </row>
        <row r="57460">
          <cell r="B57460"/>
          <cell r="F57460"/>
        </row>
        <row r="57461">
          <cell r="B57461"/>
          <cell r="F57461"/>
        </row>
        <row r="57462">
          <cell r="B57462"/>
          <cell r="F57462"/>
        </row>
        <row r="57463">
          <cell r="B57463"/>
          <cell r="F57463"/>
        </row>
        <row r="57464">
          <cell r="B57464"/>
          <cell r="F57464"/>
        </row>
        <row r="57465">
          <cell r="B57465"/>
          <cell r="F57465"/>
        </row>
        <row r="57466">
          <cell r="B57466"/>
          <cell r="F57466"/>
        </row>
        <row r="57467">
          <cell r="B57467"/>
          <cell r="F57467"/>
        </row>
        <row r="57468">
          <cell r="B57468"/>
          <cell r="F57468"/>
        </row>
        <row r="57469">
          <cell r="B57469"/>
          <cell r="F57469"/>
        </row>
        <row r="57470">
          <cell r="B57470"/>
          <cell r="F57470"/>
        </row>
        <row r="57471">
          <cell r="B57471"/>
          <cell r="F57471"/>
        </row>
        <row r="57472">
          <cell r="B57472"/>
          <cell r="F57472"/>
        </row>
        <row r="57473">
          <cell r="B57473"/>
          <cell r="F57473"/>
        </row>
        <row r="57474">
          <cell r="B57474"/>
          <cell r="F57474"/>
        </row>
        <row r="57475">
          <cell r="B57475"/>
          <cell r="F57475"/>
        </row>
        <row r="57476">
          <cell r="B57476"/>
          <cell r="F57476"/>
        </row>
        <row r="57477">
          <cell r="B57477"/>
          <cell r="F57477"/>
        </row>
        <row r="57478">
          <cell r="B57478"/>
          <cell r="F57478"/>
        </row>
        <row r="57479">
          <cell r="B57479"/>
          <cell r="F57479"/>
        </row>
        <row r="57480">
          <cell r="B57480"/>
          <cell r="F57480"/>
        </row>
        <row r="57481">
          <cell r="B57481"/>
          <cell r="F57481"/>
        </row>
        <row r="57482">
          <cell r="B57482"/>
          <cell r="F57482"/>
        </row>
        <row r="57483">
          <cell r="B57483"/>
          <cell r="F57483"/>
        </row>
        <row r="57484">
          <cell r="B57484"/>
          <cell r="F57484"/>
        </row>
        <row r="57485">
          <cell r="B57485"/>
          <cell r="F57485"/>
        </row>
        <row r="57486">
          <cell r="B57486"/>
          <cell r="F57486"/>
        </row>
        <row r="57487">
          <cell r="B57487"/>
          <cell r="F57487"/>
        </row>
        <row r="57488">
          <cell r="B57488"/>
          <cell r="F57488"/>
        </row>
        <row r="57489">
          <cell r="B57489"/>
          <cell r="F57489"/>
        </row>
        <row r="57490">
          <cell r="B57490"/>
          <cell r="F57490"/>
        </row>
        <row r="57491">
          <cell r="B57491"/>
          <cell r="F57491"/>
        </row>
        <row r="57492">
          <cell r="B57492"/>
          <cell r="F57492"/>
        </row>
        <row r="57493">
          <cell r="B57493"/>
          <cell r="F57493"/>
        </row>
        <row r="57494">
          <cell r="B57494"/>
          <cell r="F57494"/>
        </row>
        <row r="57495">
          <cell r="B57495"/>
          <cell r="F57495"/>
        </row>
        <row r="57496">
          <cell r="B57496"/>
          <cell r="F57496"/>
        </row>
        <row r="57497">
          <cell r="B57497"/>
          <cell r="F57497"/>
        </row>
        <row r="57498">
          <cell r="B57498"/>
          <cell r="F57498"/>
        </row>
        <row r="57499">
          <cell r="B57499"/>
          <cell r="F57499"/>
        </row>
        <row r="57500">
          <cell r="B57500"/>
          <cell r="F57500"/>
        </row>
        <row r="57501">
          <cell r="B57501"/>
          <cell r="F57501"/>
        </row>
        <row r="57502">
          <cell r="B57502"/>
          <cell r="F57502"/>
        </row>
        <row r="57503">
          <cell r="B57503"/>
          <cell r="F57503"/>
        </row>
        <row r="57504">
          <cell r="B57504"/>
          <cell r="F57504"/>
        </row>
        <row r="57505">
          <cell r="B57505"/>
          <cell r="F57505"/>
        </row>
        <row r="57506">
          <cell r="B57506"/>
          <cell r="F57506"/>
        </row>
        <row r="57507">
          <cell r="B57507"/>
          <cell r="F57507"/>
        </row>
        <row r="57508">
          <cell r="B57508"/>
          <cell r="F57508"/>
        </row>
        <row r="57509">
          <cell r="B57509"/>
          <cell r="F57509"/>
        </row>
        <row r="57510">
          <cell r="B57510"/>
          <cell r="F57510"/>
        </row>
        <row r="57511">
          <cell r="B57511"/>
          <cell r="F57511"/>
        </row>
        <row r="57512">
          <cell r="B57512"/>
          <cell r="F57512"/>
        </row>
        <row r="57513">
          <cell r="B57513"/>
          <cell r="F57513"/>
        </row>
        <row r="57514">
          <cell r="B57514"/>
          <cell r="F57514"/>
        </row>
        <row r="57515">
          <cell r="B57515"/>
          <cell r="F57515"/>
        </row>
        <row r="57516">
          <cell r="B57516"/>
          <cell r="F57516"/>
        </row>
        <row r="57517">
          <cell r="B57517"/>
          <cell r="F57517"/>
        </row>
        <row r="57518">
          <cell r="B57518"/>
          <cell r="F57518"/>
        </row>
        <row r="57519">
          <cell r="B57519"/>
          <cell r="F57519"/>
        </row>
        <row r="57520">
          <cell r="B57520"/>
          <cell r="F57520"/>
        </row>
        <row r="57521">
          <cell r="B57521"/>
          <cell r="F57521"/>
        </row>
        <row r="57522">
          <cell r="B57522"/>
          <cell r="F57522"/>
        </row>
        <row r="57523">
          <cell r="B57523"/>
          <cell r="F57523"/>
        </row>
        <row r="57524">
          <cell r="B57524"/>
          <cell r="F57524"/>
        </row>
        <row r="57525">
          <cell r="B57525"/>
          <cell r="F57525"/>
        </row>
        <row r="57526">
          <cell r="B57526"/>
          <cell r="F57526"/>
        </row>
        <row r="57527">
          <cell r="B57527"/>
          <cell r="F57527"/>
        </row>
        <row r="57528">
          <cell r="B57528"/>
          <cell r="F57528"/>
        </row>
        <row r="57529">
          <cell r="B57529"/>
          <cell r="F57529"/>
        </row>
        <row r="57530">
          <cell r="B57530"/>
          <cell r="F57530"/>
        </row>
        <row r="57531">
          <cell r="B57531"/>
          <cell r="F57531"/>
        </row>
        <row r="57532">
          <cell r="B57532"/>
          <cell r="F57532"/>
        </row>
        <row r="57533">
          <cell r="B57533"/>
          <cell r="F57533"/>
        </row>
        <row r="57534">
          <cell r="B57534"/>
          <cell r="F57534"/>
        </row>
        <row r="57535">
          <cell r="B57535"/>
          <cell r="F57535"/>
        </row>
        <row r="57536">
          <cell r="B57536"/>
          <cell r="F57536"/>
        </row>
        <row r="57537">
          <cell r="B57537"/>
          <cell r="F57537"/>
        </row>
        <row r="57538">
          <cell r="B57538"/>
          <cell r="F57538"/>
        </row>
        <row r="57539">
          <cell r="B57539"/>
          <cell r="F57539"/>
        </row>
        <row r="57540">
          <cell r="B57540"/>
          <cell r="F57540"/>
        </row>
        <row r="57541">
          <cell r="B57541"/>
          <cell r="F57541"/>
        </row>
        <row r="57542">
          <cell r="B57542"/>
          <cell r="F57542"/>
        </row>
        <row r="57543">
          <cell r="B57543"/>
          <cell r="F57543"/>
        </row>
        <row r="57544">
          <cell r="B57544"/>
          <cell r="F57544"/>
        </row>
        <row r="57545">
          <cell r="B57545"/>
          <cell r="F57545"/>
        </row>
        <row r="57546">
          <cell r="B57546"/>
          <cell r="F57546"/>
        </row>
        <row r="57547">
          <cell r="B57547"/>
          <cell r="F57547"/>
        </row>
        <row r="57548">
          <cell r="B57548"/>
          <cell r="F57548"/>
        </row>
        <row r="57549">
          <cell r="B57549"/>
          <cell r="F57549"/>
        </row>
        <row r="57550">
          <cell r="B57550"/>
          <cell r="F57550"/>
        </row>
        <row r="57551">
          <cell r="B57551"/>
          <cell r="F57551"/>
        </row>
        <row r="57552">
          <cell r="B57552"/>
          <cell r="F57552"/>
        </row>
        <row r="57553">
          <cell r="B57553"/>
          <cell r="F57553"/>
        </row>
        <row r="57554">
          <cell r="B57554"/>
          <cell r="F57554"/>
        </row>
        <row r="57555">
          <cell r="B57555"/>
          <cell r="F57555"/>
        </row>
        <row r="57556">
          <cell r="B57556"/>
          <cell r="F57556"/>
        </row>
        <row r="57557">
          <cell r="B57557"/>
          <cell r="F57557"/>
        </row>
        <row r="57558">
          <cell r="B57558"/>
          <cell r="F57558"/>
        </row>
        <row r="57559">
          <cell r="B57559"/>
          <cell r="F57559"/>
        </row>
        <row r="57560">
          <cell r="B57560"/>
          <cell r="F57560"/>
        </row>
        <row r="57561">
          <cell r="B57561"/>
          <cell r="F57561"/>
        </row>
        <row r="57562">
          <cell r="B57562"/>
          <cell r="F57562"/>
        </row>
        <row r="57563">
          <cell r="B57563"/>
          <cell r="F57563"/>
        </row>
        <row r="57564">
          <cell r="B57564"/>
          <cell r="F57564"/>
        </row>
        <row r="57565">
          <cell r="B57565"/>
          <cell r="F57565"/>
        </row>
        <row r="57566">
          <cell r="B57566"/>
          <cell r="F57566"/>
        </row>
        <row r="57567">
          <cell r="B57567"/>
          <cell r="F57567"/>
        </row>
        <row r="57568">
          <cell r="B57568"/>
          <cell r="F57568"/>
        </row>
        <row r="57569">
          <cell r="B57569"/>
          <cell r="F57569"/>
        </row>
        <row r="57570">
          <cell r="B57570"/>
          <cell r="F57570"/>
        </row>
        <row r="57571">
          <cell r="B57571"/>
          <cell r="F57571"/>
        </row>
        <row r="57572">
          <cell r="B57572"/>
          <cell r="F57572"/>
        </row>
        <row r="57573">
          <cell r="B57573"/>
          <cell r="F57573"/>
        </row>
        <row r="57574">
          <cell r="B57574"/>
          <cell r="F57574"/>
        </row>
        <row r="57575">
          <cell r="B57575"/>
          <cell r="F57575"/>
        </row>
        <row r="57576">
          <cell r="B57576"/>
          <cell r="F57576"/>
        </row>
        <row r="57577">
          <cell r="B57577"/>
          <cell r="F57577"/>
        </row>
        <row r="57578">
          <cell r="B57578"/>
          <cell r="F57578"/>
        </row>
        <row r="57579">
          <cell r="B57579"/>
          <cell r="F57579"/>
        </row>
        <row r="57580">
          <cell r="B57580"/>
          <cell r="F57580"/>
        </row>
        <row r="57581">
          <cell r="B57581"/>
          <cell r="F57581"/>
        </row>
        <row r="57582">
          <cell r="B57582"/>
          <cell r="F57582"/>
        </row>
        <row r="57583">
          <cell r="B57583"/>
          <cell r="F57583"/>
        </row>
        <row r="57584">
          <cell r="B57584"/>
          <cell r="F57584"/>
        </row>
        <row r="57585">
          <cell r="B57585"/>
          <cell r="F57585"/>
        </row>
        <row r="57586">
          <cell r="B57586"/>
          <cell r="F57586"/>
        </row>
        <row r="57587">
          <cell r="B57587"/>
          <cell r="F57587"/>
        </row>
        <row r="57588">
          <cell r="B57588"/>
          <cell r="F57588"/>
        </row>
        <row r="57589">
          <cell r="B57589"/>
          <cell r="F57589"/>
        </row>
        <row r="57590">
          <cell r="B57590"/>
          <cell r="F57590"/>
        </row>
        <row r="57591">
          <cell r="B57591"/>
          <cell r="F57591"/>
        </row>
        <row r="57592">
          <cell r="B57592"/>
          <cell r="F57592"/>
        </row>
        <row r="57593">
          <cell r="B57593"/>
          <cell r="F57593"/>
        </row>
        <row r="57594">
          <cell r="B57594"/>
          <cell r="F57594"/>
        </row>
        <row r="57595">
          <cell r="B57595"/>
          <cell r="F57595"/>
        </row>
        <row r="57596">
          <cell r="B57596"/>
          <cell r="F57596"/>
        </row>
        <row r="57597">
          <cell r="B57597"/>
          <cell r="F57597"/>
        </row>
        <row r="57598">
          <cell r="B57598"/>
          <cell r="F57598"/>
        </row>
        <row r="57599">
          <cell r="B57599"/>
          <cell r="F57599"/>
        </row>
        <row r="57600">
          <cell r="B57600"/>
          <cell r="F57600"/>
        </row>
        <row r="57601">
          <cell r="B57601"/>
          <cell r="F57601"/>
        </row>
        <row r="57602">
          <cell r="B57602"/>
          <cell r="F57602"/>
        </row>
        <row r="57603">
          <cell r="B57603"/>
          <cell r="F57603"/>
        </row>
        <row r="57604">
          <cell r="B57604"/>
          <cell r="F57604"/>
        </row>
        <row r="57605">
          <cell r="B57605"/>
          <cell r="F57605"/>
        </row>
        <row r="57606">
          <cell r="B57606"/>
          <cell r="F57606"/>
        </row>
        <row r="57607">
          <cell r="B57607"/>
          <cell r="F57607"/>
        </row>
        <row r="57608">
          <cell r="B57608"/>
          <cell r="F57608"/>
        </row>
        <row r="57609">
          <cell r="B57609"/>
          <cell r="F57609"/>
        </row>
        <row r="57610">
          <cell r="B57610"/>
          <cell r="F57610"/>
        </row>
        <row r="57611">
          <cell r="B57611"/>
          <cell r="F57611"/>
        </row>
        <row r="57612">
          <cell r="B57612"/>
          <cell r="F57612"/>
        </row>
        <row r="57613">
          <cell r="B57613"/>
          <cell r="F57613"/>
        </row>
        <row r="57614">
          <cell r="B57614"/>
          <cell r="F57614"/>
        </row>
        <row r="57615">
          <cell r="B57615"/>
          <cell r="F57615"/>
        </row>
        <row r="57616">
          <cell r="B57616"/>
          <cell r="F57616"/>
        </row>
        <row r="57617">
          <cell r="B57617"/>
          <cell r="F57617"/>
        </row>
        <row r="57618">
          <cell r="B57618"/>
          <cell r="F57618"/>
        </row>
        <row r="57619">
          <cell r="B57619"/>
          <cell r="F57619"/>
        </row>
        <row r="57620">
          <cell r="B57620"/>
          <cell r="F57620"/>
        </row>
        <row r="57621">
          <cell r="B57621"/>
          <cell r="F57621"/>
        </row>
        <row r="57622">
          <cell r="B57622"/>
          <cell r="F57622"/>
        </row>
        <row r="57623">
          <cell r="B57623"/>
          <cell r="F57623"/>
        </row>
        <row r="57624">
          <cell r="B57624"/>
          <cell r="F57624"/>
        </row>
        <row r="57625">
          <cell r="B57625"/>
          <cell r="F57625"/>
        </row>
        <row r="57626">
          <cell r="B57626"/>
          <cell r="F57626"/>
        </row>
        <row r="57627">
          <cell r="B57627"/>
          <cell r="F57627"/>
        </row>
        <row r="57628">
          <cell r="B57628"/>
          <cell r="F57628"/>
        </row>
        <row r="57629">
          <cell r="B57629"/>
          <cell r="F57629"/>
        </row>
        <row r="57630">
          <cell r="B57630"/>
          <cell r="F57630"/>
        </row>
        <row r="57631">
          <cell r="B57631"/>
          <cell r="F57631"/>
        </row>
        <row r="57632">
          <cell r="B57632"/>
          <cell r="F57632"/>
        </row>
        <row r="57633">
          <cell r="B57633"/>
          <cell r="F57633"/>
        </row>
        <row r="57634">
          <cell r="B57634"/>
          <cell r="F57634"/>
        </row>
        <row r="57635">
          <cell r="B57635"/>
          <cell r="F57635"/>
        </row>
        <row r="57636">
          <cell r="B57636"/>
          <cell r="F57636"/>
        </row>
        <row r="57637">
          <cell r="B57637"/>
          <cell r="F57637"/>
        </row>
        <row r="57638">
          <cell r="B57638"/>
          <cell r="F57638"/>
        </row>
        <row r="57639">
          <cell r="B57639"/>
          <cell r="F57639"/>
        </row>
        <row r="57640">
          <cell r="B57640"/>
          <cell r="F57640"/>
        </row>
        <row r="57641">
          <cell r="B57641"/>
          <cell r="F57641"/>
        </row>
        <row r="57642">
          <cell r="B57642"/>
          <cell r="F57642"/>
        </row>
        <row r="57643">
          <cell r="B57643"/>
          <cell r="F57643"/>
        </row>
        <row r="57644">
          <cell r="B57644"/>
          <cell r="F57644"/>
        </row>
        <row r="57645">
          <cell r="B57645"/>
          <cell r="F57645"/>
        </row>
        <row r="57646">
          <cell r="B57646"/>
          <cell r="F57646"/>
        </row>
        <row r="57647">
          <cell r="B57647"/>
          <cell r="F57647"/>
        </row>
        <row r="57648">
          <cell r="B57648"/>
          <cell r="F57648"/>
        </row>
        <row r="57649">
          <cell r="B57649"/>
          <cell r="F57649"/>
        </row>
        <row r="57650">
          <cell r="B57650"/>
          <cell r="F57650"/>
        </row>
        <row r="57651">
          <cell r="B57651"/>
          <cell r="F57651"/>
        </row>
        <row r="57652">
          <cell r="B57652"/>
          <cell r="F57652"/>
        </row>
        <row r="57653">
          <cell r="B57653"/>
          <cell r="F57653"/>
        </row>
        <row r="57654">
          <cell r="B57654"/>
          <cell r="F57654"/>
        </row>
        <row r="57655">
          <cell r="B57655"/>
          <cell r="F57655"/>
        </row>
        <row r="57656">
          <cell r="B57656"/>
          <cell r="F57656"/>
        </row>
        <row r="57657">
          <cell r="B57657"/>
          <cell r="F57657"/>
        </row>
        <row r="57658">
          <cell r="B57658"/>
          <cell r="F57658"/>
        </row>
        <row r="57659">
          <cell r="B57659"/>
          <cell r="F57659"/>
        </row>
        <row r="57660">
          <cell r="B57660"/>
          <cell r="F57660"/>
        </row>
        <row r="57661">
          <cell r="B57661"/>
          <cell r="F57661"/>
        </row>
        <row r="57662">
          <cell r="B57662"/>
          <cell r="F57662"/>
        </row>
        <row r="57663">
          <cell r="B57663"/>
          <cell r="F57663"/>
        </row>
        <row r="57664">
          <cell r="B57664"/>
          <cell r="F57664"/>
        </row>
        <row r="57665">
          <cell r="B57665"/>
          <cell r="F57665"/>
        </row>
        <row r="57666">
          <cell r="B57666"/>
          <cell r="F57666"/>
        </row>
        <row r="57667">
          <cell r="B57667"/>
          <cell r="F57667"/>
        </row>
        <row r="57668">
          <cell r="B57668"/>
          <cell r="F57668"/>
        </row>
        <row r="57669">
          <cell r="B57669"/>
          <cell r="F57669"/>
        </row>
        <row r="57670">
          <cell r="B57670"/>
          <cell r="F57670"/>
        </row>
        <row r="57671">
          <cell r="B57671"/>
          <cell r="F57671"/>
        </row>
        <row r="57672">
          <cell r="B57672"/>
          <cell r="F57672"/>
        </row>
        <row r="57673">
          <cell r="B57673"/>
          <cell r="F57673"/>
        </row>
        <row r="57674">
          <cell r="B57674"/>
          <cell r="F57674"/>
        </row>
        <row r="57675">
          <cell r="B57675"/>
          <cell r="F57675"/>
        </row>
        <row r="57676">
          <cell r="B57676"/>
          <cell r="F57676"/>
        </row>
        <row r="57677">
          <cell r="B57677"/>
          <cell r="F57677"/>
        </row>
        <row r="57678">
          <cell r="B57678"/>
          <cell r="F57678"/>
        </row>
        <row r="57679">
          <cell r="B57679"/>
          <cell r="F57679"/>
        </row>
        <row r="57680">
          <cell r="B57680"/>
          <cell r="F57680"/>
        </row>
        <row r="57681">
          <cell r="B57681"/>
          <cell r="F57681"/>
        </row>
        <row r="57682">
          <cell r="B57682"/>
          <cell r="F57682"/>
        </row>
        <row r="57683">
          <cell r="B57683"/>
          <cell r="F57683"/>
        </row>
        <row r="57684">
          <cell r="B57684"/>
          <cell r="F57684"/>
        </row>
        <row r="57685">
          <cell r="B57685"/>
          <cell r="F57685"/>
        </row>
        <row r="57686">
          <cell r="B57686"/>
          <cell r="F57686"/>
        </row>
        <row r="57687">
          <cell r="B57687"/>
          <cell r="F57687"/>
        </row>
        <row r="57688">
          <cell r="B57688"/>
          <cell r="F57688"/>
        </row>
        <row r="57689">
          <cell r="B57689"/>
          <cell r="F57689"/>
        </row>
        <row r="57690">
          <cell r="B57690"/>
          <cell r="F57690"/>
        </row>
        <row r="57691">
          <cell r="B57691"/>
          <cell r="F57691"/>
        </row>
        <row r="57692">
          <cell r="B57692"/>
          <cell r="F57692"/>
        </row>
        <row r="57693">
          <cell r="B57693"/>
          <cell r="F57693"/>
        </row>
        <row r="57694">
          <cell r="B57694"/>
          <cell r="F57694"/>
        </row>
        <row r="57695">
          <cell r="B57695"/>
          <cell r="F57695"/>
        </row>
        <row r="57696">
          <cell r="B57696"/>
          <cell r="F57696"/>
        </row>
        <row r="57697">
          <cell r="B57697"/>
          <cell r="F57697"/>
        </row>
        <row r="57698">
          <cell r="B57698"/>
          <cell r="F57698"/>
        </row>
        <row r="57699">
          <cell r="B57699"/>
          <cell r="F57699"/>
        </row>
        <row r="57700">
          <cell r="B57700"/>
          <cell r="F57700"/>
        </row>
        <row r="57701">
          <cell r="B57701"/>
          <cell r="F57701"/>
        </row>
        <row r="57702">
          <cell r="B57702"/>
          <cell r="F57702"/>
        </row>
        <row r="57703">
          <cell r="B57703"/>
          <cell r="F57703"/>
        </row>
        <row r="57704">
          <cell r="B57704"/>
          <cell r="F57704"/>
        </row>
        <row r="57705">
          <cell r="B57705"/>
          <cell r="F57705"/>
        </row>
        <row r="57706">
          <cell r="B57706"/>
          <cell r="F57706"/>
        </row>
        <row r="57707">
          <cell r="B57707"/>
          <cell r="F57707"/>
        </row>
        <row r="57708">
          <cell r="B57708"/>
          <cell r="F57708"/>
        </row>
        <row r="57709">
          <cell r="B57709"/>
          <cell r="F57709"/>
        </row>
        <row r="57710">
          <cell r="B57710"/>
          <cell r="F57710"/>
        </row>
        <row r="57711">
          <cell r="B57711"/>
          <cell r="F57711"/>
        </row>
        <row r="57712">
          <cell r="B57712"/>
          <cell r="F57712"/>
        </row>
        <row r="57713">
          <cell r="B57713"/>
          <cell r="F57713"/>
        </row>
        <row r="57714">
          <cell r="B57714"/>
          <cell r="F57714"/>
        </row>
        <row r="57715">
          <cell r="B57715"/>
          <cell r="F57715"/>
        </row>
        <row r="57716">
          <cell r="B57716"/>
          <cell r="F57716"/>
        </row>
        <row r="57717">
          <cell r="B57717"/>
          <cell r="F57717"/>
        </row>
        <row r="57718">
          <cell r="B57718"/>
          <cell r="F57718"/>
        </row>
        <row r="57719">
          <cell r="B57719"/>
          <cell r="F57719"/>
        </row>
        <row r="57720">
          <cell r="B57720"/>
          <cell r="F57720"/>
        </row>
        <row r="57721">
          <cell r="B57721"/>
          <cell r="F57721"/>
        </row>
        <row r="57722">
          <cell r="B57722"/>
          <cell r="F57722"/>
        </row>
        <row r="57723">
          <cell r="B57723"/>
          <cell r="F57723"/>
        </row>
        <row r="57724">
          <cell r="B57724"/>
          <cell r="F57724"/>
        </row>
        <row r="57725">
          <cell r="B57725"/>
          <cell r="F57725"/>
        </row>
        <row r="57726">
          <cell r="B57726"/>
          <cell r="F57726"/>
        </row>
        <row r="57727">
          <cell r="B57727"/>
          <cell r="F57727"/>
        </row>
        <row r="57728">
          <cell r="B57728"/>
          <cell r="F57728"/>
        </row>
        <row r="57729">
          <cell r="B57729"/>
          <cell r="F57729"/>
        </row>
        <row r="57730">
          <cell r="B57730"/>
          <cell r="F57730"/>
        </row>
        <row r="57731">
          <cell r="B57731"/>
          <cell r="F57731"/>
        </row>
        <row r="57732">
          <cell r="B57732"/>
          <cell r="F57732"/>
        </row>
        <row r="57733">
          <cell r="B57733"/>
          <cell r="F57733"/>
        </row>
        <row r="57734">
          <cell r="B57734"/>
          <cell r="F57734"/>
        </row>
        <row r="57735">
          <cell r="B57735"/>
          <cell r="F57735"/>
        </row>
        <row r="57736">
          <cell r="B57736"/>
          <cell r="F57736"/>
        </row>
        <row r="57737">
          <cell r="B57737"/>
          <cell r="F57737"/>
        </row>
        <row r="57738">
          <cell r="B57738"/>
          <cell r="F57738"/>
        </row>
        <row r="57739">
          <cell r="B57739"/>
          <cell r="F57739"/>
        </row>
        <row r="57740">
          <cell r="B57740"/>
          <cell r="F57740"/>
        </row>
        <row r="57741">
          <cell r="B57741"/>
          <cell r="F57741"/>
        </row>
        <row r="57742">
          <cell r="B57742"/>
          <cell r="F57742"/>
        </row>
        <row r="57743">
          <cell r="B57743"/>
          <cell r="F57743"/>
        </row>
        <row r="57744">
          <cell r="B57744"/>
          <cell r="F57744"/>
        </row>
        <row r="57745">
          <cell r="B57745"/>
          <cell r="F57745"/>
        </row>
        <row r="57746">
          <cell r="B57746"/>
          <cell r="F57746"/>
        </row>
        <row r="57747">
          <cell r="B57747"/>
          <cell r="F57747"/>
        </row>
        <row r="57748">
          <cell r="B57748"/>
          <cell r="F57748"/>
        </row>
        <row r="57749">
          <cell r="B57749"/>
          <cell r="F57749"/>
        </row>
        <row r="57750">
          <cell r="B57750"/>
          <cell r="F57750"/>
        </row>
        <row r="57751">
          <cell r="B57751"/>
          <cell r="F57751"/>
        </row>
        <row r="57752">
          <cell r="B57752"/>
          <cell r="F57752"/>
        </row>
        <row r="57753">
          <cell r="B57753"/>
          <cell r="F57753"/>
        </row>
        <row r="57754">
          <cell r="B57754"/>
          <cell r="F57754"/>
        </row>
        <row r="57755">
          <cell r="B57755"/>
          <cell r="F57755"/>
        </row>
        <row r="57756">
          <cell r="B57756"/>
          <cell r="F57756"/>
        </row>
        <row r="57757">
          <cell r="B57757"/>
          <cell r="F57757"/>
        </row>
        <row r="57758">
          <cell r="B57758"/>
          <cell r="F57758"/>
        </row>
        <row r="57759">
          <cell r="B57759"/>
          <cell r="F57759"/>
        </row>
        <row r="57760">
          <cell r="B57760"/>
          <cell r="F57760"/>
        </row>
        <row r="57761">
          <cell r="B57761"/>
          <cell r="F57761"/>
        </row>
        <row r="57762">
          <cell r="B57762"/>
          <cell r="F57762"/>
        </row>
        <row r="57763">
          <cell r="B57763"/>
          <cell r="F57763"/>
        </row>
        <row r="57764">
          <cell r="B57764"/>
          <cell r="F57764"/>
        </row>
        <row r="57765">
          <cell r="B57765"/>
          <cell r="F57765"/>
        </row>
        <row r="57766">
          <cell r="B57766"/>
          <cell r="F57766"/>
        </row>
        <row r="57767">
          <cell r="B57767"/>
          <cell r="F57767"/>
        </row>
        <row r="57768">
          <cell r="B57768"/>
          <cell r="F57768"/>
        </row>
        <row r="57769">
          <cell r="B57769"/>
          <cell r="F57769"/>
        </row>
        <row r="57770">
          <cell r="B57770"/>
          <cell r="F57770"/>
        </row>
        <row r="57771">
          <cell r="B57771"/>
          <cell r="F57771"/>
        </row>
        <row r="57772">
          <cell r="B57772"/>
          <cell r="F57772"/>
        </row>
        <row r="57773">
          <cell r="B57773"/>
          <cell r="F57773"/>
        </row>
        <row r="57774">
          <cell r="B57774"/>
          <cell r="F57774"/>
        </row>
        <row r="57775">
          <cell r="B57775"/>
          <cell r="F57775"/>
        </row>
        <row r="57776">
          <cell r="B57776"/>
          <cell r="F57776"/>
        </row>
        <row r="57777">
          <cell r="B57777"/>
          <cell r="F57777"/>
        </row>
        <row r="57778">
          <cell r="B57778"/>
          <cell r="F57778"/>
        </row>
        <row r="57779">
          <cell r="B57779"/>
          <cell r="F57779"/>
        </row>
        <row r="57780">
          <cell r="B57780"/>
          <cell r="F57780"/>
        </row>
        <row r="57781">
          <cell r="B57781"/>
          <cell r="F57781"/>
        </row>
        <row r="57782">
          <cell r="B57782"/>
          <cell r="F57782"/>
        </row>
        <row r="57783">
          <cell r="B57783"/>
          <cell r="F57783"/>
        </row>
        <row r="57784">
          <cell r="B57784"/>
          <cell r="F57784"/>
        </row>
        <row r="57785">
          <cell r="B57785"/>
          <cell r="F57785"/>
        </row>
        <row r="57786">
          <cell r="B57786"/>
          <cell r="F57786"/>
        </row>
        <row r="57787">
          <cell r="B57787"/>
          <cell r="F57787"/>
        </row>
        <row r="57788">
          <cell r="B57788"/>
          <cell r="F57788"/>
        </row>
        <row r="57789">
          <cell r="B57789"/>
          <cell r="F57789"/>
        </row>
        <row r="57790">
          <cell r="B57790"/>
          <cell r="F57790"/>
        </row>
        <row r="57791">
          <cell r="B57791"/>
          <cell r="F57791"/>
        </row>
        <row r="57792">
          <cell r="B57792"/>
          <cell r="F57792"/>
        </row>
        <row r="57793">
          <cell r="B57793"/>
          <cell r="F57793"/>
        </row>
        <row r="57794">
          <cell r="B57794"/>
          <cell r="F57794"/>
        </row>
        <row r="57795">
          <cell r="B57795"/>
          <cell r="F57795"/>
        </row>
        <row r="57796">
          <cell r="B57796"/>
          <cell r="F57796"/>
        </row>
        <row r="57797">
          <cell r="B57797"/>
          <cell r="F57797"/>
        </row>
        <row r="57798">
          <cell r="B57798"/>
          <cell r="F57798"/>
        </row>
        <row r="57799">
          <cell r="B57799"/>
          <cell r="F57799"/>
        </row>
        <row r="57800">
          <cell r="B57800"/>
          <cell r="F57800"/>
        </row>
        <row r="57801">
          <cell r="B57801"/>
          <cell r="F57801"/>
        </row>
        <row r="57802">
          <cell r="B57802"/>
          <cell r="F57802"/>
        </row>
        <row r="57803">
          <cell r="B57803"/>
          <cell r="F57803"/>
        </row>
        <row r="57804">
          <cell r="B57804"/>
          <cell r="F57804"/>
        </row>
        <row r="57805">
          <cell r="B57805"/>
          <cell r="F57805"/>
        </row>
        <row r="57806">
          <cell r="B57806"/>
          <cell r="F57806"/>
        </row>
        <row r="57807">
          <cell r="B57807"/>
          <cell r="F57807"/>
        </row>
        <row r="57808">
          <cell r="B57808"/>
          <cell r="F57808"/>
        </row>
        <row r="57809">
          <cell r="B57809"/>
          <cell r="F57809"/>
        </row>
        <row r="57810">
          <cell r="B57810"/>
          <cell r="F57810"/>
        </row>
        <row r="57811">
          <cell r="B57811"/>
          <cell r="F57811"/>
        </row>
        <row r="57812">
          <cell r="B57812"/>
          <cell r="F57812"/>
        </row>
        <row r="57813">
          <cell r="B57813"/>
          <cell r="F57813"/>
        </row>
        <row r="57814">
          <cell r="B57814"/>
          <cell r="F57814"/>
        </row>
        <row r="57815">
          <cell r="B57815"/>
          <cell r="F57815"/>
        </row>
        <row r="57816">
          <cell r="B57816"/>
          <cell r="F57816"/>
        </row>
        <row r="57817">
          <cell r="B57817"/>
          <cell r="F57817"/>
        </row>
        <row r="57818">
          <cell r="B57818"/>
          <cell r="F57818"/>
        </row>
        <row r="57819">
          <cell r="B57819"/>
          <cell r="F57819"/>
        </row>
        <row r="57820">
          <cell r="B57820"/>
          <cell r="F57820"/>
        </row>
        <row r="57821">
          <cell r="B57821"/>
          <cell r="F57821"/>
        </row>
        <row r="57822">
          <cell r="B57822"/>
          <cell r="F57822"/>
        </row>
        <row r="57823">
          <cell r="B57823"/>
          <cell r="F57823"/>
        </row>
        <row r="57824">
          <cell r="B57824"/>
          <cell r="F57824"/>
        </row>
        <row r="57825">
          <cell r="B57825"/>
          <cell r="F57825"/>
        </row>
        <row r="57826">
          <cell r="B57826"/>
          <cell r="F57826"/>
        </row>
        <row r="57827">
          <cell r="B57827"/>
          <cell r="F57827"/>
        </row>
        <row r="57828">
          <cell r="B57828"/>
          <cell r="F57828"/>
        </row>
        <row r="57829">
          <cell r="B57829"/>
          <cell r="F57829"/>
        </row>
        <row r="57830">
          <cell r="B57830"/>
          <cell r="F57830"/>
        </row>
        <row r="57831">
          <cell r="B57831"/>
          <cell r="F57831"/>
        </row>
        <row r="57832">
          <cell r="B57832"/>
          <cell r="F57832"/>
        </row>
        <row r="57833">
          <cell r="B57833"/>
          <cell r="F57833"/>
        </row>
        <row r="57834">
          <cell r="B57834"/>
          <cell r="F57834"/>
        </row>
        <row r="57835">
          <cell r="B57835"/>
          <cell r="F57835"/>
        </row>
        <row r="57836">
          <cell r="B57836"/>
          <cell r="F57836"/>
        </row>
        <row r="57837">
          <cell r="B57837"/>
          <cell r="F57837"/>
        </row>
        <row r="57838">
          <cell r="B57838"/>
          <cell r="F57838"/>
        </row>
        <row r="57839">
          <cell r="B57839"/>
          <cell r="F57839"/>
        </row>
        <row r="57840">
          <cell r="B57840"/>
          <cell r="F57840"/>
        </row>
        <row r="57841">
          <cell r="B57841"/>
          <cell r="F57841"/>
        </row>
        <row r="57842">
          <cell r="B57842"/>
          <cell r="F57842"/>
        </row>
        <row r="57843">
          <cell r="B57843"/>
          <cell r="F57843"/>
        </row>
        <row r="57844">
          <cell r="B57844"/>
          <cell r="F57844"/>
        </row>
        <row r="57845">
          <cell r="B57845"/>
          <cell r="F57845"/>
        </row>
        <row r="57846">
          <cell r="B57846"/>
          <cell r="F57846"/>
        </row>
        <row r="57847">
          <cell r="B57847"/>
          <cell r="F57847"/>
        </row>
        <row r="57848">
          <cell r="B57848"/>
          <cell r="F57848"/>
        </row>
        <row r="57849">
          <cell r="B57849"/>
          <cell r="F57849"/>
        </row>
        <row r="57850">
          <cell r="B57850"/>
          <cell r="F57850"/>
        </row>
        <row r="57851">
          <cell r="B57851"/>
          <cell r="F57851"/>
        </row>
        <row r="57852">
          <cell r="B57852"/>
          <cell r="F57852"/>
        </row>
        <row r="57853">
          <cell r="B57853"/>
          <cell r="F57853"/>
        </row>
        <row r="57854">
          <cell r="B57854"/>
          <cell r="F57854"/>
        </row>
        <row r="57855">
          <cell r="B57855"/>
          <cell r="F57855"/>
        </row>
        <row r="57856">
          <cell r="B57856"/>
          <cell r="F57856"/>
        </row>
        <row r="57857">
          <cell r="B57857"/>
          <cell r="F57857"/>
        </row>
        <row r="57858">
          <cell r="B57858"/>
          <cell r="F57858"/>
        </row>
        <row r="57859">
          <cell r="B57859"/>
          <cell r="F57859"/>
        </row>
        <row r="57860">
          <cell r="B57860"/>
          <cell r="F57860"/>
        </row>
        <row r="57861">
          <cell r="B57861"/>
          <cell r="F57861"/>
        </row>
        <row r="57862">
          <cell r="B57862"/>
          <cell r="F57862"/>
        </row>
        <row r="57863">
          <cell r="B57863"/>
          <cell r="F57863"/>
        </row>
        <row r="57864">
          <cell r="B57864"/>
          <cell r="F57864"/>
        </row>
        <row r="57865">
          <cell r="B57865"/>
          <cell r="F57865"/>
        </row>
        <row r="57866">
          <cell r="B57866"/>
          <cell r="F57866"/>
        </row>
        <row r="57867">
          <cell r="B57867"/>
          <cell r="F57867"/>
        </row>
        <row r="57868">
          <cell r="B57868"/>
          <cell r="F57868"/>
        </row>
        <row r="57869">
          <cell r="B57869"/>
          <cell r="F57869"/>
        </row>
        <row r="57870">
          <cell r="B57870"/>
          <cell r="F57870"/>
        </row>
        <row r="57871">
          <cell r="B57871"/>
          <cell r="F57871"/>
        </row>
        <row r="57872">
          <cell r="B57872"/>
          <cell r="F57872"/>
        </row>
        <row r="57873">
          <cell r="B57873"/>
          <cell r="F57873"/>
        </row>
        <row r="57874">
          <cell r="B57874"/>
          <cell r="F57874"/>
        </row>
        <row r="57875">
          <cell r="B57875"/>
          <cell r="F57875"/>
        </row>
        <row r="57876">
          <cell r="B57876"/>
          <cell r="F57876"/>
        </row>
        <row r="57877">
          <cell r="B57877"/>
          <cell r="F57877"/>
        </row>
        <row r="57878">
          <cell r="B57878"/>
          <cell r="F57878"/>
        </row>
        <row r="57879">
          <cell r="B57879"/>
          <cell r="F57879"/>
        </row>
        <row r="57880">
          <cell r="B57880"/>
          <cell r="F57880"/>
        </row>
        <row r="57881">
          <cell r="B57881"/>
          <cell r="F57881"/>
        </row>
        <row r="57882">
          <cell r="B57882"/>
          <cell r="F57882"/>
        </row>
        <row r="57883">
          <cell r="B57883"/>
          <cell r="F57883"/>
        </row>
        <row r="57884">
          <cell r="B57884"/>
          <cell r="F57884"/>
        </row>
        <row r="57885">
          <cell r="B57885"/>
          <cell r="F57885"/>
        </row>
        <row r="57886">
          <cell r="B57886"/>
          <cell r="F57886"/>
        </row>
        <row r="57887">
          <cell r="B57887"/>
          <cell r="F57887"/>
        </row>
        <row r="57888">
          <cell r="B57888"/>
          <cell r="F57888"/>
        </row>
        <row r="57889">
          <cell r="B57889"/>
          <cell r="F57889"/>
        </row>
        <row r="57890">
          <cell r="B57890"/>
          <cell r="F57890"/>
        </row>
        <row r="57891">
          <cell r="B57891"/>
          <cell r="F57891"/>
        </row>
        <row r="57892">
          <cell r="B57892"/>
          <cell r="F57892"/>
        </row>
        <row r="57893">
          <cell r="B57893"/>
          <cell r="F57893"/>
        </row>
        <row r="57894">
          <cell r="B57894"/>
          <cell r="F57894"/>
        </row>
        <row r="57895">
          <cell r="B57895"/>
          <cell r="F57895"/>
        </row>
        <row r="57896">
          <cell r="B57896"/>
          <cell r="F57896"/>
        </row>
        <row r="57897">
          <cell r="B57897"/>
          <cell r="F57897"/>
        </row>
        <row r="57898">
          <cell r="B57898"/>
          <cell r="F57898"/>
        </row>
        <row r="57899">
          <cell r="B57899"/>
          <cell r="F57899"/>
        </row>
        <row r="57900">
          <cell r="B57900"/>
          <cell r="F57900"/>
        </row>
        <row r="57901">
          <cell r="B57901"/>
          <cell r="F57901"/>
        </row>
        <row r="57902">
          <cell r="B57902"/>
          <cell r="F57902"/>
        </row>
        <row r="57903">
          <cell r="B57903"/>
          <cell r="F57903"/>
        </row>
        <row r="57904">
          <cell r="B57904"/>
          <cell r="F57904"/>
        </row>
        <row r="57905">
          <cell r="B57905"/>
          <cell r="F57905"/>
        </row>
        <row r="57906">
          <cell r="B57906"/>
          <cell r="F57906"/>
        </row>
        <row r="57907">
          <cell r="B57907"/>
          <cell r="F57907"/>
        </row>
        <row r="57908">
          <cell r="B57908"/>
          <cell r="F57908"/>
        </row>
        <row r="57909">
          <cell r="B57909"/>
          <cell r="F57909"/>
        </row>
        <row r="57910">
          <cell r="B57910"/>
          <cell r="F57910"/>
        </row>
        <row r="57911">
          <cell r="B57911"/>
          <cell r="F57911"/>
        </row>
        <row r="57912">
          <cell r="B57912"/>
          <cell r="F57912"/>
        </row>
        <row r="57913">
          <cell r="B57913"/>
          <cell r="F57913"/>
        </row>
        <row r="57914">
          <cell r="B57914"/>
          <cell r="F57914"/>
        </row>
        <row r="57915">
          <cell r="B57915"/>
          <cell r="F57915"/>
        </row>
        <row r="57916">
          <cell r="B57916"/>
          <cell r="F57916"/>
        </row>
        <row r="57917">
          <cell r="B57917"/>
          <cell r="F57917"/>
        </row>
        <row r="57918">
          <cell r="B57918"/>
          <cell r="F57918"/>
        </row>
        <row r="57919">
          <cell r="B57919"/>
          <cell r="F57919"/>
        </row>
        <row r="57920">
          <cell r="B57920"/>
          <cell r="F57920"/>
        </row>
        <row r="57921">
          <cell r="B57921"/>
          <cell r="F57921"/>
        </row>
        <row r="57922">
          <cell r="B57922"/>
          <cell r="F57922"/>
        </row>
        <row r="57923">
          <cell r="B57923"/>
          <cell r="F57923"/>
        </row>
        <row r="57924">
          <cell r="B57924"/>
          <cell r="F57924"/>
        </row>
        <row r="57925">
          <cell r="B57925"/>
          <cell r="F57925"/>
        </row>
        <row r="57926">
          <cell r="B57926"/>
          <cell r="F57926"/>
        </row>
        <row r="57927">
          <cell r="B57927"/>
          <cell r="F57927"/>
        </row>
        <row r="57928">
          <cell r="B57928"/>
          <cell r="F57928"/>
        </row>
        <row r="57929">
          <cell r="B57929"/>
          <cell r="F57929"/>
        </row>
        <row r="57930">
          <cell r="B57930"/>
          <cell r="F57930"/>
        </row>
        <row r="57931">
          <cell r="B57931"/>
          <cell r="F57931"/>
        </row>
        <row r="57932">
          <cell r="B57932"/>
          <cell r="F57932"/>
        </row>
        <row r="57933">
          <cell r="B57933"/>
          <cell r="F57933"/>
        </row>
        <row r="57934">
          <cell r="B57934"/>
          <cell r="F57934"/>
        </row>
        <row r="57935">
          <cell r="B57935"/>
          <cell r="F57935"/>
        </row>
        <row r="57936">
          <cell r="B57936"/>
          <cell r="F57936"/>
        </row>
        <row r="57937">
          <cell r="B57937"/>
          <cell r="F57937"/>
        </row>
        <row r="57938">
          <cell r="B57938"/>
          <cell r="F57938"/>
        </row>
        <row r="57939">
          <cell r="B57939"/>
          <cell r="F57939"/>
        </row>
        <row r="57940">
          <cell r="B57940"/>
          <cell r="F57940"/>
        </row>
        <row r="57941">
          <cell r="B57941"/>
          <cell r="F57941"/>
        </row>
        <row r="57942">
          <cell r="B57942"/>
          <cell r="F57942"/>
        </row>
        <row r="57943">
          <cell r="B57943"/>
          <cell r="F57943"/>
        </row>
        <row r="57944">
          <cell r="B57944"/>
          <cell r="F57944"/>
        </row>
        <row r="57945">
          <cell r="B57945"/>
          <cell r="F57945"/>
        </row>
        <row r="57946">
          <cell r="B57946"/>
          <cell r="F57946"/>
        </row>
        <row r="57947">
          <cell r="B57947"/>
          <cell r="F57947"/>
        </row>
        <row r="57948">
          <cell r="B57948"/>
          <cell r="F57948"/>
        </row>
        <row r="57949">
          <cell r="B57949"/>
          <cell r="F57949"/>
        </row>
        <row r="57950">
          <cell r="B57950"/>
          <cell r="F57950"/>
        </row>
        <row r="57951">
          <cell r="B57951"/>
          <cell r="F57951"/>
        </row>
        <row r="57952">
          <cell r="B57952"/>
          <cell r="F57952"/>
        </row>
        <row r="57953">
          <cell r="B57953"/>
          <cell r="F57953"/>
        </row>
        <row r="57954">
          <cell r="B57954"/>
          <cell r="F57954"/>
        </row>
        <row r="57955">
          <cell r="B57955"/>
          <cell r="F57955"/>
        </row>
        <row r="57956">
          <cell r="B57956"/>
          <cell r="F57956"/>
        </row>
        <row r="57957">
          <cell r="B57957"/>
          <cell r="F57957"/>
        </row>
        <row r="57958">
          <cell r="B57958"/>
          <cell r="F57958"/>
        </row>
        <row r="57959">
          <cell r="B57959"/>
          <cell r="F57959"/>
        </row>
        <row r="57960">
          <cell r="B57960"/>
          <cell r="F57960"/>
        </row>
        <row r="57961">
          <cell r="B57961"/>
          <cell r="F57961"/>
        </row>
        <row r="57962">
          <cell r="B57962"/>
          <cell r="F57962"/>
        </row>
        <row r="57963">
          <cell r="B57963"/>
          <cell r="F57963"/>
        </row>
        <row r="57964">
          <cell r="B57964"/>
          <cell r="F57964"/>
        </row>
        <row r="57965">
          <cell r="B57965"/>
          <cell r="F57965"/>
        </row>
        <row r="57966">
          <cell r="B57966"/>
          <cell r="F57966"/>
        </row>
        <row r="57967">
          <cell r="B57967"/>
          <cell r="F57967"/>
        </row>
        <row r="57968">
          <cell r="B57968"/>
          <cell r="F57968"/>
        </row>
        <row r="57969">
          <cell r="B57969"/>
          <cell r="F57969"/>
        </row>
        <row r="57970">
          <cell r="B57970"/>
          <cell r="F57970"/>
        </row>
        <row r="57971">
          <cell r="B57971"/>
          <cell r="F57971"/>
        </row>
        <row r="57972">
          <cell r="B57972"/>
          <cell r="F57972"/>
        </row>
        <row r="57973">
          <cell r="B57973"/>
          <cell r="F57973"/>
        </row>
        <row r="57974">
          <cell r="B57974"/>
          <cell r="F57974"/>
        </row>
        <row r="57975">
          <cell r="B57975"/>
          <cell r="F57975"/>
        </row>
        <row r="57976">
          <cell r="B57976"/>
          <cell r="F57976"/>
        </row>
        <row r="57977">
          <cell r="B57977"/>
          <cell r="F57977"/>
        </row>
        <row r="57978">
          <cell r="B57978"/>
          <cell r="F57978"/>
        </row>
        <row r="57979">
          <cell r="B57979"/>
          <cell r="F57979"/>
        </row>
        <row r="57980">
          <cell r="B57980"/>
          <cell r="F57980"/>
        </row>
        <row r="57981">
          <cell r="B57981"/>
          <cell r="F57981"/>
        </row>
        <row r="57982">
          <cell r="B57982"/>
          <cell r="F57982"/>
        </row>
        <row r="57983">
          <cell r="B57983"/>
          <cell r="F57983"/>
        </row>
        <row r="57984">
          <cell r="B57984"/>
          <cell r="F57984"/>
        </row>
        <row r="57985">
          <cell r="B57985"/>
          <cell r="F57985"/>
        </row>
        <row r="57986">
          <cell r="B57986"/>
          <cell r="F57986"/>
        </row>
        <row r="57987">
          <cell r="B57987"/>
          <cell r="F57987"/>
        </row>
        <row r="57988">
          <cell r="B57988"/>
          <cell r="F57988"/>
        </row>
        <row r="57989">
          <cell r="B57989"/>
          <cell r="F57989"/>
        </row>
        <row r="57990">
          <cell r="B57990"/>
          <cell r="F57990"/>
        </row>
        <row r="57991">
          <cell r="B57991"/>
          <cell r="F57991"/>
        </row>
        <row r="57992">
          <cell r="B57992"/>
          <cell r="F57992"/>
        </row>
        <row r="57993">
          <cell r="B57993"/>
          <cell r="F57993"/>
        </row>
        <row r="57994">
          <cell r="B57994"/>
          <cell r="F57994"/>
        </row>
        <row r="57995">
          <cell r="B57995"/>
          <cell r="F57995"/>
        </row>
        <row r="57996">
          <cell r="B57996"/>
          <cell r="F57996"/>
        </row>
        <row r="57997">
          <cell r="B57997"/>
          <cell r="F57997"/>
        </row>
        <row r="57998">
          <cell r="B57998"/>
          <cell r="F57998"/>
        </row>
        <row r="57999">
          <cell r="B57999"/>
          <cell r="F57999"/>
        </row>
        <row r="58000">
          <cell r="B58000"/>
          <cell r="F58000"/>
        </row>
        <row r="58001">
          <cell r="B58001"/>
          <cell r="F58001"/>
        </row>
        <row r="58002">
          <cell r="B58002"/>
          <cell r="F58002"/>
        </row>
        <row r="58003">
          <cell r="B58003"/>
          <cell r="F58003"/>
        </row>
        <row r="58004">
          <cell r="B58004"/>
          <cell r="F58004"/>
        </row>
        <row r="58005">
          <cell r="B58005"/>
          <cell r="F58005"/>
        </row>
        <row r="58006">
          <cell r="B58006"/>
          <cell r="F58006"/>
        </row>
        <row r="58007">
          <cell r="B58007"/>
          <cell r="F58007"/>
        </row>
        <row r="58008">
          <cell r="B58008"/>
          <cell r="F58008"/>
        </row>
        <row r="58009">
          <cell r="B58009"/>
          <cell r="F58009"/>
        </row>
        <row r="58010">
          <cell r="B58010"/>
          <cell r="F58010"/>
        </row>
        <row r="58011">
          <cell r="B58011"/>
          <cell r="F58011"/>
        </row>
        <row r="58012">
          <cell r="B58012"/>
          <cell r="F58012"/>
        </row>
        <row r="58013">
          <cell r="B58013"/>
          <cell r="F58013"/>
        </row>
        <row r="58014">
          <cell r="B58014"/>
          <cell r="F58014"/>
        </row>
        <row r="58015">
          <cell r="B58015"/>
          <cell r="F58015"/>
        </row>
        <row r="58016">
          <cell r="B58016"/>
          <cell r="F58016"/>
        </row>
        <row r="58017">
          <cell r="B58017"/>
          <cell r="F58017"/>
        </row>
        <row r="58018">
          <cell r="B58018"/>
          <cell r="F58018"/>
        </row>
        <row r="58019">
          <cell r="B58019"/>
          <cell r="F58019"/>
        </row>
        <row r="58020">
          <cell r="B58020"/>
          <cell r="F58020"/>
        </row>
        <row r="58021">
          <cell r="B58021"/>
          <cell r="F58021"/>
        </row>
        <row r="58022">
          <cell r="B58022"/>
          <cell r="F58022"/>
        </row>
        <row r="58023">
          <cell r="B58023"/>
          <cell r="F58023"/>
        </row>
        <row r="58024">
          <cell r="B58024"/>
          <cell r="F58024"/>
        </row>
        <row r="58025">
          <cell r="B58025"/>
          <cell r="F58025"/>
        </row>
        <row r="58026">
          <cell r="B58026"/>
          <cell r="F58026"/>
        </row>
        <row r="58027">
          <cell r="B58027"/>
          <cell r="F58027"/>
        </row>
        <row r="58028">
          <cell r="B58028"/>
          <cell r="F58028"/>
        </row>
        <row r="58029">
          <cell r="B58029"/>
          <cell r="F58029"/>
        </row>
        <row r="58030">
          <cell r="B58030"/>
          <cell r="F58030"/>
        </row>
        <row r="58031">
          <cell r="B58031"/>
          <cell r="F58031"/>
        </row>
        <row r="58032">
          <cell r="B58032"/>
          <cell r="F58032"/>
        </row>
        <row r="58033">
          <cell r="B58033"/>
          <cell r="F58033"/>
        </row>
        <row r="58034">
          <cell r="B58034"/>
          <cell r="F58034"/>
        </row>
        <row r="58035">
          <cell r="B58035"/>
          <cell r="F58035"/>
        </row>
        <row r="58036">
          <cell r="B58036"/>
          <cell r="F58036"/>
        </row>
        <row r="58037">
          <cell r="B58037"/>
          <cell r="F58037"/>
        </row>
        <row r="58038">
          <cell r="B58038"/>
          <cell r="F58038"/>
        </row>
        <row r="58039">
          <cell r="B58039"/>
          <cell r="F58039"/>
        </row>
        <row r="58040">
          <cell r="B58040"/>
          <cell r="F58040"/>
        </row>
        <row r="58041">
          <cell r="B58041"/>
          <cell r="F58041"/>
        </row>
        <row r="58042">
          <cell r="B58042"/>
          <cell r="F58042"/>
        </row>
        <row r="58043">
          <cell r="B58043"/>
          <cell r="F58043"/>
        </row>
        <row r="58044">
          <cell r="B58044"/>
          <cell r="F58044"/>
        </row>
        <row r="58045">
          <cell r="B58045"/>
          <cell r="F58045"/>
        </row>
        <row r="58046">
          <cell r="B58046"/>
          <cell r="F58046"/>
        </row>
        <row r="58047">
          <cell r="B58047"/>
          <cell r="F58047"/>
        </row>
        <row r="58048">
          <cell r="B58048"/>
          <cell r="F58048"/>
        </row>
        <row r="58049">
          <cell r="B58049"/>
          <cell r="F58049"/>
        </row>
        <row r="58050">
          <cell r="B58050"/>
          <cell r="F58050"/>
        </row>
        <row r="58051">
          <cell r="B58051"/>
          <cell r="F58051"/>
        </row>
        <row r="58052">
          <cell r="B58052"/>
          <cell r="F58052"/>
        </row>
        <row r="58053">
          <cell r="B58053"/>
          <cell r="F58053"/>
        </row>
        <row r="58054">
          <cell r="B58054"/>
          <cell r="F58054"/>
        </row>
        <row r="58055">
          <cell r="B58055"/>
          <cell r="F58055"/>
        </row>
        <row r="58056">
          <cell r="B58056"/>
          <cell r="F58056"/>
        </row>
        <row r="58057">
          <cell r="B58057"/>
          <cell r="F58057"/>
        </row>
        <row r="58058">
          <cell r="B58058"/>
          <cell r="F58058"/>
        </row>
        <row r="58059">
          <cell r="B58059"/>
          <cell r="F58059"/>
        </row>
        <row r="58060">
          <cell r="B58060"/>
          <cell r="F58060"/>
        </row>
        <row r="58061">
          <cell r="B58061"/>
          <cell r="F58061"/>
        </row>
        <row r="58062">
          <cell r="B58062"/>
          <cell r="F58062"/>
        </row>
        <row r="58063">
          <cell r="B58063"/>
          <cell r="F58063"/>
        </row>
        <row r="58064">
          <cell r="B58064"/>
          <cell r="F58064"/>
        </row>
        <row r="58065">
          <cell r="B58065"/>
          <cell r="F58065"/>
        </row>
        <row r="58066">
          <cell r="B58066"/>
          <cell r="F58066"/>
        </row>
        <row r="58067">
          <cell r="B58067"/>
          <cell r="F58067"/>
        </row>
        <row r="58068">
          <cell r="B58068"/>
          <cell r="F58068"/>
        </row>
        <row r="58069">
          <cell r="B58069"/>
          <cell r="F58069"/>
        </row>
        <row r="58070">
          <cell r="B58070"/>
          <cell r="F58070"/>
        </row>
        <row r="58071">
          <cell r="B58071"/>
          <cell r="F58071"/>
        </row>
        <row r="58072">
          <cell r="B58072"/>
          <cell r="F58072"/>
        </row>
        <row r="58073">
          <cell r="B58073"/>
          <cell r="F58073"/>
        </row>
        <row r="58074">
          <cell r="B58074"/>
          <cell r="F58074"/>
        </row>
        <row r="58075">
          <cell r="B58075"/>
          <cell r="F58075"/>
        </row>
        <row r="58076">
          <cell r="B58076"/>
          <cell r="F58076"/>
        </row>
        <row r="58077">
          <cell r="B58077"/>
          <cell r="F58077"/>
        </row>
        <row r="58078">
          <cell r="B58078"/>
          <cell r="F58078"/>
        </row>
        <row r="58079">
          <cell r="B58079"/>
          <cell r="F58079"/>
        </row>
        <row r="58080">
          <cell r="B58080"/>
          <cell r="F58080"/>
        </row>
        <row r="58081">
          <cell r="B58081"/>
          <cell r="F58081"/>
        </row>
        <row r="58082">
          <cell r="B58082"/>
          <cell r="F58082"/>
        </row>
        <row r="58083">
          <cell r="B58083"/>
          <cell r="F58083"/>
        </row>
        <row r="58084">
          <cell r="B58084"/>
          <cell r="F58084"/>
        </row>
        <row r="58085">
          <cell r="B58085"/>
          <cell r="F58085"/>
        </row>
        <row r="58086">
          <cell r="B58086"/>
          <cell r="F58086"/>
        </row>
        <row r="58087">
          <cell r="B58087"/>
          <cell r="F58087"/>
        </row>
        <row r="58088">
          <cell r="B58088"/>
          <cell r="F58088"/>
        </row>
        <row r="58089">
          <cell r="B58089"/>
          <cell r="F58089"/>
        </row>
        <row r="58090">
          <cell r="B58090"/>
          <cell r="F58090"/>
        </row>
        <row r="58091">
          <cell r="B58091"/>
          <cell r="F58091"/>
        </row>
        <row r="58092">
          <cell r="B58092"/>
          <cell r="F58092"/>
        </row>
        <row r="58093">
          <cell r="B58093"/>
          <cell r="F58093"/>
        </row>
        <row r="58094">
          <cell r="B58094"/>
          <cell r="F58094"/>
        </row>
        <row r="58095">
          <cell r="B58095"/>
          <cell r="F58095"/>
        </row>
        <row r="58096">
          <cell r="B58096"/>
          <cell r="F58096"/>
        </row>
        <row r="58097">
          <cell r="B58097"/>
          <cell r="F58097"/>
        </row>
        <row r="58098">
          <cell r="B58098"/>
          <cell r="F58098"/>
        </row>
        <row r="58099">
          <cell r="B58099"/>
          <cell r="F58099"/>
        </row>
        <row r="58100">
          <cell r="B58100"/>
          <cell r="F58100"/>
        </row>
        <row r="58101">
          <cell r="B58101"/>
          <cell r="F58101"/>
        </row>
        <row r="58102">
          <cell r="B58102"/>
          <cell r="F58102"/>
        </row>
        <row r="58103">
          <cell r="B58103"/>
          <cell r="F58103"/>
        </row>
        <row r="58104">
          <cell r="B58104"/>
          <cell r="F58104"/>
        </row>
        <row r="58105">
          <cell r="B58105"/>
          <cell r="F58105"/>
        </row>
        <row r="58106">
          <cell r="B58106"/>
          <cell r="F58106"/>
        </row>
        <row r="58107">
          <cell r="B58107"/>
          <cell r="F58107"/>
        </row>
        <row r="58108">
          <cell r="B58108"/>
          <cell r="F58108"/>
        </row>
        <row r="58109">
          <cell r="B58109"/>
          <cell r="F58109"/>
        </row>
        <row r="58110">
          <cell r="B58110"/>
          <cell r="F58110"/>
        </row>
        <row r="58111">
          <cell r="B58111"/>
          <cell r="F58111"/>
        </row>
        <row r="58112">
          <cell r="B58112"/>
          <cell r="F58112"/>
        </row>
        <row r="58113">
          <cell r="B58113"/>
          <cell r="F58113"/>
        </row>
        <row r="58114">
          <cell r="B58114"/>
          <cell r="F58114"/>
        </row>
        <row r="58115">
          <cell r="B58115"/>
          <cell r="F58115"/>
        </row>
        <row r="58116">
          <cell r="B58116"/>
          <cell r="F58116"/>
        </row>
        <row r="58117">
          <cell r="B58117"/>
          <cell r="F58117"/>
        </row>
        <row r="58118">
          <cell r="B58118"/>
          <cell r="F58118"/>
        </row>
        <row r="58119">
          <cell r="B58119"/>
          <cell r="F58119"/>
        </row>
        <row r="58120">
          <cell r="B58120"/>
          <cell r="F58120"/>
        </row>
        <row r="58121">
          <cell r="B58121"/>
          <cell r="F58121"/>
        </row>
        <row r="58122">
          <cell r="B58122"/>
          <cell r="F58122"/>
        </row>
        <row r="58123">
          <cell r="B58123"/>
          <cell r="F58123"/>
        </row>
        <row r="58124">
          <cell r="B58124"/>
          <cell r="F58124"/>
        </row>
        <row r="58125">
          <cell r="B58125"/>
          <cell r="F58125"/>
        </row>
        <row r="58126">
          <cell r="B58126"/>
          <cell r="F58126"/>
        </row>
        <row r="58127">
          <cell r="B58127"/>
          <cell r="F58127"/>
        </row>
        <row r="58128">
          <cell r="B58128"/>
          <cell r="F58128"/>
        </row>
        <row r="58129">
          <cell r="B58129"/>
          <cell r="F58129"/>
        </row>
        <row r="58130">
          <cell r="B58130"/>
          <cell r="F58130"/>
        </row>
        <row r="58131">
          <cell r="B58131"/>
          <cell r="F58131"/>
        </row>
        <row r="58132">
          <cell r="B58132"/>
          <cell r="F58132"/>
        </row>
        <row r="58133">
          <cell r="B58133"/>
          <cell r="F58133"/>
        </row>
        <row r="58134">
          <cell r="B58134"/>
          <cell r="F58134"/>
        </row>
        <row r="58135">
          <cell r="B58135"/>
          <cell r="F58135"/>
        </row>
        <row r="58136">
          <cell r="B58136"/>
          <cell r="F58136"/>
        </row>
        <row r="58137">
          <cell r="B58137"/>
          <cell r="F58137"/>
        </row>
        <row r="58138">
          <cell r="B58138"/>
          <cell r="F58138"/>
        </row>
        <row r="58139">
          <cell r="B58139"/>
          <cell r="F58139"/>
        </row>
        <row r="58140">
          <cell r="B58140"/>
          <cell r="F58140"/>
        </row>
        <row r="58141">
          <cell r="B58141"/>
          <cell r="F58141"/>
        </row>
        <row r="58142">
          <cell r="B58142"/>
          <cell r="F58142"/>
        </row>
        <row r="58143">
          <cell r="B58143"/>
          <cell r="F58143"/>
        </row>
        <row r="58144">
          <cell r="B58144"/>
          <cell r="F58144"/>
        </row>
        <row r="58145">
          <cell r="B58145"/>
          <cell r="F58145"/>
        </row>
        <row r="58146">
          <cell r="B58146"/>
          <cell r="F58146"/>
        </row>
        <row r="58147">
          <cell r="B58147"/>
          <cell r="F58147"/>
        </row>
        <row r="58148">
          <cell r="B58148"/>
          <cell r="F58148"/>
        </row>
        <row r="58149">
          <cell r="B58149"/>
          <cell r="F58149"/>
        </row>
        <row r="58150">
          <cell r="B58150"/>
          <cell r="F58150"/>
        </row>
        <row r="58151">
          <cell r="B58151"/>
          <cell r="F58151"/>
        </row>
        <row r="58152">
          <cell r="B58152"/>
          <cell r="F58152"/>
        </row>
        <row r="58153">
          <cell r="B58153"/>
          <cell r="F58153"/>
        </row>
        <row r="58154">
          <cell r="B58154"/>
          <cell r="F58154"/>
        </row>
        <row r="58155">
          <cell r="B58155"/>
          <cell r="F58155"/>
        </row>
        <row r="58156">
          <cell r="B58156"/>
          <cell r="F58156"/>
        </row>
        <row r="58157">
          <cell r="B58157"/>
          <cell r="F58157"/>
        </row>
        <row r="58158">
          <cell r="B58158"/>
          <cell r="F58158"/>
        </row>
        <row r="58159">
          <cell r="B58159"/>
          <cell r="F58159"/>
        </row>
        <row r="58160">
          <cell r="B58160"/>
          <cell r="F58160"/>
        </row>
        <row r="58161">
          <cell r="B58161"/>
          <cell r="F58161"/>
        </row>
        <row r="58162">
          <cell r="B58162"/>
          <cell r="F58162"/>
        </row>
        <row r="58163">
          <cell r="B58163"/>
          <cell r="F58163"/>
        </row>
        <row r="58164">
          <cell r="B58164"/>
          <cell r="F58164"/>
        </row>
        <row r="58165">
          <cell r="B58165"/>
          <cell r="F58165"/>
        </row>
        <row r="58166">
          <cell r="B58166"/>
          <cell r="F58166"/>
        </row>
        <row r="58167">
          <cell r="B58167"/>
          <cell r="F58167"/>
        </row>
        <row r="58168">
          <cell r="B58168"/>
          <cell r="F58168"/>
        </row>
        <row r="58169">
          <cell r="B58169"/>
          <cell r="F58169"/>
        </row>
        <row r="58170">
          <cell r="B58170"/>
          <cell r="F58170"/>
        </row>
        <row r="58171">
          <cell r="B58171"/>
          <cell r="F58171"/>
        </row>
        <row r="58172">
          <cell r="B58172"/>
          <cell r="F58172"/>
        </row>
        <row r="58173">
          <cell r="B58173"/>
          <cell r="F58173"/>
        </row>
        <row r="58174">
          <cell r="B58174"/>
          <cell r="F58174"/>
        </row>
        <row r="58175">
          <cell r="B58175"/>
          <cell r="F58175"/>
        </row>
        <row r="58176">
          <cell r="B58176"/>
          <cell r="F58176"/>
        </row>
        <row r="58177">
          <cell r="B58177"/>
          <cell r="F58177"/>
        </row>
        <row r="58178">
          <cell r="B58178"/>
          <cell r="F58178"/>
        </row>
        <row r="58179">
          <cell r="B58179"/>
          <cell r="F58179"/>
        </row>
        <row r="58180">
          <cell r="B58180"/>
          <cell r="F58180"/>
        </row>
        <row r="58181">
          <cell r="B58181"/>
          <cell r="F58181"/>
        </row>
        <row r="58182">
          <cell r="B58182"/>
          <cell r="F58182"/>
        </row>
        <row r="58183">
          <cell r="B58183"/>
          <cell r="F58183"/>
        </row>
        <row r="58184">
          <cell r="B58184"/>
          <cell r="F58184"/>
        </row>
        <row r="58185">
          <cell r="B58185"/>
          <cell r="F58185"/>
        </row>
        <row r="58186">
          <cell r="B58186"/>
          <cell r="F58186"/>
        </row>
        <row r="58187">
          <cell r="B58187"/>
          <cell r="F58187"/>
        </row>
        <row r="58188">
          <cell r="B58188"/>
          <cell r="F58188"/>
        </row>
        <row r="58189">
          <cell r="B58189"/>
          <cell r="F58189"/>
        </row>
        <row r="58190">
          <cell r="B58190"/>
          <cell r="F58190"/>
        </row>
        <row r="58191">
          <cell r="B58191"/>
          <cell r="F58191"/>
        </row>
        <row r="58192">
          <cell r="B58192"/>
          <cell r="F58192"/>
        </row>
        <row r="58193">
          <cell r="B58193"/>
          <cell r="F58193"/>
        </row>
        <row r="58194">
          <cell r="B58194"/>
          <cell r="F58194"/>
        </row>
        <row r="58195">
          <cell r="B58195"/>
          <cell r="F58195"/>
        </row>
        <row r="58196">
          <cell r="B58196"/>
          <cell r="F58196"/>
        </row>
        <row r="58197">
          <cell r="B58197"/>
          <cell r="F58197"/>
        </row>
        <row r="58198">
          <cell r="B58198"/>
          <cell r="F58198"/>
        </row>
        <row r="58199">
          <cell r="B58199"/>
          <cell r="F58199"/>
        </row>
        <row r="58200">
          <cell r="B58200"/>
          <cell r="F58200"/>
        </row>
        <row r="58201">
          <cell r="B58201"/>
          <cell r="F58201"/>
        </row>
        <row r="58202">
          <cell r="B58202"/>
          <cell r="F58202"/>
        </row>
        <row r="58203">
          <cell r="B58203"/>
          <cell r="F58203"/>
        </row>
        <row r="58204">
          <cell r="B58204"/>
          <cell r="F58204"/>
        </row>
        <row r="58205">
          <cell r="B58205"/>
          <cell r="F58205"/>
        </row>
        <row r="58206">
          <cell r="B58206"/>
          <cell r="F58206"/>
        </row>
        <row r="58207">
          <cell r="B58207"/>
          <cell r="F58207"/>
        </row>
        <row r="58208">
          <cell r="B58208"/>
          <cell r="F58208"/>
        </row>
        <row r="58209">
          <cell r="B58209"/>
          <cell r="F58209"/>
        </row>
        <row r="58210">
          <cell r="B58210"/>
          <cell r="F58210"/>
        </row>
        <row r="58211">
          <cell r="B58211"/>
          <cell r="F58211"/>
        </row>
        <row r="58212">
          <cell r="B58212"/>
          <cell r="F58212"/>
        </row>
        <row r="58213">
          <cell r="B58213"/>
          <cell r="F58213"/>
        </row>
        <row r="58214">
          <cell r="B58214"/>
          <cell r="F58214"/>
        </row>
        <row r="58215">
          <cell r="B58215"/>
          <cell r="F58215"/>
        </row>
        <row r="58216">
          <cell r="B58216"/>
          <cell r="F58216"/>
        </row>
        <row r="58217">
          <cell r="B58217"/>
          <cell r="F58217"/>
        </row>
        <row r="58218">
          <cell r="B58218"/>
          <cell r="F58218"/>
        </row>
        <row r="58219">
          <cell r="B58219"/>
          <cell r="F58219"/>
        </row>
        <row r="58220">
          <cell r="B58220"/>
          <cell r="F58220"/>
        </row>
        <row r="58221">
          <cell r="B58221"/>
          <cell r="F58221"/>
        </row>
        <row r="58222">
          <cell r="B58222"/>
          <cell r="F58222"/>
        </row>
        <row r="58223">
          <cell r="B58223"/>
          <cell r="F58223"/>
        </row>
        <row r="58224">
          <cell r="B58224"/>
          <cell r="F58224"/>
        </row>
        <row r="58225">
          <cell r="B58225"/>
          <cell r="F58225"/>
        </row>
        <row r="58226">
          <cell r="B58226"/>
          <cell r="F58226"/>
        </row>
        <row r="58227">
          <cell r="B58227"/>
          <cell r="F58227"/>
        </row>
        <row r="58228">
          <cell r="B58228"/>
          <cell r="F58228"/>
        </row>
        <row r="58229">
          <cell r="B58229"/>
          <cell r="F58229"/>
        </row>
        <row r="58230">
          <cell r="B58230"/>
          <cell r="F58230"/>
        </row>
        <row r="58231">
          <cell r="B58231"/>
          <cell r="F58231"/>
        </row>
        <row r="58232">
          <cell r="B58232"/>
          <cell r="F58232"/>
        </row>
        <row r="58233">
          <cell r="B58233"/>
          <cell r="F58233"/>
        </row>
        <row r="58234">
          <cell r="B58234"/>
          <cell r="F58234"/>
        </row>
        <row r="58235">
          <cell r="B58235"/>
          <cell r="F58235"/>
        </row>
        <row r="58236">
          <cell r="B58236"/>
          <cell r="F58236"/>
        </row>
        <row r="58237">
          <cell r="B58237"/>
          <cell r="F58237"/>
        </row>
        <row r="58238">
          <cell r="B58238"/>
          <cell r="F58238"/>
        </row>
        <row r="58239">
          <cell r="B58239"/>
          <cell r="F58239"/>
        </row>
        <row r="58240">
          <cell r="B58240"/>
          <cell r="F58240"/>
        </row>
        <row r="58241">
          <cell r="B58241"/>
          <cell r="F58241"/>
        </row>
        <row r="58242">
          <cell r="B58242"/>
          <cell r="F58242"/>
        </row>
        <row r="58243">
          <cell r="B58243"/>
          <cell r="F58243"/>
        </row>
        <row r="58244">
          <cell r="B58244"/>
          <cell r="F58244"/>
        </row>
        <row r="58245">
          <cell r="B58245"/>
          <cell r="F58245"/>
        </row>
        <row r="58246">
          <cell r="B58246"/>
          <cell r="F58246"/>
        </row>
        <row r="58247">
          <cell r="B58247"/>
          <cell r="F58247"/>
        </row>
        <row r="58248">
          <cell r="B58248"/>
          <cell r="F58248"/>
        </row>
        <row r="58249">
          <cell r="B58249"/>
          <cell r="F58249"/>
        </row>
        <row r="58250">
          <cell r="B58250"/>
          <cell r="F58250"/>
        </row>
        <row r="58251">
          <cell r="B58251"/>
          <cell r="F58251"/>
        </row>
        <row r="58252">
          <cell r="B58252"/>
          <cell r="F58252"/>
        </row>
        <row r="58253">
          <cell r="B58253"/>
          <cell r="F58253"/>
        </row>
        <row r="58254">
          <cell r="B58254"/>
          <cell r="F58254"/>
        </row>
        <row r="58255">
          <cell r="B58255"/>
          <cell r="F58255"/>
        </row>
        <row r="58256">
          <cell r="B58256"/>
          <cell r="F58256"/>
        </row>
        <row r="58257">
          <cell r="B58257"/>
          <cell r="F58257"/>
        </row>
        <row r="58258">
          <cell r="B58258"/>
          <cell r="F58258"/>
        </row>
        <row r="58259">
          <cell r="B58259"/>
          <cell r="F58259"/>
        </row>
        <row r="58260">
          <cell r="B58260"/>
          <cell r="F58260"/>
        </row>
        <row r="58261">
          <cell r="B58261"/>
          <cell r="F58261"/>
        </row>
        <row r="58262">
          <cell r="B58262"/>
          <cell r="F58262"/>
        </row>
        <row r="58263">
          <cell r="B58263"/>
          <cell r="F58263"/>
        </row>
        <row r="58264">
          <cell r="B58264"/>
          <cell r="F58264"/>
        </row>
        <row r="58265">
          <cell r="B58265"/>
          <cell r="F58265"/>
        </row>
        <row r="58266">
          <cell r="B58266"/>
          <cell r="F58266"/>
        </row>
        <row r="58267">
          <cell r="B58267"/>
          <cell r="F58267"/>
        </row>
        <row r="58268">
          <cell r="B58268"/>
          <cell r="F58268"/>
        </row>
        <row r="58269">
          <cell r="B58269"/>
          <cell r="F58269"/>
        </row>
        <row r="58270">
          <cell r="B58270"/>
          <cell r="F58270"/>
        </row>
        <row r="58271">
          <cell r="B58271"/>
          <cell r="F58271"/>
        </row>
        <row r="58272">
          <cell r="B58272"/>
          <cell r="F58272"/>
        </row>
        <row r="58273">
          <cell r="B58273"/>
          <cell r="F58273"/>
        </row>
        <row r="58274">
          <cell r="B58274"/>
          <cell r="F58274"/>
        </row>
        <row r="58275">
          <cell r="B58275"/>
          <cell r="F58275"/>
        </row>
        <row r="58276">
          <cell r="B58276"/>
          <cell r="F58276"/>
        </row>
        <row r="58277">
          <cell r="B58277"/>
          <cell r="F58277"/>
        </row>
        <row r="58278">
          <cell r="B58278"/>
          <cell r="F58278"/>
        </row>
        <row r="58279">
          <cell r="B58279"/>
          <cell r="F58279"/>
        </row>
        <row r="58280">
          <cell r="B58280"/>
          <cell r="F58280"/>
        </row>
        <row r="58281">
          <cell r="B58281"/>
          <cell r="F58281"/>
        </row>
        <row r="58282">
          <cell r="B58282"/>
          <cell r="F58282"/>
        </row>
        <row r="58283">
          <cell r="B58283"/>
          <cell r="F58283"/>
        </row>
        <row r="58284">
          <cell r="B58284"/>
          <cell r="F58284"/>
        </row>
        <row r="58285">
          <cell r="B58285"/>
          <cell r="F58285"/>
        </row>
        <row r="58286">
          <cell r="B58286"/>
          <cell r="F58286"/>
        </row>
        <row r="58287">
          <cell r="B58287"/>
          <cell r="F58287"/>
        </row>
        <row r="58288">
          <cell r="B58288"/>
          <cell r="F58288"/>
        </row>
        <row r="58289">
          <cell r="B58289"/>
          <cell r="F58289"/>
        </row>
        <row r="58290">
          <cell r="B58290"/>
          <cell r="F58290"/>
        </row>
        <row r="58291">
          <cell r="B58291"/>
          <cell r="F58291"/>
        </row>
        <row r="58292">
          <cell r="B58292"/>
          <cell r="F58292"/>
        </row>
        <row r="58293">
          <cell r="B58293"/>
          <cell r="F58293"/>
        </row>
        <row r="58294">
          <cell r="B58294"/>
          <cell r="F58294"/>
        </row>
        <row r="58295">
          <cell r="B58295"/>
          <cell r="F58295"/>
        </row>
        <row r="58296">
          <cell r="B58296"/>
          <cell r="F58296"/>
        </row>
        <row r="58297">
          <cell r="B58297"/>
          <cell r="F58297"/>
        </row>
        <row r="58298">
          <cell r="B58298"/>
          <cell r="F58298"/>
        </row>
        <row r="58299">
          <cell r="B58299"/>
          <cell r="F58299"/>
        </row>
        <row r="58300">
          <cell r="B58300"/>
          <cell r="F58300"/>
        </row>
        <row r="58301">
          <cell r="B58301"/>
          <cell r="F58301"/>
        </row>
        <row r="58302">
          <cell r="B58302"/>
          <cell r="F58302"/>
        </row>
        <row r="58303">
          <cell r="B58303"/>
          <cell r="F58303"/>
        </row>
        <row r="58304">
          <cell r="B58304"/>
          <cell r="F58304"/>
        </row>
        <row r="58305">
          <cell r="B58305"/>
          <cell r="F58305"/>
        </row>
        <row r="58306">
          <cell r="B58306"/>
          <cell r="F58306"/>
        </row>
        <row r="58307">
          <cell r="B58307"/>
          <cell r="F58307"/>
        </row>
        <row r="58308">
          <cell r="B58308"/>
          <cell r="F58308"/>
        </row>
        <row r="58309">
          <cell r="B58309"/>
          <cell r="F58309"/>
        </row>
        <row r="58310">
          <cell r="B58310"/>
          <cell r="F58310"/>
        </row>
        <row r="58311">
          <cell r="B58311"/>
          <cell r="F58311"/>
        </row>
        <row r="58312">
          <cell r="B58312"/>
          <cell r="F58312"/>
        </row>
        <row r="58313">
          <cell r="B58313"/>
          <cell r="F58313"/>
        </row>
        <row r="58314">
          <cell r="B58314"/>
          <cell r="F58314"/>
        </row>
        <row r="58315">
          <cell r="B58315"/>
          <cell r="F58315"/>
        </row>
        <row r="58316">
          <cell r="B58316"/>
          <cell r="F58316"/>
        </row>
        <row r="58317">
          <cell r="B58317"/>
          <cell r="F58317"/>
        </row>
        <row r="58318">
          <cell r="B58318"/>
          <cell r="F58318"/>
        </row>
        <row r="58319">
          <cell r="B58319"/>
          <cell r="F58319"/>
        </row>
        <row r="58320">
          <cell r="B58320"/>
          <cell r="F58320"/>
        </row>
        <row r="58321">
          <cell r="B58321"/>
          <cell r="F58321"/>
        </row>
        <row r="58322">
          <cell r="B58322"/>
          <cell r="F58322"/>
        </row>
        <row r="58323">
          <cell r="B58323"/>
          <cell r="F58323"/>
        </row>
        <row r="58324">
          <cell r="B58324"/>
          <cell r="F58324"/>
        </row>
        <row r="58325">
          <cell r="B58325"/>
          <cell r="F58325"/>
        </row>
        <row r="58326">
          <cell r="B58326"/>
          <cell r="F58326"/>
        </row>
        <row r="58327">
          <cell r="B58327"/>
          <cell r="F58327"/>
        </row>
        <row r="58328">
          <cell r="B58328"/>
          <cell r="F58328"/>
        </row>
        <row r="58329">
          <cell r="B58329"/>
          <cell r="F58329"/>
        </row>
        <row r="58330">
          <cell r="B58330"/>
          <cell r="F58330"/>
        </row>
        <row r="58331">
          <cell r="B58331"/>
          <cell r="F58331"/>
        </row>
        <row r="58332">
          <cell r="B58332"/>
          <cell r="F58332"/>
        </row>
        <row r="58333">
          <cell r="B58333"/>
          <cell r="F58333"/>
        </row>
        <row r="58334">
          <cell r="B58334"/>
          <cell r="F58334"/>
        </row>
        <row r="58335">
          <cell r="B58335"/>
          <cell r="F58335"/>
        </row>
        <row r="58336">
          <cell r="B58336"/>
          <cell r="F58336"/>
        </row>
        <row r="58337">
          <cell r="B58337"/>
          <cell r="F58337"/>
        </row>
        <row r="58338">
          <cell r="B58338"/>
          <cell r="F58338"/>
        </row>
        <row r="58339">
          <cell r="B58339"/>
          <cell r="F58339"/>
        </row>
        <row r="58340">
          <cell r="B58340"/>
          <cell r="F58340"/>
        </row>
        <row r="58341">
          <cell r="B58341"/>
          <cell r="F58341"/>
        </row>
        <row r="58342">
          <cell r="B58342"/>
          <cell r="F58342"/>
        </row>
        <row r="58343">
          <cell r="B58343"/>
          <cell r="F58343"/>
        </row>
        <row r="58344">
          <cell r="B58344"/>
          <cell r="F58344"/>
        </row>
        <row r="58345">
          <cell r="B58345"/>
          <cell r="F58345"/>
        </row>
        <row r="58346">
          <cell r="B58346"/>
          <cell r="F58346"/>
        </row>
        <row r="58347">
          <cell r="B58347"/>
          <cell r="F58347"/>
        </row>
        <row r="58348">
          <cell r="B58348"/>
          <cell r="F58348"/>
        </row>
        <row r="58349">
          <cell r="B58349"/>
          <cell r="F58349"/>
        </row>
        <row r="58350">
          <cell r="B58350"/>
          <cell r="F58350"/>
        </row>
        <row r="58351">
          <cell r="B58351"/>
          <cell r="F58351"/>
        </row>
        <row r="58352">
          <cell r="B58352"/>
          <cell r="F58352"/>
        </row>
        <row r="58353">
          <cell r="B58353"/>
          <cell r="F58353"/>
        </row>
        <row r="58354">
          <cell r="B58354"/>
          <cell r="F58354"/>
        </row>
        <row r="58355">
          <cell r="B58355"/>
          <cell r="F58355"/>
        </row>
        <row r="58356">
          <cell r="B58356"/>
          <cell r="F58356"/>
        </row>
        <row r="58357">
          <cell r="B58357"/>
          <cell r="F58357"/>
        </row>
        <row r="58358">
          <cell r="B58358"/>
          <cell r="F58358"/>
        </row>
        <row r="58359">
          <cell r="B58359"/>
          <cell r="F58359"/>
        </row>
        <row r="58360">
          <cell r="B58360"/>
          <cell r="F58360"/>
        </row>
        <row r="58361">
          <cell r="B58361"/>
          <cell r="F58361"/>
        </row>
        <row r="58362">
          <cell r="B58362"/>
          <cell r="F58362"/>
        </row>
        <row r="58363">
          <cell r="B58363"/>
          <cell r="F58363"/>
        </row>
        <row r="58364">
          <cell r="B58364"/>
          <cell r="F58364"/>
        </row>
        <row r="58365">
          <cell r="B58365"/>
          <cell r="F58365"/>
        </row>
        <row r="58366">
          <cell r="B58366"/>
          <cell r="F58366"/>
        </row>
        <row r="58367">
          <cell r="B58367"/>
          <cell r="F58367"/>
        </row>
        <row r="58368">
          <cell r="B58368"/>
          <cell r="F58368"/>
        </row>
        <row r="58369">
          <cell r="B58369"/>
          <cell r="F58369"/>
        </row>
        <row r="58370">
          <cell r="B58370"/>
          <cell r="F58370"/>
        </row>
        <row r="58371">
          <cell r="B58371"/>
          <cell r="F58371"/>
        </row>
        <row r="58372">
          <cell r="B58372"/>
          <cell r="F58372"/>
        </row>
        <row r="58373">
          <cell r="B58373"/>
          <cell r="F58373"/>
        </row>
        <row r="58374">
          <cell r="B58374"/>
          <cell r="F58374"/>
        </row>
        <row r="58375">
          <cell r="B58375"/>
          <cell r="F58375"/>
        </row>
        <row r="58376">
          <cell r="B58376"/>
          <cell r="F58376"/>
        </row>
        <row r="58377">
          <cell r="B58377"/>
          <cell r="F58377"/>
        </row>
        <row r="58378">
          <cell r="B58378"/>
          <cell r="F58378"/>
        </row>
        <row r="58379">
          <cell r="B58379"/>
          <cell r="F58379"/>
        </row>
        <row r="58380">
          <cell r="B58380"/>
          <cell r="F58380"/>
        </row>
        <row r="58381">
          <cell r="B58381"/>
          <cell r="F58381"/>
        </row>
        <row r="58382">
          <cell r="B58382"/>
          <cell r="F58382"/>
        </row>
        <row r="58383">
          <cell r="B58383"/>
          <cell r="F58383"/>
        </row>
        <row r="58384">
          <cell r="B58384"/>
          <cell r="F58384"/>
        </row>
        <row r="58385">
          <cell r="B58385"/>
          <cell r="F58385"/>
        </row>
        <row r="58386">
          <cell r="B58386"/>
          <cell r="F58386"/>
        </row>
        <row r="58387">
          <cell r="B58387"/>
          <cell r="F58387"/>
        </row>
        <row r="58388">
          <cell r="B58388"/>
          <cell r="F58388"/>
        </row>
        <row r="58389">
          <cell r="B58389"/>
          <cell r="F58389"/>
        </row>
        <row r="58390">
          <cell r="B58390"/>
          <cell r="F58390"/>
        </row>
        <row r="58391">
          <cell r="B58391"/>
          <cell r="F58391"/>
        </row>
        <row r="58392">
          <cell r="B58392"/>
          <cell r="F58392"/>
        </row>
        <row r="58393">
          <cell r="B58393"/>
          <cell r="F58393"/>
        </row>
        <row r="58394">
          <cell r="B58394"/>
          <cell r="F58394"/>
        </row>
        <row r="58395">
          <cell r="B58395"/>
          <cell r="F58395"/>
        </row>
        <row r="58396">
          <cell r="B58396"/>
          <cell r="F58396"/>
        </row>
        <row r="58397">
          <cell r="B58397"/>
          <cell r="F58397"/>
        </row>
        <row r="58398">
          <cell r="B58398"/>
          <cell r="F58398"/>
        </row>
        <row r="58399">
          <cell r="B58399"/>
          <cell r="F58399"/>
        </row>
        <row r="58400">
          <cell r="B58400"/>
          <cell r="F58400"/>
        </row>
        <row r="58401">
          <cell r="B58401"/>
          <cell r="F58401"/>
        </row>
        <row r="58402">
          <cell r="B58402"/>
          <cell r="F58402"/>
        </row>
        <row r="58403">
          <cell r="B58403"/>
          <cell r="F58403"/>
        </row>
        <row r="58404">
          <cell r="B58404"/>
          <cell r="F58404"/>
        </row>
        <row r="58405">
          <cell r="B58405"/>
          <cell r="F58405"/>
        </row>
        <row r="58406">
          <cell r="B58406"/>
          <cell r="F58406"/>
        </row>
        <row r="58407">
          <cell r="B58407"/>
          <cell r="F58407"/>
        </row>
        <row r="58408">
          <cell r="B58408"/>
          <cell r="F58408"/>
        </row>
        <row r="58409">
          <cell r="B58409"/>
          <cell r="F58409"/>
        </row>
        <row r="58410">
          <cell r="B58410"/>
          <cell r="F58410"/>
        </row>
        <row r="58411">
          <cell r="B58411"/>
          <cell r="F58411"/>
        </row>
        <row r="58412">
          <cell r="B58412"/>
          <cell r="F58412"/>
        </row>
        <row r="58413">
          <cell r="B58413"/>
          <cell r="F58413"/>
        </row>
        <row r="58414">
          <cell r="B58414"/>
          <cell r="F58414"/>
        </row>
        <row r="58415">
          <cell r="B58415"/>
          <cell r="F58415"/>
        </row>
        <row r="58416">
          <cell r="B58416"/>
          <cell r="F58416"/>
        </row>
        <row r="58417">
          <cell r="B58417"/>
          <cell r="F58417"/>
        </row>
        <row r="58418">
          <cell r="B58418"/>
          <cell r="F58418"/>
        </row>
        <row r="58419">
          <cell r="B58419"/>
          <cell r="F58419"/>
        </row>
        <row r="58420">
          <cell r="B58420"/>
          <cell r="F58420"/>
        </row>
        <row r="58421">
          <cell r="B58421"/>
          <cell r="F58421"/>
        </row>
        <row r="58422">
          <cell r="B58422"/>
          <cell r="F58422"/>
        </row>
        <row r="58423">
          <cell r="B58423"/>
          <cell r="F58423"/>
        </row>
        <row r="58424">
          <cell r="B58424"/>
          <cell r="F58424"/>
        </row>
        <row r="58425">
          <cell r="B58425"/>
          <cell r="F58425"/>
        </row>
        <row r="58426">
          <cell r="B58426"/>
          <cell r="F58426"/>
        </row>
        <row r="58427">
          <cell r="B58427"/>
          <cell r="F58427"/>
        </row>
        <row r="58428">
          <cell r="B58428"/>
          <cell r="F58428"/>
        </row>
        <row r="58429">
          <cell r="B58429"/>
          <cell r="F58429"/>
        </row>
        <row r="58430">
          <cell r="B58430"/>
          <cell r="F58430"/>
        </row>
        <row r="58431">
          <cell r="B58431"/>
          <cell r="F58431"/>
        </row>
        <row r="58432">
          <cell r="B58432"/>
          <cell r="F58432"/>
        </row>
        <row r="58433">
          <cell r="B58433"/>
          <cell r="F58433"/>
        </row>
        <row r="58434">
          <cell r="B58434"/>
          <cell r="F58434"/>
        </row>
        <row r="58435">
          <cell r="B58435"/>
          <cell r="F58435"/>
        </row>
        <row r="58436">
          <cell r="B58436"/>
          <cell r="F58436"/>
        </row>
        <row r="58437">
          <cell r="B58437"/>
          <cell r="F58437"/>
        </row>
        <row r="58438">
          <cell r="B58438"/>
          <cell r="F58438"/>
        </row>
        <row r="58439">
          <cell r="B58439"/>
          <cell r="F58439"/>
        </row>
        <row r="58440">
          <cell r="B58440"/>
          <cell r="F58440"/>
        </row>
        <row r="58441">
          <cell r="B58441"/>
          <cell r="F58441"/>
        </row>
        <row r="58442">
          <cell r="B58442"/>
          <cell r="F58442"/>
        </row>
        <row r="58443">
          <cell r="B58443"/>
          <cell r="F58443"/>
        </row>
        <row r="58444">
          <cell r="B58444"/>
          <cell r="F58444"/>
        </row>
        <row r="58445">
          <cell r="B58445"/>
          <cell r="F58445"/>
        </row>
        <row r="58446">
          <cell r="B58446"/>
          <cell r="F58446"/>
        </row>
        <row r="58447">
          <cell r="B58447"/>
          <cell r="F58447"/>
        </row>
        <row r="58448">
          <cell r="B58448"/>
          <cell r="F58448"/>
        </row>
        <row r="58449">
          <cell r="B58449"/>
          <cell r="F58449"/>
        </row>
        <row r="58450">
          <cell r="B58450"/>
          <cell r="F58450"/>
        </row>
        <row r="58451">
          <cell r="B58451"/>
          <cell r="F58451"/>
        </row>
        <row r="58452">
          <cell r="B58452"/>
          <cell r="F58452"/>
        </row>
        <row r="58453">
          <cell r="B58453"/>
          <cell r="F58453"/>
        </row>
        <row r="58454">
          <cell r="B58454"/>
          <cell r="F58454"/>
        </row>
        <row r="58455">
          <cell r="B58455"/>
          <cell r="F58455"/>
        </row>
        <row r="58456">
          <cell r="B58456"/>
          <cell r="F58456"/>
        </row>
        <row r="58457">
          <cell r="B58457"/>
          <cell r="F58457"/>
        </row>
        <row r="58458">
          <cell r="B58458"/>
          <cell r="F58458"/>
        </row>
        <row r="58459">
          <cell r="B58459"/>
          <cell r="F58459"/>
        </row>
        <row r="58460">
          <cell r="B58460"/>
          <cell r="F58460"/>
        </row>
        <row r="58461">
          <cell r="B58461"/>
          <cell r="F58461"/>
        </row>
        <row r="58462">
          <cell r="B58462"/>
          <cell r="F58462"/>
        </row>
        <row r="58463">
          <cell r="B58463"/>
          <cell r="F58463"/>
        </row>
        <row r="58464">
          <cell r="B58464"/>
          <cell r="F58464"/>
        </row>
        <row r="58465">
          <cell r="B58465"/>
          <cell r="F58465"/>
        </row>
        <row r="58466">
          <cell r="B58466"/>
          <cell r="F58466"/>
        </row>
        <row r="58467">
          <cell r="B58467"/>
          <cell r="F58467"/>
        </row>
        <row r="58468">
          <cell r="B58468"/>
          <cell r="F58468"/>
        </row>
        <row r="58469">
          <cell r="B58469"/>
          <cell r="F58469"/>
        </row>
        <row r="58470">
          <cell r="B58470"/>
          <cell r="F58470"/>
        </row>
        <row r="58471">
          <cell r="B58471"/>
          <cell r="F58471"/>
        </row>
        <row r="58472">
          <cell r="B58472"/>
          <cell r="F58472"/>
        </row>
        <row r="58473">
          <cell r="B58473"/>
          <cell r="F58473"/>
        </row>
        <row r="58474">
          <cell r="B58474"/>
          <cell r="F58474"/>
        </row>
        <row r="58475">
          <cell r="B58475"/>
          <cell r="F58475"/>
        </row>
        <row r="58476">
          <cell r="B58476"/>
          <cell r="F58476"/>
        </row>
        <row r="58477">
          <cell r="B58477"/>
          <cell r="F58477"/>
        </row>
        <row r="58478">
          <cell r="B58478"/>
          <cell r="F58478"/>
        </row>
        <row r="58479">
          <cell r="B58479"/>
          <cell r="F58479"/>
        </row>
        <row r="58480">
          <cell r="B58480"/>
          <cell r="F58480"/>
        </row>
        <row r="58481">
          <cell r="B58481"/>
          <cell r="F58481"/>
        </row>
        <row r="58482">
          <cell r="B58482"/>
          <cell r="F58482"/>
        </row>
        <row r="58483">
          <cell r="B58483"/>
          <cell r="F58483"/>
        </row>
        <row r="58484">
          <cell r="B58484"/>
          <cell r="F58484"/>
        </row>
        <row r="58485">
          <cell r="B58485"/>
          <cell r="F58485"/>
        </row>
        <row r="58486">
          <cell r="B58486"/>
          <cell r="F58486"/>
        </row>
        <row r="58487">
          <cell r="B58487"/>
          <cell r="F58487"/>
        </row>
        <row r="58488">
          <cell r="B58488"/>
          <cell r="F58488"/>
        </row>
        <row r="58489">
          <cell r="B58489"/>
          <cell r="F58489"/>
        </row>
        <row r="58490">
          <cell r="B58490"/>
          <cell r="F58490"/>
        </row>
        <row r="58491">
          <cell r="B58491"/>
          <cell r="F58491"/>
        </row>
        <row r="58492">
          <cell r="B58492"/>
          <cell r="F58492"/>
        </row>
        <row r="58493">
          <cell r="B58493"/>
          <cell r="F58493"/>
        </row>
        <row r="58494">
          <cell r="B58494"/>
          <cell r="F58494"/>
        </row>
        <row r="58495">
          <cell r="B58495"/>
          <cell r="F58495"/>
        </row>
        <row r="58496">
          <cell r="B58496"/>
          <cell r="F58496"/>
        </row>
        <row r="58497">
          <cell r="B58497"/>
          <cell r="F58497"/>
        </row>
        <row r="58498">
          <cell r="B58498"/>
          <cell r="F58498"/>
        </row>
        <row r="58499">
          <cell r="B58499"/>
          <cell r="F58499"/>
        </row>
        <row r="58500">
          <cell r="B58500"/>
          <cell r="F58500"/>
        </row>
        <row r="58501">
          <cell r="B58501"/>
          <cell r="F58501"/>
        </row>
        <row r="58502">
          <cell r="B58502"/>
          <cell r="F58502"/>
        </row>
        <row r="58503">
          <cell r="B58503"/>
          <cell r="F58503"/>
        </row>
        <row r="58504">
          <cell r="B58504"/>
          <cell r="F58504"/>
        </row>
        <row r="58505">
          <cell r="B58505"/>
          <cell r="F58505"/>
        </row>
        <row r="58506">
          <cell r="B58506"/>
          <cell r="F58506"/>
        </row>
        <row r="58507">
          <cell r="B58507"/>
          <cell r="F58507"/>
        </row>
        <row r="58508">
          <cell r="B58508"/>
          <cell r="F58508"/>
        </row>
        <row r="58509">
          <cell r="B58509"/>
          <cell r="F58509"/>
        </row>
        <row r="58510">
          <cell r="B58510"/>
          <cell r="F58510"/>
        </row>
        <row r="58511">
          <cell r="B58511"/>
          <cell r="F58511"/>
        </row>
        <row r="58512">
          <cell r="B58512"/>
          <cell r="F58512"/>
        </row>
        <row r="58513">
          <cell r="B58513"/>
          <cell r="F58513"/>
        </row>
        <row r="58514">
          <cell r="B58514"/>
          <cell r="F58514"/>
        </row>
        <row r="58515">
          <cell r="B58515"/>
          <cell r="F58515"/>
        </row>
        <row r="58516">
          <cell r="B58516"/>
          <cell r="F58516"/>
        </row>
        <row r="58517">
          <cell r="B58517"/>
          <cell r="F58517"/>
        </row>
        <row r="58518">
          <cell r="B58518"/>
          <cell r="F58518"/>
        </row>
        <row r="58519">
          <cell r="B58519"/>
          <cell r="F58519"/>
        </row>
        <row r="58520">
          <cell r="B58520"/>
          <cell r="F58520"/>
        </row>
        <row r="58521">
          <cell r="B58521"/>
          <cell r="F58521"/>
        </row>
        <row r="58522">
          <cell r="B58522"/>
          <cell r="F58522"/>
        </row>
        <row r="58523">
          <cell r="B58523"/>
          <cell r="F58523"/>
        </row>
        <row r="58524">
          <cell r="B58524"/>
          <cell r="F58524"/>
        </row>
        <row r="58525">
          <cell r="B58525"/>
          <cell r="F58525"/>
        </row>
        <row r="58526">
          <cell r="B58526"/>
          <cell r="F58526"/>
        </row>
        <row r="58527">
          <cell r="B58527"/>
          <cell r="F58527"/>
        </row>
        <row r="58528">
          <cell r="B58528"/>
          <cell r="F58528"/>
        </row>
        <row r="58529">
          <cell r="B58529"/>
          <cell r="F58529"/>
        </row>
        <row r="58530">
          <cell r="B58530"/>
          <cell r="F58530"/>
        </row>
        <row r="58531">
          <cell r="B58531"/>
          <cell r="F58531"/>
        </row>
        <row r="58532">
          <cell r="B58532"/>
          <cell r="F58532"/>
        </row>
        <row r="58533">
          <cell r="B58533"/>
          <cell r="F58533"/>
        </row>
        <row r="58534">
          <cell r="B58534"/>
          <cell r="F58534"/>
        </row>
        <row r="58535">
          <cell r="B58535"/>
          <cell r="F58535"/>
        </row>
        <row r="58536">
          <cell r="B58536"/>
          <cell r="F58536"/>
        </row>
        <row r="58537">
          <cell r="B58537"/>
          <cell r="F58537"/>
        </row>
        <row r="58538">
          <cell r="B58538"/>
          <cell r="F58538"/>
        </row>
        <row r="58539">
          <cell r="B58539"/>
          <cell r="F58539"/>
        </row>
        <row r="58540">
          <cell r="B58540"/>
          <cell r="F58540"/>
        </row>
        <row r="58541">
          <cell r="B58541"/>
          <cell r="F58541"/>
        </row>
        <row r="58542">
          <cell r="B58542"/>
          <cell r="F58542"/>
        </row>
        <row r="58543">
          <cell r="B58543"/>
          <cell r="F58543"/>
        </row>
        <row r="58544">
          <cell r="B58544"/>
          <cell r="F58544"/>
        </row>
        <row r="58545">
          <cell r="B58545"/>
          <cell r="F58545"/>
        </row>
        <row r="58546">
          <cell r="B58546"/>
          <cell r="F58546"/>
        </row>
        <row r="58547">
          <cell r="B58547"/>
          <cell r="F58547"/>
        </row>
        <row r="58548">
          <cell r="B58548"/>
          <cell r="F58548"/>
        </row>
        <row r="58549">
          <cell r="B58549"/>
          <cell r="F58549"/>
        </row>
        <row r="58550">
          <cell r="B58550"/>
          <cell r="F58550"/>
        </row>
        <row r="58551">
          <cell r="B58551"/>
          <cell r="F58551"/>
        </row>
        <row r="58552">
          <cell r="B58552"/>
          <cell r="F58552"/>
        </row>
        <row r="58553">
          <cell r="B58553"/>
          <cell r="F58553"/>
        </row>
        <row r="58554">
          <cell r="B58554"/>
          <cell r="F58554"/>
        </row>
        <row r="58555">
          <cell r="B58555"/>
          <cell r="F58555"/>
        </row>
        <row r="58556">
          <cell r="B58556"/>
          <cell r="F58556"/>
        </row>
        <row r="58557">
          <cell r="B58557"/>
          <cell r="F58557"/>
        </row>
        <row r="58558">
          <cell r="B58558"/>
          <cell r="F58558"/>
        </row>
        <row r="58559">
          <cell r="B58559"/>
          <cell r="F58559"/>
        </row>
        <row r="58560">
          <cell r="B58560"/>
          <cell r="F58560"/>
        </row>
        <row r="58561">
          <cell r="B58561"/>
          <cell r="F58561"/>
        </row>
        <row r="58562">
          <cell r="B58562"/>
          <cell r="F58562"/>
        </row>
        <row r="58563">
          <cell r="B58563"/>
          <cell r="F58563"/>
        </row>
        <row r="58564">
          <cell r="B58564"/>
          <cell r="F58564"/>
        </row>
        <row r="58565">
          <cell r="B58565"/>
          <cell r="F58565"/>
        </row>
        <row r="58566">
          <cell r="B58566"/>
          <cell r="F58566"/>
        </row>
        <row r="58567">
          <cell r="B58567"/>
          <cell r="F58567"/>
        </row>
        <row r="58568">
          <cell r="B58568"/>
          <cell r="F58568"/>
        </row>
        <row r="58569">
          <cell r="B58569"/>
          <cell r="F58569"/>
        </row>
        <row r="58570">
          <cell r="B58570"/>
          <cell r="F58570"/>
        </row>
        <row r="58571">
          <cell r="B58571"/>
          <cell r="F58571"/>
        </row>
        <row r="58572">
          <cell r="B58572"/>
          <cell r="F58572"/>
        </row>
        <row r="58573">
          <cell r="B58573"/>
          <cell r="F58573"/>
        </row>
        <row r="58574">
          <cell r="B58574"/>
          <cell r="F58574"/>
        </row>
        <row r="58575">
          <cell r="B58575"/>
          <cell r="F58575"/>
        </row>
        <row r="58576">
          <cell r="B58576"/>
          <cell r="F58576"/>
        </row>
        <row r="58577">
          <cell r="B58577"/>
          <cell r="F58577"/>
        </row>
        <row r="58578">
          <cell r="B58578"/>
          <cell r="F58578"/>
        </row>
        <row r="58579">
          <cell r="B58579"/>
          <cell r="F58579"/>
        </row>
        <row r="58580">
          <cell r="B58580"/>
          <cell r="F58580"/>
        </row>
        <row r="58581">
          <cell r="B58581"/>
          <cell r="F58581"/>
        </row>
        <row r="58582">
          <cell r="B58582"/>
          <cell r="F58582"/>
        </row>
        <row r="58583">
          <cell r="B58583"/>
          <cell r="F58583"/>
        </row>
        <row r="58584">
          <cell r="B58584"/>
          <cell r="F58584"/>
        </row>
        <row r="58585">
          <cell r="B58585"/>
          <cell r="F58585"/>
        </row>
        <row r="58586">
          <cell r="B58586"/>
          <cell r="F58586"/>
        </row>
        <row r="58587">
          <cell r="B58587"/>
          <cell r="F58587"/>
        </row>
        <row r="58588">
          <cell r="B58588"/>
          <cell r="F58588"/>
        </row>
        <row r="58589">
          <cell r="B58589"/>
          <cell r="F58589"/>
        </row>
        <row r="58590">
          <cell r="B58590"/>
          <cell r="F58590"/>
        </row>
        <row r="58591">
          <cell r="B58591"/>
          <cell r="F58591"/>
        </row>
        <row r="58592">
          <cell r="B58592"/>
          <cell r="F58592"/>
        </row>
        <row r="58593">
          <cell r="B58593"/>
          <cell r="F58593"/>
        </row>
        <row r="58594">
          <cell r="B58594"/>
          <cell r="F58594"/>
        </row>
        <row r="58595">
          <cell r="B58595"/>
          <cell r="F58595"/>
        </row>
        <row r="58596">
          <cell r="B58596"/>
          <cell r="F58596"/>
        </row>
        <row r="58597">
          <cell r="B58597"/>
          <cell r="F58597"/>
        </row>
        <row r="58598">
          <cell r="B58598"/>
          <cell r="F58598"/>
        </row>
        <row r="58599">
          <cell r="B58599"/>
          <cell r="F58599"/>
        </row>
        <row r="58600">
          <cell r="B58600"/>
          <cell r="F58600"/>
        </row>
        <row r="58601">
          <cell r="B58601"/>
          <cell r="F58601"/>
        </row>
        <row r="58602">
          <cell r="B58602"/>
          <cell r="F58602"/>
        </row>
        <row r="58603">
          <cell r="B58603"/>
          <cell r="F58603"/>
        </row>
        <row r="58604">
          <cell r="B58604"/>
          <cell r="F58604"/>
        </row>
        <row r="58605">
          <cell r="B58605"/>
          <cell r="F58605"/>
        </row>
        <row r="58606">
          <cell r="B58606"/>
          <cell r="F58606"/>
        </row>
        <row r="58607">
          <cell r="B58607"/>
          <cell r="F58607"/>
        </row>
        <row r="58608">
          <cell r="B58608"/>
          <cell r="F58608"/>
        </row>
        <row r="58609">
          <cell r="B58609"/>
          <cell r="F58609"/>
        </row>
        <row r="58610">
          <cell r="B58610"/>
          <cell r="F58610"/>
        </row>
        <row r="58611">
          <cell r="B58611"/>
          <cell r="F58611"/>
        </row>
        <row r="58612">
          <cell r="B58612"/>
          <cell r="F58612"/>
        </row>
        <row r="58613">
          <cell r="B58613"/>
          <cell r="F58613"/>
        </row>
        <row r="58614">
          <cell r="B58614"/>
          <cell r="F58614"/>
        </row>
        <row r="58615">
          <cell r="B58615"/>
          <cell r="F58615"/>
        </row>
        <row r="58616">
          <cell r="B58616"/>
          <cell r="F58616"/>
        </row>
        <row r="58617">
          <cell r="B58617"/>
          <cell r="F58617"/>
        </row>
        <row r="58618">
          <cell r="B58618"/>
          <cell r="F58618"/>
        </row>
        <row r="58619">
          <cell r="B58619"/>
          <cell r="F58619"/>
        </row>
        <row r="58620">
          <cell r="B58620"/>
          <cell r="F58620"/>
        </row>
        <row r="58621">
          <cell r="B58621"/>
          <cell r="F58621"/>
        </row>
        <row r="58622">
          <cell r="B58622"/>
          <cell r="F58622"/>
        </row>
        <row r="58623">
          <cell r="B58623"/>
          <cell r="F58623"/>
        </row>
        <row r="58624">
          <cell r="B58624"/>
          <cell r="F58624"/>
        </row>
        <row r="58625">
          <cell r="B58625"/>
          <cell r="F58625"/>
        </row>
        <row r="58626">
          <cell r="B58626"/>
          <cell r="F58626"/>
        </row>
        <row r="58627">
          <cell r="B58627"/>
          <cell r="F58627"/>
        </row>
        <row r="58628">
          <cell r="B58628"/>
          <cell r="F58628"/>
        </row>
        <row r="58629">
          <cell r="B58629"/>
          <cell r="F58629"/>
        </row>
        <row r="58630">
          <cell r="B58630"/>
          <cell r="F58630"/>
        </row>
        <row r="58631">
          <cell r="B58631"/>
          <cell r="F58631"/>
        </row>
        <row r="58632">
          <cell r="B58632"/>
          <cell r="F58632"/>
        </row>
        <row r="58633">
          <cell r="B58633"/>
          <cell r="F58633"/>
        </row>
        <row r="58634">
          <cell r="B58634"/>
          <cell r="F58634"/>
        </row>
        <row r="58635">
          <cell r="B58635"/>
          <cell r="F58635"/>
        </row>
        <row r="58636">
          <cell r="B58636"/>
          <cell r="F58636"/>
        </row>
        <row r="58637">
          <cell r="B58637"/>
          <cell r="F58637"/>
        </row>
        <row r="58638">
          <cell r="B58638"/>
          <cell r="F58638"/>
        </row>
        <row r="58639">
          <cell r="B58639"/>
          <cell r="F58639"/>
        </row>
        <row r="58640">
          <cell r="B58640"/>
          <cell r="F58640"/>
        </row>
        <row r="58641">
          <cell r="B58641"/>
          <cell r="F58641"/>
        </row>
        <row r="58642">
          <cell r="B58642"/>
          <cell r="F58642"/>
        </row>
        <row r="58643">
          <cell r="B58643"/>
          <cell r="F58643"/>
        </row>
        <row r="58644">
          <cell r="B58644"/>
          <cell r="F58644"/>
        </row>
        <row r="58645">
          <cell r="B58645"/>
          <cell r="F58645"/>
        </row>
        <row r="58646">
          <cell r="B58646"/>
          <cell r="F58646"/>
        </row>
        <row r="58647">
          <cell r="B58647"/>
          <cell r="F58647"/>
        </row>
        <row r="58648">
          <cell r="B58648"/>
          <cell r="F58648"/>
        </row>
        <row r="58649">
          <cell r="B58649"/>
          <cell r="F58649"/>
        </row>
        <row r="58650">
          <cell r="B58650"/>
          <cell r="F58650"/>
        </row>
        <row r="58651">
          <cell r="B58651"/>
          <cell r="F58651"/>
        </row>
        <row r="58652">
          <cell r="B58652"/>
          <cell r="F58652"/>
        </row>
        <row r="58653">
          <cell r="B58653"/>
          <cell r="F58653"/>
        </row>
        <row r="58654">
          <cell r="B58654"/>
          <cell r="F58654"/>
        </row>
        <row r="58655">
          <cell r="B58655"/>
          <cell r="F58655"/>
        </row>
        <row r="58656">
          <cell r="B58656"/>
          <cell r="F58656"/>
        </row>
        <row r="58657">
          <cell r="B58657"/>
          <cell r="F58657"/>
        </row>
        <row r="58658">
          <cell r="B58658"/>
          <cell r="F58658"/>
        </row>
        <row r="58659">
          <cell r="B58659"/>
          <cell r="F58659"/>
        </row>
        <row r="58660">
          <cell r="B58660"/>
          <cell r="F58660"/>
        </row>
        <row r="58661">
          <cell r="B58661"/>
          <cell r="F58661"/>
        </row>
        <row r="58662">
          <cell r="B58662"/>
          <cell r="F58662"/>
        </row>
        <row r="58663">
          <cell r="B58663"/>
          <cell r="F58663"/>
        </row>
        <row r="58664">
          <cell r="B58664"/>
          <cell r="F58664"/>
        </row>
        <row r="58665">
          <cell r="B58665"/>
          <cell r="F58665"/>
        </row>
        <row r="58666">
          <cell r="B58666"/>
          <cell r="F58666"/>
        </row>
        <row r="58667">
          <cell r="B58667"/>
          <cell r="F58667"/>
        </row>
        <row r="58668">
          <cell r="B58668"/>
          <cell r="F58668"/>
        </row>
        <row r="58669">
          <cell r="B58669"/>
          <cell r="F58669"/>
        </row>
        <row r="58670">
          <cell r="B58670"/>
          <cell r="F58670"/>
        </row>
        <row r="58671">
          <cell r="B58671"/>
          <cell r="F58671"/>
        </row>
        <row r="58672">
          <cell r="B58672"/>
          <cell r="F58672"/>
        </row>
        <row r="58673">
          <cell r="B58673"/>
          <cell r="F58673"/>
        </row>
        <row r="58674">
          <cell r="B58674"/>
          <cell r="F58674"/>
        </row>
        <row r="58675">
          <cell r="B58675"/>
          <cell r="F58675"/>
        </row>
        <row r="58676">
          <cell r="B58676"/>
          <cell r="F58676"/>
        </row>
        <row r="58677">
          <cell r="B58677"/>
          <cell r="F58677"/>
        </row>
        <row r="58678">
          <cell r="B58678"/>
          <cell r="F58678"/>
        </row>
        <row r="58679">
          <cell r="B58679"/>
          <cell r="F58679"/>
        </row>
        <row r="58680">
          <cell r="B58680"/>
          <cell r="F58680"/>
        </row>
        <row r="58681">
          <cell r="B58681"/>
          <cell r="F58681"/>
        </row>
        <row r="58682">
          <cell r="B58682"/>
          <cell r="F58682"/>
        </row>
        <row r="58683">
          <cell r="B58683"/>
          <cell r="F58683"/>
        </row>
        <row r="58684">
          <cell r="B58684"/>
          <cell r="F58684"/>
        </row>
        <row r="58685">
          <cell r="B58685"/>
          <cell r="F58685"/>
        </row>
        <row r="58686">
          <cell r="B58686"/>
          <cell r="F58686"/>
        </row>
        <row r="58687">
          <cell r="B58687"/>
          <cell r="F58687"/>
        </row>
        <row r="58688">
          <cell r="B58688"/>
          <cell r="F58688"/>
        </row>
        <row r="58689">
          <cell r="B58689"/>
          <cell r="F58689"/>
        </row>
        <row r="58690">
          <cell r="B58690"/>
          <cell r="F58690"/>
        </row>
        <row r="58691">
          <cell r="B58691"/>
          <cell r="F58691"/>
        </row>
        <row r="58692">
          <cell r="B58692"/>
          <cell r="F58692"/>
        </row>
        <row r="58693">
          <cell r="B58693"/>
          <cell r="F58693"/>
        </row>
        <row r="58694">
          <cell r="B58694"/>
          <cell r="F58694"/>
        </row>
        <row r="58695">
          <cell r="B58695"/>
          <cell r="F58695"/>
        </row>
        <row r="58696">
          <cell r="B58696"/>
          <cell r="F58696"/>
        </row>
        <row r="58697">
          <cell r="B58697"/>
          <cell r="F58697"/>
        </row>
        <row r="58698">
          <cell r="B58698"/>
          <cell r="F58698"/>
        </row>
        <row r="58699">
          <cell r="B58699"/>
          <cell r="F58699"/>
        </row>
        <row r="58700">
          <cell r="B58700"/>
          <cell r="F58700"/>
        </row>
        <row r="58701">
          <cell r="B58701"/>
          <cell r="F58701"/>
        </row>
        <row r="58702">
          <cell r="B58702"/>
          <cell r="F58702"/>
        </row>
        <row r="58703">
          <cell r="B58703"/>
          <cell r="F58703"/>
        </row>
        <row r="58704">
          <cell r="B58704"/>
          <cell r="F58704"/>
        </row>
        <row r="58705">
          <cell r="B58705"/>
          <cell r="F58705"/>
        </row>
        <row r="58706">
          <cell r="B58706"/>
          <cell r="F58706"/>
        </row>
        <row r="58707">
          <cell r="B58707"/>
          <cell r="F58707"/>
        </row>
        <row r="58708">
          <cell r="B58708"/>
          <cell r="F58708"/>
        </row>
        <row r="58709">
          <cell r="B58709"/>
          <cell r="F58709"/>
        </row>
        <row r="58710">
          <cell r="B58710"/>
          <cell r="F58710"/>
        </row>
        <row r="58711">
          <cell r="B58711"/>
          <cell r="F58711"/>
        </row>
        <row r="58712">
          <cell r="B58712"/>
          <cell r="F58712"/>
        </row>
        <row r="58713">
          <cell r="B58713"/>
          <cell r="F58713"/>
        </row>
        <row r="58714">
          <cell r="B58714"/>
          <cell r="F58714"/>
        </row>
        <row r="58715">
          <cell r="B58715"/>
          <cell r="F58715"/>
        </row>
        <row r="58716">
          <cell r="B58716"/>
          <cell r="F58716"/>
        </row>
        <row r="58717">
          <cell r="B58717"/>
          <cell r="F58717"/>
        </row>
        <row r="58718">
          <cell r="B58718"/>
          <cell r="F58718"/>
        </row>
        <row r="58719">
          <cell r="B58719"/>
          <cell r="F58719"/>
        </row>
        <row r="58720">
          <cell r="B58720"/>
          <cell r="F58720"/>
        </row>
        <row r="58721">
          <cell r="B58721"/>
          <cell r="F58721"/>
        </row>
        <row r="58722">
          <cell r="B58722"/>
          <cell r="F58722"/>
        </row>
        <row r="58723">
          <cell r="B58723"/>
          <cell r="F58723"/>
        </row>
        <row r="58724">
          <cell r="B58724"/>
          <cell r="F58724"/>
        </row>
        <row r="58725">
          <cell r="B58725"/>
          <cell r="F58725"/>
        </row>
        <row r="58726">
          <cell r="B58726"/>
          <cell r="F58726"/>
        </row>
        <row r="58727">
          <cell r="B58727"/>
          <cell r="F58727"/>
        </row>
        <row r="58728">
          <cell r="B58728"/>
          <cell r="F58728"/>
        </row>
        <row r="58729">
          <cell r="B58729"/>
          <cell r="F58729"/>
        </row>
        <row r="58730">
          <cell r="B58730"/>
          <cell r="F58730"/>
        </row>
        <row r="58731">
          <cell r="B58731"/>
          <cell r="F58731"/>
        </row>
        <row r="58732">
          <cell r="B58732"/>
          <cell r="F58732"/>
        </row>
        <row r="58733">
          <cell r="B58733"/>
          <cell r="F58733"/>
        </row>
        <row r="58734">
          <cell r="B58734"/>
          <cell r="F58734"/>
        </row>
        <row r="58735">
          <cell r="B58735"/>
          <cell r="F58735"/>
        </row>
        <row r="58736">
          <cell r="B58736"/>
          <cell r="F58736"/>
        </row>
        <row r="58737">
          <cell r="B58737"/>
          <cell r="F58737"/>
        </row>
        <row r="58738">
          <cell r="B58738"/>
          <cell r="F58738"/>
        </row>
        <row r="58739">
          <cell r="B58739"/>
          <cell r="F58739"/>
        </row>
        <row r="58740">
          <cell r="B58740"/>
          <cell r="F58740"/>
        </row>
        <row r="58741">
          <cell r="B58741"/>
          <cell r="F58741"/>
        </row>
        <row r="58742">
          <cell r="B58742"/>
          <cell r="F58742"/>
        </row>
        <row r="58743">
          <cell r="B58743"/>
          <cell r="F58743"/>
        </row>
        <row r="58744">
          <cell r="B58744"/>
          <cell r="F58744"/>
        </row>
        <row r="58745">
          <cell r="B58745"/>
          <cell r="F58745"/>
        </row>
        <row r="58746">
          <cell r="B58746"/>
          <cell r="F58746"/>
        </row>
        <row r="58747">
          <cell r="B58747"/>
          <cell r="F58747"/>
        </row>
        <row r="58748">
          <cell r="B58748"/>
          <cell r="F58748"/>
        </row>
        <row r="58749">
          <cell r="B58749"/>
          <cell r="F58749"/>
        </row>
        <row r="58750">
          <cell r="B58750"/>
          <cell r="F58750"/>
        </row>
        <row r="58751">
          <cell r="B58751"/>
          <cell r="F58751"/>
        </row>
        <row r="58752">
          <cell r="B58752"/>
          <cell r="F58752"/>
        </row>
        <row r="58753">
          <cell r="B58753"/>
          <cell r="F58753"/>
        </row>
        <row r="58754">
          <cell r="B58754"/>
          <cell r="F58754"/>
        </row>
        <row r="58755">
          <cell r="B58755"/>
          <cell r="F58755"/>
        </row>
        <row r="58756">
          <cell r="B58756"/>
          <cell r="F58756"/>
        </row>
        <row r="58757">
          <cell r="B58757"/>
          <cell r="F58757"/>
        </row>
        <row r="58758">
          <cell r="B58758"/>
          <cell r="F58758"/>
        </row>
        <row r="58759">
          <cell r="B58759"/>
          <cell r="F58759"/>
        </row>
        <row r="58760">
          <cell r="B58760"/>
          <cell r="F58760"/>
        </row>
        <row r="58761">
          <cell r="B58761"/>
          <cell r="F58761"/>
        </row>
        <row r="58762">
          <cell r="B58762"/>
          <cell r="F58762"/>
        </row>
        <row r="58763">
          <cell r="B58763"/>
          <cell r="F58763"/>
        </row>
        <row r="58764">
          <cell r="B58764"/>
          <cell r="F58764"/>
        </row>
        <row r="58765">
          <cell r="B58765"/>
          <cell r="F58765"/>
        </row>
        <row r="58766">
          <cell r="B58766"/>
          <cell r="F58766"/>
        </row>
        <row r="58767">
          <cell r="B58767"/>
          <cell r="F58767"/>
        </row>
        <row r="58768">
          <cell r="B58768"/>
          <cell r="F58768"/>
        </row>
        <row r="58769">
          <cell r="B58769"/>
          <cell r="F58769"/>
        </row>
        <row r="58770">
          <cell r="B58770"/>
          <cell r="F58770"/>
        </row>
        <row r="58771">
          <cell r="B58771"/>
          <cell r="F58771"/>
        </row>
        <row r="58772">
          <cell r="B58772"/>
          <cell r="F58772"/>
        </row>
        <row r="58773">
          <cell r="B58773"/>
          <cell r="F58773"/>
        </row>
        <row r="58774">
          <cell r="B58774"/>
          <cell r="F58774"/>
        </row>
        <row r="58775">
          <cell r="B58775"/>
          <cell r="F58775"/>
        </row>
        <row r="58776">
          <cell r="B58776"/>
          <cell r="F58776"/>
        </row>
        <row r="58777">
          <cell r="B58777"/>
          <cell r="F58777"/>
        </row>
        <row r="58778">
          <cell r="B58778"/>
          <cell r="F58778"/>
        </row>
        <row r="58779">
          <cell r="B58779"/>
          <cell r="F58779"/>
        </row>
        <row r="58780">
          <cell r="B58780"/>
          <cell r="F58780"/>
        </row>
        <row r="58781">
          <cell r="B58781"/>
          <cell r="F58781"/>
        </row>
        <row r="58782">
          <cell r="B58782"/>
          <cell r="F58782"/>
        </row>
        <row r="58783">
          <cell r="B58783"/>
          <cell r="F58783"/>
        </row>
        <row r="58784">
          <cell r="B58784"/>
          <cell r="F58784"/>
        </row>
        <row r="58785">
          <cell r="B58785"/>
          <cell r="F58785"/>
        </row>
        <row r="58786">
          <cell r="B58786"/>
          <cell r="F58786"/>
        </row>
        <row r="58787">
          <cell r="B58787"/>
          <cell r="F58787"/>
        </row>
        <row r="58788">
          <cell r="B58788"/>
          <cell r="F58788"/>
        </row>
        <row r="58789">
          <cell r="B58789"/>
          <cell r="F58789"/>
        </row>
        <row r="58790">
          <cell r="B58790"/>
          <cell r="F58790"/>
        </row>
        <row r="58791">
          <cell r="B58791"/>
          <cell r="F58791"/>
        </row>
        <row r="58792">
          <cell r="B58792"/>
          <cell r="F58792"/>
        </row>
        <row r="58793">
          <cell r="B58793"/>
          <cell r="F58793"/>
        </row>
        <row r="58794">
          <cell r="B58794"/>
          <cell r="F58794"/>
        </row>
        <row r="58795">
          <cell r="B58795"/>
          <cell r="F58795"/>
        </row>
        <row r="58796">
          <cell r="B58796"/>
          <cell r="F58796"/>
        </row>
        <row r="58797">
          <cell r="B58797"/>
          <cell r="F58797"/>
        </row>
        <row r="58798">
          <cell r="B58798"/>
          <cell r="F58798"/>
        </row>
        <row r="58799">
          <cell r="B58799"/>
          <cell r="F58799"/>
        </row>
        <row r="58800">
          <cell r="B58800"/>
          <cell r="F58800"/>
        </row>
        <row r="58801">
          <cell r="B58801"/>
          <cell r="F58801"/>
        </row>
        <row r="58802">
          <cell r="B58802"/>
          <cell r="F58802"/>
        </row>
        <row r="58803">
          <cell r="B58803"/>
          <cell r="F58803"/>
        </row>
        <row r="58804">
          <cell r="B58804"/>
          <cell r="F58804"/>
        </row>
        <row r="58805">
          <cell r="B58805"/>
          <cell r="F58805"/>
        </row>
        <row r="58806">
          <cell r="B58806"/>
          <cell r="F58806"/>
        </row>
        <row r="58807">
          <cell r="B58807"/>
          <cell r="F58807"/>
        </row>
        <row r="58808">
          <cell r="B58808"/>
          <cell r="F58808"/>
        </row>
        <row r="58809">
          <cell r="B58809"/>
          <cell r="F58809"/>
        </row>
        <row r="58810">
          <cell r="B58810"/>
          <cell r="F58810"/>
        </row>
        <row r="58811">
          <cell r="B58811"/>
          <cell r="F58811"/>
        </row>
        <row r="58812">
          <cell r="B58812"/>
          <cell r="F58812"/>
        </row>
        <row r="58813">
          <cell r="B58813"/>
          <cell r="F58813"/>
        </row>
        <row r="58814">
          <cell r="B58814"/>
          <cell r="F58814"/>
        </row>
        <row r="58815">
          <cell r="B58815"/>
          <cell r="F58815"/>
        </row>
        <row r="58816">
          <cell r="B58816"/>
          <cell r="F58816"/>
        </row>
        <row r="58817">
          <cell r="B58817"/>
          <cell r="F58817"/>
        </row>
        <row r="58818">
          <cell r="B58818"/>
          <cell r="F58818"/>
        </row>
        <row r="58819">
          <cell r="B58819"/>
          <cell r="F58819"/>
        </row>
        <row r="58820">
          <cell r="B58820"/>
          <cell r="F58820"/>
        </row>
        <row r="58821">
          <cell r="B58821"/>
          <cell r="F58821"/>
        </row>
        <row r="58822">
          <cell r="B58822"/>
          <cell r="F58822"/>
        </row>
        <row r="58823">
          <cell r="B58823"/>
          <cell r="F58823"/>
        </row>
        <row r="58824">
          <cell r="B58824"/>
          <cell r="F58824"/>
        </row>
        <row r="58825">
          <cell r="B58825"/>
          <cell r="F58825"/>
        </row>
        <row r="58826">
          <cell r="B58826"/>
          <cell r="F58826"/>
        </row>
        <row r="58827">
          <cell r="B58827"/>
          <cell r="F58827"/>
        </row>
        <row r="58828">
          <cell r="B58828"/>
          <cell r="F58828"/>
        </row>
        <row r="58829">
          <cell r="B58829"/>
          <cell r="F58829"/>
        </row>
        <row r="58830">
          <cell r="B58830"/>
          <cell r="F58830"/>
        </row>
        <row r="58831">
          <cell r="B58831"/>
          <cell r="F58831"/>
        </row>
        <row r="58832">
          <cell r="B58832"/>
          <cell r="F58832"/>
        </row>
        <row r="58833">
          <cell r="B58833"/>
          <cell r="F58833"/>
        </row>
        <row r="58834">
          <cell r="B58834"/>
          <cell r="F58834"/>
        </row>
        <row r="58835">
          <cell r="B58835"/>
          <cell r="F58835"/>
        </row>
        <row r="58836">
          <cell r="B58836"/>
          <cell r="F58836"/>
        </row>
        <row r="58837">
          <cell r="B58837"/>
          <cell r="F58837"/>
        </row>
        <row r="58838">
          <cell r="B58838"/>
          <cell r="F58838"/>
        </row>
        <row r="58839">
          <cell r="B58839"/>
          <cell r="F58839"/>
        </row>
        <row r="58840">
          <cell r="B58840"/>
          <cell r="F58840"/>
        </row>
        <row r="58841">
          <cell r="B58841"/>
          <cell r="F58841"/>
        </row>
        <row r="58842">
          <cell r="B58842"/>
          <cell r="F58842"/>
        </row>
        <row r="58843">
          <cell r="B58843"/>
          <cell r="F58843"/>
        </row>
        <row r="58844">
          <cell r="B58844"/>
          <cell r="F58844"/>
        </row>
        <row r="58845">
          <cell r="B58845"/>
          <cell r="F58845"/>
        </row>
        <row r="58846">
          <cell r="B58846"/>
          <cell r="F58846"/>
        </row>
        <row r="58847">
          <cell r="B58847"/>
          <cell r="F58847"/>
        </row>
        <row r="58848">
          <cell r="B58848"/>
          <cell r="F58848"/>
        </row>
        <row r="58849">
          <cell r="B58849"/>
          <cell r="F58849"/>
        </row>
        <row r="58850">
          <cell r="B58850"/>
          <cell r="F58850"/>
        </row>
        <row r="58851">
          <cell r="B58851"/>
          <cell r="F58851"/>
        </row>
        <row r="58852">
          <cell r="B58852"/>
          <cell r="F58852"/>
        </row>
        <row r="58853">
          <cell r="B58853"/>
          <cell r="F58853"/>
        </row>
        <row r="58854">
          <cell r="B58854"/>
          <cell r="F58854"/>
        </row>
        <row r="58855">
          <cell r="B58855"/>
          <cell r="F58855"/>
        </row>
        <row r="58856">
          <cell r="B58856"/>
          <cell r="F58856"/>
        </row>
        <row r="58857">
          <cell r="B58857"/>
          <cell r="F58857"/>
        </row>
        <row r="58858">
          <cell r="B58858"/>
          <cell r="F58858"/>
        </row>
        <row r="58859">
          <cell r="B58859"/>
          <cell r="F58859"/>
        </row>
        <row r="58860">
          <cell r="B58860"/>
          <cell r="F58860"/>
        </row>
        <row r="58861">
          <cell r="B58861"/>
          <cell r="F58861"/>
        </row>
        <row r="58862">
          <cell r="B58862"/>
          <cell r="F58862"/>
        </row>
        <row r="58863">
          <cell r="B58863"/>
          <cell r="F58863"/>
        </row>
        <row r="58864">
          <cell r="B58864"/>
          <cell r="F58864"/>
        </row>
        <row r="58865">
          <cell r="B58865"/>
          <cell r="F58865"/>
        </row>
        <row r="58866">
          <cell r="B58866"/>
          <cell r="F58866"/>
        </row>
        <row r="58867">
          <cell r="B58867"/>
          <cell r="F58867"/>
        </row>
        <row r="58868">
          <cell r="B58868"/>
          <cell r="F58868"/>
        </row>
        <row r="58869">
          <cell r="B58869"/>
          <cell r="F58869"/>
        </row>
        <row r="58870">
          <cell r="B58870"/>
          <cell r="F58870"/>
        </row>
        <row r="58871">
          <cell r="B58871"/>
          <cell r="F58871"/>
        </row>
        <row r="58872">
          <cell r="B58872"/>
          <cell r="F58872"/>
        </row>
        <row r="58873">
          <cell r="B58873"/>
          <cell r="F58873"/>
        </row>
        <row r="58874">
          <cell r="B58874"/>
          <cell r="F58874"/>
        </row>
        <row r="58875">
          <cell r="B58875"/>
          <cell r="F58875"/>
        </row>
        <row r="58876">
          <cell r="B58876"/>
          <cell r="F58876"/>
        </row>
        <row r="58877">
          <cell r="B58877"/>
          <cell r="F58877"/>
        </row>
        <row r="58878">
          <cell r="B58878"/>
          <cell r="F58878"/>
        </row>
        <row r="58879">
          <cell r="B58879"/>
          <cell r="F58879"/>
        </row>
        <row r="58880">
          <cell r="B58880"/>
          <cell r="F58880"/>
        </row>
        <row r="58881">
          <cell r="B58881"/>
          <cell r="F58881"/>
        </row>
        <row r="58882">
          <cell r="B58882"/>
          <cell r="F58882"/>
        </row>
        <row r="58883">
          <cell r="B58883"/>
          <cell r="F58883"/>
        </row>
        <row r="58884">
          <cell r="B58884"/>
          <cell r="F58884"/>
        </row>
        <row r="58885">
          <cell r="B58885"/>
          <cell r="F58885"/>
        </row>
        <row r="58886">
          <cell r="B58886"/>
          <cell r="F58886"/>
        </row>
        <row r="58887">
          <cell r="B58887"/>
          <cell r="F58887"/>
        </row>
        <row r="58888">
          <cell r="B58888"/>
          <cell r="F58888"/>
        </row>
        <row r="58889">
          <cell r="B58889"/>
          <cell r="F58889"/>
        </row>
        <row r="58890">
          <cell r="B58890"/>
          <cell r="F58890"/>
        </row>
        <row r="58891">
          <cell r="B58891"/>
          <cell r="F58891"/>
        </row>
        <row r="58892">
          <cell r="B58892"/>
          <cell r="F58892"/>
        </row>
        <row r="58893">
          <cell r="B58893"/>
          <cell r="F58893"/>
        </row>
        <row r="58894">
          <cell r="B58894"/>
          <cell r="F58894"/>
        </row>
        <row r="58895">
          <cell r="B58895"/>
          <cell r="F58895"/>
        </row>
        <row r="58896">
          <cell r="B58896"/>
          <cell r="F58896"/>
        </row>
        <row r="58897">
          <cell r="B58897"/>
          <cell r="F58897"/>
        </row>
        <row r="58898">
          <cell r="B58898"/>
          <cell r="F58898"/>
        </row>
        <row r="58899">
          <cell r="B58899"/>
          <cell r="F58899"/>
        </row>
        <row r="58900">
          <cell r="B58900"/>
          <cell r="F58900"/>
        </row>
        <row r="58901">
          <cell r="B58901"/>
          <cell r="F58901"/>
        </row>
        <row r="58902">
          <cell r="B58902"/>
          <cell r="F58902"/>
        </row>
        <row r="58903">
          <cell r="B58903"/>
          <cell r="F58903"/>
        </row>
        <row r="58904">
          <cell r="B58904"/>
          <cell r="F58904"/>
        </row>
        <row r="58905">
          <cell r="B58905"/>
          <cell r="F58905"/>
        </row>
        <row r="58906">
          <cell r="B58906"/>
          <cell r="F58906"/>
        </row>
        <row r="58907">
          <cell r="B58907"/>
          <cell r="F58907"/>
        </row>
        <row r="58908">
          <cell r="B58908"/>
          <cell r="F58908"/>
        </row>
        <row r="58909">
          <cell r="B58909"/>
          <cell r="F58909"/>
        </row>
        <row r="58910">
          <cell r="B58910"/>
          <cell r="F58910"/>
        </row>
        <row r="58911">
          <cell r="B58911"/>
          <cell r="F58911"/>
        </row>
        <row r="58912">
          <cell r="B58912"/>
          <cell r="F58912"/>
        </row>
        <row r="58913">
          <cell r="B58913"/>
          <cell r="F58913"/>
        </row>
        <row r="58914">
          <cell r="B58914"/>
          <cell r="F58914"/>
        </row>
        <row r="58915">
          <cell r="B58915"/>
          <cell r="F58915"/>
        </row>
        <row r="58916">
          <cell r="B58916"/>
          <cell r="F58916"/>
        </row>
        <row r="58917">
          <cell r="B58917"/>
          <cell r="F58917"/>
        </row>
        <row r="58918">
          <cell r="B58918"/>
          <cell r="F58918"/>
        </row>
        <row r="58919">
          <cell r="B58919"/>
          <cell r="F58919"/>
        </row>
        <row r="58920">
          <cell r="B58920"/>
          <cell r="F58920"/>
        </row>
        <row r="58921">
          <cell r="B58921"/>
          <cell r="F58921"/>
        </row>
        <row r="58922">
          <cell r="B58922"/>
          <cell r="F58922"/>
        </row>
        <row r="58923">
          <cell r="B58923"/>
          <cell r="F58923"/>
        </row>
        <row r="58924">
          <cell r="B58924"/>
          <cell r="F58924"/>
        </row>
        <row r="58925">
          <cell r="B58925"/>
          <cell r="F58925"/>
        </row>
        <row r="58926">
          <cell r="B58926"/>
          <cell r="F58926"/>
        </row>
        <row r="58927">
          <cell r="B58927"/>
          <cell r="F58927"/>
        </row>
        <row r="58928">
          <cell r="B58928"/>
          <cell r="F58928"/>
        </row>
        <row r="58929">
          <cell r="B58929"/>
          <cell r="F58929"/>
        </row>
        <row r="58930">
          <cell r="B58930"/>
          <cell r="F58930"/>
        </row>
        <row r="58931">
          <cell r="B58931"/>
          <cell r="F58931"/>
        </row>
        <row r="58932">
          <cell r="B58932"/>
          <cell r="F58932"/>
        </row>
        <row r="58933">
          <cell r="B58933"/>
          <cell r="F58933"/>
        </row>
        <row r="58934">
          <cell r="B58934"/>
          <cell r="F58934"/>
        </row>
        <row r="58935">
          <cell r="B58935"/>
          <cell r="F58935"/>
        </row>
        <row r="58936">
          <cell r="B58936"/>
          <cell r="F58936"/>
        </row>
        <row r="58937">
          <cell r="B58937"/>
          <cell r="F58937"/>
        </row>
        <row r="58938">
          <cell r="B58938"/>
          <cell r="F58938"/>
        </row>
        <row r="58939">
          <cell r="B58939"/>
          <cell r="F58939"/>
        </row>
        <row r="58940">
          <cell r="B58940"/>
          <cell r="F58940"/>
        </row>
        <row r="58941">
          <cell r="B58941"/>
          <cell r="F58941"/>
        </row>
        <row r="58942">
          <cell r="B58942"/>
          <cell r="F58942"/>
        </row>
        <row r="58943">
          <cell r="B58943"/>
          <cell r="F58943"/>
        </row>
        <row r="58944">
          <cell r="B58944"/>
          <cell r="F58944"/>
        </row>
        <row r="58945">
          <cell r="B58945"/>
          <cell r="F58945"/>
        </row>
        <row r="58946">
          <cell r="B58946"/>
          <cell r="F58946"/>
        </row>
        <row r="58947">
          <cell r="B58947"/>
          <cell r="F58947"/>
        </row>
        <row r="58948">
          <cell r="B58948"/>
          <cell r="F58948"/>
        </row>
        <row r="58949">
          <cell r="B58949"/>
          <cell r="F58949"/>
        </row>
        <row r="58950">
          <cell r="B58950"/>
          <cell r="F58950"/>
        </row>
        <row r="58951">
          <cell r="B58951"/>
          <cell r="F58951"/>
        </row>
        <row r="58952">
          <cell r="B58952"/>
          <cell r="F58952"/>
        </row>
        <row r="58953">
          <cell r="B58953"/>
          <cell r="F58953"/>
        </row>
        <row r="58954">
          <cell r="B58954"/>
          <cell r="F58954"/>
        </row>
        <row r="58955">
          <cell r="B58955"/>
          <cell r="F58955"/>
        </row>
        <row r="58956">
          <cell r="B58956"/>
          <cell r="F58956"/>
        </row>
        <row r="58957">
          <cell r="B58957"/>
          <cell r="F58957"/>
        </row>
        <row r="58958">
          <cell r="B58958"/>
          <cell r="F58958"/>
        </row>
        <row r="58959">
          <cell r="B58959"/>
          <cell r="F58959"/>
        </row>
        <row r="58960">
          <cell r="B58960"/>
          <cell r="F58960"/>
        </row>
        <row r="58961">
          <cell r="B58961"/>
          <cell r="F58961"/>
        </row>
        <row r="58962">
          <cell r="B58962"/>
          <cell r="F58962"/>
        </row>
        <row r="58963">
          <cell r="B58963"/>
          <cell r="F58963"/>
        </row>
        <row r="58964">
          <cell r="B58964"/>
          <cell r="F58964"/>
        </row>
        <row r="58965">
          <cell r="B58965"/>
          <cell r="F58965"/>
        </row>
        <row r="58966">
          <cell r="B58966"/>
          <cell r="F58966"/>
        </row>
        <row r="58967">
          <cell r="B58967"/>
          <cell r="F58967"/>
        </row>
        <row r="58968">
          <cell r="B58968"/>
          <cell r="F58968"/>
        </row>
        <row r="58969">
          <cell r="B58969"/>
          <cell r="F58969"/>
        </row>
        <row r="58970">
          <cell r="B58970"/>
          <cell r="F58970"/>
        </row>
        <row r="58971">
          <cell r="B58971"/>
          <cell r="F58971"/>
        </row>
        <row r="58972">
          <cell r="B58972"/>
          <cell r="F58972"/>
        </row>
        <row r="58973">
          <cell r="B58973"/>
          <cell r="F58973"/>
        </row>
        <row r="58974">
          <cell r="B58974"/>
          <cell r="F58974"/>
        </row>
        <row r="58975">
          <cell r="B58975"/>
          <cell r="F58975"/>
        </row>
        <row r="58976">
          <cell r="B58976"/>
          <cell r="F58976"/>
        </row>
        <row r="58977">
          <cell r="B58977"/>
          <cell r="F58977"/>
        </row>
        <row r="58978">
          <cell r="B58978"/>
          <cell r="F58978"/>
        </row>
        <row r="58979">
          <cell r="B58979"/>
          <cell r="F58979"/>
        </row>
        <row r="58980">
          <cell r="B58980"/>
          <cell r="F58980"/>
        </row>
        <row r="58981">
          <cell r="B58981"/>
          <cell r="F58981"/>
        </row>
        <row r="58982">
          <cell r="B58982"/>
          <cell r="F58982"/>
        </row>
        <row r="58983">
          <cell r="B58983"/>
          <cell r="F58983"/>
        </row>
        <row r="58984">
          <cell r="B58984"/>
          <cell r="F58984"/>
        </row>
        <row r="58985">
          <cell r="B58985"/>
          <cell r="F58985"/>
        </row>
        <row r="58986">
          <cell r="B58986"/>
          <cell r="F58986"/>
        </row>
        <row r="58987">
          <cell r="B58987"/>
          <cell r="F58987"/>
        </row>
        <row r="58988">
          <cell r="B58988"/>
          <cell r="F58988"/>
        </row>
        <row r="58989">
          <cell r="B58989"/>
          <cell r="F58989"/>
        </row>
        <row r="58990">
          <cell r="B58990"/>
          <cell r="F58990"/>
        </row>
        <row r="58991">
          <cell r="B58991"/>
          <cell r="F58991"/>
        </row>
        <row r="58992">
          <cell r="B58992"/>
          <cell r="F58992"/>
        </row>
        <row r="58993">
          <cell r="B58993"/>
          <cell r="F58993"/>
        </row>
        <row r="58994">
          <cell r="B58994"/>
          <cell r="F58994"/>
        </row>
        <row r="58995">
          <cell r="B58995"/>
          <cell r="F58995"/>
        </row>
        <row r="58996">
          <cell r="B58996"/>
          <cell r="F58996"/>
        </row>
        <row r="58997">
          <cell r="B58997"/>
          <cell r="F58997"/>
        </row>
        <row r="58998">
          <cell r="B58998"/>
          <cell r="F58998"/>
        </row>
        <row r="58999">
          <cell r="B58999"/>
          <cell r="F58999"/>
        </row>
        <row r="59000">
          <cell r="B59000"/>
          <cell r="F59000"/>
        </row>
        <row r="59001">
          <cell r="B59001"/>
          <cell r="F59001"/>
        </row>
        <row r="59002">
          <cell r="B59002"/>
          <cell r="F59002"/>
        </row>
        <row r="59003">
          <cell r="B59003"/>
          <cell r="F59003"/>
        </row>
        <row r="59004">
          <cell r="B59004"/>
          <cell r="F59004"/>
        </row>
        <row r="59005">
          <cell r="B59005"/>
          <cell r="F59005"/>
        </row>
        <row r="59006">
          <cell r="B59006"/>
          <cell r="F59006"/>
        </row>
        <row r="59007">
          <cell r="B59007"/>
          <cell r="F59007"/>
        </row>
        <row r="59008">
          <cell r="B59008"/>
          <cell r="F59008"/>
        </row>
        <row r="59009">
          <cell r="B59009"/>
          <cell r="F59009"/>
        </row>
        <row r="59010">
          <cell r="B59010"/>
          <cell r="F59010"/>
        </row>
        <row r="59011">
          <cell r="B59011"/>
          <cell r="F59011"/>
        </row>
        <row r="59012">
          <cell r="B59012"/>
          <cell r="F59012"/>
        </row>
        <row r="59013">
          <cell r="B59013"/>
          <cell r="F59013"/>
        </row>
        <row r="59014">
          <cell r="B59014"/>
          <cell r="F59014"/>
        </row>
        <row r="59015">
          <cell r="B59015"/>
          <cell r="F59015"/>
        </row>
        <row r="59016">
          <cell r="B59016"/>
          <cell r="F59016"/>
        </row>
        <row r="59017">
          <cell r="B59017"/>
          <cell r="F59017"/>
        </row>
        <row r="59018">
          <cell r="B59018"/>
          <cell r="F59018"/>
        </row>
        <row r="59019">
          <cell r="B59019"/>
          <cell r="F59019"/>
        </row>
        <row r="59020">
          <cell r="B59020"/>
          <cell r="F59020"/>
        </row>
        <row r="59021">
          <cell r="B59021"/>
          <cell r="F59021"/>
        </row>
        <row r="59022">
          <cell r="B59022"/>
          <cell r="F59022"/>
        </row>
        <row r="59023">
          <cell r="B59023"/>
          <cell r="F59023"/>
        </row>
        <row r="59024">
          <cell r="B59024"/>
          <cell r="F59024"/>
        </row>
        <row r="59025">
          <cell r="B59025"/>
          <cell r="F59025"/>
        </row>
        <row r="59026">
          <cell r="B59026"/>
          <cell r="F59026"/>
        </row>
        <row r="59027">
          <cell r="B59027"/>
          <cell r="F59027"/>
        </row>
        <row r="59028">
          <cell r="B59028"/>
          <cell r="F59028"/>
        </row>
        <row r="59029">
          <cell r="B59029"/>
          <cell r="F59029"/>
        </row>
        <row r="59030">
          <cell r="B59030"/>
          <cell r="F59030"/>
        </row>
        <row r="59031">
          <cell r="B59031"/>
          <cell r="F59031"/>
        </row>
        <row r="59032">
          <cell r="B59032"/>
          <cell r="F59032"/>
        </row>
        <row r="59033">
          <cell r="B59033"/>
          <cell r="F59033"/>
        </row>
        <row r="59034">
          <cell r="B59034"/>
          <cell r="F59034"/>
        </row>
        <row r="59035">
          <cell r="B59035"/>
          <cell r="F59035"/>
        </row>
        <row r="59036">
          <cell r="B59036"/>
          <cell r="F59036"/>
        </row>
        <row r="59037">
          <cell r="B59037"/>
          <cell r="F59037"/>
        </row>
        <row r="59038">
          <cell r="B59038"/>
          <cell r="F59038"/>
        </row>
        <row r="59039">
          <cell r="B59039"/>
          <cell r="F59039"/>
        </row>
        <row r="59040">
          <cell r="B59040"/>
          <cell r="F59040"/>
        </row>
        <row r="59041">
          <cell r="B59041"/>
          <cell r="F59041"/>
        </row>
        <row r="59042">
          <cell r="B59042"/>
          <cell r="F59042"/>
        </row>
        <row r="59043">
          <cell r="B59043"/>
          <cell r="F59043"/>
        </row>
        <row r="59044">
          <cell r="B59044"/>
          <cell r="F59044"/>
        </row>
        <row r="59045">
          <cell r="B59045"/>
          <cell r="F59045"/>
        </row>
        <row r="59046">
          <cell r="B59046"/>
          <cell r="F59046"/>
        </row>
        <row r="59047">
          <cell r="B59047"/>
          <cell r="F59047"/>
        </row>
        <row r="59048">
          <cell r="B59048"/>
          <cell r="F59048"/>
        </row>
        <row r="59049">
          <cell r="B59049"/>
          <cell r="F59049"/>
        </row>
        <row r="59050">
          <cell r="B59050"/>
          <cell r="F59050"/>
        </row>
        <row r="59051">
          <cell r="B59051"/>
          <cell r="F59051"/>
        </row>
        <row r="59052">
          <cell r="B59052"/>
          <cell r="F59052"/>
        </row>
        <row r="59053">
          <cell r="B59053"/>
          <cell r="F59053"/>
        </row>
        <row r="59054">
          <cell r="B59054"/>
          <cell r="F59054"/>
        </row>
        <row r="59055">
          <cell r="B59055"/>
          <cell r="F59055"/>
        </row>
        <row r="59056">
          <cell r="B59056"/>
          <cell r="F59056"/>
        </row>
        <row r="59057">
          <cell r="B59057"/>
          <cell r="F59057"/>
        </row>
        <row r="59058">
          <cell r="B59058"/>
          <cell r="F59058"/>
        </row>
        <row r="59059">
          <cell r="B59059"/>
          <cell r="F59059"/>
        </row>
        <row r="59060">
          <cell r="B59060"/>
          <cell r="F59060"/>
        </row>
        <row r="59061">
          <cell r="B59061"/>
          <cell r="F59061"/>
        </row>
        <row r="59062">
          <cell r="B59062"/>
          <cell r="F59062"/>
        </row>
        <row r="59063">
          <cell r="B59063"/>
          <cell r="F59063"/>
        </row>
        <row r="59064">
          <cell r="B59064"/>
          <cell r="F59064"/>
        </row>
        <row r="59065">
          <cell r="B59065"/>
          <cell r="F59065"/>
        </row>
        <row r="59066">
          <cell r="B59066"/>
          <cell r="F59066"/>
        </row>
        <row r="59067">
          <cell r="B59067"/>
          <cell r="F59067"/>
        </row>
        <row r="59068">
          <cell r="B59068"/>
          <cell r="F59068"/>
        </row>
        <row r="59069">
          <cell r="B59069"/>
          <cell r="F59069"/>
        </row>
        <row r="59070">
          <cell r="B59070"/>
          <cell r="F59070"/>
        </row>
        <row r="59071">
          <cell r="B59071"/>
          <cell r="F59071"/>
        </row>
        <row r="59072">
          <cell r="B59072"/>
          <cell r="F59072"/>
        </row>
        <row r="59073">
          <cell r="B59073"/>
          <cell r="F59073"/>
        </row>
        <row r="59074">
          <cell r="B59074"/>
          <cell r="F59074"/>
        </row>
        <row r="59075">
          <cell r="B59075"/>
          <cell r="F59075"/>
        </row>
        <row r="59076">
          <cell r="B59076"/>
          <cell r="F59076"/>
        </row>
        <row r="59077">
          <cell r="B59077"/>
          <cell r="F59077"/>
        </row>
        <row r="59078">
          <cell r="B59078"/>
          <cell r="F59078"/>
        </row>
        <row r="59079">
          <cell r="B59079"/>
          <cell r="F59079"/>
        </row>
        <row r="59080">
          <cell r="B59080"/>
          <cell r="F59080"/>
        </row>
        <row r="59081">
          <cell r="B59081"/>
          <cell r="F59081"/>
        </row>
        <row r="59082">
          <cell r="B59082"/>
          <cell r="F59082"/>
        </row>
        <row r="59083">
          <cell r="B59083"/>
          <cell r="F59083"/>
        </row>
        <row r="59084">
          <cell r="B59084"/>
          <cell r="F59084"/>
        </row>
        <row r="59085">
          <cell r="B59085"/>
          <cell r="F59085"/>
        </row>
        <row r="59086">
          <cell r="B59086"/>
          <cell r="F59086"/>
        </row>
        <row r="59087">
          <cell r="B59087"/>
          <cell r="F59087"/>
        </row>
        <row r="59088">
          <cell r="B59088"/>
          <cell r="F59088"/>
        </row>
        <row r="59089">
          <cell r="B59089"/>
          <cell r="F59089"/>
        </row>
        <row r="59090">
          <cell r="B59090"/>
          <cell r="F59090"/>
        </row>
        <row r="59091">
          <cell r="B59091"/>
          <cell r="F59091"/>
        </row>
        <row r="59092">
          <cell r="B59092"/>
          <cell r="F59092"/>
        </row>
        <row r="59093">
          <cell r="B59093"/>
          <cell r="F59093"/>
        </row>
        <row r="59094">
          <cell r="B59094"/>
          <cell r="F59094"/>
        </row>
        <row r="59095">
          <cell r="B59095"/>
          <cell r="F59095"/>
        </row>
        <row r="59096">
          <cell r="B59096"/>
          <cell r="F59096"/>
        </row>
        <row r="59097">
          <cell r="B59097"/>
          <cell r="F59097"/>
        </row>
        <row r="59098">
          <cell r="B59098"/>
          <cell r="F59098"/>
        </row>
        <row r="59099">
          <cell r="B59099"/>
          <cell r="F59099"/>
        </row>
        <row r="59100">
          <cell r="B59100"/>
          <cell r="F59100"/>
        </row>
        <row r="59101">
          <cell r="B59101"/>
          <cell r="F59101"/>
        </row>
        <row r="59102">
          <cell r="B59102"/>
          <cell r="F59102"/>
        </row>
        <row r="59103">
          <cell r="B59103"/>
          <cell r="F59103"/>
        </row>
        <row r="59104">
          <cell r="B59104"/>
          <cell r="F59104"/>
        </row>
        <row r="59105">
          <cell r="B59105"/>
          <cell r="F59105"/>
        </row>
        <row r="59106">
          <cell r="B59106"/>
          <cell r="F59106"/>
        </row>
        <row r="59107">
          <cell r="B59107"/>
          <cell r="F59107"/>
        </row>
        <row r="59108">
          <cell r="B59108"/>
          <cell r="F59108"/>
        </row>
        <row r="59109">
          <cell r="B59109"/>
          <cell r="F59109"/>
        </row>
        <row r="59110">
          <cell r="B59110"/>
          <cell r="F59110"/>
        </row>
        <row r="59111">
          <cell r="B59111"/>
          <cell r="F59111"/>
        </row>
        <row r="59112">
          <cell r="B59112"/>
          <cell r="F59112"/>
        </row>
        <row r="59113">
          <cell r="B59113"/>
          <cell r="F59113"/>
        </row>
        <row r="59114">
          <cell r="B59114"/>
          <cell r="F59114"/>
        </row>
        <row r="59115">
          <cell r="B59115"/>
          <cell r="F59115"/>
        </row>
        <row r="59116">
          <cell r="B59116"/>
          <cell r="F59116"/>
        </row>
        <row r="59117">
          <cell r="B59117"/>
          <cell r="F59117"/>
        </row>
        <row r="59118">
          <cell r="B59118"/>
          <cell r="F59118"/>
        </row>
        <row r="59119">
          <cell r="B59119"/>
          <cell r="F59119"/>
        </row>
        <row r="59120">
          <cell r="B59120"/>
          <cell r="F59120"/>
        </row>
        <row r="59121">
          <cell r="B59121"/>
          <cell r="F59121"/>
        </row>
        <row r="59122">
          <cell r="B59122"/>
          <cell r="F59122"/>
        </row>
        <row r="59123">
          <cell r="B59123"/>
          <cell r="F59123"/>
        </row>
        <row r="59124">
          <cell r="B59124"/>
          <cell r="F59124"/>
        </row>
        <row r="59125">
          <cell r="B59125"/>
          <cell r="F59125"/>
        </row>
        <row r="59126">
          <cell r="B59126"/>
          <cell r="F59126"/>
        </row>
        <row r="59127">
          <cell r="B59127"/>
          <cell r="F59127"/>
        </row>
        <row r="59128">
          <cell r="B59128"/>
          <cell r="F59128"/>
        </row>
        <row r="59129">
          <cell r="B59129"/>
          <cell r="F59129"/>
        </row>
        <row r="59130">
          <cell r="B59130"/>
          <cell r="F59130"/>
        </row>
        <row r="59131">
          <cell r="B59131"/>
          <cell r="F59131"/>
        </row>
        <row r="59132">
          <cell r="B59132"/>
          <cell r="F59132"/>
        </row>
        <row r="59133">
          <cell r="B59133"/>
          <cell r="F59133"/>
        </row>
        <row r="59134">
          <cell r="B59134"/>
          <cell r="F59134"/>
        </row>
        <row r="59135">
          <cell r="B59135"/>
          <cell r="F59135"/>
        </row>
        <row r="59136">
          <cell r="B59136"/>
          <cell r="F59136"/>
        </row>
        <row r="59137">
          <cell r="B59137"/>
          <cell r="F59137"/>
        </row>
        <row r="59138">
          <cell r="B59138"/>
          <cell r="F59138"/>
        </row>
        <row r="59139">
          <cell r="B59139"/>
          <cell r="F59139"/>
        </row>
        <row r="59140">
          <cell r="B59140"/>
          <cell r="F59140"/>
        </row>
        <row r="59141">
          <cell r="B59141"/>
          <cell r="F59141"/>
        </row>
        <row r="59142">
          <cell r="B59142"/>
          <cell r="F59142"/>
        </row>
        <row r="59143">
          <cell r="B59143"/>
          <cell r="F59143"/>
        </row>
        <row r="59144">
          <cell r="B59144"/>
          <cell r="F59144"/>
        </row>
        <row r="59145">
          <cell r="B59145"/>
          <cell r="F59145"/>
        </row>
        <row r="59146">
          <cell r="B59146"/>
          <cell r="F59146"/>
        </row>
        <row r="59147">
          <cell r="B59147"/>
          <cell r="F59147"/>
        </row>
        <row r="59148">
          <cell r="B59148"/>
          <cell r="F59148"/>
        </row>
        <row r="59149">
          <cell r="B59149"/>
          <cell r="F59149"/>
        </row>
        <row r="59150">
          <cell r="B59150"/>
          <cell r="F59150"/>
        </row>
        <row r="59151">
          <cell r="B59151"/>
          <cell r="F59151"/>
        </row>
        <row r="59152">
          <cell r="B59152"/>
          <cell r="F59152"/>
        </row>
        <row r="59153">
          <cell r="B59153"/>
          <cell r="F59153"/>
        </row>
        <row r="59154">
          <cell r="B59154"/>
          <cell r="F59154"/>
        </row>
        <row r="59155">
          <cell r="B59155"/>
          <cell r="F59155"/>
        </row>
        <row r="59156">
          <cell r="B59156"/>
          <cell r="F59156"/>
        </row>
        <row r="59157">
          <cell r="B59157"/>
          <cell r="F59157"/>
        </row>
        <row r="59158">
          <cell r="B59158"/>
          <cell r="F59158"/>
        </row>
        <row r="59159">
          <cell r="B59159"/>
          <cell r="F59159"/>
        </row>
        <row r="59160">
          <cell r="B59160"/>
          <cell r="F59160"/>
        </row>
        <row r="59161">
          <cell r="B59161"/>
          <cell r="F59161"/>
        </row>
        <row r="59162">
          <cell r="B59162"/>
          <cell r="F59162"/>
        </row>
        <row r="59163">
          <cell r="B59163"/>
          <cell r="F59163"/>
        </row>
        <row r="59164">
          <cell r="B59164"/>
          <cell r="F59164"/>
        </row>
        <row r="59165">
          <cell r="B59165"/>
          <cell r="F59165"/>
        </row>
        <row r="59166">
          <cell r="B59166"/>
          <cell r="F59166"/>
        </row>
        <row r="59167">
          <cell r="B59167"/>
          <cell r="F59167"/>
        </row>
        <row r="59168">
          <cell r="B59168"/>
          <cell r="F59168"/>
        </row>
        <row r="59169">
          <cell r="B59169"/>
          <cell r="F59169"/>
        </row>
        <row r="59170">
          <cell r="B59170"/>
          <cell r="F59170"/>
        </row>
        <row r="59171">
          <cell r="B59171"/>
          <cell r="F59171"/>
        </row>
        <row r="59172">
          <cell r="B59172"/>
          <cell r="F59172"/>
        </row>
        <row r="59173">
          <cell r="B59173"/>
          <cell r="F59173"/>
        </row>
        <row r="59174">
          <cell r="B59174"/>
          <cell r="F59174"/>
        </row>
        <row r="59175">
          <cell r="B59175"/>
          <cell r="F59175"/>
        </row>
        <row r="59176">
          <cell r="B59176"/>
          <cell r="F59176"/>
        </row>
        <row r="59177">
          <cell r="B59177"/>
          <cell r="F59177"/>
        </row>
        <row r="59178">
          <cell r="B59178"/>
          <cell r="F59178"/>
        </row>
        <row r="59179">
          <cell r="B59179"/>
          <cell r="F59179"/>
        </row>
        <row r="59180">
          <cell r="B59180"/>
          <cell r="F59180"/>
        </row>
        <row r="59181">
          <cell r="B59181"/>
          <cell r="F59181"/>
        </row>
        <row r="59182">
          <cell r="B59182"/>
          <cell r="F59182"/>
        </row>
        <row r="59183">
          <cell r="B59183"/>
          <cell r="F59183"/>
        </row>
        <row r="59184">
          <cell r="B59184"/>
          <cell r="F59184"/>
        </row>
        <row r="59185">
          <cell r="B59185"/>
          <cell r="F59185"/>
        </row>
        <row r="59186">
          <cell r="B59186"/>
          <cell r="F59186"/>
        </row>
        <row r="59187">
          <cell r="B59187"/>
          <cell r="F59187"/>
        </row>
        <row r="59188">
          <cell r="B59188"/>
          <cell r="F59188"/>
        </row>
        <row r="59189">
          <cell r="B59189"/>
          <cell r="F59189"/>
        </row>
        <row r="59190">
          <cell r="B59190"/>
          <cell r="F59190"/>
        </row>
        <row r="59191">
          <cell r="B59191"/>
          <cell r="F59191"/>
        </row>
        <row r="59192">
          <cell r="B59192"/>
          <cell r="F59192"/>
        </row>
        <row r="59193">
          <cell r="B59193"/>
          <cell r="F59193"/>
        </row>
        <row r="59194">
          <cell r="B59194"/>
          <cell r="F59194"/>
        </row>
        <row r="59195">
          <cell r="B59195"/>
          <cell r="F59195"/>
        </row>
        <row r="59196">
          <cell r="B59196"/>
          <cell r="F59196"/>
        </row>
        <row r="59197">
          <cell r="B59197"/>
          <cell r="F59197"/>
        </row>
        <row r="59198">
          <cell r="B59198"/>
          <cell r="F59198"/>
        </row>
        <row r="59199">
          <cell r="B59199"/>
          <cell r="F59199"/>
        </row>
        <row r="59200">
          <cell r="B59200"/>
          <cell r="F59200"/>
        </row>
        <row r="59201">
          <cell r="B59201"/>
          <cell r="F59201"/>
        </row>
        <row r="59202">
          <cell r="B59202"/>
          <cell r="F59202"/>
        </row>
        <row r="59203">
          <cell r="B59203"/>
          <cell r="F59203"/>
        </row>
        <row r="59204">
          <cell r="B59204"/>
          <cell r="F59204"/>
        </row>
        <row r="59205">
          <cell r="B59205"/>
          <cell r="F59205"/>
        </row>
        <row r="59206">
          <cell r="B59206"/>
          <cell r="F59206"/>
        </row>
        <row r="59207">
          <cell r="B59207"/>
          <cell r="F59207"/>
        </row>
        <row r="59208">
          <cell r="B59208"/>
          <cell r="F59208"/>
        </row>
        <row r="59209">
          <cell r="B59209"/>
          <cell r="F59209"/>
        </row>
        <row r="59210">
          <cell r="B59210"/>
          <cell r="F59210"/>
        </row>
        <row r="59211">
          <cell r="B59211"/>
          <cell r="F59211"/>
        </row>
        <row r="59212">
          <cell r="B59212"/>
          <cell r="F59212"/>
        </row>
        <row r="59213">
          <cell r="B59213"/>
          <cell r="F59213"/>
        </row>
        <row r="59214">
          <cell r="B59214"/>
          <cell r="F59214"/>
        </row>
        <row r="59215">
          <cell r="B59215"/>
          <cell r="F59215"/>
        </row>
        <row r="59216">
          <cell r="B59216"/>
          <cell r="F59216"/>
        </row>
        <row r="59217">
          <cell r="B59217"/>
          <cell r="F59217"/>
        </row>
        <row r="59218">
          <cell r="B59218"/>
          <cell r="F59218"/>
        </row>
        <row r="59219">
          <cell r="B59219"/>
          <cell r="F59219"/>
        </row>
        <row r="59220">
          <cell r="B59220"/>
          <cell r="F59220"/>
        </row>
        <row r="59221">
          <cell r="B59221"/>
          <cell r="F59221"/>
        </row>
        <row r="59222">
          <cell r="B59222"/>
          <cell r="F59222"/>
        </row>
        <row r="59223">
          <cell r="B59223"/>
          <cell r="F59223"/>
        </row>
        <row r="59224">
          <cell r="B59224"/>
          <cell r="F59224"/>
        </row>
        <row r="59225">
          <cell r="B59225"/>
          <cell r="F59225"/>
        </row>
        <row r="59226">
          <cell r="B59226"/>
          <cell r="F59226"/>
        </row>
        <row r="59227">
          <cell r="B59227"/>
          <cell r="F59227"/>
        </row>
        <row r="59228">
          <cell r="B59228"/>
          <cell r="F59228"/>
        </row>
        <row r="59229">
          <cell r="B59229"/>
          <cell r="F59229"/>
        </row>
        <row r="59230">
          <cell r="B59230"/>
          <cell r="F59230"/>
        </row>
        <row r="59231">
          <cell r="B59231"/>
          <cell r="F59231"/>
        </row>
        <row r="59232">
          <cell r="B59232"/>
          <cell r="F59232"/>
        </row>
        <row r="59233">
          <cell r="B59233"/>
          <cell r="F59233"/>
        </row>
        <row r="59234">
          <cell r="B59234"/>
          <cell r="F59234"/>
        </row>
        <row r="59235">
          <cell r="B59235"/>
          <cell r="F59235"/>
        </row>
        <row r="59236">
          <cell r="B59236"/>
          <cell r="F59236"/>
        </row>
        <row r="59237">
          <cell r="B59237"/>
          <cell r="F59237"/>
        </row>
        <row r="59238">
          <cell r="B59238"/>
          <cell r="F59238"/>
        </row>
        <row r="59239">
          <cell r="B59239"/>
          <cell r="F59239"/>
        </row>
        <row r="59240">
          <cell r="B59240"/>
          <cell r="F59240"/>
        </row>
        <row r="59241">
          <cell r="B59241"/>
          <cell r="F59241"/>
        </row>
        <row r="59242">
          <cell r="B59242"/>
          <cell r="F59242"/>
        </row>
        <row r="59243">
          <cell r="B59243"/>
          <cell r="F59243"/>
        </row>
        <row r="59244">
          <cell r="B59244"/>
          <cell r="F59244"/>
        </row>
        <row r="59245">
          <cell r="B59245"/>
          <cell r="F59245"/>
        </row>
        <row r="59246">
          <cell r="B59246"/>
          <cell r="F59246"/>
        </row>
        <row r="59247">
          <cell r="B59247"/>
          <cell r="F59247"/>
        </row>
        <row r="59248">
          <cell r="B59248"/>
          <cell r="F59248"/>
        </row>
        <row r="59249">
          <cell r="B59249"/>
          <cell r="F59249"/>
        </row>
        <row r="59250">
          <cell r="B59250"/>
          <cell r="F59250"/>
        </row>
        <row r="59251">
          <cell r="B59251"/>
          <cell r="F59251"/>
        </row>
        <row r="59252">
          <cell r="B59252"/>
          <cell r="F59252"/>
        </row>
        <row r="59253">
          <cell r="B59253"/>
          <cell r="F59253"/>
        </row>
        <row r="59254">
          <cell r="B59254"/>
          <cell r="F59254"/>
        </row>
        <row r="59255">
          <cell r="B59255"/>
          <cell r="F59255"/>
        </row>
        <row r="59256">
          <cell r="B59256"/>
          <cell r="F59256"/>
        </row>
        <row r="59257">
          <cell r="B59257"/>
          <cell r="F59257"/>
        </row>
        <row r="59258">
          <cell r="B59258"/>
          <cell r="F59258"/>
        </row>
        <row r="59259">
          <cell r="B59259"/>
          <cell r="F59259"/>
        </row>
        <row r="59260">
          <cell r="B59260"/>
          <cell r="F59260"/>
        </row>
        <row r="59261">
          <cell r="B59261"/>
          <cell r="F59261"/>
        </row>
        <row r="59262">
          <cell r="B59262"/>
          <cell r="F59262"/>
        </row>
        <row r="59263">
          <cell r="B59263"/>
          <cell r="F59263"/>
        </row>
        <row r="59264">
          <cell r="B59264"/>
          <cell r="F59264"/>
        </row>
        <row r="59265">
          <cell r="B59265"/>
          <cell r="F59265"/>
        </row>
        <row r="59266">
          <cell r="B59266"/>
          <cell r="F59266"/>
        </row>
        <row r="59267">
          <cell r="B59267"/>
          <cell r="F59267"/>
        </row>
        <row r="59268">
          <cell r="B59268"/>
          <cell r="F59268"/>
        </row>
        <row r="59269">
          <cell r="B59269"/>
          <cell r="F59269"/>
        </row>
        <row r="59270">
          <cell r="B59270"/>
          <cell r="F59270"/>
        </row>
        <row r="59271">
          <cell r="B59271"/>
          <cell r="F59271"/>
        </row>
        <row r="59272">
          <cell r="B59272"/>
          <cell r="F59272"/>
        </row>
        <row r="59273">
          <cell r="B59273"/>
          <cell r="F59273"/>
        </row>
        <row r="59274">
          <cell r="B59274"/>
          <cell r="F59274"/>
        </row>
        <row r="59275">
          <cell r="B59275"/>
          <cell r="F59275"/>
        </row>
        <row r="59276">
          <cell r="B59276"/>
          <cell r="F59276"/>
        </row>
        <row r="59277">
          <cell r="B59277"/>
          <cell r="F59277"/>
        </row>
        <row r="59278">
          <cell r="B59278"/>
          <cell r="F59278"/>
        </row>
        <row r="59279">
          <cell r="B59279"/>
          <cell r="F59279"/>
        </row>
        <row r="59280">
          <cell r="B59280"/>
          <cell r="F59280"/>
        </row>
        <row r="59281">
          <cell r="B59281"/>
          <cell r="F59281"/>
        </row>
        <row r="59282">
          <cell r="B59282"/>
          <cell r="F59282"/>
        </row>
        <row r="59283">
          <cell r="B59283"/>
          <cell r="F59283"/>
        </row>
        <row r="59284">
          <cell r="B59284"/>
          <cell r="F59284"/>
        </row>
        <row r="59285">
          <cell r="B59285"/>
          <cell r="F59285"/>
        </row>
        <row r="59286">
          <cell r="B59286"/>
          <cell r="F59286"/>
        </row>
        <row r="59287">
          <cell r="B59287"/>
          <cell r="F59287"/>
        </row>
        <row r="59288">
          <cell r="B59288"/>
          <cell r="F59288"/>
        </row>
        <row r="59289">
          <cell r="B59289"/>
          <cell r="F59289"/>
        </row>
        <row r="59290">
          <cell r="B59290"/>
          <cell r="F59290"/>
        </row>
        <row r="59291">
          <cell r="B59291"/>
          <cell r="F59291"/>
        </row>
        <row r="59292">
          <cell r="B59292"/>
          <cell r="F59292"/>
        </row>
        <row r="59293">
          <cell r="B59293"/>
          <cell r="F59293"/>
        </row>
        <row r="59294">
          <cell r="B59294"/>
          <cell r="F59294"/>
        </row>
        <row r="59295">
          <cell r="B59295"/>
          <cell r="F59295"/>
        </row>
        <row r="59296">
          <cell r="B59296"/>
          <cell r="F59296"/>
        </row>
        <row r="59297">
          <cell r="B59297"/>
          <cell r="F59297"/>
        </row>
        <row r="59298">
          <cell r="B59298"/>
          <cell r="F59298"/>
        </row>
        <row r="59299">
          <cell r="B59299"/>
          <cell r="F59299"/>
        </row>
        <row r="59300">
          <cell r="B59300"/>
          <cell r="F59300"/>
        </row>
        <row r="59301">
          <cell r="B59301"/>
          <cell r="F59301"/>
        </row>
        <row r="59302">
          <cell r="B59302"/>
          <cell r="F59302"/>
        </row>
        <row r="59303">
          <cell r="B59303"/>
          <cell r="F59303"/>
        </row>
        <row r="59304">
          <cell r="B59304"/>
          <cell r="F59304"/>
        </row>
        <row r="59305">
          <cell r="B59305"/>
          <cell r="F59305"/>
        </row>
        <row r="59306">
          <cell r="B59306"/>
          <cell r="F59306"/>
        </row>
        <row r="59307">
          <cell r="B59307"/>
          <cell r="F59307"/>
        </row>
        <row r="59308">
          <cell r="B59308"/>
          <cell r="F59308"/>
        </row>
        <row r="59309">
          <cell r="B59309"/>
          <cell r="F59309"/>
        </row>
        <row r="59310">
          <cell r="B59310"/>
          <cell r="F59310"/>
        </row>
        <row r="59311">
          <cell r="B59311"/>
          <cell r="F59311"/>
        </row>
        <row r="59312">
          <cell r="B59312"/>
          <cell r="F59312"/>
        </row>
        <row r="59313">
          <cell r="B59313"/>
          <cell r="F59313"/>
        </row>
        <row r="59314">
          <cell r="B59314"/>
          <cell r="F59314"/>
        </row>
        <row r="59315">
          <cell r="B59315"/>
          <cell r="F59315"/>
        </row>
        <row r="59316">
          <cell r="B59316"/>
          <cell r="F59316"/>
        </row>
        <row r="59317">
          <cell r="B59317"/>
          <cell r="F59317"/>
        </row>
        <row r="59318">
          <cell r="B59318"/>
          <cell r="F59318"/>
        </row>
        <row r="59319">
          <cell r="B59319"/>
          <cell r="F59319"/>
        </row>
        <row r="59320">
          <cell r="B59320"/>
          <cell r="F59320"/>
        </row>
        <row r="59321">
          <cell r="B59321"/>
          <cell r="F59321"/>
        </row>
        <row r="59322">
          <cell r="B59322"/>
          <cell r="F59322"/>
        </row>
        <row r="59323">
          <cell r="B59323"/>
          <cell r="F59323"/>
        </row>
        <row r="59324">
          <cell r="B59324"/>
          <cell r="F59324"/>
        </row>
        <row r="59325">
          <cell r="B59325"/>
          <cell r="F59325"/>
        </row>
        <row r="59326">
          <cell r="B59326"/>
          <cell r="F59326"/>
        </row>
        <row r="59327">
          <cell r="B59327"/>
          <cell r="F59327"/>
        </row>
        <row r="59328">
          <cell r="B59328"/>
          <cell r="F59328"/>
        </row>
        <row r="59329">
          <cell r="B59329"/>
          <cell r="F59329"/>
        </row>
        <row r="59330">
          <cell r="B59330"/>
          <cell r="F59330"/>
        </row>
        <row r="59331">
          <cell r="B59331"/>
          <cell r="F59331"/>
        </row>
        <row r="59332">
          <cell r="B59332"/>
          <cell r="F59332"/>
        </row>
        <row r="59333">
          <cell r="B59333"/>
          <cell r="F59333"/>
        </row>
        <row r="59334">
          <cell r="B59334"/>
          <cell r="F59334"/>
        </row>
        <row r="59335">
          <cell r="B59335"/>
          <cell r="F59335"/>
        </row>
        <row r="59336">
          <cell r="B59336"/>
          <cell r="F59336"/>
        </row>
        <row r="59337">
          <cell r="B59337"/>
          <cell r="F59337"/>
        </row>
        <row r="59338">
          <cell r="B59338"/>
          <cell r="F59338"/>
        </row>
        <row r="59339">
          <cell r="B59339"/>
          <cell r="F59339"/>
        </row>
        <row r="59340">
          <cell r="B59340"/>
          <cell r="F59340"/>
        </row>
        <row r="59341">
          <cell r="B59341"/>
          <cell r="F59341"/>
        </row>
        <row r="59342">
          <cell r="B59342"/>
          <cell r="F59342"/>
        </row>
        <row r="59343">
          <cell r="B59343"/>
          <cell r="F59343"/>
        </row>
        <row r="59344">
          <cell r="B59344"/>
          <cell r="F59344"/>
        </row>
        <row r="59345">
          <cell r="B59345"/>
          <cell r="F59345"/>
        </row>
        <row r="59346">
          <cell r="B59346"/>
          <cell r="F59346"/>
        </row>
        <row r="59347">
          <cell r="B59347"/>
          <cell r="F59347"/>
        </row>
        <row r="59348">
          <cell r="B59348"/>
          <cell r="F59348"/>
        </row>
        <row r="59349">
          <cell r="B59349"/>
          <cell r="F59349"/>
        </row>
        <row r="59350">
          <cell r="B59350"/>
          <cell r="F59350"/>
        </row>
        <row r="59351">
          <cell r="B59351"/>
          <cell r="F59351"/>
        </row>
        <row r="59352">
          <cell r="B59352"/>
          <cell r="F59352"/>
        </row>
        <row r="59353">
          <cell r="B59353"/>
          <cell r="F59353"/>
        </row>
        <row r="59354">
          <cell r="B59354"/>
          <cell r="F59354"/>
        </row>
        <row r="59355">
          <cell r="B59355"/>
          <cell r="F59355"/>
        </row>
        <row r="59356">
          <cell r="B59356"/>
          <cell r="F59356"/>
        </row>
        <row r="59357">
          <cell r="B59357"/>
          <cell r="F59357"/>
        </row>
        <row r="59358">
          <cell r="B59358"/>
          <cell r="F59358"/>
        </row>
        <row r="59359">
          <cell r="B59359"/>
          <cell r="F59359"/>
        </row>
        <row r="59360">
          <cell r="B59360"/>
          <cell r="F59360"/>
        </row>
        <row r="59361">
          <cell r="B59361"/>
          <cell r="F59361"/>
        </row>
        <row r="59362">
          <cell r="B59362"/>
          <cell r="F59362"/>
        </row>
        <row r="59363">
          <cell r="B59363"/>
          <cell r="F59363"/>
        </row>
        <row r="59364">
          <cell r="B59364"/>
          <cell r="F59364"/>
        </row>
        <row r="59365">
          <cell r="B59365"/>
          <cell r="F59365"/>
        </row>
        <row r="59366">
          <cell r="B59366"/>
          <cell r="F59366"/>
        </row>
        <row r="59367">
          <cell r="B59367"/>
          <cell r="F59367"/>
        </row>
        <row r="59368">
          <cell r="B59368"/>
          <cell r="F59368"/>
        </row>
        <row r="59369">
          <cell r="B59369"/>
          <cell r="F59369"/>
        </row>
        <row r="59370">
          <cell r="B59370"/>
          <cell r="F59370"/>
        </row>
        <row r="59371">
          <cell r="B59371"/>
          <cell r="F59371"/>
        </row>
        <row r="59372">
          <cell r="B59372"/>
          <cell r="F59372"/>
        </row>
        <row r="59373">
          <cell r="B59373"/>
          <cell r="F59373"/>
        </row>
        <row r="59374">
          <cell r="B59374"/>
          <cell r="F59374"/>
        </row>
        <row r="59375">
          <cell r="B59375"/>
          <cell r="F59375"/>
        </row>
        <row r="59376">
          <cell r="B59376"/>
          <cell r="F59376"/>
        </row>
        <row r="59377">
          <cell r="B59377"/>
          <cell r="F59377"/>
        </row>
        <row r="59378">
          <cell r="B59378"/>
          <cell r="F59378"/>
        </row>
        <row r="59379">
          <cell r="B59379"/>
          <cell r="F59379"/>
        </row>
        <row r="59380">
          <cell r="B59380"/>
          <cell r="F59380"/>
        </row>
        <row r="59381">
          <cell r="B59381"/>
          <cell r="F59381"/>
        </row>
        <row r="59382">
          <cell r="B59382"/>
          <cell r="F59382"/>
        </row>
        <row r="59383">
          <cell r="B59383"/>
          <cell r="F59383"/>
        </row>
        <row r="59384">
          <cell r="B59384"/>
          <cell r="F59384"/>
        </row>
        <row r="59385">
          <cell r="B59385"/>
          <cell r="F59385"/>
        </row>
        <row r="59386">
          <cell r="B59386"/>
          <cell r="F59386"/>
        </row>
        <row r="59387">
          <cell r="B59387"/>
          <cell r="F59387"/>
        </row>
        <row r="59388">
          <cell r="B59388"/>
          <cell r="F59388"/>
        </row>
        <row r="59389">
          <cell r="B59389"/>
          <cell r="F59389"/>
        </row>
        <row r="59390">
          <cell r="B59390"/>
          <cell r="F59390"/>
        </row>
        <row r="59391">
          <cell r="B59391"/>
          <cell r="F59391"/>
        </row>
        <row r="59392">
          <cell r="B59392"/>
          <cell r="F59392"/>
        </row>
        <row r="59393">
          <cell r="B59393"/>
          <cell r="F59393"/>
        </row>
        <row r="59394">
          <cell r="B59394"/>
          <cell r="F59394"/>
        </row>
        <row r="59395">
          <cell r="B59395"/>
          <cell r="F59395"/>
        </row>
        <row r="59396">
          <cell r="B59396"/>
          <cell r="F59396"/>
        </row>
        <row r="59397">
          <cell r="B59397"/>
          <cell r="F59397"/>
        </row>
        <row r="59398">
          <cell r="B59398"/>
          <cell r="F59398"/>
        </row>
        <row r="59399">
          <cell r="B59399"/>
          <cell r="F59399"/>
        </row>
        <row r="59400">
          <cell r="B59400"/>
          <cell r="F59400"/>
        </row>
        <row r="59401">
          <cell r="B59401"/>
          <cell r="F59401"/>
        </row>
        <row r="59402">
          <cell r="B59402"/>
          <cell r="F59402"/>
        </row>
        <row r="59403">
          <cell r="B59403"/>
          <cell r="F59403"/>
        </row>
        <row r="59404">
          <cell r="B59404"/>
          <cell r="F59404"/>
        </row>
        <row r="59405">
          <cell r="B59405"/>
          <cell r="F59405"/>
        </row>
        <row r="59406">
          <cell r="B59406"/>
          <cell r="F59406"/>
        </row>
        <row r="59407">
          <cell r="B59407"/>
          <cell r="F59407"/>
        </row>
        <row r="59408">
          <cell r="B59408"/>
          <cell r="F59408"/>
        </row>
        <row r="59409">
          <cell r="B59409"/>
          <cell r="F59409"/>
        </row>
        <row r="59410">
          <cell r="B59410"/>
          <cell r="F59410"/>
        </row>
        <row r="59411">
          <cell r="B59411"/>
          <cell r="F59411"/>
        </row>
        <row r="59412">
          <cell r="B59412"/>
          <cell r="F59412"/>
        </row>
        <row r="59413">
          <cell r="B59413"/>
          <cell r="F59413"/>
        </row>
        <row r="59414">
          <cell r="B59414"/>
          <cell r="F59414"/>
        </row>
        <row r="59415">
          <cell r="B59415"/>
          <cell r="F59415"/>
        </row>
        <row r="59416">
          <cell r="B59416"/>
          <cell r="F59416"/>
        </row>
        <row r="59417">
          <cell r="B59417"/>
          <cell r="F59417"/>
        </row>
        <row r="59418">
          <cell r="B59418"/>
          <cell r="F59418"/>
        </row>
        <row r="59419">
          <cell r="B59419"/>
          <cell r="F59419"/>
        </row>
        <row r="59420">
          <cell r="B59420"/>
          <cell r="F59420"/>
        </row>
        <row r="59421">
          <cell r="B59421"/>
          <cell r="F59421"/>
        </row>
        <row r="59422">
          <cell r="B59422"/>
          <cell r="F59422"/>
        </row>
        <row r="59423">
          <cell r="B59423"/>
          <cell r="F59423"/>
        </row>
        <row r="59424">
          <cell r="B59424"/>
          <cell r="F59424"/>
        </row>
        <row r="59425">
          <cell r="B59425"/>
          <cell r="F59425"/>
        </row>
        <row r="59426">
          <cell r="B59426"/>
          <cell r="F59426"/>
        </row>
        <row r="59427">
          <cell r="B59427"/>
          <cell r="F59427"/>
        </row>
        <row r="59428">
          <cell r="B59428"/>
          <cell r="F59428"/>
        </row>
        <row r="59429">
          <cell r="B59429"/>
          <cell r="F59429"/>
        </row>
        <row r="59430">
          <cell r="B59430"/>
          <cell r="F59430"/>
        </row>
        <row r="59431">
          <cell r="B59431"/>
          <cell r="F59431"/>
        </row>
        <row r="59432">
          <cell r="B59432"/>
          <cell r="F59432"/>
        </row>
        <row r="59433">
          <cell r="B59433"/>
          <cell r="F59433"/>
        </row>
        <row r="59434">
          <cell r="B59434"/>
          <cell r="F59434"/>
        </row>
        <row r="59435">
          <cell r="B59435"/>
          <cell r="F59435"/>
        </row>
        <row r="59436">
          <cell r="B59436"/>
          <cell r="F59436"/>
        </row>
        <row r="59437">
          <cell r="B59437"/>
          <cell r="F59437"/>
        </row>
        <row r="59438">
          <cell r="B59438"/>
          <cell r="F59438"/>
        </row>
        <row r="59439">
          <cell r="B59439"/>
          <cell r="F59439"/>
        </row>
        <row r="59440">
          <cell r="B59440"/>
          <cell r="F59440"/>
        </row>
        <row r="59441">
          <cell r="B59441"/>
          <cell r="F59441"/>
        </row>
        <row r="59442">
          <cell r="B59442"/>
          <cell r="F59442"/>
        </row>
        <row r="59443">
          <cell r="B59443"/>
          <cell r="F59443"/>
        </row>
        <row r="59444">
          <cell r="B59444"/>
          <cell r="F59444"/>
        </row>
        <row r="59445">
          <cell r="B59445"/>
          <cell r="F59445"/>
        </row>
        <row r="59446">
          <cell r="B59446"/>
          <cell r="F59446"/>
        </row>
        <row r="59447">
          <cell r="B59447"/>
          <cell r="F59447"/>
        </row>
        <row r="59448">
          <cell r="B59448"/>
          <cell r="F59448"/>
        </row>
        <row r="59449">
          <cell r="B59449"/>
          <cell r="F59449"/>
        </row>
        <row r="59450">
          <cell r="B59450"/>
          <cell r="F59450"/>
        </row>
        <row r="59451">
          <cell r="B59451"/>
          <cell r="F59451"/>
        </row>
        <row r="59452">
          <cell r="B59452"/>
          <cell r="F59452"/>
        </row>
        <row r="59453">
          <cell r="B59453"/>
          <cell r="F59453"/>
        </row>
        <row r="59454">
          <cell r="B59454"/>
          <cell r="F59454"/>
        </row>
        <row r="59455">
          <cell r="B59455"/>
          <cell r="F59455"/>
        </row>
        <row r="59456">
          <cell r="B59456"/>
          <cell r="F59456"/>
        </row>
        <row r="59457">
          <cell r="B59457"/>
          <cell r="F59457"/>
        </row>
        <row r="59458">
          <cell r="B59458"/>
          <cell r="F59458"/>
        </row>
        <row r="59459">
          <cell r="B59459"/>
          <cell r="F59459"/>
        </row>
        <row r="59460">
          <cell r="B59460"/>
          <cell r="F59460"/>
        </row>
        <row r="59461">
          <cell r="B59461"/>
          <cell r="F59461"/>
        </row>
        <row r="59462">
          <cell r="B59462"/>
          <cell r="F59462"/>
        </row>
        <row r="59463">
          <cell r="B59463"/>
          <cell r="F59463"/>
        </row>
        <row r="59464">
          <cell r="B59464"/>
          <cell r="F59464"/>
        </row>
        <row r="59465">
          <cell r="B59465"/>
          <cell r="F59465"/>
        </row>
        <row r="59466">
          <cell r="B59466"/>
          <cell r="F59466"/>
        </row>
        <row r="59467">
          <cell r="B59467"/>
          <cell r="F59467"/>
        </row>
        <row r="59468">
          <cell r="B59468"/>
          <cell r="F59468"/>
        </row>
        <row r="59469">
          <cell r="B59469"/>
          <cell r="F59469"/>
        </row>
        <row r="59470">
          <cell r="B59470"/>
          <cell r="F59470"/>
        </row>
        <row r="59471">
          <cell r="B59471"/>
          <cell r="F59471"/>
        </row>
        <row r="59472">
          <cell r="B59472"/>
          <cell r="F59472"/>
        </row>
        <row r="59473">
          <cell r="B59473"/>
          <cell r="F59473"/>
        </row>
        <row r="59474">
          <cell r="B59474"/>
          <cell r="F59474"/>
        </row>
        <row r="59475">
          <cell r="B59475"/>
          <cell r="F59475"/>
        </row>
        <row r="59476">
          <cell r="B59476"/>
          <cell r="F59476"/>
        </row>
        <row r="59477">
          <cell r="B59477"/>
          <cell r="F59477"/>
        </row>
        <row r="59478">
          <cell r="B59478"/>
          <cell r="F59478"/>
        </row>
        <row r="59479">
          <cell r="B59479"/>
          <cell r="F59479"/>
        </row>
        <row r="59480">
          <cell r="B59480"/>
          <cell r="F59480"/>
        </row>
        <row r="59481">
          <cell r="B59481"/>
          <cell r="F59481"/>
        </row>
        <row r="59482">
          <cell r="B59482"/>
          <cell r="F59482"/>
        </row>
        <row r="59483">
          <cell r="B59483"/>
          <cell r="F59483"/>
        </row>
        <row r="59484">
          <cell r="B59484"/>
          <cell r="F59484"/>
        </row>
        <row r="59485">
          <cell r="B59485"/>
          <cell r="F59485"/>
        </row>
        <row r="59486">
          <cell r="B59486"/>
          <cell r="F59486"/>
        </row>
        <row r="59487">
          <cell r="B59487"/>
          <cell r="F59487"/>
        </row>
        <row r="59488">
          <cell r="B59488"/>
          <cell r="F59488"/>
        </row>
        <row r="59489">
          <cell r="B59489"/>
          <cell r="F59489"/>
        </row>
        <row r="59490">
          <cell r="B59490"/>
          <cell r="F59490"/>
        </row>
        <row r="59491">
          <cell r="B59491"/>
          <cell r="F59491"/>
        </row>
        <row r="59492">
          <cell r="B59492"/>
          <cell r="F59492"/>
        </row>
        <row r="59493">
          <cell r="B59493"/>
          <cell r="F59493"/>
        </row>
        <row r="59494">
          <cell r="B59494"/>
          <cell r="F59494"/>
        </row>
        <row r="59495">
          <cell r="B59495"/>
          <cell r="F59495"/>
        </row>
        <row r="59496">
          <cell r="B59496"/>
          <cell r="F59496"/>
        </row>
        <row r="59497">
          <cell r="B59497"/>
          <cell r="F59497"/>
        </row>
        <row r="59498">
          <cell r="B59498"/>
          <cell r="F59498"/>
        </row>
        <row r="59499">
          <cell r="B59499"/>
          <cell r="F59499"/>
        </row>
        <row r="59500">
          <cell r="B59500"/>
          <cell r="F59500"/>
        </row>
        <row r="59501">
          <cell r="B59501"/>
          <cell r="F59501"/>
        </row>
        <row r="59502">
          <cell r="B59502"/>
          <cell r="F59502"/>
        </row>
        <row r="59503">
          <cell r="B59503"/>
          <cell r="F59503"/>
        </row>
        <row r="59504">
          <cell r="B59504"/>
          <cell r="F59504"/>
        </row>
        <row r="59505">
          <cell r="B59505"/>
          <cell r="F59505"/>
        </row>
        <row r="59506">
          <cell r="B59506"/>
          <cell r="F59506"/>
        </row>
        <row r="59507">
          <cell r="B59507"/>
          <cell r="F59507"/>
        </row>
        <row r="59508">
          <cell r="B59508"/>
          <cell r="F59508"/>
        </row>
        <row r="59509">
          <cell r="B59509"/>
          <cell r="F59509"/>
        </row>
        <row r="59510">
          <cell r="B59510"/>
          <cell r="F59510"/>
        </row>
        <row r="59511">
          <cell r="B59511"/>
          <cell r="F59511"/>
        </row>
        <row r="59512">
          <cell r="B59512"/>
          <cell r="F59512"/>
        </row>
        <row r="59513">
          <cell r="B59513"/>
          <cell r="F59513"/>
        </row>
        <row r="59514">
          <cell r="B59514"/>
          <cell r="F59514"/>
        </row>
        <row r="59515">
          <cell r="B59515"/>
          <cell r="F59515"/>
        </row>
        <row r="59516">
          <cell r="B59516"/>
          <cell r="F59516"/>
        </row>
        <row r="59517">
          <cell r="B59517"/>
          <cell r="F59517"/>
        </row>
        <row r="59518">
          <cell r="B59518"/>
          <cell r="F59518"/>
        </row>
        <row r="59519">
          <cell r="B59519"/>
          <cell r="F59519"/>
        </row>
        <row r="59520">
          <cell r="B59520"/>
          <cell r="F59520"/>
        </row>
        <row r="59521">
          <cell r="B59521"/>
          <cell r="F59521"/>
        </row>
        <row r="59522">
          <cell r="B59522"/>
          <cell r="F59522"/>
        </row>
        <row r="59523">
          <cell r="B59523"/>
          <cell r="F59523"/>
        </row>
        <row r="59524">
          <cell r="B59524"/>
          <cell r="F59524"/>
        </row>
        <row r="59525">
          <cell r="B59525"/>
          <cell r="F59525"/>
        </row>
        <row r="59526">
          <cell r="B59526"/>
          <cell r="F59526"/>
        </row>
        <row r="59527">
          <cell r="B59527"/>
          <cell r="F59527"/>
        </row>
        <row r="59528">
          <cell r="B59528"/>
          <cell r="F59528"/>
        </row>
        <row r="59529">
          <cell r="B59529"/>
          <cell r="F59529"/>
        </row>
        <row r="59530">
          <cell r="B59530"/>
          <cell r="F59530"/>
        </row>
        <row r="59531">
          <cell r="B59531"/>
          <cell r="F59531"/>
        </row>
        <row r="59532">
          <cell r="B59532"/>
          <cell r="F59532"/>
        </row>
        <row r="59533">
          <cell r="B59533"/>
          <cell r="F59533"/>
        </row>
        <row r="59534">
          <cell r="B59534"/>
          <cell r="F59534"/>
        </row>
        <row r="59535">
          <cell r="B59535"/>
          <cell r="F59535"/>
        </row>
        <row r="59536">
          <cell r="B59536"/>
          <cell r="F59536"/>
        </row>
        <row r="59537">
          <cell r="B59537"/>
          <cell r="F59537"/>
        </row>
        <row r="59538">
          <cell r="B59538"/>
          <cell r="F59538"/>
        </row>
        <row r="59539">
          <cell r="B59539"/>
          <cell r="F59539"/>
        </row>
        <row r="59540">
          <cell r="B59540"/>
          <cell r="F59540"/>
        </row>
        <row r="59541">
          <cell r="B59541"/>
          <cell r="F59541"/>
        </row>
        <row r="59542">
          <cell r="B59542"/>
          <cell r="F59542"/>
        </row>
        <row r="59543">
          <cell r="B59543"/>
          <cell r="F59543"/>
        </row>
        <row r="59544">
          <cell r="B59544"/>
          <cell r="F59544"/>
        </row>
        <row r="59545">
          <cell r="B59545"/>
          <cell r="F59545"/>
        </row>
        <row r="59546">
          <cell r="B59546"/>
          <cell r="F59546"/>
        </row>
        <row r="59547">
          <cell r="B59547"/>
          <cell r="F59547"/>
        </row>
        <row r="59548">
          <cell r="B59548"/>
          <cell r="F59548"/>
        </row>
        <row r="59549">
          <cell r="B59549"/>
          <cell r="F59549"/>
        </row>
        <row r="59550">
          <cell r="B59550"/>
          <cell r="F59550"/>
        </row>
        <row r="59551">
          <cell r="B59551"/>
          <cell r="F59551"/>
        </row>
        <row r="59552">
          <cell r="B59552"/>
          <cell r="F59552"/>
        </row>
        <row r="59553">
          <cell r="B59553"/>
          <cell r="F59553"/>
        </row>
        <row r="59554">
          <cell r="B59554"/>
          <cell r="F59554"/>
        </row>
        <row r="59555">
          <cell r="B59555"/>
          <cell r="F59555"/>
        </row>
        <row r="59556">
          <cell r="B59556"/>
          <cell r="F59556"/>
        </row>
        <row r="59557">
          <cell r="B59557"/>
          <cell r="F59557"/>
        </row>
        <row r="59558">
          <cell r="B59558"/>
          <cell r="F59558"/>
        </row>
        <row r="59559">
          <cell r="B59559"/>
          <cell r="F59559"/>
        </row>
        <row r="59560">
          <cell r="B59560"/>
          <cell r="F59560"/>
        </row>
        <row r="59561">
          <cell r="B59561"/>
          <cell r="F59561"/>
        </row>
        <row r="59562">
          <cell r="B59562"/>
          <cell r="F59562"/>
        </row>
        <row r="59563">
          <cell r="B59563"/>
          <cell r="F59563"/>
        </row>
        <row r="59564">
          <cell r="B59564"/>
          <cell r="F59564"/>
        </row>
        <row r="59565">
          <cell r="B59565"/>
          <cell r="F59565"/>
        </row>
        <row r="59566">
          <cell r="B59566"/>
          <cell r="F59566"/>
        </row>
        <row r="59567">
          <cell r="B59567"/>
          <cell r="F59567"/>
        </row>
        <row r="59568">
          <cell r="B59568"/>
          <cell r="F59568"/>
        </row>
        <row r="59569">
          <cell r="B59569"/>
          <cell r="F59569"/>
        </row>
        <row r="59570">
          <cell r="B59570"/>
          <cell r="F59570"/>
        </row>
        <row r="59571">
          <cell r="B59571"/>
          <cell r="F59571"/>
        </row>
        <row r="59572">
          <cell r="B59572"/>
          <cell r="F59572"/>
        </row>
        <row r="59573">
          <cell r="B59573"/>
          <cell r="F59573"/>
        </row>
        <row r="59574">
          <cell r="B59574"/>
          <cell r="F59574"/>
        </row>
        <row r="59575">
          <cell r="B59575"/>
          <cell r="F59575"/>
        </row>
        <row r="59576">
          <cell r="B59576"/>
          <cell r="F59576"/>
        </row>
        <row r="59577">
          <cell r="B59577"/>
          <cell r="F59577"/>
        </row>
        <row r="59578">
          <cell r="B59578"/>
          <cell r="F59578"/>
        </row>
        <row r="59579">
          <cell r="B59579"/>
          <cell r="F59579"/>
        </row>
        <row r="59580">
          <cell r="B59580"/>
          <cell r="F59580"/>
        </row>
        <row r="59581">
          <cell r="B59581"/>
          <cell r="F59581"/>
        </row>
        <row r="59582">
          <cell r="B59582"/>
          <cell r="F59582"/>
        </row>
        <row r="59583">
          <cell r="B59583"/>
          <cell r="F59583"/>
        </row>
        <row r="59584">
          <cell r="B59584"/>
          <cell r="F59584"/>
        </row>
        <row r="59585">
          <cell r="B59585"/>
          <cell r="F59585"/>
        </row>
        <row r="59586">
          <cell r="B59586"/>
          <cell r="F59586"/>
        </row>
        <row r="59587">
          <cell r="B59587"/>
          <cell r="F59587"/>
        </row>
        <row r="59588">
          <cell r="B59588"/>
          <cell r="F59588"/>
        </row>
        <row r="59589">
          <cell r="B59589"/>
          <cell r="F59589"/>
        </row>
        <row r="59590">
          <cell r="B59590"/>
          <cell r="F59590"/>
        </row>
        <row r="59591">
          <cell r="B59591"/>
          <cell r="F59591"/>
        </row>
        <row r="59592">
          <cell r="B59592"/>
          <cell r="F59592"/>
        </row>
        <row r="59593">
          <cell r="B59593"/>
          <cell r="F59593"/>
        </row>
        <row r="59594">
          <cell r="B59594"/>
          <cell r="F59594"/>
        </row>
        <row r="59595">
          <cell r="B59595"/>
          <cell r="F59595"/>
        </row>
        <row r="59596">
          <cell r="B59596"/>
          <cell r="F59596"/>
        </row>
        <row r="59597">
          <cell r="B59597"/>
          <cell r="F59597"/>
        </row>
        <row r="59598">
          <cell r="B59598"/>
          <cell r="F59598"/>
        </row>
        <row r="59599">
          <cell r="B59599"/>
          <cell r="F59599"/>
        </row>
        <row r="59600">
          <cell r="B59600"/>
          <cell r="F59600"/>
        </row>
        <row r="59601">
          <cell r="B59601"/>
          <cell r="F59601"/>
        </row>
        <row r="59602">
          <cell r="B59602"/>
          <cell r="F59602"/>
        </row>
        <row r="59603">
          <cell r="B59603"/>
          <cell r="F59603"/>
        </row>
        <row r="59604">
          <cell r="B59604"/>
          <cell r="F59604"/>
        </row>
        <row r="59605">
          <cell r="B59605"/>
          <cell r="F59605"/>
        </row>
        <row r="59606">
          <cell r="B59606"/>
          <cell r="F59606"/>
        </row>
        <row r="59607">
          <cell r="B59607"/>
          <cell r="F59607"/>
        </row>
        <row r="59608">
          <cell r="B59608"/>
          <cell r="F59608"/>
        </row>
        <row r="59609">
          <cell r="B59609"/>
          <cell r="F59609"/>
        </row>
        <row r="59610">
          <cell r="B59610"/>
          <cell r="F59610"/>
        </row>
        <row r="59611">
          <cell r="B59611"/>
          <cell r="F59611"/>
        </row>
        <row r="59612">
          <cell r="B59612"/>
          <cell r="F59612"/>
        </row>
        <row r="59613">
          <cell r="B59613"/>
          <cell r="F59613"/>
        </row>
        <row r="59614">
          <cell r="B59614"/>
          <cell r="F59614"/>
        </row>
        <row r="59615">
          <cell r="B59615"/>
          <cell r="F59615"/>
        </row>
        <row r="59616">
          <cell r="B59616"/>
          <cell r="F59616"/>
        </row>
        <row r="59617">
          <cell r="B59617"/>
          <cell r="F59617"/>
        </row>
        <row r="59618">
          <cell r="B59618"/>
          <cell r="F59618"/>
        </row>
        <row r="59619">
          <cell r="B59619"/>
          <cell r="F59619"/>
        </row>
        <row r="59620">
          <cell r="B59620"/>
          <cell r="F59620"/>
        </row>
        <row r="59621">
          <cell r="B59621"/>
          <cell r="F59621"/>
        </row>
        <row r="59622">
          <cell r="B59622"/>
          <cell r="F59622"/>
        </row>
        <row r="59623">
          <cell r="B59623"/>
          <cell r="F59623"/>
        </row>
        <row r="59624">
          <cell r="B59624"/>
          <cell r="F59624"/>
        </row>
        <row r="59625">
          <cell r="B59625"/>
          <cell r="F59625"/>
        </row>
        <row r="59626">
          <cell r="B59626"/>
          <cell r="F59626"/>
        </row>
        <row r="59627">
          <cell r="B59627"/>
          <cell r="F59627"/>
        </row>
        <row r="59628">
          <cell r="B59628"/>
          <cell r="F59628"/>
        </row>
        <row r="59629">
          <cell r="B59629"/>
          <cell r="F59629"/>
        </row>
        <row r="59630">
          <cell r="B59630"/>
          <cell r="F59630"/>
        </row>
        <row r="59631">
          <cell r="B59631"/>
          <cell r="F59631"/>
        </row>
        <row r="59632">
          <cell r="B59632"/>
          <cell r="F59632"/>
        </row>
        <row r="59633">
          <cell r="B59633"/>
          <cell r="F59633"/>
        </row>
        <row r="59634">
          <cell r="B59634"/>
          <cell r="F59634"/>
        </row>
        <row r="59635">
          <cell r="B59635"/>
          <cell r="F59635"/>
        </row>
        <row r="59636">
          <cell r="B59636"/>
          <cell r="F59636"/>
        </row>
        <row r="59637">
          <cell r="B59637"/>
          <cell r="F59637"/>
        </row>
        <row r="59638">
          <cell r="B59638"/>
          <cell r="F59638"/>
        </row>
        <row r="59639">
          <cell r="B59639"/>
          <cell r="F59639"/>
        </row>
        <row r="59640">
          <cell r="B59640"/>
          <cell r="F59640"/>
        </row>
        <row r="59641">
          <cell r="B59641"/>
          <cell r="F59641"/>
        </row>
        <row r="59642">
          <cell r="B59642"/>
          <cell r="F59642"/>
        </row>
        <row r="59643">
          <cell r="B59643"/>
          <cell r="F59643"/>
        </row>
        <row r="59644">
          <cell r="B59644"/>
          <cell r="F59644"/>
        </row>
        <row r="59645">
          <cell r="B59645"/>
          <cell r="F59645"/>
        </row>
        <row r="59646">
          <cell r="B59646"/>
          <cell r="F59646"/>
        </row>
        <row r="59647">
          <cell r="B59647"/>
          <cell r="F59647"/>
        </row>
        <row r="59648">
          <cell r="B59648"/>
          <cell r="F59648"/>
        </row>
        <row r="59649">
          <cell r="B59649"/>
          <cell r="F59649"/>
        </row>
        <row r="59650">
          <cell r="B59650"/>
          <cell r="F59650"/>
        </row>
        <row r="59651">
          <cell r="B59651"/>
          <cell r="F59651"/>
        </row>
        <row r="59652">
          <cell r="B59652"/>
          <cell r="F59652"/>
        </row>
        <row r="59653">
          <cell r="B59653"/>
          <cell r="F59653"/>
        </row>
        <row r="59654">
          <cell r="B59654"/>
          <cell r="F59654"/>
        </row>
        <row r="59655">
          <cell r="B59655"/>
          <cell r="F59655"/>
        </row>
        <row r="59656">
          <cell r="B59656"/>
          <cell r="F59656"/>
        </row>
        <row r="59657">
          <cell r="B59657"/>
          <cell r="F59657"/>
        </row>
        <row r="59658">
          <cell r="B59658"/>
          <cell r="F59658"/>
        </row>
        <row r="59659">
          <cell r="B59659"/>
          <cell r="F59659"/>
        </row>
        <row r="59660">
          <cell r="B59660"/>
          <cell r="F59660"/>
        </row>
        <row r="59661">
          <cell r="B59661"/>
          <cell r="F59661"/>
        </row>
        <row r="59662">
          <cell r="B59662"/>
          <cell r="F59662"/>
        </row>
        <row r="59663">
          <cell r="B59663"/>
          <cell r="F59663"/>
        </row>
        <row r="59664">
          <cell r="B59664"/>
          <cell r="F59664"/>
        </row>
        <row r="59665">
          <cell r="B59665"/>
          <cell r="F59665"/>
        </row>
        <row r="59666">
          <cell r="B59666"/>
          <cell r="F59666"/>
        </row>
        <row r="59667">
          <cell r="B59667"/>
          <cell r="F59667"/>
        </row>
        <row r="59668">
          <cell r="B59668"/>
          <cell r="F59668"/>
        </row>
        <row r="59669">
          <cell r="B59669"/>
          <cell r="F59669"/>
        </row>
        <row r="59670">
          <cell r="B59670"/>
          <cell r="F59670"/>
        </row>
        <row r="59671">
          <cell r="B59671"/>
          <cell r="F59671"/>
        </row>
        <row r="59672">
          <cell r="B59672"/>
          <cell r="F59672"/>
        </row>
        <row r="59673">
          <cell r="B59673"/>
          <cell r="F59673"/>
        </row>
        <row r="59674">
          <cell r="B59674"/>
          <cell r="F59674"/>
        </row>
        <row r="59675">
          <cell r="B59675"/>
          <cell r="F59675"/>
        </row>
        <row r="59676">
          <cell r="B59676"/>
          <cell r="F59676"/>
        </row>
        <row r="59677">
          <cell r="B59677"/>
          <cell r="F59677"/>
        </row>
        <row r="59678">
          <cell r="B59678"/>
          <cell r="F59678"/>
        </row>
        <row r="59679">
          <cell r="B59679"/>
          <cell r="F59679"/>
        </row>
        <row r="59680">
          <cell r="B59680"/>
          <cell r="F59680"/>
        </row>
        <row r="59681">
          <cell r="B59681"/>
          <cell r="F59681"/>
        </row>
        <row r="59682">
          <cell r="B59682"/>
          <cell r="F59682"/>
        </row>
        <row r="59683">
          <cell r="B59683"/>
          <cell r="F59683"/>
        </row>
        <row r="59684">
          <cell r="B59684"/>
          <cell r="F59684"/>
        </row>
        <row r="59685">
          <cell r="B59685"/>
          <cell r="F59685"/>
        </row>
        <row r="59686">
          <cell r="B59686"/>
          <cell r="F59686"/>
        </row>
        <row r="59687">
          <cell r="B59687"/>
          <cell r="F59687"/>
        </row>
        <row r="59688">
          <cell r="B59688"/>
          <cell r="F59688"/>
        </row>
        <row r="59689">
          <cell r="B59689"/>
          <cell r="F59689"/>
        </row>
        <row r="59690">
          <cell r="B59690"/>
          <cell r="F59690"/>
        </row>
        <row r="59691">
          <cell r="B59691"/>
          <cell r="F59691"/>
        </row>
        <row r="59692">
          <cell r="B59692"/>
          <cell r="F59692"/>
        </row>
        <row r="59693">
          <cell r="B59693"/>
          <cell r="F59693"/>
        </row>
        <row r="59694">
          <cell r="B59694"/>
          <cell r="F59694"/>
        </row>
        <row r="59695">
          <cell r="B59695"/>
          <cell r="F59695"/>
        </row>
        <row r="59696">
          <cell r="B59696"/>
          <cell r="F59696"/>
        </row>
        <row r="59697">
          <cell r="B59697"/>
          <cell r="F59697"/>
        </row>
        <row r="59698">
          <cell r="B59698"/>
          <cell r="F59698"/>
        </row>
        <row r="59699">
          <cell r="B59699"/>
          <cell r="F59699"/>
        </row>
        <row r="59700">
          <cell r="B59700"/>
          <cell r="F59700"/>
        </row>
        <row r="59701">
          <cell r="B59701"/>
          <cell r="F59701"/>
        </row>
        <row r="59702">
          <cell r="B59702"/>
          <cell r="F59702"/>
        </row>
        <row r="59703">
          <cell r="B59703"/>
          <cell r="F59703"/>
        </row>
        <row r="59704">
          <cell r="B59704"/>
          <cell r="F59704"/>
        </row>
        <row r="59705">
          <cell r="B59705"/>
          <cell r="F59705"/>
        </row>
        <row r="59706">
          <cell r="B59706"/>
          <cell r="F59706"/>
        </row>
        <row r="59707">
          <cell r="B59707"/>
          <cell r="F59707"/>
        </row>
        <row r="59708">
          <cell r="B59708"/>
          <cell r="F59708"/>
        </row>
        <row r="59709">
          <cell r="B59709"/>
          <cell r="F59709"/>
        </row>
        <row r="59710">
          <cell r="B59710"/>
          <cell r="F59710"/>
        </row>
        <row r="59711">
          <cell r="B59711"/>
          <cell r="F59711"/>
        </row>
        <row r="59712">
          <cell r="B59712"/>
          <cell r="F59712"/>
        </row>
        <row r="59713">
          <cell r="B59713"/>
          <cell r="F59713"/>
        </row>
        <row r="59714">
          <cell r="B59714"/>
          <cell r="F59714"/>
        </row>
        <row r="59715">
          <cell r="B59715"/>
          <cell r="F59715"/>
        </row>
        <row r="59716">
          <cell r="B59716"/>
          <cell r="F59716"/>
        </row>
        <row r="59717">
          <cell r="B59717"/>
          <cell r="F59717"/>
        </row>
        <row r="59718">
          <cell r="B59718"/>
          <cell r="F59718"/>
        </row>
        <row r="59719">
          <cell r="B59719"/>
          <cell r="F59719"/>
        </row>
        <row r="59720">
          <cell r="B59720"/>
          <cell r="F59720"/>
        </row>
        <row r="59721">
          <cell r="B59721"/>
          <cell r="F59721"/>
        </row>
        <row r="59722">
          <cell r="B59722"/>
          <cell r="F59722"/>
        </row>
        <row r="59723">
          <cell r="B59723"/>
          <cell r="F59723"/>
        </row>
        <row r="59724">
          <cell r="B59724"/>
          <cell r="F59724"/>
        </row>
        <row r="59725">
          <cell r="B59725"/>
          <cell r="F59725"/>
        </row>
        <row r="59726">
          <cell r="B59726"/>
          <cell r="F59726"/>
        </row>
        <row r="59727">
          <cell r="B59727"/>
          <cell r="F59727"/>
        </row>
        <row r="59728">
          <cell r="B59728"/>
          <cell r="F59728"/>
        </row>
        <row r="59729">
          <cell r="B59729"/>
          <cell r="F59729"/>
        </row>
        <row r="59730">
          <cell r="B59730"/>
          <cell r="F59730"/>
        </row>
        <row r="59731">
          <cell r="B59731"/>
          <cell r="F59731"/>
        </row>
        <row r="59732">
          <cell r="B59732"/>
          <cell r="F59732"/>
        </row>
        <row r="59733">
          <cell r="B59733"/>
          <cell r="F59733"/>
        </row>
        <row r="59734">
          <cell r="B59734"/>
          <cell r="F59734"/>
        </row>
        <row r="59735">
          <cell r="B59735"/>
          <cell r="F59735"/>
        </row>
        <row r="59736">
          <cell r="B59736"/>
          <cell r="F59736"/>
        </row>
        <row r="59737">
          <cell r="B59737"/>
          <cell r="F59737"/>
        </row>
        <row r="59738">
          <cell r="B59738"/>
          <cell r="F59738"/>
        </row>
        <row r="59739">
          <cell r="B59739"/>
          <cell r="F59739"/>
        </row>
        <row r="59740">
          <cell r="B59740"/>
          <cell r="F59740"/>
        </row>
        <row r="59741">
          <cell r="B59741"/>
          <cell r="F59741"/>
        </row>
        <row r="59742">
          <cell r="B59742"/>
          <cell r="F59742"/>
        </row>
        <row r="59743">
          <cell r="B59743"/>
          <cell r="F59743"/>
        </row>
        <row r="59744">
          <cell r="B59744"/>
          <cell r="F59744"/>
        </row>
        <row r="59745">
          <cell r="B59745"/>
          <cell r="F59745"/>
        </row>
        <row r="59746">
          <cell r="B59746"/>
          <cell r="F59746"/>
        </row>
        <row r="59747">
          <cell r="B59747"/>
          <cell r="F59747"/>
        </row>
        <row r="59748">
          <cell r="B59748"/>
          <cell r="F59748"/>
        </row>
        <row r="59749">
          <cell r="B59749"/>
          <cell r="F59749"/>
        </row>
        <row r="59750">
          <cell r="B59750"/>
          <cell r="F59750"/>
        </row>
        <row r="59751">
          <cell r="B59751"/>
          <cell r="F59751"/>
        </row>
        <row r="59752">
          <cell r="B59752"/>
          <cell r="F59752"/>
        </row>
        <row r="59753">
          <cell r="B59753"/>
          <cell r="F59753"/>
        </row>
        <row r="59754">
          <cell r="B59754"/>
          <cell r="F59754"/>
        </row>
        <row r="59755">
          <cell r="B59755"/>
          <cell r="F59755"/>
        </row>
        <row r="59756">
          <cell r="B59756"/>
          <cell r="F59756"/>
        </row>
        <row r="59757">
          <cell r="B59757"/>
          <cell r="F59757"/>
        </row>
        <row r="59758">
          <cell r="B59758"/>
          <cell r="F59758"/>
        </row>
        <row r="59759">
          <cell r="B59759"/>
          <cell r="F59759"/>
        </row>
        <row r="59760">
          <cell r="B59760"/>
          <cell r="F59760"/>
        </row>
        <row r="59761">
          <cell r="B59761"/>
          <cell r="F59761"/>
        </row>
        <row r="59762">
          <cell r="B59762"/>
          <cell r="F59762"/>
        </row>
        <row r="59763">
          <cell r="B59763"/>
          <cell r="F59763"/>
        </row>
        <row r="59764">
          <cell r="B59764"/>
          <cell r="F59764"/>
        </row>
        <row r="59765">
          <cell r="B59765"/>
          <cell r="F59765"/>
        </row>
        <row r="59766">
          <cell r="B59766"/>
          <cell r="F59766"/>
        </row>
        <row r="59767">
          <cell r="B59767"/>
          <cell r="F59767"/>
        </row>
        <row r="59768">
          <cell r="B59768"/>
          <cell r="F59768"/>
        </row>
        <row r="59769">
          <cell r="B59769"/>
          <cell r="F59769"/>
        </row>
        <row r="59770">
          <cell r="B59770"/>
          <cell r="F59770"/>
        </row>
        <row r="59771">
          <cell r="B59771"/>
          <cell r="F59771"/>
        </row>
        <row r="59772">
          <cell r="B59772"/>
          <cell r="F59772"/>
        </row>
        <row r="59773">
          <cell r="B59773"/>
          <cell r="F59773"/>
        </row>
        <row r="59774">
          <cell r="B59774"/>
          <cell r="F59774"/>
        </row>
        <row r="59775">
          <cell r="B59775"/>
          <cell r="F59775"/>
        </row>
        <row r="59776">
          <cell r="B59776"/>
          <cell r="F59776"/>
        </row>
        <row r="59777">
          <cell r="B59777"/>
          <cell r="F59777"/>
        </row>
        <row r="59778">
          <cell r="B59778"/>
          <cell r="F59778"/>
        </row>
        <row r="59779">
          <cell r="B59779"/>
          <cell r="F59779"/>
        </row>
        <row r="59780">
          <cell r="B59780"/>
          <cell r="F59780"/>
        </row>
        <row r="59781">
          <cell r="B59781"/>
          <cell r="F59781"/>
        </row>
        <row r="59782">
          <cell r="B59782"/>
          <cell r="F59782"/>
        </row>
        <row r="59783">
          <cell r="B59783"/>
          <cell r="F59783"/>
        </row>
        <row r="59784">
          <cell r="B59784"/>
          <cell r="F59784"/>
        </row>
        <row r="59785">
          <cell r="B59785"/>
          <cell r="F59785"/>
        </row>
        <row r="59786">
          <cell r="B59786"/>
          <cell r="F59786"/>
        </row>
        <row r="59787">
          <cell r="B59787"/>
          <cell r="F59787"/>
        </row>
        <row r="59788">
          <cell r="B59788"/>
          <cell r="F59788"/>
        </row>
        <row r="59789">
          <cell r="B59789"/>
          <cell r="F59789"/>
        </row>
        <row r="59790">
          <cell r="B59790"/>
          <cell r="F59790"/>
        </row>
        <row r="59791">
          <cell r="B59791"/>
          <cell r="F59791"/>
        </row>
        <row r="59792">
          <cell r="B59792"/>
          <cell r="F59792"/>
        </row>
        <row r="59793">
          <cell r="B59793"/>
          <cell r="F59793"/>
        </row>
        <row r="59794">
          <cell r="B59794"/>
          <cell r="F59794"/>
        </row>
        <row r="59795">
          <cell r="B59795"/>
          <cell r="F59795"/>
        </row>
        <row r="59796">
          <cell r="B59796"/>
          <cell r="F59796"/>
        </row>
        <row r="59797">
          <cell r="B59797"/>
          <cell r="F59797"/>
        </row>
        <row r="59798">
          <cell r="B59798"/>
          <cell r="F59798"/>
        </row>
        <row r="59799">
          <cell r="B59799"/>
          <cell r="F59799"/>
        </row>
        <row r="59800">
          <cell r="B59800"/>
          <cell r="F59800"/>
        </row>
        <row r="59801">
          <cell r="B59801"/>
          <cell r="F59801"/>
        </row>
        <row r="59802">
          <cell r="B59802"/>
          <cell r="F59802"/>
        </row>
        <row r="59803">
          <cell r="B59803"/>
          <cell r="F59803"/>
        </row>
        <row r="59804">
          <cell r="B59804"/>
          <cell r="F59804"/>
        </row>
        <row r="59805">
          <cell r="B59805"/>
          <cell r="F59805"/>
        </row>
        <row r="59806">
          <cell r="B59806"/>
          <cell r="F59806"/>
        </row>
        <row r="59807">
          <cell r="B59807"/>
          <cell r="F59807"/>
        </row>
        <row r="59808">
          <cell r="B59808"/>
          <cell r="F59808"/>
        </row>
        <row r="59809">
          <cell r="B59809"/>
          <cell r="F59809"/>
        </row>
        <row r="59810">
          <cell r="B59810"/>
          <cell r="F59810"/>
        </row>
        <row r="59811">
          <cell r="B59811"/>
          <cell r="F59811"/>
        </row>
        <row r="59812">
          <cell r="B59812"/>
          <cell r="F59812"/>
        </row>
        <row r="59813">
          <cell r="B59813"/>
          <cell r="F59813"/>
        </row>
        <row r="59814">
          <cell r="B59814"/>
          <cell r="F59814"/>
        </row>
        <row r="59815">
          <cell r="B59815"/>
          <cell r="F59815"/>
        </row>
        <row r="59816">
          <cell r="B59816"/>
          <cell r="F59816"/>
        </row>
        <row r="59817">
          <cell r="B59817"/>
          <cell r="F59817"/>
        </row>
        <row r="59818">
          <cell r="B59818"/>
          <cell r="F59818"/>
        </row>
        <row r="59819">
          <cell r="B59819"/>
          <cell r="F59819"/>
        </row>
        <row r="59820">
          <cell r="B59820"/>
          <cell r="F59820"/>
        </row>
        <row r="59821">
          <cell r="B59821"/>
          <cell r="F59821"/>
        </row>
        <row r="59822">
          <cell r="B59822"/>
          <cell r="F59822"/>
        </row>
        <row r="59823">
          <cell r="B59823"/>
          <cell r="F59823"/>
        </row>
        <row r="59824">
          <cell r="B59824"/>
          <cell r="F59824"/>
        </row>
        <row r="59825">
          <cell r="B59825"/>
          <cell r="F59825"/>
        </row>
        <row r="59826">
          <cell r="B59826"/>
          <cell r="F59826"/>
        </row>
        <row r="59827">
          <cell r="B59827"/>
          <cell r="F59827"/>
        </row>
        <row r="59828">
          <cell r="B59828"/>
          <cell r="F59828"/>
        </row>
        <row r="59829">
          <cell r="B59829"/>
          <cell r="F59829"/>
        </row>
        <row r="59830">
          <cell r="B59830"/>
          <cell r="F59830"/>
        </row>
        <row r="59831">
          <cell r="B59831"/>
          <cell r="F59831"/>
        </row>
        <row r="59832">
          <cell r="B59832"/>
          <cell r="F59832"/>
        </row>
        <row r="59833">
          <cell r="B59833"/>
          <cell r="F59833"/>
        </row>
        <row r="59834">
          <cell r="B59834"/>
          <cell r="F59834"/>
        </row>
        <row r="59835">
          <cell r="B59835"/>
          <cell r="F59835"/>
        </row>
        <row r="59836">
          <cell r="B59836"/>
          <cell r="F59836"/>
        </row>
        <row r="59837">
          <cell r="B59837"/>
          <cell r="F59837"/>
        </row>
        <row r="59838">
          <cell r="B59838"/>
          <cell r="F59838"/>
        </row>
        <row r="59839">
          <cell r="B59839"/>
          <cell r="F59839"/>
        </row>
        <row r="59840">
          <cell r="B59840"/>
          <cell r="F59840"/>
        </row>
        <row r="59841">
          <cell r="B59841"/>
          <cell r="F59841"/>
        </row>
        <row r="59842">
          <cell r="B59842"/>
          <cell r="F59842"/>
        </row>
        <row r="59843">
          <cell r="B59843"/>
          <cell r="F59843"/>
        </row>
        <row r="59844">
          <cell r="B59844"/>
          <cell r="F59844"/>
        </row>
        <row r="59845">
          <cell r="B59845"/>
          <cell r="F59845"/>
        </row>
        <row r="59846">
          <cell r="B59846"/>
          <cell r="F59846"/>
        </row>
        <row r="59847">
          <cell r="B59847"/>
          <cell r="F59847"/>
        </row>
        <row r="59848">
          <cell r="B59848"/>
          <cell r="F59848"/>
        </row>
        <row r="59849">
          <cell r="B59849"/>
          <cell r="F59849"/>
        </row>
        <row r="59850">
          <cell r="B59850"/>
          <cell r="F59850"/>
        </row>
        <row r="59851">
          <cell r="B59851"/>
          <cell r="F59851"/>
        </row>
        <row r="59852">
          <cell r="B59852"/>
          <cell r="F59852"/>
        </row>
        <row r="59853">
          <cell r="B59853"/>
          <cell r="F59853"/>
        </row>
        <row r="59854">
          <cell r="B59854"/>
          <cell r="F59854"/>
        </row>
        <row r="59855">
          <cell r="B59855"/>
          <cell r="F59855"/>
        </row>
        <row r="59856">
          <cell r="B59856"/>
          <cell r="F59856"/>
        </row>
        <row r="59857">
          <cell r="B59857"/>
          <cell r="F59857"/>
        </row>
        <row r="59858">
          <cell r="B59858"/>
          <cell r="F59858"/>
        </row>
        <row r="59859">
          <cell r="B59859"/>
          <cell r="F59859"/>
        </row>
        <row r="59860">
          <cell r="B59860"/>
          <cell r="F59860"/>
        </row>
        <row r="59861">
          <cell r="B59861"/>
          <cell r="F59861"/>
        </row>
        <row r="59862">
          <cell r="B59862"/>
          <cell r="F59862"/>
        </row>
        <row r="59863">
          <cell r="B59863"/>
          <cell r="F59863"/>
        </row>
        <row r="59864">
          <cell r="B59864"/>
          <cell r="F59864"/>
        </row>
        <row r="59865">
          <cell r="B59865"/>
          <cell r="F59865"/>
        </row>
        <row r="59866">
          <cell r="B59866"/>
          <cell r="F59866"/>
        </row>
        <row r="59867">
          <cell r="B59867"/>
          <cell r="F59867"/>
        </row>
        <row r="59868">
          <cell r="B59868"/>
          <cell r="F59868"/>
        </row>
        <row r="59869">
          <cell r="B59869"/>
          <cell r="F59869"/>
        </row>
        <row r="59870">
          <cell r="B59870"/>
          <cell r="F59870"/>
        </row>
        <row r="59871">
          <cell r="B59871"/>
          <cell r="F59871"/>
        </row>
        <row r="59872">
          <cell r="B59872"/>
          <cell r="F59872"/>
        </row>
        <row r="59873">
          <cell r="B59873"/>
          <cell r="F59873"/>
        </row>
        <row r="59874">
          <cell r="B59874"/>
          <cell r="F59874"/>
        </row>
        <row r="59875">
          <cell r="B59875"/>
          <cell r="F59875"/>
        </row>
        <row r="59876">
          <cell r="B59876"/>
          <cell r="F59876"/>
        </row>
        <row r="59877">
          <cell r="B59877"/>
          <cell r="F59877"/>
        </row>
        <row r="59878">
          <cell r="B59878"/>
          <cell r="F59878"/>
        </row>
        <row r="59879">
          <cell r="B59879"/>
          <cell r="F59879"/>
        </row>
        <row r="59880">
          <cell r="B59880"/>
          <cell r="F59880"/>
        </row>
        <row r="59881">
          <cell r="B59881"/>
          <cell r="F59881"/>
        </row>
        <row r="59882">
          <cell r="B59882"/>
          <cell r="F59882"/>
        </row>
        <row r="59883">
          <cell r="B59883"/>
          <cell r="F59883"/>
        </row>
        <row r="59884">
          <cell r="B59884"/>
          <cell r="F59884"/>
        </row>
        <row r="59885">
          <cell r="B59885"/>
          <cell r="F59885"/>
        </row>
        <row r="59886">
          <cell r="B59886"/>
          <cell r="F59886"/>
        </row>
        <row r="59887">
          <cell r="B59887"/>
          <cell r="F59887"/>
        </row>
        <row r="59888">
          <cell r="B59888"/>
          <cell r="F59888"/>
        </row>
        <row r="59889">
          <cell r="B59889"/>
          <cell r="F59889"/>
        </row>
        <row r="59890">
          <cell r="B59890"/>
          <cell r="F59890"/>
        </row>
        <row r="59891">
          <cell r="B59891"/>
          <cell r="F59891"/>
        </row>
        <row r="59892">
          <cell r="B59892"/>
          <cell r="F59892"/>
        </row>
        <row r="59893">
          <cell r="B59893"/>
          <cell r="F59893"/>
        </row>
        <row r="59894">
          <cell r="B59894"/>
          <cell r="F59894"/>
        </row>
        <row r="59895">
          <cell r="B59895"/>
          <cell r="F59895"/>
        </row>
        <row r="59896">
          <cell r="B59896"/>
          <cell r="F59896"/>
        </row>
        <row r="59897">
          <cell r="B59897"/>
          <cell r="F59897"/>
        </row>
        <row r="59898">
          <cell r="B59898"/>
          <cell r="F59898"/>
        </row>
        <row r="59899">
          <cell r="B59899"/>
          <cell r="F59899"/>
        </row>
        <row r="59900">
          <cell r="B59900"/>
          <cell r="F59900"/>
        </row>
        <row r="59901">
          <cell r="B59901"/>
          <cell r="F59901"/>
        </row>
        <row r="59902">
          <cell r="B59902"/>
          <cell r="F59902"/>
        </row>
        <row r="59903">
          <cell r="B59903"/>
          <cell r="F59903"/>
        </row>
        <row r="59904">
          <cell r="B59904"/>
          <cell r="F59904"/>
        </row>
        <row r="59905">
          <cell r="B59905"/>
          <cell r="F59905"/>
        </row>
        <row r="59906">
          <cell r="B59906"/>
          <cell r="F59906"/>
        </row>
        <row r="59907">
          <cell r="B59907"/>
          <cell r="F59907"/>
        </row>
        <row r="59908">
          <cell r="B59908"/>
          <cell r="F59908"/>
        </row>
        <row r="59909">
          <cell r="B59909"/>
          <cell r="F59909"/>
        </row>
        <row r="59910">
          <cell r="B59910"/>
          <cell r="F59910"/>
        </row>
        <row r="59911">
          <cell r="B59911"/>
          <cell r="F59911"/>
        </row>
        <row r="59912">
          <cell r="B59912"/>
          <cell r="F59912"/>
        </row>
        <row r="59913">
          <cell r="B59913"/>
          <cell r="F59913"/>
        </row>
        <row r="59914">
          <cell r="B59914"/>
          <cell r="F59914"/>
        </row>
        <row r="59915">
          <cell r="B59915"/>
          <cell r="F59915"/>
        </row>
        <row r="59916">
          <cell r="B59916"/>
          <cell r="F59916"/>
        </row>
        <row r="59917">
          <cell r="B59917"/>
          <cell r="F59917"/>
        </row>
        <row r="59918">
          <cell r="B59918"/>
          <cell r="F59918"/>
        </row>
        <row r="59919">
          <cell r="B59919"/>
          <cell r="F59919"/>
        </row>
        <row r="59920">
          <cell r="B59920"/>
          <cell r="F59920"/>
        </row>
        <row r="59921">
          <cell r="B59921"/>
          <cell r="F59921"/>
        </row>
        <row r="59922">
          <cell r="B59922"/>
          <cell r="F59922"/>
        </row>
        <row r="59923">
          <cell r="B59923"/>
          <cell r="F59923"/>
        </row>
        <row r="59924">
          <cell r="B59924"/>
          <cell r="F59924"/>
        </row>
        <row r="59925">
          <cell r="B59925"/>
          <cell r="F59925"/>
        </row>
        <row r="59926">
          <cell r="B59926"/>
          <cell r="F59926"/>
        </row>
        <row r="59927">
          <cell r="B59927"/>
          <cell r="F59927"/>
        </row>
        <row r="59928">
          <cell r="B59928"/>
          <cell r="F59928"/>
        </row>
        <row r="59929">
          <cell r="B59929"/>
          <cell r="F59929"/>
        </row>
        <row r="59930">
          <cell r="B59930"/>
          <cell r="F59930"/>
        </row>
        <row r="59931">
          <cell r="B59931"/>
          <cell r="F59931"/>
        </row>
        <row r="59932">
          <cell r="B59932"/>
          <cell r="F59932"/>
        </row>
        <row r="59933">
          <cell r="B59933"/>
          <cell r="F59933"/>
        </row>
        <row r="59934">
          <cell r="B59934"/>
          <cell r="F59934"/>
        </row>
        <row r="59935">
          <cell r="B59935"/>
          <cell r="F59935"/>
        </row>
        <row r="59936">
          <cell r="B59936"/>
          <cell r="F59936"/>
        </row>
        <row r="59937">
          <cell r="B59937"/>
          <cell r="F59937"/>
        </row>
        <row r="59938">
          <cell r="B59938"/>
          <cell r="F59938"/>
        </row>
        <row r="59939">
          <cell r="B59939"/>
          <cell r="F59939"/>
        </row>
        <row r="59940">
          <cell r="B59940"/>
          <cell r="F59940"/>
        </row>
        <row r="59941">
          <cell r="B59941"/>
          <cell r="F59941"/>
        </row>
        <row r="59942">
          <cell r="B59942"/>
          <cell r="F59942"/>
        </row>
        <row r="59943">
          <cell r="B59943"/>
          <cell r="F59943"/>
        </row>
        <row r="59944">
          <cell r="B59944"/>
          <cell r="F59944"/>
        </row>
        <row r="59945">
          <cell r="B59945"/>
          <cell r="F59945"/>
        </row>
        <row r="59946">
          <cell r="B59946"/>
          <cell r="F59946"/>
        </row>
        <row r="59947">
          <cell r="B59947"/>
          <cell r="F59947"/>
        </row>
        <row r="59948">
          <cell r="B59948"/>
          <cell r="F59948"/>
        </row>
        <row r="59949">
          <cell r="B59949"/>
          <cell r="F59949"/>
        </row>
        <row r="59950">
          <cell r="B59950"/>
          <cell r="F59950"/>
        </row>
        <row r="59951">
          <cell r="B59951"/>
          <cell r="F59951"/>
        </row>
        <row r="59952">
          <cell r="B59952"/>
          <cell r="F59952"/>
        </row>
        <row r="59953">
          <cell r="B59953"/>
          <cell r="F59953"/>
        </row>
        <row r="59954">
          <cell r="B59954"/>
          <cell r="F59954"/>
        </row>
        <row r="59955">
          <cell r="B59955"/>
          <cell r="F59955"/>
        </row>
        <row r="59956">
          <cell r="B59956"/>
          <cell r="F59956"/>
        </row>
        <row r="59957">
          <cell r="B59957"/>
          <cell r="F59957"/>
        </row>
        <row r="59958">
          <cell r="B59958"/>
          <cell r="F59958"/>
        </row>
        <row r="59959">
          <cell r="B59959"/>
          <cell r="F59959"/>
        </row>
        <row r="59960">
          <cell r="B59960"/>
          <cell r="F59960"/>
        </row>
        <row r="59961">
          <cell r="B59961"/>
          <cell r="F59961"/>
        </row>
        <row r="59962">
          <cell r="B59962"/>
          <cell r="F59962"/>
        </row>
        <row r="59963">
          <cell r="B59963"/>
          <cell r="F59963"/>
        </row>
        <row r="59964">
          <cell r="B59964"/>
          <cell r="F59964"/>
        </row>
        <row r="59965">
          <cell r="B59965"/>
          <cell r="F59965"/>
        </row>
        <row r="59966">
          <cell r="B59966"/>
          <cell r="F59966"/>
        </row>
        <row r="59967">
          <cell r="B59967"/>
          <cell r="F59967"/>
        </row>
        <row r="59968">
          <cell r="B59968"/>
          <cell r="F59968"/>
        </row>
        <row r="59969">
          <cell r="B59969"/>
          <cell r="F59969"/>
        </row>
        <row r="59970">
          <cell r="B59970"/>
          <cell r="F59970"/>
        </row>
        <row r="59971">
          <cell r="B59971"/>
          <cell r="F59971"/>
        </row>
        <row r="59972">
          <cell r="B59972"/>
          <cell r="F59972"/>
        </row>
        <row r="59973">
          <cell r="B59973"/>
          <cell r="F59973"/>
        </row>
        <row r="59974">
          <cell r="B59974"/>
          <cell r="F59974"/>
        </row>
        <row r="59975">
          <cell r="B59975"/>
          <cell r="F59975"/>
        </row>
        <row r="59976">
          <cell r="B59976"/>
          <cell r="F59976"/>
        </row>
        <row r="59977">
          <cell r="B59977"/>
          <cell r="F59977"/>
        </row>
        <row r="59978">
          <cell r="B59978"/>
          <cell r="F59978"/>
        </row>
        <row r="59979">
          <cell r="B59979"/>
          <cell r="F59979"/>
        </row>
        <row r="59980">
          <cell r="B59980"/>
          <cell r="F59980"/>
        </row>
        <row r="59981">
          <cell r="B59981"/>
          <cell r="F59981"/>
        </row>
        <row r="59982">
          <cell r="B59982"/>
          <cell r="F59982"/>
        </row>
        <row r="59983">
          <cell r="B59983"/>
          <cell r="F59983"/>
        </row>
        <row r="59984">
          <cell r="B59984"/>
          <cell r="F59984"/>
        </row>
        <row r="59985">
          <cell r="B59985"/>
          <cell r="F59985"/>
        </row>
        <row r="59986">
          <cell r="B59986"/>
          <cell r="F59986"/>
        </row>
        <row r="59987">
          <cell r="B59987"/>
          <cell r="F59987"/>
        </row>
        <row r="59988">
          <cell r="B59988"/>
          <cell r="F59988"/>
        </row>
        <row r="59989">
          <cell r="B59989"/>
          <cell r="F59989"/>
        </row>
        <row r="59990">
          <cell r="B59990"/>
          <cell r="F59990"/>
        </row>
        <row r="59991">
          <cell r="B59991"/>
          <cell r="F59991"/>
        </row>
        <row r="59992">
          <cell r="B59992"/>
          <cell r="F59992"/>
        </row>
        <row r="59993">
          <cell r="B59993"/>
          <cell r="F59993"/>
        </row>
        <row r="59994">
          <cell r="B59994"/>
          <cell r="F59994"/>
        </row>
        <row r="59995">
          <cell r="B59995"/>
          <cell r="F59995"/>
        </row>
        <row r="59996">
          <cell r="B59996"/>
          <cell r="F59996"/>
        </row>
        <row r="59997">
          <cell r="B59997"/>
          <cell r="F59997"/>
        </row>
        <row r="59998">
          <cell r="B59998"/>
          <cell r="F59998"/>
        </row>
        <row r="59999">
          <cell r="B59999"/>
          <cell r="F59999"/>
        </row>
        <row r="60000">
          <cell r="B60000"/>
          <cell r="F60000"/>
        </row>
        <row r="60001">
          <cell r="B60001"/>
          <cell r="F60001"/>
        </row>
        <row r="60002">
          <cell r="B60002"/>
          <cell r="F60002"/>
        </row>
        <row r="60003">
          <cell r="B60003"/>
          <cell r="F60003"/>
        </row>
        <row r="60004">
          <cell r="B60004"/>
          <cell r="F60004"/>
        </row>
        <row r="60005">
          <cell r="B60005"/>
          <cell r="F60005"/>
        </row>
        <row r="60006">
          <cell r="B60006"/>
          <cell r="F60006"/>
        </row>
        <row r="60007">
          <cell r="B60007"/>
          <cell r="F60007"/>
        </row>
        <row r="60008">
          <cell r="B60008"/>
          <cell r="F60008"/>
        </row>
        <row r="60009">
          <cell r="B60009"/>
          <cell r="F60009"/>
        </row>
        <row r="60010">
          <cell r="B60010"/>
          <cell r="F60010"/>
        </row>
        <row r="60011">
          <cell r="B60011"/>
          <cell r="F60011"/>
        </row>
        <row r="60012">
          <cell r="B60012"/>
          <cell r="F60012"/>
        </row>
        <row r="60013">
          <cell r="B60013"/>
          <cell r="F60013"/>
        </row>
        <row r="60014">
          <cell r="B60014"/>
          <cell r="F60014"/>
        </row>
        <row r="60015">
          <cell r="B60015"/>
          <cell r="F60015"/>
        </row>
        <row r="60016">
          <cell r="B60016"/>
          <cell r="F60016"/>
        </row>
        <row r="60017">
          <cell r="B60017"/>
          <cell r="F60017"/>
        </row>
        <row r="60018">
          <cell r="B60018"/>
          <cell r="F60018"/>
        </row>
        <row r="60019">
          <cell r="B60019"/>
          <cell r="F60019"/>
        </row>
        <row r="60020">
          <cell r="B60020"/>
          <cell r="F60020"/>
        </row>
        <row r="60021">
          <cell r="B60021"/>
          <cell r="F60021"/>
        </row>
        <row r="60022">
          <cell r="B60022"/>
          <cell r="F60022"/>
        </row>
        <row r="60023">
          <cell r="B60023"/>
          <cell r="F60023"/>
        </row>
        <row r="60024">
          <cell r="B60024"/>
          <cell r="F60024"/>
        </row>
        <row r="60025">
          <cell r="B60025"/>
          <cell r="F60025"/>
        </row>
        <row r="60026">
          <cell r="B60026"/>
          <cell r="F60026"/>
        </row>
        <row r="60027">
          <cell r="B60027"/>
          <cell r="F60027"/>
        </row>
        <row r="60028">
          <cell r="B60028"/>
          <cell r="F60028"/>
        </row>
        <row r="60029">
          <cell r="B60029"/>
          <cell r="F60029"/>
        </row>
        <row r="60030">
          <cell r="B60030"/>
          <cell r="F60030"/>
        </row>
        <row r="60031">
          <cell r="B60031"/>
          <cell r="F60031"/>
        </row>
        <row r="60032">
          <cell r="B60032"/>
          <cell r="F60032"/>
        </row>
        <row r="60033">
          <cell r="B60033"/>
          <cell r="F60033"/>
        </row>
        <row r="60034">
          <cell r="B60034"/>
          <cell r="F60034"/>
        </row>
        <row r="60035">
          <cell r="B60035"/>
          <cell r="F60035"/>
        </row>
        <row r="60036">
          <cell r="B60036"/>
          <cell r="F60036"/>
        </row>
        <row r="60037">
          <cell r="B60037"/>
          <cell r="F60037"/>
        </row>
        <row r="60038">
          <cell r="B60038"/>
          <cell r="F60038"/>
        </row>
        <row r="60039">
          <cell r="B60039"/>
          <cell r="F60039"/>
        </row>
        <row r="60040">
          <cell r="B60040"/>
          <cell r="F60040"/>
        </row>
        <row r="60041">
          <cell r="B60041"/>
          <cell r="F60041"/>
        </row>
        <row r="60042">
          <cell r="B60042"/>
          <cell r="F60042"/>
        </row>
        <row r="60043">
          <cell r="B60043"/>
          <cell r="F60043"/>
        </row>
        <row r="60044">
          <cell r="B60044"/>
          <cell r="F60044"/>
        </row>
        <row r="60045">
          <cell r="B60045"/>
          <cell r="F60045"/>
        </row>
        <row r="60046">
          <cell r="B60046"/>
          <cell r="F60046"/>
        </row>
        <row r="60047">
          <cell r="B60047"/>
          <cell r="F60047"/>
        </row>
        <row r="60048">
          <cell r="B60048"/>
          <cell r="F60048"/>
        </row>
        <row r="60049">
          <cell r="B60049"/>
          <cell r="F60049"/>
        </row>
        <row r="60050">
          <cell r="B60050"/>
          <cell r="F60050"/>
        </row>
        <row r="60051">
          <cell r="B60051"/>
          <cell r="F60051"/>
        </row>
        <row r="60052">
          <cell r="B60052"/>
          <cell r="F60052"/>
        </row>
        <row r="60053">
          <cell r="B60053"/>
          <cell r="F60053"/>
        </row>
        <row r="60054">
          <cell r="B60054"/>
          <cell r="F60054"/>
        </row>
        <row r="60055">
          <cell r="B60055"/>
          <cell r="F60055"/>
        </row>
        <row r="60056">
          <cell r="B60056"/>
          <cell r="F60056"/>
        </row>
        <row r="60057">
          <cell r="B60057"/>
          <cell r="F60057"/>
        </row>
        <row r="60058">
          <cell r="B60058"/>
          <cell r="F60058"/>
        </row>
        <row r="60059">
          <cell r="B60059"/>
          <cell r="F60059"/>
        </row>
        <row r="60060">
          <cell r="B60060"/>
          <cell r="F60060"/>
        </row>
        <row r="60061">
          <cell r="B60061"/>
          <cell r="F60061"/>
        </row>
        <row r="60062">
          <cell r="B60062"/>
          <cell r="F60062"/>
        </row>
        <row r="60063">
          <cell r="B60063"/>
          <cell r="F60063"/>
        </row>
        <row r="60064">
          <cell r="B60064"/>
          <cell r="F60064"/>
        </row>
        <row r="60065">
          <cell r="B60065"/>
          <cell r="F60065"/>
        </row>
        <row r="60066">
          <cell r="B60066"/>
          <cell r="F60066"/>
        </row>
        <row r="60067">
          <cell r="B60067"/>
          <cell r="F60067"/>
        </row>
        <row r="60068">
          <cell r="B60068"/>
          <cell r="F60068"/>
        </row>
        <row r="60069">
          <cell r="B60069"/>
          <cell r="F60069"/>
        </row>
        <row r="60070">
          <cell r="B60070"/>
          <cell r="F60070"/>
        </row>
        <row r="60071">
          <cell r="B60071"/>
          <cell r="F60071"/>
        </row>
        <row r="60072">
          <cell r="B60072"/>
          <cell r="F60072"/>
        </row>
        <row r="60073">
          <cell r="B60073"/>
          <cell r="F60073"/>
        </row>
        <row r="60074">
          <cell r="B60074"/>
          <cell r="F60074"/>
        </row>
        <row r="60075">
          <cell r="B60075"/>
          <cell r="F60075"/>
        </row>
        <row r="60076">
          <cell r="B60076"/>
          <cell r="F60076"/>
        </row>
        <row r="60077">
          <cell r="B60077"/>
          <cell r="F60077"/>
        </row>
        <row r="60078">
          <cell r="B60078"/>
          <cell r="F60078"/>
        </row>
        <row r="60079">
          <cell r="B60079"/>
          <cell r="F60079"/>
        </row>
        <row r="60080">
          <cell r="B60080"/>
          <cell r="F60080"/>
        </row>
        <row r="60081">
          <cell r="B60081"/>
          <cell r="F60081"/>
        </row>
        <row r="60082">
          <cell r="B60082"/>
          <cell r="F60082"/>
        </row>
        <row r="60083">
          <cell r="B60083"/>
          <cell r="F60083"/>
        </row>
        <row r="60084">
          <cell r="B60084"/>
          <cell r="F60084"/>
        </row>
        <row r="60085">
          <cell r="B60085"/>
          <cell r="F60085"/>
        </row>
        <row r="60086">
          <cell r="B60086"/>
          <cell r="F60086"/>
        </row>
        <row r="60087">
          <cell r="B60087"/>
          <cell r="F60087"/>
        </row>
        <row r="60088">
          <cell r="B60088"/>
          <cell r="F60088"/>
        </row>
        <row r="60089">
          <cell r="B60089"/>
          <cell r="F60089"/>
        </row>
        <row r="60090">
          <cell r="B60090"/>
          <cell r="F60090"/>
        </row>
        <row r="60091">
          <cell r="B60091"/>
          <cell r="F60091"/>
        </row>
        <row r="60092">
          <cell r="B60092"/>
          <cell r="F60092"/>
        </row>
        <row r="60093">
          <cell r="B60093"/>
          <cell r="F60093"/>
        </row>
        <row r="60094">
          <cell r="B60094"/>
          <cell r="F60094"/>
        </row>
        <row r="60095">
          <cell r="B60095"/>
          <cell r="F60095"/>
        </row>
        <row r="60096">
          <cell r="B60096"/>
          <cell r="F60096"/>
        </row>
        <row r="60097">
          <cell r="B60097"/>
          <cell r="F60097"/>
        </row>
        <row r="60098">
          <cell r="B60098"/>
          <cell r="F60098"/>
        </row>
        <row r="60099">
          <cell r="B60099"/>
          <cell r="F60099"/>
        </row>
        <row r="60100">
          <cell r="B60100"/>
          <cell r="F60100"/>
        </row>
        <row r="60101">
          <cell r="B60101"/>
          <cell r="F60101"/>
        </row>
        <row r="60102">
          <cell r="B60102"/>
          <cell r="F60102"/>
        </row>
        <row r="60103">
          <cell r="B60103"/>
          <cell r="F60103"/>
        </row>
        <row r="60104">
          <cell r="B60104"/>
          <cell r="F60104"/>
        </row>
        <row r="60105">
          <cell r="B60105"/>
          <cell r="F60105"/>
        </row>
        <row r="60106">
          <cell r="B60106"/>
          <cell r="F60106"/>
        </row>
        <row r="60107">
          <cell r="B60107"/>
          <cell r="F60107"/>
        </row>
        <row r="60108">
          <cell r="B60108"/>
          <cell r="F60108"/>
        </row>
        <row r="60109">
          <cell r="B60109"/>
          <cell r="F60109"/>
        </row>
        <row r="60110">
          <cell r="B60110"/>
          <cell r="F60110"/>
        </row>
        <row r="60111">
          <cell r="B60111"/>
          <cell r="F60111"/>
        </row>
        <row r="60112">
          <cell r="B60112"/>
          <cell r="F60112"/>
        </row>
        <row r="60113">
          <cell r="B60113"/>
          <cell r="F60113"/>
        </row>
        <row r="60114">
          <cell r="B60114"/>
          <cell r="F60114"/>
        </row>
        <row r="60115">
          <cell r="B60115"/>
          <cell r="F60115"/>
        </row>
        <row r="60116">
          <cell r="B60116"/>
          <cell r="F60116"/>
        </row>
        <row r="60117">
          <cell r="B60117"/>
          <cell r="F60117"/>
        </row>
        <row r="60118">
          <cell r="B60118"/>
          <cell r="F60118"/>
        </row>
        <row r="60119">
          <cell r="B60119"/>
          <cell r="F60119"/>
        </row>
        <row r="60120">
          <cell r="B60120"/>
          <cell r="F60120"/>
        </row>
        <row r="60121">
          <cell r="B60121"/>
          <cell r="F60121"/>
        </row>
        <row r="60122">
          <cell r="B60122"/>
          <cell r="F60122"/>
        </row>
        <row r="60123">
          <cell r="B60123"/>
          <cell r="F60123"/>
        </row>
        <row r="60124">
          <cell r="B60124"/>
          <cell r="F60124"/>
        </row>
        <row r="60125">
          <cell r="B60125"/>
          <cell r="F60125"/>
        </row>
        <row r="60126">
          <cell r="B60126"/>
          <cell r="F60126"/>
        </row>
        <row r="60127">
          <cell r="B60127"/>
          <cell r="F60127"/>
        </row>
        <row r="60128">
          <cell r="B60128"/>
          <cell r="F60128"/>
        </row>
        <row r="60129">
          <cell r="B60129"/>
          <cell r="F60129"/>
        </row>
        <row r="60130">
          <cell r="B60130"/>
          <cell r="F60130"/>
        </row>
        <row r="60131">
          <cell r="B60131"/>
          <cell r="F60131"/>
        </row>
        <row r="60132">
          <cell r="B60132"/>
          <cell r="F60132"/>
        </row>
        <row r="60133">
          <cell r="B60133"/>
          <cell r="F60133"/>
        </row>
        <row r="60134">
          <cell r="B60134"/>
          <cell r="F60134"/>
        </row>
        <row r="60135">
          <cell r="B60135"/>
          <cell r="F60135"/>
        </row>
        <row r="60136">
          <cell r="B60136"/>
          <cell r="F60136"/>
        </row>
        <row r="60137">
          <cell r="B60137"/>
          <cell r="F60137"/>
        </row>
        <row r="60138">
          <cell r="B60138"/>
          <cell r="F60138"/>
        </row>
        <row r="60139">
          <cell r="B60139"/>
          <cell r="F60139"/>
        </row>
        <row r="60140">
          <cell r="B60140"/>
          <cell r="F60140"/>
        </row>
        <row r="60141">
          <cell r="B60141"/>
          <cell r="F60141"/>
        </row>
        <row r="60142">
          <cell r="B60142"/>
          <cell r="F60142"/>
        </row>
        <row r="60143">
          <cell r="B60143"/>
          <cell r="F60143"/>
        </row>
        <row r="60144">
          <cell r="B60144"/>
          <cell r="F60144"/>
        </row>
        <row r="60145">
          <cell r="B60145"/>
          <cell r="F60145"/>
        </row>
        <row r="60146">
          <cell r="B60146"/>
          <cell r="F60146"/>
        </row>
        <row r="60147">
          <cell r="B60147"/>
          <cell r="F60147"/>
        </row>
        <row r="60148">
          <cell r="B60148"/>
          <cell r="F60148"/>
        </row>
        <row r="60149">
          <cell r="B60149"/>
          <cell r="F60149"/>
        </row>
        <row r="60150">
          <cell r="B60150"/>
          <cell r="F60150"/>
        </row>
        <row r="60151">
          <cell r="B60151"/>
          <cell r="F60151"/>
        </row>
        <row r="60152">
          <cell r="B60152"/>
          <cell r="F60152"/>
        </row>
        <row r="60153">
          <cell r="B60153"/>
          <cell r="F60153"/>
        </row>
        <row r="60154">
          <cell r="B60154"/>
          <cell r="F60154"/>
        </row>
        <row r="60155">
          <cell r="B60155"/>
          <cell r="F60155"/>
        </row>
        <row r="60156">
          <cell r="B60156"/>
          <cell r="F60156"/>
        </row>
        <row r="60157">
          <cell r="B60157"/>
          <cell r="F60157"/>
        </row>
        <row r="60158">
          <cell r="B60158"/>
          <cell r="F60158"/>
        </row>
        <row r="60159">
          <cell r="B60159"/>
          <cell r="F60159"/>
        </row>
        <row r="60160">
          <cell r="B60160"/>
          <cell r="F60160"/>
        </row>
        <row r="60161">
          <cell r="B60161"/>
          <cell r="F60161"/>
        </row>
        <row r="60162">
          <cell r="B60162"/>
          <cell r="F60162"/>
        </row>
        <row r="60163">
          <cell r="B60163"/>
          <cell r="F60163"/>
        </row>
        <row r="60164">
          <cell r="B60164"/>
          <cell r="F60164"/>
        </row>
        <row r="60165">
          <cell r="B60165"/>
          <cell r="F60165"/>
        </row>
        <row r="60166">
          <cell r="B60166"/>
          <cell r="F60166"/>
        </row>
        <row r="60167">
          <cell r="B60167"/>
          <cell r="F60167"/>
        </row>
        <row r="60168">
          <cell r="B60168"/>
          <cell r="F60168"/>
        </row>
        <row r="60169">
          <cell r="B60169"/>
          <cell r="F60169"/>
        </row>
        <row r="60170">
          <cell r="B60170"/>
          <cell r="F60170"/>
        </row>
        <row r="60171">
          <cell r="B60171"/>
          <cell r="F60171"/>
        </row>
        <row r="60172">
          <cell r="B60172"/>
          <cell r="F60172"/>
        </row>
        <row r="60173">
          <cell r="B60173"/>
          <cell r="F60173"/>
        </row>
        <row r="60174">
          <cell r="B60174"/>
          <cell r="F60174"/>
        </row>
        <row r="60175">
          <cell r="B60175"/>
          <cell r="F60175"/>
        </row>
        <row r="60176">
          <cell r="B60176"/>
          <cell r="F60176"/>
        </row>
        <row r="60177">
          <cell r="B60177"/>
          <cell r="F60177"/>
        </row>
        <row r="60178">
          <cell r="B60178"/>
          <cell r="F60178"/>
        </row>
        <row r="60179">
          <cell r="B60179"/>
          <cell r="F60179"/>
        </row>
        <row r="60180">
          <cell r="B60180"/>
          <cell r="F60180"/>
        </row>
        <row r="60181">
          <cell r="B60181"/>
          <cell r="F60181"/>
        </row>
        <row r="60182">
          <cell r="B60182"/>
          <cell r="F60182"/>
        </row>
        <row r="60183">
          <cell r="B60183"/>
          <cell r="F60183"/>
        </row>
        <row r="60184">
          <cell r="B60184"/>
          <cell r="F60184"/>
        </row>
        <row r="60185">
          <cell r="B60185"/>
          <cell r="F60185"/>
        </row>
        <row r="60186">
          <cell r="B60186"/>
          <cell r="F60186"/>
        </row>
        <row r="60187">
          <cell r="B60187"/>
          <cell r="F60187"/>
        </row>
        <row r="60188">
          <cell r="B60188"/>
          <cell r="F60188"/>
        </row>
        <row r="60189">
          <cell r="B60189"/>
          <cell r="F60189"/>
        </row>
        <row r="60190">
          <cell r="B60190"/>
          <cell r="F60190"/>
        </row>
        <row r="60191">
          <cell r="B60191"/>
          <cell r="F60191"/>
        </row>
        <row r="60192">
          <cell r="B60192"/>
          <cell r="F60192"/>
        </row>
        <row r="60193">
          <cell r="B60193"/>
          <cell r="F60193"/>
        </row>
        <row r="60194">
          <cell r="B60194"/>
          <cell r="F60194"/>
        </row>
        <row r="60195">
          <cell r="B60195"/>
          <cell r="F60195"/>
        </row>
        <row r="60196">
          <cell r="B60196"/>
          <cell r="F60196"/>
        </row>
        <row r="60197">
          <cell r="B60197"/>
          <cell r="F60197"/>
        </row>
        <row r="60198">
          <cell r="B60198"/>
          <cell r="F60198"/>
        </row>
        <row r="60199">
          <cell r="B60199"/>
          <cell r="F60199"/>
        </row>
        <row r="60200">
          <cell r="B60200"/>
          <cell r="F60200"/>
        </row>
        <row r="60201">
          <cell r="B60201"/>
          <cell r="F60201"/>
        </row>
        <row r="60202">
          <cell r="B60202"/>
          <cell r="F60202"/>
        </row>
        <row r="60203">
          <cell r="B60203"/>
          <cell r="F60203"/>
        </row>
        <row r="60204">
          <cell r="B60204"/>
          <cell r="F60204"/>
        </row>
        <row r="60205">
          <cell r="B60205"/>
          <cell r="F60205"/>
        </row>
        <row r="60206">
          <cell r="B60206"/>
          <cell r="F60206"/>
        </row>
        <row r="60207">
          <cell r="B60207"/>
          <cell r="F60207"/>
        </row>
        <row r="60208">
          <cell r="B60208"/>
          <cell r="F60208"/>
        </row>
        <row r="60209">
          <cell r="B60209"/>
          <cell r="F60209"/>
        </row>
        <row r="60210">
          <cell r="B60210"/>
          <cell r="F60210"/>
        </row>
        <row r="60211">
          <cell r="B60211"/>
          <cell r="F60211"/>
        </row>
        <row r="60212">
          <cell r="B60212"/>
          <cell r="F60212"/>
        </row>
        <row r="60213">
          <cell r="B60213"/>
          <cell r="F60213"/>
        </row>
        <row r="60214">
          <cell r="B60214"/>
          <cell r="F60214"/>
        </row>
        <row r="60215">
          <cell r="B60215"/>
          <cell r="F60215"/>
        </row>
        <row r="60216">
          <cell r="B60216"/>
          <cell r="F60216"/>
        </row>
        <row r="60217">
          <cell r="B60217"/>
          <cell r="F60217"/>
        </row>
        <row r="60218">
          <cell r="B60218"/>
          <cell r="F60218"/>
        </row>
        <row r="60219">
          <cell r="B60219"/>
          <cell r="F60219"/>
        </row>
        <row r="60220">
          <cell r="B60220"/>
          <cell r="F60220"/>
        </row>
        <row r="60221">
          <cell r="B60221"/>
          <cell r="F60221"/>
        </row>
        <row r="60222">
          <cell r="B60222"/>
          <cell r="F60222"/>
        </row>
        <row r="60223">
          <cell r="B60223"/>
          <cell r="F60223"/>
        </row>
        <row r="60224">
          <cell r="B60224"/>
          <cell r="F60224"/>
        </row>
        <row r="60225">
          <cell r="B60225"/>
          <cell r="F60225"/>
        </row>
        <row r="60226">
          <cell r="B60226"/>
          <cell r="F60226"/>
        </row>
        <row r="60227">
          <cell r="B60227"/>
          <cell r="F60227"/>
        </row>
        <row r="60228">
          <cell r="B60228"/>
          <cell r="F60228"/>
        </row>
        <row r="60229">
          <cell r="B60229"/>
          <cell r="F60229"/>
        </row>
        <row r="60230">
          <cell r="B60230"/>
          <cell r="F60230"/>
        </row>
        <row r="60231">
          <cell r="B60231"/>
          <cell r="F60231"/>
        </row>
        <row r="60232">
          <cell r="B60232"/>
          <cell r="F60232"/>
        </row>
        <row r="60233">
          <cell r="B60233"/>
          <cell r="F60233"/>
        </row>
        <row r="60234">
          <cell r="B60234"/>
          <cell r="F60234"/>
        </row>
        <row r="60235">
          <cell r="B60235"/>
          <cell r="F60235"/>
        </row>
        <row r="60236">
          <cell r="B60236"/>
          <cell r="F60236"/>
        </row>
        <row r="60237">
          <cell r="B60237"/>
          <cell r="F60237"/>
        </row>
        <row r="60238">
          <cell r="B60238"/>
          <cell r="F60238"/>
        </row>
        <row r="60239">
          <cell r="B60239"/>
          <cell r="F60239"/>
        </row>
        <row r="60240">
          <cell r="B60240"/>
          <cell r="F60240"/>
        </row>
        <row r="60241">
          <cell r="B60241"/>
          <cell r="F60241"/>
        </row>
        <row r="60242">
          <cell r="B60242"/>
          <cell r="F60242"/>
        </row>
        <row r="60243">
          <cell r="B60243"/>
          <cell r="F60243"/>
        </row>
        <row r="60244">
          <cell r="B60244"/>
          <cell r="F60244"/>
        </row>
        <row r="60245">
          <cell r="B60245"/>
          <cell r="F60245"/>
        </row>
        <row r="60246">
          <cell r="B60246"/>
          <cell r="F60246"/>
        </row>
        <row r="60247">
          <cell r="B60247"/>
          <cell r="F60247"/>
        </row>
        <row r="60248">
          <cell r="B60248"/>
          <cell r="F60248"/>
        </row>
        <row r="60249">
          <cell r="B60249"/>
          <cell r="F60249"/>
        </row>
        <row r="60250">
          <cell r="B60250"/>
          <cell r="F60250"/>
        </row>
        <row r="60251">
          <cell r="B60251"/>
          <cell r="F60251"/>
        </row>
        <row r="60252">
          <cell r="B60252"/>
          <cell r="F60252"/>
        </row>
        <row r="60253">
          <cell r="B60253"/>
          <cell r="F60253"/>
        </row>
        <row r="60254">
          <cell r="B60254"/>
          <cell r="F60254"/>
        </row>
        <row r="60255">
          <cell r="B60255"/>
          <cell r="F60255"/>
        </row>
        <row r="60256">
          <cell r="B60256"/>
          <cell r="F60256"/>
        </row>
        <row r="60257">
          <cell r="B60257"/>
          <cell r="F60257"/>
        </row>
        <row r="60258">
          <cell r="B60258"/>
          <cell r="F60258"/>
        </row>
        <row r="60259">
          <cell r="B60259"/>
          <cell r="F60259"/>
        </row>
        <row r="60260">
          <cell r="B60260"/>
          <cell r="F60260"/>
        </row>
        <row r="60261">
          <cell r="B60261"/>
          <cell r="F60261"/>
        </row>
        <row r="60262">
          <cell r="B60262"/>
          <cell r="F60262"/>
        </row>
        <row r="60263">
          <cell r="B60263"/>
          <cell r="F60263"/>
        </row>
        <row r="60264">
          <cell r="B60264"/>
          <cell r="F60264"/>
        </row>
        <row r="60265">
          <cell r="B60265"/>
          <cell r="F60265"/>
        </row>
        <row r="60266">
          <cell r="B60266"/>
          <cell r="F60266"/>
        </row>
        <row r="60267">
          <cell r="B60267"/>
          <cell r="F60267"/>
        </row>
        <row r="60268">
          <cell r="B60268"/>
          <cell r="F60268"/>
        </row>
        <row r="60269">
          <cell r="B60269"/>
          <cell r="F60269"/>
        </row>
        <row r="60270">
          <cell r="B60270"/>
          <cell r="F60270"/>
        </row>
        <row r="60271">
          <cell r="B60271"/>
          <cell r="F60271"/>
        </row>
        <row r="60272">
          <cell r="B60272"/>
          <cell r="F60272"/>
        </row>
        <row r="60273">
          <cell r="B60273"/>
          <cell r="F60273"/>
        </row>
        <row r="60274">
          <cell r="B60274"/>
          <cell r="F60274"/>
        </row>
        <row r="60275">
          <cell r="B60275"/>
          <cell r="F60275"/>
        </row>
        <row r="60276">
          <cell r="B60276"/>
          <cell r="F60276"/>
        </row>
        <row r="60277">
          <cell r="B60277"/>
          <cell r="F60277"/>
        </row>
        <row r="60278">
          <cell r="B60278"/>
          <cell r="F60278"/>
        </row>
        <row r="60279">
          <cell r="B60279"/>
          <cell r="F60279"/>
        </row>
        <row r="60280">
          <cell r="B60280"/>
          <cell r="F60280"/>
        </row>
        <row r="60281">
          <cell r="B60281"/>
          <cell r="F60281"/>
        </row>
        <row r="60282">
          <cell r="B60282"/>
          <cell r="F60282"/>
        </row>
        <row r="60283">
          <cell r="B60283"/>
          <cell r="F60283"/>
        </row>
        <row r="60284">
          <cell r="B60284"/>
          <cell r="F60284"/>
        </row>
        <row r="60285">
          <cell r="B60285"/>
          <cell r="F60285"/>
        </row>
        <row r="60286">
          <cell r="B60286"/>
          <cell r="F60286"/>
        </row>
        <row r="60287">
          <cell r="B60287"/>
          <cell r="F60287"/>
        </row>
        <row r="60288">
          <cell r="B60288"/>
          <cell r="F60288"/>
        </row>
        <row r="60289">
          <cell r="B60289"/>
          <cell r="F60289"/>
        </row>
        <row r="60290">
          <cell r="B60290"/>
          <cell r="F60290"/>
        </row>
        <row r="60291">
          <cell r="B60291"/>
          <cell r="F60291"/>
        </row>
        <row r="60292">
          <cell r="B60292"/>
          <cell r="F60292"/>
        </row>
        <row r="60293">
          <cell r="B60293"/>
          <cell r="F60293"/>
        </row>
        <row r="60294">
          <cell r="B60294"/>
          <cell r="F60294"/>
        </row>
        <row r="60295">
          <cell r="B60295"/>
          <cell r="F60295"/>
        </row>
        <row r="60296">
          <cell r="B60296"/>
          <cell r="F60296"/>
        </row>
        <row r="60297">
          <cell r="B60297"/>
          <cell r="F60297"/>
        </row>
        <row r="60298">
          <cell r="B60298"/>
          <cell r="F60298"/>
        </row>
        <row r="60299">
          <cell r="B60299"/>
          <cell r="F60299"/>
        </row>
        <row r="60300">
          <cell r="B60300"/>
          <cell r="F60300"/>
        </row>
        <row r="60301">
          <cell r="B60301"/>
          <cell r="F60301"/>
        </row>
        <row r="60302">
          <cell r="B60302"/>
          <cell r="F60302"/>
        </row>
        <row r="60303">
          <cell r="B60303"/>
          <cell r="F60303"/>
        </row>
        <row r="60304">
          <cell r="B60304"/>
          <cell r="F60304"/>
        </row>
        <row r="60305">
          <cell r="B60305"/>
          <cell r="F60305"/>
        </row>
        <row r="60306">
          <cell r="B60306"/>
          <cell r="F60306"/>
        </row>
        <row r="60307">
          <cell r="B60307"/>
          <cell r="F60307"/>
        </row>
        <row r="60308">
          <cell r="B60308"/>
          <cell r="F60308"/>
        </row>
        <row r="60309">
          <cell r="B60309"/>
          <cell r="F60309"/>
        </row>
        <row r="60310">
          <cell r="B60310"/>
          <cell r="F60310"/>
        </row>
        <row r="60311">
          <cell r="B60311"/>
          <cell r="F60311"/>
        </row>
        <row r="60312">
          <cell r="B60312"/>
          <cell r="F60312"/>
        </row>
        <row r="60313">
          <cell r="B60313"/>
          <cell r="F60313"/>
        </row>
        <row r="60314">
          <cell r="B60314"/>
          <cell r="F60314"/>
        </row>
        <row r="60315">
          <cell r="B60315"/>
          <cell r="F60315"/>
        </row>
        <row r="60316">
          <cell r="B60316"/>
          <cell r="F60316"/>
        </row>
        <row r="60317">
          <cell r="B60317"/>
          <cell r="F60317"/>
        </row>
        <row r="60318">
          <cell r="B60318"/>
          <cell r="F60318"/>
        </row>
        <row r="60319">
          <cell r="B60319"/>
          <cell r="F60319"/>
        </row>
        <row r="60320">
          <cell r="B60320"/>
          <cell r="F60320"/>
        </row>
        <row r="60321">
          <cell r="B60321"/>
          <cell r="F60321"/>
        </row>
        <row r="60322">
          <cell r="B60322"/>
          <cell r="F60322"/>
        </row>
        <row r="60323">
          <cell r="B60323"/>
          <cell r="F60323"/>
        </row>
        <row r="60324">
          <cell r="B60324"/>
          <cell r="F60324"/>
        </row>
        <row r="60325">
          <cell r="B60325"/>
          <cell r="F60325"/>
        </row>
        <row r="60326">
          <cell r="B60326"/>
          <cell r="F60326"/>
        </row>
        <row r="60327">
          <cell r="B60327"/>
          <cell r="F60327"/>
        </row>
        <row r="60328">
          <cell r="B60328"/>
          <cell r="F60328"/>
        </row>
        <row r="60329">
          <cell r="B60329"/>
          <cell r="F60329"/>
        </row>
        <row r="60330">
          <cell r="B60330"/>
          <cell r="F60330"/>
        </row>
        <row r="60331">
          <cell r="B60331"/>
          <cell r="F60331"/>
        </row>
        <row r="60332">
          <cell r="B60332"/>
          <cell r="F60332"/>
        </row>
        <row r="60333">
          <cell r="B60333"/>
          <cell r="F60333"/>
        </row>
        <row r="60334">
          <cell r="B60334"/>
          <cell r="F60334"/>
        </row>
        <row r="60335">
          <cell r="B60335"/>
          <cell r="F60335"/>
        </row>
        <row r="60336">
          <cell r="B60336"/>
          <cell r="F60336"/>
        </row>
        <row r="60337">
          <cell r="B60337"/>
          <cell r="F60337"/>
        </row>
        <row r="60338">
          <cell r="B60338"/>
          <cell r="F60338"/>
        </row>
        <row r="60339">
          <cell r="B60339"/>
          <cell r="F60339"/>
        </row>
        <row r="60340">
          <cell r="B60340"/>
          <cell r="F60340"/>
        </row>
        <row r="60341">
          <cell r="B60341"/>
          <cell r="F60341"/>
        </row>
        <row r="60342">
          <cell r="B60342"/>
          <cell r="F60342"/>
        </row>
        <row r="60343">
          <cell r="B60343"/>
          <cell r="F60343"/>
        </row>
        <row r="60344">
          <cell r="B60344"/>
          <cell r="F60344"/>
        </row>
        <row r="60345">
          <cell r="B60345"/>
          <cell r="F60345"/>
        </row>
        <row r="60346">
          <cell r="B60346"/>
          <cell r="F60346"/>
        </row>
        <row r="60347">
          <cell r="B60347"/>
          <cell r="F60347"/>
        </row>
        <row r="60348">
          <cell r="B60348"/>
          <cell r="F60348"/>
        </row>
        <row r="60349">
          <cell r="B60349"/>
          <cell r="F60349"/>
        </row>
        <row r="60350">
          <cell r="B60350"/>
          <cell r="F60350"/>
        </row>
        <row r="60351">
          <cell r="B60351"/>
          <cell r="F60351"/>
        </row>
        <row r="60352">
          <cell r="B60352"/>
          <cell r="F60352"/>
        </row>
        <row r="60353">
          <cell r="B60353"/>
          <cell r="F60353"/>
        </row>
        <row r="60354">
          <cell r="B60354"/>
          <cell r="F60354"/>
        </row>
        <row r="60355">
          <cell r="B60355"/>
          <cell r="F60355"/>
        </row>
        <row r="60356">
          <cell r="B60356"/>
          <cell r="F60356"/>
        </row>
        <row r="60357">
          <cell r="B60357"/>
          <cell r="F60357"/>
        </row>
        <row r="60358">
          <cell r="B60358"/>
          <cell r="F60358"/>
        </row>
        <row r="60359">
          <cell r="B60359"/>
          <cell r="F60359"/>
        </row>
        <row r="60360">
          <cell r="B60360"/>
          <cell r="F60360"/>
        </row>
        <row r="60361">
          <cell r="B60361"/>
          <cell r="F60361"/>
        </row>
        <row r="60362">
          <cell r="B60362"/>
          <cell r="F60362"/>
        </row>
        <row r="60363">
          <cell r="B60363"/>
          <cell r="F60363"/>
        </row>
        <row r="60364">
          <cell r="B60364"/>
          <cell r="F60364"/>
        </row>
        <row r="60365">
          <cell r="B60365"/>
          <cell r="F60365"/>
        </row>
        <row r="60366">
          <cell r="B60366"/>
          <cell r="F60366"/>
        </row>
        <row r="60367">
          <cell r="B60367"/>
          <cell r="F60367"/>
        </row>
        <row r="60368">
          <cell r="B60368"/>
          <cell r="F60368"/>
        </row>
        <row r="60369">
          <cell r="B60369"/>
          <cell r="F60369"/>
        </row>
        <row r="60370">
          <cell r="B60370"/>
          <cell r="F60370"/>
        </row>
        <row r="60371">
          <cell r="B60371"/>
          <cell r="F60371"/>
        </row>
        <row r="60372">
          <cell r="B60372"/>
          <cell r="F60372"/>
        </row>
        <row r="60373">
          <cell r="B60373"/>
          <cell r="F60373"/>
        </row>
        <row r="60374">
          <cell r="B60374"/>
          <cell r="F60374"/>
        </row>
        <row r="60375">
          <cell r="B60375"/>
          <cell r="F60375"/>
        </row>
        <row r="60376">
          <cell r="B60376"/>
          <cell r="F60376"/>
        </row>
        <row r="60377">
          <cell r="B60377"/>
          <cell r="F60377"/>
        </row>
        <row r="60378">
          <cell r="B60378"/>
          <cell r="F60378"/>
        </row>
        <row r="60379">
          <cell r="B60379"/>
          <cell r="F60379"/>
        </row>
        <row r="60380">
          <cell r="B60380"/>
          <cell r="F60380"/>
        </row>
        <row r="60381">
          <cell r="B60381"/>
          <cell r="F60381"/>
        </row>
        <row r="60382">
          <cell r="B60382"/>
          <cell r="F60382"/>
        </row>
        <row r="60383">
          <cell r="B60383"/>
          <cell r="F60383"/>
        </row>
        <row r="60384">
          <cell r="B60384"/>
          <cell r="F60384"/>
        </row>
        <row r="60385">
          <cell r="B60385"/>
          <cell r="F60385"/>
        </row>
        <row r="60386">
          <cell r="B60386"/>
          <cell r="F60386"/>
        </row>
        <row r="60387">
          <cell r="B60387"/>
          <cell r="F60387"/>
        </row>
        <row r="60388">
          <cell r="B60388"/>
          <cell r="F60388"/>
        </row>
        <row r="60389">
          <cell r="B60389"/>
          <cell r="F60389"/>
        </row>
        <row r="60390">
          <cell r="B60390"/>
          <cell r="F60390"/>
        </row>
        <row r="60391">
          <cell r="B60391"/>
          <cell r="F60391"/>
        </row>
        <row r="60392">
          <cell r="B60392"/>
          <cell r="F60392"/>
        </row>
        <row r="60393">
          <cell r="B60393"/>
          <cell r="F60393"/>
        </row>
        <row r="60394">
          <cell r="B60394"/>
          <cell r="F60394"/>
        </row>
        <row r="60395">
          <cell r="B60395"/>
          <cell r="F60395"/>
        </row>
        <row r="60396">
          <cell r="B60396"/>
          <cell r="F60396"/>
        </row>
        <row r="60397">
          <cell r="B60397"/>
          <cell r="F60397"/>
        </row>
        <row r="60398">
          <cell r="B60398"/>
          <cell r="F60398"/>
        </row>
        <row r="60399">
          <cell r="B60399"/>
          <cell r="F60399"/>
        </row>
        <row r="60400">
          <cell r="B60400"/>
          <cell r="F60400"/>
        </row>
        <row r="60401">
          <cell r="B60401"/>
          <cell r="F60401"/>
        </row>
        <row r="60402">
          <cell r="B60402"/>
          <cell r="F60402"/>
        </row>
        <row r="60403">
          <cell r="B60403"/>
          <cell r="F60403"/>
        </row>
        <row r="60404">
          <cell r="B60404"/>
          <cell r="F60404"/>
        </row>
        <row r="60405">
          <cell r="B60405"/>
          <cell r="F60405"/>
        </row>
        <row r="60406">
          <cell r="B60406"/>
          <cell r="F60406"/>
        </row>
        <row r="60407">
          <cell r="B60407"/>
          <cell r="F60407"/>
        </row>
        <row r="60408">
          <cell r="B60408"/>
          <cell r="F60408"/>
        </row>
        <row r="60409">
          <cell r="B60409"/>
          <cell r="F60409"/>
        </row>
        <row r="60410">
          <cell r="B60410"/>
          <cell r="F60410"/>
        </row>
        <row r="60411">
          <cell r="B60411"/>
          <cell r="F60411"/>
        </row>
        <row r="60412">
          <cell r="B60412"/>
          <cell r="F60412"/>
        </row>
        <row r="60413">
          <cell r="B60413"/>
          <cell r="F60413"/>
        </row>
        <row r="60414">
          <cell r="B60414"/>
          <cell r="F60414"/>
        </row>
        <row r="60415">
          <cell r="B60415"/>
          <cell r="F60415"/>
        </row>
        <row r="60416">
          <cell r="B60416"/>
          <cell r="F60416"/>
        </row>
        <row r="60417">
          <cell r="B60417"/>
          <cell r="F60417"/>
        </row>
        <row r="60418">
          <cell r="B60418"/>
          <cell r="F60418"/>
        </row>
        <row r="60419">
          <cell r="B60419"/>
          <cell r="F60419"/>
        </row>
        <row r="60420">
          <cell r="B60420"/>
          <cell r="F60420"/>
        </row>
        <row r="60421">
          <cell r="B60421"/>
          <cell r="F60421"/>
        </row>
        <row r="60422">
          <cell r="B60422"/>
          <cell r="F60422"/>
        </row>
        <row r="60423">
          <cell r="B60423"/>
          <cell r="F60423"/>
        </row>
        <row r="60424">
          <cell r="B60424"/>
          <cell r="F60424"/>
        </row>
        <row r="60425">
          <cell r="B60425"/>
          <cell r="F60425"/>
        </row>
        <row r="60426">
          <cell r="B60426"/>
          <cell r="F60426"/>
        </row>
        <row r="60427">
          <cell r="B60427"/>
          <cell r="F60427"/>
        </row>
        <row r="60428">
          <cell r="B60428"/>
          <cell r="F60428"/>
        </row>
        <row r="60429">
          <cell r="B60429"/>
          <cell r="F60429"/>
        </row>
        <row r="60430">
          <cell r="B60430"/>
          <cell r="F60430"/>
        </row>
        <row r="60431">
          <cell r="B60431"/>
          <cell r="F60431"/>
        </row>
        <row r="60432">
          <cell r="B60432"/>
          <cell r="F60432"/>
        </row>
        <row r="60433">
          <cell r="B60433"/>
          <cell r="F60433"/>
        </row>
        <row r="60434">
          <cell r="B60434"/>
          <cell r="F60434"/>
        </row>
        <row r="60435">
          <cell r="B60435"/>
          <cell r="F60435"/>
        </row>
        <row r="60436">
          <cell r="B60436"/>
          <cell r="F60436"/>
        </row>
        <row r="60437">
          <cell r="B60437"/>
          <cell r="F60437"/>
        </row>
        <row r="60438">
          <cell r="B60438"/>
          <cell r="F60438"/>
        </row>
        <row r="60439">
          <cell r="B60439"/>
          <cell r="F60439"/>
        </row>
        <row r="60440">
          <cell r="B60440"/>
          <cell r="F60440"/>
        </row>
        <row r="60441">
          <cell r="B60441"/>
          <cell r="F60441"/>
        </row>
        <row r="60442">
          <cell r="B60442"/>
          <cell r="F60442"/>
        </row>
        <row r="60443">
          <cell r="B60443"/>
          <cell r="F60443"/>
        </row>
        <row r="60444">
          <cell r="B60444"/>
          <cell r="F60444"/>
        </row>
        <row r="60445">
          <cell r="B60445"/>
          <cell r="F60445"/>
        </row>
        <row r="60446">
          <cell r="B60446"/>
          <cell r="F60446"/>
        </row>
        <row r="60447">
          <cell r="B60447"/>
          <cell r="F60447"/>
        </row>
        <row r="60448">
          <cell r="B60448"/>
          <cell r="F60448"/>
        </row>
        <row r="60449">
          <cell r="B60449"/>
          <cell r="F60449"/>
        </row>
        <row r="60450">
          <cell r="B60450"/>
          <cell r="F60450"/>
        </row>
        <row r="60451">
          <cell r="B60451"/>
          <cell r="F60451"/>
        </row>
        <row r="60452">
          <cell r="B60452"/>
          <cell r="F60452"/>
        </row>
        <row r="60453">
          <cell r="B60453"/>
          <cell r="F60453"/>
        </row>
        <row r="60454">
          <cell r="B60454"/>
          <cell r="F60454"/>
        </row>
        <row r="60455">
          <cell r="B60455"/>
          <cell r="F60455"/>
        </row>
        <row r="60456">
          <cell r="B60456"/>
          <cell r="F60456"/>
        </row>
        <row r="60457">
          <cell r="B60457"/>
          <cell r="F60457"/>
        </row>
        <row r="60458">
          <cell r="B60458"/>
          <cell r="F60458"/>
        </row>
        <row r="60459">
          <cell r="B60459"/>
          <cell r="F60459"/>
        </row>
        <row r="60460">
          <cell r="B60460"/>
          <cell r="F60460"/>
        </row>
        <row r="60461">
          <cell r="B60461"/>
          <cell r="F60461"/>
        </row>
        <row r="60462">
          <cell r="B60462"/>
          <cell r="F60462"/>
        </row>
        <row r="60463">
          <cell r="B60463"/>
          <cell r="F60463"/>
        </row>
        <row r="60464">
          <cell r="B60464"/>
          <cell r="F60464"/>
        </row>
        <row r="60465">
          <cell r="B60465"/>
          <cell r="F60465"/>
        </row>
        <row r="60466">
          <cell r="B60466"/>
          <cell r="F60466"/>
        </row>
        <row r="60467">
          <cell r="B60467"/>
          <cell r="F60467"/>
        </row>
        <row r="60468">
          <cell r="B60468"/>
          <cell r="F60468"/>
        </row>
        <row r="60469">
          <cell r="B60469"/>
          <cell r="F60469"/>
        </row>
        <row r="60470">
          <cell r="B60470"/>
          <cell r="F60470"/>
        </row>
        <row r="60471">
          <cell r="B60471"/>
          <cell r="F60471"/>
        </row>
        <row r="60472">
          <cell r="B60472"/>
          <cell r="F60472"/>
        </row>
        <row r="60473">
          <cell r="B60473"/>
          <cell r="F60473"/>
        </row>
        <row r="60474">
          <cell r="B60474"/>
          <cell r="F60474"/>
        </row>
        <row r="60475">
          <cell r="B60475"/>
          <cell r="F60475"/>
        </row>
        <row r="60476">
          <cell r="B60476"/>
          <cell r="F60476"/>
        </row>
        <row r="60477">
          <cell r="B60477"/>
          <cell r="F60477"/>
        </row>
        <row r="60478">
          <cell r="B60478"/>
          <cell r="F60478"/>
        </row>
        <row r="60479">
          <cell r="B60479"/>
          <cell r="F60479"/>
        </row>
        <row r="60480">
          <cell r="B60480"/>
          <cell r="F60480"/>
        </row>
        <row r="60481">
          <cell r="B60481"/>
          <cell r="F60481"/>
        </row>
        <row r="60482">
          <cell r="B60482"/>
          <cell r="F60482"/>
        </row>
        <row r="60483">
          <cell r="B60483"/>
          <cell r="F60483"/>
        </row>
        <row r="60484">
          <cell r="B60484"/>
          <cell r="F60484"/>
        </row>
        <row r="60485">
          <cell r="B60485"/>
          <cell r="F60485"/>
        </row>
        <row r="60486">
          <cell r="B60486"/>
          <cell r="F60486"/>
        </row>
        <row r="60487">
          <cell r="B60487"/>
          <cell r="F60487"/>
        </row>
        <row r="60488">
          <cell r="B60488"/>
          <cell r="F60488"/>
        </row>
        <row r="60489">
          <cell r="B60489"/>
          <cell r="F60489"/>
        </row>
        <row r="60490">
          <cell r="B60490"/>
          <cell r="F60490"/>
        </row>
        <row r="60491">
          <cell r="B60491"/>
          <cell r="F60491"/>
        </row>
        <row r="60492">
          <cell r="B60492"/>
          <cell r="F60492"/>
        </row>
        <row r="60493">
          <cell r="B60493"/>
          <cell r="F60493"/>
        </row>
        <row r="60494">
          <cell r="B60494"/>
          <cell r="F60494"/>
        </row>
        <row r="60495">
          <cell r="B60495"/>
          <cell r="F60495"/>
        </row>
        <row r="60496">
          <cell r="B60496"/>
          <cell r="F60496"/>
        </row>
        <row r="60497">
          <cell r="B60497"/>
          <cell r="F60497"/>
        </row>
        <row r="60498">
          <cell r="B60498"/>
          <cell r="F60498"/>
        </row>
        <row r="60499">
          <cell r="B60499"/>
          <cell r="F60499"/>
        </row>
        <row r="60500">
          <cell r="B60500"/>
          <cell r="F60500"/>
        </row>
        <row r="60501">
          <cell r="B60501"/>
          <cell r="F60501"/>
        </row>
        <row r="60502">
          <cell r="B60502"/>
          <cell r="F60502"/>
        </row>
        <row r="60503">
          <cell r="B60503"/>
          <cell r="F60503"/>
        </row>
        <row r="60504">
          <cell r="B60504"/>
          <cell r="F60504"/>
        </row>
        <row r="60505">
          <cell r="B60505"/>
          <cell r="F60505"/>
        </row>
        <row r="60506">
          <cell r="B60506"/>
          <cell r="F60506"/>
        </row>
        <row r="60507">
          <cell r="B60507"/>
          <cell r="F60507"/>
        </row>
        <row r="60508">
          <cell r="B60508"/>
          <cell r="F60508"/>
        </row>
        <row r="60509">
          <cell r="B60509"/>
          <cell r="F60509"/>
        </row>
        <row r="60510">
          <cell r="B60510"/>
          <cell r="F60510"/>
        </row>
        <row r="60511">
          <cell r="B60511"/>
          <cell r="F60511"/>
        </row>
        <row r="60512">
          <cell r="B60512"/>
          <cell r="F60512"/>
        </row>
        <row r="60513">
          <cell r="B60513"/>
          <cell r="F60513"/>
        </row>
        <row r="60514">
          <cell r="B60514"/>
          <cell r="F60514"/>
        </row>
        <row r="60515">
          <cell r="B60515"/>
          <cell r="F60515"/>
        </row>
        <row r="60516">
          <cell r="B60516"/>
          <cell r="F60516"/>
        </row>
        <row r="60517">
          <cell r="B60517"/>
          <cell r="F60517"/>
        </row>
        <row r="60518">
          <cell r="B60518"/>
          <cell r="F60518"/>
        </row>
        <row r="60519">
          <cell r="B60519"/>
          <cell r="F60519"/>
        </row>
        <row r="60520">
          <cell r="B60520"/>
          <cell r="F60520"/>
        </row>
        <row r="60521">
          <cell r="B60521"/>
          <cell r="F60521"/>
        </row>
        <row r="60522">
          <cell r="B60522"/>
          <cell r="F60522"/>
        </row>
        <row r="60523">
          <cell r="B60523"/>
          <cell r="F60523"/>
        </row>
        <row r="60524">
          <cell r="B60524"/>
          <cell r="F60524"/>
        </row>
        <row r="60525">
          <cell r="B60525"/>
          <cell r="F60525"/>
        </row>
        <row r="60526">
          <cell r="B60526"/>
          <cell r="F60526"/>
        </row>
        <row r="60527">
          <cell r="B60527"/>
          <cell r="F60527"/>
        </row>
        <row r="60528">
          <cell r="B60528"/>
          <cell r="F60528"/>
        </row>
        <row r="60529">
          <cell r="B60529"/>
          <cell r="F60529"/>
        </row>
        <row r="60530">
          <cell r="B60530"/>
          <cell r="F60530"/>
        </row>
        <row r="60531">
          <cell r="B60531"/>
          <cell r="F60531"/>
        </row>
        <row r="60532">
          <cell r="B60532"/>
          <cell r="F60532"/>
        </row>
        <row r="60533">
          <cell r="B60533"/>
          <cell r="F60533"/>
        </row>
        <row r="60534">
          <cell r="B60534"/>
          <cell r="F60534"/>
        </row>
        <row r="60535">
          <cell r="B60535"/>
          <cell r="F60535"/>
        </row>
        <row r="60536">
          <cell r="B60536"/>
          <cell r="F60536"/>
        </row>
        <row r="60537">
          <cell r="B60537"/>
          <cell r="F60537"/>
        </row>
        <row r="60538">
          <cell r="B60538"/>
          <cell r="F60538"/>
        </row>
        <row r="60539">
          <cell r="B60539"/>
          <cell r="F60539"/>
        </row>
        <row r="60540">
          <cell r="B60540"/>
          <cell r="F60540"/>
        </row>
        <row r="60541">
          <cell r="B60541"/>
          <cell r="F60541"/>
        </row>
        <row r="60542">
          <cell r="B60542"/>
          <cell r="F60542"/>
        </row>
        <row r="60543">
          <cell r="B60543"/>
          <cell r="F60543"/>
        </row>
        <row r="60544">
          <cell r="B60544"/>
          <cell r="F60544"/>
        </row>
        <row r="60545">
          <cell r="B60545"/>
          <cell r="F60545"/>
        </row>
        <row r="60546">
          <cell r="B60546"/>
          <cell r="F60546"/>
        </row>
        <row r="60547">
          <cell r="B60547"/>
          <cell r="F60547"/>
        </row>
        <row r="60548">
          <cell r="B60548"/>
          <cell r="F60548"/>
        </row>
        <row r="60549">
          <cell r="B60549"/>
          <cell r="F60549"/>
        </row>
        <row r="60550">
          <cell r="B60550"/>
          <cell r="F60550"/>
        </row>
        <row r="60551">
          <cell r="B60551"/>
          <cell r="F60551"/>
        </row>
        <row r="60552">
          <cell r="B60552"/>
          <cell r="F60552"/>
        </row>
        <row r="60553">
          <cell r="B60553"/>
          <cell r="F60553"/>
        </row>
        <row r="60554">
          <cell r="B60554"/>
          <cell r="F60554"/>
        </row>
        <row r="60555">
          <cell r="B60555"/>
          <cell r="F60555"/>
        </row>
        <row r="60556">
          <cell r="B60556"/>
          <cell r="F60556"/>
        </row>
        <row r="60557">
          <cell r="B60557"/>
          <cell r="F60557"/>
        </row>
        <row r="60558">
          <cell r="B60558"/>
          <cell r="F60558"/>
        </row>
        <row r="60559">
          <cell r="B60559"/>
          <cell r="F60559"/>
        </row>
        <row r="60560">
          <cell r="B60560"/>
          <cell r="F60560"/>
        </row>
        <row r="60561">
          <cell r="B60561"/>
          <cell r="F60561"/>
        </row>
        <row r="60562">
          <cell r="B60562"/>
          <cell r="F60562"/>
        </row>
        <row r="60563">
          <cell r="B60563"/>
          <cell r="F60563"/>
        </row>
        <row r="60564">
          <cell r="B60564"/>
          <cell r="F60564"/>
        </row>
        <row r="60565">
          <cell r="B60565"/>
          <cell r="F60565"/>
        </row>
        <row r="60566">
          <cell r="B60566"/>
          <cell r="F60566"/>
        </row>
        <row r="60567">
          <cell r="B60567"/>
          <cell r="F60567"/>
        </row>
        <row r="60568">
          <cell r="B60568"/>
          <cell r="F60568"/>
        </row>
        <row r="60569">
          <cell r="B60569"/>
          <cell r="F60569"/>
        </row>
        <row r="60570">
          <cell r="B60570"/>
          <cell r="F60570"/>
        </row>
        <row r="60571">
          <cell r="B60571"/>
          <cell r="F60571"/>
        </row>
        <row r="60572">
          <cell r="B60572"/>
          <cell r="F60572"/>
        </row>
        <row r="60573">
          <cell r="B60573"/>
          <cell r="F60573"/>
        </row>
        <row r="60574">
          <cell r="B60574"/>
          <cell r="F60574"/>
        </row>
        <row r="60575">
          <cell r="B60575"/>
          <cell r="F60575"/>
        </row>
        <row r="60576">
          <cell r="B60576"/>
          <cell r="F60576"/>
        </row>
        <row r="60577">
          <cell r="B60577"/>
          <cell r="F60577"/>
        </row>
        <row r="60578">
          <cell r="B60578"/>
          <cell r="F60578"/>
        </row>
        <row r="60579">
          <cell r="B60579"/>
          <cell r="F60579"/>
        </row>
        <row r="60580">
          <cell r="B60580"/>
          <cell r="F60580"/>
        </row>
        <row r="60581">
          <cell r="B60581"/>
          <cell r="F60581"/>
        </row>
        <row r="60582">
          <cell r="B60582"/>
          <cell r="F60582"/>
        </row>
        <row r="60583">
          <cell r="B60583"/>
          <cell r="F60583"/>
        </row>
        <row r="60584">
          <cell r="B60584"/>
          <cell r="F60584"/>
        </row>
        <row r="60585">
          <cell r="B60585"/>
          <cell r="F60585"/>
        </row>
        <row r="60586">
          <cell r="B60586"/>
          <cell r="F60586"/>
        </row>
        <row r="60587">
          <cell r="B60587"/>
          <cell r="F60587"/>
        </row>
        <row r="60588">
          <cell r="B60588"/>
          <cell r="F60588"/>
        </row>
        <row r="60589">
          <cell r="B60589"/>
          <cell r="F60589"/>
        </row>
        <row r="60590">
          <cell r="B60590"/>
          <cell r="F60590"/>
        </row>
        <row r="60591">
          <cell r="B60591"/>
          <cell r="F60591"/>
        </row>
        <row r="60592">
          <cell r="B60592"/>
          <cell r="F60592"/>
        </row>
        <row r="60593">
          <cell r="B60593"/>
          <cell r="F60593"/>
        </row>
        <row r="60594">
          <cell r="B60594"/>
          <cell r="F60594"/>
        </row>
        <row r="60595">
          <cell r="B60595"/>
          <cell r="F60595"/>
        </row>
        <row r="60596">
          <cell r="B60596"/>
          <cell r="F60596"/>
        </row>
        <row r="60597">
          <cell r="B60597"/>
          <cell r="F60597"/>
        </row>
        <row r="60598">
          <cell r="B60598"/>
          <cell r="F60598"/>
        </row>
        <row r="60599">
          <cell r="B60599"/>
          <cell r="F60599"/>
        </row>
        <row r="60600">
          <cell r="B60600"/>
          <cell r="F60600"/>
        </row>
        <row r="60601">
          <cell r="B60601"/>
          <cell r="F60601"/>
        </row>
        <row r="60602">
          <cell r="B60602"/>
          <cell r="F60602"/>
        </row>
        <row r="60603">
          <cell r="B60603"/>
          <cell r="F60603"/>
        </row>
        <row r="60604">
          <cell r="B60604"/>
          <cell r="F60604"/>
        </row>
        <row r="60605">
          <cell r="B60605"/>
          <cell r="F60605"/>
        </row>
        <row r="60606">
          <cell r="B60606"/>
          <cell r="F60606"/>
        </row>
        <row r="60607">
          <cell r="B60607"/>
          <cell r="F60607"/>
        </row>
        <row r="60608">
          <cell r="B60608"/>
          <cell r="F60608"/>
        </row>
        <row r="60609">
          <cell r="B60609"/>
          <cell r="F60609"/>
        </row>
        <row r="60610">
          <cell r="B60610"/>
          <cell r="F60610"/>
        </row>
        <row r="60611">
          <cell r="B60611"/>
          <cell r="F60611"/>
        </row>
        <row r="60612">
          <cell r="B60612"/>
          <cell r="F60612"/>
        </row>
        <row r="60613">
          <cell r="B60613"/>
          <cell r="F60613"/>
        </row>
        <row r="60614">
          <cell r="B60614"/>
          <cell r="F60614"/>
        </row>
        <row r="60615">
          <cell r="B60615"/>
          <cell r="F60615"/>
        </row>
        <row r="60616">
          <cell r="B60616"/>
          <cell r="F60616"/>
        </row>
        <row r="60617">
          <cell r="B60617"/>
          <cell r="F60617"/>
        </row>
        <row r="60618">
          <cell r="B60618"/>
          <cell r="F60618"/>
        </row>
        <row r="60619">
          <cell r="B60619"/>
          <cell r="F60619"/>
        </row>
        <row r="60620">
          <cell r="B60620"/>
          <cell r="F60620"/>
        </row>
        <row r="60621">
          <cell r="B60621"/>
          <cell r="F60621"/>
        </row>
        <row r="60622">
          <cell r="B60622"/>
          <cell r="F60622"/>
        </row>
        <row r="60623">
          <cell r="B60623"/>
          <cell r="F60623"/>
        </row>
        <row r="60624">
          <cell r="B60624"/>
          <cell r="F60624"/>
        </row>
        <row r="60625">
          <cell r="B60625"/>
          <cell r="F60625"/>
        </row>
        <row r="60626">
          <cell r="B60626"/>
          <cell r="F60626"/>
        </row>
        <row r="60627">
          <cell r="B60627"/>
          <cell r="F60627"/>
        </row>
        <row r="60628">
          <cell r="B60628"/>
          <cell r="F60628"/>
        </row>
        <row r="60629">
          <cell r="B60629"/>
          <cell r="F60629"/>
        </row>
        <row r="60630">
          <cell r="B60630"/>
          <cell r="F60630"/>
        </row>
        <row r="60631">
          <cell r="B60631"/>
          <cell r="F60631"/>
        </row>
        <row r="60632">
          <cell r="B60632"/>
          <cell r="F60632"/>
        </row>
        <row r="60633">
          <cell r="B60633"/>
          <cell r="F60633"/>
        </row>
        <row r="60634">
          <cell r="B60634"/>
          <cell r="F60634"/>
        </row>
        <row r="60635">
          <cell r="B60635"/>
          <cell r="F60635"/>
        </row>
        <row r="60636">
          <cell r="B60636"/>
          <cell r="F60636"/>
        </row>
        <row r="60637">
          <cell r="B60637"/>
          <cell r="F60637"/>
        </row>
        <row r="60638">
          <cell r="B60638"/>
          <cell r="F60638"/>
        </row>
        <row r="60639">
          <cell r="B60639"/>
          <cell r="F60639"/>
        </row>
        <row r="60640">
          <cell r="B60640"/>
          <cell r="F60640"/>
        </row>
        <row r="60641">
          <cell r="B60641"/>
          <cell r="F60641"/>
        </row>
        <row r="60642">
          <cell r="B60642"/>
          <cell r="F60642"/>
        </row>
        <row r="60643">
          <cell r="B60643"/>
          <cell r="F60643"/>
        </row>
        <row r="60644">
          <cell r="B60644"/>
          <cell r="F60644"/>
        </row>
        <row r="60645">
          <cell r="B60645"/>
          <cell r="F60645"/>
        </row>
        <row r="60646">
          <cell r="B60646"/>
          <cell r="F60646"/>
        </row>
        <row r="60647">
          <cell r="B60647"/>
          <cell r="F60647"/>
        </row>
        <row r="60648">
          <cell r="B60648"/>
          <cell r="F60648"/>
        </row>
        <row r="60649">
          <cell r="B60649"/>
          <cell r="F60649"/>
        </row>
        <row r="60650">
          <cell r="B60650"/>
          <cell r="F60650"/>
        </row>
        <row r="60651">
          <cell r="B60651"/>
          <cell r="F60651"/>
        </row>
        <row r="60652">
          <cell r="B60652"/>
          <cell r="F60652"/>
        </row>
        <row r="60653">
          <cell r="B60653"/>
          <cell r="F60653"/>
        </row>
        <row r="60654">
          <cell r="B60654"/>
          <cell r="F60654"/>
        </row>
        <row r="60655">
          <cell r="B60655"/>
          <cell r="F60655"/>
        </row>
        <row r="60656">
          <cell r="B60656"/>
          <cell r="F60656"/>
        </row>
        <row r="60657">
          <cell r="B60657"/>
          <cell r="F60657"/>
        </row>
        <row r="60658">
          <cell r="B60658"/>
          <cell r="F60658"/>
        </row>
        <row r="60659">
          <cell r="B60659"/>
          <cell r="F60659"/>
        </row>
        <row r="60660">
          <cell r="B60660"/>
          <cell r="F60660"/>
        </row>
        <row r="60661">
          <cell r="B60661"/>
          <cell r="F60661"/>
        </row>
        <row r="60662">
          <cell r="B60662"/>
          <cell r="F60662"/>
        </row>
        <row r="60663">
          <cell r="B60663"/>
          <cell r="F60663"/>
        </row>
        <row r="60664">
          <cell r="B60664"/>
          <cell r="F60664"/>
        </row>
        <row r="60665">
          <cell r="B60665"/>
          <cell r="F60665"/>
        </row>
        <row r="60666">
          <cell r="B60666"/>
          <cell r="F60666"/>
        </row>
        <row r="60667">
          <cell r="B60667"/>
          <cell r="F60667"/>
        </row>
        <row r="60668">
          <cell r="B60668"/>
          <cell r="F60668"/>
        </row>
        <row r="60669">
          <cell r="B60669"/>
          <cell r="F60669"/>
        </row>
        <row r="60670">
          <cell r="B60670"/>
          <cell r="F60670"/>
        </row>
        <row r="60671">
          <cell r="B60671"/>
          <cell r="F60671"/>
        </row>
        <row r="60672">
          <cell r="B60672"/>
          <cell r="F60672"/>
        </row>
        <row r="60673">
          <cell r="B60673"/>
          <cell r="F60673"/>
        </row>
        <row r="60674">
          <cell r="B60674"/>
          <cell r="F60674"/>
        </row>
        <row r="60675">
          <cell r="B60675"/>
          <cell r="F60675"/>
        </row>
        <row r="60676">
          <cell r="B60676"/>
          <cell r="F60676"/>
        </row>
        <row r="60677">
          <cell r="B60677"/>
          <cell r="F60677"/>
        </row>
        <row r="60678">
          <cell r="B60678"/>
          <cell r="F60678"/>
        </row>
        <row r="60679">
          <cell r="B60679"/>
          <cell r="F60679"/>
        </row>
        <row r="60680">
          <cell r="B60680"/>
          <cell r="F60680"/>
        </row>
        <row r="60681">
          <cell r="B60681"/>
          <cell r="F60681"/>
        </row>
        <row r="60682">
          <cell r="B60682"/>
          <cell r="F60682"/>
        </row>
        <row r="60683">
          <cell r="B60683"/>
          <cell r="F60683"/>
        </row>
        <row r="60684">
          <cell r="B60684"/>
          <cell r="F60684"/>
        </row>
        <row r="60685">
          <cell r="B60685"/>
          <cell r="F60685"/>
        </row>
        <row r="60686">
          <cell r="B60686"/>
          <cell r="F60686"/>
        </row>
        <row r="60687">
          <cell r="B60687"/>
          <cell r="F60687"/>
        </row>
        <row r="60688">
          <cell r="B60688"/>
          <cell r="F60688"/>
        </row>
        <row r="60689">
          <cell r="B60689"/>
          <cell r="F60689"/>
        </row>
        <row r="60690">
          <cell r="B60690"/>
          <cell r="F60690"/>
        </row>
        <row r="60691">
          <cell r="B60691"/>
          <cell r="F60691"/>
        </row>
        <row r="60692">
          <cell r="B60692"/>
          <cell r="F60692"/>
        </row>
        <row r="60693">
          <cell r="B60693"/>
          <cell r="F60693"/>
        </row>
        <row r="60694">
          <cell r="B60694"/>
          <cell r="F60694"/>
        </row>
        <row r="60695">
          <cell r="B60695"/>
          <cell r="F60695"/>
        </row>
        <row r="60696">
          <cell r="B60696"/>
          <cell r="F60696"/>
        </row>
        <row r="60697">
          <cell r="B60697"/>
          <cell r="F60697"/>
        </row>
        <row r="60698">
          <cell r="B60698"/>
          <cell r="F60698"/>
        </row>
        <row r="60699">
          <cell r="B60699"/>
          <cell r="F60699"/>
        </row>
        <row r="60700">
          <cell r="B60700"/>
          <cell r="F60700"/>
        </row>
        <row r="60701">
          <cell r="B60701"/>
          <cell r="F60701"/>
        </row>
        <row r="60702">
          <cell r="B60702"/>
          <cell r="F60702"/>
        </row>
        <row r="60703">
          <cell r="B60703"/>
          <cell r="F60703"/>
        </row>
        <row r="60704">
          <cell r="B60704"/>
          <cell r="F60704"/>
        </row>
        <row r="60705">
          <cell r="B60705"/>
          <cell r="F60705"/>
        </row>
        <row r="60706">
          <cell r="B60706"/>
          <cell r="F60706"/>
        </row>
        <row r="60707">
          <cell r="B60707"/>
          <cell r="F60707"/>
        </row>
        <row r="60708">
          <cell r="B60708"/>
          <cell r="F60708"/>
        </row>
        <row r="60709">
          <cell r="B60709"/>
          <cell r="F60709"/>
        </row>
        <row r="60710">
          <cell r="B60710"/>
          <cell r="F60710"/>
        </row>
        <row r="60711">
          <cell r="B60711"/>
          <cell r="F60711"/>
        </row>
        <row r="60712">
          <cell r="B60712"/>
          <cell r="F60712"/>
        </row>
        <row r="60713">
          <cell r="B60713"/>
          <cell r="F60713"/>
        </row>
        <row r="60714">
          <cell r="B60714"/>
          <cell r="F60714"/>
        </row>
        <row r="60715">
          <cell r="B60715"/>
          <cell r="F60715"/>
        </row>
        <row r="60716">
          <cell r="B60716"/>
          <cell r="F60716"/>
        </row>
        <row r="60717">
          <cell r="B60717"/>
          <cell r="F60717"/>
        </row>
        <row r="60718">
          <cell r="B60718"/>
          <cell r="F60718"/>
        </row>
        <row r="60719">
          <cell r="B60719"/>
          <cell r="F60719"/>
        </row>
        <row r="60720">
          <cell r="B60720"/>
          <cell r="F60720"/>
        </row>
        <row r="60721">
          <cell r="B60721"/>
          <cell r="F60721"/>
        </row>
        <row r="60722">
          <cell r="B60722"/>
          <cell r="F60722"/>
        </row>
        <row r="60723">
          <cell r="B60723"/>
          <cell r="F60723"/>
        </row>
        <row r="60724">
          <cell r="B60724"/>
          <cell r="F60724"/>
        </row>
        <row r="60725">
          <cell r="B60725"/>
          <cell r="F60725"/>
        </row>
        <row r="60726">
          <cell r="B60726"/>
          <cell r="F60726"/>
        </row>
        <row r="60727">
          <cell r="B60727"/>
          <cell r="F60727"/>
        </row>
        <row r="60728">
          <cell r="B60728"/>
          <cell r="F60728"/>
        </row>
        <row r="60729">
          <cell r="B60729"/>
          <cell r="F60729"/>
        </row>
        <row r="60730">
          <cell r="B60730"/>
          <cell r="F60730"/>
        </row>
        <row r="60731">
          <cell r="B60731"/>
          <cell r="F60731"/>
        </row>
        <row r="60732">
          <cell r="B60732"/>
          <cell r="F60732"/>
        </row>
        <row r="60733">
          <cell r="B60733"/>
          <cell r="F60733"/>
        </row>
        <row r="60734">
          <cell r="B60734"/>
          <cell r="F60734"/>
        </row>
        <row r="60735">
          <cell r="B60735"/>
          <cell r="F60735"/>
        </row>
        <row r="60736">
          <cell r="B60736"/>
          <cell r="F60736"/>
        </row>
        <row r="60737">
          <cell r="B60737"/>
          <cell r="F60737"/>
        </row>
        <row r="60738">
          <cell r="B60738"/>
          <cell r="F60738"/>
        </row>
        <row r="60739">
          <cell r="B60739"/>
          <cell r="F60739"/>
        </row>
        <row r="60740">
          <cell r="B60740"/>
          <cell r="F60740"/>
        </row>
        <row r="60741">
          <cell r="B60741"/>
          <cell r="F60741"/>
        </row>
        <row r="60742">
          <cell r="B60742"/>
          <cell r="F60742"/>
        </row>
        <row r="60743">
          <cell r="B60743"/>
          <cell r="F60743"/>
        </row>
        <row r="60744">
          <cell r="B60744"/>
          <cell r="F60744"/>
        </row>
        <row r="60745">
          <cell r="B60745"/>
          <cell r="F60745"/>
        </row>
        <row r="60746">
          <cell r="B60746"/>
          <cell r="F60746"/>
        </row>
        <row r="60747">
          <cell r="B60747"/>
          <cell r="F60747"/>
        </row>
        <row r="60748">
          <cell r="B60748"/>
          <cell r="F60748"/>
        </row>
        <row r="60749">
          <cell r="B60749"/>
          <cell r="F60749"/>
        </row>
        <row r="60750">
          <cell r="B60750"/>
          <cell r="F60750"/>
        </row>
        <row r="60751">
          <cell r="B60751"/>
          <cell r="F60751"/>
        </row>
        <row r="60752">
          <cell r="B60752"/>
          <cell r="F60752"/>
        </row>
        <row r="60753">
          <cell r="B60753"/>
          <cell r="F60753"/>
        </row>
        <row r="60754">
          <cell r="B60754"/>
          <cell r="F60754"/>
        </row>
        <row r="60755">
          <cell r="B60755"/>
          <cell r="F60755"/>
        </row>
        <row r="60756">
          <cell r="B60756"/>
          <cell r="F60756"/>
        </row>
        <row r="60757">
          <cell r="B60757"/>
          <cell r="F60757"/>
        </row>
        <row r="60758">
          <cell r="B60758"/>
          <cell r="F60758"/>
        </row>
        <row r="60759">
          <cell r="B60759"/>
          <cell r="F60759"/>
        </row>
        <row r="60760">
          <cell r="B60760"/>
          <cell r="F60760"/>
        </row>
        <row r="60761">
          <cell r="B60761"/>
          <cell r="F60761"/>
        </row>
        <row r="60762">
          <cell r="B60762"/>
          <cell r="F60762"/>
        </row>
        <row r="60763">
          <cell r="B60763"/>
          <cell r="F60763"/>
        </row>
        <row r="60764">
          <cell r="B60764"/>
          <cell r="F60764"/>
        </row>
        <row r="60765">
          <cell r="B60765"/>
          <cell r="F60765"/>
        </row>
        <row r="60766">
          <cell r="B60766"/>
          <cell r="F60766"/>
        </row>
        <row r="60767">
          <cell r="B60767"/>
          <cell r="F60767"/>
        </row>
        <row r="60768">
          <cell r="B60768"/>
          <cell r="F60768"/>
        </row>
        <row r="60769">
          <cell r="B60769"/>
          <cell r="F60769"/>
        </row>
        <row r="60770">
          <cell r="B60770"/>
          <cell r="F60770"/>
        </row>
        <row r="60771">
          <cell r="B60771"/>
          <cell r="F60771"/>
        </row>
        <row r="60772">
          <cell r="B60772"/>
          <cell r="F60772"/>
        </row>
        <row r="60773">
          <cell r="B60773"/>
          <cell r="F60773"/>
        </row>
        <row r="60774">
          <cell r="B60774"/>
          <cell r="F60774"/>
        </row>
        <row r="60775">
          <cell r="B60775"/>
          <cell r="F60775"/>
        </row>
        <row r="60776">
          <cell r="B60776"/>
          <cell r="F60776"/>
        </row>
        <row r="60777">
          <cell r="B60777"/>
          <cell r="F60777"/>
        </row>
        <row r="60778">
          <cell r="B60778"/>
          <cell r="F60778"/>
        </row>
        <row r="60779">
          <cell r="B60779"/>
          <cell r="F60779"/>
        </row>
        <row r="60780">
          <cell r="B60780"/>
          <cell r="F60780"/>
        </row>
        <row r="60781">
          <cell r="B60781"/>
          <cell r="F60781"/>
        </row>
        <row r="60782">
          <cell r="B60782"/>
          <cell r="F60782"/>
        </row>
        <row r="60783">
          <cell r="B60783"/>
          <cell r="F60783"/>
        </row>
        <row r="60784">
          <cell r="B60784"/>
          <cell r="F60784"/>
        </row>
        <row r="60785">
          <cell r="B60785"/>
          <cell r="F60785"/>
        </row>
        <row r="60786">
          <cell r="B60786"/>
          <cell r="F60786"/>
        </row>
        <row r="60787">
          <cell r="B60787"/>
          <cell r="F60787"/>
        </row>
        <row r="60788">
          <cell r="B60788"/>
          <cell r="F60788"/>
        </row>
        <row r="60789">
          <cell r="B60789"/>
          <cell r="F60789"/>
        </row>
        <row r="60790">
          <cell r="B60790"/>
          <cell r="F60790"/>
        </row>
        <row r="60791">
          <cell r="B60791"/>
          <cell r="F60791"/>
        </row>
        <row r="60792">
          <cell r="B60792"/>
          <cell r="F60792"/>
        </row>
        <row r="60793">
          <cell r="B60793"/>
          <cell r="F60793"/>
        </row>
        <row r="60794">
          <cell r="B60794"/>
          <cell r="F60794"/>
        </row>
        <row r="60795">
          <cell r="B60795"/>
          <cell r="F60795"/>
        </row>
        <row r="60796">
          <cell r="B60796"/>
          <cell r="F60796"/>
        </row>
        <row r="60797">
          <cell r="B60797"/>
          <cell r="F60797"/>
        </row>
        <row r="60798">
          <cell r="B60798"/>
          <cell r="F60798"/>
        </row>
        <row r="60799">
          <cell r="B60799"/>
          <cell r="F60799"/>
        </row>
        <row r="60800">
          <cell r="B60800"/>
          <cell r="F60800"/>
        </row>
        <row r="60801">
          <cell r="B60801"/>
          <cell r="F60801"/>
        </row>
        <row r="60802">
          <cell r="B60802"/>
          <cell r="F60802"/>
        </row>
        <row r="60803">
          <cell r="B60803"/>
          <cell r="F60803"/>
        </row>
        <row r="60804">
          <cell r="B60804"/>
          <cell r="F60804"/>
        </row>
        <row r="60805">
          <cell r="B60805"/>
          <cell r="F60805"/>
        </row>
        <row r="60806">
          <cell r="B60806"/>
          <cell r="F60806"/>
        </row>
        <row r="60807">
          <cell r="B60807"/>
          <cell r="F60807"/>
        </row>
        <row r="60808">
          <cell r="B60808"/>
          <cell r="F60808"/>
        </row>
        <row r="60809">
          <cell r="B60809"/>
          <cell r="F60809"/>
        </row>
        <row r="60810">
          <cell r="B60810"/>
          <cell r="F60810"/>
        </row>
        <row r="60811">
          <cell r="B60811"/>
          <cell r="F60811"/>
        </row>
        <row r="60812">
          <cell r="B60812"/>
          <cell r="F60812"/>
        </row>
        <row r="60813">
          <cell r="B60813"/>
          <cell r="F60813"/>
        </row>
        <row r="60814">
          <cell r="B60814"/>
          <cell r="F60814"/>
        </row>
        <row r="60815">
          <cell r="B60815"/>
          <cell r="F60815"/>
        </row>
        <row r="60816">
          <cell r="B60816"/>
          <cell r="F60816"/>
        </row>
        <row r="60817">
          <cell r="B60817"/>
          <cell r="F60817"/>
        </row>
        <row r="60818">
          <cell r="B60818"/>
          <cell r="F60818"/>
        </row>
        <row r="60819">
          <cell r="B60819"/>
          <cell r="F60819"/>
        </row>
        <row r="60820">
          <cell r="B60820"/>
          <cell r="F60820"/>
        </row>
        <row r="60821">
          <cell r="B60821"/>
          <cell r="F60821"/>
        </row>
        <row r="60822">
          <cell r="B60822"/>
          <cell r="F60822"/>
        </row>
        <row r="60823">
          <cell r="B60823"/>
          <cell r="F60823"/>
        </row>
        <row r="60824">
          <cell r="B60824"/>
          <cell r="F60824"/>
        </row>
        <row r="60825">
          <cell r="B60825"/>
          <cell r="F60825"/>
        </row>
        <row r="60826">
          <cell r="B60826"/>
          <cell r="F60826"/>
        </row>
        <row r="60827">
          <cell r="B60827"/>
          <cell r="F60827"/>
        </row>
        <row r="60828">
          <cell r="B60828"/>
          <cell r="F60828"/>
        </row>
        <row r="60829">
          <cell r="B60829"/>
          <cell r="F60829"/>
        </row>
        <row r="60830">
          <cell r="B60830"/>
          <cell r="F60830"/>
        </row>
        <row r="60831">
          <cell r="B60831"/>
          <cell r="F60831"/>
        </row>
        <row r="60832">
          <cell r="B60832"/>
          <cell r="F60832"/>
        </row>
        <row r="60833">
          <cell r="B60833"/>
          <cell r="F60833"/>
        </row>
        <row r="60834">
          <cell r="B60834"/>
          <cell r="F60834"/>
        </row>
        <row r="60835">
          <cell r="B60835"/>
          <cell r="F60835"/>
        </row>
        <row r="60836">
          <cell r="B60836"/>
          <cell r="F60836"/>
        </row>
        <row r="60837">
          <cell r="B60837"/>
          <cell r="F60837"/>
        </row>
        <row r="60838">
          <cell r="B60838"/>
          <cell r="F60838"/>
        </row>
        <row r="60839">
          <cell r="B60839"/>
          <cell r="F60839"/>
        </row>
        <row r="60840">
          <cell r="B60840"/>
          <cell r="F60840"/>
        </row>
        <row r="60841">
          <cell r="B60841"/>
          <cell r="F60841"/>
        </row>
        <row r="60842">
          <cell r="B60842"/>
          <cell r="F60842"/>
        </row>
        <row r="60843">
          <cell r="B60843"/>
          <cell r="F60843"/>
        </row>
        <row r="60844">
          <cell r="B60844"/>
          <cell r="F60844"/>
        </row>
        <row r="60845">
          <cell r="B60845"/>
          <cell r="F60845"/>
        </row>
        <row r="60846">
          <cell r="B60846"/>
          <cell r="F60846"/>
        </row>
        <row r="60847">
          <cell r="B60847"/>
          <cell r="F60847"/>
        </row>
        <row r="60848">
          <cell r="B60848"/>
          <cell r="F60848"/>
        </row>
        <row r="60849">
          <cell r="B60849"/>
          <cell r="F60849"/>
        </row>
        <row r="60850">
          <cell r="B60850"/>
          <cell r="F60850"/>
        </row>
        <row r="60851">
          <cell r="B60851"/>
          <cell r="F60851"/>
        </row>
        <row r="60852">
          <cell r="B60852"/>
          <cell r="F60852"/>
        </row>
        <row r="60853">
          <cell r="B60853"/>
          <cell r="F60853"/>
        </row>
        <row r="60854">
          <cell r="B60854"/>
          <cell r="F60854"/>
        </row>
        <row r="60855">
          <cell r="B60855"/>
          <cell r="F60855"/>
        </row>
        <row r="60856">
          <cell r="B60856"/>
          <cell r="F60856"/>
        </row>
        <row r="60857">
          <cell r="B60857"/>
          <cell r="F60857"/>
        </row>
        <row r="60858">
          <cell r="B60858"/>
          <cell r="F60858"/>
        </row>
        <row r="60859">
          <cell r="B60859"/>
          <cell r="F60859"/>
        </row>
        <row r="60860">
          <cell r="B60860"/>
          <cell r="F60860"/>
        </row>
        <row r="60861">
          <cell r="B60861"/>
          <cell r="F60861"/>
        </row>
        <row r="60862">
          <cell r="B60862"/>
          <cell r="F60862"/>
        </row>
        <row r="60863">
          <cell r="B60863"/>
          <cell r="F60863"/>
        </row>
        <row r="60864">
          <cell r="B60864"/>
          <cell r="F60864"/>
        </row>
        <row r="60865">
          <cell r="B60865"/>
          <cell r="F60865"/>
        </row>
        <row r="60866">
          <cell r="B60866"/>
          <cell r="F60866"/>
        </row>
        <row r="60867">
          <cell r="B60867"/>
          <cell r="F60867"/>
        </row>
        <row r="60868">
          <cell r="B60868"/>
          <cell r="F60868"/>
        </row>
        <row r="60869">
          <cell r="B60869"/>
          <cell r="F60869"/>
        </row>
        <row r="60870">
          <cell r="B60870"/>
          <cell r="F60870"/>
        </row>
        <row r="60871">
          <cell r="B60871"/>
          <cell r="F60871"/>
        </row>
        <row r="60872">
          <cell r="B60872"/>
          <cell r="F60872"/>
        </row>
        <row r="60873">
          <cell r="B60873"/>
          <cell r="F60873"/>
        </row>
        <row r="60874">
          <cell r="B60874"/>
          <cell r="F60874"/>
        </row>
        <row r="60875">
          <cell r="B60875"/>
          <cell r="F60875"/>
        </row>
        <row r="60876">
          <cell r="B60876"/>
          <cell r="F60876"/>
        </row>
        <row r="60877">
          <cell r="B60877"/>
          <cell r="F60877"/>
        </row>
        <row r="60878">
          <cell r="B60878"/>
          <cell r="F60878"/>
        </row>
        <row r="60879">
          <cell r="B60879"/>
          <cell r="F60879"/>
        </row>
        <row r="60880">
          <cell r="B60880"/>
          <cell r="F60880"/>
        </row>
        <row r="60881">
          <cell r="B60881"/>
          <cell r="F60881"/>
        </row>
        <row r="60882">
          <cell r="B60882"/>
          <cell r="F60882"/>
        </row>
        <row r="60883">
          <cell r="B60883"/>
          <cell r="F60883"/>
        </row>
        <row r="60884">
          <cell r="B60884"/>
          <cell r="F60884"/>
        </row>
        <row r="60885">
          <cell r="B60885"/>
          <cell r="F60885"/>
        </row>
        <row r="60886">
          <cell r="B60886"/>
          <cell r="F60886"/>
        </row>
        <row r="60887">
          <cell r="B60887"/>
          <cell r="F60887"/>
        </row>
        <row r="60888">
          <cell r="B60888"/>
          <cell r="F60888"/>
        </row>
        <row r="60889">
          <cell r="B60889"/>
          <cell r="F60889"/>
        </row>
        <row r="60890">
          <cell r="B60890"/>
          <cell r="F60890"/>
        </row>
        <row r="60891">
          <cell r="B60891"/>
          <cell r="F60891"/>
        </row>
        <row r="60892">
          <cell r="B60892"/>
          <cell r="F60892"/>
        </row>
        <row r="60893">
          <cell r="B60893"/>
          <cell r="F60893"/>
        </row>
        <row r="60894">
          <cell r="B60894"/>
          <cell r="F60894"/>
        </row>
        <row r="60895">
          <cell r="B60895"/>
          <cell r="F60895"/>
        </row>
        <row r="60896">
          <cell r="B60896"/>
          <cell r="F60896"/>
        </row>
        <row r="60897">
          <cell r="B60897"/>
          <cell r="F60897"/>
        </row>
        <row r="60898">
          <cell r="B60898"/>
          <cell r="F60898"/>
        </row>
        <row r="60899">
          <cell r="B60899"/>
          <cell r="F60899"/>
        </row>
        <row r="60900">
          <cell r="B60900"/>
          <cell r="F60900"/>
        </row>
        <row r="60901">
          <cell r="B60901"/>
          <cell r="F60901"/>
        </row>
        <row r="60902">
          <cell r="B60902"/>
          <cell r="F60902"/>
        </row>
        <row r="60903">
          <cell r="B60903"/>
          <cell r="F60903"/>
        </row>
        <row r="60904">
          <cell r="B60904"/>
          <cell r="F60904"/>
        </row>
        <row r="60905">
          <cell r="B60905"/>
          <cell r="F60905"/>
        </row>
        <row r="60906">
          <cell r="B60906"/>
          <cell r="F60906"/>
        </row>
        <row r="60907">
          <cell r="B60907"/>
          <cell r="F60907"/>
        </row>
        <row r="60908">
          <cell r="B60908"/>
          <cell r="F60908"/>
        </row>
        <row r="60909">
          <cell r="B60909"/>
          <cell r="F60909"/>
        </row>
        <row r="60910">
          <cell r="B60910"/>
          <cell r="F60910"/>
        </row>
        <row r="60911">
          <cell r="B60911"/>
          <cell r="F60911"/>
        </row>
        <row r="60912">
          <cell r="B60912"/>
          <cell r="F60912"/>
        </row>
        <row r="60913">
          <cell r="B60913"/>
          <cell r="F60913"/>
        </row>
        <row r="60914">
          <cell r="B60914"/>
          <cell r="F60914"/>
        </row>
        <row r="60915">
          <cell r="B60915"/>
          <cell r="F60915"/>
        </row>
        <row r="60916">
          <cell r="B60916"/>
          <cell r="F60916"/>
        </row>
        <row r="60917">
          <cell r="B60917"/>
          <cell r="F60917"/>
        </row>
        <row r="60918">
          <cell r="B60918"/>
          <cell r="F60918"/>
        </row>
        <row r="60919">
          <cell r="B60919"/>
          <cell r="F60919"/>
        </row>
        <row r="60920">
          <cell r="B60920"/>
          <cell r="F60920"/>
        </row>
        <row r="60921">
          <cell r="B60921"/>
          <cell r="F60921"/>
        </row>
        <row r="60922">
          <cell r="B60922"/>
          <cell r="F60922"/>
        </row>
        <row r="60923">
          <cell r="B60923"/>
          <cell r="F60923"/>
        </row>
        <row r="60924">
          <cell r="B60924"/>
          <cell r="F60924"/>
        </row>
        <row r="60925">
          <cell r="B60925"/>
          <cell r="F60925"/>
        </row>
        <row r="60926">
          <cell r="B60926"/>
          <cell r="F60926"/>
        </row>
        <row r="60927">
          <cell r="B60927"/>
          <cell r="F60927"/>
        </row>
        <row r="60928">
          <cell r="B60928"/>
          <cell r="F60928"/>
        </row>
        <row r="60929">
          <cell r="B60929"/>
          <cell r="F60929"/>
        </row>
        <row r="60930">
          <cell r="B60930"/>
          <cell r="F60930"/>
        </row>
        <row r="60931">
          <cell r="B60931"/>
          <cell r="F60931"/>
        </row>
        <row r="60932">
          <cell r="B60932"/>
          <cell r="F60932"/>
        </row>
        <row r="60933">
          <cell r="B60933"/>
          <cell r="F60933"/>
        </row>
        <row r="60934">
          <cell r="B60934"/>
          <cell r="F60934"/>
        </row>
        <row r="60935">
          <cell r="B60935"/>
          <cell r="F60935"/>
        </row>
        <row r="60936">
          <cell r="B60936"/>
          <cell r="F60936"/>
        </row>
        <row r="60937">
          <cell r="B60937"/>
          <cell r="F60937"/>
        </row>
        <row r="60938">
          <cell r="B60938"/>
          <cell r="F60938"/>
        </row>
        <row r="60939">
          <cell r="B60939"/>
          <cell r="F60939"/>
        </row>
        <row r="60940">
          <cell r="B60940"/>
          <cell r="F60940"/>
        </row>
        <row r="60941">
          <cell r="B60941"/>
          <cell r="F60941"/>
        </row>
        <row r="60942">
          <cell r="B60942"/>
          <cell r="F60942"/>
        </row>
        <row r="60943">
          <cell r="B60943"/>
          <cell r="F60943"/>
        </row>
        <row r="60944">
          <cell r="B60944"/>
          <cell r="F60944"/>
        </row>
        <row r="60945">
          <cell r="B60945"/>
          <cell r="F60945"/>
        </row>
        <row r="60946">
          <cell r="B60946"/>
          <cell r="F60946"/>
        </row>
        <row r="60947">
          <cell r="B60947"/>
          <cell r="F60947"/>
        </row>
        <row r="60948">
          <cell r="B60948"/>
          <cell r="F60948"/>
        </row>
        <row r="60949">
          <cell r="B60949"/>
          <cell r="F60949"/>
        </row>
        <row r="60950">
          <cell r="B60950"/>
          <cell r="F60950"/>
        </row>
        <row r="60951">
          <cell r="B60951"/>
          <cell r="F60951"/>
        </row>
        <row r="60952">
          <cell r="B60952"/>
          <cell r="F60952"/>
        </row>
        <row r="60953">
          <cell r="B60953"/>
          <cell r="F60953"/>
        </row>
        <row r="60954">
          <cell r="B60954"/>
          <cell r="F60954"/>
        </row>
        <row r="60955">
          <cell r="B60955"/>
          <cell r="F60955"/>
        </row>
        <row r="60956">
          <cell r="B60956"/>
          <cell r="F60956"/>
        </row>
        <row r="60957">
          <cell r="B60957"/>
          <cell r="F60957"/>
        </row>
        <row r="60958">
          <cell r="B60958"/>
          <cell r="F60958"/>
        </row>
        <row r="60959">
          <cell r="B60959"/>
          <cell r="F60959"/>
        </row>
        <row r="60960">
          <cell r="B60960"/>
          <cell r="F60960"/>
        </row>
        <row r="60961">
          <cell r="B60961"/>
          <cell r="F60961"/>
        </row>
        <row r="60962">
          <cell r="B60962"/>
          <cell r="F60962"/>
        </row>
        <row r="60963">
          <cell r="B60963"/>
          <cell r="F60963"/>
        </row>
        <row r="60964">
          <cell r="B60964"/>
          <cell r="F60964"/>
        </row>
        <row r="60965">
          <cell r="B60965"/>
          <cell r="F60965"/>
        </row>
        <row r="60966">
          <cell r="B60966"/>
          <cell r="F60966"/>
        </row>
        <row r="60967">
          <cell r="B60967"/>
          <cell r="F60967"/>
        </row>
        <row r="60968">
          <cell r="B60968"/>
          <cell r="F60968"/>
        </row>
        <row r="60969">
          <cell r="B60969"/>
          <cell r="F60969"/>
        </row>
        <row r="60970">
          <cell r="B60970"/>
          <cell r="F60970"/>
        </row>
        <row r="60971">
          <cell r="B60971"/>
          <cell r="F60971"/>
        </row>
        <row r="60972">
          <cell r="B60972"/>
          <cell r="F60972"/>
        </row>
        <row r="60973">
          <cell r="B60973"/>
          <cell r="F60973"/>
        </row>
        <row r="60974">
          <cell r="B60974"/>
          <cell r="F60974"/>
        </row>
        <row r="60975">
          <cell r="B60975"/>
          <cell r="F60975"/>
        </row>
        <row r="60976">
          <cell r="B60976"/>
          <cell r="F60976"/>
        </row>
        <row r="60977">
          <cell r="B60977"/>
          <cell r="F60977"/>
        </row>
        <row r="60978">
          <cell r="B60978"/>
          <cell r="F60978"/>
        </row>
        <row r="60979">
          <cell r="B60979"/>
          <cell r="F60979"/>
        </row>
        <row r="60980">
          <cell r="B60980"/>
          <cell r="F60980"/>
        </row>
        <row r="60981">
          <cell r="B60981"/>
          <cell r="F60981"/>
        </row>
        <row r="60982">
          <cell r="B60982"/>
          <cell r="F60982"/>
        </row>
        <row r="60983">
          <cell r="B60983"/>
          <cell r="F60983"/>
        </row>
        <row r="60984">
          <cell r="B60984"/>
          <cell r="F60984"/>
        </row>
        <row r="60985">
          <cell r="B60985"/>
          <cell r="F60985"/>
        </row>
        <row r="60986">
          <cell r="B60986"/>
          <cell r="F60986"/>
        </row>
        <row r="60987">
          <cell r="B60987"/>
          <cell r="F60987"/>
        </row>
        <row r="60988">
          <cell r="B60988"/>
          <cell r="F60988"/>
        </row>
        <row r="60989">
          <cell r="B60989"/>
          <cell r="F60989"/>
        </row>
        <row r="60990">
          <cell r="B60990"/>
          <cell r="F60990"/>
        </row>
        <row r="60991">
          <cell r="B60991"/>
          <cell r="F60991"/>
        </row>
        <row r="60992">
          <cell r="B60992"/>
          <cell r="F60992"/>
        </row>
        <row r="60993">
          <cell r="B60993"/>
          <cell r="F60993"/>
        </row>
        <row r="60994">
          <cell r="B60994"/>
          <cell r="F60994"/>
        </row>
        <row r="60995">
          <cell r="B60995"/>
          <cell r="F60995"/>
        </row>
        <row r="60996">
          <cell r="B60996"/>
          <cell r="F60996"/>
        </row>
        <row r="60997">
          <cell r="B60997"/>
          <cell r="F60997"/>
        </row>
        <row r="60998">
          <cell r="B60998"/>
          <cell r="F60998"/>
        </row>
        <row r="60999">
          <cell r="B60999"/>
          <cell r="F60999"/>
        </row>
        <row r="61000">
          <cell r="B61000"/>
          <cell r="F61000"/>
        </row>
        <row r="61001">
          <cell r="B61001"/>
          <cell r="F61001"/>
        </row>
        <row r="61002">
          <cell r="B61002"/>
          <cell r="F61002"/>
        </row>
        <row r="61003">
          <cell r="B61003"/>
          <cell r="F61003"/>
        </row>
        <row r="61004">
          <cell r="B61004"/>
          <cell r="F61004"/>
        </row>
        <row r="61005">
          <cell r="B61005"/>
          <cell r="F61005"/>
        </row>
        <row r="61006">
          <cell r="B61006"/>
          <cell r="F61006"/>
        </row>
        <row r="61007">
          <cell r="B61007"/>
          <cell r="F61007"/>
        </row>
        <row r="61008">
          <cell r="B61008"/>
          <cell r="F61008"/>
        </row>
        <row r="61009">
          <cell r="B61009"/>
          <cell r="F61009"/>
        </row>
        <row r="61010">
          <cell r="B61010"/>
          <cell r="F61010"/>
        </row>
        <row r="61011">
          <cell r="B61011"/>
          <cell r="F61011"/>
        </row>
        <row r="61012">
          <cell r="B61012"/>
          <cell r="F61012"/>
        </row>
        <row r="61013">
          <cell r="B61013"/>
          <cell r="F61013"/>
        </row>
        <row r="61014">
          <cell r="B61014"/>
          <cell r="F61014"/>
        </row>
        <row r="61015">
          <cell r="B61015"/>
          <cell r="F61015"/>
        </row>
        <row r="61016">
          <cell r="B61016"/>
          <cell r="F61016"/>
        </row>
        <row r="61017">
          <cell r="B61017"/>
          <cell r="F61017"/>
        </row>
        <row r="61018">
          <cell r="B61018"/>
          <cell r="F61018"/>
        </row>
        <row r="61019">
          <cell r="B61019"/>
          <cell r="F61019"/>
        </row>
        <row r="61020">
          <cell r="B61020"/>
          <cell r="F61020"/>
        </row>
        <row r="61021">
          <cell r="B61021"/>
          <cell r="F61021"/>
        </row>
        <row r="61022">
          <cell r="B61022"/>
          <cell r="F61022"/>
        </row>
        <row r="61023">
          <cell r="B61023"/>
          <cell r="F61023"/>
        </row>
        <row r="61024">
          <cell r="B61024"/>
          <cell r="F61024"/>
        </row>
        <row r="61025">
          <cell r="B61025"/>
          <cell r="F61025"/>
        </row>
        <row r="61026">
          <cell r="B61026"/>
          <cell r="F61026"/>
        </row>
        <row r="61027">
          <cell r="B61027"/>
          <cell r="F61027"/>
        </row>
        <row r="61028">
          <cell r="B61028"/>
          <cell r="F61028"/>
        </row>
        <row r="61029">
          <cell r="B61029"/>
          <cell r="F61029"/>
        </row>
        <row r="61030">
          <cell r="B61030"/>
          <cell r="F61030"/>
        </row>
        <row r="61031">
          <cell r="B61031"/>
          <cell r="F61031"/>
        </row>
        <row r="61032">
          <cell r="B61032"/>
          <cell r="F61032"/>
        </row>
        <row r="61033">
          <cell r="B61033"/>
          <cell r="F61033"/>
        </row>
        <row r="61034">
          <cell r="B61034"/>
          <cell r="F61034"/>
        </row>
        <row r="61035">
          <cell r="B61035"/>
          <cell r="F61035"/>
        </row>
        <row r="61036">
          <cell r="B61036"/>
          <cell r="F61036"/>
        </row>
        <row r="61037">
          <cell r="B61037"/>
          <cell r="F61037"/>
        </row>
        <row r="61038">
          <cell r="B61038"/>
          <cell r="F61038"/>
        </row>
        <row r="61039">
          <cell r="B61039"/>
          <cell r="F61039"/>
        </row>
        <row r="61040">
          <cell r="B61040"/>
          <cell r="F61040"/>
        </row>
        <row r="61041">
          <cell r="B61041"/>
          <cell r="F61041"/>
        </row>
        <row r="61042">
          <cell r="B61042"/>
          <cell r="F61042"/>
        </row>
        <row r="61043">
          <cell r="B61043"/>
          <cell r="F61043"/>
        </row>
        <row r="61044">
          <cell r="B61044"/>
          <cell r="F61044"/>
        </row>
        <row r="61045">
          <cell r="B61045"/>
          <cell r="F61045"/>
        </row>
        <row r="61046">
          <cell r="B61046"/>
          <cell r="F61046"/>
        </row>
        <row r="61047">
          <cell r="B61047"/>
          <cell r="F61047"/>
        </row>
        <row r="61048">
          <cell r="B61048"/>
          <cell r="F61048"/>
        </row>
        <row r="61049">
          <cell r="B61049"/>
          <cell r="F61049"/>
        </row>
        <row r="61050">
          <cell r="B61050"/>
          <cell r="F61050"/>
        </row>
        <row r="61051">
          <cell r="B61051"/>
          <cell r="F61051"/>
        </row>
        <row r="61052">
          <cell r="B61052"/>
          <cell r="F61052"/>
        </row>
        <row r="61053">
          <cell r="B61053"/>
          <cell r="F61053"/>
        </row>
        <row r="61054">
          <cell r="B61054"/>
          <cell r="F61054"/>
        </row>
        <row r="61055">
          <cell r="B61055"/>
          <cell r="F61055"/>
        </row>
        <row r="61056">
          <cell r="B61056"/>
          <cell r="F61056"/>
        </row>
        <row r="61057">
          <cell r="B61057"/>
          <cell r="F61057"/>
        </row>
        <row r="61058">
          <cell r="B61058"/>
          <cell r="F61058"/>
        </row>
        <row r="61059">
          <cell r="B61059"/>
          <cell r="F61059"/>
        </row>
        <row r="61060">
          <cell r="B61060"/>
          <cell r="F61060"/>
        </row>
        <row r="61061">
          <cell r="B61061"/>
          <cell r="F61061"/>
        </row>
        <row r="61062">
          <cell r="B61062"/>
          <cell r="F61062"/>
        </row>
        <row r="61063">
          <cell r="B61063"/>
          <cell r="F61063"/>
        </row>
        <row r="61064">
          <cell r="B61064"/>
          <cell r="F61064"/>
        </row>
        <row r="61065">
          <cell r="B61065"/>
          <cell r="F61065"/>
        </row>
        <row r="61066">
          <cell r="B61066"/>
          <cell r="F61066"/>
        </row>
        <row r="61067">
          <cell r="B61067"/>
          <cell r="F61067"/>
        </row>
        <row r="61068">
          <cell r="B61068"/>
          <cell r="F61068"/>
        </row>
        <row r="61069">
          <cell r="B61069"/>
          <cell r="F61069"/>
        </row>
        <row r="61070">
          <cell r="B61070"/>
          <cell r="F61070"/>
        </row>
        <row r="61071">
          <cell r="B61071"/>
          <cell r="F61071"/>
        </row>
        <row r="61072">
          <cell r="B61072"/>
          <cell r="F61072"/>
        </row>
        <row r="61073">
          <cell r="B61073"/>
          <cell r="F61073"/>
        </row>
        <row r="61074">
          <cell r="B61074"/>
          <cell r="F61074"/>
        </row>
        <row r="61075">
          <cell r="B61075"/>
          <cell r="F61075"/>
        </row>
        <row r="61076">
          <cell r="B61076"/>
          <cell r="F61076"/>
        </row>
        <row r="61077">
          <cell r="B61077"/>
          <cell r="F61077"/>
        </row>
        <row r="61078">
          <cell r="B61078"/>
          <cell r="F61078"/>
        </row>
        <row r="61079">
          <cell r="B61079"/>
          <cell r="F61079"/>
        </row>
        <row r="61080">
          <cell r="B61080"/>
          <cell r="F61080"/>
        </row>
        <row r="61081">
          <cell r="B61081"/>
          <cell r="F61081"/>
        </row>
        <row r="61082">
          <cell r="B61082"/>
          <cell r="F61082"/>
        </row>
        <row r="61083">
          <cell r="B61083"/>
          <cell r="F61083"/>
        </row>
        <row r="61084">
          <cell r="B61084"/>
          <cell r="F61084"/>
        </row>
        <row r="61085">
          <cell r="B61085"/>
          <cell r="F61085"/>
        </row>
        <row r="61086">
          <cell r="B61086"/>
          <cell r="F61086"/>
        </row>
        <row r="61087">
          <cell r="B61087"/>
          <cell r="F61087"/>
        </row>
        <row r="61088">
          <cell r="B61088"/>
          <cell r="F61088"/>
        </row>
        <row r="61089">
          <cell r="B61089"/>
          <cell r="F61089"/>
        </row>
        <row r="61090">
          <cell r="B61090"/>
          <cell r="F61090"/>
        </row>
        <row r="61091">
          <cell r="B61091"/>
          <cell r="F61091"/>
        </row>
        <row r="61092">
          <cell r="B61092"/>
          <cell r="F61092"/>
        </row>
        <row r="61093">
          <cell r="B61093"/>
          <cell r="F61093"/>
        </row>
        <row r="61094">
          <cell r="B61094"/>
          <cell r="F61094"/>
        </row>
        <row r="61095">
          <cell r="B61095"/>
          <cell r="F61095"/>
        </row>
        <row r="61096">
          <cell r="B61096"/>
          <cell r="F61096"/>
        </row>
        <row r="61097">
          <cell r="B61097"/>
          <cell r="F61097"/>
        </row>
        <row r="61098">
          <cell r="B61098"/>
          <cell r="F61098"/>
        </row>
        <row r="61099">
          <cell r="B61099"/>
          <cell r="F61099"/>
        </row>
        <row r="61100">
          <cell r="B61100"/>
          <cell r="F61100"/>
        </row>
        <row r="61101">
          <cell r="B61101"/>
          <cell r="F61101"/>
        </row>
        <row r="61102">
          <cell r="B61102"/>
          <cell r="F61102"/>
        </row>
        <row r="61103">
          <cell r="B61103"/>
          <cell r="F61103"/>
        </row>
        <row r="61104">
          <cell r="B61104"/>
          <cell r="F61104"/>
        </row>
        <row r="61105">
          <cell r="B61105"/>
          <cell r="F61105"/>
        </row>
        <row r="61106">
          <cell r="B61106"/>
          <cell r="F61106"/>
        </row>
        <row r="61107">
          <cell r="B61107"/>
          <cell r="F61107"/>
        </row>
        <row r="61108">
          <cell r="B61108"/>
          <cell r="F61108"/>
        </row>
        <row r="61109">
          <cell r="B61109"/>
          <cell r="F61109"/>
        </row>
        <row r="61110">
          <cell r="B61110"/>
          <cell r="F61110"/>
        </row>
        <row r="61111">
          <cell r="B61111"/>
          <cell r="F61111"/>
        </row>
        <row r="61112">
          <cell r="B61112"/>
          <cell r="F61112"/>
        </row>
        <row r="61113">
          <cell r="B61113"/>
          <cell r="F61113"/>
        </row>
        <row r="61114">
          <cell r="B61114"/>
          <cell r="F61114"/>
        </row>
        <row r="61115">
          <cell r="B61115"/>
          <cell r="F61115"/>
        </row>
        <row r="61116">
          <cell r="B61116"/>
          <cell r="F61116"/>
        </row>
        <row r="61117">
          <cell r="B61117"/>
          <cell r="F61117"/>
        </row>
        <row r="61118">
          <cell r="B61118"/>
          <cell r="F61118"/>
        </row>
        <row r="61119">
          <cell r="B61119"/>
          <cell r="F61119"/>
        </row>
        <row r="61120">
          <cell r="B61120"/>
          <cell r="F61120"/>
        </row>
        <row r="61121">
          <cell r="B61121"/>
          <cell r="F61121"/>
        </row>
        <row r="61122">
          <cell r="B61122"/>
          <cell r="F61122"/>
        </row>
        <row r="61123">
          <cell r="B61123"/>
          <cell r="F61123"/>
        </row>
        <row r="61124">
          <cell r="B61124"/>
          <cell r="F61124"/>
        </row>
        <row r="61125">
          <cell r="B61125"/>
          <cell r="F61125"/>
        </row>
        <row r="61126">
          <cell r="B61126"/>
          <cell r="F61126"/>
        </row>
        <row r="61127">
          <cell r="B61127"/>
          <cell r="F61127"/>
        </row>
        <row r="61128">
          <cell r="B61128"/>
          <cell r="F61128"/>
        </row>
        <row r="61129">
          <cell r="B61129"/>
          <cell r="F61129"/>
        </row>
        <row r="61130">
          <cell r="B61130"/>
          <cell r="F61130"/>
        </row>
        <row r="61131">
          <cell r="B61131"/>
          <cell r="F61131"/>
        </row>
        <row r="61132">
          <cell r="B61132"/>
          <cell r="F61132"/>
        </row>
        <row r="61133">
          <cell r="B61133"/>
          <cell r="F61133"/>
        </row>
        <row r="61134">
          <cell r="B61134"/>
          <cell r="F61134"/>
        </row>
        <row r="61135">
          <cell r="B61135"/>
          <cell r="F61135"/>
        </row>
        <row r="61136">
          <cell r="B61136"/>
          <cell r="F61136"/>
        </row>
        <row r="61137">
          <cell r="B61137"/>
          <cell r="F61137"/>
        </row>
        <row r="61138">
          <cell r="B61138"/>
          <cell r="F61138"/>
        </row>
        <row r="61139">
          <cell r="B61139"/>
          <cell r="F61139"/>
        </row>
        <row r="61140">
          <cell r="B61140"/>
          <cell r="F61140"/>
        </row>
        <row r="61141">
          <cell r="B61141"/>
          <cell r="F61141"/>
        </row>
        <row r="61142">
          <cell r="B61142"/>
          <cell r="F61142"/>
        </row>
        <row r="61143">
          <cell r="B61143"/>
          <cell r="F61143"/>
        </row>
        <row r="61144">
          <cell r="B61144"/>
          <cell r="F61144"/>
        </row>
        <row r="61145">
          <cell r="B61145"/>
          <cell r="F61145"/>
        </row>
        <row r="61146">
          <cell r="B61146"/>
          <cell r="F61146"/>
        </row>
        <row r="61147">
          <cell r="B61147"/>
          <cell r="F61147"/>
        </row>
        <row r="61148">
          <cell r="B61148"/>
          <cell r="F61148"/>
        </row>
        <row r="61149">
          <cell r="B61149"/>
          <cell r="F61149"/>
        </row>
        <row r="61150">
          <cell r="B61150"/>
          <cell r="F61150"/>
        </row>
        <row r="61151">
          <cell r="B61151"/>
          <cell r="F61151"/>
        </row>
        <row r="61152">
          <cell r="B61152"/>
          <cell r="F61152"/>
        </row>
        <row r="61153">
          <cell r="B61153"/>
          <cell r="F61153"/>
        </row>
        <row r="61154">
          <cell r="B61154"/>
          <cell r="F61154"/>
        </row>
        <row r="61155">
          <cell r="B61155"/>
          <cell r="F61155"/>
        </row>
        <row r="61156">
          <cell r="B61156"/>
          <cell r="F61156"/>
        </row>
        <row r="61157">
          <cell r="B61157"/>
          <cell r="F61157"/>
        </row>
        <row r="61158">
          <cell r="B61158"/>
          <cell r="F61158"/>
        </row>
        <row r="61159">
          <cell r="B61159"/>
          <cell r="F61159"/>
        </row>
        <row r="61160">
          <cell r="B61160"/>
          <cell r="F61160"/>
        </row>
        <row r="61161">
          <cell r="B61161"/>
          <cell r="F61161"/>
        </row>
        <row r="61162">
          <cell r="B61162"/>
          <cell r="F61162"/>
        </row>
        <row r="61163">
          <cell r="B61163"/>
          <cell r="F61163"/>
        </row>
        <row r="61164">
          <cell r="B61164"/>
          <cell r="F61164"/>
        </row>
        <row r="61165">
          <cell r="B61165"/>
          <cell r="F61165"/>
        </row>
        <row r="61166">
          <cell r="B61166"/>
          <cell r="F61166"/>
        </row>
        <row r="61167">
          <cell r="B61167"/>
          <cell r="F61167"/>
        </row>
        <row r="61168">
          <cell r="B61168"/>
          <cell r="F61168"/>
        </row>
        <row r="61169">
          <cell r="B61169"/>
          <cell r="F61169"/>
        </row>
        <row r="61170">
          <cell r="B61170"/>
          <cell r="F61170"/>
        </row>
        <row r="61171">
          <cell r="B61171"/>
          <cell r="F61171"/>
        </row>
        <row r="61172">
          <cell r="B61172"/>
          <cell r="F61172"/>
        </row>
        <row r="61173">
          <cell r="B61173"/>
          <cell r="F61173"/>
        </row>
        <row r="61174">
          <cell r="B61174"/>
          <cell r="F61174"/>
        </row>
        <row r="61175">
          <cell r="B61175"/>
          <cell r="F61175"/>
        </row>
        <row r="61176">
          <cell r="B61176"/>
          <cell r="F61176"/>
        </row>
        <row r="61177">
          <cell r="B61177"/>
          <cell r="F61177"/>
        </row>
        <row r="61178">
          <cell r="B61178"/>
          <cell r="F61178"/>
        </row>
        <row r="61179">
          <cell r="B61179"/>
          <cell r="F61179"/>
        </row>
        <row r="61180">
          <cell r="B61180"/>
          <cell r="F61180"/>
        </row>
        <row r="61181">
          <cell r="B61181"/>
          <cell r="F61181"/>
        </row>
        <row r="61182">
          <cell r="B61182"/>
          <cell r="F61182"/>
        </row>
        <row r="61183">
          <cell r="B61183"/>
          <cell r="F61183"/>
        </row>
        <row r="61184">
          <cell r="B61184"/>
          <cell r="F61184"/>
        </row>
        <row r="61185">
          <cell r="B61185"/>
          <cell r="F61185"/>
        </row>
        <row r="61186">
          <cell r="B61186"/>
          <cell r="F61186"/>
        </row>
        <row r="61187">
          <cell r="B61187"/>
          <cell r="F61187"/>
        </row>
        <row r="61188">
          <cell r="B61188"/>
          <cell r="F61188"/>
        </row>
        <row r="61189">
          <cell r="B61189"/>
          <cell r="F61189"/>
        </row>
        <row r="61190">
          <cell r="B61190"/>
          <cell r="F61190"/>
        </row>
        <row r="61191">
          <cell r="B61191"/>
          <cell r="F61191"/>
        </row>
        <row r="61192">
          <cell r="B61192"/>
          <cell r="F61192"/>
        </row>
        <row r="61193">
          <cell r="B61193"/>
          <cell r="F61193"/>
        </row>
        <row r="61194">
          <cell r="B61194"/>
          <cell r="F61194"/>
        </row>
        <row r="61195">
          <cell r="B61195"/>
          <cell r="F61195"/>
        </row>
        <row r="61196">
          <cell r="B61196"/>
          <cell r="F61196"/>
        </row>
        <row r="61197">
          <cell r="B61197"/>
          <cell r="F61197"/>
        </row>
        <row r="61198">
          <cell r="B61198"/>
          <cell r="F61198"/>
        </row>
        <row r="61199">
          <cell r="B61199"/>
          <cell r="F61199"/>
        </row>
        <row r="61200">
          <cell r="B61200"/>
          <cell r="F61200"/>
        </row>
        <row r="61201">
          <cell r="B61201"/>
          <cell r="F61201"/>
        </row>
        <row r="61202">
          <cell r="B61202"/>
          <cell r="F61202"/>
        </row>
        <row r="61203">
          <cell r="B61203"/>
          <cell r="F61203"/>
        </row>
        <row r="61204">
          <cell r="B61204"/>
          <cell r="F61204"/>
        </row>
        <row r="61205">
          <cell r="B61205"/>
          <cell r="F61205"/>
        </row>
        <row r="61206">
          <cell r="B61206"/>
          <cell r="F61206"/>
        </row>
        <row r="61207">
          <cell r="B61207"/>
          <cell r="F61207"/>
        </row>
        <row r="61208">
          <cell r="B61208"/>
          <cell r="F61208"/>
        </row>
        <row r="61209">
          <cell r="B61209"/>
          <cell r="F61209"/>
        </row>
        <row r="61210">
          <cell r="B61210"/>
          <cell r="F61210"/>
        </row>
        <row r="61211">
          <cell r="B61211"/>
          <cell r="F61211"/>
        </row>
        <row r="61212">
          <cell r="B61212"/>
          <cell r="F61212"/>
        </row>
        <row r="61213">
          <cell r="B61213"/>
          <cell r="F61213"/>
        </row>
        <row r="61214">
          <cell r="B61214"/>
          <cell r="F61214"/>
        </row>
        <row r="61215">
          <cell r="B61215"/>
          <cell r="F61215"/>
        </row>
        <row r="61216">
          <cell r="B61216"/>
          <cell r="F61216"/>
        </row>
        <row r="61217">
          <cell r="B61217"/>
          <cell r="F61217"/>
        </row>
        <row r="61218">
          <cell r="B61218"/>
          <cell r="F61218"/>
        </row>
        <row r="61219">
          <cell r="B61219"/>
          <cell r="F61219"/>
        </row>
        <row r="61220">
          <cell r="B61220"/>
          <cell r="F61220"/>
        </row>
        <row r="61221">
          <cell r="B61221"/>
          <cell r="F61221"/>
        </row>
        <row r="61222">
          <cell r="B61222"/>
          <cell r="F61222"/>
        </row>
        <row r="61223">
          <cell r="B61223"/>
          <cell r="F61223"/>
        </row>
        <row r="61224">
          <cell r="B61224"/>
          <cell r="F61224"/>
        </row>
        <row r="61225">
          <cell r="B61225"/>
          <cell r="F61225"/>
        </row>
        <row r="61226">
          <cell r="B61226"/>
          <cell r="F61226"/>
        </row>
        <row r="61227">
          <cell r="B61227"/>
          <cell r="F61227"/>
        </row>
        <row r="61228">
          <cell r="B61228"/>
          <cell r="F61228"/>
        </row>
        <row r="61229">
          <cell r="B61229"/>
          <cell r="F61229"/>
        </row>
        <row r="61230">
          <cell r="B61230"/>
          <cell r="F61230"/>
        </row>
        <row r="61231">
          <cell r="B61231"/>
          <cell r="F61231"/>
        </row>
        <row r="61232">
          <cell r="B61232"/>
          <cell r="F61232"/>
        </row>
        <row r="61233">
          <cell r="B61233"/>
          <cell r="F61233"/>
        </row>
        <row r="61234">
          <cell r="B61234"/>
          <cell r="F61234"/>
        </row>
        <row r="61235">
          <cell r="B61235"/>
          <cell r="F61235"/>
        </row>
        <row r="61236">
          <cell r="B61236"/>
          <cell r="F61236"/>
        </row>
        <row r="61237">
          <cell r="B61237"/>
          <cell r="F61237"/>
        </row>
        <row r="61238">
          <cell r="B61238"/>
          <cell r="F61238"/>
        </row>
        <row r="61239">
          <cell r="B61239"/>
          <cell r="F61239"/>
        </row>
        <row r="61240">
          <cell r="B61240"/>
          <cell r="F61240"/>
        </row>
        <row r="61241">
          <cell r="B61241"/>
          <cell r="F61241"/>
        </row>
        <row r="61242">
          <cell r="B61242"/>
          <cell r="F61242"/>
        </row>
        <row r="61243">
          <cell r="B61243"/>
          <cell r="F61243"/>
        </row>
        <row r="61244">
          <cell r="B61244"/>
          <cell r="F61244"/>
        </row>
        <row r="61245">
          <cell r="B61245"/>
          <cell r="F61245"/>
        </row>
        <row r="61246">
          <cell r="B61246"/>
          <cell r="F61246"/>
        </row>
        <row r="61247">
          <cell r="B61247"/>
          <cell r="F61247"/>
        </row>
        <row r="61248">
          <cell r="B61248"/>
          <cell r="F61248"/>
        </row>
        <row r="61249">
          <cell r="B61249"/>
          <cell r="F61249"/>
        </row>
        <row r="61250">
          <cell r="B61250"/>
          <cell r="F61250"/>
        </row>
        <row r="61251">
          <cell r="B61251"/>
          <cell r="F61251"/>
        </row>
        <row r="61252">
          <cell r="B61252"/>
          <cell r="F61252"/>
        </row>
        <row r="61253">
          <cell r="B61253"/>
          <cell r="F61253"/>
        </row>
        <row r="61254">
          <cell r="B61254"/>
          <cell r="F61254"/>
        </row>
        <row r="61255">
          <cell r="B61255"/>
          <cell r="F61255"/>
        </row>
        <row r="61256">
          <cell r="B61256"/>
          <cell r="F61256"/>
        </row>
        <row r="61257">
          <cell r="B61257"/>
          <cell r="F61257"/>
        </row>
        <row r="61258">
          <cell r="B61258"/>
          <cell r="F61258"/>
        </row>
        <row r="61259">
          <cell r="B61259"/>
          <cell r="F61259"/>
        </row>
        <row r="61260">
          <cell r="B61260"/>
          <cell r="F61260"/>
        </row>
        <row r="61261">
          <cell r="B61261"/>
          <cell r="F61261"/>
        </row>
        <row r="61262">
          <cell r="B61262"/>
          <cell r="F61262"/>
        </row>
        <row r="61263">
          <cell r="B61263"/>
          <cell r="F61263"/>
        </row>
        <row r="61264">
          <cell r="B61264"/>
          <cell r="F61264"/>
        </row>
        <row r="61265">
          <cell r="B61265"/>
          <cell r="F61265"/>
        </row>
        <row r="61266">
          <cell r="B61266"/>
          <cell r="F61266"/>
        </row>
        <row r="61267">
          <cell r="B61267"/>
          <cell r="F61267"/>
        </row>
        <row r="61268">
          <cell r="B61268"/>
          <cell r="F61268"/>
        </row>
        <row r="61269">
          <cell r="B61269"/>
          <cell r="F61269"/>
        </row>
        <row r="61270">
          <cell r="B61270"/>
          <cell r="F61270"/>
        </row>
        <row r="61271">
          <cell r="B61271"/>
          <cell r="F61271"/>
        </row>
        <row r="61272">
          <cell r="B61272"/>
          <cell r="F61272"/>
        </row>
        <row r="61273">
          <cell r="B61273"/>
          <cell r="F61273"/>
        </row>
        <row r="61274">
          <cell r="B61274"/>
          <cell r="F61274"/>
        </row>
        <row r="61275">
          <cell r="B61275"/>
          <cell r="F61275"/>
        </row>
        <row r="61276">
          <cell r="B61276"/>
          <cell r="F61276"/>
        </row>
        <row r="61277">
          <cell r="B61277"/>
          <cell r="F61277"/>
        </row>
        <row r="61278">
          <cell r="B61278"/>
          <cell r="F61278"/>
        </row>
        <row r="61279">
          <cell r="B61279"/>
          <cell r="F61279"/>
        </row>
        <row r="61280">
          <cell r="B61280"/>
          <cell r="F61280"/>
        </row>
        <row r="61281">
          <cell r="B61281"/>
          <cell r="F61281"/>
        </row>
        <row r="61282">
          <cell r="B61282"/>
          <cell r="F61282"/>
        </row>
        <row r="61283">
          <cell r="B61283"/>
          <cell r="F61283"/>
        </row>
        <row r="61284">
          <cell r="B61284"/>
          <cell r="F61284"/>
        </row>
        <row r="61285">
          <cell r="B61285"/>
          <cell r="F61285"/>
        </row>
        <row r="61286">
          <cell r="B61286"/>
          <cell r="F61286"/>
        </row>
        <row r="61287">
          <cell r="B61287"/>
          <cell r="F61287"/>
        </row>
        <row r="61288">
          <cell r="B61288"/>
          <cell r="F61288"/>
        </row>
        <row r="61289">
          <cell r="B61289"/>
          <cell r="F61289"/>
        </row>
        <row r="61290">
          <cell r="B61290"/>
          <cell r="F61290"/>
        </row>
        <row r="61291">
          <cell r="B61291"/>
          <cell r="F61291"/>
        </row>
        <row r="61292">
          <cell r="B61292"/>
          <cell r="F61292"/>
        </row>
        <row r="61293">
          <cell r="B61293"/>
          <cell r="F61293"/>
        </row>
        <row r="61294">
          <cell r="B61294"/>
          <cell r="F61294"/>
        </row>
        <row r="61295">
          <cell r="B61295"/>
          <cell r="F61295"/>
        </row>
        <row r="61296">
          <cell r="B61296"/>
          <cell r="F61296"/>
        </row>
        <row r="61297">
          <cell r="B61297"/>
          <cell r="F61297"/>
        </row>
        <row r="61298">
          <cell r="B61298"/>
          <cell r="F61298"/>
        </row>
        <row r="61299">
          <cell r="B61299"/>
          <cell r="F61299"/>
        </row>
        <row r="61300">
          <cell r="B61300"/>
          <cell r="F61300"/>
        </row>
        <row r="61301">
          <cell r="B61301"/>
          <cell r="F61301"/>
        </row>
        <row r="61302">
          <cell r="B61302"/>
          <cell r="F61302"/>
        </row>
        <row r="61303">
          <cell r="B61303"/>
          <cell r="F61303"/>
        </row>
        <row r="61304">
          <cell r="B61304"/>
          <cell r="F61304"/>
        </row>
        <row r="61305">
          <cell r="B61305"/>
          <cell r="F61305"/>
        </row>
        <row r="61306">
          <cell r="B61306"/>
          <cell r="F61306"/>
        </row>
        <row r="61307">
          <cell r="B61307"/>
          <cell r="F61307"/>
        </row>
        <row r="61308">
          <cell r="B61308"/>
          <cell r="F61308"/>
        </row>
        <row r="61309">
          <cell r="B61309"/>
          <cell r="F61309"/>
        </row>
        <row r="61310">
          <cell r="B61310"/>
          <cell r="F61310"/>
        </row>
        <row r="61311">
          <cell r="B61311"/>
          <cell r="F61311"/>
        </row>
        <row r="61312">
          <cell r="B61312"/>
          <cell r="F61312"/>
        </row>
        <row r="61313">
          <cell r="B61313"/>
          <cell r="F61313"/>
        </row>
        <row r="61314">
          <cell r="B61314"/>
          <cell r="F61314"/>
        </row>
        <row r="61315">
          <cell r="B61315"/>
          <cell r="F61315"/>
        </row>
        <row r="61316">
          <cell r="B61316"/>
          <cell r="F61316"/>
        </row>
        <row r="61317">
          <cell r="B61317"/>
          <cell r="F61317"/>
        </row>
        <row r="61318">
          <cell r="B61318"/>
          <cell r="F61318"/>
        </row>
        <row r="61319">
          <cell r="B61319"/>
          <cell r="F61319"/>
        </row>
        <row r="61320">
          <cell r="B61320"/>
          <cell r="F61320"/>
        </row>
        <row r="61321">
          <cell r="B61321"/>
          <cell r="F61321"/>
        </row>
        <row r="61322">
          <cell r="B61322"/>
          <cell r="F61322"/>
        </row>
        <row r="61323">
          <cell r="B61323"/>
          <cell r="F61323"/>
        </row>
        <row r="61324">
          <cell r="B61324"/>
          <cell r="F61324"/>
        </row>
        <row r="61325">
          <cell r="B61325"/>
          <cell r="F61325"/>
        </row>
        <row r="61326">
          <cell r="B61326"/>
          <cell r="F61326"/>
        </row>
        <row r="61327">
          <cell r="B61327"/>
          <cell r="F61327"/>
        </row>
        <row r="61328">
          <cell r="B61328"/>
          <cell r="F61328"/>
        </row>
        <row r="61329">
          <cell r="B61329"/>
          <cell r="F61329"/>
        </row>
        <row r="61330">
          <cell r="B61330"/>
          <cell r="F61330"/>
        </row>
        <row r="61331">
          <cell r="B61331"/>
          <cell r="F61331"/>
        </row>
        <row r="61332">
          <cell r="B61332"/>
          <cell r="F61332"/>
        </row>
        <row r="61333">
          <cell r="B61333"/>
          <cell r="F61333"/>
        </row>
        <row r="61334">
          <cell r="B61334"/>
          <cell r="F61334"/>
        </row>
        <row r="61335">
          <cell r="B61335"/>
          <cell r="F61335"/>
        </row>
        <row r="61336">
          <cell r="B61336"/>
          <cell r="F61336"/>
        </row>
        <row r="61337">
          <cell r="B61337"/>
          <cell r="F61337"/>
        </row>
        <row r="61338">
          <cell r="B61338"/>
          <cell r="F61338"/>
        </row>
        <row r="61339">
          <cell r="B61339"/>
          <cell r="F61339"/>
        </row>
        <row r="61340">
          <cell r="B61340"/>
          <cell r="F61340"/>
        </row>
        <row r="61341">
          <cell r="B61341"/>
          <cell r="F61341"/>
        </row>
        <row r="61342">
          <cell r="B61342"/>
          <cell r="F61342"/>
        </row>
        <row r="61343">
          <cell r="B61343"/>
          <cell r="F61343"/>
        </row>
        <row r="61344">
          <cell r="B61344"/>
          <cell r="F61344"/>
        </row>
        <row r="61345">
          <cell r="B61345"/>
          <cell r="F61345"/>
        </row>
        <row r="61346">
          <cell r="B61346"/>
          <cell r="F61346"/>
        </row>
        <row r="61347">
          <cell r="B61347"/>
          <cell r="F61347"/>
        </row>
        <row r="61348">
          <cell r="B61348"/>
          <cell r="F61348"/>
        </row>
        <row r="61349">
          <cell r="B61349"/>
          <cell r="F61349"/>
        </row>
        <row r="61350">
          <cell r="B61350"/>
          <cell r="F61350"/>
        </row>
        <row r="61351">
          <cell r="B61351"/>
          <cell r="F61351"/>
        </row>
        <row r="61352">
          <cell r="B61352"/>
          <cell r="F61352"/>
        </row>
        <row r="61353">
          <cell r="B61353"/>
          <cell r="F61353"/>
        </row>
        <row r="61354">
          <cell r="B61354"/>
          <cell r="F61354"/>
        </row>
        <row r="61355">
          <cell r="B61355"/>
          <cell r="F61355"/>
        </row>
        <row r="61356">
          <cell r="B61356"/>
          <cell r="F61356"/>
        </row>
        <row r="61357">
          <cell r="B61357"/>
          <cell r="F61357"/>
        </row>
        <row r="61358">
          <cell r="B61358"/>
          <cell r="F61358"/>
        </row>
        <row r="61359">
          <cell r="B61359"/>
          <cell r="F61359"/>
        </row>
        <row r="61360">
          <cell r="B61360"/>
          <cell r="F61360"/>
        </row>
        <row r="61361">
          <cell r="B61361"/>
          <cell r="F61361"/>
        </row>
        <row r="61362">
          <cell r="B61362"/>
          <cell r="F61362"/>
        </row>
        <row r="61363">
          <cell r="B61363"/>
          <cell r="F61363"/>
        </row>
        <row r="61364">
          <cell r="B61364"/>
          <cell r="F61364"/>
        </row>
        <row r="61365">
          <cell r="B61365"/>
          <cell r="F61365"/>
        </row>
        <row r="61366">
          <cell r="B61366"/>
          <cell r="F61366"/>
        </row>
        <row r="61367">
          <cell r="B61367"/>
          <cell r="F61367"/>
        </row>
        <row r="61368">
          <cell r="B61368"/>
          <cell r="F61368"/>
        </row>
        <row r="61369">
          <cell r="B61369"/>
          <cell r="F61369"/>
        </row>
        <row r="61370">
          <cell r="B61370"/>
          <cell r="F61370"/>
        </row>
        <row r="61371">
          <cell r="B61371"/>
          <cell r="F61371"/>
        </row>
        <row r="61372">
          <cell r="B61372"/>
          <cell r="F61372"/>
        </row>
        <row r="61373">
          <cell r="B61373"/>
          <cell r="F61373"/>
        </row>
        <row r="61374">
          <cell r="B61374"/>
          <cell r="F61374"/>
        </row>
        <row r="61375">
          <cell r="B61375"/>
          <cell r="F61375"/>
        </row>
        <row r="61376">
          <cell r="B61376"/>
          <cell r="F61376"/>
        </row>
        <row r="61377">
          <cell r="B61377"/>
          <cell r="F61377"/>
        </row>
        <row r="61378">
          <cell r="B61378"/>
          <cell r="F61378"/>
        </row>
        <row r="61379">
          <cell r="B61379"/>
          <cell r="F61379"/>
        </row>
        <row r="61380">
          <cell r="B61380"/>
          <cell r="F61380"/>
        </row>
        <row r="61381">
          <cell r="B61381"/>
          <cell r="F61381"/>
        </row>
        <row r="61382">
          <cell r="B61382"/>
          <cell r="F61382"/>
        </row>
        <row r="61383">
          <cell r="B61383"/>
          <cell r="F61383"/>
        </row>
        <row r="61384">
          <cell r="B61384"/>
          <cell r="F61384"/>
        </row>
        <row r="61385">
          <cell r="B61385"/>
          <cell r="F61385"/>
        </row>
        <row r="61386">
          <cell r="B61386"/>
          <cell r="F61386"/>
        </row>
        <row r="61387">
          <cell r="B61387"/>
          <cell r="F61387"/>
        </row>
        <row r="61388">
          <cell r="B61388"/>
          <cell r="F61388"/>
        </row>
        <row r="61389">
          <cell r="B61389"/>
          <cell r="F61389"/>
        </row>
        <row r="61390">
          <cell r="B61390"/>
          <cell r="F61390"/>
        </row>
        <row r="61391">
          <cell r="B61391"/>
          <cell r="F61391"/>
        </row>
        <row r="61392">
          <cell r="B61392"/>
          <cell r="F61392"/>
        </row>
        <row r="61393">
          <cell r="B61393"/>
          <cell r="F61393"/>
        </row>
        <row r="61394">
          <cell r="B61394"/>
          <cell r="F61394"/>
        </row>
        <row r="61395">
          <cell r="B61395"/>
          <cell r="F61395"/>
        </row>
        <row r="61396">
          <cell r="B61396"/>
          <cell r="F61396"/>
        </row>
        <row r="61397">
          <cell r="B61397"/>
          <cell r="F61397"/>
        </row>
        <row r="61398">
          <cell r="B61398"/>
          <cell r="F61398"/>
        </row>
        <row r="61399">
          <cell r="B61399"/>
          <cell r="F61399"/>
        </row>
        <row r="61400">
          <cell r="B61400"/>
          <cell r="F61400"/>
        </row>
        <row r="61401">
          <cell r="B61401"/>
          <cell r="F61401"/>
        </row>
        <row r="61402">
          <cell r="B61402"/>
          <cell r="F61402"/>
        </row>
        <row r="61403">
          <cell r="B61403"/>
          <cell r="F61403"/>
        </row>
        <row r="61404">
          <cell r="B61404"/>
          <cell r="F61404"/>
        </row>
        <row r="61405">
          <cell r="B61405"/>
          <cell r="F61405"/>
        </row>
        <row r="61406">
          <cell r="B61406"/>
          <cell r="F61406"/>
        </row>
        <row r="61407">
          <cell r="B61407"/>
          <cell r="F61407"/>
        </row>
        <row r="61408">
          <cell r="B61408"/>
          <cell r="F61408"/>
        </row>
        <row r="61409">
          <cell r="B61409"/>
          <cell r="F61409"/>
        </row>
        <row r="61410">
          <cell r="B61410"/>
          <cell r="F61410"/>
        </row>
        <row r="61411">
          <cell r="B61411"/>
          <cell r="F61411"/>
        </row>
        <row r="61412">
          <cell r="B61412"/>
          <cell r="F61412"/>
        </row>
        <row r="61413">
          <cell r="B61413"/>
          <cell r="F61413"/>
        </row>
        <row r="61414">
          <cell r="B61414"/>
          <cell r="F61414"/>
        </row>
        <row r="61415">
          <cell r="B61415"/>
          <cell r="F61415"/>
        </row>
        <row r="61416">
          <cell r="B61416"/>
          <cell r="F61416"/>
        </row>
        <row r="61417">
          <cell r="B61417"/>
          <cell r="F61417"/>
        </row>
        <row r="61418">
          <cell r="B61418"/>
          <cell r="F61418"/>
        </row>
        <row r="61419">
          <cell r="B61419"/>
          <cell r="F61419"/>
        </row>
        <row r="61420">
          <cell r="B61420"/>
          <cell r="F61420"/>
        </row>
        <row r="61421">
          <cell r="B61421"/>
          <cell r="F61421"/>
        </row>
        <row r="61422">
          <cell r="B61422"/>
          <cell r="F61422"/>
        </row>
        <row r="61423">
          <cell r="B61423"/>
          <cell r="F61423"/>
        </row>
        <row r="61424">
          <cell r="B61424"/>
          <cell r="F61424"/>
        </row>
        <row r="61425">
          <cell r="B61425"/>
          <cell r="F61425"/>
        </row>
        <row r="61426">
          <cell r="B61426"/>
          <cell r="F61426"/>
        </row>
        <row r="61427">
          <cell r="B61427"/>
          <cell r="F61427"/>
        </row>
        <row r="61428">
          <cell r="B61428"/>
          <cell r="F61428"/>
        </row>
        <row r="61429">
          <cell r="B61429"/>
          <cell r="F61429"/>
        </row>
        <row r="61430">
          <cell r="B61430"/>
          <cell r="F61430"/>
        </row>
        <row r="61431">
          <cell r="B61431"/>
          <cell r="F61431"/>
        </row>
        <row r="61432">
          <cell r="B61432"/>
          <cell r="F61432"/>
        </row>
        <row r="61433">
          <cell r="B61433"/>
          <cell r="F61433"/>
        </row>
        <row r="61434">
          <cell r="B61434"/>
          <cell r="F61434"/>
        </row>
        <row r="61435">
          <cell r="B61435"/>
          <cell r="F61435"/>
        </row>
        <row r="61436">
          <cell r="B61436"/>
          <cell r="F61436"/>
        </row>
        <row r="61437">
          <cell r="B61437"/>
          <cell r="F61437"/>
        </row>
        <row r="61438">
          <cell r="B61438"/>
          <cell r="F61438"/>
        </row>
        <row r="61439">
          <cell r="B61439"/>
          <cell r="F61439"/>
        </row>
        <row r="61440">
          <cell r="B61440"/>
          <cell r="F61440"/>
        </row>
        <row r="61441">
          <cell r="B61441"/>
          <cell r="F61441"/>
        </row>
        <row r="61442">
          <cell r="B61442"/>
          <cell r="F61442"/>
        </row>
        <row r="61443">
          <cell r="B61443"/>
          <cell r="F61443"/>
        </row>
        <row r="61444">
          <cell r="B61444"/>
          <cell r="F61444"/>
        </row>
        <row r="61445">
          <cell r="B61445"/>
          <cell r="F61445"/>
        </row>
        <row r="61446">
          <cell r="B61446"/>
          <cell r="F61446"/>
        </row>
        <row r="61447">
          <cell r="B61447"/>
          <cell r="F61447"/>
        </row>
        <row r="61448">
          <cell r="B61448"/>
          <cell r="F61448"/>
        </row>
        <row r="61449">
          <cell r="B61449"/>
          <cell r="F61449"/>
        </row>
        <row r="61450">
          <cell r="B61450"/>
          <cell r="F61450"/>
        </row>
        <row r="61451">
          <cell r="B61451"/>
          <cell r="F61451"/>
        </row>
        <row r="61452">
          <cell r="B61452"/>
          <cell r="F61452"/>
        </row>
        <row r="61453">
          <cell r="B61453"/>
          <cell r="F61453"/>
        </row>
        <row r="61454">
          <cell r="B61454"/>
          <cell r="F61454"/>
        </row>
        <row r="61455">
          <cell r="B61455"/>
          <cell r="F61455"/>
        </row>
        <row r="61456">
          <cell r="B61456"/>
          <cell r="F61456"/>
        </row>
        <row r="61457">
          <cell r="B61457"/>
          <cell r="F61457"/>
        </row>
        <row r="61458">
          <cell r="B61458"/>
          <cell r="F61458"/>
        </row>
        <row r="61459">
          <cell r="B61459"/>
          <cell r="F61459"/>
        </row>
        <row r="61460">
          <cell r="B61460"/>
          <cell r="F61460"/>
        </row>
        <row r="61461">
          <cell r="B61461"/>
          <cell r="F61461"/>
        </row>
        <row r="61462">
          <cell r="B61462"/>
          <cell r="F61462"/>
        </row>
        <row r="61463">
          <cell r="B61463"/>
          <cell r="F61463"/>
        </row>
        <row r="61464">
          <cell r="B61464"/>
          <cell r="F61464"/>
        </row>
        <row r="61465">
          <cell r="B61465"/>
          <cell r="F61465"/>
        </row>
        <row r="61466">
          <cell r="B61466"/>
          <cell r="F61466"/>
        </row>
        <row r="61467">
          <cell r="B61467"/>
          <cell r="F61467"/>
        </row>
        <row r="61468">
          <cell r="B61468"/>
          <cell r="F61468"/>
        </row>
        <row r="61469">
          <cell r="B61469"/>
          <cell r="F61469"/>
        </row>
        <row r="61470">
          <cell r="B61470"/>
          <cell r="F61470"/>
        </row>
        <row r="61471">
          <cell r="B61471"/>
          <cell r="F61471"/>
        </row>
        <row r="61472">
          <cell r="B61472"/>
          <cell r="F61472"/>
        </row>
        <row r="61473">
          <cell r="B61473"/>
          <cell r="F61473"/>
        </row>
        <row r="61474">
          <cell r="B61474"/>
          <cell r="F61474"/>
        </row>
        <row r="61475">
          <cell r="B61475"/>
          <cell r="F61475"/>
        </row>
        <row r="61476">
          <cell r="B61476"/>
          <cell r="F61476"/>
        </row>
        <row r="61477">
          <cell r="B61477"/>
          <cell r="F61477"/>
        </row>
        <row r="61478">
          <cell r="B61478"/>
          <cell r="F61478"/>
        </row>
        <row r="61479">
          <cell r="B61479"/>
          <cell r="F61479"/>
        </row>
        <row r="61480">
          <cell r="B61480"/>
          <cell r="F61480"/>
        </row>
        <row r="61481">
          <cell r="B61481"/>
          <cell r="F61481"/>
        </row>
        <row r="61482">
          <cell r="B61482"/>
          <cell r="F61482"/>
        </row>
        <row r="61483">
          <cell r="B61483"/>
          <cell r="F61483"/>
        </row>
        <row r="61484">
          <cell r="B61484"/>
          <cell r="F61484"/>
        </row>
        <row r="61485">
          <cell r="B61485"/>
          <cell r="F61485"/>
        </row>
        <row r="61486">
          <cell r="B61486"/>
          <cell r="F61486"/>
        </row>
        <row r="61487">
          <cell r="B61487"/>
          <cell r="F61487"/>
        </row>
        <row r="61488">
          <cell r="B61488"/>
          <cell r="F61488"/>
        </row>
        <row r="61489">
          <cell r="B61489"/>
          <cell r="F61489"/>
        </row>
        <row r="61490">
          <cell r="B61490"/>
          <cell r="F61490"/>
        </row>
        <row r="61491">
          <cell r="B61491"/>
          <cell r="F61491"/>
        </row>
        <row r="61492">
          <cell r="B61492"/>
          <cell r="F61492"/>
        </row>
        <row r="61493">
          <cell r="B61493"/>
          <cell r="F61493"/>
        </row>
        <row r="61494">
          <cell r="B61494"/>
          <cell r="F61494"/>
        </row>
        <row r="61495">
          <cell r="B61495"/>
          <cell r="F61495"/>
        </row>
        <row r="61496">
          <cell r="B61496"/>
          <cell r="F61496"/>
        </row>
        <row r="61497">
          <cell r="B61497"/>
          <cell r="F61497"/>
        </row>
        <row r="61498">
          <cell r="B61498"/>
          <cell r="F61498"/>
        </row>
        <row r="61499">
          <cell r="B61499"/>
          <cell r="F61499"/>
        </row>
        <row r="61500">
          <cell r="B61500"/>
          <cell r="F61500"/>
        </row>
        <row r="61501">
          <cell r="B61501"/>
          <cell r="F61501"/>
        </row>
        <row r="61502">
          <cell r="B61502"/>
          <cell r="F61502"/>
        </row>
        <row r="61503">
          <cell r="B61503"/>
          <cell r="F61503"/>
        </row>
        <row r="61504">
          <cell r="B61504"/>
          <cell r="F61504"/>
        </row>
        <row r="61505">
          <cell r="B61505"/>
          <cell r="F61505"/>
        </row>
        <row r="61506">
          <cell r="B61506"/>
          <cell r="F61506"/>
        </row>
        <row r="61507">
          <cell r="B61507"/>
          <cell r="F61507"/>
        </row>
        <row r="61508">
          <cell r="B61508"/>
          <cell r="F61508"/>
        </row>
        <row r="61509">
          <cell r="B61509"/>
          <cell r="F61509"/>
        </row>
        <row r="61510">
          <cell r="B61510"/>
          <cell r="F61510"/>
        </row>
        <row r="61511">
          <cell r="B61511"/>
          <cell r="F61511"/>
        </row>
        <row r="61512">
          <cell r="B61512"/>
          <cell r="F61512"/>
        </row>
        <row r="61513">
          <cell r="B61513"/>
          <cell r="F61513"/>
        </row>
        <row r="61514">
          <cell r="B61514"/>
          <cell r="F61514"/>
        </row>
        <row r="61515">
          <cell r="B61515"/>
          <cell r="F61515"/>
        </row>
        <row r="61516">
          <cell r="B61516"/>
          <cell r="F61516"/>
        </row>
        <row r="61517">
          <cell r="B61517"/>
          <cell r="F61517"/>
        </row>
        <row r="61518">
          <cell r="B61518"/>
          <cell r="F61518"/>
        </row>
        <row r="61519">
          <cell r="B61519"/>
          <cell r="F61519"/>
        </row>
        <row r="61520">
          <cell r="B61520"/>
          <cell r="F61520"/>
        </row>
        <row r="61521">
          <cell r="B61521"/>
          <cell r="F61521"/>
        </row>
        <row r="61522">
          <cell r="B61522"/>
          <cell r="F61522"/>
        </row>
        <row r="61523">
          <cell r="B61523"/>
          <cell r="F61523"/>
        </row>
        <row r="61524">
          <cell r="B61524"/>
          <cell r="F61524"/>
        </row>
        <row r="61525">
          <cell r="B61525"/>
          <cell r="F61525"/>
        </row>
        <row r="61526">
          <cell r="B61526"/>
          <cell r="F61526"/>
        </row>
        <row r="61527">
          <cell r="B61527"/>
          <cell r="F61527"/>
        </row>
        <row r="61528">
          <cell r="B61528"/>
          <cell r="F61528"/>
        </row>
        <row r="61529">
          <cell r="B61529"/>
          <cell r="F61529"/>
        </row>
        <row r="61530">
          <cell r="B61530"/>
          <cell r="F61530"/>
        </row>
        <row r="61531">
          <cell r="B61531"/>
          <cell r="F61531"/>
        </row>
        <row r="61532">
          <cell r="B61532"/>
          <cell r="F61532"/>
        </row>
        <row r="61533">
          <cell r="B61533"/>
          <cell r="F61533"/>
        </row>
        <row r="61534">
          <cell r="B61534"/>
          <cell r="F61534"/>
        </row>
        <row r="61535">
          <cell r="B61535"/>
          <cell r="F61535"/>
        </row>
        <row r="61536">
          <cell r="B61536"/>
          <cell r="F61536"/>
        </row>
        <row r="61537">
          <cell r="B61537"/>
          <cell r="F61537"/>
        </row>
        <row r="61538">
          <cell r="B61538"/>
          <cell r="F61538"/>
        </row>
        <row r="61539">
          <cell r="B61539"/>
          <cell r="F61539"/>
        </row>
        <row r="61540">
          <cell r="B61540"/>
          <cell r="F61540"/>
        </row>
        <row r="61541">
          <cell r="B61541"/>
          <cell r="F61541"/>
        </row>
        <row r="61542">
          <cell r="B61542"/>
          <cell r="F61542"/>
        </row>
        <row r="61543">
          <cell r="B61543"/>
          <cell r="F61543"/>
        </row>
        <row r="61544">
          <cell r="B61544"/>
          <cell r="F61544"/>
        </row>
        <row r="61545">
          <cell r="B61545"/>
          <cell r="F61545"/>
        </row>
        <row r="61546">
          <cell r="B61546"/>
          <cell r="F61546"/>
        </row>
        <row r="61547">
          <cell r="B61547"/>
          <cell r="F61547"/>
        </row>
        <row r="61548">
          <cell r="B61548"/>
          <cell r="F61548"/>
        </row>
        <row r="61549">
          <cell r="B61549"/>
          <cell r="F61549"/>
        </row>
        <row r="61550">
          <cell r="B61550"/>
          <cell r="F61550"/>
        </row>
        <row r="61551">
          <cell r="B61551"/>
          <cell r="F61551"/>
        </row>
        <row r="61552">
          <cell r="B61552"/>
          <cell r="F61552"/>
        </row>
        <row r="61553">
          <cell r="B61553"/>
          <cell r="F61553"/>
        </row>
        <row r="61554">
          <cell r="B61554"/>
          <cell r="F61554"/>
        </row>
        <row r="61555">
          <cell r="B61555"/>
          <cell r="F61555"/>
        </row>
        <row r="61556">
          <cell r="B61556"/>
          <cell r="F61556"/>
        </row>
        <row r="61557">
          <cell r="B61557"/>
          <cell r="F61557"/>
        </row>
        <row r="61558">
          <cell r="B61558"/>
          <cell r="F61558"/>
        </row>
        <row r="61559">
          <cell r="B61559"/>
          <cell r="F61559"/>
        </row>
        <row r="61560">
          <cell r="B61560"/>
          <cell r="F61560"/>
        </row>
        <row r="61561">
          <cell r="B61561"/>
          <cell r="F61561"/>
        </row>
        <row r="61562">
          <cell r="B61562"/>
          <cell r="F61562"/>
        </row>
        <row r="61563">
          <cell r="B61563"/>
          <cell r="F61563"/>
        </row>
        <row r="61564">
          <cell r="B61564"/>
          <cell r="F61564"/>
        </row>
        <row r="61565">
          <cell r="B61565"/>
          <cell r="F61565"/>
        </row>
        <row r="61566">
          <cell r="B61566"/>
          <cell r="F61566"/>
        </row>
        <row r="61567">
          <cell r="B61567"/>
          <cell r="F61567"/>
        </row>
        <row r="61568">
          <cell r="B61568"/>
          <cell r="F61568"/>
        </row>
        <row r="61569">
          <cell r="B61569"/>
          <cell r="F61569"/>
        </row>
        <row r="61570">
          <cell r="B61570"/>
          <cell r="F61570"/>
        </row>
        <row r="61571">
          <cell r="B61571"/>
          <cell r="F61571"/>
        </row>
        <row r="61572">
          <cell r="B61572"/>
          <cell r="F61572"/>
        </row>
        <row r="61573">
          <cell r="B61573"/>
          <cell r="F61573"/>
        </row>
        <row r="61574">
          <cell r="B61574"/>
          <cell r="F61574"/>
        </row>
        <row r="61575">
          <cell r="B61575"/>
          <cell r="F61575"/>
        </row>
        <row r="61576">
          <cell r="B61576"/>
          <cell r="F61576"/>
        </row>
        <row r="61577">
          <cell r="B61577"/>
          <cell r="F61577"/>
        </row>
        <row r="61578">
          <cell r="B61578"/>
          <cell r="F61578"/>
        </row>
        <row r="61579">
          <cell r="B61579"/>
          <cell r="F61579"/>
        </row>
        <row r="61580">
          <cell r="B61580"/>
          <cell r="F61580"/>
        </row>
        <row r="61581">
          <cell r="B61581"/>
          <cell r="F61581"/>
        </row>
        <row r="61582">
          <cell r="B61582"/>
          <cell r="F61582"/>
        </row>
        <row r="61583">
          <cell r="B61583"/>
          <cell r="F61583"/>
        </row>
        <row r="61584">
          <cell r="B61584"/>
          <cell r="F61584"/>
        </row>
        <row r="61585">
          <cell r="B61585"/>
          <cell r="F61585"/>
        </row>
        <row r="61586">
          <cell r="B61586"/>
          <cell r="F61586"/>
        </row>
        <row r="61587">
          <cell r="B61587"/>
          <cell r="F61587"/>
        </row>
        <row r="61588">
          <cell r="B61588"/>
          <cell r="F61588"/>
        </row>
        <row r="61589">
          <cell r="B61589"/>
          <cell r="F61589"/>
        </row>
        <row r="61590">
          <cell r="B61590"/>
          <cell r="F61590"/>
        </row>
        <row r="61591">
          <cell r="B61591"/>
          <cell r="F61591"/>
        </row>
        <row r="61592">
          <cell r="B61592"/>
          <cell r="F61592"/>
        </row>
        <row r="61593">
          <cell r="B61593"/>
          <cell r="F61593"/>
        </row>
        <row r="61594">
          <cell r="B61594"/>
          <cell r="F61594"/>
        </row>
        <row r="61595">
          <cell r="B61595"/>
          <cell r="F61595"/>
        </row>
        <row r="61596">
          <cell r="B61596"/>
          <cell r="F61596"/>
        </row>
        <row r="61597">
          <cell r="B61597"/>
          <cell r="F61597"/>
        </row>
        <row r="61598">
          <cell r="B61598"/>
          <cell r="F61598"/>
        </row>
        <row r="61599">
          <cell r="B61599"/>
          <cell r="F61599"/>
        </row>
        <row r="61600">
          <cell r="B61600"/>
          <cell r="F61600"/>
        </row>
        <row r="61601">
          <cell r="B61601"/>
          <cell r="F61601"/>
        </row>
        <row r="61602">
          <cell r="B61602"/>
          <cell r="F61602"/>
        </row>
        <row r="61603">
          <cell r="B61603"/>
          <cell r="F61603"/>
        </row>
        <row r="61604">
          <cell r="B61604"/>
          <cell r="F61604"/>
        </row>
        <row r="61605">
          <cell r="B61605"/>
          <cell r="F61605"/>
        </row>
        <row r="61606">
          <cell r="B61606"/>
          <cell r="F61606"/>
        </row>
        <row r="61607">
          <cell r="B61607"/>
          <cell r="F61607"/>
        </row>
        <row r="61608">
          <cell r="B61608"/>
          <cell r="F61608"/>
        </row>
        <row r="61609">
          <cell r="B61609"/>
          <cell r="F61609"/>
        </row>
        <row r="61610">
          <cell r="B61610"/>
          <cell r="F61610"/>
        </row>
        <row r="61611">
          <cell r="B61611"/>
          <cell r="F61611"/>
        </row>
        <row r="61612">
          <cell r="B61612"/>
          <cell r="F61612"/>
        </row>
        <row r="61613">
          <cell r="B61613"/>
          <cell r="F61613"/>
        </row>
        <row r="61614">
          <cell r="B61614"/>
          <cell r="F61614"/>
        </row>
        <row r="61615">
          <cell r="B61615"/>
          <cell r="F61615"/>
        </row>
        <row r="61616">
          <cell r="B61616"/>
          <cell r="F61616"/>
        </row>
        <row r="61617">
          <cell r="B61617"/>
          <cell r="F61617"/>
        </row>
        <row r="61618">
          <cell r="B61618"/>
          <cell r="F61618"/>
        </row>
        <row r="61619">
          <cell r="B61619"/>
          <cell r="F61619"/>
        </row>
        <row r="61620">
          <cell r="B61620"/>
          <cell r="F61620"/>
        </row>
        <row r="61621">
          <cell r="B61621"/>
          <cell r="F61621"/>
        </row>
        <row r="61622">
          <cell r="B61622"/>
          <cell r="F61622"/>
        </row>
        <row r="61623">
          <cell r="B61623"/>
          <cell r="F61623"/>
        </row>
        <row r="61624">
          <cell r="B61624"/>
          <cell r="F61624"/>
        </row>
        <row r="61625">
          <cell r="B61625"/>
          <cell r="F61625"/>
        </row>
        <row r="61626">
          <cell r="B61626"/>
          <cell r="F61626"/>
        </row>
        <row r="61627">
          <cell r="B61627"/>
          <cell r="F61627"/>
        </row>
        <row r="61628">
          <cell r="B61628"/>
          <cell r="F61628"/>
        </row>
        <row r="61629">
          <cell r="B61629"/>
          <cell r="F61629"/>
        </row>
        <row r="61630">
          <cell r="B61630"/>
          <cell r="F61630"/>
        </row>
        <row r="61631">
          <cell r="B61631"/>
          <cell r="F61631"/>
        </row>
        <row r="61632">
          <cell r="B61632"/>
          <cell r="F61632"/>
        </row>
        <row r="61633">
          <cell r="B61633"/>
          <cell r="F61633"/>
        </row>
        <row r="61634">
          <cell r="B61634"/>
          <cell r="F61634"/>
        </row>
        <row r="61635">
          <cell r="B61635"/>
          <cell r="F61635"/>
        </row>
        <row r="61636">
          <cell r="B61636"/>
          <cell r="F61636"/>
        </row>
        <row r="61637">
          <cell r="B61637"/>
          <cell r="F61637"/>
        </row>
        <row r="61638">
          <cell r="B61638"/>
          <cell r="F61638"/>
        </row>
        <row r="61639">
          <cell r="B61639"/>
          <cell r="F61639"/>
        </row>
        <row r="61640">
          <cell r="B61640"/>
          <cell r="F61640"/>
        </row>
        <row r="61641">
          <cell r="B61641"/>
          <cell r="F61641"/>
        </row>
        <row r="61642">
          <cell r="B61642"/>
          <cell r="F61642"/>
        </row>
        <row r="61643">
          <cell r="B61643"/>
          <cell r="F61643"/>
        </row>
        <row r="61644">
          <cell r="B61644"/>
          <cell r="F61644"/>
        </row>
        <row r="61645">
          <cell r="B61645"/>
          <cell r="F61645"/>
        </row>
        <row r="61646">
          <cell r="B61646"/>
          <cell r="F61646"/>
        </row>
        <row r="61647">
          <cell r="B61647"/>
          <cell r="F61647"/>
        </row>
        <row r="61648">
          <cell r="B61648"/>
          <cell r="F61648"/>
        </row>
        <row r="61649">
          <cell r="B61649"/>
          <cell r="F61649"/>
        </row>
        <row r="61650">
          <cell r="B61650"/>
          <cell r="F61650"/>
        </row>
        <row r="61651">
          <cell r="B61651"/>
          <cell r="F61651"/>
        </row>
        <row r="61652">
          <cell r="B61652"/>
          <cell r="F61652"/>
        </row>
        <row r="61653">
          <cell r="B61653"/>
          <cell r="F61653"/>
        </row>
        <row r="61654">
          <cell r="B61654"/>
          <cell r="F61654"/>
        </row>
        <row r="61655">
          <cell r="B61655"/>
          <cell r="F61655"/>
        </row>
        <row r="61656">
          <cell r="B61656"/>
          <cell r="F61656"/>
        </row>
        <row r="61657">
          <cell r="B61657"/>
          <cell r="F61657"/>
        </row>
        <row r="61658">
          <cell r="B61658"/>
          <cell r="F61658"/>
        </row>
        <row r="61659">
          <cell r="B61659"/>
          <cell r="F61659"/>
        </row>
        <row r="61660">
          <cell r="B61660"/>
          <cell r="F61660"/>
        </row>
        <row r="61661">
          <cell r="B61661"/>
          <cell r="F61661"/>
        </row>
        <row r="61662">
          <cell r="B61662"/>
          <cell r="F61662"/>
        </row>
        <row r="61663">
          <cell r="B61663"/>
          <cell r="F61663"/>
        </row>
        <row r="61664">
          <cell r="B61664"/>
          <cell r="F61664"/>
        </row>
        <row r="61665">
          <cell r="B61665"/>
          <cell r="F61665"/>
        </row>
        <row r="61666">
          <cell r="B61666"/>
          <cell r="F61666"/>
        </row>
        <row r="61667">
          <cell r="B61667"/>
          <cell r="F61667"/>
        </row>
        <row r="61668">
          <cell r="B61668"/>
          <cell r="F61668"/>
        </row>
        <row r="61669">
          <cell r="B61669"/>
          <cell r="F61669"/>
        </row>
        <row r="61670">
          <cell r="B61670"/>
          <cell r="F61670"/>
        </row>
        <row r="61671">
          <cell r="B61671"/>
          <cell r="F61671"/>
        </row>
        <row r="61672">
          <cell r="B61672"/>
          <cell r="F61672"/>
        </row>
        <row r="61673">
          <cell r="B61673"/>
          <cell r="F61673"/>
        </row>
        <row r="61674">
          <cell r="B61674"/>
          <cell r="F61674"/>
        </row>
        <row r="61675">
          <cell r="B61675"/>
          <cell r="F61675"/>
        </row>
        <row r="61676">
          <cell r="B61676"/>
          <cell r="F61676"/>
        </row>
        <row r="61677">
          <cell r="B61677"/>
          <cell r="F61677"/>
        </row>
        <row r="61678">
          <cell r="B61678"/>
          <cell r="F61678"/>
        </row>
        <row r="61679">
          <cell r="B61679"/>
          <cell r="F61679"/>
        </row>
        <row r="61680">
          <cell r="B61680"/>
          <cell r="F61680"/>
        </row>
        <row r="61681">
          <cell r="B61681"/>
          <cell r="F61681"/>
        </row>
        <row r="61682">
          <cell r="B61682"/>
          <cell r="F61682"/>
        </row>
        <row r="61683">
          <cell r="B61683"/>
          <cell r="F61683"/>
        </row>
        <row r="61684">
          <cell r="B61684"/>
          <cell r="F61684"/>
        </row>
        <row r="61685">
          <cell r="B61685"/>
          <cell r="F61685"/>
        </row>
        <row r="61686">
          <cell r="B61686"/>
          <cell r="F61686"/>
        </row>
        <row r="61687">
          <cell r="B61687"/>
          <cell r="F61687"/>
        </row>
        <row r="61688">
          <cell r="B61688"/>
          <cell r="F61688"/>
        </row>
        <row r="61689">
          <cell r="B61689"/>
          <cell r="F61689"/>
        </row>
        <row r="61690">
          <cell r="B61690"/>
          <cell r="F61690"/>
        </row>
        <row r="61691">
          <cell r="B61691"/>
          <cell r="F61691"/>
        </row>
        <row r="61692">
          <cell r="B61692"/>
          <cell r="F61692"/>
        </row>
        <row r="61693">
          <cell r="B61693"/>
          <cell r="F61693"/>
        </row>
        <row r="61694">
          <cell r="B61694"/>
          <cell r="F61694"/>
        </row>
        <row r="61695">
          <cell r="B61695"/>
          <cell r="F61695"/>
        </row>
        <row r="61696">
          <cell r="B61696"/>
          <cell r="F61696"/>
        </row>
        <row r="61697">
          <cell r="B61697"/>
          <cell r="F61697"/>
        </row>
        <row r="61698">
          <cell r="B61698"/>
          <cell r="F61698"/>
        </row>
        <row r="61699">
          <cell r="B61699"/>
          <cell r="F61699"/>
        </row>
        <row r="61700">
          <cell r="B61700"/>
          <cell r="F61700"/>
        </row>
        <row r="61701">
          <cell r="B61701"/>
          <cell r="F61701"/>
        </row>
        <row r="61702">
          <cell r="B61702"/>
          <cell r="F61702"/>
        </row>
        <row r="61703">
          <cell r="B61703"/>
          <cell r="F61703"/>
        </row>
        <row r="61704">
          <cell r="B61704"/>
          <cell r="F61704"/>
        </row>
        <row r="61705">
          <cell r="B61705"/>
          <cell r="F61705"/>
        </row>
        <row r="61706">
          <cell r="B61706"/>
          <cell r="F61706"/>
        </row>
        <row r="61707">
          <cell r="B61707"/>
          <cell r="F61707"/>
        </row>
        <row r="61708">
          <cell r="B61708"/>
          <cell r="F61708"/>
        </row>
        <row r="61709">
          <cell r="B61709"/>
          <cell r="F61709"/>
        </row>
        <row r="61710">
          <cell r="B61710"/>
          <cell r="F61710"/>
        </row>
        <row r="61711">
          <cell r="B61711"/>
          <cell r="F61711"/>
        </row>
        <row r="61712">
          <cell r="B61712"/>
          <cell r="F61712"/>
        </row>
        <row r="61713">
          <cell r="B61713"/>
          <cell r="F61713"/>
        </row>
        <row r="61714">
          <cell r="B61714"/>
          <cell r="F61714"/>
        </row>
        <row r="61715">
          <cell r="B61715"/>
          <cell r="F61715"/>
        </row>
        <row r="61716">
          <cell r="B61716"/>
          <cell r="F61716"/>
        </row>
        <row r="61717">
          <cell r="B61717"/>
          <cell r="F61717"/>
        </row>
        <row r="61718">
          <cell r="B61718"/>
          <cell r="F61718"/>
        </row>
        <row r="61719">
          <cell r="B61719"/>
          <cell r="F61719"/>
        </row>
        <row r="61720">
          <cell r="B61720"/>
          <cell r="F61720"/>
        </row>
        <row r="61721">
          <cell r="B61721"/>
          <cell r="F61721"/>
        </row>
        <row r="61722">
          <cell r="B61722"/>
          <cell r="F61722"/>
        </row>
        <row r="61723">
          <cell r="B61723"/>
          <cell r="F61723"/>
        </row>
        <row r="61724">
          <cell r="B61724"/>
          <cell r="F61724"/>
        </row>
        <row r="61725">
          <cell r="B61725"/>
          <cell r="F61725"/>
        </row>
        <row r="61726">
          <cell r="B61726"/>
          <cell r="F61726"/>
        </row>
        <row r="61727">
          <cell r="B61727"/>
          <cell r="F61727"/>
        </row>
        <row r="61728">
          <cell r="B61728"/>
          <cell r="F61728"/>
        </row>
        <row r="61729">
          <cell r="B61729"/>
          <cell r="F61729"/>
        </row>
        <row r="61730">
          <cell r="B61730"/>
          <cell r="F61730"/>
        </row>
        <row r="61731">
          <cell r="B61731"/>
          <cell r="F61731"/>
        </row>
        <row r="61732">
          <cell r="B61732"/>
          <cell r="F61732"/>
        </row>
        <row r="61733">
          <cell r="B61733"/>
          <cell r="F61733"/>
        </row>
        <row r="61734">
          <cell r="B61734"/>
          <cell r="F61734"/>
        </row>
        <row r="61735">
          <cell r="B61735"/>
          <cell r="F61735"/>
        </row>
        <row r="61736">
          <cell r="B61736"/>
          <cell r="F61736"/>
        </row>
        <row r="61737">
          <cell r="B61737"/>
          <cell r="F61737"/>
        </row>
        <row r="61738">
          <cell r="B61738"/>
          <cell r="F61738"/>
        </row>
        <row r="61739">
          <cell r="B61739"/>
          <cell r="F61739"/>
        </row>
        <row r="61740">
          <cell r="B61740"/>
          <cell r="F61740"/>
        </row>
        <row r="61741">
          <cell r="B61741"/>
          <cell r="F61741"/>
        </row>
        <row r="61742">
          <cell r="B61742"/>
          <cell r="F61742"/>
        </row>
        <row r="61743">
          <cell r="B61743"/>
          <cell r="F61743"/>
        </row>
        <row r="61744">
          <cell r="B61744"/>
          <cell r="F61744"/>
        </row>
        <row r="61745">
          <cell r="B61745"/>
          <cell r="F61745"/>
        </row>
        <row r="61746">
          <cell r="B61746"/>
          <cell r="F61746"/>
        </row>
        <row r="61747">
          <cell r="B61747"/>
          <cell r="F61747"/>
        </row>
        <row r="61748">
          <cell r="B61748"/>
          <cell r="F61748"/>
        </row>
        <row r="61749">
          <cell r="B61749"/>
          <cell r="F61749"/>
        </row>
        <row r="61750">
          <cell r="B61750"/>
          <cell r="F61750"/>
        </row>
        <row r="61751">
          <cell r="B61751"/>
          <cell r="F61751"/>
        </row>
        <row r="61752">
          <cell r="B61752"/>
          <cell r="F61752"/>
        </row>
        <row r="61753">
          <cell r="B61753"/>
          <cell r="F61753"/>
        </row>
        <row r="61754">
          <cell r="B61754"/>
          <cell r="F61754"/>
        </row>
        <row r="61755">
          <cell r="B61755"/>
          <cell r="F61755"/>
        </row>
        <row r="61756">
          <cell r="B61756"/>
          <cell r="F61756"/>
        </row>
        <row r="61757">
          <cell r="B61757"/>
          <cell r="F61757"/>
        </row>
        <row r="61758">
          <cell r="B61758"/>
          <cell r="F61758"/>
        </row>
        <row r="61759">
          <cell r="B61759"/>
          <cell r="F61759"/>
        </row>
        <row r="61760">
          <cell r="B61760"/>
          <cell r="F61760"/>
        </row>
        <row r="61761">
          <cell r="B61761"/>
          <cell r="F61761"/>
        </row>
        <row r="61762">
          <cell r="B61762"/>
          <cell r="F61762"/>
        </row>
        <row r="61763">
          <cell r="B61763"/>
          <cell r="F61763"/>
        </row>
        <row r="61764">
          <cell r="B61764"/>
          <cell r="F61764"/>
        </row>
        <row r="61765">
          <cell r="B61765"/>
          <cell r="F61765"/>
        </row>
        <row r="61766">
          <cell r="B61766"/>
          <cell r="F61766"/>
        </row>
        <row r="61767">
          <cell r="B61767"/>
          <cell r="F61767"/>
        </row>
        <row r="61768">
          <cell r="B61768"/>
          <cell r="F61768"/>
        </row>
        <row r="61769">
          <cell r="B61769"/>
          <cell r="F61769"/>
        </row>
        <row r="61770">
          <cell r="B61770"/>
          <cell r="F61770"/>
        </row>
        <row r="61771">
          <cell r="B61771"/>
          <cell r="F61771"/>
        </row>
        <row r="61772">
          <cell r="B61772"/>
          <cell r="F61772"/>
        </row>
        <row r="61773">
          <cell r="B61773"/>
          <cell r="F61773"/>
        </row>
        <row r="61774">
          <cell r="B61774"/>
          <cell r="F61774"/>
        </row>
        <row r="61775">
          <cell r="B61775"/>
          <cell r="F61775"/>
        </row>
        <row r="61776">
          <cell r="B61776"/>
          <cell r="F61776"/>
        </row>
        <row r="61777">
          <cell r="B61777"/>
          <cell r="F61777"/>
        </row>
        <row r="61778">
          <cell r="B61778"/>
          <cell r="F61778"/>
        </row>
        <row r="61779">
          <cell r="B61779"/>
          <cell r="F61779"/>
        </row>
        <row r="61780">
          <cell r="B61780"/>
          <cell r="F61780"/>
        </row>
        <row r="61781">
          <cell r="B61781"/>
          <cell r="F61781"/>
        </row>
        <row r="61782">
          <cell r="B61782"/>
          <cell r="F61782"/>
        </row>
        <row r="61783">
          <cell r="B61783"/>
          <cell r="F61783"/>
        </row>
        <row r="61784">
          <cell r="B61784"/>
          <cell r="F61784"/>
        </row>
        <row r="61785">
          <cell r="B61785"/>
          <cell r="F61785"/>
        </row>
        <row r="61786">
          <cell r="B61786"/>
          <cell r="F61786"/>
        </row>
        <row r="61787">
          <cell r="B61787"/>
          <cell r="F61787"/>
        </row>
        <row r="61788">
          <cell r="B61788"/>
          <cell r="F61788"/>
        </row>
        <row r="61789">
          <cell r="B61789"/>
          <cell r="F61789"/>
        </row>
        <row r="61790">
          <cell r="B61790"/>
          <cell r="F61790"/>
        </row>
        <row r="61791">
          <cell r="B61791"/>
          <cell r="F61791"/>
        </row>
        <row r="61792">
          <cell r="B61792"/>
          <cell r="F61792"/>
        </row>
        <row r="61793">
          <cell r="B61793"/>
          <cell r="F61793"/>
        </row>
        <row r="61794">
          <cell r="B61794"/>
          <cell r="F61794"/>
        </row>
        <row r="61795">
          <cell r="B61795"/>
          <cell r="F61795"/>
        </row>
        <row r="61796">
          <cell r="B61796"/>
          <cell r="F61796"/>
        </row>
        <row r="61797">
          <cell r="B61797"/>
          <cell r="F61797"/>
        </row>
        <row r="61798">
          <cell r="B61798"/>
          <cell r="F61798"/>
        </row>
        <row r="61799">
          <cell r="B61799"/>
          <cell r="F61799"/>
        </row>
        <row r="61800">
          <cell r="B61800"/>
          <cell r="F61800"/>
        </row>
        <row r="61801">
          <cell r="B61801"/>
          <cell r="F61801"/>
        </row>
        <row r="61802">
          <cell r="B61802"/>
          <cell r="F61802"/>
        </row>
        <row r="61803">
          <cell r="B61803"/>
          <cell r="F61803"/>
        </row>
        <row r="61804">
          <cell r="B61804"/>
          <cell r="F61804"/>
        </row>
        <row r="61805">
          <cell r="B61805"/>
          <cell r="F61805"/>
        </row>
        <row r="61806">
          <cell r="B61806"/>
          <cell r="F61806"/>
        </row>
        <row r="61807">
          <cell r="B61807"/>
          <cell r="F61807"/>
        </row>
        <row r="61808">
          <cell r="B61808"/>
          <cell r="F61808"/>
        </row>
        <row r="61809">
          <cell r="B61809"/>
          <cell r="F61809"/>
        </row>
        <row r="61810">
          <cell r="B61810"/>
          <cell r="F61810"/>
        </row>
        <row r="61811">
          <cell r="B61811"/>
          <cell r="F61811"/>
        </row>
        <row r="61812">
          <cell r="B61812"/>
          <cell r="F61812"/>
        </row>
        <row r="61813">
          <cell r="B61813"/>
          <cell r="F61813"/>
        </row>
        <row r="61814">
          <cell r="B61814"/>
          <cell r="F61814"/>
        </row>
        <row r="61815">
          <cell r="B61815"/>
          <cell r="F61815"/>
        </row>
        <row r="61816">
          <cell r="B61816"/>
          <cell r="F61816"/>
        </row>
        <row r="61817">
          <cell r="B61817"/>
          <cell r="F61817"/>
        </row>
        <row r="61818">
          <cell r="B61818"/>
          <cell r="F61818"/>
        </row>
        <row r="61819">
          <cell r="B61819"/>
          <cell r="F61819"/>
        </row>
        <row r="61820">
          <cell r="B61820"/>
          <cell r="F61820"/>
        </row>
        <row r="61821">
          <cell r="B61821"/>
          <cell r="F61821"/>
        </row>
        <row r="61822">
          <cell r="B61822"/>
          <cell r="F61822"/>
        </row>
        <row r="61823">
          <cell r="B61823"/>
          <cell r="F61823"/>
        </row>
        <row r="61824">
          <cell r="B61824"/>
          <cell r="F61824"/>
        </row>
        <row r="61825">
          <cell r="B61825"/>
          <cell r="F61825"/>
        </row>
        <row r="61826">
          <cell r="B61826"/>
          <cell r="F61826"/>
        </row>
        <row r="61827">
          <cell r="B61827"/>
          <cell r="F61827"/>
        </row>
        <row r="61828">
          <cell r="B61828"/>
          <cell r="F61828"/>
        </row>
        <row r="61829">
          <cell r="B61829"/>
          <cell r="F61829"/>
        </row>
        <row r="61830">
          <cell r="B61830"/>
          <cell r="F61830"/>
        </row>
        <row r="61831">
          <cell r="B61831"/>
          <cell r="F61831"/>
        </row>
        <row r="61832">
          <cell r="B61832"/>
          <cell r="F61832"/>
        </row>
        <row r="61833">
          <cell r="B61833"/>
          <cell r="F61833"/>
        </row>
        <row r="61834">
          <cell r="B61834"/>
          <cell r="F61834"/>
        </row>
        <row r="61835">
          <cell r="B61835"/>
          <cell r="F61835"/>
        </row>
        <row r="61836">
          <cell r="B61836"/>
          <cell r="F61836"/>
        </row>
        <row r="61837">
          <cell r="B61837"/>
          <cell r="F61837"/>
        </row>
        <row r="61838">
          <cell r="B61838"/>
          <cell r="F61838"/>
        </row>
        <row r="61839">
          <cell r="B61839"/>
          <cell r="F61839"/>
        </row>
        <row r="61840">
          <cell r="B61840"/>
          <cell r="F61840"/>
        </row>
        <row r="61841">
          <cell r="B61841"/>
          <cell r="F61841"/>
        </row>
        <row r="61842">
          <cell r="B61842"/>
          <cell r="F61842"/>
        </row>
        <row r="61843">
          <cell r="B61843"/>
          <cell r="F61843"/>
        </row>
        <row r="61844">
          <cell r="B61844"/>
          <cell r="F61844"/>
        </row>
        <row r="61845">
          <cell r="B61845"/>
          <cell r="F61845"/>
        </row>
        <row r="61846">
          <cell r="B61846"/>
          <cell r="F61846"/>
        </row>
        <row r="61847">
          <cell r="B61847"/>
          <cell r="F61847"/>
        </row>
        <row r="61848">
          <cell r="B61848"/>
          <cell r="F61848"/>
        </row>
        <row r="61849">
          <cell r="B61849"/>
          <cell r="F61849"/>
        </row>
        <row r="61850">
          <cell r="B61850"/>
          <cell r="F61850"/>
        </row>
        <row r="61851">
          <cell r="B61851"/>
          <cell r="F61851"/>
        </row>
        <row r="61852">
          <cell r="B61852"/>
          <cell r="F61852"/>
        </row>
        <row r="61853">
          <cell r="B61853"/>
          <cell r="F61853"/>
        </row>
        <row r="61854">
          <cell r="B61854"/>
          <cell r="F61854"/>
        </row>
        <row r="61855">
          <cell r="B61855"/>
          <cell r="F61855"/>
        </row>
        <row r="61856">
          <cell r="B61856"/>
          <cell r="F61856"/>
        </row>
        <row r="61857">
          <cell r="B61857"/>
          <cell r="F61857"/>
        </row>
        <row r="61858">
          <cell r="B61858"/>
          <cell r="F61858"/>
        </row>
        <row r="61859">
          <cell r="B61859"/>
          <cell r="F61859"/>
        </row>
        <row r="61860">
          <cell r="B61860"/>
          <cell r="F61860"/>
        </row>
        <row r="61861">
          <cell r="B61861"/>
          <cell r="F61861"/>
        </row>
        <row r="61862">
          <cell r="B61862"/>
          <cell r="F61862"/>
        </row>
        <row r="61863">
          <cell r="B61863"/>
          <cell r="F61863"/>
        </row>
        <row r="61864">
          <cell r="B61864"/>
          <cell r="F61864"/>
        </row>
        <row r="61865">
          <cell r="B61865"/>
          <cell r="F61865"/>
        </row>
        <row r="61866">
          <cell r="B61866"/>
          <cell r="F61866"/>
        </row>
        <row r="61867">
          <cell r="B61867"/>
          <cell r="F61867"/>
        </row>
        <row r="61868">
          <cell r="B61868"/>
          <cell r="F61868"/>
        </row>
        <row r="61869">
          <cell r="B61869"/>
          <cell r="F61869"/>
        </row>
        <row r="61870">
          <cell r="B61870"/>
          <cell r="F61870"/>
        </row>
        <row r="61871">
          <cell r="B61871"/>
          <cell r="F61871"/>
        </row>
        <row r="61872">
          <cell r="B61872"/>
          <cell r="F61872"/>
        </row>
        <row r="61873">
          <cell r="B61873"/>
          <cell r="F61873"/>
        </row>
        <row r="61874">
          <cell r="B61874"/>
          <cell r="F61874"/>
        </row>
        <row r="61875">
          <cell r="B61875"/>
          <cell r="F61875"/>
        </row>
        <row r="61876">
          <cell r="B61876"/>
          <cell r="F61876"/>
        </row>
        <row r="61877">
          <cell r="B61877"/>
          <cell r="F61877"/>
        </row>
        <row r="61878">
          <cell r="B61878"/>
          <cell r="F61878"/>
        </row>
        <row r="61879">
          <cell r="B61879"/>
          <cell r="F61879"/>
        </row>
        <row r="61880">
          <cell r="B61880"/>
          <cell r="F61880"/>
        </row>
        <row r="61881">
          <cell r="B61881"/>
          <cell r="F61881"/>
        </row>
        <row r="61882">
          <cell r="B61882"/>
          <cell r="F61882"/>
        </row>
        <row r="61883">
          <cell r="B61883"/>
          <cell r="F61883"/>
        </row>
        <row r="61884">
          <cell r="B61884"/>
          <cell r="F61884"/>
        </row>
        <row r="61885">
          <cell r="B61885"/>
          <cell r="F61885"/>
        </row>
        <row r="61886">
          <cell r="B61886"/>
          <cell r="F61886"/>
        </row>
        <row r="61887">
          <cell r="B61887"/>
          <cell r="F61887"/>
        </row>
        <row r="61888">
          <cell r="B61888"/>
          <cell r="F61888"/>
        </row>
        <row r="61889">
          <cell r="B61889"/>
          <cell r="F61889"/>
        </row>
        <row r="61890">
          <cell r="B61890"/>
          <cell r="F61890"/>
        </row>
        <row r="61891">
          <cell r="B61891"/>
          <cell r="F61891"/>
        </row>
        <row r="61892">
          <cell r="B61892"/>
          <cell r="F61892"/>
        </row>
        <row r="61893">
          <cell r="B61893"/>
          <cell r="F61893"/>
        </row>
        <row r="61894">
          <cell r="B61894"/>
          <cell r="F61894"/>
        </row>
        <row r="61895">
          <cell r="B61895"/>
          <cell r="F61895"/>
        </row>
        <row r="61896">
          <cell r="B61896"/>
          <cell r="F61896"/>
        </row>
        <row r="61897">
          <cell r="B61897"/>
          <cell r="F61897"/>
        </row>
        <row r="61898">
          <cell r="B61898"/>
          <cell r="F61898"/>
        </row>
        <row r="61899">
          <cell r="B61899"/>
          <cell r="F61899"/>
        </row>
        <row r="61900">
          <cell r="B61900"/>
          <cell r="F61900"/>
        </row>
        <row r="61901">
          <cell r="B61901"/>
          <cell r="F61901"/>
        </row>
        <row r="61902">
          <cell r="B61902"/>
          <cell r="F61902"/>
        </row>
        <row r="61903">
          <cell r="B61903"/>
          <cell r="F61903"/>
        </row>
        <row r="61904">
          <cell r="B61904"/>
          <cell r="F61904"/>
        </row>
        <row r="61905">
          <cell r="B61905"/>
          <cell r="F61905"/>
        </row>
        <row r="61906">
          <cell r="B61906"/>
          <cell r="F61906"/>
        </row>
        <row r="61907">
          <cell r="B61907"/>
          <cell r="F61907"/>
        </row>
        <row r="61908">
          <cell r="B61908"/>
          <cell r="F61908"/>
        </row>
        <row r="61909">
          <cell r="B61909"/>
          <cell r="F61909"/>
        </row>
        <row r="61910">
          <cell r="B61910"/>
          <cell r="F61910"/>
        </row>
        <row r="61911">
          <cell r="B61911"/>
          <cell r="F61911"/>
        </row>
        <row r="61912">
          <cell r="B61912"/>
          <cell r="F61912"/>
        </row>
        <row r="61913">
          <cell r="B61913"/>
          <cell r="F61913"/>
        </row>
        <row r="61914">
          <cell r="B61914"/>
          <cell r="F61914"/>
        </row>
        <row r="61915">
          <cell r="B61915"/>
          <cell r="F61915"/>
        </row>
        <row r="61916">
          <cell r="B61916"/>
          <cell r="F61916"/>
        </row>
        <row r="61917">
          <cell r="B61917"/>
          <cell r="F61917"/>
        </row>
        <row r="61918">
          <cell r="B61918"/>
          <cell r="F61918"/>
        </row>
        <row r="61919">
          <cell r="B61919"/>
          <cell r="F61919"/>
        </row>
        <row r="61920">
          <cell r="B61920"/>
          <cell r="F61920"/>
        </row>
        <row r="61921">
          <cell r="B61921"/>
          <cell r="F61921"/>
        </row>
        <row r="61922">
          <cell r="B61922"/>
          <cell r="F61922"/>
        </row>
        <row r="61923">
          <cell r="B61923"/>
          <cell r="F61923"/>
        </row>
        <row r="61924">
          <cell r="B61924"/>
          <cell r="F61924"/>
        </row>
        <row r="61925">
          <cell r="B61925"/>
          <cell r="F61925"/>
        </row>
        <row r="61926">
          <cell r="B61926"/>
          <cell r="F61926"/>
        </row>
        <row r="61927">
          <cell r="B61927"/>
          <cell r="F61927"/>
        </row>
        <row r="61928">
          <cell r="B61928"/>
          <cell r="F61928"/>
        </row>
        <row r="61929">
          <cell r="B61929"/>
          <cell r="F61929"/>
        </row>
        <row r="61930">
          <cell r="B61930"/>
          <cell r="F61930"/>
        </row>
        <row r="61931">
          <cell r="B61931"/>
          <cell r="F61931"/>
        </row>
        <row r="61932">
          <cell r="B61932"/>
          <cell r="F61932"/>
        </row>
        <row r="61933">
          <cell r="B61933"/>
          <cell r="F61933"/>
        </row>
        <row r="61934">
          <cell r="B61934"/>
          <cell r="F61934"/>
        </row>
        <row r="61935">
          <cell r="B61935"/>
          <cell r="F61935"/>
        </row>
        <row r="61936">
          <cell r="B61936"/>
          <cell r="F61936"/>
        </row>
        <row r="61937">
          <cell r="B61937"/>
          <cell r="F61937"/>
        </row>
        <row r="61938">
          <cell r="B61938"/>
          <cell r="F61938"/>
        </row>
        <row r="61939">
          <cell r="B61939"/>
          <cell r="F61939"/>
        </row>
        <row r="61940">
          <cell r="B61940"/>
          <cell r="F61940"/>
        </row>
        <row r="61941">
          <cell r="B61941"/>
          <cell r="F61941"/>
        </row>
        <row r="61942">
          <cell r="B61942"/>
          <cell r="F61942"/>
        </row>
        <row r="61943">
          <cell r="B61943"/>
          <cell r="F61943"/>
        </row>
        <row r="61944">
          <cell r="B61944"/>
          <cell r="F61944"/>
        </row>
        <row r="61945">
          <cell r="B61945"/>
          <cell r="F61945"/>
        </row>
        <row r="61946">
          <cell r="B61946"/>
          <cell r="F61946"/>
        </row>
        <row r="61947">
          <cell r="B61947"/>
          <cell r="F61947"/>
        </row>
        <row r="61948">
          <cell r="B61948"/>
          <cell r="F61948"/>
        </row>
        <row r="61949">
          <cell r="B61949"/>
          <cell r="F61949"/>
        </row>
        <row r="61950">
          <cell r="B61950"/>
          <cell r="F61950"/>
        </row>
        <row r="61951">
          <cell r="B61951"/>
          <cell r="F61951"/>
        </row>
        <row r="61952">
          <cell r="B61952"/>
          <cell r="F61952"/>
        </row>
        <row r="61953">
          <cell r="B61953"/>
          <cell r="F61953"/>
        </row>
        <row r="61954">
          <cell r="B61954"/>
          <cell r="F61954"/>
        </row>
        <row r="61955">
          <cell r="B61955"/>
          <cell r="F61955"/>
        </row>
        <row r="61956">
          <cell r="B61956"/>
          <cell r="F61956"/>
        </row>
        <row r="61957">
          <cell r="B61957"/>
          <cell r="F61957"/>
        </row>
        <row r="61958">
          <cell r="B61958"/>
          <cell r="F61958"/>
        </row>
        <row r="61959">
          <cell r="B61959"/>
          <cell r="F61959"/>
        </row>
        <row r="61960">
          <cell r="B61960"/>
          <cell r="F61960"/>
        </row>
        <row r="61961">
          <cell r="B61961"/>
          <cell r="F61961"/>
        </row>
        <row r="61962">
          <cell r="B61962"/>
          <cell r="F61962"/>
        </row>
        <row r="61963">
          <cell r="B61963"/>
          <cell r="F61963"/>
        </row>
        <row r="61964">
          <cell r="B61964"/>
          <cell r="F61964"/>
        </row>
        <row r="61965">
          <cell r="B61965"/>
          <cell r="F61965"/>
        </row>
        <row r="61966">
          <cell r="B61966"/>
          <cell r="F61966"/>
        </row>
        <row r="61967">
          <cell r="B61967"/>
          <cell r="F61967"/>
        </row>
        <row r="61968">
          <cell r="B61968"/>
          <cell r="F61968"/>
        </row>
        <row r="61969">
          <cell r="B61969"/>
          <cell r="F61969"/>
        </row>
        <row r="61970">
          <cell r="B61970"/>
          <cell r="F61970"/>
        </row>
        <row r="61971">
          <cell r="B61971"/>
          <cell r="F61971"/>
        </row>
        <row r="61972">
          <cell r="B61972"/>
          <cell r="F61972"/>
        </row>
        <row r="61973">
          <cell r="B61973"/>
          <cell r="F61973"/>
        </row>
        <row r="61974">
          <cell r="B61974"/>
          <cell r="F61974"/>
        </row>
        <row r="61975">
          <cell r="B61975"/>
          <cell r="F61975"/>
        </row>
        <row r="61976">
          <cell r="B61976"/>
          <cell r="F61976"/>
        </row>
        <row r="61977">
          <cell r="B61977"/>
          <cell r="F61977"/>
        </row>
        <row r="61978">
          <cell r="B61978"/>
          <cell r="F61978"/>
        </row>
        <row r="61979">
          <cell r="B61979"/>
          <cell r="F61979"/>
        </row>
        <row r="61980">
          <cell r="B61980"/>
          <cell r="F61980"/>
        </row>
        <row r="61981">
          <cell r="B61981"/>
          <cell r="F61981"/>
        </row>
        <row r="61982">
          <cell r="B61982"/>
          <cell r="F61982"/>
        </row>
        <row r="61983">
          <cell r="B61983"/>
          <cell r="F61983"/>
        </row>
        <row r="61984">
          <cell r="B61984"/>
          <cell r="F61984"/>
        </row>
        <row r="61985">
          <cell r="B61985"/>
          <cell r="F61985"/>
        </row>
        <row r="61986">
          <cell r="B61986"/>
          <cell r="F61986"/>
        </row>
        <row r="61987">
          <cell r="B61987"/>
          <cell r="F61987"/>
        </row>
        <row r="61988">
          <cell r="B61988"/>
          <cell r="F61988"/>
        </row>
        <row r="61989">
          <cell r="B61989"/>
          <cell r="F61989"/>
        </row>
        <row r="61990">
          <cell r="B61990"/>
          <cell r="F61990"/>
        </row>
        <row r="61991">
          <cell r="B61991"/>
          <cell r="F61991"/>
        </row>
        <row r="61992">
          <cell r="B61992"/>
          <cell r="F61992"/>
        </row>
        <row r="61993">
          <cell r="B61993"/>
          <cell r="F61993"/>
        </row>
        <row r="61994">
          <cell r="B61994"/>
          <cell r="F61994"/>
        </row>
        <row r="61995">
          <cell r="B61995"/>
          <cell r="F61995"/>
        </row>
        <row r="61996">
          <cell r="B61996"/>
          <cell r="F61996"/>
        </row>
        <row r="61997">
          <cell r="B61997"/>
          <cell r="F61997"/>
        </row>
        <row r="61998">
          <cell r="B61998"/>
          <cell r="F61998"/>
        </row>
        <row r="61999">
          <cell r="B61999"/>
          <cell r="F61999"/>
        </row>
        <row r="62000">
          <cell r="B62000"/>
          <cell r="F62000"/>
        </row>
        <row r="62001">
          <cell r="B62001"/>
          <cell r="F62001"/>
        </row>
        <row r="62002">
          <cell r="B62002"/>
          <cell r="F62002"/>
        </row>
        <row r="62003">
          <cell r="B62003"/>
          <cell r="F62003"/>
        </row>
        <row r="62004">
          <cell r="B62004"/>
          <cell r="F62004"/>
        </row>
        <row r="62005">
          <cell r="B62005"/>
          <cell r="F62005"/>
        </row>
        <row r="62006">
          <cell r="B62006"/>
          <cell r="F62006"/>
        </row>
        <row r="62007">
          <cell r="B62007"/>
          <cell r="F62007"/>
        </row>
        <row r="62008">
          <cell r="B62008"/>
          <cell r="F62008"/>
        </row>
        <row r="62009">
          <cell r="B62009"/>
          <cell r="F62009"/>
        </row>
        <row r="62010">
          <cell r="B62010"/>
          <cell r="F62010"/>
        </row>
        <row r="62011">
          <cell r="B62011"/>
          <cell r="F62011"/>
        </row>
        <row r="62012">
          <cell r="B62012"/>
          <cell r="F62012"/>
        </row>
        <row r="62013">
          <cell r="B62013"/>
          <cell r="F62013"/>
        </row>
        <row r="62014">
          <cell r="B62014"/>
          <cell r="F62014"/>
        </row>
        <row r="62015">
          <cell r="B62015"/>
          <cell r="F62015"/>
        </row>
        <row r="62016">
          <cell r="B62016"/>
          <cell r="F62016"/>
        </row>
        <row r="62017">
          <cell r="B62017"/>
          <cell r="F62017"/>
        </row>
        <row r="62018">
          <cell r="B62018"/>
          <cell r="F62018"/>
        </row>
        <row r="62019">
          <cell r="B62019"/>
          <cell r="F62019"/>
        </row>
        <row r="62020">
          <cell r="B62020"/>
          <cell r="F62020"/>
        </row>
        <row r="62021">
          <cell r="B62021"/>
          <cell r="F62021"/>
        </row>
        <row r="62022">
          <cell r="B62022"/>
          <cell r="F62022"/>
        </row>
        <row r="62023">
          <cell r="B62023"/>
          <cell r="F62023"/>
        </row>
        <row r="62024">
          <cell r="B62024"/>
          <cell r="F62024"/>
        </row>
        <row r="62025">
          <cell r="B62025"/>
          <cell r="F62025"/>
        </row>
        <row r="62026">
          <cell r="B62026"/>
          <cell r="F62026"/>
        </row>
        <row r="62027">
          <cell r="B62027"/>
          <cell r="F62027"/>
        </row>
        <row r="62028">
          <cell r="B62028"/>
          <cell r="F62028"/>
        </row>
        <row r="62029">
          <cell r="B62029"/>
          <cell r="F62029"/>
        </row>
        <row r="62030">
          <cell r="B62030"/>
          <cell r="F62030"/>
        </row>
        <row r="62031">
          <cell r="B62031"/>
          <cell r="F62031"/>
        </row>
        <row r="62032">
          <cell r="B62032"/>
          <cell r="F62032"/>
        </row>
        <row r="62033">
          <cell r="B62033"/>
          <cell r="F62033"/>
        </row>
        <row r="62034">
          <cell r="B62034"/>
          <cell r="F62034"/>
        </row>
        <row r="62035">
          <cell r="B62035"/>
          <cell r="F62035"/>
        </row>
        <row r="62036">
          <cell r="B62036"/>
          <cell r="F62036"/>
        </row>
        <row r="62037">
          <cell r="B62037"/>
          <cell r="F62037"/>
        </row>
        <row r="62038">
          <cell r="B62038"/>
          <cell r="F62038"/>
        </row>
        <row r="62039">
          <cell r="B62039"/>
          <cell r="F62039"/>
        </row>
        <row r="62040">
          <cell r="B62040"/>
          <cell r="F62040"/>
        </row>
        <row r="62041">
          <cell r="B62041"/>
          <cell r="F62041"/>
        </row>
        <row r="62042">
          <cell r="B62042"/>
          <cell r="F62042"/>
        </row>
        <row r="62043">
          <cell r="B62043"/>
          <cell r="F62043"/>
        </row>
        <row r="62044">
          <cell r="B62044"/>
          <cell r="F62044"/>
        </row>
        <row r="62045">
          <cell r="B62045"/>
          <cell r="F62045"/>
        </row>
        <row r="62046">
          <cell r="B62046"/>
          <cell r="F62046"/>
        </row>
        <row r="62047">
          <cell r="B62047"/>
          <cell r="F62047"/>
        </row>
        <row r="62048">
          <cell r="B62048"/>
          <cell r="F62048"/>
        </row>
        <row r="62049">
          <cell r="B62049"/>
          <cell r="F62049"/>
        </row>
        <row r="62050">
          <cell r="B62050"/>
          <cell r="F62050"/>
        </row>
        <row r="62051">
          <cell r="B62051"/>
          <cell r="F62051"/>
        </row>
        <row r="62052">
          <cell r="B62052"/>
          <cell r="F62052"/>
        </row>
        <row r="62053">
          <cell r="B62053"/>
          <cell r="F62053"/>
        </row>
        <row r="62054">
          <cell r="B62054"/>
          <cell r="F62054"/>
        </row>
        <row r="62055">
          <cell r="B62055"/>
          <cell r="F62055"/>
        </row>
        <row r="62056">
          <cell r="B62056"/>
          <cell r="F62056"/>
        </row>
        <row r="62057">
          <cell r="B62057"/>
          <cell r="F62057"/>
        </row>
        <row r="62058">
          <cell r="B62058"/>
          <cell r="F62058"/>
        </row>
        <row r="62059">
          <cell r="B62059"/>
          <cell r="F62059"/>
        </row>
        <row r="62060">
          <cell r="B62060"/>
          <cell r="F62060"/>
        </row>
        <row r="62061">
          <cell r="B62061"/>
          <cell r="F62061"/>
        </row>
        <row r="62062">
          <cell r="B62062"/>
          <cell r="F62062"/>
        </row>
        <row r="62063">
          <cell r="B62063"/>
          <cell r="F62063"/>
        </row>
        <row r="62064">
          <cell r="B62064"/>
          <cell r="F62064"/>
        </row>
        <row r="62065">
          <cell r="B62065"/>
          <cell r="F62065"/>
        </row>
        <row r="62066">
          <cell r="B62066"/>
          <cell r="F62066"/>
        </row>
        <row r="62067">
          <cell r="B62067"/>
          <cell r="F62067"/>
        </row>
        <row r="62068">
          <cell r="B62068"/>
          <cell r="F62068"/>
        </row>
        <row r="62069">
          <cell r="B62069"/>
          <cell r="F62069"/>
        </row>
        <row r="62070">
          <cell r="B62070"/>
          <cell r="F62070"/>
        </row>
        <row r="62071">
          <cell r="B62071"/>
          <cell r="F62071"/>
        </row>
        <row r="62072">
          <cell r="B62072"/>
          <cell r="F62072"/>
        </row>
        <row r="62073">
          <cell r="B62073"/>
          <cell r="F62073"/>
        </row>
        <row r="62074">
          <cell r="B62074"/>
          <cell r="F62074"/>
        </row>
        <row r="62075">
          <cell r="B62075"/>
          <cell r="F62075"/>
        </row>
        <row r="62076">
          <cell r="B62076"/>
          <cell r="F62076"/>
        </row>
        <row r="62077">
          <cell r="B62077"/>
          <cell r="F62077"/>
        </row>
        <row r="62078">
          <cell r="B62078"/>
          <cell r="F62078"/>
        </row>
        <row r="62079">
          <cell r="B62079"/>
          <cell r="F62079"/>
        </row>
        <row r="62080">
          <cell r="B62080"/>
          <cell r="F62080"/>
        </row>
        <row r="62081">
          <cell r="B62081"/>
          <cell r="F62081"/>
        </row>
        <row r="62082">
          <cell r="B62082"/>
          <cell r="F62082"/>
        </row>
        <row r="62083">
          <cell r="B62083"/>
          <cell r="F62083"/>
        </row>
        <row r="62084">
          <cell r="B62084"/>
          <cell r="F62084"/>
        </row>
        <row r="62085">
          <cell r="B62085"/>
          <cell r="F62085"/>
        </row>
        <row r="62086">
          <cell r="B62086"/>
          <cell r="F62086"/>
        </row>
        <row r="62087">
          <cell r="B62087"/>
          <cell r="F62087"/>
        </row>
        <row r="62088">
          <cell r="B62088"/>
          <cell r="F62088"/>
        </row>
        <row r="62089">
          <cell r="B62089"/>
          <cell r="F62089"/>
        </row>
        <row r="62090">
          <cell r="B62090"/>
          <cell r="F62090"/>
        </row>
        <row r="62091">
          <cell r="B62091"/>
          <cell r="F62091"/>
        </row>
        <row r="62092">
          <cell r="B62092"/>
          <cell r="F62092"/>
        </row>
        <row r="62093">
          <cell r="B62093"/>
          <cell r="F62093"/>
        </row>
        <row r="62094">
          <cell r="B62094"/>
          <cell r="F62094"/>
        </row>
        <row r="62095">
          <cell r="B62095"/>
          <cell r="F62095"/>
        </row>
        <row r="62096">
          <cell r="B62096"/>
          <cell r="F62096"/>
        </row>
        <row r="62097">
          <cell r="B62097"/>
          <cell r="F62097"/>
        </row>
        <row r="62098">
          <cell r="B62098"/>
          <cell r="F62098"/>
        </row>
        <row r="62099">
          <cell r="B62099"/>
          <cell r="F62099"/>
        </row>
        <row r="62100">
          <cell r="B62100"/>
          <cell r="F62100"/>
        </row>
        <row r="62101">
          <cell r="B62101"/>
          <cell r="F62101"/>
        </row>
        <row r="62102">
          <cell r="B62102"/>
          <cell r="F62102"/>
        </row>
        <row r="62103">
          <cell r="B62103"/>
          <cell r="F62103"/>
        </row>
        <row r="62104">
          <cell r="B62104"/>
          <cell r="F62104"/>
        </row>
        <row r="62105">
          <cell r="B62105"/>
          <cell r="F62105"/>
        </row>
        <row r="62106">
          <cell r="B62106"/>
          <cell r="F62106"/>
        </row>
        <row r="62107">
          <cell r="B62107"/>
          <cell r="F62107"/>
        </row>
        <row r="62108">
          <cell r="B62108"/>
          <cell r="F62108"/>
        </row>
        <row r="62109">
          <cell r="B62109"/>
          <cell r="F62109"/>
        </row>
        <row r="62110">
          <cell r="B62110"/>
          <cell r="F62110"/>
        </row>
        <row r="62111">
          <cell r="B62111"/>
          <cell r="F62111"/>
        </row>
        <row r="62112">
          <cell r="B62112"/>
          <cell r="F62112"/>
        </row>
        <row r="62113">
          <cell r="B62113"/>
          <cell r="F62113"/>
        </row>
        <row r="62114">
          <cell r="B62114"/>
          <cell r="F62114"/>
        </row>
        <row r="62115">
          <cell r="B62115"/>
          <cell r="F62115"/>
        </row>
        <row r="62116">
          <cell r="B62116"/>
          <cell r="F62116"/>
        </row>
        <row r="62117">
          <cell r="B62117"/>
          <cell r="F62117"/>
        </row>
        <row r="62118">
          <cell r="B62118"/>
          <cell r="F62118"/>
        </row>
        <row r="62119">
          <cell r="B62119"/>
          <cell r="F62119"/>
        </row>
        <row r="62120">
          <cell r="B62120"/>
          <cell r="F62120"/>
        </row>
        <row r="62121">
          <cell r="B62121"/>
          <cell r="F62121"/>
        </row>
        <row r="62122">
          <cell r="B62122"/>
          <cell r="F62122"/>
        </row>
        <row r="62123">
          <cell r="B62123"/>
          <cell r="F62123"/>
        </row>
        <row r="62124">
          <cell r="B62124"/>
          <cell r="F62124"/>
        </row>
        <row r="62125">
          <cell r="B62125"/>
          <cell r="F62125"/>
        </row>
        <row r="62126">
          <cell r="B62126"/>
          <cell r="F62126"/>
        </row>
        <row r="62127">
          <cell r="B62127"/>
          <cell r="F62127"/>
        </row>
        <row r="62128">
          <cell r="B62128"/>
          <cell r="F62128"/>
        </row>
        <row r="62129">
          <cell r="B62129"/>
          <cell r="F62129"/>
        </row>
        <row r="62130">
          <cell r="B62130"/>
          <cell r="F62130"/>
        </row>
        <row r="62131">
          <cell r="B62131"/>
          <cell r="F62131"/>
        </row>
        <row r="62132">
          <cell r="B62132"/>
          <cell r="F62132"/>
        </row>
        <row r="62133">
          <cell r="B62133"/>
          <cell r="F62133"/>
        </row>
        <row r="62134">
          <cell r="B62134"/>
          <cell r="F62134"/>
        </row>
        <row r="62135">
          <cell r="B62135"/>
          <cell r="F62135"/>
        </row>
        <row r="62136">
          <cell r="B62136"/>
          <cell r="F62136"/>
        </row>
        <row r="62137">
          <cell r="B62137"/>
          <cell r="F62137"/>
        </row>
        <row r="62138">
          <cell r="B62138"/>
          <cell r="F62138"/>
        </row>
        <row r="62139">
          <cell r="B62139"/>
          <cell r="F62139"/>
        </row>
        <row r="62140">
          <cell r="B62140"/>
          <cell r="F62140"/>
        </row>
        <row r="62141">
          <cell r="B62141"/>
          <cell r="F62141"/>
        </row>
        <row r="62142">
          <cell r="B62142"/>
          <cell r="F62142"/>
        </row>
        <row r="62143">
          <cell r="B62143"/>
          <cell r="F62143"/>
        </row>
        <row r="62144">
          <cell r="B62144"/>
          <cell r="F62144"/>
        </row>
        <row r="62145">
          <cell r="B62145"/>
          <cell r="F62145"/>
        </row>
        <row r="62146">
          <cell r="B62146"/>
          <cell r="F62146"/>
        </row>
        <row r="62147">
          <cell r="B62147"/>
          <cell r="F62147"/>
        </row>
        <row r="62148">
          <cell r="B62148"/>
          <cell r="F62148"/>
        </row>
        <row r="62149">
          <cell r="B62149"/>
          <cell r="F62149"/>
        </row>
        <row r="62150">
          <cell r="B62150"/>
          <cell r="F62150"/>
        </row>
        <row r="62151">
          <cell r="B62151"/>
          <cell r="F62151"/>
        </row>
        <row r="62152">
          <cell r="B62152"/>
          <cell r="F62152"/>
        </row>
        <row r="62153">
          <cell r="B62153"/>
          <cell r="F62153"/>
        </row>
        <row r="62154">
          <cell r="B62154"/>
          <cell r="F62154"/>
        </row>
        <row r="62155">
          <cell r="B62155"/>
          <cell r="F62155"/>
        </row>
        <row r="62156">
          <cell r="B62156"/>
          <cell r="F62156"/>
        </row>
        <row r="62157">
          <cell r="B62157"/>
          <cell r="F62157"/>
        </row>
        <row r="62158">
          <cell r="B62158"/>
          <cell r="F62158"/>
        </row>
        <row r="62159">
          <cell r="B62159"/>
          <cell r="F62159"/>
        </row>
        <row r="62160">
          <cell r="B62160"/>
          <cell r="F62160"/>
        </row>
        <row r="62161">
          <cell r="B62161"/>
          <cell r="F62161"/>
        </row>
        <row r="62162">
          <cell r="B62162"/>
          <cell r="F62162"/>
        </row>
        <row r="62163">
          <cell r="B62163"/>
          <cell r="F62163"/>
        </row>
        <row r="62164">
          <cell r="B62164"/>
          <cell r="F62164"/>
        </row>
        <row r="62165">
          <cell r="B62165"/>
          <cell r="F62165"/>
        </row>
        <row r="62166">
          <cell r="B62166"/>
          <cell r="F62166"/>
        </row>
        <row r="62167">
          <cell r="B62167"/>
          <cell r="F62167"/>
        </row>
        <row r="62168">
          <cell r="B62168"/>
          <cell r="F62168"/>
        </row>
        <row r="62169">
          <cell r="B62169"/>
          <cell r="F62169"/>
        </row>
        <row r="62170">
          <cell r="B62170"/>
          <cell r="F62170"/>
        </row>
        <row r="62171">
          <cell r="B62171"/>
          <cell r="F62171"/>
        </row>
        <row r="62172">
          <cell r="B62172"/>
          <cell r="F62172"/>
        </row>
        <row r="62173">
          <cell r="B62173"/>
          <cell r="F62173"/>
        </row>
        <row r="62174">
          <cell r="B62174"/>
          <cell r="F62174"/>
        </row>
        <row r="62175">
          <cell r="B62175"/>
          <cell r="F62175"/>
        </row>
        <row r="62176">
          <cell r="B62176"/>
          <cell r="F62176"/>
        </row>
        <row r="62177">
          <cell r="B62177"/>
          <cell r="F62177"/>
        </row>
        <row r="62178">
          <cell r="B62178"/>
          <cell r="F62178"/>
        </row>
        <row r="62179">
          <cell r="B62179"/>
          <cell r="F62179"/>
        </row>
        <row r="62180">
          <cell r="B62180"/>
          <cell r="F62180"/>
        </row>
        <row r="62181">
          <cell r="B62181"/>
          <cell r="F62181"/>
        </row>
        <row r="62182">
          <cell r="B62182"/>
          <cell r="F62182"/>
        </row>
        <row r="62183">
          <cell r="B62183"/>
          <cell r="F62183"/>
        </row>
        <row r="62184">
          <cell r="B62184"/>
          <cell r="F62184"/>
        </row>
        <row r="62185">
          <cell r="B62185"/>
          <cell r="F62185"/>
        </row>
        <row r="62186">
          <cell r="B62186"/>
          <cell r="F62186"/>
        </row>
        <row r="62187">
          <cell r="B62187"/>
          <cell r="F62187"/>
        </row>
        <row r="62188">
          <cell r="B62188"/>
          <cell r="F62188"/>
        </row>
        <row r="62189">
          <cell r="B62189"/>
          <cell r="F62189"/>
        </row>
        <row r="62190">
          <cell r="B62190"/>
          <cell r="F62190"/>
        </row>
        <row r="62191">
          <cell r="B62191"/>
          <cell r="F62191"/>
        </row>
        <row r="62192">
          <cell r="B62192"/>
          <cell r="F62192"/>
        </row>
        <row r="62193">
          <cell r="B62193"/>
          <cell r="F62193"/>
        </row>
        <row r="62194">
          <cell r="B62194"/>
          <cell r="F62194"/>
        </row>
        <row r="62195">
          <cell r="B62195"/>
          <cell r="F62195"/>
        </row>
        <row r="62196">
          <cell r="B62196"/>
          <cell r="F62196"/>
        </row>
        <row r="62197">
          <cell r="B62197"/>
          <cell r="F62197"/>
        </row>
        <row r="62198">
          <cell r="B62198"/>
          <cell r="F62198"/>
        </row>
        <row r="62199">
          <cell r="B62199"/>
          <cell r="F62199"/>
        </row>
        <row r="62200">
          <cell r="B62200"/>
          <cell r="F62200"/>
        </row>
        <row r="62201">
          <cell r="B62201"/>
          <cell r="F62201"/>
        </row>
        <row r="62202">
          <cell r="B62202"/>
          <cell r="F62202"/>
        </row>
        <row r="62203">
          <cell r="B62203"/>
          <cell r="F62203"/>
        </row>
        <row r="62204">
          <cell r="B62204"/>
          <cell r="F62204"/>
        </row>
        <row r="62205">
          <cell r="B62205"/>
          <cell r="F62205"/>
        </row>
        <row r="62206">
          <cell r="B62206"/>
          <cell r="F62206"/>
        </row>
        <row r="62207">
          <cell r="B62207"/>
          <cell r="F62207"/>
        </row>
        <row r="62208">
          <cell r="B62208"/>
          <cell r="F62208"/>
        </row>
        <row r="62209">
          <cell r="B62209"/>
          <cell r="F62209"/>
        </row>
        <row r="62210">
          <cell r="B62210"/>
          <cell r="F62210"/>
        </row>
        <row r="62211">
          <cell r="B62211"/>
          <cell r="F62211"/>
        </row>
        <row r="62212">
          <cell r="B62212"/>
          <cell r="F62212"/>
        </row>
        <row r="62213">
          <cell r="B62213"/>
          <cell r="F62213"/>
        </row>
        <row r="62214">
          <cell r="B62214"/>
          <cell r="F62214"/>
        </row>
        <row r="62215">
          <cell r="B62215"/>
          <cell r="F62215"/>
        </row>
        <row r="62216">
          <cell r="B62216"/>
          <cell r="F62216"/>
        </row>
        <row r="62217">
          <cell r="B62217"/>
          <cell r="F62217"/>
        </row>
        <row r="62218">
          <cell r="B62218"/>
          <cell r="F62218"/>
        </row>
        <row r="62219">
          <cell r="B62219"/>
          <cell r="F62219"/>
        </row>
        <row r="62220">
          <cell r="B62220"/>
          <cell r="F62220"/>
        </row>
        <row r="62221">
          <cell r="B62221"/>
          <cell r="F62221"/>
        </row>
        <row r="62222">
          <cell r="B62222"/>
          <cell r="F62222"/>
        </row>
        <row r="62223">
          <cell r="B62223"/>
          <cell r="F62223"/>
        </row>
        <row r="62224">
          <cell r="B62224"/>
          <cell r="F62224"/>
        </row>
        <row r="62225">
          <cell r="B62225"/>
          <cell r="F62225"/>
        </row>
        <row r="62226">
          <cell r="B62226"/>
          <cell r="F62226"/>
        </row>
        <row r="62227">
          <cell r="B62227"/>
          <cell r="F62227"/>
        </row>
        <row r="62228">
          <cell r="B62228"/>
          <cell r="F62228"/>
        </row>
        <row r="62229">
          <cell r="B62229"/>
          <cell r="F62229"/>
        </row>
        <row r="62230">
          <cell r="B62230"/>
          <cell r="F62230"/>
        </row>
        <row r="62231">
          <cell r="B62231"/>
          <cell r="F62231"/>
        </row>
        <row r="62232">
          <cell r="B62232"/>
          <cell r="F62232"/>
        </row>
        <row r="62233">
          <cell r="B62233"/>
          <cell r="F62233"/>
        </row>
        <row r="62234">
          <cell r="B62234"/>
          <cell r="F62234"/>
        </row>
        <row r="62235">
          <cell r="B62235"/>
          <cell r="F62235"/>
        </row>
        <row r="62236">
          <cell r="B62236"/>
          <cell r="F62236"/>
        </row>
        <row r="62237">
          <cell r="B62237"/>
          <cell r="F62237"/>
        </row>
        <row r="62238">
          <cell r="B62238"/>
          <cell r="F62238"/>
        </row>
        <row r="62239">
          <cell r="B62239"/>
          <cell r="F62239"/>
        </row>
        <row r="62240">
          <cell r="B62240"/>
          <cell r="F62240"/>
        </row>
        <row r="62241">
          <cell r="B62241"/>
          <cell r="F62241"/>
        </row>
        <row r="62242">
          <cell r="B62242"/>
          <cell r="F62242"/>
        </row>
        <row r="62243">
          <cell r="B62243"/>
          <cell r="F62243"/>
        </row>
        <row r="62244">
          <cell r="B62244"/>
          <cell r="F62244"/>
        </row>
        <row r="62245">
          <cell r="B62245"/>
          <cell r="F62245"/>
        </row>
        <row r="62246">
          <cell r="B62246"/>
          <cell r="F62246"/>
        </row>
        <row r="62247">
          <cell r="B62247"/>
          <cell r="F62247"/>
        </row>
        <row r="62248">
          <cell r="B62248"/>
          <cell r="F62248"/>
        </row>
        <row r="62249">
          <cell r="B62249"/>
          <cell r="F62249"/>
        </row>
        <row r="62250">
          <cell r="B62250"/>
          <cell r="F62250"/>
        </row>
        <row r="62251">
          <cell r="B62251"/>
          <cell r="F62251"/>
        </row>
        <row r="62252">
          <cell r="B62252"/>
          <cell r="F62252"/>
        </row>
        <row r="62253">
          <cell r="B62253"/>
          <cell r="F62253"/>
        </row>
        <row r="62254">
          <cell r="B62254"/>
          <cell r="F62254"/>
        </row>
        <row r="62255">
          <cell r="B62255"/>
          <cell r="F62255"/>
        </row>
        <row r="62256">
          <cell r="B62256"/>
          <cell r="F62256"/>
        </row>
        <row r="62257">
          <cell r="B62257"/>
          <cell r="F62257"/>
        </row>
        <row r="62258">
          <cell r="B62258"/>
          <cell r="F62258"/>
        </row>
        <row r="62259">
          <cell r="B62259"/>
          <cell r="F62259"/>
        </row>
        <row r="62260">
          <cell r="B62260"/>
          <cell r="F62260"/>
        </row>
        <row r="62261">
          <cell r="B62261"/>
          <cell r="F62261"/>
        </row>
        <row r="62262">
          <cell r="B62262"/>
          <cell r="F62262"/>
        </row>
        <row r="62263">
          <cell r="B62263"/>
          <cell r="F62263"/>
        </row>
        <row r="62264">
          <cell r="B62264"/>
          <cell r="F62264"/>
        </row>
        <row r="62265">
          <cell r="B62265"/>
          <cell r="F62265"/>
        </row>
        <row r="62266">
          <cell r="B62266"/>
          <cell r="F62266"/>
        </row>
        <row r="62267">
          <cell r="B62267"/>
          <cell r="F62267"/>
        </row>
        <row r="62268">
          <cell r="B62268"/>
          <cell r="F62268"/>
        </row>
        <row r="62269">
          <cell r="B62269"/>
          <cell r="F62269"/>
        </row>
        <row r="62270">
          <cell r="B62270"/>
          <cell r="F62270"/>
        </row>
        <row r="62271">
          <cell r="B62271"/>
          <cell r="F62271"/>
        </row>
        <row r="62272">
          <cell r="B62272"/>
          <cell r="F62272"/>
        </row>
        <row r="62273">
          <cell r="B62273"/>
          <cell r="F62273"/>
        </row>
        <row r="62274">
          <cell r="B62274"/>
          <cell r="F62274"/>
        </row>
        <row r="62275">
          <cell r="B62275"/>
          <cell r="F62275"/>
        </row>
        <row r="62276">
          <cell r="B62276"/>
          <cell r="F62276"/>
        </row>
        <row r="62277">
          <cell r="B62277"/>
          <cell r="F62277"/>
        </row>
        <row r="62278">
          <cell r="B62278"/>
          <cell r="F62278"/>
        </row>
        <row r="62279">
          <cell r="B62279"/>
          <cell r="F62279"/>
        </row>
        <row r="62280">
          <cell r="B62280"/>
          <cell r="F62280"/>
        </row>
        <row r="62281">
          <cell r="B62281"/>
          <cell r="F62281"/>
        </row>
        <row r="62282">
          <cell r="B62282"/>
          <cell r="F62282"/>
        </row>
        <row r="62283">
          <cell r="B62283"/>
          <cell r="F62283"/>
        </row>
        <row r="62284">
          <cell r="B62284"/>
          <cell r="F62284"/>
        </row>
        <row r="62285">
          <cell r="B62285"/>
          <cell r="F62285"/>
        </row>
        <row r="62286">
          <cell r="B62286"/>
          <cell r="F62286"/>
        </row>
        <row r="62287">
          <cell r="B62287"/>
          <cell r="F62287"/>
        </row>
        <row r="62288">
          <cell r="B62288"/>
          <cell r="F62288"/>
        </row>
        <row r="62289">
          <cell r="B62289"/>
          <cell r="F62289"/>
        </row>
        <row r="62290">
          <cell r="B62290"/>
          <cell r="F62290"/>
        </row>
        <row r="62291">
          <cell r="B62291"/>
          <cell r="F62291"/>
        </row>
        <row r="62292">
          <cell r="B62292"/>
          <cell r="F62292"/>
        </row>
        <row r="62293">
          <cell r="B62293"/>
          <cell r="F62293"/>
        </row>
        <row r="62294">
          <cell r="B62294"/>
          <cell r="F62294"/>
        </row>
        <row r="62295">
          <cell r="B62295"/>
          <cell r="F62295"/>
        </row>
        <row r="62296">
          <cell r="B62296"/>
          <cell r="F62296"/>
        </row>
        <row r="62297">
          <cell r="B62297"/>
          <cell r="F62297"/>
        </row>
        <row r="62298">
          <cell r="B62298"/>
          <cell r="F62298"/>
        </row>
        <row r="62299">
          <cell r="B62299"/>
          <cell r="F62299"/>
        </row>
        <row r="62300">
          <cell r="B62300"/>
          <cell r="F62300"/>
        </row>
        <row r="62301">
          <cell r="B62301"/>
          <cell r="F62301"/>
        </row>
        <row r="62302">
          <cell r="B62302"/>
          <cell r="F62302"/>
        </row>
        <row r="62303">
          <cell r="B62303"/>
          <cell r="F62303"/>
        </row>
        <row r="62304">
          <cell r="B62304"/>
          <cell r="F62304"/>
        </row>
        <row r="62305">
          <cell r="B62305"/>
          <cell r="F62305"/>
        </row>
        <row r="62306">
          <cell r="B62306"/>
          <cell r="F62306"/>
        </row>
        <row r="62307">
          <cell r="B62307"/>
          <cell r="F62307"/>
        </row>
        <row r="62308">
          <cell r="B62308"/>
          <cell r="F62308"/>
        </row>
        <row r="62309">
          <cell r="B62309"/>
          <cell r="F62309"/>
        </row>
        <row r="62310">
          <cell r="B62310"/>
          <cell r="F62310"/>
        </row>
        <row r="62311">
          <cell r="B62311"/>
          <cell r="F62311"/>
        </row>
        <row r="62312">
          <cell r="B62312"/>
          <cell r="F62312"/>
        </row>
        <row r="62313">
          <cell r="B62313"/>
          <cell r="F62313"/>
        </row>
        <row r="62314">
          <cell r="B62314"/>
          <cell r="F62314"/>
        </row>
        <row r="62315">
          <cell r="B62315"/>
          <cell r="F62315"/>
        </row>
        <row r="62316">
          <cell r="B62316"/>
          <cell r="F62316"/>
        </row>
        <row r="62317">
          <cell r="B62317"/>
          <cell r="F62317"/>
        </row>
        <row r="62318">
          <cell r="B62318"/>
          <cell r="F62318"/>
        </row>
        <row r="62319">
          <cell r="B62319"/>
          <cell r="F62319"/>
        </row>
        <row r="62320">
          <cell r="B62320"/>
          <cell r="F62320"/>
        </row>
        <row r="62321">
          <cell r="B62321"/>
          <cell r="F62321"/>
        </row>
        <row r="62322">
          <cell r="B62322"/>
          <cell r="F62322"/>
        </row>
        <row r="62323">
          <cell r="B62323"/>
          <cell r="F62323"/>
        </row>
        <row r="62324">
          <cell r="B62324"/>
          <cell r="F62324"/>
        </row>
        <row r="62325">
          <cell r="B62325"/>
          <cell r="F62325"/>
        </row>
        <row r="62326">
          <cell r="B62326"/>
          <cell r="F62326"/>
        </row>
        <row r="62327">
          <cell r="B62327"/>
          <cell r="F62327"/>
        </row>
        <row r="62328">
          <cell r="B62328"/>
          <cell r="F62328"/>
        </row>
        <row r="62329">
          <cell r="B62329"/>
          <cell r="F62329"/>
        </row>
        <row r="62330">
          <cell r="B62330"/>
          <cell r="F62330"/>
        </row>
        <row r="62331">
          <cell r="B62331"/>
          <cell r="F62331"/>
        </row>
        <row r="62332">
          <cell r="B62332"/>
          <cell r="F62332"/>
        </row>
        <row r="62333">
          <cell r="B62333"/>
          <cell r="F62333"/>
        </row>
        <row r="62334">
          <cell r="B62334"/>
          <cell r="F62334"/>
        </row>
        <row r="62335">
          <cell r="B62335"/>
          <cell r="F62335"/>
        </row>
        <row r="62336">
          <cell r="B62336"/>
          <cell r="F62336"/>
        </row>
        <row r="62337">
          <cell r="B62337"/>
          <cell r="F62337"/>
        </row>
        <row r="62338">
          <cell r="B62338"/>
          <cell r="F62338"/>
        </row>
        <row r="62339">
          <cell r="B62339"/>
          <cell r="F62339"/>
        </row>
        <row r="62340">
          <cell r="B62340"/>
          <cell r="F62340"/>
        </row>
        <row r="62341">
          <cell r="B62341"/>
          <cell r="F62341"/>
        </row>
        <row r="62342">
          <cell r="B62342"/>
          <cell r="F62342"/>
        </row>
        <row r="62343">
          <cell r="B62343"/>
          <cell r="F62343"/>
        </row>
        <row r="62344">
          <cell r="B62344"/>
          <cell r="F62344"/>
        </row>
        <row r="62345">
          <cell r="B62345"/>
          <cell r="F62345"/>
        </row>
        <row r="62346">
          <cell r="B62346"/>
          <cell r="F62346"/>
        </row>
        <row r="62347">
          <cell r="B62347"/>
          <cell r="F62347"/>
        </row>
        <row r="62348">
          <cell r="B62348"/>
          <cell r="F62348"/>
        </row>
        <row r="62349">
          <cell r="B62349"/>
          <cell r="F62349"/>
        </row>
        <row r="62350">
          <cell r="B62350"/>
          <cell r="F62350"/>
        </row>
        <row r="62351">
          <cell r="B62351"/>
          <cell r="F62351"/>
        </row>
        <row r="62352">
          <cell r="B62352"/>
          <cell r="F62352"/>
        </row>
        <row r="62353">
          <cell r="B62353"/>
          <cell r="F62353"/>
        </row>
        <row r="62354">
          <cell r="B62354"/>
          <cell r="F62354"/>
        </row>
        <row r="62355">
          <cell r="B62355"/>
          <cell r="F62355"/>
        </row>
        <row r="62356">
          <cell r="B62356"/>
          <cell r="F62356"/>
        </row>
        <row r="62357">
          <cell r="B62357"/>
          <cell r="F62357"/>
        </row>
        <row r="62358">
          <cell r="B62358"/>
          <cell r="F62358"/>
        </row>
        <row r="62359">
          <cell r="B62359"/>
          <cell r="F62359"/>
        </row>
        <row r="62360">
          <cell r="B62360"/>
          <cell r="F62360"/>
        </row>
        <row r="62361">
          <cell r="B62361"/>
          <cell r="F62361"/>
        </row>
        <row r="62362">
          <cell r="B62362"/>
          <cell r="F62362"/>
        </row>
        <row r="62363">
          <cell r="B62363"/>
          <cell r="F62363"/>
        </row>
        <row r="62364">
          <cell r="B62364"/>
          <cell r="F62364"/>
        </row>
        <row r="62365">
          <cell r="B62365"/>
          <cell r="F62365"/>
        </row>
        <row r="62366">
          <cell r="B62366"/>
          <cell r="F62366"/>
        </row>
        <row r="62367">
          <cell r="B62367"/>
          <cell r="F62367"/>
        </row>
        <row r="62368">
          <cell r="B62368"/>
          <cell r="F62368"/>
        </row>
        <row r="62369">
          <cell r="B62369"/>
          <cell r="F62369"/>
        </row>
        <row r="62370">
          <cell r="B62370"/>
          <cell r="F62370"/>
        </row>
        <row r="62371">
          <cell r="B62371"/>
          <cell r="F62371"/>
        </row>
        <row r="62372">
          <cell r="B62372"/>
          <cell r="F62372"/>
        </row>
        <row r="62373">
          <cell r="B62373"/>
          <cell r="F62373"/>
        </row>
        <row r="62374">
          <cell r="B62374"/>
          <cell r="F62374"/>
        </row>
        <row r="62375">
          <cell r="B62375"/>
          <cell r="F62375"/>
        </row>
        <row r="62376">
          <cell r="B62376"/>
          <cell r="F62376"/>
        </row>
        <row r="62377">
          <cell r="B62377"/>
          <cell r="F62377"/>
        </row>
        <row r="62378">
          <cell r="B62378"/>
          <cell r="F62378"/>
        </row>
        <row r="62379">
          <cell r="B62379"/>
          <cell r="F62379"/>
        </row>
        <row r="62380">
          <cell r="B62380"/>
          <cell r="F62380"/>
        </row>
        <row r="62381">
          <cell r="B62381"/>
          <cell r="F62381"/>
        </row>
        <row r="62382">
          <cell r="B62382"/>
          <cell r="F62382"/>
        </row>
        <row r="62383">
          <cell r="B62383"/>
          <cell r="F62383"/>
        </row>
        <row r="62384">
          <cell r="B62384"/>
          <cell r="F62384"/>
        </row>
        <row r="62385">
          <cell r="B62385"/>
          <cell r="F62385"/>
        </row>
        <row r="62386">
          <cell r="B62386"/>
          <cell r="F62386"/>
        </row>
        <row r="62387">
          <cell r="B62387"/>
          <cell r="F62387"/>
        </row>
        <row r="62388">
          <cell r="B62388"/>
          <cell r="F62388"/>
        </row>
        <row r="62389">
          <cell r="B62389"/>
          <cell r="F62389"/>
        </row>
        <row r="62390">
          <cell r="B62390"/>
          <cell r="F62390"/>
        </row>
        <row r="62391">
          <cell r="B62391"/>
          <cell r="F62391"/>
        </row>
        <row r="62392">
          <cell r="B62392"/>
          <cell r="F62392"/>
        </row>
        <row r="62393">
          <cell r="B62393"/>
          <cell r="F62393"/>
        </row>
        <row r="62394">
          <cell r="B62394"/>
          <cell r="F62394"/>
        </row>
        <row r="62395">
          <cell r="B62395"/>
          <cell r="F62395"/>
        </row>
        <row r="62396">
          <cell r="B62396"/>
          <cell r="F62396"/>
        </row>
        <row r="62397">
          <cell r="B62397"/>
          <cell r="F62397"/>
        </row>
        <row r="62398">
          <cell r="B62398"/>
          <cell r="F62398"/>
        </row>
        <row r="62399">
          <cell r="B62399"/>
          <cell r="F62399"/>
        </row>
        <row r="62400">
          <cell r="B62400"/>
          <cell r="F62400"/>
        </row>
        <row r="62401">
          <cell r="B62401"/>
          <cell r="F62401"/>
        </row>
        <row r="62402">
          <cell r="B62402"/>
          <cell r="F62402"/>
        </row>
        <row r="62403">
          <cell r="B62403"/>
          <cell r="F62403"/>
        </row>
        <row r="62404">
          <cell r="B62404"/>
          <cell r="F62404"/>
        </row>
        <row r="62405">
          <cell r="B62405"/>
          <cell r="F62405"/>
        </row>
        <row r="62406">
          <cell r="B62406"/>
          <cell r="F62406"/>
        </row>
        <row r="62407">
          <cell r="B62407"/>
          <cell r="F62407"/>
        </row>
        <row r="62408">
          <cell r="B62408"/>
          <cell r="F62408"/>
        </row>
        <row r="62409">
          <cell r="B62409"/>
          <cell r="F62409"/>
        </row>
        <row r="62410">
          <cell r="B62410"/>
          <cell r="F62410"/>
        </row>
        <row r="62411">
          <cell r="B62411"/>
          <cell r="F62411"/>
        </row>
        <row r="62412">
          <cell r="B62412"/>
          <cell r="F62412"/>
        </row>
        <row r="62413">
          <cell r="B62413"/>
          <cell r="F62413"/>
        </row>
        <row r="62414">
          <cell r="B62414"/>
          <cell r="F62414"/>
        </row>
        <row r="62415">
          <cell r="B62415"/>
          <cell r="F62415"/>
        </row>
        <row r="62416">
          <cell r="B62416"/>
          <cell r="F62416"/>
        </row>
        <row r="62417">
          <cell r="B62417"/>
          <cell r="F62417"/>
        </row>
        <row r="62418">
          <cell r="B62418"/>
          <cell r="F62418"/>
        </row>
        <row r="62419">
          <cell r="B62419"/>
          <cell r="F62419"/>
        </row>
        <row r="62420">
          <cell r="B62420"/>
          <cell r="F62420"/>
        </row>
        <row r="62421">
          <cell r="B62421"/>
          <cell r="F62421"/>
        </row>
        <row r="62422">
          <cell r="B62422"/>
          <cell r="F62422"/>
        </row>
        <row r="62423">
          <cell r="B62423"/>
          <cell r="F62423"/>
        </row>
        <row r="62424">
          <cell r="B62424"/>
          <cell r="F62424"/>
        </row>
        <row r="62425">
          <cell r="B62425"/>
          <cell r="F62425"/>
        </row>
        <row r="62426">
          <cell r="B62426"/>
          <cell r="F62426"/>
        </row>
        <row r="62427">
          <cell r="B62427"/>
          <cell r="F62427"/>
        </row>
        <row r="62428">
          <cell r="B62428"/>
          <cell r="F62428"/>
        </row>
        <row r="62429">
          <cell r="B62429"/>
          <cell r="F62429"/>
        </row>
        <row r="62430">
          <cell r="B62430"/>
          <cell r="F62430"/>
        </row>
        <row r="62431">
          <cell r="B62431"/>
          <cell r="F62431"/>
        </row>
        <row r="62432">
          <cell r="B62432"/>
          <cell r="F62432"/>
        </row>
        <row r="62433">
          <cell r="B62433"/>
          <cell r="F62433"/>
        </row>
        <row r="62434">
          <cell r="B62434"/>
          <cell r="F62434"/>
        </row>
        <row r="62435">
          <cell r="B62435"/>
          <cell r="F62435"/>
        </row>
        <row r="62436">
          <cell r="B62436"/>
          <cell r="F62436"/>
        </row>
        <row r="62437">
          <cell r="B62437"/>
          <cell r="F62437"/>
        </row>
        <row r="62438">
          <cell r="B62438"/>
          <cell r="F62438"/>
        </row>
        <row r="62439">
          <cell r="B62439"/>
          <cell r="F62439"/>
        </row>
        <row r="62440">
          <cell r="B62440"/>
          <cell r="F62440"/>
        </row>
        <row r="62441">
          <cell r="B62441"/>
          <cell r="F62441"/>
        </row>
        <row r="62442">
          <cell r="B62442"/>
          <cell r="F62442"/>
        </row>
        <row r="62443">
          <cell r="B62443"/>
          <cell r="F62443"/>
        </row>
        <row r="62444">
          <cell r="B62444"/>
          <cell r="F62444"/>
        </row>
        <row r="62445">
          <cell r="B62445"/>
          <cell r="F62445"/>
        </row>
        <row r="62446">
          <cell r="B62446"/>
          <cell r="F62446"/>
        </row>
        <row r="62447">
          <cell r="B62447"/>
          <cell r="F62447"/>
        </row>
        <row r="62448">
          <cell r="B62448"/>
          <cell r="F62448"/>
        </row>
        <row r="62449">
          <cell r="B62449"/>
          <cell r="F62449"/>
        </row>
        <row r="62450">
          <cell r="B62450"/>
          <cell r="F62450"/>
        </row>
        <row r="62451">
          <cell r="B62451"/>
          <cell r="F62451"/>
        </row>
        <row r="62452">
          <cell r="B62452"/>
          <cell r="F62452"/>
        </row>
        <row r="62453">
          <cell r="B62453"/>
          <cell r="F62453"/>
        </row>
        <row r="62454">
          <cell r="B62454"/>
          <cell r="F62454"/>
        </row>
        <row r="62455">
          <cell r="B62455"/>
          <cell r="F62455"/>
        </row>
        <row r="62456">
          <cell r="B62456"/>
          <cell r="F62456"/>
        </row>
        <row r="62457">
          <cell r="B62457"/>
          <cell r="F62457"/>
        </row>
        <row r="62458">
          <cell r="B62458"/>
          <cell r="F62458"/>
        </row>
        <row r="62459">
          <cell r="B62459"/>
          <cell r="F62459"/>
        </row>
        <row r="62460">
          <cell r="B62460"/>
          <cell r="F62460"/>
        </row>
        <row r="62461">
          <cell r="B62461"/>
          <cell r="F62461"/>
        </row>
        <row r="62462">
          <cell r="B62462"/>
          <cell r="F62462"/>
        </row>
        <row r="62463">
          <cell r="B62463"/>
          <cell r="F62463"/>
        </row>
        <row r="62464">
          <cell r="B62464"/>
          <cell r="F62464"/>
        </row>
        <row r="62465">
          <cell r="B62465"/>
          <cell r="F62465"/>
        </row>
        <row r="62466">
          <cell r="B62466"/>
          <cell r="F62466"/>
        </row>
        <row r="62467">
          <cell r="B62467"/>
          <cell r="F62467"/>
        </row>
        <row r="62468">
          <cell r="B62468"/>
          <cell r="F62468"/>
        </row>
        <row r="62469">
          <cell r="B62469"/>
          <cell r="F62469"/>
        </row>
        <row r="62470">
          <cell r="B62470"/>
          <cell r="F62470"/>
        </row>
        <row r="62471">
          <cell r="B62471"/>
          <cell r="F62471"/>
        </row>
        <row r="62472">
          <cell r="B62472"/>
          <cell r="F62472"/>
        </row>
        <row r="62473">
          <cell r="B62473"/>
          <cell r="F62473"/>
        </row>
        <row r="62474">
          <cell r="B62474"/>
          <cell r="F62474"/>
        </row>
        <row r="62475">
          <cell r="B62475"/>
          <cell r="F62475"/>
        </row>
        <row r="62476">
          <cell r="B62476"/>
          <cell r="F62476"/>
        </row>
        <row r="62477">
          <cell r="B62477"/>
          <cell r="F62477"/>
        </row>
        <row r="62478">
          <cell r="B62478"/>
          <cell r="F62478"/>
        </row>
        <row r="62479">
          <cell r="B62479"/>
          <cell r="F62479"/>
        </row>
        <row r="62480">
          <cell r="B62480"/>
          <cell r="F62480"/>
        </row>
        <row r="62481">
          <cell r="B62481"/>
          <cell r="F62481"/>
        </row>
        <row r="62482">
          <cell r="B62482"/>
          <cell r="F62482"/>
        </row>
        <row r="62483">
          <cell r="B62483"/>
          <cell r="F62483"/>
        </row>
        <row r="62484">
          <cell r="B62484"/>
          <cell r="F62484"/>
        </row>
        <row r="62485">
          <cell r="B62485"/>
          <cell r="F62485"/>
        </row>
        <row r="62486">
          <cell r="B62486"/>
          <cell r="F62486"/>
        </row>
        <row r="62487">
          <cell r="B62487"/>
          <cell r="F62487"/>
        </row>
        <row r="62488">
          <cell r="B62488"/>
          <cell r="F62488"/>
        </row>
        <row r="62489">
          <cell r="B62489"/>
          <cell r="F62489"/>
        </row>
        <row r="62490">
          <cell r="B62490"/>
          <cell r="F62490"/>
        </row>
        <row r="62491">
          <cell r="B62491"/>
          <cell r="F62491"/>
        </row>
        <row r="62492">
          <cell r="B62492"/>
          <cell r="F62492"/>
        </row>
        <row r="62493">
          <cell r="B62493"/>
          <cell r="F62493"/>
        </row>
        <row r="62494">
          <cell r="B62494"/>
          <cell r="F62494"/>
        </row>
        <row r="62495">
          <cell r="B62495"/>
          <cell r="F62495"/>
        </row>
        <row r="62496">
          <cell r="B62496"/>
          <cell r="F62496"/>
        </row>
        <row r="62497">
          <cell r="B62497"/>
          <cell r="F62497"/>
        </row>
        <row r="62498">
          <cell r="B62498"/>
          <cell r="F62498"/>
        </row>
        <row r="62499">
          <cell r="B62499"/>
          <cell r="F62499"/>
        </row>
        <row r="62500">
          <cell r="B62500"/>
          <cell r="F62500"/>
        </row>
        <row r="62501">
          <cell r="B62501"/>
          <cell r="F62501"/>
        </row>
        <row r="62502">
          <cell r="B62502"/>
          <cell r="F62502"/>
        </row>
        <row r="62503">
          <cell r="B62503"/>
          <cell r="F62503"/>
        </row>
        <row r="62504">
          <cell r="B62504"/>
          <cell r="F62504"/>
        </row>
        <row r="62505">
          <cell r="B62505"/>
          <cell r="F62505"/>
        </row>
        <row r="62506">
          <cell r="B62506"/>
          <cell r="F62506"/>
        </row>
        <row r="62507">
          <cell r="B62507"/>
          <cell r="F62507"/>
        </row>
        <row r="62508">
          <cell r="B62508"/>
          <cell r="F62508"/>
        </row>
        <row r="62509">
          <cell r="B62509"/>
          <cell r="F62509"/>
        </row>
        <row r="62510">
          <cell r="B62510"/>
          <cell r="F62510"/>
        </row>
        <row r="62511">
          <cell r="B62511"/>
          <cell r="F62511"/>
        </row>
        <row r="62512">
          <cell r="B62512"/>
          <cell r="F62512"/>
        </row>
        <row r="62513">
          <cell r="B62513"/>
          <cell r="F62513"/>
        </row>
        <row r="62514">
          <cell r="B62514"/>
          <cell r="F62514"/>
        </row>
        <row r="62515">
          <cell r="B62515"/>
          <cell r="F62515"/>
        </row>
        <row r="62516">
          <cell r="B62516"/>
          <cell r="F62516"/>
        </row>
        <row r="62517">
          <cell r="B62517"/>
          <cell r="F62517"/>
        </row>
        <row r="62518">
          <cell r="B62518"/>
          <cell r="F62518"/>
        </row>
        <row r="62519">
          <cell r="B62519"/>
          <cell r="F62519"/>
        </row>
        <row r="62520">
          <cell r="B62520"/>
          <cell r="F62520"/>
        </row>
        <row r="62521">
          <cell r="B62521"/>
          <cell r="F62521"/>
        </row>
        <row r="62522">
          <cell r="B62522"/>
          <cell r="F62522"/>
        </row>
        <row r="62523">
          <cell r="B62523"/>
          <cell r="F62523"/>
        </row>
        <row r="62524">
          <cell r="B62524"/>
          <cell r="F62524"/>
        </row>
        <row r="62525">
          <cell r="B62525"/>
          <cell r="F62525"/>
        </row>
        <row r="62526">
          <cell r="B62526"/>
          <cell r="F62526"/>
        </row>
        <row r="62527">
          <cell r="B62527"/>
          <cell r="F62527"/>
        </row>
        <row r="62528">
          <cell r="B62528"/>
          <cell r="F62528"/>
        </row>
        <row r="62529">
          <cell r="B62529"/>
          <cell r="F62529"/>
        </row>
        <row r="62530">
          <cell r="B62530"/>
          <cell r="F62530"/>
        </row>
        <row r="62531">
          <cell r="B62531"/>
          <cell r="F62531"/>
        </row>
        <row r="62532">
          <cell r="B62532"/>
          <cell r="F62532"/>
        </row>
        <row r="62533">
          <cell r="B62533"/>
          <cell r="F62533"/>
        </row>
        <row r="62534">
          <cell r="B62534"/>
          <cell r="F62534"/>
        </row>
        <row r="62535">
          <cell r="B62535"/>
          <cell r="F62535"/>
        </row>
        <row r="62536">
          <cell r="B62536"/>
          <cell r="F62536"/>
        </row>
        <row r="62537">
          <cell r="B62537"/>
          <cell r="F62537"/>
        </row>
        <row r="62538">
          <cell r="B62538"/>
          <cell r="F62538"/>
        </row>
        <row r="62539">
          <cell r="B62539"/>
          <cell r="F62539"/>
        </row>
        <row r="62540">
          <cell r="B62540"/>
          <cell r="F62540"/>
        </row>
        <row r="62541">
          <cell r="B62541"/>
          <cell r="F62541"/>
        </row>
        <row r="62542">
          <cell r="B62542"/>
          <cell r="F62542"/>
        </row>
        <row r="62543">
          <cell r="B62543"/>
          <cell r="F62543"/>
        </row>
        <row r="62544">
          <cell r="B62544"/>
          <cell r="F62544"/>
        </row>
        <row r="62545">
          <cell r="B62545"/>
          <cell r="F62545"/>
        </row>
        <row r="62546">
          <cell r="B62546"/>
          <cell r="F62546"/>
        </row>
        <row r="62547">
          <cell r="B62547"/>
          <cell r="F62547"/>
        </row>
        <row r="62548">
          <cell r="B62548"/>
          <cell r="F62548"/>
        </row>
        <row r="62549">
          <cell r="B62549"/>
          <cell r="F62549"/>
        </row>
        <row r="62550">
          <cell r="B62550"/>
          <cell r="F62550"/>
        </row>
        <row r="62551">
          <cell r="B62551"/>
          <cell r="F62551"/>
        </row>
        <row r="62552">
          <cell r="B62552"/>
          <cell r="F62552"/>
        </row>
        <row r="62553">
          <cell r="B62553"/>
          <cell r="F62553"/>
        </row>
        <row r="62554">
          <cell r="B62554"/>
          <cell r="F62554"/>
        </row>
        <row r="62555">
          <cell r="B62555"/>
          <cell r="F62555"/>
        </row>
        <row r="62556">
          <cell r="B62556"/>
          <cell r="F62556"/>
        </row>
        <row r="62557">
          <cell r="B62557"/>
          <cell r="F62557"/>
        </row>
        <row r="62558">
          <cell r="B62558"/>
          <cell r="F62558"/>
        </row>
        <row r="62559">
          <cell r="B62559"/>
          <cell r="F62559"/>
        </row>
        <row r="62560">
          <cell r="B62560"/>
          <cell r="F62560"/>
        </row>
        <row r="62561">
          <cell r="B62561"/>
          <cell r="F62561"/>
        </row>
        <row r="62562">
          <cell r="B62562"/>
          <cell r="F62562"/>
        </row>
        <row r="62563">
          <cell r="B62563"/>
          <cell r="F62563"/>
        </row>
        <row r="62564">
          <cell r="B62564"/>
          <cell r="F62564"/>
        </row>
        <row r="62565">
          <cell r="B62565"/>
          <cell r="F62565"/>
        </row>
        <row r="62566">
          <cell r="B62566"/>
          <cell r="F62566"/>
        </row>
        <row r="62567">
          <cell r="B62567"/>
          <cell r="F62567"/>
        </row>
        <row r="62568">
          <cell r="B62568"/>
          <cell r="F62568"/>
        </row>
        <row r="62569">
          <cell r="B62569"/>
          <cell r="F62569"/>
        </row>
        <row r="62570">
          <cell r="B62570"/>
          <cell r="F62570"/>
        </row>
        <row r="62571">
          <cell r="B62571"/>
          <cell r="F62571"/>
        </row>
        <row r="62572">
          <cell r="B62572"/>
          <cell r="F62572"/>
        </row>
        <row r="62573">
          <cell r="B62573"/>
          <cell r="F62573"/>
        </row>
        <row r="62574">
          <cell r="B62574"/>
          <cell r="F62574"/>
        </row>
        <row r="62575">
          <cell r="B62575"/>
          <cell r="F62575"/>
        </row>
        <row r="62576">
          <cell r="B62576"/>
          <cell r="F62576"/>
        </row>
        <row r="62577">
          <cell r="B62577"/>
          <cell r="F62577"/>
        </row>
        <row r="62578">
          <cell r="B62578"/>
          <cell r="F62578"/>
        </row>
        <row r="62579">
          <cell r="B62579"/>
          <cell r="F62579"/>
        </row>
        <row r="62580">
          <cell r="B62580"/>
          <cell r="F62580"/>
        </row>
        <row r="62581">
          <cell r="B62581"/>
          <cell r="F62581"/>
        </row>
        <row r="62582">
          <cell r="B62582"/>
          <cell r="F62582"/>
        </row>
        <row r="62583">
          <cell r="B62583"/>
          <cell r="F62583"/>
        </row>
        <row r="62584">
          <cell r="B62584"/>
          <cell r="F62584"/>
        </row>
        <row r="62585">
          <cell r="B62585"/>
          <cell r="F62585"/>
        </row>
        <row r="62586">
          <cell r="B62586"/>
          <cell r="F62586"/>
        </row>
        <row r="62587">
          <cell r="B62587"/>
          <cell r="F62587"/>
        </row>
        <row r="62588">
          <cell r="B62588"/>
          <cell r="F62588"/>
        </row>
        <row r="62589">
          <cell r="B62589"/>
          <cell r="F62589"/>
        </row>
        <row r="62590">
          <cell r="B62590"/>
          <cell r="F62590"/>
        </row>
        <row r="62591">
          <cell r="B62591"/>
          <cell r="F62591"/>
        </row>
        <row r="62592">
          <cell r="B62592"/>
          <cell r="F62592"/>
        </row>
        <row r="62593">
          <cell r="B62593"/>
          <cell r="F62593"/>
        </row>
        <row r="62594">
          <cell r="B62594"/>
          <cell r="F62594"/>
        </row>
        <row r="62595">
          <cell r="B62595"/>
          <cell r="F62595"/>
        </row>
        <row r="62596">
          <cell r="B62596"/>
          <cell r="F62596"/>
        </row>
        <row r="62597">
          <cell r="B62597"/>
          <cell r="F62597"/>
        </row>
        <row r="62598">
          <cell r="B62598"/>
          <cell r="F62598"/>
        </row>
        <row r="62599">
          <cell r="B62599"/>
          <cell r="F62599"/>
        </row>
        <row r="62600">
          <cell r="B62600"/>
          <cell r="F62600"/>
        </row>
        <row r="62601">
          <cell r="B62601"/>
          <cell r="F62601"/>
        </row>
        <row r="62602">
          <cell r="B62602"/>
          <cell r="F62602"/>
        </row>
        <row r="62603">
          <cell r="B62603"/>
          <cell r="F62603"/>
        </row>
        <row r="62604">
          <cell r="B62604"/>
          <cell r="F62604"/>
        </row>
        <row r="62605">
          <cell r="B62605"/>
          <cell r="F62605"/>
        </row>
        <row r="62606">
          <cell r="B62606"/>
          <cell r="F62606"/>
        </row>
        <row r="62607">
          <cell r="B62607"/>
          <cell r="F62607"/>
        </row>
        <row r="62608">
          <cell r="B62608"/>
          <cell r="F62608"/>
        </row>
        <row r="62609">
          <cell r="B62609"/>
          <cell r="F62609"/>
        </row>
        <row r="62610">
          <cell r="B62610"/>
          <cell r="F62610"/>
        </row>
        <row r="62611">
          <cell r="B62611"/>
          <cell r="F62611"/>
        </row>
        <row r="62612">
          <cell r="B62612"/>
          <cell r="F62612"/>
        </row>
        <row r="62613">
          <cell r="B62613"/>
          <cell r="F62613"/>
        </row>
        <row r="62614">
          <cell r="B62614"/>
          <cell r="F62614"/>
        </row>
        <row r="62615">
          <cell r="B62615"/>
          <cell r="F62615"/>
        </row>
        <row r="62616">
          <cell r="B62616"/>
          <cell r="F62616"/>
        </row>
        <row r="62617">
          <cell r="B62617"/>
          <cell r="F62617"/>
        </row>
        <row r="62618">
          <cell r="B62618"/>
          <cell r="F62618"/>
        </row>
        <row r="62619">
          <cell r="B62619"/>
          <cell r="F62619"/>
        </row>
        <row r="62620">
          <cell r="B62620"/>
          <cell r="F62620"/>
        </row>
        <row r="62621">
          <cell r="B62621"/>
          <cell r="F62621"/>
        </row>
        <row r="62622">
          <cell r="B62622"/>
          <cell r="F62622"/>
        </row>
        <row r="62623">
          <cell r="B62623"/>
          <cell r="F62623"/>
        </row>
        <row r="62624">
          <cell r="B62624"/>
          <cell r="F62624"/>
        </row>
        <row r="62625">
          <cell r="B62625"/>
          <cell r="F62625"/>
        </row>
        <row r="62626">
          <cell r="B62626"/>
          <cell r="F62626"/>
        </row>
        <row r="62627">
          <cell r="B62627"/>
          <cell r="F62627"/>
        </row>
        <row r="62628">
          <cell r="B62628"/>
          <cell r="F62628"/>
        </row>
        <row r="62629">
          <cell r="B62629"/>
          <cell r="F62629"/>
        </row>
        <row r="62630">
          <cell r="B62630"/>
          <cell r="F62630"/>
        </row>
        <row r="62631">
          <cell r="B62631"/>
          <cell r="F62631"/>
        </row>
        <row r="62632">
          <cell r="B62632"/>
          <cell r="F62632"/>
        </row>
        <row r="62633">
          <cell r="B62633"/>
          <cell r="F62633"/>
        </row>
        <row r="62634">
          <cell r="B62634"/>
          <cell r="F62634"/>
        </row>
        <row r="62635">
          <cell r="B62635"/>
          <cell r="F62635"/>
        </row>
        <row r="62636">
          <cell r="B62636"/>
          <cell r="F62636"/>
        </row>
        <row r="62637">
          <cell r="B62637"/>
          <cell r="F62637"/>
        </row>
        <row r="62638">
          <cell r="B62638"/>
          <cell r="F62638"/>
        </row>
        <row r="62639">
          <cell r="B62639"/>
          <cell r="F62639"/>
        </row>
        <row r="62640">
          <cell r="B62640"/>
          <cell r="F62640"/>
        </row>
        <row r="62641">
          <cell r="B62641"/>
          <cell r="F62641"/>
        </row>
        <row r="62642">
          <cell r="B62642"/>
          <cell r="F62642"/>
        </row>
        <row r="62643">
          <cell r="B62643"/>
          <cell r="F62643"/>
        </row>
        <row r="62644">
          <cell r="B62644"/>
          <cell r="F62644"/>
        </row>
        <row r="62645">
          <cell r="B62645"/>
          <cell r="F62645"/>
        </row>
        <row r="62646">
          <cell r="B62646"/>
          <cell r="F62646"/>
        </row>
        <row r="62647">
          <cell r="B62647"/>
          <cell r="F62647"/>
        </row>
        <row r="62648">
          <cell r="B62648"/>
          <cell r="F62648"/>
        </row>
        <row r="62649">
          <cell r="B62649"/>
          <cell r="F62649"/>
        </row>
        <row r="62650">
          <cell r="B62650"/>
          <cell r="F62650"/>
        </row>
        <row r="62651">
          <cell r="B62651"/>
          <cell r="F62651"/>
        </row>
        <row r="62652">
          <cell r="B62652"/>
          <cell r="F62652"/>
        </row>
        <row r="62653">
          <cell r="B62653"/>
          <cell r="F62653"/>
        </row>
        <row r="62654">
          <cell r="B62654"/>
          <cell r="F62654"/>
        </row>
        <row r="62655">
          <cell r="B62655"/>
          <cell r="F62655"/>
        </row>
        <row r="62656">
          <cell r="B62656"/>
          <cell r="F62656"/>
        </row>
        <row r="62657">
          <cell r="B62657"/>
          <cell r="F62657"/>
        </row>
        <row r="62658">
          <cell r="B62658"/>
          <cell r="F62658"/>
        </row>
        <row r="62659">
          <cell r="B62659"/>
          <cell r="F62659"/>
        </row>
        <row r="62660">
          <cell r="B62660"/>
          <cell r="F62660"/>
        </row>
        <row r="62661">
          <cell r="B62661"/>
          <cell r="F62661"/>
        </row>
        <row r="62662">
          <cell r="B62662"/>
          <cell r="F62662"/>
        </row>
        <row r="62663">
          <cell r="B62663"/>
          <cell r="F62663"/>
        </row>
        <row r="62664">
          <cell r="B62664"/>
          <cell r="F62664"/>
        </row>
        <row r="62665">
          <cell r="B62665"/>
          <cell r="F62665"/>
        </row>
        <row r="62666">
          <cell r="B62666"/>
          <cell r="F62666"/>
        </row>
        <row r="62667">
          <cell r="B62667"/>
          <cell r="F62667"/>
        </row>
        <row r="62668">
          <cell r="B62668"/>
          <cell r="F62668"/>
        </row>
        <row r="62669">
          <cell r="B62669"/>
          <cell r="F62669"/>
        </row>
        <row r="62670">
          <cell r="B62670"/>
          <cell r="F62670"/>
        </row>
        <row r="62671">
          <cell r="B62671"/>
          <cell r="F62671"/>
        </row>
        <row r="62672">
          <cell r="B62672"/>
          <cell r="F62672"/>
        </row>
        <row r="62673">
          <cell r="B62673"/>
          <cell r="F62673"/>
        </row>
        <row r="62674">
          <cell r="B62674"/>
          <cell r="F62674"/>
        </row>
        <row r="62675">
          <cell r="B62675"/>
          <cell r="F62675"/>
        </row>
        <row r="62676">
          <cell r="B62676"/>
          <cell r="F62676"/>
        </row>
        <row r="62677">
          <cell r="B62677"/>
          <cell r="F62677"/>
        </row>
        <row r="62678">
          <cell r="B62678"/>
          <cell r="F62678"/>
        </row>
        <row r="62679">
          <cell r="B62679"/>
          <cell r="F62679"/>
        </row>
        <row r="62680">
          <cell r="B62680"/>
          <cell r="F62680"/>
        </row>
        <row r="62681">
          <cell r="B62681"/>
          <cell r="F62681"/>
        </row>
        <row r="62682">
          <cell r="B62682"/>
          <cell r="F62682"/>
        </row>
        <row r="62683">
          <cell r="B62683"/>
          <cell r="F62683"/>
        </row>
        <row r="62684">
          <cell r="B62684"/>
          <cell r="F62684"/>
        </row>
        <row r="62685">
          <cell r="B62685"/>
          <cell r="F62685"/>
        </row>
        <row r="62686">
          <cell r="B62686"/>
          <cell r="F62686"/>
        </row>
        <row r="62687">
          <cell r="B62687"/>
          <cell r="F62687"/>
        </row>
        <row r="62688">
          <cell r="B62688"/>
          <cell r="F62688"/>
        </row>
        <row r="62689">
          <cell r="B62689"/>
          <cell r="F62689"/>
        </row>
        <row r="62690">
          <cell r="B62690"/>
          <cell r="F62690"/>
        </row>
        <row r="62691">
          <cell r="B62691"/>
          <cell r="F62691"/>
        </row>
        <row r="62692">
          <cell r="B62692"/>
          <cell r="F62692"/>
        </row>
        <row r="62693">
          <cell r="B62693"/>
          <cell r="F62693"/>
        </row>
        <row r="62694">
          <cell r="B62694"/>
          <cell r="F62694"/>
        </row>
        <row r="62695">
          <cell r="B62695"/>
          <cell r="F62695"/>
        </row>
        <row r="62696">
          <cell r="B62696"/>
          <cell r="F62696"/>
        </row>
        <row r="62697">
          <cell r="B62697"/>
          <cell r="F62697"/>
        </row>
        <row r="62698">
          <cell r="B62698"/>
          <cell r="F62698"/>
        </row>
        <row r="62699">
          <cell r="B62699"/>
          <cell r="F62699"/>
        </row>
        <row r="62700">
          <cell r="B62700"/>
          <cell r="F62700"/>
        </row>
        <row r="62701">
          <cell r="B62701"/>
          <cell r="F62701"/>
        </row>
        <row r="62702">
          <cell r="B62702"/>
          <cell r="F62702"/>
        </row>
        <row r="62703">
          <cell r="B62703"/>
          <cell r="F62703"/>
        </row>
        <row r="62704">
          <cell r="B62704"/>
          <cell r="F62704"/>
        </row>
        <row r="62705">
          <cell r="B62705"/>
          <cell r="F62705"/>
        </row>
        <row r="62706">
          <cell r="B62706"/>
          <cell r="F62706"/>
        </row>
        <row r="62707">
          <cell r="B62707"/>
          <cell r="F62707"/>
        </row>
        <row r="62708">
          <cell r="B62708"/>
          <cell r="F62708"/>
        </row>
        <row r="62709">
          <cell r="B62709"/>
          <cell r="F62709"/>
        </row>
        <row r="62710">
          <cell r="B62710"/>
          <cell r="F62710"/>
        </row>
        <row r="62711">
          <cell r="B62711"/>
          <cell r="F62711"/>
        </row>
        <row r="62712">
          <cell r="B62712"/>
          <cell r="F62712"/>
        </row>
        <row r="62713">
          <cell r="B62713"/>
          <cell r="F62713"/>
        </row>
        <row r="62714">
          <cell r="B62714"/>
          <cell r="F62714"/>
        </row>
        <row r="62715">
          <cell r="B62715"/>
          <cell r="F62715"/>
        </row>
        <row r="62716">
          <cell r="B62716"/>
          <cell r="F62716"/>
        </row>
        <row r="62717">
          <cell r="B62717"/>
          <cell r="F62717"/>
        </row>
        <row r="62718">
          <cell r="B62718"/>
          <cell r="F62718"/>
        </row>
        <row r="62719">
          <cell r="B62719"/>
          <cell r="F62719"/>
        </row>
        <row r="62720">
          <cell r="B62720"/>
          <cell r="F62720"/>
        </row>
        <row r="62721">
          <cell r="B62721"/>
          <cell r="F62721"/>
        </row>
        <row r="62722">
          <cell r="B62722"/>
          <cell r="F62722"/>
        </row>
        <row r="62723">
          <cell r="B62723"/>
          <cell r="F62723"/>
        </row>
        <row r="62724">
          <cell r="B62724"/>
          <cell r="F62724"/>
        </row>
        <row r="62725">
          <cell r="B62725"/>
          <cell r="F62725"/>
        </row>
        <row r="62726">
          <cell r="B62726"/>
          <cell r="F62726"/>
        </row>
        <row r="62727">
          <cell r="B62727"/>
          <cell r="F62727"/>
        </row>
        <row r="62728">
          <cell r="B62728"/>
          <cell r="F62728"/>
        </row>
        <row r="62729">
          <cell r="B62729"/>
          <cell r="F62729"/>
        </row>
        <row r="62730">
          <cell r="B62730"/>
          <cell r="F62730"/>
        </row>
        <row r="62731">
          <cell r="B62731"/>
          <cell r="F62731"/>
        </row>
        <row r="62732">
          <cell r="B62732"/>
          <cell r="F62732"/>
        </row>
        <row r="62733">
          <cell r="B62733"/>
          <cell r="F62733"/>
        </row>
        <row r="62734">
          <cell r="B62734"/>
          <cell r="F62734"/>
        </row>
        <row r="62735">
          <cell r="B62735"/>
          <cell r="F62735"/>
        </row>
        <row r="62736">
          <cell r="B62736"/>
          <cell r="F62736"/>
        </row>
        <row r="62737">
          <cell r="B62737"/>
          <cell r="F62737"/>
        </row>
        <row r="62738">
          <cell r="B62738"/>
          <cell r="F62738"/>
        </row>
        <row r="62739">
          <cell r="B62739"/>
          <cell r="F62739"/>
        </row>
        <row r="62740">
          <cell r="B62740"/>
          <cell r="F62740"/>
        </row>
        <row r="62741">
          <cell r="B62741"/>
          <cell r="F62741"/>
        </row>
        <row r="62742">
          <cell r="B62742"/>
          <cell r="F62742"/>
        </row>
        <row r="62743">
          <cell r="B62743"/>
          <cell r="F62743"/>
        </row>
        <row r="62744">
          <cell r="B62744"/>
          <cell r="F62744"/>
        </row>
        <row r="62745">
          <cell r="B62745"/>
          <cell r="F62745"/>
        </row>
        <row r="62746">
          <cell r="B62746"/>
          <cell r="F62746"/>
        </row>
        <row r="62747">
          <cell r="B62747"/>
          <cell r="F62747"/>
        </row>
        <row r="62748">
          <cell r="B62748"/>
          <cell r="F62748"/>
        </row>
        <row r="62749">
          <cell r="B62749"/>
          <cell r="F62749"/>
        </row>
        <row r="62750">
          <cell r="B62750"/>
          <cell r="F62750"/>
        </row>
        <row r="62751">
          <cell r="B62751"/>
          <cell r="F62751"/>
        </row>
        <row r="62752">
          <cell r="B62752"/>
          <cell r="F62752"/>
        </row>
        <row r="62753">
          <cell r="B62753"/>
          <cell r="F62753"/>
        </row>
        <row r="62754">
          <cell r="B62754"/>
          <cell r="F62754"/>
        </row>
        <row r="62755">
          <cell r="B62755"/>
          <cell r="F62755"/>
        </row>
        <row r="62756">
          <cell r="B62756"/>
          <cell r="F62756"/>
        </row>
        <row r="62757">
          <cell r="B62757"/>
          <cell r="F62757"/>
        </row>
        <row r="62758">
          <cell r="B62758"/>
          <cell r="F62758"/>
        </row>
        <row r="62759">
          <cell r="B62759"/>
          <cell r="F62759"/>
        </row>
        <row r="62760">
          <cell r="B62760"/>
          <cell r="F62760"/>
        </row>
        <row r="62761">
          <cell r="B62761"/>
          <cell r="F62761"/>
        </row>
        <row r="62762">
          <cell r="B62762"/>
          <cell r="F62762"/>
        </row>
        <row r="62763">
          <cell r="B62763"/>
          <cell r="F62763"/>
        </row>
        <row r="62764">
          <cell r="B62764"/>
          <cell r="F62764"/>
        </row>
        <row r="62765">
          <cell r="B62765"/>
          <cell r="F62765"/>
        </row>
        <row r="62766">
          <cell r="B62766"/>
          <cell r="F62766"/>
        </row>
        <row r="62767">
          <cell r="B62767"/>
          <cell r="F62767"/>
        </row>
        <row r="62768">
          <cell r="B62768"/>
          <cell r="F62768"/>
        </row>
        <row r="62769">
          <cell r="B62769"/>
          <cell r="F62769"/>
        </row>
        <row r="62770">
          <cell r="B62770"/>
          <cell r="F62770"/>
        </row>
        <row r="62771">
          <cell r="B62771"/>
          <cell r="F62771"/>
        </row>
        <row r="62772">
          <cell r="B62772"/>
          <cell r="F62772"/>
        </row>
        <row r="62773">
          <cell r="B62773"/>
          <cell r="F62773"/>
        </row>
        <row r="62774">
          <cell r="B62774"/>
          <cell r="F62774"/>
        </row>
        <row r="62775">
          <cell r="B62775"/>
          <cell r="F62775"/>
        </row>
        <row r="62776">
          <cell r="B62776"/>
          <cell r="F62776"/>
        </row>
        <row r="62777">
          <cell r="B62777"/>
          <cell r="F62777"/>
        </row>
        <row r="62778">
          <cell r="B62778"/>
          <cell r="F62778"/>
        </row>
        <row r="62779">
          <cell r="B62779"/>
          <cell r="F62779"/>
        </row>
        <row r="62780">
          <cell r="B62780"/>
          <cell r="F62780"/>
        </row>
        <row r="62781">
          <cell r="B62781"/>
          <cell r="F62781"/>
        </row>
        <row r="62782">
          <cell r="B62782"/>
          <cell r="F62782"/>
        </row>
        <row r="62783">
          <cell r="B62783"/>
          <cell r="F62783"/>
        </row>
        <row r="62784">
          <cell r="B62784"/>
          <cell r="F62784"/>
        </row>
        <row r="62785">
          <cell r="B62785"/>
          <cell r="F62785"/>
        </row>
        <row r="62786">
          <cell r="B62786"/>
          <cell r="F62786"/>
        </row>
        <row r="62787">
          <cell r="B62787"/>
          <cell r="F62787"/>
        </row>
        <row r="62788">
          <cell r="B62788"/>
          <cell r="F62788"/>
        </row>
        <row r="62789">
          <cell r="B62789"/>
          <cell r="F62789"/>
        </row>
        <row r="62790">
          <cell r="B62790"/>
          <cell r="F62790"/>
        </row>
        <row r="62791">
          <cell r="B62791"/>
          <cell r="F62791"/>
        </row>
        <row r="62792">
          <cell r="B62792"/>
          <cell r="F62792"/>
        </row>
        <row r="62793">
          <cell r="B62793"/>
          <cell r="F62793"/>
        </row>
        <row r="62794">
          <cell r="B62794"/>
          <cell r="F62794"/>
        </row>
        <row r="62795">
          <cell r="B62795"/>
          <cell r="F62795"/>
        </row>
        <row r="62796">
          <cell r="B62796"/>
          <cell r="F62796"/>
        </row>
        <row r="62797">
          <cell r="B62797"/>
          <cell r="F62797"/>
        </row>
        <row r="62798">
          <cell r="B62798"/>
          <cell r="F62798"/>
        </row>
        <row r="62799">
          <cell r="B62799"/>
          <cell r="F62799"/>
        </row>
        <row r="62800">
          <cell r="B62800"/>
          <cell r="F62800"/>
        </row>
        <row r="62801">
          <cell r="B62801"/>
          <cell r="F62801"/>
        </row>
        <row r="62802">
          <cell r="B62802"/>
          <cell r="F62802"/>
        </row>
        <row r="62803">
          <cell r="B62803"/>
          <cell r="F62803"/>
        </row>
        <row r="62804">
          <cell r="B62804"/>
          <cell r="F62804"/>
        </row>
        <row r="62805">
          <cell r="B62805"/>
          <cell r="F62805"/>
        </row>
        <row r="62806">
          <cell r="B62806"/>
          <cell r="F62806"/>
        </row>
        <row r="62807">
          <cell r="B62807"/>
          <cell r="F62807"/>
        </row>
        <row r="62808">
          <cell r="B62808"/>
          <cell r="F62808"/>
        </row>
        <row r="62809">
          <cell r="B62809"/>
          <cell r="F62809"/>
        </row>
        <row r="62810">
          <cell r="B62810"/>
          <cell r="F62810"/>
        </row>
        <row r="62811">
          <cell r="B62811"/>
          <cell r="F62811"/>
        </row>
        <row r="62812">
          <cell r="B62812"/>
          <cell r="F62812"/>
        </row>
        <row r="62813">
          <cell r="B62813"/>
          <cell r="F62813"/>
        </row>
        <row r="62814">
          <cell r="B62814"/>
          <cell r="F62814"/>
        </row>
        <row r="62815">
          <cell r="B62815"/>
          <cell r="F62815"/>
        </row>
        <row r="62816">
          <cell r="B62816"/>
          <cell r="F62816"/>
        </row>
        <row r="62817">
          <cell r="B62817"/>
          <cell r="F62817"/>
        </row>
        <row r="62818">
          <cell r="B62818"/>
          <cell r="F62818"/>
        </row>
        <row r="62819">
          <cell r="B62819"/>
          <cell r="F62819"/>
        </row>
        <row r="62820">
          <cell r="B62820"/>
          <cell r="F62820"/>
        </row>
        <row r="62821">
          <cell r="B62821"/>
          <cell r="F62821"/>
        </row>
        <row r="62822">
          <cell r="B62822"/>
          <cell r="F62822"/>
        </row>
        <row r="62823">
          <cell r="B62823"/>
          <cell r="F62823"/>
        </row>
        <row r="62824">
          <cell r="B62824"/>
          <cell r="F62824"/>
        </row>
        <row r="62825">
          <cell r="B62825"/>
          <cell r="F62825"/>
        </row>
        <row r="62826">
          <cell r="B62826"/>
          <cell r="F62826"/>
        </row>
        <row r="62827">
          <cell r="B62827"/>
          <cell r="F62827"/>
        </row>
        <row r="62828">
          <cell r="B62828"/>
          <cell r="F62828"/>
        </row>
        <row r="62829">
          <cell r="B62829"/>
          <cell r="F62829"/>
        </row>
        <row r="62830">
          <cell r="B62830"/>
          <cell r="F62830"/>
        </row>
        <row r="62831">
          <cell r="B62831"/>
          <cell r="F62831"/>
        </row>
        <row r="62832">
          <cell r="B62832"/>
          <cell r="F62832"/>
        </row>
        <row r="62833">
          <cell r="B62833"/>
          <cell r="F62833"/>
        </row>
        <row r="62834">
          <cell r="B62834"/>
          <cell r="F62834"/>
        </row>
        <row r="62835">
          <cell r="B62835"/>
          <cell r="F62835"/>
        </row>
        <row r="62836">
          <cell r="B62836"/>
          <cell r="F62836"/>
        </row>
        <row r="62837">
          <cell r="B62837"/>
          <cell r="F62837"/>
        </row>
        <row r="62838">
          <cell r="B62838"/>
          <cell r="F62838"/>
        </row>
        <row r="62839">
          <cell r="B62839"/>
          <cell r="F62839"/>
        </row>
        <row r="62840">
          <cell r="B62840"/>
          <cell r="F62840"/>
        </row>
        <row r="62841">
          <cell r="B62841"/>
          <cell r="F62841"/>
        </row>
        <row r="62842">
          <cell r="B62842"/>
          <cell r="F62842"/>
        </row>
        <row r="62843">
          <cell r="B62843"/>
          <cell r="F62843"/>
        </row>
        <row r="62844">
          <cell r="B62844"/>
          <cell r="F62844"/>
        </row>
        <row r="62845">
          <cell r="B62845"/>
          <cell r="F62845"/>
        </row>
        <row r="62846">
          <cell r="B62846"/>
          <cell r="F62846"/>
        </row>
        <row r="62847">
          <cell r="B62847"/>
          <cell r="F62847"/>
        </row>
        <row r="62848">
          <cell r="B62848"/>
          <cell r="F62848"/>
        </row>
        <row r="62849">
          <cell r="B62849"/>
          <cell r="F62849"/>
        </row>
        <row r="62850">
          <cell r="B62850"/>
          <cell r="F62850"/>
        </row>
        <row r="62851">
          <cell r="B62851"/>
          <cell r="F62851"/>
        </row>
        <row r="62852">
          <cell r="B62852"/>
          <cell r="F62852"/>
        </row>
        <row r="62853">
          <cell r="B62853"/>
          <cell r="F62853"/>
        </row>
        <row r="62854">
          <cell r="B62854"/>
          <cell r="F62854"/>
        </row>
        <row r="62855">
          <cell r="B62855"/>
          <cell r="F62855"/>
        </row>
        <row r="62856">
          <cell r="B62856"/>
          <cell r="F62856"/>
        </row>
        <row r="62857">
          <cell r="B62857"/>
          <cell r="F62857"/>
        </row>
        <row r="62858">
          <cell r="B62858"/>
          <cell r="F62858"/>
        </row>
        <row r="62859">
          <cell r="B62859"/>
          <cell r="F62859"/>
        </row>
        <row r="62860">
          <cell r="B62860"/>
          <cell r="F62860"/>
        </row>
        <row r="62861">
          <cell r="B62861"/>
          <cell r="F62861"/>
        </row>
        <row r="62862">
          <cell r="B62862"/>
          <cell r="F62862"/>
        </row>
        <row r="62863">
          <cell r="B62863"/>
          <cell r="F62863"/>
        </row>
        <row r="62864">
          <cell r="B62864"/>
          <cell r="F62864"/>
        </row>
        <row r="62865">
          <cell r="B62865"/>
          <cell r="F62865"/>
        </row>
        <row r="62866">
          <cell r="B62866"/>
          <cell r="F62866"/>
        </row>
        <row r="62867">
          <cell r="B62867"/>
          <cell r="F62867"/>
        </row>
        <row r="62868">
          <cell r="B62868"/>
          <cell r="F62868"/>
        </row>
        <row r="62869">
          <cell r="B62869"/>
          <cell r="F62869"/>
        </row>
        <row r="62870">
          <cell r="B62870"/>
          <cell r="F62870"/>
        </row>
        <row r="62871">
          <cell r="B62871"/>
          <cell r="F62871"/>
        </row>
        <row r="62872">
          <cell r="B62872"/>
          <cell r="F62872"/>
        </row>
        <row r="62873">
          <cell r="B62873"/>
          <cell r="F62873"/>
        </row>
        <row r="62874">
          <cell r="B62874"/>
          <cell r="F62874"/>
        </row>
        <row r="62875">
          <cell r="B62875"/>
          <cell r="F62875"/>
        </row>
        <row r="62876">
          <cell r="B62876"/>
          <cell r="F62876"/>
        </row>
        <row r="62877">
          <cell r="B62877"/>
          <cell r="F62877"/>
        </row>
        <row r="62878">
          <cell r="B62878"/>
          <cell r="F62878"/>
        </row>
        <row r="62879">
          <cell r="B62879"/>
          <cell r="F62879"/>
        </row>
        <row r="62880">
          <cell r="B62880"/>
          <cell r="F62880"/>
        </row>
        <row r="62881">
          <cell r="B62881"/>
          <cell r="F62881"/>
        </row>
        <row r="62882">
          <cell r="B62882"/>
          <cell r="F62882"/>
        </row>
        <row r="62883">
          <cell r="B62883"/>
          <cell r="F62883"/>
        </row>
        <row r="62884">
          <cell r="B62884"/>
          <cell r="F62884"/>
        </row>
        <row r="62885">
          <cell r="B62885"/>
          <cell r="F62885"/>
        </row>
        <row r="62886">
          <cell r="B62886"/>
          <cell r="F62886"/>
        </row>
        <row r="62887">
          <cell r="B62887"/>
          <cell r="F62887"/>
        </row>
        <row r="62888">
          <cell r="B62888"/>
          <cell r="F62888"/>
        </row>
        <row r="62889">
          <cell r="B62889"/>
          <cell r="F62889"/>
        </row>
        <row r="62890">
          <cell r="B62890"/>
          <cell r="F62890"/>
        </row>
        <row r="62891">
          <cell r="B62891"/>
          <cell r="F62891"/>
        </row>
        <row r="62892">
          <cell r="B62892"/>
          <cell r="F62892"/>
        </row>
        <row r="62893">
          <cell r="B62893"/>
          <cell r="F62893"/>
        </row>
        <row r="62894">
          <cell r="B62894"/>
          <cell r="F62894"/>
        </row>
        <row r="62895">
          <cell r="B62895"/>
          <cell r="F62895"/>
        </row>
        <row r="62896">
          <cell r="B62896"/>
          <cell r="F62896"/>
        </row>
        <row r="62897">
          <cell r="B62897"/>
          <cell r="F62897"/>
        </row>
        <row r="62898">
          <cell r="B62898"/>
          <cell r="F62898"/>
        </row>
        <row r="62899">
          <cell r="B62899"/>
          <cell r="F62899"/>
        </row>
        <row r="62900">
          <cell r="B62900"/>
          <cell r="F62900"/>
        </row>
        <row r="62901">
          <cell r="B62901"/>
          <cell r="F62901"/>
        </row>
        <row r="62902">
          <cell r="B62902"/>
          <cell r="F62902"/>
        </row>
        <row r="62903">
          <cell r="B62903"/>
          <cell r="F62903"/>
        </row>
        <row r="62904">
          <cell r="B62904"/>
          <cell r="F62904"/>
        </row>
        <row r="62905">
          <cell r="B62905"/>
          <cell r="F62905"/>
        </row>
        <row r="62906">
          <cell r="B62906"/>
          <cell r="F62906"/>
        </row>
        <row r="62907">
          <cell r="B62907"/>
          <cell r="F62907"/>
        </row>
        <row r="62908">
          <cell r="B62908"/>
          <cell r="F62908"/>
        </row>
        <row r="62909">
          <cell r="B62909"/>
          <cell r="F62909"/>
        </row>
        <row r="62910">
          <cell r="B62910"/>
          <cell r="F62910"/>
        </row>
        <row r="62911">
          <cell r="B62911"/>
          <cell r="F62911"/>
        </row>
        <row r="62912">
          <cell r="B62912"/>
          <cell r="F62912"/>
        </row>
        <row r="62913">
          <cell r="B62913"/>
          <cell r="F62913"/>
        </row>
        <row r="62914">
          <cell r="B62914"/>
          <cell r="F62914"/>
        </row>
        <row r="62915">
          <cell r="B62915"/>
          <cell r="F62915"/>
        </row>
        <row r="62916">
          <cell r="B62916"/>
          <cell r="F62916"/>
        </row>
        <row r="62917">
          <cell r="B62917"/>
          <cell r="F62917"/>
        </row>
        <row r="62918">
          <cell r="B62918"/>
          <cell r="F62918"/>
        </row>
        <row r="62919">
          <cell r="B62919"/>
          <cell r="F62919"/>
        </row>
        <row r="62920">
          <cell r="B62920"/>
          <cell r="F62920"/>
        </row>
        <row r="62921">
          <cell r="B62921"/>
          <cell r="F62921"/>
        </row>
        <row r="62922">
          <cell r="B62922"/>
          <cell r="F62922"/>
        </row>
        <row r="62923">
          <cell r="B62923"/>
          <cell r="F62923"/>
        </row>
        <row r="62924">
          <cell r="B62924"/>
          <cell r="F62924"/>
        </row>
        <row r="62925">
          <cell r="B62925"/>
          <cell r="F62925"/>
        </row>
        <row r="62926">
          <cell r="B62926"/>
          <cell r="F62926"/>
        </row>
        <row r="62927">
          <cell r="B62927"/>
          <cell r="F62927"/>
        </row>
        <row r="62928">
          <cell r="B62928"/>
          <cell r="F62928"/>
        </row>
        <row r="62929">
          <cell r="B62929"/>
          <cell r="F62929"/>
        </row>
        <row r="62930">
          <cell r="B62930"/>
          <cell r="F62930"/>
        </row>
        <row r="62931">
          <cell r="B62931"/>
          <cell r="F62931"/>
        </row>
        <row r="62932">
          <cell r="B62932"/>
          <cell r="F62932"/>
        </row>
        <row r="62933">
          <cell r="B62933"/>
          <cell r="F62933"/>
        </row>
        <row r="62934">
          <cell r="B62934"/>
          <cell r="F62934"/>
        </row>
        <row r="62935">
          <cell r="B62935"/>
          <cell r="F62935"/>
        </row>
        <row r="62936">
          <cell r="B62936"/>
          <cell r="F62936"/>
        </row>
        <row r="62937">
          <cell r="B62937"/>
          <cell r="F62937"/>
        </row>
        <row r="62938">
          <cell r="B62938"/>
          <cell r="F62938"/>
        </row>
        <row r="62939">
          <cell r="B62939"/>
          <cell r="F62939"/>
        </row>
        <row r="62940">
          <cell r="B62940"/>
          <cell r="F62940"/>
        </row>
        <row r="62941">
          <cell r="B62941"/>
          <cell r="F62941"/>
        </row>
        <row r="62942">
          <cell r="B62942"/>
          <cell r="F62942"/>
        </row>
        <row r="62943">
          <cell r="B62943"/>
          <cell r="F62943"/>
        </row>
        <row r="62944">
          <cell r="B62944"/>
          <cell r="F62944"/>
        </row>
        <row r="62945">
          <cell r="B62945"/>
          <cell r="F62945"/>
        </row>
        <row r="62946">
          <cell r="B62946"/>
          <cell r="F62946"/>
        </row>
        <row r="62947">
          <cell r="B62947"/>
          <cell r="F62947"/>
        </row>
        <row r="62948">
          <cell r="B62948"/>
          <cell r="F62948"/>
        </row>
        <row r="62949">
          <cell r="B62949"/>
          <cell r="F62949"/>
        </row>
        <row r="62950">
          <cell r="B62950"/>
          <cell r="F62950"/>
        </row>
        <row r="62951">
          <cell r="B62951"/>
          <cell r="F62951"/>
        </row>
        <row r="62952">
          <cell r="B62952"/>
          <cell r="F62952"/>
        </row>
        <row r="62953">
          <cell r="B62953"/>
          <cell r="F62953"/>
        </row>
        <row r="62954">
          <cell r="B62954"/>
          <cell r="F62954"/>
        </row>
        <row r="62955">
          <cell r="B62955"/>
          <cell r="F62955"/>
        </row>
        <row r="62956">
          <cell r="B62956"/>
          <cell r="F62956"/>
        </row>
        <row r="62957">
          <cell r="B62957"/>
          <cell r="F62957"/>
        </row>
        <row r="62958">
          <cell r="B62958"/>
          <cell r="F62958"/>
        </row>
        <row r="62959">
          <cell r="B62959"/>
          <cell r="F62959"/>
        </row>
        <row r="62960">
          <cell r="B62960"/>
          <cell r="F62960"/>
        </row>
        <row r="62961">
          <cell r="B62961"/>
          <cell r="F62961"/>
        </row>
        <row r="62962">
          <cell r="B62962"/>
          <cell r="F62962"/>
        </row>
        <row r="62963">
          <cell r="B62963"/>
          <cell r="F62963"/>
        </row>
        <row r="62964">
          <cell r="B62964"/>
          <cell r="F62964"/>
        </row>
        <row r="62965">
          <cell r="B62965"/>
          <cell r="F62965"/>
        </row>
        <row r="62966">
          <cell r="B62966"/>
          <cell r="F62966"/>
        </row>
        <row r="62967">
          <cell r="B62967"/>
          <cell r="F62967"/>
        </row>
        <row r="62968">
          <cell r="B62968"/>
          <cell r="F62968"/>
        </row>
        <row r="62969">
          <cell r="B62969"/>
          <cell r="F62969"/>
        </row>
        <row r="62970">
          <cell r="B62970"/>
          <cell r="F62970"/>
        </row>
        <row r="62971">
          <cell r="B62971"/>
          <cell r="F62971"/>
        </row>
        <row r="62972">
          <cell r="B62972"/>
          <cell r="F62972"/>
        </row>
        <row r="62973">
          <cell r="B62973"/>
          <cell r="F62973"/>
        </row>
        <row r="62974">
          <cell r="B62974"/>
          <cell r="F62974"/>
        </row>
        <row r="62975">
          <cell r="B62975"/>
          <cell r="F62975"/>
        </row>
        <row r="62976">
          <cell r="B62976"/>
          <cell r="F62976"/>
        </row>
        <row r="62977">
          <cell r="B62977"/>
          <cell r="F62977"/>
        </row>
        <row r="62978">
          <cell r="B62978"/>
          <cell r="F62978"/>
        </row>
        <row r="62979">
          <cell r="B62979"/>
          <cell r="F62979"/>
        </row>
        <row r="62980">
          <cell r="B62980"/>
          <cell r="F62980"/>
        </row>
        <row r="62981">
          <cell r="B62981"/>
          <cell r="F62981"/>
        </row>
        <row r="62982">
          <cell r="B62982"/>
          <cell r="F62982"/>
        </row>
        <row r="62983">
          <cell r="B62983"/>
          <cell r="F62983"/>
        </row>
        <row r="62984">
          <cell r="B62984"/>
          <cell r="F62984"/>
        </row>
        <row r="62985">
          <cell r="B62985"/>
          <cell r="F62985"/>
        </row>
        <row r="62986">
          <cell r="B62986"/>
          <cell r="F62986"/>
        </row>
        <row r="62987">
          <cell r="B62987"/>
          <cell r="F62987"/>
        </row>
        <row r="62988">
          <cell r="B62988"/>
          <cell r="F62988"/>
        </row>
        <row r="62989">
          <cell r="B62989"/>
          <cell r="F62989"/>
        </row>
        <row r="62990">
          <cell r="B62990"/>
          <cell r="F62990"/>
        </row>
        <row r="62991">
          <cell r="B62991"/>
          <cell r="F62991"/>
        </row>
        <row r="62992">
          <cell r="B62992"/>
          <cell r="F62992"/>
        </row>
        <row r="62993">
          <cell r="B62993"/>
          <cell r="F62993"/>
        </row>
        <row r="62994">
          <cell r="B62994"/>
          <cell r="F62994"/>
        </row>
        <row r="62995">
          <cell r="B62995"/>
          <cell r="F62995"/>
        </row>
        <row r="62996">
          <cell r="B62996"/>
          <cell r="F62996"/>
        </row>
        <row r="62997">
          <cell r="B62997"/>
          <cell r="F62997"/>
        </row>
        <row r="62998">
          <cell r="B62998"/>
          <cell r="F62998"/>
        </row>
        <row r="62999">
          <cell r="B62999"/>
          <cell r="F62999"/>
        </row>
        <row r="63000">
          <cell r="B63000"/>
          <cell r="F63000"/>
        </row>
        <row r="63001">
          <cell r="B63001"/>
          <cell r="F63001"/>
        </row>
        <row r="63002">
          <cell r="B63002"/>
          <cell r="F63002"/>
        </row>
        <row r="63003">
          <cell r="B63003"/>
          <cell r="F63003"/>
        </row>
        <row r="63004">
          <cell r="B63004"/>
          <cell r="F63004"/>
        </row>
        <row r="63005">
          <cell r="B63005"/>
          <cell r="F63005"/>
        </row>
        <row r="63006">
          <cell r="B63006"/>
          <cell r="F63006"/>
        </row>
        <row r="63007">
          <cell r="B63007"/>
          <cell r="F63007"/>
        </row>
        <row r="63008">
          <cell r="B63008"/>
          <cell r="F63008"/>
        </row>
        <row r="63009">
          <cell r="B63009"/>
          <cell r="F63009"/>
        </row>
        <row r="63010">
          <cell r="B63010"/>
          <cell r="F63010"/>
        </row>
        <row r="63011">
          <cell r="B63011"/>
          <cell r="F63011"/>
        </row>
        <row r="63012">
          <cell r="B63012"/>
          <cell r="F63012"/>
        </row>
        <row r="63013">
          <cell r="B63013"/>
          <cell r="F63013"/>
        </row>
        <row r="63014">
          <cell r="B63014"/>
          <cell r="F63014"/>
        </row>
        <row r="63015">
          <cell r="B63015"/>
          <cell r="F63015"/>
        </row>
        <row r="63016">
          <cell r="B63016"/>
          <cell r="F63016"/>
        </row>
        <row r="63017">
          <cell r="B63017"/>
          <cell r="F63017"/>
        </row>
        <row r="63018">
          <cell r="B63018"/>
          <cell r="F63018"/>
        </row>
        <row r="63019">
          <cell r="B63019"/>
          <cell r="F63019"/>
        </row>
        <row r="63020">
          <cell r="B63020"/>
          <cell r="F63020"/>
        </row>
        <row r="63021">
          <cell r="B63021"/>
          <cell r="F63021"/>
        </row>
        <row r="63022">
          <cell r="B63022"/>
          <cell r="F63022"/>
        </row>
        <row r="63023">
          <cell r="B63023"/>
          <cell r="F63023"/>
        </row>
        <row r="63024">
          <cell r="B63024"/>
          <cell r="F63024"/>
        </row>
        <row r="63025">
          <cell r="B63025"/>
          <cell r="F63025"/>
        </row>
        <row r="63026">
          <cell r="B63026"/>
          <cell r="F63026"/>
        </row>
        <row r="63027">
          <cell r="B63027"/>
          <cell r="F63027"/>
        </row>
        <row r="63028">
          <cell r="B63028"/>
          <cell r="F63028"/>
        </row>
        <row r="63029">
          <cell r="B63029"/>
          <cell r="F63029"/>
        </row>
        <row r="63030">
          <cell r="B63030"/>
          <cell r="F63030"/>
        </row>
        <row r="63031">
          <cell r="B63031"/>
          <cell r="F63031"/>
        </row>
        <row r="63032">
          <cell r="B63032"/>
          <cell r="F63032"/>
        </row>
        <row r="63033">
          <cell r="B63033"/>
          <cell r="F63033"/>
        </row>
        <row r="63034">
          <cell r="B63034"/>
          <cell r="F63034"/>
        </row>
        <row r="63035">
          <cell r="B63035"/>
          <cell r="F63035"/>
        </row>
        <row r="63036">
          <cell r="B63036"/>
          <cell r="F63036"/>
        </row>
        <row r="63037">
          <cell r="B63037"/>
          <cell r="F63037"/>
        </row>
        <row r="63038">
          <cell r="B63038"/>
          <cell r="F63038"/>
        </row>
        <row r="63039">
          <cell r="B63039"/>
          <cell r="F63039"/>
        </row>
        <row r="63040">
          <cell r="B63040"/>
          <cell r="F63040"/>
        </row>
        <row r="63041">
          <cell r="B63041"/>
          <cell r="F63041"/>
        </row>
        <row r="63042">
          <cell r="B63042"/>
          <cell r="F63042"/>
        </row>
        <row r="63043">
          <cell r="B63043"/>
          <cell r="F63043"/>
        </row>
        <row r="63044">
          <cell r="B63044"/>
          <cell r="F63044"/>
        </row>
        <row r="63045">
          <cell r="B63045"/>
          <cell r="F63045"/>
        </row>
        <row r="63046">
          <cell r="B63046"/>
          <cell r="F63046"/>
        </row>
        <row r="63047">
          <cell r="B63047"/>
          <cell r="F63047"/>
        </row>
        <row r="63048">
          <cell r="B63048"/>
          <cell r="F63048"/>
        </row>
        <row r="63049">
          <cell r="B63049"/>
          <cell r="F63049"/>
        </row>
        <row r="63050">
          <cell r="B63050"/>
          <cell r="F63050"/>
        </row>
        <row r="63051">
          <cell r="B63051"/>
          <cell r="F63051"/>
        </row>
        <row r="63052">
          <cell r="B63052"/>
          <cell r="F63052"/>
        </row>
        <row r="63053">
          <cell r="B63053"/>
          <cell r="F63053"/>
        </row>
        <row r="63054">
          <cell r="B63054"/>
          <cell r="F63054"/>
        </row>
        <row r="63055">
          <cell r="B63055"/>
          <cell r="F63055"/>
        </row>
        <row r="63056">
          <cell r="B63056"/>
          <cell r="F63056"/>
        </row>
        <row r="63057">
          <cell r="B63057"/>
          <cell r="F63057"/>
        </row>
        <row r="63058">
          <cell r="B63058"/>
          <cell r="F63058"/>
        </row>
        <row r="63059">
          <cell r="B63059"/>
          <cell r="F63059"/>
        </row>
        <row r="63060">
          <cell r="B63060"/>
          <cell r="F63060"/>
        </row>
        <row r="63061">
          <cell r="B63061"/>
          <cell r="F63061"/>
        </row>
        <row r="63062">
          <cell r="B63062"/>
          <cell r="F63062"/>
        </row>
        <row r="63063">
          <cell r="B63063"/>
          <cell r="F63063"/>
        </row>
        <row r="63064">
          <cell r="B63064"/>
          <cell r="F63064"/>
        </row>
        <row r="63065">
          <cell r="B63065"/>
          <cell r="F63065"/>
        </row>
        <row r="63066">
          <cell r="B63066"/>
          <cell r="F63066"/>
        </row>
        <row r="63067">
          <cell r="B63067"/>
          <cell r="F63067"/>
        </row>
        <row r="63068">
          <cell r="B63068"/>
          <cell r="F63068"/>
        </row>
        <row r="63069">
          <cell r="B63069"/>
          <cell r="F63069"/>
        </row>
        <row r="63070">
          <cell r="B63070"/>
          <cell r="F63070"/>
        </row>
        <row r="63071">
          <cell r="B63071"/>
          <cell r="F63071"/>
        </row>
        <row r="63072">
          <cell r="B63072"/>
          <cell r="F63072"/>
        </row>
        <row r="63073">
          <cell r="B63073"/>
          <cell r="F63073"/>
        </row>
        <row r="63074">
          <cell r="B63074"/>
          <cell r="F63074"/>
        </row>
        <row r="63075">
          <cell r="B63075"/>
          <cell r="F63075"/>
        </row>
        <row r="63076">
          <cell r="B63076"/>
          <cell r="F63076"/>
        </row>
        <row r="63077">
          <cell r="B63077"/>
          <cell r="F63077"/>
        </row>
        <row r="63078">
          <cell r="B63078"/>
          <cell r="F63078"/>
        </row>
        <row r="63079">
          <cell r="B63079"/>
          <cell r="F63079"/>
        </row>
        <row r="63080">
          <cell r="B63080"/>
          <cell r="F63080"/>
        </row>
        <row r="63081">
          <cell r="B63081"/>
          <cell r="F63081"/>
        </row>
        <row r="63082">
          <cell r="B63082"/>
          <cell r="F63082"/>
        </row>
        <row r="63083">
          <cell r="B63083"/>
          <cell r="F63083"/>
        </row>
        <row r="63084">
          <cell r="B63084"/>
          <cell r="F63084"/>
        </row>
        <row r="63085">
          <cell r="B63085"/>
          <cell r="F63085"/>
        </row>
        <row r="63086">
          <cell r="B63086"/>
          <cell r="F63086"/>
        </row>
        <row r="63087">
          <cell r="B63087"/>
          <cell r="F63087"/>
        </row>
        <row r="63088">
          <cell r="B63088"/>
          <cell r="F63088"/>
        </row>
        <row r="63089">
          <cell r="B63089"/>
          <cell r="F63089"/>
        </row>
        <row r="63090">
          <cell r="B63090"/>
          <cell r="F63090"/>
        </row>
        <row r="63091">
          <cell r="B63091"/>
          <cell r="F63091"/>
        </row>
        <row r="63092">
          <cell r="B63092"/>
          <cell r="F63092"/>
        </row>
        <row r="63093">
          <cell r="B63093"/>
          <cell r="F63093"/>
        </row>
        <row r="63094">
          <cell r="B63094"/>
          <cell r="F63094"/>
        </row>
        <row r="63095">
          <cell r="B63095"/>
          <cell r="F63095"/>
        </row>
        <row r="63096">
          <cell r="B63096"/>
          <cell r="F63096"/>
        </row>
        <row r="63097">
          <cell r="B63097"/>
          <cell r="F63097"/>
        </row>
        <row r="63098">
          <cell r="B63098"/>
          <cell r="F63098"/>
        </row>
        <row r="63099">
          <cell r="B63099"/>
          <cell r="F63099"/>
        </row>
        <row r="63100">
          <cell r="B63100"/>
          <cell r="F63100"/>
        </row>
        <row r="63101">
          <cell r="B63101"/>
          <cell r="F63101"/>
        </row>
        <row r="63102">
          <cell r="B63102"/>
          <cell r="F63102"/>
        </row>
        <row r="63103">
          <cell r="B63103"/>
          <cell r="F63103"/>
        </row>
        <row r="63104">
          <cell r="B63104"/>
          <cell r="F63104"/>
        </row>
        <row r="63105">
          <cell r="B63105"/>
          <cell r="F63105"/>
        </row>
        <row r="63106">
          <cell r="B63106"/>
          <cell r="F63106"/>
        </row>
        <row r="63107">
          <cell r="B63107"/>
          <cell r="F63107"/>
        </row>
        <row r="63108">
          <cell r="B63108"/>
          <cell r="F63108"/>
        </row>
        <row r="63109">
          <cell r="B63109"/>
          <cell r="F63109"/>
        </row>
        <row r="63110">
          <cell r="B63110"/>
          <cell r="F63110"/>
        </row>
        <row r="63111">
          <cell r="B63111"/>
          <cell r="F63111"/>
        </row>
        <row r="63112">
          <cell r="B63112"/>
          <cell r="F63112"/>
        </row>
        <row r="63113">
          <cell r="B63113"/>
          <cell r="F63113"/>
        </row>
        <row r="63114">
          <cell r="B63114"/>
          <cell r="F63114"/>
        </row>
        <row r="63115">
          <cell r="B63115"/>
          <cell r="F63115"/>
        </row>
        <row r="63116">
          <cell r="B63116"/>
          <cell r="F63116"/>
        </row>
        <row r="63117">
          <cell r="B63117"/>
          <cell r="F63117"/>
        </row>
        <row r="63118">
          <cell r="B63118"/>
          <cell r="F63118"/>
        </row>
        <row r="63119">
          <cell r="B63119"/>
          <cell r="F63119"/>
        </row>
        <row r="63120">
          <cell r="B63120"/>
          <cell r="F63120"/>
        </row>
        <row r="63121">
          <cell r="B63121"/>
          <cell r="F63121"/>
        </row>
        <row r="63122">
          <cell r="B63122"/>
          <cell r="F63122"/>
        </row>
        <row r="63123">
          <cell r="B63123"/>
          <cell r="F63123"/>
        </row>
        <row r="63124">
          <cell r="B63124"/>
          <cell r="F63124"/>
        </row>
        <row r="63125">
          <cell r="B63125"/>
          <cell r="F63125"/>
        </row>
        <row r="63126">
          <cell r="B63126"/>
          <cell r="F63126"/>
        </row>
        <row r="63127">
          <cell r="B63127"/>
          <cell r="F63127"/>
        </row>
        <row r="63128">
          <cell r="B63128"/>
          <cell r="F63128"/>
        </row>
        <row r="63129">
          <cell r="B63129"/>
          <cell r="F63129"/>
        </row>
        <row r="63130">
          <cell r="B63130"/>
          <cell r="F63130"/>
        </row>
        <row r="63131">
          <cell r="B63131"/>
          <cell r="F63131"/>
        </row>
        <row r="63132">
          <cell r="B63132"/>
          <cell r="F63132"/>
        </row>
        <row r="63133">
          <cell r="B63133"/>
          <cell r="F63133"/>
        </row>
        <row r="63134">
          <cell r="B63134"/>
          <cell r="F63134"/>
        </row>
        <row r="63135">
          <cell r="B63135"/>
          <cell r="F63135"/>
        </row>
        <row r="63136">
          <cell r="B63136"/>
          <cell r="F63136"/>
        </row>
        <row r="63137">
          <cell r="B63137"/>
          <cell r="F63137"/>
        </row>
        <row r="63138">
          <cell r="B63138"/>
          <cell r="F63138"/>
        </row>
        <row r="63139">
          <cell r="B63139"/>
          <cell r="F63139"/>
        </row>
        <row r="63140">
          <cell r="B63140"/>
          <cell r="F63140"/>
        </row>
        <row r="63141">
          <cell r="B63141"/>
          <cell r="F63141"/>
        </row>
        <row r="63142">
          <cell r="B63142"/>
          <cell r="F63142"/>
        </row>
        <row r="63143">
          <cell r="B63143"/>
          <cell r="F63143"/>
        </row>
        <row r="63144">
          <cell r="B63144"/>
          <cell r="F63144"/>
        </row>
        <row r="63145">
          <cell r="B63145"/>
          <cell r="F63145"/>
        </row>
        <row r="63146">
          <cell r="B63146"/>
          <cell r="F63146"/>
        </row>
        <row r="63147">
          <cell r="B63147"/>
          <cell r="F63147"/>
        </row>
        <row r="63148">
          <cell r="B63148"/>
          <cell r="F63148"/>
        </row>
        <row r="63149">
          <cell r="B63149"/>
          <cell r="F63149"/>
        </row>
        <row r="63150">
          <cell r="B63150"/>
          <cell r="F63150"/>
        </row>
        <row r="63151">
          <cell r="B63151"/>
          <cell r="F63151"/>
        </row>
        <row r="63152">
          <cell r="B63152"/>
          <cell r="F63152"/>
        </row>
        <row r="63153">
          <cell r="B63153"/>
          <cell r="F63153"/>
        </row>
        <row r="63154">
          <cell r="B63154"/>
          <cell r="F63154"/>
        </row>
        <row r="63155">
          <cell r="B63155"/>
          <cell r="F63155"/>
        </row>
        <row r="63156">
          <cell r="B63156"/>
          <cell r="F63156"/>
        </row>
        <row r="63157">
          <cell r="B63157"/>
          <cell r="F63157"/>
        </row>
        <row r="63158">
          <cell r="B63158"/>
          <cell r="F63158"/>
        </row>
        <row r="63159">
          <cell r="B63159"/>
          <cell r="F63159"/>
        </row>
        <row r="63160">
          <cell r="B63160"/>
          <cell r="F63160"/>
        </row>
        <row r="63161">
          <cell r="B63161"/>
          <cell r="F63161"/>
        </row>
        <row r="63162">
          <cell r="B63162"/>
          <cell r="F63162"/>
        </row>
        <row r="63163">
          <cell r="B63163"/>
          <cell r="F63163"/>
        </row>
        <row r="63164">
          <cell r="B63164"/>
          <cell r="F63164"/>
        </row>
        <row r="63165">
          <cell r="B63165"/>
          <cell r="F63165"/>
        </row>
        <row r="63166">
          <cell r="B63166"/>
          <cell r="F63166"/>
        </row>
        <row r="63167">
          <cell r="B63167"/>
          <cell r="F63167"/>
        </row>
        <row r="63168">
          <cell r="B63168"/>
          <cell r="F63168"/>
        </row>
        <row r="63169">
          <cell r="B63169"/>
          <cell r="F63169"/>
        </row>
        <row r="63170">
          <cell r="B63170"/>
          <cell r="F63170"/>
        </row>
        <row r="63171">
          <cell r="B63171"/>
          <cell r="F63171"/>
        </row>
        <row r="63172">
          <cell r="B63172"/>
          <cell r="F63172"/>
        </row>
        <row r="63173">
          <cell r="B63173"/>
          <cell r="F63173"/>
        </row>
        <row r="63174">
          <cell r="B63174"/>
          <cell r="F63174"/>
        </row>
        <row r="63175">
          <cell r="B63175"/>
          <cell r="F63175"/>
        </row>
        <row r="63176">
          <cell r="B63176"/>
          <cell r="F63176"/>
        </row>
        <row r="63177">
          <cell r="B63177"/>
          <cell r="F63177"/>
        </row>
        <row r="63178">
          <cell r="B63178"/>
          <cell r="F63178"/>
        </row>
        <row r="63179">
          <cell r="B63179"/>
          <cell r="F63179"/>
        </row>
        <row r="63180">
          <cell r="B63180"/>
          <cell r="F63180"/>
        </row>
        <row r="63181">
          <cell r="B63181"/>
          <cell r="F63181"/>
        </row>
        <row r="63182">
          <cell r="B63182"/>
          <cell r="F63182"/>
        </row>
        <row r="63183">
          <cell r="B63183"/>
          <cell r="F63183"/>
        </row>
        <row r="63184">
          <cell r="B63184"/>
          <cell r="F63184"/>
        </row>
        <row r="63185">
          <cell r="B63185"/>
          <cell r="F63185"/>
        </row>
        <row r="63186">
          <cell r="B63186"/>
          <cell r="F63186"/>
        </row>
        <row r="63187">
          <cell r="B63187"/>
          <cell r="F63187"/>
        </row>
        <row r="63188">
          <cell r="B63188"/>
          <cell r="F63188"/>
        </row>
        <row r="63189">
          <cell r="B63189"/>
          <cell r="F63189"/>
        </row>
        <row r="63190">
          <cell r="B63190"/>
          <cell r="F63190"/>
        </row>
        <row r="63191">
          <cell r="B63191"/>
          <cell r="F63191"/>
        </row>
        <row r="63192">
          <cell r="B63192"/>
          <cell r="F63192"/>
        </row>
        <row r="63193">
          <cell r="B63193"/>
          <cell r="F63193"/>
        </row>
        <row r="63194">
          <cell r="B63194"/>
          <cell r="F63194"/>
        </row>
        <row r="63195">
          <cell r="B63195"/>
          <cell r="F63195"/>
        </row>
        <row r="63196">
          <cell r="B63196"/>
          <cell r="F63196"/>
        </row>
        <row r="63197">
          <cell r="B63197"/>
          <cell r="F63197"/>
        </row>
        <row r="63198">
          <cell r="B63198"/>
          <cell r="F63198"/>
        </row>
        <row r="63199">
          <cell r="B63199"/>
          <cell r="F63199"/>
        </row>
        <row r="63200">
          <cell r="B63200"/>
          <cell r="F63200"/>
        </row>
        <row r="63201">
          <cell r="B63201"/>
          <cell r="F63201"/>
        </row>
        <row r="63202">
          <cell r="B63202"/>
          <cell r="F63202"/>
        </row>
        <row r="63203">
          <cell r="B63203"/>
          <cell r="F63203"/>
        </row>
        <row r="63204">
          <cell r="B63204"/>
          <cell r="F63204"/>
        </row>
        <row r="63205">
          <cell r="B63205"/>
          <cell r="F63205"/>
        </row>
        <row r="63206">
          <cell r="B63206"/>
          <cell r="F63206"/>
        </row>
        <row r="63207">
          <cell r="B63207"/>
          <cell r="F63207"/>
        </row>
        <row r="63208">
          <cell r="B63208"/>
          <cell r="F63208"/>
        </row>
        <row r="63209">
          <cell r="B63209"/>
          <cell r="F63209"/>
        </row>
        <row r="63210">
          <cell r="B63210"/>
          <cell r="F63210"/>
        </row>
        <row r="63211">
          <cell r="B63211"/>
          <cell r="F63211"/>
        </row>
        <row r="63212">
          <cell r="B63212"/>
          <cell r="F63212"/>
        </row>
        <row r="63213">
          <cell r="B63213"/>
          <cell r="F63213"/>
        </row>
        <row r="63214">
          <cell r="B63214"/>
          <cell r="F63214"/>
        </row>
        <row r="63215">
          <cell r="B63215"/>
          <cell r="F63215"/>
        </row>
        <row r="63216">
          <cell r="B63216"/>
          <cell r="F63216"/>
        </row>
        <row r="63217">
          <cell r="B63217"/>
          <cell r="F63217"/>
        </row>
        <row r="63218">
          <cell r="B63218"/>
          <cell r="F63218"/>
        </row>
        <row r="63219">
          <cell r="B63219"/>
          <cell r="F63219"/>
        </row>
        <row r="63220">
          <cell r="B63220"/>
          <cell r="F63220"/>
        </row>
        <row r="63221">
          <cell r="B63221"/>
          <cell r="F63221"/>
        </row>
        <row r="63222">
          <cell r="B63222"/>
          <cell r="F63222"/>
        </row>
        <row r="63223">
          <cell r="B63223"/>
          <cell r="F63223"/>
        </row>
        <row r="63224">
          <cell r="B63224"/>
          <cell r="F63224"/>
        </row>
        <row r="63225">
          <cell r="B63225"/>
          <cell r="F63225"/>
        </row>
        <row r="63226">
          <cell r="B63226"/>
          <cell r="F63226"/>
        </row>
        <row r="63227">
          <cell r="B63227"/>
          <cell r="F63227"/>
        </row>
        <row r="63228">
          <cell r="B63228"/>
          <cell r="F63228"/>
        </row>
        <row r="63229">
          <cell r="B63229"/>
          <cell r="F63229"/>
        </row>
        <row r="63230">
          <cell r="B63230"/>
          <cell r="F63230"/>
        </row>
        <row r="63231">
          <cell r="B63231"/>
          <cell r="F63231"/>
        </row>
        <row r="63232">
          <cell r="B63232"/>
          <cell r="F63232"/>
        </row>
        <row r="63233">
          <cell r="B63233"/>
          <cell r="F63233"/>
        </row>
        <row r="63234">
          <cell r="B63234"/>
          <cell r="F63234"/>
        </row>
        <row r="63235">
          <cell r="B63235"/>
          <cell r="F63235"/>
        </row>
        <row r="63236">
          <cell r="B63236"/>
          <cell r="F63236"/>
        </row>
        <row r="63237">
          <cell r="B63237"/>
          <cell r="F63237"/>
        </row>
        <row r="63238">
          <cell r="B63238"/>
          <cell r="F63238"/>
        </row>
        <row r="63239">
          <cell r="B63239"/>
          <cell r="F63239"/>
        </row>
        <row r="63240">
          <cell r="B63240"/>
          <cell r="F63240"/>
        </row>
        <row r="63241">
          <cell r="B63241"/>
          <cell r="F63241"/>
        </row>
        <row r="63242">
          <cell r="B63242"/>
          <cell r="F63242"/>
        </row>
        <row r="63243">
          <cell r="B63243"/>
          <cell r="F63243"/>
        </row>
        <row r="63244">
          <cell r="B63244"/>
          <cell r="F63244"/>
        </row>
        <row r="63245">
          <cell r="B63245"/>
          <cell r="F63245"/>
        </row>
        <row r="63246">
          <cell r="B63246"/>
          <cell r="F63246"/>
        </row>
        <row r="63247">
          <cell r="B63247"/>
          <cell r="F63247"/>
        </row>
        <row r="63248">
          <cell r="B63248"/>
          <cell r="F63248"/>
        </row>
        <row r="63249">
          <cell r="B63249"/>
          <cell r="F63249"/>
        </row>
        <row r="63250">
          <cell r="B63250"/>
          <cell r="F63250"/>
        </row>
        <row r="63251">
          <cell r="B63251"/>
          <cell r="F63251"/>
        </row>
        <row r="63252">
          <cell r="B63252"/>
          <cell r="F63252"/>
        </row>
        <row r="63253">
          <cell r="B63253"/>
          <cell r="F63253"/>
        </row>
        <row r="63254">
          <cell r="B63254"/>
          <cell r="F63254"/>
        </row>
        <row r="63255">
          <cell r="B63255"/>
          <cell r="F63255"/>
        </row>
        <row r="63256">
          <cell r="B63256"/>
          <cell r="F63256"/>
        </row>
        <row r="63257">
          <cell r="B63257"/>
          <cell r="F63257"/>
        </row>
        <row r="63258">
          <cell r="B63258"/>
          <cell r="F63258"/>
        </row>
        <row r="63259">
          <cell r="B63259"/>
          <cell r="F63259"/>
        </row>
        <row r="63260">
          <cell r="B63260"/>
          <cell r="F63260"/>
        </row>
        <row r="63261">
          <cell r="B63261"/>
          <cell r="F63261"/>
        </row>
        <row r="63262">
          <cell r="B63262"/>
          <cell r="F63262"/>
        </row>
        <row r="63263">
          <cell r="B63263"/>
          <cell r="F63263"/>
        </row>
        <row r="63264">
          <cell r="B63264"/>
          <cell r="F63264"/>
        </row>
        <row r="63265">
          <cell r="B63265"/>
          <cell r="F63265"/>
        </row>
        <row r="63266">
          <cell r="B63266"/>
          <cell r="F63266"/>
        </row>
        <row r="63267">
          <cell r="B63267"/>
          <cell r="F63267"/>
        </row>
        <row r="63268">
          <cell r="B63268"/>
          <cell r="F63268"/>
        </row>
        <row r="63269">
          <cell r="B63269"/>
          <cell r="F63269"/>
        </row>
        <row r="63270">
          <cell r="B63270"/>
          <cell r="F63270"/>
        </row>
        <row r="63271">
          <cell r="B63271"/>
          <cell r="F63271"/>
        </row>
        <row r="63272">
          <cell r="B63272"/>
          <cell r="F63272"/>
        </row>
        <row r="63273">
          <cell r="B63273"/>
          <cell r="F63273"/>
        </row>
        <row r="63274">
          <cell r="B63274"/>
          <cell r="F63274"/>
        </row>
        <row r="63275">
          <cell r="B63275"/>
          <cell r="F63275"/>
        </row>
        <row r="63276">
          <cell r="B63276"/>
          <cell r="F63276"/>
        </row>
        <row r="63277">
          <cell r="B63277"/>
          <cell r="F63277"/>
        </row>
        <row r="63278">
          <cell r="B63278"/>
          <cell r="F63278"/>
        </row>
        <row r="63279">
          <cell r="B63279"/>
          <cell r="F63279"/>
        </row>
        <row r="63280">
          <cell r="B63280"/>
          <cell r="F63280"/>
        </row>
        <row r="63281">
          <cell r="B63281"/>
          <cell r="F63281"/>
        </row>
        <row r="63282">
          <cell r="B63282"/>
          <cell r="F63282"/>
        </row>
        <row r="63283">
          <cell r="B63283"/>
          <cell r="F63283"/>
        </row>
        <row r="63284">
          <cell r="B63284"/>
          <cell r="F63284"/>
        </row>
        <row r="63285">
          <cell r="B63285"/>
          <cell r="F63285"/>
        </row>
        <row r="63286">
          <cell r="B63286"/>
          <cell r="F63286"/>
        </row>
        <row r="63287">
          <cell r="B63287"/>
          <cell r="F63287"/>
        </row>
        <row r="63288">
          <cell r="B63288"/>
          <cell r="F63288"/>
        </row>
        <row r="63289">
          <cell r="B63289"/>
          <cell r="F63289"/>
        </row>
        <row r="63290">
          <cell r="B63290"/>
          <cell r="F63290"/>
        </row>
        <row r="63291">
          <cell r="B63291"/>
          <cell r="F63291"/>
        </row>
        <row r="63292">
          <cell r="B63292"/>
          <cell r="F63292"/>
        </row>
        <row r="63293">
          <cell r="B63293"/>
          <cell r="F63293"/>
        </row>
        <row r="63294">
          <cell r="B63294"/>
          <cell r="F63294"/>
        </row>
        <row r="63295">
          <cell r="B63295"/>
          <cell r="F63295"/>
        </row>
        <row r="63296">
          <cell r="B63296"/>
          <cell r="F63296"/>
        </row>
        <row r="63297">
          <cell r="B63297"/>
          <cell r="F63297"/>
        </row>
        <row r="63298">
          <cell r="B63298"/>
          <cell r="F63298"/>
        </row>
        <row r="63299">
          <cell r="B63299"/>
          <cell r="F63299"/>
        </row>
        <row r="63300">
          <cell r="B63300"/>
          <cell r="F63300"/>
        </row>
        <row r="63301">
          <cell r="B63301"/>
          <cell r="F63301"/>
        </row>
        <row r="63302">
          <cell r="B63302"/>
          <cell r="F63302"/>
        </row>
        <row r="63303">
          <cell r="B63303"/>
          <cell r="F63303"/>
        </row>
        <row r="63304">
          <cell r="B63304"/>
          <cell r="F63304"/>
        </row>
        <row r="63305">
          <cell r="B63305"/>
          <cell r="F63305"/>
        </row>
        <row r="63306">
          <cell r="B63306"/>
          <cell r="F63306"/>
        </row>
        <row r="63307">
          <cell r="B63307"/>
          <cell r="F63307"/>
        </row>
        <row r="63308">
          <cell r="B63308"/>
          <cell r="F63308"/>
        </row>
        <row r="63309">
          <cell r="B63309"/>
          <cell r="F63309"/>
        </row>
        <row r="63310">
          <cell r="B63310"/>
          <cell r="F63310"/>
        </row>
        <row r="63311">
          <cell r="B63311"/>
          <cell r="F63311"/>
        </row>
        <row r="63312">
          <cell r="B63312"/>
          <cell r="F63312"/>
        </row>
        <row r="63313">
          <cell r="B63313"/>
          <cell r="F63313"/>
        </row>
        <row r="63314">
          <cell r="B63314"/>
          <cell r="F63314"/>
        </row>
        <row r="63315">
          <cell r="B63315"/>
          <cell r="F63315"/>
        </row>
        <row r="63316">
          <cell r="B63316"/>
          <cell r="F63316"/>
        </row>
        <row r="63317">
          <cell r="B63317"/>
          <cell r="F63317"/>
        </row>
        <row r="63318">
          <cell r="B63318"/>
          <cell r="F63318"/>
        </row>
        <row r="63319">
          <cell r="B63319"/>
          <cell r="F63319"/>
        </row>
        <row r="63320">
          <cell r="B63320"/>
          <cell r="F63320"/>
        </row>
        <row r="63321">
          <cell r="B63321"/>
          <cell r="F63321"/>
        </row>
        <row r="63322">
          <cell r="B63322"/>
          <cell r="F63322"/>
        </row>
        <row r="63323">
          <cell r="B63323"/>
          <cell r="F63323"/>
        </row>
        <row r="63324">
          <cell r="B63324"/>
          <cell r="F63324"/>
        </row>
        <row r="63325">
          <cell r="B63325"/>
          <cell r="F63325"/>
        </row>
        <row r="63326">
          <cell r="B63326"/>
          <cell r="F63326"/>
        </row>
        <row r="63327">
          <cell r="B63327"/>
          <cell r="F63327"/>
        </row>
        <row r="63328">
          <cell r="B63328"/>
          <cell r="F63328"/>
        </row>
        <row r="63329">
          <cell r="B63329"/>
          <cell r="F63329"/>
        </row>
        <row r="63330">
          <cell r="B63330"/>
          <cell r="F63330"/>
        </row>
        <row r="63331">
          <cell r="B63331"/>
          <cell r="F63331"/>
        </row>
        <row r="63332">
          <cell r="B63332"/>
          <cell r="F63332"/>
        </row>
        <row r="63333">
          <cell r="B63333"/>
          <cell r="F63333"/>
        </row>
        <row r="63334">
          <cell r="B63334"/>
          <cell r="F63334"/>
        </row>
        <row r="63335">
          <cell r="B63335"/>
          <cell r="F63335"/>
        </row>
        <row r="63336">
          <cell r="B63336"/>
          <cell r="F63336"/>
        </row>
        <row r="63337">
          <cell r="B63337"/>
          <cell r="F63337"/>
        </row>
        <row r="63338">
          <cell r="B63338"/>
          <cell r="F63338"/>
        </row>
        <row r="63339">
          <cell r="B63339"/>
          <cell r="F63339"/>
        </row>
        <row r="63340">
          <cell r="B63340"/>
          <cell r="F63340"/>
        </row>
        <row r="63341">
          <cell r="B63341"/>
          <cell r="F63341"/>
        </row>
        <row r="63342">
          <cell r="B63342"/>
          <cell r="F63342"/>
        </row>
        <row r="63343">
          <cell r="B63343"/>
          <cell r="F63343"/>
        </row>
        <row r="63344">
          <cell r="B63344"/>
          <cell r="F63344"/>
        </row>
        <row r="63345">
          <cell r="B63345"/>
          <cell r="F63345"/>
        </row>
        <row r="63346">
          <cell r="B63346"/>
          <cell r="F63346"/>
        </row>
        <row r="63347">
          <cell r="B63347"/>
          <cell r="F63347"/>
        </row>
        <row r="63348">
          <cell r="B63348"/>
          <cell r="F63348"/>
        </row>
        <row r="63349">
          <cell r="B63349"/>
          <cell r="F63349"/>
        </row>
        <row r="63350">
          <cell r="B63350"/>
          <cell r="F63350"/>
        </row>
        <row r="63351">
          <cell r="B63351"/>
          <cell r="F63351"/>
        </row>
        <row r="63352">
          <cell r="B63352"/>
          <cell r="F63352"/>
        </row>
        <row r="63353">
          <cell r="B63353"/>
          <cell r="F63353"/>
        </row>
        <row r="63354">
          <cell r="B63354"/>
          <cell r="F63354"/>
        </row>
        <row r="63355">
          <cell r="B63355"/>
          <cell r="F63355"/>
        </row>
        <row r="63356">
          <cell r="B63356"/>
          <cell r="F63356"/>
        </row>
        <row r="63357">
          <cell r="B63357"/>
          <cell r="F63357"/>
        </row>
        <row r="63358">
          <cell r="B63358"/>
          <cell r="F63358"/>
        </row>
        <row r="63359">
          <cell r="B63359"/>
          <cell r="F63359"/>
        </row>
        <row r="63360">
          <cell r="B63360"/>
          <cell r="F63360"/>
        </row>
        <row r="63361">
          <cell r="B63361"/>
          <cell r="F63361"/>
        </row>
        <row r="63362">
          <cell r="B63362"/>
          <cell r="F63362"/>
        </row>
        <row r="63363">
          <cell r="B63363"/>
          <cell r="F63363"/>
        </row>
        <row r="63364">
          <cell r="B63364"/>
          <cell r="F63364"/>
        </row>
        <row r="63365">
          <cell r="B63365"/>
          <cell r="F63365"/>
        </row>
        <row r="63366">
          <cell r="B63366"/>
          <cell r="F63366"/>
        </row>
        <row r="63367">
          <cell r="B63367"/>
          <cell r="F63367"/>
        </row>
        <row r="63368">
          <cell r="B63368"/>
          <cell r="F63368"/>
        </row>
        <row r="63369">
          <cell r="B63369"/>
          <cell r="F63369"/>
        </row>
        <row r="63370">
          <cell r="B63370"/>
          <cell r="F63370"/>
        </row>
        <row r="63371">
          <cell r="B63371"/>
          <cell r="F63371"/>
        </row>
        <row r="63372">
          <cell r="B63372"/>
          <cell r="F63372"/>
        </row>
        <row r="63373">
          <cell r="B63373"/>
          <cell r="F63373"/>
        </row>
        <row r="63374">
          <cell r="B63374"/>
          <cell r="F63374"/>
        </row>
        <row r="63375">
          <cell r="B63375"/>
          <cell r="F63375"/>
        </row>
        <row r="63376">
          <cell r="B63376"/>
          <cell r="F63376"/>
        </row>
        <row r="63377">
          <cell r="B63377"/>
          <cell r="F63377"/>
        </row>
        <row r="63378">
          <cell r="B63378"/>
          <cell r="F63378"/>
        </row>
        <row r="63379">
          <cell r="B63379"/>
          <cell r="F63379"/>
        </row>
        <row r="63380">
          <cell r="B63380"/>
          <cell r="F63380"/>
        </row>
        <row r="63381">
          <cell r="B63381"/>
          <cell r="F63381"/>
        </row>
        <row r="63382">
          <cell r="B63382"/>
          <cell r="F63382"/>
        </row>
        <row r="63383">
          <cell r="B63383"/>
          <cell r="F63383"/>
        </row>
        <row r="63384">
          <cell r="B63384"/>
          <cell r="F63384"/>
        </row>
        <row r="63385">
          <cell r="B63385"/>
          <cell r="F63385"/>
        </row>
        <row r="63386">
          <cell r="B63386"/>
          <cell r="F63386"/>
        </row>
        <row r="63387">
          <cell r="B63387"/>
          <cell r="F63387"/>
        </row>
        <row r="63388">
          <cell r="B63388"/>
          <cell r="F63388"/>
        </row>
        <row r="63389">
          <cell r="B63389"/>
          <cell r="F63389"/>
        </row>
        <row r="63390">
          <cell r="B63390"/>
          <cell r="F63390"/>
        </row>
        <row r="63391">
          <cell r="B63391"/>
          <cell r="F63391"/>
        </row>
        <row r="63392">
          <cell r="B63392"/>
          <cell r="F63392"/>
        </row>
        <row r="63393">
          <cell r="B63393"/>
          <cell r="F63393"/>
        </row>
        <row r="63394">
          <cell r="B63394"/>
          <cell r="F63394"/>
        </row>
        <row r="63395">
          <cell r="B63395"/>
          <cell r="F63395"/>
        </row>
        <row r="63396">
          <cell r="B63396"/>
          <cell r="F63396"/>
        </row>
        <row r="63397">
          <cell r="B63397"/>
          <cell r="F63397"/>
        </row>
        <row r="63398">
          <cell r="B63398"/>
          <cell r="F63398"/>
        </row>
        <row r="63399">
          <cell r="B63399"/>
          <cell r="F63399"/>
        </row>
        <row r="63400">
          <cell r="B63400"/>
          <cell r="F63400"/>
        </row>
        <row r="63401">
          <cell r="B63401"/>
          <cell r="F63401"/>
        </row>
        <row r="63402">
          <cell r="B63402"/>
          <cell r="F63402"/>
        </row>
        <row r="63403">
          <cell r="B63403"/>
          <cell r="F63403"/>
        </row>
        <row r="63404">
          <cell r="B63404"/>
          <cell r="F63404"/>
        </row>
        <row r="63405">
          <cell r="B63405"/>
          <cell r="F63405"/>
        </row>
        <row r="63406">
          <cell r="B63406"/>
          <cell r="F63406"/>
        </row>
        <row r="63407">
          <cell r="B63407"/>
          <cell r="F63407"/>
        </row>
        <row r="63408">
          <cell r="B63408"/>
          <cell r="F63408"/>
        </row>
        <row r="63409">
          <cell r="B63409"/>
          <cell r="F63409"/>
        </row>
        <row r="63410">
          <cell r="B63410"/>
          <cell r="F63410"/>
        </row>
        <row r="63411">
          <cell r="B63411"/>
          <cell r="F63411"/>
        </row>
        <row r="63412">
          <cell r="B63412"/>
          <cell r="F63412"/>
        </row>
        <row r="63413">
          <cell r="B63413"/>
          <cell r="F63413"/>
        </row>
        <row r="63414">
          <cell r="B63414"/>
          <cell r="F63414"/>
        </row>
        <row r="63415">
          <cell r="B63415"/>
          <cell r="F63415"/>
        </row>
        <row r="63416">
          <cell r="B63416"/>
          <cell r="F63416"/>
        </row>
        <row r="63417">
          <cell r="B63417"/>
          <cell r="F63417"/>
        </row>
        <row r="63418">
          <cell r="B63418"/>
          <cell r="F63418"/>
        </row>
        <row r="63419">
          <cell r="B63419"/>
          <cell r="F63419"/>
        </row>
        <row r="63420">
          <cell r="B63420"/>
          <cell r="F63420"/>
        </row>
        <row r="63421">
          <cell r="B63421"/>
          <cell r="F63421"/>
        </row>
        <row r="63422">
          <cell r="B63422"/>
          <cell r="F63422"/>
        </row>
        <row r="63423">
          <cell r="B63423"/>
          <cell r="F63423"/>
        </row>
        <row r="63424">
          <cell r="B63424"/>
          <cell r="F63424"/>
        </row>
        <row r="63425">
          <cell r="B63425"/>
          <cell r="F63425"/>
        </row>
        <row r="63426">
          <cell r="B63426"/>
          <cell r="F63426"/>
        </row>
        <row r="63427">
          <cell r="B63427"/>
          <cell r="F63427"/>
        </row>
        <row r="63428">
          <cell r="B63428"/>
          <cell r="F63428"/>
        </row>
        <row r="63429">
          <cell r="B63429"/>
          <cell r="F63429"/>
        </row>
        <row r="63430">
          <cell r="B63430"/>
          <cell r="F63430"/>
        </row>
        <row r="63431">
          <cell r="B63431"/>
          <cell r="F63431"/>
        </row>
        <row r="63432">
          <cell r="B63432"/>
          <cell r="F63432"/>
        </row>
        <row r="63433">
          <cell r="B63433"/>
          <cell r="F63433"/>
        </row>
        <row r="63434">
          <cell r="B63434"/>
          <cell r="F63434"/>
        </row>
        <row r="63435">
          <cell r="B63435"/>
          <cell r="F63435"/>
        </row>
        <row r="63436">
          <cell r="B63436"/>
          <cell r="F63436"/>
        </row>
        <row r="63437">
          <cell r="B63437"/>
          <cell r="F63437"/>
        </row>
        <row r="63438">
          <cell r="B63438"/>
          <cell r="F63438"/>
        </row>
        <row r="63439">
          <cell r="B63439"/>
          <cell r="F63439"/>
        </row>
        <row r="63440">
          <cell r="B63440"/>
          <cell r="F63440"/>
        </row>
        <row r="63441">
          <cell r="B63441"/>
          <cell r="F63441"/>
        </row>
        <row r="63442">
          <cell r="B63442"/>
          <cell r="F63442"/>
        </row>
        <row r="63443">
          <cell r="B63443"/>
          <cell r="F63443"/>
        </row>
        <row r="63444">
          <cell r="B63444"/>
          <cell r="F63444"/>
        </row>
        <row r="63445">
          <cell r="B63445"/>
          <cell r="F63445"/>
        </row>
        <row r="63446">
          <cell r="B63446"/>
          <cell r="F63446"/>
        </row>
        <row r="63447">
          <cell r="B63447"/>
          <cell r="F63447"/>
        </row>
        <row r="63448">
          <cell r="B63448"/>
          <cell r="F63448"/>
        </row>
        <row r="63449">
          <cell r="B63449"/>
          <cell r="F63449"/>
        </row>
        <row r="63450">
          <cell r="B63450"/>
          <cell r="F63450"/>
        </row>
        <row r="63451">
          <cell r="B63451"/>
          <cell r="F63451"/>
        </row>
        <row r="63452">
          <cell r="B63452"/>
          <cell r="F63452"/>
        </row>
        <row r="63453">
          <cell r="B63453"/>
          <cell r="F63453"/>
        </row>
        <row r="63454">
          <cell r="B63454"/>
          <cell r="F63454"/>
        </row>
        <row r="63455">
          <cell r="B63455"/>
          <cell r="F63455"/>
        </row>
        <row r="63456">
          <cell r="B63456"/>
          <cell r="F63456"/>
        </row>
        <row r="63457">
          <cell r="B63457"/>
          <cell r="F63457"/>
        </row>
        <row r="63458">
          <cell r="B63458"/>
          <cell r="F63458"/>
        </row>
        <row r="63459">
          <cell r="B63459"/>
          <cell r="F63459"/>
        </row>
        <row r="63460">
          <cell r="B63460"/>
          <cell r="F63460"/>
        </row>
        <row r="63461">
          <cell r="B63461"/>
          <cell r="F63461"/>
        </row>
        <row r="63462">
          <cell r="B63462"/>
          <cell r="F63462"/>
        </row>
        <row r="63463">
          <cell r="B63463"/>
          <cell r="F63463"/>
        </row>
        <row r="63464">
          <cell r="B63464"/>
          <cell r="F63464"/>
        </row>
        <row r="63465">
          <cell r="B63465"/>
          <cell r="F63465"/>
        </row>
        <row r="63466">
          <cell r="B63466"/>
          <cell r="F63466"/>
        </row>
        <row r="63467">
          <cell r="B63467"/>
          <cell r="F63467"/>
        </row>
        <row r="63468">
          <cell r="B63468"/>
          <cell r="F63468"/>
        </row>
        <row r="63469">
          <cell r="B63469"/>
          <cell r="F63469"/>
        </row>
        <row r="63470">
          <cell r="B63470"/>
          <cell r="F63470"/>
        </row>
        <row r="63471">
          <cell r="B63471"/>
          <cell r="F63471"/>
        </row>
        <row r="63472">
          <cell r="B63472"/>
          <cell r="F63472"/>
        </row>
        <row r="63473">
          <cell r="B63473"/>
          <cell r="F63473"/>
        </row>
        <row r="63474">
          <cell r="B63474"/>
          <cell r="F63474"/>
        </row>
        <row r="63475">
          <cell r="B63475"/>
          <cell r="F63475"/>
        </row>
        <row r="63476">
          <cell r="B63476"/>
          <cell r="F63476"/>
        </row>
        <row r="63477">
          <cell r="B63477"/>
          <cell r="F63477"/>
        </row>
        <row r="63478">
          <cell r="B63478"/>
          <cell r="F63478"/>
        </row>
        <row r="63479">
          <cell r="B63479"/>
          <cell r="F63479"/>
        </row>
        <row r="63480">
          <cell r="B63480"/>
          <cell r="F63480"/>
        </row>
        <row r="63481">
          <cell r="B63481"/>
          <cell r="F63481"/>
        </row>
        <row r="63482">
          <cell r="B63482"/>
          <cell r="F63482"/>
        </row>
        <row r="63483">
          <cell r="B63483"/>
          <cell r="F63483"/>
        </row>
        <row r="63484">
          <cell r="B63484"/>
          <cell r="F63484"/>
        </row>
        <row r="63485">
          <cell r="B63485"/>
          <cell r="F63485"/>
        </row>
        <row r="63486">
          <cell r="B63486"/>
          <cell r="F63486"/>
        </row>
        <row r="63487">
          <cell r="B63487"/>
          <cell r="F63487"/>
        </row>
        <row r="63488">
          <cell r="B63488"/>
          <cell r="F63488"/>
        </row>
        <row r="63489">
          <cell r="B63489"/>
          <cell r="F63489"/>
        </row>
        <row r="63490">
          <cell r="B63490"/>
          <cell r="F63490"/>
        </row>
        <row r="63491">
          <cell r="B63491"/>
          <cell r="F63491"/>
        </row>
        <row r="63492">
          <cell r="B63492"/>
          <cell r="F63492"/>
        </row>
        <row r="63493">
          <cell r="B63493"/>
          <cell r="F63493"/>
        </row>
        <row r="63494">
          <cell r="B63494"/>
          <cell r="F63494"/>
        </row>
        <row r="63495">
          <cell r="B63495"/>
          <cell r="F63495"/>
        </row>
        <row r="63496">
          <cell r="B63496"/>
          <cell r="F63496"/>
        </row>
        <row r="63497">
          <cell r="B63497"/>
          <cell r="F63497"/>
        </row>
        <row r="63498">
          <cell r="B63498"/>
          <cell r="F63498"/>
        </row>
        <row r="63499">
          <cell r="B63499"/>
          <cell r="F63499"/>
        </row>
        <row r="63500">
          <cell r="B63500"/>
          <cell r="F63500"/>
        </row>
        <row r="63501">
          <cell r="B63501"/>
          <cell r="F63501"/>
        </row>
        <row r="63502">
          <cell r="B63502"/>
          <cell r="F63502"/>
        </row>
        <row r="63503">
          <cell r="B63503"/>
          <cell r="F63503"/>
        </row>
        <row r="63504">
          <cell r="B63504"/>
          <cell r="F63504"/>
        </row>
        <row r="63505">
          <cell r="B63505"/>
          <cell r="F63505"/>
        </row>
        <row r="63506">
          <cell r="B63506"/>
          <cell r="F63506"/>
        </row>
        <row r="63507">
          <cell r="B63507"/>
          <cell r="F63507"/>
        </row>
        <row r="63508">
          <cell r="B63508"/>
          <cell r="F63508"/>
        </row>
        <row r="63509">
          <cell r="B63509"/>
          <cell r="F63509"/>
        </row>
        <row r="63510">
          <cell r="B63510"/>
          <cell r="F63510"/>
        </row>
        <row r="63511">
          <cell r="B63511"/>
          <cell r="F63511"/>
        </row>
        <row r="63512">
          <cell r="B63512"/>
          <cell r="F63512"/>
        </row>
        <row r="63513">
          <cell r="B63513"/>
          <cell r="F63513"/>
        </row>
        <row r="63514">
          <cell r="B63514"/>
          <cell r="F63514"/>
        </row>
        <row r="63515">
          <cell r="B63515"/>
          <cell r="F63515"/>
        </row>
        <row r="63516">
          <cell r="B63516"/>
          <cell r="F63516"/>
        </row>
        <row r="63517">
          <cell r="B63517"/>
          <cell r="F63517"/>
        </row>
        <row r="63518">
          <cell r="B63518"/>
          <cell r="F63518"/>
        </row>
        <row r="63519">
          <cell r="B63519"/>
          <cell r="F63519"/>
        </row>
        <row r="63520">
          <cell r="B63520"/>
          <cell r="F63520"/>
        </row>
        <row r="63521">
          <cell r="B63521"/>
          <cell r="F63521"/>
        </row>
        <row r="63522">
          <cell r="B63522"/>
          <cell r="F63522"/>
        </row>
        <row r="63523">
          <cell r="B63523"/>
          <cell r="F63523"/>
        </row>
        <row r="63524">
          <cell r="B63524"/>
          <cell r="F63524"/>
        </row>
        <row r="63525">
          <cell r="B63525"/>
          <cell r="F63525"/>
        </row>
        <row r="63526">
          <cell r="B63526"/>
          <cell r="F63526"/>
        </row>
        <row r="63527">
          <cell r="B63527"/>
          <cell r="F63527"/>
        </row>
        <row r="63528">
          <cell r="B63528"/>
          <cell r="F63528"/>
        </row>
        <row r="63529">
          <cell r="B63529"/>
          <cell r="F63529"/>
        </row>
        <row r="63530">
          <cell r="B63530"/>
          <cell r="F63530"/>
        </row>
        <row r="63531">
          <cell r="B63531"/>
          <cell r="F63531"/>
        </row>
        <row r="63532">
          <cell r="B63532"/>
          <cell r="F63532"/>
        </row>
        <row r="63533">
          <cell r="B63533"/>
          <cell r="F63533"/>
        </row>
        <row r="63534">
          <cell r="B63534"/>
          <cell r="F63534"/>
        </row>
        <row r="63535">
          <cell r="B63535"/>
          <cell r="F63535"/>
        </row>
        <row r="63536">
          <cell r="B63536"/>
          <cell r="F63536"/>
        </row>
        <row r="63537">
          <cell r="B63537"/>
          <cell r="F63537"/>
        </row>
        <row r="63538">
          <cell r="B63538"/>
          <cell r="F63538"/>
        </row>
        <row r="63539">
          <cell r="B63539"/>
          <cell r="F63539"/>
        </row>
        <row r="63540">
          <cell r="B63540"/>
          <cell r="F63540"/>
        </row>
        <row r="63541">
          <cell r="B63541"/>
          <cell r="F63541"/>
        </row>
        <row r="63542">
          <cell r="B63542"/>
          <cell r="F63542"/>
        </row>
        <row r="63543">
          <cell r="B63543"/>
          <cell r="F63543"/>
        </row>
        <row r="63544">
          <cell r="B63544"/>
          <cell r="F63544"/>
        </row>
        <row r="63545">
          <cell r="B63545"/>
          <cell r="F63545"/>
        </row>
        <row r="63546">
          <cell r="B63546"/>
          <cell r="F63546"/>
        </row>
        <row r="63547">
          <cell r="B63547"/>
          <cell r="F63547"/>
        </row>
        <row r="63548">
          <cell r="B63548"/>
          <cell r="F63548"/>
        </row>
        <row r="63549">
          <cell r="B63549"/>
          <cell r="F63549"/>
        </row>
        <row r="63550">
          <cell r="B63550"/>
          <cell r="F63550"/>
        </row>
        <row r="63551">
          <cell r="B63551"/>
          <cell r="F63551"/>
        </row>
        <row r="63552">
          <cell r="B63552"/>
          <cell r="F63552"/>
        </row>
        <row r="63553">
          <cell r="B63553"/>
          <cell r="F63553"/>
        </row>
        <row r="63554">
          <cell r="B63554"/>
          <cell r="F63554"/>
        </row>
        <row r="63555">
          <cell r="B63555"/>
          <cell r="F63555"/>
        </row>
        <row r="63556">
          <cell r="B63556"/>
          <cell r="F63556"/>
        </row>
        <row r="63557">
          <cell r="B63557"/>
          <cell r="F63557"/>
        </row>
        <row r="63558">
          <cell r="B63558"/>
          <cell r="F63558"/>
        </row>
        <row r="63559">
          <cell r="B63559"/>
          <cell r="F63559"/>
        </row>
        <row r="63560">
          <cell r="B63560"/>
          <cell r="F63560"/>
        </row>
        <row r="63561">
          <cell r="B63561"/>
          <cell r="F63561"/>
        </row>
        <row r="63562">
          <cell r="B63562"/>
          <cell r="F63562"/>
        </row>
        <row r="63563">
          <cell r="B63563"/>
          <cell r="F63563"/>
        </row>
        <row r="63564">
          <cell r="B63564"/>
          <cell r="F63564"/>
        </row>
        <row r="63565">
          <cell r="B63565"/>
          <cell r="F63565"/>
        </row>
        <row r="63566">
          <cell r="B63566"/>
          <cell r="F63566"/>
        </row>
        <row r="63567">
          <cell r="B63567"/>
          <cell r="F63567"/>
        </row>
        <row r="63568">
          <cell r="B63568"/>
          <cell r="F63568"/>
        </row>
        <row r="63569">
          <cell r="B63569"/>
          <cell r="F63569"/>
        </row>
        <row r="63570">
          <cell r="B63570"/>
          <cell r="F63570"/>
        </row>
        <row r="63571">
          <cell r="B63571"/>
          <cell r="F63571"/>
        </row>
        <row r="63572">
          <cell r="B63572"/>
          <cell r="F63572"/>
        </row>
        <row r="63573">
          <cell r="B63573"/>
          <cell r="F63573"/>
        </row>
        <row r="63574">
          <cell r="B63574"/>
          <cell r="F63574"/>
        </row>
        <row r="63575">
          <cell r="B63575"/>
          <cell r="F63575"/>
        </row>
        <row r="63576">
          <cell r="B63576"/>
          <cell r="F63576"/>
        </row>
        <row r="63577">
          <cell r="B63577"/>
          <cell r="F63577"/>
        </row>
        <row r="63578">
          <cell r="B63578"/>
          <cell r="F63578"/>
        </row>
        <row r="63579">
          <cell r="B63579"/>
          <cell r="F63579"/>
        </row>
        <row r="63580">
          <cell r="B63580"/>
          <cell r="F63580"/>
        </row>
        <row r="63581">
          <cell r="B63581"/>
          <cell r="F63581"/>
        </row>
        <row r="63582">
          <cell r="B63582"/>
          <cell r="F63582"/>
        </row>
        <row r="63583">
          <cell r="B63583"/>
          <cell r="F63583"/>
        </row>
        <row r="63584">
          <cell r="B63584"/>
          <cell r="F63584"/>
        </row>
        <row r="63585">
          <cell r="B63585"/>
          <cell r="F63585"/>
        </row>
        <row r="63586">
          <cell r="B63586"/>
          <cell r="F63586"/>
        </row>
        <row r="63587">
          <cell r="B63587"/>
          <cell r="F63587"/>
        </row>
        <row r="63588">
          <cell r="B63588"/>
          <cell r="F63588"/>
        </row>
        <row r="63589">
          <cell r="B63589"/>
          <cell r="F63589"/>
        </row>
        <row r="63590">
          <cell r="B63590"/>
          <cell r="F63590"/>
        </row>
        <row r="63591">
          <cell r="B63591"/>
          <cell r="F63591"/>
        </row>
        <row r="63592">
          <cell r="B63592"/>
          <cell r="F63592"/>
        </row>
        <row r="63593">
          <cell r="B63593"/>
          <cell r="F63593"/>
        </row>
        <row r="63594">
          <cell r="B63594"/>
          <cell r="F63594"/>
        </row>
        <row r="63595">
          <cell r="B63595"/>
          <cell r="F63595"/>
        </row>
        <row r="63596">
          <cell r="B63596"/>
          <cell r="F63596"/>
        </row>
        <row r="63597">
          <cell r="B63597"/>
          <cell r="F63597"/>
        </row>
        <row r="63598">
          <cell r="B63598"/>
          <cell r="F63598"/>
        </row>
        <row r="63599">
          <cell r="B63599"/>
          <cell r="F63599"/>
        </row>
        <row r="63600">
          <cell r="B63600"/>
          <cell r="F63600"/>
        </row>
        <row r="63601">
          <cell r="B63601"/>
          <cell r="F63601"/>
        </row>
        <row r="63602">
          <cell r="B63602"/>
          <cell r="F63602"/>
        </row>
        <row r="63603">
          <cell r="B63603"/>
          <cell r="F63603"/>
        </row>
        <row r="63604">
          <cell r="B63604"/>
          <cell r="F63604"/>
        </row>
        <row r="63605">
          <cell r="B63605"/>
          <cell r="F63605"/>
        </row>
        <row r="63606">
          <cell r="B63606"/>
          <cell r="F63606"/>
        </row>
        <row r="63607">
          <cell r="B63607"/>
          <cell r="F63607"/>
        </row>
        <row r="63608">
          <cell r="B63608"/>
          <cell r="F63608"/>
        </row>
        <row r="63609">
          <cell r="B63609"/>
          <cell r="F63609"/>
        </row>
        <row r="63610">
          <cell r="B63610"/>
          <cell r="F63610"/>
        </row>
        <row r="63611">
          <cell r="B63611"/>
          <cell r="F63611"/>
        </row>
        <row r="63612">
          <cell r="B63612"/>
          <cell r="F63612"/>
        </row>
        <row r="63613">
          <cell r="B63613"/>
          <cell r="F63613"/>
        </row>
        <row r="63614">
          <cell r="B63614"/>
          <cell r="F63614"/>
        </row>
        <row r="63615">
          <cell r="B63615"/>
          <cell r="F63615"/>
        </row>
        <row r="63616">
          <cell r="B63616"/>
          <cell r="F63616"/>
        </row>
        <row r="63617">
          <cell r="B63617"/>
          <cell r="F63617"/>
        </row>
        <row r="63618">
          <cell r="B63618"/>
          <cell r="F63618"/>
        </row>
        <row r="63619">
          <cell r="B63619"/>
          <cell r="F63619"/>
        </row>
        <row r="63620">
          <cell r="B63620"/>
          <cell r="F63620"/>
        </row>
        <row r="63621">
          <cell r="B63621"/>
          <cell r="F63621"/>
        </row>
        <row r="63622">
          <cell r="B63622"/>
          <cell r="F63622"/>
        </row>
        <row r="63623">
          <cell r="B63623"/>
          <cell r="F63623"/>
        </row>
        <row r="63624">
          <cell r="B63624"/>
          <cell r="F63624"/>
        </row>
        <row r="63625">
          <cell r="B63625"/>
          <cell r="F63625"/>
        </row>
        <row r="63626">
          <cell r="B63626"/>
          <cell r="F63626"/>
        </row>
        <row r="63627">
          <cell r="B63627"/>
          <cell r="F63627"/>
        </row>
        <row r="63628">
          <cell r="B63628"/>
          <cell r="F63628"/>
        </row>
        <row r="63629">
          <cell r="B63629"/>
          <cell r="F63629"/>
        </row>
        <row r="63630">
          <cell r="B63630"/>
          <cell r="F63630"/>
        </row>
        <row r="63631">
          <cell r="B63631"/>
          <cell r="F63631"/>
        </row>
        <row r="63632">
          <cell r="B63632"/>
          <cell r="F63632"/>
        </row>
        <row r="63633">
          <cell r="B63633"/>
          <cell r="F63633"/>
        </row>
        <row r="63634">
          <cell r="B63634"/>
          <cell r="F63634"/>
        </row>
        <row r="63635">
          <cell r="B63635"/>
          <cell r="F63635"/>
        </row>
        <row r="63636">
          <cell r="B63636"/>
          <cell r="F63636"/>
        </row>
        <row r="63637">
          <cell r="B63637"/>
          <cell r="F63637"/>
        </row>
        <row r="63638">
          <cell r="B63638"/>
          <cell r="F63638"/>
        </row>
        <row r="63639">
          <cell r="B63639"/>
          <cell r="F63639"/>
        </row>
        <row r="63640">
          <cell r="B63640"/>
          <cell r="F63640"/>
        </row>
        <row r="63641">
          <cell r="B63641"/>
          <cell r="F63641"/>
        </row>
        <row r="63642">
          <cell r="B63642"/>
          <cell r="F63642"/>
        </row>
        <row r="63643">
          <cell r="B63643"/>
          <cell r="F63643"/>
        </row>
        <row r="63644">
          <cell r="B63644"/>
          <cell r="F63644"/>
        </row>
        <row r="63645">
          <cell r="B63645"/>
          <cell r="F63645"/>
        </row>
        <row r="63646">
          <cell r="B63646"/>
          <cell r="F63646"/>
        </row>
        <row r="63647">
          <cell r="B63647"/>
          <cell r="F63647"/>
        </row>
        <row r="63648">
          <cell r="B63648"/>
          <cell r="F63648"/>
        </row>
        <row r="63649">
          <cell r="B63649"/>
          <cell r="F63649"/>
        </row>
        <row r="63650">
          <cell r="B63650"/>
          <cell r="F63650"/>
        </row>
        <row r="63651">
          <cell r="B63651"/>
          <cell r="F63651"/>
        </row>
        <row r="63652">
          <cell r="B63652"/>
          <cell r="F63652"/>
        </row>
        <row r="63653">
          <cell r="B63653"/>
          <cell r="F63653"/>
        </row>
        <row r="63654">
          <cell r="B63654"/>
          <cell r="F63654"/>
        </row>
        <row r="63655">
          <cell r="B63655"/>
          <cell r="F63655"/>
        </row>
        <row r="63656">
          <cell r="B63656"/>
          <cell r="F63656"/>
        </row>
        <row r="63657">
          <cell r="B63657"/>
          <cell r="F63657"/>
        </row>
        <row r="63658">
          <cell r="B63658"/>
          <cell r="F63658"/>
        </row>
        <row r="63659">
          <cell r="B63659"/>
          <cell r="F63659"/>
        </row>
        <row r="63660">
          <cell r="B63660"/>
          <cell r="F63660"/>
        </row>
        <row r="63661">
          <cell r="B63661"/>
          <cell r="F63661"/>
        </row>
        <row r="63662">
          <cell r="B63662"/>
          <cell r="F63662"/>
        </row>
        <row r="63663">
          <cell r="B63663"/>
          <cell r="F63663"/>
        </row>
        <row r="63664">
          <cell r="B63664"/>
          <cell r="F63664"/>
        </row>
        <row r="63665">
          <cell r="B63665"/>
          <cell r="F63665"/>
        </row>
        <row r="63666">
          <cell r="B63666"/>
          <cell r="F63666"/>
        </row>
        <row r="63667">
          <cell r="B63667"/>
          <cell r="F63667"/>
        </row>
        <row r="63668">
          <cell r="B63668"/>
          <cell r="F63668"/>
        </row>
        <row r="63669">
          <cell r="B63669"/>
          <cell r="F63669"/>
        </row>
        <row r="63670">
          <cell r="B63670"/>
          <cell r="F63670"/>
        </row>
        <row r="63671">
          <cell r="B63671"/>
          <cell r="F63671"/>
        </row>
        <row r="63672">
          <cell r="B63672"/>
          <cell r="F63672"/>
        </row>
        <row r="63673">
          <cell r="B63673"/>
          <cell r="F63673"/>
        </row>
        <row r="63674">
          <cell r="B63674"/>
          <cell r="F63674"/>
        </row>
        <row r="63675">
          <cell r="B63675"/>
          <cell r="F63675"/>
        </row>
        <row r="63676">
          <cell r="B63676"/>
          <cell r="F63676"/>
        </row>
        <row r="63677">
          <cell r="B63677"/>
          <cell r="F63677"/>
        </row>
        <row r="63678">
          <cell r="B63678"/>
          <cell r="F63678"/>
        </row>
        <row r="63679">
          <cell r="B63679"/>
          <cell r="F63679"/>
        </row>
        <row r="63680">
          <cell r="B63680"/>
          <cell r="F63680"/>
        </row>
        <row r="63681">
          <cell r="B63681"/>
          <cell r="F63681"/>
        </row>
        <row r="63682">
          <cell r="B63682"/>
          <cell r="F63682"/>
        </row>
        <row r="63683">
          <cell r="B63683"/>
          <cell r="F63683"/>
        </row>
        <row r="63684">
          <cell r="B63684"/>
          <cell r="F63684"/>
        </row>
        <row r="63685">
          <cell r="B63685"/>
          <cell r="F63685"/>
        </row>
        <row r="63686">
          <cell r="B63686"/>
          <cell r="F63686"/>
        </row>
        <row r="63687">
          <cell r="B63687"/>
          <cell r="F63687"/>
        </row>
        <row r="63688">
          <cell r="B63688"/>
          <cell r="F63688"/>
        </row>
        <row r="63689">
          <cell r="B63689"/>
          <cell r="F63689"/>
        </row>
        <row r="63690">
          <cell r="B63690"/>
          <cell r="F63690"/>
        </row>
        <row r="63691">
          <cell r="B63691"/>
          <cell r="F63691"/>
        </row>
        <row r="63692">
          <cell r="B63692"/>
          <cell r="F63692"/>
        </row>
        <row r="63693">
          <cell r="B63693"/>
          <cell r="F63693"/>
        </row>
        <row r="63694">
          <cell r="B63694"/>
          <cell r="F63694"/>
        </row>
        <row r="63695">
          <cell r="B63695"/>
          <cell r="F63695"/>
        </row>
        <row r="63696">
          <cell r="B63696"/>
          <cell r="F63696"/>
        </row>
        <row r="63697">
          <cell r="B63697"/>
          <cell r="F63697"/>
        </row>
        <row r="63698">
          <cell r="B63698"/>
          <cell r="F63698"/>
        </row>
        <row r="63699">
          <cell r="B63699"/>
          <cell r="F63699"/>
        </row>
        <row r="63700">
          <cell r="B63700"/>
          <cell r="F63700"/>
        </row>
        <row r="63701">
          <cell r="B63701"/>
          <cell r="F63701"/>
        </row>
        <row r="63702">
          <cell r="B63702"/>
          <cell r="F63702"/>
        </row>
        <row r="63703">
          <cell r="B63703"/>
          <cell r="F63703"/>
        </row>
        <row r="63704">
          <cell r="B63704"/>
          <cell r="F63704"/>
        </row>
        <row r="63705">
          <cell r="B63705"/>
          <cell r="F63705"/>
        </row>
        <row r="63706">
          <cell r="B63706"/>
          <cell r="F63706"/>
        </row>
        <row r="63707">
          <cell r="B63707"/>
          <cell r="F63707"/>
        </row>
        <row r="63708">
          <cell r="B63708"/>
          <cell r="F63708"/>
        </row>
        <row r="63709">
          <cell r="B63709"/>
          <cell r="F63709"/>
        </row>
        <row r="63710">
          <cell r="B63710"/>
          <cell r="F63710"/>
        </row>
        <row r="63711">
          <cell r="B63711"/>
          <cell r="F63711"/>
        </row>
        <row r="63712">
          <cell r="B63712"/>
          <cell r="F63712"/>
        </row>
        <row r="63713">
          <cell r="B63713"/>
          <cell r="F63713"/>
        </row>
        <row r="63714">
          <cell r="B63714"/>
          <cell r="F63714"/>
        </row>
        <row r="63715">
          <cell r="B63715"/>
          <cell r="F63715"/>
        </row>
        <row r="63716">
          <cell r="B63716"/>
          <cell r="F63716"/>
        </row>
        <row r="63717">
          <cell r="B63717"/>
          <cell r="F63717"/>
        </row>
        <row r="63718">
          <cell r="B63718"/>
          <cell r="F63718"/>
        </row>
        <row r="63719">
          <cell r="B63719"/>
          <cell r="F63719"/>
        </row>
        <row r="63720">
          <cell r="B63720"/>
          <cell r="F63720"/>
        </row>
        <row r="63721">
          <cell r="B63721"/>
          <cell r="F63721"/>
        </row>
        <row r="63722">
          <cell r="B63722"/>
          <cell r="F63722"/>
        </row>
        <row r="63723">
          <cell r="B63723"/>
          <cell r="F63723"/>
        </row>
        <row r="63724">
          <cell r="B63724"/>
          <cell r="F63724"/>
        </row>
        <row r="63725">
          <cell r="B63725"/>
          <cell r="F63725"/>
        </row>
        <row r="63726">
          <cell r="B63726"/>
          <cell r="F63726"/>
        </row>
        <row r="63727">
          <cell r="B63727"/>
          <cell r="F63727"/>
        </row>
        <row r="63728">
          <cell r="B63728"/>
          <cell r="F63728"/>
        </row>
        <row r="63729">
          <cell r="B63729"/>
          <cell r="F63729"/>
        </row>
        <row r="63730">
          <cell r="B63730"/>
          <cell r="F63730"/>
        </row>
        <row r="63731">
          <cell r="B63731"/>
          <cell r="F63731"/>
        </row>
        <row r="63732">
          <cell r="B63732"/>
          <cell r="F63732"/>
        </row>
        <row r="63733">
          <cell r="B63733"/>
          <cell r="F63733"/>
        </row>
        <row r="63734">
          <cell r="B63734"/>
          <cell r="F63734"/>
        </row>
        <row r="63735">
          <cell r="B63735"/>
          <cell r="F63735"/>
        </row>
        <row r="63736">
          <cell r="B63736"/>
          <cell r="F63736"/>
        </row>
        <row r="63737">
          <cell r="B63737"/>
          <cell r="F63737"/>
        </row>
        <row r="63738">
          <cell r="B63738"/>
          <cell r="F63738"/>
        </row>
        <row r="63739">
          <cell r="B63739"/>
          <cell r="F63739"/>
        </row>
        <row r="63740">
          <cell r="B63740"/>
          <cell r="F63740"/>
        </row>
        <row r="63741">
          <cell r="B63741"/>
          <cell r="F63741"/>
        </row>
        <row r="63742">
          <cell r="B63742"/>
          <cell r="F63742"/>
        </row>
        <row r="63743">
          <cell r="B63743"/>
          <cell r="F63743"/>
        </row>
        <row r="63744">
          <cell r="B63744"/>
          <cell r="F63744"/>
        </row>
        <row r="63745">
          <cell r="B63745"/>
          <cell r="F63745"/>
        </row>
        <row r="63746">
          <cell r="B63746"/>
          <cell r="F63746"/>
        </row>
        <row r="63747">
          <cell r="B63747"/>
          <cell r="F63747"/>
        </row>
        <row r="63748">
          <cell r="B63748"/>
          <cell r="F63748"/>
        </row>
        <row r="63749">
          <cell r="B63749"/>
          <cell r="F63749"/>
        </row>
        <row r="63750">
          <cell r="B63750"/>
          <cell r="F63750"/>
        </row>
        <row r="63751">
          <cell r="B63751"/>
          <cell r="F63751"/>
        </row>
        <row r="63752">
          <cell r="B63752"/>
          <cell r="F63752"/>
        </row>
        <row r="63753">
          <cell r="B63753"/>
          <cell r="F63753"/>
        </row>
        <row r="63754">
          <cell r="B63754"/>
          <cell r="F63754"/>
        </row>
        <row r="63755">
          <cell r="B63755"/>
          <cell r="F63755"/>
        </row>
        <row r="63756">
          <cell r="B63756"/>
          <cell r="F63756"/>
        </row>
        <row r="63757">
          <cell r="B63757"/>
          <cell r="F63757"/>
        </row>
        <row r="63758">
          <cell r="B63758"/>
          <cell r="F63758"/>
        </row>
        <row r="63759">
          <cell r="B63759"/>
          <cell r="F63759"/>
        </row>
        <row r="63760">
          <cell r="B63760"/>
          <cell r="F63760"/>
        </row>
        <row r="63761">
          <cell r="B63761"/>
          <cell r="F63761"/>
        </row>
        <row r="63762">
          <cell r="B63762"/>
          <cell r="F63762"/>
        </row>
        <row r="63763">
          <cell r="B63763"/>
          <cell r="F63763"/>
        </row>
        <row r="63764">
          <cell r="B63764"/>
          <cell r="F63764"/>
        </row>
        <row r="63765">
          <cell r="B63765"/>
          <cell r="F63765"/>
        </row>
        <row r="63766">
          <cell r="B63766"/>
          <cell r="F63766"/>
        </row>
        <row r="63767">
          <cell r="B63767"/>
          <cell r="F63767"/>
        </row>
        <row r="63768">
          <cell r="B63768"/>
          <cell r="F63768"/>
        </row>
        <row r="63769">
          <cell r="B63769"/>
          <cell r="F63769"/>
        </row>
        <row r="63770">
          <cell r="B63770"/>
          <cell r="F63770"/>
        </row>
        <row r="63771">
          <cell r="B63771"/>
          <cell r="F63771"/>
        </row>
        <row r="63772">
          <cell r="B63772"/>
          <cell r="F63772"/>
        </row>
        <row r="63773">
          <cell r="B63773"/>
          <cell r="F63773"/>
        </row>
        <row r="63774">
          <cell r="B63774"/>
          <cell r="F63774"/>
        </row>
        <row r="63775">
          <cell r="B63775"/>
          <cell r="F63775"/>
        </row>
        <row r="63776">
          <cell r="B63776"/>
          <cell r="F63776"/>
        </row>
        <row r="63777">
          <cell r="B63777"/>
          <cell r="F63777"/>
        </row>
        <row r="63778">
          <cell r="B63778"/>
          <cell r="F63778"/>
        </row>
        <row r="63779">
          <cell r="B63779"/>
          <cell r="F63779"/>
        </row>
        <row r="63780">
          <cell r="B63780"/>
          <cell r="F63780"/>
        </row>
        <row r="63781">
          <cell r="B63781"/>
          <cell r="F63781"/>
        </row>
        <row r="63782">
          <cell r="B63782"/>
          <cell r="F63782"/>
        </row>
        <row r="63783">
          <cell r="B63783"/>
          <cell r="F63783"/>
        </row>
        <row r="63784">
          <cell r="B63784"/>
          <cell r="F63784"/>
        </row>
        <row r="63785">
          <cell r="B63785"/>
          <cell r="F63785"/>
        </row>
        <row r="63786">
          <cell r="B63786"/>
          <cell r="F63786"/>
        </row>
        <row r="63787">
          <cell r="B63787"/>
          <cell r="F63787"/>
        </row>
        <row r="63788">
          <cell r="B63788"/>
          <cell r="F63788"/>
        </row>
        <row r="63789">
          <cell r="B63789"/>
          <cell r="F63789"/>
        </row>
        <row r="63790">
          <cell r="B63790"/>
          <cell r="F63790"/>
        </row>
        <row r="63791">
          <cell r="B63791"/>
          <cell r="F63791"/>
        </row>
        <row r="63792">
          <cell r="B63792"/>
          <cell r="F63792"/>
        </row>
        <row r="63793">
          <cell r="B63793"/>
          <cell r="F63793"/>
        </row>
        <row r="63794">
          <cell r="B63794"/>
          <cell r="F63794"/>
        </row>
        <row r="63795">
          <cell r="B63795"/>
          <cell r="F63795"/>
        </row>
        <row r="63796">
          <cell r="B63796"/>
          <cell r="F63796"/>
        </row>
        <row r="63797">
          <cell r="B63797"/>
          <cell r="F63797"/>
        </row>
        <row r="63798">
          <cell r="B63798"/>
          <cell r="F63798"/>
        </row>
        <row r="63799">
          <cell r="B63799"/>
          <cell r="F63799"/>
        </row>
        <row r="63800">
          <cell r="B63800"/>
          <cell r="F63800"/>
        </row>
        <row r="63801">
          <cell r="B63801"/>
          <cell r="F63801"/>
        </row>
        <row r="63802">
          <cell r="B63802"/>
          <cell r="F63802"/>
        </row>
        <row r="63803">
          <cell r="B63803"/>
          <cell r="F63803"/>
        </row>
        <row r="63804">
          <cell r="B63804"/>
          <cell r="F63804"/>
        </row>
        <row r="63805">
          <cell r="B63805"/>
          <cell r="F63805"/>
        </row>
        <row r="63806">
          <cell r="B63806"/>
          <cell r="F63806"/>
        </row>
        <row r="63807">
          <cell r="B63807"/>
          <cell r="F63807"/>
        </row>
        <row r="63808">
          <cell r="B63808"/>
          <cell r="F63808"/>
        </row>
        <row r="63809">
          <cell r="B63809"/>
          <cell r="F63809"/>
        </row>
        <row r="63810">
          <cell r="B63810"/>
          <cell r="F63810"/>
        </row>
        <row r="63811">
          <cell r="B63811"/>
          <cell r="F63811"/>
        </row>
        <row r="63812">
          <cell r="B63812"/>
          <cell r="F63812"/>
        </row>
        <row r="63813">
          <cell r="B63813"/>
          <cell r="F63813"/>
        </row>
        <row r="63814">
          <cell r="B63814"/>
          <cell r="F63814"/>
        </row>
        <row r="63815">
          <cell r="B63815"/>
          <cell r="F63815"/>
        </row>
        <row r="63816">
          <cell r="B63816"/>
          <cell r="F63816"/>
        </row>
        <row r="63817">
          <cell r="B63817"/>
          <cell r="F63817"/>
        </row>
        <row r="63818">
          <cell r="B63818"/>
          <cell r="F63818"/>
        </row>
        <row r="63819">
          <cell r="B63819"/>
          <cell r="F63819"/>
        </row>
        <row r="63820">
          <cell r="B63820"/>
          <cell r="F63820"/>
        </row>
        <row r="63821">
          <cell r="B63821"/>
          <cell r="F63821"/>
        </row>
        <row r="63822">
          <cell r="B63822"/>
          <cell r="F63822"/>
        </row>
        <row r="63823">
          <cell r="B63823"/>
          <cell r="F63823"/>
        </row>
        <row r="63824">
          <cell r="B63824"/>
          <cell r="F63824"/>
        </row>
        <row r="63825">
          <cell r="B63825"/>
          <cell r="F63825"/>
        </row>
        <row r="63826">
          <cell r="B63826"/>
          <cell r="F63826"/>
        </row>
        <row r="63827">
          <cell r="B63827"/>
          <cell r="F63827"/>
        </row>
        <row r="63828">
          <cell r="B63828"/>
          <cell r="F63828"/>
        </row>
        <row r="63829">
          <cell r="B63829"/>
          <cell r="F63829"/>
        </row>
        <row r="63830">
          <cell r="B63830"/>
          <cell r="F63830"/>
        </row>
        <row r="63831">
          <cell r="B63831"/>
          <cell r="F63831"/>
        </row>
        <row r="63832">
          <cell r="B63832"/>
          <cell r="F63832"/>
        </row>
        <row r="63833">
          <cell r="B63833"/>
          <cell r="F63833"/>
        </row>
        <row r="63834">
          <cell r="B63834"/>
          <cell r="F63834"/>
        </row>
        <row r="63835">
          <cell r="B63835"/>
          <cell r="F63835"/>
        </row>
        <row r="63836">
          <cell r="B63836"/>
          <cell r="F63836"/>
        </row>
        <row r="63837">
          <cell r="B63837"/>
          <cell r="F63837"/>
        </row>
        <row r="63838">
          <cell r="B63838"/>
          <cell r="F63838"/>
        </row>
        <row r="63839">
          <cell r="B63839"/>
          <cell r="F63839"/>
        </row>
        <row r="63840">
          <cell r="B63840"/>
          <cell r="F63840"/>
        </row>
        <row r="63841">
          <cell r="B63841"/>
          <cell r="F63841"/>
        </row>
        <row r="63842">
          <cell r="B63842"/>
          <cell r="F63842"/>
        </row>
        <row r="63843">
          <cell r="B63843"/>
          <cell r="F63843"/>
        </row>
        <row r="63844">
          <cell r="B63844"/>
          <cell r="F63844"/>
        </row>
        <row r="63845">
          <cell r="B63845"/>
          <cell r="F63845"/>
        </row>
        <row r="63846">
          <cell r="B63846"/>
          <cell r="F63846"/>
        </row>
        <row r="63847">
          <cell r="B63847"/>
          <cell r="F63847"/>
        </row>
        <row r="63848">
          <cell r="B63848"/>
          <cell r="F63848"/>
        </row>
        <row r="63849">
          <cell r="B63849"/>
          <cell r="F63849"/>
        </row>
        <row r="63850">
          <cell r="B63850"/>
          <cell r="F63850"/>
        </row>
        <row r="63851">
          <cell r="B63851"/>
          <cell r="F63851"/>
        </row>
        <row r="63852">
          <cell r="B63852"/>
          <cell r="F63852"/>
        </row>
        <row r="63853">
          <cell r="B63853"/>
          <cell r="F63853"/>
        </row>
        <row r="63854">
          <cell r="B63854"/>
          <cell r="F63854"/>
        </row>
        <row r="63855">
          <cell r="B63855"/>
          <cell r="F63855"/>
        </row>
        <row r="63856">
          <cell r="B63856"/>
          <cell r="F63856"/>
        </row>
        <row r="63857">
          <cell r="B63857"/>
          <cell r="F63857"/>
        </row>
        <row r="63858">
          <cell r="B63858"/>
          <cell r="F63858"/>
        </row>
        <row r="63859">
          <cell r="B63859"/>
          <cell r="F63859"/>
        </row>
        <row r="63860">
          <cell r="B63860"/>
          <cell r="F63860"/>
        </row>
        <row r="63861">
          <cell r="B63861"/>
          <cell r="F63861"/>
        </row>
        <row r="63862">
          <cell r="B63862"/>
          <cell r="F63862"/>
        </row>
        <row r="63863">
          <cell r="B63863"/>
          <cell r="F63863"/>
        </row>
        <row r="63864">
          <cell r="B63864"/>
          <cell r="F63864"/>
        </row>
        <row r="63865">
          <cell r="B63865"/>
          <cell r="F63865"/>
        </row>
        <row r="63866">
          <cell r="B63866"/>
          <cell r="F63866"/>
        </row>
        <row r="63867">
          <cell r="B63867"/>
          <cell r="F63867"/>
        </row>
        <row r="63868">
          <cell r="B63868"/>
          <cell r="F63868"/>
        </row>
        <row r="63869">
          <cell r="B63869"/>
          <cell r="F63869"/>
        </row>
        <row r="63870">
          <cell r="B63870"/>
          <cell r="F63870"/>
        </row>
        <row r="63871">
          <cell r="B63871"/>
          <cell r="F63871"/>
        </row>
        <row r="63872">
          <cell r="B63872"/>
          <cell r="F63872"/>
        </row>
        <row r="63873">
          <cell r="B63873"/>
          <cell r="F63873"/>
        </row>
        <row r="63874">
          <cell r="B63874"/>
          <cell r="F63874"/>
        </row>
        <row r="63875">
          <cell r="B63875"/>
          <cell r="F63875"/>
        </row>
        <row r="63876">
          <cell r="B63876"/>
          <cell r="F63876"/>
        </row>
        <row r="63877">
          <cell r="B63877"/>
          <cell r="F63877"/>
        </row>
        <row r="63878">
          <cell r="B63878"/>
          <cell r="F63878"/>
        </row>
        <row r="63879">
          <cell r="B63879"/>
          <cell r="F63879"/>
        </row>
        <row r="63880">
          <cell r="B63880"/>
          <cell r="F63880"/>
        </row>
        <row r="63881">
          <cell r="B63881"/>
          <cell r="F63881"/>
        </row>
        <row r="63882">
          <cell r="B63882"/>
          <cell r="F63882"/>
        </row>
        <row r="63883">
          <cell r="B63883"/>
          <cell r="F63883"/>
        </row>
        <row r="63884">
          <cell r="B63884"/>
          <cell r="F63884"/>
        </row>
        <row r="63885">
          <cell r="B63885"/>
          <cell r="F63885"/>
        </row>
        <row r="63886">
          <cell r="B63886"/>
          <cell r="F63886"/>
        </row>
        <row r="63887">
          <cell r="B63887"/>
          <cell r="F63887"/>
        </row>
        <row r="63888">
          <cell r="B63888"/>
          <cell r="F63888"/>
        </row>
        <row r="63889">
          <cell r="B63889"/>
          <cell r="F63889"/>
        </row>
        <row r="63890">
          <cell r="B63890"/>
          <cell r="F63890"/>
        </row>
        <row r="63891">
          <cell r="B63891"/>
          <cell r="F63891"/>
        </row>
        <row r="63892">
          <cell r="B63892"/>
          <cell r="F63892"/>
        </row>
        <row r="63893">
          <cell r="B63893"/>
          <cell r="F63893"/>
        </row>
        <row r="63894">
          <cell r="B63894"/>
          <cell r="F63894"/>
        </row>
        <row r="63895">
          <cell r="B63895"/>
          <cell r="F63895"/>
        </row>
        <row r="63896">
          <cell r="B63896"/>
          <cell r="F63896"/>
        </row>
        <row r="63897">
          <cell r="B63897"/>
          <cell r="F63897"/>
        </row>
        <row r="63898">
          <cell r="B63898"/>
          <cell r="F63898"/>
        </row>
        <row r="63899">
          <cell r="B63899"/>
          <cell r="F63899"/>
        </row>
        <row r="63900">
          <cell r="B63900"/>
          <cell r="F63900"/>
        </row>
        <row r="63901">
          <cell r="B63901"/>
          <cell r="F63901"/>
        </row>
        <row r="63902">
          <cell r="B63902"/>
          <cell r="F63902"/>
        </row>
        <row r="63903">
          <cell r="B63903"/>
          <cell r="F63903"/>
        </row>
        <row r="63904">
          <cell r="B63904"/>
          <cell r="F63904"/>
        </row>
        <row r="63905">
          <cell r="B63905"/>
          <cell r="F63905"/>
        </row>
        <row r="63906">
          <cell r="B63906"/>
          <cell r="F63906"/>
        </row>
        <row r="63907">
          <cell r="B63907"/>
          <cell r="F63907"/>
        </row>
        <row r="63908">
          <cell r="B63908"/>
          <cell r="F63908"/>
        </row>
        <row r="63909">
          <cell r="B63909"/>
          <cell r="F63909"/>
        </row>
        <row r="63910">
          <cell r="B63910"/>
          <cell r="F63910"/>
        </row>
        <row r="63911">
          <cell r="B63911"/>
          <cell r="F63911"/>
        </row>
        <row r="63912">
          <cell r="B63912"/>
          <cell r="F63912"/>
        </row>
        <row r="63913">
          <cell r="B63913"/>
          <cell r="F63913"/>
        </row>
        <row r="63914">
          <cell r="B63914"/>
          <cell r="F63914"/>
        </row>
        <row r="63915">
          <cell r="B63915"/>
          <cell r="F63915"/>
        </row>
        <row r="63916">
          <cell r="B63916"/>
          <cell r="F63916"/>
        </row>
        <row r="63917">
          <cell r="B63917"/>
          <cell r="F63917"/>
        </row>
        <row r="63918">
          <cell r="B63918"/>
          <cell r="F63918"/>
        </row>
        <row r="63919">
          <cell r="B63919"/>
          <cell r="F63919"/>
        </row>
        <row r="63920">
          <cell r="B63920"/>
          <cell r="F63920"/>
        </row>
        <row r="63921">
          <cell r="B63921"/>
          <cell r="F63921"/>
        </row>
        <row r="63922">
          <cell r="B63922"/>
          <cell r="F63922"/>
        </row>
        <row r="63923">
          <cell r="B63923"/>
          <cell r="F63923"/>
        </row>
        <row r="63924">
          <cell r="B63924"/>
          <cell r="F63924"/>
        </row>
        <row r="63925">
          <cell r="B63925"/>
          <cell r="F63925"/>
        </row>
        <row r="63926">
          <cell r="B63926"/>
          <cell r="F63926"/>
        </row>
        <row r="63927">
          <cell r="B63927"/>
          <cell r="F63927"/>
        </row>
        <row r="63928">
          <cell r="B63928"/>
          <cell r="F63928"/>
        </row>
        <row r="63929">
          <cell r="B63929"/>
          <cell r="F63929"/>
        </row>
        <row r="63930">
          <cell r="B63930"/>
          <cell r="F63930"/>
        </row>
        <row r="63931">
          <cell r="B63931"/>
          <cell r="F63931"/>
        </row>
        <row r="63932">
          <cell r="B63932"/>
          <cell r="F63932"/>
        </row>
        <row r="63933">
          <cell r="B63933"/>
          <cell r="F63933"/>
        </row>
        <row r="63934">
          <cell r="B63934"/>
          <cell r="F63934"/>
        </row>
        <row r="63935">
          <cell r="B63935"/>
          <cell r="F63935"/>
        </row>
        <row r="63936">
          <cell r="B63936"/>
          <cell r="F63936"/>
        </row>
        <row r="63937">
          <cell r="B63937"/>
          <cell r="F63937"/>
        </row>
        <row r="63938">
          <cell r="B63938"/>
          <cell r="F63938"/>
        </row>
        <row r="63939">
          <cell r="B63939"/>
          <cell r="F63939"/>
        </row>
        <row r="63940">
          <cell r="B63940"/>
          <cell r="F63940"/>
        </row>
        <row r="63941">
          <cell r="B63941"/>
          <cell r="F63941"/>
        </row>
        <row r="63942">
          <cell r="B63942"/>
          <cell r="F63942"/>
        </row>
        <row r="63943">
          <cell r="B63943"/>
          <cell r="F63943"/>
        </row>
        <row r="63944">
          <cell r="B63944"/>
          <cell r="F63944"/>
        </row>
        <row r="63945">
          <cell r="B63945"/>
          <cell r="F63945"/>
        </row>
        <row r="63946">
          <cell r="B63946"/>
          <cell r="F63946"/>
        </row>
        <row r="63947">
          <cell r="B63947"/>
          <cell r="F63947"/>
        </row>
        <row r="63948">
          <cell r="B63948"/>
          <cell r="F63948"/>
        </row>
        <row r="63949">
          <cell r="B63949"/>
          <cell r="F63949"/>
        </row>
        <row r="63950">
          <cell r="B63950"/>
          <cell r="F63950"/>
        </row>
        <row r="63951">
          <cell r="B63951"/>
          <cell r="F63951"/>
        </row>
        <row r="63952">
          <cell r="B63952"/>
          <cell r="F63952"/>
        </row>
        <row r="63953">
          <cell r="B63953"/>
          <cell r="F63953"/>
        </row>
        <row r="63954">
          <cell r="B63954"/>
          <cell r="F63954"/>
        </row>
        <row r="63955">
          <cell r="B63955"/>
          <cell r="F63955"/>
        </row>
        <row r="63956">
          <cell r="B63956"/>
          <cell r="F63956"/>
        </row>
        <row r="63957">
          <cell r="B63957"/>
          <cell r="F63957"/>
        </row>
        <row r="63958">
          <cell r="B63958"/>
          <cell r="F63958"/>
        </row>
        <row r="63959">
          <cell r="B63959"/>
          <cell r="F63959"/>
        </row>
        <row r="63960">
          <cell r="B63960"/>
          <cell r="F63960"/>
        </row>
        <row r="63961">
          <cell r="B63961"/>
          <cell r="F63961"/>
        </row>
        <row r="63962">
          <cell r="B63962"/>
          <cell r="F63962"/>
        </row>
        <row r="63963">
          <cell r="B63963"/>
          <cell r="F63963"/>
        </row>
        <row r="63964">
          <cell r="B63964"/>
          <cell r="F63964"/>
        </row>
        <row r="63965">
          <cell r="B63965"/>
          <cell r="F63965"/>
        </row>
        <row r="63966">
          <cell r="B63966"/>
          <cell r="F63966"/>
        </row>
        <row r="63967">
          <cell r="B63967"/>
          <cell r="F63967"/>
        </row>
        <row r="63968">
          <cell r="B63968"/>
          <cell r="F63968"/>
        </row>
        <row r="63969">
          <cell r="B63969"/>
          <cell r="F63969"/>
        </row>
        <row r="63970">
          <cell r="B63970"/>
          <cell r="F63970"/>
        </row>
        <row r="63971">
          <cell r="B63971"/>
          <cell r="F63971"/>
        </row>
        <row r="63972">
          <cell r="B63972"/>
          <cell r="F63972"/>
        </row>
        <row r="63973">
          <cell r="B63973"/>
          <cell r="F63973"/>
        </row>
        <row r="63974">
          <cell r="B63974"/>
          <cell r="F63974"/>
        </row>
        <row r="63975">
          <cell r="B63975"/>
          <cell r="F63975"/>
        </row>
        <row r="63976">
          <cell r="B63976"/>
          <cell r="F63976"/>
        </row>
        <row r="63977">
          <cell r="B63977"/>
          <cell r="F63977"/>
        </row>
        <row r="63978">
          <cell r="B63978"/>
          <cell r="F63978"/>
        </row>
        <row r="63979">
          <cell r="B63979"/>
          <cell r="F63979"/>
        </row>
        <row r="63980">
          <cell r="B63980"/>
          <cell r="F63980"/>
        </row>
        <row r="63981">
          <cell r="B63981"/>
          <cell r="F63981"/>
        </row>
        <row r="63982">
          <cell r="B63982"/>
          <cell r="F63982"/>
        </row>
        <row r="63983">
          <cell r="B63983"/>
          <cell r="F63983"/>
        </row>
        <row r="63984">
          <cell r="B63984"/>
          <cell r="F63984"/>
        </row>
        <row r="63985">
          <cell r="B63985"/>
          <cell r="F63985"/>
        </row>
        <row r="63986">
          <cell r="B63986"/>
          <cell r="F63986"/>
        </row>
        <row r="63987">
          <cell r="B63987"/>
          <cell r="F63987"/>
        </row>
        <row r="63988">
          <cell r="B63988"/>
          <cell r="F63988"/>
        </row>
        <row r="63989">
          <cell r="B63989"/>
          <cell r="F63989"/>
        </row>
        <row r="63990">
          <cell r="B63990"/>
          <cell r="F63990"/>
        </row>
        <row r="63991">
          <cell r="B63991"/>
          <cell r="F63991"/>
        </row>
        <row r="63992">
          <cell r="B63992"/>
          <cell r="F63992"/>
        </row>
        <row r="63993">
          <cell r="B63993"/>
          <cell r="F63993"/>
        </row>
        <row r="63994">
          <cell r="B63994"/>
          <cell r="F63994"/>
        </row>
        <row r="63995">
          <cell r="B63995"/>
          <cell r="F63995"/>
        </row>
        <row r="63996">
          <cell r="B63996"/>
          <cell r="F63996"/>
        </row>
        <row r="63997">
          <cell r="B63997"/>
          <cell r="F63997"/>
        </row>
        <row r="63998">
          <cell r="B63998"/>
          <cell r="F63998"/>
        </row>
        <row r="63999">
          <cell r="B63999"/>
          <cell r="F63999"/>
        </row>
        <row r="64000">
          <cell r="B64000"/>
          <cell r="F64000"/>
        </row>
        <row r="64001">
          <cell r="B64001"/>
          <cell r="F64001"/>
        </row>
        <row r="64002">
          <cell r="B64002"/>
          <cell r="F64002"/>
        </row>
        <row r="64003">
          <cell r="B64003"/>
          <cell r="F64003"/>
        </row>
        <row r="64004">
          <cell r="B64004"/>
          <cell r="F64004"/>
        </row>
        <row r="64005">
          <cell r="B64005"/>
          <cell r="F64005"/>
        </row>
        <row r="64006">
          <cell r="B64006"/>
          <cell r="F64006"/>
        </row>
        <row r="64007">
          <cell r="B64007"/>
          <cell r="F64007"/>
        </row>
        <row r="64008">
          <cell r="B64008"/>
          <cell r="F64008"/>
        </row>
        <row r="64009">
          <cell r="B64009"/>
          <cell r="F64009"/>
        </row>
        <row r="64010">
          <cell r="B64010"/>
          <cell r="F64010"/>
        </row>
        <row r="64011">
          <cell r="B64011"/>
          <cell r="F64011"/>
        </row>
        <row r="64012">
          <cell r="B64012"/>
          <cell r="F64012"/>
        </row>
        <row r="64013">
          <cell r="B64013"/>
          <cell r="F64013"/>
        </row>
        <row r="64014">
          <cell r="B64014"/>
          <cell r="F64014"/>
        </row>
        <row r="64015">
          <cell r="B64015"/>
          <cell r="F64015"/>
        </row>
        <row r="64016">
          <cell r="B64016"/>
          <cell r="F64016"/>
        </row>
        <row r="64017">
          <cell r="B64017"/>
          <cell r="F64017"/>
        </row>
        <row r="64018">
          <cell r="B64018"/>
          <cell r="F64018"/>
        </row>
        <row r="64019">
          <cell r="B64019"/>
          <cell r="F64019"/>
        </row>
        <row r="64020">
          <cell r="B64020"/>
          <cell r="F64020"/>
        </row>
        <row r="64021">
          <cell r="B64021"/>
          <cell r="F64021"/>
        </row>
        <row r="64022">
          <cell r="B64022"/>
          <cell r="F64022"/>
        </row>
        <row r="64023">
          <cell r="B64023"/>
          <cell r="F64023"/>
        </row>
        <row r="64024">
          <cell r="B64024"/>
          <cell r="F64024"/>
        </row>
        <row r="64025">
          <cell r="B64025"/>
          <cell r="F64025"/>
        </row>
        <row r="64026">
          <cell r="B64026"/>
          <cell r="F64026"/>
        </row>
        <row r="64027">
          <cell r="B64027"/>
          <cell r="F64027"/>
        </row>
        <row r="64028">
          <cell r="B64028"/>
          <cell r="F64028"/>
        </row>
        <row r="64029">
          <cell r="B64029"/>
          <cell r="F64029"/>
        </row>
        <row r="64030">
          <cell r="B64030"/>
          <cell r="F64030"/>
        </row>
        <row r="64031">
          <cell r="B64031"/>
          <cell r="F64031"/>
        </row>
        <row r="64032">
          <cell r="B64032"/>
          <cell r="F64032"/>
        </row>
        <row r="64033">
          <cell r="B64033"/>
          <cell r="F64033"/>
        </row>
        <row r="64034">
          <cell r="B64034"/>
          <cell r="F64034"/>
        </row>
        <row r="64035">
          <cell r="B64035"/>
          <cell r="F64035"/>
        </row>
        <row r="64036">
          <cell r="B64036"/>
          <cell r="F64036"/>
        </row>
        <row r="64037">
          <cell r="B64037"/>
          <cell r="F64037"/>
        </row>
        <row r="64038">
          <cell r="B64038"/>
          <cell r="F64038"/>
        </row>
        <row r="64039">
          <cell r="B64039"/>
          <cell r="F64039"/>
        </row>
        <row r="64040">
          <cell r="B64040"/>
          <cell r="F64040"/>
        </row>
        <row r="64041">
          <cell r="B64041"/>
          <cell r="F64041"/>
        </row>
        <row r="64042">
          <cell r="B64042"/>
          <cell r="F64042"/>
        </row>
        <row r="64043">
          <cell r="B64043"/>
          <cell r="F64043"/>
        </row>
        <row r="64044">
          <cell r="B64044"/>
          <cell r="F64044"/>
        </row>
        <row r="64045">
          <cell r="B64045"/>
          <cell r="F64045"/>
        </row>
        <row r="64046">
          <cell r="B64046"/>
          <cell r="F64046"/>
        </row>
        <row r="64047">
          <cell r="B64047"/>
          <cell r="F64047"/>
        </row>
        <row r="64048">
          <cell r="B64048"/>
          <cell r="F64048"/>
        </row>
        <row r="64049">
          <cell r="B64049"/>
          <cell r="F64049"/>
        </row>
        <row r="64050">
          <cell r="B64050"/>
          <cell r="F64050"/>
        </row>
        <row r="64051">
          <cell r="B64051"/>
          <cell r="F64051"/>
        </row>
        <row r="64052">
          <cell r="B64052"/>
          <cell r="F64052"/>
        </row>
        <row r="64053">
          <cell r="B64053"/>
          <cell r="F64053"/>
        </row>
        <row r="64054">
          <cell r="B64054"/>
          <cell r="F64054"/>
        </row>
        <row r="64055">
          <cell r="B64055"/>
          <cell r="F64055"/>
        </row>
        <row r="64056">
          <cell r="B64056"/>
          <cell r="F64056"/>
        </row>
        <row r="64057">
          <cell r="B64057"/>
          <cell r="F64057"/>
        </row>
        <row r="64058">
          <cell r="B64058"/>
          <cell r="F64058"/>
        </row>
        <row r="64059">
          <cell r="B64059"/>
          <cell r="F64059"/>
        </row>
        <row r="64060">
          <cell r="B64060"/>
          <cell r="F64060"/>
        </row>
        <row r="64061">
          <cell r="B64061"/>
          <cell r="F64061"/>
        </row>
        <row r="64062">
          <cell r="B64062"/>
          <cell r="F64062"/>
        </row>
        <row r="64063">
          <cell r="B64063"/>
          <cell r="F64063"/>
        </row>
        <row r="64064">
          <cell r="B64064"/>
          <cell r="F64064"/>
        </row>
        <row r="64065">
          <cell r="B64065"/>
          <cell r="F64065"/>
        </row>
        <row r="64066">
          <cell r="B64066"/>
          <cell r="F64066"/>
        </row>
        <row r="64067">
          <cell r="B64067"/>
          <cell r="F64067"/>
        </row>
        <row r="64068">
          <cell r="B64068"/>
          <cell r="F64068"/>
        </row>
        <row r="64069">
          <cell r="B64069"/>
          <cell r="F64069"/>
        </row>
        <row r="64070">
          <cell r="B64070"/>
          <cell r="F64070"/>
        </row>
        <row r="64071">
          <cell r="B64071"/>
          <cell r="F64071"/>
        </row>
        <row r="64072">
          <cell r="B64072"/>
          <cell r="F64072"/>
        </row>
        <row r="64073">
          <cell r="B64073"/>
          <cell r="F64073"/>
        </row>
        <row r="64074">
          <cell r="B64074"/>
          <cell r="F64074"/>
        </row>
        <row r="64075">
          <cell r="B64075"/>
          <cell r="F64075"/>
        </row>
        <row r="64076">
          <cell r="B64076"/>
          <cell r="F64076"/>
        </row>
        <row r="64077">
          <cell r="B64077"/>
          <cell r="F64077"/>
        </row>
        <row r="64078">
          <cell r="B64078"/>
          <cell r="F64078"/>
        </row>
        <row r="64079">
          <cell r="B64079"/>
          <cell r="F64079"/>
        </row>
        <row r="64080">
          <cell r="B64080"/>
          <cell r="F64080"/>
        </row>
        <row r="64081">
          <cell r="B64081"/>
          <cell r="F64081"/>
        </row>
        <row r="64082">
          <cell r="B64082"/>
          <cell r="F64082"/>
        </row>
        <row r="64083">
          <cell r="B64083"/>
          <cell r="F64083"/>
        </row>
        <row r="64084">
          <cell r="B64084"/>
          <cell r="F64084"/>
        </row>
        <row r="64085">
          <cell r="B64085"/>
          <cell r="F64085"/>
        </row>
        <row r="64086">
          <cell r="B64086"/>
          <cell r="F64086"/>
        </row>
        <row r="64087">
          <cell r="B64087"/>
          <cell r="F64087"/>
        </row>
        <row r="64088">
          <cell r="B64088"/>
          <cell r="F64088"/>
        </row>
        <row r="64089">
          <cell r="B64089"/>
          <cell r="F64089"/>
        </row>
        <row r="64090">
          <cell r="B64090"/>
          <cell r="F64090"/>
        </row>
        <row r="64091">
          <cell r="B64091"/>
          <cell r="F64091"/>
        </row>
        <row r="64092">
          <cell r="B64092"/>
          <cell r="F64092"/>
        </row>
        <row r="64093">
          <cell r="B64093"/>
          <cell r="F64093"/>
        </row>
        <row r="64094">
          <cell r="B64094"/>
          <cell r="F64094"/>
        </row>
        <row r="64095">
          <cell r="B64095"/>
          <cell r="F64095"/>
        </row>
        <row r="64096">
          <cell r="B64096"/>
          <cell r="F64096"/>
        </row>
        <row r="64097">
          <cell r="B64097"/>
          <cell r="F64097"/>
        </row>
        <row r="64098">
          <cell r="B64098"/>
          <cell r="F64098"/>
        </row>
        <row r="64099">
          <cell r="B64099"/>
          <cell r="F64099"/>
        </row>
        <row r="64100">
          <cell r="B64100"/>
          <cell r="F64100"/>
        </row>
        <row r="64101">
          <cell r="B64101"/>
          <cell r="F64101"/>
        </row>
        <row r="64102">
          <cell r="B64102"/>
          <cell r="F64102"/>
        </row>
        <row r="64103">
          <cell r="B64103"/>
          <cell r="F64103"/>
        </row>
        <row r="64104">
          <cell r="B64104"/>
          <cell r="F64104"/>
        </row>
        <row r="64105">
          <cell r="B64105"/>
          <cell r="F64105"/>
        </row>
        <row r="64106">
          <cell r="B64106"/>
          <cell r="F64106"/>
        </row>
        <row r="64107">
          <cell r="B64107"/>
          <cell r="F64107"/>
        </row>
        <row r="64108">
          <cell r="B64108"/>
          <cell r="F64108"/>
        </row>
        <row r="64109">
          <cell r="B64109"/>
          <cell r="F64109"/>
        </row>
        <row r="64110">
          <cell r="B64110"/>
          <cell r="F64110"/>
        </row>
        <row r="64111">
          <cell r="B64111"/>
          <cell r="F64111"/>
        </row>
        <row r="64112">
          <cell r="B64112"/>
          <cell r="F64112"/>
        </row>
        <row r="64113">
          <cell r="B64113"/>
          <cell r="F64113"/>
        </row>
        <row r="64114">
          <cell r="B64114"/>
          <cell r="F64114"/>
        </row>
        <row r="64115">
          <cell r="B64115"/>
          <cell r="F64115"/>
        </row>
        <row r="64116">
          <cell r="B64116"/>
          <cell r="F64116"/>
        </row>
        <row r="64117">
          <cell r="B64117"/>
          <cell r="F64117"/>
        </row>
        <row r="64118">
          <cell r="B64118"/>
          <cell r="F64118"/>
        </row>
        <row r="64119">
          <cell r="B64119"/>
          <cell r="F64119"/>
        </row>
        <row r="64120">
          <cell r="B64120"/>
          <cell r="F64120"/>
        </row>
        <row r="64121">
          <cell r="B64121"/>
          <cell r="F64121"/>
        </row>
        <row r="64122">
          <cell r="B64122"/>
          <cell r="F64122"/>
        </row>
        <row r="64123">
          <cell r="B64123"/>
          <cell r="F64123"/>
        </row>
        <row r="64124">
          <cell r="B64124"/>
          <cell r="F64124"/>
        </row>
        <row r="64125">
          <cell r="B64125"/>
          <cell r="F64125"/>
        </row>
        <row r="64126">
          <cell r="B64126"/>
          <cell r="F64126"/>
        </row>
        <row r="64127">
          <cell r="B64127"/>
          <cell r="F64127"/>
        </row>
        <row r="64128">
          <cell r="B64128"/>
          <cell r="F64128"/>
        </row>
        <row r="64129">
          <cell r="B64129"/>
          <cell r="F64129"/>
        </row>
        <row r="64130">
          <cell r="B64130"/>
          <cell r="F64130"/>
        </row>
        <row r="64131">
          <cell r="B64131"/>
          <cell r="F64131"/>
        </row>
        <row r="64132">
          <cell r="B64132"/>
          <cell r="F64132"/>
        </row>
        <row r="64133">
          <cell r="B64133"/>
          <cell r="F64133"/>
        </row>
        <row r="64134">
          <cell r="B64134"/>
          <cell r="F64134"/>
        </row>
        <row r="64135">
          <cell r="B64135"/>
          <cell r="F64135"/>
        </row>
        <row r="64136">
          <cell r="B64136"/>
          <cell r="F64136"/>
        </row>
        <row r="64137">
          <cell r="B64137"/>
          <cell r="F64137"/>
        </row>
        <row r="64138">
          <cell r="B64138"/>
          <cell r="F64138"/>
        </row>
        <row r="64139">
          <cell r="B64139"/>
          <cell r="F64139"/>
        </row>
        <row r="64140">
          <cell r="B64140"/>
          <cell r="F64140"/>
        </row>
        <row r="64141">
          <cell r="B64141"/>
          <cell r="F64141"/>
        </row>
        <row r="64142">
          <cell r="B64142"/>
          <cell r="F64142"/>
        </row>
        <row r="64143">
          <cell r="B64143"/>
          <cell r="F64143"/>
        </row>
        <row r="64144">
          <cell r="B64144"/>
          <cell r="F64144"/>
        </row>
        <row r="64145">
          <cell r="B64145"/>
          <cell r="F64145"/>
        </row>
        <row r="64146">
          <cell r="B64146"/>
          <cell r="F64146"/>
        </row>
        <row r="64147">
          <cell r="B64147"/>
          <cell r="F64147"/>
        </row>
        <row r="64148">
          <cell r="B64148"/>
          <cell r="F64148"/>
        </row>
        <row r="64149">
          <cell r="B64149"/>
          <cell r="F64149"/>
        </row>
        <row r="64150">
          <cell r="B64150"/>
          <cell r="F64150"/>
        </row>
        <row r="64151">
          <cell r="B64151"/>
          <cell r="F64151"/>
        </row>
        <row r="64152">
          <cell r="B64152"/>
          <cell r="F64152"/>
        </row>
        <row r="64153">
          <cell r="B64153"/>
          <cell r="F64153"/>
        </row>
        <row r="64154">
          <cell r="B64154"/>
          <cell r="F64154"/>
        </row>
        <row r="64155">
          <cell r="B64155"/>
          <cell r="F64155"/>
        </row>
        <row r="64156">
          <cell r="B64156"/>
          <cell r="F64156"/>
        </row>
        <row r="64157">
          <cell r="B64157"/>
          <cell r="F64157"/>
        </row>
        <row r="64158">
          <cell r="B64158"/>
          <cell r="F64158"/>
        </row>
        <row r="64159">
          <cell r="B64159"/>
          <cell r="F64159"/>
        </row>
        <row r="64160">
          <cell r="B64160"/>
          <cell r="F64160"/>
        </row>
        <row r="64161">
          <cell r="B64161"/>
          <cell r="F64161"/>
        </row>
        <row r="64162">
          <cell r="B64162"/>
          <cell r="F64162"/>
        </row>
        <row r="64163">
          <cell r="B64163"/>
          <cell r="F64163"/>
        </row>
        <row r="64164">
          <cell r="B64164"/>
          <cell r="F64164"/>
        </row>
        <row r="64165">
          <cell r="B64165"/>
          <cell r="F64165"/>
        </row>
        <row r="64166">
          <cell r="B64166"/>
          <cell r="F64166"/>
        </row>
        <row r="64167">
          <cell r="B64167"/>
          <cell r="F64167"/>
        </row>
        <row r="64168">
          <cell r="B64168"/>
          <cell r="F64168"/>
        </row>
        <row r="64169">
          <cell r="B64169"/>
          <cell r="F64169"/>
        </row>
        <row r="64170">
          <cell r="B64170"/>
          <cell r="F64170"/>
        </row>
        <row r="64171">
          <cell r="B64171"/>
          <cell r="F64171"/>
        </row>
        <row r="64172">
          <cell r="B64172"/>
          <cell r="F64172"/>
        </row>
        <row r="64173">
          <cell r="B64173"/>
          <cell r="F64173"/>
        </row>
        <row r="64174">
          <cell r="B64174"/>
          <cell r="F64174"/>
        </row>
        <row r="64175">
          <cell r="B64175"/>
          <cell r="F64175"/>
        </row>
        <row r="64176">
          <cell r="B64176"/>
          <cell r="F64176"/>
        </row>
        <row r="64177">
          <cell r="B64177"/>
          <cell r="F64177"/>
        </row>
        <row r="64178">
          <cell r="B64178"/>
          <cell r="F64178"/>
        </row>
        <row r="64179">
          <cell r="B64179"/>
          <cell r="F64179"/>
        </row>
        <row r="64180">
          <cell r="B64180"/>
          <cell r="F64180"/>
        </row>
        <row r="64181">
          <cell r="B64181"/>
          <cell r="F64181"/>
        </row>
        <row r="64182">
          <cell r="B64182"/>
          <cell r="F64182"/>
        </row>
        <row r="64183">
          <cell r="B64183"/>
          <cell r="F64183"/>
        </row>
        <row r="64184">
          <cell r="B64184"/>
          <cell r="F64184"/>
        </row>
        <row r="64185">
          <cell r="B64185"/>
          <cell r="F64185"/>
        </row>
        <row r="64186">
          <cell r="B64186"/>
          <cell r="F64186"/>
        </row>
        <row r="64187">
          <cell r="B64187"/>
          <cell r="F64187"/>
        </row>
        <row r="64188">
          <cell r="B64188"/>
          <cell r="F64188"/>
        </row>
        <row r="64189">
          <cell r="B64189"/>
          <cell r="F64189"/>
        </row>
        <row r="64190">
          <cell r="B64190"/>
          <cell r="F64190"/>
        </row>
        <row r="64191">
          <cell r="B64191"/>
          <cell r="F64191"/>
        </row>
        <row r="64192">
          <cell r="B64192"/>
          <cell r="F64192"/>
        </row>
        <row r="64193">
          <cell r="B64193"/>
          <cell r="F64193"/>
        </row>
        <row r="64194">
          <cell r="B64194"/>
          <cell r="F64194"/>
        </row>
        <row r="64195">
          <cell r="B64195"/>
          <cell r="F64195"/>
        </row>
        <row r="64196">
          <cell r="B64196"/>
          <cell r="F64196"/>
        </row>
        <row r="64197">
          <cell r="B64197"/>
          <cell r="F64197"/>
        </row>
        <row r="64198">
          <cell r="B64198"/>
          <cell r="F64198"/>
        </row>
        <row r="64199">
          <cell r="B64199"/>
          <cell r="F64199"/>
        </row>
        <row r="64200">
          <cell r="B64200"/>
          <cell r="F64200"/>
        </row>
        <row r="64201">
          <cell r="B64201"/>
          <cell r="F64201"/>
        </row>
        <row r="64202">
          <cell r="B64202"/>
          <cell r="F64202"/>
        </row>
        <row r="64203">
          <cell r="B64203"/>
          <cell r="F64203"/>
        </row>
        <row r="64204">
          <cell r="B64204"/>
          <cell r="F64204"/>
        </row>
        <row r="64205">
          <cell r="B64205"/>
          <cell r="F64205"/>
        </row>
        <row r="64206">
          <cell r="B64206"/>
          <cell r="F64206"/>
        </row>
        <row r="64207">
          <cell r="B64207"/>
          <cell r="F64207"/>
        </row>
        <row r="64208">
          <cell r="B64208"/>
          <cell r="F64208"/>
        </row>
        <row r="64209">
          <cell r="B64209"/>
          <cell r="F64209"/>
        </row>
        <row r="64210">
          <cell r="B64210"/>
          <cell r="F64210"/>
        </row>
        <row r="64211">
          <cell r="B64211"/>
          <cell r="F64211"/>
        </row>
        <row r="64212">
          <cell r="B64212"/>
          <cell r="F64212"/>
        </row>
        <row r="64213">
          <cell r="B64213"/>
          <cell r="F64213"/>
        </row>
        <row r="64214">
          <cell r="B64214"/>
          <cell r="F64214"/>
        </row>
        <row r="64215">
          <cell r="B64215"/>
          <cell r="F64215"/>
        </row>
        <row r="64216">
          <cell r="B64216"/>
          <cell r="F64216"/>
        </row>
        <row r="64217">
          <cell r="B64217"/>
          <cell r="F64217"/>
        </row>
        <row r="64218">
          <cell r="B64218"/>
          <cell r="F64218"/>
        </row>
        <row r="64219">
          <cell r="B64219"/>
          <cell r="F64219"/>
        </row>
        <row r="64220">
          <cell r="B64220"/>
          <cell r="F64220"/>
        </row>
        <row r="64221">
          <cell r="B64221"/>
          <cell r="F64221"/>
        </row>
        <row r="64222">
          <cell r="B64222"/>
          <cell r="F64222"/>
        </row>
        <row r="64223">
          <cell r="B64223"/>
          <cell r="F64223"/>
        </row>
        <row r="64224">
          <cell r="B64224"/>
          <cell r="F64224"/>
        </row>
        <row r="64225">
          <cell r="B64225"/>
          <cell r="F64225"/>
        </row>
        <row r="64226">
          <cell r="B64226"/>
          <cell r="F64226"/>
        </row>
        <row r="64227">
          <cell r="B64227"/>
          <cell r="F64227"/>
        </row>
        <row r="64228">
          <cell r="B64228"/>
          <cell r="F64228"/>
        </row>
        <row r="64229">
          <cell r="B64229"/>
          <cell r="F64229"/>
        </row>
        <row r="64230">
          <cell r="B64230"/>
          <cell r="F64230"/>
        </row>
        <row r="64231">
          <cell r="B64231"/>
          <cell r="F64231"/>
        </row>
        <row r="64232">
          <cell r="B64232"/>
          <cell r="F64232"/>
        </row>
        <row r="64233">
          <cell r="B64233"/>
          <cell r="F64233"/>
        </row>
        <row r="64234">
          <cell r="B64234"/>
          <cell r="F64234"/>
        </row>
        <row r="64235">
          <cell r="B64235"/>
          <cell r="F64235"/>
        </row>
        <row r="64236">
          <cell r="B64236"/>
          <cell r="F64236"/>
        </row>
        <row r="64237">
          <cell r="B64237"/>
          <cell r="F64237"/>
        </row>
        <row r="64238">
          <cell r="B64238"/>
          <cell r="F64238"/>
        </row>
        <row r="64239">
          <cell r="B64239"/>
          <cell r="F64239"/>
        </row>
        <row r="64240">
          <cell r="B64240"/>
          <cell r="F64240"/>
        </row>
        <row r="64241">
          <cell r="B64241"/>
          <cell r="F64241"/>
        </row>
        <row r="64242">
          <cell r="B64242"/>
          <cell r="F64242"/>
        </row>
        <row r="64243">
          <cell r="B64243"/>
          <cell r="F64243"/>
        </row>
        <row r="64244">
          <cell r="B64244"/>
          <cell r="F64244"/>
        </row>
        <row r="64245">
          <cell r="B64245"/>
          <cell r="F64245"/>
        </row>
        <row r="64246">
          <cell r="B64246"/>
          <cell r="F64246"/>
        </row>
        <row r="64247">
          <cell r="B64247"/>
          <cell r="F64247"/>
        </row>
        <row r="64248">
          <cell r="B64248"/>
          <cell r="F64248"/>
        </row>
        <row r="64249">
          <cell r="B64249"/>
          <cell r="F64249"/>
        </row>
        <row r="64250">
          <cell r="B64250"/>
          <cell r="F64250"/>
        </row>
        <row r="64251">
          <cell r="B64251"/>
          <cell r="F64251"/>
        </row>
        <row r="64252">
          <cell r="B64252"/>
          <cell r="F64252"/>
        </row>
        <row r="64253">
          <cell r="B64253"/>
          <cell r="F64253"/>
        </row>
        <row r="64254">
          <cell r="B64254"/>
          <cell r="F64254"/>
        </row>
        <row r="64255">
          <cell r="B64255"/>
          <cell r="F64255"/>
        </row>
        <row r="64256">
          <cell r="B64256"/>
          <cell r="F64256"/>
        </row>
        <row r="64257">
          <cell r="B64257"/>
          <cell r="F64257"/>
        </row>
        <row r="64258">
          <cell r="B64258"/>
          <cell r="F64258"/>
        </row>
        <row r="64259">
          <cell r="B64259"/>
          <cell r="F64259"/>
        </row>
        <row r="64260">
          <cell r="B64260"/>
          <cell r="F64260"/>
        </row>
        <row r="64261">
          <cell r="B64261"/>
          <cell r="F64261"/>
        </row>
        <row r="64262">
          <cell r="B64262"/>
          <cell r="F64262"/>
        </row>
        <row r="64263">
          <cell r="B64263"/>
          <cell r="F64263"/>
        </row>
        <row r="64264">
          <cell r="B64264"/>
          <cell r="F64264"/>
        </row>
        <row r="64265">
          <cell r="B64265"/>
          <cell r="F64265"/>
        </row>
        <row r="64266">
          <cell r="B64266"/>
          <cell r="F64266"/>
        </row>
        <row r="64267">
          <cell r="B64267"/>
          <cell r="F64267"/>
        </row>
        <row r="64268">
          <cell r="B64268"/>
          <cell r="F64268"/>
        </row>
        <row r="64269">
          <cell r="B64269"/>
          <cell r="F64269"/>
        </row>
        <row r="64270">
          <cell r="B64270"/>
          <cell r="F64270"/>
        </row>
        <row r="64271">
          <cell r="B64271"/>
          <cell r="F64271"/>
        </row>
        <row r="64272">
          <cell r="B64272"/>
          <cell r="F64272"/>
        </row>
        <row r="64273">
          <cell r="B64273"/>
          <cell r="F64273"/>
        </row>
        <row r="64274">
          <cell r="B64274"/>
          <cell r="F64274"/>
        </row>
        <row r="64275">
          <cell r="B64275"/>
          <cell r="F64275"/>
        </row>
        <row r="64276">
          <cell r="B64276"/>
          <cell r="F64276"/>
        </row>
        <row r="64277">
          <cell r="B64277"/>
          <cell r="F64277"/>
        </row>
        <row r="64278">
          <cell r="B64278"/>
          <cell r="F64278"/>
        </row>
        <row r="64279">
          <cell r="B64279"/>
          <cell r="F64279"/>
        </row>
        <row r="64280">
          <cell r="B64280"/>
          <cell r="F64280"/>
        </row>
        <row r="64281">
          <cell r="B64281"/>
          <cell r="F64281"/>
        </row>
        <row r="64282">
          <cell r="B64282"/>
          <cell r="F64282"/>
        </row>
        <row r="64283">
          <cell r="B64283"/>
          <cell r="F64283"/>
        </row>
        <row r="64284">
          <cell r="B64284"/>
          <cell r="F64284"/>
        </row>
        <row r="64285">
          <cell r="B64285"/>
          <cell r="F64285"/>
        </row>
        <row r="64286">
          <cell r="B64286"/>
          <cell r="F64286"/>
        </row>
        <row r="64287">
          <cell r="B64287"/>
          <cell r="F64287"/>
        </row>
        <row r="64288">
          <cell r="B64288"/>
          <cell r="F64288"/>
        </row>
        <row r="64289">
          <cell r="B64289"/>
          <cell r="F64289"/>
        </row>
        <row r="64290">
          <cell r="B64290"/>
          <cell r="F64290"/>
        </row>
        <row r="64291">
          <cell r="B64291"/>
          <cell r="F64291"/>
        </row>
        <row r="64292">
          <cell r="B64292"/>
          <cell r="F64292"/>
        </row>
        <row r="64293">
          <cell r="B64293"/>
          <cell r="F64293"/>
        </row>
        <row r="64294">
          <cell r="B64294"/>
          <cell r="F64294"/>
        </row>
        <row r="64295">
          <cell r="B64295"/>
          <cell r="F64295"/>
        </row>
        <row r="64296">
          <cell r="B64296"/>
          <cell r="F64296"/>
        </row>
        <row r="64297">
          <cell r="B64297"/>
          <cell r="F64297"/>
        </row>
        <row r="64298">
          <cell r="B64298"/>
          <cell r="F64298"/>
        </row>
        <row r="64299">
          <cell r="B64299"/>
          <cell r="F64299"/>
        </row>
        <row r="64300">
          <cell r="B64300"/>
          <cell r="F64300"/>
        </row>
        <row r="64301">
          <cell r="B64301"/>
          <cell r="F64301"/>
        </row>
        <row r="64302">
          <cell r="B64302"/>
          <cell r="F64302"/>
        </row>
        <row r="64303">
          <cell r="B64303"/>
          <cell r="F64303"/>
        </row>
        <row r="64304">
          <cell r="B64304"/>
          <cell r="F64304"/>
        </row>
        <row r="64305">
          <cell r="B64305"/>
          <cell r="F64305"/>
        </row>
        <row r="64306">
          <cell r="B64306"/>
          <cell r="F64306"/>
        </row>
        <row r="64307">
          <cell r="B64307"/>
          <cell r="F64307"/>
        </row>
        <row r="64308">
          <cell r="B64308"/>
          <cell r="F64308"/>
        </row>
        <row r="64309">
          <cell r="B64309"/>
          <cell r="F64309"/>
        </row>
        <row r="64310">
          <cell r="B64310"/>
          <cell r="F64310"/>
        </row>
        <row r="64311">
          <cell r="B64311"/>
          <cell r="F64311"/>
        </row>
        <row r="64312">
          <cell r="B64312"/>
          <cell r="F64312"/>
        </row>
        <row r="64313">
          <cell r="B64313"/>
          <cell r="F64313"/>
        </row>
        <row r="64314">
          <cell r="B64314"/>
          <cell r="F64314"/>
        </row>
        <row r="64315">
          <cell r="B64315"/>
          <cell r="F64315"/>
        </row>
        <row r="64316">
          <cell r="B64316"/>
          <cell r="F64316"/>
        </row>
        <row r="64317">
          <cell r="B64317"/>
          <cell r="F64317"/>
        </row>
        <row r="64318">
          <cell r="B64318"/>
          <cell r="F64318"/>
        </row>
        <row r="64319">
          <cell r="B64319"/>
          <cell r="F64319"/>
        </row>
        <row r="64320">
          <cell r="B64320"/>
          <cell r="F64320"/>
        </row>
        <row r="64321">
          <cell r="B64321"/>
          <cell r="F64321"/>
        </row>
        <row r="64322">
          <cell r="B64322"/>
          <cell r="F64322"/>
        </row>
        <row r="64323">
          <cell r="B64323"/>
          <cell r="F64323"/>
        </row>
        <row r="64324">
          <cell r="B64324"/>
          <cell r="F64324"/>
        </row>
        <row r="64325">
          <cell r="B64325"/>
          <cell r="F64325"/>
        </row>
        <row r="64326">
          <cell r="B64326"/>
          <cell r="F64326"/>
        </row>
        <row r="64327">
          <cell r="B64327"/>
          <cell r="F64327"/>
        </row>
        <row r="64328">
          <cell r="B64328"/>
          <cell r="F64328"/>
        </row>
        <row r="64329">
          <cell r="B64329"/>
          <cell r="F64329"/>
        </row>
        <row r="64330">
          <cell r="B64330"/>
          <cell r="F64330"/>
        </row>
        <row r="64331">
          <cell r="B64331"/>
          <cell r="F64331"/>
        </row>
        <row r="64332">
          <cell r="B64332"/>
          <cell r="F64332"/>
        </row>
        <row r="64333">
          <cell r="B64333"/>
          <cell r="F64333"/>
        </row>
        <row r="64334">
          <cell r="B64334"/>
          <cell r="F64334"/>
        </row>
        <row r="64335">
          <cell r="B64335"/>
          <cell r="F64335"/>
        </row>
        <row r="64336">
          <cell r="B64336"/>
          <cell r="F64336"/>
        </row>
        <row r="64337">
          <cell r="B64337"/>
          <cell r="F64337"/>
        </row>
        <row r="64338">
          <cell r="B64338"/>
          <cell r="F64338"/>
        </row>
        <row r="64339">
          <cell r="B64339"/>
          <cell r="F64339"/>
        </row>
        <row r="64340">
          <cell r="B64340"/>
          <cell r="F64340"/>
        </row>
        <row r="64341">
          <cell r="B64341"/>
          <cell r="F64341"/>
        </row>
        <row r="64342">
          <cell r="B64342"/>
          <cell r="F64342"/>
        </row>
        <row r="64343">
          <cell r="B64343"/>
          <cell r="F64343"/>
        </row>
        <row r="64344">
          <cell r="B64344"/>
          <cell r="F64344"/>
        </row>
        <row r="64345">
          <cell r="B64345"/>
          <cell r="F64345"/>
        </row>
        <row r="64346">
          <cell r="B64346"/>
          <cell r="F64346"/>
        </row>
        <row r="64347">
          <cell r="B64347"/>
          <cell r="F64347"/>
        </row>
        <row r="64348">
          <cell r="B64348"/>
          <cell r="F64348"/>
        </row>
        <row r="64349">
          <cell r="B64349"/>
          <cell r="F64349"/>
        </row>
        <row r="64350">
          <cell r="B64350"/>
          <cell r="F64350"/>
        </row>
        <row r="64351">
          <cell r="B64351"/>
          <cell r="F64351"/>
        </row>
        <row r="64352">
          <cell r="B64352"/>
          <cell r="F64352"/>
        </row>
        <row r="64353">
          <cell r="B64353"/>
          <cell r="F64353"/>
        </row>
        <row r="64354">
          <cell r="B64354"/>
          <cell r="F64354"/>
        </row>
        <row r="64355">
          <cell r="B64355"/>
          <cell r="F64355"/>
        </row>
        <row r="64356">
          <cell r="B64356"/>
          <cell r="F64356"/>
        </row>
        <row r="64357">
          <cell r="B64357"/>
          <cell r="F64357"/>
        </row>
        <row r="64358">
          <cell r="B64358"/>
          <cell r="F64358"/>
        </row>
        <row r="64359">
          <cell r="B64359"/>
          <cell r="F64359"/>
        </row>
        <row r="64360">
          <cell r="B64360"/>
          <cell r="F64360"/>
        </row>
        <row r="64361">
          <cell r="B64361"/>
          <cell r="F64361"/>
        </row>
        <row r="64362">
          <cell r="B64362"/>
          <cell r="F64362"/>
        </row>
        <row r="64363">
          <cell r="B64363"/>
          <cell r="F64363"/>
        </row>
        <row r="64364">
          <cell r="B64364"/>
          <cell r="F64364"/>
        </row>
        <row r="64365">
          <cell r="B64365"/>
          <cell r="F64365"/>
        </row>
        <row r="64366">
          <cell r="B64366"/>
          <cell r="F64366"/>
        </row>
        <row r="64367">
          <cell r="B64367"/>
          <cell r="F64367"/>
        </row>
        <row r="64368">
          <cell r="B64368"/>
          <cell r="F64368"/>
        </row>
        <row r="64369">
          <cell r="B64369"/>
          <cell r="F64369"/>
        </row>
        <row r="64370">
          <cell r="B64370"/>
          <cell r="F64370"/>
        </row>
        <row r="64371">
          <cell r="B64371"/>
          <cell r="F64371"/>
        </row>
        <row r="64372">
          <cell r="B64372"/>
          <cell r="F64372"/>
        </row>
        <row r="64373">
          <cell r="B64373"/>
          <cell r="F64373"/>
        </row>
        <row r="64374">
          <cell r="B64374"/>
          <cell r="F64374"/>
        </row>
        <row r="64375">
          <cell r="B64375"/>
          <cell r="F64375"/>
        </row>
        <row r="64376">
          <cell r="B64376"/>
          <cell r="F64376"/>
        </row>
        <row r="64377">
          <cell r="B64377"/>
          <cell r="F64377"/>
        </row>
        <row r="64378">
          <cell r="B64378"/>
          <cell r="F64378"/>
        </row>
        <row r="64379">
          <cell r="B64379"/>
          <cell r="F64379"/>
        </row>
        <row r="64380">
          <cell r="B64380"/>
          <cell r="F64380"/>
        </row>
        <row r="64381">
          <cell r="B64381"/>
          <cell r="F64381"/>
        </row>
        <row r="64382">
          <cell r="B64382"/>
          <cell r="F64382"/>
        </row>
        <row r="64383">
          <cell r="B64383"/>
          <cell r="F64383"/>
        </row>
        <row r="64384">
          <cell r="B64384"/>
          <cell r="F64384"/>
        </row>
        <row r="64385">
          <cell r="B64385"/>
          <cell r="F64385"/>
        </row>
        <row r="64386">
          <cell r="B64386"/>
          <cell r="F64386"/>
        </row>
        <row r="64387">
          <cell r="B64387"/>
          <cell r="F64387"/>
        </row>
        <row r="64388">
          <cell r="B64388"/>
          <cell r="F64388"/>
        </row>
        <row r="64389">
          <cell r="B64389"/>
          <cell r="F64389"/>
        </row>
        <row r="64390">
          <cell r="B64390"/>
          <cell r="F64390"/>
        </row>
        <row r="64391">
          <cell r="B64391"/>
          <cell r="F64391"/>
        </row>
        <row r="64392">
          <cell r="B64392"/>
          <cell r="F64392"/>
        </row>
        <row r="64393">
          <cell r="B64393"/>
          <cell r="F64393"/>
        </row>
        <row r="64394">
          <cell r="B64394"/>
          <cell r="F64394"/>
        </row>
        <row r="64395">
          <cell r="B64395"/>
          <cell r="F64395"/>
        </row>
        <row r="64396">
          <cell r="B64396"/>
          <cell r="F64396"/>
        </row>
        <row r="64397">
          <cell r="B64397"/>
          <cell r="F64397"/>
        </row>
        <row r="64398">
          <cell r="B64398"/>
          <cell r="F64398"/>
        </row>
        <row r="64399">
          <cell r="B64399"/>
          <cell r="F64399"/>
        </row>
        <row r="64400">
          <cell r="B64400"/>
          <cell r="F64400"/>
        </row>
        <row r="64401">
          <cell r="B64401"/>
          <cell r="F64401"/>
        </row>
        <row r="64402">
          <cell r="B64402"/>
          <cell r="F64402"/>
        </row>
        <row r="64403">
          <cell r="B64403"/>
          <cell r="F64403"/>
        </row>
        <row r="64404">
          <cell r="B64404"/>
          <cell r="F64404"/>
        </row>
        <row r="64405">
          <cell r="B64405"/>
          <cell r="F64405"/>
        </row>
        <row r="64406">
          <cell r="B64406"/>
          <cell r="F64406"/>
        </row>
        <row r="64407">
          <cell r="B64407"/>
          <cell r="F64407"/>
        </row>
        <row r="64408">
          <cell r="B64408"/>
          <cell r="F64408"/>
        </row>
        <row r="64409">
          <cell r="B64409"/>
          <cell r="F64409"/>
        </row>
        <row r="64410">
          <cell r="B64410"/>
          <cell r="F64410"/>
        </row>
        <row r="64411">
          <cell r="B64411"/>
          <cell r="F64411"/>
        </row>
        <row r="64412">
          <cell r="B64412"/>
          <cell r="F64412"/>
        </row>
        <row r="64413">
          <cell r="B64413"/>
          <cell r="F64413"/>
        </row>
        <row r="64414">
          <cell r="B64414"/>
          <cell r="F64414"/>
        </row>
        <row r="64415">
          <cell r="B64415"/>
          <cell r="F64415"/>
        </row>
        <row r="64416">
          <cell r="B64416"/>
          <cell r="F64416"/>
        </row>
        <row r="64417">
          <cell r="B64417"/>
          <cell r="F64417"/>
        </row>
        <row r="64418">
          <cell r="B64418"/>
          <cell r="F64418"/>
        </row>
        <row r="64419">
          <cell r="B64419"/>
          <cell r="F64419"/>
        </row>
        <row r="64420">
          <cell r="B64420"/>
          <cell r="F64420"/>
        </row>
        <row r="64421">
          <cell r="B64421"/>
          <cell r="F64421"/>
        </row>
        <row r="64422">
          <cell r="B64422"/>
          <cell r="F64422"/>
        </row>
        <row r="64423">
          <cell r="B64423"/>
          <cell r="F64423"/>
        </row>
        <row r="64424">
          <cell r="B64424"/>
          <cell r="F64424"/>
        </row>
        <row r="64425">
          <cell r="B64425"/>
          <cell r="F64425"/>
        </row>
        <row r="64426">
          <cell r="B64426"/>
          <cell r="F64426"/>
        </row>
        <row r="64427">
          <cell r="B64427"/>
          <cell r="F64427"/>
        </row>
        <row r="64428">
          <cell r="B64428"/>
          <cell r="F64428"/>
        </row>
        <row r="64429">
          <cell r="B64429"/>
          <cell r="F64429"/>
        </row>
        <row r="64430">
          <cell r="B64430"/>
          <cell r="F64430"/>
        </row>
        <row r="64431">
          <cell r="B64431"/>
          <cell r="F64431"/>
        </row>
        <row r="64432">
          <cell r="B64432"/>
          <cell r="F64432"/>
        </row>
        <row r="64433">
          <cell r="B64433"/>
          <cell r="F64433"/>
        </row>
        <row r="64434">
          <cell r="B64434"/>
          <cell r="F64434"/>
        </row>
        <row r="64435">
          <cell r="B64435"/>
          <cell r="F64435"/>
        </row>
        <row r="64436">
          <cell r="B64436"/>
          <cell r="F64436"/>
        </row>
        <row r="64437">
          <cell r="B64437"/>
          <cell r="F64437"/>
        </row>
        <row r="64438">
          <cell r="B64438"/>
          <cell r="F64438"/>
        </row>
        <row r="64439">
          <cell r="B64439"/>
          <cell r="F64439"/>
        </row>
        <row r="64440">
          <cell r="B64440"/>
          <cell r="F64440"/>
        </row>
        <row r="64441">
          <cell r="B64441"/>
          <cell r="F64441"/>
        </row>
        <row r="64442">
          <cell r="B64442"/>
          <cell r="F64442"/>
        </row>
        <row r="64443">
          <cell r="B64443"/>
          <cell r="F64443"/>
        </row>
        <row r="64444">
          <cell r="B64444"/>
          <cell r="F64444"/>
        </row>
        <row r="64445">
          <cell r="B64445"/>
          <cell r="F64445"/>
        </row>
        <row r="64446">
          <cell r="B64446"/>
          <cell r="F64446"/>
        </row>
        <row r="64447">
          <cell r="B64447"/>
          <cell r="F64447"/>
        </row>
        <row r="64448">
          <cell r="B64448"/>
          <cell r="F64448"/>
        </row>
        <row r="64449">
          <cell r="B64449"/>
          <cell r="F64449"/>
        </row>
        <row r="64450">
          <cell r="B64450"/>
          <cell r="F64450"/>
        </row>
        <row r="64451">
          <cell r="B64451"/>
          <cell r="F64451"/>
        </row>
        <row r="64452">
          <cell r="B64452"/>
          <cell r="F64452"/>
        </row>
        <row r="64453">
          <cell r="B64453"/>
          <cell r="F64453"/>
        </row>
        <row r="64454">
          <cell r="B64454"/>
          <cell r="F64454"/>
        </row>
        <row r="64455">
          <cell r="B64455"/>
          <cell r="F64455"/>
        </row>
        <row r="64456">
          <cell r="B64456"/>
          <cell r="F64456"/>
        </row>
        <row r="64457">
          <cell r="B64457"/>
          <cell r="F64457"/>
        </row>
        <row r="64458">
          <cell r="B64458"/>
          <cell r="F64458"/>
        </row>
        <row r="64459">
          <cell r="B64459"/>
          <cell r="F64459"/>
        </row>
        <row r="64460">
          <cell r="B64460"/>
          <cell r="F64460"/>
        </row>
        <row r="64461">
          <cell r="B64461"/>
          <cell r="F64461"/>
        </row>
        <row r="64462">
          <cell r="B64462"/>
          <cell r="F64462"/>
        </row>
        <row r="64463">
          <cell r="B64463"/>
          <cell r="F64463"/>
        </row>
        <row r="64464">
          <cell r="B64464"/>
          <cell r="F64464"/>
        </row>
        <row r="64465">
          <cell r="B64465"/>
          <cell r="F64465"/>
        </row>
        <row r="64466">
          <cell r="B64466"/>
          <cell r="F64466"/>
        </row>
        <row r="64467">
          <cell r="B64467"/>
          <cell r="F64467"/>
        </row>
        <row r="64468">
          <cell r="B64468"/>
          <cell r="F64468"/>
        </row>
        <row r="64469">
          <cell r="B64469"/>
          <cell r="F64469"/>
        </row>
        <row r="64470">
          <cell r="B64470"/>
          <cell r="F64470"/>
        </row>
        <row r="64471">
          <cell r="B64471"/>
          <cell r="F64471"/>
        </row>
        <row r="64472">
          <cell r="B64472"/>
          <cell r="F64472"/>
        </row>
        <row r="64473">
          <cell r="B64473"/>
          <cell r="F64473"/>
        </row>
        <row r="64474">
          <cell r="B64474"/>
          <cell r="F64474"/>
        </row>
        <row r="64475">
          <cell r="B64475"/>
          <cell r="F64475"/>
        </row>
        <row r="64476">
          <cell r="B64476"/>
          <cell r="F64476"/>
        </row>
        <row r="64477">
          <cell r="B64477"/>
          <cell r="F64477"/>
        </row>
        <row r="64478">
          <cell r="B64478"/>
          <cell r="F64478"/>
        </row>
        <row r="64479">
          <cell r="B64479"/>
          <cell r="F64479"/>
        </row>
        <row r="64480">
          <cell r="B64480"/>
          <cell r="F64480"/>
        </row>
        <row r="64481">
          <cell r="B64481"/>
          <cell r="F64481"/>
        </row>
        <row r="64482">
          <cell r="B64482"/>
          <cell r="F64482"/>
        </row>
        <row r="64483">
          <cell r="B64483"/>
          <cell r="F64483"/>
        </row>
        <row r="64484">
          <cell r="B64484"/>
          <cell r="F64484"/>
        </row>
        <row r="64485">
          <cell r="B64485"/>
          <cell r="F64485"/>
        </row>
        <row r="64486">
          <cell r="B64486"/>
          <cell r="F64486"/>
        </row>
        <row r="64487">
          <cell r="B64487"/>
          <cell r="F64487"/>
        </row>
        <row r="64488">
          <cell r="B64488"/>
          <cell r="F64488"/>
        </row>
        <row r="64489">
          <cell r="B64489"/>
          <cell r="F64489"/>
        </row>
        <row r="64490">
          <cell r="B64490"/>
          <cell r="F64490"/>
        </row>
        <row r="64491">
          <cell r="B64491"/>
          <cell r="F64491"/>
        </row>
        <row r="64492">
          <cell r="B64492"/>
          <cell r="F64492"/>
        </row>
        <row r="64493">
          <cell r="B64493"/>
          <cell r="F64493"/>
        </row>
        <row r="64494">
          <cell r="B64494"/>
          <cell r="F64494"/>
        </row>
        <row r="64495">
          <cell r="B64495"/>
          <cell r="F64495"/>
        </row>
        <row r="64496">
          <cell r="B64496"/>
          <cell r="F64496"/>
        </row>
        <row r="64497">
          <cell r="B64497"/>
          <cell r="F64497"/>
        </row>
        <row r="64498">
          <cell r="B64498"/>
          <cell r="F64498"/>
        </row>
        <row r="64499">
          <cell r="B64499"/>
          <cell r="F64499"/>
        </row>
        <row r="64500">
          <cell r="B64500"/>
          <cell r="F64500"/>
        </row>
        <row r="64501">
          <cell r="B64501"/>
          <cell r="F64501"/>
        </row>
        <row r="64502">
          <cell r="B64502"/>
          <cell r="F64502"/>
        </row>
        <row r="64503">
          <cell r="B64503"/>
          <cell r="F64503"/>
        </row>
        <row r="64504">
          <cell r="B64504"/>
          <cell r="F64504"/>
        </row>
        <row r="64505">
          <cell r="B64505"/>
          <cell r="F64505"/>
        </row>
        <row r="64506">
          <cell r="B64506"/>
          <cell r="F64506"/>
        </row>
        <row r="64507">
          <cell r="B64507"/>
          <cell r="F64507"/>
        </row>
        <row r="64508">
          <cell r="B64508"/>
          <cell r="F64508"/>
        </row>
        <row r="64509">
          <cell r="B64509"/>
          <cell r="F64509"/>
        </row>
        <row r="64510">
          <cell r="B64510"/>
          <cell r="F64510"/>
        </row>
        <row r="64511">
          <cell r="B64511"/>
          <cell r="F64511"/>
        </row>
        <row r="64512">
          <cell r="B64512"/>
          <cell r="F64512"/>
        </row>
        <row r="64513">
          <cell r="B64513"/>
          <cell r="F64513"/>
        </row>
        <row r="64514">
          <cell r="B64514"/>
          <cell r="F64514"/>
        </row>
        <row r="64515">
          <cell r="B64515"/>
          <cell r="F64515"/>
        </row>
        <row r="64516">
          <cell r="B64516"/>
          <cell r="F64516"/>
        </row>
        <row r="64517">
          <cell r="B64517"/>
          <cell r="F64517"/>
        </row>
        <row r="64518">
          <cell r="B64518"/>
          <cell r="F64518"/>
        </row>
        <row r="64519">
          <cell r="B64519"/>
          <cell r="F64519"/>
        </row>
        <row r="64520">
          <cell r="B64520"/>
          <cell r="F64520"/>
        </row>
        <row r="64521">
          <cell r="B64521"/>
          <cell r="F64521"/>
        </row>
        <row r="64522">
          <cell r="B64522"/>
          <cell r="F64522"/>
        </row>
        <row r="64523">
          <cell r="B64523"/>
          <cell r="F64523"/>
        </row>
        <row r="64524">
          <cell r="B64524"/>
          <cell r="F64524"/>
        </row>
        <row r="64525">
          <cell r="B64525"/>
          <cell r="F64525"/>
        </row>
        <row r="64526">
          <cell r="B64526"/>
          <cell r="F64526"/>
        </row>
        <row r="64527">
          <cell r="B64527"/>
          <cell r="F64527"/>
        </row>
        <row r="64528">
          <cell r="B64528"/>
          <cell r="F64528"/>
        </row>
        <row r="64529">
          <cell r="B64529"/>
          <cell r="F64529"/>
        </row>
        <row r="64530">
          <cell r="B64530"/>
          <cell r="F64530"/>
        </row>
        <row r="64531">
          <cell r="B64531"/>
          <cell r="F64531"/>
        </row>
        <row r="64532">
          <cell r="B64532"/>
          <cell r="F64532"/>
        </row>
        <row r="64533">
          <cell r="B64533"/>
          <cell r="F64533"/>
        </row>
        <row r="64534">
          <cell r="B64534"/>
          <cell r="F64534"/>
        </row>
        <row r="64535">
          <cell r="B64535"/>
          <cell r="F64535"/>
        </row>
        <row r="64536">
          <cell r="B64536"/>
          <cell r="F64536"/>
        </row>
        <row r="64537">
          <cell r="B64537"/>
          <cell r="F64537"/>
        </row>
        <row r="64538">
          <cell r="B64538"/>
          <cell r="F64538"/>
        </row>
        <row r="64539">
          <cell r="B64539"/>
          <cell r="F64539"/>
        </row>
        <row r="64540">
          <cell r="B64540"/>
          <cell r="F64540"/>
        </row>
        <row r="64541">
          <cell r="B64541"/>
          <cell r="F64541"/>
        </row>
        <row r="64542">
          <cell r="B64542"/>
          <cell r="F64542"/>
        </row>
        <row r="64543">
          <cell r="B64543"/>
          <cell r="F64543"/>
        </row>
        <row r="64544">
          <cell r="B64544"/>
          <cell r="F64544"/>
        </row>
        <row r="64545">
          <cell r="B64545"/>
          <cell r="F64545"/>
        </row>
        <row r="64546">
          <cell r="B64546"/>
          <cell r="F64546"/>
        </row>
        <row r="64547">
          <cell r="B64547"/>
          <cell r="F64547"/>
        </row>
        <row r="64548">
          <cell r="B64548"/>
          <cell r="F64548"/>
        </row>
        <row r="64549">
          <cell r="B64549"/>
          <cell r="F64549"/>
        </row>
        <row r="64550">
          <cell r="B64550"/>
          <cell r="F64550"/>
        </row>
        <row r="64551">
          <cell r="B64551"/>
          <cell r="F64551"/>
        </row>
        <row r="64552">
          <cell r="B64552"/>
          <cell r="F64552"/>
        </row>
        <row r="64553">
          <cell r="B64553"/>
          <cell r="F64553"/>
        </row>
        <row r="64554">
          <cell r="B64554"/>
          <cell r="F64554"/>
        </row>
        <row r="64555">
          <cell r="B64555"/>
          <cell r="F64555"/>
        </row>
        <row r="64556">
          <cell r="B64556"/>
          <cell r="F64556"/>
        </row>
        <row r="64557">
          <cell r="B64557"/>
          <cell r="F64557"/>
        </row>
        <row r="64558">
          <cell r="B64558"/>
          <cell r="F64558"/>
        </row>
        <row r="64559">
          <cell r="B64559"/>
          <cell r="F64559"/>
        </row>
        <row r="64560">
          <cell r="B64560"/>
          <cell r="F64560"/>
        </row>
        <row r="64561">
          <cell r="B64561"/>
          <cell r="F64561"/>
        </row>
        <row r="64562">
          <cell r="B64562"/>
          <cell r="F64562"/>
        </row>
        <row r="64563">
          <cell r="B64563"/>
          <cell r="F64563"/>
        </row>
        <row r="64564">
          <cell r="B64564"/>
          <cell r="F64564"/>
        </row>
        <row r="64565">
          <cell r="B64565"/>
          <cell r="F64565"/>
        </row>
        <row r="64566">
          <cell r="B64566"/>
          <cell r="F64566"/>
        </row>
        <row r="64567">
          <cell r="B64567"/>
          <cell r="F64567"/>
        </row>
        <row r="64568">
          <cell r="B64568"/>
          <cell r="F64568"/>
        </row>
        <row r="64569">
          <cell r="B64569"/>
          <cell r="F64569"/>
        </row>
        <row r="64570">
          <cell r="B64570"/>
          <cell r="F64570"/>
        </row>
        <row r="64571">
          <cell r="B64571"/>
          <cell r="F64571"/>
        </row>
        <row r="64572">
          <cell r="B64572"/>
          <cell r="F64572"/>
        </row>
        <row r="64573">
          <cell r="B64573"/>
          <cell r="F64573"/>
        </row>
        <row r="64574">
          <cell r="B64574"/>
          <cell r="F64574"/>
        </row>
        <row r="64575">
          <cell r="B64575"/>
          <cell r="F64575"/>
        </row>
        <row r="64576">
          <cell r="B64576"/>
          <cell r="F64576"/>
        </row>
        <row r="64577">
          <cell r="B64577"/>
          <cell r="F64577"/>
        </row>
        <row r="64578">
          <cell r="B64578"/>
          <cell r="F64578"/>
        </row>
        <row r="64579">
          <cell r="B64579"/>
          <cell r="F64579"/>
        </row>
        <row r="64580">
          <cell r="B64580"/>
          <cell r="F64580"/>
        </row>
        <row r="64581">
          <cell r="B64581"/>
          <cell r="F64581"/>
        </row>
        <row r="64582">
          <cell r="B64582"/>
          <cell r="F64582"/>
        </row>
        <row r="64583">
          <cell r="B64583"/>
          <cell r="F64583"/>
        </row>
        <row r="64584">
          <cell r="B64584"/>
          <cell r="F64584"/>
        </row>
        <row r="64585">
          <cell r="B64585"/>
          <cell r="F64585"/>
        </row>
        <row r="64586">
          <cell r="B64586"/>
          <cell r="F64586"/>
        </row>
        <row r="64587">
          <cell r="B64587"/>
          <cell r="F64587"/>
        </row>
        <row r="64588">
          <cell r="B64588"/>
          <cell r="F64588"/>
        </row>
        <row r="64589">
          <cell r="B64589"/>
          <cell r="F64589"/>
        </row>
        <row r="64590">
          <cell r="B64590"/>
          <cell r="F64590"/>
        </row>
        <row r="64591">
          <cell r="B64591"/>
          <cell r="F64591"/>
        </row>
        <row r="64592">
          <cell r="B64592"/>
          <cell r="F64592"/>
        </row>
        <row r="64593">
          <cell r="B64593"/>
          <cell r="F64593"/>
        </row>
        <row r="64594">
          <cell r="B64594"/>
          <cell r="F64594"/>
        </row>
        <row r="64595">
          <cell r="B64595"/>
          <cell r="F64595"/>
        </row>
        <row r="64596">
          <cell r="B64596"/>
          <cell r="F64596"/>
        </row>
        <row r="64597">
          <cell r="B64597"/>
          <cell r="F64597"/>
        </row>
        <row r="64598">
          <cell r="B64598"/>
          <cell r="F64598"/>
        </row>
        <row r="64599">
          <cell r="B64599"/>
          <cell r="F64599"/>
        </row>
        <row r="64600">
          <cell r="B64600"/>
          <cell r="F64600"/>
        </row>
        <row r="64601">
          <cell r="B64601"/>
          <cell r="F64601"/>
        </row>
        <row r="64602">
          <cell r="B64602"/>
          <cell r="F64602"/>
        </row>
        <row r="64603">
          <cell r="B64603"/>
          <cell r="F64603"/>
        </row>
        <row r="64604">
          <cell r="B64604"/>
          <cell r="F64604"/>
        </row>
        <row r="64605">
          <cell r="B64605"/>
          <cell r="F64605"/>
        </row>
        <row r="64606">
          <cell r="B64606"/>
          <cell r="F64606"/>
        </row>
        <row r="64607">
          <cell r="B64607"/>
          <cell r="F64607"/>
        </row>
        <row r="64608">
          <cell r="B64608"/>
          <cell r="F64608"/>
        </row>
        <row r="64609">
          <cell r="B64609"/>
          <cell r="F64609"/>
        </row>
        <row r="64610">
          <cell r="B64610"/>
          <cell r="F64610"/>
        </row>
        <row r="64611">
          <cell r="B64611"/>
          <cell r="F64611"/>
        </row>
        <row r="64612">
          <cell r="B64612"/>
          <cell r="F64612"/>
        </row>
        <row r="64613">
          <cell r="B64613"/>
          <cell r="F64613"/>
        </row>
        <row r="64614">
          <cell r="B64614"/>
          <cell r="F64614"/>
        </row>
        <row r="64615">
          <cell r="B64615"/>
          <cell r="F64615"/>
        </row>
        <row r="64616">
          <cell r="B64616"/>
          <cell r="F64616"/>
        </row>
        <row r="64617">
          <cell r="B64617"/>
          <cell r="F64617"/>
        </row>
        <row r="64618">
          <cell r="B64618"/>
          <cell r="F64618"/>
        </row>
        <row r="64619">
          <cell r="B64619"/>
          <cell r="F64619"/>
        </row>
        <row r="64620">
          <cell r="B64620"/>
          <cell r="F64620"/>
        </row>
        <row r="64621">
          <cell r="B64621"/>
          <cell r="F64621"/>
        </row>
        <row r="64622">
          <cell r="B64622"/>
          <cell r="F64622"/>
        </row>
        <row r="64623">
          <cell r="B64623"/>
          <cell r="F64623"/>
        </row>
        <row r="64624">
          <cell r="B64624"/>
          <cell r="F64624"/>
        </row>
        <row r="64625">
          <cell r="B64625"/>
          <cell r="F64625"/>
        </row>
        <row r="64626">
          <cell r="B64626"/>
          <cell r="F64626"/>
        </row>
        <row r="64627">
          <cell r="B64627"/>
          <cell r="F64627"/>
        </row>
        <row r="64628">
          <cell r="B64628"/>
          <cell r="F64628"/>
        </row>
        <row r="64629">
          <cell r="B64629"/>
          <cell r="F64629"/>
        </row>
        <row r="64630">
          <cell r="B64630"/>
          <cell r="F64630"/>
        </row>
        <row r="64631">
          <cell r="B64631"/>
          <cell r="F64631"/>
        </row>
        <row r="64632">
          <cell r="B64632"/>
          <cell r="F64632"/>
        </row>
        <row r="64633">
          <cell r="B64633"/>
          <cell r="F64633"/>
        </row>
        <row r="64634">
          <cell r="B64634"/>
          <cell r="F64634"/>
        </row>
        <row r="64635">
          <cell r="B64635"/>
          <cell r="F64635"/>
        </row>
        <row r="64636">
          <cell r="B64636"/>
          <cell r="F64636"/>
        </row>
        <row r="64637">
          <cell r="B64637"/>
          <cell r="F64637"/>
        </row>
        <row r="64638">
          <cell r="B64638"/>
          <cell r="F64638"/>
        </row>
        <row r="64639">
          <cell r="B64639"/>
          <cell r="F64639"/>
        </row>
        <row r="64640">
          <cell r="B64640"/>
          <cell r="F64640"/>
        </row>
        <row r="64641">
          <cell r="B64641"/>
          <cell r="F64641"/>
        </row>
        <row r="64642">
          <cell r="B64642"/>
          <cell r="F64642"/>
        </row>
        <row r="64643">
          <cell r="B64643"/>
          <cell r="F64643"/>
        </row>
        <row r="64644">
          <cell r="B64644"/>
          <cell r="F64644"/>
        </row>
        <row r="64645">
          <cell r="B64645"/>
          <cell r="F64645"/>
        </row>
        <row r="64646">
          <cell r="B64646"/>
          <cell r="F64646"/>
        </row>
        <row r="64647">
          <cell r="B64647"/>
          <cell r="F64647"/>
        </row>
        <row r="64648">
          <cell r="B64648"/>
          <cell r="F64648"/>
        </row>
        <row r="64649">
          <cell r="B64649"/>
          <cell r="F64649"/>
        </row>
        <row r="64650">
          <cell r="B64650"/>
          <cell r="F64650"/>
        </row>
        <row r="64651">
          <cell r="B64651"/>
          <cell r="F64651"/>
        </row>
        <row r="64652">
          <cell r="B64652"/>
          <cell r="F64652"/>
        </row>
        <row r="64653">
          <cell r="B64653"/>
          <cell r="F64653"/>
        </row>
        <row r="64654">
          <cell r="B64654"/>
          <cell r="F64654"/>
        </row>
        <row r="64655">
          <cell r="B64655"/>
          <cell r="F64655"/>
        </row>
        <row r="64656">
          <cell r="B64656"/>
          <cell r="F64656"/>
        </row>
        <row r="64657">
          <cell r="B64657"/>
          <cell r="F64657"/>
        </row>
        <row r="64658">
          <cell r="B64658"/>
          <cell r="F64658"/>
        </row>
        <row r="64659">
          <cell r="B64659"/>
          <cell r="F64659"/>
        </row>
        <row r="64660">
          <cell r="B64660"/>
          <cell r="F64660"/>
        </row>
        <row r="64661">
          <cell r="B64661"/>
          <cell r="F64661"/>
        </row>
        <row r="64662">
          <cell r="B64662"/>
          <cell r="F64662"/>
        </row>
        <row r="64663">
          <cell r="B64663"/>
          <cell r="F64663"/>
        </row>
        <row r="64664">
          <cell r="B64664"/>
          <cell r="F64664"/>
        </row>
        <row r="64665">
          <cell r="B64665"/>
          <cell r="F64665"/>
        </row>
        <row r="64666">
          <cell r="B64666"/>
          <cell r="F64666"/>
        </row>
        <row r="64667">
          <cell r="B64667"/>
          <cell r="F64667"/>
        </row>
        <row r="64668">
          <cell r="B64668"/>
          <cell r="F64668"/>
        </row>
        <row r="64669">
          <cell r="B64669"/>
          <cell r="F64669"/>
        </row>
        <row r="64670">
          <cell r="B64670"/>
          <cell r="F64670"/>
        </row>
        <row r="64671">
          <cell r="B64671"/>
          <cell r="F64671"/>
        </row>
        <row r="64672">
          <cell r="B64672"/>
          <cell r="F64672"/>
        </row>
        <row r="64673">
          <cell r="B64673"/>
          <cell r="F64673"/>
        </row>
        <row r="64674">
          <cell r="B64674"/>
          <cell r="F64674"/>
        </row>
        <row r="64675">
          <cell r="B64675"/>
          <cell r="F64675"/>
        </row>
        <row r="64676">
          <cell r="B64676"/>
          <cell r="F64676"/>
        </row>
        <row r="64677">
          <cell r="B64677"/>
          <cell r="F64677"/>
        </row>
        <row r="64678">
          <cell r="B64678"/>
          <cell r="F64678"/>
        </row>
        <row r="64679">
          <cell r="B64679"/>
          <cell r="F64679"/>
        </row>
        <row r="64680">
          <cell r="B64680"/>
          <cell r="F64680"/>
        </row>
        <row r="64681">
          <cell r="B64681"/>
          <cell r="F64681"/>
        </row>
        <row r="64682">
          <cell r="B64682"/>
          <cell r="F64682"/>
        </row>
        <row r="64683">
          <cell r="B64683"/>
          <cell r="F64683"/>
        </row>
        <row r="64684">
          <cell r="B64684"/>
          <cell r="F64684"/>
        </row>
        <row r="64685">
          <cell r="B64685"/>
          <cell r="F64685"/>
        </row>
        <row r="64686">
          <cell r="B64686"/>
          <cell r="F64686"/>
        </row>
        <row r="64687">
          <cell r="B64687"/>
          <cell r="F64687"/>
        </row>
        <row r="64688">
          <cell r="B64688"/>
          <cell r="F64688"/>
        </row>
        <row r="64689">
          <cell r="B64689"/>
          <cell r="F64689"/>
        </row>
        <row r="64690">
          <cell r="B64690"/>
          <cell r="F64690"/>
        </row>
        <row r="64691">
          <cell r="B64691"/>
          <cell r="F64691"/>
        </row>
        <row r="64692">
          <cell r="B64692"/>
          <cell r="F64692"/>
        </row>
        <row r="64693">
          <cell r="B64693"/>
          <cell r="F64693"/>
        </row>
        <row r="64694">
          <cell r="B64694"/>
          <cell r="F64694"/>
        </row>
        <row r="64695">
          <cell r="B64695"/>
          <cell r="F64695"/>
        </row>
        <row r="64696">
          <cell r="B64696"/>
          <cell r="F64696"/>
        </row>
        <row r="64697">
          <cell r="B64697"/>
          <cell r="F64697"/>
        </row>
        <row r="64698">
          <cell r="B64698"/>
          <cell r="F64698"/>
        </row>
        <row r="64699">
          <cell r="B64699"/>
          <cell r="F64699"/>
        </row>
        <row r="64700">
          <cell r="B64700"/>
          <cell r="F64700"/>
        </row>
        <row r="64701">
          <cell r="B64701"/>
          <cell r="F64701"/>
        </row>
        <row r="64702">
          <cell r="B64702"/>
          <cell r="F64702"/>
        </row>
        <row r="64703">
          <cell r="B64703"/>
          <cell r="F64703"/>
        </row>
        <row r="64704">
          <cell r="B64704"/>
          <cell r="F64704"/>
        </row>
        <row r="64705">
          <cell r="B64705"/>
          <cell r="F64705"/>
        </row>
        <row r="64706">
          <cell r="B64706"/>
          <cell r="F64706"/>
        </row>
        <row r="64707">
          <cell r="B64707"/>
          <cell r="F64707"/>
        </row>
        <row r="64708">
          <cell r="B64708"/>
          <cell r="F64708"/>
        </row>
        <row r="64709">
          <cell r="B64709"/>
          <cell r="F64709"/>
        </row>
        <row r="64710">
          <cell r="B64710"/>
          <cell r="F64710"/>
        </row>
        <row r="64711">
          <cell r="B64711"/>
          <cell r="F64711"/>
        </row>
        <row r="64712">
          <cell r="B64712"/>
          <cell r="F64712"/>
        </row>
        <row r="64713">
          <cell r="B64713"/>
          <cell r="F64713"/>
        </row>
        <row r="64714">
          <cell r="B64714"/>
          <cell r="F64714"/>
        </row>
        <row r="64715">
          <cell r="B64715"/>
          <cell r="F64715"/>
        </row>
        <row r="64716">
          <cell r="B64716"/>
          <cell r="F64716"/>
        </row>
        <row r="64717">
          <cell r="B64717"/>
          <cell r="F64717"/>
        </row>
        <row r="64718">
          <cell r="B64718"/>
          <cell r="F64718"/>
        </row>
        <row r="64719">
          <cell r="B64719"/>
          <cell r="F64719"/>
        </row>
        <row r="64720">
          <cell r="B64720"/>
          <cell r="F64720"/>
        </row>
        <row r="64721">
          <cell r="B64721"/>
          <cell r="F64721"/>
        </row>
        <row r="64722">
          <cell r="B64722"/>
          <cell r="F64722"/>
        </row>
        <row r="64723">
          <cell r="B64723"/>
          <cell r="F64723"/>
        </row>
        <row r="64724">
          <cell r="B64724"/>
          <cell r="F64724"/>
        </row>
        <row r="64725">
          <cell r="B64725"/>
          <cell r="F64725"/>
        </row>
        <row r="64726">
          <cell r="B64726"/>
          <cell r="F64726"/>
        </row>
        <row r="64727">
          <cell r="B64727"/>
          <cell r="F64727"/>
        </row>
        <row r="64728">
          <cell r="B64728"/>
          <cell r="F64728"/>
        </row>
        <row r="64729">
          <cell r="B64729"/>
          <cell r="F64729"/>
        </row>
        <row r="64730">
          <cell r="B64730"/>
          <cell r="F64730"/>
        </row>
        <row r="64731">
          <cell r="B64731"/>
          <cell r="F64731"/>
        </row>
        <row r="64732">
          <cell r="B64732"/>
          <cell r="F64732"/>
        </row>
        <row r="64733">
          <cell r="B64733"/>
          <cell r="F64733"/>
        </row>
        <row r="64734">
          <cell r="B64734"/>
          <cell r="F64734"/>
        </row>
        <row r="64735">
          <cell r="B64735"/>
          <cell r="F64735"/>
        </row>
        <row r="64736">
          <cell r="B64736"/>
          <cell r="F64736"/>
        </row>
        <row r="64737">
          <cell r="B64737"/>
          <cell r="F64737"/>
        </row>
        <row r="64738">
          <cell r="B64738"/>
          <cell r="F64738"/>
        </row>
        <row r="64739">
          <cell r="B64739"/>
          <cell r="F64739"/>
        </row>
        <row r="64740">
          <cell r="B64740"/>
          <cell r="F64740"/>
        </row>
        <row r="64741">
          <cell r="B64741"/>
          <cell r="F64741"/>
        </row>
        <row r="64742">
          <cell r="B64742"/>
          <cell r="F64742"/>
        </row>
        <row r="64743">
          <cell r="B64743"/>
          <cell r="F64743"/>
        </row>
        <row r="64744">
          <cell r="B64744"/>
          <cell r="F64744"/>
        </row>
        <row r="64745">
          <cell r="B64745"/>
          <cell r="F64745"/>
        </row>
        <row r="64746">
          <cell r="B64746"/>
          <cell r="F64746"/>
        </row>
        <row r="64747">
          <cell r="B64747"/>
          <cell r="F64747"/>
        </row>
        <row r="64748">
          <cell r="B64748"/>
          <cell r="F64748"/>
        </row>
        <row r="64749">
          <cell r="B64749"/>
          <cell r="F64749"/>
        </row>
        <row r="64750">
          <cell r="B64750"/>
          <cell r="F64750"/>
        </row>
        <row r="64751">
          <cell r="B64751"/>
          <cell r="F64751"/>
        </row>
        <row r="64752">
          <cell r="B64752"/>
          <cell r="F64752"/>
        </row>
        <row r="64753">
          <cell r="B64753"/>
          <cell r="F64753"/>
        </row>
        <row r="64754">
          <cell r="B64754"/>
          <cell r="F64754"/>
        </row>
        <row r="64755">
          <cell r="B64755"/>
          <cell r="F64755"/>
        </row>
        <row r="64756">
          <cell r="B64756"/>
          <cell r="F64756"/>
        </row>
        <row r="64757">
          <cell r="B64757"/>
          <cell r="F64757"/>
        </row>
        <row r="64758">
          <cell r="B64758"/>
          <cell r="F64758"/>
        </row>
        <row r="64759">
          <cell r="B64759"/>
          <cell r="F64759"/>
        </row>
        <row r="64760">
          <cell r="B64760"/>
          <cell r="F64760"/>
        </row>
        <row r="64761">
          <cell r="B64761"/>
          <cell r="F64761"/>
        </row>
        <row r="64762">
          <cell r="B64762"/>
          <cell r="F64762"/>
        </row>
        <row r="64763">
          <cell r="B64763"/>
          <cell r="F64763"/>
        </row>
        <row r="64764">
          <cell r="B64764"/>
          <cell r="F64764"/>
        </row>
        <row r="64765">
          <cell r="B64765"/>
          <cell r="F64765"/>
        </row>
        <row r="64766">
          <cell r="B64766"/>
          <cell r="F64766"/>
        </row>
        <row r="64767">
          <cell r="B64767"/>
          <cell r="F64767"/>
        </row>
        <row r="64768">
          <cell r="B64768"/>
          <cell r="F64768"/>
        </row>
        <row r="64769">
          <cell r="B64769"/>
          <cell r="F64769"/>
        </row>
        <row r="64770">
          <cell r="B64770"/>
          <cell r="F64770"/>
        </row>
        <row r="64771">
          <cell r="B64771"/>
          <cell r="F64771"/>
        </row>
        <row r="64772">
          <cell r="B64772"/>
          <cell r="F64772"/>
        </row>
        <row r="64773">
          <cell r="B64773"/>
          <cell r="F64773"/>
        </row>
        <row r="64774">
          <cell r="B64774"/>
          <cell r="F64774"/>
        </row>
        <row r="64775">
          <cell r="B64775"/>
          <cell r="F64775"/>
        </row>
        <row r="64776">
          <cell r="B64776"/>
          <cell r="F64776"/>
        </row>
        <row r="64777">
          <cell r="B64777"/>
          <cell r="F64777"/>
        </row>
        <row r="64778">
          <cell r="B64778"/>
          <cell r="F64778"/>
        </row>
        <row r="64779">
          <cell r="B64779"/>
          <cell r="F64779"/>
        </row>
        <row r="64780">
          <cell r="B64780"/>
          <cell r="F64780"/>
        </row>
        <row r="64781">
          <cell r="B64781"/>
          <cell r="F64781"/>
        </row>
        <row r="64782">
          <cell r="B64782"/>
          <cell r="F64782"/>
        </row>
        <row r="64783">
          <cell r="B64783"/>
          <cell r="F64783"/>
        </row>
        <row r="64784">
          <cell r="B64784"/>
          <cell r="F64784"/>
        </row>
        <row r="64785">
          <cell r="B64785"/>
          <cell r="F64785"/>
        </row>
        <row r="64786">
          <cell r="B64786"/>
          <cell r="F64786"/>
        </row>
        <row r="64787">
          <cell r="B64787"/>
          <cell r="F64787"/>
        </row>
        <row r="64788">
          <cell r="B64788"/>
          <cell r="F64788"/>
        </row>
        <row r="64789">
          <cell r="B64789"/>
          <cell r="F64789"/>
        </row>
        <row r="64790">
          <cell r="B64790"/>
          <cell r="F64790"/>
        </row>
        <row r="64791">
          <cell r="B64791"/>
          <cell r="F64791"/>
        </row>
        <row r="64792">
          <cell r="B64792"/>
          <cell r="F64792"/>
        </row>
        <row r="64793">
          <cell r="B64793"/>
          <cell r="F64793"/>
        </row>
        <row r="64794">
          <cell r="B64794"/>
          <cell r="F64794"/>
        </row>
        <row r="64795">
          <cell r="B64795"/>
          <cell r="F64795"/>
        </row>
        <row r="64796">
          <cell r="B64796"/>
          <cell r="F64796"/>
        </row>
        <row r="64797">
          <cell r="B64797"/>
          <cell r="F64797"/>
        </row>
        <row r="64798">
          <cell r="B64798"/>
          <cell r="F64798"/>
        </row>
        <row r="64799">
          <cell r="B64799"/>
          <cell r="F64799"/>
        </row>
        <row r="64800">
          <cell r="B64800"/>
          <cell r="F64800"/>
        </row>
        <row r="64801">
          <cell r="B64801"/>
          <cell r="F64801"/>
        </row>
        <row r="64802">
          <cell r="B64802"/>
          <cell r="F64802"/>
        </row>
        <row r="64803">
          <cell r="B64803"/>
          <cell r="F64803"/>
        </row>
        <row r="64804">
          <cell r="B64804"/>
          <cell r="F64804"/>
        </row>
        <row r="64805">
          <cell r="B64805"/>
          <cell r="F64805"/>
        </row>
        <row r="64806">
          <cell r="B64806"/>
          <cell r="F64806"/>
        </row>
        <row r="64807">
          <cell r="B64807"/>
          <cell r="F64807"/>
        </row>
        <row r="64808">
          <cell r="B64808"/>
          <cell r="F64808"/>
        </row>
        <row r="64809">
          <cell r="B64809"/>
          <cell r="F64809"/>
        </row>
        <row r="64810">
          <cell r="B64810"/>
          <cell r="F64810"/>
        </row>
        <row r="64811">
          <cell r="B64811"/>
          <cell r="F64811"/>
        </row>
        <row r="64812">
          <cell r="B64812"/>
          <cell r="F64812"/>
        </row>
        <row r="64813">
          <cell r="B64813"/>
          <cell r="F64813"/>
        </row>
        <row r="64814">
          <cell r="B64814"/>
          <cell r="F64814"/>
        </row>
        <row r="64815">
          <cell r="B64815"/>
          <cell r="F64815"/>
        </row>
        <row r="64816">
          <cell r="B64816"/>
          <cell r="F64816"/>
        </row>
        <row r="64817">
          <cell r="B64817"/>
          <cell r="F64817"/>
        </row>
        <row r="64818">
          <cell r="B64818"/>
          <cell r="F64818"/>
        </row>
        <row r="64819">
          <cell r="B64819"/>
          <cell r="F64819"/>
        </row>
        <row r="64820">
          <cell r="B64820"/>
          <cell r="F64820"/>
        </row>
        <row r="64821">
          <cell r="B64821"/>
          <cell r="F64821"/>
        </row>
        <row r="64822">
          <cell r="B64822"/>
          <cell r="F64822"/>
        </row>
        <row r="64823">
          <cell r="B64823"/>
          <cell r="F64823"/>
        </row>
        <row r="64824">
          <cell r="B64824"/>
          <cell r="F64824"/>
        </row>
        <row r="64825">
          <cell r="B64825"/>
          <cell r="F64825"/>
        </row>
        <row r="64826">
          <cell r="B64826"/>
          <cell r="F64826"/>
        </row>
        <row r="64827">
          <cell r="B64827"/>
          <cell r="F64827"/>
        </row>
        <row r="64828">
          <cell r="B64828"/>
          <cell r="F64828"/>
        </row>
        <row r="64829">
          <cell r="B64829"/>
          <cell r="F64829"/>
        </row>
        <row r="64830">
          <cell r="B64830"/>
          <cell r="F64830"/>
        </row>
        <row r="64831">
          <cell r="B64831"/>
          <cell r="F64831"/>
        </row>
        <row r="64832">
          <cell r="B64832"/>
          <cell r="F64832"/>
        </row>
        <row r="64833">
          <cell r="B64833"/>
          <cell r="F64833"/>
        </row>
        <row r="64834">
          <cell r="B64834"/>
          <cell r="F64834"/>
        </row>
        <row r="64835">
          <cell r="B64835"/>
          <cell r="F64835"/>
        </row>
        <row r="64836">
          <cell r="B64836"/>
          <cell r="F64836"/>
        </row>
        <row r="64837">
          <cell r="B64837"/>
          <cell r="F64837"/>
        </row>
        <row r="64838">
          <cell r="B64838"/>
          <cell r="F64838"/>
        </row>
        <row r="64839">
          <cell r="B64839"/>
          <cell r="F64839"/>
        </row>
        <row r="64840">
          <cell r="B64840"/>
          <cell r="F64840"/>
        </row>
        <row r="64841">
          <cell r="B64841"/>
          <cell r="F64841"/>
        </row>
        <row r="64842">
          <cell r="B64842"/>
          <cell r="F64842"/>
        </row>
        <row r="64843">
          <cell r="B64843"/>
          <cell r="F64843"/>
        </row>
        <row r="64844">
          <cell r="B64844"/>
          <cell r="F64844"/>
        </row>
        <row r="64845">
          <cell r="B64845"/>
          <cell r="F64845"/>
        </row>
        <row r="64846">
          <cell r="B64846"/>
          <cell r="F64846"/>
        </row>
        <row r="64847">
          <cell r="B64847"/>
          <cell r="F64847"/>
        </row>
        <row r="64848">
          <cell r="B64848"/>
          <cell r="F64848"/>
        </row>
        <row r="64849">
          <cell r="B64849"/>
          <cell r="F64849"/>
        </row>
        <row r="64850">
          <cell r="B64850"/>
          <cell r="F64850"/>
        </row>
        <row r="64851">
          <cell r="B64851"/>
          <cell r="F64851"/>
        </row>
        <row r="64852">
          <cell r="B64852"/>
          <cell r="F64852"/>
        </row>
        <row r="64853">
          <cell r="B64853"/>
          <cell r="F64853"/>
        </row>
        <row r="64854">
          <cell r="B64854"/>
          <cell r="F64854"/>
        </row>
        <row r="64855">
          <cell r="B64855"/>
          <cell r="F64855"/>
        </row>
        <row r="64856">
          <cell r="B64856"/>
          <cell r="F64856"/>
        </row>
        <row r="64857">
          <cell r="B64857"/>
          <cell r="F64857"/>
        </row>
        <row r="64858">
          <cell r="B64858"/>
          <cell r="F64858"/>
        </row>
        <row r="64859">
          <cell r="B64859"/>
          <cell r="F64859"/>
        </row>
        <row r="64860">
          <cell r="B64860"/>
          <cell r="F64860"/>
        </row>
        <row r="64861">
          <cell r="B64861"/>
          <cell r="F64861"/>
        </row>
        <row r="64862">
          <cell r="B64862"/>
          <cell r="F64862"/>
        </row>
        <row r="64863">
          <cell r="B64863"/>
          <cell r="F64863"/>
        </row>
        <row r="64864">
          <cell r="B64864"/>
          <cell r="F64864"/>
        </row>
        <row r="64865">
          <cell r="B64865"/>
          <cell r="F64865"/>
        </row>
        <row r="64866">
          <cell r="B64866"/>
          <cell r="F64866"/>
        </row>
        <row r="64867">
          <cell r="B64867"/>
          <cell r="F64867"/>
        </row>
        <row r="64868">
          <cell r="B64868"/>
          <cell r="F64868"/>
        </row>
        <row r="64869">
          <cell r="B64869"/>
          <cell r="F64869"/>
        </row>
        <row r="64870">
          <cell r="B64870"/>
          <cell r="F64870"/>
        </row>
        <row r="64871">
          <cell r="B64871"/>
          <cell r="F64871"/>
        </row>
        <row r="64872">
          <cell r="B64872"/>
          <cell r="F64872"/>
        </row>
        <row r="64873">
          <cell r="B64873"/>
          <cell r="F64873"/>
        </row>
        <row r="64874">
          <cell r="B64874"/>
          <cell r="F64874"/>
        </row>
        <row r="64875">
          <cell r="B64875"/>
          <cell r="F64875"/>
        </row>
        <row r="64876">
          <cell r="B64876"/>
          <cell r="F64876"/>
        </row>
        <row r="64877">
          <cell r="B64877"/>
          <cell r="F64877"/>
        </row>
        <row r="64878">
          <cell r="B64878"/>
          <cell r="F64878"/>
        </row>
        <row r="64879">
          <cell r="B64879"/>
          <cell r="F64879"/>
        </row>
        <row r="64880">
          <cell r="B64880"/>
          <cell r="F64880"/>
        </row>
        <row r="64881">
          <cell r="B64881"/>
          <cell r="F64881"/>
        </row>
        <row r="64882">
          <cell r="B64882"/>
          <cell r="F64882"/>
        </row>
        <row r="64883">
          <cell r="B64883"/>
          <cell r="F64883"/>
        </row>
        <row r="64884">
          <cell r="B64884"/>
          <cell r="F64884"/>
        </row>
        <row r="64885">
          <cell r="B64885"/>
          <cell r="F64885"/>
        </row>
        <row r="64886">
          <cell r="B64886"/>
          <cell r="F64886"/>
        </row>
        <row r="64887">
          <cell r="B64887"/>
          <cell r="F64887"/>
        </row>
        <row r="64888">
          <cell r="B64888"/>
          <cell r="F64888"/>
        </row>
        <row r="64889">
          <cell r="B64889"/>
          <cell r="F64889"/>
        </row>
        <row r="64890">
          <cell r="B64890"/>
          <cell r="F64890"/>
        </row>
        <row r="64891">
          <cell r="B64891"/>
          <cell r="F64891"/>
        </row>
        <row r="64892">
          <cell r="B64892"/>
          <cell r="F64892"/>
        </row>
        <row r="64893">
          <cell r="B64893"/>
          <cell r="F64893"/>
        </row>
        <row r="64894">
          <cell r="B64894"/>
          <cell r="F64894"/>
        </row>
        <row r="64895">
          <cell r="B64895"/>
          <cell r="F64895"/>
        </row>
        <row r="64896">
          <cell r="B64896"/>
          <cell r="F64896"/>
        </row>
        <row r="64897">
          <cell r="B64897"/>
          <cell r="F64897"/>
        </row>
        <row r="64898">
          <cell r="B64898"/>
          <cell r="F64898"/>
        </row>
        <row r="64899">
          <cell r="B64899"/>
          <cell r="F64899"/>
        </row>
        <row r="64900">
          <cell r="B64900"/>
          <cell r="F64900"/>
        </row>
        <row r="64901">
          <cell r="B64901"/>
          <cell r="F64901"/>
        </row>
        <row r="64902">
          <cell r="B64902"/>
          <cell r="F64902"/>
        </row>
        <row r="64903">
          <cell r="B64903"/>
          <cell r="F64903"/>
        </row>
        <row r="64904">
          <cell r="B64904"/>
          <cell r="F64904"/>
        </row>
        <row r="64905">
          <cell r="B64905"/>
          <cell r="F64905"/>
        </row>
        <row r="64906">
          <cell r="B64906"/>
          <cell r="F64906"/>
        </row>
        <row r="64907">
          <cell r="B64907"/>
          <cell r="F64907"/>
        </row>
        <row r="64908">
          <cell r="B64908"/>
          <cell r="F64908"/>
        </row>
        <row r="64909">
          <cell r="B64909"/>
          <cell r="F64909"/>
        </row>
        <row r="64910">
          <cell r="B64910"/>
          <cell r="F64910"/>
        </row>
        <row r="64911">
          <cell r="B64911"/>
          <cell r="F64911"/>
        </row>
        <row r="64912">
          <cell r="B64912"/>
          <cell r="F64912"/>
        </row>
        <row r="64913">
          <cell r="B64913"/>
          <cell r="F64913"/>
        </row>
        <row r="64914">
          <cell r="B64914"/>
          <cell r="F64914"/>
        </row>
        <row r="64915">
          <cell r="B64915"/>
          <cell r="F64915"/>
        </row>
        <row r="64916">
          <cell r="B64916"/>
          <cell r="F64916"/>
        </row>
        <row r="64917">
          <cell r="B64917"/>
          <cell r="F64917"/>
        </row>
        <row r="64918">
          <cell r="B64918"/>
          <cell r="F64918"/>
        </row>
        <row r="64919">
          <cell r="B64919"/>
          <cell r="F64919"/>
        </row>
        <row r="64920">
          <cell r="B64920"/>
          <cell r="F64920"/>
        </row>
        <row r="64921">
          <cell r="B64921"/>
          <cell r="F64921"/>
        </row>
        <row r="64922">
          <cell r="B64922"/>
          <cell r="F64922"/>
        </row>
        <row r="64923">
          <cell r="B64923"/>
          <cell r="F64923"/>
        </row>
        <row r="64924">
          <cell r="B64924"/>
          <cell r="F64924"/>
        </row>
        <row r="64925">
          <cell r="B64925"/>
          <cell r="F64925"/>
        </row>
        <row r="64926">
          <cell r="B64926"/>
          <cell r="F64926"/>
        </row>
        <row r="64927">
          <cell r="B64927"/>
          <cell r="F64927"/>
        </row>
        <row r="64928">
          <cell r="B64928"/>
          <cell r="F64928"/>
        </row>
        <row r="64929">
          <cell r="B64929"/>
          <cell r="F64929"/>
        </row>
        <row r="64930">
          <cell r="B64930"/>
          <cell r="F64930"/>
        </row>
        <row r="64931">
          <cell r="B64931"/>
          <cell r="F64931"/>
        </row>
        <row r="64932">
          <cell r="B64932"/>
          <cell r="F64932"/>
        </row>
        <row r="64933">
          <cell r="B64933"/>
          <cell r="F64933"/>
        </row>
        <row r="64934">
          <cell r="B64934"/>
          <cell r="F64934"/>
        </row>
        <row r="64935">
          <cell r="B64935"/>
          <cell r="F64935"/>
        </row>
        <row r="64936">
          <cell r="B64936"/>
          <cell r="F64936"/>
        </row>
        <row r="64937">
          <cell r="B64937"/>
          <cell r="F64937"/>
        </row>
        <row r="64938">
          <cell r="B64938"/>
          <cell r="F64938"/>
        </row>
        <row r="64939">
          <cell r="B64939"/>
          <cell r="F64939"/>
        </row>
        <row r="64940">
          <cell r="B64940"/>
          <cell r="F64940"/>
        </row>
        <row r="64941">
          <cell r="B64941"/>
          <cell r="F64941"/>
        </row>
        <row r="64942">
          <cell r="B64942"/>
          <cell r="F64942"/>
        </row>
        <row r="64943">
          <cell r="B64943"/>
          <cell r="F64943"/>
        </row>
        <row r="64944">
          <cell r="B64944"/>
          <cell r="F64944"/>
        </row>
        <row r="64945">
          <cell r="B64945"/>
          <cell r="F64945"/>
        </row>
        <row r="64946">
          <cell r="B64946"/>
          <cell r="F64946"/>
        </row>
        <row r="64947">
          <cell r="B64947"/>
          <cell r="F64947"/>
        </row>
        <row r="64948">
          <cell r="B64948"/>
          <cell r="F64948"/>
        </row>
        <row r="64949">
          <cell r="B64949"/>
          <cell r="F64949"/>
        </row>
        <row r="64950">
          <cell r="B64950"/>
          <cell r="F64950"/>
        </row>
        <row r="64951">
          <cell r="B64951"/>
          <cell r="F64951"/>
        </row>
        <row r="64952">
          <cell r="B64952"/>
          <cell r="F64952"/>
        </row>
        <row r="64953">
          <cell r="B64953"/>
          <cell r="F64953"/>
        </row>
        <row r="64954">
          <cell r="B64954"/>
          <cell r="F64954"/>
        </row>
        <row r="64955">
          <cell r="B64955"/>
          <cell r="F64955"/>
        </row>
        <row r="64956">
          <cell r="B64956"/>
          <cell r="F64956"/>
        </row>
        <row r="64957">
          <cell r="B64957"/>
          <cell r="F64957"/>
        </row>
        <row r="64958">
          <cell r="B64958"/>
          <cell r="F64958"/>
        </row>
        <row r="64959">
          <cell r="B64959"/>
          <cell r="F64959"/>
        </row>
        <row r="64960">
          <cell r="B64960"/>
          <cell r="F64960"/>
        </row>
        <row r="64961">
          <cell r="B64961"/>
          <cell r="F64961"/>
        </row>
        <row r="64962">
          <cell r="B64962"/>
          <cell r="F64962"/>
        </row>
        <row r="64963">
          <cell r="B64963"/>
          <cell r="F64963"/>
        </row>
        <row r="64964">
          <cell r="B64964"/>
          <cell r="F64964"/>
        </row>
        <row r="64965">
          <cell r="B64965"/>
          <cell r="F64965"/>
        </row>
        <row r="64966">
          <cell r="B64966"/>
          <cell r="F64966"/>
        </row>
        <row r="64967">
          <cell r="B64967"/>
          <cell r="F64967"/>
        </row>
        <row r="64968">
          <cell r="B64968"/>
          <cell r="F64968"/>
        </row>
        <row r="64969">
          <cell r="B64969"/>
          <cell r="F64969"/>
        </row>
        <row r="64970">
          <cell r="B64970"/>
          <cell r="F64970"/>
        </row>
        <row r="64971">
          <cell r="B64971"/>
          <cell r="F64971"/>
        </row>
        <row r="64972">
          <cell r="B64972"/>
          <cell r="F64972"/>
        </row>
        <row r="64973">
          <cell r="B64973"/>
          <cell r="F64973"/>
        </row>
        <row r="64974">
          <cell r="B64974"/>
          <cell r="F64974"/>
        </row>
        <row r="64975">
          <cell r="B64975"/>
          <cell r="F64975"/>
        </row>
        <row r="64976">
          <cell r="B64976"/>
          <cell r="F64976"/>
        </row>
        <row r="64977">
          <cell r="B64977"/>
          <cell r="F64977"/>
        </row>
        <row r="64978">
          <cell r="B64978"/>
          <cell r="F64978"/>
        </row>
        <row r="64979">
          <cell r="B64979"/>
          <cell r="F64979"/>
        </row>
        <row r="64980">
          <cell r="B64980"/>
          <cell r="F64980"/>
        </row>
        <row r="64981">
          <cell r="B64981"/>
          <cell r="F64981"/>
        </row>
        <row r="64982">
          <cell r="B64982"/>
          <cell r="F64982"/>
        </row>
        <row r="64983">
          <cell r="B64983"/>
          <cell r="F64983"/>
        </row>
        <row r="64984">
          <cell r="B64984"/>
          <cell r="F64984"/>
        </row>
        <row r="64985">
          <cell r="B64985"/>
          <cell r="F64985"/>
        </row>
        <row r="64986">
          <cell r="B64986"/>
          <cell r="F64986"/>
        </row>
        <row r="64987">
          <cell r="B64987"/>
          <cell r="F64987"/>
        </row>
        <row r="64988">
          <cell r="B64988"/>
          <cell r="F64988"/>
        </row>
        <row r="64989">
          <cell r="B64989"/>
          <cell r="F64989"/>
        </row>
        <row r="64990">
          <cell r="B64990"/>
          <cell r="F64990"/>
        </row>
        <row r="64991">
          <cell r="B64991"/>
          <cell r="F64991"/>
        </row>
        <row r="64992">
          <cell r="B64992"/>
          <cell r="F64992"/>
        </row>
        <row r="64993">
          <cell r="B64993"/>
          <cell r="F64993"/>
        </row>
        <row r="64994">
          <cell r="B64994"/>
          <cell r="F64994"/>
        </row>
        <row r="64995">
          <cell r="B64995"/>
          <cell r="F64995"/>
        </row>
        <row r="64996">
          <cell r="B64996"/>
          <cell r="F64996"/>
        </row>
        <row r="64997">
          <cell r="B64997"/>
          <cell r="F64997"/>
        </row>
        <row r="64998">
          <cell r="B64998"/>
          <cell r="F64998"/>
        </row>
        <row r="64999">
          <cell r="B64999"/>
          <cell r="F64999"/>
        </row>
        <row r="65000">
          <cell r="B65000"/>
          <cell r="F65000"/>
        </row>
        <row r="65001">
          <cell r="B65001"/>
          <cell r="F65001"/>
        </row>
        <row r="65002">
          <cell r="B65002"/>
          <cell r="F65002"/>
        </row>
        <row r="65003">
          <cell r="B65003"/>
          <cell r="F65003"/>
        </row>
        <row r="65004">
          <cell r="B65004"/>
          <cell r="F65004"/>
        </row>
        <row r="65005">
          <cell r="B65005"/>
          <cell r="F65005"/>
        </row>
        <row r="65006">
          <cell r="B65006"/>
          <cell r="F65006"/>
        </row>
        <row r="65007">
          <cell r="B65007"/>
          <cell r="F65007"/>
        </row>
        <row r="65008">
          <cell r="B65008"/>
          <cell r="F65008"/>
        </row>
        <row r="65009">
          <cell r="B65009"/>
          <cell r="F65009"/>
        </row>
        <row r="65010">
          <cell r="B65010"/>
          <cell r="F65010"/>
        </row>
        <row r="65011">
          <cell r="B65011"/>
          <cell r="F65011"/>
        </row>
        <row r="65012">
          <cell r="B65012"/>
          <cell r="F65012"/>
        </row>
        <row r="65013">
          <cell r="B65013"/>
          <cell r="F65013"/>
        </row>
        <row r="65014">
          <cell r="B65014"/>
          <cell r="F65014"/>
        </row>
        <row r="65015">
          <cell r="B65015"/>
          <cell r="F65015"/>
        </row>
        <row r="65016">
          <cell r="B65016"/>
          <cell r="F65016"/>
        </row>
        <row r="65017">
          <cell r="B65017"/>
          <cell r="F65017"/>
        </row>
        <row r="65018">
          <cell r="B65018"/>
          <cell r="F65018"/>
        </row>
        <row r="65019">
          <cell r="B65019"/>
          <cell r="F65019"/>
        </row>
        <row r="65020">
          <cell r="B65020"/>
          <cell r="F65020"/>
        </row>
        <row r="65021">
          <cell r="B65021"/>
          <cell r="F65021"/>
        </row>
        <row r="65022">
          <cell r="B65022"/>
          <cell r="F65022"/>
        </row>
        <row r="65023">
          <cell r="B65023"/>
          <cell r="F65023"/>
        </row>
        <row r="65024">
          <cell r="B65024"/>
          <cell r="F65024"/>
        </row>
        <row r="65025">
          <cell r="B65025"/>
          <cell r="F65025"/>
        </row>
        <row r="65026">
          <cell r="B65026"/>
          <cell r="F65026"/>
        </row>
        <row r="65027">
          <cell r="B65027"/>
          <cell r="F65027"/>
        </row>
        <row r="65028">
          <cell r="B65028"/>
          <cell r="F65028"/>
        </row>
        <row r="65029">
          <cell r="B65029"/>
          <cell r="F65029"/>
        </row>
        <row r="65030">
          <cell r="B65030"/>
          <cell r="F65030"/>
        </row>
        <row r="65031">
          <cell r="B65031"/>
          <cell r="F65031"/>
        </row>
        <row r="65032">
          <cell r="B65032"/>
          <cell r="F65032"/>
        </row>
        <row r="65033">
          <cell r="B65033"/>
          <cell r="F65033"/>
        </row>
        <row r="65034">
          <cell r="B65034"/>
          <cell r="F65034"/>
        </row>
        <row r="65035">
          <cell r="B65035"/>
          <cell r="F65035"/>
        </row>
        <row r="65036">
          <cell r="B65036"/>
          <cell r="F65036"/>
        </row>
        <row r="65037">
          <cell r="B65037"/>
          <cell r="F65037"/>
        </row>
        <row r="65038">
          <cell r="B65038"/>
          <cell r="F65038"/>
        </row>
        <row r="65039">
          <cell r="B65039"/>
          <cell r="F65039"/>
        </row>
        <row r="65040">
          <cell r="B65040"/>
          <cell r="F65040"/>
        </row>
        <row r="65041">
          <cell r="B65041"/>
          <cell r="F65041"/>
        </row>
        <row r="65042">
          <cell r="B65042"/>
          <cell r="F65042"/>
        </row>
        <row r="65043">
          <cell r="B65043"/>
          <cell r="F65043"/>
        </row>
        <row r="65044">
          <cell r="B65044"/>
          <cell r="F65044"/>
        </row>
        <row r="65045">
          <cell r="B65045"/>
          <cell r="F65045"/>
        </row>
        <row r="65046">
          <cell r="B65046"/>
          <cell r="F65046"/>
        </row>
        <row r="65047">
          <cell r="B65047"/>
          <cell r="F65047"/>
        </row>
        <row r="65048">
          <cell r="B65048"/>
          <cell r="F65048"/>
        </row>
        <row r="65049">
          <cell r="B65049"/>
          <cell r="F65049"/>
        </row>
        <row r="65050">
          <cell r="B65050"/>
          <cell r="F65050"/>
        </row>
        <row r="65051">
          <cell r="B65051"/>
          <cell r="F65051"/>
        </row>
        <row r="65052">
          <cell r="B65052"/>
          <cell r="F65052"/>
        </row>
        <row r="65053">
          <cell r="B65053"/>
          <cell r="F65053"/>
        </row>
        <row r="65054">
          <cell r="B65054"/>
          <cell r="F65054"/>
        </row>
        <row r="65055">
          <cell r="B65055"/>
          <cell r="F65055"/>
        </row>
        <row r="65056">
          <cell r="B65056"/>
          <cell r="F65056"/>
        </row>
        <row r="65057">
          <cell r="B65057"/>
          <cell r="F65057"/>
        </row>
        <row r="65058">
          <cell r="B65058"/>
          <cell r="F65058"/>
        </row>
        <row r="65059">
          <cell r="B65059"/>
          <cell r="F65059"/>
        </row>
        <row r="65060">
          <cell r="B65060"/>
          <cell r="F65060"/>
        </row>
        <row r="65061">
          <cell r="B65061"/>
          <cell r="F65061"/>
        </row>
        <row r="65062">
          <cell r="B65062"/>
          <cell r="F65062"/>
        </row>
        <row r="65063">
          <cell r="B65063"/>
          <cell r="F65063"/>
        </row>
        <row r="65064">
          <cell r="B65064"/>
          <cell r="F65064"/>
        </row>
        <row r="65065">
          <cell r="B65065"/>
          <cell r="F65065"/>
        </row>
        <row r="65066">
          <cell r="B65066"/>
          <cell r="F65066"/>
        </row>
        <row r="65067">
          <cell r="B65067"/>
          <cell r="F65067"/>
        </row>
        <row r="65068">
          <cell r="B65068"/>
          <cell r="F65068"/>
        </row>
        <row r="65069">
          <cell r="B65069"/>
          <cell r="F65069"/>
        </row>
        <row r="65070">
          <cell r="B65070"/>
          <cell r="F65070"/>
        </row>
        <row r="65071">
          <cell r="B65071"/>
          <cell r="F65071"/>
        </row>
        <row r="65072">
          <cell r="B65072"/>
          <cell r="F65072"/>
        </row>
        <row r="65073">
          <cell r="B65073"/>
          <cell r="F65073"/>
        </row>
        <row r="65074">
          <cell r="B65074"/>
          <cell r="F65074"/>
        </row>
        <row r="65075">
          <cell r="B65075"/>
          <cell r="F65075"/>
        </row>
        <row r="65076">
          <cell r="B65076"/>
          <cell r="F65076"/>
        </row>
        <row r="65077">
          <cell r="B65077"/>
          <cell r="F65077"/>
        </row>
        <row r="65078">
          <cell r="B65078"/>
          <cell r="F65078"/>
        </row>
        <row r="65079">
          <cell r="B65079"/>
          <cell r="F65079"/>
        </row>
        <row r="65080">
          <cell r="B65080"/>
          <cell r="F65080"/>
        </row>
        <row r="65081">
          <cell r="B65081"/>
          <cell r="F65081"/>
        </row>
        <row r="65082">
          <cell r="B65082"/>
          <cell r="F65082"/>
        </row>
        <row r="65083">
          <cell r="B65083"/>
          <cell r="F65083"/>
        </row>
        <row r="65084">
          <cell r="B65084"/>
          <cell r="F65084"/>
        </row>
        <row r="65085">
          <cell r="B65085"/>
          <cell r="F65085"/>
        </row>
        <row r="65086">
          <cell r="B65086"/>
          <cell r="F65086"/>
        </row>
        <row r="65087">
          <cell r="B65087"/>
          <cell r="F65087"/>
        </row>
        <row r="65088">
          <cell r="B65088"/>
          <cell r="F65088"/>
        </row>
        <row r="65089">
          <cell r="B65089"/>
          <cell r="F65089"/>
        </row>
        <row r="65090">
          <cell r="B65090"/>
          <cell r="F65090"/>
        </row>
        <row r="65091">
          <cell r="B65091"/>
          <cell r="F65091"/>
        </row>
        <row r="65092">
          <cell r="B65092"/>
          <cell r="F65092"/>
        </row>
        <row r="65093">
          <cell r="B65093"/>
          <cell r="F65093"/>
        </row>
        <row r="65094">
          <cell r="B65094"/>
          <cell r="F65094"/>
        </row>
        <row r="65095">
          <cell r="B65095"/>
          <cell r="F65095"/>
        </row>
        <row r="65096">
          <cell r="B65096"/>
          <cell r="F65096"/>
        </row>
        <row r="65097">
          <cell r="B65097"/>
          <cell r="F65097"/>
        </row>
        <row r="65098">
          <cell r="B65098"/>
          <cell r="F65098"/>
        </row>
        <row r="65099">
          <cell r="B65099"/>
          <cell r="F65099"/>
        </row>
        <row r="65100">
          <cell r="B65100"/>
          <cell r="F65100"/>
        </row>
        <row r="65101">
          <cell r="B65101"/>
          <cell r="F65101"/>
        </row>
        <row r="65102">
          <cell r="B65102"/>
          <cell r="F65102"/>
        </row>
        <row r="65103">
          <cell r="B65103"/>
          <cell r="F65103"/>
        </row>
        <row r="65104">
          <cell r="B65104"/>
          <cell r="F65104"/>
        </row>
        <row r="65105">
          <cell r="B65105"/>
          <cell r="F65105"/>
        </row>
        <row r="65106">
          <cell r="B65106"/>
          <cell r="F65106"/>
        </row>
        <row r="65107">
          <cell r="B65107"/>
          <cell r="F65107"/>
        </row>
        <row r="65108">
          <cell r="B65108"/>
          <cell r="F65108"/>
        </row>
        <row r="65109">
          <cell r="B65109"/>
          <cell r="F65109"/>
        </row>
        <row r="65110">
          <cell r="B65110"/>
          <cell r="F65110"/>
        </row>
        <row r="65111">
          <cell r="B65111"/>
          <cell r="F65111"/>
        </row>
        <row r="65112">
          <cell r="B65112"/>
          <cell r="F65112"/>
        </row>
        <row r="65113">
          <cell r="B65113"/>
          <cell r="F65113"/>
        </row>
        <row r="65114">
          <cell r="B65114"/>
          <cell r="F65114"/>
        </row>
        <row r="65115">
          <cell r="B65115"/>
          <cell r="F65115"/>
        </row>
        <row r="65116">
          <cell r="B65116"/>
          <cell r="F65116"/>
        </row>
        <row r="65117">
          <cell r="B65117"/>
          <cell r="F65117"/>
        </row>
        <row r="65118">
          <cell r="B65118"/>
          <cell r="F65118"/>
        </row>
        <row r="65119">
          <cell r="B65119"/>
          <cell r="F65119"/>
        </row>
        <row r="65120">
          <cell r="B65120"/>
          <cell r="F65120"/>
        </row>
        <row r="65121">
          <cell r="B65121"/>
          <cell r="F65121"/>
        </row>
        <row r="65122">
          <cell r="B65122"/>
          <cell r="F65122"/>
        </row>
        <row r="65123">
          <cell r="B65123"/>
          <cell r="F65123"/>
        </row>
        <row r="65124">
          <cell r="B65124"/>
          <cell r="F65124"/>
        </row>
        <row r="65125">
          <cell r="B65125"/>
          <cell r="F65125"/>
        </row>
        <row r="65126">
          <cell r="B65126"/>
          <cell r="F65126"/>
        </row>
        <row r="65127">
          <cell r="B65127"/>
          <cell r="F65127"/>
        </row>
        <row r="65128">
          <cell r="B65128"/>
          <cell r="F65128"/>
        </row>
        <row r="65129">
          <cell r="B65129"/>
          <cell r="F65129"/>
        </row>
        <row r="65130">
          <cell r="B65130"/>
          <cell r="F65130"/>
        </row>
        <row r="65131">
          <cell r="B65131"/>
          <cell r="F65131"/>
        </row>
        <row r="65132">
          <cell r="B65132"/>
          <cell r="F65132"/>
        </row>
        <row r="65133">
          <cell r="B65133"/>
          <cell r="F65133"/>
        </row>
        <row r="65134">
          <cell r="B65134"/>
          <cell r="F65134"/>
        </row>
        <row r="65135">
          <cell r="B65135"/>
          <cell r="F65135"/>
        </row>
        <row r="65136">
          <cell r="B65136"/>
          <cell r="F65136"/>
        </row>
        <row r="65137">
          <cell r="B65137"/>
          <cell r="F65137"/>
        </row>
        <row r="65138">
          <cell r="B65138"/>
          <cell r="F65138"/>
        </row>
        <row r="65139">
          <cell r="B65139"/>
          <cell r="F65139"/>
        </row>
        <row r="65140">
          <cell r="B65140"/>
          <cell r="F65140"/>
        </row>
        <row r="65141">
          <cell r="B65141"/>
          <cell r="F65141"/>
        </row>
        <row r="65142">
          <cell r="B65142"/>
          <cell r="F65142"/>
        </row>
        <row r="65143">
          <cell r="B65143"/>
          <cell r="F65143"/>
        </row>
        <row r="65144">
          <cell r="B65144"/>
          <cell r="F65144"/>
        </row>
        <row r="65145">
          <cell r="B65145"/>
          <cell r="F65145"/>
        </row>
        <row r="65146">
          <cell r="B65146"/>
          <cell r="F65146"/>
        </row>
        <row r="65147">
          <cell r="B65147"/>
          <cell r="F65147"/>
        </row>
        <row r="65148">
          <cell r="B65148"/>
          <cell r="F65148"/>
        </row>
        <row r="65149">
          <cell r="B65149"/>
          <cell r="F65149"/>
        </row>
        <row r="65150">
          <cell r="B65150"/>
          <cell r="F65150"/>
        </row>
        <row r="65151">
          <cell r="B65151"/>
          <cell r="F65151"/>
        </row>
        <row r="65152">
          <cell r="B65152"/>
          <cell r="F65152"/>
        </row>
        <row r="65153">
          <cell r="B65153"/>
          <cell r="F65153"/>
        </row>
        <row r="65154">
          <cell r="B65154"/>
          <cell r="F65154"/>
        </row>
        <row r="65155">
          <cell r="B65155"/>
          <cell r="F65155"/>
        </row>
        <row r="65156">
          <cell r="B65156"/>
          <cell r="F65156"/>
        </row>
        <row r="65157">
          <cell r="B65157"/>
          <cell r="F65157"/>
        </row>
        <row r="65158">
          <cell r="B65158"/>
          <cell r="F65158"/>
        </row>
        <row r="65159">
          <cell r="B65159"/>
          <cell r="F65159"/>
        </row>
        <row r="65160">
          <cell r="B65160"/>
          <cell r="F65160"/>
        </row>
        <row r="65161">
          <cell r="B65161"/>
          <cell r="F65161"/>
        </row>
        <row r="65162">
          <cell r="B65162"/>
          <cell r="F65162"/>
        </row>
        <row r="65163">
          <cell r="B65163"/>
          <cell r="F65163"/>
        </row>
        <row r="65164">
          <cell r="B65164"/>
          <cell r="F65164"/>
        </row>
        <row r="65165">
          <cell r="B65165"/>
          <cell r="F65165"/>
        </row>
        <row r="65166">
          <cell r="B65166"/>
          <cell r="F65166"/>
        </row>
        <row r="65167">
          <cell r="B65167"/>
          <cell r="F65167"/>
        </row>
        <row r="65168">
          <cell r="B65168"/>
          <cell r="F65168"/>
        </row>
        <row r="65169">
          <cell r="B65169"/>
          <cell r="F65169"/>
        </row>
        <row r="65170">
          <cell r="B65170"/>
          <cell r="F65170"/>
        </row>
        <row r="65171">
          <cell r="B65171"/>
          <cell r="F65171"/>
        </row>
        <row r="65172">
          <cell r="B65172"/>
          <cell r="F65172"/>
        </row>
        <row r="65173">
          <cell r="B65173"/>
          <cell r="F65173"/>
        </row>
        <row r="65174">
          <cell r="B65174"/>
          <cell r="F65174"/>
        </row>
        <row r="65175">
          <cell r="B65175"/>
          <cell r="F65175"/>
        </row>
        <row r="65176">
          <cell r="B65176"/>
          <cell r="F65176"/>
        </row>
        <row r="65177">
          <cell r="B65177"/>
          <cell r="F65177"/>
        </row>
        <row r="65178">
          <cell r="B65178"/>
          <cell r="F65178"/>
        </row>
        <row r="65179">
          <cell r="B65179"/>
          <cell r="F65179"/>
        </row>
        <row r="65180">
          <cell r="B65180"/>
          <cell r="F65180"/>
        </row>
        <row r="65181">
          <cell r="B65181"/>
          <cell r="F65181"/>
        </row>
        <row r="65182">
          <cell r="B65182"/>
          <cell r="F65182"/>
        </row>
        <row r="65183">
          <cell r="B65183"/>
          <cell r="F65183"/>
        </row>
        <row r="65184">
          <cell r="B65184"/>
          <cell r="F65184"/>
        </row>
        <row r="65185">
          <cell r="B65185"/>
          <cell r="F65185"/>
        </row>
        <row r="65186">
          <cell r="B65186"/>
          <cell r="F65186"/>
        </row>
        <row r="65187">
          <cell r="B65187"/>
          <cell r="F65187"/>
        </row>
        <row r="65188">
          <cell r="B65188"/>
          <cell r="F65188"/>
        </row>
        <row r="65189">
          <cell r="B65189"/>
          <cell r="F65189"/>
        </row>
        <row r="65190">
          <cell r="B65190"/>
          <cell r="F65190"/>
        </row>
        <row r="65191">
          <cell r="B65191"/>
          <cell r="F65191"/>
        </row>
        <row r="65192">
          <cell r="B65192"/>
          <cell r="F65192"/>
        </row>
        <row r="65193">
          <cell r="B65193"/>
          <cell r="F65193"/>
        </row>
        <row r="65194">
          <cell r="B65194"/>
          <cell r="F65194"/>
        </row>
        <row r="65195">
          <cell r="B65195"/>
          <cell r="F65195"/>
        </row>
        <row r="65196">
          <cell r="B65196"/>
          <cell r="F65196"/>
        </row>
        <row r="65197">
          <cell r="B65197"/>
          <cell r="F65197"/>
        </row>
        <row r="65198">
          <cell r="B65198"/>
          <cell r="F65198"/>
        </row>
        <row r="65199">
          <cell r="B65199"/>
          <cell r="F65199"/>
        </row>
        <row r="65200">
          <cell r="B65200"/>
          <cell r="F65200"/>
        </row>
        <row r="65201">
          <cell r="B65201"/>
          <cell r="F65201"/>
        </row>
        <row r="65202">
          <cell r="B65202"/>
          <cell r="F65202"/>
        </row>
        <row r="65203">
          <cell r="B65203"/>
          <cell r="F65203"/>
        </row>
        <row r="65204">
          <cell r="B65204"/>
          <cell r="F65204"/>
        </row>
        <row r="65205">
          <cell r="B65205"/>
          <cell r="F65205"/>
        </row>
        <row r="65206">
          <cell r="B65206"/>
          <cell r="F65206"/>
        </row>
        <row r="65207">
          <cell r="B65207"/>
          <cell r="F65207"/>
        </row>
        <row r="65208">
          <cell r="B65208"/>
          <cell r="F65208"/>
        </row>
        <row r="65209">
          <cell r="B65209"/>
          <cell r="F65209"/>
        </row>
        <row r="65210">
          <cell r="B65210"/>
          <cell r="F65210"/>
        </row>
        <row r="65211">
          <cell r="B65211"/>
          <cell r="F65211"/>
        </row>
        <row r="65212">
          <cell r="B65212"/>
          <cell r="F65212"/>
        </row>
        <row r="65213">
          <cell r="B65213"/>
          <cell r="F65213"/>
        </row>
        <row r="65214">
          <cell r="B65214"/>
          <cell r="F65214"/>
        </row>
        <row r="65215">
          <cell r="B65215"/>
          <cell r="F65215"/>
        </row>
        <row r="65216">
          <cell r="B65216"/>
          <cell r="F65216"/>
        </row>
        <row r="65217">
          <cell r="B65217"/>
          <cell r="F65217"/>
        </row>
        <row r="65218">
          <cell r="B65218"/>
          <cell r="F65218"/>
        </row>
        <row r="65219">
          <cell r="B65219"/>
          <cell r="F65219"/>
        </row>
        <row r="65220">
          <cell r="B65220"/>
          <cell r="F65220"/>
        </row>
        <row r="65221">
          <cell r="B65221"/>
          <cell r="F65221"/>
        </row>
        <row r="65222">
          <cell r="B65222"/>
          <cell r="F65222"/>
        </row>
        <row r="65223">
          <cell r="B65223"/>
          <cell r="F65223"/>
        </row>
        <row r="65224">
          <cell r="B65224"/>
          <cell r="F65224"/>
        </row>
        <row r="65225">
          <cell r="B65225"/>
          <cell r="F65225"/>
        </row>
        <row r="65226">
          <cell r="B65226"/>
          <cell r="F65226"/>
        </row>
        <row r="65227">
          <cell r="B65227"/>
          <cell r="F65227"/>
        </row>
        <row r="65228">
          <cell r="B65228"/>
          <cell r="F65228"/>
        </row>
        <row r="65229">
          <cell r="B65229"/>
          <cell r="F65229"/>
        </row>
        <row r="65230">
          <cell r="B65230"/>
          <cell r="F65230"/>
        </row>
        <row r="65231">
          <cell r="B65231"/>
          <cell r="F65231"/>
        </row>
        <row r="65232">
          <cell r="B65232"/>
          <cell r="F65232"/>
        </row>
        <row r="65233">
          <cell r="B65233"/>
          <cell r="F65233"/>
        </row>
        <row r="65234">
          <cell r="B65234"/>
          <cell r="F65234"/>
        </row>
        <row r="65235">
          <cell r="B65235"/>
          <cell r="F65235"/>
        </row>
        <row r="65236">
          <cell r="B65236"/>
          <cell r="F65236"/>
        </row>
        <row r="65237">
          <cell r="B65237"/>
          <cell r="F65237"/>
        </row>
        <row r="65238">
          <cell r="B65238"/>
          <cell r="F65238"/>
        </row>
        <row r="65239">
          <cell r="B65239"/>
          <cell r="F65239"/>
        </row>
        <row r="65240">
          <cell r="B65240"/>
          <cell r="F65240"/>
        </row>
        <row r="65241">
          <cell r="B65241"/>
          <cell r="F65241"/>
        </row>
        <row r="65242">
          <cell r="B65242"/>
          <cell r="F65242"/>
        </row>
        <row r="65243">
          <cell r="B65243"/>
          <cell r="F65243"/>
        </row>
        <row r="65244">
          <cell r="B65244"/>
          <cell r="F65244"/>
        </row>
        <row r="65245">
          <cell r="B65245"/>
          <cell r="F65245"/>
        </row>
        <row r="65246">
          <cell r="B65246"/>
          <cell r="F65246"/>
        </row>
        <row r="65247">
          <cell r="B65247"/>
          <cell r="F65247"/>
        </row>
        <row r="65248">
          <cell r="B65248"/>
          <cell r="F65248"/>
        </row>
        <row r="65249">
          <cell r="B65249"/>
          <cell r="F65249"/>
        </row>
        <row r="65250">
          <cell r="B65250"/>
          <cell r="F65250"/>
        </row>
        <row r="65251">
          <cell r="B65251"/>
          <cell r="F65251"/>
        </row>
        <row r="65252">
          <cell r="B65252"/>
          <cell r="F65252"/>
        </row>
        <row r="65253">
          <cell r="B65253"/>
          <cell r="F65253"/>
        </row>
        <row r="65254">
          <cell r="B65254"/>
          <cell r="F65254"/>
        </row>
        <row r="65255">
          <cell r="B65255"/>
          <cell r="F65255"/>
        </row>
        <row r="65256">
          <cell r="B65256"/>
          <cell r="F65256"/>
        </row>
        <row r="65257">
          <cell r="B65257"/>
          <cell r="F65257"/>
        </row>
        <row r="65258">
          <cell r="B65258"/>
          <cell r="F65258"/>
        </row>
        <row r="65259">
          <cell r="B65259"/>
          <cell r="F65259"/>
        </row>
        <row r="65260">
          <cell r="B65260"/>
          <cell r="F65260"/>
        </row>
        <row r="65261">
          <cell r="B65261"/>
          <cell r="F65261"/>
        </row>
        <row r="65262">
          <cell r="B65262"/>
          <cell r="F65262"/>
        </row>
        <row r="65263">
          <cell r="B65263"/>
          <cell r="F65263"/>
        </row>
        <row r="65264">
          <cell r="B65264"/>
          <cell r="F65264"/>
        </row>
        <row r="65265">
          <cell r="B65265"/>
          <cell r="F65265"/>
        </row>
        <row r="65266">
          <cell r="B65266"/>
          <cell r="F65266"/>
        </row>
        <row r="65267">
          <cell r="B65267"/>
          <cell r="F65267"/>
        </row>
        <row r="65268">
          <cell r="B65268"/>
          <cell r="F65268"/>
        </row>
        <row r="65269">
          <cell r="B65269"/>
          <cell r="F65269"/>
        </row>
        <row r="65270">
          <cell r="B65270"/>
          <cell r="F65270"/>
        </row>
        <row r="65271">
          <cell r="B65271"/>
          <cell r="F65271"/>
        </row>
        <row r="65272">
          <cell r="B65272"/>
          <cell r="F65272"/>
        </row>
        <row r="65273">
          <cell r="B65273"/>
          <cell r="F65273"/>
        </row>
        <row r="65274">
          <cell r="B65274"/>
          <cell r="F65274"/>
        </row>
        <row r="65275">
          <cell r="B65275"/>
          <cell r="F65275"/>
        </row>
        <row r="65276">
          <cell r="B65276"/>
          <cell r="F65276"/>
        </row>
        <row r="65277">
          <cell r="B65277"/>
          <cell r="F65277"/>
        </row>
        <row r="65278">
          <cell r="B65278"/>
          <cell r="F65278"/>
        </row>
        <row r="65279">
          <cell r="B65279"/>
          <cell r="F65279"/>
        </row>
        <row r="65280">
          <cell r="B65280"/>
          <cell r="F65280"/>
        </row>
        <row r="65281">
          <cell r="B65281"/>
          <cell r="F65281"/>
        </row>
        <row r="65282">
          <cell r="B65282"/>
          <cell r="F65282"/>
        </row>
        <row r="65283">
          <cell r="B65283"/>
          <cell r="F65283"/>
        </row>
        <row r="65284">
          <cell r="B65284"/>
          <cell r="F65284"/>
        </row>
        <row r="65285">
          <cell r="B65285"/>
          <cell r="F65285"/>
        </row>
        <row r="65286">
          <cell r="B65286"/>
          <cell r="F65286"/>
        </row>
        <row r="65287">
          <cell r="B65287"/>
          <cell r="F65287"/>
        </row>
        <row r="65288">
          <cell r="B65288"/>
          <cell r="F65288"/>
        </row>
        <row r="65289">
          <cell r="B65289"/>
          <cell r="F65289"/>
        </row>
        <row r="65290">
          <cell r="B65290"/>
          <cell r="F65290"/>
        </row>
        <row r="65291">
          <cell r="B65291"/>
          <cell r="F65291"/>
        </row>
        <row r="65292">
          <cell r="B65292"/>
          <cell r="F65292"/>
        </row>
        <row r="65293">
          <cell r="B65293"/>
          <cell r="F65293"/>
        </row>
        <row r="65294">
          <cell r="B65294"/>
          <cell r="F65294"/>
        </row>
        <row r="65295">
          <cell r="B65295"/>
          <cell r="F65295"/>
        </row>
        <row r="65296">
          <cell r="B65296"/>
          <cell r="F65296"/>
        </row>
        <row r="65297">
          <cell r="B65297"/>
          <cell r="F65297"/>
        </row>
        <row r="65298">
          <cell r="B65298"/>
          <cell r="F65298"/>
        </row>
        <row r="65299">
          <cell r="B65299"/>
          <cell r="F65299"/>
        </row>
        <row r="65300">
          <cell r="B65300"/>
          <cell r="F65300"/>
        </row>
        <row r="65301">
          <cell r="B65301"/>
          <cell r="F65301"/>
        </row>
        <row r="65302">
          <cell r="B65302"/>
          <cell r="F65302"/>
        </row>
        <row r="65303">
          <cell r="B65303"/>
          <cell r="F65303"/>
        </row>
        <row r="65304">
          <cell r="B65304"/>
          <cell r="F65304"/>
        </row>
        <row r="65305">
          <cell r="B65305"/>
          <cell r="F65305"/>
        </row>
        <row r="65306">
          <cell r="B65306"/>
          <cell r="F65306"/>
        </row>
        <row r="65307">
          <cell r="B65307"/>
          <cell r="F65307"/>
        </row>
        <row r="65308">
          <cell r="B65308"/>
          <cell r="F65308"/>
        </row>
        <row r="65309">
          <cell r="B65309"/>
          <cell r="F65309"/>
        </row>
        <row r="65310">
          <cell r="B65310"/>
          <cell r="F65310"/>
        </row>
        <row r="65311">
          <cell r="B65311"/>
          <cell r="F65311"/>
        </row>
        <row r="65312">
          <cell r="B65312"/>
          <cell r="F65312"/>
        </row>
        <row r="65313">
          <cell r="B65313"/>
          <cell r="F65313"/>
        </row>
        <row r="65314">
          <cell r="B65314"/>
          <cell r="F65314"/>
        </row>
        <row r="65315">
          <cell r="B65315"/>
          <cell r="F65315"/>
        </row>
        <row r="65316">
          <cell r="B65316"/>
          <cell r="F65316"/>
        </row>
        <row r="65317">
          <cell r="B65317"/>
          <cell r="F65317"/>
        </row>
        <row r="65318">
          <cell r="B65318"/>
          <cell r="F65318"/>
        </row>
        <row r="65319">
          <cell r="B65319"/>
          <cell r="F65319"/>
        </row>
        <row r="65320">
          <cell r="B65320"/>
          <cell r="F65320"/>
        </row>
        <row r="65321">
          <cell r="B65321"/>
          <cell r="F65321"/>
        </row>
        <row r="65322">
          <cell r="B65322"/>
          <cell r="F65322"/>
        </row>
        <row r="65323">
          <cell r="B65323"/>
          <cell r="F65323"/>
        </row>
        <row r="65324">
          <cell r="B65324"/>
          <cell r="F65324"/>
        </row>
        <row r="65325">
          <cell r="B65325"/>
          <cell r="F65325"/>
        </row>
        <row r="65326">
          <cell r="B65326"/>
          <cell r="F65326"/>
        </row>
        <row r="65327">
          <cell r="B65327"/>
          <cell r="F65327"/>
        </row>
        <row r="65328">
          <cell r="B65328"/>
          <cell r="F65328"/>
        </row>
        <row r="65329">
          <cell r="B65329"/>
          <cell r="F65329"/>
        </row>
        <row r="65330">
          <cell r="B65330"/>
          <cell r="F65330"/>
        </row>
        <row r="65331">
          <cell r="B65331"/>
          <cell r="F65331"/>
        </row>
        <row r="65332">
          <cell r="B65332"/>
          <cell r="F65332"/>
        </row>
        <row r="65333">
          <cell r="B65333"/>
          <cell r="F65333"/>
        </row>
        <row r="65334">
          <cell r="B65334"/>
          <cell r="F65334"/>
        </row>
        <row r="65335">
          <cell r="B65335"/>
          <cell r="F65335"/>
        </row>
        <row r="65336">
          <cell r="B65336"/>
          <cell r="F65336"/>
        </row>
        <row r="65337">
          <cell r="B65337"/>
          <cell r="F65337"/>
        </row>
        <row r="65338">
          <cell r="B65338"/>
          <cell r="F65338"/>
        </row>
        <row r="65339">
          <cell r="B65339"/>
          <cell r="F65339"/>
        </row>
        <row r="65340">
          <cell r="B65340"/>
          <cell r="F65340"/>
        </row>
        <row r="65341">
          <cell r="B65341"/>
          <cell r="F65341"/>
        </row>
        <row r="65342">
          <cell r="B65342"/>
          <cell r="F65342"/>
        </row>
        <row r="65343">
          <cell r="B65343"/>
          <cell r="F65343"/>
        </row>
        <row r="65344">
          <cell r="B65344"/>
          <cell r="F65344"/>
        </row>
        <row r="65345">
          <cell r="B65345"/>
          <cell r="F65345"/>
        </row>
        <row r="65346">
          <cell r="B65346"/>
          <cell r="F65346"/>
        </row>
        <row r="65347">
          <cell r="B65347"/>
          <cell r="F65347"/>
        </row>
        <row r="65348">
          <cell r="B65348"/>
          <cell r="F65348"/>
        </row>
        <row r="65349">
          <cell r="B65349"/>
          <cell r="F65349"/>
        </row>
        <row r="65350">
          <cell r="B65350"/>
          <cell r="F65350"/>
        </row>
        <row r="65351">
          <cell r="B65351"/>
          <cell r="F65351"/>
        </row>
        <row r="65352">
          <cell r="B65352"/>
          <cell r="F65352"/>
        </row>
        <row r="65353">
          <cell r="B65353"/>
          <cell r="F65353"/>
        </row>
        <row r="65354">
          <cell r="B65354"/>
          <cell r="F65354"/>
        </row>
        <row r="65355">
          <cell r="B65355"/>
          <cell r="F65355"/>
        </row>
        <row r="65356">
          <cell r="B65356"/>
          <cell r="F65356"/>
        </row>
        <row r="65357">
          <cell r="B65357"/>
          <cell r="F65357"/>
        </row>
        <row r="65358">
          <cell r="B65358"/>
          <cell r="F65358"/>
        </row>
        <row r="65359">
          <cell r="B65359"/>
          <cell r="F65359"/>
        </row>
        <row r="65360">
          <cell r="B65360"/>
          <cell r="F65360"/>
        </row>
        <row r="65361">
          <cell r="B65361"/>
          <cell r="F65361"/>
        </row>
        <row r="65362">
          <cell r="B65362"/>
          <cell r="F65362"/>
        </row>
        <row r="65363">
          <cell r="B65363"/>
          <cell r="F65363"/>
        </row>
        <row r="65364">
          <cell r="B65364"/>
          <cell r="F65364"/>
        </row>
        <row r="65365">
          <cell r="B65365"/>
          <cell r="F65365"/>
        </row>
        <row r="65366">
          <cell r="B65366"/>
          <cell r="F65366"/>
        </row>
        <row r="65367">
          <cell r="B65367"/>
          <cell r="F65367"/>
        </row>
        <row r="65368">
          <cell r="B65368"/>
          <cell r="F65368"/>
        </row>
        <row r="65369">
          <cell r="B65369"/>
          <cell r="F65369"/>
        </row>
        <row r="65370">
          <cell r="B65370"/>
          <cell r="F65370"/>
        </row>
        <row r="65371">
          <cell r="B65371"/>
          <cell r="F65371"/>
        </row>
        <row r="65372">
          <cell r="B65372"/>
          <cell r="F65372"/>
        </row>
        <row r="65373">
          <cell r="B65373"/>
          <cell r="F65373"/>
        </row>
        <row r="65374">
          <cell r="B65374"/>
          <cell r="F65374"/>
        </row>
        <row r="65375">
          <cell r="B65375"/>
          <cell r="F65375"/>
        </row>
        <row r="65376">
          <cell r="B65376"/>
          <cell r="F65376"/>
        </row>
        <row r="65377">
          <cell r="B65377"/>
          <cell r="F65377"/>
        </row>
        <row r="65378">
          <cell r="B65378"/>
          <cell r="F65378"/>
        </row>
        <row r="65379">
          <cell r="B65379"/>
          <cell r="F65379"/>
        </row>
        <row r="65380">
          <cell r="B65380"/>
          <cell r="F65380"/>
        </row>
        <row r="65381">
          <cell r="B65381"/>
          <cell r="F65381"/>
        </row>
        <row r="65382">
          <cell r="B65382"/>
          <cell r="F65382"/>
        </row>
        <row r="65383">
          <cell r="B65383"/>
          <cell r="F65383"/>
        </row>
        <row r="65384">
          <cell r="B65384"/>
          <cell r="F65384"/>
        </row>
        <row r="65385">
          <cell r="B65385"/>
          <cell r="F65385"/>
        </row>
        <row r="65386">
          <cell r="B65386"/>
          <cell r="F65386"/>
        </row>
        <row r="65387">
          <cell r="B65387"/>
          <cell r="F65387"/>
        </row>
        <row r="65388">
          <cell r="B65388"/>
          <cell r="F65388"/>
        </row>
        <row r="65389">
          <cell r="B65389"/>
          <cell r="F65389"/>
        </row>
        <row r="65390">
          <cell r="B65390"/>
          <cell r="F65390"/>
        </row>
        <row r="65391">
          <cell r="B65391"/>
          <cell r="F65391"/>
        </row>
        <row r="65392">
          <cell r="B65392"/>
          <cell r="F65392"/>
        </row>
        <row r="65393">
          <cell r="B65393"/>
          <cell r="F65393"/>
        </row>
        <row r="65394">
          <cell r="B65394"/>
          <cell r="F65394"/>
        </row>
        <row r="65395">
          <cell r="B65395"/>
          <cell r="F65395"/>
        </row>
        <row r="65396">
          <cell r="B65396"/>
          <cell r="F65396"/>
        </row>
        <row r="65397">
          <cell r="B65397"/>
          <cell r="F65397"/>
        </row>
        <row r="65398">
          <cell r="B65398"/>
          <cell r="F65398"/>
        </row>
        <row r="65399">
          <cell r="B65399"/>
          <cell r="F65399"/>
        </row>
        <row r="65400">
          <cell r="B65400"/>
          <cell r="F65400"/>
        </row>
        <row r="65401">
          <cell r="B65401"/>
          <cell r="F65401"/>
        </row>
        <row r="65402">
          <cell r="B65402"/>
          <cell r="F65402"/>
        </row>
        <row r="65403">
          <cell r="B65403"/>
          <cell r="F65403"/>
        </row>
        <row r="65404">
          <cell r="B65404"/>
          <cell r="F65404"/>
        </row>
        <row r="65405">
          <cell r="B65405"/>
          <cell r="F65405"/>
        </row>
        <row r="65406">
          <cell r="B65406"/>
          <cell r="F65406"/>
        </row>
        <row r="65407">
          <cell r="B65407"/>
          <cell r="F65407"/>
        </row>
        <row r="65408">
          <cell r="B65408"/>
          <cell r="F65408"/>
        </row>
        <row r="65409">
          <cell r="B65409"/>
          <cell r="F65409"/>
        </row>
        <row r="65410">
          <cell r="B65410"/>
          <cell r="F65410"/>
        </row>
        <row r="65411">
          <cell r="B65411"/>
          <cell r="F65411"/>
        </row>
        <row r="65412">
          <cell r="B65412"/>
          <cell r="F65412"/>
        </row>
        <row r="65413">
          <cell r="B65413"/>
          <cell r="F65413"/>
        </row>
        <row r="65414">
          <cell r="B65414"/>
          <cell r="F65414"/>
        </row>
        <row r="65415">
          <cell r="B65415"/>
          <cell r="F65415"/>
        </row>
        <row r="65416">
          <cell r="B65416"/>
          <cell r="F65416"/>
        </row>
        <row r="65417">
          <cell r="B65417"/>
          <cell r="F65417"/>
        </row>
        <row r="65418">
          <cell r="B65418"/>
          <cell r="F65418"/>
        </row>
        <row r="65419">
          <cell r="B65419"/>
          <cell r="F65419"/>
        </row>
        <row r="65420">
          <cell r="B65420"/>
          <cell r="F65420"/>
        </row>
        <row r="65421">
          <cell r="B65421"/>
          <cell r="F65421"/>
        </row>
        <row r="65422">
          <cell r="B65422"/>
          <cell r="F65422"/>
        </row>
        <row r="65423">
          <cell r="B65423"/>
          <cell r="F65423"/>
        </row>
        <row r="65424">
          <cell r="B65424"/>
          <cell r="F65424"/>
        </row>
        <row r="65425">
          <cell r="B65425"/>
          <cell r="F65425"/>
        </row>
        <row r="65426">
          <cell r="B65426"/>
          <cell r="F65426"/>
        </row>
        <row r="65427">
          <cell r="B65427"/>
          <cell r="F65427"/>
        </row>
        <row r="65428">
          <cell r="B65428"/>
          <cell r="F65428"/>
        </row>
        <row r="65429">
          <cell r="B65429"/>
          <cell r="F65429"/>
        </row>
        <row r="65430">
          <cell r="B65430"/>
          <cell r="F65430"/>
        </row>
        <row r="65431">
          <cell r="B65431"/>
          <cell r="F65431"/>
        </row>
        <row r="65432">
          <cell r="B65432"/>
          <cell r="F65432"/>
        </row>
        <row r="65433">
          <cell r="B65433"/>
          <cell r="F65433"/>
        </row>
        <row r="65434">
          <cell r="B65434"/>
          <cell r="F65434"/>
        </row>
        <row r="65435">
          <cell r="B65435"/>
          <cell r="F65435"/>
        </row>
        <row r="65436">
          <cell r="B65436"/>
          <cell r="F65436"/>
        </row>
        <row r="65437">
          <cell r="B65437"/>
          <cell r="F65437"/>
        </row>
        <row r="65438">
          <cell r="B65438"/>
          <cell r="F65438"/>
        </row>
        <row r="65439">
          <cell r="B65439"/>
          <cell r="F65439"/>
        </row>
        <row r="65440">
          <cell r="B65440"/>
          <cell r="F65440"/>
        </row>
        <row r="65441">
          <cell r="B65441"/>
          <cell r="F65441"/>
        </row>
        <row r="65442">
          <cell r="B65442"/>
          <cell r="F65442"/>
        </row>
        <row r="65443">
          <cell r="B65443"/>
          <cell r="F65443"/>
        </row>
        <row r="65444">
          <cell r="B65444"/>
          <cell r="F65444"/>
        </row>
        <row r="65445">
          <cell r="B65445"/>
          <cell r="F65445"/>
        </row>
        <row r="65446">
          <cell r="B65446"/>
          <cell r="F65446"/>
        </row>
        <row r="65447">
          <cell r="B65447"/>
          <cell r="F65447"/>
        </row>
        <row r="65448">
          <cell r="B65448"/>
          <cell r="F65448"/>
        </row>
        <row r="65449">
          <cell r="B65449"/>
          <cell r="F65449"/>
        </row>
        <row r="65450">
          <cell r="B65450"/>
          <cell r="F65450"/>
        </row>
        <row r="65451">
          <cell r="B65451"/>
          <cell r="F65451"/>
        </row>
        <row r="65452">
          <cell r="B65452"/>
          <cell r="F65452"/>
        </row>
        <row r="65453">
          <cell r="B65453"/>
          <cell r="F65453"/>
        </row>
        <row r="65454">
          <cell r="B65454"/>
          <cell r="F65454"/>
        </row>
        <row r="65455">
          <cell r="B65455"/>
          <cell r="F65455"/>
        </row>
        <row r="65456">
          <cell r="B65456"/>
          <cell r="F65456"/>
        </row>
        <row r="65457">
          <cell r="B65457"/>
          <cell r="F65457"/>
        </row>
        <row r="65458">
          <cell r="B65458"/>
          <cell r="F65458"/>
        </row>
        <row r="65459">
          <cell r="B65459"/>
          <cell r="F65459"/>
        </row>
        <row r="65460">
          <cell r="B65460"/>
          <cell r="F65460"/>
        </row>
        <row r="65461">
          <cell r="B65461"/>
          <cell r="F65461"/>
        </row>
        <row r="65462">
          <cell r="B65462"/>
          <cell r="F65462"/>
        </row>
        <row r="65463">
          <cell r="B65463"/>
          <cell r="F65463"/>
        </row>
        <row r="65464">
          <cell r="B65464"/>
          <cell r="F65464"/>
        </row>
        <row r="65465">
          <cell r="B65465"/>
          <cell r="F65465"/>
        </row>
        <row r="65466">
          <cell r="B65466"/>
          <cell r="F65466"/>
        </row>
        <row r="65467">
          <cell r="B65467"/>
          <cell r="F65467"/>
        </row>
        <row r="65468">
          <cell r="B65468"/>
          <cell r="F65468"/>
        </row>
        <row r="65469">
          <cell r="B65469"/>
          <cell r="F65469"/>
        </row>
        <row r="65470">
          <cell r="B65470"/>
          <cell r="F65470"/>
        </row>
        <row r="65471">
          <cell r="B65471"/>
          <cell r="F65471"/>
        </row>
        <row r="65472">
          <cell r="B65472"/>
          <cell r="F65472"/>
        </row>
        <row r="65473">
          <cell r="B65473"/>
          <cell r="F65473"/>
        </row>
        <row r="65474">
          <cell r="B65474"/>
          <cell r="F65474"/>
        </row>
        <row r="65475">
          <cell r="B65475"/>
          <cell r="F65475"/>
        </row>
        <row r="65476">
          <cell r="B65476"/>
          <cell r="F65476"/>
        </row>
        <row r="65477">
          <cell r="B65477"/>
          <cell r="F65477"/>
        </row>
        <row r="65478">
          <cell r="B65478"/>
          <cell r="F65478"/>
        </row>
        <row r="65479">
          <cell r="B65479"/>
          <cell r="F65479"/>
        </row>
        <row r="65480">
          <cell r="B65480"/>
          <cell r="F65480"/>
        </row>
        <row r="65481">
          <cell r="B65481"/>
          <cell r="F65481"/>
        </row>
        <row r="65482">
          <cell r="B65482"/>
          <cell r="F65482"/>
        </row>
        <row r="65483">
          <cell r="B65483"/>
          <cell r="F65483"/>
        </row>
        <row r="65484">
          <cell r="B65484"/>
          <cell r="F65484"/>
        </row>
        <row r="65485">
          <cell r="B65485"/>
          <cell r="F65485"/>
        </row>
        <row r="65486">
          <cell r="B65486"/>
          <cell r="F65486"/>
        </row>
        <row r="65487">
          <cell r="B65487"/>
          <cell r="F65487"/>
        </row>
        <row r="65488">
          <cell r="B65488"/>
          <cell r="F65488"/>
        </row>
        <row r="65489">
          <cell r="B65489"/>
          <cell r="F65489"/>
        </row>
        <row r="65490">
          <cell r="B65490"/>
          <cell r="F65490"/>
        </row>
        <row r="65491">
          <cell r="B65491"/>
          <cell r="F65491"/>
        </row>
        <row r="65492">
          <cell r="B65492"/>
          <cell r="F65492"/>
        </row>
        <row r="65493">
          <cell r="B65493"/>
          <cell r="F65493"/>
        </row>
        <row r="65494">
          <cell r="B65494"/>
          <cell r="F65494"/>
        </row>
        <row r="65495">
          <cell r="B65495"/>
          <cell r="F65495"/>
        </row>
        <row r="65496">
          <cell r="B65496"/>
          <cell r="F65496"/>
        </row>
        <row r="65497">
          <cell r="B65497"/>
          <cell r="F65497"/>
        </row>
        <row r="65498">
          <cell r="B65498"/>
          <cell r="F65498"/>
        </row>
        <row r="65499">
          <cell r="B65499"/>
          <cell r="F65499"/>
        </row>
        <row r="65500">
          <cell r="B65500"/>
          <cell r="F65500"/>
        </row>
        <row r="65501">
          <cell r="B65501"/>
          <cell r="F65501"/>
        </row>
        <row r="65502">
          <cell r="B65502"/>
          <cell r="F65502"/>
        </row>
        <row r="65503">
          <cell r="B65503"/>
          <cell r="F65503"/>
        </row>
        <row r="65504">
          <cell r="B65504"/>
          <cell r="F65504"/>
        </row>
        <row r="65505">
          <cell r="B65505"/>
          <cell r="F65505"/>
        </row>
        <row r="65506">
          <cell r="B65506"/>
          <cell r="F65506"/>
        </row>
        <row r="65507">
          <cell r="B65507"/>
          <cell r="F65507"/>
        </row>
        <row r="65508">
          <cell r="B65508"/>
          <cell r="F65508"/>
        </row>
        <row r="65509">
          <cell r="B65509"/>
          <cell r="F65509"/>
        </row>
        <row r="65510">
          <cell r="B65510"/>
          <cell r="F65510"/>
        </row>
        <row r="65511">
          <cell r="B65511"/>
          <cell r="F65511"/>
        </row>
        <row r="65512">
          <cell r="B65512"/>
          <cell r="F65512"/>
        </row>
        <row r="65513">
          <cell r="B65513"/>
          <cell r="F65513"/>
        </row>
        <row r="65514">
          <cell r="B65514"/>
          <cell r="F65514"/>
        </row>
        <row r="65515">
          <cell r="B65515"/>
          <cell r="F65515"/>
        </row>
        <row r="65516">
          <cell r="B65516"/>
          <cell r="F65516"/>
        </row>
        <row r="65517">
          <cell r="B65517"/>
          <cell r="F65517"/>
        </row>
        <row r="65518">
          <cell r="B65518"/>
          <cell r="F65518"/>
        </row>
        <row r="65519">
          <cell r="B65519"/>
          <cell r="F65519"/>
        </row>
        <row r="65520">
          <cell r="B65520"/>
          <cell r="F65520"/>
        </row>
        <row r="65521">
          <cell r="B65521"/>
          <cell r="F65521"/>
        </row>
        <row r="65522">
          <cell r="B65522"/>
          <cell r="F65522"/>
        </row>
        <row r="65523">
          <cell r="B65523"/>
          <cell r="F65523"/>
        </row>
        <row r="65524">
          <cell r="B65524"/>
          <cell r="F65524"/>
        </row>
        <row r="65525">
          <cell r="B65525"/>
          <cell r="F65525"/>
        </row>
        <row r="65526">
          <cell r="B65526"/>
          <cell r="F65526"/>
        </row>
        <row r="65527">
          <cell r="B65527"/>
          <cell r="F65527"/>
        </row>
        <row r="65528">
          <cell r="B65528"/>
          <cell r="F65528"/>
        </row>
        <row r="65529">
          <cell r="B65529"/>
          <cell r="F65529"/>
        </row>
        <row r="65530">
          <cell r="B65530"/>
          <cell r="F65530"/>
        </row>
        <row r="65531">
          <cell r="B65531"/>
          <cell r="F65531"/>
        </row>
        <row r="65532">
          <cell r="B65532"/>
          <cell r="F65532"/>
        </row>
        <row r="65533">
          <cell r="B65533"/>
          <cell r="F65533"/>
        </row>
        <row r="65534">
          <cell r="B65534"/>
          <cell r="F65534"/>
        </row>
        <row r="65535">
          <cell r="B65535"/>
          <cell r="F65535"/>
        </row>
        <row r="65536">
          <cell r="B65536"/>
          <cell r="F65536"/>
        </row>
        <row r="65537">
          <cell r="B65537"/>
          <cell r="F65537"/>
        </row>
        <row r="65538">
          <cell r="B65538"/>
          <cell r="F65538"/>
        </row>
        <row r="65539">
          <cell r="B65539"/>
          <cell r="F65539"/>
        </row>
        <row r="65540">
          <cell r="B65540"/>
          <cell r="F65540"/>
        </row>
        <row r="65541">
          <cell r="B65541"/>
          <cell r="F65541"/>
        </row>
        <row r="65542">
          <cell r="B65542"/>
          <cell r="F65542"/>
        </row>
        <row r="65543">
          <cell r="B65543"/>
          <cell r="F65543"/>
        </row>
        <row r="65544">
          <cell r="B65544"/>
          <cell r="F65544"/>
        </row>
        <row r="65545">
          <cell r="B65545"/>
          <cell r="F65545"/>
        </row>
        <row r="65546">
          <cell r="B65546"/>
          <cell r="F65546"/>
        </row>
        <row r="65547">
          <cell r="B65547"/>
          <cell r="F65547"/>
        </row>
        <row r="65548">
          <cell r="B65548"/>
          <cell r="F65548"/>
        </row>
        <row r="65549">
          <cell r="B65549"/>
          <cell r="F65549"/>
        </row>
        <row r="65550">
          <cell r="B65550"/>
          <cell r="F65550"/>
        </row>
        <row r="65551">
          <cell r="B65551"/>
          <cell r="F65551"/>
        </row>
        <row r="65552">
          <cell r="B65552"/>
          <cell r="F65552"/>
        </row>
        <row r="65553">
          <cell r="B65553"/>
          <cell r="F65553"/>
        </row>
        <row r="65554">
          <cell r="B65554"/>
          <cell r="F65554"/>
        </row>
        <row r="65555">
          <cell r="B65555"/>
          <cell r="F65555"/>
        </row>
        <row r="65556">
          <cell r="B65556"/>
          <cell r="F65556"/>
        </row>
        <row r="65557">
          <cell r="B65557"/>
          <cell r="F65557"/>
        </row>
        <row r="65558">
          <cell r="B65558"/>
          <cell r="F65558"/>
        </row>
        <row r="65559">
          <cell r="B65559"/>
          <cell r="F65559"/>
        </row>
        <row r="65560">
          <cell r="B65560"/>
          <cell r="F65560"/>
        </row>
        <row r="65561">
          <cell r="B65561"/>
          <cell r="F65561"/>
        </row>
        <row r="65562">
          <cell r="B65562"/>
          <cell r="F65562"/>
        </row>
        <row r="65563">
          <cell r="B65563"/>
          <cell r="F65563"/>
        </row>
        <row r="65564">
          <cell r="B65564"/>
          <cell r="F65564"/>
        </row>
        <row r="65565">
          <cell r="B65565"/>
          <cell r="F65565"/>
        </row>
        <row r="65566">
          <cell r="B65566"/>
          <cell r="F65566"/>
        </row>
        <row r="65567">
          <cell r="B65567"/>
          <cell r="F65567"/>
        </row>
        <row r="65568">
          <cell r="B65568"/>
          <cell r="F65568"/>
        </row>
        <row r="65569">
          <cell r="B65569"/>
          <cell r="F65569"/>
        </row>
        <row r="65570">
          <cell r="B65570"/>
          <cell r="F65570"/>
        </row>
        <row r="65571">
          <cell r="B65571"/>
          <cell r="F65571"/>
        </row>
        <row r="65572">
          <cell r="B65572"/>
          <cell r="F65572"/>
        </row>
        <row r="65573">
          <cell r="B65573"/>
          <cell r="F65573"/>
        </row>
        <row r="65574">
          <cell r="B65574"/>
          <cell r="F65574"/>
        </row>
        <row r="65575">
          <cell r="B65575"/>
          <cell r="F65575"/>
        </row>
        <row r="65576">
          <cell r="B65576"/>
          <cell r="F65576"/>
        </row>
        <row r="65577">
          <cell r="B65577"/>
          <cell r="F65577"/>
        </row>
        <row r="65578">
          <cell r="B65578"/>
          <cell r="F65578"/>
        </row>
        <row r="65579">
          <cell r="B65579"/>
          <cell r="F65579"/>
        </row>
        <row r="65580">
          <cell r="B65580"/>
          <cell r="F65580"/>
        </row>
        <row r="65581">
          <cell r="B65581"/>
          <cell r="F65581"/>
        </row>
        <row r="65582">
          <cell r="B65582"/>
          <cell r="F65582"/>
        </row>
        <row r="65583">
          <cell r="B65583"/>
          <cell r="F65583"/>
        </row>
        <row r="65584">
          <cell r="B65584"/>
          <cell r="F65584"/>
        </row>
        <row r="65585">
          <cell r="B65585"/>
          <cell r="F65585"/>
        </row>
        <row r="65586">
          <cell r="B65586"/>
          <cell r="F65586"/>
        </row>
        <row r="65587">
          <cell r="B65587"/>
          <cell r="F65587"/>
        </row>
        <row r="65588">
          <cell r="B65588"/>
          <cell r="F65588"/>
        </row>
        <row r="65589">
          <cell r="B65589"/>
          <cell r="F65589"/>
        </row>
        <row r="65590">
          <cell r="B65590"/>
          <cell r="F65590"/>
        </row>
        <row r="65591">
          <cell r="B65591"/>
          <cell r="F65591"/>
        </row>
        <row r="65592">
          <cell r="B65592"/>
          <cell r="F65592"/>
        </row>
        <row r="65593">
          <cell r="B65593"/>
          <cell r="F65593"/>
        </row>
        <row r="65594">
          <cell r="B65594"/>
          <cell r="F65594"/>
        </row>
        <row r="65595">
          <cell r="B65595"/>
          <cell r="F65595"/>
        </row>
        <row r="65596">
          <cell r="B65596"/>
          <cell r="F65596"/>
        </row>
        <row r="65597">
          <cell r="B65597"/>
          <cell r="F65597"/>
        </row>
        <row r="65598">
          <cell r="B65598"/>
          <cell r="F65598"/>
        </row>
        <row r="65599">
          <cell r="B65599"/>
          <cell r="F65599"/>
        </row>
        <row r="65600">
          <cell r="B65600"/>
          <cell r="F65600"/>
        </row>
        <row r="65601">
          <cell r="B65601"/>
          <cell r="F65601"/>
        </row>
        <row r="65602">
          <cell r="B65602"/>
          <cell r="F65602"/>
        </row>
        <row r="65603">
          <cell r="B65603"/>
          <cell r="F65603"/>
        </row>
        <row r="65604">
          <cell r="B65604"/>
          <cell r="F65604"/>
        </row>
        <row r="65605">
          <cell r="B65605"/>
          <cell r="F65605"/>
        </row>
        <row r="65606">
          <cell r="B65606"/>
          <cell r="F65606"/>
        </row>
        <row r="65607">
          <cell r="B65607"/>
          <cell r="F65607"/>
        </row>
        <row r="65608">
          <cell r="B65608"/>
          <cell r="F65608"/>
        </row>
        <row r="65609">
          <cell r="B65609"/>
          <cell r="F65609"/>
        </row>
        <row r="65610">
          <cell r="B65610"/>
          <cell r="F65610"/>
        </row>
        <row r="65611">
          <cell r="B65611"/>
          <cell r="F65611"/>
        </row>
        <row r="65612">
          <cell r="B65612"/>
          <cell r="F65612"/>
        </row>
        <row r="65613">
          <cell r="B65613"/>
          <cell r="F65613"/>
        </row>
        <row r="65614">
          <cell r="B65614"/>
          <cell r="F65614"/>
        </row>
        <row r="65615">
          <cell r="B65615"/>
          <cell r="F65615"/>
        </row>
        <row r="65616">
          <cell r="B65616"/>
          <cell r="F65616"/>
        </row>
        <row r="65617">
          <cell r="B65617"/>
          <cell r="F65617"/>
        </row>
        <row r="65618">
          <cell r="B65618"/>
          <cell r="F65618"/>
        </row>
        <row r="65619">
          <cell r="B65619"/>
          <cell r="F65619"/>
        </row>
        <row r="65620">
          <cell r="B65620"/>
          <cell r="F65620"/>
        </row>
        <row r="65621">
          <cell r="B65621"/>
          <cell r="F65621"/>
        </row>
        <row r="65622">
          <cell r="B65622"/>
          <cell r="F65622"/>
        </row>
        <row r="65623">
          <cell r="B65623"/>
          <cell r="F65623"/>
        </row>
        <row r="65624">
          <cell r="B65624"/>
          <cell r="F65624"/>
        </row>
        <row r="65625">
          <cell r="B65625"/>
          <cell r="F65625"/>
        </row>
        <row r="65626">
          <cell r="B65626"/>
          <cell r="F65626"/>
        </row>
        <row r="65627">
          <cell r="B65627"/>
          <cell r="F65627"/>
        </row>
        <row r="65628">
          <cell r="B65628"/>
          <cell r="F65628"/>
        </row>
        <row r="65629">
          <cell r="B65629"/>
          <cell r="F65629"/>
        </row>
        <row r="65630">
          <cell r="B65630"/>
          <cell r="F65630"/>
        </row>
        <row r="65631">
          <cell r="B65631"/>
          <cell r="F65631"/>
        </row>
        <row r="65632">
          <cell r="B65632"/>
          <cell r="F65632"/>
        </row>
        <row r="65633">
          <cell r="B65633"/>
          <cell r="F65633"/>
        </row>
        <row r="65634">
          <cell r="B65634"/>
          <cell r="F65634"/>
        </row>
        <row r="65635">
          <cell r="B65635"/>
          <cell r="F65635"/>
        </row>
        <row r="65636">
          <cell r="B65636"/>
          <cell r="F65636"/>
        </row>
        <row r="65637">
          <cell r="B65637"/>
          <cell r="F65637"/>
        </row>
        <row r="65638">
          <cell r="B65638"/>
          <cell r="F65638"/>
        </row>
        <row r="65639">
          <cell r="B65639"/>
          <cell r="F65639"/>
        </row>
        <row r="65640">
          <cell r="B65640"/>
          <cell r="F65640"/>
        </row>
        <row r="65641">
          <cell r="B65641"/>
          <cell r="F65641"/>
        </row>
        <row r="65642">
          <cell r="B65642"/>
          <cell r="F65642"/>
        </row>
        <row r="65643">
          <cell r="B65643"/>
          <cell r="F65643"/>
        </row>
        <row r="65644">
          <cell r="B65644"/>
          <cell r="F65644"/>
        </row>
        <row r="65645">
          <cell r="B65645"/>
          <cell r="F65645"/>
        </row>
        <row r="65646">
          <cell r="B65646"/>
          <cell r="F65646"/>
        </row>
        <row r="65647">
          <cell r="B65647"/>
          <cell r="F65647"/>
        </row>
        <row r="65648">
          <cell r="B65648"/>
          <cell r="F65648"/>
        </row>
        <row r="65649">
          <cell r="B65649"/>
          <cell r="F65649"/>
        </row>
        <row r="65650">
          <cell r="B65650"/>
          <cell r="F65650"/>
        </row>
        <row r="65651">
          <cell r="B65651"/>
          <cell r="F65651"/>
        </row>
        <row r="65652">
          <cell r="B65652"/>
          <cell r="F65652"/>
        </row>
        <row r="65653">
          <cell r="B65653"/>
          <cell r="F65653"/>
        </row>
        <row r="65654">
          <cell r="B65654"/>
          <cell r="F65654"/>
        </row>
        <row r="65655">
          <cell r="B65655"/>
          <cell r="F65655"/>
        </row>
        <row r="65656">
          <cell r="B65656"/>
          <cell r="F65656"/>
        </row>
        <row r="65657">
          <cell r="B65657"/>
          <cell r="F65657"/>
        </row>
        <row r="65658">
          <cell r="B65658"/>
          <cell r="F65658"/>
        </row>
        <row r="65659">
          <cell r="B65659"/>
          <cell r="F65659"/>
        </row>
        <row r="65660">
          <cell r="B65660"/>
          <cell r="F65660"/>
        </row>
        <row r="65661">
          <cell r="B65661"/>
          <cell r="F65661"/>
        </row>
        <row r="65662">
          <cell r="B65662"/>
          <cell r="F65662"/>
        </row>
        <row r="65663">
          <cell r="B65663"/>
          <cell r="F65663"/>
        </row>
        <row r="65664">
          <cell r="B65664"/>
          <cell r="F65664"/>
        </row>
        <row r="65665">
          <cell r="B65665"/>
          <cell r="F65665"/>
        </row>
        <row r="65666">
          <cell r="B65666"/>
          <cell r="F65666"/>
        </row>
        <row r="65667">
          <cell r="B65667"/>
          <cell r="F65667"/>
        </row>
        <row r="65668">
          <cell r="B65668"/>
          <cell r="F65668"/>
        </row>
        <row r="65669">
          <cell r="B65669"/>
          <cell r="F65669"/>
        </row>
        <row r="65670">
          <cell r="B65670"/>
          <cell r="F65670"/>
        </row>
        <row r="65671">
          <cell r="B65671"/>
          <cell r="F65671"/>
        </row>
        <row r="65672">
          <cell r="B65672"/>
          <cell r="F65672"/>
        </row>
        <row r="65673">
          <cell r="B65673"/>
          <cell r="F65673"/>
        </row>
        <row r="65674">
          <cell r="B65674"/>
          <cell r="F65674"/>
        </row>
        <row r="65675">
          <cell r="B65675"/>
          <cell r="F65675"/>
        </row>
        <row r="65676">
          <cell r="B65676"/>
          <cell r="F65676"/>
        </row>
        <row r="65677">
          <cell r="B65677"/>
          <cell r="F65677"/>
        </row>
        <row r="65678">
          <cell r="B65678"/>
          <cell r="F65678"/>
        </row>
        <row r="65679">
          <cell r="B65679"/>
          <cell r="F65679"/>
        </row>
        <row r="65680">
          <cell r="B65680"/>
          <cell r="F65680"/>
        </row>
        <row r="65681">
          <cell r="B65681"/>
          <cell r="F65681"/>
        </row>
        <row r="65682">
          <cell r="B65682"/>
          <cell r="F65682"/>
        </row>
        <row r="65683">
          <cell r="B65683"/>
          <cell r="F65683"/>
        </row>
        <row r="65684">
          <cell r="B65684"/>
          <cell r="F65684"/>
        </row>
        <row r="65685">
          <cell r="B65685"/>
          <cell r="F65685"/>
        </row>
        <row r="65686">
          <cell r="B65686"/>
          <cell r="F65686"/>
        </row>
        <row r="65687">
          <cell r="B65687"/>
          <cell r="F65687"/>
        </row>
        <row r="65688">
          <cell r="B65688"/>
          <cell r="F65688"/>
        </row>
        <row r="65689">
          <cell r="B65689"/>
          <cell r="F65689"/>
        </row>
        <row r="65690">
          <cell r="B65690"/>
          <cell r="F65690"/>
        </row>
        <row r="65691">
          <cell r="B65691"/>
          <cell r="F65691"/>
        </row>
        <row r="65692">
          <cell r="B65692"/>
          <cell r="F65692"/>
        </row>
        <row r="65693">
          <cell r="B65693"/>
          <cell r="F65693"/>
        </row>
        <row r="65694">
          <cell r="B65694"/>
          <cell r="F65694"/>
        </row>
        <row r="65695">
          <cell r="B65695"/>
          <cell r="F65695"/>
        </row>
        <row r="65696">
          <cell r="B65696"/>
          <cell r="F65696"/>
        </row>
        <row r="65697">
          <cell r="B65697"/>
          <cell r="F65697"/>
        </row>
        <row r="65698">
          <cell r="B65698"/>
          <cell r="F65698"/>
        </row>
        <row r="65699">
          <cell r="B65699"/>
          <cell r="F65699"/>
        </row>
        <row r="65700">
          <cell r="B65700"/>
          <cell r="F65700"/>
        </row>
        <row r="65701">
          <cell r="B65701"/>
          <cell r="F65701"/>
        </row>
        <row r="65702">
          <cell r="B65702"/>
          <cell r="F65702"/>
        </row>
        <row r="65703">
          <cell r="B65703"/>
          <cell r="F65703"/>
        </row>
        <row r="65704">
          <cell r="B65704"/>
          <cell r="F65704"/>
        </row>
        <row r="65705">
          <cell r="B65705"/>
          <cell r="F65705"/>
        </row>
        <row r="65706">
          <cell r="B65706"/>
          <cell r="F65706"/>
        </row>
        <row r="65707">
          <cell r="B65707"/>
          <cell r="F65707"/>
        </row>
        <row r="65708">
          <cell r="B65708"/>
          <cell r="F65708"/>
        </row>
        <row r="65709">
          <cell r="B65709"/>
          <cell r="F65709"/>
        </row>
        <row r="65710">
          <cell r="B65710"/>
          <cell r="F65710"/>
        </row>
        <row r="65711">
          <cell r="B65711"/>
          <cell r="F65711"/>
        </row>
        <row r="65712">
          <cell r="B65712"/>
          <cell r="F65712"/>
        </row>
        <row r="65713">
          <cell r="B65713"/>
          <cell r="F65713"/>
        </row>
        <row r="65714">
          <cell r="B65714"/>
          <cell r="F65714"/>
        </row>
        <row r="65715">
          <cell r="B65715"/>
          <cell r="F65715"/>
        </row>
        <row r="65716">
          <cell r="B65716"/>
          <cell r="F65716"/>
        </row>
        <row r="65717">
          <cell r="B65717"/>
          <cell r="F65717"/>
        </row>
        <row r="65718">
          <cell r="B65718"/>
          <cell r="F65718"/>
        </row>
        <row r="65719">
          <cell r="B65719"/>
          <cell r="F65719"/>
        </row>
        <row r="65720">
          <cell r="B65720"/>
          <cell r="F65720"/>
        </row>
        <row r="65721">
          <cell r="B65721"/>
          <cell r="F65721"/>
        </row>
        <row r="65722">
          <cell r="B65722"/>
          <cell r="F65722"/>
        </row>
        <row r="65723">
          <cell r="B65723"/>
          <cell r="F65723"/>
        </row>
        <row r="65724">
          <cell r="B65724"/>
          <cell r="F65724"/>
        </row>
        <row r="65725">
          <cell r="B65725"/>
          <cell r="F65725"/>
        </row>
        <row r="65726">
          <cell r="B65726"/>
          <cell r="F65726"/>
        </row>
        <row r="65727">
          <cell r="B65727"/>
          <cell r="F65727"/>
        </row>
        <row r="65728">
          <cell r="B65728"/>
          <cell r="F65728"/>
        </row>
        <row r="65729">
          <cell r="B65729"/>
          <cell r="F65729"/>
        </row>
        <row r="65730">
          <cell r="B65730"/>
          <cell r="F65730"/>
        </row>
        <row r="65731">
          <cell r="B65731"/>
          <cell r="F65731"/>
        </row>
        <row r="65732">
          <cell r="B65732"/>
          <cell r="F65732"/>
        </row>
        <row r="65733">
          <cell r="B65733"/>
          <cell r="F65733"/>
        </row>
        <row r="65734">
          <cell r="B65734"/>
          <cell r="F65734"/>
        </row>
        <row r="65735">
          <cell r="B65735"/>
          <cell r="F65735"/>
        </row>
        <row r="65736">
          <cell r="B65736"/>
          <cell r="F65736"/>
        </row>
        <row r="65737">
          <cell r="B65737"/>
          <cell r="F65737"/>
        </row>
        <row r="65738">
          <cell r="B65738"/>
          <cell r="F65738"/>
        </row>
        <row r="65739">
          <cell r="B65739"/>
          <cell r="F65739"/>
        </row>
        <row r="65740">
          <cell r="B65740"/>
          <cell r="F65740"/>
        </row>
        <row r="65741">
          <cell r="B65741"/>
          <cell r="F65741"/>
        </row>
        <row r="65742">
          <cell r="B65742"/>
          <cell r="F65742"/>
        </row>
        <row r="65743">
          <cell r="B65743"/>
          <cell r="F65743"/>
        </row>
        <row r="65744">
          <cell r="B65744"/>
          <cell r="F65744"/>
        </row>
        <row r="65745">
          <cell r="B65745"/>
          <cell r="F65745"/>
        </row>
        <row r="65746">
          <cell r="B65746"/>
          <cell r="F65746"/>
        </row>
        <row r="65747">
          <cell r="B65747"/>
          <cell r="F65747"/>
        </row>
        <row r="65748">
          <cell r="B65748"/>
          <cell r="F65748"/>
        </row>
        <row r="65749">
          <cell r="B65749"/>
          <cell r="F65749"/>
        </row>
        <row r="65750">
          <cell r="B65750"/>
          <cell r="F65750"/>
        </row>
        <row r="65751">
          <cell r="B65751"/>
          <cell r="F65751"/>
        </row>
        <row r="65752">
          <cell r="B65752"/>
          <cell r="F65752"/>
        </row>
        <row r="65753">
          <cell r="B65753"/>
          <cell r="F65753"/>
        </row>
        <row r="65754">
          <cell r="B65754"/>
          <cell r="F65754"/>
        </row>
        <row r="65755">
          <cell r="B65755"/>
          <cell r="F65755"/>
        </row>
        <row r="65756">
          <cell r="B65756"/>
          <cell r="F65756"/>
        </row>
        <row r="65757">
          <cell r="B65757"/>
          <cell r="F65757"/>
        </row>
        <row r="65758">
          <cell r="B65758"/>
          <cell r="F65758"/>
        </row>
        <row r="65759">
          <cell r="B65759"/>
          <cell r="F65759"/>
        </row>
        <row r="65760">
          <cell r="B65760"/>
          <cell r="F65760"/>
        </row>
        <row r="65761">
          <cell r="B65761"/>
          <cell r="F65761"/>
        </row>
        <row r="65762">
          <cell r="B65762"/>
          <cell r="F65762"/>
        </row>
        <row r="65763">
          <cell r="B65763"/>
          <cell r="F65763"/>
        </row>
        <row r="65764">
          <cell r="B65764"/>
          <cell r="F65764"/>
        </row>
        <row r="65765">
          <cell r="B65765"/>
          <cell r="F65765"/>
        </row>
        <row r="65766">
          <cell r="B65766"/>
          <cell r="F65766"/>
        </row>
        <row r="65767">
          <cell r="B65767"/>
          <cell r="F65767"/>
        </row>
        <row r="65768">
          <cell r="B65768"/>
          <cell r="F65768"/>
        </row>
        <row r="65769">
          <cell r="B65769"/>
          <cell r="F65769"/>
        </row>
        <row r="65770">
          <cell r="B65770"/>
          <cell r="F65770"/>
        </row>
        <row r="65771">
          <cell r="B65771"/>
          <cell r="F65771"/>
        </row>
        <row r="65772">
          <cell r="B65772"/>
          <cell r="F65772"/>
        </row>
        <row r="65773">
          <cell r="B65773"/>
          <cell r="F65773"/>
        </row>
        <row r="65774">
          <cell r="B65774"/>
          <cell r="F65774"/>
        </row>
        <row r="65775">
          <cell r="B65775"/>
          <cell r="F65775"/>
        </row>
        <row r="65776">
          <cell r="B65776"/>
          <cell r="F65776"/>
        </row>
        <row r="65777">
          <cell r="B65777"/>
          <cell r="F65777"/>
        </row>
        <row r="65778">
          <cell r="B65778"/>
          <cell r="F65778"/>
        </row>
        <row r="65779">
          <cell r="B65779"/>
          <cell r="F65779"/>
        </row>
        <row r="65780">
          <cell r="B65780"/>
          <cell r="F65780"/>
        </row>
        <row r="65781">
          <cell r="B65781"/>
          <cell r="F65781"/>
        </row>
        <row r="65782">
          <cell r="B65782"/>
          <cell r="F65782"/>
        </row>
        <row r="65783">
          <cell r="B65783"/>
          <cell r="F65783"/>
        </row>
        <row r="65784">
          <cell r="B65784"/>
          <cell r="F65784"/>
        </row>
        <row r="65785">
          <cell r="B65785"/>
          <cell r="F65785"/>
        </row>
        <row r="65786">
          <cell r="B65786"/>
          <cell r="F65786"/>
        </row>
        <row r="65787">
          <cell r="B65787"/>
          <cell r="F65787"/>
        </row>
        <row r="65788">
          <cell r="B65788"/>
          <cell r="F65788"/>
        </row>
        <row r="65789">
          <cell r="B65789"/>
          <cell r="F65789"/>
        </row>
        <row r="65790">
          <cell r="B65790"/>
          <cell r="F65790"/>
        </row>
        <row r="65791">
          <cell r="B65791"/>
          <cell r="F65791"/>
        </row>
        <row r="65792">
          <cell r="B65792"/>
          <cell r="F65792"/>
        </row>
        <row r="65793">
          <cell r="B65793"/>
          <cell r="F65793"/>
        </row>
        <row r="65794">
          <cell r="B65794"/>
          <cell r="F65794"/>
        </row>
        <row r="65795">
          <cell r="B65795"/>
          <cell r="F65795"/>
        </row>
        <row r="65796">
          <cell r="B65796"/>
          <cell r="F65796"/>
        </row>
        <row r="65797">
          <cell r="B65797"/>
          <cell r="F65797"/>
        </row>
        <row r="65798">
          <cell r="B65798"/>
          <cell r="F65798"/>
        </row>
        <row r="65799">
          <cell r="B65799"/>
          <cell r="F65799"/>
        </row>
        <row r="65800">
          <cell r="B65800"/>
          <cell r="F65800"/>
        </row>
        <row r="65801">
          <cell r="B65801"/>
          <cell r="F65801"/>
        </row>
        <row r="65802">
          <cell r="B65802"/>
          <cell r="F65802"/>
        </row>
        <row r="65803">
          <cell r="B65803"/>
          <cell r="F65803"/>
        </row>
        <row r="65804">
          <cell r="B65804"/>
          <cell r="F65804"/>
        </row>
        <row r="65805">
          <cell r="B65805"/>
          <cell r="F65805"/>
        </row>
        <row r="65806">
          <cell r="B65806"/>
          <cell r="F65806"/>
        </row>
        <row r="65807">
          <cell r="B65807"/>
          <cell r="F65807"/>
        </row>
        <row r="65808">
          <cell r="B65808"/>
          <cell r="F65808"/>
        </row>
        <row r="65809">
          <cell r="B65809"/>
          <cell r="F65809"/>
        </row>
        <row r="65810">
          <cell r="B65810"/>
          <cell r="F65810"/>
        </row>
        <row r="65811">
          <cell r="B65811"/>
          <cell r="F65811"/>
        </row>
        <row r="65812">
          <cell r="B65812"/>
          <cell r="F65812"/>
        </row>
        <row r="65813">
          <cell r="B65813"/>
          <cell r="F65813"/>
        </row>
        <row r="65814">
          <cell r="B65814"/>
          <cell r="F65814"/>
        </row>
        <row r="65815">
          <cell r="B65815"/>
          <cell r="F65815"/>
        </row>
        <row r="65816">
          <cell r="B65816"/>
          <cell r="F65816"/>
        </row>
        <row r="65817">
          <cell r="B65817"/>
          <cell r="F65817"/>
        </row>
        <row r="65818">
          <cell r="B65818"/>
          <cell r="F65818"/>
        </row>
        <row r="65819">
          <cell r="B65819"/>
          <cell r="F65819"/>
        </row>
        <row r="65820">
          <cell r="B65820"/>
          <cell r="F65820"/>
        </row>
        <row r="65821">
          <cell r="B65821"/>
          <cell r="F65821"/>
        </row>
        <row r="65822">
          <cell r="B65822"/>
          <cell r="F65822"/>
        </row>
        <row r="65823">
          <cell r="B65823"/>
          <cell r="F65823"/>
        </row>
        <row r="65824">
          <cell r="B65824"/>
          <cell r="F65824"/>
        </row>
        <row r="65825">
          <cell r="B65825"/>
          <cell r="F65825"/>
        </row>
        <row r="65826">
          <cell r="B65826"/>
          <cell r="F65826"/>
        </row>
        <row r="65827">
          <cell r="B65827"/>
          <cell r="F65827"/>
        </row>
        <row r="65828">
          <cell r="B65828"/>
          <cell r="F65828"/>
        </row>
        <row r="65829">
          <cell r="B65829"/>
          <cell r="F65829"/>
        </row>
        <row r="65830">
          <cell r="B65830"/>
          <cell r="F65830"/>
        </row>
        <row r="65831">
          <cell r="B65831"/>
          <cell r="F65831"/>
        </row>
        <row r="65832">
          <cell r="B65832"/>
          <cell r="F65832"/>
        </row>
        <row r="65833">
          <cell r="B65833"/>
          <cell r="F65833"/>
        </row>
        <row r="65834">
          <cell r="B65834"/>
          <cell r="F65834"/>
        </row>
        <row r="65835">
          <cell r="B65835"/>
          <cell r="F65835"/>
        </row>
        <row r="65836">
          <cell r="B65836"/>
          <cell r="F65836"/>
        </row>
        <row r="65837">
          <cell r="B65837"/>
          <cell r="F65837"/>
        </row>
        <row r="65838">
          <cell r="B65838"/>
          <cell r="F65838"/>
        </row>
        <row r="65839">
          <cell r="B65839"/>
          <cell r="F65839"/>
        </row>
        <row r="65840">
          <cell r="B65840"/>
          <cell r="F65840"/>
        </row>
        <row r="65841">
          <cell r="B65841"/>
          <cell r="F65841"/>
        </row>
        <row r="65842">
          <cell r="B65842"/>
          <cell r="F65842"/>
        </row>
        <row r="65843">
          <cell r="B65843"/>
          <cell r="F65843"/>
        </row>
        <row r="65844">
          <cell r="B65844"/>
          <cell r="F65844"/>
        </row>
        <row r="65845">
          <cell r="B65845"/>
          <cell r="F65845"/>
        </row>
        <row r="65846">
          <cell r="B65846"/>
          <cell r="F65846"/>
        </row>
        <row r="65847">
          <cell r="B65847"/>
          <cell r="F65847"/>
        </row>
        <row r="65848">
          <cell r="B65848"/>
          <cell r="F65848"/>
        </row>
        <row r="65849">
          <cell r="B65849"/>
          <cell r="F65849"/>
        </row>
        <row r="65850">
          <cell r="B65850"/>
          <cell r="F65850"/>
        </row>
        <row r="65851">
          <cell r="B65851"/>
          <cell r="F65851"/>
        </row>
        <row r="65852">
          <cell r="B65852"/>
          <cell r="F65852"/>
        </row>
        <row r="65853">
          <cell r="B65853"/>
          <cell r="F65853"/>
        </row>
        <row r="65854">
          <cell r="B65854"/>
          <cell r="F65854"/>
        </row>
        <row r="65855">
          <cell r="B65855"/>
          <cell r="F65855"/>
        </row>
        <row r="65856">
          <cell r="B65856"/>
          <cell r="F65856"/>
        </row>
        <row r="65857">
          <cell r="B65857"/>
          <cell r="F65857"/>
        </row>
        <row r="65858">
          <cell r="B65858"/>
          <cell r="F65858"/>
        </row>
        <row r="65859">
          <cell r="B65859"/>
          <cell r="F65859"/>
        </row>
        <row r="65860">
          <cell r="B65860"/>
          <cell r="F65860"/>
        </row>
        <row r="65861">
          <cell r="B65861"/>
          <cell r="F65861"/>
        </row>
        <row r="65862">
          <cell r="B65862"/>
          <cell r="F65862"/>
        </row>
        <row r="65863">
          <cell r="B65863"/>
          <cell r="F65863"/>
        </row>
        <row r="65864">
          <cell r="B65864"/>
          <cell r="F65864"/>
        </row>
        <row r="65865">
          <cell r="B65865"/>
          <cell r="F65865"/>
        </row>
        <row r="65866">
          <cell r="B65866"/>
          <cell r="F65866"/>
        </row>
        <row r="65867">
          <cell r="B65867"/>
          <cell r="F65867"/>
        </row>
        <row r="65868">
          <cell r="B65868"/>
          <cell r="F65868"/>
        </row>
        <row r="65869">
          <cell r="B65869"/>
          <cell r="F65869"/>
        </row>
        <row r="65870">
          <cell r="B65870"/>
          <cell r="F65870"/>
        </row>
        <row r="65871">
          <cell r="B65871"/>
          <cell r="F65871"/>
        </row>
        <row r="65872">
          <cell r="B65872"/>
          <cell r="F65872"/>
        </row>
        <row r="65873">
          <cell r="B65873"/>
          <cell r="F65873"/>
        </row>
        <row r="65874">
          <cell r="B65874"/>
          <cell r="F65874"/>
        </row>
        <row r="65875">
          <cell r="B65875"/>
          <cell r="F65875"/>
        </row>
        <row r="65876">
          <cell r="B65876"/>
          <cell r="F65876"/>
        </row>
        <row r="65877">
          <cell r="B65877"/>
          <cell r="F65877"/>
        </row>
        <row r="65878">
          <cell r="B65878"/>
          <cell r="F65878"/>
        </row>
        <row r="65879">
          <cell r="B65879"/>
          <cell r="F65879"/>
        </row>
        <row r="65880">
          <cell r="B65880"/>
          <cell r="F65880"/>
        </row>
        <row r="65881">
          <cell r="B65881"/>
          <cell r="F65881"/>
        </row>
        <row r="65882">
          <cell r="B65882"/>
          <cell r="F65882"/>
        </row>
        <row r="65883">
          <cell r="B65883"/>
          <cell r="F65883"/>
        </row>
        <row r="65884">
          <cell r="B65884"/>
          <cell r="F65884"/>
        </row>
        <row r="65885">
          <cell r="B65885"/>
          <cell r="F65885"/>
        </row>
        <row r="65886">
          <cell r="B65886"/>
          <cell r="F65886"/>
        </row>
        <row r="65887">
          <cell r="B65887"/>
          <cell r="F65887"/>
        </row>
        <row r="65888">
          <cell r="B65888"/>
          <cell r="F65888"/>
        </row>
        <row r="65889">
          <cell r="B65889"/>
          <cell r="F65889"/>
        </row>
        <row r="65890">
          <cell r="B65890"/>
          <cell r="F65890"/>
        </row>
        <row r="65891">
          <cell r="B65891"/>
          <cell r="F65891"/>
        </row>
        <row r="65892">
          <cell r="B65892"/>
          <cell r="F65892"/>
        </row>
        <row r="65893">
          <cell r="B65893"/>
          <cell r="F65893"/>
        </row>
        <row r="65894">
          <cell r="B65894"/>
          <cell r="F65894"/>
        </row>
        <row r="65895">
          <cell r="B65895"/>
          <cell r="F65895"/>
        </row>
        <row r="65896">
          <cell r="B65896"/>
          <cell r="F65896"/>
        </row>
        <row r="65897">
          <cell r="B65897"/>
          <cell r="F65897"/>
        </row>
        <row r="65898">
          <cell r="B65898"/>
          <cell r="F65898"/>
        </row>
        <row r="65899">
          <cell r="B65899"/>
          <cell r="F65899"/>
        </row>
        <row r="65900">
          <cell r="B65900"/>
          <cell r="F65900"/>
        </row>
        <row r="65901">
          <cell r="B65901"/>
          <cell r="F65901"/>
        </row>
        <row r="65902">
          <cell r="B65902"/>
          <cell r="F65902"/>
        </row>
        <row r="65903">
          <cell r="B65903"/>
          <cell r="F65903"/>
        </row>
        <row r="65904">
          <cell r="B65904"/>
          <cell r="F65904"/>
        </row>
        <row r="65905">
          <cell r="B65905"/>
          <cell r="F65905"/>
        </row>
        <row r="65906">
          <cell r="B65906"/>
          <cell r="F65906"/>
        </row>
        <row r="65907">
          <cell r="B65907"/>
          <cell r="F65907"/>
        </row>
        <row r="65908">
          <cell r="B65908"/>
          <cell r="F65908"/>
        </row>
        <row r="65909">
          <cell r="B65909"/>
          <cell r="F65909"/>
        </row>
        <row r="65910">
          <cell r="B65910"/>
          <cell r="F65910"/>
        </row>
        <row r="65911">
          <cell r="B65911"/>
          <cell r="F65911"/>
        </row>
        <row r="65912">
          <cell r="B65912"/>
          <cell r="F65912"/>
        </row>
        <row r="65913">
          <cell r="B65913"/>
          <cell r="F65913"/>
        </row>
        <row r="65914">
          <cell r="B65914"/>
          <cell r="F65914"/>
        </row>
        <row r="65915">
          <cell r="B65915"/>
          <cell r="F65915"/>
        </row>
        <row r="65916">
          <cell r="B65916"/>
          <cell r="F65916"/>
        </row>
        <row r="65917">
          <cell r="B65917"/>
          <cell r="F65917"/>
        </row>
        <row r="65918">
          <cell r="B65918"/>
          <cell r="F65918"/>
        </row>
        <row r="65919">
          <cell r="B65919"/>
          <cell r="F65919"/>
        </row>
        <row r="65920">
          <cell r="B65920"/>
          <cell r="F65920"/>
        </row>
        <row r="65921">
          <cell r="B65921"/>
          <cell r="F65921"/>
        </row>
        <row r="65922">
          <cell r="B65922"/>
          <cell r="F65922"/>
        </row>
        <row r="65923">
          <cell r="B65923"/>
          <cell r="F65923"/>
        </row>
        <row r="65924">
          <cell r="B65924"/>
          <cell r="F65924"/>
        </row>
        <row r="65925">
          <cell r="B65925"/>
          <cell r="F65925"/>
        </row>
        <row r="65926">
          <cell r="B65926"/>
          <cell r="F65926"/>
        </row>
        <row r="65927">
          <cell r="B65927"/>
          <cell r="F65927"/>
        </row>
        <row r="65928">
          <cell r="B65928"/>
          <cell r="F65928"/>
        </row>
        <row r="65929">
          <cell r="B65929"/>
          <cell r="F65929"/>
        </row>
        <row r="65930">
          <cell r="B65930"/>
          <cell r="F65930"/>
        </row>
        <row r="65931">
          <cell r="B65931"/>
          <cell r="F65931"/>
        </row>
        <row r="65932">
          <cell r="B65932"/>
          <cell r="F65932"/>
        </row>
        <row r="65933">
          <cell r="B65933"/>
          <cell r="F65933"/>
        </row>
        <row r="65934">
          <cell r="B65934"/>
          <cell r="F65934"/>
        </row>
        <row r="65935">
          <cell r="B65935"/>
          <cell r="F65935"/>
        </row>
        <row r="65936">
          <cell r="B65936"/>
          <cell r="F65936"/>
        </row>
        <row r="65937">
          <cell r="B65937"/>
          <cell r="F65937"/>
        </row>
        <row r="65938">
          <cell r="B65938"/>
          <cell r="F65938"/>
        </row>
        <row r="65939">
          <cell r="B65939"/>
          <cell r="F65939"/>
        </row>
        <row r="65940">
          <cell r="B65940"/>
          <cell r="F65940"/>
        </row>
        <row r="65941">
          <cell r="B65941"/>
          <cell r="F65941"/>
        </row>
        <row r="65942">
          <cell r="B65942"/>
          <cell r="F65942"/>
        </row>
        <row r="65943">
          <cell r="B65943"/>
          <cell r="F65943"/>
        </row>
        <row r="65944">
          <cell r="B65944"/>
          <cell r="F65944"/>
        </row>
        <row r="65945">
          <cell r="B65945"/>
          <cell r="F65945"/>
        </row>
        <row r="65946">
          <cell r="B65946"/>
          <cell r="F65946"/>
        </row>
        <row r="65947">
          <cell r="B65947"/>
          <cell r="F65947"/>
        </row>
        <row r="65948">
          <cell r="B65948"/>
          <cell r="F65948"/>
        </row>
        <row r="65949">
          <cell r="B65949"/>
          <cell r="F65949"/>
        </row>
        <row r="65950">
          <cell r="B65950"/>
          <cell r="F65950"/>
        </row>
        <row r="65951">
          <cell r="B65951"/>
          <cell r="F65951"/>
        </row>
        <row r="65952">
          <cell r="B65952"/>
          <cell r="F65952"/>
        </row>
        <row r="65953">
          <cell r="B65953"/>
          <cell r="F65953"/>
        </row>
        <row r="65954">
          <cell r="B65954"/>
          <cell r="F65954"/>
        </row>
        <row r="65955">
          <cell r="B65955"/>
          <cell r="F65955"/>
        </row>
        <row r="65956">
          <cell r="B65956"/>
          <cell r="F65956"/>
        </row>
        <row r="65957">
          <cell r="B65957"/>
          <cell r="F65957"/>
        </row>
        <row r="65958">
          <cell r="B65958"/>
          <cell r="F65958"/>
        </row>
        <row r="65959">
          <cell r="B65959"/>
          <cell r="F65959"/>
        </row>
        <row r="65960">
          <cell r="B65960"/>
          <cell r="F65960"/>
        </row>
        <row r="65961">
          <cell r="B65961"/>
          <cell r="F65961"/>
        </row>
        <row r="65962">
          <cell r="B65962"/>
          <cell r="F65962"/>
        </row>
        <row r="65963">
          <cell r="B65963"/>
          <cell r="F65963"/>
        </row>
        <row r="65964">
          <cell r="B65964"/>
          <cell r="F65964"/>
        </row>
        <row r="65965">
          <cell r="B65965"/>
          <cell r="F65965"/>
        </row>
        <row r="65966">
          <cell r="B65966"/>
          <cell r="F65966"/>
        </row>
        <row r="65967">
          <cell r="B65967"/>
          <cell r="F65967"/>
        </row>
        <row r="65968">
          <cell r="B65968"/>
          <cell r="F65968"/>
        </row>
        <row r="65969">
          <cell r="B65969"/>
          <cell r="F65969"/>
        </row>
        <row r="65970">
          <cell r="B65970"/>
          <cell r="F65970"/>
        </row>
        <row r="65971">
          <cell r="B65971"/>
          <cell r="F65971"/>
        </row>
        <row r="65972">
          <cell r="B65972"/>
          <cell r="F65972"/>
        </row>
        <row r="65973">
          <cell r="B65973"/>
          <cell r="F65973"/>
        </row>
        <row r="65974">
          <cell r="B65974"/>
          <cell r="F65974"/>
        </row>
        <row r="65975">
          <cell r="B65975"/>
          <cell r="F65975"/>
        </row>
        <row r="65976">
          <cell r="B65976"/>
          <cell r="F65976"/>
        </row>
        <row r="65977">
          <cell r="B65977"/>
          <cell r="F65977"/>
        </row>
        <row r="65978">
          <cell r="B65978"/>
          <cell r="F65978"/>
        </row>
        <row r="65979">
          <cell r="B65979"/>
          <cell r="F65979"/>
        </row>
        <row r="65980">
          <cell r="B65980"/>
          <cell r="F65980"/>
        </row>
        <row r="65981">
          <cell r="B65981"/>
          <cell r="F65981"/>
        </row>
        <row r="65982">
          <cell r="B65982"/>
          <cell r="F65982"/>
        </row>
        <row r="65983">
          <cell r="B65983"/>
          <cell r="F65983"/>
        </row>
        <row r="65984">
          <cell r="B65984"/>
          <cell r="F65984"/>
        </row>
        <row r="65985">
          <cell r="B65985"/>
          <cell r="F65985"/>
        </row>
        <row r="65986">
          <cell r="B65986"/>
          <cell r="F65986"/>
        </row>
        <row r="65987">
          <cell r="B65987"/>
          <cell r="F65987"/>
        </row>
        <row r="65988">
          <cell r="B65988"/>
          <cell r="F65988"/>
        </row>
        <row r="65989">
          <cell r="B65989"/>
          <cell r="F65989"/>
        </row>
        <row r="65990">
          <cell r="B65990"/>
          <cell r="F65990"/>
        </row>
        <row r="65991">
          <cell r="B65991"/>
          <cell r="F65991"/>
        </row>
        <row r="65992">
          <cell r="B65992"/>
          <cell r="F65992"/>
        </row>
        <row r="65993">
          <cell r="B65993"/>
          <cell r="F65993"/>
        </row>
        <row r="65994">
          <cell r="B65994"/>
          <cell r="F65994"/>
        </row>
        <row r="65995">
          <cell r="B65995"/>
          <cell r="F65995"/>
        </row>
        <row r="65996">
          <cell r="B65996"/>
          <cell r="F65996"/>
        </row>
        <row r="65997">
          <cell r="B65997"/>
          <cell r="F65997"/>
        </row>
        <row r="65998">
          <cell r="B65998"/>
          <cell r="F65998"/>
        </row>
        <row r="65999">
          <cell r="B65999"/>
          <cell r="F65999"/>
        </row>
        <row r="66000">
          <cell r="B66000"/>
          <cell r="F66000"/>
        </row>
        <row r="66001">
          <cell r="B66001"/>
          <cell r="F66001"/>
        </row>
        <row r="66002">
          <cell r="B66002"/>
          <cell r="F66002"/>
        </row>
        <row r="66003">
          <cell r="B66003"/>
          <cell r="F66003"/>
        </row>
        <row r="66004">
          <cell r="B66004"/>
          <cell r="F66004"/>
        </row>
        <row r="66005">
          <cell r="B66005"/>
          <cell r="F66005"/>
        </row>
        <row r="66006">
          <cell r="B66006"/>
          <cell r="F66006"/>
        </row>
        <row r="66007">
          <cell r="B66007"/>
          <cell r="F66007"/>
        </row>
        <row r="66008">
          <cell r="B66008"/>
          <cell r="F66008"/>
        </row>
        <row r="66009">
          <cell r="B66009"/>
          <cell r="F66009"/>
        </row>
        <row r="66010">
          <cell r="B66010"/>
          <cell r="F66010"/>
        </row>
        <row r="66011">
          <cell r="B66011"/>
          <cell r="F66011"/>
        </row>
        <row r="66012">
          <cell r="B66012"/>
          <cell r="F66012"/>
        </row>
        <row r="66013">
          <cell r="B66013"/>
          <cell r="F66013"/>
        </row>
        <row r="66014">
          <cell r="B66014"/>
          <cell r="F66014"/>
        </row>
        <row r="66015">
          <cell r="B66015"/>
          <cell r="F66015"/>
        </row>
        <row r="66016">
          <cell r="B66016"/>
          <cell r="F66016"/>
        </row>
        <row r="66017">
          <cell r="B66017"/>
          <cell r="F66017"/>
        </row>
        <row r="66018">
          <cell r="B66018"/>
          <cell r="F66018"/>
        </row>
        <row r="66019">
          <cell r="B66019"/>
          <cell r="F66019"/>
        </row>
        <row r="66020">
          <cell r="B66020"/>
          <cell r="F66020"/>
        </row>
        <row r="66021">
          <cell r="B66021"/>
          <cell r="F66021"/>
        </row>
        <row r="66022">
          <cell r="B66022"/>
          <cell r="F66022"/>
        </row>
        <row r="66023">
          <cell r="B66023"/>
          <cell r="F66023"/>
        </row>
        <row r="66024">
          <cell r="B66024"/>
          <cell r="F66024"/>
        </row>
        <row r="66025">
          <cell r="B66025"/>
          <cell r="F66025"/>
        </row>
        <row r="66026">
          <cell r="B66026"/>
          <cell r="F66026"/>
        </row>
        <row r="66027">
          <cell r="B66027"/>
          <cell r="F66027"/>
        </row>
        <row r="66028">
          <cell r="B66028"/>
          <cell r="F66028"/>
        </row>
        <row r="66029">
          <cell r="B66029"/>
          <cell r="F66029"/>
        </row>
        <row r="66030">
          <cell r="B66030"/>
          <cell r="F66030"/>
        </row>
        <row r="66031">
          <cell r="B66031"/>
          <cell r="F66031"/>
        </row>
        <row r="66032">
          <cell r="B66032"/>
          <cell r="F66032"/>
        </row>
        <row r="66033">
          <cell r="B66033"/>
          <cell r="F66033"/>
        </row>
        <row r="66034">
          <cell r="B66034"/>
          <cell r="F66034"/>
        </row>
        <row r="66035">
          <cell r="B66035"/>
          <cell r="F66035"/>
        </row>
        <row r="66036">
          <cell r="B66036"/>
          <cell r="F66036"/>
        </row>
        <row r="66037">
          <cell r="B66037"/>
          <cell r="F66037"/>
        </row>
        <row r="66038">
          <cell r="B66038"/>
          <cell r="F66038"/>
        </row>
        <row r="66039">
          <cell r="B66039"/>
          <cell r="F66039"/>
        </row>
        <row r="66040">
          <cell r="B66040"/>
          <cell r="F66040"/>
        </row>
        <row r="66041">
          <cell r="B66041"/>
          <cell r="F66041"/>
        </row>
        <row r="66042">
          <cell r="B66042"/>
          <cell r="F66042"/>
        </row>
        <row r="66043">
          <cell r="B66043"/>
          <cell r="F66043"/>
        </row>
        <row r="66044">
          <cell r="B66044"/>
          <cell r="F66044"/>
        </row>
        <row r="66045">
          <cell r="B66045"/>
          <cell r="F66045"/>
        </row>
        <row r="66046">
          <cell r="B66046"/>
          <cell r="F66046"/>
        </row>
        <row r="66047">
          <cell r="B66047"/>
          <cell r="F66047"/>
        </row>
        <row r="66048">
          <cell r="B66048"/>
          <cell r="F66048"/>
        </row>
        <row r="66049">
          <cell r="B66049"/>
          <cell r="F66049"/>
        </row>
        <row r="66050">
          <cell r="B66050"/>
          <cell r="F66050"/>
        </row>
        <row r="66051">
          <cell r="B66051"/>
          <cell r="F66051"/>
        </row>
        <row r="66052">
          <cell r="B66052"/>
          <cell r="F66052"/>
        </row>
        <row r="66053">
          <cell r="B66053"/>
          <cell r="F66053"/>
        </row>
        <row r="66054">
          <cell r="B66054"/>
          <cell r="F66054"/>
        </row>
        <row r="66055">
          <cell r="B66055"/>
          <cell r="F66055"/>
        </row>
        <row r="66056">
          <cell r="B66056"/>
          <cell r="F66056"/>
        </row>
        <row r="66057">
          <cell r="B66057"/>
          <cell r="F66057"/>
        </row>
        <row r="66058">
          <cell r="B66058"/>
          <cell r="F66058"/>
        </row>
        <row r="66059">
          <cell r="B66059"/>
          <cell r="F66059"/>
        </row>
        <row r="66060">
          <cell r="B66060"/>
          <cell r="F66060"/>
        </row>
        <row r="66061">
          <cell r="B66061"/>
          <cell r="F66061"/>
        </row>
        <row r="66062">
          <cell r="B66062"/>
          <cell r="F66062"/>
        </row>
        <row r="66063">
          <cell r="B66063"/>
          <cell r="F66063"/>
        </row>
        <row r="66064">
          <cell r="B66064"/>
          <cell r="F66064"/>
        </row>
        <row r="66065">
          <cell r="B66065"/>
          <cell r="F66065"/>
        </row>
        <row r="66066">
          <cell r="B66066"/>
          <cell r="F66066"/>
        </row>
        <row r="66067">
          <cell r="B66067"/>
          <cell r="F66067"/>
        </row>
        <row r="66068">
          <cell r="B66068"/>
          <cell r="F66068"/>
        </row>
        <row r="66069">
          <cell r="B66069"/>
          <cell r="F66069"/>
        </row>
        <row r="66070">
          <cell r="B66070"/>
          <cell r="F66070"/>
        </row>
        <row r="66071">
          <cell r="B66071"/>
          <cell r="F66071"/>
        </row>
        <row r="66072">
          <cell r="B66072"/>
          <cell r="F66072"/>
        </row>
        <row r="66073">
          <cell r="B66073"/>
          <cell r="F66073"/>
        </row>
        <row r="66074">
          <cell r="B66074"/>
          <cell r="F66074"/>
        </row>
        <row r="66075">
          <cell r="B66075"/>
          <cell r="F66075"/>
        </row>
        <row r="66076">
          <cell r="B66076"/>
          <cell r="F66076"/>
        </row>
        <row r="66077">
          <cell r="B66077"/>
          <cell r="F66077"/>
        </row>
        <row r="66078">
          <cell r="B66078"/>
          <cell r="F66078"/>
        </row>
        <row r="66079">
          <cell r="B66079"/>
          <cell r="F66079"/>
        </row>
        <row r="66080">
          <cell r="B66080"/>
          <cell r="F66080"/>
        </row>
        <row r="66081">
          <cell r="B66081"/>
          <cell r="F66081"/>
        </row>
        <row r="66082">
          <cell r="B66082"/>
          <cell r="F66082"/>
        </row>
        <row r="66083">
          <cell r="B66083"/>
          <cell r="F66083"/>
        </row>
        <row r="66084">
          <cell r="B66084"/>
          <cell r="F66084"/>
        </row>
        <row r="66085">
          <cell r="B66085"/>
          <cell r="F66085"/>
        </row>
        <row r="66086">
          <cell r="B66086"/>
          <cell r="F66086"/>
        </row>
        <row r="66087">
          <cell r="B66087"/>
          <cell r="F66087"/>
        </row>
        <row r="66088">
          <cell r="B66088"/>
          <cell r="F66088"/>
        </row>
        <row r="66089">
          <cell r="B66089"/>
          <cell r="F66089"/>
        </row>
        <row r="66090">
          <cell r="B66090"/>
          <cell r="F66090"/>
        </row>
        <row r="66091">
          <cell r="B66091"/>
          <cell r="F66091"/>
        </row>
        <row r="66092">
          <cell r="B66092"/>
          <cell r="F66092"/>
        </row>
        <row r="66093">
          <cell r="B66093"/>
          <cell r="F66093"/>
        </row>
        <row r="66094">
          <cell r="B66094"/>
          <cell r="F66094"/>
        </row>
        <row r="66095">
          <cell r="B66095"/>
          <cell r="F66095"/>
        </row>
        <row r="66096">
          <cell r="B66096"/>
          <cell r="F66096"/>
        </row>
        <row r="66097">
          <cell r="B66097"/>
          <cell r="F66097"/>
        </row>
        <row r="66098">
          <cell r="B66098"/>
          <cell r="F66098"/>
        </row>
        <row r="66099">
          <cell r="B66099"/>
          <cell r="F66099"/>
        </row>
        <row r="66100">
          <cell r="B66100"/>
          <cell r="F66100"/>
        </row>
        <row r="66101">
          <cell r="B66101"/>
          <cell r="F66101"/>
        </row>
        <row r="66102">
          <cell r="B66102"/>
          <cell r="F66102"/>
        </row>
        <row r="66103">
          <cell r="B66103"/>
          <cell r="F66103"/>
        </row>
        <row r="66104">
          <cell r="B66104"/>
          <cell r="F66104"/>
        </row>
        <row r="66105">
          <cell r="B66105"/>
          <cell r="F66105"/>
        </row>
        <row r="66106">
          <cell r="B66106"/>
          <cell r="F66106"/>
        </row>
        <row r="66107">
          <cell r="B66107"/>
          <cell r="F66107"/>
        </row>
        <row r="66108">
          <cell r="B66108"/>
          <cell r="F66108"/>
        </row>
        <row r="66109">
          <cell r="B66109"/>
          <cell r="F66109"/>
        </row>
        <row r="66110">
          <cell r="B66110"/>
          <cell r="F66110"/>
        </row>
        <row r="66111">
          <cell r="B66111"/>
          <cell r="F66111"/>
        </row>
        <row r="66112">
          <cell r="B66112"/>
          <cell r="F66112"/>
        </row>
        <row r="66113">
          <cell r="B66113"/>
          <cell r="F66113"/>
        </row>
        <row r="66114">
          <cell r="B66114"/>
          <cell r="F66114"/>
        </row>
        <row r="66115">
          <cell r="B66115"/>
          <cell r="F66115"/>
        </row>
        <row r="66116">
          <cell r="B66116"/>
          <cell r="F66116"/>
        </row>
        <row r="66117">
          <cell r="B66117"/>
          <cell r="F66117"/>
        </row>
        <row r="66118">
          <cell r="B66118"/>
          <cell r="F66118"/>
        </row>
        <row r="66119">
          <cell r="B66119"/>
          <cell r="F66119"/>
        </row>
        <row r="66120">
          <cell r="B66120"/>
          <cell r="F66120"/>
        </row>
        <row r="66121">
          <cell r="B66121"/>
          <cell r="F66121"/>
        </row>
        <row r="66122">
          <cell r="B66122"/>
          <cell r="F66122"/>
        </row>
        <row r="66123">
          <cell r="B66123"/>
          <cell r="F66123"/>
        </row>
        <row r="66124">
          <cell r="B66124"/>
          <cell r="F66124"/>
        </row>
        <row r="66125">
          <cell r="B66125"/>
          <cell r="F66125"/>
        </row>
        <row r="66126">
          <cell r="B66126"/>
          <cell r="F66126"/>
        </row>
        <row r="66127">
          <cell r="B66127"/>
          <cell r="F66127"/>
        </row>
        <row r="66128">
          <cell r="B66128"/>
          <cell r="F66128"/>
        </row>
        <row r="66129">
          <cell r="B66129"/>
          <cell r="F66129"/>
        </row>
        <row r="66130">
          <cell r="B66130"/>
          <cell r="F66130"/>
        </row>
        <row r="66131">
          <cell r="B66131"/>
          <cell r="F66131"/>
        </row>
        <row r="66132">
          <cell r="B66132"/>
          <cell r="F66132"/>
        </row>
        <row r="66133">
          <cell r="B66133"/>
          <cell r="F66133"/>
        </row>
        <row r="66134">
          <cell r="B66134"/>
          <cell r="F66134"/>
        </row>
        <row r="66135">
          <cell r="B66135"/>
          <cell r="F66135"/>
        </row>
        <row r="66136">
          <cell r="B66136"/>
          <cell r="F66136"/>
        </row>
        <row r="66137">
          <cell r="B66137"/>
          <cell r="F66137"/>
        </row>
        <row r="66138">
          <cell r="B66138"/>
          <cell r="F66138"/>
        </row>
        <row r="66139">
          <cell r="B66139"/>
          <cell r="F66139"/>
        </row>
        <row r="66140">
          <cell r="B66140"/>
          <cell r="F66140"/>
        </row>
        <row r="66141">
          <cell r="B66141"/>
          <cell r="F66141"/>
        </row>
        <row r="66142">
          <cell r="B66142"/>
          <cell r="F66142"/>
        </row>
        <row r="66143">
          <cell r="B66143"/>
          <cell r="F66143"/>
        </row>
        <row r="66144">
          <cell r="B66144"/>
          <cell r="F66144"/>
        </row>
        <row r="66145">
          <cell r="B66145"/>
          <cell r="F66145"/>
        </row>
        <row r="66146">
          <cell r="B66146"/>
          <cell r="F66146"/>
        </row>
        <row r="66147">
          <cell r="B66147"/>
          <cell r="F66147"/>
        </row>
        <row r="66148">
          <cell r="B66148"/>
          <cell r="F66148"/>
        </row>
        <row r="66149">
          <cell r="B66149"/>
          <cell r="F66149"/>
        </row>
        <row r="66150">
          <cell r="B66150"/>
          <cell r="F66150"/>
        </row>
        <row r="66151">
          <cell r="B66151"/>
          <cell r="F66151"/>
        </row>
        <row r="66152">
          <cell r="B66152"/>
          <cell r="F66152"/>
        </row>
        <row r="66153">
          <cell r="B66153"/>
          <cell r="F66153"/>
        </row>
        <row r="66154">
          <cell r="B66154"/>
          <cell r="F66154"/>
        </row>
        <row r="66155">
          <cell r="B66155"/>
          <cell r="F66155"/>
        </row>
        <row r="66156">
          <cell r="B66156"/>
          <cell r="F66156"/>
        </row>
        <row r="66157">
          <cell r="B66157"/>
          <cell r="F66157"/>
        </row>
        <row r="66158">
          <cell r="B66158"/>
          <cell r="F66158"/>
        </row>
        <row r="66159">
          <cell r="B66159"/>
          <cell r="F66159"/>
        </row>
        <row r="66160">
          <cell r="B66160"/>
          <cell r="F66160"/>
        </row>
        <row r="66161">
          <cell r="B66161"/>
          <cell r="F66161"/>
        </row>
        <row r="66162">
          <cell r="B66162"/>
          <cell r="F66162"/>
        </row>
        <row r="66163">
          <cell r="B66163"/>
          <cell r="F66163"/>
        </row>
        <row r="66164">
          <cell r="B66164"/>
          <cell r="F66164"/>
        </row>
        <row r="66165">
          <cell r="B66165"/>
          <cell r="F66165"/>
        </row>
        <row r="66166">
          <cell r="B66166"/>
          <cell r="F66166"/>
        </row>
        <row r="66167">
          <cell r="B66167"/>
          <cell r="F66167"/>
        </row>
        <row r="66168">
          <cell r="B66168"/>
          <cell r="F66168"/>
        </row>
        <row r="66169">
          <cell r="B66169"/>
          <cell r="F66169"/>
        </row>
        <row r="66170">
          <cell r="B66170"/>
          <cell r="F66170"/>
        </row>
        <row r="66171">
          <cell r="B66171"/>
          <cell r="F66171"/>
        </row>
        <row r="66172">
          <cell r="B66172"/>
          <cell r="F66172"/>
        </row>
        <row r="66173">
          <cell r="B66173"/>
          <cell r="F66173"/>
        </row>
        <row r="66174">
          <cell r="B66174"/>
          <cell r="F66174"/>
        </row>
        <row r="66175">
          <cell r="B66175"/>
          <cell r="F66175"/>
        </row>
        <row r="66176">
          <cell r="B66176"/>
          <cell r="F66176"/>
        </row>
        <row r="66177">
          <cell r="B66177"/>
          <cell r="F66177"/>
        </row>
        <row r="66178">
          <cell r="B66178"/>
          <cell r="F66178"/>
        </row>
        <row r="66179">
          <cell r="B66179"/>
          <cell r="F66179"/>
        </row>
        <row r="66180">
          <cell r="B66180"/>
          <cell r="F66180"/>
        </row>
        <row r="66181">
          <cell r="B66181"/>
          <cell r="F66181"/>
        </row>
        <row r="66182">
          <cell r="B66182"/>
          <cell r="F66182"/>
        </row>
        <row r="66183">
          <cell r="B66183"/>
          <cell r="F66183"/>
        </row>
        <row r="66184">
          <cell r="B66184"/>
          <cell r="F66184"/>
        </row>
        <row r="66185">
          <cell r="B66185"/>
          <cell r="F66185"/>
        </row>
        <row r="66186">
          <cell r="B66186"/>
          <cell r="F66186"/>
        </row>
        <row r="66187">
          <cell r="B66187"/>
          <cell r="F66187"/>
        </row>
        <row r="66188">
          <cell r="B66188"/>
          <cell r="F66188"/>
        </row>
        <row r="66189">
          <cell r="B66189"/>
          <cell r="F66189"/>
        </row>
        <row r="66190">
          <cell r="B66190"/>
          <cell r="F66190"/>
        </row>
        <row r="66191">
          <cell r="B66191"/>
          <cell r="F66191"/>
        </row>
        <row r="66192">
          <cell r="B66192"/>
          <cell r="F66192"/>
        </row>
        <row r="66193">
          <cell r="B66193"/>
          <cell r="F66193"/>
        </row>
        <row r="66194">
          <cell r="B66194"/>
          <cell r="F66194"/>
        </row>
        <row r="66195">
          <cell r="B66195"/>
          <cell r="F66195"/>
        </row>
        <row r="66196">
          <cell r="B66196"/>
          <cell r="F66196"/>
        </row>
        <row r="66197">
          <cell r="B66197"/>
          <cell r="F66197"/>
        </row>
        <row r="66198">
          <cell r="B66198"/>
          <cell r="F66198"/>
        </row>
        <row r="66199">
          <cell r="B66199"/>
          <cell r="F66199"/>
        </row>
        <row r="66200">
          <cell r="B66200"/>
          <cell r="F66200"/>
        </row>
        <row r="66201">
          <cell r="B66201"/>
          <cell r="F66201"/>
        </row>
        <row r="66202">
          <cell r="B66202"/>
          <cell r="F66202"/>
        </row>
        <row r="66203">
          <cell r="B66203"/>
          <cell r="F66203"/>
        </row>
        <row r="66204">
          <cell r="B66204"/>
          <cell r="F66204"/>
        </row>
        <row r="66205">
          <cell r="B66205"/>
          <cell r="F66205"/>
        </row>
        <row r="66206">
          <cell r="B66206"/>
          <cell r="F66206"/>
        </row>
        <row r="66207">
          <cell r="B66207"/>
          <cell r="F66207"/>
        </row>
        <row r="66208">
          <cell r="B66208"/>
          <cell r="F66208"/>
        </row>
        <row r="66209">
          <cell r="B66209"/>
          <cell r="F66209"/>
        </row>
        <row r="66210">
          <cell r="B66210"/>
          <cell r="F66210"/>
        </row>
        <row r="66211">
          <cell r="B66211"/>
          <cell r="F66211"/>
        </row>
        <row r="66212">
          <cell r="B66212"/>
          <cell r="F66212"/>
        </row>
        <row r="66213">
          <cell r="B66213"/>
          <cell r="F66213"/>
        </row>
        <row r="66214">
          <cell r="B66214"/>
          <cell r="F66214"/>
        </row>
        <row r="66215">
          <cell r="B66215"/>
          <cell r="F66215"/>
        </row>
        <row r="66216">
          <cell r="B66216"/>
          <cell r="F66216"/>
        </row>
        <row r="66217">
          <cell r="B66217"/>
          <cell r="F66217"/>
        </row>
        <row r="66218">
          <cell r="B66218"/>
          <cell r="F66218"/>
        </row>
        <row r="66219">
          <cell r="B66219"/>
          <cell r="F66219"/>
        </row>
        <row r="66220">
          <cell r="B66220"/>
          <cell r="F66220"/>
        </row>
        <row r="66221">
          <cell r="B66221"/>
          <cell r="F66221"/>
        </row>
        <row r="66222">
          <cell r="B66222"/>
          <cell r="F66222"/>
        </row>
        <row r="66223">
          <cell r="B66223"/>
          <cell r="F66223"/>
        </row>
        <row r="66224">
          <cell r="B66224"/>
          <cell r="F66224"/>
        </row>
        <row r="66225">
          <cell r="B66225"/>
          <cell r="F66225"/>
        </row>
        <row r="66226">
          <cell r="B66226"/>
          <cell r="F66226"/>
        </row>
        <row r="66227">
          <cell r="B66227"/>
          <cell r="F66227"/>
        </row>
        <row r="66228">
          <cell r="B66228"/>
          <cell r="F66228"/>
        </row>
        <row r="66229">
          <cell r="B66229"/>
          <cell r="F66229"/>
        </row>
        <row r="66230">
          <cell r="B66230"/>
          <cell r="F66230"/>
        </row>
        <row r="66231">
          <cell r="B66231"/>
          <cell r="F66231"/>
        </row>
        <row r="66232">
          <cell r="B66232"/>
          <cell r="F66232"/>
        </row>
        <row r="66233">
          <cell r="B66233"/>
          <cell r="F66233"/>
        </row>
        <row r="66234">
          <cell r="B66234"/>
          <cell r="F66234"/>
        </row>
        <row r="66235">
          <cell r="B66235"/>
          <cell r="F66235"/>
        </row>
        <row r="66236">
          <cell r="B66236"/>
          <cell r="F66236"/>
        </row>
        <row r="66237">
          <cell r="B66237"/>
          <cell r="F66237"/>
        </row>
        <row r="66238">
          <cell r="B66238"/>
          <cell r="F66238"/>
        </row>
        <row r="66239">
          <cell r="B66239"/>
          <cell r="F66239"/>
        </row>
        <row r="66240">
          <cell r="B66240"/>
          <cell r="F66240"/>
        </row>
        <row r="66241">
          <cell r="B66241"/>
          <cell r="F66241"/>
        </row>
        <row r="66242">
          <cell r="B66242"/>
          <cell r="F66242"/>
        </row>
        <row r="66243">
          <cell r="B66243"/>
          <cell r="F66243"/>
        </row>
        <row r="66244">
          <cell r="B66244"/>
          <cell r="F66244"/>
        </row>
        <row r="66245">
          <cell r="B66245"/>
          <cell r="F66245"/>
        </row>
        <row r="66246">
          <cell r="B66246"/>
          <cell r="F66246"/>
        </row>
        <row r="66247">
          <cell r="B66247"/>
          <cell r="F66247"/>
        </row>
        <row r="66248">
          <cell r="B66248"/>
          <cell r="F66248"/>
        </row>
        <row r="66249">
          <cell r="B66249"/>
          <cell r="F66249"/>
        </row>
        <row r="66250">
          <cell r="B66250"/>
          <cell r="F66250"/>
        </row>
        <row r="66251">
          <cell r="B66251"/>
          <cell r="F66251"/>
        </row>
        <row r="66252">
          <cell r="B66252"/>
          <cell r="F66252"/>
        </row>
        <row r="66253">
          <cell r="B66253"/>
          <cell r="F66253"/>
        </row>
        <row r="66254">
          <cell r="B66254"/>
          <cell r="F66254"/>
        </row>
        <row r="66255">
          <cell r="B66255"/>
          <cell r="F66255"/>
        </row>
        <row r="66256">
          <cell r="B66256"/>
          <cell r="F66256"/>
        </row>
        <row r="66257">
          <cell r="B66257"/>
          <cell r="F66257"/>
        </row>
        <row r="66258">
          <cell r="B66258"/>
          <cell r="F66258"/>
        </row>
        <row r="66259">
          <cell r="B66259"/>
          <cell r="F66259"/>
        </row>
        <row r="66260">
          <cell r="B66260"/>
          <cell r="F66260"/>
        </row>
        <row r="66261">
          <cell r="B66261"/>
          <cell r="F66261"/>
        </row>
        <row r="66262">
          <cell r="B66262"/>
          <cell r="F66262"/>
        </row>
        <row r="66263">
          <cell r="B66263"/>
          <cell r="F66263"/>
        </row>
        <row r="66264">
          <cell r="B66264"/>
          <cell r="F66264"/>
        </row>
        <row r="66265">
          <cell r="B66265"/>
          <cell r="F66265"/>
        </row>
        <row r="66266">
          <cell r="B66266"/>
          <cell r="F66266"/>
        </row>
        <row r="66267">
          <cell r="B66267"/>
          <cell r="F66267"/>
        </row>
        <row r="66268">
          <cell r="B66268"/>
          <cell r="F66268"/>
        </row>
        <row r="66269">
          <cell r="B66269"/>
          <cell r="F66269"/>
        </row>
        <row r="66270">
          <cell r="B66270"/>
          <cell r="F66270"/>
        </row>
        <row r="66271">
          <cell r="B66271"/>
          <cell r="F66271"/>
        </row>
        <row r="66272">
          <cell r="B66272"/>
          <cell r="F66272"/>
        </row>
        <row r="66273">
          <cell r="B66273"/>
          <cell r="F66273"/>
        </row>
        <row r="66274">
          <cell r="B66274"/>
          <cell r="F66274"/>
        </row>
        <row r="66275">
          <cell r="B66275"/>
          <cell r="F66275"/>
        </row>
        <row r="66276">
          <cell r="B66276"/>
          <cell r="F66276"/>
        </row>
        <row r="66277">
          <cell r="B66277"/>
          <cell r="F66277"/>
        </row>
        <row r="66278">
          <cell r="B66278"/>
          <cell r="F66278"/>
        </row>
        <row r="66279">
          <cell r="B66279"/>
          <cell r="F66279"/>
        </row>
        <row r="66280">
          <cell r="B66280"/>
          <cell r="F66280"/>
        </row>
        <row r="66281">
          <cell r="B66281"/>
          <cell r="F66281"/>
        </row>
        <row r="66282">
          <cell r="B66282"/>
          <cell r="F66282"/>
        </row>
        <row r="66283">
          <cell r="B66283"/>
          <cell r="F66283"/>
        </row>
        <row r="66284">
          <cell r="B66284"/>
          <cell r="F66284"/>
        </row>
        <row r="66285">
          <cell r="B66285"/>
          <cell r="F66285"/>
        </row>
        <row r="66286">
          <cell r="B66286"/>
          <cell r="F66286"/>
        </row>
        <row r="66287">
          <cell r="B66287"/>
          <cell r="F66287"/>
        </row>
        <row r="66288">
          <cell r="B66288"/>
          <cell r="F66288"/>
        </row>
        <row r="66289">
          <cell r="B66289"/>
          <cell r="F66289"/>
        </row>
        <row r="66290">
          <cell r="B66290"/>
          <cell r="F66290"/>
        </row>
        <row r="66291">
          <cell r="B66291"/>
          <cell r="F66291"/>
        </row>
        <row r="66292">
          <cell r="B66292"/>
          <cell r="F66292"/>
        </row>
        <row r="66293">
          <cell r="B66293"/>
          <cell r="F66293"/>
        </row>
        <row r="66294">
          <cell r="B66294"/>
          <cell r="F66294"/>
        </row>
        <row r="66295">
          <cell r="B66295"/>
          <cell r="F66295"/>
        </row>
        <row r="66296">
          <cell r="B66296"/>
          <cell r="F66296"/>
        </row>
        <row r="66297">
          <cell r="B66297"/>
          <cell r="F66297"/>
        </row>
        <row r="66298">
          <cell r="B66298"/>
          <cell r="F66298"/>
        </row>
        <row r="66299">
          <cell r="B66299"/>
          <cell r="F66299"/>
        </row>
        <row r="66300">
          <cell r="B66300"/>
          <cell r="F66300"/>
        </row>
        <row r="66301">
          <cell r="B66301"/>
          <cell r="F66301"/>
        </row>
        <row r="66302">
          <cell r="B66302"/>
          <cell r="F66302"/>
        </row>
        <row r="66303">
          <cell r="B66303"/>
          <cell r="F66303"/>
        </row>
        <row r="66304">
          <cell r="B66304"/>
          <cell r="F66304"/>
        </row>
        <row r="66305">
          <cell r="B66305"/>
          <cell r="F66305"/>
        </row>
        <row r="66306">
          <cell r="B66306"/>
          <cell r="F66306"/>
        </row>
        <row r="66307">
          <cell r="B66307"/>
          <cell r="F66307"/>
        </row>
        <row r="66308">
          <cell r="B66308"/>
          <cell r="F66308"/>
        </row>
        <row r="66309">
          <cell r="B66309"/>
          <cell r="F66309"/>
        </row>
        <row r="66310">
          <cell r="B66310"/>
          <cell r="F66310"/>
        </row>
        <row r="66311">
          <cell r="B66311"/>
          <cell r="F66311"/>
        </row>
        <row r="66312">
          <cell r="B66312"/>
          <cell r="F66312"/>
        </row>
        <row r="66313">
          <cell r="B66313"/>
          <cell r="F66313"/>
        </row>
        <row r="66314">
          <cell r="B66314"/>
          <cell r="F66314"/>
        </row>
        <row r="66315">
          <cell r="B66315"/>
          <cell r="F66315"/>
        </row>
        <row r="66316">
          <cell r="B66316"/>
          <cell r="F66316"/>
        </row>
        <row r="66317">
          <cell r="B66317"/>
          <cell r="F66317"/>
        </row>
        <row r="66318">
          <cell r="B66318"/>
          <cell r="F66318"/>
        </row>
        <row r="66319">
          <cell r="B66319"/>
          <cell r="F66319"/>
        </row>
        <row r="66320">
          <cell r="B66320"/>
          <cell r="F66320"/>
        </row>
        <row r="66321">
          <cell r="B66321"/>
          <cell r="F66321"/>
        </row>
        <row r="66322">
          <cell r="B66322"/>
          <cell r="F66322"/>
        </row>
        <row r="66323">
          <cell r="B66323"/>
          <cell r="F66323"/>
        </row>
        <row r="66324">
          <cell r="B66324"/>
          <cell r="F66324"/>
        </row>
        <row r="66325">
          <cell r="B66325"/>
          <cell r="F66325"/>
        </row>
        <row r="66326">
          <cell r="B66326"/>
          <cell r="F66326"/>
        </row>
        <row r="66327">
          <cell r="B66327"/>
          <cell r="F66327"/>
        </row>
        <row r="66328">
          <cell r="B66328"/>
          <cell r="F66328"/>
        </row>
        <row r="66329">
          <cell r="B66329"/>
          <cell r="F66329"/>
        </row>
        <row r="66330">
          <cell r="B66330"/>
          <cell r="F66330"/>
        </row>
        <row r="66331">
          <cell r="B66331"/>
          <cell r="F66331"/>
        </row>
        <row r="66332">
          <cell r="B66332"/>
          <cell r="F66332"/>
        </row>
        <row r="66333">
          <cell r="B66333"/>
          <cell r="F66333"/>
        </row>
        <row r="66334">
          <cell r="B66334"/>
          <cell r="F66334"/>
        </row>
        <row r="66335">
          <cell r="B66335"/>
          <cell r="F66335"/>
        </row>
        <row r="66336">
          <cell r="B66336"/>
          <cell r="F66336"/>
        </row>
        <row r="66337">
          <cell r="B66337"/>
          <cell r="F66337"/>
        </row>
        <row r="66338">
          <cell r="B66338"/>
          <cell r="F66338"/>
        </row>
        <row r="66339">
          <cell r="B66339"/>
          <cell r="F66339"/>
        </row>
        <row r="66340">
          <cell r="B66340"/>
          <cell r="F66340"/>
        </row>
        <row r="66341">
          <cell r="B66341"/>
          <cell r="F66341"/>
        </row>
        <row r="66342">
          <cell r="B66342"/>
          <cell r="F66342"/>
        </row>
        <row r="66343">
          <cell r="B66343"/>
          <cell r="F66343"/>
        </row>
        <row r="66344">
          <cell r="B66344"/>
          <cell r="F66344"/>
        </row>
        <row r="66345">
          <cell r="B66345"/>
          <cell r="F66345"/>
        </row>
        <row r="66346">
          <cell r="B66346"/>
          <cell r="F66346"/>
        </row>
        <row r="66347">
          <cell r="B66347"/>
          <cell r="F66347"/>
        </row>
        <row r="66348">
          <cell r="B66348"/>
          <cell r="F66348"/>
        </row>
        <row r="66349">
          <cell r="B66349"/>
          <cell r="F66349"/>
        </row>
        <row r="66350">
          <cell r="B66350"/>
          <cell r="F66350"/>
        </row>
        <row r="66351">
          <cell r="B66351"/>
          <cell r="F66351"/>
        </row>
        <row r="66352">
          <cell r="B66352"/>
          <cell r="F66352"/>
        </row>
        <row r="66353">
          <cell r="B66353"/>
          <cell r="F66353"/>
        </row>
        <row r="66354">
          <cell r="B66354"/>
          <cell r="F66354"/>
        </row>
        <row r="66355">
          <cell r="B66355"/>
          <cell r="F66355"/>
        </row>
        <row r="66356">
          <cell r="B66356"/>
          <cell r="F66356"/>
        </row>
        <row r="66357">
          <cell r="B66357"/>
          <cell r="F66357"/>
        </row>
        <row r="66358">
          <cell r="B66358"/>
          <cell r="F66358"/>
        </row>
        <row r="66359">
          <cell r="B66359"/>
          <cell r="F66359"/>
        </row>
        <row r="66360">
          <cell r="B66360"/>
          <cell r="F66360"/>
        </row>
        <row r="66361">
          <cell r="B66361"/>
          <cell r="F66361"/>
        </row>
        <row r="66362">
          <cell r="B66362"/>
          <cell r="F66362"/>
        </row>
        <row r="66363">
          <cell r="B66363"/>
          <cell r="F66363"/>
        </row>
        <row r="66364">
          <cell r="B66364"/>
          <cell r="F66364"/>
        </row>
        <row r="66365">
          <cell r="B66365"/>
          <cell r="F66365"/>
        </row>
        <row r="66366">
          <cell r="B66366"/>
          <cell r="F66366"/>
        </row>
        <row r="66367">
          <cell r="B66367"/>
          <cell r="F66367"/>
        </row>
        <row r="66368">
          <cell r="B66368"/>
          <cell r="F66368"/>
        </row>
        <row r="66369">
          <cell r="B66369"/>
          <cell r="F66369"/>
        </row>
        <row r="66370">
          <cell r="B66370"/>
          <cell r="F66370"/>
        </row>
        <row r="66371">
          <cell r="B66371"/>
          <cell r="F66371"/>
        </row>
        <row r="66372">
          <cell r="B66372"/>
          <cell r="F66372"/>
        </row>
        <row r="66373">
          <cell r="B66373"/>
          <cell r="F66373"/>
        </row>
        <row r="66374">
          <cell r="B66374"/>
          <cell r="F66374"/>
        </row>
        <row r="66375">
          <cell r="B66375"/>
          <cell r="F66375"/>
        </row>
        <row r="66376">
          <cell r="B66376"/>
          <cell r="F66376"/>
        </row>
        <row r="66377">
          <cell r="B66377"/>
          <cell r="F66377"/>
        </row>
        <row r="66378">
          <cell r="B66378"/>
          <cell r="F66378"/>
        </row>
        <row r="66379">
          <cell r="B66379"/>
          <cell r="F66379"/>
        </row>
        <row r="66380">
          <cell r="B66380"/>
          <cell r="F66380"/>
        </row>
        <row r="66381">
          <cell r="B66381"/>
          <cell r="F66381"/>
        </row>
        <row r="66382">
          <cell r="B66382"/>
          <cell r="F66382"/>
        </row>
        <row r="66383">
          <cell r="B66383"/>
          <cell r="F66383"/>
        </row>
        <row r="66384">
          <cell r="B66384"/>
          <cell r="F66384"/>
        </row>
        <row r="66385">
          <cell r="B66385"/>
          <cell r="F66385"/>
        </row>
        <row r="66386">
          <cell r="B66386"/>
          <cell r="F66386"/>
        </row>
        <row r="66387">
          <cell r="B66387"/>
          <cell r="F66387"/>
        </row>
        <row r="66388">
          <cell r="B66388"/>
          <cell r="F66388"/>
        </row>
        <row r="66389">
          <cell r="B66389"/>
          <cell r="F66389"/>
        </row>
        <row r="66390">
          <cell r="B66390"/>
          <cell r="F66390"/>
        </row>
        <row r="66391">
          <cell r="B66391"/>
          <cell r="F66391"/>
        </row>
        <row r="66392">
          <cell r="B66392"/>
          <cell r="F66392"/>
        </row>
        <row r="66393">
          <cell r="B66393"/>
          <cell r="F66393"/>
        </row>
        <row r="66394">
          <cell r="B66394"/>
          <cell r="F66394"/>
        </row>
        <row r="66395">
          <cell r="B66395"/>
          <cell r="F66395"/>
        </row>
        <row r="66396">
          <cell r="B66396"/>
          <cell r="F66396"/>
        </row>
        <row r="66397">
          <cell r="B66397"/>
          <cell r="F66397"/>
        </row>
        <row r="66398">
          <cell r="B66398"/>
          <cell r="F66398"/>
        </row>
        <row r="66399">
          <cell r="B66399"/>
          <cell r="F66399"/>
        </row>
        <row r="66400">
          <cell r="B66400"/>
          <cell r="F66400"/>
        </row>
        <row r="66401">
          <cell r="B66401"/>
          <cell r="F66401"/>
        </row>
        <row r="66402">
          <cell r="B66402"/>
          <cell r="F66402"/>
        </row>
        <row r="66403">
          <cell r="B66403"/>
          <cell r="F66403"/>
        </row>
        <row r="66404">
          <cell r="B66404"/>
          <cell r="F66404"/>
        </row>
        <row r="66405">
          <cell r="B66405"/>
          <cell r="F66405"/>
        </row>
        <row r="66406">
          <cell r="B66406"/>
          <cell r="F66406"/>
        </row>
        <row r="66407">
          <cell r="B66407"/>
          <cell r="F66407"/>
        </row>
        <row r="66408">
          <cell r="B66408"/>
          <cell r="F66408"/>
        </row>
        <row r="66409">
          <cell r="B66409"/>
          <cell r="F66409"/>
        </row>
        <row r="66410">
          <cell r="B66410"/>
          <cell r="F66410"/>
        </row>
        <row r="66411">
          <cell r="B66411"/>
          <cell r="F66411"/>
        </row>
        <row r="66412">
          <cell r="B66412"/>
          <cell r="F66412"/>
        </row>
        <row r="66413">
          <cell r="B66413"/>
          <cell r="F66413"/>
        </row>
        <row r="66414">
          <cell r="B66414"/>
          <cell r="F66414"/>
        </row>
        <row r="66415">
          <cell r="B66415"/>
          <cell r="F66415"/>
        </row>
        <row r="66416">
          <cell r="B66416"/>
          <cell r="F66416"/>
        </row>
        <row r="66417">
          <cell r="B66417"/>
          <cell r="F66417"/>
        </row>
        <row r="66418">
          <cell r="B66418"/>
          <cell r="F66418"/>
        </row>
        <row r="66419">
          <cell r="B66419"/>
          <cell r="F66419"/>
        </row>
        <row r="66420">
          <cell r="B66420"/>
          <cell r="F66420"/>
        </row>
        <row r="66421">
          <cell r="B66421"/>
          <cell r="F66421"/>
        </row>
        <row r="66422">
          <cell r="B66422"/>
          <cell r="F66422"/>
        </row>
        <row r="66423">
          <cell r="B66423"/>
          <cell r="F66423"/>
        </row>
        <row r="66424">
          <cell r="B66424"/>
          <cell r="F66424"/>
        </row>
        <row r="66425">
          <cell r="B66425"/>
          <cell r="F66425"/>
        </row>
        <row r="66426">
          <cell r="B66426"/>
          <cell r="F66426"/>
        </row>
        <row r="66427">
          <cell r="B66427"/>
          <cell r="F66427"/>
        </row>
        <row r="66428">
          <cell r="B66428"/>
          <cell r="F66428"/>
        </row>
        <row r="66429">
          <cell r="B66429"/>
          <cell r="F66429"/>
        </row>
        <row r="66430">
          <cell r="B66430"/>
          <cell r="F66430"/>
        </row>
        <row r="66431">
          <cell r="B66431"/>
          <cell r="F66431"/>
        </row>
        <row r="66432">
          <cell r="B66432"/>
          <cell r="F66432"/>
        </row>
        <row r="66433">
          <cell r="B66433"/>
          <cell r="F66433"/>
        </row>
        <row r="66434">
          <cell r="B66434"/>
          <cell r="F66434"/>
        </row>
        <row r="66435">
          <cell r="B66435"/>
          <cell r="F66435"/>
        </row>
        <row r="66436">
          <cell r="B66436"/>
          <cell r="F66436"/>
        </row>
        <row r="66437">
          <cell r="B66437"/>
          <cell r="F66437"/>
        </row>
        <row r="66438">
          <cell r="B66438"/>
          <cell r="F66438"/>
        </row>
        <row r="66439">
          <cell r="B66439"/>
          <cell r="F66439"/>
        </row>
        <row r="66440">
          <cell r="B66440"/>
          <cell r="F66440"/>
        </row>
        <row r="66441">
          <cell r="B66441"/>
          <cell r="F66441"/>
        </row>
        <row r="66442">
          <cell r="B66442"/>
          <cell r="F66442"/>
        </row>
        <row r="66443">
          <cell r="B66443"/>
          <cell r="F66443"/>
        </row>
        <row r="66444">
          <cell r="B66444"/>
          <cell r="F66444"/>
        </row>
        <row r="66445">
          <cell r="B66445"/>
          <cell r="F66445"/>
        </row>
        <row r="66446">
          <cell r="B66446"/>
          <cell r="F66446"/>
        </row>
        <row r="66447">
          <cell r="B66447"/>
          <cell r="F66447"/>
        </row>
        <row r="66448">
          <cell r="B66448"/>
          <cell r="F66448"/>
        </row>
        <row r="66449">
          <cell r="B66449"/>
          <cell r="F66449"/>
        </row>
        <row r="66450">
          <cell r="B66450"/>
          <cell r="F66450"/>
        </row>
        <row r="66451">
          <cell r="B66451"/>
          <cell r="F66451"/>
        </row>
        <row r="66452">
          <cell r="B66452"/>
          <cell r="F66452"/>
        </row>
        <row r="66453">
          <cell r="B66453"/>
          <cell r="F66453"/>
        </row>
        <row r="66454">
          <cell r="B66454"/>
          <cell r="F66454"/>
        </row>
        <row r="66455">
          <cell r="B66455"/>
          <cell r="F66455"/>
        </row>
        <row r="66456">
          <cell r="B66456"/>
          <cell r="F66456"/>
        </row>
        <row r="66457">
          <cell r="B66457"/>
          <cell r="F66457"/>
        </row>
        <row r="66458">
          <cell r="B66458"/>
          <cell r="F66458"/>
        </row>
        <row r="66459">
          <cell r="B66459"/>
          <cell r="F66459"/>
        </row>
        <row r="66460">
          <cell r="B66460"/>
          <cell r="F66460"/>
        </row>
        <row r="66461">
          <cell r="B66461"/>
          <cell r="F66461"/>
        </row>
        <row r="66462">
          <cell r="B66462"/>
          <cell r="F66462"/>
        </row>
        <row r="66463">
          <cell r="B66463"/>
          <cell r="F66463"/>
        </row>
        <row r="66464">
          <cell r="B66464"/>
          <cell r="F66464"/>
        </row>
        <row r="66465">
          <cell r="B66465"/>
          <cell r="F66465"/>
        </row>
        <row r="66466">
          <cell r="B66466"/>
          <cell r="F66466"/>
        </row>
        <row r="66467">
          <cell r="B66467"/>
          <cell r="F66467"/>
        </row>
        <row r="66468">
          <cell r="B66468"/>
          <cell r="F66468"/>
        </row>
        <row r="66469">
          <cell r="B66469"/>
          <cell r="F66469"/>
        </row>
        <row r="66470">
          <cell r="B66470"/>
          <cell r="F66470"/>
        </row>
        <row r="66471">
          <cell r="B66471"/>
          <cell r="F66471"/>
        </row>
        <row r="66472">
          <cell r="B66472"/>
          <cell r="F66472"/>
        </row>
        <row r="66473">
          <cell r="B66473"/>
          <cell r="F66473"/>
        </row>
        <row r="66474">
          <cell r="B66474"/>
          <cell r="F66474"/>
        </row>
        <row r="66475">
          <cell r="B66475"/>
          <cell r="F66475"/>
        </row>
        <row r="66476">
          <cell r="B66476"/>
          <cell r="F66476"/>
        </row>
        <row r="66477">
          <cell r="B66477"/>
          <cell r="F66477"/>
        </row>
        <row r="66478">
          <cell r="B66478"/>
          <cell r="F66478"/>
        </row>
        <row r="66479">
          <cell r="B66479"/>
          <cell r="F66479"/>
        </row>
        <row r="66480">
          <cell r="B66480"/>
          <cell r="F66480"/>
        </row>
        <row r="66481">
          <cell r="B66481"/>
          <cell r="F66481"/>
        </row>
        <row r="66482">
          <cell r="B66482"/>
          <cell r="F66482"/>
        </row>
        <row r="66483">
          <cell r="B66483"/>
          <cell r="F66483"/>
        </row>
        <row r="66484">
          <cell r="B66484"/>
          <cell r="F66484"/>
        </row>
        <row r="66485">
          <cell r="B66485"/>
          <cell r="F66485"/>
        </row>
        <row r="66486">
          <cell r="B66486"/>
          <cell r="F66486"/>
        </row>
        <row r="66487">
          <cell r="B66487"/>
          <cell r="F66487"/>
        </row>
        <row r="66488">
          <cell r="B66488"/>
          <cell r="F66488"/>
        </row>
        <row r="66489">
          <cell r="B66489"/>
          <cell r="F66489"/>
        </row>
        <row r="66490">
          <cell r="B66490"/>
          <cell r="F66490"/>
        </row>
        <row r="66491">
          <cell r="B66491"/>
          <cell r="F66491"/>
        </row>
        <row r="66492">
          <cell r="B66492"/>
          <cell r="F66492"/>
        </row>
        <row r="66493">
          <cell r="B66493"/>
          <cell r="F66493"/>
        </row>
        <row r="66494">
          <cell r="B66494"/>
          <cell r="F66494"/>
        </row>
        <row r="66495">
          <cell r="B66495"/>
          <cell r="F66495"/>
        </row>
        <row r="66496">
          <cell r="B66496"/>
          <cell r="F66496"/>
        </row>
        <row r="66497">
          <cell r="B66497"/>
          <cell r="F66497"/>
        </row>
        <row r="66498">
          <cell r="B66498"/>
          <cell r="F66498"/>
        </row>
        <row r="66499">
          <cell r="B66499"/>
          <cell r="F66499"/>
        </row>
        <row r="66500">
          <cell r="B66500"/>
          <cell r="F66500"/>
        </row>
        <row r="66501">
          <cell r="B66501"/>
          <cell r="F66501"/>
        </row>
        <row r="66502">
          <cell r="B66502"/>
          <cell r="F66502"/>
        </row>
        <row r="66503">
          <cell r="B66503"/>
          <cell r="F66503"/>
        </row>
        <row r="66504">
          <cell r="B66504"/>
          <cell r="F66504"/>
        </row>
        <row r="66505">
          <cell r="B66505"/>
          <cell r="F66505"/>
        </row>
        <row r="66506">
          <cell r="B66506"/>
          <cell r="F66506"/>
        </row>
        <row r="66507">
          <cell r="B66507"/>
          <cell r="F66507"/>
        </row>
        <row r="66508">
          <cell r="B66508"/>
          <cell r="F66508"/>
        </row>
        <row r="66509">
          <cell r="B66509"/>
          <cell r="F66509"/>
        </row>
        <row r="66510">
          <cell r="B66510"/>
          <cell r="F66510"/>
        </row>
        <row r="66511">
          <cell r="B66511"/>
          <cell r="F66511"/>
        </row>
        <row r="66512">
          <cell r="B66512"/>
          <cell r="F66512"/>
        </row>
        <row r="66513">
          <cell r="B66513"/>
          <cell r="F66513"/>
        </row>
        <row r="66514">
          <cell r="B66514"/>
          <cell r="F66514"/>
        </row>
        <row r="66515">
          <cell r="B66515"/>
          <cell r="F66515"/>
        </row>
        <row r="66516">
          <cell r="B66516"/>
          <cell r="F66516"/>
        </row>
        <row r="66517">
          <cell r="B66517"/>
          <cell r="F66517"/>
        </row>
        <row r="66518">
          <cell r="B66518"/>
          <cell r="F66518"/>
        </row>
        <row r="66519">
          <cell r="B66519"/>
          <cell r="F66519"/>
        </row>
        <row r="66520">
          <cell r="B66520"/>
          <cell r="F66520"/>
        </row>
        <row r="66521">
          <cell r="B66521"/>
          <cell r="F66521"/>
        </row>
        <row r="66522">
          <cell r="B66522"/>
          <cell r="F66522"/>
        </row>
        <row r="66523">
          <cell r="B66523"/>
          <cell r="F66523"/>
        </row>
        <row r="66524">
          <cell r="B66524"/>
          <cell r="F66524"/>
        </row>
        <row r="66525">
          <cell r="B66525"/>
          <cell r="F66525"/>
        </row>
        <row r="66526">
          <cell r="B66526"/>
          <cell r="F66526"/>
        </row>
        <row r="66527">
          <cell r="B66527"/>
          <cell r="F66527"/>
        </row>
        <row r="66528">
          <cell r="B66528"/>
          <cell r="F66528"/>
        </row>
        <row r="66529">
          <cell r="B66529"/>
          <cell r="F66529"/>
        </row>
        <row r="66530">
          <cell r="B66530"/>
          <cell r="F66530"/>
        </row>
        <row r="66531">
          <cell r="B66531"/>
          <cell r="F66531"/>
        </row>
        <row r="66532">
          <cell r="B66532"/>
          <cell r="F66532"/>
        </row>
        <row r="66533">
          <cell r="B66533"/>
          <cell r="F66533"/>
        </row>
        <row r="66534">
          <cell r="B66534"/>
          <cell r="F66534"/>
        </row>
        <row r="66535">
          <cell r="B66535"/>
          <cell r="F66535"/>
        </row>
        <row r="66536">
          <cell r="B66536"/>
          <cell r="F66536"/>
        </row>
        <row r="66537">
          <cell r="B66537"/>
          <cell r="F66537"/>
        </row>
        <row r="66538">
          <cell r="B66538"/>
          <cell r="F66538"/>
        </row>
        <row r="66539">
          <cell r="B66539"/>
          <cell r="F66539"/>
        </row>
        <row r="66540">
          <cell r="B66540"/>
          <cell r="F66540"/>
        </row>
        <row r="66541">
          <cell r="B66541"/>
          <cell r="F66541"/>
        </row>
        <row r="66542">
          <cell r="B66542"/>
          <cell r="F66542"/>
        </row>
        <row r="66543">
          <cell r="B66543"/>
          <cell r="F66543"/>
        </row>
        <row r="66544">
          <cell r="B66544"/>
          <cell r="F66544"/>
        </row>
        <row r="66545">
          <cell r="B66545"/>
          <cell r="F66545"/>
        </row>
        <row r="66546">
          <cell r="B66546"/>
          <cell r="F66546"/>
        </row>
        <row r="66547">
          <cell r="B66547"/>
          <cell r="F66547"/>
        </row>
        <row r="66548">
          <cell r="B66548"/>
          <cell r="F66548"/>
        </row>
        <row r="66549">
          <cell r="B66549"/>
          <cell r="F66549"/>
        </row>
        <row r="66550">
          <cell r="B66550"/>
          <cell r="F66550"/>
        </row>
        <row r="66551">
          <cell r="B66551"/>
          <cell r="F66551"/>
        </row>
        <row r="66552">
          <cell r="B66552"/>
          <cell r="F66552"/>
        </row>
        <row r="66553">
          <cell r="B66553"/>
          <cell r="F66553"/>
        </row>
        <row r="66554">
          <cell r="B66554"/>
          <cell r="F66554"/>
        </row>
        <row r="66555">
          <cell r="B66555"/>
          <cell r="F66555"/>
        </row>
        <row r="66556">
          <cell r="B66556"/>
          <cell r="F66556"/>
        </row>
        <row r="66557">
          <cell r="B66557"/>
          <cell r="F66557"/>
        </row>
        <row r="66558">
          <cell r="B66558"/>
          <cell r="F66558"/>
        </row>
        <row r="66559">
          <cell r="B66559"/>
          <cell r="F66559"/>
        </row>
        <row r="66560">
          <cell r="B66560"/>
          <cell r="F66560"/>
        </row>
        <row r="66561">
          <cell r="B66561"/>
          <cell r="F66561"/>
        </row>
        <row r="66562">
          <cell r="B66562"/>
          <cell r="F66562"/>
        </row>
        <row r="66563">
          <cell r="B66563"/>
          <cell r="F66563"/>
        </row>
        <row r="66564">
          <cell r="B66564"/>
          <cell r="F66564"/>
        </row>
        <row r="66565">
          <cell r="B66565"/>
          <cell r="F66565"/>
        </row>
        <row r="66566">
          <cell r="B66566"/>
          <cell r="F66566"/>
        </row>
        <row r="66567">
          <cell r="B66567"/>
          <cell r="F66567"/>
        </row>
        <row r="66568">
          <cell r="B66568"/>
          <cell r="F66568"/>
        </row>
        <row r="66569">
          <cell r="B66569"/>
          <cell r="F66569"/>
        </row>
        <row r="66570">
          <cell r="B66570"/>
          <cell r="F66570"/>
        </row>
        <row r="66571">
          <cell r="B66571"/>
          <cell r="F66571"/>
        </row>
        <row r="66572">
          <cell r="B66572"/>
          <cell r="F66572"/>
        </row>
        <row r="66573">
          <cell r="B66573"/>
          <cell r="F66573"/>
        </row>
        <row r="66574">
          <cell r="B66574"/>
          <cell r="F66574"/>
        </row>
        <row r="66575">
          <cell r="B66575"/>
          <cell r="F66575"/>
        </row>
        <row r="66576">
          <cell r="B66576"/>
          <cell r="F66576"/>
        </row>
        <row r="66577">
          <cell r="B66577"/>
          <cell r="F66577"/>
        </row>
        <row r="66578">
          <cell r="B66578"/>
          <cell r="F66578"/>
        </row>
        <row r="66579">
          <cell r="B66579"/>
          <cell r="F66579"/>
        </row>
        <row r="66580">
          <cell r="B66580"/>
          <cell r="F66580"/>
        </row>
        <row r="66581">
          <cell r="B66581"/>
          <cell r="F66581"/>
        </row>
        <row r="66582">
          <cell r="B66582"/>
          <cell r="F66582"/>
        </row>
        <row r="66583">
          <cell r="B66583"/>
          <cell r="F66583"/>
        </row>
        <row r="66584">
          <cell r="B66584"/>
          <cell r="F66584"/>
        </row>
        <row r="66585">
          <cell r="B66585"/>
          <cell r="F66585"/>
        </row>
        <row r="66586">
          <cell r="B66586"/>
          <cell r="F66586"/>
        </row>
        <row r="66587">
          <cell r="B66587"/>
          <cell r="F66587"/>
        </row>
        <row r="66588">
          <cell r="B66588"/>
          <cell r="F66588"/>
        </row>
        <row r="66589">
          <cell r="B66589"/>
          <cell r="F66589"/>
        </row>
        <row r="66590">
          <cell r="B66590"/>
          <cell r="F66590"/>
        </row>
        <row r="66591">
          <cell r="B66591"/>
          <cell r="F66591"/>
        </row>
        <row r="66592">
          <cell r="B66592"/>
          <cell r="F66592"/>
        </row>
        <row r="66593">
          <cell r="B66593"/>
          <cell r="F66593"/>
        </row>
        <row r="66594">
          <cell r="B66594"/>
          <cell r="F66594"/>
        </row>
        <row r="66595">
          <cell r="B66595"/>
          <cell r="F66595"/>
        </row>
        <row r="66596">
          <cell r="B66596"/>
          <cell r="F66596"/>
        </row>
        <row r="66597">
          <cell r="B66597"/>
          <cell r="F66597"/>
        </row>
        <row r="66598">
          <cell r="B66598"/>
          <cell r="F66598"/>
        </row>
        <row r="66599">
          <cell r="B66599"/>
          <cell r="F66599"/>
        </row>
        <row r="66600">
          <cell r="B66600"/>
          <cell r="F66600"/>
        </row>
        <row r="66601">
          <cell r="B66601"/>
          <cell r="F66601"/>
        </row>
        <row r="66602">
          <cell r="B66602"/>
          <cell r="F66602"/>
        </row>
        <row r="66603">
          <cell r="B66603"/>
          <cell r="F66603"/>
        </row>
        <row r="66604">
          <cell r="B66604"/>
          <cell r="F66604"/>
        </row>
        <row r="66605">
          <cell r="B66605"/>
          <cell r="F66605"/>
        </row>
        <row r="66606">
          <cell r="B66606"/>
          <cell r="F66606"/>
        </row>
        <row r="66607">
          <cell r="B66607"/>
          <cell r="F66607"/>
        </row>
        <row r="66608">
          <cell r="B66608"/>
          <cell r="F66608"/>
        </row>
        <row r="66609">
          <cell r="B66609"/>
          <cell r="F66609"/>
        </row>
        <row r="66610">
          <cell r="B66610"/>
          <cell r="F66610"/>
        </row>
        <row r="66611">
          <cell r="B66611"/>
          <cell r="F66611"/>
        </row>
        <row r="66612">
          <cell r="B66612"/>
          <cell r="F66612"/>
        </row>
        <row r="66613">
          <cell r="B66613"/>
          <cell r="F66613"/>
        </row>
        <row r="66614">
          <cell r="B66614"/>
          <cell r="F66614"/>
        </row>
        <row r="66615">
          <cell r="B66615"/>
          <cell r="F66615"/>
        </row>
        <row r="66616">
          <cell r="B66616"/>
          <cell r="F66616"/>
        </row>
        <row r="66617">
          <cell r="B66617"/>
          <cell r="F66617"/>
        </row>
        <row r="66618">
          <cell r="B66618"/>
          <cell r="F66618"/>
        </row>
        <row r="66619">
          <cell r="B66619"/>
          <cell r="F66619"/>
        </row>
        <row r="66620">
          <cell r="B66620"/>
          <cell r="F66620"/>
        </row>
        <row r="66621">
          <cell r="B66621"/>
          <cell r="F66621"/>
        </row>
        <row r="66622">
          <cell r="B66622"/>
          <cell r="F66622"/>
        </row>
        <row r="66623">
          <cell r="B66623"/>
          <cell r="F66623"/>
        </row>
        <row r="66624">
          <cell r="B66624"/>
          <cell r="F66624"/>
        </row>
        <row r="66625">
          <cell r="B66625"/>
          <cell r="F66625"/>
        </row>
        <row r="66626">
          <cell r="B66626"/>
          <cell r="F66626"/>
        </row>
        <row r="66627">
          <cell r="B66627"/>
          <cell r="F66627"/>
        </row>
        <row r="66628">
          <cell r="B66628"/>
          <cell r="F66628"/>
        </row>
        <row r="66629">
          <cell r="B66629"/>
          <cell r="F66629"/>
        </row>
        <row r="66630">
          <cell r="B66630"/>
          <cell r="F66630"/>
        </row>
        <row r="66631">
          <cell r="B66631"/>
          <cell r="F66631"/>
        </row>
        <row r="66632">
          <cell r="B66632"/>
          <cell r="F66632"/>
        </row>
        <row r="66633">
          <cell r="B66633"/>
          <cell r="F66633"/>
        </row>
        <row r="66634">
          <cell r="B66634"/>
          <cell r="F66634"/>
        </row>
        <row r="66635">
          <cell r="B66635"/>
          <cell r="F66635"/>
        </row>
        <row r="66636">
          <cell r="B66636"/>
          <cell r="F66636"/>
        </row>
        <row r="66637">
          <cell r="B66637"/>
          <cell r="F66637"/>
        </row>
        <row r="66638">
          <cell r="B66638"/>
          <cell r="F66638"/>
        </row>
        <row r="66639">
          <cell r="B66639"/>
          <cell r="F66639"/>
        </row>
        <row r="66640">
          <cell r="B66640"/>
          <cell r="F66640"/>
        </row>
        <row r="66641">
          <cell r="B66641"/>
          <cell r="F66641"/>
        </row>
        <row r="66642">
          <cell r="B66642"/>
          <cell r="F66642"/>
        </row>
        <row r="66643">
          <cell r="B66643"/>
          <cell r="F66643"/>
        </row>
        <row r="66644">
          <cell r="B66644"/>
          <cell r="F66644"/>
        </row>
        <row r="66645">
          <cell r="B66645"/>
          <cell r="F66645"/>
        </row>
        <row r="66646">
          <cell r="B66646"/>
          <cell r="F66646"/>
        </row>
        <row r="66647">
          <cell r="B66647"/>
          <cell r="F66647"/>
        </row>
        <row r="66648">
          <cell r="B66648"/>
          <cell r="F66648"/>
        </row>
        <row r="66649">
          <cell r="B66649"/>
          <cell r="F66649"/>
        </row>
        <row r="66650">
          <cell r="B66650"/>
          <cell r="F66650"/>
        </row>
        <row r="66651">
          <cell r="B66651"/>
          <cell r="F66651"/>
        </row>
        <row r="66652">
          <cell r="B66652"/>
          <cell r="F66652"/>
        </row>
        <row r="66653">
          <cell r="B66653"/>
          <cell r="F66653"/>
        </row>
        <row r="66654">
          <cell r="B66654"/>
          <cell r="F66654"/>
        </row>
        <row r="66655">
          <cell r="B66655"/>
          <cell r="F66655"/>
        </row>
        <row r="66656">
          <cell r="B66656"/>
          <cell r="F66656"/>
        </row>
        <row r="66657">
          <cell r="B66657"/>
          <cell r="F66657"/>
        </row>
        <row r="66658">
          <cell r="B66658"/>
          <cell r="F66658"/>
        </row>
        <row r="66659">
          <cell r="B66659"/>
          <cell r="F66659"/>
        </row>
        <row r="66660">
          <cell r="B66660"/>
          <cell r="F66660"/>
        </row>
        <row r="66661">
          <cell r="B66661"/>
          <cell r="F66661"/>
        </row>
        <row r="66662">
          <cell r="B66662"/>
          <cell r="F66662"/>
        </row>
        <row r="66663">
          <cell r="B66663"/>
          <cell r="F66663"/>
        </row>
        <row r="66664">
          <cell r="B66664"/>
          <cell r="F66664"/>
        </row>
        <row r="66665">
          <cell r="B66665"/>
          <cell r="F66665"/>
        </row>
        <row r="66666">
          <cell r="B66666"/>
          <cell r="F66666"/>
        </row>
        <row r="66667">
          <cell r="B66667"/>
          <cell r="F66667"/>
        </row>
        <row r="66668">
          <cell r="B66668"/>
          <cell r="F66668"/>
        </row>
        <row r="66669">
          <cell r="B66669"/>
          <cell r="F66669"/>
        </row>
        <row r="66670">
          <cell r="B66670"/>
          <cell r="F66670"/>
        </row>
        <row r="66671">
          <cell r="B66671"/>
          <cell r="F66671"/>
        </row>
        <row r="66672">
          <cell r="B66672"/>
          <cell r="F66672"/>
        </row>
        <row r="66673">
          <cell r="B66673"/>
          <cell r="F66673"/>
        </row>
        <row r="66674">
          <cell r="B66674"/>
          <cell r="F66674"/>
        </row>
        <row r="66675">
          <cell r="B66675"/>
          <cell r="F66675"/>
        </row>
        <row r="66676">
          <cell r="B66676"/>
          <cell r="F66676"/>
        </row>
        <row r="66677">
          <cell r="B66677"/>
          <cell r="F66677"/>
        </row>
        <row r="66678">
          <cell r="B66678"/>
          <cell r="F66678"/>
        </row>
        <row r="66679">
          <cell r="B66679"/>
          <cell r="F66679"/>
        </row>
        <row r="66680">
          <cell r="B66680"/>
          <cell r="F66680"/>
        </row>
        <row r="66681">
          <cell r="B66681"/>
          <cell r="F66681"/>
        </row>
        <row r="66682">
          <cell r="B66682"/>
          <cell r="F66682"/>
        </row>
        <row r="66683">
          <cell r="B66683"/>
          <cell r="F66683"/>
        </row>
        <row r="66684">
          <cell r="B66684"/>
          <cell r="F66684"/>
        </row>
        <row r="66685">
          <cell r="B66685"/>
          <cell r="F66685"/>
        </row>
        <row r="66686">
          <cell r="B66686"/>
          <cell r="F66686"/>
        </row>
        <row r="66687">
          <cell r="B66687"/>
          <cell r="F66687"/>
        </row>
        <row r="66688">
          <cell r="B66688"/>
          <cell r="F66688"/>
        </row>
        <row r="66689">
          <cell r="B66689"/>
          <cell r="F66689"/>
        </row>
        <row r="66690">
          <cell r="B66690"/>
          <cell r="F66690"/>
        </row>
        <row r="66691">
          <cell r="B66691"/>
          <cell r="F66691"/>
        </row>
        <row r="66692">
          <cell r="B66692"/>
          <cell r="F66692"/>
        </row>
        <row r="66693">
          <cell r="B66693"/>
          <cell r="F66693"/>
        </row>
        <row r="66694">
          <cell r="B66694"/>
          <cell r="F66694"/>
        </row>
        <row r="66695">
          <cell r="B66695"/>
          <cell r="F66695"/>
        </row>
        <row r="66696">
          <cell r="B66696"/>
          <cell r="F66696"/>
        </row>
        <row r="66697">
          <cell r="B66697"/>
          <cell r="F66697"/>
        </row>
        <row r="66698">
          <cell r="B66698"/>
          <cell r="F66698"/>
        </row>
        <row r="66699">
          <cell r="B66699"/>
          <cell r="F66699"/>
        </row>
        <row r="66700">
          <cell r="B66700"/>
          <cell r="F66700"/>
        </row>
        <row r="66701">
          <cell r="B66701"/>
          <cell r="F66701"/>
        </row>
        <row r="66702">
          <cell r="B66702"/>
          <cell r="F66702"/>
        </row>
        <row r="66703">
          <cell r="B66703"/>
          <cell r="F66703"/>
        </row>
        <row r="66704">
          <cell r="B66704"/>
          <cell r="F66704"/>
        </row>
        <row r="66705">
          <cell r="B66705"/>
          <cell r="F66705"/>
        </row>
        <row r="66706">
          <cell r="B66706"/>
          <cell r="F66706"/>
        </row>
        <row r="66707">
          <cell r="B66707"/>
          <cell r="F66707"/>
        </row>
        <row r="66708">
          <cell r="B66708"/>
          <cell r="F66708"/>
        </row>
        <row r="66709">
          <cell r="B66709"/>
          <cell r="F66709"/>
        </row>
        <row r="66710">
          <cell r="B66710"/>
          <cell r="F66710"/>
        </row>
        <row r="66711">
          <cell r="B66711"/>
          <cell r="F66711"/>
        </row>
        <row r="66712">
          <cell r="B66712"/>
          <cell r="F66712"/>
        </row>
        <row r="66713">
          <cell r="B66713"/>
          <cell r="F66713"/>
        </row>
        <row r="66714">
          <cell r="B66714"/>
          <cell r="F66714"/>
        </row>
        <row r="66715">
          <cell r="B66715"/>
          <cell r="F66715"/>
        </row>
        <row r="66716">
          <cell r="B66716"/>
          <cell r="F66716"/>
        </row>
        <row r="66717">
          <cell r="B66717"/>
          <cell r="F66717"/>
        </row>
        <row r="66718">
          <cell r="B66718"/>
          <cell r="F66718"/>
        </row>
        <row r="66719">
          <cell r="B66719"/>
          <cell r="F66719"/>
        </row>
        <row r="66720">
          <cell r="B66720"/>
          <cell r="F66720"/>
        </row>
        <row r="66721">
          <cell r="B66721"/>
          <cell r="F66721"/>
        </row>
        <row r="66722">
          <cell r="B66722"/>
          <cell r="F66722"/>
        </row>
        <row r="66723">
          <cell r="B66723"/>
          <cell r="F66723"/>
        </row>
        <row r="66724">
          <cell r="B66724"/>
          <cell r="F66724"/>
        </row>
        <row r="66725">
          <cell r="B66725"/>
          <cell r="F66725"/>
        </row>
        <row r="66726">
          <cell r="B66726"/>
          <cell r="F66726"/>
        </row>
        <row r="66727">
          <cell r="B66727"/>
          <cell r="F66727"/>
        </row>
        <row r="66728">
          <cell r="B66728"/>
          <cell r="F66728"/>
        </row>
        <row r="66729">
          <cell r="B66729"/>
          <cell r="F66729"/>
        </row>
        <row r="66730">
          <cell r="B66730"/>
          <cell r="F66730"/>
        </row>
        <row r="66731">
          <cell r="B66731"/>
          <cell r="F66731"/>
        </row>
        <row r="66732">
          <cell r="B66732"/>
          <cell r="F66732"/>
        </row>
        <row r="66733">
          <cell r="B66733"/>
          <cell r="F66733"/>
        </row>
        <row r="66734">
          <cell r="B66734"/>
          <cell r="F66734"/>
        </row>
        <row r="66735">
          <cell r="B66735"/>
          <cell r="F66735"/>
        </row>
        <row r="66736">
          <cell r="B66736"/>
          <cell r="F66736"/>
        </row>
        <row r="66737">
          <cell r="B66737"/>
          <cell r="F66737"/>
        </row>
        <row r="66738">
          <cell r="B66738"/>
          <cell r="F66738"/>
        </row>
        <row r="66739">
          <cell r="B66739"/>
          <cell r="F66739"/>
        </row>
        <row r="66740">
          <cell r="B66740"/>
          <cell r="F66740"/>
        </row>
        <row r="66741">
          <cell r="B66741"/>
          <cell r="F66741"/>
        </row>
        <row r="66742">
          <cell r="B66742"/>
          <cell r="F66742"/>
        </row>
        <row r="66743">
          <cell r="B66743"/>
          <cell r="F66743"/>
        </row>
        <row r="66744">
          <cell r="B66744"/>
          <cell r="F66744"/>
        </row>
        <row r="66745">
          <cell r="B66745"/>
          <cell r="F66745"/>
        </row>
        <row r="66746">
          <cell r="B66746"/>
          <cell r="F66746"/>
        </row>
        <row r="66747">
          <cell r="B66747"/>
          <cell r="F66747"/>
        </row>
        <row r="66748">
          <cell r="B66748"/>
          <cell r="F66748"/>
        </row>
        <row r="66749">
          <cell r="B66749"/>
          <cell r="F66749"/>
        </row>
        <row r="66750">
          <cell r="B66750"/>
          <cell r="F66750"/>
        </row>
        <row r="66751">
          <cell r="B66751"/>
          <cell r="F66751"/>
        </row>
        <row r="66752">
          <cell r="B66752"/>
          <cell r="F66752"/>
        </row>
        <row r="66753">
          <cell r="B66753"/>
          <cell r="F66753"/>
        </row>
        <row r="66754">
          <cell r="B66754"/>
          <cell r="F66754"/>
        </row>
        <row r="66755">
          <cell r="B66755"/>
          <cell r="F66755"/>
        </row>
        <row r="66756">
          <cell r="B66756"/>
          <cell r="F66756"/>
        </row>
        <row r="66757">
          <cell r="B66757"/>
          <cell r="F66757"/>
        </row>
        <row r="66758">
          <cell r="B66758"/>
          <cell r="F66758"/>
        </row>
        <row r="66759">
          <cell r="B66759"/>
          <cell r="F66759"/>
        </row>
        <row r="66760">
          <cell r="B66760"/>
          <cell r="F66760"/>
        </row>
        <row r="66761">
          <cell r="B66761"/>
          <cell r="F66761"/>
        </row>
        <row r="66762">
          <cell r="B66762"/>
          <cell r="F66762"/>
        </row>
        <row r="66763">
          <cell r="B66763"/>
          <cell r="F66763"/>
        </row>
        <row r="66764">
          <cell r="B66764"/>
          <cell r="F66764"/>
        </row>
        <row r="66765">
          <cell r="B66765"/>
          <cell r="F66765"/>
        </row>
        <row r="66766">
          <cell r="B66766"/>
          <cell r="F66766"/>
        </row>
        <row r="66767">
          <cell r="B66767"/>
          <cell r="F66767"/>
        </row>
        <row r="66768">
          <cell r="B66768"/>
          <cell r="F66768"/>
        </row>
        <row r="66769">
          <cell r="B66769"/>
          <cell r="F66769"/>
        </row>
        <row r="66770">
          <cell r="B66770"/>
          <cell r="F66770"/>
        </row>
        <row r="66771">
          <cell r="B66771"/>
          <cell r="F66771"/>
        </row>
        <row r="66772">
          <cell r="B66772"/>
          <cell r="F66772"/>
        </row>
        <row r="66773">
          <cell r="B66773"/>
          <cell r="F66773"/>
        </row>
        <row r="66774">
          <cell r="B66774"/>
          <cell r="F66774"/>
        </row>
        <row r="66775">
          <cell r="B66775"/>
          <cell r="F66775"/>
        </row>
        <row r="66776">
          <cell r="B66776"/>
          <cell r="F66776"/>
        </row>
        <row r="66777">
          <cell r="B66777"/>
          <cell r="F66777"/>
        </row>
        <row r="66778">
          <cell r="B66778"/>
          <cell r="F66778"/>
        </row>
        <row r="66779">
          <cell r="B66779"/>
          <cell r="F66779"/>
        </row>
        <row r="66780">
          <cell r="B66780"/>
          <cell r="F66780"/>
        </row>
        <row r="66781">
          <cell r="B66781"/>
          <cell r="F66781"/>
        </row>
        <row r="66782">
          <cell r="B66782"/>
          <cell r="F66782"/>
        </row>
        <row r="66783">
          <cell r="B66783"/>
          <cell r="F66783"/>
        </row>
        <row r="66784">
          <cell r="B66784"/>
          <cell r="F66784"/>
        </row>
        <row r="66785">
          <cell r="B66785"/>
          <cell r="F66785"/>
        </row>
        <row r="66786">
          <cell r="B66786"/>
          <cell r="F66786"/>
        </row>
        <row r="66787">
          <cell r="B66787"/>
          <cell r="F66787"/>
        </row>
        <row r="66788">
          <cell r="B66788"/>
          <cell r="F66788"/>
        </row>
        <row r="66789">
          <cell r="B66789"/>
          <cell r="F66789"/>
        </row>
        <row r="66790">
          <cell r="B66790"/>
          <cell r="F66790"/>
        </row>
        <row r="66791">
          <cell r="B66791"/>
          <cell r="F66791"/>
        </row>
        <row r="66792">
          <cell r="B66792"/>
          <cell r="F66792"/>
        </row>
        <row r="66793">
          <cell r="B66793"/>
          <cell r="F66793"/>
        </row>
        <row r="66794">
          <cell r="B66794"/>
          <cell r="F66794"/>
        </row>
        <row r="66795">
          <cell r="B66795"/>
          <cell r="F66795"/>
        </row>
        <row r="66796">
          <cell r="B66796"/>
          <cell r="F66796"/>
        </row>
        <row r="66797">
          <cell r="B66797"/>
          <cell r="F66797"/>
        </row>
        <row r="66798">
          <cell r="B66798"/>
          <cell r="F66798"/>
        </row>
        <row r="66799">
          <cell r="B66799"/>
          <cell r="F66799"/>
        </row>
        <row r="66800">
          <cell r="B66800"/>
          <cell r="F66800"/>
        </row>
        <row r="66801">
          <cell r="B66801"/>
          <cell r="F66801"/>
        </row>
        <row r="66802">
          <cell r="B66802"/>
          <cell r="F66802"/>
        </row>
        <row r="66803">
          <cell r="B66803"/>
          <cell r="F66803"/>
        </row>
        <row r="66804">
          <cell r="B66804"/>
          <cell r="F66804"/>
        </row>
        <row r="66805">
          <cell r="B66805"/>
          <cell r="F66805"/>
        </row>
        <row r="66806">
          <cell r="B66806"/>
          <cell r="F66806"/>
        </row>
        <row r="66807">
          <cell r="B66807"/>
          <cell r="F66807"/>
        </row>
        <row r="66808">
          <cell r="B66808"/>
          <cell r="F66808"/>
        </row>
        <row r="66809">
          <cell r="B66809"/>
          <cell r="F66809"/>
        </row>
        <row r="66810">
          <cell r="B66810"/>
          <cell r="F66810"/>
        </row>
        <row r="66811">
          <cell r="B66811"/>
          <cell r="F66811"/>
        </row>
        <row r="66812">
          <cell r="B66812"/>
          <cell r="F66812"/>
        </row>
        <row r="66813">
          <cell r="B66813"/>
          <cell r="F66813"/>
        </row>
        <row r="66814">
          <cell r="B66814"/>
          <cell r="F66814"/>
        </row>
        <row r="66815">
          <cell r="B66815"/>
          <cell r="F66815"/>
        </row>
        <row r="66816">
          <cell r="B66816"/>
          <cell r="F66816"/>
        </row>
        <row r="66817">
          <cell r="B66817"/>
          <cell r="F66817"/>
        </row>
        <row r="66818">
          <cell r="B66818"/>
          <cell r="F66818"/>
        </row>
        <row r="66819">
          <cell r="B66819"/>
          <cell r="F66819"/>
        </row>
        <row r="66820">
          <cell r="B66820"/>
          <cell r="F66820"/>
        </row>
        <row r="66821">
          <cell r="B66821"/>
          <cell r="F66821"/>
        </row>
        <row r="66822">
          <cell r="B66822"/>
          <cell r="F66822"/>
        </row>
        <row r="66823">
          <cell r="B66823"/>
          <cell r="F66823"/>
        </row>
        <row r="66824">
          <cell r="B66824"/>
          <cell r="F66824"/>
        </row>
        <row r="66825">
          <cell r="B66825"/>
          <cell r="F66825"/>
        </row>
        <row r="66826">
          <cell r="B66826"/>
          <cell r="F66826"/>
        </row>
        <row r="66827">
          <cell r="B66827"/>
          <cell r="F66827"/>
        </row>
        <row r="66828">
          <cell r="B66828"/>
          <cell r="F66828"/>
        </row>
        <row r="66829">
          <cell r="B66829"/>
          <cell r="F66829"/>
        </row>
        <row r="66830">
          <cell r="B66830"/>
          <cell r="F66830"/>
        </row>
        <row r="66831">
          <cell r="B66831"/>
          <cell r="F66831"/>
        </row>
        <row r="66832">
          <cell r="B66832"/>
          <cell r="F66832"/>
        </row>
        <row r="66833">
          <cell r="B66833"/>
          <cell r="F66833"/>
        </row>
        <row r="66834">
          <cell r="B66834"/>
          <cell r="F66834"/>
        </row>
        <row r="66835">
          <cell r="B66835"/>
          <cell r="F66835"/>
        </row>
        <row r="66836">
          <cell r="B66836"/>
          <cell r="F66836"/>
        </row>
        <row r="66837">
          <cell r="B66837"/>
          <cell r="F66837"/>
        </row>
        <row r="66838">
          <cell r="B66838"/>
          <cell r="F66838"/>
        </row>
        <row r="66839">
          <cell r="B66839"/>
          <cell r="F66839"/>
        </row>
        <row r="66840">
          <cell r="B66840"/>
          <cell r="F66840"/>
        </row>
        <row r="66841">
          <cell r="B66841"/>
          <cell r="F66841"/>
        </row>
        <row r="66842">
          <cell r="B66842"/>
          <cell r="F66842"/>
        </row>
        <row r="66843">
          <cell r="B66843"/>
          <cell r="F66843"/>
        </row>
        <row r="66844">
          <cell r="B66844"/>
          <cell r="F66844"/>
        </row>
        <row r="66845">
          <cell r="B66845"/>
          <cell r="F66845"/>
        </row>
        <row r="66846">
          <cell r="B66846"/>
          <cell r="F66846"/>
        </row>
        <row r="66847">
          <cell r="B66847"/>
          <cell r="F66847"/>
        </row>
        <row r="66848">
          <cell r="B66848"/>
          <cell r="F66848"/>
        </row>
        <row r="66849">
          <cell r="B66849"/>
          <cell r="F66849"/>
        </row>
        <row r="66850">
          <cell r="B66850"/>
          <cell r="F66850"/>
        </row>
        <row r="66851">
          <cell r="B66851"/>
          <cell r="F66851"/>
        </row>
        <row r="66852">
          <cell r="B66852"/>
          <cell r="F66852"/>
        </row>
        <row r="66853">
          <cell r="B66853"/>
          <cell r="F66853"/>
        </row>
        <row r="66854">
          <cell r="B66854"/>
          <cell r="F66854"/>
        </row>
        <row r="66855">
          <cell r="B66855"/>
          <cell r="F66855"/>
        </row>
        <row r="66856">
          <cell r="B66856"/>
          <cell r="F66856"/>
        </row>
        <row r="66857">
          <cell r="B66857"/>
          <cell r="F66857"/>
        </row>
        <row r="66858">
          <cell r="B66858"/>
          <cell r="F66858"/>
        </row>
        <row r="66859">
          <cell r="B66859"/>
          <cell r="F66859"/>
        </row>
        <row r="66860">
          <cell r="B66860"/>
          <cell r="F66860"/>
        </row>
        <row r="66861">
          <cell r="B66861"/>
          <cell r="F66861"/>
        </row>
        <row r="66862">
          <cell r="B66862"/>
          <cell r="F66862"/>
        </row>
        <row r="66863">
          <cell r="B66863"/>
          <cell r="F66863"/>
        </row>
        <row r="66864">
          <cell r="B66864"/>
          <cell r="F66864"/>
        </row>
        <row r="66865">
          <cell r="B66865"/>
          <cell r="F66865"/>
        </row>
        <row r="66866">
          <cell r="B66866"/>
          <cell r="F66866"/>
        </row>
        <row r="66867">
          <cell r="B66867"/>
          <cell r="F66867"/>
        </row>
        <row r="66868">
          <cell r="B66868"/>
          <cell r="F66868"/>
        </row>
        <row r="66869">
          <cell r="B66869"/>
          <cell r="F66869"/>
        </row>
        <row r="66870">
          <cell r="B66870"/>
          <cell r="F66870"/>
        </row>
        <row r="66871">
          <cell r="B66871"/>
          <cell r="F66871"/>
        </row>
        <row r="66872">
          <cell r="B66872"/>
          <cell r="F66872"/>
        </row>
        <row r="66873">
          <cell r="B66873"/>
          <cell r="F66873"/>
        </row>
        <row r="66874">
          <cell r="B66874"/>
          <cell r="F66874"/>
        </row>
        <row r="66875">
          <cell r="B66875"/>
          <cell r="F66875"/>
        </row>
        <row r="66876">
          <cell r="B66876"/>
          <cell r="F66876"/>
        </row>
        <row r="66877">
          <cell r="B66877"/>
          <cell r="F66877"/>
        </row>
        <row r="66878">
          <cell r="B66878"/>
          <cell r="F66878"/>
        </row>
        <row r="66879">
          <cell r="B66879"/>
          <cell r="F66879"/>
        </row>
        <row r="66880">
          <cell r="B66880"/>
          <cell r="F66880"/>
        </row>
        <row r="66881">
          <cell r="B66881"/>
          <cell r="F66881"/>
        </row>
        <row r="66882">
          <cell r="B66882"/>
          <cell r="F66882"/>
        </row>
        <row r="66883">
          <cell r="B66883"/>
          <cell r="F66883"/>
        </row>
        <row r="66884">
          <cell r="B66884"/>
          <cell r="F66884"/>
        </row>
        <row r="66885">
          <cell r="B66885"/>
          <cell r="F66885"/>
        </row>
        <row r="66886">
          <cell r="B66886"/>
          <cell r="F66886"/>
        </row>
        <row r="66887">
          <cell r="B66887"/>
          <cell r="F66887"/>
        </row>
        <row r="66888">
          <cell r="B66888"/>
          <cell r="F66888"/>
        </row>
        <row r="66889">
          <cell r="B66889"/>
          <cell r="F66889"/>
        </row>
        <row r="66890">
          <cell r="B66890"/>
          <cell r="F66890"/>
        </row>
        <row r="66891">
          <cell r="B66891"/>
          <cell r="F66891"/>
        </row>
        <row r="66892">
          <cell r="B66892"/>
          <cell r="F66892"/>
        </row>
        <row r="66893">
          <cell r="B66893"/>
          <cell r="F66893"/>
        </row>
        <row r="66894">
          <cell r="B66894"/>
          <cell r="F66894"/>
        </row>
        <row r="66895">
          <cell r="B66895"/>
          <cell r="F66895"/>
        </row>
        <row r="66896">
          <cell r="B66896"/>
          <cell r="F66896"/>
        </row>
        <row r="66897">
          <cell r="B66897"/>
          <cell r="F66897"/>
        </row>
        <row r="66898">
          <cell r="B66898"/>
          <cell r="F66898"/>
        </row>
        <row r="66899">
          <cell r="B66899"/>
          <cell r="F66899"/>
        </row>
        <row r="66900">
          <cell r="B66900"/>
          <cell r="F66900"/>
        </row>
        <row r="66901">
          <cell r="B66901"/>
          <cell r="F66901"/>
        </row>
        <row r="66902">
          <cell r="B66902"/>
          <cell r="F66902"/>
        </row>
        <row r="66903">
          <cell r="B66903"/>
          <cell r="F66903"/>
        </row>
        <row r="66904">
          <cell r="B66904"/>
          <cell r="F66904"/>
        </row>
        <row r="66905">
          <cell r="B66905"/>
          <cell r="F66905"/>
        </row>
        <row r="66906">
          <cell r="B66906"/>
          <cell r="F66906"/>
        </row>
        <row r="66907">
          <cell r="B66907"/>
          <cell r="F66907"/>
        </row>
        <row r="66908">
          <cell r="B66908"/>
          <cell r="F66908"/>
        </row>
        <row r="66909">
          <cell r="B66909"/>
          <cell r="F66909"/>
        </row>
        <row r="66910">
          <cell r="B66910"/>
          <cell r="F66910"/>
        </row>
        <row r="66911">
          <cell r="B66911"/>
          <cell r="F66911"/>
        </row>
        <row r="66912">
          <cell r="B66912"/>
          <cell r="F66912"/>
        </row>
        <row r="66913">
          <cell r="B66913"/>
          <cell r="F66913"/>
        </row>
        <row r="66914">
          <cell r="B66914"/>
          <cell r="F66914"/>
        </row>
        <row r="66915">
          <cell r="B66915"/>
          <cell r="F66915"/>
        </row>
        <row r="66916">
          <cell r="B66916"/>
          <cell r="F66916"/>
        </row>
        <row r="66917">
          <cell r="B66917"/>
          <cell r="F66917"/>
        </row>
        <row r="66918">
          <cell r="B66918"/>
          <cell r="F66918"/>
        </row>
        <row r="66919">
          <cell r="B66919"/>
          <cell r="F66919"/>
        </row>
        <row r="66920">
          <cell r="B66920"/>
          <cell r="F66920"/>
        </row>
        <row r="66921">
          <cell r="B66921"/>
          <cell r="F66921"/>
        </row>
        <row r="66922">
          <cell r="B66922"/>
          <cell r="F66922"/>
        </row>
        <row r="66923">
          <cell r="B66923"/>
          <cell r="F66923"/>
        </row>
        <row r="66924">
          <cell r="B66924"/>
          <cell r="F66924"/>
        </row>
        <row r="66925">
          <cell r="B66925"/>
          <cell r="F66925"/>
        </row>
        <row r="66926">
          <cell r="B66926"/>
          <cell r="F66926"/>
        </row>
        <row r="66927">
          <cell r="B66927"/>
          <cell r="F66927"/>
        </row>
        <row r="66928">
          <cell r="B66928"/>
          <cell r="F66928"/>
        </row>
        <row r="66929">
          <cell r="B66929"/>
          <cell r="F66929"/>
        </row>
        <row r="66930">
          <cell r="B66930"/>
          <cell r="F66930"/>
        </row>
        <row r="66931">
          <cell r="B66931"/>
          <cell r="F66931"/>
        </row>
        <row r="66932">
          <cell r="B66932"/>
          <cell r="F66932"/>
        </row>
        <row r="66933">
          <cell r="B66933"/>
          <cell r="F66933"/>
        </row>
        <row r="66934">
          <cell r="B66934"/>
          <cell r="F66934"/>
        </row>
        <row r="66935">
          <cell r="B66935"/>
          <cell r="F66935"/>
        </row>
        <row r="66936">
          <cell r="B66936"/>
          <cell r="F66936"/>
        </row>
        <row r="66937">
          <cell r="B66937"/>
          <cell r="F66937"/>
        </row>
        <row r="66938">
          <cell r="B66938"/>
          <cell r="F66938"/>
        </row>
        <row r="66939">
          <cell r="B66939"/>
          <cell r="F66939"/>
        </row>
        <row r="66940">
          <cell r="B66940"/>
          <cell r="F66940"/>
        </row>
        <row r="66941">
          <cell r="B66941"/>
          <cell r="F66941"/>
        </row>
        <row r="66942">
          <cell r="B66942"/>
          <cell r="F66942"/>
        </row>
        <row r="66943">
          <cell r="B66943"/>
          <cell r="F66943"/>
        </row>
        <row r="66944">
          <cell r="B66944"/>
          <cell r="F66944"/>
        </row>
        <row r="66945">
          <cell r="B66945"/>
          <cell r="F66945"/>
        </row>
        <row r="66946">
          <cell r="B66946"/>
          <cell r="F66946"/>
        </row>
        <row r="66947">
          <cell r="B66947"/>
          <cell r="F66947"/>
        </row>
        <row r="66948">
          <cell r="B66948"/>
          <cell r="F66948"/>
        </row>
        <row r="66949">
          <cell r="B66949"/>
          <cell r="F66949"/>
        </row>
        <row r="66950">
          <cell r="B66950"/>
          <cell r="F66950"/>
        </row>
        <row r="66951">
          <cell r="B66951"/>
          <cell r="F66951"/>
        </row>
        <row r="66952">
          <cell r="B66952"/>
          <cell r="F66952"/>
        </row>
        <row r="66953">
          <cell r="B66953"/>
          <cell r="F66953"/>
        </row>
        <row r="66954">
          <cell r="B66954"/>
          <cell r="F66954"/>
        </row>
        <row r="66955">
          <cell r="B66955"/>
          <cell r="F66955"/>
        </row>
        <row r="66956">
          <cell r="B66956"/>
          <cell r="F66956"/>
        </row>
        <row r="66957">
          <cell r="B66957"/>
          <cell r="F66957"/>
        </row>
        <row r="66958">
          <cell r="B66958"/>
          <cell r="F66958"/>
        </row>
        <row r="66959">
          <cell r="B66959"/>
          <cell r="F66959"/>
        </row>
        <row r="66960">
          <cell r="B66960"/>
          <cell r="F66960"/>
        </row>
        <row r="66961">
          <cell r="B66961"/>
          <cell r="F66961"/>
        </row>
        <row r="66962">
          <cell r="B66962"/>
          <cell r="F66962"/>
        </row>
        <row r="66963">
          <cell r="B66963"/>
          <cell r="F66963"/>
        </row>
        <row r="66964">
          <cell r="B66964"/>
          <cell r="F66964"/>
        </row>
        <row r="66965">
          <cell r="B66965"/>
          <cell r="F66965"/>
        </row>
        <row r="66966">
          <cell r="B66966"/>
          <cell r="F66966"/>
        </row>
        <row r="66967">
          <cell r="B66967"/>
          <cell r="F66967"/>
        </row>
        <row r="66968">
          <cell r="B66968"/>
          <cell r="F66968"/>
        </row>
        <row r="66969">
          <cell r="B66969"/>
          <cell r="F66969"/>
        </row>
        <row r="66970">
          <cell r="B66970"/>
          <cell r="F66970"/>
        </row>
        <row r="66971">
          <cell r="B66971"/>
          <cell r="F66971"/>
        </row>
        <row r="66972">
          <cell r="B66972"/>
          <cell r="F66972"/>
        </row>
        <row r="66973">
          <cell r="B66973"/>
          <cell r="F66973"/>
        </row>
        <row r="66974">
          <cell r="B66974"/>
          <cell r="F66974"/>
        </row>
        <row r="66975">
          <cell r="B66975"/>
          <cell r="F66975"/>
        </row>
        <row r="66976">
          <cell r="B66976"/>
          <cell r="F66976"/>
        </row>
        <row r="66977">
          <cell r="B66977"/>
          <cell r="F66977"/>
        </row>
        <row r="66978">
          <cell r="B66978"/>
          <cell r="F66978"/>
        </row>
        <row r="66979">
          <cell r="B66979"/>
          <cell r="F66979"/>
        </row>
        <row r="66980">
          <cell r="B66980"/>
          <cell r="F66980"/>
        </row>
        <row r="66981">
          <cell r="B66981"/>
          <cell r="F66981"/>
        </row>
        <row r="66982">
          <cell r="B66982"/>
          <cell r="F66982"/>
        </row>
        <row r="66983">
          <cell r="B66983"/>
          <cell r="F66983"/>
        </row>
        <row r="66984">
          <cell r="B66984"/>
          <cell r="F66984"/>
        </row>
        <row r="66985">
          <cell r="B66985"/>
          <cell r="F66985"/>
        </row>
        <row r="66986">
          <cell r="B66986"/>
          <cell r="F66986"/>
        </row>
        <row r="66987">
          <cell r="B66987"/>
          <cell r="F66987"/>
        </row>
        <row r="66988">
          <cell r="B66988"/>
          <cell r="F66988"/>
        </row>
        <row r="66989">
          <cell r="B66989"/>
          <cell r="F66989"/>
        </row>
        <row r="66990">
          <cell r="B66990"/>
          <cell r="F66990"/>
        </row>
        <row r="66991">
          <cell r="B66991"/>
          <cell r="F66991"/>
        </row>
        <row r="66992">
          <cell r="B66992"/>
          <cell r="F66992"/>
        </row>
        <row r="66993">
          <cell r="B66993"/>
          <cell r="F66993"/>
        </row>
        <row r="66994">
          <cell r="B66994"/>
          <cell r="F66994"/>
        </row>
        <row r="66995">
          <cell r="B66995"/>
          <cell r="F66995"/>
        </row>
        <row r="66996">
          <cell r="B66996"/>
          <cell r="F66996"/>
        </row>
        <row r="66997">
          <cell r="B66997"/>
          <cell r="F66997"/>
        </row>
        <row r="66998">
          <cell r="B66998"/>
          <cell r="F66998"/>
        </row>
        <row r="66999">
          <cell r="B66999"/>
          <cell r="F66999"/>
        </row>
        <row r="67000">
          <cell r="B67000"/>
          <cell r="F67000"/>
        </row>
        <row r="67001">
          <cell r="B67001"/>
          <cell r="F67001"/>
        </row>
        <row r="67002">
          <cell r="B67002"/>
          <cell r="F67002"/>
        </row>
        <row r="67003">
          <cell r="B67003"/>
          <cell r="F67003"/>
        </row>
        <row r="67004">
          <cell r="B67004"/>
          <cell r="F67004"/>
        </row>
        <row r="67005">
          <cell r="B67005"/>
          <cell r="F67005"/>
        </row>
        <row r="67006">
          <cell r="B67006"/>
          <cell r="F67006"/>
        </row>
        <row r="67007">
          <cell r="B67007"/>
          <cell r="F67007"/>
        </row>
        <row r="67008">
          <cell r="B67008"/>
          <cell r="F67008"/>
        </row>
        <row r="67009">
          <cell r="B67009"/>
          <cell r="F67009"/>
        </row>
        <row r="67010">
          <cell r="B67010"/>
          <cell r="F67010"/>
        </row>
        <row r="67011">
          <cell r="B67011"/>
          <cell r="F67011"/>
        </row>
        <row r="67012">
          <cell r="B67012"/>
          <cell r="F67012"/>
        </row>
        <row r="67013">
          <cell r="B67013"/>
          <cell r="F67013"/>
        </row>
        <row r="67014">
          <cell r="B67014"/>
          <cell r="F67014"/>
        </row>
        <row r="67015">
          <cell r="B67015"/>
          <cell r="F67015"/>
        </row>
        <row r="67016">
          <cell r="B67016"/>
          <cell r="F67016"/>
        </row>
        <row r="67017">
          <cell r="B67017"/>
          <cell r="F67017"/>
        </row>
        <row r="67018">
          <cell r="B67018"/>
          <cell r="F67018"/>
        </row>
        <row r="67019">
          <cell r="B67019"/>
          <cell r="F67019"/>
        </row>
        <row r="67020">
          <cell r="B67020"/>
          <cell r="F67020"/>
        </row>
        <row r="67021">
          <cell r="B67021"/>
          <cell r="F67021"/>
        </row>
        <row r="67022">
          <cell r="B67022"/>
          <cell r="F67022"/>
        </row>
        <row r="67023">
          <cell r="B67023"/>
          <cell r="F67023"/>
        </row>
        <row r="67024">
          <cell r="B67024"/>
          <cell r="F67024"/>
        </row>
        <row r="67025">
          <cell r="B67025"/>
          <cell r="F67025"/>
        </row>
        <row r="67026">
          <cell r="B67026"/>
          <cell r="F67026"/>
        </row>
        <row r="67027">
          <cell r="B67027"/>
          <cell r="F67027"/>
        </row>
        <row r="67028">
          <cell r="B67028"/>
          <cell r="F67028"/>
        </row>
        <row r="67029">
          <cell r="B67029"/>
          <cell r="F67029"/>
        </row>
        <row r="67030">
          <cell r="B67030"/>
          <cell r="F67030"/>
        </row>
        <row r="67031">
          <cell r="B67031"/>
          <cell r="F67031"/>
        </row>
        <row r="67032">
          <cell r="B67032"/>
          <cell r="F67032"/>
        </row>
        <row r="67033">
          <cell r="B67033"/>
          <cell r="F67033"/>
        </row>
        <row r="67034">
          <cell r="B67034"/>
          <cell r="F67034"/>
        </row>
        <row r="67035">
          <cell r="B67035"/>
          <cell r="F67035"/>
        </row>
        <row r="67036">
          <cell r="B67036"/>
          <cell r="F67036"/>
        </row>
        <row r="67037">
          <cell r="B67037"/>
          <cell r="F67037"/>
        </row>
        <row r="67038">
          <cell r="B67038"/>
          <cell r="F67038"/>
        </row>
        <row r="67039">
          <cell r="B67039"/>
          <cell r="F67039"/>
        </row>
        <row r="67040">
          <cell r="B67040"/>
          <cell r="F67040"/>
        </row>
        <row r="67041">
          <cell r="B67041"/>
          <cell r="F67041"/>
        </row>
        <row r="67042">
          <cell r="B67042"/>
          <cell r="F67042"/>
        </row>
        <row r="67043">
          <cell r="B67043"/>
          <cell r="F67043"/>
        </row>
        <row r="67044">
          <cell r="B67044"/>
          <cell r="F67044"/>
        </row>
        <row r="67045">
          <cell r="B67045"/>
          <cell r="F67045"/>
        </row>
        <row r="67046">
          <cell r="B67046"/>
          <cell r="F67046"/>
        </row>
        <row r="67047">
          <cell r="B67047"/>
          <cell r="F67047"/>
        </row>
        <row r="67048">
          <cell r="B67048"/>
          <cell r="F67048"/>
        </row>
        <row r="67049">
          <cell r="B67049"/>
          <cell r="F67049"/>
        </row>
        <row r="67050">
          <cell r="B67050"/>
          <cell r="F67050"/>
        </row>
        <row r="67051">
          <cell r="B67051"/>
          <cell r="F67051"/>
        </row>
        <row r="67052">
          <cell r="B67052"/>
          <cell r="F67052"/>
        </row>
        <row r="67053">
          <cell r="B67053"/>
          <cell r="F67053"/>
        </row>
        <row r="67054">
          <cell r="B67054"/>
          <cell r="F67054"/>
        </row>
        <row r="67055">
          <cell r="B67055"/>
          <cell r="F67055"/>
        </row>
        <row r="67056">
          <cell r="B67056"/>
          <cell r="F67056"/>
        </row>
        <row r="67057">
          <cell r="B67057"/>
          <cell r="F67057"/>
        </row>
        <row r="67058">
          <cell r="B67058"/>
          <cell r="F67058"/>
        </row>
        <row r="67059">
          <cell r="B67059"/>
          <cell r="F67059"/>
        </row>
        <row r="67060">
          <cell r="B67060"/>
          <cell r="F67060"/>
        </row>
        <row r="67061">
          <cell r="B67061"/>
          <cell r="F67061"/>
        </row>
        <row r="67062">
          <cell r="B67062"/>
          <cell r="F67062"/>
        </row>
        <row r="67063">
          <cell r="B67063"/>
          <cell r="F67063"/>
        </row>
        <row r="67064">
          <cell r="B67064"/>
          <cell r="F67064"/>
        </row>
        <row r="67065">
          <cell r="B67065"/>
          <cell r="F67065"/>
        </row>
        <row r="67066">
          <cell r="B67066"/>
          <cell r="F67066"/>
        </row>
        <row r="67067">
          <cell r="B67067"/>
          <cell r="F67067"/>
        </row>
        <row r="67068">
          <cell r="B67068"/>
          <cell r="F67068"/>
        </row>
        <row r="67069">
          <cell r="B67069"/>
          <cell r="F67069"/>
        </row>
        <row r="67070">
          <cell r="B67070"/>
          <cell r="F67070"/>
        </row>
        <row r="67071">
          <cell r="B67071"/>
          <cell r="F67071"/>
        </row>
        <row r="67072">
          <cell r="B67072"/>
          <cell r="F67072"/>
        </row>
        <row r="67073">
          <cell r="B67073"/>
          <cell r="F67073"/>
        </row>
        <row r="67074">
          <cell r="B67074"/>
          <cell r="F67074"/>
        </row>
        <row r="67075">
          <cell r="B67075"/>
          <cell r="F67075"/>
        </row>
        <row r="67076">
          <cell r="B67076"/>
          <cell r="F67076"/>
        </row>
        <row r="67077">
          <cell r="B67077"/>
          <cell r="F67077"/>
        </row>
        <row r="67078">
          <cell r="B67078"/>
          <cell r="F67078"/>
        </row>
        <row r="67079">
          <cell r="B67079"/>
          <cell r="F67079"/>
        </row>
        <row r="67080">
          <cell r="B67080"/>
          <cell r="F67080"/>
        </row>
        <row r="67081">
          <cell r="B67081"/>
          <cell r="F67081"/>
        </row>
        <row r="67082">
          <cell r="B67082"/>
          <cell r="F67082"/>
        </row>
        <row r="67083">
          <cell r="B67083"/>
          <cell r="F67083"/>
        </row>
        <row r="67084">
          <cell r="B67084"/>
          <cell r="F67084"/>
        </row>
        <row r="67085">
          <cell r="B67085"/>
          <cell r="F67085"/>
        </row>
        <row r="67086">
          <cell r="B67086"/>
          <cell r="F67086"/>
        </row>
        <row r="67087">
          <cell r="B67087"/>
          <cell r="F67087"/>
        </row>
        <row r="67088">
          <cell r="B67088"/>
          <cell r="F67088"/>
        </row>
        <row r="67089">
          <cell r="B67089"/>
          <cell r="F67089"/>
        </row>
        <row r="67090">
          <cell r="B67090"/>
          <cell r="F67090"/>
        </row>
        <row r="67091">
          <cell r="B67091"/>
          <cell r="F67091"/>
        </row>
        <row r="67092">
          <cell r="B67092"/>
          <cell r="F67092"/>
        </row>
        <row r="67093">
          <cell r="B67093"/>
          <cell r="F67093"/>
        </row>
        <row r="67094">
          <cell r="B67094"/>
          <cell r="F67094"/>
        </row>
        <row r="67095">
          <cell r="B67095"/>
          <cell r="F67095"/>
        </row>
        <row r="67096">
          <cell r="B67096"/>
          <cell r="F67096"/>
        </row>
        <row r="67097">
          <cell r="B67097"/>
          <cell r="F67097"/>
        </row>
        <row r="67098">
          <cell r="B67098"/>
          <cell r="F67098"/>
        </row>
        <row r="67099">
          <cell r="B67099"/>
          <cell r="F67099"/>
        </row>
        <row r="67100">
          <cell r="B67100"/>
          <cell r="F67100"/>
        </row>
        <row r="67101">
          <cell r="B67101"/>
          <cell r="F67101"/>
        </row>
        <row r="67102">
          <cell r="B67102"/>
          <cell r="F67102"/>
        </row>
        <row r="67103">
          <cell r="B67103"/>
          <cell r="F67103"/>
        </row>
        <row r="67104">
          <cell r="B67104"/>
          <cell r="F67104"/>
        </row>
        <row r="67105">
          <cell r="B67105"/>
          <cell r="F67105"/>
        </row>
        <row r="67106">
          <cell r="B67106"/>
          <cell r="F67106"/>
        </row>
        <row r="67107">
          <cell r="B67107"/>
          <cell r="F67107"/>
        </row>
        <row r="67108">
          <cell r="B67108"/>
          <cell r="F67108"/>
        </row>
        <row r="67109">
          <cell r="B67109"/>
          <cell r="F67109"/>
        </row>
        <row r="67110">
          <cell r="B67110"/>
          <cell r="F67110"/>
        </row>
        <row r="67111">
          <cell r="B67111"/>
          <cell r="F67111"/>
        </row>
        <row r="67112">
          <cell r="B67112"/>
          <cell r="F67112"/>
        </row>
        <row r="67113">
          <cell r="B67113"/>
          <cell r="F67113"/>
        </row>
        <row r="67114">
          <cell r="B67114"/>
          <cell r="F67114"/>
        </row>
        <row r="67115">
          <cell r="B67115"/>
          <cell r="F67115"/>
        </row>
        <row r="67116">
          <cell r="B67116"/>
          <cell r="F67116"/>
        </row>
        <row r="67117">
          <cell r="B67117"/>
          <cell r="F67117"/>
        </row>
        <row r="67118">
          <cell r="B67118"/>
          <cell r="F67118"/>
        </row>
        <row r="67119">
          <cell r="B67119"/>
          <cell r="F67119"/>
        </row>
        <row r="67120">
          <cell r="B67120"/>
          <cell r="F67120"/>
        </row>
        <row r="67121">
          <cell r="B67121"/>
          <cell r="F67121"/>
        </row>
        <row r="67122">
          <cell r="B67122"/>
          <cell r="F67122"/>
        </row>
        <row r="67123">
          <cell r="B67123"/>
          <cell r="F67123"/>
        </row>
        <row r="67124">
          <cell r="B67124"/>
          <cell r="F67124"/>
        </row>
        <row r="67125">
          <cell r="B67125"/>
          <cell r="F67125"/>
        </row>
        <row r="67126">
          <cell r="B67126"/>
          <cell r="F67126"/>
        </row>
        <row r="67127">
          <cell r="B67127"/>
          <cell r="F67127"/>
        </row>
        <row r="67128">
          <cell r="B67128"/>
          <cell r="F67128"/>
        </row>
        <row r="67129">
          <cell r="B67129"/>
          <cell r="F67129"/>
        </row>
        <row r="67130">
          <cell r="B67130"/>
          <cell r="F67130"/>
        </row>
        <row r="67131">
          <cell r="B67131"/>
          <cell r="F67131"/>
        </row>
        <row r="67132">
          <cell r="B67132"/>
          <cell r="F67132"/>
        </row>
        <row r="67133">
          <cell r="B67133"/>
          <cell r="F67133"/>
        </row>
        <row r="67134">
          <cell r="B67134"/>
          <cell r="F67134"/>
        </row>
        <row r="67135">
          <cell r="B67135"/>
          <cell r="F67135"/>
        </row>
        <row r="67136">
          <cell r="B67136"/>
          <cell r="F67136"/>
        </row>
        <row r="67137">
          <cell r="B67137"/>
          <cell r="F67137"/>
        </row>
        <row r="67138">
          <cell r="B67138"/>
          <cell r="F67138"/>
        </row>
        <row r="67139">
          <cell r="B67139"/>
          <cell r="F67139"/>
        </row>
        <row r="67140">
          <cell r="B67140"/>
          <cell r="F67140"/>
        </row>
        <row r="67141">
          <cell r="B67141"/>
          <cell r="F67141"/>
        </row>
        <row r="67142">
          <cell r="B67142"/>
          <cell r="F67142"/>
        </row>
        <row r="67143">
          <cell r="B67143"/>
          <cell r="F67143"/>
        </row>
        <row r="67144">
          <cell r="B67144"/>
          <cell r="F67144"/>
        </row>
        <row r="67145">
          <cell r="B67145"/>
          <cell r="F67145"/>
        </row>
        <row r="67146">
          <cell r="B67146"/>
          <cell r="F67146"/>
        </row>
        <row r="67147">
          <cell r="B67147"/>
          <cell r="F67147"/>
        </row>
        <row r="67148">
          <cell r="B67148"/>
          <cell r="F67148"/>
        </row>
        <row r="67149">
          <cell r="B67149"/>
          <cell r="F67149"/>
        </row>
        <row r="67150">
          <cell r="B67150"/>
          <cell r="F67150"/>
        </row>
        <row r="67151">
          <cell r="B67151"/>
          <cell r="F67151"/>
        </row>
        <row r="67152">
          <cell r="B67152"/>
          <cell r="F67152"/>
        </row>
        <row r="67153">
          <cell r="B67153"/>
          <cell r="F67153"/>
        </row>
        <row r="67154">
          <cell r="B67154"/>
          <cell r="F67154"/>
        </row>
        <row r="67155">
          <cell r="B67155"/>
          <cell r="F67155"/>
        </row>
        <row r="67156">
          <cell r="B67156"/>
          <cell r="F67156"/>
        </row>
        <row r="67157">
          <cell r="B67157"/>
          <cell r="F67157"/>
        </row>
        <row r="67158">
          <cell r="B67158"/>
          <cell r="F67158"/>
        </row>
        <row r="67159">
          <cell r="B67159"/>
          <cell r="F67159"/>
        </row>
        <row r="67160">
          <cell r="B67160"/>
          <cell r="F67160"/>
        </row>
        <row r="67161">
          <cell r="B67161"/>
          <cell r="F67161"/>
        </row>
        <row r="67162">
          <cell r="B67162"/>
          <cell r="F67162"/>
        </row>
        <row r="67163">
          <cell r="B67163"/>
          <cell r="F67163"/>
        </row>
        <row r="67164">
          <cell r="B67164"/>
          <cell r="F67164"/>
        </row>
        <row r="67165">
          <cell r="B67165"/>
          <cell r="F67165"/>
        </row>
        <row r="67166">
          <cell r="B67166"/>
          <cell r="F67166"/>
        </row>
        <row r="67167">
          <cell r="B67167"/>
          <cell r="F67167"/>
        </row>
        <row r="67168">
          <cell r="B67168"/>
          <cell r="F67168"/>
        </row>
        <row r="67169">
          <cell r="B67169"/>
          <cell r="F67169"/>
        </row>
        <row r="67170">
          <cell r="B67170"/>
          <cell r="F67170"/>
        </row>
        <row r="67171">
          <cell r="B67171"/>
          <cell r="F67171"/>
        </row>
        <row r="67172">
          <cell r="B67172"/>
          <cell r="F67172"/>
        </row>
        <row r="67173">
          <cell r="B67173"/>
          <cell r="F67173"/>
        </row>
        <row r="67174">
          <cell r="B67174"/>
          <cell r="F67174"/>
        </row>
        <row r="67175">
          <cell r="B67175"/>
          <cell r="F67175"/>
        </row>
        <row r="67176">
          <cell r="B67176"/>
          <cell r="F67176"/>
        </row>
        <row r="67177">
          <cell r="B67177"/>
          <cell r="F67177"/>
        </row>
        <row r="67178">
          <cell r="B67178"/>
          <cell r="F67178"/>
        </row>
        <row r="67179">
          <cell r="B67179"/>
          <cell r="F67179"/>
        </row>
        <row r="67180">
          <cell r="B67180"/>
          <cell r="F67180"/>
        </row>
        <row r="67181">
          <cell r="B67181"/>
          <cell r="F67181"/>
        </row>
        <row r="67182">
          <cell r="B67182"/>
          <cell r="F67182"/>
        </row>
        <row r="67183">
          <cell r="B67183"/>
          <cell r="F67183"/>
        </row>
        <row r="67184">
          <cell r="B67184"/>
          <cell r="F67184"/>
        </row>
        <row r="67185">
          <cell r="B67185"/>
          <cell r="F67185"/>
        </row>
        <row r="67186">
          <cell r="B67186"/>
          <cell r="F67186"/>
        </row>
        <row r="67187">
          <cell r="B67187"/>
          <cell r="F67187"/>
        </row>
        <row r="67188">
          <cell r="B67188"/>
          <cell r="F67188"/>
        </row>
        <row r="67189">
          <cell r="B67189"/>
          <cell r="F67189"/>
        </row>
        <row r="67190">
          <cell r="B67190"/>
          <cell r="F67190"/>
        </row>
        <row r="67191">
          <cell r="B67191"/>
          <cell r="F67191"/>
        </row>
        <row r="67192">
          <cell r="B67192"/>
          <cell r="F67192"/>
        </row>
        <row r="67193">
          <cell r="B67193"/>
          <cell r="F67193"/>
        </row>
        <row r="67194">
          <cell r="B67194"/>
          <cell r="F67194"/>
        </row>
        <row r="67195">
          <cell r="B67195"/>
          <cell r="F67195"/>
        </row>
        <row r="67196">
          <cell r="B67196"/>
          <cell r="F67196"/>
        </row>
        <row r="67197">
          <cell r="B67197"/>
          <cell r="F67197"/>
        </row>
        <row r="67198">
          <cell r="B67198"/>
          <cell r="F67198"/>
        </row>
        <row r="67199">
          <cell r="B67199"/>
          <cell r="F67199"/>
        </row>
        <row r="67200">
          <cell r="B67200"/>
          <cell r="F67200"/>
        </row>
        <row r="67201">
          <cell r="B67201"/>
          <cell r="F67201"/>
        </row>
        <row r="67202">
          <cell r="B67202"/>
          <cell r="F67202"/>
        </row>
        <row r="67203">
          <cell r="B67203"/>
          <cell r="F67203"/>
        </row>
        <row r="67204">
          <cell r="B67204"/>
          <cell r="F67204"/>
        </row>
        <row r="67205">
          <cell r="B67205"/>
          <cell r="F67205"/>
        </row>
        <row r="67206">
          <cell r="B67206"/>
          <cell r="F67206"/>
        </row>
        <row r="67207">
          <cell r="B67207"/>
          <cell r="F67207"/>
        </row>
        <row r="67208">
          <cell r="B67208"/>
          <cell r="F67208"/>
        </row>
        <row r="67209">
          <cell r="B67209"/>
          <cell r="F67209"/>
        </row>
        <row r="67210">
          <cell r="B67210"/>
          <cell r="F67210"/>
        </row>
        <row r="67211">
          <cell r="B67211"/>
          <cell r="F67211"/>
        </row>
        <row r="67212">
          <cell r="B67212"/>
          <cell r="F67212"/>
        </row>
        <row r="67213">
          <cell r="B67213"/>
          <cell r="F67213"/>
        </row>
        <row r="67214">
          <cell r="B67214"/>
          <cell r="F67214"/>
        </row>
        <row r="67215">
          <cell r="B67215"/>
          <cell r="F67215"/>
        </row>
        <row r="67216">
          <cell r="B67216"/>
          <cell r="F67216"/>
        </row>
        <row r="67217">
          <cell r="B67217"/>
          <cell r="F67217"/>
        </row>
        <row r="67218">
          <cell r="B67218"/>
          <cell r="F67218"/>
        </row>
        <row r="67219">
          <cell r="B67219"/>
          <cell r="F67219"/>
        </row>
        <row r="67220">
          <cell r="B67220"/>
          <cell r="F67220"/>
        </row>
        <row r="67221">
          <cell r="B67221"/>
          <cell r="F67221"/>
        </row>
        <row r="67222">
          <cell r="B67222"/>
          <cell r="F67222"/>
        </row>
        <row r="67223">
          <cell r="B67223"/>
          <cell r="F67223"/>
        </row>
        <row r="67224">
          <cell r="B67224"/>
          <cell r="F67224"/>
        </row>
        <row r="67225">
          <cell r="B67225"/>
          <cell r="F67225"/>
        </row>
        <row r="67226">
          <cell r="B67226"/>
          <cell r="F67226"/>
        </row>
        <row r="67227">
          <cell r="B67227"/>
          <cell r="F67227"/>
        </row>
        <row r="67228">
          <cell r="B67228"/>
          <cell r="F67228"/>
        </row>
        <row r="67229">
          <cell r="B67229"/>
          <cell r="F67229"/>
        </row>
        <row r="67230">
          <cell r="B67230"/>
          <cell r="F67230"/>
        </row>
        <row r="67231">
          <cell r="B67231"/>
          <cell r="F67231"/>
        </row>
        <row r="67232">
          <cell r="B67232"/>
          <cell r="F67232"/>
        </row>
        <row r="67233">
          <cell r="B67233"/>
          <cell r="F67233"/>
        </row>
        <row r="67234">
          <cell r="B67234"/>
          <cell r="F67234"/>
        </row>
        <row r="67235">
          <cell r="B67235"/>
          <cell r="F67235"/>
        </row>
        <row r="67236">
          <cell r="B67236"/>
          <cell r="F67236"/>
        </row>
        <row r="67237">
          <cell r="B67237"/>
          <cell r="F67237"/>
        </row>
        <row r="67238">
          <cell r="B67238"/>
          <cell r="F67238"/>
        </row>
        <row r="67239">
          <cell r="B67239"/>
          <cell r="F67239"/>
        </row>
        <row r="67240">
          <cell r="B67240"/>
          <cell r="F67240"/>
        </row>
        <row r="67241">
          <cell r="B67241"/>
          <cell r="F67241"/>
        </row>
        <row r="67242">
          <cell r="B67242"/>
          <cell r="F67242"/>
        </row>
        <row r="67243">
          <cell r="B67243"/>
          <cell r="F67243"/>
        </row>
        <row r="67244">
          <cell r="B67244"/>
          <cell r="F67244"/>
        </row>
        <row r="67245">
          <cell r="B67245"/>
          <cell r="F67245"/>
        </row>
        <row r="67246">
          <cell r="B67246"/>
          <cell r="F67246"/>
        </row>
        <row r="67247">
          <cell r="B67247"/>
          <cell r="F67247"/>
        </row>
        <row r="67248">
          <cell r="B67248"/>
          <cell r="F67248"/>
        </row>
        <row r="67249">
          <cell r="B67249"/>
          <cell r="F67249"/>
        </row>
        <row r="67250">
          <cell r="B67250"/>
          <cell r="F67250"/>
        </row>
        <row r="67251">
          <cell r="B67251"/>
          <cell r="F67251"/>
        </row>
        <row r="67252">
          <cell r="B67252"/>
          <cell r="F67252"/>
        </row>
        <row r="67253">
          <cell r="B67253"/>
          <cell r="F67253"/>
        </row>
        <row r="67254">
          <cell r="B67254"/>
          <cell r="F67254"/>
        </row>
        <row r="67255">
          <cell r="B67255"/>
          <cell r="F67255"/>
        </row>
        <row r="67256">
          <cell r="B67256"/>
          <cell r="F67256"/>
        </row>
        <row r="67257">
          <cell r="B67257"/>
          <cell r="F67257"/>
        </row>
        <row r="67258">
          <cell r="B67258"/>
          <cell r="F67258"/>
        </row>
        <row r="67259">
          <cell r="B67259"/>
          <cell r="F67259"/>
        </row>
        <row r="67260">
          <cell r="B67260"/>
          <cell r="F67260"/>
        </row>
        <row r="67261">
          <cell r="B67261"/>
          <cell r="F67261"/>
        </row>
        <row r="67262">
          <cell r="B67262"/>
          <cell r="F67262"/>
        </row>
        <row r="67263">
          <cell r="B67263"/>
          <cell r="F67263"/>
        </row>
        <row r="67264">
          <cell r="B67264"/>
          <cell r="F67264"/>
        </row>
        <row r="67265">
          <cell r="B67265"/>
          <cell r="F67265"/>
        </row>
        <row r="67266">
          <cell r="B67266"/>
          <cell r="F67266"/>
        </row>
        <row r="67267">
          <cell r="B67267"/>
          <cell r="F67267"/>
        </row>
        <row r="67268">
          <cell r="B67268"/>
          <cell r="F67268"/>
        </row>
        <row r="67269">
          <cell r="B67269"/>
          <cell r="F67269"/>
        </row>
        <row r="67270">
          <cell r="B67270"/>
          <cell r="F67270"/>
        </row>
        <row r="67271">
          <cell r="B67271"/>
          <cell r="F67271"/>
        </row>
        <row r="67272">
          <cell r="B67272"/>
          <cell r="F67272"/>
        </row>
        <row r="67273">
          <cell r="B67273"/>
          <cell r="F67273"/>
        </row>
        <row r="67274">
          <cell r="B67274"/>
          <cell r="F67274"/>
        </row>
        <row r="67275">
          <cell r="B67275"/>
          <cell r="F67275"/>
        </row>
        <row r="67276">
          <cell r="B67276"/>
          <cell r="F67276"/>
        </row>
        <row r="67277">
          <cell r="B67277"/>
          <cell r="F67277"/>
        </row>
        <row r="67278">
          <cell r="B67278"/>
          <cell r="F67278"/>
        </row>
        <row r="67279">
          <cell r="B67279"/>
          <cell r="F67279"/>
        </row>
        <row r="67280">
          <cell r="B67280"/>
          <cell r="F67280"/>
        </row>
        <row r="67281">
          <cell r="B67281"/>
          <cell r="F67281"/>
        </row>
        <row r="67282">
          <cell r="B67282"/>
          <cell r="F67282"/>
        </row>
        <row r="67283">
          <cell r="B67283"/>
          <cell r="F67283"/>
        </row>
        <row r="67284">
          <cell r="B67284"/>
          <cell r="F67284"/>
        </row>
        <row r="67285">
          <cell r="B67285"/>
          <cell r="F67285"/>
        </row>
        <row r="67286">
          <cell r="B67286"/>
          <cell r="F67286"/>
        </row>
        <row r="67287">
          <cell r="B67287"/>
          <cell r="F67287"/>
        </row>
        <row r="67288">
          <cell r="B67288"/>
          <cell r="F67288"/>
        </row>
        <row r="67289">
          <cell r="B67289"/>
          <cell r="F67289"/>
        </row>
        <row r="67290">
          <cell r="B67290"/>
          <cell r="F67290"/>
        </row>
        <row r="67291">
          <cell r="B67291"/>
          <cell r="F67291"/>
        </row>
        <row r="67292">
          <cell r="B67292"/>
          <cell r="F67292"/>
        </row>
        <row r="67293">
          <cell r="B67293"/>
          <cell r="F67293"/>
        </row>
        <row r="67294">
          <cell r="B67294"/>
          <cell r="F67294"/>
        </row>
        <row r="67295">
          <cell r="B67295"/>
          <cell r="F67295"/>
        </row>
        <row r="67296">
          <cell r="B67296"/>
          <cell r="F67296"/>
        </row>
        <row r="67297">
          <cell r="B67297"/>
          <cell r="F67297"/>
        </row>
        <row r="67298">
          <cell r="B67298"/>
          <cell r="F67298"/>
        </row>
        <row r="67299">
          <cell r="B67299"/>
          <cell r="F67299"/>
        </row>
        <row r="67300">
          <cell r="B67300"/>
          <cell r="F67300"/>
        </row>
        <row r="67301">
          <cell r="B67301"/>
          <cell r="F67301"/>
        </row>
        <row r="67302">
          <cell r="B67302"/>
          <cell r="F67302"/>
        </row>
        <row r="67303">
          <cell r="B67303"/>
          <cell r="F67303"/>
        </row>
        <row r="67304">
          <cell r="B67304"/>
          <cell r="F67304"/>
        </row>
        <row r="67305">
          <cell r="B67305"/>
          <cell r="F67305"/>
        </row>
        <row r="67306">
          <cell r="B67306"/>
          <cell r="F67306"/>
        </row>
        <row r="67307">
          <cell r="B67307"/>
          <cell r="F67307"/>
        </row>
        <row r="67308">
          <cell r="B67308"/>
          <cell r="F67308"/>
        </row>
        <row r="67309">
          <cell r="B67309"/>
          <cell r="F67309"/>
        </row>
        <row r="67310">
          <cell r="B67310"/>
          <cell r="F67310"/>
        </row>
        <row r="67311">
          <cell r="B67311"/>
          <cell r="F67311"/>
        </row>
        <row r="67312">
          <cell r="B67312"/>
          <cell r="F67312"/>
        </row>
        <row r="67313">
          <cell r="B67313"/>
          <cell r="F67313"/>
        </row>
        <row r="67314">
          <cell r="B67314"/>
          <cell r="F67314"/>
        </row>
        <row r="67315">
          <cell r="B67315"/>
          <cell r="F67315"/>
        </row>
        <row r="67316">
          <cell r="B67316"/>
          <cell r="F67316"/>
        </row>
        <row r="67317">
          <cell r="B67317"/>
          <cell r="F67317"/>
        </row>
        <row r="67318">
          <cell r="B67318"/>
          <cell r="F67318"/>
        </row>
        <row r="67319">
          <cell r="B67319"/>
          <cell r="F67319"/>
        </row>
        <row r="67320">
          <cell r="B67320"/>
          <cell r="F67320"/>
        </row>
        <row r="67321">
          <cell r="B67321"/>
          <cell r="F67321"/>
        </row>
        <row r="67322">
          <cell r="B67322"/>
          <cell r="F67322"/>
        </row>
        <row r="67323">
          <cell r="B67323"/>
          <cell r="F67323"/>
        </row>
        <row r="67324">
          <cell r="B67324"/>
          <cell r="F67324"/>
        </row>
        <row r="67325">
          <cell r="B67325"/>
          <cell r="F67325"/>
        </row>
        <row r="67326">
          <cell r="B67326"/>
          <cell r="F67326"/>
        </row>
        <row r="67327">
          <cell r="B67327"/>
          <cell r="F67327"/>
        </row>
        <row r="67328">
          <cell r="B67328"/>
          <cell r="F67328"/>
        </row>
        <row r="67329">
          <cell r="B67329"/>
          <cell r="F67329"/>
        </row>
        <row r="67330">
          <cell r="B67330"/>
          <cell r="F67330"/>
        </row>
        <row r="67331">
          <cell r="B67331"/>
          <cell r="F67331"/>
        </row>
        <row r="67332">
          <cell r="B67332"/>
          <cell r="F67332"/>
        </row>
        <row r="67333">
          <cell r="B67333"/>
          <cell r="F67333"/>
        </row>
        <row r="67334">
          <cell r="B67334"/>
          <cell r="F67334"/>
        </row>
        <row r="67335">
          <cell r="B67335"/>
          <cell r="F67335"/>
        </row>
        <row r="67336">
          <cell r="B67336"/>
          <cell r="F67336"/>
        </row>
        <row r="67337">
          <cell r="B67337"/>
          <cell r="F67337"/>
        </row>
        <row r="67338">
          <cell r="B67338"/>
          <cell r="F67338"/>
        </row>
        <row r="67339">
          <cell r="B67339"/>
          <cell r="F67339"/>
        </row>
        <row r="67340">
          <cell r="B67340"/>
          <cell r="F67340"/>
        </row>
        <row r="67341">
          <cell r="B67341"/>
          <cell r="F67341"/>
        </row>
        <row r="67342">
          <cell r="B67342"/>
          <cell r="F67342"/>
        </row>
        <row r="67343">
          <cell r="B67343"/>
          <cell r="F67343"/>
        </row>
        <row r="67344">
          <cell r="B67344"/>
          <cell r="F67344"/>
        </row>
        <row r="67345">
          <cell r="B67345"/>
          <cell r="F67345"/>
        </row>
        <row r="67346">
          <cell r="B67346"/>
          <cell r="F67346"/>
        </row>
        <row r="67347">
          <cell r="B67347"/>
          <cell r="F67347"/>
        </row>
        <row r="67348">
          <cell r="B67348"/>
          <cell r="F67348"/>
        </row>
        <row r="67349">
          <cell r="B67349"/>
          <cell r="F67349"/>
        </row>
        <row r="67350">
          <cell r="B67350"/>
          <cell r="F67350"/>
        </row>
        <row r="67351">
          <cell r="B67351"/>
          <cell r="F67351"/>
        </row>
        <row r="67352">
          <cell r="B67352"/>
          <cell r="F67352"/>
        </row>
        <row r="67353">
          <cell r="B67353"/>
          <cell r="F67353"/>
        </row>
        <row r="67354">
          <cell r="B67354"/>
          <cell r="F67354"/>
        </row>
        <row r="67355">
          <cell r="B67355"/>
          <cell r="F67355"/>
        </row>
        <row r="67356">
          <cell r="B67356"/>
          <cell r="F67356"/>
        </row>
        <row r="67357">
          <cell r="B67357"/>
          <cell r="F67357"/>
        </row>
        <row r="67358">
          <cell r="B67358"/>
          <cell r="F67358"/>
        </row>
        <row r="67359">
          <cell r="B67359"/>
          <cell r="F67359"/>
        </row>
        <row r="67360">
          <cell r="B67360"/>
          <cell r="F67360"/>
        </row>
        <row r="67361">
          <cell r="B67361"/>
          <cell r="F67361"/>
        </row>
        <row r="67362">
          <cell r="B67362"/>
          <cell r="F67362"/>
        </row>
        <row r="67363">
          <cell r="B67363"/>
          <cell r="F67363"/>
        </row>
        <row r="67364">
          <cell r="B67364"/>
          <cell r="F67364"/>
        </row>
        <row r="67365">
          <cell r="B67365"/>
          <cell r="F67365"/>
        </row>
        <row r="67366">
          <cell r="B67366"/>
          <cell r="F67366"/>
        </row>
        <row r="67367">
          <cell r="B67367"/>
          <cell r="F67367"/>
        </row>
        <row r="67368">
          <cell r="B67368"/>
          <cell r="F67368"/>
        </row>
        <row r="67369">
          <cell r="B67369"/>
          <cell r="F67369"/>
        </row>
        <row r="67370">
          <cell r="B67370"/>
          <cell r="F67370"/>
        </row>
        <row r="67371">
          <cell r="B67371"/>
          <cell r="F67371"/>
        </row>
        <row r="67372">
          <cell r="B67372"/>
          <cell r="F67372"/>
        </row>
        <row r="67373">
          <cell r="B67373"/>
          <cell r="F67373"/>
        </row>
        <row r="67374">
          <cell r="B67374"/>
          <cell r="F67374"/>
        </row>
        <row r="67375">
          <cell r="B67375"/>
          <cell r="F67375"/>
        </row>
        <row r="67376">
          <cell r="B67376"/>
          <cell r="F67376"/>
        </row>
        <row r="67377">
          <cell r="B67377"/>
          <cell r="F67377"/>
        </row>
        <row r="67378">
          <cell r="B67378"/>
          <cell r="F67378"/>
        </row>
        <row r="67379">
          <cell r="B67379"/>
          <cell r="F67379"/>
        </row>
        <row r="67380">
          <cell r="B67380"/>
          <cell r="F67380"/>
        </row>
        <row r="67381">
          <cell r="B67381"/>
          <cell r="F67381"/>
        </row>
        <row r="67382">
          <cell r="B67382"/>
          <cell r="F67382"/>
        </row>
        <row r="67383">
          <cell r="B67383"/>
          <cell r="F67383"/>
        </row>
        <row r="67384">
          <cell r="B67384"/>
          <cell r="F67384"/>
        </row>
        <row r="67385">
          <cell r="B67385"/>
          <cell r="F67385"/>
        </row>
        <row r="67386">
          <cell r="B67386"/>
          <cell r="F67386"/>
        </row>
        <row r="67387">
          <cell r="B67387"/>
          <cell r="F67387"/>
        </row>
        <row r="67388">
          <cell r="B67388"/>
          <cell r="F67388"/>
        </row>
        <row r="67389">
          <cell r="B67389"/>
          <cell r="F67389"/>
        </row>
        <row r="67390">
          <cell r="B67390"/>
          <cell r="F67390"/>
        </row>
        <row r="67391">
          <cell r="B67391"/>
          <cell r="F67391"/>
        </row>
        <row r="67392">
          <cell r="B67392"/>
          <cell r="F67392"/>
        </row>
        <row r="67393">
          <cell r="B67393"/>
          <cell r="F67393"/>
        </row>
        <row r="67394">
          <cell r="B67394"/>
          <cell r="F67394"/>
        </row>
        <row r="67395">
          <cell r="B67395"/>
          <cell r="F67395"/>
        </row>
        <row r="67396">
          <cell r="B67396"/>
          <cell r="F67396"/>
        </row>
        <row r="67397">
          <cell r="B67397"/>
          <cell r="F67397"/>
        </row>
        <row r="67398">
          <cell r="B67398"/>
          <cell r="F67398"/>
        </row>
        <row r="67399">
          <cell r="B67399"/>
          <cell r="F67399"/>
        </row>
        <row r="67400">
          <cell r="B67400"/>
          <cell r="F67400"/>
        </row>
        <row r="67401">
          <cell r="B67401"/>
          <cell r="F67401"/>
        </row>
        <row r="67402">
          <cell r="B67402"/>
          <cell r="F67402"/>
        </row>
        <row r="67403">
          <cell r="B67403"/>
          <cell r="F67403"/>
        </row>
        <row r="67404">
          <cell r="B67404"/>
          <cell r="F67404"/>
        </row>
        <row r="67405">
          <cell r="B67405"/>
          <cell r="F67405"/>
        </row>
        <row r="67406">
          <cell r="B67406"/>
          <cell r="F67406"/>
        </row>
        <row r="67407">
          <cell r="B67407"/>
          <cell r="F67407"/>
        </row>
        <row r="67408">
          <cell r="B67408"/>
          <cell r="F67408"/>
        </row>
        <row r="67409">
          <cell r="B67409"/>
          <cell r="F67409"/>
        </row>
        <row r="67410">
          <cell r="B67410"/>
          <cell r="F67410"/>
        </row>
        <row r="67411">
          <cell r="B67411"/>
          <cell r="F67411"/>
        </row>
        <row r="67412">
          <cell r="B67412"/>
          <cell r="F67412"/>
        </row>
        <row r="67413">
          <cell r="B67413"/>
          <cell r="F67413"/>
        </row>
        <row r="67414">
          <cell r="B67414"/>
          <cell r="F67414"/>
        </row>
        <row r="67415">
          <cell r="B67415"/>
          <cell r="F67415"/>
        </row>
        <row r="67416">
          <cell r="B67416"/>
          <cell r="F67416"/>
        </row>
        <row r="67417">
          <cell r="B67417"/>
          <cell r="F67417"/>
        </row>
        <row r="67418">
          <cell r="B67418"/>
          <cell r="F67418"/>
        </row>
        <row r="67419">
          <cell r="B67419"/>
          <cell r="F67419"/>
        </row>
        <row r="67420">
          <cell r="B67420"/>
          <cell r="F67420"/>
        </row>
        <row r="67421">
          <cell r="B67421"/>
          <cell r="F67421"/>
        </row>
        <row r="67422">
          <cell r="B67422"/>
          <cell r="F67422"/>
        </row>
        <row r="67423">
          <cell r="B67423"/>
          <cell r="F67423"/>
        </row>
        <row r="67424">
          <cell r="B67424"/>
          <cell r="F67424"/>
        </row>
        <row r="67425">
          <cell r="B67425"/>
          <cell r="F67425"/>
        </row>
        <row r="67426">
          <cell r="B67426"/>
          <cell r="F67426"/>
        </row>
        <row r="67427">
          <cell r="B67427"/>
          <cell r="F67427"/>
        </row>
        <row r="67428">
          <cell r="B67428"/>
          <cell r="F67428"/>
        </row>
        <row r="67429">
          <cell r="B67429"/>
          <cell r="F67429"/>
        </row>
        <row r="67430">
          <cell r="B67430"/>
          <cell r="F67430"/>
        </row>
        <row r="67431">
          <cell r="B67431"/>
          <cell r="F67431"/>
        </row>
        <row r="67432">
          <cell r="B67432"/>
          <cell r="F67432"/>
        </row>
        <row r="67433">
          <cell r="B67433"/>
          <cell r="F67433"/>
        </row>
        <row r="67434">
          <cell r="B67434"/>
          <cell r="F67434"/>
        </row>
        <row r="67435">
          <cell r="B67435"/>
          <cell r="F67435"/>
        </row>
        <row r="67436">
          <cell r="B67436"/>
          <cell r="F67436"/>
        </row>
        <row r="67437">
          <cell r="B67437"/>
          <cell r="F67437"/>
        </row>
        <row r="67438">
          <cell r="B67438"/>
          <cell r="F67438"/>
        </row>
        <row r="67439">
          <cell r="B67439"/>
          <cell r="F67439"/>
        </row>
        <row r="67440">
          <cell r="B67440"/>
          <cell r="F67440"/>
        </row>
        <row r="67441">
          <cell r="B67441"/>
          <cell r="F67441"/>
        </row>
        <row r="67442">
          <cell r="B67442"/>
          <cell r="F67442"/>
        </row>
        <row r="67443">
          <cell r="B67443"/>
          <cell r="F67443"/>
        </row>
        <row r="67444">
          <cell r="B67444"/>
          <cell r="F67444"/>
        </row>
        <row r="67445">
          <cell r="B67445"/>
          <cell r="F67445"/>
        </row>
        <row r="67446">
          <cell r="B67446"/>
          <cell r="F67446"/>
        </row>
        <row r="67447">
          <cell r="B67447"/>
          <cell r="F67447"/>
        </row>
        <row r="67448">
          <cell r="B67448"/>
          <cell r="F67448"/>
        </row>
        <row r="67449">
          <cell r="B67449"/>
          <cell r="F67449"/>
        </row>
        <row r="67450">
          <cell r="B67450"/>
          <cell r="F67450"/>
        </row>
        <row r="67451">
          <cell r="B67451"/>
          <cell r="F67451"/>
        </row>
        <row r="67452">
          <cell r="B67452"/>
          <cell r="F67452"/>
        </row>
        <row r="67453">
          <cell r="B67453"/>
          <cell r="F67453"/>
        </row>
        <row r="67454">
          <cell r="B67454"/>
          <cell r="F67454"/>
        </row>
        <row r="67455">
          <cell r="B67455"/>
          <cell r="F67455"/>
        </row>
        <row r="67456">
          <cell r="B67456"/>
          <cell r="F67456"/>
        </row>
        <row r="67457">
          <cell r="B67457"/>
          <cell r="F67457"/>
        </row>
        <row r="67458">
          <cell r="B67458"/>
          <cell r="F67458"/>
        </row>
        <row r="67459">
          <cell r="B67459"/>
          <cell r="F67459"/>
        </row>
        <row r="67460">
          <cell r="B67460"/>
          <cell r="F67460"/>
        </row>
        <row r="67461">
          <cell r="B67461"/>
          <cell r="F67461"/>
        </row>
        <row r="67462">
          <cell r="B67462"/>
          <cell r="F67462"/>
        </row>
        <row r="67463">
          <cell r="B67463"/>
          <cell r="F67463"/>
        </row>
        <row r="67464">
          <cell r="B67464"/>
          <cell r="F67464"/>
        </row>
        <row r="67465">
          <cell r="B67465"/>
          <cell r="F67465"/>
        </row>
        <row r="67466">
          <cell r="B67466"/>
          <cell r="F67466"/>
        </row>
        <row r="67467">
          <cell r="B67467"/>
          <cell r="F67467"/>
        </row>
        <row r="67468">
          <cell r="B67468"/>
          <cell r="F67468"/>
        </row>
        <row r="67469">
          <cell r="B67469"/>
          <cell r="F67469"/>
        </row>
        <row r="67470">
          <cell r="B67470"/>
          <cell r="F67470"/>
        </row>
        <row r="67471">
          <cell r="B67471"/>
          <cell r="F67471"/>
        </row>
        <row r="67472">
          <cell r="B67472"/>
          <cell r="F67472"/>
        </row>
        <row r="67473">
          <cell r="B67473"/>
          <cell r="F67473"/>
        </row>
        <row r="67474">
          <cell r="B67474"/>
          <cell r="F67474"/>
        </row>
        <row r="67475">
          <cell r="B67475"/>
          <cell r="F67475"/>
        </row>
        <row r="67476">
          <cell r="B67476"/>
          <cell r="F67476"/>
        </row>
        <row r="67477">
          <cell r="B67477"/>
          <cell r="F67477"/>
        </row>
        <row r="67478">
          <cell r="B67478"/>
          <cell r="F67478"/>
        </row>
        <row r="67479">
          <cell r="B67479"/>
          <cell r="F67479"/>
        </row>
        <row r="67480">
          <cell r="B67480"/>
          <cell r="F67480"/>
        </row>
        <row r="67481">
          <cell r="B67481"/>
          <cell r="F67481"/>
        </row>
        <row r="67482">
          <cell r="B67482"/>
          <cell r="F67482"/>
        </row>
        <row r="67483">
          <cell r="B67483"/>
          <cell r="F67483"/>
        </row>
        <row r="67484">
          <cell r="B67484"/>
          <cell r="F67484"/>
        </row>
        <row r="67485">
          <cell r="B67485"/>
          <cell r="F67485"/>
        </row>
        <row r="67486">
          <cell r="B67486"/>
          <cell r="F67486"/>
        </row>
        <row r="67487">
          <cell r="B67487"/>
          <cell r="F67487"/>
        </row>
        <row r="67488">
          <cell r="B67488"/>
          <cell r="F67488"/>
        </row>
        <row r="67489">
          <cell r="B67489"/>
          <cell r="F67489"/>
        </row>
        <row r="67490">
          <cell r="B67490"/>
          <cell r="F67490"/>
        </row>
        <row r="67491">
          <cell r="B67491"/>
          <cell r="F67491"/>
        </row>
        <row r="67492">
          <cell r="B67492"/>
          <cell r="F67492"/>
        </row>
        <row r="67493">
          <cell r="B67493"/>
          <cell r="F67493"/>
        </row>
        <row r="67494">
          <cell r="B67494"/>
          <cell r="F67494"/>
        </row>
        <row r="67495">
          <cell r="B67495"/>
          <cell r="F67495"/>
        </row>
        <row r="67496">
          <cell r="B67496"/>
          <cell r="F67496"/>
        </row>
        <row r="67497">
          <cell r="B67497"/>
          <cell r="F67497"/>
        </row>
        <row r="67498">
          <cell r="B67498"/>
          <cell r="F67498"/>
        </row>
        <row r="67499">
          <cell r="B67499"/>
          <cell r="F67499"/>
        </row>
        <row r="67500">
          <cell r="B67500"/>
          <cell r="F67500"/>
        </row>
        <row r="67501">
          <cell r="B67501"/>
          <cell r="F67501"/>
        </row>
        <row r="67502">
          <cell r="B67502"/>
          <cell r="F67502"/>
        </row>
        <row r="67503">
          <cell r="B67503"/>
          <cell r="F67503"/>
        </row>
        <row r="67504">
          <cell r="B67504"/>
          <cell r="F67504"/>
        </row>
        <row r="67505">
          <cell r="B67505"/>
          <cell r="F67505"/>
        </row>
        <row r="67506">
          <cell r="B67506"/>
          <cell r="F67506"/>
        </row>
        <row r="67507">
          <cell r="B67507"/>
          <cell r="F67507"/>
        </row>
        <row r="67508">
          <cell r="B67508"/>
          <cell r="F67508"/>
        </row>
        <row r="67509">
          <cell r="B67509"/>
          <cell r="F67509"/>
        </row>
        <row r="67510">
          <cell r="B67510"/>
          <cell r="F67510"/>
        </row>
        <row r="67511">
          <cell r="B67511"/>
          <cell r="F67511"/>
        </row>
        <row r="67512">
          <cell r="B67512"/>
          <cell r="F67512"/>
        </row>
        <row r="67513">
          <cell r="B67513"/>
          <cell r="F67513"/>
        </row>
        <row r="67514">
          <cell r="B67514"/>
          <cell r="F67514"/>
        </row>
        <row r="67515">
          <cell r="B67515"/>
          <cell r="F67515"/>
        </row>
        <row r="67516">
          <cell r="B67516"/>
          <cell r="F67516"/>
        </row>
        <row r="67517">
          <cell r="B67517"/>
          <cell r="F67517"/>
        </row>
        <row r="67518">
          <cell r="B67518"/>
          <cell r="F67518"/>
        </row>
        <row r="67519">
          <cell r="B67519"/>
          <cell r="F67519"/>
        </row>
        <row r="67520">
          <cell r="B67520"/>
          <cell r="F67520"/>
        </row>
        <row r="67521">
          <cell r="B67521"/>
          <cell r="F67521"/>
        </row>
        <row r="67522">
          <cell r="B67522"/>
          <cell r="F67522"/>
        </row>
        <row r="67523">
          <cell r="B67523"/>
          <cell r="F67523"/>
        </row>
        <row r="67524">
          <cell r="B67524"/>
          <cell r="F67524"/>
        </row>
        <row r="67525">
          <cell r="B67525"/>
          <cell r="F67525"/>
        </row>
        <row r="67526">
          <cell r="B67526"/>
          <cell r="F67526"/>
        </row>
        <row r="67527">
          <cell r="B67527"/>
          <cell r="F67527"/>
        </row>
        <row r="67528">
          <cell r="B67528"/>
          <cell r="F67528"/>
        </row>
        <row r="67529">
          <cell r="B67529"/>
          <cell r="F67529"/>
        </row>
        <row r="67530">
          <cell r="B67530"/>
          <cell r="F67530"/>
        </row>
        <row r="67531">
          <cell r="B67531"/>
          <cell r="F67531"/>
        </row>
        <row r="67532">
          <cell r="B67532"/>
          <cell r="F67532"/>
        </row>
        <row r="67533">
          <cell r="B67533"/>
          <cell r="F67533"/>
        </row>
        <row r="67534">
          <cell r="B67534"/>
          <cell r="F67534"/>
        </row>
        <row r="67535">
          <cell r="B67535"/>
          <cell r="F67535"/>
        </row>
        <row r="67536">
          <cell r="B67536"/>
          <cell r="F67536"/>
        </row>
        <row r="67537">
          <cell r="B67537"/>
          <cell r="F67537"/>
        </row>
        <row r="67538">
          <cell r="B67538"/>
          <cell r="F67538"/>
        </row>
        <row r="67539">
          <cell r="B67539"/>
          <cell r="F67539"/>
        </row>
        <row r="67540">
          <cell r="B67540"/>
          <cell r="F67540"/>
        </row>
        <row r="67541">
          <cell r="B67541"/>
          <cell r="F67541"/>
        </row>
        <row r="67542">
          <cell r="B67542"/>
          <cell r="F67542"/>
        </row>
        <row r="67543">
          <cell r="B67543"/>
          <cell r="F67543"/>
        </row>
        <row r="67544">
          <cell r="B67544"/>
          <cell r="F67544"/>
        </row>
        <row r="67545">
          <cell r="B67545"/>
          <cell r="F67545"/>
        </row>
        <row r="67546">
          <cell r="B67546"/>
          <cell r="F67546"/>
        </row>
        <row r="67547">
          <cell r="B67547"/>
          <cell r="F67547"/>
        </row>
        <row r="67548">
          <cell r="B67548"/>
          <cell r="F67548"/>
        </row>
        <row r="67549">
          <cell r="B67549"/>
          <cell r="F67549"/>
        </row>
        <row r="67550">
          <cell r="B67550"/>
          <cell r="F67550"/>
        </row>
        <row r="67551">
          <cell r="B67551"/>
          <cell r="F67551"/>
        </row>
        <row r="67552">
          <cell r="B67552"/>
          <cell r="F67552"/>
        </row>
        <row r="67553">
          <cell r="B67553"/>
          <cell r="F67553"/>
        </row>
        <row r="67554">
          <cell r="B67554"/>
          <cell r="F67554"/>
        </row>
        <row r="67555">
          <cell r="B67555"/>
          <cell r="F67555"/>
        </row>
        <row r="67556">
          <cell r="B67556"/>
          <cell r="F67556"/>
        </row>
        <row r="67557">
          <cell r="B67557"/>
          <cell r="F67557"/>
        </row>
        <row r="67558">
          <cell r="B67558"/>
          <cell r="F67558"/>
        </row>
        <row r="67559">
          <cell r="B67559"/>
          <cell r="F67559"/>
        </row>
        <row r="67560">
          <cell r="B67560"/>
          <cell r="F67560"/>
        </row>
        <row r="67561">
          <cell r="B67561"/>
          <cell r="F67561"/>
        </row>
        <row r="67562">
          <cell r="B67562"/>
          <cell r="F67562"/>
        </row>
        <row r="67563">
          <cell r="B67563"/>
          <cell r="F67563"/>
        </row>
        <row r="67564">
          <cell r="B67564"/>
          <cell r="F67564"/>
        </row>
        <row r="67565">
          <cell r="B67565"/>
          <cell r="F67565"/>
        </row>
        <row r="67566">
          <cell r="B67566"/>
          <cell r="F67566"/>
        </row>
        <row r="67567">
          <cell r="B67567"/>
          <cell r="F67567"/>
        </row>
        <row r="67568">
          <cell r="B67568"/>
          <cell r="F67568"/>
        </row>
        <row r="67569">
          <cell r="B67569"/>
          <cell r="F67569"/>
        </row>
        <row r="67570">
          <cell r="B67570"/>
          <cell r="F67570"/>
        </row>
        <row r="67571">
          <cell r="B67571"/>
          <cell r="F67571"/>
        </row>
        <row r="67572">
          <cell r="B67572"/>
          <cell r="F67572"/>
        </row>
        <row r="67573">
          <cell r="B67573"/>
          <cell r="F67573"/>
        </row>
        <row r="67574">
          <cell r="B67574"/>
          <cell r="F67574"/>
        </row>
        <row r="67575">
          <cell r="B67575"/>
          <cell r="F67575"/>
        </row>
        <row r="67576">
          <cell r="B67576"/>
          <cell r="F67576"/>
        </row>
        <row r="67577">
          <cell r="B67577"/>
          <cell r="F67577"/>
        </row>
        <row r="67578">
          <cell r="B67578"/>
          <cell r="F67578"/>
        </row>
        <row r="67579">
          <cell r="B67579"/>
          <cell r="F67579"/>
        </row>
        <row r="67580">
          <cell r="B67580"/>
          <cell r="F67580"/>
        </row>
        <row r="67581">
          <cell r="B67581"/>
          <cell r="F67581"/>
        </row>
        <row r="67582">
          <cell r="B67582"/>
          <cell r="F67582"/>
        </row>
        <row r="67583">
          <cell r="B67583"/>
          <cell r="F67583"/>
        </row>
        <row r="67584">
          <cell r="B67584"/>
          <cell r="F67584"/>
        </row>
        <row r="67585">
          <cell r="B67585"/>
          <cell r="F67585"/>
        </row>
        <row r="67586">
          <cell r="B67586"/>
          <cell r="F67586"/>
        </row>
        <row r="67587">
          <cell r="B67587"/>
          <cell r="F67587"/>
        </row>
        <row r="67588">
          <cell r="B67588"/>
          <cell r="F67588"/>
        </row>
        <row r="67589">
          <cell r="B67589"/>
          <cell r="F67589"/>
        </row>
        <row r="67590">
          <cell r="B67590"/>
          <cell r="F67590"/>
        </row>
        <row r="67591">
          <cell r="B67591"/>
          <cell r="F67591"/>
        </row>
        <row r="67592">
          <cell r="B67592"/>
          <cell r="F67592"/>
        </row>
        <row r="67593">
          <cell r="B67593"/>
          <cell r="F67593"/>
        </row>
        <row r="67594">
          <cell r="B67594"/>
          <cell r="F67594"/>
        </row>
        <row r="67595">
          <cell r="B67595"/>
          <cell r="F67595"/>
        </row>
        <row r="67596">
          <cell r="B67596"/>
          <cell r="F67596"/>
        </row>
        <row r="67597">
          <cell r="B67597"/>
          <cell r="F67597"/>
        </row>
        <row r="67598">
          <cell r="B67598"/>
          <cell r="F67598"/>
        </row>
        <row r="67599">
          <cell r="B67599"/>
          <cell r="F67599"/>
        </row>
        <row r="67600">
          <cell r="B67600"/>
          <cell r="F67600"/>
        </row>
        <row r="67601">
          <cell r="B67601"/>
          <cell r="F67601"/>
        </row>
        <row r="67602">
          <cell r="B67602"/>
          <cell r="F67602"/>
        </row>
        <row r="67603">
          <cell r="B67603"/>
          <cell r="F67603"/>
        </row>
        <row r="67604">
          <cell r="B67604"/>
          <cell r="F67604"/>
        </row>
        <row r="67605">
          <cell r="B67605"/>
          <cell r="F67605"/>
        </row>
        <row r="67606">
          <cell r="B67606"/>
          <cell r="F67606"/>
        </row>
        <row r="67607">
          <cell r="B67607"/>
          <cell r="F67607"/>
        </row>
        <row r="67608">
          <cell r="B67608"/>
          <cell r="F67608"/>
        </row>
        <row r="67609">
          <cell r="B67609"/>
          <cell r="F67609"/>
        </row>
        <row r="67610">
          <cell r="B67610"/>
          <cell r="F67610"/>
        </row>
        <row r="67611">
          <cell r="B67611"/>
          <cell r="F67611"/>
        </row>
        <row r="67612">
          <cell r="B67612"/>
          <cell r="F67612"/>
        </row>
        <row r="67613">
          <cell r="B67613"/>
          <cell r="F67613"/>
        </row>
        <row r="67614">
          <cell r="B67614"/>
          <cell r="F67614"/>
        </row>
        <row r="67615">
          <cell r="B67615"/>
          <cell r="F67615"/>
        </row>
        <row r="67616">
          <cell r="B67616"/>
          <cell r="F67616"/>
        </row>
        <row r="67617">
          <cell r="B67617"/>
          <cell r="F67617"/>
        </row>
        <row r="67618">
          <cell r="B67618"/>
          <cell r="F67618"/>
        </row>
        <row r="67619">
          <cell r="B67619"/>
          <cell r="F67619"/>
        </row>
        <row r="67620">
          <cell r="B67620"/>
          <cell r="F67620"/>
        </row>
        <row r="67621">
          <cell r="B67621"/>
          <cell r="F67621"/>
        </row>
        <row r="67622">
          <cell r="B67622"/>
          <cell r="F67622"/>
        </row>
        <row r="67623">
          <cell r="B67623"/>
          <cell r="F67623"/>
        </row>
        <row r="67624">
          <cell r="B67624"/>
          <cell r="F67624"/>
        </row>
        <row r="67625">
          <cell r="B67625"/>
          <cell r="F67625"/>
        </row>
        <row r="67626">
          <cell r="B67626"/>
          <cell r="F67626"/>
        </row>
        <row r="67627">
          <cell r="B67627"/>
          <cell r="F67627"/>
        </row>
        <row r="67628">
          <cell r="B67628"/>
          <cell r="F67628"/>
        </row>
        <row r="67629">
          <cell r="B67629"/>
          <cell r="F67629"/>
        </row>
        <row r="67630">
          <cell r="B67630"/>
          <cell r="F67630"/>
        </row>
        <row r="67631">
          <cell r="B67631"/>
          <cell r="F67631"/>
        </row>
        <row r="67632">
          <cell r="B67632"/>
          <cell r="F67632"/>
        </row>
        <row r="67633">
          <cell r="B67633"/>
          <cell r="F67633"/>
        </row>
        <row r="67634">
          <cell r="B67634"/>
          <cell r="F67634"/>
        </row>
        <row r="67635">
          <cell r="B67635"/>
          <cell r="F67635"/>
        </row>
        <row r="67636">
          <cell r="B67636"/>
          <cell r="F67636"/>
        </row>
        <row r="67637">
          <cell r="B67637"/>
          <cell r="F67637"/>
        </row>
        <row r="67638">
          <cell r="B67638"/>
          <cell r="F67638"/>
        </row>
        <row r="67639">
          <cell r="B67639"/>
          <cell r="F67639"/>
        </row>
        <row r="67640">
          <cell r="B67640"/>
          <cell r="F67640"/>
        </row>
        <row r="67641">
          <cell r="B67641"/>
          <cell r="F67641"/>
        </row>
        <row r="67642">
          <cell r="B67642"/>
          <cell r="F67642"/>
        </row>
        <row r="67643">
          <cell r="B67643"/>
          <cell r="F67643"/>
        </row>
        <row r="67644">
          <cell r="B67644"/>
          <cell r="F67644"/>
        </row>
        <row r="67645">
          <cell r="B67645"/>
          <cell r="F67645"/>
        </row>
        <row r="67646">
          <cell r="B67646"/>
          <cell r="F67646"/>
        </row>
        <row r="67647">
          <cell r="B67647"/>
          <cell r="F67647"/>
        </row>
        <row r="67648">
          <cell r="B67648"/>
          <cell r="F67648"/>
        </row>
        <row r="67649">
          <cell r="B67649"/>
          <cell r="F67649"/>
        </row>
        <row r="67650">
          <cell r="B67650"/>
          <cell r="F67650"/>
        </row>
        <row r="67651">
          <cell r="B67651"/>
          <cell r="F67651"/>
        </row>
        <row r="67652">
          <cell r="B67652"/>
          <cell r="F67652"/>
        </row>
        <row r="67653">
          <cell r="B67653"/>
          <cell r="F67653"/>
        </row>
        <row r="67654">
          <cell r="B67654"/>
          <cell r="F67654"/>
        </row>
        <row r="67655">
          <cell r="B67655"/>
          <cell r="F67655"/>
        </row>
        <row r="67656">
          <cell r="B67656"/>
          <cell r="F67656"/>
        </row>
        <row r="67657">
          <cell r="B67657"/>
          <cell r="F67657"/>
        </row>
        <row r="67658">
          <cell r="B67658"/>
          <cell r="F67658"/>
        </row>
        <row r="67659">
          <cell r="B67659"/>
          <cell r="F67659"/>
        </row>
        <row r="67660">
          <cell r="B67660"/>
          <cell r="F67660"/>
        </row>
        <row r="67661">
          <cell r="B67661"/>
          <cell r="F67661"/>
        </row>
        <row r="67662">
          <cell r="B67662"/>
          <cell r="F67662"/>
        </row>
        <row r="67663">
          <cell r="B67663"/>
          <cell r="F67663"/>
        </row>
        <row r="67664">
          <cell r="B67664"/>
          <cell r="F67664"/>
        </row>
        <row r="67665">
          <cell r="B67665"/>
          <cell r="F67665"/>
        </row>
        <row r="67666">
          <cell r="B67666"/>
          <cell r="F67666"/>
        </row>
        <row r="67667">
          <cell r="B67667"/>
          <cell r="F67667"/>
        </row>
        <row r="67668">
          <cell r="B67668"/>
          <cell r="F67668"/>
        </row>
        <row r="67669">
          <cell r="B67669"/>
          <cell r="F67669"/>
        </row>
        <row r="67670">
          <cell r="B67670"/>
          <cell r="F67670"/>
        </row>
        <row r="67671">
          <cell r="B67671"/>
          <cell r="F67671"/>
        </row>
        <row r="67672">
          <cell r="B67672"/>
          <cell r="F67672"/>
        </row>
        <row r="67673">
          <cell r="B67673"/>
          <cell r="F67673"/>
        </row>
        <row r="67674">
          <cell r="B67674"/>
          <cell r="F67674"/>
        </row>
        <row r="67675">
          <cell r="B67675"/>
          <cell r="F67675"/>
        </row>
        <row r="67676">
          <cell r="B67676"/>
          <cell r="F67676"/>
        </row>
        <row r="67677">
          <cell r="B67677"/>
          <cell r="F67677"/>
        </row>
        <row r="67678">
          <cell r="B67678"/>
          <cell r="F67678"/>
        </row>
        <row r="67679">
          <cell r="B67679"/>
          <cell r="F67679"/>
        </row>
        <row r="67680">
          <cell r="B67680"/>
          <cell r="F67680"/>
        </row>
        <row r="67681">
          <cell r="B67681"/>
          <cell r="F67681"/>
        </row>
        <row r="67682">
          <cell r="B67682"/>
          <cell r="F67682"/>
        </row>
        <row r="67683">
          <cell r="B67683"/>
          <cell r="F67683"/>
        </row>
        <row r="67684">
          <cell r="B67684"/>
          <cell r="F67684"/>
        </row>
        <row r="67685">
          <cell r="B67685"/>
          <cell r="F67685"/>
        </row>
        <row r="67686">
          <cell r="B67686"/>
          <cell r="F67686"/>
        </row>
        <row r="67687">
          <cell r="B67687"/>
          <cell r="F67687"/>
        </row>
        <row r="67688">
          <cell r="B67688"/>
          <cell r="F67688"/>
        </row>
        <row r="67689">
          <cell r="B67689"/>
          <cell r="F67689"/>
        </row>
        <row r="67690">
          <cell r="B67690"/>
          <cell r="F67690"/>
        </row>
        <row r="67691">
          <cell r="B67691"/>
          <cell r="F67691"/>
        </row>
        <row r="67692">
          <cell r="B67692"/>
          <cell r="F67692"/>
        </row>
        <row r="67693">
          <cell r="B67693"/>
          <cell r="F67693"/>
        </row>
        <row r="67694">
          <cell r="B67694"/>
          <cell r="F67694"/>
        </row>
        <row r="67695">
          <cell r="B67695"/>
          <cell r="F67695"/>
        </row>
        <row r="67696">
          <cell r="B67696"/>
          <cell r="F67696"/>
        </row>
        <row r="67697">
          <cell r="B67697"/>
          <cell r="F67697"/>
        </row>
        <row r="67698">
          <cell r="B67698"/>
          <cell r="F67698"/>
        </row>
        <row r="67699">
          <cell r="B67699"/>
          <cell r="F67699"/>
        </row>
        <row r="67700">
          <cell r="B67700"/>
          <cell r="F67700"/>
        </row>
        <row r="67701">
          <cell r="B67701"/>
          <cell r="F67701"/>
        </row>
        <row r="67702">
          <cell r="B67702"/>
          <cell r="F67702"/>
        </row>
        <row r="67703">
          <cell r="B67703"/>
          <cell r="F67703"/>
        </row>
        <row r="67704">
          <cell r="B67704"/>
          <cell r="F67704"/>
        </row>
        <row r="67705">
          <cell r="B67705"/>
          <cell r="F67705"/>
        </row>
        <row r="67706">
          <cell r="B67706"/>
          <cell r="F67706"/>
        </row>
        <row r="67707">
          <cell r="B67707"/>
          <cell r="F67707"/>
        </row>
        <row r="67708">
          <cell r="B67708"/>
          <cell r="F67708"/>
        </row>
        <row r="67709">
          <cell r="B67709"/>
          <cell r="F67709"/>
        </row>
        <row r="67710">
          <cell r="B67710"/>
          <cell r="F67710"/>
        </row>
        <row r="67711">
          <cell r="B67711"/>
          <cell r="F67711"/>
        </row>
        <row r="67712">
          <cell r="B67712"/>
          <cell r="F67712"/>
        </row>
        <row r="67713">
          <cell r="B67713"/>
          <cell r="F67713"/>
        </row>
        <row r="67714">
          <cell r="B67714"/>
          <cell r="F67714"/>
        </row>
        <row r="67715">
          <cell r="B67715"/>
          <cell r="F67715"/>
        </row>
        <row r="67716">
          <cell r="B67716"/>
          <cell r="F67716"/>
        </row>
        <row r="67717">
          <cell r="B67717"/>
          <cell r="F67717"/>
        </row>
        <row r="67718">
          <cell r="B67718"/>
          <cell r="F67718"/>
        </row>
        <row r="67719">
          <cell r="B67719"/>
          <cell r="F67719"/>
        </row>
        <row r="67720">
          <cell r="B67720"/>
          <cell r="F67720"/>
        </row>
        <row r="67721">
          <cell r="B67721"/>
          <cell r="F67721"/>
        </row>
        <row r="67722">
          <cell r="B67722"/>
          <cell r="F67722"/>
        </row>
        <row r="67723">
          <cell r="B67723"/>
          <cell r="F67723"/>
        </row>
        <row r="67724">
          <cell r="B67724"/>
          <cell r="F67724"/>
        </row>
        <row r="67725">
          <cell r="B67725"/>
          <cell r="F67725"/>
        </row>
        <row r="67726">
          <cell r="B67726"/>
          <cell r="F67726"/>
        </row>
        <row r="67727">
          <cell r="B67727"/>
          <cell r="F67727"/>
        </row>
        <row r="67728">
          <cell r="B67728"/>
          <cell r="F67728"/>
        </row>
        <row r="67729">
          <cell r="B67729"/>
          <cell r="F67729"/>
        </row>
        <row r="67730">
          <cell r="B67730"/>
          <cell r="F67730"/>
        </row>
        <row r="67731">
          <cell r="B67731"/>
          <cell r="F67731"/>
        </row>
        <row r="67732">
          <cell r="B67732"/>
          <cell r="F67732"/>
        </row>
        <row r="67733">
          <cell r="B67733"/>
          <cell r="F67733"/>
        </row>
        <row r="67734">
          <cell r="B67734"/>
          <cell r="F67734"/>
        </row>
        <row r="67735">
          <cell r="B67735"/>
          <cell r="F67735"/>
        </row>
        <row r="67736">
          <cell r="B67736"/>
          <cell r="F67736"/>
        </row>
        <row r="67737">
          <cell r="B67737"/>
          <cell r="F67737"/>
        </row>
        <row r="67738">
          <cell r="B67738"/>
          <cell r="F67738"/>
        </row>
        <row r="67739">
          <cell r="B67739"/>
          <cell r="F67739"/>
        </row>
        <row r="67740">
          <cell r="B67740"/>
          <cell r="F67740"/>
        </row>
        <row r="67741">
          <cell r="B67741"/>
          <cell r="F67741"/>
        </row>
        <row r="67742">
          <cell r="B67742"/>
          <cell r="F67742"/>
        </row>
        <row r="67743">
          <cell r="B67743"/>
          <cell r="F67743"/>
        </row>
        <row r="67744">
          <cell r="B67744"/>
          <cell r="F67744"/>
        </row>
        <row r="67745">
          <cell r="B67745"/>
          <cell r="F67745"/>
        </row>
        <row r="67746">
          <cell r="B67746"/>
          <cell r="F67746"/>
        </row>
        <row r="67747">
          <cell r="B67747"/>
          <cell r="F67747"/>
        </row>
        <row r="67748">
          <cell r="B67748"/>
          <cell r="F67748"/>
        </row>
        <row r="67749">
          <cell r="B67749"/>
          <cell r="F67749"/>
        </row>
        <row r="67750">
          <cell r="B67750"/>
          <cell r="F67750"/>
        </row>
        <row r="67751">
          <cell r="B67751"/>
          <cell r="F67751"/>
        </row>
        <row r="67752">
          <cell r="B67752"/>
          <cell r="F67752"/>
        </row>
        <row r="67753">
          <cell r="B67753"/>
          <cell r="F67753"/>
        </row>
        <row r="67754">
          <cell r="B67754"/>
          <cell r="F67754"/>
        </row>
        <row r="67755">
          <cell r="B67755"/>
          <cell r="F67755"/>
        </row>
        <row r="67756">
          <cell r="B67756"/>
          <cell r="F67756"/>
        </row>
        <row r="67757">
          <cell r="B67757"/>
          <cell r="F67757"/>
        </row>
        <row r="67758">
          <cell r="B67758"/>
          <cell r="F67758"/>
        </row>
        <row r="67759">
          <cell r="B67759"/>
          <cell r="F67759"/>
        </row>
        <row r="67760">
          <cell r="B67760"/>
          <cell r="F67760"/>
        </row>
        <row r="67761">
          <cell r="B67761"/>
          <cell r="F67761"/>
        </row>
        <row r="67762">
          <cell r="B67762"/>
          <cell r="F67762"/>
        </row>
        <row r="67763">
          <cell r="B67763"/>
          <cell r="F67763"/>
        </row>
        <row r="67764">
          <cell r="B67764"/>
          <cell r="F67764"/>
        </row>
        <row r="67765">
          <cell r="B67765"/>
          <cell r="F67765"/>
        </row>
        <row r="67766">
          <cell r="B67766"/>
          <cell r="F67766"/>
        </row>
        <row r="67767">
          <cell r="B67767"/>
          <cell r="F67767"/>
        </row>
        <row r="67768">
          <cell r="B67768"/>
          <cell r="F67768"/>
        </row>
        <row r="67769">
          <cell r="B67769"/>
          <cell r="F67769"/>
        </row>
        <row r="67770">
          <cell r="B67770"/>
          <cell r="F67770"/>
        </row>
        <row r="67771">
          <cell r="B67771"/>
          <cell r="F67771"/>
        </row>
        <row r="67772">
          <cell r="B67772"/>
          <cell r="F67772"/>
        </row>
        <row r="67773">
          <cell r="B67773"/>
          <cell r="F67773"/>
        </row>
        <row r="67774">
          <cell r="B67774"/>
          <cell r="F67774"/>
        </row>
        <row r="67775">
          <cell r="B67775"/>
          <cell r="F67775"/>
        </row>
        <row r="67776">
          <cell r="B67776"/>
          <cell r="F67776"/>
        </row>
        <row r="67777">
          <cell r="B67777"/>
          <cell r="F67777"/>
        </row>
        <row r="67778">
          <cell r="B67778"/>
          <cell r="F67778"/>
        </row>
        <row r="67779">
          <cell r="B67779"/>
          <cell r="F67779"/>
        </row>
        <row r="67780">
          <cell r="B67780"/>
          <cell r="F67780"/>
        </row>
        <row r="67781">
          <cell r="B67781"/>
          <cell r="F67781"/>
        </row>
        <row r="67782">
          <cell r="B67782"/>
          <cell r="F67782"/>
        </row>
        <row r="67783">
          <cell r="B67783"/>
          <cell r="F67783"/>
        </row>
        <row r="67784">
          <cell r="B67784"/>
          <cell r="F67784"/>
        </row>
        <row r="67785">
          <cell r="B67785"/>
          <cell r="F67785"/>
        </row>
        <row r="67786">
          <cell r="B67786"/>
          <cell r="F67786"/>
        </row>
        <row r="67787">
          <cell r="B67787"/>
          <cell r="F67787"/>
        </row>
        <row r="67788">
          <cell r="B67788"/>
          <cell r="F67788"/>
        </row>
        <row r="67789">
          <cell r="B67789"/>
          <cell r="F67789"/>
        </row>
        <row r="67790">
          <cell r="B67790"/>
          <cell r="F67790"/>
        </row>
        <row r="67791">
          <cell r="B67791"/>
          <cell r="F67791"/>
        </row>
        <row r="67792">
          <cell r="B67792"/>
          <cell r="F67792"/>
        </row>
        <row r="67793">
          <cell r="B67793"/>
          <cell r="F67793"/>
        </row>
        <row r="67794">
          <cell r="B67794"/>
          <cell r="F67794"/>
        </row>
        <row r="67795">
          <cell r="B67795"/>
          <cell r="F67795"/>
        </row>
        <row r="67796">
          <cell r="B67796"/>
          <cell r="F67796"/>
        </row>
        <row r="67797">
          <cell r="B67797"/>
          <cell r="F67797"/>
        </row>
        <row r="67798">
          <cell r="B67798"/>
          <cell r="F67798"/>
        </row>
        <row r="67799">
          <cell r="B67799"/>
          <cell r="F67799"/>
        </row>
        <row r="67800">
          <cell r="B67800"/>
          <cell r="F67800"/>
        </row>
        <row r="67801">
          <cell r="B67801"/>
          <cell r="F67801"/>
        </row>
        <row r="67802">
          <cell r="B67802"/>
          <cell r="F67802"/>
        </row>
        <row r="67803">
          <cell r="B67803"/>
          <cell r="F67803"/>
        </row>
        <row r="67804">
          <cell r="B67804"/>
          <cell r="F67804"/>
        </row>
        <row r="67805">
          <cell r="B67805"/>
          <cell r="F67805"/>
        </row>
        <row r="67806">
          <cell r="B67806"/>
          <cell r="F67806"/>
        </row>
        <row r="67807">
          <cell r="B67807"/>
          <cell r="F67807"/>
        </row>
        <row r="67808">
          <cell r="B67808"/>
          <cell r="F67808"/>
        </row>
        <row r="67809">
          <cell r="B67809"/>
          <cell r="F67809"/>
        </row>
        <row r="67810">
          <cell r="B67810"/>
          <cell r="F67810"/>
        </row>
        <row r="67811">
          <cell r="B67811"/>
          <cell r="F67811"/>
        </row>
        <row r="67812">
          <cell r="B67812"/>
          <cell r="F67812"/>
        </row>
        <row r="67813">
          <cell r="B67813"/>
          <cell r="F67813"/>
        </row>
        <row r="67814">
          <cell r="B67814"/>
          <cell r="F67814"/>
        </row>
        <row r="67815">
          <cell r="B67815"/>
          <cell r="F67815"/>
        </row>
        <row r="67816">
          <cell r="B67816"/>
          <cell r="F67816"/>
        </row>
        <row r="67817">
          <cell r="B67817"/>
          <cell r="F67817"/>
        </row>
        <row r="67818">
          <cell r="B67818"/>
          <cell r="F67818"/>
        </row>
        <row r="67819">
          <cell r="B67819"/>
          <cell r="F67819"/>
        </row>
        <row r="67820">
          <cell r="B67820"/>
          <cell r="F67820"/>
        </row>
        <row r="67821">
          <cell r="B67821"/>
          <cell r="F67821"/>
        </row>
        <row r="67822">
          <cell r="B67822"/>
          <cell r="F67822"/>
        </row>
        <row r="67823">
          <cell r="B67823"/>
          <cell r="F67823"/>
        </row>
        <row r="67824">
          <cell r="B67824"/>
          <cell r="F67824"/>
        </row>
        <row r="67825">
          <cell r="B67825"/>
          <cell r="F67825"/>
        </row>
        <row r="67826">
          <cell r="B67826"/>
          <cell r="F67826"/>
        </row>
        <row r="67827">
          <cell r="B67827"/>
          <cell r="F67827"/>
        </row>
        <row r="67828">
          <cell r="B67828"/>
          <cell r="F67828"/>
        </row>
        <row r="67829">
          <cell r="B67829"/>
          <cell r="F67829"/>
        </row>
        <row r="67830">
          <cell r="B67830"/>
          <cell r="F67830"/>
        </row>
        <row r="67831">
          <cell r="B67831"/>
          <cell r="F67831"/>
        </row>
        <row r="67832">
          <cell r="B67832"/>
          <cell r="F67832"/>
        </row>
        <row r="67833">
          <cell r="B67833"/>
          <cell r="F67833"/>
        </row>
        <row r="67834">
          <cell r="B67834"/>
          <cell r="F67834"/>
        </row>
        <row r="67835">
          <cell r="B67835"/>
          <cell r="F67835"/>
        </row>
        <row r="67836">
          <cell r="B67836"/>
          <cell r="F67836"/>
        </row>
        <row r="67837">
          <cell r="B67837"/>
          <cell r="F67837"/>
        </row>
        <row r="67838">
          <cell r="B67838"/>
          <cell r="F67838"/>
        </row>
        <row r="67839">
          <cell r="B67839"/>
          <cell r="F67839"/>
        </row>
        <row r="67840">
          <cell r="B67840"/>
          <cell r="F67840"/>
        </row>
        <row r="67841">
          <cell r="B67841"/>
          <cell r="F67841"/>
        </row>
        <row r="67842">
          <cell r="B67842"/>
          <cell r="F67842"/>
        </row>
        <row r="67843">
          <cell r="B67843"/>
          <cell r="F67843"/>
        </row>
        <row r="67844">
          <cell r="B67844"/>
          <cell r="F67844"/>
        </row>
        <row r="67845">
          <cell r="B67845"/>
          <cell r="F67845"/>
        </row>
        <row r="67846">
          <cell r="B67846"/>
          <cell r="F67846"/>
        </row>
        <row r="67847">
          <cell r="B67847"/>
          <cell r="F67847"/>
        </row>
        <row r="67848">
          <cell r="B67848"/>
          <cell r="F67848"/>
        </row>
        <row r="67849">
          <cell r="B67849"/>
          <cell r="F67849"/>
        </row>
        <row r="67850">
          <cell r="B67850"/>
          <cell r="F67850"/>
        </row>
        <row r="67851">
          <cell r="B67851"/>
          <cell r="F67851"/>
        </row>
        <row r="67852">
          <cell r="B67852"/>
          <cell r="F67852"/>
        </row>
        <row r="67853">
          <cell r="B67853"/>
          <cell r="F67853"/>
        </row>
        <row r="67854">
          <cell r="B67854"/>
          <cell r="F67854"/>
        </row>
        <row r="67855">
          <cell r="B67855"/>
          <cell r="F67855"/>
        </row>
        <row r="67856">
          <cell r="B67856"/>
          <cell r="F67856"/>
        </row>
        <row r="67857">
          <cell r="B67857"/>
          <cell r="F67857"/>
        </row>
        <row r="67858">
          <cell r="B67858"/>
          <cell r="F67858"/>
        </row>
        <row r="67859">
          <cell r="B67859"/>
          <cell r="F67859"/>
        </row>
        <row r="67860">
          <cell r="B67860"/>
          <cell r="F67860"/>
        </row>
        <row r="67861">
          <cell r="B67861"/>
          <cell r="F67861"/>
        </row>
        <row r="67862">
          <cell r="B67862"/>
          <cell r="F67862"/>
        </row>
        <row r="67863">
          <cell r="B67863"/>
          <cell r="F67863"/>
        </row>
        <row r="67864">
          <cell r="B67864"/>
          <cell r="F67864"/>
        </row>
        <row r="67865">
          <cell r="B67865"/>
          <cell r="F67865"/>
        </row>
        <row r="67866">
          <cell r="B67866"/>
          <cell r="F67866"/>
        </row>
        <row r="67867">
          <cell r="B67867"/>
          <cell r="F67867"/>
        </row>
        <row r="67868">
          <cell r="B67868"/>
          <cell r="F67868"/>
        </row>
        <row r="67869">
          <cell r="B67869"/>
          <cell r="F67869"/>
        </row>
        <row r="67870">
          <cell r="B67870"/>
          <cell r="F67870"/>
        </row>
        <row r="67871">
          <cell r="B67871"/>
          <cell r="F67871"/>
        </row>
        <row r="67872">
          <cell r="B67872"/>
          <cell r="F67872"/>
        </row>
        <row r="67873">
          <cell r="B67873"/>
          <cell r="F67873"/>
        </row>
        <row r="67874">
          <cell r="B67874"/>
          <cell r="F67874"/>
        </row>
        <row r="67875">
          <cell r="B67875"/>
          <cell r="F67875"/>
        </row>
        <row r="67876">
          <cell r="B67876"/>
          <cell r="F67876"/>
        </row>
        <row r="67877">
          <cell r="B67877"/>
          <cell r="F67877"/>
        </row>
        <row r="67878">
          <cell r="B67878"/>
          <cell r="F67878"/>
        </row>
        <row r="67879">
          <cell r="B67879"/>
          <cell r="F67879"/>
        </row>
        <row r="67880">
          <cell r="B67880"/>
          <cell r="F67880"/>
        </row>
        <row r="67881">
          <cell r="B67881"/>
          <cell r="F67881"/>
        </row>
        <row r="67882">
          <cell r="B67882"/>
          <cell r="F67882"/>
        </row>
        <row r="67883">
          <cell r="B67883"/>
          <cell r="F67883"/>
        </row>
        <row r="67884">
          <cell r="B67884"/>
          <cell r="F67884"/>
        </row>
        <row r="67885">
          <cell r="B67885"/>
          <cell r="F67885"/>
        </row>
        <row r="67886">
          <cell r="B67886"/>
          <cell r="F67886"/>
        </row>
        <row r="67887">
          <cell r="B67887"/>
          <cell r="F67887"/>
        </row>
        <row r="67888">
          <cell r="B67888"/>
          <cell r="F67888"/>
        </row>
        <row r="67889">
          <cell r="B67889"/>
          <cell r="F67889"/>
        </row>
        <row r="67890">
          <cell r="B67890"/>
          <cell r="F67890"/>
        </row>
        <row r="67891">
          <cell r="B67891"/>
          <cell r="F67891"/>
        </row>
        <row r="67892">
          <cell r="B67892"/>
          <cell r="F67892"/>
        </row>
        <row r="67893">
          <cell r="B67893"/>
          <cell r="F67893"/>
        </row>
        <row r="67894">
          <cell r="B67894"/>
          <cell r="F67894"/>
        </row>
        <row r="67895">
          <cell r="B67895"/>
          <cell r="F67895"/>
        </row>
        <row r="67896">
          <cell r="B67896"/>
          <cell r="F67896"/>
        </row>
        <row r="67897">
          <cell r="B67897"/>
          <cell r="F67897"/>
        </row>
        <row r="67898">
          <cell r="B67898"/>
          <cell r="F67898"/>
        </row>
        <row r="67899">
          <cell r="B67899"/>
          <cell r="F67899"/>
        </row>
        <row r="67900">
          <cell r="B67900"/>
          <cell r="F67900"/>
        </row>
        <row r="67901">
          <cell r="B67901"/>
          <cell r="F67901"/>
        </row>
        <row r="67902">
          <cell r="B67902"/>
          <cell r="F67902"/>
        </row>
        <row r="67903">
          <cell r="B67903"/>
          <cell r="F67903"/>
        </row>
        <row r="67904">
          <cell r="B67904"/>
          <cell r="F67904"/>
        </row>
        <row r="67905">
          <cell r="B67905"/>
          <cell r="F67905"/>
        </row>
        <row r="67906">
          <cell r="B67906"/>
          <cell r="F67906"/>
        </row>
        <row r="67907">
          <cell r="B67907"/>
          <cell r="F67907"/>
        </row>
        <row r="67908">
          <cell r="B67908"/>
          <cell r="F67908"/>
        </row>
        <row r="67909">
          <cell r="B67909"/>
          <cell r="F67909"/>
        </row>
        <row r="67910">
          <cell r="B67910"/>
          <cell r="F67910"/>
        </row>
        <row r="67911">
          <cell r="B67911"/>
          <cell r="F67911"/>
        </row>
        <row r="67912">
          <cell r="B67912"/>
          <cell r="F67912"/>
        </row>
        <row r="67913">
          <cell r="B67913"/>
          <cell r="F67913"/>
        </row>
        <row r="67914">
          <cell r="B67914"/>
          <cell r="F67914"/>
        </row>
        <row r="67915">
          <cell r="B67915"/>
          <cell r="F67915"/>
        </row>
        <row r="67916">
          <cell r="B67916"/>
          <cell r="F67916"/>
        </row>
        <row r="67917">
          <cell r="B67917"/>
          <cell r="F67917"/>
        </row>
        <row r="67918">
          <cell r="B67918"/>
          <cell r="F67918"/>
        </row>
        <row r="67919">
          <cell r="B67919"/>
          <cell r="F67919"/>
        </row>
        <row r="67920">
          <cell r="B67920"/>
          <cell r="F67920"/>
        </row>
        <row r="67921">
          <cell r="B67921"/>
          <cell r="F67921"/>
        </row>
        <row r="67922">
          <cell r="B67922"/>
          <cell r="F67922"/>
        </row>
        <row r="67923">
          <cell r="B67923"/>
          <cell r="F67923"/>
        </row>
        <row r="67924">
          <cell r="B67924"/>
          <cell r="F67924"/>
        </row>
        <row r="67925">
          <cell r="B67925"/>
          <cell r="F67925"/>
        </row>
        <row r="67926">
          <cell r="B67926"/>
          <cell r="F67926"/>
        </row>
        <row r="67927">
          <cell r="B67927"/>
          <cell r="F67927"/>
        </row>
        <row r="67928">
          <cell r="B67928"/>
          <cell r="F67928"/>
        </row>
        <row r="67929">
          <cell r="B67929"/>
          <cell r="F67929"/>
        </row>
        <row r="67930">
          <cell r="B67930"/>
          <cell r="F67930"/>
        </row>
        <row r="67931">
          <cell r="B67931"/>
          <cell r="F67931"/>
        </row>
        <row r="67932">
          <cell r="B67932"/>
          <cell r="F67932"/>
        </row>
        <row r="67933">
          <cell r="B67933"/>
          <cell r="F67933"/>
        </row>
        <row r="67934">
          <cell r="B67934"/>
          <cell r="F67934"/>
        </row>
        <row r="67935">
          <cell r="B67935"/>
          <cell r="F67935"/>
        </row>
        <row r="67936">
          <cell r="B67936"/>
          <cell r="F67936"/>
        </row>
        <row r="67937">
          <cell r="B67937"/>
          <cell r="F67937"/>
        </row>
        <row r="67938">
          <cell r="B67938"/>
          <cell r="F67938"/>
        </row>
        <row r="67939">
          <cell r="B67939"/>
          <cell r="F67939"/>
        </row>
        <row r="67940">
          <cell r="B67940"/>
          <cell r="F67940"/>
        </row>
        <row r="67941">
          <cell r="B67941"/>
          <cell r="F67941"/>
        </row>
        <row r="67942">
          <cell r="B67942"/>
          <cell r="F67942"/>
        </row>
        <row r="67943">
          <cell r="B67943"/>
          <cell r="F67943"/>
        </row>
        <row r="67944">
          <cell r="B67944"/>
          <cell r="F67944"/>
        </row>
        <row r="67945">
          <cell r="B67945"/>
          <cell r="F67945"/>
        </row>
        <row r="67946">
          <cell r="B67946"/>
          <cell r="F67946"/>
        </row>
        <row r="67947">
          <cell r="B67947"/>
          <cell r="F67947"/>
        </row>
        <row r="67948">
          <cell r="B67948"/>
          <cell r="F67948"/>
        </row>
        <row r="67949">
          <cell r="B67949"/>
          <cell r="F67949"/>
        </row>
        <row r="67950">
          <cell r="B67950"/>
          <cell r="F67950"/>
        </row>
        <row r="67951">
          <cell r="B67951"/>
          <cell r="F67951"/>
        </row>
        <row r="67952">
          <cell r="B67952"/>
          <cell r="F67952"/>
        </row>
        <row r="67953">
          <cell r="B67953"/>
          <cell r="F67953"/>
        </row>
        <row r="67954">
          <cell r="B67954"/>
          <cell r="F67954"/>
        </row>
        <row r="67955">
          <cell r="B67955"/>
          <cell r="F67955"/>
        </row>
        <row r="67956">
          <cell r="B67956"/>
          <cell r="F67956"/>
        </row>
        <row r="67957">
          <cell r="B67957"/>
          <cell r="F67957"/>
        </row>
        <row r="67958">
          <cell r="B67958"/>
          <cell r="F67958"/>
        </row>
        <row r="67959">
          <cell r="B67959"/>
          <cell r="F67959"/>
        </row>
        <row r="67960">
          <cell r="B67960"/>
          <cell r="F67960"/>
        </row>
        <row r="67961">
          <cell r="B67961"/>
          <cell r="F67961"/>
        </row>
        <row r="67962">
          <cell r="B67962"/>
          <cell r="F67962"/>
        </row>
        <row r="67963">
          <cell r="B67963"/>
          <cell r="F67963"/>
        </row>
        <row r="67964">
          <cell r="B67964"/>
          <cell r="F67964"/>
        </row>
        <row r="67965">
          <cell r="B67965"/>
          <cell r="F67965"/>
        </row>
        <row r="67966">
          <cell r="B67966"/>
          <cell r="F67966"/>
        </row>
        <row r="67967">
          <cell r="B67967"/>
          <cell r="F67967"/>
        </row>
        <row r="67968">
          <cell r="B67968"/>
          <cell r="F67968"/>
        </row>
        <row r="67969">
          <cell r="B67969"/>
          <cell r="F67969"/>
        </row>
        <row r="67970">
          <cell r="B67970"/>
          <cell r="F67970"/>
        </row>
        <row r="67971">
          <cell r="B67971"/>
          <cell r="F67971"/>
        </row>
        <row r="67972">
          <cell r="B67972"/>
          <cell r="F67972"/>
        </row>
        <row r="67973">
          <cell r="B67973"/>
          <cell r="F67973"/>
        </row>
        <row r="67974">
          <cell r="B67974"/>
          <cell r="F67974"/>
        </row>
        <row r="67975">
          <cell r="B67975"/>
          <cell r="F67975"/>
        </row>
        <row r="67976">
          <cell r="B67976"/>
          <cell r="F67976"/>
        </row>
        <row r="67977">
          <cell r="B67977"/>
          <cell r="F67977"/>
        </row>
        <row r="67978">
          <cell r="B67978"/>
          <cell r="F67978"/>
        </row>
        <row r="67979">
          <cell r="B67979"/>
          <cell r="F67979"/>
        </row>
        <row r="67980">
          <cell r="B67980"/>
          <cell r="F67980"/>
        </row>
        <row r="67981">
          <cell r="B67981"/>
          <cell r="F67981"/>
        </row>
        <row r="67982">
          <cell r="B67982"/>
          <cell r="F67982"/>
        </row>
        <row r="67983">
          <cell r="B67983"/>
          <cell r="F67983"/>
        </row>
        <row r="67984">
          <cell r="B67984"/>
          <cell r="F67984"/>
        </row>
        <row r="67985">
          <cell r="B67985"/>
          <cell r="F67985"/>
        </row>
        <row r="67986">
          <cell r="B67986"/>
          <cell r="F67986"/>
        </row>
        <row r="67987">
          <cell r="B67987"/>
          <cell r="F67987"/>
        </row>
        <row r="67988">
          <cell r="B67988"/>
          <cell r="F67988"/>
        </row>
        <row r="67989">
          <cell r="B67989"/>
          <cell r="F67989"/>
        </row>
        <row r="67990">
          <cell r="B67990"/>
          <cell r="F67990"/>
        </row>
        <row r="67991">
          <cell r="B67991"/>
          <cell r="F67991"/>
        </row>
        <row r="67992">
          <cell r="B67992"/>
          <cell r="F67992"/>
        </row>
        <row r="67993">
          <cell r="B67993"/>
          <cell r="F67993"/>
        </row>
        <row r="67994">
          <cell r="B67994"/>
          <cell r="F67994"/>
        </row>
        <row r="67995">
          <cell r="B67995"/>
          <cell r="F67995"/>
        </row>
        <row r="67996">
          <cell r="B67996"/>
          <cell r="F67996"/>
        </row>
        <row r="67997">
          <cell r="B67997"/>
          <cell r="F67997"/>
        </row>
        <row r="67998">
          <cell r="B67998"/>
          <cell r="F67998"/>
        </row>
        <row r="67999">
          <cell r="B67999"/>
          <cell r="F67999"/>
        </row>
        <row r="68000">
          <cell r="B68000"/>
          <cell r="F68000"/>
        </row>
        <row r="68001">
          <cell r="B68001"/>
          <cell r="F68001"/>
        </row>
        <row r="68002">
          <cell r="B68002"/>
          <cell r="F68002"/>
        </row>
        <row r="68003">
          <cell r="B68003"/>
          <cell r="F68003"/>
        </row>
        <row r="68004">
          <cell r="B68004"/>
          <cell r="F68004"/>
        </row>
        <row r="68005">
          <cell r="B68005"/>
          <cell r="F68005"/>
        </row>
        <row r="68006">
          <cell r="B68006"/>
          <cell r="F68006"/>
        </row>
        <row r="68007">
          <cell r="B68007"/>
          <cell r="F68007"/>
        </row>
        <row r="68008">
          <cell r="B68008"/>
          <cell r="F68008"/>
        </row>
        <row r="68009">
          <cell r="B68009"/>
          <cell r="F68009"/>
        </row>
        <row r="68010">
          <cell r="B68010"/>
          <cell r="F68010"/>
        </row>
        <row r="68011">
          <cell r="B68011"/>
          <cell r="F68011"/>
        </row>
        <row r="68012">
          <cell r="B68012"/>
          <cell r="F68012"/>
        </row>
        <row r="68013">
          <cell r="B68013"/>
          <cell r="F68013"/>
        </row>
        <row r="68014">
          <cell r="B68014"/>
          <cell r="F68014"/>
        </row>
        <row r="68015">
          <cell r="B68015"/>
          <cell r="F68015"/>
        </row>
        <row r="68016">
          <cell r="B68016"/>
          <cell r="F68016"/>
        </row>
        <row r="68017">
          <cell r="B68017"/>
          <cell r="F68017"/>
        </row>
        <row r="68018">
          <cell r="B68018"/>
          <cell r="F68018"/>
        </row>
        <row r="68019">
          <cell r="B68019"/>
          <cell r="F68019"/>
        </row>
        <row r="68020">
          <cell r="B68020"/>
          <cell r="F68020"/>
        </row>
        <row r="68021">
          <cell r="B68021"/>
          <cell r="F68021"/>
        </row>
        <row r="68022">
          <cell r="B68022"/>
          <cell r="F68022"/>
        </row>
        <row r="68023">
          <cell r="B68023"/>
          <cell r="F68023"/>
        </row>
        <row r="68024">
          <cell r="B68024"/>
          <cell r="F68024"/>
        </row>
        <row r="68025">
          <cell r="B68025"/>
          <cell r="F68025"/>
        </row>
        <row r="68026">
          <cell r="B68026"/>
          <cell r="F68026"/>
        </row>
        <row r="68027">
          <cell r="B68027"/>
          <cell r="F68027"/>
        </row>
        <row r="68028">
          <cell r="B68028"/>
          <cell r="F68028"/>
        </row>
        <row r="68029">
          <cell r="B68029"/>
          <cell r="F68029"/>
        </row>
        <row r="68030">
          <cell r="B68030"/>
          <cell r="F68030"/>
        </row>
        <row r="68031">
          <cell r="B68031"/>
          <cell r="F68031"/>
        </row>
        <row r="68032">
          <cell r="B68032"/>
          <cell r="F68032"/>
        </row>
        <row r="68033">
          <cell r="B68033"/>
          <cell r="F68033"/>
        </row>
        <row r="68034">
          <cell r="B68034"/>
          <cell r="F68034"/>
        </row>
        <row r="68035">
          <cell r="B68035"/>
          <cell r="F68035"/>
        </row>
        <row r="68036">
          <cell r="B68036"/>
          <cell r="F68036"/>
        </row>
        <row r="68037">
          <cell r="B68037"/>
          <cell r="F68037"/>
        </row>
        <row r="68038">
          <cell r="B68038"/>
          <cell r="F68038"/>
        </row>
        <row r="68039">
          <cell r="B68039"/>
          <cell r="F68039"/>
        </row>
        <row r="68040">
          <cell r="B68040"/>
          <cell r="F68040"/>
        </row>
        <row r="68041">
          <cell r="B68041"/>
          <cell r="F68041"/>
        </row>
        <row r="68042">
          <cell r="B68042"/>
          <cell r="F68042"/>
        </row>
        <row r="68043">
          <cell r="B68043"/>
          <cell r="F68043"/>
        </row>
        <row r="68044">
          <cell r="B68044"/>
          <cell r="F68044"/>
        </row>
        <row r="68045">
          <cell r="B68045"/>
          <cell r="F68045"/>
        </row>
        <row r="68046">
          <cell r="B68046"/>
          <cell r="F68046"/>
        </row>
        <row r="68047">
          <cell r="B68047"/>
          <cell r="F68047"/>
        </row>
        <row r="68048">
          <cell r="B68048"/>
          <cell r="F68048"/>
        </row>
        <row r="68049">
          <cell r="B68049"/>
          <cell r="F68049"/>
        </row>
        <row r="68050">
          <cell r="B68050"/>
          <cell r="F68050"/>
        </row>
        <row r="68051">
          <cell r="B68051"/>
          <cell r="F68051"/>
        </row>
        <row r="68052">
          <cell r="B68052"/>
          <cell r="F68052"/>
        </row>
        <row r="68053">
          <cell r="B68053"/>
          <cell r="F68053"/>
        </row>
        <row r="68054">
          <cell r="B68054"/>
          <cell r="F68054"/>
        </row>
        <row r="68055">
          <cell r="B68055"/>
          <cell r="F68055"/>
        </row>
        <row r="68056">
          <cell r="B68056"/>
          <cell r="F68056"/>
        </row>
        <row r="68057">
          <cell r="B68057"/>
          <cell r="F68057"/>
        </row>
        <row r="68058">
          <cell r="B68058"/>
          <cell r="F68058"/>
        </row>
        <row r="68059">
          <cell r="B68059"/>
          <cell r="F68059"/>
        </row>
        <row r="68060">
          <cell r="B68060"/>
          <cell r="F68060"/>
        </row>
        <row r="68061">
          <cell r="B68061"/>
          <cell r="F68061"/>
        </row>
        <row r="68062">
          <cell r="B68062"/>
          <cell r="F68062"/>
        </row>
        <row r="68063">
          <cell r="B68063"/>
          <cell r="F68063"/>
        </row>
        <row r="68064">
          <cell r="B68064"/>
          <cell r="F68064"/>
        </row>
        <row r="68065">
          <cell r="B68065"/>
          <cell r="F68065"/>
        </row>
        <row r="68066">
          <cell r="B68066"/>
          <cell r="F68066"/>
        </row>
        <row r="68067">
          <cell r="B68067"/>
          <cell r="F68067"/>
        </row>
        <row r="68068">
          <cell r="B68068"/>
          <cell r="F68068"/>
        </row>
        <row r="68069">
          <cell r="B68069"/>
          <cell r="F68069"/>
        </row>
        <row r="68070">
          <cell r="B68070"/>
          <cell r="F68070"/>
        </row>
        <row r="68071">
          <cell r="B68071"/>
          <cell r="F68071"/>
        </row>
        <row r="68072">
          <cell r="B68072"/>
          <cell r="F68072"/>
        </row>
        <row r="68073">
          <cell r="B68073"/>
          <cell r="F68073"/>
        </row>
        <row r="68074">
          <cell r="B68074"/>
          <cell r="F68074"/>
        </row>
        <row r="68075">
          <cell r="B68075"/>
          <cell r="F68075"/>
        </row>
        <row r="68076">
          <cell r="B68076"/>
          <cell r="F68076"/>
        </row>
        <row r="68077">
          <cell r="B68077"/>
          <cell r="F68077"/>
        </row>
        <row r="68078">
          <cell r="B68078"/>
          <cell r="F68078"/>
        </row>
        <row r="68079">
          <cell r="B68079"/>
          <cell r="F68079"/>
        </row>
        <row r="68080">
          <cell r="B68080"/>
          <cell r="F68080"/>
        </row>
        <row r="68081">
          <cell r="B68081"/>
          <cell r="F68081"/>
        </row>
        <row r="68082">
          <cell r="B68082"/>
          <cell r="F68082"/>
        </row>
        <row r="68083">
          <cell r="B68083"/>
          <cell r="F68083"/>
        </row>
        <row r="68084">
          <cell r="B68084"/>
          <cell r="F68084"/>
        </row>
        <row r="68085">
          <cell r="B68085"/>
          <cell r="F68085"/>
        </row>
        <row r="68086">
          <cell r="B68086"/>
          <cell r="F68086"/>
        </row>
        <row r="68087">
          <cell r="B68087"/>
          <cell r="F68087"/>
        </row>
        <row r="68088">
          <cell r="B68088"/>
          <cell r="F68088"/>
        </row>
        <row r="68089">
          <cell r="B68089"/>
          <cell r="F68089"/>
        </row>
        <row r="68090">
          <cell r="B68090"/>
          <cell r="F68090"/>
        </row>
        <row r="68091">
          <cell r="B68091"/>
          <cell r="F68091"/>
        </row>
        <row r="68092">
          <cell r="B68092"/>
          <cell r="F68092"/>
        </row>
        <row r="68093">
          <cell r="B68093"/>
          <cell r="F68093"/>
        </row>
        <row r="68094">
          <cell r="B68094"/>
          <cell r="F68094"/>
        </row>
        <row r="68095">
          <cell r="B68095"/>
          <cell r="F68095"/>
        </row>
        <row r="68096">
          <cell r="B68096"/>
          <cell r="F68096"/>
        </row>
        <row r="68097">
          <cell r="B68097"/>
          <cell r="F68097"/>
        </row>
        <row r="68098">
          <cell r="B68098"/>
          <cell r="F68098"/>
        </row>
        <row r="68099">
          <cell r="B68099"/>
          <cell r="F68099"/>
        </row>
        <row r="68100">
          <cell r="B68100"/>
          <cell r="F68100"/>
        </row>
        <row r="68101">
          <cell r="B68101"/>
          <cell r="F68101"/>
        </row>
        <row r="68102">
          <cell r="B68102"/>
          <cell r="F68102"/>
        </row>
        <row r="68103">
          <cell r="B68103"/>
          <cell r="F68103"/>
        </row>
        <row r="68104">
          <cell r="B68104"/>
          <cell r="F68104"/>
        </row>
        <row r="68105">
          <cell r="B68105"/>
          <cell r="F68105"/>
        </row>
        <row r="68106">
          <cell r="B68106"/>
          <cell r="F68106"/>
        </row>
        <row r="68107">
          <cell r="B68107"/>
          <cell r="F68107"/>
        </row>
        <row r="68108">
          <cell r="B68108"/>
          <cell r="F68108"/>
        </row>
        <row r="68109">
          <cell r="B68109"/>
          <cell r="F68109"/>
        </row>
        <row r="68110">
          <cell r="B68110"/>
          <cell r="F68110"/>
        </row>
        <row r="68111">
          <cell r="B68111"/>
          <cell r="F68111"/>
        </row>
        <row r="68112">
          <cell r="B68112"/>
          <cell r="F68112"/>
        </row>
        <row r="68113">
          <cell r="B68113"/>
          <cell r="F68113"/>
        </row>
        <row r="68114">
          <cell r="B68114"/>
          <cell r="F68114"/>
        </row>
        <row r="68115">
          <cell r="B68115"/>
          <cell r="F68115"/>
        </row>
        <row r="68116">
          <cell r="B68116"/>
          <cell r="F68116"/>
        </row>
        <row r="68117">
          <cell r="B68117"/>
          <cell r="F68117"/>
        </row>
        <row r="68118">
          <cell r="B68118"/>
          <cell r="F68118"/>
        </row>
        <row r="68119">
          <cell r="B68119"/>
          <cell r="F68119"/>
        </row>
        <row r="68120">
          <cell r="B68120"/>
          <cell r="F68120"/>
        </row>
        <row r="68121">
          <cell r="B68121"/>
          <cell r="F68121"/>
        </row>
        <row r="68122">
          <cell r="B68122"/>
          <cell r="F68122"/>
        </row>
        <row r="68123">
          <cell r="B68123"/>
          <cell r="F68123"/>
        </row>
        <row r="68124">
          <cell r="B68124"/>
          <cell r="F68124"/>
        </row>
        <row r="68125">
          <cell r="B68125"/>
          <cell r="F68125"/>
        </row>
        <row r="68126">
          <cell r="B68126"/>
          <cell r="F68126"/>
        </row>
        <row r="68127">
          <cell r="B68127"/>
          <cell r="F68127"/>
        </row>
        <row r="68128">
          <cell r="B68128"/>
          <cell r="F68128"/>
        </row>
        <row r="68129">
          <cell r="B68129"/>
          <cell r="F68129"/>
        </row>
        <row r="68130">
          <cell r="B68130"/>
          <cell r="F68130"/>
        </row>
        <row r="68131">
          <cell r="B68131"/>
          <cell r="F68131"/>
        </row>
        <row r="68132">
          <cell r="B68132"/>
          <cell r="F68132"/>
        </row>
        <row r="68133">
          <cell r="B68133"/>
          <cell r="F68133"/>
        </row>
        <row r="68134">
          <cell r="B68134"/>
          <cell r="F68134"/>
        </row>
        <row r="68135">
          <cell r="B68135"/>
          <cell r="F68135"/>
        </row>
        <row r="68136">
          <cell r="B68136"/>
          <cell r="F68136"/>
        </row>
        <row r="68137">
          <cell r="B68137"/>
          <cell r="F68137"/>
        </row>
        <row r="68138">
          <cell r="B68138"/>
          <cell r="F68138"/>
        </row>
        <row r="68139">
          <cell r="B68139"/>
          <cell r="F68139"/>
        </row>
        <row r="68140">
          <cell r="B68140"/>
          <cell r="F68140"/>
        </row>
        <row r="68141">
          <cell r="B68141"/>
          <cell r="F68141"/>
        </row>
        <row r="68142">
          <cell r="B68142"/>
          <cell r="F68142"/>
        </row>
        <row r="68143">
          <cell r="B68143"/>
          <cell r="F68143"/>
        </row>
        <row r="68144">
          <cell r="B68144"/>
          <cell r="F68144"/>
        </row>
        <row r="68145">
          <cell r="B68145"/>
          <cell r="F68145"/>
        </row>
        <row r="68146">
          <cell r="B68146"/>
          <cell r="F68146"/>
        </row>
        <row r="68147">
          <cell r="B68147"/>
          <cell r="F68147"/>
        </row>
        <row r="68148">
          <cell r="B68148"/>
          <cell r="F68148"/>
        </row>
        <row r="68149">
          <cell r="B68149"/>
          <cell r="F68149"/>
        </row>
        <row r="68150">
          <cell r="B68150"/>
          <cell r="F68150"/>
        </row>
        <row r="68151">
          <cell r="B68151"/>
          <cell r="F68151"/>
        </row>
        <row r="68152">
          <cell r="B68152"/>
          <cell r="F68152"/>
        </row>
        <row r="68153">
          <cell r="B68153"/>
          <cell r="F68153"/>
        </row>
        <row r="68154">
          <cell r="B68154"/>
          <cell r="F68154"/>
        </row>
        <row r="68155">
          <cell r="B68155"/>
          <cell r="F68155"/>
        </row>
        <row r="68156">
          <cell r="B68156"/>
          <cell r="F68156"/>
        </row>
        <row r="68157">
          <cell r="B68157"/>
          <cell r="F68157"/>
        </row>
        <row r="68158">
          <cell r="B68158"/>
          <cell r="F68158"/>
        </row>
        <row r="68159">
          <cell r="B68159"/>
          <cell r="F68159"/>
        </row>
        <row r="68160">
          <cell r="B68160"/>
          <cell r="F68160"/>
        </row>
        <row r="68161">
          <cell r="B68161"/>
          <cell r="F68161"/>
        </row>
        <row r="68162">
          <cell r="B68162"/>
          <cell r="F68162"/>
        </row>
        <row r="68163">
          <cell r="B68163"/>
          <cell r="F68163"/>
        </row>
        <row r="68164">
          <cell r="B68164"/>
          <cell r="F68164"/>
        </row>
        <row r="68165">
          <cell r="B68165"/>
          <cell r="F68165"/>
        </row>
        <row r="68166">
          <cell r="B68166"/>
          <cell r="F68166"/>
        </row>
        <row r="68167">
          <cell r="B68167"/>
          <cell r="F68167"/>
        </row>
        <row r="68168">
          <cell r="B68168"/>
          <cell r="F68168"/>
        </row>
        <row r="68169">
          <cell r="B68169"/>
          <cell r="F68169"/>
        </row>
        <row r="68170">
          <cell r="B68170"/>
          <cell r="F68170"/>
        </row>
        <row r="68171">
          <cell r="B68171"/>
          <cell r="F68171"/>
        </row>
        <row r="68172">
          <cell r="B68172"/>
          <cell r="F68172"/>
        </row>
        <row r="68173">
          <cell r="B68173"/>
          <cell r="F68173"/>
        </row>
        <row r="68174">
          <cell r="B68174"/>
          <cell r="F68174"/>
        </row>
        <row r="68175">
          <cell r="B68175"/>
          <cell r="F68175"/>
        </row>
        <row r="68176">
          <cell r="B68176"/>
          <cell r="F68176"/>
        </row>
        <row r="68177">
          <cell r="B68177"/>
          <cell r="F68177"/>
        </row>
        <row r="68178">
          <cell r="B68178"/>
          <cell r="F68178"/>
        </row>
        <row r="68179">
          <cell r="B68179"/>
          <cell r="F68179"/>
        </row>
        <row r="68180">
          <cell r="B68180"/>
          <cell r="F68180"/>
        </row>
        <row r="68181">
          <cell r="B68181"/>
          <cell r="F68181"/>
        </row>
        <row r="68182">
          <cell r="B68182"/>
          <cell r="F68182"/>
        </row>
        <row r="68183">
          <cell r="B68183"/>
          <cell r="F68183"/>
        </row>
        <row r="68184">
          <cell r="B68184"/>
          <cell r="F68184"/>
        </row>
        <row r="68185">
          <cell r="B68185"/>
          <cell r="F68185"/>
        </row>
        <row r="68186">
          <cell r="B68186"/>
          <cell r="F68186"/>
        </row>
        <row r="68187">
          <cell r="B68187"/>
          <cell r="F68187"/>
        </row>
        <row r="68188">
          <cell r="B68188"/>
          <cell r="F68188"/>
        </row>
        <row r="68189">
          <cell r="B68189"/>
          <cell r="F68189"/>
        </row>
        <row r="68190">
          <cell r="B68190"/>
          <cell r="F68190"/>
        </row>
        <row r="68191">
          <cell r="B68191"/>
          <cell r="F68191"/>
        </row>
        <row r="68192">
          <cell r="B68192"/>
          <cell r="F68192"/>
        </row>
        <row r="68193">
          <cell r="B68193"/>
          <cell r="F68193"/>
        </row>
        <row r="68194">
          <cell r="B68194"/>
          <cell r="F68194"/>
        </row>
        <row r="68195">
          <cell r="B68195"/>
          <cell r="F68195"/>
        </row>
        <row r="68196">
          <cell r="B68196"/>
          <cell r="F68196"/>
        </row>
        <row r="68197">
          <cell r="B68197"/>
          <cell r="F68197"/>
        </row>
        <row r="68198">
          <cell r="B68198"/>
          <cell r="F68198"/>
        </row>
        <row r="68199">
          <cell r="B68199"/>
          <cell r="F68199"/>
        </row>
        <row r="68200">
          <cell r="B68200"/>
          <cell r="F68200"/>
        </row>
        <row r="68201">
          <cell r="B68201"/>
          <cell r="F68201"/>
        </row>
        <row r="68202">
          <cell r="B68202"/>
          <cell r="F68202"/>
        </row>
        <row r="68203">
          <cell r="B68203"/>
          <cell r="F68203"/>
        </row>
        <row r="68204">
          <cell r="B68204"/>
          <cell r="F68204"/>
        </row>
        <row r="68205">
          <cell r="B68205"/>
          <cell r="F68205"/>
        </row>
        <row r="68206">
          <cell r="B68206"/>
          <cell r="F68206"/>
        </row>
        <row r="68207">
          <cell r="B68207"/>
          <cell r="F68207"/>
        </row>
        <row r="68208">
          <cell r="B68208"/>
          <cell r="F68208"/>
        </row>
        <row r="68209">
          <cell r="B68209"/>
          <cell r="F68209"/>
        </row>
        <row r="68210">
          <cell r="B68210"/>
          <cell r="F68210"/>
        </row>
        <row r="68211">
          <cell r="B68211"/>
          <cell r="F68211"/>
        </row>
        <row r="68212">
          <cell r="B68212"/>
          <cell r="F68212"/>
        </row>
        <row r="68213">
          <cell r="B68213"/>
          <cell r="F68213"/>
        </row>
        <row r="68214">
          <cell r="B68214"/>
          <cell r="F68214"/>
        </row>
        <row r="68215">
          <cell r="B68215"/>
          <cell r="F68215"/>
        </row>
        <row r="68216">
          <cell r="B68216"/>
          <cell r="F68216"/>
        </row>
        <row r="68217">
          <cell r="B68217"/>
          <cell r="F68217"/>
        </row>
        <row r="68218">
          <cell r="B68218"/>
          <cell r="F68218"/>
        </row>
        <row r="68219">
          <cell r="B68219"/>
          <cell r="F68219"/>
        </row>
        <row r="68220">
          <cell r="B68220"/>
          <cell r="F68220"/>
        </row>
        <row r="68221">
          <cell r="B68221"/>
          <cell r="F68221"/>
        </row>
        <row r="68222">
          <cell r="B68222"/>
          <cell r="F68222"/>
        </row>
        <row r="68223">
          <cell r="B68223"/>
          <cell r="F68223"/>
        </row>
        <row r="68224">
          <cell r="B68224"/>
          <cell r="F68224"/>
        </row>
        <row r="68225">
          <cell r="B68225"/>
          <cell r="F68225"/>
        </row>
        <row r="68226">
          <cell r="B68226"/>
          <cell r="F68226"/>
        </row>
        <row r="68227">
          <cell r="B68227"/>
          <cell r="F68227"/>
        </row>
        <row r="68228">
          <cell r="B68228"/>
          <cell r="F68228"/>
        </row>
        <row r="68229">
          <cell r="B68229"/>
          <cell r="F68229"/>
        </row>
        <row r="68230">
          <cell r="B68230"/>
          <cell r="F68230"/>
        </row>
        <row r="68231">
          <cell r="B68231"/>
          <cell r="F68231"/>
        </row>
        <row r="68232">
          <cell r="B68232"/>
          <cell r="F68232"/>
        </row>
        <row r="68233">
          <cell r="B68233"/>
          <cell r="F68233"/>
        </row>
        <row r="68234">
          <cell r="B68234"/>
          <cell r="F68234"/>
        </row>
        <row r="68235">
          <cell r="B68235"/>
          <cell r="F68235"/>
        </row>
        <row r="68236">
          <cell r="B68236"/>
          <cell r="F68236"/>
        </row>
        <row r="68237">
          <cell r="B68237"/>
          <cell r="F68237"/>
        </row>
        <row r="68238">
          <cell r="B68238"/>
          <cell r="F68238"/>
        </row>
        <row r="68239">
          <cell r="B68239"/>
          <cell r="F68239"/>
        </row>
        <row r="68240">
          <cell r="B68240"/>
          <cell r="F68240"/>
        </row>
        <row r="68241">
          <cell r="B68241"/>
          <cell r="F68241"/>
        </row>
        <row r="68242">
          <cell r="B68242"/>
          <cell r="F68242"/>
        </row>
        <row r="68243">
          <cell r="B68243"/>
          <cell r="F68243"/>
        </row>
        <row r="68244">
          <cell r="B68244"/>
          <cell r="F68244"/>
        </row>
        <row r="68245">
          <cell r="B68245"/>
          <cell r="F68245"/>
        </row>
        <row r="68246">
          <cell r="B68246"/>
          <cell r="F68246"/>
        </row>
        <row r="68247">
          <cell r="B68247"/>
          <cell r="F68247"/>
        </row>
        <row r="68248">
          <cell r="B68248"/>
          <cell r="F68248"/>
        </row>
        <row r="68249">
          <cell r="B68249"/>
          <cell r="F68249"/>
        </row>
        <row r="68250">
          <cell r="B68250"/>
          <cell r="F68250"/>
        </row>
        <row r="68251">
          <cell r="B68251"/>
          <cell r="F68251"/>
        </row>
        <row r="68252">
          <cell r="B68252"/>
          <cell r="F68252"/>
        </row>
        <row r="68253">
          <cell r="B68253"/>
          <cell r="F68253"/>
        </row>
        <row r="68254">
          <cell r="B68254"/>
          <cell r="F68254"/>
        </row>
        <row r="68255">
          <cell r="B68255"/>
          <cell r="F68255"/>
        </row>
        <row r="68256">
          <cell r="B68256"/>
          <cell r="F68256"/>
        </row>
        <row r="68257">
          <cell r="B68257"/>
          <cell r="F68257"/>
        </row>
        <row r="68258">
          <cell r="B68258"/>
          <cell r="F68258"/>
        </row>
        <row r="68259">
          <cell r="B68259"/>
          <cell r="F68259"/>
        </row>
        <row r="68260">
          <cell r="B68260"/>
          <cell r="F68260"/>
        </row>
        <row r="68261">
          <cell r="B68261"/>
          <cell r="F68261"/>
        </row>
        <row r="68262">
          <cell r="B68262"/>
          <cell r="F68262"/>
        </row>
        <row r="68263">
          <cell r="B68263"/>
          <cell r="F68263"/>
        </row>
        <row r="68264">
          <cell r="B68264"/>
          <cell r="F68264"/>
        </row>
        <row r="68265">
          <cell r="B68265"/>
          <cell r="F68265"/>
        </row>
        <row r="68266">
          <cell r="B68266"/>
          <cell r="F68266"/>
        </row>
        <row r="68267">
          <cell r="B68267"/>
          <cell r="F68267"/>
        </row>
        <row r="68268">
          <cell r="B68268"/>
          <cell r="F68268"/>
        </row>
        <row r="68269">
          <cell r="B68269"/>
          <cell r="F68269"/>
        </row>
        <row r="68270">
          <cell r="B68270"/>
          <cell r="F68270"/>
        </row>
        <row r="68271">
          <cell r="B68271"/>
          <cell r="F68271"/>
        </row>
        <row r="68272">
          <cell r="B68272"/>
          <cell r="F68272"/>
        </row>
        <row r="68273">
          <cell r="B68273"/>
          <cell r="F68273"/>
        </row>
        <row r="68274">
          <cell r="B68274"/>
          <cell r="F68274"/>
        </row>
        <row r="68275">
          <cell r="B68275"/>
          <cell r="F68275"/>
        </row>
        <row r="68276">
          <cell r="B68276"/>
          <cell r="F68276"/>
        </row>
        <row r="68277">
          <cell r="B68277"/>
          <cell r="F68277"/>
        </row>
        <row r="68278">
          <cell r="B68278"/>
          <cell r="F68278"/>
        </row>
        <row r="68279">
          <cell r="B68279"/>
          <cell r="F68279"/>
        </row>
        <row r="68280">
          <cell r="B68280"/>
          <cell r="F68280"/>
        </row>
        <row r="68281">
          <cell r="B68281"/>
          <cell r="F68281"/>
        </row>
        <row r="68282">
          <cell r="B68282"/>
          <cell r="F68282"/>
        </row>
        <row r="68283">
          <cell r="B68283"/>
          <cell r="F68283"/>
        </row>
        <row r="68284">
          <cell r="B68284"/>
          <cell r="F68284"/>
        </row>
        <row r="68285">
          <cell r="B68285"/>
          <cell r="F68285"/>
        </row>
        <row r="68286">
          <cell r="B68286"/>
          <cell r="F68286"/>
        </row>
        <row r="68287">
          <cell r="B68287"/>
          <cell r="F68287"/>
        </row>
        <row r="68288">
          <cell r="B68288"/>
          <cell r="F68288"/>
        </row>
        <row r="68289">
          <cell r="B68289"/>
          <cell r="F68289"/>
        </row>
        <row r="68290">
          <cell r="B68290"/>
          <cell r="F68290"/>
        </row>
        <row r="68291">
          <cell r="B68291"/>
          <cell r="F68291"/>
        </row>
        <row r="68292">
          <cell r="B68292"/>
          <cell r="F68292"/>
        </row>
        <row r="68293">
          <cell r="B68293"/>
          <cell r="F68293"/>
        </row>
        <row r="68294">
          <cell r="B68294"/>
          <cell r="F68294"/>
        </row>
        <row r="68295">
          <cell r="B68295"/>
          <cell r="F68295"/>
        </row>
        <row r="68296">
          <cell r="B68296"/>
          <cell r="F68296"/>
        </row>
        <row r="68297">
          <cell r="B68297"/>
          <cell r="F68297"/>
        </row>
        <row r="68298">
          <cell r="B68298"/>
          <cell r="F68298"/>
        </row>
        <row r="68299">
          <cell r="B68299"/>
          <cell r="F68299"/>
        </row>
        <row r="68300">
          <cell r="B68300"/>
          <cell r="F68300"/>
        </row>
        <row r="68301">
          <cell r="B68301"/>
          <cell r="F68301"/>
        </row>
        <row r="68302">
          <cell r="B68302"/>
          <cell r="F68302"/>
        </row>
        <row r="68303">
          <cell r="B68303"/>
          <cell r="F68303"/>
        </row>
        <row r="68304">
          <cell r="B68304"/>
          <cell r="F68304"/>
        </row>
        <row r="68305">
          <cell r="B68305"/>
          <cell r="F68305"/>
        </row>
        <row r="68306">
          <cell r="B68306"/>
          <cell r="F68306"/>
        </row>
        <row r="68307">
          <cell r="B68307"/>
          <cell r="F68307"/>
        </row>
        <row r="68308">
          <cell r="B68308"/>
          <cell r="F68308"/>
        </row>
        <row r="68309">
          <cell r="B68309"/>
          <cell r="F68309"/>
        </row>
        <row r="68310">
          <cell r="B68310"/>
          <cell r="F68310"/>
        </row>
        <row r="68311">
          <cell r="B68311"/>
          <cell r="F68311"/>
        </row>
        <row r="68312">
          <cell r="B68312"/>
          <cell r="F68312"/>
        </row>
        <row r="68313">
          <cell r="B68313"/>
          <cell r="F68313"/>
        </row>
        <row r="68314">
          <cell r="B68314"/>
          <cell r="F68314"/>
        </row>
        <row r="68315">
          <cell r="B68315"/>
          <cell r="F68315"/>
        </row>
        <row r="68316">
          <cell r="B68316"/>
          <cell r="F68316"/>
        </row>
        <row r="68317">
          <cell r="B68317"/>
          <cell r="F68317"/>
        </row>
        <row r="68318">
          <cell r="B68318"/>
          <cell r="F68318"/>
        </row>
        <row r="68319">
          <cell r="B68319"/>
          <cell r="F68319"/>
        </row>
        <row r="68320">
          <cell r="B68320"/>
          <cell r="F68320"/>
        </row>
        <row r="68321">
          <cell r="B68321"/>
          <cell r="F68321"/>
        </row>
        <row r="68322">
          <cell r="B68322"/>
          <cell r="F68322"/>
        </row>
        <row r="68323">
          <cell r="B68323"/>
          <cell r="F68323"/>
        </row>
        <row r="68324">
          <cell r="B68324"/>
          <cell r="F68324"/>
        </row>
        <row r="68325">
          <cell r="B68325"/>
          <cell r="F68325"/>
        </row>
        <row r="68326">
          <cell r="B68326"/>
          <cell r="F68326"/>
        </row>
        <row r="68327">
          <cell r="B68327"/>
          <cell r="F68327"/>
        </row>
        <row r="68328">
          <cell r="B68328"/>
          <cell r="F68328"/>
        </row>
        <row r="68329">
          <cell r="B68329"/>
          <cell r="F68329"/>
        </row>
        <row r="68330">
          <cell r="B68330"/>
          <cell r="F68330"/>
        </row>
        <row r="68331">
          <cell r="B68331"/>
          <cell r="F68331"/>
        </row>
        <row r="68332">
          <cell r="B68332"/>
          <cell r="F68332"/>
        </row>
        <row r="68333">
          <cell r="B68333"/>
          <cell r="F68333"/>
        </row>
        <row r="68334">
          <cell r="B68334"/>
          <cell r="F68334"/>
        </row>
        <row r="68335">
          <cell r="B68335"/>
          <cell r="F68335"/>
        </row>
        <row r="68336">
          <cell r="B68336"/>
          <cell r="F68336"/>
        </row>
        <row r="68337">
          <cell r="B68337"/>
          <cell r="F68337"/>
        </row>
        <row r="68338">
          <cell r="B68338"/>
          <cell r="F68338"/>
        </row>
        <row r="68339">
          <cell r="B68339"/>
          <cell r="F68339"/>
        </row>
        <row r="68340">
          <cell r="B68340"/>
          <cell r="F68340"/>
        </row>
        <row r="68341">
          <cell r="B68341"/>
          <cell r="F68341"/>
        </row>
        <row r="68342">
          <cell r="B68342"/>
          <cell r="F68342"/>
        </row>
        <row r="68343">
          <cell r="B68343"/>
          <cell r="F68343"/>
        </row>
        <row r="68344">
          <cell r="B68344"/>
          <cell r="F68344"/>
        </row>
        <row r="68345">
          <cell r="B68345"/>
          <cell r="F68345"/>
        </row>
        <row r="68346">
          <cell r="B68346"/>
          <cell r="F68346"/>
        </row>
        <row r="68347">
          <cell r="B68347"/>
          <cell r="F68347"/>
        </row>
        <row r="68348">
          <cell r="B68348"/>
          <cell r="F68348"/>
        </row>
        <row r="68349">
          <cell r="B68349"/>
          <cell r="F68349"/>
        </row>
        <row r="68350">
          <cell r="B68350"/>
          <cell r="F68350"/>
        </row>
        <row r="68351">
          <cell r="B68351"/>
          <cell r="F68351"/>
        </row>
        <row r="68352">
          <cell r="B68352"/>
          <cell r="F68352"/>
        </row>
        <row r="68353">
          <cell r="B68353"/>
          <cell r="F68353"/>
        </row>
        <row r="68354">
          <cell r="B68354"/>
          <cell r="F68354"/>
        </row>
        <row r="68355">
          <cell r="B68355"/>
          <cell r="F68355"/>
        </row>
        <row r="68356">
          <cell r="B68356"/>
          <cell r="F68356"/>
        </row>
        <row r="68357">
          <cell r="B68357"/>
          <cell r="F68357"/>
        </row>
        <row r="68358">
          <cell r="B68358"/>
          <cell r="F68358"/>
        </row>
        <row r="68359">
          <cell r="B68359"/>
          <cell r="F68359"/>
        </row>
        <row r="68360">
          <cell r="B68360"/>
          <cell r="F68360"/>
        </row>
        <row r="68361">
          <cell r="B68361"/>
          <cell r="F68361"/>
        </row>
        <row r="68362">
          <cell r="B68362"/>
          <cell r="F68362"/>
        </row>
        <row r="68363">
          <cell r="B68363"/>
          <cell r="F68363"/>
        </row>
        <row r="68364">
          <cell r="B68364"/>
          <cell r="F68364"/>
        </row>
        <row r="68365">
          <cell r="B68365"/>
          <cell r="F68365"/>
        </row>
        <row r="68366">
          <cell r="B68366"/>
          <cell r="F68366"/>
        </row>
        <row r="68367">
          <cell r="B68367"/>
          <cell r="F68367"/>
        </row>
        <row r="68368">
          <cell r="B68368"/>
          <cell r="F68368"/>
        </row>
        <row r="68369">
          <cell r="B68369"/>
          <cell r="F68369"/>
        </row>
        <row r="68370">
          <cell r="B68370"/>
          <cell r="F68370"/>
        </row>
        <row r="68371">
          <cell r="B68371"/>
          <cell r="F68371"/>
        </row>
        <row r="68372">
          <cell r="B68372"/>
          <cell r="F68372"/>
        </row>
        <row r="68373">
          <cell r="B68373"/>
          <cell r="F68373"/>
        </row>
        <row r="68374">
          <cell r="B68374"/>
          <cell r="F68374"/>
        </row>
        <row r="68375">
          <cell r="B68375"/>
          <cell r="F68375"/>
        </row>
        <row r="68376">
          <cell r="B68376"/>
          <cell r="F68376"/>
        </row>
        <row r="68377">
          <cell r="B68377"/>
          <cell r="F68377"/>
        </row>
        <row r="68378">
          <cell r="B68378"/>
          <cell r="F68378"/>
        </row>
        <row r="68379">
          <cell r="B68379"/>
          <cell r="F68379"/>
        </row>
        <row r="68380">
          <cell r="B68380"/>
          <cell r="F68380"/>
        </row>
        <row r="68381">
          <cell r="B68381"/>
          <cell r="F68381"/>
        </row>
        <row r="68382">
          <cell r="B68382"/>
          <cell r="F68382"/>
        </row>
        <row r="68383">
          <cell r="B68383"/>
          <cell r="F68383"/>
        </row>
        <row r="68384">
          <cell r="B68384"/>
          <cell r="F68384"/>
        </row>
        <row r="68385">
          <cell r="B68385"/>
          <cell r="F68385"/>
        </row>
        <row r="68386">
          <cell r="B68386"/>
          <cell r="F68386"/>
        </row>
        <row r="68387">
          <cell r="B68387"/>
          <cell r="F68387"/>
        </row>
        <row r="68388">
          <cell r="B68388"/>
          <cell r="F68388"/>
        </row>
        <row r="68389">
          <cell r="B68389"/>
          <cell r="F68389"/>
        </row>
        <row r="68390">
          <cell r="B68390"/>
          <cell r="F68390"/>
        </row>
        <row r="68391">
          <cell r="B68391"/>
          <cell r="F68391"/>
        </row>
        <row r="68392">
          <cell r="B68392"/>
          <cell r="F68392"/>
        </row>
        <row r="68393">
          <cell r="B68393"/>
          <cell r="F68393"/>
        </row>
        <row r="68394">
          <cell r="B68394"/>
          <cell r="F68394"/>
        </row>
        <row r="68395">
          <cell r="B68395"/>
          <cell r="F68395"/>
        </row>
        <row r="68396">
          <cell r="B68396"/>
          <cell r="F68396"/>
        </row>
        <row r="68397">
          <cell r="B68397"/>
          <cell r="F68397"/>
        </row>
        <row r="68398">
          <cell r="B68398"/>
          <cell r="F68398"/>
        </row>
        <row r="68399">
          <cell r="B68399"/>
          <cell r="F68399"/>
        </row>
        <row r="68400">
          <cell r="B68400"/>
          <cell r="F68400"/>
        </row>
        <row r="68401">
          <cell r="B68401"/>
          <cell r="F68401"/>
        </row>
        <row r="68402">
          <cell r="B68402"/>
          <cell r="F68402"/>
        </row>
        <row r="68403">
          <cell r="B68403"/>
          <cell r="F68403"/>
        </row>
        <row r="68404">
          <cell r="B68404"/>
          <cell r="F68404"/>
        </row>
        <row r="68405">
          <cell r="B68405"/>
          <cell r="F68405"/>
        </row>
        <row r="68406">
          <cell r="B68406"/>
          <cell r="F68406"/>
        </row>
        <row r="68407">
          <cell r="B68407"/>
          <cell r="F68407"/>
        </row>
        <row r="68408">
          <cell r="B68408"/>
          <cell r="F68408"/>
        </row>
        <row r="68409">
          <cell r="B68409"/>
          <cell r="F68409"/>
        </row>
        <row r="68410">
          <cell r="B68410"/>
          <cell r="F68410"/>
        </row>
        <row r="68411">
          <cell r="B68411"/>
          <cell r="F68411"/>
        </row>
        <row r="68412">
          <cell r="B68412"/>
          <cell r="F68412"/>
        </row>
        <row r="68413">
          <cell r="B68413"/>
          <cell r="F68413"/>
        </row>
        <row r="68414">
          <cell r="B68414"/>
          <cell r="F68414"/>
        </row>
        <row r="68415">
          <cell r="B68415"/>
          <cell r="F68415"/>
        </row>
        <row r="68416">
          <cell r="B68416"/>
          <cell r="F68416"/>
        </row>
        <row r="68417">
          <cell r="B68417"/>
          <cell r="F68417"/>
        </row>
        <row r="68418">
          <cell r="B68418"/>
          <cell r="F68418"/>
        </row>
        <row r="68419">
          <cell r="B68419"/>
          <cell r="F68419"/>
        </row>
        <row r="68420">
          <cell r="B68420"/>
          <cell r="F68420"/>
        </row>
        <row r="68421">
          <cell r="B68421"/>
          <cell r="F68421"/>
        </row>
        <row r="68422">
          <cell r="B68422"/>
          <cell r="F68422"/>
        </row>
        <row r="68423">
          <cell r="B68423"/>
          <cell r="F68423"/>
        </row>
        <row r="68424">
          <cell r="B68424"/>
          <cell r="F68424"/>
        </row>
        <row r="68425">
          <cell r="B68425"/>
          <cell r="F68425"/>
        </row>
        <row r="68426">
          <cell r="B68426"/>
          <cell r="F68426"/>
        </row>
        <row r="68427">
          <cell r="B68427"/>
          <cell r="F68427"/>
        </row>
        <row r="68428">
          <cell r="B68428"/>
          <cell r="F68428"/>
        </row>
        <row r="68429">
          <cell r="B68429"/>
          <cell r="F68429"/>
        </row>
        <row r="68430">
          <cell r="B68430"/>
          <cell r="F68430"/>
        </row>
        <row r="68431">
          <cell r="B68431"/>
          <cell r="F68431"/>
        </row>
        <row r="68432">
          <cell r="B68432"/>
          <cell r="F68432"/>
        </row>
        <row r="68433">
          <cell r="B68433"/>
          <cell r="F68433"/>
        </row>
        <row r="68434">
          <cell r="B68434"/>
          <cell r="F68434"/>
        </row>
        <row r="68435">
          <cell r="B68435"/>
          <cell r="F68435"/>
        </row>
        <row r="68436">
          <cell r="B68436"/>
          <cell r="F68436"/>
        </row>
        <row r="68437">
          <cell r="B68437"/>
          <cell r="F68437"/>
        </row>
        <row r="68438">
          <cell r="B68438"/>
          <cell r="F68438"/>
        </row>
        <row r="68439">
          <cell r="B68439"/>
          <cell r="F68439"/>
        </row>
        <row r="68440">
          <cell r="B68440"/>
          <cell r="F68440"/>
        </row>
        <row r="68441">
          <cell r="B68441"/>
          <cell r="F68441"/>
        </row>
        <row r="68442">
          <cell r="B68442"/>
          <cell r="F68442"/>
        </row>
        <row r="68443">
          <cell r="B68443"/>
          <cell r="F68443"/>
        </row>
        <row r="68444">
          <cell r="B68444"/>
          <cell r="F68444"/>
        </row>
        <row r="68445">
          <cell r="B68445"/>
          <cell r="F68445"/>
        </row>
        <row r="68446">
          <cell r="B68446"/>
          <cell r="F68446"/>
        </row>
        <row r="68447">
          <cell r="B68447"/>
          <cell r="F68447"/>
        </row>
        <row r="68448">
          <cell r="B68448"/>
          <cell r="F68448"/>
        </row>
        <row r="68449">
          <cell r="B68449"/>
          <cell r="F68449"/>
        </row>
        <row r="68450">
          <cell r="B68450"/>
          <cell r="F68450"/>
        </row>
        <row r="68451">
          <cell r="B68451"/>
          <cell r="F68451"/>
        </row>
        <row r="68452">
          <cell r="B68452"/>
          <cell r="F68452"/>
        </row>
        <row r="68453">
          <cell r="B68453"/>
          <cell r="F68453"/>
        </row>
        <row r="68454">
          <cell r="B68454"/>
          <cell r="F68454"/>
        </row>
        <row r="68455">
          <cell r="B68455"/>
          <cell r="F68455"/>
        </row>
        <row r="68456">
          <cell r="B68456"/>
          <cell r="F68456"/>
        </row>
        <row r="68457">
          <cell r="B68457"/>
          <cell r="F68457"/>
        </row>
        <row r="68458">
          <cell r="B68458"/>
          <cell r="F68458"/>
        </row>
        <row r="68459">
          <cell r="B68459"/>
          <cell r="F68459"/>
        </row>
        <row r="68460">
          <cell r="B68460"/>
          <cell r="F68460"/>
        </row>
        <row r="68461">
          <cell r="B68461"/>
          <cell r="F68461"/>
        </row>
        <row r="68462">
          <cell r="B68462"/>
          <cell r="F68462"/>
        </row>
        <row r="68463">
          <cell r="B68463"/>
          <cell r="F68463"/>
        </row>
        <row r="68464">
          <cell r="B68464"/>
          <cell r="F68464"/>
        </row>
        <row r="68465">
          <cell r="B68465"/>
          <cell r="F68465"/>
        </row>
        <row r="68466">
          <cell r="B68466"/>
          <cell r="F68466"/>
        </row>
        <row r="68467">
          <cell r="B68467"/>
          <cell r="F68467"/>
        </row>
        <row r="68468">
          <cell r="B68468"/>
          <cell r="F68468"/>
        </row>
        <row r="68469">
          <cell r="B68469"/>
          <cell r="F68469"/>
        </row>
        <row r="68470">
          <cell r="B68470"/>
          <cell r="F68470"/>
        </row>
        <row r="68471">
          <cell r="B68471"/>
          <cell r="F68471"/>
        </row>
        <row r="68472">
          <cell r="B68472"/>
          <cell r="F68472"/>
        </row>
        <row r="68473">
          <cell r="B68473"/>
          <cell r="F68473"/>
        </row>
        <row r="68474">
          <cell r="B68474"/>
          <cell r="F68474"/>
        </row>
        <row r="68475">
          <cell r="B68475"/>
          <cell r="F68475"/>
        </row>
        <row r="68476">
          <cell r="B68476"/>
          <cell r="F68476"/>
        </row>
        <row r="68477">
          <cell r="B68477"/>
          <cell r="F68477"/>
        </row>
        <row r="68478">
          <cell r="B68478"/>
          <cell r="F68478"/>
        </row>
        <row r="68479">
          <cell r="B68479"/>
          <cell r="F68479"/>
        </row>
        <row r="68480">
          <cell r="B68480"/>
          <cell r="F68480"/>
        </row>
        <row r="68481">
          <cell r="B68481"/>
          <cell r="F68481"/>
        </row>
        <row r="68482">
          <cell r="B68482"/>
          <cell r="F68482"/>
        </row>
        <row r="68483">
          <cell r="B68483"/>
          <cell r="F68483"/>
        </row>
        <row r="68484">
          <cell r="B68484"/>
          <cell r="F68484"/>
        </row>
        <row r="68485">
          <cell r="B68485"/>
          <cell r="F68485"/>
        </row>
        <row r="68486">
          <cell r="B68486"/>
          <cell r="F68486"/>
        </row>
        <row r="68487">
          <cell r="B68487"/>
          <cell r="F68487"/>
        </row>
        <row r="68488">
          <cell r="B68488"/>
          <cell r="F68488"/>
        </row>
        <row r="68489">
          <cell r="B68489"/>
          <cell r="F68489"/>
        </row>
        <row r="68490">
          <cell r="B68490"/>
          <cell r="F68490"/>
        </row>
        <row r="68491">
          <cell r="B68491"/>
          <cell r="F68491"/>
        </row>
        <row r="68492">
          <cell r="B68492"/>
          <cell r="F68492"/>
        </row>
        <row r="68493">
          <cell r="B68493"/>
          <cell r="F68493"/>
        </row>
        <row r="68494">
          <cell r="B68494"/>
          <cell r="F68494"/>
        </row>
        <row r="68495">
          <cell r="B68495"/>
          <cell r="F68495"/>
        </row>
        <row r="68496">
          <cell r="B68496"/>
          <cell r="F68496"/>
        </row>
        <row r="68497">
          <cell r="B68497"/>
          <cell r="F68497"/>
        </row>
        <row r="68498">
          <cell r="B68498"/>
          <cell r="F68498"/>
        </row>
        <row r="68499">
          <cell r="B68499"/>
          <cell r="F68499"/>
        </row>
        <row r="68500">
          <cell r="B68500"/>
          <cell r="F68500"/>
        </row>
        <row r="68501">
          <cell r="B68501"/>
          <cell r="F68501"/>
        </row>
        <row r="68502">
          <cell r="B68502"/>
          <cell r="F68502"/>
        </row>
        <row r="68503">
          <cell r="B68503"/>
          <cell r="F68503"/>
        </row>
        <row r="68504">
          <cell r="B68504"/>
          <cell r="F68504"/>
        </row>
        <row r="68505">
          <cell r="B68505"/>
          <cell r="F68505"/>
        </row>
        <row r="68506">
          <cell r="B68506"/>
          <cell r="F68506"/>
        </row>
        <row r="68507">
          <cell r="B68507"/>
          <cell r="F68507"/>
        </row>
        <row r="68508">
          <cell r="B68508"/>
          <cell r="F68508"/>
        </row>
        <row r="68509">
          <cell r="B68509"/>
          <cell r="F68509"/>
        </row>
        <row r="68510">
          <cell r="B68510"/>
          <cell r="F68510"/>
        </row>
        <row r="68511">
          <cell r="B68511"/>
          <cell r="F68511"/>
        </row>
        <row r="68512">
          <cell r="B68512"/>
          <cell r="F68512"/>
        </row>
        <row r="68513">
          <cell r="B68513"/>
          <cell r="F68513"/>
        </row>
        <row r="68514">
          <cell r="B68514"/>
          <cell r="F68514"/>
        </row>
        <row r="68515">
          <cell r="B68515"/>
          <cell r="F68515"/>
        </row>
        <row r="68516">
          <cell r="B68516"/>
          <cell r="F68516"/>
        </row>
        <row r="68517">
          <cell r="B68517"/>
          <cell r="F68517"/>
        </row>
        <row r="68518">
          <cell r="B68518"/>
          <cell r="F68518"/>
        </row>
        <row r="68519">
          <cell r="B68519"/>
          <cell r="F68519"/>
        </row>
        <row r="68520">
          <cell r="B68520"/>
          <cell r="F68520"/>
        </row>
        <row r="68521">
          <cell r="B68521"/>
          <cell r="F68521"/>
        </row>
        <row r="68522">
          <cell r="B68522"/>
          <cell r="F68522"/>
        </row>
        <row r="68523">
          <cell r="B68523"/>
          <cell r="F68523"/>
        </row>
        <row r="68524">
          <cell r="B68524"/>
          <cell r="F68524"/>
        </row>
        <row r="68525">
          <cell r="B68525"/>
          <cell r="F68525"/>
        </row>
        <row r="68526">
          <cell r="B68526"/>
          <cell r="F68526"/>
        </row>
        <row r="68527">
          <cell r="B68527"/>
          <cell r="F68527"/>
        </row>
        <row r="68528">
          <cell r="B68528"/>
          <cell r="F68528"/>
        </row>
        <row r="68529">
          <cell r="B68529"/>
          <cell r="F68529"/>
        </row>
        <row r="68530">
          <cell r="B68530"/>
          <cell r="F68530"/>
        </row>
        <row r="68531">
          <cell r="B68531"/>
          <cell r="F68531"/>
        </row>
        <row r="68532">
          <cell r="B68532"/>
          <cell r="F68532"/>
        </row>
        <row r="68533">
          <cell r="B68533"/>
          <cell r="F68533"/>
        </row>
        <row r="68534">
          <cell r="B68534"/>
          <cell r="F68534"/>
        </row>
        <row r="68535">
          <cell r="B68535"/>
          <cell r="F68535"/>
        </row>
        <row r="68536">
          <cell r="B68536"/>
          <cell r="F68536"/>
        </row>
        <row r="68537">
          <cell r="B68537"/>
          <cell r="F68537"/>
        </row>
        <row r="68538">
          <cell r="B68538"/>
          <cell r="F68538"/>
        </row>
        <row r="68539">
          <cell r="B68539"/>
          <cell r="F68539"/>
        </row>
        <row r="68540">
          <cell r="B68540"/>
          <cell r="F68540"/>
        </row>
        <row r="68541">
          <cell r="B68541"/>
          <cell r="F68541"/>
        </row>
        <row r="68542">
          <cell r="B68542"/>
          <cell r="F68542"/>
        </row>
        <row r="68543">
          <cell r="B68543"/>
          <cell r="F68543"/>
        </row>
        <row r="68544">
          <cell r="B68544"/>
          <cell r="F68544"/>
        </row>
        <row r="68545">
          <cell r="B68545"/>
          <cell r="F68545"/>
        </row>
        <row r="68546">
          <cell r="B68546"/>
          <cell r="F68546"/>
        </row>
        <row r="68547">
          <cell r="B68547"/>
          <cell r="F68547"/>
        </row>
        <row r="68548">
          <cell r="B68548"/>
          <cell r="F68548"/>
        </row>
        <row r="68549">
          <cell r="B68549"/>
          <cell r="F68549"/>
        </row>
        <row r="68550">
          <cell r="B68550"/>
          <cell r="F68550"/>
        </row>
        <row r="68551">
          <cell r="B68551"/>
          <cell r="F68551"/>
        </row>
        <row r="68552">
          <cell r="B68552"/>
          <cell r="F68552"/>
        </row>
        <row r="68553">
          <cell r="B68553"/>
          <cell r="F68553"/>
        </row>
        <row r="68554">
          <cell r="B68554"/>
          <cell r="F68554"/>
        </row>
        <row r="68555">
          <cell r="B68555"/>
          <cell r="F68555"/>
        </row>
        <row r="68556">
          <cell r="B68556"/>
          <cell r="F68556"/>
        </row>
        <row r="68557">
          <cell r="B68557"/>
          <cell r="F68557"/>
        </row>
        <row r="68558">
          <cell r="B68558"/>
          <cell r="F68558"/>
        </row>
        <row r="68559">
          <cell r="B68559"/>
          <cell r="F68559"/>
        </row>
        <row r="68560">
          <cell r="B68560"/>
          <cell r="F68560"/>
        </row>
        <row r="68561">
          <cell r="B68561"/>
          <cell r="F68561"/>
        </row>
        <row r="68562">
          <cell r="B68562"/>
          <cell r="F68562"/>
        </row>
        <row r="68563">
          <cell r="B68563"/>
          <cell r="F68563"/>
        </row>
        <row r="68564">
          <cell r="B68564"/>
          <cell r="F68564"/>
        </row>
        <row r="68565">
          <cell r="B68565"/>
          <cell r="F68565"/>
        </row>
        <row r="68566">
          <cell r="B68566"/>
          <cell r="F68566"/>
        </row>
        <row r="68567">
          <cell r="B68567"/>
          <cell r="F68567"/>
        </row>
        <row r="68568">
          <cell r="B68568"/>
          <cell r="F68568"/>
        </row>
        <row r="68569">
          <cell r="B68569"/>
          <cell r="F68569"/>
        </row>
        <row r="68570">
          <cell r="B68570"/>
          <cell r="F68570"/>
        </row>
        <row r="68571">
          <cell r="B68571"/>
          <cell r="F68571"/>
        </row>
        <row r="68572">
          <cell r="B68572"/>
          <cell r="F68572"/>
        </row>
        <row r="68573">
          <cell r="B68573"/>
          <cell r="F68573"/>
        </row>
        <row r="68574">
          <cell r="B68574"/>
          <cell r="F68574"/>
        </row>
        <row r="68575">
          <cell r="B68575"/>
          <cell r="F68575"/>
        </row>
        <row r="68576">
          <cell r="B68576"/>
          <cell r="F68576"/>
        </row>
        <row r="68577">
          <cell r="B68577"/>
          <cell r="F68577"/>
        </row>
        <row r="68578">
          <cell r="B68578"/>
          <cell r="F68578"/>
        </row>
        <row r="68579">
          <cell r="B68579"/>
          <cell r="F68579"/>
        </row>
        <row r="68580">
          <cell r="B68580"/>
          <cell r="F68580"/>
        </row>
        <row r="68581">
          <cell r="B68581"/>
          <cell r="F68581"/>
        </row>
        <row r="68582">
          <cell r="B68582"/>
          <cell r="F68582"/>
        </row>
        <row r="68583">
          <cell r="B68583"/>
          <cell r="F68583"/>
        </row>
        <row r="68584">
          <cell r="B68584"/>
          <cell r="F68584"/>
        </row>
        <row r="68585">
          <cell r="B68585"/>
          <cell r="F68585"/>
        </row>
        <row r="68586">
          <cell r="B68586"/>
          <cell r="F68586"/>
        </row>
        <row r="68587">
          <cell r="B68587"/>
          <cell r="F68587"/>
        </row>
        <row r="68588">
          <cell r="B68588"/>
          <cell r="F68588"/>
        </row>
        <row r="68589">
          <cell r="B68589"/>
          <cell r="F68589"/>
        </row>
        <row r="68590">
          <cell r="B68590"/>
          <cell r="F68590"/>
        </row>
        <row r="68591">
          <cell r="B68591"/>
          <cell r="F68591"/>
        </row>
        <row r="68592">
          <cell r="B68592"/>
          <cell r="F68592"/>
        </row>
        <row r="68593">
          <cell r="B68593"/>
          <cell r="F68593"/>
        </row>
        <row r="68594">
          <cell r="B68594"/>
          <cell r="F68594"/>
        </row>
        <row r="68595">
          <cell r="B68595"/>
          <cell r="F68595"/>
        </row>
        <row r="68596">
          <cell r="B68596"/>
          <cell r="F68596"/>
        </row>
        <row r="68597">
          <cell r="B68597"/>
          <cell r="F68597"/>
        </row>
        <row r="68598">
          <cell r="B68598"/>
          <cell r="F68598"/>
        </row>
        <row r="68599">
          <cell r="B68599"/>
          <cell r="F68599"/>
        </row>
        <row r="68600">
          <cell r="B68600"/>
          <cell r="F68600"/>
        </row>
        <row r="68601">
          <cell r="B68601"/>
          <cell r="F68601"/>
        </row>
        <row r="68602">
          <cell r="B68602"/>
          <cell r="F68602"/>
        </row>
        <row r="68603">
          <cell r="B68603"/>
          <cell r="F68603"/>
        </row>
        <row r="68604">
          <cell r="B68604"/>
          <cell r="F68604"/>
        </row>
        <row r="68605">
          <cell r="B68605"/>
          <cell r="F68605"/>
        </row>
        <row r="68606">
          <cell r="B68606"/>
          <cell r="F68606"/>
        </row>
        <row r="68607">
          <cell r="B68607"/>
          <cell r="F68607"/>
        </row>
        <row r="68608">
          <cell r="B68608"/>
          <cell r="F68608"/>
        </row>
        <row r="68609">
          <cell r="B68609"/>
          <cell r="F68609"/>
        </row>
        <row r="68610">
          <cell r="B68610"/>
          <cell r="F68610"/>
        </row>
        <row r="68611">
          <cell r="B68611"/>
          <cell r="F68611"/>
        </row>
        <row r="68612">
          <cell r="B68612"/>
          <cell r="F68612"/>
        </row>
        <row r="68613">
          <cell r="B68613"/>
          <cell r="F68613"/>
        </row>
        <row r="68614">
          <cell r="B68614"/>
          <cell r="F68614"/>
        </row>
        <row r="68615">
          <cell r="B68615"/>
          <cell r="F68615"/>
        </row>
        <row r="68616">
          <cell r="B68616"/>
          <cell r="F68616"/>
        </row>
        <row r="68617">
          <cell r="B68617"/>
          <cell r="F68617"/>
        </row>
        <row r="68618">
          <cell r="B68618"/>
          <cell r="F68618"/>
        </row>
        <row r="68619">
          <cell r="B68619"/>
          <cell r="F68619"/>
        </row>
        <row r="68620">
          <cell r="B68620"/>
          <cell r="F68620"/>
        </row>
        <row r="68621">
          <cell r="B68621"/>
          <cell r="F68621"/>
        </row>
        <row r="68622">
          <cell r="B68622"/>
          <cell r="F68622"/>
        </row>
        <row r="68623">
          <cell r="B68623"/>
          <cell r="F68623"/>
        </row>
        <row r="68624">
          <cell r="B68624"/>
          <cell r="F68624"/>
        </row>
        <row r="68625">
          <cell r="B68625"/>
          <cell r="F68625"/>
        </row>
        <row r="68626">
          <cell r="B68626"/>
          <cell r="F68626"/>
        </row>
        <row r="68627">
          <cell r="B68627"/>
          <cell r="F68627"/>
        </row>
        <row r="68628">
          <cell r="B68628"/>
          <cell r="F68628"/>
        </row>
        <row r="68629">
          <cell r="B68629"/>
          <cell r="F68629"/>
        </row>
        <row r="68630">
          <cell r="B68630"/>
          <cell r="F68630"/>
        </row>
        <row r="68631">
          <cell r="B68631"/>
          <cell r="F68631"/>
        </row>
        <row r="68632">
          <cell r="B68632"/>
          <cell r="F68632"/>
        </row>
        <row r="68633">
          <cell r="B68633"/>
          <cell r="F68633"/>
        </row>
        <row r="68634">
          <cell r="B68634"/>
          <cell r="F68634"/>
        </row>
        <row r="68635">
          <cell r="B68635"/>
          <cell r="F68635"/>
        </row>
        <row r="68636">
          <cell r="B68636"/>
          <cell r="F68636"/>
        </row>
        <row r="68637">
          <cell r="B68637"/>
          <cell r="F68637"/>
        </row>
        <row r="68638">
          <cell r="B68638"/>
          <cell r="F68638"/>
        </row>
        <row r="68639">
          <cell r="B68639"/>
          <cell r="F68639"/>
        </row>
        <row r="68640">
          <cell r="B68640"/>
          <cell r="F68640"/>
        </row>
        <row r="68641">
          <cell r="B68641"/>
          <cell r="F68641"/>
        </row>
        <row r="68642">
          <cell r="B68642"/>
          <cell r="F68642"/>
        </row>
        <row r="68643">
          <cell r="B68643"/>
          <cell r="F68643"/>
        </row>
        <row r="68644">
          <cell r="B68644"/>
          <cell r="F68644"/>
        </row>
        <row r="68645">
          <cell r="B68645"/>
          <cell r="F68645"/>
        </row>
        <row r="68646">
          <cell r="B68646"/>
          <cell r="F68646"/>
        </row>
        <row r="68647">
          <cell r="B68647"/>
          <cell r="F68647"/>
        </row>
        <row r="68648">
          <cell r="B68648"/>
          <cell r="F68648"/>
        </row>
        <row r="68649">
          <cell r="B68649"/>
          <cell r="F68649"/>
        </row>
        <row r="68650">
          <cell r="B68650"/>
          <cell r="F68650"/>
        </row>
        <row r="68651">
          <cell r="B68651"/>
          <cell r="F68651"/>
        </row>
        <row r="68652">
          <cell r="B68652"/>
          <cell r="F68652"/>
        </row>
        <row r="68653">
          <cell r="B68653"/>
          <cell r="F68653"/>
        </row>
        <row r="68654">
          <cell r="B68654"/>
          <cell r="F68654"/>
        </row>
        <row r="68655">
          <cell r="B68655"/>
          <cell r="F68655"/>
        </row>
        <row r="68656">
          <cell r="B68656"/>
          <cell r="F68656"/>
        </row>
        <row r="68657">
          <cell r="B68657"/>
          <cell r="F68657"/>
        </row>
        <row r="68658">
          <cell r="B68658"/>
          <cell r="F68658"/>
        </row>
        <row r="68659">
          <cell r="B68659"/>
          <cell r="F68659"/>
        </row>
        <row r="68660">
          <cell r="B68660"/>
          <cell r="F68660"/>
        </row>
        <row r="68661">
          <cell r="B68661"/>
          <cell r="F68661"/>
        </row>
        <row r="68662">
          <cell r="B68662"/>
          <cell r="F68662"/>
        </row>
        <row r="68663">
          <cell r="B68663"/>
          <cell r="F68663"/>
        </row>
        <row r="68664">
          <cell r="B68664"/>
          <cell r="F68664"/>
        </row>
        <row r="68665">
          <cell r="B68665"/>
          <cell r="F68665"/>
        </row>
        <row r="68666">
          <cell r="B68666"/>
          <cell r="F68666"/>
        </row>
        <row r="68667">
          <cell r="B68667"/>
          <cell r="F68667"/>
        </row>
        <row r="68668">
          <cell r="B68668"/>
          <cell r="F68668"/>
        </row>
        <row r="68669">
          <cell r="B68669"/>
          <cell r="F68669"/>
        </row>
        <row r="68670">
          <cell r="B68670"/>
          <cell r="F68670"/>
        </row>
        <row r="68671">
          <cell r="B68671"/>
          <cell r="F68671"/>
        </row>
        <row r="68672">
          <cell r="B68672"/>
          <cell r="F68672"/>
        </row>
        <row r="68673">
          <cell r="B68673"/>
          <cell r="F68673"/>
        </row>
        <row r="68674">
          <cell r="B68674"/>
          <cell r="F68674"/>
        </row>
        <row r="68675">
          <cell r="B68675"/>
          <cell r="F68675"/>
        </row>
        <row r="68676">
          <cell r="B68676"/>
          <cell r="F68676"/>
        </row>
        <row r="68677">
          <cell r="B68677"/>
          <cell r="F68677"/>
        </row>
        <row r="68678">
          <cell r="B68678"/>
          <cell r="F68678"/>
        </row>
        <row r="68679">
          <cell r="B68679"/>
          <cell r="F68679"/>
        </row>
        <row r="68680">
          <cell r="B68680"/>
          <cell r="F68680"/>
        </row>
        <row r="68681">
          <cell r="B68681"/>
          <cell r="F68681"/>
        </row>
        <row r="68682">
          <cell r="B68682"/>
          <cell r="F68682"/>
        </row>
        <row r="68683">
          <cell r="B68683"/>
          <cell r="F68683"/>
        </row>
        <row r="68684">
          <cell r="B68684"/>
          <cell r="F68684"/>
        </row>
        <row r="68685">
          <cell r="B68685"/>
          <cell r="F68685"/>
        </row>
        <row r="68686">
          <cell r="B68686"/>
          <cell r="F68686"/>
        </row>
        <row r="68687">
          <cell r="B68687"/>
          <cell r="F68687"/>
        </row>
        <row r="68688">
          <cell r="B68688"/>
          <cell r="F68688"/>
        </row>
        <row r="68689">
          <cell r="B68689"/>
          <cell r="F68689"/>
        </row>
        <row r="68690">
          <cell r="B68690"/>
          <cell r="F68690"/>
        </row>
        <row r="68691">
          <cell r="B68691"/>
          <cell r="F68691"/>
        </row>
        <row r="68692">
          <cell r="B68692"/>
          <cell r="F68692"/>
        </row>
        <row r="68693">
          <cell r="B68693"/>
          <cell r="F68693"/>
        </row>
        <row r="68694">
          <cell r="B68694"/>
          <cell r="F68694"/>
        </row>
        <row r="68695">
          <cell r="B68695"/>
          <cell r="F68695"/>
        </row>
        <row r="68696">
          <cell r="B68696"/>
          <cell r="F68696"/>
        </row>
        <row r="68697">
          <cell r="B68697"/>
          <cell r="F68697"/>
        </row>
        <row r="68698">
          <cell r="B68698"/>
          <cell r="F68698"/>
        </row>
        <row r="68699">
          <cell r="B68699"/>
          <cell r="F68699"/>
        </row>
        <row r="68700">
          <cell r="B68700"/>
          <cell r="F68700"/>
        </row>
        <row r="68701">
          <cell r="B68701"/>
          <cell r="F68701"/>
        </row>
        <row r="68702">
          <cell r="B68702"/>
          <cell r="F68702"/>
        </row>
        <row r="68703">
          <cell r="B68703"/>
          <cell r="F68703"/>
        </row>
        <row r="68704">
          <cell r="B68704"/>
          <cell r="F68704"/>
        </row>
        <row r="68705">
          <cell r="B68705"/>
          <cell r="F68705"/>
        </row>
        <row r="68706">
          <cell r="B68706"/>
          <cell r="F68706"/>
        </row>
        <row r="68707">
          <cell r="B68707"/>
          <cell r="F68707"/>
        </row>
        <row r="68708">
          <cell r="B68708"/>
          <cell r="F68708"/>
        </row>
        <row r="68709">
          <cell r="B68709"/>
          <cell r="F68709"/>
        </row>
        <row r="68710">
          <cell r="B68710"/>
          <cell r="F68710"/>
        </row>
        <row r="68711">
          <cell r="B68711"/>
          <cell r="F68711"/>
        </row>
        <row r="68712">
          <cell r="B68712"/>
          <cell r="F68712"/>
        </row>
        <row r="68713">
          <cell r="B68713"/>
          <cell r="F68713"/>
        </row>
        <row r="68714">
          <cell r="B68714"/>
          <cell r="F68714"/>
        </row>
        <row r="68715">
          <cell r="B68715"/>
          <cell r="F68715"/>
        </row>
        <row r="68716">
          <cell r="B68716"/>
          <cell r="F68716"/>
        </row>
        <row r="68717">
          <cell r="B68717"/>
          <cell r="F68717"/>
        </row>
        <row r="68718">
          <cell r="B68718"/>
          <cell r="F68718"/>
        </row>
        <row r="68719">
          <cell r="B68719"/>
          <cell r="F68719"/>
        </row>
        <row r="68720">
          <cell r="B68720"/>
          <cell r="F68720"/>
        </row>
        <row r="68721">
          <cell r="B68721"/>
          <cell r="F68721"/>
        </row>
        <row r="68722">
          <cell r="B68722"/>
          <cell r="F68722"/>
        </row>
        <row r="68723">
          <cell r="B68723"/>
          <cell r="F68723"/>
        </row>
        <row r="68724">
          <cell r="B68724"/>
          <cell r="F68724"/>
        </row>
        <row r="68725">
          <cell r="B68725"/>
          <cell r="F68725"/>
        </row>
        <row r="68726">
          <cell r="B68726"/>
          <cell r="F68726"/>
        </row>
        <row r="68727">
          <cell r="B68727"/>
          <cell r="F68727"/>
        </row>
        <row r="68728">
          <cell r="B68728"/>
          <cell r="F68728"/>
        </row>
        <row r="68729">
          <cell r="B68729"/>
          <cell r="F68729"/>
        </row>
        <row r="68730">
          <cell r="B68730"/>
          <cell r="F68730"/>
        </row>
        <row r="68731">
          <cell r="B68731"/>
          <cell r="F68731"/>
        </row>
        <row r="68732">
          <cell r="B68732"/>
          <cell r="F68732"/>
        </row>
        <row r="68733">
          <cell r="B68733"/>
          <cell r="F68733"/>
        </row>
        <row r="68734">
          <cell r="B68734"/>
          <cell r="F68734"/>
        </row>
        <row r="68735">
          <cell r="B68735"/>
          <cell r="F68735"/>
        </row>
        <row r="68736">
          <cell r="B68736"/>
          <cell r="F68736"/>
        </row>
        <row r="68737">
          <cell r="B68737"/>
          <cell r="F68737"/>
        </row>
        <row r="68738">
          <cell r="B68738"/>
          <cell r="F68738"/>
        </row>
        <row r="68739">
          <cell r="B68739"/>
          <cell r="F68739"/>
        </row>
        <row r="68740">
          <cell r="B68740"/>
          <cell r="F68740"/>
        </row>
        <row r="68741">
          <cell r="B68741"/>
          <cell r="F68741"/>
        </row>
        <row r="68742">
          <cell r="B68742"/>
          <cell r="F68742"/>
        </row>
        <row r="68743">
          <cell r="B68743"/>
          <cell r="F68743"/>
        </row>
        <row r="68744">
          <cell r="B68744"/>
          <cell r="F68744"/>
        </row>
        <row r="68745">
          <cell r="B68745"/>
          <cell r="F68745"/>
        </row>
        <row r="68746">
          <cell r="B68746"/>
          <cell r="F68746"/>
        </row>
        <row r="68747">
          <cell r="B68747"/>
          <cell r="F68747"/>
        </row>
        <row r="68748">
          <cell r="B68748"/>
          <cell r="F68748"/>
        </row>
        <row r="68749">
          <cell r="B68749"/>
          <cell r="F68749"/>
        </row>
        <row r="68750">
          <cell r="B68750"/>
          <cell r="F68750"/>
        </row>
        <row r="68751">
          <cell r="B68751"/>
          <cell r="F68751"/>
        </row>
        <row r="68752">
          <cell r="B68752"/>
          <cell r="F68752"/>
        </row>
        <row r="68753">
          <cell r="B68753"/>
          <cell r="F68753"/>
        </row>
        <row r="68754">
          <cell r="B68754"/>
          <cell r="F68754"/>
        </row>
        <row r="68755">
          <cell r="B68755"/>
          <cell r="F68755"/>
        </row>
        <row r="68756">
          <cell r="B68756"/>
          <cell r="F68756"/>
        </row>
        <row r="68757">
          <cell r="B68757"/>
          <cell r="F68757"/>
        </row>
        <row r="68758">
          <cell r="B68758"/>
          <cell r="F68758"/>
        </row>
        <row r="68759">
          <cell r="B68759"/>
          <cell r="F68759"/>
        </row>
        <row r="68760">
          <cell r="B68760"/>
          <cell r="F68760"/>
        </row>
        <row r="68761">
          <cell r="B68761"/>
          <cell r="F68761"/>
        </row>
        <row r="68762">
          <cell r="B68762"/>
          <cell r="F68762"/>
        </row>
        <row r="68763">
          <cell r="B68763"/>
          <cell r="F68763"/>
        </row>
        <row r="68764">
          <cell r="B68764"/>
          <cell r="F68764"/>
        </row>
        <row r="68765">
          <cell r="B68765"/>
          <cell r="F68765"/>
        </row>
        <row r="68766">
          <cell r="B68766"/>
          <cell r="F68766"/>
        </row>
        <row r="68767">
          <cell r="B68767"/>
          <cell r="F68767"/>
        </row>
        <row r="68768">
          <cell r="B68768"/>
          <cell r="F68768"/>
        </row>
        <row r="68769">
          <cell r="B68769"/>
          <cell r="F68769"/>
        </row>
        <row r="68770">
          <cell r="B68770"/>
          <cell r="F68770"/>
        </row>
        <row r="68771">
          <cell r="B68771"/>
          <cell r="F68771"/>
        </row>
        <row r="68772">
          <cell r="B68772"/>
          <cell r="F68772"/>
        </row>
        <row r="68773">
          <cell r="B68773"/>
          <cell r="F68773"/>
        </row>
        <row r="68774">
          <cell r="B68774"/>
          <cell r="F68774"/>
        </row>
        <row r="68775">
          <cell r="B68775"/>
          <cell r="F68775"/>
        </row>
        <row r="68776">
          <cell r="B68776"/>
          <cell r="F68776"/>
        </row>
        <row r="68777">
          <cell r="B68777"/>
          <cell r="F68777"/>
        </row>
        <row r="68778">
          <cell r="B68778"/>
          <cell r="F68778"/>
        </row>
        <row r="68779">
          <cell r="B68779"/>
          <cell r="F68779"/>
        </row>
        <row r="68780">
          <cell r="B68780"/>
          <cell r="F68780"/>
        </row>
        <row r="68781">
          <cell r="B68781"/>
          <cell r="F68781"/>
        </row>
        <row r="68782">
          <cell r="B68782"/>
          <cell r="F68782"/>
        </row>
        <row r="68783">
          <cell r="B68783"/>
          <cell r="F68783"/>
        </row>
        <row r="68784">
          <cell r="B68784"/>
          <cell r="F68784"/>
        </row>
        <row r="68785">
          <cell r="B68785"/>
          <cell r="F68785"/>
        </row>
        <row r="68786">
          <cell r="B68786"/>
          <cell r="F68786"/>
        </row>
        <row r="68787">
          <cell r="B68787"/>
          <cell r="F68787"/>
        </row>
        <row r="68788">
          <cell r="B68788"/>
          <cell r="F68788"/>
        </row>
        <row r="68789">
          <cell r="B68789"/>
          <cell r="F68789"/>
        </row>
        <row r="68790">
          <cell r="B68790"/>
          <cell r="F68790"/>
        </row>
        <row r="68791">
          <cell r="B68791"/>
          <cell r="F68791"/>
        </row>
        <row r="68792">
          <cell r="B68792"/>
          <cell r="F68792"/>
        </row>
        <row r="68793">
          <cell r="B68793"/>
          <cell r="F68793"/>
        </row>
        <row r="68794">
          <cell r="B68794"/>
          <cell r="F68794"/>
        </row>
        <row r="68795">
          <cell r="B68795"/>
          <cell r="F68795"/>
        </row>
        <row r="68796">
          <cell r="B68796"/>
          <cell r="F68796"/>
        </row>
        <row r="68797">
          <cell r="B68797"/>
          <cell r="F68797"/>
        </row>
        <row r="68798">
          <cell r="B68798"/>
          <cell r="F68798"/>
        </row>
        <row r="68799">
          <cell r="B68799"/>
          <cell r="F68799"/>
        </row>
        <row r="68800">
          <cell r="B68800"/>
          <cell r="F68800"/>
        </row>
        <row r="68801">
          <cell r="B68801"/>
          <cell r="F68801"/>
        </row>
        <row r="68802">
          <cell r="B68802"/>
          <cell r="F68802"/>
        </row>
        <row r="68803">
          <cell r="B68803"/>
          <cell r="F68803"/>
        </row>
        <row r="68804">
          <cell r="B68804"/>
          <cell r="F68804"/>
        </row>
        <row r="68805">
          <cell r="B68805"/>
          <cell r="F68805"/>
        </row>
        <row r="68806">
          <cell r="B68806"/>
          <cell r="F68806"/>
        </row>
        <row r="68807">
          <cell r="B68807"/>
          <cell r="F68807"/>
        </row>
        <row r="68808">
          <cell r="B68808"/>
          <cell r="F68808"/>
        </row>
        <row r="68809">
          <cell r="B68809"/>
          <cell r="F68809"/>
        </row>
        <row r="68810">
          <cell r="B68810"/>
          <cell r="F68810"/>
        </row>
        <row r="68811">
          <cell r="B68811"/>
          <cell r="F68811"/>
        </row>
        <row r="68812">
          <cell r="B68812"/>
          <cell r="F68812"/>
        </row>
        <row r="68813">
          <cell r="B68813"/>
          <cell r="F68813"/>
        </row>
        <row r="68814">
          <cell r="B68814"/>
          <cell r="F68814"/>
        </row>
        <row r="68815">
          <cell r="B68815"/>
          <cell r="F68815"/>
        </row>
        <row r="68816">
          <cell r="B68816"/>
          <cell r="F68816"/>
        </row>
        <row r="68817">
          <cell r="B68817"/>
          <cell r="F68817"/>
        </row>
        <row r="68818">
          <cell r="B68818"/>
          <cell r="F68818"/>
        </row>
        <row r="68819">
          <cell r="B68819"/>
          <cell r="F68819"/>
        </row>
        <row r="68820">
          <cell r="B68820"/>
          <cell r="F68820"/>
        </row>
        <row r="68821">
          <cell r="B68821"/>
          <cell r="F68821"/>
        </row>
        <row r="68822">
          <cell r="B68822"/>
          <cell r="F68822"/>
        </row>
        <row r="68823">
          <cell r="B68823"/>
          <cell r="F68823"/>
        </row>
        <row r="68824">
          <cell r="B68824"/>
          <cell r="F68824"/>
        </row>
        <row r="68825">
          <cell r="B68825"/>
          <cell r="F68825"/>
        </row>
        <row r="68826">
          <cell r="B68826"/>
          <cell r="F68826"/>
        </row>
        <row r="68827">
          <cell r="B68827"/>
          <cell r="F68827"/>
        </row>
        <row r="68828">
          <cell r="B68828"/>
          <cell r="F68828"/>
        </row>
        <row r="68829">
          <cell r="B68829"/>
          <cell r="F68829"/>
        </row>
        <row r="68830">
          <cell r="B68830"/>
          <cell r="F68830"/>
        </row>
        <row r="68831">
          <cell r="B68831"/>
          <cell r="F68831"/>
        </row>
        <row r="68832">
          <cell r="B68832"/>
          <cell r="F68832"/>
        </row>
        <row r="68833">
          <cell r="B68833"/>
          <cell r="F68833"/>
        </row>
        <row r="68834">
          <cell r="B68834"/>
          <cell r="F68834"/>
        </row>
        <row r="68835">
          <cell r="B68835"/>
          <cell r="F68835"/>
        </row>
        <row r="68836">
          <cell r="B68836"/>
          <cell r="F68836"/>
        </row>
        <row r="68837">
          <cell r="B68837"/>
          <cell r="F68837"/>
        </row>
        <row r="68838">
          <cell r="B68838"/>
          <cell r="F68838"/>
        </row>
        <row r="68839">
          <cell r="B68839"/>
          <cell r="F68839"/>
        </row>
        <row r="68840">
          <cell r="B68840"/>
          <cell r="F68840"/>
        </row>
        <row r="68841">
          <cell r="B68841"/>
          <cell r="F68841"/>
        </row>
        <row r="68842">
          <cell r="B68842"/>
          <cell r="F68842"/>
        </row>
        <row r="68843">
          <cell r="B68843"/>
          <cell r="F68843"/>
        </row>
        <row r="68844">
          <cell r="B68844"/>
          <cell r="F68844"/>
        </row>
        <row r="68845">
          <cell r="B68845"/>
          <cell r="F68845"/>
        </row>
        <row r="68846">
          <cell r="B68846"/>
          <cell r="F68846"/>
        </row>
        <row r="68847">
          <cell r="B68847"/>
          <cell r="F68847"/>
        </row>
        <row r="68848">
          <cell r="B68848"/>
          <cell r="F68848"/>
        </row>
        <row r="68849">
          <cell r="B68849"/>
          <cell r="F68849"/>
        </row>
        <row r="68850">
          <cell r="B68850"/>
          <cell r="F68850"/>
        </row>
        <row r="68851">
          <cell r="B68851"/>
          <cell r="F68851"/>
        </row>
        <row r="68852">
          <cell r="B68852"/>
          <cell r="F68852"/>
        </row>
        <row r="68853">
          <cell r="B68853"/>
          <cell r="F68853"/>
        </row>
        <row r="68854">
          <cell r="B68854"/>
          <cell r="F68854"/>
        </row>
        <row r="68855">
          <cell r="B68855"/>
          <cell r="F68855"/>
        </row>
        <row r="68856">
          <cell r="B68856"/>
          <cell r="F68856"/>
        </row>
        <row r="68857">
          <cell r="B68857"/>
          <cell r="F68857"/>
        </row>
        <row r="68858">
          <cell r="B68858"/>
          <cell r="F68858"/>
        </row>
        <row r="68859">
          <cell r="B68859"/>
          <cell r="F68859"/>
        </row>
        <row r="68860">
          <cell r="B68860"/>
          <cell r="F68860"/>
        </row>
        <row r="68861">
          <cell r="B68861"/>
          <cell r="F68861"/>
        </row>
        <row r="68862">
          <cell r="B68862"/>
          <cell r="F68862"/>
        </row>
        <row r="68863">
          <cell r="B68863"/>
          <cell r="F68863"/>
        </row>
        <row r="68864">
          <cell r="B68864"/>
          <cell r="F68864"/>
        </row>
        <row r="68865">
          <cell r="B68865"/>
          <cell r="F68865"/>
        </row>
        <row r="68866">
          <cell r="B68866"/>
          <cell r="F68866"/>
        </row>
        <row r="68867">
          <cell r="B68867"/>
          <cell r="F68867"/>
        </row>
        <row r="68868">
          <cell r="B68868"/>
          <cell r="F68868"/>
        </row>
        <row r="68869">
          <cell r="B68869"/>
          <cell r="F68869"/>
        </row>
        <row r="68870">
          <cell r="B68870"/>
          <cell r="F68870"/>
        </row>
        <row r="68871">
          <cell r="B68871"/>
          <cell r="F68871"/>
        </row>
        <row r="68872">
          <cell r="B68872"/>
          <cell r="F68872"/>
        </row>
        <row r="68873">
          <cell r="B68873"/>
          <cell r="F68873"/>
        </row>
        <row r="68874">
          <cell r="B68874"/>
          <cell r="F68874"/>
        </row>
        <row r="68875">
          <cell r="B68875"/>
          <cell r="F68875"/>
        </row>
        <row r="68876">
          <cell r="B68876"/>
          <cell r="F68876"/>
        </row>
        <row r="68877">
          <cell r="B68877"/>
          <cell r="F68877"/>
        </row>
        <row r="68878">
          <cell r="B68878"/>
          <cell r="F68878"/>
        </row>
        <row r="68879">
          <cell r="B68879"/>
          <cell r="F68879"/>
        </row>
        <row r="68880">
          <cell r="B68880"/>
          <cell r="F68880"/>
        </row>
        <row r="68881">
          <cell r="B68881"/>
          <cell r="F68881"/>
        </row>
        <row r="68882">
          <cell r="B68882"/>
          <cell r="F68882"/>
        </row>
        <row r="68883">
          <cell r="B68883"/>
          <cell r="F68883"/>
        </row>
        <row r="68884">
          <cell r="B68884"/>
          <cell r="F68884"/>
        </row>
        <row r="68885">
          <cell r="B68885"/>
          <cell r="F68885"/>
        </row>
        <row r="68886">
          <cell r="B68886"/>
          <cell r="F68886"/>
        </row>
        <row r="68887">
          <cell r="B68887"/>
          <cell r="F68887"/>
        </row>
        <row r="68888">
          <cell r="B68888"/>
          <cell r="F68888"/>
        </row>
        <row r="68889">
          <cell r="B68889"/>
          <cell r="F68889"/>
        </row>
        <row r="68890">
          <cell r="B68890"/>
          <cell r="F68890"/>
        </row>
        <row r="68891">
          <cell r="B68891"/>
          <cell r="F68891"/>
        </row>
        <row r="68892">
          <cell r="B68892"/>
          <cell r="F68892"/>
        </row>
        <row r="68893">
          <cell r="B68893"/>
          <cell r="F68893"/>
        </row>
        <row r="68894">
          <cell r="B68894"/>
          <cell r="F68894"/>
        </row>
        <row r="68895">
          <cell r="B68895"/>
          <cell r="F68895"/>
        </row>
        <row r="68896">
          <cell r="B68896"/>
          <cell r="F68896"/>
        </row>
        <row r="68897">
          <cell r="B68897"/>
          <cell r="F68897"/>
        </row>
        <row r="68898">
          <cell r="B68898"/>
          <cell r="F68898"/>
        </row>
        <row r="68899">
          <cell r="B68899"/>
          <cell r="F68899"/>
        </row>
        <row r="68900">
          <cell r="B68900"/>
          <cell r="F68900"/>
        </row>
        <row r="68901">
          <cell r="B68901"/>
          <cell r="F68901"/>
        </row>
        <row r="68902">
          <cell r="B68902"/>
          <cell r="F68902"/>
        </row>
        <row r="68903">
          <cell r="B68903"/>
          <cell r="F68903"/>
        </row>
        <row r="68904">
          <cell r="B68904"/>
          <cell r="F68904"/>
        </row>
        <row r="68905">
          <cell r="B68905"/>
          <cell r="F68905"/>
        </row>
        <row r="68906">
          <cell r="B68906"/>
          <cell r="F68906"/>
        </row>
        <row r="68907">
          <cell r="B68907"/>
          <cell r="F68907"/>
        </row>
        <row r="68908">
          <cell r="B68908"/>
          <cell r="F68908"/>
        </row>
        <row r="68909">
          <cell r="B68909"/>
          <cell r="F68909"/>
        </row>
        <row r="68910">
          <cell r="B68910"/>
          <cell r="F68910"/>
        </row>
        <row r="68911">
          <cell r="B68911"/>
          <cell r="F68911"/>
        </row>
        <row r="68912">
          <cell r="B68912"/>
          <cell r="F68912"/>
        </row>
        <row r="68913">
          <cell r="B68913"/>
          <cell r="F68913"/>
        </row>
        <row r="68914">
          <cell r="B68914"/>
          <cell r="F68914"/>
        </row>
        <row r="68915">
          <cell r="B68915"/>
          <cell r="F68915"/>
        </row>
        <row r="68916">
          <cell r="B68916"/>
          <cell r="F68916"/>
        </row>
        <row r="68917">
          <cell r="B68917"/>
          <cell r="F68917"/>
        </row>
        <row r="68918">
          <cell r="B68918"/>
          <cell r="F68918"/>
        </row>
        <row r="68919">
          <cell r="B68919"/>
          <cell r="F68919"/>
        </row>
        <row r="68920">
          <cell r="B68920"/>
          <cell r="F68920"/>
        </row>
        <row r="68921">
          <cell r="B68921"/>
          <cell r="F68921"/>
        </row>
        <row r="68922">
          <cell r="B68922"/>
          <cell r="F68922"/>
        </row>
        <row r="68923">
          <cell r="B68923"/>
          <cell r="F68923"/>
        </row>
        <row r="68924">
          <cell r="B68924"/>
          <cell r="F68924"/>
        </row>
        <row r="68925">
          <cell r="B68925"/>
          <cell r="F68925"/>
        </row>
        <row r="68926">
          <cell r="B68926"/>
          <cell r="F68926"/>
        </row>
        <row r="68927">
          <cell r="B68927"/>
          <cell r="F68927"/>
        </row>
        <row r="68928">
          <cell r="B68928"/>
          <cell r="F68928"/>
        </row>
        <row r="68929">
          <cell r="B68929"/>
          <cell r="F68929"/>
        </row>
        <row r="68930">
          <cell r="B68930"/>
          <cell r="F68930"/>
        </row>
        <row r="68931">
          <cell r="B68931"/>
          <cell r="F68931"/>
        </row>
        <row r="68932">
          <cell r="B68932"/>
          <cell r="F68932"/>
        </row>
        <row r="68933">
          <cell r="B68933"/>
          <cell r="F68933"/>
        </row>
        <row r="68934">
          <cell r="B68934"/>
          <cell r="F68934"/>
        </row>
        <row r="68935">
          <cell r="B68935"/>
          <cell r="F68935"/>
        </row>
        <row r="68936">
          <cell r="B68936"/>
          <cell r="F68936"/>
        </row>
        <row r="68937">
          <cell r="B68937"/>
          <cell r="F68937"/>
        </row>
        <row r="68938">
          <cell r="B68938"/>
          <cell r="F68938"/>
        </row>
        <row r="68939">
          <cell r="B68939"/>
          <cell r="F68939"/>
        </row>
        <row r="68940">
          <cell r="B68940"/>
          <cell r="F68940"/>
        </row>
        <row r="68941">
          <cell r="B68941"/>
          <cell r="F68941"/>
        </row>
        <row r="68942">
          <cell r="B68942"/>
          <cell r="F68942"/>
        </row>
        <row r="68943">
          <cell r="B68943"/>
          <cell r="F68943"/>
        </row>
        <row r="68944">
          <cell r="B68944"/>
          <cell r="F68944"/>
        </row>
        <row r="68945">
          <cell r="B68945"/>
          <cell r="F68945"/>
        </row>
        <row r="68946">
          <cell r="B68946"/>
          <cell r="F68946"/>
        </row>
        <row r="68947">
          <cell r="B68947"/>
          <cell r="F68947"/>
        </row>
        <row r="68948">
          <cell r="B68948"/>
          <cell r="F68948"/>
        </row>
        <row r="68949">
          <cell r="B68949"/>
          <cell r="F68949"/>
        </row>
        <row r="68950">
          <cell r="B68950"/>
          <cell r="F68950"/>
        </row>
        <row r="68951">
          <cell r="B68951"/>
          <cell r="F68951"/>
        </row>
        <row r="68952">
          <cell r="B68952"/>
          <cell r="F68952"/>
        </row>
        <row r="68953">
          <cell r="B68953"/>
          <cell r="F68953"/>
        </row>
        <row r="68954">
          <cell r="B68954"/>
          <cell r="F68954"/>
        </row>
        <row r="68955">
          <cell r="B68955"/>
          <cell r="F68955"/>
        </row>
        <row r="68956">
          <cell r="B68956"/>
          <cell r="F68956"/>
        </row>
        <row r="68957">
          <cell r="B68957"/>
          <cell r="F68957"/>
        </row>
        <row r="68958">
          <cell r="B68958"/>
          <cell r="F68958"/>
        </row>
        <row r="68959">
          <cell r="B68959"/>
          <cell r="F68959"/>
        </row>
        <row r="68960">
          <cell r="B68960"/>
          <cell r="F68960"/>
        </row>
        <row r="68961">
          <cell r="B68961"/>
          <cell r="F68961"/>
        </row>
        <row r="68962">
          <cell r="B68962"/>
          <cell r="F68962"/>
        </row>
        <row r="68963">
          <cell r="B68963"/>
          <cell r="F68963"/>
        </row>
        <row r="68964">
          <cell r="B68964"/>
          <cell r="F68964"/>
        </row>
        <row r="68965">
          <cell r="B68965"/>
          <cell r="F68965"/>
        </row>
        <row r="68966">
          <cell r="B68966"/>
          <cell r="F68966"/>
        </row>
        <row r="68967">
          <cell r="B68967"/>
          <cell r="F68967"/>
        </row>
        <row r="68968">
          <cell r="B68968"/>
          <cell r="F68968"/>
        </row>
        <row r="68969">
          <cell r="B68969"/>
          <cell r="F68969"/>
        </row>
        <row r="68970">
          <cell r="B68970"/>
          <cell r="F68970"/>
        </row>
        <row r="68971">
          <cell r="B68971"/>
          <cell r="F68971"/>
        </row>
        <row r="68972">
          <cell r="B68972"/>
          <cell r="F68972"/>
        </row>
        <row r="68973">
          <cell r="B68973"/>
          <cell r="F68973"/>
        </row>
        <row r="68974">
          <cell r="B68974"/>
          <cell r="F68974"/>
        </row>
        <row r="68975">
          <cell r="B68975"/>
          <cell r="F68975"/>
        </row>
        <row r="68976">
          <cell r="B68976"/>
          <cell r="F68976"/>
        </row>
        <row r="68977">
          <cell r="B68977"/>
          <cell r="F68977"/>
        </row>
        <row r="68978">
          <cell r="B68978"/>
          <cell r="F68978"/>
        </row>
        <row r="68979">
          <cell r="B68979"/>
          <cell r="F68979"/>
        </row>
        <row r="68980">
          <cell r="B68980"/>
          <cell r="F68980"/>
        </row>
        <row r="68981">
          <cell r="B68981"/>
          <cell r="F68981"/>
        </row>
        <row r="68982">
          <cell r="B68982"/>
          <cell r="F68982"/>
        </row>
        <row r="68983">
          <cell r="B68983"/>
          <cell r="F68983"/>
        </row>
        <row r="68984">
          <cell r="B68984"/>
          <cell r="F68984"/>
        </row>
        <row r="68985">
          <cell r="B68985"/>
          <cell r="F68985"/>
        </row>
        <row r="68986">
          <cell r="B68986"/>
          <cell r="F68986"/>
        </row>
        <row r="68987">
          <cell r="B68987"/>
          <cell r="F68987"/>
        </row>
        <row r="68988">
          <cell r="B68988"/>
          <cell r="F68988"/>
        </row>
        <row r="68989">
          <cell r="B68989"/>
          <cell r="F68989"/>
        </row>
        <row r="68990">
          <cell r="B68990"/>
          <cell r="F68990"/>
        </row>
        <row r="68991">
          <cell r="B68991"/>
          <cell r="F68991"/>
        </row>
        <row r="68992">
          <cell r="B68992"/>
          <cell r="F68992"/>
        </row>
        <row r="68993">
          <cell r="B68993"/>
          <cell r="F68993"/>
        </row>
        <row r="68994">
          <cell r="B68994"/>
          <cell r="F68994"/>
        </row>
        <row r="68995">
          <cell r="B68995"/>
          <cell r="F68995"/>
        </row>
        <row r="68996">
          <cell r="B68996"/>
          <cell r="F68996"/>
        </row>
        <row r="68997">
          <cell r="B68997"/>
          <cell r="F68997"/>
        </row>
        <row r="68998">
          <cell r="B68998"/>
          <cell r="F68998"/>
        </row>
        <row r="68999">
          <cell r="B68999"/>
          <cell r="F68999"/>
        </row>
        <row r="69000">
          <cell r="B69000"/>
          <cell r="F69000"/>
        </row>
        <row r="69001">
          <cell r="B69001"/>
          <cell r="F69001"/>
        </row>
        <row r="69002">
          <cell r="B69002"/>
          <cell r="F69002"/>
        </row>
        <row r="69003">
          <cell r="B69003"/>
          <cell r="F69003"/>
        </row>
        <row r="69004">
          <cell r="B69004"/>
          <cell r="F69004"/>
        </row>
        <row r="69005">
          <cell r="B69005"/>
          <cell r="F69005"/>
        </row>
        <row r="69006">
          <cell r="B69006"/>
          <cell r="F69006"/>
        </row>
        <row r="69007">
          <cell r="B69007"/>
          <cell r="F69007"/>
        </row>
        <row r="69008">
          <cell r="B69008"/>
          <cell r="F69008"/>
        </row>
        <row r="69009">
          <cell r="B69009"/>
          <cell r="F69009"/>
        </row>
        <row r="69010">
          <cell r="B69010"/>
          <cell r="F69010"/>
        </row>
        <row r="69011">
          <cell r="B69011"/>
          <cell r="F69011"/>
        </row>
        <row r="69012">
          <cell r="B69012"/>
          <cell r="F69012"/>
        </row>
        <row r="69013">
          <cell r="B69013"/>
          <cell r="F69013"/>
        </row>
        <row r="69014">
          <cell r="B69014"/>
          <cell r="F69014"/>
        </row>
        <row r="69015">
          <cell r="B69015"/>
          <cell r="F69015"/>
        </row>
        <row r="69016">
          <cell r="B69016"/>
          <cell r="F69016"/>
        </row>
        <row r="69017">
          <cell r="B69017"/>
          <cell r="F69017"/>
        </row>
        <row r="69018">
          <cell r="B69018"/>
          <cell r="F69018"/>
        </row>
        <row r="69019">
          <cell r="B69019"/>
          <cell r="F69019"/>
        </row>
        <row r="69020">
          <cell r="B69020"/>
          <cell r="F69020"/>
        </row>
        <row r="69021">
          <cell r="B69021"/>
          <cell r="F69021"/>
        </row>
        <row r="69022">
          <cell r="B69022"/>
          <cell r="F69022"/>
        </row>
        <row r="69023">
          <cell r="B69023"/>
          <cell r="F69023"/>
        </row>
        <row r="69024">
          <cell r="B69024"/>
          <cell r="F69024"/>
        </row>
        <row r="69025">
          <cell r="B69025"/>
          <cell r="F69025"/>
        </row>
        <row r="69026">
          <cell r="B69026"/>
          <cell r="F69026"/>
        </row>
        <row r="69027">
          <cell r="B69027"/>
          <cell r="F69027"/>
        </row>
        <row r="69028">
          <cell r="B69028"/>
          <cell r="F69028"/>
        </row>
        <row r="69029">
          <cell r="B69029"/>
          <cell r="F69029"/>
        </row>
        <row r="69030">
          <cell r="B69030"/>
          <cell r="F69030"/>
        </row>
        <row r="69031">
          <cell r="B69031"/>
          <cell r="F69031"/>
        </row>
        <row r="69032">
          <cell r="B69032"/>
          <cell r="F69032"/>
        </row>
        <row r="69033">
          <cell r="B69033"/>
          <cell r="F69033"/>
        </row>
        <row r="69034">
          <cell r="B69034"/>
          <cell r="F69034"/>
        </row>
        <row r="69035">
          <cell r="B69035"/>
          <cell r="F69035"/>
        </row>
        <row r="69036">
          <cell r="B69036"/>
          <cell r="F69036"/>
        </row>
        <row r="69037">
          <cell r="B69037"/>
          <cell r="F69037"/>
        </row>
        <row r="69038">
          <cell r="B69038"/>
          <cell r="F69038"/>
        </row>
        <row r="69039">
          <cell r="B69039"/>
          <cell r="F69039"/>
        </row>
        <row r="69040">
          <cell r="B69040"/>
          <cell r="F69040"/>
        </row>
        <row r="69041">
          <cell r="B69041"/>
          <cell r="F69041"/>
        </row>
        <row r="69042">
          <cell r="B69042"/>
          <cell r="F69042"/>
        </row>
        <row r="69043">
          <cell r="B69043"/>
          <cell r="F69043"/>
        </row>
        <row r="69044">
          <cell r="B69044"/>
          <cell r="F69044"/>
        </row>
        <row r="69045">
          <cell r="B69045"/>
          <cell r="F69045"/>
        </row>
        <row r="69046">
          <cell r="B69046"/>
          <cell r="F69046"/>
        </row>
        <row r="69047">
          <cell r="B69047"/>
          <cell r="F69047"/>
        </row>
        <row r="69048">
          <cell r="B69048"/>
          <cell r="F69048"/>
        </row>
        <row r="69049">
          <cell r="B69049"/>
          <cell r="F69049"/>
        </row>
        <row r="69050">
          <cell r="B69050"/>
          <cell r="F69050"/>
        </row>
        <row r="69051">
          <cell r="B69051"/>
          <cell r="F69051"/>
        </row>
        <row r="69052">
          <cell r="B69052"/>
          <cell r="F69052"/>
        </row>
        <row r="69053">
          <cell r="B69053"/>
          <cell r="F69053"/>
        </row>
        <row r="69054">
          <cell r="B69054"/>
          <cell r="F69054"/>
        </row>
        <row r="69055">
          <cell r="B69055"/>
          <cell r="F69055"/>
        </row>
        <row r="69056">
          <cell r="B69056"/>
          <cell r="F69056"/>
        </row>
        <row r="69057">
          <cell r="B69057"/>
          <cell r="F69057"/>
        </row>
        <row r="69058">
          <cell r="B69058"/>
          <cell r="F69058"/>
        </row>
        <row r="69059">
          <cell r="B69059"/>
          <cell r="F69059"/>
        </row>
        <row r="69060">
          <cell r="B69060"/>
          <cell r="F69060"/>
        </row>
        <row r="69061">
          <cell r="B69061"/>
          <cell r="F69061"/>
        </row>
        <row r="69062">
          <cell r="B69062"/>
          <cell r="F69062"/>
        </row>
        <row r="69063">
          <cell r="B69063"/>
          <cell r="F69063"/>
        </row>
        <row r="69064">
          <cell r="B69064"/>
          <cell r="F69064"/>
        </row>
        <row r="69065">
          <cell r="B69065"/>
          <cell r="F69065"/>
        </row>
        <row r="69066">
          <cell r="B69066"/>
          <cell r="F69066"/>
        </row>
        <row r="69067">
          <cell r="B69067"/>
          <cell r="F69067"/>
        </row>
        <row r="69068">
          <cell r="B69068"/>
          <cell r="F69068"/>
        </row>
        <row r="69069">
          <cell r="B69069"/>
          <cell r="F69069"/>
        </row>
        <row r="69070">
          <cell r="B69070"/>
          <cell r="F69070"/>
        </row>
        <row r="69071">
          <cell r="B69071"/>
          <cell r="F69071"/>
        </row>
        <row r="69072">
          <cell r="B69072"/>
          <cell r="F69072"/>
        </row>
        <row r="69073">
          <cell r="B69073"/>
          <cell r="F69073"/>
        </row>
        <row r="69074">
          <cell r="B69074"/>
          <cell r="F69074"/>
        </row>
        <row r="69075">
          <cell r="B69075"/>
          <cell r="F69075"/>
        </row>
        <row r="69076">
          <cell r="B69076"/>
          <cell r="F69076"/>
        </row>
        <row r="69077">
          <cell r="B69077"/>
          <cell r="F69077"/>
        </row>
        <row r="69078">
          <cell r="B69078"/>
          <cell r="F69078"/>
        </row>
        <row r="69079">
          <cell r="B69079"/>
          <cell r="F69079"/>
        </row>
        <row r="69080">
          <cell r="B69080"/>
          <cell r="F69080"/>
        </row>
        <row r="69081">
          <cell r="B69081"/>
          <cell r="F69081"/>
        </row>
        <row r="69082">
          <cell r="B69082"/>
          <cell r="F69082"/>
        </row>
        <row r="69083">
          <cell r="B69083"/>
          <cell r="F69083"/>
        </row>
        <row r="69084">
          <cell r="B69084"/>
          <cell r="F69084"/>
        </row>
        <row r="69085">
          <cell r="B69085"/>
          <cell r="F69085"/>
        </row>
        <row r="69086">
          <cell r="B69086"/>
          <cell r="F69086"/>
        </row>
        <row r="69087">
          <cell r="B69087"/>
          <cell r="F69087"/>
        </row>
        <row r="69088">
          <cell r="B69088"/>
          <cell r="F69088"/>
        </row>
        <row r="69089">
          <cell r="B69089"/>
          <cell r="F69089"/>
        </row>
        <row r="69090">
          <cell r="B69090"/>
          <cell r="F69090"/>
        </row>
        <row r="69091">
          <cell r="B69091"/>
          <cell r="F69091"/>
        </row>
        <row r="69092">
          <cell r="B69092"/>
          <cell r="F69092"/>
        </row>
        <row r="69093">
          <cell r="B69093"/>
          <cell r="F69093"/>
        </row>
        <row r="69094">
          <cell r="B69094"/>
          <cell r="F69094"/>
        </row>
        <row r="69095">
          <cell r="B69095"/>
          <cell r="F69095"/>
        </row>
        <row r="69096">
          <cell r="B69096"/>
          <cell r="F69096"/>
        </row>
        <row r="69097">
          <cell r="B69097"/>
          <cell r="F69097"/>
        </row>
        <row r="69098">
          <cell r="B69098"/>
          <cell r="F69098"/>
        </row>
        <row r="69099">
          <cell r="B69099"/>
          <cell r="F69099"/>
        </row>
        <row r="69100">
          <cell r="B69100"/>
          <cell r="F69100"/>
        </row>
        <row r="69101">
          <cell r="B69101"/>
          <cell r="F69101"/>
        </row>
        <row r="69102">
          <cell r="B69102"/>
          <cell r="F69102"/>
        </row>
        <row r="69103">
          <cell r="B69103"/>
          <cell r="F69103"/>
        </row>
        <row r="69104">
          <cell r="B69104"/>
          <cell r="F69104"/>
        </row>
        <row r="69105">
          <cell r="B69105"/>
          <cell r="F69105"/>
        </row>
        <row r="69106">
          <cell r="B69106"/>
          <cell r="F69106"/>
        </row>
        <row r="69107">
          <cell r="B69107"/>
          <cell r="F69107"/>
        </row>
        <row r="69108">
          <cell r="B69108"/>
          <cell r="F69108"/>
        </row>
        <row r="69109">
          <cell r="B69109"/>
          <cell r="F69109"/>
        </row>
        <row r="69110">
          <cell r="B69110"/>
          <cell r="F69110"/>
        </row>
        <row r="69111">
          <cell r="B69111"/>
          <cell r="F69111"/>
        </row>
        <row r="69112">
          <cell r="B69112"/>
          <cell r="F69112"/>
        </row>
        <row r="69113">
          <cell r="B69113"/>
          <cell r="F69113"/>
        </row>
        <row r="69114">
          <cell r="B69114"/>
          <cell r="F69114"/>
        </row>
        <row r="69115">
          <cell r="B69115"/>
          <cell r="F69115"/>
        </row>
        <row r="69116">
          <cell r="B69116"/>
          <cell r="F69116"/>
        </row>
        <row r="69117">
          <cell r="B69117"/>
          <cell r="F69117"/>
        </row>
        <row r="69118">
          <cell r="B69118"/>
          <cell r="F69118"/>
        </row>
        <row r="69119">
          <cell r="B69119"/>
          <cell r="F69119"/>
        </row>
        <row r="69120">
          <cell r="B69120"/>
          <cell r="F69120"/>
        </row>
        <row r="69121">
          <cell r="B69121"/>
          <cell r="F69121"/>
        </row>
        <row r="69122">
          <cell r="B69122"/>
          <cell r="F69122"/>
        </row>
        <row r="69123">
          <cell r="B69123"/>
          <cell r="F69123"/>
        </row>
        <row r="69124">
          <cell r="B69124"/>
          <cell r="F69124"/>
        </row>
        <row r="69125">
          <cell r="B69125"/>
          <cell r="F69125"/>
        </row>
        <row r="69126">
          <cell r="B69126"/>
          <cell r="F69126"/>
        </row>
        <row r="69127">
          <cell r="B69127"/>
          <cell r="F69127"/>
        </row>
        <row r="69128">
          <cell r="B69128"/>
          <cell r="F69128"/>
        </row>
        <row r="69129">
          <cell r="B69129"/>
          <cell r="F69129"/>
        </row>
        <row r="69130">
          <cell r="B69130"/>
          <cell r="F69130"/>
        </row>
        <row r="69131">
          <cell r="B69131"/>
          <cell r="F69131"/>
        </row>
        <row r="69132">
          <cell r="B69132"/>
          <cell r="F69132"/>
        </row>
        <row r="69133">
          <cell r="B69133"/>
          <cell r="F69133"/>
        </row>
        <row r="69134">
          <cell r="B69134"/>
          <cell r="F69134"/>
        </row>
        <row r="69135">
          <cell r="B69135"/>
          <cell r="F69135"/>
        </row>
        <row r="69136">
          <cell r="B69136"/>
          <cell r="F69136"/>
        </row>
        <row r="69137">
          <cell r="B69137"/>
          <cell r="F69137"/>
        </row>
        <row r="69138">
          <cell r="B69138"/>
          <cell r="F69138"/>
        </row>
        <row r="69139">
          <cell r="B69139"/>
          <cell r="F69139"/>
        </row>
        <row r="69140">
          <cell r="B69140"/>
          <cell r="F69140"/>
        </row>
        <row r="69141">
          <cell r="B69141"/>
          <cell r="F69141"/>
        </row>
        <row r="69142">
          <cell r="B69142"/>
          <cell r="F69142"/>
        </row>
        <row r="69143">
          <cell r="B69143"/>
          <cell r="F69143"/>
        </row>
        <row r="69144">
          <cell r="B69144"/>
          <cell r="F69144"/>
        </row>
        <row r="69145">
          <cell r="B69145"/>
          <cell r="F69145"/>
        </row>
        <row r="69146">
          <cell r="B69146"/>
          <cell r="F69146"/>
        </row>
        <row r="69147">
          <cell r="B69147"/>
          <cell r="F69147"/>
        </row>
        <row r="69148">
          <cell r="B69148"/>
          <cell r="F69148"/>
        </row>
        <row r="69149">
          <cell r="B69149"/>
          <cell r="F69149"/>
        </row>
        <row r="69150">
          <cell r="B69150"/>
          <cell r="F69150"/>
        </row>
        <row r="69151">
          <cell r="B69151"/>
          <cell r="F69151"/>
        </row>
        <row r="69152">
          <cell r="B69152"/>
          <cell r="F69152"/>
        </row>
        <row r="69153">
          <cell r="B69153"/>
          <cell r="F69153"/>
        </row>
        <row r="69154">
          <cell r="B69154"/>
          <cell r="F69154"/>
        </row>
        <row r="69155">
          <cell r="B69155"/>
          <cell r="F69155"/>
        </row>
        <row r="69156">
          <cell r="B69156"/>
          <cell r="F69156"/>
        </row>
        <row r="69157">
          <cell r="B69157"/>
          <cell r="F69157"/>
        </row>
        <row r="69158">
          <cell r="B69158"/>
          <cell r="F69158"/>
        </row>
        <row r="69159">
          <cell r="B69159"/>
          <cell r="F69159"/>
        </row>
        <row r="69160">
          <cell r="B69160"/>
          <cell r="F69160"/>
        </row>
        <row r="69161">
          <cell r="B69161"/>
          <cell r="F69161"/>
        </row>
        <row r="69162">
          <cell r="B69162"/>
          <cell r="F69162"/>
        </row>
        <row r="69163">
          <cell r="B69163"/>
          <cell r="F69163"/>
        </row>
        <row r="69164">
          <cell r="B69164"/>
          <cell r="F69164"/>
        </row>
        <row r="69165">
          <cell r="B69165"/>
          <cell r="F69165"/>
        </row>
        <row r="69166">
          <cell r="B69166"/>
          <cell r="F69166"/>
        </row>
        <row r="69167">
          <cell r="B69167"/>
          <cell r="F69167"/>
        </row>
        <row r="69168">
          <cell r="B69168"/>
          <cell r="F69168"/>
        </row>
        <row r="69169">
          <cell r="B69169"/>
          <cell r="F69169"/>
        </row>
        <row r="69170">
          <cell r="B69170"/>
          <cell r="F69170"/>
        </row>
        <row r="69171">
          <cell r="B69171"/>
          <cell r="F69171"/>
        </row>
        <row r="69172">
          <cell r="B69172"/>
          <cell r="F69172"/>
        </row>
        <row r="69173">
          <cell r="B69173"/>
          <cell r="F69173"/>
        </row>
        <row r="69174">
          <cell r="B69174"/>
          <cell r="F69174"/>
        </row>
        <row r="69175">
          <cell r="B69175"/>
          <cell r="F69175"/>
        </row>
        <row r="69176">
          <cell r="B69176"/>
          <cell r="F69176"/>
        </row>
        <row r="69177">
          <cell r="B69177"/>
          <cell r="F69177"/>
        </row>
        <row r="69178">
          <cell r="B69178"/>
          <cell r="F69178"/>
        </row>
        <row r="69179">
          <cell r="B69179"/>
          <cell r="F69179"/>
        </row>
        <row r="69180">
          <cell r="B69180"/>
          <cell r="F69180"/>
        </row>
        <row r="69181">
          <cell r="B69181"/>
          <cell r="F69181"/>
        </row>
        <row r="69182">
          <cell r="B69182"/>
          <cell r="F69182"/>
        </row>
        <row r="69183">
          <cell r="B69183"/>
          <cell r="F69183"/>
        </row>
        <row r="69184">
          <cell r="B69184"/>
          <cell r="F69184"/>
        </row>
        <row r="69185">
          <cell r="B69185"/>
          <cell r="F69185"/>
        </row>
        <row r="69186">
          <cell r="B69186"/>
          <cell r="F69186"/>
        </row>
        <row r="69187">
          <cell r="B69187"/>
          <cell r="F69187"/>
        </row>
        <row r="69188">
          <cell r="B69188"/>
          <cell r="F69188"/>
        </row>
        <row r="69189">
          <cell r="B69189"/>
          <cell r="F69189"/>
        </row>
        <row r="69190">
          <cell r="B69190"/>
          <cell r="F69190"/>
        </row>
        <row r="69191">
          <cell r="B69191"/>
          <cell r="F69191"/>
        </row>
        <row r="69192">
          <cell r="B69192"/>
          <cell r="F69192"/>
        </row>
        <row r="69193">
          <cell r="B69193"/>
          <cell r="F69193"/>
        </row>
        <row r="69194">
          <cell r="B69194"/>
          <cell r="F69194"/>
        </row>
        <row r="69195">
          <cell r="B69195"/>
          <cell r="F69195"/>
        </row>
        <row r="69196">
          <cell r="B69196"/>
          <cell r="F69196"/>
        </row>
        <row r="69197">
          <cell r="B69197"/>
          <cell r="F69197"/>
        </row>
        <row r="69198">
          <cell r="B69198"/>
          <cell r="F69198"/>
        </row>
        <row r="69199">
          <cell r="B69199"/>
          <cell r="F69199"/>
        </row>
        <row r="69200">
          <cell r="B69200"/>
          <cell r="F69200"/>
        </row>
        <row r="69201">
          <cell r="B69201"/>
          <cell r="F69201"/>
        </row>
        <row r="69202">
          <cell r="B69202"/>
          <cell r="F69202"/>
        </row>
        <row r="69203">
          <cell r="B69203"/>
          <cell r="F69203"/>
        </row>
        <row r="69204">
          <cell r="B69204"/>
          <cell r="F69204"/>
        </row>
        <row r="69205">
          <cell r="B69205"/>
          <cell r="F69205"/>
        </row>
        <row r="69206">
          <cell r="B69206"/>
          <cell r="F69206"/>
        </row>
        <row r="69207">
          <cell r="B69207"/>
          <cell r="F69207"/>
        </row>
        <row r="69208">
          <cell r="B69208"/>
          <cell r="F69208"/>
        </row>
        <row r="69209">
          <cell r="B69209"/>
          <cell r="F69209"/>
        </row>
        <row r="69210">
          <cell r="B69210"/>
          <cell r="F69210"/>
        </row>
        <row r="69211">
          <cell r="B69211"/>
          <cell r="F69211"/>
        </row>
        <row r="69212">
          <cell r="B69212"/>
          <cell r="F69212"/>
        </row>
        <row r="69213">
          <cell r="B69213"/>
          <cell r="F69213"/>
        </row>
        <row r="69214">
          <cell r="B69214"/>
          <cell r="F69214"/>
        </row>
        <row r="69215">
          <cell r="B69215"/>
          <cell r="F69215"/>
        </row>
        <row r="69216">
          <cell r="B69216"/>
          <cell r="F69216"/>
        </row>
        <row r="69217">
          <cell r="B69217"/>
          <cell r="F69217"/>
        </row>
        <row r="69218">
          <cell r="B69218"/>
          <cell r="F69218"/>
        </row>
        <row r="69219">
          <cell r="B69219"/>
          <cell r="F69219"/>
        </row>
        <row r="69220">
          <cell r="B69220"/>
          <cell r="F69220"/>
        </row>
        <row r="69221">
          <cell r="B69221"/>
          <cell r="F69221"/>
        </row>
        <row r="69222">
          <cell r="B69222"/>
          <cell r="F69222"/>
        </row>
        <row r="69223">
          <cell r="B69223"/>
          <cell r="F69223"/>
        </row>
        <row r="69224">
          <cell r="B69224"/>
          <cell r="F69224"/>
        </row>
        <row r="69225">
          <cell r="B69225"/>
          <cell r="F69225"/>
        </row>
        <row r="69226">
          <cell r="B69226"/>
          <cell r="F69226"/>
        </row>
        <row r="69227">
          <cell r="B69227"/>
          <cell r="F69227"/>
        </row>
        <row r="69228">
          <cell r="B69228"/>
          <cell r="F69228"/>
        </row>
        <row r="69229">
          <cell r="B69229"/>
          <cell r="F69229"/>
        </row>
        <row r="69230">
          <cell r="B69230"/>
          <cell r="F69230"/>
        </row>
        <row r="69231">
          <cell r="B69231"/>
          <cell r="F69231"/>
        </row>
        <row r="69232">
          <cell r="B69232"/>
          <cell r="F69232"/>
        </row>
        <row r="69233">
          <cell r="B69233"/>
          <cell r="F69233"/>
        </row>
        <row r="69234">
          <cell r="B69234"/>
          <cell r="F69234"/>
        </row>
        <row r="69235">
          <cell r="B69235"/>
          <cell r="F69235"/>
        </row>
        <row r="69236">
          <cell r="B69236"/>
          <cell r="F69236"/>
        </row>
        <row r="69237">
          <cell r="B69237"/>
          <cell r="F69237"/>
        </row>
        <row r="69238">
          <cell r="B69238"/>
          <cell r="F69238"/>
        </row>
        <row r="69239">
          <cell r="B69239"/>
          <cell r="F69239"/>
        </row>
        <row r="69240">
          <cell r="B69240"/>
          <cell r="F69240"/>
        </row>
        <row r="69241">
          <cell r="B69241"/>
          <cell r="F69241"/>
        </row>
        <row r="69242">
          <cell r="B69242"/>
          <cell r="F69242"/>
        </row>
        <row r="69243">
          <cell r="B69243"/>
          <cell r="F69243"/>
        </row>
        <row r="69244">
          <cell r="B69244"/>
          <cell r="F69244"/>
        </row>
        <row r="69245">
          <cell r="B69245"/>
          <cell r="F69245"/>
        </row>
        <row r="69246">
          <cell r="B69246"/>
          <cell r="F69246"/>
        </row>
        <row r="69247">
          <cell r="B69247"/>
          <cell r="F69247"/>
        </row>
        <row r="69248">
          <cell r="B69248"/>
          <cell r="F69248"/>
        </row>
        <row r="69249">
          <cell r="B69249"/>
          <cell r="F69249"/>
        </row>
        <row r="69250">
          <cell r="B69250"/>
          <cell r="F69250"/>
        </row>
        <row r="69251">
          <cell r="B69251"/>
          <cell r="F69251"/>
        </row>
        <row r="69252">
          <cell r="B69252"/>
          <cell r="F69252"/>
        </row>
        <row r="69253">
          <cell r="B69253"/>
          <cell r="F69253"/>
        </row>
        <row r="69254">
          <cell r="B69254"/>
          <cell r="F69254"/>
        </row>
        <row r="69255">
          <cell r="B69255"/>
          <cell r="F69255"/>
        </row>
        <row r="69256">
          <cell r="B69256"/>
          <cell r="F69256"/>
        </row>
        <row r="69257">
          <cell r="B69257"/>
          <cell r="F69257"/>
        </row>
        <row r="69258">
          <cell r="B69258"/>
          <cell r="F69258"/>
        </row>
        <row r="69259">
          <cell r="B69259"/>
          <cell r="F69259"/>
        </row>
        <row r="69260">
          <cell r="B69260"/>
          <cell r="F69260"/>
        </row>
        <row r="69261">
          <cell r="B69261"/>
          <cell r="F69261"/>
        </row>
        <row r="69262">
          <cell r="B69262"/>
          <cell r="F69262"/>
        </row>
        <row r="69263">
          <cell r="B69263"/>
          <cell r="F69263"/>
        </row>
        <row r="69264">
          <cell r="B69264"/>
          <cell r="F69264"/>
        </row>
        <row r="69265">
          <cell r="B69265"/>
          <cell r="F69265"/>
        </row>
        <row r="69266">
          <cell r="B69266"/>
          <cell r="F69266"/>
        </row>
        <row r="69267">
          <cell r="B69267"/>
          <cell r="F69267"/>
        </row>
        <row r="69268">
          <cell r="B69268"/>
          <cell r="F69268"/>
        </row>
        <row r="69269">
          <cell r="B69269"/>
          <cell r="F69269"/>
        </row>
        <row r="69270">
          <cell r="B69270"/>
          <cell r="F69270"/>
        </row>
        <row r="69271">
          <cell r="B69271"/>
          <cell r="F69271"/>
        </row>
        <row r="69272">
          <cell r="B69272"/>
          <cell r="F69272"/>
        </row>
        <row r="69273">
          <cell r="B69273"/>
          <cell r="F69273"/>
        </row>
        <row r="69274">
          <cell r="B69274"/>
          <cell r="F69274"/>
        </row>
        <row r="69275">
          <cell r="B69275"/>
          <cell r="F69275"/>
        </row>
        <row r="69276">
          <cell r="B69276"/>
          <cell r="F69276"/>
        </row>
        <row r="69277">
          <cell r="B69277"/>
          <cell r="F69277"/>
        </row>
        <row r="69278">
          <cell r="B69278"/>
          <cell r="F69278"/>
        </row>
        <row r="69279">
          <cell r="B69279"/>
          <cell r="F69279"/>
        </row>
        <row r="69280">
          <cell r="B69280"/>
          <cell r="F69280"/>
        </row>
        <row r="69281">
          <cell r="B69281"/>
          <cell r="F69281"/>
        </row>
        <row r="69282">
          <cell r="B69282"/>
          <cell r="F69282"/>
        </row>
        <row r="69283">
          <cell r="B69283"/>
          <cell r="F69283"/>
        </row>
        <row r="69284">
          <cell r="B69284"/>
          <cell r="F69284"/>
        </row>
        <row r="69285">
          <cell r="B69285"/>
          <cell r="F69285"/>
        </row>
        <row r="69286">
          <cell r="B69286"/>
          <cell r="F69286"/>
        </row>
        <row r="69287">
          <cell r="B69287"/>
          <cell r="F69287"/>
        </row>
        <row r="69288">
          <cell r="B69288"/>
          <cell r="F69288"/>
        </row>
        <row r="69289">
          <cell r="B69289"/>
          <cell r="F69289"/>
        </row>
        <row r="69290">
          <cell r="B69290"/>
          <cell r="F69290"/>
        </row>
        <row r="69291">
          <cell r="B69291"/>
          <cell r="F69291"/>
        </row>
        <row r="69292">
          <cell r="B69292"/>
          <cell r="F69292"/>
        </row>
        <row r="69293">
          <cell r="B69293"/>
          <cell r="F69293"/>
        </row>
        <row r="69294">
          <cell r="B69294"/>
          <cell r="F69294"/>
        </row>
        <row r="69295">
          <cell r="B69295"/>
          <cell r="F69295"/>
        </row>
        <row r="69296">
          <cell r="B69296"/>
          <cell r="F69296"/>
        </row>
        <row r="69297">
          <cell r="B69297"/>
          <cell r="F69297"/>
        </row>
        <row r="69298">
          <cell r="B69298"/>
          <cell r="F69298"/>
        </row>
        <row r="69299">
          <cell r="B69299"/>
          <cell r="F69299"/>
        </row>
        <row r="69300">
          <cell r="B69300"/>
          <cell r="F69300"/>
        </row>
        <row r="69301">
          <cell r="B69301"/>
          <cell r="F69301"/>
        </row>
        <row r="69302">
          <cell r="B69302"/>
          <cell r="F69302"/>
        </row>
        <row r="69303">
          <cell r="B69303"/>
          <cell r="F69303"/>
        </row>
        <row r="69304">
          <cell r="B69304"/>
          <cell r="F69304"/>
        </row>
        <row r="69305">
          <cell r="B69305"/>
          <cell r="F69305"/>
        </row>
        <row r="69306">
          <cell r="B69306"/>
          <cell r="F69306"/>
        </row>
        <row r="69307">
          <cell r="B69307"/>
          <cell r="F69307"/>
        </row>
        <row r="69308">
          <cell r="B69308"/>
          <cell r="F69308"/>
        </row>
        <row r="69309">
          <cell r="B69309"/>
          <cell r="F69309"/>
        </row>
        <row r="69310">
          <cell r="B69310"/>
          <cell r="F69310"/>
        </row>
        <row r="69311">
          <cell r="B69311"/>
          <cell r="F69311"/>
        </row>
        <row r="69312">
          <cell r="B69312"/>
          <cell r="F69312"/>
        </row>
        <row r="69313">
          <cell r="B69313"/>
          <cell r="F69313"/>
        </row>
        <row r="69314">
          <cell r="B69314"/>
          <cell r="F69314"/>
        </row>
        <row r="69315">
          <cell r="B69315"/>
          <cell r="F69315"/>
        </row>
        <row r="69316">
          <cell r="B69316"/>
          <cell r="F69316"/>
        </row>
        <row r="69317">
          <cell r="B69317"/>
          <cell r="F69317"/>
        </row>
        <row r="69318">
          <cell r="B69318"/>
          <cell r="F69318"/>
        </row>
        <row r="69319">
          <cell r="B69319"/>
          <cell r="F69319"/>
        </row>
        <row r="69320">
          <cell r="B69320"/>
          <cell r="F69320"/>
        </row>
        <row r="69321">
          <cell r="B69321"/>
          <cell r="F69321"/>
        </row>
        <row r="69322">
          <cell r="B69322"/>
          <cell r="F69322"/>
        </row>
        <row r="69323">
          <cell r="B69323"/>
          <cell r="F69323"/>
        </row>
        <row r="69324">
          <cell r="B69324"/>
          <cell r="F69324"/>
        </row>
        <row r="69325">
          <cell r="B69325"/>
          <cell r="F69325"/>
        </row>
        <row r="69326">
          <cell r="B69326"/>
          <cell r="F69326"/>
        </row>
        <row r="69327">
          <cell r="B69327"/>
          <cell r="F69327"/>
        </row>
        <row r="69328">
          <cell r="B69328"/>
          <cell r="F69328"/>
        </row>
        <row r="69329">
          <cell r="B69329"/>
          <cell r="F69329"/>
        </row>
        <row r="69330">
          <cell r="B69330"/>
          <cell r="F69330"/>
        </row>
        <row r="69331">
          <cell r="B69331"/>
          <cell r="F69331"/>
        </row>
        <row r="69332">
          <cell r="B69332"/>
          <cell r="F69332"/>
        </row>
        <row r="69333">
          <cell r="B69333"/>
          <cell r="F69333"/>
        </row>
        <row r="69334">
          <cell r="B69334"/>
          <cell r="F69334"/>
        </row>
        <row r="69335">
          <cell r="B69335"/>
          <cell r="F69335"/>
        </row>
        <row r="69336">
          <cell r="B69336"/>
          <cell r="F69336"/>
        </row>
        <row r="69337">
          <cell r="B69337"/>
          <cell r="F69337"/>
        </row>
        <row r="69338">
          <cell r="B69338"/>
          <cell r="F69338"/>
        </row>
        <row r="69339">
          <cell r="B69339"/>
          <cell r="F69339"/>
        </row>
        <row r="69340">
          <cell r="B69340"/>
          <cell r="F69340"/>
        </row>
        <row r="69341">
          <cell r="B69341"/>
          <cell r="F69341"/>
        </row>
        <row r="69342">
          <cell r="B69342"/>
          <cell r="F69342"/>
        </row>
        <row r="69343">
          <cell r="B69343"/>
          <cell r="F69343"/>
        </row>
        <row r="69344">
          <cell r="B69344"/>
          <cell r="F69344"/>
        </row>
        <row r="69345">
          <cell r="B69345"/>
          <cell r="F69345"/>
        </row>
        <row r="69346">
          <cell r="B69346"/>
          <cell r="F69346"/>
        </row>
        <row r="69347">
          <cell r="B69347"/>
          <cell r="F69347"/>
        </row>
        <row r="69348">
          <cell r="B69348"/>
          <cell r="F69348"/>
        </row>
        <row r="69349">
          <cell r="B69349"/>
          <cell r="F69349"/>
        </row>
        <row r="69350">
          <cell r="B69350"/>
          <cell r="F69350"/>
        </row>
        <row r="69351">
          <cell r="B69351"/>
          <cell r="F69351"/>
        </row>
        <row r="69352">
          <cell r="B69352"/>
          <cell r="F69352"/>
        </row>
        <row r="69353">
          <cell r="B69353"/>
          <cell r="F69353"/>
        </row>
        <row r="69354">
          <cell r="B69354"/>
          <cell r="F69354"/>
        </row>
        <row r="69355">
          <cell r="B69355"/>
          <cell r="F69355"/>
        </row>
        <row r="69356">
          <cell r="B69356"/>
          <cell r="F69356"/>
        </row>
        <row r="69357">
          <cell r="B69357"/>
          <cell r="F69357"/>
        </row>
        <row r="69358">
          <cell r="B69358"/>
          <cell r="F69358"/>
        </row>
        <row r="69359">
          <cell r="B69359"/>
          <cell r="F69359"/>
        </row>
        <row r="69360">
          <cell r="B69360"/>
          <cell r="F69360"/>
        </row>
        <row r="69361">
          <cell r="B69361"/>
          <cell r="F69361"/>
        </row>
        <row r="69362">
          <cell r="B69362"/>
          <cell r="F69362"/>
        </row>
        <row r="69363">
          <cell r="B69363"/>
          <cell r="F69363"/>
        </row>
        <row r="69364">
          <cell r="B69364"/>
          <cell r="F69364"/>
        </row>
        <row r="69365">
          <cell r="B69365"/>
          <cell r="F69365"/>
        </row>
        <row r="69366">
          <cell r="B69366"/>
          <cell r="F69366"/>
        </row>
        <row r="69367">
          <cell r="B69367"/>
          <cell r="F69367"/>
        </row>
        <row r="69368">
          <cell r="B69368"/>
          <cell r="F69368"/>
        </row>
        <row r="69369">
          <cell r="B69369"/>
          <cell r="F69369"/>
        </row>
        <row r="69370">
          <cell r="B69370"/>
          <cell r="F69370"/>
        </row>
        <row r="69371">
          <cell r="B69371"/>
          <cell r="F69371"/>
        </row>
        <row r="69372">
          <cell r="B69372"/>
          <cell r="F69372"/>
        </row>
        <row r="69373">
          <cell r="B69373"/>
          <cell r="F69373"/>
        </row>
        <row r="69374">
          <cell r="B69374"/>
          <cell r="F69374"/>
        </row>
        <row r="69375">
          <cell r="B69375"/>
          <cell r="F69375"/>
        </row>
        <row r="69376">
          <cell r="B69376"/>
          <cell r="F69376"/>
        </row>
        <row r="69377">
          <cell r="B69377"/>
          <cell r="F69377"/>
        </row>
        <row r="69378">
          <cell r="B69378"/>
          <cell r="F69378"/>
        </row>
        <row r="69379">
          <cell r="B69379"/>
          <cell r="F69379"/>
        </row>
        <row r="69380">
          <cell r="B69380"/>
          <cell r="F69380"/>
        </row>
        <row r="69381">
          <cell r="B69381"/>
          <cell r="F69381"/>
        </row>
        <row r="69382">
          <cell r="B69382"/>
          <cell r="F69382"/>
        </row>
        <row r="69383">
          <cell r="B69383"/>
          <cell r="F69383"/>
        </row>
        <row r="69384">
          <cell r="B69384"/>
          <cell r="F69384"/>
        </row>
        <row r="69385">
          <cell r="B69385"/>
          <cell r="F69385"/>
        </row>
        <row r="69386">
          <cell r="B69386"/>
          <cell r="F69386"/>
        </row>
        <row r="69387">
          <cell r="B69387"/>
          <cell r="F69387"/>
        </row>
        <row r="69388">
          <cell r="B69388"/>
          <cell r="F69388"/>
        </row>
        <row r="69389">
          <cell r="B69389"/>
          <cell r="F69389"/>
        </row>
        <row r="69390">
          <cell r="B69390"/>
          <cell r="F69390"/>
        </row>
        <row r="69391">
          <cell r="B69391"/>
          <cell r="F69391"/>
        </row>
        <row r="69392">
          <cell r="B69392"/>
          <cell r="F69392"/>
        </row>
        <row r="69393">
          <cell r="B69393"/>
          <cell r="F69393"/>
        </row>
        <row r="69394">
          <cell r="B69394"/>
          <cell r="F69394"/>
        </row>
        <row r="69395">
          <cell r="B69395"/>
          <cell r="F69395"/>
        </row>
        <row r="69396">
          <cell r="B69396"/>
          <cell r="F69396"/>
        </row>
        <row r="69397">
          <cell r="B69397"/>
          <cell r="F69397"/>
        </row>
        <row r="69398">
          <cell r="B69398"/>
          <cell r="F69398"/>
        </row>
        <row r="69399">
          <cell r="B69399"/>
          <cell r="F69399"/>
        </row>
        <row r="69400">
          <cell r="B69400"/>
          <cell r="F69400"/>
        </row>
        <row r="69401">
          <cell r="B69401"/>
          <cell r="F69401"/>
        </row>
        <row r="69402">
          <cell r="B69402"/>
          <cell r="F69402"/>
        </row>
        <row r="69403">
          <cell r="B69403"/>
          <cell r="F69403"/>
        </row>
        <row r="69404">
          <cell r="B69404"/>
          <cell r="F69404"/>
        </row>
        <row r="69405">
          <cell r="B69405"/>
          <cell r="F69405"/>
        </row>
        <row r="69406">
          <cell r="B69406"/>
          <cell r="F69406"/>
        </row>
        <row r="69407">
          <cell r="B69407"/>
          <cell r="F69407"/>
        </row>
        <row r="69408">
          <cell r="B69408"/>
          <cell r="F69408"/>
        </row>
        <row r="69409">
          <cell r="B69409"/>
          <cell r="F69409"/>
        </row>
        <row r="69410">
          <cell r="B69410"/>
          <cell r="F69410"/>
        </row>
        <row r="69411">
          <cell r="B69411"/>
          <cell r="F69411"/>
        </row>
        <row r="69412">
          <cell r="B69412"/>
          <cell r="F69412"/>
        </row>
        <row r="69413">
          <cell r="B69413"/>
          <cell r="F69413"/>
        </row>
        <row r="69414">
          <cell r="B69414"/>
          <cell r="F69414"/>
        </row>
        <row r="69415">
          <cell r="B69415"/>
          <cell r="F69415"/>
        </row>
        <row r="69416">
          <cell r="B69416"/>
          <cell r="F69416"/>
        </row>
        <row r="69417">
          <cell r="B69417"/>
          <cell r="F69417"/>
        </row>
        <row r="69418">
          <cell r="B69418"/>
          <cell r="F69418"/>
        </row>
        <row r="69419">
          <cell r="B69419"/>
          <cell r="F69419"/>
        </row>
        <row r="69420">
          <cell r="B69420"/>
          <cell r="F69420"/>
        </row>
        <row r="69421">
          <cell r="B69421"/>
          <cell r="F69421"/>
        </row>
        <row r="69422">
          <cell r="B69422"/>
          <cell r="F69422"/>
        </row>
        <row r="69423">
          <cell r="B69423"/>
          <cell r="F69423"/>
        </row>
        <row r="69424">
          <cell r="B69424"/>
          <cell r="F69424"/>
        </row>
        <row r="69425">
          <cell r="B69425"/>
          <cell r="F69425"/>
        </row>
        <row r="69426">
          <cell r="B69426"/>
          <cell r="F69426"/>
        </row>
        <row r="69427">
          <cell r="B69427"/>
          <cell r="F69427"/>
        </row>
        <row r="69428">
          <cell r="B69428"/>
          <cell r="F69428"/>
        </row>
        <row r="69429">
          <cell r="B69429"/>
          <cell r="F69429"/>
        </row>
        <row r="69430">
          <cell r="B69430"/>
          <cell r="F69430"/>
        </row>
        <row r="69431">
          <cell r="B69431"/>
          <cell r="F69431"/>
        </row>
        <row r="69432">
          <cell r="B69432"/>
          <cell r="F69432"/>
        </row>
        <row r="69433">
          <cell r="B69433"/>
          <cell r="F69433"/>
        </row>
        <row r="69434">
          <cell r="B69434"/>
          <cell r="F69434"/>
        </row>
        <row r="69435">
          <cell r="B69435"/>
          <cell r="F69435"/>
        </row>
        <row r="69436">
          <cell r="B69436"/>
          <cell r="F69436"/>
        </row>
        <row r="69437">
          <cell r="B69437"/>
          <cell r="F69437"/>
        </row>
        <row r="69438">
          <cell r="B69438"/>
          <cell r="F69438"/>
        </row>
        <row r="69439">
          <cell r="B69439"/>
          <cell r="F69439"/>
        </row>
        <row r="69440">
          <cell r="B69440"/>
          <cell r="F69440"/>
        </row>
        <row r="69441">
          <cell r="B69441"/>
          <cell r="F69441"/>
        </row>
        <row r="69442">
          <cell r="B69442"/>
          <cell r="F69442"/>
        </row>
        <row r="69443">
          <cell r="B69443"/>
          <cell r="F69443"/>
        </row>
        <row r="69444">
          <cell r="B69444"/>
          <cell r="F69444"/>
        </row>
        <row r="69445">
          <cell r="B69445"/>
          <cell r="F69445"/>
        </row>
        <row r="69446">
          <cell r="B69446"/>
          <cell r="F69446"/>
        </row>
        <row r="69447">
          <cell r="B69447"/>
          <cell r="F69447"/>
        </row>
        <row r="69448">
          <cell r="B69448"/>
          <cell r="F69448"/>
        </row>
        <row r="69449">
          <cell r="B69449"/>
          <cell r="F69449"/>
        </row>
        <row r="69450">
          <cell r="B69450"/>
          <cell r="F69450"/>
        </row>
        <row r="69451">
          <cell r="B69451"/>
          <cell r="F69451"/>
        </row>
        <row r="69452">
          <cell r="B69452"/>
          <cell r="F69452"/>
        </row>
        <row r="69453">
          <cell r="B69453"/>
          <cell r="F69453"/>
        </row>
        <row r="69454">
          <cell r="B69454"/>
          <cell r="F69454"/>
        </row>
        <row r="69455">
          <cell r="B69455"/>
          <cell r="F69455"/>
        </row>
        <row r="69456">
          <cell r="B69456"/>
          <cell r="F69456"/>
        </row>
        <row r="69457">
          <cell r="B69457"/>
          <cell r="F69457"/>
        </row>
        <row r="69458">
          <cell r="B69458"/>
          <cell r="F69458"/>
        </row>
        <row r="69459">
          <cell r="B69459"/>
          <cell r="F69459"/>
        </row>
        <row r="69460">
          <cell r="B69460"/>
          <cell r="F69460"/>
        </row>
        <row r="69461">
          <cell r="B69461"/>
          <cell r="F69461"/>
        </row>
        <row r="69462">
          <cell r="B69462"/>
          <cell r="F69462"/>
        </row>
        <row r="69463">
          <cell r="B69463"/>
          <cell r="F69463"/>
        </row>
        <row r="69464">
          <cell r="B69464"/>
          <cell r="F69464"/>
        </row>
        <row r="69465">
          <cell r="B69465"/>
          <cell r="F69465"/>
        </row>
        <row r="69466">
          <cell r="B69466"/>
          <cell r="F69466"/>
        </row>
        <row r="69467">
          <cell r="B69467"/>
          <cell r="F69467"/>
        </row>
        <row r="69468">
          <cell r="B69468"/>
          <cell r="F69468"/>
        </row>
        <row r="69469">
          <cell r="B69469"/>
          <cell r="F69469"/>
        </row>
        <row r="69470">
          <cell r="B69470"/>
          <cell r="F69470"/>
        </row>
        <row r="69471">
          <cell r="B69471"/>
          <cell r="F69471"/>
        </row>
        <row r="69472">
          <cell r="B69472"/>
          <cell r="F69472"/>
        </row>
        <row r="69473">
          <cell r="B69473"/>
          <cell r="F69473"/>
        </row>
        <row r="69474">
          <cell r="B69474"/>
          <cell r="F69474"/>
        </row>
        <row r="69475">
          <cell r="B69475"/>
          <cell r="F69475"/>
        </row>
        <row r="69476">
          <cell r="B69476"/>
          <cell r="F69476"/>
        </row>
        <row r="69477">
          <cell r="B69477"/>
          <cell r="F69477"/>
        </row>
        <row r="69478">
          <cell r="B69478"/>
          <cell r="F69478"/>
        </row>
        <row r="69479">
          <cell r="B69479"/>
          <cell r="F69479"/>
        </row>
        <row r="69480">
          <cell r="B69480"/>
          <cell r="F69480"/>
        </row>
        <row r="69481">
          <cell r="B69481"/>
          <cell r="F69481"/>
        </row>
        <row r="69482">
          <cell r="B69482"/>
          <cell r="F69482"/>
        </row>
        <row r="69483">
          <cell r="B69483"/>
          <cell r="F69483"/>
        </row>
        <row r="69484">
          <cell r="B69484"/>
          <cell r="F69484"/>
        </row>
        <row r="69485">
          <cell r="B69485"/>
          <cell r="F69485"/>
        </row>
        <row r="69486">
          <cell r="B69486"/>
          <cell r="F69486"/>
        </row>
        <row r="69487">
          <cell r="B69487"/>
          <cell r="F69487"/>
        </row>
        <row r="69488">
          <cell r="B69488"/>
          <cell r="F69488"/>
        </row>
        <row r="69489">
          <cell r="B69489"/>
          <cell r="F69489"/>
        </row>
        <row r="69490">
          <cell r="B69490"/>
          <cell r="F69490"/>
        </row>
        <row r="69491">
          <cell r="B69491"/>
          <cell r="F69491"/>
        </row>
        <row r="69492">
          <cell r="B69492"/>
          <cell r="F69492"/>
        </row>
        <row r="69493">
          <cell r="B69493"/>
          <cell r="F69493"/>
        </row>
        <row r="69494">
          <cell r="B69494"/>
          <cell r="F69494"/>
        </row>
        <row r="69495">
          <cell r="B69495"/>
          <cell r="F69495"/>
        </row>
        <row r="69496">
          <cell r="B69496"/>
          <cell r="F69496"/>
        </row>
        <row r="69497">
          <cell r="B69497"/>
          <cell r="F69497"/>
        </row>
        <row r="69498">
          <cell r="B69498"/>
          <cell r="F69498"/>
        </row>
        <row r="69499">
          <cell r="B69499"/>
          <cell r="F69499"/>
        </row>
        <row r="69500">
          <cell r="B69500"/>
          <cell r="F69500"/>
        </row>
        <row r="69501">
          <cell r="B69501"/>
          <cell r="F69501"/>
        </row>
        <row r="69502">
          <cell r="B69502"/>
          <cell r="F69502"/>
        </row>
        <row r="69503">
          <cell r="B69503"/>
          <cell r="F69503"/>
        </row>
        <row r="69504">
          <cell r="B69504"/>
          <cell r="F69504"/>
        </row>
        <row r="69505">
          <cell r="B69505"/>
          <cell r="F69505"/>
        </row>
        <row r="69506">
          <cell r="B69506"/>
          <cell r="F69506"/>
        </row>
        <row r="69507">
          <cell r="B69507"/>
          <cell r="F69507"/>
        </row>
        <row r="69508">
          <cell r="B69508"/>
          <cell r="F69508"/>
        </row>
        <row r="69509">
          <cell r="B69509"/>
          <cell r="F69509"/>
        </row>
        <row r="69510">
          <cell r="B69510"/>
          <cell r="F69510"/>
        </row>
        <row r="69511">
          <cell r="B69511"/>
          <cell r="F69511"/>
        </row>
        <row r="69512">
          <cell r="B69512"/>
          <cell r="F69512"/>
        </row>
        <row r="69513">
          <cell r="B69513"/>
          <cell r="F69513"/>
        </row>
        <row r="69514">
          <cell r="B69514"/>
          <cell r="F69514"/>
        </row>
        <row r="69515">
          <cell r="B69515"/>
          <cell r="F69515"/>
        </row>
        <row r="69516">
          <cell r="B69516"/>
          <cell r="F69516"/>
        </row>
        <row r="69517">
          <cell r="B69517"/>
          <cell r="F69517"/>
        </row>
        <row r="69518">
          <cell r="B69518"/>
          <cell r="F69518"/>
        </row>
        <row r="69519">
          <cell r="B69519"/>
          <cell r="F69519"/>
        </row>
        <row r="69520">
          <cell r="B69520"/>
          <cell r="F69520"/>
        </row>
        <row r="69521">
          <cell r="B69521"/>
          <cell r="F69521"/>
        </row>
        <row r="69522">
          <cell r="B69522"/>
          <cell r="F69522"/>
        </row>
        <row r="69523">
          <cell r="B69523"/>
          <cell r="F69523"/>
        </row>
        <row r="69524">
          <cell r="B69524"/>
          <cell r="F69524"/>
        </row>
        <row r="69525">
          <cell r="B69525"/>
          <cell r="F69525"/>
        </row>
        <row r="69526">
          <cell r="B69526"/>
          <cell r="F69526"/>
        </row>
        <row r="69527">
          <cell r="B69527"/>
          <cell r="F69527"/>
        </row>
        <row r="69528">
          <cell r="B69528"/>
          <cell r="F69528"/>
        </row>
        <row r="69529">
          <cell r="B69529"/>
          <cell r="F69529"/>
        </row>
        <row r="69530">
          <cell r="B69530"/>
          <cell r="F69530"/>
        </row>
        <row r="69531">
          <cell r="B69531"/>
          <cell r="F69531"/>
        </row>
        <row r="69532">
          <cell r="B69532"/>
          <cell r="F69532"/>
        </row>
        <row r="69533">
          <cell r="B69533"/>
          <cell r="F69533"/>
        </row>
        <row r="69534">
          <cell r="B69534"/>
          <cell r="F69534"/>
        </row>
        <row r="69535">
          <cell r="B69535"/>
          <cell r="F69535"/>
        </row>
        <row r="69536">
          <cell r="B69536"/>
          <cell r="F69536"/>
        </row>
        <row r="69537">
          <cell r="B69537"/>
          <cell r="F69537"/>
        </row>
        <row r="69538">
          <cell r="B69538"/>
          <cell r="F69538"/>
        </row>
        <row r="69539">
          <cell r="B69539"/>
          <cell r="F69539"/>
        </row>
        <row r="69540">
          <cell r="B69540"/>
          <cell r="F69540"/>
        </row>
        <row r="69541">
          <cell r="B69541"/>
          <cell r="F69541"/>
        </row>
        <row r="69542">
          <cell r="B69542"/>
          <cell r="F69542"/>
        </row>
        <row r="69543">
          <cell r="B69543"/>
          <cell r="F69543"/>
        </row>
        <row r="69544">
          <cell r="B69544"/>
          <cell r="F69544"/>
        </row>
        <row r="69545">
          <cell r="B69545"/>
          <cell r="F69545"/>
        </row>
        <row r="69546">
          <cell r="B69546"/>
          <cell r="F69546"/>
        </row>
        <row r="69547">
          <cell r="B69547"/>
          <cell r="F69547"/>
        </row>
        <row r="69548">
          <cell r="B69548"/>
          <cell r="F69548"/>
        </row>
        <row r="69549">
          <cell r="B69549"/>
          <cell r="F69549"/>
        </row>
        <row r="69550">
          <cell r="B69550"/>
          <cell r="F69550"/>
        </row>
        <row r="69551">
          <cell r="B69551"/>
          <cell r="F69551"/>
        </row>
        <row r="69552">
          <cell r="B69552"/>
          <cell r="F69552"/>
        </row>
        <row r="69553">
          <cell r="B69553"/>
          <cell r="F69553"/>
        </row>
        <row r="69554">
          <cell r="B69554"/>
          <cell r="F69554"/>
        </row>
        <row r="69555">
          <cell r="B69555"/>
          <cell r="F69555"/>
        </row>
        <row r="69556">
          <cell r="B69556"/>
          <cell r="F69556"/>
        </row>
        <row r="69557">
          <cell r="B69557"/>
          <cell r="F69557"/>
        </row>
        <row r="69558">
          <cell r="B69558"/>
          <cell r="F69558"/>
        </row>
        <row r="69559">
          <cell r="B69559"/>
          <cell r="F69559"/>
        </row>
        <row r="69560">
          <cell r="B69560"/>
          <cell r="F69560"/>
        </row>
        <row r="69561">
          <cell r="B69561"/>
          <cell r="F69561"/>
        </row>
        <row r="69562">
          <cell r="B69562"/>
          <cell r="F69562"/>
        </row>
        <row r="69563">
          <cell r="B69563"/>
          <cell r="F69563"/>
        </row>
        <row r="69564">
          <cell r="B69564"/>
          <cell r="F69564"/>
        </row>
        <row r="69565">
          <cell r="B69565"/>
          <cell r="F69565"/>
        </row>
        <row r="69566">
          <cell r="B69566"/>
          <cell r="F69566"/>
        </row>
        <row r="69567">
          <cell r="B69567"/>
          <cell r="F69567"/>
        </row>
        <row r="69568">
          <cell r="B69568"/>
          <cell r="F69568"/>
        </row>
        <row r="69569">
          <cell r="B69569"/>
          <cell r="F69569"/>
        </row>
        <row r="69570">
          <cell r="B69570"/>
          <cell r="F69570"/>
        </row>
        <row r="69571">
          <cell r="B69571"/>
          <cell r="F69571"/>
        </row>
        <row r="69572">
          <cell r="B69572"/>
          <cell r="F69572"/>
        </row>
        <row r="69573">
          <cell r="B69573"/>
          <cell r="F69573"/>
        </row>
        <row r="69574">
          <cell r="B69574"/>
          <cell r="F69574"/>
        </row>
        <row r="69575">
          <cell r="B69575"/>
          <cell r="F69575"/>
        </row>
        <row r="69576">
          <cell r="B69576"/>
          <cell r="F69576"/>
        </row>
        <row r="69577">
          <cell r="B69577"/>
          <cell r="F69577"/>
        </row>
        <row r="69578">
          <cell r="B69578"/>
          <cell r="F69578"/>
        </row>
        <row r="69579">
          <cell r="B69579"/>
          <cell r="F69579"/>
        </row>
        <row r="69580">
          <cell r="B69580"/>
          <cell r="F69580"/>
        </row>
        <row r="69581">
          <cell r="B69581"/>
          <cell r="F69581"/>
        </row>
        <row r="69582">
          <cell r="B69582"/>
          <cell r="F69582"/>
        </row>
        <row r="69583">
          <cell r="B69583"/>
          <cell r="F69583"/>
        </row>
        <row r="69584">
          <cell r="B69584"/>
          <cell r="F69584"/>
        </row>
        <row r="69585">
          <cell r="B69585"/>
          <cell r="F69585"/>
        </row>
        <row r="69586">
          <cell r="B69586"/>
          <cell r="F69586"/>
        </row>
        <row r="69587">
          <cell r="B69587"/>
          <cell r="F69587"/>
        </row>
        <row r="69588">
          <cell r="B69588"/>
          <cell r="F69588"/>
        </row>
        <row r="69589">
          <cell r="B69589"/>
          <cell r="F69589"/>
        </row>
        <row r="69590">
          <cell r="B69590"/>
          <cell r="F69590"/>
        </row>
        <row r="69591">
          <cell r="B69591"/>
          <cell r="F69591"/>
        </row>
        <row r="69592">
          <cell r="B69592"/>
          <cell r="F69592"/>
        </row>
        <row r="69593">
          <cell r="B69593"/>
          <cell r="F69593"/>
        </row>
        <row r="69594">
          <cell r="B69594"/>
          <cell r="F69594"/>
        </row>
        <row r="69595">
          <cell r="B69595"/>
          <cell r="F69595"/>
        </row>
        <row r="69596">
          <cell r="B69596"/>
          <cell r="F69596"/>
        </row>
        <row r="69597">
          <cell r="B69597"/>
          <cell r="F69597"/>
        </row>
        <row r="69598">
          <cell r="B69598"/>
          <cell r="F69598"/>
        </row>
        <row r="69599">
          <cell r="B69599"/>
          <cell r="F69599"/>
        </row>
        <row r="69600">
          <cell r="B69600"/>
          <cell r="F69600"/>
        </row>
        <row r="69601">
          <cell r="B69601"/>
          <cell r="F69601"/>
        </row>
        <row r="69602">
          <cell r="B69602"/>
          <cell r="F69602"/>
        </row>
        <row r="69603">
          <cell r="B69603"/>
          <cell r="F69603"/>
        </row>
        <row r="69604">
          <cell r="B69604"/>
          <cell r="F69604"/>
        </row>
        <row r="69605">
          <cell r="B69605"/>
          <cell r="F69605"/>
        </row>
        <row r="69606">
          <cell r="B69606"/>
          <cell r="F69606"/>
        </row>
        <row r="69607">
          <cell r="B69607"/>
          <cell r="F69607"/>
        </row>
        <row r="69608">
          <cell r="B69608"/>
          <cell r="F69608"/>
        </row>
        <row r="69609">
          <cell r="B69609"/>
          <cell r="F69609"/>
        </row>
        <row r="69610">
          <cell r="B69610"/>
          <cell r="F69610"/>
        </row>
        <row r="69611">
          <cell r="B69611"/>
          <cell r="F69611"/>
        </row>
        <row r="69612">
          <cell r="B69612"/>
          <cell r="F69612"/>
        </row>
        <row r="69613">
          <cell r="B69613"/>
          <cell r="F69613"/>
        </row>
        <row r="69614">
          <cell r="B69614"/>
          <cell r="F69614"/>
        </row>
        <row r="69615">
          <cell r="B69615"/>
          <cell r="F69615"/>
        </row>
        <row r="69616">
          <cell r="B69616"/>
          <cell r="F69616"/>
        </row>
        <row r="69617">
          <cell r="B69617"/>
          <cell r="F69617"/>
        </row>
        <row r="69618">
          <cell r="B69618"/>
          <cell r="F69618"/>
        </row>
        <row r="69619">
          <cell r="B69619"/>
          <cell r="F69619"/>
        </row>
        <row r="69620">
          <cell r="B69620"/>
          <cell r="F69620"/>
        </row>
        <row r="69621">
          <cell r="B69621"/>
          <cell r="F69621"/>
        </row>
        <row r="69622">
          <cell r="B69622"/>
          <cell r="F69622"/>
        </row>
        <row r="69623">
          <cell r="B69623"/>
          <cell r="F69623"/>
        </row>
        <row r="69624">
          <cell r="B69624"/>
          <cell r="F69624"/>
        </row>
        <row r="69625">
          <cell r="B69625"/>
          <cell r="F69625"/>
        </row>
        <row r="69626">
          <cell r="B69626"/>
          <cell r="F69626"/>
        </row>
        <row r="69627">
          <cell r="B69627"/>
          <cell r="F69627"/>
        </row>
        <row r="69628">
          <cell r="B69628"/>
          <cell r="F69628"/>
        </row>
        <row r="69629">
          <cell r="B69629"/>
          <cell r="F69629"/>
        </row>
        <row r="69630">
          <cell r="B69630"/>
          <cell r="F69630"/>
        </row>
        <row r="69631">
          <cell r="B69631"/>
          <cell r="F69631"/>
        </row>
        <row r="69632">
          <cell r="B69632"/>
          <cell r="F69632"/>
        </row>
        <row r="69633">
          <cell r="B69633"/>
          <cell r="F69633"/>
        </row>
        <row r="69634">
          <cell r="B69634"/>
          <cell r="F69634"/>
        </row>
        <row r="69635">
          <cell r="B69635"/>
          <cell r="F69635"/>
        </row>
        <row r="69636">
          <cell r="B69636"/>
          <cell r="F69636"/>
        </row>
        <row r="69637">
          <cell r="B69637"/>
          <cell r="F69637"/>
        </row>
        <row r="69638">
          <cell r="B69638"/>
          <cell r="F69638"/>
        </row>
        <row r="69639">
          <cell r="B69639"/>
          <cell r="F69639"/>
        </row>
        <row r="69640">
          <cell r="B69640"/>
          <cell r="F69640"/>
        </row>
        <row r="69641">
          <cell r="B69641"/>
          <cell r="F69641"/>
        </row>
        <row r="69642">
          <cell r="B69642"/>
          <cell r="F69642"/>
        </row>
        <row r="69643">
          <cell r="B69643"/>
          <cell r="F69643"/>
        </row>
        <row r="69644">
          <cell r="B69644"/>
          <cell r="F69644"/>
        </row>
        <row r="69645">
          <cell r="B69645"/>
          <cell r="F69645"/>
        </row>
        <row r="69646">
          <cell r="B69646"/>
          <cell r="F69646"/>
        </row>
        <row r="69647">
          <cell r="B69647"/>
          <cell r="F69647"/>
        </row>
        <row r="69648">
          <cell r="B69648"/>
          <cell r="F69648"/>
        </row>
        <row r="69649">
          <cell r="B69649"/>
          <cell r="F69649"/>
        </row>
        <row r="69650">
          <cell r="B69650"/>
          <cell r="F69650"/>
        </row>
        <row r="69651">
          <cell r="B69651"/>
          <cell r="F69651"/>
        </row>
        <row r="69652">
          <cell r="B69652"/>
          <cell r="F69652"/>
        </row>
        <row r="69653">
          <cell r="B69653"/>
          <cell r="F69653"/>
        </row>
        <row r="69654">
          <cell r="B69654"/>
          <cell r="F69654"/>
        </row>
        <row r="69655">
          <cell r="B69655"/>
          <cell r="F69655"/>
        </row>
        <row r="69656">
          <cell r="B69656"/>
          <cell r="F69656"/>
        </row>
        <row r="69657">
          <cell r="B69657"/>
          <cell r="F69657"/>
        </row>
        <row r="69658">
          <cell r="B69658"/>
          <cell r="F69658"/>
        </row>
        <row r="69659">
          <cell r="B69659"/>
          <cell r="F69659"/>
        </row>
        <row r="69660">
          <cell r="B69660"/>
          <cell r="F69660"/>
        </row>
        <row r="69661">
          <cell r="B69661"/>
          <cell r="F69661"/>
        </row>
        <row r="69662">
          <cell r="B69662"/>
          <cell r="F69662"/>
        </row>
        <row r="69663">
          <cell r="B69663"/>
          <cell r="F69663"/>
        </row>
        <row r="69664">
          <cell r="B69664"/>
          <cell r="F69664"/>
        </row>
        <row r="69665">
          <cell r="B69665"/>
          <cell r="F69665"/>
        </row>
        <row r="69666">
          <cell r="B69666"/>
          <cell r="F69666"/>
        </row>
        <row r="69667">
          <cell r="B69667"/>
          <cell r="F69667"/>
        </row>
        <row r="69668">
          <cell r="B69668"/>
          <cell r="F69668"/>
        </row>
        <row r="69669">
          <cell r="B69669"/>
          <cell r="F69669"/>
        </row>
        <row r="69670">
          <cell r="B69670"/>
          <cell r="F69670"/>
        </row>
        <row r="69671">
          <cell r="B69671"/>
          <cell r="F69671"/>
        </row>
        <row r="69672">
          <cell r="B69672"/>
          <cell r="F69672"/>
        </row>
        <row r="69673">
          <cell r="B69673"/>
          <cell r="F69673"/>
        </row>
        <row r="69674">
          <cell r="B69674"/>
          <cell r="F69674"/>
        </row>
        <row r="69675">
          <cell r="B69675"/>
          <cell r="F69675"/>
        </row>
        <row r="69676">
          <cell r="B69676"/>
          <cell r="F69676"/>
        </row>
        <row r="69677">
          <cell r="B69677"/>
          <cell r="F69677"/>
        </row>
        <row r="69678">
          <cell r="B69678"/>
          <cell r="F69678"/>
        </row>
        <row r="69679">
          <cell r="B69679"/>
          <cell r="F69679"/>
        </row>
        <row r="69680">
          <cell r="B69680"/>
          <cell r="F69680"/>
        </row>
        <row r="69681">
          <cell r="B69681"/>
          <cell r="F69681"/>
        </row>
        <row r="69682">
          <cell r="B69682"/>
          <cell r="F69682"/>
        </row>
        <row r="69683">
          <cell r="B69683"/>
          <cell r="F69683"/>
        </row>
        <row r="69684">
          <cell r="B69684"/>
          <cell r="F69684"/>
        </row>
        <row r="69685">
          <cell r="B69685"/>
          <cell r="F69685"/>
        </row>
        <row r="69686">
          <cell r="B69686"/>
          <cell r="F69686"/>
        </row>
        <row r="69687">
          <cell r="B69687"/>
          <cell r="F69687"/>
        </row>
        <row r="69688">
          <cell r="B69688"/>
          <cell r="F69688"/>
        </row>
        <row r="69689">
          <cell r="B69689"/>
          <cell r="F69689"/>
        </row>
        <row r="69690">
          <cell r="B69690"/>
          <cell r="F69690"/>
        </row>
        <row r="69691">
          <cell r="B69691"/>
          <cell r="F69691"/>
        </row>
        <row r="69692">
          <cell r="B69692"/>
          <cell r="F69692"/>
        </row>
        <row r="69693">
          <cell r="B69693"/>
          <cell r="F69693"/>
        </row>
        <row r="69694">
          <cell r="B69694"/>
          <cell r="F69694"/>
        </row>
        <row r="69695">
          <cell r="B69695"/>
          <cell r="F69695"/>
        </row>
        <row r="69696">
          <cell r="B69696"/>
          <cell r="F69696"/>
        </row>
        <row r="69697">
          <cell r="B69697"/>
          <cell r="F69697"/>
        </row>
        <row r="69698">
          <cell r="B69698"/>
          <cell r="F69698"/>
        </row>
        <row r="69699">
          <cell r="B69699"/>
          <cell r="F69699"/>
        </row>
        <row r="69700">
          <cell r="B69700"/>
          <cell r="F69700"/>
        </row>
        <row r="69701">
          <cell r="B69701"/>
          <cell r="F69701"/>
        </row>
        <row r="69702">
          <cell r="B69702"/>
          <cell r="F69702"/>
        </row>
        <row r="69703">
          <cell r="B69703"/>
          <cell r="F69703"/>
        </row>
        <row r="69704">
          <cell r="B69704"/>
          <cell r="F69704"/>
        </row>
        <row r="69705">
          <cell r="B69705"/>
          <cell r="F69705"/>
        </row>
        <row r="69706">
          <cell r="B69706"/>
          <cell r="F69706"/>
        </row>
        <row r="69707">
          <cell r="B69707"/>
          <cell r="F69707"/>
        </row>
        <row r="69708">
          <cell r="B69708"/>
          <cell r="F69708"/>
        </row>
        <row r="69709">
          <cell r="B69709"/>
          <cell r="F69709"/>
        </row>
        <row r="69710">
          <cell r="B69710"/>
          <cell r="F69710"/>
        </row>
        <row r="69711">
          <cell r="B69711"/>
          <cell r="F69711"/>
        </row>
        <row r="69712">
          <cell r="B69712"/>
          <cell r="F69712"/>
        </row>
        <row r="69713">
          <cell r="B69713"/>
          <cell r="F69713"/>
        </row>
        <row r="69714">
          <cell r="B69714"/>
          <cell r="F69714"/>
        </row>
        <row r="69715">
          <cell r="B69715"/>
          <cell r="F69715"/>
        </row>
        <row r="69716">
          <cell r="B69716"/>
          <cell r="F69716"/>
        </row>
        <row r="69717">
          <cell r="B69717"/>
          <cell r="F69717"/>
        </row>
        <row r="69718">
          <cell r="B69718"/>
          <cell r="F69718"/>
        </row>
        <row r="69719">
          <cell r="B69719"/>
          <cell r="F69719"/>
        </row>
        <row r="69720">
          <cell r="B69720"/>
          <cell r="F69720"/>
        </row>
        <row r="69721">
          <cell r="B69721"/>
          <cell r="F69721"/>
        </row>
        <row r="69722">
          <cell r="B69722"/>
          <cell r="F69722"/>
        </row>
        <row r="69723">
          <cell r="B69723"/>
          <cell r="F69723"/>
        </row>
        <row r="69724">
          <cell r="B69724"/>
          <cell r="F69724"/>
        </row>
        <row r="69725">
          <cell r="B69725"/>
          <cell r="F69725"/>
        </row>
        <row r="69726">
          <cell r="B69726"/>
          <cell r="F69726"/>
        </row>
        <row r="69727">
          <cell r="B69727"/>
          <cell r="F69727"/>
        </row>
        <row r="69728">
          <cell r="B69728"/>
          <cell r="F69728"/>
        </row>
        <row r="69729">
          <cell r="B69729"/>
          <cell r="F69729"/>
        </row>
        <row r="69730">
          <cell r="B69730"/>
          <cell r="F69730"/>
        </row>
        <row r="69731">
          <cell r="B69731"/>
          <cell r="F69731"/>
        </row>
        <row r="69732">
          <cell r="B69732"/>
          <cell r="F69732"/>
        </row>
        <row r="69733">
          <cell r="B69733"/>
          <cell r="F69733"/>
        </row>
        <row r="69734">
          <cell r="B69734"/>
          <cell r="F69734"/>
        </row>
        <row r="69735">
          <cell r="B69735"/>
          <cell r="F69735"/>
        </row>
        <row r="69736">
          <cell r="B69736"/>
          <cell r="F69736"/>
        </row>
        <row r="69737">
          <cell r="B69737"/>
          <cell r="F69737"/>
        </row>
        <row r="69738">
          <cell r="B69738"/>
          <cell r="F69738"/>
        </row>
        <row r="69739">
          <cell r="B69739"/>
          <cell r="F69739"/>
        </row>
        <row r="69740">
          <cell r="B69740"/>
          <cell r="F69740"/>
        </row>
        <row r="69741">
          <cell r="B69741"/>
          <cell r="F69741"/>
        </row>
        <row r="69742">
          <cell r="B69742"/>
          <cell r="F69742"/>
        </row>
        <row r="69743">
          <cell r="B69743"/>
          <cell r="F69743"/>
        </row>
        <row r="69744">
          <cell r="B69744"/>
          <cell r="F69744"/>
        </row>
        <row r="69745">
          <cell r="B69745"/>
          <cell r="F69745"/>
        </row>
        <row r="69746">
          <cell r="B69746"/>
          <cell r="F69746"/>
        </row>
        <row r="69747">
          <cell r="B69747"/>
          <cell r="F69747"/>
        </row>
        <row r="69748">
          <cell r="B69748"/>
          <cell r="F69748"/>
        </row>
        <row r="69749">
          <cell r="B69749"/>
          <cell r="F69749"/>
        </row>
        <row r="69750">
          <cell r="B69750"/>
          <cell r="F69750"/>
        </row>
        <row r="69751">
          <cell r="B69751"/>
          <cell r="F69751"/>
        </row>
        <row r="69752">
          <cell r="B69752"/>
          <cell r="F69752"/>
        </row>
        <row r="69753">
          <cell r="B69753"/>
          <cell r="F69753"/>
        </row>
        <row r="69754">
          <cell r="B69754"/>
          <cell r="F69754"/>
        </row>
        <row r="69755">
          <cell r="B69755"/>
          <cell r="F69755"/>
        </row>
        <row r="69756">
          <cell r="B69756"/>
          <cell r="F69756"/>
        </row>
        <row r="69757">
          <cell r="B69757"/>
          <cell r="F69757"/>
        </row>
        <row r="69758">
          <cell r="B69758"/>
          <cell r="F69758"/>
        </row>
        <row r="69759">
          <cell r="B69759"/>
          <cell r="F69759"/>
        </row>
        <row r="69760">
          <cell r="B69760"/>
          <cell r="F69760"/>
        </row>
        <row r="69761">
          <cell r="B69761"/>
          <cell r="F69761"/>
        </row>
        <row r="69762">
          <cell r="B69762"/>
          <cell r="F69762"/>
        </row>
        <row r="69763">
          <cell r="B69763"/>
          <cell r="F69763"/>
        </row>
        <row r="69764">
          <cell r="B69764"/>
          <cell r="F69764"/>
        </row>
        <row r="69765">
          <cell r="B69765"/>
          <cell r="F69765"/>
        </row>
        <row r="69766">
          <cell r="B69766"/>
          <cell r="F69766"/>
        </row>
        <row r="69767">
          <cell r="B69767"/>
          <cell r="F69767"/>
        </row>
        <row r="69768">
          <cell r="B69768"/>
          <cell r="F69768"/>
        </row>
        <row r="69769">
          <cell r="B69769"/>
          <cell r="F69769"/>
        </row>
        <row r="69770">
          <cell r="B69770"/>
          <cell r="F69770"/>
        </row>
        <row r="69771">
          <cell r="B69771"/>
          <cell r="F69771"/>
        </row>
        <row r="69772">
          <cell r="B69772"/>
          <cell r="F69772"/>
        </row>
        <row r="69773">
          <cell r="B69773"/>
          <cell r="F69773"/>
        </row>
        <row r="69774">
          <cell r="B69774"/>
          <cell r="F69774"/>
        </row>
        <row r="69775">
          <cell r="B69775"/>
          <cell r="F69775"/>
        </row>
        <row r="69776">
          <cell r="B69776"/>
          <cell r="F69776"/>
        </row>
        <row r="69777">
          <cell r="B69777"/>
          <cell r="F69777"/>
        </row>
        <row r="69778">
          <cell r="B69778"/>
          <cell r="F69778"/>
        </row>
        <row r="69779">
          <cell r="B69779"/>
          <cell r="F69779"/>
        </row>
        <row r="69780">
          <cell r="B69780"/>
          <cell r="F69780"/>
        </row>
        <row r="69781">
          <cell r="B69781"/>
          <cell r="F69781"/>
        </row>
        <row r="69782">
          <cell r="B69782"/>
          <cell r="F69782"/>
        </row>
        <row r="69783">
          <cell r="B69783"/>
          <cell r="F69783"/>
        </row>
        <row r="69784">
          <cell r="B69784"/>
          <cell r="F69784"/>
        </row>
        <row r="69785">
          <cell r="B69785"/>
          <cell r="F69785"/>
        </row>
        <row r="69786">
          <cell r="B69786"/>
          <cell r="F69786"/>
        </row>
        <row r="69787">
          <cell r="B69787"/>
          <cell r="F69787"/>
        </row>
        <row r="69788">
          <cell r="B69788"/>
          <cell r="F69788"/>
        </row>
        <row r="69789">
          <cell r="B69789"/>
          <cell r="F69789"/>
        </row>
        <row r="69790">
          <cell r="B69790"/>
          <cell r="F69790"/>
        </row>
        <row r="69791">
          <cell r="B69791"/>
          <cell r="F69791"/>
        </row>
        <row r="69792">
          <cell r="B69792"/>
          <cell r="F69792"/>
        </row>
        <row r="69793">
          <cell r="B69793"/>
          <cell r="F69793"/>
        </row>
        <row r="69794">
          <cell r="B69794"/>
          <cell r="F69794"/>
        </row>
        <row r="69795">
          <cell r="B69795"/>
          <cell r="F69795"/>
        </row>
        <row r="69796">
          <cell r="B69796"/>
          <cell r="F69796"/>
        </row>
        <row r="69797">
          <cell r="B69797"/>
          <cell r="F69797"/>
        </row>
        <row r="69798">
          <cell r="B69798"/>
          <cell r="F69798"/>
        </row>
        <row r="69799">
          <cell r="B69799"/>
          <cell r="F69799"/>
        </row>
        <row r="69800">
          <cell r="B69800"/>
          <cell r="F69800"/>
        </row>
        <row r="69801">
          <cell r="B69801"/>
          <cell r="F69801"/>
        </row>
        <row r="69802">
          <cell r="B69802"/>
          <cell r="F69802"/>
        </row>
        <row r="69803">
          <cell r="B69803"/>
          <cell r="F69803"/>
        </row>
        <row r="69804">
          <cell r="B69804"/>
          <cell r="F69804"/>
        </row>
        <row r="69805">
          <cell r="B69805"/>
          <cell r="F69805"/>
        </row>
        <row r="69806">
          <cell r="B69806"/>
          <cell r="F69806"/>
        </row>
        <row r="69807">
          <cell r="B69807"/>
          <cell r="F69807"/>
        </row>
        <row r="69808">
          <cell r="B69808"/>
          <cell r="F69808"/>
        </row>
        <row r="69809">
          <cell r="B69809"/>
          <cell r="F69809"/>
        </row>
        <row r="69810">
          <cell r="B69810"/>
          <cell r="F69810"/>
        </row>
        <row r="69811">
          <cell r="B69811"/>
          <cell r="F69811"/>
        </row>
        <row r="69812">
          <cell r="B69812"/>
          <cell r="F69812"/>
        </row>
        <row r="69813">
          <cell r="B69813"/>
          <cell r="F69813"/>
        </row>
        <row r="69814">
          <cell r="B69814"/>
          <cell r="F69814"/>
        </row>
        <row r="69815">
          <cell r="B69815"/>
          <cell r="F69815"/>
        </row>
        <row r="69816">
          <cell r="B69816"/>
          <cell r="F69816"/>
        </row>
        <row r="69817">
          <cell r="B69817"/>
          <cell r="F69817"/>
        </row>
        <row r="69818">
          <cell r="B69818"/>
          <cell r="F69818"/>
        </row>
        <row r="69819">
          <cell r="B69819"/>
          <cell r="F69819"/>
        </row>
        <row r="69820">
          <cell r="B69820"/>
          <cell r="F69820"/>
        </row>
        <row r="69821">
          <cell r="B69821"/>
          <cell r="F69821"/>
        </row>
        <row r="69822">
          <cell r="B69822"/>
          <cell r="F69822"/>
        </row>
        <row r="69823">
          <cell r="B69823"/>
          <cell r="F69823"/>
        </row>
        <row r="69824">
          <cell r="B69824"/>
          <cell r="F69824"/>
        </row>
        <row r="69825">
          <cell r="B69825"/>
          <cell r="F69825"/>
        </row>
        <row r="69826">
          <cell r="B69826"/>
          <cell r="F69826"/>
        </row>
        <row r="69827">
          <cell r="B69827"/>
          <cell r="F69827"/>
        </row>
        <row r="69828">
          <cell r="B69828"/>
          <cell r="F69828"/>
        </row>
        <row r="69829">
          <cell r="B69829"/>
          <cell r="F69829"/>
        </row>
        <row r="69830">
          <cell r="B69830"/>
          <cell r="F69830"/>
        </row>
        <row r="69831">
          <cell r="B69831"/>
          <cell r="F69831"/>
        </row>
        <row r="69832">
          <cell r="B69832"/>
          <cell r="F69832"/>
        </row>
        <row r="69833">
          <cell r="B69833"/>
          <cell r="F69833"/>
        </row>
        <row r="69834">
          <cell r="B69834"/>
          <cell r="F69834"/>
        </row>
        <row r="69835">
          <cell r="B69835"/>
          <cell r="F69835"/>
        </row>
        <row r="69836">
          <cell r="B69836"/>
          <cell r="F69836"/>
        </row>
        <row r="69837">
          <cell r="B69837"/>
          <cell r="F69837"/>
        </row>
        <row r="69838">
          <cell r="B69838"/>
          <cell r="F69838"/>
        </row>
        <row r="69839">
          <cell r="B69839"/>
          <cell r="F69839"/>
        </row>
        <row r="69840">
          <cell r="B69840"/>
          <cell r="F69840"/>
        </row>
        <row r="69841">
          <cell r="B69841"/>
          <cell r="F69841"/>
        </row>
        <row r="69842">
          <cell r="B69842"/>
          <cell r="F69842"/>
        </row>
        <row r="69843">
          <cell r="B69843"/>
          <cell r="F69843"/>
        </row>
        <row r="69844">
          <cell r="B69844"/>
          <cell r="F69844"/>
        </row>
        <row r="69845">
          <cell r="B69845"/>
          <cell r="F69845"/>
        </row>
        <row r="69846">
          <cell r="B69846"/>
          <cell r="F69846"/>
        </row>
        <row r="69847">
          <cell r="B69847"/>
          <cell r="F69847"/>
        </row>
        <row r="69848">
          <cell r="B69848"/>
          <cell r="F69848"/>
        </row>
        <row r="69849">
          <cell r="B69849"/>
          <cell r="F69849"/>
        </row>
        <row r="69850">
          <cell r="B69850"/>
          <cell r="F69850"/>
        </row>
        <row r="69851">
          <cell r="B69851"/>
          <cell r="F69851"/>
        </row>
        <row r="69852">
          <cell r="B69852"/>
          <cell r="F69852"/>
        </row>
        <row r="69853">
          <cell r="B69853"/>
          <cell r="F69853"/>
        </row>
        <row r="69854">
          <cell r="B69854"/>
          <cell r="F69854"/>
        </row>
        <row r="69855">
          <cell r="B69855"/>
          <cell r="F69855"/>
        </row>
        <row r="69856">
          <cell r="B69856"/>
          <cell r="F69856"/>
        </row>
        <row r="69857">
          <cell r="B69857"/>
          <cell r="F69857"/>
        </row>
        <row r="69858">
          <cell r="B69858"/>
          <cell r="F69858"/>
        </row>
        <row r="69859">
          <cell r="B69859"/>
          <cell r="F69859"/>
        </row>
        <row r="69860">
          <cell r="B69860"/>
          <cell r="F69860"/>
        </row>
        <row r="69861">
          <cell r="B69861"/>
          <cell r="F69861"/>
        </row>
        <row r="69862">
          <cell r="B69862"/>
          <cell r="F69862"/>
        </row>
        <row r="69863">
          <cell r="B69863"/>
          <cell r="F69863"/>
        </row>
        <row r="69864">
          <cell r="B69864"/>
          <cell r="F69864"/>
        </row>
        <row r="69865">
          <cell r="B69865"/>
          <cell r="F69865"/>
        </row>
        <row r="69866">
          <cell r="B69866"/>
          <cell r="F69866"/>
        </row>
        <row r="69867">
          <cell r="B69867"/>
          <cell r="F69867"/>
        </row>
        <row r="69868">
          <cell r="B69868"/>
          <cell r="F69868"/>
        </row>
        <row r="69869">
          <cell r="B69869"/>
          <cell r="F69869"/>
        </row>
        <row r="69870">
          <cell r="B69870"/>
          <cell r="F69870"/>
        </row>
        <row r="69871">
          <cell r="B69871"/>
          <cell r="F69871"/>
        </row>
        <row r="69872">
          <cell r="B69872"/>
          <cell r="F69872"/>
        </row>
        <row r="69873">
          <cell r="B69873"/>
          <cell r="F69873"/>
        </row>
        <row r="69874">
          <cell r="B69874"/>
          <cell r="F69874"/>
        </row>
        <row r="69875">
          <cell r="B69875"/>
          <cell r="F69875"/>
        </row>
        <row r="69876">
          <cell r="B69876"/>
          <cell r="F69876"/>
        </row>
        <row r="69877">
          <cell r="B69877"/>
          <cell r="F69877"/>
        </row>
        <row r="69878">
          <cell r="B69878"/>
          <cell r="F69878"/>
        </row>
        <row r="69879">
          <cell r="B69879"/>
          <cell r="F69879"/>
        </row>
        <row r="69880">
          <cell r="B69880"/>
          <cell r="F69880"/>
        </row>
        <row r="69881">
          <cell r="B69881"/>
          <cell r="F69881"/>
        </row>
        <row r="69882">
          <cell r="B69882"/>
          <cell r="F69882"/>
        </row>
        <row r="69883">
          <cell r="B69883"/>
          <cell r="F69883"/>
        </row>
        <row r="69884">
          <cell r="B69884"/>
          <cell r="F69884"/>
        </row>
        <row r="69885">
          <cell r="B69885"/>
          <cell r="F69885"/>
        </row>
        <row r="69886">
          <cell r="B69886"/>
          <cell r="F69886"/>
        </row>
        <row r="69887">
          <cell r="B69887"/>
          <cell r="F69887"/>
        </row>
        <row r="69888">
          <cell r="B69888"/>
          <cell r="F69888"/>
        </row>
        <row r="69889">
          <cell r="B69889"/>
          <cell r="F69889"/>
        </row>
        <row r="69890">
          <cell r="B69890"/>
          <cell r="F69890"/>
        </row>
        <row r="69891">
          <cell r="B69891"/>
          <cell r="F69891"/>
        </row>
        <row r="69892">
          <cell r="B69892"/>
          <cell r="F69892"/>
        </row>
        <row r="69893">
          <cell r="B69893"/>
          <cell r="F69893"/>
        </row>
        <row r="69894">
          <cell r="B69894"/>
          <cell r="F69894"/>
        </row>
        <row r="69895">
          <cell r="B69895"/>
          <cell r="F69895"/>
        </row>
        <row r="69896">
          <cell r="B69896"/>
          <cell r="F69896"/>
        </row>
        <row r="69897">
          <cell r="B69897"/>
          <cell r="F69897"/>
        </row>
        <row r="69898">
          <cell r="B69898"/>
          <cell r="F69898"/>
        </row>
        <row r="69899">
          <cell r="B69899"/>
          <cell r="F69899"/>
        </row>
        <row r="69900">
          <cell r="B69900"/>
          <cell r="F69900"/>
        </row>
        <row r="69901">
          <cell r="B69901"/>
          <cell r="F69901"/>
        </row>
        <row r="69902">
          <cell r="B69902"/>
          <cell r="F69902"/>
        </row>
        <row r="69903">
          <cell r="B69903"/>
          <cell r="F69903"/>
        </row>
        <row r="69904">
          <cell r="B69904"/>
          <cell r="F69904"/>
        </row>
        <row r="69905">
          <cell r="B69905"/>
          <cell r="F69905"/>
        </row>
        <row r="69906">
          <cell r="B69906"/>
          <cell r="F69906"/>
        </row>
        <row r="69907">
          <cell r="B69907"/>
          <cell r="F69907"/>
        </row>
        <row r="69908">
          <cell r="B69908"/>
          <cell r="F69908"/>
        </row>
        <row r="69909">
          <cell r="B69909"/>
          <cell r="F69909"/>
        </row>
        <row r="69910">
          <cell r="B69910"/>
          <cell r="F69910"/>
        </row>
        <row r="69911">
          <cell r="B69911"/>
          <cell r="F69911"/>
        </row>
        <row r="69912">
          <cell r="B69912"/>
          <cell r="F69912"/>
        </row>
        <row r="69913">
          <cell r="B69913"/>
          <cell r="F69913"/>
        </row>
        <row r="69914">
          <cell r="B69914"/>
          <cell r="F69914"/>
        </row>
        <row r="69915">
          <cell r="B69915"/>
          <cell r="F69915"/>
        </row>
        <row r="69916">
          <cell r="B69916"/>
          <cell r="F69916"/>
        </row>
        <row r="69917">
          <cell r="B69917"/>
          <cell r="F69917"/>
        </row>
        <row r="69918">
          <cell r="B69918"/>
          <cell r="F69918"/>
        </row>
        <row r="69919">
          <cell r="B69919"/>
          <cell r="F69919"/>
        </row>
        <row r="69920">
          <cell r="B69920"/>
          <cell r="F69920"/>
        </row>
        <row r="69921">
          <cell r="B69921"/>
          <cell r="F69921"/>
        </row>
        <row r="69922">
          <cell r="B69922"/>
          <cell r="F69922"/>
        </row>
        <row r="69923">
          <cell r="B69923"/>
          <cell r="F69923"/>
        </row>
        <row r="69924">
          <cell r="B69924"/>
          <cell r="F69924"/>
        </row>
        <row r="69925">
          <cell r="B69925"/>
          <cell r="F69925"/>
        </row>
        <row r="69926">
          <cell r="B69926"/>
          <cell r="F69926"/>
        </row>
        <row r="69927">
          <cell r="B69927"/>
          <cell r="F69927"/>
        </row>
        <row r="69928">
          <cell r="B69928"/>
          <cell r="F69928"/>
        </row>
        <row r="69929">
          <cell r="B69929"/>
          <cell r="F69929"/>
        </row>
        <row r="69930">
          <cell r="B69930"/>
          <cell r="F69930"/>
        </row>
        <row r="69931">
          <cell r="B69931"/>
          <cell r="F69931"/>
        </row>
        <row r="69932">
          <cell r="B69932"/>
          <cell r="F69932"/>
        </row>
        <row r="69933">
          <cell r="B69933"/>
          <cell r="F69933"/>
        </row>
        <row r="69934">
          <cell r="B69934"/>
          <cell r="F69934"/>
        </row>
        <row r="69935">
          <cell r="B69935"/>
          <cell r="F69935"/>
        </row>
        <row r="69936">
          <cell r="B69936"/>
          <cell r="F69936"/>
        </row>
        <row r="69937">
          <cell r="B69937"/>
          <cell r="F69937"/>
        </row>
        <row r="69938">
          <cell r="B69938"/>
          <cell r="F69938"/>
        </row>
        <row r="69939">
          <cell r="B69939"/>
          <cell r="F69939"/>
        </row>
        <row r="69940">
          <cell r="B69940"/>
          <cell r="F69940"/>
        </row>
        <row r="69941">
          <cell r="B69941"/>
          <cell r="F69941"/>
        </row>
        <row r="69942">
          <cell r="B69942"/>
          <cell r="F69942"/>
        </row>
        <row r="69943">
          <cell r="B69943"/>
          <cell r="F69943"/>
        </row>
        <row r="69944">
          <cell r="B69944"/>
          <cell r="F69944"/>
        </row>
        <row r="69945">
          <cell r="B69945"/>
          <cell r="F69945"/>
        </row>
        <row r="69946">
          <cell r="B69946"/>
          <cell r="F69946"/>
        </row>
        <row r="69947">
          <cell r="B69947"/>
          <cell r="F69947"/>
        </row>
        <row r="69948">
          <cell r="B69948"/>
          <cell r="F69948"/>
        </row>
        <row r="69949">
          <cell r="B69949"/>
          <cell r="F69949"/>
        </row>
        <row r="69950">
          <cell r="B69950"/>
          <cell r="F69950"/>
        </row>
        <row r="69951">
          <cell r="B69951"/>
          <cell r="F69951"/>
        </row>
        <row r="69952">
          <cell r="B69952"/>
          <cell r="F69952"/>
        </row>
        <row r="69953">
          <cell r="B69953"/>
          <cell r="F69953"/>
        </row>
        <row r="69954">
          <cell r="B69954"/>
          <cell r="F69954"/>
        </row>
        <row r="69955">
          <cell r="B69955"/>
          <cell r="F69955"/>
        </row>
        <row r="69956">
          <cell r="B69956"/>
          <cell r="F69956"/>
        </row>
        <row r="69957">
          <cell r="B69957"/>
          <cell r="F69957"/>
        </row>
        <row r="69958">
          <cell r="B69958"/>
          <cell r="F69958"/>
        </row>
        <row r="69959">
          <cell r="B69959"/>
          <cell r="F69959"/>
        </row>
        <row r="69960">
          <cell r="B69960"/>
          <cell r="F69960"/>
        </row>
        <row r="69961">
          <cell r="B69961"/>
          <cell r="F69961"/>
        </row>
        <row r="69962">
          <cell r="B69962"/>
          <cell r="F69962"/>
        </row>
        <row r="69963">
          <cell r="B69963"/>
          <cell r="F69963"/>
        </row>
        <row r="69964">
          <cell r="B69964"/>
          <cell r="F69964"/>
        </row>
        <row r="69965">
          <cell r="B69965"/>
          <cell r="F69965"/>
        </row>
        <row r="69966">
          <cell r="B69966"/>
          <cell r="F69966"/>
        </row>
        <row r="69967">
          <cell r="B69967"/>
          <cell r="F69967"/>
        </row>
        <row r="69968">
          <cell r="B69968"/>
          <cell r="F69968"/>
        </row>
        <row r="69969">
          <cell r="B69969"/>
          <cell r="F69969"/>
        </row>
        <row r="69970">
          <cell r="B69970"/>
          <cell r="F69970"/>
        </row>
        <row r="69971">
          <cell r="B69971"/>
          <cell r="F69971"/>
        </row>
        <row r="69972">
          <cell r="B69972"/>
          <cell r="F69972"/>
        </row>
        <row r="69973">
          <cell r="B69973"/>
          <cell r="F69973"/>
        </row>
        <row r="69974">
          <cell r="B69974"/>
          <cell r="F69974"/>
        </row>
        <row r="69975">
          <cell r="B69975"/>
          <cell r="F69975"/>
        </row>
        <row r="69976">
          <cell r="B69976"/>
          <cell r="F69976"/>
        </row>
        <row r="69977">
          <cell r="B69977"/>
          <cell r="F69977"/>
        </row>
        <row r="69978">
          <cell r="B69978"/>
          <cell r="F69978"/>
        </row>
        <row r="69979">
          <cell r="B69979"/>
          <cell r="F69979"/>
        </row>
        <row r="69980">
          <cell r="B69980"/>
          <cell r="F69980"/>
        </row>
        <row r="69981">
          <cell r="B69981"/>
          <cell r="F69981"/>
        </row>
        <row r="69982">
          <cell r="B69982"/>
          <cell r="F69982"/>
        </row>
        <row r="69983">
          <cell r="B69983"/>
          <cell r="F69983"/>
        </row>
        <row r="69984">
          <cell r="B69984"/>
          <cell r="F69984"/>
        </row>
        <row r="69985">
          <cell r="B69985"/>
          <cell r="F69985"/>
        </row>
        <row r="69986">
          <cell r="B69986"/>
          <cell r="F69986"/>
        </row>
        <row r="69987">
          <cell r="B69987"/>
          <cell r="F69987"/>
        </row>
        <row r="69988">
          <cell r="B69988"/>
          <cell r="F69988"/>
        </row>
        <row r="69989">
          <cell r="B69989"/>
          <cell r="F69989"/>
        </row>
        <row r="69990">
          <cell r="B69990"/>
          <cell r="F69990"/>
        </row>
        <row r="69991">
          <cell r="B69991"/>
          <cell r="F69991"/>
        </row>
        <row r="69992">
          <cell r="B69992"/>
          <cell r="F69992"/>
        </row>
        <row r="69993">
          <cell r="B69993"/>
          <cell r="F69993"/>
        </row>
        <row r="69994">
          <cell r="B69994"/>
          <cell r="F69994"/>
        </row>
        <row r="69995">
          <cell r="B69995"/>
          <cell r="F69995"/>
        </row>
        <row r="69996">
          <cell r="B69996"/>
          <cell r="F69996"/>
        </row>
        <row r="69997">
          <cell r="B69997"/>
          <cell r="F69997"/>
        </row>
        <row r="69998">
          <cell r="B69998"/>
          <cell r="F69998"/>
        </row>
        <row r="69999">
          <cell r="B69999"/>
          <cell r="F69999"/>
        </row>
        <row r="70000">
          <cell r="B70000"/>
          <cell r="F70000"/>
        </row>
        <row r="70001">
          <cell r="B70001"/>
          <cell r="F70001"/>
        </row>
        <row r="70002">
          <cell r="B70002"/>
          <cell r="F70002"/>
        </row>
        <row r="70003">
          <cell r="B70003"/>
          <cell r="F70003"/>
        </row>
        <row r="70004">
          <cell r="B70004"/>
          <cell r="F70004"/>
        </row>
        <row r="70005">
          <cell r="B70005"/>
          <cell r="F70005"/>
        </row>
        <row r="70006">
          <cell r="B70006"/>
          <cell r="F70006"/>
        </row>
        <row r="70007">
          <cell r="B70007"/>
          <cell r="F70007"/>
        </row>
        <row r="70008">
          <cell r="B70008"/>
          <cell r="F70008"/>
        </row>
        <row r="70009">
          <cell r="B70009"/>
          <cell r="F70009"/>
        </row>
        <row r="70010">
          <cell r="B70010"/>
          <cell r="F70010"/>
        </row>
        <row r="70011">
          <cell r="B70011"/>
          <cell r="F70011"/>
        </row>
        <row r="70012">
          <cell r="B70012"/>
          <cell r="F70012"/>
        </row>
        <row r="70013">
          <cell r="B70013"/>
          <cell r="F70013"/>
        </row>
        <row r="70014">
          <cell r="B70014"/>
          <cell r="F70014"/>
        </row>
        <row r="70015">
          <cell r="B70015"/>
          <cell r="F70015"/>
        </row>
        <row r="70016">
          <cell r="B70016"/>
          <cell r="F70016"/>
        </row>
        <row r="70017">
          <cell r="B70017"/>
          <cell r="F70017"/>
        </row>
        <row r="70018">
          <cell r="B70018"/>
          <cell r="F70018"/>
        </row>
        <row r="70019">
          <cell r="B70019"/>
          <cell r="F70019"/>
        </row>
        <row r="70020">
          <cell r="B70020"/>
          <cell r="F70020"/>
        </row>
        <row r="70021">
          <cell r="B70021"/>
          <cell r="F70021"/>
        </row>
        <row r="70022">
          <cell r="B70022"/>
          <cell r="F70022"/>
        </row>
        <row r="70023">
          <cell r="B70023"/>
          <cell r="F70023"/>
        </row>
        <row r="70024">
          <cell r="B70024"/>
          <cell r="F70024"/>
        </row>
        <row r="70025">
          <cell r="B70025"/>
          <cell r="F70025"/>
        </row>
        <row r="70026">
          <cell r="B70026"/>
          <cell r="F70026"/>
        </row>
        <row r="70027">
          <cell r="B70027"/>
          <cell r="F70027"/>
        </row>
        <row r="70028">
          <cell r="B70028"/>
          <cell r="F70028"/>
        </row>
        <row r="70029">
          <cell r="B70029"/>
          <cell r="F70029"/>
        </row>
        <row r="70030">
          <cell r="B70030"/>
          <cell r="F70030"/>
        </row>
        <row r="70031">
          <cell r="B70031"/>
          <cell r="F70031"/>
        </row>
        <row r="70032">
          <cell r="B70032"/>
          <cell r="F70032"/>
        </row>
        <row r="70033">
          <cell r="B70033"/>
          <cell r="F70033"/>
        </row>
        <row r="70034">
          <cell r="B70034"/>
          <cell r="F70034"/>
        </row>
        <row r="70035">
          <cell r="B70035"/>
          <cell r="F70035"/>
        </row>
        <row r="70036">
          <cell r="B70036"/>
          <cell r="F70036"/>
        </row>
        <row r="70037">
          <cell r="B70037"/>
          <cell r="F70037"/>
        </row>
        <row r="70038">
          <cell r="B70038"/>
          <cell r="F70038"/>
        </row>
        <row r="70039">
          <cell r="B70039"/>
          <cell r="F70039"/>
        </row>
        <row r="70040">
          <cell r="B70040"/>
          <cell r="F70040"/>
        </row>
        <row r="70041">
          <cell r="B70041"/>
          <cell r="F70041"/>
        </row>
        <row r="70042">
          <cell r="B70042"/>
          <cell r="F70042"/>
        </row>
        <row r="70043">
          <cell r="B70043"/>
          <cell r="F70043"/>
        </row>
        <row r="70044">
          <cell r="B70044"/>
          <cell r="F70044"/>
        </row>
        <row r="70045">
          <cell r="B70045"/>
          <cell r="F70045"/>
        </row>
        <row r="70046">
          <cell r="B70046"/>
          <cell r="F70046"/>
        </row>
        <row r="70047">
          <cell r="B70047"/>
          <cell r="F70047"/>
        </row>
        <row r="70048">
          <cell r="B70048"/>
          <cell r="F70048"/>
        </row>
        <row r="70049">
          <cell r="B70049"/>
          <cell r="F70049"/>
        </row>
        <row r="70050">
          <cell r="B70050"/>
          <cell r="F70050"/>
        </row>
        <row r="70051">
          <cell r="B70051"/>
          <cell r="F70051"/>
        </row>
        <row r="70052">
          <cell r="B70052"/>
          <cell r="F70052"/>
        </row>
        <row r="70053">
          <cell r="B70053"/>
          <cell r="F70053"/>
        </row>
        <row r="70054">
          <cell r="B70054"/>
          <cell r="F70054"/>
        </row>
        <row r="70055">
          <cell r="B70055"/>
          <cell r="F70055"/>
        </row>
        <row r="70056">
          <cell r="B70056"/>
          <cell r="F70056"/>
        </row>
        <row r="70057">
          <cell r="B70057"/>
          <cell r="F70057"/>
        </row>
        <row r="70058">
          <cell r="B70058"/>
          <cell r="F70058"/>
        </row>
        <row r="70059">
          <cell r="B70059"/>
          <cell r="F70059"/>
        </row>
        <row r="70060">
          <cell r="B70060"/>
          <cell r="F70060"/>
        </row>
        <row r="70061">
          <cell r="B70061"/>
          <cell r="F70061"/>
        </row>
        <row r="70062">
          <cell r="B70062"/>
          <cell r="F70062"/>
        </row>
        <row r="70063">
          <cell r="B70063"/>
          <cell r="F70063"/>
        </row>
        <row r="70064">
          <cell r="B70064"/>
          <cell r="F70064"/>
        </row>
        <row r="70065">
          <cell r="B70065"/>
          <cell r="F70065"/>
        </row>
        <row r="70066">
          <cell r="B70066"/>
          <cell r="F70066"/>
        </row>
        <row r="70067">
          <cell r="B70067"/>
          <cell r="F70067"/>
        </row>
        <row r="70068">
          <cell r="B70068"/>
          <cell r="F70068"/>
        </row>
        <row r="70069">
          <cell r="B70069"/>
          <cell r="F70069"/>
        </row>
        <row r="70070">
          <cell r="B70070"/>
          <cell r="F70070"/>
        </row>
        <row r="70071">
          <cell r="B70071"/>
          <cell r="F70071"/>
        </row>
        <row r="70072">
          <cell r="B70072"/>
          <cell r="F70072"/>
        </row>
        <row r="70073">
          <cell r="B70073"/>
          <cell r="F70073"/>
        </row>
        <row r="70074">
          <cell r="B70074"/>
          <cell r="F70074"/>
        </row>
        <row r="70075">
          <cell r="B70075"/>
          <cell r="F70075"/>
        </row>
        <row r="70076">
          <cell r="B70076"/>
          <cell r="F70076"/>
        </row>
        <row r="70077">
          <cell r="B70077"/>
          <cell r="F70077"/>
        </row>
        <row r="70078">
          <cell r="B70078"/>
          <cell r="F70078"/>
        </row>
        <row r="70079">
          <cell r="B70079"/>
          <cell r="F70079"/>
        </row>
        <row r="70080">
          <cell r="B70080"/>
          <cell r="F70080"/>
        </row>
        <row r="70081">
          <cell r="B70081"/>
          <cell r="F70081"/>
        </row>
        <row r="70082">
          <cell r="B70082"/>
          <cell r="F70082"/>
        </row>
        <row r="70083">
          <cell r="B70083"/>
          <cell r="F70083"/>
        </row>
        <row r="70084">
          <cell r="B70084"/>
          <cell r="F70084"/>
        </row>
        <row r="70085">
          <cell r="B70085"/>
          <cell r="F70085"/>
        </row>
        <row r="70086">
          <cell r="B70086"/>
          <cell r="F70086"/>
        </row>
        <row r="70087">
          <cell r="B70087"/>
          <cell r="F70087"/>
        </row>
        <row r="70088">
          <cell r="B70088"/>
          <cell r="F70088"/>
        </row>
        <row r="70089">
          <cell r="B70089"/>
          <cell r="F70089"/>
        </row>
        <row r="70090">
          <cell r="B70090"/>
          <cell r="F70090"/>
        </row>
        <row r="70091">
          <cell r="B70091"/>
          <cell r="F70091"/>
        </row>
        <row r="70092">
          <cell r="B70092"/>
          <cell r="F70092"/>
        </row>
        <row r="70093">
          <cell r="B70093"/>
          <cell r="F70093"/>
        </row>
        <row r="70094">
          <cell r="B70094"/>
          <cell r="F70094"/>
        </row>
        <row r="70095">
          <cell r="B70095"/>
          <cell r="F70095"/>
        </row>
        <row r="70096">
          <cell r="B70096"/>
          <cell r="F70096"/>
        </row>
        <row r="70097">
          <cell r="B70097"/>
          <cell r="F70097"/>
        </row>
        <row r="70098">
          <cell r="B70098"/>
          <cell r="F70098"/>
        </row>
        <row r="70099">
          <cell r="B70099"/>
          <cell r="F70099"/>
        </row>
        <row r="70100">
          <cell r="B70100"/>
          <cell r="F70100"/>
        </row>
        <row r="70101">
          <cell r="B70101"/>
          <cell r="F70101"/>
        </row>
        <row r="70102">
          <cell r="B70102"/>
          <cell r="F70102"/>
        </row>
        <row r="70103">
          <cell r="B70103"/>
          <cell r="F70103"/>
        </row>
        <row r="70104">
          <cell r="B70104"/>
          <cell r="F70104"/>
        </row>
        <row r="70105">
          <cell r="B70105"/>
          <cell r="F70105"/>
        </row>
        <row r="70106">
          <cell r="B70106"/>
          <cell r="F70106"/>
        </row>
        <row r="70107">
          <cell r="B70107"/>
          <cell r="F70107"/>
        </row>
        <row r="70108">
          <cell r="B70108"/>
          <cell r="F70108"/>
        </row>
        <row r="70109">
          <cell r="B70109"/>
          <cell r="F70109"/>
        </row>
        <row r="70110">
          <cell r="B70110"/>
          <cell r="F70110"/>
        </row>
        <row r="70111">
          <cell r="B70111"/>
          <cell r="F70111"/>
        </row>
        <row r="70112">
          <cell r="B70112"/>
          <cell r="F70112"/>
        </row>
        <row r="70113">
          <cell r="B70113"/>
          <cell r="F70113"/>
        </row>
        <row r="70114">
          <cell r="B70114"/>
          <cell r="F70114"/>
        </row>
        <row r="70115">
          <cell r="B70115"/>
          <cell r="F70115"/>
        </row>
        <row r="70116">
          <cell r="B70116"/>
          <cell r="F70116"/>
        </row>
        <row r="70117">
          <cell r="B70117"/>
          <cell r="F70117"/>
        </row>
        <row r="70118">
          <cell r="B70118"/>
          <cell r="F70118"/>
        </row>
        <row r="70119">
          <cell r="B70119"/>
          <cell r="F70119"/>
        </row>
        <row r="70120">
          <cell r="B70120"/>
          <cell r="F70120"/>
        </row>
        <row r="70121">
          <cell r="B70121"/>
          <cell r="F70121"/>
        </row>
        <row r="70122">
          <cell r="B70122"/>
          <cell r="F70122"/>
        </row>
        <row r="70123">
          <cell r="B70123"/>
          <cell r="F70123"/>
        </row>
        <row r="70124">
          <cell r="B70124"/>
          <cell r="F70124"/>
        </row>
        <row r="70125">
          <cell r="B70125"/>
          <cell r="F70125"/>
        </row>
        <row r="70126">
          <cell r="B70126"/>
          <cell r="F70126"/>
        </row>
        <row r="70127">
          <cell r="B70127"/>
          <cell r="F70127"/>
        </row>
        <row r="70128">
          <cell r="B70128"/>
          <cell r="F70128"/>
        </row>
        <row r="70129">
          <cell r="B70129"/>
          <cell r="F70129"/>
        </row>
        <row r="70130">
          <cell r="B70130"/>
          <cell r="F70130"/>
        </row>
        <row r="70131">
          <cell r="B70131"/>
          <cell r="F70131"/>
        </row>
        <row r="70132">
          <cell r="B70132"/>
          <cell r="F70132"/>
        </row>
        <row r="70133">
          <cell r="B70133"/>
          <cell r="F70133"/>
        </row>
        <row r="70134">
          <cell r="B70134"/>
          <cell r="F70134"/>
        </row>
        <row r="70135">
          <cell r="B70135"/>
          <cell r="F70135"/>
        </row>
        <row r="70136">
          <cell r="B70136"/>
          <cell r="F70136"/>
        </row>
        <row r="70137">
          <cell r="B70137"/>
          <cell r="F70137"/>
        </row>
        <row r="70138">
          <cell r="B70138"/>
          <cell r="F70138"/>
        </row>
        <row r="70139">
          <cell r="B70139"/>
          <cell r="F70139"/>
        </row>
        <row r="70140">
          <cell r="B70140"/>
          <cell r="F70140"/>
        </row>
        <row r="70141">
          <cell r="B70141"/>
          <cell r="F70141"/>
        </row>
        <row r="70142">
          <cell r="B70142"/>
          <cell r="F70142"/>
        </row>
        <row r="70143">
          <cell r="B70143"/>
          <cell r="F70143"/>
        </row>
        <row r="70144">
          <cell r="B70144"/>
          <cell r="F70144"/>
        </row>
        <row r="70145">
          <cell r="B70145"/>
          <cell r="F70145"/>
        </row>
        <row r="70146">
          <cell r="B70146"/>
          <cell r="F70146"/>
        </row>
        <row r="70147">
          <cell r="B70147"/>
          <cell r="F70147"/>
        </row>
        <row r="70148">
          <cell r="B70148"/>
          <cell r="F70148"/>
        </row>
        <row r="70149">
          <cell r="B70149"/>
          <cell r="F70149"/>
        </row>
        <row r="70150">
          <cell r="B70150"/>
          <cell r="F70150"/>
        </row>
        <row r="70151">
          <cell r="B70151"/>
          <cell r="F70151"/>
        </row>
        <row r="70152">
          <cell r="B70152"/>
          <cell r="F70152"/>
        </row>
        <row r="70153">
          <cell r="B70153"/>
          <cell r="F70153"/>
        </row>
        <row r="70154">
          <cell r="B70154"/>
          <cell r="F70154"/>
        </row>
        <row r="70155">
          <cell r="B70155"/>
          <cell r="F70155"/>
        </row>
        <row r="70156">
          <cell r="B70156"/>
          <cell r="F70156"/>
        </row>
        <row r="70157">
          <cell r="B70157"/>
          <cell r="F70157"/>
        </row>
        <row r="70158">
          <cell r="B70158"/>
          <cell r="F70158"/>
        </row>
        <row r="70159">
          <cell r="B70159"/>
          <cell r="F70159"/>
        </row>
        <row r="70160">
          <cell r="B70160"/>
          <cell r="F70160"/>
        </row>
        <row r="70161">
          <cell r="B70161"/>
          <cell r="F70161"/>
        </row>
        <row r="70162">
          <cell r="B70162"/>
          <cell r="F70162"/>
        </row>
        <row r="70163">
          <cell r="B70163"/>
          <cell r="F70163"/>
        </row>
        <row r="70164">
          <cell r="B70164"/>
          <cell r="F70164"/>
        </row>
        <row r="70165">
          <cell r="B70165"/>
          <cell r="F70165"/>
        </row>
        <row r="70166">
          <cell r="B70166"/>
          <cell r="F70166"/>
        </row>
        <row r="70167">
          <cell r="B70167"/>
          <cell r="F70167"/>
        </row>
        <row r="70168">
          <cell r="B70168"/>
          <cell r="F70168"/>
        </row>
        <row r="70169">
          <cell r="B70169"/>
          <cell r="F70169"/>
        </row>
        <row r="70170">
          <cell r="B70170"/>
          <cell r="F70170"/>
        </row>
        <row r="70171">
          <cell r="B70171"/>
          <cell r="F70171"/>
        </row>
        <row r="70172">
          <cell r="B70172"/>
          <cell r="F70172"/>
        </row>
        <row r="70173">
          <cell r="B70173"/>
          <cell r="F70173"/>
        </row>
        <row r="70174">
          <cell r="B70174"/>
          <cell r="F70174"/>
        </row>
        <row r="70175">
          <cell r="B70175"/>
          <cell r="F70175"/>
        </row>
        <row r="70176">
          <cell r="B70176"/>
          <cell r="F70176"/>
        </row>
        <row r="70177">
          <cell r="B70177"/>
          <cell r="F70177"/>
        </row>
        <row r="70178">
          <cell r="B70178"/>
          <cell r="F70178"/>
        </row>
        <row r="70179">
          <cell r="B70179"/>
          <cell r="F70179"/>
        </row>
        <row r="70180">
          <cell r="B70180"/>
          <cell r="F70180"/>
        </row>
        <row r="70181">
          <cell r="B70181"/>
          <cell r="F70181"/>
        </row>
        <row r="70182">
          <cell r="B70182"/>
          <cell r="F70182"/>
        </row>
        <row r="70183">
          <cell r="B70183"/>
          <cell r="F70183"/>
        </row>
        <row r="70184">
          <cell r="B70184"/>
          <cell r="F70184"/>
        </row>
        <row r="70185">
          <cell r="B70185"/>
          <cell r="F70185"/>
        </row>
        <row r="70186">
          <cell r="B70186"/>
          <cell r="F70186"/>
        </row>
        <row r="70187">
          <cell r="B70187"/>
          <cell r="F70187"/>
        </row>
        <row r="70188">
          <cell r="B70188"/>
          <cell r="F70188"/>
        </row>
        <row r="70189">
          <cell r="B70189"/>
          <cell r="F70189"/>
        </row>
        <row r="70190">
          <cell r="B70190"/>
          <cell r="F70190"/>
        </row>
        <row r="70191">
          <cell r="B70191"/>
          <cell r="F70191"/>
        </row>
        <row r="70192">
          <cell r="B70192"/>
          <cell r="F70192"/>
        </row>
        <row r="70193">
          <cell r="B70193"/>
          <cell r="F70193"/>
        </row>
        <row r="70194">
          <cell r="B70194"/>
          <cell r="F70194"/>
        </row>
        <row r="70195">
          <cell r="B70195"/>
          <cell r="F70195"/>
        </row>
        <row r="70196">
          <cell r="B70196"/>
          <cell r="F70196"/>
        </row>
        <row r="70197">
          <cell r="B70197"/>
          <cell r="F70197"/>
        </row>
        <row r="70198">
          <cell r="B70198"/>
          <cell r="F70198"/>
        </row>
        <row r="70199">
          <cell r="B70199"/>
          <cell r="F70199"/>
        </row>
        <row r="70200">
          <cell r="B70200"/>
          <cell r="F70200"/>
        </row>
        <row r="70201">
          <cell r="B70201"/>
          <cell r="F70201"/>
        </row>
        <row r="70202">
          <cell r="B70202"/>
          <cell r="F70202"/>
        </row>
        <row r="70203">
          <cell r="B70203"/>
          <cell r="F70203"/>
        </row>
        <row r="70204">
          <cell r="B70204"/>
          <cell r="F70204"/>
        </row>
        <row r="70205">
          <cell r="B70205"/>
          <cell r="F70205"/>
        </row>
        <row r="70206">
          <cell r="B70206"/>
          <cell r="F70206"/>
        </row>
        <row r="70207">
          <cell r="B70207"/>
          <cell r="F70207"/>
        </row>
        <row r="70208">
          <cell r="B70208"/>
          <cell r="F70208"/>
        </row>
        <row r="70209">
          <cell r="B70209"/>
          <cell r="F70209"/>
        </row>
        <row r="70210">
          <cell r="B70210"/>
          <cell r="F70210"/>
        </row>
        <row r="70211">
          <cell r="B70211"/>
          <cell r="F70211"/>
        </row>
        <row r="70212">
          <cell r="B70212"/>
          <cell r="F70212"/>
        </row>
        <row r="70213">
          <cell r="B70213"/>
          <cell r="F70213"/>
        </row>
        <row r="70214">
          <cell r="B70214"/>
          <cell r="F70214"/>
        </row>
        <row r="70215">
          <cell r="B70215"/>
          <cell r="F70215"/>
        </row>
        <row r="70216">
          <cell r="B70216"/>
          <cell r="F70216"/>
        </row>
        <row r="70217">
          <cell r="B70217"/>
          <cell r="F70217"/>
        </row>
        <row r="70218">
          <cell r="B70218"/>
          <cell r="F70218"/>
        </row>
        <row r="70219">
          <cell r="B70219"/>
          <cell r="F70219"/>
        </row>
        <row r="70220">
          <cell r="B70220"/>
          <cell r="F70220"/>
        </row>
        <row r="70221">
          <cell r="B70221"/>
          <cell r="F70221"/>
        </row>
        <row r="70222">
          <cell r="B70222"/>
          <cell r="F70222"/>
        </row>
        <row r="70223">
          <cell r="B70223"/>
          <cell r="F70223"/>
        </row>
        <row r="70224">
          <cell r="B70224"/>
          <cell r="F70224"/>
        </row>
        <row r="70225">
          <cell r="B70225"/>
          <cell r="F70225"/>
        </row>
        <row r="70226">
          <cell r="B70226"/>
          <cell r="F70226"/>
        </row>
        <row r="70227">
          <cell r="B70227"/>
          <cell r="F70227"/>
        </row>
        <row r="70228">
          <cell r="B70228"/>
          <cell r="F70228"/>
        </row>
        <row r="70229">
          <cell r="B70229"/>
          <cell r="F70229"/>
        </row>
        <row r="70230">
          <cell r="B70230"/>
          <cell r="F70230"/>
        </row>
        <row r="70231">
          <cell r="B70231"/>
          <cell r="F70231"/>
        </row>
        <row r="70232">
          <cell r="B70232"/>
          <cell r="F70232"/>
        </row>
        <row r="70233">
          <cell r="B70233"/>
          <cell r="F70233"/>
        </row>
        <row r="70234">
          <cell r="B70234"/>
          <cell r="F70234"/>
        </row>
        <row r="70235">
          <cell r="B70235"/>
          <cell r="F70235"/>
        </row>
        <row r="70236">
          <cell r="B70236"/>
          <cell r="F70236"/>
        </row>
        <row r="70237">
          <cell r="B70237"/>
          <cell r="F70237"/>
        </row>
        <row r="70238">
          <cell r="B70238"/>
          <cell r="F70238"/>
        </row>
        <row r="70239">
          <cell r="B70239"/>
          <cell r="F70239"/>
        </row>
        <row r="70240">
          <cell r="B70240"/>
          <cell r="F70240"/>
        </row>
        <row r="70241">
          <cell r="B70241"/>
          <cell r="F70241"/>
        </row>
        <row r="70242">
          <cell r="B70242"/>
          <cell r="F70242"/>
        </row>
        <row r="70243">
          <cell r="B70243"/>
          <cell r="F70243"/>
        </row>
        <row r="70244">
          <cell r="B70244"/>
          <cell r="F70244"/>
        </row>
        <row r="70245">
          <cell r="B70245"/>
          <cell r="F70245"/>
        </row>
        <row r="70246">
          <cell r="B70246"/>
          <cell r="F70246"/>
        </row>
        <row r="70247">
          <cell r="B70247"/>
          <cell r="F70247"/>
        </row>
        <row r="70248">
          <cell r="B70248"/>
          <cell r="F70248"/>
        </row>
        <row r="70249">
          <cell r="B70249"/>
          <cell r="F70249"/>
        </row>
        <row r="70250">
          <cell r="B70250"/>
          <cell r="F70250"/>
        </row>
        <row r="70251">
          <cell r="B70251"/>
          <cell r="F70251"/>
        </row>
        <row r="70252">
          <cell r="B70252"/>
          <cell r="F70252"/>
        </row>
        <row r="70253">
          <cell r="B70253"/>
          <cell r="F70253"/>
        </row>
        <row r="70254">
          <cell r="B70254"/>
          <cell r="F70254"/>
        </row>
        <row r="70255">
          <cell r="B70255"/>
          <cell r="F70255"/>
        </row>
        <row r="70256">
          <cell r="B70256"/>
          <cell r="F70256"/>
        </row>
        <row r="70257">
          <cell r="B70257"/>
          <cell r="F70257"/>
        </row>
        <row r="70258">
          <cell r="B70258"/>
          <cell r="F70258"/>
        </row>
        <row r="70259">
          <cell r="B70259"/>
          <cell r="F70259"/>
        </row>
        <row r="70260">
          <cell r="B70260"/>
          <cell r="F70260"/>
        </row>
        <row r="70261">
          <cell r="B70261"/>
          <cell r="F70261"/>
        </row>
        <row r="70262">
          <cell r="B70262"/>
          <cell r="F70262"/>
        </row>
        <row r="70263">
          <cell r="B70263"/>
          <cell r="F70263"/>
        </row>
        <row r="70264">
          <cell r="B70264"/>
          <cell r="F70264"/>
        </row>
        <row r="70265">
          <cell r="B70265"/>
          <cell r="F70265"/>
        </row>
        <row r="70266">
          <cell r="B70266"/>
          <cell r="F70266"/>
        </row>
        <row r="70267">
          <cell r="B70267"/>
          <cell r="F70267"/>
        </row>
        <row r="70268">
          <cell r="B70268"/>
          <cell r="F70268"/>
        </row>
        <row r="70269">
          <cell r="B70269"/>
          <cell r="F70269"/>
        </row>
        <row r="70270">
          <cell r="B70270"/>
          <cell r="F70270"/>
        </row>
        <row r="70271">
          <cell r="B70271"/>
          <cell r="F70271"/>
        </row>
        <row r="70272">
          <cell r="B70272"/>
          <cell r="F70272"/>
        </row>
        <row r="70273">
          <cell r="B70273"/>
          <cell r="F70273"/>
        </row>
        <row r="70274">
          <cell r="B70274"/>
          <cell r="F70274"/>
        </row>
        <row r="70275">
          <cell r="B70275"/>
          <cell r="F70275"/>
        </row>
        <row r="70276">
          <cell r="B70276"/>
          <cell r="F70276"/>
        </row>
        <row r="70277">
          <cell r="B70277"/>
          <cell r="F70277"/>
        </row>
        <row r="70278">
          <cell r="B70278"/>
          <cell r="F70278"/>
        </row>
        <row r="70279">
          <cell r="B70279"/>
          <cell r="F70279"/>
        </row>
        <row r="70280">
          <cell r="B70280"/>
          <cell r="F70280"/>
        </row>
        <row r="70281">
          <cell r="B70281"/>
          <cell r="F70281"/>
        </row>
        <row r="70282">
          <cell r="B70282"/>
          <cell r="F70282"/>
        </row>
        <row r="70283">
          <cell r="B70283"/>
          <cell r="F70283"/>
        </row>
        <row r="70284">
          <cell r="B70284"/>
          <cell r="F70284"/>
        </row>
        <row r="70285">
          <cell r="B70285"/>
          <cell r="F70285"/>
        </row>
        <row r="70286">
          <cell r="B70286"/>
          <cell r="F70286"/>
        </row>
        <row r="70287">
          <cell r="B70287"/>
          <cell r="F70287"/>
        </row>
        <row r="70288">
          <cell r="B70288"/>
          <cell r="F70288"/>
        </row>
        <row r="70289">
          <cell r="B70289"/>
          <cell r="F70289"/>
        </row>
        <row r="70290">
          <cell r="B70290"/>
          <cell r="F70290"/>
        </row>
        <row r="70291">
          <cell r="B70291"/>
          <cell r="F70291"/>
        </row>
        <row r="70292">
          <cell r="B70292"/>
          <cell r="F70292"/>
        </row>
        <row r="70293">
          <cell r="B70293"/>
          <cell r="F70293"/>
        </row>
        <row r="70294">
          <cell r="B70294"/>
          <cell r="F70294"/>
        </row>
        <row r="70295">
          <cell r="B70295"/>
          <cell r="F70295"/>
        </row>
        <row r="70296">
          <cell r="B70296"/>
          <cell r="F70296"/>
        </row>
        <row r="70297">
          <cell r="B70297"/>
          <cell r="F70297"/>
        </row>
        <row r="70298">
          <cell r="B70298"/>
          <cell r="F70298"/>
        </row>
        <row r="70299">
          <cell r="B70299"/>
          <cell r="F70299"/>
        </row>
        <row r="70300">
          <cell r="B70300"/>
          <cell r="F70300"/>
        </row>
        <row r="70301">
          <cell r="B70301"/>
          <cell r="F70301"/>
        </row>
        <row r="70302">
          <cell r="B70302"/>
          <cell r="F70302"/>
        </row>
        <row r="70303">
          <cell r="B70303"/>
          <cell r="F70303"/>
        </row>
        <row r="70304">
          <cell r="B70304"/>
          <cell r="F70304"/>
        </row>
        <row r="70305">
          <cell r="B70305"/>
          <cell r="F70305"/>
        </row>
        <row r="70306">
          <cell r="B70306"/>
          <cell r="F70306"/>
        </row>
        <row r="70307">
          <cell r="B70307"/>
          <cell r="F70307"/>
        </row>
        <row r="70308">
          <cell r="B70308"/>
          <cell r="F70308"/>
        </row>
        <row r="70309">
          <cell r="B70309"/>
          <cell r="F70309"/>
        </row>
        <row r="70310">
          <cell r="B70310"/>
          <cell r="F70310"/>
        </row>
        <row r="70311">
          <cell r="B70311"/>
          <cell r="F70311"/>
        </row>
        <row r="70312">
          <cell r="B70312"/>
          <cell r="F70312"/>
        </row>
        <row r="70313">
          <cell r="B70313"/>
          <cell r="F70313"/>
        </row>
        <row r="70314">
          <cell r="B70314"/>
          <cell r="F70314"/>
        </row>
        <row r="70315">
          <cell r="B70315"/>
          <cell r="F70315"/>
        </row>
        <row r="70316">
          <cell r="B70316"/>
          <cell r="F70316"/>
        </row>
        <row r="70317">
          <cell r="B70317"/>
          <cell r="F70317"/>
        </row>
        <row r="70318">
          <cell r="B70318"/>
          <cell r="F70318"/>
        </row>
        <row r="70319">
          <cell r="B70319"/>
          <cell r="F70319"/>
        </row>
        <row r="70320">
          <cell r="B70320"/>
          <cell r="F70320"/>
        </row>
        <row r="70321">
          <cell r="B70321"/>
          <cell r="F70321"/>
        </row>
        <row r="70322">
          <cell r="B70322"/>
          <cell r="F70322"/>
        </row>
        <row r="70323">
          <cell r="B70323"/>
          <cell r="F70323"/>
        </row>
        <row r="70324">
          <cell r="B70324"/>
          <cell r="F70324"/>
        </row>
        <row r="70325">
          <cell r="B70325"/>
          <cell r="F70325"/>
        </row>
        <row r="70326">
          <cell r="B70326"/>
          <cell r="F70326"/>
        </row>
        <row r="70327">
          <cell r="B70327"/>
          <cell r="F70327"/>
        </row>
        <row r="70328">
          <cell r="B70328"/>
          <cell r="F70328"/>
        </row>
        <row r="70329">
          <cell r="B70329"/>
          <cell r="F70329"/>
        </row>
        <row r="70330">
          <cell r="B70330"/>
          <cell r="F70330"/>
        </row>
        <row r="70331">
          <cell r="B70331"/>
          <cell r="F70331"/>
        </row>
        <row r="70332">
          <cell r="B70332"/>
          <cell r="F70332"/>
        </row>
        <row r="70333">
          <cell r="B70333"/>
          <cell r="F70333"/>
        </row>
        <row r="70334">
          <cell r="B70334"/>
          <cell r="F70334"/>
        </row>
        <row r="70335">
          <cell r="B70335"/>
          <cell r="F70335"/>
        </row>
        <row r="70336">
          <cell r="B70336"/>
          <cell r="F70336"/>
        </row>
        <row r="70337">
          <cell r="B70337"/>
          <cell r="F70337"/>
        </row>
        <row r="70338">
          <cell r="B70338"/>
          <cell r="F70338"/>
        </row>
        <row r="70339">
          <cell r="B70339"/>
          <cell r="F70339"/>
        </row>
        <row r="70340">
          <cell r="B70340"/>
          <cell r="F70340"/>
        </row>
        <row r="70341">
          <cell r="B70341"/>
          <cell r="F70341"/>
        </row>
        <row r="70342">
          <cell r="B70342"/>
          <cell r="F70342"/>
        </row>
        <row r="70343">
          <cell r="B70343"/>
          <cell r="F70343"/>
        </row>
        <row r="70344">
          <cell r="B70344"/>
          <cell r="F70344"/>
        </row>
        <row r="70345">
          <cell r="B70345"/>
          <cell r="F70345"/>
        </row>
        <row r="70346">
          <cell r="B70346"/>
          <cell r="F70346"/>
        </row>
        <row r="70347">
          <cell r="B70347"/>
          <cell r="F70347"/>
        </row>
        <row r="70348">
          <cell r="B70348"/>
          <cell r="F70348"/>
        </row>
        <row r="70349">
          <cell r="B70349"/>
          <cell r="F70349"/>
        </row>
        <row r="70350">
          <cell r="B70350"/>
          <cell r="F70350"/>
        </row>
        <row r="70351">
          <cell r="B70351"/>
          <cell r="F70351"/>
        </row>
        <row r="70352">
          <cell r="B70352"/>
          <cell r="F70352"/>
        </row>
        <row r="70353">
          <cell r="B70353"/>
          <cell r="F70353"/>
        </row>
        <row r="70354">
          <cell r="B70354"/>
          <cell r="F70354"/>
        </row>
        <row r="70355">
          <cell r="B70355"/>
          <cell r="F70355"/>
        </row>
        <row r="70356">
          <cell r="B70356"/>
          <cell r="F70356"/>
        </row>
        <row r="70357">
          <cell r="B70357"/>
          <cell r="F70357"/>
        </row>
        <row r="70358">
          <cell r="B70358"/>
          <cell r="F70358"/>
        </row>
        <row r="70359">
          <cell r="B70359"/>
          <cell r="F70359"/>
        </row>
        <row r="70360">
          <cell r="B70360"/>
          <cell r="F70360"/>
        </row>
        <row r="70361">
          <cell r="B70361"/>
          <cell r="F70361"/>
        </row>
        <row r="70362">
          <cell r="B70362"/>
          <cell r="F70362"/>
        </row>
        <row r="70363">
          <cell r="B70363"/>
          <cell r="F70363"/>
        </row>
        <row r="70364">
          <cell r="B70364"/>
          <cell r="F70364"/>
        </row>
        <row r="70365">
          <cell r="B70365"/>
          <cell r="F70365"/>
        </row>
        <row r="70366">
          <cell r="B70366"/>
          <cell r="F70366"/>
        </row>
        <row r="70367">
          <cell r="B70367"/>
          <cell r="F70367"/>
        </row>
        <row r="70368">
          <cell r="B70368"/>
          <cell r="F70368"/>
        </row>
        <row r="70369">
          <cell r="B70369"/>
          <cell r="F70369"/>
        </row>
        <row r="70370">
          <cell r="B70370"/>
          <cell r="F70370"/>
        </row>
        <row r="70371">
          <cell r="B70371"/>
          <cell r="F70371"/>
        </row>
        <row r="70372">
          <cell r="B70372"/>
          <cell r="F70372"/>
        </row>
        <row r="70373">
          <cell r="B70373"/>
          <cell r="F70373"/>
        </row>
        <row r="70374">
          <cell r="B70374"/>
          <cell r="F70374"/>
        </row>
        <row r="70375">
          <cell r="B70375"/>
          <cell r="F70375"/>
        </row>
        <row r="70376">
          <cell r="B70376"/>
          <cell r="F70376"/>
        </row>
        <row r="70377">
          <cell r="B70377"/>
          <cell r="F70377"/>
        </row>
        <row r="70378">
          <cell r="B70378"/>
          <cell r="F70378"/>
        </row>
        <row r="70379">
          <cell r="B70379"/>
          <cell r="F70379"/>
        </row>
        <row r="70380">
          <cell r="B70380"/>
          <cell r="F70380"/>
        </row>
        <row r="70381">
          <cell r="B70381"/>
          <cell r="F70381"/>
        </row>
        <row r="70382">
          <cell r="B70382"/>
          <cell r="F70382"/>
        </row>
        <row r="70383">
          <cell r="B70383"/>
          <cell r="F70383"/>
        </row>
        <row r="70384">
          <cell r="B70384"/>
          <cell r="F70384"/>
        </row>
        <row r="70385">
          <cell r="B70385"/>
          <cell r="F70385"/>
        </row>
        <row r="70386">
          <cell r="B70386"/>
          <cell r="F70386"/>
        </row>
        <row r="70387">
          <cell r="B70387"/>
          <cell r="F70387"/>
        </row>
        <row r="70388">
          <cell r="B70388"/>
          <cell r="F70388"/>
        </row>
        <row r="70389">
          <cell r="B70389"/>
          <cell r="F70389"/>
        </row>
        <row r="70390">
          <cell r="B70390"/>
          <cell r="F70390"/>
        </row>
        <row r="70391">
          <cell r="B70391"/>
          <cell r="F70391"/>
        </row>
        <row r="70392">
          <cell r="B70392"/>
          <cell r="F70392"/>
        </row>
        <row r="70393">
          <cell r="B70393"/>
          <cell r="F70393"/>
        </row>
        <row r="70394">
          <cell r="B70394"/>
          <cell r="F70394"/>
        </row>
        <row r="70395">
          <cell r="B70395"/>
          <cell r="F70395"/>
        </row>
        <row r="70396">
          <cell r="B70396"/>
          <cell r="F70396"/>
        </row>
        <row r="70397">
          <cell r="B70397"/>
          <cell r="F70397"/>
        </row>
        <row r="70398">
          <cell r="B70398"/>
          <cell r="F70398"/>
        </row>
        <row r="70399">
          <cell r="B70399"/>
          <cell r="F70399"/>
        </row>
        <row r="70400">
          <cell r="B70400"/>
          <cell r="F70400"/>
        </row>
        <row r="70401">
          <cell r="B70401"/>
          <cell r="F70401"/>
        </row>
        <row r="70402">
          <cell r="B70402"/>
          <cell r="F70402"/>
        </row>
        <row r="70403">
          <cell r="B70403"/>
          <cell r="F70403"/>
        </row>
        <row r="70404">
          <cell r="B70404"/>
          <cell r="F70404"/>
        </row>
        <row r="70405">
          <cell r="B70405"/>
          <cell r="F70405"/>
        </row>
        <row r="70406">
          <cell r="B70406"/>
          <cell r="F70406"/>
        </row>
        <row r="70407">
          <cell r="B70407"/>
          <cell r="F70407"/>
        </row>
        <row r="70408">
          <cell r="B70408"/>
          <cell r="F70408"/>
        </row>
        <row r="70409">
          <cell r="B70409"/>
          <cell r="F70409"/>
        </row>
        <row r="70410">
          <cell r="B70410"/>
          <cell r="F70410"/>
        </row>
        <row r="70411">
          <cell r="B70411"/>
          <cell r="F70411"/>
        </row>
        <row r="70412">
          <cell r="B70412"/>
          <cell r="F70412"/>
        </row>
        <row r="70413">
          <cell r="B70413"/>
          <cell r="F70413"/>
        </row>
        <row r="70414">
          <cell r="B70414"/>
          <cell r="F70414"/>
        </row>
        <row r="70415">
          <cell r="B70415"/>
          <cell r="F70415"/>
        </row>
        <row r="70416">
          <cell r="B70416"/>
          <cell r="F70416"/>
        </row>
        <row r="70417">
          <cell r="B70417"/>
          <cell r="F70417"/>
        </row>
        <row r="70418">
          <cell r="B70418"/>
          <cell r="F70418"/>
        </row>
        <row r="70419">
          <cell r="B70419"/>
          <cell r="F70419"/>
        </row>
        <row r="70420">
          <cell r="B70420"/>
          <cell r="F70420"/>
        </row>
        <row r="70421">
          <cell r="B70421"/>
          <cell r="F70421"/>
        </row>
        <row r="70422">
          <cell r="B70422"/>
          <cell r="F70422"/>
        </row>
        <row r="70423">
          <cell r="B70423"/>
          <cell r="F70423"/>
        </row>
        <row r="70424">
          <cell r="B70424"/>
          <cell r="F70424"/>
        </row>
        <row r="70425">
          <cell r="B70425"/>
          <cell r="F70425"/>
        </row>
        <row r="70426">
          <cell r="B70426"/>
          <cell r="F70426"/>
        </row>
        <row r="70427">
          <cell r="B70427"/>
          <cell r="F70427"/>
        </row>
        <row r="70428">
          <cell r="B70428"/>
          <cell r="F70428"/>
        </row>
        <row r="70429">
          <cell r="B70429"/>
          <cell r="F70429"/>
        </row>
        <row r="70430">
          <cell r="B70430"/>
          <cell r="F70430"/>
        </row>
        <row r="70431">
          <cell r="B70431"/>
          <cell r="F70431"/>
        </row>
        <row r="70432">
          <cell r="B70432"/>
          <cell r="F70432"/>
        </row>
        <row r="70433">
          <cell r="B70433"/>
          <cell r="F70433"/>
        </row>
        <row r="70434">
          <cell r="B70434"/>
          <cell r="F70434"/>
        </row>
        <row r="70435">
          <cell r="B70435"/>
          <cell r="F70435"/>
        </row>
        <row r="70436">
          <cell r="B70436"/>
          <cell r="F70436"/>
        </row>
        <row r="70437">
          <cell r="B70437"/>
          <cell r="F70437"/>
        </row>
        <row r="70438">
          <cell r="B70438"/>
          <cell r="F70438"/>
        </row>
        <row r="70439">
          <cell r="B70439"/>
          <cell r="F70439"/>
        </row>
        <row r="70440">
          <cell r="B70440"/>
          <cell r="F70440"/>
        </row>
        <row r="70441">
          <cell r="B70441"/>
          <cell r="F70441"/>
        </row>
        <row r="70442">
          <cell r="B70442"/>
          <cell r="F70442"/>
        </row>
        <row r="70443">
          <cell r="B70443"/>
          <cell r="F70443"/>
        </row>
        <row r="70444">
          <cell r="B70444"/>
          <cell r="F70444"/>
        </row>
        <row r="70445">
          <cell r="B70445"/>
          <cell r="F70445"/>
        </row>
        <row r="70446">
          <cell r="B70446"/>
          <cell r="F70446"/>
        </row>
        <row r="70447">
          <cell r="B70447"/>
          <cell r="F70447"/>
        </row>
        <row r="70448">
          <cell r="B70448"/>
          <cell r="F70448"/>
        </row>
        <row r="70449">
          <cell r="B70449"/>
          <cell r="F70449"/>
        </row>
        <row r="70450">
          <cell r="B70450"/>
          <cell r="F70450"/>
        </row>
        <row r="70451">
          <cell r="B70451"/>
          <cell r="F70451"/>
        </row>
        <row r="70452">
          <cell r="B70452"/>
          <cell r="F70452"/>
        </row>
        <row r="70453">
          <cell r="B70453"/>
          <cell r="F70453"/>
        </row>
        <row r="70454">
          <cell r="B70454"/>
          <cell r="F70454"/>
        </row>
        <row r="70455">
          <cell r="B70455"/>
          <cell r="F70455"/>
        </row>
        <row r="70456">
          <cell r="B70456"/>
          <cell r="F70456"/>
        </row>
        <row r="70457">
          <cell r="B70457"/>
          <cell r="F70457"/>
        </row>
        <row r="70458">
          <cell r="B70458"/>
          <cell r="F70458"/>
        </row>
        <row r="70459">
          <cell r="B70459"/>
          <cell r="F70459"/>
        </row>
        <row r="70460">
          <cell r="B70460"/>
          <cell r="F70460"/>
        </row>
        <row r="70461">
          <cell r="B70461"/>
          <cell r="F70461"/>
        </row>
        <row r="70462">
          <cell r="B70462"/>
          <cell r="F70462"/>
        </row>
        <row r="70463">
          <cell r="B70463"/>
          <cell r="F70463"/>
        </row>
        <row r="70464">
          <cell r="B70464"/>
          <cell r="F70464"/>
        </row>
        <row r="70465">
          <cell r="B70465"/>
          <cell r="F70465"/>
        </row>
        <row r="70466">
          <cell r="B70466"/>
          <cell r="F70466"/>
        </row>
        <row r="70467">
          <cell r="B70467"/>
          <cell r="F70467"/>
        </row>
        <row r="70468">
          <cell r="B70468"/>
          <cell r="F70468"/>
        </row>
        <row r="70469">
          <cell r="B70469"/>
          <cell r="F70469"/>
        </row>
        <row r="70470">
          <cell r="B70470"/>
          <cell r="F70470"/>
        </row>
        <row r="70471">
          <cell r="B70471"/>
          <cell r="F70471"/>
        </row>
        <row r="70472">
          <cell r="B70472"/>
          <cell r="F70472"/>
        </row>
        <row r="70473">
          <cell r="B70473"/>
          <cell r="F70473"/>
        </row>
        <row r="70474">
          <cell r="B70474"/>
          <cell r="F70474"/>
        </row>
        <row r="70475">
          <cell r="B70475"/>
          <cell r="F70475"/>
        </row>
        <row r="70476">
          <cell r="B70476"/>
          <cell r="F70476"/>
        </row>
        <row r="70477">
          <cell r="B70477"/>
          <cell r="F70477"/>
        </row>
        <row r="70478">
          <cell r="B70478"/>
          <cell r="F70478"/>
        </row>
        <row r="70479">
          <cell r="B70479"/>
          <cell r="F70479"/>
        </row>
        <row r="70480">
          <cell r="B70480"/>
          <cell r="F70480"/>
        </row>
        <row r="70481">
          <cell r="B70481"/>
          <cell r="F70481"/>
        </row>
        <row r="70482">
          <cell r="B70482"/>
          <cell r="F70482"/>
        </row>
        <row r="70483">
          <cell r="B70483"/>
          <cell r="F70483"/>
        </row>
        <row r="70484">
          <cell r="B70484"/>
          <cell r="F70484"/>
        </row>
        <row r="70485">
          <cell r="B70485"/>
          <cell r="F70485"/>
        </row>
        <row r="70486">
          <cell r="B70486"/>
          <cell r="F70486"/>
        </row>
        <row r="70487">
          <cell r="B70487"/>
          <cell r="F70487"/>
        </row>
        <row r="70488">
          <cell r="B70488"/>
          <cell r="F70488"/>
        </row>
        <row r="70489">
          <cell r="B70489"/>
          <cell r="F70489"/>
        </row>
        <row r="70490">
          <cell r="B70490"/>
          <cell r="F70490"/>
        </row>
        <row r="70491">
          <cell r="B70491"/>
          <cell r="F70491"/>
        </row>
        <row r="70492">
          <cell r="B70492"/>
          <cell r="F70492"/>
        </row>
        <row r="70493">
          <cell r="B70493"/>
          <cell r="F70493"/>
        </row>
        <row r="70494">
          <cell r="B70494"/>
          <cell r="F70494"/>
        </row>
        <row r="70495">
          <cell r="B70495"/>
          <cell r="F70495"/>
        </row>
        <row r="70496">
          <cell r="B70496"/>
          <cell r="F70496"/>
        </row>
        <row r="70497">
          <cell r="B70497"/>
          <cell r="F70497"/>
        </row>
        <row r="70498">
          <cell r="B70498"/>
          <cell r="F70498"/>
        </row>
        <row r="70499">
          <cell r="B70499"/>
          <cell r="F70499"/>
        </row>
        <row r="70500">
          <cell r="B70500"/>
          <cell r="F70500"/>
        </row>
        <row r="70501">
          <cell r="B70501"/>
          <cell r="F70501"/>
        </row>
        <row r="70502">
          <cell r="B70502"/>
          <cell r="F70502"/>
        </row>
        <row r="70503">
          <cell r="B70503"/>
          <cell r="F70503"/>
        </row>
        <row r="70504">
          <cell r="B70504"/>
          <cell r="F70504"/>
        </row>
        <row r="70505">
          <cell r="B70505"/>
          <cell r="F70505"/>
        </row>
        <row r="70506">
          <cell r="B70506"/>
          <cell r="F70506"/>
        </row>
        <row r="70507">
          <cell r="B70507"/>
          <cell r="F70507"/>
        </row>
        <row r="70508">
          <cell r="B70508"/>
          <cell r="F70508"/>
        </row>
        <row r="70509">
          <cell r="B70509"/>
          <cell r="F70509"/>
        </row>
        <row r="70510">
          <cell r="B70510"/>
          <cell r="F70510"/>
        </row>
        <row r="70511">
          <cell r="B70511"/>
          <cell r="F70511"/>
        </row>
        <row r="70512">
          <cell r="B70512"/>
          <cell r="F70512"/>
        </row>
        <row r="70513">
          <cell r="B70513"/>
          <cell r="F70513"/>
        </row>
        <row r="70514">
          <cell r="B70514"/>
          <cell r="F70514"/>
        </row>
        <row r="70515">
          <cell r="B70515"/>
          <cell r="F70515"/>
        </row>
        <row r="70516">
          <cell r="B70516"/>
          <cell r="F70516"/>
        </row>
        <row r="70517">
          <cell r="B70517"/>
          <cell r="F70517"/>
        </row>
        <row r="70518">
          <cell r="B70518"/>
          <cell r="F70518"/>
        </row>
        <row r="70519">
          <cell r="B70519"/>
          <cell r="F70519"/>
        </row>
        <row r="70520">
          <cell r="B70520"/>
          <cell r="F70520"/>
        </row>
        <row r="70521">
          <cell r="B70521"/>
          <cell r="F70521"/>
        </row>
        <row r="70522">
          <cell r="B70522"/>
          <cell r="F70522"/>
        </row>
        <row r="70523">
          <cell r="B70523"/>
          <cell r="F70523"/>
        </row>
        <row r="70524">
          <cell r="B70524"/>
          <cell r="F70524"/>
        </row>
        <row r="70525">
          <cell r="B70525"/>
          <cell r="F70525"/>
        </row>
        <row r="70526">
          <cell r="B70526"/>
          <cell r="F70526"/>
        </row>
        <row r="70527">
          <cell r="B70527"/>
          <cell r="F70527"/>
        </row>
        <row r="70528">
          <cell r="B70528"/>
          <cell r="F70528"/>
        </row>
        <row r="70529">
          <cell r="B70529"/>
          <cell r="F70529"/>
        </row>
        <row r="70530">
          <cell r="B70530"/>
          <cell r="F70530"/>
        </row>
        <row r="70531">
          <cell r="B70531"/>
          <cell r="F70531"/>
        </row>
        <row r="70532">
          <cell r="B70532"/>
          <cell r="F70532"/>
        </row>
        <row r="70533">
          <cell r="B70533"/>
          <cell r="F70533"/>
        </row>
        <row r="70534">
          <cell r="B70534"/>
          <cell r="F70534"/>
        </row>
        <row r="70535">
          <cell r="B70535"/>
          <cell r="F70535"/>
        </row>
        <row r="70536">
          <cell r="B70536"/>
          <cell r="F70536"/>
        </row>
        <row r="70537">
          <cell r="B70537"/>
          <cell r="F70537"/>
        </row>
        <row r="70538">
          <cell r="B70538"/>
          <cell r="F70538"/>
        </row>
        <row r="70539">
          <cell r="B70539"/>
          <cell r="F70539"/>
        </row>
        <row r="70540">
          <cell r="B70540"/>
          <cell r="F70540"/>
        </row>
        <row r="70541">
          <cell r="B70541"/>
          <cell r="F70541"/>
        </row>
        <row r="70542">
          <cell r="B70542"/>
          <cell r="F70542"/>
        </row>
        <row r="70543">
          <cell r="B70543"/>
          <cell r="F70543"/>
        </row>
        <row r="70544">
          <cell r="B70544"/>
          <cell r="F70544"/>
        </row>
        <row r="70545">
          <cell r="B70545"/>
          <cell r="F70545"/>
        </row>
        <row r="70546">
          <cell r="B70546"/>
          <cell r="F70546"/>
        </row>
        <row r="70547">
          <cell r="B70547"/>
          <cell r="F70547"/>
        </row>
        <row r="70548">
          <cell r="B70548"/>
          <cell r="F70548"/>
        </row>
        <row r="70549">
          <cell r="B70549"/>
          <cell r="F70549"/>
        </row>
        <row r="70550">
          <cell r="B70550"/>
          <cell r="F70550"/>
        </row>
        <row r="70551">
          <cell r="B70551"/>
          <cell r="F70551"/>
        </row>
        <row r="70552">
          <cell r="B70552"/>
          <cell r="F70552"/>
        </row>
        <row r="70553">
          <cell r="B70553"/>
          <cell r="F70553"/>
        </row>
        <row r="70554">
          <cell r="B70554"/>
          <cell r="F70554"/>
        </row>
        <row r="70555">
          <cell r="B70555"/>
          <cell r="F70555"/>
        </row>
        <row r="70556">
          <cell r="B70556"/>
          <cell r="F70556"/>
        </row>
        <row r="70557">
          <cell r="B70557"/>
          <cell r="F70557"/>
        </row>
        <row r="70558">
          <cell r="B70558"/>
          <cell r="F70558"/>
        </row>
        <row r="70559">
          <cell r="B70559"/>
          <cell r="F70559"/>
        </row>
        <row r="70560">
          <cell r="B70560"/>
          <cell r="F70560"/>
        </row>
        <row r="70561">
          <cell r="B70561"/>
          <cell r="F70561"/>
        </row>
        <row r="70562">
          <cell r="B70562"/>
          <cell r="F70562"/>
        </row>
        <row r="70563">
          <cell r="B70563"/>
          <cell r="F70563"/>
        </row>
        <row r="70564">
          <cell r="B70564"/>
          <cell r="F70564"/>
        </row>
        <row r="70565">
          <cell r="B70565"/>
          <cell r="F70565"/>
        </row>
        <row r="70566">
          <cell r="B70566"/>
          <cell r="F70566"/>
        </row>
        <row r="70567">
          <cell r="B70567"/>
          <cell r="F70567"/>
        </row>
        <row r="70568">
          <cell r="B70568"/>
          <cell r="F70568"/>
        </row>
        <row r="70569">
          <cell r="B70569"/>
          <cell r="F70569"/>
        </row>
        <row r="70570">
          <cell r="B70570"/>
          <cell r="F70570"/>
        </row>
        <row r="70571">
          <cell r="B70571"/>
          <cell r="F70571"/>
        </row>
        <row r="70572">
          <cell r="B70572"/>
          <cell r="F70572"/>
        </row>
        <row r="70573">
          <cell r="B70573"/>
          <cell r="F70573"/>
        </row>
        <row r="70574">
          <cell r="B70574"/>
          <cell r="F70574"/>
        </row>
        <row r="70575">
          <cell r="B70575"/>
          <cell r="F70575"/>
        </row>
        <row r="70576">
          <cell r="B70576"/>
          <cell r="F70576"/>
        </row>
        <row r="70577">
          <cell r="B70577"/>
          <cell r="F70577"/>
        </row>
        <row r="70578">
          <cell r="B70578"/>
          <cell r="F70578"/>
        </row>
        <row r="70579">
          <cell r="B70579"/>
          <cell r="F70579"/>
        </row>
        <row r="70580">
          <cell r="B70580"/>
          <cell r="F70580"/>
        </row>
        <row r="70581">
          <cell r="B70581"/>
          <cell r="F70581"/>
        </row>
        <row r="70582">
          <cell r="B70582"/>
          <cell r="F70582"/>
        </row>
        <row r="70583">
          <cell r="B70583"/>
          <cell r="F70583"/>
        </row>
        <row r="70584">
          <cell r="B70584"/>
          <cell r="F70584"/>
        </row>
        <row r="70585">
          <cell r="B70585"/>
          <cell r="F70585"/>
        </row>
        <row r="70586">
          <cell r="B70586"/>
          <cell r="F70586"/>
        </row>
        <row r="70587">
          <cell r="B70587"/>
          <cell r="F70587"/>
        </row>
        <row r="70588">
          <cell r="B70588"/>
          <cell r="F70588"/>
        </row>
        <row r="70589">
          <cell r="B70589"/>
          <cell r="F70589"/>
        </row>
        <row r="70590">
          <cell r="B70590"/>
          <cell r="F70590"/>
        </row>
        <row r="70591">
          <cell r="B70591"/>
          <cell r="F70591"/>
        </row>
        <row r="70592">
          <cell r="B70592"/>
          <cell r="F70592"/>
        </row>
        <row r="70593">
          <cell r="B70593"/>
          <cell r="F70593"/>
        </row>
        <row r="70594">
          <cell r="B70594"/>
          <cell r="F70594"/>
        </row>
        <row r="70595">
          <cell r="B70595"/>
          <cell r="F70595"/>
        </row>
        <row r="70596">
          <cell r="B70596"/>
          <cell r="F70596"/>
        </row>
        <row r="70597">
          <cell r="B70597"/>
          <cell r="F70597"/>
        </row>
        <row r="70598">
          <cell r="B70598"/>
          <cell r="F70598"/>
        </row>
        <row r="70599">
          <cell r="B70599"/>
          <cell r="F70599"/>
        </row>
        <row r="70600">
          <cell r="B70600"/>
          <cell r="F70600"/>
        </row>
        <row r="70601">
          <cell r="B70601"/>
          <cell r="F70601"/>
        </row>
        <row r="70602">
          <cell r="B70602"/>
          <cell r="F70602"/>
        </row>
        <row r="70603">
          <cell r="B70603"/>
          <cell r="F70603"/>
        </row>
        <row r="70604">
          <cell r="B70604"/>
          <cell r="F70604"/>
        </row>
        <row r="70605">
          <cell r="B70605"/>
          <cell r="F70605"/>
        </row>
        <row r="70606">
          <cell r="B70606"/>
          <cell r="F70606"/>
        </row>
        <row r="70607">
          <cell r="B70607"/>
          <cell r="F70607"/>
        </row>
        <row r="70608">
          <cell r="B70608"/>
          <cell r="F70608"/>
        </row>
        <row r="70609">
          <cell r="B70609"/>
          <cell r="F70609"/>
        </row>
        <row r="70610">
          <cell r="B70610"/>
          <cell r="F70610"/>
        </row>
        <row r="70611">
          <cell r="B70611"/>
          <cell r="F70611"/>
        </row>
        <row r="70612">
          <cell r="B70612"/>
          <cell r="F70612"/>
        </row>
        <row r="70613">
          <cell r="B70613"/>
          <cell r="F70613"/>
        </row>
        <row r="70614">
          <cell r="B70614"/>
          <cell r="F70614"/>
        </row>
        <row r="70615">
          <cell r="B70615"/>
          <cell r="F70615"/>
        </row>
        <row r="70616">
          <cell r="B70616"/>
          <cell r="F70616"/>
        </row>
        <row r="70617">
          <cell r="B70617"/>
          <cell r="F70617"/>
        </row>
        <row r="70618">
          <cell r="B70618"/>
          <cell r="F70618"/>
        </row>
        <row r="70619">
          <cell r="B70619"/>
          <cell r="F70619"/>
        </row>
        <row r="70620">
          <cell r="B70620"/>
          <cell r="F70620"/>
        </row>
        <row r="70621">
          <cell r="B70621"/>
          <cell r="F70621"/>
        </row>
        <row r="70622">
          <cell r="B70622"/>
          <cell r="F70622"/>
        </row>
        <row r="70623">
          <cell r="B70623"/>
          <cell r="F70623"/>
        </row>
        <row r="70624">
          <cell r="B70624"/>
          <cell r="F70624"/>
        </row>
        <row r="70625">
          <cell r="B70625"/>
          <cell r="F70625"/>
        </row>
        <row r="70626">
          <cell r="B70626"/>
          <cell r="F70626"/>
        </row>
        <row r="70627">
          <cell r="B70627"/>
          <cell r="F70627"/>
        </row>
        <row r="70628">
          <cell r="B70628"/>
          <cell r="F70628"/>
        </row>
        <row r="70629">
          <cell r="B70629"/>
          <cell r="F70629"/>
        </row>
        <row r="70630">
          <cell r="B70630"/>
          <cell r="F70630"/>
        </row>
        <row r="70631">
          <cell r="B70631"/>
          <cell r="F70631"/>
        </row>
        <row r="70632">
          <cell r="B70632"/>
          <cell r="F70632"/>
        </row>
        <row r="70633">
          <cell r="B70633"/>
          <cell r="F70633"/>
        </row>
        <row r="70634">
          <cell r="B70634"/>
          <cell r="F70634"/>
        </row>
        <row r="70635">
          <cell r="B70635"/>
          <cell r="F70635"/>
        </row>
        <row r="70636">
          <cell r="B70636"/>
          <cell r="F70636"/>
        </row>
        <row r="70637">
          <cell r="B70637"/>
          <cell r="F70637"/>
        </row>
        <row r="70638">
          <cell r="B70638"/>
          <cell r="F70638"/>
        </row>
        <row r="70639">
          <cell r="B70639"/>
          <cell r="F70639"/>
        </row>
        <row r="70640">
          <cell r="B70640"/>
          <cell r="F70640"/>
        </row>
        <row r="70641">
          <cell r="B70641"/>
          <cell r="F70641"/>
        </row>
        <row r="70642">
          <cell r="B70642"/>
          <cell r="F70642"/>
        </row>
        <row r="70643">
          <cell r="B70643"/>
          <cell r="F70643"/>
        </row>
        <row r="70644">
          <cell r="B70644"/>
          <cell r="F70644"/>
        </row>
        <row r="70645">
          <cell r="B70645"/>
          <cell r="F70645"/>
        </row>
        <row r="70646">
          <cell r="B70646"/>
          <cell r="F70646"/>
        </row>
        <row r="70647">
          <cell r="B70647"/>
          <cell r="F70647"/>
        </row>
        <row r="70648">
          <cell r="B70648"/>
          <cell r="F70648"/>
        </row>
        <row r="70649">
          <cell r="B70649"/>
          <cell r="F70649"/>
        </row>
        <row r="70650">
          <cell r="B70650"/>
          <cell r="F70650"/>
        </row>
        <row r="70651">
          <cell r="B70651"/>
          <cell r="F70651"/>
        </row>
        <row r="70652">
          <cell r="B70652"/>
          <cell r="F70652"/>
        </row>
        <row r="70653">
          <cell r="B70653"/>
          <cell r="F70653"/>
        </row>
        <row r="70654">
          <cell r="B70654"/>
          <cell r="F70654"/>
        </row>
        <row r="70655">
          <cell r="B70655"/>
          <cell r="F70655"/>
        </row>
        <row r="70656">
          <cell r="B70656"/>
          <cell r="F70656"/>
        </row>
        <row r="70657">
          <cell r="B70657"/>
          <cell r="F70657"/>
        </row>
        <row r="70658">
          <cell r="B70658"/>
          <cell r="F70658"/>
        </row>
        <row r="70659">
          <cell r="B70659"/>
          <cell r="F70659"/>
        </row>
        <row r="70660">
          <cell r="B70660"/>
          <cell r="F70660"/>
        </row>
        <row r="70661">
          <cell r="B70661"/>
          <cell r="F70661"/>
        </row>
        <row r="70662">
          <cell r="B70662"/>
          <cell r="F70662"/>
        </row>
        <row r="70663">
          <cell r="B70663"/>
          <cell r="F70663"/>
        </row>
        <row r="70664">
          <cell r="B70664"/>
          <cell r="F70664"/>
        </row>
        <row r="70665">
          <cell r="B70665"/>
          <cell r="F70665"/>
        </row>
        <row r="70666">
          <cell r="B70666"/>
          <cell r="F70666"/>
        </row>
        <row r="70667">
          <cell r="B70667"/>
          <cell r="F70667"/>
        </row>
        <row r="70668">
          <cell r="B70668"/>
          <cell r="F70668"/>
        </row>
        <row r="70669">
          <cell r="B70669"/>
          <cell r="F70669"/>
        </row>
        <row r="70670">
          <cell r="B70670"/>
          <cell r="F70670"/>
        </row>
        <row r="70671">
          <cell r="B70671"/>
          <cell r="F70671"/>
        </row>
        <row r="70672">
          <cell r="B70672"/>
          <cell r="F70672"/>
        </row>
        <row r="70673">
          <cell r="B70673"/>
          <cell r="F70673"/>
        </row>
        <row r="70674">
          <cell r="B70674"/>
          <cell r="F70674"/>
        </row>
        <row r="70675">
          <cell r="B70675"/>
          <cell r="F70675"/>
        </row>
        <row r="70676">
          <cell r="B70676"/>
          <cell r="F70676"/>
        </row>
        <row r="70677">
          <cell r="B70677"/>
          <cell r="F70677"/>
        </row>
        <row r="70678">
          <cell r="B70678"/>
          <cell r="F70678"/>
        </row>
        <row r="70679">
          <cell r="B70679"/>
          <cell r="F70679"/>
        </row>
        <row r="70680">
          <cell r="B70680"/>
          <cell r="F70680"/>
        </row>
        <row r="70681">
          <cell r="B70681"/>
          <cell r="F70681"/>
        </row>
        <row r="70682">
          <cell r="B70682"/>
          <cell r="F70682"/>
        </row>
        <row r="70683">
          <cell r="B70683"/>
          <cell r="F70683"/>
        </row>
        <row r="70684">
          <cell r="B70684"/>
          <cell r="F70684"/>
        </row>
        <row r="70685">
          <cell r="B70685"/>
          <cell r="F70685"/>
        </row>
        <row r="70686">
          <cell r="B70686"/>
          <cell r="F70686"/>
        </row>
        <row r="70687">
          <cell r="B70687"/>
          <cell r="F70687"/>
        </row>
        <row r="70688">
          <cell r="B70688"/>
          <cell r="F70688"/>
        </row>
        <row r="70689">
          <cell r="B70689"/>
          <cell r="F70689"/>
        </row>
        <row r="70690">
          <cell r="B70690"/>
          <cell r="F70690"/>
        </row>
        <row r="70691">
          <cell r="B70691"/>
          <cell r="F70691"/>
        </row>
        <row r="70692">
          <cell r="B70692"/>
          <cell r="F70692"/>
        </row>
        <row r="70693">
          <cell r="B70693"/>
          <cell r="F70693"/>
        </row>
        <row r="70694">
          <cell r="B70694"/>
          <cell r="F70694"/>
        </row>
        <row r="70695">
          <cell r="B70695"/>
          <cell r="F70695"/>
        </row>
        <row r="70696">
          <cell r="B70696"/>
          <cell r="F70696"/>
        </row>
        <row r="70697">
          <cell r="B70697"/>
          <cell r="F70697"/>
        </row>
        <row r="70698">
          <cell r="B70698"/>
          <cell r="F70698"/>
        </row>
        <row r="70699">
          <cell r="B70699"/>
          <cell r="F70699"/>
        </row>
        <row r="70700">
          <cell r="B70700"/>
          <cell r="F70700"/>
        </row>
        <row r="70701">
          <cell r="B70701"/>
          <cell r="F70701"/>
        </row>
        <row r="70702">
          <cell r="B70702"/>
          <cell r="F70702"/>
        </row>
        <row r="70703">
          <cell r="B70703"/>
          <cell r="F70703"/>
        </row>
        <row r="70704">
          <cell r="B70704"/>
          <cell r="F70704"/>
        </row>
        <row r="70705">
          <cell r="B70705"/>
          <cell r="F70705"/>
        </row>
        <row r="70706">
          <cell r="B70706"/>
          <cell r="F70706"/>
        </row>
        <row r="70707">
          <cell r="B70707"/>
          <cell r="F70707"/>
        </row>
        <row r="70708">
          <cell r="B70708"/>
          <cell r="F70708"/>
        </row>
        <row r="70709">
          <cell r="B70709"/>
          <cell r="F70709"/>
        </row>
        <row r="70710">
          <cell r="B70710"/>
          <cell r="F70710"/>
        </row>
        <row r="70711">
          <cell r="B70711"/>
          <cell r="F70711"/>
        </row>
        <row r="70712">
          <cell r="B70712"/>
          <cell r="F70712"/>
        </row>
        <row r="70713">
          <cell r="B70713"/>
          <cell r="F70713"/>
        </row>
        <row r="70714">
          <cell r="B70714"/>
          <cell r="F70714"/>
        </row>
        <row r="70715">
          <cell r="B70715"/>
          <cell r="F70715"/>
        </row>
        <row r="70716">
          <cell r="B70716"/>
          <cell r="F70716"/>
        </row>
        <row r="70717">
          <cell r="B70717"/>
          <cell r="F70717"/>
        </row>
        <row r="70718">
          <cell r="B70718"/>
          <cell r="F70718"/>
        </row>
        <row r="70719">
          <cell r="B70719"/>
          <cell r="F70719"/>
        </row>
        <row r="70720">
          <cell r="B70720"/>
          <cell r="F70720"/>
        </row>
        <row r="70721">
          <cell r="B70721"/>
          <cell r="F70721"/>
        </row>
        <row r="70722">
          <cell r="B70722"/>
          <cell r="F70722"/>
        </row>
        <row r="70723">
          <cell r="B70723"/>
          <cell r="F70723"/>
        </row>
        <row r="70724">
          <cell r="B70724"/>
          <cell r="F70724"/>
        </row>
        <row r="70725">
          <cell r="B70725"/>
          <cell r="F70725"/>
        </row>
        <row r="70726">
          <cell r="B70726"/>
          <cell r="F70726"/>
        </row>
        <row r="70727">
          <cell r="B70727"/>
          <cell r="F70727"/>
        </row>
        <row r="70728">
          <cell r="B70728"/>
          <cell r="F70728"/>
        </row>
        <row r="70729">
          <cell r="B70729"/>
          <cell r="F70729"/>
        </row>
        <row r="70730">
          <cell r="B70730"/>
          <cell r="F70730"/>
        </row>
        <row r="70731">
          <cell r="B70731"/>
          <cell r="F70731"/>
        </row>
        <row r="70732">
          <cell r="B70732"/>
          <cell r="F70732"/>
        </row>
        <row r="70733">
          <cell r="B70733"/>
          <cell r="F70733"/>
        </row>
        <row r="70734">
          <cell r="B70734"/>
          <cell r="F70734"/>
        </row>
        <row r="70735">
          <cell r="B70735"/>
          <cell r="F70735"/>
        </row>
        <row r="70736">
          <cell r="B70736"/>
          <cell r="F70736"/>
        </row>
        <row r="70737">
          <cell r="B70737"/>
          <cell r="F70737"/>
        </row>
        <row r="70738">
          <cell r="B70738"/>
          <cell r="F70738"/>
        </row>
        <row r="70739">
          <cell r="B70739"/>
          <cell r="F70739"/>
        </row>
        <row r="70740">
          <cell r="B70740"/>
          <cell r="F70740"/>
        </row>
        <row r="70741">
          <cell r="B70741"/>
          <cell r="F70741"/>
        </row>
        <row r="70742">
          <cell r="B70742"/>
          <cell r="F70742"/>
        </row>
        <row r="70743">
          <cell r="B70743"/>
          <cell r="F70743"/>
        </row>
        <row r="70744">
          <cell r="B70744"/>
          <cell r="F70744"/>
        </row>
        <row r="70745">
          <cell r="B70745"/>
          <cell r="F70745"/>
        </row>
        <row r="70746">
          <cell r="B70746"/>
          <cell r="F70746"/>
        </row>
        <row r="70747">
          <cell r="B70747"/>
          <cell r="F70747"/>
        </row>
        <row r="70748">
          <cell r="B70748"/>
          <cell r="F70748"/>
        </row>
        <row r="70749">
          <cell r="B70749"/>
          <cell r="F70749"/>
        </row>
        <row r="70750">
          <cell r="B70750"/>
          <cell r="F70750"/>
        </row>
        <row r="70751">
          <cell r="B70751"/>
          <cell r="F70751"/>
        </row>
        <row r="70752">
          <cell r="B70752"/>
          <cell r="F70752"/>
        </row>
        <row r="70753">
          <cell r="B70753"/>
          <cell r="F70753"/>
        </row>
        <row r="70754">
          <cell r="B70754"/>
          <cell r="F70754"/>
        </row>
        <row r="70755">
          <cell r="B70755"/>
          <cell r="F70755"/>
        </row>
        <row r="70756">
          <cell r="B70756"/>
          <cell r="F70756"/>
        </row>
        <row r="70757">
          <cell r="B70757"/>
          <cell r="F70757"/>
        </row>
        <row r="70758">
          <cell r="B70758"/>
          <cell r="F70758"/>
        </row>
        <row r="70759">
          <cell r="B70759"/>
          <cell r="F70759"/>
        </row>
        <row r="70760">
          <cell r="B70760"/>
          <cell r="F70760"/>
        </row>
        <row r="70761">
          <cell r="B70761"/>
          <cell r="F70761"/>
        </row>
        <row r="70762">
          <cell r="B70762"/>
          <cell r="F70762"/>
        </row>
        <row r="70763">
          <cell r="B70763"/>
          <cell r="F70763"/>
        </row>
        <row r="70764">
          <cell r="B70764"/>
          <cell r="F70764"/>
        </row>
        <row r="70765">
          <cell r="B70765"/>
          <cell r="F70765"/>
        </row>
        <row r="70766">
          <cell r="B70766"/>
          <cell r="F70766"/>
        </row>
        <row r="70767">
          <cell r="B70767"/>
          <cell r="F70767"/>
        </row>
        <row r="70768">
          <cell r="B70768"/>
          <cell r="F70768"/>
        </row>
        <row r="70769">
          <cell r="B70769"/>
          <cell r="F70769"/>
        </row>
        <row r="70770">
          <cell r="B70770"/>
          <cell r="F70770"/>
        </row>
        <row r="70771">
          <cell r="B70771"/>
          <cell r="F70771"/>
        </row>
        <row r="70772">
          <cell r="B70772"/>
          <cell r="F70772"/>
        </row>
        <row r="70773">
          <cell r="B70773"/>
          <cell r="F70773"/>
        </row>
        <row r="70774">
          <cell r="B70774"/>
          <cell r="F70774"/>
        </row>
        <row r="70775">
          <cell r="B70775"/>
          <cell r="F70775"/>
        </row>
        <row r="70776">
          <cell r="B70776"/>
          <cell r="F70776"/>
        </row>
        <row r="70777">
          <cell r="B70777"/>
          <cell r="F70777"/>
        </row>
        <row r="70778">
          <cell r="B70778"/>
          <cell r="F70778"/>
        </row>
        <row r="70779">
          <cell r="B70779"/>
          <cell r="F70779"/>
        </row>
        <row r="70780">
          <cell r="B70780"/>
          <cell r="F70780"/>
        </row>
        <row r="70781">
          <cell r="B70781"/>
          <cell r="F70781"/>
        </row>
        <row r="70782">
          <cell r="B70782"/>
          <cell r="F70782"/>
        </row>
        <row r="70783">
          <cell r="B70783"/>
          <cell r="F70783"/>
        </row>
        <row r="70784">
          <cell r="B70784"/>
          <cell r="F70784"/>
        </row>
        <row r="70785">
          <cell r="B70785"/>
          <cell r="F70785"/>
        </row>
        <row r="70786">
          <cell r="B70786"/>
          <cell r="F70786"/>
        </row>
        <row r="70787">
          <cell r="B70787"/>
          <cell r="F70787"/>
        </row>
        <row r="70788">
          <cell r="B70788"/>
          <cell r="F70788"/>
        </row>
        <row r="70789">
          <cell r="B70789"/>
          <cell r="F70789"/>
        </row>
        <row r="70790">
          <cell r="B70790"/>
          <cell r="F70790"/>
        </row>
        <row r="70791">
          <cell r="B70791"/>
          <cell r="F70791"/>
        </row>
        <row r="70792">
          <cell r="B70792"/>
          <cell r="F70792"/>
        </row>
        <row r="70793">
          <cell r="B70793"/>
          <cell r="F70793"/>
        </row>
        <row r="70794">
          <cell r="B70794"/>
          <cell r="F70794"/>
        </row>
        <row r="70795">
          <cell r="B70795"/>
          <cell r="F70795"/>
        </row>
        <row r="70796">
          <cell r="B70796"/>
          <cell r="F70796"/>
        </row>
        <row r="70797">
          <cell r="B70797"/>
          <cell r="F70797"/>
        </row>
        <row r="70798">
          <cell r="B70798"/>
          <cell r="F70798"/>
        </row>
        <row r="70799">
          <cell r="B70799"/>
          <cell r="F70799"/>
        </row>
        <row r="70800">
          <cell r="B70800"/>
          <cell r="F70800"/>
        </row>
        <row r="70801">
          <cell r="B70801"/>
          <cell r="F70801"/>
        </row>
        <row r="70802">
          <cell r="B70802"/>
          <cell r="F70802"/>
        </row>
        <row r="70803">
          <cell r="B70803"/>
          <cell r="F70803"/>
        </row>
        <row r="70804">
          <cell r="B70804"/>
          <cell r="F70804"/>
        </row>
        <row r="70805">
          <cell r="B70805"/>
          <cell r="F70805"/>
        </row>
        <row r="70806">
          <cell r="B70806"/>
          <cell r="F70806"/>
        </row>
        <row r="70807">
          <cell r="B70807"/>
          <cell r="F70807"/>
        </row>
        <row r="70808">
          <cell r="B70808"/>
          <cell r="F70808"/>
        </row>
        <row r="70809">
          <cell r="B70809"/>
          <cell r="F70809"/>
        </row>
        <row r="70810">
          <cell r="B70810"/>
          <cell r="F70810"/>
        </row>
        <row r="70811">
          <cell r="B70811"/>
          <cell r="F70811"/>
        </row>
        <row r="70812">
          <cell r="B70812"/>
          <cell r="F70812"/>
        </row>
        <row r="70813">
          <cell r="B70813"/>
          <cell r="F70813"/>
        </row>
        <row r="70814">
          <cell r="B70814"/>
          <cell r="F70814"/>
        </row>
        <row r="70815">
          <cell r="B70815"/>
          <cell r="F70815"/>
        </row>
        <row r="70816">
          <cell r="B70816"/>
          <cell r="F70816"/>
        </row>
        <row r="70817">
          <cell r="B70817"/>
          <cell r="F70817"/>
        </row>
        <row r="70818">
          <cell r="B70818"/>
          <cell r="F70818"/>
        </row>
        <row r="70819">
          <cell r="B70819"/>
          <cell r="F70819"/>
        </row>
        <row r="70820">
          <cell r="B70820"/>
          <cell r="F70820"/>
        </row>
        <row r="70821">
          <cell r="B70821"/>
          <cell r="F70821"/>
        </row>
        <row r="70822">
          <cell r="B70822"/>
          <cell r="F70822"/>
        </row>
        <row r="70823">
          <cell r="B70823"/>
          <cell r="F70823"/>
        </row>
        <row r="70824">
          <cell r="B70824"/>
          <cell r="F70824"/>
        </row>
        <row r="70825">
          <cell r="B70825"/>
          <cell r="F70825"/>
        </row>
        <row r="70826">
          <cell r="B70826"/>
          <cell r="F70826"/>
        </row>
        <row r="70827">
          <cell r="B70827"/>
          <cell r="F70827"/>
        </row>
        <row r="70828">
          <cell r="B70828"/>
          <cell r="F70828"/>
        </row>
        <row r="70829">
          <cell r="B70829"/>
          <cell r="F70829"/>
        </row>
        <row r="70830">
          <cell r="B70830"/>
          <cell r="F70830"/>
        </row>
        <row r="70831">
          <cell r="B70831"/>
          <cell r="F70831"/>
        </row>
        <row r="70832">
          <cell r="B70832"/>
          <cell r="F70832"/>
        </row>
        <row r="70833">
          <cell r="B70833"/>
          <cell r="F70833"/>
        </row>
        <row r="70834">
          <cell r="B70834"/>
          <cell r="F70834"/>
        </row>
        <row r="70835">
          <cell r="B70835"/>
          <cell r="F70835"/>
        </row>
        <row r="70836">
          <cell r="B70836"/>
          <cell r="F70836"/>
        </row>
        <row r="70837">
          <cell r="B70837"/>
          <cell r="F70837"/>
        </row>
        <row r="70838">
          <cell r="B70838"/>
          <cell r="F70838"/>
        </row>
        <row r="70839">
          <cell r="B70839"/>
          <cell r="F70839"/>
        </row>
        <row r="70840">
          <cell r="B70840"/>
          <cell r="F70840"/>
        </row>
        <row r="70841">
          <cell r="B70841"/>
          <cell r="F70841"/>
        </row>
        <row r="70842">
          <cell r="B70842"/>
          <cell r="F70842"/>
        </row>
        <row r="70843">
          <cell r="B70843"/>
          <cell r="F70843"/>
        </row>
        <row r="70844">
          <cell r="B70844"/>
          <cell r="F70844"/>
        </row>
        <row r="70845">
          <cell r="B70845"/>
          <cell r="F70845"/>
        </row>
        <row r="70846">
          <cell r="B70846"/>
          <cell r="F70846"/>
        </row>
        <row r="70847">
          <cell r="B70847"/>
          <cell r="F70847"/>
        </row>
        <row r="70848">
          <cell r="B70848"/>
          <cell r="F70848"/>
        </row>
        <row r="70849">
          <cell r="B70849"/>
          <cell r="F70849"/>
        </row>
        <row r="70850">
          <cell r="B70850"/>
          <cell r="F70850"/>
        </row>
        <row r="70851">
          <cell r="B70851"/>
          <cell r="F70851"/>
        </row>
        <row r="70852">
          <cell r="B70852"/>
          <cell r="F70852"/>
        </row>
        <row r="70853">
          <cell r="B70853"/>
          <cell r="F70853"/>
        </row>
        <row r="70854">
          <cell r="B70854"/>
          <cell r="F70854"/>
        </row>
        <row r="70855">
          <cell r="B70855"/>
          <cell r="F70855"/>
        </row>
        <row r="70856">
          <cell r="B70856"/>
          <cell r="F70856"/>
        </row>
        <row r="70857">
          <cell r="B70857"/>
          <cell r="F70857"/>
        </row>
        <row r="70858">
          <cell r="B70858"/>
          <cell r="F70858"/>
        </row>
        <row r="70859">
          <cell r="B70859"/>
          <cell r="F70859"/>
        </row>
        <row r="70860">
          <cell r="B70860"/>
          <cell r="F70860"/>
        </row>
        <row r="70861">
          <cell r="B70861"/>
          <cell r="F70861"/>
        </row>
        <row r="70862">
          <cell r="B70862"/>
          <cell r="F70862"/>
        </row>
        <row r="70863">
          <cell r="B70863"/>
          <cell r="F70863"/>
        </row>
        <row r="70864">
          <cell r="B70864"/>
          <cell r="F70864"/>
        </row>
        <row r="70865">
          <cell r="B70865"/>
          <cell r="F70865"/>
        </row>
        <row r="70866">
          <cell r="B70866"/>
          <cell r="F70866"/>
        </row>
        <row r="70867">
          <cell r="B70867"/>
          <cell r="F70867"/>
        </row>
        <row r="70868">
          <cell r="B70868"/>
          <cell r="F70868"/>
        </row>
        <row r="70869">
          <cell r="B70869"/>
          <cell r="F70869"/>
        </row>
        <row r="70870">
          <cell r="B70870"/>
          <cell r="F70870"/>
        </row>
        <row r="70871">
          <cell r="B70871"/>
          <cell r="F70871"/>
        </row>
        <row r="70872">
          <cell r="B70872"/>
          <cell r="F70872"/>
        </row>
        <row r="70873">
          <cell r="B70873"/>
          <cell r="F70873"/>
        </row>
        <row r="70874">
          <cell r="B70874"/>
          <cell r="F70874"/>
        </row>
        <row r="70875">
          <cell r="B70875"/>
          <cell r="F70875"/>
        </row>
        <row r="70876">
          <cell r="B70876"/>
          <cell r="F70876"/>
        </row>
        <row r="70877">
          <cell r="B70877"/>
          <cell r="F70877"/>
        </row>
        <row r="70878">
          <cell r="B70878"/>
          <cell r="F70878"/>
        </row>
        <row r="70879">
          <cell r="B70879"/>
          <cell r="F70879"/>
        </row>
        <row r="70880">
          <cell r="B70880"/>
          <cell r="F70880"/>
        </row>
        <row r="70881">
          <cell r="B70881"/>
          <cell r="F70881"/>
        </row>
        <row r="70882">
          <cell r="B70882"/>
          <cell r="F70882"/>
        </row>
        <row r="70883">
          <cell r="B70883"/>
          <cell r="F70883"/>
        </row>
        <row r="70884">
          <cell r="B70884"/>
          <cell r="F70884"/>
        </row>
        <row r="70885">
          <cell r="B70885"/>
          <cell r="F70885"/>
        </row>
        <row r="70886">
          <cell r="B70886"/>
          <cell r="F70886"/>
        </row>
        <row r="70887">
          <cell r="B70887"/>
          <cell r="F70887"/>
        </row>
        <row r="70888">
          <cell r="B70888"/>
          <cell r="F70888"/>
        </row>
        <row r="70889">
          <cell r="B70889"/>
          <cell r="F70889"/>
        </row>
        <row r="70890">
          <cell r="B70890"/>
          <cell r="F70890"/>
        </row>
        <row r="70891">
          <cell r="B70891"/>
          <cell r="F70891"/>
        </row>
        <row r="70892">
          <cell r="B70892"/>
          <cell r="F70892"/>
        </row>
        <row r="70893">
          <cell r="B70893"/>
          <cell r="F70893"/>
        </row>
        <row r="70894">
          <cell r="B70894"/>
          <cell r="F70894"/>
        </row>
        <row r="70895">
          <cell r="B70895"/>
          <cell r="F70895"/>
        </row>
        <row r="70896">
          <cell r="B70896"/>
          <cell r="F70896"/>
        </row>
        <row r="70897">
          <cell r="B70897"/>
          <cell r="F70897"/>
        </row>
        <row r="70898">
          <cell r="B70898"/>
          <cell r="F70898"/>
        </row>
        <row r="70899">
          <cell r="B70899"/>
          <cell r="F70899"/>
        </row>
        <row r="70900">
          <cell r="B70900"/>
          <cell r="F70900"/>
        </row>
        <row r="70901">
          <cell r="B70901"/>
          <cell r="F70901"/>
        </row>
        <row r="70902">
          <cell r="B70902"/>
          <cell r="F70902"/>
        </row>
        <row r="70903">
          <cell r="B70903"/>
          <cell r="F70903"/>
        </row>
        <row r="70904">
          <cell r="B70904"/>
          <cell r="F70904"/>
        </row>
        <row r="70905">
          <cell r="B70905"/>
          <cell r="F70905"/>
        </row>
        <row r="70906">
          <cell r="B70906"/>
          <cell r="F70906"/>
        </row>
        <row r="70907">
          <cell r="B70907"/>
          <cell r="F70907"/>
        </row>
        <row r="70908">
          <cell r="B70908"/>
          <cell r="F70908"/>
        </row>
        <row r="70909">
          <cell r="B70909"/>
          <cell r="F70909"/>
        </row>
        <row r="70910">
          <cell r="B70910"/>
          <cell r="F70910"/>
        </row>
        <row r="70911">
          <cell r="B70911"/>
          <cell r="F70911"/>
        </row>
        <row r="70912">
          <cell r="B70912"/>
          <cell r="F70912"/>
        </row>
        <row r="70913">
          <cell r="B70913"/>
          <cell r="F70913"/>
        </row>
        <row r="70914">
          <cell r="B70914"/>
          <cell r="F70914"/>
        </row>
        <row r="70915">
          <cell r="B70915"/>
          <cell r="F70915"/>
        </row>
        <row r="70916">
          <cell r="B70916"/>
          <cell r="F70916"/>
        </row>
        <row r="70917">
          <cell r="B70917"/>
          <cell r="F70917"/>
        </row>
        <row r="70918">
          <cell r="B70918"/>
          <cell r="F70918"/>
        </row>
        <row r="70919">
          <cell r="B70919"/>
          <cell r="F70919"/>
        </row>
        <row r="70920">
          <cell r="B70920"/>
          <cell r="F70920"/>
        </row>
        <row r="70921">
          <cell r="B70921"/>
          <cell r="F70921"/>
        </row>
        <row r="70922">
          <cell r="B70922"/>
          <cell r="F70922"/>
        </row>
        <row r="70923">
          <cell r="B70923"/>
          <cell r="F70923"/>
        </row>
        <row r="70924">
          <cell r="B70924"/>
          <cell r="F70924"/>
        </row>
        <row r="70925">
          <cell r="B70925"/>
          <cell r="F70925"/>
        </row>
        <row r="70926">
          <cell r="B70926"/>
          <cell r="F70926"/>
        </row>
        <row r="70927">
          <cell r="B70927"/>
          <cell r="F70927"/>
        </row>
        <row r="70928">
          <cell r="B70928"/>
          <cell r="F70928"/>
        </row>
        <row r="70929">
          <cell r="B70929"/>
          <cell r="F70929"/>
        </row>
        <row r="70930">
          <cell r="B70930"/>
          <cell r="F70930"/>
        </row>
        <row r="70931">
          <cell r="B70931"/>
          <cell r="F70931"/>
        </row>
        <row r="70932">
          <cell r="B70932"/>
          <cell r="F70932"/>
        </row>
        <row r="70933">
          <cell r="B70933"/>
          <cell r="F70933"/>
        </row>
        <row r="70934">
          <cell r="B70934"/>
          <cell r="F70934"/>
        </row>
        <row r="70935">
          <cell r="B70935"/>
          <cell r="F70935"/>
        </row>
        <row r="70936">
          <cell r="B70936"/>
          <cell r="F70936"/>
        </row>
        <row r="70937">
          <cell r="B70937"/>
          <cell r="F70937"/>
        </row>
        <row r="70938">
          <cell r="B70938"/>
          <cell r="F70938"/>
        </row>
        <row r="70939">
          <cell r="B70939"/>
          <cell r="F70939"/>
        </row>
        <row r="70940">
          <cell r="B70940"/>
          <cell r="F70940"/>
        </row>
        <row r="70941">
          <cell r="B70941"/>
          <cell r="F70941"/>
        </row>
        <row r="70942">
          <cell r="B70942"/>
          <cell r="F70942"/>
        </row>
        <row r="70943">
          <cell r="B70943"/>
          <cell r="F70943"/>
        </row>
        <row r="70944">
          <cell r="B70944"/>
          <cell r="F70944"/>
        </row>
        <row r="70945">
          <cell r="B70945"/>
          <cell r="F70945"/>
        </row>
        <row r="70946">
          <cell r="B70946"/>
          <cell r="F70946"/>
        </row>
        <row r="70947">
          <cell r="B70947"/>
          <cell r="F70947"/>
        </row>
        <row r="70948">
          <cell r="B70948"/>
          <cell r="F70948"/>
        </row>
        <row r="70949">
          <cell r="B70949"/>
          <cell r="F70949"/>
        </row>
        <row r="70950">
          <cell r="B70950"/>
          <cell r="F70950"/>
        </row>
        <row r="70951">
          <cell r="B70951"/>
          <cell r="F70951"/>
        </row>
        <row r="70952">
          <cell r="B70952"/>
          <cell r="F70952"/>
        </row>
        <row r="70953">
          <cell r="B70953"/>
          <cell r="F70953"/>
        </row>
        <row r="70954">
          <cell r="B70954"/>
          <cell r="F70954"/>
        </row>
        <row r="70955">
          <cell r="B70955"/>
          <cell r="F70955"/>
        </row>
        <row r="70956">
          <cell r="B70956"/>
          <cell r="F70956"/>
        </row>
        <row r="70957">
          <cell r="B70957"/>
          <cell r="F70957"/>
        </row>
        <row r="70958">
          <cell r="B70958"/>
          <cell r="F70958"/>
        </row>
        <row r="70959">
          <cell r="B70959"/>
          <cell r="F70959"/>
        </row>
        <row r="70960">
          <cell r="B70960"/>
          <cell r="F70960"/>
        </row>
        <row r="70961">
          <cell r="B70961"/>
          <cell r="F70961"/>
        </row>
        <row r="70962">
          <cell r="B70962"/>
          <cell r="F70962"/>
        </row>
        <row r="70963">
          <cell r="B70963"/>
          <cell r="F70963"/>
        </row>
        <row r="70964">
          <cell r="B70964"/>
          <cell r="F70964"/>
        </row>
        <row r="70965">
          <cell r="B70965"/>
          <cell r="F70965"/>
        </row>
        <row r="70966">
          <cell r="B70966"/>
          <cell r="F70966"/>
        </row>
        <row r="70967">
          <cell r="B70967"/>
          <cell r="F70967"/>
        </row>
        <row r="70968">
          <cell r="B70968"/>
          <cell r="F70968"/>
        </row>
        <row r="70969">
          <cell r="B70969"/>
          <cell r="F70969"/>
        </row>
        <row r="70970">
          <cell r="B70970"/>
          <cell r="F70970"/>
        </row>
        <row r="70971">
          <cell r="B70971"/>
          <cell r="F70971"/>
        </row>
        <row r="70972">
          <cell r="B70972"/>
          <cell r="F70972"/>
        </row>
        <row r="70973">
          <cell r="B70973"/>
          <cell r="F70973"/>
        </row>
        <row r="70974">
          <cell r="B70974"/>
          <cell r="F70974"/>
        </row>
        <row r="70975">
          <cell r="B70975"/>
          <cell r="F70975"/>
        </row>
        <row r="70976">
          <cell r="B70976"/>
          <cell r="F70976"/>
        </row>
        <row r="70977">
          <cell r="B70977"/>
          <cell r="F70977"/>
        </row>
        <row r="70978">
          <cell r="B70978"/>
          <cell r="F70978"/>
        </row>
        <row r="70979">
          <cell r="B70979"/>
          <cell r="F70979"/>
        </row>
        <row r="70980">
          <cell r="B70980"/>
          <cell r="F70980"/>
        </row>
        <row r="70981">
          <cell r="B70981"/>
          <cell r="F70981"/>
        </row>
        <row r="70982">
          <cell r="B70982"/>
          <cell r="F70982"/>
        </row>
        <row r="70983">
          <cell r="B70983"/>
          <cell r="F70983"/>
        </row>
        <row r="70984">
          <cell r="B70984"/>
          <cell r="F70984"/>
        </row>
        <row r="70985">
          <cell r="B70985"/>
          <cell r="F70985"/>
        </row>
        <row r="70986">
          <cell r="B70986"/>
          <cell r="F70986"/>
        </row>
        <row r="70987">
          <cell r="B70987"/>
          <cell r="F70987"/>
        </row>
        <row r="70988">
          <cell r="B70988"/>
          <cell r="F70988"/>
        </row>
        <row r="70989">
          <cell r="B70989"/>
          <cell r="F70989"/>
        </row>
        <row r="70990">
          <cell r="B70990"/>
          <cell r="F70990"/>
        </row>
        <row r="70991">
          <cell r="B70991"/>
          <cell r="F70991"/>
        </row>
        <row r="70992">
          <cell r="B70992"/>
          <cell r="F70992"/>
        </row>
        <row r="70993">
          <cell r="B70993"/>
          <cell r="F70993"/>
        </row>
        <row r="70994">
          <cell r="B70994"/>
          <cell r="F70994"/>
        </row>
        <row r="70995">
          <cell r="B70995"/>
          <cell r="F70995"/>
        </row>
        <row r="70996">
          <cell r="B70996"/>
          <cell r="F70996"/>
        </row>
        <row r="70997">
          <cell r="B70997"/>
          <cell r="F70997"/>
        </row>
        <row r="70998">
          <cell r="B70998"/>
          <cell r="F70998"/>
        </row>
        <row r="70999">
          <cell r="B70999"/>
          <cell r="F70999"/>
        </row>
        <row r="71000">
          <cell r="B71000"/>
          <cell r="F71000"/>
        </row>
        <row r="71001">
          <cell r="B71001"/>
          <cell r="F71001"/>
        </row>
        <row r="71002">
          <cell r="B71002"/>
          <cell r="F71002"/>
        </row>
        <row r="71003">
          <cell r="B71003"/>
          <cell r="F71003"/>
        </row>
        <row r="71004">
          <cell r="B71004"/>
          <cell r="F71004"/>
        </row>
        <row r="71005">
          <cell r="B71005"/>
          <cell r="F71005"/>
        </row>
        <row r="71006">
          <cell r="B71006"/>
          <cell r="F71006"/>
        </row>
        <row r="71007">
          <cell r="B71007"/>
          <cell r="F71007"/>
        </row>
        <row r="71008">
          <cell r="B71008"/>
          <cell r="F71008"/>
        </row>
        <row r="71009">
          <cell r="B71009"/>
          <cell r="F71009"/>
        </row>
        <row r="71010">
          <cell r="B71010"/>
          <cell r="F71010"/>
        </row>
        <row r="71011">
          <cell r="B71011"/>
          <cell r="F71011"/>
        </row>
        <row r="71012">
          <cell r="B71012"/>
          <cell r="F71012"/>
        </row>
        <row r="71013">
          <cell r="B71013"/>
          <cell r="F71013"/>
        </row>
        <row r="71014">
          <cell r="B71014"/>
          <cell r="F71014"/>
        </row>
        <row r="71015">
          <cell r="B71015"/>
          <cell r="F71015"/>
        </row>
        <row r="71016">
          <cell r="B71016"/>
          <cell r="F71016"/>
        </row>
        <row r="71017">
          <cell r="B71017"/>
          <cell r="F71017"/>
        </row>
        <row r="71018">
          <cell r="B71018"/>
          <cell r="F71018"/>
        </row>
        <row r="71019">
          <cell r="B71019"/>
          <cell r="F71019"/>
        </row>
        <row r="71020">
          <cell r="B71020"/>
          <cell r="F71020"/>
        </row>
        <row r="71021">
          <cell r="B71021"/>
          <cell r="F71021"/>
        </row>
        <row r="71022">
          <cell r="B71022"/>
          <cell r="F71022"/>
        </row>
        <row r="71023">
          <cell r="B71023"/>
          <cell r="F71023"/>
        </row>
        <row r="71024">
          <cell r="B71024"/>
          <cell r="F71024"/>
        </row>
        <row r="71025">
          <cell r="B71025"/>
          <cell r="F71025"/>
        </row>
        <row r="71026">
          <cell r="B71026"/>
          <cell r="F71026"/>
        </row>
        <row r="71027">
          <cell r="B71027"/>
          <cell r="F71027"/>
        </row>
        <row r="71028">
          <cell r="B71028"/>
          <cell r="F71028"/>
        </row>
        <row r="71029">
          <cell r="B71029"/>
          <cell r="F71029"/>
        </row>
        <row r="71030">
          <cell r="B71030"/>
          <cell r="F71030"/>
        </row>
        <row r="71031">
          <cell r="B71031"/>
          <cell r="F71031"/>
        </row>
        <row r="71032">
          <cell r="B71032"/>
          <cell r="F71032"/>
        </row>
        <row r="71033">
          <cell r="B71033"/>
          <cell r="F71033"/>
        </row>
        <row r="71034">
          <cell r="B71034"/>
          <cell r="F71034"/>
        </row>
        <row r="71035">
          <cell r="B71035"/>
          <cell r="F71035"/>
        </row>
        <row r="71036">
          <cell r="B71036"/>
          <cell r="F71036"/>
        </row>
        <row r="71037">
          <cell r="B71037"/>
          <cell r="F71037"/>
        </row>
        <row r="71038">
          <cell r="B71038"/>
          <cell r="F71038"/>
        </row>
        <row r="71039">
          <cell r="B71039"/>
          <cell r="F71039"/>
        </row>
        <row r="71040">
          <cell r="B71040"/>
          <cell r="F71040"/>
        </row>
        <row r="71041">
          <cell r="B71041"/>
          <cell r="F71041"/>
        </row>
        <row r="71042">
          <cell r="B71042"/>
          <cell r="F71042"/>
        </row>
        <row r="71043">
          <cell r="B71043"/>
          <cell r="F71043"/>
        </row>
        <row r="71044">
          <cell r="B71044"/>
          <cell r="F71044"/>
        </row>
        <row r="71045">
          <cell r="B71045"/>
          <cell r="F71045"/>
        </row>
        <row r="71046">
          <cell r="B71046"/>
          <cell r="F71046"/>
        </row>
        <row r="71047">
          <cell r="B71047"/>
          <cell r="F71047"/>
        </row>
        <row r="71048">
          <cell r="B71048"/>
          <cell r="F71048"/>
        </row>
        <row r="71049">
          <cell r="B71049"/>
          <cell r="F71049"/>
        </row>
        <row r="71050">
          <cell r="B71050"/>
          <cell r="F71050"/>
        </row>
        <row r="71051">
          <cell r="B71051"/>
          <cell r="F71051"/>
        </row>
        <row r="71052">
          <cell r="B71052"/>
          <cell r="F71052"/>
        </row>
        <row r="71053">
          <cell r="B71053"/>
          <cell r="F71053"/>
        </row>
        <row r="71054">
          <cell r="B71054"/>
          <cell r="F71054"/>
        </row>
        <row r="71055">
          <cell r="B71055"/>
          <cell r="F71055"/>
        </row>
        <row r="71056">
          <cell r="B71056"/>
          <cell r="F71056"/>
        </row>
        <row r="71057">
          <cell r="B71057"/>
          <cell r="F71057"/>
        </row>
        <row r="71058">
          <cell r="B71058"/>
          <cell r="F71058"/>
        </row>
        <row r="71059">
          <cell r="B71059"/>
          <cell r="F71059"/>
        </row>
        <row r="71060">
          <cell r="B71060"/>
          <cell r="F71060"/>
        </row>
        <row r="71061">
          <cell r="B71061"/>
          <cell r="F71061"/>
        </row>
        <row r="71062">
          <cell r="B71062"/>
          <cell r="F71062"/>
        </row>
        <row r="71063">
          <cell r="B71063"/>
          <cell r="F71063"/>
        </row>
        <row r="71064">
          <cell r="B71064"/>
          <cell r="F71064"/>
        </row>
        <row r="71065">
          <cell r="B71065"/>
          <cell r="F71065"/>
        </row>
        <row r="71066">
          <cell r="B71066"/>
          <cell r="F71066"/>
        </row>
        <row r="71067">
          <cell r="B71067"/>
          <cell r="F71067"/>
        </row>
        <row r="71068">
          <cell r="B71068"/>
          <cell r="F71068"/>
        </row>
        <row r="71069">
          <cell r="B71069"/>
          <cell r="F71069"/>
        </row>
        <row r="71070">
          <cell r="B71070"/>
          <cell r="F71070"/>
        </row>
        <row r="71071">
          <cell r="B71071"/>
          <cell r="F71071"/>
        </row>
        <row r="71072">
          <cell r="B71072"/>
          <cell r="F71072"/>
        </row>
        <row r="71073">
          <cell r="B71073"/>
          <cell r="F71073"/>
        </row>
        <row r="71074">
          <cell r="B71074"/>
          <cell r="F71074"/>
        </row>
        <row r="71075">
          <cell r="B71075"/>
          <cell r="F71075"/>
        </row>
        <row r="71076">
          <cell r="B71076"/>
          <cell r="F71076"/>
        </row>
        <row r="71077">
          <cell r="B71077"/>
          <cell r="F71077"/>
        </row>
        <row r="71078">
          <cell r="B71078"/>
          <cell r="F71078"/>
        </row>
        <row r="71079">
          <cell r="B71079"/>
          <cell r="F71079"/>
        </row>
        <row r="71080">
          <cell r="B71080"/>
          <cell r="F71080"/>
        </row>
        <row r="71081">
          <cell r="B71081"/>
          <cell r="F71081"/>
        </row>
        <row r="71082">
          <cell r="B71082"/>
          <cell r="F71082"/>
        </row>
        <row r="71083">
          <cell r="B71083"/>
          <cell r="F71083"/>
        </row>
        <row r="71084">
          <cell r="B71084"/>
          <cell r="F71084"/>
        </row>
        <row r="71085">
          <cell r="B71085"/>
          <cell r="F71085"/>
        </row>
        <row r="71086">
          <cell r="B71086"/>
          <cell r="F71086"/>
        </row>
        <row r="71087">
          <cell r="B71087"/>
          <cell r="F71087"/>
        </row>
        <row r="71088">
          <cell r="B71088"/>
          <cell r="F71088"/>
        </row>
        <row r="71089">
          <cell r="B71089"/>
          <cell r="F71089"/>
        </row>
        <row r="71090">
          <cell r="B71090"/>
          <cell r="F71090"/>
        </row>
        <row r="71091">
          <cell r="B71091"/>
          <cell r="F71091"/>
        </row>
        <row r="71092">
          <cell r="B71092"/>
          <cell r="F71092"/>
        </row>
        <row r="71093">
          <cell r="B71093"/>
          <cell r="F71093"/>
        </row>
        <row r="71094">
          <cell r="B71094"/>
          <cell r="F71094"/>
        </row>
        <row r="71095">
          <cell r="B71095"/>
          <cell r="F71095"/>
        </row>
        <row r="71096">
          <cell r="B71096"/>
          <cell r="F71096"/>
        </row>
        <row r="71097">
          <cell r="B71097"/>
          <cell r="F71097"/>
        </row>
        <row r="71098">
          <cell r="B71098"/>
          <cell r="F71098"/>
        </row>
        <row r="71099">
          <cell r="B71099"/>
          <cell r="F71099"/>
        </row>
        <row r="71100">
          <cell r="B71100"/>
          <cell r="F71100"/>
        </row>
        <row r="71101">
          <cell r="B71101"/>
          <cell r="F71101"/>
        </row>
        <row r="71102">
          <cell r="B71102"/>
          <cell r="F71102"/>
        </row>
        <row r="71103">
          <cell r="B71103"/>
          <cell r="F71103"/>
        </row>
        <row r="71104">
          <cell r="B71104"/>
          <cell r="F71104"/>
        </row>
        <row r="71105">
          <cell r="B71105"/>
          <cell r="F71105"/>
        </row>
        <row r="71106">
          <cell r="B71106"/>
          <cell r="F71106"/>
        </row>
        <row r="71107">
          <cell r="B71107"/>
          <cell r="F71107"/>
        </row>
        <row r="71108">
          <cell r="B71108"/>
          <cell r="F71108"/>
        </row>
        <row r="71109">
          <cell r="B71109"/>
          <cell r="F71109"/>
        </row>
        <row r="71110">
          <cell r="B71110"/>
          <cell r="F71110"/>
        </row>
        <row r="71111">
          <cell r="B71111"/>
          <cell r="F71111"/>
        </row>
        <row r="71112">
          <cell r="B71112"/>
          <cell r="F71112"/>
        </row>
        <row r="71113">
          <cell r="B71113"/>
          <cell r="F71113"/>
        </row>
        <row r="71114">
          <cell r="B71114"/>
          <cell r="F71114"/>
        </row>
        <row r="71115">
          <cell r="B71115"/>
          <cell r="F71115"/>
        </row>
        <row r="71116">
          <cell r="B71116"/>
          <cell r="F71116"/>
        </row>
        <row r="71117">
          <cell r="B71117"/>
          <cell r="F71117"/>
        </row>
        <row r="71118">
          <cell r="B71118"/>
          <cell r="F71118"/>
        </row>
        <row r="71119">
          <cell r="B71119"/>
          <cell r="F71119"/>
        </row>
        <row r="71120">
          <cell r="B71120"/>
          <cell r="F71120"/>
        </row>
        <row r="71121">
          <cell r="B71121"/>
          <cell r="F71121"/>
        </row>
        <row r="71122">
          <cell r="B71122"/>
          <cell r="F71122"/>
        </row>
        <row r="71123">
          <cell r="B71123"/>
          <cell r="F71123"/>
        </row>
        <row r="71124">
          <cell r="B71124"/>
          <cell r="F71124"/>
        </row>
        <row r="71125">
          <cell r="B71125"/>
          <cell r="F71125"/>
        </row>
        <row r="71126">
          <cell r="B71126"/>
          <cell r="F71126"/>
        </row>
        <row r="71127">
          <cell r="B71127"/>
          <cell r="F71127"/>
        </row>
        <row r="71128">
          <cell r="B71128"/>
          <cell r="F71128"/>
        </row>
        <row r="71129">
          <cell r="B71129"/>
          <cell r="F71129"/>
        </row>
        <row r="71130">
          <cell r="B71130"/>
          <cell r="F71130"/>
        </row>
        <row r="71131">
          <cell r="B71131"/>
          <cell r="F71131"/>
        </row>
        <row r="71132">
          <cell r="B71132"/>
          <cell r="F71132"/>
        </row>
        <row r="71133">
          <cell r="B71133"/>
          <cell r="F71133"/>
        </row>
        <row r="71134">
          <cell r="B71134"/>
          <cell r="F71134"/>
        </row>
        <row r="71135">
          <cell r="B71135"/>
          <cell r="F71135"/>
        </row>
        <row r="71136">
          <cell r="B71136"/>
          <cell r="F71136"/>
        </row>
        <row r="71137">
          <cell r="B71137"/>
          <cell r="F71137"/>
        </row>
        <row r="71138">
          <cell r="B71138"/>
          <cell r="F71138"/>
        </row>
        <row r="71139">
          <cell r="B71139"/>
          <cell r="F71139"/>
        </row>
        <row r="71140">
          <cell r="B71140"/>
          <cell r="F71140"/>
        </row>
        <row r="71141">
          <cell r="B71141"/>
          <cell r="F71141"/>
        </row>
        <row r="71142">
          <cell r="B71142"/>
          <cell r="F71142"/>
        </row>
        <row r="71143">
          <cell r="B71143"/>
          <cell r="F71143"/>
        </row>
        <row r="71144">
          <cell r="B71144"/>
          <cell r="F71144"/>
        </row>
        <row r="71145">
          <cell r="B71145"/>
          <cell r="F71145"/>
        </row>
        <row r="71146">
          <cell r="B71146"/>
          <cell r="F71146"/>
        </row>
        <row r="71147">
          <cell r="B71147"/>
          <cell r="F71147"/>
        </row>
        <row r="71148">
          <cell r="B71148"/>
          <cell r="F71148"/>
        </row>
        <row r="71149">
          <cell r="B71149"/>
          <cell r="F71149"/>
        </row>
        <row r="71150">
          <cell r="B71150"/>
          <cell r="F71150"/>
        </row>
        <row r="71151">
          <cell r="B71151"/>
          <cell r="F71151"/>
        </row>
        <row r="71152">
          <cell r="B71152"/>
          <cell r="F71152"/>
        </row>
        <row r="71153">
          <cell r="B71153"/>
          <cell r="F71153"/>
        </row>
        <row r="71154">
          <cell r="B71154"/>
          <cell r="F71154"/>
        </row>
        <row r="71155">
          <cell r="B71155"/>
          <cell r="F71155"/>
        </row>
        <row r="71156">
          <cell r="B71156"/>
          <cell r="F71156"/>
        </row>
        <row r="71157">
          <cell r="B71157"/>
          <cell r="F71157"/>
        </row>
        <row r="71158">
          <cell r="B71158"/>
          <cell r="F71158"/>
        </row>
        <row r="71159">
          <cell r="B71159"/>
          <cell r="F71159"/>
        </row>
        <row r="71160">
          <cell r="B71160"/>
          <cell r="F71160"/>
        </row>
        <row r="71161">
          <cell r="B71161"/>
          <cell r="F71161"/>
        </row>
        <row r="71162">
          <cell r="B71162"/>
          <cell r="F71162"/>
        </row>
        <row r="71163">
          <cell r="B71163"/>
          <cell r="F71163"/>
        </row>
        <row r="71164">
          <cell r="B71164"/>
          <cell r="F71164"/>
        </row>
        <row r="71165">
          <cell r="B71165"/>
          <cell r="F71165"/>
        </row>
        <row r="71166">
          <cell r="B71166"/>
          <cell r="F71166"/>
        </row>
        <row r="71167">
          <cell r="B71167"/>
          <cell r="F71167"/>
        </row>
        <row r="71168">
          <cell r="B71168"/>
          <cell r="F71168"/>
        </row>
        <row r="71169">
          <cell r="B71169"/>
          <cell r="F71169"/>
        </row>
        <row r="71170">
          <cell r="B71170"/>
          <cell r="F71170"/>
        </row>
        <row r="71171">
          <cell r="B71171"/>
          <cell r="F71171"/>
        </row>
        <row r="71172">
          <cell r="B71172"/>
          <cell r="F71172"/>
        </row>
        <row r="71173">
          <cell r="B71173"/>
          <cell r="F71173"/>
        </row>
        <row r="71174">
          <cell r="B71174"/>
          <cell r="F71174"/>
        </row>
        <row r="71175">
          <cell r="B71175"/>
          <cell r="F71175"/>
        </row>
        <row r="71176">
          <cell r="B71176"/>
          <cell r="F71176"/>
        </row>
        <row r="71177">
          <cell r="B71177"/>
          <cell r="F71177"/>
        </row>
        <row r="71178">
          <cell r="B71178"/>
          <cell r="F71178"/>
        </row>
        <row r="71179">
          <cell r="B71179"/>
          <cell r="F71179"/>
        </row>
        <row r="71180">
          <cell r="B71180"/>
          <cell r="F71180"/>
        </row>
        <row r="71181">
          <cell r="B71181"/>
          <cell r="F71181"/>
        </row>
        <row r="71182">
          <cell r="B71182"/>
          <cell r="F71182"/>
        </row>
        <row r="71183">
          <cell r="B71183"/>
          <cell r="F71183"/>
        </row>
        <row r="71184">
          <cell r="B71184"/>
          <cell r="F71184"/>
        </row>
        <row r="71185">
          <cell r="B71185"/>
          <cell r="F71185"/>
        </row>
        <row r="71186">
          <cell r="B71186"/>
          <cell r="F71186"/>
        </row>
        <row r="71187">
          <cell r="B71187"/>
          <cell r="F71187"/>
        </row>
        <row r="71188">
          <cell r="B71188"/>
          <cell r="F71188"/>
        </row>
        <row r="71189">
          <cell r="B71189"/>
          <cell r="F71189"/>
        </row>
        <row r="71190">
          <cell r="B71190"/>
          <cell r="F71190"/>
        </row>
        <row r="71191">
          <cell r="B71191"/>
          <cell r="F71191"/>
        </row>
        <row r="71192">
          <cell r="B71192"/>
          <cell r="F71192"/>
        </row>
        <row r="71193">
          <cell r="B71193"/>
          <cell r="F71193"/>
        </row>
        <row r="71194">
          <cell r="B71194"/>
          <cell r="F71194"/>
        </row>
        <row r="71195">
          <cell r="B71195"/>
          <cell r="F71195"/>
        </row>
        <row r="71196">
          <cell r="B71196"/>
          <cell r="F71196"/>
        </row>
        <row r="71197">
          <cell r="B71197"/>
          <cell r="F71197"/>
        </row>
        <row r="71198">
          <cell r="B71198"/>
          <cell r="F71198"/>
        </row>
        <row r="71199">
          <cell r="B71199"/>
          <cell r="F71199"/>
        </row>
        <row r="71200">
          <cell r="B71200"/>
          <cell r="F71200"/>
        </row>
        <row r="71201">
          <cell r="B71201"/>
          <cell r="F71201"/>
        </row>
        <row r="71202">
          <cell r="B71202"/>
          <cell r="F71202"/>
        </row>
        <row r="71203">
          <cell r="B71203"/>
          <cell r="F71203"/>
        </row>
        <row r="71204">
          <cell r="B71204"/>
          <cell r="F71204"/>
        </row>
        <row r="71205">
          <cell r="B71205"/>
          <cell r="F71205"/>
        </row>
        <row r="71206">
          <cell r="B71206"/>
          <cell r="F71206"/>
        </row>
        <row r="71207">
          <cell r="B71207"/>
          <cell r="F71207"/>
        </row>
        <row r="71208">
          <cell r="B71208"/>
          <cell r="F71208"/>
        </row>
        <row r="71209">
          <cell r="B71209"/>
          <cell r="F71209"/>
        </row>
        <row r="71210">
          <cell r="B71210"/>
          <cell r="F71210"/>
        </row>
        <row r="71211">
          <cell r="B71211"/>
          <cell r="F71211"/>
        </row>
        <row r="71212">
          <cell r="B71212"/>
          <cell r="F71212"/>
        </row>
        <row r="71213">
          <cell r="B71213"/>
          <cell r="F71213"/>
        </row>
        <row r="71214">
          <cell r="B71214"/>
          <cell r="F71214"/>
        </row>
        <row r="71215">
          <cell r="B71215"/>
          <cell r="F71215"/>
        </row>
        <row r="71216">
          <cell r="B71216"/>
          <cell r="F71216"/>
        </row>
        <row r="71217">
          <cell r="B71217"/>
          <cell r="F71217"/>
        </row>
        <row r="71218">
          <cell r="B71218"/>
          <cell r="F71218"/>
        </row>
        <row r="71219">
          <cell r="B71219"/>
          <cell r="F71219"/>
        </row>
        <row r="71220">
          <cell r="B71220"/>
          <cell r="F71220"/>
        </row>
        <row r="71221">
          <cell r="B71221"/>
          <cell r="F71221"/>
        </row>
        <row r="71222">
          <cell r="B71222"/>
          <cell r="F71222"/>
        </row>
        <row r="71223">
          <cell r="B71223"/>
          <cell r="F71223"/>
        </row>
        <row r="71224">
          <cell r="B71224"/>
          <cell r="F71224"/>
        </row>
        <row r="71225">
          <cell r="B71225"/>
          <cell r="F71225"/>
        </row>
        <row r="71226">
          <cell r="B71226"/>
          <cell r="F71226"/>
        </row>
        <row r="71227">
          <cell r="B71227"/>
          <cell r="F71227"/>
        </row>
        <row r="71228">
          <cell r="B71228"/>
          <cell r="F71228"/>
        </row>
        <row r="71229">
          <cell r="B71229"/>
          <cell r="F71229"/>
        </row>
        <row r="71230">
          <cell r="B71230"/>
          <cell r="F71230"/>
        </row>
        <row r="71231">
          <cell r="B71231"/>
          <cell r="F71231"/>
        </row>
        <row r="71232">
          <cell r="B71232"/>
          <cell r="F71232"/>
        </row>
        <row r="71233">
          <cell r="B71233"/>
          <cell r="F71233"/>
        </row>
        <row r="71234">
          <cell r="B71234"/>
          <cell r="F71234"/>
        </row>
        <row r="71235">
          <cell r="B71235"/>
          <cell r="F71235"/>
        </row>
        <row r="71236">
          <cell r="B71236"/>
          <cell r="F71236"/>
        </row>
        <row r="71237">
          <cell r="B71237"/>
          <cell r="F71237"/>
        </row>
        <row r="71238">
          <cell r="B71238"/>
          <cell r="F71238"/>
        </row>
        <row r="71239">
          <cell r="B71239"/>
          <cell r="F71239"/>
        </row>
        <row r="71240">
          <cell r="B71240"/>
          <cell r="F71240"/>
        </row>
        <row r="71241">
          <cell r="B71241"/>
          <cell r="F71241"/>
        </row>
        <row r="71242">
          <cell r="B71242"/>
          <cell r="F71242"/>
        </row>
        <row r="71243">
          <cell r="B71243"/>
          <cell r="F71243"/>
        </row>
        <row r="71244">
          <cell r="B71244"/>
          <cell r="F71244"/>
        </row>
        <row r="71245">
          <cell r="B71245"/>
          <cell r="F71245"/>
        </row>
        <row r="71246">
          <cell r="B71246"/>
          <cell r="F71246"/>
        </row>
        <row r="71247">
          <cell r="B71247"/>
          <cell r="F71247"/>
        </row>
        <row r="71248">
          <cell r="B71248"/>
          <cell r="F71248"/>
        </row>
        <row r="71249">
          <cell r="B71249"/>
          <cell r="F71249"/>
        </row>
        <row r="71250">
          <cell r="B71250"/>
          <cell r="F71250"/>
        </row>
        <row r="71251">
          <cell r="B71251"/>
          <cell r="F71251"/>
        </row>
        <row r="71252">
          <cell r="B71252"/>
          <cell r="F71252"/>
        </row>
        <row r="71253">
          <cell r="B71253"/>
          <cell r="F71253"/>
        </row>
        <row r="71254">
          <cell r="B71254"/>
          <cell r="F71254"/>
        </row>
        <row r="71255">
          <cell r="B71255"/>
          <cell r="F71255"/>
        </row>
        <row r="71256">
          <cell r="B71256"/>
          <cell r="F71256"/>
        </row>
        <row r="71257">
          <cell r="B71257"/>
          <cell r="F71257"/>
        </row>
        <row r="71258">
          <cell r="B71258"/>
          <cell r="F71258"/>
        </row>
        <row r="71259">
          <cell r="B71259"/>
          <cell r="F71259"/>
        </row>
        <row r="71260">
          <cell r="B71260"/>
          <cell r="F71260"/>
        </row>
        <row r="71261">
          <cell r="B71261"/>
          <cell r="F71261"/>
        </row>
        <row r="71262">
          <cell r="B71262"/>
          <cell r="F71262"/>
        </row>
        <row r="71263">
          <cell r="B71263"/>
          <cell r="F71263"/>
        </row>
        <row r="71264">
          <cell r="B71264"/>
          <cell r="F71264"/>
        </row>
        <row r="71265">
          <cell r="B71265"/>
          <cell r="F71265"/>
        </row>
        <row r="71266">
          <cell r="B71266"/>
          <cell r="F71266"/>
        </row>
        <row r="71267">
          <cell r="B71267"/>
          <cell r="F71267"/>
        </row>
        <row r="71268">
          <cell r="B71268"/>
          <cell r="F71268"/>
        </row>
        <row r="71269">
          <cell r="B71269"/>
          <cell r="F71269"/>
        </row>
        <row r="71270">
          <cell r="B71270"/>
          <cell r="F71270"/>
        </row>
        <row r="71271">
          <cell r="B71271"/>
          <cell r="F71271"/>
        </row>
        <row r="71272">
          <cell r="B71272"/>
          <cell r="F71272"/>
        </row>
        <row r="71273">
          <cell r="B71273"/>
          <cell r="F71273"/>
        </row>
        <row r="71274">
          <cell r="B71274"/>
          <cell r="F71274"/>
        </row>
        <row r="71275">
          <cell r="B71275"/>
          <cell r="F71275"/>
        </row>
        <row r="71276">
          <cell r="B71276"/>
          <cell r="F71276"/>
        </row>
        <row r="71277">
          <cell r="B71277"/>
          <cell r="F71277"/>
        </row>
        <row r="71278">
          <cell r="B71278"/>
          <cell r="F71278"/>
        </row>
        <row r="71279">
          <cell r="B71279"/>
          <cell r="F71279"/>
        </row>
        <row r="71280">
          <cell r="B71280"/>
          <cell r="F71280"/>
        </row>
        <row r="71281">
          <cell r="B71281"/>
          <cell r="F71281"/>
        </row>
        <row r="71282">
          <cell r="B71282"/>
          <cell r="F71282"/>
        </row>
        <row r="71283">
          <cell r="B71283"/>
          <cell r="F71283"/>
        </row>
        <row r="71284">
          <cell r="B71284"/>
          <cell r="F71284"/>
        </row>
        <row r="71285">
          <cell r="B71285"/>
          <cell r="F71285"/>
        </row>
        <row r="71286">
          <cell r="B71286"/>
          <cell r="F71286"/>
        </row>
        <row r="71287">
          <cell r="B71287"/>
          <cell r="F71287"/>
        </row>
        <row r="71288">
          <cell r="B71288"/>
          <cell r="F71288"/>
        </row>
        <row r="71289">
          <cell r="B71289"/>
          <cell r="F71289"/>
        </row>
        <row r="71290">
          <cell r="B71290"/>
          <cell r="F71290"/>
        </row>
        <row r="71291">
          <cell r="B71291"/>
          <cell r="F71291"/>
        </row>
        <row r="71292">
          <cell r="B71292"/>
          <cell r="F71292"/>
        </row>
        <row r="71293">
          <cell r="B71293"/>
          <cell r="F71293"/>
        </row>
        <row r="71294">
          <cell r="B71294"/>
          <cell r="F71294"/>
        </row>
        <row r="71295">
          <cell r="B71295"/>
          <cell r="F71295"/>
        </row>
        <row r="71296">
          <cell r="B71296"/>
          <cell r="F71296"/>
        </row>
        <row r="71297">
          <cell r="B71297"/>
          <cell r="F71297"/>
        </row>
        <row r="71298">
          <cell r="B71298"/>
          <cell r="F71298"/>
        </row>
        <row r="71299">
          <cell r="B71299"/>
          <cell r="F71299"/>
        </row>
        <row r="71300">
          <cell r="B71300"/>
          <cell r="F71300"/>
        </row>
        <row r="71301">
          <cell r="B71301"/>
          <cell r="F71301"/>
        </row>
        <row r="71302">
          <cell r="B71302"/>
          <cell r="F71302"/>
        </row>
        <row r="71303">
          <cell r="B71303"/>
          <cell r="F71303"/>
        </row>
        <row r="71304">
          <cell r="B71304"/>
          <cell r="F71304"/>
        </row>
        <row r="71305">
          <cell r="B71305"/>
          <cell r="F71305"/>
        </row>
        <row r="71306">
          <cell r="B71306"/>
          <cell r="F71306"/>
        </row>
        <row r="71307">
          <cell r="B71307"/>
          <cell r="F71307"/>
        </row>
        <row r="71308">
          <cell r="B71308"/>
          <cell r="F71308"/>
        </row>
        <row r="71309">
          <cell r="B71309"/>
          <cell r="F71309"/>
        </row>
        <row r="71310">
          <cell r="B71310"/>
          <cell r="F71310"/>
        </row>
        <row r="71311">
          <cell r="B71311"/>
          <cell r="F71311"/>
        </row>
        <row r="71312">
          <cell r="B71312"/>
          <cell r="F71312"/>
        </row>
        <row r="71313">
          <cell r="B71313"/>
          <cell r="F71313"/>
        </row>
        <row r="71314">
          <cell r="B71314"/>
          <cell r="F71314"/>
        </row>
        <row r="71315">
          <cell r="B71315"/>
          <cell r="F71315"/>
        </row>
        <row r="71316">
          <cell r="B71316"/>
          <cell r="F71316"/>
        </row>
        <row r="71317">
          <cell r="B71317"/>
          <cell r="F71317"/>
        </row>
        <row r="71318">
          <cell r="B71318"/>
          <cell r="F71318"/>
        </row>
        <row r="71319">
          <cell r="B71319"/>
          <cell r="F71319"/>
        </row>
        <row r="71320">
          <cell r="B71320"/>
          <cell r="F71320"/>
        </row>
        <row r="71321">
          <cell r="B71321"/>
          <cell r="F71321"/>
        </row>
        <row r="71322">
          <cell r="B71322"/>
          <cell r="F71322"/>
        </row>
        <row r="71323">
          <cell r="B71323"/>
          <cell r="F71323"/>
        </row>
        <row r="71324">
          <cell r="B71324"/>
          <cell r="F71324"/>
        </row>
        <row r="71325">
          <cell r="B71325"/>
          <cell r="F71325"/>
        </row>
        <row r="71326">
          <cell r="B71326"/>
          <cell r="F71326"/>
        </row>
        <row r="71327">
          <cell r="B71327"/>
          <cell r="F71327"/>
        </row>
        <row r="71328">
          <cell r="B71328"/>
          <cell r="F71328"/>
        </row>
        <row r="71329">
          <cell r="B71329"/>
          <cell r="F71329"/>
        </row>
        <row r="71330">
          <cell r="B71330"/>
          <cell r="F71330"/>
        </row>
        <row r="71331">
          <cell r="B71331"/>
          <cell r="F71331"/>
        </row>
        <row r="71332">
          <cell r="B71332"/>
          <cell r="F71332"/>
        </row>
        <row r="71333">
          <cell r="B71333"/>
          <cell r="F71333"/>
        </row>
        <row r="71334">
          <cell r="B71334"/>
          <cell r="F71334"/>
        </row>
        <row r="71335">
          <cell r="B71335"/>
          <cell r="F71335"/>
        </row>
        <row r="71336">
          <cell r="B71336"/>
          <cell r="F71336"/>
        </row>
        <row r="71337">
          <cell r="B71337"/>
          <cell r="F71337"/>
        </row>
        <row r="71338">
          <cell r="B71338"/>
          <cell r="F71338"/>
        </row>
        <row r="71339">
          <cell r="B71339"/>
          <cell r="F71339"/>
        </row>
        <row r="71340">
          <cell r="B71340"/>
          <cell r="F71340"/>
        </row>
        <row r="71341">
          <cell r="B71341"/>
          <cell r="F71341"/>
        </row>
        <row r="71342">
          <cell r="B71342"/>
          <cell r="F71342"/>
        </row>
        <row r="71343">
          <cell r="B71343"/>
          <cell r="F71343"/>
        </row>
        <row r="71344">
          <cell r="B71344"/>
          <cell r="F71344"/>
        </row>
        <row r="71345">
          <cell r="B71345"/>
          <cell r="F71345"/>
        </row>
        <row r="71346">
          <cell r="B71346"/>
          <cell r="F71346"/>
        </row>
        <row r="71347">
          <cell r="B71347"/>
          <cell r="F71347"/>
        </row>
        <row r="71348">
          <cell r="B71348"/>
          <cell r="F71348"/>
        </row>
        <row r="71349">
          <cell r="B71349"/>
          <cell r="F71349"/>
        </row>
        <row r="71350">
          <cell r="B71350"/>
          <cell r="F71350"/>
        </row>
        <row r="71351">
          <cell r="B71351"/>
          <cell r="F71351"/>
        </row>
        <row r="71352">
          <cell r="B71352"/>
          <cell r="F71352"/>
        </row>
        <row r="71353">
          <cell r="B71353"/>
          <cell r="F71353"/>
        </row>
        <row r="71354">
          <cell r="B71354"/>
          <cell r="F71354"/>
        </row>
        <row r="71355">
          <cell r="B71355"/>
          <cell r="F71355"/>
        </row>
        <row r="71356">
          <cell r="B71356"/>
          <cell r="F71356"/>
        </row>
        <row r="71357">
          <cell r="B71357"/>
          <cell r="F71357"/>
        </row>
        <row r="71358">
          <cell r="B71358"/>
          <cell r="F71358"/>
        </row>
        <row r="71359">
          <cell r="B71359"/>
          <cell r="F71359"/>
        </row>
        <row r="71360">
          <cell r="B71360"/>
          <cell r="F71360"/>
        </row>
        <row r="71361">
          <cell r="B71361"/>
          <cell r="F71361"/>
        </row>
        <row r="71362">
          <cell r="B71362"/>
          <cell r="F71362"/>
        </row>
        <row r="71363">
          <cell r="B71363"/>
          <cell r="F71363"/>
        </row>
        <row r="71364">
          <cell r="B71364"/>
          <cell r="F71364"/>
        </row>
        <row r="71365">
          <cell r="B71365"/>
          <cell r="F71365"/>
        </row>
        <row r="71366">
          <cell r="B71366"/>
          <cell r="F71366"/>
        </row>
        <row r="71367">
          <cell r="B71367"/>
          <cell r="F71367"/>
        </row>
        <row r="71368">
          <cell r="B71368"/>
          <cell r="F71368"/>
        </row>
        <row r="71369">
          <cell r="B71369"/>
          <cell r="F71369"/>
        </row>
        <row r="71370">
          <cell r="B71370"/>
          <cell r="F71370"/>
        </row>
        <row r="71371">
          <cell r="B71371"/>
          <cell r="F71371"/>
        </row>
        <row r="71372">
          <cell r="B71372"/>
          <cell r="F71372"/>
        </row>
        <row r="71373">
          <cell r="B71373"/>
          <cell r="F71373"/>
        </row>
        <row r="71374">
          <cell r="B71374"/>
          <cell r="F71374"/>
        </row>
        <row r="71375">
          <cell r="B71375"/>
          <cell r="F71375"/>
        </row>
        <row r="71376">
          <cell r="B71376"/>
          <cell r="F71376"/>
        </row>
        <row r="71377">
          <cell r="B71377"/>
          <cell r="F71377"/>
        </row>
        <row r="71378">
          <cell r="B71378"/>
          <cell r="F71378"/>
        </row>
        <row r="71379">
          <cell r="B71379"/>
          <cell r="F71379"/>
        </row>
        <row r="71380">
          <cell r="B71380"/>
          <cell r="F71380"/>
        </row>
        <row r="71381">
          <cell r="B71381"/>
          <cell r="F71381"/>
        </row>
        <row r="71382">
          <cell r="B71382"/>
          <cell r="F71382"/>
        </row>
        <row r="71383">
          <cell r="B71383"/>
          <cell r="F71383"/>
        </row>
        <row r="71384">
          <cell r="B71384"/>
          <cell r="F71384"/>
        </row>
        <row r="71385">
          <cell r="B71385"/>
          <cell r="F71385"/>
        </row>
        <row r="71386">
          <cell r="B71386"/>
          <cell r="F71386"/>
        </row>
        <row r="71387">
          <cell r="B71387"/>
          <cell r="F71387"/>
        </row>
        <row r="71388">
          <cell r="B71388"/>
          <cell r="F71388"/>
        </row>
        <row r="71389">
          <cell r="B71389"/>
          <cell r="F71389"/>
        </row>
        <row r="71390">
          <cell r="B71390"/>
          <cell r="F71390"/>
        </row>
        <row r="71391">
          <cell r="B71391"/>
          <cell r="F71391"/>
        </row>
        <row r="71392">
          <cell r="B71392"/>
          <cell r="F71392"/>
        </row>
        <row r="71393">
          <cell r="B71393"/>
          <cell r="F71393"/>
        </row>
        <row r="71394">
          <cell r="B71394"/>
          <cell r="F71394"/>
        </row>
        <row r="71395">
          <cell r="B71395"/>
          <cell r="F71395"/>
        </row>
        <row r="71396">
          <cell r="B71396"/>
          <cell r="F71396"/>
        </row>
        <row r="71397">
          <cell r="B71397"/>
          <cell r="F71397"/>
        </row>
        <row r="71398">
          <cell r="B71398"/>
          <cell r="F71398"/>
        </row>
        <row r="71399">
          <cell r="B71399"/>
          <cell r="F71399"/>
        </row>
        <row r="71400">
          <cell r="B71400"/>
          <cell r="F71400"/>
        </row>
        <row r="71401">
          <cell r="B71401"/>
          <cell r="F71401"/>
        </row>
        <row r="71402">
          <cell r="B71402"/>
          <cell r="F71402"/>
        </row>
        <row r="71403">
          <cell r="B71403"/>
          <cell r="F71403"/>
        </row>
        <row r="71404">
          <cell r="B71404"/>
          <cell r="F71404"/>
        </row>
        <row r="71405">
          <cell r="B71405"/>
          <cell r="F71405"/>
        </row>
        <row r="71406">
          <cell r="B71406"/>
          <cell r="F71406"/>
        </row>
        <row r="71407">
          <cell r="B71407"/>
          <cell r="F71407"/>
        </row>
        <row r="71408">
          <cell r="B71408"/>
          <cell r="F71408"/>
        </row>
        <row r="71409">
          <cell r="B71409"/>
          <cell r="F71409"/>
        </row>
        <row r="71410">
          <cell r="B71410"/>
          <cell r="F71410"/>
        </row>
        <row r="71411">
          <cell r="B71411"/>
          <cell r="F71411"/>
        </row>
        <row r="71412">
          <cell r="B71412"/>
          <cell r="F71412"/>
        </row>
        <row r="71413">
          <cell r="B71413"/>
          <cell r="F71413"/>
        </row>
        <row r="71414">
          <cell r="B71414"/>
          <cell r="F71414"/>
        </row>
        <row r="71415">
          <cell r="B71415"/>
          <cell r="F71415"/>
        </row>
        <row r="71416">
          <cell r="B71416"/>
          <cell r="F71416"/>
        </row>
        <row r="71417">
          <cell r="B71417"/>
          <cell r="F71417"/>
        </row>
        <row r="71418">
          <cell r="B71418"/>
          <cell r="F71418"/>
        </row>
        <row r="71419">
          <cell r="B71419"/>
          <cell r="F71419"/>
        </row>
        <row r="71420">
          <cell r="B71420"/>
          <cell r="F71420"/>
        </row>
        <row r="71421">
          <cell r="B71421"/>
          <cell r="F71421"/>
        </row>
        <row r="71422">
          <cell r="B71422"/>
          <cell r="F71422"/>
        </row>
        <row r="71423">
          <cell r="B71423"/>
          <cell r="F71423"/>
        </row>
        <row r="71424">
          <cell r="B71424"/>
          <cell r="F71424"/>
        </row>
        <row r="71425">
          <cell r="B71425"/>
          <cell r="F71425"/>
        </row>
        <row r="71426">
          <cell r="B71426"/>
          <cell r="F71426"/>
        </row>
        <row r="71427">
          <cell r="B71427"/>
          <cell r="F71427"/>
        </row>
        <row r="71428">
          <cell r="B71428"/>
          <cell r="F71428"/>
        </row>
        <row r="71429">
          <cell r="B71429"/>
          <cell r="F71429"/>
        </row>
        <row r="71430">
          <cell r="B71430"/>
          <cell r="F71430"/>
        </row>
        <row r="71431">
          <cell r="B71431"/>
          <cell r="F71431"/>
        </row>
        <row r="71432">
          <cell r="B71432"/>
          <cell r="F71432"/>
        </row>
        <row r="71433">
          <cell r="B71433"/>
          <cell r="F71433"/>
        </row>
        <row r="71434">
          <cell r="B71434"/>
          <cell r="F71434"/>
        </row>
        <row r="71435">
          <cell r="B71435"/>
          <cell r="F71435"/>
        </row>
        <row r="71436">
          <cell r="B71436"/>
          <cell r="F71436"/>
        </row>
        <row r="71437">
          <cell r="B71437"/>
          <cell r="F71437"/>
        </row>
        <row r="71438">
          <cell r="B71438"/>
          <cell r="F71438"/>
        </row>
        <row r="71439">
          <cell r="B71439"/>
          <cell r="F71439"/>
        </row>
        <row r="71440">
          <cell r="B71440"/>
          <cell r="F71440"/>
        </row>
        <row r="71441">
          <cell r="B71441"/>
          <cell r="F71441"/>
        </row>
        <row r="71442">
          <cell r="B71442"/>
          <cell r="F71442"/>
        </row>
        <row r="71443">
          <cell r="B71443"/>
          <cell r="F71443"/>
        </row>
        <row r="71444">
          <cell r="B71444"/>
          <cell r="F71444"/>
        </row>
        <row r="71445">
          <cell r="B71445"/>
          <cell r="F71445"/>
        </row>
        <row r="71446">
          <cell r="B71446"/>
          <cell r="F71446"/>
        </row>
        <row r="71447">
          <cell r="B71447"/>
          <cell r="F71447"/>
        </row>
        <row r="71448">
          <cell r="B71448"/>
          <cell r="F71448"/>
        </row>
        <row r="71449">
          <cell r="B71449"/>
          <cell r="F71449"/>
        </row>
        <row r="71450">
          <cell r="B71450"/>
          <cell r="F71450"/>
        </row>
        <row r="71451">
          <cell r="B71451"/>
          <cell r="F71451"/>
        </row>
        <row r="71452">
          <cell r="B71452"/>
          <cell r="F71452"/>
        </row>
        <row r="71453">
          <cell r="B71453"/>
          <cell r="F71453"/>
        </row>
        <row r="71454">
          <cell r="B71454"/>
          <cell r="F71454"/>
        </row>
        <row r="71455">
          <cell r="B71455"/>
          <cell r="F71455"/>
        </row>
        <row r="71456">
          <cell r="B71456"/>
          <cell r="F71456"/>
        </row>
        <row r="71457">
          <cell r="B71457"/>
          <cell r="F71457"/>
        </row>
        <row r="71458">
          <cell r="B71458"/>
          <cell r="F71458"/>
        </row>
        <row r="71459">
          <cell r="B71459"/>
          <cell r="F71459"/>
        </row>
        <row r="71460">
          <cell r="B71460"/>
          <cell r="F71460"/>
        </row>
        <row r="71461">
          <cell r="B71461"/>
          <cell r="F71461"/>
        </row>
        <row r="71462">
          <cell r="B71462"/>
          <cell r="F71462"/>
        </row>
        <row r="71463">
          <cell r="B71463"/>
          <cell r="F71463"/>
        </row>
        <row r="71464">
          <cell r="B71464"/>
          <cell r="F71464"/>
        </row>
        <row r="71465">
          <cell r="B71465"/>
          <cell r="F71465"/>
        </row>
        <row r="71466">
          <cell r="B71466"/>
          <cell r="F71466"/>
        </row>
        <row r="71467">
          <cell r="B71467"/>
          <cell r="F71467"/>
        </row>
        <row r="71468">
          <cell r="B71468"/>
          <cell r="F71468"/>
        </row>
        <row r="71469">
          <cell r="B71469"/>
          <cell r="F71469"/>
        </row>
        <row r="71470">
          <cell r="B71470"/>
          <cell r="F71470"/>
        </row>
        <row r="71471">
          <cell r="B71471"/>
          <cell r="F71471"/>
        </row>
        <row r="71472">
          <cell r="B71472"/>
          <cell r="F71472"/>
        </row>
        <row r="71473">
          <cell r="B71473"/>
          <cell r="F71473"/>
        </row>
        <row r="71474">
          <cell r="B71474"/>
          <cell r="F71474"/>
        </row>
        <row r="71475">
          <cell r="B71475"/>
          <cell r="F71475"/>
        </row>
        <row r="71476">
          <cell r="B71476"/>
          <cell r="F71476"/>
        </row>
        <row r="71477">
          <cell r="B71477"/>
          <cell r="F71477"/>
        </row>
        <row r="71478">
          <cell r="B71478"/>
          <cell r="F71478"/>
        </row>
        <row r="71479">
          <cell r="B71479"/>
          <cell r="F71479"/>
        </row>
        <row r="71480">
          <cell r="B71480"/>
          <cell r="F71480"/>
        </row>
        <row r="71481">
          <cell r="B71481"/>
          <cell r="F71481"/>
        </row>
        <row r="71482">
          <cell r="B71482"/>
          <cell r="F71482"/>
        </row>
        <row r="71483">
          <cell r="B71483"/>
          <cell r="F71483"/>
        </row>
        <row r="71484">
          <cell r="B71484"/>
          <cell r="F71484"/>
        </row>
        <row r="71485">
          <cell r="B71485"/>
          <cell r="F71485"/>
        </row>
        <row r="71486">
          <cell r="B71486"/>
          <cell r="F71486"/>
        </row>
        <row r="71487">
          <cell r="B71487"/>
          <cell r="F71487"/>
        </row>
        <row r="71488">
          <cell r="B71488"/>
          <cell r="F71488"/>
        </row>
        <row r="71489">
          <cell r="B71489"/>
          <cell r="F71489"/>
        </row>
        <row r="71490">
          <cell r="B71490"/>
          <cell r="F71490"/>
        </row>
        <row r="71491">
          <cell r="B71491"/>
          <cell r="F71491"/>
        </row>
        <row r="71492">
          <cell r="B71492"/>
          <cell r="F71492"/>
        </row>
        <row r="71493">
          <cell r="B71493"/>
          <cell r="F71493"/>
        </row>
        <row r="71494">
          <cell r="B71494"/>
          <cell r="F71494"/>
        </row>
        <row r="71495">
          <cell r="B71495"/>
          <cell r="F71495"/>
        </row>
        <row r="71496">
          <cell r="B71496"/>
          <cell r="F71496"/>
        </row>
        <row r="71497">
          <cell r="B71497"/>
          <cell r="F71497"/>
        </row>
        <row r="71498">
          <cell r="B71498"/>
          <cell r="F71498"/>
        </row>
        <row r="71499">
          <cell r="B71499"/>
          <cell r="F71499"/>
        </row>
        <row r="71500">
          <cell r="B71500"/>
          <cell r="F71500"/>
        </row>
        <row r="71501">
          <cell r="B71501"/>
          <cell r="F71501"/>
        </row>
        <row r="71502">
          <cell r="B71502"/>
          <cell r="F71502"/>
        </row>
        <row r="71503">
          <cell r="B71503"/>
          <cell r="F71503"/>
        </row>
        <row r="71504">
          <cell r="B71504"/>
          <cell r="F71504"/>
        </row>
        <row r="71505">
          <cell r="B71505"/>
          <cell r="F71505"/>
        </row>
        <row r="71506">
          <cell r="B71506"/>
          <cell r="F71506"/>
        </row>
        <row r="71507">
          <cell r="B71507"/>
          <cell r="F71507"/>
        </row>
        <row r="71508">
          <cell r="B71508"/>
          <cell r="F71508"/>
        </row>
        <row r="71509">
          <cell r="B71509"/>
          <cell r="F71509"/>
        </row>
        <row r="71510">
          <cell r="B71510"/>
          <cell r="F71510"/>
        </row>
        <row r="71511">
          <cell r="B71511"/>
          <cell r="F71511"/>
        </row>
        <row r="71512">
          <cell r="B71512"/>
          <cell r="F71512"/>
        </row>
        <row r="71513">
          <cell r="B71513"/>
          <cell r="F71513"/>
        </row>
        <row r="71514">
          <cell r="B71514"/>
          <cell r="F71514"/>
        </row>
        <row r="71515">
          <cell r="B71515"/>
          <cell r="F71515"/>
        </row>
        <row r="71516">
          <cell r="B71516"/>
          <cell r="F71516"/>
        </row>
        <row r="71517">
          <cell r="B71517"/>
          <cell r="F71517"/>
        </row>
        <row r="71518">
          <cell r="B71518"/>
          <cell r="F71518"/>
        </row>
        <row r="71519">
          <cell r="B71519"/>
          <cell r="F71519"/>
        </row>
        <row r="71520">
          <cell r="B71520"/>
          <cell r="F71520"/>
        </row>
        <row r="71521">
          <cell r="B71521"/>
          <cell r="F71521"/>
        </row>
        <row r="71522">
          <cell r="B71522"/>
          <cell r="F71522"/>
        </row>
        <row r="71523">
          <cell r="B71523"/>
          <cell r="F71523"/>
        </row>
        <row r="71524">
          <cell r="B71524"/>
          <cell r="F71524"/>
        </row>
        <row r="71525">
          <cell r="B71525"/>
          <cell r="F71525"/>
        </row>
        <row r="71526">
          <cell r="B71526"/>
          <cell r="F71526"/>
        </row>
        <row r="71527">
          <cell r="B71527"/>
          <cell r="F71527"/>
        </row>
        <row r="71528">
          <cell r="B71528"/>
          <cell r="F71528"/>
        </row>
        <row r="71529">
          <cell r="B71529"/>
          <cell r="F71529"/>
        </row>
        <row r="71530">
          <cell r="B71530"/>
          <cell r="F71530"/>
        </row>
        <row r="71531">
          <cell r="B71531"/>
          <cell r="F71531"/>
        </row>
        <row r="71532">
          <cell r="B71532"/>
          <cell r="F71532"/>
        </row>
        <row r="71533">
          <cell r="B71533"/>
          <cell r="F71533"/>
        </row>
        <row r="71534">
          <cell r="B71534"/>
          <cell r="F71534"/>
        </row>
        <row r="71535">
          <cell r="B71535"/>
          <cell r="F71535"/>
        </row>
        <row r="71536">
          <cell r="B71536"/>
          <cell r="F71536"/>
        </row>
        <row r="71537">
          <cell r="B71537"/>
          <cell r="F71537"/>
        </row>
        <row r="71538">
          <cell r="B71538"/>
          <cell r="F71538"/>
        </row>
        <row r="71539">
          <cell r="B71539"/>
          <cell r="F71539"/>
        </row>
        <row r="71540">
          <cell r="B71540"/>
          <cell r="F71540"/>
        </row>
        <row r="71541">
          <cell r="B71541"/>
          <cell r="F71541"/>
        </row>
        <row r="71542">
          <cell r="B71542"/>
          <cell r="F71542"/>
        </row>
        <row r="71543">
          <cell r="B71543"/>
          <cell r="F71543"/>
        </row>
        <row r="71544">
          <cell r="B71544"/>
          <cell r="F71544"/>
        </row>
        <row r="71545">
          <cell r="B71545"/>
          <cell r="F71545"/>
        </row>
        <row r="71546">
          <cell r="B71546"/>
          <cell r="F71546"/>
        </row>
        <row r="71547">
          <cell r="B71547"/>
          <cell r="F71547"/>
        </row>
        <row r="71548">
          <cell r="B71548"/>
          <cell r="F71548"/>
        </row>
        <row r="71549">
          <cell r="B71549"/>
          <cell r="F71549"/>
        </row>
        <row r="71550">
          <cell r="B71550"/>
          <cell r="F71550"/>
        </row>
        <row r="71551">
          <cell r="B71551"/>
          <cell r="F71551"/>
        </row>
        <row r="71552">
          <cell r="B71552"/>
          <cell r="F71552"/>
        </row>
        <row r="71553">
          <cell r="B71553"/>
          <cell r="F71553"/>
        </row>
        <row r="71554">
          <cell r="B71554"/>
          <cell r="F71554"/>
        </row>
        <row r="71555">
          <cell r="B71555"/>
          <cell r="F71555"/>
        </row>
        <row r="71556">
          <cell r="B71556"/>
          <cell r="F71556"/>
        </row>
        <row r="71557">
          <cell r="B71557"/>
          <cell r="F71557"/>
        </row>
        <row r="71558">
          <cell r="B71558"/>
          <cell r="F71558"/>
        </row>
        <row r="71559">
          <cell r="B71559"/>
          <cell r="F71559"/>
        </row>
        <row r="71560">
          <cell r="B71560"/>
          <cell r="F71560"/>
        </row>
        <row r="71561">
          <cell r="B71561"/>
          <cell r="F71561"/>
        </row>
        <row r="71562">
          <cell r="B71562"/>
          <cell r="F71562"/>
        </row>
        <row r="71563">
          <cell r="B71563"/>
          <cell r="F71563"/>
        </row>
        <row r="71564">
          <cell r="B71564"/>
          <cell r="F71564"/>
        </row>
        <row r="71565">
          <cell r="B71565"/>
          <cell r="F71565"/>
        </row>
        <row r="71566">
          <cell r="B71566"/>
          <cell r="F71566"/>
        </row>
        <row r="71567">
          <cell r="B71567"/>
          <cell r="F71567"/>
        </row>
        <row r="71568">
          <cell r="B71568"/>
          <cell r="F71568"/>
        </row>
        <row r="71569">
          <cell r="B71569"/>
          <cell r="F71569"/>
        </row>
        <row r="71570">
          <cell r="B71570"/>
          <cell r="F71570"/>
        </row>
        <row r="71571">
          <cell r="B71571"/>
          <cell r="F71571"/>
        </row>
        <row r="71572">
          <cell r="B71572"/>
          <cell r="F71572"/>
        </row>
        <row r="71573">
          <cell r="B71573"/>
          <cell r="F71573"/>
        </row>
        <row r="71574">
          <cell r="B71574"/>
          <cell r="F71574"/>
        </row>
        <row r="71575">
          <cell r="B71575"/>
          <cell r="F71575"/>
        </row>
        <row r="71576">
          <cell r="B71576"/>
          <cell r="F71576"/>
        </row>
        <row r="71577">
          <cell r="B71577"/>
          <cell r="F71577"/>
        </row>
        <row r="71578">
          <cell r="B71578"/>
          <cell r="F71578"/>
        </row>
        <row r="71579">
          <cell r="B71579"/>
          <cell r="F71579"/>
        </row>
        <row r="71580">
          <cell r="B71580"/>
          <cell r="F71580"/>
        </row>
        <row r="71581">
          <cell r="B71581"/>
          <cell r="F71581"/>
        </row>
        <row r="71582">
          <cell r="B71582"/>
          <cell r="F71582"/>
        </row>
        <row r="71583">
          <cell r="B71583"/>
          <cell r="F71583"/>
        </row>
        <row r="71584">
          <cell r="B71584"/>
          <cell r="F71584"/>
        </row>
        <row r="71585">
          <cell r="B71585"/>
          <cell r="F71585"/>
        </row>
        <row r="71586">
          <cell r="B71586"/>
          <cell r="F71586"/>
        </row>
        <row r="71587">
          <cell r="B71587"/>
          <cell r="F71587"/>
        </row>
        <row r="71588">
          <cell r="B71588"/>
          <cell r="F71588"/>
        </row>
        <row r="71589">
          <cell r="B71589"/>
          <cell r="F71589"/>
        </row>
        <row r="71590">
          <cell r="B71590"/>
          <cell r="F71590"/>
        </row>
        <row r="71591">
          <cell r="B71591"/>
          <cell r="F71591"/>
        </row>
        <row r="71592">
          <cell r="B71592"/>
          <cell r="F71592"/>
        </row>
        <row r="71593">
          <cell r="B71593"/>
          <cell r="F71593"/>
        </row>
        <row r="71594">
          <cell r="B71594"/>
          <cell r="F71594"/>
        </row>
        <row r="71595">
          <cell r="B71595"/>
          <cell r="F71595"/>
        </row>
        <row r="71596">
          <cell r="B71596"/>
          <cell r="F71596"/>
        </row>
        <row r="71597">
          <cell r="B71597"/>
          <cell r="F71597"/>
        </row>
        <row r="71598">
          <cell r="B71598"/>
          <cell r="F71598"/>
        </row>
        <row r="71599">
          <cell r="B71599"/>
          <cell r="F71599"/>
        </row>
        <row r="71600">
          <cell r="B71600"/>
          <cell r="F71600"/>
        </row>
        <row r="71601">
          <cell r="B71601"/>
          <cell r="F71601"/>
        </row>
        <row r="71602">
          <cell r="B71602"/>
          <cell r="F71602"/>
        </row>
        <row r="71603">
          <cell r="B71603"/>
          <cell r="F71603"/>
        </row>
        <row r="71604">
          <cell r="B71604"/>
          <cell r="F71604"/>
        </row>
        <row r="71605">
          <cell r="B71605"/>
          <cell r="F71605"/>
        </row>
        <row r="71606">
          <cell r="B71606"/>
          <cell r="F71606"/>
        </row>
        <row r="71607">
          <cell r="B71607"/>
          <cell r="F71607"/>
        </row>
        <row r="71608">
          <cell r="B71608"/>
          <cell r="F71608"/>
        </row>
        <row r="71609">
          <cell r="B71609"/>
          <cell r="F71609"/>
        </row>
        <row r="71610">
          <cell r="B71610"/>
          <cell r="F71610"/>
        </row>
        <row r="71611">
          <cell r="B71611"/>
          <cell r="F71611"/>
        </row>
        <row r="71612">
          <cell r="B71612"/>
          <cell r="F71612"/>
        </row>
        <row r="71613">
          <cell r="B71613"/>
          <cell r="F71613"/>
        </row>
        <row r="71614">
          <cell r="B71614"/>
          <cell r="F71614"/>
        </row>
        <row r="71615">
          <cell r="B71615"/>
          <cell r="F71615"/>
        </row>
        <row r="71616">
          <cell r="B71616"/>
          <cell r="F71616"/>
        </row>
        <row r="71617">
          <cell r="B71617"/>
          <cell r="F71617"/>
        </row>
        <row r="71618">
          <cell r="B71618"/>
          <cell r="F71618"/>
        </row>
        <row r="71619">
          <cell r="B71619"/>
          <cell r="F71619"/>
        </row>
        <row r="71620">
          <cell r="B71620"/>
          <cell r="F71620"/>
        </row>
        <row r="71621">
          <cell r="B71621"/>
          <cell r="F71621"/>
        </row>
        <row r="71622">
          <cell r="B71622"/>
          <cell r="F71622"/>
        </row>
        <row r="71623">
          <cell r="B71623"/>
          <cell r="F71623"/>
        </row>
        <row r="71624">
          <cell r="B71624"/>
          <cell r="F71624"/>
        </row>
        <row r="71625">
          <cell r="B71625"/>
          <cell r="F71625"/>
        </row>
        <row r="71626">
          <cell r="B71626"/>
          <cell r="F71626"/>
        </row>
        <row r="71627">
          <cell r="B71627"/>
          <cell r="F71627"/>
        </row>
        <row r="71628">
          <cell r="B71628"/>
          <cell r="F71628"/>
        </row>
        <row r="71629">
          <cell r="B71629"/>
          <cell r="F71629"/>
        </row>
        <row r="71630">
          <cell r="B71630"/>
          <cell r="F71630"/>
        </row>
        <row r="71631">
          <cell r="B71631"/>
          <cell r="F71631"/>
        </row>
        <row r="71632">
          <cell r="B71632"/>
          <cell r="F71632"/>
        </row>
        <row r="71633">
          <cell r="B71633"/>
          <cell r="F71633"/>
        </row>
        <row r="71634">
          <cell r="B71634"/>
          <cell r="F71634"/>
        </row>
        <row r="71635">
          <cell r="B71635"/>
          <cell r="F71635"/>
        </row>
        <row r="71636">
          <cell r="B71636"/>
          <cell r="F71636"/>
        </row>
        <row r="71637">
          <cell r="B71637"/>
          <cell r="F71637"/>
        </row>
        <row r="71638">
          <cell r="B71638"/>
          <cell r="F71638"/>
        </row>
        <row r="71639">
          <cell r="B71639"/>
          <cell r="F71639"/>
        </row>
        <row r="71640">
          <cell r="B71640"/>
          <cell r="F71640"/>
        </row>
        <row r="71641">
          <cell r="B71641"/>
          <cell r="F71641"/>
        </row>
        <row r="71642">
          <cell r="B71642"/>
          <cell r="F71642"/>
        </row>
        <row r="71643">
          <cell r="B71643"/>
          <cell r="F71643"/>
        </row>
        <row r="71644">
          <cell r="B71644"/>
          <cell r="F71644"/>
        </row>
        <row r="71645">
          <cell r="B71645"/>
          <cell r="F71645"/>
        </row>
        <row r="71646">
          <cell r="B71646"/>
          <cell r="F71646"/>
        </row>
        <row r="71647">
          <cell r="B71647"/>
          <cell r="F71647"/>
        </row>
        <row r="71648">
          <cell r="B71648"/>
          <cell r="F71648"/>
        </row>
        <row r="71649">
          <cell r="B71649"/>
          <cell r="F71649"/>
        </row>
        <row r="71650">
          <cell r="B71650"/>
          <cell r="F71650"/>
        </row>
        <row r="71651">
          <cell r="B71651"/>
          <cell r="F71651"/>
        </row>
        <row r="71652">
          <cell r="B71652"/>
          <cell r="F71652"/>
        </row>
        <row r="71653">
          <cell r="B71653"/>
          <cell r="F71653"/>
        </row>
        <row r="71654">
          <cell r="B71654"/>
          <cell r="F71654"/>
        </row>
        <row r="71655">
          <cell r="B71655"/>
          <cell r="F71655"/>
        </row>
        <row r="71656">
          <cell r="B71656"/>
          <cell r="F71656"/>
        </row>
        <row r="71657">
          <cell r="B71657"/>
          <cell r="F71657"/>
        </row>
        <row r="71658">
          <cell r="B71658"/>
          <cell r="F71658"/>
        </row>
        <row r="71659">
          <cell r="B71659"/>
          <cell r="F71659"/>
        </row>
        <row r="71660">
          <cell r="B71660"/>
          <cell r="F71660"/>
        </row>
        <row r="71661">
          <cell r="B71661"/>
          <cell r="F71661"/>
        </row>
        <row r="71662">
          <cell r="B71662"/>
          <cell r="F71662"/>
        </row>
        <row r="71663">
          <cell r="B71663"/>
          <cell r="F71663"/>
        </row>
        <row r="71664">
          <cell r="B71664"/>
          <cell r="F71664"/>
        </row>
        <row r="71665">
          <cell r="B71665"/>
          <cell r="F71665"/>
        </row>
        <row r="71666">
          <cell r="B71666"/>
          <cell r="F71666"/>
        </row>
        <row r="71667">
          <cell r="B71667"/>
          <cell r="F71667"/>
        </row>
        <row r="71668">
          <cell r="B71668"/>
          <cell r="F71668"/>
        </row>
        <row r="71669">
          <cell r="B71669"/>
          <cell r="F71669"/>
        </row>
        <row r="71670">
          <cell r="B71670"/>
          <cell r="F71670"/>
        </row>
        <row r="71671">
          <cell r="B71671"/>
          <cell r="F71671"/>
        </row>
        <row r="71672">
          <cell r="B71672"/>
          <cell r="F71672"/>
        </row>
        <row r="71673">
          <cell r="B71673"/>
          <cell r="F71673"/>
        </row>
        <row r="71674">
          <cell r="B71674"/>
          <cell r="F71674"/>
        </row>
        <row r="71675">
          <cell r="B71675"/>
          <cell r="F71675"/>
        </row>
        <row r="71676">
          <cell r="B71676"/>
          <cell r="F71676"/>
        </row>
        <row r="71677">
          <cell r="B71677"/>
          <cell r="F71677"/>
        </row>
        <row r="71678">
          <cell r="B71678"/>
          <cell r="F71678"/>
        </row>
        <row r="71679">
          <cell r="B71679"/>
          <cell r="F71679"/>
        </row>
        <row r="71680">
          <cell r="B71680"/>
          <cell r="F71680"/>
        </row>
        <row r="71681">
          <cell r="B71681"/>
          <cell r="F71681"/>
        </row>
        <row r="71682">
          <cell r="B71682"/>
          <cell r="F71682"/>
        </row>
        <row r="71683">
          <cell r="B71683"/>
          <cell r="F71683"/>
        </row>
        <row r="71684">
          <cell r="B71684"/>
          <cell r="F71684"/>
        </row>
        <row r="71685">
          <cell r="B71685"/>
          <cell r="F71685"/>
        </row>
        <row r="71686">
          <cell r="B71686"/>
          <cell r="F71686"/>
        </row>
        <row r="71687">
          <cell r="B71687"/>
          <cell r="F71687"/>
        </row>
        <row r="71688">
          <cell r="B71688"/>
          <cell r="F71688"/>
        </row>
        <row r="71689">
          <cell r="B71689"/>
          <cell r="F71689"/>
        </row>
        <row r="71690">
          <cell r="B71690"/>
          <cell r="F71690"/>
        </row>
        <row r="71691">
          <cell r="B71691"/>
          <cell r="F71691"/>
        </row>
        <row r="71692">
          <cell r="B71692"/>
          <cell r="F71692"/>
        </row>
        <row r="71693">
          <cell r="B71693"/>
          <cell r="F71693"/>
        </row>
        <row r="71694">
          <cell r="B71694"/>
          <cell r="F71694"/>
        </row>
        <row r="71695">
          <cell r="B71695"/>
          <cell r="F71695"/>
        </row>
        <row r="71696">
          <cell r="B71696"/>
          <cell r="F71696"/>
        </row>
        <row r="71697">
          <cell r="B71697"/>
          <cell r="F71697"/>
        </row>
        <row r="71698">
          <cell r="B71698"/>
          <cell r="F71698"/>
        </row>
        <row r="71699">
          <cell r="B71699"/>
          <cell r="F71699"/>
        </row>
        <row r="71700">
          <cell r="B71700"/>
          <cell r="F71700"/>
        </row>
        <row r="71701">
          <cell r="B71701"/>
          <cell r="F71701"/>
        </row>
        <row r="71702">
          <cell r="B71702"/>
          <cell r="F71702"/>
        </row>
        <row r="71703">
          <cell r="B71703"/>
          <cell r="F71703"/>
        </row>
        <row r="71704">
          <cell r="B71704"/>
          <cell r="F71704"/>
        </row>
        <row r="71705">
          <cell r="B71705"/>
          <cell r="F71705"/>
        </row>
        <row r="71706">
          <cell r="B71706"/>
          <cell r="F71706"/>
        </row>
        <row r="71707">
          <cell r="B71707"/>
          <cell r="F71707"/>
        </row>
        <row r="71708">
          <cell r="B71708"/>
          <cell r="F71708"/>
        </row>
        <row r="71709">
          <cell r="B71709"/>
          <cell r="F71709"/>
        </row>
        <row r="71710">
          <cell r="B71710"/>
          <cell r="F71710"/>
        </row>
        <row r="71711">
          <cell r="B71711"/>
          <cell r="F71711"/>
        </row>
        <row r="71712">
          <cell r="B71712"/>
          <cell r="F71712"/>
        </row>
        <row r="71713">
          <cell r="B71713"/>
          <cell r="F71713"/>
        </row>
        <row r="71714">
          <cell r="B71714"/>
          <cell r="F71714"/>
        </row>
        <row r="71715">
          <cell r="B71715"/>
          <cell r="F71715"/>
        </row>
        <row r="71716">
          <cell r="B71716"/>
          <cell r="F71716"/>
        </row>
        <row r="71717">
          <cell r="B71717"/>
          <cell r="F71717"/>
        </row>
        <row r="71718">
          <cell r="B71718"/>
          <cell r="F71718"/>
        </row>
        <row r="71719">
          <cell r="B71719"/>
          <cell r="F71719"/>
        </row>
        <row r="71720">
          <cell r="B71720"/>
          <cell r="F71720"/>
        </row>
        <row r="71721">
          <cell r="B71721"/>
          <cell r="F71721"/>
        </row>
        <row r="71722">
          <cell r="B71722"/>
          <cell r="F71722"/>
        </row>
        <row r="71723">
          <cell r="B71723"/>
          <cell r="F71723"/>
        </row>
        <row r="71724">
          <cell r="B71724"/>
          <cell r="F71724"/>
        </row>
        <row r="71725">
          <cell r="B71725"/>
          <cell r="F71725"/>
        </row>
        <row r="71726">
          <cell r="B71726"/>
          <cell r="F71726"/>
        </row>
        <row r="71727">
          <cell r="B71727"/>
          <cell r="F71727"/>
        </row>
        <row r="71728">
          <cell r="B71728"/>
          <cell r="F71728"/>
        </row>
        <row r="71729">
          <cell r="B71729"/>
          <cell r="F71729"/>
        </row>
        <row r="71730">
          <cell r="B71730"/>
          <cell r="F71730"/>
        </row>
        <row r="71731">
          <cell r="B71731"/>
          <cell r="F71731"/>
        </row>
        <row r="71732">
          <cell r="B71732"/>
          <cell r="F71732"/>
        </row>
        <row r="71733">
          <cell r="B71733"/>
          <cell r="F71733"/>
        </row>
        <row r="71734">
          <cell r="B71734"/>
          <cell r="F71734"/>
        </row>
        <row r="71735">
          <cell r="B71735"/>
          <cell r="F71735"/>
        </row>
        <row r="71736">
          <cell r="B71736"/>
          <cell r="F71736"/>
        </row>
        <row r="71737">
          <cell r="B71737"/>
          <cell r="F71737"/>
        </row>
        <row r="71738">
          <cell r="B71738"/>
          <cell r="F71738"/>
        </row>
        <row r="71739">
          <cell r="B71739"/>
          <cell r="F71739"/>
        </row>
        <row r="71740">
          <cell r="B71740"/>
          <cell r="F71740"/>
        </row>
        <row r="71741">
          <cell r="B71741"/>
          <cell r="F71741"/>
        </row>
        <row r="71742">
          <cell r="B71742"/>
          <cell r="F71742"/>
        </row>
        <row r="71743">
          <cell r="B71743"/>
          <cell r="F71743"/>
        </row>
        <row r="71744">
          <cell r="B71744"/>
          <cell r="F71744"/>
        </row>
        <row r="71745">
          <cell r="B71745"/>
          <cell r="F71745"/>
        </row>
        <row r="71746">
          <cell r="B71746"/>
          <cell r="F71746"/>
        </row>
        <row r="71747">
          <cell r="B71747"/>
          <cell r="F71747"/>
        </row>
        <row r="71748">
          <cell r="B71748"/>
          <cell r="F71748"/>
        </row>
        <row r="71749">
          <cell r="B71749"/>
          <cell r="F71749"/>
        </row>
        <row r="71750">
          <cell r="B71750"/>
          <cell r="F71750"/>
        </row>
        <row r="71751">
          <cell r="B71751"/>
          <cell r="F71751"/>
        </row>
        <row r="71752">
          <cell r="B71752"/>
          <cell r="F71752"/>
        </row>
        <row r="71753">
          <cell r="B71753"/>
          <cell r="F71753"/>
        </row>
        <row r="71754">
          <cell r="B71754"/>
          <cell r="F71754"/>
        </row>
        <row r="71755">
          <cell r="B71755"/>
          <cell r="F71755"/>
        </row>
        <row r="71756">
          <cell r="B71756"/>
          <cell r="F71756"/>
        </row>
        <row r="71757">
          <cell r="B71757"/>
          <cell r="F71757"/>
        </row>
        <row r="71758">
          <cell r="B71758"/>
          <cell r="F71758"/>
        </row>
        <row r="71759">
          <cell r="B71759"/>
          <cell r="F71759"/>
        </row>
        <row r="71760">
          <cell r="B71760"/>
          <cell r="F71760"/>
        </row>
        <row r="71761">
          <cell r="B71761"/>
          <cell r="F71761"/>
        </row>
        <row r="71762">
          <cell r="B71762"/>
          <cell r="F71762"/>
        </row>
        <row r="71763">
          <cell r="B71763"/>
          <cell r="F71763"/>
        </row>
        <row r="71764">
          <cell r="B71764"/>
          <cell r="F71764"/>
        </row>
        <row r="71765">
          <cell r="B71765"/>
          <cell r="F71765"/>
        </row>
        <row r="71766">
          <cell r="B71766"/>
          <cell r="F71766"/>
        </row>
        <row r="71767">
          <cell r="B71767"/>
          <cell r="F71767"/>
        </row>
        <row r="71768">
          <cell r="B71768"/>
          <cell r="F71768"/>
        </row>
        <row r="71769">
          <cell r="B71769"/>
          <cell r="F71769"/>
        </row>
        <row r="71770">
          <cell r="B71770"/>
          <cell r="F71770"/>
        </row>
        <row r="71771">
          <cell r="B71771"/>
          <cell r="F71771"/>
        </row>
        <row r="71772">
          <cell r="B71772"/>
          <cell r="F71772"/>
        </row>
        <row r="71773">
          <cell r="B71773"/>
          <cell r="F71773"/>
        </row>
        <row r="71774">
          <cell r="B71774"/>
          <cell r="F71774"/>
        </row>
        <row r="71775">
          <cell r="B71775"/>
          <cell r="F71775"/>
        </row>
        <row r="71776">
          <cell r="B71776"/>
          <cell r="F71776"/>
        </row>
        <row r="71777">
          <cell r="B71777"/>
          <cell r="F71777"/>
        </row>
        <row r="71778">
          <cell r="B71778"/>
          <cell r="F71778"/>
        </row>
        <row r="71779">
          <cell r="B71779"/>
          <cell r="F71779"/>
        </row>
        <row r="71780">
          <cell r="B71780"/>
          <cell r="F71780"/>
        </row>
        <row r="71781">
          <cell r="B71781"/>
          <cell r="F71781"/>
        </row>
        <row r="71782">
          <cell r="B71782"/>
          <cell r="F71782"/>
        </row>
        <row r="71783">
          <cell r="B71783"/>
          <cell r="F71783"/>
        </row>
        <row r="71784">
          <cell r="B71784"/>
          <cell r="F71784"/>
        </row>
        <row r="71785">
          <cell r="B71785"/>
          <cell r="F71785"/>
        </row>
        <row r="71786">
          <cell r="B71786"/>
          <cell r="F71786"/>
        </row>
        <row r="71787">
          <cell r="B71787"/>
          <cell r="F71787"/>
        </row>
        <row r="71788">
          <cell r="B71788"/>
          <cell r="F71788"/>
        </row>
        <row r="71789">
          <cell r="B71789"/>
          <cell r="F71789"/>
        </row>
        <row r="71790">
          <cell r="B71790"/>
          <cell r="F71790"/>
        </row>
        <row r="71791">
          <cell r="B71791"/>
          <cell r="F71791"/>
        </row>
        <row r="71792">
          <cell r="B71792"/>
          <cell r="F71792"/>
        </row>
        <row r="71793">
          <cell r="B71793"/>
          <cell r="F71793"/>
        </row>
        <row r="71794">
          <cell r="B71794"/>
          <cell r="F71794"/>
        </row>
        <row r="71795">
          <cell r="B71795"/>
          <cell r="F71795"/>
        </row>
        <row r="71796">
          <cell r="B71796"/>
          <cell r="F71796"/>
        </row>
        <row r="71797">
          <cell r="B71797"/>
          <cell r="F71797"/>
        </row>
        <row r="71798">
          <cell r="B71798"/>
          <cell r="F71798"/>
        </row>
        <row r="71799">
          <cell r="B71799"/>
          <cell r="F71799"/>
        </row>
        <row r="71800">
          <cell r="B71800"/>
          <cell r="F71800"/>
        </row>
        <row r="71801">
          <cell r="B71801"/>
          <cell r="F71801"/>
        </row>
        <row r="71802">
          <cell r="B71802"/>
          <cell r="F71802"/>
        </row>
        <row r="71803">
          <cell r="B71803"/>
          <cell r="F71803"/>
        </row>
        <row r="71804">
          <cell r="B71804"/>
          <cell r="F71804"/>
        </row>
        <row r="71805">
          <cell r="B71805"/>
          <cell r="F71805"/>
        </row>
        <row r="71806">
          <cell r="B71806"/>
          <cell r="F71806"/>
        </row>
        <row r="71807">
          <cell r="B71807"/>
          <cell r="F71807"/>
        </row>
        <row r="71808">
          <cell r="B71808"/>
          <cell r="F71808"/>
        </row>
        <row r="71809">
          <cell r="B71809"/>
          <cell r="F71809"/>
        </row>
        <row r="71810">
          <cell r="B71810"/>
          <cell r="F71810"/>
        </row>
        <row r="71811">
          <cell r="B71811"/>
          <cell r="F71811"/>
        </row>
        <row r="71812">
          <cell r="B71812"/>
          <cell r="F71812"/>
        </row>
        <row r="71813">
          <cell r="B71813"/>
          <cell r="F71813"/>
        </row>
        <row r="71814">
          <cell r="B71814"/>
          <cell r="F71814"/>
        </row>
        <row r="71815">
          <cell r="B71815"/>
          <cell r="F71815"/>
        </row>
        <row r="71816">
          <cell r="B71816"/>
          <cell r="F71816"/>
        </row>
        <row r="71817">
          <cell r="B71817"/>
          <cell r="F71817"/>
        </row>
        <row r="71818">
          <cell r="B71818"/>
          <cell r="F71818"/>
        </row>
        <row r="71819">
          <cell r="B71819"/>
          <cell r="F71819"/>
        </row>
        <row r="71820">
          <cell r="B71820"/>
          <cell r="F71820"/>
        </row>
        <row r="71821">
          <cell r="B71821"/>
          <cell r="F71821"/>
        </row>
        <row r="71822">
          <cell r="B71822"/>
          <cell r="F71822"/>
        </row>
        <row r="71823">
          <cell r="B71823"/>
          <cell r="F71823"/>
        </row>
        <row r="71824">
          <cell r="B71824"/>
          <cell r="F71824"/>
        </row>
        <row r="71825">
          <cell r="B71825"/>
          <cell r="F71825"/>
        </row>
        <row r="71826">
          <cell r="B71826"/>
          <cell r="F71826"/>
        </row>
        <row r="71827">
          <cell r="B71827"/>
          <cell r="F71827"/>
        </row>
        <row r="71828">
          <cell r="B71828"/>
          <cell r="F71828"/>
        </row>
        <row r="71829">
          <cell r="B71829"/>
          <cell r="F71829"/>
        </row>
        <row r="71830">
          <cell r="B71830"/>
          <cell r="F71830"/>
        </row>
        <row r="71831">
          <cell r="B71831"/>
          <cell r="F71831"/>
        </row>
        <row r="71832">
          <cell r="B71832"/>
          <cell r="F71832"/>
        </row>
        <row r="71833">
          <cell r="B71833"/>
          <cell r="F71833"/>
        </row>
        <row r="71834">
          <cell r="B71834"/>
          <cell r="F71834"/>
        </row>
        <row r="71835">
          <cell r="B71835"/>
          <cell r="F71835"/>
        </row>
        <row r="71836">
          <cell r="B71836"/>
          <cell r="F71836"/>
        </row>
        <row r="71837">
          <cell r="B71837"/>
          <cell r="F71837"/>
        </row>
        <row r="71838">
          <cell r="B71838"/>
          <cell r="F71838"/>
        </row>
        <row r="71839">
          <cell r="B71839"/>
          <cell r="F71839"/>
        </row>
        <row r="71840">
          <cell r="B71840"/>
          <cell r="F71840"/>
        </row>
        <row r="71841">
          <cell r="B71841"/>
          <cell r="F71841"/>
        </row>
        <row r="71842">
          <cell r="B71842"/>
          <cell r="F71842"/>
        </row>
        <row r="71843">
          <cell r="B71843"/>
          <cell r="F71843"/>
        </row>
        <row r="71844">
          <cell r="B71844"/>
          <cell r="F71844"/>
        </row>
        <row r="71845">
          <cell r="B71845"/>
          <cell r="F71845"/>
        </row>
        <row r="71846">
          <cell r="B71846"/>
          <cell r="F71846"/>
        </row>
        <row r="71847">
          <cell r="B71847"/>
          <cell r="F71847"/>
        </row>
        <row r="71848">
          <cell r="B71848"/>
          <cell r="F71848"/>
        </row>
        <row r="71849">
          <cell r="B71849"/>
          <cell r="F71849"/>
        </row>
        <row r="71850">
          <cell r="B71850"/>
          <cell r="F71850"/>
        </row>
        <row r="71851">
          <cell r="B71851"/>
          <cell r="F71851"/>
        </row>
        <row r="71852">
          <cell r="B71852"/>
          <cell r="F71852"/>
        </row>
        <row r="71853">
          <cell r="B71853"/>
          <cell r="F71853"/>
        </row>
        <row r="71854">
          <cell r="B71854"/>
          <cell r="F71854"/>
        </row>
        <row r="71855">
          <cell r="B71855"/>
          <cell r="F71855"/>
        </row>
        <row r="71856">
          <cell r="B71856"/>
          <cell r="F71856"/>
        </row>
        <row r="71857">
          <cell r="B71857"/>
          <cell r="F71857"/>
        </row>
        <row r="71858">
          <cell r="B71858"/>
          <cell r="F71858"/>
        </row>
        <row r="71859">
          <cell r="B71859"/>
          <cell r="F71859"/>
        </row>
        <row r="71860">
          <cell r="B71860"/>
          <cell r="F71860"/>
        </row>
        <row r="71861">
          <cell r="B71861"/>
          <cell r="F71861"/>
        </row>
        <row r="71862">
          <cell r="B71862"/>
          <cell r="F71862"/>
        </row>
        <row r="71863">
          <cell r="B71863"/>
          <cell r="F71863"/>
        </row>
        <row r="71864">
          <cell r="B71864"/>
          <cell r="F71864"/>
        </row>
        <row r="71865">
          <cell r="B71865"/>
          <cell r="F71865"/>
        </row>
        <row r="71866">
          <cell r="B71866"/>
          <cell r="F71866"/>
        </row>
        <row r="71867">
          <cell r="B71867"/>
          <cell r="F71867"/>
        </row>
        <row r="71868">
          <cell r="B71868"/>
          <cell r="F71868"/>
        </row>
        <row r="71869">
          <cell r="B71869"/>
          <cell r="F71869"/>
        </row>
        <row r="71870">
          <cell r="B71870"/>
          <cell r="F71870"/>
        </row>
        <row r="71871">
          <cell r="B71871"/>
          <cell r="F71871"/>
        </row>
        <row r="71872">
          <cell r="B71872"/>
          <cell r="F71872"/>
        </row>
        <row r="71873">
          <cell r="B71873"/>
          <cell r="F71873"/>
        </row>
        <row r="71874">
          <cell r="B71874"/>
          <cell r="F71874"/>
        </row>
        <row r="71875">
          <cell r="B71875"/>
          <cell r="F71875"/>
        </row>
        <row r="71876">
          <cell r="B71876"/>
          <cell r="F71876"/>
        </row>
        <row r="71877">
          <cell r="B71877"/>
          <cell r="F71877"/>
        </row>
        <row r="71878">
          <cell r="B71878"/>
          <cell r="F71878"/>
        </row>
        <row r="71879">
          <cell r="B71879"/>
          <cell r="F71879"/>
        </row>
        <row r="71880">
          <cell r="B71880"/>
          <cell r="F71880"/>
        </row>
        <row r="71881">
          <cell r="B71881"/>
          <cell r="F71881"/>
        </row>
        <row r="71882">
          <cell r="B71882"/>
          <cell r="F71882"/>
        </row>
        <row r="71883">
          <cell r="B71883"/>
          <cell r="F71883"/>
        </row>
        <row r="71884">
          <cell r="B71884"/>
          <cell r="F71884"/>
        </row>
        <row r="71885">
          <cell r="B71885"/>
          <cell r="F71885"/>
        </row>
        <row r="71886">
          <cell r="B71886"/>
          <cell r="F71886"/>
        </row>
        <row r="71887">
          <cell r="B71887"/>
          <cell r="F71887"/>
        </row>
        <row r="71888">
          <cell r="B71888"/>
          <cell r="F71888"/>
        </row>
        <row r="71889">
          <cell r="B71889"/>
          <cell r="F71889"/>
        </row>
        <row r="71890">
          <cell r="B71890"/>
          <cell r="F71890"/>
        </row>
        <row r="71891">
          <cell r="B71891"/>
          <cell r="F71891"/>
        </row>
        <row r="71892">
          <cell r="B71892"/>
          <cell r="F71892"/>
        </row>
        <row r="71893">
          <cell r="B71893"/>
          <cell r="F71893"/>
        </row>
        <row r="71894">
          <cell r="B71894"/>
          <cell r="F71894"/>
        </row>
        <row r="71895">
          <cell r="B71895"/>
          <cell r="F71895"/>
        </row>
        <row r="71896">
          <cell r="B71896"/>
          <cell r="F71896"/>
        </row>
        <row r="71897">
          <cell r="B71897"/>
          <cell r="F71897"/>
        </row>
        <row r="71898">
          <cell r="B71898"/>
          <cell r="F71898"/>
        </row>
        <row r="71899">
          <cell r="B71899"/>
          <cell r="F71899"/>
        </row>
        <row r="71900">
          <cell r="B71900"/>
          <cell r="F71900"/>
        </row>
        <row r="71901">
          <cell r="B71901"/>
          <cell r="F71901"/>
        </row>
        <row r="71902">
          <cell r="B71902"/>
          <cell r="F71902"/>
        </row>
        <row r="71903">
          <cell r="B71903"/>
          <cell r="F71903"/>
        </row>
        <row r="71904">
          <cell r="B71904"/>
          <cell r="F71904"/>
        </row>
        <row r="71905">
          <cell r="B71905"/>
          <cell r="F71905"/>
        </row>
        <row r="71906">
          <cell r="B71906"/>
          <cell r="F71906"/>
        </row>
        <row r="71907">
          <cell r="B71907"/>
          <cell r="F71907"/>
        </row>
        <row r="71908">
          <cell r="B71908"/>
          <cell r="F71908"/>
        </row>
        <row r="71909">
          <cell r="B71909"/>
          <cell r="F71909"/>
        </row>
        <row r="71910">
          <cell r="B71910"/>
          <cell r="F71910"/>
        </row>
        <row r="71911">
          <cell r="B71911"/>
          <cell r="F71911"/>
        </row>
        <row r="71912">
          <cell r="B71912"/>
          <cell r="F71912"/>
        </row>
        <row r="71913">
          <cell r="B71913"/>
          <cell r="F71913"/>
        </row>
        <row r="71914">
          <cell r="B71914"/>
          <cell r="F71914"/>
        </row>
        <row r="71915">
          <cell r="B71915"/>
          <cell r="F71915"/>
        </row>
        <row r="71916">
          <cell r="B71916"/>
          <cell r="F71916"/>
        </row>
        <row r="71917">
          <cell r="B71917"/>
          <cell r="F71917"/>
        </row>
        <row r="71918">
          <cell r="B71918"/>
          <cell r="F71918"/>
        </row>
        <row r="71919">
          <cell r="B71919"/>
          <cell r="F71919"/>
        </row>
        <row r="71920">
          <cell r="B71920"/>
          <cell r="F71920"/>
        </row>
        <row r="71921">
          <cell r="B71921"/>
          <cell r="F71921"/>
        </row>
        <row r="71922">
          <cell r="B71922"/>
          <cell r="F71922"/>
        </row>
        <row r="71923">
          <cell r="B71923"/>
          <cell r="F71923"/>
        </row>
        <row r="71924">
          <cell r="B71924"/>
          <cell r="F71924"/>
        </row>
        <row r="71925">
          <cell r="B71925"/>
          <cell r="F71925"/>
        </row>
        <row r="71926">
          <cell r="B71926"/>
          <cell r="F71926"/>
        </row>
        <row r="71927">
          <cell r="B71927"/>
          <cell r="F71927"/>
        </row>
        <row r="71928">
          <cell r="B71928"/>
          <cell r="F71928"/>
        </row>
        <row r="71929">
          <cell r="B71929"/>
          <cell r="F71929"/>
        </row>
        <row r="71930">
          <cell r="B71930"/>
          <cell r="F71930"/>
        </row>
        <row r="71931">
          <cell r="B71931"/>
          <cell r="F71931"/>
        </row>
        <row r="71932">
          <cell r="B71932"/>
          <cell r="F71932"/>
        </row>
        <row r="71933">
          <cell r="B71933"/>
          <cell r="F71933"/>
        </row>
        <row r="71934">
          <cell r="B71934"/>
          <cell r="F71934"/>
        </row>
        <row r="71935">
          <cell r="B71935"/>
          <cell r="F71935"/>
        </row>
        <row r="71936">
          <cell r="B71936"/>
          <cell r="F71936"/>
        </row>
        <row r="71937">
          <cell r="B71937"/>
          <cell r="F71937"/>
        </row>
        <row r="71938">
          <cell r="B71938"/>
          <cell r="F71938"/>
        </row>
        <row r="71939">
          <cell r="B71939"/>
          <cell r="F71939"/>
        </row>
        <row r="71940">
          <cell r="B71940"/>
          <cell r="F71940"/>
        </row>
        <row r="71941">
          <cell r="B71941"/>
          <cell r="F71941"/>
        </row>
        <row r="71942">
          <cell r="B71942"/>
          <cell r="F71942"/>
        </row>
        <row r="71943">
          <cell r="B71943"/>
          <cell r="F71943"/>
        </row>
        <row r="71944">
          <cell r="B71944"/>
          <cell r="F71944"/>
        </row>
        <row r="71945">
          <cell r="B71945"/>
          <cell r="F71945"/>
        </row>
        <row r="71946">
          <cell r="B71946"/>
          <cell r="F71946"/>
        </row>
        <row r="71947">
          <cell r="B71947"/>
          <cell r="F71947"/>
        </row>
        <row r="71948">
          <cell r="B71948"/>
          <cell r="F71948"/>
        </row>
        <row r="71949">
          <cell r="B71949"/>
          <cell r="F71949"/>
        </row>
        <row r="71950">
          <cell r="B71950"/>
          <cell r="F71950"/>
        </row>
        <row r="71951">
          <cell r="B71951"/>
          <cell r="F71951"/>
        </row>
        <row r="71952">
          <cell r="B71952"/>
          <cell r="F71952"/>
        </row>
        <row r="71953">
          <cell r="B71953"/>
          <cell r="F71953"/>
        </row>
        <row r="71954">
          <cell r="B71954"/>
          <cell r="F71954"/>
        </row>
        <row r="71955">
          <cell r="B71955"/>
          <cell r="F71955"/>
        </row>
        <row r="71956">
          <cell r="B71956"/>
          <cell r="F71956"/>
        </row>
        <row r="71957">
          <cell r="B71957"/>
          <cell r="F71957"/>
        </row>
        <row r="71958">
          <cell r="B71958"/>
          <cell r="F71958"/>
        </row>
        <row r="71959">
          <cell r="B71959"/>
          <cell r="F71959"/>
        </row>
        <row r="71960">
          <cell r="B71960"/>
          <cell r="F71960"/>
        </row>
        <row r="71961">
          <cell r="B71961"/>
          <cell r="F71961"/>
        </row>
        <row r="71962">
          <cell r="B71962"/>
          <cell r="F71962"/>
        </row>
        <row r="71963">
          <cell r="B71963"/>
          <cell r="F71963"/>
        </row>
        <row r="71964">
          <cell r="B71964"/>
          <cell r="F71964"/>
        </row>
        <row r="71965">
          <cell r="B71965"/>
          <cell r="F71965"/>
        </row>
        <row r="71966">
          <cell r="B71966"/>
          <cell r="F71966"/>
        </row>
        <row r="71967">
          <cell r="B71967"/>
          <cell r="F71967"/>
        </row>
        <row r="71968">
          <cell r="B71968"/>
          <cell r="F71968"/>
        </row>
        <row r="71969">
          <cell r="B71969"/>
          <cell r="F71969"/>
        </row>
        <row r="71970">
          <cell r="B71970"/>
          <cell r="F71970"/>
        </row>
        <row r="71971">
          <cell r="B71971"/>
          <cell r="F71971"/>
        </row>
        <row r="71972">
          <cell r="B71972"/>
          <cell r="F71972"/>
        </row>
        <row r="71973">
          <cell r="B71973"/>
          <cell r="F71973"/>
        </row>
        <row r="71974">
          <cell r="B71974"/>
          <cell r="F71974"/>
        </row>
        <row r="71975">
          <cell r="B71975"/>
          <cell r="F71975"/>
        </row>
        <row r="71976">
          <cell r="B71976"/>
          <cell r="F71976"/>
        </row>
        <row r="71977">
          <cell r="B71977"/>
          <cell r="F71977"/>
        </row>
        <row r="71978">
          <cell r="B71978"/>
          <cell r="F71978"/>
        </row>
        <row r="71979">
          <cell r="B71979"/>
          <cell r="F71979"/>
        </row>
        <row r="71980">
          <cell r="B71980"/>
          <cell r="F71980"/>
        </row>
        <row r="71981">
          <cell r="B71981"/>
          <cell r="F71981"/>
        </row>
        <row r="71982">
          <cell r="B71982"/>
          <cell r="F71982"/>
        </row>
        <row r="71983">
          <cell r="B71983"/>
          <cell r="F71983"/>
        </row>
        <row r="71984">
          <cell r="B71984"/>
          <cell r="F71984"/>
        </row>
        <row r="71985">
          <cell r="B71985"/>
          <cell r="F71985"/>
        </row>
        <row r="71986">
          <cell r="B71986"/>
          <cell r="F71986"/>
        </row>
        <row r="71987">
          <cell r="B71987"/>
          <cell r="F71987"/>
        </row>
        <row r="71988">
          <cell r="B71988"/>
          <cell r="F71988"/>
        </row>
        <row r="71989">
          <cell r="B71989"/>
          <cell r="F71989"/>
        </row>
        <row r="71990">
          <cell r="B71990"/>
          <cell r="F71990"/>
        </row>
        <row r="71991">
          <cell r="B71991"/>
          <cell r="F71991"/>
        </row>
        <row r="71992">
          <cell r="B71992"/>
          <cell r="F71992"/>
        </row>
        <row r="71993">
          <cell r="B71993"/>
          <cell r="F71993"/>
        </row>
        <row r="71994">
          <cell r="B71994"/>
          <cell r="F71994"/>
        </row>
        <row r="71995">
          <cell r="B71995"/>
          <cell r="F71995"/>
        </row>
        <row r="71996">
          <cell r="B71996"/>
          <cell r="F71996"/>
        </row>
        <row r="71997">
          <cell r="B71997"/>
          <cell r="F71997"/>
        </row>
        <row r="71998">
          <cell r="B71998"/>
          <cell r="F71998"/>
        </row>
        <row r="71999">
          <cell r="B71999"/>
          <cell r="F71999"/>
        </row>
        <row r="72000">
          <cell r="B72000"/>
          <cell r="F72000"/>
        </row>
        <row r="72001">
          <cell r="B72001"/>
          <cell r="F72001"/>
        </row>
        <row r="72002">
          <cell r="B72002"/>
          <cell r="F72002"/>
        </row>
        <row r="72003">
          <cell r="B72003"/>
          <cell r="F72003"/>
        </row>
        <row r="72004">
          <cell r="B72004"/>
          <cell r="F72004"/>
        </row>
        <row r="72005">
          <cell r="B72005"/>
          <cell r="F72005"/>
        </row>
        <row r="72006">
          <cell r="B72006"/>
          <cell r="F72006"/>
        </row>
        <row r="72007">
          <cell r="B72007"/>
          <cell r="F72007"/>
        </row>
        <row r="72008">
          <cell r="B72008"/>
          <cell r="F72008"/>
        </row>
        <row r="72009">
          <cell r="B72009"/>
          <cell r="F72009"/>
        </row>
        <row r="72010">
          <cell r="B72010"/>
          <cell r="F72010"/>
        </row>
        <row r="72011">
          <cell r="B72011"/>
          <cell r="F72011"/>
        </row>
        <row r="72012">
          <cell r="B72012"/>
          <cell r="F72012"/>
        </row>
        <row r="72013">
          <cell r="B72013"/>
          <cell r="F72013"/>
        </row>
        <row r="72014">
          <cell r="B72014"/>
          <cell r="F72014"/>
        </row>
        <row r="72015">
          <cell r="B72015"/>
          <cell r="F72015"/>
        </row>
        <row r="72016">
          <cell r="B72016"/>
          <cell r="F72016"/>
        </row>
        <row r="72017">
          <cell r="B72017"/>
          <cell r="F72017"/>
        </row>
        <row r="72018">
          <cell r="B72018"/>
          <cell r="F72018"/>
        </row>
        <row r="72019">
          <cell r="B72019"/>
          <cell r="F72019"/>
        </row>
        <row r="72020">
          <cell r="B72020"/>
          <cell r="F72020"/>
        </row>
        <row r="72021">
          <cell r="B72021"/>
          <cell r="F72021"/>
        </row>
        <row r="72022">
          <cell r="B72022"/>
          <cell r="F72022"/>
        </row>
        <row r="72023">
          <cell r="B72023"/>
          <cell r="F72023"/>
        </row>
        <row r="72024">
          <cell r="B72024"/>
          <cell r="F72024"/>
        </row>
        <row r="72025">
          <cell r="B72025"/>
          <cell r="F72025"/>
        </row>
        <row r="72026">
          <cell r="B72026"/>
          <cell r="F72026"/>
        </row>
        <row r="72027">
          <cell r="B72027"/>
          <cell r="F72027"/>
        </row>
        <row r="72028">
          <cell r="B72028"/>
          <cell r="F72028"/>
        </row>
        <row r="72029">
          <cell r="B72029"/>
          <cell r="F72029"/>
        </row>
        <row r="72030">
          <cell r="B72030"/>
          <cell r="F72030"/>
        </row>
        <row r="72031">
          <cell r="B72031"/>
          <cell r="F72031"/>
        </row>
        <row r="72032">
          <cell r="B72032"/>
          <cell r="F72032"/>
        </row>
        <row r="72033">
          <cell r="B72033"/>
          <cell r="F72033"/>
        </row>
        <row r="72034">
          <cell r="B72034"/>
          <cell r="F72034"/>
        </row>
        <row r="72035">
          <cell r="B72035"/>
          <cell r="F72035"/>
        </row>
        <row r="72036">
          <cell r="B72036"/>
          <cell r="F72036"/>
        </row>
        <row r="72037">
          <cell r="B72037"/>
          <cell r="F72037"/>
        </row>
        <row r="72038">
          <cell r="B72038"/>
          <cell r="F72038"/>
        </row>
        <row r="72039">
          <cell r="B72039"/>
          <cell r="F72039"/>
        </row>
        <row r="72040">
          <cell r="B72040"/>
          <cell r="F72040"/>
        </row>
        <row r="72041">
          <cell r="B72041"/>
          <cell r="F72041"/>
        </row>
        <row r="72042">
          <cell r="B72042"/>
          <cell r="F72042"/>
        </row>
        <row r="72043">
          <cell r="B72043"/>
          <cell r="F72043"/>
        </row>
        <row r="72044">
          <cell r="B72044"/>
          <cell r="F72044"/>
        </row>
        <row r="72045">
          <cell r="B72045"/>
          <cell r="F72045"/>
        </row>
        <row r="72046">
          <cell r="B72046"/>
          <cell r="F72046"/>
        </row>
        <row r="72047">
          <cell r="B72047"/>
          <cell r="F72047"/>
        </row>
        <row r="72048">
          <cell r="B72048"/>
          <cell r="F72048"/>
        </row>
        <row r="72049">
          <cell r="B72049"/>
          <cell r="F72049"/>
        </row>
        <row r="72050">
          <cell r="B72050"/>
          <cell r="F72050"/>
        </row>
        <row r="72051">
          <cell r="B72051"/>
          <cell r="F72051"/>
        </row>
        <row r="72052">
          <cell r="B72052"/>
          <cell r="F72052"/>
        </row>
        <row r="72053">
          <cell r="B72053"/>
          <cell r="F72053"/>
        </row>
        <row r="72054">
          <cell r="B72054"/>
          <cell r="F72054"/>
        </row>
        <row r="72055">
          <cell r="B72055"/>
          <cell r="F72055"/>
        </row>
        <row r="72056">
          <cell r="B72056"/>
          <cell r="F72056"/>
        </row>
        <row r="72057">
          <cell r="B72057"/>
          <cell r="F72057"/>
        </row>
        <row r="72058">
          <cell r="B72058"/>
          <cell r="F72058"/>
        </row>
        <row r="72059">
          <cell r="B72059"/>
          <cell r="F72059"/>
        </row>
        <row r="72060">
          <cell r="B72060"/>
          <cell r="F72060"/>
        </row>
        <row r="72061">
          <cell r="B72061"/>
          <cell r="F72061"/>
        </row>
        <row r="72062">
          <cell r="B72062"/>
          <cell r="F72062"/>
        </row>
        <row r="72063">
          <cell r="B72063"/>
          <cell r="F72063"/>
        </row>
        <row r="72064">
          <cell r="B72064"/>
          <cell r="F72064"/>
        </row>
        <row r="72065">
          <cell r="B72065"/>
          <cell r="F72065"/>
        </row>
        <row r="72066">
          <cell r="B72066"/>
          <cell r="F72066"/>
        </row>
        <row r="72067">
          <cell r="B72067"/>
          <cell r="F72067"/>
        </row>
        <row r="72068">
          <cell r="B72068"/>
          <cell r="F72068"/>
        </row>
        <row r="72069">
          <cell r="B72069"/>
          <cell r="F72069"/>
        </row>
        <row r="72070">
          <cell r="B72070"/>
          <cell r="F72070"/>
        </row>
        <row r="72071">
          <cell r="B72071"/>
          <cell r="F72071"/>
        </row>
        <row r="72072">
          <cell r="B72072"/>
          <cell r="F72072"/>
        </row>
        <row r="72073">
          <cell r="B72073"/>
          <cell r="F72073"/>
        </row>
        <row r="72074">
          <cell r="B72074"/>
          <cell r="F72074"/>
        </row>
        <row r="72075">
          <cell r="B72075"/>
          <cell r="F72075"/>
        </row>
        <row r="72076">
          <cell r="B72076"/>
          <cell r="F72076"/>
        </row>
        <row r="72077">
          <cell r="B72077"/>
          <cell r="F72077"/>
        </row>
        <row r="72078">
          <cell r="B72078"/>
          <cell r="F72078"/>
        </row>
        <row r="72079">
          <cell r="B72079"/>
          <cell r="F72079"/>
        </row>
        <row r="72080">
          <cell r="B72080"/>
          <cell r="F72080"/>
        </row>
        <row r="72081">
          <cell r="B72081"/>
          <cell r="F72081"/>
        </row>
        <row r="72082">
          <cell r="B72082"/>
          <cell r="F72082"/>
        </row>
        <row r="72083">
          <cell r="B72083"/>
          <cell r="F72083"/>
        </row>
        <row r="72084">
          <cell r="B72084"/>
          <cell r="F72084"/>
        </row>
        <row r="72085">
          <cell r="B72085"/>
          <cell r="F72085"/>
        </row>
        <row r="72086">
          <cell r="B72086"/>
          <cell r="F72086"/>
        </row>
        <row r="72087">
          <cell r="B72087"/>
          <cell r="F72087"/>
        </row>
        <row r="72088">
          <cell r="B72088"/>
          <cell r="F72088"/>
        </row>
        <row r="72089">
          <cell r="B72089"/>
          <cell r="F72089"/>
        </row>
        <row r="72090">
          <cell r="B72090"/>
          <cell r="F72090"/>
        </row>
        <row r="72091">
          <cell r="B72091"/>
          <cell r="F72091"/>
        </row>
        <row r="72092">
          <cell r="B72092"/>
          <cell r="F72092"/>
        </row>
        <row r="72093">
          <cell r="B72093"/>
          <cell r="F72093"/>
        </row>
        <row r="72094">
          <cell r="B72094"/>
          <cell r="F72094"/>
        </row>
        <row r="72095">
          <cell r="B72095"/>
          <cell r="F72095"/>
        </row>
        <row r="72096">
          <cell r="B72096"/>
          <cell r="F72096"/>
        </row>
        <row r="72097">
          <cell r="B72097"/>
          <cell r="F72097"/>
        </row>
        <row r="72098">
          <cell r="B72098"/>
          <cell r="F72098"/>
        </row>
        <row r="72099">
          <cell r="B72099"/>
          <cell r="F72099"/>
        </row>
        <row r="72100">
          <cell r="B72100"/>
          <cell r="F72100"/>
        </row>
        <row r="72101">
          <cell r="B72101"/>
          <cell r="F72101"/>
        </row>
        <row r="72102">
          <cell r="B72102"/>
          <cell r="F72102"/>
        </row>
        <row r="72103">
          <cell r="B72103"/>
          <cell r="F72103"/>
        </row>
        <row r="72104">
          <cell r="B72104"/>
          <cell r="F72104"/>
        </row>
        <row r="72105">
          <cell r="B72105"/>
          <cell r="F72105"/>
        </row>
        <row r="72106">
          <cell r="B72106"/>
          <cell r="F72106"/>
        </row>
        <row r="72107">
          <cell r="B72107"/>
          <cell r="F72107"/>
        </row>
        <row r="72108">
          <cell r="B72108"/>
          <cell r="F72108"/>
        </row>
        <row r="72109">
          <cell r="B72109"/>
          <cell r="F72109"/>
        </row>
        <row r="72110">
          <cell r="B72110"/>
          <cell r="F72110"/>
        </row>
        <row r="72111">
          <cell r="B72111"/>
          <cell r="F72111"/>
        </row>
        <row r="72112">
          <cell r="B72112"/>
          <cell r="F72112"/>
        </row>
        <row r="72113">
          <cell r="B72113"/>
          <cell r="F72113"/>
        </row>
        <row r="72114">
          <cell r="B72114"/>
          <cell r="F72114"/>
        </row>
        <row r="72115">
          <cell r="B72115"/>
          <cell r="F72115"/>
        </row>
        <row r="72116">
          <cell r="B72116"/>
          <cell r="F72116"/>
        </row>
        <row r="72117">
          <cell r="B72117"/>
          <cell r="F72117"/>
        </row>
        <row r="72118">
          <cell r="B72118"/>
          <cell r="F72118"/>
        </row>
        <row r="72119">
          <cell r="B72119"/>
          <cell r="F72119"/>
        </row>
        <row r="72120">
          <cell r="B72120"/>
          <cell r="F72120"/>
        </row>
        <row r="72121">
          <cell r="B72121"/>
          <cell r="F72121"/>
        </row>
        <row r="72122">
          <cell r="B72122"/>
          <cell r="F72122"/>
        </row>
        <row r="72123">
          <cell r="B72123"/>
          <cell r="F72123"/>
        </row>
        <row r="72124">
          <cell r="B72124"/>
          <cell r="F72124"/>
        </row>
        <row r="72125">
          <cell r="B72125"/>
          <cell r="F72125"/>
        </row>
        <row r="72126">
          <cell r="B72126"/>
          <cell r="F72126"/>
        </row>
        <row r="72127">
          <cell r="B72127"/>
          <cell r="F72127"/>
        </row>
        <row r="72128">
          <cell r="B72128"/>
          <cell r="F72128"/>
        </row>
        <row r="72129">
          <cell r="B72129"/>
          <cell r="F72129"/>
        </row>
        <row r="72130">
          <cell r="B72130"/>
          <cell r="F72130"/>
        </row>
        <row r="72131">
          <cell r="B72131"/>
          <cell r="F72131"/>
        </row>
        <row r="72132">
          <cell r="B72132"/>
          <cell r="F72132"/>
        </row>
        <row r="72133">
          <cell r="B72133"/>
          <cell r="F72133"/>
        </row>
        <row r="72134">
          <cell r="B72134"/>
          <cell r="F72134"/>
        </row>
        <row r="72135">
          <cell r="B72135"/>
          <cell r="F72135"/>
        </row>
        <row r="72136">
          <cell r="B72136"/>
          <cell r="F72136"/>
        </row>
        <row r="72137">
          <cell r="B72137"/>
          <cell r="F72137"/>
        </row>
        <row r="72138">
          <cell r="B72138"/>
          <cell r="F72138"/>
        </row>
        <row r="72139">
          <cell r="B72139"/>
          <cell r="F72139"/>
        </row>
        <row r="72140">
          <cell r="B72140"/>
          <cell r="F72140"/>
        </row>
        <row r="72141">
          <cell r="B72141"/>
          <cell r="F72141"/>
        </row>
        <row r="72142">
          <cell r="B72142"/>
          <cell r="F72142"/>
        </row>
        <row r="72143">
          <cell r="B72143"/>
          <cell r="F72143"/>
        </row>
        <row r="72144">
          <cell r="B72144"/>
          <cell r="F72144"/>
        </row>
        <row r="72145">
          <cell r="B72145"/>
          <cell r="F72145"/>
        </row>
        <row r="72146">
          <cell r="B72146"/>
          <cell r="F72146"/>
        </row>
        <row r="72147">
          <cell r="B72147"/>
          <cell r="F72147"/>
        </row>
        <row r="72148">
          <cell r="B72148"/>
          <cell r="F72148"/>
        </row>
        <row r="72149">
          <cell r="B72149"/>
          <cell r="F72149"/>
        </row>
        <row r="72150">
          <cell r="B72150"/>
          <cell r="F72150"/>
        </row>
        <row r="72151">
          <cell r="B72151"/>
          <cell r="F72151"/>
        </row>
        <row r="72152">
          <cell r="B72152"/>
          <cell r="F72152"/>
        </row>
        <row r="72153">
          <cell r="B72153"/>
          <cell r="F72153"/>
        </row>
        <row r="72154">
          <cell r="B72154"/>
          <cell r="F72154"/>
        </row>
        <row r="72155">
          <cell r="B72155"/>
          <cell r="F72155"/>
        </row>
        <row r="72156">
          <cell r="B72156"/>
          <cell r="F72156"/>
        </row>
        <row r="72157">
          <cell r="B72157"/>
          <cell r="F72157"/>
        </row>
        <row r="72158">
          <cell r="B72158"/>
          <cell r="F72158"/>
        </row>
        <row r="72159">
          <cell r="B72159"/>
          <cell r="F72159"/>
        </row>
        <row r="72160">
          <cell r="B72160"/>
          <cell r="F72160"/>
        </row>
        <row r="72161">
          <cell r="B72161"/>
          <cell r="F72161"/>
        </row>
        <row r="72162">
          <cell r="B72162"/>
          <cell r="F72162"/>
        </row>
        <row r="72163">
          <cell r="B72163"/>
          <cell r="F72163"/>
        </row>
        <row r="72164">
          <cell r="B72164"/>
          <cell r="F72164"/>
        </row>
        <row r="72165">
          <cell r="B72165"/>
          <cell r="F72165"/>
        </row>
        <row r="72166">
          <cell r="B72166"/>
          <cell r="F72166"/>
        </row>
        <row r="72167">
          <cell r="B72167"/>
          <cell r="F72167"/>
        </row>
        <row r="72168">
          <cell r="B72168"/>
          <cell r="F72168"/>
        </row>
        <row r="72169">
          <cell r="B72169"/>
          <cell r="F72169"/>
        </row>
        <row r="72170">
          <cell r="B72170"/>
          <cell r="F72170"/>
        </row>
        <row r="72171">
          <cell r="B72171"/>
          <cell r="F72171"/>
        </row>
        <row r="72172">
          <cell r="B72172"/>
          <cell r="F72172"/>
        </row>
        <row r="72173">
          <cell r="B72173"/>
          <cell r="F72173"/>
        </row>
        <row r="72174">
          <cell r="B72174"/>
          <cell r="F72174"/>
        </row>
        <row r="72175">
          <cell r="B72175"/>
          <cell r="F72175"/>
        </row>
        <row r="72176">
          <cell r="B72176"/>
          <cell r="F72176"/>
        </row>
        <row r="72177">
          <cell r="B72177"/>
          <cell r="F72177"/>
        </row>
        <row r="72178">
          <cell r="B72178"/>
          <cell r="F72178"/>
        </row>
        <row r="72179">
          <cell r="B72179"/>
          <cell r="F72179"/>
        </row>
        <row r="72180">
          <cell r="B72180"/>
          <cell r="F72180"/>
        </row>
        <row r="72181">
          <cell r="B72181"/>
          <cell r="F72181"/>
        </row>
        <row r="72182">
          <cell r="B72182"/>
          <cell r="F72182"/>
        </row>
        <row r="72183">
          <cell r="B72183"/>
          <cell r="F72183"/>
        </row>
        <row r="72184">
          <cell r="B72184"/>
          <cell r="F72184"/>
        </row>
        <row r="72185">
          <cell r="B72185"/>
          <cell r="F72185"/>
        </row>
        <row r="72186">
          <cell r="B72186"/>
          <cell r="F72186"/>
        </row>
        <row r="72187">
          <cell r="B72187"/>
          <cell r="F72187"/>
        </row>
        <row r="72188">
          <cell r="B72188"/>
          <cell r="F72188"/>
        </row>
        <row r="72189">
          <cell r="B72189"/>
          <cell r="F72189"/>
        </row>
        <row r="72190">
          <cell r="B72190"/>
          <cell r="F72190"/>
        </row>
        <row r="72191">
          <cell r="B72191"/>
          <cell r="F72191"/>
        </row>
        <row r="72192">
          <cell r="B72192"/>
          <cell r="F72192"/>
        </row>
        <row r="72193">
          <cell r="B72193"/>
          <cell r="F72193"/>
        </row>
        <row r="72194">
          <cell r="B72194"/>
          <cell r="F72194"/>
        </row>
        <row r="72195">
          <cell r="B72195"/>
          <cell r="F72195"/>
        </row>
        <row r="72196">
          <cell r="B72196"/>
          <cell r="F72196"/>
        </row>
        <row r="72197">
          <cell r="B72197"/>
          <cell r="F72197"/>
        </row>
        <row r="72198">
          <cell r="B72198"/>
          <cell r="F72198"/>
        </row>
        <row r="72199">
          <cell r="B72199"/>
          <cell r="F72199"/>
        </row>
        <row r="72200">
          <cell r="B72200"/>
          <cell r="F72200"/>
        </row>
        <row r="72201">
          <cell r="B72201"/>
          <cell r="F72201"/>
        </row>
        <row r="72202">
          <cell r="B72202"/>
          <cell r="F72202"/>
        </row>
        <row r="72203">
          <cell r="B72203"/>
          <cell r="F72203"/>
        </row>
        <row r="72204">
          <cell r="B72204"/>
          <cell r="F72204"/>
        </row>
        <row r="72205">
          <cell r="B72205"/>
          <cell r="F72205"/>
        </row>
        <row r="72206">
          <cell r="B72206"/>
          <cell r="F72206"/>
        </row>
        <row r="72207">
          <cell r="B72207"/>
          <cell r="F72207"/>
        </row>
        <row r="72208">
          <cell r="B72208"/>
          <cell r="F72208"/>
        </row>
        <row r="72209">
          <cell r="B72209"/>
          <cell r="F72209"/>
        </row>
        <row r="72210">
          <cell r="B72210"/>
          <cell r="F72210"/>
        </row>
        <row r="72211">
          <cell r="B72211"/>
          <cell r="F72211"/>
        </row>
        <row r="72212">
          <cell r="B72212"/>
          <cell r="F72212"/>
        </row>
        <row r="72213">
          <cell r="B72213"/>
          <cell r="F72213"/>
        </row>
        <row r="72214">
          <cell r="B72214"/>
          <cell r="F72214"/>
        </row>
        <row r="72215">
          <cell r="B72215"/>
          <cell r="F72215"/>
        </row>
        <row r="72216">
          <cell r="B72216"/>
          <cell r="F72216"/>
        </row>
        <row r="72217">
          <cell r="B72217"/>
          <cell r="F72217"/>
        </row>
        <row r="72218">
          <cell r="B72218"/>
          <cell r="F72218"/>
        </row>
        <row r="72219">
          <cell r="B72219"/>
          <cell r="F72219"/>
        </row>
        <row r="72220">
          <cell r="B72220"/>
          <cell r="F72220"/>
        </row>
        <row r="72221">
          <cell r="B72221"/>
          <cell r="F72221"/>
        </row>
        <row r="72222">
          <cell r="B72222"/>
          <cell r="F72222"/>
        </row>
        <row r="72223">
          <cell r="B72223"/>
          <cell r="F72223"/>
        </row>
        <row r="72224">
          <cell r="B72224"/>
          <cell r="F72224"/>
        </row>
        <row r="72225">
          <cell r="B72225"/>
          <cell r="F72225"/>
        </row>
        <row r="72226">
          <cell r="B72226"/>
          <cell r="F72226"/>
        </row>
        <row r="72227">
          <cell r="B72227"/>
          <cell r="F72227"/>
        </row>
        <row r="72228">
          <cell r="B72228"/>
          <cell r="F72228"/>
        </row>
        <row r="72229">
          <cell r="B72229"/>
          <cell r="F72229"/>
        </row>
        <row r="72230">
          <cell r="B72230"/>
          <cell r="F72230"/>
        </row>
        <row r="72231">
          <cell r="B72231"/>
          <cell r="F72231"/>
        </row>
        <row r="72232">
          <cell r="B72232"/>
          <cell r="F72232"/>
        </row>
        <row r="72233">
          <cell r="B72233"/>
          <cell r="F72233"/>
        </row>
        <row r="72234">
          <cell r="B72234"/>
          <cell r="F72234"/>
        </row>
        <row r="72235">
          <cell r="B72235"/>
          <cell r="F72235"/>
        </row>
        <row r="72236">
          <cell r="B72236"/>
          <cell r="F72236"/>
        </row>
        <row r="72237">
          <cell r="B72237"/>
          <cell r="F72237"/>
        </row>
        <row r="72238">
          <cell r="B72238"/>
          <cell r="F72238"/>
        </row>
        <row r="72239">
          <cell r="B72239"/>
          <cell r="F72239"/>
        </row>
        <row r="72240">
          <cell r="B72240"/>
          <cell r="F72240"/>
        </row>
        <row r="72241">
          <cell r="B72241"/>
          <cell r="F72241"/>
        </row>
        <row r="72242">
          <cell r="B72242"/>
          <cell r="F72242"/>
        </row>
        <row r="72243">
          <cell r="B72243"/>
          <cell r="F72243"/>
        </row>
        <row r="72244">
          <cell r="B72244"/>
          <cell r="F72244"/>
        </row>
        <row r="72245">
          <cell r="B72245"/>
          <cell r="F72245"/>
        </row>
        <row r="72246">
          <cell r="B72246"/>
          <cell r="F72246"/>
        </row>
        <row r="72247">
          <cell r="B72247"/>
          <cell r="F72247"/>
        </row>
        <row r="72248">
          <cell r="B72248"/>
          <cell r="F72248"/>
        </row>
        <row r="72249">
          <cell r="B72249"/>
          <cell r="F72249"/>
        </row>
        <row r="72250">
          <cell r="B72250"/>
          <cell r="F72250"/>
        </row>
        <row r="72251">
          <cell r="B72251"/>
          <cell r="F72251"/>
        </row>
        <row r="72252">
          <cell r="B72252"/>
          <cell r="F72252"/>
        </row>
        <row r="72253">
          <cell r="B72253"/>
          <cell r="F72253"/>
        </row>
        <row r="72254">
          <cell r="B72254"/>
          <cell r="F72254"/>
        </row>
        <row r="72255">
          <cell r="B72255"/>
          <cell r="F72255"/>
        </row>
        <row r="72256">
          <cell r="B72256"/>
          <cell r="F72256"/>
        </row>
        <row r="72257">
          <cell r="B72257"/>
          <cell r="F72257"/>
        </row>
        <row r="72258">
          <cell r="B72258"/>
          <cell r="F72258"/>
        </row>
        <row r="72259">
          <cell r="B72259"/>
          <cell r="F72259"/>
        </row>
        <row r="72260">
          <cell r="B72260"/>
          <cell r="F72260"/>
        </row>
        <row r="72261">
          <cell r="B72261"/>
          <cell r="F72261"/>
        </row>
        <row r="72262">
          <cell r="B72262"/>
          <cell r="F72262"/>
        </row>
        <row r="72263">
          <cell r="B72263"/>
          <cell r="F72263"/>
        </row>
        <row r="72264">
          <cell r="B72264"/>
          <cell r="F72264"/>
        </row>
        <row r="72265">
          <cell r="B72265"/>
          <cell r="F72265"/>
        </row>
        <row r="72266">
          <cell r="B72266"/>
          <cell r="F72266"/>
        </row>
        <row r="72267">
          <cell r="B72267"/>
          <cell r="F72267"/>
        </row>
        <row r="72268">
          <cell r="B72268"/>
          <cell r="F72268"/>
        </row>
        <row r="72269">
          <cell r="B72269"/>
          <cell r="F72269"/>
        </row>
        <row r="72270">
          <cell r="B72270"/>
          <cell r="F72270"/>
        </row>
        <row r="72271">
          <cell r="B72271"/>
          <cell r="F72271"/>
        </row>
        <row r="72272">
          <cell r="B72272"/>
          <cell r="F72272"/>
        </row>
        <row r="72273">
          <cell r="B72273"/>
          <cell r="F72273"/>
        </row>
        <row r="72274">
          <cell r="B72274"/>
          <cell r="F72274"/>
        </row>
        <row r="72275">
          <cell r="B72275"/>
          <cell r="F72275"/>
        </row>
        <row r="72276">
          <cell r="B72276"/>
          <cell r="F72276"/>
        </row>
        <row r="72277">
          <cell r="B72277"/>
          <cell r="F72277"/>
        </row>
        <row r="72278">
          <cell r="B72278"/>
          <cell r="F72278"/>
        </row>
        <row r="72279">
          <cell r="B72279"/>
          <cell r="F72279"/>
        </row>
        <row r="72280">
          <cell r="B72280"/>
          <cell r="F72280"/>
        </row>
        <row r="72281">
          <cell r="B72281"/>
          <cell r="F72281"/>
        </row>
        <row r="72282">
          <cell r="B72282"/>
          <cell r="F72282"/>
        </row>
        <row r="72283">
          <cell r="B72283"/>
          <cell r="F72283"/>
        </row>
        <row r="72284">
          <cell r="B72284"/>
          <cell r="F72284"/>
        </row>
        <row r="72285">
          <cell r="B72285"/>
          <cell r="F72285"/>
        </row>
        <row r="72286">
          <cell r="B72286"/>
          <cell r="F72286"/>
        </row>
        <row r="72287">
          <cell r="B72287"/>
          <cell r="F72287"/>
        </row>
        <row r="72288">
          <cell r="B72288"/>
          <cell r="F72288"/>
        </row>
        <row r="72289">
          <cell r="B72289"/>
          <cell r="F72289"/>
        </row>
        <row r="72290">
          <cell r="B72290"/>
          <cell r="F72290"/>
        </row>
        <row r="72291">
          <cell r="B72291"/>
          <cell r="F72291"/>
        </row>
        <row r="72292">
          <cell r="B72292"/>
          <cell r="F72292"/>
        </row>
        <row r="72293">
          <cell r="B72293"/>
          <cell r="F72293"/>
        </row>
        <row r="72294">
          <cell r="B72294"/>
          <cell r="F72294"/>
        </row>
        <row r="72295">
          <cell r="B72295"/>
          <cell r="F72295"/>
        </row>
        <row r="72296">
          <cell r="B72296"/>
          <cell r="F72296"/>
        </row>
        <row r="72297">
          <cell r="B72297"/>
          <cell r="F72297"/>
        </row>
        <row r="72298">
          <cell r="B72298"/>
          <cell r="F72298"/>
        </row>
        <row r="72299">
          <cell r="B72299"/>
          <cell r="F72299"/>
        </row>
        <row r="72300">
          <cell r="B72300"/>
          <cell r="F72300"/>
        </row>
        <row r="72301">
          <cell r="B72301"/>
          <cell r="F72301"/>
        </row>
        <row r="72302">
          <cell r="B72302"/>
          <cell r="F72302"/>
        </row>
        <row r="72303">
          <cell r="B72303"/>
          <cell r="F72303"/>
        </row>
        <row r="72304">
          <cell r="B72304"/>
          <cell r="F72304"/>
        </row>
        <row r="72305">
          <cell r="B72305"/>
          <cell r="F72305"/>
        </row>
        <row r="72306">
          <cell r="B72306"/>
          <cell r="F72306"/>
        </row>
        <row r="72307">
          <cell r="B72307"/>
          <cell r="F72307"/>
        </row>
        <row r="72308">
          <cell r="B72308"/>
          <cell r="F72308"/>
        </row>
        <row r="72309">
          <cell r="B72309"/>
          <cell r="F72309"/>
        </row>
        <row r="72310">
          <cell r="B72310"/>
          <cell r="F72310"/>
        </row>
        <row r="72311">
          <cell r="B72311"/>
          <cell r="F72311"/>
        </row>
        <row r="72312">
          <cell r="B72312"/>
          <cell r="F72312"/>
        </row>
        <row r="72313">
          <cell r="B72313"/>
          <cell r="F72313"/>
        </row>
        <row r="72314">
          <cell r="B72314"/>
          <cell r="F72314"/>
        </row>
        <row r="72315">
          <cell r="B72315"/>
          <cell r="F72315"/>
        </row>
        <row r="72316">
          <cell r="B72316"/>
          <cell r="F72316"/>
        </row>
        <row r="72317">
          <cell r="B72317"/>
          <cell r="F72317"/>
        </row>
        <row r="72318">
          <cell r="B72318"/>
          <cell r="F72318"/>
        </row>
        <row r="72319">
          <cell r="B72319"/>
          <cell r="F72319"/>
        </row>
        <row r="72320">
          <cell r="B72320"/>
          <cell r="F72320"/>
        </row>
        <row r="72321">
          <cell r="B72321"/>
          <cell r="F72321"/>
        </row>
        <row r="72322">
          <cell r="B72322"/>
          <cell r="F72322"/>
        </row>
        <row r="72323">
          <cell r="B72323"/>
          <cell r="F72323"/>
        </row>
        <row r="72324">
          <cell r="B72324"/>
          <cell r="F72324"/>
        </row>
        <row r="72325">
          <cell r="B72325"/>
          <cell r="F72325"/>
        </row>
        <row r="72326">
          <cell r="B72326"/>
          <cell r="F72326"/>
        </row>
        <row r="72327">
          <cell r="B72327"/>
          <cell r="F72327"/>
        </row>
        <row r="72328">
          <cell r="B72328"/>
          <cell r="F72328"/>
        </row>
        <row r="72329">
          <cell r="B72329"/>
          <cell r="F72329"/>
        </row>
        <row r="72330">
          <cell r="B72330"/>
          <cell r="F72330"/>
        </row>
        <row r="72331">
          <cell r="B72331"/>
          <cell r="F72331"/>
        </row>
        <row r="72332">
          <cell r="B72332"/>
          <cell r="F72332"/>
        </row>
        <row r="72333">
          <cell r="B72333"/>
          <cell r="F72333"/>
        </row>
        <row r="72334">
          <cell r="B72334"/>
          <cell r="F72334"/>
        </row>
        <row r="72335">
          <cell r="B72335"/>
          <cell r="F72335"/>
        </row>
        <row r="72336">
          <cell r="B72336"/>
          <cell r="F72336"/>
        </row>
        <row r="72337">
          <cell r="B72337"/>
          <cell r="F72337"/>
        </row>
        <row r="72338">
          <cell r="B72338"/>
          <cell r="F72338"/>
        </row>
        <row r="72339">
          <cell r="B72339"/>
          <cell r="F72339"/>
        </row>
        <row r="72340">
          <cell r="B72340"/>
          <cell r="F72340"/>
        </row>
        <row r="72341">
          <cell r="B72341"/>
          <cell r="F72341"/>
        </row>
        <row r="72342">
          <cell r="B72342"/>
          <cell r="F72342"/>
        </row>
        <row r="72343">
          <cell r="B72343"/>
          <cell r="F72343"/>
        </row>
        <row r="72344">
          <cell r="B72344"/>
          <cell r="F72344"/>
        </row>
        <row r="72345">
          <cell r="B72345"/>
          <cell r="F72345"/>
        </row>
        <row r="72346">
          <cell r="B72346"/>
          <cell r="F72346"/>
        </row>
        <row r="72347">
          <cell r="B72347"/>
          <cell r="F72347"/>
        </row>
        <row r="72348">
          <cell r="B72348"/>
          <cell r="F72348"/>
        </row>
        <row r="72349">
          <cell r="B72349"/>
          <cell r="F72349"/>
        </row>
        <row r="72350">
          <cell r="B72350"/>
          <cell r="F72350"/>
        </row>
        <row r="72351">
          <cell r="B72351"/>
          <cell r="F72351"/>
        </row>
        <row r="72352">
          <cell r="B72352"/>
          <cell r="F72352"/>
        </row>
        <row r="72353">
          <cell r="B72353"/>
          <cell r="F72353"/>
        </row>
        <row r="72354">
          <cell r="B72354"/>
          <cell r="F72354"/>
        </row>
        <row r="72355">
          <cell r="B72355"/>
          <cell r="F72355"/>
        </row>
        <row r="72356">
          <cell r="B72356"/>
          <cell r="F72356"/>
        </row>
        <row r="72357">
          <cell r="B72357"/>
          <cell r="F72357"/>
        </row>
        <row r="72358">
          <cell r="B72358"/>
          <cell r="F72358"/>
        </row>
        <row r="72359">
          <cell r="B72359"/>
          <cell r="F72359"/>
        </row>
        <row r="72360">
          <cell r="B72360"/>
          <cell r="F72360"/>
        </row>
        <row r="72361">
          <cell r="B72361"/>
          <cell r="F72361"/>
        </row>
        <row r="72362">
          <cell r="B72362"/>
          <cell r="F72362"/>
        </row>
        <row r="72363">
          <cell r="B72363"/>
          <cell r="F72363"/>
        </row>
        <row r="72364">
          <cell r="B72364"/>
          <cell r="F72364"/>
        </row>
        <row r="72365">
          <cell r="B72365"/>
          <cell r="F72365"/>
        </row>
        <row r="72366">
          <cell r="B72366"/>
          <cell r="F72366"/>
        </row>
        <row r="72367">
          <cell r="B72367"/>
          <cell r="F72367"/>
        </row>
        <row r="72368">
          <cell r="B72368"/>
          <cell r="F72368"/>
        </row>
        <row r="72369">
          <cell r="B72369"/>
          <cell r="F72369"/>
        </row>
        <row r="72370">
          <cell r="B72370"/>
          <cell r="F72370"/>
        </row>
        <row r="72371">
          <cell r="B72371"/>
          <cell r="F72371"/>
        </row>
        <row r="72372">
          <cell r="B72372"/>
          <cell r="F72372"/>
        </row>
        <row r="72373">
          <cell r="B72373"/>
          <cell r="F72373"/>
        </row>
        <row r="72374">
          <cell r="B72374"/>
          <cell r="F72374"/>
        </row>
        <row r="72375">
          <cell r="B72375"/>
          <cell r="F72375"/>
        </row>
        <row r="72376">
          <cell r="B72376"/>
          <cell r="F72376"/>
        </row>
        <row r="72377">
          <cell r="B72377"/>
          <cell r="F72377"/>
        </row>
        <row r="72378">
          <cell r="B72378"/>
          <cell r="F72378"/>
        </row>
        <row r="72379">
          <cell r="B72379"/>
          <cell r="F72379"/>
        </row>
        <row r="72380">
          <cell r="B72380"/>
          <cell r="F72380"/>
        </row>
        <row r="72381">
          <cell r="B72381"/>
          <cell r="F72381"/>
        </row>
        <row r="72382">
          <cell r="B72382"/>
          <cell r="F72382"/>
        </row>
        <row r="72383">
          <cell r="B72383"/>
          <cell r="F72383"/>
        </row>
        <row r="72384">
          <cell r="B72384"/>
          <cell r="F72384"/>
        </row>
        <row r="72385">
          <cell r="B72385"/>
          <cell r="F72385"/>
        </row>
        <row r="72386">
          <cell r="B72386"/>
          <cell r="F72386"/>
        </row>
        <row r="72387">
          <cell r="B72387"/>
          <cell r="F72387"/>
        </row>
        <row r="72388">
          <cell r="B72388"/>
          <cell r="F72388"/>
        </row>
        <row r="72389">
          <cell r="B72389"/>
          <cell r="F72389"/>
        </row>
        <row r="72390">
          <cell r="B72390"/>
          <cell r="F72390"/>
        </row>
        <row r="72391">
          <cell r="B72391"/>
          <cell r="F72391"/>
        </row>
        <row r="72392">
          <cell r="B72392"/>
          <cell r="F72392"/>
        </row>
        <row r="72393">
          <cell r="B72393"/>
          <cell r="F72393"/>
        </row>
        <row r="72394">
          <cell r="B72394"/>
          <cell r="F72394"/>
        </row>
        <row r="72395">
          <cell r="B72395"/>
          <cell r="F72395"/>
        </row>
        <row r="72396">
          <cell r="B72396"/>
          <cell r="F72396"/>
        </row>
        <row r="72397">
          <cell r="B72397"/>
          <cell r="F72397"/>
        </row>
        <row r="72398">
          <cell r="B72398"/>
          <cell r="F72398"/>
        </row>
        <row r="72399">
          <cell r="B72399"/>
          <cell r="F72399"/>
        </row>
        <row r="72400">
          <cell r="B72400"/>
          <cell r="F72400"/>
        </row>
        <row r="72401">
          <cell r="B72401"/>
          <cell r="F72401"/>
        </row>
        <row r="72402">
          <cell r="B72402"/>
          <cell r="F72402"/>
        </row>
        <row r="72403">
          <cell r="B72403"/>
          <cell r="F72403"/>
        </row>
        <row r="72404">
          <cell r="B72404"/>
          <cell r="F72404"/>
        </row>
        <row r="72405">
          <cell r="B72405"/>
          <cell r="F72405"/>
        </row>
        <row r="72406">
          <cell r="B72406"/>
          <cell r="F72406"/>
        </row>
        <row r="72407">
          <cell r="B72407"/>
          <cell r="F72407"/>
        </row>
        <row r="72408">
          <cell r="B72408"/>
          <cell r="F72408"/>
        </row>
        <row r="72409">
          <cell r="B72409"/>
          <cell r="F72409"/>
        </row>
        <row r="72410">
          <cell r="B72410"/>
          <cell r="F72410"/>
        </row>
        <row r="72411">
          <cell r="B72411"/>
          <cell r="F72411"/>
        </row>
        <row r="72412">
          <cell r="B72412"/>
          <cell r="F72412"/>
        </row>
        <row r="72413">
          <cell r="B72413"/>
          <cell r="F72413"/>
        </row>
        <row r="72414">
          <cell r="B72414"/>
          <cell r="F72414"/>
        </row>
        <row r="72415">
          <cell r="B72415"/>
          <cell r="F72415"/>
        </row>
        <row r="72416">
          <cell r="B72416"/>
          <cell r="F72416"/>
        </row>
        <row r="72417">
          <cell r="B72417"/>
          <cell r="F72417"/>
        </row>
        <row r="72418">
          <cell r="B72418"/>
          <cell r="F72418"/>
        </row>
        <row r="72419">
          <cell r="B72419"/>
          <cell r="F72419"/>
        </row>
        <row r="72420">
          <cell r="B72420"/>
          <cell r="F72420"/>
        </row>
        <row r="72421">
          <cell r="B72421"/>
          <cell r="F72421"/>
        </row>
        <row r="72422">
          <cell r="B72422"/>
          <cell r="F72422"/>
        </row>
        <row r="72423">
          <cell r="B72423"/>
          <cell r="F72423"/>
        </row>
        <row r="72424">
          <cell r="B72424"/>
          <cell r="F72424"/>
        </row>
        <row r="72425">
          <cell r="B72425"/>
          <cell r="F72425"/>
        </row>
        <row r="72426">
          <cell r="B72426"/>
          <cell r="F72426"/>
        </row>
        <row r="72427">
          <cell r="B72427"/>
          <cell r="F72427"/>
        </row>
        <row r="72428">
          <cell r="B72428"/>
          <cell r="F72428"/>
        </row>
        <row r="72429">
          <cell r="B72429"/>
          <cell r="F72429"/>
        </row>
        <row r="72430">
          <cell r="B72430"/>
          <cell r="F72430"/>
        </row>
        <row r="72431">
          <cell r="B72431"/>
          <cell r="F72431"/>
        </row>
        <row r="72432">
          <cell r="B72432"/>
          <cell r="F72432"/>
        </row>
        <row r="72433">
          <cell r="B72433"/>
          <cell r="F72433"/>
        </row>
        <row r="72434">
          <cell r="B72434"/>
          <cell r="F72434"/>
        </row>
        <row r="72435">
          <cell r="B72435"/>
          <cell r="F72435"/>
        </row>
        <row r="72436">
          <cell r="B72436"/>
          <cell r="F72436"/>
        </row>
        <row r="72437">
          <cell r="B72437"/>
          <cell r="F72437"/>
        </row>
        <row r="72438">
          <cell r="B72438"/>
          <cell r="F72438"/>
        </row>
        <row r="72439">
          <cell r="B72439"/>
          <cell r="F72439"/>
        </row>
        <row r="72440">
          <cell r="B72440"/>
          <cell r="F72440"/>
        </row>
        <row r="72441">
          <cell r="B72441"/>
          <cell r="F72441"/>
        </row>
        <row r="72442">
          <cell r="B72442"/>
          <cell r="F72442"/>
        </row>
        <row r="72443">
          <cell r="B72443"/>
          <cell r="F72443"/>
        </row>
        <row r="72444">
          <cell r="B72444"/>
          <cell r="F72444"/>
        </row>
        <row r="72445">
          <cell r="B72445"/>
          <cell r="F72445"/>
        </row>
        <row r="72446">
          <cell r="B72446"/>
          <cell r="F72446"/>
        </row>
        <row r="72447">
          <cell r="B72447"/>
          <cell r="F72447"/>
        </row>
        <row r="72448">
          <cell r="B72448"/>
          <cell r="F72448"/>
        </row>
        <row r="72449">
          <cell r="B72449"/>
          <cell r="F72449"/>
        </row>
        <row r="72450">
          <cell r="B72450"/>
          <cell r="F72450"/>
        </row>
        <row r="72451">
          <cell r="B72451"/>
          <cell r="F72451"/>
        </row>
        <row r="72452">
          <cell r="B72452"/>
          <cell r="F72452"/>
        </row>
        <row r="72453">
          <cell r="B72453"/>
          <cell r="F72453"/>
        </row>
        <row r="72454">
          <cell r="B72454"/>
          <cell r="F72454"/>
        </row>
        <row r="72455">
          <cell r="B72455"/>
          <cell r="F72455"/>
        </row>
        <row r="72456">
          <cell r="B72456"/>
          <cell r="F72456"/>
        </row>
        <row r="72457">
          <cell r="B72457"/>
          <cell r="F72457"/>
        </row>
        <row r="72458">
          <cell r="B72458"/>
          <cell r="F72458"/>
        </row>
        <row r="72459">
          <cell r="B72459"/>
          <cell r="F72459"/>
        </row>
        <row r="72460">
          <cell r="B72460"/>
          <cell r="F72460"/>
        </row>
        <row r="72461">
          <cell r="B72461"/>
          <cell r="F72461"/>
        </row>
        <row r="72462">
          <cell r="B72462"/>
          <cell r="F72462"/>
        </row>
        <row r="72463">
          <cell r="B72463"/>
          <cell r="F72463"/>
        </row>
        <row r="72464">
          <cell r="B72464"/>
          <cell r="F72464"/>
        </row>
        <row r="72465">
          <cell r="B72465"/>
          <cell r="F72465"/>
        </row>
        <row r="72466">
          <cell r="B72466"/>
          <cell r="F72466"/>
        </row>
        <row r="72467">
          <cell r="B72467"/>
          <cell r="F72467"/>
        </row>
        <row r="72468">
          <cell r="B72468"/>
          <cell r="F72468"/>
        </row>
        <row r="72469">
          <cell r="B72469"/>
          <cell r="F72469"/>
        </row>
        <row r="72470">
          <cell r="B72470"/>
          <cell r="F72470"/>
        </row>
        <row r="72471">
          <cell r="B72471"/>
          <cell r="F72471"/>
        </row>
        <row r="72472">
          <cell r="B72472"/>
          <cell r="F72472"/>
        </row>
        <row r="72473">
          <cell r="B72473"/>
          <cell r="F72473"/>
        </row>
        <row r="72474">
          <cell r="B72474"/>
          <cell r="F72474"/>
        </row>
        <row r="72475">
          <cell r="B72475"/>
          <cell r="F72475"/>
        </row>
        <row r="72476">
          <cell r="B72476"/>
          <cell r="F72476"/>
        </row>
        <row r="72477">
          <cell r="B72477"/>
          <cell r="F72477"/>
        </row>
        <row r="72478">
          <cell r="B72478"/>
          <cell r="F72478"/>
        </row>
        <row r="72479">
          <cell r="B72479"/>
          <cell r="F72479"/>
        </row>
        <row r="72480">
          <cell r="B72480"/>
          <cell r="F72480"/>
        </row>
        <row r="72481">
          <cell r="B72481"/>
          <cell r="F72481"/>
        </row>
        <row r="72482">
          <cell r="B72482"/>
          <cell r="F72482"/>
        </row>
        <row r="72483">
          <cell r="B72483"/>
          <cell r="F72483"/>
        </row>
        <row r="72484">
          <cell r="B72484"/>
          <cell r="F72484"/>
        </row>
        <row r="72485">
          <cell r="B72485"/>
          <cell r="F72485"/>
        </row>
        <row r="72486">
          <cell r="B72486"/>
          <cell r="F72486"/>
        </row>
        <row r="72487">
          <cell r="B72487"/>
          <cell r="F72487"/>
        </row>
        <row r="72488">
          <cell r="B72488"/>
          <cell r="F72488"/>
        </row>
        <row r="72489">
          <cell r="B72489"/>
          <cell r="F72489"/>
        </row>
        <row r="72490">
          <cell r="B72490"/>
          <cell r="F72490"/>
        </row>
        <row r="72491">
          <cell r="B72491"/>
          <cell r="F72491"/>
        </row>
        <row r="72492">
          <cell r="B72492"/>
          <cell r="F72492"/>
        </row>
        <row r="72493">
          <cell r="B72493"/>
          <cell r="F72493"/>
        </row>
        <row r="72494">
          <cell r="B72494"/>
          <cell r="F72494"/>
        </row>
        <row r="72495">
          <cell r="B72495"/>
          <cell r="F72495"/>
        </row>
        <row r="72496">
          <cell r="B72496"/>
          <cell r="F72496"/>
        </row>
        <row r="72497">
          <cell r="B72497"/>
          <cell r="F72497"/>
        </row>
        <row r="72498">
          <cell r="B72498"/>
          <cell r="F72498"/>
        </row>
        <row r="72499">
          <cell r="B72499"/>
          <cell r="F72499"/>
        </row>
        <row r="72500">
          <cell r="B72500"/>
          <cell r="F72500"/>
        </row>
        <row r="72501">
          <cell r="B72501"/>
          <cell r="F72501"/>
        </row>
        <row r="72502">
          <cell r="B72502"/>
          <cell r="F72502"/>
        </row>
        <row r="72503">
          <cell r="B72503"/>
          <cell r="F72503"/>
        </row>
        <row r="72504">
          <cell r="B72504"/>
          <cell r="F72504"/>
        </row>
        <row r="72505">
          <cell r="B72505"/>
          <cell r="F72505"/>
        </row>
        <row r="72506">
          <cell r="B72506"/>
          <cell r="F72506"/>
        </row>
        <row r="72507">
          <cell r="B72507"/>
          <cell r="F72507"/>
        </row>
        <row r="72508">
          <cell r="B72508"/>
          <cell r="F72508"/>
        </row>
        <row r="72509">
          <cell r="B72509"/>
          <cell r="F72509"/>
        </row>
        <row r="72510">
          <cell r="B72510"/>
          <cell r="F72510"/>
        </row>
        <row r="72511">
          <cell r="B72511"/>
          <cell r="F72511"/>
        </row>
        <row r="72512">
          <cell r="B72512"/>
          <cell r="F72512"/>
        </row>
        <row r="72513">
          <cell r="B72513"/>
          <cell r="F72513"/>
        </row>
        <row r="72514">
          <cell r="B72514"/>
          <cell r="F72514"/>
        </row>
        <row r="72515">
          <cell r="B72515"/>
          <cell r="F72515"/>
        </row>
        <row r="72516">
          <cell r="B72516"/>
          <cell r="F72516"/>
        </row>
        <row r="72517">
          <cell r="B72517"/>
          <cell r="F72517"/>
        </row>
        <row r="72518">
          <cell r="B72518"/>
          <cell r="F72518"/>
        </row>
        <row r="72519">
          <cell r="B72519"/>
          <cell r="F72519"/>
        </row>
        <row r="72520">
          <cell r="B72520"/>
          <cell r="F72520"/>
        </row>
        <row r="72521">
          <cell r="B72521"/>
          <cell r="F72521"/>
        </row>
        <row r="72522">
          <cell r="B72522"/>
          <cell r="F72522"/>
        </row>
        <row r="72523">
          <cell r="B72523"/>
          <cell r="F72523"/>
        </row>
        <row r="72524">
          <cell r="B72524"/>
          <cell r="F72524"/>
        </row>
        <row r="72525">
          <cell r="B72525"/>
          <cell r="F72525"/>
        </row>
        <row r="72526">
          <cell r="B72526"/>
          <cell r="F72526"/>
        </row>
        <row r="72527">
          <cell r="B72527"/>
          <cell r="F72527"/>
        </row>
        <row r="72528">
          <cell r="B72528"/>
          <cell r="F72528"/>
        </row>
        <row r="72529">
          <cell r="B72529"/>
          <cell r="F72529"/>
        </row>
        <row r="72530">
          <cell r="B72530"/>
          <cell r="F72530"/>
        </row>
        <row r="72531">
          <cell r="B72531"/>
          <cell r="F72531"/>
        </row>
        <row r="72532">
          <cell r="B72532"/>
          <cell r="F72532"/>
        </row>
        <row r="72533">
          <cell r="B72533"/>
          <cell r="F72533"/>
        </row>
        <row r="72534">
          <cell r="B72534"/>
          <cell r="F72534"/>
        </row>
        <row r="72535">
          <cell r="B72535"/>
          <cell r="F72535"/>
        </row>
        <row r="72536">
          <cell r="B72536"/>
          <cell r="F72536"/>
        </row>
        <row r="72537">
          <cell r="B72537"/>
          <cell r="F72537"/>
        </row>
        <row r="72538">
          <cell r="B72538"/>
          <cell r="F72538"/>
        </row>
        <row r="72539">
          <cell r="B72539"/>
          <cell r="F72539"/>
        </row>
        <row r="72540">
          <cell r="B72540"/>
          <cell r="F72540"/>
        </row>
        <row r="72541">
          <cell r="B72541"/>
          <cell r="F72541"/>
        </row>
        <row r="72542">
          <cell r="B72542"/>
          <cell r="F72542"/>
        </row>
        <row r="72543">
          <cell r="B72543"/>
          <cell r="F72543"/>
        </row>
        <row r="72544">
          <cell r="B72544"/>
          <cell r="F72544"/>
        </row>
        <row r="72545">
          <cell r="B72545"/>
          <cell r="F72545"/>
        </row>
        <row r="72546">
          <cell r="B72546"/>
          <cell r="F72546"/>
        </row>
        <row r="72547">
          <cell r="B72547"/>
          <cell r="F72547"/>
        </row>
        <row r="72548">
          <cell r="B72548"/>
          <cell r="F72548"/>
        </row>
        <row r="72549">
          <cell r="B72549"/>
          <cell r="F72549"/>
        </row>
        <row r="72550">
          <cell r="B72550"/>
          <cell r="F72550"/>
        </row>
        <row r="72551">
          <cell r="B72551"/>
          <cell r="F72551"/>
        </row>
        <row r="72552">
          <cell r="B72552"/>
          <cell r="F72552"/>
        </row>
        <row r="72553">
          <cell r="B72553"/>
          <cell r="F72553"/>
        </row>
        <row r="72554">
          <cell r="B72554"/>
          <cell r="F72554"/>
        </row>
        <row r="72555">
          <cell r="B72555"/>
          <cell r="F72555"/>
        </row>
        <row r="72556">
          <cell r="B72556"/>
          <cell r="F72556"/>
        </row>
        <row r="72557">
          <cell r="B72557"/>
          <cell r="F72557"/>
        </row>
        <row r="72558">
          <cell r="B72558"/>
          <cell r="F72558"/>
        </row>
        <row r="72559">
          <cell r="B72559"/>
          <cell r="F72559"/>
        </row>
        <row r="72560">
          <cell r="B72560"/>
          <cell r="F72560"/>
        </row>
        <row r="72561">
          <cell r="B72561"/>
          <cell r="F72561"/>
        </row>
        <row r="72562">
          <cell r="B72562"/>
          <cell r="F72562"/>
        </row>
        <row r="72563">
          <cell r="B72563"/>
          <cell r="F72563"/>
        </row>
        <row r="72564">
          <cell r="B72564"/>
          <cell r="F72564"/>
        </row>
        <row r="72565">
          <cell r="B72565"/>
          <cell r="F72565"/>
        </row>
        <row r="72566">
          <cell r="B72566"/>
          <cell r="F72566"/>
        </row>
        <row r="72567">
          <cell r="B72567"/>
          <cell r="F72567"/>
        </row>
        <row r="72568">
          <cell r="B72568"/>
          <cell r="F72568"/>
        </row>
        <row r="72569">
          <cell r="B72569"/>
          <cell r="F72569"/>
        </row>
        <row r="72570">
          <cell r="B72570"/>
          <cell r="F72570"/>
        </row>
        <row r="72571">
          <cell r="B72571"/>
          <cell r="F72571"/>
        </row>
        <row r="72572">
          <cell r="B72572"/>
          <cell r="F72572"/>
        </row>
        <row r="72573">
          <cell r="B72573"/>
          <cell r="F72573"/>
        </row>
        <row r="72574">
          <cell r="B72574"/>
          <cell r="F72574"/>
        </row>
        <row r="72575">
          <cell r="B72575"/>
          <cell r="F72575"/>
        </row>
        <row r="72576">
          <cell r="B72576"/>
          <cell r="F72576"/>
        </row>
        <row r="72577">
          <cell r="B72577"/>
          <cell r="F72577"/>
        </row>
        <row r="72578">
          <cell r="B72578"/>
          <cell r="F72578"/>
        </row>
        <row r="72579">
          <cell r="B72579"/>
          <cell r="F72579"/>
        </row>
        <row r="72580">
          <cell r="B72580"/>
          <cell r="F72580"/>
        </row>
        <row r="72581">
          <cell r="B72581"/>
          <cell r="F72581"/>
        </row>
        <row r="72582">
          <cell r="B72582"/>
          <cell r="F72582"/>
        </row>
        <row r="72583">
          <cell r="B72583"/>
          <cell r="F72583"/>
        </row>
        <row r="72584">
          <cell r="B72584"/>
          <cell r="F72584"/>
        </row>
        <row r="72585">
          <cell r="B72585"/>
          <cell r="F72585"/>
        </row>
        <row r="72586">
          <cell r="B72586"/>
          <cell r="F72586"/>
        </row>
        <row r="72587">
          <cell r="B72587"/>
          <cell r="F72587"/>
        </row>
        <row r="72588">
          <cell r="B72588"/>
          <cell r="F72588"/>
        </row>
        <row r="72589">
          <cell r="B72589"/>
          <cell r="F72589"/>
        </row>
        <row r="72590">
          <cell r="B72590"/>
          <cell r="F72590"/>
        </row>
        <row r="72591">
          <cell r="B72591"/>
          <cell r="F72591"/>
        </row>
        <row r="72592">
          <cell r="B72592"/>
          <cell r="F72592"/>
        </row>
        <row r="72593">
          <cell r="B72593"/>
          <cell r="F72593"/>
        </row>
        <row r="72594">
          <cell r="B72594"/>
          <cell r="F72594"/>
        </row>
        <row r="72595">
          <cell r="B72595"/>
          <cell r="F72595"/>
        </row>
        <row r="72596">
          <cell r="B72596"/>
          <cell r="F72596"/>
        </row>
        <row r="72597">
          <cell r="B72597"/>
          <cell r="F72597"/>
        </row>
        <row r="72598">
          <cell r="B72598"/>
          <cell r="F72598"/>
        </row>
        <row r="72599">
          <cell r="B72599"/>
          <cell r="F72599"/>
        </row>
        <row r="72600">
          <cell r="B72600"/>
          <cell r="F72600"/>
        </row>
        <row r="72601">
          <cell r="B72601"/>
          <cell r="F72601"/>
        </row>
        <row r="72602">
          <cell r="B72602"/>
          <cell r="F72602"/>
        </row>
        <row r="72603">
          <cell r="B72603"/>
          <cell r="F72603"/>
        </row>
        <row r="72604">
          <cell r="B72604"/>
          <cell r="F72604"/>
        </row>
        <row r="72605">
          <cell r="B72605"/>
          <cell r="F72605"/>
        </row>
        <row r="72606">
          <cell r="B72606"/>
          <cell r="F72606"/>
        </row>
        <row r="72607">
          <cell r="B72607"/>
          <cell r="F72607"/>
        </row>
        <row r="72608">
          <cell r="B72608"/>
          <cell r="F72608"/>
        </row>
        <row r="72609">
          <cell r="B72609"/>
          <cell r="F72609"/>
        </row>
        <row r="72610">
          <cell r="B72610"/>
          <cell r="F72610"/>
        </row>
        <row r="72611">
          <cell r="B72611"/>
          <cell r="F72611"/>
        </row>
        <row r="72612">
          <cell r="B72612"/>
          <cell r="F72612"/>
        </row>
        <row r="72613">
          <cell r="B72613"/>
          <cell r="F72613"/>
        </row>
        <row r="72614">
          <cell r="B72614"/>
          <cell r="F72614"/>
        </row>
        <row r="72615">
          <cell r="B72615"/>
          <cell r="F72615"/>
        </row>
        <row r="72616">
          <cell r="B72616"/>
          <cell r="F72616"/>
        </row>
        <row r="72617">
          <cell r="B72617"/>
          <cell r="F72617"/>
        </row>
        <row r="72618">
          <cell r="B72618"/>
          <cell r="F72618"/>
        </row>
        <row r="72619">
          <cell r="B72619"/>
          <cell r="F72619"/>
        </row>
        <row r="72620">
          <cell r="B72620"/>
          <cell r="F72620"/>
        </row>
        <row r="72621">
          <cell r="B72621"/>
          <cell r="F72621"/>
        </row>
        <row r="72622">
          <cell r="B72622"/>
          <cell r="F72622"/>
        </row>
        <row r="72623">
          <cell r="B72623"/>
          <cell r="F72623"/>
        </row>
        <row r="72624">
          <cell r="B72624"/>
          <cell r="F72624"/>
        </row>
        <row r="72625">
          <cell r="B72625"/>
          <cell r="F72625"/>
        </row>
        <row r="72626">
          <cell r="B72626"/>
          <cell r="F72626"/>
        </row>
        <row r="72627">
          <cell r="B72627"/>
          <cell r="F72627"/>
        </row>
        <row r="72628">
          <cell r="B72628"/>
          <cell r="F72628"/>
        </row>
        <row r="72629">
          <cell r="B72629"/>
          <cell r="F72629"/>
        </row>
        <row r="72630">
          <cell r="B72630"/>
          <cell r="F72630"/>
        </row>
        <row r="72631">
          <cell r="B72631"/>
          <cell r="F72631"/>
        </row>
        <row r="72632">
          <cell r="B72632"/>
          <cell r="F72632"/>
        </row>
        <row r="72633">
          <cell r="B72633"/>
          <cell r="F72633"/>
        </row>
        <row r="72634">
          <cell r="B72634"/>
          <cell r="F72634"/>
        </row>
        <row r="72635">
          <cell r="B72635"/>
          <cell r="F72635"/>
        </row>
        <row r="72636">
          <cell r="B72636"/>
          <cell r="F72636"/>
        </row>
        <row r="72637">
          <cell r="B72637"/>
          <cell r="F72637"/>
        </row>
        <row r="72638">
          <cell r="B72638"/>
          <cell r="F72638"/>
        </row>
        <row r="72639">
          <cell r="B72639"/>
          <cell r="F72639"/>
        </row>
        <row r="72640">
          <cell r="B72640"/>
          <cell r="F72640"/>
        </row>
        <row r="72641">
          <cell r="B72641"/>
          <cell r="F72641"/>
        </row>
        <row r="72642">
          <cell r="B72642"/>
          <cell r="F72642"/>
        </row>
        <row r="72643">
          <cell r="B72643"/>
          <cell r="F72643"/>
        </row>
        <row r="72644">
          <cell r="B72644"/>
          <cell r="F72644"/>
        </row>
        <row r="72645">
          <cell r="B72645"/>
          <cell r="F72645"/>
        </row>
        <row r="72646">
          <cell r="B72646"/>
          <cell r="F72646"/>
        </row>
        <row r="72647">
          <cell r="B72647"/>
          <cell r="F72647"/>
        </row>
        <row r="72648">
          <cell r="B72648"/>
          <cell r="F72648"/>
        </row>
        <row r="72649">
          <cell r="B72649"/>
          <cell r="F72649"/>
        </row>
        <row r="72650">
          <cell r="B72650"/>
          <cell r="F72650"/>
        </row>
        <row r="72651">
          <cell r="B72651"/>
          <cell r="F72651"/>
        </row>
        <row r="72652">
          <cell r="B72652"/>
          <cell r="F72652"/>
        </row>
        <row r="72653">
          <cell r="B72653"/>
          <cell r="F72653"/>
        </row>
        <row r="72654">
          <cell r="B72654"/>
          <cell r="F72654"/>
        </row>
        <row r="72655">
          <cell r="B72655"/>
          <cell r="F72655"/>
        </row>
        <row r="72656">
          <cell r="B72656"/>
          <cell r="F72656"/>
        </row>
        <row r="72657">
          <cell r="B72657"/>
          <cell r="F72657"/>
        </row>
        <row r="72658">
          <cell r="B72658"/>
          <cell r="F72658"/>
        </row>
        <row r="72659">
          <cell r="B72659"/>
          <cell r="F72659"/>
        </row>
        <row r="72660">
          <cell r="B72660"/>
          <cell r="F72660"/>
        </row>
        <row r="72661">
          <cell r="B72661"/>
          <cell r="F72661"/>
        </row>
        <row r="72662">
          <cell r="B72662"/>
          <cell r="F72662"/>
        </row>
        <row r="72663">
          <cell r="B72663"/>
          <cell r="F72663"/>
        </row>
        <row r="72664">
          <cell r="B72664"/>
          <cell r="F72664"/>
        </row>
        <row r="72665">
          <cell r="B72665"/>
          <cell r="F72665"/>
        </row>
        <row r="72666">
          <cell r="B72666"/>
          <cell r="F72666"/>
        </row>
        <row r="72667">
          <cell r="B72667"/>
          <cell r="F72667"/>
        </row>
        <row r="72668">
          <cell r="B72668"/>
          <cell r="F72668"/>
        </row>
        <row r="72669">
          <cell r="B72669"/>
          <cell r="F72669"/>
        </row>
        <row r="72670">
          <cell r="B72670"/>
          <cell r="F72670"/>
        </row>
        <row r="72671">
          <cell r="B72671"/>
          <cell r="F72671"/>
        </row>
        <row r="72672">
          <cell r="B72672"/>
          <cell r="F72672"/>
        </row>
        <row r="72673">
          <cell r="B72673"/>
          <cell r="F72673"/>
        </row>
        <row r="72674">
          <cell r="B72674"/>
          <cell r="F72674"/>
        </row>
        <row r="72675">
          <cell r="B72675"/>
          <cell r="F72675"/>
        </row>
        <row r="72676">
          <cell r="B72676"/>
          <cell r="F72676"/>
        </row>
        <row r="72677">
          <cell r="B72677"/>
          <cell r="F72677"/>
        </row>
        <row r="72678">
          <cell r="B72678"/>
          <cell r="F72678"/>
        </row>
        <row r="72679">
          <cell r="B72679"/>
          <cell r="F72679"/>
        </row>
        <row r="72680">
          <cell r="B72680"/>
          <cell r="F72680"/>
        </row>
        <row r="72681">
          <cell r="B72681"/>
          <cell r="F72681"/>
        </row>
        <row r="72682">
          <cell r="B72682"/>
          <cell r="F72682"/>
        </row>
        <row r="72683">
          <cell r="B72683"/>
          <cell r="F72683"/>
        </row>
        <row r="72684">
          <cell r="B72684"/>
          <cell r="F72684"/>
        </row>
        <row r="72685">
          <cell r="B72685"/>
          <cell r="F72685"/>
        </row>
        <row r="72686">
          <cell r="B72686"/>
          <cell r="F72686"/>
        </row>
        <row r="72687">
          <cell r="B72687"/>
          <cell r="F72687"/>
        </row>
        <row r="72688">
          <cell r="B72688"/>
          <cell r="F72688"/>
        </row>
        <row r="72689">
          <cell r="B72689"/>
          <cell r="F72689"/>
        </row>
        <row r="72690">
          <cell r="B72690"/>
          <cell r="F72690"/>
        </row>
        <row r="72691">
          <cell r="B72691"/>
          <cell r="F72691"/>
        </row>
        <row r="72692">
          <cell r="B72692"/>
          <cell r="F72692"/>
        </row>
        <row r="72693">
          <cell r="B72693"/>
          <cell r="F72693"/>
        </row>
        <row r="72694">
          <cell r="B72694"/>
          <cell r="F72694"/>
        </row>
        <row r="72695">
          <cell r="B72695"/>
          <cell r="F72695"/>
        </row>
        <row r="72696">
          <cell r="B72696"/>
          <cell r="F72696"/>
        </row>
        <row r="72697">
          <cell r="B72697"/>
          <cell r="F72697"/>
        </row>
        <row r="72698">
          <cell r="B72698"/>
          <cell r="F72698"/>
        </row>
        <row r="72699">
          <cell r="B72699"/>
          <cell r="F72699"/>
        </row>
        <row r="72700">
          <cell r="B72700"/>
          <cell r="F72700"/>
        </row>
        <row r="72701">
          <cell r="B72701"/>
          <cell r="F72701"/>
        </row>
        <row r="72702">
          <cell r="B72702"/>
          <cell r="F72702"/>
        </row>
        <row r="72703">
          <cell r="B72703"/>
          <cell r="F72703"/>
        </row>
        <row r="72704">
          <cell r="B72704"/>
          <cell r="F72704"/>
        </row>
        <row r="72705">
          <cell r="B72705"/>
          <cell r="F72705"/>
        </row>
        <row r="72706">
          <cell r="B72706"/>
          <cell r="F72706"/>
        </row>
        <row r="72707">
          <cell r="B72707"/>
          <cell r="F72707"/>
        </row>
        <row r="72708">
          <cell r="B72708"/>
          <cell r="F72708"/>
        </row>
        <row r="72709">
          <cell r="B72709"/>
          <cell r="F72709"/>
        </row>
        <row r="72710">
          <cell r="B72710"/>
          <cell r="F72710"/>
        </row>
        <row r="72711">
          <cell r="B72711"/>
          <cell r="F72711"/>
        </row>
        <row r="72712">
          <cell r="B72712"/>
          <cell r="F72712"/>
        </row>
        <row r="72713">
          <cell r="B72713"/>
          <cell r="F72713"/>
        </row>
        <row r="72714">
          <cell r="B72714"/>
          <cell r="F72714"/>
        </row>
        <row r="72715">
          <cell r="B72715"/>
          <cell r="F72715"/>
        </row>
        <row r="72716">
          <cell r="B72716"/>
          <cell r="F72716"/>
        </row>
        <row r="72717">
          <cell r="B72717"/>
          <cell r="F72717"/>
        </row>
        <row r="72718">
          <cell r="B72718"/>
          <cell r="F72718"/>
        </row>
        <row r="72719">
          <cell r="B72719"/>
          <cell r="F72719"/>
        </row>
        <row r="72720">
          <cell r="B72720"/>
          <cell r="F72720"/>
        </row>
        <row r="72721">
          <cell r="B72721"/>
          <cell r="F72721"/>
        </row>
        <row r="72722">
          <cell r="B72722"/>
          <cell r="F72722"/>
        </row>
        <row r="72723">
          <cell r="B72723"/>
          <cell r="F72723"/>
        </row>
        <row r="72724">
          <cell r="B72724"/>
          <cell r="F72724"/>
        </row>
        <row r="72725">
          <cell r="B72725"/>
          <cell r="F72725"/>
        </row>
        <row r="72726">
          <cell r="B72726"/>
          <cell r="F72726"/>
        </row>
        <row r="72727">
          <cell r="B72727"/>
          <cell r="F72727"/>
        </row>
        <row r="72728">
          <cell r="B72728"/>
          <cell r="F72728"/>
        </row>
        <row r="72729">
          <cell r="B72729"/>
          <cell r="F72729"/>
        </row>
        <row r="72730">
          <cell r="B72730"/>
          <cell r="F72730"/>
        </row>
        <row r="72731">
          <cell r="B72731"/>
          <cell r="F72731"/>
        </row>
        <row r="72732">
          <cell r="B72732"/>
          <cell r="F72732"/>
        </row>
        <row r="72733">
          <cell r="B72733"/>
          <cell r="F72733"/>
        </row>
        <row r="72734">
          <cell r="B72734"/>
          <cell r="F72734"/>
        </row>
        <row r="72735">
          <cell r="B72735"/>
          <cell r="F72735"/>
        </row>
        <row r="72736">
          <cell r="B72736"/>
          <cell r="F72736"/>
        </row>
        <row r="72737">
          <cell r="B72737"/>
          <cell r="F72737"/>
        </row>
        <row r="72738">
          <cell r="B72738"/>
          <cell r="F72738"/>
        </row>
        <row r="72739">
          <cell r="B72739"/>
          <cell r="F72739"/>
        </row>
        <row r="72740">
          <cell r="B72740"/>
          <cell r="F72740"/>
        </row>
        <row r="72741">
          <cell r="B72741"/>
          <cell r="F72741"/>
        </row>
        <row r="72742">
          <cell r="B72742"/>
          <cell r="F72742"/>
        </row>
        <row r="72743">
          <cell r="B72743"/>
          <cell r="F72743"/>
        </row>
        <row r="72744">
          <cell r="B72744"/>
          <cell r="F72744"/>
        </row>
        <row r="72745">
          <cell r="B72745"/>
          <cell r="F72745"/>
        </row>
        <row r="72746">
          <cell r="B72746"/>
          <cell r="F72746"/>
        </row>
        <row r="72747">
          <cell r="B72747"/>
          <cell r="F72747"/>
        </row>
        <row r="72748">
          <cell r="B72748"/>
          <cell r="F72748"/>
        </row>
        <row r="72749">
          <cell r="B72749"/>
          <cell r="F72749"/>
        </row>
        <row r="72750">
          <cell r="B72750"/>
          <cell r="F72750"/>
        </row>
        <row r="72751">
          <cell r="B72751"/>
          <cell r="F72751"/>
        </row>
        <row r="72752">
          <cell r="B72752"/>
          <cell r="F72752"/>
        </row>
        <row r="72753">
          <cell r="B72753"/>
          <cell r="F72753"/>
        </row>
        <row r="72754">
          <cell r="B72754"/>
          <cell r="F72754"/>
        </row>
        <row r="72755">
          <cell r="B72755"/>
          <cell r="F72755"/>
        </row>
        <row r="72756">
          <cell r="B72756"/>
          <cell r="F72756"/>
        </row>
        <row r="72757">
          <cell r="B72757"/>
          <cell r="F72757"/>
        </row>
        <row r="72758">
          <cell r="B72758"/>
          <cell r="F72758"/>
        </row>
        <row r="72759">
          <cell r="B72759"/>
          <cell r="F72759"/>
        </row>
        <row r="72760">
          <cell r="B72760"/>
          <cell r="F72760"/>
        </row>
        <row r="72761">
          <cell r="B72761"/>
          <cell r="F72761"/>
        </row>
        <row r="72762">
          <cell r="B72762"/>
          <cell r="F72762"/>
        </row>
        <row r="72763">
          <cell r="B72763"/>
          <cell r="F72763"/>
        </row>
        <row r="72764">
          <cell r="B72764"/>
          <cell r="F72764"/>
        </row>
        <row r="72765">
          <cell r="B72765"/>
          <cell r="F72765"/>
        </row>
        <row r="72766">
          <cell r="B72766"/>
          <cell r="F72766"/>
        </row>
        <row r="72767">
          <cell r="B72767"/>
          <cell r="F72767"/>
        </row>
        <row r="72768">
          <cell r="B72768"/>
          <cell r="F72768"/>
        </row>
        <row r="72769">
          <cell r="B72769"/>
          <cell r="F72769"/>
        </row>
        <row r="72770">
          <cell r="B72770"/>
          <cell r="F72770"/>
        </row>
        <row r="72771">
          <cell r="B72771"/>
          <cell r="F72771"/>
        </row>
        <row r="72772">
          <cell r="B72772"/>
          <cell r="F72772"/>
        </row>
        <row r="72773">
          <cell r="B72773"/>
          <cell r="F72773"/>
        </row>
        <row r="72774">
          <cell r="B72774"/>
          <cell r="F72774"/>
        </row>
        <row r="72775">
          <cell r="B72775"/>
          <cell r="F72775"/>
        </row>
        <row r="72776">
          <cell r="B72776"/>
          <cell r="F72776"/>
        </row>
        <row r="72777">
          <cell r="B72777"/>
          <cell r="F72777"/>
        </row>
        <row r="72778">
          <cell r="B72778"/>
          <cell r="F72778"/>
        </row>
        <row r="72779">
          <cell r="B72779"/>
          <cell r="F72779"/>
        </row>
        <row r="72780">
          <cell r="B72780"/>
          <cell r="F72780"/>
        </row>
        <row r="72781">
          <cell r="B72781"/>
          <cell r="F72781"/>
        </row>
        <row r="72782">
          <cell r="B72782"/>
          <cell r="F72782"/>
        </row>
        <row r="72783">
          <cell r="B72783"/>
          <cell r="F72783"/>
        </row>
        <row r="72784">
          <cell r="B72784"/>
          <cell r="F72784"/>
        </row>
        <row r="72785">
          <cell r="B72785"/>
          <cell r="F72785"/>
        </row>
        <row r="72786">
          <cell r="B72786"/>
          <cell r="F72786"/>
        </row>
        <row r="72787">
          <cell r="B72787"/>
          <cell r="F72787"/>
        </row>
        <row r="72788">
          <cell r="B72788"/>
          <cell r="F72788"/>
        </row>
        <row r="72789">
          <cell r="B72789"/>
          <cell r="F72789"/>
        </row>
        <row r="72790">
          <cell r="B72790"/>
          <cell r="F72790"/>
        </row>
        <row r="72791">
          <cell r="B72791"/>
          <cell r="F72791"/>
        </row>
        <row r="72792">
          <cell r="B72792"/>
          <cell r="F72792"/>
        </row>
        <row r="72793">
          <cell r="B72793"/>
          <cell r="F72793"/>
        </row>
        <row r="72794">
          <cell r="B72794"/>
          <cell r="F72794"/>
        </row>
        <row r="72795">
          <cell r="B72795"/>
          <cell r="F72795"/>
        </row>
        <row r="72796">
          <cell r="B72796"/>
          <cell r="F72796"/>
        </row>
        <row r="72797">
          <cell r="B72797"/>
          <cell r="F72797"/>
        </row>
        <row r="72798">
          <cell r="B72798"/>
          <cell r="F72798"/>
        </row>
        <row r="72799">
          <cell r="B72799"/>
          <cell r="F72799"/>
        </row>
        <row r="72800">
          <cell r="B72800"/>
          <cell r="F72800"/>
        </row>
        <row r="72801">
          <cell r="B72801"/>
          <cell r="F72801"/>
        </row>
        <row r="72802">
          <cell r="B72802"/>
          <cell r="F72802"/>
        </row>
        <row r="72803">
          <cell r="B72803"/>
          <cell r="F72803"/>
        </row>
        <row r="72804">
          <cell r="B72804"/>
          <cell r="F72804"/>
        </row>
        <row r="72805">
          <cell r="B72805"/>
          <cell r="F72805"/>
        </row>
        <row r="72806">
          <cell r="B72806"/>
          <cell r="F72806"/>
        </row>
        <row r="72807">
          <cell r="B72807"/>
          <cell r="F72807"/>
        </row>
        <row r="72808">
          <cell r="B72808"/>
          <cell r="F72808"/>
        </row>
        <row r="72809">
          <cell r="B72809"/>
          <cell r="F72809"/>
        </row>
        <row r="72810">
          <cell r="B72810"/>
          <cell r="F72810"/>
        </row>
        <row r="72811">
          <cell r="B72811"/>
          <cell r="F72811"/>
        </row>
        <row r="72812">
          <cell r="B72812"/>
          <cell r="F72812"/>
        </row>
        <row r="72813">
          <cell r="B72813"/>
          <cell r="F72813"/>
        </row>
        <row r="72814">
          <cell r="B72814"/>
          <cell r="F72814"/>
        </row>
        <row r="72815">
          <cell r="B72815"/>
          <cell r="F72815"/>
        </row>
        <row r="72816">
          <cell r="B72816"/>
          <cell r="F72816"/>
        </row>
        <row r="72817">
          <cell r="B72817"/>
          <cell r="F72817"/>
        </row>
        <row r="72818">
          <cell r="B72818"/>
          <cell r="F72818"/>
        </row>
        <row r="72819">
          <cell r="B72819"/>
          <cell r="F72819"/>
        </row>
        <row r="72820">
          <cell r="B72820"/>
          <cell r="F72820"/>
        </row>
        <row r="72821">
          <cell r="B72821"/>
          <cell r="F72821"/>
        </row>
        <row r="72822">
          <cell r="B72822"/>
          <cell r="F72822"/>
        </row>
        <row r="72823">
          <cell r="B72823"/>
          <cell r="F72823"/>
        </row>
        <row r="72824">
          <cell r="B72824"/>
          <cell r="F72824"/>
        </row>
        <row r="72825">
          <cell r="B72825"/>
          <cell r="F72825"/>
        </row>
        <row r="72826">
          <cell r="B72826"/>
          <cell r="F72826"/>
        </row>
        <row r="72827">
          <cell r="B72827"/>
          <cell r="F72827"/>
        </row>
        <row r="72828">
          <cell r="B72828"/>
          <cell r="F72828"/>
        </row>
        <row r="72829">
          <cell r="B72829"/>
          <cell r="F72829"/>
        </row>
        <row r="72830">
          <cell r="B72830"/>
          <cell r="F72830"/>
        </row>
        <row r="72831">
          <cell r="B72831"/>
          <cell r="F72831"/>
        </row>
        <row r="72832">
          <cell r="B72832"/>
          <cell r="F72832"/>
        </row>
        <row r="72833">
          <cell r="B72833"/>
          <cell r="F72833"/>
        </row>
        <row r="72834">
          <cell r="B72834"/>
          <cell r="F72834"/>
        </row>
        <row r="72835">
          <cell r="B72835"/>
          <cell r="F72835"/>
        </row>
        <row r="72836">
          <cell r="B72836"/>
          <cell r="F72836"/>
        </row>
        <row r="72837">
          <cell r="B72837"/>
          <cell r="F72837"/>
        </row>
        <row r="72838">
          <cell r="B72838"/>
          <cell r="F72838"/>
        </row>
        <row r="72839">
          <cell r="B72839"/>
          <cell r="F72839"/>
        </row>
        <row r="72840">
          <cell r="B72840"/>
          <cell r="F72840"/>
        </row>
        <row r="72841">
          <cell r="B72841"/>
          <cell r="F72841"/>
        </row>
        <row r="72842">
          <cell r="B72842"/>
          <cell r="F72842"/>
        </row>
        <row r="72843">
          <cell r="B72843"/>
          <cell r="F72843"/>
        </row>
        <row r="72844">
          <cell r="B72844"/>
          <cell r="F72844"/>
        </row>
        <row r="72845">
          <cell r="B72845"/>
          <cell r="F72845"/>
        </row>
        <row r="72846">
          <cell r="B72846"/>
          <cell r="F72846"/>
        </row>
        <row r="72847">
          <cell r="B72847"/>
          <cell r="F72847"/>
        </row>
        <row r="72848">
          <cell r="B72848"/>
          <cell r="F72848"/>
        </row>
        <row r="72849">
          <cell r="B72849"/>
          <cell r="F72849"/>
        </row>
        <row r="72850">
          <cell r="B72850"/>
          <cell r="F72850"/>
        </row>
        <row r="72851">
          <cell r="B72851"/>
          <cell r="F72851"/>
        </row>
        <row r="72852">
          <cell r="B72852"/>
          <cell r="F72852"/>
        </row>
        <row r="72853">
          <cell r="B72853"/>
          <cell r="F72853"/>
        </row>
        <row r="72854">
          <cell r="B72854"/>
          <cell r="F72854"/>
        </row>
        <row r="72855">
          <cell r="B72855"/>
          <cell r="F72855"/>
        </row>
        <row r="72856">
          <cell r="B72856"/>
          <cell r="F72856"/>
        </row>
        <row r="72857">
          <cell r="B72857"/>
          <cell r="F72857"/>
        </row>
        <row r="72858">
          <cell r="B72858"/>
          <cell r="F72858"/>
        </row>
        <row r="72859">
          <cell r="B72859"/>
          <cell r="F72859"/>
        </row>
        <row r="72860">
          <cell r="B72860"/>
          <cell r="F72860"/>
        </row>
        <row r="72861">
          <cell r="B72861"/>
          <cell r="F72861"/>
        </row>
        <row r="72862">
          <cell r="B72862"/>
          <cell r="F72862"/>
        </row>
        <row r="72863">
          <cell r="B72863"/>
          <cell r="F72863"/>
        </row>
        <row r="72864">
          <cell r="B72864"/>
          <cell r="F72864"/>
        </row>
        <row r="72865">
          <cell r="B72865"/>
          <cell r="F72865"/>
        </row>
        <row r="72866">
          <cell r="B72866"/>
          <cell r="F72866"/>
        </row>
        <row r="72867">
          <cell r="B72867"/>
          <cell r="F72867"/>
        </row>
        <row r="72868">
          <cell r="B72868"/>
          <cell r="F72868"/>
        </row>
        <row r="72869">
          <cell r="B72869"/>
          <cell r="F72869"/>
        </row>
        <row r="72870">
          <cell r="B72870"/>
          <cell r="F72870"/>
        </row>
        <row r="72871">
          <cell r="B72871"/>
          <cell r="F72871"/>
        </row>
        <row r="72872">
          <cell r="B72872"/>
          <cell r="F72872"/>
        </row>
        <row r="72873">
          <cell r="B72873"/>
          <cell r="F72873"/>
        </row>
        <row r="72874">
          <cell r="B72874"/>
          <cell r="F72874"/>
        </row>
        <row r="72875">
          <cell r="B72875"/>
          <cell r="F72875"/>
        </row>
        <row r="72876">
          <cell r="B72876"/>
          <cell r="F72876"/>
        </row>
        <row r="72877">
          <cell r="B72877"/>
          <cell r="F72877"/>
        </row>
        <row r="72878">
          <cell r="B72878"/>
          <cell r="F72878"/>
        </row>
        <row r="72879">
          <cell r="B72879"/>
          <cell r="F72879"/>
        </row>
        <row r="72880">
          <cell r="B72880"/>
          <cell r="F72880"/>
        </row>
        <row r="72881">
          <cell r="B72881"/>
          <cell r="F72881"/>
        </row>
        <row r="72882">
          <cell r="B72882"/>
          <cell r="F72882"/>
        </row>
        <row r="72883">
          <cell r="B72883"/>
          <cell r="F72883"/>
        </row>
        <row r="72884">
          <cell r="B72884"/>
          <cell r="F72884"/>
        </row>
        <row r="72885">
          <cell r="B72885"/>
          <cell r="F72885"/>
        </row>
        <row r="72886">
          <cell r="B72886"/>
          <cell r="F72886"/>
        </row>
        <row r="72887">
          <cell r="B72887"/>
          <cell r="F72887"/>
        </row>
        <row r="72888">
          <cell r="B72888"/>
          <cell r="F72888"/>
        </row>
        <row r="72889">
          <cell r="B72889"/>
          <cell r="F72889"/>
        </row>
        <row r="72890">
          <cell r="B72890"/>
          <cell r="F72890"/>
        </row>
        <row r="72891">
          <cell r="B72891"/>
          <cell r="F72891"/>
        </row>
        <row r="72892">
          <cell r="B72892"/>
          <cell r="F72892"/>
        </row>
        <row r="72893">
          <cell r="B72893"/>
          <cell r="F72893"/>
        </row>
        <row r="72894">
          <cell r="B72894"/>
          <cell r="F72894"/>
        </row>
        <row r="72895">
          <cell r="B72895"/>
          <cell r="F72895"/>
        </row>
        <row r="72896">
          <cell r="B72896"/>
          <cell r="F72896"/>
        </row>
        <row r="72897">
          <cell r="B72897"/>
          <cell r="F72897"/>
        </row>
        <row r="72898">
          <cell r="B72898"/>
          <cell r="F72898"/>
        </row>
        <row r="72899">
          <cell r="B72899"/>
          <cell r="F72899"/>
        </row>
        <row r="72900">
          <cell r="B72900"/>
          <cell r="F72900"/>
        </row>
        <row r="72901">
          <cell r="B72901"/>
          <cell r="F72901"/>
        </row>
        <row r="72902">
          <cell r="B72902"/>
          <cell r="F72902"/>
        </row>
        <row r="72903">
          <cell r="B72903"/>
          <cell r="F72903"/>
        </row>
        <row r="72904">
          <cell r="B72904"/>
          <cell r="F72904"/>
        </row>
        <row r="72905">
          <cell r="B72905"/>
          <cell r="F72905"/>
        </row>
        <row r="72906">
          <cell r="B72906"/>
          <cell r="F72906"/>
        </row>
        <row r="72907">
          <cell r="B72907"/>
          <cell r="F72907"/>
        </row>
        <row r="72908">
          <cell r="B72908"/>
          <cell r="F72908"/>
        </row>
        <row r="72909">
          <cell r="B72909"/>
          <cell r="F72909"/>
        </row>
        <row r="72910">
          <cell r="B72910"/>
          <cell r="F72910"/>
        </row>
        <row r="72911">
          <cell r="B72911"/>
          <cell r="F72911"/>
        </row>
        <row r="72912">
          <cell r="B72912"/>
          <cell r="F72912"/>
        </row>
        <row r="72913">
          <cell r="B72913"/>
          <cell r="F72913"/>
        </row>
        <row r="72914">
          <cell r="B72914"/>
          <cell r="F72914"/>
        </row>
        <row r="72915">
          <cell r="B72915"/>
          <cell r="F72915"/>
        </row>
        <row r="72916">
          <cell r="B72916"/>
          <cell r="F72916"/>
        </row>
        <row r="72917">
          <cell r="B72917"/>
          <cell r="F72917"/>
        </row>
        <row r="72918">
          <cell r="B72918"/>
          <cell r="F72918"/>
        </row>
        <row r="72919">
          <cell r="B72919"/>
          <cell r="F72919"/>
        </row>
        <row r="72920">
          <cell r="B72920"/>
          <cell r="F72920"/>
        </row>
        <row r="72921">
          <cell r="B72921"/>
          <cell r="F72921"/>
        </row>
        <row r="72922">
          <cell r="B72922"/>
          <cell r="F72922"/>
        </row>
        <row r="72923">
          <cell r="B72923"/>
          <cell r="F72923"/>
        </row>
        <row r="72924">
          <cell r="B72924"/>
          <cell r="F72924"/>
        </row>
        <row r="72925">
          <cell r="B72925"/>
          <cell r="F72925"/>
        </row>
        <row r="72926">
          <cell r="B72926"/>
          <cell r="F72926"/>
        </row>
        <row r="72927">
          <cell r="B72927"/>
          <cell r="F72927"/>
        </row>
        <row r="72928">
          <cell r="B72928"/>
          <cell r="F72928"/>
        </row>
        <row r="72929">
          <cell r="B72929"/>
          <cell r="F72929"/>
        </row>
        <row r="72930">
          <cell r="B72930"/>
          <cell r="F72930"/>
        </row>
        <row r="72931">
          <cell r="B72931"/>
          <cell r="F72931"/>
        </row>
        <row r="72932">
          <cell r="B72932"/>
          <cell r="F72932"/>
        </row>
        <row r="72933">
          <cell r="B72933"/>
          <cell r="F72933"/>
        </row>
        <row r="72934">
          <cell r="B72934"/>
          <cell r="F72934"/>
        </row>
        <row r="72935">
          <cell r="B72935"/>
          <cell r="F72935"/>
        </row>
        <row r="72936">
          <cell r="B72936"/>
          <cell r="F72936"/>
        </row>
        <row r="72937">
          <cell r="B72937"/>
          <cell r="F72937"/>
        </row>
        <row r="72938">
          <cell r="B72938"/>
          <cell r="F72938"/>
        </row>
        <row r="72939">
          <cell r="B72939"/>
          <cell r="F72939"/>
        </row>
        <row r="72940">
          <cell r="B72940"/>
          <cell r="F72940"/>
        </row>
        <row r="72941">
          <cell r="B72941"/>
          <cell r="F72941"/>
        </row>
        <row r="72942">
          <cell r="B72942"/>
          <cell r="F72942"/>
        </row>
        <row r="72943">
          <cell r="B72943"/>
          <cell r="F72943"/>
        </row>
        <row r="72944">
          <cell r="B72944"/>
          <cell r="F72944"/>
        </row>
        <row r="72945">
          <cell r="B72945"/>
          <cell r="F72945"/>
        </row>
        <row r="72946">
          <cell r="B72946"/>
          <cell r="F72946"/>
        </row>
        <row r="72947">
          <cell r="B72947"/>
          <cell r="F72947"/>
        </row>
        <row r="72948">
          <cell r="B72948"/>
          <cell r="F72948"/>
        </row>
        <row r="72949">
          <cell r="B72949"/>
          <cell r="F72949"/>
        </row>
        <row r="72950">
          <cell r="B72950"/>
          <cell r="F72950"/>
        </row>
        <row r="72951">
          <cell r="B72951"/>
          <cell r="F72951"/>
        </row>
        <row r="72952">
          <cell r="B72952"/>
          <cell r="F72952"/>
        </row>
        <row r="72953">
          <cell r="B72953"/>
          <cell r="F72953"/>
        </row>
        <row r="72954">
          <cell r="B72954"/>
          <cell r="F72954"/>
        </row>
        <row r="72955">
          <cell r="B72955"/>
          <cell r="F72955"/>
        </row>
        <row r="72956">
          <cell r="B72956"/>
          <cell r="F72956"/>
        </row>
        <row r="72957">
          <cell r="B72957"/>
          <cell r="F72957"/>
        </row>
        <row r="72958">
          <cell r="B72958"/>
          <cell r="F72958"/>
        </row>
        <row r="72959">
          <cell r="B72959"/>
          <cell r="F72959"/>
        </row>
        <row r="72960">
          <cell r="B72960"/>
          <cell r="F72960"/>
        </row>
        <row r="72961">
          <cell r="B72961"/>
          <cell r="F72961"/>
        </row>
        <row r="72962">
          <cell r="B72962"/>
          <cell r="F72962"/>
        </row>
        <row r="72963">
          <cell r="B72963"/>
          <cell r="F72963"/>
        </row>
        <row r="72964">
          <cell r="B72964"/>
          <cell r="F72964"/>
        </row>
        <row r="72965">
          <cell r="B72965"/>
          <cell r="F72965"/>
        </row>
        <row r="72966">
          <cell r="B72966"/>
          <cell r="F72966"/>
        </row>
        <row r="72967">
          <cell r="B72967"/>
          <cell r="F72967"/>
        </row>
        <row r="72968">
          <cell r="B72968"/>
          <cell r="F72968"/>
        </row>
        <row r="72969">
          <cell r="B72969"/>
          <cell r="F72969"/>
        </row>
        <row r="72970">
          <cell r="B72970"/>
          <cell r="F72970"/>
        </row>
        <row r="72971">
          <cell r="B72971"/>
          <cell r="F72971"/>
        </row>
        <row r="72972">
          <cell r="B72972"/>
          <cell r="F72972"/>
        </row>
        <row r="72973">
          <cell r="B72973"/>
          <cell r="F72973"/>
        </row>
        <row r="72974">
          <cell r="B72974"/>
          <cell r="F72974"/>
        </row>
        <row r="72975">
          <cell r="B72975"/>
          <cell r="F72975"/>
        </row>
        <row r="72976">
          <cell r="B72976"/>
          <cell r="F72976"/>
        </row>
        <row r="72977">
          <cell r="B72977"/>
          <cell r="F72977"/>
        </row>
        <row r="72978">
          <cell r="B72978"/>
          <cell r="F72978"/>
        </row>
        <row r="72979">
          <cell r="B72979"/>
          <cell r="F72979"/>
        </row>
        <row r="72980">
          <cell r="B72980"/>
          <cell r="F72980"/>
        </row>
        <row r="72981">
          <cell r="B72981"/>
          <cell r="F72981"/>
        </row>
        <row r="72982">
          <cell r="B72982"/>
          <cell r="F72982"/>
        </row>
        <row r="72983">
          <cell r="B72983"/>
          <cell r="F72983"/>
        </row>
        <row r="72984">
          <cell r="B72984"/>
          <cell r="F72984"/>
        </row>
        <row r="72985">
          <cell r="B72985"/>
          <cell r="F72985"/>
        </row>
        <row r="72986">
          <cell r="B72986"/>
          <cell r="F72986"/>
        </row>
        <row r="72987">
          <cell r="B72987"/>
          <cell r="F72987"/>
        </row>
        <row r="72988">
          <cell r="B72988"/>
          <cell r="F72988"/>
        </row>
        <row r="72989">
          <cell r="B72989"/>
          <cell r="F72989"/>
        </row>
        <row r="72990">
          <cell r="B72990"/>
          <cell r="F72990"/>
        </row>
        <row r="72991">
          <cell r="B72991"/>
          <cell r="F72991"/>
        </row>
        <row r="72992">
          <cell r="B72992"/>
          <cell r="F72992"/>
        </row>
        <row r="72993">
          <cell r="B72993"/>
          <cell r="F72993"/>
        </row>
        <row r="72994">
          <cell r="B72994"/>
          <cell r="F72994"/>
        </row>
        <row r="72995">
          <cell r="B72995"/>
          <cell r="F72995"/>
        </row>
        <row r="72996">
          <cell r="B72996"/>
          <cell r="F72996"/>
        </row>
        <row r="72997">
          <cell r="B72997"/>
          <cell r="F72997"/>
        </row>
        <row r="72998">
          <cell r="B72998"/>
          <cell r="F72998"/>
        </row>
        <row r="72999">
          <cell r="B72999"/>
          <cell r="F72999"/>
        </row>
        <row r="73000">
          <cell r="B73000"/>
          <cell r="F73000"/>
        </row>
        <row r="73001">
          <cell r="B73001"/>
          <cell r="F73001"/>
        </row>
        <row r="73002">
          <cell r="B73002"/>
          <cell r="F73002"/>
        </row>
        <row r="73003">
          <cell r="B73003"/>
          <cell r="F73003"/>
        </row>
        <row r="73004">
          <cell r="B73004"/>
          <cell r="F73004"/>
        </row>
        <row r="73005">
          <cell r="B73005"/>
          <cell r="F73005"/>
        </row>
        <row r="73006">
          <cell r="B73006"/>
          <cell r="F73006"/>
        </row>
        <row r="73007">
          <cell r="B73007"/>
          <cell r="F73007"/>
        </row>
        <row r="73008">
          <cell r="B73008"/>
          <cell r="F73008"/>
        </row>
        <row r="73009">
          <cell r="B73009"/>
          <cell r="F73009"/>
        </row>
        <row r="73010">
          <cell r="B73010"/>
          <cell r="F73010"/>
        </row>
        <row r="73011">
          <cell r="B73011"/>
          <cell r="F73011"/>
        </row>
        <row r="73012">
          <cell r="B73012"/>
          <cell r="F73012"/>
        </row>
        <row r="73013">
          <cell r="B73013"/>
          <cell r="F73013"/>
        </row>
        <row r="73014">
          <cell r="B73014"/>
          <cell r="F73014"/>
        </row>
        <row r="73015">
          <cell r="B73015"/>
          <cell r="F73015"/>
        </row>
        <row r="73016">
          <cell r="B73016"/>
          <cell r="F73016"/>
        </row>
        <row r="73017">
          <cell r="B73017"/>
          <cell r="F73017"/>
        </row>
        <row r="73018">
          <cell r="B73018"/>
          <cell r="F73018"/>
        </row>
        <row r="73019">
          <cell r="B73019"/>
          <cell r="F73019"/>
        </row>
        <row r="73020">
          <cell r="B73020"/>
          <cell r="F73020"/>
        </row>
        <row r="73021">
          <cell r="B73021"/>
          <cell r="F73021"/>
        </row>
        <row r="73022">
          <cell r="B73022"/>
          <cell r="F73022"/>
        </row>
        <row r="73023">
          <cell r="B73023"/>
          <cell r="F73023"/>
        </row>
        <row r="73024">
          <cell r="B73024"/>
          <cell r="F73024"/>
        </row>
        <row r="73025">
          <cell r="B73025"/>
          <cell r="F73025"/>
        </row>
        <row r="73026">
          <cell r="B73026"/>
          <cell r="F73026"/>
        </row>
        <row r="73027">
          <cell r="B73027"/>
          <cell r="F73027"/>
        </row>
        <row r="73028">
          <cell r="B73028"/>
          <cell r="F73028"/>
        </row>
        <row r="73029">
          <cell r="B73029"/>
          <cell r="F73029"/>
        </row>
        <row r="73030">
          <cell r="B73030"/>
          <cell r="F73030"/>
        </row>
        <row r="73031">
          <cell r="B73031"/>
          <cell r="F73031"/>
        </row>
        <row r="73032">
          <cell r="B73032"/>
          <cell r="F73032"/>
        </row>
        <row r="73033">
          <cell r="B73033"/>
          <cell r="F73033"/>
        </row>
        <row r="73034">
          <cell r="B73034"/>
          <cell r="F73034"/>
        </row>
        <row r="73035">
          <cell r="B73035"/>
          <cell r="F73035"/>
        </row>
        <row r="73036">
          <cell r="B73036"/>
          <cell r="F73036"/>
        </row>
        <row r="73037">
          <cell r="B73037"/>
          <cell r="F73037"/>
        </row>
        <row r="73038">
          <cell r="B73038"/>
          <cell r="F73038"/>
        </row>
        <row r="73039">
          <cell r="B73039"/>
          <cell r="F73039"/>
        </row>
        <row r="73040">
          <cell r="B73040"/>
          <cell r="F73040"/>
        </row>
        <row r="73041">
          <cell r="B73041"/>
          <cell r="F73041"/>
        </row>
        <row r="73042">
          <cell r="B73042"/>
          <cell r="F73042"/>
        </row>
        <row r="73043">
          <cell r="B73043"/>
          <cell r="F73043"/>
        </row>
        <row r="73044">
          <cell r="B73044"/>
          <cell r="F73044"/>
        </row>
        <row r="73045">
          <cell r="B73045"/>
          <cell r="F73045"/>
        </row>
        <row r="73046">
          <cell r="B73046"/>
          <cell r="F73046"/>
        </row>
        <row r="73047">
          <cell r="B73047"/>
          <cell r="F73047"/>
        </row>
        <row r="73048">
          <cell r="B73048"/>
          <cell r="F73048"/>
        </row>
        <row r="73049">
          <cell r="B73049"/>
          <cell r="F73049"/>
        </row>
        <row r="73050">
          <cell r="B73050"/>
          <cell r="F73050"/>
        </row>
        <row r="73051">
          <cell r="B73051"/>
          <cell r="F73051"/>
        </row>
        <row r="73052">
          <cell r="B73052"/>
          <cell r="F73052"/>
        </row>
        <row r="73053">
          <cell r="B73053"/>
          <cell r="F73053"/>
        </row>
        <row r="73054">
          <cell r="B73054"/>
          <cell r="F73054"/>
        </row>
        <row r="73055">
          <cell r="B73055"/>
          <cell r="F73055"/>
        </row>
        <row r="73056">
          <cell r="B73056"/>
          <cell r="F73056"/>
        </row>
        <row r="73057">
          <cell r="B73057"/>
          <cell r="F73057"/>
        </row>
        <row r="73058">
          <cell r="B73058"/>
          <cell r="F73058"/>
        </row>
        <row r="73059">
          <cell r="B73059"/>
          <cell r="F73059"/>
        </row>
        <row r="73060">
          <cell r="B73060"/>
          <cell r="F73060"/>
        </row>
        <row r="73061">
          <cell r="B73061"/>
          <cell r="F73061"/>
        </row>
        <row r="73062">
          <cell r="B73062"/>
          <cell r="F73062"/>
        </row>
        <row r="73063">
          <cell r="B73063"/>
          <cell r="F73063"/>
        </row>
        <row r="73064">
          <cell r="B73064"/>
          <cell r="F73064"/>
        </row>
        <row r="73065">
          <cell r="B73065"/>
          <cell r="F73065"/>
        </row>
        <row r="73066">
          <cell r="B73066"/>
          <cell r="F73066"/>
        </row>
        <row r="73067">
          <cell r="B73067"/>
          <cell r="F73067"/>
        </row>
        <row r="73068">
          <cell r="B73068"/>
          <cell r="F73068"/>
        </row>
        <row r="73069">
          <cell r="B73069"/>
          <cell r="F73069"/>
        </row>
        <row r="73070">
          <cell r="B73070"/>
          <cell r="F73070"/>
        </row>
        <row r="73071">
          <cell r="B73071"/>
          <cell r="F73071"/>
        </row>
        <row r="73072">
          <cell r="B73072"/>
          <cell r="F73072"/>
        </row>
        <row r="73073">
          <cell r="B73073"/>
          <cell r="F73073"/>
        </row>
        <row r="73074">
          <cell r="B73074"/>
          <cell r="F73074"/>
        </row>
        <row r="73075">
          <cell r="B73075"/>
          <cell r="F73075"/>
        </row>
        <row r="73076">
          <cell r="B73076"/>
          <cell r="F73076"/>
        </row>
        <row r="73077">
          <cell r="B73077"/>
          <cell r="F73077"/>
        </row>
        <row r="73078">
          <cell r="B73078"/>
          <cell r="F73078"/>
        </row>
        <row r="73079">
          <cell r="B73079"/>
          <cell r="F73079"/>
        </row>
        <row r="73080">
          <cell r="B73080"/>
          <cell r="F73080"/>
        </row>
        <row r="73081">
          <cell r="B73081"/>
          <cell r="F73081"/>
        </row>
        <row r="73082">
          <cell r="B73082"/>
          <cell r="F73082"/>
        </row>
        <row r="73083">
          <cell r="B73083"/>
          <cell r="F73083"/>
        </row>
        <row r="73084">
          <cell r="B73084"/>
          <cell r="F73084"/>
        </row>
        <row r="73085">
          <cell r="B73085"/>
          <cell r="F73085"/>
        </row>
        <row r="73086">
          <cell r="B73086"/>
          <cell r="F73086"/>
        </row>
        <row r="73087">
          <cell r="B73087"/>
          <cell r="F73087"/>
        </row>
        <row r="73088">
          <cell r="B73088"/>
          <cell r="F73088"/>
        </row>
        <row r="73089">
          <cell r="B73089"/>
          <cell r="F73089"/>
        </row>
        <row r="73090">
          <cell r="B73090"/>
          <cell r="F73090"/>
        </row>
        <row r="73091">
          <cell r="B73091"/>
          <cell r="F73091"/>
        </row>
        <row r="73092">
          <cell r="B73092"/>
          <cell r="F73092"/>
        </row>
        <row r="73093">
          <cell r="B73093"/>
          <cell r="F73093"/>
        </row>
        <row r="73094">
          <cell r="B73094"/>
          <cell r="F73094"/>
        </row>
        <row r="73095">
          <cell r="B73095"/>
          <cell r="F73095"/>
        </row>
        <row r="73096">
          <cell r="B73096"/>
          <cell r="F73096"/>
        </row>
        <row r="73097">
          <cell r="B73097"/>
          <cell r="F73097"/>
        </row>
        <row r="73098">
          <cell r="B73098"/>
          <cell r="F73098"/>
        </row>
        <row r="73099">
          <cell r="B73099"/>
          <cell r="F73099"/>
        </row>
        <row r="73100">
          <cell r="B73100"/>
          <cell r="F73100"/>
        </row>
        <row r="73101">
          <cell r="B73101"/>
          <cell r="F73101"/>
        </row>
        <row r="73102">
          <cell r="B73102"/>
          <cell r="F73102"/>
        </row>
        <row r="73103">
          <cell r="B73103"/>
          <cell r="F73103"/>
        </row>
        <row r="73104">
          <cell r="B73104"/>
          <cell r="F73104"/>
        </row>
        <row r="73105">
          <cell r="B73105"/>
          <cell r="F73105"/>
        </row>
        <row r="73106">
          <cell r="B73106"/>
          <cell r="F73106"/>
        </row>
        <row r="73107">
          <cell r="B73107"/>
          <cell r="F73107"/>
        </row>
        <row r="73108">
          <cell r="B73108"/>
          <cell r="F73108"/>
        </row>
        <row r="73109">
          <cell r="B73109"/>
          <cell r="F73109"/>
        </row>
        <row r="73110">
          <cell r="B73110"/>
          <cell r="F73110"/>
        </row>
        <row r="73111">
          <cell r="B73111"/>
          <cell r="F73111"/>
        </row>
        <row r="73112">
          <cell r="B73112"/>
          <cell r="F73112"/>
        </row>
        <row r="73113">
          <cell r="B73113"/>
          <cell r="F73113"/>
        </row>
        <row r="73114">
          <cell r="B73114"/>
          <cell r="F73114"/>
        </row>
        <row r="73115">
          <cell r="B73115"/>
          <cell r="F73115"/>
        </row>
        <row r="73116">
          <cell r="B73116"/>
          <cell r="F73116"/>
        </row>
        <row r="73117">
          <cell r="B73117"/>
          <cell r="F73117"/>
        </row>
        <row r="73118">
          <cell r="B73118"/>
          <cell r="F73118"/>
        </row>
        <row r="73119">
          <cell r="B73119"/>
          <cell r="F73119"/>
        </row>
        <row r="73120">
          <cell r="B73120"/>
          <cell r="F73120"/>
        </row>
        <row r="73121">
          <cell r="B73121"/>
          <cell r="F73121"/>
        </row>
        <row r="73122">
          <cell r="B73122"/>
          <cell r="F73122"/>
        </row>
        <row r="73123">
          <cell r="B73123"/>
          <cell r="F73123"/>
        </row>
        <row r="73124">
          <cell r="B73124"/>
          <cell r="F73124"/>
        </row>
        <row r="73125">
          <cell r="B73125"/>
          <cell r="F73125"/>
        </row>
        <row r="73126">
          <cell r="B73126"/>
          <cell r="F73126"/>
        </row>
        <row r="73127">
          <cell r="B73127"/>
          <cell r="F73127"/>
        </row>
        <row r="73128">
          <cell r="B73128"/>
          <cell r="F73128"/>
        </row>
        <row r="73129">
          <cell r="B73129"/>
          <cell r="F73129"/>
        </row>
        <row r="73130">
          <cell r="B73130"/>
          <cell r="F73130"/>
        </row>
        <row r="73131">
          <cell r="B73131"/>
          <cell r="F73131"/>
        </row>
        <row r="73132">
          <cell r="B73132"/>
          <cell r="F73132"/>
        </row>
        <row r="73133">
          <cell r="B73133"/>
          <cell r="F73133"/>
        </row>
        <row r="73134">
          <cell r="B73134"/>
          <cell r="F73134"/>
        </row>
        <row r="73135">
          <cell r="B73135"/>
          <cell r="F73135"/>
        </row>
        <row r="73136">
          <cell r="B73136"/>
          <cell r="F73136"/>
        </row>
        <row r="73137">
          <cell r="B73137"/>
          <cell r="F73137"/>
        </row>
        <row r="73138">
          <cell r="B73138"/>
          <cell r="F73138"/>
        </row>
        <row r="73139">
          <cell r="B73139"/>
          <cell r="F73139"/>
        </row>
        <row r="73140">
          <cell r="B73140"/>
          <cell r="F73140"/>
        </row>
        <row r="73141">
          <cell r="B73141"/>
          <cell r="F73141"/>
        </row>
        <row r="73142">
          <cell r="B73142"/>
          <cell r="F73142"/>
        </row>
        <row r="73143">
          <cell r="B73143"/>
          <cell r="F73143"/>
        </row>
        <row r="73144">
          <cell r="B73144"/>
          <cell r="F73144"/>
        </row>
        <row r="73145">
          <cell r="B73145"/>
          <cell r="F73145"/>
        </row>
        <row r="73146">
          <cell r="B73146"/>
          <cell r="F73146"/>
        </row>
        <row r="73147">
          <cell r="B73147"/>
          <cell r="F73147"/>
        </row>
        <row r="73148">
          <cell r="B73148"/>
          <cell r="F73148"/>
        </row>
        <row r="73149">
          <cell r="B73149"/>
          <cell r="F73149"/>
        </row>
        <row r="73150">
          <cell r="B73150"/>
          <cell r="F73150"/>
        </row>
        <row r="73151">
          <cell r="B73151"/>
          <cell r="F73151"/>
        </row>
        <row r="73152">
          <cell r="B73152"/>
          <cell r="F73152"/>
        </row>
        <row r="73153">
          <cell r="B73153"/>
          <cell r="F73153"/>
        </row>
        <row r="73154">
          <cell r="B73154"/>
          <cell r="F73154"/>
        </row>
        <row r="73155">
          <cell r="B73155"/>
          <cell r="F73155"/>
        </row>
        <row r="73156">
          <cell r="B73156"/>
          <cell r="F73156"/>
        </row>
        <row r="73157">
          <cell r="B73157"/>
          <cell r="F73157"/>
        </row>
        <row r="73158">
          <cell r="B73158"/>
          <cell r="F73158"/>
        </row>
        <row r="73159">
          <cell r="B73159"/>
          <cell r="F73159"/>
        </row>
        <row r="73160">
          <cell r="B73160"/>
          <cell r="F73160"/>
        </row>
        <row r="73161">
          <cell r="B73161"/>
          <cell r="F73161"/>
        </row>
        <row r="73162">
          <cell r="B73162"/>
          <cell r="F73162"/>
        </row>
        <row r="73163">
          <cell r="B73163"/>
          <cell r="F73163"/>
        </row>
        <row r="73164">
          <cell r="B73164"/>
          <cell r="F73164"/>
        </row>
        <row r="73165">
          <cell r="B73165"/>
          <cell r="F73165"/>
        </row>
        <row r="73166">
          <cell r="B73166"/>
          <cell r="F73166"/>
        </row>
        <row r="73167">
          <cell r="B73167"/>
          <cell r="F73167"/>
        </row>
        <row r="73168">
          <cell r="B73168"/>
          <cell r="F73168"/>
        </row>
        <row r="73169">
          <cell r="B73169"/>
          <cell r="F73169"/>
        </row>
        <row r="73170">
          <cell r="B73170"/>
          <cell r="F73170"/>
        </row>
        <row r="73171">
          <cell r="B73171"/>
          <cell r="F73171"/>
        </row>
        <row r="73172">
          <cell r="B73172"/>
          <cell r="F73172"/>
        </row>
        <row r="73173">
          <cell r="B73173"/>
          <cell r="F73173"/>
        </row>
        <row r="73174">
          <cell r="B73174"/>
          <cell r="F73174"/>
        </row>
        <row r="73175">
          <cell r="B73175"/>
          <cell r="F73175"/>
        </row>
        <row r="73176">
          <cell r="B73176"/>
          <cell r="F73176"/>
        </row>
        <row r="73177">
          <cell r="B73177"/>
          <cell r="F73177"/>
        </row>
        <row r="73178">
          <cell r="B73178"/>
          <cell r="F73178"/>
        </row>
        <row r="73179">
          <cell r="B73179"/>
          <cell r="F73179"/>
        </row>
        <row r="73180">
          <cell r="B73180"/>
          <cell r="F73180"/>
        </row>
        <row r="73181">
          <cell r="B73181"/>
          <cell r="F73181"/>
        </row>
        <row r="73182">
          <cell r="B73182"/>
          <cell r="F73182"/>
        </row>
        <row r="73183">
          <cell r="B73183"/>
          <cell r="F73183"/>
        </row>
        <row r="73184">
          <cell r="B73184"/>
          <cell r="F73184"/>
        </row>
        <row r="73185">
          <cell r="B73185"/>
          <cell r="F73185"/>
        </row>
        <row r="73186">
          <cell r="B73186"/>
          <cell r="F73186"/>
        </row>
        <row r="73187">
          <cell r="B73187"/>
          <cell r="F73187"/>
        </row>
        <row r="73188">
          <cell r="B73188"/>
          <cell r="F73188"/>
        </row>
        <row r="73189">
          <cell r="B73189"/>
          <cell r="F73189"/>
        </row>
        <row r="73190">
          <cell r="B73190"/>
          <cell r="F73190"/>
        </row>
        <row r="73191">
          <cell r="B73191"/>
          <cell r="F73191"/>
        </row>
        <row r="73192">
          <cell r="B73192"/>
          <cell r="F73192"/>
        </row>
        <row r="73193">
          <cell r="B73193"/>
          <cell r="F73193"/>
        </row>
        <row r="73194">
          <cell r="B73194"/>
          <cell r="F73194"/>
        </row>
        <row r="73195">
          <cell r="B73195"/>
          <cell r="F73195"/>
        </row>
        <row r="73196">
          <cell r="B73196"/>
          <cell r="F73196"/>
        </row>
        <row r="73197">
          <cell r="B73197"/>
          <cell r="F73197"/>
        </row>
        <row r="73198">
          <cell r="B73198"/>
          <cell r="F73198"/>
        </row>
        <row r="73199">
          <cell r="B73199"/>
          <cell r="F73199"/>
        </row>
        <row r="73200">
          <cell r="B73200"/>
          <cell r="F73200"/>
        </row>
        <row r="73201">
          <cell r="B73201"/>
          <cell r="F73201"/>
        </row>
        <row r="73202">
          <cell r="B73202"/>
          <cell r="F73202"/>
        </row>
        <row r="73203">
          <cell r="B73203"/>
          <cell r="F73203"/>
        </row>
        <row r="73204">
          <cell r="B73204"/>
          <cell r="F73204"/>
        </row>
        <row r="73205">
          <cell r="B73205"/>
          <cell r="F73205"/>
        </row>
        <row r="73206">
          <cell r="B73206"/>
          <cell r="F73206"/>
        </row>
        <row r="73207">
          <cell r="B73207"/>
          <cell r="F73207"/>
        </row>
        <row r="73208">
          <cell r="B73208"/>
          <cell r="F73208"/>
        </row>
        <row r="73209">
          <cell r="B73209"/>
          <cell r="F73209"/>
        </row>
        <row r="73210">
          <cell r="B73210"/>
          <cell r="F73210"/>
        </row>
        <row r="73211">
          <cell r="B73211"/>
          <cell r="F73211"/>
        </row>
        <row r="73212">
          <cell r="B73212"/>
          <cell r="F73212"/>
        </row>
        <row r="73213">
          <cell r="B73213"/>
          <cell r="F73213"/>
        </row>
        <row r="73214">
          <cell r="B73214"/>
          <cell r="F73214"/>
        </row>
        <row r="73215">
          <cell r="B73215"/>
          <cell r="F73215"/>
        </row>
        <row r="73216">
          <cell r="B73216"/>
          <cell r="F73216"/>
        </row>
        <row r="73217">
          <cell r="B73217"/>
          <cell r="F73217"/>
        </row>
        <row r="73218">
          <cell r="B73218"/>
          <cell r="F73218"/>
        </row>
        <row r="73219">
          <cell r="B73219"/>
          <cell r="F73219"/>
        </row>
        <row r="73220">
          <cell r="B73220"/>
          <cell r="F73220"/>
        </row>
        <row r="73221">
          <cell r="B73221"/>
          <cell r="F73221"/>
        </row>
        <row r="73222">
          <cell r="B73222"/>
          <cell r="F73222"/>
        </row>
        <row r="73223">
          <cell r="B73223"/>
          <cell r="F73223"/>
        </row>
        <row r="73224">
          <cell r="B73224"/>
          <cell r="F73224"/>
        </row>
        <row r="73225">
          <cell r="B73225"/>
          <cell r="F73225"/>
        </row>
        <row r="73226">
          <cell r="B73226"/>
          <cell r="F73226"/>
        </row>
        <row r="73227">
          <cell r="B73227"/>
          <cell r="F73227"/>
        </row>
        <row r="73228">
          <cell r="B73228"/>
          <cell r="F73228"/>
        </row>
        <row r="73229">
          <cell r="B73229"/>
          <cell r="F73229"/>
        </row>
        <row r="73230">
          <cell r="B73230"/>
          <cell r="F73230"/>
        </row>
        <row r="73231">
          <cell r="B73231"/>
          <cell r="F73231"/>
        </row>
        <row r="73232">
          <cell r="B73232"/>
          <cell r="F73232"/>
        </row>
        <row r="73233">
          <cell r="B73233"/>
          <cell r="F73233"/>
        </row>
        <row r="73234">
          <cell r="B73234"/>
          <cell r="F73234"/>
        </row>
        <row r="73235">
          <cell r="B73235"/>
          <cell r="F73235"/>
        </row>
        <row r="73236">
          <cell r="B73236"/>
          <cell r="F73236"/>
        </row>
        <row r="73237">
          <cell r="B73237"/>
          <cell r="F73237"/>
        </row>
        <row r="73238">
          <cell r="B73238"/>
          <cell r="F73238"/>
        </row>
        <row r="73239">
          <cell r="B73239"/>
          <cell r="F73239"/>
        </row>
        <row r="73240">
          <cell r="B73240"/>
          <cell r="F73240"/>
        </row>
        <row r="73241">
          <cell r="B73241"/>
          <cell r="F73241"/>
        </row>
        <row r="73242">
          <cell r="B73242"/>
          <cell r="F73242"/>
        </row>
        <row r="73243">
          <cell r="B73243"/>
          <cell r="F73243"/>
        </row>
        <row r="73244">
          <cell r="B73244"/>
          <cell r="F73244"/>
        </row>
        <row r="73245">
          <cell r="B73245"/>
          <cell r="F73245"/>
        </row>
        <row r="73246">
          <cell r="B73246"/>
          <cell r="F73246"/>
        </row>
        <row r="73247">
          <cell r="B73247"/>
          <cell r="F73247"/>
        </row>
        <row r="73248">
          <cell r="B73248"/>
          <cell r="F73248"/>
        </row>
        <row r="73249">
          <cell r="B73249"/>
          <cell r="F73249"/>
        </row>
        <row r="73250">
          <cell r="B73250"/>
          <cell r="F73250"/>
        </row>
        <row r="73251">
          <cell r="B73251"/>
          <cell r="F73251"/>
        </row>
        <row r="73252">
          <cell r="B73252"/>
          <cell r="F73252"/>
        </row>
        <row r="73253">
          <cell r="B73253"/>
          <cell r="F73253"/>
        </row>
        <row r="73254">
          <cell r="B73254"/>
          <cell r="F73254"/>
        </row>
        <row r="73255">
          <cell r="B73255"/>
          <cell r="F73255"/>
        </row>
        <row r="73256">
          <cell r="B73256"/>
          <cell r="F73256"/>
        </row>
        <row r="73257">
          <cell r="B73257"/>
          <cell r="F73257"/>
        </row>
        <row r="73258">
          <cell r="B73258"/>
          <cell r="F73258"/>
        </row>
        <row r="73259">
          <cell r="B73259"/>
          <cell r="F73259"/>
        </row>
        <row r="73260">
          <cell r="B73260"/>
          <cell r="F73260"/>
        </row>
        <row r="73261">
          <cell r="B73261"/>
          <cell r="F73261"/>
        </row>
        <row r="73262">
          <cell r="B73262"/>
          <cell r="F73262"/>
        </row>
        <row r="73263">
          <cell r="B73263"/>
          <cell r="F73263"/>
        </row>
        <row r="73264">
          <cell r="B73264"/>
          <cell r="F73264"/>
        </row>
        <row r="73265">
          <cell r="B73265"/>
          <cell r="F73265"/>
        </row>
        <row r="73266">
          <cell r="B73266"/>
          <cell r="F73266"/>
        </row>
        <row r="73267">
          <cell r="B73267"/>
          <cell r="F73267"/>
        </row>
        <row r="73268">
          <cell r="B73268"/>
          <cell r="F73268"/>
        </row>
        <row r="73269">
          <cell r="B73269"/>
          <cell r="F73269"/>
        </row>
        <row r="73270">
          <cell r="B73270"/>
          <cell r="F73270"/>
        </row>
        <row r="73271">
          <cell r="B73271"/>
          <cell r="F73271"/>
        </row>
        <row r="73272">
          <cell r="B73272"/>
          <cell r="F73272"/>
        </row>
        <row r="73273">
          <cell r="B73273"/>
          <cell r="F73273"/>
        </row>
        <row r="73274">
          <cell r="B73274"/>
          <cell r="F73274"/>
        </row>
        <row r="73275">
          <cell r="B73275"/>
          <cell r="F73275"/>
        </row>
        <row r="73276">
          <cell r="B73276"/>
          <cell r="F73276"/>
        </row>
        <row r="73277">
          <cell r="B73277"/>
          <cell r="F73277"/>
        </row>
        <row r="73278">
          <cell r="B73278"/>
          <cell r="F73278"/>
        </row>
        <row r="73279">
          <cell r="B73279"/>
          <cell r="F73279"/>
        </row>
        <row r="73280">
          <cell r="B73280"/>
          <cell r="F73280"/>
        </row>
        <row r="73281">
          <cell r="B73281"/>
          <cell r="F73281"/>
        </row>
        <row r="73282">
          <cell r="B73282"/>
          <cell r="F73282"/>
        </row>
        <row r="73283">
          <cell r="B73283"/>
          <cell r="F73283"/>
        </row>
        <row r="73284">
          <cell r="B73284"/>
          <cell r="F73284"/>
        </row>
        <row r="73285">
          <cell r="B73285"/>
          <cell r="F73285"/>
        </row>
        <row r="73286">
          <cell r="B73286"/>
          <cell r="F73286"/>
        </row>
        <row r="73287">
          <cell r="B73287"/>
          <cell r="F73287"/>
        </row>
        <row r="73288">
          <cell r="B73288"/>
          <cell r="F73288"/>
        </row>
        <row r="73289">
          <cell r="B73289"/>
          <cell r="F73289"/>
        </row>
        <row r="73290">
          <cell r="B73290"/>
          <cell r="F73290"/>
        </row>
        <row r="73291">
          <cell r="B73291"/>
          <cell r="F73291"/>
        </row>
        <row r="73292">
          <cell r="B73292"/>
          <cell r="F73292"/>
        </row>
        <row r="73293">
          <cell r="B73293"/>
          <cell r="F73293"/>
        </row>
        <row r="73294">
          <cell r="B73294"/>
          <cell r="F73294"/>
        </row>
        <row r="73295">
          <cell r="B73295"/>
          <cell r="F73295"/>
        </row>
        <row r="73296">
          <cell r="B73296"/>
          <cell r="F73296"/>
        </row>
        <row r="73297">
          <cell r="B73297"/>
          <cell r="F73297"/>
        </row>
        <row r="73298">
          <cell r="B73298"/>
          <cell r="F73298"/>
        </row>
        <row r="73299">
          <cell r="B73299"/>
          <cell r="F73299"/>
        </row>
        <row r="73300">
          <cell r="B73300"/>
          <cell r="F73300"/>
        </row>
        <row r="73301">
          <cell r="B73301"/>
          <cell r="F73301"/>
        </row>
        <row r="73302">
          <cell r="B73302"/>
          <cell r="F73302"/>
        </row>
        <row r="73303">
          <cell r="B73303"/>
          <cell r="F73303"/>
        </row>
        <row r="73304">
          <cell r="B73304"/>
          <cell r="F73304"/>
        </row>
        <row r="73305">
          <cell r="B73305"/>
          <cell r="F73305"/>
        </row>
        <row r="73306">
          <cell r="B73306"/>
          <cell r="F73306"/>
        </row>
        <row r="73307">
          <cell r="B73307"/>
          <cell r="F73307"/>
        </row>
        <row r="73308">
          <cell r="B73308"/>
          <cell r="F73308"/>
        </row>
        <row r="73309">
          <cell r="B73309"/>
          <cell r="F73309"/>
        </row>
        <row r="73310">
          <cell r="B73310"/>
          <cell r="F73310"/>
        </row>
        <row r="73311">
          <cell r="B73311"/>
          <cell r="F73311"/>
        </row>
        <row r="73312">
          <cell r="B73312"/>
          <cell r="F73312"/>
        </row>
        <row r="73313">
          <cell r="B73313"/>
          <cell r="F73313"/>
        </row>
        <row r="73314">
          <cell r="B73314"/>
          <cell r="F73314"/>
        </row>
        <row r="73315">
          <cell r="B73315"/>
          <cell r="F73315"/>
        </row>
        <row r="73316">
          <cell r="B73316"/>
          <cell r="F73316"/>
        </row>
        <row r="73317">
          <cell r="B73317"/>
          <cell r="F73317"/>
        </row>
        <row r="73318">
          <cell r="B73318"/>
          <cell r="F73318"/>
        </row>
        <row r="73319">
          <cell r="B73319"/>
          <cell r="F73319"/>
        </row>
        <row r="73320">
          <cell r="B73320"/>
          <cell r="F73320"/>
        </row>
        <row r="73321">
          <cell r="B73321"/>
          <cell r="F73321"/>
        </row>
        <row r="73322">
          <cell r="B73322"/>
          <cell r="F73322"/>
        </row>
        <row r="73323">
          <cell r="B73323"/>
          <cell r="F73323"/>
        </row>
        <row r="73324">
          <cell r="B73324"/>
          <cell r="F73324"/>
        </row>
        <row r="73325">
          <cell r="B73325"/>
          <cell r="F73325"/>
        </row>
        <row r="73326">
          <cell r="B73326"/>
          <cell r="F73326"/>
        </row>
        <row r="73327">
          <cell r="B73327"/>
          <cell r="F73327"/>
        </row>
        <row r="73328">
          <cell r="B73328"/>
          <cell r="F73328"/>
        </row>
        <row r="73329">
          <cell r="B73329"/>
          <cell r="F73329"/>
        </row>
        <row r="73330">
          <cell r="B73330"/>
          <cell r="F73330"/>
        </row>
        <row r="73331">
          <cell r="B73331"/>
          <cell r="F73331"/>
        </row>
        <row r="73332">
          <cell r="B73332"/>
          <cell r="F73332"/>
        </row>
        <row r="73333">
          <cell r="B73333"/>
          <cell r="F73333"/>
        </row>
        <row r="73334">
          <cell r="B73334"/>
          <cell r="F73334"/>
        </row>
        <row r="73335">
          <cell r="B73335"/>
          <cell r="F73335"/>
        </row>
        <row r="73336">
          <cell r="B73336"/>
          <cell r="F73336"/>
        </row>
        <row r="73337">
          <cell r="B73337"/>
          <cell r="F73337"/>
        </row>
        <row r="73338">
          <cell r="B73338"/>
          <cell r="F73338"/>
        </row>
        <row r="73339">
          <cell r="B73339"/>
          <cell r="F73339"/>
        </row>
        <row r="73340">
          <cell r="B73340"/>
          <cell r="F73340"/>
        </row>
        <row r="73341">
          <cell r="B73341"/>
          <cell r="F73341"/>
        </row>
        <row r="73342">
          <cell r="B73342"/>
          <cell r="F73342"/>
        </row>
        <row r="73343">
          <cell r="B73343"/>
          <cell r="F73343"/>
        </row>
        <row r="73344">
          <cell r="B73344"/>
          <cell r="F73344"/>
        </row>
        <row r="73345">
          <cell r="B73345"/>
          <cell r="F73345"/>
        </row>
        <row r="73346">
          <cell r="B73346"/>
          <cell r="F73346"/>
        </row>
        <row r="73347">
          <cell r="B73347"/>
          <cell r="F73347"/>
        </row>
        <row r="73348">
          <cell r="B73348"/>
          <cell r="F73348"/>
        </row>
        <row r="73349">
          <cell r="B73349"/>
          <cell r="F73349"/>
        </row>
        <row r="73350">
          <cell r="B73350"/>
          <cell r="F73350"/>
        </row>
        <row r="73351">
          <cell r="B73351"/>
          <cell r="F73351"/>
        </row>
        <row r="73352">
          <cell r="B73352"/>
          <cell r="F73352"/>
        </row>
        <row r="73353">
          <cell r="B73353"/>
          <cell r="F73353"/>
        </row>
        <row r="73354">
          <cell r="B73354"/>
          <cell r="F73354"/>
        </row>
        <row r="73355">
          <cell r="B73355"/>
          <cell r="F73355"/>
        </row>
        <row r="73356">
          <cell r="B73356"/>
          <cell r="F73356"/>
        </row>
        <row r="73357">
          <cell r="B73357"/>
          <cell r="F73357"/>
        </row>
        <row r="73358">
          <cell r="B73358"/>
          <cell r="F73358"/>
        </row>
        <row r="73359">
          <cell r="B73359"/>
          <cell r="F73359"/>
        </row>
        <row r="73360">
          <cell r="B73360"/>
          <cell r="F73360"/>
        </row>
        <row r="73361">
          <cell r="B73361"/>
          <cell r="F73361"/>
        </row>
        <row r="73362">
          <cell r="B73362"/>
          <cell r="F73362"/>
        </row>
        <row r="73363">
          <cell r="B73363"/>
          <cell r="F73363"/>
        </row>
        <row r="73364">
          <cell r="B73364"/>
          <cell r="F73364"/>
        </row>
        <row r="73365">
          <cell r="B73365"/>
          <cell r="F73365"/>
        </row>
        <row r="73366">
          <cell r="B73366"/>
          <cell r="F73366"/>
        </row>
        <row r="73367">
          <cell r="B73367"/>
          <cell r="F73367"/>
        </row>
        <row r="73368">
          <cell r="B73368"/>
          <cell r="F73368"/>
        </row>
        <row r="73369">
          <cell r="B73369"/>
          <cell r="F73369"/>
        </row>
        <row r="73370">
          <cell r="B73370"/>
          <cell r="F73370"/>
        </row>
        <row r="73371">
          <cell r="B73371"/>
          <cell r="F73371"/>
        </row>
        <row r="73372">
          <cell r="B73372"/>
          <cell r="F73372"/>
        </row>
        <row r="73373">
          <cell r="B73373"/>
          <cell r="F73373"/>
        </row>
        <row r="73374">
          <cell r="B73374"/>
          <cell r="F73374"/>
        </row>
        <row r="73375">
          <cell r="B73375"/>
          <cell r="F73375"/>
        </row>
        <row r="73376">
          <cell r="B73376"/>
          <cell r="F73376"/>
        </row>
        <row r="73377">
          <cell r="B73377"/>
          <cell r="F73377"/>
        </row>
        <row r="73378">
          <cell r="B73378"/>
          <cell r="F73378"/>
        </row>
        <row r="73379">
          <cell r="B73379"/>
          <cell r="F73379"/>
        </row>
        <row r="73380">
          <cell r="B73380"/>
          <cell r="F73380"/>
        </row>
        <row r="73381">
          <cell r="B73381"/>
          <cell r="F73381"/>
        </row>
        <row r="73382">
          <cell r="B73382"/>
          <cell r="F73382"/>
        </row>
        <row r="73383">
          <cell r="B73383"/>
          <cell r="F73383"/>
        </row>
        <row r="73384">
          <cell r="B73384"/>
          <cell r="F73384"/>
        </row>
        <row r="73385">
          <cell r="B73385"/>
          <cell r="F73385"/>
        </row>
        <row r="73386">
          <cell r="B73386"/>
          <cell r="F73386"/>
        </row>
        <row r="73387">
          <cell r="B73387"/>
          <cell r="F73387"/>
        </row>
        <row r="73388">
          <cell r="B73388"/>
          <cell r="F73388"/>
        </row>
        <row r="73389">
          <cell r="B73389"/>
          <cell r="F73389"/>
        </row>
        <row r="73390">
          <cell r="B73390"/>
          <cell r="F73390"/>
        </row>
        <row r="73391">
          <cell r="B73391"/>
          <cell r="F73391"/>
        </row>
        <row r="73392">
          <cell r="B73392"/>
          <cell r="F73392"/>
        </row>
        <row r="73393">
          <cell r="B73393"/>
          <cell r="F73393"/>
        </row>
        <row r="73394">
          <cell r="B73394"/>
          <cell r="F73394"/>
        </row>
        <row r="73395">
          <cell r="B73395"/>
          <cell r="F73395"/>
        </row>
        <row r="73396">
          <cell r="B73396"/>
          <cell r="F73396"/>
        </row>
        <row r="73397">
          <cell r="B73397"/>
          <cell r="F73397"/>
        </row>
        <row r="73398">
          <cell r="B73398"/>
          <cell r="F73398"/>
        </row>
        <row r="73399">
          <cell r="B73399"/>
          <cell r="F73399"/>
        </row>
        <row r="73400">
          <cell r="B73400"/>
          <cell r="F73400"/>
        </row>
        <row r="73401">
          <cell r="B73401"/>
          <cell r="F73401"/>
        </row>
        <row r="73402">
          <cell r="B73402"/>
          <cell r="F73402"/>
        </row>
        <row r="73403">
          <cell r="B73403"/>
          <cell r="F73403"/>
        </row>
        <row r="73404">
          <cell r="B73404"/>
          <cell r="F73404"/>
        </row>
        <row r="73405">
          <cell r="B73405"/>
          <cell r="F73405"/>
        </row>
        <row r="73406">
          <cell r="B73406"/>
          <cell r="F73406"/>
        </row>
        <row r="73407">
          <cell r="B73407"/>
          <cell r="F73407"/>
        </row>
        <row r="73408">
          <cell r="B73408"/>
          <cell r="F73408"/>
        </row>
        <row r="73409">
          <cell r="B73409"/>
          <cell r="F73409"/>
        </row>
        <row r="73410">
          <cell r="B73410"/>
          <cell r="F73410"/>
        </row>
        <row r="73411">
          <cell r="B73411"/>
          <cell r="F73411"/>
        </row>
        <row r="73412">
          <cell r="B73412"/>
          <cell r="F73412"/>
        </row>
        <row r="73413">
          <cell r="B73413"/>
          <cell r="F73413"/>
        </row>
        <row r="73414">
          <cell r="B73414"/>
          <cell r="F73414"/>
        </row>
        <row r="73415">
          <cell r="B73415"/>
          <cell r="F73415"/>
        </row>
        <row r="73416">
          <cell r="B73416"/>
          <cell r="F73416"/>
        </row>
        <row r="73417">
          <cell r="B73417"/>
          <cell r="F73417"/>
        </row>
        <row r="73418">
          <cell r="B73418"/>
          <cell r="F73418"/>
        </row>
        <row r="73419">
          <cell r="B73419"/>
          <cell r="F73419"/>
        </row>
        <row r="73420">
          <cell r="B73420"/>
          <cell r="F73420"/>
        </row>
        <row r="73421">
          <cell r="B73421"/>
          <cell r="F73421"/>
        </row>
        <row r="73422">
          <cell r="B73422"/>
          <cell r="F73422"/>
        </row>
        <row r="73423">
          <cell r="B73423"/>
          <cell r="F73423"/>
        </row>
        <row r="73424">
          <cell r="B73424"/>
          <cell r="F73424"/>
        </row>
        <row r="73425">
          <cell r="B73425"/>
          <cell r="F73425"/>
        </row>
        <row r="73426">
          <cell r="B73426"/>
          <cell r="F73426"/>
        </row>
        <row r="73427">
          <cell r="B73427"/>
          <cell r="F73427"/>
        </row>
        <row r="73428">
          <cell r="B73428"/>
          <cell r="F73428"/>
        </row>
        <row r="73429">
          <cell r="B73429"/>
          <cell r="F73429"/>
        </row>
        <row r="73430">
          <cell r="B73430"/>
          <cell r="F73430"/>
        </row>
        <row r="73431">
          <cell r="B73431"/>
          <cell r="F73431"/>
        </row>
        <row r="73432">
          <cell r="B73432"/>
          <cell r="F73432"/>
        </row>
        <row r="73433">
          <cell r="B73433"/>
          <cell r="F73433"/>
        </row>
        <row r="73434">
          <cell r="B73434"/>
          <cell r="F73434"/>
        </row>
        <row r="73435">
          <cell r="B73435"/>
          <cell r="F73435"/>
        </row>
        <row r="73436">
          <cell r="B73436"/>
          <cell r="F73436"/>
        </row>
        <row r="73437">
          <cell r="B73437"/>
          <cell r="F73437"/>
        </row>
        <row r="73438">
          <cell r="B73438"/>
          <cell r="F73438"/>
        </row>
        <row r="73439">
          <cell r="B73439"/>
          <cell r="F73439"/>
        </row>
        <row r="73440">
          <cell r="B73440"/>
          <cell r="F73440"/>
        </row>
        <row r="73441">
          <cell r="B73441"/>
          <cell r="F73441"/>
        </row>
        <row r="73442">
          <cell r="B73442"/>
          <cell r="F73442"/>
        </row>
        <row r="73443">
          <cell r="B73443"/>
          <cell r="F73443"/>
        </row>
        <row r="73444">
          <cell r="B73444"/>
          <cell r="F73444"/>
        </row>
        <row r="73445">
          <cell r="B73445"/>
          <cell r="F73445"/>
        </row>
        <row r="73446">
          <cell r="B73446"/>
          <cell r="F73446"/>
        </row>
        <row r="73447">
          <cell r="B73447"/>
          <cell r="F73447"/>
        </row>
        <row r="73448">
          <cell r="B73448"/>
          <cell r="F73448"/>
        </row>
        <row r="73449">
          <cell r="B73449"/>
          <cell r="F73449"/>
        </row>
        <row r="73450">
          <cell r="B73450"/>
          <cell r="F73450"/>
        </row>
        <row r="73451">
          <cell r="B73451"/>
          <cell r="F73451"/>
        </row>
        <row r="73452">
          <cell r="B73452"/>
          <cell r="F73452"/>
        </row>
        <row r="73453">
          <cell r="B73453"/>
          <cell r="F73453"/>
        </row>
        <row r="73454">
          <cell r="B73454"/>
          <cell r="F73454"/>
        </row>
        <row r="73455">
          <cell r="B73455"/>
          <cell r="F73455"/>
        </row>
        <row r="73456">
          <cell r="B73456"/>
          <cell r="F73456"/>
        </row>
        <row r="73457">
          <cell r="B73457"/>
          <cell r="F73457"/>
        </row>
        <row r="73458">
          <cell r="B73458"/>
          <cell r="F73458"/>
        </row>
        <row r="73459">
          <cell r="B73459"/>
          <cell r="F73459"/>
        </row>
        <row r="73460">
          <cell r="B73460"/>
          <cell r="F73460"/>
        </row>
        <row r="73461">
          <cell r="B73461"/>
          <cell r="F73461"/>
        </row>
        <row r="73462">
          <cell r="B73462"/>
          <cell r="F73462"/>
        </row>
        <row r="73463">
          <cell r="B73463"/>
          <cell r="F73463"/>
        </row>
        <row r="73464">
          <cell r="B73464"/>
          <cell r="F73464"/>
        </row>
        <row r="73465">
          <cell r="B73465"/>
          <cell r="F73465"/>
        </row>
        <row r="73466">
          <cell r="B73466"/>
          <cell r="F73466"/>
        </row>
        <row r="73467">
          <cell r="B73467"/>
          <cell r="F73467"/>
        </row>
        <row r="73468">
          <cell r="B73468"/>
          <cell r="F73468"/>
        </row>
        <row r="73469">
          <cell r="B73469"/>
          <cell r="F73469"/>
        </row>
        <row r="73470">
          <cell r="B73470"/>
          <cell r="F73470"/>
        </row>
        <row r="73471">
          <cell r="B73471"/>
          <cell r="F73471"/>
        </row>
        <row r="73472">
          <cell r="B73472"/>
          <cell r="F73472"/>
        </row>
        <row r="73473">
          <cell r="B73473"/>
          <cell r="F73473"/>
        </row>
        <row r="73474">
          <cell r="B73474"/>
          <cell r="F73474"/>
        </row>
        <row r="73475">
          <cell r="B73475"/>
          <cell r="F73475"/>
        </row>
        <row r="73476">
          <cell r="B73476"/>
          <cell r="F73476"/>
        </row>
        <row r="73477">
          <cell r="B73477"/>
          <cell r="F73477"/>
        </row>
        <row r="73478">
          <cell r="B73478"/>
          <cell r="F73478"/>
        </row>
        <row r="73479">
          <cell r="B73479"/>
          <cell r="F73479"/>
        </row>
        <row r="73480">
          <cell r="B73480"/>
          <cell r="F73480"/>
        </row>
        <row r="73481">
          <cell r="B73481"/>
          <cell r="F73481"/>
        </row>
        <row r="73482">
          <cell r="B73482"/>
          <cell r="F73482"/>
        </row>
        <row r="73483">
          <cell r="B73483"/>
          <cell r="F73483"/>
        </row>
        <row r="73484">
          <cell r="B73484"/>
          <cell r="F73484"/>
        </row>
        <row r="73485">
          <cell r="B73485"/>
          <cell r="F73485"/>
        </row>
        <row r="73486">
          <cell r="B73486"/>
          <cell r="F73486"/>
        </row>
        <row r="73487">
          <cell r="B73487"/>
          <cell r="F73487"/>
        </row>
        <row r="73488">
          <cell r="B73488"/>
          <cell r="F73488"/>
        </row>
        <row r="73489">
          <cell r="B73489"/>
          <cell r="F73489"/>
        </row>
        <row r="73490">
          <cell r="B73490"/>
          <cell r="F73490"/>
        </row>
        <row r="73491">
          <cell r="B73491"/>
          <cell r="F73491"/>
        </row>
        <row r="73492">
          <cell r="B73492"/>
          <cell r="F73492"/>
        </row>
        <row r="73493">
          <cell r="B73493"/>
          <cell r="F73493"/>
        </row>
        <row r="73494">
          <cell r="B73494"/>
          <cell r="F73494"/>
        </row>
        <row r="73495">
          <cell r="B73495"/>
          <cell r="F73495"/>
        </row>
        <row r="73496">
          <cell r="B73496"/>
          <cell r="F73496"/>
        </row>
        <row r="73497">
          <cell r="B73497"/>
          <cell r="F73497"/>
        </row>
        <row r="73498">
          <cell r="B73498"/>
          <cell r="F73498"/>
        </row>
        <row r="73499">
          <cell r="B73499"/>
          <cell r="F73499"/>
        </row>
        <row r="73500">
          <cell r="B73500"/>
          <cell r="F73500"/>
        </row>
        <row r="73501">
          <cell r="B73501"/>
          <cell r="F73501"/>
        </row>
        <row r="73502">
          <cell r="B73502"/>
          <cell r="F73502"/>
        </row>
        <row r="73503">
          <cell r="B73503"/>
          <cell r="F73503"/>
        </row>
        <row r="73504">
          <cell r="B73504"/>
          <cell r="F73504"/>
        </row>
        <row r="73505">
          <cell r="B73505"/>
          <cell r="F73505"/>
        </row>
        <row r="73506">
          <cell r="B73506"/>
          <cell r="F73506"/>
        </row>
        <row r="73507">
          <cell r="B73507"/>
          <cell r="F73507"/>
        </row>
        <row r="73508">
          <cell r="B73508"/>
          <cell r="F73508"/>
        </row>
        <row r="73509">
          <cell r="B73509"/>
          <cell r="F73509"/>
        </row>
        <row r="73510">
          <cell r="B73510"/>
          <cell r="F73510"/>
        </row>
        <row r="73511">
          <cell r="B73511"/>
          <cell r="F73511"/>
        </row>
        <row r="73512">
          <cell r="B73512"/>
          <cell r="F73512"/>
        </row>
        <row r="73513">
          <cell r="B73513"/>
          <cell r="F73513"/>
        </row>
        <row r="73514">
          <cell r="B73514"/>
          <cell r="F73514"/>
        </row>
        <row r="73515">
          <cell r="B73515"/>
          <cell r="F73515"/>
        </row>
        <row r="73516">
          <cell r="B73516"/>
          <cell r="F73516"/>
        </row>
        <row r="73517">
          <cell r="B73517"/>
          <cell r="F73517"/>
        </row>
        <row r="73518">
          <cell r="B73518"/>
          <cell r="F73518"/>
        </row>
        <row r="73519">
          <cell r="B73519"/>
          <cell r="F73519"/>
        </row>
        <row r="73520">
          <cell r="B73520"/>
          <cell r="F73520"/>
        </row>
        <row r="73521">
          <cell r="B73521"/>
          <cell r="F73521"/>
        </row>
        <row r="73522">
          <cell r="B73522"/>
          <cell r="F73522"/>
        </row>
        <row r="73523">
          <cell r="B73523"/>
          <cell r="F73523"/>
        </row>
        <row r="73524">
          <cell r="B73524"/>
          <cell r="F73524"/>
        </row>
        <row r="73525">
          <cell r="B73525"/>
          <cell r="F73525"/>
        </row>
        <row r="73526">
          <cell r="B73526"/>
          <cell r="F73526"/>
        </row>
        <row r="73527">
          <cell r="B73527"/>
          <cell r="F73527"/>
        </row>
        <row r="73528">
          <cell r="B73528"/>
          <cell r="F73528"/>
        </row>
        <row r="73529">
          <cell r="B73529"/>
          <cell r="F73529"/>
        </row>
        <row r="73530">
          <cell r="B73530"/>
          <cell r="F73530"/>
        </row>
        <row r="73531">
          <cell r="B73531"/>
          <cell r="F73531"/>
        </row>
        <row r="73532">
          <cell r="B73532"/>
          <cell r="F73532"/>
        </row>
        <row r="73533">
          <cell r="B73533"/>
          <cell r="F73533"/>
        </row>
        <row r="73534">
          <cell r="B73534"/>
          <cell r="F73534"/>
        </row>
        <row r="73535">
          <cell r="B73535"/>
          <cell r="F73535"/>
        </row>
        <row r="73536">
          <cell r="B73536"/>
          <cell r="F73536"/>
        </row>
        <row r="73537">
          <cell r="B73537"/>
          <cell r="F73537"/>
        </row>
        <row r="73538">
          <cell r="B73538"/>
          <cell r="F73538"/>
        </row>
        <row r="73539">
          <cell r="B73539"/>
          <cell r="F73539"/>
        </row>
        <row r="73540">
          <cell r="B73540"/>
          <cell r="F73540"/>
        </row>
        <row r="73541">
          <cell r="B73541"/>
          <cell r="F73541"/>
        </row>
        <row r="73542">
          <cell r="B73542"/>
          <cell r="F73542"/>
        </row>
        <row r="73543">
          <cell r="B73543"/>
          <cell r="F73543"/>
        </row>
        <row r="73544">
          <cell r="B73544"/>
          <cell r="F73544"/>
        </row>
        <row r="73545">
          <cell r="B73545"/>
          <cell r="F73545"/>
        </row>
        <row r="73546">
          <cell r="B73546"/>
          <cell r="F73546"/>
        </row>
        <row r="73547">
          <cell r="B73547"/>
          <cell r="F73547"/>
        </row>
        <row r="73548">
          <cell r="B73548"/>
          <cell r="F73548"/>
        </row>
        <row r="73549">
          <cell r="B73549"/>
          <cell r="F73549"/>
        </row>
        <row r="73550">
          <cell r="B73550"/>
          <cell r="F73550"/>
        </row>
        <row r="73551">
          <cell r="B73551"/>
          <cell r="F73551"/>
        </row>
        <row r="73552">
          <cell r="B73552"/>
          <cell r="F73552"/>
        </row>
        <row r="73553">
          <cell r="B73553"/>
          <cell r="F73553"/>
        </row>
        <row r="73554">
          <cell r="B73554"/>
          <cell r="F73554"/>
        </row>
        <row r="73555">
          <cell r="B73555"/>
          <cell r="F73555"/>
        </row>
        <row r="73556">
          <cell r="B73556"/>
          <cell r="F73556"/>
        </row>
        <row r="73557">
          <cell r="B73557"/>
          <cell r="F73557"/>
        </row>
        <row r="73558">
          <cell r="B73558"/>
          <cell r="F73558"/>
        </row>
        <row r="73559">
          <cell r="B73559"/>
          <cell r="F73559"/>
        </row>
        <row r="73560">
          <cell r="B73560"/>
          <cell r="F73560"/>
        </row>
        <row r="73561">
          <cell r="B73561"/>
          <cell r="F73561"/>
        </row>
        <row r="73562">
          <cell r="B73562"/>
          <cell r="F73562"/>
        </row>
        <row r="73563">
          <cell r="B73563"/>
          <cell r="F73563"/>
        </row>
        <row r="73564">
          <cell r="B73564"/>
          <cell r="F73564"/>
        </row>
        <row r="73565">
          <cell r="B73565"/>
          <cell r="F73565"/>
        </row>
        <row r="73566">
          <cell r="B73566"/>
          <cell r="F73566"/>
        </row>
        <row r="73567">
          <cell r="B73567"/>
          <cell r="F73567"/>
        </row>
        <row r="73568">
          <cell r="B73568"/>
          <cell r="F73568"/>
        </row>
        <row r="73569">
          <cell r="B73569"/>
          <cell r="F73569"/>
        </row>
        <row r="73570">
          <cell r="B73570"/>
          <cell r="F73570"/>
        </row>
        <row r="73571">
          <cell r="B73571"/>
          <cell r="F73571"/>
        </row>
        <row r="73572">
          <cell r="B73572"/>
          <cell r="F73572"/>
        </row>
        <row r="73573">
          <cell r="B73573"/>
          <cell r="F73573"/>
        </row>
        <row r="73574">
          <cell r="B73574"/>
          <cell r="F73574"/>
        </row>
        <row r="73575">
          <cell r="B73575"/>
          <cell r="F73575"/>
        </row>
        <row r="73576">
          <cell r="B73576"/>
          <cell r="F73576"/>
        </row>
        <row r="73577">
          <cell r="B73577"/>
          <cell r="F73577"/>
        </row>
        <row r="73578">
          <cell r="B73578"/>
          <cell r="F73578"/>
        </row>
        <row r="73579">
          <cell r="B73579"/>
          <cell r="F73579"/>
        </row>
        <row r="73580">
          <cell r="B73580"/>
          <cell r="F73580"/>
        </row>
        <row r="73581">
          <cell r="B73581"/>
          <cell r="F73581"/>
        </row>
        <row r="73582">
          <cell r="B73582"/>
          <cell r="F73582"/>
        </row>
        <row r="73583">
          <cell r="B73583"/>
          <cell r="F73583"/>
        </row>
        <row r="73584">
          <cell r="B73584"/>
          <cell r="F73584"/>
        </row>
        <row r="73585">
          <cell r="B73585"/>
          <cell r="F73585"/>
        </row>
        <row r="73586">
          <cell r="B73586"/>
          <cell r="F73586"/>
        </row>
        <row r="73587">
          <cell r="B73587"/>
          <cell r="F73587"/>
        </row>
        <row r="73588">
          <cell r="B73588"/>
          <cell r="F73588"/>
        </row>
        <row r="73589">
          <cell r="B73589"/>
          <cell r="F73589"/>
        </row>
        <row r="73590">
          <cell r="B73590"/>
          <cell r="F73590"/>
        </row>
        <row r="73591">
          <cell r="B73591"/>
          <cell r="F73591"/>
        </row>
        <row r="73592">
          <cell r="B73592"/>
          <cell r="F73592"/>
        </row>
        <row r="73593">
          <cell r="B73593"/>
          <cell r="F73593"/>
        </row>
        <row r="73594">
          <cell r="B73594"/>
          <cell r="F73594"/>
        </row>
        <row r="73595">
          <cell r="B73595"/>
          <cell r="F73595"/>
        </row>
        <row r="73596">
          <cell r="B73596"/>
          <cell r="F73596"/>
        </row>
        <row r="73597">
          <cell r="B73597"/>
          <cell r="F73597"/>
        </row>
        <row r="73598">
          <cell r="B73598"/>
          <cell r="F73598"/>
        </row>
        <row r="73599">
          <cell r="B73599"/>
          <cell r="F73599"/>
        </row>
        <row r="73600">
          <cell r="B73600"/>
          <cell r="F73600"/>
        </row>
        <row r="73601">
          <cell r="B73601"/>
          <cell r="F73601"/>
        </row>
        <row r="73602">
          <cell r="B73602"/>
          <cell r="F73602"/>
        </row>
        <row r="73603">
          <cell r="B73603"/>
          <cell r="F73603"/>
        </row>
        <row r="73604">
          <cell r="B73604"/>
          <cell r="F73604"/>
        </row>
        <row r="73605">
          <cell r="B73605"/>
          <cell r="F73605"/>
        </row>
        <row r="73606">
          <cell r="B73606"/>
          <cell r="F73606"/>
        </row>
        <row r="73607">
          <cell r="B73607"/>
          <cell r="F73607"/>
        </row>
        <row r="73608">
          <cell r="B73608"/>
          <cell r="F73608"/>
        </row>
        <row r="73609">
          <cell r="B73609"/>
          <cell r="F73609"/>
        </row>
        <row r="73610">
          <cell r="B73610"/>
          <cell r="F73610"/>
        </row>
        <row r="73611">
          <cell r="B73611"/>
          <cell r="F73611"/>
        </row>
        <row r="73612">
          <cell r="B73612"/>
          <cell r="F73612"/>
        </row>
        <row r="73613">
          <cell r="B73613"/>
          <cell r="F73613"/>
        </row>
        <row r="73614">
          <cell r="B73614"/>
          <cell r="F73614"/>
        </row>
        <row r="73615">
          <cell r="B73615"/>
          <cell r="F73615"/>
        </row>
        <row r="73616">
          <cell r="B73616"/>
          <cell r="F73616"/>
        </row>
        <row r="73617">
          <cell r="B73617"/>
          <cell r="F73617"/>
        </row>
        <row r="73618">
          <cell r="B73618"/>
          <cell r="F73618"/>
        </row>
        <row r="73619">
          <cell r="B73619"/>
          <cell r="F73619"/>
        </row>
        <row r="73620">
          <cell r="B73620"/>
          <cell r="F73620"/>
        </row>
        <row r="73621">
          <cell r="B73621"/>
          <cell r="F73621"/>
        </row>
        <row r="73622">
          <cell r="B73622"/>
          <cell r="F73622"/>
        </row>
        <row r="73623">
          <cell r="B73623"/>
          <cell r="F73623"/>
        </row>
        <row r="73624">
          <cell r="B73624"/>
          <cell r="F73624"/>
        </row>
        <row r="73625">
          <cell r="B73625"/>
          <cell r="F73625"/>
        </row>
        <row r="73626">
          <cell r="B73626"/>
          <cell r="F73626"/>
        </row>
        <row r="73627">
          <cell r="B73627"/>
          <cell r="F73627"/>
        </row>
        <row r="73628">
          <cell r="B73628"/>
          <cell r="F73628"/>
        </row>
        <row r="73629">
          <cell r="B73629"/>
          <cell r="F73629"/>
        </row>
        <row r="73630">
          <cell r="B73630"/>
          <cell r="F73630"/>
        </row>
        <row r="73631">
          <cell r="B73631"/>
          <cell r="F73631"/>
        </row>
        <row r="73632">
          <cell r="B73632"/>
          <cell r="F73632"/>
        </row>
        <row r="73633">
          <cell r="B73633"/>
          <cell r="F73633"/>
        </row>
        <row r="73634">
          <cell r="B73634"/>
          <cell r="F73634"/>
        </row>
        <row r="73635">
          <cell r="B73635"/>
          <cell r="F73635"/>
        </row>
        <row r="73636">
          <cell r="B73636"/>
          <cell r="F73636"/>
        </row>
        <row r="73637">
          <cell r="B73637"/>
          <cell r="F73637"/>
        </row>
        <row r="73638">
          <cell r="B73638"/>
          <cell r="F73638"/>
        </row>
        <row r="73639">
          <cell r="B73639"/>
          <cell r="F73639"/>
        </row>
        <row r="73640">
          <cell r="B73640"/>
          <cell r="F73640"/>
        </row>
        <row r="73641">
          <cell r="B73641"/>
          <cell r="F73641"/>
        </row>
        <row r="73642">
          <cell r="B73642"/>
          <cell r="F73642"/>
        </row>
        <row r="73643">
          <cell r="B73643"/>
          <cell r="F73643"/>
        </row>
        <row r="73644">
          <cell r="B73644"/>
          <cell r="F73644"/>
        </row>
        <row r="73645">
          <cell r="B73645"/>
          <cell r="F73645"/>
        </row>
        <row r="73646">
          <cell r="B73646"/>
          <cell r="F73646"/>
        </row>
        <row r="73647">
          <cell r="B73647"/>
          <cell r="F73647"/>
        </row>
        <row r="73648">
          <cell r="B73648"/>
          <cell r="F73648"/>
        </row>
        <row r="73649">
          <cell r="B73649"/>
          <cell r="F73649"/>
        </row>
        <row r="73650">
          <cell r="B73650"/>
          <cell r="F73650"/>
        </row>
        <row r="73651">
          <cell r="B73651"/>
          <cell r="F73651"/>
        </row>
        <row r="73652">
          <cell r="B73652"/>
          <cell r="F73652"/>
        </row>
        <row r="73653">
          <cell r="B73653"/>
          <cell r="F73653"/>
        </row>
        <row r="73654">
          <cell r="B73654"/>
          <cell r="F73654"/>
        </row>
        <row r="73655">
          <cell r="B73655"/>
          <cell r="F73655"/>
        </row>
        <row r="73656">
          <cell r="B73656"/>
          <cell r="F73656"/>
        </row>
        <row r="73657">
          <cell r="B73657"/>
          <cell r="F73657"/>
        </row>
        <row r="73658">
          <cell r="B73658"/>
          <cell r="F73658"/>
        </row>
        <row r="73659">
          <cell r="B73659"/>
          <cell r="F73659"/>
        </row>
        <row r="73660">
          <cell r="B73660"/>
          <cell r="F73660"/>
        </row>
        <row r="73661">
          <cell r="B73661"/>
          <cell r="F73661"/>
        </row>
        <row r="73662">
          <cell r="B73662"/>
          <cell r="F73662"/>
        </row>
        <row r="73663">
          <cell r="B73663"/>
          <cell r="F73663"/>
        </row>
        <row r="73664">
          <cell r="B73664"/>
          <cell r="F73664"/>
        </row>
        <row r="73665">
          <cell r="B73665"/>
          <cell r="F73665"/>
        </row>
        <row r="73666">
          <cell r="B73666"/>
          <cell r="F73666"/>
        </row>
        <row r="73667">
          <cell r="B73667"/>
          <cell r="F73667"/>
        </row>
        <row r="73668">
          <cell r="B73668"/>
          <cell r="F73668"/>
        </row>
        <row r="73669">
          <cell r="B73669"/>
          <cell r="F73669"/>
        </row>
        <row r="73670">
          <cell r="B73670"/>
          <cell r="F73670"/>
        </row>
        <row r="73671">
          <cell r="B73671"/>
          <cell r="F73671"/>
        </row>
        <row r="73672">
          <cell r="B73672"/>
          <cell r="F73672"/>
        </row>
        <row r="73673">
          <cell r="B73673"/>
          <cell r="F73673"/>
        </row>
        <row r="73674">
          <cell r="B73674"/>
          <cell r="F73674"/>
        </row>
        <row r="73675">
          <cell r="B73675"/>
          <cell r="F73675"/>
        </row>
        <row r="73676">
          <cell r="B73676"/>
          <cell r="F73676"/>
        </row>
        <row r="73677">
          <cell r="B73677"/>
          <cell r="F73677"/>
        </row>
        <row r="73678">
          <cell r="B73678"/>
          <cell r="F73678"/>
        </row>
        <row r="73679">
          <cell r="B73679"/>
          <cell r="F73679"/>
        </row>
        <row r="73680">
          <cell r="B73680"/>
          <cell r="F73680"/>
        </row>
        <row r="73681">
          <cell r="B73681"/>
          <cell r="F73681"/>
        </row>
        <row r="73682">
          <cell r="B73682"/>
          <cell r="F73682"/>
        </row>
        <row r="73683">
          <cell r="B73683"/>
          <cell r="F73683"/>
        </row>
        <row r="73684">
          <cell r="B73684"/>
          <cell r="F73684"/>
        </row>
        <row r="73685">
          <cell r="B73685"/>
          <cell r="F73685"/>
        </row>
        <row r="73686">
          <cell r="B73686"/>
          <cell r="F73686"/>
        </row>
        <row r="73687">
          <cell r="B73687"/>
          <cell r="F73687"/>
        </row>
        <row r="73688">
          <cell r="B73688"/>
          <cell r="F73688"/>
        </row>
        <row r="73689">
          <cell r="B73689"/>
          <cell r="F73689"/>
        </row>
        <row r="73690">
          <cell r="B73690"/>
          <cell r="F73690"/>
        </row>
        <row r="73691">
          <cell r="B73691"/>
          <cell r="F73691"/>
        </row>
        <row r="73692">
          <cell r="B73692"/>
          <cell r="F73692"/>
        </row>
        <row r="73693">
          <cell r="B73693"/>
          <cell r="F73693"/>
        </row>
        <row r="73694">
          <cell r="B73694"/>
          <cell r="F73694"/>
        </row>
        <row r="73695">
          <cell r="B73695"/>
          <cell r="F73695"/>
        </row>
        <row r="73696">
          <cell r="B73696"/>
          <cell r="F73696"/>
        </row>
        <row r="73697">
          <cell r="B73697"/>
          <cell r="F73697"/>
        </row>
        <row r="73698">
          <cell r="B73698"/>
          <cell r="F73698"/>
        </row>
        <row r="73699">
          <cell r="B73699"/>
          <cell r="F73699"/>
        </row>
        <row r="73700">
          <cell r="B73700"/>
          <cell r="F73700"/>
        </row>
        <row r="73701">
          <cell r="B73701"/>
          <cell r="F73701"/>
        </row>
        <row r="73702">
          <cell r="B73702"/>
          <cell r="F73702"/>
        </row>
        <row r="73703">
          <cell r="B73703"/>
          <cell r="F73703"/>
        </row>
        <row r="73704">
          <cell r="B73704"/>
          <cell r="F73704"/>
        </row>
        <row r="73705">
          <cell r="B73705"/>
          <cell r="F73705"/>
        </row>
        <row r="73706">
          <cell r="B73706"/>
          <cell r="F73706"/>
        </row>
        <row r="73707">
          <cell r="B73707"/>
          <cell r="F73707"/>
        </row>
        <row r="73708">
          <cell r="B73708"/>
          <cell r="F73708"/>
        </row>
        <row r="73709">
          <cell r="B73709"/>
          <cell r="F73709"/>
        </row>
        <row r="73710">
          <cell r="B73710"/>
          <cell r="F73710"/>
        </row>
        <row r="73711">
          <cell r="B73711"/>
          <cell r="F73711"/>
        </row>
        <row r="73712">
          <cell r="B73712"/>
          <cell r="F73712"/>
        </row>
        <row r="73713">
          <cell r="B73713"/>
          <cell r="F73713"/>
        </row>
        <row r="73714">
          <cell r="B73714"/>
          <cell r="F73714"/>
        </row>
        <row r="73715">
          <cell r="B73715"/>
          <cell r="F73715"/>
        </row>
        <row r="73716">
          <cell r="B73716"/>
          <cell r="F73716"/>
        </row>
        <row r="73717">
          <cell r="B73717"/>
          <cell r="F73717"/>
        </row>
        <row r="73718">
          <cell r="B73718"/>
          <cell r="F73718"/>
        </row>
        <row r="73719">
          <cell r="B73719"/>
          <cell r="F73719"/>
        </row>
        <row r="73720">
          <cell r="B73720"/>
          <cell r="F73720"/>
        </row>
        <row r="73721">
          <cell r="B73721"/>
          <cell r="F73721"/>
        </row>
        <row r="73722">
          <cell r="B73722"/>
          <cell r="F73722"/>
        </row>
        <row r="73723">
          <cell r="B73723"/>
          <cell r="F73723"/>
        </row>
        <row r="73724">
          <cell r="B73724"/>
          <cell r="F73724"/>
        </row>
        <row r="73725">
          <cell r="B73725"/>
          <cell r="F73725"/>
        </row>
        <row r="73726">
          <cell r="B73726"/>
          <cell r="F73726"/>
        </row>
        <row r="73727">
          <cell r="B73727"/>
          <cell r="F73727"/>
        </row>
        <row r="73728">
          <cell r="B73728"/>
          <cell r="F73728"/>
        </row>
        <row r="73729">
          <cell r="B73729"/>
          <cell r="F73729"/>
        </row>
        <row r="73730">
          <cell r="B73730"/>
          <cell r="F73730"/>
        </row>
        <row r="73731">
          <cell r="B73731"/>
          <cell r="F73731"/>
        </row>
        <row r="73732">
          <cell r="B73732"/>
          <cell r="F73732"/>
        </row>
        <row r="73733">
          <cell r="B73733"/>
          <cell r="F73733"/>
        </row>
        <row r="73734">
          <cell r="B73734"/>
          <cell r="F73734"/>
        </row>
        <row r="73735">
          <cell r="B73735"/>
          <cell r="F73735"/>
        </row>
        <row r="73736">
          <cell r="B73736"/>
          <cell r="F73736"/>
        </row>
        <row r="73737">
          <cell r="B73737"/>
          <cell r="F73737"/>
        </row>
        <row r="73738">
          <cell r="B73738"/>
          <cell r="F73738"/>
        </row>
        <row r="73739">
          <cell r="B73739"/>
          <cell r="F73739"/>
        </row>
        <row r="73740">
          <cell r="B73740"/>
          <cell r="F73740"/>
        </row>
        <row r="73741">
          <cell r="B73741"/>
          <cell r="F73741"/>
        </row>
        <row r="73742">
          <cell r="B73742"/>
          <cell r="F73742"/>
        </row>
        <row r="73743">
          <cell r="B73743"/>
          <cell r="F73743"/>
        </row>
        <row r="73744">
          <cell r="B73744"/>
          <cell r="F73744"/>
        </row>
        <row r="73745">
          <cell r="B73745"/>
          <cell r="F73745"/>
        </row>
        <row r="73746">
          <cell r="B73746"/>
          <cell r="F73746"/>
        </row>
        <row r="73747">
          <cell r="B73747"/>
          <cell r="F73747"/>
        </row>
        <row r="73748">
          <cell r="B73748"/>
          <cell r="F73748"/>
        </row>
        <row r="73749">
          <cell r="B73749"/>
          <cell r="F73749"/>
        </row>
        <row r="73750">
          <cell r="B73750"/>
          <cell r="F73750"/>
        </row>
        <row r="73751">
          <cell r="B73751"/>
          <cell r="F73751"/>
        </row>
        <row r="73752">
          <cell r="B73752"/>
          <cell r="F73752"/>
        </row>
        <row r="73753">
          <cell r="B73753"/>
          <cell r="F73753"/>
        </row>
        <row r="73754">
          <cell r="B73754"/>
          <cell r="F73754"/>
        </row>
        <row r="73755">
          <cell r="B73755"/>
          <cell r="F73755"/>
        </row>
        <row r="73756">
          <cell r="B73756"/>
          <cell r="F73756"/>
        </row>
        <row r="73757">
          <cell r="B73757"/>
          <cell r="F73757"/>
        </row>
        <row r="73758">
          <cell r="B73758"/>
          <cell r="F73758"/>
        </row>
        <row r="73759">
          <cell r="B73759"/>
          <cell r="F73759"/>
        </row>
        <row r="73760">
          <cell r="B73760"/>
          <cell r="F73760"/>
        </row>
        <row r="73761">
          <cell r="B73761"/>
          <cell r="F73761"/>
        </row>
        <row r="73762">
          <cell r="B73762"/>
          <cell r="F73762"/>
        </row>
        <row r="73763">
          <cell r="B73763"/>
          <cell r="F73763"/>
        </row>
        <row r="73764">
          <cell r="B73764"/>
          <cell r="F73764"/>
        </row>
        <row r="73765">
          <cell r="B73765"/>
          <cell r="F73765"/>
        </row>
        <row r="73766">
          <cell r="B73766"/>
          <cell r="F73766"/>
        </row>
        <row r="73767">
          <cell r="B73767"/>
          <cell r="F73767"/>
        </row>
        <row r="73768">
          <cell r="B73768"/>
          <cell r="F73768"/>
        </row>
        <row r="73769">
          <cell r="B73769"/>
          <cell r="F73769"/>
        </row>
        <row r="73770">
          <cell r="B73770"/>
          <cell r="F73770"/>
        </row>
        <row r="73771">
          <cell r="B73771"/>
          <cell r="F73771"/>
        </row>
        <row r="73772">
          <cell r="B73772"/>
          <cell r="F73772"/>
        </row>
        <row r="73773">
          <cell r="B73773"/>
          <cell r="F73773"/>
        </row>
        <row r="73774">
          <cell r="B73774"/>
          <cell r="F73774"/>
        </row>
        <row r="73775">
          <cell r="B73775"/>
          <cell r="F73775"/>
        </row>
        <row r="73776">
          <cell r="B73776"/>
          <cell r="F73776"/>
        </row>
        <row r="73777">
          <cell r="B73777"/>
          <cell r="F73777"/>
        </row>
        <row r="73778">
          <cell r="B73778"/>
          <cell r="F73778"/>
        </row>
        <row r="73779">
          <cell r="B73779"/>
          <cell r="F73779"/>
        </row>
        <row r="73780">
          <cell r="B73780"/>
          <cell r="F73780"/>
        </row>
        <row r="73781">
          <cell r="B73781"/>
          <cell r="F73781"/>
        </row>
        <row r="73782">
          <cell r="B73782"/>
          <cell r="F73782"/>
        </row>
        <row r="73783">
          <cell r="B73783"/>
          <cell r="F73783"/>
        </row>
        <row r="73784">
          <cell r="B73784"/>
          <cell r="F73784"/>
        </row>
        <row r="73785">
          <cell r="B73785"/>
          <cell r="F73785"/>
        </row>
        <row r="73786">
          <cell r="B73786"/>
          <cell r="F73786"/>
        </row>
        <row r="73787">
          <cell r="B73787"/>
          <cell r="F73787"/>
        </row>
        <row r="73788">
          <cell r="B73788"/>
          <cell r="F73788"/>
        </row>
        <row r="73789">
          <cell r="B73789"/>
          <cell r="F73789"/>
        </row>
        <row r="73790">
          <cell r="B73790"/>
          <cell r="F73790"/>
        </row>
        <row r="73791">
          <cell r="B73791"/>
          <cell r="F73791"/>
        </row>
        <row r="73792">
          <cell r="B73792"/>
          <cell r="F73792"/>
        </row>
        <row r="73793">
          <cell r="B73793"/>
          <cell r="F73793"/>
        </row>
        <row r="73794">
          <cell r="B73794"/>
          <cell r="F73794"/>
        </row>
        <row r="73795">
          <cell r="B73795"/>
          <cell r="F73795"/>
        </row>
        <row r="73796">
          <cell r="B73796"/>
          <cell r="F73796"/>
        </row>
        <row r="73797">
          <cell r="B73797"/>
          <cell r="F73797"/>
        </row>
        <row r="73798">
          <cell r="B73798"/>
          <cell r="F73798"/>
        </row>
        <row r="73799">
          <cell r="B73799"/>
          <cell r="F73799"/>
        </row>
        <row r="73800">
          <cell r="B73800"/>
          <cell r="F73800"/>
        </row>
        <row r="73801">
          <cell r="B73801"/>
          <cell r="F73801"/>
        </row>
        <row r="73802">
          <cell r="B73802"/>
          <cell r="F73802"/>
        </row>
        <row r="73803">
          <cell r="B73803"/>
          <cell r="F73803"/>
        </row>
        <row r="73804">
          <cell r="B73804"/>
          <cell r="F73804"/>
        </row>
        <row r="73805">
          <cell r="B73805"/>
          <cell r="F73805"/>
        </row>
        <row r="73806">
          <cell r="B73806"/>
          <cell r="F73806"/>
        </row>
        <row r="73807">
          <cell r="B73807"/>
          <cell r="F73807"/>
        </row>
        <row r="73808">
          <cell r="B73808"/>
          <cell r="F73808"/>
        </row>
        <row r="73809">
          <cell r="B73809"/>
          <cell r="F73809"/>
        </row>
        <row r="73810">
          <cell r="B73810"/>
          <cell r="F73810"/>
        </row>
        <row r="73811">
          <cell r="B73811"/>
          <cell r="F73811"/>
        </row>
        <row r="73812">
          <cell r="B73812"/>
          <cell r="F73812"/>
        </row>
        <row r="73813">
          <cell r="B73813"/>
          <cell r="F73813"/>
        </row>
        <row r="73814">
          <cell r="B73814"/>
          <cell r="F73814"/>
        </row>
        <row r="73815">
          <cell r="B73815"/>
          <cell r="F73815"/>
        </row>
        <row r="73816">
          <cell r="B73816"/>
          <cell r="F73816"/>
        </row>
        <row r="73817">
          <cell r="B73817"/>
          <cell r="F73817"/>
        </row>
        <row r="73818">
          <cell r="B73818"/>
          <cell r="F73818"/>
        </row>
        <row r="73819">
          <cell r="B73819"/>
          <cell r="F73819"/>
        </row>
        <row r="73820">
          <cell r="B73820"/>
          <cell r="F73820"/>
        </row>
        <row r="73821">
          <cell r="B73821"/>
          <cell r="F73821"/>
        </row>
        <row r="73822">
          <cell r="B73822"/>
          <cell r="F73822"/>
        </row>
        <row r="73823">
          <cell r="B73823"/>
          <cell r="F73823"/>
        </row>
        <row r="73824">
          <cell r="B73824"/>
          <cell r="F73824"/>
        </row>
        <row r="73825">
          <cell r="B73825"/>
          <cell r="F73825"/>
        </row>
        <row r="73826">
          <cell r="B73826"/>
          <cell r="F73826"/>
        </row>
        <row r="73827">
          <cell r="B73827"/>
          <cell r="F73827"/>
        </row>
        <row r="73828">
          <cell r="B73828"/>
          <cell r="F73828"/>
        </row>
        <row r="73829">
          <cell r="B73829"/>
          <cell r="F73829"/>
        </row>
        <row r="73830">
          <cell r="B73830"/>
          <cell r="F73830"/>
        </row>
        <row r="73831">
          <cell r="B73831"/>
          <cell r="F73831"/>
        </row>
        <row r="73832">
          <cell r="B73832"/>
          <cell r="F73832"/>
        </row>
        <row r="73833">
          <cell r="B73833"/>
          <cell r="F73833"/>
        </row>
        <row r="73834">
          <cell r="B73834"/>
          <cell r="F73834"/>
        </row>
        <row r="73835">
          <cell r="B73835"/>
          <cell r="F73835"/>
        </row>
        <row r="73836">
          <cell r="B73836"/>
          <cell r="F73836"/>
        </row>
        <row r="73837">
          <cell r="B73837"/>
          <cell r="F73837"/>
        </row>
        <row r="73838">
          <cell r="B73838"/>
          <cell r="F73838"/>
        </row>
        <row r="73839">
          <cell r="B73839"/>
          <cell r="F73839"/>
        </row>
        <row r="73840">
          <cell r="B73840"/>
          <cell r="F73840"/>
        </row>
        <row r="73841">
          <cell r="B73841"/>
          <cell r="F73841"/>
        </row>
        <row r="73842">
          <cell r="B73842"/>
          <cell r="F73842"/>
        </row>
        <row r="73843">
          <cell r="B73843"/>
          <cell r="F73843"/>
        </row>
        <row r="73844">
          <cell r="B73844"/>
          <cell r="F73844"/>
        </row>
        <row r="73845">
          <cell r="B73845"/>
          <cell r="F73845"/>
        </row>
        <row r="73846">
          <cell r="B73846"/>
          <cell r="F73846"/>
        </row>
        <row r="73847">
          <cell r="B73847"/>
          <cell r="F73847"/>
        </row>
        <row r="73848">
          <cell r="B73848"/>
          <cell r="F73848"/>
        </row>
        <row r="73849">
          <cell r="B73849"/>
          <cell r="F73849"/>
        </row>
        <row r="73850">
          <cell r="B73850"/>
          <cell r="F73850"/>
        </row>
        <row r="73851">
          <cell r="B73851"/>
          <cell r="F73851"/>
        </row>
        <row r="73852">
          <cell r="B73852"/>
          <cell r="F73852"/>
        </row>
        <row r="73853">
          <cell r="B73853"/>
          <cell r="F73853"/>
        </row>
        <row r="73854">
          <cell r="B73854"/>
          <cell r="F73854"/>
        </row>
        <row r="73855">
          <cell r="B73855"/>
          <cell r="F73855"/>
        </row>
        <row r="73856">
          <cell r="B73856"/>
          <cell r="F73856"/>
        </row>
        <row r="73857">
          <cell r="B73857"/>
          <cell r="F73857"/>
        </row>
        <row r="73858">
          <cell r="B73858"/>
          <cell r="F73858"/>
        </row>
        <row r="73859">
          <cell r="B73859"/>
          <cell r="F73859"/>
        </row>
        <row r="73860">
          <cell r="B73860"/>
          <cell r="F73860"/>
        </row>
        <row r="73861">
          <cell r="B73861"/>
          <cell r="F73861"/>
        </row>
        <row r="73862">
          <cell r="B73862"/>
          <cell r="F73862"/>
        </row>
        <row r="73863">
          <cell r="B73863"/>
          <cell r="F73863"/>
        </row>
        <row r="73864">
          <cell r="B73864"/>
          <cell r="F73864"/>
        </row>
        <row r="73865">
          <cell r="B73865"/>
          <cell r="F73865"/>
        </row>
        <row r="73866">
          <cell r="B73866"/>
          <cell r="F73866"/>
        </row>
        <row r="73867">
          <cell r="B73867"/>
          <cell r="F73867"/>
        </row>
        <row r="73868">
          <cell r="B73868"/>
          <cell r="F73868"/>
        </row>
        <row r="73869">
          <cell r="B73869"/>
          <cell r="F73869"/>
        </row>
        <row r="73870">
          <cell r="B73870"/>
          <cell r="F73870"/>
        </row>
        <row r="73871">
          <cell r="B73871"/>
          <cell r="F73871"/>
        </row>
        <row r="73872">
          <cell r="B73872"/>
          <cell r="F73872"/>
        </row>
        <row r="73873">
          <cell r="B73873"/>
          <cell r="F73873"/>
        </row>
        <row r="73874">
          <cell r="B73874"/>
          <cell r="F73874"/>
        </row>
        <row r="73875">
          <cell r="B73875"/>
          <cell r="F73875"/>
        </row>
        <row r="73876">
          <cell r="B73876"/>
          <cell r="F73876"/>
        </row>
        <row r="73877">
          <cell r="B73877"/>
          <cell r="F73877"/>
        </row>
        <row r="73878">
          <cell r="B73878"/>
          <cell r="F73878"/>
        </row>
        <row r="73879">
          <cell r="B73879"/>
          <cell r="F73879"/>
        </row>
        <row r="73880">
          <cell r="B73880"/>
          <cell r="F73880"/>
        </row>
        <row r="73881">
          <cell r="B73881"/>
          <cell r="F73881"/>
        </row>
        <row r="73882">
          <cell r="B73882"/>
          <cell r="F73882"/>
        </row>
        <row r="73883">
          <cell r="B73883"/>
          <cell r="F73883"/>
        </row>
        <row r="73884">
          <cell r="B73884"/>
          <cell r="F73884"/>
        </row>
        <row r="73885">
          <cell r="B73885"/>
          <cell r="F73885"/>
        </row>
        <row r="73886">
          <cell r="B73886"/>
          <cell r="F73886"/>
        </row>
        <row r="73887">
          <cell r="B73887"/>
          <cell r="F73887"/>
        </row>
        <row r="73888">
          <cell r="B73888"/>
          <cell r="F73888"/>
        </row>
        <row r="73889">
          <cell r="B73889"/>
          <cell r="F73889"/>
        </row>
        <row r="73890">
          <cell r="B73890"/>
          <cell r="F73890"/>
        </row>
        <row r="73891">
          <cell r="B73891"/>
          <cell r="F73891"/>
        </row>
        <row r="73892">
          <cell r="B73892"/>
          <cell r="F73892"/>
        </row>
        <row r="73893">
          <cell r="B73893"/>
          <cell r="F73893"/>
        </row>
        <row r="73894">
          <cell r="B73894"/>
          <cell r="F73894"/>
        </row>
        <row r="73895">
          <cell r="B73895"/>
          <cell r="F73895"/>
        </row>
        <row r="73896">
          <cell r="B73896"/>
          <cell r="F73896"/>
        </row>
        <row r="73897">
          <cell r="B73897"/>
          <cell r="F73897"/>
        </row>
        <row r="73898">
          <cell r="B73898"/>
          <cell r="F73898"/>
        </row>
        <row r="73899">
          <cell r="B73899"/>
          <cell r="F73899"/>
        </row>
        <row r="73900">
          <cell r="B73900"/>
          <cell r="F73900"/>
        </row>
        <row r="73901">
          <cell r="B73901"/>
          <cell r="F73901"/>
        </row>
        <row r="73902">
          <cell r="B73902"/>
          <cell r="F73902"/>
        </row>
        <row r="73903">
          <cell r="B73903"/>
          <cell r="F73903"/>
        </row>
        <row r="73904">
          <cell r="B73904"/>
          <cell r="F73904"/>
        </row>
        <row r="73905">
          <cell r="B73905"/>
          <cell r="F73905"/>
        </row>
        <row r="73906">
          <cell r="B73906"/>
          <cell r="F73906"/>
        </row>
        <row r="73907">
          <cell r="B73907"/>
          <cell r="F73907"/>
        </row>
        <row r="73908">
          <cell r="B73908"/>
          <cell r="F73908"/>
        </row>
        <row r="73909">
          <cell r="B73909"/>
          <cell r="F73909"/>
        </row>
        <row r="73910">
          <cell r="B73910"/>
          <cell r="F73910"/>
        </row>
        <row r="73911">
          <cell r="B73911"/>
          <cell r="F73911"/>
        </row>
        <row r="73912">
          <cell r="B73912"/>
          <cell r="F73912"/>
        </row>
        <row r="73913">
          <cell r="B73913"/>
          <cell r="F73913"/>
        </row>
        <row r="73914">
          <cell r="B73914"/>
          <cell r="F73914"/>
        </row>
        <row r="73915">
          <cell r="B73915"/>
          <cell r="F73915"/>
        </row>
        <row r="73916">
          <cell r="B73916"/>
          <cell r="F73916"/>
        </row>
        <row r="73917">
          <cell r="B73917"/>
          <cell r="F73917"/>
        </row>
        <row r="73918">
          <cell r="B73918"/>
          <cell r="F73918"/>
        </row>
        <row r="73919">
          <cell r="B73919"/>
          <cell r="F73919"/>
        </row>
        <row r="73920">
          <cell r="B73920"/>
          <cell r="F73920"/>
        </row>
        <row r="73921">
          <cell r="B73921"/>
          <cell r="F73921"/>
        </row>
        <row r="73922">
          <cell r="B73922"/>
          <cell r="F73922"/>
        </row>
        <row r="73923">
          <cell r="B73923"/>
          <cell r="F73923"/>
        </row>
        <row r="73924">
          <cell r="B73924"/>
          <cell r="F73924"/>
        </row>
        <row r="73925">
          <cell r="B73925"/>
          <cell r="F73925"/>
        </row>
        <row r="73926">
          <cell r="B73926"/>
          <cell r="F73926"/>
        </row>
        <row r="73927">
          <cell r="B73927"/>
          <cell r="F73927"/>
        </row>
        <row r="73928">
          <cell r="B73928"/>
          <cell r="F73928"/>
        </row>
        <row r="73929">
          <cell r="B73929"/>
          <cell r="F73929"/>
        </row>
        <row r="73930">
          <cell r="B73930"/>
          <cell r="F73930"/>
        </row>
        <row r="73931">
          <cell r="B73931"/>
          <cell r="F73931"/>
        </row>
        <row r="73932">
          <cell r="B73932"/>
          <cell r="F73932"/>
        </row>
        <row r="73933">
          <cell r="B73933"/>
          <cell r="F73933"/>
        </row>
        <row r="73934">
          <cell r="B73934"/>
          <cell r="F73934"/>
        </row>
        <row r="73935">
          <cell r="B73935"/>
          <cell r="F73935"/>
        </row>
        <row r="73936">
          <cell r="B73936"/>
          <cell r="F73936"/>
        </row>
        <row r="73937">
          <cell r="B73937"/>
          <cell r="F73937"/>
        </row>
        <row r="73938">
          <cell r="B73938"/>
          <cell r="F73938"/>
        </row>
        <row r="73939">
          <cell r="B73939"/>
          <cell r="F73939"/>
        </row>
        <row r="73940">
          <cell r="B73940"/>
          <cell r="F73940"/>
        </row>
        <row r="73941">
          <cell r="B73941"/>
          <cell r="F73941"/>
        </row>
        <row r="73942">
          <cell r="B73942"/>
          <cell r="F73942"/>
        </row>
        <row r="73943">
          <cell r="B73943"/>
          <cell r="F73943"/>
        </row>
        <row r="73944">
          <cell r="B73944"/>
          <cell r="F73944"/>
        </row>
        <row r="73945">
          <cell r="B73945"/>
          <cell r="F73945"/>
        </row>
        <row r="73946">
          <cell r="B73946"/>
          <cell r="F73946"/>
        </row>
        <row r="73947">
          <cell r="B73947"/>
          <cell r="F73947"/>
        </row>
        <row r="73948">
          <cell r="B73948"/>
          <cell r="F73948"/>
        </row>
        <row r="73949">
          <cell r="B73949"/>
          <cell r="F73949"/>
        </row>
        <row r="73950">
          <cell r="B73950"/>
          <cell r="F73950"/>
        </row>
        <row r="73951">
          <cell r="B73951"/>
          <cell r="F73951"/>
        </row>
        <row r="73952">
          <cell r="B73952"/>
          <cell r="F73952"/>
        </row>
        <row r="73953">
          <cell r="B73953"/>
          <cell r="F73953"/>
        </row>
        <row r="73954">
          <cell r="B73954"/>
          <cell r="F73954"/>
        </row>
        <row r="73955">
          <cell r="B73955"/>
          <cell r="F73955"/>
        </row>
        <row r="73956">
          <cell r="B73956"/>
          <cell r="F73956"/>
        </row>
        <row r="73957">
          <cell r="B73957"/>
          <cell r="F73957"/>
        </row>
        <row r="73958">
          <cell r="B73958"/>
          <cell r="F73958"/>
        </row>
        <row r="73959">
          <cell r="B73959"/>
          <cell r="F73959"/>
        </row>
        <row r="73960">
          <cell r="B73960"/>
          <cell r="F73960"/>
        </row>
        <row r="73961">
          <cell r="B73961"/>
          <cell r="F73961"/>
        </row>
        <row r="73962">
          <cell r="B73962"/>
          <cell r="F73962"/>
        </row>
        <row r="73963">
          <cell r="B73963"/>
          <cell r="F73963"/>
        </row>
        <row r="73964">
          <cell r="B73964"/>
          <cell r="F73964"/>
        </row>
        <row r="73965">
          <cell r="B73965"/>
          <cell r="F73965"/>
        </row>
        <row r="73966">
          <cell r="B73966"/>
          <cell r="F73966"/>
        </row>
        <row r="73967">
          <cell r="B73967"/>
          <cell r="F73967"/>
        </row>
        <row r="73968">
          <cell r="B73968"/>
          <cell r="F73968"/>
        </row>
        <row r="73969">
          <cell r="B73969"/>
          <cell r="F73969"/>
        </row>
        <row r="73970">
          <cell r="B73970"/>
          <cell r="F73970"/>
        </row>
        <row r="73971">
          <cell r="B73971"/>
          <cell r="F73971"/>
        </row>
        <row r="73972">
          <cell r="B73972"/>
          <cell r="F73972"/>
        </row>
        <row r="73973">
          <cell r="B73973"/>
          <cell r="F73973"/>
        </row>
        <row r="73974">
          <cell r="B73974"/>
          <cell r="F73974"/>
        </row>
        <row r="73975">
          <cell r="B73975"/>
          <cell r="F73975"/>
        </row>
        <row r="73976">
          <cell r="B73976"/>
          <cell r="F73976"/>
        </row>
        <row r="73977">
          <cell r="B73977"/>
          <cell r="F73977"/>
        </row>
        <row r="73978">
          <cell r="B73978"/>
          <cell r="F73978"/>
        </row>
        <row r="73979">
          <cell r="B73979"/>
          <cell r="F73979"/>
        </row>
        <row r="73980">
          <cell r="B73980"/>
          <cell r="F73980"/>
        </row>
        <row r="73981">
          <cell r="B73981"/>
          <cell r="F73981"/>
        </row>
        <row r="73982">
          <cell r="B73982"/>
          <cell r="F73982"/>
        </row>
        <row r="73983">
          <cell r="B73983"/>
          <cell r="F73983"/>
        </row>
        <row r="73984">
          <cell r="B73984"/>
          <cell r="F73984"/>
        </row>
        <row r="73985">
          <cell r="B73985"/>
          <cell r="F73985"/>
        </row>
        <row r="73986">
          <cell r="B73986"/>
          <cell r="F73986"/>
        </row>
        <row r="73987">
          <cell r="B73987"/>
          <cell r="F73987"/>
        </row>
        <row r="73988">
          <cell r="B73988"/>
          <cell r="F73988"/>
        </row>
        <row r="73989">
          <cell r="B73989"/>
          <cell r="F73989"/>
        </row>
        <row r="73990">
          <cell r="B73990"/>
          <cell r="F73990"/>
        </row>
        <row r="73991">
          <cell r="B73991"/>
          <cell r="F73991"/>
        </row>
        <row r="73992">
          <cell r="B73992"/>
          <cell r="F73992"/>
        </row>
        <row r="73993">
          <cell r="B73993"/>
          <cell r="F73993"/>
        </row>
        <row r="73994">
          <cell r="B73994"/>
          <cell r="F73994"/>
        </row>
        <row r="73995">
          <cell r="B73995"/>
          <cell r="F73995"/>
        </row>
        <row r="73996">
          <cell r="B73996"/>
          <cell r="F73996"/>
        </row>
        <row r="73997">
          <cell r="B73997"/>
          <cell r="F73997"/>
        </row>
        <row r="73998">
          <cell r="B73998"/>
          <cell r="F73998"/>
        </row>
        <row r="73999">
          <cell r="B73999"/>
          <cell r="F73999"/>
        </row>
        <row r="74000">
          <cell r="B74000"/>
          <cell r="F74000"/>
        </row>
        <row r="74001">
          <cell r="B74001"/>
          <cell r="F74001"/>
        </row>
        <row r="74002">
          <cell r="B74002"/>
          <cell r="F74002"/>
        </row>
        <row r="74003">
          <cell r="B74003"/>
          <cell r="F74003"/>
        </row>
        <row r="74004">
          <cell r="B74004"/>
          <cell r="F74004"/>
        </row>
        <row r="74005">
          <cell r="B74005"/>
          <cell r="F74005"/>
        </row>
        <row r="74006">
          <cell r="B74006"/>
          <cell r="F74006"/>
        </row>
        <row r="74007">
          <cell r="B74007"/>
          <cell r="F74007"/>
        </row>
        <row r="74008">
          <cell r="B74008"/>
          <cell r="F74008"/>
        </row>
        <row r="74009">
          <cell r="B74009"/>
          <cell r="F74009"/>
        </row>
        <row r="74010">
          <cell r="B74010"/>
          <cell r="F74010"/>
        </row>
        <row r="74011">
          <cell r="B74011"/>
          <cell r="F74011"/>
        </row>
        <row r="74012">
          <cell r="B74012"/>
          <cell r="F74012"/>
        </row>
        <row r="74013">
          <cell r="B74013"/>
          <cell r="F74013"/>
        </row>
        <row r="74014">
          <cell r="B74014"/>
          <cell r="F74014"/>
        </row>
        <row r="74015">
          <cell r="B74015"/>
          <cell r="F74015"/>
        </row>
        <row r="74016">
          <cell r="B74016"/>
          <cell r="F74016"/>
        </row>
        <row r="74017">
          <cell r="B74017"/>
          <cell r="F74017"/>
        </row>
        <row r="74018">
          <cell r="B74018"/>
          <cell r="F74018"/>
        </row>
        <row r="74019">
          <cell r="B74019"/>
          <cell r="F74019"/>
        </row>
        <row r="74020">
          <cell r="B74020"/>
          <cell r="F74020"/>
        </row>
        <row r="74021">
          <cell r="B74021"/>
          <cell r="F74021"/>
        </row>
        <row r="74022">
          <cell r="B74022"/>
          <cell r="F74022"/>
        </row>
        <row r="74023">
          <cell r="B74023"/>
          <cell r="F74023"/>
        </row>
        <row r="74024">
          <cell r="B74024"/>
          <cell r="F74024"/>
        </row>
        <row r="74025">
          <cell r="B74025"/>
          <cell r="F74025"/>
        </row>
        <row r="74026">
          <cell r="B74026"/>
          <cell r="F74026"/>
        </row>
        <row r="74027">
          <cell r="B74027"/>
          <cell r="F74027"/>
        </row>
        <row r="74028">
          <cell r="B74028"/>
          <cell r="F74028"/>
        </row>
        <row r="74029">
          <cell r="B74029"/>
          <cell r="F74029"/>
        </row>
        <row r="74030">
          <cell r="B74030"/>
          <cell r="F74030"/>
        </row>
        <row r="74031">
          <cell r="B74031"/>
          <cell r="F74031"/>
        </row>
        <row r="74032">
          <cell r="B74032"/>
          <cell r="F74032"/>
        </row>
        <row r="74033">
          <cell r="B74033"/>
          <cell r="F74033"/>
        </row>
        <row r="74034">
          <cell r="B74034"/>
          <cell r="F74034"/>
        </row>
        <row r="74035">
          <cell r="B74035"/>
          <cell r="F74035"/>
        </row>
        <row r="74036">
          <cell r="B74036"/>
          <cell r="F74036"/>
        </row>
        <row r="74037">
          <cell r="B74037"/>
          <cell r="F74037"/>
        </row>
        <row r="74038">
          <cell r="B74038"/>
          <cell r="F74038"/>
        </row>
        <row r="74039">
          <cell r="B74039"/>
          <cell r="F74039"/>
        </row>
        <row r="74040">
          <cell r="B74040"/>
          <cell r="F74040"/>
        </row>
        <row r="74041">
          <cell r="B74041"/>
          <cell r="F74041"/>
        </row>
        <row r="74042">
          <cell r="B74042"/>
          <cell r="F74042"/>
        </row>
        <row r="74043">
          <cell r="B74043"/>
          <cell r="F74043"/>
        </row>
        <row r="74044">
          <cell r="B74044"/>
          <cell r="F74044"/>
        </row>
        <row r="74045">
          <cell r="B74045"/>
          <cell r="F74045"/>
        </row>
        <row r="74046">
          <cell r="B74046"/>
          <cell r="F74046"/>
        </row>
        <row r="74047">
          <cell r="B74047"/>
          <cell r="F74047"/>
        </row>
        <row r="74048">
          <cell r="B74048"/>
          <cell r="F74048"/>
        </row>
        <row r="74049">
          <cell r="B74049"/>
          <cell r="F74049"/>
        </row>
        <row r="74050">
          <cell r="B74050"/>
          <cell r="F74050"/>
        </row>
        <row r="74051">
          <cell r="B74051"/>
          <cell r="F74051"/>
        </row>
        <row r="74052">
          <cell r="B74052"/>
          <cell r="F74052"/>
        </row>
        <row r="74053">
          <cell r="B74053"/>
          <cell r="F74053"/>
        </row>
        <row r="74054">
          <cell r="B74054"/>
          <cell r="F74054"/>
        </row>
        <row r="74055">
          <cell r="B74055"/>
          <cell r="F74055"/>
        </row>
        <row r="74056">
          <cell r="B74056"/>
          <cell r="F74056"/>
        </row>
        <row r="74057">
          <cell r="B74057"/>
          <cell r="F74057"/>
        </row>
        <row r="74058">
          <cell r="B74058"/>
          <cell r="F74058"/>
        </row>
        <row r="74059">
          <cell r="B74059"/>
          <cell r="F74059"/>
        </row>
        <row r="74060">
          <cell r="B74060"/>
          <cell r="F74060"/>
        </row>
        <row r="74061">
          <cell r="B74061"/>
          <cell r="F74061"/>
        </row>
        <row r="74062">
          <cell r="B74062"/>
          <cell r="F74062"/>
        </row>
        <row r="74063">
          <cell r="B74063"/>
          <cell r="F74063"/>
        </row>
        <row r="74064">
          <cell r="B74064"/>
          <cell r="F74064"/>
        </row>
        <row r="74065">
          <cell r="B74065"/>
          <cell r="F74065"/>
        </row>
        <row r="74066">
          <cell r="B74066"/>
          <cell r="F74066"/>
        </row>
        <row r="74067">
          <cell r="B74067"/>
          <cell r="F74067"/>
        </row>
        <row r="74068">
          <cell r="B74068"/>
          <cell r="F74068"/>
        </row>
        <row r="74069">
          <cell r="B74069"/>
          <cell r="F74069"/>
        </row>
        <row r="74070">
          <cell r="B74070"/>
          <cell r="F74070"/>
        </row>
        <row r="74071">
          <cell r="B74071"/>
          <cell r="F74071"/>
        </row>
        <row r="74072">
          <cell r="B74072"/>
          <cell r="F74072"/>
        </row>
        <row r="74073">
          <cell r="B74073"/>
          <cell r="F74073"/>
        </row>
        <row r="74074">
          <cell r="B74074"/>
          <cell r="F74074"/>
        </row>
        <row r="74075">
          <cell r="B74075"/>
          <cell r="F74075"/>
        </row>
        <row r="74076">
          <cell r="B74076"/>
          <cell r="F74076"/>
        </row>
        <row r="74077">
          <cell r="B74077"/>
          <cell r="F74077"/>
        </row>
        <row r="74078">
          <cell r="B74078"/>
          <cell r="F74078"/>
        </row>
        <row r="74079">
          <cell r="B74079"/>
          <cell r="F74079"/>
        </row>
        <row r="74080">
          <cell r="B74080"/>
          <cell r="F74080"/>
        </row>
        <row r="74081">
          <cell r="B74081"/>
          <cell r="F74081"/>
        </row>
        <row r="74082">
          <cell r="B74082"/>
          <cell r="F74082"/>
        </row>
        <row r="74083">
          <cell r="B74083"/>
          <cell r="F74083"/>
        </row>
        <row r="74084">
          <cell r="B74084"/>
          <cell r="F74084"/>
        </row>
        <row r="74085">
          <cell r="B74085"/>
          <cell r="F74085"/>
        </row>
        <row r="74086">
          <cell r="B74086"/>
          <cell r="F74086"/>
        </row>
        <row r="74087">
          <cell r="B74087"/>
          <cell r="F74087"/>
        </row>
        <row r="74088">
          <cell r="B74088"/>
          <cell r="F74088"/>
        </row>
        <row r="74089">
          <cell r="B74089"/>
          <cell r="F74089"/>
        </row>
        <row r="74090">
          <cell r="B74090"/>
          <cell r="F74090"/>
        </row>
        <row r="74091">
          <cell r="B74091"/>
          <cell r="F74091"/>
        </row>
        <row r="74092">
          <cell r="B74092"/>
          <cell r="F74092"/>
        </row>
        <row r="74093">
          <cell r="B74093"/>
          <cell r="F74093"/>
        </row>
        <row r="74094">
          <cell r="B74094"/>
          <cell r="F74094"/>
        </row>
        <row r="74095">
          <cell r="B74095"/>
          <cell r="F74095"/>
        </row>
        <row r="74096">
          <cell r="B74096"/>
          <cell r="F74096"/>
        </row>
        <row r="74097">
          <cell r="B74097"/>
          <cell r="F74097"/>
        </row>
        <row r="74098">
          <cell r="B74098"/>
          <cell r="F74098"/>
        </row>
        <row r="74099">
          <cell r="B74099"/>
          <cell r="F74099"/>
        </row>
        <row r="74100">
          <cell r="B74100"/>
          <cell r="F74100"/>
        </row>
        <row r="74101">
          <cell r="B74101"/>
          <cell r="F74101"/>
        </row>
        <row r="74102">
          <cell r="B74102"/>
          <cell r="F74102"/>
        </row>
        <row r="74103">
          <cell r="B74103"/>
          <cell r="F74103"/>
        </row>
        <row r="74104">
          <cell r="B74104"/>
          <cell r="F74104"/>
        </row>
        <row r="74105">
          <cell r="B74105"/>
          <cell r="F74105"/>
        </row>
        <row r="74106">
          <cell r="B74106"/>
          <cell r="F74106"/>
        </row>
        <row r="74107">
          <cell r="B74107"/>
          <cell r="F74107"/>
        </row>
        <row r="74108">
          <cell r="B74108"/>
          <cell r="F74108"/>
        </row>
        <row r="74109">
          <cell r="B74109"/>
          <cell r="F74109"/>
        </row>
        <row r="74110">
          <cell r="B74110"/>
          <cell r="F74110"/>
        </row>
        <row r="74111">
          <cell r="B74111"/>
          <cell r="F74111"/>
        </row>
        <row r="74112">
          <cell r="B74112"/>
          <cell r="F74112"/>
        </row>
        <row r="74113">
          <cell r="B74113"/>
          <cell r="F74113"/>
        </row>
        <row r="74114">
          <cell r="B74114"/>
          <cell r="F74114"/>
        </row>
        <row r="74115">
          <cell r="B74115"/>
          <cell r="F74115"/>
        </row>
        <row r="74116">
          <cell r="B74116"/>
          <cell r="F74116"/>
        </row>
        <row r="74117">
          <cell r="B74117"/>
          <cell r="F74117"/>
        </row>
        <row r="74118">
          <cell r="B74118"/>
          <cell r="F74118"/>
        </row>
        <row r="74119">
          <cell r="B74119"/>
          <cell r="F74119"/>
        </row>
        <row r="74120">
          <cell r="B74120"/>
          <cell r="F74120"/>
        </row>
        <row r="74121">
          <cell r="B74121"/>
          <cell r="F74121"/>
        </row>
        <row r="74122">
          <cell r="B74122"/>
          <cell r="F74122"/>
        </row>
        <row r="74123">
          <cell r="B74123"/>
          <cell r="F74123"/>
        </row>
        <row r="74124">
          <cell r="B74124"/>
          <cell r="F74124"/>
        </row>
        <row r="74125">
          <cell r="B74125"/>
          <cell r="F74125"/>
        </row>
        <row r="74126">
          <cell r="B74126"/>
          <cell r="F74126"/>
        </row>
        <row r="74127">
          <cell r="B74127"/>
          <cell r="F74127"/>
        </row>
        <row r="74128">
          <cell r="B74128"/>
          <cell r="F74128"/>
        </row>
        <row r="74129">
          <cell r="B74129"/>
          <cell r="F74129"/>
        </row>
        <row r="74130">
          <cell r="B74130"/>
          <cell r="F74130"/>
        </row>
        <row r="74131">
          <cell r="B74131"/>
          <cell r="F74131"/>
        </row>
        <row r="74132">
          <cell r="B74132"/>
          <cell r="F74132"/>
        </row>
        <row r="74133">
          <cell r="B74133"/>
          <cell r="F74133"/>
        </row>
        <row r="74134">
          <cell r="B74134"/>
          <cell r="F74134"/>
        </row>
        <row r="74135">
          <cell r="B74135"/>
          <cell r="F74135"/>
        </row>
        <row r="74136">
          <cell r="B74136"/>
          <cell r="F74136"/>
        </row>
        <row r="74137">
          <cell r="B74137"/>
          <cell r="F74137"/>
        </row>
        <row r="74138">
          <cell r="B74138"/>
          <cell r="F74138"/>
        </row>
        <row r="74139">
          <cell r="B74139"/>
          <cell r="F74139"/>
        </row>
        <row r="74140">
          <cell r="B74140"/>
          <cell r="F74140"/>
        </row>
        <row r="74141">
          <cell r="B74141"/>
          <cell r="F74141"/>
        </row>
        <row r="74142">
          <cell r="B74142"/>
          <cell r="F74142"/>
        </row>
        <row r="74143">
          <cell r="B74143"/>
          <cell r="F74143"/>
        </row>
        <row r="74144">
          <cell r="B74144"/>
          <cell r="F74144"/>
        </row>
        <row r="74145">
          <cell r="B74145"/>
          <cell r="F74145"/>
        </row>
        <row r="74146">
          <cell r="B74146"/>
          <cell r="F74146"/>
        </row>
        <row r="74147">
          <cell r="B74147"/>
          <cell r="F74147"/>
        </row>
        <row r="74148">
          <cell r="B74148"/>
          <cell r="F74148"/>
        </row>
        <row r="74149">
          <cell r="B74149"/>
          <cell r="F74149"/>
        </row>
        <row r="74150">
          <cell r="B74150"/>
          <cell r="F74150"/>
        </row>
        <row r="74151">
          <cell r="B74151"/>
          <cell r="F74151"/>
        </row>
        <row r="74152">
          <cell r="B74152"/>
          <cell r="F74152"/>
        </row>
        <row r="74153">
          <cell r="B74153"/>
          <cell r="F74153"/>
        </row>
        <row r="74154">
          <cell r="B74154"/>
          <cell r="F74154"/>
        </row>
        <row r="74155">
          <cell r="B74155"/>
          <cell r="F74155"/>
        </row>
        <row r="74156">
          <cell r="B74156"/>
          <cell r="F74156"/>
        </row>
        <row r="74157">
          <cell r="B74157"/>
          <cell r="F74157"/>
        </row>
        <row r="74158">
          <cell r="B74158"/>
          <cell r="F74158"/>
        </row>
        <row r="74159">
          <cell r="B74159"/>
          <cell r="F74159"/>
        </row>
        <row r="74160">
          <cell r="B74160"/>
          <cell r="F74160"/>
        </row>
        <row r="74161">
          <cell r="B74161"/>
          <cell r="F74161"/>
        </row>
        <row r="74162">
          <cell r="B74162"/>
          <cell r="F74162"/>
        </row>
        <row r="74163">
          <cell r="B74163"/>
          <cell r="F74163"/>
        </row>
        <row r="74164">
          <cell r="B74164"/>
          <cell r="F74164"/>
        </row>
        <row r="74165">
          <cell r="B74165"/>
          <cell r="F74165"/>
        </row>
        <row r="74166">
          <cell r="B74166"/>
          <cell r="F74166"/>
        </row>
        <row r="74167">
          <cell r="B74167"/>
          <cell r="F74167"/>
        </row>
        <row r="74168">
          <cell r="B74168"/>
          <cell r="F74168"/>
        </row>
        <row r="74169">
          <cell r="B74169"/>
          <cell r="F74169"/>
        </row>
        <row r="74170">
          <cell r="B74170"/>
          <cell r="F74170"/>
        </row>
        <row r="74171">
          <cell r="B74171"/>
          <cell r="F74171"/>
        </row>
        <row r="74172">
          <cell r="B74172"/>
          <cell r="F74172"/>
        </row>
        <row r="74173">
          <cell r="B74173"/>
          <cell r="F74173"/>
        </row>
        <row r="74174">
          <cell r="B74174"/>
          <cell r="F74174"/>
        </row>
        <row r="74175">
          <cell r="B74175"/>
          <cell r="F74175"/>
        </row>
        <row r="74176">
          <cell r="B74176"/>
          <cell r="F74176"/>
        </row>
        <row r="74177">
          <cell r="B74177"/>
          <cell r="F74177"/>
        </row>
        <row r="74178">
          <cell r="B74178"/>
          <cell r="F74178"/>
        </row>
        <row r="74179">
          <cell r="B74179"/>
          <cell r="F74179"/>
        </row>
        <row r="74180">
          <cell r="B74180"/>
          <cell r="F74180"/>
        </row>
        <row r="74181">
          <cell r="B74181"/>
          <cell r="F74181"/>
        </row>
        <row r="74182">
          <cell r="B74182"/>
          <cell r="F74182"/>
        </row>
        <row r="74183">
          <cell r="B74183"/>
          <cell r="F74183"/>
        </row>
        <row r="74184">
          <cell r="B74184"/>
          <cell r="F74184"/>
        </row>
        <row r="74185">
          <cell r="B74185"/>
          <cell r="F74185"/>
        </row>
        <row r="74186">
          <cell r="B74186"/>
          <cell r="F74186"/>
        </row>
        <row r="74187">
          <cell r="B74187"/>
          <cell r="F74187"/>
        </row>
        <row r="74188">
          <cell r="B74188"/>
          <cell r="F74188"/>
        </row>
        <row r="74189">
          <cell r="B74189"/>
          <cell r="F74189"/>
        </row>
        <row r="74190">
          <cell r="B74190"/>
          <cell r="F74190"/>
        </row>
        <row r="74191">
          <cell r="B74191"/>
          <cell r="F74191"/>
        </row>
        <row r="74192">
          <cell r="B74192"/>
          <cell r="F74192"/>
        </row>
        <row r="74193">
          <cell r="B74193"/>
          <cell r="F74193"/>
        </row>
        <row r="74194">
          <cell r="B74194"/>
          <cell r="F74194"/>
        </row>
        <row r="74195">
          <cell r="B74195"/>
          <cell r="F74195"/>
        </row>
        <row r="74196">
          <cell r="B74196"/>
          <cell r="F74196"/>
        </row>
        <row r="74197">
          <cell r="B74197"/>
          <cell r="F74197"/>
        </row>
        <row r="74198">
          <cell r="B74198"/>
          <cell r="F74198"/>
        </row>
        <row r="74199">
          <cell r="B74199"/>
          <cell r="F74199"/>
        </row>
        <row r="74200">
          <cell r="B74200"/>
          <cell r="F74200"/>
        </row>
        <row r="74201">
          <cell r="B74201"/>
          <cell r="F74201"/>
        </row>
        <row r="74202">
          <cell r="B74202"/>
          <cell r="F74202"/>
        </row>
        <row r="74203">
          <cell r="B74203"/>
          <cell r="F74203"/>
        </row>
        <row r="74204">
          <cell r="B74204"/>
          <cell r="F74204"/>
        </row>
        <row r="74205">
          <cell r="B74205"/>
          <cell r="F74205"/>
        </row>
        <row r="74206">
          <cell r="B74206"/>
          <cell r="F74206"/>
        </row>
        <row r="74207">
          <cell r="B74207"/>
          <cell r="F74207"/>
        </row>
        <row r="74208">
          <cell r="B74208"/>
          <cell r="F74208"/>
        </row>
        <row r="74209">
          <cell r="B74209"/>
          <cell r="F74209"/>
        </row>
        <row r="74210">
          <cell r="B74210"/>
          <cell r="F74210"/>
        </row>
        <row r="74211">
          <cell r="B74211"/>
          <cell r="F74211"/>
        </row>
        <row r="74212">
          <cell r="B74212"/>
          <cell r="F74212"/>
        </row>
        <row r="74213">
          <cell r="B74213"/>
          <cell r="F74213"/>
        </row>
        <row r="74214">
          <cell r="B74214"/>
          <cell r="F74214"/>
        </row>
        <row r="74215">
          <cell r="B74215"/>
          <cell r="F74215"/>
        </row>
        <row r="74216">
          <cell r="B74216"/>
          <cell r="F74216"/>
        </row>
        <row r="74217">
          <cell r="B74217"/>
          <cell r="F74217"/>
        </row>
        <row r="74218">
          <cell r="B74218"/>
          <cell r="F74218"/>
        </row>
        <row r="74219">
          <cell r="B74219"/>
          <cell r="F74219"/>
        </row>
        <row r="74220">
          <cell r="B74220"/>
          <cell r="F74220"/>
        </row>
        <row r="74221">
          <cell r="B74221"/>
          <cell r="F74221"/>
        </row>
        <row r="74222">
          <cell r="B74222"/>
          <cell r="F74222"/>
        </row>
        <row r="74223">
          <cell r="B74223"/>
          <cell r="F74223"/>
        </row>
        <row r="74224">
          <cell r="B74224"/>
          <cell r="F74224"/>
        </row>
        <row r="74225">
          <cell r="B74225"/>
          <cell r="F74225"/>
        </row>
        <row r="74226">
          <cell r="B74226"/>
          <cell r="F74226"/>
        </row>
        <row r="74227">
          <cell r="B74227"/>
          <cell r="F74227"/>
        </row>
        <row r="74228">
          <cell r="B74228"/>
          <cell r="F74228"/>
        </row>
        <row r="74229">
          <cell r="B74229"/>
          <cell r="F74229"/>
        </row>
        <row r="74230">
          <cell r="B74230"/>
          <cell r="F74230"/>
        </row>
        <row r="74231">
          <cell r="B74231"/>
          <cell r="F74231"/>
        </row>
        <row r="74232">
          <cell r="B74232"/>
          <cell r="F74232"/>
        </row>
        <row r="74233">
          <cell r="B74233"/>
          <cell r="F74233"/>
        </row>
        <row r="74234">
          <cell r="B74234"/>
          <cell r="F74234"/>
        </row>
        <row r="74235">
          <cell r="B74235"/>
          <cell r="F74235"/>
        </row>
        <row r="74236">
          <cell r="B74236"/>
          <cell r="F74236"/>
        </row>
        <row r="74237">
          <cell r="B74237"/>
          <cell r="F74237"/>
        </row>
        <row r="74238">
          <cell r="B74238"/>
          <cell r="F74238"/>
        </row>
        <row r="74239">
          <cell r="B74239"/>
          <cell r="F74239"/>
        </row>
        <row r="74240">
          <cell r="B74240"/>
          <cell r="F74240"/>
        </row>
        <row r="74241">
          <cell r="B74241"/>
          <cell r="F74241"/>
        </row>
        <row r="74242">
          <cell r="B74242"/>
          <cell r="F74242"/>
        </row>
        <row r="74243">
          <cell r="B74243"/>
          <cell r="F74243"/>
        </row>
        <row r="74244">
          <cell r="B74244"/>
          <cell r="F74244"/>
        </row>
        <row r="74245">
          <cell r="B74245"/>
          <cell r="F74245"/>
        </row>
        <row r="74246">
          <cell r="B74246"/>
          <cell r="F74246"/>
        </row>
        <row r="74247">
          <cell r="B74247"/>
          <cell r="F74247"/>
        </row>
        <row r="74248">
          <cell r="B74248"/>
          <cell r="F74248"/>
        </row>
        <row r="74249">
          <cell r="B74249"/>
          <cell r="F74249"/>
        </row>
        <row r="74250">
          <cell r="B74250"/>
          <cell r="F74250"/>
        </row>
        <row r="74251">
          <cell r="B74251"/>
          <cell r="F74251"/>
        </row>
        <row r="74252">
          <cell r="B74252"/>
          <cell r="F74252"/>
        </row>
        <row r="74253">
          <cell r="B74253"/>
          <cell r="F74253"/>
        </row>
        <row r="74254">
          <cell r="B74254"/>
          <cell r="F74254"/>
        </row>
        <row r="74255">
          <cell r="B74255"/>
          <cell r="F74255"/>
        </row>
        <row r="74256">
          <cell r="B74256"/>
          <cell r="F74256"/>
        </row>
        <row r="74257">
          <cell r="B74257"/>
          <cell r="F74257"/>
        </row>
        <row r="74258">
          <cell r="B74258"/>
          <cell r="F74258"/>
        </row>
        <row r="74259">
          <cell r="B74259"/>
          <cell r="F74259"/>
        </row>
        <row r="74260">
          <cell r="B74260"/>
          <cell r="F74260"/>
        </row>
        <row r="74261">
          <cell r="B74261"/>
          <cell r="F74261"/>
        </row>
        <row r="74262">
          <cell r="B74262"/>
          <cell r="F74262"/>
        </row>
        <row r="74263">
          <cell r="B74263"/>
          <cell r="F74263"/>
        </row>
        <row r="74264">
          <cell r="B74264"/>
          <cell r="F74264"/>
        </row>
        <row r="74265">
          <cell r="B74265"/>
          <cell r="F74265"/>
        </row>
        <row r="74266">
          <cell r="B74266"/>
          <cell r="F74266"/>
        </row>
        <row r="74267">
          <cell r="B74267"/>
          <cell r="F74267"/>
        </row>
        <row r="74268">
          <cell r="B74268"/>
          <cell r="F74268"/>
        </row>
        <row r="74269">
          <cell r="B74269"/>
          <cell r="F74269"/>
        </row>
        <row r="74270">
          <cell r="B74270"/>
          <cell r="F74270"/>
        </row>
        <row r="74271">
          <cell r="B74271"/>
          <cell r="F74271"/>
        </row>
        <row r="74272">
          <cell r="B74272"/>
          <cell r="F74272"/>
        </row>
        <row r="74273">
          <cell r="B74273"/>
          <cell r="F74273"/>
        </row>
        <row r="74274">
          <cell r="B74274"/>
          <cell r="F74274"/>
        </row>
        <row r="74275">
          <cell r="B74275"/>
          <cell r="F74275"/>
        </row>
        <row r="74276">
          <cell r="B74276"/>
          <cell r="F74276"/>
        </row>
        <row r="74277">
          <cell r="B74277"/>
          <cell r="F74277"/>
        </row>
        <row r="74278">
          <cell r="B74278"/>
          <cell r="F74278"/>
        </row>
        <row r="74279">
          <cell r="B74279"/>
          <cell r="F74279"/>
        </row>
        <row r="74280">
          <cell r="B74280"/>
          <cell r="F74280"/>
        </row>
        <row r="74281">
          <cell r="B74281"/>
          <cell r="F74281"/>
        </row>
        <row r="74282">
          <cell r="B74282"/>
          <cell r="F74282"/>
        </row>
        <row r="74283">
          <cell r="B74283"/>
          <cell r="F74283"/>
        </row>
        <row r="74284">
          <cell r="B74284"/>
          <cell r="F74284"/>
        </row>
        <row r="74285">
          <cell r="B74285"/>
          <cell r="F74285"/>
        </row>
        <row r="74286">
          <cell r="B74286"/>
          <cell r="F74286"/>
        </row>
        <row r="74287">
          <cell r="B74287"/>
          <cell r="F74287"/>
        </row>
        <row r="74288">
          <cell r="B74288"/>
          <cell r="F74288"/>
        </row>
        <row r="74289">
          <cell r="B74289"/>
          <cell r="F74289"/>
        </row>
        <row r="74290">
          <cell r="B74290"/>
          <cell r="F74290"/>
        </row>
        <row r="74291">
          <cell r="B74291"/>
          <cell r="F74291"/>
        </row>
        <row r="74292">
          <cell r="B74292"/>
          <cell r="F74292"/>
        </row>
        <row r="74293">
          <cell r="B74293"/>
          <cell r="F74293"/>
        </row>
        <row r="74294">
          <cell r="B74294"/>
          <cell r="F74294"/>
        </row>
        <row r="74295">
          <cell r="B74295"/>
          <cell r="F74295"/>
        </row>
        <row r="74296">
          <cell r="B74296"/>
          <cell r="F74296"/>
        </row>
        <row r="74297">
          <cell r="B74297"/>
          <cell r="F74297"/>
        </row>
        <row r="74298">
          <cell r="B74298"/>
          <cell r="F74298"/>
        </row>
        <row r="74299">
          <cell r="B74299"/>
          <cell r="F74299"/>
        </row>
        <row r="74300">
          <cell r="B74300"/>
          <cell r="F74300"/>
        </row>
        <row r="74301">
          <cell r="B74301"/>
          <cell r="F74301"/>
        </row>
        <row r="74302">
          <cell r="B74302"/>
          <cell r="F74302"/>
        </row>
        <row r="74303">
          <cell r="B74303"/>
          <cell r="F74303"/>
        </row>
        <row r="74304">
          <cell r="B74304"/>
          <cell r="F74304"/>
        </row>
        <row r="74305">
          <cell r="B74305"/>
          <cell r="F74305"/>
        </row>
        <row r="74306">
          <cell r="B74306"/>
          <cell r="F74306"/>
        </row>
        <row r="74307">
          <cell r="B74307"/>
          <cell r="F74307"/>
        </row>
        <row r="74308">
          <cell r="B74308"/>
          <cell r="F74308"/>
        </row>
        <row r="74309">
          <cell r="B74309"/>
          <cell r="F74309"/>
        </row>
        <row r="74310">
          <cell r="B74310"/>
          <cell r="F74310"/>
        </row>
        <row r="74311">
          <cell r="B74311"/>
          <cell r="F74311"/>
        </row>
        <row r="74312">
          <cell r="B74312"/>
          <cell r="F74312"/>
        </row>
        <row r="74313">
          <cell r="B74313"/>
          <cell r="F74313"/>
        </row>
        <row r="74314">
          <cell r="B74314"/>
          <cell r="F74314"/>
        </row>
        <row r="74315">
          <cell r="B74315"/>
          <cell r="F74315"/>
        </row>
        <row r="74316">
          <cell r="B74316"/>
          <cell r="F74316"/>
        </row>
        <row r="74317">
          <cell r="B74317"/>
          <cell r="F74317"/>
        </row>
        <row r="74318">
          <cell r="B74318"/>
          <cell r="F74318"/>
        </row>
        <row r="74319">
          <cell r="B74319"/>
          <cell r="F74319"/>
        </row>
        <row r="74320">
          <cell r="B74320"/>
          <cell r="F74320"/>
        </row>
        <row r="74321">
          <cell r="B74321"/>
          <cell r="F74321"/>
        </row>
        <row r="74322">
          <cell r="B74322"/>
          <cell r="F74322"/>
        </row>
        <row r="74323">
          <cell r="B74323"/>
          <cell r="F74323"/>
        </row>
        <row r="74324">
          <cell r="B74324"/>
          <cell r="F74324"/>
        </row>
        <row r="74325">
          <cell r="B74325"/>
          <cell r="F74325"/>
        </row>
        <row r="74326">
          <cell r="B74326"/>
          <cell r="F74326"/>
        </row>
        <row r="74327">
          <cell r="B74327"/>
          <cell r="F74327"/>
        </row>
        <row r="74328">
          <cell r="B74328"/>
          <cell r="F74328"/>
        </row>
        <row r="74329">
          <cell r="B74329"/>
          <cell r="F74329"/>
        </row>
        <row r="74330">
          <cell r="B74330"/>
          <cell r="F74330"/>
        </row>
        <row r="74331">
          <cell r="B74331"/>
          <cell r="F74331"/>
        </row>
        <row r="74332">
          <cell r="B74332"/>
          <cell r="F74332"/>
        </row>
        <row r="74333">
          <cell r="B74333"/>
          <cell r="F74333"/>
        </row>
        <row r="74334">
          <cell r="B74334"/>
          <cell r="F74334"/>
        </row>
        <row r="74335">
          <cell r="B74335"/>
          <cell r="F74335"/>
        </row>
        <row r="74336">
          <cell r="B74336"/>
          <cell r="F74336"/>
        </row>
        <row r="74337">
          <cell r="B74337"/>
          <cell r="F74337"/>
        </row>
        <row r="74338">
          <cell r="B74338"/>
          <cell r="F74338"/>
        </row>
        <row r="74339">
          <cell r="B74339"/>
          <cell r="F74339"/>
        </row>
        <row r="74340">
          <cell r="B74340"/>
          <cell r="F74340"/>
        </row>
        <row r="74341">
          <cell r="B74341"/>
          <cell r="F74341"/>
        </row>
        <row r="74342">
          <cell r="B74342"/>
          <cell r="F74342"/>
        </row>
        <row r="74343">
          <cell r="B74343"/>
          <cell r="F74343"/>
        </row>
        <row r="74344">
          <cell r="B74344"/>
          <cell r="F74344"/>
        </row>
        <row r="74345">
          <cell r="B74345"/>
          <cell r="F74345"/>
        </row>
        <row r="74346">
          <cell r="B74346"/>
          <cell r="F74346"/>
        </row>
        <row r="74347">
          <cell r="B74347"/>
          <cell r="F74347"/>
        </row>
        <row r="74348">
          <cell r="B74348"/>
          <cell r="F74348"/>
        </row>
        <row r="74349">
          <cell r="B74349"/>
          <cell r="F74349"/>
        </row>
        <row r="74350">
          <cell r="B74350"/>
          <cell r="F74350"/>
        </row>
        <row r="74351">
          <cell r="B74351"/>
          <cell r="F74351"/>
        </row>
        <row r="74352">
          <cell r="B74352"/>
          <cell r="F74352"/>
        </row>
        <row r="74353">
          <cell r="B74353"/>
          <cell r="F74353"/>
        </row>
        <row r="74354">
          <cell r="B74354"/>
          <cell r="F74354"/>
        </row>
        <row r="74355">
          <cell r="B74355"/>
          <cell r="F74355"/>
        </row>
        <row r="74356">
          <cell r="B74356"/>
          <cell r="F74356"/>
        </row>
        <row r="74357">
          <cell r="B74357"/>
          <cell r="F74357"/>
        </row>
        <row r="74358">
          <cell r="B74358"/>
          <cell r="F74358"/>
        </row>
        <row r="74359">
          <cell r="B74359"/>
          <cell r="F74359"/>
        </row>
        <row r="74360">
          <cell r="B74360"/>
          <cell r="F74360"/>
        </row>
        <row r="74361">
          <cell r="B74361"/>
          <cell r="F74361"/>
        </row>
        <row r="74362">
          <cell r="B74362"/>
          <cell r="F74362"/>
        </row>
        <row r="74363">
          <cell r="B74363"/>
          <cell r="F74363"/>
        </row>
        <row r="74364">
          <cell r="B74364"/>
          <cell r="F74364"/>
        </row>
        <row r="74365">
          <cell r="B74365"/>
          <cell r="F74365"/>
        </row>
        <row r="74366">
          <cell r="B74366"/>
          <cell r="F74366"/>
        </row>
        <row r="74367">
          <cell r="B74367"/>
          <cell r="F74367"/>
        </row>
        <row r="74368">
          <cell r="B74368"/>
          <cell r="F74368"/>
        </row>
        <row r="74369">
          <cell r="B74369"/>
          <cell r="F74369"/>
        </row>
        <row r="74370">
          <cell r="B74370"/>
          <cell r="F74370"/>
        </row>
        <row r="74371">
          <cell r="B74371"/>
          <cell r="F74371"/>
        </row>
        <row r="74372">
          <cell r="B74372"/>
          <cell r="F74372"/>
        </row>
        <row r="74373">
          <cell r="B74373"/>
          <cell r="F74373"/>
        </row>
        <row r="74374">
          <cell r="B74374"/>
          <cell r="F74374"/>
        </row>
        <row r="74375">
          <cell r="B74375"/>
          <cell r="F74375"/>
        </row>
        <row r="74376">
          <cell r="B74376"/>
          <cell r="F74376"/>
        </row>
        <row r="74377">
          <cell r="B74377"/>
          <cell r="F74377"/>
        </row>
        <row r="74378">
          <cell r="B74378"/>
          <cell r="F74378"/>
        </row>
        <row r="74379">
          <cell r="B74379"/>
          <cell r="F74379"/>
        </row>
        <row r="74380">
          <cell r="B74380"/>
          <cell r="F74380"/>
        </row>
        <row r="74381">
          <cell r="B74381"/>
          <cell r="F74381"/>
        </row>
        <row r="74382">
          <cell r="B74382"/>
          <cell r="F74382"/>
        </row>
        <row r="74383">
          <cell r="B74383"/>
          <cell r="F74383"/>
        </row>
        <row r="74384">
          <cell r="B74384"/>
          <cell r="F74384"/>
        </row>
        <row r="74385">
          <cell r="B74385"/>
          <cell r="F74385"/>
        </row>
        <row r="74386">
          <cell r="B74386"/>
          <cell r="F74386"/>
        </row>
        <row r="74387">
          <cell r="B74387"/>
          <cell r="F74387"/>
        </row>
        <row r="74388">
          <cell r="B74388"/>
          <cell r="F74388"/>
        </row>
        <row r="74389">
          <cell r="B74389"/>
          <cell r="F74389"/>
        </row>
        <row r="74390">
          <cell r="B74390"/>
          <cell r="F74390"/>
        </row>
        <row r="74391">
          <cell r="B74391"/>
          <cell r="F74391"/>
        </row>
        <row r="74392">
          <cell r="B74392"/>
          <cell r="F74392"/>
        </row>
        <row r="74393">
          <cell r="B74393"/>
          <cell r="F74393"/>
        </row>
        <row r="74394">
          <cell r="B74394"/>
          <cell r="F74394"/>
        </row>
        <row r="74395">
          <cell r="B74395"/>
          <cell r="F74395"/>
        </row>
        <row r="74396">
          <cell r="B74396"/>
          <cell r="F74396"/>
        </row>
        <row r="74397">
          <cell r="B74397"/>
          <cell r="F74397"/>
        </row>
        <row r="74398">
          <cell r="B74398"/>
          <cell r="F74398"/>
        </row>
        <row r="74399">
          <cell r="B74399"/>
          <cell r="F74399"/>
        </row>
        <row r="74400">
          <cell r="B74400"/>
          <cell r="F74400"/>
        </row>
        <row r="74401">
          <cell r="B74401"/>
          <cell r="F74401"/>
        </row>
        <row r="74402">
          <cell r="B74402"/>
          <cell r="F74402"/>
        </row>
        <row r="74403">
          <cell r="B74403"/>
          <cell r="F74403"/>
        </row>
        <row r="74404">
          <cell r="B74404"/>
          <cell r="F74404"/>
        </row>
        <row r="74405">
          <cell r="B74405"/>
          <cell r="F74405"/>
        </row>
        <row r="74406">
          <cell r="B74406"/>
          <cell r="F74406"/>
        </row>
        <row r="74407">
          <cell r="B74407"/>
          <cell r="F74407"/>
        </row>
        <row r="74408">
          <cell r="B74408"/>
          <cell r="F74408"/>
        </row>
        <row r="74409">
          <cell r="B74409"/>
          <cell r="F74409"/>
        </row>
        <row r="74410">
          <cell r="B74410"/>
          <cell r="F74410"/>
        </row>
        <row r="74411">
          <cell r="B74411"/>
          <cell r="F74411"/>
        </row>
        <row r="74412">
          <cell r="B74412"/>
          <cell r="F74412"/>
        </row>
        <row r="74413">
          <cell r="B74413"/>
          <cell r="F74413"/>
        </row>
        <row r="74414">
          <cell r="B74414"/>
          <cell r="F74414"/>
        </row>
        <row r="74415">
          <cell r="B74415"/>
          <cell r="F74415"/>
        </row>
        <row r="74416">
          <cell r="B74416"/>
          <cell r="F74416"/>
        </row>
        <row r="74417">
          <cell r="B74417"/>
          <cell r="F74417"/>
        </row>
        <row r="74418">
          <cell r="B74418"/>
          <cell r="F74418"/>
        </row>
        <row r="74419">
          <cell r="B74419"/>
          <cell r="F74419"/>
        </row>
        <row r="74420">
          <cell r="B74420"/>
          <cell r="F74420"/>
        </row>
        <row r="74421">
          <cell r="B74421"/>
          <cell r="F74421"/>
        </row>
        <row r="74422">
          <cell r="B74422"/>
          <cell r="F74422"/>
        </row>
        <row r="74423">
          <cell r="B74423"/>
          <cell r="F74423"/>
        </row>
        <row r="74424">
          <cell r="B74424"/>
          <cell r="F74424"/>
        </row>
        <row r="74425">
          <cell r="B74425"/>
          <cell r="F74425"/>
        </row>
        <row r="74426">
          <cell r="B74426"/>
          <cell r="F74426"/>
        </row>
        <row r="74427">
          <cell r="B74427"/>
          <cell r="F74427"/>
        </row>
        <row r="74428">
          <cell r="B74428"/>
          <cell r="F74428"/>
        </row>
        <row r="74429">
          <cell r="B74429"/>
          <cell r="F74429"/>
        </row>
        <row r="74430">
          <cell r="B74430"/>
          <cell r="F74430"/>
        </row>
        <row r="74431">
          <cell r="B74431"/>
          <cell r="F74431"/>
        </row>
        <row r="74432">
          <cell r="B74432"/>
          <cell r="F74432"/>
        </row>
        <row r="74433">
          <cell r="B74433"/>
          <cell r="F74433"/>
        </row>
        <row r="74434">
          <cell r="B74434"/>
          <cell r="F74434"/>
        </row>
        <row r="74435">
          <cell r="B74435"/>
          <cell r="F74435"/>
        </row>
        <row r="74436">
          <cell r="B74436"/>
          <cell r="F74436"/>
        </row>
        <row r="74437">
          <cell r="B74437"/>
          <cell r="F74437"/>
        </row>
        <row r="74438">
          <cell r="B74438"/>
          <cell r="F74438"/>
        </row>
        <row r="74439">
          <cell r="B74439"/>
          <cell r="F74439"/>
        </row>
        <row r="74440">
          <cell r="B74440"/>
          <cell r="F74440"/>
        </row>
        <row r="74441">
          <cell r="B74441"/>
          <cell r="F74441"/>
        </row>
        <row r="74442">
          <cell r="B74442"/>
          <cell r="F74442"/>
        </row>
        <row r="74443">
          <cell r="B74443"/>
          <cell r="F74443"/>
        </row>
        <row r="74444">
          <cell r="B74444"/>
          <cell r="F74444"/>
        </row>
        <row r="74445">
          <cell r="B74445"/>
          <cell r="F74445"/>
        </row>
        <row r="74446">
          <cell r="B74446"/>
          <cell r="F74446"/>
        </row>
        <row r="74447">
          <cell r="B74447"/>
          <cell r="F74447"/>
        </row>
        <row r="74448">
          <cell r="B74448"/>
          <cell r="F74448"/>
        </row>
        <row r="74449">
          <cell r="B74449"/>
          <cell r="F74449"/>
        </row>
        <row r="74450">
          <cell r="B74450"/>
          <cell r="F74450"/>
        </row>
        <row r="74451">
          <cell r="B74451"/>
          <cell r="F74451"/>
        </row>
        <row r="74452">
          <cell r="B74452"/>
          <cell r="F74452"/>
        </row>
        <row r="74453">
          <cell r="B74453"/>
          <cell r="F74453"/>
        </row>
        <row r="74454">
          <cell r="B74454"/>
          <cell r="F74454"/>
        </row>
        <row r="74455">
          <cell r="B74455"/>
          <cell r="F74455"/>
        </row>
        <row r="74456">
          <cell r="B74456"/>
          <cell r="F74456"/>
        </row>
        <row r="74457">
          <cell r="B74457"/>
          <cell r="F74457"/>
        </row>
        <row r="74458">
          <cell r="B74458"/>
          <cell r="F74458"/>
        </row>
        <row r="74459">
          <cell r="B74459"/>
          <cell r="F74459"/>
        </row>
        <row r="74460">
          <cell r="B74460"/>
          <cell r="F74460"/>
        </row>
        <row r="74461">
          <cell r="B74461"/>
          <cell r="F74461"/>
        </row>
        <row r="74462">
          <cell r="B74462"/>
          <cell r="F74462"/>
        </row>
        <row r="74463">
          <cell r="B74463"/>
          <cell r="F74463"/>
        </row>
        <row r="74464">
          <cell r="B74464"/>
          <cell r="F74464"/>
        </row>
        <row r="74465">
          <cell r="B74465"/>
          <cell r="F74465"/>
        </row>
        <row r="74466">
          <cell r="B74466"/>
          <cell r="F74466"/>
        </row>
        <row r="74467">
          <cell r="B74467"/>
          <cell r="F74467"/>
        </row>
        <row r="74468">
          <cell r="B74468"/>
          <cell r="F74468"/>
        </row>
        <row r="74469">
          <cell r="B74469"/>
          <cell r="F74469"/>
        </row>
        <row r="74470">
          <cell r="B74470"/>
          <cell r="F74470"/>
        </row>
        <row r="74471">
          <cell r="B74471"/>
          <cell r="F74471"/>
        </row>
        <row r="74472">
          <cell r="B74472"/>
          <cell r="F74472"/>
        </row>
        <row r="74473">
          <cell r="B74473"/>
          <cell r="F74473"/>
        </row>
        <row r="74474">
          <cell r="B74474"/>
          <cell r="F74474"/>
        </row>
        <row r="74475">
          <cell r="B74475"/>
          <cell r="F74475"/>
        </row>
        <row r="74476">
          <cell r="B74476"/>
          <cell r="F74476"/>
        </row>
        <row r="74477">
          <cell r="B74477"/>
          <cell r="F74477"/>
        </row>
        <row r="74478">
          <cell r="B74478"/>
          <cell r="F74478"/>
        </row>
        <row r="74479">
          <cell r="B74479"/>
          <cell r="F74479"/>
        </row>
        <row r="74480">
          <cell r="B74480"/>
          <cell r="F74480"/>
        </row>
        <row r="74481">
          <cell r="B74481"/>
          <cell r="F74481"/>
        </row>
        <row r="74482">
          <cell r="B74482"/>
          <cell r="F74482"/>
        </row>
        <row r="74483">
          <cell r="B74483"/>
          <cell r="F74483"/>
        </row>
        <row r="74484">
          <cell r="B74484"/>
          <cell r="F74484"/>
        </row>
        <row r="74485">
          <cell r="B74485"/>
          <cell r="F74485"/>
        </row>
        <row r="74486">
          <cell r="B74486"/>
          <cell r="F74486"/>
        </row>
        <row r="74487">
          <cell r="B74487"/>
          <cell r="F74487"/>
        </row>
        <row r="74488">
          <cell r="B74488"/>
          <cell r="F74488"/>
        </row>
        <row r="74489">
          <cell r="B74489"/>
          <cell r="F74489"/>
        </row>
        <row r="74490">
          <cell r="B74490"/>
          <cell r="F74490"/>
        </row>
        <row r="74491">
          <cell r="B74491"/>
          <cell r="F74491"/>
        </row>
        <row r="74492">
          <cell r="B74492"/>
          <cell r="F74492"/>
        </row>
        <row r="74493">
          <cell r="B74493"/>
          <cell r="F74493"/>
        </row>
        <row r="74494">
          <cell r="B74494"/>
          <cell r="F74494"/>
        </row>
        <row r="74495">
          <cell r="B74495"/>
          <cell r="F74495"/>
        </row>
        <row r="74496">
          <cell r="B74496"/>
          <cell r="F74496"/>
        </row>
        <row r="74497">
          <cell r="B74497"/>
          <cell r="F74497"/>
        </row>
        <row r="74498">
          <cell r="B74498"/>
          <cell r="F74498"/>
        </row>
        <row r="74499">
          <cell r="B74499"/>
          <cell r="F74499"/>
        </row>
        <row r="74500">
          <cell r="B74500"/>
          <cell r="F74500"/>
        </row>
        <row r="74501">
          <cell r="B74501"/>
          <cell r="F74501"/>
        </row>
        <row r="74502">
          <cell r="B74502"/>
          <cell r="F74502"/>
        </row>
        <row r="74503">
          <cell r="B74503"/>
          <cell r="F74503"/>
        </row>
        <row r="74504">
          <cell r="B74504"/>
          <cell r="F74504"/>
        </row>
        <row r="74505">
          <cell r="B74505"/>
          <cell r="F74505"/>
        </row>
        <row r="74506">
          <cell r="B74506"/>
          <cell r="F74506"/>
        </row>
        <row r="74507">
          <cell r="B74507"/>
          <cell r="F74507"/>
        </row>
        <row r="74508">
          <cell r="B74508"/>
          <cell r="F74508"/>
        </row>
        <row r="74509">
          <cell r="B74509"/>
          <cell r="F74509"/>
        </row>
        <row r="74510">
          <cell r="B74510"/>
          <cell r="F74510"/>
        </row>
        <row r="74511">
          <cell r="B74511"/>
          <cell r="F74511"/>
        </row>
        <row r="74512">
          <cell r="B74512"/>
          <cell r="F74512"/>
        </row>
        <row r="74513">
          <cell r="B74513"/>
          <cell r="F74513"/>
        </row>
        <row r="74514">
          <cell r="B74514"/>
          <cell r="F74514"/>
        </row>
        <row r="74515">
          <cell r="B74515"/>
          <cell r="F74515"/>
        </row>
        <row r="74516">
          <cell r="B74516"/>
          <cell r="F74516"/>
        </row>
        <row r="74517">
          <cell r="B74517"/>
          <cell r="F74517"/>
        </row>
        <row r="74518">
          <cell r="B74518"/>
          <cell r="F74518"/>
        </row>
        <row r="74519">
          <cell r="B74519"/>
          <cell r="F74519"/>
        </row>
        <row r="74520">
          <cell r="B74520"/>
          <cell r="F74520"/>
        </row>
        <row r="74521">
          <cell r="B74521"/>
          <cell r="F74521"/>
        </row>
        <row r="74522">
          <cell r="B74522"/>
          <cell r="F74522"/>
        </row>
        <row r="74523">
          <cell r="B74523"/>
          <cell r="F74523"/>
        </row>
        <row r="74524">
          <cell r="B74524"/>
          <cell r="F74524"/>
        </row>
        <row r="74525">
          <cell r="B74525"/>
          <cell r="F74525"/>
        </row>
        <row r="74526">
          <cell r="B74526"/>
          <cell r="F74526"/>
        </row>
        <row r="74527">
          <cell r="B74527"/>
          <cell r="F74527"/>
        </row>
        <row r="74528">
          <cell r="B74528"/>
          <cell r="F74528"/>
        </row>
        <row r="74529">
          <cell r="B74529"/>
          <cell r="F74529"/>
        </row>
        <row r="74530">
          <cell r="B74530"/>
          <cell r="F74530"/>
        </row>
        <row r="74531">
          <cell r="B74531"/>
          <cell r="F74531"/>
        </row>
        <row r="74532">
          <cell r="B74532"/>
          <cell r="F74532"/>
        </row>
        <row r="74533">
          <cell r="B74533"/>
          <cell r="F74533"/>
        </row>
        <row r="74534">
          <cell r="B74534"/>
          <cell r="F74534"/>
        </row>
        <row r="74535">
          <cell r="B74535"/>
          <cell r="F74535"/>
        </row>
        <row r="74536">
          <cell r="B74536"/>
          <cell r="F74536"/>
        </row>
        <row r="74537">
          <cell r="B74537"/>
          <cell r="F74537"/>
        </row>
        <row r="74538">
          <cell r="B74538"/>
          <cell r="F74538"/>
        </row>
        <row r="74539">
          <cell r="B74539"/>
          <cell r="F74539"/>
        </row>
        <row r="74540">
          <cell r="B74540"/>
          <cell r="F74540"/>
        </row>
        <row r="74541">
          <cell r="B74541"/>
          <cell r="F74541"/>
        </row>
        <row r="74542">
          <cell r="B74542"/>
          <cell r="F74542"/>
        </row>
        <row r="74543">
          <cell r="B74543"/>
          <cell r="F74543"/>
        </row>
        <row r="74544">
          <cell r="B74544"/>
          <cell r="F74544"/>
        </row>
        <row r="74545">
          <cell r="B74545"/>
          <cell r="F74545"/>
        </row>
        <row r="74546">
          <cell r="B74546"/>
          <cell r="F74546"/>
        </row>
        <row r="74547">
          <cell r="B74547"/>
          <cell r="F74547"/>
        </row>
        <row r="74548">
          <cell r="B74548"/>
          <cell r="F74548"/>
        </row>
        <row r="74549">
          <cell r="B74549"/>
          <cell r="F74549"/>
        </row>
        <row r="74550">
          <cell r="B74550"/>
          <cell r="F74550"/>
        </row>
        <row r="74551">
          <cell r="B74551"/>
          <cell r="F74551"/>
        </row>
        <row r="74552">
          <cell r="B74552"/>
          <cell r="F74552"/>
        </row>
        <row r="74553">
          <cell r="B74553"/>
          <cell r="F74553"/>
        </row>
        <row r="74554">
          <cell r="B74554"/>
          <cell r="F74554"/>
        </row>
        <row r="74555">
          <cell r="B74555"/>
          <cell r="F74555"/>
        </row>
        <row r="74556">
          <cell r="B74556"/>
          <cell r="F74556"/>
        </row>
        <row r="74557">
          <cell r="B74557"/>
          <cell r="F74557"/>
        </row>
        <row r="74558">
          <cell r="B74558"/>
          <cell r="F74558"/>
        </row>
        <row r="74559">
          <cell r="B74559"/>
          <cell r="F74559"/>
        </row>
        <row r="74560">
          <cell r="B74560"/>
          <cell r="F74560"/>
        </row>
        <row r="74561">
          <cell r="B74561"/>
          <cell r="F74561"/>
        </row>
        <row r="74562">
          <cell r="B74562"/>
          <cell r="F74562"/>
        </row>
        <row r="74563">
          <cell r="B74563"/>
          <cell r="F74563"/>
        </row>
        <row r="74564">
          <cell r="B74564"/>
          <cell r="F74564"/>
        </row>
        <row r="74565">
          <cell r="B74565"/>
          <cell r="F74565"/>
        </row>
        <row r="74566">
          <cell r="B74566"/>
          <cell r="F74566"/>
        </row>
        <row r="74567">
          <cell r="B74567"/>
          <cell r="F74567"/>
        </row>
        <row r="74568">
          <cell r="B74568"/>
          <cell r="F74568"/>
        </row>
        <row r="74569">
          <cell r="B74569"/>
          <cell r="F74569"/>
        </row>
        <row r="74570">
          <cell r="B74570"/>
          <cell r="F74570"/>
        </row>
        <row r="74571">
          <cell r="B74571"/>
          <cell r="F74571"/>
        </row>
        <row r="74572">
          <cell r="B74572"/>
          <cell r="F74572"/>
        </row>
        <row r="74573">
          <cell r="B74573"/>
          <cell r="F74573"/>
        </row>
        <row r="74574">
          <cell r="B74574"/>
          <cell r="F74574"/>
        </row>
        <row r="74575">
          <cell r="B74575"/>
          <cell r="F74575"/>
        </row>
        <row r="74576">
          <cell r="B74576"/>
          <cell r="F74576"/>
        </row>
        <row r="74577">
          <cell r="B74577"/>
          <cell r="F74577"/>
        </row>
        <row r="74578">
          <cell r="B74578"/>
          <cell r="F74578"/>
        </row>
        <row r="74579">
          <cell r="B74579"/>
          <cell r="F74579"/>
        </row>
        <row r="74580">
          <cell r="B74580"/>
          <cell r="F74580"/>
        </row>
        <row r="74581">
          <cell r="B74581"/>
          <cell r="F74581"/>
        </row>
        <row r="74582">
          <cell r="B74582"/>
          <cell r="F74582"/>
        </row>
        <row r="74583">
          <cell r="B74583"/>
          <cell r="F74583"/>
        </row>
        <row r="74584">
          <cell r="B74584"/>
          <cell r="F74584"/>
        </row>
        <row r="74585">
          <cell r="B74585"/>
          <cell r="F74585"/>
        </row>
        <row r="74586">
          <cell r="B74586"/>
          <cell r="F74586"/>
        </row>
        <row r="74587">
          <cell r="B74587"/>
          <cell r="F74587"/>
        </row>
        <row r="74588">
          <cell r="B74588"/>
          <cell r="F74588"/>
        </row>
        <row r="74589">
          <cell r="B74589"/>
          <cell r="F74589"/>
        </row>
        <row r="74590">
          <cell r="B74590"/>
          <cell r="F74590"/>
        </row>
        <row r="74591">
          <cell r="B74591"/>
          <cell r="F74591"/>
        </row>
        <row r="74592">
          <cell r="B74592"/>
          <cell r="F74592"/>
        </row>
        <row r="74593">
          <cell r="B74593"/>
          <cell r="F74593"/>
        </row>
        <row r="74594">
          <cell r="B74594"/>
          <cell r="F74594"/>
        </row>
        <row r="74595">
          <cell r="B74595"/>
          <cell r="F74595"/>
        </row>
        <row r="74596">
          <cell r="B74596"/>
          <cell r="F74596"/>
        </row>
        <row r="74597">
          <cell r="B74597"/>
          <cell r="F74597"/>
        </row>
        <row r="74598">
          <cell r="B74598"/>
          <cell r="F74598"/>
        </row>
        <row r="74599">
          <cell r="B74599"/>
          <cell r="F74599"/>
        </row>
        <row r="74600">
          <cell r="B74600"/>
          <cell r="F74600"/>
        </row>
        <row r="74601">
          <cell r="B74601"/>
          <cell r="F74601"/>
        </row>
        <row r="74602">
          <cell r="B74602"/>
          <cell r="F74602"/>
        </row>
        <row r="74603">
          <cell r="B74603"/>
          <cell r="F74603"/>
        </row>
        <row r="74604">
          <cell r="B74604"/>
          <cell r="F74604"/>
        </row>
        <row r="74605">
          <cell r="B74605"/>
          <cell r="F74605"/>
        </row>
        <row r="74606">
          <cell r="B74606"/>
          <cell r="F74606"/>
        </row>
        <row r="74607">
          <cell r="B74607"/>
          <cell r="F74607"/>
        </row>
        <row r="74608">
          <cell r="B74608"/>
          <cell r="F74608"/>
        </row>
        <row r="74609">
          <cell r="B74609"/>
          <cell r="F74609"/>
        </row>
        <row r="74610">
          <cell r="B74610"/>
          <cell r="F74610"/>
        </row>
        <row r="74611">
          <cell r="B74611"/>
          <cell r="F74611"/>
        </row>
        <row r="74612">
          <cell r="B74612"/>
          <cell r="F74612"/>
        </row>
        <row r="74613">
          <cell r="B74613"/>
          <cell r="F74613"/>
        </row>
        <row r="74614">
          <cell r="B74614"/>
          <cell r="F74614"/>
        </row>
        <row r="74615">
          <cell r="B74615"/>
          <cell r="F74615"/>
        </row>
        <row r="74616">
          <cell r="B74616"/>
          <cell r="F74616"/>
        </row>
        <row r="74617">
          <cell r="B74617"/>
          <cell r="F74617"/>
        </row>
        <row r="74618">
          <cell r="B74618"/>
          <cell r="F74618"/>
        </row>
        <row r="74619">
          <cell r="B74619"/>
          <cell r="F74619"/>
        </row>
        <row r="74620">
          <cell r="B74620"/>
          <cell r="F74620"/>
        </row>
        <row r="74621">
          <cell r="B74621"/>
          <cell r="F74621"/>
        </row>
        <row r="74622">
          <cell r="B74622"/>
          <cell r="F74622"/>
        </row>
        <row r="74623">
          <cell r="B74623"/>
          <cell r="F74623"/>
        </row>
        <row r="74624">
          <cell r="B74624"/>
          <cell r="F74624"/>
        </row>
        <row r="74625">
          <cell r="B74625"/>
          <cell r="F74625"/>
        </row>
        <row r="74626">
          <cell r="B74626"/>
          <cell r="F74626"/>
        </row>
        <row r="74627">
          <cell r="B74627"/>
          <cell r="F74627"/>
        </row>
        <row r="74628">
          <cell r="B74628"/>
          <cell r="F74628"/>
        </row>
        <row r="74629">
          <cell r="B74629"/>
          <cell r="F74629"/>
        </row>
        <row r="74630">
          <cell r="B74630"/>
          <cell r="F74630"/>
        </row>
        <row r="74631">
          <cell r="B74631"/>
          <cell r="F74631"/>
        </row>
        <row r="74632">
          <cell r="B74632"/>
          <cell r="F74632"/>
        </row>
        <row r="74633">
          <cell r="B74633"/>
          <cell r="F74633"/>
        </row>
        <row r="74634">
          <cell r="B74634"/>
          <cell r="F74634"/>
        </row>
        <row r="74635">
          <cell r="B74635"/>
          <cell r="F74635"/>
        </row>
        <row r="74636">
          <cell r="B74636"/>
          <cell r="F74636"/>
        </row>
        <row r="74637">
          <cell r="B74637"/>
          <cell r="F74637"/>
        </row>
        <row r="74638">
          <cell r="B74638"/>
          <cell r="F74638"/>
        </row>
        <row r="74639">
          <cell r="B74639"/>
          <cell r="F74639"/>
        </row>
        <row r="74640">
          <cell r="B74640"/>
          <cell r="F74640"/>
        </row>
        <row r="74641">
          <cell r="B74641"/>
          <cell r="F74641"/>
        </row>
        <row r="74642">
          <cell r="B74642"/>
          <cell r="F74642"/>
        </row>
        <row r="74643">
          <cell r="B74643"/>
          <cell r="F74643"/>
        </row>
        <row r="74644">
          <cell r="B74644"/>
          <cell r="F74644"/>
        </row>
        <row r="74645">
          <cell r="B74645"/>
          <cell r="F74645"/>
        </row>
        <row r="74646">
          <cell r="B74646"/>
          <cell r="F74646"/>
        </row>
        <row r="74647">
          <cell r="B74647"/>
          <cell r="F74647"/>
        </row>
        <row r="74648">
          <cell r="B74648"/>
          <cell r="F74648"/>
        </row>
        <row r="74649">
          <cell r="B74649"/>
          <cell r="F74649"/>
        </row>
        <row r="74650">
          <cell r="B74650"/>
          <cell r="F74650"/>
        </row>
        <row r="74651">
          <cell r="B74651"/>
          <cell r="F74651"/>
        </row>
        <row r="74652">
          <cell r="B74652"/>
          <cell r="F74652"/>
        </row>
        <row r="74653">
          <cell r="B74653"/>
          <cell r="F74653"/>
        </row>
        <row r="74654">
          <cell r="B74654"/>
          <cell r="F74654"/>
        </row>
        <row r="74655">
          <cell r="B74655"/>
          <cell r="F74655"/>
        </row>
        <row r="74656">
          <cell r="B74656"/>
          <cell r="F74656"/>
        </row>
        <row r="74657">
          <cell r="B74657"/>
          <cell r="F74657"/>
        </row>
        <row r="74658">
          <cell r="B74658"/>
          <cell r="F74658"/>
        </row>
        <row r="74659">
          <cell r="B74659"/>
          <cell r="F74659"/>
        </row>
        <row r="74660">
          <cell r="B74660"/>
          <cell r="F74660"/>
        </row>
        <row r="74661">
          <cell r="B74661"/>
          <cell r="F74661"/>
        </row>
        <row r="74662">
          <cell r="B74662"/>
          <cell r="F74662"/>
        </row>
        <row r="74663">
          <cell r="B74663"/>
          <cell r="F74663"/>
        </row>
        <row r="74664">
          <cell r="B74664"/>
          <cell r="F74664"/>
        </row>
        <row r="74665">
          <cell r="B74665"/>
          <cell r="F74665"/>
        </row>
        <row r="74666">
          <cell r="B74666"/>
          <cell r="F74666"/>
        </row>
        <row r="74667">
          <cell r="B74667"/>
          <cell r="F74667"/>
        </row>
        <row r="74668">
          <cell r="B74668"/>
          <cell r="F74668"/>
        </row>
        <row r="74669">
          <cell r="B74669"/>
          <cell r="F74669"/>
        </row>
        <row r="74670">
          <cell r="B74670"/>
          <cell r="F74670"/>
        </row>
        <row r="74671">
          <cell r="B74671"/>
          <cell r="F74671"/>
        </row>
        <row r="74672">
          <cell r="B74672"/>
          <cell r="F74672"/>
        </row>
        <row r="74673">
          <cell r="B74673"/>
          <cell r="F74673"/>
        </row>
        <row r="74674">
          <cell r="B74674"/>
          <cell r="F74674"/>
        </row>
        <row r="74675">
          <cell r="B74675"/>
          <cell r="F74675"/>
        </row>
        <row r="74676">
          <cell r="B74676"/>
          <cell r="F74676"/>
        </row>
        <row r="74677">
          <cell r="B74677"/>
          <cell r="F74677"/>
        </row>
        <row r="74678">
          <cell r="B74678"/>
          <cell r="F74678"/>
        </row>
        <row r="74679">
          <cell r="B74679"/>
          <cell r="F74679"/>
        </row>
        <row r="74680">
          <cell r="B74680"/>
          <cell r="F74680"/>
        </row>
        <row r="74681">
          <cell r="B74681"/>
          <cell r="F74681"/>
        </row>
        <row r="74682">
          <cell r="B74682"/>
          <cell r="F74682"/>
        </row>
        <row r="74683">
          <cell r="B74683"/>
          <cell r="F74683"/>
        </row>
        <row r="74684">
          <cell r="B74684"/>
          <cell r="F74684"/>
        </row>
        <row r="74685">
          <cell r="B74685"/>
          <cell r="F74685"/>
        </row>
        <row r="74686">
          <cell r="B74686"/>
          <cell r="F74686"/>
        </row>
        <row r="74687">
          <cell r="B74687"/>
          <cell r="F74687"/>
        </row>
        <row r="74688">
          <cell r="B74688"/>
          <cell r="F74688"/>
        </row>
        <row r="74689">
          <cell r="B74689"/>
          <cell r="F74689"/>
        </row>
        <row r="74690">
          <cell r="B74690"/>
          <cell r="F74690"/>
        </row>
        <row r="74691">
          <cell r="B74691"/>
          <cell r="F74691"/>
        </row>
        <row r="74692">
          <cell r="B74692"/>
          <cell r="F74692"/>
        </row>
        <row r="74693">
          <cell r="B74693"/>
          <cell r="F74693"/>
        </row>
        <row r="74694">
          <cell r="B74694"/>
          <cell r="F74694"/>
        </row>
        <row r="74695">
          <cell r="B74695"/>
          <cell r="F74695"/>
        </row>
        <row r="74696">
          <cell r="B74696"/>
          <cell r="F74696"/>
        </row>
        <row r="74697">
          <cell r="B74697"/>
          <cell r="F74697"/>
        </row>
        <row r="74698">
          <cell r="B74698"/>
          <cell r="F74698"/>
        </row>
        <row r="74699">
          <cell r="B74699"/>
          <cell r="F74699"/>
        </row>
        <row r="74700">
          <cell r="B74700"/>
          <cell r="F74700"/>
        </row>
        <row r="74701">
          <cell r="B74701"/>
          <cell r="F74701"/>
        </row>
        <row r="74702">
          <cell r="B74702"/>
          <cell r="F74702"/>
        </row>
        <row r="74703">
          <cell r="B74703"/>
          <cell r="F74703"/>
        </row>
        <row r="74704">
          <cell r="B74704"/>
          <cell r="F74704"/>
        </row>
        <row r="74705">
          <cell r="B74705"/>
          <cell r="F74705"/>
        </row>
        <row r="74706">
          <cell r="B74706"/>
          <cell r="F74706"/>
        </row>
        <row r="74707">
          <cell r="B74707"/>
          <cell r="F74707"/>
        </row>
        <row r="74708">
          <cell r="B74708"/>
          <cell r="F74708"/>
        </row>
        <row r="74709">
          <cell r="B74709"/>
          <cell r="F74709"/>
        </row>
        <row r="74710">
          <cell r="B74710"/>
          <cell r="F74710"/>
        </row>
        <row r="74711">
          <cell r="B74711"/>
          <cell r="F74711"/>
        </row>
        <row r="74712">
          <cell r="B74712"/>
          <cell r="F74712"/>
        </row>
        <row r="74713">
          <cell r="B74713"/>
          <cell r="F74713"/>
        </row>
        <row r="74714">
          <cell r="B74714"/>
          <cell r="F74714"/>
        </row>
        <row r="74715">
          <cell r="B74715"/>
          <cell r="F74715"/>
        </row>
        <row r="74716">
          <cell r="B74716"/>
          <cell r="F74716"/>
        </row>
        <row r="74717">
          <cell r="B74717"/>
          <cell r="F74717"/>
        </row>
        <row r="74718">
          <cell r="B74718"/>
          <cell r="F74718"/>
        </row>
        <row r="74719">
          <cell r="B74719"/>
          <cell r="F74719"/>
        </row>
        <row r="74720">
          <cell r="B74720"/>
          <cell r="F74720"/>
        </row>
        <row r="74721">
          <cell r="B74721"/>
          <cell r="F74721"/>
        </row>
        <row r="74722">
          <cell r="B74722"/>
          <cell r="F74722"/>
        </row>
        <row r="74723">
          <cell r="B74723"/>
          <cell r="F74723"/>
        </row>
        <row r="74724">
          <cell r="B74724"/>
          <cell r="F74724"/>
        </row>
        <row r="74725">
          <cell r="B74725"/>
          <cell r="F74725"/>
        </row>
        <row r="74726">
          <cell r="B74726"/>
          <cell r="F74726"/>
        </row>
        <row r="74727">
          <cell r="B74727"/>
          <cell r="F74727"/>
        </row>
        <row r="74728">
          <cell r="B74728"/>
          <cell r="F74728"/>
        </row>
        <row r="74729">
          <cell r="B74729"/>
          <cell r="F74729"/>
        </row>
        <row r="74730">
          <cell r="B74730"/>
          <cell r="F74730"/>
        </row>
        <row r="74731">
          <cell r="B74731"/>
          <cell r="F74731"/>
        </row>
        <row r="74732">
          <cell r="B74732"/>
          <cell r="F74732"/>
        </row>
        <row r="74733">
          <cell r="B74733"/>
          <cell r="F74733"/>
        </row>
        <row r="74734">
          <cell r="B74734"/>
          <cell r="F74734"/>
        </row>
        <row r="74735">
          <cell r="B74735"/>
          <cell r="F74735"/>
        </row>
        <row r="74736">
          <cell r="B74736"/>
          <cell r="F74736"/>
        </row>
        <row r="74737">
          <cell r="B74737"/>
          <cell r="F74737"/>
        </row>
        <row r="74738">
          <cell r="B74738"/>
          <cell r="F74738"/>
        </row>
        <row r="74739">
          <cell r="B74739"/>
          <cell r="F74739"/>
        </row>
        <row r="74740">
          <cell r="B74740"/>
          <cell r="F74740"/>
        </row>
        <row r="74741">
          <cell r="B74741"/>
          <cell r="F74741"/>
        </row>
        <row r="74742">
          <cell r="B74742"/>
          <cell r="F74742"/>
        </row>
        <row r="74743">
          <cell r="B74743"/>
          <cell r="F74743"/>
        </row>
        <row r="74744">
          <cell r="B74744"/>
          <cell r="F74744"/>
        </row>
        <row r="74745">
          <cell r="B74745"/>
          <cell r="F74745"/>
        </row>
        <row r="74746">
          <cell r="B74746"/>
          <cell r="F74746"/>
        </row>
        <row r="74747">
          <cell r="B74747"/>
          <cell r="F74747"/>
        </row>
        <row r="74748">
          <cell r="B74748"/>
          <cell r="F74748"/>
        </row>
        <row r="74749">
          <cell r="B74749"/>
          <cell r="F74749"/>
        </row>
        <row r="74750">
          <cell r="B74750"/>
          <cell r="F74750"/>
        </row>
        <row r="74751">
          <cell r="B74751"/>
          <cell r="F74751"/>
        </row>
        <row r="74752">
          <cell r="B74752"/>
          <cell r="F74752"/>
        </row>
        <row r="74753">
          <cell r="B74753"/>
          <cell r="F74753"/>
        </row>
        <row r="74754">
          <cell r="B74754"/>
          <cell r="F74754"/>
        </row>
        <row r="74755">
          <cell r="B74755"/>
          <cell r="F74755"/>
        </row>
        <row r="74756">
          <cell r="B74756"/>
          <cell r="F74756"/>
        </row>
        <row r="74757">
          <cell r="B74757"/>
          <cell r="F74757"/>
        </row>
        <row r="74758">
          <cell r="B74758"/>
          <cell r="F74758"/>
        </row>
        <row r="74759">
          <cell r="B74759"/>
          <cell r="F74759"/>
        </row>
        <row r="74760">
          <cell r="B74760"/>
          <cell r="F74760"/>
        </row>
        <row r="74761">
          <cell r="B74761"/>
          <cell r="F74761"/>
        </row>
        <row r="74762">
          <cell r="B74762"/>
          <cell r="F74762"/>
        </row>
        <row r="74763">
          <cell r="B74763"/>
          <cell r="F74763"/>
        </row>
        <row r="74764">
          <cell r="B74764"/>
          <cell r="F74764"/>
        </row>
        <row r="74765">
          <cell r="B74765"/>
          <cell r="F74765"/>
        </row>
        <row r="74766">
          <cell r="B74766"/>
          <cell r="F74766"/>
        </row>
        <row r="74767">
          <cell r="B74767"/>
          <cell r="F74767"/>
        </row>
        <row r="74768">
          <cell r="B74768"/>
          <cell r="F74768"/>
        </row>
        <row r="74769">
          <cell r="B74769"/>
          <cell r="F74769"/>
        </row>
        <row r="74770">
          <cell r="B74770"/>
          <cell r="F74770"/>
        </row>
        <row r="74771">
          <cell r="B74771"/>
          <cell r="F74771"/>
        </row>
        <row r="74772">
          <cell r="B74772"/>
          <cell r="F74772"/>
        </row>
        <row r="74773">
          <cell r="B74773"/>
          <cell r="F74773"/>
        </row>
        <row r="74774">
          <cell r="B74774"/>
          <cell r="F74774"/>
        </row>
        <row r="74775">
          <cell r="B74775"/>
          <cell r="F74775"/>
        </row>
        <row r="74776">
          <cell r="B74776"/>
          <cell r="F74776"/>
        </row>
        <row r="74777">
          <cell r="B74777"/>
          <cell r="F74777"/>
        </row>
        <row r="74778">
          <cell r="B74778"/>
          <cell r="F74778"/>
        </row>
        <row r="74779">
          <cell r="B74779"/>
          <cell r="F74779"/>
        </row>
        <row r="74780">
          <cell r="B74780"/>
          <cell r="F74780"/>
        </row>
        <row r="74781">
          <cell r="B74781"/>
          <cell r="F74781"/>
        </row>
        <row r="74782">
          <cell r="B74782"/>
          <cell r="F74782"/>
        </row>
        <row r="74783">
          <cell r="B74783"/>
          <cell r="F74783"/>
        </row>
        <row r="74784">
          <cell r="B74784"/>
          <cell r="F74784"/>
        </row>
        <row r="74785">
          <cell r="B74785"/>
          <cell r="F74785"/>
        </row>
        <row r="74786">
          <cell r="B74786"/>
          <cell r="F74786"/>
        </row>
        <row r="74787">
          <cell r="B74787"/>
          <cell r="F74787"/>
        </row>
        <row r="74788">
          <cell r="B74788"/>
          <cell r="F74788"/>
        </row>
        <row r="74789">
          <cell r="B74789"/>
          <cell r="F74789"/>
        </row>
        <row r="74790">
          <cell r="B74790"/>
          <cell r="F74790"/>
        </row>
        <row r="74791">
          <cell r="B74791"/>
          <cell r="F74791"/>
        </row>
        <row r="74792">
          <cell r="B74792"/>
          <cell r="F74792"/>
        </row>
        <row r="74793">
          <cell r="B74793"/>
          <cell r="F74793"/>
        </row>
        <row r="74794">
          <cell r="B74794"/>
          <cell r="F74794"/>
        </row>
        <row r="74795">
          <cell r="B74795"/>
          <cell r="F74795"/>
        </row>
        <row r="74796">
          <cell r="B74796"/>
          <cell r="F74796"/>
        </row>
        <row r="74797">
          <cell r="B74797"/>
          <cell r="F74797"/>
        </row>
        <row r="74798">
          <cell r="B74798"/>
          <cell r="F74798"/>
        </row>
        <row r="74799">
          <cell r="B74799"/>
          <cell r="F74799"/>
        </row>
        <row r="74800">
          <cell r="B74800"/>
          <cell r="F74800"/>
        </row>
        <row r="74801">
          <cell r="B74801"/>
          <cell r="F74801"/>
        </row>
        <row r="74802">
          <cell r="B74802"/>
          <cell r="F74802"/>
        </row>
        <row r="74803">
          <cell r="B74803"/>
          <cell r="F74803"/>
        </row>
        <row r="74804">
          <cell r="B74804"/>
          <cell r="F74804"/>
        </row>
        <row r="74805">
          <cell r="B74805"/>
          <cell r="F74805"/>
        </row>
        <row r="74806">
          <cell r="B74806"/>
          <cell r="F74806"/>
        </row>
        <row r="74807">
          <cell r="B74807"/>
          <cell r="F74807"/>
        </row>
        <row r="74808">
          <cell r="B74808"/>
          <cell r="F74808"/>
        </row>
        <row r="74809">
          <cell r="B74809"/>
          <cell r="F74809"/>
        </row>
        <row r="74810">
          <cell r="B74810"/>
          <cell r="F74810"/>
        </row>
        <row r="74811">
          <cell r="B74811"/>
          <cell r="F74811"/>
        </row>
        <row r="74812">
          <cell r="B74812"/>
          <cell r="F74812"/>
        </row>
        <row r="74813">
          <cell r="B74813"/>
          <cell r="F74813"/>
        </row>
        <row r="74814">
          <cell r="B74814"/>
          <cell r="F74814"/>
        </row>
        <row r="74815">
          <cell r="B74815"/>
          <cell r="F74815"/>
        </row>
        <row r="74816">
          <cell r="B74816"/>
          <cell r="F74816"/>
        </row>
        <row r="74817">
          <cell r="B74817"/>
          <cell r="F74817"/>
        </row>
        <row r="74818">
          <cell r="B74818"/>
          <cell r="F74818"/>
        </row>
        <row r="74819">
          <cell r="B74819"/>
          <cell r="F74819"/>
        </row>
        <row r="74820">
          <cell r="B74820"/>
          <cell r="F74820"/>
        </row>
        <row r="74821">
          <cell r="B74821"/>
          <cell r="F74821"/>
        </row>
        <row r="74822">
          <cell r="B74822"/>
          <cell r="F74822"/>
        </row>
        <row r="74823">
          <cell r="B74823"/>
          <cell r="F74823"/>
        </row>
        <row r="74824">
          <cell r="B74824"/>
          <cell r="F74824"/>
        </row>
        <row r="74825">
          <cell r="B74825"/>
          <cell r="F74825"/>
        </row>
        <row r="74826">
          <cell r="B74826"/>
          <cell r="F74826"/>
        </row>
        <row r="74827">
          <cell r="B74827"/>
          <cell r="F74827"/>
        </row>
        <row r="74828">
          <cell r="B74828"/>
          <cell r="F74828"/>
        </row>
        <row r="74829">
          <cell r="B74829"/>
          <cell r="F74829"/>
        </row>
        <row r="74830">
          <cell r="B74830"/>
          <cell r="F74830"/>
        </row>
        <row r="74831">
          <cell r="B74831"/>
          <cell r="F74831"/>
        </row>
        <row r="74832">
          <cell r="B74832"/>
          <cell r="F74832"/>
        </row>
        <row r="74833">
          <cell r="B74833"/>
          <cell r="F74833"/>
        </row>
        <row r="74834">
          <cell r="B74834"/>
          <cell r="F74834"/>
        </row>
        <row r="74835">
          <cell r="B74835"/>
          <cell r="F74835"/>
        </row>
        <row r="74836">
          <cell r="B74836"/>
          <cell r="F74836"/>
        </row>
        <row r="74837">
          <cell r="B74837"/>
          <cell r="F74837"/>
        </row>
        <row r="74838">
          <cell r="B74838"/>
          <cell r="F74838"/>
        </row>
        <row r="74839">
          <cell r="B74839"/>
          <cell r="F74839"/>
        </row>
        <row r="74840">
          <cell r="B74840"/>
          <cell r="F74840"/>
        </row>
        <row r="74841">
          <cell r="B74841"/>
          <cell r="F74841"/>
        </row>
        <row r="74842">
          <cell r="B74842"/>
          <cell r="F74842"/>
        </row>
        <row r="74843">
          <cell r="B74843"/>
          <cell r="F74843"/>
        </row>
        <row r="74844">
          <cell r="B74844"/>
          <cell r="F74844"/>
        </row>
        <row r="74845">
          <cell r="B74845"/>
          <cell r="F74845"/>
        </row>
        <row r="74846">
          <cell r="B74846"/>
          <cell r="F74846"/>
        </row>
        <row r="74847">
          <cell r="B74847"/>
          <cell r="F74847"/>
        </row>
        <row r="74848">
          <cell r="B74848"/>
          <cell r="F74848"/>
        </row>
        <row r="74849">
          <cell r="B74849"/>
          <cell r="F74849"/>
        </row>
        <row r="74850">
          <cell r="B74850"/>
          <cell r="F74850"/>
        </row>
        <row r="74851">
          <cell r="B74851"/>
          <cell r="F74851"/>
        </row>
        <row r="74852">
          <cell r="B74852"/>
          <cell r="F74852"/>
        </row>
        <row r="74853">
          <cell r="B74853"/>
          <cell r="F74853"/>
        </row>
        <row r="74854">
          <cell r="B74854"/>
          <cell r="F74854"/>
        </row>
        <row r="74855">
          <cell r="B74855"/>
          <cell r="F74855"/>
        </row>
        <row r="74856">
          <cell r="B74856"/>
          <cell r="F74856"/>
        </row>
        <row r="74857">
          <cell r="B74857"/>
          <cell r="F74857"/>
        </row>
        <row r="74858">
          <cell r="B74858"/>
          <cell r="F74858"/>
        </row>
        <row r="74859">
          <cell r="B74859"/>
          <cell r="F74859"/>
        </row>
        <row r="74860">
          <cell r="B74860"/>
          <cell r="F74860"/>
        </row>
        <row r="74861">
          <cell r="B74861"/>
          <cell r="F74861"/>
        </row>
        <row r="74862">
          <cell r="B74862"/>
          <cell r="F74862"/>
        </row>
        <row r="74863">
          <cell r="B74863"/>
          <cell r="F74863"/>
        </row>
        <row r="74864">
          <cell r="B74864"/>
          <cell r="F74864"/>
        </row>
        <row r="74865">
          <cell r="B74865"/>
          <cell r="F74865"/>
        </row>
        <row r="74866">
          <cell r="B74866"/>
          <cell r="F74866"/>
        </row>
        <row r="74867">
          <cell r="B74867"/>
          <cell r="F74867"/>
        </row>
        <row r="74868">
          <cell r="B74868"/>
          <cell r="F74868"/>
        </row>
        <row r="74869">
          <cell r="B74869"/>
          <cell r="F74869"/>
        </row>
        <row r="74870">
          <cell r="B74870"/>
          <cell r="F74870"/>
        </row>
        <row r="74871">
          <cell r="B74871"/>
          <cell r="F74871"/>
        </row>
        <row r="74872">
          <cell r="B74872"/>
          <cell r="F74872"/>
        </row>
        <row r="74873">
          <cell r="B74873"/>
          <cell r="F74873"/>
        </row>
        <row r="74874">
          <cell r="B74874"/>
          <cell r="F74874"/>
        </row>
        <row r="74875">
          <cell r="B74875"/>
          <cell r="F74875"/>
        </row>
        <row r="74876">
          <cell r="B74876"/>
          <cell r="F74876"/>
        </row>
        <row r="74877">
          <cell r="B74877"/>
          <cell r="F74877"/>
        </row>
        <row r="74878">
          <cell r="B74878"/>
          <cell r="F74878"/>
        </row>
        <row r="74879">
          <cell r="B74879"/>
          <cell r="F74879"/>
        </row>
        <row r="74880">
          <cell r="B74880"/>
          <cell r="F74880"/>
        </row>
        <row r="74881">
          <cell r="B74881"/>
          <cell r="F74881"/>
        </row>
        <row r="74882">
          <cell r="B74882"/>
          <cell r="F74882"/>
        </row>
        <row r="74883">
          <cell r="B74883"/>
          <cell r="F74883"/>
        </row>
        <row r="74884">
          <cell r="B74884"/>
          <cell r="F74884"/>
        </row>
        <row r="74885">
          <cell r="B74885"/>
          <cell r="F74885"/>
        </row>
        <row r="74886">
          <cell r="B74886"/>
          <cell r="F74886"/>
        </row>
        <row r="74887">
          <cell r="B74887"/>
          <cell r="F74887"/>
        </row>
        <row r="74888">
          <cell r="B74888"/>
          <cell r="F74888"/>
        </row>
        <row r="74889">
          <cell r="B74889"/>
          <cell r="F74889"/>
        </row>
        <row r="74890">
          <cell r="B74890"/>
          <cell r="F74890"/>
        </row>
        <row r="74891">
          <cell r="B74891"/>
          <cell r="F74891"/>
        </row>
        <row r="74892">
          <cell r="B74892"/>
          <cell r="F74892"/>
        </row>
        <row r="74893">
          <cell r="B74893"/>
          <cell r="F74893"/>
        </row>
        <row r="74894">
          <cell r="B74894"/>
          <cell r="F74894"/>
        </row>
        <row r="74895">
          <cell r="B74895"/>
          <cell r="F74895"/>
        </row>
        <row r="74896">
          <cell r="B74896"/>
          <cell r="F74896"/>
        </row>
        <row r="74897">
          <cell r="B74897"/>
          <cell r="F74897"/>
        </row>
        <row r="74898">
          <cell r="B74898"/>
          <cell r="F74898"/>
        </row>
        <row r="74899">
          <cell r="B74899"/>
          <cell r="F74899"/>
        </row>
        <row r="74900">
          <cell r="B74900"/>
          <cell r="F74900"/>
        </row>
        <row r="74901">
          <cell r="B74901"/>
          <cell r="F74901"/>
        </row>
        <row r="74902">
          <cell r="B74902"/>
          <cell r="F74902"/>
        </row>
        <row r="74903">
          <cell r="B74903"/>
          <cell r="F74903"/>
        </row>
        <row r="74904">
          <cell r="B74904"/>
          <cell r="F74904"/>
        </row>
        <row r="74905">
          <cell r="B74905"/>
          <cell r="F74905"/>
        </row>
        <row r="74906">
          <cell r="B74906"/>
          <cell r="F74906"/>
        </row>
        <row r="74907">
          <cell r="B74907"/>
          <cell r="F74907"/>
        </row>
        <row r="74908">
          <cell r="B74908"/>
          <cell r="F74908"/>
        </row>
        <row r="74909">
          <cell r="B74909"/>
          <cell r="F74909"/>
        </row>
        <row r="74910">
          <cell r="B74910"/>
          <cell r="F74910"/>
        </row>
        <row r="74911">
          <cell r="B74911"/>
          <cell r="F74911"/>
        </row>
        <row r="74912">
          <cell r="B74912"/>
          <cell r="F74912"/>
        </row>
        <row r="74913">
          <cell r="B74913"/>
          <cell r="F74913"/>
        </row>
        <row r="74914">
          <cell r="B74914"/>
          <cell r="F74914"/>
        </row>
        <row r="74915">
          <cell r="B74915"/>
          <cell r="F74915"/>
        </row>
        <row r="74916">
          <cell r="B74916"/>
          <cell r="F74916"/>
        </row>
        <row r="74917">
          <cell r="B74917"/>
          <cell r="F74917"/>
        </row>
        <row r="74918">
          <cell r="B74918"/>
          <cell r="F74918"/>
        </row>
        <row r="74919">
          <cell r="B74919"/>
          <cell r="F74919"/>
        </row>
        <row r="74920">
          <cell r="B74920"/>
          <cell r="F74920"/>
        </row>
        <row r="74921">
          <cell r="B74921"/>
          <cell r="F74921"/>
        </row>
        <row r="74922">
          <cell r="B74922"/>
          <cell r="F74922"/>
        </row>
        <row r="74923">
          <cell r="B74923"/>
          <cell r="F74923"/>
        </row>
        <row r="74924">
          <cell r="B74924"/>
          <cell r="F74924"/>
        </row>
        <row r="74925">
          <cell r="B74925"/>
          <cell r="F74925"/>
        </row>
        <row r="74926">
          <cell r="B74926"/>
          <cell r="F74926"/>
        </row>
        <row r="74927">
          <cell r="B74927"/>
          <cell r="F74927"/>
        </row>
        <row r="74928">
          <cell r="B74928"/>
          <cell r="F74928"/>
        </row>
        <row r="74929">
          <cell r="B74929"/>
          <cell r="F74929"/>
        </row>
        <row r="74930">
          <cell r="B74930"/>
          <cell r="F74930"/>
        </row>
        <row r="74931">
          <cell r="B74931"/>
          <cell r="F74931"/>
        </row>
        <row r="74932">
          <cell r="B74932"/>
          <cell r="F74932"/>
        </row>
        <row r="74933">
          <cell r="B74933"/>
          <cell r="F74933"/>
        </row>
        <row r="74934">
          <cell r="B74934"/>
          <cell r="F74934"/>
        </row>
        <row r="74935">
          <cell r="B74935"/>
          <cell r="F74935"/>
        </row>
        <row r="74936">
          <cell r="B74936"/>
          <cell r="F74936"/>
        </row>
        <row r="74937">
          <cell r="B74937"/>
          <cell r="F74937"/>
        </row>
        <row r="74938">
          <cell r="B74938"/>
          <cell r="F74938"/>
        </row>
        <row r="74939">
          <cell r="B74939"/>
          <cell r="F74939"/>
        </row>
        <row r="74940">
          <cell r="B74940"/>
          <cell r="F74940"/>
        </row>
        <row r="74941">
          <cell r="B74941"/>
          <cell r="F74941"/>
        </row>
        <row r="74942">
          <cell r="B74942"/>
          <cell r="F74942"/>
        </row>
        <row r="74943">
          <cell r="B74943"/>
          <cell r="F74943"/>
        </row>
        <row r="74944">
          <cell r="B74944"/>
          <cell r="F74944"/>
        </row>
        <row r="74945">
          <cell r="B74945"/>
          <cell r="F74945"/>
        </row>
        <row r="74946">
          <cell r="B74946"/>
          <cell r="F74946"/>
        </row>
        <row r="74947">
          <cell r="B74947"/>
          <cell r="F74947"/>
        </row>
        <row r="74948">
          <cell r="B74948"/>
          <cell r="F74948"/>
        </row>
        <row r="74949">
          <cell r="B74949"/>
          <cell r="F74949"/>
        </row>
        <row r="74950">
          <cell r="B74950"/>
          <cell r="F74950"/>
        </row>
        <row r="74951">
          <cell r="B74951"/>
          <cell r="F74951"/>
        </row>
        <row r="74952">
          <cell r="B74952"/>
          <cell r="F74952"/>
        </row>
        <row r="74953">
          <cell r="B74953"/>
          <cell r="F74953"/>
        </row>
        <row r="74954">
          <cell r="B74954"/>
          <cell r="F74954"/>
        </row>
        <row r="74955">
          <cell r="B74955"/>
          <cell r="F74955"/>
        </row>
        <row r="74956">
          <cell r="B74956"/>
          <cell r="F74956"/>
        </row>
        <row r="74957">
          <cell r="B74957"/>
          <cell r="F74957"/>
        </row>
        <row r="74958">
          <cell r="B74958"/>
          <cell r="F74958"/>
        </row>
        <row r="74959">
          <cell r="B74959"/>
          <cell r="F74959"/>
        </row>
        <row r="74960">
          <cell r="B74960"/>
          <cell r="F74960"/>
        </row>
        <row r="74961">
          <cell r="B74961"/>
          <cell r="F74961"/>
        </row>
        <row r="74962">
          <cell r="B74962"/>
          <cell r="F74962"/>
        </row>
        <row r="74963">
          <cell r="B74963"/>
          <cell r="F74963"/>
        </row>
        <row r="74964">
          <cell r="B74964"/>
          <cell r="F74964"/>
        </row>
        <row r="74965">
          <cell r="B74965"/>
          <cell r="F74965"/>
        </row>
        <row r="74966">
          <cell r="B74966"/>
          <cell r="F74966"/>
        </row>
        <row r="74967">
          <cell r="B74967"/>
          <cell r="F74967"/>
        </row>
        <row r="74968">
          <cell r="B74968"/>
          <cell r="F74968"/>
        </row>
        <row r="74969">
          <cell r="B74969"/>
          <cell r="F74969"/>
        </row>
        <row r="74970">
          <cell r="B74970"/>
          <cell r="F74970"/>
        </row>
        <row r="74971">
          <cell r="B74971"/>
          <cell r="F74971"/>
        </row>
        <row r="74972">
          <cell r="B74972"/>
          <cell r="F74972"/>
        </row>
        <row r="74973">
          <cell r="B74973"/>
          <cell r="F74973"/>
        </row>
        <row r="74974">
          <cell r="B74974"/>
          <cell r="F74974"/>
        </row>
        <row r="74975">
          <cell r="B74975"/>
          <cell r="F74975"/>
        </row>
        <row r="74976">
          <cell r="B74976"/>
          <cell r="F74976"/>
        </row>
        <row r="74977">
          <cell r="B74977"/>
          <cell r="F74977"/>
        </row>
        <row r="74978">
          <cell r="B74978"/>
          <cell r="F74978"/>
        </row>
        <row r="74979">
          <cell r="B74979"/>
          <cell r="F74979"/>
        </row>
        <row r="74980">
          <cell r="B74980"/>
          <cell r="F74980"/>
        </row>
        <row r="74981">
          <cell r="B74981"/>
          <cell r="F74981"/>
        </row>
        <row r="74982">
          <cell r="B74982"/>
          <cell r="F74982"/>
        </row>
        <row r="74983">
          <cell r="B74983"/>
          <cell r="F74983"/>
        </row>
        <row r="74984">
          <cell r="B74984"/>
          <cell r="F74984"/>
        </row>
        <row r="74985">
          <cell r="B74985"/>
          <cell r="F74985"/>
        </row>
        <row r="74986">
          <cell r="B74986"/>
          <cell r="F74986"/>
        </row>
        <row r="74987">
          <cell r="B74987"/>
          <cell r="F74987"/>
        </row>
        <row r="74988">
          <cell r="B74988"/>
          <cell r="F74988"/>
        </row>
        <row r="74989">
          <cell r="B74989"/>
          <cell r="F74989"/>
        </row>
        <row r="74990">
          <cell r="B74990"/>
          <cell r="F74990"/>
        </row>
        <row r="74991">
          <cell r="B74991"/>
          <cell r="F74991"/>
        </row>
        <row r="74992">
          <cell r="B74992"/>
          <cell r="F74992"/>
        </row>
        <row r="74993">
          <cell r="B74993"/>
          <cell r="F74993"/>
        </row>
        <row r="74994">
          <cell r="B74994"/>
          <cell r="F74994"/>
        </row>
        <row r="74995">
          <cell r="B74995"/>
          <cell r="F74995"/>
        </row>
        <row r="74996">
          <cell r="B74996"/>
          <cell r="F74996"/>
        </row>
        <row r="74997">
          <cell r="B74997"/>
          <cell r="F74997"/>
        </row>
        <row r="74998">
          <cell r="B74998"/>
          <cell r="F74998"/>
        </row>
        <row r="74999">
          <cell r="B74999"/>
          <cell r="F74999"/>
        </row>
        <row r="75000">
          <cell r="B75000"/>
          <cell r="F75000"/>
        </row>
        <row r="75001">
          <cell r="B75001"/>
          <cell r="F75001"/>
        </row>
        <row r="75002">
          <cell r="B75002"/>
          <cell r="F75002"/>
        </row>
        <row r="75003">
          <cell r="B75003"/>
          <cell r="F75003"/>
        </row>
        <row r="75004">
          <cell r="B75004"/>
          <cell r="F75004"/>
        </row>
        <row r="75005">
          <cell r="B75005"/>
          <cell r="F75005"/>
        </row>
        <row r="75006">
          <cell r="B75006"/>
          <cell r="F75006"/>
        </row>
        <row r="75007">
          <cell r="B75007"/>
          <cell r="F75007"/>
        </row>
        <row r="75008">
          <cell r="B75008"/>
          <cell r="F75008"/>
        </row>
        <row r="75009">
          <cell r="B75009"/>
          <cell r="F75009"/>
        </row>
        <row r="75010">
          <cell r="B75010"/>
          <cell r="F75010"/>
        </row>
        <row r="75011">
          <cell r="B75011"/>
          <cell r="F75011"/>
        </row>
        <row r="75012">
          <cell r="B75012"/>
          <cell r="F75012"/>
        </row>
        <row r="75013">
          <cell r="B75013"/>
          <cell r="F75013"/>
        </row>
        <row r="75014">
          <cell r="B75014"/>
          <cell r="F75014"/>
        </row>
        <row r="75015">
          <cell r="B75015"/>
          <cell r="F75015"/>
        </row>
        <row r="75016">
          <cell r="B75016"/>
          <cell r="F75016"/>
        </row>
        <row r="75017">
          <cell r="B75017"/>
          <cell r="F75017"/>
        </row>
        <row r="75018">
          <cell r="B75018"/>
          <cell r="F75018"/>
        </row>
        <row r="75019">
          <cell r="B75019"/>
          <cell r="F75019"/>
        </row>
        <row r="75020">
          <cell r="B75020"/>
          <cell r="F75020"/>
        </row>
        <row r="75021">
          <cell r="B75021"/>
          <cell r="F75021"/>
        </row>
        <row r="75022">
          <cell r="B75022"/>
          <cell r="F75022"/>
        </row>
        <row r="75023">
          <cell r="B75023"/>
          <cell r="F75023"/>
        </row>
        <row r="75024">
          <cell r="B75024"/>
          <cell r="F75024"/>
        </row>
        <row r="75025">
          <cell r="B75025"/>
          <cell r="F75025"/>
        </row>
        <row r="75026">
          <cell r="B75026"/>
          <cell r="F75026"/>
        </row>
        <row r="75027">
          <cell r="B75027"/>
          <cell r="F75027"/>
        </row>
        <row r="75028">
          <cell r="B75028"/>
          <cell r="F75028"/>
        </row>
        <row r="75029">
          <cell r="B75029"/>
          <cell r="F75029"/>
        </row>
        <row r="75030">
          <cell r="B75030"/>
          <cell r="F75030"/>
        </row>
        <row r="75031">
          <cell r="B75031"/>
          <cell r="F75031"/>
        </row>
        <row r="75032">
          <cell r="B75032"/>
          <cell r="F75032"/>
        </row>
        <row r="75033">
          <cell r="B75033"/>
          <cell r="F75033"/>
        </row>
        <row r="75034">
          <cell r="B75034"/>
          <cell r="F75034"/>
        </row>
        <row r="75035">
          <cell r="B75035"/>
          <cell r="F75035"/>
        </row>
        <row r="75036">
          <cell r="B75036"/>
          <cell r="F75036"/>
        </row>
        <row r="75037">
          <cell r="B75037"/>
          <cell r="F75037"/>
        </row>
        <row r="75038">
          <cell r="B75038"/>
          <cell r="F75038"/>
        </row>
        <row r="75039">
          <cell r="B75039"/>
          <cell r="F75039"/>
        </row>
        <row r="75040">
          <cell r="B75040"/>
          <cell r="F75040"/>
        </row>
        <row r="75041">
          <cell r="B75041"/>
          <cell r="F75041"/>
        </row>
        <row r="75042">
          <cell r="B75042"/>
          <cell r="F75042"/>
        </row>
        <row r="75043">
          <cell r="B75043"/>
          <cell r="F75043"/>
        </row>
        <row r="75044">
          <cell r="B75044"/>
          <cell r="F75044"/>
        </row>
        <row r="75045">
          <cell r="B75045"/>
          <cell r="F75045"/>
        </row>
        <row r="75046">
          <cell r="B75046"/>
          <cell r="F75046"/>
        </row>
        <row r="75047">
          <cell r="B75047"/>
          <cell r="F75047"/>
        </row>
        <row r="75048">
          <cell r="B75048"/>
          <cell r="F75048"/>
        </row>
        <row r="75049">
          <cell r="B75049"/>
          <cell r="F75049"/>
        </row>
        <row r="75050">
          <cell r="B75050"/>
          <cell r="F75050"/>
        </row>
        <row r="75051">
          <cell r="B75051"/>
          <cell r="F75051"/>
        </row>
        <row r="75052">
          <cell r="B75052"/>
          <cell r="F75052"/>
        </row>
        <row r="75053">
          <cell r="B75053"/>
          <cell r="F75053"/>
        </row>
        <row r="75054">
          <cell r="B75054"/>
          <cell r="F75054"/>
        </row>
        <row r="75055">
          <cell r="B75055"/>
          <cell r="F75055"/>
        </row>
        <row r="75056">
          <cell r="B75056"/>
          <cell r="F75056"/>
        </row>
        <row r="75057">
          <cell r="B75057"/>
          <cell r="F75057"/>
        </row>
        <row r="75058">
          <cell r="B75058"/>
          <cell r="F75058"/>
        </row>
        <row r="75059">
          <cell r="B75059"/>
          <cell r="F75059"/>
        </row>
        <row r="75060">
          <cell r="B75060"/>
          <cell r="F75060"/>
        </row>
        <row r="75061">
          <cell r="B75061"/>
          <cell r="F75061"/>
        </row>
        <row r="75062">
          <cell r="B75062"/>
          <cell r="F75062"/>
        </row>
        <row r="75063">
          <cell r="B75063"/>
          <cell r="F75063"/>
        </row>
        <row r="75064">
          <cell r="B75064"/>
          <cell r="F75064"/>
        </row>
        <row r="75065">
          <cell r="B75065"/>
          <cell r="F75065"/>
        </row>
        <row r="75066">
          <cell r="B75066"/>
          <cell r="F75066"/>
        </row>
        <row r="75067">
          <cell r="B75067"/>
          <cell r="F75067"/>
        </row>
        <row r="75068">
          <cell r="B75068"/>
          <cell r="F75068"/>
        </row>
        <row r="75069">
          <cell r="B75069"/>
          <cell r="F75069"/>
        </row>
        <row r="75070">
          <cell r="B75070"/>
          <cell r="F75070"/>
        </row>
        <row r="75071">
          <cell r="B75071"/>
          <cell r="F75071"/>
        </row>
        <row r="75072">
          <cell r="B75072"/>
          <cell r="F75072"/>
        </row>
        <row r="75073">
          <cell r="B75073"/>
          <cell r="F75073"/>
        </row>
        <row r="75074">
          <cell r="B75074"/>
          <cell r="F75074"/>
        </row>
        <row r="75075">
          <cell r="B75075"/>
          <cell r="F75075"/>
        </row>
        <row r="75076">
          <cell r="B75076"/>
          <cell r="F75076"/>
        </row>
        <row r="75077">
          <cell r="B75077"/>
          <cell r="F75077"/>
        </row>
        <row r="75078">
          <cell r="B75078"/>
          <cell r="F75078"/>
        </row>
        <row r="75079">
          <cell r="B75079"/>
          <cell r="F75079"/>
        </row>
        <row r="75080">
          <cell r="B75080"/>
          <cell r="F75080"/>
        </row>
        <row r="75081">
          <cell r="B75081"/>
          <cell r="F75081"/>
        </row>
        <row r="75082">
          <cell r="B75082"/>
          <cell r="F75082"/>
        </row>
        <row r="75083">
          <cell r="B75083"/>
          <cell r="F75083"/>
        </row>
        <row r="75084">
          <cell r="B75084"/>
          <cell r="F75084"/>
        </row>
        <row r="75085">
          <cell r="B75085"/>
          <cell r="F75085"/>
        </row>
        <row r="75086">
          <cell r="B75086"/>
          <cell r="F75086"/>
        </row>
        <row r="75087">
          <cell r="B75087"/>
          <cell r="F75087"/>
        </row>
        <row r="75088">
          <cell r="B75088"/>
          <cell r="F75088"/>
        </row>
        <row r="75089">
          <cell r="B75089"/>
          <cell r="F75089"/>
        </row>
        <row r="75090">
          <cell r="B75090"/>
          <cell r="F75090"/>
        </row>
        <row r="75091">
          <cell r="B75091"/>
          <cell r="F75091"/>
        </row>
        <row r="75092">
          <cell r="B75092"/>
          <cell r="F75092"/>
        </row>
        <row r="75093">
          <cell r="B75093"/>
          <cell r="F75093"/>
        </row>
        <row r="75094">
          <cell r="B75094"/>
          <cell r="F75094"/>
        </row>
        <row r="75095">
          <cell r="B75095"/>
          <cell r="F75095"/>
        </row>
        <row r="75096">
          <cell r="B75096"/>
          <cell r="F75096"/>
        </row>
        <row r="75097">
          <cell r="B75097"/>
          <cell r="F75097"/>
        </row>
        <row r="75098">
          <cell r="B75098"/>
          <cell r="F75098"/>
        </row>
        <row r="75099">
          <cell r="B75099"/>
          <cell r="F75099"/>
        </row>
        <row r="75100">
          <cell r="B75100"/>
          <cell r="F75100"/>
        </row>
        <row r="75101">
          <cell r="B75101"/>
          <cell r="F75101"/>
        </row>
        <row r="75102">
          <cell r="B75102"/>
          <cell r="F75102"/>
        </row>
        <row r="75103">
          <cell r="B75103"/>
          <cell r="F75103"/>
        </row>
        <row r="75104">
          <cell r="B75104"/>
          <cell r="F75104"/>
        </row>
        <row r="75105">
          <cell r="B75105"/>
          <cell r="F75105"/>
        </row>
        <row r="75106">
          <cell r="B75106"/>
          <cell r="F75106"/>
        </row>
        <row r="75107">
          <cell r="B75107"/>
          <cell r="F75107"/>
        </row>
        <row r="75108">
          <cell r="B75108"/>
          <cell r="F75108"/>
        </row>
        <row r="75109">
          <cell r="B75109"/>
          <cell r="F75109"/>
        </row>
        <row r="75110">
          <cell r="B75110"/>
          <cell r="F75110"/>
        </row>
        <row r="75111">
          <cell r="B75111"/>
          <cell r="F75111"/>
        </row>
        <row r="75112">
          <cell r="B75112"/>
          <cell r="F75112"/>
        </row>
        <row r="75113">
          <cell r="B75113"/>
          <cell r="F75113"/>
        </row>
        <row r="75114">
          <cell r="B75114"/>
          <cell r="F75114"/>
        </row>
        <row r="75115">
          <cell r="B75115"/>
          <cell r="F75115"/>
        </row>
        <row r="75116">
          <cell r="B75116"/>
          <cell r="F75116"/>
        </row>
        <row r="75117">
          <cell r="B75117"/>
          <cell r="F75117"/>
        </row>
        <row r="75118">
          <cell r="B75118"/>
          <cell r="F75118"/>
        </row>
        <row r="75119">
          <cell r="B75119"/>
          <cell r="F75119"/>
        </row>
        <row r="75120">
          <cell r="B75120"/>
          <cell r="F75120"/>
        </row>
        <row r="75121">
          <cell r="B75121"/>
          <cell r="F75121"/>
        </row>
        <row r="75122">
          <cell r="B75122"/>
          <cell r="F75122"/>
        </row>
        <row r="75123">
          <cell r="B75123"/>
          <cell r="F75123"/>
        </row>
        <row r="75124">
          <cell r="B75124"/>
          <cell r="F75124"/>
        </row>
        <row r="75125">
          <cell r="B75125"/>
          <cell r="F75125"/>
        </row>
        <row r="75126">
          <cell r="B75126"/>
          <cell r="F75126"/>
        </row>
        <row r="75127">
          <cell r="B75127"/>
          <cell r="F75127"/>
        </row>
        <row r="75128">
          <cell r="B75128"/>
          <cell r="F75128"/>
        </row>
        <row r="75129">
          <cell r="B75129"/>
          <cell r="F75129"/>
        </row>
        <row r="75130">
          <cell r="B75130"/>
          <cell r="F75130"/>
        </row>
        <row r="75131">
          <cell r="B75131"/>
          <cell r="F75131"/>
        </row>
        <row r="75132">
          <cell r="B75132"/>
          <cell r="F75132"/>
        </row>
        <row r="75133">
          <cell r="B75133"/>
          <cell r="F75133"/>
        </row>
        <row r="75134">
          <cell r="B75134"/>
          <cell r="F75134"/>
        </row>
        <row r="75135">
          <cell r="B75135"/>
          <cell r="F75135"/>
        </row>
        <row r="75136">
          <cell r="B75136"/>
          <cell r="F75136"/>
        </row>
        <row r="75137">
          <cell r="B75137"/>
          <cell r="F75137"/>
        </row>
        <row r="75138">
          <cell r="B75138"/>
          <cell r="F75138"/>
        </row>
        <row r="75139">
          <cell r="B75139"/>
          <cell r="F75139"/>
        </row>
        <row r="75140">
          <cell r="B75140"/>
          <cell r="F75140"/>
        </row>
        <row r="75141">
          <cell r="B75141"/>
          <cell r="F75141"/>
        </row>
        <row r="75142">
          <cell r="B75142"/>
          <cell r="F75142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5140"/>
  <sheetViews>
    <sheetView tabSelected="1" zoomScale="85" zoomScaleNormal="85" workbookViewId="0">
      <pane ySplit="1" topLeftCell="A2" activePane="bottomLeft" state="frozen"/>
      <selection pane="bottomLeft" activeCell="J1" sqref="J1"/>
    </sheetView>
  </sheetViews>
  <sheetFormatPr baseColWidth="10" defaultColWidth="11.42578125" defaultRowHeight="15.75" x14ac:dyDescent="0.25"/>
  <cols>
    <col min="1" max="1" width="43.7109375" style="26" customWidth="1"/>
    <col min="2" max="2" width="11.42578125" style="29"/>
    <col min="3" max="3" width="18.5703125" style="28" customWidth="1"/>
    <col min="4" max="4" width="23.7109375" style="29" customWidth="1"/>
    <col min="5" max="5" width="16.28515625" style="29" customWidth="1"/>
    <col min="6" max="6" width="23.140625" style="26" customWidth="1"/>
    <col min="7" max="7" width="30.140625" style="26" customWidth="1"/>
    <col min="8" max="8" width="3.5703125" style="25" customWidth="1"/>
    <col min="9" max="9" width="16.140625" style="29" customWidth="1"/>
    <col min="10" max="10" width="16.28515625" style="29" customWidth="1"/>
    <col min="11" max="16384" width="11.42578125" style="25"/>
  </cols>
  <sheetData>
    <row r="1" spans="1:10" s="22" customFormat="1" ht="110.25" x14ac:dyDescent="0.25">
      <c r="A1" s="21" t="s">
        <v>1419</v>
      </c>
      <c r="B1" s="30" t="s">
        <v>0</v>
      </c>
      <c r="C1" s="30" t="s">
        <v>1420</v>
      </c>
      <c r="D1" s="21" t="s">
        <v>1421</v>
      </c>
      <c r="E1" s="21" t="s">
        <v>1417</v>
      </c>
      <c r="F1" s="21" t="s">
        <v>1418</v>
      </c>
      <c r="G1" s="21" t="s">
        <v>1416</v>
      </c>
      <c r="I1" s="21" t="s">
        <v>1</v>
      </c>
      <c r="J1" s="21" t="s">
        <v>808</v>
      </c>
    </row>
    <row r="2" spans="1:10" ht="15" customHeight="1" x14ac:dyDescent="0.25">
      <c r="A2" s="23" t="s">
        <v>1406</v>
      </c>
      <c r="B2" s="31" t="s">
        <v>7</v>
      </c>
      <c r="C2" s="24" t="s">
        <v>8</v>
      </c>
      <c r="D2" s="24"/>
      <c r="E2" s="23">
        <v>1</v>
      </c>
      <c r="F2" s="23">
        <v>1</v>
      </c>
      <c r="G2" s="23">
        <v>1</v>
      </c>
      <c r="I2" s="23"/>
      <c r="J2" s="23">
        <v>1</v>
      </c>
    </row>
    <row r="3" spans="1:10" ht="15" customHeight="1" x14ac:dyDescent="0.25">
      <c r="A3" s="23" t="s">
        <v>1406</v>
      </c>
      <c r="B3" s="31" t="s">
        <v>7</v>
      </c>
      <c r="C3" s="24" t="s">
        <v>9</v>
      </c>
      <c r="D3" s="24"/>
      <c r="E3" s="23">
        <v>1</v>
      </c>
      <c r="F3" s="23">
        <v>1</v>
      </c>
      <c r="G3" s="23">
        <v>1</v>
      </c>
      <c r="I3" s="23"/>
      <c r="J3" s="23">
        <v>1</v>
      </c>
    </row>
    <row r="4" spans="1:10" ht="15" customHeight="1" x14ac:dyDescent="0.25">
      <c r="A4" s="23" t="s">
        <v>1406</v>
      </c>
      <c r="B4" s="31" t="s">
        <v>7</v>
      </c>
      <c r="C4" s="24" t="s">
        <v>10</v>
      </c>
      <c r="D4" s="24"/>
      <c r="E4" s="23">
        <v>1</v>
      </c>
      <c r="F4" s="23">
        <v>1</v>
      </c>
      <c r="G4" s="23">
        <v>1</v>
      </c>
      <c r="I4" s="23"/>
      <c r="J4" s="23">
        <v>1</v>
      </c>
    </row>
    <row r="5" spans="1:10" ht="15" customHeight="1" x14ac:dyDescent="0.25">
      <c r="A5" s="23" t="s">
        <v>1406</v>
      </c>
      <c r="B5" s="31" t="s">
        <v>7</v>
      </c>
      <c r="C5" s="24" t="s">
        <v>11</v>
      </c>
      <c r="D5" s="24"/>
      <c r="E5" s="23">
        <v>1</v>
      </c>
      <c r="F5" s="23">
        <v>1</v>
      </c>
      <c r="G5" s="23">
        <v>1</v>
      </c>
      <c r="I5" s="23"/>
      <c r="J5" s="23">
        <v>1</v>
      </c>
    </row>
    <row r="6" spans="1:10" ht="15" customHeight="1" x14ac:dyDescent="0.25">
      <c r="A6" s="23" t="s">
        <v>1406</v>
      </c>
      <c r="B6" s="31" t="s">
        <v>7</v>
      </c>
      <c r="C6" s="24" t="s">
        <v>12</v>
      </c>
      <c r="D6" s="24"/>
      <c r="E6" s="23">
        <v>1</v>
      </c>
      <c r="F6" s="23">
        <v>1</v>
      </c>
      <c r="G6" s="23">
        <v>1</v>
      </c>
      <c r="I6" s="23"/>
      <c r="J6" s="23">
        <v>1</v>
      </c>
    </row>
    <row r="7" spans="1:10" ht="15" customHeight="1" x14ac:dyDescent="0.25">
      <c r="A7" s="23" t="s">
        <v>1406</v>
      </c>
      <c r="B7" s="31" t="s">
        <v>7</v>
      </c>
      <c r="C7" s="24" t="s">
        <v>13</v>
      </c>
      <c r="D7" s="24"/>
      <c r="E7" s="23">
        <v>1</v>
      </c>
      <c r="F7" s="23">
        <v>1</v>
      </c>
      <c r="G7" s="23">
        <v>1</v>
      </c>
      <c r="I7" s="23"/>
      <c r="J7" s="23">
        <v>1</v>
      </c>
    </row>
    <row r="8" spans="1:10" ht="15" customHeight="1" x14ac:dyDescent="0.25">
      <c r="A8" s="23" t="s">
        <v>1406</v>
      </c>
      <c r="B8" s="31" t="s">
        <v>7</v>
      </c>
      <c r="C8" s="24" t="s">
        <v>14</v>
      </c>
      <c r="D8" s="24"/>
      <c r="E8" s="23">
        <v>1</v>
      </c>
      <c r="F8" s="23">
        <v>1</v>
      </c>
      <c r="G8" s="23">
        <v>1</v>
      </c>
      <c r="I8" s="23"/>
      <c r="J8" s="23">
        <v>1</v>
      </c>
    </row>
    <row r="9" spans="1:10" ht="15" customHeight="1" x14ac:dyDescent="0.25">
      <c r="A9" s="23" t="s">
        <v>1406</v>
      </c>
      <c r="B9" s="31" t="s">
        <v>7</v>
      </c>
      <c r="C9" s="24" t="s">
        <v>15</v>
      </c>
      <c r="D9" s="24"/>
      <c r="E9" s="23">
        <v>1</v>
      </c>
      <c r="F9" s="23">
        <v>1</v>
      </c>
      <c r="G9" s="23">
        <v>1</v>
      </c>
      <c r="I9" s="23"/>
      <c r="J9" s="23">
        <v>1</v>
      </c>
    </row>
    <row r="10" spans="1:10" ht="15" customHeight="1" x14ac:dyDescent="0.25">
      <c r="A10" s="23" t="s">
        <v>1406</v>
      </c>
      <c r="B10" s="31" t="s">
        <v>7</v>
      </c>
      <c r="C10" s="24" t="s">
        <v>16</v>
      </c>
      <c r="D10" s="24"/>
      <c r="E10" s="23">
        <v>1</v>
      </c>
      <c r="F10" s="23">
        <v>1</v>
      </c>
      <c r="G10" s="23">
        <v>1</v>
      </c>
      <c r="I10" s="23"/>
      <c r="J10" s="23">
        <v>1</v>
      </c>
    </row>
    <row r="11" spans="1:10" ht="15" customHeight="1" x14ac:dyDescent="0.25">
      <c r="A11" s="23" t="s">
        <v>1406</v>
      </c>
      <c r="B11" s="31" t="s">
        <v>7</v>
      </c>
      <c r="C11" s="24" t="s">
        <v>17</v>
      </c>
      <c r="D11" s="24"/>
      <c r="E11" s="23">
        <v>1</v>
      </c>
      <c r="F11" s="23">
        <v>1</v>
      </c>
      <c r="G11" s="23">
        <v>1</v>
      </c>
      <c r="I11" s="23"/>
      <c r="J11" s="23">
        <v>1</v>
      </c>
    </row>
    <row r="12" spans="1:10" ht="15" customHeight="1" x14ac:dyDescent="0.25">
      <c r="A12" s="23" t="s">
        <v>1406</v>
      </c>
      <c r="B12" s="31" t="s">
        <v>7</v>
      </c>
      <c r="C12" s="24" t="s">
        <v>18</v>
      </c>
      <c r="D12" s="24"/>
      <c r="E12" s="23">
        <v>1</v>
      </c>
      <c r="F12" s="23">
        <v>1</v>
      </c>
      <c r="G12" s="23">
        <v>1</v>
      </c>
      <c r="I12" s="23"/>
      <c r="J12" s="23">
        <v>1</v>
      </c>
    </row>
    <row r="13" spans="1:10" ht="15" customHeight="1" x14ac:dyDescent="0.25">
      <c r="A13" s="23" t="s">
        <v>1406</v>
      </c>
      <c r="B13" s="31" t="s">
        <v>7</v>
      </c>
      <c r="C13" s="24" t="s">
        <v>19</v>
      </c>
      <c r="D13" s="24"/>
      <c r="E13" s="23">
        <v>1</v>
      </c>
      <c r="F13" s="23">
        <v>1</v>
      </c>
      <c r="G13" s="23">
        <v>1</v>
      </c>
      <c r="I13" s="23"/>
      <c r="J13" s="23">
        <v>1</v>
      </c>
    </row>
    <row r="14" spans="1:10" ht="15" customHeight="1" x14ac:dyDescent="0.25">
      <c r="A14" s="23" t="s">
        <v>1406</v>
      </c>
      <c r="B14" s="31" t="s">
        <v>7</v>
      </c>
      <c r="C14" s="24" t="s">
        <v>20</v>
      </c>
      <c r="D14" s="24"/>
      <c r="E14" s="23">
        <v>1</v>
      </c>
      <c r="F14" s="23">
        <v>1</v>
      </c>
      <c r="G14" s="23">
        <v>1</v>
      </c>
      <c r="I14" s="23"/>
      <c r="J14" s="23">
        <v>1</v>
      </c>
    </row>
    <row r="15" spans="1:10" ht="15" customHeight="1" x14ac:dyDescent="0.25">
      <c r="A15" s="23" t="s">
        <v>1406</v>
      </c>
      <c r="B15" s="31" t="s">
        <v>7</v>
      </c>
      <c r="C15" s="24" t="s">
        <v>21</v>
      </c>
      <c r="D15" s="24"/>
      <c r="E15" s="23">
        <v>1</v>
      </c>
      <c r="F15" s="23">
        <v>1</v>
      </c>
      <c r="G15" s="23">
        <v>1</v>
      </c>
      <c r="I15" s="23"/>
      <c r="J15" s="23">
        <v>1</v>
      </c>
    </row>
    <row r="16" spans="1:10" ht="15" customHeight="1" x14ac:dyDescent="0.25">
      <c r="A16" s="23" t="s">
        <v>1406</v>
      </c>
      <c r="B16" s="31" t="s">
        <v>7</v>
      </c>
      <c r="C16" s="24" t="s">
        <v>22</v>
      </c>
      <c r="D16" s="24"/>
      <c r="E16" s="23">
        <v>1</v>
      </c>
      <c r="F16" s="23">
        <v>1</v>
      </c>
      <c r="G16" s="23">
        <v>1</v>
      </c>
      <c r="I16" s="23"/>
      <c r="J16" s="23">
        <v>1</v>
      </c>
    </row>
    <row r="17" spans="1:10" ht="15" customHeight="1" x14ac:dyDescent="0.25">
      <c r="A17" s="23" t="s">
        <v>1406</v>
      </c>
      <c r="B17" s="31" t="s">
        <v>7</v>
      </c>
      <c r="C17" s="24" t="s">
        <v>23</v>
      </c>
      <c r="D17" s="24"/>
      <c r="E17" s="23">
        <v>1</v>
      </c>
      <c r="F17" s="23">
        <v>1</v>
      </c>
      <c r="G17" s="23">
        <v>1</v>
      </c>
      <c r="I17" s="23"/>
      <c r="J17" s="23">
        <v>1</v>
      </c>
    </row>
    <row r="18" spans="1:10" ht="15" customHeight="1" x14ac:dyDescent="0.25">
      <c r="A18" s="23" t="s">
        <v>1406</v>
      </c>
      <c r="B18" s="31" t="s">
        <v>7</v>
      </c>
      <c r="C18" s="24" t="s">
        <v>24</v>
      </c>
      <c r="D18" s="24"/>
      <c r="E18" s="23">
        <v>1</v>
      </c>
      <c r="F18" s="23">
        <v>1</v>
      </c>
      <c r="G18" s="23">
        <v>1</v>
      </c>
      <c r="I18" s="23"/>
      <c r="J18" s="23">
        <v>1</v>
      </c>
    </row>
    <row r="19" spans="1:10" ht="15" customHeight="1" x14ac:dyDescent="0.25">
      <c r="A19" s="23" t="s">
        <v>1406</v>
      </c>
      <c r="B19" s="31" t="s">
        <v>7</v>
      </c>
      <c r="C19" s="24" t="s">
        <v>25</v>
      </c>
      <c r="D19" s="24"/>
      <c r="E19" s="23">
        <v>1</v>
      </c>
      <c r="F19" s="23">
        <v>1</v>
      </c>
      <c r="G19" s="23">
        <v>1</v>
      </c>
      <c r="I19" s="23"/>
      <c r="J19" s="23">
        <v>1</v>
      </c>
    </row>
    <row r="20" spans="1:10" ht="15" customHeight="1" x14ac:dyDescent="0.25">
      <c r="A20" s="23" t="s">
        <v>1406</v>
      </c>
      <c r="B20" s="31" t="s">
        <v>7</v>
      </c>
      <c r="C20" s="24" t="s">
        <v>26</v>
      </c>
      <c r="D20" s="24"/>
      <c r="E20" s="23">
        <v>1</v>
      </c>
      <c r="F20" s="23">
        <v>0</v>
      </c>
      <c r="G20" s="23">
        <v>0</v>
      </c>
      <c r="I20" s="23"/>
      <c r="J20" s="23">
        <v>1</v>
      </c>
    </row>
    <row r="21" spans="1:10" ht="15" customHeight="1" x14ac:dyDescent="0.25">
      <c r="A21" s="23" t="s">
        <v>1406</v>
      </c>
      <c r="B21" s="31" t="s">
        <v>7</v>
      </c>
      <c r="C21" s="24" t="s">
        <v>27</v>
      </c>
      <c r="D21" s="24"/>
      <c r="E21" s="23">
        <v>1</v>
      </c>
      <c r="F21" s="23">
        <v>0</v>
      </c>
      <c r="G21" s="23">
        <v>0</v>
      </c>
      <c r="I21" s="23"/>
      <c r="J21" s="23">
        <v>1</v>
      </c>
    </row>
    <row r="22" spans="1:10" ht="15" customHeight="1" x14ac:dyDescent="0.25">
      <c r="A22" s="23" t="s">
        <v>1401</v>
      </c>
      <c r="B22" s="31" t="s">
        <v>7</v>
      </c>
      <c r="C22" s="24" t="s">
        <v>811</v>
      </c>
      <c r="D22" s="24" t="s">
        <v>1319</v>
      </c>
      <c r="E22" s="23">
        <v>1</v>
      </c>
      <c r="F22" s="23">
        <v>1</v>
      </c>
      <c r="G22" s="23">
        <v>1</v>
      </c>
      <c r="I22" s="23"/>
      <c r="J22" s="23">
        <v>1</v>
      </c>
    </row>
    <row r="23" spans="1:10" ht="15" customHeight="1" x14ac:dyDescent="0.25">
      <c r="A23" s="23" t="s">
        <v>1401</v>
      </c>
      <c r="B23" s="31" t="s">
        <v>7</v>
      </c>
      <c r="C23" s="24" t="s">
        <v>812</v>
      </c>
      <c r="D23" s="24" t="s">
        <v>1320</v>
      </c>
      <c r="E23" s="23">
        <v>1</v>
      </c>
      <c r="F23" s="23">
        <v>1</v>
      </c>
      <c r="G23" s="23">
        <v>1</v>
      </c>
      <c r="I23" s="23"/>
      <c r="J23" s="23">
        <v>1</v>
      </c>
    </row>
    <row r="24" spans="1:10" ht="15" customHeight="1" x14ac:dyDescent="0.25">
      <c r="A24" s="23" t="s">
        <v>1401</v>
      </c>
      <c r="B24" s="31" t="s">
        <v>7</v>
      </c>
      <c r="C24" s="24" t="s">
        <v>813</v>
      </c>
      <c r="D24" s="24" t="s">
        <v>1321</v>
      </c>
      <c r="E24" s="23">
        <v>1</v>
      </c>
      <c r="F24" s="23">
        <v>1</v>
      </c>
      <c r="G24" s="23">
        <v>1</v>
      </c>
      <c r="I24" s="23"/>
      <c r="J24" s="23">
        <v>1</v>
      </c>
    </row>
    <row r="25" spans="1:10" ht="15" customHeight="1" x14ac:dyDescent="0.25">
      <c r="A25" s="23" t="s">
        <v>1401</v>
      </c>
      <c r="B25" s="31" t="s">
        <v>7</v>
      </c>
      <c r="C25" s="24" t="s">
        <v>814</v>
      </c>
      <c r="D25" s="24" t="s">
        <v>1322</v>
      </c>
      <c r="E25" s="23">
        <v>1</v>
      </c>
      <c r="F25" s="23">
        <v>1</v>
      </c>
      <c r="G25" s="23">
        <v>1</v>
      </c>
      <c r="I25" s="23"/>
      <c r="J25" s="23">
        <v>1</v>
      </c>
    </row>
    <row r="26" spans="1:10" ht="15" customHeight="1" x14ac:dyDescent="0.25">
      <c r="A26" s="23" t="s">
        <v>1401</v>
      </c>
      <c r="B26" s="31" t="s">
        <v>7</v>
      </c>
      <c r="C26" s="24" t="s">
        <v>815</v>
      </c>
      <c r="D26" s="24" t="s">
        <v>1323</v>
      </c>
      <c r="E26" s="23">
        <v>1</v>
      </c>
      <c r="F26" s="23">
        <v>1</v>
      </c>
      <c r="G26" s="23">
        <v>1</v>
      </c>
      <c r="I26" s="23"/>
      <c r="J26" s="23">
        <v>1</v>
      </c>
    </row>
    <row r="27" spans="1:10" ht="15" customHeight="1" x14ac:dyDescent="0.25">
      <c r="A27" s="23" t="s">
        <v>1401</v>
      </c>
      <c r="B27" s="31" t="s">
        <v>7</v>
      </c>
      <c r="C27" s="24" t="s">
        <v>816</v>
      </c>
      <c r="D27" s="24" t="s">
        <v>1324</v>
      </c>
      <c r="E27" s="23">
        <v>1</v>
      </c>
      <c r="F27" s="23">
        <v>1</v>
      </c>
      <c r="G27" s="23">
        <v>1</v>
      </c>
      <c r="I27" s="23"/>
      <c r="J27" s="23">
        <v>1</v>
      </c>
    </row>
    <row r="28" spans="1:10" ht="15" customHeight="1" x14ac:dyDescent="0.25">
      <c r="A28" s="23" t="s">
        <v>1401</v>
      </c>
      <c r="B28" s="31" t="s">
        <v>7</v>
      </c>
      <c r="C28" s="24" t="s">
        <v>817</v>
      </c>
      <c r="D28" s="24" t="s">
        <v>1325</v>
      </c>
      <c r="E28" s="23">
        <v>1</v>
      </c>
      <c r="F28" s="23">
        <v>1</v>
      </c>
      <c r="G28" s="23">
        <v>1</v>
      </c>
      <c r="I28" s="23"/>
      <c r="J28" s="23">
        <v>1</v>
      </c>
    </row>
    <row r="29" spans="1:10" x14ac:dyDescent="0.25">
      <c r="A29" s="23" t="s">
        <v>1401</v>
      </c>
      <c r="B29" s="31" t="s">
        <v>7</v>
      </c>
      <c r="C29" s="24" t="s">
        <v>818</v>
      </c>
      <c r="D29" s="24" t="s">
        <v>1326</v>
      </c>
      <c r="E29" s="23">
        <v>1</v>
      </c>
      <c r="F29" s="23">
        <v>1</v>
      </c>
      <c r="G29" s="23">
        <v>1</v>
      </c>
      <c r="I29" s="23"/>
      <c r="J29" s="23">
        <v>1</v>
      </c>
    </row>
    <row r="30" spans="1:10" ht="15" customHeight="1" x14ac:dyDescent="0.25">
      <c r="A30" s="23" t="s">
        <v>1401</v>
      </c>
      <c r="B30" s="31" t="s">
        <v>7</v>
      </c>
      <c r="C30" s="24" t="s">
        <v>819</v>
      </c>
      <c r="D30" s="24" t="s">
        <v>1327</v>
      </c>
      <c r="E30" s="23">
        <v>1</v>
      </c>
      <c r="F30" s="23">
        <v>1</v>
      </c>
      <c r="G30" s="23">
        <v>1</v>
      </c>
      <c r="I30" s="23"/>
      <c r="J30" s="23">
        <v>1</v>
      </c>
    </row>
    <row r="31" spans="1:10" ht="15.75" customHeight="1" x14ac:dyDescent="0.25">
      <c r="A31" s="23" t="s">
        <v>1401</v>
      </c>
      <c r="B31" s="31" t="s">
        <v>7</v>
      </c>
      <c r="C31" s="24" t="s">
        <v>820</v>
      </c>
      <c r="D31" s="24" t="s">
        <v>1328</v>
      </c>
      <c r="E31" s="23">
        <v>1</v>
      </c>
      <c r="F31" s="23">
        <v>1</v>
      </c>
      <c r="G31" s="23">
        <v>1</v>
      </c>
      <c r="I31" s="23"/>
      <c r="J31" s="23">
        <v>1</v>
      </c>
    </row>
    <row r="32" spans="1:10" ht="15" customHeight="1" x14ac:dyDescent="0.25">
      <c r="A32" s="23" t="s">
        <v>1401</v>
      </c>
      <c r="B32" s="31" t="s">
        <v>7</v>
      </c>
      <c r="C32" s="24" t="s">
        <v>821</v>
      </c>
      <c r="D32" s="24" t="s">
        <v>1329</v>
      </c>
      <c r="E32" s="23">
        <v>1</v>
      </c>
      <c r="F32" s="23">
        <v>1</v>
      </c>
      <c r="G32" s="23">
        <v>1</v>
      </c>
      <c r="I32" s="23"/>
      <c r="J32" s="23">
        <v>1</v>
      </c>
    </row>
    <row r="33" spans="1:10" ht="15" customHeight="1" x14ac:dyDescent="0.25">
      <c r="A33" s="23" t="s">
        <v>1401</v>
      </c>
      <c r="B33" s="31" t="s">
        <v>7</v>
      </c>
      <c r="C33" s="24" t="s">
        <v>822</v>
      </c>
      <c r="D33" s="24" t="s">
        <v>1330</v>
      </c>
      <c r="E33" s="23">
        <v>1</v>
      </c>
      <c r="F33" s="23">
        <v>1</v>
      </c>
      <c r="G33" s="23">
        <v>1</v>
      </c>
      <c r="I33" s="23"/>
      <c r="J33" s="23">
        <v>1</v>
      </c>
    </row>
    <row r="34" spans="1:10" ht="15" customHeight="1" x14ac:dyDescent="0.25">
      <c r="A34" s="23" t="s">
        <v>1406</v>
      </c>
      <c r="B34" s="31" t="s">
        <v>7</v>
      </c>
      <c r="C34" s="24" t="s">
        <v>823</v>
      </c>
      <c r="D34" s="24"/>
      <c r="E34" s="23">
        <v>0</v>
      </c>
      <c r="F34" s="23">
        <v>0</v>
      </c>
      <c r="G34" s="23">
        <v>0</v>
      </c>
      <c r="I34" s="23"/>
      <c r="J34" s="23">
        <v>0</v>
      </c>
    </row>
    <row r="35" spans="1:10" ht="15" customHeight="1" x14ac:dyDescent="0.25">
      <c r="A35" s="23" t="s">
        <v>1410</v>
      </c>
      <c r="B35" s="31" t="s">
        <v>7</v>
      </c>
      <c r="C35" s="24" t="s">
        <v>824</v>
      </c>
      <c r="D35" s="24"/>
      <c r="E35" s="23">
        <v>1</v>
      </c>
      <c r="F35" s="23">
        <v>1</v>
      </c>
      <c r="G35" s="23">
        <v>1</v>
      </c>
      <c r="I35" s="23"/>
      <c r="J35" s="23">
        <v>1</v>
      </c>
    </row>
    <row r="36" spans="1:10" ht="15" customHeight="1" x14ac:dyDescent="0.25">
      <c r="A36" s="23" t="s">
        <v>1406</v>
      </c>
      <c r="B36" s="31" t="s">
        <v>28</v>
      </c>
      <c r="C36" s="24" t="s">
        <v>29</v>
      </c>
      <c r="D36" s="24"/>
      <c r="E36" s="23">
        <v>1</v>
      </c>
      <c r="F36" s="23">
        <v>0</v>
      </c>
      <c r="G36" s="23">
        <v>0</v>
      </c>
      <c r="I36" s="23"/>
      <c r="J36" s="23">
        <v>1</v>
      </c>
    </row>
    <row r="37" spans="1:10" x14ac:dyDescent="0.25">
      <c r="A37" s="23" t="s">
        <v>1406</v>
      </c>
      <c r="B37" s="31" t="s">
        <v>28</v>
      </c>
      <c r="C37" s="24" t="s">
        <v>30</v>
      </c>
      <c r="D37" s="24"/>
      <c r="E37" s="23">
        <v>1</v>
      </c>
      <c r="F37" s="23">
        <v>0</v>
      </c>
      <c r="G37" s="23">
        <v>0</v>
      </c>
      <c r="I37" s="23"/>
      <c r="J37" s="23">
        <v>1</v>
      </c>
    </row>
    <row r="38" spans="1:10" ht="15" customHeight="1" x14ac:dyDescent="0.25">
      <c r="A38" s="23" t="s">
        <v>1406</v>
      </c>
      <c r="B38" s="31" t="s">
        <v>28</v>
      </c>
      <c r="C38" s="24" t="s">
        <v>31</v>
      </c>
      <c r="D38" s="24"/>
      <c r="E38" s="23">
        <v>1</v>
      </c>
      <c r="F38" s="23">
        <v>0</v>
      </c>
      <c r="G38" s="23">
        <v>0</v>
      </c>
      <c r="I38" s="23"/>
      <c r="J38" s="23">
        <v>1</v>
      </c>
    </row>
    <row r="39" spans="1:10" ht="15" customHeight="1" x14ac:dyDescent="0.25">
      <c r="A39" s="23" t="s">
        <v>1406</v>
      </c>
      <c r="B39" s="31" t="s">
        <v>28</v>
      </c>
      <c r="C39" s="24" t="s">
        <v>32</v>
      </c>
      <c r="D39" s="24"/>
      <c r="E39" s="23">
        <v>1</v>
      </c>
      <c r="F39" s="23">
        <v>0</v>
      </c>
      <c r="G39" s="23">
        <v>0</v>
      </c>
      <c r="I39" s="23"/>
      <c r="J39" s="23">
        <v>1</v>
      </c>
    </row>
    <row r="40" spans="1:10" ht="15" customHeight="1" x14ac:dyDescent="0.25">
      <c r="A40" s="23" t="s">
        <v>1406</v>
      </c>
      <c r="B40" s="31" t="s">
        <v>28</v>
      </c>
      <c r="C40" s="24" t="s">
        <v>33</v>
      </c>
      <c r="D40" s="24"/>
      <c r="E40" s="23">
        <v>1</v>
      </c>
      <c r="F40" s="23">
        <v>0</v>
      </c>
      <c r="G40" s="23">
        <v>0</v>
      </c>
      <c r="I40" s="23"/>
      <c r="J40" s="23">
        <v>1</v>
      </c>
    </row>
    <row r="41" spans="1:10" ht="15" customHeight="1" x14ac:dyDescent="0.25">
      <c r="A41" s="23" t="s">
        <v>1406</v>
      </c>
      <c r="B41" s="31" t="s">
        <v>28</v>
      </c>
      <c r="C41" s="24" t="s">
        <v>34</v>
      </c>
      <c r="D41" s="24"/>
      <c r="E41" s="23">
        <v>1</v>
      </c>
      <c r="F41" s="23">
        <v>0</v>
      </c>
      <c r="G41" s="23">
        <v>0</v>
      </c>
      <c r="I41" s="23"/>
      <c r="J41" s="23">
        <v>1</v>
      </c>
    </row>
    <row r="42" spans="1:10" ht="15" customHeight="1" x14ac:dyDescent="0.25">
      <c r="A42" s="23" t="s">
        <v>1406</v>
      </c>
      <c r="B42" s="31" t="s">
        <v>28</v>
      </c>
      <c r="C42" s="24" t="s">
        <v>35</v>
      </c>
      <c r="D42" s="24"/>
      <c r="E42" s="23">
        <v>1</v>
      </c>
      <c r="F42" s="23">
        <v>0</v>
      </c>
      <c r="G42" s="23">
        <v>0</v>
      </c>
      <c r="I42" s="23"/>
      <c r="J42" s="23">
        <v>1</v>
      </c>
    </row>
    <row r="43" spans="1:10" ht="15" customHeight="1" x14ac:dyDescent="0.25">
      <c r="A43" s="23" t="s">
        <v>1406</v>
      </c>
      <c r="B43" s="31" t="s">
        <v>28</v>
      </c>
      <c r="C43" s="24" t="s">
        <v>36</v>
      </c>
      <c r="D43" s="24"/>
      <c r="E43" s="23">
        <v>1</v>
      </c>
      <c r="F43" s="23">
        <v>0</v>
      </c>
      <c r="G43" s="23">
        <v>0</v>
      </c>
      <c r="I43" s="23"/>
      <c r="J43" s="23">
        <v>1</v>
      </c>
    </row>
    <row r="44" spans="1:10" ht="15" customHeight="1" x14ac:dyDescent="0.25">
      <c r="A44" s="23" t="s">
        <v>1406</v>
      </c>
      <c r="B44" s="31" t="s">
        <v>28</v>
      </c>
      <c r="C44" s="24" t="s">
        <v>37</v>
      </c>
      <c r="D44" s="24"/>
      <c r="E44" s="23">
        <v>1</v>
      </c>
      <c r="F44" s="23">
        <v>0</v>
      </c>
      <c r="G44" s="23">
        <v>0</v>
      </c>
      <c r="I44" s="23"/>
      <c r="J44" s="23">
        <v>1</v>
      </c>
    </row>
    <row r="45" spans="1:10" ht="15" customHeight="1" x14ac:dyDescent="0.25">
      <c r="A45" s="23" t="s">
        <v>1406</v>
      </c>
      <c r="B45" s="31" t="s">
        <v>28</v>
      </c>
      <c r="C45" s="24" t="s">
        <v>38</v>
      </c>
      <c r="D45" s="24"/>
      <c r="E45" s="23">
        <v>1</v>
      </c>
      <c r="F45" s="23">
        <v>0</v>
      </c>
      <c r="G45" s="23">
        <v>0</v>
      </c>
      <c r="I45" s="23"/>
      <c r="J45" s="23">
        <v>1</v>
      </c>
    </row>
    <row r="46" spans="1:10" ht="15" customHeight="1" x14ac:dyDescent="0.25">
      <c r="A46" s="23" t="s">
        <v>1406</v>
      </c>
      <c r="B46" s="31" t="s">
        <v>28</v>
      </c>
      <c r="C46" s="24" t="s">
        <v>39</v>
      </c>
      <c r="D46" s="24"/>
      <c r="E46" s="23">
        <v>1</v>
      </c>
      <c r="F46" s="23">
        <v>0</v>
      </c>
      <c r="G46" s="23">
        <v>0</v>
      </c>
      <c r="I46" s="23"/>
      <c r="J46" s="23">
        <v>1</v>
      </c>
    </row>
    <row r="47" spans="1:10" ht="15" customHeight="1" x14ac:dyDescent="0.25">
      <c r="A47" s="23" t="s">
        <v>1406</v>
      </c>
      <c r="B47" s="31" t="s">
        <v>28</v>
      </c>
      <c r="C47" s="24" t="s">
        <v>40</v>
      </c>
      <c r="D47" s="24"/>
      <c r="E47" s="23">
        <v>1</v>
      </c>
      <c r="F47" s="23">
        <v>0</v>
      </c>
      <c r="G47" s="23">
        <v>0</v>
      </c>
      <c r="I47" s="23"/>
      <c r="J47" s="23">
        <v>1</v>
      </c>
    </row>
    <row r="48" spans="1:10" ht="15" customHeight="1" x14ac:dyDescent="0.25">
      <c r="A48" s="23" t="s">
        <v>1406</v>
      </c>
      <c r="B48" s="31" t="s">
        <v>28</v>
      </c>
      <c r="C48" s="24" t="s">
        <v>41</v>
      </c>
      <c r="D48" s="24"/>
      <c r="E48" s="23">
        <v>1</v>
      </c>
      <c r="F48" s="23">
        <v>0</v>
      </c>
      <c r="G48" s="23">
        <v>0</v>
      </c>
      <c r="I48" s="23"/>
      <c r="J48" s="23">
        <v>1</v>
      </c>
    </row>
    <row r="49" spans="1:10" ht="15" customHeight="1" x14ac:dyDescent="0.25">
      <c r="A49" s="23" t="s">
        <v>1406</v>
      </c>
      <c r="B49" s="31" t="s">
        <v>28</v>
      </c>
      <c r="C49" s="24" t="s">
        <v>42</v>
      </c>
      <c r="D49" s="24"/>
      <c r="E49" s="23">
        <v>1</v>
      </c>
      <c r="F49" s="23">
        <v>0</v>
      </c>
      <c r="G49" s="23">
        <v>0</v>
      </c>
      <c r="I49" s="23"/>
      <c r="J49" s="23">
        <v>1</v>
      </c>
    </row>
    <row r="50" spans="1:10" ht="15" customHeight="1" x14ac:dyDescent="0.25">
      <c r="A50" s="23" t="s">
        <v>1406</v>
      </c>
      <c r="B50" s="31" t="s">
        <v>28</v>
      </c>
      <c r="C50" s="24" t="s">
        <v>43</v>
      </c>
      <c r="D50" s="24"/>
      <c r="E50" s="23">
        <v>1</v>
      </c>
      <c r="F50" s="23">
        <v>0</v>
      </c>
      <c r="G50" s="23">
        <v>0</v>
      </c>
      <c r="I50" s="23"/>
      <c r="J50" s="23">
        <v>1</v>
      </c>
    </row>
    <row r="51" spans="1:10" ht="15" customHeight="1" x14ac:dyDescent="0.25">
      <c r="A51" s="23" t="s">
        <v>1406</v>
      </c>
      <c r="B51" s="31" t="s">
        <v>28</v>
      </c>
      <c r="C51" s="24" t="s">
        <v>44</v>
      </c>
      <c r="D51" s="24"/>
      <c r="E51" s="23">
        <v>1</v>
      </c>
      <c r="F51" s="23">
        <v>0</v>
      </c>
      <c r="G51" s="23">
        <v>0</v>
      </c>
      <c r="I51" s="23"/>
      <c r="J51" s="23">
        <v>1</v>
      </c>
    </row>
    <row r="52" spans="1:10" x14ac:dyDescent="0.25">
      <c r="A52" s="23" t="s">
        <v>1406</v>
      </c>
      <c r="B52" s="31" t="s">
        <v>28</v>
      </c>
      <c r="C52" s="24" t="s">
        <v>45</v>
      </c>
      <c r="D52" s="24"/>
      <c r="E52" s="23">
        <v>1</v>
      </c>
      <c r="F52" s="23">
        <v>0</v>
      </c>
      <c r="G52" s="23">
        <v>0</v>
      </c>
      <c r="I52" s="23"/>
      <c r="J52" s="23">
        <v>1</v>
      </c>
    </row>
    <row r="53" spans="1:10" ht="15" customHeight="1" x14ac:dyDescent="0.25">
      <c r="A53" s="23" t="s">
        <v>1406</v>
      </c>
      <c r="B53" s="31" t="s">
        <v>28</v>
      </c>
      <c r="C53" s="24" t="s">
        <v>46</v>
      </c>
      <c r="D53" s="24"/>
      <c r="E53" s="23">
        <v>1</v>
      </c>
      <c r="F53" s="23">
        <v>0</v>
      </c>
      <c r="G53" s="23">
        <v>0</v>
      </c>
      <c r="I53" s="23"/>
      <c r="J53" s="23">
        <v>1</v>
      </c>
    </row>
    <row r="54" spans="1:10" ht="15" customHeight="1" x14ac:dyDescent="0.25">
      <c r="A54" s="23" t="s">
        <v>1406</v>
      </c>
      <c r="B54" s="31" t="s">
        <v>28</v>
      </c>
      <c r="C54" s="24" t="s">
        <v>47</v>
      </c>
      <c r="D54" s="24"/>
      <c r="E54" s="23">
        <v>1</v>
      </c>
      <c r="F54" s="23">
        <v>0</v>
      </c>
      <c r="G54" s="23">
        <v>0</v>
      </c>
      <c r="I54" s="23"/>
      <c r="J54" s="23">
        <v>1</v>
      </c>
    </row>
    <row r="55" spans="1:10" ht="15" customHeight="1" x14ac:dyDescent="0.25">
      <c r="A55" s="23" t="s">
        <v>1406</v>
      </c>
      <c r="B55" s="31" t="s">
        <v>28</v>
      </c>
      <c r="C55" s="24" t="s">
        <v>48</v>
      </c>
      <c r="D55" s="24"/>
      <c r="E55" s="23">
        <v>1</v>
      </c>
      <c r="F55" s="23">
        <v>0</v>
      </c>
      <c r="G55" s="23">
        <v>0</v>
      </c>
      <c r="I55" s="23"/>
      <c r="J55" s="23">
        <v>1</v>
      </c>
    </row>
    <row r="56" spans="1:10" ht="15" customHeight="1" x14ac:dyDescent="0.25">
      <c r="A56" s="23" t="s">
        <v>1406</v>
      </c>
      <c r="B56" s="31" t="s">
        <v>28</v>
      </c>
      <c r="C56" s="24" t="s">
        <v>49</v>
      </c>
      <c r="D56" s="24"/>
      <c r="E56" s="23">
        <v>1</v>
      </c>
      <c r="F56" s="23">
        <v>0</v>
      </c>
      <c r="G56" s="23">
        <v>0</v>
      </c>
      <c r="I56" s="23"/>
      <c r="J56" s="23">
        <v>1</v>
      </c>
    </row>
    <row r="57" spans="1:10" ht="15" customHeight="1" x14ac:dyDescent="0.25">
      <c r="A57" s="23" t="s">
        <v>1406</v>
      </c>
      <c r="B57" s="31" t="s">
        <v>28</v>
      </c>
      <c r="C57" s="24" t="s">
        <v>50</v>
      </c>
      <c r="D57" s="24"/>
      <c r="E57" s="23">
        <v>1</v>
      </c>
      <c r="F57" s="23">
        <v>0</v>
      </c>
      <c r="G57" s="23">
        <v>0</v>
      </c>
      <c r="I57" s="23"/>
      <c r="J57" s="23">
        <v>1</v>
      </c>
    </row>
    <row r="58" spans="1:10" ht="15" customHeight="1" x14ac:dyDescent="0.25">
      <c r="A58" s="23" t="s">
        <v>1406</v>
      </c>
      <c r="B58" s="31" t="s">
        <v>28</v>
      </c>
      <c r="C58" s="24" t="s">
        <v>51</v>
      </c>
      <c r="D58" s="24"/>
      <c r="E58" s="23">
        <v>1</v>
      </c>
      <c r="F58" s="23">
        <v>0</v>
      </c>
      <c r="G58" s="23">
        <v>0</v>
      </c>
      <c r="I58" s="23"/>
      <c r="J58" s="23">
        <v>1</v>
      </c>
    </row>
    <row r="59" spans="1:10" ht="15" customHeight="1" x14ac:dyDescent="0.25">
      <c r="A59" s="23" t="s">
        <v>1406</v>
      </c>
      <c r="B59" s="31" t="s">
        <v>28</v>
      </c>
      <c r="C59" s="24" t="s">
        <v>52</v>
      </c>
      <c r="D59" s="24"/>
      <c r="E59" s="23">
        <v>1</v>
      </c>
      <c r="F59" s="23">
        <v>0</v>
      </c>
      <c r="G59" s="23">
        <v>0</v>
      </c>
      <c r="I59" s="23"/>
      <c r="J59" s="23">
        <v>1</v>
      </c>
    </row>
    <row r="60" spans="1:10" ht="15" customHeight="1" x14ac:dyDescent="0.25">
      <c r="A60" s="23" t="s">
        <v>1406</v>
      </c>
      <c r="B60" s="31" t="s">
        <v>28</v>
      </c>
      <c r="C60" s="24" t="s">
        <v>53</v>
      </c>
      <c r="D60" s="24"/>
      <c r="E60" s="23">
        <v>1</v>
      </c>
      <c r="F60" s="23">
        <v>0</v>
      </c>
      <c r="G60" s="23">
        <v>0</v>
      </c>
      <c r="I60" s="23"/>
      <c r="J60" s="23">
        <v>1</v>
      </c>
    </row>
    <row r="61" spans="1:10" ht="15" customHeight="1" x14ac:dyDescent="0.25">
      <c r="A61" s="23" t="s">
        <v>1406</v>
      </c>
      <c r="B61" s="31" t="s">
        <v>28</v>
      </c>
      <c r="C61" s="24" t="s">
        <v>54</v>
      </c>
      <c r="D61" s="24"/>
      <c r="E61" s="23">
        <v>1</v>
      </c>
      <c r="F61" s="23">
        <v>0</v>
      </c>
      <c r="G61" s="23">
        <v>0</v>
      </c>
      <c r="I61" s="23"/>
      <c r="J61" s="23">
        <v>1</v>
      </c>
    </row>
    <row r="62" spans="1:10" ht="15" customHeight="1" x14ac:dyDescent="0.25">
      <c r="A62" s="23" t="s">
        <v>1406</v>
      </c>
      <c r="B62" s="31" t="s">
        <v>28</v>
      </c>
      <c r="C62" s="24" t="s">
        <v>55</v>
      </c>
      <c r="D62" s="24"/>
      <c r="E62" s="23">
        <v>1</v>
      </c>
      <c r="F62" s="23">
        <v>0</v>
      </c>
      <c r="G62" s="23">
        <v>0</v>
      </c>
      <c r="I62" s="23"/>
      <c r="J62" s="23">
        <v>1</v>
      </c>
    </row>
    <row r="63" spans="1:10" ht="15" customHeight="1" x14ac:dyDescent="0.25">
      <c r="A63" s="23" t="s">
        <v>1406</v>
      </c>
      <c r="B63" s="31" t="s">
        <v>28</v>
      </c>
      <c r="C63" s="24" t="s">
        <v>56</v>
      </c>
      <c r="D63" s="24"/>
      <c r="E63" s="23">
        <v>1</v>
      </c>
      <c r="F63" s="23">
        <v>0</v>
      </c>
      <c r="G63" s="23">
        <v>0</v>
      </c>
      <c r="I63" s="23"/>
      <c r="J63" s="23">
        <v>1</v>
      </c>
    </row>
    <row r="64" spans="1:10" ht="15" customHeight="1" x14ac:dyDescent="0.25">
      <c r="A64" s="23" t="s">
        <v>1406</v>
      </c>
      <c r="B64" s="31" t="s">
        <v>28</v>
      </c>
      <c r="C64" s="24" t="s">
        <v>57</v>
      </c>
      <c r="D64" s="24"/>
      <c r="E64" s="23">
        <v>1</v>
      </c>
      <c r="F64" s="23">
        <v>0</v>
      </c>
      <c r="G64" s="23">
        <v>0</v>
      </c>
      <c r="I64" s="23"/>
      <c r="J64" s="23">
        <v>1</v>
      </c>
    </row>
    <row r="65" spans="1:10" ht="15" customHeight="1" x14ac:dyDescent="0.25">
      <c r="A65" s="23" t="s">
        <v>1406</v>
      </c>
      <c r="B65" s="31" t="s">
        <v>28</v>
      </c>
      <c r="C65" s="24" t="s">
        <v>58</v>
      </c>
      <c r="D65" s="24"/>
      <c r="E65" s="23">
        <v>1</v>
      </c>
      <c r="F65" s="23">
        <v>0</v>
      </c>
      <c r="G65" s="23">
        <v>0</v>
      </c>
      <c r="I65" s="23"/>
      <c r="J65" s="23">
        <v>1</v>
      </c>
    </row>
    <row r="66" spans="1:10" ht="15" customHeight="1" x14ac:dyDescent="0.25">
      <c r="A66" s="23" t="s">
        <v>1406</v>
      </c>
      <c r="B66" s="31" t="s">
        <v>59</v>
      </c>
      <c r="C66" s="24" t="s">
        <v>60</v>
      </c>
      <c r="D66" s="24"/>
      <c r="E66" s="23">
        <v>0</v>
      </c>
      <c r="F66" s="23">
        <v>0</v>
      </c>
      <c r="G66" s="23">
        <v>0</v>
      </c>
      <c r="I66" s="23">
        <v>1</v>
      </c>
      <c r="J66" s="23">
        <v>1</v>
      </c>
    </row>
    <row r="67" spans="1:10" ht="15" customHeight="1" x14ac:dyDescent="0.25">
      <c r="A67" s="23" t="s">
        <v>1406</v>
      </c>
      <c r="B67" s="31" t="s">
        <v>59</v>
      </c>
      <c r="C67" s="24" t="s">
        <v>61</v>
      </c>
      <c r="D67" s="24"/>
      <c r="E67" s="23">
        <v>1</v>
      </c>
      <c r="F67" s="23">
        <v>0</v>
      </c>
      <c r="G67" s="23">
        <v>0</v>
      </c>
      <c r="I67" s="23"/>
      <c r="J67" s="23">
        <v>1</v>
      </c>
    </row>
    <row r="68" spans="1:10" ht="15" customHeight="1" x14ac:dyDescent="0.25">
      <c r="A68" s="23" t="s">
        <v>1406</v>
      </c>
      <c r="B68" s="31" t="s">
        <v>59</v>
      </c>
      <c r="C68" s="24" t="s">
        <v>62</v>
      </c>
      <c r="D68" s="24"/>
      <c r="E68" s="23">
        <v>1</v>
      </c>
      <c r="F68" s="23">
        <v>0</v>
      </c>
      <c r="G68" s="23">
        <v>0</v>
      </c>
      <c r="I68" s="23"/>
      <c r="J68" s="23">
        <v>1</v>
      </c>
    </row>
    <row r="69" spans="1:10" ht="15" customHeight="1" x14ac:dyDescent="0.25">
      <c r="A69" s="23" t="s">
        <v>1406</v>
      </c>
      <c r="B69" s="31" t="s">
        <v>59</v>
      </c>
      <c r="C69" s="24" t="s">
        <v>63</v>
      </c>
      <c r="D69" s="24"/>
      <c r="E69" s="23">
        <v>1</v>
      </c>
      <c r="F69" s="23">
        <v>0</v>
      </c>
      <c r="G69" s="23">
        <v>0</v>
      </c>
      <c r="I69" s="23"/>
      <c r="J69" s="23">
        <v>1</v>
      </c>
    </row>
    <row r="70" spans="1:10" ht="15" customHeight="1" x14ac:dyDescent="0.25">
      <c r="A70" s="23" t="s">
        <v>1406</v>
      </c>
      <c r="B70" s="31" t="s">
        <v>59</v>
      </c>
      <c r="C70" s="24" t="s">
        <v>64</v>
      </c>
      <c r="D70" s="24"/>
      <c r="E70" s="23">
        <v>1</v>
      </c>
      <c r="F70" s="23">
        <v>0</v>
      </c>
      <c r="G70" s="23">
        <v>0</v>
      </c>
      <c r="I70" s="23"/>
      <c r="J70" s="23">
        <v>1</v>
      </c>
    </row>
    <row r="71" spans="1:10" ht="15" customHeight="1" x14ac:dyDescent="0.25">
      <c r="A71" s="23" t="s">
        <v>1406</v>
      </c>
      <c r="B71" s="31" t="s">
        <v>59</v>
      </c>
      <c r="C71" s="24" t="s">
        <v>65</v>
      </c>
      <c r="D71" s="24"/>
      <c r="E71" s="23">
        <v>1</v>
      </c>
      <c r="F71" s="23">
        <v>0</v>
      </c>
      <c r="G71" s="23">
        <v>0</v>
      </c>
      <c r="I71" s="23"/>
      <c r="J71" s="23">
        <v>1</v>
      </c>
    </row>
    <row r="72" spans="1:10" ht="15" customHeight="1" x14ac:dyDescent="0.25">
      <c r="A72" s="23" t="s">
        <v>1406</v>
      </c>
      <c r="B72" s="31" t="s">
        <v>59</v>
      </c>
      <c r="C72" s="24" t="s">
        <v>66</v>
      </c>
      <c r="D72" s="24"/>
      <c r="E72" s="23">
        <v>1</v>
      </c>
      <c r="F72" s="23">
        <v>0</v>
      </c>
      <c r="G72" s="23">
        <v>0</v>
      </c>
      <c r="I72" s="23"/>
      <c r="J72" s="23">
        <v>1</v>
      </c>
    </row>
    <row r="73" spans="1:10" ht="15" customHeight="1" x14ac:dyDescent="0.25">
      <c r="A73" s="23" t="s">
        <v>1406</v>
      </c>
      <c r="B73" s="31" t="s">
        <v>59</v>
      </c>
      <c r="C73" s="24" t="s">
        <v>67</v>
      </c>
      <c r="D73" s="24"/>
      <c r="E73" s="23">
        <v>1</v>
      </c>
      <c r="F73" s="23">
        <v>0</v>
      </c>
      <c r="G73" s="23">
        <v>0</v>
      </c>
      <c r="I73" s="23"/>
      <c r="J73" s="23">
        <v>1</v>
      </c>
    </row>
    <row r="74" spans="1:10" ht="15" customHeight="1" x14ac:dyDescent="0.25">
      <c r="A74" s="23" t="s">
        <v>1406</v>
      </c>
      <c r="B74" s="31" t="s">
        <v>59</v>
      </c>
      <c r="C74" s="24" t="s">
        <v>68</v>
      </c>
      <c r="D74" s="24"/>
      <c r="E74" s="23">
        <v>1</v>
      </c>
      <c r="F74" s="23">
        <v>0</v>
      </c>
      <c r="G74" s="23">
        <v>0</v>
      </c>
      <c r="I74" s="23"/>
      <c r="J74" s="23">
        <v>1</v>
      </c>
    </row>
    <row r="75" spans="1:10" ht="15" customHeight="1" x14ac:dyDescent="0.25">
      <c r="A75" s="23" t="s">
        <v>1406</v>
      </c>
      <c r="B75" s="31" t="s">
        <v>59</v>
      </c>
      <c r="C75" s="24" t="s">
        <v>69</v>
      </c>
      <c r="D75" s="24"/>
      <c r="E75" s="23">
        <v>1</v>
      </c>
      <c r="F75" s="23">
        <v>0</v>
      </c>
      <c r="G75" s="23">
        <v>0</v>
      </c>
      <c r="I75" s="23"/>
      <c r="J75" s="23">
        <v>1</v>
      </c>
    </row>
    <row r="76" spans="1:10" ht="15" customHeight="1" x14ac:dyDescent="0.25">
      <c r="A76" s="23" t="s">
        <v>1406</v>
      </c>
      <c r="B76" s="31" t="s">
        <v>59</v>
      </c>
      <c r="C76" s="24" t="s">
        <v>70</v>
      </c>
      <c r="D76" s="24"/>
      <c r="E76" s="23">
        <v>1</v>
      </c>
      <c r="F76" s="23">
        <v>0</v>
      </c>
      <c r="G76" s="23">
        <v>0</v>
      </c>
      <c r="I76" s="23"/>
      <c r="J76" s="23">
        <v>1</v>
      </c>
    </row>
    <row r="77" spans="1:10" ht="15" customHeight="1" x14ac:dyDescent="0.25">
      <c r="A77" s="23" t="s">
        <v>1406</v>
      </c>
      <c r="B77" s="31" t="s">
        <v>59</v>
      </c>
      <c r="C77" s="24" t="s">
        <v>71</v>
      </c>
      <c r="D77" s="24"/>
      <c r="E77" s="23">
        <v>1</v>
      </c>
      <c r="F77" s="23">
        <v>0</v>
      </c>
      <c r="G77" s="23">
        <v>0</v>
      </c>
      <c r="I77" s="23"/>
      <c r="J77" s="23">
        <v>1</v>
      </c>
    </row>
    <row r="78" spans="1:10" ht="15" customHeight="1" x14ac:dyDescent="0.25">
      <c r="A78" s="23" t="s">
        <v>1406</v>
      </c>
      <c r="B78" s="31" t="s">
        <v>59</v>
      </c>
      <c r="C78" s="24" t="s">
        <v>72</v>
      </c>
      <c r="D78" s="24"/>
      <c r="E78" s="23">
        <v>1</v>
      </c>
      <c r="F78" s="23">
        <v>0</v>
      </c>
      <c r="G78" s="23">
        <v>0</v>
      </c>
      <c r="I78" s="23"/>
      <c r="J78" s="23">
        <v>1</v>
      </c>
    </row>
    <row r="79" spans="1:10" ht="15" customHeight="1" x14ac:dyDescent="0.25">
      <c r="A79" s="23" t="s">
        <v>1406</v>
      </c>
      <c r="B79" s="31" t="s">
        <v>59</v>
      </c>
      <c r="C79" s="24" t="s">
        <v>73</v>
      </c>
      <c r="D79" s="24"/>
      <c r="E79" s="23">
        <v>1</v>
      </c>
      <c r="F79" s="23">
        <v>0</v>
      </c>
      <c r="G79" s="23">
        <v>0</v>
      </c>
      <c r="I79" s="23"/>
      <c r="J79" s="23">
        <v>1</v>
      </c>
    </row>
    <row r="80" spans="1:10" ht="15" customHeight="1" x14ac:dyDescent="0.25">
      <c r="A80" s="23" t="s">
        <v>1406</v>
      </c>
      <c r="B80" s="31" t="s">
        <v>59</v>
      </c>
      <c r="C80" s="24" t="s">
        <v>74</v>
      </c>
      <c r="D80" s="24"/>
      <c r="E80" s="23">
        <v>1</v>
      </c>
      <c r="F80" s="23">
        <v>0</v>
      </c>
      <c r="G80" s="23">
        <v>0</v>
      </c>
      <c r="I80" s="23"/>
      <c r="J80" s="23">
        <v>1</v>
      </c>
    </row>
    <row r="81" spans="1:10" ht="15" customHeight="1" x14ac:dyDescent="0.25">
      <c r="A81" s="23" t="s">
        <v>1406</v>
      </c>
      <c r="B81" s="31" t="s">
        <v>59</v>
      </c>
      <c r="C81" s="24" t="s">
        <v>75</v>
      </c>
      <c r="D81" s="24"/>
      <c r="E81" s="23">
        <v>1</v>
      </c>
      <c r="F81" s="23">
        <v>0</v>
      </c>
      <c r="G81" s="23">
        <v>0</v>
      </c>
      <c r="I81" s="23"/>
      <c r="J81" s="23">
        <v>1</v>
      </c>
    </row>
    <row r="82" spans="1:10" ht="15" customHeight="1" x14ac:dyDescent="0.25">
      <c r="A82" s="23" t="s">
        <v>1406</v>
      </c>
      <c r="B82" s="31" t="s">
        <v>76</v>
      </c>
      <c r="C82" s="24" t="s">
        <v>77</v>
      </c>
      <c r="D82" s="24"/>
      <c r="E82" s="23">
        <v>0</v>
      </c>
      <c r="F82" s="23">
        <v>0</v>
      </c>
      <c r="G82" s="23">
        <v>0</v>
      </c>
      <c r="I82" s="23"/>
      <c r="J82" s="23">
        <v>0</v>
      </c>
    </row>
    <row r="83" spans="1:10" ht="15" customHeight="1" x14ac:dyDescent="0.25">
      <c r="A83" s="23" t="s">
        <v>1406</v>
      </c>
      <c r="B83" s="31" t="s">
        <v>76</v>
      </c>
      <c r="C83" s="24" t="s">
        <v>78</v>
      </c>
      <c r="D83" s="24"/>
      <c r="E83" s="23">
        <v>0</v>
      </c>
      <c r="F83" s="23">
        <v>0</v>
      </c>
      <c r="G83" s="23">
        <v>0</v>
      </c>
      <c r="I83" s="23"/>
      <c r="J83" s="23">
        <v>0</v>
      </c>
    </row>
    <row r="84" spans="1:10" ht="15" customHeight="1" x14ac:dyDescent="0.25">
      <c r="A84" s="23" t="s">
        <v>1406</v>
      </c>
      <c r="B84" s="31" t="s">
        <v>76</v>
      </c>
      <c r="C84" s="24" t="s">
        <v>79</v>
      </c>
      <c r="D84" s="24"/>
      <c r="E84" s="23">
        <v>0</v>
      </c>
      <c r="F84" s="23">
        <v>0</v>
      </c>
      <c r="G84" s="23">
        <v>0</v>
      </c>
      <c r="I84" s="23"/>
      <c r="J84" s="23">
        <v>0</v>
      </c>
    </row>
    <row r="85" spans="1:10" ht="15" customHeight="1" x14ac:dyDescent="0.25">
      <c r="A85" s="23" t="s">
        <v>1406</v>
      </c>
      <c r="B85" s="31" t="s">
        <v>76</v>
      </c>
      <c r="C85" s="24" t="s">
        <v>80</v>
      </c>
      <c r="D85" s="24"/>
      <c r="E85" s="23">
        <v>0</v>
      </c>
      <c r="F85" s="23">
        <v>0</v>
      </c>
      <c r="G85" s="23">
        <v>0</v>
      </c>
      <c r="I85" s="23"/>
      <c r="J85" s="23">
        <v>0</v>
      </c>
    </row>
    <row r="86" spans="1:10" ht="15" customHeight="1" x14ac:dyDescent="0.25">
      <c r="A86" s="23" t="s">
        <v>1406</v>
      </c>
      <c r="B86" s="31" t="s">
        <v>76</v>
      </c>
      <c r="C86" s="24" t="s">
        <v>81</v>
      </c>
      <c r="D86" s="24"/>
      <c r="E86" s="23">
        <v>0</v>
      </c>
      <c r="F86" s="23">
        <v>0</v>
      </c>
      <c r="G86" s="23">
        <v>0</v>
      </c>
      <c r="I86" s="23"/>
      <c r="J86" s="23">
        <v>0</v>
      </c>
    </row>
    <row r="87" spans="1:10" ht="15" customHeight="1" x14ac:dyDescent="0.25">
      <c r="A87" s="23" t="s">
        <v>1406</v>
      </c>
      <c r="B87" s="31" t="s">
        <v>76</v>
      </c>
      <c r="C87" s="24" t="s">
        <v>82</v>
      </c>
      <c r="D87" s="24"/>
      <c r="E87" s="23">
        <v>0</v>
      </c>
      <c r="F87" s="23">
        <v>0</v>
      </c>
      <c r="G87" s="23">
        <v>0</v>
      </c>
      <c r="I87" s="23"/>
      <c r="J87" s="23">
        <v>0</v>
      </c>
    </row>
    <row r="88" spans="1:10" ht="15" customHeight="1" x14ac:dyDescent="0.25">
      <c r="A88" s="23" t="s">
        <v>1406</v>
      </c>
      <c r="B88" s="31" t="s">
        <v>76</v>
      </c>
      <c r="C88" s="24" t="s">
        <v>83</v>
      </c>
      <c r="D88" s="24"/>
      <c r="E88" s="23">
        <v>0</v>
      </c>
      <c r="F88" s="23">
        <v>0</v>
      </c>
      <c r="G88" s="23">
        <v>0</v>
      </c>
      <c r="I88" s="23"/>
      <c r="J88" s="23">
        <v>0</v>
      </c>
    </row>
    <row r="89" spans="1:10" ht="15" customHeight="1" x14ac:dyDescent="0.25">
      <c r="A89" s="23" t="s">
        <v>1406</v>
      </c>
      <c r="B89" s="31" t="s">
        <v>76</v>
      </c>
      <c r="C89" s="24" t="s">
        <v>84</v>
      </c>
      <c r="D89" s="24"/>
      <c r="E89" s="23">
        <v>0</v>
      </c>
      <c r="F89" s="23">
        <v>0</v>
      </c>
      <c r="G89" s="23">
        <v>0</v>
      </c>
      <c r="I89" s="23"/>
      <c r="J89" s="23">
        <v>0</v>
      </c>
    </row>
    <row r="90" spans="1:10" ht="15" customHeight="1" x14ac:dyDescent="0.25">
      <c r="A90" s="23" t="s">
        <v>1406</v>
      </c>
      <c r="B90" s="31" t="s">
        <v>76</v>
      </c>
      <c r="C90" s="24" t="s">
        <v>85</v>
      </c>
      <c r="D90" s="24"/>
      <c r="E90" s="23">
        <v>0</v>
      </c>
      <c r="F90" s="23">
        <v>0</v>
      </c>
      <c r="G90" s="23">
        <v>0</v>
      </c>
      <c r="I90" s="23"/>
      <c r="J90" s="23">
        <v>0</v>
      </c>
    </row>
    <row r="91" spans="1:10" ht="15" customHeight="1" x14ac:dyDescent="0.25">
      <c r="A91" s="23" t="s">
        <v>1406</v>
      </c>
      <c r="B91" s="31" t="s">
        <v>76</v>
      </c>
      <c r="C91" s="24" t="s">
        <v>86</v>
      </c>
      <c r="D91" s="24"/>
      <c r="E91" s="23">
        <v>0</v>
      </c>
      <c r="F91" s="23">
        <v>0</v>
      </c>
      <c r="G91" s="23">
        <v>0</v>
      </c>
      <c r="I91" s="23"/>
      <c r="J91" s="23">
        <v>0</v>
      </c>
    </row>
    <row r="92" spans="1:10" ht="15" customHeight="1" x14ac:dyDescent="0.25">
      <c r="A92" s="23" t="s">
        <v>1406</v>
      </c>
      <c r="B92" s="31" t="s">
        <v>76</v>
      </c>
      <c r="C92" s="24" t="s">
        <v>87</v>
      </c>
      <c r="D92" s="24"/>
      <c r="E92" s="23">
        <v>0</v>
      </c>
      <c r="F92" s="23">
        <v>0</v>
      </c>
      <c r="G92" s="23">
        <v>0</v>
      </c>
      <c r="I92" s="23"/>
      <c r="J92" s="23">
        <v>0</v>
      </c>
    </row>
    <row r="93" spans="1:10" ht="15" customHeight="1" x14ac:dyDescent="0.25">
      <c r="A93" s="23" t="s">
        <v>1406</v>
      </c>
      <c r="B93" s="31" t="s">
        <v>76</v>
      </c>
      <c r="C93" s="24" t="s">
        <v>88</v>
      </c>
      <c r="D93" s="24"/>
      <c r="E93" s="23">
        <v>0</v>
      </c>
      <c r="F93" s="23">
        <v>0</v>
      </c>
      <c r="G93" s="23">
        <v>0</v>
      </c>
      <c r="I93" s="23"/>
      <c r="J93" s="23">
        <v>0</v>
      </c>
    </row>
    <row r="94" spans="1:10" ht="15" customHeight="1" x14ac:dyDescent="0.25">
      <c r="A94" s="23" t="s">
        <v>1406</v>
      </c>
      <c r="B94" s="31" t="s">
        <v>76</v>
      </c>
      <c r="C94" s="24" t="s">
        <v>89</v>
      </c>
      <c r="D94" s="24"/>
      <c r="E94" s="23">
        <v>0</v>
      </c>
      <c r="F94" s="23">
        <v>0</v>
      </c>
      <c r="G94" s="23">
        <v>0</v>
      </c>
      <c r="I94" s="23"/>
      <c r="J94" s="23">
        <v>0</v>
      </c>
    </row>
    <row r="95" spans="1:10" ht="15" customHeight="1" x14ac:dyDescent="0.25">
      <c r="A95" s="23" t="s">
        <v>1406</v>
      </c>
      <c r="B95" s="31" t="s">
        <v>76</v>
      </c>
      <c r="C95" s="24" t="s">
        <v>90</v>
      </c>
      <c r="D95" s="24"/>
      <c r="E95" s="23">
        <v>0</v>
      </c>
      <c r="F95" s="23">
        <v>0</v>
      </c>
      <c r="G95" s="23">
        <v>0</v>
      </c>
      <c r="I95" s="23"/>
      <c r="J95" s="23">
        <v>0</v>
      </c>
    </row>
    <row r="96" spans="1:10" ht="15" customHeight="1" x14ac:dyDescent="0.25">
      <c r="A96" s="23" t="s">
        <v>1406</v>
      </c>
      <c r="B96" s="31" t="s">
        <v>76</v>
      </c>
      <c r="C96" s="24" t="s">
        <v>91</v>
      </c>
      <c r="D96" s="24"/>
      <c r="E96" s="23">
        <v>0</v>
      </c>
      <c r="F96" s="23">
        <v>0</v>
      </c>
      <c r="G96" s="23">
        <v>0</v>
      </c>
      <c r="I96" s="23"/>
      <c r="J96" s="23">
        <v>0</v>
      </c>
    </row>
    <row r="97" spans="1:10" ht="15" customHeight="1" x14ac:dyDescent="0.25">
      <c r="A97" s="23" t="s">
        <v>1406</v>
      </c>
      <c r="B97" s="31" t="s">
        <v>76</v>
      </c>
      <c r="C97" s="24" t="s">
        <v>92</v>
      </c>
      <c r="D97" s="24"/>
      <c r="E97" s="23">
        <v>0</v>
      </c>
      <c r="F97" s="23">
        <v>0</v>
      </c>
      <c r="G97" s="23">
        <v>0</v>
      </c>
      <c r="I97" s="23"/>
      <c r="J97" s="23">
        <v>0</v>
      </c>
    </row>
    <row r="98" spans="1:10" ht="15" customHeight="1" x14ac:dyDescent="0.25">
      <c r="A98" s="23" t="s">
        <v>1406</v>
      </c>
      <c r="B98" s="31" t="s">
        <v>76</v>
      </c>
      <c r="C98" s="24" t="s">
        <v>93</v>
      </c>
      <c r="D98" s="24"/>
      <c r="E98" s="23">
        <v>0</v>
      </c>
      <c r="F98" s="23">
        <v>0</v>
      </c>
      <c r="G98" s="23">
        <v>0</v>
      </c>
      <c r="I98" s="23"/>
      <c r="J98" s="23">
        <v>0</v>
      </c>
    </row>
    <row r="99" spans="1:10" ht="15" customHeight="1" x14ac:dyDescent="0.25">
      <c r="A99" s="23" t="s">
        <v>1406</v>
      </c>
      <c r="B99" s="31" t="s">
        <v>76</v>
      </c>
      <c r="C99" s="24" t="s">
        <v>94</v>
      </c>
      <c r="D99" s="24"/>
      <c r="E99" s="23">
        <v>0</v>
      </c>
      <c r="F99" s="23">
        <v>0</v>
      </c>
      <c r="G99" s="23">
        <v>0</v>
      </c>
      <c r="I99" s="23"/>
      <c r="J99" s="23">
        <v>0</v>
      </c>
    </row>
    <row r="100" spans="1:10" ht="15" customHeight="1" x14ac:dyDescent="0.25">
      <c r="A100" s="23" t="s">
        <v>1406</v>
      </c>
      <c r="B100" s="31" t="s">
        <v>76</v>
      </c>
      <c r="C100" s="24" t="s">
        <v>95</v>
      </c>
      <c r="D100" s="24"/>
      <c r="E100" s="23">
        <v>0</v>
      </c>
      <c r="F100" s="23">
        <v>0</v>
      </c>
      <c r="G100" s="23">
        <v>0</v>
      </c>
      <c r="I100" s="23"/>
      <c r="J100" s="23">
        <v>0</v>
      </c>
    </row>
    <row r="101" spans="1:10" ht="15" customHeight="1" x14ac:dyDescent="0.25">
      <c r="A101" s="23" t="s">
        <v>1406</v>
      </c>
      <c r="B101" s="31" t="s">
        <v>76</v>
      </c>
      <c r="C101" s="24" t="s">
        <v>96</v>
      </c>
      <c r="D101" s="24"/>
      <c r="E101" s="23">
        <v>0</v>
      </c>
      <c r="F101" s="23">
        <v>0</v>
      </c>
      <c r="G101" s="23">
        <v>0</v>
      </c>
      <c r="I101" s="23"/>
      <c r="J101" s="23">
        <v>0</v>
      </c>
    </row>
    <row r="102" spans="1:10" ht="15" customHeight="1" x14ac:dyDescent="0.25">
      <c r="A102" s="23" t="s">
        <v>1404</v>
      </c>
      <c r="B102" s="31" t="s">
        <v>97</v>
      </c>
      <c r="C102" s="24" t="s">
        <v>825</v>
      </c>
      <c r="D102" s="24" t="s">
        <v>201</v>
      </c>
      <c r="E102" s="23">
        <v>0</v>
      </c>
      <c r="F102" s="23">
        <v>1</v>
      </c>
      <c r="G102" s="23">
        <v>1</v>
      </c>
      <c r="I102" s="23"/>
      <c r="J102" s="23">
        <v>0</v>
      </c>
    </row>
    <row r="103" spans="1:10" ht="15" customHeight="1" x14ac:dyDescent="0.25">
      <c r="A103" s="23" t="s">
        <v>1404</v>
      </c>
      <c r="B103" s="31" t="s">
        <v>97</v>
      </c>
      <c r="C103" s="24" t="s">
        <v>826</v>
      </c>
      <c r="D103" s="24" t="s">
        <v>202</v>
      </c>
      <c r="E103" s="23">
        <v>0</v>
      </c>
      <c r="F103" s="23">
        <v>1</v>
      </c>
      <c r="G103" s="23">
        <v>1</v>
      </c>
      <c r="I103" s="23"/>
      <c r="J103" s="23">
        <v>0</v>
      </c>
    </row>
    <row r="104" spans="1:10" ht="15" customHeight="1" x14ac:dyDescent="0.25">
      <c r="A104" s="23" t="s">
        <v>1404</v>
      </c>
      <c r="B104" s="31" t="s">
        <v>97</v>
      </c>
      <c r="C104" s="24" t="s">
        <v>827</v>
      </c>
      <c r="D104" s="24" t="s">
        <v>203</v>
      </c>
      <c r="E104" s="23">
        <v>0</v>
      </c>
      <c r="F104" s="23">
        <v>1</v>
      </c>
      <c r="G104" s="23">
        <v>1</v>
      </c>
      <c r="I104" s="23"/>
      <c r="J104" s="23">
        <v>0</v>
      </c>
    </row>
    <row r="105" spans="1:10" ht="15" customHeight="1" x14ac:dyDescent="0.25">
      <c r="A105" s="23" t="s">
        <v>1404</v>
      </c>
      <c r="B105" s="31" t="s">
        <v>97</v>
      </c>
      <c r="C105" s="24" t="s">
        <v>828</v>
      </c>
      <c r="D105" s="24" t="s">
        <v>204</v>
      </c>
      <c r="E105" s="23">
        <v>0</v>
      </c>
      <c r="F105" s="23">
        <v>1</v>
      </c>
      <c r="G105" s="23">
        <v>1</v>
      </c>
      <c r="I105" s="23"/>
      <c r="J105" s="23">
        <v>0</v>
      </c>
    </row>
    <row r="106" spans="1:10" ht="15" customHeight="1" x14ac:dyDescent="0.25">
      <c r="A106" s="23" t="s">
        <v>1404</v>
      </c>
      <c r="B106" s="31" t="s">
        <v>97</v>
      </c>
      <c r="C106" s="24" t="s">
        <v>829</v>
      </c>
      <c r="D106" s="24" t="s">
        <v>205</v>
      </c>
      <c r="E106" s="23">
        <v>0</v>
      </c>
      <c r="F106" s="23">
        <v>0</v>
      </c>
      <c r="G106" s="23">
        <v>0</v>
      </c>
      <c r="I106" s="23"/>
      <c r="J106" s="23">
        <v>0</v>
      </c>
    </row>
    <row r="107" spans="1:10" ht="15" customHeight="1" x14ac:dyDescent="0.25">
      <c r="A107" s="23" t="s">
        <v>1404</v>
      </c>
      <c r="B107" s="31" t="s">
        <v>97</v>
      </c>
      <c r="C107" s="24" t="s">
        <v>830</v>
      </c>
      <c r="D107" s="24" t="s">
        <v>206</v>
      </c>
      <c r="E107" s="23">
        <v>0</v>
      </c>
      <c r="F107" s="23">
        <v>0</v>
      </c>
      <c r="G107" s="23">
        <v>0</v>
      </c>
      <c r="I107" s="23"/>
      <c r="J107" s="23">
        <v>0</v>
      </c>
    </row>
    <row r="108" spans="1:10" ht="15" customHeight="1" x14ac:dyDescent="0.25">
      <c r="A108" s="23" t="s">
        <v>1404</v>
      </c>
      <c r="B108" s="31" t="s">
        <v>97</v>
      </c>
      <c r="C108" s="24" t="s">
        <v>831</v>
      </c>
      <c r="D108" s="24" t="s">
        <v>207</v>
      </c>
      <c r="E108" s="23">
        <v>0</v>
      </c>
      <c r="F108" s="23">
        <v>1</v>
      </c>
      <c r="G108" s="23">
        <v>1</v>
      </c>
      <c r="I108" s="23"/>
      <c r="J108" s="23">
        <v>0</v>
      </c>
    </row>
    <row r="109" spans="1:10" ht="15" customHeight="1" x14ac:dyDescent="0.25">
      <c r="A109" s="23" t="s">
        <v>1404</v>
      </c>
      <c r="B109" s="31" t="s">
        <v>97</v>
      </c>
      <c r="C109" s="24" t="s">
        <v>832</v>
      </c>
      <c r="D109" s="24" t="s">
        <v>208</v>
      </c>
      <c r="E109" s="23">
        <v>0</v>
      </c>
      <c r="F109" s="23">
        <v>1</v>
      </c>
      <c r="G109" s="23">
        <v>1</v>
      </c>
      <c r="I109" s="23"/>
      <c r="J109" s="23">
        <v>0</v>
      </c>
    </row>
    <row r="110" spans="1:10" ht="15" customHeight="1" x14ac:dyDescent="0.25">
      <c r="A110" s="23" t="s">
        <v>1404</v>
      </c>
      <c r="B110" s="31" t="s">
        <v>97</v>
      </c>
      <c r="C110" s="24" t="s">
        <v>833</v>
      </c>
      <c r="D110" s="24" t="s">
        <v>209</v>
      </c>
      <c r="E110" s="23">
        <v>0</v>
      </c>
      <c r="F110" s="23">
        <v>1</v>
      </c>
      <c r="G110" s="23">
        <v>1</v>
      </c>
      <c r="I110" s="23"/>
      <c r="J110" s="23">
        <v>0</v>
      </c>
    </row>
    <row r="111" spans="1:10" ht="15" customHeight="1" x14ac:dyDescent="0.25">
      <c r="A111" s="23" t="s">
        <v>1404</v>
      </c>
      <c r="B111" s="31" t="s">
        <v>97</v>
      </c>
      <c r="C111" s="24" t="s">
        <v>834</v>
      </c>
      <c r="D111" s="24" t="s">
        <v>210</v>
      </c>
      <c r="E111" s="23">
        <v>0</v>
      </c>
      <c r="F111" s="23">
        <v>1</v>
      </c>
      <c r="G111" s="23">
        <v>1</v>
      </c>
      <c r="I111" s="23"/>
      <c r="J111" s="23">
        <v>0</v>
      </c>
    </row>
    <row r="112" spans="1:10" ht="15" customHeight="1" x14ac:dyDescent="0.25">
      <c r="A112" s="23" t="s">
        <v>1404</v>
      </c>
      <c r="B112" s="31" t="s">
        <v>97</v>
      </c>
      <c r="C112" s="24" t="s">
        <v>835</v>
      </c>
      <c r="D112" s="24" t="s">
        <v>1331</v>
      </c>
      <c r="E112" s="23">
        <v>0</v>
      </c>
      <c r="F112" s="23">
        <v>1</v>
      </c>
      <c r="G112" s="23">
        <v>1</v>
      </c>
      <c r="I112" s="23"/>
      <c r="J112" s="23">
        <v>0</v>
      </c>
    </row>
    <row r="113" spans="1:10" ht="15" customHeight="1" x14ac:dyDescent="0.25">
      <c r="A113" s="23" t="s">
        <v>1404</v>
      </c>
      <c r="B113" s="31" t="s">
        <v>97</v>
      </c>
      <c r="C113" s="24" t="s">
        <v>836</v>
      </c>
      <c r="D113" s="24" t="s">
        <v>1332</v>
      </c>
      <c r="E113" s="23">
        <v>0</v>
      </c>
      <c r="F113" s="23">
        <v>1</v>
      </c>
      <c r="G113" s="23">
        <v>1</v>
      </c>
      <c r="I113" s="23"/>
      <c r="J113" s="23">
        <v>0</v>
      </c>
    </row>
    <row r="114" spans="1:10" ht="15" customHeight="1" x14ac:dyDescent="0.25">
      <c r="A114" s="23" t="s">
        <v>1404</v>
      </c>
      <c r="B114" s="31" t="s">
        <v>97</v>
      </c>
      <c r="C114" s="24" t="s">
        <v>837</v>
      </c>
      <c r="D114" s="24" t="s">
        <v>1333</v>
      </c>
      <c r="E114" s="23">
        <v>0</v>
      </c>
      <c r="F114" s="23">
        <v>1</v>
      </c>
      <c r="G114" s="23">
        <v>1</v>
      </c>
      <c r="I114" s="23"/>
      <c r="J114" s="23">
        <v>0</v>
      </c>
    </row>
    <row r="115" spans="1:10" ht="15" customHeight="1" x14ac:dyDescent="0.25">
      <c r="A115" s="23" t="s">
        <v>1408</v>
      </c>
      <c r="B115" s="31" t="s">
        <v>97</v>
      </c>
      <c r="C115" s="24" t="s">
        <v>838</v>
      </c>
      <c r="D115" s="24"/>
      <c r="E115" s="23">
        <v>0</v>
      </c>
      <c r="F115" s="23">
        <v>0</v>
      </c>
      <c r="G115" s="23">
        <v>0</v>
      </c>
      <c r="I115" s="23"/>
      <c r="J115" s="23">
        <v>0</v>
      </c>
    </row>
    <row r="116" spans="1:10" ht="15" customHeight="1" x14ac:dyDescent="0.25">
      <c r="A116" s="23" t="s">
        <v>1408</v>
      </c>
      <c r="B116" s="31" t="s">
        <v>97</v>
      </c>
      <c r="C116" s="24" t="s">
        <v>839</v>
      </c>
      <c r="D116" s="24"/>
      <c r="E116" s="23">
        <v>0</v>
      </c>
      <c r="F116" s="23">
        <v>0</v>
      </c>
      <c r="G116" s="23">
        <v>0</v>
      </c>
      <c r="I116" s="23"/>
      <c r="J116" s="23">
        <v>0</v>
      </c>
    </row>
    <row r="117" spans="1:10" ht="15" customHeight="1" x14ac:dyDescent="0.25">
      <c r="A117" s="23" t="s">
        <v>1408</v>
      </c>
      <c r="B117" s="31" t="s">
        <v>97</v>
      </c>
      <c r="C117" s="24" t="s">
        <v>840</v>
      </c>
      <c r="D117" s="24"/>
      <c r="E117" s="23">
        <v>0</v>
      </c>
      <c r="F117" s="23">
        <v>0</v>
      </c>
      <c r="G117" s="23">
        <v>0</v>
      </c>
      <c r="I117" s="23"/>
      <c r="J117" s="23">
        <v>0</v>
      </c>
    </row>
    <row r="118" spans="1:10" ht="15" customHeight="1" x14ac:dyDescent="0.25">
      <c r="A118" s="23" t="s">
        <v>1408</v>
      </c>
      <c r="B118" s="31" t="s">
        <v>97</v>
      </c>
      <c r="C118" s="24" t="s">
        <v>841</v>
      </c>
      <c r="D118" s="24"/>
      <c r="E118" s="23">
        <v>0</v>
      </c>
      <c r="F118" s="23">
        <v>0</v>
      </c>
      <c r="G118" s="23">
        <v>0</v>
      </c>
      <c r="I118" s="23"/>
      <c r="J118" s="23">
        <v>0</v>
      </c>
    </row>
    <row r="119" spans="1:10" ht="15" customHeight="1" x14ac:dyDescent="0.25">
      <c r="A119" s="23" t="s">
        <v>1408</v>
      </c>
      <c r="B119" s="31" t="s">
        <v>97</v>
      </c>
      <c r="C119" s="24" t="s">
        <v>842</v>
      </c>
      <c r="D119" s="24"/>
      <c r="E119" s="23">
        <v>0</v>
      </c>
      <c r="F119" s="23">
        <v>0</v>
      </c>
      <c r="G119" s="23">
        <v>0</v>
      </c>
      <c r="I119" s="23"/>
      <c r="J119" s="23">
        <v>0</v>
      </c>
    </row>
    <row r="120" spans="1:10" ht="15" customHeight="1" x14ac:dyDescent="0.25">
      <c r="A120" s="23" t="s">
        <v>1408</v>
      </c>
      <c r="B120" s="31" t="s">
        <v>97</v>
      </c>
      <c r="C120" s="24" t="s">
        <v>843</v>
      </c>
      <c r="D120" s="24"/>
      <c r="E120" s="23">
        <v>0</v>
      </c>
      <c r="F120" s="23">
        <v>1</v>
      </c>
      <c r="G120" s="23">
        <v>1</v>
      </c>
      <c r="I120" s="23"/>
      <c r="J120" s="23">
        <v>0</v>
      </c>
    </row>
    <row r="121" spans="1:10" ht="15" customHeight="1" x14ac:dyDescent="0.25">
      <c r="A121" s="23" t="s">
        <v>1408</v>
      </c>
      <c r="B121" s="31" t="s">
        <v>97</v>
      </c>
      <c r="C121" s="24" t="s">
        <v>844</v>
      </c>
      <c r="D121" s="24"/>
      <c r="E121" s="23">
        <v>0</v>
      </c>
      <c r="F121" s="23">
        <v>1</v>
      </c>
      <c r="G121" s="23">
        <v>1</v>
      </c>
      <c r="I121" s="23"/>
      <c r="J121" s="23">
        <v>0</v>
      </c>
    </row>
    <row r="122" spans="1:10" ht="15" customHeight="1" x14ac:dyDescent="0.25">
      <c r="A122" s="23" t="s">
        <v>1408</v>
      </c>
      <c r="B122" s="31" t="s">
        <v>97</v>
      </c>
      <c r="C122" s="24" t="s">
        <v>845</v>
      </c>
      <c r="D122" s="24"/>
      <c r="E122" s="23">
        <v>0</v>
      </c>
      <c r="F122" s="23">
        <v>1</v>
      </c>
      <c r="G122" s="23">
        <v>1</v>
      </c>
      <c r="I122" s="23"/>
      <c r="J122" s="23">
        <v>0</v>
      </c>
    </row>
    <row r="123" spans="1:10" ht="15" customHeight="1" x14ac:dyDescent="0.25">
      <c r="A123" s="23" t="s">
        <v>1408</v>
      </c>
      <c r="B123" s="31" t="s">
        <v>97</v>
      </c>
      <c r="C123" s="24" t="s">
        <v>846</v>
      </c>
      <c r="D123" s="24"/>
      <c r="E123" s="23">
        <v>0</v>
      </c>
      <c r="F123" s="23">
        <v>0</v>
      </c>
      <c r="G123" s="23">
        <v>0</v>
      </c>
      <c r="I123" s="23"/>
      <c r="J123" s="23">
        <v>0</v>
      </c>
    </row>
    <row r="124" spans="1:10" ht="15" customHeight="1" x14ac:dyDescent="0.25">
      <c r="A124" s="23" t="s">
        <v>1408</v>
      </c>
      <c r="B124" s="31" t="s">
        <v>97</v>
      </c>
      <c r="C124" s="24" t="s">
        <v>847</v>
      </c>
      <c r="D124" s="24"/>
      <c r="E124" s="23">
        <v>0</v>
      </c>
      <c r="F124" s="23">
        <v>1</v>
      </c>
      <c r="G124" s="23">
        <v>1</v>
      </c>
      <c r="I124" s="23"/>
      <c r="J124" s="23">
        <v>0</v>
      </c>
    </row>
    <row r="125" spans="1:10" ht="15" customHeight="1" x14ac:dyDescent="0.25">
      <c r="A125" s="23" t="s">
        <v>1408</v>
      </c>
      <c r="B125" s="31" t="s">
        <v>97</v>
      </c>
      <c r="C125" s="24" t="s">
        <v>848</v>
      </c>
      <c r="D125" s="24"/>
      <c r="E125" s="23">
        <v>0</v>
      </c>
      <c r="F125" s="23">
        <v>1</v>
      </c>
      <c r="G125" s="23">
        <v>1</v>
      </c>
      <c r="I125" s="23"/>
      <c r="J125" s="23">
        <v>0</v>
      </c>
    </row>
    <row r="126" spans="1:10" ht="15" customHeight="1" x14ac:dyDescent="0.25">
      <c r="A126" s="23" t="s">
        <v>1408</v>
      </c>
      <c r="B126" s="31" t="s">
        <v>97</v>
      </c>
      <c r="C126" s="24" t="s">
        <v>849</v>
      </c>
      <c r="D126" s="24"/>
      <c r="E126" s="23">
        <v>0</v>
      </c>
      <c r="F126" s="23">
        <v>0</v>
      </c>
      <c r="G126" s="23">
        <v>0</v>
      </c>
      <c r="I126" s="23"/>
      <c r="J126" s="23">
        <v>0</v>
      </c>
    </row>
    <row r="127" spans="1:10" ht="15" customHeight="1" x14ac:dyDescent="0.25">
      <c r="A127" s="23" t="s">
        <v>1408</v>
      </c>
      <c r="B127" s="31" t="s">
        <v>97</v>
      </c>
      <c r="C127" s="24" t="s">
        <v>850</v>
      </c>
      <c r="D127" s="24"/>
      <c r="E127" s="23">
        <v>0</v>
      </c>
      <c r="F127" s="23">
        <v>1</v>
      </c>
      <c r="G127" s="23">
        <v>1</v>
      </c>
      <c r="I127" s="23"/>
      <c r="J127" s="23">
        <v>0</v>
      </c>
    </row>
    <row r="128" spans="1:10" ht="15" customHeight="1" x14ac:dyDescent="0.25">
      <c r="A128" s="23" t="s">
        <v>1409</v>
      </c>
      <c r="B128" s="31" t="s">
        <v>97</v>
      </c>
      <c r="C128" s="24" t="s">
        <v>851</v>
      </c>
      <c r="D128" s="24"/>
      <c r="E128" s="23">
        <v>0</v>
      </c>
      <c r="F128" s="23">
        <v>1</v>
      </c>
      <c r="G128" s="23">
        <v>1</v>
      </c>
      <c r="I128" s="23"/>
      <c r="J128" s="23">
        <v>0</v>
      </c>
    </row>
    <row r="129" spans="1:10" ht="15" customHeight="1" x14ac:dyDescent="0.25">
      <c r="A129" s="23" t="s">
        <v>1408</v>
      </c>
      <c r="B129" s="31" t="s">
        <v>97</v>
      </c>
      <c r="C129" s="24" t="s">
        <v>852</v>
      </c>
      <c r="D129" s="24"/>
      <c r="E129" s="23">
        <v>0</v>
      </c>
      <c r="F129" s="23">
        <v>1</v>
      </c>
      <c r="G129" s="23">
        <v>1</v>
      </c>
      <c r="I129" s="23"/>
      <c r="J129" s="23">
        <v>0</v>
      </c>
    </row>
    <row r="130" spans="1:10" ht="15" customHeight="1" x14ac:dyDescent="0.25">
      <c r="A130" s="23" t="s">
        <v>1408</v>
      </c>
      <c r="B130" s="31" t="s">
        <v>97</v>
      </c>
      <c r="C130" s="24" t="s">
        <v>853</v>
      </c>
      <c r="D130" s="24"/>
      <c r="E130" s="23">
        <v>0</v>
      </c>
      <c r="F130" s="23">
        <v>1</v>
      </c>
      <c r="G130" s="23">
        <v>1</v>
      </c>
      <c r="I130" s="23"/>
      <c r="J130" s="23">
        <v>0</v>
      </c>
    </row>
    <row r="131" spans="1:10" ht="15" customHeight="1" x14ac:dyDescent="0.25">
      <c r="A131" s="23" t="s">
        <v>1410</v>
      </c>
      <c r="B131" s="31" t="s">
        <v>97</v>
      </c>
      <c r="C131" s="24" t="s">
        <v>854</v>
      </c>
      <c r="D131" s="24"/>
      <c r="E131" s="23">
        <v>0</v>
      </c>
      <c r="F131" s="23">
        <v>1</v>
      </c>
      <c r="G131" s="23">
        <v>1</v>
      </c>
      <c r="I131" s="23"/>
      <c r="J131" s="23">
        <v>0</v>
      </c>
    </row>
    <row r="132" spans="1:10" ht="15" customHeight="1" x14ac:dyDescent="0.25">
      <c r="A132" s="23" t="s">
        <v>1402</v>
      </c>
      <c r="B132" s="31" t="s">
        <v>97</v>
      </c>
      <c r="C132" s="24" t="s">
        <v>855</v>
      </c>
      <c r="D132" s="24"/>
      <c r="E132" s="23">
        <v>0</v>
      </c>
      <c r="F132" s="23">
        <v>1</v>
      </c>
      <c r="G132" s="23">
        <v>1</v>
      </c>
      <c r="I132" s="23"/>
      <c r="J132" s="23">
        <v>0</v>
      </c>
    </row>
    <row r="133" spans="1:10" ht="15" customHeight="1" x14ac:dyDescent="0.25">
      <c r="A133" s="23" t="s">
        <v>1402</v>
      </c>
      <c r="B133" s="31" t="s">
        <v>97</v>
      </c>
      <c r="C133" s="24" t="s">
        <v>856</v>
      </c>
      <c r="D133" s="24"/>
      <c r="E133" s="23">
        <v>0</v>
      </c>
      <c r="F133" s="23">
        <v>1</v>
      </c>
      <c r="G133" s="23">
        <v>1</v>
      </c>
      <c r="I133" s="23"/>
      <c r="J133" s="23">
        <v>0</v>
      </c>
    </row>
    <row r="134" spans="1:10" ht="15" customHeight="1" x14ac:dyDescent="0.25">
      <c r="A134" s="23" t="s">
        <v>1402</v>
      </c>
      <c r="B134" s="31" t="s">
        <v>97</v>
      </c>
      <c r="C134" s="24" t="s">
        <v>857</v>
      </c>
      <c r="D134" s="24"/>
      <c r="E134" s="23">
        <v>0</v>
      </c>
      <c r="F134" s="23">
        <v>1</v>
      </c>
      <c r="G134" s="23">
        <v>1</v>
      </c>
      <c r="I134" s="23"/>
      <c r="J134" s="23">
        <v>0</v>
      </c>
    </row>
    <row r="135" spans="1:10" ht="15" customHeight="1" x14ac:dyDescent="0.25">
      <c r="A135" s="23" t="s">
        <v>1402</v>
      </c>
      <c r="B135" s="31" t="s">
        <v>97</v>
      </c>
      <c r="C135" s="24" t="s">
        <v>858</v>
      </c>
      <c r="D135" s="24"/>
      <c r="E135" s="23">
        <v>0</v>
      </c>
      <c r="F135" s="23">
        <v>1</v>
      </c>
      <c r="G135" s="23">
        <v>1</v>
      </c>
      <c r="I135" s="23"/>
      <c r="J135" s="23">
        <v>0</v>
      </c>
    </row>
    <row r="136" spans="1:10" ht="15" customHeight="1" x14ac:dyDescent="0.25">
      <c r="A136" s="23" t="s">
        <v>1402</v>
      </c>
      <c r="B136" s="31" t="s">
        <v>97</v>
      </c>
      <c r="C136" s="24" t="s">
        <v>859</v>
      </c>
      <c r="D136" s="24"/>
      <c r="E136" s="23">
        <v>0</v>
      </c>
      <c r="F136" s="23">
        <v>0</v>
      </c>
      <c r="G136" s="23">
        <v>0</v>
      </c>
      <c r="I136" s="23"/>
      <c r="J136" s="23">
        <v>0</v>
      </c>
    </row>
    <row r="137" spans="1:10" ht="15" customHeight="1" x14ac:dyDescent="0.25">
      <c r="A137" s="23" t="s">
        <v>1406</v>
      </c>
      <c r="B137" s="31" t="s">
        <v>98</v>
      </c>
      <c r="C137" s="24" t="s">
        <v>99</v>
      </c>
      <c r="D137" s="24"/>
      <c r="E137" s="23">
        <v>1</v>
      </c>
      <c r="F137" s="23">
        <v>0</v>
      </c>
      <c r="G137" s="23">
        <v>0</v>
      </c>
      <c r="I137" s="23"/>
      <c r="J137" s="23">
        <v>1</v>
      </c>
    </row>
    <row r="138" spans="1:10" ht="15" customHeight="1" x14ac:dyDescent="0.25">
      <c r="A138" s="23" t="s">
        <v>1406</v>
      </c>
      <c r="B138" s="31" t="s">
        <v>98</v>
      </c>
      <c r="C138" s="24" t="s">
        <v>100</v>
      </c>
      <c r="D138" s="24"/>
      <c r="E138" s="23">
        <v>1</v>
      </c>
      <c r="F138" s="23">
        <v>0</v>
      </c>
      <c r="G138" s="23">
        <v>0</v>
      </c>
      <c r="I138" s="23"/>
      <c r="J138" s="23">
        <v>1</v>
      </c>
    </row>
    <row r="139" spans="1:10" ht="15" customHeight="1" x14ac:dyDescent="0.25">
      <c r="A139" s="23" t="s">
        <v>1406</v>
      </c>
      <c r="B139" s="31" t="s">
        <v>98</v>
      </c>
      <c r="C139" s="24" t="s">
        <v>101</v>
      </c>
      <c r="D139" s="24"/>
      <c r="E139" s="23">
        <v>1</v>
      </c>
      <c r="F139" s="23">
        <v>0</v>
      </c>
      <c r="G139" s="23">
        <v>0</v>
      </c>
      <c r="I139" s="23"/>
      <c r="J139" s="23">
        <v>1</v>
      </c>
    </row>
    <row r="140" spans="1:10" ht="15" customHeight="1" x14ac:dyDescent="0.25">
      <c r="A140" s="23" t="s">
        <v>1406</v>
      </c>
      <c r="B140" s="31" t="s">
        <v>98</v>
      </c>
      <c r="C140" s="24" t="s">
        <v>102</v>
      </c>
      <c r="D140" s="24"/>
      <c r="E140" s="23">
        <v>1</v>
      </c>
      <c r="F140" s="23">
        <v>0</v>
      </c>
      <c r="G140" s="23">
        <v>0</v>
      </c>
      <c r="I140" s="23"/>
      <c r="J140" s="23">
        <v>1</v>
      </c>
    </row>
    <row r="141" spans="1:10" ht="16.5" customHeight="1" x14ac:dyDescent="0.25">
      <c r="A141" s="23" t="s">
        <v>1406</v>
      </c>
      <c r="B141" s="31" t="s">
        <v>98</v>
      </c>
      <c r="C141" s="24" t="s">
        <v>103</v>
      </c>
      <c r="D141" s="24"/>
      <c r="E141" s="23">
        <v>1</v>
      </c>
      <c r="F141" s="23">
        <v>0</v>
      </c>
      <c r="G141" s="23">
        <v>0</v>
      </c>
      <c r="I141" s="23"/>
      <c r="J141" s="23">
        <v>1</v>
      </c>
    </row>
    <row r="142" spans="1:10" ht="16.5" customHeight="1" x14ac:dyDescent="0.25">
      <c r="A142" s="23" t="s">
        <v>1406</v>
      </c>
      <c r="B142" s="31" t="s">
        <v>98</v>
      </c>
      <c r="C142" s="24" t="s">
        <v>104</v>
      </c>
      <c r="D142" s="24"/>
      <c r="E142" s="23">
        <v>1</v>
      </c>
      <c r="F142" s="23">
        <v>0</v>
      </c>
      <c r="G142" s="23">
        <v>0</v>
      </c>
      <c r="I142" s="23"/>
      <c r="J142" s="23">
        <v>1</v>
      </c>
    </row>
    <row r="143" spans="1:10" ht="16.5" customHeight="1" x14ac:dyDescent="0.25">
      <c r="A143" s="23" t="s">
        <v>1406</v>
      </c>
      <c r="B143" s="31" t="s">
        <v>98</v>
      </c>
      <c r="C143" s="24" t="s">
        <v>105</v>
      </c>
      <c r="D143" s="24"/>
      <c r="E143" s="23">
        <v>1</v>
      </c>
      <c r="F143" s="23">
        <v>1</v>
      </c>
      <c r="G143" s="23">
        <v>1</v>
      </c>
      <c r="I143" s="23"/>
      <c r="J143" s="23">
        <v>1</v>
      </c>
    </row>
    <row r="144" spans="1:10" ht="16.5" customHeight="1" x14ac:dyDescent="0.25">
      <c r="A144" s="23" t="s">
        <v>1406</v>
      </c>
      <c r="B144" s="31" t="s">
        <v>98</v>
      </c>
      <c r="C144" s="24" t="s">
        <v>106</v>
      </c>
      <c r="D144" s="24"/>
      <c r="E144" s="23">
        <v>1</v>
      </c>
      <c r="F144" s="23">
        <v>0</v>
      </c>
      <c r="G144" s="23">
        <v>0</v>
      </c>
      <c r="I144" s="23"/>
      <c r="J144" s="23">
        <v>1</v>
      </c>
    </row>
    <row r="145" spans="1:10" ht="16.5" customHeight="1" x14ac:dyDescent="0.25">
      <c r="A145" s="23" t="s">
        <v>1406</v>
      </c>
      <c r="B145" s="31" t="s">
        <v>98</v>
      </c>
      <c r="C145" s="24" t="s">
        <v>107</v>
      </c>
      <c r="D145" s="24"/>
      <c r="E145" s="23">
        <v>1</v>
      </c>
      <c r="F145" s="23">
        <v>0</v>
      </c>
      <c r="G145" s="23">
        <v>0</v>
      </c>
      <c r="I145" s="23"/>
      <c r="J145" s="23">
        <v>1</v>
      </c>
    </row>
    <row r="146" spans="1:10" ht="16.5" customHeight="1" x14ac:dyDescent="0.25">
      <c r="A146" s="23" t="s">
        <v>1406</v>
      </c>
      <c r="B146" s="31" t="s">
        <v>98</v>
      </c>
      <c r="C146" s="24" t="s">
        <v>108</v>
      </c>
      <c r="D146" s="24"/>
      <c r="E146" s="23">
        <v>0</v>
      </c>
      <c r="F146" s="23">
        <v>0</v>
      </c>
      <c r="G146" s="23">
        <v>0</v>
      </c>
      <c r="I146" s="23">
        <v>1</v>
      </c>
      <c r="J146" s="23">
        <v>1</v>
      </c>
    </row>
    <row r="147" spans="1:10" ht="16.5" customHeight="1" x14ac:dyDescent="0.25">
      <c r="A147" s="23" t="s">
        <v>1406</v>
      </c>
      <c r="B147" s="31" t="s">
        <v>98</v>
      </c>
      <c r="C147" s="24" t="s">
        <v>109</v>
      </c>
      <c r="D147" s="24"/>
      <c r="E147" s="23">
        <v>0</v>
      </c>
      <c r="F147" s="23">
        <v>0</v>
      </c>
      <c r="G147" s="23">
        <v>0</v>
      </c>
      <c r="I147" s="23">
        <v>1</v>
      </c>
      <c r="J147" s="23">
        <v>1</v>
      </c>
    </row>
    <row r="148" spans="1:10" ht="16.5" customHeight="1" x14ac:dyDescent="0.25">
      <c r="A148" s="23" t="s">
        <v>1406</v>
      </c>
      <c r="B148" s="31" t="s">
        <v>98</v>
      </c>
      <c r="C148" s="24" t="s">
        <v>110</v>
      </c>
      <c r="D148" s="24"/>
      <c r="E148" s="23">
        <v>0</v>
      </c>
      <c r="F148" s="23">
        <v>0</v>
      </c>
      <c r="G148" s="23">
        <v>0</v>
      </c>
      <c r="I148" s="23">
        <v>1</v>
      </c>
      <c r="J148" s="23">
        <v>1</v>
      </c>
    </row>
    <row r="149" spans="1:10" ht="15" customHeight="1" x14ac:dyDescent="0.25">
      <c r="A149" s="23" t="s">
        <v>1406</v>
      </c>
      <c r="B149" s="31" t="s">
        <v>98</v>
      </c>
      <c r="C149" s="24" t="s">
        <v>111</v>
      </c>
      <c r="D149" s="24"/>
      <c r="E149" s="23">
        <v>0</v>
      </c>
      <c r="F149" s="23">
        <v>0</v>
      </c>
      <c r="G149" s="23">
        <v>0</v>
      </c>
      <c r="I149" s="23">
        <v>1</v>
      </c>
      <c r="J149" s="23">
        <v>1</v>
      </c>
    </row>
    <row r="150" spans="1:10" ht="15" customHeight="1" x14ac:dyDescent="0.25">
      <c r="A150" s="23" t="s">
        <v>1406</v>
      </c>
      <c r="B150" s="31" t="s">
        <v>98</v>
      </c>
      <c r="C150" s="24" t="s">
        <v>112</v>
      </c>
      <c r="D150" s="24"/>
      <c r="E150" s="23">
        <v>0</v>
      </c>
      <c r="F150" s="23">
        <v>0</v>
      </c>
      <c r="G150" s="23">
        <v>0</v>
      </c>
      <c r="I150" s="23">
        <v>1</v>
      </c>
      <c r="J150" s="23">
        <v>1</v>
      </c>
    </row>
    <row r="151" spans="1:10" ht="15" customHeight="1" x14ac:dyDescent="0.25">
      <c r="A151" s="23" t="s">
        <v>1406</v>
      </c>
      <c r="B151" s="31" t="s">
        <v>98</v>
      </c>
      <c r="C151" s="24" t="s">
        <v>113</v>
      </c>
      <c r="D151" s="24"/>
      <c r="E151" s="23">
        <v>1</v>
      </c>
      <c r="F151" s="23">
        <v>0</v>
      </c>
      <c r="G151" s="23">
        <v>0</v>
      </c>
      <c r="I151" s="23"/>
      <c r="J151" s="23">
        <v>1</v>
      </c>
    </row>
    <row r="152" spans="1:10" ht="15" customHeight="1" x14ac:dyDescent="0.25">
      <c r="A152" s="23" t="s">
        <v>1406</v>
      </c>
      <c r="B152" s="31" t="s">
        <v>98</v>
      </c>
      <c r="C152" s="24" t="s">
        <v>114</v>
      </c>
      <c r="D152" s="24"/>
      <c r="E152" s="23">
        <v>1</v>
      </c>
      <c r="F152" s="23">
        <v>0</v>
      </c>
      <c r="G152" s="23">
        <v>0</v>
      </c>
      <c r="I152" s="23"/>
      <c r="J152" s="23">
        <v>1</v>
      </c>
    </row>
    <row r="153" spans="1:10" ht="15" customHeight="1" x14ac:dyDescent="0.25">
      <c r="A153" s="23" t="s">
        <v>1406</v>
      </c>
      <c r="B153" s="31" t="s">
        <v>98</v>
      </c>
      <c r="C153" s="24" t="s">
        <v>115</v>
      </c>
      <c r="D153" s="24"/>
      <c r="E153" s="23">
        <v>1</v>
      </c>
      <c r="F153" s="23">
        <v>1</v>
      </c>
      <c r="G153" s="23">
        <v>1</v>
      </c>
      <c r="I153" s="23"/>
      <c r="J153" s="23">
        <v>1</v>
      </c>
    </row>
    <row r="154" spans="1:10" ht="15" customHeight="1" x14ac:dyDescent="0.25">
      <c r="A154" s="23" t="s">
        <v>1406</v>
      </c>
      <c r="B154" s="31" t="s">
        <v>98</v>
      </c>
      <c r="C154" s="24" t="s">
        <v>116</v>
      </c>
      <c r="D154" s="24"/>
      <c r="E154" s="23">
        <v>1</v>
      </c>
      <c r="F154" s="23">
        <v>1</v>
      </c>
      <c r="G154" s="23">
        <v>1</v>
      </c>
      <c r="I154" s="23"/>
      <c r="J154" s="23">
        <v>1</v>
      </c>
    </row>
    <row r="155" spans="1:10" ht="15" customHeight="1" x14ac:dyDescent="0.25">
      <c r="A155" s="23" t="s">
        <v>1406</v>
      </c>
      <c r="B155" s="31" t="s">
        <v>98</v>
      </c>
      <c r="C155" s="24" t="s">
        <v>117</v>
      </c>
      <c r="D155" s="24"/>
      <c r="E155" s="23">
        <v>1</v>
      </c>
      <c r="F155" s="23">
        <v>1</v>
      </c>
      <c r="G155" s="23">
        <v>1</v>
      </c>
      <c r="I155" s="23"/>
      <c r="J155" s="23">
        <v>1</v>
      </c>
    </row>
    <row r="156" spans="1:10" ht="15" customHeight="1" x14ac:dyDescent="0.25">
      <c r="A156" s="23" t="s">
        <v>1406</v>
      </c>
      <c r="B156" s="31" t="s">
        <v>98</v>
      </c>
      <c r="C156" s="24" t="s">
        <v>118</v>
      </c>
      <c r="D156" s="24"/>
      <c r="E156" s="23">
        <v>0</v>
      </c>
      <c r="F156" s="23">
        <v>0</v>
      </c>
      <c r="G156" s="23">
        <v>0</v>
      </c>
      <c r="I156" s="23">
        <v>1</v>
      </c>
      <c r="J156" s="23">
        <v>1</v>
      </c>
    </row>
    <row r="157" spans="1:10" ht="15" customHeight="1" x14ac:dyDescent="0.25">
      <c r="A157" s="23" t="s">
        <v>1406</v>
      </c>
      <c r="B157" s="31" t="s">
        <v>98</v>
      </c>
      <c r="C157" s="24" t="s">
        <v>119</v>
      </c>
      <c r="D157" s="24"/>
      <c r="E157" s="23">
        <v>1</v>
      </c>
      <c r="F157" s="23">
        <v>1</v>
      </c>
      <c r="G157" s="23">
        <v>1</v>
      </c>
      <c r="I157" s="23"/>
      <c r="J157" s="23">
        <v>1</v>
      </c>
    </row>
    <row r="158" spans="1:10" ht="15" customHeight="1" x14ac:dyDescent="0.25">
      <c r="A158" s="23" t="s">
        <v>1406</v>
      </c>
      <c r="B158" s="31" t="s">
        <v>98</v>
      </c>
      <c r="C158" s="24" t="s">
        <v>120</v>
      </c>
      <c r="D158" s="24"/>
      <c r="E158" s="23">
        <v>1</v>
      </c>
      <c r="F158" s="23">
        <v>1</v>
      </c>
      <c r="G158" s="23">
        <v>1</v>
      </c>
      <c r="I158" s="23"/>
      <c r="J158" s="23">
        <v>1</v>
      </c>
    </row>
    <row r="159" spans="1:10" ht="15" customHeight="1" x14ac:dyDescent="0.25">
      <c r="A159" s="23" t="s">
        <v>1406</v>
      </c>
      <c r="B159" s="31" t="s">
        <v>98</v>
      </c>
      <c r="C159" s="24" t="s">
        <v>121</v>
      </c>
      <c r="D159" s="24"/>
      <c r="E159" s="23">
        <v>1</v>
      </c>
      <c r="F159" s="23">
        <v>1</v>
      </c>
      <c r="G159" s="23">
        <v>1</v>
      </c>
      <c r="I159" s="23"/>
      <c r="J159" s="23">
        <v>1</v>
      </c>
    </row>
    <row r="160" spans="1:10" ht="15" customHeight="1" x14ac:dyDescent="0.25">
      <c r="A160" s="23" t="s">
        <v>1406</v>
      </c>
      <c r="B160" s="31" t="s">
        <v>98</v>
      </c>
      <c r="C160" s="24" t="s">
        <v>122</v>
      </c>
      <c r="D160" s="24"/>
      <c r="E160" s="23">
        <v>1</v>
      </c>
      <c r="F160" s="23">
        <v>1</v>
      </c>
      <c r="G160" s="23">
        <v>1</v>
      </c>
      <c r="I160" s="23"/>
      <c r="J160" s="23">
        <v>1</v>
      </c>
    </row>
    <row r="161" spans="1:10" ht="15" customHeight="1" x14ac:dyDescent="0.25">
      <c r="A161" s="23" t="s">
        <v>1406</v>
      </c>
      <c r="B161" s="31" t="s">
        <v>98</v>
      </c>
      <c r="C161" s="24" t="s">
        <v>123</v>
      </c>
      <c r="D161" s="24"/>
      <c r="E161" s="23">
        <v>1</v>
      </c>
      <c r="F161" s="23">
        <v>0</v>
      </c>
      <c r="G161" s="23">
        <v>0</v>
      </c>
      <c r="I161" s="23"/>
      <c r="J161" s="23">
        <v>1</v>
      </c>
    </row>
    <row r="162" spans="1:10" ht="15" customHeight="1" x14ac:dyDescent="0.25">
      <c r="A162" s="23" t="s">
        <v>1406</v>
      </c>
      <c r="B162" s="31" t="s">
        <v>98</v>
      </c>
      <c r="C162" s="24" t="s">
        <v>124</v>
      </c>
      <c r="D162" s="24"/>
      <c r="E162" s="23">
        <v>1</v>
      </c>
      <c r="F162" s="23">
        <v>0</v>
      </c>
      <c r="G162" s="23">
        <v>0</v>
      </c>
      <c r="I162" s="23"/>
      <c r="J162" s="23">
        <v>1</v>
      </c>
    </row>
    <row r="163" spans="1:10" ht="15" customHeight="1" x14ac:dyDescent="0.25">
      <c r="A163" s="23" t="s">
        <v>1406</v>
      </c>
      <c r="B163" s="31" t="s">
        <v>98</v>
      </c>
      <c r="C163" s="24" t="s">
        <v>125</v>
      </c>
      <c r="D163" s="24"/>
      <c r="E163" s="23">
        <v>1</v>
      </c>
      <c r="F163" s="23">
        <v>0</v>
      </c>
      <c r="G163" s="23">
        <v>0</v>
      </c>
      <c r="I163" s="23"/>
      <c r="J163" s="23">
        <v>1</v>
      </c>
    </row>
    <row r="164" spans="1:10" ht="15" customHeight="1" x14ac:dyDescent="0.25">
      <c r="A164" s="23" t="s">
        <v>1406</v>
      </c>
      <c r="B164" s="31" t="s">
        <v>98</v>
      </c>
      <c r="C164" s="24" t="s">
        <v>126</v>
      </c>
      <c r="D164" s="24"/>
      <c r="E164" s="23">
        <v>1</v>
      </c>
      <c r="F164" s="23">
        <v>0</v>
      </c>
      <c r="G164" s="23">
        <v>0</v>
      </c>
      <c r="I164" s="23"/>
      <c r="J164" s="23">
        <v>1</v>
      </c>
    </row>
    <row r="165" spans="1:10" ht="15" customHeight="1" x14ac:dyDescent="0.25">
      <c r="A165" s="23" t="s">
        <v>1406</v>
      </c>
      <c r="B165" s="31" t="s">
        <v>98</v>
      </c>
      <c r="C165" s="24" t="s">
        <v>127</v>
      </c>
      <c r="D165" s="24"/>
      <c r="E165" s="23">
        <v>1</v>
      </c>
      <c r="F165" s="23">
        <v>0</v>
      </c>
      <c r="G165" s="23">
        <v>0</v>
      </c>
      <c r="I165" s="23"/>
      <c r="J165" s="23">
        <v>1</v>
      </c>
    </row>
    <row r="166" spans="1:10" ht="15" customHeight="1" x14ac:dyDescent="0.25">
      <c r="A166" s="23" t="s">
        <v>1406</v>
      </c>
      <c r="B166" s="31" t="s">
        <v>98</v>
      </c>
      <c r="C166" s="24" t="s">
        <v>128</v>
      </c>
      <c r="D166" s="24"/>
      <c r="E166" s="23">
        <v>1</v>
      </c>
      <c r="F166" s="23">
        <v>1</v>
      </c>
      <c r="G166" s="23">
        <v>1</v>
      </c>
      <c r="I166" s="23"/>
      <c r="J166" s="23">
        <v>1</v>
      </c>
    </row>
    <row r="167" spans="1:10" ht="15" customHeight="1" x14ac:dyDescent="0.25">
      <c r="A167" s="23" t="s">
        <v>1406</v>
      </c>
      <c r="B167" s="31" t="s">
        <v>98</v>
      </c>
      <c r="C167" s="24" t="s">
        <v>129</v>
      </c>
      <c r="D167" s="24"/>
      <c r="E167" s="23">
        <v>1</v>
      </c>
      <c r="F167" s="23">
        <v>1</v>
      </c>
      <c r="G167" s="23">
        <v>1</v>
      </c>
      <c r="I167" s="23"/>
      <c r="J167" s="23">
        <v>1</v>
      </c>
    </row>
    <row r="168" spans="1:10" ht="15" customHeight="1" x14ac:dyDescent="0.25">
      <c r="A168" s="23" t="s">
        <v>1406</v>
      </c>
      <c r="B168" s="31" t="s">
        <v>98</v>
      </c>
      <c r="C168" s="24" t="s">
        <v>130</v>
      </c>
      <c r="D168" s="24"/>
      <c r="E168" s="23">
        <v>1</v>
      </c>
      <c r="F168" s="23">
        <v>1</v>
      </c>
      <c r="G168" s="23">
        <v>1</v>
      </c>
      <c r="I168" s="23"/>
      <c r="J168" s="23">
        <v>1</v>
      </c>
    </row>
    <row r="169" spans="1:10" ht="15" customHeight="1" x14ac:dyDescent="0.25">
      <c r="A169" s="23" t="s">
        <v>1406</v>
      </c>
      <c r="B169" s="31" t="s">
        <v>98</v>
      </c>
      <c r="C169" s="24" t="s">
        <v>131</v>
      </c>
      <c r="D169" s="24"/>
      <c r="E169" s="23">
        <v>1</v>
      </c>
      <c r="F169" s="23">
        <v>1</v>
      </c>
      <c r="G169" s="23">
        <v>1</v>
      </c>
      <c r="I169" s="23"/>
      <c r="J169" s="23">
        <v>1</v>
      </c>
    </row>
    <row r="170" spans="1:10" ht="15" customHeight="1" x14ac:dyDescent="0.25">
      <c r="A170" s="23" t="s">
        <v>1410</v>
      </c>
      <c r="B170" s="31" t="s">
        <v>98</v>
      </c>
      <c r="C170" s="24" t="s">
        <v>860</v>
      </c>
      <c r="D170" s="24"/>
      <c r="E170" s="23">
        <v>1</v>
      </c>
      <c r="F170" s="23">
        <v>1</v>
      </c>
      <c r="G170" s="23">
        <v>1</v>
      </c>
      <c r="I170" s="23"/>
      <c r="J170" s="23">
        <v>1</v>
      </c>
    </row>
    <row r="171" spans="1:10" ht="15" customHeight="1" x14ac:dyDescent="0.25">
      <c r="A171" s="23" t="s">
        <v>1406</v>
      </c>
      <c r="B171" s="31" t="s">
        <v>132</v>
      </c>
      <c r="C171" s="24" t="s">
        <v>133</v>
      </c>
      <c r="D171" s="24"/>
      <c r="E171" s="23">
        <v>1</v>
      </c>
      <c r="F171" s="23">
        <v>0</v>
      </c>
      <c r="G171" s="23">
        <v>0</v>
      </c>
      <c r="I171" s="23"/>
      <c r="J171" s="23">
        <v>1</v>
      </c>
    </row>
    <row r="172" spans="1:10" ht="15" customHeight="1" x14ac:dyDescent="0.25">
      <c r="A172" s="23" t="s">
        <v>1406</v>
      </c>
      <c r="B172" s="31" t="s">
        <v>132</v>
      </c>
      <c r="C172" s="24" t="s">
        <v>134</v>
      </c>
      <c r="D172" s="24"/>
      <c r="E172" s="23">
        <v>1</v>
      </c>
      <c r="F172" s="23">
        <v>0</v>
      </c>
      <c r="G172" s="23">
        <v>0</v>
      </c>
      <c r="I172" s="23"/>
      <c r="J172" s="23">
        <v>1</v>
      </c>
    </row>
    <row r="173" spans="1:10" ht="15" customHeight="1" x14ac:dyDescent="0.25">
      <c r="A173" s="23" t="s">
        <v>1406</v>
      </c>
      <c r="B173" s="31" t="s">
        <v>132</v>
      </c>
      <c r="C173" s="24" t="s">
        <v>135</v>
      </c>
      <c r="D173" s="24"/>
      <c r="E173" s="23">
        <v>1</v>
      </c>
      <c r="F173" s="23">
        <v>0</v>
      </c>
      <c r="G173" s="23">
        <v>0</v>
      </c>
      <c r="I173" s="23"/>
      <c r="J173" s="23">
        <v>1</v>
      </c>
    </row>
    <row r="174" spans="1:10" ht="15" customHeight="1" x14ac:dyDescent="0.25">
      <c r="A174" s="23" t="s">
        <v>1406</v>
      </c>
      <c r="B174" s="31" t="s">
        <v>132</v>
      </c>
      <c r="C174" s="24" t="s">
        <v>136</v>
      </c>
      <c r="D174" s="24"/>
      <c r="E174" s="23">
        <v>1</v>
      </c>
      <c r="F174" s="23">
        <v>0</v>
      </c>
      <c r="G174" s="23">
        <v>0</v>
      </c>
      <c r="I174" s="23"/>
      <c r="J174" s="23">
        <v>1</v>
      </c>
    </row>
    <row r="175" spans="1:10" ht="15" customHeight="1" x14ac:dyDescent="0.25">
      <c r="A175" s="23" t="s">
        <v>1406</v>
      </c>
      <c r="B175" s="31" t="s">
        <v>132</v>
      </c>
      <c r="C175" s="24" t="s">
        <v>137</v>
      </c>
      <c r="D175" s="24"/>
      <c r="E175" s="23">
        <v>1</v>
      </c>
      <c r="F175" s="23">
        <v>0</v>
      </c>
      <c r="G175" s="23">
        <v>0</v>
      </c>
      <c r="I175" s="23"/>
      <c r="J175" s="23">
        <v>1</v>
      </c>
    </row>
    <row r="176" spans="1:10" ht="15" customHeight="1" x14ac:dyDescent="0.25">
      <c r="A176" s="23" t="s">
        <v>1406</v>
      </c>
      <c r="B176" s="31" t="s">
        <v>132</v>
      </c>
      <c r="C176" s="24" t="s">
        <v>138</v>
      </c>
      <c r="D176" s="24"/>
      <c r="E176" s="23">
        <v>1</v>
      </c>
      <c r="F176" s="23">
        <v>1</v>
      </c>
      <c r="G176" s="23">
        <v>1</v>
      </c>
      <c r="I176" s="23"/>
      <c r="J176" s="23">
        <v>1</v>
      </c>
    </row>
    <row r="177" spans="1:10" ht="15" customHeight="1" x14ac:dyDescent="0.25">
      <c r="A177" s="23" t="s">
        <v>1406</v>
      </c>
      <c r="B177" s="31" t="s">
        <v>132</v>
      </c>
      <c r="C177" s="24" t="s">
        <v>139</v>
      </c>
      <c r="D177" s="24"/>
      <c r="E177" s="23">
        <v>1</v>
      </c>
      <c r="F177" s="23">
        <v>0</v>
      </c>
      <c r="G177" s="23">
        <v>0</v>
      </c>
      <c r="I177" s="23"/>
      <c r="J177" s="23">
        <v>1</v>
      </c>
    </row>
    <row r="178" spans="1:10" ht="15" customHeight="1" x14ac:dyDescent="0.25">
      <c r="A178" s="23" t="s">
        <v>1406</v>
      </c>
      <c r="B178" s="31" t="s">
        <v>132</v>
      </c>
      <c r="C178" s="24" t="s">
        <v>140</v>
      </c>
      <c r="D178" s="24"/>
      <c r="E178" s="23">
        <v>1</v>
      </c>
      <c r="F178" s="23">
        <v>0</v>
      </c>
      <c r="G178" s="23">
        <v>0</v>
      </c>
      <c r="I178" s="23"/>
      <c r="J178" s="23">
        <v>1</v>
      </c>
    </row>
    <row r="179" spans="1:10" ht="15" customHeight="1" x14ac:dyDescent="0.25">
      <c r="A179" s="23" t="s">
        <v>1406</v>
      </c>
      <c r="B179" s="31" t="s">
        <v>132</v>
      </c>
      <c r="C179" s="24" t="s">
        <v>141</v>
      </c>
      <c r="D179" s="24"/>
      <c r="E179" s="23">
        <v>1</v>
      </c>
      <c r="F179" s="23">
        <v>1</v>
      </c>
      <c r="G179" s="23">
        <v>1</v>
      </c>
      <c r="I179" s="23"/>
      <c r="J179" s="23">
        <v>1</v>
      </c>
    </row>
    <row r="180" spans="1:10" ht="15" customHeight="1" x14ac:dyDescent="0.25">
      <c r="A180" s="23" t="s">
        <v>1406</v>
      </c>
      <c r="B180" s="31" t="s">
        <v>132</v>
      </c>
      <c r="C180" s="24" t="s">
        <v>142</v>
      </c>
      <c r="D180" s="24"/>
      <c r="E180" s="23">
        <v>1</v>
      </c>
      <c r="F180" s="23">
        <v>0</v>
      </c>
      <c r="G180" s="23">
        <v>0</v>
      </c>
      <c r="I180" s="23"/>
      <c r="J180" s="23">
        <v>1</v>
      </c>
    </row>
    <row r="181" spans="1:10" ht="15" customHeight="1" x14ac:dyDescent="0.25">
      <c r="A181" s="23" t="s">
        <v>1406</v>
      </c>
      <c r="B181" s="31" t="s">
        <v>132</v>
      </c>
      <c r="C181" s="24" t="s">
        <v>143</v>
      </c>
      <c r="D181" s="24"/>
      <c r="E181" s="23">
        <v>1</v>
      </c>
      <c r="F181" s="23">
        <v>0</v>
      </c>
      <c r="G181" s="23">
        <v>0</v>
      </c>
      <c r="I181" s="23"/>
      <c r="J181" s="23">
        <v>1</v>
      </c>
    </row>
    <row r="182" spans="1:10" x14ac:dyDescent="0.25">
      <c r="A182" s="23" t="s">
        <v>1406</v>
      </c>
      <c r="B182" s="31" t="s">
        <v>132</v>
      </c>
      <c r="C182" s="24" t="s">
        <v>144</v>
      </c>
      <c r="D182" s="24"/>
      <c r="E182" s="23">
        <v>1</v>
      </c>
      <c r="F182" s="23">
        <v>0</v>
      </c>
      <c r="G182" s="23">
        <v>0</v>
      </c>
      <c r="I182" s="23"/>
      <c r="J182" s="23">
        <v>1</v>
      </c>
    </row>
    <row r="183" spans="1:10" ht="15" customHeight="1" x14ac:dyDescent="0.25">
      <c r="A183" s="23" t="s">
        <v>1406</v>
      </c>
      <c r="B183" s="31" t="s">
        <v>132</v>
      </c>
      <c r="C183" s="24" t="s">
        <v>145</v>
      </c>
      <c r="D183" s="24"/>
      <c r="E183" s="23">
        <v>1</v>
      </c>
      <c r="F183" s="23">
        <v>0</v>
      </c>
      <c r="G183" s="23">
        <v>0</v>
      </c>
      <c r="I183" s="23"/>
      <c r="J183" s="23">
        <v>1</v>
      </c>
    </row>
    <row r="184" spans="1:10" ht="15" customHeight="1" x14ac:dyDescent="0.25">
      <c r="A184" s="23" t="s">
        <v>1406</v>
      </c>
      <c r="B184" s="31" t="s">
        <v>132</v>
      </c>
      <c r="C184" s="24" t="s">
        <v>146</v>
      </c>
      <c r="D184" s="24"/>
      <c r="E184" s="23">
        <v>1</v>
      </c>
      <c r="F184" s="23">
        <v>1</v>
      </c>
      <c r="G184" s="23">
        <v>1</v>
      </c>
      <c r="I184" s="23"/>
      <c r="J184" s="23">
        <v>1</v>
      </c>
    </row>
    <row r="185" spans="1:10" ht="15" customHeight="1" x14ac:dyDescent="0.25">
      <c r="A185" s="23" t="s">
        <v>1406</v>
      </c>
      <c r="B185" s="31" t="s">
        <v>132</v>
      </c>
      <c r="C185" s="24" t="s">
        <v>147</v>
      </c>
      <c r="D185" s="24"/>
      <c r="E185" s="23">
        <v>1</v>
      </c>
      <c r="F185" s="23">
        <v>0</v>
      </c>
      <c r="G185" s="23">
        <v>0</v>
      </c>
      <c r="I185" s="23"/>
      <c r="J185" s="23">
        <v>1</v>
      </c>
    </row>
    <row r="186" spans="1:10" ht="15" customHeight="1" x14ac:dyDescent="0.25">
      <c r="A186" s="23" t="s">
        <v>1406</v>
      </c>
      <c r="B186" s="31" t="s">
        <v>132</v>
      </c>
      <c r="C186" s="24" t="s">
        <v>148</v>
      </c>
      <c r="D186" s="24"/>
      <c r="E186" s="23">
        <v>1</v>
      </c>
      <c r="F186" s="23">
        <v>0</v>
      </c>
      <c r="G186" s="23">
        <v>0</v>
      </c>
      <c r="I186" s="23"/>
      <c r="J186" s="23">
        <v>1</v>
      </c>
    </row>
    <row r="187" spans="1:10" ht="15" customHeight="1" x14ac:dyDescent="0.25">
      <c r="A187" s="23" t="s">
        <v>1406</v>
      </c>
      <c r="B187" s="31" t="s">
        <v>132</v>
      </c>
      <c r="C187" s="24" t="s">
        <v>149</v>
      </c>
      <c r="D187" s="24"/>
      <c r="E187" s="23">
        <v>1</v>
      </c>
      <c r="F187" s="23">
        <v>0</v>
      </c>
      <c r="G187" s="23">
        <v>0</v>
      </c>
      <c r="I187" s="23"/>
      <c r="J187" s="23">
        <v>1</v>
      </c>
    </row>
    <row r="188" spans="1:10" ht="15" customHeight="1" x14ac:dyDescent="0.25">
      <c r="A188" s="23" t="s">
        <v>1406</v>
      </c>
      <c r="B188" s="31" t="s">
        <v>132</v>
      </c>
      <c r="C188" s="24" t="s">
        <v>150</v>
      </c>
      <c r="D188" s="24"/>
      <c r="E188" s="23">
        <v>1</v>
      </c>
      <c r="F188" s="23">
        <v>0</v>
      </c>
      <c r="G188" s="23">
        <v>0</v>
      </c>
      <c r="I188" s="23"/>
      <c r="J188" s="23">
        <v>1</v>
      </c>
    </row>
    <row r="189" spans="1:10" ht="15" customHeight="1" x14ac:dyDescent="0.25">
      <c r="A189" s="23" t="s">
        <v>1406</v>
      </c>
      <c r="B189" s="31" t="s">
        <v>132</v>
      </c>
      <c r="C189" s="24" t="s">
        <v>151</v>
      </c>
      <c r="D189" s="24"/>
      <c r="E189" s="23">
        <v>1</v>
      </c>
      <c r="F189" s="23">
        <v>0</v>
      </c>
      <c r="G189" s="23">
        <v>0</v>
      </c>
      <c r="I189" s="23"/>
      <c r="J189" s="23">
        <v>1</v>
      </c>
    </row>
    <row r="190" spans="1:10" ht="15" customHeight="1" x14ac:dyDescent="0.25">
      <c r="A190" s="23" t="s">
        <v>1406</v>
      </c>
      <c r="B190" s="31" t="s">
        <v>132</v>
      </c>
      <c r="C190" s="24" t="s">
        <v>152</v>
      </c>
      <c r="D190" s="24"/>
      <c r="E190" s="23">
        <v>1</v>
      </c>
      <c r="F190" s="23">
        <v>0</v>
      </c>
      <c r="G190" s="23">
        <v>0</v>
      </c>
      <c r="I190" s="23"/>
      <c r="J190" s="23">
        <v>1</v>
      </c>
    </row>
    <row r="191" spans="1:10" ht="15" customHeight="1" x14ac:dyDescent="0.25">
      <c r="A191" s="23" t="s">
        <v>1406</v>
      </c>
      <c r="B191" s="31" t="s">
        <v>132</v>
      </c>
      <c r="C191" s="24" t="s">
        <v>153</v>
      </c>
      <c r="D191" s="24"/>
      <c r="E191" s="23">
        <v>1</v>
      </c>
      <c r="F191" s="23">
        <v>0</v>
      </c>
      <c r="G191" s="23">
        <v>0</v>
      </c>
      <c r="I191" s="23"/>
      <c r="J191" s="23">
        <v>1</v>
      </c>
    </row>
    <row r="192" spans="1:10" ht="15" customHeight="1" x14ac:dyDescent="0.25">
      <c r="A192" s="23" t="s">
        <v>1406</v>
      </c>
      <c r="B192" s="31" t="s">
        <v>132</v>
      </c>
      <c r="C192" s="24" t="s">
        <v>154</v>
      </c>
      <c r="D192" s="24"/>
      <c r="E192" s="23">
        <v>1</v>
      </c>
      <c r="F192" s="23">
        <v>0</v>
      </c>
      <c r="G192" s="23">
        <v>0</v>
      </c>
      <c r="I192" s="23"/>
      <c r="J192" s="23">
        <v>1</v>
      </c>
    </row>
    <row r="193" spans="1:10" ht="15" customHeight="1" x14ac:dyDescent="0.25">
      <c r="A193" s="23" t="s">
        <v>1406</v>
      </c>
      <c r="B193" s="31" t="s">
        <v>132</v>
      </c>
      <c r="C193" s="24" t="s">
        <v>155</v>
      </c>
      <c r="D193" s="24"/>
      <c r="E193" s="23">
        <v>1</v>
      </c>
      <c r="F193" s="23">
        <v>0</v>
      </c>
      <c r="G193" s="23">
        <v>0</v>
      </c>
      <c r="I193" s="23"/>
      <c r="J193" s="23">
        <v>1</v>
      </c>
    </row>
    <row r="194" spans="1:10" ht="15" customHeight="1" x14ac:dyDescent="0.25">
      <c r="A194" s="23" t="s">
        <v>1406</v>
      </c>
      <c r="B194" s="31" t="s">
        <v>132</v>
      </c>
      <c r="C194" s="24" t="s">
        <v>156</v>
      </c>
      <c r="D194" s="24"/>
      <c r="E194" s="23">
        <v>1</v>
      </c>
      <c r="F194" s="23">
        <v>0</v>
      </c>
      <c r="G194" s="23">
        <v>0</v>
      </c>
      <c r="I194" s="23"/>
      <c r="J194" s="23">
        <v>1</v>
      </c>
    </row>
    <row r="195" spans="1:10" ht="15" customHeight="1" x14ac:dyDescent="0.25">
      <c r="A195" s="23" t="s">
        <v>1406</v>
      </c>
      <c r="B195" s="31" t="s">
        <v>132</v>
      </c>
      <c r="C195" s="24" t="s">
        <v>157</v>
      </c>
      <c r="D195" s="24"/>
      <c r="E195" s="23">
        <v>1</v>
      </c>
      <c r="F195" s="23">
        <v>0</v>
      </c>
      <c r="G195" s="23">
        <v>0</v>
      </c>
      <c r="I195" s="23"/>
      <c r="J195" s="23">
        <v>1</v>
      </c>
    </row>
    <row r="196" spans="1:10" ht="15" customHeight="1" x14ac:dyDescent="0.25">
      <c r="A196" s="23" t="s">
        <v>1406</v>
      </c>
      <c r="B196" s="31" t="s">
        <v>132</v>
      </c>
      <c r="C196" s="24" t="s">
        <v>158</v>
      </c>
      <c r="D196" s="24"/>
      <c r="E196" s="23">
        <v>1</v>
      </c>
      <c r="F196" s="23">
        <v>0</v>
      </c>
      <c r="G196" s="23">
        <v>0</v>
      </c>
      <c r="I196" s="23"/>
      <c r="J196" s="23">
        <v>1</v>
      </c>
    </row>
    <row r="197" spans="1:10" ht="15" customHeight="1" x14ac:dyDescent="0.25">
      <c r="A197" s="23" t="s">
        <v>1406</v>
      </c>
      <c r="B197" s="31" t="s">
        <v>132</v>
      </c>
      <c r="C197" s="24" t="s">
        <v>159</v>
      </c>
      <c r="D197" s="24"/>
      <c r="E197" s="23">
        <v>1</v>
      </c>
      <c r="F197" s="23">
        <v>0</v>
      </c>
      <c r="G197" s="23">
        <v>0</v>
      </c>
      <c r="I197" s="23"/>
      <c r="J197" s="23">
        <v>1</v>
      </c>
    </row>
    <row r="198" spans="1:10" ht="15" customHeight="1" x14ac:dyDescent="0.25">
      <c r="A198" s="23" t="s">
        <v>1406</v>
      </c>
      <c r="B198" s="31" t="s">
        <v>132</v>
      </c>
      <c r="C198" s="24" t="s">
        <v>160</v>
      </c>
      <c r="D198" s="24"/>
      <c r="E198" s="23">
        <v>1</v>
      </c>
      <c r="F198" s="23">
        <v>0</v>
      </c>
      <c r="G198" s="23">
        <v>0</v>
      </c>
      <c r="I198" s="23"/>
      <c r="J198" s="23">
        <v>1</v>
      </c>
    </row>
    <row r="199" spans="1:10" ht="15" customHeight="1" x14ac:dyDescent="0.25">
      <c r="A199" s="23" t="s">
        <v>1406</v>
      </c>
      <c r="B199" s="31" t="s">
        <v>132</v>
      </c>
      <c r="C199" s="24" t="s">
        <v>161</v>
      </c>
      <c r="D199" s="24"/>
      <c r="E199" s="23">
        <v>1</v>
      </c>
      <c r="F199" s="23">
        <v>0</v>
      </c>
      <c r="G199" s="23">
        <v>0</v>
      </c>
      <c r="I199" s="23"/>
      <c r="J199" s="23">
        <v>1</v>
      </c>
    </row>
    <row r="200" spans="1:10" ht="15" customHeight="1" x14ac:dyDescent="0.25">
      <c r="A200" s="23" t="s">
        <v>1406</v>
      </c>
      <c r="B200" s="31" t="s">
        <v>132</v>
      </c>
      <c r="C200" s="24" t="s">
        <v>162</v>
      </c>
      <c r="D200" s="24"/>
      <c r="E200" s="23">
        <v>1</v>
      </c>
      <c r="F200" s="23">
        <v>0</v>
      </c>
      <c r="G200" s="23">
        <v>0</v>
      </c>
      <c r="I200" s="23"/>
      <c r="J200" s="23">
        <v>1</v>
      </c>
    </row>
    <row r="201" spans="1:10" ht="15" customHeight="1" x14ac:dyDescent="0.25">
      <c r="A201" s="23" t="s">
        <v>1406</v>
      </c>
      <c r="B201" s="31" t="s">
        <v>132</v>
      </c>
      <c r="C201" s="24" t="s">
        <v>163</v>
      </c>
      <c r="D201" s="24"/>
      <c r="E201" s="23">
        <v>1</v>
      </c>
      <c r="F201" s="23">
        <v>0</v>
      </c>
      <c r="G201" s="23">
        <v>0</v>
      </c>
      <c r="I201" s="23"/>
      <c r="J201" s="23">
        <v>1</v>
      </c>
    </row>
    <row r="202" spans="1:10" ht="15" customHeight="1" x14ac:dyDescent="0.25">
      <c r="A202" s="23" t="s">
        <v>1406</v>
      </c>
      <c r="B202" s="31" t="s">
        <v>132</v>
      </c>
      <c r="C202" s="24" t="s">
        <v>164</v>
      </c>
      <c r="D202" s="24"/>
      <c r="E202" s="23">
        <v>1</v>
      </c>
      <c r="F202" s="23">
        <v>0</v>
      </c>
      <c r="G202" s="23">
        <v>0</v>
      </c>
      <c r="I202" s="23"/>
      <c r="J202" s="23">
        <v>1</v>
      </c>
    </row>
    <row r="203" spans="1:10" ht="15" customHeight="1" x14ac:dyDescent="0.25">
      <c r="A203" s="23" t="s">
        <v>1406</v>
      </c>
      <c r="B203" s="31" t="s">
        <v>132</v>
      </c>
      <c r="C203" s="24" t="s">
        <v>165</v>
      </c>
      <c r="D203" s="24"/>
      <c r="E203" s="23">
        <v>1</v>
      </c>
      <c r="F203" s="23">
        <v>0</v>
      </c>
      <c r="G203" s="23">
        <v>0</v>
      </c>
      <c r="I203" s="23"/>
      <c r="J203" s="23">
        <v>1</v>
      </c>
    </row>
    <row r="204" spans="1:10" ht="15" customHeight="1" x14ac:dyDescent="0.25">
      <c r="A204" s="23" t="s">
        <v>1406</v>
      </c>
      <c r="B204" s="31" t="s">
        <v>132</v>
      </c>
      <c r="C204" s="24" t="s">
        <v>166</v>
      </c>
      <c r="D204" s="24"/>
      <c r="E204" s="23">
        <v>1</v>
      </c>
      <c r="F204" s="23">
        <v>0</v>
      </c>
      <c r="G204" s="23">
        <v>0</v>
      </c>
      <c r="I204" s="23"/>
      <c r="J204" s="23">
        <v>1</v>
      </c>
    </row>
    <row r="205" spans="1:10" ht="15" customHeight="1" x14ac:dyDescent="0.25">
      <c r="A205" s="23" t="s">
        <v>1406</v>
      </c>
      <c r="B205" s="31" t="s">
        <v>132</v>
      </c>
      <c r="C205" s="24" t="s">
        <v>167</v>
      </c>
      <c r="D205" s="24"/>
      <c r="E205" s="23">
        <v>1</v>
      </c>
      <c r="F205" s="23">
        <v>0</v>
      </c>
      <c r="G205" s="23">
        <v>0</v>
      </c>
      <c r="I205" s="23"/>
      <c r="J205" s="23">
        <v>1</v>
      </c>
    </row>
    <row r="206" spans="1:10" ht="15" customHeight="1" x14ac:dyDescent="0.25">
      <c r="A206" s="23" t="s">
        <v>1406</v>
      </c>
      <c r="B206" s="31" t="s">
        <v>132</v>
      </c>
      <c r="C206" s="24" t="s">
        <v>168</v>
      </c>
      <c r="D206" s="24"/>
      <c r="E206" s="23">
        <v>1</v>
      </c>
      <c r="F206" s="23">
        <v>0</v>
      </c>
      <c r="G206" s="23">
        <v>0</v>
      </c>
      <c r="I206" s="23"/>
      <c r="J206" s="23">
        <v>1</v>
      </c>
    </row>
    <row r="207" spans="1:10" ht="15" customHeight="1" x14ac:dyDescent="0.25">
      <c r="A207" s="23" t="s">
        <v>1406</v>
      </c>
      <c r="B207" s="31" t="s">
        <v>132</v>
      </c>
      <c r="C207" s="24" t="s">
        <v>169</v>
      </c>
      <c r="D207" s="24"/>
      <c r="E207" s="23">
        <v>1</v>
      </c>
      <c r="F207" s="23">
        <v>0</v>
      </c>
      <c r="G207" s="23">
        <v>0</v>
      </c>
      <c r="I207" s="23"/>
      <c r="J207" s="23">
        <v>1</v>
      </c>
    </row>
    <row r="208" spans="1:10" ht="15" customHeight="1" x14ac:dyDescent="0.25">
      <c r="A208" s="23" t="s">
        <v>1406</v>
      </c>
      <c r="B208" s="31" t="s">
        <v>132</v>
      </c>
      <c r="C208" s="24" t="s">
        <v>170</v>
      </c>
      <c r="D208" s="24"/>
      <c r="E208" s="23">
        <v>1</v>
      </c>
      <c r="F208" s="23">
        <v>0</v>
      </c>
      <c r="G208" s="23">
        <v>0</v>
      </c>
      <c r="I208" s="23"/>
      <c r="J208" s="23">
        <v>1</v>
      </c>
    </row>
    <row r="209" spans="1:10" ht="15" customHeight="1" x14ac:dyDescent="0.25">
      <c r="A209" s="23" t="s">
        <v>1406</v>
      </c>
      <c r="B209" s="31" t="s">
        <v>132</v>
      </c>
      <c r="C209" s="24" t="s">
        <v>171</v>
      </c>
      <c r="D209" s="24"/>
      <c r="E209" s="23">
        <v>1</v>
      </c>
      <c r="F209" s="23">
        <v>0</v>
      </c>
      <c r="G209" s="23">
        <v>0</v>
      </c>
      <c r="I209" s="23"/>
      <c r="J209" s="23">
        <v>1</v>
      </c>
    </row>
    <row r="210" spans="1:10" ht="15" customHeight="1" x14ac:dyDescent="0.25">
      <c r="A210" s="23" t="s">
        <v>1406</v>
      </c>
      <c r="B210" s="31" t="s">
        <v>132</v>
      </c>
      <c r="C210" s="24" t="s">
        <v>172</v>
      </c>
      <c r="D210" s="24"/>
      <c r="E210" s="23">
        <v>1</v>
      </c>
      <c r="F210" s="23">
        <v>0</v>
      </c>
      <c r="G210" s="23">
        <v>0</v>
      </c>
      <c r="I210" s="23"/>
      <c r="J210" s="23">
        <v>1</v>
      </c>
    </row>
    <row r="211" spans="1:10" ht="15" customHeight="1" x14ac:dyDescent="0.25">
      <c r="A211" s="23" t="s">
        <v>1406</v>
      </c>
      <c r="B211" s="31" t="s">
        <v>132</v>
      </c>
      <c r="C211" s="24" t="s">
        <v>173</v>
      </c>
      <c r="D211" s="24"/>
      <c r="E211" s="23">
        <v>1</v>
      </c>
      <c r="F211" s="23">
        <v>0</v>
      </c>
      <c r="G211" s="23">
        <v>0</v>
      </c>
      <c r="I211" s="23"/>
      <c r="J211" s="23">
        <v>1</v>
      </c>
    </row>
    <row r="212" spans="1:10" ht="15" customHeight="1" x14ac:dyDescent="0.25">
      <c r="A212" s="23" t="s">
        <v>1406</v>
      </c>
      <c r="B212" s="31" t="s">
        <v>132</v>
      </c>
      <c r="C212" s="24" t="s">
        <v>174</v>
      </c>
      <c r="D212" s="24"/>
      <c r="E212" s="23">
        <v>1</v>
      </c>
      <c r="F212" s="23">
        <v>0</v>
      </c>
      <c r="G212" s="23">
        <v>0</v>
      </c>
      <c r="I212" s="23"/>
      <c r="J212" s="23">
        <v>1</v>
      </c>
    </row>
    <row r="213" spans="1:10" ht="15" customHeight="1" x14ac:dyDescent="0.25">
      <c r="A213" s="23" t="s">
        <v>1406</v>
      </c>
      <c r="B213" s="31" t="s">
        <v>132</v>
      </c>
      <c r="C213" s="24" t="s">
        <v>175</v>
      </c>
      <c r="D213" s="24"/>
      <c r="E213" s="23">
        <v>1</v>
      </c>
      <c r="F213" s="23">
        <v>0</v>
      </c>
      <c r="G213" s="23">
        <v>0</v>
      </c>
      <c r="I213" s="23"/>
      <c r="J213" s="23">
        <v>1</v>
      </c>
    </row>
    <row r="214" spans="1:10" ht="15" customHeight="1" x14ac:dyDescent="0.25">
      <c r="A214" s="23" t="s">
        <v>1406</v>
      </c>
      <c r="B214" s="31" t="s">
        <v>132</v>
      </c>
      <c r="C214" s="24" t="s">
        <v>176</v>
      </c>
      <c r="D214" s="24"/>
      <c r="E214" s="23">
        <v>1</v>
      </c>
      <c r="F214" s="23">
        <v>0</v>
      </c>
      <c r="G214" s="23">
        <v>0</v>
      </c>
      <c r="I214" s="23"/>
      <c r="J214" s="23">
        <v>1</v>
      </c>
    </row>
    <row r="215" spans="1:10" x14ac:dyDescent="0.25">
      <c r="A215" s="23" t="s">
        <v>1406</v>
      </c>
      <c r="B215" s="31" t="s">
        <v>132</v>
      </c>
      <c r="C215" s="24" t="s">
        <v>177</v>
      </c>
      <c r="D215" s="24"/>
      <c r="E215" s="23">
        <v>1</v>
      </c>
      <c r="F215" s="23">
        <v>0</v>
      </c>
      <c r="G215" s="23">
        <v>0</v>
      </c>
      <c r="I215" s="23"/>
      <c r="J215" s="23">
        <v>1</v>
      </c>
    </row>
    <row r="216" spans="1:10" ht="15" customHeight="1" x14ac:dyDescent="0.25">
      <c r="A216" s="23" t="s">
        <v>1406</v>
      </c>
      <c r="B216" s="31" t="s">
        <v>132</v>
      </c>
      <c r="C216" s="24" t="s">
        <v>178</v>
      </c>
      <c r="D216" s="24"/>
      <c r="E216" s="23">
        <v>1</v>
      </c>
      <c r="F216" s="23">
        <v>0</v>
      </c>
      <c r="G216" s="23">
        <v>0</v>
      </c>
      <c r="I216" s="23"/>
      <c r="J216" s="23">
        <v>1</v>
      </c>
    </row>
    <row r="217" spans="1:10" ht="15" customHeight="1" x14ac:dyDescent="0.25">
      <c r="A217" s="23" t="s">
        <v>1406</v>
      </c>
      <c r="B217" s="31" t="s">
        <v>132</v>
      </c>
      <c r="C217" s="24" t="s">
        <v>179</v>
      </c>
      <c r="D217" s="24"/>
      <c r="E217" s="23">
        <v>1</v>
      </c>
      <c r="F217" s="23">
        <v>0</v>
      </c>
      <c r="G217" s="23">
        <v>0</v>
      </c>
      <c r="I217" s="23"/>
      <c r="J217" s="23">
        <v>1</v>
      </c>
    </row>
    <row r="218" spans="1:10" ht="15" customHeight="1" x14ac:dyDescent="0.25">
      <c r="A218" s="23" t="s">
        <v>1406</v>
      </c>
      <c r="B218" s="31" t="s">
        <v>132</v>
      </c>
      <c r="C218" s="24" t="s">
        <v>180</v>
      </c>
      <c r="D218" s="24"/>
      <c r="E218" s="23">
        <v>1</v>
      </c>
      <c r="F218" s="23">
        <v>0</v>
      </c>
      <c r="G218" s="23">
        <v>0</v>
      </c>
      <c r="I218" s="23"/>
      <c r="J218" s="23">
        <v>1</v>
      </c>
    </row>
    <row r="219" spans="1:10" ht="15" customHeight="1" x14ac:dyDescent="0.25">
      <c r="A219" s="23" t="s">
        <v>1406</v>
      </c>
      <c r="B219" s="31" t="s">
        <v>132</v>
      </c>
      <c r="C219" s="24" t="s">
        <v>181</v>
      </c>
      <c r="D219" s="24"/>
      <c r="E219" s="23">
        <v>0</v>
      </c>
      <c r="F219" s="23">
        <v>0</v>
      </c>
      <c r="G219" s="23">
        <v>0</v>
      </c>
      <c r="I219" s="23"/>
      <c r="J219" s="23">
        <v>0</v>
      </c>
    </row>
    <row r="220" spans="1:10" ht="15" customHeight="1" x14ac:dyDescent="0.25">
      <c r="A220" s="23" t="s">
        <v>1406</v>
      </c>
      <c r="B220" s="31" t="s">
        <v>132</v>
      </c>
      <c r="C220" s="24" t="s">
        <v>182</v>
      </c>
      <c r="D220" s="24"/>
      <c r="E220" s="23">
        <v>0</v>
      </c>
      <c r="F220" s="23">
        <v>0</v>
      </c>
      <c r="G220" s="23">
        <v>0</v>
      </c>
      <c r="I220" s="23"/>
      <c r="J220" s="23">
        <v>0</v>
      </c>
    </row>
    <row r="221" spans="1:10" ht="15" customHeight="1" x14ac:dyDescent="0.25">
      <c r="A221" s="23" t="s">
        <v>1406</v>
      </c>
      <c r="B221" s="31" t="s">
        <v>132</v>
      </c>
      <c r="C221" s="24" t="s">
        <v>183</v>
      </c>
      <c r="D221" s="24"/>
      <c r="E221" s="23">
        <v>0</v>
      </c>
      <c r="F221" s="23">
        <v>0</v>
      </c>
      <c r="G221" s="23">
        <v>0</v>
      </c>
      <c r="I221" s="23"/>
      <c r="J221" s="23">
        <v>0</v>
      </c>
    </row>
    <row r="222" spans="1:10" ht="15" customHeight="1" x14ac:dyDescent="0.25">
      <c r="A222" s="23" t="s">
        <v>1406</v>
      </c>
      <c r="B222" s="31" t="s">
        <v>809</v>
      </c>
      <c r="C222" s="24" t="s">
        <v>185</v>
      </c>
      <c r="D222" s="24"/>
      <c r="E222" s="23">
        <v>1</v>
      </c>
      <c r="F222" s="23">
        <v>0</v>
      </c>
      <c r="G222" s="23">
        <v>0</v>
      </c>
      <c r="I222" s="23"/>
      <c r="J222" s="23">
        <v>1</v>
      </c>
    </row>
    <row r="223" spans="1:10" ht="15" customHeight="1" x14ac:dyDescent="0.25">
      <c r="A223" s="23" t="s">
        <v>1406</v>
      </c>
      <c r="B223" s="31" t="s">
        <v>809</v>
      </c>
      <c r="C223" s="24" t="s">
        <v>186</v>
      </c>
      <c r="D223" s="24"/>
      <c r="E223" s="23">
        <v>0</v>
      </c>
      <c r="F223" s="23">
        <v>0</v>
      </c>
      <c r="G223" s="23">
        <v>0</v>
      </c>
      <c r="I223" s="23"/>
      <c r="J223" s="23">
        <v>0</v>
      </c>
    </row>
    <row r="224" spans="1:10" ht="15" customHeight="1" x14ac:dyDescent="0.25">
      <c r="A224" s="23" t="s">
        <v>1406</v>
      </c>
      <c r="B224" s="31" t="s">
        <v>187</v>
      </c>
      <c r="C224" s="24" t="s">
        <v>188</v>
      </c>
      <c r="D224" s="24"/>
      <c r="E224" s="23">
        <v>1</v>
      </c>
      <c r="F224" s="23">
        <v>1</v>
      </c>
      <c r="G224" s="23">
        <v>1</v>
      </c>
      <c r="I224" s="23"/>
      <c r="J224" s="23">
        <v>1</v>
      </c>
    </row>
    <row r="225" spans="1:10" ht="15" customHeight="1" x14ac:dyDescent="0.25">
      <c r="A225" s="23" t="s">
        <v>1406</v>
      </c>
      <c r="B225" s="31" t="s">
        <v>187</v>
      </c>
      <c r="C225" s="24" t="s">
        <v>189</v>
      </c>
      <c r="D225" s="24"/>
      <c r="E225" s="23">
        <v>1</v>
      </c>
      <c r="F225" s="23">
        <v>1</v>
      </c>
      <c r="G225" s="23">
        <v>1</v>
      </c>
      <c r="I225" s="23"/>
      <c r="J225" s="23">
        <v>1</v>
      </c>
    </row>
    <row r="226" spans="1:10" ht="15" customHeight="1" x14ac:dyDescent="0.25">
      <c r="A226" s="23" t="s">
        <v>1406</v>
      </c>
      <c r="B226" s="31" t="s">
        <v>187</v>
      </c>
      <c r="C226" s="24" t="s">
        <v>190</v>
      </c>
      <c r="D226" s="24"/>
      <c r="E226" s="23">
        <v>1</v>
      </c>
      <c r="F226" s="23">
        <v>1</v>
      </c>
      <c r="G226" s="23">
        <v>1</v>
      </c>
      <c r="I226" s="23"/>
      <c r="J226" s="23">
        <v>1</v>
      </c>
    </row>
    <row r="227" spans="1:10" ht="15" customHeight="1" x14ac:dyDescent="0.25">
      <c r="A227" s="23" t="s">
        <v>1406</v>
      </c>
      <c r="B227" s="31" t="s">
        <v>187</v>
      </c>
      <c r="C227" s="24" t="s">
        <v>191</v>
      </c>
      <c r="D227" s="24"/>
      <c r="E227" s="23">
        <v>1</v>
      </c>
      <c r="F227" s="23">
        <v>1</v>
      </c>
      <c r="G227" s="23">
        <v>1</v>
      </c>
      <c r="I227" s="23"/>
      <c r="J227" s="23">
        <v>1</v>
      </c>
    </row>
    <row r="228" spans="1:10" ht="15" customHeight="1" x14ac:dyDescent="0.25">
      <c r="A228" s="23" t="s">
        <v>1406</v>
      </c>
      <c r="B228" s="31" t="s">
        <v>187</v>
      </c>
      <c r="C228" s="24" t="s">
        <v>192</v>
      </c>
      <c r="D228" s="24"/>
      <c r="E228" s="23">
        <v>1</v>
      </c>
      <c r="F228" s="23">
        <v>0</v>
      </c>
      <c r="G228" s="23">
        <v>0</v>
      </c>
      <c r="I228" s="23"/>
      <c r="J228" s="23">
        <v>1</v>
      </c>
    </row>
    <row r="229" spans="1:10" ht="15" customHeight="1" x14ac:dyDescent="0.25">
      <c r="A229" s="23" t="s">
        <v>1406</v>
      </c>
      <c r="B229" s="31" t="s">
        <v>187</v>
      </c>
      <c r="C229" s="24" t="s">
        <v>193</v>
      </c>
      <c r="D229" s="24"/>
      <c r="E229" s="23">
        <v>1</v>
      </c>
      <c r="F229" s="23">
        <v>1</v>
      </c>
      <c r="G229" s="23">
        <v>1</v>
      </c>
      <c r="I229" s="23"/>
      <c r="J229" s="23">
        <v>1</v>
      </c>
    </row>
    <row r="230" spans="1:10" ht="15" customHeight="1" x14ac:dyDescent="0.25">
      <c r="A230" s="23" t="s">
        <v>1406</v>
      </c>
      <c r="B230" s="31" t="s">
        <v>187</v>
      </c>
      <c r="C230" s="24" t="s">
        <v>194</v>
      </c>
      <c r="D230" s="24"/>
      <c r="E230" s="23">
        <v>1</v>
      </c>
      <c r="F230" s="23">
        <v>1</v>
      </c>
      <c r="G230" s="23">
        <v>1</v>
      </c>
      <c r="I230" s="23"/>
      <c r="J230" s="23">
        <v>1</v>
      </c>
    </row>
    <row r="231" spans="1:10" ht="15" customHeight="1" x14ac:dyDescent="0.25">
      <c r="A231" s="23" t="s">
        <v>1406</v>
      </c>
      <c r="B231" s="31" t="s">
        <v>187</v>
      </c>
      <c r="C231" s="24" t="s">
        <v>195</v>
      </c>
      <c r="D231" s="24"/>
      <c r="E231" s="23">
        <v>1</v>
      </c>
      <c r="F231" s="23">
        <v>0</v>
      </c>
      <c r="G231" s="23">
        <v>0</v>
      </c>
      <c r="I231" s="23"/>
      <c r="J231" s="23">
        <v>1</v>
      </c>
    </row>
    <row r="232" spans="1:10" ht="15" customHeight="1" x14ac:dyDescent="0.25">
      <c r="A232" s="23" t="s">
        <v>1406</v>
      </c>
      <c r="B232" s="31" t="s">
        <v>187</v>
      </c>
      <c r="C232" s="24" t="s">
        <v>196</v>
      </c>
      <c r="D232" s="24"/>
      <c r="E232" s="23">
        <v>1</v>
      </c>
      <c r="F232" s="23">
        <v>0</v>
      </c>
      <c r="G232" s="23">
        <v>0</v>
      </c>
      <c r="I232" s="23"/>
      <c r="J232" s="23">
        <v>1</v>
      </c>
    </row>
    <row r="233" spans="1:10" ht="15" customHeight="1" x14ac:dyDescent="0.25">
      <c r="A233" s="23" t="s">
        <v>1406</v>
      </c>
      <c r="B233" s="31" t="s">
        <v>187</v>
      </c>
      <c r="C233" s="24" t="s">
        <v>197</v>
      </c>
      <c r="D233" s="24"/>
      <c r="E233" s="23">
        <v>1</v>
      </c>
      <c r="F233" s="23">
        <v>0</v>
      </c>
      <c r="G233" s="23">
        <v>0</v>
      </c>
      <c r="I233" s="23"/>
      <c r="J233" s="23">
        <v>1</v>
      </c>
    </row>
    <row r="234" spans="1:10" ht="15" customHeight="1" x14ac:dyDescent="0.25">
      <c r="A234" s="23" t="s">
        <v>1406</v>
      </c>
      <c r="B234" s="31" t="s">
        <v>187</v>
      </c>
      <c r="C234" s="24" t="s">
        <v>198</v>
      </c>
      <c r="D234" s="24"/>
      <c r="E234" s="23">
        <v>1</v>
      </c>
      <c r="F234" s="23">
        <v>0</v>
      </c>
      <c r="G234" s="23">
        <v>0</v>
      </c>
      <c r="I234" s="23"/>
      <c r="J234" s="23">
        <v>1</v>
      </c>
    </row>
    <row r="235" spans="1:10" ht="15" customHeight="1" x14ac:dyDescent="0.25">
      <c r="A235" s="23" t="s">
        <v>1415</v>
      </c>
      <c r="B235" s="31" t="s">
        <v>200</v>
      </c>
      <c r="C235" s="24" t="s">
        <v>201</v>
      </c>
      <c r="D235" s="24"/>
      <c r="E235" s="23">
        <v>0</v>
      </c>
      <c r="F235" s="23">
        <v>0</v>
      </c>
      <c r="G235" s="23">
        <v>0</v>
      </c>
      <c r="I235" s="23"/>
      <c r="J235" s="23">
        <v>0</v>
      </c>
    </row>
    <row r="236" spans="1:10" x14ac:dyDescent="0.25">
      <c r="A236" s="23" t="s">
        <v>1415</v>
      </c>
      <c r="B236" s="31" t="s">
        <v>200</v>
      </c>
      <c r="C236" s="24" t="s">
        <v>202</v>
      </c>
      <c r="D236" s="24"/>
      <c r="E236" s="23">
        <v>0</v>
      </c>
      <c r="F236" s="23">
        <v>0</v>
      </c>
      <c r="G236" s="23">
        <v>0</v>
      </c>
      <c r="I236" s="23"/>
      <c r="J236" s="23">
        <v>0</v>
      </c>
    </row>
    <row r="237" spans="1:10" ht="15" customHeight="1" x14ac:dyDescent="0.25">
      <c r="A237" s="23" t="s">
        <v>1415</v>
      </c>
      <c r="B237" s="31" t="s">
        <v>200</v>
      </c>
      <c r="C237" s="24" t="s">
        <v>203</v>
      </c>
      <c r="D237" s="24"/>
      <c r="E237" s="23">
        <v>0</v>
      </c>
      <c r="F237" s="23">
        <v>0</v>
      </c>
      <c r="G237" s="23">
        <v>0</v>
      </c>
      <c r="I237" s="23"/>
      <c r="J237" s="23">
        <v>0</v>
      </c>
    </row>
    <row r="238" spans="1:10" ht="15" customHeight="1" x14ac:dyDescent="0.25">
      <c r="A238" s="23" t="s">
        <v>1415</v>
      </c>
      <c r="B238" s="31" t="s">
        <v>200</v>
      </c>
      <c r="C238" s="24" t="s">
        <v>204</v>
      </c>
      <c r="D238" s="24"/>
      <c r="E238" s="23">
        <v>0</v>
      </c>
      <c r="F238" s="23">
        <v>0</v>
      </c>
      <c r="G238" s="23">
        <v>0</v>
      </c>
      <c r="I238" s="23"/>
      <c r="J238" s="23">
        <v>0</v>
      </c>
    </row>
    <row r="239" spans="1:10" ht="15" customHeight="1" x14ac:dyDescent="0.25">
      <c r="A239" s="23" t="s">
        <v>1415</v>
      </c>
      <c r="B239" s="31" t="s">
        <v>200</v>
      </c>
      <c r="C239" s="24" t="s">
        <v>205</v>
      </c>
      <c r="D239" s="24"/>
      <c r="E239" s="23">
        <v>0</v>
      </c>
      <c r="F239" s="23">
        <v>0</v>
      </c>
      <c r="G239" s="23">
        <v>0</v>
      </c>
      <c r="I239" s="23"/>
      <c r="J239" s="23">
        <v>0</v>
      </c>
    </row>
    <row r="240" spans="1:10" ht="15" customHeight="1" x14ac:dyDescent="0.25">
      <c r="A240" s="23" t="s">
        <v>1415</v>
      </c>
      <c r="B240" s="31" t="s">
        <v>200</v>
      </c>
      <c r="C240" s="24" t="s">
        <v>206</v>
      </c>
      <c r="D240" s="24"/>
      <c r="E240" s="23">
        <v>0</v>
      </c>
      <c r="F240" s="23">
        <v>0</v>
      </c>
      <c r="G240" s="23">
        <v>0</v>
      </c>
      <c r="I240" s="23"/>
      <c r="J240" s="23">
        <v>0</v>
      </c>
    </row>
    <row r="241" spans="1:10" ht="15" customHeight="1" x14ac:dyDescent="0.25">
      <c r="A241" s="23" t="s">
        <v>1415</v>
      </c>
      <c r="B241" s="31" t="s">
        <v>200</v>
      </c>
      <c r="C241" s="24" t="s">
        <v>207</v>
      </c>
      <c r="D241" s="24"/>
      <c r="E241" s="23">
        <v>0</v>
      </c>
      <c r="F241" s="23">
        <v>0</v>
      </c>
      <c r="G241" s="23">
        <v>0</v>
      </c>
      <c r="I241" s="23"/>
      <c r="J241" s="23">
        <v>0</v>
      </c>
    </row>
    <row r="242" spans="1:10" ht="15" customHeight="1" x14ac:dyDescent="0.25">
      <c r="A242" s="23" t="s">
        <v>1415</v>
      </c>
      <c r="B242" s="31" t="s">
        <v>200</v>
      </c>
      <c r="C242" s="24" t="s">
        <v>208</v>
      </c>
      <c r="D242" s="24"/>
      <c r="E242" s="23">
        <v>0</v>
      </c>
      <c r="F242" s="23">
        <v>0</v>
      </c>
      <c r="G242" s="23">
        <v>0</v>
      </c>
      <c r="I242" s="23"/>
      <c r="J242" s="23">
        <v>0</v>
      </c>
    </row>
    <row r="243" spans="1:10" ht="15" customHeight="1" x14ac:dyDescent="0.25">
      <c r="A243" s="23" t="s">
        <v>1415</v>
      </c>
      <c r="B243" s="31" t="s">
        <v>200</v>
      </c>
      <c r="C243" s="24" t="s">
        <v>209</v>
      </c>
      <c r="D243" s="24"/>
      <c r="E243" s="23">
        <v>0</v>
      </c>
      <c r="F243" s="23">
        <v>0</v>
      </c>
      <c r="G243" s="23">
        <v>0</v>
      </c>
      <c r="I243" s="23"/>
      <c r="J243" s="23">
        <v>0</v>
      </c>
    </row>
    <row r="244" spans="1:10" ht="15" customHeight="1" x14ac:dyDescent="0.25">
      <c r="A244" s="23" t="s">
        <v>1415</v>
      </c>
      <c r="B244" s="31" t="s">
        <v>200</v>
      </c>
      <c r="C244" s="24" t="s">
        <v>210</v>
      </c>
      <c r="D244" s="24"/>
      <c r="E244" s="23">
        <v>0</v>
      </c>
      <c r="F244" s="23">
        <v>0</v>
      </c>
      <c r="G244" s="23">
        <v>0</v>
      </c>
      <c r="I244" s="23"/>
      <c r="J244" s="23">
        <v>0</v>
      </c>
    </row>
    <row r="245" spans="1:10" ht="15" customHeight="1" x14ac:dyDescent="0.25">
      <c r="A245" s="23" t="s">
        <v>1415</v>
      </c>
      <c r="B245" s="31" t="s">
        <v>200</v>
      </c>
      <c r="C245" s="24" t="s">
        <v>211</v>
      </c>
      <c r="D245" s="24"/>
      <c r="E245" s="23">
        <v>0</v>
      </c>
      <c r="F245" s="23">
        <v>0</v>
      </c>
      <c r="G245" s="23">
        <v>0</v>
      </c>
      <c r="I245" s="23"/>
      <c r="J245" s="23">
        <v>0</v>
      </c>
    </row>
    <row r="246" spans="1:10" ht="15" customHeight="1" x14ac:dyDescent="0.25">
      <c r="A246" s="23" t="s">
        <v>1406</v>
      </c>
      <c r="B246" s="31" t="s">
        <v>212</v>
      </c>
      <c r="C246" s="24" t="s">
        <v>213</v>
      </c>
      <c r="D246" s="24"/>
      <c r="E246" s="23">
        <v>1</v>
      </c>
      <c r="F246" s="23">
        <v>1</v>
      </c>
      <c r="G246" s="23">
        <v>1</v>
      </c>
      <c r="I246" s="23"/>
      <c r="J246" s="23">
        <v>1</v>
      </c>
    </row>
    <row r="247" spans="1:10" ht="15" customHeight="1" x14ac:dyDescent="0.25">
      <c r="A247" s="23" t="s">
        <v>1406</v>
      </c>
      <c r="B247" s="31" t="s">
        <v>212</v>
      </c>
      <c r="C247" s="24" t="s">
        <v>214</v>
      </c>
      <c r="D247" s="24"/>
      <c r="E247" s="23">
        <v>0</v>
      </c>
      <c r="F247" s="23">
        <v>0</v>
      </c>
      <c r="G247" s="23">
        <v>0</v>
      </c>
      <c r="I247" s="23"/>
      <c r="J247" s="23">
        <v>0</v>
      </c>
    </row>
    <row r="248" spans="1:10" ht="15" customHeight="1" x14ac:dyDescent="0.25">
      <c r="A248" s="23" t="s">
        <v>1406</v>
      </c>
      <c r="B248" s="31" t="s">
        <v>212</v>
      </c>
      <c r="C248" s="24" t="s">
        <v>215</v>
      </c>
      <c r="D248" s="24"/>
      <c r="E248" s="23">
        <v>0</v>
      </c>
      <c r="F248" s="23">
        <v>0</v>
      </c>
      <c r="G248" s="23">
        <v>0</v>
      </c>
      <c r="I248" s="23"/>
      <c r="J248" s="23">
        <v>0</v>
      </c>
    </row>
    <row r="249" spans="1:10" ht="15" customHeight="1" x14ac:dyDescent="0.25">
      <c r="A249" s="23" t="s">
        <v>1406</v>
      </c>
      <c r="B249" s="31" t="s">
        <v>212</v>
      </c>
      <c r="C249" s="24" t="s">
        <v>216</v>
      </c>
      <c r="D249" s="24"/>
      <c r="E249" s="23">
        <v>1</v>
      </c>
      <c r="F249" s="23">
        <v>1</v>
      </c>
      <c r="G249" s="23">
        <v>1</v>
      </c>
      <c r="I249" s="23"/>
      <c r="J249" s="23">
        <v>1</v>
      </c>
    </row>
    <row r="250" spans="1:10" ht="15" customHeight="1" x14ac:dyDescent="0.25">
      <c r="A250" s="23" t="s">
        <v>1406</v>
      </c>
      <c r="B250" s="31" t="s">
        <v>212</v>
      </c>
      <c r="C250" s="24" t="s">
        <v>217</v>
      </c>
      <c r="D250" s="24"/>
      <c r="E250" s="23">
        <v>1</v>
      </c>
      <c r="F250" s="23">
        <v>1</v>
      </c>
      <c r="G250" s="23">
        <v>1</v>
      </c>
      <c r="I250" s="23"/>
      <c r="J250" s="23">
        <v>1</v>
      </c>
    </row>
    <row r="251" spans="1:10" ht="15" customHeight="1" x14ac:dyDescent="0.25">
      <c r="A251" s="23" t="s">
        <v>1406</v>
      </c>
      <c r="B251" s="31" t="s">
        <v>212</v>
      </c>
      <c r="C251" s="24" t="s">
        <v>218</v>
      </c>
      <c r="D251" s="24"/>
      <c r="E251" s="23">
        <v>0</v>
      </c>
      <c r="F251" s="23">
        <v>0</v>
      </c>
      <c r="G251" s="23">
        <v>1</v>
      </c>
      <c r="I251" s="23">
        <v>1</v>
      </c>
      <c r="J251" s="23">
        <v>1</v>
      </c>
    </row>
    <row r="252" spans="1:10" ht="15" customHeight="1" x14ac:dyDescent="0.25">
      <c r="A252" s="23" t="s">
        <v>1406</v>
      </c>
      <c r="B252" s="31" t="s">
        <v>212</v>
      </c>
      <c r="C252" s="24" t="s">
        <v>219</v>
      </c>
      <c r="D252" s="24"/>
      <c r="E252" s="23">
        <v>0</v>
      </c>
      <c r="F252" s="23">
        <v>0</v>
      </c>
      <c r="G252" s="23">
        <v>1</v>
      </c>
      <c r="I252" s="23">
        <v>1</v>
      </c>
      <c r="J252" s="23">
        <v>1</v>
      </c>
    </row>
    <row r="253" spans="1:10" ht="15" customHeight="1" x14ac:dyDescent="0.25">
      <c r="A253" s="23" t="s">
        <v>1406</v>
      </c>
      <c r="B253" s="31" t="s">
        <v>212</v>
      </c>
      <c r="C253" s="24" t="s">
        <v>220</v>
      </c>
      <c r="D253" s="24"/>
      <c r="E253" s="23">
        <v>0</v>
      </c>
      <c r="F253" s="23">
        <v>0</v>
      </c>
      <c r="G253" s="23">
        <v>1</v>
      </c>
      <c r="I253" s="23">
        <v>1</v>
      </c>
      <c r="J253" s="23">
        <v>1</v>
      </c>
    </row>
    <row r="254" spans="1:10" ht="15" customHeight="1" x14ac:dyDescent="0.25">
      <c r="A254" s="23" t="s">
        <v>1406</v>
      </c>
      <c r="B254" s="31" t="s">
        <v>212</v>
      </c>
      <c r="C254" s="24" t="s">
        <v>221</v>
      </c>
      <c r="D254" s="24"/>
      <c r="E254" s="23">
        <v>0</v>
      </c>
      <c r="F254" s="23">
        <v>0</v>
      </c>
      <c r="G254" s="23">
        <v>1</v>
      </c>
      <c r="I254" s="23">
        <v>1</v>
      </c>
      <c r="J254" s="23">
        <v>1</v>
      </c>
    </row>
    <row r="255" spans="1:10" ht="15" customHeight="1" x14ac:dyDescent="0.25">
      <c r="A255" s="23" t="s">
        <v>1406</v>
      </c>
      <c r="B255" s="31" t="s">
        <v>212</v>
      </c>
      <c r="C255" s="24" t="s">
        <v>222</v>
      </c>
      <c r="D255" s="24"/>
      <c r="E255" s="23">
        <v>0</v>
      </c>
      <c r="F255" s="23">
        <v>0</v>
      </c>
      <c r="G255" s="23">
        <v>1</v>
      </c>
      <c r="I255" s="23">
        <v>1</v>
      </c>
      <c r="J255" s="23">
        <v>1</v>
      </c>
    </row>
    <row r="256" spans="1:10" ht="15" customHeight="1" x14ac:dyDescent="0.25">
      <c r="A256" s="23" t="s">
        <v>1406</v>
      </c>
      <c r="B256" s="31" t="s">
        <v>212</v>
      </c>
      <c r="C256" s="24" t="s">
        <v>223</v>
      </c>
      <c r="D256" s="24"/>
      <c r="E256" s="23">
        <v>0</v>
      </c>
      <c r="F256" s="23">
        <v>0</v>
      </c>
      <c r="G256" s="23">
        <v>0</v>
      </c>
      <c r="I256" s="23">
        <v>1</v>
      </c>
      <c r="J256" s="23">
        <v>1</v>
      </c>
    </row>
    <row r="257" spans="1:10" ht="15" customHeight="1" x14ac:dyDescent="0.25">
      <c r="A257" s="23" t="s">
        <v>1406</v>
      </c>
      <c r="B257" s="31" t="s">
        <v>212</v>
      </c>
      <c r="C257" s="24" t="s">
        <v>224</v>
      </c>
      <c r="D257" s="24"/>
      <c r="E257" s="23">
        <v>0</v>
      </c>
      <c r="F257" s="23">
        <v>0</v>
      </c>
      <c r="G257" s="23">
        <v>1</v>
      </c>
      <c r="I257" s="23">
        <v>1</v>
      </c>
      <c r="J257" s="23">
        <v>1</v>
      </c>
    </row>
    <row r="258" spans="1:10" ht="15" customHeight="1" x14ac:dyDescent="0.25">
      <c r="A258" s="23" t="s">
        <v>1406</v>
      </c>
      <c r="B258" s="31" t="s">
        <v>212</v>
      </c>
      <c r="C258" s="24" t="s">
        <v>225</v>
      </c>
      <c r="D258" s="24"/>
      <c r="E258" s="23">
        <v>0</v>
      </c>
      <c r="F258" s="23">
        <v>0</v>
      </c>
      <c r="G258" s="23">
        <v>1</v>
      </c>
      <c r="I258" s="23">
        <v>1</v>
      </c>
      <c r="J258" s="23">
        <v>1</v>
      </c>
    </row>
    <row r="259" spans="1:10" ht="15" customHeight="1" x14ac:dyDescent="0.25">
      <c r="A259" s="23" t="s">
        <v>1406</v>
      </c>
      <c r="B259" s="31" t="s">
        <v>212</v>
      </c>
      <c r="C259" s="24" t="s">
        <v>226</v>
      </c>
      <c r="D259" s="24"/>
      <c r="E259" s="23">
        <v>0</v>
      </c>
      <c r="F259" s="23">
        <v>0</v>
      </c>
      <c r="G259" s="23">
        <v>1</v>
      </c>
      <c r="I259" s="23">
        <v>1</v>
      </c>
      <c r="J259" s="23">
        <v>1</v>
      </c>
    </row>
    <row r="260" spans="1:10" ht="15" customHeight="1" x14ac:dyDescent="0.25">
      <c r="A260" s="23" t="s">
        <v>1406</v>
      </c>
      <c r="B260" s="31" t="s">
        <v>212</v>
      </c>
      <c r="C260" s="24" t="s">
        <v>227</v>
      </c>
      <c r="D260" s="24"/>
      <c r="E260" s="23">
        <v>0</v>
      </c>
      <c r="F260" s="23">
        <v>0</v>
      </c>
      <c r="G260" s="23">
        <v>1</v>
      </c>
      <c r="I260" s="23">
        <v>1</v>
      </c>
      <c r="J260" s="23">
        <v>1</v>
      </c>
    </row>
    <row r="261" spans="1:10" ht="15" customHeight="1" x14ac:dyDescent="0.25">
      <c r="A261" s="23" t="s">
        <v>1406</v>
      </c>
      <c r="B261" s="31" t="s">
        <v>212</v>
      </c>
      <c r="C261" s="24" t="s">
        <v>228</v>
      </c>
      <c r="D261" s="24"/>
      <c r="E261" s="23">
        <v>1</v>
      </c>
      <c r="F261" s="23">
        <v>1</v>
      </c>
      <c r="G261" s="23">
        <v>1</v>
      </c>
      <c r="I261" s="23"/>
      <c r="J261" s="23">
        <v>1</v>
      </c>
    </row>
    <row r="262" spans="1:10" ht="15" customHeight="1" x14ac:dyDescent="0.25">
      <c r="A262" s="23" t="s">
        <v>1406</v>
      </c>
      <c r="B262" s="31" t="s">
        <v>212</v>
      </c>
      <c r="C262" s="24" t="s">
        <v>229</v>
      </c>
      <c r="D262" s="24"/>
      <c r="E262" s="23">
        <v>1</v>
      </c>
      <c r="F262" s="23">
        <v>0</v>
      </c>
      <c r="G262" s="23">
        <v>0</v>
      </c>
      <c r="I262" s="23"/>
      <c r="J262" s="23">
        <v>1</v>
      </c>
    </row>
    <row r="263" spans="1:10" ht="15" customHeight="1" x14ac:dyDescent="0.25">
      <c r="A263" s="23" t="s">
        <v>1406</v>
      </c>
      <c r="B263" s="31" t="s">
        <v>212</v>
      </c>
      <c r="C263" s="24" t="s">
        <v>230</v>
      </c>
      <c r="D263" s="24"/>
      <c r="E263" s="23">
        <v>1</v>
      </c>
      <c r="F263" s="23">
        <v>0</v>
      </c>
      <c r="G263" s="23">
        <v>0</v>
      </c>
      <c r="I263" s="23"/>
      <c r="J263" s="23">
        <v>1</v>
      </c>
    </row>
    <row r="264" spans="1:10" x14ac:dyDescent="0.25">
      <c r="A264" s="23" t="s">
        <v>1406</v>
      </c>
      <c r="B264" s="31" t="s">
        <v>212</v>
      </c>
      <c r="C264" s="24" t="s">
        <v>231</v>
      </c>
      <c r="D264" s="24"/>
      <c r="E264" s="23">
        <v>1</v>
      </c>
      <c r="F264" s="23">
        <v>0</v>
      </c>
      <c r="G264" s="23">
        <v>0</v>
      </c>
      <c r="I264" s="23"/>
      <c r="J264" s="23">
        <v>1</v>
      </c>
    </row>
    <row r="265" spans="1:10" ht="15" customHeight="1" x14ac:dyDescent="0.25">
      <c r="A265" s="23" t="s">
        <v>1406</v>
      </c>
      <c r="B265" s="31" t="s">
        <v>212</v>
      </c>
      <c r="C265" s="24" t="s">
        <v>232</v>
      </c>
      <c r="D265" s="24"/>
      <c r="E265" s="23">
        <v>1</v>
      </c>
      <c r="F265" s="23">
        <v>0</v>
      </c>
      <c r="G265" s="23">
        <v>0</v>
      </c>
      <c r="I265" s="23"/>
      <c r="J265" s="23">
        <v>1</v>
      </c>
    </row>
    <row r="266" spans="1:10" ht="15" customHeight="1" x14ac:dyDescent="0.25">
      <c r="A266" s="23" t="s">
        <v>1406</v>
      </c>
      <c r="B266" s="31" t="s">
        <v>212</v>
      </c>
      <c r="C266" s="24" t="s">
        <v>233</v>
      </c>
      <c r="D266" s="24"/>
      <c r="E266" s="23">
        <v>1</v>
      </c>
      <c r="F266" s="23">
        <v>0</v>
      </c>
      <c r="G266" s="23">
        <v>0</v>
      </c>
      <c r="I266" s="23"/>
      <c r="J266" s="23">
        <v>1</v>
      </c>
    </row>
    <row r="267" spans="1:10" ht="15" customHeight="1" x14ac:dyDescent="0.25">
      <c r="A267" s="23" t="s">
        <v>1406</v>
      </c>
      <c r="B267" s="31" t="s">
        <v>212</v>
      </c>
      <c r="C267" s="24" t="s">
        <v>234</v>
      </c>
      <c r="D267" s="24"/>
      <c r="E267" s="23">
        <v>0</v>
      </c>
      <c r="F267" s="23">
        <v>0</v>
      </c>
      <c r="G267" s="23">
        <v>0</v>
      </c>
      <c r="I267" s="23">
        <v>1</v>
      </c>
      <c r="J267" s="23">
        <v>1</v>
      </c>
    </row>
    <row r="268" spans="1:10" ht="15" customHeight="1" x14ac:dyDescent="0.25">
      <c r="A268" s="23" t="s">
        <v>1406</v>
      </c>
      <c r="B268" s="31" t="s">
        <v>212</v>
      </c>
      <c r="C268" s="24" t="s">
        <v>235</v>
      </c>
      <c r="D268" s="24"/>
      <c r="E268" s="23">
        <v>0</v>
      </c>
      <c r="F268" s="23">
        <v>0</v>
      </c>
      <c r="G268" s="23">
        <v>0</v>
      </c>
      <c r="I268" s="23">
        <v>1</v>
      </c>
      <c r="J268" s="23">
        <v>1</v>
      </c>
    </row>
    <row r="269" spans="1:10" ht="15" customHeight="1" x14ac:dyDescent="0.25">
      <c r="A269" s="23" t="s">
        <v>1406</v>
      </c>
      <c r="B269" s="31" t="s">
        <v>212</v>
      </c>
      <c r="C269" s="24" t="s">
        <v>236</v>
      </c>
      <c r="D269" s="24"/>
      <c r="E269" s="23">
        <v>0</v>
      </c>
      <c r="F269" s="23">
        <v>0</v>
      </c>
      <c r="G269" s="23">
        <v>0</v>
      </c>
      <c r="I269" s="23"/>
      <c r="J269" s="23">
        <v>0</v>
      </c>
    </row>
    <row r="270" spans="1:10" ht="15" customHeight="1" x14ac:dyDescent="0.25">
      <c r="A270" s="23" t="s">
        <v>1406</v>
      </c>
      <c r="B270" s="31" t="s">
        <v>212</v>
      </c>
      <c r="C270" s="24" t="s">
        <v>237</v>
      </c>
      <c r="D270" s="24"/>
      <c r="E270" s="23">
        <v>0</v>
      </c>
      <c r="F270" s="23">
        <v>0</v>
      </c>
      <c r="G270" s="23">
        <v>0</v>
      </c>
      <c r="I270" s="23">
        <v>1</v>
      </c>
      <c r="J270" s="23">
        <v>1</v>
      </c>
    </row>
    <row r="271" spans="1:10" ht="15" customHeight="1" x14ac:dyDescent="0.25">
      <c r="A271" s="23" t="s">
        <v>1406</v>
      </c>
      <c r="B271" s="31" t="s">
        <v>212</v>
      </c>
      <c r="C271" s="24" t="s">
        <v>238</v>
      </c>
      <c r="D271" s="24"/>
      <c r="E271" s="23">
        <v>0</v>
      </c>
      <c r="F271" s="23">
        <v>0</v>
      </c>
      <c r="G271" s="23">
        <v>0</v>
      </c>
      <c r="I271" s="23"/>
      <c r="J271" s="23">
        <v>0</v>
      </c>
    </row>
    <row r="272" spans="1:10" ht="15" customHeight="1" x14ac:dyDescent="0.25">
      <c r="A272" s="23" t="s">
        <v>1406</v>
      </c>
      <c r="B272" s="31" t="s">
        <v>212</v>
      </c>
      <c r="C272" s="24" t="s">
        <v>239</v>
      </c>
      <c r="D272" s="24"/>
      <c r="E272" s="23">
        <v>1</v>
      </c>
      <c r="F272" s="23">
        <v>1</v>
      </c>
      <c r="G272" s="23">
        <v>1</v>
      </c>
      <c r="I272" s="23"/>
      <c r="J272" s="23">
        <v>1</v>
      </c>
    </row>
    <row r="273" spans="1:10" ht="15" customHeight="1" x14ac:dyDescent="0.25">
      <c r="A273" s="23" t="s">
        <v>1406</v>
      </c>
      <c r="B273" s="31" t="s">
        <v>212</v>
      </c>
      <c r="C273" s="24" t="s">
        <v>240</v>
      </c>
      <c r="D273" s="24"/>
      <c r="E273" s="23">
        <v>1</v>
      </c>
      <c r="F273" s="23">
        <v>1</v>
      </c>
      <c r="G273" s="23">
        <v>1</v>
      </c>
      <c r="I273" s="23"/>
      <c r="J273" s="23">
        <v>1</v>
      </c>
    </row>
    <row r="274" spans="1:10" ht="15" customHeight="1" x14ac:dyDescent="0.25">
      <c r="A274" s="23" t="s">
        <v>1406</v>
      </c>
      <c r="B274" s="31" t="s">
        <v>212</v>
      </c>
      <c r="C274" s="24" t="s">
        <v>241</v>
      </c>
      <c r="D274" s="24"/>
      <c r="E274" s="23">
        <v>0</v>
      </c>
      <c r="F274" s="23">
        <v>0</v>
      </c>
      <c r="G274" s="23">
        <v>1</v>
      </c>
      <c r="I274" s="23">
        <v>1</v>
      </c>
      <c r="J274" s="23">
        <v>1</v>
      </c>
    </row>
    <row r="275" spans="1:10" ht="15" customHeight="1" x14ac:dyDescent="0.25">
      <c r="A275" s="23" t="s">
        <v>1406</v>
      </c>
      <c r="B275" s="31" t="s">
        <v>212</v>
      </c>
      <c r="C275" s="24" t="s">
        <v>242</v>
      </c>
      <c r="D275" s="24"/>
      <c r="E275" s="23">
        <v>0</v>
      </c>
      <c r="F275" s="23">
        <v>0</v>
      </c>
      <c r="G275" s="23">
        <v>0</v>
      </c>
      <c r="I275" s="23">
        <v>1</v>
      </c>
      <c r="J275" s="23">
        <v>1</v>
      </c>
    </row>
    <row r="276" spans="1:10" ht="15" customHeight="1" x14ac:dyDescent="0.25">
      <c r="A276" s="23" t="s">
        <v>1406</v>
      </c>
      <c r="B276" s="31" t="s">
        <v>212</v>
      </c>
      <c r="C276" s="24" t="s">
        <v>243</v>
      </c>
      <c r="D276" s="24"/>
      <c r="E276" s="23">
        <v>1</v>
      </c>
      <c r="F276" s="23">
        <v>0</v>
      </c>
      <c r="G276" s="23">
        <v>0</v>
      </c>
      <c r="I276" s="23"/>
      <c r="J276" s="23">
        <v>1</v>
      </c>
    </row>
    <row r="277" spans="1:10" ht="15" customHeight="1" x14ac:dyDescent="0.25">
      <c r="A277" s="23" t="s">
        <v>1406</v>
      </c>
      <c r="B277" s="31" t="s">
        <v>212</v>
      </c>
      <c r="C277" s="24" t="s">
        <v>244</v>
      </c>
      <c r="D277" s="24"/>
      <c r="E277" s="23">
        <v>1</v>
      </c>
      <c r="F277" s="23">
        <v>1</v>
      </c>
      <c r="G277" s="23">
        <v>1</v>
      </c>
      <c r="I277" s="23"/>
      <c r="J277" s="23">
        <v>1</v>
      </c>
    </row>
    <row r="278" spans="1:10" ht="15" customHeight="1" x14ac:dyDescent="0.25">
      <c r="A278" s="23" t="s">
        <v>1406</v>
      </c>
      <c r="B278" s="31" t="s">
        <v>212</v>
      </c>
      <c r="C278" s="24" t="s">
        <v>245</v>
      </c>
      <c r="D278" s="24"/>
      <c r="E278" s="23">
        <v>1</v>
      </c>
      <c r="F278" s="23">
        <v>1</v>
      </c>
      <c r="G278" s="23">
        <v>1</v>
      </c>
      <c r="I278" s="23"/>
      <c r="J278" s="23">
        <v>1</v>
      </c>
    </row>
    <row r="279" spans="1:10" ht="15" customHeight="1" x14ac:dyDescent="0.25">
      <c r="A279" s="23" t="s">
        <v>1406</v>
      </c>
      <c r="B279" s="31" t="s">
        <v>212</v>
      </c>
      <c r="C279" s="24" t="s">
        <v>246</v>
      </c>
      <c r="D279" s="24"/>
      <c r="E279" s="23">
        <v>0</v>
      </c>
      <c r="F279" s="23">
        <v>0</v>
      </c>
      <c r="G279" s="23">
        <v>1</v>
      </c>
      <c r="I279" s="23">
        <v>1</v>
      </c>
      <c r="J279" s="23">
        <v>1</v>
      </c>
    </row>
    <row r="280" spans="1:10" ht="15" customHeight="1" x14ac:dyDescent="0.25">
      <c r="A280" s="23" t="s">
        <v>1406</v>
      </c>
      <c r="B280" s="31" t="s">
        <v>212</v>
      </c>
      <c r="C280" s="24" t="s">
        <v>247</v>
      </c>
      <c r="D280" s="24"/>
      <c r="E280" s="23">
        <v>0</v>
      </c>
      <c r="F280" s="23">
        <v>0</v>
      </c>
      <c r="G280" s="23">
        <v>0</v>
      </c>
      <c r="I280" s="23">
        <v>1</v>
      </c>
      <c r="J280" s="23">
        <v>0</v>
      </c>
    </row>
    <row r="281" spans="1:10" ht="15" customHeight="1" x14ac:dyDescent="0.25">
      <c r="A281" s="23" t="s">
        <v>1406</v>
      </c>
      <c r="B281" s="31" t="s">
        <v>212</v>
      </c>
      <c r="C281" s="24" t="s">
        <v>248</v>
      </c>
      <c r="D281" s="24"/>
      <c r="E281" s="23">
        <v>1</v>
      </c>
      <c r="F281" s="23">
        <v>1</v>
      </c>
      <c r="G281" s="23">
        <v>1</v>
      </c>
      <c r="I281" s="23"/>
      <c r="J281" s="23">
        <v>1</v>
      </c>
    </row>
    <row r="282" spans="1:10" ht="15" customHeight="1" x14ac:dyDescent="0.25">
      <c r="A282" s="23" t="s">
        <v>1406</v>
      </c>
      <c r="B282" s="31" t="s">
        <v>212</v>
      </c>
      <c r="C282" s="24" t="s">
        <v>249</v>
      </c>
      <c r="D282" s="24"/>
      <c r="E282" s="23">
        <v>1</v>
      </c>
      <c r="F282" s="23">
        <v>1</v>
      </c>
      <c r="G282" s="23">
        <v>1</v>
      </c>
      <c r="I282" s="23"/>
      <c r="J282" s="23">
        <v>1</v>
      </c>
    </row>
    <row r="283" spans="1:10" ht="15" customHeight="1" x14ac:dyDescent="0.25">
      <c r="A283" s="23" t="s">
        <v>1406</v>
      </c>
      <c r="B283" s="31" t="s">
        <v>212</v>
      </c>
      <c r="C283" s="24" t="s">
        <v>250</v>
      </c>
      <c r="D283" s="24"/>
      <c r="E283" s="23">
        <v>1</v>
      </c>
      <c r="F283" s="23">
        <v>1</v>
      </c>
      <c r="G283" s="23">
        <v>1</v>
      </c>
      <c r="I283" s="23"/>
      <c r="J283" s="23">
        <v>1</v>
      </c>
    </row>
    <row r="284" spans="1:10" ht="15" customHeight="1" x14ac:dyDescent="0.25">
      <c r="A284" s="23" t="s">
        <v>1406</v>
      </c>
      <c r="B284" s="31" t="s">
        <v>212</v>
      </c>
      <c r="C284" s="24" t="s">
        <v>251</v>
      </c>
      <c r="D284" s="24"/>
      <c r="E284" s="23">
        <v>1</v>
      </c>
      <c r="F284" s="23">
        <v>1</v>
      </c>
      <c r="G284" s="23">
        <v>1</v>
      </c>
      <c r="I284" s="23"/>
      <c r="J284" s="23">
        <v>1</v>
      </c>
    </row>
    <row r="285" spans="1:10" ht="15" customHeight="1" x14ac:dyDescent="0.25">
      <c r="A285" s="23" t="s">
        <v>1406</v>
      </c>
      <c r="B285" s="31" t="s">
        <v>212</v>
      </c>
      <c r="C285" s="24" t="s">
        <v>252</v>
      </c>
      <c r="D285" s="24"/>
      <c r="E285" s="23">
        <v>0</v>
      </c>
      <c r="F285" s="23">
        <v>0</v>
      </c>
      <c r="G285" s="23">
        <v>1</v>
      </c>
      <c r="I285" s="23">
        <v>1</v>
      </c>
      <c r="J285" s="23">
        <v>1</v>
      </c>
    </row>
    <row r="286" spans="1:10" ht="15" customHeight="1" x14ac:dyDescent="0.25">
      <c r="A286" s="23" t="s">
        <v>1406</v>
      </c>
      <c r="B286" s="31" t="s">
        <v>212</v>
      </c>
      <c r="C286" s="24" t="s">
        <v>253</v>
      </c>
      <c r="D286" s="24"/>
      <c r="E286" s="23">
        <v>1</v>
      </c>
      <c r="F286" s="23">
        <v>1</v>
      </c>
      <c r="G286" s="23">
        <v>1</v>
      </c>
      <c r="I286" s="23"/>
      <c r="J286" s="23">
        <v>1</v>
      </c>
    </row>
    <row r="287" spans="1:10" ht="15" customHeight="1" x14ac:dyDescent="0.25">
      <c r="A287" s="23" t="s">
        <v>1406</v>
      </c>
      <c r="B287" s="31" t="s">
        <v>212</v>
      </c>
      <c r="C287" s="24" t="s">
        <v>254</v>
      </c>
      <c r="D287" s="24"/>
      <c r="E287" s="23">
        <v>1</v>
      </c>
      <c r="F287" s="23">
        <v>1</v>
      </c>
      <c r="G287" s="23">
        <v>1</v>
      </c>
      <c r="I287" s="23"/>
      <c r="J287" s="23">
        <v>1</v>
      </c>
    </row>
    <row r="288" spans="1:10" ht="15" customHeight="1" x14ac:dyDescent="0.25">
      <c r="A288" s="23" t="s">
        <v>1406</v>
      </c>
      <c r="B288" s="31" t="s">
        <v>212</v>
      </c>
      <c r="C288" s="24" t="s">
        <v>255</v>
      </c>
      <c r="D288" s="24"/>
      <c r="E288" s="23">
        <v>1</v>
      </c>
      <c r="F288" s="23">
        <v>1</v>
      </c>
      <c r="G288" s="23">
        <v>0</v>
      </c>
      <c r="I288" s="23"/>
      <c r="J288" s="23">
        <v>1</v>
      </c>
    </row>
    <row r="289" spans="1:10" ht="15" customHeight="1" x14ac:dyDescent="0.25">
      <c r="A289" s="23" t="s">
        <v>1406</v>
      </c>
      <c r="B289" s="31" t="s">
        <v>212</v>
      </c>
      <c r="C289" s="24" t="s">
        <v>256</v>
      </c>
      <c r="D289" s="24"/>
      <c r="E289" s="23">
        <v>0</v>
      </c>
      <c r="F289" s="23">
        <v>0</v>
      </c>
      <c r="G289" s="23">
        <v>0</v>
      </c>
      <c r="I289" s="23">
        <v>1</v>
      </c>
      <c r="J289" s="23">
        <v>1</v>
      </c>
    </row>
    <row r="290" spans="1:10" ht="15" customHeight="1" x14ac:dyDescent="0.25">
      <c r="A290" s="23" t="s">
        <v>1406</v>
      </c>
      <c r="B290" s="31" t="s">
        <v>212</v>
      </c>
      <c r="C290" s="24" t="s">
        <v>257</v>
      </c>
      <c r="D290" s="24"/>
      <c r="E290" s="23">
        <v>0</v>
      </c>
      <c r="F290" s="23">
        <v>0</v>
      </c>
      <c r="G290" s="23">
        <v>0</v>
      </c>
      <c r="I290" s="23">
        <v>1</v>
      </c>
      <c r="J290" s="23">
        <v>1</v>
      </c>
    </row>
    <row r="291" spans="1:10" ht="15" customHeight="1" x14ac:dyDescent="0.25">
      <c r="A291" s="23" t="s">
        <v>1406</v>
      </c>
      <c r="B291" s="31" t="s">
        <v>212</v>
      </c>
      <c r="C291" s="24" t="s">
        <v>258</v>
      </c>
      <c r="D291" s="24"/>
      <c r="E291" s="23">
        <v>0</v>
      </c>
      <c r="F291" s="23">
        <v>0</v>
      </c>
      <c r="G291" s="23">
        <v>0</v>
      </c>
      <c r="I291" s="23">
        <v>1</v>
      </c>
      <c r="J291" s="23">
        <v>1</v>
      </c>
    </row>
    <row r="292" spans="1:10" ht="15" customHeight="1" x14ac:dyDescent="0.25">
      <c r="A292" s="23" t="s">
        <v>1406</v>
      </c>
      <c r="B292" s="31" t="s">
        <v>212</v>
      </c>
      <c r="C292" s="24" t="s">
        <v>259</v>
      </c>
      <c r="D292" s="24"/>
      <c r="E292" s="23">
        <v>0</v>
      </c>
      <c r="F292" s="23">
        <v>0</v>
      </c>
      <c r="G292" s="23">
        <v>0</v>
      </c>
      <c r="I292" s="23">
        <v>1</v>
      </c>
      <c r="J292" s="23">
        <v>1</v>
      </c>
    </row>
    <row r="293" spans="1:10" ht="15" customHeight="1" x14ac:dyDescent="0.25">
      <c r="A293" s="23" t="s">
        <v>1406</v>
      </c>
      <c r="B293" s="31" t="s">
        <v>212</v>
      </c>
      <c r="C293" s="24" t="s">
        <v>260</v>
      </c>
      <c r="D293" s="24"/>
      <c r="E293" s="23">
        <v>1</v>
      </c>
      <c r="F293" s="23">
        <v>1</v>
      </c>
      <c r="G293" s="23">
        <v>1</v>
      </c>
      <c r="I293" s="23"/>
      <c r="J293" s="23">
        <v>1</v>
      </c>
    </row>
    <row r="294" spans="1:10" ht="15" customHeight="1" x14ac:dyDescent="0.25">
      <c r="A294" s="23" t="s">
        <v>1406</v>
      </c>
      <c r="B294" s="31" t="s">
        <v>212</v>
      </c>
      <c r="C294" s="24" t="s">
        <v>261</v>
      </c>
      <c r="D294" s="24"/>
      <c r="E294" s="23">
        <v>0</v>
      </c>
      <c r="F294" s="23">
        <v>0</v>
      </c>
      <c r="G294" s="23">
        <v>1</v>
      </c>
      <c r="I294" s="23">
        <v>1</v>
      </c>
      <c r="J294" s="23">
        <v>1</v>
      </c>
    </row>
    <row r="295" spans="1:10" ht="15" customHeight="1" x14ac:dyDescent="0.25">
      <c r="A295" s="23" t="s">
        <v>1406</v>
      </c>
      <c r="B295" s="31" t="s">
        <v>212</v>
      </c>
      <c r="C295" s="24" t="s">
        <v>262</v>
      </c>
      <c r="D295" s="24"/>
      <c r="E295" s="23">
        <v>0</v>
      </c>
      <c r="F295" s="23">
        <v>0</v>
      </c>
      <c r="G295" s="23">
        <v>1</v>
      </c>
      <c r="I295" s="23">
        <v>1</v>
      </c>
      <c r="J295" s="23">
        <v>1</v>
      </c>
    </row>
    <row r="296" spans="1:10" ht="15" customHeight="1" x14ac:dyDescent="0.25">
      <c r="A296" s="23" t="s">
        <v>1406</v>
      </c>
      <c r="B296" s="31" t="s">
        <v>212</v>
      </c>
      <c r="C296" s="24" t="s">
        <v>263</v>
      </c>
      <c r="D296" s="24"/>
      <c r="E296" s="23">
        <v>0</v>
      </c>
      <c r="F296" s="23">
        <v>0</v>
      </c>
      <c r="G296" s="23">
        <v>1</v>
      </c>
      <c r="I296" s="23">
        <v>1</v>
      </c>
      <c r="J296" s="23">
        <v>1</v>
      </c>
    </row>
    <row r="297" spans="1:10" ht="15" customHeight="1" x14ac:dyDescent="0.25">
      <c r="A297" s="23" t="s">
        <v>1406</v>
      </c>
      <c r="B297" s="31" t="s">
        <v>212</v>
      </c>
      <c r="C297" s="24" t="s">
        <v>264</v>
      </c>
      <c r="D297" s="24"/>
      <c r="E297" s="23">
        <v>0</v>
      </c>
      <c r="F297" s="23">
        <v>0</v>
      </c>
      <c r="G297" s="23">
        <v>1</v>
      </c>
      <c r="I297" s="23">
        <v>1</v>
      </c>
      <c r="J297" s="23">
        <v>1</v>
      </c>
    </row>
    <row r="298" spans="1:10" ht="15" customHeight="1" x14ac:dyDescent="0.25">
      <c r="A298" s="23" t="s">
        <v>1406</v>
      </c>
      <c r="B298" s="31" t="s">
        <v>212</v>
      </c>
      <c r="C298" s="24" t="s">
        <v>265</v>
      </c>
      <c r="D298" s="24"/>
      <c r="E298" s="23">
        <v>0</v>
      </c>
      <c r="F298" s="23">
        <v>0</v>
      </c>
      <c r="G298" s="23">
        <v>0</v>
      </c>
      <c r="I298" s="23">
        <v>1</v>
      </c>
      <c r="J298" s="23">
        <v>1</v>
      </c>
    </row>
    <row r="299" spans="1:10" ht="15" customHeight="1" x14ac:dyDescent="0.25">
      <c r="A299" s="23" t="s">
        <v>1410</v>
      </c>
      <c r="B299" s="31" t="s">
        <v>212</v>
      </c>
      <c r="C299" s="24" t="s">
        <v>861</v>
      </c>
      <c r="D299" s="24"/>
      <c r="E299" s="23">
        <v>0</v>
      </c>
      <c r="F299" s="23">
        <v>1</v>
      </c>
      <c r="G299" s="23">
        <v>1</v>
      </c>
      <c r="I299" s="23"/>
      <c r="J299" s="23">
        <v>0</v>
      </c>
    </row>
    <row r="300" spans="1:10" ht="15" customHeight="1" x14ac:dyDescent="0.25">
      <c r="A300" s="23" t="s">
        <v>1410</v>
      </c>
      <c r="B300" s="31" t="s">
        <v>212</v>
      </c>
      <c r="C300" s="24" t="s">
        <v>862</v>
      </c>
      <c r="D300" s="24"/>
      <c r="E300" s="23">
        <v>1</v>
      </c>
      <c r="F300" s="23">
        <v>1</v>
      </c>
      <c r="G300" s="23">
        <v>1</v>
      </c>
      <c r="I300" s="23"/>
      <c r="J300" s="23">
        <v>1</v>
      </c>
    </row>
    <row r="301" spans="1:10" ht="15" customHeight="1" x14ac:dyDescent="0.25">
      <c r="A301" s="23" t="s">
        <v>1410</v>
      </c>
      <c r="B301" s="31" t="s">
        <v>212</v>
      </c>
      <c r="C301" s="24" t="s">
        <v>863</v>
      </c>
      <c r="D301" s="24"/>
      <c r="E301" s="23">
        <v>0</v>
      </c>
      <c r="F301" s="23">
        <v>1</v>
      </c>
      <c r="G301" s="23">
        <v>1</v>
      </c>
      <c r="I301" s="23"/>
      <c r="J301" s="23">
        <v>0</v>
      </c>
    </row>
    <row r="302" spans="1:10" ht="15" customHeight="1" x14ac:dyDescent="0.25">
      <c r="A302" s="23" t="s">
        <v>1404</v>
      </c>
      <c r="B302" s="31" t="s">
        <v>266</v>
      </c>
      <c r="C302" s="24" t="s">
        <v>864</v>
      </c>
      <c r="D302" s="24"/>
      <c r="E302" s="23">
        <v>0</v>
      </c>
      <c r="F302" s="23">
        <v>1</v>
      </c>
      <c r="G302" s="23">
        <v>1</v>
      </c>
      <c r="I302" s="23"/>
      <c r="J302" s="23">
        <v>0</v>
      </c>
    </row>
    <row r="303" spans="1:10" ht="15" customHeight="1" x14ac:dyDescent="0.25">
      <c r="A303" s="23" t="s">
        <v>1404</v>
      </c>
      <c r="B303" s="31" t="s">
        <v>266</v>
      </c>
      <c r="C303" s="24" t="s">
        <v>865</v>
      </c>
      <c r="D303" s="24"/>
      <c r="E303" s="23">
        <v>0</v>
      </c>
      <c r="F303" s="23">
        <v>1</v>
      </c>
      <c r="G303" s="23">
        <v>1</v>
      </c>
      <c r="I303" s="23"/>
      <c r="J303" s="23">
        <v>0</v>
      </c>
    </row>
    <row r="304" spans="1:10" ht="15" customHeight="1" x14ac:dyDescent="0.25">
      <c r="A304" s="23" t="s">
        <v>1404</v>
      </c>
      <c r="B304" s="31" t="s">
        <v>266</v>
      </c>
      <c r="C304" s="24" t="s">
        <v>866</v>
      </c>
      <c r="D304" s="24"/>
      <c r="E304" s="23">
        <v>0</v>
      </c>
      <c r="F304" s="23">
        <v>1</v>
      </c>
      <c r="G304" s="23">
        <v>1</v>
      </c>
      <c r="I304" s="23"/>
      <c r="J304" s="23">
        <v>0</v>
      </c>
    </row>
    <row r="305" spans="1:10" ht="15" customHeight="1" x14ac:dyDescent="0.25">
      <c r="A305" s="23" t="s">
        <v>1404</v>
      </c>
      <c r="B305" s="31" t="s">
        <v>266</v>
      </c>
      <c r="C305" s="24" t="s">
        <v>867</v>
      </c>
      <c r="D305" s="24"/>
      <c r="E305" s="23">
        <v>0</v>
      </c>
      <c r="F305" s="23">
        <v>1</v>
      </c>
      <c r="G305" s="23">
        <v>1</v>
      </c>
      <c r="I305" s="23"/>
      <c r="J305" s="23">
        <v>0</v>
      </c>
    </row>
    <row r="306" spans="1:10" ht="15" customHeight="1" x14ac:dyDescent="0.25">
      <c r="A306" s="23" t="s">
        <v>1404</v>
      </c>
      <c r="B306" s="31" t="s">
        <v>266</v>
      </c>
      <c r="C306" s="24" t="s">
        <v>868</v>
      </c>
      <c r="D306" s="24"/>
      <c r="E306" s="23">
        <v>0</v>
      </c>
      <c r="F306" s="23">
        <v>1</v>
      </c>
      <c r="G306" s="23">
        <v>1</v>
      </c>
      <c r="I306" s="23"/>
      <c r="J306" s="23">
        <v>0</v>
      </c>
    </row>
    <row r="307" spans="1:10" ht="15" customHeight="1" x14ac:dyDescent="0.25">
      <c r="A307" s="23" t="s">
        <v>1404</v>
      </c>
      <c r="B307" s="31" t="s">
        <v>266</v>
      </c>
      <c r="C307" s="24" t="s">
        <v>869</v>
      </c>
      <c r="D307" s="24"/>
      <c r="E307" s="23">
        <v>0</v>
      </c>
      <c r="F307" s="23">
        <v>1</v>
      </c>
      <c r="G307" s="23">
        <v>1</v>
      </c>
      <c r="I307" s="23"/>
      <c r="J307" s="23">
        <v>0</v>
      </c>
    </row>
    <row r="308" spans="1:10" ht="15" customHeight="1" x14ac:dyDescent="0.25">
      <c r="A308" s="23" t="s">
        <v>1404</v>
      </c>
      <c r="B308" s="31" t="s">
        <v>266</v>
      </c>
      <c r="C308" s="24" t="s">
        <v>870</v>
      </c>
      <c r="D308" s="24"/>
      <c r="E308" s="23">
        <v>0</v>
      </c>
      <c r="F308" s="23">
        <v>1</v>
      </c>
      <c r="G308" s="23">
        <v>1</v>
      </c>
      <c r="I308" s="23"/>
      <c r="J308" s="23">
        <v>0</v>
      </c>
    </row>
    <row r="309" spans="1:10" ht="15" customHeight="1" x14ac:dyDescent="0.25">
      <c r="A309" s="23" t="s">
        <v>1404</v>
      </c>
      <c r="B309" s="31" t="s">
        <v>266</v>
      </c>
      <c r="C309" s="24" t="s">
        <v>871</v>
      </c>
      <c r="D309" s="24"/>
      <c r="E309" s="23">
        <v>0</v>
      </c>
      <c r="F309" s="23">
        <v>1</v>
      </c>
      <c r="G309" s="23">
        <v>1</v>
      </c>
      <c r="I309" s="23"/>
      <c r="J309" s="23">
        <v>0</v>
      </c>
    </row>
    <row r="310" spans="1:10" ht="15" customHeight="1" x14ac:dyDescent="0.25">
      <c r="A310" s="23" t="s">
        <v>1404</v>
      </c>
      <c r="B310" s="31" t="s">
        <v>266</v>
      </c>
      <c r="C310" s="24" t="s">
        <v>872</v>
      </c>
      <c r="D310" s="24"/>
      <c r="E310" s="23">
        <v>0</v>
      </c>
      <c r="F310" s="23">
        <v>1</v>
      </c>
      <c r="G310" s="23">
        <v>1</v>
      </c>
      <c r="I310" s="23"/>
      <c r="J310" s="23">
        <v>0</v>
      </c>
    </row>
    <row r="311" spans="1:10" ht="15" customHeight="1" x14ac:dyDescent="0.25">
      <c r="A311" s="23" t="s">
        <v>1404</v>
      </c>
      <c r="B311" s="31" t="s">
        <v>266</v>
      </c>
      <c r="C311" s="24" t="s">
        <v>873</v>
      </c>
      <c r="D311" s="24"/>
      <c r="E311" s="23">
        <v>0</v>
      </c>
      <c r="F311" s="23">
        <v>1</v>
      </c>
      <c r="G311" s="23">
        <v>1</v>
      </c>
      <c r="I311" s="23"/>
      <c r="J311" s="23">
        <v>0</v>
      </c>
    </row>
    <row r="312" spans="1:10" ht="15" customHeight="1" x14ac:dyDescent="0.25">
      <c r="A312" s="23" t="s">
        <v>1404</v>
      </c>
      <c r="B312" s="31" t="s">
        <v>266</v>
      </c>
      <c r="C312" s="24" t="s">
        <v>874</v>
      </c>
      <c r="D312" s="24"/>
      <c r="E312" s="23">
        <v>0</v>
      </c>
      <c r="F312" s="23">
        <v>1</v>
      </c>
      <c r="G312" s="23">
        <v>1</v>
      </c>
      <c r="I312" s="23"/>
      <c r="J312" s="23">
        <v>0</v>
      </c>
    </row>
    <row r="313" spans="1:10" ht="15" customHeight="1" x14ac:dyDescent="0.25">
      <c r="A313" s="23" t="s">
        <v>1404</v>
      </c>
      <c r="B313" s="31" t="s">
        <v>266</v>
      </c>
      <c r="C313" s="24" t="s">
        <v>875</v>
      </c>
      <c r="D313" s="24"/>
      <c r="E313" s="23">
        <v>0</v>
      </c>
      <c r="F313" s="23">
        <v>1</v>
      </c>
      <c r="G313" s="23">
        <v>1</v>
      </c>
      <c r="I313" s="23"/>
      <c r="J313" s="23">
        <v>0</v>
      </c>
    </row>
    <row r="314" spans="1:10" ht="15" customHeight="1" x14ac:dyDescent="0.25">
      <c r="A314" s="23" t="s">
        <v>1404</v>
      </c>
      <c r="B314" s="31" t="s">
        <v>266</v>
      </c>
      <c r="C314" s="24" t="s">
        <v>876</v>
      </c>
      <c r="D314" s="24"/>
      <c r="E314" s="23">
        <v>0</v>
      </c>
      <c r="F314" s="23">
        <v>1</v>
      </c>
      <c r="G314" s="23">
        <v>1</v>
      </c>
      <c r="I314" s="23"/>
      <c r="J314" s="23">
        <v>0</v>
      </c>
    </row>
    <row r="315" spans="1:10" ht="15" customHeight="1" x14ac:dyDescent="0.25">
      <c r="A315" s="23" t="s">
        <v>1404</v>
      </c>
      <c r="B315" s="31" t="s">
        <v>266</v>
      </c>
      <c r="C315" s="24" t="s">
        <v>877</v>
      </c>
      <c r="D315" s="24"/>
      <c r="E315" s="23">
        <v>0</v>
      </c>
      <c r="F315" s="23">
        <v>1</v>
      </c>
      <c r="G315" s="23">
        <v>1</v>
      </c>
      <c r="I315" s="23"/>
      <c r="J315" s="23">
        <v>0</v>
      </c>
    </row>
    <row r="316" spans="1:10" ht="15" customHeight="1" x14ac:dyDescent="0.25">
      <c r="A316" s="23" t="s">
        <v>1404</v>
      </c>
      <c r="B316" s="31" t="s">
        <v>266</v>
      </c>
      <c r="C316" s="24" t="s">
        <v>878</v>
      </c>
      <c r="D316" s="24"/>
      <c r="E316" s="23">
        <v>0</v>
      </c>
      <c r="F316" s="23">
        <v>1</v>
      </c>
      <c r="G316" s="23">
        <v>1</v>
      </c>
      <c r="I316" s="23"/>
      <c r="J316" s="23">
        <v>0</v>
      </c>
    </row>
    <row r="317" spans="1:10" ht="15" customHeight="1" x14ac:dyDescent="0.25">
      <c r="A317" s="23" t="s">
        <v>1404</v>
      </c>
      <c r="B317" s="31" t="s">
        <v>266</v>
      </c>
      <c r="C317" s="24" t="s">
        <v>879</v>
      </c>
      <c r="D317" s="24"/>
      <c r="E317" s="23">
        <v>0</v>
      </c>
      <c r="F317" s="23">
        <v>1</v>
      </c>
      <c r="G317" s="23">
        <v>1</v>
      </c>
      <c r="I317" s="23"/>
      <c r="J317" s="23">
        <v>0</v>
      </c>
    </row>
    <row r="318" spans="1:10" ht="15" customHeight="1" x14ac:dyDescent="0.25">
      <c r="A318" s="23" t="s">
        <v>1404</v>
      </c>
      <c r="B318" s="31" t="s">
        <v>266</v>
      </c>
      <c r="C318" s="24" t="s">
        <v>880</v>
      </c>
      <c r="D318" s="24"/>
      <c r="E318" s="23">
        <v>0</v>
      </c>
      <c r="F318" s="23">
        <v>1</v>
      </c>
      <c r="G318" s="23">
        <v>1</v>
      </c>
      <c r="I318" s="23"/>
      <c r="J318" s="23">
        <v>0</v>
      </c>
    </row>
    <row r="319" spans="1:10" ht="15" customHeight="1" x14ac:dyDescent="0.25">
      <c r="A319" s="23" t="s">
        <v>1404</v>
      </c>
      <c r="B319" s="31" t="s">
        <v>266</v>
      </c>
      <c r="C319" s="24" t="s">
        <v>881</v>
      </c>
      <c r="D319" s="24"/>
      <c r="E319" s="23">
        <v>0</v>
      </c>
      <c r="F319" s="23">
        <v>1</v>
      </c>
      <c r="G319" s="23">
        <v>1</v>
      </c>
      <c r="I319" s="23"/>
      <c r="J319" s="23">
        <v>0</v>
      </c>
    </row>
    <row r="320" spans="1:10" ht="15" customHeight="1" x14ac:dyDescent="0.25">
      <c r="A320" s="23" t="s">
        <v>1404</v>
      </c>
      <c r="B320" s="31" t="s">
        <v>266</v>
      </c>
      <c r="C320" s="24" t="s">
        <v>882</v>
      </c>
      <c r="D320" s="24"/>
      <c r="E320" s="23">
        <v>0</v>
      </c>
      <c r="F320" s="23">
        <v>1</v>
      </c>
      <c r="G320" s="23">
        <v>1</v>
      </c>
      <c r="I320" s="23"/>
      <c r="J320" s="23">
        <v>0</v>
      </c>
    </row>
    <row r="321" spans="1:10" ht="15" customHeight="1" x14ac:dyDescent="0.25">
      <c r="A321" s="23" t="s">
        <v>1404</v>
      </c>
      <c r="B321" s="31" t="s">
        <v>266</v>
      </c>
      <c r="C321" s="24" t="s">
        <v>883</v>
      </c>
      <c r="D321" s="24"/>
      <c r="E321" s="23">
        <v>0</v>
      </c>
      <c r="F321" s="23">
        <v>1</v>
      </c>
      <c r="G321" s="23">
        <v>1</v>
      </c>
      <c r="I321" s="23"/>
      <c r="J321" s="23">
        <v>0</v>
      </c>
    </row>
    <row r="322" spans="1:10" ht="15" customHeight="1" x14ac:dyDescent="0.25">
      <c r="A322" s="23" t="s">
        <v>1404</v>
      </c>
      <c r="B322" s="31" t="s">
        <v>266</v>
      </c>
      <c r="C322" s="24" t="s">
        <v>884</v>
      </c>
      <c r="D322" s="24"/>
      <c r="E322" s="23">
        <v>0</v>
      </c>
      <c r="F322" s="23">
        <v>1</v>
      </c>
      <c r="G322" s="23">
        <v>1</v>
      </c>
      <c r="I322" s="23"/>
      <c r="J322" s="23">
        <v>0</v>
      </c>
    </row>
    <row r="323" spans="1:10" ht="15" customHeight="1" x14ac:dyDescent="0.25">
      <c r="A323" s="23" t="s">
        <v>1404</v>
      </c>
      <c r="B323" s="31" t="s">
        <v>266</v>
      </c>
      <c r="C323" s="24" t="s">
        <v>885</v>
      </c>
      <c r="D323" s="24"/>
      <c r="E323" s="23">
        <v>0</v>
      </c>
      <c r="F323" s="23">
        <v>1</v>
      </c>
      <c r="G323" s="23">
        <v>1</v>
      </c>
      <c r="I323" s="23"/>
      <c r="J323" s="23">
        <v>0</v>
      </c>
    </row>
    <row r="324" spans="1:10" ht="15" customHeight="1" x14ac:dyDescent="0.25">
      <c r="A324" s="23" t="s">
        <v>1404</v>
      </c>
      <c r="B324" s="31" t="s">
        <v>266</v>
      </c>
      <c r="C324" s="24" t="s">
        <v>886</v>
      </c>
      <c r="D324" s="24"/>
      <c r="E324" s="23">
        <v>0</v>
      </c>
      <c r="F324" s="23">
        <v>1</v>
      </c>
      <c r="G324" s="23">
        <v>1</v>
      </c>
      <c r="I324" s="23"/>
      <c r="J324" s="23">
        <v>0</v>
      </c>
    </row>
    <row r="325" spans="1:10" ht="15" customHeight="1" x14ac:dyDescent="0.25">
      <c r="A325" s="23" t="s">
        <v>1404</v>
      </c>
      <c r="B325" s="31" t="s">
        <v>266</v>
      </c>
      <c r="C325" s="24" t="s">
        <v>887</v>
      </c>
      <c r="D325" s="24"/>
      <c r="E325" s="23">
        <v>0</v>
      </c>
      <c r="F325" s="23">
        <v>1</v>
      </c>
      <c r="G325" s="23">
        <v>1</v>
      </c>
      <c r="I325" s="23"/>
      <c r="J325" s="23">
        <v>0</v>
      </c>
    </row>
    <row r="326" spans="1:10" ht="15" customHeight="1" x14ac:dyDescent="0.25">
      <c r="A326" s="23" t="s">
        <v>1406</v>
      </c>
      <c r="B326" s="31" t="s">
        <v>267</v>
      </c>
      <c r="C326" s="24" t="s">
        <v>268</v>
      </c>
      <c r="D326" s="24"/>
      <c r="E326" s="23">
        <v>1</v>
      </c>
      <c r="F326" s="23">
        <v>0</v>
      </c>
      <c r="G326" s="23">
        <v>0</v>
      </c>
      <c r="I326" s="23"/>
      <c r="J326" s="23">
        <v>1</v>
      </c>
    </row>
    <row r="327" spans="1:10" ht="15" customHeight="1" x14ac:dyDescent="0.25">
      <c r="A327" s="23" t="s">
        <v>1406</v>
      </c>
      <c r="B327" s="31" t="s">
        <v>267</v>
      </c>
      <c r="C327" s="24" t="s">
        <v>269</v>
      </c>
      <c r="D327" s="24"/>
      <c r="E327" s="23">
        <v>1</v>
      </c>
      <c r="F327" s="23">
        <v>0</v>
      </c>
      <c r="G327" s="23">
        <v>0</v>
      </c>
      <c r="I327" s="23"/>
      <c r="J327" s="23">
        <v>1</v>
      </c>
    </row>
    <row r="328" spans="1:10" ht="15" customHeight="1" x14ac:dyDescent="0.25">
      <c r="A328" s="23" t="s">
        <v>1406</v>
      </c>
      <c r="B328" s="31" t="s">
        <v>267</v>
      </c>
      <c r="C328" s="24" t="s">
        <v>270</v>
      </c>
      <c r="D328" s="24"/>
      <c r="E328" s="23">
        <v>1</v>
      </c>
      <c r="F328" s="23">
        <v>1</v>
      </c>
      <c r="G328" s="23">
        <v>1</v>
      </c>
      <c r="I328" s="23"/>
      <c r="J328" s="23">
        <v>1</v>
      </c>
    </row>
    <row r="329" spans="1:10" ht="15" customHeight="1" x14ac:dyDescent="0.25">
      <c r="A329" s="23" t="s">
        <v>1406</v>
      </c>
      <c r="B329" s="31" t="s">
        <v>267</v>
      </c>
      <c r="C329" s="24" t="s">
        <v>271</v>
      </c>
      <c r="D329" s="24"/>
      <c r="E329" s="23">
        <v>0</v>
      </c>
      <c r="F329" s="23">
        <v>0</v>
      </c>
      <c r="G329" s="23">
        <v>0</v>
      </c>
      <c r="I329" s="23">
        <v>1</v>
      </c>
      <c r="J329" s="23">
        <v>1</v>
      </c>
    </row>
    <row r="330" spans="1:10" ht="15" customHeight="1" x14ac:dyDescent="0.25">
      <c r="A330" s="23" t="s">
        <v>1406</v>
      </c>
      <c r="B330" s="31" t="s">
        <v>267</v>
      </c>
      <c r="C330" s="24" t="s">
        <v>272</v>
      </c>
      <c r="D330" s="24"/>
      <c r="E330" s="23">
        <v>1</v>
      </c>
      <c r="F330" s="23">
        <v>0</v>
      </c>
      <c r="G330" s="23">
        <v>0</v>
      </c>
      <c r="I330" s="23"/>
      <c r="J330" s="23">
        <v>1</v>
      </c>
    </row>
    <row r="331" spans="1:10" ht="15" customHeight="1" x14ac:dyDescent="0.25">
      <c r="A331" s="23" t="s">
        <v>1406</v>
      </c>
      <c r="B331" s="31" t="s">
        <v>267</v>
      </c>
      <c r="C331" s="24" t="s">
        <v>273</v>
      </c>
      <c r="D331" s="24"/>
      <c r="E331" s="23">
        <v>1</v>
      </c>
      <c r="F331" s="23">
        <v>0</v>
      </c>
      <c r="G331" s="23">
        <v>0</v>
      </c>
      <c r="I331" s="23"/>
      <c r="J331" s="23">
        <v>1</v>
      </c>
    </row>
    <row r="332" spans="1:10" ht="15" customHeight="1" x14ac:dyDescent="0.25">
      <c r="A332" s="23" t="s">
        <v>1406</v>
      </c>
      <c r="B332" s="31" t="s">
        <v>267</v>
      </c>
      <c r="C332" s="24" t="s">
        <v>274</v>
      </c>
      <c r="D332" s="24"/>
      <c r="E332" s="23">
        <v>1</v>
      </c>
      <c r="F332" s="23">
        <v>0</v>
      </c>
      <c r="G332" s="23">
        <v>0</v>
      </c>
      <c r="I332" s="23"/>
      <c r="J332" s="23">
        <v>1</v>
      </c>
    </row>
    <row r="333" spans="1:10" ht="15" customHeight="1" x14ac:dyDescent="0.25">
      <c r="A333" s="23" t="s">
        <v>1406</v>
      </c>
      <c r="B333" s="31" t="s">
        <v>267</v>
      </c>
      <c r="C333" s="24" t="s">
        <v>275</v>
      </c>
      <c r="D333" s="24"/>
      <c r="E333" s="23">
        <v>1</v>
      </c>
      <c r="F333" s="23">
        <v>0</v>
      </c>
      <c r="G333" s="23">
        <v>0</v>
      </c>
      <c r="I333" s="23"/>
      <c r="J333" s="23">
        <v>1</v>
      </c>
    </row>
    <row r="334" spans="1:10" ht="15" customHeight="1" x14ac:dyDescent="0.25">
      <c r="A334" s="23" t="s">
        <v>1406</v>
      </c>
      <c r="B334" s="31" t="s">
        <v>267</v>
      </c>
      <c r="C334" s="24" t="s">
        <v>276</v>
      </c>
      <c r="D334" s="24"/>
      <c r="E334" s="23">
        <v>1</v>
      </c>
      <c r="F334" s="23">
        <v>0</v>
      </c>
      <c r="G334" s="23">
        <v>0</v>
      </c>
      <c r="I334" s="23"/>
      <c r="J334" s="23">
        <v>1</v>
      </c>
    </row>
    <row r="335" spans="1:10" ht="15" customHeight="1" x14ac:dyDescent="0.25">
      <c r="A335" s="23" t="s">
        <v>1406</v>
      </c>
      <c r="B335" s="31" t="s">
        <v>267</v>
      </c>
      <c r="C335" s="24" t="s">
        <v>277</v>
      </c>
      <c r="D335" s="24"/>
      <c r="E335" s="23">
        <v>1</v>
      </c>
      <c r="F335" s="23">
        <v>0</v>
      </c>
      <c r="G335" s="23">
        <v>0</v>
      </c>
      <c r="I335" s="23"/>
      <c r="J335" s="23">
        <v>1</v>
      </c>
    </row>
    <row r="336" spans="1:10" ht="15" customHeight="1" x14ac:dyDescent="0.25">
      <c r="A336" s="23" t="s">
        <v>1406</v>
      </c>
      <c r="B336" s="31" t="s">
        <v>267</v>
      </c>
      <c r="C336" s="24" t="s">
        <v>278</v>
      </c>
      <c r="D336" s="24"/>
      <c r="E336" s="23">
        <v>1</v>
      </c>
      <c r="F336" s="23">
        <v>0</v>
      </c>
      <c r="G336" s="23">
        <v>0</v>
      </c>
      <c r="I336" s="23"/>
      <c r="J336" s="23">
        <v>1</v>
      </c>
    </row>
    <row r="337" spans="1:10" ht="15" customHeight="1" x14ac:dyDescent="0.25">
      <c r="A337" s="23" t="s">
        <v>1405</v>
      </c>
      <c r="B337" s="31" t="s">
        <v>267</v>
      </c>
      <c r="C337" s="24" t="s">
        <v>279</v>
      </c>
      <c r="D337" s="24"/>
      <c r="E337" s="23">
        <v>1</v>
      </c>
      <c r="F337" s="23">
        <v>0</v>
      </c>
      <c r="G337" s="23">
        <v>0</v>
      </c>
      <c r="I337" s="23"/>
      <c r="J337" s="23">
        <v>1</v>
      </c>
    </row>
    <row r="338" spans="1:10" ht="15" customHeight="1" x14ac:dyDescent="0.25">
      <c r="A338" s="23" t="s">
        <v>1405</v>
      </c>
      <c r="B338" s="31" t="s">
        <v>267</v>
      </c>
      <c r="C338" s="24" t="s">
        <v>280</v>
      </c>
      <c r="D338" s="24"/>
      <c r="E338" s="23">
        <v>1</v>
      </c>
      <c r="F338" s="23">
        <v>0</v>
      </c>
      <c r="G338" s="23">
        <v>0</v>
      </c>
      <c r="I338" s="23"/>
      <c r="J338" s="23">
        <v>1</v>
      </c>
    </row>
    <row r="339" spans="1:10" ht="15" customHeight="1" x14ac:dyDescent="0.25">
      <c r="A339" s="23" t="s">
        <v>1405</v>
      </c>
      <c r="B339" s="31" t="s">
        <v>267</v>
      </c>
      <c r="C339" s="24" t="s">
        <v>281</v>
      </c>
      <c r="D339" s="24"/>
      <c r="E339" s="23">
        <v>1</v>
      </c>
      <c r="F339" s="23">
        <v>0</v>
      </c>
      <c r="G339" s="23">
        <v>0</v>
      </c>
      <c r="I339" s="23"/>
      <c r="J339" s="23">
        <v>1</v>
      </c>
    </row>
    <row r="340" spans="1:10" ht="15" customHeight="1" x14ac:dyDescent="0.25">
      <c r="A340" s="23" t="s">
        <v>1406</v>
      </c>
      <c r="B340" s="31" t="s">
        <v>267</v>
      </c>
      <c r="C340" s="24" t="s">
        <v>282</v>
      </c>
      <c r="D340" s="24"/>
      <c r="E340" s="23">
        <v>1</v>
      </c>
      <c r="F340" s="23">
        <v>0</v>
      </c>
      <c r="G340" s="23">
        <v>0</v>
      </c>
      <c r="I340" s="23"/>
      <c r="J340" s="23">
        <v>1</v>
      </c>
    </row>
    <row r="341" spans="1:10" ht="15" customHeight="1" x14ac:dyDescent="0.25">
      <c r="A341" s="23" t="s">
        <v>1406</v>
      </c>
      <c r="B341" s="31" t="s">
        <v>267</v>
      </c>
      <c r="C341" s="24" t="s">
        <v>283</v>
      </c>
      <c r="D341" s="24"/>
      <c r="E341" s="23">
        <v>1</v>
      </c>
      <c r="F341" s="23">
        <v>0</v>
      </c>
      <c r="G341" s="23">
        <v>0</v>
      </c>
      <c r="I341" s="23"/>
      <c r="J341" s="23">
        <v>1</v>
      </c>
    </row>
    <row r="342" spans="1:10" ht="15" customHeight="1" x14ac:dyDescent="0.25">
      <c r="A342" s="23" t="s">
        <v>1406</v>
      </c>
      <c r="B342" s="31" t="s">
        <v>267</v>
      </c>
      <c r="C342" s="24" t="s">
        <v>284</v>
      </c>
      <c r="D342" s="24"/>
      <c r="E342" s="23">
        <v>1</v>
      </c>
      <c r="F342" s="23">
        <v>1</v>
      </c>
      <c r="G342" s="23">
        <v>1</v>
      </c>
      <c r="I342" s="23"/>
      <c r="J342" s="23">
        <v>1</v>
      </c>
    </row>
    <row r="343" spans="1:10" ht="15" customHeight="1" x14ac:dyDescent="0.25">
      <c r="A343" s="23" t="s">
        <v>1406</v>
      </c>
      <c r="B343" s="31" t="s">
        <v>267</v>
      </c>
      <c r="C343" s="24" t="s">
        <v>285</v>
      </c>
      <c r="D343" s="24"/>
      <c r="E343" s="23">
        <v>1</v>
      </c>
      <c r="F343" s="23">
        <v>0</v>
      </c>
      <c r="G343" s="23">
        <v>0</v>
      </c>
      <c r="I343" s="23"/>
      <c r="J343" s="23">
        <v>1</v>
      </c>
    </row>
    <row r="344" spans="1:10" ht="15" customHeight="1" x14ac:dyDescent="0.25">
      <c r="A344" s="23" t="s">
        <v>1406</v>
      </c>
      <c r="B344" s="31" t="s">
        <v>267</v>
      </c>
      <c r="C344" s="24" t="s">
        <v>286</v>
      </c>
      <c r="D344" s="24"/>
      <c r="E344" s="23">
        <v>1</v>
      </c>
      <c r="F344" s="23">
        <v>0</v>
      </c>
      <c r="G344" s="23">
        <v>0</v>
      </c>
      <c r="I344" s="23"/>
      <c r="J344" s="23">
        <v>1</v>
      </c>
    </row>
    <row r="345" spans="1:10" ht="15" customHeight="1" x14ac:dyDescent="0.25">
      <c r="A345" s="23" t="s">
        <v>1406</v>
      </c>
      <c r="B345" s="31" t="s">
        <v>267</v>
      </c>
      <c r="C345" s="24" t="s">
        <v>287</v>
      </c>
      <c r="D345" s="24"/>
      <c r="E345" s="23">
        <v>1</v>
      </c>
      <c r="F345" s="23">
        <v>0</v>
      </c>
      <c r="G345" s="23">
        <v>0</v>
      </c>
      <c r="I345" s="23"/>
      <c r="J345" s="23">
        <v>1</v>
      </c>
    </row>
    <row r="346" spans="1:10" ht="15" customHeight="1" x14ac:dyDescent="0.25">
      <c r="A346" s="23" t="s">
        <v>1406</v>
      </c>
      <c r="B346" s="31" t="s">
        <v>267</v>
      </c>
      <c r="C346" s="24" t="s">
        <v>288</v>
      </c>
      <c r="D346" s="24"/>
      <c r="E346" s="23">
        <v>1</v>
      </c>
      <c r="F346" s="23">
        <v>0</v>
      </c>
      <c r="G346" s="23">
        <v>0</v>
      </c>
      <c r="I346" s="23"/>
      <c r="J346" s="23">
        <v>1</v>
      </c>
    </row>
    <row r="347" spans="1:10" ht="15" customHeight="1" x14ac:dyDescent="0.25">
      <c r="A347" s="23" t="s">
        <v>1406</v>
      </c>
      <c r="B347" s="31" t="s">
        <v>267</v>
      </c>
      <c r="C347" s="24" t="s">
        <v>289</v>
      </c>
      <c r="D347" s="24"/>
      <c r="E347" s="23">
        <v>1</v>
      </c>
      <c r="F347" s="23">
        <v>0</v>
      </c>
      <c r="G347" s="23">
        <v>0</v>
      </c>
      <c r="I347" s="23"/>
      <c r="J347" s="23">
        <v>1</v>
      </c>
    </row>
    <row r="348" spans="1:10" ht="15" customHeight="1" x14ac:dyDescent="0.25">
      <c r="A348" s="23" t="s">
        <v>1406</v>
      </c>
      <c r="B348" s="31" t="s">
        <v>267</v>
      </c>
      <c r="C348" s="24" t="s">
        <v>290</v>
      </c>
      <c r="D348" s="24"/>
      <c r="E348" s="23">
        <v>1</v>
      </c>
      <c r="F348" s="23">
        <v>0</v>
      </c>
      <c r="G348" s="23">
        <v>0</v>
      </c>
      <c r="I348" s="23"/>
      <c r="J348" s="23">
        <v>1</v>
      </c>
    </row>
    <row r="349" spans="1:10" ht="15" customHeight="1" x14ac:dyDescent="0.25">
      <c r="A349" s="23" t="s">
        <v>1406</v>
      </c>
      <c r="B349" s="31" t="s">
        <v>267</v>
      </c>
      <c r="C349" s="24" t="s">
        <v>291</v>
      </c>
      <c r="D349" s="24"/>
      <c r="E349" s="23">
        <v>1</v>
      </c>
      <c r="F349" s="23">
        <v>0</v>
      </c>
      <c r="G349" s="23">
        <v>0</v>
      </c>
      <c r="I349" s="23"/>
      <c r="J349" s="23">
        <v>1</v>
      </c>
    </row>
    <row r="350" spans="1:10" ht="15" customHeight="1" x14ac:dyDescent="0.25">
      <c r="A350" s="23" t="s">
        <v>1406</v>
      </c>
      <c r="B350" s="31" t="s">
        <v>267</v>
      </c>
      <c r="C350" s="24" t="s">
        <v>292</v>
      </c>
      <c r="D350" s="24"/>
      <c r="E350" s="23">
        <v>1</v>
      </c>
      <c r="F350" s="23">
        <v>0</v>
      </c>
      <c r="G350" s="23">
        <v>0</v>
      </c>
      <c r="I350" s="23"/>
      <c r="J350" s="23">
        <v>1</v>
      </c>
    </row>
    <row r="351" spans="1:10" ht="15" customHeight="1" x14ac:dyDescent="0.25">
      <c r="A351" s="23" t="s">
        <v>1406</v>
      </c>
      <c r="B351" s="31" t="s">
        <v>267</v>
      </c>
      <c r="C351" s="24" t="s">
        <v>293</v>
      </c>
      <c r="D351" s="24"/>
      <c r="E351" s="23">
        <v>1</v>
      </c>
      <c r="F351" s="23">
        <v>0</v>
      </c>
      <c r="G351" s="23">
        <v>0</v>
      </c>
      <c r="I351" s="23"/>
      <c r="J351" s="23">
        <v>1</v>
      </c>
    </row>
    <row r="352" spans="1:10" ht="15" customHeight="1" x14ac:dyDescent="0.25">
      <c r="A352" s="23" t="s">
        <v>1406</v>
      </c>
      <c r="B352" s="31" t="s">
        <v>267</v>
      </c>
      <c r="C352" s="24" t="s">
        <v>294</v>
      </c>
      <c r="D352" s="24"/>
      <c r="E352" s="23">
        <v>1</v>
      </c>
      <c r="F352" s="23">
        <v>1</v>
      </c>
      <c r="G352" s="23">
        <v>1</v>
      </c>
      <c r="I352" s="23"/>
      <c r="J352" s="23">
        <v>1</v>
      </c>
    </row>
    <row r="353" spans="1:10" ht="15" customHeight="1" x14ac:dyDescent="0.25">
      <c r="A353" s="23" t="s">
        <v>1406</v>
      </c>
      <c r="B353" s="31" t="s">
        <v>267</v>
      </c>
      <c r="C353" s="24" t="s">
        <v>295</v>
      </c>
      <c r="D353" s="24"/>
      <c r="E353" s="23">
        <v>1</v>
      </c>
      <c r="F353" s="23">
        <v>0</v>
      </c>
      <c r="G353" s="23">
        <v>0</v>
      </c>
      <c r="I353" s="23"/>
      <c r="J353" s="23">
        <v>1</v>
      </c>
    </row>
    <row r="354" spans="1:10" ht="15" customHeight="1" x14ac:dyDescent="0.25">
      <c r="A354" s="23" t="s">
        <v>1406</v>
      </c>
      <c r="B354" s="31" t="s">
        <v>267</v>
      </c>
      <c r="C354" s="24" t="s">
        <v>296</v>
      </c>
      <c r="D354" s="24"/>
      <c r="E354" s="23">
        <v>0</v>
      </c>
      <c r="F354" s="23">
        <v>0</v>
      </c>
      <c r="G354" s="23">
        <v>0</v>
      </c>
      <c r="I354" s="23">
        <v>1</v>
      </c>
      <c r="J354" s="23">
        <v>1</v>
      </c>
    </row>
    <row r="355" spans="1:10" ht="15" customHeight="1" x14ac:dyDescent="0.25">
      <c r="A355" s="23" t="s">
        <v>1406</v>
      </c>
      <c r="B355" s="31" t="s">
        <v>267</v>
      </c>
      <c r="C355" s="24" t="s">
        <v>297</v>
      </c>
      <c r="D355" s="24"/>
      <c r="E355" s="23">
        <v>0</v>
      </c>
      <c r="F355" s="23">
        <v>0</v>
      </c>
      <c r="G355" s="23">
        <v>0</v>
      </c>
      <c r="I355" s="23">
        <v>1</v>
      </c>
      <c r="J355" s="23">
        <v>1</v>
      </c>
    </row>
    <row r="356" spans="1:10" ht="15" customHeight="1" x14ac:dyDescent="0.25">
      <c r="A356" s="23" t="s">
        <v>1406</v>
      </c>
      <c r="B356" s="31" t="s">
        <v>267</v>
      </c>
      <c r="C356" s="24" t="s">
        <v>298</v>
      </c>
      <c r="D356" s="24"/>
      <c r="E356" s="23">
        <v>0</v>
      </c>
      <c r="F356" s="23">
        <v>0</v>
      </c>
      <c r="G356" s="23">
        <v>0</v>
      </c>
      <c r="I356" s="23">
        <v>1</v>
      </c>
      <c r="J356" s="23">
        <v>1</v>
      </c>
    </row>
    <row r="357" spans="1:10" ht="15" customHeight="1" x14ac:dyDescent="0.25">
      <c r="A357" s="23" t="s">
        <v>1406</v>
      </c>
      <c r="B357" s="31" t="s">
        <v>267</v>
      </c>
      <c r="C357" s="24" t="s">
        <v>299</v>
      </c>
      <c r="D357" s="24"/>
      <c r="E357" s="23">
        <v>0</v>
      </c>
      <c r="F357" s="23">
        <v>0</v>
      </c>
      <c r="G357" s="23">
        <v>0</v>
      </c>
      <c r="I357" s="23">
        <v>1</v>
      </c>
      <c r="J357" s="23">
        <v>1</v>
      </c>
    </row>
    <row r="358" spans="1:10" ht="15" customHeight="1" x14ac:dyDescent="0.25">
      <c r="A358" s="23" t="s">
        <v>1406</v>
      </c>
      <c r="B358" s="31" t="s">
        <v>267</v>
      </c>
      <c r="C358" s="24" t="s">
        <v>300</v>
      </c>
      <c r="D358" s="24"/>
      <c r="E358" s="23">
        <v>0</v>
      </c>
      <c r="F358" s="23">
        <v>0</v>
      </c>
      <c r="G358" s="23">
        <v>0</v>
      </c>
      <c r="I358" s="23">
        <v>1</v>
      </c>
      <c r="J358" s="23">
        <v>1</v>
      </c>
    </row>
    <row r="359" spans="1:10" ht="15" customHeight="1" x14ac:dyDescent="0.25">
      <c r="A359" s="23" t="s">
        <v>1406</v>
      </c>
      <c r="B359" s="31" t="s">
        <v>267</v>
      </c>
      <c r="C359" s="24" t="s">
        <v>301</v>
      </c>
      <c r="D359" s="24"/>
      <c r="E359" s="23">
        <v>1</v>
      </c>
      <c r="F359" s="23">
        <v>0</v>
      </c>
      <c r="G359" s="23">
        <v>0</v>
      </c>
      <c r="I359" s="23"/>
      <c r="J359" s="23">
        <v>1</v>
      </c>
    </row>
    <row r="360" spans="1:10" ht="15" customHeight="1" x14ac:dyDescent="0.25">
      <c r="A360" s="23" t="s">
        <v>1406</v>
      </c>
      <c r="B360" s="31" t="s">
        <v>267</v>
      </c>
      <c r="C360" s="24" t="s">
        <v>302</v>
      </c>
      <c r="D360" s="24"/>
      <c r="E360" s="23">
        <v>1</v>
      </c>
      <c r="F360" s="23">
        <v>0</v>
      </c>
      <c r="G360" s="23">
        <v>0</v>
      </c>
      <c r="I360" s="23"/>
      <c r="J360" s="23">
        <v>1</v>
      </c>
    </row>
    <row r="361" spans="1:10" ht="15" customHeight="1" x14ac:dyDescent="0.25">
      <c r="A361" s="23" t="s">
        <v>1406</v>
      </c>
      <c r="B361" s="31" t="s">
        <v>267</v>
      </c>
      <c r="C361" s="24" t="s">
        <v>303</v>
      </c>
      <c r="D361" s="24"/>
      <c r="E361" s="23">
        <v>1</v>
      </c>
      <c r="F361" s="23">
        <v>0</v>
      </c>
      <c r="G361" s="23">
        <v>0</v>
      </c>
      <c r="I361" s="23">
        <v>1</v>
      </c>
      <c r="J361" s="23">
        <v>1</v>
      </c>
    </row>
    <row r="362" spans="1:10" ht="15" customHeight="1" x14ac:dyDescent="0.25">
      <c r="A362" s="23" t="s">
        <v>1406</v>
      </c>
      <c r="B362" s="31" t="s">
        <v>267</v>
      </c>
      <c r="C362" s="24" t="s">
        <v>304</v>
      </c>
      <c r="D362" s="24"/>
      <c r="E362" s="23">
        <v>1</v>
      </c>
      <c r="F362" s="23">
        <v>0</v>
      </c>
      <c r="G362" s="23">
        <v>0</v>
      </c>
      <c r="I362" s="23"/>
      <c r="J362" s="23">
        <v>1</v>
      </c>
    </row>
    <row r="363" spans="1:10" ht="15" customHeight="1" x14ac:dyDescent="0.25">
      <c r="A363" s="23" t="s">
        <v>1406</v>
      </c>
      <c r="B363" s="31" t="s">
        <v>267</v>
      </c>
      <c r="C363" s="24" t="s">
        <v>305</v>
      </c>
      <c r="D363" s="24"/>
      <c r="E363" s="23">
        <v>1</v>
      </c>
      <c r="F363" s="23">
        <v>0</v>
      </c>
      <c r="G363" s="23">
        <v>0</v>
      </c>
      <c r="I363" s="23"/>
      <c r="J363" s="23">
        <v>1</v>
      </c>
    </row>
    <row r="364" spans="1:10" ht="15" customHeight="1" x14ac:dyDescent="0.25">
      <c r="A364" s="23" t="s">
        <v>1406</v>
      </c>
      <c r="B364" s="31" t="s">
        <v>267</v>
      </c>
      <c r="C364" s="24" t="s">
        <v>306</v>
      </c>
      <c r="D364" s="24"/>
      <c r="E364" s="23">
        <v>1</v>
      </c>
      <c r="F364" s="23">
        <v>0</v>
      </c>
      <c r="G364" s="23">
        <v>0</v>
      </c>
      <c r="I364" s="23"/>
      <c r="J364" s="23">
        <v>1</v>
      </c>
    </row>
    <row r="365" spans="1:10" ht="15" customHeight="1" x14ac:dyDescent="0.25">
      <c r="A365" s="23" t="s">
        <v>1406</v>
      </c>
      <c r="B365" s="31" t="s">
        <v>267</v>
      </c>
      <c r="C365" s="24" t="s">
        <v>307</v>
      </c>
      <c r="D365" s="24"/>
      <c r="E365" s="23">
        <v>1</v>
      </c>
      <c r="F365" s="23">
        <v>0</v>
      </c>
      <c r="G365" s="23">
        <v>0</v>
      </c>
      <c r="I365" s="23"/>
      <c r="J365" s="23">
        <v>1</v>
      </c>
    </row>
    <row r="366" spans="1:10" ht="15" customHeight="1" x14ac:dyDescent="0.25">
      <c r="A366" s="23" t="s">
        <v>1406</v>
      </c>
      <c r="B366" s="31" t="s">
        <v>267</v>
      </c>
      <c r="C366" s="24" t="s">
        <v>308</v>
      </c>
      <c r="D366" s="24"/>
      <c r="E366" s="23">
        <v>1</v>
      </c>
      <c r="F366" s="23">
        <v>0</v>
      </c>
      <c r="G366" s="23">
        <v>0</v>
      </c>
      <c r="I366" s="23"/>
      <c r="J366" s="23">
        <v>1</v>
      </c>
    </row>
    <row r="367" spans="1:10" ht="15" customHeight="1" x14ac:dyDescent="0.25">
      <c r="A367" s="23" t="s">
        <v>1406</v>
      </c>
      <c r="B367" s="31" t="s">
        <v>267</v>
      </c>
      <c r="C367" s="24" t="s">
        <v>309</v>
      </c>
      <c r="D367" s="24"/>
      <c r="E367" s="23">
        <v>1</v>
      </c>
      <c r="F367" s="23">
        <v>0</v>
      </c>
      <c r="G367" s="23">
        <v>0</v>
      </c>
      <c r="I367" s="23"/>
      <c r="J367" s="23">
        <v>1</v>
      </c>
    </row>
    <row r="368" spans="1:10" ht="15" customHeight="1" x14ac:dyDescent="0.25">
      <c r="A368" s="23" t="s">
        <v>1406</v>
      </c>
      <c r="B368" s="31" t="s">
        <v>267</v>
      </c>
      <c r="C368" s="24" t="s">
        <v>310</v>
      </c>
      <c r="D368" s="24"/>
      <c r="E368" s="23">
        <v>1</v>
      </c>
      <c r="F368" s="23">
        <v>0</v>
      </c>
      <c r="G368" s="23">
        <v>0</v>
      </c>
      <c r="I368" s="23"/>
      <c r="J368" s="23">
        <v>1</v>
      </c>
    </row>
    <row r="369" spans="1:10" ht="15" customHeight="1" x14ac:dyDescent="0.25">
      <c r="A369" s="23" t="s">
        <v>1406</v>
      </c>
      <c r="B369" s="31" t="s">
        <v>267</v>
      </c>
      <c r="C369" s="24" t="s">
        <v>311</v>
      </c>
      <c r="D369" s="24"/>
      <c r="E369" s="23">
        <v>1</v>
      </c>
      <c r="F369" s="23">
        <v>0</v>
      </c>
      <c r="G369" s="23">
        <v>0</v>
      </c>
      <c r="I369" s="23"/>
      <c r="J369" s="23">
        <v>1</v>
      </c>
    </row>
    <row r="370" spans="1:10" ht="15" customHeight="1" x14ac:dyDescent="0.25">
      <c r="A370" s="23" t="s">
        <v>1406</v>
      </c>
      <c r="B370" s="31" t="s">
        <v>267</v>
      </c>
      <c r="C370" s="24" t="s">
        <v>312</v>
      </c>
      <c r="D370" s="24"/>
      <c r="E370" s="23">
        <v>1</v>
      </c>
      <c r="F370" s="23">
        <v>0</v>
      </c>
      <c r="G370" s="23">
        <v>0</v>
      </c>
      <c r="I370" s="23"/>
      <c r="J370" s="23">
        <v>1</v>
      </c>
    </row>
    <row r="371" spans="1:10" ht="15" customHeight="1" x14ac:dyDescent="0.25">
      <c r="A371" s="23" t="s">
        <v>1406</v>
      </c>
      <c r="B371" s="31" t="s">
        <v>267</v>
      </c>
      <c r="C371" s="24" t="s">
        <v>313</v>
      </c>
      <c r="D371" s="24"/>
      <c r="E371" s="23">
        <v>1</v>
      </c>
      <c r="F371" s="23">
        <v>0</v>
      </c>
      <c r="G371" s="23">
        <v>0</v>
      </c>
      <c r="I371" s="23"/>
      <c r="J371" s="23">
        <v>1</v>
      </c>
    </row>
    <row r="372" spans="1:10" ht="15" customHeight="1" x14ac:dyDescent="0.25">
      <c r="A372" s="23" t="s">
        <v>1406</v>
      </c>
      <c r="B372" s="31" t="s">
        <v>267</v>
      </c>
      <c r="C372" s="24" t="s">
        <v>314</v>
      </c>
      <c r="D372" s="24"/>
      <c r="E372" s="23">
        <v>1</v>
      </c>
      <c r="F372" s="23">
        <v>0</v>
      </c>
      <c r="G372" s="23">
        <v>0</v>
      </c>
      <c r="I372" s="23"/>
      <c r="J372" s="23">
        <v>1</v>
      </c>
    </row>
    <row r="373" spans="1:10" ht="15" customHeight="1" x14ac:dyDescent="0.25">
      <c r="A373" s="23" t="s">
        <v>1406</v>
      </c>
      <c r="B373" s="31" t="s">
        <v>267</v>
      </c>
      <c r="C373" s="24" t="s">
        <v>315</v>
      </c>
      <c r="D373" s="24"/>
      <c r="E373" s="23">
        <v>1</v>
      </c>
      <c r="F373" s="23">
        <v>0</v>
      </c>
      <c r="G373" s="23">
        <v>0</v>
      </c>
      <c r="I373" s="23"/>
      <c r="J373" s="23">
        <v>1</v>
      </c>
    </row>
    <row r="374" spans="1:10" ht="15" customHeight="1" x14ac:dyDescent="0.25">
      <c r="A374" s="23" t="s">
        <v>1406</v>
      </c>
      <c r="B374" s="31" t="s">
        <v>267</v>
      </c>
      <c r="C374" s="24" t="s">
        <v>316</v>
      </c>
      <c r="D374" s="24"/>
      <c r="E374" s="23">
        <v>1</v>
      </c>
      <c r="F374" s="23">
        <v>0</v>
      </c>
      <c r="G374" s="23">
        <v>0</v>
      </c>
      <c r="I374" s="23"/>
      <c r="J374" s="23">
        <v>1</v>
      </c>
    </row>
    <row r="375" spans="1:10" ht="15" customHeight="1" x14ac:dyDescent="0.25">
      <c r="A375" s="23" t="s">
        <v>1406</v>
      </c>
      <c r="B375" s="31" t="s">
        <v>267</v>
      </c>
      <c r="C375" s="24" t="s">
        <v>317</v>
      </c>
      <c r="D375" s="24"/>
      <c r="E375" s="23">
        <v>1</v>
      </c>
      <c r="F375" s="23">
        <v>0</v>
      </c>
      <c r="G375" s="23">
        <v>0</v>
      </c>
      <c r="I375" s="23"/>
      <c r="J375" s="23">
        <v>1</v>
      </c>
    </row>
    <row r="376" spans="1:10" ht="15" customHeight="1" x14ac:dyDescent="0.25">
      <c r="A376" s="23" t="s">
        <v>1406</v>
      </c>
      <c r="B376" s="31" t="s">
        <v>267</v>
      </c>
      <c r="C376" s="24" t="s">
        <v>318</v>
      </c>
      <c r="D376" s="24"/>
      <c r="E376" s="23">
        <v>1</v>
      </c>
      <c r="F376" s="23">
        <v>0</v>
      </c>
      <c r="G376" s="23">
        <v>0</v>
      </c>
      <c r="I376" s="23"/>
      <c r="J376" s="23">
        <v>1</v>
      </c>
    </row>
    <row r="377" spans="1:10" ht="15" customHeight="1" x14ac:dyDescent="0.25">
      <c r="A377" s="23" t="s">
        <v>1406</v>
      </c>
      <c r="B377" s="31" t="s">
        <v>267</v>
      </c>
      <c r="C377" s="24" t="s">
        <v>319</v>
      </c>
      <c r="D377" s="24"/>
      <c r="E377" s="23">
        <v>1</v>
      </c>
      <c r="F377" s="23">
        <v>0</v>
      </c>
      <c r="G377" s="23">
        <v>0</v>
      </c>
      <c r="I377" s="23"/>
      <c r="J377" s="23">
        <v>1</v>
      </c>
    </row>
    <row r="378" spans="1:10" ht="15" customHeight="1" x14ac:dyDescent="0.25">
      <c r="A378" s="23" t="s">
        <v>1406</v>
      </c>
      <c r="B378" s="31" t="s">
        <v>267</v>
      </c>
      <c r="C378" s="24" t="s">
        <v>320</v>
      </c>
      <c r="D378" s="24"/>
      <c r="E378" s="23">
        <v>1</v>
      </c>
      <c r="F378" s="23">
        <v>0</v>
      </c>
      <c r="G378" s="23">
        <v>0</v>
      </c>
      <c r="I378" s="23"/>
      <c r="J378" s="23">
        <v>1</v>
      </c>
    </row>
    <row r="379" spans="1:10" ht="15" customHeight="1" x14ac:dyDescent="0.25">
      <c r="A379" s="23" t="s">
        <v>1406</v>
      </c>
      <c r="B379" s="31" t="s">
        <v>267</v>
      </c>
      <c r="C379" s="24" t="s">
        <v>321</v>
      </c>
      <c r="D379" s="24"/>
      <c r="E379" s="23">
        <v>1</v>
      </c>
      <c r="F379" s="23">
        <v>0</v>
      </c>
      <c r="G379" s="23">
        <v>0</v>
      </c>
      <c r="I379" s="23"/>
      <c r="J379" s="23">
        <v>1</v>
      </c>
    </row>
    <row r="380" spans="1:10" ht="15" customHeight="1" x14ac:dyDescent="0.25">
      <c r="A380" s="23" t="s">
        <v>1406</v>
      </c>
      <c r="B380" s="31" t="s">
        <v>267</v>
      </c>
      <c r="C380" s="24" t="s">
        <v>322</v>
      </c>
      <c r="D380" s="24"/>
      <c r="E380" s="23">
        <v>1</v>
      </c>
      <c r="F380" s="23">
        <v>0</v>
      </c>
      <c r="G380" s="23">
        <v>0</v>
      </c>
      <c r="I380" s="23"/>
      <c r="J380" s="23">
        <v>1</v>
      </c>
    </row>
    <row r="381" spans="1:10" ht="15" customHeight="1" x14ac:dyDescent="0.25">
      <c r="A381" s="23" t="s">
        <v>1406</v>
      </c>
      <c r="B381" s="31" t="s">
        <v>267</v>
      </c>
      <c r="C381" s="24" t="s">
        <v>323</v>
      </c>
      <c r="D381" s="24"/>
      <c r="E381" s="23">
        <v>1</v>
      </c>
      <c r="F381" s="23">
        <v>0</v>
      </c>
      <c r="G381" s="23">
        <v>0</v>
      </c>
      <c r="I381" s="23"/>
      <c r="J381" s="23">
        <v>1</v>
      </c>
    </row>
    <row r="382" spans="1:10" ht="15" customHeight="1" x14ac:dyDescent="0.25">
      <c r="A382" s="23" t="s">
        <v>1406</v>
      </c>
      <c r="B382" s="31" t="s">
        <v>267</v>
      </c>
      <c r="C382" s="24" t="s">
        <v>324</v>
      </c>
      <c r="D382" s="24"/>
      <c r="E382" s="23">
        <v>1</v>
      </c>
      <c r="F382" s="23">
        <v>0</v>
      </c>
      <c r="G382" s="23">
        <v>0</v>
      </c>
      <c r="I382" s="23"/>
      <c r="J382" s="23">
        <v>1</v>
      </c>
    </row>
    <row r="383" spans="1:10" ht="15" customHeight="1" x14ac:dyDescent="0.25">
      <c r="A383" s="23" t="s">
        <v>1406</v>
      </c>
      <c r="B383" s="31" t="s">
        <v>267</v>
      </c>
      <c r="C383" s="24" t="s">
        <v>325</v>
      </c>
      <c r="D383" s="24"/>
      <c r="E383" s="23">
        <v>1</v>
      </c>
      <c r="F383" s="23">
        <v>0</v>
      </c>
      <c r="G383" s="23">
        <v>0</v>
      </c>
      <c r="I383" s="23"/>
      <c r="J383" s="23">
        <v>1</v>
      </c>
    </row>
    <row r="384" spans="1:10" ht="15" customHeight="1" x14ac:dyDescent="0.25">
      <c r="A384" s="23" t="s">
        <v>1406</v>
      </c>
      <c r="B384" s="31" t="s">
        <v>267</v>
      </c>
      <c r="C384" s="24" t="s">
        <v>326</v>
      </c>
      <c r="D384" s="24"/>
      <c r="E384" s="23">
        <v>1</v>
      </c>
      <c r="F384" s="23">
        <v>0</v>
      </c>
      <c r="G384" s="23">
        <v>0</v>
      </c>
      <c r="I384" s="23"/>
      <c r="J384" s="23">
        <v>1</v>
      </c>
    </row>
    <row r="385" spans="1:10" ht="15" customHeight="1" x14ac:dyDescent="0.25">
      <c r="A385" s="23" t="s">
        <v>1406</v>
      </c>
      <c r="B385" s="31" t="s">
        <v>267</v>
      </c>
      <c r="C385" s="24" t="s">
        <v>327</v>
      </c>
      <c r="D385" s="24"/>
      <c r="E385" s="23">
        <v>1</v>
      </c>
      <c r="F385" s="23">
        <v>0</v>
      </c>
      <c r="G385" s="23">
        <v>0</v>
      </c>
      <c r="I385" s="23"/>
      <c r="J385" s="23">
        <v>1</v>
      </c>
    </row>
    <row r="386" spans="1:10" ht="15" customHeight="1" x14ac:dyDescent="0.25">
      <c r="A386" s="23" t="s">
        <v>1406</v>
      </c>
      <c r="B386" s="31" t="s">
        <v>267</v>
      </c>
      <c r="C386" s="24" t="s">
        <v>328</v>
      </c>
      <c r="D386" s="24"/>
      <c r="E386" s="23">
        <v>0</v>
      </c>
      <c r="F386" s="23">
        <v>0</v>
      </c>
      <c r="G386" s="23">
        <v>0</v>
      </c>
      <c r="I386" s="23">
        <v>1</v>
      </c>
      <c r="J386" s="23">
        <v>1</v>
      </c>
    </row>
    <row r="387" spans="1:10" ht="15" customHeight="1" x14ac:dyDescent="0.25">
      <c r="A387" s="23" t="s">
        <v>1406</v>
      </c>
      <c r="B387" s="31" t="s">
        <v>267</v>
      </c>
      <c r="C387" s="24" t="s">
        <v>329</v>
      </c>
      <c r="D387" s="24"/>
      <c r="E387" s="23">
        <v>1</v>
      </c>
      <c r="F387" s="23">
        <v>0</v>
      </c>
      <c r="G387" s="23">
        <v>0</v>
      </c>
      <c r="I387" s="23"/>
      <c r="J387" s="23">
        <v>1</v>
      </c>
    </row>
    <row r="388" spans="1:10" ht="15" customHeight="1" x14ac:dyDescent="0.25">
      <c r="A388" s="23" t="s">
        <v>1406</v>
      </c>
      <c r="B388" s="31" t="s">
        <v>267</v>
      </c>
      <c r="C388" s="24" t="s">
        <v>330</v>
      </c>
      <c r="D388" s="24"/>
      <c r="E388" s="23">
        <v>1</v>
      </c>
      <c r="F388" s="23">
        <v>0</v>
      </c>
      <c r="G388" s="23">
        <v>0</v>
      </c>
      <c r="I388" s="23"/>
      <c r="J388" s="23">
        <v>1</v>
      </c>
    </row>
    <row r="389" spans="1:10" ht="15" customHeight="1" x14ac:dyDescent="0.25">
      <c r="A389" s="23" t="s">
        <v>1406</v>
      </c>
      <c r="B389" s="31" t="s">
        <v>267</v>
      </c>
      <c r="C389" s="24" t="s">
        <v>331</v>
      </c>
      <c r="D389" s="24"/>
      <c r="E389" s="23">
        <v>1</v>
      </c>
      <c r="F389" s="23">
        <v>0</v>
      </c>
      <c r="G389" s="23">
        <v>0</v>
      </c>
      <c r="I389" s="23"/>
      <c r="J389" s="23">
        <v>1</v>
      </c>
    </row>
    <row r="390" spans="1:10" ht="15" customHeight="1" x14ac:dyDescent="0.25">
      <c r="A390" s="23" t="s">
        <v>1406</v>
      </c>
      <c r="B390" s="31" t="s">
        <v>267</v>
      </c>
      <c r="C390" s="24" t="s">
        <v>332</v>
      </c>
      <c r="D390" s="24"/>
      <c r="E390" s="23">
        <v>1</v>
      </c>
      <c r="F390" s="23">
        <v>0</v>
      </c>
      <c r="G390" s="23">
        <v>0</v>
      </c>
      <c r="I390" s="23"/>
      <c r="J390" s="23">
        <v>1</v>
      </c>
    </row>
    <row r="391" spans="1:10" ht="15" customHeight="1" x14ac:dyDescent="0.25">
      <c r="A391" s="23" t="s">
        <v>1406</v>
      </c>
      <c r="B391" s="31" t="s">
        <v>267</v>
      </c>
      <c r="C391" s="24" t="s">
        <v>333</v>
      </c>
      <c r="D391" s="24"/>
      <c r="E391" s="23">
        <v>1</v>
      </c>
      <c r="F391" s="23">
        <v>0</v>
      </c>
      <c r="G391" s="23">
        <v>0</v>
      </c>
      <c r="I391" s="23"/>
      <c r="J391" s="23">
        <v>1</v>
      </c>
    </row>
    <row r="392" spans="1:10" ht="15" customHeight="1" x14ac:dyDescent="0.25">
      <c r="A392" s="23" t="s">
        <v>1406</v>
      </c>
      <c r="B392" s="31" t="s">
        <v>267</v>
      </c>
      <c r="C392" s="24" t="s">
        <v>334</v>
      </c>
      <c r="D392" s="24"/>
      <c r="E392" s="23">
        <v>1</v>
      </c>
      <c r="F392" s="23">
        <v>0</v>
      </c>
      <c r="G392" s="23">
        <v>0</v>
      </c>
      <c r="I392" s="23"/>
      <c r="J392" s="23">
        <v>1</v>
      </c>
    </row>
    <row r="393" spans="1:10" ht="15" customHeight="1" x14ac:dyDescent="0.25">
      <c r="A393" s="23" t="s">
        <v>1406</v>
      </c>
      <c r="B393" s="31" t="s">
        <v>267</v>
      </c>
      <c r="C393" s="24" t="s">
        <v>335</v>
      </c>
      <c r="D393" s="24"/>
      <c r="E393" s="23">
        <v>1</v>
      </c>
      <c r="F393" s="23">
        <v>0</v>
      </c>
      <c r="G393" s="23">
        <v>0</v>
      </c>
      <c r="I393" s="23"/>
      <c r="J393" s="23">
        <v>1</v>
      </c>
    </row>
    <row r="394" spans="1:10" ht="15" customHeight="1" x14ac:dyDescent="0.25">
      <c r="A394" s="23" t="s">
        <v>1406</v>
      </c>
      <c r="B394" s="31" t="s">
        <v>267</v>
      </c>
      <c r="C394" s="24" t="s">
        <v>336</v>
      </c>
      <c r="D394" s="24"/>
      <c r="E394" s="23">
        <v>1</v>
      </c>
      <c r="F394" s="23">
        <v>0</v>
      </c>
      <c r="G394" s="23">
        <v>0</v>
      </c>
      <c r="I394" s="23"/>
      <c r="J394" s="23">
        <v>1</v>
      </c>
    </row>
    <row r="395" spans="1:10" ht="15" customHeight="1" x14ac:dyDescent="0.25">
      <c r="A395" s="23" t="s">
        <v>1406</v>
      </c>
      <c r="B395" s="31" t="s">
        <v>267</v>
      </c>
      <c r="C395" s="24" t="s">
        <v>337</v>
      </c>
      <c r="D395" s="24"/>
      <c r="E395" s="23">
        <v>1</v>
      </c>
      <c r="F395" s="23">
        <v>0</v>
      </c>
      <c r="G395" s="23">
        <v>0</v>
      </c>
      <c r="I395" s="23"/>
      <c r="J395" s="23">
        <v>1</v>
      </c>
    </row>
    <row r="396" spans="1:10" ht="15" customHeight="1" x14ac:dyDescent="0.25">
      <c r="A396" s="23" t="s">
        <v>1406</v>
      </c>
      <c r="B396" s="31" t="s">
        <v>267</v>
      </c>
      <c r="C396" s="24" t="s">
        <v>338</v>
      </c>
      <c r="D396" s="24"/>
      <c r="E396" s="23">
        <v>1</v>
      </c>
      <c r="F396" s="23">
        <v>0</v>
      </c>
      <c r="G396" s="23">
        <v>0</v>
      </c>
      <c r="I396" s="23"/>
      <c r="J396" s="23">
        <v>1</v>
      </c>
    </row>
    <row r="397" spans="1:10" ht="15" customHeight="1" x14ac:dyDescent="0.25">
      <c r="A397" s="23" t="s">
        <v>1406</v>
      </c>
      <c r="B397" s="31" t="s">
        <v>267</v>
      </c>
      <c r="C397" s="24" t="s">
        <v>339</v>
      </c>
      <c r="D397" s="24"/>
      <c r="E397" s="23">
        <v>1</v>
      </c>
      <c r="F397" s="23">
        <v>0</v>
      </c>
      <c r="G397" s="23">
        <v>0</v>
      </c>
      <c r="I397" s="23"/>
      <c r="J397" s="23">
        <v>1</v>
      </c>
    </row>
    <row r="398" spans="1:10" ht="15" customHeight="1" x14ac:dyDescent="0.25">
      <c r="A398" s="23" t="s">
        <v>1406</v>
      </c>
      <c r="B398" s="31" t="s">
        <v>267</v>
      </c>
      <c r="C398" s="24" t="s">
        <v>340</v>
      </c>
      <c r="D398" s="24"/>
      <c r="E398" s="23">
        <v>1</v>
      </c>
      <c r="F398" s="23">
        <v>0</v>
      </c>
      <c r="G398" s="23">
        <v>0</v>
      </c>
      <c r="I398" s="23"/>
      <c r="J398" s="23">
        <v>1</v>
      </c>
    </row>
    <row r="399" spans="1:10" ht="15" customHeight="1" x14ac:dyDescent="0.25">
      <c r="A399" s="23" t="s">
        <v>1406</v>
      </c>
      <c r="B399" s="31" t="s">
        <v>267</v>
      </c>
      <c r="C399" s="24" t="s">
        <v>341</v>
      </c>
      <c r="D399" s="24"/>
      <c r="E399" s="23">
        <v>1</v>
      </c>
      <c r="F399" s="23">
        <v>0</v>
      </c>
      <c r="G399" s="23">
        <v>0</v>
      </c>
      <c r="I399" s="23"/>
      <c r="J399" s="23">
        <v>1</v>
      </c>
    </row>
    <row r="400" spans="1:10" ht="15" customHeight="1" x14ac:dyDescent="0.25">
      <c r="A400" s="23" t="s">
        <v>1406</v>
      </c>
      <c r="B400" s="31" t="s">
        <v>267</v>
      </c>
      <c r="C400" s="24" t="s">
        <v>342</v>
      </c>
      <c r="D400" s="24"/>
      <c r="E400" s="23">
        <v>1</v>
      </c>
      <c r="F400" s="23">
        <v>0</v>
      </c>
      <c r="G400" s="23">
        <v>0</v>
      </c>
      <c r="I400" s="23"/>
      <c r="J400" s="23">
        <v>1</v>
      </c>
    </row>
    <row r="401" spans="1:10" ht="15" customHeight="1" x14ac:dyDescent="0.25">
      <c r="A401" s="23" t="s">
        <v>1406</v>
      </c>
      <c r="B401" s="31" t="s">
        <v>267</v>
      </c>
      <c r="C401" s="24" t="s">
        <v>343</v>
      </c>
      <c r="D401" s="24"/>
      <c r="E401" s="23">
        <v>1</v>
      </c>
      <c r="F401" s="23">
        <v>0</v>
      </c>
      <c r="G401" s="23">
        <v>0</v>
      </c>
      <c r="I401" s="23"/>
      <c r="J401" s="23">
        <v>1</v>
      </c>
    </row>
    <row r="402" spans="1:10" ht="15" customHeight="1" x14ac:dyDescent="0.25">
      <c r="A402" s="23" t="s">
        <v>1406</v>
      </c>
      <c r="B402" s="31" t="s">
        <v>267</v>
      </c>
      <c r="C402" s="24" t="s">
        <v>344</v>
      </c>
      <c r="D402" s="24"/>
      <c r="E402" s="23">
        <v>1</v>
      </c>
      <c r="F402" s="23">
        <v>0</v>
      </c>
      <c r="G402" s="23">
        <v>0</v>
      </c>
      <c r="I402" s="23"/>
      <c r="J402" s="23">
        <v>1</v>
      </c>
    </row>
    <row r="403" spans="1:10" ht="15" customHeight="1" x14ac:dyDescent="0.25">
      <c r="A403" s="23" t="s">
        <v>1406</v>
      </c>
      <c r="B403" s="31" t="s">
        <v>267</v>
      </c>
      <c r="C403" s="24" t="s">
        <v>345</v>
      </c>
      <c r="D403" s="24"/>
      <c r="E403" s="23">
        <v>1</v>
      </c>
      <c r="F403" s="23">
        <v>0</v>
      </c>
      <c r="G403" s="23">
        <v>0</v>
      </c>
      <c r="I403" s="23"/>
      <c r="J403" s="23">
        <v>1</v>
      </c>
    </row>
    <row r="404" spans="1:10" ht="15" customHeight="1" x14ac:dyDescent="0.25">
      <c r="A404" s="23" t="s">
        <v>1406</v>
      </c>
      <c r="B404" s="31" t="s">
        <v>267</v>
      </c>
      <c r="C404" s="24" t="s">
        <v>346</v>
      </c>
      <c r="D404" s="24"/>
      <c r="E404" s="23">
        <v>1</v>
      </c>
      <c r="F404" s="23">
        <v>0</v>
      </c>
      <c r="G404" s="23">
        <v>0</v>
      </c>
      <c r="I404" s="23"/>
      <c r="J404" s="23">
        <v>1</v>
      </c>
    </row>
    <row r="405" spans="1:10" ht="15" customHeight="1" x14ac:dyDescent="0.25">
      <c r="A405" s="23" t="s">
        <v>1406</v>
      </c>
      <c r="B405" s="31" t="s">
        <v>267</v>
      </c>
      <c r="C405" s="24" t="s">
        <v>347</v>
      </c>
      <c r="D405" s="24"/>
      <c r="E405" s="23">
        <v>1</v>
      </c>
      <c r="F405" s="23">
        <v>0</v>
      </c>
      <c r="G405" s="23">
        <v>0</v>
      </c>
      <c r="I405" s="23"/>
      <c r="J405" s="23">
        <v>1</v>
      </c>
    </row>
    <row r="406" spans="1:10" ht="15" customHeight="1" x14ac:dyDescent="0.25">
      <c r="A406" s="23" t="s">
        <v>1406</v>
      </c>
      <c r="B406" s="31" t="s">
        <v>267</v>
      </c>
      <c r="C406" s="24" t="s">
        <v>348</v>
      </c>
      <c r="D406" s="24"/>
      <c r="E406" s="23">
        <v>1</v>
      </c>
      <c r="F406" s="23">
        <v>0</v>
      </c>
      <c r="G406" s="23">
        <v>0</v>
      </c>
      <c r="I406" s="23"/>
      <c r="J406" s="23">
        <v>1</v>
      </c>
    </row>
    <row r="407" spans="1:10" ht="15" customHeight="1" x14ac:dyDescent="0.25">
      <c r="A407" s="23" t="s">
        <v>1406</v>
      </c>
      <c r="B407" s="31" t="s">
        <v>267</v>
      </c>
      <c r="C407" s="24" t="s">
        <v>349</v>
      </c>
      <c r="D407" s="24"/>
      <c r="E407" s="23">
        <v>1</v>
      </c>
      <c r="F407" s="23">
        <v>0</v>
      </c>
      <c r="G407" s="23">
        <v>0</v>
      </c>
      <c r="I407" s="23"/>
      <c r="J407" s="23">
        <v>1</v>
      </c>
    </row>
    <row r="408" spans="1:10" ht="15" customHeight="1" x14ac:dyDescent="0.25">
      <c r="A408" s="23" t="s">
        <v>1406</v>
      </c>
      <c r="B408" s="31" t="s">
        <v>267</v>
      </c>
      <c r="C408" s="24" t="s">
        <v>350</v>
      </c>
      <c r="D408" s="24"/>
      <c r="E408" s="23">
        <v>1</v>
      </c>
      <c r="F408" s="23">
        <v>0</v>
      </c>
      <c r="G408" s="23">
        <v>0</v>
      </c>
      <c r="I408" s="23"/>
      <c r="J408" s="23">
        <v>1</v>
      </c>
    </row>
    <row r="409" spans="1:10" ht="15" customHeight="1" x14ac:dyDescent="0.25">
      <c r="A409" s="23" t="s">
        <v>1406</v>
      </c>
      <c r="B409" s="31" t="s">
        <v>267</v>
      </c>
      <c r="C409" s="24" t="s">
        <v>351</v>
      </c>
      <c r="D409" s="24"/>
      <c r="E409" s="23">
        <v>1</v>
      </c>
      <c r="F409" s="23">
        <v>0</v>
      </c>
      <c r="G409" s="23">
        <v>0</v>
      </c>
      <c r="I409" s="23"/>
      <c r="J409" s="23">
        <v>1</v>
      </c>
    </row>
    <row r="410" spans="1:10" ht="15" customHeight="1" x14ac:dyDescent="0.25">
      <c r="A410" s="23" t="s">
        <v>1406</v>
      </c>
      <c r="B410" s="31" t="s">
        <v>267</v>
      </c>
      <c r="C410" s="24" t="s">
        <v>352</v>
      </c>
      <c r="D410" s="24"/>
      <c r="E410" s="23">
        <v>1</v>
      </c>
      <c r="F410" s="23">
        <v>0</v>
      </c>
      <c r="G410" s="23">
        <v>0</v>
      </c>
      <c r="I410" s="23"/>
      <c r="J410" s="23">
        <v>1</v>
      </c>
    </row>
    <row r="411" spans="1:10" ht="15" customHeight="1" x14ac:dyDescent="0.25">
      <c r="A411" s="23" t="s">
        <v>1406</v>
      </c>
      <c r="B411" s="31" t="s">
        <v>267</v>
      </c>
      <c r="C411" s="24" t="s">
        <v>353</v>
      </c>
      <c r="D411" s="24"/>
      <c r="E411" s="23">
        <v>1</v>
      </c>
      <c r="F411" s="23">
        <v>0</v>
      </c>
      <c r="G411" s="23">
        <v>0</v>
      </c>
      <c r="I411" s="23"/>
      <c r="J411" s="23">
        <v>1</v>
      </c>
    </row>
    <row r="412" spans="1:10" ht="15" customHeight="1" x14ac:dyDescent="0.25">
      <c r="A412" s="23" t="s">
        <v>1406</v>
      </c>
      <c r="B412" s="31" t="s">
        <v>267</v>
      </c>
      <c r="C412" s="24" t="s">
        <v>354</v>
      </c>
      <c r="D412" s="24"/>
      <c r="E412" s="23">
        <v>0</v>
      </c>
      <c r="F412" s="23">
        <v>0</v>
      </c>
      <c r="G412" s="23">
        <v>0</v>
      </c>
      <c r="I412" s="23">
        <v>1</v>
      </c>
      <c r="J412" s="23">
        <v>1</v>
      </c>
    </row>
    <row r="413" spans="1:10" ht="15" customHeight="1" x14ac:dyDescent="0.25">
      <c r="A413" s="23" t="s">
        <v>1406</v>
      </c>
      <c r="B413" s="31" t="s">
        <v>267</v>
      </c>
      <c r="C413" s="24" t="s">
        <v>355</v>
      </c>
      <c r="D413" s="24"/>
      <c r="E413" s="23">
        <v>1</v>
      </c>
      <c r="F413" s="23">
        <v>1</v>
      </c>
      <c r="G413" s="23">
        <v>1</v>
      </c>
      <c r="I413" s="23"/>
      <c r="J413" s="23">
        <v>1</v>
      </c>
    </row>
    <row r="414" spans="1:10" ht="15" customHeight="1" x14ac:dyDescent="0.25">
      <c r="A414" s="23" t="s">
        <v>1406</v>
      </c>
      <c r="B414" s="31" t="s">
        <v>267</v>
      </c>
      <c r="C414" s="24" t="s">
        <v>356</v>
      </c>
      <c r="D414" s="24"/>
      <c r="E414" s="23">
        <v>1</v>
      </c>
      <c r="F414" s="23">
        <v>0</v>
      </c>
      <c r="G414" s="23">
        <v>0</v>
      </c>
      <c r="I414" s="23"/>
      <c r="J414" s="23">
        <v>1</v>
      </c>
    </row>
    <row r="415" spans="1:10" ht="15" customHeight="1" x14ac:dyDescent="0.25">
      <c r="A415" s="23" t="s">
        <v>1406</v>
      </c>
      <c r="B415" s="31" t="s">
        <v>267</v>
      </c>
      <c r="C415" s="24" t="s">
        <v>357</v>
      </c>
      <c r="D415" s="24"/>
      <c r="E415" s="23">
        <v>1</v>
      </c>
      <c r="F415" s="23">
        <v>0</v>
      </c>
      <c r="G415" s="23">
        <v>0</v>
      </c>
      <c r="I415" s="23"/>
      <c r="J415" s="23">
        <v>1</v>
      </c>
    </row>
    <row r="416" spans="1:10" ht="15" customHeight="1" x14ac:dyDescent="0.25">
      <c r="A416" s="23" t="s">
        <v>1406</v>
      </c>
      <c r="B416" s="31" t="s">
        <v>267</v>
      </c>
      <c r="C416" s="24" t="s">
        <v>358</v>
      </c>
      <c r="D416" s="24"/>
      <c r="E416" s="23">
        <v>1</v>
      </c>
      <c r="F416" s="23">
        <v>0</v>
      </c>
      <c r="G416" s="23">
        <v>0</v>
      </c>
      <c r="I416" s="23"/>
      <c r="J416" s="23">
        <v>1</v>
      </c>
    </row>
    <row r="417" spans="1:10" ht="15" customHeight="1" x14ac:dyDescent="0.25">
      <c r="A417" s="23" t="s">
        <v>1410</v>
      </c>
      <c r="B417" s="31" t="s">
        <v>267</v>
      </c>
      <c r="C417" s="24" t="s">
        <v>888</v>
      </c>
      <c r="D417" s="24"/>
      <c r="E417" s="23">
        <v>1</v>
      </c>
      <c r="F417" s="23">
        <v>0</v>
      </c>
      <c r="G417" s="23">
        <v>0</v>
      </c>
      <c r="I417" s="23"/>
      <c r="J417" s="23">
        <v>1</v>
      </c>
    </row>
    <row r="418" spans="1:10" ht="15" customHeight="1" x14ac:dyDescent="0.25">
      <c r="A418" s="23" t="s">
        <v>1406</v>
      </c>
      <c r="B418" s="31" t="s">
        <v>359</v>
      </c>
      <c r="C418" s="24" t="s">
        <v>360</v>
      </c>
      <c r="D418" s="24"/>
      <c r="E418" s="23">
        <v>1</v>
      </c>
      <c r="F418" s="23">
        <v>0</v>
      </c>
      <c r="G418" s="23">
        <v>0</v>
      </c>
      <c r="I418" s="23"/>
      <c r="J418" s="23">
        <v>1</v>
      </c>
    </row>
    <row r="419" spans="1:10" ht="15" customHeight="1" x14ac:dyDescent="0.25">
      <c r="A419" s="23" t="s">
        <v>1404</v>
      </c>
      <c r="B419" s="31" t="s">
        <v>361</v>
      </c>
      <c r="C419" s="24" t="s">
        <v>360</v>
      </c>
      <c r="D419" s="24"/>
      <c r="E419" s="23">
        <v>0</v>
      </c>
      <c r="F419" s="23">
        <v>0</v>
      </c>
      <c r="G419" s="23">
        <v>0</v>
      </c>
      <c r="I419" s="23"/>
      <c r="J419" s="23">
        <v>0</v>
      </c>
    </row>
    <row r="420" spans="1:10" ht="15" customHeight="1" x14ac:dyDescent="0.25">
      <c r="A420" s="23" t="s">
        <v>1404</v>
      </c>
      <c r="B420" s="31" t="s">
        <v>361</v>
      </c>
      <c r="C420" s="24" t="s">
        <v>889</v>
      </c>
      <c r="D420" s="24"/>
      <c r="E420" s="23">
        <v>0</v>
      </c>
      <c r="F420" s="23">
        <v>0</v>
      </c>
      <c r="G420" s="23">
        <v>0</v>
      </c>
      <c r="I420" s="23"/>
      <c r="J420" s="23">
        <v>0</v>
      </c>
    </row>
    <row r="421" spans="1:10" ht="15" customHeight="1" x14ac:dyDescent="0.25">
      <c r="A421" s="23" t="s">
        <v>1406</v>
      </c>
      <c r="B421" s="31" t="s">
        <v>359</v>
      </c>
      <c r="C421" s="24" t="s">
        <v>362</v>
      </c>
      <c r="D421" s="24"/>
      <c r="E421" s="23">
        <v>0</v>
      </c>
      <c r="F421" s="23">
        <v>0</v>
      </c>
      <c r="G421" s="23">
        <v>0</v>
      </c>
      <c r="I421" s="23">
        <v>1</v>
      </c>
      <c r="J421" s="23">
        <v>1</v>
      </c>
    </row>
    <row r="422" spans="1:10" ht="15" customHeight="1" x14ac:dyDescent="0.25">
      <c r="A422" s="23" t="s">
        <v>1406</v>
      </c>
      <c r="B422" s="31" t="s">
        <v>359</v>
      </c>
      <c r="C422" s="24" t="s">
        <v>363</v>
      </c>
      <c r="D422" s="24"/>
      <c r="E422" s="23">
        <v>0</v>
      </c>
      <c r="F422" s="23">
        <v>0</v>
      </c>
      <c r="G422" s="23">
        <v>0</v>
      </c>
      <c r="I422" s="23">
        <v>1</v>
      </c>
      <c r="J422" s="23">
        <v>1</v>
      </c>
    </row>
    <row r="423" spans="1:10" ht="15" customHeight="1" x14ac:dyDescent="0.25">
      <c r="A423" s="23" t="s">
        <v>1406</v>
      </c>
      <c r="B423" s="31" t="s">
        <v>359</v>
      </c>
      <c r="C423" s="24" t="s">
        <v>364</v>
      </c>
      <c r="D423" s="24"/>
      <c r="E423" s="23">
        <v>1</v>
      </c>
      <c r="F423" s="23">
        <v>0</v>
      </c>
      <c r="G423" s="23">
        <v>0</v>
      </c>
      <c r="I423" s="23"/>
      <c r="J423" s="23">
        <v>1</v>
      </c>
    </row>
    <row r="424" spans="1:10" ht="15" customHeight="1" x14ac:dyDescent="0.25">
      <c r="A424" s="23" t="s">
        <v>1407</v>
      </c>
      <c r="B424" s="31" t="s">
        <v>359</v>
      </c>
      <c r="C424" s="24" t="s">
        <v>890</v>
      </c>
      <c r="D424" s="24"/>
      <c r="E424" s="23">
        <v>1</v>
      </c>
      <c r="F424" s="23">
        <v>1</v>
      </c>
      <c r="G424" s="23">
        <v>1</v>
      </c>
      <c r="I424" s="23"/>
      <c r="J424" s="23">
        <v>1</v>
      </c>
    </row>
    <row r="425" spans="1:10" ht="15" customHeight="1" x14ac:dyDescent="0.25">
      <c r="A425" s="23" t="s">
        <v>1406</v>
      </c>
      <c r="B425" s="31" t="s">
        <v>359</v>
      </c>
      <c r="C425" s="24" t="s">
        <v>365</v>
      </c>
      <c r="D425" s="24"/>
      <c r="E425" s="23">
        <v>1</v>
      </c>
      <c r="F425" s="23">
        <v>1</v>
      </c>
      <c r="G425" s="23">
        <v>1</v>
      </c>
      <c r="I425" s="23"/>
      <c r="J425" s="23">
        <v>1</v>
      </c>
    </row>
    <row r="426" spans="1:10" ht="15" customHeight="1" x14ac:dyDescent="0.25">
      <c r="A426" s="23" t="s">
        <v>1406</v>
      </c>
      <c r="B426" s="31" t="s">
        <v>359</v>
      </c>
      <c r="C426" s="24" t="s">
        <v>366</v>
      </c>
      <c r="D426" s="24"/>
      <c r="E426" s="23">
        <v>0</v>
      </c>
      <c r="F426" s="23">
        <v>0</v>
      </c>
      <c r="G426" s="23">
        <v>0</v>
      </c>
      <c r="I426" s="23">
        <v>1</v>
      </c>
      <c r="J426" s="23">
        <v>1</v>
      </c>
    </row>
    <row r="427" spans="1:10" ht="15" customHeight="1" x14ac:dyDescent="0.25">
      <c r="A427" s="23" t="s">
        <v>1406</v>
      </c>
      <c r="B427" s="31" t="s">
        <v>359</v>
      </c>
      <c r="C427" s="24" t="s">
        <v>367</v>
      </c>
      <c r="D427" s="24"/>
      <c r="E427" s="23">
        <v>0</v>
      </c>
      <c r="F427" s="23">
        <v>0</v>
      </c>
      <c r="G427" s="23">
        <v>0</v>
      </c>
      <c r="I427" s="23">
        <v>1</v>
      </c>
      <c r="J427" s="23">
        <v>1</v>
      </c>
    </row>
    <row r="428" spans="1:10" ht="15" customHeight="1" x14ac:dyDescent="0.25">
      <c r="A428" s="23" t="s">
        <v>1406</v>
      </c>
      <c r="B428" s="31" t="s">
        <v>359</v>
      </c>
      <c r="C428" s="24" t="s">
        <v>368</v>
      </c>
      <c r="D428" s="24"/>
      <c r="E428" s="23">
        <v>0</v>
      </c>
      <c r="F428" s="23">
        <v>0</v>
      </c>
      <c r="G428" s="23">
        <v>0</v>
      </c>
      <c r="I428" s="23">
        <v>1</v>
      </c>
      <c r="J428" s="23">
        <v>1</v>
      </c>
    </row>
    <row r="429" spans="1:10" ht="15" customHeight="1" x14ac:dyDescent="0.25">
      <c r="A429" s="23" t="s">
        <v>1406</v>
      </c>
      <c r="B429" s="31" t="s">
        <v>359</v>
      </c>
      <c r="C429" s="24" t="s">
        <v>369</v>
      </c>
      <c r="D429" s="24"/>
      <c r="E429" s="23">
        <v>0</v>
      </c>
      <c r="F429" s="23">
        <v>0</v>
      </c>
      <c r="G429" s="23">
        <v>0</v>
      </c>
      <c r="I429" s="23">
        <v>1</v>
      </c>
      <c r="J429" s="23">
        <v>1</v>
      </c>
    </row>
    <row r="430" spans="1:10" ht="15" customHeight="1" x14ac:dyDescent="0.25">
      <c r="A430" s="23" t="s">
        <v>1406</v>
      </c>
      <c r="B430" s="31" t="s">
        <v>359</v>
      </c>
      <c r="C430" s="24" t="s">
        <v>370</v>
      </c>
      <c r="D430" s="24"/>
      <c r="E430" s="23">
        <v>0</v>
      </c>
      <c r="F430" s="23">
        <v>0</v>
      </c>
      <c r="G430" s="23">
        <v>0</v>
      </c>
      <c r="I430" s="23">
        <v>1</v>
      </c>
      <c r="J430" s="23">
        <v>1</v>
      </c>
    </row>
    <row r="431" spans="1:10" ht="15" customHeight="1" x14ac:dyDescent="0.25">
      <c r="A431" s="23" t="s">
        <v>1406</v>
      </c>
      <c r="B431" s="31" t="s">
        <v>359</v>
      </c>
      <c r="C431" s="24" t="s">
        <v>371</v>
      </c>
      <c r="D431" s="24"/>
      <c r="E431" s="23">
        <v>0</v>
      </c>
      <c r="F431" s="23">
        <v>0</v>
      </c>
      <c r="G431" s="23">
        <v>0</v>
      </c>
      <c r="I431" s="23">
        <v>1</v>
      </c>
      <c r="J431" s="23">
        <v>1</v>
      </c>
    </row>
    <row r="432" spans="1:10" ht="15" customHeight="1" x14ac:dyDescent="0.25">
      <c r="A432" s="23" t="s">
        <v>1406</v>
      </c>
      <c r="B432" s="31" t="s">
        <v>359</v>
      </c>
      <c r="C432" s="24" t="s">
        <v>372</v>
      </c>
      <c r="D432" s="24"/>
      <c r="E432" s="23">
        <v>0</v>
      </c>
      <c r="F432" s="23">
        <v>0</v>
      </c>
      <c r="G432" s="23">
        <v>0</v>
      </c>
      <c r="I432" s="23">
        <v>1</v>
      </c>
      <c r="J432" s="23">
        <v>1</v>
      </c>
    </row>
    <row r="433" spans="1:10" ht="15" customHeight="1" x14ac:dyDescent="0.25">
      <c r="A433" s="23" t="s">
        <v>1406</v>
      </c>
      <c r="B433" s="31" t="s">
        <v>359</v>
      </c>
      <c r="C433" s="24" t="s">
        <v>373</v>
      </c>
      <c r="D433" s="24"/>
      <c r="E433" s="23">
        <v>1</v>
      </c>
      <c r="F433" s="23">
        <v>0</v>
      </c>
      <c r="G433" s="23">
        <v>0</v>
      </c>
      <c r="I433" s="23"/>
      <c r="J433" s="23">
        <v>1</v>
      </c>
    </row>
    <row r="434" spans="1:10" ht="15" customHeight="1" x14ac:dyDescent="0.25">
      <c r="A434" s="23" t="s">
        <v>1406</v>
      </c>
      <c r="B434" s="31" t="s">
        <v>359</v>
      </c>
      <c r="C434" s="24" t="s">
        <v>374</v>
      </c>
      <c r="D434" s="24"/>
      <c r="E434" s="23">
        <v>0</v>
      </c>
      <c r="F434" s="23">
        <v>0</v>
      </c>
      <c r="G434" s="23">
        <v>0</v>
      </c>
      <c r="I434" s="23">
        <v>1</v>
      </c>
      <c r="J434" s="23">
        <v>1</v>
      </c>
    </row>
    <row r="435" spans="1:10" ht="15" customHeight="1" x14ac:dyDescent="0.25">
      <c r="A435" s="23" t="s">
        <v>1406</v>
      </c>
      <c r="B435" s="31" t="s">
        <v>359</v>
      </c>
      <c r="C435" s="24" t="s">
        <v>375</v>
      </c>
      <c r="D435" s="24"/>
      <c r="E435" s="23">
        <v>0</v>
      </c>
      <c r="F435" s="23">
        <v>0</v>
      </c>
      <c r="G435" s="23">
        <v>0</v>
      </c>
      <c r="I435" s="23">
        <v>1</v>
      </c>
      <c r="J435" s="23">
        <v>1</v>
      </c>
    </row>
    <row r="436" spans="1:10" ht="15" customHeight="1" x14ac:dyDescent="0.25">
      <c r="A436" s="23" t="s">
        <v>1406</v>
      </c>
      <c r="B436" s="31" t="s">
        <v>359</v>
      </c>
      <c r="C436" s="24" t="s">
        <v>376</v>
      </c>
      <c r="D436" s="24"/>
      <c r="E436" s="23">
        <v>0</v>
      </c>
      <c r="F436" s="23">
        <v>0</v>
      </c>
      <c r="G436" s="23">
        <v>0</v>
      </c>
      <c r="I436" s="23"/>
      <c r="J436" s="23">
        <v>0</v>
      </c>
    </row>
    <row r="437" spans="1:10" ht="15" customHeight="1" x14ac:dyDescent="0.25">
      <c r="A437" s="23" t="s">
        <v>1406</v>
      </c>
      <c r="B437" s="31" t="s">
        <v>359</v>
      </c>
      <c r="C437" s="24" t="s">
        <v>377</v>
      </c>
      <c r="D437" s="24"/>
      <c r="E437" s="23">
        <v>0</v>
      </c>
      <c r="F437" s="23">
        <v>0</v>
      </c>
      <c r="G437" s="23">
        <v>0</v>
      </c>
      <c r="I437" s="23"/>
      <c r="J437" s="23">
        <v>0</v>
      </c>
    </row>
    <row r="438" spans="1:10" ht="15" customHeight="1" x14ac:dyDescent="0.25">
      <c r="A438" s="23" t="s">
        <v>1406</v>
      </c>
      <c r="B438" s="31" t="s">
        <v>359</v>
      </c>
      <c r="C438" s="24" t="s">
        <v>378</v>
      </c>
      <c r="D438" s="24"/>
      <c r="E438" s="23">
        <v>0</v>
      </c>
      <c r="F438" s="23">
        <v>0</v>
      </c>
      <c r="G438" s="23">
        <v>1</v>
      </c>
      <c r="I438" s="23">
        <v>1</v>
      </c>
      <c r="J438" s="23">
        <v>1</v>
      </c>
    </row>
    <row r="439" spans="1:10" ht="15" customHeight="1" x14ac:dyDescent="0.25">
      <c r="A439" s="23" t="s">
        <v>1406</v>
      </c>
      <c r="B439" s="31" t="s">
        <v>359</v>
      </c>
      <c r="C439" s="24" t="s">
        <v>379</v>
      </c>
      <c r="D439" s="24"/>
      <c r="E439" s="23">
        <v>0</v>
      </c>
      <c r="F439" s="23">
        <v>0</v>
      </c>
      <c r="G439" s="23">
        <v>0</v>
      </c>
      <c r="I439" s="23">
        <v>1</v>
      </c>
      <c r="J439" s="23">
        <v>1</v>
      </c>
    </row>
    <row r="440" spans="1:10" ht="15" customHeight="1" x14ac:dyDescent="0.25">
      <c r="A440" s="23" t="s">
        <v>1406</v>
      </c>
      <c r="B440" s="31" t="s">
        <v>359</v>
      </c>
      <c r="C440" s="24" t="s">
        <v>380</v>
      </c>
      <c r="D440" s="24"/>
      <c r="E440" s="23">
        <v>1</v>
      </c>
      <c r="F440" s="23">
        <v>1</v>
      </c>
      <c r="G440" s="23">
        <v>1</v>
      </c>
      <c r="I440" s="23"/>
      <c r="J440" s="23">
        <v>1</v>
      </c>
    </row>
    <row r="441" spans="1:10" ht="15" customHeight="1" x14ac:dyDescent="0.25">
      <c r="A441" s="23" t="s">
        <v>1406</v>
      </c>
      <c r="B441" s="31" t="s">
        <v>359</v>
      </c>
      <c r="C441" s="24" t="s">
        <v>381</v>
      </c>
      <c r="D441" s="24"/>
      <c r="E441" s="23">
        <v>0</v>
      </c>
      <c r="F441" s="23">
        <v>0</v>
      </c>
      <c r="G441" s="23">
        <v>0</v>
      </c>
      <c r="I441" s="23">
        <v>1</v>
      </c>
      <c r="J441" s="23">
        <v>1</v>
      </c>
    </row>
    <row r="442" spans="1:10" ht="15" customHeight="1" x14ac:dyDescent="0.25">
      <c r="A442" s="23" t="s">
        <v>1406</v>
      </c>
      <c r="B442" s="31" t="s">
        <v>359</v>
      </c>
      <c r="C442" s="24" t="s">
        <v>382</v>
      </c>
      <c r="D442" s="24"/>
      <c r="E442" s="23">
        <v>0</v>
      </c>
      <c r="F442" s="23">
        <v>0</v>
      </c>
      <c r="G442" s="23">
        <v>0</v>
      </c>
      <c r="I442" s="23">
        <v>1</v>
      </c>
      <c r="J442" s="23">
        <v>1</v>
      </c>
    </row>
    <row r="443" spans="1:10" ht="15" customHeight="1" x14ac:dyDescent="0.25">
      <c r="A443" s="23" t="s">
        <v>1406</v>
      </c>
      <c r="B443" s="31" t="s">
        <v>359</v>
      </c>
      <c r="C443" s="24" t="s">
        <v>891</v>
      </c>
      <c r="D443" s="24"/>
      <c r="E443" s="23">
        <v>0</v>
      </c>
      <c r="F443" s="23">
        <v>0</v>
      </c>
      <c r="G443" s="23">
        <v>0</v>
      </c>
      <c r="I443" s="23"/>
      <c r="J443" s="23">
        <v>1</v>
      </c>
    </row>
    <row r="444" spans="1:10" ht="15" customHeight="1" x14ac:dyDescent="0.25">
      <c r="A444" s="23" t="s">
        <v>1411</v>
      </c>
      <c r="B444" s="31" t="s">
        <v>359</v>
      </c>
      <c r="C444" s="24" t="s">
        <v>383</v>
      </c>
      <c r="D444" s="24"/>
      <c r="E444" s="23">
        <v>0</v>
      </c>
      <c r="F444" s="23">
        <v>1</v>
      </c>
      <c r="G444" s="23">
        <v>1</v>
      </c>
      <c r="I444" s="23"/>
      <c r="J444" s="23">
        <v>0</v>
      </c>
    </row>
    <row r="445" spans="1:10" ht="15" customHeight="1" x14ac:dyDescent="0.25">
      <c r="A445" s="23" t="s">
        <v>1404</v>
      </c>
      <c r="B445" s="31" t="s">
        <v>384</v>
      </c>
      <c r="C445" s="24" t="s">
        <v>892</v>
      </c>
      <c r="D445" s="24"/>
      <c r="E445" s="23">
        <v>0</v>
      </c>
      <c r="F445" s="23">
        <v>1</v>
      </c>
      <c r="G445" s="23">
        <v>1</v>
      </c>
      <c r="I445" s="23"/>
      <c r="J445" s="23">
        <v>0</v>
      </c>
    </row>
    <row r="446" spans="1:10" ht="15" customHeight="1" x14ac:dyDescent="0.25">
      <c r="A446" s="23" t="s">
        <v>1404</v>
      </c>
      <c r="B446" s="31" t="s">
        <v>384</v>
      </c>
      <c r="C446" s="24" t="s">
        <v>893</v>
      </c>
      <c r="D446" s="24"/>
      <c r="E446" s="23">
        <v>0</v>
      </c>
      <c r="F446" s="23">
        <v>1</v>
      </c>
      <c r="G446" s="23">
        <v>1</v>
      </c>
      <c r="I446" s="23"/>
      <c r="J446" s="23">
        <v>0</v>
      </c>
    </row>
    <row r="447" spans="1:10" ht="15" customHeight="1" x14ac:dyDescent="0.25">
      <c r="A447" s="23" t="s">
        <v>1404</v>
      </c>
      <c r="B447" s="31" t="s">
        <v>384</v>
      </c>
      <c r="C447" s="24" t="s">
        <v>894</v>
      </c>
      <c r="D447" s="24"/>
      <c r="E447" s="23">
        <v>0</v>
      </c>
      <c r="F447" s="23">
        <v>1</v>
      </c>
      <c r="G447" s="23">
        <v>1</v>
      </c>
      <c r="I447" s="23"/>
      <c r="J447" s="23">
        <v>0</v>
      </c>
    </row>
    <row r="448" spans="1:10" ht="15" customHeight="1" x14ac:dyDescent="0.25">
      <c r="A448" s="23" t="s">
        <v>1404</v>
      </c>
      <c r="B448" s="31" t="s">
        <v>384</v>
      </c>
      <c r="C448" s="24" t="s">
        <v>895</v>
      </c>
      <c r="D448" s="24"/>
      <c r="E448" s="23">
        <v>0</v>
      </c>
      <c r="F448" s="23">
        <v>1</v>
      </c>
      <c r="G448" s="23">
        <v>1</v>
      </c>
      <c r="I448" s="23"/>
      <c r="J448" s="23">
        <v>0</v>
      </c>
    </row>
    <row r="449" spans="1:10" ht="15" customHeight="1" x14ac:dyDescent="0.25">
      <c r="A449" s="23" t="s">
        <v>1404</v>
      </c>
      <c r="B449" s="31" t="s">
        <v>384</v>
      </c>
      <c r="C449" s="24" t="s">
        <v>896</v>
      </c>
      <c r="D449" s="24"/>
      <c r="E449" s="23">
        <v>0</v>
      </c>
      <c r="F449" s="23">
        <v>1</v>
      </c>
      <c r="G449" s="23">
        <v>1</v>
      </c>
      <c r="I449" s="23"/>
      <c r="J449" s="23">
        <v>0</v>
      </c>
    </row>
    <row r="450" spans="1:10" ht="15" customHeight="1" x14ac:dyDescent="0.25">
      <c r="A450" s="23" t="s">
        <v>1404</v>
      </c>
      <c r="B450" s="31" t="s">
        <v>384</v>
      </c>
      <c r="C450" s="24" t="s">
        <v>897</v>
      </c>
      <c r="D450" s="24"/>
      <c r="E450" s="23">
        <v>0</v>
      </c>
      <c r="F450" s="23">
        <v>1</v>
      </c>
      <c r="G450" s="23">
        <v>1</v>
      </c>
      <c r="I450" s="23"/>
      <c r="J450" s="23">
        <v>0</v>
      </c>
    </row>
    <row r="451" spans="1:10" ht="15" customHeight="1" x14ac:dyDescent="0.25">
      <c r="A451" s="23" t="s">
        <v>1404</v>
      </c>
      <c r="B451" s="31" t="s">
        <v>384</v>
      </c>
      <c r="C451" s="24" t="s">
        <v>898</v>
      </c>
      <c r="D451" s="24"/>
      <c r="E451" s="23">
        <v>0</v>
      </c>
      <c r="F451" s="23">
        <v>1</v>
      </c>
      <c r="G451" s="23">
        <v>1</v>
      </c>
      <c r="I451" s="23"/>
      <c r="J451" s="23">
        <v>0</v>
      </c>
    </row>
    <row r="452" spans="1:10" ht="15" customHeight="1" x14ac:dyDescent="0.25">
      <c r="A452" s="23" t="s">
        <v>1404</v>
      </c>
      <c r="B452" s="31" t="s">
        <v>384</v>
      </c>
      <c r="C452" s="24" t="s">
        <v>899</v>
      </c>
      <c r="D452" s="24"/>
      <c r="E452" s="23">
        <v>0</v>
      </c>
      <c r="F452" s="23">
        <v>1</v>
      </c>
      <c r="G452" s="23">
        <v>1</v>
      </c>
      <c r="I452" s="23"/>
      <c r="J452" s="23">
        <v>0</v>
      </c>
    </row>
    <row r="453" spans="1:10" ht="15" customHeight="1" x14ac:dyDescent="0.25">
      <c r="A453" s="23" t="s">
        <v>1404</v>
      </c>
      <c r="B453" s="31" t="s">
        <v>384</v>
      </c>
      <c r="C453" s="24" t="s">
        <v>900</v>
      </c>
      <c r="D453" s="24"/>
      <c r="E453" s="23">
        <v>0</v>
      </c>
      <c r="F453" s="23">
        <v>1</v>
      </c>
      <c r="G453" s="23">
        <v>1</v>
      </c>
      <c r="I453" s="23"/>
      <c r="J453" s="23">
        <v>0</v>
      </c>
    </row>
    <row r="454" spans="1:10" ht="15" customHeight="1" x14ac:dyDescent="0.25">
      <c r="A454" s="23" t="s">
        <v>1404</v>
      </c>
      <c r="B454" s="31" t="s">
        <v>384</v>
      </c>
      <c r="C454" s="24" t="s">
        <v>901</v>
      </c>
      <c r="D454" s="24"/>
      <c r="E454" s="23">
        <v>0</v>
      </c>
      <c r="F454" s="23">
        <v>1</v>
      </c>
      <c r="G454" s="23">
        <v>1</v>
      </c>
      <c r="I454" s="23"/>
      <c r="J454" s="23">
        <v>0</v>
      </c>
    </row>
    <row r="455" spans="1:10" ht="15" customHeight="1" x14ac:dyDescent="0.25">
      <c r="A455" s="23" t="s">
        <v>1404</v>
      </c>
      <c r="B455" s="31" t="s">
        <v>384</v>
      </c>
      <c r="C455" s="24" t="s">
        <v>902</v>
      </c>
      <c r="D455" s="24"/>
      <c r="E455" s="23">
        <v>0</v>
      </c>
      <c r="F455" s="23">
        <v>1</v>
      </c>
      <c r="G455" s="23">
        <v>1</v>
      </c>
      <c r="I455" s="23"/>
      <c r="J455" s="23">
        <v>0</v>
      </c>
    </row>
    <row r="456" spans="1:10" ht="15" customHeight="1" x14ac:dyDescent="0.25">
      <c r="A456" s="23" t="s">
        <v>1404</v>
      </c>
      <c r="B456" s="31" t="s">
        <v>384</v>
      </c>
      <c r="C456" s="24" t="s">
        <v>903</v>
      </c>
      <c r="D456" s="24"/>
      <c r="E456" s="23">
        <v>0</v>
      </c>
      <c r="F456" s="23">
        <v>1</v>
      </c>
      <c r="G456" s="23">
        <v>1</v>
      </c>
      <c r="I456" s="23"/>
      <c r="J456" s="23">
        <v>0</v>
      </c>
    </row>
    <row r="457" spans="1:10" ht="15" customHeight="1" x14ac:dyDescent="0.25">
      <c r="A457" s="23" t="s">
        <v>1404</v>
      </c>
      <c r="B457" s="31" t="s">
        <v>384</v>
      </c>
      <c r="C457" s="24" t="s">
        <v>904</v>
      </c>
      <c r="D457" s="24"/>
      <c r="E457" s="23">
        <v>0</v>
      </c>
      <c r="F457" s="23">
        <v>1</v>
      </c>
      <c r="G457" s="23">
        <v>1</v>
      </c>
      <c r="I457" s="23"/>
      <c r="J457" s="23">
        <v>0</v>
      </c>
    </row>
    <row r="458" spans="1:10" ht="15" customHeight="1" x14ac:dyDescent="0.25">
      <c r="A458" s="23" t="s">
        <v>1406</v>
      </c>
      <c r="B458" s="31" t="s">
        <v>385</v>
      </c>
      <c r="C458" s="24" t="s">
        <v>386</v>
      </c>
      <c r="D458" s="24"/>
      <c r="E458" s="23">
        <v>1</v>
      </c>
      <c r="F458" s="23">
        <v>0</v>
      </c>
      <c r="G458" s="23">
        <v>0</v>
      </c>
      <c r="I458" s="23"/>
      <c r="J458" s="23">
        <v>1</v>
      </c>
    </row>
    <row r="459" spans="1:10" ht="15" customHeight="1" x14ac:dyDescent="0.25">
      <c r="A459" s="23" t="s">
        <v>1406</v>
      </c>
      <c r="B459" s="31" t="s">
        <v>385</v>
      </c>
      <c r="C459" s="24" t="s">
        <v>387</v>
      </c>
      <c r="D459" s="24"/>
      <c r="E459" s="23">
        <v>1</v>
      </c>
      <c r="F459" s="23">
        <v>0</v>
      </c>
      <c r="G459" s="23">
        <v>0</v>
      </c>
      <c r="I459" s="23"/>
      <c r="J459" s="23">
        <v>1</v>
      </c>
    </row>
    <row r="460" spans="1:10" ht="15" customHeight="1" x14ac:dyDescent="0.25">
      <c r="A460" s="23" t="s">
        <v>1406</v>
      </c>
      <c r="B460" s="31" t="s">
        <v>385</v>
      </c>
      <c r="C460" s="24" t="s">
        <v>388</v>
      </c>
      <c r="D460" s="24"/>
      <c r="E460" s="23">
        <v>1</v>
      </c>
      <c r="F460" s="23">
        <v>0</v>
      </c>
      <c r="G460" s="23">
        <v>0</v>
      </c>
      <c r="I460" s="23"/>
      <c r="J460" s="23">
        <v>1</v>
      </c>
    </row>
    <row r="461" spans="1:10" ht="15" customHeight="1" x14ac:dyDescent="0.25">
      <c r="A461" s="23" t="s">
        <v>1406</v>
      </c>
      <c r="B461" s="31" t="s">
        <v>385</v>
      </c>
      <c r="C461" s="24" t="s">
        <v>389</v>
      </c>
      <c r="D461" s="24"/>
      <c r="E461" s="23">
        <v>1</v>
      </c>
      <c r="F461" s="23">
        <v>0</v>
      </c>
      <c r="G461" s="23">
        <v>0</v>
      </c>
      <c r="I461" s="23"/>
      <c r="J461" s="23">
        <v>1</v>
      </c>
    </row>
    <row r="462" spans="1:10" ht="15" customHeight="1" x14ac:dyDescent="0.25">
      <c r="A462" s="23" t="s">
        <v>1406</v>
      </c>
      <c r="B462" s="31" t="s">
        <v>385</v>
      </c>
      <c r="C462" s="24" t="s">
        <v>390</v>
      </c>
      <c r="D462" s="24"/>
      <c r="E462" s="23">
        <v>1</v>
      </c>
      <c r="F462" s="23">
        <v>0</v>
      </c>
      <c r="G462" s="23">
        <v>0</v>
      </c>
      <c r="I462" s="23"/>
      <c r="J462" s="23">
        <v>1</v>
      </c>
    </row>
    <row r="463" spans="1:10" ht="15" customHeight="1" x14ac:dyDescent="0.25">
      <c r="A463" s="23" t="s">
        <v>1406</v>
      </c>
      <c r="B463" s="31" t="s">
        <v>385</v>
      </c>
      <c r="C463" s="24" t="s">
        <v>391</v>
      </c>
      <c r="D463" s="24"/>
      <c r="E463" s="23">
        <v>1</v>
      </c>
      <c r="F463" s="23">
        <v>0</v>
      </c>
      <c r="G463" s="23">
        <v>0</v>
      </c>
      <c r="I463" s="23"/>
      <c r="J463" s="23">
        <v>1</v>
      </c>
    </row>
    <row r="464" spans="1:10" ht="15" customHeight="1" x14ac:dyDescent="0.25">
      <c r="A464" s="23" t="s">
        <v>1406</v>
      </c>
      <c r="B464" s="31" t="s">
        <v>385</v>
      </c>
      <c r="C464" s="24" t="s">
        <v>392</v>
      </c>
      <c r="D464" s="24"/>
      <c r="E464" s="23">
        <v>1</v>
      </c>
      <c r="F464" s="23">
        <v>0</v>
      </c>
      <c r="G464" s="23">
        <v>0</v>
      </c>
      <c r="I464" s="23"/>
      <c r="J464" s="23">
        <v>1</v>
      </c>
    </row>
    <row r="465" spans="1:10" ht="15" customHeight="1" x14ac:dyDescent="0.25">
      <c r="A465" s="23" t="s">
        <v>1406</v>
      </c>
      <c r="B465" s="31" t="s">
        <v>385</v>
      </c>
      <c r="C465" s="24" t="s">
        <v>393</v>
      </c>
      <c r="D465" s="24"/>
      <c r="E465" s="23">
        <v>1</v>
      </c>
      <c r="F465" s="23">
        <v>0</v>
      </c>
      <c r="G465" s="23">
        <v>0</v>
      </c>
      <c r="I465" s="23"/>
      <c r="J465" s="23">
        <v>1</v>
      </c>
    </row>
    <row r="466" spans="1:10" ht="15" customHeight="1" x14ac:dyDescent="0.25">
      <c r="A466" s="23" t="s">
        <v>1406</v>
      </c>
      <c r="B466" s="31" t="s">
        <v>385</v>
      </c>
      <c r="C466" s="24" t="s">
        <v>394</v>
      </c>
      <c r="D466" s="24"/>
      <c r="E466" s="23">
        <v>1</v>
      </c>
      <c r="F466" s="23">
        <v>0</v>
      </c>
      <c r="G466" s="23">
        <v>0</v>
      </c>
      <c r="I466" s="23"/>
      <c r="J466" s="23">
        <v>1</v>
      </c>
    </row>
    <row r="467" spans="1:10" ht="15" customHeight="1" x14ac:dyDescent="0.25">
      <c r="A467" s="23" t="s">
        <v>1406</v>
      </c>
      <c r="B467" s="31" t="s">
        <v>385</v>
      </c>
      <c r="C467" s="24" t="s">
        <v>395</v>
      </c>
      <c r="D467" s="24"/>
      <c r="E467" s="23">
        <v>1</v>
      </c>
      <c r="F467" s="23">
        <v>0</v>
      </c>
      <c r="G467" s="23">
        <v>0</v>
      </c>
      <c r="I467" s="23"/>
      <c r="J467" s="23">
        <v>1</v>
      </c>
    </row>
    <row r="468" spans="1:10" ht="15" customHeight="1" x14ac:dyDescent="0.25">
      <c r="A468" s="23" t="s">
        <v>1406</v>
      </c>
      <c r="B468" s="31" t="s">
        <v>385</v>
      </c>
      <c r="C468" s="24" t="s">
        <v>396</v>
      </c>
      <c r="D468" s="24"/>
      <c r="E468" s="23">
        <v>1</v>
      </c>
      <c r="F468" s="23">
        <v>0</v>
      </c>
      <c r="G468" s="23">
        <v>0</v>
      </c>
      <c r="I468" s="23"/>
      <c r="J468" s="23">
        <v>1</v>
      </c>
    </row>
    <row r="469" spans="1:10" ht="15" customHeight="1" x14ac:dyDescent="0.25">
      <c r="A469" s="23" t="s">
        <v>1406</v>
      </c>
      <c r="B469" s="31" t="s">
        <v>385</v>
      </c>
      <c r="C469" s="24" t="s">
        <v>397</v>
      </c>
      <c r="D469" s="24"/>
      <c r="E469" s="23">
        <v>1</v>
      </c>
      <c r="F469" s="23">
        <v>0</v>
      </c>
      <c r="G469" s="23">
        <v>0</v>
      </c>
      <c r="I469" s="23"/>
      <c r="J469" s="23">
        <v>1</v>
      </c>
    </row>
    <row r="470" spans="1:10" ht="15" customHeight="1" x14ac:dyDescent="0.25">
      <c r="A470" s="23" t="s">
        <v>1406</v>
      </c>
      <c r="B470" s="31" t="s">
        <v>385</v>
      </c>
      <c r="C470" s="24" t="s">
        <v>398</v>
      </c>
      <c r="D470" s="24"/>
      <c r="E470" s="23">
        <v>1</v>
      </c>
      <c r="F470" s="23">
        <v>0</v>
      </c>
      <c r="G470" s="23">
        <v>0</v>
      </c>
      <c r="I470" s="23"/>
      <c r="J470" s="23">
        <v>1</v>
      </c>
    </row>
    <row r="471" spans="1:10" ht="15" customHeight="1" x14ac:dyDescent="0.25">
      <c r="A471" s="23" t="s">
        <v>1406</v>
      </c>
      <c r="B471" s="31" t="s">
        <v>385</v>
      </c>
      <c r="C471" s="24" t="s">
        <v>399</v>
      </c>
      <c r="D471" s="24"/>
      <c r="E471" s="23">
        <v>1</v>
      </c>
      <c r="F471" s="23">
        <v>0</v>
      </c>
      <c r="G471" s="23">
        <v>0</v>
      </c>
      <c r="I471" s="23"/>
      <c r="J471" s="23">
        <v>1</v>
      </c>
    </row>
    <row r="472" spans="1:10" ht="15" customHeight="1" x14ac:dyDescent="0.25">
      <c r="A472" s="23" t="s">
        <v>1406</v>
      </c>
      <c r="B472" s="31" t="s">
        <v>385</v>
      </c>
      <c r="C472" s="24" t="s">
        <v>400</v>
      </c>
      <c r="D472" s="24"/>
      <c r="E472" s="23">
        <v>1</v>
      </c>
      <c r="F472" s="23">
        <v>0</v>
      </c>
      <c r="G472" s="23">
        <v>0</v>
      </c>
      <c r="I472" s="23"/>
      <c r="J472" s="23">
        <v>1</v>
      </c>
    </row>
    <row r="473" spans="1:10" ht="15" customHeight="1" x14ac:dyDescent="0.25">
      <c r="A473" s="23" t="s">
        <v>1406</v>
      </c>
      <c r="B473" s="31" t="s">
        <v>385</v>
      </c>
      <c r="C473" s="24" t="s">
        <v>401</v>
      </c>
      <c r="D473" s="24"/>
      <c r="E473" s="23">
        <v>1</v>
      </c>
      <c r="F473" s="23">
        <v>0</v>
      </c>
      <c r="G473" s="23">
        <v>0</v>
      </c>
      <c r="I473" s="23"/>
      <c r="J473" s="23">
        <v>1</v>
      </c>
    </row>
    <row r="474" spans="1:10" ht="15" customHeight="1" x14ac:dyDescent="0.25">
      <c r="A474" s="23" t="s">
        <v>1406</v>
      </c>
      <c r="B474" s="31" t="s">
        <v>385</v>
      </c>
      <c r="C474" s="24" t="s">
        <v>402</v>
      </c>
      <c r="D474" s="24"/>
      <c r="E474" s="23">
        <v>1</v>
      </c>
      <c r="F474" s="23">
        <v>0</v>
      </c>
      <c r="G474" s="23">
        <v>0</v>
      </c>
      <c r="I474" s="23"/>
      <c r="J474" s="23">
        <v>1</v>
      </c>
    </row>
    <row r="475" spans="1:10" ht="15" customHeight="1" x14ac:dyDescent="0.25">
      <c r="A475" s="23" t="s">
        <v>1406</v>
      </c>
      <c r="B475" s="31" t="s">
        <v>385</v>
      </c>
      <c r="C475" s="24" t="s">
        <v>403</v>
      </c>
      <c r="D475" s="24"/>
      <c r="E475" s="23">
        <v>1</v>
      </c>
      <c r="F475" s="23">
        <v>0</v>
      </c>
      <c r="G475" s="23">
        <v>0</v>
      </c>
      <c r="I475" s="23"/>
      <c r="J475" s="23">
        <v>1</v>
      </c>
    </row>
    <row r="476" spans="1:10" ht="15" customHeight="1" x14ac:dyDescent="0.25">
      <c r="A476" s="23" t="s">
        <v>1406</v>
      </c>
      <c r="B476" s="31" t="s">
        <v>385</v>
      </c>
      <c r="C476" s="24" t="s">
        <v>404</v>
      </c>
      <c r="D476" s="24"/>
      <c r="E476" s="23">
        <v>1</v>
      </c>
      <c r="F476" s="23">
        <v>0</v>
      </c>
      <c r="G476" s="23">
        <v>0</v>
      </c>
      <c r="I476" s="23"/>
      <c r="J476" s="23">
        <v>1</v>
      </c>
    </row>
    <row r="477" spans="1:10" ht="15" customHeight="1" x14ac:dyDescent="0.25">
      <c r="A477" s="23" t="s">
        <v>1406</v>
      </c>
      <c r="B477" s="31" t="s">
        <v>385</v>
      </c>
      <c r="C477" s="24" t="s">
        <v>405</v>
      </c>
      <c r="D477" s="24"/>
      <c r="E477" s="23">
        <v>1</v>
      </c>
      <c r="F477" s="23">
        <v>0</v>
      </c>
      <c r="G477" s="23">
        <v>0</v>
      </c>
      <c r="I477" s="23"/>
      <c r="J477" s="23">
        <v>1</v>
      </c>
    </row>
    <row r="478" spans="1:10" ht="15" customHeight="1" x14ac:dyDescent="0.25">
      <c r="A478" s="23" t="s">
        <v>1406</v>
      </c>
      <c r="B478" s="31" t="s">
        <v>385</v>
      </c>
      <c r="C478" s="24" t="s">
        <v>406</v>
      </c>
      <c r="D478" s="24"/>
      <c r="E478" s="23">
        <v>1</v>
      </c>
      <c r="F478" s="23">
        <v>0</v>
      </c>
      <c r="G478" s="23">
        <v>0</v>
      </c>
      <c r="I478" s="23"/>
      <c r="J478" s="23">
        <v>1</v>
      </c>
    </row>
    <row r="479" spans="1:10" ht="15" customHeight="1" x14ac:dyDescent="0.25">
      <c r="A479" s="23" t="s">
        <v>1406</v>
      </c>
      <c r="B479" s="31" t="s">
        <v>385</v>
      </c>
      <c r="C479" s="24" t="s">
        <v>407</v>
      </c>
      <c r="D479" s="24"/>
      <c r="E479" s="23">
        <v>1</v>
      </c>
      <c r="F479" s="23">
        <v>0</v>
      </c>
      <c r="G479" s="23">
        <v>0</v>
      </c>
      <c r="I479" s="23"/>
      <c r="J479" s="23">
        <v>1</v>
      </c>
    </row>
    <row r="480" spans="1:10" ht="15" customHeight="1" x14ac:dyDescent="0.25">
      <c r="A480" s="23" t="s">
        <v>1406</v>
      </c>
      <c r="B480" s="31" t="s">
        <v>385</v>
      </c>
      <c r="C480" s="24" t="s">
        <v>408</v>
      </c>
      <c r="D480" s="24"/>
      <c r="E480" s="23">
        <v>0</v>
      </c>
      <c r="F480" s="23">
        <v>0</v>
      </c>
      <c r="G480" s="23">
        <v>0</v>
      </c>
      <c r="I480" s="23"/>
      <c r="J480" s="23">
        <v>0</v>
      </c>
    </row>
    <row r="481" spans="1:10" ht="15" customHeight="1" x14ac:dyDescent="0.25">
      <c r="A481" s="23" t="s">
        <v>1406</v>
      </c>
      <c r="B481" s="31" t="s">
        <v>385</v>
      </c>
      <c r="C481" s="24" t="s">
        <v>409</v>
      </c>
      <c r="D481" s="24"/>
      <c r="E481" s="23">
        <v>1</v>
      </c>
      <c r="F481" s="23">
        <v>0</v>
      </c>
      <c r="G481" s="23">
        <v>0</v>
      </c>
      <c r="I481" s="23"/>
      <c r="J481" s="23">
        <v>1</v>
      </c>
    </row>
    <row r="482" spans="1:10" ht="15" customHeight="1" x14ac:dyDescent="0.25">
      <c r="A482" s="23" t="s">
        <v>1406</v>
      </c>
      <c r="B482" s="31" t="s">
        <v>385</v>
      </c>
      <c r="C482" s="24" t="s">
        <v>410</v>
      </c>
      <c r="D482" s="24"/>
      <c r="E482" s="23">
        <v>0</v>
      </c>
      <c r="F482" s="23">
        <v>0</v>
      </c>
      <c r="G482" s="23">
        <v>0</v>
      </c>
      <c r="I482" s="23"/>
      <c r="J482" s="23">
        <v>0</v>
      </c>
    </row>
    <row r="483" spans="1:10" ht="15" customHeight="1" x14ac:dyDescent="0.25">
      <c r="A483" s="23" t="s">
        <v>1406</v>
      </c>
      <c r="B483" s="31" t="s">
        <v>385</v>
      </c>
      <c r="C483" s="24" t="s">
        <v>411</v>
      </c>
      <c r="D483" s="24"/>
      <c r="E483" s="23">
        <v>1</v>
      </c>
      <c r="F483" s="23">
        <v>0</v>
      </c>
      <c r="G483" s="23">
        <v>0</v>
      </c>
      <c r="I483" s="23"/>
      <c r="J483" s="23">
        <v>1</v>
      </c>
    </row>
    <row r="484" spans="1:10" ht="15" customHeight="1" x14ac:dyDescent="0.25">
      <c r="A484" s="23" t="s">
        <v>1406</v>
      </c>
      <c r="B484" s="31" t="s">
        <v>385</v>
      </c>
      <c r="C484" s="24" t="s">
        <v>412</v>
      </c>
      <c r="D484" s="24"/>
      <c r="E484" s="23">
        <v>0</v>
      </c>
      <c r="F484" s="23">
        <v>0</v>
      </c>
      <c r="G484" s="23">
        <v>0</v>
      </c>
      <c r="I484" s="23"/>
      <c r="J484" s="23">
        <v>0</v>
      </c>
    </row>
    <row r="485" spans="1:10" ht="15" customHeight="1" x14ac:dyDescent="0.25">
      <c r="A485" s="23" t="s">
        <v>1406</v>
      </c>
      <c r="B485" s="31" t="s">
        <v>385</v>
      </c>
      <c r="C485" s="24" t="s">
        <v>413</v>
      </c>
      <c r="D485" s="24"/>
      <c r="E485" s="23">
        <v>1</v>
      </c>
      <c r="F485" s="23">
        <v>0</v>
      </c>
      <c r="G485" s="23">
        <v>0</v>
      </c>
      <c r="I485" s="23"/>
      <c r="J485" s="23">
        <v>1</v>
      </c>
    </row>
    <row r="486" spans="1:10" ht="15" customHeight="1" x14ac:dyDescent="0.25">
      <c r="A486" s="23" t="s">
        <v>1406</v>
      </c>
      <c r="B486" s="31" t="s">
        <v>385</v>
      </c>
      <c r="C486" s="24" t="s">
        <v>414</v>
      </c>
      <c r="D486" s="24"/>
      <c r="E486" s="23">
        <v>0</v>
      </c>
      <c r="F486" s="23">
        <v>0</v>
      </c>
      <c r="G486" s="23">
        <v>0</v>
      </c>
      <c r="I486" s="23"/>
      <c r="J486" s="23">
        <v>0</v>
      </c>
    </row>
    <row r="487" spans="1:10" ht="15" customHeight="1" x14ac:dyDescent="0.25">
      <c r="A487" s="23" t="s">
        <v>1404</v>
      </c>
      <c r="B487" s="31" t="s">
        <v>415</v>
      </c>
      <c r="C487" s="24" t="s">
        <v>905</v>
      </c>
      <c r="D487" s="24"/>
      <c r="E487" s="23">
        <v>0</v>
      </c>
      <c r="F487" s="23">
        <v>1</v>
      </c>
      <c r="G487" s="23">
        <v>1</v>
      </c>
      <c r="I487" s="23"/>
      <c r="J487" s="23">
        <v>0</v>
      </c>
    </row>
    <row r="488" spans="1:10" ht="15" customHeight="1" x14ac:dyDescent="0.25">
      <c r="A488" s="23" t="s">
        <v>1404</v>
      </c>
      <c r="B488" s="31" t="s">
        <v>415</v>
      </c>
      <c r="C488" s="24" t="s">
        <v>906</v>
      </c>
      <c r="D488" s="24"/>
      <c r="E488" s="23">
        <v>0</v>
      </c>
      <c r="F488" s="23">
        <v>1</v>
      </c>
      <c r="G488" s="23">
        <v>1</v>
      </c>
      <c r="I488" s="23"/>
      <c r="J488" s="23">
        <v>0</v>
      </c>
    </row>
    <row r="489" spans="1:10" ht="15" customHeight="1" x14ac:dyDescent="0.25">
      <c r="A489" s="23" t="s">
        <v>1404</v>
      </c>
      <c r="B489" s="31" t="s">
        <v>415</v>
      </c>
      <c r="C489" s="24" t="s">
        <v>907</v>
      </c>
      <c r="D489" s="24"/>
      <c r="E489" s="23">
        <v>0</v>
      </c>
      <c r="F489" s="23">
        <v>1</v>
      </c>
      <c r="G489" s="23">
        <v>1</v>
      </c>
      <c r="I489" s="23"/>
      <c r="J489" s="23">
        <v>0</v>
      </c>
    </row>
    <row r="490" spans="1:10" ht="15" customHeight="1" x14ac:dyDescent="0.25">
      <c r="A490" s="23" t="s">
        <v>1404</v>
      </c>
      <c r="B490" s="31" t="s">
        <v>415</v>
      </c>
      <c r="C490" s="24" t="s">
        <v>908</v>
      </c>
      <c r="D490" s="24"/>
      <c r="E490" s="23">
        <v>0</v>
      </c>
      <c r="F490" s="23">
        <v>1</v>
      </c>
      <c r="G490" s="23">
        <v>1</v>
      </c>
      <c r="I490" s="23"/>
      <c r="J490" s="23">
        <v>0</v>
      </c>
    </row>
    <row r="491" spans="1:10" ht="15" customHeight="1" x14ac:dyDescent="0.25">
      <c r="A491" s="23" t="s">
        <v>1404</v>
      </c>
      <c r="B491" s="31" t="s">
        <v>415</v>
      </c>
      <c r="C491" s="24" t="s">
        <v>909</v>
      </c>
      <c r="D491" s="24"/>
      <c r="E491" s="23">
        <v>0</v>
      </c>
      <c r="F491" s="23">
        <v>1</v>
      </c>
      <c r="G491" s="23">
        <v>1</v>
      </c>
      <c r="I491" s="23"/>
      <c r="J491" s="23">
        <v>0</v>
      </c>
    </row>
    <row r="492" spans="1:10" ht="15" customHeight="1" x14ac:dyDescent="0.25">
      <c r="A492" s="23" t="s">
        <v>1404</v>
      </c>
      <c r="B492" s="31" t="s">
        <v>415</v>
      </c>
      <c r="C492" s="24" t="s">
        <v>910</v>
      </c>
      <c r="D492" s="24"/>
      <c r="E492" s="23">
        <v>0</v>
      </c>
      <c r="F492" s="23">
        <v>1</v>
      </c>
      <c r="G492" s="23">
        <v>1</v>
      </c>
      <c r="I492" s="23"/>
      <c r="J492" s="23">
        <v>0</v>
      </c>
    </row>
    <row r="493" spans="1:10" ht="15" customHeight="1" x14ac:dyDescent="0.25">
      <c r="A493" s="23" t="s">
        <v>1404</v>
      </c>
      <c r="B493" s="31" t="s">
        <v>415</v>
      </c>
      <c r="C493" s="24" t="s">
        <v>911</v>
      </c>
      <c r="D493" s="24"/>
      <c r="E493" s="23">
        <v>0</v>
      </c>
      <c r="F493" s="23">
        <v>1</v>
      </c>
      <c r="G493" s="23">
        <v>1</v>
      </c>
      <c r="I493" s="23"/>
      <c r="J493" s="23">
        <v>0</v>
      </c>
    </row>
    <row r="494" spans="1:10" ht="15" customHeight="1" x14ac:dyDescent="0.25">
      <c r="A494" s="23" t="s">
        <v>1404</v>
      </c>
      <c r="B494" s="31" t="s">
        <v>415</v>
      </c>
      <c r="C494" s="24" t="s">
        <v>912</v>
      </c>
      <c r="D494" s="24"/>
      <c r="E494" s="23">
        <v>0</v>
      </c>
      <c r="F494" s="23">
        <v>0</v>
      </c>
      <c r="G494" s="23">
        <v>0</v>
      </c>
      <c r="I494" s="23"/>
      <c r="J494" s="23">
        <v>0</v>
      </c>
    </row>
    <row r="495" spans="1:10" ht="15" customHeight="1" x14ac:dyDescent="0.25">
      <c r="A495" s="23" t="s">
        <v>1404</v>
      </c>
      <c r="B495" s="31" t="s">
        <v>415</v>
      </c>
      <c r="C495" s="24" t="s">
        <v>913</v>
      </c>
      <c r="D495" s="24"/>
      <c r="E495" s="23">
        <v>0</v>
      </c>
      <c r="F495" s="23">
        <v>0</v>
      </c>
      <c r="G495" s="23">
        <v>0</v>
      </c>
      <c r="I495" s="23"/>
      <c r="J495" s="23">
        <v>0</v>
      </c>
    </row>
    <row r="496" spans="1:10" ht="15" customHeight="1" x14ac:dyDescent="0.25">
      <c r="A496" s="23" t="s">
        <v>1404</v>
      </c>
      <c r="B496" s="31" t="s">
        <v>415</v>
      </c>
      <c r="C496" s="24" t="s">
        <v>914</v>
      </c>
      <c r="D496" s="24"/>
      <c r="E496" s="23">
        <v>0</v>
      </c>
      <c r="F496" s="23">
        <v>0</v>
      </c>
      <c r="G496" s="23">
        <v>0</v>
      </c>
      <c r="I496" s="23"/>
      <c r="J496" s="23">
        <v>0</v>
      </c>
    </row>
    <row r="497" spans="1:10" ht="15" customHeight="1" x14ac:dyDescent="0.25">
      <c r="A497" s="23" t="s">
        <v>1404</v>
      </c>
      <c r="B497" s="31" t="s">
        <v>415</v>
      </c>
      <c r="C497" s="24" t="s">
        <v>915</v>
      </c>
      <c r="D497" s="24"/>
      <c r="E497" s="23">
        <v>0</v>
      </c>
      <c r="F497" s="23">
        <v>1</v>
      </c>
      <c r="G497" s="23">
        <v>1</v>
      </c>
      <c r="I497" s="23"/>
      <c r="J497" s="23">
        <v>0</v>
      </c>
    </row>
    <row r="498" spans="1:10" ht="15" customHeight="1" x14ac:dyDescent="0.25">
      <c r="A498" s="23" t="s">
        <v>1404</v>
      </c>
      <c r="B498" s="31" t="s">
        <v>415</v>
      </c>
      <c r="C498" s="24" t="s">
        <v>916</v>
      </c>
      <c r="D498" s="24"/>
      <c r="E498" s="23">
        <v>0</v>
      </c>
      <c r="F498" s="23">
        <v>1</v>
      </c>
      <c r="G498" s="23">
        <v>1</v>
      </c>
      <c r="I498" s="23"/>
      <c r="J498" s="23">
        <v>0</v>
      </c>
    </row>
    <row r="499" spans="1:10" ht="15" customHeight="1" x14ac:dyDescent="0.25">
      <c r="A499" s="23" t="s">
        <v>1404</v>
      </c>
      <c r="B499" s="31" t="s">
        <v>415</v>
      </c>
      <c r="C499" s="24" t="s">
        <v>917</v>
      </c>
      <c r="D499" s="24"/>
      <c r="E499" s="23">
        <v>0</v>
      </c>
      <c r="F499" s="23">
        <v>1</v>
      </c>
      <c r="G499" s="23">
        <v>1</v>
      </c>
      <c r="I499" s="23"/>
      <c r="J499" s="23">
        <v>0</v>
      </c>
    </row>
    <row r="500" spans="1:10" ht="15" customHeight="1" x14ac:dyDescent="0.25">
      <c r="A500" s="23" t="s">
        <v>1404</v>
      </c>
      <c r="B500" s="31" t="s">
        <v>415</v>
      </c>
      <c r="C500" s="24" t="s">
        <v>918</v>
      </c>
      <c r="D500" s="24"/>
      <c r="E500" s="23">
        <v>0</v>
      </c>
      <c r="F500" s="23">
        <v>1</v>
      </c>
      <c r="G500" s="23">
        <v>1</v>
      </c>
      <c r="I500" s="23"/>
      <c r="J500" s="23">
        <v>0</v>
      </c>
    </row>
    <row r="501" spans="1:10" ht="15" customHeight="1" x14ac:dyDescent="0.25">
      <c r="A501" s="23" t="s">
        <v>1404</v>
      </c>
      <c r="B501" s="31" t="s">
        <v>415</v>
      </c>
      <c r="C501" s="24" t="s">
        <v>919</v>
      </c>
      <c r="D501" s="24"/>
      <c r="E501" s="23">
        <v>0</v>
      </c>
      <c r="F501" s="23">
        <v>1</v>
      </c>
      <c r="G501" s="23">
        <v>1</v>
      </c>
      <c r="I501" s="23"/>
      <c r="J501" s="23">
        <v>0</v>
      </c>
    </row>
    <row r="502" spans="1:10" ht="15" customHeight="1" x14ac:dyDescent="0.25">
      <c r="A502" s="23" t="s">
        <v>1404</v>
      </c>
      <c r="B502" s="31" t="s">
        <v>415</v>
      </c>
      <c r="C502" s="24" t="s">
        <v>920</v>
      </c>
      <c r="D502" s="24"/>
      <c r="E502" s="23">
        <v>0</v>
      </c>
      <c r="F502" s="23">
        <v>1</v>
      </c>
      <c r="G502" s="23">
        <v>1</v>
      </c>
      <c r="I502" s="23"/>
      <c r="J502" s="23">
        <v>0</v>
      </c>
    </row>
    <row r="503" spans="1:10" ht="15" customHeight="1" x14ac:dyDescent="0.25">
      <c r="A503" s="23" t="s">
        <v>1404</v>
      </c>
      <c r="B503" s="31" t="s">
        <v>415</v>
      </c>
      <c r="C503" s="24" t="s">
        <v>921</v>
      </c>
      <c r="D503" s="24"/>
      <c r="E503" s="23">
        <v>0</v>
      </c>
      <c r="F503" s="23">
        <v>0</v>
      </c>
      <c r="G503" s="23">
        <v>0</v>
      </c>
      <c r="I503" s="23"/>
      <c r="J503" s="23">
        <v>0</v>
      </c>
    </row>
    <row r="504" spans="1:10" ht="15" customHeight="1" x14ac:dyDescent="0.25">
      <c r="A504" s="23" t="s">
        <v>1404</v>
      </c>
      <c r="B504" s="31" t="s">
        <v>415</v>
      </c>
      <c r="C504" s="24" t="s">
        <v>922</v>
      </c>
      <c r="D504" s="24"/>
      <c r="E504" s="23">
        <v>0</v>
      </c>
      <c r="F504" s="23">
        <v>0</v>
      </c>
      <c r="G504" s="23">
        <v>0</v>
      </c>
      <c r="I504" s="23"/>
      <c r="J504" s="23">
        <v>0</v>
      </c>
    </row>
    <row r="505" spans="1:10" ht="15" customHeight="1" x14ac:dyDescent="0.25">
      <c r="A505" s="23" t="s">
        <v>1404</v>
      </c>
      <c r="B505" s="31" t="s">
        <v>415</v>
      </c>
      <c r="C505" s="24" t="s">
        <v>923</v>
      </c>
      <c r="D505" s="24"/>
      <c r="E505" s="23">
        <v>0</v>
      </c>
      <c r="F505" s="23">
        <v>0</v>
      </c>
      <c r="G505" s="23">
        <v>0</v>
      </c>
      <c r="I505" s="23"/>
      <c r="J505" s="23">
        <v>0</v>
      </c>
    </row>
    <row r="506" spans="1:10" ht="15" customHeight="1" x14ac:dyDescent="0.25">
      <c r="A506" s="23" t="s">
        <v>1404</v>
      </c>
      <c r="B506" s="31" t="s">
        <v>415</v>
      </c>
      <c r="C506" s="24" t="s">
        <v>924</v>
      </c>
      <c r="D506" s="24"/>
      <c r="E506" s="23">
        <v>0</v>
      </c>
      <c r="F506" s="23">
        <v>1</v>
      </c>
      <c r="G506" s="23">
        <v>1</v>
      </c>
      <c r="I506" s="23"/>
      <c r="J506" s="23">
        <v>0</v>
      </c>
    </row>
    <row r="507" spans="1:10" ht="15" customHeight="1" x14ac:dyDescent="0.25">
      <c r="A507" s="23" t="s">
        <v>1404</v>
      </c>
      <c r="B507" s="31" t="s">
        <v>415</v>
      </c>
      <c r="C507" s="24" t="s">
        <v>925</v>
      </c>
      <c r="D507" s="24"/>
      <c r="E507" s="23">
        <v>0</v>
      </c>
      <c r="F507" s="23">
        <v>1</v>
      </c>
      <c r="G507" s="23">
        <v>1</v>
      </c>
      <c r="I507" s="23"/>
      <c r="J507" s="23">
        <v>0</v>
      </c>
    </row>
    <row r="508" spans="1:10" ht="15" customHeight="1" x14ac:dyDescent="0.25">
      <c r="A508" s="23" t="s">
        <v>1404</v>
      </c>
      <c r="B508" s="31" t="s">
        <v>415</v>
      </c>
      <c r="C508" s="24" t="s">
        <v>926</v>
      </c>
      <c r="D508" s="24"/>
      <c r="E508" s="23">
        <v>0</v>
      </c>
      <c r="F508" s="23">
        <v>1</v>
      </c>
      <c r="G508" s="23">
        <v>1</v>
      </c>
      <c r="I508" s="23"/>
      <c r="J508" s="23">
        <v>0</v>
      </c>
    </row>
    <row r="509" spans="1:10" ht="15" customHeight="1" x14ac:dyDescent="0.25">
      <c r="A509" s="23" t="s">
        <v>1404</v>
      </c>
      <c r="B509" s="31" t="s">
        <v>415</v>
      </c>
      <c r="C509" s="24" t="s">
        <v>927</v>
      </c>
      <c r="D509" s="24"/>
      <c r="E509" s="23">
        <v>0</v>
      </c>
      <c r="F509" s="23">
        <v>1</v>
      </c>
      <c r="G509" s="23">
        <v>1</v>
      </c>
      <c r="I509" s="23"/>
      <c r="J509" s="23">
        <v>0</v>
      </c>
    </row>
    <row r="510" spans="1:10" ht="15" customHeight="1" x14ac:dyDescent="0.25">
      <c r="A510" s="23" t="s">
        <v>1404</v>
      </c>
      <c r="B510" s="31" t="s">
        <v>415</v>
      </c>
      <c r="C510" s="24" t="s">
        <v>928</v>
      </c>
      <c r="D510" s="24"/>
      <c r="E510" s="23">
        <v>0</v>
      </c>
      <c r="F510" s="23">
        <v>1</v>
      </c>
      <c r="G510" s="23">
        <v>1</v>
      </c>
      <c r="I510" s="23"/>
      <c r="J510" s="23">
        <v>0</v>
      </c>
    </row>
    <row r="511" spans="1:10" ht="15" customHeight="1" x14ac:dyDescent="0.25">
      <c r="A511" s="23" t="s">
        <v>1404</v>
      </c>
      <c r="B511" s="31" t="s">
        <v>415</v>
      </c>
      <c r="C511" s="24" t="s">
        <v>929</v>
      </c>
      <c r="D511" s="24"/>
      <c r="E511" s="23">
        <v>0</v>
      </c>
      <c r="F511" s="23">
        <v>1</v>
      </c>
      <c r="G511" s="23">
        <v>1</v>
      </c>
      <c r="I511" s="23"/>
      <c r="J511" s="23">
        <v>0</v>
      </c>
    </row>
    <row r="512" spans="1:10" ht="15" customHeight="1" x14ac:dyDescent="0.25">
      <c r="A512" s="23" t="s">
        <v>1404</v>
      </c>
      <c r="B512" s="31" t="s">
        <v>415</v>
      </c>
      <c r="C512" s="24" t="s">
        <v>930</v>
      </c>
      <c r="D512" s="24"/>
      <c r="E512" s="23">
        <v>0</v>
      </c>
      <c r="F512" s="23">
        <v>1</v>
      </c>
      <c r="G512" s="23">
        <v>1</v>
      </c>
      <c r="I512" s="23"/>
      <c r="J512" s="23">
        <v>0</v>
      </c>
    </row>
    <row r="513" spans="1:10" ht="15" customHeight="1" x14ac:dyDescent="0.25">
      <c r="A513" s="23" t="s">
        <v>1404</v>
      </c>
      <c r="B513" s="31" t="s">
        <v>415</v>
      </c>
      <c r="C513" s="24" t="s">
        <v>931</v>
      </c>
      <c r="D513" s="24"/>
      <c r="E513" s="23">
        <v>0</v>
      </c>
      <c r="F513" s="23">
        <v>1</v>
      </c>
      <c r="G513" s="23">
        <v>1</v>
      </c>
      <c r="I513" s="23"/>
      <c r="J513" s="23">
        <v>0</v>
      </c>
    </row>
    <row r="514" spans="1:10" ht="15" customHeight="1" x14ac:dyDescent="0.25">
      <c r="A514" s="23" t="s">
        <v>1404</v>
      </c>
      <c r="B514" s="31" t="s">
        <v>415</v>
      </c>
      <c r="C514" s="24" t="s">
        <v>932</v>
      </c>
      <c r="D514" s="24"/>
      <c r="E514" s="23">
        <v>0</v>
      </c>
      <c r="F514" s="23">
        <v>1</v>
      </c>
      <c r="G514" s="23">
        <v>1</v>
      </c>
      <c r="I514" s="23"/>
      <c r="J514" s="23">
        <v>0</v>
      </c>
    </row>
    <row r="515" spans="1:10" ht="15" customHeight="1" x14ac:dyDescent="0.25">
      <c r="A515" s="23" t="s">
        <v>1404</v>
      </c>
      <c r="B515" s="31" t="s">
        <v>415</v>
      </c>
      <c r="C515" s="24" t="s">
        <v>933</v>
      </c>
      <c r="D515" s="24"/>
      <c r="E515" s="23">
        <v>0</v>
      </c>
      <c r="F515" s="23">
        <v>1</v>
      </c>
      <c r="G515" s="23">
        <v>1</v>
      </c>
      <c r="I515" s="23"/>
      <c r="J515" s="23">
        <v>0</v>
      </c>
    </row>
    <row r="516" spans="1:10" ht="15" customHeight="1" x14ac:dyDescent="0.25">
      <c r="A516" s="23" t="s">
        <v>1404</v>
      </c>
      <c r="B516" s="31" t="s">
        <v>415</v>
      </c>
      <c r="C516" s="24" t="s">
        <v>934</v>
      </c>
      <c r="D516" s="24"/>
      <c r="E516" s="23">
        <v>0</v>
      </c>
      <c r="F516" s="23">
        <v>1</v>
      </c>
      <c r="G516" s="23">
        <v>1</v>
      </c>
      <c r="I516" s="23"/>
      <c r="J516" s="23">
        <v>0</v>
      </c>
    </row>
    <row r="517" spans="1:10" ht="15" customHeight="1" x14ac:dyDescent="0.25">
      <c r="A517" s="23" t="s">
        <v>1404</v>
      </c>
      <c r="B517" s="31" t="s">
        <v>415</v>
      </c>
      <c r="C517" s="24" t="s">
        <v>935</v>
      </c>
      <c r="D517" s="24"/>
      <c r="E517" s="23">
        <v>0</v>
      </c>
      <c r="F517" s="23">
        <v>1</v>
      </c>
      <c r="G517" s="23">
        <v>1</v>
      </c>
      <c r="I517" s="23"/>
      <c r="J517" s="23">
        <v>0</v>
      </c>
    </row>
    <row r="518" spans="1:10" ht="15" customHeight="1" x14ac:dyDescent="0.25">
      <c r="A518" s="23" t="s">
        <v>1404</v>
      </c>
      <c r="B518" s="31" t="s">
        <v>415</v>
      </c>
      <c r="C518" s="24" t="s">
        <v>936</v>
      </c>
      <c r="D518" s="24"/>
      <c r="E518" s="23">
        <v>0</v>
      </c>
      <c r="F518" s="23">
        <v>1</v>
      </c>
      <c r="G518" s="23">
        <v>1</v>
      </c>
      <c r="I518" s="23"/>
      <c r="J518" s="23">
        <v>0</v>
      </c>
    </row>
    <row r="519" spans="1:10" ht="15" customHeight="1" x14ac:dyDescent="0.25">
      <c r="A519" s="23" t="s">
        <v>1404</v>
      </c>
      <c r="B519" s="31" t="s">
        <v>415</v>
      </c>
      <c r="C519" s="24" t="s">
        <v>937</v>
      </c>
      <c r="D519" s="24"/>
      <c r="E519" s="23">
        <v>0</v>
      </c>
      <c r="F519" s="23">
        <v>1</v>
      </c>
      <c r="G519" s="23">
        <v>1</v>
      </c>
      <c r="I519" s="23"/>
      <c r="J519" s="23">
        <v>0</v>
      </c>
    </row>
    <row r="520" spans="1:10" ht="15" customHeight="1" x14ac:dyDescent="0.25">
      <c r="A520" s="23" t="s">
        <v>1404</v>
      </c>
      <c r="B520" s="31" t="s">
        <v>415</v>
      </c>
      <c r="C520" s="24" t="s">
        <v>938</v>
      </c>
      <c r="D520" s="24"/>
      <c r="E520" s="23">
        <v>0</v>
      </c>
      <c r="F520" s="23">
        <v>1</v>
      </c>
      <c r="G520" s="23">
        <v>1</v>
      </c>
      <c r="I520" s="23"/>
      <c r="J520" s="23">
        <v>0</v>
      </c>
    </row>
    <row r="521" spans="1:10" ht="15" customHeight="1" x14ac:dyDescent="0.25">
      <c r="A521" s="23" t="s">
        <v>1404</v>
      </c>
      <c r="B521" s="31" t="s">
        <v>415</v>
      </c>
      <c r="C521" s="24" t="s">
        <v>939</v>
      </c>
      <c r="D521" s="24"/>
      <c r="E521" s="23">
        <v>0</v>
      </c>
      <c r="F521" s="23">
        <v>1</v>
      </c>
      <c r="G521" s="23">
        <v>1</v>
      </c>
      <c r="I521" s="23"/>
      <c r="J521" s="23">
        <v>0</v>
      </c>
    </row>
    <row r="522" spans="1:10" ht="15" customHeight="1" x14ac:dyDescent="0.25">
      <c r="A522" s="23" t="s">
        <v>1403</v>
      </c>
      <c r="B522" s="31" t="s">
        <v>415</v>
      </c>
      <c r="C522" s="24" t="s">
        <v>940</v>
      </c>
      <c r="D522" s="24"/>
      <c r="E522" s="23">
        <v>1</v>
      </c>
      <c r="F522" s="23">
        <v>1</v>
      </c>
      <c r="G522" s="23">
        <v>1</v>
      </c>
      <c r="I522" s="23"/>
      <c r="J522" s="23">
        <v>1</v>
      </c>
    </row>
    <row r="523" spans="1:10" ht="15" customHeight="1" x14ac:dyDescent="0.25">
      <c r="A523" s="23" t="s">
        <v>1403</v>
      </c>
      <c r="B523" s="31" t="s">
        <v>415</v>
      </c>
      <c r="C523" s="24" t="s">
        <v>941</v>
      </c>
      <c r="D523" s="24"/>
      <c r="E523" s="23">
        <v>1</v>
      </c>
      <c r="F523" s="23">
        <v>1</v>
      </c>
      <c r="G523" s="23">
        <v>1</v>
      </c>
      <c r="I523" s="23"/>
      <c r="J523" s="23">
        <v>1</v>
      </c>
    </row>
    <row r="524" spans="1:10" ht="15" customHeight="1" x14ac:dyDescent="0.25">
      <c r="A524" s="23" t="s">
        <v>1403</v>
      </c>
      <c r="B524" s="31" t="s">
        <v>415</v>
      </c>
      <c r="C524" s="24" t="s">
        <v>942</v>
      </c>
      <c r="D524" s="24"/>
      <c r="E524" s="23">
        <v>1</v>
      </c>
      <c r="F524" s="23">
        <v>1</v>
      </c>
      <c r="G524" s="23">
        <v>1</v>
      </c>
      <c r="I524" s="23"/>
      <c r="J524" s="23">
        <v>1</v>
      </c>
    </row>
    <row r="525" spans="1:10" ht="15" customHeight="1" x14ac:dyDescent="0.25">
      <c r="A525" s="23" t="s">
        <v>1403</v>
      </c>
      <c r="B525" s="31" t="s">
        <v>415</v>
      </c>
      <c r="C525" s="24" t="s">
        <v>943</v>
      </c>
      <c r="D525" s="24"/>
      <c r="E525" s="23">
        <v>1</v>
      </c>
      <c r="F525" s="23">
        <v>1</v>
      </c>
      <c r="G525" s="23">
        <v>1</v>
      </c>
      <c r="I525" s="23"/>
      <c r="J525" s="23">
        <v>1</v>
      </c>
    </row>
    <row r="526" spans="1:10" ht="15" customHeight="1" x14ac:dyDescent="0.25">
      <c r="A526" s="23" t="s">
        <v>1406</v>
      </c>
      <c r="B526" s="31" t="s">
        <v>416</v>
      </c>
      <c r="C526" s="24" t="s">
        <v>417</v>
      </c>
      <c r="D526" s="24"/>
      <c r="E526" s="23">
        <v>0</v>
      </c>
      <c r="F526" s="23">
        <v>0</v>
      </c>
      <c r="G526" s="23">
        <v>0</v>
      </c>
      <c r="I526" s="23"/>
      <c r="J526" s="23">
        <v>0</v>
      </c>
    </row>
    <row r="527" spans="1:10" ht="15" customHeight="1" x14ac:dyDescent="0.25">
      <c r="A527" s="23" t="s">
        <v>1404</v>
      </c>
      <c r="B527" s="31" t="s">
        <v>418</v>
      </c>
      <c r="C527" s="24" t="s">
        <v>417</v>
      </c>
      <c r="D527" s="24"/>
      <c r="E527" s="23">
        <v>0</v>
      </c>
      <c r="F527" s="23">
        <v>0</v>
      </c>
      <c r="G527" s="23">
        <v>0</v>
      </c>
      <c r="I527" s="23"/>
      <c r="J527" s="23">
        <v>0</v>
      </c>
    </row>
    <row r="528" spans="1:10" ht="15" customHeight="1" x14ac:dyDescent="0.25">
      <c r="A528" s="23" t="s">
        <v>1406</v>
      </c>
      <c r="B528" s="31" t="s">
        <v>416</v>
      </c>
      <c r="C528" s="24" t="s">
        <v>419</v>
      </c>
      <c r="D528" s="24"/>
      <c r="E528" s="23">
        <v>1</v>
      </c>
      <c r="F528" s="23">
        <v>1</v>
      </c>
      <c r="G528" s="23">
        <v>1</v>
      </c>
      <c r="I528" s="23"/>
      <c r="J528" s="23">
        <v>1</v>
      </c>
    </row>
    <row r="529" spans="1:10" ht="15" customHeight="1" x14ac:dyDescent="0.25">
      <c r="A529" s="23" t="s">
        <v>1404</v>
      </c>
      <c r="B529" s="31" t="s">
        <v>418</v>
      </c>
      <c r="C529" s="24" t="s">
        <v>419</v>
      </c>
      <c r="D529" s="24"/>
      <c r="E529" s="23">
        <v>0</v>
      </c>
      <c r="F529" s="23">
        <v>0</v>
      </c>
      <c r="G529" s="23">
        <v>0</v>
      </c>
      <c r="I529" s="23"/>
      <c r="J529" s="23">
        <v>0</v>
      </c>
    </row>
    <row r="530" spans="1:10" ht="15" customHeight="1" x14ac:dyDescent="0.25">
      <c r="A530" s="23" t="s">
        <v>1406</v>
      </c>
      <c r="B530" s="31" t="s">
        <v>416</v>
      </c>
      <c r="C530" s="24" t="s">
        <v>420</v>
      </c>
      <c r="D530" s="24"/>
      <c r="E530" s="23">
        <v>1</v>
      </c>
      <c r="F530" s="23">
        <v>1</v>
      </c>
      <c r="G530" s="23">
        <v>1</v>
      </c>
      <c r="I530" s="23"/>
      <c r="J530" s="23">
        <v>1</v>
      </c>
    </row>
    <row r="531" spans="1:10" ht="15" customHeight="1" x14ac:dyDescent="0.25">
      <c r="A531" s="23" t="s">
        <v>1404</v>
      </c>
      <c r="B531" s="31" t="s">
        <v>418</v>
      </c>
      <c r="C531" s="24" t="s">
        <v>420</v>
      </c>
      <c r="D531" s="24"/>
      <c r="E531" s="23">
        <v>0</v>
      </c>
      <c r="F531" s="23">
        <v>0</v>
      </c>
      <c r="G531" s="23">
        <v>0</v>
      </c>
      <c r="I531" s="23"/>
      <c r="J531" s="23">
        <v>0</v>
      </c>
    </row>
    <row r="532" spans="1:10" ht="15" customHeight="1" x14ac:dyDescent="0.25">
      <c r="A532" s="23" t="s">
        <v>1406</v>
      </c>
      <c r="B532" s="31" t="s">
        <v>416</v>
      </c>
      <c r="C532" s="24" t="s">
        <v>421</v>
      </c>
      <c r="D532" s="24"/>
      <c r="E532" s="23">
        <v>1</v>
      </c>
      <c r="F532" s="23">
        <v>1</v>
      </c>
      <c r="G532" s="23">
        <v>1</v>
      </c>
      <c r="I532" s="23"/>
      <c r="J532" s="23">
        <v>1</v>
      </c>
    </row>
    <row r="533" spans="1:10" ht="15" customHeight="1" x14ac:dyDescent="0.25">
      <c r="A533" s="23" t="s">
        <v>1404</v>
      </c>
      <c r="B533" s="31" t="s">
        <v>418</v>
      </c>
      <c r="C533" s="24" t="s">
        <v>421</v>
      </c>
      <c r="D533" s="24"/>
      <c r="E533" s="23">
        <v>0</v>
      </c>
      <c r="F533" s="23">
        <v>0</v>
      </c>
      <c r="G533" s="23">
        <v>0</v>
      </c>
      <c r="I533" s="23"/>
      <c r="J533" s="23">
        <v>0</v>
      </c>
    </row>
    <row r="534" spans="1:10" ht="15" customHeight="1" x14ac:dyDescent="0.25">
      <c r="A534" s="23" t="s">
        <v>1406</v>
      </c>
      <c r="B534" s="31" t="s">
        <v>416</v>
      </c>
      <c r="C534" s="24" t="s">
        <v>422</v>
      </c>
      <c r="D534" s="24"/>
      <c r="E534" s="23">
        <v>0</v>
      </c>
      <c r="F534" s="23">
        <v>0</v>
      </c>
      <c r="G534" s="23">
        <v>0</v>
      </c>
      <c r="I534" s="23"/>
      <c r="J534" s="23">
        <v>0</v>
      </c>
    </row>
    <row r="535" spans="1:10" ht="15" customHeight="1" x14ac:dyDescent="0.25">
      <c r="A535" s="23" t="s">
        <v>1404</v>
      </c>
      <c r="B535" s="31" t="s">
        <v>418</v>
      </c>
      <c r="C535" s="24" t="s">
        <v>422</v>
      </c>
      <c r="D535" s="24"/>
      <c r="E535" s="23">
        <v>0</v>
      </c>
      <c r="F535" s="23">
        <v>0</v>
      </c>
      <c r="G535" s="23">
        <v>0</v>
      </c>
      <c r="I535" s="23"/>
      <c r="J535" s="23">
        <v>0</v>
      </c>
    </row>
    <row r="536" spans="1:10" ht="15" customHeight="1" x14ac:dyDescent="0.25">
      <c r="A536" s="23" t="s">
        <v>1406</v>
      </c>
      <c r="B536" s="31" t="s">
        <v>416</v>
      </c>
      <c r="C536" s="24" t="s">
        <v>423</v>
      </c>
      <c r="D536" s="24"/>
      <c r="E536" s="23">
        <v>1</v>
      </c>
      <c r="F536" s="23">
        <v>1</v>
      </c>
      <c r="G536" s="23">
        <v>1</v>
      </c>
      <c r="I536" s="23"/>
      <c r="J536" s="23">
        <v>1</v>
      </c>
    </row>
    <row r="537" spans="1:10" ht="15" customHeight="1" x14ac:dyDescent="0.25">
      <c r="A537" s="23" t="s">
        <v>1404</v>
      </c>
      <c r="B537" s="31" t="s">
        <v>418</v>
      </c>
      <c r="C537" s="24" t="s">
        <v>423</v>
      </c>
      <c r="D537" s="24"/>
      <c r="E537" s="23">
        <v>0</v>
      </c>
      <c r="F537" s="23">
        <v>0</v>
      </c>
      <c r="G537" s="23">
        <v>0</v>
      </c>
      <c r="I537" s="23"/>
      <c r="J537" s="23">
        <v>0</v>
      </c>
    </row>
    <row r="538" spans="1:10" ht="15" customHeight="1" x14ac:dyDescent="0.25">
      <c r="A538" s="23" t="s">
        <v>1406</v>
      </c>
      <c r="B538" s="31" t="s">
        <v>416</v>
      </c>
      <c r="C538" s="24" t="s">
        <v>424</v>
      </c>
      <c r="D538" s="24"/>
      <c r="E538" s="23">
        <v>1</v>
      </c>
      <c r="F538" s="23">
        <v>1</v>
      </c>
      <c r="G538" s="23">
        <v>1</v>
      </c>
      <c r="I538" s="23"/>
      <c r="J538" s="23">
        <v>1</v>
      </c>
    </row>
    <row r="539" spans="1:10" ht="15" customHeight="1" x14ac:dyDescent="0.25">
      <c r="A539" s="23" t="s">
        <v>1404</v>
      </c>
      <c r="B539" s="31" t="s">
        <v>418</v>
      </c>
      <c r="C539" s="24" t="s">
        <v>424</v>
      </c>
      <c r="D539" s="24"/>
      <c r="E539" s="23">
        <v>0</v>
      </c>
      <c r="F539" s="23">
        <v>0</v>
      </c>
      <c r="G539" s="23">
        <v>0</v>
      </c>
      <c r="I539" s="23"/>
      <c r="J539" s="23">
        <v>0</v>
      </c>
    </row>
    <row r="540" spans="1:10" ht="15" customHeight="1" x14ac:dyDescent="0.25">
      <c r="A540" s="23" t="s">
        <v>1406</v>
      </c>
      <c r="B540" s="31" t="s">
        <v>416</v>
      </c>
      <c r="C540" s="24" t="s">
        <v>425</v>
      </c>
      <c r="D540" s="24"/>
      <c r="E540" s="23">
        <v>1</v>
      </c>
      <c r="F540" s="23">
        <v>1</v>
      </c>
      <c r="G540" s="23">
        <v>1</v>
      </c>
      <c r="I540" s="23"/>
      <c r="J540" s="23">
        <v>1</v>
      </c>
    </row>
    <row r="541" spans="1:10" ht="15" customHeight="1" x14ac:dyDescent="0.25">
      <c r="A541" s="23" t="s">
        <v>1404</v>
      </c>
      <c r="B541" s="31" t="s">
        <v>418</v>
      </c>
      <c r="C541" s="24" t="s">
        <v>425</v>
      </c>
      <c r="D541" s="24"/>
      <c r="E541" s="23">
        <v>0</v>
      </c>
      <c r="F541" s="23">
        <v>0</v>
      </c>
      <c r="G541" s="23">
        <v>0</v>
      </c>
      <c r="I541" s="23"/>
      <c r="J541" s="23">
        <v>0</v>
      </c>
    </row>
    <row r="542" spans="1:10" ht="15" customHeight="1" x14ac:dyDescent="0.25">
      <c r="A542" s="23" t="s">
        <v>1406</v>
      </c>
      <c r="B542" s="31" t="s">
        <v>416</v>
      </c>
      <c r="C542" s="24" t="s">
        <v>426</v>
      </c>
      <c r="D542" s="24"/>
      <c r="E542" s="23">
        <v>1</v>
      </c>
      <c r="F542" s="23">
        <v>1</v>
      </c>
      <c r="G542" s="23">
        <v>1</v>
      </c>
      <c r="I542" s="23"/>
      <c r="J542" s="23">
        <v>1</v>
      </c>
    </row>
    <row r="543" spans="1:10" ht="15" customHeight="1" x14ac:dyDescent="0.25">
      <c r="A543" s="23" t="s">
        <v>1404</v>
      </c>
      <c r="B543" s="31" t="s">
        <v>418</v>
      </c>
      <c r="C543" s="24" t="s">
        <v>426</v>
      </c>
      <c r="D543" s="24"/>
      <c r="E543" s="23">
        <v>0</v>
      </c>
      <c r="F543" s="23">
        <v>0</v>
      </c>
      <c r="G543" s="23">
        <v>0</v>
      </c>
      <c r="I543" s="23"/>
      <c r="J543" s="23">
        <v>0</v>
      </c>
    </row>
    <row r="544" spans="1:10" ht="15" customHeight="1" x14ac:dyDescent="0.25">
      <c r="A544" s="23" t="s">
        <v>1406</v>
      </c>
      <c r="B544" s="31" t="s">
        <v>416</v>
      </c>
      <c r="C544" s="24" t="s">
        <v>427</v>
      </c>
      <c r="D544" s="24"/>
      <c r="E544" s="23">
        <v>1</v>
      </c>
      <c r="F544" s="23">
        <v>1</v>
      </c>
      <c r="G544" s="23">
        <v>1</v>
      </c>
      <c r="I544" s="23"/>
      <c r="J544" s="23">
        <v>1</v>
      </c>
    </row>
    <row r="545" spans="1:10" ht="15" customHeight="1" x14ac:dyDescent="0.25">
      <c r="A545" s="23" t="s">
        <v>1404</v>
      </c>
      <c r="B545" s="31" t="s">
        <v>418</v>
      </c>
      <c r="C545" s="24" t="s">
        <v>427</v>
      </c>
      <c r="D545" s="24"/>
      <c r="E545" s="23">
        <v>0</v>
      </c>
      <c r="F545" s="23">
        <v>0</v>
      </c>
      <c r="G545" s="23">
        <v>0</v>
      </c>
      <c r="I545" s="23"/>
      <c r="J545" s="23">
        <v>0</v>
      </c>
    </row>
    <row r="546" spans="1:10" ht="15" customHeight="1" x14ac:dyDescent="0.25">
      <c r="A546" s="23" t="s">
        <v>1406</v>
      </c>
      <c r="B546" s="31" t="s">
        <v>416</v>
      </c>
      <c r="C546" s="24" t="s">
        <v>428</v>
      </c>
      <c r="D546" s="24"/>
      <c r="E546" s="23">
        <v>1</v>
      </c>
      <c r="F546" s="23">
        <v>1</v>
      </c>
      <c r="G546" s="23">
        <v>1</v>
      </c>
      <c r="I546" s="23"/>
      <c r="J546" s="23">
        <v>1</v>
      </c>
    </row>
    <row r="547" spans="1:10" ht="15" customHeight="1" x14ac:dyDescent="0.25">
      <c r="A547" s="23" t="s">
        <v>1404</v>
      </c>
      <c r="B547" s="31" t="s">
        <v>418</v>
      </c>
      <c r="C547" s="24" t="s">
        <v>428</v>
      </c>
      <c r="D547" s="24"/>
      <c r="E547" s="23">
        <v>0</v>
      </c>
      <c r="F547" s="23">
        <v>0</v>
      </c>
      <c r="G547" s="23">
        <v>0</v>
      </c>
      <c r="I547" s="23"/>
      <c r="J547" s="23">
        <v>0</v>
      </c>
    </row>
    <row r="548" spans="1:10" ht="15" customHeight="1" x14ac:dyDescent="0.25">
      <c r="A548" s="23" t="s">
        <v>1406</v>
      </c>
      <c r="B548" s="31" t="s">
        <v>416</v>
      </c>
      <c r="C548" s="24" t="s">
        <v>429</v>
      </c>
      <c r="D548" s="24"/>
      <c r="E548" s="23">
        <v>1</v>
      </c>
      <c r="F548" s="23">
        <v>1</v>
      </c>
      <c r="G548" s="23">
        <v>1</v>
      </c>
      <c r="I548" s="23"/>
      <c r="J548" s="23">
        <v>1</v>
      </c>
    </row>
    <row r="549" spans="1:10" ht="15" customHeight="1" x14ac:dyDescent="0.25">
      <c r="A549" s="23" t="s">
        <v>1404</v>
      </c>
      <c r="B549" s="31" t="s">
        <v>418</v>
      </c>
      <c r="C549" s="24" t="s">
        <v>429</v>
      </c>
      <c r="D549" s="24"/>
      <c r="E549" s="23">
        <v>0</v>
      </c>
      <c r="F549" s="23">
        <v>0</v>
      </c>
      <c r="G549" s="23">
        <v>0</v>
      </c>
      <c r="I549" s="23"/>
      <c r="J549" s="23">
        <v>0</v>
      </c>
    </row>
    <row r="550" spans="1:10" ht="15" customHeight="1" x14ac:dyDescent="0.25">
      <c r="A550" s="23" t="s">
        <v>1406</v>
      </c>
      <c r="B550" s="31" t="s">
        <v>416</v>
      </c>
      <c r="C550" s="24" t="s">
        <v>430</v>
      </c>
      <c r="D550" s="24"/>
      <c r="E550" s="23">
        <v>1</v>
      </c>
      <c r="F550" s="23">
        <v>1</v>
      </c>
      <c r="G550" s="23">
        <v>1</v>
      </c>
      <c r="I550" s="23"/>
      <c r="J550" s="23">
        <v>1</v>
      </c>
    </row>
    <row r="551" spans="1:10" ht="15" customHeight="1" x14ac:dyDescent="0.25">
      <c r="A551" s="23" t="s">
        <v>1404</v>
      </c>
      <c r="B551" s="31" t="s">
        <v>418</v>
      </c>
      <c r="C551" s="24" t="s">
        <v>430</v>
      </c>
      <c r="D551" s="24"/>
      <c r="E551" s="23">
        <v>0</v>
      </c>
      <c r="F551" s="23">
        <v>0</v>
      </c>
      <c r="G551" s="23">
        <v>0</v>
      </c>
      <c r="I551" s="23"/>
      <c r="J551" s="23">
        <v>0</v>
      </c>
    </row>
    <row r="552" spans="1:10" ht="15" customHeight="1" x14ac:dyDescent="0.25">
      <c r="A552" s="23" t="s">
        <v>1406</v>
      </c>
      <c r="B552" s="31" t="s">
        <v>416</v>
      </c>
      <c r="C552" s="24" t="s">
        <v>431</v>
      </c>
      <c r="D552" s="24"/>
      <c r="E552" s="23">
        <v>1</v>
      </c>
      <c r="F552" s="23">
        <v>1</v>
      </c>
      <c r="G552" s="23">
        <v>1</v>
      </c>
      <c r="I552" s="23"/>
      <c r="J552" s="23">
        <v>1</v>
      </c>
    </row>
    <row r="553" spans="1:10" ht="15" customHeight="1" x14ac:dyDescent="0.25">
      <c r="A553" s="23" t="s">
        <v>1404</v>
      </c>
      <c r="B553" s="31" t="s">
        <v>418</v>
      </c>
      <c r="C553" s="24" t="s">
        <v>431</v>
      </c>
      <c r="D553" s="24"/>
      <c r="E553" s="23">
        <v>0</v>
      </c>
      <c r="F553" s="23">
        <v>0</v>
      </c>
      <c r="G553" s="23">
        <v>0</v>
      </c>
      <c r="I553" s="23"/>
      <c r="J553" s="23">
        <v>0</v>
      </c>
    </row>
    <row r="554" spans="1:10" ht="15" customHeight="1" x14ac:dyDescent="0.25">
      <c r="A554" s="23" t="s">
        <v>1412</v>
      </c>
      <c r="B554" s="31" t="s">
        <v>416</v>
      </c>
      <c r="C554" s="24" t="s">
        <v>805</v>
      </c>
      <c r="D554" s="24"/>
      <c r="E554" s="23">
        <v>1</v>
      </c>
      <c r="F554" s="23">
        <v>1</v>
      </c>
      <c r="G554" s="23">
        <v>1</v>
      </c>
      <c r="I554" s="23"/>
      <c r="J554" s="23">
        <v>1</v>
      </c>
    </row>
    <row r="555" spans="1:10" ht="15" customHeight="1" x14ac:dyDescent="0.25">
      <c r="A555" s="23" t="s">
        <v>1412</v>
      </c>
      <c r="B555" s="31" t="s">
        <v>416</v>
      </c>
      <c r="C555" s="24" t="s">
        <v>806</v>
      </c>
      <c r="D555" s="24"/>
      <c r="E555" s="23">
        <v>1</v>
      </c>
      <c r="F555" s="23">
        <v>1</v>
      </c>
      <c r="G555" s="23">
        <v>1</v>
      </c>
      <c r="I555" s="23"/>
      <c r="J555" s="23">
        <v>1</v>
      </c>
    </row>
    <row r="556" spans="1:10" ht="15" customHeight="1" x14ac:dyDescent="0.25">
      <c r="A556" s="23" t="s">
        <v>1413</v>
      </c>
      <c r="B556" s="31" t="s">
        <v>416</v>
      </c>
      <c r="C556" s="24" t="s">
        <v>807</v>
      </c>
      <c r="D556" s="24"/>
      <c r="E556" s="23">
        <v>1</v>
      </c>
      <c r="F556" s="23">
        <v>1</v>
      </c>
      <c r="G556" s="23">
        <v>1</v>
      </c>
      <c r="I556" s="23"/>
      <c r="J556" s="23">
        <v>1</v>
      </c>
    </row>
    <row r="557" spans="1:10" ht="15" customHeight="1" x14ac:dyDescent="0.25">
      <c r="A557" s="23" t="s">
        <v>1406</v>
      </c>
      <c r="B557" s="31" t="s">
        <v>432</v>
      </c>
      <c r="C557" s="24" t="s">
        <v>433</v>
      </c>
      <c r="D557" s="24"/>
      <c r="E557" s="23">
        <v>1</v>
      </c>
      <c r="F557" s="23">
        <v>1</v>
      </c>
      <c r="G557" s="23">
        <v>1</v>
      </c>
      <c r="I557" s="23"/>
      <c r="J557" s="23">
        <v>1</v>
      </c>
    </row>
    <row r="558" spans="1:10" ht="15" customHeight="1" x14ac:dyDescent="0.25">
      <c r="A558" s="23" t="s">
        <v>1406</v>
      </c>
      <c r="B558" s="31" t="s">
        <v>432</v>
      </c>
      <c r="C558" s="24" t="s">
        <v>434</v>
      </c>
      <c r="D558" s="24"/>
      <c r="E558" s="23">
        <v>1</v>
      </c>
      <c r="F558" s="23">
        <v>1</v>
      </c>
      <c r="G558" s="23">
        <v>1</v>
      </c>
      <c r="I558" s="23"/>
      <c r="J558" s="23">
        <v>1</v>
      </c>
    </row>
    <row r="559" spans="1:10" ht="15" customHeight="1" x14ac:dyDescent="0.25">
      <c r="A559" s="23" t="s">
        <v>1406</v>
      </c>
      <c r="B559" s="31" t="s">
        <v>432</v>
      </c>
      <c r="C559" s="24" t="s">
        <v>435</v>
      </c>
      <c r="D559" s="24"/>
      <c r="E559" s="23">
        <v>1</v>
      </c>
      <c r="F559" s="23">
        <v>1</v>
      </c>
      <c r="G559" s="23">
        <v>1</v>
      </c>
      <c r="I559" s="23"/>
      <c r="J559" s="23">
        <v>1</v>
      </c>
    </row>
    <row r="560" spans="1:10" ht="15" customHeight="1" x14ac:dyDescent="0.25">
      <c r="A560" s="23" t="s">
        <v>1406</v>
      </c>
      <c r="B560" s="31" t="s">
        <v>432</v>
      </c>
      <c r="C560" s="24" t="s">
        <v>436</v>
      </c>
      <c r="D560" s="24"/>
      <c r="E560" s="23">
        <v>1</v>
      </c>
      <c r="F560" s="23">
        <v>1</v>
      </c>
      <c r="G560" s="23">
        <v>1</v>
      </c>
      <c r="I560" s="23"/>
      <c r="J560" s="23">
        <v>1</v>
      </c>
    </row>
    <row r="561" spans="1:10" ht="15" customHeight="1" x14ac:dyDescent="0.25">
      <c r="A561" s="23" t="s">
        <v>1406</v>
      </c>
      <c r="B561" s="31" t="s">
        <v>432</v>
      </c>
      <c r="C561" s="24" t="s">
        <v>437</v>
      </c>
      <c r="D561" s="24"/>
      <c r="E561" s="23">
        <v>1</v>
      </c>
      <c r="F561" s="23">
        <v>1</v>
      </c>
      <c r="G561" s="23">
        <v>1</v>
      </c>
      <c r="I561" s="23"/>
      <c r="J561" s="23">
        <v>1</v>
      </c>
    </row>
    <row r="562" spans="1:10" ht="15" customHeight="1" x14ac:dyDescent="0.25">
      <c r="A562" s="23" t="s">
        <v>1406</v>
      </c>
      <c r="B562" s="31" t="s">
        <v>432</v>
      </c>
      <c r="C562" s="24" t="s">
        <v>438</v>
      </c>
      <c r="D562" s="24"/>
      <c r="E562" s="23">
        <v>1</v>
      </c>
      <c r="F562" s="23">
        <v>1</v>
      </c>
      <c r="G562" s="23">
        <v>1</v>
      </c>
      <c r="I562" s="23"/>
      <c r="J562" s="23">
        <v>1</v>
      </c>
    </row>
    <row r="563" spans="1:10" ht="15" customHeight="1" x14ac:dyDescent="0.25">
      <c r="A563" s="23" t="s">
        <v>1405</v>
      </c>
      <c r="B563" s="31" t="s">
        <v>432</v>
      </c>
      <c r="C563" s="24" t="s">
        <v>944</v>
      </c>
      <c r="D563" s="24"/>
      <c r="E563" s="23">
        <v>1</v>
      </c>
      <c r="F563" s="23">
        <v>1</v>
      </c>
      <c r="G563" s="23">
        <v>1</v>
      </c>
      <c r="I563" s="23"/>
      <c r="J563" s="23">
        <v>1</v>
      </c>
    </row>
    <row r="564" spans="1:10" ht="15" customHeight="1" x14ac:dyDescent="0.25">
      <c r="A564" s="23" t="s">
        <v>1405</v>
      </c>
      <c r="B564" s="31" t="s">
        <v>432</v>
      </c>
      <c r="C564" s="24" t="s">
        <v>945</v>
      </c>
      <c r="D564" s="24"/>
      <c r="E564" s="23">
        <v>1</v>
      </c>
      <c r="F564" s="23">
        <v>1</v>
      </c>
      <c r="G564" s="23">
        <v>1</v>
      </c>
      <c r="I564" s="23"/>
      <c r="J564" s="23">
        <v>1</v>
      </c>
    </row>
    <row r="565" spans="1:10" ht="15" customHeight="1" x14ac:dyDescent="0.25">
      <c r="A565" s="23" t="s">
        <v>1405</v>
      </c>
      <c r="B565" s="31" t="s">
        <v>432</v>
      </c>
      <c r="C565" s="24" t="s">
        <v>946</v>
      </c>
      <c r="D565" s="24"/>
      <c r="E565" s="23">
        <v>1</v>
      </c>
      <c r="F565" s="23">
        <v>1</v>
      </c>
      <c r="G565" s="23">
        <v>1</v>
      </c>
      <c r="I565" s="23"/>
      <c r="J565" s="23">
        <v>1</v>
      </c>
    </row>
    <row r="566" spans="1:10" ht="15" customHeight="1" x14ac:dyDescent="0.25">
      <c r="A566" s="23" t="s">
        <v>1405</v>
      </c>
      <c r="B566" s="31" t="s">
        <v>432</v>
      </c>
      <c r="C566" s="24" t="s">
        <v>947</v>
      </c>
      <c r="D566" s="24"/>
      <c r="E566" s="23">
        <v>1</v>
      </c>
      <c r="F566" s="23">
        <v>1</v>
      </c>
      <c r="G566" s="23">
        <v>1</v>
      </c>
      <c r="I566" s="23"/>
      <c r="J566" s="23">
        <v>1</v>
      </c>
    </row>
    <row r="567" spans="1:10" ht="15" customHeight="1" x14ac:dyDescent="0.25">
      <c r="A567" s="23" t="s">
        <v>1405</v>
      </c>
      <c r="B567" s="31" t="s">
        <v>432</v>
      </c>
      <c r="C567" s="24" t="s">
        <v>948</v>
      </c>
      <c r="D567" s="24"/>
      <c r="E567" s="23">
        <v>1</v>
      </c>
      <c r="F567" s="23">
        <v>1</v>
      </c>
      <c r="G567" s="23">
        <v>1</v>
      </c>
      <c r="I567" s="23"/>
      <c r="J567" s="23">
        <v>1</v>
      </c>
    </row>
    <row r="568" spans="1:10" ht="15" customHeight="1" x14ac:dyDescent="0.25">
      <c r="A568" s="23" t="s">
        <v>1406</v>
      </c>
      <c r="B568" s="31" t="s">
        <v>432</v>
      </c>
      <c r="C568" s="24" t="s">
        <v>439</v>
      </c>
      <c r="D568" s="24"/>
      <c r="E568" s="23">
        <v>1</v>
      </c>
      <c r="F568" s="23">
        <v>1</v>
      </c>
      <c r="G568" s="23">
        <v>1</v>
      </c>
      <c r="I568" s="23"/>
      <c r="J568" s="23">
        <v>1</v>
      </c>
    </row>
    <row r="569" spans="1:10" ht="15" customHeight="1" x14ac:dyDescent="0.25">
      <c r="A569" s="23" t="s">
        <v>1406</v>
      </c>
      <c r="B569" s="31" t="s">
        <v>432</v>
      </c>
      <c r="C569" s="24" t="s">
        <v>440</v>
      </c>
      <c r="D569" s="24"/>
      <c r="E569" s="23">
        <v>1</v>
      </c>
      <c r="F569" s="23">
        <v>1</v>
      </c>
      <c r="G569" s="23">
        <v>1</v>
      </c>
      <c r="I569" s="23"/>
      <c r="J569" s="23">
        <v>1</v>
      </c>
    </row>
    <row r="570" spans="1:10" ht="15" customHeight="1" x14ac:dyDescent="0.25">
      <c r="A570" s="23" t="s">
        <v>1406</v>
      </c>
      <c r="B570" s="31" t="s">
        <v>432</v>
      </c>
      <c r="C570" s="24" t="s">
        <v>441</v>
      </c>
      <c r="D570" s="24"/>
      <c r="E570" s="23">
        <v>1</v>
      </c>
      <c r="F570" s="23">
        <v>0</v>
      </c>
      <c r="G570" s="23">
        <v>0</v>
      </c>
      <c r="I570" s="23"/>
      <c r="J570" s="23">
        <v>1</v>
      </c>
    </row>
    <row r="571" spans="1:10" ht="15" customHeight="1" x14ac:dyDescent="0.25">
      <c r="A571" s="23" t="s">
        <v>1406</v>
      </c>
      <c r="B571" s="31" t="s">
        <v>432</v>
      </c>
      <c r="C571" s="24" t="s">
        <v>442</v>
      </c>
      <c r="D571" s="24"/>
      <c r="E571" s="23">
        <v>1</v>
      </c>
      <c r="F571" s="23">
        <v>0</v>
      </c>
      <c r="G571" s="23">
        <v>0</v>
      </c>
      <c r="I571" s="23"/>
      <c r="J571" s="23">
        <v>1</v>
      </c>
    </row>
    <row r="572" spans="1:10" ht="15" customHeight="1" x14ac:dyDescent="0.25">
      <c r="A572" s="23" t="s">
        <v>1406</v>
      </c>
      <c r="B572" s="31" t="s">
        <v>432</v>
      </c>
      <c r="C572" s="24" t="s">
        <v>443</v>
      </c>
      <c r="D572" s="24"/>
      <c r="E572" s="23">
        <v>1</v>
      </c>
      <c r="F572" s="23">
        <v>0</v>
      </c>
      <c r="G572" s="23">
        <v>0</v>
      </c>
      <c r="I572" s="23"/>
      <c r="J572" s="23">
        <v>1</v>
      </c>
    </row>
    <row r="573" spans="1:10" ht="15" customHeight="1" x14ac:dyDescent="0.25">
      <c r="A573" s="23" t="s">
        <v>1406</v>
      </c>
      <c r="B573" s="31" t="s">
        <v>432</v>
      </c>
      <c r="C573" s="24" t="s">
        <v>444</v>
      </c>
      <c r="D573" s="24"/>
      <c r="E573" s="23">
        <v>1</v>
      </c>
      <c r="F573" s="23">
        <v>0</v>
      </c>
      <c r="G573" s="23">
        <v>0</v>
      </c>
      <c r="I573" s="23"/>
      <c r="J573" s="23">
        <v>1</v>
      </c>
    </row>
    <row r="574" spans="1:10" ht="15" customHeight="1" x14ac:dyDescent="0.25">
      <c r="A574" s="23" t="s">
        <v>1406</v>
      </c>
      <c r="B574" s="31" t="s">
        <v>432</v>
      </c>
      <c r="C574" s="24" t="s">
        <v>445</v>
      </c>
      <c r="D574" s="24"/>
      <c r="E574" s="23">
        <v>1</v>
      </c>
      <c r="F574" s="23">
        <v>0</v>
      </c>
      <c r="G574" s="23">
        <v>0</v>
      </c>
      <c r="I574" s="23"/>
      <c r="J574" s="23">
        <v>1</v>
      </c>
    </row>
    <row r="575" spans="1:10" ht="15" customHeight="1" x14ac:dyDescent="0.25">
      <c r="A575" s="23" t="s">
        <v>1406</v>
      </c>
      <c r="B575" s="31" t="s">
        <v>432</v>
      </c>
      <c r="C575" s="24" t="s">
        <v>446</v>
      </c>
      <c r="D575" s="24"/>
      <c r="E575" s="23">
        <v>1</v>
      </c>
      <c r="F575" s="23">
        <v>0</v>
      </c>
      <c r="G575" s="23">
        <v>0</v>
      </c>
      <c r="I575" s="23"/>
      <c r="J575" s="23">
        <v>1</v>
      </c>
    </row>
    <row r="576" spans="1:10" ht="15" customHeight="1" x14ac:dyDescent="0.25">
      <c r="A576" s="23" t="s">
        <v>1406</v>
      </c>
      <c r="B576" s="31" t="s">
        <v>432</v>
      </c>
      <c r="C576" s="24" t="s">
        <v>447</v>
      </c>
      <c r="D576" s="24"/>
      <c r="E576" s="23">
        <v>1</v>
      </c>
      <c r="F576" s="23">
        <v>1</v>
      </c>
      <c r="G576" s="23">
        <v>1</v>
      </c>
      <c r="I576" s="23"/>
      <c r="J576" s="23">
        <v>1</v>
      </c>
    </row>
    <row r="577" spans="1:10" ht="15" customHeight="1" x14ac:dyDescent="0.25">
      <c r="A577" s="23" t="s">
        <v>1406</v>
      </c>
      <c r="B577" s="31" t="s">
        <v>432</v>
      </c>
      <c r="C577" s="24" t="s">
        <v>448</v>
      </c>
      <c r="D577" s="24"/>
      <c r="E577" s="23">
        <v>1</v>
      </c>
      <c r="F577" s="23">
        <v>0</v>
      </c>
      <c r="G577" s="23">
        <v>0</v>
      </c>
      <c r="I577" s="23"/>
      <c r="J577" s="23">
        <v>1</v>
      </c>
    </row>
    <row r="578" spans="1:10" ht="15" customHeight="1" x14ac:dyDescent="0.25">
      <c r="A578" s="23" t="s">
        <v>1406</v>
      </c>
      <c r="B578" s="31" t="s">
        <v>432</v>
      </c>
      <c r="C578" s="24" t="s">
        <v>449</v>
      </c>
      <c r="D578" s="24"/>
      <c r="E578" s="23">
        <v>1</v>
      </c>
      <c r="F578" s="23">
        <v>0</v>
      </c>
      <c r="G578" s="23">
        <v>0</v>
      </c>
      <c r="I578" s="23"/>
      <c r="J578" s="23">
        <v>1</v>
      </c>
    </row>
    <row r="579" spans="1:10" ht="15" customHeight="1" x14ac:dyDescent="0.25">
      <c r="A579" s="23" t="s">
        <v>1406</v>
      </c>
      <c r="B579" s="31" t="s">
        <v>432</v>
      </c>
      <c r="C579" s="24" t="s">
        <v>450</v>
      </c>
      <c r="D579" s="24"/>
      <c r="E579" s="23">
        <v>1</v>
      </c>
      <c r="F579" s="23">
        <v>0</v>
      </c>
      <c r="G579" s="23">
        <v>0</v>
      </c>
      <c r="I579" s="23"/>
      <c r="J579" s="23">
        <v>1</v>
      </c>
    </row>
    <row r="580" spans="1:10" ht="15" customHeight="1" x14ac:dyDescent="0.25">
      <c r="A580" s="23" t="s">
        <v>1406</v>
      </c>
      <c r="B580" s="31" t="s">
        <v>432</v>
      </c>
      <c r="C580" s="24" t="s">
        <v>451</v>
      </c>
      <c r="D580" s="24"/>
      <c r="E580" s="23">
        <v>1</v>
      </c>
      <c r="F580" s="23">
        <v>0</v>
      </c>
      <c r="G580" s="23">
        <v>0</v>
      </c>
      <c r="I580" s="23"/>
      <c r="J580" s="23">
        <v>1</v>
      </c>
    </row>
    <row r="581" spans="1:10" ht="15" customHeight="1" x14ac:dyDescent="0.25">
      <c r="A581" s="23" t="s">
        <v>1406</v>
      </c>
      <c r="B581" s="31" t="s">
        <v>432</v>
      </c>
      <c r="C581" s="24" t="s">
        <v>452</v>
      </c>
      <c r="D581" s="24"/>
      <c r="E581" s="23">
        <v>1</v>
      </c>
      <c r="F581" s="23">
        <v>1</v>
      </c>
      <c r="G581" s="23">
        <v>1</v>
      </c>
      <c r="I581" s="23"/>
      <c r="J581" s="23">
        <v>1</v>
      </c>
    </row>
    <row r="582" spans="1:10" ht="15" customHeight="1" x14ac:dyDescent="0.25">
      <c r="A582" s="23" t="s">
        <v>1406</v>
      </c>
      <c r="B582" s="31" t="s">
        <v>432</v>
      </c>
      <c r="C582" s="24" t="s">
        <v>453</v>
      </c>
      <c r="D582" s="24"/>
      <c r="E582" s="23">
        <v>1</v>
      </c>
      <c r="F582" s="23">
        <v>1</v>
      </c>
      <c r="G582" s="23">
        <v>1</v>
      </c>
      <c r="I582" s="23"/>
      <c r="J582" s="23">
        <v>1</v>
      </c>
    </row>
    <row r="583" spans="1:10" ht="15" customHeight="1" x14ac:dyDescent="0.25">
      <c r="A583" s="23" t="s">
        <v>1406</v>
      </c>
      <c r="B583" s="31" t="s">
        <v>432</v>
      </c>
      <c r="C583" s="24" t="s">
        <v>454</v>
      </c>
      <c r="D583" s="24"/>
      <c r="E583" s="23">
        <v>1</v>
      </c>
      <c r="F583" s="23">
        <v>0</v>
      </c>
      <c r="G583" s="23">
        <v>0</v>
      </c>
      <c r="I583" s="23"/>
      <c r="J583" s="23">
        <v>1</v>
      </c>
    </row>
    <row r="584" spans="1:10" ht="15" customHeight="1" x14ac:dyDescent="0.25">
      <c r="A584" s="23" t="s">
        <v>1406</v>
      </c>
      <c r="B584" s="31" t="s">
        <v>432</v>
      </c>
      <c r="C584" s="24" t="s">
        <v>455</v>
      </c>
      <c r="D584" s="24"/>
      <c r="E584" s="23">
        <v>1</v>
      </c>
      <c r="F584" s="23">
        <v>0</v>
      </c>
      <c r="G584" s="23">
        <v>0</v>
      </c>
      <c r="I584" s="23"/>
      <c r="J584" s="23">
        <v>1</v>
      </c>
    </row>
    <row r="585" spans="1:10" ht="15" customHeight="1" x14ac:dyDescent="0.25">
      <c r="A585" s="23" t="s">
        <v>1406</v>
      </c>
      <c r="B585" s="31" t="s">
        <v>432</v>
      </c>
      <c r="C585" s="24" t="s">
        <v>456</v>
      </c>
      <c r="D585" s="24"/>
      <c r="E585" s="23">
        <v>1</v>
      </c>
      <c r="F585" s="23">
        <v>0</v>
      </c>
      <c r="G585" s="23">
        <v>0</v>
      </c>
      <c r="I585" s="23"/>
      <c r="J585" s="23">
        <v>1</v>
      </c>
    </row>
    <row r="586" spans="1:10" ht="15" customHeight="1" x14ac:dyDescent="0.25">
      <c r="A586" s="23" t="s">
        <v>1406</v>
      </c>
      <c r="B586" s="31" t="s">
        <v>432</v>
      </c>
      <c r="C586" s="24" t="s">
        <v>457</v>
      </c>
      <c r="D586" s="24"/>
      <c r="E586" s="23">
        <v>1</v>
      </c>
      <c r="F586" s="23">
        <v>0</v>
      </c>
      <c r="G586" s="23">
        <v>0</v>
      </c>
      <c r="I586" s="23"/>
      <c r="J586" s="23">
        <v>1</v>
      </c>
    </row>
    <row r="587" spans="1:10" ht="15" customHeight="1" x14ac:dyDescent="0.25">
      <c r="A587" s="23" t="s">
        <v>1406</v>
      </c>
      <c r="B587" s="31" t="s">
        <v>432</v>
      </c>
      <c r="C587" s="24" t="s">
        <v>458</v>
      </c>
      <c r="D587" s="24"/>
      <c r="E587" s="23">
        <v>1</v>
      </c>
      <c r="F587" s="23">
        <v>0</v>
      </c>
      <c r="G587" s="23">
        <v>0</v>
      </c>
      <c r="I587" s="23"/>
      <c r="J587" s="23">
        <v>1</v>
      </c>
    </row>
    <row r="588" spans="1:10" ht="15" customHeight="1" x14ac:dyDescent="0.25">
      <c r="A588" s="23" t="s">
        <v>1406</v>
      </c>
      <c r="B588" s="31" t="s">
        <v>432</v>
      </c>
      <c r="C588" s="24" t="s">
        <v>459</v>
      </c>
      <c r="D588" s="24"/>
      <c r="E588" s="23">
        <v>1</v>
      </c>
      <c r="F588" s="23">
        <v>0</v>
      </c>
      <c r="G588" s="23">
        <v>0</v>
      </c>
      <c r="I588" s="23"/>
      <c r="J588" s="23">
        <v>1</v>
      </c>
    </row>
    <row r="589" spans="1:10" ht="15" customHeight="1" x14ac:dyDescent="0.25">
      <c r="A589" s="23" t="s">
        <v>1406</v>
      </c>
      <c r="B589" s="31" t="s">
        <v>432</v>
      </c>
      <c r="C589" s="24" t="s">
        <v>460</v>
      </c>
      <c r="D589" s="24"/>
      <c r="E589" s="23">
        <v>1</v>
      </c>
      <c r="F589" s="23">
        <v>0</v>
      </c>
      <c r="G589" s="23">
        <v>0</v>
      </c>
      <c r="I589" s="23"/>
      <c r="J589" s="23">
        <v>1</v>
      </c>
    </row>
    <row r="590" spans="1:10" ht="15" customHeight="1" x14ac:dyDescent="0.25">
      <c r="A590" s="23" t="s">
        <v>1406</v>
      </c>
      <c r="B590" s="31" t="s">
        <v>432</v>
      </c>
      <c r="C590" s="24" t="s">
        <v>461</v>
      </c>
      <c r="D590" s="24"/>
      <c r="E590" s="23">
        <v>1</v>
      </c>
      <c r="F590" s="23">
        <v>0</v>
      </c>
      <c r="G590" s="23">
        <v>0</v>
      </c>
      <c r="I590" s="23"/>
      <c r="J590" s="23">
        <v>1</v>
      </c>
    </row>
    <row r="591" spans="1:10" ht="15" customHeight="1" x14ac:dyDescent="0.25">
      <c r="A591" s="23" t="s">
        <v>1406</v>
      </c>
      <c r="B591" s="31" t="s">
        <v>432</v>
      </c>
      <c r="C591" s="24" t="s">
        <v>462</v>
      </c>
      <c r="D591" s="24"/>
      <c r="E591" s="23">
        <v>1</v>
      </c>
      <c r="F591" s="23">
        <v>0</v>
      </c>
      <c r="G591" s="23">
        <v>0</v>
      </c>
      <c r="I591" s="23"/>
      <c r="J591" s="23">
        <v>1</v>
      </c>
    </row>
    <row r="592" spans="1:10" ht="15" customHeight="1" x14ac:dyDescent="0.25">
      <c r="A592" s="23" t="s">
        <v>1406</v>
      </c>
      <c r="B592" s="31" t="s">
        <v>432</v>
      </c>
      <c r="C592" s="24" t="s">
        <v>463</v>
      </c>
      <c r="D592" s="24"/>
      <c r="E592" s="23">
        <v>1</v>
      </c>
      <c r="F592" s="23">
        <v>0</v>
      </c>
      <c r="G592" s="23">
        <v>0</v>
      </c>
      <c r="I592" s="23"/>
      <c r="J592" s="23">
        <v>1</v>
      </c>
    </row>
    <row r="593" spans="1:10" ht="15" customHeight="1" x14ac:dyDescent="0.25">
      <c r="A593" s="23" t="s">
        <v>1406</v>
      </c>
      <c r="B593" s="31" t="s">
        <v>432</v>
      </c>
      <c r="C593" s="24" t="s">
        <v>464</v>
      </c>
      <c r="D593" s="24"/>
      <c r="E593" s="23">
        <v>1</v>
      </c>
      <c r="F593" s="23">
        <v>0</v>
      </c>
      <c r="G593" s="23">
        <v>0</v>
      </c>
      <c r="I593" s="23"/>
      <c r="J593" s="23">
        <v>1</v>
      </c>
    </row>
    <row r="594" spans="1:10" ht="15" customHeight="1" x14ac:dyDescent="0.25">
      <c r="A594" s="23" t="s">
        <v>1406</v>
      </c>
      <c r="B594" s="31" t="s">
        <v>432</v>
      </c>
      <c r="C594" s="24" t="s">
        <v>465</v>
      </c>
      <c r="D594" s="24"/>
      <c r="E594" s="23">
        <v>1</v>
      </c>
      <c r="F594" s="23">
        <v>0</v>
      </c>
      <c r="G594" s="23">
        <v>0</v>
      </c>
      <c r="I594" s="23"/>
      <c r="J594" s="23">
        <v>1</v>
      </c>
    </row>
    <row r="595" spans="1:10" ht="15" customHeight="1" x14ac:dyDescent="0.25">
      <c r="A595" s="23" t="s">
        <v>1403</v>
      </c>
      <c r="B595" s="31" t="s">
        <v>432</v>
      </c>
      <c r="C595" s="24" t="s">
        <v>949</v>
      </c>
      <c r="D595" s="24"/>
      <c r="E595" s="23">
        <v>1</v>
      </c>
      <c r="F595" s="23">
        <v>1</v>
      </c>
      <c r="G595" s="23">
        <v>1</v>
      </c>
      <c r="I595" s="23"/>
      <c r="J595" s="23">
        <v>1</v>
      </c>
    </row>
    <row r="596" spans="1:10" ht="15" customHeight="1" x14ac:dyDescent="0.25">
      <c r="A596" s="23" t="s">
        <v>1403</v>
      </c>
      <c r="B596" s="31" t="s">
        <v>432</v>
      </c>
      <c r="C596" s="24" t="s">
        <v>950</v>
      </c>
      <c r="D596" s="24"/>
      <c r="E596" s="23">
        <v>1</v>
      </c>
      <c r="F596" s="23">
        <v>0</v>
      </c>
      <c r="G596" s="23">
        <v>0</v>
      </c>
      <c r="I596" s="23"/>
      <c r="J596" s="23">
        <v>1</v>
      </c>
    </row>
    <row r="597" spans="1:10" ht="15" customHeight="1" x14ac:dyDescent="0.25">
      <c r="A597" s="23" t="s">
        <v>1406</v>
      </c>
      <c r="B597" s="31" t="s">
        <v>466</v>
      </c>
      <c r="C597" s="24" t="s">
        <v>467</v>
      </c>
      <c r="D597" s="24"/>
      <c r="E597" s="23">
        <v>1</v>
      </c>
      <c r="F597" s="23">
        <v>0</v>
      </c>
      <c r="G597" s="23">
        <v>0</v>
      </c>
      <c r="I597" s="23"/>
      <c r="J597" s="23">
        <v>1</v>
      </c>
    </row>
    <row r="598" spans="1:10" ht="15" customHeight="1" x14ac:dyDescent="0.25">
      <c r="A598" s="23" t="s">
        <v>1406</v>
      </c>
      <c r="B598" s="31" t="s">
        <v>466</v>
      </c>
      <c r="C598" s="24" t="s">
        <v>468</v>
      </c>
      <c r="D598" s="24"/>
      <c r="E598" s="23">
        <v>1</v>
      </c>
      <c r="F598" s="23">
        <v>0</v>
      </c>
      <c r="G598" s="23">
        <v>0</v>
      </c>
      <c r="I598" s="23"/>
      <c r="J598" s="23">
        <v>1</v>
      </c>
    </row>
    <row r="599" spans="1:10" ht="15" customHeight="1" x14ac:dyDescent="0.25">
      <c r="A599" s="23" t="s">
        <v>1406</v>
      </c>
      <c r="B599" s="31" t="s">
        <v>466</v>
      </c>
      <c r="C599" s="24" t="s">
        <v>469</v>
      </c>
      <c r="D599" s="24"/>
      <c r="E599" s="23">
        <v>1</v>
      </c>
      <c r="F599" s="23">
        <v>0</v>
      </c>
      <c r="G599" s="23">
        <v>0</v>
      </c>
      <c r="I599" s="23"/>
      <c r="J599" s="23">
        <v>1</v>
      </c>
    </row>
    <row r="600" spans="1:10" ht="15" customHeight="1" x14ac:dyDescent="0.25">
      <c r="A600" s="23" t="s">
        <v>1406</v>
      </c>
      <c r="B600" s="31" t="s">
        <v>466</v>
      </c>
      <c r="C600" s="24" t="s">
        <v>470</v>
      </c>
      <c r="D600" s="24"/>
      <c r="E600" s="23">
        <v>1</v>
      </c>
      <c r="F600" s="23">
        <v>0</v>
      </c>
      <c r="G600" s="23">
        <v>0</v>
      </c>
      <c r="I600" s="23"/>
      <c r="J600" s="23">
        <v>1</v>
      </c>
    </row>
    <row r="601" spans="1:10" ht="15" customHeight="1" x14ac:dyDescent="0.25">
      <c r="A601" s="23" t="s">
        <v>1406</v>
      </c>
      <c r="B601" s="31" t="s">
        <v>466</v>
      </c>
      <c r="C601" s="24" t="s">
        <v>471</v>
      </c>
      <c r="D601" s="24"/>
      <c r="E601" s="23">
        <v>1</v>
      </c>
      <c r="F601" s="23">
        <v>1</v>
      </c>
      <c r="G601" s="23">
        <v>1</v>
      </c>
      <c r="I601" s="23"/>
      <c r="J601" s="23">
        <v>1</v>
      </c>
    </row>
    <row r="602" spans="1:10" ht="15" customHeight="1" x14ac:dyDescent="0.25">
      <c r="A602" s="23" t="s">
        <v>1404</v>
      </c>
      <c r="B602" s="31" t="s">
        <v>466</v>
      </c>
      <c r="C602" s="24" t="s">
        <v>951</v>
      </c>
      <c r="D602" s="24"/>
      <c r="E602" s="23">
        <v>0</v>
      </c>
      <c r="F602" s="23">
        <v>0</v>
      </c>
      <c r="G602" s="23">
        <v>0</v>
      </c>
      <c r="I602" s="23"/>
      <c r="J602" s="23">
        <v>0</v>
      </c>
    </row>
    <row r="603" spans="1:10" ht="15" customHeight="1" x14ac:dyDescent="0.25">
      <c r="A603" s="23" t="s">
        <v>1406</v>
      </c>
      <c r="B603" s="31" t="s">
        <v>466</v>
      </c>
      <c r="C603" s="24" t="s">
        <v>472</v>
      </c>
      <c r="D603" s="24"/>
      <c r="E603" s="23">
        <v>0</v>
      </c>
      <c r="F603" s="23">
        <v>0</v>
      </c>
      <c r="G603" s="23">
        <v>0</v>
      </c>
      <c r="I603" s="23">
        <v>1</v>
      </c>
      <c r="J603" s="23">
        <v>1</v>
      </c>
    </row>
    <row r="604" spans="1:10" ht="15" customHeight="1" x14ac:dyDescent="0.25">
      <c r="A604" s="23" t="s">
        <v>1406</v>
      </c>
      <c r="B604" s="31" t="s">
        <v>466</v>
      </c>
      <c r="C604" s="24" t="s">
        <v>473</v>
      </c>
      <c r="D604" s="24"/>
      <c r="E604" s="23">
        <v>0</v>
      </c>
      <c r="F604" s="23">
        <v>0</v>
      </c>
      <c r="G604" s="23">
        <v>0</v>
      </c>
      <c r="I604" s="23">
        <v>1</v>
      </c>
      <c r="J604" s="23">
        <v>1</v>
      </c>
    </row>
    <row r="605" spans="1:10" ht="15" customHeight="1" x14ac:dyDescent="0.25">
      <c r="A605" s="23" t="s">
        <v>1406</v>
      </c>
      <c r="B605" s="31" t="s">
        <v>466</v>
      </c>
      <c r="C605" s="24" t="s">
        <v>474</v>
      </c>
      <c r="D605" s="24"/>
      <c r="E605" s="23">
        <v>0</v>
      </c>
      <c r="F605" s="23">
        <v>0</v>
      </c>
      <c r="G605" s="23">
        <v>0</v>
      </c>
      <c r="I605" s="23">
        <v>1</v>
      </c>
      <c r="J605" s="23">
        <v>1</v>
      </c>
    </row>
    <row r="606" spans="1:10" ht="15" customHeight="1" x14ac:dyDescent="0.25">
      <c r="A606" s="23" t="s">
        <v>1406</v>
      </c>
      <c r="B606" s="31" t="s">
        <v>466</v>
      </c>
      <c r="C606" s="24" t="s">
        <v>475</v>
      </c>
      <c r="D606" s="24"/>
      <c r="E606" s="23">
        <v>0</v>
      </c>
      <c r="F606" s="23">
        <v>0</v>
      </c>
      <c r="G606" s="23">
        <v>0</v>
      </c>
      <c r="I606" s="23">
        <v>1</v>
      </c>
      <c r="J606" s="23">
        <v>1</v>
      </c>
    </row>
    <row r="607" spans="1:10" ht="15" customHeight="1" x14ac:dyDescent="0.25">
      <c r="A607" s="23" t="s">
        <v>1406</v>
      </c>
      <c r="B607" s="31" t="s">
        <v>466</v>
      </c>
      <c r="C607" s="24" t="s">
        <v>476</v>
      </c>
      <c r="D607" s="24"/>
      <c r="E607" s="23">
        <v>0</v>
      </c>
      <c r="F607" s="23">
        <v>0</v>
      </c>
      <c r="G607" s="23">
        <v>0</v>
      </c>
      <c r="I607" s="23">
        <v>1</v>
      </c>
      <c r="J607" s="23">
        <v>1</v>
      </c>
    </row>
    <row r="608" spans="1:10" ht="15" customHeight="1" x14ac:dyDescent="0.25">
      <c r="A608" s="23" t="s">
        <v>1406</v>
      </c>
      <c r="B608" s="31" t="s">
        <v>477</v>
      </c>
      <c r="C608" s="24" t="s">
        <v>478</v>
      </c>
      <c r="D608" s="24"/>
      <c r="E608" s="23">
        <v>1</v>
      </c>
      <c r="F608" s="23">
        <v>1</v>
      </c>
      <c r="G608" s="23">
        <v>1</v>
      </c>
      <c r="I608" s="23"/>
      <c r="J608" s="23">
        <v>1</v>
      </c>
    </row>
    <row r="609" spans="1:10" ht="15" customHeight="1" x14ac:dyDescent="0.25">
      <c r="A609" s="23" t="s">
        <v>1406</v>
      </c>
      <c r="B609" s="31" t="s">
        <v>477</v>
      </c>
      <c r="C609" s="24" t="s">
        <v>479</v>
      </c>
      <c r="D609" s="24"/>
      <c r="E609" s="23">
        <v>1</v>
      </c>
      <c r="F609" s="23">
        <v>0</v>
      </c>
      <c r="G609" s="23">
        <v>0</v>
      </c>
      <c r="I609" s="23"/>
      <c r="J609" s="23">
        <v>1</v>
      </c>
    </row>
    <row r="610" spans="1:10" ht="15" customHeight="1" x14ac:dyDescent="0.25">
      <c r="A610" s="23" t="s">
        <v>1406</v>
      </c>
      <c r="B610" s="31" t="s">
        <v>477</v>
      </c>
      <c r="C610" s="24" t="s">
        <v>480</v>
      </c>
      <c r="D610" s="24"/>
      <c r="E610" s="23">
        <v>1</v>
      </c>
      <c r="F610" s="23">
        <v>0</v>
      </c>
      <c r="G610" s="23">
        <v>0</v>
      </c>
      <c r="I610" s="23"/>
      <c r="J610" s="23">
        <v>1</v>
      </c>
    </row>
    <row r="611" spans="1:10" ht="15" customHeight="1" x14ac:dyDescent="0.25">
      <c r="A611" s="23" t="s">
        <v>1406</v>
      </c>
      <c r="B611" s="31" t="s">
        <v>477</v>
      </c>
      <c r="C611" s="24" t="s">
        <v>481</v>
      </c>
      <c r="D611" s="24"/>
      <c r="E611" s="23">
        <v>1</v>
      </c>
      <c r="F611" s="23">
        <v>0</v>
      </c>
      <c r="G611" s="23">
        <v>0</v>
      </c>
      <c r="I611" s="23"/>
      <c r="J611" s="23">
        <v>1</v>
      </c>
    </row>
    <row r="612" spans="1:10" ht="15" customHeight="1" x14ac:dyDescent="0.25">
      <c r="A612" s="23" t="s">
        <v>1406</v>
      </c>
      <c r="B612" s="31" t="s">
        <v>477</v>
      </c>
      <c r="C612" s="24" t="s">
        <v>482</v>
      </c>
      <c r="D612" s="24"/>
      <c r="E612" s="23">
        <v>1</v>
      </c>
      <c r="F612" s="23">
        <v>0</v>
      </c>
      <c r="G612" s="23">
        <v>0</v>
      </c>
      <c r="I612" s="23"/>
      <c r="J612" s="23">
        <v>1</v>
      </c>
    </row>
    <row r="613" spans="1:10" ht="15" customHeight="1" x14ac:dyDescent="0.25">
      <c r="A613" s="23" t="s">
        <v>1406</v>
      </c>
      <c r="B613" s="31" t="s">
        <v>477</v>
      </c>
      <c r="C613" s="24" t="s">
        <v>483</v>
      </c>
      <c r="D613" s="24"/>
      <c r="E613" s="23">
        <v>1</v>
      </c>
      <c r="F613" s="23">
        <v>0</v>
      </c>
      <c r="G613" s="23">
        <v>0</v>
      </c>
      <c r="I613" s="23"/>
      <c r="J613" s="23">
        <v>1</v>
      </c>
    </row>
    <row r="614" spans="1:10" ht="15" customHeight="1" x14ac:dyDescent="0.25">
      <c r="A614" s="23" t="s">
        <v>1406</v>
      </c>
      <c r="B614" s="31" t="s">
        <v>477</v>
      </c>
      <c r="C614" s="24" t="s">
        <v>484</v>
      </c>
      <c r="D614" s="24"/>
      <c r="E614" s="23">
        <v>1</v>
      </c>
      <c r="F614" s="23">
        <v>0</v>
      </c>
      <c r="G614" s="23">
        <v>0</v>
      </c>
      <c r="I614" s="23"/>
      <c r="J614" s="23">
        <v>1</v>
      </c>
    </row>
    <row r="615" spans="1:10" ht="15" customHeight="1" x14ac:dyDescent="0.25">
      <c r="A615" s="23" t="s">
        <v>1406</v>
      </c>
      <c r="B615" s="31" t="s">
        <v>477</v>
      </c>
      <c r="C615" s="24" t="s">
        <v>485</v>
      </c>
      <c r="D615" s="24"/>
      <c r="E615" s="23">
        <v>1</v>
      </c>
      <c r="F615" s="23">
        <v>0</v>
      </c>
      <c r="G615" s="23">
        <v>0</v>
      </c>
      <c r="I615" s="23"/>
      <c r="J615" s="23">
        <v>1</v>
      </c>
    </row>
    <row r="616" spans="1:10" ht="15" customHeight="1" x14ac:dyDescent="0.25">
      <c r="A616" s="23" t="s">
        <v>1406</v>
      </c>
      <c r="B616" s="31" t="s">
        <v>477</v>
      </c>
      <c r="C616" s="24" t="s">
        <v>486</v>
      </c>
      <c r="D616" s="24"/>
      <c r="E616" s="23">
        <v>1</v>
      </c>
      <c r="F616" s="23">
        <v>0</v>
      </c>
      <c r="G616" s="23">
        <v>0</v>
      </c>
      <c r="I616" s="23"/>
      <c r="J616" s="23">
        <v>1</v>
      </c>
    </row>
    <row r="617" spans="1:10" ht="15" customHeight="1" x14ac:dyDescent="0.25">
      <c r="A617" s="23" t="s">
        <v>1406</v>
      </c>
      <c r="B617" s="31" t="s">
        <v>477</v>
      </c>
      <c r="C617" s="24" t="s">
        <v>487</v>
      </c>
      <c r="D617" s="24"/>
      <c r="E617" s="23">
        <v>1</v>
      </c>
      <c r="F617" s="23">
        <v>0</v>
      </c>
      <c r="G617" s="23">
        <v>0</v>
      </c>
      <c r="I617" s="23"/>
      <c r="J617" s="23">
        <v>1</v>
      </c>
    </row>
    <row r="618" spans="1:10" ht="15" customHeight="1" x14ac:dyDescent="0.25">
      <c r="A618" s="23" t="s">
        <v>1406</v>
      </c>
      <c r="B618" s="31" t="s">
        <v>477</v>
      </c>
      <c r="C618" s="24" t="s">
        <v>488</v>
      </c>
      <c r="D618" s="24"/>
      <c r="E618" s="23">
        <v>1</v>
      </c>
      <c r="F618" s="23">
        <v>0</v>
      </c>
      <c r="G618" s="23">
        <v>0</v>
      </c>
      <c r="I618" s="23"/>
      <c r="J618" s="23">
        <v>1</v>
      </c>
    </row>
    <row r="619" spans="1:10" ht="15" customHeight="1" x14ac:dyDescent="0.25">
      <c r="A619" s="23" t="s">
        <v>1406</v>
      </c>
      <c r="B619" s="31" t="s">
        <v>477</v>
      </c>
      <c r="C619" s="24" t="s">
        <v>489</v>
      </c>
      <c r="D619" s="24"/>
      <c r="E619" s="23">
        <v>1</v>
      </c>
      <c r="F619" s="23">
        <v>0</v>
      </c>
      <c r="G619" s="23">
        <v>0</v>
      </c>
      <c r="I619" s="23"/>
      <c r="J619" s="23">
        <v>1</v>
      </c>
    </row>
    <row r="620" spans="1:10" ht="15" customHeight="1" x14ac:dyDescent="0.25">
      <c r="A620" s="23" t="s">
        <v>1406</v>
      </c>
      <c r="B620" s="31" t="s">
        <v>477</v>
      </c>
      <c r="C620" s="24" t="s">
        <v>490</v>
      </c>
      <c r="D620" s="24"/>
      <c r="E620" s="23">
        <v>1</v>
      </c>
      <c r="F620" s="23">
        <v>0</v>
      </c>
      <c r="G620" s="23">
        <v>0</v>
      </c>
      <c r="I620" s="23"/>
      <c r="J620" s="23">
        <v>1</v>
      </c>
    </row>
    <row r="621" spans="1:10" ht="15" customHeight="1" x14ac:dyDescent="0.25">
      <c r="A621" s="23" t="s">
        <v>1406</v>
      </c>
      <c r="B621" s="31" t="s">
        <v>477</v>
      </c>
      <c r="C621" s="24" t="s">
        <v>491</v>
      </c>
      <c r="D621" s="24"/>
      <c r="E621" s="23">
        <v>1</v>
      </c>
      <c r="F621" s="23">
        <v>0</v>
      </c>
      <c r="G621" s="23">
        <v>0</v>
      </c>
      <c r="I621" s="23"/>
      <c r="J621" s="23">
        <v>1</v>
      </c>
    </row>
    <row r="622" spans="1:10" ht="15" customHeight="1" x14ac:dyDescent="0.25">
      <c r="A622" s="23" t="s">
        <v>1406</v>
      </c>
      <c r="B622" s="31" t="s">
        <v>477</v>
      </c>
      <c r="C622" s="24" t="s">
        <v>492</v>
      </c>
      <c r="D622" s="24"/>
      <c r="E622" s="23">
        <v>1</v>
      </c>
      <c r="F622" s="23">
        <v>0</v>
      </c>
      <c r="G622" s="23">
        <v>0</v>
      </c>
      <c r="I622" s="23"/>
      <c r="J622" s="23">
        <v>1</v>
      </c>
    </row>
    <row r="623" spans="1:10" ht="15" customHeight="1" x14ac:dyDescent="0.25">
      <c r="A623" s="23" t="s">
        <v>1406</v>
      </c>
      <c r="B623" s="31" t="s">
        <v>477</v>
      </c>
      <c r="C623" s="24" t="s">
        <v>493</v>
      </c>
      <c r="D623" s="24"/>
      <c r="E623" s="23">
        <v>1</v>
      </c>
      <c r="F623" s="23">
        <v>0</v>
      </c>
      <c r="G623" s="23">
        <v>0</v>
      </c>
      <c r="I623" s="23"/>
      <c r="J623" s="23">
        <v>1</v>
      </c>
    </row>
    <row r="624" spans="1:10" ht="15" customHeight="1" x14ac:dyDescent="0.25">
      <c r="A624" s="23" t="s">
        <v>1406</v>
      </c>
      <c r="B624" s="31" t="s">
        <v>477</v>
      </c>
      <c r="C624" s="24" t="s">
        <v>494</v>
      </c>
      <c r="D624" s="24"/>
      <c r="E624" s="23">
        <v>1</v>
      </c>
      <c r="F624" s="23">
        <v>0</v>
      </c>
      <c r="G624" s="23">
        <v>0</v>
      </c>
      <c r="I624" s="23"/>
      <c r="J624" s="23">
        <v>1</v>
      </c>
    </row>
    <row r="625" spans="1:10" ht="15" customHeight="1" x14ac:dyDescent="0.25">
      <c r="A625" s="23" t="s">
        <v>1406</v>
      </c>
      <c r="B625" s="31" t="s">
        <v>477</v>
      </c>
      <c r="C625" s="24" t="s">
        <v>495</v>
      </c>
      <c r="D625" s="24"/>
      <c r="E625" s="23">
        <v>1</v>
      </c>
      <c r="F625" s="23">
        <v>0</v>
      </c>
      <c r="G625" s="23">
        <v>0</v>
      </c>
      <c r="I625" s="23"/>
      <c r="J625" s="23">
        <v>1</v>
      </c>
    </row>
    <row r="626" spans="1:10" ht="15" customHeight="1" x14ac:dyDescent="0.25">
      <c r="A626" s="23" t="s">
        <v>1406</v>
      </c>
      <c r="B626" s="31" t="s">
        <v>477</v>
      </c>
      <c r="C626" s="24" t="s">
        <v>496</v>
      </c>
      <c r="D626" s="24"/>
      <c r="E626" s="23">
        <v>1</v>
      </c>
      <c r="F626" s="23">
        <v>0</v>
      </c>
      <c r="G626" s="23">
        <v>0</v>
      </c>
      <c r="I626" s="23"/>
      <c r="J626" s="23">
        <v>1</v>
      </c>
    </row>
    <row r="627" spans="1:10" ht="15" customHeight="1" x14ac:dyDescent="0.25">
      <c r="A627" s="23" t="s">
        <v>1406</v>
      </c>
      <c r="B627" s="31" t="s">
        <v>477</v>
      </c>
      <c r="C627" s="24" t="s">
        <v>497</v>
      </c>
      <c r="D627" s="24"/>
      <c r="E627" s="23">
        <v>1</v>
      </c>
      <c r="F627" s="23">
        <v>0</v>
      </c>
      <c r="G627" s="23">
        <v>0</v>
      </c>
      <c r="I627" s="23"/>
      <c r="J627" s="23">
        <v>1</v>
      </c>
    </row>
    <row r="628" spans="1:10" ht="15" customHeight="1" x14ac:dyDescent="0.25">
      <c r="A628" s="23" t="s">
        <v>1406</v>
      </c>
      <c r="B628" s="31" t="s">
        <v>477</v>
      </c>
      <c r="C628" s="24" t="s">
        <v>498</v>
      </c>
      <c r="D628" s="24"/>
      <c r="E628" s="23">
        <v>1</v>
      </c>
      <c r="F628" s="23">
        <v>0</v>
      </c>
      <c r="G628" s="23">
        <v>0</v>
      </c>
      <c r="I628" s="23"/>
      <c r="J628" s="23">
        <v>1</v>
      </c>
    </row>
    <row r="629" spans="1:10" ht="15" customHeight="1" x14ac:dyDescent="0.25">
      <c r="A629" s="23" t="s">
        <v>1406</v>
      </c>
      <c r="B629" s="31" t="s">
        <v>477</v>
      </c>
      <c r="C629" s="24" t="s">
        <v>499</v>
      </c>
      <c r="D629" s="24"/>
      <c r="E629" s="23">
        <v>1</v>
      </c>
      <c r="F629" s="23">
        <v>0</v>
      </c>
      <c r="G629" s="23">
        <v>0</v>
      </c>
      <c r="I629" s="23"/>
      <c r="J629" s="23">
        <v>1</v>
      </c>
    </row>
    <row r="630" spans="1:10" ht="15" customHeight="1" x14ac:dyDescent="0.25">
      <c r="A630" s="23" t="s">
        <v>1406</v>
      </c>
      <c r="B630" s="31" t="s">
        <v>477</v>
      </c>
      <c r="C630" s="24" t="s">
        <v>500</v>
      </c>
      <c r="D630" s="24"/>
      <c r="E630" s="23">
        <v>1</v>
      </c>
      <c r="F630" s="23">
        <v>0</v>
      </c>
      <c r="G630" s="23">
        <v>0</v>
      </c>
      <c r="I630" s="23"/>
      <c r="J630" s="23">
        <v>1</v>
      </c>
    </row>
    <row r="631" spans="1:10" ht="15" customHeight="1" x14ac:dyDescent="0.25">
      <c r="A631" s="23" t="s">
        <v>1406</v>
      </c>
      <c r="B631" s="31" t="s">
        <v>477</v>
      </c>
      <c r="C631" s="24" t="s">
        <v>501</v>
      </c>
      <c r="D631" s="24"/>
      <c r="E631" s="23">
        <v>1</v>
      </c>
      <c r="F631" s="23">
        <v>0</v>
      </c>
      <c r="G631" s="23">
        <v>0</v>
      </c>
      <c r="I631" s="23"/>
      <c r="J631" s="23">
        <v>1</v>
      </c>
    </row>
    <row r="632" spans="1:10" ht="15" customHeight="1" x14ac:dyDescent="0.25">
      <c r="A632" s="23" t="s">
        <v>1406</v>
      </c>
      <c r="B632" s="31" t="s">
        <v>477</v>
      </c>
      <c r="C632" s="24" t="s">
        <v>502</v>
      </c>
      <c r="D632" s="24"/>
      <c r="E632" s="23">
        <v>0</v>
      </c>
      <c r="F632" s="23">
        <v>0</v>
      </c>
      <c r="G632" s="23">
        <v>0</v>
      </c>
      <c r="I632" s="23"/>
      <c r="J632" s="23">
        <v>0</v>
      </c>
    </row>
    <row r="633" spans="1:10" ht="15" customHeight="1" x14ac:dyDescent="0.25">
      <c r="A633" s="23" t="s">
        <v>1406</v>
      </c>
      <c r="B633" s="31" t="s">
        <v>477</v>
      </c>
      <c r="C633" s="24" t="s">
        <v>503</v>
      </c>
      <c r="D633" s="24"/>
      <c r="E633" s="23">
        <v>1</v>
      </c>
      <c r="F633" s="23">
        <v>0</v>
      </c>
      <c r="G633" s="23">
        <v>0</v>
      </c>
      <c r="I633" s="23"/>
      <c r="J633" s="23">
        <v>1</v>
      </c>
    </row>
    <row r="634" spans="1:10" ht="15" customHeight="1" x14ac:dyDescent="0.25">
      <c r="A634" s="23" t="s">
        <v>1406</v>
      </c>
      <c r="B634" s="31" t="s">
        <v>477</v>
      </c>
      <c r="C634" s="24" t="s">
        <v>504</v>
      </c>
      <c r="D634" s="24"/>
      <c r="E634" s="23">
        <v>1</v>
      </c>
      <c r="F634" s="23">
        <v>0</v>
      </c>
      <c r="G634" s="23">
        <v>0</v>
      </c>
      <c r="I634" s="23"/>
      <c r="J634" s="23">
        <v>1</v>
      </c>
    </row>
    <row r="635" spans="1:10" ht="15" customHeight="1" x14ac:dyDescent="0.25">
      <c r="A635" s="23" t="s">
        <v>1406</v>
      </c>
      <c r="B635" s="31" t="s">
        <v>477</v>
      </c>
      <c r="C635" s="24" t="s">
        <v>505</v>
      </c>
      <c r="D635" s="24"/>
      <c r="E635" s="23">
        <v>1</v>
      </c>
      <c r="F635" s="23">
        <v>0</v>
      </c>
      <c r="G635" s="23">
        <v>0</v>
      </c>
      <c r="I635" s="23"/>
      <c r="J635" s="23">
        <v>1</v>
      </c>
    </row>
    <row r="636" spans="1:10" ht="15" customHeight="1" x14ac:dyDescent="0.25">
      <c r="A636" s="23" t="s">
        <v>1406</v>
      </c>
      <c r="B636" s="31" t="s">
        <v>477</v>
      </c>
      <c r="C636" s="24" t="s">
        <v>506</v>
      </c>
      <c r="D636" s="24"/>
      <c r="E636" s="23">
        <v>1</v>
      </c>
      <c r="F636" s="23">
        <v>0</v>
      </c>
      <c r="G636" s="23">
        <v>0</v>
      </c>
      <c r="I636" s="23"/>
      <c r="J636" s="23">
        <v>1</v>
      </c>
    </row>
    <row r="637" spans="1:10" ht="15" customHeight="1" x14ac:dyDescent="0.25">
      <c r="A637" s="23" t="s">
        <v>1406</v>
      </c>
      <c r="B637" s="31" t="s">
        <v>477</v>
      </c>
      <c r="C637" s="24" t="s">
        <v>507</v>
      </c>
      <c r="D637" s="24"/>
      <c r="E637" s="23">
        <v>1</v>
      </c>
      <c r="F637" s="23">
        <v>0</v>
      </c>
      <c r="G637" s="23">
        <v>0</v>
      </c>
      <c r="I637" s="23"/>
      <c r="J637" s="23">
        <v>1</v>
      </c>
    </row>
    <row r="638" spans="1:10" ht="15" customHeight="1" x14ac:dyDescent="0.25">
      <c r="A638" s="23" t="s">
        <v>1406</v>
      </c>
      <c r="B638" s="31" t="s">
        <v>477</v>
      </c>
      <c r="C638" s="24" t="s">
        <v>508</v>
      </c>
      <c r="D638" s="24"/>
      <c r="E638" s="23">
        <v>1</v>
      </c>
      <c r="F638" s="23">
        <v>0</v>
      </c>
      <c r="G638" s="23">
        <v>0</v>
      </c>
      <c r="I638" s="23"/>
      <c r="J638" s="23">
        <v>1</v>
      </c>
    </row>
    <row r="639" spans="1:10" ht="15" customHeight="1" x14ac:dyDescent="0.25">
      <c r="A639" s="23" t="s">
        <v>1406</v>
      </c>
      <c r="B639" s="31" t="s">
        <v>477</v>
      </c>
      <c r="C639" s="24" t="s">
        <v>509</v>
      </c>
      <c r="D639" s="24"/>
      <c r="E639" s="23">
        <v>1</v>
      </c>
      <c r="F639" s="23">
        <v>0</v>
      </c>
      <c r="G639" s="23">
        <v>0</v>
      </c>
      <c r="I639" s="23"/>
      <c r="J639" s="23">
        <v>1</v>
      </c>
    </row>
    <row r="640" spans="1:10" ht="15" customHeight="1" x14ac:dyDescent="0.25">
      <c r="A640" s="23" t="s">
        <v>1406</v>
      </c>
      <c r="B640" s="31" t="s">
        <v>477</v>
      </c>
      <c r="C640" s="24" t="s">
        <v>510</v>
      </c>
      <c r="D640" s="24"/>
      <c r="E640" s="23">
        <v>1</v>
      </c>
      <c r="F640" s="23">
        <v>0</v>
      </c>
      <c r="G640" s="23">
        <v>0</v>
      </c>
      <c r="I640" s="23"/>
      <c r="J640" s="23">
        <v>1</v>
      </c>
    </row>
    <row r="641" spans="1:10" ht="15" customHeight="1" x14ac:dyDescent="0.25">
      <c r="A641" s="23" t="s">
        <v>1406</v>
      </c>
      <c r="B641" s="31" t="s">
        <v>477</v>
      </c>
      <c r="C641" s="24" t="s">
        <v>511</v>
      </c>
      <c r="D641" s="24"/>
      <c r="E641" s="23">
        <v>1</v>
      </c>
      <c r="F641" s="23">
        <v>0</v>
      </c>
      <c r="G641" s="23">
        <v>0</v>
      </c>
      <c r="I641" s="23"/>
      <c r="J641" s="23">
        <v>1</v>
      </c>
    </row>
    <row r="642" spans="1:10" ht="15" customHeight="1" x14ac:dyDescent="0.25">
      <c r="A642" s="23" t="s">
        <v>1406</v>
      </c>
      <c r="B642" s="31" t="s">
        <v>477</v>
      </c>
      <c r="C642" s="24" t="s">
        <v>512</v>
      </c>
      <c r="D642" s="24"/>
      <c r="E642" s="23">
        <v>1</v>
      </c>
      <c r="F642" s="23">
        <v>0</v>
      </c>
      <c r="G642" s="23">
        <v>0</v>
      </c>
      <c r="I642" s="23"/>
      <c r="J642" s="23">
        <v>1</v>
      </c>
    </row>
    <row r="643" spans="1:10" ht="15" customHeight="1" x14ac:dyDescent="0.25">
      <c r="A643" s="23" t="s">
        <v>1406</v>
      </c>
      <c r="B643" s="31" t="s">
        <v>477</v>
      </c>
      <c r="C643" s="24" t="s">
        <v>513</v>
      </c>
      <c r="D643" s="24"/>
      <c r="E643" s="23">
        <v>1</v>
      </c>
      <c r="F643" s="23">
        <v>0</v>
      </c>
      <c r="G643" s="23">
        <v>0</v>
      </c>
      <c r="I643" s="23"/>
      <c r="J643" s="23">
        <v>1</v>
      </c>
    </row>
    <row r="644" spans="1:10" ht="15" customHeight="1" x14ac:dyDescent="0.25">
      <c r="A644" s="23" t="s">
        <v>1406</v>
      </c>
      <c r="B644" s="31" t="s">
        <v>477</v>
      </c>
      <c r="C644" s="24" t="s">
        <v>514</v>
      </c>
      <c r="D644" s="24"/>
      <c r="E644" s="23">
        <v>1</v>
      </c>
      <c r="F644" s="23">
        <v>0</v>
      </c>
      <c r="G644" s="23">
        <v>0</v>
      </c>
      <c r="I644" s="23"/>
      <c r="J644" s="23">
        <v>1</v>
      </c>
    </row>
    <row r="645" spans="1:10" ht="15" customHeight="1" x14ac:dyDescent="0.25">
      <c r="A645" s="23" t="s">
        <v>1406</v>
      </c>
      <c r="B645" s="31" t="s">
        <v>477</v>
      </c>
      <c r="C645" s="24" t="s">
        <v>515</v>
      </c>
      <c r="D645" s="24"/>
      <c r="E645" s="23">
        <v>1</v>
      </c>
      <c r="F645" s="23">
        <v>0</v>
      </c>
      <c r="G645" s="23">
        <v>0</v>
      </c>
      <c r="I645" s="23"/>
      <c r="J645" s="23">
        <v>1</v>
      </c>
    </row>
    <row r="646" spans="1:10" ht="15" customHeight="1" x14ac:dyDescent="0.25">
      <c r="A646" s="23" t="s">
        <v>1406</v>
      </c>
      <c r="B646" s="31" t="s">
        <v>477</v>
      </c>
      <c r="C646" s="24" t="s">
        <v>516</v>
      </c>
      <c r="D646" s="24"/>
      <c r="E646" s="23">
        <v>1</v>
      </c>
      <c r="F646" s="23">
        <v>0</v>
      </c>
      <c r="G646" s="23">
        <v>0</v>
      </c>
      <c r="I646" s="23"/>
      <c r="J646" s="23">
        <v>1</v>
      </c>
    </row>
    <row r="647" spans="1:10" ht="15" customHeight="1" x14ac:dyDescent="0.25">
      <c r="A647" s="23" t="s">
        <v>1406</v>
      </c>
      <c r="B647" s="31" t="s">
        <v>477</v>
      </c>
      <c r="C647" s="24" t="s">
        <v>517</v>
      </c>
      <c r="D647" s="24"/>
      <c r="E647" s="23">
        <v>1</v>
      </c>
      <c r="F647" s="23">
        <v>0</v>
      </c>
      <c r="G647" s="23">
        <v>0</v>
      </c>
      <c r="I647" s="23"/>
      <c r="J647" s="23">
        <v>1</v>
      </c>
    </row>
    <row r="648" spans="1:10" ht="15" customHeight="1" x14ac:dyDescent="0.25">
      <c r="A648" s="23" t="s">
        <v>1406</v>
      </c>
      <c r="B648" s="31" t="s">
        <v>477</v>
      </c>
      <c r="C648" s="24" t="s">
        <v>518</v>
      </c>
      <c r="D648" s="24"/>
      <c r="E648" s="23">
        <v>1</v>
      </c>
      <c r="F648" s="23">
        <v>0</v>
      </c>
      <c r="G648" s="23">
        <v>0</v>
      </c>
      <c r="I648" s="23"/>
      <c r="J648" s="23">
        <v>1</v>
      </c>
    </row>
    <row r="649" spans="1:10" ht="15" customHeight="1" x14ac:dyDescent="0.25">
      <c r="A649" s="23" t="s">
        <v>1406</v>
      </c>
      <c r="B649" s="31" t="s">
        <v>477</v>
      </c>
      <c r="C649" s="24" t="s">
        <v>519</v>
      </c>
      <c r="D649" s="24"/>
      <c r="E649" s="23">
        <v>1</v>
      </c>
      <c r="F649" s="23">
        <v>0</v>
      </c>
      <c r="G649" s="23">
        <v>0</v>
      </c>
      <c r="I649" s="23"/>
      <c r="J649" s="23">
        <v>1</v>
      </c>
    </row>
    <row r="650" spans="1:10" ht="15" customHeight="1" x14ac:dyDescent="0.25">
      <c r="A650" s="23" t="s">
        <v>1406</v>
      </c>
      <c r="B650" s="31" t="s">
        <v>477</v>
      </c>
      <c r="C650" s="24" t="s">
        <v>520</v>
      </c>
      <c r="D650" s="24"/>
      <c r="E650" s="23">
        <v>1</v>
      </c>
      <c r="F650" s="23">
        <v>0</v>
      </c>
      <c r="G650" s="23">
        <v>0</v>
      </c>
      <c r="I650" s="23"/>
      <c r="J650" s="23">
        <v>1</v>
      </c>
    </row>
    <row r="651" spans="1:10" ht="15" customHeight="1" x14ac:dyDescent="0.25">
      <c r="A651" s="23" t="s">
        <v>1406</v>
      </c>
      <c r="B651" s="31" t="s">
        <v>477</v>
      </c>
      <c r="C651" s="24" t="s">
        <v>521</v>
      </c>
      <c r="D651" s="24"/>
      <c r="E651" s="23">
        <v>1</v>
      </c>
      <c r="F651" s="23">
        <v>0</v>
      </c>
      <c r="G651" s="23">
        <v>0</v>
      </c>
      <c r="I651" s="23"/>
      <c r="J651" s="23">
        <v>1</v>
      </c>
    </row>
    <row r="652" spans="1:10" ht="15" customHeight="1" x14ac:dyDescent="0.25">
      <c r="A652" s="23" t="s">
        <v>1406</v>
      </c>
      <c r="B652" s="31" t="s">
        <v>477</v>
      </c>
      <c r="C652" s="24" t="s">
        <v>522</v>
      </c>
      <c r="D652" s="24"/>
      <c r="E652" s="23">
        <v>1</v>
      </c>
      <c r="F652" s="23">
        <v>0</v>
      </c>
      <c r="G652" s="23">
        <v>0</v>
      </c>
      <c r="I652" s="23"/>
      <c r="J652" s="23">
        <v>1</v>
      </c>
    </row>
    <row r="653" spans="1:10" ht="15" customHeight="1" x14ac:dyDescent="0.25">
      <c r="A653" s="23" t="s">
        <v>1406</v>
      </c>
      <c r="B653" s="31" t="s">
        <v>477</v>
      </c>
      <c r="C653" s="24" t="s">
        <v>523</v>
      </c>
      <c r="D653" s="24"/>
      <c r="E653" s="23">
        <v>1</v>
      </c>
      <c r="F653" s="23">
        <v>0</v>
      </c>
      <c r="G653" s="23">
        <v>0</v>
      </c>
      <c r="I653" s="23"/>
      <c r="J653" s="23">
        <v>1</v>
      </c>
    </row>
    <row r="654" spans="1:10" ht="15" customHeight="1" x14ac:dyDescent="0.25">
      <c r="A654" s="23" t="s">
        <v>1406</v>
      </c>
      <c r="B654" s="31" t="s">
        <v>477</v>
      </c>
      <c r="C654" s="24" t="s">
        <v>524</v>
      </c>
      <c r="D654" s="24"/>
      <c r="E654" s="23">
        <v>1</v>
      </c>
      <c r="F654" s="23">
        <v>0</v>
      </c>
      <c r="G654" s="23">
        <v>0</v>
      </c>
      <c r="I654" s="23"/>
      <c r="J654" s="23">
        <v>1</v>
      </c>
    </row>
    <row r="655" spans="1:10" ht="15" customHeight="1" x14ac:dyDescent="0.25">
      <c r="A655" s="23" t="s">
        <v>1403</v>
      </c>
      <c r="B655" s="31" t="s">
        <v>477</v>
      </c>
      <c r="C655" s="24" t="s">
        <v>952</v>
      </c>
      <c r="D655" s="24"/>
      <c r="E655" s="23">
        <v>1</v>
      </c>
      <c r="F655" s="23">
        <v>0</v>
      </c>
      <c r="G655" s="23">
        <v>0</v>
      </c>
      <c r="I655" s="23"/>
      <c r="J655" s="23">
        <v>1</v>
      </c>
    </row>
    <row r="656" spans="1:10" ht="15" customHeight="1" x14ac:dyDescent="0.25">
      <c r="A656" s="23" t="s">
        <v>1404</v>
      </c>
      <c r="B656" s="31" t="s">
        <v>525</v>
      </c>
      <c r="C656" s="24" t="s">
        <v>953</v>
      </c>
      <c r="D656" s="24"/>
      <c r="E656" s="23">
        <v>0</v>
      </c>
      <c r="F656" s="23">
        <v>1</v>
      </c>
      <c r="G656" s="23">
        <v>1</v>
      </c>
      <c r="I656" s="23"/>
      <c r="J656" s="23">
        <v>0</v>
      </c>
    </row>
    <row r="657" spans="1:10" ht="15" customHeight="1" x14ac:dyDescent="0.25">
      <c r="A657" s="23" t="s">
        <v>1404</v>
      </c>
      <c r="B657" s="31" t="s">
        <v>525</v>
      </c>
      <c r="C657" s="24" t="s">
        <v>954</v>
      </c>
      <c r="D657" s="24"/>
      <c r="E657" s="23">
        <v>0</v>
      </c>
      <c r="F657" s="23">
        <v>1</v>
      </c>
      <c r="G657" s="23">
        <v>1</v>
      </c>
      <c r="I657" s="23"/>
      <c r="J657" s="23">
        <v>0</v>
      </c>
    </row>
    <row r="658" spans="1:10" ht="15" customHeight="1" x14ac:dyDescent="0.25">
      <c r="A658" s="23" t="s">
        <v>1404</v>
      </c>
      <c r="B658" s="31" t="s">
        <v>525</v>
      </c>
      <c r="C658" s="24" t="s">
        <v>955</v>
      </c>
      <c r="D658" s="24"/>
      <c r="E658" s="23">
        <v>0</v>
      </c>
      <c r="F658" s="23">
        <v>1</v>
      </c>
      <c r="G658" s="23">
        <v>1</v>
      </c>
      <c r="I658" s="23"/>
      <c r="J658" s="23">
        <v>0</v>
      </c>
    </row>
    <row r="659" spans="1:10" ht="15" customHeight="1" x14ac:dyDescent="0.25">
      <c r="A659" s="23" t="s">
        <v>1404</v>
      </c>
      <c r="B659" s="31" t="s">
        <v>525</v>
      </c>
      <c r="C659" s="24" t="s">
        <v>956</v>
      </c>
      <c r="D659" s="24"/>
      <c r="E659" s="23">
        <v>0</v>
      </c>
      <c r="F659" s="23">
        <v>1</v>
      </c>
      <c r="G659" s="23">
        <v>1</v>
      </c>
      <c r="I659" s="23"/>
      <c r="J659" s="23">
        <v>0</v>
      </c>
    </row>
    <row r="660" spans="1:10" ht="15" customHeight="1" x14ac:dyDescent="0.25">
      <c r="A660" s="23" t="s">
        <v>1404</v>
      </c>
      <c r="B660" s="31" t="s">
        <v>525</v>
      </c>
      <c r="C660" s="24" t="s">
        <v>957</v>
      </c>
      <c r="D660" s="24"/>
      <c r="E660" s="23">
        <v>0</v>
      </c>
      <c r="F660" s="23">
        <v>1</v>
      </c>
      <c r="G660" s="23">
        <v>1</v>
      </c>
      <c r="I660" s="23"/>
      <c r="J660" s="23">
        <v>0</v>
      </c>
    </row>
    <row r="661" spans="1:10" ht="15" customHeight="1" x14ac:dyDescent="0.25">
      <c r="A661" s="23" t="s">
        <v>1404</v>
      </c>
      <c r="B661" s="31" t="s">
        <v>525</v>
      </c>
      <c r="C661" s="24" t="s">
        <v>958</v>
      </c>
      <c r="D661" s="24"/>
      <c r="E661" s="23">
        <v>0</v>
      </c>
      <c r="F661" s="23">
        <v>1</v>
      </c>
      <c r="G661" s="23">
        <v>1</v>
      </c>
      <c r="I661" s="23"/>
      <c r="J661" s="23">
        <v>0</v>
      </c>
    </row>
    <row r="662" spans="1:10" ht="15" customHeight="1" x14ac:dyDescent="0.25">
      <c r="A662" s="23" t="s">
        <v>1404</v>
      </c>
      <c r="B662" s="31" t="s">
        <v>525</v>
      </c>
      <c r="C662" s="24" t="s">
        <v>959</v>
      </c>
      <c r="D662" s="24"/>
      <c r="E662" s="23">
        <v>0</v>
      </c>
      <c r="F662" s="23">
        <v>0</v>
      </c>
      <c r="G662" s="23">
        <v>0</v>
      </c>
      <c r="I662" s="23"/>
      <c r="J662" s="23">
        <v>0</v>
      </c>
    </row>
    <row r="663" spans="1:10" ht="15" customHeight="1" x14ac:dyDescent="0.25">
      <c r="A663" s="23" t="s">
        <v>1404</v>
      </c>
      <c r="B663" s="31" t="s">
        <v>525</v>
      </c>
      <c r="C663" s="24" t="s">
        <v>960</v>
      </c>
      <c r="D663" s="24"/>
      <c r="E663" s="23">
        <v>0</v>
      </c>
      <c r="F663" s="23">
        <v>1</v>
      </c>
      <c r="G663" s="23">
        <v>1</v>
      </c>
      <c r="I663" s="23"/>
      <c r="J663" s="23">
        <v>0</v>
      </c>
    </row>
    <row r="664" spans="1:10" ht="15" customHeight="1" x14ac:dyDescent="0.25">
      <c r="A664" s="23" t="s">
        <v>1404</v>
      </c>
      <c r="B664" s="31" t="s">
        <v>525</v>
      </c>
      <c r="C664" s="24" t="s">
        <v>961</v>
      </c>
      <c r="D664" s="24"/>
      <c r="E664" s="23">
        <v>0</v>
      </c>
      <c r="F664" s="23">
        <v>1</v>
      </c>
      <c r="G664" s="23">
        <v>1</v>
      </c>
      <c r="I664" s="23"/>
      <c r="J664" s="23">
        <v>0</v>
      </c>
    </row>
    <row r="665" spans="1:10" ht="15" customHeight="1" x14ac:dyDescent="0.25">
      <c r="A665" s="23" t="s">
        <v>1404</v>
      </c>
      <c r="B665" s="31" t="s">
        <v>525</v>
      </c>
      <c r="C665" s="24" t="s">
        <v>962</v>
      </c>
      <c r="D665" s="24"/>
      <c r="E665" s="23">
        <v>0</v>
      </c>
      <c r="F665" s="23">
        <v>0</v>
      </c>
      <c r="G665" s="23">
        <v>0</v>
      </c>
      <c r="I665" s="23"/>
      <c r="J665" s="23">
        <v>0</v>
      </c>
    </row>
    <row r="666" spans="1:10" ht="15" customHeight="1" x14ac:dyDescent="0.25">
      <c r="A666" s="23" t="s">
        <v>1404</v>
      </c>
      <c r="B666" s="31" t="s">
        <v>525</v>
      </c>
      <c r="C666" s="24" t="s">
        <v>963</v>
      </c>
      <c r="D666" s="24"/>
      <c r="E666" s="23">
        <v>0</v>
      </c>
      <c r="F666" s="23">
        <v>0</v>
      </c>
      <c r="G666" s="23">
        <v>0</v>
      </c>
      <c r="I666" s="23"/>
      <c r="J666" s="23">
        <v>0</v>
      </c>
    </row>
    <row r="667" spans="1:10" ht="15" customHeight="1" x14ac:dyDescent="0.25">
      <c r="A667" s="23" t="s">
        <v>1404</v>
      </c>
      <c r="B667" s="31" t="s">
        <v>525</v>
      </c>
      <c r="C667" s="24" t="s">
        <v>964</v>
      </c>
      <c r="D667" s="24"/>
      <c r="E667" s="23">
        <v>0</v>
      </c>
      <c r="F667" s="23">
        <v>0</v>
      </c>
      <c r="G667" s="23">
        <v>0</v>
      </c>
      <c r="I667" s="23"/>
      <c r="J667" s="23">
        <v>0</v>
      </c>
    </row>
    <row r="668" spans="1:10" ht="15" customHeight="1" x14ac:dyDescent="0.25">
      <c r="A668" s="23" t="s">
        <v>1404</v>
      </c>
      <c r="B668" s="31" t="s">
        <v>525</v>
      </c>
      <c r="C668" s="24" t="s">
        <v>965</v>
      </c>
      <c r="D668" s="24"/>
      <c r="E668" s="23">
        <v>0</v>
      </c>
      <c r="F668" s="23">
        <v>0</v>
      </c>
      <c r="G668" s="23">
        <v>0</v>
      </c>
      <c r="I668" s="23"/>
      <c r="J668" s="23">
        <v>0</v>
      </c>
    </row>
    <row r="669" spans="1:10" ht="15" customHeight="1" x14ac:dyDescent="0.25">
      <c r="A669" s="23" t="s">
        <v>1404</v>
      </c>
      <c r="B669" s="31" t="s">
        <v>525</v>
      </c>
      <c r="C669" s="24" t="s">
        <v>966</v>
      </c>
      <c r="D669" s="24"/>
      <c r="E669" s="23">
        <v>0</v>
      </c>
      <c r="F669" s="23">
        <v>0</v>
      </c>
      <c r="G669" s="23">
        <v>0</v>
      </c>
      <c r="I669" s="23"/>
      <c r="J669" s="23">
        <v>0</v>
      </c>
    </row>
    <row r="670" spans="1:10" ht="15" customHeight="1" x14ac:dyDescent="0.25">
      <c r="A670" s="23" t="s">
        <v>1404</v>
      </c>
      <c r="B670" s="31" t="s">
        <v>525</v>
      </c>
      <c r="C670" s="24" t="s">
        <v>967</v>
      </c>
      <c r="D670" s="24"/>
      <c r="E670" s="23">
        <v>0</v>
      </c>
      <c r="F670" s="23">
        <v>0</v>
      </c>
      <c r="G670" s="23">
        <v>0</v>
      </c>
      <c r="I670" s="23"/>
      <c r="J670" s="23">
        <v>0</v>
      </c>
    </row>
    <row r="671" spans="1:10" ht="15" customHeight="1" x14ac:dyDescent="0.25">
      <c r="A671" s="23" t="s">
        <v>1404</v>
      </c>
      <c r="B671" s="31" t="s">
        <v>525</v>
      </c>
      <c r="C671" s="24" t="s">
        <v>968</v>
      </c>
      <c r="D671" s="24"/>
      <c r="E671" s="23">
        <v>0</v>
      </c>
      <c r="F671" s="23">
        <v>0</v>
      </c>
      <c r="G671" s="23">
        <v>0</v>
      </c>
      <c r="I671" s="23"/>
      <c r="J671" s="23">
        <v>0</v>
      </c>
    </row>
    <row r="672" spans="1:10" ht="15" customHeight="1" x14ac:dyDescent="0.25">
      <c r="A672" s="23" t="s">
        <v>1404</v>
      </c>
      <c r="B672" s="31" t="s">
        <v>525</v>
      </c>
      <c r="C672" s="24" t="s">
        <v>969</v>
      </c>
      <c r="D672" s="24"/>
      <c r="E672" s="23">
        <v>0</v>
      </c>
      <c r="F672" s="23">
        <v>0</v>
      </c>
      <c r="G672" s="23">
        <v>0</v>
      </c>
      <c r="I672" s="23"/>
      <c r="J672" s="23">
        <v>0</v>
      </c>
    </row>
    <row r="673" spans="1:10" ht="15" customHeight="1" x14ac:dyDescent="0.25">
      <c r="A673" s="23" t="s">
        <v>1404</v>
      </c>
      <c r="B673" s="31" t="s">
        <v>525</v>
      </c>
      <c r="C673" s="24" t="s">
        <v>970</v>
      </c>
      <c r="D673" s="24"/>
      <c r="E673" s="23">
        <v>0</v>
      </c>
      <c r="F673" s="23">
        <v>0</v>
      </c>
      <c r="G673" s="23">
        <v>0</v>
      </c>
      <c r="I673" s="23"/>
      <c r="J673" s="23">
        <v>0</v>
      </c>
    </row>
    <row r="674" spans="1:10" ht="15" customHeight="1" x14ac:dyDescent="0.25">
      <c r="A674" s="23" t="s">
        <v>1404</v>
      </c>
      <c r="B674" s="31" t="s">
        <v>525</v>
      </c>
      <c r="C674" s="24" t="s">
        <v>971</v>
      </c>
      <c r="D674" s="24"/>
      <c r="E674" s="23">
        <v>0</v>
      </c>
      <c r="F674" s="23">
        <v>0</v>
      </c>
      <c r="G674" s="23">
        <v>0</v>
      </c>
      <c r="I674" s="23"/>
      <c r="J674" s="23">
        <v>0</v>
      </c>
    </row>
    <row r="675" spans="1:10" ht="15" customHeight="1" x14ac:dyDescent="0.25">
      <c r="A675" s="23" t="s">
        <v>1404</v>
      </c>
      <c r="B675" s="31" t="s">
        <v>525</v>
      </c>
      <c r="C675" s="24" t="s">
        <v>972</v>
      </c>
      <c r="D675" s="24"/>
      <c r="E675" s="23">
        <v>0</v>
      </c>
      <c r="F675" s="23">
        <v>0</v>
      </c>
      <c r="G675" s="23">
        <v>0</v>
      </c>
      <c r="I675" s="23"/>
      <c r="J675" s="23">
        <v>0</v>
      </c>
    </row>
    <row r="676" spans="1:10" ht="15" customHeight="1" x14ac:dyDescent="0.25">
      <c r="A676" s="23" t="s">
        <v>1404</v>
      </c>
      <c r="B676" s="31" t="s">
        <v>525</v>
      </c>
      <c r="C676" s="24" t="s">
        <v>973</v>
      </c>
      <c r="D676" s="24"/>
      <c r="E676" s="23">
        <v>0</v>
      </c>
      <c r="F676" s="23">
        <v>0</v>
      </c>
      <c r="G676" s="23">
        <v>0</v>
      </c>
      <c r="I676" s="23"/>
      <c r="J676" s="23">
        <v>0</v>
      </c>
    </row>
    <row r="677" spans="1:10" ht="15" customHeight="1" x14ac:dyDescent="0.25">
      <c r="A677" s="23" t="s">
        <v>1404</v>
      </c>
      <c r="B677" s="31" t="s">
        <v>525</v>
      </c>
      <c r="C677" s="24" t="s">
        <v>974</v>
      </c>
      <c r="D677" s="24"/>
      <c r="E677" s="23">
        <v>0</v>
      </c>
      <c r="F677" s="23">
        <v>0</v>
      </c>
      <c r="G677" s="23">
        <v>0</v>
      </c>
      <c r="I677" s="23"/>
      <c r="J677" s="23">
        <v>0</v>
      </c>
    </row>
    <row r="678" spans="1:10" ht="15" customHeight="1" x14ac:dyDescent="0.25">
      <c r="A678" s="23" t="s">
        <v>1404</v>
      </c>
      <c r="B678" s="31" t="s">
        <v>525</v>
      </c>
      <c r="C678" s="24" t="s">
        <v>975</v>
      </c>
      <c r="D678" s="24"/>
      <c r="E678" s="23">
        <v>0</v>
      </c>
      <c r="F678" s="23">
        <v>0</v>
      </c>
      <c r="G678" s="23">
        <v>0</v>
      </c>
      <c r="I678" s="23"/>
      <c r="J678" s="23">
        <v>0</v>
      </c>
    </row>
    <row r="679" spans="1:10" ht="15" customHeight="1" x14ac:dyDescent="0.25">
      <c r="A679" s="23" t="s">
        <v>1404</v>
      </c>
      <c r="B679" s="31" t="s">
        <v>525</v>
      </c>
      <c r="C679" s="24" t="s">
        <v>976</v>
      </c>
      <c r="D679" s="24"/>
      <c r="E679" s="23">
        <v>0</v>
      </c>
      <c r="F679" s="23">
        <v>0</v>
      </c>
      <c r="G679" s="23">
        <v>0</v>
      </c>
      <c r="I679" s="23"/>
      <c r="J679" s="23">
        <v>0</v>
      </c>
    </row>
    <row r="680" spans="1:10" ht="15" customHeight="1" x14ac:dyDescent="0.25">
      <c r="A680" s="23" t="s">
        <v>1404</v>
      </c>
      <c r="B680" s="31" t="s">
        <v>525</v>
      </c>
      <c r="C680" s="24" t="s">
        <v>977</v>
      </c>
      <c r="D680" s="24"/>
      <c r="E680" s="23">
        <v>0</v>
      </c>
      <c r="F680" s="23">
        <v>0</v>
      </c>
      <c r="G680" s="23">
        <v>0</v>
      </c>
      <c r="I680" s="23"/>
      <c r="J680" s="23">
        <v>0</v>
      </c>
    </row>
    <row r="681" spans="1:10" ht="15" customHeight="1" x14ac:dyDescent="0.25">
      <c r="A681" s="23" t="s">
        <v>1404</v>
      </c>
      <c r="B681" s="31" t="s">
        <v>525</v>
      </c>
      <c r="C681" s="24" t="s">
        <v>978</v>
      </c>
      <c r="D681" s="24"/>
      <c r="E681" s="23">
        <v>0</v>
      </c>
      <c r="F681" s="23">
        <v>0</v>
      </c>
      <c r="G681" s="23">
        <v>0</v>
      </c>
      <c r="I681" s="23"/>
      <c r="J681" s="23">
        <v>0</v>
      </c>
    </row>
    <row r="682" spans="1:10" ht="15" customHeight="1" x14ac:dyDescent="0.25">
      <c r="A682" s="23" t="s">
        <v>1404</v>
      </c>
      <c r="B682" s="31" t="s">
        <v>525</v>
      </c>
      <c r="C682" s="24" t="s">
        <v>979</v>
      </c>
      <c r="D682" s="24"/>
      <c r="E682" s="23">
        <v>0</v>
      </c>
      <c r="F682" s="23">
        <v>0</v>
      </c>
      <c r="G682" s="23">
        <v>0</v>
      </c>
      <c r="I682" s="23"/>
      <c r="J682" s="23">
        <v>0</v>
      </c>
    </row>
    <row r="683" spans="1:10" ht="15" customHeight="1" x14ac:dyDescent="0.25">
      <c r="A683" s="23" t="s">
        <v>1404</v>
      </c>
      <c r="B683" s="31" t="s">
        <v>525</v>
      </c>
      <c r="C683" s="24" t="s">
        <v>980</v>
      </c>
      <c r="D683" s="24"/>
      <c r="E683" s="23">
        <v>0</v>
      </c>
      <c r="F683" s="23">
        <v>0</v>
      </c>
      <c r="G683" s="23">
        <v>0</v>
      </c>
      <c r="I683" s="23"/>
      <c r="J683" s="23">
        <v>0</v>
      </c>
    </row>
    <row r="684" spans="1:10" ht="15" customHeight="1" x14ac:dyDescent="0.25">
      <c r="A684" s="23" t="s">
        <v>1404</v>
      </c>
      <c r="B684" s="31" t="s">
        <v>525</v>
      </c>
      <c r="C684" s="24" t="s">
        <v>981</v>
      </c>
      <c r="D684" s="24"/>
      <c r="E684" s="23">
        <v>0</v>
      </c>
      <c r="F684" s="23">
        <v>0</v>
      </c>
      <c r="G684" s="23">
        <v>0</v>
      </c>
      <c r="I684" s="23"/>
      <c r="J684" s="23">
        <v>0</v>
      </c>
    </row>
    <row r="685" spans="1:10" ht="15" customHeight="1" x14ac:dyDescent="0.25">
      <c r="A685" s="23" t="s">
        <v>1404</v>
      </c>
      <c r="B685" s="31" t="s">
        <v>525</v>
      </c>
      <c r="C685" s="24" t="s">
        <v>982</v>
      </c>
      <c r="D685" s="24"/>
      <c r="E685" s="23">
        <v>0</v>
      </c>
      <c r="F685" s="23">
        <v>0</v>
      </c>
      <c r="G685" s="23">
        <v>0</v>
      </c>
      <c r="I685" s="23"/>
      <c r="J685" s="23">
        <v>0</v>
      </c>
    </row>
    <row r="686" spans="1:10" ht="15" customHeight="1" x14ac:dyDescent="0.25">
      <c r="A686" s="23" t="s">
        <v>1404</v>
      </c>
      <c r="B686" s="31" t="s">
        <v>525</v>
      </c>
      <c r="C686" s="24" t="s">
        <v>983</v>
      </c>
      <c r="D686" s="24"/>
      <c r="E686" s="23">
        <v>0</v>
      </c>
      <c r="F686" s="23">
        <v>0</v>
      </c>
      <c r="G686" s="23">
        <v>0</v>
      </c>
      <c r="I686" s="23"/>
      <c r="J686" s="23">
        <v>0</v>
      </c>
    </row>
    <row r="687" spans="1:10" ht="15" customHeight="1" x14ac:dyDescent="0.25">
      <c r="A687" s="23" t="s">
        <v>1404</v>
      </c>
      <c r="B687" s="31" t="s">
        <v>525</v>
      </c>
      <c r="C687" s="24" t="s">
        <v>984</v>
      </c>
      <c r="D687" s="24"/>
      <c r="E687" s="23">
        <v>0</v>
      </c>
      <c r="F687" s="23">
        <v>0</v>
      </c>
      <c r="G687" s="23">
        <v>0</v>
      </c>
      <c r="I687" s="23"/>
      <c r="J687" s="23">
        <v>0</v>
      </c>
    </row>
    <row r="688" spans="1:10" ht="15" customHeight="1" x14ac:dyDescent="0.25">
      <c r="A688" s="23" t="s">
        <v>1404</v>
      </c>
      <c r="B688" s="31" t="s">
        <v>525</v>
      </c>
      <c r="C688" s="24" t="s">
        <v>985</v>
      </c>
      <c r="D688" s="24"/>
      <c r="E688" s="23">
        <v>0</v>
      </c>
      <c r="F688" s="23">
        <v>0</v>
      </c>
      <c r="G688" s="23">
        <v>0</v>
      </c>
      <c r="I688" s="23"/>
      <c r="J688" s="23">
        <v>0</v>
      </c>
    </row>
    <row r="689" spans="1:10" ht="15" customHeight="1" x14ac:dyDescent="0.25">
      <c r="A689" s="23" t="s">
        <v>1404</v>
      </c>
      <c r="B689" s="31" t="s">
        <v>525</v>
      </c>
      <c r="C689" s="24" t="s">
        <v>986</v>
      </c>
      <c r="D689" s="24"/>
      <c r="E689" s="23">
        <v>0</v>
      </c>
      <c r="F689" s="23">
        <v>0</v>
      </c>
      <c r="G689" s="23">
        <v>0</v>
      </c>
      <c r="I689" s="23"/>
      <c r="J689" s="23">
        <v>0</v>
      </c>
    </row>
    <row r="690" spans="1:10" ht="15" customHeight="1" x14ac:dyDescent="0.25">
      <c r="A690" s="23" t="s">
        <v>1404</v>
      </c>
      <c r="B690" s="31" t="s">
        <v>525</v>
      </c>
      <c r="C690" s="24" t="s">
        <v>987</v>
      </c>
      <c r="D690" s="24"/>
      <c r="E690" s="23">
        <v>0</v>
      </c>
      <c r="F690" s="23">
        <v>0</v>
      </c>
      <c r="G690" s="23">
        <v>0</v>
      </c>
      <c r="I690" s="23"/>
      <c r="J690" s="23">
        <v>0</v>
      </c>
    </row>
    <row r="691" spans="1:10" ht="15" customHeight="1" x14ac:dyDescent="0.25">
      <c r="A691" s="23" t="s">
        <v>1404</v>
      </c>
      <c r="B691" s="31" t="s">
        <v>525</v>
      </c>
      <c r="C691" s="24" t="s">
        <v>988</v>
      </c>
      <c r="D691" s="24"/>
      <c r="E691" s="23">
        <v>0</v>
      </c>
      <c r="F691" s="23">
        <v>0</v>
      </c>
      <c r="G691" s="23">
        <v>0</v>
      </c>
      <c r="I691" s="23"/>
      <c r="J691" s="23">
        <v>0</v>
      </c>
    </row>
    <row r="692" spans="1:10" ht="15" customHeight="1" x14ac:dyDescent="0.25">
      <c r="A692" s="23" t="s">
        <v>1404</v>
      </c>
      <c r="B692" s="31" t="s">
        <v>525</v>
      </c>
      <c r="C692" s="24" t="s">
        <v>989</v>
      </c>
      <c r="D692" s="24"/>
      <c r="E692" s="23">
        <v>0</v>
      </c>
      <c r="F692" s="23">
        <v>0</v>
      </c>
      <c r="G692" s="23">
        <v>0</v>
      </c>
      <c r="I692" s="23"/>
      <c r="J692" s="23">
        <v>0</v>
      </c>
    </row>
    <row r="693" spans="1:10" ht="15" customHeight="1" x14ac:dyDescent="0.25">
      <c r="A693" s="23" t="s">
        <v>1404</v>
      </c>
      <c r="B693" s="31" t="s">
        <v>525</v>
      </c>
      <c r="C693" s="24" t="s">
        <v>990</v>
      </c>
      <c r="D693" s="24"/>
      <c r="E693" s="23">
        <v>0</v>
      </c>
      <c r="F693" s="23">
        <v>0</v>
      </c>
      <c r="G693" s="23">
        <v>0</v>
      </c>
      <c r="I693" s="23"/>
      <c r="J693" s="23">
        <v>0</v>
      </c>
    </row>
    <row r="694" spans="1:10" ht="15" customHeight="1" x14ac:dyDescent="0.25">
      <c r="A694" s="23" t="s">
        <v>1404</v>
      </c>
      <c r="B694" s="31" t="s">
        <v>525</v>
      </c>
      <c r="C694" s="24" t="s">
        <v>991</v>
      </c>
      <c r="D694" s="24"/>
      <c r="E694" s="23">
        <v>0</v>
      </c>
      <c r="F694" s="23">
        <v>0</v>
      </c>
      <c r="G694" s="23">
        <v>0</v>
      </c>
      <c r="I694" s="23"/>
      <c r="J694" s="23">
        <v>0</v>
      </c>
    </row>
    <row r="695" spans="1:10" ht="15" customHeight="1" x14ac:dyDescent="0.25">
      <c r="A695" s="23" t="s">
        <v>1404</v>
      </c>
      <c r="B695" s="31" t="s">
        <v>525</v>
      </c>
      <c r="C695" s="24" t="s">
        <v>992</v>
      </c>
      <c r="D695" s="24"/>
      <c r="E695" s="23">
        <v>0</v>
      </c>
      <c r="F695" s="23">
        <v>1</v>
      </c>
      <c r="G695" s="23">
        <v>1</v>
      </c>
      <c r="I695" s="23"/>
      <c r="J695" s="23">
        <v>0</v>
      </c>
    </row>
    <row r="696" spans="1:10" ht="15" customHeight="1" x14ac:dyDescent="0.25">
      <c r="A696" s="23" t="s">
        <v>1404</v>
      </c>
      <c r="B696" s="31" t="s">
        <v>525</v>
      </c>
      <c r="C696" s="24" t="s">
        <v>993</v>
      </c>
      <c r="D696" s="24"/>
      <c r="E696" s="23">
        <v>0</v>
      </c>
      <c r="F696" s="23">
        <v>0</v>
      </c>
      <c r="G696" s="23">
        <v>0</v>
      </c>
      <c r="I696" s="23"/>
      <c r="J696" s="23">
        <v>0</v>
      </c>
    </row>
    <row r="697" spans="1:10" ht="15" customHeight="1" x14ac:dyDescent="0.25">
      <c r="A697" s="23" t="s">
        <v>1404</v>
      </c>
      <c r="B697" s="31" t="s">
        <v>525</v>
      </c>
      <c r="C697" s="24" t="s">
        <v>994</v>
      </c>
      <c r="D697" s="24"/>
      <c r="E697" s="23">
        <v>0</v>
      </c>
      <c r="F697" s="23">
        <v>0</v>
      </c>
      <c r="G697" s="23">
        <v>0</v>
      </c>
      <c r="I697" s="23"/>
      <c r="J697" s="23">
        <v>0</v>
      </c>
    </row>
    <row r="698" spans="1:10" ht="15" customHeight="1" x14ac:dyDescent="0.25">
      <c r="A698" s="23" t="s">
        <v>1404</v>
      </c>
      <c r="B698" s="31" t="s">
        <v>525</v>
      </c>
      <c r="C698" s="24" t="s">
        <v>995</v>
      </c>
      <c r="D698" s="24"/>
      <c r="E698" s="23">
        <v>0</v>
      </c>
      <c r="F698" s="23">
        <v>0</v>
      </c>
      <c r="G698" s="23">
        <v>0</v>
      </c>
      <c r="I698" s="23"/>
      <c r="J698" s="23">
        <v>0</v>
      </c>
    </row>
    <row r="699" spans="1:10" ht="15" customHeight="1" x14ac:dyDescent="0.25">
      <c r="A699" s="23" t="s">
        <v>1404</v>
      </c>
      <c r="B699" s="31" t="s">
        <v>525</v>
      </c>
      <c r="C699" s="24" t="s">
        <v>996</v>
      </c>
      <c r="D699" s="24"/>
      <c r="E699" s="23">
        <v>0</v>
      </c>
      <c r="F699" s="23">
        <v>1</v>
      </c>
      <c r="G699" s="23">
        <v>1</v>
      </c>
      <c r="I699" s="23"/>
      <c r="J699" s="23">
        <v>0</v>
      </c>
    </row>
    <row r="700" spans="1:10" ht="15" customHeight="1" x14ac:dyDescent="0.25">
      <c r="A700" s="23" t="s">
        <v>1404</v>
      </c>
      <c r="B700" s="31" t="s">
        <v>525</v>
      </c>
      <c r="C700" s="24" t="s">
        <v>997</v>
      </c>
      <c r="D700" s="24"/>
      <c r="E700" s="23">
        <v>0</v>
      </c>
      <c r="F700" s="23">
        <v>0</v>
      </c>
      <c r="G700" s="23">
        <v>0</v>
      </c>
      <c r="I700" s="23"/>
      <c r="J700" s="23">
        <v>0</v>
      </c>
    </row>
    <row r="701" spans="1:10" ht="15" customHeight="1" x14ac:dyDescent="0.25">
      <c r="A701" s="23" t="s">
        <v>1404</v>
      </c>
      <c r="B701" s="31" t="s">
        <v>525</v>
      </c>
      <c r="C701" s="24" t="s">
        <v>998</v>
      </c>
      <c r="D701" s="24"/>
      <c r="E701" s="23">
        <v>0</v>
      </c>
      <c r="F701" s="23">
        <v>1</v>
      </c>
      <c r="G701" s="23">
        <v>1</v>
      </c>
      <c r="I701" s="23"/>
      <c r="J701" s="23">
        <v>0</v>
      </c>
    </row>
    <row r="702" spans="1:10" ht="15" customHeight="1" x14ac:dyDescent="0.25">
      <c r="A702" s="23" t="s">
        <v>1404</v>
      </c>
      <c r="B702" s="31" t="s">
        <v>525</v>
      </c>
      <c r="C702" s="24" t="s">
        <v>999</v>
      </c>
      <c r="D702" s="24"/>
      <c r="E702" s="23">
        <v>0</v>
      </c>
      <c r="F702" s="23">
        <v>1</v>
      </c>
      <c r="G702" s="23">
        <v>1</v>
      </c>
      <c r="I702" s="23"/>
      <c r="J702" s="23">
        <v>0</v>
      </c>
    </row>
    <row r="703" spans="1:10" ht="15" customHeight="1" x14ac:dyDescent="0.25">
      <c r="A703" s="23" t="s">
        <v>1404</v>
      </c>
      <c r="B703" s="31" t="s">
        <v>525</v>
      </c>
      <c r="C703" s="24" t="s">
        <v>1000</v>
      </c>
      <c r="D703" s="24"/>
      <c r="E703" s="23">
        <v>0</v>
      </c>
      <c r="F703" s="23">
        <v>1</v>
      </c>
      <c r="G703" s="23">
        <v>1</v>
      </c>
      <c r="I703" s="23"/>
      <c r="J703" s="23">
        <v>0</v>
      </c>
    </row>
    <row r="704" spans="1:10" ht="15" customHeight="1" x14ac:dyDescent="0.25">
      <c r="A704" s="23" t="s">
        <v>1404</v>
      </c>
      <c r="B704" s="31" t="s">
        <v>525</v>
      </c>
      <c r="C704" s="24" t="s">
        <v>1001</v>
      </c>
      <c r="D704" s="24"/>
      <c r="E704" s="23">
        <v>0</v>
      </c>
      <c r="F704" s="23">
        <v>1</v>
      </c>
      <c r="G704" s="23">
        <v>1</v>
      </c>
      <c r="I704" s="23"/>
      <c r="J704" s="23">
        <v>0</v>
      </c>
    </row>
    <row r="705" spans="1:10" ht="15" customHeight="1" x14ac:dyDescent="0.25">
      <c r="A705" s="23" t="s">
        <v>1404</v>
      </c>
      <c r="B705" s="31" t="s">
        <v>525</v>
      </c>
      <c r="C705" s="24" t="s">
        <v>1002</v>
      </c>
      <c r="D705" s="24"/>
      <c r="E705" s="23">
        <v>0</v>
      </c>
      <c r="F705" s="23">
        <v>0</v>
      </c>
      <c r="G705" s="23">
        <v>0</v>
      </c>
      <c r="I705" s="23"/>
      <c r="J705" s="23">
        <v>0</v>
      </c>
    </row>
    <row r="706" spans="1:10" ht="15" customHeight="1" x14ac:dyDescent="0.25">
      <c r="A706" s="23" t="s">
        <v>1404</v>
      </c>
      <c r="B706" s="31" t="s">
        <v>525</v>
      </c>
      <c r="C706" s="24" t="s">
        <v>1003</v>
      </c>
      <c r="D706" s="24"/>
      <c r="E706" s="23">
        <v>0</v>
      </c>
      <c r="F706" s="23">
        <v>1</v>
      </c>
      <c r="G706" s="23">
        <v>1</v>
      </c>
      <c r="I706" s="23"/>
      <c r="J706" s="23">
        <v>0</v>
      </c>
    </row>
    <row r="707" spans="1:10" ht="15" customHeight="1" x14ac:dyDescent="0.25">
      <c r="A707" s="23" t="s">
        <v>1404</v>
      </c>
      <c r="B707" s="31" t="s">
        <v>525</v>
      </c>
      <c r="C707" s="24" t="s">
        <v>1004</v>
      </c>
      <c r="D707" s="24"/>
      <c r="E707" s="23">
        <v>0</v>
      </c>
      <c r="F707" s="23">
        <v>1</v>
      </c>
      <c r="G707" s="23">
        <v>1</v>
      </c>
      <c r="I707" s="23"/>
      <c r="J707" s="23">
        <v>0</v>
      </c>
    </row>
    <row r="708" spans="1:10" ht="15" customHeight="1" x14ac:dyDescent="0.25">
      <c r="A708" s="23" t="s">
        <v>1404</v>
      </c>
      <c r="B708" s="31" t="s">
        <v>525</v>
      </c>
      <c r="C708" s="24" t="s">
        <v>1005</v>
      </c>
      <c r="D708" s="24"/>
      <c r="E708" s="23">
        <v>0</v>
      </c>
      <c r="F708" s="23">
        <v>1</v>
      </c>
      <c r="G708" s="23">
        <v>1</v>
      </c>
      <c r="I708" s="23"/>
      <c r="J708" s="23">
        <v>0</v>
      </c>
    </row>
    <row r="709" spans="1:10" ht="15" customHeight="1" x14ac:dyDescent="0.25">
      <c r="A709" s="23" t="s">
        <v>1404</v>
      </c>
      <c r="B709" s="31" t="s">
        <v>525</v>
      </c>
      <c r="C709" s="24" t="s">
        <v>1006</v>
      </c>
      <c r="D709" s="24"/>
      <c r="E709" s="23">
        <v>0</v>
      </c>
      <c r="F709" s="23">
        <v>1</v>
      </c>
      <c r="G709" s="23">
        <v>1</v>
      </c>
      <c r="I709" s="23"/>
      <c r="J709" s="23">
        <v>0</v>
      </c>
    </row>
    <row r="710" spans="1:10" ht="15" customHeight="1" x14ac:dyDescent="0.25">
      <c r="A710" s="23" t="s">
        <v>1404</v>
      </c>
      <c r="B710" s="31" t="s">
        <v>525</v>
      </c>
      <c r="C710" s="24" t="s">
        <v>1007</v>
      </c>
      <c r="D710" s="24"/>
      <c r="E710" s="23">
        <v>0</v>
      </c>
      <c r="F710" s="23">
        <v>1</v>
      </c>
      <c r="G710" s="23">
        <v>1</v>
      </c>
      <c r="I710" s="23"/>
      <c r="J710" s="23">
        <v>0</v>
      </c>
    </row>
    <row r="711" spans="1:10" ht="15" customHeight="1" x14ac:dyDescent="0.25">
      <c r="A711" s="23" t="s">
        <v>1404</v>
      </c>
      <c r="B711" s="31" t="s">
        <v>525</v>
      </c>
      <c r="C711" s="24" t="s">
        <v>1008</v>
      </c>
      <c r="D711" s="24"/>
      <c r="E711" s="23">
        <v>0</v>
      </c>
      <c r="F711" s="23">
        <v>0</v>
      </c>
      <c r="G711" s="23">
        <v>0</v>
      </c>
      <c r="I711" s="23"/>
      <c r="J711" s="23">
        <v>0</v>
      </c>
    </row>
    <row r="712" spans="1:10" ht="15" customHeight="1" x14ac:dyDescent="0.25">
      <c r="A712" s="23" t="s">
        <v>1404</v>
      </c>
      <c r="B712" s="31" t="s">
        <v>525</v>
      </c>
      <c r="C712" s="24" t="s">
        <v>1009</v>
      </c>
      <c r="D712" s="24"/>
      <c r="E712" s="23">
        <v>0</v>
      </c>
      <c r="F712" s="23">
        <v>1</v>
      </c>
      <c r="G712" s="23">
        <v>1</v>
      </c>
      <c r="I712" s="23"/>
      <c r="J712" s="23">
        <v>0</v>
      </c>
    </row>
    <row r="713" spans="1:10" ht="15" customHeight="1" x14ac:dyDescent="0.25">
      <c r="A713" s="23" t="s">
        <v>1404</v>
      </c>
      <c r="B713" s="31" t="s">
        <v>525</v>
      </c>
      <c r="C713" s="24" t="s">
        <v>1010</v>
      </c>
      <c r="D713" s="24"/>
      <c r="E713" s="23">
        <v>0</v>
      </c>
      <c r="F713" s="23">
        <v>1</v>
      </c>
      <c r="G713" s="23">
        <v>1</v>
      </c>
      <c r="I713" s="23"/>
      <c r="J713" s="23">
        <v>0</v>
      </c>
    </row>
    <row r="714" spans="1:10" ht="15" customHeight="1" x14ac:dyDescent="0.25">
      <c r="A714" s="23" t="s">
        <v>1406</v>
      </c>
      <c r="B714" s="31" t="s">
        <v>526</v>
      </c>
      <c r="C714" s="24" t="s">
        <v>527</v>
      </c>
      <c r="D714" s="24"/>
      <c r="E714" s="23">
        <v>1</v>
      </c>
      <c r="F714" s="23">
        <v>0</v>
      </c>
      <c r="G714" s="23">
        <v>0</v>
      </c>
      <c r="I714" s="23"/>
      <c r="J714" s="23">
        <v>1</v>
      </c>
    </row>
    <row r="715" spans="1:10" ht="15" customHeight="1" x14ac:dyDescent="0.25">
      <c r="A715" s="23" t="s">
        <v>1406</v>
      </c>
      <c r="B715" s="31" t="s">
        <v>526</v>
      </c>
      <c r="C715" s="24" t="s">
        <v>528</v>
      </c>
      <c r="D715" s="24"/>
      <c r="E715" s="23">
        <v>1</v>
      </c>
      <c r="F715" s="23">
        <v>0</v>
      </c>
      <c r="G715" s="23">
        <v>0</v>
      </c>
      <c r="I715" s="23"/>
      <c r="J715" s="23">
        <v>1</v>
      </c>
    </row>
    <row r="716" spans="1:10" ht="15" customHeight="1" x14ac:dyDescent="0.25">
      <c r="A716" s="23" t="s">
        <v>1406</v>
      </c>
      <c r="B716" s="31" t="s">
        <v>526</v>
      </c>
      <c r="C716" s="24" t="s">
        <v>529</v>
      </c>
      <c r="D716" s="24"/>
      <c r="E716" s="23">
        <v>1</v>
      </c>
      <c r="F716" s="23">
        <v>0</v>
      </c>
      <c r="G716" s="23">
        <v>0</v>
      </c>
      <c r="I716" s="23"/>
      <c r="J716" s="23">
        <v>1</v>
      </c>
    </row>
    <row r="717" spans="1:10" ht="15" customHeight="1" x14ac:dyDescent="0.25">
      <c r="A717" s="23" t="s">
        <v>1406</v>
      </c>
      <c r="B717" s="31" t="s">
        <v>526</v>
      </c>
      <c r="C717" s="24" t="s">
        <v>530</v>
      </c>
      <c r="D717" s="24"/>
      <c r="E717" s="23">
        <v>1</v>
      </c>
      <c r="F717" s="23">
        <v>0</v>
      </c>
      <c r="G717" s="23">
        <v>0</v>
      </c>
      <c r="I717" s="23"/>
      <c r="J717" s="23">
        <v>1</v>
      </c>
    </row>
    <row r="718" spans="1:10" ht="15" customHeight="1" x14ac:dyDescent="0.25">
      <c r="A718" s="23" t="s">
        <v>1406</v>
      </c>
      <c r="B718" s="31" t="s">
        <v>526</v>
      </c>
      <c r="C718" s="24" t="s">
        <v>531</v>
      </c>
      <c r="D718" s="24"/>
      <c r="E718" s="23">
        <v>1</v>
      </c>
      <c r="F718" s="23">
        <v>0</v>
      </c>
      <c r="G718" s="23">
        <v>0</v>
      </c>
      <c r="I718" s="23"/>
      <c r="J718" s="23">
        <v>1</v>
      </c>
    </row>
    <row r="719" spans="1:10" ht="15" customHeight="1" x14ac:dyDescent="0.25">
      <c r="A719" s="23" t="s">
        <v>1406</v>
      </c>
      <c r="B719" s="31" t="s">
        <v>532</v>
      </c>
      <c r="C719" s="24" t="s">
        <v>533</v>
      </c>
      <c r="D719" s="24"/>
      <c r="E719" s="23">
        <v>1</v>
      </c>
      <c r="F719" s="23">
        <v>1</v>
      </c>
      <c r="G719" s="23">
        <v>1</v>
      </c>
      <c r="I719" s="23"/>
      <c r="J719" s="23">
        <v>1</v>
      </c>
    </row>
    <row r="720" spans="1:10" ht="15" customHeight="1" x14ac:dyDescent="0.25">
      <c r="A720" s="23" t="s">
        <v>1404</v>
      </c>
      <c r="B720" s="31" t="s">
        <v>534</v>
      </c>
      <c r="C720" s="24" t="s">
        <v>533</v>
      </c>
      <c r="D720" s="24"/>
      <c r="E720" s="23">
        <v>0</v>
      </c>
      <c r="F720" s="23">
        <v>0</v>
      </c>
      <c r="G720" s="23">
        <v>0</v>
      </c>
      <c r="I720" s="23"/>
      <c r="J720" s="23">
        <v>0</v>
      </c>
    </row>
    <row r="721" spans="1:10" ht="15" customHeight="1" x14ac:dyDescent="0.25">
      <c r="A721" s="23" t="s">
        <v>1406</v>
      </c>
      <c r="B721" s="31" t="s">
        <v>532</v>
      </c>
      <c r="C721" s="24" t="s">
        <v>535</v>
      </c>
      <c r="D721" s="24"/>
      <c r="E721" s="23">
        <v>1</v>
      </c>
      <c r="F721" s="23">
        <v>1</v>
      </c>
      <c r="G721" s="23">
        <v>1</v>
      </c>
      <c r="I721" s="23"/>
      <c r="J721" s="23">
        <v>1</v>
      </c>
    </row>
    <row r="722" spans="1:10" ht="15" customHeight="1" x14ac:dyDescent="0.25">
      <c r="A722" s="23" t="s">
        <v>1404</v>
      </c>
      <c r="B722" s="31" t="s">
        <v>534</v>
      </c>
      <c r="C722" s="24" t="s">
        <v>535</v>
      </c>
      <c r="D722" s="24"/>
      <c r="E722" s="23">
        <v>0</v>
      </c>
      <c r="F722" s="23">
        <v>0</v>
      </c>
      <c r="G722" s="23">
        <v>0</v>
      </c>
      <c r="I722" s="23"/>
      <c r="J722" s="23">
        <v>0</v>
      </c>
    </row>
    <row r="723" spans="1:10" ht="15" customHeight="1" x14ac:dyDescent="0.25">
      <c r="A723" s="23" t="s">
        <v>1406</v>
      </c>
      <c r="B723" s="31" t="s">
        <v>532</v>
      </c>
      <c r="C723" s="24" t="s">
        <v>536</v>
      </c>
      <c r="D723" s="24"/>
      <c r="E723" s="23">
        <v>1</v>
      </c>
      <c r="F723" s="23">
        <v>1</v>
      </c>
      <c r="G723" s="23">
        <v>1</v>
      </c>
      <c r="I723" s="23"/>
      <c r="J723" s="23">
        <v>1</v>
      </c>
    </row>
    <row r="724" spans="1:10" ht="15" customHeight="1" x14ac:dyDescent="0.25">
      <c r="A724" s="23" t="s">
        <v>1404</v>
      </c>
      <c r="B724" s="31" t="s">
        <v>534</v>
      </c>
      <c r="C724" s="24" t="s">
        <v>536</v>
      </c>
      <c r="D724" s="24"/>
      <c r="E724" s="23">
        <v>0</v>
      </c>
      <c r="F724" s="23">
        <v>0</v>
      </c>
      <c r="G724" s="23">
        <v>0</v>
      </c>
      <c r="I724" s="23"/>
      <c r="J724" s="23">
        <v>0</v>
      </c>
    </row>
    <row r="725" spans="1:10" ht="15" customHeight="1" x14ac:dyDescent="0.25">
      <c r="A725" s="23" t="s">
        <v>1404</v>
      </c>
      <c r="B725" s="31" t="s">
        <v>534</v>
      </c>
      <c r="C725" s="24" t="s">
        <v>1011</v>
      </c>
      <c r="D725" s="24"/>
      <c r="E725" s="23">
        <v>0</v>
      </c>
      <c r="F725" s="23">
        <v>0</v>
      </c>
      <c r="G725" s="23">
        <v>0</v>
      </c>
      <c r="I725" s="23"/>
      <c r="J725" s="23">
        <v>0</v>
      </c>
    </row>
    <row r="726" spans="1:10" ht="15" customHeight="1" x14ac:dyDescent="0.25">
      <c r="A726" s="23" t="s">
        <v>1404</v>
      </c>
      <c r="B726" s="31" t="s">
        <v>534</v>
      </c>
      <c r="C726" s="24" t="s">
        <v>1012</v>
      </c>
      <c r="D726" s="24"/>
      <c r="E726" s="23">
        <v>0</v>
      </c>
      <c r="F726" s="23">
        <v>0</v>
      </c>
      <c r="G726" s="23">
        <v>0</v>
      </c>
      <c r="I726" s="23"/>
      <c r="J726" s="23">
        <v>0</v>
      </c>
    </row>
    <row r="727" spans="1:10" ht="15" customHeight="1" x14ac:dyDescent="0.25">
      <c r="A727" s="23" t="s">
        <v>1404</v>
      </c>
      <c r="B727" s="31" t="s">
        <v>534</v>
      </c>
      <c r="C727" s="24" t="s">
        <v>1013</v>
      </c>
      <c r="D727" s="24"/>
      <c r="E727" s="23">
        <v>0</v>
      </c>
      <c r="F727" s="23">
        <v>0</v>
      </c>
      <c r="G727" s="23">
        <v>0</v>
      </c>
      <c r="I727" s="23"/>
      <c r="J727" s="23">
        <v>0</v>
      </c>
    </row>
    <row r="728" spans="1:10" ht="15" customHeight="1" x14ac:dyDescent="0.25">
      <c r="A728" s="23" t="s">
        <v>1404</v>
      </c>
      <c r="B728" s="31" t="s">
        <v>534</v>
      </c>
      <c r="C728" s="24" t="s">
        <v>1014</v>
      </c>
      <c r="D728" s="24"/>
      <c r="E728" s="23">
        <v>0</v>
      </c>
      <c r="F728" s="23">
        <v>0</v>
      </c>
      <c r="G728" s="23">
        <v>0</v>
      </c>
      <c r="I728" s="23"/>
      <c r="J728" s="23">
        <v>0</v>
      </c>
    </row>
    <row r="729" spans="1:10" ht="15" customHeight="1" x14ac:dyDescent="0.25">
      <c r="A729" s="23" t="s">
        <v>1406</v>
      </c>
      <c r="B729" s="31" t="s">
        <v>532</v>
      </c>
      <c r="C729" s="24" t="s">
        <v>537</v>
      </c>
      <c r="D729" s="24"/>
      <c r="E729" s="23">
        <v>1</v>
      </c>
      <c r="F729" s="23">
        <v>1</v>
      </c>
      <c r="G729" s="23">
        <v>1</v>
      </c>
      <c r="I729" s="23"/>
      <c r="J729" s="23">
        <v>1</v>
      </c>
    </row>
    <row r="730" spans="1:10" ht="15" customHeight="1" x14ac:dyDescent="0.25">
      <c r="A730" s="23" t="s">
        <v>1404</v>
      </c>
      <c r="B730" s="31" t="s">
        <v>534</v>
      </c>
      <c r="C730" s="24" t="s">
        <v>537</v>
      </c>
      <c r="D730" s="24"/>
      <c r="E730" s="23">
        <v>0</v>
      </c>
      <c r="F730" s="23">
        <v>0</v>
      </c>
      <c r="G730" s="23">
        <v>0</v>
      </c>
      <c r="I730" s="23"/>
      <c r="J730" s="23">
        <v>0</v>
      </c>
    </row>
    <row r="731" spans="1:10" ht="15" customHeight="1" x14ac:dyDescent="0.25">
      <c r="A731" s="23" t="s">
        <v>1406</v>
      </c>
      <c r="B731" s="31" t="s">
        <v>532</v>
      </c>
      <c r="C731" s="24" t="s">
        <v>538</v>
      </c>
      <c r="D731" s="24"/>
      <c r="E731" s="23">
        <v>1</v>
      </c>
      <c r="F731" s="23">
        <v>1</v>
      </c>
      <c r="G731" s="23">
        <v>1</v>
      </c>
      <c r="I731" s="23"/>
      <c r="J731" s="23">
        <v>1</v>
      </c>
    </row>
    <row r="732" spans="1:10" ht="15" customHeight="1" x14ac:dyDescent="0.25">
      <c r="A732" s="23" t="s">
        <v>1404</v>
      </c>
      <c r="B732" s="31" t="s">
        <v>534</v>
      </c>
      <c r="C732" s="24" t="s">
        <v>538</v>
      </c>
      <c r="D732" s="24"/>
      <c r="E732" s="23">
        <v>0</v>
      </c>
      <c r="F732" s="23">
        <v>0</v>
      </c>
      <c r="G732" s="23">
        <v>0</v>
      </c>
      <c r="I732" s="23"/>
      <c r="J732" s="23">
        <v>0</v>
      </c>
    </row>
    <row r="733" spans="1:10" ht="15" customHeight="1" x14ac:dyDescent="0.25">
      <c r="A733" s="23" t="s">
        <v>1406</v>
      </c>
      <c r="B733" s="31" t="s">
        <v>532</v>
      </c>
      <c r="C733" s="24" t="s">
        <v>539</v>
      </c>
      <c r="D733" s="24"/>
      <c r="E733" s="23">
        <v>1</v>
      </c>
      <c r="F733" s="23">
        <v>1</v>
      </c>
      <c r="G733" s="23">
        <v>1</v>
      </c>
      <c r="I733" s="23"/>
      <c r="J733" s="23">
        <v>1</v>
      </c>
    </row>
    <row r="734" spans="1:10" ht="15" customHeight="1" x14ac:dyDescent="0.25">
      <c r="A734" s="23" t="s">
        <v>1404</v>
      </c>
      <c r="B734" s="31" t="s">
        <v>534</v>
      </c>
      <c r="C734" s="24" t="s">
        <v>539</v>
      </c>
      <c r="D734" s="24"/>
      <c r="E734" s="23">
        <v>0</v>
      </c>
      <c r="F734" s="23">
        <v>0</v>
      </c>
      <c r="G734" s="23">
        <v>0</v>
      </c>
      <c r="I734" s="23"/>
      <c r="J734" s="23">
        <v>0</v>
      </c>
    </row>
    <row r="735" spans="1:10" ht="15" customHeight="1" x14ac:dyDescent="0.25">
      <c r="A735" s="23" t="s">
        <v>1406</v>
      </c>
      <c r="B735" s="31" t="s">
        <v>532</v>
      </c>
      <c r="C735" s="24" t="s">
        <v>540</v>
      </c>
      <c r="D735" s="24"/>
      <c r="E735" s="23">
        <v>1</v>
      </c>
      <c r="F735" s="23">
        <v>1</v>
      </c>
      <c r="G735" s="23">
        <v>1</v>
      </c>
      <c r="I735" s="23"/>
      <c r="J735" s="23">
        <v>1</v>
      </c>
    </row>
    <row r="736" spans="1:10" ht="15" customHeight="1" x14ac:dyDescent="0.25">
      <c r="A736" s="23" t="s">
        <v>1404</v>
      </c>
      <c r="B736" s="31" t="s">
        <v>534</v>
      </c>
      <c r="C736" s="24" t="s">
        <v>540</v>
      </c>
      <c r="D736" s="24"/>
      <c r="E736" s="23">
        <v>0</v>
      </c>
      <c r="F736" s="23">
        <v>0</v>
      </c>
      <c r="G736" s="23">
        <v>0</v>
      </c>
      <c r="I736" s="23"/>
      <c r="J736" s="23">
        <v>0</v>
      </c>
    </row>
    <row r="737" spans="1:10" ht="15" customHeight="1" x14ac:dyDescent="0.25">
      <c r="A737" s="23" t="s">
        <v>1406</v>
      </c>
      <c r="B737" s="31" t="s">
        <v>532</v>
      </c>
      <c r="C737" s="24" t="s">
        <v>541</v>
      </c>
      <c r="D737" s="24"/>
      <c r="E737" s="23">
        <v>1</v>
      </c>
      <c r="F737" s="23">
        <v>1</v>
      </c>
      <c r="G737" s="23">
        <v>1</v>
      </c>
      <c r="I737" s="23"/>
      <c r="J737" s="23">
        <v>1</v>
      </c>
    </row>
    <row r="738" spans="1:10" ht="15" customHeight="1" x14ac:dyDescent="0.25">
      <c r="A738" s="23" t="s">
        <v>1404</v>
      </c>
      <c r="B738" s="31" t="s">
        <v>534</v>
      </c>
      <c r="C738" s="24" t="s">
        <v>541</v>
      </c>
      <c r="D738" s="24"/>
      <c r="E738" s="23">
        <v>0</v>
      </c>
      <c r="F738" s="23">
        <v>0</v>
      </c>
      <c r="G738" s="23">
        <v>0</v>
      </c>
      <c r="I738" s="23"/>
      <c r="J738" s="23">
        <v>0</v>
      </c>
    </row>
    <row r="739" spans="1:10" ht="15" customHeight="1" x14ac:dyDescent="0.25">
      <c r="A739" s="23" t="s">
        <v>1406</v>
      </c>
      <c r="B739" s="31" t="s">
        <v>532</v>
      </c>
      <c r="C739" s="24" t="s">
        <v>542</v>
      </c>
      <c r="D739" s="24"/>
      <c r="E739" s="23">
        <v>1</v>
      </c>
      <c r="F739" s="23">
        <v>1</v>
      </c>
      <c r="G739" s="23">
        <v>1</v>
      </c>
      <c r="I739" s="23"/>
      <c r="J739" s="23">
        <v>1</v>
      </c>
    </row>
    <row r="740" spans="1:10" ht="15" customHeight="1" x14ac:dyDescent="0.25">
      <c r="A740" s="23" t="s">
        <v>1404</v>
      </c>
      <c r="B740" s="31" t="s">
        <v>534</v>
      </c>
      <c r="C740" s="24" t="s">
        <v>542</v>
      </c>
      <c r="D740" s="24"/>
      <c r="E740" s="23">
        <v>0</v>
      </c>
      <c r="F740" s="23">
        <v>0</v>
      </c>
      <c r="G740" s="23">
        <v>0</v>
      </c>
      <c r="I740" s="23"/>
      <c r="J740" s="23">
        <v>0</v>
      </c>
    </row>
    <row r="741" spans="1:10" ht="15" customHeight="1" x14ac:dyDescent="0.25">
      <c r="A741" s="23" t="s">
        <v>1404</v>
      </c>
      <c r="B741" s="31" t="s">
        <v>534</v>
      </c>
      <c r="C741" s="24" t="s">
        <v>1015</v>
      </c>
      <c r="D741" s="24"/>
      <c r="E741" s="23">
        <v>0</v>
      </c>
      <c r="F741" s="23">
        <v>0</v>
      </c>
      <c r="G741" s="23">
        <v>0</v>
      </c>
      <c r="I741" s="23"/>
      <c r="J741" s="23">
        <v>0</v>
      </c>
    </row>
    <row r="742" spans="1:10" ht="15" customHeight="1" x14ac:dyDescent="0.25">
      <c r="A742" s="23" t="s">
        <v>1404</v>
      </c>
      <c r="B742" s="31" t="s">
        <v>534</v>
      </c>
      <c r="C742" s="24" t="s">
        <v>1016</v>
      </c>
      <c r="D742" s="24"/>
      <c r="E742" s="23">
        <v>0</v>
      </c>
      <c r="F742" s="23">
        <v>0</v>
      </c>
      <c r="G742" s="23">
        <v>0</v>
      </c>
      <c r="I742" s="23"/>
      <c r="J742" s="23">
        <v>0</v>
      </c>
    </row>
    <row r="743" spans="1:10" ht="15" customHeight="1" x14ac:dyDescent="0.25">
      <c r="A743" s="23" t="s">
        <v>1406</v>
      </c>
      <c r="B743" s="31" t="s">
        <v>532</v>
      </c>
      <c r="C743" s="24" t="s">
        <v>543</v>
      </c>
      <c r="D743" s="24"/>
      <c r="E743" s="23">
        <v>1</v>
      </c>
      <c r="F743" s="23">
        <v>1</v>
      </c>
      <c r="G743" s="23">
        <v>1</v>
      </c>
      <c r="I743" s="23"/>
      <c r="J743" s="23">
        <v>1</v>
      </c>
    </row>
    <row r="744" spans="1:10" ht="15" customHeight="1" x14ac:dyDescent="0.25">
      <c r="A744" s="23" t="s">
        <v>1404</v>
      </c>
      <c r="B744" s="31" t="s">
        <v>534</v>
      </c>
      <c r="C744" s="24" t="s">
        <v>543</v>
      </c>
      <c r="D744" s="24"/>
      <c r="E744" s="23">
        <v>0</v>
      </c>
      <c r="F744" s="23">
        <v>0</v>
      </c>
      <c r="G744" s="23">
        <v>0</v>
      </c>
      <c r="I744" s="23"/>
      <c r="J744" s="23">
        <v>0</v>
      </c>
    </row>
    <row r="745" spans="1:10" ht="15" customHeight="1" x14ac:dyDescent="0.25">
      <c r="A745" s="23" t="s">
        <v>1404</v>
      </c>
      <c r="B745" s="31" t="s">
        <v>534</v>
      </c>
      <c r="C745" s="24" t="s">
        <v>1017</v>
      </c>
      <c r="D745" s="24"/>
      <c r="E745" s="23">
        <v>0</v>
      </c>
      <c r="F745" s="23">
        <v>0</v>
      </c>
      <c r="G745" s="23">
        <v>0</v>
      </c>
      <c r="I745" s="23"/>
      <c r="J745" s="23">
        <v>0</v>
      </c>
    </row>
    <row r="746" spans="1:10" ht="15" customHeight="1" x14ac:dyDescent="0.25">
      <c r="A746" s="23" t="s">
        <v>1404</v>
      </c>
      <c r="B746" s="31" t="s">
        <v>534</v>
      </c>
      <c r="C746" s="24" t="s">
        <v>1018</v>
      </c>
      <c r="D746" s="24"/>
      <c r="E746" s="23">
        <v>0</v>
      </c>
      <c r="F746" s="23">
        <v>0</v>
      </c>
      <c r="G746" s="23">
        <v>0</v>
      </c>
      <c r="I746" s="23"/>
      <c r="J746" s="23">
        <v>0</v>
      </c>
    </row>
    <row r="747" spans="1:10" ht="15" customHeight="1" x14ac:dyDescent="0.25">
      <c r="A747" s="23" t="s">
        <v>1404</v>
      </c>
      <c r="B747" s="31" t="s">
        <v>534</v>
      </c>
      <c r="C747" s="24" t="s">
        <v>1019</v>
      </c>
      <c r="D747" s="24"/>
      <c r="E747" s="23">
        <v>0</v>
      </c>
      <c r="F747" s="23">
        <v>0</v>
      </c>
      <c r="G747" s="23">
        <v>0</v>
      </c>
      <c r="I747" s="23"/>
      <c r="J747" s="23">
        <v>0</v>
      </c>
    </row>
    <row r="748" spans="1:10" ht="15" customHeight="1" x14ac:dyDescent="0.25">
      <c r="A748" s="23" t="s">
        <v>1406</v>
      </c>
      <c r="B748" s="31" t="s">
        <v>532</v>
      </c>
      <c r="C748" s="24" t="s">
        <v>544</v>
      </c>
      <c r="D748" s="24"/>
      <c r="E748" s="23">
        <v>1</v>
      </c>
      <c r="F748" s="23">
        <v>1</v>
      </c>
      <c r="G748" s="23">
        <v>1</v>
      </c>
      <c r="I748" s="23"/>
      <c r="J748" s="23">
        <v>1</v>
      </c>
    </row>
    <row r="749" spans="1:10" ht="15" customHeight="1" x14ac:dyDescent="0.25">
      <c r="A749" s="23" t="s">
        <v>1406</v>
      </c>
      <c r="B749" s="31" t="s">
        <v>532</v>
      </c>
      <c r="C749" s="24" t="s">
        <v>545</v>
      </c>
      <c r="D749" s="24"/>
      <c r="E749" s="23">
        <v>1</v>
      </c>
      <c r="F749" s="23">
        <v>1</v>
      </c>
      <c r="G749" s="23">
        <v>1</v>
      </c>
      <c r="I749" s="23"/>
      <c r="J749" s="23">
        <v>1</v>
      </c>
    </row>
    <row r="750" spans="1:10" ht="15" customHeight="1" x14ac:dyDescent="0.25">
      <c r="A750" s="23" t="s">
        <v>1406</v>
      </c>
      <c r="B750" s="31" t="s">
        <v>532</v>
      </c>
      <c r="C750" s="24" t="s">
        <v>546</v>
      </c>
      <c r="D750" s="24"/>
      <c r="E750" s="23">
        <v>1</v>
      </c>
      <c r="F750" s="23">
        <v>1</v>
      </c>
      <c r="G750" s="23">
        <v>1</v>
      </c>
      <c r="I750" s="23"/>
      <c r="J750" s="23">
        <v>1</v>
      </c>
    </row>
    <row r="751" spans="1:10" ht="15" customHeight="1" x14ac:dyDescent="0.25">
      <c r="A751" s="23" t="s">
        <v>1406</v>
      </c>
      <c r="B751" s="31" t="s">
        <v>532</v>
      </c>
      <c r="C751" s="24" t="s">
        <v>547</v>
      </c>
      <c r="D751" s="24"/>
      <c r="E751" s="23">
        <v>1</v>
      </c>
      <c r="F751" s="23">
        <v>1</v>
      </c>
      <c r="G751" s="23">
        <v>1</v>
      </c>
      <c r="I751" s="23"/>
      <c r="J751" s="23">
        <v>1</v>
      </c>
    </row>
    <row r="752" spans="1:10" ht="15" customHeight="1" x14ac:dyDescent="0.25">
      <c r="A752" s="23" t="s">
        <v>1404</v>
      </c>
      <c r="B752" s="31" t="s">
        <v>534</v>
      </c>
      <c r="C752" s="24" t="s">
        <v>547</v>
      </c>
      <c r="D752" s="24"/>
      <c r="E752" s="23">
        <v>0</v>
      </c>
      <c r="F752" s="23">
        <v>0</v>
      </c>
      <c r="G752" s="23">
        <v>0</v>
      </c>
      <c r="I752" s="23"/>
      <c r="J752" s="23">
        <v>0</v>
      </c>
    </row>
    <row r="753" spans="1:10" ht="15" customHeight="1" x14ac:dyDescent="0.25">
      <c r="A753" s="23" t="s">
        <v>1404</v>
      </c>
      <c r="B753" s="31" t="s">
        <v>534</v>
      </c>
      <c r="C753" s="24" t="s">
        <v>1020</v>
      </c>
      <c r="D753" s="24"/>
      <c r="E753" s="23">
        <v>0</v>
      </c>
      <c r="F753" s="23">
        <v>0</v>
      </c>
      <c r="G753" s="23">
        <v>0</v>
      </c>
      <c r="I753" s="23"/>
      <c r="J753" s="23">
        <v>0</v>
      </c>
    </row>
    <row r="754" spans="1:10" ht="15" customHeight="1" x14ac:dyDescent="0.25">
      <c r="A754" s="23" t="s">
        <v>1406</v>
      </c>
      <c r="B754" s="31" t="s">
        <v>532</v>
      </c>
      <c r="C754" s="24" t="s">
        <v>548</v>
      </c>
      <c r="D754" s="24"/>
      <c r="E754" s="23">
        <v>1</v>
      </c>
      <c r="F754" s="23">
        <v>1</v>
      </c>
      <c r="G754" s="23">
        <v>1</v>
      </c>
      <c r="I754" s="23"/>
      <c r="J754" s="23">
        <v>1</v>
      </c>
    </row>
    <row r="755" spans="1:10" ht="15" customHeight="1" x14ac:dyDescent="0.25">
      <c r="A755" s="23" t="s">
        <v>1403</v>
      </c>
      <c r="B755" s="31" t="s">
        <v>532</v>
      </c>
      <c r="C755" s="24" t="s">
        <v>1021</v>
      </c>
      <c r="D755" s="24"/>
      <c r="E755" s="23">
        <v>1</v>
      </c>
      <c r="F755" s="23">
        <v>1</v>
      </c>
      <c r="G755" s="23">
        <v>1</v>
      </c>
      <c r="I755" s="23"/>
      <c r="J755" s="23">
        <v>1</v>
      </c>
    </row>
    <row r="756" spans="1:10" ht="15" customHeight="1" x14ac:dyDescent="0.25">
      <c r="A756" s="23" t="s">
        <v>1406</v>
      </c>
      <c r="B756" s="31" t="s">
        <v>810</v>
      </c>
      <c r="C756" s="24" t="s">
        <v>1022</v>
      </c>
      <c r="D756" s="24"/>
      <c r="E756" s="23">
        <v>1</v>
      </c>
      <c r="F756" s="23">
        <v>1</v>
      </c>
      <c r="G756" s="23">
        <v>1</v>
      </c>
      <c r="I756" s="23"/>
      <c r="J756" s="23">
        <v>1</v>
      </c>
    </row>
    <row r="757" spans="1:10" ht="15" customHeight="1" x14ac:dyDescent="0.25">
      <c r="A757" s="23" t="s">
        <v>1406</v>
      </c>
      <c r="B757" s="31" t="s">
        <v>549</v>
      </c>
      <c r="C757" s="24" t="s">
        <v>550</v>
      </c>
      <c r="D757" s="24"/>
      <c r="E757" s="23" t="s">
        <v>551</v>
      </c>
      <c r="F757" s="23" t="s">
        <v>551</v>
      </c>
      <c r="G757" s="23" t="s">
        <v>551</v>
      </c>
      <c r="I757" s="23"/>
      <c r="J757" s="23" t="s">
        <v>551</v>
      </c>
    </row>
    <row r="758" spans="1:10" ht="15" customHeight="1" x14ac:dyDescent="0.25">
      <c r="A758" s="23" t="s">
        <v>1406</v>
      </c>
      <c r="B758" s="31" t="s">
        <v>549</v>
      </c>
      <c r="C758" s="24" t="s">
        <v>552</v>
      </c>
      <c r="D758" s="24"/>
      <c r="E758" s="23" t="s">
        <v>551</v>
      </c>
      <c r="F758" s="23" t="s">
        <v>551</v>
      </c>
      <c r="G758" s="23" t="s">
        <v>551</v>
      </c>
      <c r="I758" s="23"/>
      <c r="J758" s="23" t="s">
        <v>551</v>
      </c>
    </row>
    <row r="759" spans="1:10" ht="15" customHeight="1" x14ac:dyDescent="0.25">
      <c r="A759" s="23" t="s">
        <v>1406</v>
      </c>
      <c r="B759" s="31" t="s">
        <v>549</v>
      </c>
      <c r="C759" s="24" t="s">
        <v>553</v>
      </c>
      <c r="D759" s="24"/>
      <c r="E759" s="23" t="s">
        <v>551</v>
      </c>
      <c r="F759" s="23" t="s">
        <v>551</v>
      </c>
      <c r="G759" s="23" t="s">
        <v>551</v>
      </c>
      <c r="I759" s="23"/>
      <c r="J759" s="23" t="s">
        <v>551</v>
      </c>
    </row>
    <row r="760" spans="1:10" ht="15" customHeight="1" x14ac:dyDescent="0.25">
      <c r="A760" s="23" t="s">
        <v>1406</v>
      </c>
      <c r="B760" s="31" t="s">
        <v>549</v>
      </c>
      <c r="C760" s="24" t="s">
        <v>554</v>
      </c>
      <c r="D760" s="24"/>
      <c r="E760" s="23" t="s">
        <v>551</v>
      </c>
      <c r="F760" s="23" t="s">
        <v>551</v>
      </c>
      <c r="G760" s="23" t="s">
        <v>551</v>
      </c>
      <c r="I760" s="23"/>
      <c r="J760" s="23" t="s">
        <v>551</v>
      </c>
    </row>
    <row r="761" spans="1:10" ht="15" customHeight="1" x14ac:dyDescent="0.25">
      <c r="A761" s="23" t="s">
        <v>1406</v>
      </c>
      <c r="B761" s="31" t="s">
        <v>549</v>
      </c>
      <c r="C761" s="24" t="s">
        <v>555</v>
      </c>
      <c r="D761" s="24"/>
      <c r="E761" s="23" t="s">
        <v>551</v>
      </c>
      <c r="F761" s="23" t="s">
        <v>551</v>
      </c>
      <c r="G761" s="23" t="s">
        <v>551</v>
      </c>
      <c r="I761" s="23"/>
      <c r="J761" s="23" t="s">
        <v>551</v>
      </c>
    </row>
    <row r="762" spans="1:10" ht="15" customHeight="1" x14ac:dyDescent="0.25">
      <c r="A762" s="23" t="s">
        <v>1406</v>
      </c>
      <c r="B762" s="31" t="s">
        <v>549</v>
      </c>
      <c r="C762" s="24" t="s">
        <v>556</v>
      </c>
      <c r="D762" s="24"/>
      <c r="E762" s="23" t="s">
        <v>551</v>
      </c>
      <c r="F762" s="23" t="s">
        <v>551</v>
      </c>
      <c r="G762" s="23" t="s">
        <v>551</v>
      </c>
      <c r="I762" s="23"/>
      <c r="J762" s="23" t="s">
        <v>551</v>
      </c>
    </row>
    <row r="763" spans="1:10" ht="15" customHeight="1" x14ac:dyDescent="0.25">
      <c r="A763" s="23" t="s">
        <v>1404</v>
      </c>
      <c r="B763" s="31" t="s">
        <v>810</v>
      </c>
      <c r="C763" s="24" t="s">
        <v>1023</v>
      </c>
      <c r="D763" s="24"/>
      <c r="E763" s="23">
        <v>0</v>
      </c>
      <c r="F763" s="23">
        <v>0</v>
      </c>
      <c r="G763" s="23">
        <v>0</v>
      </c>
      <c r="I763" s="23"/>
      <c r="J763" s="23">
        <v>0</v>
      </c>
    </row>
    <row r="764" spans="1:10" ht="15" customHeight="1" x14ac:dyDescent="0.25">
      <c r="A764" s="23" t="s">
        <v>1404</v>
      </c>
      <c r="B764" s="31" t="s">
        <v>810</v>
      </c>
      <c r="C764" s="24" t="s">
        <v>1024</v>
      </c>
      <c r="D764" s="24"/>
      <c r="E764" s="23">
        <v>0</v>
      </c>
      <c r="F764" s="23">
        <v>0</v>
      </c>
      <c r="G764" s="23">
        <v>0</v>
      </c>
      <c r="I764" s="23"/>
      <c r="J764" s="23">
        <v>0</v>
      </c>
    </row>
    <row r="765" spans="1:10" ht="15" customHeight="1" x14ac:dyDescent="0.25">
      <c r="A765" s="23" t="s">
        <v>1406</v>
      </c>
      <c r="B765" s="31" t="s">
        <v>557</v>
      </c>
      <c r="C765" s="24" t="s">
        <v>558</v>
      </c>
      <c r="D765" s="24"/>
      <c r="E765" s="23">
        <v>1</v>
      </c>
      <c r="F765" s="23">
        <v>0</v>
      </c>
      <c r="G765" s="23">
        <v>0</v>
      </c>
      <c r="I765" s="23"/>
      <c r="J765" s="23">
        <v>1</v>
      </c>
    </row>
    <row r="766" spans="1:10" ht="15" customHeight="1" x14ac:dyDescent="0.25">
      <c r="A766" s="23" t="s">
        <v>1406</v>
      </c>
      <c r="B766" s="31" t="s">
        <v>557</v>
      </c>
      <c r="C766" s="24" t="s">
        <v>559</v>
      </c>
      <c r="D766" s="24"/>
      <c r="E766" s="23">
        <v>1</v>
      </c>
      <c r="F766" s="23">
        <v>0</v>
      </c>
      <c r="G766" s="23">
        <v>0</v>
      </c>
      <c r="I766" s="23"/>
      <c r="J766" s="23">
        <v>1</v>
      </c>
    </row>
    <row r="767" spans="1:10" ht="15" customHeight="1" x14ac:dyDescent="0.25">
      <c r="A767" s="23" t="s">
        <v>1406</v>
      </c>
      <c r="B767" s="31" t="s">
        <v>557</v>
      </c>
      <c r="C767" s="24" t="s">
        <v>560</v>
      </c>
      <c r="D767" s="24"/>
      <c r="E767" s="23">
        <v>1</v>
      </c>
      <c r="F767" s="23">
        <v>0</v>
      </c>
      <c r="G767" s="23">
        <v>0</v>
      </c>
      <c r="I767" s="23"/>
      <c r="J767" s="23">
        <v>1</v>
      </c>
    </row>
    <row r="768" spans="1:10" ht="15" customHeight="1" x14ac:dyDescent="0.25">
      <c r="A768" s="23" t="s">
        <v>1406</v>
      </c>
      <c r="B768" s="31" t="s">
        <v>557</v>
      </c>
      <c r="C768" s="24" t="s">
        <v>561</v>
      </c>
      <c r="D768" s="24"/>
      <c r="E768" s="23">
        <v>1</v>
      </c>
      <c r="F768" s="23">
        <v>0</v>
      </c>
      <c r="G768" s="23">
        <v>0</v>
      </c>
      <c r="I768" s="23"/>
      <c r="J768" s="23">
        <v>1</v>
      </c>
    </row>
    <row r="769" spans="1:10" ht="15" customHeight="1" x14ac:dyDescent="0.25">
      <c r="A769" s="23" t="s">
        <v>1406</v>
      </c>
      <c r="B769" s="31" t="s">
        <v>557</v>
      </c>
      <c r="C769" s="24" t="s">
        <v>562</v>
      </c>
      <c r="D769" s="24"/>
      <c r="E769" s="23">
        <v>1</v>
      </c>
      <c r="F769" s="23">
        <v>0</v>
      </c>
      <c r="G769" s="23">
        <v>0</v>
      </c>
      <c r="I769" s="23"/>
      <c r="J769" s="23">
        <v>1</v>
      </c>
    </row>
    <row r="770" spans="1:10" ht="15" customHeight="1" x14ac:dyDescent="0.25">
      <c r="A770" s="23" t="s">
        <v>1406</v>
      </c>
      <c r="B770" s="31" t="s">
        <v>557</v>
      </c>
      <c r="C770" s="24" t="s">
        <v>563</v>
      </c>
      <c r="D770" s="24"/>
      <c r="E770" s="23">
        <v>1</v>
      </c>
      <c r="F770" s="23">
        <v>0</v>
      </c>
      <c r="G770" s="23">
        <v>0</v>
      </c>
      <c r="I770" s="23"/>
      <c r="J770" s="23">
        <v>1</v>
      </c>
    </row>
    <row r="771" spans="1:10" ht="15" customHeight="1" x14ac:dyDescent="0.25">
      <c r="A771" s="23" t="s">
        <v>1406</v>
      </c>
      <c r="B771" s="31" t="s">
        <v>557</v>
      </c>
      <c r="C771" s="24" t="s">
        <v>564</v>
      </c>
      <c r="D771" s="24"/>
      <c r="E771" s="23">
        <v>1</v>
      </c>
      <c r="F771" s="23">
        <v>0</v>
      </c>
      <c r="G771" s="23">
        <v>0</v>
      </c>
      <c r="I771" s="23"/>
      <c r="J771" s="23">
        <v>1</v>
      </c>
    </row>
    <row r="772" spans="1:10" ht="15" customHeight="1" x14ac:dyDescent="0.25">
      <c r="A772" s="23" t="s">
        <v>1406</v>
      </c>
      <c r="B772" s="31" t="s">
        <v>557</v>
      </c>
      <c r="C772" s="24" t="s">
        <v>565</v>
      </c>
      <c r="D772" s="24"/>
      <c r="E772" s="23">
        <v>1</v>
      </c>
      <c r="F772" s="23">
        <v>0</v>
      </c>
      <c r="G772" s="23">
        <v>0</v>
      </c>
      <c r="I772" s="23"/>
      <c r="J772" s="23">
        <v>1</v>
      </c>
    </row>
    <row r="773" spans="1:10" ht="15" customHeight="1" x14ac:dyDescent="0.25">
      <c r="A773" s="23" t="s">
        <v>1406</v>
      </c>
      <c r="B773" s="31" t="s">
        <v>557</v>
      </c>
      <c r="C773" s="24" t="s">
        <v>566</v>
      </c>
      <c r="D773" s="24"/>
      <c r="E773" s="23">
        <v>1</v>
      </c>
      <c r="F773" s="23">
        <v>0</v>
      </c>
      <c r="G773" s="23">
        <v>0</v>
      </c>
      <c r="I773" s="23"/>
      <c r="J773" s="23">
        <v>1</v>
      </c>
    </row>
    <row r="774" spans="1:10" ht="15" customHeight="1" x14ac:dyDescent="0.25">
      <c r="A774" s="23" t="s">
        <v>1406</v>
      </c>
      <c r="B774" s="31" t="s">
        <v>557</v>
      </c>
      <c r="C774" s="24" t="s">
        <v>567</v>
      </c>
      <c r="D774" s="24"/>
      <c r="E774" s="23">
        <v>1</v>
      </c>
      <c r="F774" s="23">
        <v>0</v>
      </c>
      <c r="G774" s="23">
        <v>0</v>
      </c>
      <c r="I774" s="23"/>
      <c r="J774" s="23">
        <v>1</v>
      </c>
    </row>
    <row r="775" spans="1:10" ht="15" customHeight="1" x14ac:dyDescent="0.25">
      <c r="A775" s="23" t="s">
        <v>1406</v>
      </c>
      <c r="B775" s="31" t="s">
        <v>557</v>
      </c>
      <c r="C775" s="24" t="s">
        <v>568</v>
      </c>
      <c r="D775" s="24"/>
      <c r="E775" s="23">
        <v>1</v>
      </c>
      <c r="F775" s="23">
        <v>0</v>
      </c>
      <c r="G775" s="23">
        <v>0</v>
      </c>
      <c r="I775" s="23"/>
      <c r="J775" s="23">
        <v>1</v>
      </c>
    </row>
    <row r="776" spans="1:10" ht="15" customHeight="1" x14ac:dyDescent="0.25">
      <c r="A776" s="23" t="s">
        <v>1406</v>
      </c>
      <c r="B776" s="31" t="s">
        <v>557</v>
      </c>
      <c r="C776" s="24" t="s">
        <v>569</v>
      </c>
      <c r="D776" s="24"/>
      <c r="E776" s="23">
        <v>1</v>
      </c>
      <c r="F776" s="23">
        <v>0</v>
      </c>
      <c r="G776" s="23">
        <v>0</v>
      </c>
      <c r="I776" s="23"/>
      <c r="J776" s="23">
        <v>1</v>
      </c>
    </row>
    <row r="777" spans="1:10" ht="15" customHeight="1" x14ac:dyDescent="0.25">
      <c r="A777" s="23" t="s">
        <v>1406</v>
      </c>
      <c r="B777" s="31" t="s">
        <v>557</v>
      </c>
      <c r="C777" s="24" t="s">
        <v>570</v>
      </c>
      <c r="D777" s="24"/>
      <c r="E777" s="23">
        <v>1</v>
      </c>
      <c r="F777" s="23">
        <v>0</v>
      </c>
      <c r="G777" s="23">
        <v>0</v>
      </c>
      <c r="I777" s="23"/>
      <c r="J777" s="23">
        <v>1</v>
      </c>
    </row>
    <row r="778" spans="1:10" ht="15" customHeight="1" x14ac:dyDescent="0.25">
      <c r="A778" s="23" t="s">
        <v>1406</v>
      </c>
      <c r="B778" s="31" t="s">
        <v>557</v>
      </c>
      <c r="C778" s="24" t="s">
        <v>571</v>
      </c>
      <c r="D778" s="24"/>
      <c r="E778" s="23">
        <v>1</v>
      </c>
      <c r="F778" s="23">
        <v>0</v>
      </c>
      <c r="G778" s="23">
        <v>0</v>
      </c>
      <c r="I778" s="23"/>
      <c r="J778" s="23">
        <v>1</v>
      </c>
    </row>
    <row r="779" spans="1:10" ht="15" customHeight="1" x14ac:dyDescent="0.25">
      <c r="A779" s="23" t="s">
        <v>1406</v>
      </c>
      <c r="B779" s="31" t="s">
        <v>557</v>
      </c>
      <c r="C779" s="24" t="s">
        <v>572</v>
      </c>
      <c r="D779" s="24"/>
      <c r="E779" s="23">
        <v>1</v>
      </c>
      <c r="F779" s="23">
        <v>0</v>
      </c>
      <c r="G779" s="23">
        <v>0</v>
      </c>
      <c r="I779" s="23"/>
      <c r="J779" s="23">
        <v>1</v>
      </c>
    </row>
    <row r="780" spans="1:10" ht="15" customHeight="1" x14ac:dyDescent="0.25">
      <c r="A780" s="23" t="s">
        <v>1406</v>
      </c>
      <c r="B780" s="31" t="s">
        <v>557</v>
      </c>
      <c r="C780" s="24" t="s">
        <v>573</v>
      </c>
      <c r="D780" s="24"/>
      <c r="E780" s="23">
        <v>1</v>
      </c>
      <c r="F780" s="23">
        <v>0</v>
      </c>
      <c r="G780" s="23">
        <v>0</v>
      </c>
      <c r="I780" s="23"/>
      <c r="J780" s="23">
        <v>1</v>
      </c>
    </row>
    <row r="781" spans="1:10" ht="15" customHeight="1" x14ac:dyDescent="0.25">
      <c r="A781" s="23" t="s">
        <v>1406</v>
      </c>
      <c r="B781" s="31" t="s">
        <v>557</v>
      </c>
      <c r="C781" s="24" t="s">
        <v>574</v>
      </c>
      <c r="D781" s="24"/>
      <c r="E781" s="23">
        <v>1</v>
      </c>
      <c r="F781" s="23">
        <v>0</v>
      </c>
      <c r="G781" s="23">
        <v>0</v>
      </c>
      <c r="I781" s="23"/>
      <c r="J781" s="23">
        <v>1</v>
      </c>
    </row>
    <row r="782" spans="1:10" ht="15" customHeight="1" x14ac:dyDescent="0.25">
      <c r="A782" s="23" t="s">
        <v>1407</v>
      </c>
      <c r="B782" s="31" t="s">
        <v>557</v>
      </c>
      <c r="C782" s="24" t="s">
        <v>1025</v>
      </c>
      <c r="D782" s="24"/>
      <c r="E782" s="23">
        <v>1</v>
      </c>
      <c r="F782" s="23">
        <v>0</v>
      </c>
      <c r="G782" s="23">
        <v>0</v>
      </c>
      <c r="I782" s="23"/>
      <c r="J782" s="23">
        <v>1</v>
      </c>
    </row>
    <row r="783" spans="1:10" ht="15" customHeight="1" x14ac:dyDescent="0.25">
      <c r="A783" s="23" t="s">
        <v>1406</v>
      </c>
      <c r="B783" s="31" t="s">
        <v>557</v>
      </c>
      <c r="C783" s="24" t="s">
        <v>575</v>
      </c>
      <c r="D783" s="24"/>
      <c r="E783" s="23">
        <v>1</v>
      </c>
      <c r="F783" s="23">
        <v>0</v>
      </c>
      <c r="G783" s="23">
        <v>0</v>
      </c>
      <c r="I783" s="23"/>
      <c r="J783" s="23">
        <v>1</v>
      </c>
    </row>
    <row r="784" spans="1:10" ht="15" customHeight="1" x14ac:dyDescent="0.25">
      <c r="A784" s="23" t="s">
        <v>1406</v>
      </c>
      <c r="B784" s="31" t="s">
        <v>557</v>
      </c>
      <c r="C784" s="24" t="s">
        <v>576</v>
      </c>
      <c r="D784" s="24"/>
      <c r="E784" s="23">
        <v>1</v>
      </c>
      <c r="F784" s="23">
        <v>0</v>
      </c>
      <c r="G784" s="23">
        <v>0</v>
      </c>
      <c r="I784" s="23"/>
      <c r="J784" s="23">
        <v>1</v>
      </c>
    </row>
    <row r="785" spans="1:10" ht="15" customHeight="1" x14ac:dyDescent="0.25">
      <c r="A785" s="23" t="s">
        <v>1406</v>
      </c>
      <c r="B785" s="31" t="s">
        <v>557</v>
      </c>
      <c r="C785" s="24" t="s">
        <v>577</v>
      </c>
      <c r="D785" s="24"/>
      <c r="E785" s="23">
        <v>1</v>
      </c>
      <c r="F785" s="23">
        <v>0</v>
      </c>
      <c r="G785" s="23">
        <v>0</v>
      </c>
      <c r="I785" s="23"/>
      <c r="J785" s="23">
        <v>1</v>
      </c>
    </row>
    <row r="786" spans="1:10" ht="15" customHeight="1" x14ac:dyDescent="0.25">
      <c r="A786" s="23" t="s">
        <v>1406</v>
      </c>
      <c r="B786" s="31" t="s">
        <v>557</v>
      </c>
      <c r="C786" s="24" t="s">
        <v>578</v>
      </c>
      <c r="D786" s="24"/>
      <c r="E786" s="23">
        <v>1</v>
      </c>
      <c r="F786" s="23">
        <v>0</v>
      </c>
      <c r="G786" s="23">
        <v>0</v>
      </c>
      <c r="I786" s="23"/>
      <c r="J786" s="23">
        <v>1</v>
      </c>
    </row>
    <row r="787" spans="1:10" ht="15" customHeight="1" x14ac:dyDescent="0.25">
      <c r="A787" s="23" t="s">
        <v>1406</v>
      </c>
      <c r="B787" s="31" t="s">
        <v>557</v>
      </c>
      <c r="C787" s="24" t="s">
        <v>579</v>
      </c>
      <c r="D787" s="24"/>
      <c r="E787" s="23">
        <v>1</v>
      </c>
      <c r="F787" s="23">
        <v>0</v>
      </c>
      <c r="G787" s="23">
        <v>0</v>
      </c>
      <c r="I787" s="23"/>
      <c r="J787" s="23">
        <v>1</v>
      </c>
    </row>
    <row r="788" spans="1:10" ht="15" customHeight="1" x14ac:dyDescent="0.25">
      <c r="A788" s="23" t="s">
        <v>1404</v>
      </c>
      <c r="B788" s="31" t="s">
        <v>810</v>
      </c>
      <c r="C788" s="24" t="s">
        <v>1026</v>
      </c>
      <c r="D788" s="24"/>
      <c r="E788" s="23">
        <v>0</v>
      </c>
      <c r="F788" s="23">
        <v>0</v>
      </c>
      <c r="G788" s="23">
        <v>0</v>
      </c>
      <c r="I788" s="23"/>
      <c r="J788" s="23">
        <v>0</v>
      </c>
    </row>
    <row r="789" spans="1:10" ht="15" customHeight="1" x14ac:dyDescent="0.25">
      <c r="A789" s="23" t="s">
        <v>1406</v>
      </c>
      <c r="B789" s="31" t="s">
        <v>580</v>
      </c>
      <c r="C789" s="24" t="s">
        <v>581</v>
      </c>
      <c r="D789" s="24"/>
      <c r="E789" s="23">
        <v>0</v>
      </c>
      <c r="F789" s="23">
        <v>0</v>
      </c>
      <c r="G789" s="23">
        <v>0</v>
      </c>
      <c r="I789" s="23"/>
      <c r="J789" s="23">
        <v>0</v>
      </c>
    </row>
    <row r="790" spans="1:10" ht="15" customHeight="1" x14ac:dyDescent="0.25">
      <c r="A790" s="23" t="s">
        <v>1406</v>
      </c>
      <c r="B790" s="31" t="s">
        <v>580</v>
      </c>
      <c r="C790" s="24" t="s">
        <v>582</v>
      </c>
      <c r="D790" s="24"/>
      <c r="E790" s="23">
        <v>0</v>
      </c>
      <c r="F790" s="23">
        <v>0</v>
      </c>
      <c r="G790" s="23">
        <v>0</v>
      </c>
      <c r="I790" s="23"/>
      <c r="J790" s="23">
        <v>0</v>
      </c>
    </row>
    <row r="791" spans="1:10" ht="15" customHeight="1" x14ac:dyDescent="0.25">
      <c r="A791" s="23" t="s">
        <v>1406</v>
      </c>
      <c r="B791" s="31" t="s">
        <v>580</v>
      </c>
      <c r="C791" s="24" t="s">
        <v>583</v>
      </c>
      <c r="D791" s="24"/>
      <c r="E791" s="23">
        <v>0</v>
      </c>
      <c r="F791" s="23">
        <v>0</v>
      </c>
      <c r="G791" s="23">
        <v>0</v>
      </c>
      <c r="I791" s="23"/>
      <c r="J791" s="23">
        <v>0</v>
      </c>
    </row>
    <row r="792" spans="1:10" ht="15" customHeight="1" x14ac:dyDescent="0.25">
      <c r="A792" s="23" t="s">
        <v>1406</v>
      </c>
      <c r="B792" s="31" t="s">
        <v>580</v>
      </c>
      <c r="C792" s="24" t="s">
        <v>584</v>
      </c>
      <c r="D792" s="24"/>
      <c r="E792" s="23">
        <v>0</v>
      </c>
      <c r="F792" s="23">
        <v>0</v>
      </c>
      <c r="G792" s="23">
        <v>0</v>
      </c>
      <c r="I792" s="23"/>
      <c r="J792" s="23">
        <v>0</v>
      </c>
    </row>
    <row r="793" spans="1:10" ht="15" customHeight="1" x14ac:dyDescent="0.25">
      <c r="A793" s="23" t="s">
        <v>1406</v>
      </c>
      <c r="B793" s="31" t="s">
        <v>580</v>
      </c>
      <c r="C793" s="24" t="s">
        <v>585</v>
      </c>
      <c r="D793" s="24"/>
      <c r="E793" s="23">
        <v>0</v>
      </c>
      <c r="F793" s="23">
        <v>0</v>
      </c>
      <c r="G793" s="23">
        <v>0</v>
      </c>
      <c r="I793" s="23"/>
      <c r="J793" s="23">
        <v>0</v>
      </c>
    </row>
    <row r="794" spans="1:10" ht="15" customHeight="1" x14ac:dyDescent="0.25">
      <c r="A794" s="23" t="s">
        <v>1406</v>
      </c>
      <c r="B794" s="31" t="s">
        <v>580</v>
      </c>
      <c r="C794" s="24" t="s">
        <v>586</v>
      </c>
      <c r="D794" s="24"/>
      <c r="E794" s="23">
        <v>0</v>
      </c>
      <c r="F794" s="23">
        <v>0</v>
      </c>
      <c r="G794" s="23">
        <v>0</v>
      </c>
      <c r="I794" s="23"/>
      <c r="J794" s="23">
        <v>0</v>
      </c>
    </row>
    <row r="795" spans="1:10" ht="15" customHeight="1" x14ac:dyDescent="0.25">
      <c r="A795" s="23" t="s">
        <v>1406</v>
      </c>
      <c r="B795" s="31" t="s">
        <v>580</v>
      </c>
      <c r="C795" s="24" t="s">
        <v>587</v>
      </c>
      <c r="D795" s="24"/>
      <c r="E795" s="23">
        <v>0</v>
      </c>
      <c r="F795" s="23">
        <v>0</v>
      </c>
      <c r="G795" s="23">
        <v>0</v>
      </c>
      <c r="I795" s="23"/>
      <c r="J795" s="23">
        <v>0</v>
      </c>
    </row>
    <row r="796" spans="1:10" ht="15" customHeight="1" x14ac:dyDescent="0.25">
      <c r="A796" s="23" t="s">
        <v>1406</v>
      </c>
      <c r="B796" s="31" t="s">
        <v>580</v>
      </c>
      <c r="C796" s="24" t="s">
        <v>588</v>
      </c>
      <c r="D796" s="24"/>
      <c r="E796" s="23">
        <v>0</v>
      </c>
      <c r="F796" s="23">
        <v>0</v>
      </c>
      <c r="G796" s="23">
        <v>0</v>
      </c>
      <c r="I796" s="23"/>
      <c r="J796" s="23">
        <v>0</v>
      </c>
    </row>
    <row r="797" spans="1:10" ht="15" customHeight="1" x14ac:dyDescent="0.25">
      <c r="A797" s="23" t="s">
        <v>1406</v>
      </c>
      <c r="B797" s="31" t="s">
        <v>589</v>
      </c>
      <c r="C797" s="24" t="s">
        <v>590</v>
      </c>
      <c r="D797" s="24"/>
      <c r="E797" s="23">
        <v>1</v>
      </c>
      <c r="F797" s="23">
        <v>1</v>
      </c>
      <c r="G797" s="23">
        <v>1</v>
      </c>
      <c r="I797" s="23"/>
      <c r="J797" s="23">
        <v>1</v>
      </c>
    </row>
    <row r="798" spans="1:10" ht="15" customHeight="1" x14ac:dyDescent="0.25">
      <c r="A798" s="23" t="s">
        <v>1406</v>
      </c>
      <c r="B798" s="31" t="s">
        <v>589</v>
      </c>
      <c r="C798" s="24" t="s">
        <v>591</v>
      </c>
      <c r="D798" s="24"/>
      <c r="E798" s="23">
        <v>1</v>
      </c>
      <c r="F798" s="23">
        <v>1</v>
      </c>
      <c r="G798" s="23">
        <v>1</v>
      </c>
      <c r="I798" s="23"/>
      <c r="J798" s="23">
        <v>1</v>
      </c>
    </row>
    <row r="799" spans="1:10" ht="15" customHeight="1" x14ac:dyDescent="0.25">
      <c r="A799" s="23" t="s">
        <v>1406</v>
      </c>
      <c r="B799" s="31" t="s">
        <v>589</v>
      </c>
      <c r="C799" s="24" t="s">
        <v>592</v>
      </c>
      <c r="D799" s="24"/>
      <c r="E799" s="23">
        <v>1</v>
      </c>
      <c r="F799" s="23">
        <v>1</v>
      </c>
      <c r="G799" s="23">
        <v>1</v>
      </c>
      <c r="I799" s="23"/>
      <c r="J799" s="23">
        <v>1</v>
      </c>
    </row>
    <row r="800" spans="1:10" ht="15" customHeight="1" x14ac:dyDescent="0.25">
      <c r="A800" s="23" t="s">
        <v>1406</v>
      </c>
      <c r="B800" s="31" t="s">
        <v>589</v>
      </c>
      <c r="C800" s="24" t="s">
        <v>593</v>
      </c>
      <c r="D800" s="24"/>
      <c r="E800" s="23">
        <v>1</v>
      </c>
      <c r="F800" s="23">
        <v>1</v>
      </c>
      <c r="G800" s="23">
        <v>1</v>
      </c>
      <c r="I800" s="23"/>
      <c r="J800" s="23">
        <v>1</v>
      </c>
    </row>
    <row r="801" spans="1:10" ht="15" customHeight="1" x14ac:dyDescent="0.25">
      <c r="A801" s="23" t="s">
        <v>1406</v>
      </c>
      <c r="B801" s="31" t="s">
        <v>589</v>
      </c>
      <c r="C801" s="24" t="s">
        <v>594</v>
      </c>
      <c r="D801" s="24"/>
      <c r="E801" s="23">
        <v>1</v>
      </c>
      <c r="F801" s="23">
        <v>1</v>
      </c>
      <c r="G801" s="23">
        <v>1</v>
      </c>
      <c r="I801" s="23"/>
      <c r="J801" s="23">
        <v>1</v>
      </c>
    </row>
    <row r="802" spans="1:10" ht="15" customHeight="1" x14ac:dyDescent="0.25">
      <c r="A802" s="23" t="s">
        <v>1406</v>
      </c>
      <c r="B802" s="31" t="s">
        <v>589</v>
      </c>
      <c r="C802" s="24" t="s">
        <v>595</v>
      </c>
      <c r="D802" s="24"/>
      <c r="E802" s="23">
        <v>1</v>
      </c>
      <c r="F802" s="23">
        <v>0</v>
      </c>
      <c r="G802" s="23">
        <v>0</v>
      </c>
      <c r="I802" s="23"/>
      <c r="J802" s="23">
        <v>1</v>
      </c>
    </row>
    <row r="803" spans="1:10" ht="15" customHeight="1" x14ac:dyDescent="0.25">
      <c r="A803" s="23" t="s">
        <v>1406</v>
      </c>
      <c r="B803" s="31" t="s">
        <v>589</v>
      </c>
      <c r="C803" s="24" t="s">
        <v>596</v>
      </c>
      <c r="D803" s="24"/>
      <c r="E803" s="23">
        <v>1</v>
      </c>
      <c r="F803" s="23">
        <v>0</v>
      </c>
      <c r="G803" s="23">
        <v>0</v>
      </c>
      <c r="I803" s="23"/>
      <c r="J803" s="23">
        <v>1</v>
      </c>
    </row>
    <row r="804" spans="1:10" ht="15" customHeight="1" x14ac:dyDescent="0.25">
      <c r="A804" s="23" t="s">
        <v>1406</v>
      </c>
      <c r="B804" s="31" t="s">
        <v>589</v>
      </c>
      <c r="C804" s="24" t="s">
        <v>597</v>
      </c>
      <c r="D804" s="24"/>
      <c r="E804" s="23">
        <v>0</v>
      </c>
      <c r="F804" s="23">
        <v>0</v>
      </c>
      <c r="G804" s="23">
        <v>0</v>
      </c>
      <c r="I804" s="23">
        <v>1</v>
      </c>
      <c r="J804" s="23">
        <v>1</v>
      </c>
    </row>
    <row r="805" spans="1:10" ht="15" customHeight="1" x14ac:dyDescent="0.25">
      <c r="A805" s="23" t="s">
        <v>1406</v>
      </c>
      <c r="B805" s="31" t="s">
        <v>589</v>
      </c>
      <c r="C805" s="24" t="s">
        <v>598</v>
      </c>
      <c r="D805" s="24"/>
      <c r="E805" s="23">
        <v>1</v>
      </c>
      <c r="F805" s="23">
        <v>1</v>
      </c>
      <c r="G805" s="23">
        <v>1</v>
      </c>
      <c r="I805" s="23"/>
      <c r="J805" s="23">
        <v>1</v>
      </c>
    </row>
    <row r="806" spans="1:10" ht="15" customHeight="1" x14ac:dyDescent="0.25">
      <c r="A806" s="23" t="s">
        <v>1406</v>
      </c>
      <c r="B806" s="31" t="s">
        <v>589</v>
      </c>
      <c r="C806" s="24" t="s">
        <v>599</v>
      </c>
      <c r="D806" s="24"/>
      <c r="E806" s="23">
        <v>1</v>
      </c>
      <c r="F806" s="23">
        <v>1</v>
      </c>
      <c r="G806" s="23">
        <v>1</v>
      </c>
      <c r="I806" s="23"/>
      <c r="J806" s="23">
        <v>1</v>
      </c>
    </row>
    <row r="807" spans="1:10" ht="15" customHeight="1" x14ac:dyDescent="0.25">
      <c r="A807" s="23" t="s">
        <v>1406</v>
      </c>
      <c r="B807" s="31" t="s">
        <v>589</v>
      </c>
      <c r="C807" s="24" t="s">
        <v>600</v>
      </c>
      <c r="D807" s="24"/>
      <c r="E807" s="23">
        <v>0</v>
      </c>
      <c r="F807" s="23">
        <v>0</v>
      </c>
      <c r="G807" s="23">
        <v>1</v>
      </c>
      <c r="I807" s="23"/>
      <c r="J807" s="23">
        <v>1</v>
      </c>
    </row>
    <row r="808" spans="1:10" ht="15" customHeight="1" x14ac:dyDescent="0.25">
      <c r="A808" s="23" t="s">
        <v>1406</v>
      </c>
      <c r="B808" s="31" t="s">
        <v>589</v>
      </c>
      <c r="C808" s="24" t="s">
        <v>601</v>
      </c>
      <c r="D808" s="24"/>
      <c r="E808" s="23">
        <v>1</v>
      </c>
      <c r="F808" s="23">
        <v>0</v>
      </c>
      <c r="G808" s="23">
        <v>0</v>
      </c>
      <c r="I808" s="23"/>
      <c r="J808" s="23">
        <v>1</v>
      </c>
    </row>
    <row r="809" spans="1:10" ht="15" customHeight="1" x14ac:dyDescent="0.25">
      <c r="A809" s="23" t="s">
        <v>1406</v>
      </c>
      <c r="B809" s="31" t="s">
        <v>589</v>
      </c>
      <c r="C809" s="24" t="s">
        <v>602</v>
      </c>
      <c r="D809" s="24"/>
      <c r="E809" s="23">
        <v>1</v>
      </c>
      <c r="F809" s="23">
        <v>0</v>
      </c>
      <c r="G809" s="23">
        <v>0</v>
      </c>
      <c r="I809" s="23"/>
      <c r="J809" s="23">
        <v>1</v>
      </c>
    </row>
    <row r="810" spans="1:10" ht="15" customHeight="1" x14ac:dyDescent="0.25">
      <c r="A810" s="23" t="s">
        <v>1406</v>
      </c>
      <c r="B810" s="31" t="s">
        <v>589</v>
      </c>
      <c r="C810" s="24" t="s">
        <v>603</v>
      </c>
      <c r="D810" s="24"/>
      <c r="E810" s="23">
        <v>1</v>
      </c>
      <c r="F810" s="23">
        <v>0</v>
      </c>
      <c r="G810" s="23">
        <v>0</v>
      </c>
      <c r="I810" s="23"/>
      <c r="J810" s="23">
        <v>1</v>
      </c>
    </row>
    <row r="811" spans="1:10" ht="15" customHeight="1" x14ac:dyDescent="0.25">
      <c r="A811" s="23" t="s">
        <v>1406</v>
      </c>
      <c r="B811" s="31" t="s">
        <v>589</v>
      </c>
      <c r="C811" s="24" t="s">
        <v>604</v>
      </c>
      <c r="D811" s="24"/>
      <c r="E811" s="23">
        <v>1</v>
      </c>
      <c r="F811" s="23">
        <v>0</v>
      </c>
      <c r="G811" s="23">
        <v>0</v>
      </c>
      <c r="I811" s="23"/>
      <c r="J811" s="23">
        <v>1</v>
      </c>
    </row>
    <row r="812" spans="1:10" ht="15" customHeight="1" x14ac:dyDescent="0.25">
      <c r="A812" s="23" t="s">
        <v>1406</v>
      </c>
      <c r="B812" s="31" t="s">
        <v>589</v>
      </c>
      <c r="C812" s="24" t="s">
        <v>605</v>
      </c>
      <c r="D812" s="24"/>
      <c r="E812" s="23">
        <v>1</v>
      </c>
      <c r="F812" s="23">
        <v>0</v>
      </c>
      <c r="G812" s="23">
        <v>0</v>
      </c>
      <c r="I812" s="23"/>
      <c r="J812" s="23">
        <v>1</v>
      </c>
    </row>
    <row r="813" spans="1:10" ht="15" customHeight="1" x14ac:dyDescent="0.25">
      <c r="A813" s="23" t="s">
        <v>1406</v>
      </c>
      <c r="B813" s="31" t="s">
        <v>589</v>
      </c>
      <c r="C813" s="24" t="s">
        <v>606</v>
      </c>
      <c r="D813" s="24"/>
      <c r="E813" s="23">
        <v>1</v>
      </c>
      <c r="F813" s="23">
        <v>1</v>
      </c>
      <c r="G813" s="23">
        <v>1</v>
      </c>
      <c r="I813" s="23"/>
      <c r="J813" s="23">
        <v>1</v>
      </c>
    </row>
    <row r="814" spans="1:10" ht="15" customHeight="1" x14ac:dyDescent="0.25">
      <c r="A814" s="23" t="s">
        <v>1406</v>
      </c>
      <c r="B814" s="31" t="s">
        <v>589</v>
      </c>
      <c r="C814" s="24" t="s">
        <v>607</v>
      </c>
      <c r="D814" s="24"/>
      <c r="E814" s="23">
        <v>1</v>
      </c>
      <c r="F814" s="23">
        <v>1</v>
      </c>
      <c r="G814" s="23">
        <v>1</v>
      </c>
      <c r="I814" s="23"/>
      <c r="J814" s="23">
        <v>1</v>
      </c>
    </row>
    <row r="815" spans="1:10" ht="15" customHeight="1" x14ac:dyDescent="0.25">
      <c r="A815" s="23" t="s">
        <v>1406</v>
      </c>
      <c r="B815" s="31" t="s">
        <v>589</v>
      </c>
      <c r="C815" s="24" t="s">
        <v>608</v>
      </c>
      <c r="D815" s="24"/>
      <c r="E815" s="23">
        <v>1</v>
      </c>
      <c r="F815" s="23">
        <v>0</v>
      </c>
      <c r="G815" s="23">
        <v>0</v>
      </c>
      <c r="I815" s="23"/>
      <c r="J815" s="23">
        <v>1</v>
      </c>
    </row>
    <row r="816" spans="1:10" ht="15" customHeight="1" x14ac:dyDescent="0.25">
      <c r="A816" s="23" t="s">
        <v>1406</v>
      </c>
      <c r="B816" s="31" t="s">
        <v>589</v>
      </c>
      <c r="C816" s="24" t="s">
        <v>609</v>
      </c>
      <c r="D816" s="24"/>
      <c r="E816" s="23">
        <v>1</v>
      </c>
      <c r="F816" s="23">
        <v>0</v>
      </c>
      <c r="G816" s="23">
        <v>0</v>
      </c>
      <c r="I816" s="23"/>
      <c r="J816" s="23">
        <v>1</v>
      </c>
    </row>
    <row r="817" spans="1:10" ht="15" customHeight="1" x14ac:dyDescent="0.25">
      <c r="A817" s="23" t="s">
        <v>1406</v>
      </c>
      <c r="B817" s="31" t="s">
        <v>589</v>
      </c>
      <c r="C817" s="24" t="s">
        <v>610</v>
      </c>
      <c r="D817" s="24"/>
      <c r="E817" s="23">
        <v>1</v>
      </c>
      <c r="F817" s="23">
        <v>1</v>
      </c>
      <c r="G817" s="23">
        <v>1</v>
      </c>
      <c r="I817" s="23"/>
      <c r="J817" s="23">
        <v>1</v>
      </c>
    </row>
    <row r="818" spans="1:10" ht="15" customHeight="1" x14ac:dyDescent="0.25">
      <c r="A818" s="23" t="s">
        <v>1406</v>
      </c>
      <c r="B818" s="31" t="s">
        <v>589</v>
      </c>
      <c r="C818" s="24" t="s">
        <v>611</v>
      </c>
      <c r="D818" s="24"/>
      <c r="E818" s="23">
        <v>1</v>
      </c>
      <c r="F818" s="23">
        <v>0</v>
      </c>
      <c r="G818" s="23">
        <v>0</v>
      </c>
      <c r="I818" s="23"/>
      <c r="J818" s="23">
        <v>1</v>
      </c>
    </row>
    <row r="819" spans="1:10" ht="15" customHeight="1" x14ac:dyDescent="0.25">
      <c r="A819" s="23" t="s">
        <v>1406</v>
      </c>
      <c r="B819" s="31" t="s">
        <v>589</v>
      </c>
      <c r="C819" s="24" t="s">
        <v>612</v>
      </c>
      <c r="D819" s="24"/>
      <c r="E819" s="23">
        <v>1</v>
      </c>
      <c r="F819" s="23">
        <v>1</v>
      </c>
      <c r="G819" s="23">
        <v>1</v>
      </c>
      <c r="I819" s="23"/>
      <c r="J819" s="23">
        <v>1</v>
      </c>
    </row>
    <row r="820" spans="1:10" ht="15" customHeight="1" x14ac:dyDescent="0.25">
      <c r="A820" s="23" t="s">
        <v>1406</v>
      </c>
      <c r="B820" s="31" t="s">
        <v>589</v>
      </c>
      <c r="C820" s="24" t="s">
        <v>613</v>
      </c>
      <c r="D820" s="24"/>
      <c r="E820" s="23">
        <v>1</v>
      </c>
      <c r="F820" s="23">
        <v>1</v>
      </c>
      <c r="G820" s="23">
        <v>1</v>
      </c>
      <c r="I820" s="23"/>
      <c r="J820" s="23">
        <v>1</v>
      </c>
    </row>
    <row r="821" spans="1:10" ht="15" customHeight="1" x14ac:dyDescent="0.25">
      <c r="A821" s="23" t="s">
        <v>1406</v>
      </c>
      <c r="B821" s="31" t="s">
        <v>589</v>
      </c>
      <c r="C821" s="24" t="s">
        <v>614</v>
      </c>
      <c r="D821" s="24"/>
      <c r="E821" s="23">
        <v>1</v>
      </c>
      <c r="F821" s="23">
        <v>1</v>
      </c>
      <c r="G821" s="23">
        <v>1</v>
      </c>
      <c r="I821" s="23"/>
      <c r="J821" s="23">
        <v>1</v>
      </c>
    </row>
    <row r="822" spans="1:10" ht="15" customHeight="1" x14ac:dyDescent="0.25">
      <c r="A822" s="23" t="s">
        <v>1406</v>
      </c>
      <c r="B822" s="31" t="s">
        <v>589</v>
      </c>
      <c r="C822" s="24" t="s">
        <v>615</v>
      </c>
      <c r="D822" s="24"/>
      <c r="E822" s="23">
        <v>1</v>
      </c>
      <c r="F822" s="23">
        <v>0</v>
      </c>
      <c r="G822" s="23">
        <v>0</v>
      </c>
      <c r="I822" s="23"/>
      <c r="J822" s="23">
        <v>1</v>
      </c>
    </row>
    <row r="823" spans="1:10" ht="15" customHeight="1" x14ac:dyDescent="0.25">
      <c r="A823" s="23" t="s">
        <v>1406</v>
      </c>
      <c r="B823" s="31" t="s">
        <v>589</v>
      </c>
      <c r="C823" s="24" t="s">
        <v>616</v>
      </c>
      <c r="D823" s="24"/>
      <c r="E823" s="23">
        <v>1</v>
      </c>
      <c r="F823" s="23">
        <v>0</v>
      </c>
      <c r="G823" s="23">
        <v>0</v>
      </c>
      <c r="I823" s="23"/>
      <c r="J823" s="23">
        <v>1</v>
      </c>
    </row>
    <row r="824" spans="1:10" ht="15" customHeight="1" x14ac:dyDescent="0.25">
      <c r="A824" s="23" t="s">
        <v>1406</v>
      </c>
      <c r="B824" s="31" t="s">
        <v>589</v>
      </c>
      <c r="C824" s="24" t="s">
        <v>617</v>
      </c>
      <c r="D824" s="24"/>
      <c r="E824" s="23">
        <v>1</v>
      </c>
      <c r="F824" s="23">
        <v>0</v>
      </c>
      <c r="G824" s="23">
        <v>0</v>
      </c>
      <c r="I824" s="23"/>
      <c r="J824" s="23">
        <v>1</v>
      </c>
    </row>
    <row r="825" spans="1:10" ht="15" customHeight="1" x14ac:dyDescent="0.25">
      <c r="A825" s="23" t="s">
        <v>1406</v>
      </c>
      <c r="B825" s="31" t="s">
        <v>589</v>
      </c>
      <c r="C825" s="24" t="s">
        <v>618</v>
      </c>
      <c r="D825" s="24"/>
      <c r="E825" s="23">
        <v>1</v>
      </c>
      <c r="F825" s="23">
        <v>0</v>
      </c>
      <c r="G825" s="23">
        <v>0</v>
      </c>
      <c r="I825" s="23"/>
      <c r="J825" s="23">
        <v>1</v>
      </c>
    </row>
    <row r="826" spans="1:10" ht="15" customHeight="1" x14ac:dyDescent="0.25">
      <c r="A826" s="23" t="s">
        <v>1406</v>
      </c>
      <c r="B826" s="31" t="s">
        <v>589</v>
      </c>
      <c r="C826" s="24" t="s">
        <v>619</v>
      </c>
      <c r="D826" s="24"/>
      <c r="E826" s="23">
        <v>1</v>
      </c>
      <c r="F826" s="23">
        <v>0</v>
      </c>
      <c r="G826" s="23">
        <v>0</v>
      </c>
      <c r="I826" s="23"/>
      <c r="J826" s="23">
        <v>1</v>
      </c>
    </row>
    <row r="827" spans="1:10" ht="15" customHeight="1" x14ac:dyDescent="0.25">
      <c r="A827" s="23" t="s">
        <v>1406</v>
      </c>
      <c r="B827" s="31" t="s">
        <v>589</v>
      </c>
      <c r="C827" s="24" t="s">
        <v>620</v>
      </c>
      <c r="D827" s="24"/>
      <c r="E827" s="23">
        <v>1</v>
      </c>
      <c r="F827" s="23">
        <v>1</v>
      </c>
      <c r="G827" s="23">
        <v>1</v>
      </c>
      <c r="I827" s="23"/>
      <c r="J827" s="23">
        <v>1</v>
      </c>
    </row>
    <row r="828" spans="1:10" ht="15" customHeight="1" x14ac:dyDescent="0.25">
      <c r="A828" s="23" t="s">
        <v>1406</v>
      </c>
      <c r="B828" s="31" t="s">
        <v>589</v>
      </c>
      <c r="C828" s="24" t="s">
        <v>621</v>
      </c>
      <c r="D828" s="24"/>
      <c r="E828" s="23">
        <v>1</v>
      </c>
      <c r="F828" s="23">
        <v>0</v>
      </c>
      <c r="G828" s="23">
        <v>0</v>
      </c>
      <c r="I828" s="23"/>
      <c r="J828" s="23">
        <v>1</v>
      </c>
    </row>
    <row r="829" spans="1:10" ht="15" customHeight="1" x14ac:dyDescent="0.25">
      <c r="A829" s="23" t="s">
        <v>1406</v>
      </c>
      <c r="B829" s="31" t="s">
        <v>589</v>
      </c>
      <c r="C829" s="24" t="s">
        <v>622</v>
      </c>
      <c r="D829" s="24"/>
      <c r="E829" s="23">
        <v>1</v>
      </c>
      <c r="F829" s="23">
        <v>0</v>
      </c>
      <c r="G829" s="23">
        <v>0</v>
      </c>
      <c r="I829" s="23"/>
      <c r="J829" s="23">
        <v>1</v>
      </c>
    </row>
    <row r="830" spans="1:10" ht="15" customHeight="1" x14ac:dyDescent="0.25">
      <c r="A830" s="23" t="s">
        <v>1406</v>
      </c>
      <c r="B830" s="31" t="s">
        <v>589</v>
      </c>
      <c r="C830" s="24" t="s">
        <v>623</v>
      </c>
      <c r="D830" s="24"/>
      <c r="E830" s="23">
        <v>1</v>
      </c>
      <c r="F830" s="23">
        <v>0</v>
      </c>
      <c r="G830" s="23">
        <v>0</v>
      </c>
      <c r="I830" s="23"/>
      <c r="J830" s="23">
        <v>1</v>
      </c>
    </row>
    <row r="831" spans="1:10" ht="15" customHeight="1" x14ac:dyDescent="0.25">
      <c r="A831" s="23" t="s">
        <v>1406</v>
      </c>
      <c r="B831" s="31" t="s">
        <v>589</v>
      </c>
      <c r="C831" s="24" t="s">
        <v>624</v>
      </c>
      <c r="D831" s="24"/>
      <c r="E831" s="23">
        <v>1</v>
      </c>
      <c r="F831" s="23">
        <v>1</v>
      </c>
      <c r="G831" s="23">
        <v>1</v>
      </c>
      <c r="I831" s="23"/>
      <c r="J831" s="23">
        <v>1</v>
      </c>
    </row>
    <row r="832" spans="1:10" ht="15" customHeight="1" x14ac:dyDescent="0.25">
      <c r="A832" s="23" t="s">
        <v>1406</v>
      </c>
      <c r="B832" s="31" t="s">
        <v>589</v>
      </c>
      <c r="C832" s="24" t="s">
        <v>625</v>
      </c>
      <c r="D832" s="24"/>
      <c r="E832" s="23">
        <v>1</v>
      </c>
      <c r="F832" s="23">
        <v>1</v>
      </c>
      <c r="G832" s="23">
        <v>1</v>
      </c>
      <c r="I832" s="23"/>
      <c r="J832" s="23">
        <v>1</v>
      </c>
    </row>
    <row r="833" spans="1:10" ht="15" customHeight="1" x14ac:dyDescent="0.25">
      <c r="A833" s="23" t="s">
        <v>1406</v>
      </c>
      <c r="B833" s="31" t="s">
        <v>589</v>
      </c>
      <c r="C833" s="24" t="s">
        <v>626</v>
      </c>
      <c r="D833" s="24"/>
      <c r="E833" s="23">
        <v>1</v>
      </c>
      <c r="F833" s="23">
        <v>0</v>
      </c>
      <c r="G833" s="23">
        <v>0</v>
      </c>
      <c r="I833" s="23"/>
      <c r="J833" s="23">
        <v>1</v>
      </c>
    </row>
    <row r="834" spans="1:10" ht="15" customHeight="1" x14ac:dyDescent="0.25">
      <c r="A834" s="23" t="s">
        <v>1406</v>
      </c>
      <c r="B834" s="31" t="s">
        <v>589</v>
      </c>
      <c r="C834" s="24" t="s">
        <v>627</v>
      </c>
      <c r="D834" s="24"/>
      <c r="E834" s="23">
        <v>1</v>
      </c>
      <c r="F834" s="23">
        <v>0</v>
      </c>
      <c r="G834" s="23">
        <v>0</v>
      </c>
      <c r="I834" s="23"/>
      <c r="J834" s="23">
        <v>1</v>
      </c>
    </row>
    <row r="835" spans="1:10" ht="15" customHeight="1" x14ac:dyDescent="0.25">
      <c r="A835" s="23" t="s">
        <v>1403</v>
      </c>
      <c r="B835" s="31" t="s">
        <v>589</v>
      </c>
      <c r="C835" s="24" t="s">
        <v>628</v>
      </c>
      <c r="D835" s="24" t="s">
        <v>629</v>
      </c>
      <c r="E835" s="23">
        <v>1</v>
      </c>
      <c r="F835" s="23">
        <v>0</v>
      </c>
      <c r="G835" s="23">
        <v>0</v>
      </c>
      <c r="I835" s="23"/>
      <c r="J835" s="23">
        <v>1</v>
      </c>
    </row>
    <row r="836" spans="1:10" ht="15" customHeight="1" x14ac:dyDescent="0.25">
      <c r="A836" s="23" t="s">
        <v>1404</v>
      </c>
      <c r="B836" s="31" t="s">
        <v>5</v>
      </c>
      <c r="C836" s="24" t="s">
        <v>1027</v>
      </c>
      <c r="D836" s="24" t="s">
        <v>8</v>
      </c>
      <c r="E836" s="23">
        <v>0</v>
      </c>
      <c r="F836" s="23">
        <v>1</v>
      </c>
      <c r="G836" s="23">
        <v>1</v>
      </c>
      <c r="I836" s="23"/>
      <c r="J836" s="23">
        <v>0</v>
      </c>
    </row>
    <row r="837" spans="1:10" ht="15" customHeight="1" x14ac:dyDescent="0.25">
      <c r="A837" s="23" t="s">
        <v>1404</v>
      </c>
      <c r="B837" s="31" t="s">
        <v>5</v>
      </c>
      <c r="C837" s="24" t="s">
        <v>1028</v>
      </c>
      <c r="D837" s="24" t="s">
        <v>1334</v>
      </c>
      <c r="E837" s="23">
        <v>0</v>
      </c>
      <c r="F837" s="23">
        <v>1</v>
      </c>
      <c r="G837" s="23">
        <v>1</v>
      </c>
      <c r="I837" s="23"/>
      <c r="J837" s="23">
        <v>0</v>
      </c>
    </row>
    <row r="838" spans="1:10" ht="15" customHeight="1" x14ac:dyDescent="0.25">
      <c r="A838" s="23" t="s">
        <v>1404</v>
      </c>
      <c r="B838" s="31" t="s">
        <v>5</v>
      </c>
      <c r="C838" s="24" t="s">
        <v>1029</v>
      </c>
      <c r="D838" s="24" t="s">
        <v>1335</v>
      </c>
      <c r="E838" s="23">
        <v>0</v>
      </c>
      <c r="F838" s="23">
        <v>1</v>
      </c>
      <c r="G838" s="23">
        <v>1</v>
      </c>
      <c r="I838" s="23"/>
      <c r="J838" s="23">
        <v>0</v>
      </c>
    </row>
    <row r="839" spans="1:10" ht="15" customHeight="1" x14ac:dyDescent="0.25">
      <c r="A839" s="23" t="s">
        <v>1404</v>
      </c>
      <c r="B839" s="31" t="s">
        <v>5</v>
      </c>
      <c r="C839" s="24" t="s">
        <v>1030</v>
      </c>
      <c r="D839" s="24" t="s">
        <v>1336</v>
      </c>
      <c r="E839" s="23">
        <v>0</v>
      </c>
      <c r="F839" s="23">
        <v>1</v>
      </c>
      <c r="G839" s="23">
        <v>1</v>
      </c>
      <c r="I839" s="23"/>
      <c r="J839" s="23">
        <v>0</v>
      </c>
    </row>
    <row r="840" spans="1:10" ht="15" customHeight="1" x14ac:dyDescent="0.25">
      <c r="A840" s="23" t="s">
        <v>1404</v>
      </c>
      <c r="B840" s="31" t="s">
        <v>5</v>
      </c>
      <c r="C840" s="24" t="s">
        <v>1031</v>
      </c>
      <c r="D840" s="24" t="s">
        <v>1337</v>
      </c>
      <c r="E840" s="23">
        <v>0</v>
      </c>
      <c r="F840" s="23">
        <v>1</v>
      </c>
      <c r="G840" s="23">
        <v>1</v>
      </c>
      <c r="I840" s="23"/>
      <c r="J840" s="23">
        <v>0</v>
      </c>
    </row>
    <row r="841" spans="1:10" ht="15" customHeight="1" x14ac:dyDescent="0.25">
      <c r="A841" s="23" t="s">
        <v>1404</v>
      </c>
      <c r="B841" s="31" t="s">
        <v>5</v>
      </c>
      <c r="C841" s="24" t="s">
        <v>1032</v>
      </c>
      <c r="D841" s="24" t="s">
        <v>1338</v>
      </c>
      <c r="E841" s="23">
        <v>0</v>
      </c>
      <c r="F841" s="23">
        <v>1</v>
      </c>
      <c r="G841" s="23">
        <v>1</v>
      </c>
      <c r="I841" s="23"/>
      <c r="J841" s="23">
        <v>0</v>
      </c>
    </row>
    <row r="842" spans="1:10" ht="15" customHeight="1" x14ac:dyDescent="0.25">
      <c r="A842" s="23" t="s">
        <v>1404</v>
      </c>
      <c r="B842" s="31" t="s">
        <v>5</v>
      </c>
      <c r="C842" s="24" t="s">
        <v>1033</v>
      </c>
      <c r="D842" s="24" t="s">
        <v>1339</v>
      </c>
      <c r="E842" s="23">
        <v>0</v>
      </c>
      <c r="F842" s="23">
        <v>1</v>
      </c>
      <c r="G842" s="23">
        <v>1</v>
      </c>
      <c r="I842" s="23"/>
      <c r="J842" s="23">
        <v>0</v>
      </c>
    </row>
    <row r="843" spans="1:10" ht="15" customHeight="1" x14ac:dyDescent="0.25">
      <c r="A843" s="23" t="s">
        <v>1404</v>
      </c>
      <c r="B843" s="31" t="s">
        <v>5</v>
      </c>
      <c r="C843" s="24" t="s">
        <v>1034</v>
      </c>
      <c r="D843" s="24" t="s">
        <v>1340</v>
      </c>
      <c r="E843" s="23">
        <v>0</v>
      </c>
      <c r="F843" s="23">
        <v>1</v>
      </c>
      <c r="G843" s="23">
        <v>1</v>
      </c>
      <c r="I843" s="23"/>
      <c r="J843" s="23">
        <v>0</v>
      </c>
    </row>
    <row r="844" spans="1:10" ht="15" customHeight="1" x14ac:dyDescent="0.25">
      <c r="A844" s="23" t="s">
        <v>1404</v>
      </c>
      <c r="B844" s="31" t="s">
        <v>5</v>
      </c>
      <c r="C844" s="24" t="s">
        <v>1035</v>
      </c>
      <c r="D844" s="24" t="s">
        <v>1341</v>
      </c>
      <c r="E844" s="23">
        <v>0</v>
      </c>
      <c r="F844" s="23">
        <v>1</v>
      </c>
      <c r="G844" s="23">
        <v>1</v>
      </c>
      <c r="I844" s="23"/>
      <c r="J844" s="23">
        <v>0</v>
      </c>
    </row>
    <row r="845" spans="1:10" ht="15" customHeight="1" x14ac:dyDescent="0.25">
      <c r="A845" s="23" t="s">
        <v>1404</v>
      </c>
      <c r="B845" s="31" t="s">
        <v>5</v>
      </c>
      <c r="C845" s="24" t="s">
        <v>1036</v>
      </c>
      <c r="D845" s="24" t="s">
        <v>1342</v>
      </c>
      <c r="E845" s="23">
        <v>0</v>
      </c>
      <c r="F845" s="23">
        <v>1</v>
      </c>
      <c r="G845" s="23">
        <v>1</v>
      </c>
      <c r="I845" s="23"/>
      <c r="J845" s="23">
        <v>0</v>
      </c>
    </row>
    <row r="846" spans="1:10" ht="15" customHeight="1" x14ac:dyDescent="0.25">
      <c r="A846" s="23" t="s">
        <v>1404</v>
      </c>
      <c r="B846" s="31" t="s">
        <v>5</v>
      </c>
      <c r="C846" s="24" t="s">
        <v>1037</v>
      </c>
      <c r="D846" s="24" t="s">
        <v>9</v>
      </c>
      <c r="E846" s="23">
        <v>0</v>
      </c>
      <c r="F846" s="23">
        <v>1</v>
      </c>
      <c r="G846" s="23">
        <v>1</v>
      </c>
      <c r="I846" s="23"/>
      <c r="J846" s="23">
        <v>0</v>
      </c>
    </row>
    <row r="847" spans="1:10" ht="15" customHeight="1" x14ac:dyDescent="0.25">
      <c r="A847" s="23" t="s">
        <v>1404</v>
      </c>
      <c r="B847" s="31" t="s">
        <v>5</v>
      </c>
      <c r="C847" s="24" t="s">
        <v>1038</v>
      </c>
      <c r="D847" s="24" t="s">
        <v>10</v>
      </c>
      <c r="E847" s="23">
        <v>0</v>
      </c>
      <c r="F847" s="23">
        <v>1</v>
      </c>
      <c r="G847" s="23">
        <v>1</v>
      </c>
      <c r="I847" s="23"/>
      <c r="J847" s="23">
        <v>0</v>
      </c>
    </row>
    <row r="848" spans="1:10" ht="15" customHeight="1" x14ac:dyDescent="0.25">
      <c r="A848" s="23" t="s">
        <v>1404</v>
      </c>
      <c r="B848" s="31" t="s">
        <v>5</v>
      </c>
      <c r="C848" s="24" t="s">
        <v>1039</v>
      </c>
      <c r="D848" s="24" t="s">
        <v>11</v>
      </c>
      <c r="E848" s="23">
        <v>0</v>
      </c>
      <c r="F848" s="23">
        <v>1</v>
      </c>
      <c r="G848" s="23">
        <v>1</v>
      </c>
      <c r="I848" s="23"/>
      <c r="J848" s="23">
        <v>0</v>
      </c>
    </row>
    <row r="849" spans="1:10" ht="15" customHeight="1" x14ac:dyDescent="0.25">
      <c r="A849" s="23" t="s">
        <v>1404</v>
      </c>
      <c r="B849" s="31" t="s">
        <v>5</v>
      </c>
      <c r="C849" s="24" t="s">
        <v>1040</v>
      </c>
      <c r="D849" s="24" t="s">
        <v>12</v>
      </c>
      <c r="E849" s="23">
        <v>0</v>
      </c>
      <c r="F849" s="23">
        <v>0</v>
      </c>
      <c r="G849" s="23">
        <v>0</v>
      </c>
      <c r="I849" s="23"/>
      <c r="J849" s="23">
        <v>0</v>
      </c>
    </row>
    <row r="850" spans="1:10" ht="15" customHeight="1" x14ac:dyDescent="0.25">
      <c r="A850" s="23" t="s">
        <v>1404</v>
      </c>
      <c r="B850" s="31" t="s">
        <v>5</v>
      </c>
      <c r="C850" s="24" t="s">
        <v>1041</v>
      </c>
      <c r="D850" s="24" t="s">
        <v>13</v>
      </c>
      <c r="E850" s="23">
        <v>0</v>
      </c>
      <c r="F850" s="23">
        <v>1</v>
      </c>
      <c r="G850" s="23">
        <v>1</v>
      </c>
      <c r="I850" s="23"/>
      <c r="J850" s="23">
        <v>0</v>
      </c>
    </row>
    <row r="851" spans="1:10" ht="15" customHeight="1" x14ac:dyDescent="0.25">
      <c r="A851" s="23" t="s">
        <v>1404</v>
      </c>
      <c r="B851" s="31" t="s">
        <v>5</v>
      </c>
      <c r="C851" s="24" t="s">
        <v>1042</v>
      </c>
      <c r="D851" s="24" t="s">
        <v>15</v>
      </c>
      <c r="E851" s="23">
        <v>0</v>
      </c>
      <c r="F851" s="23">
        <v>1</v>
      </c>
      <c r="G851" s="23">
        <v>1</v>
      </c>
      <c r="I851" s="23"/>
      <c r="J851" s="23">
        <v>0</v>
      </c>
    </row>
    <row r="852" spans="1:10" ht="15" customHeight="1" x14ac:dyDescent="0.25">
      <c r="A852" s="23" t="s">
        <v>1404</v>
      </c>
      <c r="B852" s="31" t="s">
        <v>5</v>
      </c>
      <c r="C852" s="24" t="s">
        <v>1043</v>
      </c>
      <c r="D852" s="24" t="s">
        <v>16</v>
      </c>
      <c r="E852" s="23">
        <v>0</v>
      </c>
      <c r="F852" s="23">
        <v>1</v>
      </c>
      <c r="G852" s="23">
        <v>1</v>
      </c>
      <c r="I852" s="23"/>
      <c r="J852" s="23">
        <v>0</v>
      </c>
    </row>
    <row r="853" spans="1:10" ht="15" customHeight="1" x14ac:dyDescent="0.25">
      <c r="A853" s="23" t="s">
        <v>1404</v>
      </c>
      <c r="B853" s="31" t="s">
        <v>5</v>
      </c>
      <c r="C853" s="24" t="s">
        <v>1044</v>
      </c>
      <c r="D853" s="24" t="s">
        <v>17</v>
      </c>
      <c r="E853" s="23">
        <v>0</v>
      </c>
      <c r="F853" s="23">
        <v>0</v>
      </c>
      <c r="G853" s="23">
        <v>0</v>
      </c>
      <c r="I853" s="23"/>
      <c r="J853" s="23">
        <v>0</v>
      </c>
    </row>
    <row r="854" spans="1:10" ht="15" customHeight="1" x14ac:dyDescent="0.25">
      <c r="A854" s="23" t="s">
        <v>1404</v>
      </c>
      <c r="B854" s="31" t="s">
        <v>5</v>
      </c>
      <c r="C854" s="24" t="s">
        <v>1045</v>
      </c>
      <c r="D854" s="24" t="s">
        <v>18</v>
      </c>
      <c r="E854" s="23">
        <v>0</v>
      </c>
      <c r="F854" s="23">
        <v>0</v>
      </c>
      <c r="G854" s="23">
        <v>0</v>
      </c>
      <c r="I854" s="23"/>
      <c r="J854" s="23">
        <v>0</v>
      </c>
    </row>
    <row r="855" spans="1:10" ht="15" customHeight="1" x14ac:dyDescent="0.25">
      <c r="A855" s="23" t="s">
        <v>1404</v>
      </c>
      <c r="B855" s="31" t="s">
        <v>5</v>
      </c>
      <c r="C855" s="24" t="s">
        <v>1046</v>
      </c>
      <c r="D855" s="24" t="s">
        <v>19</v>
      </c>
      <c r="E855" s="23">
        <v>0</v>
      </c>
      <c r="F855" s="23">
        <v>1</v>
      </c>
      <c r="G855" s="23">
        <v>1</v>
      </c>
      <c r="I855" s="23"/>
      <c r="J855" s="23">
        <v>0</v>
      </c>
    </row>
    <row r="856" spans="1:10" ht="15" customHeight="1" x14ac:dyDescent="0.25">
      <c r="A856" s="23" t="s">
        <v>1404</v>
      </c>
      <c r="B856" s="31" t="s">
        <v>5</v>
      </c>
      <c r="C856" s="24" t="s">
        <v>1047</v>
      </c>
      <c r="D856" s="24" t="s">
        <v>20</v>
      </c>
      <c r="E856" s="23">
        <v>0</v>
      </c>
      <c r="F856" s="23">
        <v>1</v>
      </c>
      <c r="G856" s="23">
        <v>1</v>
      </c>
      <c r="I856" s="23"/>
      <c r="J856" s="23">
        <v>0</v>
      </c>
    </row>
    <row r="857" spans="1:10" ht="15" customHeight="1" x14ac:dyDescent="0.25">
      <c r="A857" s="23" t="s">
        <v>1404</v>
      </c>
      <c r="B857" s="31" t="s">
        <v>5</v>
      </c>
      <c r="C857" s="24" t="s">
        <v>1048</v>
      </c>
      <c r="D857" s="24" t="s">
        <v>1343</v>
      </c>
      <c r="E857" s="23">
        <v>0</v>
      </c>
      <c r="F857" s="23">
        <v>1</v>
      </c>
      <c r="G857" s="23">
        <v>1</v>
      </c>
      <c r="I857" s="23"/>
      <c r="J857" s="23">
        <v>0</v>
      </c>
    </row>
    <row r="858" spans="1:10" ht="15" customHeight="1" x14ac:dyDescent="0.25">
      <c r="A858" s="23" t="s">
        <v>1404</v>
      </c>
      <c r="B858" s="31" t="s">
        <v>5</v>
      </c>
      <c r="C858" s="24" t="s">
        <v>1049</v>
      </c>
      <c r="D858" s="24" t="s">
        <v>1344</v>
      </c>
      <c r="E858" s="23">
        <v>0</v>
      </c>
      <c r="F858" s="23">
        <v>1</v>
      </c>
      <c r="G858" s="23">
        <v>1</v>
      </c>
      <c r="I858" s="23"/>
      <c r="J858" s="23">
        <v>0</v>
      </c>
    </row>
    <row r="859" spans="1:10" ht="15" customHeight="1" x14ac:dyDescent="0.25">
      <c r="A859" s="23" t="s">
        <v>1404</v>
      </c>
      <c r="B859" s="31" t="s">
        <v>5</v>
      </c>
      <c r="C859" s="24" t="s">
        <v>1050</v>
      </c>
      <c r="D859" s="24" t="s">
        <v>1345</v>
      </c>
      <c r="E859" s="23">
        <v>0</v>
      </c>
      <c r="F859" s="23">
        <v>1</v>
      </c>
      <c r="G859" s="23">
        <v>1</v>
      </c>
      <c r="I859" s="23"/>
      <c r="J859" s="23">
        <v>0</v>
      </c>
    </row>
    <row r="860" spans="1:10" ht="15" customHeight="1" x14ac:dyDescent="0.25">
      <c r="A860" s="23" t="s">
        <v>1404</v>
      </c>
      <c r="B860" s="31" t="s">
        <v>5</v>
      </c>
      <c r="C860" s="24" t="s">
        <v>1051</v>
      </c>
      <c r="D860" s="24" t="s">
        <v>21</v>
      </c>
      <c r="E860" s="23">
        <v>0</v>
      </c>
      <c r="F860" s="23">
        <v>0</v>
      </c>
      <c r="G860" s="23">
        <v>0</v>
      </c>
      <c r="I860" s="23"/>
      <c r="J860" s="23">
        <v>0</v>
      </c>
    </row>
    <row r="861" spans="1:10" ht="15" customHeight="1" x14ac:dyDescent="0.25">
      <c r="A861" s="23" t="s">
        <v>1404</v>
      </c>
      <c r="B861" s="31" t="s">
        <v>5</v>
      </c>
      <c r="C861" s="24" t="s">
        <v>1052</v>
      </c>
      <c r="D861" s="24" t="s">
        <v>22</v>
      </c>
      <c r="E861" s="23">
        <v>0</v>
      </c>
      <c r="F861" s="23">
        <v>0</v>
      </c>
      <c r="G861" s="23">
        <v>0</v>
      </c>
      <c r="I861" s="23"/>
      <c r="J861" s="23">
        <v>0</v>
      </c>
    </row>
    <row r="862" spans="1:10" ht="15" customHeight="1" x14ac:dyDescent="0.25">
      <c r="A862" s="23" t="s">
        <v>1404</v>
      </c>
      <c r="B862" s="31" t="s">
        <v>5</v>
      </c>
      <c r="C862" s="24" t="s">
        <v>1053</v>
      </c>
      <c r="D862" s="24" t="s">
        <v>23</v>
      </c>
      <c r="E862" s="23">
        <v>0</v>
      </c>
      <c r="F862" s="23">
        <v>1</v>
      </c>
      <c r="G862" s="23">
        <v>1</v>
      </c>
      <c r="I862" s="23"/>
      <c r="J862" s="23">
        <v>0</v>
      </c>
    </row>
    <row r="863" spans="1:10" ht="15" customHeight="1" x14ac:dyDescent="0.25">
      <c r="A863" s="23" t="s">
        <v>1404</v>
      </c>
      <c r="B863" s="31" t="s">
        <v>5</v>
      </c>
      <c r="C863" s="24" t="s">
        <v>1054</v>
      </c>
      <c r="D863" s="24" t="s">
        <v>1346</v>
      </c>
      <c r="E863" s="23">
        <v>0</v>
      </c>
      <c r="F863" s="23">
        <v>1</v>
      </c>
      <c r="G863" s="23">
        <v>1</v>
      </c>
      <c r="I863" s="23"/>
      <c r="J863" s="23">
        <v>0</v>
      </c>
    </row>
    <row r="864" spans="1:10" ht="15" customHeight="1" x14ac:dyDescent="0.25">
      <c r="A864" s="23" t="s">
        <v>1404</v>
      </c>
      <c r="B864" s="31" t="s">
        <v>5</v>
      </c>
      <c r="C864" s="24" t="s">
        <v>1055</v>
      </c>
      <c r="D864" s="24" t="s">
        <v>1347</v>
      </c>
      <c r="E864" s="23">
        <v>0</v>
      </c>
      <c r="F864" s="23">
        <v>1</v>
      </c>
      <c r="G864" s="23">
        <v>1</v>
      </c>
      <c r="I864" s="23"/>
      <c r="J864" s="23">
        <v>0</v>
      </c>
    </row>
    <row r="865" spans="1:10" ht="15" customHeight="1" x14ac:dyDescent="0.25">
      <c r="A865" s="23" t="s">
        <v>1403</v>
      </c>
      <c r="B865" s="31" t="s">
        <v>5</v>
      </c>
      <c r="C865" s="24" t="s">
        <v>1056</v>
      </c>
      <c r="D865" s="24" t="s">
        <v>1056</v>
      </c>
      <c r="E865" s="23">
        <v>0</v>
      </c>
      <c r="F865" s="23">
        <v>1</v>
      </c>
      <c r="G865" s="23">
        <v>1</v>
      </c>
      <c r="I865" s="23"/>
      <c r="J865" s="23">
        <v>0</v>
      </c>
    </row>
    <row r="866" spans="1:10" ht="15" customHeight="1" x14ac:dyDescent="0.25">
      <c r="A866" s="23" t="s">
        <v>1403</v>
      </c>
      <c r="B866" s="31" t="s">
        <v>5</v>
      </c>
      <c r="C866" s="24" t="s">
        <v>1057</v>
      </c>
      <c r="D866" s="24" t="s">
        <v>1057</v>
      </c>
      <c r="E866" s="23">
        <v>0</v>
      </c>
      <c r="F866" s="23">
        <v>1</v>
      </c>
      <c r="G866" s="23">
        <v>1</v>
      </c>
      <c r="I866" s="23"/>
      <c r="J866" s="23">
        <v>0</v>
      </c>
    </row>
    <row r="867" spans="1:10" ht="15" customHeight="1" x14ac:dyDescent="0.25">
      <c r="A867" s="23" t="s">
        <v>1403</v>
      </c>
      <c r="B867" s="31" t="s">
        <v>5</v>
      </c>
      <c r="C867" s="24" t="s">
        <v>1058</v>
      </c>
      <c r="D867" s="24" t="s">
        <v>1058</v>
      </c>
      <c r="E867" s="23">
        <v>0</v>
      </c>
      <c r="F867" s="23">
        <v>1</v>
      </c>
      <c r="G867" s="23">
        <v>1</v>
      </c>
      <c r="I867" s="23"/>
      <c r="J867" s="23">
        <v>0</v>
      </c>
    </row>
    <row r="868" spans="1:10" ht="15" customHeight="1" x14ac:dyDescent="0.25">
      <c r="A868" s="23" t="s">
        <v>1403</v>
      </c>
      <c r="B868" s="31" t="s">
        <v>5</v>
      </c>
      <c r="C868" s="24" t="s">
        <v>1059</v>
      </c>
      <c r="D868" s="24" t="s">
        <v>1059</v>
      </c>
      <c r="E868" s="23">
        <v>0</v>
      </c>
      <c r="F868" s="23">
        <v>1</v>
      </c>
      <c r="G868" s="23">
        <v>1</v>
      </c>
      <c r="I868" s="23"/>
      <c r="J868" s="23">
        <v>0</v>
      </c>
    </row>
    <row r="869" spans="1:10" ht="15" customHeight="1" x14ac:dyDescent="0.25">
      <c r="A869" s="23" t="s">
        <v>1403</v>
      </c>
      <c r="B869" s="31" t="s">
        <v>5</v>
      </c>
      <c r="C869" s="24" t="s">
        <v>1060</v>
      </c>
      <c r="D869" s="24" t="s">
        <v>1060</v>
      </c>
      <c r="E869" s="23">
        <v>0</v>
      </c>
      <c r="F869" s="23">
        <v>1</v>
      </c>
      <c r="G869" s="23">
        <v>1</v>
      </c>
      <c r="I869" s="23"/>
      <c r="J869" s="23">
        <v>0</v>
      </c>
    </row>
    <row r="870" spans="1:10" ht="15" customHeight="1" x14ac:dyDescent="0.25">
      <c r="A870" s="23" t="s">
        <v>1403</v>
      </c>
      <c r="B870" s="31" t="s">
        <v>5</v>
      </c>
      <c r="C870" s="24" t="s">
        <v>1061</v>
      </c>
      <c r="D870" s="24" t="s">
        <v>1061</v>
      </c>
      <c r="E870" s="23">
        <v>0</v>
      </c>
      <c r="F870" s="23">
        <v>1</v>
      </c>
      <c r="G870" s="23">
        <v>1</v>
      </c>
      <c r="I870" s="23"/>
      <c r="J870" s="23">
        <v>0</v>
      </c>
    </row>
    <row r="871" spans="1:10" ht="15" customHeight="1" x14ac:dyDescent="0.25">
      <c r="A871" s="23" t="s">
        <v>1403</v>
      </c>
      <c r="B871" s="31" t="s">
        <v>5</v>
      </c>
      <c r="C871" s="24" t="s">
        <v>1062</v>
      </c>
      <c r="D871" s="24" t="s">
        <v>1062</v>
      </c>
      <c r="E871" s="23">
        <v>0</v>
      </c>
      <c r="F871" s="23">
        <v>1</v>
      </c>
      <c r="G871" s="23">
        <v>1</v>
      </c>
      <c r="I871" s="23"/>
      <c r="J871" s="23">
        <v>0</v>
      </c>
    </row>
    <row r="872" spans="1:10" ht="15" customHeight="1" x14ac:dyDescent="0.25">
      <c r="A872" s="23" t="s">
        <v>1402</v>
      </c>
      <c r="B872" s="31" t="s">
        <v>5</v>
      </c>
      <c r="C872" s="24" t="s">
        <v>1063</v>
      </c>
      <c r="D872" s="24" t="s">
        <v>1063</v>
      </c>
      <c r="E872" s="23">
        <v>0</v>
      </c>
      <c r="F872" s="23">
        <v>1</v>
      </c>
      <c r="G872" s="23">
        <v>1</v>
      </c>
      <c r="I872" s="23"/>
      <c r="J872" s="23">
        <v>0</v>
      </c>
    </row>
    <row r="873" spans="1:10" ht="15" customHeight="1" x14ac:dyDescent="0.25">
      <c r="A873" s="23" t="s">
        <v>1402</v>
      </c>
      <c r="B873" s="31" t="s">
        <v>5</v>
      </c>
      <c r="C873" s="24" t="s">
        <v>1064</v>
      </c>
      <c r="D873" s="24" t="s">
        <v>1064</v>
      </c>
      <c r="E873" s="23">
        <v>0</v>
      </c>
      <c r="F873" s="23">
        <v>1</v>
      </c>
      <c r="G873" s="23">
        <v>1</v>
      </c>
      <c r="I873" s="23"/>
      <c r="J873" s="23">
        <v>0</v>
      </c>
    </row>
    <row r="874" spans="1:10" ht="15" customHeight="1" x14ac:dyDescent="0.25">
      <c r="A874" s="23" t="s">
        <v>1402</v>
      </c>
      <c r="B874" s="31" t="s">
        <v>5</v>
      </c>
      <c r="C874" s="24" t="s">
        <v>1065</v>
      </c>
      <c r="D874" s="24" t="s">
        <v>1065</v>
      </c>
      <c r="E874" s="23">
        <v>0</v>
      </c>
      <c r="F874" s="23">
        <v>1</v>
      </c>
      <c r="G874" s="23">
        <v>1</v>
      </c>
      <c r="I874" s="23"/>
      <c r="J874" s="23">
        <v>0</v>
      </c>
    </row>
    <row r="875" spans="1:10" ht="15" customHeight="1" x14ac:dyDescent="0.25">
      <c r="A875" s="23" t="s">
        <v>1403</v>
      </c>
      <c r="B875" s="31" t="s">
        <v>5</v>
      </c>
      <c r="C875" s="24" t="s">
        <v>1066</v>
      </c>
      <c r="D875" s="24" t="s">
        <v>1066</v>
      </c>
      <c r="E875" s="23">
        <v>0</v>
      </c>
      <c r="F875" s="23">
        <v>1</v>
      </c>
      <c r="G875" s="23">
        <v>1</v>
      </c>
      <c r="I875" s="23"/>
      <c r="J875" s="23">
        <v>0</v>
      </c>
    </row>
    <row r="876" spans="1:10" ht="15" customHeight="1" x14ac:dyDescent="0.25">
      <c r="A876" s="23" t="s">
        <v>1403</v>
      </c>
      <c r="B876" s="31" t="s">
        <v>5</v>
      </c>
      <c r="C876" s="24" t="s">
        <v>1067</v>
      </c>
      <c r="D876" s="24" t="s">
        <v>1067</v>
      </c>
      <c r="E876" s="23">
        <v>0</v>
      </c>
      <c r="F876" s="23">
        <v>1</v>
      </c>
      <c r="G876" s="23">
        <v>1</v>
      </c>
      <c r="I876" s="23"/>
      <c r="J876" s="23">
        <v>0</v>
      </c>
    </row>
    <row r="877" spans="1:10" ht="15" customHeight="1" x14ac:dyDescent="0.25">
      <c r="A877" s="23" t="s">
        <v>1403</v>
      </c>
      <c r="B877" s="31" t="s">
        <v>5</v>
      </c>
      <c r="C877" s="24" t="s">
        <v>1068</v>
      </c>
      <c r="D877" s="24" t="s">
        <v>1068</v>
      </c>
      <c r="E877" s="23">
        <v>0</v>
      </c>
      <c r="F877" s="23">
        <v>1</v>
      </c>
      <c r="G877" s="23">
        <v>1</v>
      </c>
      <c r="I877" s="23"/>
      <c r="J877" s="23">
        <v>0</v>
      </c>
    </row>
    <row r="878" spans="1:10" ht="15" customHeight="1" x14ac:dyDescent="0.25">
      <c r="A878" s="23" t="s">
        <v>1402</v>
      </c>
      <c r="B878" s="31" t="s">
        <v>5</v>
      </c>
      <c r="C878" s="24" t="s">
        <v>1069</v>
      </c>
      <c r="D878" s="24" t="s">
        <v>1069</v>
      </c>
      <c r="E878" s="23">
        <v>0</v>
      </c>
      <c r="F878" s="23">
        <v>0</v>
      </c>
      <c r="G878" s="23">
        <v>0</v>
      </c>
      <c r="I878" s="23"/>
      <c r="J878" s="23">
        <v>0</v>
      </c>
    </row>
    <row r="879" spans="1:10" ht="15" customHeight="1" x14ac:dyDescent="0.25">
      <c r="A879" s="23" t="s">
        <v>1404</v>
      </c>
      <c r="B879" s="31" t="s">
        <v>630</v>
      </c>
      <c r="C879" s="24" t="s">
        <v>1070</v>
      </c>
      <c r="D879" s="24"/>
      <c r="E879" s="23">
        <v>0</v>
      </c>
      <c r="F879" s="23">
        <v>1</v>
      </c>
      <c r="G879" s="23">
        <v>1</v>
      </c>
      <c r="I879" s="23"/>
      <c r="J879" s="23">
        <v>0</v>
      </c>
    </row>
    <row r="880" spans="1:10" ht="15" customHeight="1" x14ac:dyDescent="0.25">
      <c r="A880" s="23" t="s">
        <v>1404</v>
      </c>
      <c r="B880" s="31" t="s">
        <v>630</v>
      </c>
      <c r="C880" s="24" t="s">
        <v>1071</v>
      </c>
      <c r="D880" s="24"/>
      <c r="E880" s="23">
        <v>0</v>
      </c>
      <c r="F880" s="23">
        <v>1</v>
      </c>
      <c r="G880" s="23">
        <v>1</v>
      </c>
      <c r="I880" s="23"/>
      <c r="J880" s="23">
        <v>0</v>
      </c>
    </row>
    <row r="881" spans="1:10" ht="15" customHeight="1" x14ac:dyDescent="0.25">
      <c r="A881" s="23" t="s">
        <v>1404</v>
      </c>
      <c r="B881" s="31" t="s">
        <v>630</v>
      </c>
      <c r="C881" s="24" t="s">
        <v>1072</v>
      </c>
      <c r="D881" s="24"/>
      <c r="E881" s="23">
        <v>0</v>
      </c>
      <c r="F881" s="23">
        <v>1</v>
      </c>
      <c r="G881" s="23">
        <v>1</v>
      </c>
      <c r="I881" s="23"/>
      <c r="J881" s="23">
        <v>0</v>
      </c>
    </row>
    <row r="882" spans="1:10" ht="15" customHeight="1" x14ac:dyDescent="0.25">
      <c r="A882" s="23" t="s">
        <v>1404</v>
      </c>
      <c r="B882" s="31" t="s">
        <v>630</v>
      </c>
      <c r="C882" s="24" t="s">
        <v>1073</v>
      </c>
      <c r="D882" s="24"/>
      <c r="E882" s="23">
        <v>0</v>
      </c>
      <c r="F882" s="23">
        <v>1</v>
      </c>
      <c r="G882" s="23">
        <v>1</v>
      </c>
      <c r="I882" s="23"/>
      <c r="J882" s="23">
        <v>0</v>
      </c>
    </row>
    <row r="883" spans="1:10" ht="15" customHeight="1" x14ac:dyDescent="0.25">
      <c r="A883" s="23" t="s">
        <v>1404</v>
      </c>
      <c r="B883" s="31" t="s">
        <v>630</v>
      </c>
      <c r="C883" s="24" t="s">
        <v>1074</v>
      </c>
      <c r="D883" s="24"/>
      <c r="E883" s="23">
        <v>0</v>
      </c>
      <c r="F883" s="23">
        <v>1</v>
      </c>
      <c r="G883" s="23">
        <v>1</v>
      </c>
      <c r="I883" s="23"/>
      <c r="J883" s="23">
        <v>0</v>
      </c>
    </row>
    <row r="884" spans="1:10" ht="15" customHeight="1" x14ac:dyDescent="0.25">
      <c r="A884" s="23" t="s">
        <v>1404</v>
      </c>
      <c r="B884" s="31" t="s">
        <v>630</v>
      </c>
      <c r="C884" s="24" t="s">
        <v>1075</v>
      </c>
      <c r="D884" s="24"/>
      <c r="E884" s="23">
        <v>0</v>
      </c>
      <c r="F884" s="23">
        <v>1</v>
      </c>
      <c r="G884" s="23">
        <v>1</v>
      </c>
      <c r="I884" s="23"/>
      <c r="J884" s="23">
        <v>0</v>
      </c>
    </row>
    <row r="885" spans="1:10" ht="15" customHeight="1" x14ac:dyDescent="0.25">
      <c r="A885" s="23" t="s">
        <v>1404</v>
      </c>
      <c r="B885" s="31" t="s">
        <v>630</v>
      </c>
      <c r="C885" s="24" t="s">
        <v>1076</v>
      </c>
      <c r="D885" s="24"/>
      <c r="E885" s="23">
        <v>0</v>
      </c>
      <c r="F885" s="23">
        <v>1</v>
      </c>
      <c r="G885" s="23">
        <v>1</v>
      </c>
      <c r="I885" s="23"/>
      <c r="J885" s="23">
        <v>0</v>
      </c>
    </row>
    <row r="886" spans="1:10" ht="15" customHeight="1" x14ac:dyDescent="0.25">
      <c r="A886" s="23" t="s">
        <v>1404</v>
      </c>
      <c r="B886" s="31" t="s">
        <v>630</v>
      </c>
      <c r="C886" s="24" t="s">
        <v>1077</v>
      </c>
      <c r="D886" s="24"/>
      <c r="E886" s="23">
        <v>0</v>
      </c>
      <c r="F886" s="23">
        <v>1</v>
      </c>
      <c r="G886" s="23">
        <v>1</v>
      </c>
      <c r="I886" s="23"/>
      <c r="J886" s="23">
        <v>0</v>
      </c>
    </row>
    <row r="887" spans="1:10" ht="15" customHeight="1" x14ac:dyDescent="0.25">
      <c r="A887" s="23" t="s">
        <v>1404</v>
      </c>
      <c r="B887" s="31" t="s">
        <v>630</v>
      </c>
      <c r="C887" s="24" t="s">
        <v>1078</v>
      </c>
      <c r="D887" s="24"/>
      <c r="E887" s="23">
        <v>0</v>
      </c>
      <c r="F887" s="23">
        <v>1</v>
      </c>
      <c r="G887" s="23">
        <v>1</v>
      </c>
      <c r="I887" s="23"/>
      <c r="J887" s="23">
        <v>0</v>
      </c>
    </row>
    <row r="888" spans="1:10" ht="15" customHeight="1" x14ac:dyDescent="0.25">
      <c r="A888" s="23" t="s">
        <v>1404</v>
      </c>
      <c r="B888" s="31" t="s">
        <v>630</v>
      </c>
      <c r="C888" s="24" t="s">
        <v>1079</v>
      </c>
      <c r="D888" s="24"/>
      <c r="E888" s="23">
        <v>0</v>
      </c>
      <c r="F888" s="23">
        <v>1</v>
      </c>
      <c r="G888" s="23">
        <v>1</v>
      </c>
      <c r="I888" s="23"/>
      <c r="J888" s="23">
        <v>0</v>
      </c>
    </row>
    <row r="889" spans="1:10" ht="15" customHeight="1" x14ac:dyDescent="0.25">
      <c r="A889" s="23" t="s">
        <v>1404</v>
      </c>
      <c r="B889" s="31" t="s">
        <v>630</v>
      </c>
      <c r="C889" s="24" t="s">
        <v>1080</v>
      </c>
      <c r="D889" s="24"/>
      <c r="E889" s="23">
        <v>0</v>
      </c>
      <c r="F889" s="23">
        <v>1</v>
      </c>
      <c r="G889" s="23">
        <v>1</v>
      </c>
      <c r="I889" s="23"/>
      <c r="J889" s="23">
        <v>0</v>
      </c>
    </row>
    <row r="890" spans="1:10" ht="15" customHeight="1" x14ac:dyDescent="0.25">
      <c r="A890" s="23" t="s">
        <v>1404</v>
      </c>
      <c r="B890" s="31" t="s">
        <v>630</v>
      </c>
      <c r="C890" s="24" t="s">
        <v>1081</v>
      </c>
      <c r="D890" s="24"/>
      <c r="E890" s="23">
        <v>0</v>
      </c>
      <c r="F890" s="23">
        <v>1</v>
      </c>
      <c r="G890" s="23">
        <v>1</v>
      </c>
      <c r="I890" s="23"/>
      <c r="J890" s="23">
        <v>0</v>
      </c>
    </row>
    <row r="891" spans="1:10" ht="15" customHeight="1" x14ac:dyDescent="0.25">
      <c r="A891" s="23" t="s">
        <v>1404</v>
      </c>
      <c r="B891" s="31" t="s">
        <v>630</v>
      </c>
      <c r="C891" s="24" t="s">
        <v>1082</v>
      </c>
      <c r="D891" s="24"/>
      <c r="E891" s="23">
        <v>0</v>
      </c>
      <c r="F891" s="23">
        <v>1</v>
      </c>
      <c r="G891" s="23">
        <v>1</v>
      </c>
      <c r="I891" s="23"/>
      <c r="J891" s="23">
        <v>0</v>
      </c>
    </row>
    <row r="892" spans="1:10" ht="15" customHeight="1" x14ac:dyDescent="0.25">
      <c r="A892" s="23" t="s">
        <v>1404</v>
      </c>
      <c r="B892" s="31" t="s">
        <v>630</v>
      </c>
      <c r="C892" s="24" t="s">
        <v>1083</v>
      </c>
      <c r="D892" s="24"/>
      <c r="E892" s="23">
        <v>0</v>
      </c>
      <c r="F892" s="23">
        <v>1</v>
      </c>
      <c r="G892" s="23">
        <v>1</v>
      </c>
      <c r="I892" s="23"/>
      <c r="J892" s="23">
        <v>0</v>
      </c>
    </row>
    <row r="893" spans="1:10" ht="15" customHeight="1" x14ac:dyDescent="0.25">
      <c r="A893" s="23" t="s">
        <v>1404</v>
      </c>
      <c r="B893" s="31" t="s">
        <v>630</v>
      </c>
      <c r="C893" s="24" t="s">
        <v>1084</v>
      </c>
      <c r="D893" s="24"/>
      <c r="E893" s="23">
        <v>0</v>
      </c>
      <c r="F893" s="23">
        <v>1</v>
      </c>
      <c r="G893" s="23">
        <v>1</v>
      </c>
      <c r="I893" s="23"/>
      <c r="J893" s="23">
        <v>0</v>
      </c>
    </row>
    <row r="894" spans="1:10" ht="15" customHeight="1" x14ac:dyDescent="0.25">
      <c r="A894" s="23" t="s">
        <v>1404</v>
      </c>
      <c r="B894" s="31" t="s">
        <v>630</v>
      </c>
      <c r="C894" s="24" t="s">
        <v>1085</v>
      </c>
      <c r="D894" s="24"/>
      <c r="E894" s="23">
        <v>0</v>
      </c>
      <c r="F894" s="23">
        <v>1</v>
      </c>
      <c r="G894" s="23">
        <v>1</v>
      </c>
      <c r="I894" s="23"/>
      <c r="J894" s="23">
        <v>0</v>
      </c>
    </row>
    <row r="895" spans="1:10" ht="15" customHeight="1" x14ac:dyDescent="0.25">
      <c r="A895" s="23" t="s">
        <v>1404</v>
      </c>
      <c r="B895" s="31" t="s">
        <v>630</v>
      </c>
      <c r="C895" s="24" t="s">
        <v>1086</v>
      </c>
      <c r="D895" s="24"/>
      <c r="E895" s="23">
        <v>0</v>
      </c>
      <c r="F895" s="23">
        <v>1</v>
      </c>
      <c r="G895" s="23">
        <v>1</v>
      </c>
      <c r="I895" s="23"/>
      <c r="J895" s="23">
        <v>0</v>
      </c>
    </row>
    <row r="896" spans="1:10" ht="15" customHeight="1" x14ac:dyDescent="0.25">
      <c r="A896" s="23" t="s">
        <v>1404</v>
      </c>
      <c r="B896" s="31" t="s">
        <v>630</v>
      </c>
      <c r="C896" s="24" t="s">
        <v>1087</v>
      </c>
      <c r="D896" s="24"/>
      <c r="E896" s="23">
        <v>0</v>
      </c>
      <c r="F896" s="23">
        <v>1</v>
      </c>
      <c r="G896" s="23">
        <v>1</v>
      </c>
      <c r="I896" s="23"/>
      <c r="J896" s="23">
        <v>0</v>
      </c>
    </row>
    <row r="897" spans="1:10" ht="15" customHeight="1" x14ac:dyDescent="0.25">
      <c r="A897" s="23" t="s">
        <v>1404</v>
      </c>
      <c r="B897" s="31" t="s">
        <v>630</v>
      </c>
      <c r="C897" s="24" t="s">
        <v>1088</v>
      </c>
      <c r="D897" s="24"/>
      <c r="E897" s="23">
        <v>0</v>
      </c>
      <c r="F897" s="23">
        <v>1</v>
      </c>
      <c r="G897" s="23">
        <v>1</v>
      </c>
      <c r="I897" s="23"/>
      <c r="J897" s="23">
        <v>0</v>
      </c>
    </row>
    <row r="898" spans="1:10" ht="15" customHeight="1" x14ac:dyDescent="0.25">
      <c r="A898" s="23" t="s">
        <v>1404</v>
      </c>
      <c r="B898" s="31" t="s">
        <v>630</v>
      </c>
      <c r="C898" s="24" t="s">
        <v>1089</v>
      </c>
      <c r="D898" s="24"/>
      <c r="E898" s="23">
        <v>0</v>
      </c>
      <c r="F898" s="23">
        <v>1</v>
      </c>
      <c r="G898" s="23">
        <v>1</v>
      </c>
      <c r="I898" s="23"/>
      <c r="J898" s="23">
        <v>0</v>
      </c>
    </row>
    <row r="899" spans="1:10" x14ac:dyDescent="0.25">
      <c r="A899" s="23" t="s">
        <v>1404</v>
      </c>
      <c r="B899" s="31" t="s">
        <v>630</v>
      </c>
      <c r="C899" s="24" t="s">
        <v>1090</v>
      </c>
      <c r="D899" s="24"/>
      <c r="E899" s="23">
        <v>0</v>
      </c>
      <c r="F899" s="23">
        <v>1</v>
      </c>
      <c r="G899" s="23">
        <v>1</v>
      </c>
      <c r="I899" s="23"/>
      <c r="J899" s="23">
        <v>0</v>
      </c>
    </row>
    <row r="900" spans="1:10" ht="15" customHeight="1" x14ac:dyDescent="0.25">
      <c r="A900" s="23" t="s">
        <v>1404</v>
      </c>
      <c r="B900" s="31" t="s">
        <v>630</v>
      </c>
      <c r="C900" s="24" t="s">
        <v>1091</v>
      </c>
      <c r="D900" s="24"/>
      <c r="E900" s="23">
        <v>0</v>
      </c>
      <c r="F900" s="23">
        <v>1</v>
      </c>
      <c r="G900" s="23">
        <v>1</v>
      </c>
      <c r="I900" s="23"/>
      <c r="J900" s="23">
        <v>0</v>
      </c>
    </row>
    <row r="901" spans="1:10" ht="15" customHeight="1" x14ac:dyDescent="0.25">
      <c r="A901" s="23" t="s">
        <v>1404</v>
      </c>
      <c r="B901" s="31" t="s">
        <v>630</v>
      </c>
      <c r="C901" s="24" t="s">
        <v>1092</v>
      </c>
      <c r="D901" s="24"/>
      <c r="E901" s="23">
        <v>0</v>
      </c>
      <c r="F901" s="23">
        <v>1</v>
      </c>
      <c r="G901" s="23">
        <v>1</v>
      </c>
      <c r="I901" s="23"/>
      <c r="J901" s="23">
        <v>0</v>
      </c>
    </row>
    <row r="902" spans="1:10" ht="15" customHeight="1" x14ac:dyDescent="0.25">
      <c r="A902" s="23" t="s">
        <v>1404</v>
      </c>
      <c r="B902" s="31" t="s">
        <v>630</v>
      </c>
      <c r="C902" s="24" t="s">
        <v>1093</v>
      </c>
      <c r="D902" s="24"/>
      <c r="E902" s="23">
        <v>0</v>
      </c>
      <c r="F902" s="23">
        <v>1</v>
      </c>
      <c r="G902" s="23">
        <v>1</v>
      </c>
      <c r="I902" s="23"/>
      <c r="J902" s="23">
        <v>0</v>
      </c>
    </row>
    <row r="903" spans="1:10" ht="15" customHeight="1" x14ac:dyDescent="0.25">
      <c r="A903" s="23" t="s">
        <v>1404</v>
      </c>
      <c r="B903" s="31" t="s">
        <v>630</v>
      </c>
      <c r="C903" s="24" t="s">
        <v>1094</v>
      </c>
      <c r="D903" s="24"/>
      <c r="E903" s="23">
        <v>0</v>
      </c>
      <c r="F903" s="23">
        <v>1</v>
      </c>
      <c r="G903" s="23">
        <v>1</v>
      </c>
      <c r="I903" s="23"/>
      <c r="J903" s="23">
        <v>0</v>
      </c>
    </row>
    <row r="904" spans="1:10" ht="15" customHeight="1" x14ac:dyDescent="0.25">
      <c r="A904" s="23" t="s">
        <v>1404</v>
      </c>
      <c r="B904" s="31" t="s">
        <v>630</v>
      </c>
      <c r="C904" s="24" t="s">
        <v>1095</v>
      </c>
      <c r="D904" s="24"/>
      <c r="E904" s="23">
        <v>0</v>
      </c>
      <c r="F904" s="23">
        <v>1</v>
      </c>
      <c r="G904" s="23">
        <v>1</v>
      </c>
      <c r="I904" s="23"/>
      <c r="J904" s="23">
        <v>0</v>
      </c>
    </row>
    <row r="905" spans="1:10" ht="15" customHeight="1" x14ac:dyDescent="0.25">
      <c r="A905" s="23" t="s">
        <v>1404</v>
      </c>
      <c r="B905" s="31" t="s">
        <v>630</v>
      </c>
      <c r="C905" s="24" t="s">
        <v>1096</v>
      </c>
      <c r="D905" s="24"/>
      <c r="E905" s="23">
        <v>0</v>
      </c>
      <c r="F905" s="23">
        <v>1</v>
      </c>
      <c r="G905" s="23">
        <v>1</v>
      </c>
      <c r="I905" s="23"/>
      <c r="J905" s="23">
        <v>0</v>
      </c>
    </row>
    <row r="906" spans="1:10" ht="15" customHeight="1" x14ac:dyDescent="0.25">
      <c r="A906" s="23" t="s">
        <v>1404</v>
      </c>
      <c r="B906" s="31" t="s">
        <v>630</v>
      </c>
      <c r="C906" s="24" t="s">
        <v>1097</v>
      </c>
      <c r="D906" s="24"/>
      <c r="E906" s="23">
        <v>0</v>
      </c>
      <c r="F906" s="23">
        <v>1</v>
      </c>
      <c r="G906" s="23">
        <v>1</v>
      </c>
      <c r="I906" s="23"/>
      <c r="J906" s="23">
        <v>0</v>
      </c>
    </row>
    <row r="907" spans="1:10" ht="15" customHeight="1" x14ac:dyDescent="0.25">
      <c r="A907" s="23" t="s">
        <v>1404</v>
      </c>
      <c r="B907" s="31" t="s">
        <v>630</v>
      </c>
      <c r="C907" s="24" t="s">
        <v>1098</v>
      </c>
      <c r="D907" s="24"/>
      <c r="E907" s="23">
        <v>0</v>
      </c>
      <c r="F907" s="23">
        <v>1</v>
      </c>
      <c r="G907" s="23">
        <v>1</v>
      </c>
      <c r="I907" s="23"/>
      <c r="J907" s="23">
        <v>0</v>
      </c>
    </row>
    <row r="908" spans="1:10" ht="15" customHeight="1" x14ac:dyDescent="0.25">
      <c r="A908" s="23" t="s">
        <v>1404</v>
      </c>
      <c r="B908" s="31" t="s">
        <v>630</v>
      </c>
      <c r="C908" s="24" t="s">
        <v>1099</v>
      </c>
      <c r="D908" s="24"/>
      <c r="E908" s="23">
        <v>0</v>
      </c>
      <c r="F908" s="23">
        <v>1</v>
      </c>
      <c r="G908" s="23">
        <v>1</v>
      </c>
      <c r="I908" s="23"/>
      <c r="J908" s="23">
        <v>0</v>
      </c>
    </row>
    <row r="909" spans="1:10" ht="15" customHeight="1" x14ac:dyDescent="0.25">
      <c r="A909" s="23" t="s">
        <v>1404</v>
      </c>
      <c r="B909" s="31" t="s">
        <v>630</v>
      </c>
      <c r="C909" s="24" t="s">
        <v>1100</v>
      </c>
      <c r="D909" s="24"/>
      <c r="E909" s="23">
        <v>0</v>
      </c>
      <c r="F909" s="23">
        <v>0</v>
      </c>
      <c r="G909" s="23">
        <v>0</v>
      </c>
      <c r="I909" s="23"/>
      <c r="J909" s="23">
        <v>0</v>
      </c>
    </row>
    <row r="910" spans="1:10" ht="15" customHeight="1" x14ac:dyDescent="0.25">
      <c r="A910" s="23" t="s">
        <v>1404</v>
      </c>
      <c r="B910" s="31" t="s">
        <v>630</v>
      </c>
      <c r="C910" s="24" t="s">
        <v>1101</v>
      </c>
      <c r="D910" s="24"/>
      <c r="E910" s="23">
        <v>0</v>
      </c>
      <c r="F910" s="23">
        <v>0</v>
      </c>
      <c r="G910" s="23">
        <v>0</v>
      </c>
      <c r="I910" s="23"/>
      <c r="J910" s="23">
        <v>0</v>
      </c>
    </row>
    <row r="911" spans="1:10" ht="15" customHeight="1" x14ac:dyDescent="0.25">
      <c r="A911" s="23" t="s">
        <v>1404</v>
      </c>
      <c r="B911" s="31" t="s">
        <v>630</v>
      </c>
      <c r="C911" s="24" t="s">
        <v>1102</v>
      </c>
      <c r="D911" s="24"/>
      <c r="E911" s="23">
        <v>0</v>
      </c>
      <c r="F911" s="23">
        <v>0</v>
      </c>
      <c r="G911" s="23">
        <v>0</v>
      </c>
      <c r="I911" s="23"/>
      <c r="J911" s="23">
        <v>0</v>
      </c>
    </row>
    <row r="912" spans="1:10" ht="15" customHeight="1" x14ac:dyDescent="0.25">
      <c r="A912" s="23" t="s">
        <v>1404</v>
      </c>
      <c r="B912" s="31" t="s">
        <v>630</v>
      </c>
      <c r="C912" s="24" t="s">
        <v>1103</v>
      </c>
      <c r="D912" s="24"/>
      <c r="E912" s="23">
        <v>0</v>
      </c>
      <c r="F912" s="23">
        <v>0</v>
      </c>
      <c r="G912" s="23">
        <v>0</v>
      </c>
      <c r="I912" s="23"/>
      <c r="J912" s="23">
        <v>0</v>
      </c>
    </row>
    <row r="913" spans="1:10" ht="15" customHeight="1" x14ac:dyDescent="0.25">
      <c r="A913" s="23" t="s">
        <v>1404</v>
      </c>
      <c r="B913" s="31" t="s">
        <v>630</v>
      </c>
      <c r="C913" s="24" t="s">
        <v>1104</v>
      </c>
      <c r="D913" s="24"/>
      <c r="E913" s="23">
        <v>0</v>
      </c>
      <c r="F913" s="23">
        <v>0</v>
      </c>
      <c r="G913" s="23">
        <v>0</v>
      </c>
      <c r="I913" s="23"/>
      <c r="J913" s="23">
        <v>0</v>
      </c>
    </row>
    <row r="914" spans="1:10" ht="15" customHeight="1" x14ac:dyDescent="0.25">
      <c r="A914" s="23" t="s">
        <v>1404</v>
      </c>
      <c r="B914" s="31" t="s">
        <v>630</v>
      </c>
      <c r="C914" s="24" t="s">
        <v>1105</v>
      </c>
      <c r="D914" s="24"/>
      <c r="E914" s="23">
        <v>0</v>
      </c>
      <c r="F914" s="23">
        <v>0</v>
      </c>
      <c r="G914" s="23">
        <v>0</v>
      </c>
      <c r="I914" s="23"/>
      <c r="J914" s="23">
        <v>0</v>
      </c>
    </row>
    <row r="915" spans="1:10" ht="15" customHeight="1" x14ac:dyDescent="0.25">
      <c r="A915" s="23" t="s">
        <v>1404</v>
      </c>
      <c r="B915" s="31" t="s">
        <v>630</v>
      </c>
      <c r="C915" s="24" t="s">
        <v>1106</v>
      </c>
      <c r="D915" s="24"/>
      <c r="E915" s="23">
        <v>0</v>
      </c>
      <c r="F915" s="23">
        <v>1</v>
      </c>
      <c r="G915" s="23">
        <v>1</v>
      </c>
      <c r="I915" s="23"/>
      <c r="J915" s="23">
        <v>0</v>
      </c>
    </row>
    <row r="916" spans="1:10" ht="15" customHeight="1" x14ac:dyDescent="0.25">
      <c r="A916" s="23" t="s">
        <v>1404</v>
      </c>
      <c r="B916" s="31" t="s">
        <v>630</v>
      </c>
      <c r="C916" s="24" t="s">
        <v>1107</v>
      </c>
      <c r="D916" s="24"/>
      <c r="E916" s="23">
        <v>0</v>
      </c>
      <c r="F916" s="23">
        <v>1</v>
      </c>
      <c r="G916" s="23">
        <v>1</v>
      </c>
      <c r="I916" s="23"/>
      <c r="J916" s="23">
        <v>0</v>
      </c>
    </row>
    <row r="917" spans="1:10" ht="15" customHeight="1" x14ac:dyDescent="0.25">
      <c r="A917" s="23" t="s">
        <v>1404</v>
      </c>
      <c r="B917" s="31" t="s">
        <v>631</v>
      </c>
      <c r="C917" s="24" t="s">
        <v>1108</v>
      </c>
      <c r="D917" s="24"/>
      <c r="E917" s="23">
        <v>0</v>
      </c>
      <c r="F917" s="23">
        <v>1</v>
      </c>
      <c r="G917" s="23">
        <v>1</v>
      </c>
      <c r="I917" s="23"/>
      <c r="J917" s="23">
        <v>0</v>
      </c>
    </row>
    <row r="918" spans="1:10" ht="15" customHeight="1" x14ac:dyDescent="0.25">
      <c r="A918" s="23" t="s">
        <v>1404</v>
      </c>
      <c r="B918" s="31" t="s">
        <v>631</v>
      </c>
      <c r="C918" s="24" t="s">
        <v>1109</v>
      </c>
      <c r="D918" s="24"/>
      <c r="E918" s="23">
        <v>0</v>
      </c>
      <c r="F918" s="23">
        <v>1</v>
      </c>
      <c r="G918" s="23">
        <v>1</v>
      </c>
      <c r="I918" s="23"/>
      <c r="J918" s="23">
        <v>0</v>
      </c>
    </row>
    <row r="919" spans="1:10" ht="15" customHeight="1" x14ac:dyDescent="0.25">
      <c r="A919" s="23" t="s">
        <v>1404</v>
      </c>
      <c r="B919" s="31" t="s">
        <v>631</v>
      </c>
      <c r="C919" s="24" t="s">
        <v>1110</v>
      </c>
      <c r="D919" s="24"/>
      <c r="E919" s="23">
        <v>0</v>
      </c>
      <c r="F919" s="23">
        <v>1</v>
      </c>
      <c r="G919" s="23">
        <v>1</v>
      </c>
      <c r="I919" s="23"/>
      <c r="J919" s="23">
        <v>0</v>
      </c>
    </row>
    <row r="920" spans="1:10" ht="15" customHeight="1" x14ac:dyDescent="0.25">
      <c r="A920" s="23" t="s">
        <v>1404</v>
      </c>
      <c r="B920" s="31" t="s">
        <v>631</v>
      </c>
      <c r="C920" s="24" t="s">
        <v>1111</v>
      </c>
      <c r="D920" s="24"/>
      <c r="E920" s="23">
        <v>0</v>
      </c>
      <c r="F920" s="23">
        <v>1</v>
      </c>
      <c r="G920" s="23">
        <v>1</v>
      </c>
      <c r="I920" s="23"/>
      <c r="J920" s="23">
        <v>0</v>
      </c>
    </row>
    <row r="921" spans="1:10" ht="15" customHeight="1" x14ac:dyDescent="0.25">
      <c r="A921" s="23" t="s">
        <v>1404</v>
      </c>
      <c r="B921" s="31" t="s">
        <v>631</v>
      </c>
      <c r="C921" s="24" t="s">
        <v>1112</v>
      </c>
      <c r="D921" s="24"/>
      <c r="E921" s="23">
        <v>0</v>
      </c>
      <c r="F921" s="23">
        <v>1</v>
      </c>
      <c r="G921" s="23">
        <v>1</v>
      </c>
      <c r="I921" s="23"/>
      <c r="J921" s="23">
        <v>0</v>
      </c>
    </row>
    <row r="922" spans="1:10" ht="15" customHeight="1" x14ac:dyDescent="0.25">
      <c r="A922" s="23" t="s">
        <v>1404</v>
      </c>
      <c r="B922" s="31" t="s">
        <v>631</v>
      </c>
      <c r="C922" s="24" t="s">
        <v>1113</v>
      </c>
      <c r="D922" s="24"/>
      <c r="E922" s="23">
        <v>0</v>
      </c>
      <c r="F922" s="23">
        <v>1</v>
      </c>
      <c r="G922" s="23">
        <v>1</v>
      </c>
      <c r="I922" s="23"/>
      <c r="J922" s="23">
        <v>0</v>
      </c>
    </row>
    <row r="923" spans="1:10" ht="15" customHeight="1" x14ac:dyDescent="0.25">
      <c r="A923" s="23" t="s">
        <v>1404</v>
      </c>
      <c r="B923" s="31" t="s">
        <v>631</v>
      </c>
      <c r="C923" s="24" t="s">
        <v>1114</v>
      </c>
      <c r="D923" s="24"/>
      <c r="E923" s="23">
        <v>0</v>
      </c>
      <c r="F923" s="23">
        <v>1</v>
      </c>
      <c r="G923" s="23">
        <v>1</v>
      </c>
      <c r="I923" s="23"/>
      <c r="J923" s="23">
        <v>0</v>
      </c>
    </row>
    <row r="924" spans="1:10" ht="15" customHeight="1" x14ac:dyDescent="0.25">
      <c r="A924" s="23" t="s">
        <v>1404</v>
      </c>
      <c r="B924" s="31" t="s">
        <v>631</v>
      </c>
      <c r="C924" s="24" t="s">
        <v>1115</v>
      </c>
      <c r="D924" s="24"/>
      <c r="E924" s="23">
        <v>0</v>
      </c>
      <c r="F924" s="23">
        <v>1</v>
      </c>
      <c r="G924" s="23">
        <v>1</v>
      </c>
      <c r="I924" s="23"/>
      <c r="J924" s="23">
        <v>0</v>
      </c>
    </row>
    <row r="925" spans="1:10" ht="15" customHeight="1" x14ac:dyDescent="0.25">
      <c r="A925" s="23" t="s">
        <v>1404</v>
      </c>
      <c r="B925" s="31" t="s">
        <v>631</v>
      </c>
      <c r="C925" s="24" t="s">
        <v>1116</v>
      </c>
      <c r="D925" s="24"/>
      <c r="E925" s="23">
        <v>0</v>
      </c>
      <c r="F925" s="23">
        <v>1</v>
      </c>
      <c r="G925" s="23">
        <v>1</v>
      </c>
      <c r="I925" s="23"/>
      <c r="J925" s="23">
        <v>0</v>
      </c>
    </row>
    <row r="926" spans="1:10" ht="15" customHeight="1" x14ac:dyDescent="0.25">
      <c r="A926" s="23" t="s">
        <v>1404</v>
      </c>
      <c r="B926" s="31" t="s">
        <v>631</v>
      </c>
      <c r="C926" s="24" t="s">
        <v>1117</v>
      </c>
      <c r="D926" s="24"/>
      <c r="E926" s="23">
        <v>0</v>
      </c>
      <c r="F926" s="23">
        <v>1</v>
      </c>
      <c r="G926" s="23">
        <v>1</v>
      </c>
      <c r="I926" s="23"/>
      <c r="J926" s="23">
        <v>0</v>
      </c>
    </row>
    <row r="927" spans="1:10" ht="15" customHeight="1" x14ac:dyDescent="0.25">
      <c r="A927" s="23" t="s">
        <v>1404</v>
      </c>
      <c r="B927" s="31" t="s">
        <v>631</v>
      </c>
      <c r="C927" s="24" t="s">
        <v>1118</v>
      </c>
      <c r="D927" s="24"/>
      <c r="E927" s="23">
        <v>0</v>
      </c>
      <c r="F927" s="23">
        <v>1</v>
      </c>
      <c r="G927" s="23">
        <v>1</v>
      </c>
      <c r="I927" s="23"/>
      <c r="J927" s="23">
        <v>0</v>
      </c>
    </row>
    <row r="928" spans="1:10" ht="15" customHeight="1" x14ac:dyDescent="0.25">
      <c r="A928" s="23" t="s">
        <v>1404</v>
      </c>
      <c r="B928" s="31" t="s">
        <v>631</v>
      </c>
      <c r="C928" s="24" t="s">
        <v>1119</v>
      </c>
      <c r="D928" s="24"/>
      <c r="E928" s="23">
        <v>0</v>
      </c>
      <c r="F928" s="23">
        <v>1</v>
      </c>
      <c r="G928" s="23">
        <v>1</v>
      </c>
      <c r="I928" s="23"/>
      <c r="J928" s="23">
        <v>0</v>
      </c>
    </row>
    <row r="929" spans="1:10" ht="15" customHeight="1" x14ac:dyDescent="0.25">
      <c r="A929" s="23" t="s">
        <v>1404</v>
      </c>
      <c r="B929" s="31" t="s">
        <v>631</v>
      </c>
      <c r="C929" s="24" t="s">
        <v>1120</v>
      </c>
      <c r="D929" s="24"/>
      <c r="E929" s="23">
        <v>0</v>
      </c>
      <c r="F929" s="23">
        <v>0</v>
      </c>
      <c r="G929" s="23">
        <v>0</v>
      </c>
      <c r="I929" s="23"/>
      <c r="J929" s="23">
        <v>0</v>
      </c>
    </row>
    <row r="930" spans="1:10" ht="15" customHeight="1" x14ac:dyDescent="0.25">
      <c r="A930" s="23" t="s">
        <v>1404</v>
      </c>
      <c r="B930" s="31" t="s">
        <v>631</v>
      </c>
      <c r="C930" s="24" t="s">
        <v>1121</v>
      </c>
      <c r="D930" s="24"/>
      <c r="E930" s="23">
        <v>0</v>
      </c>
      <c r="F930" s="23">
        <v>1</v>
      </c>
      <c r="G930" s="23">
        <v>1</v>
      </c>
      <c r="I930" s="23"/>
      <c r="J930" s="23">
        <v>0</v>
      </c>
    </row>
    <row r="931" spans="1:10" ht="15" customHeight="1" x14ac:dyDescent="0.25">
      <c r="A931" s="23" t="s">
        <v>1404</v>
      </c>
      <c r="B931" s="31" t="s">
        <v>631</v>
      </c>
      <c r="C931" s="24" t="s">
        <v>1122</v>
      </c>
      <c r="D931" s="24"/>
      <c r="E931" s="23">
        <v>0</v>
      </c>
      <c r="F931" s="23">
        <v>1</v>
      </c>
      <c r="G931" s="23" t="s">
        <v>632</v>
      </c>
      <c r="I931" s="23"/>
      <c r="J931" s="23">
        <v>0</v>
      </c>
    </row>
    <row r="932" spans="1:10" ht="15" customHeight="1" x14ac:dyDescent="0.25">
      <c r="A932" s="23" t="s">
        <v>1404</v>
      </c>
      <c r="B932" s="31" t="s">
        <v>631</v>
      </c>
      <c r="C932" s="24" t="s">
        <v>1123</v>
      </c>
      <c r="D932" s="24"/>
      <c r="E932" s="23">
        <v>0</v>
      </c>
      <c r="F932" s="23">
        <v>1</v>
      </c>
      <c r="G932" s="23">
        <v>1</v>
      </c>
      <c r="I932" s="23"/>
      <c r="J932" s="23">
        <v>0</v>
      </c>
    </row>
    <row r="933" spans="1:10" ht="15" customHeight="1" x14ac:dyDescent="0.25">
      <c r="A933" s="23" t="s">
        <v>1404</v>
      </c>
      <c r="B933" s="31" t="s">
        <v>631</v>
      </c>
      <c r="C933" s="24" t="s">
        <v>1124</v>
      </c>
      <c r="D933" s="24"/>
      <c r="E933" s="23">
        <v>0</v>
      </c>
      <c r="F933" s="23">
        <v>0</v>
      </c>
      <c r="G933" s="23">
        <v>0</v>
      </c>
      <c r="I933" s="23"/>
      <c r="J933" s="23">
        <v>0</v>
      </c>
    </row>
    <row r="934" spans="1:10" ht="15" customHeight="1" x14ac:dyDescent="0.25">
      <c r="A934" s="23" t="s">
        <v>1404</v>
      </c>
      <c r="B934" s="31" t="s">
        <v>631</v>
      </c>
      <c r="C934" s="24" t="s">
        <v>1125</v>
      </c>
      <c r="D934" s="24"/>
      <c r="E934" s="23">
        <v>0</v>
      </c>
      <c r="F934" s="23">
        <v>0</v>
      </c>
      <c r="G934" s="23">
        <v>0</v>
      </c>
      <c r="I934" s="23"/>
      <c r="J934" s="23">
        <v>0</v>
      </c>
    </row>
    <row r="935" spans="1:10" ht="15" customHeight="1" x14ac:dyDescent="0.25">
      <c r="A935" s="23" t="s">
        <v>1404</v>
      </c>
      <c r="B935" s="31" t="s">
        <v>631</v>
      </c>
      <c r="C935" s="24" t="s">
        <v>1126</v>
      </c>
      <c r="D935" s="24"/>
      <c r="E935" s="23">
        <v>0</v>
      </c>
      <c r="F935" s="23">
        <v>0</v>
      </c>
      <c r="G935" s="23">
        <v>0</v>
      </c>
      <c r="I935" s="23"/>
      <c r="J935" s="23">
        <v>0</v>
      </c>
    </row>
    <row r="936" spans="1:10" ht="15" customHeight="1" x14ac:dyDescent="0.25">
      <c r="A936" s="23" t="s">
        <v>1404</v>
      </c>
      <c r="B936" s="31" t="s">
        <v>631</v>
      </c>
      <c r="C936" s="24" t="s">
        <v>1127</v>
      </c>
      <c r="D936" s="24"/>
      <c r="E936" s="23">
        <v>0</v>
      </c>
      <c r="F936" s="23">
        <v>0</v>
      </c>
      <c r="G936" s="23">
        <v>0</v>
      </c>
      <c r="I936" s="23"/>
      <c r="J936" s="23">
        <v>0</v>
      </c>
    </row>
    <row r="937" spans="1:10" ht="15" customHeight="1" x14ac:dyDescent="0.25">
      <c r="A937" s="23" t="s">
        <v>1404</v>
      </c>
      <c r="B937" s="31" t="s">
        <v>631</v>
      </c>
      <c r="C937" s="24" t="s">
        <v>1128</v>
      </c>
      <c r="D937" s="24"/>
      <c r="E937" s="23">
        <v>0</v>
      </c>
      <c r="F937" s="23">
        <v>1</v>
      </c>
      <c r="G937" s="23">
        <v>1</v>
      </c>
      <c r="I937" s="23"/>
      <c r="J937" s="23">
        <v>0</v>
      </c>
    </row>
    <row r="938" spans="1:10" ht="15" customHeight="1" x14ac:dyDescent="0.25">
      <c r="A938" s="23" t="s">
        <v>1404</v>
      </c>
      <c r="B938" s="31" t="s">
        <v>631</v>
      </c>
      <c r="C938" s="24" t="s">
        <v>1129</v>
      </c>
      <c r="D938" s="24"/>
      <c r="E938" s="23">
        <v>0</v>
      </c>
      <c r="F938" s="23">
        <v>1</v>
      </c>
      <c r="G938" s="23">
        <v>1</v>
      </c>
      <c r="I938" s="23"/>
      <c r="J938" s="23">
        <v>0</v>
      </c>
    </row>
    <row r="939" spans="1:10" ht="15" customHeight="1" x14ac:dyDescent="0.25">
      <c r="A939" s="23" t="s">
        <v>1404</v>
      </c>
      <c r="B939" s="31" t="s">
        <v>631</v>
      </c>
      <c r="C939" s="24" t="s">
        <v>1130</v>
      </c>
      <c r="D939" s="24"/>
      <c r="E939" s="23">
        <v>0</v>
      </c>
      <c r="F939" s="23">
        <v>1</v>
      </c>
      <c r="G939" s="23">
        <v>1</v>
      </c>
      <c r="I939" s="23"/>
      <c r="J939" s="23">
        <v>0</v>
      </c>
    </row>
    <row r="940" spans="1:10" ht="15" customHeight="1" x14ac:dyDescent="0.25">
      <c r="A940" s="23" t="s">
        <v>1404</v>
      </c>
      <c r="B940" s="31" t="s">
        <v>631</v>
      </c>
      <c r="C940" s="24" t="s">
        <v>1131</v>
      </c>
      <c r="D940" s="24"/>
      <c r="E940" s="23">
        <v>0</v>
      </c>
      <c r="F940" s="23">
        <v>1</v>
      </c>
      <c r="G940" s="23">
        <v>1</v>
      </c>
      <c r="I940" s="23"/>
      <c r="J940" s="23">
        <v>0</v>
      </c>
    </row>
    <row r="941" spans="1:10" ht="15" customHeight="1" x14ac:dyDescent="0.25">
      <c r="A941" s="23" t="s">
        <v>1404</v>
      </c>
      <c r="B941" s="31" t="s">
        <v>631</v>
      </c>
      <c r="C941" s="24" t="s">
        <v>1132</v>
      </c>
      <c r="D941" s="24"/>
      <c r="E941" s="23">
        <v>0</v>
      </c>
      <c r="F941" s="23">
        <v>1</v>
      </c>
      <c r="G941" s="23">
        <v>1</v>
      </c>
      <c r="I941" s="23"/>
      <c r="J941" s="23">
        <v>0</v>
      </c>
    </row>
    <row r="942" spans="1:10" ht="15" customHeight="1" x14ac:dyDescent="0.25">
      <c r="A942" s="23" t="s">
        <v>1404</v>
      </c>
      <c r="B942" s="31" t="s">
        <v>631</v>
      </c>
      <c r="C942" s="24" t="s">
        <v>1133</v>
      </c>
      <c r="D942" s="24"/>
      <c r="E942" s="23">
        <v>0</v>
      </c>
      <c r="F942" s="23">
        <v>1</v>
      </c>
      <c r="G942" s="23">
        <v>1</v>
      </c>
      <c r="I942" s="23"/>
      <c r="J942" s="23">
        <v>0</v>
      </c>
    </row>
    <row r="943" spans="1:10" ht="15" customHeight="1" x14ac:dyDescent="0.25">
      <c r="A943" s="23" t="s">
        <v>1404</v>
      </c>
      <c r="B943" s="31" t="s">
        <v>631</v>
      </c>
      <c r="C943" s="24" t="s">
        <v>1134</v>
      </c>
      <c r="D943" s="24"/>
      <c r="E943" s="23">
        <v>0</v>
      </c>
      <c r="F943" s="23">
        <v>1</v>
      </c>
      <c r="G943" s="23">
        <v>1</v>
      </c>
      <c r="I943" s="23"/>
      <c r="J943" s="23">
        <v>0</v>
      </c>
    </row>
    <row r="944" spans="1:10" ht="15" customHeight="1" x14ac:dyDescent="0.25">
      <c r="A944" s="23" t="s">
        <v>1404</v>
      </c>
      <c r="B944" s="31" t="s">
        <v>631</v>
      </c>
      <c r="C944" s="24" t="s">
        <v>1135</v>
      </c>
      <c r="D944" s="24"/>
      <c r="E944" s="23">
        <v>0</v>
      </c>
      <c r="F944" s="23">
        <v>1</v>
      </c>
      <c r="G944" s="23">
        <v>1</v>
      </c>
      <c r="I944" s="23"/>
      <c r="J944" s="23">
        <v>0</v>
      </c>
    </row>
    <row r="945" spans="1:10" ht="15" customHeight="1" x14ac:dyDescent="0.25">
      <c r="A945" s="23" t="s">
        <v>1404</v>
      </c>
      <c r="B945" s="31" t="s">
        <v>631</v>
      </c>
      <c r="C945" s="24" t="s">
        <v>1136</v>
      </c>
      <c r="D945" s="24"/>
      <c r="E945" s="23">
        <v>0</v>
      </c>
      <c r="F945" s="23">
        <v>1</v>
      </c>
      <c r="G945" s="23">
        <v>1</v>
      </c>
      <c r="I945" s="23"/>
      <c r="J945" s="23">
        <v>0</v>
      </c>
    </row>
    <row r="946" spans="1:10" ht="15" customHeight="1" x14ac:dyDescent="0.25">
      <c r="A946" s="23" t="s">
        <v>1404</v>
      </c>
      <c r="B946" s="31" t="s">
        <v>631</v>
      </c>
      <c r="C946" s="24" t="s">
        <v>1137</v>
      </c>
      <c r="D946" s="24"/>
      <c r="E946" s="23">
        <v>0</v>
      </c>
      <c r="F946" s="23">
        <v>1</v>
      </c>
      <c r="G946" s="23">
        <v>1</v>
      </c>
      <c r="I946" s="23"/>
      <c r="J946" s="23">
        <v>0</v>
      </c>
    </row>
    <row r="947" spans="1:10" ht="15" customHeight="1" x14ac:dyDescent="0.25">
      <c r="A947" s="23" t="s">
        <v>1404</v>
      </c>
      <c r="B947" s="31" t="s">
        <v>631</v>
      </c>
      <c r="C947" s="24" t="s">
        <v>1138</v>
      </c>
      <c r="D947" s="24"/>
      <c r="E947" s="23">
        <v>0</v>
      </c>
      <c r="F947" s="23">
        <v>1</v>
      </c>
      <c r="G947" s="23">
        <v>1</v>
      </c>
      <c r="I947" s="23"/>
      <c r="J947" s="23">
        <v>0</v>
      </c>
    </row>
    <row r="948" spans="1:10" ht="15" customHeight="1" x14ac:dyDescent="0.25">
      <c r="A948" s="23" t="s">
        <v>1404</v>
      </c>
      <c r="B948" s="31" t="s">
        <v>631</v>
      </c>
      <c r="C948" s="24" t="s">
        <v>1139</v>
      </c>
      <c r="D948" s="24"/>
      <c r="E948" s="23">
        <v>0</v>
      </c>
      <c r="F948" s="23">
        <v>1</v>
      </c>
      <c r="G948" s="23">
        <v>1</v>
      </c>
      <c r="I948" s="23"/>
      <c r="J948" s="23">
        <v>0</v>
      </c>
    </row>
    <row r="949" spans="1:10" ht="15" customHeight="1" x14ac:dyDescent="0.25">
      <c r="A949" s="23" t="s">
        <v>1404</v>
      </c>
      <c r="B949" s="31" t="s">
        <v>631</v>
      </c>
      <c r="C949" s="24" t="s">
        <v>1140</v>
      </c>
      <c r="D949" s="24"/>
      <c r="E949" s="23">
        <v>0</v>
      </c>
      <c r="F949" s="23">
        <v>1</v>
      </c>
      <c r="G949" s="23">
        <v>1</v>
      </c>
      <c r="I949" s="23"/>
      <c r="J949" s="23">
        <v>0</v>
      </c>
    </row>
    <row r="950" spans="1:10" ht="15" customHeight="1" x14ac:dyDescent="0.25">
      <c r="A950" s="23" t="s">
        <v>1404</v>
      </c>
      <c r="B950" s="31" t="s">
        <v>631</v>
      </c>
      <c r="C950" s="24" t="s">
        <v>1141</v>
      </c>
      <c r="D950" s="24"/>
      <c r="E950" s="23">
        <v>0</v>
      </c>
      <c r="F950" s="23">
        <v>0</v>
      </c>
      <c r="G950" s="23">
        <v>0</v>
      </c>
      <c r="I950" s="23"/>
      <c r="J950" s="23">
        <v>0</v>
      </c>
    </row>
    <row r="951" spans="1:10" ht="15" customHeight="1" x14ac:dyDescent="0.25">
      <c r="A951" s="23" t="s">
        <v>1404</v>
      </c>
      <c r="B951" s="31" t="s">
        <v>631</v>
      </c>
      <c r="C951" s="24" t="s">
        <v>1142</v>
      </c>
      <c r="D951" s="24"/>
      <c r="E951" s="23">
        <v>0</v>
      </c>
      <c r="F951" s="23">
        <v>0</v>
      </c>
      <c r="G951" s="23">
        <v>0</v>
      </c>
      <c r="I951" s="23"/>
      <c r="J951" s="23">
        <v>0</v>
      </c>
    </row>
    <row r="952" spans="1:10" ht="15" customHeight="1" x14ac:dyDescent="0.25">
      <c r="A952" s="23" t="s">
        <v>1404</v>
      </c>
      <c r="B952" s="31" t="s">
        <v>631</v>
      </c>
      <c r="C952" s="24" t="s">
        <v>1143</v>
      </c>
      <c r="D952" s="24"/>
      <c r="E952" s="23">
        <v>0</v>
      </c>
      <c r="F952" s="23">
        <v>1</v>
      </c>
      <c r="G952" s="23">
        <v>1</v>
      </c>
      <c r="I952" s="23"/>
      <c r="J952" s="23">
        <v>0</v>
      </c>
    </row>
    <row r="953" spans="1:10" ht="15" customHeight="1" x14ac:dyDescent="0.25">
      <c r="A953" s="23" t="s">
        <v>1404</v>
      </c>
      <c r="B953" s="31" t="s">
        <v>631</v>
      </c>
      <c r="C953" s="24" t="s">
        <v>1144</v>
      </c>
      <c r="D953" s="24"/>
      <c r="E953" s="23">
        <v>0</v>
      </c>
      <c r="F953" s="23">
        <v>1</v>
      </c>
      <c r="G953" s="23">
        <v>1</v>
      </c>
      <c r="I953" s="23"/>
      <c r="J953" s="23">
        <v>0</v>
      </c>
    </row>
    <row r="954" spans="1:10" ht="15" customHeight="1" x14ac:dyDescent="0.25">
      <c r="A954" s="23" t="s">
        <v>1404</v>
      </c>
      <c r="B954" s="31" t="s">
        <v>631</v>
      </c>
      <c r="C954" s="24" t="s">
        <v>1145</v>
      </c>
      <c r="D954" s="24"/>
      <c r="E954" s="23">
        <v>0</v>
      </c>
      <c r="F954" s="23">
        <v>1</v>
      </c>
      <c r="G954" s="23">
        <v>1</v>
      </c>
      <c r="I954" s="23"/>
      <c r="J954" s="23">
        <v>0</v>
      </c>
    </row>
    <row r="955" spans="1:10" ht="15" customHeight="1" x14ac:dyDescent="0.25">
      <c r="A955" s="23" t="s">
        <v>1404</v>
      </c>
      <c r="B955" s="31" t="s">
        <v>631</v>
      </c>
      <c r="C955" s="24" t="s">
        <v>1146</v>
      </c>
      <c r="D955" s="24"/>
      <c r="E955" s="23">
        <v>0</v>
      </c>
      <c r="F955" s="23">
        <v>1</v>
      </c>
      <c r="G955" s="23">
        <v>1</v>
      </c>
      <c r="I955" s="23"/>
      <c r="J955" s="23">
        <v>0</v>
      </c>
    </row>
    <row r="956" spans="1:10" ht="15" customHeight="1" x14ac:dyDescent="0.25">
      <c r="A956" s="23" t="s">
        <v>1404</v>
      </c>
      <c r="B956" s="31" t="s">
        <v>631</v>
      </c>
      <c r="C956" s="24" t="s">
        <v>1147</v>
      </c>
      <c r="D956" s="24"/>
      <c r="E956" s="23">
        <v>0</v>
      </c>
      <c r="F956" s="23">
        <v>1</v>
      </c>
      <c r="G956" s="23">
        <v>1</v>
      </c>
      <c r="I956" s="23"/>
      <c r="J956" s="23">
        <v>0</v>
      </c>
    </row>
    <row r="957" spans="1:10" ht="15" customHeight="1" x14ac:dyDescent="0.25">
      <c r="A957" s="23" t="s">
        <v>1404</v>
      </c>
      <c r="B957" s="31" t="s">
        <v>631</v>
      </c>
      <c r="C957" s="24" t="s">
        <v>1148</v>
      </c>
      <c r="D957" s="24"/>
      <c r="E957" s="23">
        <v>0</v>
      </c>
      <c r="F957" s="23">
        <v>1</v>
      </c>
      <c r="G957" s="23">
        <v>1</v>
      </c>
      <c r="I957" s="23"/>
      <c r="J957" s="23">
        <v>0</v>
      </c>
    </row>
    <row r="958" spans="1:10" ht="15" customHeight="1" x14ac:dyDescent="0.25">
      <c r="A958" s="23" t="s">
        <v>1404</v>
      </c>
      <c r="B958" s="31" t="s">
        <v>631</v>
      </c>
      <c r="C958" s="24" t="s">
        <v>1149</v>
      </c>
      <c r="D958" s="24"/>
      <c r="E958" s="23">
        <v>0</v>
      </c>
      <c r="F958" s="23">
        <v>1</v>
      </c>
      <c r="G958" s="23">
        <v>1</v>
      </c>
      <c r="I958" s="23"/>
      <c r="J958" s="23">
        <v>0</v>
      </c>
    </row>
    <row r="959" spans="1:10" ht="15" customHeight="1" x14ac:dyDescent="0.25">
      <c r="A959" s="23" t="s">
        <v>1404</v>
      </c>
      <c r="B959" s="31" t="s">
        <v>631</v>
      </c>
      <c r="C959" s="24" t="s">
        <v>1150</v>
      </c>
      <c r="D959" s="24"/>
      <c r="E959" s="23">
        <v>0</v>
      </c>
      <c r="F959" s="23">
        <v>1</v>
      </c>
      <c r="G959" s="23">
        <v>1</v>
      </c>
      <c r="I959" s="23"/>
      <c r="J959" s="23">
        <v>0</v>
      </c>
    </row>
    <row r="960" spans="1:10" ht="15" customHeight="1" x14ac:dyDescent="0.25">
      <c r="A960" s="23" t="s">
        <v>1404</v>
      </c>
      <c r="B960" s="31" t="s">
        <v>631</v>
      </c>
      <c r="C960" s="24" t="s">
        <v>1151</v>
      </c>
      <c r="D960" s="24"/>
      <c r="E960" s="23">
        <v>0</v>
      </c>
      <c r="F960" s="23">
        <v>1</v>
      </c>
      <c r="G960" s="23">
        <v>1</v>
      </c>
      <c r="I960" s="23"/>
      <c r="J960" s="23">
        <v>0</v>
      </c>
    </row>
    <row r="961" spans="1:10" ht="15" customHeight="1" x14ac:dyDescent="0.25">
      <c r="A961" s="23" t="s">
        <v>1404</v>
      </c>
      <c r="B961" s="31" t="s">
        <v>631</v>
      </c>
      <c r="C961" s="24" t="s">
        <v>1152</v>
      </c>
      <c r="D961" s="24"/>
      <c r="E961" s="23">
        <v>0</v>
      </c>
      <c r="F961" s="23">
        <v>1</v>
      </c>
      <c r="G961" s="23">
        <v>1</v>
      </c>
      <c r="I961" s="23"/>
      <c r="J961" s="23">
        <v>0</v>
      </c>
    </row>
    <row r="962" spans="1:10" ht="15" customHeight="1" x14ac:dyDescent="0.25">
      <c r="A962" s="23" t="s">
        <v>1404</v>
      </c>
      <c r="B962" s="31" t="s">
        <v>631</v>
      </c>
      <c r="C962" s="24" t="s">
        <v>1153</v>
      </c>
      <c r="D962" s="24"/>
      <c r="E962" s="23">
        <v>0</v>
      </c>
      <c r="F962" s="23">
        <v>1</v>
      </c>
      <c r="G962" s="23">
        <v>1</v>
      </c>
      <c r="I962" s="23"/>
      <c r="J962" s="23">
        <v>0</v>
      </c>
    </row>
    <row r="963" spans="1:10" ht="15" customHeight="1" x14ac:dyDescent="0.25">
      <c r="A963" s="23" t="s">
        <v>1404</v>
      </c>
      <c r="B963" s="31" t="s">
        <v>631</v>
      </c>
      <c r="C963" s="24" t="s">
        <v>1154</v>
      </c>
      <c r="D963" s="24"/>
      <c r="E963" s="23">
        <v>0</v>
      </c>
      <c r="F963" s="23">
        <v>1</v>
      </c>
      <c r="G963" s="23">
        <v>1</v>
      </c>
      <c r="I963" s="23"/>
      <c r="J963" s="23">
        <v>0</v>
      </c>
    </row>
    <row r="964" spans="1:10" ht="15" customHeight="1" x14ac:dyDescent="0.25">
      <c r="A964" s="23" t="s">
        <v>1404</v>
      </c>
      <c r="B964" s="31" t="s">
        <v>631</v>
      </c>
      <c r="C964" s="24" t="s">
        <v>1155</v>
      </c>
      <c r="D964" s="24"/>
      <c r="E964" s="23">
        <v>0</v>
      </c>
      <c r="F964" s="23">
        <v>1</v>
      </c>
      <c r="G964" s="23">
        <v>1</v>
      </c>
      <c r="I964" s="23"/>
      <c r="J964" s="23">
        <v>0</v>
      </c>
    </row>
    <row r="965" spans="1:10" ht="15" customHeight="1" x14ac:dyDescent="0.25">
      <c r="A965" s="23" t="s">
        <v>1404</v>
      </c>
      <c r="B965" s="31" t="s">
        <v>631</v>
      </c>
      <c r="C965" s="24" t="s">
        <v>1156</v>
      </c>
      <c r="D965" s="24"/>
      <c r="E965" s="23">
        <v>0</v>
      </c>
      <c r="F965" s="23">
        <v>1</v>
      </c>
      <c r="G965" s="23">
        <v>1</v>
      </c>
      <c r="I965" s="23"/>
      <c r="J965" s="23">
        <v>0</v>
      </c>
    </row>
    <row r="966" spans="1:10" ht="15" customHeight="1" x14ac:dyDescent="0.25">
      <c r="A966" s="23" t="s">
        <v>1403</v>
      </c>
      <c r="B966" s="31" t="s">
        <v>631</v>
      </c>
      <c r="C966" s="24" t="s">
        <v>1157</v>
      </c>
      <c r="D966" s="24" t="s">
        <v>1348</v>
      </c>
      <c r="E966" s="23">
        <v>0</v>
      </c>
      <c r="F966" s="23">
        <v>1</v>
      </c>
      <c r="G966" s="23">
        <v>1</v>
      </c>
      <c r="I966" s="23"/>
      <c r="J966" s="23">
        <v>0</v>
      </c>
    </row>
    <row r="967" spans="1:10" ht="15" customHeight="1" x14ac:dyDescent="0.25">
      <c r="A967" s="23" t="s">
        <v>1403</v>
      </c>
      <c r="B967" s="31" t="s">
        <v>631</v>
      </c>
      <c r="C967" s="24" t="s">
        <v>1158</v>
      </c>
      <c r="D967" s="24" t="s">
        <v>1349</v>
      </c>
      <c r="E967" s="23">
        <v>0</v>
      </c>
      <c r="F967" s="23">
        <v>1</v>
      </c>
      <c r="G967" s="23">
        <v>1</v>
      </c>
      <c r="I967" s="23"/>
      <c r="J967" s="23">
        <v>0</v>
      </c>
    </row>
    <row r="968" spans="1:10" ht="15" customHeight="1" x14ac:dyDescent="0.25">
      <c r="A968" s="23" t="s">
        <v>1403</v>
      </c>
      <c r="B968" s="31" t="s">
        <v>631</v>
      </c>
      <c r="C968" s="24" t="s">
        <v>1159</v>
      </c>
      <c r="D968" s="24" t="s">
        <v>1350</v>
      </c>
      <c r="E968" s="23">
        <v>0</v>
      </c>
      <c r="F968" s="23">
        <v>0</v>
      </c>
      <c r="G968" s="23">
        <v>0</v>
      </c>
      <c r="I968" s="23"/>
      <c r="J968" s="23">
        <v>0</v>
      </c>
    </row>
    <row r="969" spans="1:10" ht="15" customHeight="1" x14ac:dyDescent="0.25">
      <c r="A969" s="23" t="s">
        <v>1403</v>
      </c>
      <c r="B969" s="31" t="s">
        <v>631</v>
      </c>
      <c r="C969" s="24" t="s">
        <v>1160</v>
      </c>
      <c r="D969" s="24" t="s">
        <v>1351</v>
      </c>
      <c r="E969" s="23">
        <v>0</v>
      </c>
      <c r="F969" s="23">
        <v>1</v>
      </c>
      <c r="G969" s="23">
        <v>1</v>
      </c>
      <c r="I969" s="23"/>
      <c r="J969" s="23">
        <v>0</v>
      </c>
    </row>
    <row r="970" spans="1:10" ht="15" customHeight="1" x14ac:dyDescent="0.25">
      <c r="A970" s="23" t="s">
        <v>1404</v>
      </c>
      <c r="B970" s="31" t="s">
        <v>633</v>
      </c>
      <c r="C970" s="24" t="s">
        <v>1161</v>
      </c>
      <c r="D970" s="24" t="s">
        <v>1352</v>
      </c>
      <c r="E970" s="23">
        <v>0</v>
      </c>
      <c r="F970" s="23">
        <v>1</v>
      </c>
      <c r="G970" s="23">
        <v>1</v>
      </c>
      <c r="I970" s="23"/>
      <c r="J970" s="23">
        <v>0</v>
      </c>
    </row>
    <row r="971" spans="1:10" ht="15" customHeight="1" x14ac:dyDescent="0.25">
      <c r="A971" s="23" t="s">
        <v>1404</v>
      </c>
      <c r="B971" s="31" t="s">
        <v>633</v>
      </c>
      <c r="C971" s="24" t="s">
        <v>1162</v>
      </c>
      <c r="D971" s="24" t="s">
        <v>1353</v>
      </c>
      <c r="E971" s="23">
        <v>0</v>
      </c>
      <c r="F971" s="23">
        <v>1</v>
      </c>
      <c r="G971" s="23">
        <v>1</v>
      </c>
      <c r="I971" s="23"/>
      <c r="J971" s="23">
        <v>0</v>
      </c>
    </row>
    <row r="972" spans="1:10" ht="15" customHeight="1" x14ac:dyDescent="0.25">
      <c r="A972" s="23" t="s">
        <v>1404</v>
      </c>
      <c r="B972" s="31" t="s">
        <v>633</v>
      </c>
      <c r="C972" s="24" t="s">
        <v>1163</v>
      </c>
      <c r="D972" s="24" t="s">
        <v>1354</v>
      </c>
      <c r="E972" s="23">
        <v>0</v>
      </c>
      <c r="F972" s="23">
        <v>1</v>
      </c>
      <c r="G972" s="23">
        <v>1</v>
      </c>
      <c r="I972" s="23"/>
      <c r="J972" s="23">
        <v>0</v>
      </c>
    </row>
    <row r="973" spans="1:10" ht="15" customHeight="1" x14ac:dyDescent="0.25">
      <c r="A973" s="23" t="s">
        <v>1404</v>
      </c>
      <c r="B973" s="31" t="s">
        <v>633</v>
      </c>
      <c r="C973" s="24" t="s">
        <v>1164</v>
      </c>
      <c r="D973" s="24" t="s">
        <v>1355</v>
      </c>
      <c r="E973" s="23">
        <v>0</v>
      </c>
      <c r="F973" s="23">
        <v>0</v>
      </c>
      <c r="G973" s="23">
        <v>0</v>
      </c>
      <c r="I973" s="23"/>
      <c r="J973" s="23">
        <v>0</v>
      </c>
    </row>
    <row r="974" spans="1:10" ht="15" customHeight="1" x14ac:dyDescent="0.25">
      <c r="A974" s="23" t="s">
        <v>1404</v>
      </c>
      <c r="B974" s="31" t="s">
        <v>633</v>
      </c>
      <c r="C974" s="24" t="s">
        <v>1165</v>
      </c>
      <c r="D974" s="24" t="s">
        <v>1356</v>
      </c>
      <c r="E974" s="23">
        <v>0</v>
      </c>
      <c r="F974" s="23">
        <v>0</v>
      </c>
      <c r="G974" s="23">
        <v>0</v>
      </c>
      <c r="I974" s="23"/>
      <c r="J974" s="23">
        <v>0</v>
      </c>
    </row>
    <row r="975" spans="1:10" ht="15" customHeight="1" x14ac:dyDescent="0.25">
      <c r="A975" s="23" t="s">
        <v>1404</v>
      </c>
      <c r="B975" s="31" t="s">
        <v>633</v>
      </c>
      <c r="C975" s="24" t="s">
        <v>1166</v>
      </c>
      <c r="D975" s="24" t="s">
        <v>1357</v>
      </c>
      <c r="E975" s="23">
        <v>0</v>
      </c>
      <c r="F975" s="23">
        <v>1</v>
      </c>
      <c r="G975" s="23">
        <v>1</v>
      </c>
      <c r="I975" s="23"/>
      <c r="J975" s="23">
        <v>0</v>
      </c>
    </row>
    <row r="976" spans="1:10" ht="15" customHeight="1" x14ac:dyDescent="0.25">
      <c r="A976" s="23" t="s">
        <v>1404</v>
      </c>
      <c r="B976" s="31" t="s">
        <v>633</v>
      </c>
      <c r="C976" s="24" t="s">
        <v>1167</v>
      </c>
      <c r="D976" s="24" t="s">
        <v>1358</v>
      </c>
      <c r="E976" s="23">
        <v>0</v>
      </c>
      <c r="F976" s="23">
        <v>1</v>
      </c>
      <c r="G976" s="23">
        <v>1</v>
      </c>
      <c r="I976" s="23"/>
      <c r="J976" s="23">
        <v>0</v>
      </c>
    </row>
    <row r="977" spans="1:10" ht="15" customHeight="1" x14ac:dyDescent="0.25">
      <c r="A977" s="23" t="s">
        <v>1404</v>
      </c>
      <c r="B977" s="31" t="s">
        <v>633</v>
      </c>
      <c r="C977" s="24" t="s">
        <v>1168</v>
      </c>
      <c r="D977" s="24" t="s">
        <v>1359</v>
      </c>
      <c r="E977" s="23">
        <v>0</v>
      </c>
      <c r="F977" s="23">
        <v>1</v>
      </c>
      <c r="G977" s="23">
        <v>1</v>
      </c>
      <c r="I977" s="23"/>
      <c r="J977" s="23">
        <v>0</v>
      </c>
    </row>
    <row r="978" spans="1:10" ht="15" customHeight="1" x14ac:dyDescent="0.25">
      <c r="A978" s="23" t="s">
        <v>1404</v>
      </c>
      <c r="B978" s="31" t="s">
        <v>633</v>
      </c>
      <c r="C978" s="24" t="s">
        <v>1169</v>
      </c>
      <c r="D978" s="24" t="s">
        <v>1360</v>
      </c>
      <c r="E978" s="23">
        <v>0</v>
      </c>
      <c r="F978" s="23">
        <v>1</v>
      </c>
      <c r="G978" s="23">
        <v>1</v>
      </c>
      <c r="I978" s="23"/>
      <c r="J978" s="23">
        <v>0</v>
      </c>
    </row>
    <row r="979" spans="1:10" ht="15" customHeight="1" x14ac:dyDescent="0.25">
      <c r="A979" s="23" t="s">
        <v>1404</v>
      </c>
      <c r="B979" s="31" t="s">
        <v>633</v>
      </c>
      <c r="C979" s="24" t="s">
        <v>1170</v>
      </c>
      <c r="D979" s="24" t="s">
        <v>1361</v>
      </c>
      <c r="E979" s="23">
        <v>0</v>
      </c>
      <c r="F979" s="23">
        <v>1</v>
      </c>
      <c r="G979" s="23">
        <v>1</v>
      </c>
      <c r="I979" s="23"/>
      <c r="J979" s="23">
        <v>0</v>
      </c>
    </row>
    <row r="980" spans="1:10" ht="15" customHeight="1" x14ac:dyDescent="0.25">
      <c r="A980" s="23" t="s">
        <v>1404</v>
      </c>
      <c r="B980" s="31" t="s">
        <v>633</v>
      </c>
      <c r="C980" s="24" t="s">
        <v>1171</v>
      </c>
      <c r="D980" s="24" t="s">
        <v>1362</v>
      </c>
      <c r="E980" s="23">
        <v>0</v>
      </c>
      <c r="F980" s="23">
        <v>1</v>
      </c>
      <c r="G980" s="23">
        <v>1</v>
      </c>
      <c r="I980" s="23"/>
      <c r="J980" s="23">
        <v>0</v>
      </c>
    </row>
    <row r="981" spans="1:10" ht="15" customHeight="1" x14ac:dyDescent="0.25">
      <c r="A981" s="23" t="s">
        <v>1404</v>
      </c>
      <c r="B981" s="31" t="s">
        <v>633</v>
      </c>
      <c r="C981" s="24" t="s">
        <v>1172</v>
      </c>
      <c r="D981" s="24" t="s">
        <v>1363</v>
      </c>
      <c r="E981" s="23">
        <v>0</v>
      </c>
      <c r="F981" s="23">
        <v>1</v>
      </c>
      <c r="G981" s="23">
        <v>1</v>
      </c>
      <c r="I981" s="23"/>
      <c r="J981" s="23">
        <v>0</v>
      </c>
    </row>
    <row r="982" spans="1:10" ht="15" customHeight="1" x14ac:dyDescent="0.25">
      <c r="A982" s="23" t="s">
        <v>1404</v>
      </c>
      <c r="B982" s="31" t="s">
        <v>633</v>
      </c>
      <c r="C982" s="24" t="s">
        <v>1173</v>
      </c>
      <c r="D982" s="24" t="s">
        <v>1364</v>
      </c>
      <c r="E982" s="23">
        <v>0</v>
      </c>
      <c r="F982" s="23">
        <v>0</v>
      </c>
      <c r="G982" s="23">
        <v>0</v>
      </c>
      <c r="I982" s="23"/>
      <c r="J982" s="23">
        <v>0</v>
      </c>
    </row>
    <row r="983" spans="1:10" ht="15" customHeight="1" x14ac:dyDescent="0.25">
      <c r="A983" s="23" t="s">
        <v>1404</v>
      </c>
      <c r="B983" s="31" t="s">
        <v>633</v>
      </c>
      <c r="C983" s="24" t="s">
        <v>1174</v>
      </c>
      <c r="D983" s="24" t="s">
        <v>437</v>
      </c>
      <c r="E983" s="23">
        <v>0</v>
      </c>
      <c r="F983" s="23">
        <v>0</v>
      </c>
      <c r="G983" s="23">
        <v>0</v>
      </c>
      <c r="I983" s="23"/>
      <c r="J983" s="23">
        <v>0</v>
      </c>
    </row>
    <row r="984" spans="1:10" ht="15" customHeight="1" x14ac:dyDescent="0.25">
      <c r="A984" s="23" t="s">
        <v>1404</v>
      </c>
      <c r="B984" s="31" t="s">
        <v>633</v>
      </c>
      <c r="C984" s="24" t="s">
        <v>1175</v>
      </c>
      <c r="D984" s="24" t="s">
        <v>1365</v>
      </c>
      <c r="E984" s="23">
        <v>0</v>
      </c>
      <c r="F984" s="23">
        <v>0</v>
      </c>
      <c r="G984" s="23">
        <v>0</v>
      </c>
      <c r="I984" s="23"/>
      <c r="J984" s="23">
        <v>0</v>
      </c>
    </row>
    <row r="985" spans="1:10" ht="15" customHeight="1" x14ac:dyDescent="0.25">
      <c r="A985" s="23" t="s">
        <v>1404</v>
      </c>
      <c r="B985" s="31" t="s">
        <v>633</v>
      </c>
      <c r="C985" s="24" t="s">
        <v>1176</v>
      </c>
      <c r="D985" s="24" t="s">
        <v>1366</v>
      </c>
      <c r="E985" s="23">
        <v>0</v>
      </c>
      <c r="F985" s="23">
        <v>0</v>
      </c>
      <c r="G985" s="23">
        <v>0</v>
      </c>
      <c r="I985" s="23"/>
      <c r="J985" s="23">
        <v>0</v>
      </c>
    </row>
    <row r="986" spans="1:10" ht="15" customHeight="1" x14ac:dyDescent="0.25">
      <c r="A986" s="23" t="s">
        <v>1404</v>
      </c>
      <c r="B986" s="31" t="s">
        <v>633</v>
      </c>
      <c r="C986" s="24" t="s">
        <v>1177</v>
      </c>
      <c r="D986" s="24" t="s">
        <v>948</v>
      </c>
      <c r="E986" s="23">
        <v>0</v>
      </c>
      <c r="F986" s="23">
        <v>0</v>
      </c>
      <c r="G986" s="23">
        <v>0</v>
      </c>
      <c r="I986" s="23"/>
      <c r="J986" s="23">
        <v>0</v>
      </c>
    </row>
    <row r="987" spans="1:10" ht="15" customHeight="1" x14ac:dyDescent="0.25">
      <c r="A987" s="23" t="s">
        <v>1404</v>
      </c>
      <c r="B987" s="31" t="s">
        <v>633</v>
      </c>
      <c r="C987" s="24" t="s">
        <v>1178</v>
      </c>
      <c r="D987" s="24" t="s">
        <v>1367</v>
      </c>
      <c r="E987" s="23">
        <v>0</v>
      </c>
      <c r="F987" s="23">
        <v>0</v>
      </c>
      <c r="G987" s="23">
        <v>0</v>
      </c>
      <c r="I987" s="23"/>
      <c r="J987" s="23">
        <v>0</v>
      </c>
    </row>
    <row r="988" spans="1:10" ht="15" customHeight="1" x14ac:dyDescent="0.25">
      <c r="A988" s="23" t="s">
        <v>1404</v>
      </c>
      <c r="B988" s="31" t="s">
        <v>633</v>
      </c>
      <c r="C988" s="24" t="s">
        <v>1179</v>
      </c>
      <c r="D988" s="24" t="s">
        <v>1368</v>
      </c>
      <c r="E988" s="23">
        <v>0</v>
      </c>
      <c r="F988" s="23">
        <v>1</v>
      </c>
      <c r="G988" s="23">
        <v>1</v>
      </c>
      <c r="I988" s="23"/>
      <c r="J988" s="23">
        <v>0</v>
      </c>
    </row>
    <row r="989" spans="1:10" ht="15" customHeight="1" x14ac:dyDescent="0.25">
      <c r="A989" s="23" t="s">
        <v>1404</v>
      </c>
      <c r="B989" s="31" t="s">
        <v>633</v>
      </c>
      <c r="C989" s="24" t="s">
        <v>1180</v>
      </c>
      <c r="D989" s="24" t="s">
        <v>1369</v>
      </c>
      <c r="E989" s="23">
        <v>0</v>
      </c>
      <c r="F989" s="23">
        <v>1</v>
      </c>
      <c r="G989" s="23">
        <v>1</v>
      </c>
      <c r="I989" s="23"/>
      <c r="J989" s="23">
        <v>0</v>
      </c>
    </row>
    <row r="990" spans="1:10" ht="15" customHeight="1" x14ac:dyDescent="0.25">
      <c r="A990" s="23" t="s">
        <v>1404</v>
      </c>
      <c r="B990" s="31" t="s">
        <v>633</v>
      </c>
      <c r="C990" s="24" t="s">
        <v>1181</v>
      </c>
      <c r="D990" s="24" t="s">
        <v>1370</v>
      </c>
      <c r="E990" s="23">
        <v>0</v>
      </c>
      <c r="F990" s="23">
        <v>1</v>
      </c>
      <c r="G990" s="23">
        <v>1</v>
      </c>
      <c r="I990" s="23"/>
      <c r="J990" s="23">
        <v>0</v>
      </c>
    </row>
    <row r="991" spans="1:10" ht="15" customHeight="1" x14ac:dyDescent="0.25">
      <c r="A991" s="23" t="s">
        <v>1404</v>
      </c>
      <c r="B991" s="31" t="s">
        <v>633</v>
      </c>
      <c r="C991" s="24" t="s">
        <v>1182</v>
      </c>
      <c r="D991" s="24" t="s">
        <v>1371</v>
      </c>
      <c r="E991" s="23">
        <v>0</v>
      </c>
      <c r="F991" s="23">
        <v>1</v>
      </c>
      <c r="G991" s="23">
        <v>1</v>
      </c>
      <c r="I991" s="23"/>
      <c r="J991" s="23">
        <v>0</v>
      </c>
    </row>
    <row r="992" spans="1:10" ht="15" customHeight="1" x14ac:dyDescent="0.25">
      <c r="A992" s="23" t="s">
        <v>1404</v>
      </c>
      <c r="B992" s="31" t="s">
        <v>633</v>
      </c>
      <c r="C992" s="24" t="s">
        <v>1183</v>
      </c>
      <c r="D992" s="24" t="s">
        <v>1372</v>
      </c>
      <c r="E992" s="23">
        <v>0</v>
      </c>
      <c r="F992" s="23">
        <v>1</v>
      </c>
      <c r="G992" s="23">
        <v>1</v>
      </c>
      <c r="I992" s="23"/>
      <c r="J992" s="23">
        <v>0</v>
      </c>
    </row>
    <row r="993" spans="1:10" ht="15" customHeight="1" x14ac:dyDescent="0.25">
      <c r="A993" s="23" t="s">
        <v>1404</v>
      </c>
      <c r="B993" s="31" t="s">
        <v>633</v>
      </c>
      <c r="C993" s="24" t="s">
        <v>1184</v>
      </c>
      <c r="D993" s="24" t="s">
        <v>1373</v>
      </c>
      <c r="E993" s="23">
        <v>0</v>
      </c>
      <c r="F993" s="23">
        <v>1</v>
      </c>
      <c r="G993" s="23">
        <v>1</v>
      </c>
      <c r="I993" s="23"/>
      <c r="J993" s="23">
        <v>0</v>
      </c>
    </row>
    <row r="994" spans="1:10" ht="15" customHeight="1" x14ac:dyDescent="0.25">
      <c r="A994" s="23" t="s">
        <v>1404</v>
      </c>
      <c r="B994" s="31" t="s">
        <v>633</v>
      </c>
      <c r="C994" s="24" t="s">
        <v>1185</v>
      </c>
      <c r="D994" s="24" t="s">
        <v>1374</v>
      </c>
      <c r="E994" s="23">
        <v>0</v>
      </c>
      <c r="F994" s="23">
        <v>0</v>
      </c>
      <c r="G994" s="23">
        <v>0</v>
      </c>
      <c r="I994" s="23"/>
      <c r="J994" s="23">
        <v>0</v>
      </c>
    </row>
    <row r="995" spans="1:10" ht="15" customHeight="1" x14ac:dyDescent="0.25">
      <c r="A995" s="23" t="s">
        <v>1404</v>
      </c>
      <c r="B995" s="31" t="s">
        <v>633</v>
      </c>
      <c r="C995" s="24" t="s">
        <v>1186</v>
      </c>
      <c r="D995" s="24" t="s">
        <v>1375</v>
      </c>
      <c r="E995" s="23">
        <v>0</v>
      </c>
      <c r="F995" s="23">
        <v>0</v>
      </c>
      <c r="G995" s="23">
        <v>0</v>
      </c>
      <c r="I995" s="23"/>
      <c r="J995" s="23">
        <v>0</v>
      </c>
    </row>
    <row r="996" spans="1:10" ht="15" customHeight="1" x14ac:dyDescent="0.25">
      <c r="A996" s="23" t="s">
        <v>1404</v>
      </c>
      <c r="B996" s="31" t="s">
        <v>633</v>
      </c>
      <c r="C996" s="24" t="s">
        <v>1187</v>
      </c>
      <c r="D996" s="24" t="s">
        <v>1376</v>
      </c>
      <c r="E996" s="23">
        <v>0</v>
      </c>
      <c r="F996" s="23">
        <v>0</v>
      </c>
      <c r="G996" s="23">
        <v>0</v>
      </c>
      <c r="I996" s="23"/>
      <c r="J996" s="23">
        <v>0</v>
      </c>
    </row>
    <row r="997" spans="1:10" ht="15" customHeight="1" x14ac:dyDescent="0.25">
      <c r="A997" s="23" t="s">
        <v>1404</v>
      </c>
      <c r="B997" s="31" t="s">
        <v>633</v>
      </c>
      <c r="C997" s="24" t="s">
        <v>1188</v>
      </c>
      <c r="D997" s="24" t="s">
        <v>1377</v>
      </c>
      <c r="E997" s="23">
        <v>0</v>
      </c>
      <c r="F997" s="23">
        <v>0</v>
      </c>
      <c r="G997" s="23">
        <v>0</v>
      </c>
      <c r="I997" s="23"/>
      <c r="J997" s="23">
        <v>0</v>
      </c>
    </row>
    <row r="998" spans="1:10" ht="15" customHeight="1" x14ac:dyDescent="0.25">
      <c r="A998" s="23" t="s">
        <v>1404</v>
      </c>
      <c r="B998" s="31" t="s">
        <v>633</v>
      </c>
      <c r="C998" s="24" t="s">
        <v>1189</v>
      </c>
      <c r="D998" s="24" t="s">
        <v>1378</v>
      </c>
      <c r="E998" s="23">
        <v>0</v>
      </c>
      <c r="F998" s="23">
        <v>0</v>
      </c>
      <c r="G998" s="23">
        <v>0</v>
      </c>
      <c r="I998" s="23"/>
      <c r="J998" s="23">
        <v>0</v>
      </c>
    </row>
    <row r="999" spans="1:10" ht="15" customHeight="1" x14ac:dyDescent="0.25">
      <c r="A999" s="23" t="s">
        <v>1404</v>
      </c>
      <c r="B999" s="31" t="s">
        <v>633</v>
      </c>
      <c r="C999" s="24" t="s">
        <v>1190</v>
      </c>
      <c r="D999" s="24" t="s">
        <v>1379</v>
      </c>
      <c r="E999" s="23">
        <v>0</v>
      </c>
      <c r="F999" s="23">
        <v>0</v>
      </c>
      <c r="G999" s="23">
        <v>0</v>
      </c>
      <c r="I999" s="23"/>
      <c r="J999" s="23">
        <v>0</v>
      </c>
    </row>
    <row r="1000" spans="1:10" ht="15" customHeight="1" x14ac:dyDescent="0.25">
      <c r="A1000" s="23" t="s">
        <v>1404</v>
      </c>
      <c r="B1000" s="31" t="s">
        <v>633</v>
      </c>
      <c r="C1000" s="24" t="s">
        <v>1191</v>
      </c>
      <c r="D1000" s="24" t="s">
        <v>439</v>
      </c>
      <c r="E1000" s="23">
        <v>0</v>
      </c>
      <c r="F1000" s="23">
        <v>0</v>
      </c>
      <c r="G1000" s="23">
        <v>0</v>
      </c>
      <c r="I1000" s="23"/>
      <c r="J1000" s="23">
        <v>0</v>
      </c>
    </row>
    <row r="1001" spans="1:10" ht="15" customHeight="1" x14ac:dyDescent="0.25">
      <c r="A1001" s="23" t="s">
        <v>1404</v>
      </c>
      <c r="B1001" s="31" t="s">
        <v>633</v>
      </c>
      <c r="C1001" s="24" t="s">
        <v>1192</v>
      </c>
      <c r="D1001" s="24" t="s">
        <v>1380</v>
      </c>
      <c r="E1001" s="23">
        <v>0</v>
      </c>
      <c r="F1001" s="23">
        <v>0</v>
      </c>
      <c r="G1001" s="23">
        <v>0</v>
      </c>
      <c r="I1001" s="23"/>
      <c r="J1001" s="23">
        <v>0</v>
      </c>
    </row>
    <row r="1002" spans="1:10" ht="15" customHeight="1" x14ac:dyDescent="0.25">
      <c r="A1002" s="23" t="s">
        <v>1404</v>
      </c>
      <c r="B1002" s="31" t="s">
        <v>633</v>
      </c>
      <c r="C1002" s="24" t="s">
        <v>1193</v>
      </c>
      <c r="D1002" s="24" t="s">
        <v>440</v>
      </c>
      <c r="E1002" s="23">
        <v>0</v>
      </c>
      <c r="F1002" s="23">
        <v>0</v>
      </c>
      <c r="G1002" s="23">
        <v>0</v>
      </c>
      <c r="I1002" s="23"/>
      <c r="J1002" s="23">
        <v>0</v>
      </c>
    </row>
    <row r="1003" spans="1:10" ht="15" customHeight="1" x14ac:dyDescent="0.25">
      <c r="A1003" s="23" t="s">
        <v>1404</v>
      </c>
      <c r="B1003" s="31" t="s">
        <v>633</v>
      </c>
      <c r="C1003" s="24" t="s">
        <v>1194</v>
      </c>
      <c r="D1003" s="24" t="s">
        <v>1381</v>
      </c>
      <c r="E1003" s="23">
        <v>0</v>
      </c>
      <c r="F1003" s="23">
        <v>0</v>
      </c>
      <c r="G1003" s="23">
        <v>0</v>
      </c>
      <c r="I1003" s="23"/>
      <c r="J1003" s="23">
        <v>0</v>
      </c>
    </row>
    <row r="1004" spans="1:10" ht="15" customHeight="1" x14ac:dyDescent="0.25">
      <c r="A1004" s="23" t="s">
        <v>1404</v>
      </c>
      <c r="B1004" s="31" t="s">
        <v>633</v>
      </c>
      <c r="C1004" s="24" t="s">
        <v>1195</v>
      </c>
      <c r="D1004" s="24" t="s">
        <v>1382</v>
      </c>
      <c r="E1004" s="23">
        <v>0</v>
      </c>
      <c r="F1004" s="23">
        <v>0</v>
      </c>
      <c r="G1004" s="23">
        <v>0</v>
      </c>
      <c r="I1004" s="23"/>
      <c r="J1004" s="23">
        <v>0</v>
      </c>
    </row>
    <row r="1005" spans="1:10" ht="15" customHeight="1" x14ac:dyDescent="0.25">
      <c r="A1005" s="23" t="s">
        <v>1404</v>
      </c>
      <c r="B1005" s="31" t="s">
        <v>633</v>
      </c>
      <c r="C1005" s="24" t="s">
        <v>1196</v>
      </c>
      <c r="D1005" s="24" t="s">
        <v>1383</v>
      </c>
      <c r="E1005" s="23">
        <v>0</v>
      </c>
      <c r="F1005" s="23">
        <v>0</v>
      </c>
      <c r="G1005" s="23">
        <v>0</v>
      </c>
      <c r="I1005" s="23"/>
      <c r="J1005" s="23">
        <v>0</v>
      </c>
    </row>
    <row r="1006" spans="1:10" ht="15" customHeight="1" x14ac:dyDescent="0.25">
      <c r="A1006" s="23" t="s">
        <v>1404</v>
      </c>
      <c r="B1006" s="31" t="s">
        <v>633</v>
      </c>
      <c r="C1006" s="24" t="s">
        <v>1197</v>
      </c>
      <c r="D1006" s="24" t="s">
        <v>1384</v>
      </c>
      <c r="E1006" s="23">
        <v>0</v>
      </c>
      <c r="F1006" s="23">
        <v>0</v>
      </c>
      <c r="G1006" s="23">
        <v>0</v>
      </c>
      <c r="I1006" s="23"/>
      <c r="J1006" s="23">
        <v>0</v>
      </c>
    </row>
    <row r="1007" spans="1:10" ht="15" customHeight="1" x14ac:dyDescent="0.25">
      <c r="A1007" s="23" t="s">
        <v>1404</v>
      </c>
      <c r="B1007" s="31" t="s">
        <v>633</v>
      </c>
      <c r="C1007" s="24" t="s">
        <v>1198</v>
      </c>
      <c r="D1007" s="24" t="s">
        <v>1385</v>
      </c>
      <c r="E1007" s="23">
        <v>0</v>
      </c>
      <c r="F1007" s="23">
        <v>0</v>
      </c>
      <c r="G1007" s="23">
        <v>0</v>
      </c>
      <c r="I1007" s="23"/>
      <c r="J1007" s="23">
        <v>0</v>
      </c>
    </row>
    <row r="1008" spans="1:10" ht="15" customHeight="1" x14ac:dyDescent="0.25">
      <c r="A1008" s="23" t="s">
        <v>1404</v>
      </c>
      <c r="B1008" s="31" t="s">
        <v>633</v>
      </c>
      <c r="C1008" s="24" t="s">
        <v>1199</v>
      </c>
      <c r="D1008" s="24" t="s">
        <v>1386</v>
      </c>
      <c r="E1008" s="23">
        <v>0</v>
      </c>
      <c r="F1008" s="23">
        <v>0</v>
      </c>
      <c r="G1008" s="23">
        <v>0</v>
      </c>
      <c r="I1008" s="23"/>
      <c r="J1008" s="23">
        <v>0</v>
      </c>
    </row>
    <row r="1009" spans="1:10" ht="15" customHeight="1" x14ac:dyDescent="0.25">
      <c r="A1009" s="23" t="s">
        <v>1404</v>
      </c>
      <c r="B1009" s="31" t="s">
        <v>633</v>
      </c>
      <c r="C1009" s="24" t="s">
        <v>1200</v>
      </c>
      <c r="D1009" s="24" t="s">
        <v>1387</v>
      </c>
      <c r="E1009" s="23">
        <v>0</v>
      </c>
      <c r="F1009" s="23">
        <v>0</v>
      </c>
      <c r="G1009" s="23">
        <v>0</v>
      </c>
      <c r="I1009" s="23"/>
      <c r="J1009" s="23">
        <v>0</v>
      </c>
    </row>
    <row r="1010" spans="1:10" ht="15" customHeight="1" x14ac:dyDescent="0.25">
      <c r="A1010" s="23" t="s">
        <v>1404</v>
      </c>
      <c r="B1010" s="31" t="s">
        <v>633</v>
      </c>
      <c r="C1010" s="24" t="s">
        <v>1201</v>
      </c>
      <c r="D1010" s="24" t="s">
        <v>1388</v>
      </c>
      <c r="E1010" s="23">
        <v>0</v>
      </c>
      <c r="F1010" s="23">
        <v>0</v>
      </c>
      <c r="G1010" s="23">
        <v>0</v>
      </c>
      <c r="I1010" s="23"/>
      <c r="J1010" s="23">
        <v>0</v>
      </c>
    </row>
    <row r="1011" spans="1:10" ht="15" customHeight="1" x14ac:dyDescent="0.25">
      <c r="A1011" s="23" t="s">
        <v>1404</v>
      </c>
      <c r="B1011" s="31" t="s">
        <v>633</v>
      </c>
      <c r="C1011" s="24" t="s">
        <v>1202</v>
      </c>
      <c r="D1011" s="24" t="s">
        <v>1389</v>
      </c>
      <c r="E1011" s="23">
        <v>0</v>
      </c>
      <c r="F1011" s="23">
        <v>0</v>
      </c>
      <c r="G1011" s="23">
        <v>0</v>
      </c>
      <c r="I1011" s="23"/>
      <c r="J1011" s="23">
        <v>0</v>
      </c>
    </row>
    <row r="1012" spans="1:10" ht="15" customHeight="1" x14ac:dyDescent="0.25">
      <c r="A1012" s="23" t="s">
        <v>1404</v>
      </c>
      <c r="B1012" s="31" t="s">
        <v>633</v>
      </c>
      <c r="C1012" s="24" t="s">
        <v>1203</v>
      </c>
      <c r="D1012" s="24" t="s">
        <v>1390</v>
      </c>
      <c r="E1012" s="23">
        <v>0</v>
      </c>
      <c r="F1012" s="23">
        <v>0</v>
      </c>
      <c r="G1012" s="23">
        <v>0</v>
      </c>
      <c r="I1012" s="23"/>
      <c r="J1012" s="23">
        <v>0</v>
      </c>
    </row>
    <row r="1013" spans="1:10" ht="15" customHeight="1" x14ac:dyDescent="0.25">
      <c r="A1013" s="23" t="s">
        <v>1404</v>
      </c>
      <c r="B1013" s="31" t="s">
        <v>633</v>
      </c>
      <c r="C1013" s="24" t="s">
        <v>1204</v>
      </c>
      <c r="D1013" s="24" t="s">
        <v>1391</v>
      </c>
      <c r="E1013" s="23">
        <v>0</v>
      </c>
      <c r="F1013" s="23">
        <v>0</v>
      </c>
      <c r="G1013" s="23">
        <v>0</v>
      </c>
      <c r="I1013" s="23"/>
      <c r="J1013" s="23">
        <v>0</v>
      </c>
    </row>
    <row r="1014" spans="1:10" ht="15" customHeight="1" x14ac:dyDescent="0.25">
      <c r="A1014" s="23" t="s">
        <v>1404</v>
      </c>
      <c r="B1014" s="31" t="s">
        <v>633</v>
      </c>
      <c r="C1014" s="24" t="s">
        <v>1205</v>
      </c>
      <c r="D1014" s="24" t="s">
        <v>441</v>
      </c>
      <c r="E1014" s="23">
        <v>0</v>
      </c>
      <c r="F1014" s="23">
        <v>1</v>
      </c>
      <c r="G1014" s="23">
        <v>1</v>
      </c>
      <c r="I1014" s="23"/>
      <c r="J1014" s="23">
        <v>0</v>
      </c>
    </row>
    <row r="1015" spans="1:10" ht="15" customHeight="1" x14ac:dyDescent="0.25">
      <c r="A1015" s="23" t="s">
        <v>1404</v>
      </c>
      <c r="B1015" s="31" t="s">
        <v>633</v>
      </c>
      <c r="C1015" s="24" t="s">
        <v>1206</v>
      </c>
      <c r="D1015" s="24" t="s">
        <v>1392</v>
      </c>
      <c r="E1015" s="23">
        <v>0</v>
      </c>
      <c r="F1015" s="23">
        <v>1</v>
      </c>
      <c r="G1015" s="23">
        <v>1</v>
      </c>
      <c r="I1015" s="23"/>
      <c r="J1015" s="23">
        <v>0</v>
      </c>
    </row>
    <row r="1016" spans="1:10" ht="15" customHeight="1" x14ac:dyDescent="0.25">
      <c r="A1016" s="23" t="s">
        <v>1403</v>
      </c>
      <c r="B1016" s="31" t="s">
        <v>633</v>
      </c>
      <c r="C1016" s="24" t="s">
        <v>1207</v>
      </c>
      <c r="D1016" s="24" t="s">
        <v>1393</v>
      </c>
      <c r="E1016" s="23">
        <v>0</v>
      </c>
      <c r="F1016" s="23">
        <v>1</v>
      </c>
      <c r="G1016" s="23">
        <v>1</v>
      </c>
      <c r="I1016" s="23"/>
      <c r="J1016" s="23">
        <v>0</v>
      </c>
    </row>
    <row r="1017" spans="1:10" ht="15" customHeight="1" x14ac:dyDescent="0.25">
      <c r="A1017" s="23" t="s">
        <v>1403</v>
      </c>
      <c r="B1017" s="31" t="s">
        <v>633</v>
      </c>
      <c r="C1017" s="24" t="s">
        <v>1208</v>
      </c>
      <c r="D1017" s="24" t="s">
        <v>1394</v>
      </c>
      <c r="E1017" s="23">
        <v>0</v>
      </c>
      <c r="F1017" s="23">
        <v>1</v>
      </c>
      <c r="G1017" s="23">
        <v>1</v>
      </c>
      <c r="I1017" s="23"/>
      <c r="J1017" s="23">
        <v>0</v>
      </c>
    </row>
    <row r="1018" spans="1:10" ht="15" customHeight="1" x14ac:dyDescent="0.25">
      <c r="A1018" s="23" t="s">
        <v>1403</v>
      </c>
      <c r="B1018" s="31" t="s">
        <v>633</v>
      </c>
      <c r="C1018" s="24" t="s">
        <v>1209</v>
      </c>
      <c r="D1018" s="24" t="s">
        <v>1209</v>
      </c>
      <c r="E1018" s="23">
        <v>0</v>
      </c>
      <c r="F1018" s="23">
        <v>1</v>
      </c>
      <c r="G1018" s="23">
        <v>1</v>
      </c>
      <c r="I1018" s="23"/>
      <c r="J1018" s="23">
        <v>0</v>
      </c>
    </row>
    <row r="1019" spans="1:10" ht="15" customHeight="1" x14ac:dyDescent="0.25">
      <c r="A1019" s="23" t="s">
        <v>1403</v>
      </c>
      <c r="B1019" s="31" t="s">
        <v>633</v>
      </c>
      <c r="C1019" s="24" t="s">
        <v>1210</v>
      </c>
      <c r="D1019" s="24" t="s">
        <v>1210</v>
      </c>
      <c r="E1019" s="23">
        <v>0</v>
      </c>
      <c r="F1019" s="23">
        <v>1</v>
      </c>
      <c r="G1019" s="23">
        <v>1</v>
      </c>
      <c r="I1019" s="23"/>
      <c r="J1019" s="23">
        <v>0</v>
      </c>
    </row>
    <row r="1020" spans="1:10" ht="15" customHeight="1" x14ac:dyDescent="0.25">
      <c r="A1020" s="23" t="s">
        <v>1403</v>
      </c>
      <c r="B1020" s="31" t="s">
        <v>633</v>
      </c>
      <c r="C1020" s="24" t="s">
        <v>1211</v>
      </c>
      <c r="D1020" s="24" t="s">
        <v>1395</v>
      </c>
      <c r="E1020" s="23">
        <v>0</v>
      </c>
      <c r="F1020" s="23">
        <v>1</v>
      </c>
      <c r="G1020" s="23">
        <v>1</v>
      </c>
      <c r="I1020" s="23"/>
      <c r="J1020" s="23">
        <v>0</v>
      </c>
    </row>
    <row r="1021" spans="1:10" ht="15" customHeight="1" x14ac:dyDescent="0.25">
      <c r="A1021" s="23" t="s">
        <v>1403</v>
      </c>
      <c r="B1021" s="31" t="s">
        <v>633</v>
      </c>
      <c r="C1021" s="24" t="s">
        <v>1212</v>
      </c>
      <c r="D1021" s="24" t="s">
        <v>1396</v>
      </c>
      <c r="E1021" s="23">
        <v>0</v>
      </c>
      <c r="F1021" s="23">
        <v>1</v>
      </c>
      <c r="G1021" s="23">
        <v>1</v>
      </c>
      <c r="I1021" s="23"/>
      <c r="J1021" s="23">
        <v>0</v>
      </c>
    </row>
    <row r="1022" spans="1:10" ht="15" customHeight="1" x14ac:dyDescent="0.25">
      <c r="A1022" s="23" t="s">
        <v>1403</v>
      </c>
      <c r="B1022" s="31" t="s">
        <v>633</v>
      </c>
      <c r="C1022" s="24" t="s">
        <v>1213</v>
      </c>
      <c r="D1022" s="24" t="s">
        <v>1213</v>
      </c>
      <c r="E1022" s="23">
        <v>0</v>
      </c>
      <c r="F1022" s="23">
        <v>1</v>
      </c>
      <c r="G1022" s="23">
        <v>1</v>
      </c>
      <c r="I1022" s="23"/>
      <c r="J1022" s="23">
        <v>0</v>
      </c>
    </row>
    <row r="1023" spans="1:10" ht="15" customHeight="1" x14ac:dyDescent="0.25">
      <c r="A1023" s="23" t="s">
        <v>1403</v>
      </c>
      <c r="B1023" s="31" t="s">
        <v>633</v>
      </c>
      <c r="C1023" s="24" t="s">
        <v>1214</v>
      </c>
      <c r="D1023" s="24" t="s">
        <v>1214</v>
      </c>
      <c r="E1023" s="23">
        <v>0</v>
      </c>
      <c r="F1023" s="23">
        <v>1</v>
      </c>
      <c r="G1023" s="23">
        <v>1</v>
      </c>
      <c r="I1023" s="23"/>
      <c r="J1023" s="23">
        <v>0</v>
      </c>
    </row>
    <row r="1024" spans="1:10" ht="15" customHeight="1" x14ac:dyDescent="0.25">
      <c r="A1024" s="23" t="s">
        <v>1403</v>
      </c>
      <c r="B1024" s="31" t="s">
        <v>633</v>
      </c>
      <c r="C1024" s="24" t="s">
        <v>1215</v>
      </c>
      <c r="D1024" s="24" t="s">
        <v>1397</v>
      </c>
      <c r="E1024" s="23">
        <v>0</v>
      </c>
      <c r="F1024" s="23">
        <v>1</v>
      </c>
      <c r="G1024" s="23">
        <v>1</v>
      </c>
      <c r="I1024" s="23"/>
      <c r="J1024" s="23">
        <v>0</v>
      </c>
    </row>
    <row r="1025" spans="1:10" ht="15" customHeight="1" x14ac:dyDescent="0.25">
      <c r="A1025" s="23" t="s">
        <v>1403</v>
      </c>
      <c r="B1025" s="31" t="s">
        <v>633</v>
      </c>
      <c r="C1025" s="24" t="s">
        <v>1216</v>
      </c>
      <c r="D1025" s="24" t="s">
        <v>1216</v>
      </c>
      <c r="E1025" s="23">
        <v>0</v>
      </c>
      <c r="F1025" s="23">
        <v>1</v>
      </c>
      <c r="G1025" s="23">
        <v>1</v>
      </c>
      <c r="I1025" s="23"/>
      <c r="J1025" s="23">
        <v>0</v>
      </c>
    </row>
    <row r="1026" spans="1:10" ht="15" customHeight="1" x14ac:dyDescent="0.25">
      <c r="A1026" s="23" t="s">
        <v>1403</v>
      </c>
      <c r="B1026" s="31" t="s">
        <v>633</v>
      </c>
      <c r="C1026" s="24" t="s">
        <v>1217</v>
      </c>
      <c r="D1026" s="24" t="s">
        <v>1398</v>
      </c>
      <c r="E1026" s="23">
        <v>0</v>
      </c>
      <c r="F1026" s="23">
        <v>1</v>
      </c>
      <c r="G1026" s="23">
        <v>1</v>
      </c>
      <c r="I1026" s="23"/>
      <c r="J1026" s="23">
        <v>0</v>
      </c>
    </row>
    <row r="1027" spans="1:10" ht="15" customHeight="1" x14ac:dyDescent="0.25">
      <c r="A1027" s="23" t="s">
        <v>1403</v>
      </c>
      <c r="B1027" s="31" t="s">
        <v>633</v>
      </c>
      <c r="C1027" s="24" t="s">
        <v>1218</v>
      </c>
      <c r="D1027" s="24" t="s">
        <v>1218</v>
      </c>
      <c r="E1027" s="23">
        <v>0</v>
      </c>
      <c r="F1027" s="23">
        <v>1</v>
      </c>
      <c r="G1027" s="23">
        <v>1</v>
      </c>
      <c r="I1027" s="23"/>
      <c r="J1027" s="23">
        <v>0</v>
      </c>
    </row>
    <row r="1028" spans="1:10" ht="15" customHeight="1" x14ac:dyDescent="0.25">
      <c r="A1028" s="23" t="s">
        <v>1403</v>
      </c>
      <c r="B1028" s="31" t="s">
        <v>633</v>
      </c>
      <c r="C1028" s="24" t="s">
        <v>1218</v>
      </c>
      <c r="D1028" s="24" t="s">
        <v>1218</v>
      </c>
      <c r="E1028" s="23">
        <v>0</v>
      </c>
      <c r="F1028" s="23">
        <v>1</v>
      </c>
      <c r="G1028" s="23">
        <v>1</v>
      </c>
      <c r="I1028" s="23"/>
      <c r="J1028" s="23">
        <v>0</v>
      </c>
    </row>
    <row r="1029" spans="1:10" ht="15" customHeight="1" x14ac:dyDescent="0.25">
      <c r="A1029" s="23" t="s">
        <v>1403</v>
      </c>
      <c r="B1029" s="31" t="s">
        <v>633</v>
      </c>
      <c r="C1029" s="24" t="s">
        <v>1219</v>
      </c>
      <c r="D1029" s="24" t="s">
        <v>1399</v>
      </c>
      <c r="E1029" s="23">
        <v>0</v>
      </c>
      <c r="F1029" s="23">
        <v>1</v>
      </c>
      <c r="G1029" s="23">
        <v>1</v>
      </c>
      <c r="I1029" s="23"/>
      <c r="J1029" s="23">
        <v>0</v>
      </c>
    </row>
    <row r="1030" spans="1:10" ht="15" customHeight="1" x14ac:dyDescent="0.25">
      <c r="A1030" s="23" t="s">
        <v>1403</v>
      </c>
      <c r="B1030" s="31" t="s">
        <v>633</v>
      </c>
      <c r="C1030" s="24" t="s">
        <v>1220</v>
      </c>
      <c r="D1030" s="24" t="s">
        <v>1220</v>
      </c>
      <c r="E1030" s="23">
        <v>0</v>
      </c>
      <c r="F1030" s="23">
        <v>1</v>
      </c>
      <c r="G1030" s="23">
        <v>1</v>
      </c>
      <c r="I1030" s="23"/>
      <c r="J1030" s="23">
        <v>0</v>
      </c>
    </row>
    <row r="1031" spans="1:10" ht="15" customHeight="1" x14ac:dyDescent="0.25">
      <c r="A1031" s="23" t="s">
        <v>1403</v>
      </c>
      <c r="B1031" s="31" t="s">
        <v>633</v>
      </c>
      <c r="C1031" s="24" t="s">
        <v>1220</v>
      </c>
      <c r="D1031" s="24" t="s">
        <v>1220</v>
      </c>
      <c r="E1031" s="23">
        <v>0</v>
      </c>
      <c r="F1031" s="23">
        <v>1</v>
      </c>
      <c r="G1031" s="23">
        <v>1</v>
      </c>
      <c r="I1031" s="23"/>
      <c r="J1031" s="23">
        <v>0</v>
      </c>
    </row>
    <row r="1032" spans="1:10" ht="15" customHeight="1" x14ac:dyDescent="0.25">
      <c r="A1032" s="23" t="s">
        <v>1403</v>
      </c>
      <c r="B1032" s="31" t="s">
        <v>633</v>
      </c>
      <c r="C1032" s="24" t="s">
        <v>1221</v>
      </c>
      <c r="D1032" s="24" t="s">
        <v>1400</v>
      </c>
      <c r="E1032" s="23">
        <v>0</v>
      </c>
      <c r="F1032" s="23">
        <v>1</v>
      </c>
      <c r="G1032" s="23">
        <v>1</v>
      </c>
      <c r="I1032" s="23"/>
      <c r="J1032" s="23">
        <v>0</v>
      </c>
    </row>
    <row r="1033" spans="1:10" ht="15" customHeight="1" x14ac:dyDescent="0.25">
      <c r="A1033" s="23" t="s">
        <v>1403</v>
      </c>
      <c r="B1033" s="31" t="s">
        <v>633</v>
      </c>
      <c r="C1033" s="24" t="s">
        <v>1222</v>
      </c>
      <c r="D1033" s="24" t="s">
        <v>1222</v>
      </c>
      <c r="E1033" s="23">
        <v>0</v>
      </c>
      <c r="F1033" s="23">
        <v>1</v>
      </c>
      <c r="G1033" s="23">
        <v>1</v>
      </c>
      <c r="I1033" s="23"/>
      <c r="J1033" s="23">
        <v>0</v>
      </c>
    </row>
    <row r="1034" spans="1:10" ht="15" customHeight="1" x14ac:dyDescent="0.25">
      <c r="A1034" s="23" t="s">
        <v>1404</v>
      </c>
      <c r="B1034" s="31" t="s">
        <v>634</v>
      </c>
      <c r="C1034" s="24" t="s">
        <v>1223</v>
      </c>
      <c r="D1034" s="24"/>
      <c r="E1034" s="23">
        <v>0</v>
      </c>
      <c r="F1034" s="23">
        <v>1</v>
      </c>
      <c r="G1034" s="23">
        <v>1</v>
      </c>
      <c r="I1034" s="23"/>
      <c r="J1034" s="23">
        <v>0</v>
      </c>
    </row>
    <row r="1035" spans="1:10" ht="15" customHeight="1" x14ac:dyDescent="0.25">
      <c r="A1035" s="23" t="s">
        <v>1404</v>
      </c>
      <c r="B1035" s="31" t="s">
        <v>634</v>
      </c>
      <c r="C1035" s="24" t="s">
        <v>1224</v>
      </c>
      <c r="D1035" s="24"/>
      <c r="E1035" s="23">
        <v>0</v>
      </c>
      <c r="F1035" s="23">
        <v>1</v>
      </c>
      <c r="G1035" s="23">
        <v>1</v>
      </c>
      <c r="I1035" s="23"/>
      <c r="J1035" s="23">
        <v>0</v>
      </c>
    </row>
    <row r="1036" spans="1:10" ht="15" customHeight="1" x14ac:dyDescent="0.25">
      <c r="A1036" s="23" t="s">
        <v>1404</v>
      </c>
      <c r="B1036" s="31" t="s">
        <v>634</v>
      </c>
      <c r="C1036" s="24" t="s">
        <v>1225</v>
      </c>
      <c r="D1036" s="24"/>
      <c r="E1036" s="23">
        <v>0</v>
      </c>
      <c r="F1036" s="23">
        <v>1</v>
      </c>
      <c r="G1036" s="23">
        <v>1</v>
      </c>
      <c r="I1036" s="23"/>
      <c r="J1036" s="23">
        <v>0</v>
      </c>
    </row>
    <row r="1037" spans="1:10" ht="15" customHeight="1" x14ac:dyDescent="0.25">
      <c r="A1037" s="23" t="s">
        <v>1404</v>
      </c>
      <c r="B1037" s="31" t="s">
        <v>634</v>
      </c>
      <c r="C1037" s="24" t="s">
        <v>1226</v>
      </c>
      <c r="D1037" s="24"/>
      <c r="E1037" s="23">
        <v>0</v>
      </c>
      <c r="F1037" s="23">
        <v>1</v>
      </c>
      <c r="G1037" s="23">
        <v>1</v>
      </c>
      <c r="I1037" s="23"/>
      <c r="J1037" s="23">
        <v>0</v>
      </c>
    </row>
    <row r="1038" spans="1:10" ht="15" customHeight="1" x14ac:dyDescent="0.25">
      <c r="A1038" s="23" t="s">
        <v>1404</v>
      </c>
      <c r="B1038" s="31" t="s">
        <v>634</v>
      </c>
      <c r="C1038" s="24" t="s">
        <v>1227</v>
      </c>
      <c r="D1038" s="24"/>
      <c r="E1038" s="23">
        <v>0</v>
      </c>
      <c r="F1038" s="23">
        <v>1</v>
      </c>
      <c r="G1038" s="23">
        <v>1</v>
      </c>
      <c r="I1038" s="23"/>
      <c r="J1038" s="23">
        <v>0</v>
      </c>
    </row>
    <row r="1039" spans="1:10" ht="15" customHeight="1" x14ac:dyDescent="0.25">
      <c r="A1039" s="23" t="s">
        <v>1404</v>
      </c>
      <c r="B1039" s="31" t="s">
        <v>634</v>
      </c>
      <c r="C1039" s="24" t="s">
        <v>1228</v>
      </c>
      <c r="D1039" s="24"/>
      <c r="E1039" s="23">
        <v>0</v>
      </c>
      <c r="F1039" s="23">
        <v>1</v>
      </c>
      <c r="G1039" s="23">
        <v>1</v>
      </c>
      <c r="I1039" s="23"/>
      <c r="J1039" s="23">
        <v>0</v>
      </c>
    </row>
    <row r="1040" spans="1:10" ht="15" customHeight="1" x14ac:dyDescent="0.25">
      <c r="A1040" s="23" t="s">
        <v>1404</v>
      </c>
      <c r="B1040" s="31" t="s">
        <v>634</v>
      </c>
      <c r="C1040" s="24" t="s">
        <v>1229</v>
      </c>
      <c r="D1040" s="24"/>
      <c r="E1040" s="23">
        <v>0</v>
      </c>
      <c r="F1040" s="23">
        <v>1</v>
      </c>
      <c r="G1040" s="23">
        <v>1</v>
      </c>
      <c r="I1040" s="23"/>
      <c r="J1040" s="23">
        <v>0</v>
      </c>
    </row>
    <row r="1041" spans="1:10" ht="15" customHeight="1" x14ac:dyDescent="0.25">
      <c r="A1041" s="23" t="s">
        <v>1404</v>
      </c>
      <c r="B1041" s="31" t="s">
        <v>634</v>
      </c>
      <c r="C1041" s="24" t="s">
        <v>1230</v>
      </c>
      <c r="D1041" s="24"/>
      <c r="E1041" s="23">
        <v>0</v>
      </c>
      <c r="F1041" s="23">
        <v>1</v>
      </c>
      <c r="G1041" s="23">
        <v>1</v>
      </c>
      <c r="I1041" s="23"/>
      <c r="J1041" s="23">
        <v>0</v>
      </c>
    </row>
    <row r="1042" spans="1:10" ht="15" customHeight="1" x14ac:dyDescent="0.25">
      <c r="A1042" s="23" t="s">
        <v>1404</v>
      </c>
      <c r="B1042" s="31" t="s">
        <v>634</v>
      </c>
      <c r="C1042" s="24" t="s">
        <v>1231</v>
      </c>
      <c r="D1042" s="24"/>
      <c r="E1042" s="23">
        <v>0</v>
      </c>
      <c r="F1042" s="23">
        <v>1</v>
      </c>
      <c r="G1042" s="23">
        <v>1</v>
      </c>
      <c r="I1042" s="23"/>
      <c r="J1042" s="23">
        <v>0</v>
      </c>
    </row>
    <row r="1043" spans="1:10" ht="15" customHeight="1" x14ac:dyDescent="0.25">
      <c r="A1043" s="23" t="s">
        <v>1404</v>
      </c>
      <c r="B1043" s="31" t="s">
        <v>634</v>
      </c>
      <c r="C1043" s="24" t="s">
        <v>1232</v>
      </c>
      <c r="D1043" s="24"/>
      <c r="E1043" s="23">
        <v>0</v>
      </c>
      <c r="F1043" s="23">
        <v>1</v>
      </c>
      <c r="G1043" s="23">
        <v>1</v>
      </c>
      <c r="I1043" s="23"/>
      <c r="J1043" s="23">
        <v>0</v>
      </c>
    </row>
    <row r="1044" spans="1:10" ht="15" customHeight="1" x14ac:dyDescent="0.25">
      <c r="A1044" s="23" t="s">
        <v>1404</v>
      </c>
      <c r="B1044" s="31" t="s">
        <v>634</v>
      </c>
      <c r="C1044" s="24" t="s">
        <v>1233</v>
      </c>
      <c r="D1044" s="24"/>
      <c r="E1044" s="23">
        <v>0</v>
      </c>
      <c r="F1044" s="23">
        <v>1</v>
      </c>
      <c r="G1044" s="23">
        <v>1</v>
      </c>
      <c r="I1044" s="23"/>
      <c r="J1044" s="23">
        <v>0</v>
      </c>
    </row>
    <row r="1045" spans="1:10" ht="15" customHeight="1" x14ac:dyDescent="0.25">
      <c r="A1045" s="23" t="s">
        <v>1404</v>
      </c>
      <c r="B1045" s="31" t="s">
        <v>634</v>
      </c>
      <c r="C1045" s="24" t="s">
        <v>1234</v>
      </c>
      <c r="D1045" s="24"/>
      <c r="E1045" s="23">
        <v>0</v>
      </c>
      <c r="F1045" s="23">
        <v>1</v>
      </c>
      <c r="G1045" s="23">
        <v>1</v>
      </c>
      <c r="I1045" s="23"/>
      <c r="J1045" s="23">
        <v>0</v>
      </c>
    </row>
    <row r="1046" spans="1:10" ht="15" customHeight="1" x14ac:dyDescent="0.25">
      <c r="A1046" s="23" t="s">
        <v>1404</v>
      </c>
      <c r="B1046" s="31" t="s">
        <v>634</v>
      </c>
      <c r="C1046" s="24" t="s">
        <v>1235</v>
      </c>
      <c r="D1046" s="24"/>
      <c r="E1046" s="23">
        <v>0</v>
      </c>
      <c r="F1046" s="23">
        <v>1</v>
      </c>
      <c r="G1046" s="23">
        <v>1</v>
      </c>
      <c r="I1046" s="23"/>
      <c r="J1046" s="23">
        <v>0</v>
      </c>
    </row>
    <row r="1047" spans="1:10" ht="15" customHeight="1" x14ac:dyDescent="0.25">
      <c r="A1047" s="23" t="s">
        <v>1404</v>
      </c>
      <c r="B1047" s="31" t="s">
        <v>634</v>
      </c>
      <c r="C1047" s="24" t="s">
        <v>1236</v>
      </c>
      <c r="D1047" s="24"/>
      <c r="E1047" s="23">
        <v>0</v>
      </c>
      <c r="F1047" s="23">
        <v>1</v>
      </c>
      <c r="G1047" s="23">
        <v>1</v>
      </c>
      <c r="I1047" s="23"/>
      <c r="J1047" s="23">
        <v>0</v>
      </c>
    </row>
    <row r="1048" spans="1:10" ht="15" customHeight="1" x14ac:dyDescent="0.25">
      <c r="A1048" s="23" t="s">
        <v>1404</v>
      </c>
      <c r="B1048" s="31" t="s">
        <v>634</v>
      </c>
      <c r="C1048" s="24" t="s">
        <v>1237</v>
      </c>
      <c r="D1048" s="24"/>
      <c r="E1048" s="23">
        <v>0</v>
      </c>
      <c r="F1048" s="23">
        <v>1</v>
      </c>
      <c r="G1048" s="23">
        <v>1</v>
      </c>
      <c r="I1048" s="23"/>
      <c r="J1048" s="23">
        <v>0</v>
      </c>
    </row>
    <row r="1049" spans="1:10" ht="15" customHeight="1" x14ac:dyDescent="0.25">
      <c r="A1049" s="23" t="s">
        <v>1404</v>
      </c>
      <c r="B1049" s="31" t="s">
        <v>634</v>
      </c>
      <c r="C1049" s="24" t="s">
        <v>1238</v>
      </c>
      <c r="D1049" s="24"/>
      <c r="E1049" s="23">
        <v>0</v>
      </c>
      <c r="F1049" s="23">
        <v>1</v>
      </c>
      <c r="G1049" s="23">
        <v>1</v>
      </c>
      <c r="I1049" s="23"/>
      <c r="J1049" s="23">
        <v>0</v>
      </c>
    </row>
    <row r="1050" spans="1:10" ht="15" customHeight="1" x14ac:dyDescent="0.25">
      <c r="A1050" s="23" t="s">
        <v>1404</v>
      </c>
      <c r="B1050" s="31" t="s">
        <v>634</v>
      </c>
      <c r="C1050" s="24" t="s">
        <v>1239</v>
      </c>
      <c r="D1050" s="24"/>
      <c r="E1050" s="23">
        <v>0</v>
      </c>
      <c r="F1050" s="23">
        <v>1</v>
      </c>
      <c r="G1050" s="23">
        <v>1</v>
      </c>
      <c r="I1050" s="23"/>
      <c r="J1050" s="23">
        <v>0</v>
      </c>
    </row>
    <row r="1051" spans="1:10" ht="15" customHeight="1" x14ac:dyDescent="0.25">
      <c r="A1051" s="23" t="s">
        <v>1404</v>
      </c>
      <c r="B1051" s="31" t="s">
        <v>634</v>
      </c>
      <c r="C1051" s="24" t="s">
        <v>1240</v>
      </c>
      <c r="D1051" s="24"/>
      <c r="E1051" s="23">
        <v>0</v>
      </c>
      <c r="F1051" s="23">
        <v>1</v>
      </c>
      <c r="G1051" s="23">
        <v>1</v>
      </c>
      <c r="I1051" s="23"/>
      <c r="J1051" s="23">
        <v>0</v>
      </c>
    </row>
    <row r="1052" spans="1:10" ht="15" customHeight="1" x14ac:dyDescent="0.25">
      <c r="A1052" s="23" t="s">
        <v>1404</v>
      </c>
      <c r="B1052" s="31" t="s">
        <v>634</v>
      </c>
      <c r="C1052" s="24" t="s">
        <v>1241</v>
      </c>
      <c r="D1052" s="24"/>
      <c r="E1052" s="23">
        <v>0</v>
      </c>
      <c r="F1052" s="23">
        <v>1</v>
      </c>
      <c r="G1052" s="23">
        <v>1</v>
      </c>
      <c r="I1052" s="23"/>
      <c r="J1052" s="23">
        <v>0</v>
      </c>
    </row>
    <row r="1053" spans="1:10" ht="15" customHeight="1" x14ac:dyDescent="0.25">
      <c r="A1053" s="23" t="s">
        <v>1404</v>
      </c>
      <c r="B1053" s="31" t="s">
        <v>634</v>
      </c>
      <c r="C1053" s="24" t="s">
        <v>1242</v>
      </c>
      <c r="D1053" s="24"/>
      <c r="E1053" s="23">
        <v>0</v>
      </c>
      <c r="F1053" s="23">
        <v>1</v>
      </c>
      <c r="G1053" s="23">
        <v>1</v>
      </c>
      <c r="I1053" s="23"/>
      <c r="J1053" s="23">
        <v>0</v>
      </c>
    </row>
    <row r="1054" spans="1:10" ht="15" customHeight="1" x14ac:dyDescent="0.25">
      <c r="A1054" s="23" t="s">
        <v>1404</v>
      </c>
      <c r="B1054" s="31" t="s">
        <v>634</v>
      </c>
      <c r="C1054" s="24" t="s">
        <v>1243</v>
      </c>
      <c r="D1054" s="24"/>
      <c r="E1054" s="23">
        <v>0</v>
      </c>
      <c r="F1054" s="23">
        <v>1</v>
      </c>
      <c r="G1054" s="23">
        <v>1</v>
      </c>
      <c r="I1054" s="23"/>
      <c r="J1054" s="23">
        <v>0</v>
      </c>
    </row>
    <row r="1055" spans="1:10" ht="15" customHeight="1" x14ac:dyDescent="0.25">
      <c r="A1055" s="23" t="s">
        <v>1404</v>
      </c>
      <c r="B1055" s="31" t="s">
        <v>634</v>
      </c>
      <c r="C1055" s="24" t="s">
        <v>1244</v>
      </c>
      <c r="D1055" s="24"/>
      <c r="E1055" s="23">
        <v>0</v>
      </c>
      <c r="F1055" s="23">
        <v>1</v>
      </c>
      <c r="G1055" s="23">
        <v>1</v>
      </c>
      <c r="I1055" s="23"/>
      <c r="J1055" s="23">
        <v>0</v>
      </c>
    </row>
    <row r="1056" spans="1:10" ht="15" customHeight="1" x14ac:dyDescent="0.25">
      <c r="A1056" s="23" t="s">
        <v>1404</v>
      </c>
      <c r="B1056" s="31" t="s">
        <v>634</v>
      </c>
      <c r="C1056" s="24" t="s">
        <v>1245</v>
      </c>
      <c r="D1056" s="24"/>
      <c r="E1056" s="23">
        <v>0</v>
      </c>
      <c r="F1056" s="23">
        <v>1</v>
      </c>
      <c r="G1056" s="23">
        <v>1</v>
      </c>
      <c r="I1056" s="23"/>
      <c r="J1056" s="23">
        <v>0</v>
      </c>
    </row>
    <row r="1057" spans="1:10" ht="15" customHeight="1" x14ac:dyDescent="0.25">
      <c r="A1057" s="23" t="s">
        <v>1404</v>
      </c>
      <c r="B1057" s="31" t="s">
        <v>634</v>
      </c>
      <c r="C1057" s="24" t="s">
        <v>1246</v>
      </c>
      <c r="D1057" s="24"/>
      <c r="E1057" s="23">
        <v>0</v>
      </c>
      <c r="F1057" s="23">
        <v>1</v>
      </c>
      <c r="G1057" s="23">
        <v>1</v>
      </c>
      <c r="I1057" s="23"/>
      <c r="J1057" s="23">
        <v>0</v>
      </c>
    </row>
    <row r="1058" spans="1:10" ht="15" customHeight="1" x14ac:dyDescent="0.25">
      <c r="A1058" s="23" t="s">
        <v>1406</v>
      </c>
      <c r="B1058" s="31" t="s">
        <v>635</v>
      </c>
      <c r="C1058" s="24" t="s">
        <v>636</v>
      </c>
      <c r="D1058" s="24"/>
      <c r="E1058" s="23">
        <v>0</v>
      </c>
      <c r="F1058" s="23">
        <v>0</v>
      </c>
      <c r="G1058" s="23">
        <v>0</v>
      </c>
      <c r="I1058" s="23"/>
      <c r="J1058" s="23">
        <v>0</v>
      </c>
    </row>
    <row r="1059" spans="1:10" ht="15" customHeight="1" x14ac:dyDescent="0.25">
      <c r="A1059" s="23" t="s">
        <v>1406</v>
      </c>
      <c r="B1059" s="31" t="s">
        <v>635</v>
      </c>
      <c r="C1059" s="24" t="s">
        <v>637</v>
      </c>
      <c r="D1059" s="24"/>
      <c r="E1059" s="23">
        <v>0</v>
      </c>
      <c r="F1059" s="23">
        <v>0</v>
      </c>
      <c r="G1059" s="23">
        <v>0</v>
      </c>
      <c r="I1059" s="23"/>
      <c r="J1059" s="23">
        <v>0</v>
      </c>
    </row>
    <row r="1060" spans="1:10" ht="15" customHeight="1" x14ac:dyDescent="0.25">
      <c r="A1060" s="23" t="s">
        <v>1406</v>
      </c>
      <c r="B1060" s="31" t="s">
        <v>635</v>
      </c>
      <c r="C1060" s="24" t="s">
        <v>638</v>
      </c>
      <c r="D1060" s="24"/>
      <c r="E1060" s="23">
        <v>0</v>
      </c>
      <c r="F1060" s="23">
        <v>0</v>
      </c>
      <c r="G1060" s="23">
        <v>0</v>
      </c>
      <c r="I1060" s="23"/>
      <c r="J1060" s="23">
        <v>0</v>
      </c>
    </row>
    <row r="1061" spans="1:10" ht="15" customHeight="1" x14ac:dyDescent="0.25">
      <c r="A1061" s="23" t="s">
        <v>1406</v>
      </c>
      <c r="B1061" s="31" t="s">
        <v>635</v>
      </c>
      <c r="C1061" s="24" t="s">
        <v>639</v>
      </c>
      <c r="D1061" s="24"/>
      <c r="E1061" s="23">
        <v>0</v>
      </c>
      <c r="F1061" s="23">
        <v>0</v>
      </c>
      <c r="G1061" s="23">
        <v>0</v>
      </c>
      <c r="I1061" s="23"/>
      <c r="J1061" s="23">
        <v>0</v>
      </c>
    </row>
    <row r="1062" spans="1:10" ht="15" customHeight="1" x14ac:dyDescent="0.25">
      <c r="A1062" s="23" t="s">
        <v>1406</v>
      </c>
      <c r="B1062" s="31" t="s">
        <v>635</v>
      </c>
      <c r="C1062" s="24" t="s">
        <v>640</v>
      </c>
      <c r="D1062" s="24"/>
      <c r="E1062" s="23">
        <v>0</v>
      </c>
      <c r="F1062" s="23">
        <v>0</v>
      </c>
      <c r="G1062" s="23">
        <v>0</v>
      </c>
      <c r="I1062" s="23"/>
      <c r="J1062" s="23">
        <v>0</v>
      </c>
    </row>
    <row r="1063" spans="1:10" ht="15" customHeight="1" x14ac:dyDescent="0.25">
      <c r="A1063" s="23" t="s">
        <v>1406</v>
      </c>
      <c r="B1063" s="31" t="s">
        <v>635</v>
      </c>
      <c r="C1063" s="24" t="s">
        <v>641</v>
      </c>
      <c r="D1063" s="24"/>
      <c r="E1063" s="23">
        <v>0</v>
      </c>
      <c r="F1063" s="23">
        <v>0</v>
      </c>
      <c r="G1063" s="23">
        <v>0</v>
      </c>
      <c r="I1063" s="23"/>
      <c r="J1063" s="23">
        <v>0</v>
      </c>
    </row>
    <row r="1064" spans="1:10" ht="15" customHeight="1" x14ac:dyDescent="0.25">
      <c r="A1064" s="23" t="s">
        <v>1406</v>
      </c>
      <c r="B1064" s="31" t="s">
        <v>635</v>
      </c>
      <c r="C1064" s="24" t="s">
        <v>642</v>
      </c>
      <c r="D1064" s="24"/>
      <c r="E1064" s="23">
        <v>0</v>
      </c>
      <c r="F1064" s="23">
        <v>0</v>
      </c>
      <c r="G1064" s="23">
        <v>0</v>
      </c>
      <c r="I1064" s="23"/>
      <c r="J1064" s="23">
        <v>0</v>
      </c>
    </row>
    <row r="1065" spans="1:10" ht="15" customHeight="1" x14ac:dyDescent="0.25">
      <c r="A1065" s="23" t="s">
        <v>1406</v>
      </c>
      <c r="B1065" s="31" t="s">
        <v>635</v>
      </c>
      <c r="C1065" s="24" t="s">
        <v>643</v>
      </c>
      <c r="D1065" s="24"/>
      <c r="E1065" s="23">
        <v>0</v>
      </c>
      <c r="F1065" s="23">
        <v>0</v>
      </c>
      <c r="G1065" s="23">
        <v>0</v>
      </c>
      <c r="I1065" s="23"/>
      <c r="J1065" s="23">
        <v>0</v>
      </c>
    </row>
    <row r="1066" spans="1:10" ht="15" customHeight="1" x14ac:dyDescent="0.25">
      <c r="A1066" s="23" t="s">
        <v>1406</v>
      </c>
      <c r="B1066" s="31" t="s">
        <v>635</v>
      </c>
      <c r="C1066" s="24" t="s">
        <v>644</v>
      </c>
      <c r="D1066" s="24"/>
      <c r="E1066" s="23">
        <v>0</v>
      </c>
      <c r="F1066" s="23">
        <v>0</v>
      </c>
      <c r="G1066" s="23">
        <v>0</v>
      </c>
      <c r="I1066" s="23"/>
      <c r="J1066" s="23">
        <v>0</v>
      </c>
    </row>
    <row r="1067" spans="1:10" ht="15" customHeight="1" x14ac:dyDescent="0.25">
      <c r="A1067" s="23" t="s">
        <v>1406</v>
      </c>
      <c r="B1067" s="31" t="s">
        <v>635</v>
      </c>
      <c r="C1067" s="24" t="s">
        <v>645</v>
      </c>
      <c r="D1067" s="24"/>
      <c r="E1067" s="23">
        <v>0</v>
      </c>
      <c r="F1067" s="23">
        <v>0</v>
      </c>
      <c r="G1067" s="23">
        <v>0</v>
      </c>
      <c r="I1067" s="23"/>
      <c r="J1067" s="23">
        <v>0</v>
      </c>
    </row>
    <row r="1068" spans="1:10" ht="15" customHeight="1" x14ac:dyDescent="0.25">
      <c r="A1068" s="23" t="s">
        <v>1406</v>
      </c>
      <c r="B1068" s="31" t="s">
        <v>635</v>
      </c>
      <c r="C1068" s="24" t="s">
        <v>646</v>
      </c>
      <c r="D1068" s="24"/>
      <c r="E1068" s="23">
        <v>0</v>
      </c>
      <c r="F1068" s="23">
        <v>0</v>
      </c>
      <c r="G1068" s="23">
        <v>0</v>
      </c>
      <c r="I1068" s="23"/>
      <c r="J1068" s="23">
        <v>0</v>
      </c>
    </row>
    <row r="1069" spans="1:10" ht="15" customHeight="1" x14ac:dyDescent="0.25">
      <c r="A1069" s="23" t="s">
        <v>1406</v>
      </c>
      <c r="B1069" s="31" t="s">
        <v>635</v>
      </c>
      <c r="C1069" s="24" t="s">
        <v>647</v>
      </c>
      <c r="D1069" s="24"/>
      <c r="E1069" s="23">
        <v>0</v>
      </c>
      <c r="F1069" s="23">
        <v>0</v>
      </c>
      <c r="G1069" s="23">
        <v>0</v>
      </c>
      <c r="I1069" s="23"/>
      <c r="J1069" s="23">
        <v>0</v>
      </c>
    </row>
    <row r="1070" spans="1:10" ht="15" customHeight="1" x14ac:dyDescent="0.25">
      <c r="A1070" s="23" t="s">
        <v>1406</v>
      </c>
      <c r="B1070" s="31" t="s">
        <v>635</v>
      </c>
      <c r="C1070" s="24" t="s">
        <v>648</v>
      </c>
      <c r="D1070" s="24"/>
      <c r="E1070" s="23">
        <v>0</v>
      </c>
      <c r="F1070" s="23">
        <v>0</v>
      </c>
      <c r="G1070" s="23">
        <v>0</v>
      </c>
      <c r="I1070" s="23"/>
      <c r="J1070" s="23">
        <v>0</v>
      </c>
    </row>
    <row r="1071" spans="1:10" ht="15" customHeight="1" x14ac:dyDescent="0.25">
      <c r="A1071" s="23" t="s">
        <v>1406</v>
      </c>
      <c r="B1071" s="31" t="s">
        <v>635</v>
      </c>
      <c r="C1071" s="24" t="s">
        <v>649</v>
      </c>
      <c r="D1071" s="24"/>
      <c r="E1071" s="23">
        <v>0</v>
      </c>
      <c r="F1071" s="23">
        <v>0</v>
      </c>
      <c r="G1071" s="23">
        <v>0</v>
      </c>
      <c r="I1071" s="23"/>
      <c r="J1071" s="23">
        <v>0</v>
      </c>
    </row>
    <row r="1072" spans="1:10" ht="15" customHeight="1" x14ac:dyDescent="0.25">
      <c r="A1072" s="23" t="s">
        <v>1406</v>
      </c>
      <c r="B1072" s="31" t="s">
        <v>635</v>
      </c>
      <c r="C1072" s="24" t="s">
        <v>650</v>
      </c>
      <c r="D1072" s="24"/>
      <c r="E1072" s="23">
        <v>0</v>
      </c>
      <c r="F1072" s="23">
        <v>0</v>
      </c>
      <c r="G1072" s="23">
        <v>0</v>
      </c>
      <c r="I1072" s="23"/>
      <c r="J1072" s="23">
        <v>0</v>
      </c>
    </row>
    <row r="1073" spans="1:10" ht="15" customHeight="1" x14ac:dyDescent="0.25">
      <c r="A1073" s="23" t="s">
        <v>1406</v>
      </c>
      <c r="B1073" s="31" t="s">
        <v>635</v>
      </c>
      <c r="C1073" s="24" t="s">
        <v>651</v>
      </c>
      <c r="D1073" s="24"/>
      <c r="E1073" s="23">
        <v>0</v>
      </c>
      <c r="F1073" s="23">
        <v>0</v>
      </c>
      <c r="G1073" s="23">
        <v>0</v>
      </c>
      <c r="I1073" s="23"/>
      <c r="J1073" s="23">
        <v>0</v>
      </c>
    </row>
    <row r="1074" spans="1:10" ht="15" customHeight="1" x14ac:dyDescent="0.25">
      <c r="A1074" s="23" t="s">
        <v>1406</v>
      </c>
      <c r="B1074" s="31" t="s">
        <v>635</v>
      </c>
      <c r="C1074" s="24" t="s">
        <v>652</v>
      </c>
      <c r="D1074" s="24"/>
      <c r="E1074" s="23">
        <v>0</v>
      </c>
      <c r="F1074" s="23">
        <v>0</v>
      </c>
      <c r="G1074" s="23">
        <v>0</v>
      </c>
      <c r="I1074" s="23"/>
      <c r="J1074" s="23">
        <v>0</v>
      </c>
    </row>
    <row r="1075" spans="1:10" ht="18" customHeight="1" x14ac:dyDescent="0.25">
      <c r="A1075" s="23" t="s">
        <v>1406</v>
      </c>
      <c r="B1075" s="31" t="s">
        <v>635</v>
      </c>
      <c r="C1075" s="24" t="s">
        <v>653</v>
      </c>
      <c r="D1075" s="24"/>
      <c r="E1075" s="23">
        <v>0</v>
      </c>
      <c r="F1075" s="23">
        <v>0</v>
      </c>
      <c r="G1075" s="23">
        <v>0</v>
      </c>
      <c r="I1075" s="23"/>
      <c r="J1075" s="23">
        <v>0</v>
      </c>
    </row>
    <row r="1076" spans="1:10" ht="15" customHeight="1" x14ac:dyDescent="0.25">
      <c r="A1076" s="23" t="s">
        <v>1406</v>
      </c>
      <c r="B1076" s="31" t="s">
        <v>635</v>
      </c>
      <c r="C1076" s="24" t="s">
        <v>654</v>
      </c>
      <c r="D1076" s="24"/>
      <c r="E1076" s="23">
        <v>0</v>
      </c>
      <c r="F1076" s="23">
        <v>0</v>
      </c>
      <c r="G1076" s="23">
        <v>0</v>
      </c>
      <c r="I1076" s="23"/>
      <c r="J1076" s="23">
        <v>0</v>
      </c>
    </row>
    <row r="1077" spans="1:10" ht="15" customHeight="1" x14ac:dyDescent="0.25">
      <c r="A1077" s="23" t="s">
        <v>1406</v>
      </c>
      <c r="B1077" s="31" t="s">
        <v>635</v>
      </c>
      <c r="C1077" s="24" t="s">
        <v>655</v>
      </c>
      <c r="D1077" s="24"/>
      <c r="E1077" s="23">
        <v>0</v>
      </c>
      <c r="F1077" s="23">
        <v>0</v>
      </c>
      <c r="G1077" s="23">
        <v>0</v>
      </c>
      <c r="I1077" s="23"/>
      <c r="J1077" s="23">
        <v>0</v>
      </c>
    </row>
    <row r="1078" spans="1:10" ht="15" customHeight="1" x14ac:dyDescent="0.25">
      <c r="A1078" s="23" t="s">
        <v>1406</v>
      </c>
      <c r="B1078" s="31" t="s">
        <v>635</v>
      </c>
      <c r="C1078" s="24" t="s">
        <v>656</v>
      </c>
      <c r="D1078" s="24"/>
      <c r="E1078" s="23">
        <v>0</v>
      </c>
      <c r="F1078" s="23">
        <v>0</v>
      </c>
      <c r="G1078" s="23">
        <v>0</v>
      </c>
      <c r="I1078" s="23"/>
      <c r="J1078" s="23">
        <v>0</v>
      </c>
    </row>
    <row r="1079" spans="1:10" ht="15" customHeight="1" x14ac:dyDescent="0.25">
      <c r="A1079" s="23" t="s">
        <v>1406</v>
      </c>
      <c r="B1079" s="31" t="s">
        <v>657</v>
      </c>
      <c r="C1079" s="24" t="s">
        <v>658</v>
      </c>
      <c r="D1079" s="24"/>
      <c r="E1079" s="23">
        <v>1</v>
      </c>
      <c r="F1079" s="23">
        <v>0</v>
      </c>
      <c r="G1079" s="23">
        <v>0</v>
      </c>
      <c r="I1079" s="23"/>
      <c r="J1079" s="23">
        <v>1</v>
      </c>
    </row>
    <row r="1080" spans="1:10" ht="15" customHeight="1" x14ac:dyDescent="0.25">
      <c r="A1080" s="23" t="s">
        <v>1406</v>
      </c>
      <c r="B1080" s="31" t="s">
        <v>657</v>
      </c>
      <c r="C1080" s="24" t="s">
        <v>659</v>
      </c>
      <c r="D1080" s="24"/>
      <c r="E1080" s="23">
        <v>1</v>
      </c>
      <c r="F1080" s="23">
        <v>0</v>
      </c>
      <c r="G1080" s="23">
        <v>0</v>
      </c>
      <c r="I1080" s="23"/>
      <c r="J1080" s="23">
        <v>1</v>
      </c>
    </row>
    <row r="1081" spans="1:10" ht="15" customHeight="1" x14ac:dyDescent="0.25">
      <c r="A1081" s="23" t="s">
        <v>1406</v>
      </c>
      <c r="B1081" s="31" t="s">
        <v>657</v>
      </c>
      <c r="C1081" s="24" t="s">
        <v>660</v>
      </c>
      <c r="D1081" s="24"/>
      <c r="E1081" s="23">
        <v>1</v>
      </c>
      <c r="F1081" s="23">
        <v>0</v>
      </c>
      <c r="G1081" s="23">
        <v>0</v>
      </c>
      <c r="I1081" s="23"/>
      <c r="J1081" s="23">
        <v>1</v>
      </c>
    </row>
    <row r="1082" spans="1:10" ht="15" customHeight="1" x14ac:dyDescent="0.25">
      <c r="A1082" s="23" t="s">
        <v>1406</v>
      </c>
      <c r="B1082" s="31" t="s">
        <v>657</v>
      </c>
      <c r="C1082" s="24" t="s">
        <v>661</v>
      </c>
      <c r="D1082" s="24"/>
      <c r="E1082" s="23">
        <v>1</v>
      </c>
      <c r="F1082" s="23">
        <v>0</v>
      </c>
      <c r="G1082" s="23">
        <v>0</v>
      </c>
      <c r="I1082" s="23"/>
      <c r="J1082" s="23">
        <v>1</v>
      </c>
    </row>
    <row r="1083" spans="1:10" ht="15" customHeight="1" x14ac:dyDescent="0.25">
      <c r="A1083" s="23" t="s">
        <v>1406</v>
      </c>
      <c r="B1083" s="31" t="s">
        <v>657</v>
      </c>
      <c r="C1083" s="24" t="s">
        <v>662</v>
      </c>
      <c r="D1083" s="24"/>
      <c r="E1083" s="23">
        <v>1</v>
      </c>
      <c r="F1083" s="23">
        <v>0</v>
      </c>
      <c r="G1083" s="23">
        <v>0</v>
      </c>
      <c r="I1083" s="23"/>
      <c r="J1083" s="23">
        <v>1</v>
      </c>
    </row>
    <row r="1084" spans="1:10" ht="15" customHeight="1" x14ac:dyDescent="0.25">
      <c r="A1084" s="23" t="s">
        <v>1406</v>
      </c>
      <c r="B1084" s="31" t="s">
        <v>657</v>
      </c>
      <c r="C1084" s="24" t="s">
        <v>663</v>
      </c>
      <c r="D1084" s="24"/>
      <c r="E1084" s="23">
        <v>1</v>
      </c>
      <c r="F1084" s="23">
        <v>0</v>
      </c>
      <c r="G1084" s="23">
        <v>0</v>
      </c>
      <c r="I1084" s="23"/>
      <c r="J1084" s="23">
        <v>1</v>
      </c>
    </row>
    <row r="1085" spans="1:10" ht="15" customHeight="1" x14ac:dyDescent="0.25">
      <c r="A1085" s="23" t="s">
        <v>1406</v>
      </c>
      <c r="B1085" s="31" t="s">
        <v>657</v>
      </c>
      <c r="C1085" s="24" t="s">
        <v>664</v>
      </c>
      <c r="D1085" s="24"/>
      <c r="E1085" s="23">
        <v>1</v>
      </c>
      <c r="F1085" s="23">
        <v>0</v>
      </c>
      <c r="G1085" s="23">
        <v>0</v>
      </c>
      <c r="I1085" s="23"/>
      <c r="J1085" s="23">
        <v>1</v>
      </c>
    </row>
    <row r="1086" spans="1:10" ht="15" customHeight="1" x14ac:dyDescent="0.25">
      <c r="A1086" s="23" t="s">
        <v>1406</v>
      </c>
      <c r="B1086" s="31" t="s">
        <v>657</v>
      </c>
      <c r="C1086" s="24" t="s">
        <v>665</v>
      </c>
      <c r="D1086" s="24"/>
      <c r="E1086" s="23">
        <v>1</v>
      </c>
      <c r="F1086" s="23">
        <v>0</v>
      </c>
      <c r="G1086" s="23">
        <v>0</v>
      </c>
      <c r="I1086" s="23"/>
      <c r="J1086" s="23">
        <v>1</v>
      </c>
    </row>
    <row r="1087" spans="1:10" ht="15" customHeight="1" x14ac:dyDescent="0.25">
      <c r="A1087" s="23" t="s">
        <v>1406</v>
      </c>
      <c r="B1087" s="31" t="s">
        <v>657</v>
      </c>
      <c r="C1087" s="24" t="s">
        <v>666</v>
      </c>
      <c r="D1087" s="24"/>
      <c r="E1087" s="23">
        <v>1</v>
      </c>
      <c r="F1087" s="23">
        <v>0</v>
      </c>
      <c r="G1087" s="23">
        <v>0</v>
      </c>
      <c r="I1087" s="23"/>
      <c r="J1087" s="23">
        <v>1</v>
      </c>
    </row>
    <row r="1088" spans="1:10" ht="15" customHeight="1" x14ac:dyDescent="0.25">
      <c r="A1088" s="23" t="s">
        <v>1406</v>
      </c>
      <c r="B1088" s="31" t="s">
        <v>657</v>
      </c>
      <c r="C1088" s="24" t="s">
        <v>667</v>
      </c>
      <c r="D1088" s="24"/>
      <c r="E1088" s="23">
        <v>1</v>
      </c>
      <c r="F1088" s="23">
        <v>0</v>
      </c>
      <c r="G1088" s="23">
        <v>0</v>
      </c>
      <c r="I1088" s="23"/>
      <c r="J1088" s="23">
        <v>1</v>
      </c>
    </row>
    <row r="1089" spans="1:10" ht="15" customHeight="1" x14ac:dyDescent="0.25">
      <c r="A1089" s="23" t="s">
        <v>1406</v>
      </c>
      <c r="B1089" s="31" t="s">
        <v>657</v>
      </c>
      <c r="C1089" s="24" t="s">
        <v>668</v>
      </c>
      <c r="D1089" s="24"/>
      <c r="E1089" s="23">
        <v>1</v>
      </c>
      <c r="F1089" s="23">
        <v>0</v>
      </c>
      <c r="G1089" s="23">
        <v>0</v>
      </c>
      <c r="I1089" s="23"/>
      <c r="J1089" s="23">
        <v>1</v>
      </c>
    </row>
    <row r="1090" spans="1:10" ht="15" customHeight="1" x14ac:dyDescent="0.25">
      <c r="A1090" s="23" t="s">
        <v>1406</v>
      </c>
      <c r="B1090" s="31" t="s">
        <v>657</v>
      </c>
      <c r="C1090" s="24" t="s">
        <v>669</v>
      </c>
      <c r="D1090" s="24"/>
      <c r="E1090" s="23">
        <v>1</v>
      </c>
      <c r="F1090" s="23">
        <v>0</v>
      </c>
      <c r="G1090" s="23">
        <v>0</v>
      </c>
      <c r="I1090" s="23"/>
      <c r="J1090" s="23">
        <v>1</v>
      </c>
    </row>
    <row r="1091" spans="1:10" ht="15" customHeight="1" x14ac:dyDescent="0.25">
      <c r="A1091" s="23" t="s">
        <v>1406</v>
      </c>
      <c r="B1091" s="31" t="s">
        <v>657</v>
      </c>
      <c r="C1091" s="24" t="s">
        <v>670</v>
      </c>
      <c r="D1091" s="24"/>
      <c r="E1091" s="23">
        <v>1</v>
      </c>
      <c r="F1091" s="23">
        <v>0</v>
      </c>
      <c r="G1091" s="23">
        <v>0</v>
      </c>
      <c r="I1091" s="23"/>
      <c r="J1091" s="23">
        <v>1</v>
      </c>
    </row>
    <row r="1092" spans="1:10" ht="15" customHeight="1" x14ac:dyDescent="0.25">
      <c r="A1092" s="23" t="s">
        <v>1406</v>
      </c>
      <c r="B1092" s="31" t="s">
        <v>657</v>
      </c>
      <c r="C1092" s="24" t="s">
        <v>671</v>
      </c>
      <c r="D1092" s="24"/>
      <c r="E1092" s="23">
        <v>1</v>
      </c>
      <c r="F1092" s="23">
        <v>0</v>
      </c>
      <c r="G1092" s="23">
        <v>0</v>
      </c>
      <c r="I1092" s="23"/>
      <c r="J1092" s="23">
        <v>1</v>
      </c>
    </row>
    <row r="1093" spans="1:10" ht="15" customHeight="1" x14ac:dyDescent="0.25">
      <c r="A1093" s="23" t="s">
        <v>1406</v>
      </c>
      <c r="B1093" s="31" t="s">
        <v>657</v>
      </c>
      <c r="C1093" s="24" t="s">
        <v>672</v>
      </c>
      <c r="D1093" s="24"/>
      <c r="E1093" s="23">
        <v>1</v>
      </c>
      <c r="F1093" s="23">
        <v>0</v>
      </c>
      <c r="G1093" s="23">
        <v>0</v>
      </c>
      <c r="I1093" s="23"/>
      <c r="J1093" s="23">
        <v>1</v>
      </c>
    </row>
    <row r="1094" spans="1:10" ht="15" customHeight="1" x14ac:dyDescent="0.25">
      <c r="A1094" s="23" t="s">
        <v>1406</v>
      </c>
      <c r="B1094" s="31" t="s">
        <v>657</v>
      </c>
      <c r="C1094" s="24" t="s">
        <v>673</v>
      </c>
      <c r="D1094" s="24"/>
      <c r="E1094" s="23">
        <v>1</v>
      </c>
      <c r="F1094" s="23">
        <v>0</v>
      </c>
      <c r="G1094" s="23">
        <v>0</v>
      </c>
      <c r="I1094" s="23"/>
      <c r="J1094" s="23">
        <v>1</v>
      </c>
    </row>
    <row r="1095" spans="1:10" ht="15" customHeight="1" x14ac:dyDescent="0.25">
      <c r="A1095" s="23" t="s">
        <v>1406</v>
      </c>
      <c r="B1095" s="31" t="s">
        <v>657</v>
      </c>
      <c r="C1095" s="24" t="s">
        <v>674</v>
      </c>
      <c r="D1095" s="24"/>
      <c r="E1095" s="23">
        <v>1</v>
      </c>
      <c r="F1095" s="23">
        <v>0</v>
      </c>
      <c r="G1095" s="23">
        <v>0</v>
      </c>
      <c r="I1095" s="23"/>
      <c r="J1095" s="23">
        <v>1</v>
      </c>
    </row>
    <row r="1096" spans="1:10" ht="15" customHeight="1" x14ac:dyDescent="0.25">
      <c r="A1096" s="23" t="s">
        <v>1406</v>
      </c>
      <c r="B1096" s="31" t="s">
        <v>657</v>
      </c>
      <c r="C1096" s="24" t="s">
        <v>675</v>
      </c>
      <c r="D1096" s="24"/>
      <c r="E1096" s="23">
        <v>1</v>
      </c>
      <c r="F1096" s="23">
        <v>0</v>
      </c>
      <c r="G1096" s="23">
        <v>0</v>
      </c>
      <c r="I1096" s="23"/>
      <c r="J1096" s="23">
        <v>1</v>
      </c>
    </row>
    <row r="1097" spans="1:10" ht="15" customHeight="1" x14ac:dyDescent="0.25">
      <c r="A1097" s="23" t="s">
        <v>1406</v>
      </c>
      <c r="B1097" s="31" t="s">
        <v>657</v>
      </c>
      <c r="C1097" s="24" t="s">
        <v>676</v>
      </c>
      <c r="D1097" s="24"/>
      <c r="E1097" s="23">
        <v>1</v>
      </c>
      <c r="F1097" s="23">
        <v>0</v>
      </c>
      <c r="G1097" s="23">
        <v>0</v>
      </c>
      <c r="I1097" s="23"/>
      <c r="J1097" s="23">
        <v>1</v>
      </c>
    </row>
    <row r="1098" spans="1:10" ht="15" customHeight="1" x14ac:dyDescent="0.25">
      <c r="A1098" s="23" t="s">
        <v>1406</v>
      </c>
      <c r="B1098" s="31" t="s">
        <v>657</v>
      </c>
      <c r="C1098" s="24" t="s">
        <v>677</v>
      </c>
      <c r="D1098" s="24"/>
      <c r="E1098" s="23">
        <v>1</v>
      </c>
      <c r="F1098" s="23">
        <v>0</v>
      </c>
      <c r="G1098" s="23">
        <v>0</v>
      </c>
      <c r="I1098" s="23"/>
      <c r="J1098" s="23">
        <v>1</v>
      </c>
    </row>
    <row r="1099" spans="1:10" ht="15" customHeight="1" x14ac:dyDescent="0.25">
      <c r="A1099" s="23" t="s">
        <v>1406</v>
      </c>
      <c r="B1099" s="31" t="s">
        <v>657</v>
      </c>
      <c r="C1099" s="24" t="s">
        <v>678</v>
      </c>
      <c r="D1099" s="24"/>
      <c r="E1099" s="23">
        <v>1</v>
      </c>
      <c r="F1099" s="23">
        <v>0</v>
      </c>
      <c r="G1099" s="23">
        <v>0</v>
      </c>
      <c r="I1099" s="23"/>
      <c r="J1099" s="23">
        <v>1</v>
      </c>
    </row>
    <row r="1100" spans="1:10" ht="15" customHeight="1" x14ac:dyDescent="0.25">
      <c r="A1100" s="23" t="s">
        <v>1406</v>
      </c>
      <c r="B1100" s="31" t="s">
        <v>657</v>
      </c>
      <c r="C1100" s="24" t="s">
        <v>679</v>
      </c>
      <c r="D1100" s="24"/>
      <c r="E1100" s="23">
        <v>1</v>
      </c>
      <c r="F1100" s="23">
        <v>0</v>
      </c>
      <c r="G1100" s="23">
        <v>0</v>
      </c>
      <c r="I1100" s="23"/>
      <c r="J1100" s="23">
        <v>1</v>
      </c>
    </row>
    <row r="1101" spans="1:10" ht="15" customHeight="1" x14ac:dyDescent="0.25">
      <c r="A1101" s="23" t="s">
        <v>1406</v>
      </c>
      <c r="B1101" s="31" t="s">
        <v>657</v>
      </c>
      <c r="C1101" s="24" t="s">
        <v>680</v>
      </c>
      <c r="D1101" s="24"/>
      <c r="E1101" s="23">
        <v>1</v>
      </c>
      <c r="F1101" s="23">
        <v>0</v>
      </c>
      <c r="G1101" s="23">
        <v>0</v>
      </c>
      <c r="I1101" s="23"/>
      <c r="J1101" s="23">
        <v>1</v>
      </c>
    </row>
    <row r="1102" spans="1:10" ht="15" customHeight="1" x14ac:dyDescent="0.25">
      <c r="A1102" s="23" t="s">
        <v>1406</v>
      </c>
      <c r="B1102" s="31" t="s">
        <v>657</v>
      </c>
      <c r="C1102" s="24" t="s">
        <v>681</v>
      </c>
      <c r="D1102" s="24"/>
      <c r="E1102" s="23">
        <v>1</v>
      </c>
      <c r="F1102" s="23">
        <v>0</v>
      </c>
      <c r="G1102" s="23">
        <v>0</v>
      </c>
      <c r="I1102" s="23"/>
      <c r="J1102" s="23">
        <v>1</v>
      </c>
    </row>
    <row r="1103" spans="1:10" ht="15" customHeight="1" x14ac:dyDescent="0.25">
      <c r="A1103" s="23" t="s">
        <v>1406</v>
      </c>
      <c r="B1103" s="31" t="s">
        <v>657</v>
      </c>
      <c r="C1103" s="24" t="s">
        <v>682</v>
      </c>
      <c r="D1103" s="24"/>
      <c r="E1103" s="23">
        <v>0</v>
      </c>
      <c r="F1103" s="23">
        <v>0</v>
      </c>
      <c r="G1103" s="23">
        <v>0</v>
      </c>
      <c r="I1103" s="23"/>
      <c r="J1103" s="23">
        <v>0</v>
      </c>
    </row>
    <row r="1104" spans="1:10" ht="15" customHeight="1" x14ac:dyDescent="0.25">
      <c r="A1104" s="23" t="s">
        <v>1406</v>
      </c>
      <c r="B1104" s="31" t="s">
        <v>657</v>
      </c>
      <c r="C1104" s="24" t="s">
        <v>683</v>
      </c>
      <c r="D1104" s="24"/>
      <c r="E1104" s="23">
        <v>1</v>
      </c>
      <c r="F1104" s="23">
        <v>0</v>
      </c>
      <c r="G1104" s="23">
        <v>0</v>
      </c>
      <c r="I1104" s="23"/>
      <c r="J1104" s="23">
        <v>1</v>
      </c>
    </row>
    <row r="1105" spans="1:10" ht="15" customHeight="1" x14ac:dyDescent="0.25">
      <c r="A1105" s="23" t="s">
        <v>1406</v>
      </c>
      <c r="B1105" s="31" t="s">
        <v>657</v>
      </c>
      <c r="C1105" s="24" t="s">
        <v>684</v>
      </c>
      <c r="D1105" s="24"/>
      <c r="E1105" s="23">
        <v>0</v>
      </c>
      <c r="F1105" s="23">
        <v>0</v>
      </c>
      <c r="G1105" s="23">
        <v>0</v>
      </c>
      <c r="I1105" s="23"/>
      <c r="J1105" s="23">
        <v>0</v>
      </c>
    </row>
    <row r="1106" spans="1:10" ht="15" customHeight="1" x14ac:dyDescent="0.25">
      <c r="A1106" s="23" t="s">
        <v>1406</v>
      </c>
      <c r="B1106" s="31" t="s">
        <v>657</v>
      </c>
      <c r="C1106" s="24" t="s">
        <v>685</v>
      </c>
      <c r="D1106" s="24"/>
      <c r="E1106" s="23">
        <v>1</v>
      </c>
      <c r="F1106" s="23">
        <v>0</v>
      </c>
      <c r="G1106" s="23">
        <v>0</v>
      </c>
      <c r="I1106" s="23"/>
      <c r="J1106" s="23">
        <v>1</v>
      </c>
    </row>
    <row r="1107" spans="1:10" ht="15" customHeight="1" x14ac:dyDescent="0.25">
      <c r="A1107" s="23" t="s">
        <v>1406</v>
      </c>
      <c r="B1107" s="31" t="s">
        <v>657</v>
      </c>
      <c r="C1107" s="24" t="s">
        <v>686</v>
      </c>
      <c r="D1107" s="24"/>
      <c r="E1107" s="23">
        <v>1</v>
      </c>
      <c r="F1107" s="23">
        <v>0</v>
      </c>
      <c r="G1107" s="23">
        <v>0</v>
      </c>
      <c r="I1107" s="23"/>
      <c r="J1107" s="23">
        <v>1</v>
      </c>
    </row>
    <row r="1108" spans="1:10" ht="15" customHeight="1" x14ac:dyDescent="0.25">
      <c r="A1108" s="23" t="s">
        <v>1406</v>
      </c>
      <c r="B1108" s="31" t="s">
        <v>657</v>
      </c>
      <c r="C1108" s="24" t="s">
        <v>687</v>
      </c>
      <c r="D1108" s="24"/>
      <c r="E1108" s="23">
        <v>1</v>
      </c>
      <c r="F1108" s="23">
        <v>0</v>
      </c>
      <c r="G1108" s="23">
        <v>0</v>
      </c>
      <c r="I1108" s="23"/>
      <c r="J1108" s="23">
        <v>1</v>
      </c>
    </row>
    <row r="1109" spans="1:10" ht="15" customHeight="1" x14ac:dyDescent="0.25">
      <c r="A1109" s="23" t="s">
        <v>1406</v>
      </c>
      <c r="B1109" s="31" t="s">
        <v>657</v>
      </c>
      <c r="C1109" s="24" t="s">
        <v>688</v>
      </c>
      <c r="D1109" s="24"/>
      <c r="E1109" s="23">
        <v>0</v>
      </c>
      <c r="F1109" s="23">
        <v>0</v>
      </c>
      <c r="G1109" s="23">
        <v>0</v>
      </c>
      <c r="I1109" s="23"/>
      <c r="J1109" s="23">
        <v>0</v>
      </c>
    </row>
    <row r="1110" spans="1:10" ht="15" customHeight="1" x14ac:dyDescent="0.25">
      <c r="A1110" s="23" t="s">
        <v>1404</v>
      </c>
      <c r="B1110" s="31" t="s">
        <v>689</v>
      </c>
      <c r="C1110" s="24" t="s">
        <v>1247</v>
      </c>
      <c r="D1110" s="24"/>
      <c r="E1110" s="23">
        <v>0</v>
      </c>
      <c r="F1110" s="23">
        <v>0</v>
      </c>
      <c r="G1110" s="23">
        <v>0</v>
      </c>
      <c r="I1110" s="23"/>
      <c r="J1110" s="23">
        <v>0</v>
      </c>
    </row>
    <row r="1111" spans="1:10" ht="15" customHeight="1" x14ac:dyDescent="0.25">
      <c r="A1111" s="23" t="s">
        <v>1404</v>
      </c>
      <c r="B1111" s="31" t="s">
        <v>689</v>
      </c>
      <c r="C1111" s="24" t="s">
        <v>1248</v>
      </c>
      <c r="D1111" s="24"/>
      <c r="E1111" s="23">
        <v>0</v>
      </c>
      <c r="F1111" s="23">
        <v>0</v>
      </c>
      <c r="G1111" s="23">
        <v>0</v>
      </c>
      <c r="I1111" s="23"/>
      <c r="J1111" s="23">
        <v>0</v>
      </c>
    </row>
    <row r="1112" spans="1:10" ht="15" customHeight="1" x14ac:dyDescent="0.25">
      <c r="A1112" s="23" t="s">
        <v>1404</v>
      </c>
      <c r="B1112" s="31" t="s">
        <v>689</v>
      </c>
      <c r="C1112" s="24" t="s">
        <v>1249</v>
      </c>
      <c r="D1112" s="24"/>
      <c r="E1112" s="23">
        <v>0</v>
      </c>
      <c r="F1112" s="23">
        <v>0</v>
      </c>
      <c r="G1112" s="23">
        <v>0</v>
      </c>
      <c r="I1112" s="23"/>
      <c r="J1112" s="23">
        <v>0</v>
      </c>
    </row>
    <row r="1113" spans="1:10" ht="15" customHeight="1" x14ac:dyDescent="0.25">
      <c r="A1113" s="23" t="s">
        <v>1404</v>
      </c>
      <c r="B1113" s="31" t="s">
        <v>689</v>
      </c>
      <c r="C1113" s="24" t="s">
        <v>1250</v>
      </c>
      <c r="D1113" s="24"/>
      <c r="E1113" s="23">
        <v>0</v>
      </c>
      <c r="F1113" s="23">
        <v>0</v>
      </c>
      <c r="G1113" s="23">
        <v>0</v>
      </c>
      <c r="I1113" s="23"/>
      <c r="J1113" s="23">
        <v>0</v>
      </c>
    </row>
    <row r="1114" spans="1:10" ht="15" customHeight="1" x14ac:dyDescent="0.25">
      <c r="A1114" s="23" t="s">
        <v>1404</v>
      </c>
      <c r="B1114" s="31" t="s">
        <v>689</v>
      </c>
      <c r="C1114" s="24" t="s">
        <v>1251</v>
      </c>
      <c r="D1114" s="24"/>
      <c r="E1114" s="23">
        <v>0</v>
      </c>
      <c r="F1114" s="23">
        <v>0</v>
      </c>
      <c r="G1114" s="23">
        <v>0</v>
      </c>
      <c r="I1114" s="23"/>
      <c r="J1114" s="23">
        <v>0</v>
      </c>
    </row>
    <row r="1115" spans="1:10" ht="15" customHeight="1" x14ac:dyDescent="0.25">
      <c r="A1115" s="23" t="s">
        <v>1404</v>
      </c>
      <c r="B1115" s="31" t="s">
        <v>689</v>
      </c>
      <c r="C1115" s="24" t="s">
        <v>1252</v>
      </c>
      <c r="D1115" s="24"/>
      <c r="E1115" s="23">
        <v>0</v>
      </c>
      <c r="F1115" s="23">
        <v>0</v>
      </c>
      <c r="G1115" s="23">
        <v>0</v>
      </c>
      <c r="I1115" s="23"/>
      <c r="J1115" s="23">
        <v>0</v>
      </c>
    </row>
    <row r="1116" spans="1:10" ht="15" customHeight="1" x14ac:dyDescent="0.25">
      <c r="A1116" s="23" t="s">
        <v>1404</v>
      </c>
      <c r="B1116" s="31" t="s">
        <v>689</v>
      </c>
      <c r="C1116" s="24" t="s">
        <v>1253</v>
      </c>
      <c r="D1116" s="24"/>
      <c r="E1116" s="23">
        <v>0</v>
      </c>
      <c r="F1116" s="23">
        <v>0</v>
      </c>
      <c r="G1116" s="23">
        <v>0</v>
      </c>
      <c r="I1116" s="23"/>
      <c r="J1116" s="23">
        <v>0</v>
      </c>
    </row>
    <row r="1117" spans="1:10" ht="15" customHeight="1" x14ac:dyDescent="0.25">
      <c r="A1117" s="23" t="s">
        <v>1404</v>
      </c>
      <c r="B1117" s="31" t="s">
        <v>689</v>
      </c>
      <c r="C1117" s="24" t="s">
        <v>1254</v>
      </c>
      <c r="D1117" s="24"/>
      <c r="E1117" s="23">
        <v>0</v>
      </c>
      <c r="F1117" s="23">
        <v>0</v>
      </c>
      <c r="G1117" s="23">
        <v>0</v>
      </c>
      <c r="I1117" s="23"/>
      <c r="J1117" s="23">
        <v>0</v>
      </c>
    </row>
    <row r="1118" spans="1:10" ht="15" customHeight="1" x14ac:dyDescent="0.25">
      <c r="A1118" s="23" t="s">
        <v>1404</v>
      </c>
      <c r="B1118" s="31" t="s">
        <v>689</v>
      </c>
      <c r="C1118" s="24" t="s">
        <v>1255</v>
      </c>
      <c r="D1118" s="24"/>
      <c r="E1118" s="23">
        <v>0</v>
      </c>
      <c r="F1118" s="23">
        <v>0</v>
      </c>
      <c r="G1118" s="23">
        <v>0</v>
      </c>
      <c r="I1118" s="23"/>
      <c r="J1118" s="23">
        <v>0</v>
      </c>
    </row>
    <row r="1119" spans="1:10" ht="15" customHeight="1" x14ac:dyDescent="0.25">
      <c r="A1119" s="23" t="s">
        <v>1404</v>
      </c>
      <c r="B1119" s="31" t="s">
        <v>689</v>
      </c>
      <c r="C1119" s="24" t="s">
        <v>1256</v>
      </c>
      <c r="D1119" s="24"/>
      <c r="E1119" s="23">
        <v>0</v>
      </c>
      <c r="F1119" s="23">
        <v>0</v>
      </c>
      <c r="G1119" s="23">
        <v>0</v>
      </c>
      <c r="I1119" s="23"/>
      <c r="J1119" s="23">
        <v>0</v>
      </c>
    </row>
    <row r="1120" spans="1:10" ht="15" customHeight="1" x14ac:dyDescent="0.25">
      <c r="A1120" s="23" t="s">
        <v>1404</v>
      </c>
      <c r="B1120" s="31" t="s">
        <v>689</v>
      </c>
      <c r="C1120" s="24" t="s">
        <v>1257</v>
      </c>
      <c r="D1120" s="24"/>
      <c r="E1120" s="23">
        <v>0</v>
      </c>
      <c r="F1120" s="23">
        <v>0</v>
      </c>
      <c r="G1120" s="23">
        <v>0</v>
      </c>
      <c r="I1120" s="23"/>
      <c r="J1120" s="23">
        <v>0</v>
      </c>
    </row>
    <row r="1121" spans="1:10" ht="15" customHeight="1" x14ac:dyDescent="0.25">
      <c r="A1121" s="23" t="s">
        <v>1404</v>
      </c>
      <c r="B1121" s="31" t="s">
        <v>689</v>
      </c>
      <c r="C1121" s="24" t="s">
        <v>1258</v>
      </c>
      <c r="D1121" s="24"/>
      <c r="E1121" s="23">
        <v>0</v>
      </c>
      <c r="F1121" s="23">
        <v>0</v>
      </c>
      <c r="G1121" s="23">
        <v>0</v>
      </c>
      <c r="I1121" s="23"/>
      <c r="J1121" s="23">
        <v>0</v>
      </c>
    </row>
    <row r="1122" spans="1:10" ht="15" customHeight="1" x14ac:dyDescent="0.25">
      <c r="A1122" s="23" t="s">
        <v>1404</v>
      </c>
      <c r="B1122" s="31" t="s">
        <v>689</v>
      </c>
      <c r="C1122" s="24" t="s">
        <v>1259</v>
      </c>
      <c r="D1122" s="24"/>
      <c r="E1122" s="23">
        <v>0</v>
      </c>
      <c r="F1122" s="23">
        <v>0</v>
      </c>
      <c r="G1122" s="23">
        <v>0</v>
      </c>
      <c r="I1122" s="23"/>
      <c r="J1122" s="23">
        <v>0</v>
      </c>
    </row>
    <row r="1123" spans="1:10" ht="15" customHeight="1" x14ac:dyDescent="0.25">
      <c r="A1123" s="23" t="s">
        <v>1404</v>
      </c>
      <c r="B1123" s="31" t="s">
        <v>689</v>
      </c>
      <c r="C1123" s="24" t="s">
        <v>1260</v>
      </c>
      <c r="D1123" s="24"/>
      <c r="E1123" s="23">
        <v>0</v>
      </c>
      <c r="F1123" s="23">
        <v>0</v>
      </c>
      <c r="G1123" s="23">
        <v>0</v>
      </c>
      <c r="I1123" s="23"/>
      <c r="J1123" s="23">
        <v>0</v>
      </c>
    </row>
    <row r="1124" spans="1:10" ht="15" customHeight="1" x14ac:dyDescent="0.25">
      <c r="A1124" s="23" t="s">
        <v>1404</v>
      </c>
      <c r="B1124" s="31" t="s">
        <v>689</v>
      </c>
      <c r="C1124" s="24" t="s">
        <v>1261</v>
      </c>
      <c r="D1124" s="24"/>
      <c r="E1124" s="23">
        <v>0</v>
      </c>
      <c r="F1124" s="23">
        <v>0</v>
      </c>
      <c r="G1124" s="23">
        <v>0</v>
      </c>
      <c r="I1124" s="23"/>
      <c r="J1124" s="23">
        <v>0</v>
      </c>
    </row>
    <row r="1125" spans="1:10" ht="15" customHeight="1" x14ac:dyDescent="0.25">
      <c r="A1125" s="23" t="s">
        <v>1406</v>
      </c>
      <c r="B1125" s="31" t="s">
        <v>635</v>
      </c>
      <c r="C1125" s="24" t="s">
        <v>1262</v>
      </c>
      <c r="D1125" s="24"/>
      <c r="E1125" s="23">
        <v>0</v>
      </c>
      <c r="F1125" s="23">
        <v>0</v>
      </c>
      <c r="G1125" s="23">
        <v>0</v>
      </c>
      <c r="I1125" s="23"/>
      <c r="J1125" s="23">
        <v>0</v>
      </c>
    </row>
    <row r="1126" spans="1:10" ht="15" customHeight="1" x14ac:dyDescent="0.25">
      <c r="A1126" s="23" t="s">
        <v>1404</v>
      </c>
      <c r="B1126" s="31" t="s">
        <v>690</v>
      </c>
      <c r="C1126" s="24" t="s">
        <v>1263</v>
      </c>
      <c r="D1126" s="24"/>
      <c r="E1126" s="23">
        <v>0</v>
      </c>
      <c r="F1126" s="23">
        <v>1</v>
      </c>
      <c r="G1126" s="23">
        <v>1</v>
      </c>
      <c r="I1126" s="23"/>
      <c r="J1126" s="23">
        <v>0</v>
      </c>
    </row>
    <row r="1127" spans="1:10" ht="15" customHeight="1" x14ac:dyDescent="0.25">
      <c r="A1127" s="23" t="s">
        <v>1404</v>
      </c>
      <c r="B1127" s="31" t="s">
        <v>690</v>
      </c>
      <c r="C1127" s="24" t="s">
        <v>1264</v>
      </c>
      <c r="D1127" s="24"/>
      <c r="E1127" s="23">
        <v>0</v>
      </c>
      <c r="F1127" s="23">
        <v>1</v>
      </c>
      <c r="G1127" s="23">
        <v>1</v>
      </c>
      <c r="I1127" s="23"/>
      <c r="J1127" s="23">
        <v>0</v>
      </c>
    </row>
    <row r="1128" spans="1:10" ht="15" customHeight="1" x14ac:dyDescent="0.25">
      <c r="A1128" s="23" t="s">
        <v>1404</v>
      </c>
      <c r="B1128" s="31" t="s">
        <v>690</v>
      </c>
      <c r="C1128" s="24" t="s">
        <v>1265</v>
      </c>
      <c r="D1128" s="24"/>
      <c r="E1128" s="23">
        <v>0</v>
      </c>
      <c r="F1128" s="23">
        <v>1</v>
      </c>
      <c r="G1128" s="23">
        <v>1</v>
      </c>
      <c r="I1128" s="23"/>
      <c r="J1128" s="23">
        <v>0</v>
      </c>
    </row>
    <row r="1129" spans="1:10" ht="15" customHeight="1" x14ac:dyDescent="0.25">
      <c r="A1129" s="23" t="s">
        <v>1404</v>
      </c>
      <c r="B1129" s="31" t="s">
        <v>690</v>
      </c>
      <c r="C1129" s="24" t="s">
        <v>1266</v>
      </c>
      <c r="D1129" s="24"/>
      <c r="E1129" s="23">
        <v>0</v>
      </c>
      <c r="F1129" s="23">
        <v>1</v>
      </c>
      <c r="G1129" s="23">
        <v>1</v>
      </c>
      <c r="I1129" s="23"/>
      <c r="J1129" s="23">
        <v>0</v>
      </c>
    </row>
    <row r="1130" spans="1:10" ht="15" customHeight="1" x14ac:dyDescent="0.25">
      <c r="A1130" s="23" t="s">
        <v>1404</v>
      </c>
      <c r="B1130" s="31" t="s">
        <v>690</v>
      </c>
      <c r="C1130" s="24" t="s">
        <v>1267</v>
      </c>
      <c r="D1130" s="24"/>
      <c r="E1130" s="23">
        <v>0</v>
      </c>
      <c r="F1130" s="23">
        <v>1</v>
      </c>
      <c r="G1130" s="23">
        <v>1</v>
      </c>
      <c r="I1130" s="23"/>
      <c r="J1130" s="23">
        <v>0</v>
      </c>
    </row>
    <row r="1131" spans="1:10" ht="15" customHeight="1" x14ac:dyDescent="0.25">
      <c r="A1131" s="23" t="s">
        <v>1404</v>
      </c>
      <c r="B1131" s="31" t="s">
        <v>690</v>
      </c>
      <c r="C1131" s="24" t="s">
        <v>1268</v>
      </c>
      <c r="D1131" s="24"/>
      <c r="E1131" s="23">
        <v>0</v>
      </c>
      <c r="F1131" s="23">
        <v>1</v>
      </c>
      <c r="G1131" s="23">
        <v>1</v>
      </c>
      <c r="I1131" s="23"/>
      <c r="J1131" s="23">
        <v>0</v>
      </c>
    </row>
    <row r="1132" spans="1:10" ht="15" customHeight="1" x14ac:dyDescent="0.25">
      <c r="A1132" s="23" t="s">
        <v>1404</v>
      </c>
      <c r="B1132" s="31" t="s">
        <v>690</v>
      </c>
      <c r="C1132" s="24" t="s">
        <v>1269</v>
      </c>
      <c r="D1132" s="24"/>
      <c r="E1132" s="23">
        <v>0</v>
      </c>
      <c r="F1132" s="23">
        <v>1</v>
      </c>
      <c r="G1132" s="23">
        <v>1</v>
      </c>
      <c r="I1132" s="23"/>
      <c r="J1132" s="23">
        <v>0</v>
      </c>
    </row>
    <row r="1133" spans="1:10" ht="15" customHeight="1" x14ac:dyDescent="0.25">
      <c r="A1133" s="23" t="s">
        <v>1404</v>
      </c>
      <c r="B1133" s="31" t="s">
        <v>690</v>
      </c>
      <c r="C1133" s="24" t="s">
        <v>1270</v>
      </c>
      <c r="D1133" s="24"/>
      <c r="E1133" s="23">
        <v>0</v>
      </c>
      <c r="F1133" s="23">
        <v>1</v>
      </c>
      <c r="G1133" s="23">
        <v>1</v>
      </c>
      <c r="I1133" s="23"/>
      <c r="J1133" s="23">
        <v>0</v>
      </c>
    </row>
    <row r="1134" spans="1:10" ht="15" customHeight="1" x14ac:dyDescent="0.25">
      <c r="A1134" s="23" t="s">
        <v>1404</v>
      </c>
      <c r="B1134" s="31" t="s">
        <v>690</v>
      </c>
      <c r="C1134" s="24" t="s">
        <v>1271</v>
      </c>
      <c r="D1134" s="24"/>
      <c r="E1134" s="23">
        <v>0</v>
      </c>
      <c r="F1134" s="23">
        <v>1</v>
      </c>
      <c r="G1134" s="23">
        <v>1</v>
      </c>
      <c r="I1134" s="23"/>
      <c r="J1134" s="23">
        <v>0</v>
      </c>
    </row>
    <row r="1135" spans="1:10" ht="15" customHeight="1" x14ac:dyDescent="0.25">
      <c r="A1135" s="23" t="s">
        <v>1404</v>
      </c>
      <c r="B1135" s="31" t="s">
        <v>690</v>
      </c>
      <c r="C1135" s="24" t="s">
        <v>1272</v>
      </c>
      <c r="D1135" s="24"/>
      <c r="E1135" s="23">
        <v>0</v>
      </c>
      <c r="F1135" s="23">
        <v>1</v>
      </c>
      <c r="G1135" s="23">
        <v>1</v>
      </c>
      <c r="I1135" s="23"/>
      <c r="J1135" s="23">
        <v>0</v>
      </c>
    </row>
    <row r="1136" spans="1:10" ht="15" customHeight="1" x14ac:dyDescent="0.25">
      <c r="A1136" s="23" t="s">
        <v>1404</v>
      </c>
      <c r="B1136" s="31" t="s">
        <v>690</v>
      </c>
      <c r="C1136" s="24" t="s">
        <v>1273</v>
      </c>
      <c r="D1136" s="24"/>
      <c r="E1136" s="23">
        <v>0</v>
      </c>
      <c r="F1136" s="23">
        <v>1</v>
      </c>
      <c r="G1136" s="23">
        <v>1</v>
      </c>
      <c r="I1136" s="23"/>
      <c r="J1136" s="23">
        <v>0</v>
      </c>
    </row>
    <row r="1137" spans="1:10" ht="15" customHeight="1" x14ac:dyDescent="0.25">
      <c r="A1137" s="23" t="s">
        <v>1404</v>
      </c>
      <c r="B1137" s="31" t="s">
        <v>690</v>
      </c>
      <c r="C1137" s="24" t="s">
        <v>1274</v>
      </c>
      <c r="D1137" s="24"/>
      <c r="E1137" s="23">
        <v>0</v>
      </c>
      <c r="F1137" s="23">
        <v>1</v>
      </c>
      <c r="G1137" s="23">
        <v>1</v>
      </c>
      <c r="I1137" s="23"/>
      <c r="J1137" s="23">
        <v>0</v>
      </c>
    </row>
    <row r="1138" spans="1:10" ht="15" customHeight="1" x14ac:dyDescent="0.25">
      <c r="A1138" s="23" t="s">
        <v>1404</v>
      </c>
      <c r="B1138" s="31" t="s">
        <v>690</v>
      </c>
      <c r="C1138" s="24" t="s">
        <v>1275</v>
      </c>
      <c r="D1138" s="24"/>
      <c r="E1138" s="23">
        <v>0</v>
      </c>
      <c r="F1138" s="23">
        <v>1</v>
      </c>
      <c r="G1138" s="23">
        <v>1</v>
      </c>
      <c r="I1138" s="23"/>
      <c r="J1138" s="23">
        <v>0</v>
      </c>
    </row>
    <row r="1139" spans="1:10" ht="15" customHeight="1" x14ac:dyDescent="0.25">
      <c r="A1139" s="23" t="s">
        <v>1404</v>
      </c>
      <c r="B1139" s="31" t="s">
        <v>690</v>
      </c>
      <c r="C1139" s="24" t="s">
        <v>1276</v>
      </c>
      <c r="D1139" s="24"/>
      <c r="E1139" s="23">
        <v>0</v>
      </c>
      <c r="F1139" s="23">
        <v>1</v>
      </c>
      <c r="G1139" s="23">
        <v>1</v>
      </c>
      <c r="I1139" s="23"/>
      <c r="J1139" s="23">
        <v>0</v>
      </c>
    </row>
    <row r="1140" spans="1:10" ht="15" customHeight="1" x14ac:dyDescent="0.25">
      <c r="A1140" s="23" t="s">
        <v>1404</v>
      </c>
      <c r="B1140" s="31" t="s">
        <v>690</v>
      </c>
      <c r="C1140" s="24" t="s">
        <v>1277</v>
      </c>
      <c r="D1140" s="24"/>
      <c r="E1140" s="23">
        <v>0</v>
      </c>
      <c r="F1140" s="23">
        <v>1</v>
      </c>
      <c r="G1140" s="23">
        <v>1</v>
      </c>
      <c r="I1140" s="23"/>
      <c r="J1140" s="23">
        <v>0</v>
      </c>
    </row>
    <row r="1141" spans="1:10" ht="15" customHeight="1" x14ac:dyDescent="0.25">
      <c r="A1141" s="23" t="s">
        <v>1404</v>
      </c>
      <c r="B1141" s="31" t="s">
        <v>690</v>
      </c>
      <c r="C1141" s="24" t="s">
        <v>1278</v>
      </c>
      <c r="D1141" s="24"/>
      <c r="E1141" s="23">
        <v>0</v>
      </c>
      <c r="F1141" s="23">
        <v>1</v>
      </c>
      <c r="G1141" s="23">
        <v>1</v>
      </c>
      <c r="I1141" s="23"/>
      <c r="J1141" s="23">
        <v>0</v>
      </c>
    </row>
    <row r="1142" spans="1:10" ht="15" customHeight="1" x14ac:dyDescent="0.25">
      <c r="A1142" s="23" t="s">
        <v>1404</v>
      </c>
      <c r="B1142" s="31" t="s">
        <v>690</v>
      </c>
      <c r="C1142" s="24" t="s">
        <v>1279</v>
      </c>
      <c r="D1142" s="24"/>
      <c r="E1142" s="23">
        <v>0</v>
      </c>
      <c r="F1142" s="23">
        <v>1</v>
      </c>
      <c r="G1142" s="23">
        <v>1</v>
      </c>
      <c r="I1142" s="23"/>
      <c r="J1142" s="23">
        <v>0</v>
      </c>
    </row>
    <row r="1143" spans="1:10" ht="15" customHeight="1" x14ac:dyDescent="0.25">
      <c r="A1143" s="23" t="s">
        <v>1404</v>
      </c>
      <c r="B1143" s="31" t="s">
        <v>690</v>
      </c>
      <c r="C1143" s="24" t="s">
        <v>1280</v>
      </c>
      <c r="D1143" s="24"/>
      <c r="E1143" s="23">
        <v>0</v>
      </c>
      <c r="F1143" s="23">
        <v>1</v>
      </c>
      <c r="G1143" s="23">
        <v>1</v>
      </c>
      <c r="I1143" s="23"/>
      <c r="J1143" s="23">
        <v>0</v>
      </c>
    </row>
    <row r="1144" spans="1:10" ht="15" customHeight="1" x14ac:dyDescent="0.25">
      <c r="A1144" s="23" t="s">
        <v>1404</v>
      </c>
      <c r="B1144" s="31" t="s">
        <v>690</v>
      </c>
      <c r="C1144" s="24" t="s">
        <v>1281</v>
      </c>
      <c r="D1144" s="24"/>
      <c r="E1144" s="23">
        <v>0</v>
      </c>
      <c r="F1144" s="23">
        <v>1</v>
      </c>
      <c r="G1144" s="23">
        <v>1</v>
      </c>
      <c r="I1144" s="23"/>
      <c r="J1144" s="23">
        <v>0</v>
      </c>
    </row>
    <row r="1145" spans="1:10" ht="15" customHeight="1" x14ac:dyDescent="0.25">
      <c r="A1145" s="23" t="s">
        <v>1404</v>
      </c>
      <c r="B1145" s="31" t="s">
        <v>690</v>
      </c>
      <c r="C1145" s="24" t="s">
        <v>1282</v>
      </c>
      <c r="D1145" s="24"/>
      <c r="E1145" s="23">
        <v>0</v>
      </c>
      <c r="F1145" s="23">
        <v>1</v>
      </c>
      <c r="G1145" s="23">
        <v>1</v>
      </c>
      <c r="I1145" s="23"/>
      <c r="J1145" s="23">
        <v>0</v>
      </c>
    </row>
    <row r="1146" spans="1:10" ht="15" customHeight="1" x14ac:dyDescent="0.25">
      <c r="A1146" s="23" t="s">
        <v>1404</v>
      </c>
      <c r="B1146" s="31" t="s">
        <v>690</v>
      </c>
      <c r="C1146" s="24" t="s">
        <v>1283</v>
      </c>
      <c r="D1146" s="24"/>
      <c r="E1146" s="23">
        <v>0</v>
      </c>
      <c r="F1146" s="23">
        <v>1</v>
      </c>
      <c r="G1146" s="23">
        <v>1</v>
      </c>
      <c r="I1146" s="23"/>
      <c r="J1146" s="23">
        <v>0</v>
      </c>
    </row>
    <row r="1147" spans="1:10" ht="15" customHeight="1" x14ac:dyDescent="0.25">
      <c r="A1147" s="23" t="s">
        <v>1404</v>
      </c>
      <c r="B1147" s="31" t="s">
        <v>690</v>
      </c>
      <c r="C1147" s="24" t="s">
        <v>1284</v>
      </c>
      <c r="D1147" s="24"/>
      <c r="E1147" s="23">
        <v>0</v>
      </c>
      <c r="F1147" s="23">
        <v>1</v>
      </c>
      <c r="G1147" s="23">
        <v>1</v>
      </c>
      <c r="I1147" s="23"/>
      <c r="J1147" s="23">
        <v>0</v>
      </c>
    </row>
    <row r="1148" spans="1:10" ht="15" customHeight="1" x14ac:dyDescent="0.25">
      <c r="A1148" s="23" t="s">
        <v>1404</v>
      </c>
      <c r="B1148" s="31" t="s">
        <v>690</v>
      </c>
      <c r="C1148" s="24" t="s">
        <v>1285</v>
      </c>
      <c r="D1148" s="24"/>
      <c r="E1148" s="23">
        <v>0</v>
      </c>
      <c r="F1148" s="23">
        <v>1</v>
      </c>
      <c r="G1148" s="23">
        <v>1</v>
      </c>
      <c r="I1148" s="23"/>
      <c r="J1148" s="23">
        <v>0</v>
      </c>
    </row>
    <row r="1149" spans="1:10" ht="15" customHeight="1" x14ac:dyDescent="0.25">
      <c r="A1149" s="23" t="s">
        <v>1404</v>
      </c>
      <c r="B1149" s="31" t="s">
        <v>690</v>
      </c>
      <c r="C1149" s="24" t="s">
        <v>1286</v>
      </c>
      <c r="D1149" s="24"/>
      <c r="E1149" s="23">
        <v>0</v>
      </c>
      <c r="F1149" s="23">
        <v>1</v>
      </c>
      <c r="G1149" s="23">
        <v>1</v>
      </c>
      <c r="I1149" s="23"/>
      <c r="J1149" s="23">
        <v>0</v>
      </c>
    </row>
    <row r="1150" spans="1:10" ht="15" customHeight="1" x14ac:dyDescent="0.25">
      <c r="A1150" s="23" t="s">
        <v>1404</v>
      </c>
      <c r="B1150" s="31" t="s">
        <v>690</v>
      </c>
      <c r="C1150" s="24" t="s">
        <v>1287</v>
      </c>
      <c r="D1150" s="24"/>
      <c r="E1150" s="23">
        <v>0</v>
      </c>
      <c r="F1150" s="23">
        <v>1</v>
      </c>
      <c r="G1150" s="23">
        <v>1</v>
      </c>
      <c r="I1150" s="23"/>
      <c r="J1150" s="23">
        <v>0</v>
      </c>
    </row>
    <row r="1151" spans="1:10" ht="15" customHeight="1" x14ac:dyDescent="0.25">
      <c r="A1151" s="23" t="s">
        <v>1404</v>
      </c>
      <c r="B1151" s="31" t="s">
        <v>690</v>
      </c>
      <c r="C1151" s="24" t="s">
        <v>1288</v>
      </c>
      <c r="D1151" s="24"/>
      <c r="E1151" s="23">
        <v>0</v>
      </c>
      <c r="F1151" s="23">
        <v>1</v>
      </c>
      <c r="G1151" s="23">
        <v>1</v>
      </c>
      <c r="I1151" s="23"/>
      <c r="J1151" s="23">
        <v>0</v>
      </c>
    </row>
    <row r="1152" spans="1:10" ht="15" customHeight="1" x14ac:dyDescent="0.25">
      <c r="A1152" s="23" t="s">
        <v>1404</v>
      </c>
      <c r="B1152" s="31" t="s">
        <v>690</v>
      </c>
      <c r="C1152" s="24" t="s">
        <v>1289</v>
      </c>
      <c r="D1152" s="24"/>
      <c r="E1152" s="23">
        <v>0</v>
      </c>
      <c r="F1152" s="23">
        <v>1</v>
      </c>
      <c r="G1152" s="23">
        <v>1</v>
      </c>
      <c r="I1152" s="23"/>
      <c r="J1152" s="23">
        <v>0</v>
      </c>
    </row>
    <row r="1153" spans="1:10" ht="15" customHeight="1" x14ac:dyDescent="0.25">
      <c r="A1153" s="23" t="s">
        <v>1404</v>
      </c>
      <c r="B1153" s="31" t="s">
        <v>690</v>
      </c>
      <c r="C1153" s="24" t="s">
        <v>1290</v>
      </c>
      <c r="D1153" s="24"/>
      <c r="E1153" s="23">
        <v>0</v>
      </c>
      <c r="F1153" s="23">
        <v>1</v>
      </c>
      <c r="G1153" s="23">
        <v>1</v>
      </c>
      <c r="I1153" s="23"/>
      <c r="J1153" s="23">
        <v>0</v>
      </c>
    </row>
    <row r="1154" spans="1:10" ht="15" customHeight="1" x14ac:dyDescent="0.25">
      <c r="A1154" s="23" t="s">
        <v>1404</v>
      </c>
      <c r="B1154" s="31" t="s">
        <v>690</v>
      </c>
      <c r="C1154" s="24" t="s">
        <v>1291</v>
      </c>
      <c r="D1154" s="24"/>
      <c r="E1154" s="23">
        <v>0</v>
      </c>
      <c r="F1154" s="23">
        <v>0</v>
      </c>
      <c r="G1154" s="23">
        <v>0</v>
      </c>
      <c r="I1154" s="23"/>
      <c r="J1154" s="23">
        <v>0</v>
      </c>
    </row>
    <row r="1155" spans="1:10" ht="15" customHeight="1" x14ac:dyDescent="0.25">
      <c r="A1155" s="23" t="s">
        <v>1404</v>
      </c>
      <c r="B1155" s="31" t="s">
        <v>690</v>
      </c>
      <c r="C1155" s="24" t="s">
        <v>1292</v>
      </c>
      <c r="D1155" s="24"/>
      <c r="E1155" s="23">
        <v>0</v>
      </c>
      <c r="F1155" s="23">
        <v>0</v>
      </c>
      <c r="G1155" s="23">
        <v>0</v>
      </c>
      <c r="I1155" s="23"/>
      <c r="J1155" s="23">
        <v>0</v>
      </c>
    </row>
    <row r="1156" spans="1:10" ht="15" customHeight="1" x14ac:dyDescent="0.25">
      <c r="A1156" s="23" t="s">
        <v>1404</v>
      </c>
      <c r="B1156" s="31" t="s">
        <v>690</v>
      </c>
      <c r="C1156" s="24" t="s">
        <v>1293</v>
      </c>
      <c r="D1156" s="24"/>
      <c r="E1156" s="23">
        <v>0</v>
      </c>
      <c r="F1156" s="23">
        <v>0</v>
      </c>
      <c r="G1156" s="23">
        <v>0</v>
      </c>
      <c r="I1156" s="23"/>
      <c r="J1156" s="23">
        <v>0</v>
      </c>
    </row>
    <row r="1157" spans="1:10" ht="15" customHeight="1" x14ac:dyDescent="0.25">
      <c r="A1157" s="23" t="s">
        <v>1404</v>
      </c>
      <c r="B1157" s="31" t="s">
        <v>690</v>
      </c>
      <c r="C1157" s="24" t="s">
        <v>1294</v>
      </c>
      <c r="D1157" s="24"/>
      <c r="E1157" s="23">
        <v>0</v>
      </c>
      <c r="F1157" s="23">
        <v>0</v>
      </c>
      <c r="G1157" s="23">
        <v>0</v>
      </c>
      <c r="I1157" s="23"/>
      <c r="J1157" s="23">
        <v>0</v>
      </c>
    </row>
    <row r="1158" spans="1:10" ht="15" customHeight="1" x14ac:dyDescent="0.25">
      <c r="A1158" s="23" t="s">
        <v>1404</v>
      </c>
      <c r="B1158" s="31" t="s">
        <v>690</v>
      </c>
      <c r="C1158" s="24" t="s">
        <v>1295</v>
      </c>
      <c r="D1158" s="24"/>
      <c r="E1158" s="23">
        <v>0</v>
      </c>
      <c r="F1158" s="23">
        <v>0</v>
      </c>
      <c r="G1158" s="23">
        <v>0</v>
      </c>
      <c r="I1158" s="23"/>
      <c r="J1158" s="23">
        <v>0</v>
      </c>
    </row>
    <row r="1159" spans="1:10" ht="15" customHeight="1" x14ac:dyDescent="0.25">
      <c r="A1159" s="23" t="s">
        <v>1404</v>
      </c>
      <c r="B1159" s="31" t="s">
        <v>690</v>
      </c>
      <c r="C1159" s="24" t="s">
        <v>1296</v>
      </c>
      <c r="D1159" s="24"/>
      <c r="E1159" s="23">
        <v>0</v>
      </c>
      <c r="F1159" s="23">
        <v>0</v>
      </c>
      <c r="G1159" s="23">
        <v>0</v>
      </c>
      <c r="I1159" s="23"/>
      <c r="J1159" s="23">
        <v>0</v>
      </c>
    </row>
    <row r="1160" spans="1:10" ht="15" customHeight="1" x14ac:dyDescent="0.25">
      <c r="A1160" s="23" t="s">
        <v>1410</v>
      </c>
      <c r="B1160" s="31" t="s">
        <v>690</v>
      </c>
      <c r="C1160" s="24" t="s">
        <v>1297</v>
      </c>
      <c r="D1160" s="24"/>
      <c r="E1160" s="23">
        <v>0</v>
      </c>
      <c r="F1160" s="23">
        <v>1</v>
      </c>
      <c r="G1160" s="23">
        <v>1</v>
      </c>
      <c r="I1160" s="23"/>
      <c r="J1160" s="23">
        <v>0</v>
      </c>
    </row>
    <row r="1161" spans="1:10" ht="15" customHeight="1" x14ac:dyDescent="0.25">
      <c r="A1161" s="23" t="s">
        <v>1414</v>
      </c>
      <c r="B1161" s="31" t="s">
        <v>690</v>
      </c>
      <c r="C1161" s="24" t="s">
        <v>1298</v>
      </c>
      <c r="D1161" s="24"/>
      <c r="E1161" s="23">
        <v>0</v>
      </c>
      <c r="F1161" s="23">
        <v>1</v>
      </c>
      <c r="G1161" s="23">
        <v>1</v>
      </c>
      <c r="I1161" s="23"/>
      <c r="J1161" s="23">
        <v>0</v>
      </c>
    </row>
    <row r="1162" spans="1:10" ht="15" customHeight="1" x14ac:dyDescent="0.25">
      <c r="A1162" s="23" t="s">
        <v>1403</v>
      </c>
      <c r="B1162" s="31" t="s">
        <v>690</v>
      </c>
      <c r="C1162" s="24" t="s">
        <v>1299</v>
      </c>
      <c r="D1162" s="24"/>
      <c r="E1162" s="23">
        <v>0</v>
      </c>
      <c r="F1162" s="23">
        <v>1</v>
      </c>
      <c r="G1162" s="23">
        <v>1</v>
      </c>
      <c r="I1162" s="23"/>
      <c r="J1162" s="23">
        <v>0</v>
      </c>
    </row>
    <row r="1163" spans="1:10" ht="15" customHeight="1" x14ac:dyDescent="0.25">
      <c r="A1163" s="23" t="s">
        <v>1410</v>
      </c>
      <c r="B1163" s="31" t="s">
        <v>690</v>
      </c>
      <c r="C1163" s="24" t="s">
        <v>1300</v>
      </c>
      <c r="D1163" s="24"/>
      <c r="E1163" s="23">
        <v>0</v>
      </c>
      <c r="F1163" s="23">
        <v>1</v>
      </c>
      <c r="G1163" s="23">
        <v>1</v>
      </c>
      <c r="I1163" s="23"/>
      <c r="J1163" s="23">
        <v>0</v>
      </c>
    </row>
    <row r="1164" spans="1:10" ht="15" customHeight="1" x14ac:dyDescent="0.25">
      <c r="A1164" s="23" t="s">
        <v>1406</v>
      </c>
      <c r="B1164" s="31" t="s">
        <v>691</v>
      </c>
      <c r="C1164" s="24" t="s">
        <v>692</v>
      </c>
      <c r="D1164" s="24"/>
      <c r="E1164" s="23">
        <v>1</v>
      </c>
      <c r="F1164" s="23">
        <v>1</v>
      </c>
      <c r="G1164" s="23">
        <v>0</v>
      </c>
      <c r="I1164" s="23"/>
      <c r="J1164" s="23">
        <v>1</v>
      </c>
    </row>
    <row r="1165" spans="1:10" ht="15" customHeight="1" x14ac:dyDescent="0.25">
      <c r="A1165" s="23" t="s">
        <v>1406</v>
      </c>
      <c r="B1165" s="31" t="s">
        <v>691</v>
      </c>
      <c r="C1165" s="24" t="s">
        <v>693</v>
      </c>
      <c r="D1165" s="24"/>
      <c r="E1165" s="23">
        <v>1</v>
      </c>
      <c r="F1165" s="23">
        <v>1</v>
      </c>
      <c r="G1165" s="23">
        <v>0</v>
      </c>
      <c r="I1165" s="23"/>
      <c r="J1165" s="23">
        <v>1</v>
      </c>
    </row>
    <row r="1166" spans="1:10" ht="15" customHeight="1" x14ac:dyDescent="0.25">
      <c r="A1166" s="23" t="s">
        <v>1406</v>
      </c>
      <c r="B1166" s="31" t="s">
        <v>691</v>
      </c>
      <c r="C1166" s="24" t="s">
        <v>694</v>
      </c>
      <c r="D1166" s="24"/>
      <c r="E1166" s="23">
        <v>1</v>
      </c>
      <c r="F1166" s="23">
        <v>1</v>
      </c>
      <c r="G1166" s="23">
        <v>0</v>
      </c>
      <c r="I1166" s="23"/>
      <c r="J1166" s="23">
        <v>1</v>
      </c>
    </row>
    <row r="1167" spans="1:10" ht="15" customHeight="1" x14ac:dyDescent="0.25">
      <c r="A1167" s="23" t="s">
        <v>1406</v>
      </c>
      <c r="B1167" s="31" t="s">
        <v>691</v>
      </c>
      <c r="C1167" s="24" t="s">
        <v>695</v>
      </c>
      <c r="D1167" s="24"/>
      <c r="E1167" s="23">
        <v>1</v>
      </c>
      <c r="F1167" s="23">
        <v>1</v>
      </c>
      <c r="G1167" s="23">
        <v>0</v>
      </c>
      <c r="I1167" s="23"/>
      <c r="J1167" s="23">
        <v>1</v>
      </c>
    </row>
    <row r="1168" spans="1:10" ht="15" customHeight="1" x14ac:dyDescent="0.25">
      <c r="A1168" s="23" t="s">
        <v>1406</v>
      </c>
      <c r="B1168" s="31" t="s">
        <v>691</v>
      </c>
      <c r="C1168" s="24" t="s">
        <v>696</v>
      </c>
      <c r="D1168" s="24"/>
      <c r="E1168" s="23">
        <v>1</v>
      </c>
      <c r="F1168" s="23">
        <v>1</v>
      </c>
      <c r="G1168" s="23">
        <v>0</v>
      </c>
      <c r="I1168" s="23"/>
      <c r="J1168" s="23">
        <v>1</v>
      </c>
    </row>
    <row r="1169" spans="1:10" ht="15" customHeight="1" x14ac:dyDescent="0.25">
      <c r="A1169" s="23" t="s">
        <v>1406</v>
      </c>
      <c r="B1169" s="31" t="s">
        <v>691</v>
      </c>
      <c r="C1169" s="24" t="s">
        <v>697</v>
      </c>
      <c r="D1169" s="24"/>
      <c r="E1169" s="23">
        <v>1</v>
      </c>
      <c r="F1169" s="23">
        <v>1</v>
      </c>
      <c r="G1169" s="23">
        <v>0</v>
      </c>
      <c r="I1169" s="23"/>
      <c r="J1169" s="23">
        <v>1</v>
      </c>
    </row>
    <row r="1170" spans="1:10" ht="15" customHeight="1" x14ac:dyDescent="0.25">
      <c r="A1170" s="23" t="s">
        <v>1406</v>
      </c>
      <c r="B1170" s="31" t="s">
        <v>691</v>
      </c>
      <c r="C1170" s="24" t="s">
        <v>698</v>
      </c>
      <c r="D1170" s="24"/>
      <c r="E1170" s="23">
        <v>1</v>
      </c>
      <c r="F1170" s="23">
        <v>1</v>
      </c>
      <c r="G1170" s="23">
        <v>0</v>
      </c>
      <c r="I1170" s="23"/>
      <c r="J1170" s="23">
        <v>1</v>
      </c>
    </row>
    <row r="1171" spans="1:10" ht="15" customHeight="1" x14ac:dyDescent="0.25">
      <c r="A1171" s="23" t="s">
        <v>1406</v>
      </c>
      <c r="B1171" s="31" t="s">
        <v>691</v>
      </c>
      <c r="C1171" s="24" t="s">
        <v>699</v>
      </c>
      <c r="D1171" s="24"/>
      <c r="E1171" s="23">
        <v>1</v>
      </c>
      <c r="F1171" s="23">
        <v>1</v>
      </c>
      <c r="G1171" s="23">
        <v>0</v>
      </c>
      <c r="I1171" s="23"/>
      <c r="J1171" s="23">
        <v>1</v>
      </c>
    </row>
    <row r="1172" spans="1:10" ht="15" customHeight="1" x14ac:dyDescent="0.25">
      <c r="A1172" s="23" t="s">
        <v>1406</v>
      </c>
      <c r="B1172" s="31" t="s">
        <v>691</v>
      </c>
      <c r="C1172" s="24" t="s">
        <v>700</v>
      </c>
      <c r="D1172" s="24"/>
      <c r="E1172" s="23">
        <v>1</v>
      </c>
      <c r="F1172" s="23">
        <v>1</v>
      </c>
      <c r="G1172" s="23">
        <v>0</v>
      </c>
      <c r="I1172" s="23"/>
      <c r="J1172" s="23">
        <v>1</v>
      </c>
    </row>
    <row r="1173" spans="1:10" ht="15" customHeight="1" x14ac:dyDescent="0.25">
      <c r="A1173" s="23" t="s">
        <v>1406</v>
      </c>
      <c r="B1173" s="31" t="s">
        <v>691</v>
      </c>
      <c r="C1173" s="24" t="s">
        <v>701</v>
      </c>
      <c r="D1173" s="24"/>
      <c r="E1173" s="23">
        <v>1</v>
      </c>
      <c r="F1173" s="23">
        <v>1</v>
      </c>
      <c r="G1173" s="23">
        <v>0</v>
      </c>
      <c r="I1173" s="23"/>
      <c r="J1173" s="23">
        <v>1</v>
      </c>
    </row>
    <row r="1174" spans="1:10" ht="15" customHeight="1" x14ac:dyDescent="0.25">
      <c r="A1174" s="23" t="s">
        <v>1406</v>
      </c>
      <c r="B1174" s="31" t="s">
        <v>691</v>
      </c>
      <c r="C1174" s="24" t="s">
        <v>702</v>
      </c>
      <c r="D1174" s="24"/>
      <c r="E1174" s="23">
        <v>1</v>
      </c>
      <c r="F1174" s="23">
        <v>1</v>
      </c>
      <c r="G1174" s="23">
        <v>0</v>
      </c>
      <c r="I1174" s="23"/>
      <c r="J1174" s="23">
        <v>1</v>
      </c>
    </row>
    <row r="1175" spans="1:10" ht="15" customHeight="1" x14ac:dyDescent="0.25">
      <c r="A1175" s="23" t="s">
        <v>1406</v>
      </c>
      <c r="B1175" s="31" t="s">
        <v>691</v>
      </c>
      <c r="C1175" s="24" t="s">
        <v>703</v>
      </c>
      <c r="D1175" s="24"/>
      <c r="E1175" s="23">
        <v>1</v>
      </c>
      <c r="F1175" s="23">
        <v>1</v>
      </c>
      <c r="G1175" s="23">
        <v>0</v>
      </c>
      <c r="I1175" s="23"/>
      <c r="J1175" s="23">
        <v>1</v>
      </c>
    </row>
    <row r="1176" spans="1:10" ht="15" customHeight="1" x14ac:dyDescent="0.25">
      <c r="A1176" s="23" t="s">
        <v>1406</v>
      </c>
      <c r="B1176" s="31" t="s">
        <v>691</v>
      </c>
      <c r="C1176" s="24" t="s">
        <v>704</v>
      </c>
      <c r="D1176" s="24"/>
      <c r="E1176" s="23">
        <v>1</v>
      </c>
      <c r="F1176" s="23">
        <v>1</v>
      </c>
      <c r="G1176" s="23">
        <v>0</v>
      </c>
      <c r="I1176" s="23"/>
      <c r="J1176" s="23">
        <v>1</v>
      </c>
    </row>
    <row r="1177" spans="1:10" ht="15" customHeight="1" x14ac:dyDescent="0.25">
      <c r="A1177" s="23" t="s">
        <v>1406</v>
      </c>
      <c r="B1177" s="31" t="s">
        <v>691</v>
      </c>
      <c r="C1177" s="24" t="s">
        <v>705</v>
      </c>
      <c r="D1177" s="24"/>
      <c r="E1177" s="23">
        <v>1</v>
      </c>
      <c r="F1177" s="23">
        <v>1</v>
      </c>
      <c r="G1177" s="23">
        <v>0</v>
      </c>
      <c r="I1177" s="23"/>
      <c r="J1177" s="23">
        <v>1</v>
      </c>
    </row>
    <row r="1178" spans="1:10" ht="15" customHeight="1" x14ac:dyDescent="0.25">
      <c r="A1178" s="23" t="s">
        <v>1406</v>
      </c>
      <c r="B1178" s="31" t="s">
        <v>691</v>
      </c>
      <c r="C1178" s="24" t="s">
        <v>706</v>
      </c>
      <c r="D1178" s="24"/>
      <c r="E1178" s="23">
        <v>1</v>
      </c>
      <c r="F1178" s="23">
        <v>1</v>
      </c>
      <c r="G1178" s="23">
        <v>0</v>
      </c>
      <c r="I1178" s="23"/>
      <c r="J1178" s="23">
        <v>1</v>
      </c>
    </row>
    <row r="1179" spans="1:10" ht="15" customHeight="1" x14ac:dyDescent="0.25">
      <c r="A1179" s="23" t="s">
        <v>1406</v>
      </c>
      <c r="B1179" s="31" t="s">
        <v>691</v>
      </c>
      <c r="C1179" s="24" t="s">
        <v>707</v>
      </c>
      <c r="D1179" s="24"/>
      <c r="E1179" s="23">
        <v>1</v>
      </c>
      <c r="F1179" s="23">
        <v>1</v>
      </c>
      <c r="G1179" s="23">
        <v>0</v>
      </c>
      <c r="I1179" s="23"/>
      <c r="J1179" s="23">
        <v>1</v>
      </c>
    </row>
    <row r="1180" spans="1:10" ht="15" customHeight="1" x14ac:dyDescent="0.25">
      <c r="A1180" s="23" t="s">
        <v>1406</v>
      </c>
      <c r="B1180" s="31" t="s">
        <v>691</v>
      </c>
      <c r="C1180" s="24" t="s">
        <v>708</v>
      </c>
      <c r="D1180" s="24"/>
      <c r="E1180" s="23">
        <v>1</v>
      </c>
      <c r="F1180" s="23">
        <v>1</v>
      </c>
      <c r="G1180" s="23">
        <v>0</v>
      </c>
      <c r="I1180" s="23"/>
      <c r="J1180" s="23">
        <v>1</v>
      </c>
    </row>
    <row r="1181" spans="1:10" ht="15" customHeight="1" x14ac:dyDescent="0.25">
      <c r="A1181" s="23" t="s">
        <v>1406</v>
      </c>
      <c r="B1181" s="31" t="s">
        <v>691</v>
      </c>
      <c r="C1181" s="24" t="s">
        <v>709</v>
      </c>
      <c r="D1181" s="24"/>
      <c r="E1181" s="23">
        <v>1</v>
      </c>
      <c r="F1181" s="23">
        <v>1</v>
      </c>
      <c r="G1181" s="23">
        <v>0</v>
      </c>
      <c r="I1181" s="23"/>
      <c r="J1181" s="23">
        <v>1</v>
      </c>
    </row>
    <row r="1182" spans="1:10" ht="15" customHeight="1" x14ac:dyDescent="0.25">
      <c r="A1182" s="23" t="s">
        <v>1406</v>
      </c>
      <c r="B1182" s="31" t="s">
        <v>691</v>
      </c>
      <c r="C1182" s="24" t="s">
        <v>710</v>
      </c>
      <c r="D1182" s="24"/>
      <c r="E1182" s="23">
        <v>1</v>
      </c>
      <c r="F1182" s="23">
        <v>1</v>
      </c>
      <c r="G1182" s="23">
        <v>0</v>
      </c>
      <c r="I1182" s="23"/>
      <c r="J1182" s="23">
        <v>1</v>
      </c>
    </row>
    <row r="1183" spans="1:10" ht="15" customHeight="1" x14ac:dyDescent="0.25">
      <c r="A1183" s="23" t="s">
        <v>1406</v>
      </c>
      <c r="B1183" s="31" t="s">
        <v>691</v>
      </c>
      <c r="C1183" s="24" t="s">
        <v>711</v>
      </c>
      <c r="D1183" s="24"/>
      <c r="E1183" s="23">
        <v>1</v>
      </c>
      <c r="F1183" s="23">
        <v>1</v>
      </c>
      <c r="G1183" s="23">
        <v>0</v>
      </c>
      <c r="I1183" s="23"/>
      <c r="J1183" s="23">
        <v>1</v>
      </c>
    </row>
    <row r="1184" spans="1:10" ht="15" customHeight="1" x14ac:dyDescent="0.25">
      <c r="A1184" s="23" t="s">
        <v>1406</v>
      </c>
      <c r="B1184" s="31" t="s">
        <v>691</v>
      </c>
      <c r="C1184" s="24" t="s">
        <v>712</v>
      </c>
      <c r="D1184" s="24"/>
      <c r="E1184" s="23">
        <v>1</v>
      </c>
      <c r="F1184" s="23">
        <v>1</v>
      </c>
      <c r="G1184" s="23">
        <v>0</v>
      </c>
      <c r="I1184" s="23"/>
      <c r="J1184" s="23">
        <v>1</v>
      </c>
    </row>
    <row r="1185" spans="1:10" ht="15" customHeight="1" x14ac:dyDescent="0.25">
      <c r="A1185" s="23" t="s">
        <v>1406</v>
      </c>
      <c r="B1185" s="31" t="s">
        <v>691</v>
      </c>
      <c r="C1185" s="24" t="s">
        <v>713</v>
      </c>
      <c r="D1185" s="24"/>
      <c r="E1185" s="23">
        <v>1</v>
      </c>
      <c r="F1185" s="23">
        <v>1</v>
      </c>
      <c r="G1185" s="23">
        <v>0</v>
      </c>
      <c r="I1185" s="23"/>
      <c r="J1185" s="23">
        <v>1</v>
      </c>
    </row>
    <row r="1186" spans="1:10" ht="15" customHeight="1" x14ac:dyDescent="0.25">
      <c r="A1186" s="23" t="s">
        <v>1406</v>
      </c>
      <c r="B1186" s="31" t="s">
        <v>691</v>
      </c>
      <c r="C1186" s="24" t="s">
        <v>714</v>
      </c>
      <c r="D1186" s="24"/>
      <c r="E1186" s="23">
        <v>1</v>
      </c>
      <c r="F1186" s="23">
        <v>1</v>
      </c>
      <c r="G1186" s="23">
        <v>0</v>
      </c>
      <c r="I1186" s="23"/>
      <c r="J1186" s="23">
        <v>1</v>
      </c>
    </row>
    <row r="1187" spans="1:10" ht="15" customHeight="1" x14ac:dyDescent="0.25">
      <c r="A1187" s="23" t="s">
        <v>1406</v>
      </c>
      <c r="B1187" s="31" t="s">
        <v>691</v>
      </c>
      <c r="C1187" s="24" t="s">
        <v>715</v>
      </c>
      <c r="D1187" s="24"/>
      <c r="E1187" s="23">
        <v>1</v>
      </c>
      <c r="F1187" s="23">
        <v>1</v>
      </c>
      <c r="G1187" s="23">
        <v>0</v>
      </c>
      <c r="I1187" s="23"/>
      <c r="J1187" s="23">
        <v>1</v>
      </c>
    </row>
    <row r="1188" spans="1:10" ht="15" customHeight="1" x14ac:dyDescent="0.25">
      <c r="A1188" s="23" t="s">
        <v>1406</v>
      </c>
      <c r="B1188" s="31" t="s">
        <v>691</v>
      </c>
      <c r="C1188" s="24" t="s">
        <v>716</v>
      </c>
      <c r="D1188" s="24"/>
      <c r="E1188" s="23">
        <v>1</v>
      </c>
      <c r="F1188" s="23">
        <v>1</v>
      </c>
      <c r="G1188" s="23">
        <v>0</v>
      </c>
      <c r="I1188" s="23"/>
      <c r="J1188" s="23">
        <v>1</v>
      </c>
    </row>
    <row r="1189" spans="1:10" ht="15" customHeight="1" x14ac:dyDescent="0.25">
      <c r="A1189" s="23" t="s">
        <v>1406</v>
      </c>
      <c r="B1189" s="31" t="s">
        <v>691</v>
      </c>
      <c r="C1189" s="24" t="s">
        <v>717</v>
      </c>
      <c r="D1189" s="24"/>
      <c r="E1189" s="23">
        <v>1</v>
      </c>
      <c r="F1189" s="23">
        <v>1</v>
      </c>
      <c r="G1189" s="23">
        <v>0</v>
      </c>
      <c r="I1189" s="23"/>
      <c r="J1189" s="23">
        <v>1</v>
      </c>
    </row>
    <row r="1190" spans="1:10" ht="15" customHeight="1" x14ac:dyDescent="0.25">
      <c r="A1190" s="23" t="s">
        <v>1406</v>
      </c>
      <c r="B1190" s="31" t="s">
        <v>691</v>
      </c>
      <c r="C1190" s="24" t="s">
        <v>718</v>
      </c>
      <c r="D1190" s="24"/>
      <c r="E1190" s="23">
        <v>1</v>
      </c>
      <c r="F1190" s="23">
        <v>1</v>
      </c>
      <c r="G1190" s="23">
        <v>0</v>
      </c>
      <c r="I1190" s="23"/>
      <c r="J1190" s="23">
        <v>1</v>
      </c>
    </row>
    <row r="1191" spans="1:10" ht="15" customHeight="1" x14ac:dyDescent="0.25">
      <c r="A1191" s="23" t="s">
        <v>1406</v>
      </c>
      <c r="B1191" s="31" t="s">
        <v>691</v>
      </c>
      <c r="C1191" s="24" t="s">
        <v>719</v>
      </c>
      <c r="D1191" s="24"/>
      <c r="E1191" s="23">
        <v>1</v>
      </c>
      <c r="F1191" s="23">
        <v>1</v>
      </c>
      <c r="G1191" s="23">
        <v>0</v>
      </c>
      <c r="I1191" s="23"/>
      <c r="J1191" s="23">
        <v>1</v>
      </c>
    </row>
    <row r="1192" spans="1:10" ht="15" customHeight="1" x14ac:dyDescent="0.25">
      <c r="A1192" s="23" t="s">
        <v>1406</v>
      </c>
      <c r="B1192" s="31" t="s">
        <v>691</v>
      </c>
      <c r="C1192" s="24" t="s">
        <v>720</v>
      </c>
      <c r="D1192" s="24"/>
      <c r="E1192" s="23">
        <v>1</v>
      </c>
      <c r="F1192" s="23">
        <v>1</v>
      </c>
      <c r="G1192" s="23">
        <v>0</v>
      </c>
      <c r="I1192" s="23"/>
      <c r="J1192" s="23">
        <v>1</v>
      </c>
    </row>
    <row r="1193" spans="1:10" ht="15" customHeight="1" x14ac:dyDescent="0.25">
      <c r="A1193" s="23" t="s">
        <v>1406</v>
      </c>
      <c r="B1193" s="31" t="s">
        <v>691</v>
      </c>
      <c r="C1193" s="24" t="s">
        <v>721</v>
      </c>
      <c r="D1193" s="24"/>
      <c r="E1193" s="23">
        <v>1</v>
      </c>
      <c r="F1193" s="23">
        <v>1</v>
      </c>
      <c r="G1193" s="23">
        <v>0</v>
      </c>
      <c r="I1193" s="23"/>
      <c r="J1193" s="23">
        <v>1</v>
      </c>
    </row>
    <row r="1194" spans="1:10" ht="15" customHeight="1" x14ac:dyDescent="0.25">
      <c r="A1194" s="23" t="s">
        <v>1406</v>
      </c>
      <c r="B1194" s="31" t="s">
        <v>691</v>
      </c>
      <c r="C1194" s="24" t="s">
        <v>722</v>
      </c>
      <c r="D1194" s="24"/>
      <c r="E1194" s="23">
        <v>1</v>
      </c>
      <c r="F1194" s="23">
        <v>1</v>
      </c>
      <c r="G1194" s="23">
        <v>0</v>
      </c>
      <c r="I1194" s="23"/>
      <c r="J1194" s="23">
        <v>1</v>
      </c>
    </row>
    <row r="1195" spans="1:10" ht="15" customHeight="1" x14ac:dyDescent="0.25">
      <c r="A1195" s="23" t="s">
        <v>1406</v>
      </c>
      <c r="B1195" s="31" t="s">
        <v>691</v>
      </c>
      <c r="C1195" s="24" t="s">
        <v>723</v>
      </c>
      <c r="D1195" s="24"/>
      <c r="E1195" s="23">
        <v>1</v>
      </c>
      <c r="F1195" s="23">
        <v>1</v>
      </c>
      <c r="G1195" s="23">
        <v>0</v>
      </c>
      <c r="I1195" s="23"/>
      <c r="J1195" s="23">
        <v>1</v>
      </c>
    </row>
    <row r="1196" spans="1:10" ht="15" customHeight="1" x14ac:dyDescent="0.25">
      <c r="A1196" s="23" t="s">
        <v>1406</v>
      </c>
      <c r="B1196" s="31" t="s">
        <v>691</v>
      </c>
      <c r="C1196" s="24" t="s">
        <v>724</v>
      </c>
      <c r="D1196" s="24"/>
      <c r="E1196" s="23">
        <v>1</v>
      </c>
      <c r="F1196" s="23">
        <v>1</v>
      </c>
      <c r="G1196" s="23">
        <v>0</v>
      </c>
      <c r="I1196" s="23"/>
      <c r="J1196" s="23">
        <v>1</v>
      </c>
    </row>
    <row r="1197" spans="1:10" ht="15" customHeight="1" x14ac:dyDescent="0.25">
      <c r="A1197" s="23" t="s">
        <v>1406</v>
      </c>
      <c r="B1197" s="31" t="s">
        <v>691</v>
      </c>
      <c r="C1197" s="24" t="s">
        <v>725</v>
      </c>
      <c r="D1197" s="24"/>
      <c r="E1197" s="23">
        <v>1</v>
      </c>
      <c r="F1197" s="23">
        <v>1</v>
      </c>
      <c r="G1197" s="23">
        <v>0</v>
      </c>
      <c r="I1197" s="23"/>
      <c r="J1197" s="23">
        <v>1</v>
      </c>
    </row>
    <row r="1198" spans="1:10" ht="15" customHeight="1" x14ac:dyDescent="0.25">
      <c r="A1198" s="23" t="s">
        <v>1406</v>
      </c>
      <c r="B1198" s="31" t="s">
        <v>691</v>
      </c>
      <c r="C1198" s="24" t="s">
        <v>726</v>
      </c>
      <c r="D1198" s="24"/>
      <c r="E1198" s="23">
        <v>1</v>
      </c>
      <c r="F1198" s="23">
        <v>1</v>
      </c>
      <c r="G1198" s="23">
        <v>0</v>
      </c>
      <c r="I1198" s="23"/>
      <c r="J1198" s="23">
        <v>1</v>
      </c>
    </row>
    <row r="1199" spans="1:10" ht="15" customHeight="1" x14ac:dyDescent="0.25">
      <c r="A1199" s="23" t="s">
        <v>1406</v>
      </c>
      <c r="B1199" s="31" t="s">
        <v>691</v>
      </c>
      <c r="C1199" s="24" t="s">
        <v>727</v>
      </c>
      <c r="D1199" s="24"/>
      <c r="E1199" s="23">
        <v>1</v>
      </c>
      <c r="F1199" s="23">
        <v>1</v>
      </c>
      <c r="G1199" s="23">
        <v>0</v>
      </c>
      <c r="I1199" s="23"/>
      <c r="J1199" s="23">
        <v>1</v>
      </c>
    </row>
    <row r="1200" spans="1:10" ht="15" customHeight="1" x14ac:dyDescent="0.25">
      <c r="A1200" s="23" t="s">
        <v>1406</v>
      </c>
      <c r="B1200" s="31" t="s">
        <v>691</v>
      </c>
      <c r="C1200" s="24" t="s">
        <v>728</v>
      </c>
      <c r="D1200" s="24"/>
      <c r="E1200" s="23">
        <v>1</v>
      </c>
      <c r="F1200" s="23">
        <v>1</v>
      </c>
      <c r="G1200" s="23">
        <v>0</v>
      </c>
      <c r="I1200" s="23"/>
      <c r="J1200" s="23">
        <v>1</v>
      </c>
    </row>
    <row r="1201" spans="1:10" ht="15" customHeight="1" x14ac:dyDescent="0.25">
      <c r="A1201" s="23" t="s">
        <v>1406</v>
      </c>
      <c r="B1201" s="31" t="s">
        <v>691</v>
      </c>
      <c r="C1201" s="24" t="s">
        <v>729</v>
      </c>
      <c r="D1201" s="24"/>
      <c r="E1201" s="23">
        <v>1</v>
      </c>
      <c r="F1201" s="23">
        <v>1</v>
      </c>
      <c r="G1201" s="23">
        <v>0</v>
      </c>
      <c r="I1201" s="23"/>
      <c r="J1201" s="23">
        <v>1</v>
      </c>
    </row>
    <row r="1202" spans="1:10" ht="15" customHeight="1" x14ac:dyDescent="0.25">
      <c r="A1202" s="23" t="s">
        <v>1406</v>
      </c>
      <c r="B1202" s="31" t="s">
        <v>691</v>
      </c>
      <c r="C1202" s="24" t="s">
        <v>730</v>
      </c>
      <c r="D1202" s="24"/>
      <c r="E1202" s="23">
        <v>1</v>
      </c>
      <c r="F1202" s="23">
        <v>1</v>
      </c>
      <c r="G1202" s="23">
        <v>0</v>
      </c>
      <c r="I1202" s="23"/>
      <c r="J1202" s="23">
        <v>1</v>
      </c>
    </row>
    <row r="1203" spans="1:10" ht="15" customHeight="1" x14ac:dyDescent="0.25">
      <c r="A1203" s="23" t="s">
        <v>1406</v>
      </c>
      <c r="B1203" s="31" t="s">
        <v>691</v>
      </c>
      <c r="C1203" s="24" t="s">
        <v>731</v>
      </c>
      <c r="D1203" s="24"/>
      <c r="E1203" s="23">
        <v>1</v>
      </c>
      <c r="F1203" s="23">
        <v>1</v>
      </c>
      <c r="G1203" s="23">
        <v>0</v>
      </c>
      <c r="I1203" s="23"/>
      <c r="J1203" s="23">
        <v>1</v>
      </c>
    </row>
    <row r="1204" spans="1:10" ht="15" customHeight="1" x14ac:dyDescent="0.25">
      <c r="A1204" s="23" t="s">
        <v>1406</v>
      </c>
      <c r="B1204" s="31" t="s">
        <v>691</v>
      </c>
      <c r="C1204" s="24" t="s">
        <v>732</v>
      </c>
      <c r="D1204" s="24"/>
      <c r="E1204" s="23">
        <v>1</v>
      </c>
      <c r="F1204" s="23">
        <v>1</v>
      </c>
      <c r="G1204" s="23">
        <v>0</v>
      </c>
      <c r="I1204" s="23"/>
      <c r="J1204" s="23">
        <v>1</v>
      </c>
    </row>
    <row r="1205" spans="1:10" ht="15" customHeight="1" x14ac:dyDescent="0.25">
      <c r="A1205" s="23" t="s">
        <v>1406</v>
      </c>
      <c r="B1205" s="31" t="s">
        <v>691</v>
      </c>
      <c r="C1205" s="24" t="s">
        <v>733</v>
      </c>
      <c r="D1205" s="24"/>
      <c r="E1205" s="23">
        <v>1</v>
      </c>
      <c r="F1205" s="23">
        <v>1</v>
      </c>
      <c r="G1205" s="23">
        <v>0</v>
      </c>
      <c r="I1205" s="23"/>
      <c r="J1205" s="23">
        <v>1</v>
      </c>
    </row>
    <row r="1206" spans="1:10" ht="15" customHeight="1" x14ac:dyDescent="0.25">
      <c r="A1206" s="23" t="s">
        <v>1406</v>
      </c>
      <c r="B1206" s="31" t="s">
        <v>691</v>
      </c>
      <c r="C1206" s="24" t="s">
        <v>734</v>
      </c>
      <c r="D1206" s="24"/>
      <c r="E1206" s="23">
        <v>1</v>
      </c>
      <c r="F1206" s="23">
        <v>1</v>
      </c>
      <c r="G1206" s="23">
        <v>0</v>
      </c>
      <c r="I1206" s="23"/>
      <c r="J1206" s="23">
        <v>1</v>
      </c>
    </row>
    <row r="1207" spans="1:10" ht="15" customHeight="1" x14ac:dyDescent="0.25">
      <c r="A1207" s="23" t="s">
        <v>1406</v>
      </c>
      <c r="B1207" s="31" t="s">
        <v>691</v>
      </c>
      <c r="C1207" s="24" t="s">
        <v>735</v>
      </c>
      <c r="D1207" s="24"/>
      <c r="E1207" s="23">
        <v>1</v>
      </c>
      <c r="F1207" s="23">
        <v>1</v>
      </c>
      <c r="G1207" s="23">
        <v>0</v>
      </c>
      <c r="I1207" s="23"/>
      <c r="J1207" s="23">
        <v>1</v>
      </c>
    </row>
    <row r="1208" spans="1:10" ht="15" customHeight="1" x14ac:dyDescent="0.25">
      <c r="A1208" s="23" t="s">
        <v>1406</v>
      </c>
      <c r="B1208" s="31" t="s">
        <v>691</v>
      </c>
      <c r="C1208" s="24" t="s">
        <v>736</v>
      </c>
      <c r="D1208" s="24"/>
      <c r="E1208" s="23">
        <v>1</v>
      </c>
      <c r="F1208" s="23">
        <v>1</v>
      </c>
      <c r="G1208" s="23">
        <v>0</v>
      </c>
      <c r="I1208" s="23"/>
      <c r="J1208" s="23">
        <v>1</v>
      </c>
    </row>
    <row r="1209" spans="1:10" ht="15" customHeight="1" x14ac:dyDescent="0.25">
      <c r="A1209" s="23" t="s">
        <v>1406</v>
      </c>
      <c r="B1209" s="31" t="s">
        <v>691</v>
      </c>
      <c r="C1209" s="24" t="s">
        <v>737</v>
      </c>
      <c r="D1209" s="24"/>
      <c r="E1209" s="23">
        <v>1</v>
      </c>
      <c r="F1209" s="23">
        <v>1</v>
      </c>
      <c r="G1209" s="23">
        <v>0</v>
      </c>
      <c r="I1209" s="23"/>
      <c r="J1209" s="23">
        <v>1</v>
      </c>
    </row>
    <row r="1210" spans="1:10" ht="15" customHeight="1" x14ac:dyDescent="0.25">
      <c r="A1210" s="23" t="s">
        <v>1406</v>
      </c>
      <c r="B1210" s="31" t="s">
        <v>691</v>
      </c>
      <c r="C1210" s="24" t="s">
        <v>738</v>
      </c>
      <c r="D1210" s="24"/>
      <c r="E1210" s="23">
        <v>1</v>
      </c>
      <c r="F1210" s="23">
        <v>1</v>
      </c>
      <c r="G1210" s="23">
        <v>0</v>
      </c>
      <c r="I1210" s="23"/>
      <c r="J1210" s="23">
        <v>1</v>
      </c>
    </row>
    <row r="1211" spans="1:10" ht="15" customHeight="1" x14ac:dyDescent="0.25">
      <c r="A1211" s="23" t="s">
        <v>1406</v>
      </c>
      <c r="B1211" s="31" t="s">
        <v>691</v>
      </c>
      <c r="C1211" s="24" t="s">
        <v>739</v>
      </c>
      <c r="D1211" s="24"/>
      <c r="E1211" s="23">
        <v>1</v>
      </c>
      <c r="F1211" s="23">
        <v>1</v>
      </c>
      <c r="G1211" s="23">
        <v>0</v>
      </c>
      <c r="I1211" s="23"/>
      <c r="J1211" s="23">
        <v>1</v>
      </c>
    </row>
    <row r="1212" spans="1:10" ht="15" customHeight="1" x14ac:dyDescent="0.25">
      <c r="A1212" s="23" t="s">
        <v>1406</v>
      </c>
      <c r="B1212" s="31" t="s">
        <v>691</v>
      </c>
      <c r="C1212" s="24" t="s">
        <v>740</v>
      </c>
      <c r="D1212" s="24"/>
      <c r="E1212" s="23">
        <v>1</v>
      </c>
      <c r="F1212" s="23">
        <v>1</v>
      </c>
      <c r="G1212" s="23">
        <v>0</v>
      </c>
      <c r="I1212" s="23"/>
      <c r="J1212" s="23">
        <v>1</v>
      </c>
    </row>
    <row r="1213" spans="1:10" ht="15" customHeight="1" x14ac:dyDescent="0.25">
      <c r="A1213" s="23" t="s">
        <v>1406</v>
      </c>
      <c r="B1213" s="31" t="s">
        <v>691</v>
      </c>
      <c r="C1213" s="24" t="s">
        <v>741</v>
      </c>
      <c r="D1213" s="24"/>
      <c r="E1213" s="23">
        <v>1</v>
      </c>
      <c r="F1213" s="23">
        <v>1</v>
      </c>
      <c r="G1213" s="23">
        <v>0</v>
      </c>
      <c r="I1213" s="23"/>
      <c r="J1213" s="23">
        <v>1</v>
      </c>
    </row>
    <row r="1214" spans="1:10" ht="15" customHeight="1" x14ac:dyDescent="0.25">
      <c r="A1214" s="23" t="s">
        <v>1406</v>
      </c>
      <c r="B1214" s="31" t="s">
        <v>691</v>
      </c>
      <c r="C1214" s="24" t="s">
        <v>742</v>
      </c>
      <c r="D1214" s="24"/>
      <c r="E1214" s="23">
        <v>1</v>
      </c>
      <c r="F1214" s="23">
        <v>1</v>
      </c>
      <c r="G1214" s="23">
        <v>0</v>
      </c>
      <c r="I1214" s="23"/>
      <c r="J1214" s="23">
        <v>1</v>
      </c>
    </row>
    <row r="1215" spans="1:10" ht="15" customHeight="1" x14ac:dyDescent="0.25">
      <c r="A1215" s="23" t="s">
        <v>1406</v>
      </c>
      <c r="B1215" s="31" t="s">
        <v>691</v>
      </c>
      <c r="C1215" s="24" t="s">
        <v>743</v>
      </c>
      <c r="D1215" s="24"/>
      <c r="E1215" s="23">
        <v>1</v>
      </c>
      <c r="F1215" s="23">
        <v>1</v>
      </c>
      <c r="G1215" s="23">
        <v>0</v>
      </c>
      <c r="I1215" s="23"/>
      <c r="J1215" s="23">
        <v>1</v>
      </c>
    </row>
    <row r="1216" spans="1:10" ht="15" customHeight="1" x14ac:dyDescent="0.25">
      <c r="A1216" s="23" t="s">
        <v>1406</v>
      </c>
      <c r="B1216" s="31" t="s">
        <v>691</v>
      </c>
      <c r="C1216" s="24" t="s">
        <v>744</v>
      </c>
      <c r="D1216" s="24"/>
      <c r="E1216" s="23">
        <v>1</v>
      </c>
      <c r="F1216" s="23">
        <v>1</v>
      </c>
      <c r="G1216" s="23">
        <v>0</v>
      </c>
      <c r="I1216" s="23"/>
      <c r="J1216" s="23">
        <v>1</v>
      </c>
    </row>
    <row r="1217" spans="1:10" ht="15" customHeight="1" x14ac:dyDescent="0.25">
      <c r="A1217" s="23" t="s">
        <v>1406</v>
      </c>
      <c r="B1217" s="31" t="s">
        <v>691</v>
      </c>
      <c r="C1217" s="24" t="s">
        <v>745</v>
      </c>
      <c r="D1217" s="24"/>
      <c r="E1217" s="23">
        <v>1</v>
      </c>
      <c r="F1217" s="23">
        <v>1</v>
      </c>
      <c r="G1217" s="23">
        <v>0</v>
      </c>
      <c r="I1217" s="23"/>
      <c r="J1217" s="23">
        <v>1</v>
      </c>
    </row>
    <row r="1218" spans="1:10" ht="15" customHeight="1" x14ac:dyDescent="0.25">
      <c r="A1218" s="23" t="s">
        <v>1406</v>
      </c>
      <c r="B1218" s="31" t="s">
        <v>691</v>
      </c>
      <c r="C1218" s="24" t="s">
        <v>746</v>
      </c>
      <c r="D1218" s="24"/>
      <c r="E1218" s="23">
        <v>1</v>
      </c>
      <c r="F1218" s="23">
        <v>1</v>
      </c>
      <c r="G1218" s="23">
        <v>0</v>
      </c>
      <c r="I1218" s="23"/>
      <c r="J1218" s="23">
        <v>1</v>
      </c>
    </row>
    <row r="1219" spans="1:10" ht="15" customHeight="1" x14ac:dyDescent="0.25">
      <c r="A1219" s="23" t="s">
        <v>1406</v>
      </c>
      <c r="B1219" s="31" t="s">
        <v>691</v>
      </c>
      <c r="C1219" s="24" t="s">
        <v>747</v>
      </c>
      <c r="D1219" s="24"/>
      <c r="E1219" s="23">
        <v>1</v>
      </c>
      <c r="F1219" s="23">
        <v>1</v>
      </c>
      <c r="G1219" s="23">
        <v>0</v>
      </c>
      <c r="I1219" s="23"/>
      <c r="J1219" s="23">
        <v>1</v>
      </c>
    </row>
    <row r="1220" spans="1:10" ht="15" customHeight="1" x14ac:dyDescent="0.25">
      <c r="A1220" s="23" t="s">
        <v>1406</v>
      </c>
      <c r="B1220" s="31" t="s">
        <v>691</v>
      </c>
      <c r="C1220" s="24" t="s">
        <v>748</v>
      </c>
      <c r="D1220" s="24"/>
      <c r="E1220" s="23">
        <v>1</v>
      </c>
      <c r="F1220" s="23">
        <v>1</v>
      </c>
      <c r="G1220" s="23">
        <v>0</v>
      </c>
      <c r="I1220" s="23"/>
      <c r="J1220" s="23">
        <v>1</v>
      </c>
    </row>
    <row r="1221" spans="1:10" ht="15" customHeight="1" x14ac:dyDescent="0.25">
      <c r="A1221" s="23" t="s">
        <v>1406</v>
      </c>
      <c r="B1221" s="31" t="s">
        <v>691</v>
      </c>
      <c r="C1221" s="24" t="s">
        <v>749</v>
      </c>
      <c r="D1221" s="24"/>
      <c r="E1221" s="23">
        <v>1</v>
      </c>
      <c r="F1221" s="23">
        <v>1</v>
      </c>
      <c r="G1221" s="23">
        <v>0</v>
      </c>
      <c r="I1221" s="23"/>
      <c r="J1221" s="23">
        <v>1</v>
      </c>
    </row>
    <row r="1222" spans="1:10" ht="15" customHeight="1" x14ac:dyDescent="0.25">
      <c r="A1222" s="23" t="s">
        <v>1406</v>
      </c>
      <c r="B1222" s="31" t="s">
        <v>691</v>
      </c>
      <c r="C1222" s="24" t="s">
        <v>750</v>
      </c>
      <c r="D1222" s="24"/>
      <c r="E1222" s="23">
        <v>1</v>
      </c>
      <c r="F1222" s="23">
        <v>1</v>
      </c>
      <c r="G1222" s="23">
        <v>0</v>
      </c>
      <c r="I1222" s="23"/>
      <c r="J1222" s="23">
        <v>1</v>
      </c>
    </row>
    <row r="1223" spans="1:10" ht="15" customHeight="1" x14ac:dyDescent="0.25">
      <c r="A1223" s="23" t="s">
        <v>1406</v>
      </c>
      <c r="B1223" s="31" t="s">
        <v>691</v>
      </c>
      <c r="C1223" s="24" t="s">
        <v>751</v>
      </c>
      <c r="D1223" s="24"/>
      <c r="E1223" s="23">
        <v>1</v>
      </c>
      <c r="F1223" s="23">
        <v>1</v>
      </c>
      <c r="G1223" s="23">
        <v>0</v>
      </c>
      <c r="I1223" s="23"/>
      <c r="J1223" s="23">
        <v>1</v>
      </c>
    </row>
    <row r="1224" spans="1:10" ht="15" customHeight="1" x14ac:dyDescent="0.25">
      <c r="A1224" s="23" t="s">
        <v>1406</v>
      </c>
      <c r="B1224" s="31" t="s">
        <v>691</v>
      </c>
      <c r="C1224" s="24" t="s">
        <v>752</v>
      </c>
      <c r="D1224" s="24"/>
      <c r="E1224" s="23">
        <v>1</v>
      </c>
      <c r="F1224" s="23">
        <v>1</v>
      </c>
      <c r="G1224" s="23">
        <v>0</v>
      </c>
      <c r="I1224" s="23"/>
      <c r="J1224" s="23">
        <v>1</v>
      </c>
    </row>
    <row r="1225" spans="1:10" ht="15" customHeight="1" x14ac:dyDescent="0.25">
      <c r="A1225" s="23" t="s">
        <v>1406</v>
      </c>
      <c r="B1225" s="31" t="s">
        <v>691</v>
      </c>
      <c r="C1225" s="24" t="s">
        <v>753</v>
      </c>
      <c r="D1225" s="24"/>
      <c r="E1225" s="23">
        <v>1</v>
      </c>
      <c r="F1225" s="23">
        <v>1</v>
      </c>
      <c r="G1225" s="23">
        <v>0</v>
      </c>
      <c r="I1225" s="23"/>
      <c r="J1225" s="23">
        <v>1</v>
      </c>
    </row>
    <row r="1226" spans="1:10" ht="15" customHeight="1" x14ac:dyDescent="0.25">
      <c r="A1226" s="23" t="s">
        <v>1406</v>
      </c>
      <c r="B1226" s="31" t="s">
        <v>691</v>
      </c>
      <c r="C1226" s="24" t="s">
        <v>754</v>
      </c>
      <c r="D1226" s="24"/>
      <c r="E1226" s="23">
        <v>1</v>
      </c>
      <c r="F1226" s="23">
        <v>1</v>
      </c>
      <c r="G1226" s="23">
        <v>0</v>
      </c>
      <c r="I1226" s="23"/>
      <c r="J1226" s="23">
        <v>1</v>
      </c>
    </row>
    <row r="1227" spans="1:10" x14ac:dyDescent="0.25">
      <c r="A1227" s="23" t="s">
        <v>1406</v>
      </c>
      <c r="B1227" s="31" t="s">
        <v>691</v>
      </c>
      <c r="C1227" s="24" t="s">
        <v>755</v>
      </c>
      <c r="D1227" s="24"/>
      <c r="E1227" s="23">
        <v>1</v>
      </c>
      <c r="F1227" s="23">
        <v>1</v>
      </c>
      <c r="G1227" s="23">
        <v>0</v>
      </c>
      <c r="I1227" s="23"/>
      <c r="J1227" s="23">
        <v>1</v>
      </c>
    </row>
    <row r="1228" spans="1:10" x14ac:dyDescent="0.25">
      <c r="A1228" s="23" t="s">
        <v>1406</v>
      </c>
      <c r="B1228" s="31" t="s">
        <v>691</v>
      </c>
      <c r="C1228" s="24" t="s">
        <v>756</v>
      </c>
      <c r="D1228" s="24"/>
      <c r="E1228" s="23">
        <v>1</v>
      </c>
      <c r="F1228" s="23">
        <v>1</v>
      </c>
      <c r="G1228" s="23">
        <v>0</v>
      </c>
      <c r="I1228" s="23"/>
      <c r="J1228" s="23">
        <v>1</v>
      </c>
    </row>
    <row r="1229" spans="1:10" x14ac:dyDescent="0.25">
      <c r="A1229" s="23" t="s">
        <v>1403</v>
      </c>
      <c r="B1229" s="31" t="s">
        <v>691</v>
      </c>
      <c r="C1229" s="24" t="s">
        <v>1301</v>
      </c>
      <c r="D1229" s="24"/>
      <c r="E1229" s="23">
        <v>1</v>
      </c>
      <c r="F1229" s="23">
        <v>1</v>
      </c>
      <c r="G1229" s="23">
        <v>0</v>
      </c>
      <c r="I1229" s="23"/>
      <c r="J1229" s="23">
        <v>1</v>
      </c>
    </row>
    <row r="1230" spans="1:10" x14ac:dyDescent="0.25">
      <c r="A1230" s="23" t="s">
        <v>1403</v>
      </c>
      <c r="B1230" s="31" t="s">
        <v>691</v>
      </c>
      <c r="C1230" s="24" t="s">
        <v>1302</v>
      </c>
      <c r="D1230" s="24"/>
      <c r="E1230" s="23">
        <v>1</v>
      </c>
      <c r="F1230" s="23">
        <v>1</v>
      </c>
      <c r="G1230" s="23">
        <v>0</v>
      </c>
      <c r="I1230" s="23"/>
      <c r="J1230" s="23">
        <v>1</v>
      </c>
    </row>
    <row r="1231" spans="1:10" x14ac:dyDescent="0.25">
      <c r="A1231" s="23" t="s">
        <v>1403</v>
      </c>
      <c r="B1231" s="31" t="s">
        <v>691</v>
      </c>
      <c r="C1231" s="24" t="s">
        <v>1303</v>
      </c>
      <c r="D1231" s="24"/>
      <c r="E1231" s="23">
        <v>1</v>
      </c>
      <c r="F1231" s="23">
        <v>1</v>
      </c>
      <c r="G1231" s="23">
        <v>0</v>
      </c>
      <c r="I1231" s="23"/>
      <c r="J1231" s="23">
        <v>1</v>
      </c>
    </row>
    <row r="1232" spans="1:10" x14ac:dyDescent="0.25">
      <c r="A1232" s="23" t="s">
        <v>1403</v>
      </c>
      <c r="B1232" s="31" t="s">
        <v>691</v>
      </c>
      <c r="C1232" s="24" t="s">
        <v>1304</v>
      </c>
      <c r="D1232" s="24"/>
      <c r="E1232" s="23">
        <v>1</v>
      </c>
      <c r="F1232" s="23">
        <v>1</v>
      </c>
      <c r="G1232" s="23">
        <v>0</v>
      </c>
      <c r="I1232" s="23"/>
      <c r="J1232" s="23">
        <v>1</v>
      </c>
    </row>
    <row r="1233" spans="1:10" x14ac:dyDescent="0.25">
      <c r="A1233" s="23" t="s">
        <v>1403</v>
      </c>
      <c r="B1233" s="31" t="s">
        <v>691</v>
      </c>
      <c r="C1233" s="24" t="s">
        <v>1305</v>
      </c>
      <c r="D1233" s="24"/>
      <c r="E1233" s="23">
        <v>1</v>
      </c>
      <c r="F1233" s="23">
        <v>1</v>
      </c>
      <c r="G1233" s="23">
        <v>0</v>
      </c>
      <c r="I1233" s="23"/>
      <c r="J1233" s="23">
        <v>1</v>
      </c>
    </row>
    <row r="1234" spans="1:10" x14ac:dyDescent="0.25">
      <c r="A1234" s="23" t="s">
        <v>1403</v>
      </c>
      <c r="B1234" s="31" t="s">
        <v>691</v>
      </c>
      <c r="C1234" s="24" t="s">
        <v>1306</v>
      </c>
      <c r="D1234" s="24"/>
      <c r="E1234" s="23">
        <v>0</v>
      </c>
      <c r="F1234" s="23">
        <v>0</v>
      </c>
      <c r="G1234" s="23">
        <v>0</v>
      </c>
      <c r="I1234" s="23"/>
      <c r="J1234" s="23">
        <v>0</v>
      </c>
    </row>
    <row r="1235" spans="1:10" x14ac:dyDescent="0.25">
      <c r="A1235" s="23" t="s">
        <v>1403</v>
      </c>
      <c r="B1235" s="31" t="s">
        <v>691</v>
      </c>
      <c r="C1235" s="24" t="s">
        <v>1307</v>
      </c>
      <c r="D1235" s="24"/>
      <c r="E1235" s="23">
        <v>1</v>
      </c>
      <c r="F1235" s="23">
        <v>1</v>
      </c>
      <c r="G1235" s="23">
        <v>0</v>
      </c>
      <c r="I1235" s="23"/>
      <c r="J1235" s="23">
        <v>1</v>
      </c>
    </row>
    <row r="1236" spans="1:10" x14ac:dyDescent="0.25">
      <c r="A1236" s="23" t="s">
        <v>1403</v>
      </c>
      <c r="B1236" s="31" t="s">
        <v>691</v>
      </c>
      <c r="C1236" s="24" t="s">
        <v>1308</v>
      </c>
      <c r="D1236" s="24"/>
      <c r="E1236" s="23">
        <v>1</v>
      </c>
      <c r="F1236" s="23">
        <v>1</v>
      </c>
      <c r="G1236" s="23">
        <v>0</v>
      </c>
      <c r="I1236" s="23"/>
      <c r="J1236" s="23">
        <v>1</v>
      </c>
    </row>
    <row r="1237" spans="1:10" x14ac:dyDescent="0.25">
      <c r="A1237" s="23" t="s">
        <v>1403</v>
      </c>
      <c r="B1237" s="31" t="s">
        <v>691</v>
      </c>
      <c r="C1237" s="24" t="s">
        <v>1309</v>
      </c>
      <c r="D1237" s="24"/>
      <c r="E1237" s="23">
        <v>1</v>
      </c>
      <c r="F1237" s="23">
        <v>1</v>
      </c>
      <c r="G1237" s="23">
        <v>0</v>
      </c>
      <c r="I1237" s="23"/>
      <c r="J1237" s="23">
        <v>1</v>
      </c>
    </row>
    <row r="1238" spans="1:10" x14ac:dyDescent="0.25">
      <c r="A1238" s="23" t="s">
        <v>1403</v>
      </c>
      <c r="B1238" s="31" t="s">
        <v>691</v>
      </c>
      <c r="C1238" s="24" t="s">
        <v>1310</v>
      </c>
      <c r="D1238" s="24"/>
      <c r="E1238" s="23">
        <v>1</v>
      </c>
      <c r="F1238" s="23">
        <v>1</v>
      </c>
      <c r="G1238" s="23">
        <v>0</v>
      </c>
      <c r="I1238" s="23"/>
      <c r="J1238" s="23">
        <v>1</v>
      </c>
    </row>
    <row r="1239" spans="1:10" x14ac:dyDescent="0.25">
      <c r="A1239" s="23" t="s">
        <v>1403</v>
      </c>
      <c r="B1239" s="31" t="s">
        <v>691</v>
      </c>
      <c r="C1239" s="24" t="s">
        <v>1311</v>
      </c>
      <c r="D1239" s="24"/>
      <c r="E1239" s="23">
        <v>1</v>
      </c>
      <c r="F1239" s="23">
        <v>1</v>
      </c>
      <c r="G1239" s="23">
        <v>0</v>
      </c>
      <c r="I1239" s="23"/>
      <c r="J1239" s="23">
        <v>1</v>
      </c>
    </row>
    <row r="1240" spans="1:10" x14ac:dyDescent="0.25">
      <c r="A1240" s="23" t="s">
        <v>1403</v>
      </c>
      <c r="B1240" s="31" t="s">
        <v>691</v>
      </c>
      <c r="C1240" s="24" t="s">
        <v>1312</v>
      </c>
      <c r="D1240" s="24"/>
      <c r="E1240" s="23">
        <v>1</v>
      </c>
      <c r="F1240" s="23">
        <v>1</v>
      </c>
      <c r="G1240" s="23">
        <v>0</v>
      </c>
      <c r="I1240" s="23"/>
      <c r="J1240" s="23">
        <v>1</v>
      </c>
    </row>
    <row r="1241" spans="1:10" x14ac:dyDescent="0.25">
      <c r="A1241" s="23" t="s">
        <v>1403</v>
      </c>
      <c r="B1241" s="31" t="s">
        <v>691</v>
      </c>
      <c r="C1241" s="24" t="s">
        <v>1313</v>
      </c>
      <c r="D1241" s="24"/>
      <c r="E1241" s="23">
        <v>1</v>
      </c>
      <c r="F1241" s="23">
        <v>1</v>
      </c>
      <c r="G1241" s="23">
        <v>0</v>
      </c>
      <c r="I1241" s="23"/>
      <c r="J1241" s="23">
        <v>1</v>
      </c>
    </row>
    <row r="1242" spans="1:10" x14ac:dyDescent="0.25">
      <c r="A1242" s="23" t="s">
        <v>1403</v>
      </c>
      <c r="B1242" s="31" t="s">
        <v>691</v>
      </c>
      <c r="C1242" s="24" t="s">
        <v>1314</v>
      </c>
      <c r="D1242" s="24"/>
      <c r="E1242" s="23">
        <v>1</v>
      </c>
      <c r="F1242" s="23">
        <v>1</v>
      </c>
      <c r="G1242" s="23">
        <v>0</v>
      </c>
      <c r="I1242" s="23"/>
      <c r="J1242" s="23">
        <v>1</v>
      </c>
    </row>
    <row r="1243" spans="1:10" x14ac:dyDescent="0.25">
      <c r="A1243" s="23" t="s">
        <v>1403</v>
      </c>
      <c r="B1243" s="31" t="s">
        <v>691</v>
      </c>
      <c r="C1243" s="24" t="s">
        <v>1315</v>
      </c>
      <c r="D1243" s="24"/>
      <c r="E1243" s="23">
        <v>1</v>
      </c>
      <c r="F1243" s="23">
        <v>1</v>
      </c>
      <c r="G1243" s="23">
        <v>0</v>
      </c>
      <c r="I1243" s="23"/>
      <c r="J1243" s="23">
        <v>1</v>
      </c>
    </row>
    <row r="1244" spans="1:10" x14ac:dyDescent="0.25">
      <c r="A1244" s="23" t="s">
        <v>1403</v>
      </c>
      <c r="B1244" s="31" t="s">
        <v>691</v>
      </c>
      <c r="C1244" s="24" t="s">
        <v>1316</v>
      </c>
      <c r="D1244" s="24"/>
      <c r="E1244" s="23">
        <v>1</v>
      </c>
      <c r="F1244" s="23">
        <v>1</v>
      </c>
      <c r="G1244" s="23">
        <v>0</v>
      </c>
      <c r="I1244" s="23"/>
      <c r="J1244" s="23">
        <v>1</v>
      </c>
    </row>
    <row r="1245" spans="1:10" x14ac:dyDescent="0.25">
      <c r="A1245" s="23" t="s">
        <v>1403</v>
      </c>
      <c r="B1245" s="31" t="s">
        <v>691</v>
      </c>
      <c r="C1245" s="24" t="s">
        <v>1317</v>
      </c>
      <c r="D1245" s="24"/>
      <c r="E1245" s="23">
        <v>1</v>
      </c>
      <c r="F1245" s="23">
        <v>1</v>
      </c>
      <c r="G1245" s="23">
        <v>0</v>
      </c>
      <c r="I1245" s="23"/>
      <c r="J1245" s="23">
        <v>1</v>
      </c>
    </row>
    <row r="1246" spans="1:10" x14ac:dyDescent="0.25">
      <c r="A1246" s="23" t="s">
        <v>1403</v>
      </c>
      <c r="B1246" s="31" t="s">
        <v>691</v>
      </c>
      <c r="C1246" s="24" t="s">
        <v>1318</v>
      </c>
      <c r="D1246" s="24"/>
      <c r="E1246" s="23">
        <v>1</v>
      </c>
      <c r="F1246" s="23">
        <v>1</v>
      </c>
      <c r="G1246" s="23">
        <v>0</v>
      </c>
      <c r="I1246" s="23"/>
      <c r="J1246" s="23">
        <v>1</v>
      </c>
    </row>
    <row r="1247" spans="1:10" x14ac:dyDescent="0.25">
      <c r="B1247" s="27"/>
      <c r="D1247" s="27"/>
      <c r="E1247" s="27"/>
      <c r="I1247" s="27"/>
      <c r="J1247" s="27"/>
    </row>
    <row r="1248" spans="1:10" x14ac:dyDescent="0.25">
      <c r="B1248" s="27"/>
      <c r="D1248" s="27"/>
      <c r="E1248" s="27"/>
      <c r="I1248" s="27"/>
      <c r="J1248" s="27"/>
    </row>
    <row r="1249" spans="2:10" x14ac:dyDescent="0.25">
      <c r="B1249" s="27"/>
      <c r="D1249" s="27"/>
      <c r="E1249" s="27"/>
      <c r="I1249" s="27"/>
      <c r="J1249" s="27"/>
    </row>
    <row r="1250" spans="2:10" x14ac:dyDescent="0.25">
      <c r="B1250" s="27"/>
      <c r="D1250" s="27"/>
      <c r="E1250" s="27"/>
      <c r="I1250" s="27"/>
      <c r="J1250" s="27"/>
    </row>
    <row r="1251" spans="2:10" x14ac:dyDescent="0.25">
      <c r="B1251" s="27"/>
      <c r="D1251" s="27"/>
      <c r="E1251" s="27"/>
      <c r="I1251" s="27"/>
      <c r="J1251" s="27"/>
    </row>
    <row r="1252" spans="2:10" x14ac:dyDescent="0.25">
      <c r="B1252" s="27"/>
      <c r="D1252" s="27"/>
      <c r="E1252" s="27"/>
      <c r="I1252" s="27"/>
      <c r="J1252" s="27"/>
    </row>
    <row r="1253" spans="2:10" x14ac:dyDescent="0.25">
      <c r="B1253" s="27"/>
      <c r="D1253" s="27"/>
      <c r="E1253" s="27"/>
      <c r="I1253" s="27"/>
      <c r="J1253" s="27"/>
    </row>
    <row r="1254" spans="2:10" x14ac:dyDescent="0.25">
      <c r="B1254" s="27"/>
      <c r="D1254" s="27"/>
      <c r="E1254" s="27"/>
      <c r="I1254" s="27"/>
      <c r="J1254" s="27"/>
    </row>
    <row r="1255" spans="2:10" x14ac:dyDescent="0.25">
      <c r="B1255" s="27"/>
      <c r="D1255" s="27"/>
      <c r="E1255" s="27"/>
      <c r="I1255" s="27"/>
      <c r="J1255" s="27"/>
    </row>
    <row r="1256" spans="2:10" x14ac:dyDescent="0.25">
      <c r="B1256" s="27"/>
      <c r="D1256" s="27"/>
      <c r="E1256" s="27"/>
      <c r="I1256" s="27"/>
      <c r="J1256" s="27"/>
    </row>
    <row r="1257" spans="2:10" x14ac:dyDescent="0.25">
      <c r="B1257" s="27"/>
      <c r="D1257" s="27"/>
      <c r="E1257" s="27"/>
      <c r="I1257" s="27"/>
      <c r="J1257" s="27"/>
    </row>
    <row r="1258" spans="2:10" x14ac:dyDescent="0.25">
      <c r="B1258" s="27"/>
      <c r="D1258" s="27"/>
      <c r="E1258" s="27"/>
      <c r="I1258" s="27"/>
      <c r="J1258" s="27"/>
    </row>
    <row r="1259" spans="2:10" x14ac:dyDescent="0.25">
      <c r="B1259" s="27"/>
      <c r="D1259" s="27"/>
      <c r="E1259" s="27"/>
      <c r="I1259" s="27"/>
      <c r="J1259" s="27"/>
    </row>
    <row r="1260" spans="2:10" x14ac:dyDescent="0.25">
      <c r="B1260" s="27"/>
      <c r="D1260" s="27"/>
      <c r="E1260" s="27"/>
      <c r="I1260" s="27"/>
      <c r="J1260" s="27"/>
    </row>
    <row r="1261" spans="2:10" x14ac:dyDescent="0.25">
      <c r="B1261" s="27"/>
      <c r="D1261" s="27"/>
      <c r="E1261" s="27"/>
      <c r="I1261" s="27"/>
      <c r="J1261" s="27"/>
    </row>
    <row r="1262" spans="2:10" x14ac:dyDescent="0.25">
      <c r="B1262" s="27"/>
      <c r="D1262" s="27"/>
      <c r="E1262" s="27"/>
      <c r="I1262" s="27"/>
      <c r="J1262" s="27"/>
    </row>
    <row r="1263" spans="2:10" x14ac:dyDescent="0.25">
      <c r="B1263" s="27"/>
      <c r="D1263" s="27"/>
      <c r="E1263" s="27"/>
      <c r="I1263" s="27"/>
      <c r="J1263" s="27"/>
    </row>
    <row r="1264" spans="2:10" x14ac:dyDescent="0.25">
      <c r="B1264" s="27"/>
      <c r="D1264" s="27"/>
      <c r="E1264" s="27"/>
      <c r="I1264" s="27"/>
      <c r="J1264" s="27"/>
    </row>
    <row r="1265" spans="2:10" x14ac:dyDescent="0.25">
      <c r="B1265" s="27"/>
      <c r="D1265" s="27"/>
      <c r="E1265" s="27"/>
      <c r="I1265" s="27"/>
      <c r="J1265" s="27"/>
    </row>
    <row r="1266" spans="2:10" x14ac:dyDescent="0.25">
      <c r="B1266" s="27"/>
      <c r="D1266" s="27"/>
      <c r="E1266" s="27"/>
      <c r="I1266" s="27"/>
      <c r="J1266" s="27"/>
    </row>
    <row r="1267" spans="2:10" x14ac:dyDescent="0.25">
      <c r="B1267" s="27"/>
      <c r="D1267" s="27"/>
      <c r="E1267" s="27"/>
      <c r="I1267" s="27"/>
      <c r="J1267" s="27"/>
    </row>
    <row r="1268" spans="2:10" x14ac:dyDescent="0.25">
      <c r="B1268" s="27"/>
      <c r="D1268" s="27"/>
      <c r="E1268" s="27"/>
      <c r="I1268" s="27"/>
      <c r="J1268" s="27"/>
    </row>
    <row r="1269" spans="2:10" x14ac:dyDescent="0.25">
      <c r="B1269" s="27"/>
      <c r="D1269" s="27"/>
      <c r="E1269" s="27"/>
      <c r="I1269" s="27"/>
      <c r="J1269" s="27"/>
    </row>
    <row r="1270" spans="2:10" x14ac:dyDescent="0.25">
      <c r="B1270" s="27"/>
      <c r="D1270" s="27"/>
      <c r="E1270" s="27"/>
      <c r="I1270" s="27"/>
      <c r="J1270" s="27"/>
    </row>
    <row r="1271" spans="2:10" x14ac:dyDescent="0.25">
      <c r="B1271" s="27"/>
      <c r="D1271" s="27"/>
      <c r="E1271" s="27"/>
      <c r="I1271" s="27"/>
      <c r="J1271" s="27"/>
    </row>
    <row r="1272" spans="2:10" x14ac:dyDescent="0.25">
      <c r="B1272" s="27"/>
      <c r="D1272" s="27"/>
      <c r="E1272" s="27"/>
      <c r="I1272" s="27"/>
      <c r="J1272" s="27"/>
    </row>
    <row r="1273" spans="2:10" x14ac:dyDescent="0.25">
      <c r="B1273" s="27"/>
      <c r="D1273" s="27"/>
      <c r="E1273" s="27"/>
      <c r="I1273" s="27"/>
      <c r="J1273" s="27"/>
    </row>
    <row r="1274" spans="2:10" x14ac:dyDescent="0.25">
      <c r="B1274" s="27"/>
      <c r="D1274" s="27"/>
      <c r="E1274" s="27"/>
      <c r="I1274" s="27"/>
      <c r="J1274" s="27"/>
    </row>
    <row r="1275" spans="2:10" x14ac:dyDescent="0.25">
      <c r="B1275" s="27"/>
      <c r="D1275" s="27"/>
      <c r="E1275" s="27"/>
      <c r="I1275" s="27"/>
      <c r="J1275" s="27"/>
    </row>
    <row r="1276" spans="2:10" x14ac:dyDescent="0.25">
      <c r="B1276" s="27"/>
      <c r="D1276" s="27"/>
      <c r="E1276" s="27"/>
      <c r="I1276" s="27"/>
      <c r="J1276" s="27"/>
    </row>
    <row r="1277" spans="2:10" x14ac:dyDescent="0.25">
      <c r="B1277" s="27"/>
      <c r="D1277" s="27"/>
      <c r="E1277" s="27"/>
      <c r="I1277" s="27"/>
      <c r="J1277" s="27"/>
    </row>
    <row r="1278" spans="2:10" x14ac:dyDescent="0.25">
      <c r="B1278" s="27"/>
      <c r="D1278" s="27"/>
      <c r="E1278" s="27"/>
      <c r="I1278" s="27"/>
      <c r="J1278" s="27"/>
    </row>
    <row r="1279" spans="2:10" x14ac:dyDescent="0.25">
      <c r="B1279" s="27"/>
      <c r="D1279" s="27"/>
      <c r="E1279" s="27"/>
      <c r="I1279" s="27"/>
      <c r="J1279" s="27"/>
    </row>
    <row r="1280" spans="2:10" x14ac:dyDescent="0.25">
      <c r="B1280" s="27"/>
      <c r="D1280" s="27"/>
      <c r="E1280" s="27"/>
      <c r="I1280" s="27"/>
      <c r="J1280" s="27"/>
    </row>
    <row r="1281" spans="2:10" x14ac:dyDescent="0.25">
      <c r="B1281" s="27"/>
      <c r="D1281" s="27"/>
      <c r="E1281" s="27"/>
      <c r="I1281" s="27"/>
      <c r="J1281" s="27"/>
    </row>
    <row r="1282" spans="2:10" x14ac:dyDescent="0.25">
      <c r="B1282" s="27"/>
      <c r="D1282" s="27"/>
      <c r="E1282" s="27"/>
      <c r="I1282" s="27"/>
      <c r="J1282" s="27"/>
    </row>
    <row r="1283" spans="2:10" x14ac:dyDescent="0.25">
      <c r="B1283" s="27"/>
      <c r="D1283" s="27"/>
      <c r="E1283" s="27"/>
      <c r="I1283" s="27"/>
      <c r="J1283" s="27"/>
    </row>
    <row r="1284" spans="2:10" x14ac:dyDescent="0.25">
      <c r="B1284" s="27"/>
      <c r="D1284" s="27"/>
      <c r="E1284" s="27"/>
      <c r="I1284" s="27"/>
      <c r="J1284" s="27"/>
    </row>
    <row r="1285" spans="2:10" x14ac:dyDescent="0.25">
      <c r="B1285" s="27"/>
      <c r="D1285" s="27"/>
      <c r="E1285" s="27"/>
      <c r="I1285" s="27"/>
      <c r="J1285" s="27"/>
    </row>
    <row r="1286" spans="2:10" x14ac:dyDescent="0.25">
      <c r="B1286" s="27"/>
      <c r="D1286" s="27"/>
      <c r="E1286" s="27"/>
      <c r="I1286" s="27"/>
      <c r="J1286" s="27"/>
    </row>
    <row r="1287" spans="2:10" x14ac:dyDescent="0.25">
      <c r="B1287" s="27"/>
      <c r="D1287" s="27"/>
      <c r="E1287" s="27"/>
      <c r="I1287" s="27"/>
      <c r="J1287" s="27"/>
    </row>
    <row r="1288" spans="2:10" x14ac:dyDescent="0.25">
      <c r="B1288" s="27"/>
      <c r="D1288" s="27"/>
      <c r="E1288" s="27"/>
      <c r="I1288" s="27"/>
      <c r="J1288" s="27"/>
    </row>
    <row r="1289" spans="2:10" x14ac:dyDescent="0.25">
      <c r="B1289" s="27"/>
      <c r="D1289" s="27"/>
      <c r="E1289" s="27"/>
      <c r="I1289" s="27"/>
      <c r="J1289" s="27"/>
    </row>
    <row r="1290" spans="2:10" x14ac:dyDescent="0.25">
      <c r="B1290" s="27"/>
      <c r="D1290" s="27"/>
      <c r="E1290" s="27"/>
      <c r="I1290" s="27"/>
      <c r="J1290" s="27"/>
    </row>
    <row r="1291" spans="2:10" x14ac:dyDescent="0.25">
      <c r="B1291" s="27"/>
      <c r="D1291" s="27"/>
      <c r="E1291" s="27"/>
      <c r="I1291" s="27"/>
      <c r="J1291" s="27"/>
    </row>
    <row r="1292" spans="2:10" x14ac:dyDescent="0.25">
      <c r="B1292" s="27"/>
      <c r="D1292" s="27"/>
      <c r="E1292" s="27"/>
      <c r="I1292" s="27"/>
      <c r="J1292" s="27"/>
    </row>
    <row r="1293" spans="2:10" x14ac:dyDescent="0.25">
      <c r="B1293" s="27"/>
      <c r="D1293" s="27"/>
      <c r="E1293" s="27"/>
      <c r="I1293" s="27"/>
      <c r="J1293" s="27"/>
    </row>
    <row r="1294" spans="2:10" x14ac:dyDescent="0.25">
      <c r="B1294" s="27"/>
      <c r="D1294" s="27"/>
      <c r="E1294" s="27"/>
      <c r="I1294" s="27"/>
      <c r="J1294" s="27"/>
    </row>
    <row r="1295" spans="2:10" x14ac:dyDescent="0.25">
      <c r="B1295" s="27"/>
      <c r="D1295" s="27"/>
      <c r="E1295" s="27"/>
      <c r="I1295" s="27"/>
      <c r="J1295" s="27"/>
    </row>
    <row r="1296" spans="2:10" x14ac:dyDescent="0.25">
      <c r="B1296" s="27"/>
      <c r="D1296" s="27"/>
      <c r="E1296" s="27"/>
      <c r="I1296" s="27"/>
      <c r="J1296" s="27"/>
    </row>
    <row r="1297" spans="2:10" x14ac:dyDescent="0.25">
      <c r="B1297" s="27"/>
      <c r="D1297" s="27"/>
      <c r="E1297" s="27"/>
      <c r="I1297" s="27"/>
      <c r="J1297" s="27"/>
    </row>
    <row r="1298" spans="2:10" x14ac:dyDescent="0.25">
      <c r="B1298" s="27"/>
      <c r="D1298" s="27"/>
      <c r="E1298" s="27"/>
      <c r="I1298" s="27"/>
      <c r="J1298" s="27"/>
    </row>
    <row r="1299" spans="2:10" x14ac:dyDescent="0.25">
      <c r="B1299" s="27"/>
      <c r="D1299" s="27"/>
      <c r="E1299" s="27"/>
      <c r="I1299" s="27"/>
      <c r="J1299" s="27"/>
    </row>
    <row r="1300" spans="2:10" x14ac:dyDescent="0.25">
      <c r="B1300" s="27"/>
      <c r="D1300" s="27"/>
      <c r="E1300" s="27"/>
      <c r="I1300" s="27"/>
      <c r="J1300" s="27"/>
    </row>
    <row r="1301" spans="2:10" x14ac:dyDescent="0.25">
      <c r="B1301" s="27"/>
      <c r="D1301" s="27"/>
      <c r="E1301" s="27"/>
      <c r="I1301" s="27"/>
      <c r="J1301" s="27"/>
    </row>
    <row r="1302" spans="2:10" x14ac:dyDescent="0.25">
      <c r="B1302" s="27"/>
      <c r="D1302" s="27"/>
      <c r="E1302" s="27"/>
      <c r="I1302" s="27"/>
      <c r="J1302" s="27"/>
    </row>
    <row r="1303" spans="2:10" x14ac:dyDescent="0.25">
      <c r="B1303" s="27"/>
      <c r="D1303" s="27"/>
      <c r="E1303" s="27"/>
      <c r="I1303" s="27"/>
      <c r="J1303" s="27"/>
    </row>
    <row r="1304" spans="2:10" x14ac:dyDescent="0.25">
      <c r="B1304" s="27"/>
      <c r="D1304" s="27"/>
      <c r="E1304" s="27"/>
      <c r="I1304" s="27"/>
      <c r="J1304" s="27"/>
    </row>
    <row r="1305" spans="2:10" x14ac:dyDescent="0.25">
      <c r="B1305" s="27"/>
      <c r="D1305" s="27"/>
      <c r="E1305" s="27"/>
      <c r="I1305" s="27"/>
      <c r="J1305" s="27"/>
    </row>
    <row r="1306" spans="2:10" x14ac:dyDescent="0.25">
      <c r="B1306" s="27"/>
      <c r="D1306" s="27"/>
      <c r="E1306" s="27"/>
      <c r="I1306" s="27"/>
      <c r="J1306" s="27"/>
    </row>
    <row r="1307" spans="2:10" x14ac:dyDescent="0.25">
      <c r="B1307" s="27"/>
      <c r="D1307" s="27"/>
      <c r="E1307" s="27"/>
      <c r="I1307" s="27"/>
      <c r="J1307" s="27"/>
    </row>
    <row r="1308" spans="2:10" x14ac:dyDescent="0.25">
      <c r="B1308" s="27"/>
      <c r="D1308" s="27"/>
      <c r="E1308" s="27"/>
      <c r="I1308" s="27"/>
      <c r="J1308" s="27"/>
    </row>
    <row r="1309" spans="2:10" x14ac:dyDescent="0.25">
      <c r="B1309" s="27"/>
      <c r="D1309" s="27"/>
      <c r="E1309" s="27"/>
      <c r="I1309" s="27"/>
      <c r="J1309" s="27"/>
    </row>
    <row r="1310" spans="2:10" x14ac:dyDescent="0.25">
      <c r="B1310" s="27"/>
      <c r="D1310" s="27"/>
      <c r="E1310" s="27"/>
      <c r="I1310" s="27"/>
      <c r="J1310" s="27"/>
    </row>
    <row r="1311" spans="2:10" x14ac:dyDescent="0.25">
      <c r="B1311" s="27"/>
      <c r="D1311" s="27"/>
      <c r="E1311" s="27"/>
      <c r="I1311" s="27"/>
      <c r="J1311" s="27"/>
    </row>
    <row r="1312" spans="2:10" x14ac:dyDescent="0.25">
      <c r="B1312" s="27"/>
      <c r="D1312" s="27"/>
      <c r="E1312" s="27"/>
      <c r="I1312" s="27"/>
      <c r="J1312" s="27"/>
    </row>
    <row r="1313" spans="2:10" x14ac:dyDescent="0.25">
      <c r="B1313" s="27"/>
      <c r="D1313" s="27"/>
      <c r="E1313" s="27"/>
      <c r="I1313" s="27"/>
      <c r="J1313" s="27"/>
    </row>
    <row r="1314" spans="2:10" x14ac:dyDescent="0.25">
      <c r="B1314" s="27"/>
      <c r="D1314" s="27"/>
      <c r="E1314" s="27"/>
      <c r="I1314" s="27"/>
      <c r="J1314" s="27"/>
    </row>
    <row r="1315" spans="2:10" x14ac:dyDescent="0.25">
      <c r="B1315" s="27"/>
      <c r="D1315" s="27"/>
      <c r="E1315" s="27"/>
      <c r="I1315" s="27"/>
      <c r="J1315" s="27"/>
    </row>
    <row r="1316" spans="2:10" x14ac:dyDescent="0.25">
      <c r="B1316" s="27"/>
      <c r="D1316" s="27"/>
      <c r="E1316" s="27"/>
      <c r="I1316" s="27"/>
      <c r="J1316" s="27"/>
    </row>
    <row r="1317" spans="2:10" x14ac:dyDescent="0.25">
      <c r="B1317" s="27"/>
      <c r="D1317" s="27"/>
      <c r="E1317" s="27"/>
      <c r="I1317" s="27"/>
      <c r="J1317" s="27"/>
    </row>
    <row r="1318" spans="2:10" x14ac:dyDescent="0.25">
      <c r="B1318" s="27"/>
      <c r="D1318" s="27"/>
      <c r="E1318" s="27"/>
      <c r="I1318" s="27"/>
      <c r="J1318" s="27"/>
    </row>
    <row r="1319" spans="2:10" x14ac:dyDescent="0.25">
      <c r="B1319" s="27"/>
      <c r="D1319" s="27"/>
      <c r="E1319" s="27"/>
      <c r="I1319" s="27"/>
      <c r="J1319" s="27"/>
    </row>
    <row r="1320" spans="2:10" x14ac:dyDescent="0.25">
      <c r="B1320" s="27"/>
      <c r="D1320" s="27"/>
      <c r="E1320" s="27"/>
      <c r="I1320" s="27"/>
      <c r="J1320" s="27"/>
    </row>
    <row r="1321" spans="2:10" x14ac:dyDescent="0.25">
      <c r="B1321" s="27"/>
      <c r="D1321" s="27"/>
      <c r="E1321" s="27"/>
      <c r="I1321" s="27"/>
      <c r="J1321" s="27"/>
    </row>
    <row r="1322" spans="2:10" x14ac:dyDescent="0.25">
      <c r="B1322" s="27"/>
      <c r="D1322" s="27"/>
      <c r="E1322" s="27"/>
      <c r="I1322" s="27"/>
      <c r="J1322" s="27"/>
    </row>
    <row r="1323" spans="2:10" x14ac:dyDescent="0.25">
      <c r="B1323" s="27"/>
      <c r="D1323" s="27"/>
      <c r="E1323" s="27"/>
      <c r="I1323" s="27"/>
      <c r="J1323" s="27"/>
    </row>
    <row r="1324" spans="2:10" x14ac:dyDescent="0.25">
      <c r="B1324" s="27"/>
      <c r="D1324" s="27"/>
      <c r="E1324" s="27"/>
      <c r="I1324" s="27"/>
      <c r="J1324" s="27"/>
    </row>
    <row r="1325" spans="2:10" x14ac:dyDescent="0.25">
      <c r="B1325" s="27"/>
      <c r="D1325" s="27"/>
      <c r="E1325" s="27"/>
      <c r="I1325" s="27"/>
      <c r="J1325" s="27"/>
    </row>
    <row r="1326" spans="2:10" x14ac:dyDescent="0.25">
      <c r="B1326" s="27"/>
      <c r="D1326" s="27"/>
      <c r="E1326" s="27"/>
      <c r="I1326" s="27"/>
      <c r="J1326" s="27"/>
    </row>
    <row r="1327" spans="2:10" x14ac:dyDescent="0.25">
      <c r="B1327" s="27"/>
      <c r="D1327" s="27"/>
      <c r="E1327" s="27"/>
      <c r="I1327" s="27"/>
      <c r="J1327" s="27"/>
    </row>
    <row r="1328" spans="2:10" x14ac:dyDescent="0.25">
      <c r="B1328" s="27"/>
      <c r="D1328" s="27"/>
      <c r="E1328" s="27"/>
      <c r="I1328" s="27"/>
      <c r="J1328" s="27"/>
    </row>
    <row r="1329" spans="2:10" x14ac:dyDescent="0.25">
      <c r="B1329" s="27"/>
      <c r="D1329" s="27"/>
      <c r="E1329" s="27"/>
      <c r="I1329" s="27"/>
      <c r="J1329" s="27"/>
    </row>
    <row r="1330" spans="2:10" x14ac:dyDescent="0.25">
      <c r="B1330" s="27"/>
      <c r="D1330" s="27"/>
      <c r="E1330" s="27"/>
      <c r="I1330" s="27"/>
      <c r="J1330" s="27"/>
    </row>
    <row r="1331" spans="2:10" x14ac:dyDescent="0.25">
      <c r="B1331" s="27"/>
      <c r="D1331" s="27"/>
      <c r="E1331" s="27"/>
      <c r="I1331" s="27"/>
      <c r="J1331" s="27"/>
    </row>
    <row r="1332" spans="2:10" x14ac:dyDescent="0.25">
      <c r="B1332" s="27"/>
      <c r="D1332" s="27"/>
      <c r="E1332" s="27"/>
      <c r="I1332" s="27"/>
      <c r="J1332" s="27"/>
    </row>
    <row r="1333" spans="2:10" x14ac:dyDescent="0.25">
      <c r="B1333" s="27"/>
      <c r="D1333" s="27"/>
      <c r="E1333" s="27"/>
      <c r="I1333" s="27"/>
      <c r="J1333" s="27"/>
    </row>
    <row r="1334" spans="2:10" x14ac:dyDescent="0.25">
      <c r="B1334" s="27"/>
      <c r="D1334" s="27"/>
      <c r="E1334" s="27"/>
      <c r="I1334" s="27"/>
      <c r="J1334" s="27"/>
    </row>
    <row r="1335" spans="2:10" x14ac:dyDescent="0.25">
      <c r="B1335" s="27"/>
      <c r="D1335" s="27"/>
      <c r="E1335" s="27"/>
      <c r="I1335" s="27"/>
      <c r="J1335" s="27"/>
    </row>
    <row r="1336" spans="2:10" x14ac:dyDescent="0.25">
      <c r="B1336" s="27"/>
      <c r="D1336" s="27"/>
      <c r="E1336" s="27"/>
      <c r="I1336" s="27"/>
      <c r="J1336" s="27"/>
    </row>
    <row r="1337" spans="2:10" x14ac:dyDescent="0.25">
      <c r="B1337" s="27"/>
      <c r="D1337" s="27"/>
      <c r="E1337" s="27"/>
      <c r="I1337" s="27"/>
      <c r="J1337" s="27"/>
    </row>
    <row r="1338" spans="2:10" x14ac:dyDescent="0.25">
      <c r="B1338" s="27"/>
      <c r="D1338" s="27"/>
      <c r="E1338" s="27"/>
      <c r="I1338" s="27"/>
      <c r="J1338" s="27"/>
    </row>
    <row r="1339" spans="2:10" x14ac:dyDescent="0.25">
      <c r="B1339" s="27"/>
      <c r="D1339" s="27"/>
      <c r="E1339" s="27"/>
      <c r="I1339" s="27"/>
      <c r="J1339" s="27"/>
    </row>
    <row r="1340" spans="2:10" x14ac:dyDescent="0.25">
      <c r="B1340" s="27"/>
      <c r="D1340" s="27"/>
      <c r="E1340" s="27"/>
      <c r="I1340" s="27"/>
      <c r="J1340" s="27"/>
    </row>
    <row r="1341" spans="2:10" x14ac:dyDescent="0.25">
      <c r="B1341" s="27"/>
      <c r="D1341" s="27"/>
      <c r="E1341" s="27"/>
      <c r="I1341" s="27"/>
      <c r="J1341" s="27"/>
    </row>
    <row r="1342" spans="2:10" x14ac:dyDescent="0.25">
      <c r="B1342" s="27"/>
      <c r="D1342" s="27"/>
      <c r="E1342" s="27"/>
      <c r="I1342" s="27"/>
      <c r="J1342" s="27"/>
    </row>
    <row r="1343" spans="2:10" x14ac:dyDescent="0.25">
      <c r="B1343" s="27"/>
      <c r="D1343" s="27"/>
      <c r="E1343" s="27"/>
      <c r="I1343" s="27"/>
      <c r="J1343" s="27"/>
    </row>
    <row r="1344" spans="2:10" x14ac:dyDescent="0.25">
      <c r="B1344" s="27"/>
      <c r="D1344" s="27"/>
      <c r="E1344" s="27"/>
      <c r="I1344" s="27"/>
      <c r="J1344" s="27"/>
    </row>
    <row r="1345" spans="2:10" x14ac:dyDescent="0.25">
      <c r="B1345" s="27"/>
      <c r="D1345" s="27"/>
      <c r="E1345" s="27"/>
      <c r="I1345" s="27"/>
      <c r="J1345" s="27"/>
    </row>
    <row r="1346" spans="2:10" x14ac:dyDescent="0.25">
      <c r="B1346" s="27"/>
      <c r="D1346" s="27"/>
      <c r="E1346" s="27"/>
      <c r="I1346" s="27"/>
      <c r="J1346" s="27"/>
    </row>
    <row r="1347" spans="2:10" x14ac:dyDescent="0.25">
      <c r="B1347" s="27"/>
      <c r="D1347" s="27"/>
      <c r="E1347" s="27"/>
      <c r="I1347" s="27"/>
      <c r="J1347" s="27"/>
    </row>
    <row r="1348" spans="2:10" x14ac:dyDescent="0.25">
      <c r="B1348" s="27"/>
      <c r="D1348" s="27"/>
      <c r="E1348" s="27"/>
      <c r="I1348" s="27"/>
      <c r="J1348" s="27"/>
    </row>
    <row r="1349" spans="2:10" x14ac:dyDescent="0.25">
      <c r="B1349" s="27"/>
      <c r="D1349" s="27"/>
      <c r="E1349" s="27"/>
      <c r="I1349" s="27"/>
      <c r="J1349" s="27"/>
    </row>
    <row r="1350" spans="2:10" x14ac:dyDescent="0.25">
      <c r="B1350" s="27"/>
      <c r="D1350" s="27"/>
      <c r="E1350" s="27"/>
      <c r="I1350" s="27"/>
      <c r="J1350" s="27"/>
    </row>
    <row r="1351" spans="2:10" x14ac:dyDescent="0.25">
      <c r="B1351" s="27"/>
      <c r="D1351" s="27"/>
      <c r="E1351" s="27"/>
      <c r="I1351" s="27"/>
      <c r="J1351" s="27"/>
    </row>
    <row r="1352" spans="2:10" x14ac:dyDescent="0.25">
      <c r="B1352" s="27"/>
      <c r="D1352" s="27"/>
      <c r="E1352" s="27"/>
      <c r="I1352" s="27"/>
      <c r="J1352" s="27"/>
    </row>
    <row r="1353" spans="2:10" x14ac:dyDescent="0.25">
      <c r="B1353" s="27"/>
      <c r="D1353" s="27"/>
      <c r="E1353" s="27"/>
      <c r="I1353" s="27"/>
      <c r="J1353" s="27"/>
    </row>
    <row r="1354" spans="2:10" x14ac:dyDescent="0.25">
      <c r="B1354" s="27"/>
      <c r="D1354" s="27"/>
      <c r="E1354" s="27"/>
      <c r="I1354" s="27"/>
      <c r="J1354" s="27"/>
    </row>
    <row r="1355" spans="2:10" x14ac:dyDescent="0.25">
      <c r="B1355" s="27"/>
      <c r="D1355" s="27"/>
      <c r="E1355" s="27"/>
      <c r="I1355" s="27"/>
      <c r="J1355" s="27"/>
    </row>
    <row r="1356" spans="2:10" x14ac:dyDescent="0.25">
      <c r="B1356" s="27"/>
      <c r="D1356" s="27"/>
      <c r="E1356" s="27"/>
      <c r="I1356" s="27"/>
      <c r="J1356" s="27"/>
    </row>
    <row r="1357" spans="2:10" x14ac:dyDescent="0.25">
      <c r="B1357" s="27"/>
      <c r="D1357" s="27"/>
      <c r="E1357" s="27"/>
      <c r="I1357" s="27"/>
      <c r="J1357" s="27"/>
    </row>
    <row r="1358" spans="2:10" x14ac:dyDescent="0.25">
      <c r="B1358" s="27"/>
      <c r="D1358" s="27"/>
      <c r="E1358" s="27"/>
      <c r="I1358" s="27"/>
      <c r="J1358" s="27"/>
    </row>
    <row r="1359" spans="2:10" x14ac:dyDescent="0.25">
      <c r="B1359" s="27"/>
      <c r="D1359" s="27"/>
      <c r="E1359" s="27"/>
      <c r="I1359" s="27"/>
      <c r="J1359" s="27"/>
    </row>
    <row r="1360" spans="2:10" x14ac:dyDescent="0.25">
      <c r="B1360" s="27"/>
      <c r="D1360" s="27"/>
      <c r="E1360" s="27"/>
      <c r="I1360" s="27"/>
      <c r="J1360" s="27"/>
    </row>
    <row r="1361" spans="2:10" x14ac:dyDescent="0.25">
      <c r="B1361" s="27"/>
      <c r="D1361" s="27"/>
      <c r="E1361" s="27"/>
      <c r="I1361" s="27"/>
      <c r="J1361" s="27"/>
    </row>
    <row r="1362" spans="2:10" x14ac:dyDescent="0.25">
      <c r="B1362" s="27"/>
      <c r="D1362" s="27"/>
      <c r="E1362" s="27"/>
      <c r="I1362" s="27"/>
      <c r="J1362" s="27"/>
    </row>
    <row r="1363" spans="2:10" x14ac:dyDescent="0.25">
      <c r="B1363" s="27"/>
      <c r="D1363" s="27"/>
      <c r="E1363" s="27"/>
      <c r="I1363" s="27"/>
      <c r="J1363" s="27"/>
    </row>
    <row r="1364" spans="2:10" x14ac:dyDescent="0.25">
      <c r="B1364" s="27"/>
      <c r="D1364" s="27"/>
      <c r="E1364" s="27"/>
      <c r="I1364" s="27"/>
      <c r="J1364" s="27"/>
    </row>
    <row r="1365" spans="2:10" x14ac:dyDescent="0.25">
      <c r="B1365" s="27"/>
      <c r="D1365" s="27"/>
      <c r="E1365" s="27"/>
      <c r="I1365" s="27"/>
      <c r="J1365" s="27"/>
    </row>
    <row r="1366" spans="2:10" x14ac:dyDescent="0.25">
      <c r="B1366" s="27"/>
      <c r="D1366" s="27"/>
      <c r="E1366" s="27"/>
      <c r="I1366" s="27"/>
      <c r="J1366" s="27"/>
    </row>
    <row r="1367" spans="2:10" x14ac:dyDescent="0.25">
      <c r="B1367" s="27"/>
      <c r="D1367" s="27"/>
      <c r="E1367" s="27"/>
      <c r="I1367" s="27"/>
      <c r="J1367" s="27"/>
    </row>
    <row r="1368" spans="2:10" x14ac:dyDescent="0.25">
      <c r="B1368" s="27"/>
      <c r="D1368" s="27"/>
      <c r="E1368" s="27"/>
      <c r="I1368" s="27"/>
      <c r="J1368" s="27"/>
    </row>
    <row r="1369" spans="2:10" x14ac:dyDescent="0.25">
      <c r="B1369" s="27"/>
      <c r="D1369" s="27"/>
      <c r="E1369" s="27"/>
      <c r="I1369" s="27"/>
      <c r="J1369" s="27"/>
    </row>
    <row r="1370" spans="2:10" x14ac:dyDescent="0.25">
      <c r="B1370" s="27"/>
      <c r="D1370" s="27"/>
      <c r="E1370" s="27"/>
      <c r="I1370" s="27"/>
      <c r="J1370" s="27"/>
    </row>
    <row r="1371" spans="2:10" x14ac:dyDescent="0.25">
      <c r="B1371" s="27"/>
      <c r="D1371" s="27"/>
      <c r="E1371" s="27"/>
      <c r="I1371" s="27"/>
      <c r="J1371" s="27"/>
    </row>
    <row r="1372" spans="2:10" x14ac:dyDescent="0.25">
      <c r="B1372" s="27"/>
      <c r="D1372" s="27"/>
      <c r="E1372" s="27"/>
      <c r="I1372" s="27"/>
      <c r="J1372" s="27"/>
    </row>
    <row r="1373" spans="2:10" x14ac:dyDescent="0.25">
      <c r="B1373" s="27"/>
      <c r="D1373" s="27"/>
      <c r="E1373" s="27"/>
      <c r="I1373" s="27"/>
      <c r="J1373" s="27"/>
    </row>
    <row r="1374" spans="2:10" x14ac:dyDescent="0.25">
      <c r="B1374" s="27"/>
      <c r="D1374" s="27"/>
      <c r="E1374" s="27"/>
      <c r="I1374" s="27"/>
      <c r="J1374" s="27"/>
    </row>
    <row r="1375" spans="2:10" x14ac:dyDescent="0.25">
      <c r="B1375" s="27"/>
      <c r="D1375" s="27"/>
      <c r="E1375" s="27"/>
      <c r="I1375" s="27"/>
      <c r="J1375" s="27"/>
    </row>
    <row r="1376" spans="2:10" x14ac:dyDescent="0.25">
      <c r="B1376" s="27"/>
      <c r="D1376" s="27"/>
      <c r="E1376" s="27"/>
      <c r="I1376" s="27"/>
      <c r="J1376" s="27"/>
    </row>
    <row r="1377" spans="2:10" x14ac:dyDescent="0.25">
      <c r="B1377" s="27"/>
      <c r="D1377" s="27"/>
      <c r="E1377" s="27"/>
      <c r="I1377" s="27"/>
      <c r="J1377" s="27"/>
    </row>
    <row r="1378" spans="2:10" x14ac:dyDescent="0.25">
      <c r="B1378" s="27"/>
      <c r="D1378" s="27"/>
      <c r="E1378" s="27"/>
      <c r="I1378" s="27"/>
      <c r="J1378" s="27"/>
    </row>
    <row r="1379" spans="2:10" x14ac:dyDescent="0.25">
      <c r="B1379" s="27"/>
      <c r="D1379" s="27"/>
      <c r="E1379" s="27"/>
      <c r="I1379" s="27"/>
      <c r="J1379" s="27"/>
    </row>
    <row r="1380" spans="2:10" x14ac:dyDescent="0.25">
      <c r="B1380" s="27"/>
      <c r="D1380" s="27"/>
      <c r="E1380" s="27"/>
      <c r="I1380" s="27"/>
      <c r="J1380" s="27"/>
    </row>
    <row r="1381" spans="2:10" x14ac:dyDescent="0.25">
      <c r="B1381" s="27"/>
      <c r="D1381" s="27"/>
      <c r="E1381" s="27"/>
      <c r="I1381" s="27"/>
      <c r="J1381" s="27"/>
    </row>
    <row r="1382" spans="2:10" x14ac:dyDescent="0.25">
      <c r="B1382" s="27"/>
      <c r="D1382" s="27"/>
      <c r="E1382" s="27"/>
      <c r="I1382" s="27"/>
      <c r="J1382" s="27"/>
    </row>
    <row r="1383" spans="2:10" x14ac:dyDescent="0.25">
      <c r="B1383" s="27"/>
      <c r="D1383" s="27"/>
      <c r="E1383" s="27"/>
      <c r="I1383" s="27"/>
      <c r="J1383" s="27"/>
    </row>
    <row r="1384" spans="2:10" x14ac:dyDescent="0.25">
      <c r="B1384" s="27"/>
      <c r="D1384" s="27"/>
      <c r="E1384" s="27"/>
      <c r="I1384" s="27"/>
      <c r="J1384" s="27"/>
    </row>
    <row r="1385" spans="2:10" x14ac:dyDescent="0.25">
      <c r="B1385" s="27"/>
      <c r="D1385" s="27"/>
      <c r="E1385" s="27"/>
      <c r="I1385" s="27"/>
      <c r="J1385" s="27"/>
    </row>
    <row r="1386" spans="2:10" x14ac:dyDescent="0.25">
      <c r="B1386" s="27"/>
      <c r="D1386" s="27"/>
      <c r="E1386" s="27"/>
      <c r="I1386" s="27"/>
      <c r="J1386" s="27"/>
    </row>
    <row r="1387" spans="2:10" x14ac:dyDescent="0.25">
      <c r="B1387" s="27"/>
      <c r="D1387" s="27"/>
      <c r="E1387" s="27"/>
      <c r="I1387" s="27"/>
      <c r="J1387" s="27"/>
    </row>
    <row r="1388" spans="2:10" x14ac:dyDescent="0.25">
      <c r="B1388" s="27"/>
      <c r="D1388" s="27"/>
      <c r="E1388" s="27"/>
      <c r="I1388" s="27"/>
      <c r="J1388" s="27"/>
    </row>
    <row r="1389" spans="2:10" x14ac:dyDescent="0.25">
      <c r="B1389" s="27"/>
      <c r="D1389" s="27"/>
      <c r="E1389" s="27"/>
      <c r="I1389" s="27"/>
      <c r="J1389" s="27"/>
    </row>
    <row r="1390" spans="2:10" x14ac:dyDescent="0.25">
      <c r="B1390" s="27"/>
      <c r="D1390" s="27"/>
      <c r="E1390" s="27"/>
      <c r="I1390" s="27"/>
      <c r="J1390" s="27"/>
    </row>
    <row r="1391" spans="2:10" x14ac:dyDescent="0.25">
      <c r="B1391" s="27"/>
      <c r="D1391" s="27"/>
      <c r="E1391" s="27"/>
      <c r="I1391" s="27"/>
      <c r="J1391" s="27"/>
    </row>
    <row r="1392" spans="2:10" x14ac:dyDescent="0.25">
      <c r="B1392" s="27"/>
      <c r="D1392" s="27"/>
      <c r="E1392" s="27"/>
      <c r="I1392" s="27"/>
      <c r="J1392" s="27"/>
    </row>
    <row r="1393" spans="2:10" x14ac:dyDescent="0.25">
      <c r="B1393" s="27"/>
      <c r="D1393" s="27"/>
      <c r="E1393" s="27"/>
      <c r="I1393" s="27"/>
      <c r="J1393" s="27"/>
    </row>
    <row r="1394" spans="2:10" x14ac:dyDescent="0.25">
      <c r="B1394" s="27"/>
      <c r="D1394" s="27"/>
      <c r="E1394" s="27"/>
      <c r="I1394" s="27"/>
      <c r="J1394" s="27"/>
    </row>
    <row r="1395" spans="2:10" x14ac:dyDescent="0.25">
      <c r="B1395" s="27"/>
      <c r="D1395" s="27"/>
      <c r="E1395" s="27"/>
      <c r="I1395" s="27"/>
      <c r="J1395" s="27"/>
    </row>
    <row r="1396" spans="2:10" x14ac:dyDescent="0.25">
      <c r="B1396" s="27"/>
      <c r="D1396" s="27"/>
      <c r="E1396" s="27"/>
      <c r="I1396" s="27"/>
      <c r="J1396" s="27"/>
    </row>
    <row r="1397" spans="2:10" x14ac:dyDescent="0.25">
      <c r="B1397" s="27"/>
      <c r="D1397" s="27"/>
      <c r="E1397" s="27"/>
      <c r="I1397" s="27"/>
      <c r="J1397" s="27"/>
    </row>
    <row r="1398" spans="2:10" x14ac:dyDescent="0.25">
      <c r="B1398" s="27"/>
      <c r="D1398" s="27"/>
      <c r="E1398" s="27"/>
      <c r="I1398" s="27"/>
      <c r="J1398" s="27"/>
    </row>
    <row r="1399" spans="2:10" x14ac:dyDescent="0.25">
      <c r="B1399" s="27"/>
      <c r="D1399" s="27"/>
      <c r="E1399" s="27"/>
      <c r="I1399" s="27"/>
      <c r="J1399" s="27"/>
    </row>
    <row r="1400" spans="2:10" x14ac:dyDescent="0.25">
      <c r="B1400" s="27"/>
      <c r="D1400" s="27"/>
      <c r="E1400" s="27"/>
      <c r="I1400" s="27"/>
      <c r="J1400" s="27"/>
    </row>
    <row r="1401" spans="2:10" x14ac:dyDescent="0.25">
      <c r="B1401" s="27"/>
      <c r="D1401" s="27"/>
      <c r="E1401" s="27"/>
      <c r="I1401" s="27"/>
      <c r="J1401" s="27"/>
    </row>
    <row r="1402" spans="2:10" x14ac:dyDescent="0.25">
      <c r="B1402" s="27"/>
      <c r="D1402" s="27"/>
      <c r="E1402" s="27"/>
      <c r="I1402" s="27"/>
      <c r="J1402" s="27"/>
    </row>
    <row r="1403" spans="2:10" x14ac:dyDescent="0.25">
      <c r="B1403" s="27"/>
      <c r="D1403" s="27"/>
      <c r="E1403" s="27"/>
      <c r="I1403" s="27"/>
      <c r="J1403" s="27"/>
    </row>
    <row r="1404" spans="2:10" x14ac:dyDescent="0.25">
      <c r="B1404" s="27"/>
      <c r="D1404" s="27"/>
      <c r="E1404" s="27"/>
      <c r="I1404" s="27"/>
      <c r="J1404" s="27"/>
    </row>
    <row r="1405" spans="2:10" x14ac:dyDescent="0.25">
      <c r="B1405" s="27"/>
      <c r="D1405" s="27"/>
      <c r="E1405" s="27"/>
      <c r="I1405" s="27"/>
      <c r="J1405" s="27"/>
    </row>
    <row r="1406" spans="2:10" x14ac:dyDescent="0.25">
      <c r="B1406" s="27"/>
      <c r="D1406" s="27"/>
      <c r="E1406" s="27"/>
      <c r="I1406" s="27"/>
      <c r="J1406" s="27"/>
    </row>
    <row r="1407" spans="2:10" x14ac:dyDescent="0.25">
      <c r="B1407" s="27"/>
      <c r="D1407" s="27"/>
      <c r="E1407" s="27"/>
      <c r="I1407" s="27"/>
      <c r="J1407" s="27"/>
    </row>
    <row r="1408" spans="2:10" x14ac:dyDescent="0.25">
      <c r="B1408" s="27"/>
      <c r="D1408" s="27"/>
      <c r="E1408" s="27"/>
      <c r="I1408" s="27"/>
      <c r="J1408" s="27"/>
    </row>
    <row r="1409" spans="2:10" x14ac:dyDescent="0.25">
      <c r="B1409" s="27"/>
      <c r="D1409" s="27"/>
      <c r="E1409" s="27"/>
      <c r="I1409" s="27"/>
      <c r="J1409" s="27"/>
    </row>
    <row r="1410" spans="2:10" x14ac:dyDescent="0.25">
      <c r="B1410" s="27"/>
      <c r="D1410" s="27"/>
      <c r="E1410" s="27"/>
      <c r="I1410" s="27"/>
      <c r="J1410" s="27"/>
    </row>
    <row r="1411" spans="2:10" x14ac:dyDescent="0.25">
      <c r="B1411" s="27"/>
      <c r="D1411" s="27"/>
      <c r="E1411" s="27"/>
      <c r="I1411" s="27"/>
      <c r="J1411" s="27"/>
    </row>
    <row r="1412" spans="2:10" x14ac:dyDescent="0.25">
      <c r="B1412" s="27"/>
      <c r="D1412" s="27"/>
      <c r="E1412" s="27"/>
      <c r="I1412" s="27"/>
      <c r="J1412" s="27"/>
    </row>
    <row r="1413" spans="2:10" x14ac:dyDescent="0.25">
      <c r="B1413" s="27"/>
      <c r="D1413" s="27"/>
      <c r="E1413" s="27"/>
      <c r="I1413" s="27"/>
      <c r="J1413" s="27"/>
    </row>
    <row r="1414" spans="2:10" x14ac:dyDescent="0.25">
      <c r="B1414" s="27"/>
      <c r="D1414" s="27"/>
      <c r="E1414" s="27"/>
      <c r="I1414" s="27"/>
      <c r="J1414" s="27"/>
    </row>
    <row r="1415" spans="2:10" x14ac:dyDescent="0.25">
      <c r="B1415" s="27"/>
      <c r="D1415" s="27"/>
      <c r="E1415" s="27"/>
      <c r="I1415" s="27"/>
      <c r="J1415" s="27"/>
    </row>
    <row r="1416" spans="2:10" x14ac:dyDescent="0.25">
      <c r="B1416" s="27"/>
      <c r="D1416" s="27"/>
      <c r="E1416" s="27"/>
      <c r="I1416" s="27"/>
      <c r="J1416" s="27"/>
    </row>
    <row r="1417" spans="2:10" x14ac:dyDescent="0.25">
      <c r="B1417" s="27"/>
      <c r="D1417" s="27"/>
      <c r="E1417" s="27"/>
      <c r="I1417" s="27"/>
      <c r="J1417" s="27"/>
    </row>
    <row r="1418" spans="2:10" x14ac:dyDescent="0.25">
      <c r="B1418" s="27"/>
      <c r="D1418" s="27"/>
      <c r="E1418" s="27"/>
      <c r="I1418" s="27"/>
      <c r="J1418" s="27"/>
    </row>
    <row r="1419" spans="2:10" x14ac:dyDescent="0.25">
      <c r="B1419" s="27"/>
      <c r="D1419" s="27"/>
      <c r="E1419" s="27"/>
      <c r="I1419" s="27"/>
      <c r="J1419" s="27"/>
    </row>
    <row r="1420" spans="2:10" x14ac:dyDescent="0.25">
      <c r="B1420" s="27"/>
      <c r="D1420" s="27"/>
      <c r="E1420" s="27"/>
      <c r="I1420" s="27"/>
      <c r="J1420" s="27"/>
    </row>
    <row r="1421" spans="2:10" x14ac:dyDescent="0.25">
      <c r="B1421" s="27"/>
      <c r="D1421" s="27"/>
      <c r="E1421" s="27"/>
      <c r="I1421" s="27"/>
      <c r="J1421" s="27"/>
    </row>
    <row r="1422" spans="2:10" x14ac:dyDescent="0.25">
      <c r="B1422" s="27"/>
      <c r="D1422" s="27"/>
      <c r="E1422" s="27"/>
      <c r="I1422" s="27"/>
      <c r="J1422" s="27"/>
    </row>
    <row r="1423" spans="2:10" x14ac:dyDescent="0.25">
      <c r="B1423" s="27"/>
      <c r="D1423" s="27"/>
      <c r="E1423" s="27"/>
      <c r="I1423" s="27"/>
      <c r="J1423" s="27"/>
    </row>
    <row r="1424" spans="2:10" x14ac:dyDescent="0.25">
      <c r="B1424" s="27"/>
      <c r="D1424" s="27"/>
      <c r="E1424" s="27"/>
      <c r="I1424" s="27"/>
      <c r="J1424" s="27"/>
    </row>
    <row r="1425" spans="2:10" x14ac:dyDescent="0.25">
      <c r="B1425" s="27"/>
      <c r="D1425" s="27"/>
      <c r="E1425" s="27"/>
      <c r="I1425" s="27"/>
      <c r="J1425" s="27"/>
    </row>
    <row r="1426" spans="2:10" x14ac:dyDescent="0.25">
      <c r="B1426" s="27"/>
      <c r="D1426" s="27"/>
      <c r="E1426" s="27"/>
      <c r="I1426" s="27"/>
      <c r="J1426" s="27"/>
    </row>
    <row r="1427" spans="2:10" x14ac:dyDescent="0.25">
      <c r="B1427" s="27"/>
      <c r="D1427" s="27"/>
      <c r="E1427" s="27"/>
      <c r="I1427" s="27"/>
      <c r="J1427" s="27"/>
    </row>
    <row r="1428" spans="2:10" x14ac:dyDescent="0.25">
      <c r="B1428" s="27"/>
      <c r="D1428" s="27"/>
      <c r="E1428" s="27"/>
      <c r="I1428" s="27"/>
      <c r="J1428" s="27"/>
    </row>
    <row r="1429" spans="2:10" x14ac:dyDescent="0.25">
      <c r="B1429" s="27"/>
      <c r="D1429" s="27"/>
      <c r="E1429" s="27"/>
      <c r="I1429" s="27"/>
      <c r="J1429" s="27"/>
    </row>
    <row r="1430" spans="2:10" x14ac:dyDescent="0.25">
      <c r="B1430" s="27"/>
      <c r="D1430" s="27"/>
      <c r="E1430" s="27"/>
      <c r="I1430" s="27"/>
      <c r="J1430" s="27"/>
    </row>
    <row r="1431" spans="2:10" x14ac:dyDescent="0.25">
      <c r="B1431" s="27"/>
      <c r="D1431" s="27"/>
      <c r="E1431" s="27"/>
      <c r="I1431" s="27"/>
      <c r="J1431" s="27"/>
    </row>
    <row r="1432" spans="2:10" x14ac:dyDescent="0.25">
      <c r="B1432" s="27"/>
      <c r="D1432" s="27"/>
      <c r="E1432" s="27"/>
      <c r="I1432" s="27"/>
      <c r="J1432" s="27"/>
    </row>
    <row r="1433" spans="2:10" x14ac:dyDescent="0.25">
      <c r="B1433" s="27"/>
      <c r="D1433" s="27"/>
      <c r="E1433" s="27"/>
      <c r="I1433" s="27"/>
      <c r="J1433" s="27"/>
    </row>
    <row r="1434" spans="2:10" x14ac:dyDescent="0.25">
      <c r="B1434" s="27"/>
      <c r="D1434" s="27"/>
      <c r="E1434" s="27"/>
      <c r="I1434" s="27"/>
      <c r="J1434" s="27"/>
    </row>
    <row r="1435" spans="2:10" x14ac:dyDescent="0.25">
      <c r="B1435" s="27"/>
      <c r="D1435" s="27"/>
      <c r="E1435" s="27"/>
      <c r="I1435" s="27"/>
      <c r="J1435" s="27"/>
    </row>
    <row r="1436" spans="2:10" x14ac:dyDescent="0.25">
      <c r="B1436" s="27"/>
      <c r="D1436" s="27"/>
      <c r="E1436" s="27"/>
      <c r="I1436" s="27"/>
      <c r="J1436" s="27"/>
    </row>
    <row r="1437" spans="2:10" x14ac:dyDescent="0.25">
      <c r="B1437" s="27"/>
      <c r="D1437" s="27"/>
      <c r="E1437" s="27"/>
      <c r="I1437" s="27"/>
      <c r="J1437" s="27"/>
    </row>
    <row r="1438" spans="2:10" x14ac:dyDescent="0.25">
      <c r="B1438" s="27"/>
      <c r="D1438" s="27"/>
      <c r="E1438" s="27"/>
      <c r="I1438" s="27"/>
      <c r="J1438" s="27"/>
    </row>
    <row r="1439" spans="2:10" x14ac:dyDescent="0.25">
      <c r="B1439" s="27"/>
      <c r="D1439" s="27"/>
      <c r="E1439" s="27"/>
      <c r="I1439" s="27"/>
      <c r="J1439" s="27"/>
    </row>
    <row r="1440" spans="2:10" x14ac:dyDescent="0.25">
      <c r="B1440" s="27"/>
      <c r="D1440" s="27"/>
      <c r="E1440" s="27"/>
      <c r="I1440" s="27"/>
      <c r="J1440" s="27"/>
    </row>
    <row r="1441" spans="2:10" x14ac:dyDescent="0.25">
      <c r="B1441" s="27"/>
      <c r="D1441" s="27"/>
      <c r="E1441" s="27"/>
      <c r="I1441" s="27"/>
      <c r="J1441" s="27"/>
    </row>
    <row r="1442" spans="2:10" x14ac:dyDescent="0.25">
      <c r="B1442" s="27"/>
      <c r="D1442" s="27"/>
      <c r="E1442" s="27"/>
      <c r="I1442" s="27"/>
      <c r="J1442" s="27"/>
    </row>
    <row r="1443" spans="2:10" x14ac:dyDescent="0.25">
      <c r="B1443" s="27"/>
      <c r="D1443" s="27"/>
      <c r="E1443" s="27"/>
      <c r="I1443" s="27"/>
      <c r="J1443" s="27"/>
    </row>
    <row r="1444" spans="2:10" x14ac:dyDescent="0.25">
      <c r="B1444" s="27"/>
      <c r="D1444" s="27"/>
      <c r="E1444" s="27"/>
      <c r="I1444" s="27"/>
      <c r="J1444" s="27"/>
    </row>
    <row r="1445" spans="2:10" x14ac:dyDescent="0.25">
      <c r="B1445" s="27"/>
      <c r="D1445" s="27"/>
      <c r="E1445" s="27"/>
      <c r="I1445" s="27"/>
      <c r="J1445" s="27"/>
    </row>
    <row r="1446" spans="2:10" x14ac:dyDescent="0.25">
      <c r="B1446" s="27"/>
      <c r="D1446" s="27"/>
      <c r="E1446" s="27"/>
      <c r="I1446" s="27"/>
      <c r="J1446" s="27"/>
    </row>
    <row r="1447" spans="2:10" x14ac:dyDescent="0.25">
      <c r="B1447" s="27"/>
      <c r="D1447" s="27"/>
      <c r="E1447" s="27"/>
      <c r="I1447" s="27"/>
      <c r="J1447" s="27"/>
    </row>
    <row r="1448" spans="2:10" x14ac:dyDescent="0.25">
      <c r="B1448" s="27"/>
      <c r="D1448" s="27"/>
      <c r="E1448" s="27"/>
      <c r="I1448" s="27"/>
      <c r="J1448" s="27"/>
    </row>
    <row r="1449" spans="2:10" x14ac:dyDescent="0.25">
      <c r="B1449" s="27"/>
      <c r="D1449" s="27"/>
      <c r="E1449" s="27"/>
      <c r="I1449" s="27"/>
      <c r="J1449" s="27"/>
    </row>
    <row r="1450" spans="2:10" x14ac:dyDescent="0.25">
      <c r="B1450" s="27"/>
      <c r="D1450" s="27"/>
      <c r="E1450" s="27"/>
      <c r="I1450" s="27"/>
      <c r="J1450" s="27"/>
    </row>
    <row r="1451" spans="2:10" x14ac:dyDescent="0.25">
      <c r="B1451" s="27"/>
      <c r="D1451" s="27"/>
      <c r="E1451" s="27"/>
      <c r="I1451" s="27"/>
      <c r="J1451" s="27"/>
    </row>
    <row r="1452" spans="2:10" x14ac:dyDescent="0.25">
      <c r="B1452" s="27"/>
      <c r="D1452" s="27"/>
      <c r="E1452" s="27"/>
      <c r="I1452" s="27"/>
      <c r="J1452" s="27"/>
    </row>
    <row r="1453" spans="2:10" x14ac:dyDescent="0.25">
      <c r="B1453" s="27"/>
      <c r="D1453" s="27"/>
      <c r="E1453" s="27"/>
      <c r="I1453" s="27"/>
      <c r="J1453" s="27"/>
    </row>
    <row r="1454" spans="2:10" x14ac:dyDescent="0.25">
      <c r="B1454" s="27"/>
      <c r="D1454" s="27"/>
      <c r="E1454" s="27"/>
      <c r="I1454" s="27"/>
      <c r="J1454" s="27"/>
    </row>
    <row r="1455" spans="2:10" x14ac:dyDescent="0.25">
      <c r="B1455" s="27"/>
      <c r="D1455" s="27"/>
      <c r="E1455" s="27"/>
      <c r="I1455" s="27"/>
      <c r="J1455" s="27"/>
    </row>
    <row r="1456" spans="2:10" x14ac:dyDescent="0.25">
      <c r="B1456" s="27"/>
      <c r="D1456" s="27"/>
      <c r="E1456" s="27"/>
      <c r="I1456" s="27"/>
      <c r="J1456" s="27"/>
    </row>
    <row r="1457" spans="2:10" x14ac:dyDescent="0.25">
      <c r="B1457" s="27"/>
      <c r="D1457" s="27"/>
      <c r="E1457" s="27"/>
      <c r="I1457" s="27"/>
      <c r="J1457" s="27"/>
    </row>
    <row r="1458" spans="2:10" x14ac:dyDescent="0.25">
      <c r="B1458" s="27"/>
      <c r="D1458" s="27"/>
      <c r="E1458" s="27"/>
      <c r="I1458" s="27"/>
      <c r="J1458" s="27"/>
    </row>
    <row r="1459" spans="2:10" x14ac:dyDescent="0.25">
      <c r="B1459" s="27"/>
      <c r="D1459" s="27"/>
      <c r="E1459" s="27"/>
      <c r="I1459" s="27"/>
      <c r="J1459" s="27"/>
    </row>
    <row r="1460" spans="2:10" x14ac:dyDescent="0.25">
      <c r="B1460" s="27"/>
      <c r="D1460" s="27"/>
      <c r="E1460" s="27"/>
      <c r="I1460" s="27"/>
      <c r="J1460" s="27"/>
    </row>
    <row r="1461" spans="2:10" x14ac:dyDescent="0.25">
      <c r="B1461" s="27"/>
      <c r="D1461" s="27"/>
      <c r="E1461" s="27"/>
      <c r="I1461" s="27"/>
      <c r="J1461" s="27"/>
    </row>
    <row r="1462" spans="2:10" x14ac:dyDescent="0.25">
      <c r="B1462" s="27"/>
      <c r="D1462" s="27"/>
      <c r="E1462" s="27"/>
      <c r="I1462" s="27"/>
      <c r="J1462" s="27"/>
    </row>
    <row r="1463" spans="2:10" x14ac:dyDescent="0.25">
      <c r="B1463" s="27"/>
      <c r="D1463" s="27"/>
      <c r="E1463" s="27"/>
      <c r="I1463" s="27"/>
      <c r="J1463" s="27"/>
    </row>
    <row r="1464" spans="2:10" x14ac:dyDescent="0.25">
      <c r="B1464" s="27"/>
      <c r="D1464" s="27"/>
      <c r="E1464" s="27"/>
      <c r="I1464" s="27"/>
      <c r="J1464" s="27"/>
    </row>
    <row r="1465" spans="2:10" x14ac:dyDescent="0.25">
      <c r="B1465" s="27"/>
      <c r="D1465" s="27"/>
      <c r="E1465" s="27"/>
      <c r="I1465" s="27"/>
      <c r="J1465" s="27"/>
    </row>
    <row r="1466" spans="2:10" x14ac:dyDescent="0.25">
      <c r="B1466" s="27"/>
      <c r="D1466" s="27"/>
      <c r="E1466" s="27"/>
      <c r="I1466" s="27"/>
      <c r="J1466" s="27"/>
    </row>
    <row r="1467" spans="2:10" x14ac:dyDescent="0.25">
      <c r="B1467" s="27"/>
      <c r="D1467" s="27"/>
      <c r="E1467" s="27"/>
      <c r="I1467" s="27"/>
      <c r="J1467" s="27"/>
    </row>
    <row r="1468" spans="2:10" x14ac:dyDescent="0.25">
      <c r="B1468" s="27"/>
      <c r="D1468" s="27"/>
      <c r="E1468" s="27"/>
      <c r="I1468" s="27"/>
      <c r="J1468" s="27"/>
    </row>
    <row r="1469" spans="2:10" x14ac:dyDescent="0.25">
      <c r="B1469" s="27"/>
      <c r="D1469" s="27"/>
      <c r="E1469" s="27"/>
      <c r="I1469" s="27"/>
      <c r="J1469" s="27"/>
    </row>
    <row r="1470" spans="2:10" x14ac:dyDescent="0.25">
      <c r="B1470" s="27"/>
      <c r="D1470" s="27"/>
      <c r="E1470" s="27"/>
      <c r="I1470" s="27"/>
      <c r="J1470" s="27"/>
    </row>
    <row r="1471" spans="2:10" x14ac:dyDescent="0.25">
      <c r="B1471" s="27"/>
      <c r="D1471" s="27"/>
      <c r="E1471" s="27"/>
      <c r="I1471" s="27"/>
      <c r="J1471" s="27"/>
    </row>
    <row r="1472" spans="2:10" x14ac:dyDescent="0.25">
      <c r="B1472" s="27"/>
      <c r="D1472" s="27"/>
      <c r="E1472" s="27"/>
      <c r="I1472" s="27"/>
      <c r="J1472" s="27"/>
    </row>
    <row r="1473" spans="2:10" x14ac:dyDescent="0.25">
      <c r="B1473" s="27"/>
      <c r="D1473" s="27"/>
      <c r="E1473" s="27"/>
      <c r="I1473" s="27"/>
      <c r="J1473" s="27"/>
    </row>
    <row r="1474" spans="2:10" x14ac:dyDescent="0.25">
      <c r="B1474" s="27"/>
      <c r="D1474" s="27"/>
      <c r="E1474" s="27"/>
      <c r="I1474" s="27"/>
      <c r="J1474" s="27"/>
    </row>
    <row r="1475" spans="2:10" x14ac:dyDescent="0.25">
      <c r="B1475" s="27"/>
      <c r="D1475" s="27"/>
      <c r="E1475" s="27"/>
      <c r="I1475" s="27"/>
      <c r="J1475" s="27"/>
    </row>
    <row r="1476" spans="2:10" x14ac:dyDescent="0.25">
      <c r="B1476" s="27"/>
      <c r="D1476" s="27"/>
      <c r="E1476" s="27"/>
      <c r="I1476" s="27"/>
      <c r="J1476" s="27"/>
    </row>
    <row r="1477" spans="2:10" x14ac:dyDescent="0.25">
      <c r="B1477" s="27"/>
      <c r="D1477" s="27"/>
      <c r="E1477" s="27"/>
      <c r="I1477" s="27"/>
      <c r="J1477" s="27"/>
    </row>
    <row r="1478" spans="2:10" x14ac:dyDescent="0.25">
      <c r="B1478" s="27"/>
      <c r="D1478" s="27"/>
      <c r="E1478" s="27"/>
      <c r="I1478" s="27"/>
      <c r="J1478" s="27"/>
    </row>
    <row r="1479" spans="2:10" x14ac:dyDescent="0.25">
      <c r="B1479" s="27"/>
      <c r="D1479" s="27"/>
      <c r="E1479" s="27"/>
      <c r="I1479" s="27"/>
      <c r="J1479" s="27"/>
    </row>
    <row r="1480" spans="2:10" x14ac:dyDescent="0.25">
      <c r="B1480" s="27"/>
      <c r="D1480" s="27"/>
      <c r="E1480" s="27"/>
      <c r="I1480" s="27"/>
      <c r="J1480" s="27"/>
    </row>
    <row r="1481" spans="2:10" x14ac:dyDescent="0.25">
      <c r="B1481" s="27"/>
      <c r="D1481" s="27"/>
      <c r="E1481" s="27"/>
      <c r="I1481" s="27"/>
      <c r="J1481" s="27"/>
    </row>
    <row r="1482" spans="2:10" x14ac:dyDescent="0.25">
      <c r="B1482" s="27"/>
      <c r="D1482" s="27"/>
      <c r="E1482" s="27"/>
      <c r="I1482" s="27"/>
      <c r="J1482" s="27"/>
    </row>
    <row r="1483" spans="2:10" x14ac:dyDescent="0.25">
      <c r="B1483" s="27"/>
      <c r="D1483" s="27"/>
      <c r="E1483" s="27"/>
      <c r="I1483" s="27"/>
      <c r="J1483" s="27"/>
    </row>
    <row r="1484" spans="2:10" x14ac:dyDescent="0.25">
      <c r="B1484" s="27"/>
      <c r="D1484" s="27"/>
      <c r="E1484" s="27"/>
      <c r="I1484" s="27"/>
      <c r="J1484" s="27"/>
    </row>
    <row r="1485" spans="2:10" x14ac:dyDescent="0.25">
      <c r="B1485" s="27"/>
      <c r="D1485" s="27"/>
      <c r="E1485" s="27"/>
      <c r="I1485" s="27"/>
      <c r="J1485" s="27"/>
    </row>
    <row r="1486" spans="2:10" x14ac:dyDescent="0.25">
      <c r="B1486" s="27"/>
      <c r="D1486" s="27"/>
      <c r="E1486" s="27"/>
      <c r="I1486" s="27"/>
      <c r="J1486" s="27"/>
    </row>
    <row r="1487" spans="2:10" x14ac:dyDescent="0.25">
      <c r="B1487" s="27"/>
      <c r="D1487" s="27"/>
      <c r="E1487" s="27"/>
      <c r="I1487" s="27"/>
      <c r="J1487" s="27"/>
    </row>
    <row r="1488" spans="2:10" x14ac:dyDescent="0.25">
      <c r="B1488" s="27"/>
      <c r="D1488" s="27"/>
      <c r="E1488" s="27"/>
      <c r="I1488" s="27"/>
      <c r="J1488" s="27"/>
    </row>
    <row r="1489" spans="2:10" x14ac:dyDescent="0.25">
      <c r="B1489" s="27"/>
      <c r="D1489" s="27"/>
      <c r="E1489" s="27"/>
      <c r="I1489" s="27"/>
      <c r="J1489" s="27"/>
    </row>
    <row r="1490" spans="2:10" x14ac:dyDescent="0.25">
      <c r="B1490" s="27"/>
      <c r="D1490" s="27"/>
      <c r="E1490" s="27"/>
      <c r="I1490" s="27"/>
      <c r="J1490" s="27"/>
    </row>
    <row r="1491" spans="2:10" x14ac:dyDescent="0.25">
      <c r="B1491" s="27"/>
      <c r="D1491" s="27"/>
      <c r="E1491" s="27"/>
      <c r="I1491" s="27"/>
      <c r="J1491" s="27"/>
    </row>
    <row r="1492" spans="2:10" x14ac:dyDescent="0.25">
      <c r="B1492" s="27"/>
      <c r="D1492" s="27"/>
      <c r="E1492" s="27"/>
      <c r="I1492" s="27"/>
      <c r="J1492" s="27"/>
    </row>
    <row r="1493" spans="2:10" x14ac:dyDescent="0.25">
      <c r="B1493" s="27"/>
      <c r="D1493" s="27"/>
      <c r="E1493" s="27"/>
      <c r="I1493" s="27"/>
      <c r="J1493" s="27"/>
    </row>
    <row r="1494" spans="2:10" x14ac:dyDescent="0.25">
      <c r="B1494" s="27"/>
      <c r="D1494" s="27"/>
      <c r="E1494" s="27"/>
      <c r="I1494" s="27"/>
      <c r="J1494" s="27"/>
    </row>
    <row r="1495" spans="2:10" x14ac:dyDescent="0.25">
      <c r="B1495" s="27"/>
      <c r="D1495" s="27"/>
      <c r="E1495" s="27"/>
      <c r="I1495" s="27"/>
      <c r="J1495" s="27"/>
    </row>
    <row r="1496" spans="2:10" x14ac:dyDescent="0.25">
      <c r="B1496" s="27"/>
      <c r="D1496" s="27"/>
      <c r="E1496" s="27"/>
      <c r="I1496" s="27"/>
      <c r="J1496" s="27"/>
    </row>
    <row r="1497" spans="2:10" x14ac:dyDescent="0.25">
      <c r="B1497" s="27"/>
      <c r="D1497" s="27"/>
      <c r="E1497" s="27"/>
      <c r="I1497" s="27"/>
      <c r="J1497" s="27"/>
    </row>
    <row r="1498" spans="2:10" x14ac:dyDescent="0.25">
      <c r="B1498" s="27"/>
      <c r="D1498" s="27"/>
      <c r="E1498" s="27"/>
      <c r="I1498" s="27"/>
      <c r="J1498" s="27"/>
    </row>
    <row r="1499" spans="2:10" x14ac:dyDescent="0.25">
      <c r="B1499" s="27"/>
      <c r="D1499" s="27"/>
      <c r="E1499" s="27"/>
      <c r="I1499" s="27"/>
      <c r="J1499" s="27"/>
    </row>
    <row r="1500" spans="2:10" x14ac:dyDescent="0.25">
      <c r="B1500" s="27"/>
      <c r="D1500" s="27"/>
      <c r="E1500" s="27"/>
      <c r="I1500" s="27"/>
      <c r="J1500" s="27"/>
    </row>
    <row r="1501" spans="2:10" x14ac:dyDescent="0.25">
      <c r="B1501" s="27"/>
      <c r="D1501" s="27"/>
      <c r="E1501" s="27"/>
      <c r="I1501" s="27"/>
      <c r="J1501" s="27"/>
    </row>
    <row r="1502" spans="2:10" x14ac:dyDescent="0.25">
      <c r="B1502" s="27"/>
      <c r="D1502" s="27"/>
      <c r="E1502" s="27"/>
      <c r="I1502" s="27"/>
      <c r="J1502" s="27"/>
    </row>
    <row r="1503" spans="2:10" x14ac:dyDescent="0.25">
      <c r="B1503" s="27"/>
      <c r="D1503" s="27"/>
      <c r="E1503" s="27"/>
      <c r="I1503" s="27"/>
      <c r="J1503" s="27"/>
    </row>
    <row r="1504" spans="2:10" x14ac:dyDescent="0.25">
      <c r="B1504" s="27"/>
      <c r="D1504" s="27"/>
      <c r="E1504" s="27"/>
      <c r="I1504" s="27"/>
      <c r="J1504" s="27"/>
    </row>
    <row r="1505" spans="2:10" x14ac:dyDescent="0.25">
      <c r="B1505" s="27"/>
      <c r="D1505" s="27"/>
      <c r="E1505" s="27"/>
      <c r="I1505" s="27"/>
      <c r="J1505" s="27"/>
    </row>
    <row r="1506" spans="2:10" x14ac:dyDescent="0.25">
      <c r="B1506" s="27"/>
      <c r="D1506" s="27"/>
      <c r="E1506" s="27"/>
      <c r="I1506" s="27"/>
      <c r="J1506" s="27"/>
    </row>
    <row r="1507" spans="2:10" x14ac:dyDescent="0.25">
      <c r="B1507" s="27"/>
      <c r="D1507" s="27"/>
      <c r="E1507" s="27"/>
      <c r="I1507" s="27"/>
      <c r="J1507" s="27"/>
    </row>
    <row r="1508" spans="2:10" x14ac:dyDescent="0.25">
      <c r="B1508" s="27"/>
      <c r="D1508" s="27"/>
      <c r="E1508" s="27"/>
      <c r="I1508" s="27"/>
      <c r="J1508" s="27"/>
    </row>
    <row r="1509" spans="2:10" x14ac:dyDescent="0.25">
      <c r="B1509" s="27"/>
      <c r="D1509" s="27"/>
      <c r="E1509" s="27"/>
      <c r="I1509" s="27"/>
      <c r="J1509" s="27"/>
    </row>
    <row r="1510" spans="2:10" x14ac:dyDescent="0.25">
      <c r="B1510" s="27"/>
      <c r="D1510" s="27"/>
      <c r="E1510" s="27"/>
      <c r="I1510" s="27"/>
      <c r="J1510" s="27"/>
    </row>
    <row r="1511" spans="2:10" x14ac:dyDescent="0.25">
      <c r="B1511" s="27"/>
      <c r="D1511" s="27"/>
      <c r="E1511" s="27"/>
      <c r="I1511" s="27"/>
      <c r="J1511" s="27"/>
    </row>
    <row r="1512" spans="2:10" x14ac:dyDescent="0.25">
      <c r="B1512" s="27"/>
      <c r="D1512" s="27"/>
      <c r="E1512" s="27"/>
      <c r="I1512" s="27"/>
      <c r="J1512" s="27"/>
    </row>
    <row r="1513" spans="2:10" x14ac:dyDescent="0.25">
      <c r="B1513" s="27"/>
      <c r="D1513" s="27"/>
      <c r="E1513" s="27"/>
      <c r="I1513" s="27"/>
      <c r="J1513" s="27"/>
    </row>
    <row r="1514" spans="2:10" x14ac:dyDescent="0.25">
      <c r="B1514" s="27"/>
      <c r="D1514" s="27"/>
      <c r="E1514" s="27"/>
      <c r="I1514" s="27"/>
      <c r="J1514" s="27"/>
    </row>
    <row r="1515" spans="2:10" x14ac:dyDescent="0.25">
      <c r="B1515" s="27"/>
      <c r="D1515" s="27"/>
      <c r="E1515" s="27"/>
      <c r="I1515" s="27"/>
      <c r="J1515" s="27"/>
    </row>
    <row r="1516" spans="2:10" x14ac:dyDescent="0.25">
      <c r="B1516" s="27"/>
      <c r="D1516" s="27"/>
      <c r="E1516" s="27"/>
      <c r="I1516" s="27"/>
      <c r="J1516" s="27"/>
    </row>
    <row r="1517" spans="2:10" x14ac:dyDescent="0.25">
      <c r="B1517" s="27"/>
      <c r="D1517" s="27"/>
      <c r="E1517" s="27"/>
      <c r="I1517" s="27"/>
      <c r="J1517" s="27"/>
    </row>
    <row r="1518" spans="2:10" x14ac:dyDescent="0.25">
      <c r="B1518" s="27"/>
      <c r="D1518" s="27"/>
      <c r="E1518" s="27"/>
      <c r="I1518" s="27"/>
      <c r="J1518" s="27"/>
    </row>
    <row r="1519" spans="2:10" x14ac:dyDescent="0.25">
      <c r="B1519" s="27"/>
      <c r="D1519" s="27"/>
      <c r="E1519" s="27"/>
      <c r="I1519" s="27"/>
      <c r="J1519" s="27"/>
    </row>
    <row r="1520" spans="2:10" x14ac:dyDescent="0.25">
      <c r="B1520" s="27"/>
      <c r="D1520" s="27"/>
      <c r="E1520" s="27"/>
      <c r="I1520" s="27"/>
      <c r="J1520" s="27"/>
    </row>
    <row r="1521" spans="2:10" x14ac:dyDescent="0.25">
      <c r="B1521" s="27"/>
      <c r="D1521" s="27"/>
      <c r="E1521" s="27"/>
      <c r="I1521" s="27"/>
      <c r="J1521" s="27"/>
    </row>
    <row r="1522" spans="2:10" x14ac:dyDescent="0.25">
      <c r="B1522" s="27"/>
      <c r="D1522" s="27"/>
      <c r="E1522" s="27"/>
      <c r="I1522" s="27"/>
      <c r="J1522" s="27"/>
    </row>
    <row r="1523" spans="2:10" x14ac:dyDescent="0.25">
      <c r="B1523" s="27"/>
      <c r="D1523" s="27"/>
      <c r="E1523" s="27"/>
      <c r="I1523" s="27"/>
      <c r="J1523" s="27"/>
    </row>
    <row r="1524" spans="2:10" x14ac:dyDescent="0.25">
      <c r="B1524" s="27"/>
      <c r="D1524" s="27"/>
      <c r="E1524" s="27"/>
      <c r="I1524" s="27"/>
      <c r="J1524" s="27"/>
    </row>
    <row r="1525" spans="2:10" x14ac:dyDescent="0.25">
      <c r="B1525" s="27"/>
      <c r="D1525" s="27"/>
      <c r="E1525" s="27"/>
      <c r="I1525" s="27"/>
      <c r="J1525" s="27"/>
    </row>
    <row r="1526" spans="2:10" x14ac:dyDescent="0.25">
      <c r="B1526" s="27"/>
      <c r="D1526" s="27"/>
      <c r="E1526" s="27"/>
      <c r="I1526" s="27"/>
      <c r="J1526" s="27"/>
    </row>
    <row r="1527" spans="2:10" x14ac:dyDescent="0.25">
      <c r="B1527" s="27"/>
      <c r="D1527" s="27"/>
      <c r="E1527" s="27"/>
      <c r="I1527" s="27"/>
      <c r="J1527" s="27"/>
    </row>
    <row r="1528" spans="2:10" x14ac:dyDescent="0.25">
      <c r="B1528" s="27"/>
      <c r="D1528" s="27"/>
      <c r="E1528" s="27"/>
      <c r="I1528" s="27"/>
      <c r="J1528" s="27"/>
    </row>
    <row r="1529" spans="2:10" x14ac:dyDescent="0.25">
      <c r="B1529" s="27"/>
      <c r="D1529" s="27"/>
      <c r="E1529" s="27"/>
      <c r="I1529" s="27"/>
      <c r="J1529" s="27"/>
    </row>
    <row r="1530" spans="2:10" x14ac:dyDescent="0.25">
      <c r="B1530" s="27"/>
      <c r="D1530" s="27"/>
      <c r="E1530" s="27"/>
      <c r="I1530" s="27"/>
      <c r="J1530" s="27"/>
    </row>
    <row r="1531" spans="2:10" x14ac:dyDescent="0.25">
      <c r="B1531" s="27"/>
      <c r="D1531" s="27"/>
      <c r="E1531" s="27"/>
      <c r="I1531" s="27"/>
      <c r="J1531" s="27"/>
    </row>
    <row r="1532" spans="2:10" x14ac:dyDescent="0.25">
      <c r="B1532" s="27"/>
      <c r="D1532" s="27"/>
      <c r="E1532" s="27"/>
      <c r="I1532" s="27"/>
      <c r="J1532" s="27"/>
    </row>
    <row r="1533" spans="2:10" x14ac:dyDescent="0.25">
      <c r="B1533" s="27"/>
      <c r="D1533" s="27"/>
      <c r="E1533" s="27"/>
      <c r="I1533" s="27"/>
      <c r="J1533" s="27"/>
    </row>
    <row r="1534" spans="2:10" x14ac:dyDescent="0.25">
      <c r="B1534" s="27"/>
      <c r="D1534" s="27"/>
      <c r="E1534" s="27"/>
      <c r="I1534" s="27"/>
      <c r="J1534" s="27"/>
    </row>
    <row r="1535" spans="2:10" x14ac:dyDescent="0.25">
      <c r="B1535" s="27"/>
      <c r="D1535" s="27"/>
      <c r="E1535" s="27"/>
      <c r="I1535" s="27"/>
      <c r="J1535" s="27"/>
    </row>
    <row r="1536" spans="2:10" x14ac:dyDescent="0.25">
      <c r="B1536" s="27"/>
      <c r="D1536" s="27"/>
      <c r="E1536" s="27"/>
      <c r="I1536" s="27"/>
      <c r="J1536" s="27"/>
    </row>
    <row r="1537" spans="2:10" x14ac:dyDescent="0.25">
      <c r="B1537" s="27"/>
      <c r="D1537" s="27"/>
      <c r="E1537" s="27"/>
      <c r="I1537" s="27"/>
      <c r="J1537" s="27"/>
    </row>
    <row r="1538" spans="2:10" x14ac:dyDescent="0.25">
      <c r="B1538" s="27"/>
      <c r="D1538" s="27"/>
      <c r="E1538" s="27"/>
      <c r="I1538" s="27"/>
      <c r="J1538" s="27"/>
    </row>
    <row r="1539" spans="2:10" x14ac:dyDescent="0.25">
      <c r="B1539" s="27"/>
      <c r="D1539" s="27"/>
      <c r="E1539" s="27"/>
      <c r="I1539" s="27"/>
      <c r="J1539" s="27"/>
    </row>
    <row r="1540" spans="2:10" x14ac:dyDescent="0.25">
      <c r="B1540" s="27"/>
      <c r="D1540" s="27"/>
      <c r="E1540" s="27"/>
      <c r="I1540" s="27"/>
      <c r="J1540" s="27"/>
    </row>
    <row r="1541" spans="2:10" x14ac:dyDescent="0.25">
      <c r="B1541" s="27"/>
      <c r="D1541" s="27"/>
      <c r="E1541" s="27"/>
      <c r="I1541" s="27"/>
      <c r="J1541" s="27"/>
    </row>
    <row r="1542" spans="2:10" x14ac:dyDescent="0.25">
      <c r="B1542" s="27"/>
      <c r="D1542" s="27"/>
      <c r="E1542" s="27"/>
      <c r="I1542" s="27"/>
      <c r="J1542" s="27"/>
    </row>
    <row r="1543" spans="2:10" x14ac:dyDescent="0.25">
      <c r="B1543" s="27"/>
      <c r="D1543" s="27"/>
      <c r="E1543" s="27"/>
      <c r="I1543" s="27"/>
      <c r="J1543" s="27"/>
    </row>
    <row r="1544" spans="2:10" x14ac:dyDescent="0.25">
      <c r="B1544" s="27"/>
      <c r="D1544" s="27"/>
      <c r="E1544" s="27"/>
      <c r="I1544" s="27"/>
      <c r="J1544" s="27"/>
    </row>
    <row r="1545" spans="2:10" x14ac:dyDescent="0.25">
      <c r="B1545" s="27"/>
      <c r="D1545" s="27"/>
      <c r="E1545" s="27"/>
      <c r="I1545" s="27"/>
      <c r="J1545" s="27"/>
    </row>
    <row r="1546" spans="2:10" x14ac:dyDescent="0.25">
      <c r="B1546" s="27"/>
      <c r="D1546" s="27"/>
      <c r="E1546" s="27"/>
      <c r="I1546" s="27"/>
      <c r="J1546" s="27"/>
    </row>
    <row r="1547" spans="2:10" x14ac:dyDescent="0.25">
      <c r="B1547" s="27"/>
      <c r="D1547" s="27"/>
      <c r="E1547" s="27"/>
      <c r="I1547" s="27"/>
      <c r="J1547" s="27"/>
    </row>
    <row r="1548" spans="2:10" x14ac:dyDescent="0.25">
      <c r="B1548" s="27"/>
      <c r="D1548" s="27"/>
      <c r="E1548" s="27"/>
      <c r="I1548" s="27"/>
      <c r="J1548" s="27"/>
    </row>
    <row r="1549" spans="2:10" x14ac:dyDescent="0.25">
      <c r="B1549" s="27"/>
      <c r="D1549" s="27"/>
      <c r="E1549" s="27"/>
      <c r="I1549" s="27"/>
      <c r="J1549" s="27"/>
    </row>
    <row r="1550" spans="2:10" x14ac:dyDescent="0.25">
      <c r="B1550" s="27"/>
      <c r="D1550" s="27"/>
      <c r="E1550" s="27"/>
      <c r="I1550" s="27"/>
      <c r="J1550" s="27"/>
    </row>
    <row r="1551" spans="2:10" x14ac:dyDescent="0.25">
      <c r="B1551" s="27"/>
      <c r="D1551" s="27"/>
      <c r="E1551" s="27"/>
      <c r="I1551" s="27"/>
      <c r="J1551" s="27"/>
    </row>
    <row r="1552" spans="2:10" x14ac:dyDescent="0.25">
      <c r="B1552" s="27"/>
      <c r="D1552" s="27"/>
      <c r="E1552" s="27"/>
      <c r="I1552" s="27"/>
      <c r="J1552" s="27"/>
    </row>
    <row r="1553" spans="2:10" x14ac:dyDescent="0.25">
      <c r="B1553" s="27"/>
      <c r="D1553" s="27"/>
      <c r="E1553" s="27"/>
      <c r="I1553" s="27"/>
      <c r="J1553" s="27"/>
    </row>
    <row r="1554" spans="2:10" x14ac:dyDescent="0.25">
      <c r="B1554" s="27"/>
      <c r="D1554" s="27"/>
      <c r="E1554" s="27"/>
      <c r="I1554" s="27"/>
      <c r="J1554" s="27"/>
    </row>
    <row r="1555" spans="2:10" x14ac:dyDescent="0.25">
      <c r="B1555" s="27"/>
      <c r="D1555" s="27"/>
      <c r="E1555" s="27"/>
      <c r="I1555" s="27"/>
      <c r="J1555" s="27"/>
    </row>
    <row r="1556" spans="2:10" x14ac:dyDescent="0.25">
      <c r="B1556" s="27"/>
      <c r="D1556" s="27"/>
      <c r="E1556" s="27"/>
      <c r="I1556" s="27"/>
      <c r="J1556" s="27"/>
    </row>
    <row r="1557" spans="2:10" x14ac:dyDescent="0.25">
      <c r="B1557" s="27"/>
      <c r="D1557" s="27"/>
      <c r="E1557" s="27"/>
      <c r="I1557" s="27"/>
      <c r="J1557" s="27"/>
    </row>
    <row r="1558" spans="2:10" x14ac:dyDescent="0.25">
      <c r="B1558" s="27"/>
      <c r="D1558" s="27"/>
      <c r="E1558" s="27"/>
      <c r="I1558" s="27"/>
      <c r="J1558" s="27"/>
    </row>
    <row r="1559" spans="2:10" x14ac:dyDescent="0.25">
      <c r="B1559" s="27"/>
      <c r="D1559" s="27"/>
      <c r="E1559" s="27"/>
      <c r="I1559" s="27"/>
      <c r="J1559" s="27"/>
    </row>
    <row r="1560" spans="2:10" x14ac:dyDescent="0.25">
      <c r="B1560" s="27"/>
      <c r="D1560" s="27"/>
      <c r="E1560" s="27"/>
      <c r="I1560" s="27"/>
      <c r="J1560" s="27"/>
    </row>
    <row r="1561" spans="2:10" x14ac:dyDescent="0.25">
      <c r="B1561" s="27"/>
      <c r="D1561" s="27"/>
      <c r="E1561" s="27"/>
      <c r="I1561" s="27"/>
      <c r="J1561" s="27"/>
    </row>
    <row r="1562" spans="2:10" x14ac:dyDescent="0.25">
      <c r="B1562" s="27"/>
      <c r="D1562" s="27"/>
      <c r="E1562" s="27"/>
      <c r="I1562" s="27"/>
      <c r="J1562" s="27"/>
    </row>
    <row r="1563" spans="2:10" x14ac:dyDescent="0.25">
      <c r="B1563" s="27"/>
      <c r="D1563" s="27"/>
      <c r="E1563" s="27"/>
      <c r="I1563" s="27"/>
      <c r="J1563" s="27"/>
    </row>
    <row r="1564" spans="2:10" x14ac:dyDescent="0.25">
      <c r="B1564" s="27"/>
      <c r="D1564" s="27"/>
      <c r="E1564" s="27"/>
      <c r="I1564" s="27"/>
      <c r="J1564" s="27"/>
    </row>
    <row r="1565" spans="2:10" x14ac:dyDescent="0.25">
      <c r="B1565" s="27"/>
      <c r="D1565" s="27"/>
      <c r="E1565" s="27"/>
      <c r="I1565" s="27"/>
      <c r="J1565" s="27"/>
    </row>
    <row r="1566" spans="2:10" x14ac:dyDescent="0.25">
      <c r="B1566" s="27"/>
      <c r="D1566" s="27"/>
      <c r="E1566" s="27"/>
      <c r="I1566" s="27"/>
      <c r="J1566" s="27"/>
    </row>
    <row r="1567" spans="2:10" x14ac:dyDescent="0.25">
      <c r="B1567" s="27"/>
      <c r="D1567" s="27"/>
      <c r="E1567" s="27"/>
      <c r="I1567" s="27"/>
      <c r="J1567" s="27"/>
    </row>
    <row r="1568" spans="2:10" x14ac:dyDescent="0.25">
      <c r="B1568" s="27"/>
      <c r="D1568" s="27"/>
      <c r="E1568" s="27"/>
      <c r="I1568" s="27"/>
      <c r="J1568" s="27"/>
    </row>
    <row r="1569" spans="2:10" x14ac:dyDescent="0.25">
      <c r="B1569" s="27"/>
      <c r="D1569" s="27"/>
      <c r="E1569" s="27"/>
      <c r="I1569" s="27"/>
      <c r="J1569" s="27"/>
    </row>
    <row r="1570" spans="2:10" x14ac:dyDescent="0.25">
      <c r="B1570" s="27"/>
      <c r="D1570" s="27"/>
      <c r="E1570" s="27"/>
      <c r="I1570" s="27"/>
      <c r="J1570" s="27"/>
    </row>
    <row r="1571" spans="2:10" x14ac:dyDescent="0.25">
      <c r="B1571" s="27"/>
      <c r="D1571" s="27"/>
      <c r="E1571" s="27"/>
      <c r="I1571" s="27"/>
      <c r="J1571" s="27"/>
    </row>
    <row r="1572" spans="2:10" x14ac:dyDescent="0.25">
      <c r="B1572" s="27"/>
      <c r="D1572" s="27"/>
      <c r="E1572" s="27"/>
      <c r="I1572" s="27"/>
      <c r="J1572" s="27"/>
    </row>
    <row r="1573" spans="2:10" x14ac:dyDescent="0.25">
      <c r="B1573" s="27"/>
      <c r="D1573" s="27"/>
      <c r="E1573" s="27"/>
      <c r="I1573" s="27"/>
      <c r="J1573" s="27"/>
    </row>
    <row r="1574" spans="2:10" x14ac:dyDescent="0.25">
      <c r="B1574" s="27"/>
      <c r="D1574" s="27"/>
      <c r="E1574" s="27"/>
      <c r="I1574" s="27"/>
      <c r="J1574" s="27"/>
    </row>
    <row r="1575" spans="2:10" x14ac:dyDescent="0.25">
      <c r="B1575" s="27"/>
      <c r="D1575" s="27"/>
      <c r="E1575" s="27"/>
      <c r="I1575" s="27"/>
      <c r="J1575" s="27"/>
    </row>
    <row r="1576" spans="2:10" x14ac:dyDescent="0.25">
      <c r="B1576" s="27"/>
      <c r="D1576" s="27"/>
      <c r="E1576" s="27"/>
      <c r="I1576" s="27"/>
      <c r="J1576" s="27"/>
    </row>
    <row r="1577" spans="2:10" x14ac:dyDescent="0.25">
      <c r="B1577" s="27"/>
      <c r="D1577" s="27"/>
      <c r="E1577" s="27"/>
      <c r="I1577" s="27"/>
      <c r="J1577" s="27"/>
    </row>
    <row r="1578" spans="2:10" x14ac:dyDescent="0.25">
      <c r="B1578" s="27"/>
      <c r="D1578" s="27"/>
      <c r="E1578" s="27"/>
      <c r="I1578" s="27"/>
      <c r="J1578" s="27"/>
    </row>
    <row r="1579" spans="2:10" x14ac:dyDescent="0.25">
      <c r="B1579" s="27"/>
      <c r="D1579" s="27"/>
      <c r="E1579" s="27"/>
      <c r="I1579" s="27"/>
      <c r="J1579" s="27"/>
    </row>
    <row r="1580" spans="2:10" x14ac:dyDescent="0.25">
      <c r="B1580" s="27"/>
      <c r="D1580" s="27"/>
      <c r="E1580" s="27"/>
      <c r="I1580" s="27"/>
      <c r="J1580" s="27"/>
    </row>
    <row r="1581" spans="2:10" x14ac:dyDescent="0.25">
      <c r="B1581" s="27"/>
      <c r="D1581" s="27"/>
      <c r="E1581" s="27"/>
      <c r="I1581" s="27"/>
      <c r="J1581" s="27"/>
    </row>
    <row r="1582" spans="2:10" x14ac:dyDescent="0.25">
      <c r="B1582" s="27"/>
      <c r="D1582" s="27"/>
      <c r="E1582" s="27"/>
      <c r="I1582" s="27"/>
      <c r="J1582" s="27"/>
    </row>
    <row r="1583" spans="2:10" x14ac:dyDescent="0.25">
      <c r="B1583" s="27"/>
      <c r="D1583" s="27"/>
      <c r="E1583" s="27"/>
      <c r="I1583" s="27"/>
      <c r="J1583" s="27"/>
    </row>
    <row r="1584" spans="2:10" x14ac:dyDescent="0.25">
      <c r="B1584" s="27"/>
      <c r="D1584" s="27"/>
      <c r="E1584" s="27"/>
      <c r="I1584" s="27"/>
      <c r="J1584" s="27"/>
    </row>
    <row r="1585" spans="2:10" x14ac:dyDescent="0.25">
      <c r="B1585" s="27"/>
      <c r="D1585" s="27"/>
      <c r="E1585" s="27"/>
      <c r="I1585" s="27"/>
      <c r="J1585" s="27"/>
    </row>
    <row r="1586" spans="2:10" x14ac:dyDescent="0.25">
      <c r="B1586" s="27"/>
      <c r="D1586" s="27"/>
      <c r="E1586" s="27"/>
      <c r="I1586" s="27"/>
      <c r="J1586" s="27"/>
    </row>
    <row r="1587" spans="2:10" x14ac:dyDescent="0.25">
      <c r="B1587" s="27"/>
      <c r="D1587" s="27"/>
      <c r="E1587" s="27"/>
      <c r="I1587" s="27"/>
      <c r="J1587" s="27"/>
    </row>
    <row r="1588" spans="2:10" x14ac:dyDescent="0.25">
      <c r="B1588" s="27"/>
      <c r="D1588" s="27"/>
      <c r="E1588" s="27"/>
      <c r="I1588" s="27"/>
      <c r="J1588" s="27"/>
    </row>
    <row r="1589" spans="2:10" x14ac:dyDescent="0.25">
      <c r="B1589" s="27"/>
      <c r="D1589" s="27"/>
      <c r="E1589" s="27"/>
      <c r="I1589" s="27"/>
      <c r="J1589" s="27"/>
    </row>
    <row r="1590" spans="2:10" x14ac:dyDescent="0.25">
      <c r="B1590" s="27"/>
      <c r="D1590" s="27"/>
      <c r="E1590" s="27"/>
      <c r="I1590" s="27"/>
      <c r="J1590" s="27"/>
    </row>
    <row r="1591" spans="2:10" x14ac:dyDescent="0.25">
      <c r="B1591" s="27"/>
      <c r="D1591" s="27"/>
      <c r="E1591" s="27"/>
      <c r="I1591" s="27"/>
      <c r="J1591" s="27"/>
    </row>
    <row r="1592" spans="2:10" x14ac:dyDescent="0.25">
      <c r="B1592" s="27"/>
      <c r="D1592" s="27"/>
      <c r="E1592" s="27"/>
      <c r="I1592" s="27"/>
      <c r="J1592" s="27"/>
    </row>
    <row r="1593" spans="2:10" x14ac:dyDescent="0.25">
      <c r="B1593" s="27"/>
      <c r="D1593" s="27"/>
      <c r="E1593" s="27"/>
      <c r="I1593" s="27"/>
      <c r="J1593" s="27"/>
    </row>
    <row r="1594" spans="2:10" x14ac:dyDescent="0.25">
      <c r="B1594" s="27"/>
      <c r="D1594" s="27"/>
      <c r="E1594" s="27"/>
      <c r="I1594" s="27"/>
      <c r="J1594" s="27"/>
    </row>
    <row r="1595" spans="2:10" x14ac:dyDescent="0.25">
      <c r="B1595" s="27"/>
      <c r="D1595" s="27"/>
      <c r="E1595" s="27"/>
      <c r="I1595" s="27"/>
      <c r="J1595" s="27"/>
    </row>
    <row r="1596" spans="2:10" x14ac:dyDescent="0.25">
      <c r="B1596" s="27"/>
      <c r="D1596" s="27"/>
      <c r="E1596" s="27"/>
      <c r="I1596" s="27"/>
      <c r="J1596" s="27"/>
    </row>
    <row r="1597" spans="2:10" x14ac:dyDescent="0.25">
      <c r="B1597" s="27"/>
      <c r="D1597" s="27"/>
      <c r="E1597" s="27"/>
      <c r="I1597" s="27"/>
      <c r="J1597" s="27"/>
    </row>
    <row r="1598" spans="2:10" x14ac:dyDescent="0.25">
      <c r="B1598" s="27"/>
      <c r="D1598" s="27"/>
      <c r="E1598" s="27"/>
      <c r="I1598" s="27"/>
      <c r="J1598" s="27"/>
    </row>
    <row r="1599" spans="2:10" x14ac:dyDescent="0.25">
      <c r="B1599" s="27"/>
      <c r="D1599" s="27"/>
      <c r="E1599" s="27"/>
      <c r="I1599" s="27"/>
      <c r="J1599" s="27"/>
    </row>
    <row r="1600" spans="2:10" x14ac:dyDescent="0.25">
      <c r="B1600" s="27"/>
      <c r="D1600" s="27"/>
      <c r="E1600" s="27"/>
      <c r="I1600" s="27"/>
      <c r="J1600" s="27"/>
    </row>
    <row r="1601" spans="2:10" x14ac:dyDescent="0.25">
      <c r="B1601" s="27"/>
      <c r="D1601" s="27"/>
      <c r="E1601" s="27"/>
      <c r="I1601" s="27"/>
      <c r="J1601" s="27"/>
    </row>
    <row r="1602" spans="2:10" x14ac:dyDescent="0.25">
      <c r="B1602" s="27"/>
      <c r="D1602" s="27"/>
      <c r="E1602" s="27"/>
      <c r="I1602" s="27"/>
      <c r="J1602" s="27"/>
    </row>
    <row r="1603" spans="2:10" x14ac:dyDescent="0.25">
      <c r="B1603" s="27"/>
      <c r="D1603" s="27"/>
      <c r="E1603" s="27"/>
      <c r="I1603" s="27"/>
      <c r="J1603" s="27"/>
    </row>
    <row r="1604" spans="2:10" x14ac:dyDescent="0.25">
      <c r="B1604" s="27"/>
      <c r="D1604" s="27"/>
      <c r="E1604" s="27"/>
      <c r="I1604" s="27"/>
      <c r="J1604" s="27"/>
    </row>
    <row r="1605" spans="2:10" x14ac:dyDescent="0.25">
      <c r="B1605" s="27"/>
      <c r="D1605" s="27"/>
      <c r="E1605" s="27"/>
      <c r="I1605" s="27"/>
      <c r="J1605" s="27"/>
    </row>
    <row r="1606" spans="2:10" x14ac:dyDescent="0.25">
      <c r="B1606" s="27"/>
      <c r="D1606" s="27"/>
      <c r="E1606" s="27"/>
      <c r="I1606" s="27"/>
      <c r="J1606" s="27"/>
    </row>
    <row r="1607" spans="2:10" x14ac:dyDescent="0.25">
      <c r="B1607" s="27"/>
      <c r="D1607" s="27"/>
      <c r="E1607" s="27"/>
      <c r="I1607" s="27"/>
      <c r="J1607" s="27"/>
    </row>
    <row r="1608" spans="2:10" x14ac:dyDescent="0.25">
      <c r="B1608" s="27"/>
      <c r="D1608" s="27"/>
      <c r="E1608" s="27"/>
      <c r="I1608" s="27"/>
      <c r="J1608" s="27"/>
    </row>
    <row r="1609" spans="2:10" x14ac:dyDescent="0.25">
      <c r="B1609" s="27"/>
      <c r="D1609" s="27"/>
      <c r="E1609" s="27"/>
      <c r="I1609" s="27"/>
      <c r="J1609" s="27"/>
    </row>
    <row r="1610" spans="2:10" x14ac:dyDescent="0.25">
      <c r="B1610" s="27"/>
      <c r="D1610" s="27"/>
      <c r="E1610" s="27"/>
      <c r="I1610" s="27"/>
      <c r="J1610" s="27"/>
    </row>
    <row r="1611" spans="2:10" x14ac:dyDescent="0.25">
      <c r="B1611" s="27"/>
      <c r="D1611" s="27"/>
      <c r="E1611" s="27"/>
      <c r="I1611" s="27"/>
      <c r="J1611" s="27"/>
    </row>
    <row r="1612" spans="2:10" x14ac:dyDescent="0.25">
      <c r="B1612" s="27"/>
      <c r="D1612" s="27"/>
      <c r="E1612" s="27"/>
      <c r="I1612" s="27"/>
      <c r="J1612" s="27"/>
    </row>
    <row r="1613" spans="2:10" x14ac:dyDescent="0.25">
      <c r="B1613" s="27"/>
      <c r="D1613" s="27"/>
      <c r="E1613" s="27"/>
      <c r="I1613" s="27"/>
      <c r="J1613" s="27"/>
    </row>
    <row r="1614" spans="2:10" x14ac:dyDescent="0.25">
      <c r="B1614" s="27"/>
      <c r="D1614" s="27"/>
      <c r="E1614" s="27"/>
      <c r="I1614" s="27"/>
      <c r="J1614" s="27"/>
    </row>
    <row r="1615" spans="2:10" x14ac:dyDescent="0.25">
      <c r="B1615" s="27"/>
      <c r="D1615" s="27"/>
      <c r="E1615" s="27"/>
      <c r="I1615" s="27"/>
      <c r="J1615" s="27"/>
    </row>
    <row r="1616" spans="2:10" x14ac:dyDescent="0.25">
      <c r="B1616" s="27"/>
      <c r="D1616" s="27"/>
      <c r="E1616" s="27"/>
      <c r="I1616" s="27"/>
      <c r="J1616" s="27"/>
    </row>
    <row r="1617" spans="2:10" x14ac:dyDescent="0.25">
      <c r="B1617" s="27"/>
      <c r="D1617" s="27"/>
      <c r="E1617" s="27"/>
      <c r="I1617" s="27"/>
      <c r="J1617" s="27"/>
    </row>
    <row r="1618" spans="2:10" x14ac:dyDescent="0.25">
      <c r="B1618" s="27"/>
      <c r="D1618" s="27"/>
      <c r="E1618" s="27"/>
      <c r="I1618" s="27"/>
      <c r="J1618" s="27"/>
    </row>
    <row r="1619" spans="2:10" x14ac:dyDescent="0.25">
      <c r="B1619" s="27"/>
      <c r="D1619" s="27"/>
      <c r="E1619" s="27"/>
      <c r="I1619" s="27"/>
      <c r="J1619" s="27"/>
    </row>
    <row r="1620" spans="2:10" x14ac:dyDescent="0.25">
      <c r="B1620" s="27"/>
      <c r="D1620" s="27"/>
      <c r="E1620" s="27"/>
      <c r="I1620" s="27"/>
      <c r="J1620" s="27"/>
    </row>
    <row r="1621" spans="2:10" x14ac:dyDescent="0.25">
      <c r="B1621" s="27"/>
      <c r="D1621" s="27"/>
      <c r="E1621" s="27"/>
      <c r="I1621" s="27"/>
      <c r="J1621" s="27"/>
    </row>
    <row r="1622" spans="2:10" x14ac:dyDescent="0.25">
      <c r="B1622" s="27"/>
      <c r="D1622" s="27"/>
      <c r="E1622" s="27"/>
      <c r="I1622" s="27"/>
      <c r="J1622" s="27"/>
    </row>
    <row r="1623" spans="2:10" x14ac:dyDescent="0.25">
      <c r="B1623" s="27"/>
      <c r="D1623" s="27"/>
      <c r="E1623" s="27"/>
      <c r="I1623" s="27"/>
      <c r="J1623" s="27"/>
    </row>
    <row r="1624" spans="2:10" x14ac:dyDescent="0.25">
      <c r="B1624" s="27"/>
      <c r="D1624" s="27"/>
      <c r="E1624" s="27"/>
      <c r="I1624" s="27"/>
      <c r="J1624" s="27"/>
    </row>
    <row r="1625" spans="2:10" x14ac:dyDescent="0.25">
      <c r="B1625" s="27"/>
      <c r="D1625" s="27"/>
      <c r="E1625" s="27"/>
      <c r="I1625" s="27"/>
      <c r="J1625" s="27"/>
    </row>
    <row r="1626" spans="2:10" x14ac:dyDescent="0.25">
      <c r="B1626" s="27"/>
      <c r="D1626" s="27"/>
      <c r="E1626" s="27"/>
      <c r="I1626" s="27"/>
      <c r="J1626" s="27"/>
    </row>
    <row r="1627" spans="2:10" x14ac:dyDescent="0.25">
      <c r="B1627" s="27"/>
      <c r="D1627" s="27"/>
      <c r="E1627" s="27"/>
      <c r="I1627" s="27"/>
      <c r="J1627" s="27"/>
    </row>
    <row r="1628" spans="2:10" x14ac:dyDescent="0.25">
      <c r="B1628" s="27"/>
      <c r="D1628" s="27"/>
      <c r="E1628" s="27"/>
      <c r="I1628" s="27"/>
      <c r="J1628" s="27"/>
    </row>
    <row r="1629" spans="2:10" x14ac:dyDescent="0.25">
      <c r="B1629" s="27"/>
      <c r="D1629" s="27"/>
      <c r="E1629" s="27"/>
      <c r="I1629" s="27"/>
      <c r="J1629" s="27"/>
    </row>
    <row r="1630" spans="2:10" x14ac:dyDescent="0.25">
      <c r="B1630" s="27"/>
      <c r="D1630" s="27"/>
      <c r="E1630" s="27"/>
      <c r="I1630" s="27"/>
      <c r="J1630" s="27"/>
    </row>
    <row r="1631" spans="2:10" x14ac:dyDescent="0.25">
      <c r="B1631" s="27"/>
      <c r="D1631" s="27"/>
      <c r="E1631" s="27"/>
      <c r="I1631" s="27"/>
      <c r="J1631" s="27"/>
    </row>
    <row r="1632" spans="2:10" x14ac:dyDescent="0.25">
      <c r="B1632" s="27"/>
      <c r="D1632" s="27"/>
      <c r="E1632" s="27"/>
      <c r="I1632" s="27"/>
      <c r="J1632" s="27"/>
    </row>
    <row r="1633" spans="2:10" x14ac:dyDescent="0.25">
      <c r="B1633" s="27"/>
      <c r="D1633" s="27"/>
      <c r="E1633" s="27"/>
      <c r="I1633" s="27"/>
      <c r="J1633" s="27"/>
    </row>
    <row r="1634" spans="2:10" x14ac:dyDescent="0.25">
      <c r="B1634" s="27"/>
      <c r="D1634" s="27"/>
      <c r="E1634" s="27"/>
      <c r="I1634" s="27"/>
      <c r="J1634" s="27"/>
    </row>
    <row r="1635" spans="2:10" x14ac:dyDescent="0.25">
      <c r="B1635" s="27"/>
      <c r="D1635" s="27"/>
      <c r="E1635" s="27"/>
      <c r="I1635" s="27"/>
      <c r="J1635" s="27"/>
    </row>
    <row r="1636" spans="2:10" x14ac:dyDescent="0.25">
      <c r="B1636" s="27"/>
      <c r="D1636" s="27"/>
      <c r="E1636" s="27"/>
      <c r="I1636" s="27"/>
      <c r="J1636" s="27"/>
    </row>
    <row r="1637" spans="2:10" x14ac:dyDescent="0.25">
      <c r="B1637" s="27"/>
      <c r="D1637" s="27"/>
      <c r="E1637" s="27"/>
      <c r="I1637" s="27"/>
      <c r="J1637" s="27"/>
    </row>
    <row r="1638" spans="2:10" x14ac:dyDescent="0.25">
      <c r="B1638" s="27"/>
      <c r="D1638" s="27"/>
      <c r="E1638" s="27"/>
      <c r="I1638" s="27"/>
      <c r="J1638" s="27"/>
    </row>
    <row r="1639" spans="2:10" x14ac:dyDescent="0.25">
      <c r="B1639" s="27"/>
      <c r="D1639" s="27"/>
      <c r="E1639" s="27"/>
      <c r="I1639" s="27"/>
      <c r="J1639" s="27"/>
    </row>
    <row r="1640" spans="2:10" x14ac:dyDescent="0.25">
      <c r="B1640" s="27"/>
      <c r="D1640" s="27"/>
      <c r="E1640" s="27"/>
      <c r="I1640" s="27"/>
      <c r="J1640" s="27"/>
    </row>
    <row r="1641" spans="2:10" x14ac:dyDescent="0.25">
      <c r="B1641" s="27"/>
      <c r="D1641" s="27"/>
      <c r="E1641" s="27"/>
      <c r="I1641" s="27"/>
      <c r="J1641" s="27"/>
    </row>
    <row r="1642" spans="2:10" x14ac:dyDescent="0.25">
      <c r="B1642" s="27"/>
      <c r="D1642" s="27"/>
      <c r="E1642" s="27"/>
      <c r="I1642" s="27"/>
      <c r="J1642" s="27"/>
    </row>
    <row r="1643" spans="2:10" x14ac:dyDescent="0.25">
      <c r="B1643" s="27"/>
      <c r="D1643" s="27"/>
      <c r="E1643" s="27"/>
      <c r="I1643" s="27"/>
      <c r="J1643" s="27"/>
    </row>
    <row r="1644" spans="2:10" x14ac:dyDescent="0.25">
      <c r="B1644" s="27"/>
      <c r="D1644" s="27"/>
      <c r="E1644" s="27"/>
      <c r="I1644" s="27"/>
      <c r="J1644" s="27"/>
    </row>
    <row r="1645" spans="2:10" x14ac:dyDescent="0.25">
      <c r="B1645" s="27"/>
      <c r="D1645" s="27"/>
      <c r="E1645" s="27"/>
      <c r="I1645" s="27"/>
      <c r="J1645" s="27"/>
    </row>
    <row r="1646" spans="2:10" x14ac:dyDescent="0.25">
      <c r="B1646" s="27"/>
      <c r="D1646" s="27"/>
      <c r="E1646" s="27"/>
      <c r="I1646" s="27"/>
      <c r="J1646" s="27"/>
    </row>
    <row r="1647" spans="2:10" x14ac:dyDescent="0.25">
      <c r="B1647" s="27"/>
      <c r="D1647" s="27"/>
      <c r="E1647" s="27"/>
      <c r="I1647" s="27"/>
      <c r="J1647" s="27"/>
    </row>
    <row r="1648" spans="2:10" x14ac:dyDescent="0.25">
      <c r="B1648" s="27"/>
      <c r="D1648" s="27"/>
      <c r="E1648" s="27"/>
      <c r="I1648" s="27"/>
      <c r="J1648" s="27"/>
    </row>
    <row r="1649" spans="2:10" x14ac:dyDescent="0.25">
      <c r="B1649" s="27"/>
      <c r="D1649" s="27"/>
      <c r="E1649" s="27"/>
      <c r="I1649" s="27"/>
      <c r="J1649" s="27"/>
    </row>
    <row r="1650" spans="2:10" x14ac:dyDescent="0.25">
      <c r="B1650" s="27"/>
      <c r="D1650" s="27"/>
      <c r="E1650" s="27"/>
      <c r="I1650" s="27"/>
      <c r="J1650" s="27"/>
    </row>
    <row r="1651" spans="2:10" x14ac:dyDescent="0.25">
      <c r="B1651" s="27"/>
      <c r="D1651" s="27"/>
      <c r="E1651" s="27"/>
      <c r="I1651" s="27"/>
      <c r="J1651" s="27"/>
    </row>
    <row r="1652" spans="2:10" x14ac:dyDescent="0.25">
      <c r="B1652" s="27"/>
      <c r="D1652" s="27"/>
      <c r="E1652" s="27"/>
      <c r="I1652" s="27"/>
      <c r="J1652" s="27"/>
    </row>
    <row r="1653" spans="2:10" x14ac:dyDescent="0.25">
      <c r="B1653" s="27"/>
      <c r="D1653" s="27"/>
      <c r="E1653" s="27"/>
      <c r="I1653" s="27"/>
      <c r="J1653" s="27"/>
    </row>
    <row r="1654" spans="2:10" x14ac:dyDescent="0.25">
      <c r="B1654" s="27"/>
      <c r="D1654" s="27"/>
      <c r="E1654" s="27"/>
      <c r="I1654" s="27"/>
      <c r="J1654" s="27"/>
    </row>
    <row r="1655" spans="2:10" x14ac:dyDescent="0.25">
      <c r="B1655" s="27"/>
      <c r="D1655" s="27"/>
      <c r="E1655" s="27"/>
      <c r="I1655" s="27"/>
      <c r="J1655" s="27"/>
    </row>
    <row r="1656" spans="2:10" x14ac:dyDescent="0.25">
      <c r="B1656" s="27"/>
      <c r="D1656" s="27"/>
      <c r="E1656" s="27"/>
      <c r="I1656" s="27"/>
      <c r="J1656" s="27"/>
    </row>
    <row r="1657" spans="2:10" x14ac:dyDescent="0.25">
      <c r="B1657" s="27"/>
      <c r="D1657" s="27"/>
      <c r="E1657" s="27"/>
      <c r="I1657" s="27"/>
      <c r="J1657" s="27"/>
    </row>
    <row r="1658" spans="2:10" x14ac:dyDescent="0.25">
      <c r="B1658" s="27"/>
      <c r="D1658" s="27"/>
      <c r="E1658" s="27"/>
      <c r="I1658" s="27"/>
      <c r="J1658" s="27"/>
    </row>
    <row r="1659" spans="2:10" x14ac:dyDescent="0.25">
      <c r="B1659" s="27"/>
      <c r="D1659" s="27"/>
      <c r="E1659" s="27"/>
      <c r="I1659" s="27"/>
      <c r="J1659" s="27"/>
    </row>
    <row r="1660" spans="2:10" x14ac:dyDescent="0.25">
      <c r="B1660" s="27"/>
      <c r="D1660" s="27"/>
      <c r="E1660" s="27"/>
      <c r="I1660" s="27"/>
      <c r="J1660" s="27"/>
    </row>
    <row r="1661" spans="2:10" x14ac:dyDescent="0.25">
      <c r="B1661" s="27"/>
      <c r="D1661" s="27"/>
      <c r="E1661" s="27"/>
      <c r="I1661" s="27"/>
      <c r="J1661" s="27"/>
    </row>
    <row r="1662" spans="2:10" x14ac:dyDescent="0.25">
      <c r="B1662" s="27"/>
      <c r="D1662" s="27"/>
      <c r="E1662" s="27"/>
      <c r="I1662" s="27"/>
      <c r="J1662" s="27"/>
    </row>
    <row r="1663" spans="2:10" x14ac:dyDescent="0.25">
      <c r="B1663" s="27"/>
      <c r="D1663" s="27"/>
      <c r="E1663" s="27"/>
      <c r="I1663" s="27"/>
      <c r="J1663" s="27"/>
    </row>
    <row r="1664" spans="2:10" x14ac:dyDescent="0.25">
      <c r="B1664" s="27"/>
      <c r="D1664" s="27"/>
      <c r="E1664" s="27"/>
      <c r="I1664" s="27"/>
      <c r="J1664" s="27"/>
    </row>
    <row r="1665" spans="2:10" x14ac:dyDescent="0.25">
      <c r="B1665" s="27"/>
      <c r="D1665" s="27"/>
      <c r="E1665" s="27"/>
      <c r="I1665" s="27"/>
      <c r="J1665" s="27"/>
    </row>
    <row r="1666" spans="2:10" x14ac:dyDescent="0.25">
      <c r="B1666" s="27"/>
      <c r="D1666" s="27"/>
      <c r="E1666" s="27"/>
      <c r="I1666" s="27"/>
      <c r="J1666" s="27"/>
    </row>
    <row r="1667" spans="2:10" x14ac:dyDescent="0.25">
      <c r="B1667" s="27"/>
      <c r="D1667" s="27"/>
      <c r="E1667" s="27"/>
      <c r="I1667" s="27"/>
      <c r="J1667" s="27"/>
    </row>
    <row r="1668" spans="2:10" x14ac:dyDescent="0.25">
      <c r="B1668" s="27"/>
      <c r="D1668" s="27"/>
      <c r="E1668" s="27"/>
      <c r="I1668" s="27"/>
      <c r="J1668" s="27"/>
    </row>
    <row r="1669" spans="2:10" x14ac:dyDescent="0.25">
      <c r="B1669" s="27"/>
      <c r="D1669" s="27"/>
      <c r="E1669" s="27"/>
      <c r="I1669" s="27"/>
      <c r="J1669" s="27"/>
    </row>
    <row r="1670" spans="2:10" x14ac:dyDescent="0.25">
      <c r="B1670" s="27"/>
      <c r="D1670" s="27"/>
      <c r="E1670" s="27"/>
      <c r="I1670" s="27"/>
      <c r="J1670" s="27"/>
    </row>
    <row r="1671" spans="2:10" x14ac:dyDescent="0.25">
      <c r="B1671" s="27"/>
      <c r="D1671" s="27"/>
      <c r="E1671" s="27"/>
      <c r="I1671" s="27"/>
      <c r="J1671" s="27"/>
    </row>
    <row r="1672" spans="2:10" x14ac:dyDescent="0.25">
      <c r="B1672" s="27"/>
      <c r="D1672" s="27"/>
      <c r="E1672" s="27"/>
      <c r="I1672" s="27"/>
      <c r="J1672" s="27"/>
    </row>
    <row r="1673" spans="2:10" x14ac:dyDescent="0.25">
      <c r="B1673" s="27"/>
      <c r="D1673" s="27"/>
      <c r="E1673" s="27"/>
      <c r="I1673" s="27"/>
      <c r="J1673" s="27"/>
    </row>
    <row r="1674" spans="2:10" x14ac:dyDescent="0.25">
      <c r="B1674" s="27"/>
      <c r="D1674" s="27"/>
      <c r="E1674" s="27"/>
      <c r="I1674" s="27"/>
      <c r="J1674" s="27"/>
    </row>
    <row r="1675" spans="2:10" x14ac:dyDescent="0.25">
      <c r="B1675" s="27"/>
      <c r="D1675" s="27"/>
      <c r="E1675" s="27"/>
      <c r="I1675" s="27"/>
      <c r="J1675" s="27"/>
    </row>
    <row r="1676" spans="2:10" x14ac:dyDescent="0.25">
      <c r="B1676" s="27"/>
      <c r="D1676" s="27"/>
      <c r="E1676" s="27"/>
      <c r="I1676" s="27"/>
      <c r="J1676" s="27"/>
    </row>
    <row r="1677" spans="2:10" x14ac:dyDescent="0.25">
      <c r="B1677" s="27"/>
      <c r="D1677" s="27"/>
      <c r="E1677" s="27"/>
      <c r="I1677" s="27"/>
      <c r="J1677" s="27"/>
    </row>
    <row r="1678" spans="2:10" x14ac:dyDescent="0.25">
      <c r="B1678" s="27"/>
      <c r="D1678" s="27"/>
      <c r="E1678" s="27"/>
      <c r="I1678" s="27"/>
      <c r="J1678" s="27"/>
    </row>
    <row r="1679" spans="2:10" x14ac:dyDescent="0.25">
      <c r="B1679" s="27"/>
      <c r="D1679" s="27"/>
      <c r="E1679" s="27"/>
      <c r="I1679" s="27"/>
      <c r="J1679" s="27"/>
    </row>
    <row r="1680" spans="2:10" x14ac:dyDescent="0.25">
      <c r="B1680" s="27"/>
      <c r="D1680" s="27"/>
      <c r="E1680" s="27"/>
      <c r="I1680" s="27"/>
      <c r="J1680" s="27"/>
    </row>
    <row r="1681" spans="2:10" x14ac:dyDescent="0.25">
      <c r="B1681" s="27"/>
      <c r="D1681" s="27"/>
      <c r="E1681" s="27"/>
      <c r="I1681" s="27"/>
      <c r="J1681" s="27"/>
    </row>
    <row r="1682" spans="2:10" x14ac:dyDescent="0.25">
      <c r="B1682" s="27"/>
      <c r="D1682" s="27"/>
      <c r="E1682" s="27"/>
      <c r="I1682" s="27"/>
      <c r="J1682" s="27"/>
    </row>
    <row r="1683" spans="2:10" x14ac:dyDescent="0.25">
      <c r="B1683" s="27"/>
      <c r="D1683" s="27"/>
      <c r="E1683" s="27"/>
      <c r="I1683" s="27"/>
      <c r="J1683" s="27"/>
    </row>
    <row r="1684" spans="2:10" x14ac:dyDescent="0.25">
      <c r="B1684" s="27"/>
      <c r="D1684" s="27"/>
      <c r="E1684" s="27"/>
      <c r="I1684" s="27"/>
      <c r="J1684" s="27"/>
    </row>
    <row r="1685" spans="2:10" x14ac:dyDescent="0.25">
      <c r="B1685" s="27"/>
      <c r="D1685" s="27"/>
      <c r="E1685" s="27"/>
      <c r="I1685" s="27"/>
      <c r="J1685" s="27"/>
    </row>
    <row r="1686" spans="2:10" x14ac:dyDescent="0.25">
      <c r="B1686" s="27"/>
      <c r="D1686" s="27"/>
      <c r="E1686" s="27"/>
      <c r="I1686" s="27"/>
      <c r="J1686" s="27"/>
    </row>
    <row r="1687" spans="2:10" x14ac:dyDescent="0.25">
      <c r="B1687" s="27"/>
      <c r="D1687" s="27"/>
      <c r="E1687" s="27"/>
      <c r="I1687" s="27"/>
      <c r="J1687" s="27"/>
    </row>
    <row r="1688" spans="2:10" x14ac:dyDescent="0.25">
      <c r="B1688" s="27"/>
      <c r="D1688" s="27"/>
      <c r="E1688" s="27"/>
      <c r="I1688" s="27"/>
      <c r="J1688" s="27"/>
    </row>
    <row r="1689" spans="2:10" x14ac:dyDescent="0.25">
      <c r="B1689" s="27"/>
      <c r="D1689" s="27"/>
      <c r="E1689" s="27"/>
      <c r="I1689" s="27"/>
      <c r="J1689" s="27"/>
    </row>
    <row r="1690" spans="2:10" x14ac:dyDescent="0.25">
      <c r="B1690" s="27"/>
      <c r="D1690" s="27"/>
      <c r="E1690" s="27"/>
      <c r="I1690" s="27"/>
      <c r="J1690" s="27"/>
    </row>
    <row r="1691" spans="2:10" x14ac:dyDescent="0.25">
      <c r="B1691" s="27"/>
      <c r="D1691" s="27"/>
      <c r="E1691" s="27"/>
      <c r="I1691" s="27"/>
      <c r="J1691" s="27"/>
    </row>
    <row r="1692" spans="2:10" x14ac:dyDescent="0.25">
      <c r="B1692" s="27"/>
      <c r="D1692" s="27"/>
      <c r="E1692" s="27"/>
      <c r="I1692" s="27"/>
      <c r="J1692" s="27"/>
    </row>
    <row r="1693" spans="2:10" x14ac:dyDescent="0.25">
      <c r="B1693" s="27"/>
      <c r="D1693" s="27"/>
      <c r="E1693" s="27"/>
      <c r="I1693" s="27"/>
      <c r="J1693" s="27"/>
    </row>
    <row r="1694" spans="2:10" x14ac:dyDescent="0.25">
      <c r="B1694" s="27"/>
      <c r="D1694" s="27"/>
      <c r="E1694" s="27"/>
      <c r="I1694" s="27"/>
      <c r="J1694" s="27"/>
    </row>
    <row r="1695" spans="2:10" x14ac:dyDescent="0.25">
      <c r="B1695" s="27"/>
      <c r="D1695" s="27"/>
      <c r="E1695" s="27"/>
      <c r="I1695" s="27"/>
      <c r="J1695" s="27"/>
    </row>
    <row r="1696" spans="2:10" x14ac:dyDescent="0.25">
      <c r="B1696" s="27"/>
      <c r="D1696" s="27"/>
      <c r="E1696" s="27"/>
      <c r="I1696" s="27"/>
      <c r="J1696" s="27"/>
    </row>
    <row r="1697" spans="2:10" x14ac:dyDescent="0.25">
      <c r="B1697" s="27"/>
      <c r="D1697" s="27"/>
      <c r="E1697" s="27"/>
      <c r="I1697" s="27"/>
      <c r="J1697" s="27"/>
    </row>
    <row r="1698" spans="2:10" x14ac:dyDescent="0.25">
      <c r="B1698" s="27"/>
      <c r="D1698" s="27"/>
      <c r="E1698" s="27"/>
      <c r="I1698" s="27"/>
      <c r="J1698" s="27"/>
    </row>
    <row r="1699" spans="2:10" x14ac:dyDescent="0.25">
      <c r="B1699" s="27"/>
      <c r="D1699" s="27"/>
      <c r="E1699" s="27"/>
      <c r="I1699" s="27"/>
      <c r="J1699" s="27"/>
    </row>
    <row r="1700" spans="2:10" x14ac:dyDescent="0.25">
      <c r="B1700" s="27"/>
      <c r="D1700" s="27"/>
      <c r="E1700" s="27"/>
      <c r="I1700" s="27"/>
      <c r="J1700" s="27"/>
    </row>
    <row r="1701" spans="2:10" x14ac:dyDescent="0.25">
      <c r="B1701" s="27"/>
      <c r="D1701" s="27"/>
      <c r="E1701" s="27"/>
      <c r="I1701" s="27"/>
      <c r="J1701" s="27"/>
    </row>
    <row r="1702" spans="2:10" x14ac:dyDescent="0.25">
      <c r="B1702" s="27"/>
      <c r="D1702" s="27"/>
      <c r="E1702" s="27"/>
      <c r="I1702" s="27"/>
      <c r="J1702" s="27"/>
    </row>
    <row r="1703" spans="2:10" x14ac:dyDescent="0.25">
      <c r="B1703" s="27"/>
      <c r="D1703" s="27"/>
      <c r="E1703" s="27"/>
      <c r="I1703" s="27"/>
      <c r="J1703" s="27"/>
    </row>
    <row r="1704" spans="2:10" x14ac:dyDescent="0.25">
      <c r="B1704" s="27"/>
      <c r="D1704" s="27"/>
      <c r="E1704" s="27"/>
      <c r="I1704" s="27"/>
      <c r="J1704" s="27"/>
    </row>
    <row r="1705" spans="2:10" x14ac:dyDescent="0.25">
      <c r="B1705" s="27"/>
      <c r="D1705" s="27"/>
      <c r="E1705" s="27"/>
      <c r="I1705" s="27"/>
      <c r="J1705" s="27"/>
    </row>
    <row r="1706" spans="2:10" x14ac:dyDescent="0.25">
      <c r="B1706" s="27"/>
      <c r="D1706" s="27"/>
      <c r="E1706" s="27"/>
      <c r="I1706" s="27"/>
      <c r="J1706" s="27"/>
    </row>
    <row r="1707" spans="2:10" x14ac:dyDescent="0.25">
      <c r="B1707" s="27"/>
      <c r="D1707" s="27"/>
      <c r="E1707" s="27"/>
      <c r="I1707" s="27"/>
      <c r="J1707" s="27"/>
    </row>
    <row r="1708" spans="2:10" x14ac:dyDescent="0.25">
      <c r="B1708" s="27"/>
      <c r="D1708" s="27"/>
      <c r="E1708" s="27"/>
      <c r="I1708" s="27"/>
      <c r="J1708" s="27"/>
    </row>
    <row r="1709" spans="2:10" x14ac:dyDescent="0.25">
      <c r="B1709" s="27"/>
      <c r="D1709" s="27"/>
      <c r="E1709" s="27"/>
      <c r="I1709" s="27"/>
      <c r="J1709" s="27"/>
    </row>
    <row r="1710" spans="2:10" x14ac:dyDescent="0.25">
      <c r="B1710" s="27"/>
      <c r="D1710" s="27"/>
      <c r="E1710" s="27"/>
      <c r="I1710" s="27"/>
      <c r="J1710" s="27"/>
    </row>
    <row r="1711" spans="2:10" x14ac:dyDescent="0.25">
      <c r="B1711" s="27"/>
      <c r="D1711" s="27"/>
      <c r="E1711" s="27"/>
      <c r="I1711" s="27"/>
      <c r="J1711" s="27"/>
    </row>
    <row r="1712" spans="2:10" x14ac:dyDescent="0.25">
      <c r="B1712" s="27"/>
      <c r="D1712" s="27"/>
      <c r="E1712" s="27"/>
      <c r="I1712" s="27"/>
      <c r="J1712" s="27"/>
    </row>
    <row r="1713" spans="2:10" x14ac:dyDescent="0.25">
      <c r="B1713" s="27"/>
      <c r="D1713" s="27"/>
      <c r="E1713" s="27"/>
      <c r="I1713" s="27"/>
      <c r="J1713" s="27"/>
    </row>
    <row r="1714" spans="2:10" x14ac:dyDescent="0.25">
      <c r="B1714" s="27"/>
      <c r="D1714" s="27"/>
      <c r="E1714" s="27"/>
      <c r="I1714" s="27"/>
      <c r="J1714" s="27"/>
    </row>
    <row r="1715" spans="2:10" x14ac:dyDescent="0.25">
      <c r="B1715" s="27"/>
      <c r="D1715" s="27"/>
      <c r="E1715" s="27"/>
      <c r="I1715" s="27"/>
      <c r="J1715" s="27"/>
    </row>
    <row r="1716" spans="2:10" x14ac:dyDescent="0.25">
      <c r="B1716" s="27"/>
      <c r="D1716" s="27"/>
      <c r="E1716" s="27"/>
      <c r="I1716" s="27"/>
      <c r="J1716" s="27"/>
    </row>
    <row r="1717" spans="2:10" x14ac:dyDescent="0.25">
      <c r="B1717" s="27"/>
      <c r="D1717" s="27"/>
      <c r="E1717" s="27"/>
      <c r="I1717" s="27"/>
      <c r="J1717" s="27"/>
    </row>
    <row r="1718" spans="2:10" x14ac:dyDescent="0.25">
      <c r="B1718" s="27"/>
      <c r="D1718" s="27"/>
      <c r="E1718" s="27"/>
      <c r="I1718" s="27"/>
      <c r="J1718" s="27"/>
    </row>
    <row r="1719" spans="2:10" x14ac:dyDescent="0.25">
      <c r="B1719" s="27"/>
      <c r="D1719" s="27"/>
      <c r="E1719" s="27"/>
      <c r="I1719" s="27"/>
      <c r="J1719" s="27"/>
    </row>
    <row r="1720" spans="2:10" x14ac:dyDescent="0.25">
      <c r="B1720" s="27"/>
      <c r="D1720" s="27"/>
      <c r="E1720" s="27"/>
      <c r="I1720" s="27"/>
      <c r="J1720" s="27"/>
    </row>
    <row r="1721" spans="2:10" x14ac:dyDescent="0.25">
      <c r="B1721" s="27"/>
      <c r="D1721" s="27"/>
      <c r="E1721" s="27"/>
      <c r="I1721" s="27"/>
      <c r="J1721" s="27"/>
    </row>
    <row r="1722" spans="2:10" x14ac:dyDescent="0.25">
      <c r="B1722" s="27"/>
      <c r="D1722" s="27"/>
      <c r="E1722" s="27"/>
      <c r="I1722" s="27"/>
      <c r="J1722" s="27"/>
    </row>
    <row r="1723" spans="2:10" x14ac:dyDescent="0.25">
      <c r="B1723" s="27"/>
      <c r="D1723" s="27"/>
      <c r="E1723" s="27"/>
      <c r="I1723" s="27"/>
      <c r="J1723" s="27"/>
    </row>
    <row r="1724" spans="2:10" x14ac:dyDescent="0.25">
      <c r="B1724" s="27"/>
      <c r="D1724" s="27"/>
      <c r="E1724" s="27"/>
      <c r="I1724" s="27"/>
      <c r="J1724" s="27"/>
    </row>
    <row r="1725" spans="2:10" x14ac:dyDescent="0.25">
      <c r="B1725" s="27"/>
      <c r="D1725" s="27"/>
      <c r="E1725" s="27"/>
      <c r="I1725" s="27"/>
      <c r="J1725" s="27"/>
    </row>
    <row r="1726" spans="2:10" x14ac:dyDescent="0.25">
      <c r="B1726" s="27"/>
      <c r="D1726" s="27"/>
      <c r="E1726" s="27"/>
      <c r="I1726" s="27"/>
      <c r="J1726" s="27"/>
    </row>
    <row r="1727" spans="2:10" x14ac:dyDescent="0.25">
      <c r="B1727" s="27"/>
      <c r="D1727" s="27"/>
      <c r="E1727" s="27"/>
      <c r="I1727" s="27"/>
      <c r="J1727" s="27"/>
    </row>
    <row r="1728" spans="2:10" x14ac:dyDescent="0.25">
      <c r="B1728" s="27"/>
      <c r="D1728" s="27"/>
      <c r="E1728" s="27"/>
      <c r="I1728" s="27"/>
      <c r="J1728" s="27"/>
    </row>
    <row r="1729" spans="2:10" x14ac:dyDescent="0.25">
      <c r="B1729" s="27"/>
      <c r="D1729" s="27"/>
      <c r="E1729" s="27"/>
      <c r="I1729" s="27"/>
      <c r="J1729" s="27"/>
    </row>
    <row r="1730" spans="2:10" x14ac:dyDescent="0.25">
      <c r="B1730" s="27"/>
      <c r="D1730" s="27"/>
      <c r="E1730" s="27"/>
      <c r="I1730" s="27"/>
      <c r="J1730" s="27"/>
    </row>
    <row r="1731" spans="2:10" x14ac:dyDescent="0.25">
      <c r="B1731" s="27"/>
      <c r="D1731" s="27"/>
      <c r="E1731" s="27"/>
      <c r="I1731" s="27"/>
      <c r="J1731" s="27"/>
    </row>
    <row r="1732" spans="2:10" x14ac:dyDescent="0.25">
      <c r="B1732" s="27"/>
      <c r="D1732" s="27"/>
      <c r="E1732" s="27"/>
      <c r="I1732" s="27"/>
      <c r="J1732" s="27"/>
    </row>
    <row r="1733" spans="2:10" x14ac:dyDescent="0.25">
      <c r="B1733" s="27"/>
      <c r="D1733" s="27"/>
      <c r="E1733" s="27"/>
      <c r="I1733" s="27"/>
      <c r="J1733" s="27"/>
    </row>
    <row r="1734" spans="2:10" x14ac:dyDescent="0.25">
      <c r="B1734" s="27"/>
      <c r="D1734" s="27"/>
      <c r="E1734" s="27"/>
      <c r="I1734" s="27"/>
      <c r="J1734" s="27"/>
    </row>
    <row r="1735" spans="2:10" x14ac:dyDescent="0.25">
      <c r="B1735" s="27"/>
      <c r="D1735" s="27"/>
      <c r="E1735" s="27"/>
      <c r="I1735" s="27"/>
      <c r="J1735" s="27"/>
    </row>
    <row r="1736" spans="2:10" x14ac:dyDescent="0.25">
      <c r="B1736" s="27"/>
      <c r="D1736" s="27"/>
      <c r="E1736" s="27"/>
      <c r="I1736" s="27"/>
      <c r="J1736" s="27"/>
    </row>
    <row r="1737" spans="2:10" x14ac:dyDescent="0.25">
      <c r="B1737" s="27"/>
      <c r="D1737" s="27"/>
      <c r="E1737" s="27"/>
      <c r="I1737" s="27"/>
      <c r="J1737" s="27"/>
    </row>
    <row r="1738" spans="2:10" x14ac:dyDescent="0.25">
      <c r="B1738" s="27"/>
      <c r="D1738" s="27"/>
      <c r="E1738" s="27"/>
      <c r="I1738" s="27"/>
      <c r="J1738" s="27"/>
    </row>
    <row r="1739" spans="2:10" x14ac:dyDescent="0.25">
      <c r="B1739" s="27"/>
      <c r="D1739" s="27"/>
      <c r="E1739" s="27"/>
      <c r="I1739" s="27"/>
      <c r="J1739" s="27"/>
    </row>
    <row r="1740" spans="2:10" x14ac:dyDescent="0.25">
      <c r="B1740" s="27"/>
      <c r="D1740" s="27"/>
      <c r="E1740" s="27"/>
      <c r="I1740" s="27"/>
      <c r="J1740" s="27"/>
    </row>
    <row r="1741" spans="2:10" x14ac:dyDescent="0.25">
      <c r="B1741" s="27"/>
      <c r="D1741" s="27"/>
      <c r="E1741" s="27"/>
      <c r="I1741" s="27"/>
      <c r="J1741" s="27"/>
    </row>
    <row r="1742" spans="2:10" x14ac:dyDescent="0.25">
      <c r="B1742" s="27"/>
      <c r="D1742" s="27"/>
      <c r="E1742" s="27"/>
      <c r="I1742" s="27"/>
      <c r="J1742" s="27"/>
    </row>
    <row r="1743" spans="2:10" x14ac:dyDescent="0.25">
      <c r="B1743" s="27"/>
      <c r="D1743" s="27"/>
      <c r="E1743" s="27"/>
      <c r="I1743" s="27"/>
      <c r="J1743" s="27"/>
    </row>
    <row r="1744" spans="2:10" x14ac:dyDescent="0.25">
      <c r="B1744" s="27"/>
      <c r="D1744" s="27"/>
      <c r="E1744" s="27"/>
      <c r="I1744" s="27"/>
      <c r="J1744" s="27"/>
    </row>
    <row r="1745" spans="2:10" x14ac:dyDescent="0.25">
      <c r="B1745" s="27"/>
      <c r="D1745" s="27"/>
      <c r="E1745" s="27"/>
      <c r="I1745" s="27"/>
      <c r="J1745" s="27"/>
    </row>
    <row r="1746" spans="2:10" x14ac:dyDescent="0.25">
      <c r="B1746" s="27"/>
      <c r="D1746" s="27"/>
      <c r="E1746" s="27"/>
      <c r="I1746" s="27"/>
      <c r="J1746" s="27"/>
    </row>
    <row r="1747" spans="2:10" x14ac:dyDescent="0.25">
      <c r="B1747" s="27"/>
      <c r="D1747" s="27"/>
      <c r="E1747" s="27"/>
      <c r="I1747" s="27"/>
      <c r="J1747" s="27"/>
    </row>
    <row r="1748" spans="2:10" x14ac:dyDescent="0.25">
      <c r="B1748" s="27"/>
      <c r="D1748" s="27"/>
      <c r="E1748" s="27"/>
      <c r="I1748" s="27"/>
      <c r="J1748" s="27"/>
    </row>
    <row r="1749" spans="2:10" x14ac:dyDescent="0.25">
      <c r="B1749" s="27"/>
      <c r="D1749" s="27"/>
      <c r="E1749" s="27"/>
      <c r="I1749" s="27"/>
      <c r="J1749" s="27"/>
    </row>
    <row r="1750" spans="2:10" x14ac:dyDescent="0.25">
      <c r="B1750" s="27"/>
      <c r="D1750" s="27"/>
      <c r="E1750" s="27"/>
      <c r="I1750" s="27"/>
      <c r="J1750" s="27"/>
    </row>
    <row r="1751" spans="2:10" x14ac:dyDescent="0.25">
      <c r="B1751" s="27"/>
      <c r="D1751" s="27"/>
      <c r="E1751" s="27"/>
      <c r="I1751" s="27"/>
      <c r="J1751" s="27"/>
    </row>
    <row r="1752" spans="2:10" x14ac:dyDescent="0.25">
      <c r="B1752" s="27"/>
      <c r="D1752" s="27"/>
      <c r="E1752" s="27"/>
      <c r="I1752" s="27"/>
      <c r="J1752" s="27"/>
    </row>
    <row r="1753" spans="2:10" x14ac:dyDescent="0.25">
      <c r="B1753" s="27"/>
      <c r="D1753" s="27"/>
      <c r="E1753" s="27"/>
      <c r="I1753" s="27"/>
      <c r="J1753" s="27"/>
    </row>
    <row r="1754" spans="2:10" x14ac:dyDescent="0.25">
      <c r="B1754" s="27"/>
      <c r="D1754" s="27"/>
      <c r="E1754" s="27"/>
      <c r="I1754" s="27"/>
      <c r="J1754" s="27"/>
    </row>
    <row r="1755" spans="2:10" x14ac:dyDescent="0.25">
      <c r="B1755" s="27"/>
      <c r="D1755" s="27"/>
      <c r="E1755" s="27"/>
      <c r="I1755" s="27"/>
      <c r="J1755" s="27"/>
    </row>
    <row r="1756" spans="2:10" x14ac:dyDescent="0.25">
      <c r="B1756" s="27"/>
      <c r="D1756" s="27"/>
      <c r="E1756" s="27"/>
      <c r="I1756" s="27"/>
      <c r="J1756" s="27"/>
    </row>
    <row r="1757" spans="2:10" x14ac:dyDescent="0.25">
      <c r="B1757" s="27"/>
      <c r="D1757" s="27"/>
      <c r="E1757" s="27"/>
      <c r="I1757" s="27"/>
      <c r="J1757" s="27"/>
    </row>
    <row r="1758" spans="2:10" x14ac:dyDescent="0.25">
      <c r="B1758" s="27"/>
      <c r="D1758" s="27"/>
      <c r="E1758" s="27"/>
      <c r="I1758" s="27"/>
      <c r="J1758" s="27"/>
    </row>
    <row r="1759" spans="2:10" x14ac:dyDescent="0.25">
      <c r="B1759" s="27"/>
      <c r="D1759" s="27"/>
      <c r="E1759" s="27"/>
      <c r="I1759" s="27"/>
      <c r="J1759" s="27"/>
    </row>
    <row r="1760" spans="2:10" x14ac:dyDescent="0.25">
      <c r="B1760" s="27"/>
      <c r="D1760" s="27"/>
      <c r="E1760" s="27"/>
      <c r="I1760" s="27"/>
      <c r="J1760" s="27"/>
    </row>
    <row r="1761" spans="2:10" x14ac:dyDescent="0.25">
      <c r="B1761" s="27"/>
      <c r="D1761" s="27"/>
      <c r="E1761" s="27"/>
      <c r="I1761" s="27"/>
      <c r="J1761" s="27"/>
    </row>
    <row r="1762" spans="2:10" x14ac:dyDescent="0.25">
      <c r="B1762" s="27"/>
      <c r="D1762" s="27"/>
      <c r="E1762" s="27"/>
      <c r="I1762" s="27"/>
      <c r="J1762" s="27"/>
    </row>
    <row r="1763" spans="2:10" x14ac:dyDescent="0.25">
      <c r="B1763" s="27"/>
      <c r="D1763" s="27"/>
      <c r="E1763" s="27"/>
      <c r="I1763" s="27"/>
      <c r="J1763" s="27"/>
    </row>
    <row r="1764" spans="2:10" x14ac:dyDescent="0.25">
      <c r="B1764" s="27"/>
      <c r="D1764" s="27"/>
      <c r="E1764" s="27"/>
      <c r="I1764" s="27"/>
      <c r="J1764" s="27"/>
    </row>
    <row r="1765" spans="2:10" x14ac:dyDescent="0.25">
      <c r="B1765" s="27"/>
      <c r="D1765" s="27"/>
      <c r="E1765" s="27"/>
      <c r="I1765" s="27"/>
      <c r="J1765" s="27"/>
    </row>
    <row r="1766" spans="2:10" x14ac:dyDescent="0.25">
      <c r="B1766" s="27"/>
      <c r="D1766" s="27"/>
      <c r="E1766" s="27"/>
      <c r="I1766" s="27"/>
      <c r="J1766" s="27"/>
    </row>
    <row r="1767" spans="2:10" x14ac:dyDescent="0.25">
      <c r="B1767" s="27"/>
      <c r="D1767" s="27"/>
      <c r="E1767" s="27"/>
      <c r="I1767" s="27"/>
      <c r="J1767" s="27"/>
    </row>
    <row r="1768" spans="2:10" x14ac:dyDescent="0.25">
      <c r="B1768" s="27"/>
      <c r="D1768" s="27"/>
      <c r="E1768" s="27"/>
      <c r="I1768" s="27"/>
      <c r="J1768" s="27"/>
    </row>
    <row r="1769" spans="2:10" x14ac:dyDescent="0.25">
      <c r="B1769" s="27"/>
      <c r="D1769" s="27"/>
      <c r="E1769" s="27"/>
      <c r="I1769" s="27"/>
      <c r="J1769" s="27"/>
    </row>
    <row r="1770" spans="2:10" x14ac:dyDescent="0.25">
      <c r="B1770" s="27"/>
      <c r="D1770" s="27"/>
      <c r="E1770" s="27"/>
      <c r="I1770" s="27"/>
      <c r="J1770" s="27"/>
    </row>
    <row r="1771" spans="2:10" x14ac:dyDescent="0.25">
      <c r="B1771" s="27"/>
      <c r="D1771" s="27"/>
      <c r="E1771" s="27"/>
      <c r="I1771" s="27"/>
      <c r="J1771" s="27"/>
    </row>
    <row r="1772" spans="2:10" x14ac:dyDescent="0.25">
      <c r="B1772" s="27"/>
      <c r="D1772" s="27"/>
      <c r="E1772" s="27"/>
      <c r="I1772" s="27"/>
      <c r="J1772" s="27"/>
    </row>
    <row r="1773" spans="2:10" x14ac:dyDescent="0.25">
      <c r="B1773" s="27"/>
      <c r="D1773" s="27"/>
      <c r="E1773" s="27"/>
      <c r="I1773" s="27"/>
      <c r="J1773" s="27"/>
    </row>
    <row r="1774" spans="2:10" x14ac:dyDescent="0.25">
      <c r="B1774" s="27"/>
      <c r="D1774" s="27"/>
      <c r="E1774" s="27"/>
      <c r="I1774" s="27"/>
      <c r="J1774" s="27"/>
    </row>
    <row r="1775" spans="2:10" x14ac:dyDescent="0.25">
      <c r="B1775" s="27"/>
      <c r="D1775" s="27"/>
      <c r="E1775" s="27"/>
      <c r="I1775" s="27"/>
      <c r="J1775" s="27"/>
    </row>
    <row r="1776" spans="2:10" x14ac:dyDescent="0.25">
      <c r="B1776" s="27"/>
      <c r="D1776" s="27"/>
      <c r="E1776" s="27"/>
      <c r="I1776" s="27"/>
      <c r="J1776" s="27"/>
    </row>
    <row r="1777" spans="2:10" x14ac:dyDescent="0.25">
      <c r="B1777" s="27"/>
      <c r="D1777" s="27"/>
      <c r="E1777" s="27"/>
      <c r="I1777" s="27"/>
      <c r="J1777" s="27"/>
    </row>
    <row r="1778" spans="2:10" x14ac:dyDescent="0.25">
      <c r="B1778" s="27"/>
      <c r="D1778" s="27"/>
      <c r="E1778" s="27"/>
      <c r="I1778" s="27"/>
      <c r="J1778" s="27"/>
    </row>
    <row r="1779" spans="2:10" x14ac:dyDescent="0.25">
      <c r="B1779" s="27"/>
      <c r="D1779" s="27"/>
      <c r="E1779" s="27"/>
      <c r="I1779" s="27"/>
      <c r="J1779" s="27"/>
    </row>
    <row r="1780" spans="2:10" x14ac:dyDescent="0.25">
      <c r="B1780" s="27"/>
      <c r="D1780" s="27"/>
      <c r="E1780" s="27"/>
      <c r="I1780" s="27"/>
      <c r="J1780" s="27"/>
    </row>
    <row r="1781" spans="2:10" x14ac:dyDescent="0.25">
      <c r="B1781" s="27"/>
      <c r="D1781" s="27"/>
      <c r="E1781" s="27"/>
      <c r="I1781" s="27"/>
      <c r="J1781" s="27"/>
    </row>
    <row r="1782" spans="2:10" x14ac:dyDescent="0.25">
      <c r="B1782" s="27"/>
      <c r="D1782" s="27"/>
      <c r="E1782" s="27"/>
      <c r="I1782" s="27"/>
      <c r="J1782" s="27"/>
    </row>
    <row r="1783" spans="2:10" x14ac:dyDescent="0.25">
      <c r="B1783" s="27"/>
      <c r="D1783" s="27"/>
      <c r="E1783" s="27"/>
      <c r="I1783" s="27"/>
      <c r="J1783" s="27"/>
    </row>
    <row r="1784" spans="2:10" x14ac:dyDescent="0.25">
      <c r="B1784" s="27"/>
      <c r="D1784" s="27"/>
      <c r="E1784" s="27"/>
      <c r="I1784" s="27"/>
      <c r="J1784" s="27"/>
    </row>
    <row r="1785" spans="2:10" x14ac:dyDescent="0.25">
      <c r="B1785" s="27"/>
      <c r="D1785" s="27"/>
      <c r="E1785" s="27"/>
      <c r="I1785" s="27"/>
      <c r="J1785" s="27"/>
    </row>
    <row r="1786" spans="2:10" x14ac:dyDescent="0.25">
      <c r="B1786" s="27"/>
      <c r="D1786" s="27"/>
      <c r="E1786" s="27"/>
      <c r="I1786" s="27"/>
      <c r="J1786" s="27"/>
    </row>
    <row r="1787" spans="2:10" x14ac:dyDescent="0.25">
      <c r="B1787" s="27"/>
      <c r="D1787" s="27"/>
      <c r="E1787" s="27"/>
      <c r="I1787" s="27"/>
      <c r="J1787" s="27"/>
    </row>
    <row r="1788" spans="2:10" x14ac:dyDescent="0.25">
      <c r="B1788" s="27"/>
      <c r="D1788" s="27"/>
      <c r="E1788" s="27"/>
      <c r="I1788" s="27"/>
      <c r="J1788" s="27"/>
    </row>
    <row r="1789" spans="2:10" x14ac:dyDescent="0.25">
      <c r="B1789" s="27"/>
      <c r="D1789" s="27"/>
      <c r="E1789" s="27"/>
      <c r="I1789" s="27"/>
      <c r="J1789" s="27"/>
    </row>
    <row r="1790" spans="2:10" x14ac:dyDescent="0.25">
      <c r="B1790" s="27"/>
      <c r="D1790" s="27"/>
      <c r="E1790" s="27"/>
      <c r="I1790" s="27"/>
      <c r="J1790" s="27"/>
    </row>
    <row r="1791" spans="2:10" x14ac:dyDescent="0.25">
      <c r="B1791" s="27"/>
      <c r="D1791" s="27"/>
      <c r="E1791" s="27"/>
      <c r="I1791" s="27"/>
      <c r="J1791" s="27"/>
    </row>
    <row r="1792" spans="2:10" x14ac:dyDescent="0.25">
      <c r="B1792" s="27"/>
      <c r="D1792" s="27"/>
      <c r="E1792" s="27"/>
      <c r="I1792" s="27"/>
      <c r="J1792" s="27"/>
    </row>
    <row r="1793" spans="2:10" x14ac:dyDescent="0.25">
      <c r="B1793" s="27"/>
      <c r="D1793" s="27"/>
      <c r="E1793" s="27"/>
      <c r="I1793" s="27"/>
      <c r="J1793" s="27"/>
    </row>
    <row r="1794" spans="2:10" x14ac:dyDescent="0.25">
      <c r="B1794" s="27"/>
      <c r="D1794" s="27"/>
      <c r="E1794" s="27"/>
      <c r="I1794" s="27"/>
      <c r="J1794" s="27"/>
    </row>
    <row r="1795" spans="2:10" x14ac:dyDescent="0.25">
      <c r="B1795" s="27"/>
      <c r="D1795" s="27"/>
      <c r="E1795" s="27"/>
      <c r="I1795" s="27"/>
      <c r="J1795" s="27"/>
    </row>
    <row r="1796" spans="2:10" x14ac:dyDescent="0.25">
      <c r="B1796" s="27"/>
      <c r="D1796" s="27"/>
      <c r="E1796" s="27"/>
      <c r="I1796" s="27"/>
      <c r="J1796" s="27"/>
    </row>
    <row r="1797" spans="2:10" x14ac:dyDescent="0.25">
      <c r="B1797" s="27"/>
      <c r="D1797" s="27"/>
      <c r="E1797" s="27"/>
      <c r="I1797" s="27"/>
      <c r="J1797" s="27"/>
    </row>
    <row r="1798" spans="2:10" x14ac:dyDescent="0.25">
      <c r="B1798" s="27"/>
      <c r="D1798" s="27"/>
      <c r="E1798" s="27"/>
      <c r="I1798" s="27"/>
      <c r="J1798" s="27"/>
    </row>
    <row r="1799" spans="2:10" x14ac:dyDescent="0.25">
      <c r="B1799" s="27"/>
      <c r="D1799" s="27"/>
      <c r="E1799" s="27"/>
      <c r="I1799" s="27"/>
      <c r="J1799" s="27"/>
    </row>
    <row r="1800" spans="2:10" x14ac:dyDescent="0.25">
      <c r="B1800" s="27"/>
      <c r="D1800" s="27"/>
      <c r="E1800" s="27"/>
      <c r="I1800" s="27"/>
      <c r="J1800" s="27"/>
    </row>
    <row r="1801" spans="2:10" x14ac:dyDescent="0.25">
      <c r="B1801" s="27"/>
      <c r="D1801" s="27"/>
      <c r="E1801" s="27"/>
      <c r="I1801" s="27"/>
      <c r="J1801" s="27"/>
    </row>
    <row r="1802" spans="2:10" x14ac:dyDescent="0.25">
      <c r="B1802" s="27"/>
      <c r="D1802" s="27"/>
      <c r="E1802" s="27"/>
      <c r="I1802" s="27"/>
      <c r="J1802" s="27"/>
    </row>
    <row r="1803" spans="2:10" x14ac:dyDescent="0.25">
      <c r="B1803" s="27"/>
      <c r="D1803" s="27"/>
      <c r="E1803" s="27"/>
      <c r="I1803" s="27"/>
      <c r="J1803" s="27"/>
    </row>
    <row r="1804" spans="2:10" x14ac:dyDescent="0.25">
      <c r="B1804" s="27"/>
      <c r="D1804" s="27"/>
      <c r="E1804" s="27"/>
      <c r="I1804" s="27"/>
      <c r="J1804" s="27"/>
    </row>
    <row r="1805" spans="2:10" x14ac:dyDescent="0.25">
      <c r="B1805" s="27"/>
      <c r="D1805" s="27"/>
      <c r="E1805" s="27"/>
      <c r="I1805" s="27"/>
      <c r="J1805" s="27"/>
    </row>
    <row r="1806" spans="2:10" x14ac:dyDescent="0.25">
      <c r="B1806" s="27"/>
      <c r="D1806" s="27"/>
      <c r="E1806" s="27"/>
      <c r="I1806" s="27"/>
      <c r="J1806" s="27"/>
    </row>
    <row r="1807" spans="2:10" x14ac:dyDescent="0.25">
      <c r="B1807" s="27"/>
      <c r="D1807" s="27"/>
      <c r="E1807" s="27"/>
      <c r="I1807" s="27"/>
      <c r="J1807" s="27"/>
    </row>
    <row r="1808" spans="2:10" x14ac:dyDescent="0.25">
      <c r="B1808" s="27"/>
      <c r="D1808" s="27"/>
      <c r="E1808" s="27"/>
      <c r="I1808" s="27"/>
      <c r="J1808" s="27"/>
    </row>
    <row r="1809" spans="2:10" x14ac:dyDescent="0.25">
      <c r="B1809" s="27"/>
      <c r="D1809" s="27"/>
      <c r="E1809" s="27"/>
      <c r="I1809" s="27"/>
      <c r="J1809" s="27"/>
    </row>
    <row r="1810" spans="2:10" x14ac:dyDescent="0.25">
      <c r="B1810" s="27"/>
      <c r="D1810" s="27"/>
      <c r="E1810" s="27"/>
      <c r="I1810" s="27"/>
      <c r="J1810" s="27"/>
    </row>
    <row r="1811" spans="2:10" x14ac:dyDescent="0.25">
      <c r="B1811" s="27"/>
      <c r="D1811" s="27"/>
      <c r="E1811" s="27"/>
      <c r="I1811" s="27"/>
      <c r="J1811" s="27"/>
    </row>
    <row r="1812" spans="2:10" x14ac:dyDescent="0.25">
      <c r="B1812" s="27"/>
      <c r="D1812" s="27"/>
      <c r="E1812" s="27"/>
      <c r="I1812" s="27"/>
      <c r="J1812" s="27"/>
    </row>
    <row r="1813" spans="2:10" x14ac:dyDescent="0.25">
      <c r="B1813" s="27"/>
      <c r="D1813" s="27"/>
      <c r="E1813" s="27"/>
      <c r="I1813" s="27"/>
      <c r="J1813" s="27"/>
    </row>
    <row r="1814" spans="2:10" x14ac:dyDescent="0.25">
      <c r="B1814" s="27"/>
      <c r="D1814" s="27"/>
      <c r="E1814" s="27"/>
      <c r="I1814" s="27"/>
      <c r="J1814" s="27"/>
    </row>
    <row r="1815" spans="2:10" x14ac:dyDescent="0.25">
      <c r="B1815" s="27"/>
      <c r="D1815" s="27"/>
      <c r="E1815" s="27"/>
      <c r="I1815" s="27"/>
      <c r="J1815" s="27"/>
    </row>
    <row r="1816" spans="2:10" x14ac:dyDescent="0.25">
      <c r="B1816" s="27"/>
      <c r="D1816" s="27"/>
      <c r="E1816" s="27"/>
      <c r="I1816" s="27"/>
      <c r="J1816" s="27"/>
    </row>
    <row r="1817" spans="2:10" x14ac:dyDescent="0.25">
      <c r="B1817" s="27"/>
      <c r="D1817" s="27"/>
      <c r="E1817" s="27"/>
      <c r="I1817" s="27"/>
      <c r="J1817" s="27"/>
    </row>
    <row r="1818" spans="2:10" x14ac:dyDescent="0.25">
      <c r="B1818" s="27"/>
      <c r="D1818" s="27"/>
      <c r="E1818" s="27"/>
      <c r="I1818" s="27"/>
      <c r="J1818" s="27"/>
    </row>
    <row r="1819" spans="2:10" x14ac:dyDescent="0.25">
      <c r="B1819" s="27"/>
      <c r="D1819" s="27"/>
      <c r="E1819" s="27"/>
      <c r="I1819" s="27"/>
      <c r="J1819" s="27"/>
    </row>
    <row r="1820" spans="2:10" x14ac:dyDescent="0.25">
      <c r="B1820" s="27"/>
      <c r="D1820" s="27"/>
      <c r="E1820" s="27"/>
      <c r="I1820" s="27"/>
      <c r="J1820" s="27"/>
    </row>
    <row r="1821" spans="2:10" x14ac:dyDescent="0.25">
      <c r="B1821" s="27"/>
      <c r="D1821" s="27"/>
      <c r="E1821" s="27"/>
      <c r="I1821" s="27"/>
      <c r="J1821" s="27"/>
    </row>
    <row r="1822" spans="2:10" x14ac:dyDescent="0.25">
      <c r="B1822" s="27"/>
      <c r="D1822" s="27"/>
      <c r="E1822" s="27"/>
      <c r="I1822" s="27"/>
      <c r="J1822" s="27"/>
    </row>
    <row r="1823" spans="2:10" x14ac:dyDescent="0.25">
      <c r="B1823" s="27"/>
      <c r="D1823" s="27"/>
      <c r="E1823" s="27"/>
      <c r="I1823" s="27"/>
      <c r="J1823" s="27"/>
    </row>
    <row r="1824" spans="2:10" x14ac:dyDescent="0.25">
      <c r="B1824" s="27"/>
      <c r="D1824" s="27"/>
      <c r="E1824" s="27"/>
      <c r="I1824" s="27"/>
      <c r="J1824" s="27"/>
    </row>
    <row r="1825" spans="2:10" x14ac:dyDescent="0.25">
      <c r="B1825" s="27"/>
      <c r="D1825" s="27"/>
      <c r="E1825" s="27"/>
      <c r="I1825" s="27"/>
      <c r="J1825" s="27"/>
    </row>
    <row r="1826" spans="2:10" x14ac:dyDescent="0.25">
      <c r="B1826" s="27"/>
      <c r="D1826" s="27"/>
      <c r="E1826" s="27"/>
      <c r="I1826" s="27"/>
      <c r="J1826" s="27"/>
    </row>
    <row r="1827" spans="2:10" x14ac:dyDescent="0.25">
      <c r="B1827" s="27"/>
      <c r="D1827" s="27"/>
      <c r="E1827" s="27"/>
      <c r="I1827" s="27"/>
      <c r="J1827" s="27"/>
    </row>
    <row r="1828" spans="2:10" x14ac:dyDescent="0.25">
      <c r="B1828" s="27"/>
      <c r="D1828" s="27"/>
      <c r="E1828" s="27"/>
      <c r="I1828" s="27"/>
      <c r="J1828" s="27"/>
    </row>
    <row r="1829" spans="2:10" x14ac:dyDescent="0.25">
      <c r="B1829" s="27"/>
      <c r="D1829" s="27"/>
      <c r="E1829" s="27"/>
      <c r="I1829" s="27"/>
      <c r="J1829" s="27"/>
    </row>
    <row r="1830" spans="2:10" x14ac:dyDescent="0.25">
      <c r="B1830" s="27"/>
      <c r="D1830" s="27"/>
      <c r="E1830" s="27"/>
      <c r="I1830" s="27"/>
      <c r="J1830" s="27"/>
    </row>
    <row r="1831" spans="2:10" x14ac:dyDescent="0.25">
      <c r="B1831" s="27"/>
      <c r="D1831" s="27"/>
      <c r="E1831" s="27"/>
      <c r="I1831" s="27"/>
      <c r="J1831" s="27"/>
    </row>
    <row r="1832" spans="2:10" x14ac:dyDescent="0.25">
      <c r="B1832" s="27"/>
      <c r="D1832" s="27"/>
      <c r="E1832" s="27"/>
      <c r="I1832" s="27"/>
      <c r="J1832" s="27"/>
    </row>
    <row r="1833" spans="2:10" x14ac:dyDescent="0.25">
      <c r="B1833" s="27"/>
      <c r="D1833" s="27"/>
      <c r="E1833" s="27"/>
      <c r="I1833" s="27"/>
      <c r="J1833" s="27"/>
    </row>
    <row r="1834" spans="2:10" x14ac:dyDescent="0.25">
      <c r="B1834" s="27"/>
      <c r="D1834" s="27"/>
      <c r="E1834" s="27"/>
      <c r="I1834" s="27"/>
      <c r="J1834" s="27"/>
    </row>
    <row r="1835" spans="2:10" x14ac:dyDescent="0.25">
      <c r="B1835" s="27"/>
      <c r="D1835" s="27"/>
      <c r="E1835" s="27"/>
      <c r="I1835" s="27"/>
      <c r="J1835" s="27"/>
    </row>
    <row r="1836" spans="2:10" x14ac:dyDescent="0.25">
      <c r="B1836" s="27"/>
      <c r="D1836" s="27"/>
      <c r="E1836" s="27"/>
      <c r="I1836" s="27"/>
      <c r="J1836" s="27"/>
    </row>
    <row r="1837" spans="2:10" x14ac:dyDescent="0.25">
      <c r="B1837" s="27"/>
      <c r="D1837" s="27"/>
      <c r="E1837" s="27"/>
      <c r="I1837" s="27"/>
      <c r="J1837" s="27"/>
    </row>
    <row r="1838" spans="2:10" x14ac:dyDescent="0.25">
      <c r="B1838" s="27"/>
      <c r="D1838" s="27"/>
      <c r="E1838" s="27"/>
      <c r="I1838" s="27"/>
      <c r="J1838" s="27"/>
    </row>
    <row r="1839" spans="2:10" x14ac:dyDescent="0.25">
      <c r="B1839" s="27"/>
      <c r="D1839" s="27"/>
      <c r="E1839" s="27"/>
      <c r="I1839" s="27"/>
      <c r="J1839" s="27"/>
    </row>
    <row r="1840" spans="2:10" x14ac:dyDescent="0.25">
      <c r="B1840" s="27"/>
      <c r="D1840" s="27"/>
      <c r="E1840" s="27"/>
      <c r="I1840" s="27"/>
      <c r="J1840" s="27"/>
    </row>
    <row r="1841" spans="2:10" x14ac:dyDescent="0.25">
      <c r="B1841" s="27"/>
      <c r="D1841" s="27"/>
      <c r="E1841" s="27"/>
      <c r="I1841" s="27"/>
      <c r="J1841" s="27"/>
    </row>
    <row r="1842" spans="2:10" x14ac:dyDescent="0.25">
      <c r="B1842" s="27"/>
      <c r="D1842" s="27"/>
      <c r="E1842" s="27"/>
      <c r="I1842" s="27"/>
      <c r="J1842" s="27"/>
    </row>
    <row r="1843" spans="2:10" x14ac:dyDescent="0.25">
      <c r="B1843" s="27"/>
      <c r="D1843" s="27"/>
      <c r="E1843" s="27"/>
      <c r="I1843" s="27"/>
      <c r="J1843" s="27"/>
    </row>
    <row r="1844" spans="2:10" x14ac:dyDescent="0.25">
      <c r="B1844" s="27"/>
      <c r="D1844" s="27"/>
      <c r="E1844" s="27"/>
      <c r="I1844" s="27"/>
      <c r="J1844" s="27"/>
    </row>
    <row r="1845" spans="2:10" x14ac:dyDescent="0.25">
      <c r="B1845" s="27"/>
      <c r="D1845" s="27"/>
      <c r="E1845" s="27"/>
      <c r="I1845" s="27"/>
      <c r="J1845" s="27"/>
    </row>
    <row r="1846" spans="2:10" x14ac:dyDescent="0.25">
      <c r="B1846" s="27"/>
      <c r="D1846" s="27"/>
      <c r="E1846" s="27"/>
      <c r="I1846" s="27"/>
      <c r="J1846" s="27"/>
    </row>
    <row r="1847" spans="2:10" x14ac:dyDescent="0.25">
      <c r="B1847" s="27"/>
      <c r="D1847" s="27"/>
      <c r="E1847" s="27"/>
      <c r="I1847" s="27"/>
      <c r="J1847" s="27"/>
    </row>
    <row r="1848" spans="2:10" x14ac:dyDescent="0.25">
      <c r="B1848" s="27"/>
      <c r="D1848" s="27"/>
      <c r="E1848" s="27"/>
      <c r="I1848" s="27"/>
      <c r="J1848" s="27"/>
    </row>
    <row r="1849" spans="2:10" x14ac:dyDescent="0.25">
      <c r="B1849" s="27"/>
      <c r="D1849" s="27"/>
      <c r="E1849" s="27"/>
      <c r="I1849" s="27"/>
      <c r="J1849" s="27"/>
    </row>
    <row r="1850" spans="2:10" x14ac:dyDescent="0.25">
      <c r="B1850" s="27"/>
      <c r="D1850" s="27"/>
      <c r="E1850" s="27"/>
      <c r="I1850" s="27"/>
      <c r="J1850" s="27"/>
    </row>
    <row r="1851" spans="2:10" x14ac:dyDescent="0.25">
      <c r="B1851" s="27"/>
      <c r="D1851" s="27"/>
      <c r="E1851" s="27"/>
      <c r="I1851" s="27"/>
      <c r="J1851" s="27"/>
    </row>
    <row r="1852" spans="2:10" x14ac:dyDescent="0.25">
      <c r="B1852" s="27"/>
      <c r="D1852" s="27"/>
      <c r="E1852" s="27"/>
      <c r="I1852" s="27"/>
      <c r="J1852" s="27"/>
    </row>
    <row r="1853" spans="2:10" x14ac:dyDescent="0.25">
      <c r="B1853" s="27"/>
      <c r="D1853" s="27"/>
      <c r="E1853" s="27"/>
      <c r="I1853" s="27"/>
      <c r="J1853" s="27"/>
    </row>
    <row r="1854" spans="2:10" x14ac:dyDescent="0.25">
      <c r="B1854" s="27"/>
      <c r="D1854" s="27"/>
      <c r="E1854" s="27"/>
      <c r="I1854" s="27"/>
      <c r="J1854" s="27"/>
    </row>
    <row r="1855" spans="2:10" x14ac:dyDescent="0.25">
      <c r="B1855" s="27"/>
      <c r="D1855" s="27"/>
      <c r="E1855" s="27"/>
      <c r="I1855" s="27"/>
      <c r="J1855" s="27"/>
    </row>
    <row r="1856" spans="2:10" x14ac:dyDescent="0.25">
      <c r="B1856" s="27"/>
      <c r="D1856" s="27"/>
      <c r="E1856" s="27"/>
      <c r="I1856" s="27"/>
      <c r="J1856" s="27"/>
    </row>
    <row r="1857" spans="2:10" x14ac:dyDescent="0.25">
      <c r="B1857" s="27"/>
      <c r="D1857" s="27"/>
      <c r="E1857" s="27"/>
      <c r="I1857" s="27"/>
      <c r="J1857" s="27"/>
    </row>
    <row r="1858" spans="2:10" x14ac:dyDescent="0.25">
      <c r="B1858" s="27"/>
      <c r="D1858" s="27"/>
      <c r="E1858" s="27"/>
      <c r="I1858" s="27"/>
      <c r="J1858" s="27"/>
    </row>
    <row r="1859" spans="2:10" x14ac:dyDescent="0.25">
      <c r="B1859" s="27"/>
      <c r="D1859" s="27"/>
      <c r="E1859" s="27"/>
      <c r="I1859" s="27"/>
      <c r="J1859" s="27"/>
    </row>
    <row r="1860" spans="2:10" x14ac:dyDescent="0.25">
      <c r="B1860" s="27"/>
      <c r="D1860" s="27"/>
      <c r="E1860" s="27"/>
      <c r="I1860" s="27"/>
      <c r="J1860" s="27"/>
    </row>
    <row r="1861" spans="2:10" x14ac:dyDescent="0.25">
      <c r="B1861" s="27"/>
      <c r="D1861" s="27"/>
      <c r="E1861" s="27"/>
      <c r="I1861" s="27"/>
      <c r="J1861" s="27"/>
    </row>
    <row r="1862" spans="2:10" x14ac:dyDescent="0.25">
      <c r="B1862" s="27"/>
      <c r="D1862" s="27"/>
      <c r="E1862" s="27"/>
      <c r="I1862" s="27"/>
      <c r="J1862" s="27"/>
    </row>
    <row r="1863" spans="2:10" x14ac:dyDescent="0.25">
      <c r="B1863" s="27"/>
      <c r="D1863" s="27"/>
      <c r="E1863" s="27"/>
      <c r="I1863" s="27"/>
      <c r="J1863" s="27"/>
    </row>
    <row r="1864" spans="2:10" x14ac:dyDescent="0.25">
      <c r="B1864" s="27"/>
      <c r="D1864" s="27"/>
      <c r="E1864" s="27"/>
      <c r="I1864" s="27"/>
      <c r="J1864" s="27"/>
    </row>
    <row r="1865" spans="2:10" x14ac:dyDescent="0.25">
      <c r="B1865" s="27"/>
      <c r="D1865" s="27"/>
      <c r="E1865" s="27"/>
      <c r="I1865" s="27"/>
      <c r="J1865" s="27"/>
    </row>
    <row r="1866" spans="2:10" x14ac:dyDescent="0.25">
      <c r="B1866" s="27"/>
      <c r="D1866" s="27"/>
      <c r="E1866" s="27"/>
      <c r="I1866" s="27"/>
      <c r="J1866" s="27"/>
    </row>
    <row r="1867" spans="2:10" x14ac:dyDescent="0.25">
      <c r="B1867" s="27"/>
      <c r="D1867" s="27"/>
      <c r="E1867" s="27"/>
      <c r="I1867" s="27"/>
      <c r="J1867" s="27"/>
    </row>
    <row r="1868" spans="2:10" x14ac:dyDescent="0.25">
      <c r="B1868" s="27"/>
      <c r="D1868" s="27"/>
      <c r="E1868" s="27"/>
      <c r="I1868" s="27"/>
      <c r="J1868" s="27"/>
    </row>
    <row r="1869" spans="2:10" x14ac:dyDescent="0.25">
      <c r="B1869" s="27"/>
      <c r="D1869" s="27"/>
      <c r="E1869" s="27"/>
      <c r="I1869" s="27"/>
      <c r="J1869" s="27"/>
    </row>
    <row r="1870" spans="2:10" x14ac:dyDescent="0.25">
      <c r="B1870" s="27"/>
      <c r="D1870" s="27"/>
      <c r="E1870" s="27"/>
      <c r="I1870" s="27"/>
      <c r="J1870" s="27"/>
    </row>
    <row r="1871" spans="2:10" x14ac:dyDescent="0.25">
      <c r="B1871" s="27"/>
      <c r="D1871" s="27"/>
      <c r="E1871" s="27"/>
      <c r="I1871" s="27"/>
      <c r="J1871" s="27"/>
    </row>
    <row r="1872" spans="2:10" x14ac:dyDescent="0.25">
      <c r="B1872" s="27"/>
      <c r="D1872" s="27"/>
      <c r="E1872" s="27"/>
      <c r="I1872" s="27"/>
      <c r="J1872" s="27"/>
    </row>
    <row r="1873" spans="2:10" x14ac:dyDescent="0.25">
      <c r="B1873" s="27"/>
      <c r="D1873" s="27"/>
      <c r="E1873" s="27"/>
      <c r="I1873" s="27"/>
      <c r="J1873" s="27"/>
    </row>
    <row r="1874" spans="2:10" x14ac:dyDescent="0.25">
      <c r="B1874" s="27"/>
      <c r="D1874" s="27"/>
      <c r="E1874" s="27"/>
      <c r="I1874" s="27"/>
      <c r="J1874" s="27"/>
    </row>
    <row r="1875" spans="2:10" x14ac:dyDescent="0.25">
      <c r="B1875" s="27"/>
      <c r="D1875" s="27"/>
      <c r="E1875" s="27"/>
      <c r="I1875" s="27"/>
      <c r="J1875" s="27"/>
    </row>
    <row r="1876" spans="2:10" x14ac:dyDescent="0.25">
      <c r="B1876" s="27"/>
      <c r="D1876" s="27"/>
      <c r="E1876" s="27"/>
      <c r="I1876" s="27"/>
      <c r="J1876" s="27"/>
    </row>
    <row r="1877" spans="2:10" x14ac:dyDescent="0.25">
      <c r="B1877" s="27"/>
      <c r="D1877" s="27"/>
      <c r="E1877" s="27"/>
      <c r="I1877" s="27"/>
      <c r="J1877" s="27"/>
    </row>
    <row r="1878" spans="2:10" x14ac:dyDescent="0.25">
      <c r="B1878" s="27"/>
      <c r="D1878" s="27"/>
      <c r="E1878" s="27"/>
      <c r="I1878" s="27"/>
      <c r="J1878" s="27"/>
    </row>
    <row r="1879" spans="2:10" x14ac:dyDescent="0.25">
      <c r="B1879" s="27"/>
      <c r="D1879" s="27"/>
      <c r="E1879" s="27"/>
      <c r="I1879" s="27"/>
      <c r="J1879" s="27"/>
    </row>
    <row r="1880" spans="2:10" x14ac:dyDescent="0.25">
      <c r="B1880" s="27"/>
      <c r="D1880" s="27"/>
      <c r="E1880" s="27"/>
      <c r="I1880" s="27"/>
      <c r="J1880" s="27"/>
    </row>
    <row r="1881" spans="2:10" x14ac:dyDescent="0.25">
      <c r="B1881" s="27"/>
      <c r="D1881" s="27"/>
      <c r="E1881" s="27"/>
      <c r="I1881" s="27"/>
      <c r="J1881" s="27"/>
    </row>
    <row r="1882" spans="2:10" x14ac:dyDescent="0.25">
      <c r="B1882" s="27"/>
      <c r="D1882" s="27"/>
      <c r="E1882" s="27"/>
      <c r="I1882" s="27"/>
      <c r="J1882" s="27"/>
    </row>
    <row r="1883" spans="2:10" x14ac:dyDescent="0.25">
      <c r="B1883" s="27"/>
      <c r="D1883" s="27"/>
      <c r="E1883" s="27"/>
      <c r="I1883" s="27"/>
      <c r="J1883" s="27"/>
    </row>
    <row r="1884" spans="2:10" x14ac:dyDescent="0.25">
      <c r="B1884" s="27"/>
      <c r="D1884" s="27"/>
      <c r="E1884" s="27"/>
      <c r="I1884" s="27"/>
      <c r="J1884" s="27"/>
    </row>
    <row r="1885" spans="2:10" x14ac:dyDescent="0.25">
      <c r="B1885" s="27"/>
      <c r="D1885" s="27"/>
      <c r="E1885" s="27"/>
      <c r="I1885" s="27"/>
      <c r="J1885" s="27"/>
    </row>
    <row r="1886" spans="2:10" x14ac:dyDescent="0.25">
      <c r="B1886" s="27"/>
      <c r="D1886" s="27"/>
      <c r="E1886" s="27"/>
      <c r="I1886" s="27"/>
      <c r="J1886" s="27"/>
    </row>
    <row r="1887" spans="2:10" x14ac:dyDescent="0.25">
      <c r="B1887" s="27"/>
      <c r="D1887" s="27"/>
      <c r="E1887" s="27"/>
      <c r="I1887" s="27"/>
      <c r="J1887" s="27"/>
    </row>
    <row r="1888" spans="2:10" x14ac:dyDescent="0.25">
      <c r="B1888" s="27"/>
      <c r="D1888" s="27"/>
      <c r="E1888" s="27"/>
      <c r="I1888" s="27"/>
      <c r="J1888" s="27"/>
    </row>
    <row r="1889" spans="2:10" x14ac:dyDescent="0.25">
      <c r="B1889" s="27"/>
      <c r="D1889" s="27"/>
      <c r="E1889" s="27"/>
      <c r="I1889" s="27"/>
      <c r="J1889" s="27"/>
    </row>
    <row r="1890" spans="2:10" x14ac:dyDescent="0.25">
      <c r="B1890" s="27"/>
      <c r="D1890" s="27"/>
      <c r="E1890" s="27"/>
      <c r="I1890" s="27"/>
      <c r="J1890" s="27"/>
    </row>
    <row r="1891" spans="2:10" x14ac:dyDescent="0.25">
      <c r="B1891" s="27"/>
      <c r="D1891" s="27"/>
      <c r="E1891" s="27"/>
      <c r="I1891" s="27"/>
      <c r="J1891" s="27"/>
    </row>
    <row r="1892" spans="2:10" x14ac:dyDescent="0.25">
      <c r="B1892" s="27"/>
      <c r="D1892" s="27"/>
      <c r="E1892" s="27"/>
      <c r="I1892" s="27"/>
      <c r="J1892" s="27"/>
    </row>
    <row r="1893" spans="2:10" x14ac:dyDescent="0.25">
      <c r="B1893" s="27"/>
      <c r="D1893" s="27"/>
      <c r="E1893" s="27"/>
      <c r="I1893" s="27"/>
      <c r="J1893" s="27"/>
    </row>
    <row r="1894" spans="2:10" x14ac:dyDescent="0.25">
      <c r="B1894" s="27"/>
      <c r="D1894" s="27"/>
      <c r="E1894" s="27"/>
      <c r="I1894" s="27"/>
      <c r="J1894" s="27"/>
    </row>
    <row r="1895" spans="2:10" x14ac:dyDescent="0.25">
      <c r="B1895" s="27"/>
      <c r="D1895" s="27"/>
      <c r="E1895" s="27"/>
      <c r="I1895" s="27"/>
      <c r="J1895" s="27"/>
    </row>
    <row r="1896" spans="2:10" x14ac:dyDescent="0.25">
      <c r="B1896" s="27"/>
      <c r="D1896" s="27"/>
      <c r="E1896" s="27"/>
      <c r="I1896" s="27"/>
      <c r="J1896" s="27"/>
    </row>
    <row r="1897" spans="2:10" x14ac:dyDescent="0.25">
      <c r="B1897" s="27"/>
      <c r="D1897" s="27"/>
      <c r="E1897" s="27"/>
      <c r="I1897" s="27"/>
      <c r="J1897" s="27"/>
    </row>
    <row r="1898" spans="2:10" x14ac:dyDescent="0.25">
      <c r="B1898" s="27"/>
      <c r="D1898" s="27"/>
      <c r="E1898" s="27"/>
      <c r="I1898" s="27"/>
      <c r="J1898" s="27"/>
    </row>
    <row r="1899" spans="2:10" x14ac:dyDescent="0.25">
      <c r="B1899" s="27"/>
      <c r="D1899" s="27"/>
      <c r="E1899" s="27"/>
      <c r="I1899" s="27"/>
      <c r="J1899" s="27"/>
    </row>
    <row r="1900" spans="2:10" x14ac:dyDescent="0.25">
      <c r="B1900" s="27"/>
      <c r="D1900" s="27"/>
      <c r="E1900" s="27"/>
      <c r="I1900" s="27"/>
      <c r="J1900" s="27"/>
    </row>
    <row r="1901" spans="2:10" x14ac:dyDescent="0.25">
      <c r="B1901" s="27"/>
      <c r="D1901" s="27"/>
      <c r="E1901" s="27"/>
      <c r="I1901" s="27"/>
      <c r="J1901" s="27"/>
    </row>
    <row r="1902" spans="2:10" x14ac:dyDescent="0.25">
      <c r="B1902" s="27"/>
      <c r="D1902" s="27"/>
      <c r="E1902" s="27"/>
      <c r="I1902" s="27"/>
      <c r="J1902" s="27"/>
    </row>
    <row r="1903" spans="2:10" x14ac:dyDescent="0.25">
      <c r="B1903" s="27"/>
      <c r="D1903" s="27"/>
      <c r="E1903" s="27"/>
      <c r="I1903" s="27"/>
      <c r="J1903" s="27"/>
    </row>
    <row r="1904" spans="2:10" x14ac:dyDescent="0.25">
      <c r="B1904" s="27"/>
      <c r="D1904" s="27"/>
      <c r="E1904" s="27"/>
      <c r="I1904" s="27"/>
      <c r="J1904" s="27"/>
    </row>
    <row r="1905" spans="2:10" x14ac:dyDescent="0.25">
      <c r="B1905" s="27"/>
      <c r="D1905" s="27"/>
      <c r="E1905" s="27"/>
      <c r="I1905" s="27"/>
      <c r="J1905" s="27"/>
    </row>
    <row r="1906" spans="2:10" x14ac:dyDescent="0.25">
      <c r="B1906" s="27"/>
      <c r="D1906" s="27"/>
      <c r="E1906" s="27"/>
      <c r="I1906" s="27"/>
      <c r="J1906" s="27"/>
    </row>
    <row r="1907" spans="2:10" x14ac:dyDescent="0.25">
      <c r="B1907" s="27"/>
      <c r="D1907" s="27"/>
      <c r="E1907" s="27"/>
      <c r="I1907" s="27"/>
      <c r="J1907" s="27"/>
    </row>
    <row r="1908" spans="2:10" x14ac:dyDescent="0.25">
      <c r="B1908" s="27"/>
      <c r="D1908" s="27"/>
      <c r="E1908" s="27"/>
      <c r="I1908" s="27"/>
      <c r="J1908" s="27"/>
    </row>
    <row r="1909" spans="2:10" x14ac:dyDescent="0.25">
      <c r="B1909" s="27"/>
      <c r="D1909" s="27"/>
      <c r="E1909" s="27"/>
      <c r="I1909" s="27"/>
      <c r="J1909" s="27"/>
    </row>
    <row r="1910" spans="2:10" x14ac:dyDescent="0.25">
      <c r="B1910" s="27"/>
      <c r="D1910" s="27"/>
      <c r="E1910" s="27"/>
      <c r="I1910" s="27"/>
      <c r="J1910" s="27"/>
    </row>
    <row r="1911" spans="2:10" x14ac:dyDescent="0.25">
      <c r="B1911" s="27"/>
      <c r="D1911" s="27"/>
      <c r="E1911" s="27"/>
      <c r="I1911" s="27"/>
      <c r="J1911" s="27"/>
    </row>
    <row r="1912" spans="2:10" x14ac:dyDescent="0.25">
      <c r="B1912" s="27"/>
      <c r="D1912" s="27"/>
      <c r="E1912" s="27"/>
      <c r="I1912" s="27"/>
      <c r="J1912" s="27"/>
    </row>
    <row r="1913" spans="2:10" x14ac:dyDescent="0.25">
      <c r="B1913" s="27"/>
      <c r="D1913" s="27"/>
      <c r="E1913" s="27"/>
      <c r="I1913" s="27"/>
      <c r="J1913" s="27"/>
    </row>
    <row r="1914" spans="2:10" x14ac:dyDescent="0.25">
      <c r="B1914" s="27"/>
      <c r="D1914" s="27"/>
      <c r="E1914" s="27"/>
      <c r="I1914" s="27"/>
      <c r="J1914" s="27"/>
    </row>
    <row r="1915" spans="2:10" x14ac:dyDescent="0.25">
      <c r="B1915" s="27"/>
      <c r="D1915" s="27"/>
      <c r="E1915" s="27"/>
      <c r="I1915" s="27"/>
      <c r="J1915" s="27"/>
    </row>
    <row r="1916" spans="2:10" x14ac:dyDescent="0.25">
      <c r="B1916" s="27"/>
      <c r="D1916" s="27"/>
      <c r="E1916" s="27"/>
      <c r="I1916" s="27"/>
      <c r="J1916" s="27"/>
    </row>
    <row r="1917" spans="2:10" x14ac:dyDescent="0.25">
      <c r="B1917" s="27"/>
      <c r="D1917" s="27"/>
      <c r="E1917" s="27"/>
      <c r="I1917" s="27"/>
      <c r="J1917" s="27"/>
    </row>
    <row r="1918" spans="2:10" x14ac:dyDescent="0.25">
      <c r="B1918" s="27"/>
      <c r="D1918" s="27"/>
      <c r="E1918" s="27"/>
      <c r="I1918" s="27"/>
      <c r="J1918" s="27"/>
    </row>
    <row r="1919" spans="2:10" x14ac:dyDescent="0.25">
      <c r="B1919" s="27"/>
      <c r="D1919" s="27"/>
      <c r="E1919" s="27"/>
      <c r="I1919" s="27"/>
      <c r="J1919" s="27"/>
    </row>
    <row r="1920" spans="2:10" x14ac:dyDescent="0.25">
      <c r="B1920" s="27"/>
      <c r="D1920" s="27"/>
      <c r="E1920" s="27"/>
      <c r="I1920" s="27"/>
      <c r="J1920" s="27"/>
    </row>
    <row r="1921" spans="2:10" x14ac:dyDescent="0.25">
      <c r="B1921" s="27"/>
      <c r="D1921" s="27"/>
      <c r="E1921" s="27"/>
      <c r="I1921" s="27"/>
      <c r="J1921" s="27"/>
    </row>
    <row r="1922" spans="2:10" x14ac:dyDescent="0.25">
      <c r="B1922" s="27"/>
      <c r="D1922" s="27"/>
      <c r="E1922" s="27"/>
      <c r="I1922" s="27"/>
      <c r="J1922" s="27"/>
    </row>
    <row r="1923" spans="2:10" x14ac:dyDescent="0.25">
      <c r="B1923" s="27"/>
      <c r="D1923" s="27"/>
      <c r="E1923" s="27"/>
      <c r="I1923" s="27"/>
      <c r="J1923" s="27"/>
    </row>
    <row r="1924" spans="2:10" x14ac:dyDescent="0.25">
      <c r="B1924" s="27"/>
      <c r="D1924" s="27"/>
      <c r="E1924" s="27"/>
      <c r="I1924" s="27"/>
      <c r="J1924" s="27"/>
    </row>
    <row r="1925" spans="2:10" x14ac:dyDescent="0.25">
      <c r="B1925" s="27"/>
      <c r="D1925" s="27"/>
      <c r="E1925" s="27"/>
      <c r="I1925" s="27"/>
      <c r="J1925" s="27"/>
    </row>
    <row r="1926" spans="2:10" x14ac:dyDescent="0.25">
      <c r="B1926" s="27"/>
      <c r="D1926" s="27"/>
      <c r="E1926" s="27"/>
      <c r="I1926" s="27"/>
      <c r="J1926" s="27"/>
    </row>
    <row r="1927" spans="2:10" x14ac:dyDescent="0.25">
      <c r="B1927" s="27"/>
      <c r="D1927" s="27"/>
      <c r="E1927" s="27"/>
      <c r="I1927" s="27"/>
      <c r="J1927" s="27"/>
    </row>
    <row r="1928" spans="2:10" x14ac:dyDescent="0.25">
      <c r="B1928" s="27"/>
      <c r="D1928" s="27"/>
      <c r="E1928" s="27"/>
      <c r="I1928" s="27"/>
      <c r="J1928" s="27"/>
    </row>
    <row r="1929" spans="2:10" x14ac:dyDescent="0.25">
      <c r="B1929" s="27"/>
      <c r="D1929" s="27"/>
      <c r="E1929" s="27"/>
      <c r="I1929" s="27"/>
      <c r="J1929" s="27"/>
    </row>
    <row r="1930" spans="2:10" x14ac:dyDescent="0.25">
      <c r="B1930" s="27"/>
      <c r="D1930" s="27"/>
      <c r="E1930" s="27"/>
      <c r="I1930" s="27"/>
      <c r="J1930" s="27"/>
    </row>
    <row r="1931" spans="2:10" x14ac:dyDescent="0.25">
      <c r="B1931" s="27"/>
      <c r="D1931" s="27"/>
      <c r="E1931" s="27"/>
      <c r="I1931" s="27"/>
      <c r="J1931" s="27"/>
    </row>
    <row r="1932" spans="2:10" x14ac:dyDescent="0.25">
      <c r="B1932" s="27"/>
      <c r="D1932" s="27"/>
      <c r="E1932" s="27"/>
      <c r="I1932" s="27"/>
      <c r="J1932" s="27"/>
    </row>
    <row r="1933" spans="2:10" x14ac:dyDescent="0.25">
      <c r="B1933" s="27"/>
      <c r="D1933" s="27"/>
      <c r="E1933" s="27"/>
      <c r="I1933" s="27"/>
      <c r="J1933" s="27"/>
    </row>
    <row r="1934" spans="2:10" x14ac:dyDescent="0.25">
      <c r="B1934" s="27"/>
      <c r="D1934" s="27"/>
      <c r="E1934" s="27"/>
      <c r="I1934" s="27"/>
      <c r="J1934" s="27"/>
    </row>
    <row r="1935" spans="2:10" x14ac:dyDescent="0.25">
      <c r="B1935" s="27"/>
      <c r="D1935" s="27"/>
      <c r="E1935" s="27"/>
      <c r="I1935" s="27"/>
      <c r="J1935" s="27"/>
    </row>
    <row r="1936" spans="2:10" x14ac:dyDescent="0.25">
      <c r="B1936" s="27"/>
      <c r="D1936" s="27"/>
      <c r="E1936" s="27"/>
      <c r="I1936" s="27"/>
      <c r="J1936" s="27"/>
    </row>
    <row r="1937" spans="2:10" x14ac:dyDescent="0.25">
      <c r="B1937" s="27"/>
      <c r="D1937" s="27"/>
      <c r="E1937" s="27"/>
      <c r="I1937" s="27"/>
      <c r="J1937" s="27"/>
    </row>
    <row r="1938" spans="2:10" x14ac:dyDescent="0.25">
      <c r="B1938" s="27"/>
      <c r="D1938" s="27"/>
      <c r="E1938" s="27"/>
      <c r="I1938" s="27"/>
      <c r="J1938" s="27"/>
    </row>
    <row r="1939" spans="2:10" x14ac:dyDescent="0.25">
      <c r="B1939" s="27"/>
      <c r="D1939" s="27"/>
      <c r="E1939" s="27"/>
      <c r="I1939" s="27"/>
      <c r="J1939" s="27"/>
    </row>
    <row r="1940" spans="2:10" x14ac:dyDescent="0.25">
      <c r="B1940" s="27"/>
      <c r="D1940" s="27"/>
      <c r="E1940" s="27"/>
      <c r="I1940" s="27"/>
      <c r="J1940" s="27"/>
    </row>
    <row r="1941" spans="2:10" x14ac:dyDescent="0.25">
      <c r="B1941" s="27"/>
      <c r="D1941" s="27"/>
      <c r="E1941" s="27"/>
      <c r="I1941" s="27"/>
      <c r="J1941" s="27"/>
    </row>
    <row r="1942" spans="2:10" x14ac:dyDescent="0.25">
      <c r="B1942" s="27"/>
      <c r="D1942" s="27"/>
      <c r="E1942" s="27"/>
      <c r="I1942" s="27"/>
      <c r="J1942" s="27"/>
    </row>
    <row r="1943" spans="2:10" x14ac:dyDescent="0.25">
      <c r="B1943" s="27"/>
      <c r="D1943" s="27"/>
      <c r="E1943" s="27"/>
      <c r="I1943" s="27"/>
      <c r="J1943" s="27"/>
    </row>
    <row r="1944" spans="2:10" x14ac:dyDescent="0.25">
      <c r="B1944" s="27"/>
      <c r="D1944" s="27"/>
      <c r="E1944" s="27"/>
      <c r="I1944" s="27"/>
      <c r="J1944" s="27"/>
    </row>
    <row r="1945" spans="2:10" x14ac:dyDescent="0.25">
      <c r="B1945" s="27"/>
      <c r="D1945" s="27"/>
      <c r="E1945" s="27"/>
      <c r="I1945" s="27"/>
      <c r="J1945" s="27"/>
    </row>
    <row r="1946" spans="2:10" x14ac:dyDescent="0.25">
      <c r="B1946" s="27"/>
      <c r="D1946" s="27"/>
      <c r="E1946" s="27"/>
      <c r="I1946" s="27"/>
      <c r="J1946" s="27"/>
    </row>
    <row r="1947" spans="2:10" x14ac:dyDescent="0.25">
      <c r="B1947" s="27"/>
      <c r="D1947" s="27"/>
      <c r="E1947" s="27"/>
      <c r="I1947" s="27"/>
      <c r="J1947" s="27"/>
    </row>
    <row r="1948" spans="2:10" x14ac:dyDescent="0.25">
      <c r="B1948" s="27"/>
      <c r="D1948" s="27"/>
      <c r="E1948" s="27"/>
      <c r="I1948" s="27"/>
      <c r="J1948" s="27"/>
    </row>
    <row r="1949" spans="2:10" x14ac:dyDescent="0.25">
      <c r="B1949" s="27"/>
      <c r="D1949" s="27"/>
      <c r="E1949" s="27"/>
      <c r="I1949" s="27"/>
      <c r="J1949" s="27"/>
    </row>
    <row r="1950" spans="2:10" x14ac:dyDescent="0.25">
      <c r="B1950" s="27"/>
      <c r="D1950" s="27"/>
      <c r="E1950" s="27"/>
      <c r="I1950" s="27"/>
      <c r="J1950" s="27"/>
    </row>
    <row r="1951" spans="2:10" x14ac:dyDescent="0.25">
      <c r="B1951" s="27"/>
      <c r="D1951" s="27"/>
      <c r="E1951" s="27"/>
      <c r="I1951" s="27"/>
      <c r="J1951" s="27"/>
    </row>
    <row r="1952" spans="2:10" x14ac:dyDescent="0.25">
      <c r="B1952" s="27"/>
      <c r="D1952" s="27"/>
      <c r="E1952" s="27"/>
      <c r="I1952" s="27"/>
      <c r="J1952" s="27"/>
    </row>
    <row r="1953" spans="2:10" x14ac:dyDescent="0.25">
      <c r="B1953" s="27"/>
      <c r="D1953" s="27"/>
      <c r="E1953" s="27"/>
      <c r="I1953" s="27"/>
      <c r="J1953" s="27"/>
    </row>
    <row r="1954" spans="2:10" x14ac:dyDescent="0.25">
      <c r="B1954" s="27"/>
      <c r="D1954" s="27"/>
      <c r="E1954" s="27"/>
      <c r="I1954" s="27"/>
      <c r="J1954" s="27"/>
    </row>
    <row r="1955" spans="2:10" x14ac:dyDescent="0.25">
      <c r="B1955" s="27"/>
      <c r="D1955" s="27"/>
      <c r="E1955" s="27"/>
      <c r="I1955" s="27"/>
      <c r="J1955" s="27"/>
    </row>
    <row r="1956" spans="2:10" x14ac:dyDescent="0.25">
      <c r="B1956" s="27"/>
      <c r="D1956" s="27"/>
      <c r="E1956" s="27"/>
      <c r="I1956" s="27"/>
      <c r="J1956" s="27"/>
    </row>
    <row r="1957" spans="2:10" x14ac:dyDescent="0.25">
      <c r="B1957" s="27"/>
      <c r="D1957" s="27"/>
      <c r="E1957" s="27"/>
      <c r="I1957" s="27"/>
      <c r="J1957" s="27"/>
    </row>
    <row r="1958" spans="2:10" x14ac:dyDescent="0.25">
      <c r="B1958" s="27"/>
      <c r="D1958" s="27"/>
      <c r="E1958" s="27"/>
      <c r="I1958" s="27"/>
      <c r="J1958" s="27"/>
    </row>
    <row r="1959" spans="2:10" x14ac:dyDescent="0.25">
      <c r="B1959" s="27"/>
      <c r="D1959" s="27"/>
      <c r="E1959" s="27"/>
      <c r="I1959" s="27"/>
      <c r="J1959" s="27"/>
    </row>
    <row r="1960" spans="2:10" x14ac:dyDescent="0.25">
      <c r="B1960" s="27"/>
      <c r="D1960" s="27"/>
      <c r="E1960" s="27"/>
      <c r="I1960" s="27"/>
      <c r="J1960" s="27"/>
    </row>
    <row r="1961" spans="2:10" x14ac:dyDescent="0.25">
      <c r="B1961" s="27"/>
      <c r="D1961" s="27"/>
      <c r="E1961" s="27"/>
      <c r="I1961" s="27"/>
      <c r="J1961" s="27"/>
    </row>
    <row r="1962" spans="2:10" x14ac:dyDescent="0.25">
      <c r="B1962" s="27"/>
      <c r="D1962" s="27"/>
      <c r="E1962" s="27"/>
      <c r="I1962" s="27"/>
      <c r="J1962" s="27"/>
    </row>
    <row r="1963" spans="2:10" x14ac:dyDescent="0.25">
      <c r="B1963" s="27"/>
      <c r="D1963" s="27"/>
      <c r="E1963" s="27"/>
      <c r="I1963" s="27"/>
      <c r="J1963" s="27"/>
    </row>
    <row r="1964" spans="2:10" x14ac:dyDescent="0.25">
      <c r="B1964" s="27"/>
      <c r="D1964" s="27"/>
      <c r="E1964" s="27"/>
      <c r="I1964" s="27"/>
      <c r="J1964" s="27"/>
    </row>
    <row r="1965" spans="2:10" x14ac:dyDescent="0.25">
      <c r="B1965" s="27"/>
      <c r="D1965" s="27"/>
      <c r="E1965" s="27"/>
      <c r="I1965" s="27"/>
      <c r="J1965" s="27"/>
    </row>
    <row r="1966" spans="2:10" x14ac:dyDescent="0.25">
      <c r="B1966" s="27"/>
      <c r="D1966" s="27"/>
      <c r="E1966" s="27"/>
      <c r="I1966" s="27"/>
      <c r="J1966" s="27"/>
    </row>
    <row r="1967" spans="2:10" x14ac:dyDescent="0.25">
      <c r="B1967" s="27"/>
      <c r="D1967" s="27"/>
      <c r="E1967" s="27"/>
      <c r="I1967" s="27"/>
      <c r="J1967" s="27"/>
    </row>
    <row r="1968" spans="2:10" x14ac:dyDescent="0.25">
      <c r="B1968" s="27"/>
      <c r="D1968" s="27"/>
      <c r="E1968" s="27"/>
      <c r="I1968" s="27"/>
      <c r="J1968" s="27"/>
    </row>
    <row r="1969" spans="2:10" x14ac:dyDescent="0.25">
      <c r="B1969" s="27"/>
      <c r="D1969" s="27"/>
      <c r="E1969" s="27"/>
      <c r="I1969" s="27"/>
      <c r="J1969" s="27"/>
    </row>
    <row r="1970" spans="2:10" x14ac:dyDescent="0.25">
      <c r="B1970" s="27"/>
      <c r="D1970" s="27"/>
      <c r="E1970" s="27"/>
      <c r="I1970" s="27"/>
      <c r="J1970" s="27"/>
    </row>
    <row r="1971" spans="2:10" x14ac:dyDescent="0.25">
      <c r="B1971" s="27"/>
      <c r="D1971" s="27"/>
      <c r="E1971" s="27"/>
      <c r="I1971" s="27"/>
      <c r="J1971" s="27"/>
    </row>
    <row r="1972" spans="2:10" x14ac:dyDescent="0.25">
      <c r="B1972" s="27"/>
      <c r="D1972" s="27"/>
      <c r="E1972" s="27"/>
      <c r="I1972" s="27"/>
      <c r="J1972" s="27"/>
    </row>
    <row r="1973" spans="2:10" x14ac:dyDescent="0.25">
      <c r="B1973" s="27"/>
      <c r="D1973" s="27"/>
      <c r="E1973" s="27"/>
      <c r="I1973" s="27"/>
      <c r="J1973" s="27"/>
    </row>
    <row r="1974" spans="2:10" x14ac:dyDescent="0.25">
      <c r="B1974" s="27"/>
      <c r="D1974" s="27"/>
      <c r="E1974" s="27"/>
      <c r="I1974" s="27"/>
      <c r="J1974" s="27"/>
    </row>
    <row r="1975" spans="2:10" x14ac:dyDescent="0.25">
      <c r="B1975" s="27"/>
      <c r="D1975" s="27"/>
      <c r="E1975" s="27"/>
      <c r="I1975" s="27"/>
      <c r="J1975" s="27"/>
    </row>
    <row r="1976" spans="2:10" x14ac:dyDescent="0.25">
      <c r="B1976" s="27"/>
      <c r="D1976" s="27"/>
      <c r="E1976" s="27"/>
      <c r="I1976" s="27"/>
      <c r="J1976" s="27"/>
    </row>
    <row r="1977" spans="2:10" x14ac:dyDescent="0.25">
      <c r="B1977" s="27"/>
      <c r="D1977" s="27"/>
      <c r="E1977" s="27"/>
      <c r="I1977" s="27"/>
      <c r="J1977" s="27"/>
    </row>
    <row r="1978" spans="2:10" x14ac:dyDescent="0.25">
      <c r="B1978" s="27"/>
      <c r="D1978" s="27"/>
      <c r="E1978" s="27"/>
      <c r="I1978" s="27"/>
      <c r="J1978" s="27"/>
    </row>
    <row r="1979" spans="2:10" x14ac:dyDescent="0.25">
      <c r="B1979" s="27"/>
      <c r="D1979" s="27"/>
      <c r="E1979" s="27"/>
      <c r="I1979" s="27"/>
      <c r="J1979" s="27"/>
    </row>
    <row r="1980" spans="2:10" x14ac:dyDescent="0.25">
      <c r="B1980" s="27"/>
      <c r="D1980" s="27"/>
      <c r="E1980" s="27"/>
      <c r="I1980" s="27"/>
      <c r="J1980" s="27"/>
    </row>
    <row r="1981" spans="2:10" x14ac:dyDescent="0.25">
      <c r="B1981" s="27"/>
      <c r="D1981" s="27"/>
      <c r="E1981" s="27"/>
      <c r="I1981" s="27"/>
      <c r="J1981" s="27"/>
    </row>
    <row r="1982" spans="2:10" x14ac:dyDescent="0.25">
      <c r="B1982" s="27"/>
      <c r="D1982" s="27"/>
      <c r="E1982" s="27"/>
      <c r="I1982" s="27"/>
      <c r="J1982" s="27"/>
    </row>
    <row r="1983" spans="2:10" x14ac:dyDescent="0.25">
      <c r="B1983" s="27"/>
      <c r="D1983" s="27"/>
      <c r="E1983" s="27"/>
      <c r="I1983" s="27"/>
      <c r="J1983" s="27"/>
    </row>
    <row r="1984" spans="2:10" x14ac:dyDescent="0.25">
      <c r="B1984" s="27"/>
      <c r="D1984" s="27"/>
      <c r="E1984" s="27"/>
      <c r="I1984" s="27"/>
      <c r="J1984" s="27"/>
    </row>
    <row r="1985" spans="2:10" x14ac:dyDescent="0.25">
      <c r="B1985" s="27"/>
      <c r="D1985" s="27"/>
      <c r="E1985" s="27"/>
      <c r="I1985" s="27"/>
      <c r="J1985" s="27"/>
    </row>
    <row r="1986" spans="2:10" x14ac:dyDescent="0.25">
      <c r="B1986" s="27"/>
      <c r="D1986" s="27"/>
      <c r="E1986" s="27"/>
      <c r="I1986" s="27"/>
      <c r="J1986" s="27"/>
    </row>
    <row r="1987" spans="2:10" x14ac:dyDescent="0.25">
      <c r="B1987" s="27"/>
      <c r="D1987" s="27"/>
      <c r="E1987" s="27"/>
      <c r="I1987" s="27"/>
      <c r="J1987" s="27"/>
    </row>
    <row r="1988" spans="2:10" x14ac:dyDescent="0.25">
      <c r="B1988" s="27"/>
      <c r="D1988" s="27"/>
      <c r="E1988" s="27"/>
      <c r="I1988" s="27"/>
      <c r="J1988" s="27"/>
    </row>
    <row r="1989" spans="2:10" x14ac:dyDescent="0.25">
      <c r="B1989" s="27"/>
      <c r="D1989" s="27"/>
      <c r="E1989" s="27"/>
      <c r="I1989" s="27"/>
      <c r="J1989" s="27"/>
    </row>
    <row r="1990" spans="2:10" x14ac:dyDescent="0.25">
      <c r="B1990" s="27"/>
      <c r="D1990" s="27"/>
      <c r="E1990" s="27"/>
      <c r="I1990" s="27"/>
      <c r="J1990" s="27"/>
    </row>
    <row r="1991" spans="2:10" x14ac:dyDescent="0.25">
      <c r="B1991" s="27"/>
      <c r="D1991" s="27"/>
      <c r="E1991" s="27"/>
      <c r="I1991" s="27"/>
      <c r="J1991" s="27"/>
    </row>
    <row r="1992" spans="2:10" x14ac:dyDescent="0.25">
      <c r="B1992" s="27"/>
      <c r="D1992" s="27"/>
      <c r="E1992" s="27"/>
      <c r="I1992" s="27"/>
      <c r="J1992" s="27"/>
    </row>
    <row r="1993" spans="2:10" x14ac:dyDescent="0.25">
      <c r="B1993" s="27"/>
      <c r="D1993" s="27"/>
      <c r="E1993" s="27"/>
      <c r="I1993" s="27"/>
      <c r="J1993" s="27"/>
    </row>
    <row r="1994" spans="2:10" x14ac:dyDescent="0.25">
      <c r="B1994" s="27"/>
      <c r="D1994" s="27"/>
      <c r="E1994" s="27"/>
      <c r="I1994" s="27"/>
      <c r="J1994" s="27"/>
    </row>
    <row r="1995" spans="2:10" x14ac:dyDescent="0.25">
      <c r="B1995" s="27"/>
      <c r="D1995" s="27"/>
      <c r="E1995" s="27"/>
      <c r="I1995" s="27"/>
      <c r="J1995" s="27"/>
    </row>
    <row r="1996" spans="2:10" x14ac:dyDescent="0.25">
      <c r="B1996" s="27"/>
      <c r="D1996" s="27"/>
      <c r="E1996" s="27"/>
      <c r="I1996" s="27"/>
      <c r="J1996" s="27"/>
    </row>
    <row r="1997" spans="2:10" x14ac:dyDescent="0.25">
      <c r="B1997" s="27"/>
      <c r="D1997" s="27"/>
      <c r="E1997" s="27"/>
      <c r="I1997" s="27"/>
      <c r="J1997" s="27"/>
    </row>
    <row r="1998" spans="2:10" x14ac:dyDescent="0.25">
      <c r="B1998" s="27"/>
      <c r="D1998" s="27"/>
      <c r="E1998" s="27"/>
      <c r="I1998" s="27"/>
      <c r="J1998" s="27"/>
    </row>
    <row r="1999" spans="2:10" x14ac:dyDescent="0.25">
      <c r="B1999" s="27"/>
      <c r="D1999" s="27"/>
      <c r="E1999" s="27"/>
      <c r="I1999" s="27"/>
      <c r="J1999" s="27"/>
    </row>
    <row r="2000" spans="2:10" x14ac:dyDescent="0.25">
      <c r="B2000" s="27"/>
      <c r="D2000" s="27"/>
      <c r="E2000" s="27"/>
      <c r="I2000" s="27"/>
      <c r="J2000" s="27"/>
    </row>
    <row r="2001" spans="2:10" x14ac:dyDescent="0.25">
      <c r="B2001" s="27"/>
      <c r="D2001" s="27"/>
      <c r="E2001" s="27"/>
      <c r="I2001" s="27"/>
      <c r="J2001" s="27"/>
    </row>
    <row r="2002" spans="2:10" x14ac:dyDescent="0.25">
      <c r="B2002" s="27"/>
      <c r="D2002" s="27"/>
      <c r="E2002" s="27"/>
      <c r="I2002" s="27"/>
      <c r="J2002" s="27"/>
    </row>
    <row r="2003" spans="2:10" x14ac:dyDescent="0.25">
      <c r="B2003" s="27"/>
      <c r="D2003" s="27"/>
      <c r="E2003" s="27"/>
      <c r="I2003" s="27"/>
      <c r="J2003" s="27"/>
    </row>
    <row r="2004" spans="2:10" x14ac:dyDescent="0.25">
      <c r="B2004" s="27"/>
      <c r="D2004" s="27"/>
      <c r="E2004" s="27"/>
      <c r="I2004" s="27"/>
      <c r="J2004" s="27"/>
    </row>
    <row r="2005" spans="2:10" x14ac:dyDescent="0.25">
      <c r="B2005" s="27"/>
      <c r="D2005" s="27"/>
      <c r="E2005" s="27"/>
      <c r="I2005" s="27"/>
      <c r="J2005" s="27"/>
    </row>
    <row r="2006" spans="2:10" x14ac:dyDescent="0.25">
      <c r="B2006" s="27"/>
      <c r="D2006" s="27"/>
      <c r="E2006" s="27"/>
      <c r="I2006" s="27"/>
      <c r="J2006" s="27"/>
    </row>
    <row r="2007" spans="2:10" x14ac:dyDescent="0.25">
      <c r="B2007" s="27"/>
      <c r="D2007" s="27"/>
      <c r="E2007" s="27"/>
      <c r="I2007" s="27"/>
      <c r="J2007" s="27"/>
    </row>
    <row r="2008" spans="2:10" x14ac:dyDescent="0.25">
      <c r="B2008" s="27"/>
      <c r="D2008" s="27"/>
      <c r="E2008" s="27"/>
      <c r="I2008" s="27"/>
      <c r="J2008" s="27"/>
    </row>
    <row r="2009" spans="2:10" x14ac:dyDescent="0.25">
      <c r="B2009" s="27"/>
      <c r="D2009" s="27"/>
      <c r="E2009" s="27"/>
      <c r="I2009" s="27"/>
      <c r="J2009" s="27"/>
    </row>
    <row r="2010" spans="2:10" x14ac:dyDescent="0.25">
      <c r="B2010" s="27"/>
      <c r="D2010" s="27"/>
      <c r="E2010" s="27"/>
      <c r="I2010" s="27"/>
      <c r="J2010" s="27"/>
    </row>
    <row r="2011" spans="2:10" x14ac:dyDescent="0.25">
      <c r="B2011" s="27"/>
      <c r="D2011" s="27"/>
      <c r="E2011" s="27"/>
      <c r="I2011" s="27"/>
      <c r="J2011" s="27"/>
    </row>
    <row r="2012" spans="2:10" x14ac:dyDescent="0.25">
      <c r="B2012" s="27"/>
      <c r="D2012" s="27"/>
      <c r="E2012" s="27"/>
      <c r="I2012" s="27"/>
      <c r="J2012" s="27"/>
    </row>
    <row r="2013" spans="2:10" x14ac:dyDescent="0.25">
      <c r="B2013" s="27"/>
      <c r="D2013" s="27"/>
      <c r="E2013" s="27"/>
      <c r="I2013" s="27"/>
      <c r="J2013" s="27"/>
    </row>
    <row r="2014" spans="2:10" x14ac:dyDescent="0.25">
      <c r="B2014" s="27"/>
      <c r="D2014" s="27"/>
      <c r="E2014" s="27"/>
      <c r="I2014" s="27"/>
      <c r="J2014" s="27"/>
    </row>
    <row r="2015" spans="2:10" x14ac:dyDescent="0.25">
      <c r="B2015" s="27"/>
      <c r="D2015" s="27"/>
      <c r="E2015" s="27"/>
      <c r="I2015" s="27"/>
      <c r="J2015" s="27"/>
    </row>
    <row r="2016" spans="2:10" x14ac:dyDescent="0.25">
      <c r="B2016" s="27"/>
      <c r="D2016" s="27"/>
      <c r="E2016" s="27"/>
      <c r="I2016" s="27"/>
      <c r="J2016" s="27"/>
    </row>
    <row r="2017" spans="2:10" x14ac:dyDescent="0.25">
      <c r="B2017" s="27"/>
      <c r="D2017" s="27"/>
      <c r="E2017" s="27"/>
      <c r="I2017" s="27"/>
      <c r="J2017" s="27"/>
    </row>
    <row r="2018" spans="2:10" x14ac:dyDescent="0.25">
      <c r="B2018" s="27"/>
      <c r="D2018" s="27"/>
      <c r="E2018" s="27"/>
      <c r="I2018" s="27"/>
      <c r="J2018" s="27"/>
    </row>
    <row r="2019" spans="2:10" x14ac:dyDescent="0.25">
      <c r="B2019" s="27"/>
      <c r="D2019" s="27"/>
      <c r="E2019" s="27"/>
      <c r="I2019" s="27"/>
      <c r="J2019" s="27"/>
    </row>
    <row r="2020" spans="2:10" x14ac:dyDescent="0.25">
      <c r="B2020" s="27"/>
      <c r="D2020" s="27"/>
      <c r="E2020" s="27"/>
      <c r="I2020" s="27"/>
      <c r="J2020" s="27"/>
    </row>
    <row r="2021" spans="2:10" x14ac:dyDescent="0.25">
      <c r="B2021" s="27"/>
      <c r="D2021" s="27"/>
      <c r="E2021" s="27"/>
      <c r="I2021" s="27"/>
      <c r="J2021" s="27"/>
    </row>
    <row r="2022" spans="2:10" x14ac:dyDescent="0.25">
      <c r="B2022" s="27"/>
      <c r="D2022" s="27"/>
      <c r="E2022" s="27"/>
      <c r="I2022" s="27"/>
      <c r="J2022" s="27"/>
    </row>
    <row r="2023" spans="2:10" x14ac:dyDescent="0.25">
      <c r="B2023" s="27"/>
      <c r="D2023" s="27"/>
      <c r="E2023" s="27"/>
      <c r="I2023" s="27"/>
      <c r="J2023" s="27"/>
    </row>
    <row r="2024" spans="2:10" x14ac:dyDescent="0.25">
      <c r="B2024" s="27"/>
      <c r="D2024" s="27"/>
      <c r="E2024" s="27"/>
      <c r="I2024" s="27"/>
      <c r="J2024" s="27"/>
    </row>
    <row r="2025" spans="2:10" x14ac:dyDescent="0.25">
      <c r="B2025" s="27"/>
      <c r="D2025" s="27"/>
      <c r="E2025" s="27"/>
      <c r="I2025" s="27"/>
      <c r="J2025" s="27"/>
    </row>
    <row r="2026" spans="2:10" x14ac:dyDescent="0.25">
      <c r="B2026" s="27"/>
      <c r="D2026" s="27"/>
      <c r="E2026" s="27"/>
      <c r="I2026" s="27"/>
      <c r="J2026" s="27"/>
    </row>
    <row r="2027" spans="2:10" x14ac:dyDescent="0.25">
      <c r="B2027" s="27"/>
      <c r="D2027" s="27"/>
      <c r="E2027" s="27"/>
      <c r="I2027" s="27"/>
      <c r="J2027" s="27"/>
    </row>
    <row r="2028" spans="2:10" x14ac:dyDescent="0.25">
      <c r="B2028" s="27"/>
      <c r="D2028" s="27"/>
      <c r="E2028" s="27"/>
      <c r="I2028" s="27"/>
      <c r="J2028" s="27"/>
    </row>
    <row r="2029" spans="2:10" x14ac:dyDescent="0.25">
      <c r="B2029" s="27"/>
      <c r="D2029" s="27"/>
      <c r="E2029" s="27"/>
      <c r="I2029" s="27"/>
      <c r="J2029" s="27"/>
    </row>
    <row r="2030" spans="2:10" x14ac:dyDescent="0.25">
      <c r="B2030" s="27"/>
      <c r="D2030" s="27"/>
      <c r="E2030" s="27"/>
      <c r="I2030" s="27"/>
      <c r="J2030" s="27"/>
    </row>
    <row r="2031" spans="2:10" x14ac:dyDescent="0.25">
      <c r="B2031" s="27"/>
      <c r="D2031" s="27"/>
      <c r="E2031" s="27"/>
      <c r="I2031" s="27"/>
      <c r="J2031" s="27"/>
    </row>
    <row r="2032" spans="2:10" x14ac:dyDescent="0.25">
      <c r="B2032" s="27"/>
      <c r="D2032" s="27"/>
      <c r="E2032" s="27"/>
      <c r="I2032" s="27"/>
      <c r="J2032" s="27"/>
    </row>
    <row r="2033" spans="2:10" x14ac:dyDescent="0.25">
      <c r="B2033" s="27"/>
      <c r="D2033" s="27"/>
      <c r="E2033" s="27"/>
      <c r="I2033" s="27"/>
      <c r="J2033" s="27"/>
    </row>
    <row r="2034" spans="2:10" x14ac:dyDescent="0.25">
      <c r="B2034" s="27"/>
      <c r="D2034" s="27"/>
      <c r="E2034" s="27"/>
      <c r="I2034" s="27"/>
      <c r="J2034" s="27"/>
    </row>
    <row r="2035" spans="2:10" x14ac:dyDescent="0.25">
      <c r="B2035" s="27"/>
      <c r="D2035" s="27"/>
      <c r="E2035" s="27"/>
      <c r="I2035" s="27"/>
      <c r="J2035" s="27"/>
    </row>
    <row r="2036" spans="2:10" x14ac:dyDescent="0.25">
      <c r="B2036" s="27"/>
      <c r="D2036" s="27"/>
      <c r="E2036" s="27"/>
      <c r="I2036" s="27"/>
      <c r="J2036" s="27"/>
    </row>
    <row r="2037" spans="2:10" x14ac:dyDescent="0.25">
      <c r="B2037" s="27"/>
      <c r="D2037" s="27"/>
      <c r="E2037" s="27"/>
      <c r="I2037" s="27"/>
      <c r="J2037" s="27"/>
    </row>
    <row r="2038" spans="2:10" x14ac:dyDescent="0.25">
      <c r="B2038" s="27"/>
      <c r="D2038" s="27"/>
      <c r="E2038" s="27"/>
      <c r="I2038" s="27"/>
      <c r="J2038" s="27"/>
    </row>
    <row r="2039" spans="2:10" x14ac:dyDescent="0.25">
      <c r="B2039" s="27"/>
      <c r="D2039" s="27"/>
      <c r="E2039" s="27"/>
      <c r="I2039" s="27"/>
      <c r="J2039" s="27"/>
    </row>
    <row r="2040" spans="2:10" x14ac:dyDescent="0.25">
      <c r="B2040" s="27"/>
      <c r="D2040" s="27"/>
      <c r="E2040" s="27"/>
      <c r="I2040" s="27"/>
      <c r="J2040" s="27"/>
    </row>
    <row r="2041" spans="2:10" x14ac:dyDescent="0.25">
      <c r="B2041" s="27"/>
      <c r="D2041" s="27"/>
      <c r="E2041" s="27"/>
      <c r="I2041" s="27"/>
      <c r="J2041" s="27"/>
    </row>
    <row r="2042" spans="2:10" x14ac:dyDescent="0.25">
      <c r="B2042" s="27"/>
      <c r="D2042" s="27"/>
      <c r="E2042" s="27"/>
      <c r="I2042" s="27"/>
      <c r="J2042" s="27"/>
    </row>
    <row r="2043" spans="2:10" x14ac:dyDescent="0.25">
      <c r="B2043" s="27"/>
      <c r="D2043" s="27"/>
      <c r="E2043" s="27"/>
      <c r="I2043" s="27"/>
      <c r="J2043" s="27"/>
    </row>
    <row r="2044" spans="2:10" x14ac:dyDescent="0.25">
      <c r="B2044" s="27"/>
      <c r="D2044" s="27"/>
      <c r="E2044" s="27"/>
      <c r="I2044" s="27"/>
      <c r="J2044" s="27"/>
    </row>
    <row r="2045" spans="2:10" x14ac:dyDescent="0.25">
      <c r="B2045" s="27"/>
      <c r="D2045" s="27"/>
      <c r="E2045" s="27"/>
      <c r="I2045" s="27"/>
      <c r="J2045" s="27"/>
    </row>
    <row r="2046" spans="2:10" x14ac:dyDescent="0.25">
      <c r="B2046" s="27"/>
      <c r="D2046" s="27"/>
      <c r="E2046" s="27"/>
      <c r="I2046" s="27"/>
      <c r="J2046" s="27"/>
    </row>
    <row r="2047" spans="2:10" x14ac:dyDescent="0.25">
      <c r="B2047" s="27"/>
      <c r="D2047" s="27"/>
      <c r="E2047" s="27"/>
      <c r="I2047" s="27"/>
      <c r="J2047" s="27"/>
    </row>
    <row r="2048" spans="2:10" x14ac:dyDescent="0.25">
      <c r="B2048" s="27"/>
      <c r="D2048" s="27"/>
      <c r="E2048" s="27"/>
      <c r="I2048" s="27"/>
      <c r="J2048" s="27"/>
    </row>
    <row r="2049" spans="2:10" x14ac:dyDescent="0.25">
      <c r="B2049" s="27"/>
      <c r="D2049" s="27"/>
      <c r="E2049" s="27"/>
      <c r="I2049" s="27"/>
      <c r="J2049" s="27"/>
    </row>
    <row r="2050" spans="2:10" x14ac:dyDescent="0.25">
      <c r="B2050" s="27"/>
      <c r="D2050" s="27"/>
      <c r="E2050" s="27"/>
      <c r="I2050" s="27"/>
      <c r="J2050" s="27"/>
    </row>
    <row r="2051" spans="2:10" x14ac:dyDescent="0.25">
      <c r="B2051" s="27"/>
      <c r="D2051" s="27"/>
      <c r="E2051" s="27"/>
      <c r="I2051" s="27"/>
      <c r="J2051" s="27"/>
    </row>
    <row r="2052" spans="2:10" x14ac:dyDescent="0.25">
      <c r="B2052" s="27"/>
      <c r="D2052" s="27"/>
      <c r="E2052" s="27"/>
      <c r="I2052" s="27"/>
      <c r="J2052" s="27"/>
    </row>
    <row r="2053" spans="2:10" x14ac:dyDescent="0.25">
      <c r="B2053" s="27"/>
      <c r="D2053" s="27"/>
      <c r="E2053" s="27"/>
      <c r="I2053" s="27"/>
      <c r="J2053" s="27"/>
    </row>
    <row r="2054" spans="2:10" x14ac:dyDescent="0.25">
      <c r="B2054" s="27"/>
      <c r="D2054" s="27"/>
      <c r="E2054" s="27"/>
      <c r="I2054" s="27"/>
      <c r="J2054" s="27"/>
    </row>
    <row r="2055" spans="2:10" x14ac:dyDescent="0.25">
      <c r="B2055" s="27"/>
      <c r="D2055" s="27"/>
      <c r="E2055" s="27"/>
      <c r="I2055" s="27"/>
      <c r="J2055" s="27"/>
    </row>
    <row r="2056" spans="2:10" x14ac:dyDescent="0.25">
      <c r="B2056" s="27"/>
      <c r="D2056" s="27"/>
      <c r="E2056" s="27"/>
      <c r="I2056" s="27"/>
      <c r="J2056" s="27"/>
    </row>
    <row r="2057" spans="2:10" x14ac:dyDescent="0.25">
      <c r="B2057" s="27"/>
      <c r="D2057" s="27"/>
      <c r="E2057" s="27"/>
      <c r="I2057" s="27"/>
      <c r="J2057" s="27"/>
    </row>
    <row r="2058" spans="2:10" x14ac:dyDescent="0.25">
      <c r="B2058" s="27"/>
      <c r="D2058" s="27"/>
      <c r="E2058" s="27"/>
      <c r="I2058" s="27"/>
      <c r="J2058" s="27"/>
    </row>
    <row r="2059" spans="2:10" x14ac:dyDescent="0.25">
      <c r="B2059" s="27"/>
      <c r="D2059" s="27"/>
      <c r="E2059" s="27"/>
      <c r="I2059" s="27"/>
      <c r="J2059" s="27"/>
    </row>
    <row r="2060" spans="2:10" x14ac:dyDescent="0.25">
      <c r="B2060" s="27"/>
      <c r="D2060" s="27"/>
      <c r="E2060" s="27"/>
      <c r="I2060" s="27"/>
      <c r="J2060" s="27"/>
    </row>
    <row r="2061" spans="2:10" x14ac:dyDescent="0.25">
      <c r="B2061" s="27"/>
      <c r="D2061" s="27"/>
      <c r="E2061" s="27"/>
      <c r="I2061" s="27"/>
      <c r="J2061" s="27"/>
    </row>
    <row r="2062" spans="2:10" x14ac:dyDescent="0.25">
      <c r="B2062" s="27"/>
      <c r="D2062" s="27"/>
      <c r="E2062" s="27"/>
      <c r="I2062" s="27"/>
      <c r="J2062" s="27"/>
    </row>
    <row r="2063" spans="2:10" x14ac:dyDescent="0.25">
      <c r="B2063" s="27"/>
      <c r="D2063" s="27"/>
      <c r="E2063" s="27"/>
      <c r="I2063" s="27"/>
      <c r="J2063" s="27"/>
    </row>
    <row r="2064" spans="2:10" x14ac:dyDescent="0.25">
      <c r="B2064" s="27"/>
      <c r="D2064" s="27"/>
      <c r="E2064" s="27"/>
      <c r="I2064" s="27"/>
      <c r="J2064" s="27"/>
    </row>
    <row r="2065" spans="2:10" x14ac:dyDescent="0.25">
      <c r="B2065" s="27"/>
      <c r="D2065" s="27"/>
      <c r="E2065" s="27"/>
      <c r="I2065" s="27"/>
      <c r="J2065" s="27"/>
    </row>
    <row r="2066" spans="2:10" x14ac:dyDescent="0.25">
      <c r="B2066" s="27"/>
      <c r="D2066" s="27"/>
      <c r="E2066" s="27"/>
      <c r="I2066" s="27"/>
      <c r="J2066" s="27"/>
    </row>
    <row r="2067" spans="2:10" x14ac:dyDescent="0.25">
      <c r="B2067" s="27"/>
      <c r="D2067" s="27"/>
      <c r="E2067" s="27"/>
      <c r="I2067" s="27"/>
      <c r="J2067" s="27"/>
    </row>
    <row r="2068" spans="2:10" x14ac:dyDescent="0.25">
      <c r="B2068" s="27"/>
      <c r="D2068" s="27"/>
      <c r="E2068" s="27"/>
      <c r="I2068" s="27"/>
      <c r="J2068" s="27"/>
    </row>
    <row r="2069" spans="2:10" x14ac:dyDescent="0.25">
      <c r="B2069" s="27"/>
      <c r="D2069" s="27"/>
      <c r="E2069" s="27"/>
      <c r="I2069" s="27"/>
      <c r="J2069" s="27"/>
    </row>
    <row r="2070" spans="2:10" x14ac:dyDescent="0.25">
      <c r="B2070" s="27"/>
      <c r="D2070" s="27"/>
      <c r="E2070" s="27"/>
      <c r="I2070" s="27"/>
      <c r="J2070" s="27"/>
    </row>
    <row r="2071" spans="2:10" x14ac:dyDescent="0.25">
      <c r="B2071" s="27"/>
      <c r="D2071" s="27"/>
      <c r="E2071" s="27"/>
      <c r="I2071" s="27"/>
      <c r="J2071" s="27"/>
    </row>
    <row r="2072" spans="2:10" x14ac:dyDescent="0.25">
      <c r="B2072" s="27"/>
      <c r="D2072" s="27"/>
      <c r="E2072" s="27"/>
      <c r="I2072" s="27"/>
      <c r="J2072" s="27"/>
    </row>
    <row r="2073" spans="2:10" x14ac:dyDescent="0.25">
      <c r="B2073" s="27"/>
      <c r="D2073" s="27"/>
      <c r="E2073" s="27"/>
      <c r="I2073" s="27"/>
      <c r="J2073" s="27"/>
    </row>
    <row r="2074" spans="2:10" x14ac:dyDescent="0.25">
      <c r="B2074" s="27"/>
      <c r="D2074" s="27"/>
      <c r="E2074" s="27"/>
      <c r="I2074" s="27"/>
      <c r="J2074" s="27"/>
    </row>
    <row r="2075" spans="2:10" x14ac:dyDescent="0.25">
      <c r="B2075" s="27"/>
      <c r="D2075" s="27"/>
      <c r="E2075" s="27"/>
      <c r="I2075" s="27"/>
      <c r="J2075" s="27"/>
    </row>
    <row r="2076" spans="2:10" x14ac:dyDescent="0.25">
      <c r="B2076" s="27"/>
      <c r="D2076" s="27"/>
      <c r="E2076" s="27"/>
      <c r="I2076" s="27"/>
      <c r="J2076" s="27"/>
    </row>
    <row r="2077" spans="2:10" x14ac:dyDescent="0.25">
      <c r="B2077" s="27"/>
      <c r="D2077" s="27"/>
      <c r="E2077" s="27"/>
      <c r="I2077" s="27"/>
      <c r="J2077" s="27"/>
    </row>
    <row r="2078" spans="2:10" x14ac:dyDescent="0.25">
      <c r="B2078" s="27"/>
      <c r="D2078" s="27"/>
      <c r="E2078" s="27"/>
      <c r="I2078" s="27"/>
      <c r="J2078" s="27"/>
    </row>
    <row r="2079" spans="2:10" x14ac:dyDescent="0.25">
      <c r="B2079" s="27"/>
      <c r="D2079" s="27"/>
      <c r="E2079" s="27"/>
      <c r="I2079" s="27"/>
      <c r="J2079" s="27"/>
    </row>
    <row r="2080" spans="2:10" x14ac:dyDescent="0.25">
      <c r="B2080" s="27"/>
      <c r="D2080" s="27"/>
      <c r="E2080" s="27"/>
      <c r="I2080" s="27"/>
      <c r="J2080" s="27"/>
    </row>
    <row r="2081" spans="2:10" x14ac:dyDescent="0.25">
      <c r="B2081" s="27"/>
      <c r="D2081" s="27"/>
      <c r="E2081" s="27"/>
      <c r="I2081" s="27"/>
      <c r="J2081" s="27"/>
    </row>
    <row r="2082" spans="2:10" x14ac:dyDescent="0.25">
      <c r="B2082" s="27"/>
      <c r="D2082" s="27"/>
      <c r="E2082" s="27"/>
      <c r="I2082" s="27"/>
      <c r="J2082" s="27"/>
    </row>
    <row r="2083" spans="2:10" x14ac:dyDescent="0.25">
      <c r="B2083" s="27"/>
      <c r="D2083" s="27"/>
      <c r="E2083" s="27"/>
      <c r="I2083" s="27"/>
      <c r="J2083" s="27"/>
    </row>
    <row r="2084" spans="2:10" x14ac:dyDescent="0.25">
      <c r="B2084" s="27"/>
      <c r="D2084" s="27"/>
      <c r="E2084" s="27"/>
      <c r="I2084" s="27"/>
      <c r="J2084" s="27"/>
    </row>
    <row r="2085" spans="2:10" x14ac:dyDescent="0.25">
      <c r="B2085" s="27"/>
      <c r="D2085" s="27"/>
      <c r="E2085" s="27"/>
      <c r="I2085" s="27"/>
      <c r="J2085" s="27"/>
    </row>
    <row r="2086" spans="2:10" x14ac:dyDescent="0.25">
      <c r="B2086" s="27"/>
      <c r="D2086" s="27"/>
      <c r="E2086" s="27"/>
      <c r="I2086" s="27"/>
      <c r="J2086" s="27"/>
    </row>
    <row r="2087" spans="2:10" x14ac:dyDescent="0.25">
      <c r="B2087" s="27"/>
      <c r="D2087" s="27"/>
      <c r="E2087" s="27"/>
      <c r="I2087" s="27"/>
      <c r="J2087" s="27"/>
    </row>
    <row r="2088" spans="2:10" x14ac:dyDescent="0.25">
      <c r="B2088" s="27"/>
      <c r="D2088" s="27"/>
      <c r="E2088" s="27"/>
      <c r="I2088" s="27"/>
      <c r="J2088" s="27"/>
    </row>
    <row r="2089" spans="2:10" x14ac:dyDescent="0.25">
      <c r="B2089" s="27"/>
      <c r="D2089" s="27"/>
      <c r="E2089" s="27"/>
      <c r="I2089" s="27"/>
      <c r="J2089" s="27"/>
    </row>
    <row r="2090" spans="2:10" x14ac:dyDescent="0.25">
      <c r="B2090" s="27"/>
      <c r="D2090" s="27"/>
      <c r="E2090" s="27"/>
      <c r="I2090" s="27"/>
      <c r="J2090" s="27"/>
    </row>
    <row r="2091" spans="2:10" x14ac:dyDescent="0.25">
      <c r="B2091" s="27"/>
      <c r="D2091" s="27"/>
      <c r="E2091" s="27"/>
      <c r="I2091" s="27"/>
      <c r="J2091" s="27"/>
    </row>
    <row r="2092" spans="2:10" x14ac:dyDescent="0.25">
      <c r="B2092" s="27"/>
      <c r="D2092" s="27"/>
      <c r="E2092" s="27"/>
      <c r="I2092" s="27"/>
      <c r="J2092" s="27"/>
    </row>
    <row r="2093" spans="2:10" x14ac:dyDescent="0.25">
      <c r="B2093" s="27"/>
      <c r="D2093" s="27"/>
      <c r="E2093" s="27"/>
      <c r="I2093" s="27"/>
      <c r="J2093" s="27"/>
    </row>
    <row r="2094" spans="2:10" x14ac:dyDescent="0.25">
      <c r="B2094" s="27"/>
      <c r="D2094" s="27"/>
      <c r="E2094" s="27"/>
      <c r="I2094" s="27"/>
      <c r="J2094" s="27"/>
    </row>
    <row r="2095" spans="2:10" x14ac:dyDescent="0.25">
      <c r="B2095" s="27"/>
      <c r="D2095" s="27"/>
      <c r="E2095" s="27"/>
      <c r="I2095" s="27"/>
      <c r="J2095" s="27"/>
    </row>
    <row r="2096" spans="2:10" x14ac:dyDescent="0.25">
      <c r="B2096" s="27"/>
      <c r="D2096" s="27"/>
      <c r="E2096" s="27"/>
      <c r="I2096" s="27"/>
      <c r="J2096" s="27"/>
    </row>
    <row r="2097" spans="2:10" x14ac:dyDescent="0.25">
      <c r="B2097" s="27"/>
      <c r="D2097" s="27"/>
      <c r="E2097" s="27"/>
      <c r="I2097" s="27"/>
      <c r="J2097" s="27"/>
    </row>
    <row r="2098" spans="2:10" x14ac:dyDescent="0.25">
      <c r="B2098" s="27"/>
      <c r="D2098" s="27"/>
      <c r="E2098" s="27"/>
      <c r="I2098" s="27"/>
      <c r="J2098" s="27"/>
    </row>
    <row r="2099" spans="2:10" x14ac:dyDescent="0.25">
      <c r="B2099" s="27"/>
      <c r="D2099" s="27"/>
      <c r="E2099" s="27"/>
      <c r="I2099" s="27"/>
      <c r="J2099" s="27"/>
    </row>
    <row r="2100" spans="2:10" x14ac:dyDescent="0.25">
      <c r="B2100" s="27"/>
      <c r="D2100" s="27"/>
      <c r="E2100" s="27"/>
      <c r="I2100" s="27"/>
      <c r="J2100" s="27"/>
    </row>
    <row r="2101" spans="2:10" x14ac:dyDescent="0.25">
      <c r="B2101" s="27"/>
      <c r="D2101" s="27"/>
      <c r="E2101" s="27"/>
      <c r="I2101" s="27"/>
      <c r="J2101" s="27"/>
    </row>
    <row r="2102" spans="2:10" x14ac:dyDescent="0.25">
      <c r="B2102" s="27"/>
      <c r="D2102" s="27"/>
      <c r="E2102" s="27"/>
      <c r="I2102" s="27"/>
      <c r="J2102" s="27"/>
    </row>
    <row r="2103" spans="2:10" x14ac:dyDescent="0.25">
      <c r="B2103" s="27"/>
      <c r="D2103" s="27"/>
      <c r="E2103" s="27"/>
      <c r="I2103" s="27"/>
      <c r="J2103" s="27"/>
    </row>
    <row r="2104" spans="2:10" x14ac:dyDescent="0.25">
      <c r="B2104" s="27"/>
      <c r="D2104" s="27"/>
      <c r="E2104" s="27"/>
      <c r="I2104" s="27"/>
      <c r="J2104" s="27"/>
    </row>
    <row r="2105" spans="2:10" x14ac:dyDescent="0.25">
      <c r="B2105" s="27"/>
      <c r="D2105" s="27"/>
      <c r="E2105" s="27"/>
      <c r="I2105" s="27"/>
      <c r="J2105" s="27"/>
    </row>
    <row r="2106" spans="2:10" x14ac:dyDescent="0.25">
      <c r="B2106" s="27"/>
      <c r="D2106" s="27"/>
      <c r="E2106" s="27"/>
      <c r="I2106" s="27"/>
      <c r="J2106" s="27"/>
    </row>
    <row r="2107" spans="2:10" x14ac:dyDescent="0.25">
      <c r="B2107" s="27"/>
      <c r="D2107" s="27"/>
      <c r="E2107" s="27"/>
      <c r="I2107" s="27"/>
      <c r="J2107" s="27"/>
    </row>
    <row r="2108" spans="2:10" x14ac:dyDescent="0.25">
      <c r="B2108" s="27"/>
      <c r="D2108" s="27"/>
      <c r="E2108" s="27"/>
      <c r="I2108" s="27"/>
      <c r="J2108" s="27"/>
    </row>
    <row r="2109" spans="2:10" x14ac:dyDescent="0.25">
      <c r="B2109" s="27"/>
      <c r="D2109" s="27"/>
      <c r="E2109" s="27"/>
      <c r="I2109" s="27"/>
      <c r="J2109" s="27"/>
    </row>
    <row r="2110" spans="2:10" x14ac:dyDescent="0.25">
      <c r="B2110" s="27"/>
      <c r="D2110" s="27"/>
      <c r="E2110" s="27"/>
      <c r="I2110" s="27"/>
      <c r="J2110" s="27"/>
    </row>
    <row r="2111" spans="2:10" x14ac:dyDescent="0.25">
      <c r="B2111" s="27"/>
      <c r="D2111" s="27"/>
      <c r="E2111" s="27"/>
      <c r="I2111" s="27"/>
      <c r="J2111" s="27"/>
    </row>
    <row r="2112" spans="2:10" x14ac:dyDescent="0.25">
      <c r="B2112" s="27"/>
      <c r="D2112" s="27"/>
      <c r="E2112" s="27"/>
      <c r="I2112" s="27"/>
      <c r="J2112" s="27"/>
    </row>
    <row r="2113" spans="2:10" x14ac:dyDescent="0.25">
      <c r="B2113" s="27"/>
      <c r="D2113" s="27"/>
      <c r="E2113" s="27"/>
      <c r="I2113" s="27"/>
      <c r="J2113" s="27"/>
    </row>
    <row r="2114" spans="2:10" x14ac:dyDescent="0.25">
      <c r="B2114" s="27"/>
      <c r="D2114" s="27"/>
      <c r="E2114" s="27"/>
      <c r="I2114" s="27"/>
      <c r="J2114" s="27"/>
    </row>
    <row r="2115" spans="2:10" x14ac:dyDescent="0.25">
      <c r="B2115" s="27"/>
      <c r="D2115" s="27"/>
      <c r="E2115" s="27"/>
      <c r="I2115" s="27"/>
      <c r="J2115" s="27"/>
    </row>
    <row r="2116" spans="2:10" x14ac:dyDescent="0.25">
      <c r="B2116" s="27"/>
      <c r="D2116" s="27"/>
      <c r="E2116" s="27"/>
      <c r="I2116" s="27"/>
      <c r="J2116" s="27"/>
    </row>
    <row r="2117" spans="2:10" x14ac:dyDescent="0.25">
      <c r="B2117" s="27"/>
      <c r="D2117" s="27"/>
      <c r="E2117" s="27"/>
      <c r="I2117" s="27"/>
      <c r="J2117" s="27"/>
    </row>
    <row r="2118" spans="2:10" x14ac:dyDescent="0.25">
      <c r="B2118" s="27"/>
      <c r="D2118" s="27"/>
      <c r="E2118" s="27"/>
      <c r="I2118" s="27"/>
      <c r="J2118" s="27"/>
    </row>
    <row r="2119" spans="2:10" x14ac:dyDescent="0.25">
      <c r="B2119" s="27"/>
      <c r="D2119" s="27"/>
      <c r="E2119" s="27"/>
      <c r="I2119" s="27"/>
      <c r="J2119" s="27"/>
    </row>
    <row r="2120" spans="2:10" x14ac:dyDescent="0.25">
      <c r="B2120" s="27"/>
      <c r="D2120" s="27"/>
      <c r="E2120" s="27"/>
      <c r="I2120" s="27"/>
      <c r="J2120" s="27"/>
    </row>
    <row r="2121" spans="2:10" x14ac:dyDescent="0.25">
      <c r="B2121" s="27"/>
      <c r="D2121" s="27"/>
      <c r="E2121" s="27"/>
      <c r="I2121" s="27"/>
      <c r="J2121" s="27"/>
    </row>
    <row r="2122" spans="2:10" x14ac:dyDescent="0.25">
      <c r="B2122" s="27"/>
      <c r="D2122" s="27"/>
      <c r="E2122" s="27"/>
      <c r="I2122" s="27"/>
      <c r="J2122" s="27"/>
    </row>
    <row r="2123" spans="2:10" x14ac:dyDescent="0.25">
      <c r="B2123" s="27"/>
      <c r="D2123" s="27"/>
      <c r="E2123" s="27"/>
      <c r="I2123" s="27"/>
      <c r="J2123" s="27"/>
    </row>
    <row r="2124" spans="2:10" x14ac:dyDescent="0.25">
      <c r="B2124" s="27"/>
      <c r="D2124" s="27"/>
      <c r="E2124" s="27"/>
      <c r="I2124" s="27"/>
      <c r="J2124" s="27"/>
    </row>
    <row r="2125" spans="2:10" x14ac:dyDescent="0.25">
      <c r="B2125" s="27"/>
      <c r="D2125" s="27"/>
      <c r="E2125" s="27"/>
      <c r="I2125" s="27"/>
      <c r="J2125" s="27"/>
    </row>
    <row r="2126" spans="2:10" x14ac:dyDescent="0.25">
      <c r="B2126" s="27"/>
      <c r="D2126" s="27"/>
      <c r="E2126" s="27"/>
      <c r="I2126" s="27"/>
      <c r="J2126" s="27"/>
    </row>
    <row r="2127" spans="2:10" x14ac:dyDescent="0.25">
      <c r="B2127" s="27"/>
      <c r="D2127" s="27"/>
      <c r="E2127" s="27"/>
      <c r="I2127" s="27"/>
      <c r="J2127" s="27"/>
    </row>
    <row r="2128" spans="2:10" x14ac:dyDescent="0.25">
      <c r="B2128" s="27"/>
      <c r="D2128" s="27"/>
      <c r="E2128" s="27"/>
      <c r="I2128" s="27"/>
      <c r="J2128" s="27"/>
    </row>
    <row r="2129" spans="2:10" x14ac:dyDescent="0.25">
      <c r="B2129" s="27"/>
      <c r="D2129" s="27"/>
      <c r="E2129" s="27"/>
      <c r="I2129" s="27"/>
      <c r="J2129" s="27"/>
    </row>
    <row r="2130" spans="2:10" x14ac:dyDescent="0.25">
      <c r="B2130" s="27"/>
      <c r="D2130" s="27"/>
      <c r="E2130" s="27"/>
      <c r="I2130" s="27"/>
      <c r="J2130" s="27"/>
    </row>
    <row r="2131" spans="2:10" x14ac:dyDescent="0.25">
      <c r="B2131" s="27"/>
      <c r="D2131" s="27"/>
      <c r="E2131" s="27"/>
      <c r="I2131" s="27"/>
      <c r="J2131" s="27"/>
    </row>
    <row r="2132" spans="2:10" x14ac:dyDescent="0.25">
      <c r="B2132" s="27"/>
      <c r="D2132" s="27"/>
      <c r="E2132" s="27"/>
      <c r="I2132" s="27"/>
      <c r="J2132" s="27"/>
    </row>
    <row r="2133" spans="2:10" x14ac:dyDescent="0.25">
      <c r="B2133" s="27"/>
      <c r="D2133" s="27"/>
      <c r="E2133" s="27"/>
      <c r="I2133" s="27"/>
      <c r="J2133" s="27"/>
    </row>
    <row r="2134" spans="2:10" x14ac:dyDescent="0.25">
      <c r="B2134" s="27"/>
      <c r="D2134" s="27"/>
      <c r="E2134" s="27"/>
      <c r="I2134" s="27"/>
      <c r="J2134" s="27"/>
    </row>
    <row r="2135" spans="2:10" x14ac:dyDescent="0.25">
      <c r="B2135" s="27"/>
      <c r="D2135" s="27"/>
      <c r="E2135" s="27"/>
      <c r="I2135" s="27"/>
      <c r="J2135" s="27"/>
    </row>
    <row r="2136" spans="2:10" x14ac:dyDescent="0.25">
      <c r="B2136" s="27"/>
      <c r="D2136" s="27"/>
      <c r="E2136" s="27"/>
      <c r="I2136" s="27"/>
      <c r="J2136" s="27"/>
    </row>
    <row r="2137" spans="2:10" x14ac:dyDescent="0.25">
      <c r="B2137" s="27"/>
      <c r="D2137" s="27"/>
      <c r="E2137" s="27"/>
      <c r="I2137" s="27"/>
      <c r="J2137" s="27"/>
    </row>
    <row r="2138" spans="2:10" x14ac:dyDescent="0.25">
      <c r="B2138" s="27"/>
      <c r="D2138" s="27"/>
      <c r="E2138" s="27"/>
      <c r="I2138" s="27"/>
      <c r="J2138" s="27"/>
    </row>
    <row r="2139" spans="2:10" x14ac:dyDescent="0.25">
      <c r="B2139" s="27"/>
      <c r="D2139" s="27"/>
      <c r="E2139" s="27"/>
      <c r="I2139" s="27"/>
      <c r="J2139" s="27"/>
    </row>
    <row r="2140" spans="2:10" x14ac:dyDescent="0.25">
      <c r="B2140" s="27"/>
      <c r="D2140" s="27"/>
      <c r="E2140" s="27"/>
      <c r="I2140" s="27"/>
      <c r="J2140" s="27"/>
    </row>
    <row r="2141" spans="2:10" x14ac:dyDescent="0.25">
      <c r="B2141" s="27"/>
      <c r="D2141" s="27"/>
      <c r="E2141" s="27"/>
      <c r="I2141" s="27"/>
      <c r="J2141" s="27"/>
    </row>
    <row r="2142" spans="2:10" x14ac:dyDescent="0.25">
      <c r="B2142" s="27"/>
      <c r="D2142" s="27"/>
      <c r="E2142" s="27"/>
      <c r="I2142" s="27"/>
      <c r="J2142" s="27"/>
    </row>
    <row r="2143" spans="2:10" x14ac:dyDescent="0.25">
      <c r="B2143" s="27"/>
      <c r="D2143" s="27"/>
      <c r="E2143" s="27"/>
      <c r="I2143" s="27"/>
      <c r="J2143" s="27"/>
    </row>
    <row r="2144" spans="2:10" x14ac:dyDescent="0.25">
      <c r="B2144" s="27"/>
      <c r="D2144" s="27"/>
      <c r="E2144" s="27"/>
      <c r="I2144" s="27"/>
      <c r="J2144" s="27"/>
    </row>
    <row r="2145" spans="2:10" x14ac:dyDescent="0.25">
      <c r="B2145" s="27"/>
      <c r="D2145" s="27"/>
      <c r="E2145" s="27"/>
      <c r="I2145" s="27"/>
      <c r="J2145" s="27"/>
    </row>
    <row r="2146" spans="2:10" x14ac:dyDescent="0.25">
      <c r="B2146" s="27"/>
      <c r="D2146" s="27"/>
      <c r="E2146" s="27"/>
      <c r="I2146" s="27"/>
      <c r="J2146" s="27"/>
    </row>
    <row r="2147" spans="2:10" x14ac:dyDescent="0.25">
      <c r="B2147" s="27"/>
      <c r="D2147" s="27"/>
      <c r="E2147" s="27"/>
      <c r="I2147" s="27"/>
      <c r="J2147" s="27"/>
    </row>
    <row r="2148" spans="2:10" x14ac:dyDescent="0.25">
      <c r="B2148" s="27"/>
      <c r="D2148" s="27"/>
      <c r="E2148" s="27"/>
      <c r="I2148" s="27"/>
      <c r="J2148" s="27"/>
    </row>
    <row r="2149" spans="2:10" x14ac:dyDescent="0.25">
      <c r="B2149" s="27"/>
      <c r="D2149" s="27"/>
      <c r="E2149" s="27"/>
      <c r="I2149" s="27"/>
      <c r="J2149" s="27"/>
    </row>
    <row r="2150" spans="2:10" x14ac:dyDescent="0.25">
      <c r="B2150" s="27"/>
      <c r="D2150" s="27"/>
      <c r="E2150" s="27"/>
      <c r="I2150" s="27"/>
      <c r="J2150" s="27"/>
    </row>
    <row r="2151" spans="2:10" x14ac:dyDescent="0.25">
      <c r="B2151" s="27"/>
      <c r="D2151" s="27"/>
      <c r="E2151" s="27"/>
      <c r="I2151" s="27"/>
      <c r="J2151" s="27"/>
    </row>
    <row r="2152" spans="2:10" x14ac:dyDescent="0.25">
      <c r="B2152" s="27"/>
      <c r="D2152" s="27"/>
      <c r="E2152" s="27"/>
      <c r="I2152" s="27"/>
      <c r="J2152" s="27"/>
    </row>
    <row r="2153" spans="2:10" x14ac:dyDescent="0.25">
      <c r="B2153" s="27"/>
      <c r="D2153" s="27"/>
      <c r="E2153" s="27"/>
      <c r="I2153" s="27"/>
      <c r="J2153" s="27"/>
    </row>
    <row r="2154" spans="2:10" x14ac:dyDescent="0.25">
      <c r="B2154" s="27"/>
      <c r="D2154" s="27"/>
      <c r="E2154" s="27"/>
      <c r="I2154" s="27"/>
      <c r="J2154" s="27"/>
    </row>
    <row r="2155" spans="2:10" x14ac:dyDescent="0.25">
      <c r="B2155" s="27"/>
      <c r="D2155" s="27"/>
      <c r="E2155" s="27"/>
      <c r="I2155" s="27"/>
      <c r="J2155" s="27"/>
    </row>
    <row r="2156" spans="2:10" x14ac:dyDescent="0.25">
      <c r="B2156" s="27"/>
      <c r="D2156" s="27"/>
      <c r="E2156" s="27"/>
      <c r="I2156" s="27"/>
      <c r="J2156" s="27"/>
    </row>
    <row r="2157" spans="2:10" x14ac:dyDescent="0.25">
      <c r="B2157" s="27"/>
      <c r="D2157" s="27"/>
      <c r="E2157" s="27"/>
      <c r="I2157" s="27"/>
      <c r="J2157" s="27"/>
    </row>
    <row r="2158" spans="2:10" x14ac:dyDescent="0.25">
      <c r="B2158" s="27"/>
      <c r="D2158" s="27"/>
      <c r="E2158" s="27"/>
      <c r="I2158" s="27"/>
      <c r="J2158" s="27"/>
    </row>
    <row r="2159" spans="2:10" x14ac:dyDescent="0.25">
      <c r="B2159" s="27"/>
      <c r="D2159" s="27"/>
      <c r="E2159" s="27"/>
      <c r="I2159" s="27"/>
      <c r="J2159" s="27"/>
    </row>
    <row r="2160" spans="2:10" x14ac:dyDescent="0.25">
      <c r="B2160" s="27"/>
      <c r="D2160" s="27"/>
      <c r="E2160" s="27"/>
      <c r="I2160" s="27"/>
      <c r="J2160" s="27"/>
    </row>
    <row r="2161" spans="2:10" x14ac:dyDescent="0.25">
      <c r="B2161" s="27"/>
      <c r="D2161" s="27"/>
      <c r="E2161" s="27"/>
      <c r="I2161" s="27"/>
      <c r="J2161" s="27"/>
    </row>
    <row r="2162" spans="2:10" x14ac:dyDescent="0.25">
      <c r="B2162" s="27"/>
      <c r="D2162" s="27"/>
      <c r="E2162" s="27"/>
      <c r="I2162" s="27"/>
      <c r="J2162" s="27"/>
    </row>
    <row r="2163" spans="2:10" x14ac:dyDescent="0.25">
      <c r="B2163" s="27"/>
      <c r="D2163" s="27"/>
      <c r="E2163" s="27"/>
      <c r="I2163" s="27"/>
      <c r="J2163" s="27"/>
    </row>
    <row r="2164" spans="2:10" x14ac:dyDescent="0.25">
      <c r="B2164" s="27"/>
      <c r="D2164" s="27"/>
      <c r="E2164" s="27"/>
      <c r="I2164" s="27"/>
      <c r="J2164" s="27"/>
    </row>
    <row r="2165" spans="2:10" x14ac:dyDescent="0.25">
      <c r="B2165" s="27"/>
      <c r="D2165" s="27"/>
      <c r="E2165" s="27"/>
      <c r="I2165" s="27"/>
      <c r="J2165" s="27"/>
    </row>
    <row r="2166" spans="2:10" x14ac:dyDescent="0.25">
      <c r="B2166" s="27"/>
      <c r="D2166" s="27"/>
      <c r="E2166" s="27"/>
      <c r="I2166" s="27"/>
      <c r="J2166" s="27"/>
    </row>
    <row r="2167" spans="2:10" x14ac:dyDescent="0.25">
      <c r="B2167" s="27"/>
      <c r="D2167" s="27"/>
      <c r="E2167" s="27"/>
      <c r="I2167" s="27"/>
      <c r="J2167" s="27"/>
    </row>
    <row r="2168" spans="2:10" x14ac:dyDescent="0.25">
      <c r="B2168" s="27"/>
      <c r="D2168" s="27"/>
      <c r="E2168" s="27"/>
      <c r="I2168" s="27"/>
      <c r="J2168" s="27"/>
    </row>
    <row r="2169" spans="2:10" x14ac:dyDescent="0.25">
      <c r="B2169" s="27"/>
      <c r="D2169" s="27"/>
      <c r="E2169" s="27"/>
      <c r="I2169" s="27"/>
      <c r="J2169" s="27"/>
    </row>
    <row r="2170" spans="2:10" x14ac:dyDescent="0.25">
      <c r="B2170" s="27"/>
      <c r="D2170" s="27"/>
      <c r="E2170" s="27"/>
      <c r="I2170" s="27"/>
      <c r="J2170" s="27"/>
    </row>
    <row r="2171" spans="2:10" x14ac:dyDescent="0.25">
      <c r="B2171" s="27"/>
      <c r="D2171" s="27"/>
      <c r="E2171" s="27"/>
      <c r="I2171" s="27"/>
      <c r="J2171" s="27"/>
    </row>
    <row r="2172" spans="2:10" x14ac:dyDescent="0.25">
      <c r="B2172" s="27"/>
      <c r="D2172" s="27"/>
      <c r="E2172" s="27"/>
      <c r="I2172" s="27"/>
      <c r="J2172" s="27"/>
    </row>
    <row r="2173" spans="2:10" x14ac:dyDescent="0.25">
      <c r="B2173" s="27"/>
      <c r="D2173" s="27"/>
      <c r="E2173" s="27"/>
      <c r="I2173" s="27"/>
      <c r="J2173" s="27"/>
    </row>
    <row r="2174" spans="2:10" x14ac:dyDescent="0.25">
      <c r="B2174" s="27"/>
      <c r="D2174" s="27"/>
      <c r="E2174" s="27"/>
      <c r="I2174" s="27"/>
      <c r="J2174" s="27"/>
    </row>
    <row r="2175" spans="2:10" x14ac:dyDescent="0.25">
      <c r="B2175" s="27"/>
      <c r="D2175" s="27"/>
      <c r="E2175" s="27"/>
      <c r="I2175" s="27"/>
      <c r="J2175" s="27"/>
    </row>
    <row r="2176" spans="2:10" x14ac:dyDescent="0.25">
      <c r="B2176" s="27"/>
      <c r="D2176" s="27"/>
      <c r="E2176" s="27"/>
      <c r="I2176" s="27"/>
      <c r="J2176" s="27"/>
    </row>
    <row r="2177" spans="2:10" x14ac:dyDescent="0.25">
      <c r="B2177" s="27"/>
      <c r="D2177" s="27"/>
      <c r="E2177" s="27"/>
      <c r="I2177" s="27"/>
      <c r="J2177" s="27"/>
    </row>
    <row r="2178" spans="2:10" x14ac:dyDescent="0.25">
      <c r="B2178" s="27"/>
      <c r="D2178" s="27"/>
      <c r="E2178" s="27"/>
      <c r="I2178" s="27"/>
      <c r="J2178" s="27"/>
    </row>
    <row r="2179" spans="2:10" x14ac:dyDescent="0.25">
      <c r="B2179" s="27"/>
      <c r="D2179" s="27"/>
      <c r="E2179" s="27"/>
      <c r="I2179" s="27"/>
      <c r="J2179" s="27"/>
    </row>
    <row r="2180" spans="2:10" x14ac:dyDescent="0.25">
      <c r="B2180" s="27"/>
      <c r="D2180" s="27"/>
      <c r="E2180" s="27"/>
      <c r="I2180" s="27"/>
      <c r="J2180" s="27"/>
    </row>
    <row r="2181" spans="2:10" x14ac:dyDescent="0.25">
      <c r="B2181" s="27"/>
      <c r="D2181" s="27"/>
      <c r="E2181" s="27"/>
      <c r="I2181" s="27"/>
      <c r="J2181" s="27"/>
    </row>
    <row r="2182" spans="2:10" x14ac:dyDescent="0.25">
      <c r="B2182" s="27"/>
      <c r="D2182" s="27"/>
      <c r="E2182" s="27"/>
      <c r="I2182" s="27"/>
      <c r="J2182" s="27"/>
    </row>
    <row r="2183" spans="2:10" x14ac:dyDescent="0.25">
      <c r="B2183" s="27"/>
      <c r="D2183" s="27"/>
      <c r="E2183" s="27"/>
      <c r="I2183" s="27"/>
      <c r="J2183" s="27"/>
    </row>
    <row r="2184" spans="2:10" x14ac:dyDescent="0.25">
      <c r="B2184" s="27"/>
      <c r="D2184" s="27"/>
      <c r="E2184" s="27"/>
      <c r="I2184" s="27"/>
      <c r="J2184" s="27"/>
    </row>
    <row r="2185" spans="2:10" x14ac:dyDescent="0.25">
      <c r="B2185" s="27"/>
      <c r="D2185" s="27"/>
      <c r="E2185" s="27"/>
      <c r="I2185" s="27"/>
      <c r="J2185" s="27"/>
    </row>
    <row r="2186" spans="2:10" x14ac:dyDescent="0.25">
      <c r="B2186" s="27"/>
      <c r="D2186" s="27"/>
      <c r="E2186" s="27"/>
      <c r="I2186" s="27"/>
      <c r="J2186" s="27"/>
    </row>
    <row r="2187" spans="2:10" x14ac:dyDescent="0.25">
      <c r="B2187" s="27"/>
      <c r="D2187" s="27"/>
      <c r="E2187" s="27"/>
      <c r="I2187" s="27"/>
      <c r="J2187" s="27"/>
    </row>
    <row r="2188" spans="2:10" x14ac:dyDescent="0.25">
      <c r="B2188" s="27"/>
      <c r="D2188" s="27"/>
      <c r="E2188" s="27"/>
      <c r="I2188" s="27"/>
      <c r="J2188" s="27"/>
    </row>
    <row r="2189" spans="2:10" x14ac:dyDescent="0.25">
      <c r="B2189" s="27"/>
      <c r="D2189" s="27"/>
      <c r="E2189" s="27"/>
      <c r="I2189" s="27"/>
      <c r="J2189" s="27"/>
    </row>
    <row r="2190" spans="2:10" x14ac:dyDescent="0.25">
      <c r="B2190" s="27"/>
      <c r="D2190" s="27"/>
      <c r="E2190" s="27"/>
      <c r="I2190" s="27"/>
      <c r="J2190" s="27"/>
    </row>
    <row r="2191" spans="2:10" x14ac:dyDescent="0.25">
      <c r="B2191" s="27"/>
      <c r="D2191" s="27"/>
      <c r="E2191" s="27"/>
      <c r="I2191" s="27"/>
      <c r="J2191" s="27"/>
    </row>
    <row r="2192" spans="2:10" x14ac:dyDescent="0.25">
      <c r="B2192" s="27"/>
      <c r="D2192" s="27"/>
      <c r="E2192" s="27"/>
      <c r="I2192" s="27"/>
      <c r="J2192" s="27"/>
    </row>
    <row r="2193" spans="2:10" x14ac:dyDescent="0.25">
      <c r="B2193" s="27"/>
      <c r="D2193" s="27"/>
      <c r="E2193" s="27"/>
      <c r="I2193" s="27"/>
      <c r="J2193" s="27"/>
    </row>
    <row r="2194" spans="2:10" x14ac:dyDescent="0.25">
      <c r="B2194" s="27"/>
      <c r="D2194" s="27"/>
      <c r="E2194" s="27"/>
      <c r="I2194" s="27"/>
      <c r="J2194" s="27"/>
    </row>
    <row r="2195" spans="2:10" x14ac:dyDescent="0.25">
      <c r="B2195" s="27"/>
      <c r="D2195" s="27"/>
      <c r="E2195" s="27"/>
      <c r="I2195" s="27"/>
      <c r="J2195" s="27"/>
    </row>
    <row r="2196" spans="2:10" x14ac:dyDescent="0.25">
      <c r="B2196" s="27"/>
      <c r="D2196" s="27"/>
      <c r="E2196" s="27"/>
      <c r="I2196" s="27"/>
      <c r="J2196" s="27"/>
    </row>
    <row r="2197" spans="2:10" x14ac:dyDescent="0.25">
      <c r="B2197" s="27"/>
      <c r="D2197" s="27"/>
      <c r="E2197" s="27"/>
      <c r="I2197" s="27"/>
      <c r="J2197" s="27"/>
    </row>
    <row r="2198" spans="2:10" x14ac:dyDescent="0.25">
      <c r="B2198" s="27"/>
      <c r="D2198" s="27"/>
      <c r="E2198" s="27"/>
      <c r="I2198" s="27"/>
      <c r="J2198" s="27"/>
    </row>
    <row r="2199" spans="2:10" x14ac:dyDescent="0.25">
      <c r="B2199" s="27"/>
      <c r="D2199" s="27"/>
      <c r="E2199" s="27"/>
      <c r="I2199" s="27"/>
      <c r="J2199" s="27"/>
    </row>
    <row r="2200" spans="2:10" x14ac:dyDescent="0.25">
      <c r="B2200" s="27"/>
      <c r="D2200" s="27"/>
      <c r="E2200" s="27"/>
      <c r="I2200" s="27"/>
      <c r="J2200" s="27"/>
    </row>
    <row r="2201" spans="2:10" x14ac:dyDescent="0.25">
      <c r="B2201" s="27"/>
      <c r="D2201" s="27"/>
      <c r="E2201" s="27"/>
      <c r="I2201" s="27"/>
      <c r="J2201" s="27"/>
    </row>
    <row r="2202" spans="2:10" x14ac:dyDescent="0.25">
      <c r="B2202" s="27"/>
      <c r="D2202" s="27"/>
      <c r="E2202" s="27"/>
      <c r="I2202" s="27"/>
      <c r="J2202" s="27"/>
    </row>
    <row r="2203" spans="2:10" x14ac:dyDescent="0.25">
      <c r="B2203" s="27"/>
      <c r="D2203" s="27"/>
      <c r="E2203" s="27"/>
      <c r="I2203" s="27"/>
      <c r="J2203" s="27"/>
    </row>
    <row r="2204" spans="2:10" x14ac:dyDescent="0.25">
      <c r="B2204" s="27"/>
      <c r="D2204" s="27"/>
      <c r="E2204" s="27"/>
      <c r="I2204" s="27"/>
      <c r="J2204" s="27"/>
    </row>
    <row r="2205" spans="2:10" x14ac:dyDescent="0.25">
      <c r="B2205" s="27"/>
      <c r="D2205" s="27"/>
      <c r="E2205" s="27"/>
      <c r="I2205" s="27"/>
      <c r="J2205" s="27"/>
    </row>
    <row r="2206" spans="2:10" x14ac:dyDescent="0.25">
      <c r="B2206" s="27"/>
      <c r="D2206" s="27"/>
      <c r="E2206" s="27"/>
      <c r="I2206" s="27"/>
      <c r="J2206" s="27"/>
    </row>
    <row r="2207" spans="2:10" x14ac:dyDescent="0.25">
      <c r="B2207" s="27"/>
      <c r="D2207" s="27"/>
      <c r="E2207" s="27"/>
      <c r="I2207" s="27"/>
      <c r="J2207" s="27"/>
    </row>
    <row r="2208" spans="2:10" x14ac:dyDescent="0.25">
      <c r="B2208" s="27"/>
      <c r="D2208" s="27"/>
      <c r="E2208" s="27"/>
      <c r="I2208" s="27"/>
      <c r="J2208" s="27"/>
    </row>
    <row r="2209" spans="2:10" x14ac:dyDescent="0.25">
      <c r="B2209" s="27"/>
      <c r="D2209" s="27"/>
      <c r="E2209" s="27"/>
      <c r="I2209" s="27"/>
      <c r="J2209" s="27"/>
    </row>
    <row r="2210" spans="2:10" x14ac:dyDescent="0.25">
      <c r="B2210" s="27"/>
      <c r="D2210" s="27"/>
      <c r="E2210" s="27"/>
      <c r="I2210" s="27"/>
      <c r="J2210" s="27"/>
    </row>
    <row r="2211" spans="2:10" x14ac:dyDescent="0.25">
      <c r="B2211" s="27"/>
      <c r="D2211" s="27"/>
      <c r="E2211" s="27"/>
      <c r="I2211" s="27"/>
      <c r="J2211" s="27"/>
    </row>
    <row r="2212" spans="2:10" x14ac:dyDescent="0.25">
      <c r="B2212" s="27"/>
      <c r="D2212" s="27"/>
      <c r="E2212" s="27"/>
      <c r="I2212" s="27"/>
      <c r="J2212" s="27"/>
    </row>
    <row r="2213" spans="2:10" x14ac:dyDescent="0.25">
      <c r="B2213" s="27"/>
      <c r="D2213" s="27"/>
      <c r="E2213" s="27"/>
      <c r="I2213" s="27"/>
      <c r="J2213" s="27"/>
    </row>
    <row r="2214" spans="2:10" x14ac:dyDescent="0.25">
      <c r="B2214" s="27"/>
      <c r="D2214" s="27"/>
      <c r="E2214" s="27"/>
      <c r="I2214" s="27"/>
      <c r="J2214" s="27"/>
    </row>
    <row r="2215" spans="2:10" x14ac:dyDescent="0.25">
      <c r="B2215" s="27"/>
      <c r="D2215" s="27"/>
      <c r="E2215" s="27"/>
      <c r="I2215" s="27"/>
      <c r="J2215" s="27"/>
    </row>
    <row r="2216" spans="2:10" x14ac:dyDescent="0.25">
      <c r="B2216" s="27"/>
      <c r="D2216" s="27"/>
      <c r="E2216" s="27"/>
      <c r="I2216" s="27"/>
      <c r="J2216" s="27"/>
    </row>
    <row r="2217" spans="2:10" x14ac:dyDescent="0.25">
      <c r="B2217" s="27"/>
      <c r="D2217" s="27"/>
      <c r="E2217" s="27"/>
      <c r="I2217" s="27"/>
      <c r="J2217" s="27"/>
    </row>
    <row r="2218" spans="2:10" x14ac:dyDescent="0.25">
      <c r="B2218" s="27"/>
      <c r="D2218" s="27"/>
      <c r="E2218" s="27"/>
      <c r="I2218" s="27"/>
      <c r="J2218" s="27"/>
    </row>
    <row r="2219" spans="2:10" x14ac:dyDescent="0.25">
      <c r="B2219" s="27"/>
      <c r="D2219" s="27"/>
      <c r="E2219" s="27"/>
      <c r="I2219" s="27"/>
      <c r="J2219" s="27"/>
    </row>
    <row r="2220" spans="2:10" x14ac:dyDescent="0.25">
      <c r="B2220" s="27"/>
      <c r="D2220" s="27"/>
      <c r="E2220" s="27"/>
      <c r="I2220" s="27"/>
      <c r="J2220" s="27"/>
    </row>
    <row r="2221" spans="2:10" x14ac:dyDescent="0.25">
      <c r="B2221" s="27"/>
      <c r="D2221" s="27"/>
      <c r="E2221" s="27"/>
      <c r="I2221" s="27"/>
      <c r="J2221" s="27"/>
    </row>
    <row r="2222" spans="2:10" x14ac:dyDescent="0.25">
      <c r="B2222" s="27"/>
      <c r="D2222" s="27"/>
      <c r="E2222" s="27"/>
      <c r="I2222" s="27"/>
      <c r="J2222" s="27"/>
    </row>
    <row r="2223" spans="2:10" x14ac:dyDescent="0.25">
      <c r="B2223" s="27"/>
      <c r="D2223" s="27"/>
      <c r="E2223" s="27"/>
      <c r="I2223" s="27"/>
      <c r="J2223" s="27"/>
    </row>
    <row r="2224" spans="2:10" x14ac:dyDescent="0.25">
      <c r="B2224" s="27"/>
      <c r="D2224" s="27"/>
      <c r="E2224" s="27"/>
      <c r="I2224" s="27"/>
      <c r="J2224" s="27"/>
    </row>
    <row r="2225" spans="2:10" x14ac:dyDescent="0.25">
      <c r="B2225" s="27"/>
      <c r="D2225" s="27"/>
      <c r="E2225" s="27"/>
      <c r="I2225" s="27"/>
      <c r="J2225" s="27"/>
    </row>
    <row r="2226" spans="2:10" x14ac:dyDescent="0.25">
      <c r="B2226" s="27"/>
      <c r="D2226" s="27"/>
      <c r="E2226" s="27"/>
      <c r="I2226" s="27"/>
      <c r="J2226" s="27"/>
    </row>
    <row r="2227" spans="2:10" x14ac:dyDescent="0.25">
      <c r="B2227" s="27"/>
      <c r="D2227" s="27"/>
      <c r="E2227" s="27"/>
      <c r="I2227" s="27"/>
      <c r="J2227" s="27"/>
    </row>
    <row r="2228" spans="2:10" x14ac:dyDescent="0.25">
      <c r="B2228" s="27"/>
      <c r="D2228" s="27"/>
      <c r="E2228" s="27"/>
      <c r="I2228" s="27"/>
      <c r="J2228" s="27"/>
    </row>
    <row r="2229" spans="2:10" x14ac:dyDescent="0.25">
      <c r="B2229" s="27"/>
      <c r="D2229" s="27"/>
      <c r="E2229" s="27"/>
      <c r="I2229" s="27"/>
      <c r="J2229" s="27"/>
    </row>
    <row r="2230" spans="2:10" x14ac:dyDescent="0.25">
      <c r="B2230" s="27"/>
      <c r="D2230" s="27"/>
      <c r="E2230" s="27"/>
      <c r="I2230" s="27"/>
      <c r="J2230" s="27"/>
    </row>
    <row r="2231" spans="2:10" x14ac:dyDescent="0.25">
      <c r="B2231" s="27"/>
      <c r="D2231" s="27"/>
      <c r="E2231" s="27"/>
      <c r="I2231" s="27"/>
      <c r="J2231" s="27"/>
    </row>
    <row r="2232" spans="2:10" x14ac:dyDescent="0.25">
      <c r="B2232" s="27"/>
      <c r="D2232" s="27"/>
      <c r="E2232" s="27"/>
      <c r="I2232" s="27"/>
      <c r="J2232" s="27"/>
    </row>
    <row r="2233" spans="2:10" x14ac:dyDescent="0.25">
      <c r="B2233" s="27"/>
      <c r="D2233" s="27"/>
      <c r="E2233" s="27"/>
      <c r="I2233" s="27"/>
      <c r="J2233" s="27"/>
    </row>
    <row r="2234" spans="2:10" x14ac:dyDescent="0.25">
      <c r="B2234" s="27"/>
      <c r="D2234" s="27"/>
      <c r="E2234" s="27"/>
      <c r="I2234" s="27"/>
      <c r="J2234" s="27"/>
    </row>
    <row r="2235" spans="2:10" x14ac:dyDescent="0.25">
      <c r="B2235" s="27"/>
      <c r="D2235" s="27"/>
      <c r="E2235" s="27"/>
      <c r="I2235" s="27"/>
      <c r="J2235" s="27"/>
    </row>
    <row r="2236" spans="2:10" x14ac:dyDescent="0.25">
      <c r="B2236" s="27"/>
      <c r="D2236" s="27"/>
      <c r="E2236" s="27"/>
      <c r="I2236" s="27"/>
      <c r="J2236" s="27"/>
    </row>
    <row r="2237" spans="2:10" x14ac:dyDescent="0.25">
      <c r="B2237" s="27"/>
      <c r="D2237" s="27"/>
      <c r="E2237" s="27"/>
      <c r="I2237" s="27"/>
      <c r="J2237" s="27"/>
    </row>
    <row r="2238" spans="2:10" x14ac:dyDescent="0.25">
      <c r="B2238" s="27"/>
      <c r="D2238" s="27"/>
      <c r="E2238" s="27"/>
      <c r="I2238" s="27"/>
      <c r="J2238" s="27"/>
    </row>
    <row r="2239" spans="2:10" x14ac:dyDescent="0.25">
      <c r="B2239" s="27"/>
      <c r="D2239" s="27"/>
      <c r="E2239" s="27"/>
      <c r="I2239" s="27"/>
      <c r="J2239" s="27"/>
    </row>
    <row r="2240" spans="2:10" x14ac:dyDescent="0.25">
      <c r="B2240" s="27"/>
      <c r="D2240" s="27"/>
      <c r="E2240" s="27"/>
      <c r="I2240" s="27"/>
      <c r="J2240" s="27"/>
    </row>
    <row r="2241" spans="2:10" x14ac:dyDescent="0.25">
      <c r="B2241" s="27"/>
      <c r="D2241" s="27"/>
      <c r="E2241" s="27"/>
      <c r="I2241" s="27"/>
      <c r="J2241" s="27"/>
    </row>
    <row r="2242" spans="2:10" x14ac:dyDescent="0.25">
      <c r="B2242" s="27"/>
      <c r="D2242" s="27"/>
      <c r="E2242" s="27"/>
      <c r="I2242" s="27"/>
      <c r="J2242" s="27"/>
    </row>
    <row r="2243" spans="2:10" x14ac:dyDescent="0.25">
      <c r="B2243" s="27"/>
      <c r="D2243" s="27"/>
      <c r="E2243" s="27"/>
      <c r="I2243" s="27"/>
      <c r="J2243" s="27"/>
    </row>
    <row r="2244" spans="2:10" x14ac:dyDescent="0.25">
      <c r="B2244" s="27"/>
      <c r="D2244" s="27"/>
      <c r="E2244" s="27"/>
      <c r="I2244" s="27"/>
      <c r="J2244" s="27"/>
    </row>
    <row r="2245" spans="2:10" x14ac:dyDescent="0.25">
      <c r="B2245" s="27"/>
      <c r="D2245" s="27"/>
      <c r="E2245" s="27"/>
      <c r="I2245" s="27"/>
      <c r="J2245" s="27"/>
    </row>
    <row r="2246" spans="2:10" x14ac:dyDescent="0.25">
      <c r="B2246" s="27"/>
      <c r="D2246" s="27"/>
      <c r="E2246" s="27"/>
      <c r="I2246" s="27"/>
      <c r="J2246" s="27"/>
    </row>
    <row r="2247" spans="2:10" x14ac:dyDescent="0.25">
      <c r="B2247" s="27"/>
      <c r="D2247" s="27"/>
      <c r="E2247" s="27"/>
      <c r="I2247" s="27"/>
      <c r="J2247" s="27"/>
    </row>
    <row r="2248" spans="2:10" x14ac:dyDescent="0.25">
      <c r="B2248" s="27"/>
      <c r="D2248" s="27"/>
      <c r="E2248" s="27"/>
      <c r="I2248" s="27"/>
      <c r="J2248" s="27"/>
    </row>
    <row r="2249" spans="2:10" x14ac:dyDescent="0.25">
      <c r="B2249" s="27"/>
      <c r="D2249" s="27"/>
      <c r="E2249" s="27"/>
      <c r="I2249" s="27"/>
      <c r="J2249" s="27"/>
    </row>
    <row r="2250" spans="2:10" x14ac:dyDescent="0.25">
      <c r="B2250" s="27"/>
      <c r="D2250" s="27"/>
      <c r="E2250" s="27"/>
      <c r="I2250" s="27"/>
      <c r="J2250" s="27"/>
    </row>
    <row r="2251" spans="2:10" x14ac:dyDescent="0.25">
      <c r="B2251" s="27"/>
      <c r="D2251" s="27"/>
      <c r="E2251" s="27"/>
      <c r="I2251" s="27"/>
      <c r="J2251" s="27"/>
    </row>
    <row r="2252" spans="2:10" x14ac:dyDescent="0.25">
      <c r="B2252" s="27"/>
      <c r="D2252" s="27"/>
      <c r="E2252" s="27"/>
      <c r="I2252" s="27"/>
      <c r="J2252" s="27"/>
    </row>
    <row r="2253" spans="2:10" x14ac:dyDescent="0.25">
      <c r="B2253" s="27"/>
      <c r="D2253" s="27"/>
      <c r="E2253" s="27"/>
      <c r="I2253" s="27"/>
      <c r="J2253" s="27"/>
    </row>
    <row r="2254" spans="2:10" x14ac:dyDescent="0.25">
      <c r="B2254" s="27"/>
      <c r="D2254" s="27"/>
      <c r="E2254" s="27"/>
      <c r="I2254" s="27"/>
      <c r="J2254" s="27"/>
    </row>
    <row r="2255" spans="2:10" x14ac:dyDescent="0.25">
      <c r="B2255" s="27"/>
      <c r="D2255" s="27"/>
      <c r="E2255" s="27"/>
      <c r="I2255" s="27"/>
      <c r="J2255" s="27"/>
    </row>
    <row r="2256" spans="2:10" x14ac:dyDescent="0.25">
      <c r="B2256" s="27"/>
      <c r="D2256" s="27"/>
      <c r="E2256" s="27"/>
      <c r="I2256" s="27"/>
      <c r="J2256" s="27"/>
    </row>
    <row r="2257" spans="2:10" x14ac:dyDescent="0.25">
      <c r="B2257" s="27"/>
      <c r="D2257" s="27"/>
      <c r="E2257" s="27"/>
      <c r="I2257" s="27"/>
      <c r="J2257" s="27"/>
    </row>
    <row r="2258" spans="2:10" x14ac:dyDescent="0.25">
      <c r="B2258" s="27"/>
      <c r="D2258" s="27"/>
      <c r="E2258" s="27"/>
      <c r="I2258" s="27"/>
      <c r="J2258" s="27"/>
    </row>
    <row r="2259" spans="2:10" x14ac:dyDescent="0.25">
      <c r="B2259" s="27"/>
      <c r="D2259" s="27"/>
      <c r="E2259" s="27"/>
      <c r="I2259" s="27"/>
      <c r="J2259" s="27"/>
    </row>
    <row r="2260" spans="2:10" x14ac:dyDescent="0.25">
      <c r="B2260" s="27"/>
      <c r="D2260" s="27"/>
      <c r="E2260" s="27"/>
      <c r="I2260" s="27"/>
      <c r="J2260" s="27"/>
    </row>
    <row r="2261" spans="2:10" x14ac:dyDescent="0.25">
      <c r="B2261" s="27"/>
      <c r="D2261" s="27"/>
      <c r="E2261" s="27"/>
      <c r="I2261" s="27"/>
      <c r="J2261" s="27"/>
    </row>
    <row r="2262" spans="2:10" x14ac:dyDescent="0.25">
      <c r="B2262" s="27"/>
      <c r="D2262" s="27"/>
      <c r="E2262" s="27"/>
      <c r="I2262" s="27"/>
      <c r="J2262" s="27"/>
    </row>
    <row r="2263" spans="2:10" x14ac:dyDescent="0.25">
      <c r="B2263" s="27"/>
      <c r="D2263" s="27"/>
      <c r="E2263" s="27"/>
      <c r="I2263" s="27"/>
      <c r="J2263" s="27"/>
    </row>
    <row r="2264" spans="2:10" x14ac:dyDescent="0.25">
      <c r="B2264" s="27"/>
      <c r="D2264" s="27"/>
      <c r="E2264" s="27"/>
      <c r="I2264" s="27"/>
      <c r="J2264" s="27"/>
    </row>
    <row r="2265" spans="2:10" x14ac:dyDescent="0.25">
      <c r="B2265" s="27"/>
      <c r="D2265" s="27"/>
      <c r="E2265" s="27"/>
      <c r="I2265" s="27"/>
      <c r="J2265" s="27"/>
    </row>
    <row r="2266" spans="2:10" x14ac:dyDescent="0.25">
      <c r="B2266" s="27"/>
      <c r="D2266" s="27"/>
      <c r="E2266" s="27"/>
      <c r="I2266" s="27"/>
      <c r="J2266" s="27"/>
    </row>
    <row r="2267" spans="2:10" x14ac:dyDescent="0.25">
      <c r="B2267" s="27"/>
      <c r="D2267" s="27"/>
      <c r="E2267" s="27"/>
      <c r="I2267" s="27"/>
      <c r="J2267" s="27"/>
    </row>
    <row r="2268" spans="2:10" x14ac:dyDescent="0.25">
      <c r="B2268" s="27"/>
      <c r="D2268" s="27"/>
      <c r="E2268" s="27"/>
      <c r="I2268" s="27"/>
      <c r="J2268" s="27"/>
    </row>
    <row r="2269" spans="2:10" x14ac:dyDescent="0.25">
      <c r="B2269" s="27"/>
      <c r="D2269" s="27"/>
      <c r="E2269" s="27"/>
      <c r="I2269" s="27"/>
      <c r="J2269" s="27"/>
    </row>
    <row r="2270" spans="2:10" x14ac:dyDescent="0.25">
      <c r="B2270" s="27"/>
      <c r="D2270" s="27"/>
      <c r="E2270" s="27"/>
      <c r="I2270" s="27"/>
      <c r="J2270" s="27"/>
    </row>
    <row r="2271" spans="2:10" x14ac:dyDescent="0.25">
      <c r="B2271" s="27"/>
      <c r="D2271" s="27"/>
      <c r="E2271" s="27"/>
      <c r="I2271" s="27"/>
      <c r="J2271" s="27"/>
    </row>
    <row r="2272" spans="2:10" x14ac:dyDescent="0.25">
      <c r="B2272" s="27"/>
      <c r="D2272" s="27"/>
      <c r="E2272" s="27"/>
      <c r="I2272" s="27"/>
      <c r="J2272" s="27"/>
    </row>
    <row r="2273" spans="2:10" x14ac:dyDescent="0.25">
      <c r="B2273" s="27"/>
      <c r="D2273" s="27"/>
      <c r="E2273" s="27"/>
      <c r="I2273" s="27"/>
      <c r="J2273" s="27"/>
    </row>
    <row r="2274" spans="2:10" x14ac:dyDescent="0.25">
      <c r="B2274" s="27"/>
      <c r="D2274" s="27"/>
      <c r="E2274" s="27"/>
      <c r="I2274" s="27"/>
      <c r="J2274" s="27"/>
    </row>
    <row r="2275" spans="2:10" x14ac:dyDescent="0.25">
      <c r="B2275" s="27"/>
      <c r="D2275" s="27"/>
      <c r="E2275" s="27"/>
      <c r="I2275" s="27"/>
      <c r="J2275" s="27"/>
    </row>
    <row r="2276" spans="2:10" x14ac:dyDescent="0.25">
      <c r="B2276" s="27"/>
      <c r="D2276" s="27"/>
      <c r="E2276" s="27"/>
      <c r="I2276" s="27"/>
      <c r="J2276" s="27"/>
    </row>
    <row r="2277" spans="2:10" x14ac:dyDescent="0.25">
      <c r="B2277" s="27"/>
      <c r="D2277" s="27"/>
      <c r="E2277" s="27"/>
      <c r="I2277" s="27"/>
      <c r="J2277" s="27"/>
    </row>
    <row r="2278" spans="2:10" x14ac:dyDescent="0.25">
      <c r="B2278" s="27"/>
      <c r="D2278" s="27"/>
      <c r="E2278" s="27"/>
      <c r="I2278" s="27"/>
      <c r="J2278" s="27"/>
    </row>
    <row r="2279" spans="2:10" x14ac:dyDescent="0.25">
      <c r="B2279" s="27"/>
      <c r="D2279" s="27"/>
      <c r="E2279" s="27"/>
      <c r="I2279" s="27"/>
      <c r="J2279" s="27"/>
    </row>
    <row r="2280" spans="2:10" x14ac:dyDescent="0.25">
      <c r="B2280" s="27"/>
      <c r="D2280" s="27"/>
      <c r="E2280" s="27"/>
      <c r="I2280" s="27"/>
      <c r="J2280" s="27"/>
    </row>
    <row r="2281" spans="2:10" x14ac:dyDescent="0.25">
      <c r="B2281" s="27"/>
      <c r="D2281" s="27"/>
      <c r="E2281" s="27"/>
      <c r="I2281" s="27"/>
      <c r="J2281" s="27"/>
    </row>
    <row r="2282" spans="2:10" x14ac:dyDescent="0.25">
      <c r="B2282" s="27"/>
      <c r="D2282" s="27"/>
      <c r="E2282" s="27"/>
      <c r="I2282" s="27"/>
      <c r="J2282" s="27"/>
    </row>
    <row r="2283" spans="2:10" x14ac:dyDescent="0.25">
      <c r="B2283" s="27"/>
      <c r="D2283" s="27"/>
      <c r="E2283" s="27"/>
      <c r="I2283" s="27"/>
      <c r="J2283" s="27"/>
    </row>
    <row r="2284" spans="2:10" x14ac:dyDescent="0.25">
      <c r="B2284" s="27"/>
      <c r="D2284" s="27"/>
      <c r="E2284" s="27"/>
      <c r="I2284" s="27"/>
      <c r="J2284" s="27"/>
    </row>
    <row r="2285" spans="2:10" x14ac:dyDescent="0.25">
      <c r="B2285" s="27"/>
      <c r="D2285" s="27"/>
      <c r="E2285" s="27"/>
      <c r="I2285" s="27"/>
      <c r="J2285" s="27"/>
    </row>
    <row r="2286" spans="2:10" x14ac:dyDescent="0.25">
      <c r="B2286" s="27"/>
      <c r="D2286" s="27"/>
      <c r="E2286" s="27"/>
      <c r="I2286" s="27"/>
      <c r="J2286" s="27"/>
    </row>
    <row r="2287" spans="2:10" x14ac:dyDescent="0.25">
      <c r="B2287" s="27"/>
      <c r="D2287" s="27"/>
      <c r="E2287" s="27"/>
      <c r="I2287" s="27"/>
      <c r="J2287" s="27"/>
    </row>
    <row r="2288" spans="2:10" x14ac:dyDescent="0.25">
      <c r="B2288" s="27"/>
      <c r="D2288" s="27"/>
      <c r="E2288" s="27"/>
      <c r="I2288" s="27"/>
      <c r="J2288" s="27"/>
    </row>
    <row r="2289" spans="2:10" x14ac:dyDescent="0.25">
      <c r="B2289" s="27"/>
      <c r="D2289" s="27"/>
      <c r="E2289" s="27"/>
      <c r="I2289" s="27"/>
      <c r="J2289" s="27"/>
    </row>
    <row r="2290" spans="2:10" x14ac:dyDescent="0.25">
      <c r="B2290" s="27"/>
      <c r="D2290" s="27"/>
      <c r="E2290" s="27"/>
      <c r="I2290" s="27"/>
      <c r="J2290" s="27"/>
    </row>
    <row r="2291" spans="2:10" x14ac:dyDescent="0.25">
      <c r="B2291" s="27"/>
      <c r="D2291" s="27"/>
      <c r="E2291" s="27"/>
      <c r="I2291" s="27"/>
      <c r="J2291" s="27"/>
    </row>
    <row r="2292" spans="2:10" x14ac:dyDescent="0.25">
      <c r="B2292" s="27"/>
      <c r="D2292" s="27"/>
      <c r="E2292" s="27"/>
      <c r="I2292" s="27"/>
      <c r="J2292" s="27"/>
    </row>
    <row r="2293" spans="2:10" x14ac:dyDescent="0.25">
      <c r="B2293" s="27"/>
      <c r="D2293" s="27"/>
      <c r="E2293" s="27"/>
      <c r="I2293" s="27"/>
      <c r="J2293" s="27"/>
    </row>
    <row r="2294" spans="2:10" x14ac:dyDescent="0.25">
      <c r="B2294" s="27"/>
      <c r="D2294" s="27"/>
      <c r="E2294" s="27"/>
      <c r="I2294" s="27"/>
      <c r="J2294" s="27"/>
    </row>
    <row r="2295" spans="2:10" x14ac:dyDescent="0.25">
      <c r="B2295" s="27"/>
      <c r="D2295" s="27"/>
      <c r="E2295" s="27"/>
      <c r="I2295" s="27"/>
      <c r="J2295" s="27"/>
    </row>
    <row r="2296" spans="2:10" x14ac:dyDescent="0.25">
      <c r="B2296" s="27"/>
      <c r="D2296" s="27"/>
      <c r="E2296" s="27"/>
      <c r="I2296" s="27"/>
      <c r="J2296" s="27"/>
    </row>
    <row r="2297" spans="2:10" x14ac:dyDescent="0.25">
      <c r="B2297" s="27"/>
      <c r="D2297" s="27"/>
      <c r="E2297" s="27"/>
      <c r="I2297" s="27"/>
      <c r="J2297" s="27"/>
    </row>
    <row r="2298" spans="2:10" x14ac:dyDescent="0.25">
      <c r="B2298" s="27"/>
      <c r="D2298" s="27"/>
      <c r="E2298" s="27"/>
      <c r="I2298" s="27"/>
      <c r="J2298" s="27"/>
    </row>
    <row r="2299" spans="2:10" x14ac:dyDescent="0.25">
      <c r="B2299" s="27"/>
      <c r="D2299" s="27"/>
      <c r="E2299" s="27"/>
      <c r="I2299" s="27"/>
      <c r="J2299" s="27"/>
    </row>
    <row r="2300" spans="2:10" x14ac:dyDescent="0.25">
      <c r="B2300" s="27"/>
      <c r="D2300" s="27"/>
      <c r="E2300" s="27"/>
      <c r="I2300" s="27"/>
      <c r="J2300" s="27"/>
    </row>
    <row r="2301" spans="2:10" x14ac:dyDescent="0.25">
      <c r="B2301" s="27"/>
      <c r="D2301" s="27"/>
      <c r="E2301" s="27"/>
      <c r="I2301" s="27"/>
      <c r="J2301" s="27"/>
    </row>
    <row r="2302" spans="2:10" x14ac:dyDescent="0.25">
      <c r="B2302" s="27"/>
      <c r="D2302" s="27"/>
      <c r="E2302" s="27"/>
      <c r="I2302" s="27"/>
      <c r="J2302" s="27"/>
    </row>
    <row r="2303" spans="2:10" x14ac:dyDescent="0.25">
      <c r="B2303" s="27"/>
      <c r="D2303" s="27"/>
      <c r="E2303" s="27"/>
      <c r="I2303" s="27"/>
      <c r="J2303" s="27"/>
    </row>
    <row r="2304" spans="2:10" x14ac:dyDescent="0.25">
      <c r="B2304" s="27"/>
      <c r="D2304" s="27"/>
      <c r="E2304" s="27"/>
      <c r="I2304" s="27"/>
      <c r="J2304" s="27"/>
    </row>
    <row r="2305" spans="2:10" x14ac:dyDescent="0.25">
      <c r="B2305" s="27"/>
      <c r="D2305" s="27"/>
      <c r="E2305" s="27"/>
      <c r="I2305" s="27"/>
      <c r="J2305" s="27"/>
    </row>
    <row r="2306" spans="2:10" x14ac:dyDescent="0.25">
      <c r="B2306" s="27"/>
      <c r="D2306" s="27"/>
      <c r="E2306" s="27"/>
      <c r="I2306" s="27"/>
      <c r="J2306" s="27"/>
    </row>
    <row r="2307" spans="2:10" x14ac:dyDescent="0.25">
      <c r="B2307" s="27"/>
      <c r="D2307" s="27"/>
      <c r="E2307" s="27"/>
      <c r="I2307" s="27"/>
      <c r="J2307" s="27"/>
    </row>
    <row r="2308" spans="2:10" x14ac:dyDescent="0.25">
      <c r="B2308" s="27"/>
      <c r="D2308" s="27"/>
      <c r="E2308" s="27"/>
      <c r="I2308" s="27"/>
      <c r="J2308" s="27"/>
    </row>
    <row r="2309" spans="2:10" x14ac:dyDescent="0.25">
      <c r="B2309" s="27"/>
      <c r="D2309" s="27"/>
      <c r="E2309" s="27"/>
      <c r="I2309" s="27"/>
      <c r="J2309" s="27"/>
    </row>
    <row r="2310" spans="2:10" x14ac:dyDescent="0.25">
      <c r="B2310" s="27"/>
      <c r="D2310" s="27"/>
      <c r="E2310" s="27"/>
      <c r="I2310" s="27"/>
      <c r="J2310" s="27"/>
    </row>
    <row r="2311" spans="2:10" x14ac:dyDescent="0.25">
      <c r="B2311" s="27"/>
      <c r="D2311" s="27"/>
      <c r="E2311" s="27"/>
      <c r="I2311" s="27"/>
      <c r="J2311" s="27"/>
    </row>
    <row r="2312" spans="2:10" x14ac:dyDescent="0.25">
      <c r="B2312" s="27"/>
      <c r="D2312" s="27"/>
      <c r="E2312" s="27"/>
      <c r="I2312" s="27"/>
      <c r="J2312" s="27"/>
    </row>
    <row r="2313" spans="2:10" x14ac:dyDescent="0.25">
      <c r="B2313" s="27"/>
      <c r="D2313" s="27"/>
      <c r="E2313" s="27"/>
      <c r="I2313" s="27"/>
      <c r="J2313" s="27"/>
    </row>
    <row r="2314" spans="2:10" x14ac:dyDescent="0.25">
      <c r="B2314" s="27"/>
      <c r="D2314" s="27"/>
      <c r="E2314" s="27"/>
      <c r="I2314" s="27"/>
      <c r="J2314" s="27"/>
    </row>
    <row r="2315" spans="2:10" x14ac:dyDescent="0.25">
      <c r="B2315" s="27"/>
      <c r="D2315" s="27"/>
      <c r="E2315" s="27"/>
      <c r="I2315" s="27"/>
      <c r="J2315" s="27"/>
    </row>
    <row r="2316" spans="2:10" x14ac:dyDescent="0.25">
      <c r="B2316" s="27"/>
      <c r="D2316" s="27"/>
      <c r="E2316" s="27"/>
      <c r="I2316" s="27"/>
      <c r="J2316" s="27"/>
    </row>
    <row r="2317" spans="2:10" x14ac:dyDescent="0.25">
      <c r="B2317" s="27"/>
      <c r="D2317" s="27"/>
      <c r="E2317" s="27"/>
      <c r="I2317" s="27"/>
      <c r="J2317" s="27"/>
    </row>
    <row r="2318" spans="2:10" x14ac:dyDescent="0.25">
      <c r="B2318" s="27"/>
      <c r="D2318" s="27"/>
      <c r="E2318" s="27"/>
      <c r="I2318" s="27"/>
      <c r="J2318" s="27"/>
    </row>
    <row r="2319" spans="2:10" x14ac:dyDescent="0.25">
      <c r="B2319" s="27"/>
      <c r="D2319" s="27"/>
      <c r="E2319" s="27"/>
      <c r="I2319" s="27"/>
      <c r="J2319" s="27"/>
    </row>
    <row r="2320" spans="2:10" x14ac:dyDescent="0.25">
      <c r="B2320" s="27"/>
      <c r="D2320" s="27"/>
      <c r="E2320" s="27"/>
      <c r="I2320" s="27"/>
      <c r="J2320" s="27"/>
    </row>
    <row r="2321" spans="2:10" x14ac:dyDescent="0.25">
      <c r="B2321" s="27"/>
      <c r="D2321" s="27"/>
      <c r="E2321" s="27"/>
      <c r="I2321" s="27"/>
      <c r="J2321" s="27"/>
    </row>
    <row r="2322" spans="2:10" x14ac:dyDescent="0.25">
      <c r="B2322" s="27"/>
      <c r="D2322" s="27"/>
      <c r="E2322" s="27"/>
      <c r="I2322" s="27"/>
      <c r="J2322" s="27"/>
    </row>
    <row r="2323" spans="2:10" x14ac:dyDescent="0.25">
      <c r="B2323" s="27"/>
      <c r="D2323" s="27"/>
      <c r="E2323" s="27"/>
      <c r="I2323" s="27"/>
      <c r="J2323" s="27"/>
    </row>
    <row r="2324" spans="2:10" x14ac:dyDescent="0.25">
      <c r="B2324" s="27"/>
      <c r="D2324" s="27"/>
      <c r="E2324" s="27"/>
      <c r="I2324" s="27"/>
      <c r="J2324" s="27"/>
    </row>
    <row r="2325" spans="2:10" x14ac:dyDescent="0.25">
      <c r="B2325" s="27"/>
      <c r="D2325" s="27"/>
      <c r="E2325" s="27"/>
      <c r="I2325" s="27"/>
      <c r="J2325" s="27"/>
    </row>
    <row r="2326" spans="2:10" x14ac:dyDescent="0.25">
      <c r="B2326" s="27"/>
      <c r="D2326" s="27"/>
      <c r="E2326" s="27"/>
      <c r="I2326" s="27"/>
      <c r="J2326" s="27"/>
    </row>
    <row r="2327" spans="2:10" x14ac:dyDescent="0.25">
      <c r="B2327" s="27"/>
      <c r="D2327" s="27"/>
      <c r="E2327" s="27"/>
      <c r="I2327" s="27"/>
      <c r="J2327" s="27"/>
    </row>
    <row r="2328" spans="2:10" x14ac:dyDescent="0.25">
      <c r="B2328" s="27"/>
      <c r="D2328" s="27"/>
      <c r="E2328" s="27"/>
      <c r="I2328" s="27"/>
      <c r="J2328" s="27"/>
    </row>
    <row r="2329" spans="2:10" x14ac:dyDescent="0.25">
      <c r="B2329" s="27"/>
      <c r="D2329" s="27"/>
      <c r="E2329" s="27"/>
      <c r="I2329" s="27"/>
      <c r="J2329" s="27"/>
    </row>
    <row r="2330" spans="2:10" x14ac:dyDescent="0.25">
      <c r="B2330" s="27"/>
      <c r="D2330" s="27"/>
      <c r="E2330" s="27"/>
      <c r="I2330" s="27"/>
      <c r="J2330" s="27"/>
    </row>
    <row r="2331" spans="2:10" x14ac:dyDescent="0.25">
      <c r="B2331" s="27"/>
      <c r="D2331" s="27"/>
      <c r="E2331" s="27"/>
      <c r="I2331" s="27"/>
      <c r="J2331" s="27"/>
    </row>
    <row r="2332" spans="2:10" x14ac:dyDescent="0.25">
      <c r="B2332" s="27"/>
      <c r="D2332" s="27"/>
      <c r="E2332" s="27"/>
      <c r="I2332" s="27"/>
      <c r="J2332" s="27"/>
    </row>
    <row r="2333" spans="2:10" x14ac:dyDescent="0.25">
      <c r="B2333" s="27"/>
      <c r="D2333" s="27"/>
      <c r="E2333" s="27"/>
      <c r="I2333" s="27"/>
      <c r="J2333" s="27"/>
    </row>
    <row r="2334" spans="2:10" x14ac:dyDescent="0.25">
      <c r="B2334" s="27"/>
      <c r="D2334" s="27"/>
      <c r="E2334" s="27"/>
      <c r="I2334" s="27"/>
      <c r="J2334" s="27"/>
    </row>
    <row r="2335" spans="2:10" x14ac:dyDescent="0.25">
      <c r="B2335" s="27"/>
      <c r="D2335" s="27"/>
      <c r="E2335" s="27"/>
      <c r="I2335" s="27"/>
      <c r="J2335" s="27"/>
    </row>
    <row r="2336" spans="2:10" x14ac:dyDescent="0.25">
      <c r="B2336" s="27"/>
      <c r="D2336" s="27"/>
      <c r="E2336" s="27"/>
      <c r="I2336" s="27"/>
      <c r="J2336" s="27"/>
    </row>
    <row r="2337" spans="2:10" x14ac:dyDescent="0.25">
      <c r="B2337" s="27"/>
      <c r="D2337" s="27"/>
      <c r="E2337" s="27"/>
      <c r="I2337" s="27"/>
      <c r="J2337" s="27"/>
    </row>
    <row r="2338" spans="2:10" x14ac:dyDescent="0.25">
      <c r="B2338" s="27"/>
      <c r="D2338" s="27"/>
      <c r="E2338" s="27"/>
      <c r="I2338" s="27"/>
      <c r="J2338" s="27"/>
    </row>
    <row r="2339" spans="2:10" x14ac:dyDescent="0.25">
      <c r="B2339" s="27"/>
      <c r="D2339" s="27"/>
      <c r="E2339" s="27"/>
      <c r="I2339" s="27"/>
      <c r="J2339" s="27"/>
    </row>
    <row r="2340" spans="2:10" x14ac:dyDescent="0.25">
      <c r="B2340" s="27"/>
      <c r="D2340" s="27"/>
      <c r="E2340" s="27"/>
      <c r="I2340" s="27"/>
      <c r="J2340" s="27"/>
    </row>
    <row r="2341" spans="2:10" x14ac:dyDescent="0.25">
      <c r="B2341" s="27"/>
      <c r="D2341" s="27"/>
      <c r="E2341" s="27"/>
      <c r="I2341" s="27"/>
      <c r="J2341" s="27"/>
    </row>
    <row r="2342" spans="2:10" x14ac:dyDescent="0.25">
      <c r="B2342" s="27"/>
      <c r="D2342" s="27"/>
      <c r="E2342" s="27"/>
      <c r="I2342" s="27"/>
      <c r="J2342" s="27"/>
    </row>
    <row r="2343" spans="2:10" x14ac:dyDescent="0.25">
      <c r="B2343" s="27"/>
      <c r="D2343" s="27"/>
      <c r="E2343" s="27"/>
      <c r="I2343" s="27"/>
      <c r="J2343" s="27"/>
    </row>
    <row r="2344" spans="2:10" x14ac:dyDescent="0.25">
      <c r="B2344" s="27"/>
      <c r="D2344" s="27"/>
      <c r="E2344" s="27"/>
      <c r="I2344" s="27"/>
      <c r="J2344" s="27"/>
    </row>
    <row r="2345" spans="2:10" x14ac:dyDescent="0.25">
      <c r="B2345" s="27"/>
      <c r="D2345" s="27"/>
      <c r="E2345" s="27"/>
      <c r="I2345" s="27"/>
      <c r="J2345" s="27"/>
    </row>
    <row r="2346" spans="2:10" x14ac:dyDescent="0.25">
      <c r="B2346" s="27"/>
      <c r="D2346" s="27"/>
      <c r="E2346" s="27"/>
      <c r="I2346" s="27"/>
      <c r="J2346" s="27"/>
    </row>
    <row r="2347" spans="2:10" x14ac:dyDescent="0.25">
      <c r="B2347" s="27"/>
      <c r="D2347" s="27"/>
      <c r="E2347" s="27"/>
      <c r="I2347" s="27"/>
      <c r="J2347" s="27"/>
    </row>
    <row r="2348" spans="2:10" x14ac:dyDescent="0.25">
      <c r="B2348" s="27"/>
      <c r="D2348" s="27"/>
      <c r="E2348" s="27"/>
      <c r="I2348" s="27"/>
      <c r="J2348" s="27"/>
    </row>
    <row r="2349" spans="2:10" x14ac:dyDescent="0.25">
      <c r="B2349" s="27"/>
      <c r="D2349" s="27"/>
      <c r="E2349" s="27"/>
      <c r="I2349" s="27"/>
      <c r="J2349" s="27"/>
    </row>
    <row r="2350" spans="2:10" x14ac:dyDescent="0.25">
      <c r="B2350" s="27"/>
      <c r="D2350" s="27"/>
      <c r="E2350" s="27"/>
      <c r="I2350" s="27"/>
      <c r="J2350" s="27"/>
    </row>
    <row r="2351" spans="2:10" x14ac:dyDescent="0.25">
      <c r="B2351" s="27"/>
      <c r="D2351" s="27"/>
      <c r="E2351" s="27"/>
      <c r="I2351" s="27"/>
      <c r="J2351" s="27"/>
    </row>
    <row r="2352" spans="2:10" x14ac:dyDescent="0.25">
      <c r="B2352" s="27"/>
      <c r="D2352" s="27"/>
      <c r="E2352" s="27"/>
      <c r="I2352" s="27"/>
      <c r="J2352" s="27"/>
    </row>
    <row r="2353" spans="2:10" x14ac:dyDescent="0.25">
      <c r="B2353" s="27"/>
      <c r="D2353" s="27"/>
      <c r="E2353" s="27"/>
      <c r="I2353" s="27"/>
      <c r="J2353" s="27"/>
    </row>
    <row r="2354" spans="2:10" x14ac:dyDescent="0.25">
      <c r="B2354" s="27"/>
      <c r="D2354" s="27"/>
      <c r="E2354" s="27"/>
      <c r="I2354" s="27"/>
      <c r="J2354" s="27"/>
    </row>
    <row r="2355" spans="2:10" x14ac:dyDescent="0.25">
      <c r="B2355" s="27"/>
      <c r="D2355" s="27"/>
      <c r="E2355" s="27"/>
      <c r="I2355" s="27"/>
      <c r="J2355" s="27"/>
    </row>
    <row r="2356" spans="2:10" x14ac:dyDescent="0.25">
      <c r="B2356" s="27"/>
      <c r="D2356" s="27"/>
      <c r="E2356" s="27"/>
      <c r="I2356" s="27"/>
      <c r="J2356" s="27"/>
    </row>
    <row r="2357" spans="2:10" x14ac:dyDescent="0.25">
      <c r="B2357" s="27"/>
      <c r="D2357" s="27"/>
      <c r="E2357" s="27"/>
      <c r="I2357" s="27"/>
      <c r="J2357" s="27"/>
    </row>
    <row r="2358" spans="2:10" x14ac:dyDescent="0.25">
      <c r="B2358" s="27"/>
      <c r="D2358" s="27"/>
      <c r="E2358" s="27"/>
      <c r="I2358" s="27"/>
      <c r="J2358" s="27"/>
    </row>
    <row r="2359" spans="2:10" x14ac:dyDescent="0.25">
      <c r="B2359" s="27"/>
      <c r="D2359" s="27"/>
      <c r="E2359" s="27"/>
      <c r="I2359" s="27"/>
      <c r="J2359" s="27"/>
    </row>
    <row r="2360" spans="2:10" x14ac:dyDescent="0.25">
      <c r="B2360" s="27"/>
      <c r="D2360" s="27"/>
      <c r="E2360" s="27"/>
      <c r="I2360" s="27"/>
      <c r="J2360" s="27"/>
    </row>
    <row r="2361" spans="2:10" x14ac:dyDescent="0.25">
      <c r="B2361" s="27"/>
      <c r="D2361" s="27"/>
      <c r="E2361" s="27"/>
      <c r="I2361" s="27"/>
      <c r="J2361" s="27"/>
    </row>
    <row r="2362" spans="2:10" x14ac:dyDescent="0.25">
      <c r="B2362" s="27"/>
      <c r="D2362" s="27"/>
      <c r="E2362" s="27"/>
      <c r="I2362" s="27"/>
      <c r="J2362" s="27"/>
    </row>
    <row r="2363" spans="2:10" x14ac:dyDescent="0.25">
      <c r="B2363" s="27"/>
      <c r="D2363" s="27"/>
      <c r="E2363" s="27"/>
      <c r="I2363" s="27"/>
      <c r="J2363" s="27"/>
    </row>
    <row r="2364" spans="2:10" x14ac:dyDescent="0.25">
      <c r="B2364" s="27"/>
      <c r="D2364" s="27"/>
      <c r="E2364" s="27"/>
      <c r="I2364" s="27"/>
      <c r="J2364" s="27"/>
    </row>
    <row r="2365" spans="2:10" x14ac:dyDescent="0.25">
      <c r="B2365" s="27"/>
      <c r="D2365" s="27"/>
      <c r="E2365" s="27"/>
      <c r="I2365" s="27"/>
      <c r="J2365" s="27"/>
    </row>
    <row r="2366" spans="2:10" x14ac:dyDescent="0.25">
      <c r="B2366" s="27"/>
      <c r="D2366" s="27"/>
      <c r="E2366" s="27"/>
      <c r="I2366" s="27"/>
      <c r="J2366" s="27"/>
    </row>
    <row r="2367" spans="2:10" x14ac:dyDescent="0.25">
      <c r="B2367" s="27"/>
      <c r="D2367" s="27"/>
      <c r="E2367" s="27"/>
      <c r="I2367" s="27"/>
      <c r="J2367" s="27"/>
    </row>
    <row r="2368" spans="2:10" x14ac:dyDescent="0.25">
      <c r="B2368" s="27"/>
      <c r="D2368" s="27"/>
      <c r="E2368" s="27"/>
      <c r="I2368" s="27"/>
      <c r="J2368" s="27"/>
    </row>
    <row r="2369" spans="2:10" x14ac:dyDescent="0.25">
      <c r="B2369" s="27"/>
      <c r="D2369" s="27"/>
      <c r="E2369" s="27"/>
      <c r="I2369" s="27"/>
      <c r="J2369" s="27"/>
    </row>
    <row r="2370" spans="2:10" x14ac:dyDescent="0.25">
      <c r="B2370" s="27"/>
      <c r="D2370" s="27"/>
      <c r="E2370" s="27"/>
      <c r="I2370" s="27"/>
      <c r="J2370" s="27"/>
    </row>
    <row r="2371" spans="2:10" x14ac:dyDescent="0.25">
      <c r="B2371" s="27"/>
      <c r="D2371" s="27"/>
      <c r="E2371" s="27"/>
      <c r="I2371" s="27"/>
      <c r="J2371" s="27"/>
    </row>
    <row r="2372" spans="2:10" x14ac:dyDescent="0.25">
      <c r="B2372" s="27"/>
      <c r="D2372" s="27"/>
      <c r="E2372" s="27"/>
      <c r="I2372" s="27"/>
      <c r="J2372" s="27"/>
    </row>
    <row r="2373" spans="2:10" x14ac:dyDescent="0.25">
      <c r="B2373" s="27"/>
      <c r="D2373" s="27"/>
      <c r="E2373" s="27"/>
      <c r="I2373" s="27"/>
      <c r="J2373" s="27"/>
    </row>
    <row r="2374" spans="2:10" x14ac:dyDescent="0.25">
      <c r="B2374" s="27"/>
      <c r="D2374" s="27"/>
      <c r="E2374" s="27"/>
      <c r="I2374" s="27"/>
      <c r="J2374" s="27"/>
    </row>
    <row r="2375" spans="2:10" x14ac:dyDescent="0.25">
      <c r="B2375" s="27"/>
      <c r="D2375" s="27"/>
      <c r="E2375" s="27"/>
      <c r="I2375" s="27"/>
      <c r="J2375" s="27"/>
    </row>
    <row r="2376" spans="2:10" x14ac:dyDescent="0.25">
      <c r="B2376" s="27"/>
      <c r="D2376" s="27"/>
      <c r="E2376" s="27"/>
      <c r="I2376" s="27"/>
      <c r="J2376" s="27"/>
    </row>
    <row r="2377" spans="2:10" x14ac:dyDescent="0.25">
      <c r="B2377" s="27"/>
      <c r="D2377" s="27"/>
      <c r="E2377" s="27"/>
      <c r="I2377" s="27"/>
      <c r="J2377" s="27"/>
    </row>
    <row r="2378" spans="2:10" x14ac:dyDescent="0.25">
      <c r="B2378" s="27"/>
      <c r="D2378" s="27"/>
      <c r="E2378" s="27"/>
      <c r="I2378" s="27"/>
      <c r="J2378" s="27"/>
    </row>
    <row r="2379" spans="2:10" x14ac:dyDescent="0.25">
      <c r="B2379" s="27"/>
      <c r="D2379" s="27"/>
      <c r="E2379" s="27"/>
      <c r="I2379" s="27"/>
      <c r="J2379" s="27"/>
    </row>
    <row r="2380" spans="2:10" x14ac:dyDescent="0.25">
      <c r="B2380" s="27"/>
      <c r="D2380" s="27"/>
      <c r="E2380" s="27"/>
      <c r="I2380" s="27"/>
      <c r="J2380" s="27"/>
    </row>
    <row r="2381" spans="2:10" x14ac:dyDescent="0.25">
      <c r="B2381" s="27"/>
      <c r="D2381" s="27"/>
      <c r="E2381" s="27"/>
      <c r="I2381" s="27"/>
      <c r="J2381" s="27"/>
    </row>
    <row r="2382" spans="2:10" x14ac:dyDescent="0.25">
      <c r="B2382" s="27"/>
      <c r="D2382" s="27"/>
      <c r="E2382" s="27"/>
      <c r="I2382" s="27"/>
      <c r="J2382" s="27"/>
    </row>
    <row r="2383" spans="2:10" x14ac:dyDescent="0.25">
      <c r="B2383" s="27"/>
      <c r="D2383" s="27"/>
      <c r="E2383" s="27"/>
      <c r="I2383" s="27"/>
      <c r="J2383" s="27"/>
    </row>
    <row r="2384" spans="2:10" x14ac:dyDescent="0.25">
      <c r="B2384" s="27"/>
      <c r="D2384" s="27"/>
      <c r="E2384" s="27"/>
      <c r="I2384" s="27"/>
      <c r="J2384" s="27"/>
    </row>
    <row r="2385" spans="2:10" x14ac:dyDescent="0.25">
      <c r="B2385" s="27"/>
      <c r="D2385" s="27"/>
      <c r="E2385" s="27"/>
      <c r="I2385" s="27"/>
      <c r="J2385" s="27"/>
    </row>
    <row r="2386" spans="2:10" x14ac:dyDescent="0.25">
      <c r="B2386" s="27"/>
      <c r="D2386" s="27"/>
      <c r="E2386" s="27"/>
      <c r="I2386" s="27"/>
      <c r="J2386" s="27"/>
    </row>
    <row r="2387" spans="2:10" x14ac:dyDescent="0.25">
      <c r="B2387" s="27"/>
      <c r="D2387" s="27"/>
      <c r="E2387" s="27"/>
      <c r="I2387" s="27"/>
      <c r="J2387" s="27"/>
    </row>
    <row r="2388" spans="2:10" x14ac:dyDescent="0.25">
      <c r="B2388" s="27"/>
      <c r="D2388" s="27"/>
      <c r="E2388" s="27"/>
      <c r="I2388" s="27"/>
      <c r="J2388" s="27"/>
    </row>
    <row r="2389" spans="2:10" x14ac:dyDescent="0.25">
      <c r="B2389" s="27"/>
      <c r="D2389" s="27"/>
      <c r="E2389" s="27"/>
      <c r="I2389" s="27"/>
      <c r="J2389" s="27"/>
    </row>
    <row r="2390" spans="2:10" x14ac:dyDescent="0.25">
      <c r="B2390" s="27"/>
      <c r="D2390" s="27"/>
      <c r="E2390" s="27"/>
      <c r="I2390" s="27"/>
      <c r="J2390" s="27"/>
    </row>
    <row r="2391" spans="2:10" x14ac:dyDescent="0.25">
      <c r="B2391" s="27"/>
      <c r="D2391" s="27"/>
      <c r="E2391" s="27"/>
      <c r="I2391" s="27"/>
      <c r="J2391" s="27"/>
    </row>
    <row r="2392" spans="2:10" x14ac:dyDescent="0.25">
      <c r="B2392" s="27"/>
      <c r="D2392" s="27"/>
      <c r="E2392" s="27"/>
      <c r="I2392" s="27"/>
      <c r="J2392" s="27"/>
    </row>
    <row r="2393" spans="2:10" x14ac:dyDescent="0.25">
      <c r="B2393" s="27"/>
      <c r="D2393" s="27"/>
      <c r="E2393" s="27"/>
      <c r="I2393" s="27"/>
      <c r="J2393" s="27"/>
    </row>
    <row r="2394" spans="2:10" x14ac:dyDescent="0.25">
      <c r="B2394" s="27"/>
      <c r="D2394" s="27"/>
      <c r="E2394" s="27"/>
      <c r="I2394" s="27"/>
      <c r="J2394" s="27"/>
    </row>
    <row r="2395" spans="2:10" x14ac:dyDescent="0.25">
      <c r="B2395" s="27"/>
      <c r="D2395" s="27"/>
      <c r="E2395" s="27"/>
      <c r="I2395" s="27"/>
      <c r="J2395" s="27"/>
    </row>
    <row r="2396" spans="2:10" x14ac:dyDescent="0.25">
      <c r="B2396" s="27"/>
      <c r="D2396" s="27"/>
      <c r="E2396" s="27"/>
      <c r="I2396" s="27"/>
      <c r="J2396" s="27"/>
    </row>
    <row r="2397" spans="2:10" x14ac:dyDescent="0.25">
      <c r="B2397" s="27"/>
      <c r="D2397" s="27"/>
      <c r="E2397" s="27"/>
      <c r="I2397" s="27"/>
      <c r="J2397" s="27"/>
    </row>
    <row r="2398" spans="2:10" x14ac:dyDescent="0.25">
      <c r="B2398" s="27"/>
      <c r="D2398" s="27"/>
      <c r="E2398" s="27"/>
      <c r="I2398" s="27"/>
      <c r="J2398" s="27"/>
    </row>
    <row r="2399" spans="2:10" x14ac:dyDescent="0.25">
      <c r="B2399" s="27"/>
      <c r="D2399" s="27"/>
      <c r="E2399" s="27"/>
      <c r="I2399" s="27"/>
      <c r="J2399" s="27"/>
    </row>
    <row r="2400" spans="2:10" x14ac:dyDescent="0.25">
      <c r="B2400" s="27"/>
      <c r="D2400" s="27"/>
      <c r="E2400" s="27"/>
      <c r="I2400" s="27"/>
      <c r="J2400" s="27"/>
    </row>
    <row r="2401" spans="2:10" x14ac:dyDescent="0.25">
      <c r="B2401" s="27"/>
      <c r="D2401" s="27"/>
      <c r="E2401" s="27"/>
      <c r="I2401" s="27"/>
      <c r="J2401" s="27"/>
    </row>
    <row r="2402" spans="2:10" x14ac:dyDescent="0.25">
      <c r="B2402" s="27"/>
      <c r="D2402" s="27"/>
      <c r="E2402" s="27"/>
      <c r="I2402" s="27"/>
      <c r="J2402" s="27"/>
    </row>
    <row r="2403" spans="2:10" x14ac:dyDescent="0.25">
      <c r="B2403" s="27"/>
      <c r="D2403" s="27"/>
      <c r="E2403" s="27"/>
      <c r="I2403" s="27"/>
      <c r="J2403" s="27"/>
    </row>
    <row r="2404" spans="2:10" x14ac:dyDescent="0.25">
      <c r="B2404" s="27"/>
      <c r="D2404" s="27"/>
      <c r="E2404" s="27"/>
      <c r="I2404" s="27"/>
      <c r="J2404" s="27"/>
    </row>
    <row r="2405" spans="2:10" x14ac:dyDescent="0.25">
      <c r="B2405" s="27"/>
      <c r="D2405" s="27"/>
      <c r="E2405" s="27"/>
      <c r="I2405" s="27"/>
      <c r="J2405" s="27"/>
    </row>
    <row r="2406" spans="2:10" x14ac:dyDescent="0.25">
      <c r="B2406" s="27"/>
      <c r="D2406" s="27"/>
      <c r="E2406" s="27"/>
      <c r="I2406" s="27"/>
      <c r="J2406" s="27"/>
    </row>
    <row r="2407" spans="2:10" x14ac:dyDescent="0.25">
      <c r="B2407" s="27"/>
      <c r="D2407" s="27"/>
      <c r="E2407" s="27"/>
      <c r="I2407" s="27"/>
      <c r="J2407" s="27"/>
    </row>
    <row r="2408" spans="2:10" x14ac:dyDescent="0.25">
      <c r="B2408" s="27"/>
      <c r="D2408" s="27"/>
      <c r="E2408" s="27"/>
      <c r="I2408" s="27"/>
      <c r="J2408" s="27"/>
    </row>
    <row r="2409" spans="2:10" x14ac:dyDescent="0.25">
      <c r="B2409" s="27"/>
      <c r="D2409" s="27"/>
      <c r="E2409" s="27"/>
      <c r="I2409" s="27"/>
      <c r="J2409" s="27"/>
    </row>
    <row r="2410" spans="2:10" x14ac:dyDescent="0.25">
      <c r="B2410" s="27"/>
      <c r="D2410" s="27"/>
      <c r="E2410" s="27"/>
      <c r="I2410" s="27"/>
      <c r="J2410" s="27"/>
    </row>
    <row r="2411" spans="2:10" x14ac:dyDescent="0.25">
      <c r="B2411" s="27"/>
      <c r="D2411" s="27"/>
      <c r="E2411" s="27"/>
      <c r="I2411" s="27"/>
      <c r="J2411" s="27"/>
    </row>
    <row r="2412" spans="2:10" x14ac:dyDescent="0.25">
      <c r="B2412" s="27"/>
      <c r="D2412" s="27"/>
      <c r="E2412" s="27"/>
      <c r="I2412" s="27"/>
      <c r="J2412" s="27"/>
    </row>
    <row r="2413" spans="2:10" x14ac:dyDescent="0.25">
      <c r="B2413" s="27"/>
      <c r="D2413" s="27"/>
      <c r="E2413" s="27"/>
      <c r="I2413" s="27"/>
      <c r="J2413" s="27"/>
    </row>
    <row r="2414" spans="2:10" x14ac:dyDescent="0.25">
      <c r="B2414" s="27"/>
      <c r="D2414" s="27"/>
      <c r="E2414" s="27"/>
      <c r="I2414" s="27"/>
      <c r="J2414" s="27"/>
    </row>
    <row r="2415" spans="2:10" x14ac:dyDescent="0.25">
      <c r="B2415" s="27"/>
      <c r="D2415" s="27"/>
      <c r="E2415" s="27"/>
      <c r="I2415" s="27"/>
      <c r="J2415" s="27"/>
    </row>
    <row r="2416" spans="2:10" x14ac:dyDescent="0.25">
      <c r="B2416" s="27"/>
      <c r="D2416" s="27"/>
      <c r="E2416" s="27"/>
      <c r="I2416" s="27"/>
      <c r="J2416" s="27"/>
    </row>
    <row r="2417" spans="2:10" x14ac:dyDescent="0.25">
      <c r="B2417" s="27"/>
      <c r="D2417" s="27"/>
      <c r="E2417" s="27"/>
      <c r="I2417" s="27"/>
      <c r="J2417" s="27"/>
    </row>
    <row r="2418" spans="2:10" x14ac:dyDescent="0.25">
      <c r="B2418" s="27"/>
      <c r="D2418" s="27"/>
      <c r="E2418" s="27"/>
      <c r="I2418" s="27"/>
      <c r="J2418" s="27"/>
    </row>
    <row r="2419" spans="2:10" x14ac:dyDescent="0.25">
      <c r="B2419" s="27"/>
      <c r="D2419" s="27"/>
      <c r="E2419" s="27"/>
      <c r="I2419" s="27"/>
      <c r="J2419" s="27"/>
    </row>
    <row r="2420" spans="2:10" x14ac:dyDescent="0.25">
      <c r="B2420" s="27"/>
      <c r="D2420" s="27"/>
      <c r="E2420" s="27"/>
      <c r="I2420" s="27"/>
      <c r="J2420" s="27"/>
    </row>
    <row r="2421" spans="2:10" x14ac:dyDescent="0.25">
      <c r="B2421" s="27"/>
      <c r="D2421" s="27"/>
      <c r="E2421" s="27"/>
      <c r="I2421" s="27"/>
      <c r="J2421" s="27"/>
    </row>
    <row r="2422" spans="2:10" x14ac:dyDescent="0.25">
      <c r="B2422" s="27"/>
      <c r="D2422" s="27"/>
      <c r="E2422" s="27"/>
      <c r="I2422" s="27"/>
      <c r="J2422" s="27"/>
    </row>
    <row r="2423" spans="2:10" x14ac:dyDescent="0.25">
      <c r="B2423" s="27"/>
      <c r="D2423" s="27"/>
      <c r="E2423" s="27"/>
      <c r="I2423" s="27"/>
      <c r="J2423" s="27"/>
    </row>
    <row r="2424" spans="2:10" x14ac:dyDescent="0.25">
      <c r="B2424" s="27"/>
      <c r="D2424" s="27"/>
      <c r="E2424" s="27"/>
      <c r="I2424" s="27"/>
      <c r="J2424" s="27"/>
    </row>
    <row r="2425" spans="2:10" x14ac:dyDescent="0.25">
      <c r="B2425" s="27"/>
      <c r="D2425" s="27"/>
      <c r="E2425" s="27"/>
      <c r="I2425" s="27"/>
      <c r="J2425" s="27"/>
    </row>
    <row r="2426" spans="2:10" x14ac:dyDescent="0.25">
      <c r="B2426" s="27"/>
      <c r="D2426" s="27"/>
      <c r="E2426" s="27"/>
      <c r="I2426" s="27"/>
      <c r="J2426" s="27"/>
    </row>
    <row r="2427" spans="2:10" x14ac:dyDescent="0.25">
      <c r="B2427" s="27"/>
      <c r="D2427" s="27"/>
      <c r="E2427" s="27"/>
      <c r="I2427" s="27"/>
      <c r="J2427" s="27"/>
    </row>
    <row r="2428" spans="2:10" x14ac:dyDescent="0.25">
      <c r="B2428" s="27"/>
      <c r="D2428" s="27"/>
      <c r="E2428" s="27"/>
      <c r="I2428" s="27"/>
      <c r="J2428" s="27"/>
    </row>
    <row r="2429" spans="2:10" x14ac:dyDescent="0.25">
      <c r="B2429" s="27"/>
      <c r="D2429" s="27"/>
      <c r="E2429" s="27"/>
      <c r="I2429" s="27"/>
      <c r="J2429" s="27"/>
    </row>
    <row r="2430" spans="2:10" x14ac:dyDescent="0.25">
      <c r="B2430" s="27"/>
      <c r="D2430" s="27"/>
      <c r="E2430" s="27"/>
      <c r="I2430" s="27"/>
      <c r="J2430" s="27"/>
    </row>
    <row r="2431" spans="2:10" x14ac:dyDescent="0.25">
      <c r="B2431" s="27"/>
      <c r="D2431" s="27"/>
      <c r="E2431" s="27"/>
      <c r="I2431" s="27"/>
      <c r="J2431" s="27"/>
    </row>
    <row r="2432" spans="2:10" x14ac:dyDescent="0.25">
      <c r="B2432" s="27"/>
      <c r="D2432" s="27"/>
      <c r="E2432" s="27"/>
      <c r="I2432" s="27"/>
      <c r="J2432" s="27"/>
    </row>
    <row r="2433" spans="2:10" x14ac:dyDescent="0.25">
      <c r="B2433" s="27"/>
      <c r="D2433" s="27"/>
      <c r="E2433" s="27"/>
      <c r="I2433" s="27"/>
      <c r="J2433" s="27"/>
    </row>
    <row r="2434" spans="2:10" x14ac:dyDescent="0.25">
      <c r="B2434" s="27"/>
      <c r="D2434" s="27"/>
      <c r="E2434" s="27"/>
      <c r="I2434" s="27"/>
      <c r="J2434" s="27"/>
    </row>
    <row r="2435" spans="2:10" x14ac:dyDescent="0.25">
      <c r="B2435" s="27"/>
      <c r="D2435" s="27"/>
      <c r="E2435" s="27"/>
      <c r="I2435" s="27"/>
      <c r="J2435" s="27"/>
    </row>
    <row r="2436" spans="2:10" x14ac:dyDescent="0.25">
      <c r="B2436" s="27"/>
      <c r="D2436" s="27"/>
      <c r="E2436" s="27"/>
      <c r="I2436" s="27"/>
      <c r="J2436" s="27"/>
    </row>
    <row r="2437" spans="2:10" x14ac:dyDescent="0.25">
      <c r="B2437" s="27"/>
      <c r="D2437" s="27"/>
      <c r="E2437" s="27"/>
      <c r="I2437" s="27"/>
      <c r="J2437" s="27"/>
    </row>
    <row r="2438" spans="2:10" x14ac:dyDescent="0.25">
      <c r="B2438" s="27"/>
      <c r="D2438" s="27"/>
      <c r="E2438" s="27"/>
      <c r="I2438" s="27"/>
      <c r="J2438" s="27"/>
    </row>
    <row r="2439" spans="2:10" x14ac:dyDescent="0.25">
      <c r="B2439" s="27"/>
      <c r="D2439" s="27"/>
      <c r="E2439" s="27"/>
      <c r="I2439" s="27"/>
      <c r="J2439" s="27"/>
    </row>
    <row r="2440" spans="2:10" x14ac:dyDescent="0.25">
      <c r="B2440" s="27"/>
      <c r="D2440" s="27"/>
      <c r="E2440" s="27"/>
      <c r="I2440" s="27"/>
      <c r="J2440" s="27"/>
    </row>
    <row r="2441" spans="2:10" x14ac:dyDescent="0.25">
      <c r="B2441" s="27"/>
      <c r="D2441" s="27"/>
      <c r="E2441" s="27"/>
      <c r="I2441" s="27"/>
      <c r="J2441" s="27"/>
    </row>
    <row r="2442" spans="2:10" x14ac:dyDescent="0.25">
      <c r="B2442" s="27"/>
      <c r="D2442" s="27"/>
      <c r="E2442" s="27"/>
      <c r="I2442" s="27"/>
      <c r="J2442" s="27"/>
    </row>
    <row r="2443" spans="2:10" x14ac:dyDescent="0.25">
      <c r="B2443" s="27"/>
      <c r="D2443" s="27"/>
      <c r="E2443" s="27"/>
      <c r="I2443" s="27"/>
      <c r="J2443" s="27"/>
    </row>
    <row r="2444" spans="2:10" x14ac:dyDescent="0.25">
      <c r="B2444" s="27"/>
      <c r="D2444" s="27"/>
      <c r="E2444" s="27"/>
      <c r="I2444" s="27"/>
      <c r="J2444" s="27"/>
    </row>
    <row r="2445" spans="2:10" x14ac:dyDescent="0.25">
      <c r="B2445" s="27"/>
      <c r="D2445" s="27"/>
      <c r="E2445" s="27"/>
      <c r="I2445" s="27"/>
      <c r="J2445" s="27"/>
    </row>
    <row r="2446" spans="2:10" x14ac:dyDescent="0.25">
      <c r="B2446" s="27"/>
      <c r="D2446" s="27"/>
      <c r="E2446" s="27"/>
      <c r="I2446" s="27"/>
      <c r="J2446" s="27"/>
    </row>
    <row r="2447" spans="2:10" x14ac:dyDescent="0.25">
      <c r="B2447" s="27"/>
      <c r="D2447" s="27"/>
      <c r="E2447" s="27"/>
      <c r="I2447" s="27"/>
      <c r="J2447" s="27"/>
    </row>
    <row r="2448" spans="2:10" x14ac:dyDescent="0.25">
      <c r="B2448" s="27"/>
      <c r="D2448" s="27"/>
      <c r="E2448" s="27"/>
      <c r="I2448" s="27"/>
      <c r="J2448" s="27"/>
    </row>
    <row r="2449" spans="2:10" x14ac:dyDescent="0.25">
      <c r="B2449" s="27"/>
      <c r="D2449" s="27"/>
      <c r="E2449" s="27"/>
      <c r="I2449" s="27"/>
      <c r="J2449" s="27"/>
    </row>
    <row r="2450" spans="2:10" x14ac:dyDescent="0.25">
      <c r="B2450" s="27"/>
      <c r="D2450" s="27"/>
      <c r="E2450" s="27"/>
      <c r="I2450" s="27"/>
      <c r="J2450" s="27"/>
    </row>
    <row r="2451" spans="2:10" x14ac:dyDescent="0.25">
      <c r="B2451" s="27"/>
      <c r="D2451" s="27"/>
      <c r="E2451" s="27"/>
      <c r="I2451" s="27"/>
      <c r="J2451" s="27"/>
    </row>
    <row r="2452" spans="2:10" x14ac:dyDescent="0.25">
      <c r="B2452" s="27"/>
      <c r="D2452" s="27"/>
      <c r="E2452" s="27"/>
      <c r="I2452" s="27"/>
      <c r="J2452" s="27"/>
    </row>
    <row r="2453" spans="2:10" x14ac:dyDescent="0.25">
      <c r="B2453" s="27"/>
      <c r="D2453" s="27"/>
      <c r="E2453" s="27"/>
      <c r="I2453" s="27"/>
      <c r="J2453" s="27"/>
    </row>
    <row r="2454" spans="2:10" x14ac:dyDescent="0.25">
      <c r="B2454" s="27"/>
      <c r="D2454" s="27"/>
      <c r="E2454" s="27"/>
      <c r="I2454" s="27"/>
      <c r="J2454" s="27"/>
    </row>
    <row r="2455" spans="2:10" x14ac:dyDescent="0.25">
      <c r="B2455" s="27"/>
      <c r="D2455" s="27"/>
      <c r="E2455" s="27"/>
      <c r="I2455" s="27"/>
      <c r="J2455" s="27"/>
    </row>
    <row r="2456" spans="2:10" x14ac:dyDescent="0.25">
      <c r="B2456" s="27"/>
      <c r="D2456" s="27"/>
      <c r="E2456" s="27"/>
      <c r="I2456" s="27"/>
      <c r="J2456" s="27"/>
    </row>
    <row r="2457" spans="2:10" x14ac:dyDescent="0.25">
      <c r="B2457" s="27"/>
      <c r="D2457" s="27"/>
      <c r="E2457" s="27"/>
      <c r="I2457" s="27"/>
      <c r="J2457" s="27"/>
    </row>
    <row r="2458" spans="2:10" x14ac:dyDescent="0.25">
      <c r="B2458" s="27"/>
      <c r="D2458" s="27"/>
      <c r="E2458" s="27"/>
      <c r="I2458" s="27"/>
      <c r="J2458" s="27"/>
    </row>
    <row r="2459" spans="2:10" x14ac:dyDescent="0.25">
      <c r="B2459" s="27"/>
      <c r="D2459" s="27"/>
      <c r="E2459" s="27"/>
      <c r="I2459" s="27"/>
      <c r="J2459" s="27"/>
    </row>
    <row r="2460" spans="2:10" x14ac:dyDescent="0.25">
      <c r="B2460" s="27"/>
      <c r="D2460" s="27"/>
      <c r="E2460" s="27"/>
      <c r="I2460" s="27"/>
      <c r="J2460" s="27"/>
    </row>
    <row r="2461" spans="2:10" x14ac:dyDescent="0.25">
      <c r="B2461" s="27"/>
      <c r="D2461" s="27"/>
      <c r="E2461" s="27"/>
      <c r="I2461" s="27"/>
      <c r="J2461" s="27"/>
    </row>
    <row r="2462" spans="2:10" x14ac:dyDescent="0.25">
      <c r="B2462" s="27"/>
      <c r="D2462" s="27"/>
      <c r="E2462" s="27"/>
      <c r="I2462" s="27"/>
      <c r="J2462" s="27"/>
    </row>
    <row r="2463" spans="2:10" x14ac:dyDescent="0.25">
      <c r="B2463" s="27"/>
      <c r="D2463" s="27"/>
      <c r="E2463" s="27"/>
      <c r="I2463" s="27"/>
      <c r="J2463" s="27"/>
    </row>
    <row r="2464" spans="2:10" x14ac:dyDescent="0.25">
      <c r="B2464" s="27"/>
      <c r="D2464" s="27"/>
      <c r="E2464" s="27"/>
      <c r="I2464" s="27"/>
      <c r="J2464" s="27"/>
    </row>
    <row r="2465" spans="2:10" x14ac:dyDescent="0.25">
      <c r="B2465" s="27"/>
      <c r="D2465" s="27"/>
      <c r="E2465" s="27"/>
      <c r="I2465" s="27"/>
      <c r="J2465" s="27"/>
    </row>
    <row r="2466" spans="2:10" x14ac:dyDescent="0.25">
      <c r="B2466" s="27"/>
      <c r="D2466" s="27"/>
      <c r="E2466" s="27"/>
      <c r="I2466" s="27"/>
      <c r="J2466" s="27"/>
    </row>
    <row r="2467" spans="2:10" x14ac:dyDescent="0.25">
      <c r="B2467" s="27"/>
      <c r="D2467" s="27"/>
      <c r="E2467" s="27"/>
      <c r="I2467" s="27"/>
      <c r="J2467" s="27"/>
    </row>
    <row r="2468" spans="2:10" x14ac:dyDescent="0.25">
      <c r="B2468" s="27"/>
      <c r="D2468" s="27"/>
      <c r="E2468" s="27"/>
      <c r="I2468" s="27"/>
      <c r="J2468" s="27"/>
    </row>
    <row r="2469" spans="2:10" x14ac:dyDescent="0.25">
      <c r="B2469" s="27"/>
      <c r="D2469" s="27"/>
      <c r="E2469" s="27"/>
      <c r="I2469" s="27"/>
      <c r="J2469" s="27"/>
    </row>
    <row r="2470" spans="2:10" x14ac:dyDescent="0.25">
      <c r="B2470" s="27"/>
      <c r="D2470" s="27"/>
      <c r="E2470" s="27"/>
      <c r="I2470" s="27"/>
      <c r="J2470" s="27"/>
    </row>
    <row r="2471" spans="2:10" x14ac:dyDescent="0.25">
      <c r="B2471" s="27"/>
      <c r="D2471" s="27"/>
      <c r="E2471" s="27"/>
      <c r="I2471" s="27"/>
      <c r="J2471" s="27"/>
    </row>
    <row r="2472" spans="2:10" x14ac:dyDescent="0.25">
      <c r="B2472" s="27"/>
      <c r="D2472" s="27"/>
      <c r="E2472" s="27"/>
      <c r="I2472" s="27"/>
      <c r="J2472" s="27"/>
    </row>
    <row r="2473" spans="2:10" x14ac:dyDescent="0.25">
      <c r="B2473" s="27"/>
      <c r="D2473" s="27"/>
      <c r="E2473" s="27"/>
      <c r="I2473" s="27"/>
      <c r="J2473" s="27"/>
    </row>
    <row r="2474" spans="2:10" x14ac:dyDescent="0.25">
      <c r="B2474" s="27"/>
      <c r="D2474" s="27"/>
      <c r="E2474" s="27"/>
      <c r="I2474" s="27"/>
      <c r="J2474" s="27"/>
    </row>
    <row r="2475" spans="2:10" x14ac:dyDescent="0.25">
      <c r="B2475" s="27"/>
      <c r="D2475" s="27"/>
      <c r="E2475" s="27"/>
      <c r="I2475" s="27"/>
      <c r="J2475" s="27"/>
    </row>
    <row r="2476" spans="2:10" x14ac:dyDescent="0.25">
      <c r="B2476" s="27"/>
      <c r="D2476" s="27"/>
      <c r="E2476" s="27"/>
      <c r="I2476" s="27"/>
      <c r="J2476" s="27"/>
    </row>
    <row r="2477" spans="2:10" x14ac:dyDescent="0.25">
      <c r="B2477" s="27"/>
      <c r="D2477" s="27"/>
      <c r="E2477" s="27"/>
      <c r="I2477" s="27"/>
      <c r="J2477" s="27"/>
    </row>
    <row r="2478" spans="2:10" x14ac:dyDescent="0.25">
      <c r="B2478" s="27"/>
      <c r="D2478" s="27"/>
      <c r="E2478" s="27"/>
      <c r="I2478" s="27"/>
      <c r="J2478" s="27"/>
    </row>
    <row r="2479" spans="2:10" x14ac:dyDescent="0.25">
      <c r="B2479" s="27"/>
      <c r="D2479" s="27"/>
      <c r="E2479" s="27"/>
      <c r="I2479" s="27"/>
      <c r="J2479" s="27"/>
    </row>
    <row r="2480" spans="2:10" x14ac:dyDescent="0.25">
      <c r="B2480" s="27"/>
      <c r="D2480" s="27"/>
      <c r="E2480" s="27"/>
      <c r="I2480" s="27"/>
      <c r="J2480" s="27"/>
    </row>
    <row r="2481" spans="2:10" x14ac:dyDescent="0.25">
      <c r="B2481" s="27"/>
      <c r="D2481" s="27"/>
      <c r="E2481" s="27"/>
      <c r="I2481" s="27"/>
      <c r="J2481" s="27"/>
    </row>
    <row r="2482" spans="2:10" x14ac:dyDescent="0.25">
      <c r="B2482" s="27"/>
      <c r="D2482" s="27"/>
      <c r="E2482" s="27"/>
      <c r="I2482" s="27"/>
      <c r="J2482" s="27"/>
    </row>
    <row r="2483" spans="2:10" x14ac:dyDescent="0.25">
      <c r="B2483" s="27"/>
      <c r="D2483" s="27"/>
      <c r="E2483" s="27"/>
      <c r="I2483" s="27"/>
      <c r="J2483" s="27"/>
    </row>
    <row r="2484" spans="2:10" x14ac:dyDescent="0.25">
      <c r="B2484" s="27"/>
      <c r="D2484" s="27"/>
      <c r="E2484" s="27"/>
      <c r="I2484" s="27"/>
      <c r="J2484" s="27"/>
    </row>
    <row r="2485" spans="2:10" x14ac:dyDescent="0.25">
      <c r="B2485" s="27"/>
      <c r="D2485" s="27"/>
      <c r="E2485" s="27"/>
      <c r="I2485" s="27"/>
      <c r="J2485" s="27"/>
    </row>
    <row r="2486" spans="2:10" x14ac:dyDescent="0.25">
      <c r="B2486" s="27"/>
      <c r="D2486" s="27"/>
      <c r="E2486" s="27"/>
      <c r="I2486" s="27"/>
      <c r="J2486" s="27"/>
    </row>
    <row r="2487" spans="2:10" x14ac:dyDescent="0.25">
      <c r="B2487" s="27"/>
      <c r="D2487" s="27"/>
      <c r="E2487" s="27"/>
      <c r="I2487" s="27"/>
      <c r="J2487" s="27"/>
    </row>
    <row r="2488" spans="2:10" x14ac:dyDescent="0.25">
      <c r="B2488" s="27"/>
      <c r="D2488" s="27"/>
      <c r="E2488" s="27"/>
      <c r="I2488" s="27"/>
      <c r="J2488" s="27"/>
    </row>
    <row r="2489" spans="2:10" x14ac:dyDescent="0.25">
      <c r="B2489" s="27"/>
      <c r="D2489" s="27"/>
      <c r="E2489" s="27"/>
      <c r="I2489" s="27"/>
      <c r="J2489" s="27"/>
    </row>
    <row r="2490" spans="2:10" x14ac:dyDescent="0.25">
      <c r="B2490" s="27"/>
      <c r="D2490" s="27"/>
      <c r="E2490" s="27"/>
      <c r="I2490" s="27"/>
      <c r="J2490" s="27"/>
    </row>
    <row r="2491" spans="2:10" x14ac:dyDescent="0.25">
      <c r="B2491" s="27"/>
      <c r="D2491" s="27"/>
      <c r="E2491" s="27"/>
      <c r="I2491" s="27"/>
      <c r="J2491" s="27"/>
    </row>
    <row r="2492" spans="2:10" x14ac:dyDescent="0.25">
      <c r="B2492" s="27"/>
      <c r="D2492" s="27"/>
      <c r="E2492" s="27"/>
      <c r="I2492" s="27"/>
      <c r="J2492" s="27"/>
    </row>
    <row r="2493" spans="2:10" x14ac:dyDescent="0.25">
      <c r="B2493" s="27"/>
      <c r="D2493" s="27"/>
      <c r="E2493" s="27"/>
      <c r="I2493" s="27"/>
      <c r="J2493" s="27"/>
    </row>
    <row r="2494" spans="2:10" x14ac:dyDescent="0.25">
      <c r="B2494" s="27"/>
      <c r="D2494" s="27"/>
      <c r="E2494" s="27"/>
      <c r="I2494" s="27"/>
      <c r="J2494" s="27"/>
    </row>
    <row r="2495" spans="2:10" x14ac:dyDescent="0.25">
      <c r="B2495" s="27"/>
      <c r="D2495" s="27"/>
      <c r="E2495" s="27"/>
      <c r="I2495" s="27"/>
      <c r="J2495" s="27"/>
    </row>
    <row r="2496" spans="2:10" x14ac:dyDescent="0.25">
      <c r="B2496" s="27"/>
      <c r="D2496" s="27"/>
      <c r="E2496" s="27"/>
      <c r="I2496" s="27"/>
      <c r="J2496" s="27"/>
    </row>
    <row r="2497" spans="2:10" x14ac:dyDescent="0.25">
      <c r="B2497" s="27"/>
      <c r="D2497" s="27"/>
      <c r="E2497" s="27"/>
      <c r="I2497" s="27"/>
      <c r="J2497" s="27"/>
    </row>
    <row r="2498" spans="2:10" x14ac:dyDescent="0.25">
      <c r="B2498" s="27"/>
      <c r="D2498" s="27"/>
      <c r="E2498" s="27"/>
      <c r="I2498" s="27"/>
      <c r="J2498" s="27"/>
    </row>
    <row r="2499" spans="2:10" x14ac:dyDescent="0.25">
      <c r="B2499" s="27"/>
      <c r="D2499" s="27"/>
      <c r="E2499" s="27"/>
      <c r="I2499" s="27"/>
      <c r="J2499" s="27"/>
    </row>
    <row r="2500" spans="2:10" x14ac:dyDescent="0.25">
      <c r="B2500" s="27"/>
      <c r="D2500" s="27"/>
      <c r="E2500" s="27"/>
      <c r="I2500" s="27"/>
      <c r="J2500" s="27"/>
    </row>
    <row r="2501" spans="2:10" x14ac:dyDescent="0.25">
      <c r="B2501" s="27"/>
      <c r="D2501" s="27"/>
      <c r="E2501" s="27"/>
      <c r="I2501" s="27"/>
      <c r="J2501" s="27"/>
    </row>
    <row r="2502" spans="2:10" x14ac:dyDescent="0.25">
      <c r="B2502" s="27"/>
      <c r="D2502" s="27"/>
      <c r="E2502" s="27"/>
      <c r="I2502" s="27"/>
      <c r="J2502" s="27"/>
    </row>
    <row r="2503" spans="2:10" x14ac:dyDescent="0.25">
      <c r="B2503" s="27"/>
      <c r="D2503" s="27"/>
      <c r="E2503" s="27"/>
      <c r="I2503" s="27"/>
      <c r="J2503" s="27"/>
    </row>
    <row r="2504" spans="2:10" x14ac:dyDescent="0.25">
      <c r="B2504" s="27"/>
      <c r="D2504" s="27"/>
      <c r="E2504" s="27"/>
      <c r="I2504" s="27"/>
      <c r="J2504" s="27"/>
    </row>
    <row r="2505" spans="2:10" x14ac:dyDescent="0.25">
      <c r="B2505" s="27"/>
      <c r="D2505" s="27"/>
      <c r="E2505" s="27"/>
      <c r="I2505" s="27"/>
      <c r="J2505" s="27"/>
    </row>
    <row r="2506" spans="2:10" x14ac:dyDescent="0.25">
      <c r="B2506" s="27"/>
      <c r="D2506" s="27"/>
      <c r="E2506" s="27"/>
      <c r="I2506" s="27"/>
      <c r="J2506" s="27"/>
    </row>
    <row r="2507" spans="2:10" x14ac:dyDescent="0.25">
      <c r="B2507" s="27"/>
      <c r="D2507" s="27"/>
      <c r="E2507" s="27"/>
      <c r="I2507" s="27"/>
      <c r="J2507" s="27"/>
    </row>
    <row r="2508" spans="2:10" x14ac:dyDescent="0.25">
      <c r="B2508" s="27"/>
      <c r="D2508" s="27"/>
      <c r="E2508" s="27"/>
      <c r="I2508" s="27"/>
      <c r="J2508" s="27"/>
    </row>
    <row r="2509" spans="2:10" x14ac:dyDescent="0.25">
      <c r="B2509" s="27"/>
      <c r="D2509" s="27"/>
      <c r="E2509" s="27"/>
      <c r="I2509" s="27"/>
      <c r="J2509" s="27"/>
    </row>
    <row r="2510" spans="2:10" x14ac:dyDescent="0.25">
      <c r="B2510" s="27"/>
      <c r="D2510" s="27"/>
      <c r="E2510" s="27"/>
      <c r="I2510" s="27"/>
      <c r="J2510" s="27"/>
    </row>
    <row r="2511" spans="2:10" x14ac:dyDescent="0.25">
      <c r="B2511" s="27"/>
      <c r="D2511" s="27"/>
      <c r="E2511" s="27"/>
      <c r="I2511" s="27"/>
      <c r="J2511" s="27"/>
    </row>
    <row r="2512" spans="2:10" x14ac:dyDescent="0.25">
      <c r="B2512" s="27"/>
      <c r="D2512" s="27"/>
      <c r="E2512" s="27"/>
      <c r="I2512" s="27"/>
      <c r="J2512" s="27"/>
    </row>
    <row r="2513" spans="2:10" x14ac:dyDescent="0.25">
      <c r="B2513" s="27"/>
      <c r="D2513" s="27"/>
      <c r="E2513" s="27"/>
      <c r="I2513" s="27"/>
      <c r="J2513" s="27"/>
    </row>
    <row r="2514" spans="2:10" x14ac:dyDescent="0.25">
      <c r="B2514" s="27"/>
      <c r="D2514" s="27"/>
      <c r="E2514" s="27"/>
      <c r="I2514" s="27"/>
      <c r="J2514" s="27"/>
    </row>
    <row r="2515" spans="2:10" x14ac:dyDescent="0.25">
      <c r="B2515" s="27"/>
      <c r="D2515" s="27"/>
      <c r="E2515" s="27"/>
      <c r="I2515" s="27"/>
      <c r="J2515" s="27"/>
    </row>
    <row r="2516" spans="2:10" x14ac:dyDescent="0.25">
      <c r="B2516" s="27"/>
      <c r="D2516" s="27"/>
      <c r="E2516" s="27"/>
      <c r="I2516" s="27"/>
      <c r="J2516" s="27"/>
    </row>
    <row r="2517" spans="2:10" x14ac:dyDescent="0.25">
      <c r="B2517" s="27"/>
      <c r="D2517" s="27"/>
      <c r="E2517" s="27"/>
      <c r="I2517" s="27"/>
      <c r="J2517" s="27"/>
    </row>
    <row r="2518" spans="2:10" x14ac:dyDescent="0.25">
      <c r="B2518" s="27"/>
      <c r="D2518" s="27"/>
      <c r="E2518" s="27"/>
      <c r="I2518" s="27"/>
      <c r="J2518" s="27"/>
    </row>
    <row r="2519" spans="2:10" x14ac:dyDescent="0.25">
      <c r="B2519" s="27"/>
      <c r="D2519" s="27"/>
      <c r="E2519" s="27"/>
      <c r="I2519" s="27"/>
      <c r="J2519" s="27"/>
    </row>
    <row r="2520" spans="2:10" x14ac:dyDescent="0.25">
      <c r="B2520" s="27"/>
      <c r="D2520" s="27"/>
      <c r="E2520" s="27"/>
      <c r="I2520" s="27"/>
      <c r="J2520" s="27"/>
    </row>
    <row r="2521" spans="2:10" x14ac:dyDescent="0.25">
      <c r="B2521" s="27"/>
      <c r="D2521" s="27"/>
      <c r="E2521" s="27"/>
      <c r="I2521" s="27"/>
      <c r="J2521" s="27"/>
    </row>
    <row r="2522" spans="2:10" x14ac:dyDescent="0.25">
      <c r="B2522" s="27"/>
      <c r="D2522" s="27"/>
      <c r="E2522" s="27"/>
      <c r="I2522" s="27"/>
      <c r="J2522" s="27"/>
    </row>
    <row r="2523" spans="2:10" x14ac:dyDescent="0.25">
      <c r="B2523" s="27"/>
      <c r="D2523" s="27"/>
      <c r="E2523" s="27"/>
      <c r="I2523" s="27"/>
      <c r="J2523" s="27"/>
    </row>
    <row r="2524" spans="2:10" x14ac:dyDescent="0.25">
      <c r="B2524" s="27"/>
      <c r="D2524" s="27"/>
      <c r="E2524" s="27"/>
      <c r="I2524" s="27"/>
      <c r="J2524" s="27"/>
    </row>
    <row r="2525" spans="2:10" x14ac:dyDescent="0.25">
      <c r="B2525" s="27"/>
      <c r="D2525" s="27"/>
      <c r="E2525" s="27"/>
      <c r="I2525" s="27"/>
      <c r="J2525" s="27"/>
    </row>
    <row r="2526" spans="2:10" x14ac:dyDescent="0.25">
      <c r="B2526" s="27"/>
      <c r="D2526" s="27"/>
      <c r="E2526" s="27"/>
      <c r="I2526" s="27"/>
      <c r="J2526" s="27"/>
    </row>
    <row r="2527" spans="2:10" x14ac:dyDescent="0.25">
      <c r="B2527" s="27"/>
      <c r="D2527" s="27"/>
      <c r="E2527" s="27"/>
      <c r="I2527" s="27"/>
      <c r="J2527" s="27"/>
    </row>
    <row r="2528" spans="2:10" x14ac:dyDescent="0.25">
      <c r="B2528" s="27"/>
      <c r="D2528" s="27"/>
      <c r="E2528" s="27"/>
      <c r="I2528" s="27"/>
      <c r="J2528" s="27"/>
    </row>
    <row r="2529" spans="2:10" x14ac:dyDescent="0.25">
      <c r="B2529" s="27"/>
      <c r="D2529" s="27"/>
      <c r="E2529" s="27"/>
      <c r="I2529" s="27"/>
      <c r="J2529" s="27"/>
    </row>
    <row r="2530" spans="2:10" x14ac:dyDescent="0.25">
      <c r="B2530" s="27"/>
      <c r="D2530" s="27"/>
      <c r="E2530" s="27"/>
      <c r="I2530" s="27"/>
      <c r="J2530" s="27"/>
    </row>
    <row r="2531" spans="2:10" x14ac:dyDescent="0.25">
      <c r="B2531" s="27"/>
      <c r="D2531" s="27"/>
      <c r="E2531" s="27"/>
      <c r="I2531" s="27"/>
      <c r="J2531" s="27"/>
    </row>
    <row r="2532" spans="2:10" x14ac:dyDescent="0.25">
      <c r="B2532" s="27"/>
      <c r="D2532" s="27"/>
      <c r="E2532" s="27"/>
      <c r="I2532" s="27"/>
      <c r="J2532" s="27"/>
    </row>
    <row r="2533" spans="2:10" x14ac:dyDescent="0.25">
      <c r="B2533" s="27"/>
      <c r="D2533" s="27"/>
      <c r="E2533" s="27"/>
      <c r="I2533" s="27"/>
      <c r="J2533" s="27"/>
    </row>
    <row r="2534" spans="2:10" x14ac:dyDescent="0.25">
      <c r="B2534" s="27"/>
      <c r="D2534" s="27"/>
      <c r="E2534" s="27"/>
      <c r="I2534" s="27"/>
      <c r="J2534" s="27"/>
    </row>
    <row r="2535" spans="2:10" x14ac:dyDescent="0.25">
      <c r="B2535" s="27"/>
      <c r="D2535" s="27"/>
      <c r="E2535" s="27"/>
      <c r="I2535" s="27"/>
      <c r="J2535" s="27"/>
    </row>
    <row r="2536" spans="2:10" x14ac:dyDescent="0.25">
      <c r="B2536" s="27"/>
      <c r="D2536" s="27"/>
      <c r="E2536" s="27"/>
      <c r="I2536" s="27"/>
      <c r="J2536" s="27"/>
    </row>
    <row r="2537" spans="2:10" x14ac:dyDescent="0.25">
      <c r="B2537" s="27"/>
      <c r="D2537" s="27"/>
      <c r="E2537" s="27"/>
      <c r="I2537" s="27"/>
      <c r="J2537" s="27"/>
    </row>
    <row r="2538" spans="2:10" x14ac:dyDescent="0.25">
      <c r="B2538" s="27"/>
      <c r="D2538" s="27"/>
      <c r="E2538" s="27"/>
      <c r="I2538" s="27"/>
      <c r="J2538" s="27"/>
    </row>
    <row r="2539" spans="2:10" x14ac:dyDescent="0.25">
      <c r="B2539" s="27"/>
      <c r="D2539" s="27"/>
      <c r="E2539" s="27"/>
      <c r="I2539" s="27"/>
      <c r="J2539" s="27"/>
    </row>
    <row r="2540" spans="2:10" x14ac:dyDescent="0.25">
      <c r="B2540" s="27"/>
      <c r="D2540" s="27"/>
      <c r="E2540" s="27"/>
      <c r="I2540" s="27"/>
      <c r="J2540" s="27"/>
    </row>
    <row r="2541" spans="2:10" x14ac:dyDescent="0.25">
      <c r="B2541" s="27"/>
      <c r="D2541" s="27"/>
      <c r="E2541" s="27"/>
      <c r="I2541" s="27"/>
      <c r="J2541" s="27"/>
    </row>
    <row r="2542" spans="2:10" x14ac:dyDescent="0.25">
      <c r="B2542" s="27"/>
      <c r="D2542" s="27"/>
      <c r="E2542" s="27"/>
      <c r="I2542" s="27"/>
      <c r="J2542" s="27"/>
    </row>
    <row r="2543" spans="2:10" x14ac:dyDescent="0.25">
      <c r="B2543" s="27"/>
      <c r="D2543" s="27"/>
      <c r="E2543" s="27"/>
      <c r="I2543" s="27"/>
      <c r="J2543" s="27"/>
    </row>
    <row r="2544" spans="2:10" x14ac:dyDescent="0.25">
      <c r="B2544" s="27"/>
      <c r="D2544" s="27"/>
      <c r="E2544" s="27"/>
      <c r="I2544" s="27"/>
      <c r="J2544" s="27"/>
    </row>
    <row r="2545" spans="2:10" x14ac:dyDescent="0.25">
      <c r="B2545" s="27"/>
      <c r="D2545" s="27"/>
      <c r="E2545" s="27"/>
      <c r="I2545" s="27"/>
      <c r="J2545" s="27"/>
    </row>
    <row r="2546" spans="2:10" x14ac:dyDescent="0.25">
      <c r="B2546" s="27"/>
      <c r="D2546" s="27"/>
      <c r="E2546" s="27"/>
      <c r="I2546" s="27"/>
      <c r="J2546" s="27"/>
    </row>
    <row r="2547" spans="2:10" x14ac:dyDescent="0.25">
      <c r="B2547" s="27"/>
      <c r="D2547" s="27"/>
      <c r="E2547" s="27"/>
      <c r="I2547" s="27"/>
      <c r="J2547" s="27"/>
    </row>
    <row r="2548" spans="2:10" x14ac:dyDescent="0.25">
      <c r="B2548" s="27"/>
      <c r="D2548" s="27"/>
      <c r="E2548" s="27"/>
      <c r="I2548" s="27"/>
      <c r="J2548" s="27"/>
    </row>
    <row r="2549" spans="2:10" x14ac:dyDescent="0.25">
      <c r="B2549" s="27"/>
      <c r="D2549" s="27"/>
      <c r="E2549" s="27"/>
      <c r="I2549" s="27"/>
      <c r="J2549" s="27"/>
    </row>
    <row r="2550" spans="2:10" x14ac:dyDescent="0.25">
      <c r="B2550" s="27"/>
      <c r="D2550" s="27"/>
      <c r="E2550" s="27"/>
      <c r="I2550" s="27"/>
      <c r="J2550" s="27"/>
    </row>
    <row r="2551" spans="2:10" x14ac:dyDescent="0.25">
      <c r="B2551" s="27"/>
      <c r="D2551" s="27"/>
      <c r="E2551" s="27"/>
      <c r="I2551" s="27"/>
      <c r="J2551" s="27"/>
    </row>
    <row r="2552" spans="2:10" x14ac:dyDescent="0.25">
      <c r="B2552" s="27"/>
      <c r="D2552" s="27"/>
      <c r="E2552" s="27"/>
      <c r="I2552" s="27"/>
      <c r="J2552" s="27"/>
    </row>
    <row r="2553" spans="2:10" x14ac:dyDescent="0.25">
      <c r="B2553" s="27"/>
      <c r="D2553" s="27"/>
      <c r="E2553" s="27"/>
      <c r="I2553" s="27"/>
      <c r="J2553" s="27"/>
    </row>
    <row r="2554" spans="2:10" x14ac:dyDescent="0.25">
      <c r="B2554" s="27"/>
      <c r="D2554" s="27"/>
      <c r="E2554" s="27"/>
      <c r="I2554" s="27"/>
      <c r="J2554" s="27"/>
    </row>
    <row r="2555" spans="2:10" x14ac:dyDescent="0.25">
      <c r="B2555" s="27"/>
      <c r="D2555" s="27"/>
      <c r="E2555" s="27"/>
      <c r="I2555" s="27"/>
      <c r="J2555" s="27"/>
    </row>
    <row r="2556" spans="2:10" x14ac:dyDescent="0.25">
      <c r="B2556" s="27"/>
      <c r="D2556" s="27"/>
      <c r="E2556" s="27"/>
      <c r="I2556" s="27"/>
      <c r="J2556" s="27"/>
    </row>
    <row r="2557" spans="2:10" x14ac:dyDescent="0.25">
      <c r="B2557" s="27"/>
      <c r="D2557" s="27"/>
      <c r="E2557" s="27"/>
      <c r="I2557" s="27"/>
      <c r="J2557" s="27"/>
    </row>
    <row r="2558" spans="2:10" x14ac:dyDescent="0.25">
      <c r="B2558" s="27"/>
      <c r="D2558" s="27"/>
      <c r="E2558" s="27"/>
      <c r="I2558" s="27"/>
      <c r="J2558" s="27"/>
    </row>
    <row r="2559" spans="2:10" x14ac:dyDescent="0.25">
      <c r="B2559" s="27"/>
      <c r="D2559" s="27"/>
      <c r="E2559" s="27"/>
      <c r="I2559" s="27"/>
      <c r="J2559" s="27"/>
    </row>
    <row r="2560" spans="2:10" x14ac:dyDescent="0.25">
      <c r="B2560" s="27"/>
      <c r="D2560" s="27"/>
      <c r="E2560" s="27"/>
      <c r="I2560" s="27"/>
      <c r="J2560" s="27"/>
    </row>
    <row r="2561" spans="2:10" x14ac:dyDescent="0.25">
      <c r="B2561" s="27"/>
      <c r="D2561" s="27"/>
      <c r="E2561" s="27"/>
      <c r="I2561" s="27"/>
      <c r="J2561" s="27"/>
    </row>
    <row r="2562" spans="2:10" x14ac:dyDescent="0.25">
      <c r="B2562" s="27"/>
      <c r="D2562" s="27"/>
      <c r="E2562" s="27"/>
      <c r="I2562" s="27"/>
      <c r="J2562" s="27"/>
    </row>
    <row r="2563" spans="2:10" x14ac:dyDescent="0.25">
      <c r="B2563" s="27"/>
      <c r="D2563" s="27"/>
      <c r="E2563" s="27"/>
      <c r="I2563" s="27"/>
      <c r="J2563" s="27"/>
    </row>
    <row r="2564" spans="2:10" x14ac:dyDescent="0.25">
      <c r="B2564" s="27"/>
      <c r="D2564" s="27"/>
      <c r="E2564" s="27"/>
      <c r="I2564" s="27"/>
      <c r="J2564" s="27"/>
    </row>
    <row r="2565" spans="2:10" x14ac:dyDescent="0.25">
      <c r="B2565" s="27"/>
      <c r="D2565" s="27"/>
      <c r="E2565" s="27"/>
      <c r="I2565" s="27"/>
      <c r="J2565" s="27"/>
    </row>
    <row r="2566" spans="2:10" x14ac:dyDescent="0.25">
      <c r="B2566" s="27"/>
      <c r="D2566" s="27"/>
      <c r="E2566" s="27"/>
      <c r="I2566" s="27"/>
      <c r="J2566" s="27"/>
    </row>
    <row r="2567" spans="2:10" x14ac:dyDescent="0.25">
      <c r="B2567" s="27"/>
      <c r="D2567" s="27"/>
      <c r="E2567" s="27"/>
      <c r="I2567" s="27"/>
      <c r="J2567" s="27"/>
    </row>
    <row r="2568" spans="2:10" x14ac:dyDescent="0.25">
      <c r="B2568" s="27"/>
      <c r="D2568" s="27"/>
      <c r="E2568" s="27"/>
      <c r="I2568" s="27"/>
      <c r="J2568" s="27"/>
    </row>
    <row r="2569" spans="2:10" x14ac:dyDescent="0.25">
      <c r="B2569" s="27"/>
      <c r="D2569" s="27"/>
      <c r="E2569" s="27"/>
      <c r="I2569" s="27"/>
      <c r="J2569" s="27"/>
    </row>
    <row r="2570" spans="2:10" x14ac:dyDescent="0.25">
      <c r="B2570" s="27"/>
      <c r="D2570" s="27"/>
      <c r="E2570" s="27"/>
      <c r="I2570" s="27"/>
      <c r="J2570" s="27"/>
    </row>
    <row r="2571" spans="2:10" x14ac:dyDescent="0.25">
      <c r="B2571" s="27"/>
      <c r="D2571" s="27"/>
      <c r="E2571" s="27"/>
      <c r="I2571" s="27"/>
      <c r="J2571" s="27"/>
    </row>
    <row r="2572" spans="2:10" x14ac:dyDescent="0.25">
      <c r="B2572" s="27"/>
      <c r="D2572" s="27"/>
      <c r="E2572" s="27"/>
      <c r="I2572" s="27"/>
      <c r="J2572" s="27"/>
    </row>
    <row r="2573" spans="2:10" x14ac:dyDescent="0.25">
      <c r="B2573" s="27"/>
      <c r="D2573" s="27"/>
      <c r="E2573" s="27"/>
      <c r="I2573" s="27"/>
      <c r="J2573" s="27"/>
    </row>
    <row r="2574" spans="2:10" x14ac:dyDescent="0.25">
      <c r="B2574" s="27"/>
      <c r="D2574" s="27"/>
      <c r="E2574" s="27"/>
      <c r="I2574" s="27"/>
      <c r="J2574" s="27"/>
    </row>
    <row r="2575" spans="2:10" x14ac:dyDescent="0.25">
      <c r="B2575" s="27"/>
      <c r="D2575" s="27"/>
      <c r="E2575" s="27"/>
      <c r="I2575" s="27"/>
      <c r="J2575" s="27"/>
    </row>
    <row r="2576" spans="2:10" x14ac:dyDescent="0.25">
      <c r="B2576" s="27"/>
      <c r="D2576" s="27"/>
      <c r="E2576" s="27"/>
      <c r="I2576" s="27"/>
      <c r="J2576" s="27"/>
    </row>
    <row r="2577" spans="2:10" x14ac:dyDescent="0.25">
      <c r="B2577" s="27"/>
      <c r="D2577" s="27"/>
      <c r="E2577" s="27"/>
      <c r="I2577" s="27"/>
      <c r="J2577" s="27"/>
    </row>
    <row r="2578" spans="2:10" x14ac:dyDescent="0.25">
      <c r="B2578" s="27"/>
      <c r="D2578" s="27"/>
      <c r="E2578" s="27"/>
      <c r="I2578" s="27"/>
      <c r="J2578" s="27"/>
    </row>
    <row r="2579" spans="2:10" x14ac:dyDescent="0.25">
      <c r="B2579" s="27"/>
      <c r="D2579" s="27"/>
      <c r="E2579" s="27"/>
      <c r="I2579" s="27"/>
      <c r="J2579" s="27"/>
    </row>
    <row r="2580" spans="2:10" x14ac:dyDescent="0.25">
      <c r="B2580" s="27"/>
      <c r="D2580" s="27"/>
      <c r="E2580" s="27"/>
      <c r="I2580" s="27"/>
      <c r="J2580" s="27"/>
    </row>
    <row r="2581" spans="2:10" x14ac:dyDescent="0.25">
      <c r="B2581" s="27"/>
      <c r="D2581" s="27"/>
      <c r="E2581" s="27"/>
      <c r="I2581" s="27"/>
      <c r="J2581" s="27"/>
    </row>
    <row r="2582" spans="2:10" x14ac:dyDescent="0.25">
      <c r="B2582" s="27"/>
      <c r="D2582" s="27"/>
      <c r="E2582" s="27"/>
      <c r="I2582" s="27"/>
      <c r="J2582" s="27"/>
    </row>
    <row r="2583" spans="2:10" x14ac:dyDescent="0.25">
      <c r="B2583" s="27"/>
      <c r="D2583" s="27"/>
      <c r="E2583" s="27"/>
      <c r="I2583" s="27"/>
      <c r="J2583" s="27"/>
    </row>
    <row r="2584" spans="2:10" x14ac:dyDescent="0.25">
      <c r="B2584" s="27"/>
      <c r="D2584" s="27"/>
      <c r="E2584" s="27"/>
      <c r="I2584" s="27"/>
      <c r="J2584" s="27"/>
    </row>
    <row r="2585" spans="2:10" x14ac:dyDescent="0.25">
      <c r="B2585" s="27"/>
      <c r="D2585" s="27"/>
      <c r="E2585" s="27"/>
      <c r="I2585" s="27"/>
      <c r="J2585" s="27"/>
    </row>
    <row r="2586" spans="2:10" x14ac:dyDescent="0.25">
      <c r="B2586" s="27"/>
      <c r="D2586" s="27"/>
      <c r="E2586" s="27"/>
      <c r="I2586" s="27"/>
      <c r="J2586" s="27"/>
    </row>
    <row r="2587" spans="2:10" x14ac:dyDescent="0.25">
      <c r="B2587" s="27"/>
      <c r="D2587" s="27"/>
      <c r="E2587" s="27"/>
      <c r="I2587" s="27"/>
      <c r="J2587" s="27"/>
    </row>
    <row r="2588" spans="2:10" x14ac:dyDescent="0.25">
      <c r="B2588" s="27"/>
      <c r="D2588" s="27"/>
      <c r="E2588" s="27"/>
      <c r="I2588" s="27"/>
      <c r="J2588" s="27"/>
    </row>
    <row r="2589" spans="2:10" x14ac:dyDescent="0.25">
      <c r="B2589" s="27"/>
      <c r="D2589" s="27"/>
      <c r="E2589" s="27"/>
      <c r="I2589" s="27"/>
      <c r="J2589" s="27"/>
    </row>
    <row r="2590" spans="2:10" x14ac:dyDescent="0.25">
      <c r="B2590" s="27"/>
      <c r="D2590" s="27"/>
      <c r="E2590" s="27"/>
      <c r="I2590" s="27"/>
      <c r="J2590" s="27"/>
    </row>
    <row r="2591" spans="2:10" x14ac:dyDescent="0.25">
      <c r="B2591" s="27"/>
      <c r="D2591" s="27"/>
      <c r="E2591" s="27"/>
      <c r="I2591" s="27"/>
      <c r="J2591" s="27"/>
    </row>
    <row r="2592" spans="2:10" x14ac:dyDescent="0.25">
      <c r="B2592" s="27"/>
      <c r="D2592" s="27"/>
      <c r="E2592" s="27"/>
      <c r="I2592" s="27"/>
      <c r="J2592" s="27"/>
    </row>
    <row r="2593" spans="2:10" x14ac:dyDescent="0.25">
      <c r="B2593" s="27"/>
      <c r="D2593" s="27"/>
      <c r="E2593" s="27"/>
      <c r="I2593" s="27"/>
      <c r="J2593" s="27"/>
    </row>
    <row r="2594" spans="2:10" x14ac:dyDescent="0.25">
      <c r="B2594" s="27"/>
      <c r="D2594" s="27"/>
      <c r="E2594" s="27"/>
      <c r="I2594" s="27"/>
      <c r="J2594" s="27"/>
    </row>
    <row r="2595" spans="2:10" x14ac:dyDescent="0.25">
      <c r="B2595" s="27"/>
      <c r="D2595" s="27"/>
      <c r="E2595" s="27"/>
      <c r="I2595" s="27"/>
      <c r="J2595" s="27"/>
    </row>
    <row r="2596" spans="2:10" x14ac:dyDescent="0.25">
      <c r="B2596" s="27"/>
      <c r="D2596" s="27"/>
      <c r="E2596" s="27"/>
      <c r="I2596" s="27"/>
      <c r="J2596" s="27"/>
    </row>
    <row r="2597" spans="2:10" x14ac:dyDescent="0.25">
      <c r="B2597" s="27"/>
      <c r="D2597" s="27"/>
      <c r="E2597" s="27"/>
      <c r="I2597" s="27"/>
      <c r="J2597" s="27"/>
    </row>
    <row r="2598" spans="2:10" x14ac:dyDescent="0.25">
      <c r="B2598" s="27"/>
      <c r="D2598" s="27"/>
      <c r="E2598" s="27"/>
      <c r="I2598" s="27"/>
      <c r="J2598" s="27"/>
    </row>
    <row r="2599" spans="2:10" x14ac:dyDescent="0.25">
      <c r="B2599" s="27"/>
      <c r="D2599" s="27"/>
      <c r="E2599" s="27"/>
      <c r="I2599" s="27"/>
      <c r="J2599" s="27"/>
    </row>
    <row r="2600" spans="2:10" x14ac:dyDescent="0.25">
      <c r="B2600" s="27"/>
      <c r="D2600" s="27"/>
      <c r="E2600" s="27"/>
      <c r="I2600" s="27"/>
      <c r="J2600" s="27"/>
    </row>
    <row r="2601" spans="2:10" x14ac:dyDescent="0.25">
      <c r="B2601" s="27"/>
      <c r="D2601" s="27"/>
      <c r="E2601" s="27"/>
      <c r="I2601" s="27"/>
      <c r="J2601" s="27"/>
    </row>
    <row r="2602" spans="2:10" x14ac:dyDescent="0.25">
      <c r="B2602" s="27"/>
      <c r="D2602" s="27"/>
      <c r="E2602" s="27"/>
      <c r="I2602" s="27"/>
      <c r="J2602" s="27"/>
    </row>
    <row r="2603" spans="2:10" x14ac:dyDescent="0.25">
      <c r="B2603" s="27"/>
      <c r="D2603" s="27"/>
      <c r="E2603" s="27"/>
      <c r="I2603" s="27"/>
      <c r="J2603" s="27"/>
    </row>
    <row r="2604" spans="2:10" x14ac:dyDescent="0.25">
      <c r="B2604" s="27"/>
      <c r="D2604" s="27"/>
      <c r="E2604" s="27"/>
      <c r="I2604" s="27"/>
      <c r="J2604" s="27"/>
    </row>
    <row r="2605" spans="2:10" x14ac:dyDescent="0.25">
      <c r="B2605" s="27"/>
      <c r="D2605" s="27"/>
      <c r="E2605" s="27"/>
      <c r="I2605" s="27"/>
      <c r="J2605" s="27"/>
    </row>
    <row r="2606" spans="2:10" x14ac:dyDescent="0.25">
      <c r="B2606" s="27"/>
      <c r="D2606" s="27"/>
      <c r="E2606" s="27"/>
      <c r="I2606" s="27"/>
      <c r="J2606" s="27"/>
    </row>
    <row r="2607" spans="2:10" x14ac:dyDescent="0.25">
      <c r="B2607" s="27"/>
      <c r="D2607" s="27"/>
      <c r="E2607" s="27"/>
      <c r="I2607" s="27"/>
      <c r="J2607" s="27"/>
    </row>
    <row r="2608" spans="2:10" x14ac:dyDescent="0.25">
      <c r="B2608" s="27"/>
      <c r="D2608" s="27"/>
      <c r="E2608" s="27"/>
      <c r="I2608" s="27"/>
      <c r="J2608" s="27"/>
    </row>
    <row r="2609" spans="2:10" x14ac:dyDescent="0.25">
      <c r="B2609" s="27"/>
      <c r="D2609" s="27"/>
      <c r="E2609" s="27"/>
      <c r="I2609" s="27"/>
      <c r="J2609" s="27"/>
    </row>
    <row r="2610" spans="2:10" x14ac:dyDescent="0.25">
      <c r="B2610" s="27"/>
      <c r="D2610" s="27"/>
      <c r="E2610" s="27"/>
      <c r="I2610" s="27"/>
      <c r="J2610" s="27"/>
    </row>
    <row r="2611" spans="2:10" x14ac:dyDescent="0.25">
      <c r="B2611" s="27"/>
      <c r="D2611" s="27"/>
      <c r="E2611" s="27"/>
      <c r="I2611" s="27"/>
      <c r="J2611" s="27"/>
    </row>
    <row r="2612" spans="2:10" x14ac:dyDescent="0.25">
      <c r="B2612" s="27"/>
      <c r="D2612" s="27"/>
      <c r="E2612" s="27"/>
      <c r="I2612" s="27"/>
      <c r="J2612" s="27"/>
    </row>
    <row r="2613" spans="2:10" x14ac:dyDescent="0.25">
      <c r="B2613" s="27"/>
      <c r="D2613" s="27"/>
      <c r="E2613" s="27"/>
      <c r="I2613" s="27"/>
      <c r="J2613" s="27"/>
    </row>
    <row r="2614" spans="2:10" x14ac:dyDescent="0.25">
      <c r="B2614" s="27"/>
      <c r="D2614" s="27"/>
      <c r="E2614" s="27"/>
      <c r="I2614" s="27"/>
      <c r="J2614" s="27"/>
    </row>
    <row r="2615" spans="2:10" x14ac:dyDescent="0.25">
      <c r="B2615" s="27"/>
      <c r="D2615" s="27"/>
      <c r="E2615" s="27"/>
      <c r="I2615" s="27"/>
      <c r="J2615" s="27"/>
    </row>
    <row r="2616" spans="2:10" x14ac:dyDescent="0.25">
      <c r="B2616" s="27"/>
      <c r="D2616" s="27"/>
      <c r="E2616" s="27"/>
      <c r="I2616" s="27"/>
      <c r="J2616" s="27"/>
    </row>
    <row r="2617" spans="2:10" x14ac:dyDescent="0.25">
      <c r="B2617" s="27"/>
      <c r="D2617" s="27"/>
      <c r="E2617" s="27"/>
      <c r="I2617" s="27"/>
      <c r="J2617" s="27"/>
    </row>
    <row r="2618" spans="2:10" x14ac:dyDescent="0.25">
      <c r="B2618" s="27"/>
      <c r="D2618" s="27"/>
      <c r="E2618" s="27"/>
      <c r="I2618" s="27"/>
      <c r="J2618" s="27"/>
    </row>
    <row r="2619" spans="2:10" x14ac:dyDescent="0.25">
      <c r="B2619" s="27"/>
      <c r="D2619" s="27"/>
      <c r="E2619" s="27"/>
      <c r="I2619" s="27"/>
      <c r="J2619" s="27"/>
    </row>
    <row r="2620" spans="2:10" x14ac:dyDescent="0.25">
      <c r="B2620" s="27"/>
      <c r="D2620" s="27"/>
      <c r="E2620" s="27"/>
      <c r="I2620" s="27"/>
      <c r="J2620" s="27"/>
    </row>
    <row r="2621" spans="2:10" x14ac:dyDescent="0.25">
      <c r="B2621" s="27"/>
      <c r="D2621" s="27"/>
      <c r="E2621" s="27"/>
      <c r="I2621" s="27"/>
      <c r="J2621" s="27"/>
    </row>
    <row r="2622" spans="2:10" x14ac:dyDescent="0.25">
      <c r="B2622" s="27"/>
      <c r="D2622" s="27"/>
      <c r="E2622" s="27"/>
      <c r="I2622" s="27"/>
      <c r="J2622" s="27"/>
    </row>
    <row r="2623" spans="2:10" x14ac:dyDescent="0.25">
      <c r="B2623" s="27"/>
      <c r="D2623" s="27"/>
      <c r="E2623" s="27"/>
      <c r="I2623" s="27"/>
      <c r="J2623" s="27"/>
    </row>
    <row r="2624" spans="2:10" x14ac:dyDescent="0.25">
      <c r="B2624" s="27"/>
      <c r="D2624" s="27"/>
      <c r="E2624" s="27"/>
      <c r="I2624" s="27"/>
      <c r="J2624" s="27"/>
    </row>
    <row r="2625" spans="2:10" x14ac:dyDescent="0.25">
      <c r="B2625" s="27"/>
      <c r="D2625" s="27"/>
      <c r="E2625" s="27"/>
      <c r="I2625" s="27"/>
      <c r="J2625" s="27"/>
    </row>
    <row r="2626" spans="2:10" x14ac:dyDescent="0.25">
      <c r="B2626" s="27"/>
      <c r="D2626" s="27"/>
      <c r="E2626" s="27"/>
      <c r="I2626" s="27"/>
      <c r="J2626" s="27"/>
    </row>
    <row r="2627" spans="2:10" x14ac:dyDescent="0.25">
      <c r="B2627" s="27"/>
      <c r="D2627" s="27"/>
      <c r="E2627" s="27"/>
      <c r="I2627" s="27"/>
      <c r="J2627" s="27"/>
    </row>
    <row r="2628" spans="2:10" x14ac:dyDescent="0.25">
      <c r="B2628" s="27"/>
      <c r="D2628" s="27"/>
      <c r="E2628" s="27"/>
      <c r="I2628" s="27"/>
      <c r="J2628" s="27"/>
    </row>
    <row r="2629" spans="2:10" x14ac:dyDescent="0.25">
      <c r="B2629" s="27"/>
      <c r="D2629" s="27"/>
      <c r="E2629" s="27"/>
      <c r="I2629" s="27"/>
      <c r="J2629" s="27"/>
    </row>
    <row r="2630" spans="2:10" x14ac:dyDescent="0.25">
      <c r="B2630" s="27"/>
      <c r="D2630" s="27"/>
      <c r="E2630" s="27"/>
      <c r="I2630" s="27"/>
      <c r="J2630" s="27"/>
    </row>
    <row r="2631" spans="2:10" x14ac:dyDescent="0.25">
      <c r="B2631" s="27"/>
      <c r="D2631" s="27"/>
      <c r="E2631" s="27"/>
      <c r="I2631" s="27"/>
      <c r="J2631" s="27"/>
    </row>
    <row r="2632" spans="2:10" x14ac:dyDescent="0.25">
      <c r="B2632" s="27"/>
      <c r="D2632" s="27"/>
      <c r="E2632" s="27"/>
      <c r="I2632" s="27"/>
      <c r="J2632" s="27"/>
    </row>
    <row r="2633" spans="2:10" x14ac:dyDescent="0.25">
      <c r="B2633" s="27"/>
      <c r="D2633" s="27"/>
      <c r="E2633" s="27"/>
      <c r="I2633" s="27"/>
      <c r="J2633" s="27"/>
    </row>
    <row r="2634" spans="2:10" x14ac:dyDescent="0.25">
      <c r="B2634" s="27"/>
      <c r="D2634" s="27"/>
      <c r="E2634" s="27"/>
      <c r="I2634" s="27"/>
      <c r="J2634" s="27"/>
    </row>
    <row r="2635" spans="2:10" x14ac:dyDescent="0.25">
      <c r="B2635" s="27"/>
      <c r="D2635" s="27"/>
      <c r="E2635" s="27"/>
      <c r="I2635" s="27"/>
      <c r="J2635" s="27"/>
    </row>
    <row r="2636" spans="2:10" x14ac:dyDescent="0.25">
      <c r="B2636" s="27"/>
      <c r="D2636" s="27"/>
      <c r="E2636" s="27"/>
      <c r="I2636" s="27"/>
      <c r="J2636" s="27"/>
    </row>
    <row r="2637" spans="2:10" x14ac:dyDescent="0.25">
      <c r="B2637" s="27"/>
      <c r="D2637" s="27"/>
      <c r="E2637" s="27"/>
      <c r="I2637" s="27"/>
      <c r="J2637" s="27"/>
    </row>
    <row r="2638" spans="2:10" x14ac:dyDescent="0.25">
      <c r="B2638" s="27"/>
      <c r="D2638" s="27"/>
      <c r="E2638" s="27"/>
      <c r="I2638" s="27"/>
      <c r="J2638" s="27"/>
    </row>
    <row r="2639" spans="2:10" x14ac:dyDescent="0.25">
      <c r="B2639" s="27"/>
      <c r="D2639" s="27"/>
      <c r="E2639" s="27"/>
      <c r="I2639" s="27"/>
      <c r="J2639" s="27"/>
    </row>
    <row r="2640" spans="2:10" x14ac:dyDescent="0.25">
      <c r="B2640" s="27"/>
      <c r="D2640" s="27"/>
      <c r="E2640" s="27"/>
      <c r="I2640" s="27"/>
      <c r="J2640" s="27"/>
    </row>
    <row r="2641" spans="2:10" x14ac:dyDescent="0.25">
      <c r="B2641" s="27"/>
      <c r="D2641" s="27"/>
      <c r="E2641" s="27"/>
      <c r="I2641" s="27"/>
      <c r="J2641" s="27"/>
    </row>
    <row r="2642" spans="2:10" x14ac:dyDescent="0.25">
      <c r="B2642" s="27"/>
      <c r="D2642" s="27"/>
      <c r="E2642" s="27"/>
      <c r="I2642" s="27"/>
      <c r="J2642" s="27"/>
    </row>
    <row r="2643" spans="2:10" x14ac:dyDescent="0.25">
      <c r="B2643" s="27"/>
      <c r="D2643" s="27"/>
      <c r="E2643" s="27"/>
      <c r="I2643" s="27"/>
      <c r="J2643" s="27"/>
    </row>
    <row r="2644" spans="2:10" x14ac:dyDescent="0.25">
      <c r="B2644" s="27"/>
      <c r="D2644" s="27"/>
      <c r="E2644" s="27"/>
      <c r="I2644" s="27"/>
      <c r="J2644" s="27"/>
    </row>
    <row r="2645" spans="2:10" x14ac:dyDescent="0.25">
      <c r="B2645" s="27"/>
      <c r="D2645" s="27"/>
      <c r="E2645" s="27"/>
      <c r="I2645" s="27"/>
      <c r="J2645" s="27"/>
    </row>
    <row r="2646" spans="2:10" x14ac:dyDescent="0.25">
      <c r="B2646" s="27"/>
      <c r="D2646" s="27"/>
      <c r="E2646" s="27"/>
      <c r="I2646" s="27"/>
      <c r="J2646" s="27"/>
    </row>
    <row r="2647" spans="2:10" x14ac:dyDescent="0.25">
      <c r="B2647" s="27"/>
      <c r="D2647" s="27"/>
      <c r="E2647" s="27"/>
      <c r="I2647" s="27"/>
      <c r="J2647" s="27"/>
    </row>
    <row r="2648" spans="2:10" x14ac:dyDescent="0.25">
      <c r="B2648" s="27"/>
      <c r="D2648" s="27"/>
      <c r="E2648" s="27"/>
      <c r="I2648" s="27"/>
      <c r="J2648" s="27"/>
    </row>
    <row r="2649" spans="2:10" x14ac:dyDescent="0.25">
      <c r="B2649" s="27"/>
      <c r="D2649" s="27"/>
      <c r="E2649" s="27"/>
      <c r="I2649" s="27"/>
      <c r="J2649" s="27"/>
    </row>
    <row r="2650" spans="2:10" x14ac:dyDescent="0.25">
      <c r="B2650" s="27"/>
      <c r="D2650" s="27"/>
      <c r="E2650" s="27"/>
      <c r="I2650" s="27"/>
      <c r="J2650" s="27"/>
    </row>
    <row r="2651" spans="2:10" x14ac:dyDescent="0.25">
      <c r="B2651" s="27"/>
      <c r="D2651" s="27"/>
      <c r="E2651" s="27"/>
      <c r="I2651" s="27"/>
      <c r="J2651" s="27"/>
    </row>
    <row r="2652" spans="2:10" x14ac:dyDescent="0.25">
      <c r="B2652" s="27"/>
      <c r="D2652" s="27"/>
      <c r="E2652" s="27"/>
      <c r="I2652" s="27"/>
      <c r="J2652" s="27"/>
    </row>
    <row r="2653" spans="2:10" x14ac:dyDescent="0.25">
      <c r="B2653" s="27"/>
      <c r="D2653" s="27"/>
      <c r="E2653" s="27"/>
      <c r="I2653" s="27"/>
      <c r="J2653" s="27"/>
    </row>
    <row r="2654" spans="2:10" x14ac:dyDescent="0.25">
      <c r="B2654" s="27"/>
      <c r="D2654" s="27"/>
      <c r="E2654" s="27"/>
      <c r="I2654" s="27"/>
      <c r="J2654" s="27"/>
    </row>
    <row r="2655" spans="2:10" x14ac:dyDescent="0.25">
      <c r="B2655" s="27"/>
      <c r="D2655" s="27"/>
      <c r="E2655" s="27"/>
      <c r="I2655" s="27"/>
      <c r="J2655" s="27"/>
    </row>
    <row r="2656" spans="2:10" x14ac:dyDescent="0.25">
      <c r="B2656" s="27"/>
      <c r="D2656" s="27"/>
      <c r="E2656" s="27"/>
      <c r="I2656" s="27"/>
      <c r="J2656" s="27"/>
    </row>
    <row r="2657" spans="2:10" x14ac:dyDescent="0.25">
      <c r="B2657" s="27"/>
      <c r="D2657" s="27"/>
      <c r="E2657" s="27"/>
      <c r="I2657" s="27"/>
      <c r="J2657" s="27"/>
    </row>
    <row r="2658" spans="2:10" x14ac:dyDescent="0.25">
      <c r="B2658" s="27"/>
      <c r="D2658" s="27"/>
      <c r="E2658" s="27"/>
      <c r="I2658" s="27"/>
      <c r="J2658" s="27"/>
    </row>
    <row r="2659" spans="2:10" x14ac:dyDescent="0.25">
      <c r="B2659" s="27"/>
      <c r="D2659" s="27"/>
      <c r="E2659" s="27"/>
      <c r="I2659" s="27"/>
      <c r="J2659" s="27"/>
    </row>
    <row r="2660" spans="2:10" x14ac:dyDescent="0.25">
      <c r="B2660" s="27"/>
      <c r="D2660" s="27"/>
      <c r="E2660" s="27"/>
      <c r="I2660" s="27"/>
      <c r="J2660" s="27"/>
    </row>
    <row r="2661" spans="2:10" x14ac:dyDescent="0.25">
      <c r="B2661" s="27"/>
      <c r="D2661" s="27"/>
      <c r="E2661" s="27"/>
      <c r="I2661" s="27"/>
      <c r="J2661" s="27"/>
    </row>
    <row r="2662" spans="2:10" x14ac:dyDescent="0.25">
      <c r="B2662" s="27"/>
      <c r="D2662" s="27"/>
      <c r="E2662" s="27"/>
      <c r="I2662" s="27"/>
      <c r="J2662" s="27"/>
    </row>
    <row r="2663" spans="2:10" x14ac:dyDescent="0.25">
      <c r="B2663" s="27"/>
      <c r="D2663" s="27"/>
      <c r="E2663" s="27"/>
      <c r="I2663" s="27"/>
      <c r="J2663" s="27"/>
    </row>
    <row r="2664" spans="2:10" x14ac:dyDescent="0.25">
      <c r="B2664" s="27"/>
      <c r="D2664" s="27"/>
      <c r="E2664" s="27"/>
      <c r="I2664" s="27"/>
      <c r="J2664" s="27"/>
    </row>
    <row r="2665" spans="2:10" x14ac:dyDescent="0.25">
      <c r="B2665" s="27"/>
      <c r="D2665" s="27"/>
      <c r="E2665" s="27"/>
      <c r="I2665" s="27"/>
      <c r="J2665" s="27"/>
    </row>
    <row r="2666" spans="2:10" x14ac:dyDescent="0.25">
      <c r="B2666" s="27"/>
      <c r="D2666" s="27"/>
      <c r="E2666" s="27"/>
      <c r="I2666" s="27"/>
      <c r="J2666" s="27"/>
    </row>
    <row r="2667" spans="2:10" x14ac:dyDescent="0.25">
      <c r="B2667" s="27"/>
      <c r="D2667" s="27"/>
      <c r="E2667" s="27"/>
      <c r="I2667" s="27"/>
      <c r="J2667" s="27"/>
    </row>
    <row r="2668" spans="2:10" x14ac:dyDescent="0.25">
      <c r="B2668" s="27"/>
      <c r="D2668" s="27"/>
      <c r="E2668" s="27"/>
      <c r="I2668" s="27"/>
      <c r="J2668" s="27"/>
    </row>
    <row r="2669" spans="2:10" x14ac:dyDescent="0.25">
      <c r="B2669" s="27"/>
      <c r="D2669" s="27"/>
      <c r="E2669" s="27"/>
      <c r="I2669" s="27"/>
      <c r="J2669" s="27"/>
    </row>
    <row r="2670" spans="2:10" x14ac:dyDescent="0.25">
      <c r="B2670" s="27"/>
      <c r="D2670" s="27"/>
      <c r="E2670" s="27"/>
      <c r="I2670" s="27"/>
      <c r="J2670" s="27"/>
    </row>
    <row r="2671" spans="2:10" x14ac:dyDescent="0.25">
      <c r="B2671" s="27"/>
      <c r="D2671" s="27"/>
      <c r="E2671" s="27"/>
      <c r="I2671" s="27"/>
      <c r="J2671" s="27"/>
    </row>
    <row r="2672" spans="2:10" x14ac:dyDescent="0.25">
      <c r="B2672" s="27"/>
      <c r="D2672" s="27"/>
      <c r="E2672" s="27"/>
      <c r="I2672" s="27"/>
      <c r="J2672" s="27"/>
    </row>
    <row r="2673" spans="2:10" x14ac:dyDescent="0.25">
      <c r="B2673" s="27"/>
      <c r="D2673" s="27"/>
      <c r="E2673" s="27"/>
      <c r="I2673" s="27"/>
      <c r="J2673" s="27"/>
    </row>
    <row r="2674" spans="2:10" x14ac:dyDescent="0.25">
      <c r="B2674" s="27"/>
      <c r="D2674" s="27"/>
      <c r="E2674" s="27"/>
      <c r="I2674" s="27"/>
      <c r="J2674" s="27"/>
    </row>
    <row r="2675" spans="2:10" x14ac:dyDescent="0.25">
      <c r="B2675" s="27"/>
      <c r="D2675" s="27"/>
      <c r="E2675" s="27"/>
      <c r="I2675" s="27"/>
      <c r="J2675" s="27"/>
    </row>
    <row r="2676" spans="2:10" x14ac:dyDescent="0.25">
      <c r="B2676" s="27"/>
      <c r="D2676" s="27"/>
      <c r="E2676" s="27"/>
      <c r="I2676" s="27"/>
      <c r="J2676" s="27"/>
    </row>
    <row r="2677" spans="2:10" x14ac:dyDescent="0.25">
      <c r="B2677" s="27"/>
      <c r="D2677" s="27"/>
      <c r="E2677" s="27"/>
      <c r="I2677" s="27"/>
      <c r="J2677" s="27"/>
    </row>
    <row r="2678" spans="2:10" x14ac:dyDescent="0.25">
      <c r="B2678" s="27"/>
      <c r="D2678" s="27"/>
      <c r="E2678" s="27"/>
      <c r="I2678" s="27"/>
      <c r="J2678" s="27"/>
    </row>
    <row r="2679" spans="2:10" x14ac:dyDescent="0.25">
      <c r="B2679" s="27"/>
      <c r="D2679" s="27"/>
      <c r="E2679" s="27"/>
      <c r="I2679" s="27"/>
      <c r="J2679" s="27"/>
    </row>
    <row r="2680" spans="2:10" x14ac:dyDescent="0.25">
      <c r="B2680" s="27"/>
      <c r="D2680" s="27"/>
      <c r="E2680" s="27"/>
      <c r="I2680" s="27"/>
      <c r="J2680" s="27"/>
    </row>
    <row r="2681" spans="2:10" x14ac:dyDescent="0.25">
      <c r="B2681" s="27"/>
      <c r="D2681" s="27"/>
      <c r="E2681" s="27"/>
      <c r="I2681" s="27"/>
      <c r="J2681" s="27"/>
    </row>
    <row r="2682" spans="2:10" x14ac:dyDescent="0.25">
      <c r="B2682" s="27"/>
      <c r="D2682" s="27"/>
      <c r="E2682" s="27"/>
      <c r="I2682" s="27"/>
      <c r="J2682" s="27"/>
    </row>
    <row r="2683" spans="2:10" x14ac:dyDescent="0.25">
      <c r="B2683" s="27"/>
      <c r="D2683" s="27"/>
      <c r="E2683" s="27"/>
      <c r="I2683" s="27"/>
      <c r="J2683" s="27"/>
    </row>
    <row r="2684" spans="2:10" x14ac:dyDescent="0.25">
      <c r="B2684" s="27"/>
      <c r="D2684" s="27"/>
      <c r="E2684" s="27"/>
      <c r="I2684" s="27"/>
      <c r="J2684" s="27"/>
    </row>
    <row r="2685" spans="2:10" x14ac:dyDescent="0.25">
      <c r="B2685" s="27"/>
      <c r="D2685" s="27"/>
      <c r="E2685" s="27"/>
      <c r="I2685" s="27"/>
      <c r="J2685" s="27"/>
    </row>
    <row r="2686" spans="2:10" x14ac:dyDescent="0.25">
      <c r="B2686" s="27"/>
      <c r="D2686" s="27"/>
      <c r="E2686" s="27"/>
      <c r="I2686" s="27"/>
      <c r="J2686" s="27"/>
    </row>
    <row r="2687" spans="2:10" x14ac:dyDescent="0.25">
      <c r="B2687" s="27"/>
      <c r="D2687" s="27"/>
      <c r="E2687" s="27"/>
      <c r="I2687" s="27"/>
      <c r="J2687" s="27"/>
    </row>
    <row r="2688" spans="2:10" x14ac:dyDescent="0.25">
      <c r="B2688" s="27"/>
      <c r="D2688" s="27"/>
      <c r="E2688" s="27"/>
      <c r="I2688" s="27"/>
      <c r="J2688" s="27"/>
    </row>
    <row r="2689" spans="2:10" x14ac:dyDescent="0.25">
      <c r="B2689" s="27"/>
      <c r="D2689" s="27"/>
      <c r="E2689" s="27"/>
      <c r="I2689" s="27"/>
      <c r="J2689" s="27"/>
    </row>
    <row r="2690" spans="2:10" x14ac:dyDescent="0.25">
      <c r="B2690" s="27"/>
      <c r="D2690" s="27"/>
      <c r="E2690" s="27"/>
      <c r="I2690" s="27"/>
      <c r="J2690" s="27"/>
    </row>
    <row r="2691" spans="2:10" x14ac:dyDescent="0.25">
      <c r="B2691" s="27"/>
      <c r="D2691" s="27"/>
      <c r="E2691" s="27"/>
      <c r="I2691" s="27"/>
      <c r="J2691" s="27"/>
    </row>
    <row r="2692" spans="2:10" x14ac:dyDescent="0.25">
      <c r="B2692" s="27"/>
      <c r="D2692" s="27"/>
      <c r="E2692" s="27"/>
      <c r="I2692" s="27"/>
      <c r="J2692" s="27"/>
    </row>
    <row r="2693" spans="2:10" x14ac:dyDescent="0.25">
      <c r="B2693" s="27"/>
      <c r="D2693" s="27"/>
      <c r="E2693" s="27"/>
      <c r="I2693" s="27"/>
      <c r="J2693" s="27"/>
    </row>
    <row r="2694" spans="2:10" x14ac:dyDescent="0.25">
      <c r="B2694" s="27"/>
      <c r="D2694" s="27"/>
      <c r="E2694" s="27"/>
      <c r="I2694" s="27"/>
      <c r="J2694" s="27"/>
    </row>
    <row r="2695" spans="2:10" x14ac:dyDescent="0.25">
      <c r="B2695" s="27"/>
      <c r="D2695" s="27"/>
      <c r="E2695" s="27"/>
      <c r="I2695" s="27"/>
      <c r="J2695" s="27"/>
    </row>
    <row r="2696" spans="2:10" x14ac:dyDescent="0.25">
      <c r="B2696" s="27"/>
      <c r="D2696" s="27"/>
      <c r="E2696" s="27"/>
      <c r="I2696" s="27"/>
      <c r="J2696" s="27"/>
    </row>
    <row r="2697" spans="2:10" x14ac:dyDescent="0.25">
      <c r="B2697" s="27"/>
      <c r="D2697" s="27"/>
      <c r="E2697" s="27"/>
      <c r="I2697" s="27"/>
      <c r="J2697" s="27"/>
    </row>
    <row r="2698" spans="2:10" x14ac:dyDescent="0.25">
      <c r="B2698" s="27"/>
      <c r="D2698" s="27"/>
      <c r="E2698" s="27"/>
      <c r="I2698" s="27"/>
      <c r="J2698" s="27"/>
    </row>
    <row r="2699" spans="2:10" x14ac:dyDescent="0.25">
      <c r="B2699" s="27"/>
      <c r="D2699" s="27"/>
      <c r="E2699" s="27"/>
      <c r="I2699" s="27"/>
      <c r="J2699" s="27"/>
    </row>
    <row r="2700" spans="2:10" x14ac:dyDescent="0.25">
      <c r="B2700" s="27"/>
      <c r="D2700" s="27"/>
      <c r="E2700" s="27"/>
      <c r="I2700" s="27"/>
      <c r="J2700" s="27"/>
    </row>
    <row r="2701" spans="2:10" x14ac:dyDescent="0.25">
      <c r="B2701" s="27"/>
      <c r="D2701" s="27"/>
      <c r="E2701" s="27"/>
      <c r="I2701" s="27"/>
      <c r="J2701" s="27"/>
    </row>
    <row r="2702" spans="2:10" x14ac:dyDescent="0.25">
      <c r="B2702" s="27"/>
      <c r="D2702" s="27"/>
      <c r="E2702" s="27"/>
      <c r="I2702" s="27"/>
      <c r="J2702" s="27"/>
    </row>
    <row r="2703" spans="2:10" x14ac:dyDescent="0.25">
      <c r="B2703" s="27"/>
      <c r="D2703" s="27"/>
      <c r="E2703" s="27"/>
      <c r="I2703" s="27"/>
      <c r="J2703" s="27"/>
    </row>
    <row r="2704" spans="2:10" x14ac:dyDescent="0.25">
      <c r="B2704" s="27"/>
      <c r="D2704" s="27"/>
      <c r="E2704" s="27"/>
      <c r="I2704" s="27"/>
      <c r="J2704" s="27"/>
    </row>
    <row r="2705" spans="2:10" x14ac:dyDescent="0.25">
      <c r="B2705" s="27"/>
      <c r="D2705" s="27"/>
      <c r="E2705" s="27"/>
      <c r="I2705" s="27"/>
      <c r="J2705" s="27"/>
    </row>
    <row r="2706" spans="2:10" x14ac:dyDescent="0.25">
      <c r="B2706" s="27"/>
      <c r="D2706" s="27"/>
      <c r="E2706" s="27"/>
      <c r="I2706" s="27"/>
      <c r="J2706" s="27"/>
    </row>
    <row r="2707" spans="2:10" x14ac:dyDescent="0.25">
      <c r="B2707" s="27"/>
      <c r="D2707" s="27"/>
      <c r="E2707" s="27"/>
      <c r="I2707" s="27"/>
      <c r="J2707" s="27"/>
    </row>
    <row r="2708" spans="2:10" x14ac:dyDescent="0.25">
      <c r="B2708" s="27"/>
      <c r="D2708" s="27"/>
      <c r="E2708" s="27"/>
      <c r="I2708" s="27"/>
      <c r="J2708" s="27"/>
    </row>
    <row r="2709" spans="2:10" x14ac:dyDescent="0.25">
      <c r="B2709" s="27"/>
      <c r="D2709" s="27"/>
      <c r="E2709" s="27"/>
      <c r="I2709" s="27"/>
      <c r="J2709" s="27"/>
    </row>
    <row r="2710" spans="2:10" x14ac:dyDescent="0.25">
      <c r="B2710" s="27"/>
      <c r="D2710" s="27"/>
      <c r="E2710" s="27"/>
      <c r="I2710" s="27"/>
      <c r="J2710" s="27"/>
    </row>
    <row r="2711" spans="2:10" x14ac:dyDescent="0.25">
      <c r="B2711" s="27"/>
      <c r="D2711" s="27"/>
      <c r="E2711" s="27"/>
      <c r="I2711" s="27"/>
      <c r="J2711" s="27"/>
    </row>
    <row r="2712" spans="2:10" x14ac:dyDescent="0.25">
      <c r="B2712" s="27"/>
      <c r="D2712" s="27"/>
      <c r="E2712" s="27"/>
      <c r="I2712" s="27"/>
      <c r="J2712" s="27"/>
    </row>
    <row r="2713" spans="2:10" x14ac:dyDescent="0.25">
      <c r="B2713" s="27"/>
      <c r="D2713" s="27"/>
      <c r="E2713" s="27"/>
      <c r="I2713" s="27"/>
      <c r="J2713" s="27"/>
    </row>
    <row r="2714" spans="2:10" x14ac:dyDescent="0.25">
      <c r="B2714" s="27"/>
      <c r="D2714" s="27"/>
      <c r="E2714" s="27"/>
      <c r="I2714" s="27"/>
      <c r="J2714" s="27"/>
    </row>
    <row r="2715" spans="2:10" x14ac:dyDescent="0.25">
      <c r="B2715" s="27"/>
      <c r="D2715" s="27"/>
      <c r="E2715" s="27"/>
      <c r="I2715" s="27"/>
      <c r="J2715" s="27"/>
    </row>
    <row r="2716" spans="2:10" x14ac:dyDescent="0.25">
      <c r="B2716" s="27"/>
      <c r="D2716" s="27"/>
      <c r="E2716" s="27"/>
      <c r="I2716" s="27"/>
      <c r="J2716" s="27"/>
    </row>
    <row r="2717" spans="2:10" x14ac:dyDescent="0.25">
      <c r="B2717" s="27"/>
      <c r="D2717" s="27"/>
      <c r="E2717" s="27"/>
      <c r="I2717" s="27"/>
      <c r="J2717" s="27"/>
    </row>
    <row r="2718" spans="2:10" x14ac:dyDescent="0.25">
      <c r="B2718" s="27"/>
      <c r="D2718" s="27"/>
      <c r="E2718" s="27"/>
      <c r="I2718" s="27"/>
      <c r="J2718" s="27"/>
    </row>
    <row r="2719" spans="2:10" x14ac:dyDescent="0.25">
      <c r="B2719" s="27"/>
      <c r="D2719" s="27"/>
      <c r="E2719" s="27"/>
      <c r="I2719" s="27"/>
      <c r="J2719" s="27"/>
    </row>
    <row r="2720" spans="2:10" x14ac:dyDescent="0.25">
      <c r="B2720" s="27"/>
      <c r="D2720" s="27"/>
      <c r="E2720" s="27"/>
      <c r="I2720" s="27"/>
      <c r="J2720" s="27"/>
    </row>
    <row r="2721" spans="2:10" x14ac:dyDescent="0.25">
      <c r="B2721" s="27"/>
      <c r="D2721" s="27"/>
      <c r="E2721" s="27"/>
      <c r="I2721" s="27"/>
      <c r="J2721" s="27"/>
    </row>
    <row r="2722" spans="2:10" x14ac:dyDescent="0.25">
      <c r="B2722" s="27"/>
      <c r="D2722" s="27"/>
      <c r="E2722" s="27"/>
      <c r="I2722" s="27"/>
      <c r="J2722" s="27"/>
    </row>
    <row r="2723" spans="2:10" x14ac:dyDescent="0.25">
      <c r="B2723" s="27"/>
      <c r="D2723" s="27"/>
      <c r="E2723" s="27"/>
      <c r="I2723" s="27"/>
      <c r="J2723" s="27"/>
    </row>
    <row r="2724" spans="2:10" x14ac:dyDescent="0.25">
      <c r="B2724" s="27"/>
      <c r="D2724" s="27"/>
      <c r="E2724" s="27"/>
      <c r="I2724" s="27"/>
      <c r="J2724" s="27"/>
    </row>
    <row r="2725" spans="2:10" x14ac:dyDescent="0.25">
      <c r="B2725" s="27"/>
      <c r="D2725" s="27"/>
      <c r="E2725" s="27"/>
      <c r="I2725" s="27"/>
      <c r="J2725" s="27"/>
    </row>
    <row r="2726" spans="2:10" x14ac:dyDescent="0.25">
      <c r="B2726" s="27"/>
      <c r="D2726" s="27"/>
      <c r="E2726" s="27"/>
      <c r="I2726" s="27"/>
      <c r="J2726" s="27"/>
    </row>
    <row r="2727" spans="2:10" x14ac:dyDescent="0.25">
      <c r="B2727" s="27"/>
      <c r="D2727" s="27"/>
      <c r="E2727" s="27"/>
      <c r="I2727" s="27"/>
      <c r="J2727" s="27"/>
    </row>
    <row r="2728" spans="2:10" x14ac:dyDescent="0.25">
      <c r="B2728" s="27"/>
      <c r="D2728" s="27"/>
      <c r="E2728" s="27"/>
      <c r="I2728" s="27"/>
      <c r="J2728" s="27"/>
    </row>
    <row r="2729" spans="2:10" x14ac:dyDescent="0.25">
      <c r="B2729" s="27"/>
      <c r="D2729" s="27"/>
      <c r="E2729" s="27"/>
      <c r="I2729" s="27"/>
      <c r="J2729" s="27"/>
    </row>
    <row r="2730" spans="2:10" x14ac:dyDescent="0.25">
      <c r="B2730" s="27"/>
      <c r="D2730" s="27"/>
      <c r="E2730" s="27"/>
      <c r="I2730" s="27"/>
      <c r="J2730" s="27"/>
    </row>
    <row r="2731" spans="2:10" x14ac:dyDescent="0.25">
      <c r="B2731" s="27"/>
      <c r="D2731" s="27"/>
      <c r="E2731" s="27"/>
      <c r="I2731" s="27"/>
      <c r="J2731" s="27"/>
    </row>
    <row r="2732" spans="2:10" x14ac:dyDescent="0.25">
      <c r="B2732" s="27"/>
      <c r="D2732" s="27"/>
      <c r="E2732" s="27"/>
      <c r="I2732" s="27"/>
      <c r="J2732" s="27"/>
    </row>
    <row r="2733" spans="2:10" x14ac:dyDescent="0.25">
      <c r="B2733" s="27"/>
      <c r="D2733" s="27"/>
      <c r="E2733" s="27"/>
      <c r="I2733" s="27"/>
      <c r="J2733" s="27"/>
    </row>
    <row r="2734" spans="2:10" x14ac:dyDescent="0.25">
      <c r="B2734" s="27"/>
      <c r="D2734" s="27"/>
      <c r="E2734" s="27"/>
      <c r="I2734" s="27"/>
      <c r="J2734" s="27"/>
    </row>
    <row r="2735" spans="2:10" x14ac:dyDescent="0.25">
      <c r="B2735" s="27"/>
      <c r="D2735" s="27"/>
      <c r="E2735" s="27"/>
      <c r="I2735" s="27"/>
      <c r="J2735" s="27"/>
    </row>
    <row r="2736" spans="2:10" x14ac:dyDescent="0.25">
      <c r="B2736" s="27"/>
      <c r="D2736" s="27"/>
      <c r="E2736" s="27"/>
      <c r="I2736" s="27"/>
      <c r="J2736" s="27"/>
    </row>
    <row r="2737" spans="2:10" x14ac:dyDescent="0.25">
      <c r="B2737" s="27"/>
      <c r="D2737" s="27"/>
      <c r="E2737" s="27"/>
      <c r="I2737" s="27"/>
      <c r="J2737" s="27"/>
    </row>
    <row r="2738" spans="2:10" x14ac:dyDescent="0.25">
      <c r="B2738" s="27"/>
      <c r="D2738" s="27"/>
      <c r="E2738" s="27"/>
      <c r="I2738" s="27"/>
      <c r="J2738" s="27"/>
    </row>
    <row r="2739" spans="2:10" x14ac:dyDescent="0.25">
      <c r="B2739" s="27"/>
      <c r="D2739" s="27"/>
      <c r="E2739" s="27"/>
      <c r="I2739" s="27"/>
      <c r="J2739" s="27"/>
    </row>
    <row r="2740" spans="2:10" x14ac:dyDescent="0.25">
      <c r="B2740" s="27"/>
      <c r="D2740" s="27"/>
      <c r="E2740" s="27"/>
      <c r="I2740" s="27"/>
      <c r="J2740" s="27"/>
    </row>
    <row r="2741" spans="2:10" x14ac:dyDescent="0.25">
      <c r="B2741" s="27"/>
      <c r="D2741" s="27"/>
      <c r="E2741" s="27"/>
      <c r="I2741" s="27"/>
      <c r="J2741" s="27"/>
    </row>
    <row r="2742" spans="2:10" x14ac:dyDescent="0.25">
      <c r="B2742" s="27"/>
      <c r="D2742" s="27"/>
      <c r="E2742" s="27"/>
      <c r="I2742" s="27"/>
      <c r="J2742" s="27"/>
    </row>
    <row r="2743" spans="2:10" x14ac:dyDescent="0.25">
      <c r="B2743" s="27"/>
      <c r="D2743" s="27"/>
      <c r="E2743" s="27"/>
      <c r="I2743" s="27"/>
      <c r="J2743" s="27"/>
    </row>
    <row r="2744" spans="2:10" x14ac:dyDescent="0.25">
      <c r="B2744" s="27"/>
      <c r="D2744" s="27"/>
      <c r="E2744" s="27"/>
      <c r="I2744" s="27"/>
      <c r="J2744" s="27"/>
    </row>
    <row r="2745" spans="2:10" x14ac:dyDescent="0.25">
      <c r="B2745" s="27"/>
      <c r="D2745" s="27"/>
      <c r="E2745" s="27"/>
      <c r="I2745" s="27"/>
      <c r="J2745" s="27"/>
    </row>
    <row r="2746" spans="2:10" x14ac:dyDescent="0.25">
      <c r="B2746" s="27"/>
      <c r="D2746" s="27"/>
      <c r="E2746" s="27"/>
      <c r="I2746" s="27"/>
      <c r="J2746" s="27"/>
    </row>
    <row r="2747" spans="2:10" x14ac:dyDescent="0.25">
      <c r="B2747" s="27"/>
      <c r="D2747" s="27"/>
      <c r="E2747" s="27"/>
      <c r="I2747" s="27"/>
      <c r="J2747" s="27"/>
    </row>
    <row r="2748" spans="2:10" x14ac:dyDescent="0.25">
      <c r="B2748" s="27"/>
      <c r="D2748" s="27"/>
      <c r="E2748" s="27"/>
      <c r="I2748" s="27"/>
      <c r="J2748" s="27"/>
    </row>
    <row r="2749" spans="2:10" x14ac:dyDescent="0.25">
      <c r="B2749" s="27"/>
      <c r="D2749" s="27"/>
      <c r="E2749" s="27"/>
      <c r="I2749" s="27"/>
      <c r="J2749" s="27"/>
    </row>
    <row r="2750" spans="2:10" x14ac:dyDescent="0.25">
      <c r="B2750" s="27"/>
      <c r="D2750" s="27"/>
      <c r="E2750" s="27"/>
      <c r="I2750" s="27"/>
      <c r="J2750" s="27"/>
    </row>
    <row r="2751" spans="2:10" x14ac:dyDescent="0.25">
      <c r="B2751" s="27"/>
      <c r="D2751" s="27"/>
      <c r="E2751" s="27"/>
      <c r="I2751" s="27"/>
      <c r="J2751" s="27"/>
    </row>
    <row r="2752" spans="2:10" x14ac:dyDescent="0.25">
      <c r="B2752" s="27"/>
      <c r="D2752" s="27"/>
      <c r="E2752" s="27"/>
      <c r="I2752" s="27"/>
      <c r="J2752" s="27"/>
    </row>
    <row r="2753" spans="2:10" x14ac:dyDescent="0.25">
      <c r="B2753" s="27"/>
      <c r="D2753" s="27"/>
      <c r="E2753" s="27"/>
      <c r="I2753" s="27"/>
      <c r="J2753" s="27"/>
    </row>
    <row r="2754" spans="2:10" x14ac:dyDescent="0.25">
      <c r="B2754" s="27"/>
      <c r="D2754" s="27"/>
      <c r="E2754" s="27"/>
      <c r="I2754" s="27"/>
      <c r="J2754" s="27"/>
    </row>
    <row r="2755" spans="2:10" x14ac:dyDescent="0.25">
      <c r="B2755" s="27"/>
      <c r="D2755" s="27"/>
      <c r="E2755" s="27"/>
      <c r="I2755" s="27"/>
      <c r="J2755" s="27"/>
    </row>
    <row r="2756" spans="2:10" x14ac:dyDescent="0.25">
      <c r="B2756" s="27"/>
      <c r="D2756" s="27"/>
      <c r="E2756" s="27"/>
      <c r="I2756" s="27"/>
      <c r="J2756" s="27"/>
    </row>
    <row r="2757" spans="2:10" x14ac:dyDescent="0.25">
      <c r="B2757" s="27"/>
      <c r="D2757" s="27"/>
      <c r="E2757" s="27"/>
      <c r="I2757" s="27"/>
      <c r="J2757" s="27"/>
    </row>
    <row r="2758" spans="2:10" x14ac:dyDescent="0.25">
      <c r="B2758" s="27"/>
      <c r="D2758" s="27"/>
      <c r="E2758" s="27"/>
      <c r="I2758" s="27"/>
      <c r="J2758" s="27"/>
    </row>
    <row r="2759" spans="2:10" x14ac:dyDescent="0.25">
      <c r="B2759" s="27"/>
      <c r="D2759" s="27"/>
      <c r="E2759" s="27"/>
      <c r="I2759" s="27"/>
      <c r="J2759" s="27"/>
    </row>
    <row r="2760" spans="2:10" x14ac:dyDescent="0.25">
      <c r="B2760" s="27"/>
      <c r="D2760" s="27"/>
      <c r="E2760" s="27"/>
      <c r="I2760" s="27"/>
      <c r="J2760" s="27"/>
    </row>
    <row r="2761" spans="2:10" x14ac:dyDescent="0.25">
      <c r="B2761" s="27"/>
      <c r="D2761" s="27"/>
      <c r="E2761" s="27"/>
      <c r="I2761" s="27"/>
      <c r="J2761" s="27"/>
    </row>
    <row r="2762" spans="2:10" x14ac:dyDescent="0.25">
      <c r="B2762" s="27"/>
      <c r="D2762" s="27"/>
      <c r="E2762" s="27"/>
      <c r="I2762" s="27"/>
      <c r="J2762" s="27"/>
    </row>
    <row r="2763" spans="2:10" x14ac:dyDescent="0.25">
      <c r="B2763" s="27"/>
      <c r="D2763" s="27"/>
      <c r="E2763" s="27"/>
      <c r="I2763" s="27"/>
      <c r="J2763" s="27"/>
    </row>
    <row r="2764" spans="2:10" x14ac:dyDescent="0.25">
      <c r="B2764" s="27"/>
      <c r="D2764" s="27"/>
      <c r="E2764" s="27"/>
      <c r="I2764" s="27"/>
      <c r="J2764" s="27"/>
    </row>
    <row r="2765" spans="2:10" x14ac:dyDescent="0.25">
      <c r="B2765" s="27"/>
      <c r="D2765" s="27"/>
      <c r="E2765" s="27"/>
      <c r="I2765" s="27"/>
      <c r="J2765" s="27"/>
    </row>
    <row r="2766" spans="2:10" x14ac:dyDescent="0.25">
      <c r="B2766" s="27"/>
      <c r="D2766" s="27"/>
      <c r="E2766" s="27"/>
      <c r="I2766" s="27"/>
      <c r="J2766" s="27"/>
    </row>
    <row r="2767" spans="2:10" x14ac:dyDescent="0.25">
      <c r="B2767" s="27"/>
      <c r="D2767" s="27"/>
      <c r="E2767" s="27"/>
      <c r="I2767" s="27"/>
      <c r="J2767" s="27"/>
    </row>
    <row r="2768" spans="2:10" x14ac:dyDescent="0.25">
      <c r="B2768" s="27"/>
      <c r="D2768" s="27"/>
      <c r="E2768" s="27"/>
      <c r="I2768" s="27"/>
      <c r="J2768" s="27"/>
    </row>
    <row r="2769" spans="2:10" x14ac:dyDescent="0.25">
      <c r="B2769" s="27"/>
      <c r="D2769" s="27"/>
      <c r="E2769" s="27"/>
      <c r="I2769" s="27"/>
      <c r="J2769" s="27"/>
    </row>
    <row r="2770" spans="2:10" x14ac:dyDescent="0.25">
      <c r="B2770" s="27"/>
      <c r="D2770" s="27"/>
      <c r="E2770" s="27"/>
      <c r="I2770" s="27"/>
      <c r="J2770" s="27"/>
    </row>
    <row r="2771" spans="2:10" x14ac:dyDescent="0.25">
      <c r="B2771" s="27"/>
      <c r="D2771" s="27"/>
      <c r="E2771" s="27"/>
      <c r="I2771" s="27"/>
      <c r="J2771" s="27"/>
    </row>
    <row r="2772" spans="2:10" x14ac:dyDescent="0.25">
      <c r="B2772" s="27"/>
      <c r="D2772" s="27"/>
      <c r="E2772" s="27"/>
      <c r="I2772" s="27"/>
      <c r="J2772" s="27"/>
    </row>
    <row r="2773" spans="2:10" x14ac:dyDescent="0.25">
      <c r="B2773" s="27"/>
      <c r="D2773" s="27"/>
      <c r="E2773" s="27"/>
      <c r="I2773" s="27"/>
      <c r="J2773" s="27"/>
    </row>
    <row r="2774" spans="2:10" x14ac:dyDescent="0.25">
      <c r="B2774" s="27"/>
      <c r="D2774" s="27"/>
      <c r="E2774" s="27"/>
      <c r="I2774" s="27"/>
      <c r="J2774" s="27"/>
    </row>
    <row r="2775" spans="2:10" x14ac:dyDescent="0.25">
      <c r="B2775" s="27"/>
      <c r="D2775" s="27"/>
      <c r="E2775" s="27"/>
      <c r="I2775" s="27"/>
      <c r="J2775" s="27"/>
    </row>
    <row r="2776" spans="2:10" x14ac:dyDescent="0.25">
      <c r="B2776" s="27"/>
      <c r="D2776" s="27"/>
      <c r="E2776" s="27"/>
      <c r="I2776" s="27"/>
      <c r="J2776" s="27"/>
    </row>
    <row r="2777" spans="2:10" x14ac:dyDescent="0.25">
      <c r="B2777" s="27"/>
      <c r="D2777" s="27"/>
      <c r="E2777" s="27"/>
      <c r="I2777" s="27"/>
      <c r="J2777" s="27"/>
    </row>
    <row r="2778" spans="2:10" x14ac:dyDescent="0.25">
      <c r="B2778" s="27"/>
      <c r="D2778" s="27"/>
      <c r="E2778" s="27"/>
      <c r="I2778" s="27"/>
      <c r="J2778" s="27"/>
    </row>
    <row r="2779" spans="2:10" x14ac:dyDescent="0.25">
      <c r="B2779" s="27"/>
      <c r="D2779" s="27"/>
      <c r="E2779" s="27"/>
      <c r="I2779" s="27"/>
      <c r="J2779" s="27"/>
    </row>
    <row r="2780" spans="2:10" x14ac:dyDescent="0.25">
      <c r="B2780" s="27"/>
      <c r="D2780" s="27"/>
      <c r="E2780" s="27"/>
      <c r="I2780" s="27"/>
      <c r="J2780" s="27"/>
    </row>
    <row r="2781" spans="2:10" x14ac:dyDescent="0.25">
      <c r="B2781" s="27"/>
      <c r="D2781" s="27"/>
      <c r="E2781" s="27"/>
      <c r="I2781" s="27"/>
      <c r="J2781" s="27"/>
    </row>
    <row r="2782" spans="2:10" x14ac:dyDescent="0.25">
      <c r="B2782" s="27"/>
      <c r="D2782" s="27"/>
      <c r="E2782" s="27"/>
      <c r="I2782" s="27"/>
      <c r="J2782" s="27"/>
    </row>
    <row r="2783" spans="2:10" x14ac:dyDescent="0.25">
      <c r="B2783" s="27"/>
      <c r="D2783" s="27"/>
      <c r="E2783" s="27"/>
      <c r="I2783" s="27"/>
      <c r="J2783" s="27"/>
    </row>
    <row r="2784" spans="2:10" x14ac:dyDescent="0.25">
      <c r="B2784" s="27"/>
      <c r="D2784" s="27"/>
      <c r="E2784" s="27"/>
      <c r="I2784" s="27"/>
      <c r="J2784" s="27"/>
    </row>
    <row r="2785" spans="2:10" x14ac:dyDescent="0.25">
      <c r="B2785" s="27"/>
      <c r="D2785" s="27"/>
      <c r="E2785" s="27"/>
      <c r="I2785" s="27"/>
      <c r="J2785" s="27"/>
    </row>
    <row r="2786" spans="2:10" x14ac:dyDescent="0.25">
      <c r="B2786" s="27"/>
      <c r="D2786" s="27"/>
      <c r="E2786" s="27"/>
      <c r="I2786" s="27"/>
      <c r="J2786" s="27"/>
    </row>
    <row r="2787" spans="2:10" x14ac:dyDescent="0.25">
      <c r="B2787" s="27"/>
      <c r="D2787" s="27"/>
      <c r="E2787" s="27"/>
      <c r="I2787" s="27"/>
      <c r="J2787" s="27"/>
    </row>
    <row r="2788" spans="2:10" x14ac:dyDescent="0.25">
      <c r="B2788" s="27"/>
      <c r="D2788" s="27"/>
      <c r="E2788" s="27"/>
      <c r="I2788" s="27"/>
      <c r="J2788" s="27"/>
    </row>
    <row r="2789" spans="2:10" x14ac:dyDescent="0.25">
      <c r="B2789" s="27"/>
      <c r="D2789" s="27"/>
      <c r="E2789" s="27"/>
      <c r="I2789" s="27"/>
      <c r="J2789" s="27"/>
    </row>
    <row r="2790" spans="2:10" x14ac:dyDescent="0.25">
      <c r="B2790" s="27"/>
      <c r="D2790" s="27"/>
      <c r="E2790" s="27"/>
      <c r="I2790" s="27"/>
      <c r="J2790" s="27"/>
    </row>
    <row r="2791" spans="2:10" x14ac:dyDescent="0.25">
      <c r="B2791" s="27"/>
      <c r="D2791" s="27"/>
      <c r="E2791" s="27"/>
      <c r="I2791" s="27"/>
      <c r="J2791" s="27"/>
    </row>
    <row r="2792" spans="2:10" x14ac:dyDescent="0.25">
      <c r="B2792" s="27"/>
      <c r="D2792" s="27"/>
      <c r="E2792" s="27"/>
      <c r="I2792" s="27"/>
      <c r="J2792" s="27"/>
    </row>
    <row r="2793" spans="2:10" x14ac:dyDescent="0.25">
      <c r="B2793" s="27"/>
      <c r="D2793" s="27"/>
      <c r="E2793" s="27"/>
      <c r="I2793" s="27"/>
      <c r="J2793" s="27"/>
    </row>
    <row r="2794" spans="2:10" x14ac:dyDescent="0.25">
      <c r="B2794" s="27"/>
      <c r="D2794" s="27"/>
      <c r="E2794" s="27"/>
      <c r="I2794" s="27"/>
      <c r="J2794" s="27"/>
    </row>
    <row r="2795" spans="2:10" x14ac:dyDescent="0.25">
      <c r="B2795" s="27"/>
      <c r="D2795" s="27"/>
      <c r="E2795" s="27"/>
      <c r="I2795" s="27"/>
      <c r="J2795" s="27"/>
    </row>
    <row r="2796" spans="2:10" x14ac:dyDescent="0.25">
      <c r="B2796" s="27"/>
      <c r="D2796" s="27"/>
      <c r="E2796" s="27"/>
      <c r="I2796" s="27"/>
      <c r="J2796" s="27"/>
    </row>
    <row r="2797" spans="2:10" x14ac:dyDescent="0.25">
      <c r="B2797" s="27"/>
      <c r="D2797" s="27"/>
      <c r="E2797" s="27"/>
      <c r="I2797" s="27"/>
      <c r="J2797" s="27"/>
    </row>
    <row r="2798" spans="2:10" x14ac:dyDescent="0.25">
      <c r="B2798" s="27"/>
      <c r="D2798" s="27"/>
      <c r="E2798" s="27"/>
      <c r="I2798" s="27"/>
      <c r="J2798" s="27"/>
    </row>
    <row r="2799" spans="2:10" x14ac:dyDescent="0.25">
      <c r="B2799" s="27"/>
      <c r="D2799" s="27"/>
      <c r="E2799" s="27"/>
      <c r="I2799" s="27"/>
      <c r="J2799" s="27"/>
    </row>
    <row r="2800" spans="2:10" x14ac:dyDescent="0.25">
      <c r="B2800" s="27"/>
      <c r="D2800" s="27"/>
      <c r="E2800" s="27"/>
      <c r="I2800" s="27"/>
      <c r="J2800" s="27"/>
    </row>
    <row r="2801" spans="2:10" x14ac:dyDescent="0.25">
      <c r="B2801" s="27"/>
      <c r="D2801" s="27"/>
      <c r="E2801" s="27"/>
      <c r="I2801" s="27"/>
      <c r="J2801" s="27"/>
    </row>
    <row r="2802" spans="2:10" x14ac:dyDescent="0.25">
      <c r="B2802" s="27"/>
      <c r="D2802" s="27"/>
      <c r="E2802" s="27"/>
      <c r="I2802" s="27"/>
      <c r="J2802" s="27"/>
    </row>
    <row r="2803" spans="2:10" x14ac:dyDescent="0.25">
      <c r="B2803" s="27"/>
      <c r="D2803" s="27"/>
      <c r="E2803" s="27"/>
      <c r="I2803" s="27"/>
      <c r="J2803" s="27"/>
    </row>
    <row r="2804" spans="2:10" x14ac:dyDescent="0.25">
      <c r="B2804" s="27"/>
      <c r="D2804" s="27"/>
      <c r="E2804" s="27"/>
      <c r="I2804" s="27"/>
      <c r="J2804" s="27"/>
    </row>
    <row r="2805" spans="2:10" x14ac:dyDescent="0.25">
      <c r="B2805" s="27"/>
      <c r="D2805" s="27"/>
      <c r="E2805" s="27"/>
      <c r="I2805" s="27"/>
      <c r="J2805" s="27"/>
    </row>
    <row r="2806" spans="2:10" x14ac:dyDescent="0.25">
      <c r="B2806" s="27"/>
      <c r="D2806" s="27"/>
      <c r="E2806" s="27"/>
      <c r="I2806" s="27"/>
      <c r="J2806" s="27"/>
    </row>
    <row r="2807" spans="2:10" x14ac:dyDescent="0.25">
      <c r="B2807" s="27"/>
      <c r="D2807" s="27"/>
      <c r="E2807" s="27"/>
      <c r="I2807" s="27"/>
      <c r="J2807" s="27"/>
    </row>
    <row r="2808" spans="2:10" x14ac:dyDescent="0.25">
      <c r="B2808" s="27"/>
      <c r="D2808" s="27"/>
      <c r="E2808" s="27"/>
      <c r="I2808" s="27"/>
      <c r="J2808" s="27"/>
    </row>
    <row r="2809" spans="2:10" x14ac:dyDescent="0.25">
      <c r="B2809" s="27"/>
      <c r="D2809" s="27"/>
      <c r="E2809" s="27"/>
      <c r="I2809" s="27"/>
      <c r="J2809" s="27"/>
    </row>
    <row r="2810" spans="2:10" x14ac:dyDescent="0.25">
      <c r="B2810" s="27"/>
      <c r="D2810" s="27"/>
      <c r="E2810" s="27"/>
      <c r="I2810" s="27"/>
      <c r="J2810" s="27"/>
    </row>
    <row r="2811" spans="2:10" x14ac:dyDescent="0.25">
      <c r="B2811" s="27"/>
      <c r="D2811" s="27"/>
      <c r="E2811" s="27"/>
      <c r="I2811" s="27"/>
      <c r="J2811" s="27"/>
    </row>
    <row r="2812" spans="2:10" x14ac:dyDescent="0.25">
      <c r="B2812" s="27"/>
      <c r="D2812" s="27"/>
      <c r="E2812" s="27"/>
      <c r="I2812" s="27"/>
      <c r="J2812" s="27"/>
    </row>
    <row r="2813" spans="2:10" x14ac:dyDescent="0.25">
      <c r="B2813" s="27"/>
      <c r="D2813" s="27"/>
      <c r="E2813" s="27"/>
      <c r="I2813" s="27"/>
      <c r="J2813" s="27"/>
    </row>
    <row r="2814" spans="2:10" x14ac:dyDescent="0.25">
      <c r="B2814" s="27"/>
      <c r="D2814" s="27"/>
      <c r="E2814" s="27"/>
      <c r="I2814" s="27"/>
      <c r="J2814" s="27"/>
    </row>
    <row r="2815" spans="2:10" x14ac:dyDescent="0.25">
      <c r="B2815" s="27"/>
      <c r="D2815" s="27"/>
      <c r="E2815" s="27"/>
      <c r="I2815" s="27"/>
      <c r="J2815" s="27"/>
    </row>
    <row r="2816" spans="2:10" x14ac:dyDescent="0.25">
      <c r="B2816" s="27"/>
      <c r="D2816" s="27"/>
      <c r="E2816" s="27"/>
      <c r="I2816" s="27"/>
      <c r="J2816" s="27"/>
    </row>
    <row r="2817" spans="2:10" x14ac:dyDescent="0.25">
      <c r="B2817" s="27"/>
      <c r="D2817" s="27"/>
      <c r="E2817" s="27"/>
      <c r="I2817" s="27"/>
      <c r="J2817" s="27"/>
    </row>
    <row r="2818" spans="2:10" x14ac:dyDescent="0.25">
      <c r="B2818" s="27"/>
      <c r="D2818" s="27"/>
      <c r="E2818" s="27"/>
      <c r="I2818" s="27"/>
      <c r="J2818" s="27"/>
    </row>
    <row r="2819" spans="2:10" x14ac:dyDescent="0.25">
      <c r="B2819" s="27"/>
      <c r="D2819" s="27"/>
      <c r="E2819" s="27"/>
      <c r="I2819" s="27"/>
      <c r="J2819" s="27"/>
    </row>
    <row r="2820" spans="2:10" x14ac:dyDescent="0.25">
      <c r="B2820" s="27"/>
      <c r="D2820" s="27"/>
      <c r="E2820" s="27"/>
      <c r="I2820" s="27"/>
      <c r="J2820" s="27"/>
    </row>
    <row r="2821" spans="2:10" x14ac:dyDescent="0.25">
      <c r="B2821" s="27"/>
      <c r="D2821" s="27"/>
      <c r="E2821" s="27"/>
      <c r="I2821" s="27"/>
      <c r="J2821" s="27"/>
    </row>
    <row r="2822" spans="2:10" x14ac:dyDescent="0.25">
      <c r="B2822" s="27"/>
      <c r="D2822" s="27"/>
      <c r="E2822" s="27"/>
      <c r="I2822" s="27"/>
      <c r="J2822" s="27"/>
    </row>
    <row r="2823" spans="2:10" x14ac:dyDescent="0.25">
      <c r="B2823" s="27"/>
      <c r="D2823" s="27"/>
      <c r="E2823" s="27"/>
      <c r="I2823" s="27"/>
      <c r="J2823" s="27"/>
    </row>
    <row r="2824" spans="2:10" x14ac:dyDescent="0.25">
      <c r="B2824" s="27"/>
      <c r="D2824" s="27"/>
      <c r="E2824" s="27"/>
      <c r="I2824" s="27"/>
      <c r="J2824" s="27"/>
    </row>
    <row r="2825" spans="2:10" x14ac:dyDescent="0.25">
      <c r="B2825" s="27"/>
      <c r="D2825" s="27"/>
      <c r="E2825" s="27"/>
      <c r="I2825" s="27"/>
      <c r="J2825" s="27"/>
    </row>
    <row r="2826" spans="2:10" x14ac:dyDescent="0.25">
      <c r="B2826" s="27"/>
      <c r="D2826" s="27"/>
      <c r="E2826" s="27"/>
      <c r="I2826" s="27"/>
      <c r="J2826" s="27"/>
    </row>
    <row r="2827" spans="2:10" x14ac:dyDescent="0.25">
      <c r="B2827" s="27"/>
      <c r="D2827" s="27"/>
      <c r="E2827" s="27"/>
      <c r="I2827" s="27"/>
      <c r="J2827" s="27"/>
    </row>
    <row r="2828" spans="2:10" x14ac:dyDescent="0.25">
      <c r="B2828" s="27"/>
      <c r="D2828" s="27"/>
      <c r="E2828" s="27"/>
      <c r="I2828" s="27"/>
      <c r="J2828" s="27"/>
    </row>
    <row r="2829" spans="2:10" x14ac:dyDescent="0.25">
      <c r="B2829" s="27"/>
      <c r="D2829" s="27"/>
      <c r="E2829" s="27"/>
      <c r="I2829" s="27"/>
      <c r="J2829" s="27"/>
    </row>
    <row r="2830" spans="2:10" x14ac:dyDescent="0.25">
      <c r="B2830" s="27"/>
      <c r="D2830" s="27"/>
      <c r="E2830" s="27"/>
      <c r="I2830" s="27"/>
      <c r="J2830" s="27"/>
    </row>
    <row r="2831" spans="2:10" x14ac:dyDescent="0.25">
      <c r="B2831" s="27"/>
      <c r="D2831" s="27"/>
      <c r="E2831" s="27"/>
      <c r="I2831" s="27"/>
      <c r="J2831" s="27"/>
    </row>
    <row r="2832" spans="2:10" x14ac:dyDescent="0.25">
      <c r="B2832" s="27"/>
      <c r="D2832" s="27"/>
      <c r="E2832" s="27"/>
      <c r="I2832" s="27"/>
      <c r="J2832" s="27"/>
    </row>
    <row r="2833" spans="2:10" x14ac:dyDescent="0.25">
      <c r="B2833" s="27"/>
      <c r="D2833" s="27"/>
      <c r="E2833" s="27"/>
      <c r="I2833" s="27"/>
      <c r="J2833" s="27"/>
    </row>
    <row r="2834" spans="2:10" x14ac:dyDescent="0.25">
      <c r="B2834" s="27"/>
      <c r="D2834" s="27"/>
      <c r="E2834" s="27"/>
      <c r="I2834" s="27"/>
      <c r="J2834" s="27"/>
    </row>
    <row r="2835" spans="2:10" x14ac:dyDescent="0.25">
      <c r="B2835" s="27"/>
      <c r="D2835" s="27"/>
      <c r="E2835" s="27"/>
      <c r="I2835" s="27"/>
      <c r="J2835" s="27"/>
    </row>
    <row r="2836" spans="2:10" x14ac:dyDescent="0.25">
      <c r="B2836" s="27"/>
      <c r="D2836" s="27"/>
      <c r="E2836" s="27"/>
      <c r="I2836" s="27"/>
      <c r="J2836" s="27"/>
    </row>
    <row r="2837" spans="2:10" x14ac:dyDescent="0.25">
      <c r="B2837" s="27"/>
      <c r="D2837" s="27"/>
      <c r="E2837" s="27"/>
      <c r="I2837" s="27"/>
      <c r="J2837" s="27"/>
    </row>
    <row r="2838" spans="2:10" x14ac:dyDescent="0.25">
      <c r="B2838" s="27"/>
      <c r="D2838" s="27"/>
      <c r="E2838" s="27"/>
      <c r="I2838" s="27"/>
      <c r="J2838" s="27"/>
    </row>
    <row r="2839" spans="2:10" x14ac:dyDescent="0.25">
      <c r="B2839" s="27"/>
      <c r="D2839" s="27"/>
      <c r="E2839" s="27"/>
      <c r="I2839" s="27"/>
      <c r="J2839" s="27"/>
    </row>
    <row r="2840" spans="2:10" x14ac:dyDescent="0.25">
      <c r="B2840" s="27"/>
      <c r="D2840" s="27"/>
      <c r="E2840" s="27"/>
      <c r="I2840" s="27"/>
      <c r="J2840" s="27"/>
    </row>
    <row r="2841" spans="2:10" x14ac:dyDescent="0.25">
      <c r="B2841" s="27"/>
      <c r="D2841" s="27"/>
      <c r="E2841" s="27"/>
      <c r="I2841" s="27"/>
      <c r="J2841" s="27"/>
    </row>
    <row r="2842" spans="2:10" x14ac:dyDescent="0.25">
      <c r="B2842" s="27"/>
      <c r="D2842" s="27"/>
      <c r="E2842" s="27"/>
      <c r="I2842" s="27"/>
      <c r="J2842" s="27"/>
    </row>
    <row r="2843" spans="2:10" x14ac:dyDescent="0.25">
      <c r="B2843" s="27"/>
      <c r="D2843" s="27"/>
      <c r="E2843" s="27"/>
      <c r="I2843" s="27"/>
      <c r="J2843" s="27"/>
    </row>
    <row r="2844" spans="2:10" x14ac:dyDescent="0.25">
      <c r="B2844" s="27"/>
      <c r="D2844" s="27"/>
      <c r="E2844" s="27"/>
      <c r="I2844" s="27"/>
      <c r="J2844" s="27"/>
    </row>
    <row r="2845" spans="2:10" x14ac:dyDescent="0.25">
      <c r="B2845" s="27"/>
      <c r="D2845" s="27"/>
      <c r="E2845" s="27"/>
      <c r="I2845" s="27"/>
      <c r="J2845" s="27"/>
    </row>
    <row r="2846" spans="2:10" x14ac:dyDescent="0.25">
      <c r="B2846" s="27"/>
      <c r="D2846" s="27"/>
      <c r="E2846" s="27"/>
      <c r="I2846" s="27"/>
      <c r="J2846" s="27"/>
    </row>
    <row r="2847" spans="2:10" x14ac:dyDescent="0.25">
      <c r="B2847" s="27"/>
      <c r="D2847" s="27"/>
      <c r="E2847" s="27"/>
      <c r="I2847" s="27"/>
      <c r="J2847" s="27"/>
    </row>
    <row r="2848" spans="2:10" x14ac:dyDescent="0.25">
      <c r="B2848" s="27"/>
      <c r="D2848" s="27"/>
      <c r="E2848" s="27"/>
      <c r="I2848" s="27"/>
      <c r="J2848" s="27"/>
    </row>
    <row r="2849" spans="2:10" x14ac:dyDescent="0.25">
      <c r="B2849" s="27"/>
      <c r="D2849" s="27"/>
      <c r="E2849" s="27"/>
      <c r="I2849" s="27"/>
      <c r="J2849" s="27"/>
    </row>
    <row r="2850" spans="2:10" x14ac:dyDescent="0.25">
      <c r="B2850" s="27"/>
      <c r="D2850" s="27"/>
      <c r="E2850" s="27"/>
      <c r="I2850" s="27"/>
      <c r="J2850" s="27"/>
    </row>
    <row r="2851" spans="2:10" x14ac:dyDescent="0.25">
      <c r="B2851" s="27"/>
      <c r="D2851" s="27"/>
      <c r="E2851" s="27"/>
      <c r="I2851" s="27"/>
      <c r="J2851" s="27"/>
    </row>
    <row r="2852" spans="2:10" x14ac:dyDescent="0.25">
      <c r="B2852" s="27"/>
      <c r="D2852" s="27"/>
      <c r="E2852" s="27"/>
      <c r="I2852" s="27"/>
      <c r="J2852" s="27"/>
    </row>
    <row r="2853" spans="2:10" x14ac:dyDescent="0.25">
      <c r="B2853" s="27"/>
      <c r="D2853" s="27"/>
      <c r="E2853" s="27"/>
      <c r="I2853" s="27"/>
      <c r="J2853" s="27"/>
    </row>
    <row r="2854" spans="2:10" x14ac:dyDescent="0.25">
      <c r="B2854" s="27"/>
      <c r="D2854" s="27"/>
      <c r="E2854" s="27"/>
      <c r="I2854" s="27"/>
      <c r="J2854" s="27"/>
    </row>
    <row r="2855" spans="2:10" x14ac:dyDescent="0.25">
      <c r="B2855" s="27"/>
      <c r="D2855" s="27"/>
      <c r="E2855" s="27"/>
      <c r="I2855" s="27"/>
      <c r="J2855" s="27"/>
    </row>
    <row r="2856" spans="2:10" x14ac:dyDescent="0.25">
      <c r="B2856" s="27"/>
      <c r="D2856" s="27"/>
      <c r="E2856" s="27"/>
      <c r="I2856" s="27"/>
      <c r="J2856" s="27"/>
    </row>
    <row r="2857" spans="2:10" x14ac:dyDescent="0.25">
      <c r="B2857" s="27"/>
      <c r="D2857" s="27"/>
      <c r="E2857" s="27"/>
      <c r="I2857" s="27"/>
      <c r="J2857" s="27"/>
    </row>
    <row r="2858" spans="2:10" x14ac:dyDescent="0.25">
      <c r="B2858" s="27"/>
      <c r="D2858" s="27"/>
      <c r="E2858" s="27"/>
      <c r="I2858" s="27"/>
      <c r="J2858" s="27"/>
    </row>
    <row r="2859" spans="2:10" x14ac:dyDescent="0.25">
      <c r="B2859" s="27"/>
      <c r="D2859" s="27"/>
      <c r="E2859" s="27"/>
      <c r="I2859" s="27"/>
      <c r="J2859" s="27"/>
    </row>
    <row r="2860" spans="2:10" x14ac:dyDescent="0.25">
      <c r="B2860" s="27"/>
      <c r="D2860" s="27"/>
      <c r="E2860" s="27"/>
      <c r="I2860" s="27"/>
      <c r="J2860" s="27"/>
    </row>
    <row r="2861" spans="2:10" x14ac:dyDescent="0.25">
      <c r="B2861" s="27"/>
      <c r="D2861" s="27"/>
      <c r="E2861" s="27"/>
      <c r="I2861" s="27"/>
      <c r="J2861" s="27"/>
    </row>
    <row r="2862" spans="2:10" x14ac:dyDescent="0.25">
      <c r="B2862" s="27"/>
      <c r="D2862" s="27"/>
      <c r="E2862" s="27"/>
      <c r="I2862" s="27"/>
      <c r="J2862" s="27"/>
    </row>
    <row r="2863" spans="2:10" x14ac:dyDescent="0.25">
      <c r="B2863" s="27"/>
      <c r="D2863" s="27"/>
      <c r="E2863" s="27"/>
      <c r="I2863" s="27"/>
      <c r="J2863" s="27"/>
    </row>
    <row r="2864" spans="2:10" x14ac:dyDescent="0.25">
      <c r="B2864" s="27"/>
      <c r="D2864" s="27"/>
      <c r="E2864" s="27"/>
      <c r="I2864" s="27"/>
      <c r="J2864" s="27"/>
    </row>
    <row r="2865" spans="2:10" x14ac:dyDescent="0.25">
      <c r="B2865" s="27"/>
      <c r="D2865" s="27"/>
      <c r="E2865" s="27"/>
      <c r="I2865" s="27"/>
      <c r="J2865" s="27"/>
    </row>
    <row r="2866" spans="2:10" x14ac:dyDescent="0.25">
      <c r="B2866" s="27"/>
      <c r="D2866" s="27"/>
      <c r="E2866" s="27"/>
      <c r="I2866" s="27"/>
      <c r="J2866" s="27"/>
    </row>
    <row r="2867" spans="2:10" x14ac:dyDescent="0.25">
      <c r="B2867" s="27"/>
      <c r="D2867" s="27"/>
      <c r="E2867" s="27"/>
      <c r="I2867" s="27"/>
      <c r="J2867" s="27"/>
    </row>
    <row r="2868" spans="2:10" x14ac:dyDescent="0.25">
      <c r="B2868" s="27"/>
      <c r="D2868" s="27"/>
      <c r="E2868" s="27"/>
      <c r="I2868" s="27"/>
      <c r="J2868" s="27"/>
    </row>
    <row r="2869" spans="2:10" x14ac:dyDescent="0.25">
      <c r="B2869" s="27"/>
      <c r="D2869" s="27"/>
      <c r="E2869" s="27"/>
      <c r="I2869" s="27"/>
      <c r="J2869" s="27"/>
    </row>
    <row r="2870" spans="2:10" x14ac:dyDescent="0.25">
      <c r="B2870" s="27"/>
      <c r="D2870" s="27"/>
      <c r="E2870" s="27"/>
      <c r="I2870" s="27"/>
      <c r="J2870" s="27"/>
    </row>
    <row r="2871" spans="2:10" x14ac:dyDescent="0.25">
      <c r="B2871" s="27"/>
      <c r="D2871" s="27"/>
      <c r="E2871" s="27"/>
      <c r="I2871" s="27"/>
      <c r="J2871" s="27"/>
    </row>
    <row r="2872" spans="2:10" x14ac:dyDescent="0.25">
      <c r="B2872" s="27"/>
      <c r="D2872" s="27"/>
      <c r="E2872" s="27"/>
      <c r="I2872" s="27"/>
      <c r="J2872" s="27"/>
    </row>
    <row r="2873" spans="2:10" x14ac:dyDescent="0.25">
      <c r="B2873" s="27"/>
      <c r="D2873" s="27"/>
      <c r="E2873" s="27"/>
      <c r="I2873" s="27"/>
      <c r="J2873" s="27"/>
    </row>
    <row r="2874" spans="2:10" x14ac:dyDescent="0.25">
      <c r="B2874" s="27"/>
      <c r="D2874" s="27"/>
      <c r="E2874" s="27"/>
      <c r="I2874" s="27"/>
      <c r="J2874" s="27"/>
    </row>
    <row r="2875" spans="2:10" x14ac:dyDescent="0.25">
      <c r="B2875" s="27"/>
      <c r="D2875" s="27"/>
      <c r="E2875" s="27"/>
      <c r="I2875" s="27"/>
      <c r="J2875" s="27"/>
    </row>
    <row r="2876" spans="2:10" x14ac:dyDescent="0.25">
      <c r="B2876" s="27"/>
      <c r="D2876" s="27"/>
      <c r="E2876" s="27"/>
      <c r="I2876" s="27"/>
      <c r="J2876" s="27"/>
    </row>
    <row r="2877" spans="2:10" x14ac:dyDescent="0.25">
      <c r="B2877" s="27"/>
      <c r="D2877" s="27"/>
      <c r="E2877" s="27"/>
      <c r="I2877" s="27"/>
      <c r="J2877" s="27"/>
    </row>
    <row r="2878" spans="2:10" x14ac:dyDescent="0.25">
      <c r="B2878" s="27"/>
      <c r="D2878" s="27"/>
      <c r="E2878" s="27"/>
      <c r="I2878" s="27"/>
      <c r="J2878" s="27"/>
    </row>
    <row r="2879" spans="2:10" x14ac:dyDescent="0.25">
      <c r="B2879" s="27"/>
      <c r="D2879" s="27"/>
      <c r="E2879" s="27"/>
      <c r="I2879" s="27"/>
      <c r="J2879" s="27"/>
    </row>
    <row r="2880" spans="2:10" x14ac:dyDescent="0.25">
      <c r="B2880" s="27"/>
      <c r="D2880" s="27"/>
      <c r="E2880" s="27"/>
      <c r="I2880" s="27"/>
      <c r="J2880" s="27"/>
    </row>
    <row r="2881" spans="2:10" x14ac:dyDescent="0.25">
      <c r="B2881" s="27"/>
      <c r="D2881" s="27"/>
      <c r="E2881" s="27"/>
      <c r="I2881" s="27"/>
      <c r="J2881" s="27"/>
    </row>
    <row r="2882" spans="2:10" x14ac:dyDescent="0.25">
      <c r="B2882" s="27"/>
      <c r="D2882" s="27"/>
      <c r="E2882" s="27"/>
      <c r="I2882" s="27"/>
      <c r="J2882" s="27"/>
    </row>
    <row r="2883" spans="2:10" x14ac:dyDescent="0.25">
      <c r="B2883" s="27"/>
      <c r="D2883" s="27"/>
      <c r="E2883" s="27"/>
      <c r="I2883" s="27"/>
      <c r="J2883" s="27"/>
    </row>
    <row r="2884" spans="2:10" x14ac:dyDescent="0.25">
      <c r="B2884" s="27"/>
      <c r="D2884" s="27"/>
      <c r="E2884" s="27"/>
      <c r="I2884" s="27"/>
      <c r="J2884" s="27"/>
    </row>
    <row r="2885" spans="2:10" x14ac:dyDescent="0.25">
      <c r="B2885" s="27"/>
      <c r="D2885" s="27"/>
      <c r="E2885" s="27"/>
      <c r="I2885" s="27"/>
      <c r="J2885" s="27"/>
    </row>
    <row r="2886" spans="2:10" x14ac:dyDescent="0.25">
      <c r="B2886" s="27"/>
      <c r="D2886" s="27"/>
      <c r="E2886" s="27"/>
      <c r="I2886" s="27"/>
      <c r="J2886" s="27"/>
    </row>
    <row r="2887" spans="2:10" x14ac:dyDescent="0.25">
      <c r="B2887" s="27"/>
      <c r="D2887" s="27"/>
      <c r="E2887" s="27"/>
      <c r="I2887" s="27"/>
      <c r="J2887" s="27"/>
    </row>
    <row r="2888" spans="2:10" x14ac:dyDescent="0.25">
      <c r="B2888" s="27"/>
      <c r="D2888" s="27"/>
      <c r="E2888" s="27"/>
      <c r="I2888" s="27"/>
      <c r="J2888" s="27"/>
    </row>
    <row r="2889" spans="2:10" x14ac:dyDescent="0.25">
      <c r="B2889" s="27"/>
      <c r="D2889" s="27"/>
      <c r="E2889" s="27"/>
      <c r="I2889" s="27"/>
      <c r="J2889" s="27"/>
    </row>
    <row r="2890" spans="2:10" x14ac:dyDescent="0.25">
      <c r="B2890" s="27"/>
      <c r="D2890" s="27"/>
      <c r="E2890" s="27"/>
      <c r="I2890" s="27"/>
      <c r="J2890" s="27"/>
    </row>
    <row r="2891" spans="2:10" x14ac:dyDescent="0.25">
      <c r="B2891" s="27"/>
      <c r="D2891" s="27"/>
      <c r="E2891" s="27"/>
      <c r="I2891" s="27"/>
      <c r="J2891" s="27"/>
    </row>
    <row r="2892" spans="2:10" x14ac:dyDescent="0.25">
      <c r="B2892" s="27"/>
      <c r="D2892" s="27"/>
      <c r="E2892" s="27"/>
      <c r="I2892" s="27"/>
      <c r="J2892" s="27"/>
    </row>
    <row r="2893" spans="2:10" x14ac:dyDescent="0.25">
      <c r="B2893" s="27"/>
      <c r="D2893" s="27"/>
      <c r="E2893" s="27"/>
      <c r="I2893" s="27"/>
      <c r="J2893" s="27"/>
    </row>
    <row r="2894" spans="2:10" x14ac:dyDescent="0.25">
      <c r="B2894" s="27"/>
      <c r="D2894" s="27"/>
      <c r="E2894" s="27"/>
      <c r="I2894" s="27"/>
      <c r="J2894" s="27"/>
    </row>
    <row r="2895" spans="2:10" x14ac:dyDescent="0.25">
      <c r="B2895" s="27"/>
      <c r="D2895" s="27"/>
      <c r="E2895" s="27"/>
      <c r="I2895" s="27"/>
      <c r="J2895" s="27"/>
    </row>
    <row r="2896" spans="2:10" x14ac:dyDescent="0.25">
      <c r="B2896" s="27"/>
      <c r="D2896" s="27"/>
      <c r="E2896" s="27"/>
      <c r="I2896" s="27"/>
      <c r="J2896" s="27"/>
    </row>
    <row r="2897" spans="2:10" x14ac:dyDescent="0.25">
      <c r="B2897" s="27"/>
      <c r="D2897" s="27"/>
      <c r="E2897" s="27"/>
      <c r="I2897" s="27"/>
      <c r="J2897" s="27"/>
    </row>
    <row r="2898" spans="2:10" x14ac:dyDescent="0.25">
      <c r="B2898" s="27"/>
      <c r="D2898" s="27"/>
      <c r="E2898" s="27"/>
      <c r="I2898" s="27"/>
      <c r="J2898" s="27"/>
    </row>
    <row r="2899" spans="2:10" x14ac:dyDescent="0.25">
      <c r="B2899" s="27"/>
      <c r="D2899" s="27"/>
      <c r="E2899" s="27"/>
      <c r="I2899" s="27"/>
      <c r="J2899" s="27"/>
    </row>
    <row r="2900" spans="2:10" x14ac:dyDescent="0.25">
      <c r="B2900" s="27"/>
      <c r="D2900" s="27"/>
      <c r="E2900" s="27"/>
      <c r="I2900" s="27"/>
      <c r="J2900" s="27"/>
    </row>
    <row r="2901" spans="2:10" x14ac:dyDescent="0.25">
      <c r="B2901" s="27"/>
      <c r="D2901" s="27"/>
      <c r="E2901" s="27"/>
      <c r="I2901" s="27"/>
      <c r="J2901" s="27"/>
    </row>
    <row r="2902" spans="2:10" x14ac:dyDescent="0.25">
      <c r="B2902" s="27"/>
      <c r="D2902" s="27"/>
      <c r="E2902" s="27"/>
      <c r="I2902" s="27"/>
      <c r="J2902" s="27"/>
    </row>
    <row r="2903" spans="2:10" x14ac:dyDescent="0.25">
      <c r="B2903" s="27"/>
      <c r="D2903" s="27"/>
      <c r="E2903" s="27"/>
      <c r="I2903" s="27"/>
      <c r="J2903" s="27"/>
    </row>
    <row r="2904" spans="2:10" x14ac:dyDescent="0.25">
      <c r="B2904" s="27"/>
      <c r="D2904" s="27"/>
      <c r="E2904" s="27"/>
      <c r="I2904" s="27"/>
      <c r="J2904" s="27"/>
    </row>
    <row r="2905" spans="2:10" x14ac:dyDescent="0.25">
      <c r="B2905" s="27"/>
      <c r="D2905" s="27"/>
      <c r="E2905" s="27"/>
      <c r="I2905" s="27"/>
      <c r="J2905" s="27"/>
    </row>
    <row r="2906" spans="2:10" x14ac:dyDescent="0.25">
      <c r="B2906" s="27"/>
      <c r="D2906" s="27"/>
      <c r="E2906" s="27"/>
      <c r="I2906" s="27"/>
      <c r="J2906" s="27"/>
    </row>
    <row r="2907" spans="2:10" x14ac:dyDescent="0.25">
      <c r="B2907" s="27"/>
      <c r="D2907" s="27"/>
      <c r="E2907" s="27"/>
      <c r="I2907" s="27"/>
      <c r="J2907" s="27"/>
    </row>
    <row r="2908" spans="2:10" x14ac:dyDescent="0.25">
      <c r="B2908" s="27"/>
      <c r="D2908" s="27"/>
      <c r="E2908" s="27"/>
      <c r="I2908" s="27"/>
      <c r="J2908" s="27"/>
    </row>
    <row r="2909" spans="2:10" x14ac:dyDescent="0.25">
      <c r="B2909" s="27"/>
      <c r="D2909" s="27"/>
      <c r="E2909" s="27"/>
      <c r="I2909" s="27"/>
      <c r="J2909" s="27"/>
    </row>
    <row r="2910" spans="2:10" x14ac:dyDescent="0.25">
      <c r="B2910" s="27"/>
      <c r="D2910" s="27"/>
      <c r="E2910" s="27"/>
      <c r="I2910" s="27"/>
      <c r="J2910" s="27"/>
    </row>
    <row r="2911" spans="2:10" x14ac:dyDescent="0.25">
      <c r="B2911" s="27"/>
      <c r="D2911" s="27"/>
      <c r="E2911" s="27"/>
      <c r="I2911" s="27"/>
      <c r="J2911" s="27"/>
    </row>
    <row r="2912" spans="2:10" x14ac:dyDescent="0.25">
      <c r="B2912" s="27"/>
      <c r="D2912" s="27"/>
      <c r="E2912" s="27"/>
      <c r="I2912" s="27"/>
      <c r="J2912" s="27"/>
    </row>
    <row r="2913" spans="2:10" x14ac:dyDescent="0.25">
      <c r="B2913" s="27"/>
      <c r="D2913" s="27"/>
      <c r="E2913" s="27"/>
      <c r="I2913" s="27"/>
      <c r="J2913" s="27"/>
    </row>
    <row r="2914" spans="2:10" x14ac:dyDescent="0.25">
      <c r="B2914" s="27"/>
      <c r="D2914" s="27"/>
      <c r="E2914" s="27"/>
      <c r="I2914" s="27"/>
      <c r="J2914" s="27"/>
    </row>
    <row r="2915" spans="2:10" x14ac:dyDescent="0.25">
      <c r="B2915" s="27"/>
      <c r="D2915" s="27"/>
      <c r="E2915" s="27"/>
      <c r="I2915" s="27"/>
      <c r="J2915" s="27"/>
    </row>
    <row r="2916" spans="2:10" x14ac:dyDescent="0.25">
      <c r="B2916" s="27"/>
      <c r="D2916" s="27"/>
      <c r="E2916" s="27"/>
      <c r="I2916" s="27"/>
      <c r="J2916" s="27"/>
    </row>
    <row r="2917" spans="2:10" x14ac:dyDescent="0.25">
      <c r="B2917" s="27"/>
      <c r="D2917" s="27"/>
      <c r="E2917" s="27"/>
      <c r="I2917" s="27"/>
      <c r="J2917" s="27"/>
    </row>
    <row r="2918" spans="2:10" x14ac:dyDescent="0.25">
      <c r="B2918" s="27"/>
      <c r="D2918" s="27"/>
      <c r="E2918" s="27"/>
      <c r="I2918" s="27"/>
      <c r="J2918" s="27"/>
    </row>
    <row r="2919" spans="2:10" x14ac:dyDescent="0.25">
      <c r="B2919" s="27"/>
      <c r="D2919" s="27"/>
      <c r="E2919" s="27"/>
      <c r="I2919" s="27"/>
      <c r="J2919" s="27"/>
    </row>
    <row r="2920" spans="2:10" x14ac:dyDescent="0.25">
      <c r="B2920" s="27"/>
      <c r="D2920" s="27"/>
      <c r="E2920" s="27"/>
      <c r="I2920" s="27"/>
      <c r="J2920" s="27"/>
    </row>
    <row r="2921" spans="2:10" x14ac:dyDescent="0.25">
      <c r="B2921" s="27"/>
      <c r="D2921" s="27"/>
      <c r="E2921" s="27"/>
      <c r="I2921" s="27"/>
      <c r="J2921" s="27"/>
    </row>
    <row r="2922" spans="2:10" x14ac:dyDescent="0.25">
      <c r="B2922" s="27"/>
      <c r="D2922" s="27"/>
      <c r="E2922" s="27"/>
      <c r="I2922" s="27"/>
      <c r="J2922" s="27"/>
    </row>
    <row r="2923" spans="2:10" x14ac:dyDescent="0.25">
      <c r="B2923" s="27"/>
      <c r="D2923" s="27"/>
      <c r="E2923" s="27"/>
      <c r="I2923" s="27"/>
      <c r="J2923" s="27"/>
    </row>
    <row r="2924" spans="2:10" x14ac:dyDescent="0.25">
      <c r="B2924" s="27"/>
      <c r="D2924" s="27"/>
      <c r="E2924" s="27"/>
      <c r="I2924" s="27"/>
      <c r="J2924" s="27"/>
    </row>
    <row r="2925" spans="2:10" x14ac:dyDescent="0.25">
      <c r="B2925" s="27"/>
      <c r="D2925" s="27"/>
      <c r="E2925" s="27"/>
      <c r="I2925" s="27"/>
      <c r="J2925" s="27"/>
    </row>
    <row r="2926" spans="2:10" x14ac:dyDescent="0.25">
      <c r="B2926" s="27"/>
      <c r="D2926" s="27"/>
      <c r="E2926" s="27"/>
      <c r="I2926" s="27"/>
      <c r="J2926" s="27"/>
    </row>
    <row r="2927" spans="2:10" x14ac:dyDescent="0.25">
      <c r="B2927" s="27"/>
      <c r="D2927" s="27"/>
      <c r="E2927" s="27"/>
      <c r="I2927" s="27"/>
      <c r="J2927" s="27"/>
    </row>
    <row r="2928" spans="2:10" x14ac:dyDescent="0.25">
      <c r="B2928" s="27"/>
      <c r="D2928" s="27"/>
      <c r="E2928" s="27"/>
      <c r="I2928" s="27"/>
      <c r="J2928" s="27"/>
    </row>
    <row r="2929" spans="2:10" x14ac:dyDescent="0.25">
      <c r="B2929" s="27"/>
      <c r="D2929" s="27"/>
      <c r="E2929" s="27"/>
      <c r="I2929" s="27"/>
      <c r="J2929" s="27"/>
    </row>
    <row r="2930" spans="2:10" x14ac:dyDescent="0.25">
      <c r="B2930" s="27"/>
      <c r="D2930" s="27"/>
      <c r="E2930" s="27"/>
      <c r="I2930" s="27"/>
      <c r="J2930" s="27"/>
    </row>
    <row r="2931" spans="2:10" x14ac:dyDescent="0.25">
      <c r="B2931" s="27"/>
      <c r="D2931" s="27"/>
      <c r="E2931" s="27"/>
      <c r="I2931" s="27"/>
      <c r="J2931" s="27"/>
    </row>
    <row r="2932" spans="2:10" x14ac:dyDescent="0.25">
      <c r="B2932" s="27"/>
      <c r="D2932" s="27"/>
      <c r="E2932" s="27"/>
      <c r="I2932" s="27"/>
      <c r="J2932" s="27"/>
    </row>
    <row r="2933" spans="2:10" x14ac:dyDescent="0.25">
      <c r="B2933" s="27"/>
      <c r="D2933" s="27"/>
      <c r="E2933" s="27"/>
      <c r="I2933" s="27"/>
      <c r="J2933" s="27"/>
    </row>
    <row r="2934" spans="2:10" x14ac:dyDescent="0.25">
      <c r="B2934" s="27"/>
      <c r="D2934" s="27"/>
      <c r="E2934" s="27"/>
      <c r="I2934" s="27"/>
      <c r="J2934" s="27"/>
    </row>
    <row r="2935" spans="2:10" x14ac:dyDescent="0.25">
      <c r="B2935" s="27"/>
      <c r="D2935" s="27"/>
      <c r="E2935" s="27"/>
      <c r="I2935" s="27"/>
      <c r="J2935" s="27"/>
    </row>
    <row r="2936" spans="2:10" x14ac:dyDescent="0.25">
      <c r="B2936" s="27"/>
      <c r="D2936" s="27"/>
      <c r="E2936" s="27"/>
      <c r="I2936" s="27"/>
      <c r="J2936" s="27"/>
    </row>
    <row r="2937" spans="2:10" x14ac:dyDescent="0.25">
      <c r="B2937" s="27"/>
      <c r="D2937" s="27"/>
      <c r="E2937" s="27"/>
      <c r="I2937" s="27"/>
      <c r="J2937" s="27"/>
    </row>
    <row r="2938" spans="2:10" x14ac:dyDescent="0.25">
      <c r="B2938" s="27"/>
      <c r="D2938" s="27"/>
      <c r="E2938" s="27"/>
      <c r="I2938" s="27"/>
      <c r="J2938" s="27"/>
    </row>
    <row r="2939" spans="2:10" x14ac:dyDescent="0.25">
      <c r="B2939" s="27"/>
      <c r="D2939" s="27"/>
      <c r="E2939" s="27"/>
      <c r="I2939" s="27"/>
      <c r="J2939" s="27"/>
    </row>
    <row r="2940" spans="2:10" x14ac:dyDescent="0.25">
      <c r="B2940" s="27"/>
      <c r="D2940" s="27"/>
      <c r="E2940" s="27"/>
      <c r="I2940" s="27"/>
      <c r="J2940" s="27"/>
    </row>
    <row r="2941" spans="2:10" x14ac:dyDescent="0.25">
      <c r="B2941" s="27"/>
      <c r="D2941" s="27"/>
      <c r="E2941" s="27"/>
      <c r="I2941" s="27"/>
      <c r="J2941" s="27"/>
    </row>
    <row r="2942" spans="2:10" x14ac:dyDescent="0.25">
      <c r="B2942" s="27"/>
      <c r="D2942" s="27"/>
      <c r="E2942" s="27"/>
      <c r="I2942" s="27"/>
      <c r="J2942" s="27"/>
    </row>
    <row r="2943" spans="2:10" x14ac:dyDescent="0.25">
      <c r="B2943" s="27"/>
      <c r="D2943" s="27"/>
      <c r="E2943" s="27"/>
      <c r="I2943" s="27"/>
      <c r="J2943" s="27"/>
    </row>
    <row r="2944" spans="2:10" x14ac:dyDescent="0.25">
      <c r="B2944" s="27"/>
      <c r="D2944" s="27"/>
      <c r="E2944" s="27"/>
      <c r="I2944" s="27"/>
      <c r="J2944" s="27"/>
    </row>
    <row r="2945" spans="2:10" x14ac:dyDescent="0.25">
      <c r="B2945" s="27"/>
      <c r="D2945" s="27"/>
      <c r="E2945" s="27"/>
      <c r="I2945" s="27"/>
      <c r="J2945" s="27"/>
    </row>
    <row r="2946" spans="2:10" x14ac:dyDescent="0.25">
      <c r="B2946" s="27"/>
      <c r="D2946" s="27"/>
      <c r="E2946" s="27"/>
      <c r="I2946" s="27"/>
      <c r="J2946" s="27"/>
    </row>
    <row r="2947" spans="2:10" x14ac:dyDescent="0.25">
      <c r="B2947" s="27"/>
      <c r="D2947" s="27"/>
      <c r="E2947" s="27"/>
      <c r="I2947" s="27"/>
      <c r="J2947" s="27"/>
    </row>
    <row r="2948" spans="2:10" x14ac:dyDescent="0.25">
      <c r="B2948" s="27"/>
      <c r="D2948" s="27"/>
      <c r="E2948" s="27"/>
      <c r="I2948" s="27"/>
      <c r="J2948" s="27"/>
    </row>
    <row r="2949" spans="2:10" x14ac:dyDescent="0.25">
      <c r="B2949" s="27"/>
      <c r="D2949" s="27"/>
      <c r="E2949" s="27"/>
      <c r="I2949" s="27"/>
      <c r="J2949" s="27"/>
    </row>
    <row r="2950" spans="2:10" x14ac:dyDescent="0.25">
      <c r="B2950" s="27"/>
      <c r="D2950" s="27"/>
      <c r="E2950" s="27"/>
      <c r="I2950" s="27"/>
      <c r="J2950" s="27"/>
    </row>
    <row r="2951" spans="2:10" x14ac:dyDescent="0.25">
      <c r="B2951" s="27"/>
      <c r="D2951" s="27"/>
      <c r="E2951" s="27"/>
      <c r="I2951" s="27"/>
      <c r="J2951" s="27"/>
    </row>
    <row r="2952" spans="2:10" x14ac:dyDescent="0.25">
      <c r="B2952" s="27"/>
      <c r="D2952" s="27"/>
      <c r="E2952" s="27"/>
      <c r="I2952" s="27"/>
      <c r="J2952" s="27"/>
    </row>
    <row r="2953" spans="2:10" x14ac:dyDescent="0.25">
      <c r="B2953" s="27"/>
      <c r="D2953" s="27"/>
      <c r="E2953" s="27"/>
      <c r="I2953" s="27"/>
      <c r="J2953" s="27"/>
    </row>
    <row r="2954" spans="2:10" x14ac:dyDescent="0.25">
      <c r="B2954" s="27"/>
      <c r="D2954" s="27"/>
      <c r="E2954" s="27"/>
      <c r="I2954" s="27"/>
      <c r="J2954" s="27"/>
    </row>
    <row r="2955" spans="2:10" x14ac:dyDescent="0.25">
      <c r="B2955" s="27"/>
      <c r="D2955" s="27"/>
      <c r="E2955" s="27"/>
      <c r="I2955" s="27"/>
      <c r="J2955" s="27"/>
    </row>
    <row r="2956" spans="2:10" x14ac:dyDescent="0.25">
      <c r="B2956" s="27"/>
      <c r="D2956" s="27"/>
      <c r="E2956" s="27"/>
      <c r="I2956" s="27"/>
      <c r="J2956" s="27"/>
    </row>
    <row r="2957" spans="2:10" x14ac:dyDescent="0.25">
      <c r="B2957" s="27"/>
      <c r="D2957" s="27"/>
      <c r="E2957" s="27"/>
      <c r="I2957" s="27"/>
      <c r="J2957" s="27"/>
    </row>
    <row r="2958" spans="2:10" x14ac:dyDescent="0.25">
      <c r="B2958" s="27"/>
      <c r="D2958" s="27"/>
      <c r="E2958" s="27"/>
      <c r="I2958" s="27"/>
      <c r="J2958" s="27"/>
    </row>
    <row r="2959" spans="2:10" x14ac:dyDescent="0.25">
      <c r="B2959" s="27"/>
      <c r="D2959" s="27"/>
      <c r="E2959" s="27"/>
      <c r="I2959" s="27"/>
      <c r="J2959" s="27"/>
    </row>
    <row r="2960" spans="2:10" x14ac:dyDescent="0.25">
      <c r="B2960" s="27"/>
      <c r="D2960" s="27"/>
      <c r="E2960" s="27"/>
      <c r="I2960" s="27"/>
      <c r="J2960" s="27"/>
    </row>
    <row r="2961" spans="2:10" x14ac:dyDescent="0.25">
      <c r="B2961" s="27"/>
      <c r="D2961" s="27"/>
      <c r="E2961" s="27"/>
      <c r="I2961" s="27"/>
      <c r="J2961" s="27"/>
    </row>
    <row r="2962" spans="2:10" x14ac:dyDescent="0.25">
      <c r="B2962" s="27"/>
      <c r="D2962" s="27"/>
      <c r="E2962" s="27"/>
      <c r="I2962" s="27"/>
      <c r="J2962" s="27"/>
    </row>
    <row r="2963" spans="2:10" x14ac:dyDescent="0.25">
      <c r="B2963" s="27"/>
      <c r="D2963" s="27"/>
      <c r="E2963" s="27"/>
      <c r="I2963" s="27"/>
      <c r="J2963" s="27"/>
    </row>
    <row r="2964" spans="2:10" x14ac:dyDescent="0.25">
      <c r="B2964" s="27"/>
      <c r="D2964" s="27"/>
      <c r="E2964" s="27"/>
      <c r="I2964" s="27"/>
      <c r="J2964" s="27"/>
    </row>
    <row r="2965" spans="2:10" x14ac:dyDescent="0.25">
      <c r="B2965" s="27"/>
      <c r="D2965" s="27"/>
      <c r="E2965" s="27"/>
      <c r="I2965" s="27"/>
      <c r="J2965" s="27"/>
    </row>
    <row r="2966" spans="2:10" x14ac:dyDescent="0.25">
      <c r="B2966" s="27"/>
      <c r="D2966" s="27"/>
      <c r="E2966" s="27"/>
      <c r="I2966" s="27"/>
      <c r="J2966" s="27"/>
    </row>
    <row r="2967" spans="2:10" x14ac:dyDescent="0.25">
      <c r="B2967" s="27"/>
      <c r="D2967" s="27"/>
      <c r="E2967" s="27"/>
      <c r="I2967" s="27"/>
      <c r="J2967" s="27"/>
    </row>
    <row r="2968" spans="2:10" x14ac:dyDescent="0.25">
      <c r="B2968" s="27"/>
      <c r="D2968" s="27"/>
      <c r="E2968" s="27"/>
      <c r="I2968" s="27"/>
      <c r="J2968" s="27"/>
    </row>
    <row r="2969" spans="2:10" x14ac:dyDescent="0.25">
      <c r="B2969" s="27"/>
      <c r="D2969" s="27"/>
      <c r="E2969" s="27"/>
      <c r="I2969" s="27"/>
      <c r="J2969" s="27"/>
    </row>
    <row r="2970" spans="2:10" x14ac:dyDescent="0.25">
      <c r="B2970" s="27"/>
      <c r="D2970" s="27"/>
      <c r="E2970" s="27"/>
      <c r="I2970" s="27"/>
      <c r="J2970" s="27"/>
    </row>
    <row r="2971" spans="2:10" x14ac:dyDescent="0.25">
      <c r="B2971" s="27"/>
      <c r="D2971" s="27"/>
      <c r="E2971" s="27"/>
      <c r="I2971" s="27"/>
      <c r="J2971" s="27"/>
    </row>
    <row r="2972" spans="2:10" x14ac:dyDescent="0.25">
      <c r="B2972" s="27"/>
      <c r="D2972" s="27"/>
      <c r="E2972" s="27"/>
      <c r="I2972" s="27"/>
      <c r="J2972" s="27"/>
    </row>
    <row r="2973" spans="2:10" x14ac:dyDescent="0.25">
      <c r="B2973" s="27"/>
      <c r="D2973" s="27"/>
      <c r="E2973" s="27"/>
      <c r="I2973" s="27"/>
      <c r="J2973" s="27"/>
    </row>
    <row r="2974" spans="2:10" x14ac:dyDescent="0.25">
      <c r="B2974" s="27"/>
      <c r="D2974" s="27"/>
      <c r="E2974" s="27"/>
      <c r="I2974" s="27"/>
      <c r="J2974" s="27"/>
    </row>
    <row r="2975" spans="2:10" x14ac:dyDescent="0.25">
      <c r="B2975" s="27"/>
      <c r="D2975" s="27"/>
      <c r="E2975" s="27"/>
      <c r="I2975" s="27"/>
      <c r="J2975" s="27"/>
    </row>
    <row r="2976" spans="2:10" x14ac:dyDescent="0.25">
      <c r="B2976" s="27"/>
      <c r="D2976" s="27"/>
      <c r="E2976" s="27"/>
      <c r="I2976" s="27"/>
      <c r="J2976" s="27"/>
    </row>
    <row r="2977" spans="2:10" x14ac:dyDescent="0.25">
      <c r="B2977" s="27"/>
      <c r="D2977" s="27"/>
      <c r="E2977" s="27"/>
      <c r="I2977" s="27"/>
      <c r="J2977" s="27"/>
    </row>
    <row r="2978" spans="2:10" x14ac:dyDescent="0.25">
      <c r="B2978" s="27"/>
      <c r="D2978" s="27"/>
      <c r="E2978" s="27"/>
      <c r="I2978" s="27"/>
      <c r="J2978" s="27"/>
    </row>
    <row r="2979" spans="2:10" x14ac:dyDescent="0.25">
      <c r="B2979" s="27"/>
      <c r="D2979" s="27"/>
      <c r="E2979" s="27"/>
      <c r="I2979" s="27"/>
      <c r="J2979" s="27"/>
    </row>
    <row r="2980" spans="2:10" x14ac:dyDescent="0.25">
      <c r="B2980" s="27"/>
      <c r="D2980" s="27"/>
      <c r="E2980" s="27"/>
      <c r="I2980" s="27"/>
      <c r="J2980" s="27"/>
    </row>
    <row r="2981" spans="2:10" x14ac:dyDescent="0.25">
      <c r="B2981" s="27"/>
      <c r="D2981" s="27"/>
      <c r="E2981" s="27"/>
      <c r="I2981" s="27"/>
      <c r="J2981" s="27"/>
    </row>
    <row r="2982" spans="2:10" x14ac:dyDescent="0.25">
      <c r="B2982" s="27"/>
      <c r="D2982" s="27"/>
      <c r="E2982" s="27"/>
      <c r="I2982" s="27"/>
      <c r="J2982" s="27"/>
    </row>
    <row r="2983" spans="2:10" x14ac:dyDescent="0.25">
      <c r="B2983" s="27"/>
      <c r="D2983" s="27"/>
      <c r="E2983" s="27"/>
      <c r="I2983" s="27"/>
      <c r="J2983" s="27"/>
    </row>
    <row r="2984" spans="2:10" x14ac:dyDescent="0.25">
      <c r="B2984" s="27"/>
      <c r="D2984" s="27"/>
      <c r="E2984" s="27"/>
      <c r="I2984" s="27"/>
      <c r="J2984" s="27"/>
    </row>
    <row r="2985" spans="2:10" x14ac:dyDescent="0.25">
      <c r="B2985" s="27"/>
      <c r="D2985" s="27"/>
      <c r="E2985" s="27"/>
      <c r="I2985" s="27"/>
      <c r="J2985" s="27"/>
    </row>
    <row r="2986" spans="2:10" x14ac:dyDescent="0.25">
      <c r="B2986" s="27"/>
      <c r="D2986" s="27"/>
      <c r="E2986" s="27"/>
      <c r="I2986" s="27"/>
      <c r="J2986" s="27"/>
    </row>
    <row r="2987" spans="2:10" x14ac:dyDescent="0.25">
      <c r="B2987" s="27"/>
      <c r="D2987" s="27"/>
      <c r="E2987" s="27"/>
      <c r="I2987" s="27"/>
      <c r="J2987" s="27"/>
    </row>
    <row r="2988" spans="2:10" x14ac:dyDescent="0.25">
      <c r="B2988" s="27"/>
      <c r="D2988" s="27"/>
      <c r="E2988" s="27"/>
      <c r="I2988" s="27"/>
      <c r="J2988" s="27"/>
    </row>
    <row r="2989" spans="2:10" x14ac:dyDescent="0.25">
      <c r="B2989" s="27"/>
      <c r="D2989" s="27"/>
      <c r="E2989" s="27"/>
      <c r="I2989" s="27"/>
      <c r="J2989" s="27"/>
    </row>
    <row r="2990" spans="2:10" x14ac:dyDescent="0.25">
      <c r="B2990" s="27"/>
      <c r="D2990" s="27"/>
      <c r="E2990" s="27"/>
      <c r="I2990" s="27"/>
      <c r="J2990" s="27"/>
    </row>
    <row r="2991" spans="2:10" x14ac:dyDescent="0.25">
      <c r="B2991" s="27"/>
      <c r="D2991" s="27"/>
      <c r="E2991" s="27"/>
      <c r="I2991" s="27"/>
      <c r="J2991" s="27"/>
    </row>
    <row r="2992" spans="2:10" x14ac:dyDescent="0.25">
      <c r="B2992" s="27"/>
      <c r="D2992" s="27"/>
      <c r="E2992" s="27"/>
      <c r="I2992" s="27"/>
      <c r="J2992" s="27"/>
    </row>
    <row r="2993" spans="2:10" x14ac:dyDescent="0.25">
      <c r="B2993" s="27"/>
      <c r="D2993" s="27"/>
      <c r="E2993" s="27"/>
      <c r="I2993" s="27"/>
      <c r="J2993" s="27"/>
    </row>
    <row r="2994" spans="2:10" x14ac:dyDescent="0.25">
      <c r="B2994" s="27"/>
      <c r="D2994" s="27"/>
      <c r="E2994" s="27"/>
      <c r="I2994" s="27"/>
      <c r="J2994" s="27"/>
    </row>
    <row r="2995" spans="2:10" x14ac:dyDescent="0.25">
      <c r="B2995" s="27"/>
      <c r="D2995" s="27"/>
      <c r="E2995" s="27"/>
      <c r="I2995" s="27"/>
      <c r="J2995" s="27"/>
    </row>
    <row r="2996" spans="2:10" x14ac:dyDescent="0.25">
      <c r="B2996" s="27"/>
      <c r="D2996" s="27"/>
      <c r="E2996" s="27"/>
      <c r="I2996" s="27"/>
      <c r="J2996" s="27"/>
    </row>
    <row r="2997" spans="2:10" x14ac:dyDescent="0.25">
      <c r="B2997" s="27"/>
      <c r="D2997" s="27"/>
      <c r="E2997" s="27"/>
      <c r="I2997" s="27"/>
      <c r="J2997" s="27"/>
    </row>
    <row r="2998" spans="2:10" x14ac:dyDescent="0.25">
      <c r="B2998" s="27"/>
      <c r="D2998" s="27"/>
      <c r="E2998" s="27"/>
      <c r="I2998" s="27"/>
      <c r="J2998" s="27"/>
    </row>
    <row r="2999" spans="2:10" x14ac:dyDescent="0.25">
      <c r="B2999" s="27"/>
      <c r="D2999" s="27"/>
      <c r="E2999" s="27"/>
      <c r="I2999" s="27"/>
      <c r="J2999" s="27"/>
    </row>
    <row r="3000" spans="2:10" x14ac:dyDescent="0.25">
      <c r="B3000" s="27"/>
      <c r="D3000" s="27"/>
      <c r="E3000" s="27"/>
      <c r="I3000" s="27"/>
      <c r="J3000" s="27"/>
    </row>
    <row r="3001" spans="2:10" x14ac:dyDescent="0.25">
      <c r="B3001" s="27"/>
      <c r="D3001" s="27"/>
      <c r="E3001" s="27"/>
      <c r="I3001" s="27"/>
      <c r="J3001" s="27"/>
    </row>
    <row r="3002" spans="2:10" x14ac:dyDescent="0.25">
      <c r="B3002" s="27"/>
      <c r="D3002" s="27"/>
      <c r="E3002" s="27"/>
      <c r="I3002" s="27"/>
      <c r="J3002" s="27"/>
    </row>
    <row r="3003" spans="2:10" x14ac:dyDescent="0.25">
      <c r="B3003" s="27"/>
      <c r="D3003" s="27"/>
      <c r="E3003" s="27"/>
      <c r="I3003" s="27"/>
      <c r="J3003" s="27"/>
    </row>
    <row r="3004" spans="2:10" x14ac:dyDescent="0.25">
      <c r="B3004" s="27"/>
      <c r="D3004" s="27"/>
      <c r="E3004" s="27"/>
      <c r="I3004" s="27"/>
      <c r="J3004" s="27"/>
    </row>
    <row r="3005" spans="2:10" x14ac:dyDescent="0.25">
      <c r="B3005" s="27"/>
      <c r="D3005" s="27"/>
      <c r="E3005" s="27"/>
      <c r="I3005" s="27"/>
      <c r="J3005" s="27"/>
    </row>
    <row r="3006" spans="2:10" x14ac:dyDescent="0.25">
      <c r="B3006" s="27"/>
      <c r="D3006" s="27"/>
      <c r="E3006" s="27"/>
      <c r="I3006" s="27"/>
      <c r="J3006" s="27"/>
    </row>
    <row r="3007" spans="2:10" x14ac:dyDescent="0.25">
      <c r="B3007" s="27"/>
      <c r="D3007" s="27"/>
      <c r="E3007" s="27"/>
      <c r="I3007" s="27"/>
      <c r="J3007" s="27"/>
    </row>
    <row r="3008" spans="2:10" x14ac:dyDescent="0.25">
      <c r="B3008" s="27"/>
      <c r="D3008" s="27"/>
      <c r="E3008" s="27"/>
      <c r="I3008" s="27"/>
      <c r="J3008" s="27"/>
    </row>
    <row r="3009" spans="2:10" x14ac:dyDescent="0.25">
      <c r="B3009" s="27"/>
      <c r="D3009" s="27"/>
      <c r="E3009" s="27"/>
      <c r="I3009" s="27"/>
      <c r="J3009" s="27"/>
    </row>
    <row r="3010" spans="2:10" x14ac:dyDescent="0.25">
      <c r="B3010" s="27"/>
      <c r="D3010" s="27"/>
      <c r="E3010" s="27"/>
      <c r="I3010" s="27"/>
      <c r="J3010" s="27"/>
    </row>
    <row r="3011" spans="2:10" x14ac:dyDescent="0.25">
      <c r="B3011" s="27"/>
      <c r="D3011" s="27"/>
      <c r="E3011" s="27"/>
      <c r="I3011" s="27"/>
      <c r="J3011" s="27"/>
    </row>
    <row r="3012" spans="2:10" x14ac:dyDescent="0.25">
      <c r="B3012" s="27"/>
      <c r="D3012" s="27"/>
      <c r="E3012" s="27"/>
      <c r="I3012" s="27"/>
      <c r="J3012" s="27"/>
    </row>
    <row r="3013" spans="2:10" x14ac:dyDescent="0.25">
      <c r="B3013" s="27"/>
      <c r="D3013" s="27"/>
      <c r="E3013" s="27"/>
      <c r="I3013" s="27"/>
      <c r="J3013" s="27"/>
    </row>
    <row r="3014" spans="2:10" x14ac:dyDescent="0.25">
      <c r="B3014" s="27"/>
      <c r="D3014" s="27"/>
      <c r="E3014" s="27"/>
      <c r="I3014" s="27"/>
      <c r="J3014" s="27"/>
    </row>
    <row r="3015" spans="2:10" x14ac:dyDescent="0.25">
      <c r="B3015" s="27"/>
      <c r="D3015" s="27"/>
      <c r="E3015" s="27"/>
      <c r="I3015" s="27"/>
      <c r="J3015" s="27"/>
    </row>
    <row r="3016" spans="2:10" x14ac:dyDescent="0.25">
      <c r="B3016" s="27"/>
      <c r="D3016" s="27"/>
      <c r="E3016" s="27"/>
      <c r="I3016" s="27"/>
      <c r="J3016" s="27"/>
    </row>
    <row r="3017" spans="2:10" x14ac:dyDescent="0.25">
      <c r="B3017" s="27"/>
      <c r="D3017" s="27"/>
      <c r="E3017" s="27"/>
      <c r="I3017" s="27"/>
      <c r="J3017" s="27"/>
    </row>
    <row r="3018" spans="2:10" x14ac:dyDescent="0.25">
      <c r="B3018" s="27"/>
      <c r="D3018" s="27"/>
      <c r="E3018" s="27"/>
      <c r="I3018" s="27"/>
      <c r="J3018" s="27"/>
    </row>
    <row r="3019" spans="2:10" x14ac:dyDescent="0.25">
      <c r="B3019" s="27"/>
      <c r="D3019" s="27"/>
      <c r="E3019" s="27"/>
      <c r="I3019" s="27"/>
      <c r="J3019" s="27"/>
    </row>
    <row r="3020" spans="2:10" x14ac:dyDescent="0.25">
      <c r="B3020" s="27"/>
      <c r="D3020" s="27"/>
      <c r="E3020" s="27"/>
      <c r="I3020" s="27"/>
      <c r="J3020" s="27"/>
    </row>
    <row r="3021" spans="2:10" x14ac:dyDescent="0.25">
      <c r="B3021" s="27"/>
      <c r="D3021" s="27"/>
      <c r="E3021" s="27"/>
      <c r="I3021" s="27"/>
      <c r="J3021" s="27"/>
    </row>
    <row r="3022" spans="2:10" x14ac:dyDescent="0.25">
      <c r="B3022" s="27"/>
      <c r="D3022" s="27"/>
      <c r="E3022" s="27"/>
      <c r="I3022" s="27"/>
      <c r="J3022" s="27"/>
    </row>
    <row r="3023" spans="2:10" x14ac:dyDescent="0.25">
      <c r="B3023" s="27"/>
      <c r="D3023" s="27"/>
      <c r="E3023" s="27"/>
      <c r="I3023" s="27"/>
      <c r="J3023" s="27"/>
    </row>
    <row r="3024" spans="2:10" x14ac:dyDescent="0.25">
      <c r="B3024" s="27"/>
      <c r="D3024" s="27"/>
      <c r="E3024" s="27"/>
      <c r="I3024" s="27"/>
      <c r="J3024" s="27"/>
    </row>
    <row r="3025" spans="2:10" x14ac:dyDescent="0.25">
      <c r="B3025" s="27"/>
      <c r="D3025" s="27"/>
      <c r="E3025" s="27"/>
      <c r="I3025" s="27"/>
      <c r="J3025" s="27"/>
    </row>
    <row r="3026" spans="2:10" x14ac:dyDescent="0.25">
      <c r="B3026" s="27"/>
      <c r="D3026" s="27"/>
      <c r="E3026" s="27"/>
      <c r="I3026" s="27"/>
      <c r="J3026" s="27"/>
    </row>
    <row r="3027" spans="2:10" x14ac:dyDescent="0.25">
      <c r="B3027" s="27"/>
      <c r="D3027" s="27"/>
      <c r="E3027" s="27"/>
      <c r="I3027" s="27"/>
      <c r="J3027" s="27"/>
    </row>
    <row r="3028" spans="2:10" x14ac:dyDescent="0.25">
      <c r="B3028" s="27"/>
      <c r="D3028" s="27"/>
      <c r="E3028" s="27"/>
      <c r="I3028" s="27"/>
      <c r="J3028" s="27"/>
    </row>
    <row r="3029" spans="2:10" x14ac:dyDescent="0.25">
      <c r="B3029" s="27"/>
      <c r="D3029" s="27"/>
      <c r="E3029" s="27"/>
      <c r="I3029" s="27"/>
      <c r="J3029" s="27"/>
    </row>
    <row r="3030" spans="2:10" x14ac:dyDescent="0.25">
      <c r="B3030" s="27"/>
      <c r="D3030" s="27"/>
      <c r="E3030" s="27"/>
      <c r="I3030" s="27"/>
      <c r="J3030" s="27"/>
    </row>
    <row r="3031" spans="2:10" x14ac:dyDescent="0.25">
      <c r="B3031" s="27"/>
      <c r="D3031" s="27"/>
      <c r="E3031" s="27"/>
      <c r="I3031" s="27"/>
      <c r="J3031" s="27"/>
    </row>
    <row r="3032" spans="2:10" x14ac:dyDescent="0.25">
      <c r="B3032" s="27"/>
      <c r="D3032" s="27"/>
      <c r="E3032" s="27"/>
      <c r="I3032" s="27"/>
      <c r="J3032" s="27"/>
    </row>
    <row r="3033" spans="2:10" x14ac:dyDescent="0.25">
      <c r="B3033" s="27"/>
      <c r="D3033" s="27"/>
      <c r="E3033" s="27"/>
      <c r="I3033" s="27"/>
      <c r="J3033" s="27"/>
    </row>
    <row r="3034" spans="2:10" x14ac:dyDescent="0.25">
      <c r="B3034" s="27"/>
      <c r="D3034" s="27"/>
      <c r="E3034" s="27"/>
      <c r="I3034" s="27"/>
      <c r="J3034" s="27"/>
    </row>
    <row r="3035" spans="2:10" x14ac:dyDescent="0.25">
      <c r="B3035" s="27"/>
      <c r="D3035" s="27"/>
      <c r="E3035" s="27"/>
      <c r="I3035" s="27"/>
      <c r="J3035" s="27"/>
    </row>
    <row r="3036" spans="2:10" x14ac:dyDescent="0.25">
      <c r="B3036" s="27"/>
      <c r="D3036" s="27"/>
      <c r="E3036" s="27"/>
      <c r="I3036" s="27"/>
      <c r="J3036" s="27"/>
    </row>
    <row r="3037" spans="2:10" x14ac:dyDescent="0.25">
      <c r="B3037" s="27"/>
      <c r="D3037" s="27"/>
      <c r="E3037" s="27"/>
      <c r="I3037" s="27"/>
      <c r="J3037" s="27"/>
    </row>
    <row r="3038" spans="2:10" x14ac:dyDescent="0.25">
      <c r="B3038" s="27"/>
      <c r="D3038" s="27"/>
      <c r="E3038" s="27"/>
      <c r="I3038" s="27"/>
      <c r="J3038" s="27"/>
    </row>
    <row r="3039" spans="2:10" x14ac:dyDescent="0.25">
      <c r="B3039" s="27"/>
      <c r="D3039" s="27"/>
      <c r="E3039" s="27"/>
      <c r="I3039" s="27"/>
      <c r="J3039" s="27"/>
    </row>
    <row r="3040" spans="2:10" x14ac:dyDescent="0.25">
      <c r="B3040" s="27"/>
      <c r="D3040" s="27"/>
      <c r="E3040" s="27"/>
      <c r="I3040" s="27"/>
      <c r="J3040" s="27"/>
    </row>
    <row r="3041" spans="2:10" x14ac:dyDescent="0.25">
      <c r="B3041" s="27"/>
      <c r="D3041" s="27"/>
      <c r="E3041" s="27"/>
      <c r="I3041" s="27"/>
      <c r="J3041" s="27"/>
    </row>
    <row r="3042" spans="2:10" x14ac:dyDescent="0.25">
      <c r="B3042" s="27"/>
      <c r="D3042" s="27"/>
      <c r="E3042" s="27"/>
      <c r="I3042" s="27"/>
      <c r="J3042" s="27"/>
    </row>
    <row r="3043" spans="2:10" x14ac:dyDescent="0.25">
      <c r="B3043" s="27"/>
      <c r="D3043" s="27"/>
      <c r="E3043" s="27"/>
      <c r="I3043" s="27"/>
      <c r="J3043" s="27"/>
    </row>
    <row r="3044" spans="2:10" x14ac:dyDescent="0.25">
      <c r="B3044" s="27"/>
      <c r="D3044" s="27"/>
      <c r="E3044" s="27"/>
      <c r="I3044" s="27"/>
      <c r="J3044" s="27"/>
    </row>
    <row r="3045" spans="2:10" x14ac:dyDescent="0.25">
      <c r="B3045" s="27"/>
      <c r="D3045" s="27"/>
      <c r="E3045" s="27"/>
      <c r="I3045" s="27"/>
      <c r="J3045" s="27"/>
    </row>
    <row r="3046" spans="2:10" x14ac:dyDescent="0.25">
      <c r="B3046" s="27"/>
      <c r="D3046" s="27"/>
      <c r="E3046" s="27"/>
      <c r="I3046" s="27"/>
      <c r="J3046" s="27"/>
    </row>
    <row r="3047" spans="2:10" x14ac:dyDescent="0.25">
      <c r="B3047" s="27"/>
      <c r="D3047" s="27"/>
      <c r="E3047" s="27"/>
      <c r="I3047" s="27"/>
      <c r="J3047" s="27"/>
    </row>
    <row r="3048" spans="2:10" x14ac:dyDescent="0.25">
      <c r="B3048" s="27"/>
      <c r="D3048" s="27"/>
      <c r="E3048" s="27"/>
      <c r="I3048" s="27"/>
      <c r="J3048" s="27"/>
    </row>
    <row r="3049" spans="2:10" x14ac:dyDescent="0.25">
      <c r="B3049" s="27"/>
      <c r="D3049" s="27"/>
      <c r="E3049" s="27"/>
      <c r="I3049" s="27"/>
      <c r="J3049" s="27"/>
    </row>
    <row r="3050" spans="2:10" x14ac:dyDescent="0.25">
      <c r="B3050" s="27"/>
      <c r="D3050" s="27"/>
      <c r="E3050" s="27"/>
      <c r="I3050" s="27"/>
      <c r="J3050" s="27"/>
    </row>
    <row r="3051" spans="2:10" x14ac:dyDescent="0.25">
      <c r="B3051" s="27"/>
      <c r="D3051" s="27"/>
      <c r="E3051" s="27"/>
      <c r="I3051" s="27"/>
      <c r="J3051" s="27"/>
    </row>
    <row r="3052" spans="2:10" x14ac:dyDescent="0.25">
      <c r="B3052" s="27"/>
      <c r="D3052" s="27"/>
      <c r="E3052" s="27"/>
      <c r="I3052" s="27"/>
      <c r="J3052" s="27"/>
    </row>
    <row r="3053" spans="2:10" x14ac:dyDescent="0.25">
      <c r="B3053" s="27"/>
      <c r="D3053" s="27"/>
      <c r="E3053" s="27"/>
      <c r="I3053" s="27"/>
      <c r="J3053" s="27"/>
    </row>
    <row r="3054" spans="2:10" x14ac:dyDescent="0.25">
      <c r="B3054" s="27"/>
      <c r="D3054" s="27"/>
      <c r="E3054" s="27"/>
      <c r="I3054" s="27"/>
      <c r="J3054" s="27"/>
    </row>
    <row r="3055" spans="2:10" x14ac:dyDescent="0.25">
      <c r="B3055" s="27"/>
      <c r="D3055" s="27"/>
      <c r="E3055" s="27"/>
      <c r="I3055" s="27"/>
      <c r="J3055" s="27"/>
    </row>
    <row r="3056" spans="2:10" x14ac:dyDescent="0.25">
      <c r="B3056" s="27"/>
      <c r="D3056" s="27"/>
      <c r="E3056" s="27"/>
      <c r="I3056" s="27"/>
      <c r="J3056" s="27"/>
    </row>
    <row r="3057" spans="2:10" x14ac:dyDescent="0.25">
      <c r="B3057" s="27"/>
      <c r="D3057" s="27"/>
      <c r="E3057" s="27"/>
      <c r="I3057" s="27"/>
      <c r="J3057" s="27"/>
    </row>
    <row r="3058" spans="2:10" x14ac:dyDescent="0.25">
      <c r="B3058" s="27"/>
      <c r="D3058" s="27"/>
      <c r="E3058" s="27"/>
      <c r="I3058" s="27"/>
      <c r="J3058" s="27"/>
    </row>
    <row r="3059" spans="2:10" x14ac:dyDescent="0.25">
      <c r="B3059" s="27"/>
      <c r="D3059" s="27"/>
      <c r="E3059" s="27"/>
      <c r="I3059" s="27"/>
      <c r="J3059" s="27"/>
    </row>
    <row r="3060" spans="2:10" x14ac:dyDescent="0.25">
      <c r="B3060" s="27"/>
      <c r="D3060" s="27"/>
      <c r="E3060" s="27"/>
      <c r="I3060" s="27"/>
      <c r="J3060" s="27"/>
    </row>
    <row r="3061" spans="2:10" x14ac:dyDescent="0.25">
      <c r="B3061" s="27"/>
      <c r="D3061" s="27"/>
      <c r="E3061" s="27"/>
      <c r="I3061" s="27"/>
      <c r="J3061" s="27"/>
    </row>
    <row r="3062" spans="2:10" x14ac:dyDescent="0.25">
      <c r="B3062" s="27"/>
      <c r="D3062" s="27"/>
      <c r="E3062" s="27"/>
      <c r="I3062" s="27"/>
      <c r="J3062" s="27"/>
    </row>
    <row r="3063" spans="2:10" x14ac:dyDescent="0.25">
      <c r="B3063" s="27"/>
      <c r="D3063" s="27"/>
      <c r="E3063" s="27"/>
      <c r="I3063" s="27"/>
      <c r="J3063" s="27"/>
    </row>
    <row r="3064" spans="2:10" x14ac:dyDescent="0.25">
      <c r="B3064" s="27"/>
      <c r="D3064" s="27"/>
      <c r="E3064" s="27"/>
      <c r="I3064" s="27"/>
      <c r="J3064" s="27"/>
    </row>
    <row r="3065" spans="2:10" x14ac:dyDescent="0.25">
      <c r="B3065" s="27"/>
      <c r="D3065" s="27"/>
      <c r="E3065" s="27"/>
      <c r="I3065" s="27"/>
      <c r="J3065" s="27"/>
    </row>
    <row r="3066" spans="2:10" x14ac:dyDescent="0.25">
      <c r="B3066" s="27"/>
      <c r="D3066" s="27"/>
      <c r="E3066" s="27"/>
      <c r="I3066" s="27"/>
      <c r="J3066" s="27"/>
    </row>
    <row r="3067" spans="2:10" x14ac:dyDescent="0.25">
      <c r="B3067" s="27"/>
      <c r="D3067" s="27"/>
      <c r="E3067" s="27"/>
      <c r="I3067" s="27"/>
      <c r="J3067" s="27"/>
    </row>
    <row r="3068" spans="2:10" x14ac:dyDescent="0.25">
      <c r="B3068" s="27"/>
      <c r="D3068" s="27"/>
      <c r="E3068" s="27"/>
      <c r="I3068" s="27"/>
      <c r="J3068" s="27"/>
    </row>
    <row r="3069" spans="2:10" x14ac:dyDescent="0.25">
      <c r="B3069" s="27"/>
      <c r="D3069" s="27"/>
      <c r="E3069" s="27"/>
      <c r="I3069" s="27"/>
      <c r="J3069" s="27"/>
    </row>
    <row r="3070" spans="2:10" x14ac:dyDescent="0.25">
      <c r="B3070" s="27"/>
      <c r="D3070" s="27"/>
      <c r="E3070" s="27"/>
      <c r="I3070" s="27"/>
      <c r="J3070" s="27"/>
    </row>
    <row r="3071" spans="2:10" x14ac:dyDescent="0.25">
      <c r="B3071" s="27"/>
      <c r="D3071" s="27"/>
      <c r="E3071" s="27"/>
      <c r="I3071" s="27"/>
      <c r="J3071" s="27"/>
    </row>
    <row r="3072" spans="2:10" x14ac:dyDescent="0.25">
      <c r="B3072" s="27"/>
      <c r="D3072" s="27"/>
      <c r="E3072" s="27"/>
      <c r="I3072" s="27"/>
      <c r="J3072" s="27"/>
    </row>
    <row r="3073" spans="2:10" x14ac:dyDescent="0.25">
      <c r="B3073" s="27"/>
      <c r="D3073" s="27"/>
      <c r="E3073" s="27"/>
      <c r="I3073" s="27"/>
      <c r="J3073" s="27"/>
    </row>
    <row r="3074" spans="2:10" x14ac:dyDescent="0.25">
      <c r="B3074" s="27"/>
      <c r="D3074" s="27"/>
      <c r="E3074" s="27"/>
      <c r="I3074" s="27"/>
      <c r="J3074" s="27"/>
    </row>
    <row r="3075" spans="2:10" x14ac:dyDescent="0.25">
      <c r="B3075" s="27"/>
      <c r="D3075" s="27"/>
      <c r="E3075" s="27"/>
      <c r="I3075" s="27"/>
      <c r="J3075" s="27"/>
    </row>
    <row r="3076" spans="2:10" x14ac:dyDescent="0.25">
      <c r="B3076" s="27"/>
      <c r="D3076" s="27"/>
      <c r="E3076" s="27"/>
      <c r="I3076" s="27"/>
      <c r="J3076" s="27"/>
    </row>
    <row r="3077" spans="2:10" x14ac:dyDescent="0.25">
      <c r="B3077" s="27"/>
      <c r="D3077" s="27"/>
      <c r="E3077" s="27"/>
      <c r="I3077" s="27"/>
      <c r="J3077" s="27"/>
    </row>
    <row r="3078" spans="2:10" x14ac:dyDescent="0.25">
      <c r="B3078" s="27"/>
      <c r="D3078" s="27"/>
      <c r="E3078" s="27"/>
      <c r="I3078" s="27"/>
      <c r="J3078" s="27"/>
    </row>
    <row r="3079" spans="2:10" x14ac:dyDescent="0.25">
      <c r="B3079" s="27"/>
      <c r="D3079" s="27"/>
      <c r="E3079" s="27"/>
      <c r="I3079" s="27"/>
      <c r="J3079" s="27"/>
    </row>
    <row r="3080" spans="2:10" x14ac:dyDescent="0.25">
      <c r="B3080" s="27"/>
      <c r="D3080" s="27"/>
      <c r="E3080" s="27"/>
      <c r="I3080" s="27"/>
      <c r="J3080" s="27"/>
    </row>
    <row r="3081" spans="2:10" x14ac:dyDescent="0.25">
      <c r="B3081" s="27"/>
      <c r="D3081" s="27"/>
      <c r="E3081" s="27"/>
      <c r="I3081" s="27"/>
      <c r="J3081" s="27"/>
    </row>
    <row r="3082" spans="2:10" x14ac:dyDescent="0.25">
      <c r="B3082" s="27"/>
      <c r="D3082" s="27"/>
      <c r="E3082" s="27"/>
      <c r="I3082" s="27"/>
      <c r="J3082" s="27"/>
    </row>
    <row r="3083" spans="2:10" x14ac:dyDescent="0.25">
      <c r="B3083" s="27"/>
      <c r="D3083" s="27"/>
      <c r="E3083" s="27"/>
      <c r="I3083" s="27"/>
      <c r="J3083" s="27"/>
    </row>
    <row r="3084" spans="2:10" x14ac:dyDescent="0.25">
      <c r="B3084" s="27"/>
      <c r="D3084" s="27"/>
      <c r="E3084" s="27"/>
      <c r="I3084" s="27"/>
      <c r="J3084" s="27"/>
    </row>
    <row r="3085" spans="2:10" x14ac:dyDescent="0.25">
      <c r="B3085" s="27"/>
      <c r="D3085" s="27"/>
      <c r="E3085" s="27"/>
      <c r="I3085" s="27"/>
      <c r="J3085" s="27"/>
    </row>
    <row r="3086" spans="2:10" x14ac:dyDescent="0.25">
      <c r="B3086" s="27"/>
      <c r="D3086" s="27"/>
      <c r="E3086" s="27"/>
      <c r="I3086" s="27"/>
      <c r="J3086" s="27"/>
    </row>
    <row r="3087" spans="2:10" x14ac:dyDescent="0.25">
      <c r="B3087" s="27"/>
      <c r="D3087" s="27"/>
      <c r="E3087" s="27"/>
      <c r="I3087" s="27"/>
      <c r="J3087" s="27"/>
    </row>
    <row r="3088" spans="2:10" x14ac:dyDescent="0.25">
      <c r="B3088" s="27"/>
      <c r="D3088" s="27"/>
      <c r="E3088" s="27"/>
      <c r="I3088" s="27"/>
      <c r="J3088" s="27"/>
    </row>
    <row r="3089" spans="2:10" x14ac:dyDescent="0.25">
      <c r="B3089" s="27"/>
      <c r="D3089" s="27"/>
      <c r="E3089" s="27"/>
      <c r="I3089" s="27"/>
      <c r="J3089" s="27"/>
    </row>
    <row r="3090" spans="2:10" x14ac:dyDescent="0.25">
      <c r="B3090" s="27"/>
      <c r="D3090" s="27"/>
      <c r="E3090" s="27"/>
      <c r="I3090" s="27"/>
      <c r="J3090" s="27"/>
    </row>
    <row r="3091" spans="2:10" x14ac:dyDescent="0.25">
      <c r="B3091" s="27"/>
      <c r="D3091" s="27"/>
      <c r="E3091" s="27"/>
      <c r="I3091" s="27"/>
      <c r="J3091" s="27"/>
    </row>
    <row r="3092" spans="2:10" x14ac:dyDescent="0.25">
      <c r="B3092" s="27"/>
      <c r="D3092" s="27"/>
      <c r="E3092" s="27"/>
      <c r="I3092" s="27"/>
      <c r="J3092" s="27"/>
    </row>
    <row r="3093" spans="2:10" x14ac:dyDescent="0.25">
      <c r="B3093" s="27"/>
      <c r="D3093" s="27"/>
      <c r="E3093" s="27"/>
      <c r="I3093" s="27"/>
      <c r="J3093" s="27"/>
    </row>
    <row r="3094" spans="2:10" x14ac:dyDescent="0.25">
      <c r="B3094" s="27"/>
      <c r="D3094" s="27"/>
      <c r="E3094" s="27"/>
      <c r="I3094" s="27"/>
      <c r="J3094" s="27"/>
    </row>
    <row r="3095" spans="2:10" x14ac:dyDescent="0.25">
      <c r="B3095" s="27"/>
      <c r="D3095" s="27"/>
      <c r="E3095" s="27"/>
      <c r="I3095" s="27"/>
      <c r="J3095" s="27"/>
    </row>
    <row r="3096" spans="2:10" x14ac:dyDescent="0.25">
      <c r="B3096" s="27"/>
      <c r="D3096" s="27"/>
      <c r="E3096" s="27"/>
      <c r="I3096" s="27"/>
      <c r="J3096" s="27"/>
    </row>
    <row r="3097" spans="2:10" x14ac:dyDescent="0.25">
      <c r="B3097" s="27"/>
      <c r="D3097" s="27"/>
      <c r="E3097" s="27"/>
      <c r="I3097" s="27"/>
      <c r="J3097" s="27"/>
    </row>
    <row r="3098" spans="2:10" x14ac:dyDescent="0.25">
      <c r="B3098" s="27"/>
      <c r="D3098" s="27"/>
      <c r="E3098" s="27"/>
      <c r="I3098" s="27"/>
      <c r="J3098" s="27"/>
    </row>
    <row r="3099" spans="2:10" x14ac:dyDescent="0.25">
      <c r="B3099" s="27"/>
      <c r="D3099" s="27"/>
      <c r="E3099" s="27"/>
      <c r="I3099" s="27"/>
      <c r="J3099" s="27"/>
    </row>
    <row r="3100" spans="2:10" x14ac:dyDescent="0.25">
      <c r="B3100" s="27"/>
      <c r="D3100" s="27"/>
      <c r="E3100" s="27"/>
      <c r="I3100" s="27"/>
      <c r="J3100" s="27"/>
    </row>
    <row r="3101" spans="2:10" x14ac:dyDescent="0.25">
      <c r="B3101" s="27"/>
      <c r="D3101" s="27"/>
      <c r="E3101" s="27"/>
      <c r="I3101" s="27"/>
      <c r="J3101" s="27"/>
    </row>
    <row r="3102" spans="2:10" x14ac:dyDescent="0.25">
      <c r="B3102" s="27"/>
      <c r="D3102" s="27"/>
      <c r="E3102" s="27"/>
      <c r="I3102" s="27"/>
      <c r="J3102" s="27"/>
    </row>
    <row r="3103" spans="2:10" x14ac:dyDescent="0.25">
      <c r="B3103" s="27"/>
      <c r="D3103" s="27"/>
      <c r="E3103" s="27"/>
      <c r="I3103" s="27"/>
      <c r="J3103" s="27"/>
    </row>
    <row r="3104" spans="2:10" x14ac:dyDescent="0.25">
      <c r="B3104" s="27"/>
      <c r="D3104" s="27"/>
      <c r="E3104" s="27"/>
      <c r="I3104" s="27"/>
      <c r="J3104" s="27"/>
    </row>
    <row r="3105" spans="2:10" x14ac:dyDescent="0.25">
      <c r="B3105" s="27"/>
      <c r="D3105" s="27"/>
      <c r="E3105" s="27"/>
      <c r="I3105" s="27"/>
      <c r="J3105" s="27"/>
    </row>
    <row r="3106" spans="2:10" x14ac:dyDescent="0.25">
      <c r="B3106" s="27"/>
      <c r="D3106" s="27"/>
      <c r="E3106" s="27"/>
      <c r="I3106" s="27"/>
      <c r="J3106" s="27"/>
    </row>
    <row r="3107" spans="2:10" x14ac:dyDescent="0.25">
      <c r="B3107" s="27"/>
      <c r="D3107" s="27"/>
      <c r="E3107" s="27"/>
      <c r="I3107" s="27"/>
      <c r="J3107" s="27"/>
    </row>
    <row r="3108" spans="2:10" x14ac:dyDescent="0.25">
      <c r="B3108" s="27"/>
      <c r="D3108" s="27"/>
      <c r="E3108" s="27"/>
      <c r="I3108" s="27"/>
      <c r="J3108" s="27"/>
    </row>
    <row r="3109" spans="2:10" x14ac:dyDescent="0.25">
      <c r="B3109" s="27"/>
      <c r="D3109" s="27"/>
      <c r="E3109" s="27"/>
      <c r="I3109" s="27"/>
      <c r="J3109" s="27"/>
    </row>
    <row r="3110" spans="2:10" x14ac:dyDescent="0.25">
      <c r="B3110" s="27"/>
      <c r="D3110" s="27"/>
      <c r="E3110" s="27"/>
      <c r="I3110" s="27"/>
      <c r="J3110" s="27"/>
    </row>
    <row r="3111" spans="2:10" x14ac:dyDescent="0.25">
      <c r="B3111" s="27"/>
      <c r="D3111" s="27"/>
      <c r="E3111" s="27"/>
      <c r="I3111" s="27"/>
      <c r="J3111" s="27"/>
    </row>
    <row r="3112" spans="2:10" x14ac:dyDescent="0.25">
      <c r="B3112" s="27"/>
      <c r="D3112" s="27"/>
      <c r="E3112" s="27"/>
      <c r="I3112" s="27"/>
      <c r="J3112" s="27"/>
    </row>
    <row r="3113" spans="2:10" x14ac:dyDescent="0.25">
      <c r="B3113" s="27"/>
      <c r="D3113" s="27"/>
      <c r="E3113" s="27"/>
      <c r="I3113" s="27"/>
      <c r="J3113" s="27"/>
    </row>
    <row r="3114" spans="2:10" x14ac:dyDescent="0.25">
      <c r="B3114" s="27"/>
      <c r="D3114" s="27"/>
      <c r="E3114" s="27"/>
      <c r="I3114" s="27"/>
      <c r="J3114" s="27"/>
    </row>
    <row r="3115" spans="2:10" x14ac:dyDescent="0.25">
      <c r="B3115" s="27"/>
      <c r="D3115" s="27"/>
      <c r="E3115" s="27"/>
      <c r="I3115" s="27"/>
      <c r="J3115" s="27"/>
    </row>
    <row r="3116" spans="2:10" x14ac:dyDescent="0.25">
      <c r="B3116" s="27"/>
      <c r="D3116" s="27"/>
      <c r="E3116" s="27"/>
      <c r="I3116" s="27"/>
      <c r="J3116" s="27"/>
    </row>
    <row r="3117" spans="2:10" x14ac:dyDescent="0.25">
      <c r="B3117" s="27"/>
      <c r="D3117" s="27"/>
      <c r="E3117" s="27"/>
      <c r="I3117" s="27"/>
      <c r="J3117" s="27"/>
    </row>
    <row r="3118" spans="2:10" x14ac:dyDescent="0.25">
      <c r="B3118" s="27"/>
      <c r="D3118" s="27"/>
      <c r="E3118" s="27"/>
      <c r="I3118" s="27"/>
      <c r="J3118" s="27"/>
    </row>
    <row r="3119" spans="2:10" x14ac:dyDescent="0.25">
      <c r="B3119" s="27"/>
      <c r="D3119" s="27"/>
      <c r="E3119" s="27"/>
      <c r="I3119" s="27"/>
      <c r="J3119" s="27"/>
    </row>
    <row r="3120" spans="2:10" x14ac:dyDescent="0.25">
      <c r="B3120" s="27"/>
      <c r="D3120" s="27"/>
      <c r="E3120" s="27"/>
      <c r="I3120" s="27"/>
      <c r="J3120" s="27"/>
    </row>
    <row r="3121" spans="2:10" x14ac:dyDescent="0.25">
      <c r="B3121" s="27"/>
      <c r="D3121" s="27"/>
      <c r="E3121" s="27"/>
      <c r="I3121" s="27"/>
      <c r="J3121" s="27"/>
    </row>
    <row r="3122" spans="2:10" x14ac:dyDescent="0.25">
      <c r="B3122" s="27"/>
      <c r="D3122" s="27"/>
      <c r="E3122" s="27"/>
      <c r="I3122" s="27"/>
      <c r="J3122" s="27"/>
    </row>
    <row r="3123" spans="2:10" x14ac:dyDescent="0.25">
      <c r="B3123" s="27"/>
      <c r="D3123" s="27"/>
      <c r="E3123" s="27"/>
      <c r="I3123" s="27"/>
      <c r="J3123" s="27"/>
    </row>
    <row r="3124" spans="2:10" x14ac:dyDescent="0.25">
      <c r="B3124" s="27"/>
      <c r="D3124" s="27"/>
      <c r="E3124" s="27"/>
      <c r="I3124" s="27"/>
      <c r="J3124" s="27"/>
    </row>
    <row r="3125" spans="2:10" x14ac:dyDescent="0.25">
      <c r="B3125" s="27"/>
      <c r="D3125" s="27"/>
      <c r="E3125" s="27"/>
      <c r="I3125" s="27"/>
      <c r="J3125" s="27"/>
    </row>
    <row r="3126" spans="2:10" x14ac:dyDescent="0.25">
      <c r="B3126" s="27"/>
      <c r="D3126" s="27"/>
      <c r="E3126" s="27"/>
      <c r="I3126" s="27"/>
      <c r="J3126" s="27"/>
    </row>
    <row r="3127" spans="2:10" x14ac:dyDescent="0.25">
      <c r="B3127" s="27"/>
      <c r="D3127" s="27"/>
      <c r="E3127" s="27"/>
      <c r="I3127" s="27"/>
      <c r="J3127" s="27"/>
    </row>
    <row r="3128" spans="2:10" x14ac:dyDescent="0.25">
      <c r="B3128" s="27"/>
      <c r="D3128" s="27"/>
      <c r="E3128" s="27"/>
      <c r="I3128" s="27"/>
      <c r="J3128" s="27"/>
    </row>
    <row r="3129" spans="2:10" x14ac:dyDescent="0.25">
      <c r="B3129" s="27"/>
      <c r="D3129" s="27"/>
      <c r="E3129" s="27"/>
      <c r="I3129" s="27"/>
      <c r="J3129" s="27"/>
    </row>
    <row r="3130" spans="2:10" x14ac:dyDescent="0.25">
      <c r="B3130" s="27"/>
      <c r="D3130" s="27"/>
      <c r="E3130" s="27"/>
      <c r="I3130" s="27"/>
      <c r="J3130" s="27"/>
    </row>
    <row r="3131" spans="2:10" x14ac:dyDescent="0.25">
      <c r="B3131" s="27"/>
      <c r="D3131" s="27"/>
      <c r="E3131" s="27"/>
      <c r="I3131" s="27"/>
      <c r="J3131" s="27"/>
    </row>
    <row r="3132" spans="2:10" x14ac:dyDescent="0.25">
      <c r="B3132" s="27"/>
      <c r="D3132" s="27"/>
      <c r="E3132" s="27"/>
      <c r="I3132" s="27"/>
      <c r="J3132" s="27"/>
    </row>
    <row r="3133" spans="2:10" x14ac:dyDescent="0.25">
      <c r="B3133" s="27"/>
      <c r="D3133" s="27"/>
      <c r="E3133" s="27"/>
      <c r="I3133" s="27"/>
      <c r="J3133" s="27"/>
    </row>
    <row r="3134" spans="2:10" x14ac:dyDescent="0.25">
      <c r="B3134" s="27"/>
      <c r="D3134" s="27"/>
      <c r="E3134" s="27"/>
      <c r="I3134" s="27"/>
      <c r="J3134" s="27"/>
    </row>
    <row r="3135" spans="2:10" x14ac:dyDescent="0.25">
      <c r="B3135" s="27"/>
      <c r="D3135" s="27"/>
      <c r="E3135" s="27"/>
      <c r="I3135" s="27"/>
      <c r="J3135" s="27"/>
    </row>
    <row r="3136" spans="2:10" x14ac:dyDescent="0.25">
      <c r="B3136" s="27"/>
      <c r="D3136" s="27"/>
      <c r="E3136" s="27"/>
      <c r="I3136" s="27"/>
      <c r="J3136" s="27"/>
    </row>
    <row r="3137" spans="2:10" x14ac:dyDescent="0.25">
      <c r="B3137" s="27"/>
      <c r="D3137" s="27"/>
      <c r="E3137" s="27"/>
      <c r="I3137" s="27"/>
      <c r="J3137" s="27"/>
    </row>
    <row r="3138" spans="2:10" x14ac:dyDescent="0.25">
      <c r="B3138" s="27"/>
      <c r="D3138" s="27"/>
      <c r="E3138" s="27"/>
      <c r="I3138" s="27"/>
      <c r="J3138" s="27"/>
    </row>
    <row r="3139" spans="2:10" x14ac:dyDescent="0.25">
      <c r="B3139" s="27"/>
      <c r="D3139" s="27"/>
      <c r="E3139" s="27"/>
      <c r="I3139" s="27"/>
      <c r="J3139" s="27"/>
    </row>
    <row r="3140" spans="2:10" x14ac:dyDescent="0.25">
      <c r="B3140" s="27"/>
      <c r="D3140" s="27"/>
      <c r="E3140" s="27"/>
      <c r="I3140" s="27"/>
      <c r="J3140" s="27"/>
    </row>
    <row r="3141" spans="2:10" x14ac:dyDescent="0.25">
      <c r="B3141" s="27"/>
      <c r="D3141" s="27"/>
      <c r="E3141" s="27"/>
      <c r="I3141" s="27"/>
      <c r="J3141" s="27"/>
    </row>
    <row r="3142" spans="2:10" x14ac:dyDescent="0.25">
      <c r="B3142" s="27"/>
      <c r="D3142" s="27"/>
      <c r="E3142" s="27"/>
      <c r="I3142" s="27"/>
      <c r="J3142" s="27"/>
    </row>
    <row r="3143" spans="2:10" x14ac:dyDescent="0.25">
      <c r="B3143" s="27"/>
      <c r="D3143" s="27"/>
      <c r="E3143" s="27"/>
      <c r="I3143" s="27"/>
      <c r="J3143" s="27"/>
    </row>
    <row r="3144" spans="2:10" x14ac:dyDescent="0.25">
      <c r="B3144" s="27"/>
      <c r="D3144" s="27"/>
      <c r="E3144" s="27"/>
      <c r="I3144" s="27"/>
      <c r="J3144" s="27"/>
    </row>
    <row r="3145" spans="2:10" x14ac:dyDescent="0.25">
      <c r="B3145" s="27"/>
      <c r="D3145" s="27"/>
      <c r="E3145" s="27"/>
      <c r="I3145" s="27"/>
      <c r="J3145" s="27"/>
    </row>
    <row r="3146" spans="2:10" x14ac:dyDescent="0.25">
      <c r="B3146" s="27"/>
      <c r="D3146" s="27"/>
      <c r="E3146" s="27"/>
      <c r="I3146" s="27"/>
      <c r="J3146" s="27"/>
    </row>
    <row r="3147" spans="2:10" x14ac:dyDescent="0.25">
      <c r="B3147" s="27"/>
      <c r="D3147" s="27"/>
      <c r="E3147" s="27"/>
      <c r="I3147" s="27"/>
      <c r="J3147" s="27"/>
    </row>
    <row r="3148" spans="2:10" x14ac:dyDescent="0.25">
      <c r="B3148" s="27"/>
      <c r="D3148" s="27"/>
      <c r="E3148" s="27"/>
      <c r="I3148" s="27"/>
      <c r="J3148" s="27"/>
    </row>
    <row r="3149" spans="2:10" x14ac:dyDescent="0.25">
      <c r="B3149" s="27"/>
      <c r="D3149" s="27"/>
      <c r="E3149" s="27"/>
      <c r="I3149" s="27"/>
      <c r="J3149" s="27"/>
    </row>
    <row r="3150" spans="2:10" x14ac:dyDescent="0.25">
      <c r="B3150" s="27"/>
      <c r="D3150" s="27"/>
      <c r="E3150" s="27"/>
      <c r="I3150" s="27"/>
      <c r="J3150" s="27"/>
    </row>
    <row r="3151" spans="2:10" x14ac:dyDescent="0.25">
      <c r="B3151" s="27"/>
      <c r="D3151" s="27"/>
      <c r="E3151" s="27"/>
      <c r="I3151" s="27"/>
      <c r="J3151" s="27"/>
    </row>
    <row r="3152" spans="2:10" x14ac:dyDescent="0.25">
      <c r="B3152" s="27"/>
      <c r="D3152" s="27"/>
      <c r="E3152" s="27"/>
      <c r="I3152" s="27"/>
      <c r="J3152" s="27"/>
    </row>
    <row r="3153" spans="2:10" x14ac:dyDescent="0.25">
      <c r="B3153" s="27"/>
      <c r="D3153" s="27"/>
      <c r="E3153" s="27"/>
      <c r="I3153" s="27"/>
      <c r="J3153" s="27"/>
    </row>
    <row r="3154" spans="2:10" x14ac:dyDescent="0.25">
      <c r="B3154" s="27"/>
      <c r="D3154" s="27"/>
      <c r="E3154" s="27"/>
      <c r="I3154" s="27"/>
      <c r="J3154" s="27"/>
    </row>
    <row r="3155" spans="2:10" x14ac:dyDescent="0.25">
      <c r="B3155" s="27"/>
      <c r="D3155" s="27"/>
      <c r="E3155" s="27"/>
      <c r="I3155" s="27"/>
      <c r="J3155" s="27"/>
    </row>
    <row r="3156" spans="2:10" x14ac:dyDescent="0.25">
      <c r="B3156" s="27"/>
      <c r="D3156" s="27"/>
      <c r="E3156" s="27"/>
      <c r="I3156" s="27"/>
      <c r="J3156" s="27"/>
    </row>
    <row r="3157" spans="2:10" x14ac:dyDescent="0.25">
      <c r="B3157" s="27"/>
      <c r="D3157" s="27"/>
      <c r="E3157" s="27"/>
      <c r="I3157" s="27"/>
      <c r="J3157" s="27"/>
    </row>
    <row r="3158" spans="2:10" x14ac:dyDescent="0.25">
      <c r="B3158" s="27"/>
      <c r="D3158" s="27"/>
      <c r="E3158" s="27"/>
      <c r="I3158" s="27"/>
      <c r="J3158" s="27"/>
    </row>
    <row r="3159" spans="2:10" x14ac:dyDescent="0.25">
      <c r="B3159" s="27"/>
      <c r="D3159" s="27"/>
      <c r="E3159" s="27"/>
      <c r="I3159" s="27"/>
      <c r="J3159" s="27"/>
    </row>
    <row r="3160" spans="2:10" x14ac:dyDescent="0.25">
      <c r="B3160" s="27"/>
      <c r="D3160" s="27"/>
      <c r="E3160" s="27"/>
      <c r="I3160" s="27"/>
      <c r="J3160" s="27"/>
    </row>
    <row r="3161" spans="2:10" x14ac:dyDescent="0.25">
      <c r="B3161" s="27"/>
      <c r="D3161" s="27"/>
      <c r="E3161" s="27"/>
      <c r="I3161" s="27"/>
      <c r="J3161" s="27"/>
    </row>
    <row r="3162" spans="2:10" x14ac:dyDescent="0.25">
      <c r="B3162" s="27"/>
      <c r="D3162" s="27"/>
      <c r="E3162" s="27"/>
      <c r="I3162" s="27"/>
      <c r="J3162" s="27"/>
    </row>
    <row r="3163" spans="2:10" x14ac:dyDescent="0.25">
      <c r="B3163" s="27"/>
      <c r="D3163" s="27"/>
      <c r="E3163" s="27"/>
      <c r="I3163" s="27"/>
      <c r="J3163" s="27"/>
    </row>
    <row r="3164" spans="2:10" x14ac:dyDescent="0.25">
      <c r="B3164" s="27"/>
      <c r="D3164" s="27"/>
      <c r="E3164" s="27"/>
      <c r="I3164" s="27"/>
      <c r="J3164" s="27"/>
    </row>
    <row r="3165" spans="2:10" x14ac:dyDescent="0.25">
      <c r="B3165" s="27"/>
      <c r="D3165" s="27"/>
      <c r="E3165" s="27"/>
      <c r="I3165" s="27"/>
      <c r="J3165" s="27"/>
    </row>
    <row r="3166" spans="2:10" x14ac:dyDescent="0.25">
      <c r="B3166" s="27"/>
      <c r="D3166" s="27"/>
      <c r="E3166" s="27"/>
      <c r="I3166" s="27"/>
      <c r="J3166" s="27"/>
    </row>
    <row r="3167" spans="2:10" x14ac:dyDescent="0.25">
      <c r="B3167" s="27"/>
      <c r="D3167" s="27"/>
      <c r="E3167" s="27"/>
      <c r="I3167" s="27"/>
      <c r="J3167" s="27"/>
    </row>
    <row r="3168" spans="2:10" x14ac:dyDescent="0.25">
      <c r="B3168" s="27"/>
      <c r="D3168" s="27"/>
      <c r="E3168" s="27"/>
      <c r="I3168" s="27"/>
      <c r="J3168" s="27"/>
    </row>
    <row r="3169" spans="2:10" x14ac:dyDescent="0.25">
      <c r="B3169" s="27"/>
      <c r="D3169" s="27"/>
      <c r="E3169" s="27"/>
      <c r="I3169" s="27"/>
      <c r="J3169" s="27"/>
    </row>
    <row r="3170" spans="2:10" x14ac:dyDescent="0.25">
      <c r="B3170" s="27"/>
      <c r="D3170" s="27"/>
      <c r="E3170" s="27"/>
      <c r="I3170" s="27"/>
      <c r="J3170" s="27"/>
    </row>
    <row r="3171" spans="2:10" x14ac:dyDescent="0.25">
      <c r="B3171" s="27"/>
      <c r="D3171" s="27"/>
      <c r="E3171" s="27"/>
      <c r="I3171" s="27"/>
      <c r="J3171" s="27"/>
    </row>
    <row r="3172" spans="2:10" x14ac:dyDescent="0.25">
      <c r="B3172" s="27"/>
      <c r="D3172" s="27"/>
      <c r="E3172" s="27"/>
      <c r="I3172" s="27"/>
      <c r="J3172" s="27"/>
    </row>
    <row r="3173" spans="2:10" x14ac:dyDescent="0.25">
      <c r="B3173" s="27"/>
      <c r="D3173" s="27"/>
      <c r="E3173" s="27"/>
      <c r="I3173" s="27"/>
      <c r="J3173" s="27"/>
    </row>
    <row r="3174" spans="2:10" x14ac:dyDescent="0.25">
      <c r="B3174" s="27"/>
      <c r="D3174" s="27"/>
      <c r="E3174" s="27"/>
      <c r="I3174" s="27"/>
      <c r="J3174" s="27"/>
    </row>
    <row r="3175" spans="2:10" x14ac:dyDescent="0.25">
      <c r="B3175" s="27"/>
      <c r="D3175" s="27"/>
      <c r="E3175" s="27"/>
      <c r="I3175" s="27"/>
      <c r="J3175" s="27"/>
    </row>
    <row r="3176" spans="2:10" x14ac:dyDescent="0.25">
      <c r="B3176" s="27"/>
      <c r="D3176" s="27"/>
      <c r="E3176" s="27"/>
      <c r="I3176" s="27"/>
      <c r="J3176" s="27"/>
    </row>
    <row r="3177" spans="2:10" x14ac:dyDescent="0.25">
      <c r="B3177" s="27"/>
      <c r="D3177" s="27"/>
      <c r="E3177" s="27"/>
      <c r="I3177" s="27"/>
      <c r="J3177" s="27"/>
    </row>
    <row r="3178" spans="2:10" x14ac:dyDescent="0.25">
      <c r="B3178" s="27"/>
      <c r="D3178" s="27"/>
      <c r="E3178" s="27"/>
      <c r="I3178" s="27"/>
      <c r="J3178" s="27"/>
    </row>
    <row r="3179" spans="2:10" x14ac:dyDescent="0.25">
      <c r="B3179" s="27"/>
      <c r="D3179" s="27"/>
      <c r="E3179" s="27"/>
      <c r="I3179" s="27"/>
      <c r="J3179" s="27"/>
    </row>
    <row r="3180" spans="2:10" x14ac:dyDescent="0.25">
      <c r="B3180" s="27"/>
      <c r="D3180" s="27"/>
      <c r="E3180" s="27"/>
      <c r="I3180" s="27"/>
      <c r="J3180" s="27"/>
    </row>
    <row r="3181" spans="2:10" x14ac:dyDescent="0.25">
      <c r="B3181" s="27"/>
      <c r="D3181" s="27"/>
      <c r="E3181" s="27"/>
      <c r="I3181" s="27"/>
      <c r="J3181" s="27"/>
    </row>
    <row r="3182" spans="2:10" x14ac:dyDescent="0.25">
      <c r="B3182" s="27"/>
      <c r="D3182" s="27"/>
      <c r="E3182" s="27"/>
      <c r="I3182" s="27"/>
      <c r="J3182" s="27"/>
    </row>
    <row r="3183" spans="2:10" x14ac:dyDescent="0.25">
      <c r="B3183" s="27"/>
      <c r="D3183" s="27"/>
      <c r="E3183" s="27"/>
      <c r="I3183" s="27"/>
      <c r="J3183" s="27"/>
    </row>
    <row r="3184" spans="2:10" x14ac:dyDescent="0.25">
      <c r="B3184" s="27"/>
      <c r="D3184" s="27"/>
      <c r="E3184" s="27"/>
      <c r="I3184" s="27"/>
      <c r="J3184" s="27"/>
    </row>
    <row r="3185" spans="2:10" x14ac:dyDescent="0.25">
      <c r="B3185" s="27"/>
      <c r="D3185" s="27"/>
      <c r="E3185" s="27"/>
      <c r="I3185" s="27"/>
      <c r="J3185" s="27"/>
    </row>
    <row r="3186" spans="2:10" x14ac:dyDescent="0.25">
      <c r="B3186" s="27"/>
      <c r="D3186" s="27"/>
      <c r="E3186" s="27"/>
      <c r="I3186" s="27"/>
      <c r="J3186" s="27"/>
    </row>
    <row r="3187" spans="2:10" x14ac:dyDescent="0.25">
      <c r="B3187" s="27"/>
      <c r="D3187" s="27"/>
      <c r="E3187" s="27"/>
      <c r="I3187" s="27"/>
      <c r="J3187" s="27"/>
    </row>
    <row r="3188" spans="2:10" x14ac:dyDescent="0.25">
      <c r="B3188" s="27"/>
      <c r="D3188" s="27"/>
      <c r="E3188" s="27"/>
      <c r="I3188" s="27"/>
      <c r="J3188" s="27"/>
    </row>
    <row r="3189" spans="2:10" x14ac:dyDescent="0.25">
      <c r="B3189" s="27"/>
      <c r="D3189" s="27"/>
      <c r="E3189" s="27"/>
      <c r="I3189" s="27"/>
      <c r="J3189" s="27"/>
    </row>
    <row r="3190" spans="2:10" x14ac:dyDescent="0.25">
      <c r="B3190" s="27"/>
      <c r="D3190" s="27"/>
      <c r="E3190" s="27"/>
      <c r="I3190" s="27"/>
      <c r="J3190" s="27"/>
    </row>
    <row r="3191" spans="2:10" x14ac:dyDescent="0.25">
      <c r="B3191" s="27"/>
      <c r="D3191" s="27"/>
      <c r="E3191" s="27"/>
      <c r="I3191" s="27"/>
      <c r="J3191" s="27"/>
    </row>
    <row r="3192" spans="2:10" x14ac:dyDescent="0.25">
      <c r="B3192" s="27"/>
      <c r="D3192" s="27"/>
      <c r="E3192" s="27"/>
      <c r="I3192" s="27"/>
      <c r="J3192" s="27"/>
    </row>
    <row r="3193" spans="2:10" x14ac:dyDescent="0.25">
      <c r="B3193" s="27"/>
      <c r="D3193" s="27"/>
      <c r="E3193" s="27"/>
      <c r="I3193" s="27"/>
      <c r="J3193" s="27"/>
    </row>
    <row r="3194" spans="2:10" x14ac:dyDescent="0.25">
      <c r="B3194" s="27"/>
      <c r="D3194" s="27"/>
      <c r="E3194" s="27"/>
      <c r="I3194" s="27"/>
      <c r="J3194" s="27"/>
    </row>
    <row r="3195" spans="2:10" x14ac:dyDescent="0.25">
      <c r="B3195" s="27"/>
      <c r="D3195" s="27"/>
      <c r="E3195" s="27"/>
      <c r="I3195" s="27"/>
      <c r="J3195" s="27"/>
    </row>
    <row r="3196" spans="2:10" x14ac:dyDescent="0.25">
      <c r="B3196" s="27"/>
      <c r="D3196" s="27"/>
      <c r="E3196" s="27"/>
      <c r="I3196" s="27"/>
      <c r="J3196" s="27"/>
    </row>
    <row r="3197" spans="2:10" x14ac:dyDescent="0.25">
      <c r="B3197" s="27"/>
      <c r="D3197" s="27"/>
      <c r="E3197" s="27"/>
      <c r="I3197" s="27"/>
      <c r="J3197" s="27"/>
    </row>
    <row r="3198" spans="2:10" x14ac:dyDescent="0.25">
      <c r="B3198" s="27"/>
      <c r="D3198" s="27"/>
      <c r="E3198" s="27"/>
      <c r="I3198" s="27"/>
      <c r="J3198" s="27"/>
    </row>
    <row r="3199" spans="2:10" x14ac:dyDescent="0.25">
      <c r="B3199" s="27"/>
      <c r="D3199" s="27"/>
      <c r="E3199" s="27"/>
      <c r="I3199" s="27"/>
      <c r="J3199" s="27"/>
    </row>
    <row r="3200" spans="2:10" x14ac:dyDescent="0.25">
      <c r="B3200" s="27"/>
      <c r="D3200" s="27"/>
      <c r="E3200" s="27"/>
      <c r="I3200" s="27"/>
      <c r="J3200" s="27"/>
    </row>
    <row r="3201" spans="2:10" x14ac:dyDescent="0.25">
      <c r="B3201" s="27"/>
      <c r="D3201" s="27"/>
      <c r="E3201" s="27"/>
      <c r="I3201" s="27"/>
      <c r="J3201" s="27"/>
    </row>
    <row r="3202" spans="2:10" x14ac:dyDescent="0.25">
      <c r="B3202" s="27"/>
      <c r="D3202" s="27"/>
      <c r="E3202" s="27"/>
      <c r="I3202" s="27"/>
      <c r="J3202" s="27"/>
    </row>
    <row r="3203" spans="2:10" x14ac:dyDescent="0.25">
      <c r="B3203" s="27"/>
      <c r="D3203" s="27"/>
      <c r="E3203" s="27"/>
      <c r="I3203" s="27"/>
      <c r="J3203" s="27"/>
    </row>
    <row r="3204" spans="2:10" x14ac:dyDescent="0.25">
      <c r="B3204" s="27"/>
      <c r="D3204" s="27"/>
      <c r="E3204" s="27"/>
      <c r="I3204" s="27"/>
      <c r="J3204" s="27"/>
    </row>
    <row r="3205" spans="2:10" x14ac:dyDescent="0.25">
      <c r="B3205" s="27"/>
      <c r="D3205" s="27"/>
      <c r="E3205" s="27"/>
      <c r="I3205" s="27"/>
      <c r="J3205" s="27"/>
    </row>
    <row r="3206" spans="2:10" x14ac:dyDescent="0.25">
      <c r="B3206" s="27"/>
      <c r="D3206" s="27"/>
      <c r="E3206" s="27"/>
      <c r="I3206" s="27"/>
      <c r="J3206" s="27"/>
    </row>
    <row r="3207" spans="2:10" x14ac:dyDescent="0.25">
      <c r="B3207" s="27"/>
      <c r="D3207" s="27"/>
      <c r="E3207" s="27"/>
      <c r="I3207" s="27"/>
      <c r="J3207" s="27"/>
    </row>
    <row r="3208" spans="2:10" x14ac:dyDescent="0.25">
      <c r="B3208" s="27"/>
      <c r="D3208" s="27"/>
      <c r="E3208" s="27"/>
      <c r="I3208" s="27"/>
      <c r="J3208" s="27"/>
    </row>
    <row r="3209" spans="2:10" x14ac:dyDescent="0.25">
      <c r="B3209" s="27"/>
      <c r="D3209" s="27"/>
      <c r="E3209" s="27"/>
      <c r="I3209" s="27"/>
      <c r="J3209" s="27"/>
    </row>
    <row r="3210" spans="2:10" x14ac:dyDescent="0.25">
      <c r="B3210" s="27"/>
      <c r="D3210" s="27"/>
      <c r="E3210" s="27"/>
      <c r="I3210" s="27"/>
      <c r="J3210" s="27"/>
    </row>
    <row r="3211" spans="2:10" x14ac:dyDescent="0.25">
      <c r="B3211" s="27"/>
      <c r="D3211" s="27"/>
      <c r="E3211" s="27"/>
      <c r="I3211" s="27"/>
      <c r="J3211" s="27"/>
    </row>
    <row r="3212" spans="2:10" x14ac:dyDescent="0.25">
      <c r="B3212" s="27"/>
      <c r="D3212" s="27"/>
      <c r="E3212" s="27"/>
      <c r="I3212" s="27"/>
      <c r="J3212" s="27"/>
    </row>
    <row r="3213" spans="2:10" x14ac:dyDescent="0.25">
      <c r="B3213" s="27"/>
      <c r="D3213" s="27"/>
      <c r="E3213" s="27"/>
      <c r="I3213" s="27"/>
      <c r="J3213" s="27"/>
    </row>
    <row r="3214" spans="2:10" x14ac:dyDescent="0.25">
      <c r="B3214" s="27"/>
      <c r="D3214" s="27"/>
      <c r="E3214" s="27"/>
      <c r="I3214" s="27"/>
      <c r="J3214" s="27"/>
    </row>
    <row r="3215" spans="2:10" x14ac:dyDescent="0.25">
      <c r="B3215" s="27"/>
      <c r="D3215" s="27"/>
      <c r="E3215" s="27"/>
      <c r="I3215" s="27"/>
      <c r="J3215" s="27"/>
    </row>
    <row r="3216" spans="2:10" x14ac:dyDescent="0.25">
      <c r="B3216" s="27"/>
      <c r="D3216" s="27"/>
      <c r="E3216" s="27"/>
      <c r="I3216" s="27"/>
      <c r="J3216" s="27"/>
    </row>
    <row r="3217" spans="2:10" x14ac:dyDescent="0.25">
      <c r="B3217" s="27"/>
      <c r="D3217" s="27"/>
      <c r="E3217" s="27"/>
      <c r="I3217" s="27"/>
      <c r="J3217" s="27"/>
    </row>
    <row r="3218" spans="2:10" x14ac:dyDescent="0.25">
      <c r="B3218" s="27"/>
      <c r="D3218" s="27"/>
      <c r="E3218" s="27"/>
      <c r="I3218" s="27"/>
      <c r="J3218" s="27"/>
    </row>
    <row r="3219" spans="2:10" x14ac:dyDescent="0.25">
      <c r="B3219" s="27"/>
      <c r="D3219" s="27"/>
      <c r="E3219" s="27"/>
      <c r="I3219" s="27"/>
      <c r="J3219" s="27"/>
    </row>
    <row r="3220" spans="2:10" x14ac:dyDescent="0.25">
      <c r="B3220" s="27"/>
      <c r="D3220" s="27"/>
      <c r="E3220" s="27"/>
      <c r="I3220" s="27"/>
      <c r="J3220" s="27"/>
    </row>
    <row r="3221" spans="2:10" x14ac:dyDescent="0.25">
      <c r="B3221" s="27"/>
      <c r="D3221" s="27"/>
      <c r="E3221" s="27"/>
      <c r="I3221" s="27"/>
      <c r="J3221" s="27"/>
    </row>
    <row r="3222" spans="2:10" x14ac:dyDescent="0.25">
      <c r="B3222" s="27"/>
      <c r="D3222" s="27"/>
      <c r="E3222" s="27"/>
      <c r="I3222" s="27"/>
      <c r="J3222" s="27"/>
    </row>
    <row r="3223" spans="2:10" x14ac:dyDescent="0.25">
      <c r="B3223" s="27"/>
      <c r="D3223" s="27"/>
      <c r="E3223" s="27"/>
      <c r="I3223" s="27"/>
      <c r="J3223" s="27"/>
    </row>
    <row r="3224" spans="2:10" x14ac:dyDescent="0.25">
      <c r="B3224" s="27"/>
      <c r="D3224" s="27"/>
      <c r="E3224" s="27"/>
      <c r="I3224" s="27"/>
      <c r="J3224" s="27"/>
    </row>
    <row r="3225" spans="2:10" x14ac:dyDescent="0.25">
      <c r="B3225" s="27"/>
      <c r="D3225" s="27"/>
      <c r="E3225" s="27"/>
      <c r="I3225" s="27"/>
      <c r="J3225" s="27"/>
    </row>
    <row r="3226" spans="2:10" x14ac:dyDescent="0.25">
      <c r="B3226" s="27"/>
      <c r="D3226" s="27"/>
      <c r="E3226" s="27"/>
      <c r="I3226" s="27"/>
      <c r="J3226" s="27"/>
    </row>
    <row r="3227" spans="2:10" x14ac:dyDescent="0.25">
      <c r="B3227" s="27"/>
      <c r="D3227" s="27"/>
      <c r="E3227" s="27"/>
      <c r="I3227" s="27"/>
      <c r="J3227" s="27"/>
    </row>
    <row r="3228" spans="2:10" x14ac:dyDescent="0.25">
      <c r="B3228" s="27"/>
      <c r="D3228" s="27"/>
      <c r="E3228" s="27"/>
      <c r="I3228" s="27"/>
      <c r="J3228" s="27"/>
    </row>
    <row r="3229" spans="2:10" x14ac:dyDescent="0.25">
      <c r="B3229" s="27"/>
      <c r="D3229" s="27"/>
      <c r="E3229" s="27"/>
      <c r="I3229" s="27"/>
      <c r="J3229" s="27"/>
    </row>
    <row r="3230" spans="2:10" x14ac:dyDescent="0.25">
      <c r="B3230" s="27"/>
      <c r="D3230" s="27"/>
      <c r="E3230" s="27"/>
      <c r="I3230" s="27"/>
      <c r="J3230" s="27"/>
    </row>
    <row r="3231" spans="2:10" x14ac:dyDescent="0.25">
      <c r="B3231" s="27"/>
      <c r="D3231" s="27"/>
      <c r="E3231" s="27"/>
      <c r="I3231" s="27"/>
      <c r="J3231" s="27"/>
    </row>
    <row r="3232" spans="2:10" x14ac:dyDescent="0.25">
      <c r="B3232" s="27"/>
      <c r="D3232" s="27"/>
      <c r="E3232" s="27"/>
      <c r="I3232" s="27"/>
      <c r="J3232" s="27"/>
    </row>
    <row r="3233" spans="2:10" x14ac:dyDescent="0.25">
      <c r="B3233" s="27"/>
      <c r="D3233" s="27"/>
      <c r="E3233" s="27"/>
      <c r="I3233" s="27"/>
      <c r="J3233" s="27"/>
    </row>
    <row r="3234" spans="2:10" x14ac:dyDescent="0.25">
      <c r="B3234" s="27"/>
      <c r="D3234" s="27"/>
      <c r="E3234" s="27"/>
      <c r="I3234" s="27"/>
      <c r="J3234" s="27"/>
    </row>
    <row r="3235" spans="2:10" x14ac:dyDescent="0.25">
      <c r="B3235" s="27"/>
      <c r="D3235" s="27"/>
      <c r="E3235" s="27"/>
      <c r="I3235" s="27"/>
      <c r="J3235" s="27"/>
    </row>
    <row r="3236" spans="2:10" x14ac:dyDescent="0.25">
      <c r="B3236" s="27"/>
      <c r="D3236" s="27"/>
      <c r="E3236" s="27"/>
      <c r="I3236" s="27"/>
      <c r="J3236" s="27"/>
    </row>
    <row r="3237" spans="2:10" x14ac:dyDescent="0.25">
      <c r="B3237" s="27"/>
      <c r="D3237" s="27"/>
      <c r="E3237" s="27"/>
      <c r="I3237" s="27"/>
      <c r="J3237" s="27"/>
    </row>
    <row r="3238" spans="2:10" x14ac:dyDescent="0.25">
      <c r="B3238" s="27"/>
      <c r="D3238" s="27"/>
      <c r="E3238" s="27"/>
      <c r="I3238" s="27"/>
      <c r="J3238" s="27"/>
    </row>
    <row r="3239" spans="2:10" x14ac:dyDescent="0.25">
      <c r="B3239" s="27"/>
      <c r="D3239" s="27"/>
      <c r="E3239" s="27"/>
      <c r="I3239" s="27"/>
      <c r="J3239" s="27"/>
    </row>
    <row r="3240" spans="2:10" x14ac:dyDescent="0.25">
      <c r="B3240" s="27"/>
      <c r="D3240" s="27"/>
      <c r="E3240" s="27"/>
      <c r="I3240" s="27"/>
      <c r="J3240" s="27"/>
    </row>
    <row r="3241" spans="2:10" x14ac:dyDescent="0.25">
      <c r="B3241" s="27"/>
      <c r="D3241" s="27"/>
      <c r="E3241" s="27"/>
      <c r="I3241" s="27"/>
      <c r="J3241" s="27"/>
    </row>
    <row r="3242" spans="2:10" x14ac:dyDescent="0.25">
      <c r="B3242" s="27"/>
      <c r="D3242" s="27"/>
      <c r="E3242" s="27"/>
      <c r="I3242" s="27"/>
      <c r="J3242" s="27"/>
    </row>
    <row r="3243" spans="2:10" x14ac:dyDescent="0.25">
      <c r="B3243" s="27"/>
      <c r="D3243" s="27"/>
      <c r="E3243" s="27"/>
      <c r="I3243" s="27"/>
      <c r="J3243" s="27"/>
    </row>
    <row r="3244" spans="2:10" x14ac:dyDescent="0.25">
      <c r="B3244" s="27"/>
      <c r="D3244" s="27"/>
      <c r="E3244" s="27"/>
      <c r="I3244" s="27"/>
      <c r="J3244" s="27"/>
    </row>
    <row r="3245" spans="2:10" x14ac:dyDescent="0.25">
      <c r="B3245" s="27"/>
      <c r="D3245" s="27"/>
      <c r="E3245" s="27"/>
      <c r="I3245" s="27"/>
      <c r="J3245" s="27"/>
    </row>
    <row r="3246" spans="2:10" x14ac:dyDescent="0.25">
      <c r="B3246" s="27"/>
      <c r="D3246" s="27"/>
      <c r="E3246" s="27"/>
      <c r="I3246" s="27"/>
      <c r="J3246" s="27"/>
    </row>
    <row r="3247" spans="2:10" x14ac:dyDescent="0.25">
      <c r="B3247" s="27"/>
      <c r="D3247" s="27"/>
      <c r="E3247" s="27"/>
      <c r="I3247" s="27"/>
      <c r="J3247" s="27"/>
    </row>
    <row r="3248" spans="2:10" x14ac:dyDescent="0.25">
      <c r="B3248" s="27"/>
      <c r="D3248" s="27"/>
      <c r="E3248" s="27"/>
      <c r="I3248" s="27"/>
      <c r="J3248" s="27"/>
    </row>
    <row r="3249" spans="2:10" x14ac:dyDescent="0.25">
      <c r="B3249" s="27"/>
      <c r="D3249" s="27"/>
      <c r="E3249" s="27"/>
      <c r="I3249" s="27"/>
      <c r="J3249" s="27"/>
    </row>
    <row r="3250" spans="2:10" x14ac:dyDescent="0.25">
      <c r="B3250" s="27"/>
      <c r="D3250" s="27"/>
      <c r="E3250" s="27"/>
      <c r="I3250" s="27"/>
      <c r="J3250" s="27"/>
    </row>
    <row r="3251" spans="2:10" x14ac:dyDescent="0.25">
      <c r="B3251" s="27"/>
      <c r="D3251" s="27"/>
      <c r="E3251" s="27"/>
      <c r="I3251" s="27"/>
      <c r="J3251" s="27"/>
    </row>
    <row r="3252" spans="2:10" x14ac:dyDescent="0.25">
      <c r="B3252" s="27"/>
      <c r="D3252" s="27"/>
      <c r="E3252" s="27"/>
      <c r="I3252" s="27"/>
      <c r="J3252" s="27"/>
    </row>
    <row r="3253" spans="2:10" x14ac:dyDescent="0.25">
      <c r="B3253" s="27"/>
      <c r="D3253" s="27"/>
      <c r="E3253" s="27"/>
      <c r="I3253" s="27"/>
      <c r="J3253" s="27"/>
    </row>
    <row r="3254" spans="2:10" x14ac:dyDescent="0.25">
      <c r="B3254" s="27"/>
      <c r="D3254" s="27"/>
      <c r="E3254" s="27"/>
      <c r="I3254" s="27"/>
      <c r="J3254" s="27"/>
    </row>
    <row r="3255" spans="2:10" x14ac:dyDescent="0.25">
      <c r="B3255" s="27"/>
      <c r="D3255" s="27"/>
      <c r="E3255" s="27"/>
      <c r="I3255" s="27"/>
      <c r="J3255" s="27"/>
    </row>
    <row r="3256" spans="2:10" x14ac:dyDescent="0.25">
      <c r="B3256" s="27"/>
      <c r="D3256" s="27"/>
      <c r="E3256" s="27"/>
      <c r="I3256" s="27"/>
      <c r="J3256" s="27"/>
    </row>
    <row r="3257" spans="2:10" x14ac:dyDescent="0.25">
      <c r="B3257" s="27"/>
      <c r="D3257" s="27"/>
      <c r="E3257" s="27"/>
      <c r="I3257" s="27"/>
      <c r="J3257" s="27"/>
    </row>
    <row r="3258" spans="2:10" x14ac:dyDescent="0.25">
      <c r="B3258" s="27"/>
      <c r="D3258" s="27"/>
      <c r="E3258" s="27"/>
      <c r="I3258" s="27"/>
      <c r="J3258" s="27"/>
    </row>
    <row r="3259" spans="2:10" x14ac:dyDescent="0.25">
      <c r="B3259" s="27"/>
      <c r="D3259" s="27"/>
      <c r="E3259" s="27"/>
      <c r="I3259" s="27"/>
      <c r="J3259" s="27"/>
    </row>
    <row r="3260" spans="2:10" x14ac:dyDescent="0.25">
      <c r="B3260" s="27"/>
      <c r="D3260" s="27"/>
      <c r="E3260" s="27"/>
      <c r="I3260" s="27"/>
      <c r="J3260" s="27"/>
    </row>
    <row r="3261" spans="2:10" x14ac:dyDescent="0.25">
      <c r="B3261" s="27"/>
      <c r="D3261" s="27"/>
      <c r="E3261" s="27"/>
      <c r="I3261" s="27"/>
      <c r="J3261" s="27"/>
    </row>
    <row r="3262" spans="2:10" x14ac:dyDescent="0.25">
      <c r="B3262" s="27"/>
      <c r="D3262" s="27"/>
      <c r="E3262" s="27"/>
      <c r="I3262" s="27"/>
      <c r="J3262" s="27"/>
    </row>
    <row r="3263" spans="2:10" x14ac:dyDescent="0.25">
      <c r="B3263" s="27"/>
      <c r="D3263" s="27"/>
      <c r="E3263" s="27"/>
      <c r="I3263" s="27"/>
      <c r="J3263" s="27"/>
    </row>
    <row r="3264" spans="2:10" x14ac:dyDescent="0.25">
      <c r="B3264" s="27"/>
      <c r="D3264" s="27"/>
      <c r="E3264" s="27"/>
      <c r="I3264" s="27"/>
      <c r="J3264" s="27"/>
    </row>
    <row r="3265" spans="2:10" x14ac:dyDescent="0.25">
      <c r="B3265" s="27"/>
      <c r="D3265" s="27"/>
      <c r="E3265" s="27"/>
      <c r="I3265" s="27"/>
      <c r="J3265" s="27"/>
    </row>
    <row r="3266" spans="2:10" x14ac:dyDescent="0.25">
      <c r="B3266" s="27"/>
      <c r="D3266" s="27"/>
      <c r="E3266" s="27"/>
      <c r="I3266" s="27"/>
      <c r="J3266" s="27"/>
    </row>
    <row r="3267" spans="2:10" x14ac:dyDescent="0.25">
      <c r="B3267" s="27"/>
      <c r="D3267" s="27"/>
      <c r="E3267" s="27"/>
      <c r="I3267" s="27"/>
      <c r="J3267" s="27"/>
    </row>
    <row r="3268" spans="2:10" x14ac:dyDescent="0.25">
      <c r="B3268" s="27"/>
      <c r="D3268" s="27"/>
      <c r="E3268" s="27"/>
      <c r="I3268" s="27"/>
      <c r="J3268" s="27"/>
    </row>
    <row r="3269" spans="2:10" x14ac:dyDescent="0.25">
      <c r="B3269" s="27"/>
      <c r="D3269" s="27"/>
      <c r="E3269" s="27"/>
      <c r="I3269" s="27"/>
      <c r="J3269" s="27"/>
    </row>
    <row r="3270" spans="2:10" x14ac:dyDescent="0.25">
      <c r="B3270" s="27"/>
      <c r="D3270" s="27"/>
      <c r="E3270" s="27"/>
      <c r="I3270" s="27"/>
      <c r="J3270" s="27"/>
    </row>
    <row r="3271" spans="2:10" x14ac:dyDescent="0.25">
      <c r="B3271" s="27"/>
      <c r="D3271" s="27"/>
      <c r="E3271" s="27"/>
      <c r="I3271" s="27"/>
      <c r="J3271" s="27"/>
    </row>
    <row r="3272" spans="2:10" x14ac:dyDescent="0.25">
      <c r="B3272" s="27"/>
      <c r="D3272" s="27"/>
      <c r="E3272" s="27"/>
      <c r="I3272" s="27"/>
      <c r="J3272" s="27"/>
    </row>
    <row r="3273" spans="2:10" x14ac:dyDescent="0.25">
      <c r="B3273" s="27"/>
      <c r="D3273" s="27"/>
      <c r="E3273" s="27"/>
      <c r="I3273" s="27"/>
      <c r="J3273" s="27"/>
    </row>
    <row r="3274" spans="2:10" x14ac:dyDescent="0.25">
      <c r="B3274" s="27"/>
      <c r="D3274" s="27"/>
      <c r="E3274" s="27"/>
      <c r="I3274" s="27"/>
      <c r="J3274" s="27"/>
    </row>
    <row r="3275" spans="2:10" x14ac:dyDescent="0.25">
      <c r="B3275" s="27"/>
      <c r="D3275" s="27"/>
      <c r="E3275" s="27"/>
      <c r="I3275" s="27"/>
      <c r="J3275" s="27"/>
    </row>
    <row r="3276" spans="2:10" x14ac:dyDescent="0.25">
      <c r="B3276" s="27"/>
      <c r="D3276" s="27"/>
      <c r="E3276" s="27"/>
      <c r="I3276" s="27"/>
      <c r="J3276" s="27"/>
    </row>
    <row r="3277" spans="2:10" x14ac:dyDescent="0.25">
      <c r="B3277" s="27"/>
      <c r="D3277" s="27"/>
      <c r="E3277" s="27"/>
      <c r="I3277" s="27"/>
      <c r="J3277" s="27"/>
    </row>
    <row r="3278" spans="2:10" x14ac:dyDescent="0.25">
      <c r="B3278" s="27"/>
      <c r="D3278" s="27"/>
      <c r="E3278" s="27"/>
      <c r="I3278" s="27"/>
      <c r="J3278" s="27"/>
    </row>
    <row r="3279" spans="2:10" x14ac:dyDescent="0.25">
      <c r="B3279" s="27"/>
      <c r="D3279" s="27"/>
      <c r="E3279" s="27"/>
      <c r="I3279" s="27"/>
      <c r="J3279" s="27"/>
    </row>
    <row r="3280" spans="2:10" x14ac:dyDescent="0.25">
      <c r="B3280" s="27"/>
      <c r="D3280" s="27"/>
      <c r="E3280" s="27"/>
      <c r="I3280" s="27"/>
      <c r="J3280" s="27"/>
    </row>
    <row r="3281" spans="2:10" x14ac:dyDescent="0.25">
      <c r="B3281" s="27"/>
      <c r="D3281" s="27"/>
      <c r="E3281" s="27"/>
      <c r="I3281" s="27"/>
      <c r="J3281" s="27"/>
    </row>
    <row r="3282" spans="2:10" x14ac:dyDescent="0.25">
      <c r="B3282" s="27"/>
      <c r="D3282" s="27"/>
      <c r="E3282" s="27"/>
      <c r="I3282" s="27"/>
      <c r="J3282" s="27"/>
    </row>
    <row r="3283" spans="2:10" x14ac:dyDescent="0.25">
      <c r="B3283" s="27"/>
      <c r="D3283" s="27"/>
      <c r="E3283" s="27"/>
      <c r="I3283" s="27"/>
      <c r="J3283" s="27"/>
    </row>
    <row r="3284" spans="2:10" x14ac:dyDescent="0.25">
      <c r="B3284" s="27"/>
      <c r="D3284" s="27"/>
      <c r="E3284" s="27"/>
      <c r="I3284" s="27"/>
      <c r="J3284" s="27"/>
    </row>
    <row r="3285" spans="2:10" x14ac:dyDescent="0.25">
      <c r="B3285" s="27"/>
      <c r="D3285" s="27"/>
      <c r="E3285" s="27"/>
      <c r="I3285" s="27"/>
      <c r="J3285" s="27"/>
    </row>
    <row r="3286" spans="2:10" x14ac:dyDescent="0.25">
      <c r="B3286" s="27"/>
      <c r="D3286" s="27"/>
      <c r="E3286" s="27"/>
      <c r="I3286" s="27"/>
      <c r="J3286" s="27"/>
    </row>
    <row r="3287" spans="2:10" x14ac:dyDescent="0.25">
      <c r="B3287" s="27"/>
      <c r="D3287" s="27"/>
      <c r="E3287" s="27"/>
      <c r="I3287" s="27"/>
      <c r="J3287" s="27"/>
    </row>
    <row r="3288" spans="2:10" x14ac:dyDescent="0.25">
      <c r="B3288" s="27"/>
      <c r="D3288" s="27"/>
      <c r="E3288" s="27"/>
      <c r="I3288" s="27"/>
      <c r="J3288" s="27"/>
    </row>
    <row r="3289" spans="2:10" x14ac:dyDescent="0.25">
      <c r="B3289" s="27"/>
      <c r="D3289" s="27"/>
      <c r="E3289" s="27"/>
      <c r="I3289" s="27"/>
      <c r="J3289" s="27"/>
    </row>
    <row r="3290" spans="2:10" x14ac:dyDescent="0.25">
      <c r="B3290" s="27"/>
      <c r="D3290" s="27"/>
      <c r="E3290" s="27"/>
      <c r="I3290" s="27"/>
      <c r="J3290" s="27"/>
    </row>
    <row r="3291" spans="2:10" x14ac:dyDescent="0.25">
      <c r="B3291" s="27"/>
      <c r="D3291" s="27"/>
      <c r="E3291" s="27"/>
      <c r="I3291" s="27"/>
      <c r="J3291" s="27"/>
    </row>
    <row r="3292" spans="2:10" x14ac:dyDescent="0.25">
      <c r="B3292" s="27"/>
      <c r="D3292" s="27"/>
      <c r="E3292" s="27"/>
      <c r="I3292" s="27"/>
      <c r="J3292" s="27"/>
    </row>
    <row r="3293" spans="2:10" x14ac:dyDescent="0.25">
      <c r="B3293" s="27"/>
      <c r="D3293" s="27"/>
      <c r="E3293" s="27"/>
      <c r="I3293" s="27"/>
      <c r="J3293" s="27"/>
    </row>
    <row r="3294" spans="2:10" x14ac:dyDescent="0.25">
      <c r="B3294" s="27"/>
      <c r="D3294" s="27"/>
      <c r="E3294" s="27"/>
      <c r="I3294" s="27"/>
      <c r="J3294" s="27"/>
    </row>
    <row r="3295" spans="2:10" x14ac:dyDescent="0.25">
      <c r="B3295" s="27"/>
      <c r="D3295" s="27"/>
      <c r="E3295" s="27"/>
      <c r="I3295" s="27"/>
      <c r="J3295" s="27"/>
    </row>
    <row r="3296" spans="2:10" x14ac:dyDescent="0.25">
      <c r="B3296" s="27"/>
      <c r="D3296" s="27"/>
      <c r="E3296" s="27"/>
      <c r="I3296" s="27"/>
      <c r="J3296" s="27"/>
    </row>
    <row r="3297" spans="2:10" x14ac:dyDescent="0.25">
      <c r="B3297" s="27"/>
      <c r="D3297" s="27"/>
      <c r="E3297" s="27"/>
      <c r="I3297" s="27"/>
      <c r="J3297" s="27"/>
    </row>
    <row r="3298" spans="2:10" x14ac:dyDescent="0.25">
      <c r="B3298" s="27"/>
      <c r="D3298" s="27"/>
      <c r="E3298" s="27"/>
      <c r="I3298" s="27"/>
      <c r="J3298" s="27"/>
    </row>
    <row r="3299" spans="2:10" x14ac:dyDescent="0.25">
      <c r="B3299" s="27"/>
      <c r="D3299" s="27"/>
      <c r="E3299" s="27"/>
      <c r="I3299" s="27"/>
      <c r="J3299" s="27"/>
    </row>
    <row r="3300" spans="2:10" x14ac:dyDescent="0.25">
      <c r="B3300" s="27"/>
      <c r="D3300" s="27"/>
      <c r="E3300" s="27"/>
      <c r="I3300" s="27"/>
      <c r="J3300" s="27"/>
    </row>
    <row r="3301" spans="2:10" x14ac:dyDescent="0.25">
      <c r="B3301" s="27"/>
      <c r="D3301" s="27"/>
      <c r="E3301" s="27"/>
      <c r="I3301" s="27"/>
      <c r="J3301" s="27"/>
    </row>
    <row r="3302" spans="2:10" x14ac:dyDescent="0.25">
      <c r="B3302" s="27"/>
      <c r="D3302" s="27"/>
      <c r="E3302" s="27"/>
      <c r="I3302" s="27"/>
      <c r="J3302" s="27"/>
    </row>
    <row r="3303" spans="2:10" x14ac:dyDescent="0.25">
      <c r="B3303" s="27"/>
      <c r="D3303" s="27"/>
      <c r="E3303" s="27"/>
      <c r="I3303" s="27"/>
      <c r="J3303" s="27"/>
    </row>
    <row r="3304" spans="2:10" x14ac:dyDescent="0.25">
      <c r="B3304" s="27"/>
      <c r="D3304" s="27"/>
      <c r="E3304" s="27"/>
      <c r="I3304" s="27"/>
      <c r="J3304" s="27"/>
    </row>
    <row r="3305" spans="2:10" x14ac:dyDescent="0.25">
      <c r="B3305" s="27"/>
      <c r="D3305" s="27"/>
      <c r="E3305" s="27"/>
      <c r="I3305" s="27"/>
      <c r="J3305" s="27"/>
    </row>
    <row r="3306" spans="2:10" x14ac:dyDescent="0.25">
      <c r="B3306" s="27"/>
      <c r="D3306" s="27"/>
      <c r="E3306" s="27"/>
      <c r="I3306" s="27"/>
      <c r="J3306" s="27"/>
    </row>
    <row r="3307" spans="2:10" x14ac:dyDescent="0.25">
      <c r="B3307" s="27"/>
      <c r="D3307" s="27"/>
      <c r="E3307" s="27"/>
      <c r="I3307" s="27"/>
      <c r="J3307" s="27"/>
    </row>
    <row r="3308" spans="2:10" x14ac:dyDescent="0.25">
      <c r="B3308" s="27"/>
      <c r="D3308" s="27"/>
      <c r="E3308" s="27"/>
      <c r="I3308" s="27"/>
      <c r="J3308" s="27"/>
    </row>
    <row r="3309" spans="2:10" x14ac:dyDescent="0.25">
      <c r="B3309" s="27"/>
      <c r="D3309" s="27"/>
      <c r="E3309" s="27"/>
      <c r="I3309" s="27"/>
      <c r="J3309" s="27"/>
    </row>
    <row r="3310" spans="2:10" x14ac:dyDescent="0.25">
      <c r="B3310" s="27"/>
      <c r="D3310" s="27"/>
      <c r="E3310" s="27"/>
      <c r="I3310" s="27"/>
      <c r="J3310" s="27"/>
    </row>
    <row r="3311" spans="2:10" x14ac:dyDescent="0.25">
      <c r="B3311" s="27"/>
      <c r="D3311" s="27"/>
      <c r="E3311" s="27"/>
      <c r="I3311" s="27"/>
      <c r="J3311" s="27"/>
    </row>
    <row r="3312" spans="2:10" x14ac:dyDescent="0.25">
      <c r="B3312" s="27"/>
      <c r="D3312" s="27"/>
      <c r="E3312" s="27"/>
      <c r="I3312" s="27"/>
      <c r="J3312" s="27"/>
    </row>
    <row r="3313" spans="2:10" x14ac:dyDescent="0.25">
      <c r="B3313" s="27"/>
      <c r="D3313" s="27"/>
      <c r="E3313" s="27"/>
      <c r="I3313" s="27"/>
      <c r="J3313" s="27"/>
    </row>
    <row r="3314" spans="2:10" x14ac:dyDescent="0.25">
      <c r="B3314" s="27"/>
      <c r="D3314" s="27"/>
      <c r="E3314" s="27"/>
      <c r="I3314" s="27"/>
      <c r="J3314" s="27"/>
    </row>
    <row r="3315" spans="2:10" x14ac:dyDescent="0.25">
      <c r="B3315" s="27"/>
      <c r="D3315" s="27"/>
      <c r="E3315" s="27"/>
      <c r="I3315" s="27"/>
      <c r="J3315" s="27"/>
    </row>
    <row r="3316" spans="2:10" x14ac:dyDescent="0.25">
      <c r="B3316" s="27"/>
      <c r="D3316" s="27"/>
      <c r="E3316" s="27"/>
      <c r="I3316" s="27"/>
      <c r="J3316" s="27"/>
    </row>
    <row r="3317" spans="2:10" x14ac:dyDescent="0.25">
      <c r="B3317" s="27"/>
      <c r="D3317" s="27"/>
      <c r="E3317" s="27"/>
      <c r="I3317" s="27"/>
      <c r="J3317" s="27"/>
    </row>
    <row r="3318" spans="2:10" x14ac:dyDescent="0.25">
      <c r="B3318" s="27"/>
      <c r="D3318" s="27"/>
      <c r="E3318" s="27"/>
      <c r="I3318" s="27"/>
      <c r="J3318" s="27"/>
    </row>
    <row r="3319" spans="2:10" x14ac:dyDescent="0.25">
      <c r="B3319" s="27"/>
      <c r="D3319" s="27"/>
      <c r="E3319" s="27"/>
      <c r="I3319" s="27"/>
      <c r="J3319" s="27"/>
    </row>
    <row r="3320" spans="2:10" x14ac:dyDescent="0.25">
      <c r="B3320" s="27"/>
      <c r="D3320" s="27"/>
      <c r="E3320" s="27"/>
      <c r="I3320" s="27"/>
      <c r="J3320" s="27"/>
    </row>
    <row r="3321" spans="2:10" x14ac:dyDescent="0.25">
      <c r="B3321" s="27"/>
      <c r="D3321" s="27"/>
      <c r="E3321" s="27"/>
      <c r="I3321" s="27"/>
      <c r="J3321" s="27"/>
    </row>
    <row r="3322" spans="2:10" x14ac:dyDescent="0.25">
      <c r="B3322" s="27"/>
      <c r="D3322" s="27"/>
      <c r="E3322" s="27"/>
      <c r="I3322" s="27"/>
      <c r="J3322" s="27"/>
    </row>
    <row r="3323" spans="2:10" x14ac:dyDescent="0.25">
      <c r="B3323" s="27"/>
      <c r="D3323" s="27"/>
      <c r="E3323" s="27"/>
      <c r="I3323" s="27"/>
      <c r="J3323" s="27"/>
    </row>
    <row r="3324" spans="2:10" x14ac:dyDescent="0.25">
      <c r="B3324" s="27"/>
      <c r="D3324" s="27"/>
      <c r="E3324" s="27"/>
      <c r="I3324" s="27"/>
      <c r="J3324" s="27"/>
    </row>
    <row r="3325" spans="2:10" x14ac:dyDescent="0.25">
      <c r="B3325" s="27"/>
      <c r="D3325" s="27"/>
      <c r="E3325" s="27"/>
      <c r="I3325" s="27"/>
      <c r="J3325" s="27"/>
    </row>
    <row r="3326" spans="2:10" x14ac:dyDescent="0.25">
      <c r="B3326" s="27"/>
      <c r="D3326" s="27"/>
      <c r="E3326" s="27"/>
      <c r="I3326" s="27"/>
      <c r="J3326" s="27"/>
    </row>
    <row r="3327" spans="2:10" x14ac:dyDescent="0.25">
      <c r="B3327" s="27"/>
      <c r="D3327" s="27"/>
      <c r="E3327" s="27"/>
      <c r="I3327" s="27"/>
      <c r="J3327" s="27"/>
    </row>
    <row r="3328" spans="2:10" x14ac:dyDescent="0.25">
      <c r="B3328" s="27"/>
      <c r="D3328" s="27"/>
      <c r="E3328" s="27"/>
      <c r="I3328" s="27"/>
      <c r="J3328" s="27"/>
    </row>
    <row r="3329" spans="2:10" x14ac:dyDescent="0.25">
      <c r="B3329" s="27"/>
      <c r="D3329" s="27"/>
      <c r="E3329" s="27"/>
      <c r="I3329" s="27"/>
      <c r="J3329" s="27"/>
    </row>
    <row r="3330" spans="2:10" x14ac:dyDescent="0.25">
      <c r="B3330" s="27"/>
      <c r="D3330" s="27"/>
      <c r="E3330" s="27"/>
      <c r="I3330" s="27"/>
      <c r="J3330" s="27"/>
    </row>
    <row r="3331" spans="2:10" x14ac:dyDescent="0.25">
      <c r="B3331" s="27"/>
      <c r="D3331" s="27"/>
      <c r="E3331" s="27"/>
      <c r="I3331" s="27"/>
      <c r="J3331" s="27"/>
    </row>
    <row r="3332" spans="2:10" x14ac:dyDescent="0.25">
      <c r="B3332" s="27"/>
      <c r="D3332" s="27"/>
      <c r="E3332" s="27"/>
      <c r="I3332" s="27"/>
      <c r="J3332" s="27"/>
    </row>
    <row r="3333" spans="2:10" x14ac:dyDescent="0.25">
      <c r="B3333" s="27"/>
      <c r="D3333" s="27"/>
      <c r="E3333" s="27"/>
      <c r="I3333" s="27"/>
      <c r="J3333" s="27"/>
    </row>
    <row r="3334" spans="2:10" x14ac:dyDescent="0.25">
      <c r="B3334" s="27"/>
      <c r="D3334" s="27"/>
      <c r="E3334" s="27"/>
      <c r="I3334" s="27"/>
      <c r="J3334" s="27"/>
    </row>
    <row r="3335" spans="2:10" x14ac:dyDescent="0.25">
      <c r="B3335" s="27"/>
      <c r="D3335" s="27"/>
      <c r="E3335" s="27"/>
      <c r="I3335" s="27"/>
      <c r="J3335" s="27"/>
    </row>
    <row r="3336" spans="2:10" x14ac:dyDescent="0.25">
      <c r="B3336" s="27"/>
      <c r="D3336" s="27"/>
      <c r="E3336" s="27"/>
      <c r="I3336" s="27"/>
      <c r="J3336" s="27"/>
    </row>
    <row r="3337" spans="2:10" x14ac:dyDescent="0.25">
      <c r="B3337" s="27"/>
      <c r="D3337" s="27"/>
      <c r="E3337" s="27"/>
      <c r="I3337" s="27"/>
      <c r="J3337" s="27"/>
    </row>
    <row r="3338" spans="2:10" x14ac:dyDescent="0.25">
      <c r="B3338" s="27"/>
      <c r="D3338" s="27"/>
      <c r="E3338" s="27"/>
      <c r="I3338" s="27"/>
      <c r="J3338" s="27"/>
    </row>
    <row r="3339" spans="2:10" x14ac:dyDescent="0.25">
      <c r="B3339" s="27"/>
      <c r="D3339" s="27"/>
      <c r="E3339" s="27"/>
      <c r="I3339" s="27"/>
      <c r="J3339" s="27"/>
    </row>
    <row r="3340" spans="2:10" x14ac:dyDescent="0.25">
      <c r="B3340" s="27"/>
      <c r="D3340" s="27"/>
      <c r="E3340" s="27"/>
      <c r="I3340" s="27"/>
      <c r="J3340" s="27"/>
    </row>
    <row r="3341" spans="2:10" x14ac:dyDescent="0.25">
      <c r="B3341" s="27"/>
      <c r="D3341" s="27"/>
      <c r="E3341" s="27"/>
      <c r="I3341" s="27"/>
      <c r="J3341" s="27"/>
    </row>
    <row r="3342" spans="2:10" x14ac:dyDescent="0.25">
      <c r="B3342" s="27"/>
      <c r="D3342" s="27"/>
      <c r="E3342" s="27"/>
      <c r="I3342" s="27"/>
      <c r="J3342" s="27"/>
    </row>
    <row r="3343" spans="2:10" x14ac:dyDescent="0.25">
      <c r="B3343" s="27"/>
      <c r="D3343" s="27"/>
      <c r="E3343" s="27"/>
      <c r="I3343" s="27"/>
      <c r="J3343" s="27"/>
    </row>
    <row r="3344" spans="2:10" x14ac:dyDescent="0.25">
      <c r="B3344" s="27"/>
      <c r="D3344" s="27"/>
      <c r="E3344" s="27"/>
      <c r="I3344" s="27"/>
      <c r="J3344" s="27"/>
    </row>
    <row r="3345" spans="2:10" x14ac:dyDescent="0.25">
      <c r="B3345" s="27"/>
      <c r="D3345" s="27"/>
      <c r="E3345" s="27"/>
      <c r="I3345" s="27"/>
      <c r="J3345" s="27"/>
    </row>
    <row r="3346" spans="2:10" x14ac:dyDescent="0.25">
      <c r="B3346" s="27"/>
      <c r="D3346" s="27"/>
      <c r="E3346" s="27"/>
      <c r="I3346" s="27"/>
      <c r="J3346" s="27"/>
    </row>
    <row r="3347" spans="2:10" x14ac:dyDescent="0.25">
      <c r="B3347" s="27"/>
      <c r="D3347" s="27"/>
      <c r="E3347" s="27"/>
      <c r="I3347" s="27"/>
      <c r="J3347" s="27"/>
    </row>
    <row r="3348" spans="2:10" x14ac:dyDescent="0.25">
      <c r="B3348" s="27"/>
      <c r="D3348" s="27"/>
      <c r="E3348" s="27"/>
      <c r="I3348" s="27"/>
      <c r="J3348" s="27"/>
    </row>
    <row r="3349" spans="2:10" x14ac:dyDescent="0.25">
      <c r="B3349" s="27"/>
      <c r="D3349" s="27"/>
      <c r="E3349" s="27"/>
      <c r="I3349" s="27"/>
      <c r="J3349" s="27"/>
    </row>
    <row r="3350" spans="2:10" x14ac:dyDescent="0.25">
      <c r="B3350" s="27"/>
      <c r="D3350" s="27"/>
      <c r="E3350" s="27"/>
      <c r="I3350" s="27"/>
      <c r="J3350" s="27"/>
    </row>
    <row r="3351" spans="2:10" x14ac:dyDescent="0.25">
      <c r="B3351" s="27"/>
      <c r="D3351" s="27"/>
      <c r="E3351" s="27"/>
      <c r="I3351" s="27"/>
      <c r="J3351" s="27"/>
    </row>
    <row r="3352" spans="2:10" x14ac:dyDescent="0.25">
      <c r="B3352" s="27"/>
      <c r="D3352" s="27"/>
      <c r="E3352" s="27"/>
      <c r="I3352" s="27"/>
      <c r="J3352" s="27"/>
    </row>
    <row r="3353" spans="2:10" x14ac:dyDescent="0.25">
      <c r="B3353" s="27"/>
      <c r="D3353" s="27"/>
      <c r="E3353" s="27"/>
      <c r="I3353" s="27"/>
      <c r="J3353" s="27"/>
    </row>
    <row r="3354" spans="2:10" x14ac:dyDescent="0.25">
      <c r="B3354" s="27"/>
      <c r="D3354" s="27"/>
      <c r="E3354" s="27"/>
      <c r="I3354" s="27"/>
      <c r="J3354" s="27"/>
    </row>
    <row r="3355" spans="2:10" x14ac:dyDescent="0.25">
      <c r="B3355" s="27"/>
      <c r="D3355" s="27"/>
      <c r="E3355" s="27"/>
      <c r="I3355" s="27"/>
      <c r="J3355" s="27"/>
    </row>
    <row r="3356" spans="2:10" x14ac:dyDescent="0.25">
      <c r="B3356" s="27"/>
      <c r="D3356" s="27"/>
      <c r="E3356" s="27"/>
      <c r="I3356" s="27"/>
      <c r="J3356" s="27"/>
    </row>
    <row r="3357" spans="2:10" x14ac:dyDescent="0.25">
      <c r="B3357" s="27"/>
      <c r="D3357" s="27"/>
      <c r="E3357" s="27"/>
      <c r="I3357" s="27"/>
      <c r="J3357" s="27"/>
    </row>
    <row r="3358" spans="2:10" x14ac:dyDescent="0.25">
      <c r="B3358" s="27"/>
      <c r="D3358" s="27"/>
      <c r="E3358" s="27"/>
      <c r="I3358" s="27"/>
      <c r="J3358" s="27"/>
    </row>
    <row r="3359" spans="2:10" x14ac:dyDescent="0.25">
      <c r="B3359" s="27"/>
      <c r="D3359" s="27"/>
      <c r="E3359" s="27"/>
      <c r="I3359" s="27"/>
      <c r="J3359" s="27"/>
    </row>
    <row r="3360" spans="2:10" x14ac:dyDescent="0.25">
      <c r="B3360" s="27"/>
      <c r="D3360" s="27"/>
      <c r="E3360" s="27"/>
      <c r="I3360" s="27"/>
      <c r="J3360" s="27"/>
    </row>
    <row r="3361" spans="2:10" x14ac:dyDescent="0.25">
      <c r="B3361" s="27"/>
      <c r="D3361" s="27"/>
      <c r="E3361" s="27"/>
      <c r="I3361" s="27"/>
      <c r="J3361" s="27"/>
    </row>
    <row r="3362" spans="2:10" x14ac:dyDescent="0.25">
      <c r="B3362" s="27"/>
      <c r="D3362" s="27"/>
      <c r="E3362" s="27"/>
      <c r="I3362" s="27"/>
      <c r="J3362" s="27"/>
    </row>
    <row r="3363" spans="2:10" x14ac:dyDescent="0.25">
      <c r="B3363" s="27"/>
      <c r="D3363" s="27"/>
      <c r="E3363" s="27"/>
      <c r="I3363" s="27"/>
      <c r="J3363" s="27"/>
    </row>
    <row r="3364" spans="2:10" x14ac:dyDescent="0.25">
      <c r="B3364" s="27"/>
      <c r="D3364" s="27"/>
      <c r="E3364" s="27"/>
      <c r="I3364" s="27"/>
      <c r="J3364" s="27"/>
    </row>
    <row r="3365" spans="2:10" x14ac:dyDescent="0.25">
      <c r="B3365" s="27"/>
      <c r="D3365" s="27"/>
      <c r="E3365" s="27"/>
      <c r="I3365" s="27"/>
      <c r="J3365" s="27"/>
    </row>
    <row r="3366" spans="2:10" x14ac:dyDescent="0.25">
      <c r="B3366" s="27"/>
      <c r="D3366" s="27"/>
      <c r="E3366" s="27"/>
      <c r="I3366" s="27"/>
      <c r="J3366" s="27"/>
    </row>
    <row r="3367" spans="2:10" x14ac:dyDescent="0.25">
      <c r="B3367" s="27"/>
      <c r="D3367" s="27"/>
      <c r="E3367" s="27"/>
      <c r="I3367" s="27"/>
      <c r="J3367" s="27"/>
    </row>
    <row r="3368" spans="2:10" x14ac:dyDescent="0.25">
      <c r="B3368" s="27"/>
      <c r="D3368" s="27"/>
      <c r="E3368" s="27"/>
      <c r="I3368" s="27"/>
      <c r="J3368" s="27"/>
    </row>
    <row r="3369" spans="2:10" x14ac:dyDescent="0.25">
      <c r="B3369" s="27"/>
      <c r="D3369" s="27"/>
      <c r="E3369" s="27"/>
      <c r="I3369" s="27"/>
      <c r="J3369" s="27"/>
    </row>
    <row r="3370" spans="2:10" x14ac:dyDescent="0.25">
      <c r="B3370" s="27"/>
      <c r="D3370" s="27"/>
      <c r="E3370" s="27"/>
      <c r="I3370" s="27"/>
      <c r="J3370" s="27"/>
    </row>
    <row r="3371" spans="2:10" x14ac:dyDescent="0.25">
      <c r="B3371" s="27"/>
      <c r="D3371" s="27"/>
      <c r="E3371" s="27"/>
      <c r="I3371" s="27"/>
      <c r="J3371" s="27"/>
    </row>
    <row r="3372" spans="2:10" x14ac:dyDescent="0.25">
      <c r="B3372" s="27"/>
      <c r="D3372" s="27"/>
      <c r="E3372" s="27"/>
      <c r="I3372" s="27"/>
      <c r="J3372" s="27"/>
    </row>
    <row r="3373" spans="2:10" x14ac:dyDescent="0.25">
      <c r="B3373" s="27"/>
      <c r="D3373" s="27"/>
      <c r="E3373" s="27"/>
      <c r="I3373" s="27"/>
      <c r="J3373" s="27"/>
    </row>
    <row r="3374" spans="2:10" x14ac:dyDescent="0.25">
      <c r="B3374" s="27"/>
      <c r="D3374" s="27"/>
      <c r="E3374" s="27"/>
      <c r="I3374" s="27"/>
      <c r="J3374" s="27"/>
    </row>
    <row r="3375" spans="2:10" x14ac:dyDescent="0.25">
      <c r="B3375" s="27"/>
      <c r="D3375" s="27"/>
      <c r="E3375" s="27"/>
      <c r="I3375" s="27"/>
      <c r="J3375" s="27"/>
    </row>
    <row r="3376" spans="2:10" x14ac:dyDescent="0.25">
      <c r="B3376" s="27"/>
      <c r="D3376" s="27"/>
      <c r="E3376" s="27"/>
      <c r="I3376" s="27"/>
      <c r="J3376" s="27"/>
    </row>
    <row r="3377" spans="2:10" x14ac:dyDescent="0.25">
      <c r="B3377" s="27"/>
      <c r="D3377" s="27"/>
      <c r="E3377" s="27"/>
      <c r="I3377" s="27"/>
      <c r="J3377" s="27"/>
    </row>
    <row r="3378" spans="2:10" x14ac:dyDescent="0.25">
      <c r="B3378" s="27"/>
      <c r="D3378" s="27"/>
      <c r="E3378" s="27"/>
      <c r="I3378" s="27"/>
      <c r="J3378" s="27"/>
    </row>
    <row r="3379" spans="2:10" x14ac:dyDescent="0.25">
      <c r="B3379" s="27"/>
      <c r="D3379" s="27"/>
      <c r="E3379" s="27"/>
      <c r="I3379" s="27"/>
      <c r="J3379" s="27"/>
    </row>
    <row r="3380" spans="2:10" x14ac:dyDescent="0.25">
      <c r="B3380" s="27"/>
      <c r="D3380" s="27"/>
      <c r="E3380" s="27"/>
      <c r="I3380" s="27"/>
      <c r="J3380" s="27"/>
    </row>
    <row r="3381" spans="2:10" x14ac:dyDescent="0.25">
      <c r="B3381" s="27"/>
      <c r="D3381" s="27"/>
      <c r="E3381" s="27"/>
      <c r="I3381" s="27"/>
      <c r="J3381" s="27"/>
    </row>
    <row r="3382" spans="2:10" x14ac:dyDescent="0.25">
      <c r="B3382" s="27"/>
      <c r="D3382" s="27"/>
      <c r="E3382" s="27"/>
      <c r="I3382" s="27"/>
      <c r="J3382" s="27"/>
    </row>
    <row r="3383" spans="2:10" x14ac:dyDescent="0.25">
      <c r="B3383" s="27"/>
      <c r="D3383" s="27"/>
      <c r="E3383" s="27"/>
      <c r="I3383" s="27"/>
      <c r="J3383" s="27"/>
    </row>
    <row r="3384" spans="2:10" x14ac:dyDescent="0.25">
      <c r="B3384" s="27"/>
      <c r="D3384" s="27"/>
      <c r="E3384" s="27"/>
      <c r="I3384" s="27"/>
      <c r="J3384" s="27"/>
    </row>
    <row r="3385" spans="2:10" x14ac:dyDescent="0.25">
      <c r="B3385" s="27"/>
      <c r="D3385" s="27"/>
      <c r="E3385" s="27"/>
      <c r="I3385" s="27"/>
      <c r="J3385" s="27"/>
    </row>
    <row r="3386" spans="2:10" x14ac:dyDescent="0.25">
      <c r="B3386" s="27"/>
      <c r="D3386" s="27"/>
      <c r="E3386" s="27"/>
      <c r="I3386" s="27"/>
      <c r="J3386" s="27"/>
    </row>
    <row r="3387" spans="2:10" x14ac:dyDescent="0.25">
      <c r="B3387" s="27"/>
      <c r="D3387" s="27"/>
      <c r="E3387" s="27"/>
      <c r="I3387" s="27"/>
      <c r="J3387" s="27"/>
    </row>
    <row r="3388" spans="2:10" x14ac:dyDescent="0.25">
      <c r="B3388" s="27"/>
      <c r="D3388" s="27"/>
      <c r="E3388" s="27"/>
      <c r="I3388" s="27"/>
      <c r="J3388" s="27"/>
    </row>
    <row r="3389" spans="2:10" x14ac:dyDescent="0.25">
      <c r="B3389" s="27"/>
      <c r="D3389" s="27"/>
      <c r="E3389" s="27"/>
      <c r="I3389" s="27"/>
      <c r="J3389" s="27"/>
    </row>
    <row r="3390" spans="2:10" x14ac:dyDescent="0.25">
      <c r="B3390" s="27"/>
      <c r="D3390" s="27"/>
      <c r="E3390" s="27"/>
      <c r="I3390" s="27"/>
      <c r="J3390" s="27"/>
    </row>
    <row r="3391" spans="2:10" x14ac:dyDescent="0.25">
      <c r="B3391" s="27"/>
      <c r="D3391" s="27"/>
      <c r="E3391" s="27"/>
      <c r="I3391" s="27"/>
      <c r="J3391" s="27"/>
    </row>
    <row r="3392" spans="2:10" x14ac:dyDescent="0.25">
      <c r="B3392" s="27"/>
      <c r="D3392" s="27"/>
      <c r="E3392" s="27"/>
      <c r="I3392" s="27"/>
      <c r="J3392" s="27"/>
    </row>
    <row r="3393" spans="2:10" x14ac:dyDescent="0.25">
      <c r="B3393" s="27"/>
      <c r="D3393" s="27"/>
      <c r="E3393" s="27"/>
      <c r="I3393" s="27"/>
      <c r="J3393" s="27"/>
    </row>
    <row r="3394" spans="2:10" x14ac:dyDescent="0.25">
      <c r="B3394" s="27"/>
      <c r="D3394" s="27"/>
      <c r="E3394" s="27"/>
      <c r="I3394" s="27"/>
      <c r="J3394" s="27"/>
    </row>
    <row r="3395" spans="2:10" x14ac:dyDescent="0.25">
      <c r="B3395" s="27"/>
      <c r="D3395" s="27"/>
      <c r="E3395" s="27"/>
      <c r="I3395" s="27"/>
      <c r="J3395" s="27"/>
    </row>
    <row r="3396" spans="2:10" x14ac:dyDescent="0.25">
      <c r="B3396" s="27"/>
      <c r="D3396" s="27"/>
      <c r="E3396" s="27"/>
      <c r="I3396" s="27"/>
      <c r="J3396" s="27"/>
    </row>
    <row r="3397" spans="2:10" x14ac:dyDescent="0.25">
      <c r="B3397" s="27"/>
      <c r="D3397" s="27"/>
      <c r="E3397" s="27"/>
      <c r="I3397" s="27"/>
      <c r="J3397" s="27"/>
    </row>
    <row r="3398" spans="2:10" x14ac:dyDescent="0.25">
      <c r="B3398" s="27"/>
      <c r="D3398" s="27"/>
      <c r="E3398" s="27"/>
      <c r="I3398" s="27"/>
      <c r="J3398" s="27"/>
    </row>
    <row r="3399" spans="2:10" x14ac:dyDescent="0.25">
      <c r="B3399" s="27"/>
      <c r="D3399" s="27"/>
      <c r="E3399" s="27"/>
      <c r="I3399" s="27"/>
      <c r="J3399" s="27"/>
    </row>
    <row r="3400" spans="2:10" x14ac:dyDescent="0.25">
      <c r="B3400" s="27"/>
      <c r="D3400" s="27"/>
      <c r="E3400" s="27"/>
      <c r="I3400" s="27"/>
      <c r="J3400" s="27"/>
    </row>
    <row r="3401" spans="2:10" x14ac:dyDescent="0.25">
      <c r="B3401" s="27"/>
      <c r="D3401" s="27"/>
      <c r="E3401" s="27"/>
      <c r="I3401" s="27"/>
      <c r="J3401" s="27"/>
    </row>
    <row r="3402" spans="2:10" x14ac:dyDescent="0.25">
      <c r="B3402" s="27"/>
      <c r="D3402" s="27"/>
      <c r="E3402" s="27"/>
      <c r="I3402" s="27"/>
      <c r="J3402" s="27"/>
    </row>
    <row r="3403" spans="2:10" x14ac:dyDescent="0.25">
      <c r="B3403" s="27"/>
      <c r="D3403" s="27"/>
      <c r="E3403" s="27"/>
      <c r="I3403" s="27"/>
      <c r="J3403" s="27"/>
    </row>
    <row r="3404" spans="2:10" x14ac:dyDescent="0.25">
      <c r="B3404" s="27"/>
      <c r="D3404" s="27"/>
      <c r="E3404" s="27"/>
      <c r="I3404" s="27"/>
      <c r="J3404" s="27"/>
    </row>
    <row r="3405" spans="2:10" x14ac:dyDescent="0.25">
      <c r="B3405" s="27"/>
      <c r="D3405" s="27"/>
      <c r="E3405" s="27"/>
      <c r="I3405" s="27"/>
      <c r="J3405" s="27"/>
    </row>
    <row r="3406" spans="2:10" x14ac:dyDescent="0.25">
      <c r="B3406" s="27"/>
      <c r="D3406" s="27"/>
      <c r="E3406" s="27"/>
      <c r="I3406" s="27"/>
      <c r="J3406" s="27"/>
    </row>
    <row r="3407" spans="2:10" x14ac:dyDescent="0.25">
      <c r="B3407" s="27"/>
      <c r="D3407" s="27"/>
      <c r="E3407" s="27"/>
      <c r="I3407" s="27"/>
      <c r="J3407" s="27"/>
    </row>
    <row r="3408" spans="2:10" x14ac:dyDescent="0.25">
      <c r="B3408" s="27"/>
      <c r="D3408" s="27"/>
      <c r="E3408" s="27"/>
      <c r="I3408" s="27"/>
      <c r="J3408" s="27"/>
    </row>
    <row r="3409" spans="2:10" x14ac:dyDescent="0.25">
      <c r="B3409" s="27"/>
      <c r="D3409" s="27"/>
      <c r="E3409" s="27"/>
      <c r="I3409" s="27"/>
      <c r="J3409" s="27"/>
    </row>
    <row r="3410" spans="2:10" x14ac:dyDescent="0.25">
      <c r="B3410" s="27"/>
      <c r="D3410" s="27"/>
      <c r="E3410" s="27"/>
      <c r="I3410" s="27"/>
      <c r="J3410" s="27"/>
    </row>
    <row r="3411" spans="2:10" x14ac:dyDescent="0.25">
      <c r="B3411" s="27"/>
      <c r="D3411" s="27"/>
      <c r="E3411" s="27"/>
      <c r="I3411" s="27"/>
      <c r="J3411" s="27"/>
    </row>
    <row r="3412" spans="2:10" x14ac:dyDescent="0.25">
      <c r="B3412" s="27"/>
      <c r="D3412" s="27"/>
      <c r="E3412" s="27"/>
      <c r="I3412" s="27"/>
      <c r="J3412" s="27"/>
    </row>
    <row r="3413" spans="2:10" x14ac:dyDescent="0.25">
      <c r="B3413" s="27"/>
      <c r="D3413" s="27"/>
      <c r="E3413" s="27"/>
      <c r="I3413" s="27"/>
      <c r="J3413" s="27"/>
    </row>
    <row r="3414" spans="2:10" x14ac:dyDescent="0.25">
      <c r="B3414" s="27"/>
      <c r="D3414" s="27"/>
      <c r="E3414" s="27"/>
      <c r="I3414" s="27"/>
      <c r="J3414" s="27"/>
    </row>
    <row r="3415" spans="2:10" x14ac:dyDescent="0.25">
      <c r="B3415" s="27"/>
      <c r="D3415" s="27"/>
      <c r="E3415" s="27"/>
      <c r="I3415" s="27"/>
      <c r="J3415" s="27"/>
    </row>
    <row r="3416" spans="2:10" x14ac:dyDescent="0.25">
      <c r="B3416" s="27"/>
      <c r="D3416" s="27"/>
      <c r="E3416" s="27"/>
      <c r="I3416" s="27"/>
      <c r="J3416" s="27"/>
    </row>
    <row r="3417" spans="2:10" x14ac:dyDescent="0.25">
      <c r="B3417" s="27"/>
      <c r="D3417" s="27"/>
      <c r="E3417" s="27"/>
      <c r="I3417" s="27"/>
      <c r="J3417" s="27"/>
    </row>
    <row r="3418" spans="2:10" x14ac:dyDescent="0.25">
      <c r="B3418" s="27"/>
      <c r="D3418" s="27"/>
      <c r="E3418" s="27"/>
      <c r="I3418" s="27"/>
      <c r="J3418" s="27"/>
    </row>
    <row r="3419" spans="2:10" x14ac:dyDescent="0.25">
      <c r="B3419" s="27"/>
      <c r="D3419" s="27"/>
      <c r="E3419" s="27"/>
      <c r="I3419" s="27"/>
      <c r="J3419" s="27"/>
    </row>
    <row r="3420" spans="2:10" x14ac:dyDescent="0.25">
      <c r="B3420" s="27"/>
      <c r="D3420" s="27"/>
      <c r="E3420" s="27"/>
      <c r="I3420" s="27"/>
      <c r="J3420" s="27"/>
    </row>
    <row r="3421" spans="2:10" x14ac:dyDescent="0.25">
      <c r="B3421" s="27"/>
      <c r="D3421" s="27"/>
      <c r="E3421" s="27"/>
      <c r="I3421" s="27"/>
      <c r="J3421" s="27"/>
    </row>
    <row r="3422" spans="2:10" x14ac:dyDescent="0.25">
      <c r="B3422" s="27"/>
      <c r="D3422" s="27"/>
      <c r="E3422" s="27"/>
      <c r="I3422" s="27"/>
      <c r="J3422" s="27"/>
    </row>
    <row r="3423" spans="2:10" x14ac:dyDescent="0.25">
      <c r="B3423" s="27"/>
      <c r="D3423" s="27"/>
      <c r="E3423" s="27"/>
      <c r="I3423" s="27"/>
      <c r="J3423" s="27"/>
    </row>
    <row r="3424" spans="2:10" x14ac:dyDescent="0.25">
      <c r="B3424" s="27"/>
      <c r="D3424" s="27"/>
      <c r="E3424" s="27"/>
      <c r="I3424" s="27"/>
      <c r="J3424" s="27"/>
    </row>
    <row r="3425" spans="2:10" x14ac:dyDescent="0.25">
      <c r="B3425" s="27"/>
      <c r="D3425" s="27"/>
      <c r="E3425" s="27"/>
      <c r="I3425" s="27"/>
      <c r="J3425" s="27"/>
    </row>
    <row r="3426" spans="2:10" x14ac:dyDescent="0.25">
      <c r="B3426" s="27"/>
      <c r="D3426" s="27"/>
      <c r="E3426" s="27"/>
      <c r="I3426" s="27"/>
      <c r="J3426" s="27"/>
    </row>
    <row r="3427" spans="2:10" x14ac:dyDescent="0.25">
      <c r="B3427" s="27"/>
      <c r="D3427" s="27"/>
      <c r="E3427" s="27"/>
      <c r="I3427" s="27"/>
      <c r="J3427" s="27"/>
    </row>
    <row r="3428" spans="2:10" x14ac:dyDescent="0.25">
      <c r="B3428" s="27"/>
      <c r="D3428" s="27"/>
      <c r="E3428" s="27"/>
      <c r="I3428" s="27"/>
      <c r="J3428" s="27"/>
    </row>
    <row r="3429" spans="2:10" x14ac:dyDescent="0.25">
      <c r="B3429" s="27"/>
      <c r="D3429" s="27"/>
      <c r="E3429" s="27"/>
      <c r="I3429" s="27"/>
      <c r="J3429" s="27"/>
    </row>
    <row r="3430" spans="2:10" x14ac:dyDescent="0.25">
      <c r="B3430" s="27"/>
      <c r="D3430" s="27"/>
      <c r="E3430" s="27"/>
      <c r="I3430" s="27"/>
      <c r="J3430" s="27"/>
    </row>
    <row r="3431" spans="2:10" x14ac:dyDescent="0.25">
      <c r="B3431" s="27"/>
      <c r="D3431" s="27"/>
      <c r="E3431" s="27"/>
      <c r="I3431" s="27"/>
      <c r="J3431" s="27"/>
    </row>
    <row r="3432" spans="2:10" x14ac:dyDescent="0.25">
      <c r="B3432" s="27"/>
      <c r="D3432" s="27"/>
      <c r="E3432" s="27"/>
      <c r="I3432" s="27"/>
      <c r="J3432" s="27"/>
    </row>
    <row r="3433" spans="2:10" x14ac:dyDescent="0.25">
      <c r="B3433" s="27"/>
      <c r="D3433" s="27"/>
      <c r="E3433" s="27"/>
      <c r="I3433" s="27"/>
      <c r="J3433" s="27"/>
    </row>
    <row r="3434" spans="2:10" x14ac:dyDescent="0.25">
      <c r="B3434" s="27"/>
      <c r="D3434" s="27"/>
      <c r="E3434" s="27"/>
      <c r="I3434" s="27"/>
      <c r="J3434" s="27"/>
    </row>
    <row r="3435" spans="2:10" x14ac:dyDescent="0.25">
      <c r="B3435" s="27"/>
      <c r="D3435" s="27"/>
      <c r="E3435" s="27"/>
      <c r="I3435" s="27"/>
      <c r="J3435" s="27"/>
    </row>
    <row r="3436" spans="2:10" x14ac:dyDescent="0.25">
      <c r="B3436" s="27"/>
      <c r="D3436" s="27"/>
      <c r="E3436" s="27"/>
      <c r="I3436" s="27"/>
      <c r="J3436" s="27"/>
    </row>
    <row r="3437" spans="2:10" x14ac:dyDescent="0.25">
      <c r="B3437" s="27"/>
      <c r="D3437" s="27"/>
      <c r="E3437" s="27"/>
      <c r="I3437" s="27"/>
      <c r="J3437" s="27"/>
    </row>
    <row r="3438" spans="2:10" x14ac:dyDescent="0.25">
      <c r="B3438" s="27"/>
      <c r="D3438" s="27"/>
      <c r="E3438" s="27"/>
      <c r="I3438" s="27"/>
      <c r="J3438" s="27"/>
    </row>
    <row r="3439" spans="2:10" x14ac:dyDescent="0.25">
      <c r="B3439" s="27"/>
      <c r="D3439" s="27"/>
      <c r="E3439" s="27"/>
      <c r="I3439" s="27"/>
      <c r="J3439" s="27"/>
    </row>
    <row r="3440" spans="2:10" x14ac:dyDescent="0.25">
      <c r="B3440" s="27"/>
      <c r="D3440" s="27"/>
      <c r="E3440" s="27"/>
      <c r="I3440" s="27"/>
      <c r="J3440" s="27"/>
    </row>
    <row r="3441" spans="2:10" x14ac:dyDescent="0.25">
      <c r="B3441" s="27"/>
      <c r="D3441" s="27"/>
      <c r="E3441" s="27"/>
      <c r="I3441" s="27"/>
      <c r="J3441" s="27"/>
    </row>
    <row r="3442" spans="2:10" x14ac:dyDescent="0.25">
      <c r="B3442" s="27"/>
      <c r="D3442" s="27"/>
      <c r="E3442" s="27"/>
      <c r="I3442" s="27"/>
      <c r="J3442" s="27"/>
    </row>
    <row r="3443" spans="2:10" x14ac:dyDescent="0.25">
      <c r="B3443" s="27"/>
      <c r="D3443" s="27"/>
      <c r="E3443" s="27"/>
      <c r="I3443" s="27"/>
      <c r="J3443" s="27"/>
    </row>
    <row r="3444" spans="2:10" x14ac:dyDescent="0.25">
      <c r="B3444" s="27"/>
      <c r="D3444" s="27"/>
      <c r="E3444" s="27"/>
      <c r="I3444" s="27"/>
      <c r="J3444" s="27"/>
    </row>
    <row r="3445" spans="2:10" x14ac:dyDescent="0.25">
      <c r="B3445" s="27"/>
      <c r="D3445" s="27"/>
      <c r="E3445" s="27"/>
      <c r="I3445" s="27"/>
      <c r="J3445" s="27"/>
    </row>
    <row r="3446" spans="2:10" x14ac:dyDescent="0.25">
      <c r="B3446" s="27"/>
      <c r="D3446" s="27"/>
      <c r="E3446" s="27"/>
      <c r="I3446" s="27"/>
      <c r="J3446" s="27"/>
    </row>
    <row r="3447" spans="2:10" x14ac:dyDescent="0.25">
      <c r="B3447" s="27"/>
      <c r="D3447" s="27"/>
      <c r="E3447" s="27"/>
      <c r="I3447" s="27"/>
      <c r="J3447" s="27"/>
    </row>
    <row r="3448" spans="2:10" x14ac:dyDescent="0.25">
      <c r="B3448" s="27"/>
      <c r="D3448" s="27"/>
      <c r="E3448" s="27"/>
      <c r="I3448" s="27"/>
      <c r="J3448" s="27"/>
    </row>
    <row r="3449" spans="2:10" x14ac:dyDescent="0.25">
      <c r="B3449" s="27"/>
      <c r="D3449" s="27"/>
      <c r="E3449" s="27"/>
      <c r="I3449" s="27"/>
      <c r="J3449" s="27"/>
    </row>
    <row r="3450" spans="2:10" x14ac:dyDescent="0.25">
      <c r="B3450" s="27"/>
      <c r="D3450" s="27"/>
      <c r="E3450" s="27"/>
      <c r="I3450" s="27"/>
      <c r="J3450" s="27"/>
    </row>
    <row r="3451" spans="2:10" x14ac:dyDescent="0.25">
      <c r="B3451" s="27"/>
      <c r="D3451" s="27"/>
      <c r="E3451" s="27"/>
      <c r="I3451" s="27"/>
      <c r="J3451" s="27"/>
    </row>
    <row r="3452" spans="2:10" x14ac:dyDescent="0.25">
      <c r="B3452" s="27"/>
      <c r="D3452" s="27"/>
      <c r="E3452" s="27"/>
      <c r="I3452" s="27"/>
      <c r="J3452" s="27"/>
    </row>
    <row r="3453" spans="2:10" x14ac:dyDescent="0.25">
      <c r="B3453" s="27"/>
      <c r="D3453" s="27"/>
      <c r="E3453" s="27"/>
      <c r="I3453" s="27"/>
      <c r="J3453" s="27"/>
    </row>
    <row r="3454" spans="2:10" x14ac:dyDescent="0.25">
      <c r="B3454" s="27"/>
      <c r="D3454" s="27"/>
      <c r="E3454" s="27"/>
      <c r="I3454" s="27"/>
      <c r="J3454" s="27"/>
    </row>
    <row r="3455" spans="2:10" x14ac:dyDescent="0.25">
      <c r="B3455" s="27"/>
      <c r="D3455" s="27"/>
      <c r="E3455" s="27"/>
      <c r="I3455" s="27"/>
      <c r="J3455" s="27"/>
    </row>
    <row r="3456" spans="2:10" x14ac:dyDescent="0.25">
      <c r="B3456" s="27"/>
      <c r="D3456" s="27"/>
      <c r="E3456" s="27"/>
      <c r="I3456" s="27"/>
      <c r="J3456" s="27"/>
    </row>
    <row r="3457" spans="2:10" x14ac:dyDescent="0.25">
      <c r="B3457" s="27"/>
      <c r="D3457" s="27"/>
      <c r="E3457" s="27"/>
      <c r="I3457" s="27"/>
      <c r="J3457" s="27"/>
    </row>
    <row r="3458" spans="2:10" x14ac:dyDescent="0.25">
      <c r="B3458" s="27"/>
      <c r="D3458" s="27"/>
      <c r="E3458" s="27"/>
      <c r="I3458" s="27"/>
      <c r="J3458" s="27"/>
    </row>
    <row r="3459" spans="2:10" x14ac:dyDescent="0.25">
      <c r="B3459" s="27"/>
      <c r="D3459" s="27"/>
      <c r="E3459" s="27"/>
      <c r="I3459" s="27"/>
      <c r="J3459" s="27"/>
    </row>
    <row r="3460" spans="2:10" x14ac:dyDescent="0.25">
      <c r="B3460" s="27"/>
      <c r="D3460" s="27"/>
      <c r="E3460" s="27"/>
      <c r="I3460" s="27"/>
      <c r="J3460" s="27"/>
    </row>
    <row r="3461" spans="2:10" x14ac:dyDescent="0.25">
      <c r="B3461" s="27"/>
      <c r="D3461" s="27"/>
      <c r="E3461" s="27"/>
      <c r="I3461" s="27"/>
      <c r="J3461" s="27"/>
    </row>
    <row r="3462" spans="2:10" x14ac:dyDescent="0.25">
      <c r="B3462" s="27"/>
      <c r="D3462" s="27"/>
      <c r="E3462" s="27"/>
      <c r="I3462" s="27"/>
      <c r="J3462" s="27"/>
    </row>
    <row r="3463" spans="2:10" x14ac:dyDescent="0.25">
      <c r="B3463" s="27"/>
      <c r="D3463" s="27"/>
      <c r="E3463" s="27"/>
      <c r="I3463" s="27"/>
      <c r="J3463" s="27"/>
    </row>
    <row r="3464" spans="2:10" x14ac:dyDescent="0.25">
      <c r="B3464" s="27"/>
      <c r="D3464" s="27"/>
      <c r="E3464" s="27"/>
      <c r="I3464" s="27"/>
      <c r="J3464" s="27"/>
    </row>
    <row r="3465" spans="2:10" x14ac:dyDescent="0.25">
      <c r="B3465" s="27"/>
      <c r="D3465" s="27"/>
      <c r="E3465" s="27"/>
      <c r="I3465" s="27"/>
      <c r="J3465" s="27"/>
    </row>
    <row r="3466" spans="2:10" x14ac:dyDescent="0.25">
      <c r="B3466" s="27"/>
      <c r="D3466" s="27"/>
      <c r="E3466" s="27"/>
      <c r="I3466" s="27"/>
      <c r="J3466" s="27"/>
    </row>
    <row r="3467" spans="2:10" x14ac:dyDescent="0.25">
      <c r="B3467" s="27"/>
      <c r="D3467" s="27"/>
      <c r="E3467" s="27"/>
      <c r="I3467" s="27"/>
      <c r="J3467" s="27"/>
    </row>
    <row r="3468" spans="2:10" x14ac:dyDescent="0.25">
      <c r="B3468" s="27"/>
      <c r="D3468" s="27"/>
      <c r="E3468" s="27"/>
      <c r="I3468" s="27"/>
      <c r="J3468" s="27"/>
    </row>
    <row r="3469" spans="2:10" x14ac:dyDescent="0.25">
      <c r="B3469" s="27"/>
      <c r="D3469" s="27"/>
      <c r="E3469" s="27"/>
      <c r="I3469" s="27"/>
      <c r="J3469" s="27"/>
    </row>
    <row r="3470" spans="2:10" x14ac:dyDescent="0.25">
      <c r="B3470" s="27"/>
      <c r="D3470" s="27"/>
      <c r="E3470" s="27"/>
      <c r="I3470" s="27"/>
      <c r="J3470" s="27"/>
    </row>
    <row r="3471" spans="2:10" x14ac:dyDescent="0.25">
      <c r="B3471" s="27"/>
      <c r="D3471" s="27"/>
      <c r="E3471" s="27"/>
      <c r="I3471" s="27"/>
      <c r="J3471" s="27"/>
    </row>
    <row r="3472" spans="2:10" x14ac:dyDescent="0.25">
      <c r="B3472" s="27"/>
      <c r="D3472" s="27"/>
      <c r="E3472" s="27"/>
      <c r="I3472" s="27"/>
      <c r="J3472" s="27"/>
    </row>
    <row r="3473" spans="2:10" x14ac:dyDescent="0.25">
      <c r="B3473" s="27"/>
      <c r="D3473" s="27"/>
      <c r="E3473" s="27"/>
      <c r="I3473" s="27"/>
      <c r="J3473" s="27"/>
    </row>
    <row r="3474" spans="2:10" x14ac:dyDescent="0.25">
      <c r="B3474" s="27"/>
      <c r="D3474" s="27"/>
      <c r="E3474" s="27"/>
      <c r="I3474" s="27"/>
      <c r="J3474" s="27"/>
    </row>
    <row r="3475" spans="2:10" x14ac:dyDescent="0.25">
      <c r="B3475" s="27"/>
      <c r="D3475" s="27"/>
      <c r="E3475" s="27"/>
      <c r="I3475" s="27"/>
      <c r="J3475" s="27"/>
    </row>
    <row r="3476" spans="2:10" x14ac:dyDescent="0.25">
      <c r="B3476" s="27"/>
      <c r="D3476" s="27"/>
      <c r="E3476" s="27"/>
      <c r="I3476" s="27"/>
      <c r="J3476" s="27"/>
    </row>
    <row r="3477" spans="2:10" x14ac:dyDescent="0.25">
      <c r="B3477" s="27"/>
      <c r="D3477" s="27"/>
      <c r="E3477" s="27"/>
      <c r="I3477" s="27"/>
      <c r="J3477" s="27"/>
    </row>
    <row r="3478" spans="2:10" x14ac:dyDescent="0.25">
      <c r="B3478" s="27"/>
      <c r="D3478" s="27"/>
      <c r="E3478" s="27"/>
      <c r="I3478" s="27"/>
      <c r="J3478" s="27"/>
    </row>
    <row r="3479" spans="2:10" x14ac:dyDescent="0.25">
      <c r="B3479" s="27"/>
      <c r="D3479" s="27"/>
      <c r="E3479" s="27"/>
      <c r="I3479" s="27"/>
      <c r="J3479" s="27"/>
    </row>
    <row r="3480" spans="2:10" x14ac:dyDescent="0.25">
      <c r="B3480" s="27"/>
      <c r="D3480" s="27"/>
      <c r="E3480" s="27"/>
      <c r="I3480" s="27"/>
      <c r="J3480" s="27"/>
    </row>
    <row r="3481" spans="2:10" x14ac:dyDescent="0.25">
      <c r="B3481" s="27"/>
      <c r="D3481" s="27"/>
      <c r="E3481" s="27"/>
      <c r="I3481" s="27"/>
      <c r="J3481" s="27"/>
    </row>
    <row r="3482" spans="2:10" x14ac:dyDescent="0.25">
      <c r="B3482" s="27"/>
      <c r="D3482" s="27"/>
      <c r="E3482" s="27"/>
      <c r="I3482" s="27"/>
      <c r="J3482" s="27"/>
    </row>
    <row r="3483" spans="2:10" x14ac:dyDescent="0.25">
      <c r="B3483" s="27"/>
      <c r="D3483" s="27"/>
      <c r="E3483" s="27"/>
      <c r="I3483" s="27"/>
      <c r="J3483" s="27"/>
    </row>
    <row r="3484" spans="2:10" x14ac:dyDescent="0.25">
      <c r="B3484" s="27"/>
      <c r="D3484" s="27"/>
      <c r="E3484" s="27"/>
      <c r="I3484" s="27"/>
      <c r="J3484" s="27"/>
    </row>
    <row r="3485" spans="2:10" x14ac:dyDescent="0.25">
      <c r="B3485" s="27"/>
      <c r="D3485" s="27"/>
      <c r="E3485" s="27"/>
      <c r="I3485" s="27"/>
      <c r="J3485" s="27"/>
    </row>
    <row r="3486" spans="2:10" x14ac:dyDescent="0.25">
      <c r="B3486" s="27"/>
      <c r="D3486" s="27"/>
      <c r="E3486" s="27"/>
      <c r="I3486" s="27"/>
      <c r="J3486" s="27"/>
    </row>
    <row r="3487" spans="2:10" x14ac:dyDescent="0.25">
      <c r="B3487" s="27"/>
      <c r="D3487" s="27"/>
      <c r="E3487" s="27"/>
      <c r="I3487" s="27"/>
      <c r="J3487" s="27"/>
    </row>
    <row r="3488" spans="2:10" x14ac:dyDescent="0.25">
      <c r="B3488" s="27"/>
      <c r="D3488" s="27"/>
      <c r="E3488" s="27"/>
      <c r="I3488" s="27"/>
      <c r="J3488" s="27"/>
    </row>
    <row r="3489" spans="2:10" x14ac:dyDescent="0.25">
      <c r="B3489" s="27"/>
      <c r="D3489" s="27"/>
      <c r="E3489" s="27"/>
      <c r="I3489" s="27"/>
      <c r="J3489" s="27"/>
    </row>
    <row r="3490" spans="2:10" x14ac:dyDescent="0.25">
      <c r="B3490" s="27"/>
      <c r="D3490" s="27"/>
      <c r="E3490" s="27"/>
      <c r="I3490" s="27"/>
      <c r="J3490" s="27"/>
    </row>
    <row r="3491" spans="2:10" x14ac:dyDescent="0.25">
      <c r="B3491" s="27"/>
      <c r="D3491" s="27"/>
      <c r="E3491" s="27"/>
      <c r="I3491" s="27"/>
      <c r="J3491" s="27"/>
    </row>
    <row r="3492" spans="2:10" x14ac:dyDescent="0.25">
      <c r="B3492" s="27"/>
      <c r="D3492" s="27"/>
      <c r="E3492" s="27"/>
      <c r="I3492" s="27"/>
      <c r="J3492" s="27"/>
    </row>
    <row r="3493" spans="2:10" x14ac:dyDescent="0.25">
      <c r="B3493" s="27"/>
      <c r="D3493" s="27"/>
      <c r="E3493" s="27"/>
      <c r="I3493" s="27"/>
      <c r="J3493" s="27"/>
    </row>
    <row r="3494" spans="2:10" x14ac:dyDescent="0.25">
      <c r="B3494" s="27"/>
      <c r="D3494" s="27"/>
      <c r="E3494" s="27"/>
      <c r="I3494" s="27"/>
      <c r="J3494" s="27"/>
    </row>
    <row r="3495" spans="2:10" x14ac:dyDescent="0.25">
      <c r="B3495" s="27"/>
      <c r="D3495" s="27"/>
      <c r="E3495" s="27"/>
      <c r="I3495" s="27"/>
      <c r="J3495" s="27"/>
    </row>
    <row r="3496" spans="2:10" x14ac:dyDescent="0.25">
      <c r="B3496" s="27"/>
      <c r="D3496" s="27"/>
      <c r="E3496" s="27"/>
      <c r="I3496" s="27"/>
      <c r="J3496" s="27"/>
    </row>
    <row r="3497" spans="2:10" x14ac:dyDescent="0.25">
      <c r="B3497" s="27"/>
      <c r="D3497" s="27"/>
      <c r="E3497" s="27"/>
      <c r="I3497" s="27"/>
      <c r="J3497" s="27"/>
    </row>
    <row r="3498" spans="2:10" x14ac:dyDescent="0.25">
      <c r="B3498" s="27"/>
      <c r="D3498" s="27"/>
      <c r="E3498" s="27"/>
      <c r="I3498" s="27"/>
      <c r="J3498" s="27"/>
    </row>
    <row r="3499" spans="2:10" x14ac:dyDescent="0.25">
      <c r="B3499" s="27"/>
      <c r="D3499" s="27"/>
      <c r="E3499" s="27"/>
      <c r="I3499" s="27"/>
      <c r="J3499" s="27"/>
    </row>
    <row r="3500" spans="2:10" x14ac:dyDescent="0.25">
      <c r="B3500" s="27"/>
      <c r="D3500" s="27"/>
      <c r="E3500" s="27"/>
      <c r="I3500" s="27"/>
      <c r="J3500" s="27"/>
    </row>
    <row r="3501" spans="2:10" x14ac:dyDescent="0.25">
      <c r="B3501" s="27"/>
      <c r="D3501" s="27"/>
      <c r="E3501" s="27"/>
      <c r="I3501" s="27"/>
      <c r="J3501" s="27"/>
    </row>
    <row r="3502" spans="2:10" x14ac:dyDescent="0.25">
      <c r="B3502" s="27"/>
      <c r="D3502" s="27"/>
      <c r="E3502" s="27"/>
      <c r="I3502" s="27"/>
      <c r="J3502" s="27"/>
    </row>
    <row r="3503" spans="2:10" x14ac:dyDescent="0.25">
      <c r="B3503" s="27"/>
      <c r="D3503" s="27"/>
      <c r="E3503" s="27"/>
      <c r="I3503" s="27"/>
      <c r="J3503" s="27"/>
    </row>
    <row r="3504" spans="2:10" x14ac:dyDescent="0.25">
      <c r="B3504" s="27"/>
      <c r="D3504" s="27"/>
      <c r="E3504" s="27"/>
      <c r="I3504" s="27"/>
      <c r="J3504" s="27"/>
    </row>
    <row r="3505" spans="2:10" x14ac:dyDescent="0.25">
      <c r="B3505" s="27"/>
      <c r="D3505" s="27"/>
      <c r="E3505" s="27"/>
      <c r="I3505" s="27"/>
      <c r="J3505" s="27"/>
    </row>
    <row r="3506" spans="2:10" x14ac:dyDescent="0.25">
      <c r="B3506" s="27"/>
      <c r="D3506" s="27"/>
      <c r="E3506" s="27"/>
      <c r="I3506" s="27"/>
      <c r="J3506" s="27"/>
    </row>
    <row r="3507" spans="2:10" x14ac:dyDescent="0.25">
      <c r="B3507" s="27"/>
      <c r="D3507" s="27"/>
      <c r="E3507" s="27"/>
      <c r="I3507" s="27"/>
      <c r="J3507" s="27"/>
    </row>
    <row r="3508" spans="2:10" x14ac:dyDescent="0.25">
      <c r="B3508" s="27"/>
      <c r="D3508" s="27"/>
      <c r="E3508" s="27"/>
      <c r="I3508" s="27"/>
      <c r="J3508" s="27"/>
    </row>
    <row r="3509" spans="2:10" x14ac:dyDescent="0.25">
      <c r="B3509" s="27"/>
      <c r="D3509" s="27"/>
      <c r="E3509" s="27"/>
      <c r="I3509" s="27"/>
      <c r="J3509" s="27"/>
    </row>
    <row r="3510" spans="2:10" x14ac:dyDescent="0.25">
      <c r="B3510" s="27"/>
      <c r="D3510" s="27"/>
      <c r="E3510" s="27"/>
      <c r="I3510" s="27"/>
      <c r="J3510" s="27"/>
    </row>
    <row r="3511" spans="2:10" x14ac:dyDescent="0.25">
      <c r="B3511" s="27"/>
      <c r="D3511" s="27"/>
      <c r="E3511" s="27"/>
      <c r="I3511" s="27"/>
      <c r="J3511" s="27"/>
    </row>
    <row r="3512" spans="2:10" x14ac:dyDescent="0.25">
      <c r="B3512" s="27"/>
      <c r="D3512" s="27"/>
      <c r="E3512" s="27"/>
      <c r="I3512" s="27"/>
      <c r="J3512" s="27"/>
    </row>
    <row r="3513" spans="2:10" x14ac:dyDescent="0.25">
      <c r="B3513" s="27"/>
      <c r="D3513" s="27"/>
      <c r="E3513" s="27"/>
      <c r="I3513" s="27"/>
      <c r="J3513" s="27"/>
    </row>
    <row r="3514" spans="2:10" x14ac:dyDescent="0.25">
      <c r="B3514" s="27"/>
      <c r="D3514" s="27"/>
      <c r="E3514" s="27"/>
      <c r="I3514" s="27"/>
      <c r="J3514" s="27"/>
    </row>
    <row r="3515" spans="2:10" x14ac:dyDescent="0.25">
      <c r="B3515" s="27"/>
      <c r="D3515" s="27"/>
      <c r="E3515" s="27"/>
      <c r="I3515" s="27"/>
      <c r="J3515" s="27"/>
    </row>
    <row r="3516" spans="2:10" x14ac:dyDescent="0.25">
      <c r="B3516" s="27"/>
      <c r="D3516" s="27"/>
      <c r="E3516" s="27"/>
      <c r="I3516" s="27"/>
      <c r="J3516" s="27"/>
    </row>
    <row r="3517" spans="2:10" x14ac:dyDescent="0.25">
      <c r="B3517" s="27"/>
      <c r="D3517" s="27"/>
      <c r="E3517" s="27"/>
      <c r="I3517" s="27"/>
      <c r="J3517" s="27"/>
    </row>
    <row r="3518" spans="2:10" x14ac:dyDescent="0.25">
      <c r="B3518" s="27"/>
      <c r="D3518" s="27"/>
      <c r="E3518" s="27"/>
      <c r="I3518" s="27"/>
      <c r="J3518" s="27"/>
    </row>
    <row r="3519" spans="2:10" x14ac:dyDescent="0.25">
      <c r="B3519" s="27"/>
      <c r="D3519" s="27"/>
      <c r="E3519" s="27"/>
      <c r="I3519" s="27"/>
      <c r="J3519" s="27"/>
    </row>
    <row r="3520" spans="2:10" x14ac:dyDescent="0.25">
      <c r="B3520" s="27"/>
      <c r="D3520" s="27"/>
      <c r="E3520" s="27"/>
      <c r="I3520" s="27"/>
      <c r="J3520" s="27"/>
    </row>
    <row r="3521" spans="2:10" x14ac:dyDescent="0.25">
      <c r="B3521" s="27"/>
      <c r="D3521" s="27"/>
      <c r="E3521" s="27"/>
      <c r="I3521" s="27"/>
      <c r="J3521" s="27"/>
    </row>
    <row r="3522" spans="2:10" x14ac:dyDescent="0.25">
      <c r="B3522" s="27"/>
      <c r="D3522" s="27"/>
      <c r="E3522" s="27"/>
      <c r="I3522" s="27"/>
      <c r="J3522" s="27"/>
    </row>
    <row r="3523" spans="2:10" x14ac:dyDescent="0.25">
      <c r="B3523" s="27"/>
      <c r="D3523" s="27"/>
      <c r="E3523" s="27"/>
      <c r="I3523" s="27"/>
      <c r="J3523" s="27"/>
    </row>
    <row r="3524" spans="2:10" x14ac:dyDescent="0.25">
      <c r="B3524" s="27"/>
      <c r="D3524" s="27"/>
      <c r="E3524" s="27"/>
      <c r="I3524" s="27"/>
      <c r="J3524" s="27"/>
    </row>
    <row r="3525" spans="2:10" x14ac:dyDescent="0.25">
      <c r="B3525" s="27"/>
      <c r="D3525" s="27"/>
      <c r="E3525" s="27"/>
      <c r="I3525" s="27"/>
      <c r="J3525" s="27"/>
    </row>
    <row r="3526" spans="2:10" x14ac:dyDescent="0.25">
      <c r="B3526" s="27"/>
      <c r="D3526" s="27"/>
      <c r="E3526" s="27"/>
      <c r="I3526" s="27"/>
      <c r="J3526" s="27"/>
    </row>
    <row r="3527" spans="2:10" x14ac:dyDescent="0.25">
      <c r="B3527" s="27"/>
      <c r="D3527" s="27"/>
      <c r="E3527" s="27"/>
      <c r="I3527" s="27"/>
      <c r="J3527" s="27"/>
    </row>
    <row r="3528" spans="2:10" x14ac:dyDescent="0.25">
      <c r="B3528" s="27"/>
      <c r="D3528" s="27"/>
      <c r="E3528" s="27"/>
      <c r="I3528" s="27"/>
      <c r="J3528" s="27"/>
    </row>
    <row r="3529" spans="2:10" x14ac:dyDescent="0.25">
      <c r="B3529" s="27"/>
      <c r="D3529" s="27"/>
      <c r="E3529" s="27"/>
      <c r="I3529" s="27"/>
      <c r="J3529" s="27"/>
    </row>
    <row r="3530" spans="2:10" x14ac:dyDescent="0.25">
      <c r="B3530" s="27"/>
      <c r="D3530" s="27"/>
      <c r="E3530" s="27"/>
      <c r="I3530" s="27"/>
      <c r="J3530" s="27"/>
    </row>
    <row r="3531" spans="2:10" x14ac:dyDescent="0.25">
      <c r="B3531" s="27"/>
      <c r="D3531" s="27"/>
      <c r="E3531" s="27"/>
      <c r="I3531" s="27"/>
      <c r="J3531" s="27"/>
    </row>
    <row r="3532" spans="2:10" x14ac:dyDescent="0.25">
      <c r="B3532" s="27"/>
      <c r="D3532" s="27"/>
      <c r="E3532" s="27"/>
      <c r="I3532" s="27"/>
      <c r="J3532" s="27"/>
    </row>
    <row r="3533" spans="2:10" x14ac:dyDescent="0.25">
      <c r="B3533" s="27"/>
      <c r="D3533" s="27"/>
      <c r="E3533" s="27"/>
      <c r="I3533" s="27"/>
      <c r="J3533" s="27"/>
    </row>
    <row r="3534" spans="2:10" x14ac:dyDescent="0.25">
      <c r="B3534" s="27"/>
      <c r="D3534" s="27"/>
      <c r="E3534" s="27"/>
      <c r="I3534" s="27"/>
      <c r="J3534" s="27"/>
    </row>
    <row r="3535" spans="2:10" x14ac:dyDescent="0.25">
      <c r="B3535" s="27"/>
      <c r="D3535" s="27"/>
      <c r="E3535" s="27"/>
      <c r="I3535" s="27"/>
      <c r="J3535" s="27"/>
    </row>
    <row r="3536" spans="2:10" x14ac:dyDescent="0.25">
      <c r="B3536" s="27"/>
      <c r="D3536" s="27"/>
      <c r="E3536" s="27"/>
      <c r="I3536" s="27"/>
      <c r="J3536" s="27"/>
    </row>
    <row r="3537" spans="2:10" x14ac:dyDescent="0.25">
      <c r="B3537" s="27"/>
      <c r="D3537" s="27"/>
      <c r="E3537" s="27"/>
      <c r="I3537" s="27"/>
      <c r="J3537" s="27"/>
    </row>
    <row r="3538" spans="2:10" x14ac:dyDescent="0.25">
      <c r="B3538" s="27"/>
      <c r="D3538" s="27"/>
      <c r="E3538" s="27"/>
      <c r="I3538" s="27"/>
      <c r="J3538" s="27"/>
    </row>
    <row r="3539" spans="2:10" x14ac:dyDescent="0.25">
      <c r="B3539" s="27"/>
      <c r="D3539" s="27"/>
      <c r="E3539" s="27"/>
      <c r="I3539" s="27"/>
      <c r="J3539" s="27"/>
    </row>
    <row r="3540" spans="2:10" x14ac:dyDescent="0.25">
      <c r="B3540" s="27"/>
      <c r="D3540" s="27"/>
      <c r="E3540" s="27"/>
      <c r="I3540" s="27"/>
      <c r="J3540" s="27"/>
    </row>
    <row r="3541" spans="2:10" x14ac:dyDescent="0.25">
      <c r="B3541" s="27"/>
      <c r="D3541" s="27"/>
      <c r="E3541" s="27"/>
      <c r="I3541" s="27"/>
      <c r="J3541" s="27"/>
    </row>
    <row r="3542" spans="2:10" x14ac:dyDescent="0.25">
      <c r="B3542" s="27"/>
      <c r="D3542" s="27"/>
      <c r="E3542" s="27"/>
      <c r="I3542" s="27"/>
      <c r="J3542" s="27"/>
    </row>
    <row r="3543" spans="2:10" x14ac:dyDescent="0.25">
      <c r="B3543" s="27"/>
      <c r="D3543" s="27"/>
      <c r="E3543" s="27"/>
      <c r="I3543" s="27"/>
      <c r="J3543" s="27"/>
    </row>
    <row r="3544" spans="2:10" x14ac:dyDescent="0.25">
      <c r="B3544" s="27"/>
      <c r="D3544" s="27"/>
      <c r="E3544" s="27"/>
      <c r="I3544" s="27"/>
      <c r="J3544" s="27"/>
    </row>
    <row r="3545" spans="2:10" x14ac:dyDescent="0.25">
      <c r="B3545" s="27"/>
      <c r="D3545" s="27"/>
      <c r="E3545" s="27"/>
      <c r="I3545" s="27"/>
      <c r="J3545" s="27"/>
    </row>
    <row r="3546" spans="2:10" x14ac:dyDescent="0.25">
      <c r="B3546" s="27"/>
      <c r="D3546" s="27"/>
      <c r="E3546" s="27"/>
      <c r="I3546" s="27"/>
      <c r="J3546" s="27"/>
    </row>
    <row r="3547" spans="2:10" x14ac:dyDescent="0.25">
      <c r="B3547" s="27"/>
      <c r="D3547" s="27"/>
      <c r="E3547" s="27"/>
      <c r="I3547" s="27"/>
      <c r="J3547" s="27"/>
    </row>
    <row r="3548" spans="2:10" x14ac:dyDescent="0.25">
      <c r="B3548" s="27"/>
      <c r="D3548" s="27"/>
      <c r="E3548" s="27"/>
      <c r="I3548" s="27"/>
      <c r="J3548" s="27"/>
    </row>
    <row r="3549" spans="2:10" x14ac:dyDescent="0.25">
      <c r="B3549" s="27"/>
      <c r="D3549" s="27"/>
      <c r="E3549" s="27"/>
      <c r="I3549" s="27"/>
      <c r="J3549" s="27"/>
    </row>
    <row r="3550" spans="2:10" x14ac:dyDescent="0.25">
      <c r="B3550" s="27"/>
      <c r="D3550" s="27"/>
      <c r="E3550" s="27"/>
      <c r="I3550" s="27"/>
      <c r="J3550" s="27"/>
    </row>
    <row r="3551" spans="2:10" x14ac:dyDescent="0.25">
      <c r="B3551" s="27"/>
      <c r="D3551" s="27"/>
      <c r="E3551" s="27"/>
      <c r="I3551" s="27"/>
      <c r="J3551" s="27"/>
    </row>
    <row r="3552" spans="2:10" x14ac:dyDescent="0.25">
      <c r="B3552" s="27"/>
      <c r="D3552" s="27"/>
      <c r="E3552" s="27"/>
      <c r="I3552" s="27"/>
      <c r="J3552" s="27"/>
    </row>
    <row r="3553" spans="2:10" x14ac:dyDescent="0.25">
      <c r="B3553" s="27"/>
      <c r="D3553" s="27"/>
      <c r="E3553" s="27"/>
      <c r="I3553" s="27"/>
      <c r="J3553" s="27"/>
    </row>
    <row r="3554" spans="2:10" x14ac:dyDescent="0.25">
      <c r="B3554" s="27"/>
      <c r="D3554" s="27"/>
      <c r="E3554" s="27"/>
      <c r="I3554" s="27"/>
      <c r="J3554" s="27"/>
    </row>
    <row r="3555" spans="2:10" x14ac:dyDescent="0.25">
      <c r="B3555" s="27"/>
      <c r="D3555" s="27"/>
      <c r="E3555" s="27"/>
      <c r="I3555" s="27"/>
      <c r="J3555" s="27"/>
    </row>
    <row r="3556" spans="2:10" x14ac:dyDescent="0.25">
      <c r="B3556" s="27"/>
      <c r="D3556" s="27"/>
      <c r="E3556" s="27"/>
      <c r="I3556" s="27"/>
      <c r="J3556" s="27"/>
    </row>
    <row r="3557" spans="2:10" x14ac:dyDescent="0.25">
      <c r="B3557" s="27"/>
      <c r="D3557" s="27"/>
      <c r="E3557" s="27"/>
      <c r="I3557" s="27"/>
      <c r="J3557" s="27"/>
    </row>
    <row r="3558" spans="2:10" x14ac:dyDescent="0.25">
      <c r="B3558" s="27"/>
      <c r="D3558" s="27"/>
      <c r="E3558" s="27"/>
      <c r="I3558" s="27"/>
      <c r="J3558" s="27"/>
    </row>
    <row r="3559" spans="2:10" x14ac:dyDescent="0.25">
      <c r="B3559" s="27"/>
      <c r="D3559" s="27"/>
      <c r="E3559" s="27"/>
      <c r="I3559" s="27"/>
      <c r="J3559" s="27"/>
    </row>
    <row r="3560" spans="2:10" x14ac:dyDescent="0.25">
      <c r="B3560" s="27"/>
      <c r="D3560" s="27"/>
      <c r="E3560" s="27"/>
      <c r="I3560" s="27"/>
      <c r="J3560" s="27"/>
    </row>
    <row r="3561" spans="2:10" x14ac:dyDescent="0.25">
      <c r="B3561" s="27"/>
      <c r="D3561" s="27"/>
      <c r="E3561" s="27"/>
      <c r="I3561" s="27"/>
      <c r="J3561" s="27"/>
    </row>
    <row r="3562" spans="2:10" x14ac:dyDescent="0.25">
      <c r="B3562" s="27"/>
      <c r="D3562" s="27"/>
      <c r="E3562" s="27"/>
      <c r="I3562" s="27"/>
      <c r="J3562" s="27"/>
    </row>
    <row r="3563" spans="2:10" x14ac:dyDescent="0.25">
      <c r="B3563" s="27"/>
      <c r="D3563" s="27"/>
      <c r="E3563" s="27"/>
      <c r="I3563" s="27"/>
      <c r="J3563" s="27"/>
    </row>
    <row r="3564" spans="2:10" x14ac:dyDescent="0.25">
      <c r="B3564" s="27"/>
      <c r="D3564" s="27"/>
      <c r="E3564" s="27"/>
      <c r="I3564" s="27"/>
      <c r="J3564" s="27"/>
    </row>
    <row r="3565" spans="2:10" x14ac:dyDescent="0.25">
      <c r="B3565" s="27"/>
      <c r="D3565" s="27"/>
      <c r="E3565" s="27"/>
      <c r="I3565" s="27"/>
      <c r="J3565" s="27"/>
    </row>
    <row r="3566" spans="2:10" x14ac:dyDescent="0.25">
      <c r="B3566" s="27"/>
      <c r="D3566" s="27"/>
      <c r="E3566" s="27"/>
      <c r="I3566" s="27"/>
      <c r="J3566" s="27"/>
    </row>
    <row r="3567" spans="2:10" x14ac:dyDescent="0.25">
      <c r="B3567" s="27"/>
      <c r="D3567" s="27"/>
      <c r="E3567" s="27"/>
      <c r="I3567" s="27"/>
      <c r="J3567" s="27"/>
    </row>
    <row r="3568" spans="2:10" x14ac:dyDescent="0.25">
      <c r="B3568" s="27"/>
      <c r="D3568" s="27"/>
      <c r="E3568" s="27"/>
      <c r="I3568" s="27"/>
      <c r="J3568" s="27"/>
    </row>
    <row r="3569" spans="2:10" x14ac:dyDescent="0.25">
      <c r="B3569" s="27"/>
      <c r="D3569" s="27"/>
      <c r="E3569" s="27"/>
      <c r="I3569" s="27"/>
      <c r="J3569" s="27"/>
    </row>
    <row r="3570" spans="2:10" x14ac:dyDescent="0.25">
      <c r="B3570" s="27"/>
      <c r="D3570" s="27"/>
      <c r="E3570" s="27"/>
      <c r="I3570" s="27"/>
      <c r="J3570" s="27"/>
    </row>
    <row r="3571" spans="2:10" x14ac:dyDescent="0.25">
      <c r="B3571" s="27"/>
      <c r="D3571" s="27"/>
      <c r="E3571" s="27"/>
      <c r="I3571" s="27"/>
      <c r="J3571" s="27"/>
    </row>
    <row r="3572" spans="2:10" x14ac:dyDescent="0.25">
      <c r="B3572" s="27"/>
      <c r="D3572" s="27"/>
      <c r="E3572" s="27"/>
      <c r="I3572" s="27"/>
      <c r="J3572" s="27"/>
    </row>
    <row r="3573" spans="2:10" x14ac:dyDescent="0.25">
      <c r="B3573" s="27"/>
      <c r="D3573" s="27"/>
      <c r="E3573" s="27"/>
      <c r="I3573" s="27"/>
      <c r="J3573" s="27"/>
    </row>
    <row r="3574" spans="2:10" x14ac:dyDescent="0.25">
      <c r="B3574" s="27"/>
      <c r="D3574" s="27"/>
      <c r="E3574" s="27"/>
      <c r="I3574" s="27"/>
      <c r="J3574" s="27"/>
    </row>
    <row r="3575" spans="2:10" x14ac:dyDescent="0.25">
      <c r="B3575" s="27"/>
      <c r="D3575" s="27"/>
      <c r="E3575" s="27"/>
      <c r="I3575" s="27"/>
      <c r="J3575" s="27"/>
    </row>
    <row r="3576" spans="2:10" x14ac:dyDescent="0.25">
      <c r="B3576" s="27"/>
      <c r="D3576" s="27"/>
      <c r="E3576" s="27"/>
      <c r="I3576" s="27"/>
      <c r="J3576" s="27"/>
    </row>
    <row r="3577" spans="2:10" x14ac:dyDescent="0.25">
      <c r="B3577" s="27"/>
      <c r="D3577" s="27"/>
      <c r="E3577" s="27"/>
      <c r="I3577" s="27"/>
      <c r="J3577" s="27"/>
    </row>
    <row r="3578" spans="2:10" x14ac:dyDescent="0.25">
      <c r="B3578" s="27"/>
      <c r="D3578" s="27"/>
      <c r="E3578" s="27"/>
      <c r="I3578" s="27"/>
      <c r="J3578" s="27"/>
    </row>
    <row r="3579" spans="2:10" x14ac:dyDescent="0.25">
      <c r="B3579" s="27"/>
      <c r="D3579" s="27"/>
      <c r="E3579" s="27"/>
      <c r="I3579" s="27"/>
      <c r="J3579" s="27"/>
    </row>
    <row r="3580" spans="2:10" x14ac:dyDescent="0.25">
      <c r="B3580" s="27"/>
      <c r="D3580" s="27"/>
      <c r="E3580" s="27"/>
      <c r="I3580" s="27"/>
      <c r="J3580" s="27"/>
    </row>
    <row r="3581" spans="2:10" x14ac:dyDescent="0.25">
      <c r="B3581" s="27"/>
      <c r="D3581" s="27"/>
      <c r="E3581" s="27"/>
      <c r="I3581" s="27"/>
      <c r="J3581" s="27"/>
    </row>
    <row r="3582" spans="2:10" x14ac:dyDescent="0.25">
      <c r="B3582" s="27"/>
      <c r="D3582" s="27"/>
      <c r="E3582" s="27"/>
      <c r="I3582" s="27"/>
      <c r="J3582" s="27"/>
    </row>
    <row r="3583" spans="2:10" x14ac:dyDescent="0.25">
      <c r="B3583" s="27"/>
      <c r="D3583" s="27"/>
      <c r="E3583" s="27"/>
      <c r="I3583" s="27"/>
      <c r="J3583" s="27"/>
    </row>
    <row r="3584" spans="2:10" x14ac:dyDescent="0.25">
      <c r="B3584" s="27"/>
      <c r="D3584" s="27"/>
      <c r="E3584" s="27"/>
      <c r="I3584" s="27"/>
      <c r="J3584" s="27"/>
    </row>
    <row r="3585" spans="2:10" x14ac:dyDescent="0.25">
      <c r="B3585" s="27"/>
      <c r="D3585" s="27"/>
      <c r="E3585" s="27"/>
      <c r="I3585" s="27"/>
      <c r="J3585" s="27"/>
    </row>
    <row r="3586" spans="2:10" x14ac:dyDescent="0.25">
      <c r="B3586" s="27"/>
      <c r="D3586" s="27"/>
      <c r="E3586" s="27"/>
      <c r="I3586" s="27"/>
      <c r="J3586" s="27"/>
    </row>
    <row r="3587" spans="2:10" x14ac:dyDescent="0.25">
      <c r="B3587" s="27"/>
      <c r="D3587" s="27"/>
      <c r="E3587" s="27"/>
      <c r="I3587" s="27"/>
      <c r="J3587" s="27"/>
    </row>
    <row r="3588" spans="2:10" x14ac:dyDescent="0.25">
      <c r="B3588" s="27"/>
      <c r="D3588" s="27"/>
      <c r="E3588" s="27"/>
      <c r="I3588" s="27"/>
      <c r="J3588" s="27"/>
    </row>
    <row r="3589" spans="2:10" x14ac:dyDescent="0.25">
      <c r="B3589" s="27"/>
      <c r="D3589" s="27"/>
      <c r="E3589" s="27"/>
      <c r="I3589" s="27"/>
      <c r="J3589" s="27"/>
    </row>
    <row r="3590" spans="2:10" x14ac:dyDescent="0.25">
      <c r="B3590" s="27"/>
      <c r="D3590" s="27"/>
      <c r="E3590" s="27"/>
      <c r="I3590" s="27"/>
      <c r="J3590" s="27"/>
    </row>
    <row r="3591" spans="2:10" x14ac:dyDescent="0.25">
      <c r="B3591" s="27"/>
      <c r="D3591" s="27"/>
      <c r="E3591" s="27"/>
      <c r="I3591" s="27"/>
      <c r="J3591" s="27"/>
    </row>
    <row r="3592" spans="2:10" x14ac:dyDescent="0.25">
      <c r="B3592" s="27"/>
      <c r="D3592" s="27"/>
      <c r="E3592" s="27"/>
      <c r="I3592" s="27"/>
      <c r="J3592" s="27"/>
    </row>
    <row r="3593" spans="2:10" x14ac:dyDescent="0.25">
      <c r="B3593" s="27"/>
      <c r="D3593" s="27"/>
      <c r="E3593" s="27"/>
      <c r="I3593" s="27"/>
      <c r="J3593" s="27"/>
    </row>
    <row r="3594" spans="2:10" x14ac:dyDescent="0.25">
      <c r="B3594" s="27"/>
      <c r="D3594" s="27"/>
      <c r="E3594" s="27"/>
      <c r="I3594" s="27"/>
      <c r="J3594" s="27"/>
    </row>
    <row r="3595" spans="2:10" x14ac:dyDescent="0.25">
      <c r="B3595" s="27"/>
      <c r="D3595" s="27"/>
      <c r="E3595" s="27"/>
      <c r="I3595" s="27"/>
      <c r="J3595" s="27"/>
    </row>
    <row r="3596" spans="2:10" x14ac:dyDescent="0.25">
      <c r="B3596" s="27"/>
      <c r="D3596" s="27"/>
      <c r="E3596" s="27"/>
      <c r="I3596" s="27"/>
      <c r="J3596" s="27"/>
    </row>
    <row r="3597" spans="2:10" x14ac:dyDescent="0.25">
      <c r="B3597" s="27"/>
      <c r="D3597" s="27"/>
      <c r="E3597" s="27"/>
      <c r="I3597" s="27"/>
      <c r="J3597" s="27"/>
    </row>
    <row r="3598" spans="2:10" x14ac:dyDescent="0.25">
      <c r="B3598" s="27"/>
      <c r="D3598" s="27"/>
      <c r="E3598" s="27"/>
      <c r="I3598" s="27"/>
      <c r="J3598" s="27"/>
    </row>
    <row r="3599" spans="2:10" x14ac:dyDescent="0.25">
      <c r="B3599" s="27"/>
      <c r="D3599" s="27"/>
      <c r="E3599" s="27"/>
      <c r="I3599" s="27"/>
      <c r="J3599" s="27"/>
    </row>
    <row r="3600" spans="2:10" x14ac:dyDescent="0.25">
      <c r="B3600" s="27"/>
      <c r="D3600" s="27"/>
      <c r="E3600" s="27"/>
      <c r="I3600" s="27"/>
      <c r="J3600" s="27"/>
    </row>
    <row r="3601" spans="2:10" x14ac:dyDescent="0.25">
      <c r="B3601" s="27"/>
      <c r="D3601" s="27"/>
      <c r="E3601" s="27"/>
      <c r="I3601" s="27"/>
      <c r="J3601" s="27"/>
    </row>
    <row r="3602" spans="2:10" x14ac:dyDescent="0.25">
      <c r="B3602" s="27"/>
      <c r="D3602" s="27"/>
      <c r="E3602" s="27"/>
      <c r="I3602" s="27"/>
      <c r="J3602" s="27"/>
    </row>
    <row r="3603" spans="2:10" x14ac:dyDescent="0.25">
      <c r="B3603" s="27"/>
      <c r="D3603" s="27"/>
      <c r="E3603" s="27"/>
      <c r="I3603" s="27"/>
      <c r="J3603" s="27"/>
    </row>
    <row r="3604" spans="2:10" x14ac:dyDescent="0.25">
      <c r="B3604" s="27"/>
      <c r="D3604" s="27"/>
      <c r="E3604" s="27"/>
      <c r="I3604" s="27"/>
      <c r="J3604" s="27"/>
    </row>
    <row r="3605" spans="2:10" x14ac:dyDescent="0.25">
      <c r="B3605" s="27"/>
      <c r="D3605" s="27"/>
      <c r="E3605" s="27"/>
      <c r="I3605" s="27"/>
      <c r="J3605" s="27"/>
    </row>
    <row r="3606" spans="2:10" x14ac:dyDescent="0.25">
      <c r="B3606" s="27"/>
      <c r="D3606" s="27"/>
      <c r="E3606" s="27"/>
      <c r="I3606" s="27"/>
      <c r="J3606" s="27"/>
    </row>
    <row r="3607" spans="2:10" x14ac:dyDescent="0.25">
      <c r="B3607" s="27"/>
      <c r="D3607" s="27"/>
      <c r="E3607" s="27"/>
      <c r="I3607" s="27"/>
      <c r="J3607" s="27"/>
    </row>
    <row r="3608" spans="2:10" x14ac:dyDescent="0.25">
      <c r="B3608" s="27"/>
      <c r="D3608" s="27"/>
      <c r="E3608" s="27"/>
      <c r="I3608" s="27"/>
      <c r="J3608" s="27"/>
    </row>
    <row r="3609" spans="2:10" x14ac:dyDescent="0.25">
      <c r="B3609" s="27"/>
      <c r="D3609" s="27"/>
      <c r="E3609" s="27"/>
      <c r="I3609" s="27"/>
      <c r="J3609" s="27"/>
    </row>
    <row r="3610" spans="2:10" x14ac:dyDescent="0.25">
      <c r="B3610" s="27"/>
      <c r="D3610" s="27"/>
      <c r="E3610" s="27"/>
      <c r="I3610" s="27"/>
      <c r="J3610" s="27"/>
    </row>
    <row r="3611" spans="2:10" x14ac:dyDescent="0.25">
      <c r="B3611" s="27"/>
      <c r="D3611" s="27"/>
      <c r="E3611" s="27"/>
      <c r="I3611" s="27"/>
      <c r="J3611" s="27"/>
    </row>
    <row r="3612" spans="2:10" x14ac:dyDescent="0.25">
      <c r="B3612" s="27"/>
      <c r="D3612" s="27"/>
      <c r="E3612" s="27"/>
      <c r="I3612" s="27"/>
      <c r="J3612" s="27"/>
    </row>
    <row r="3613" spans="2:10" x14ac:dyDescent="0.25">
      <c r="B3613" s="27"/>
      <c r="D3613" s="27"/>
      <c r="E3613" s="27"/>
      <c r="I3613" s="27"/>
      <c r="J3613" s="27"/>
    </row>
    <row r="3614" spans="2:10" x14ac:dyDescent="0.25">
      <c r="B3614" s="27"/>
      <c r="D3614" s="27"/>
      <c r="E3614" s="27"/>
      <c r="I3614" s="27"/>
      <c r="J3614" s="27"/>
    </row>
    <row r="3615" spans="2:10" x14ac:dyDescent="0.25">
      <c r="B3615" s="27"/>
      <c r="D3615" s="27"/>
      <c r="E3615" s="27"/>
      <c r="I3615" s="27"/>
      <c r="J3615" s="27"/>
    </row>
    <row r="3616" spans="2:10" x14ac:dyDescent="0.25">
      <c r="B3616" s="27"/>
      <c r="D3616" s="27"/>
      <c r="E3616" s="27"/>
      <c r="I3616" s="27"/>
      <c r="J3616" s="27"/>
    </row>
    <row r="3617" spans="2:10" x14ac:dyDescent="0.25">
      <c r="B3617" s="27"/>
      <c r="D3617" s="27"/>
      <c r="E3617" s="27"/>
      <c r="I3617" s="27"/>
      <c r="J3617" s="27"/>
    </row>
    <row r="3618" spans="2:10" x14ac:dyDescent="0.25">
      <c r="B3618" s="27"/>
      <c r="D3618" s="27"/>
      <c r="E3618" s="27"/>
      <c r="I3618" s="27"/>
      <c r="J3618" s="27"/>
    </row>
    <row r="3619" spans="2:10" x14ac:dyDescent="0.25">
      <c r="B3619" s="27"/>
      <c r="D3619" s="27"/>
      <c r="E3619" s="27"/>
      <c r="I3619" s="27"/>
      <c r="J3619" s="27"/>
    </row>
    <row r="3620" spans="2:10" x14ac:dyDescent="0.25">
      <c r="B3620" s="27"/>
      <c r="D3620" s="27"/>
      <c r="E3620" s="27"/>
      <c r="I3620" s="27"/>
      <c r="J3620" s="27"/>
    </row>
    <row r="3621" spans="2:10" x14ac:dyDescent="0.25">
      <c r="B3621" s="27"/>
      <c r="D3621" s="27"/>
      <c r="E3621" s="27"/>
      <c r="I3621" s="27"/>
      <c r="J3621" s="27"/>
    </row>
    <row r="3622" spans="2:10" x14ac:dyDescent="0.25">
      <c r="B3622" s="27"/>
      <c r="D3622" s="27"/>
      <c r="E3622" s="27"/>
      <c r="I3622" s="27"/>
      <c r="J3622" s="27"/>
    </row>
    <row r="3623" spans="2:10" x14ac:dyDescent="0.25">
      <c r="B3623" s="27"/>
      <c r="D3623" s="27"/>
      <c r="E3623" s="27"/>
      <c r="I3623" s="27"/>
      <c r="J3623" s="27"/>
    </row>
    <row r="3624" spans="2:10" x14ac:dyDescent="0.25">
      <c r="B3624" s="27"/>
      <c r="D3624" s="27"/>
      <c r="E3624" s="27"/>
      <c r="I3624" s="27"/>
      <c r="J3624" s="27"/>
    </row>
    <row r="3625" spans="2:10" x14ac:dyDescent="0.25">
      <c r="B3625" s="27"/>
      <c r="D3625" s="27"/>
      <c r="E3625" s="27"/>
      <c r="I3625" s="27"/>
      <c r="J3625" s="27"/>
    </row>
    <row r="3626" spans="2:10" x14ac:dyDescent="0.25">
      <c r="B3626" s="27"/>
      <c r="D3626" s="27"/>
      <c r="E3626" s="27"/>
      <c r="I3626" s="27"/>
      <c r="J3626" s="27"/>
    </row>
    <row r="3627" spans="2:10" x14ac:dyDescent="0.25">
      <c r="B3627" s="27"/>
      <c r="D3627" s="27"/>
      <c r="E3627" s="27"/>
      <c r="I3627" s="27"/>
      <c r="J3627" s="27"/>
    </row>
    <row r="3628" spans="2:10" x14ac:dyDescent="0.25">
      <c r="B3628" s="27"/>
      <c r="D3628" s="27"/>
      <c r="E3628" s="27"/>
      <c r="I3628" s="27"/>
      <c r="J3628" s="27"/>
    </row>
    <row r="3629" spans="2:10" x14ac:dyDescent="0.25">
      <c r="B3629" s="27"/>
      <c r="D3629" s="27"/>
      <c r="E3629" s="27"/>
      <c r="I3629" s="27"/>
      <c r="J3629" s="27"/>
    </row>
    <row r="3630" spans="2:10" x14ac:dyDescent="0.25">
      <c r="B3630" s="27"/>
      <c r="D3630" s="27"/>
      <c r="E3630" s="27"/>
      <c r="I3630" s="27"/>
      <c r="J3630" s="27"/>
    </row>
    <row r="3631" spans="2:10" x14ac:dyDescent="0.25">
      <c r="B3631" s="27"/>
      <c r="D3631" s="27"/>
      <c r="E3631" s="27"/>
      <c r="I3631" s="27"/>
      <c r="J3631" s="27"/>
    </row>
    <row r="3632" spans="2:10" x14ac:dyDescent="0.25">
      <c r="B3632" s="27"/>
      <c r="D3632" s="27"/>
      <c r="E3632" s="27"/>
      <c r="I3632" s="27"/>
      <c r="J3632" s="27"/>
    </row>
    <row r="3633" spans="2:10" x14ac:dyDescent="0.25">
      <c r="B3633" s="27"/>
      <c r="D3633" s="27"/>
      <c r="E3633" s="27"/>
      <c r="I3633" s="27"/>
      <c r="J3633" s="27"/>
    </row>
    <row r="3634" spans="2:10" x14ac:dyDescent="0.25">
      <c r="B3634" s="27"/>
      <c r="D3634" s="27"/>
      <c r="E3634" s="27"/>
      <c r="I3634" s="27"/>
      <c r="J3634" s="27"/>
    </row>
    <row r="3635" spans="2:10" x14ac:dyDescent="0.25">
      <c r="B3635" s="27"/>
      <c r="D3635" s="27"/>
      <c r="E3635" s="27"/>
      <c r="I3635" s="27"/>
      <c r="J3635" s="27"/>
    </row>
    <row r="3636" spans="2:10" x14ac:dyDescent="0.25">
      <c r="B3636" s="27"/>
      <c r="D3636" s="27"/>
      <c r="E3636" s="27"/>
      <c r="I3636" s="27"/>
      <c r="J3636" s="27"/>
    </row>
    <row r="3637" spans="2:10" x14ac:dyDescent="0.25">
      <c r="B3637" s="27"/>
      <c r="D3637" s="27"/>
      <c r="E3637" s="27"/>
      <c r="I3637" s="27"/>
      <c r="J3637" s="27"/>
    </row>
    <row r="3638" spans="2:10" x14ac:dyDescent="0.25">
      <c r="B3638" s="27"/>
      <c r="D3638" s="27"/>
      <c r="E3638" s="27"/>
      <c r="I3638" s="27"/>
      <c r="J3638" s="27"/>
    </row>
    <row r="3639" spans="2:10" x14ac:dyDescent="0.25">
      <c r="B3639" s="27"/>
      <c r="D3639" s="27"/>
      <c r="E3639" s="27"/>
      <c r="I3639" s="27"/>
      <c r="J3639" s="27"/>
    </row>
    <row r="3640" spans="2:10" x14ac:dyDescent="0.25">
      <c r="B3640" s="27"/>
      <c r="D3640" s="27"/>
      <c r="E3640" s="27"/>
      <c r="I3640" s="27"/>
      <c r="J3640" s="27"/>
    </row>
    <row r="3641" spans="2:10" x14ac:dyDescent="0.25">
      <c r="B3641" s="27"/>
      <c r="D3641" s="27"/>
      <c r="E3641" s="27"/>
      <c r="I3641" s="27"/>
      <c r="J3641" s="27"/>
    </row>
    <row r="3642" spans="2:10" x14ac:dyDescent="0.25">
      <c r="B3642" s="27"/>
      <c r="D3642" s="27"/>
      <c r="E3642" s="27"/>
      <c r="I3642" s="27"/>
      <c r="J3642" s="27"/>
    </row>
    <row r="3643" spans="2:10" x14ac:dyDescent="0.25">
      <c r="B3643" s="27"/>
      <c r="D3643" s="27"/>
      <c r="E3643" s="27"/>
      <c r="I3643" s="27"/>
      <c r="J3643" s="27"/>
    </row>
    <row r="3644" spans="2:10" x14ac:dyDescent="0.25">
      <c r="B3644" s="27"/>
      <c r="D3644" s="27"/>
      <c r="E3644" s="27"/>
      <c r="I3644" s="27"/>
      <c r="J3644" s="27"/>
    </row>
    <row r="3645" spans="2:10" x14ac:dyDescent="0.25">
      <c r="B3645" s="27"/>
      <c r="D3645" s="27"/>
      <c r="E3645" s="27"/>
      <c r="I3645" s="27"/>
      <c r="J3645" s="27"/>
    </row>
    <row r="3646" spans="2:10" x14ac:dyDescent="0.25">
      <c r="B3646" s="27"/>
      <c r="D3646" s="27"/>
      <c r="E3646" s="27"/>
      <c r="I3646" s="27"/>
      <c r="J3646" s="27"/>
    </row>
    <row r="3647" spans="2:10" x14ac:dyDescent="0.25">
      <c r="B3647" s="27"/>
      <c r="D3647" s="27"/>
      <c r="E3647" s="27"/>
      <c r="I3647" s="27"/>
      <c r="J3647" s="27"/>
    </row>
    <row r="3648" spans="2:10" x14ac:dyDescent="0.25">
      <c r="B3648" s="27"/>
      <c r="D3648" s="27"/>
      <c r="E3648" s="27"/>
      <c r="I3648" s="27"/>
      <c r="J3648" s="27"/>
    </row>
    <row r="3649" spans="2:10" x14ac:dyDescent="0.25">
      <c r="B3649" s="27"/>
      <c r="D3649" s="27"/>
      <c r="E3649" s="27"/>
      <c r="I3649" s="27"/>
      <c r="J3649" s="27"/>
    </row>
    <row r="3650" spans="2:10" x14ac:dyDescent="0.25">
      <c r="B3650" s="27"/>
      <c r="D3650" s="27"/>
      <c r="E3650" s="27"/>
      <c r="I3650" s="27"/>
      <c r="J3650" s="27"/>
    </row>
    <row r="3651" spans="2:10" x14ac:dyDescent="0.25">
      <c r="B3651" s="27"/>
      <c r="D3651" s="27"/>
      <c r="E3651" s="27"/>
      <c r="I3651" s="27"/>
      <c r="J3651" s="27"/>
    </row>
    <row r="3652" spans="2:10" x14ac:dyDescent="0.25">
      <c r="B3652" s="27"/>
      <c r="D3652" s="27"/>
      <c r="E3652" s="27"/>
      <c r="I3652" s="27"/>
      <c r="J3652" s="27"/>
    </row>
    <row r="3653" spans="2:10" x14ac:dyDescent="0.25">
      <c r="B3653" s="27"/>
      <c r="D3653" s="27"/>
      <c r="E3653" s="27"/>
      <c r="I3653" s="27"/>
      <c r="J3653" s="27"/>
    </row>
    <row r="3654" spans="2:10" x14ac:dyDescent="0.25">
      <c r="B3654" s="27"/>
      <c r="D3654" s="27"/>
      <c r="E3654" s="27"/>
      <c r="I3654" s="27"/>
      <c r="J3654" s="27"/>
    </row>
    <row r="3655" spans="2:10" x14ac:dyDescent="0.25">
      <c r="B3655" s="27"/>
      <c r="D3655" s="27"/>
      <c r="E3655" s="27"/>
      <c r="I3655" s="27"/>
      <c r="J3655" s="27"/>
    </row>
    <row r="3656" spans="2:10" x14ac:dyDescent="0.25">
      <c r="B3656" s="27"/>
      <c r="D3656" s="27"/>
      <c r="E3656" s="27"/>
      <c r="I3656" s="27"/>
      <c r="J3656" s="27"/>
    </row>
    <row r="3657" spans="2:10" x14ac:dyDescent="0.25">
      <c r="B3657" s="27"/>
      <c r="D3657" s="27"/>
      <c r="E3657" s="27"/>
      <c r="I3657" s="27"/>
      <c r="J3657" s="27"/>
    </row>
    <row r="3658" spans="2:10" x14ac:dyDescent="0.25">
      <c r="B3658" s="27"/>
      <c r="D3658" s="27"/>
      <c r="E3658" s="27"/>
      <c r="I3658" s="27"/>
      <c r="J3658" s="27"/>
    </row>
    <row r="3659" spans="2:10" x14ac:dyDescent="0.25">
      <c r="B3659" s="27"/>
      <c r="D3659" s="27"/>
      <c r="E3659" s="27"/>
      <c r="I3659" s="27"/>
      <c r="J3659" s="27"/>
    </row>
    <row r="3660" spans="2:10" x14ac:dyDescent="0.25">
      <c r="B3660" s="27"/>
      <c r="D3660" s="27"/>
      <c r="E3660" s="27"/>
      <c r="I3660" s="27"/>
      <c r="J3660" s="27"/>
    </row>
    <row r="3661" spans="2:10" x14ac:dyDescent="0.25">
      <c r="B3661" s="27"/>
      <c r="D3661" s="27"/>
      <c r="E3661" s="27"/>
      <c r="I3661" s="27"/>
      <c r="J3661" s="27"/>
    </row>
    <row r="3662" spans="2:10" x14ac:dyDescent="0.25">
      <c r="B3662" s="27"/>
      <c r="D3662" s="27"/>
      <c r="E3662" s="27"/>
      <c r="I3662" s="27"/>
      <c r="J3662" s="27"/>
    </row>
    <row r="3663" spans="2:10" x14ac:dyDescent="0.25">
      <c r="B3663" s="27"/>
      <c r="D3663" s="27"/>
      <c r="E3663" s="27"/>
      <c r="I3663" s="27"/>
      <c r="J3663" s="27"/>
    </row>
    <row r="3664" spans="2:10" x14ac:dyDescent="0.25">
      <c r="B3664" s="27"/>
      <c r="D3664" s="27"/>
      <c r="E3664" s="27"/>
      <c r="I3664" s="27"/>
      <c r="J3664" s="27"/>
    </row>
    <row r="3665" spans="2:10" x14ac:dyDescent="0.25">
      <c r="B3665" s="27"/>
      <c r="D3665" s="27"/>
      <c r="E3665" s="27"/>
      <c r="I3665" s="27"/>
      <c r="J3665" s="27"/>
    </row>
    <row r="3666" spans="2:10" x14ac:dyDescent="0.25">
      <c r="B3666" s="27"/>
      <c r="D3666" s="27"/>
      <c r="E3666" s="27"/>
      <c r="I3666" s="27"/>
      <c r="J3666" s="27"/>
    </row>
    <row r="3667" spans="2:10" x14ac:dyDescent="0.25">
      <c r="B3667" s="27"/>
      <c r="D3667" s="27"/>
      <c r="E3667" s="27"/>
      <c r="I3667" s="27"/>
      <c r="J3667" s="27"/>
    </row>
    <row r="3668" spans="2:10" x14ac:dyDescent="0.25">
      <c r="B3668" s="27"/>
      <c r="D3668" s="27"/>
      <c r="E3668" s="27"/>
      <c r="I3668" s="27"/>
      <c r="J3668" s="27"/>
    </row>
    <row r="3669" spans="2:10" x14ac:dyDescent="0.25">
      <c r="B3669" s="27"/>
      <c r="D3669" s="27"/>
      <c r="E3669" s="27"/>
      <c r="I3669" s="27"/>
      <c r="J3669" s="27"/>
    </row>
    <row r="3670" spans="2:10" x14ac:dyDescent="0.25">
      <c r="B3670" s="27"/>
      <c r="D3670" s="27"/>
      <c r="E3670" s="27"/>
      <c r="I3670" s="27"/>
      <c r="J3670" s="27"/>
    </row>
    <row r="3671" spans="2:10" x14ac:dyDescent="0.25">
      <c r="B3671" s="27"/>
      <c r="D3671" s="27"/>
      <c r="E3671" s="27"/>
      <c r="I3671" s="27"/>
      <c r="J3671" s="27"/>
    </row>
    <row r="3672" spans="2:10" x14ac:dyDescent="0.25">
      <c r="B3672" s="27"/>
      <c r="D3672" s="27"/>
      <c r="E3672" s="27"/>
      <c r="I3672" s="27"/>
      <c r="J3672" s="27"/>
    </row>
    <row r="3673" spans="2:10" x14ac:dyDescent="0.25">
      <c r="B3673" s="27"/>
      <c r="D3673" s="27"/>
      <c r="E3673" s="27"/>
      <c r="I3673" s="27"/>
      <c r="J3673" s="27"/>
    </row>
    <row r="3674" spans="2:10" x14ac:dyDescent="0.25">
      <c r="B3674" s="27"/>
      <c r="D3674" s="27"/>
      <c r="E3674" s="27"/>
      <c r="I3674" s="27"/>
      <c r="J3674" s="27"/>
    </row>
    <row r="3675" spans="2:10" x14ac:dyDescent="0.25">
      <c r="B3675" s="27"/>
      <c r="D3675" s="27"/>
      <c r="E3675" s="27"/>
      <c r="I3675" s="27"/>
      <c r="J3675" s="27"/>
    </row>
    <row r="3676" spans="2:10" x14ac:dyDescent="0.25">
      <c r="B3676" s="27"/>
      <c r="D3676" s="27"/>
      <c r="E3676" s="27"/>
      <c r="I3676" s="27"/>
      <c r="J3676" s="27"/>
    </row>
    <row r="3677" spans="2:10" x14ac:dyDescent="0.25">
      <c r="B3677" s="27"/>
      <c r="D3677" s="27"/>
      <c r="E3677" s="27"/>
      <c r="I3677" s="27"/>
      <c r="J3677" s="27"/>
    </row>
    <row r="3678" spans="2:10" x14ac:dyDescent="0.25">
      <c r="B3678" s="27"/>
      <c r="D3678" s="27"/>
      <c r="E3678" s="27"/>
      <c r="I3678" s="27"/>
      <c r="J3678" s="27"/>
    </row>
    <row r="3679" spans="2:10" x14ac:dyDescent="0.25">
      <c r="B3679" s="27"/>
      <c r="D3679" s="27"/>
      <c r="E3679" s="27"/>
      <c r="I3679" s="27"/>
      <c r="J3679" s="27"/>
    </row>
    <row r="3680" spans="2:10" x14ac:dyDescent="0.25">
      <c r="B3680" s="27"/>
      <c r="D3680" s="27"/>
      <c r="E3680" s="27"/>
      <c r="I3680" s="27"/>
      <c r="J3680" s="27"/>
    </row>
    <row r="3681" spans="2:10" x14ac:dyDescent="0.25">
      <c r="B3681" s="27"/>
      <c r="D3681" s="27"/>
      <c r="E3681" s="27"/>
      <c r="I3681" s="27"/>
      <c r="J3681" s="27"/>
    </row>
    <row r="3682" spans="2:10" x14ac:dyDescent="0.25">
      <c r="B3682" s="27"/>
      <c r="D3682" s="27"/>
      <c r="E3682" s="27"/>
      <c r="I3682" s="27"/>
      <c r="J3682" s="27"/>
    </row>
    <row r="3683" spans="2:10" x14ac:dyDescent="0.25">
      <c r="B3683" s="27"/>
      <c r="D3683" s="27"/>
      <c r="E3683" s="27"/>
      <c r="I3683" s="27"/>
      <c r="J3683" s="27"/>
    </row>
    <row r="3684" spans="2:10" x14ac:dyDescent="0.25">
      <c r="B3684" s="27"/>
      <c r="D3684" s="27"/>
      <c r="E3684" s="27"/>
      <c r="I3684" s="27"/>
      <c r="J3684" s="27"/>
    </row>
    <row r="3685" spans="2:10" x14ac:dyDescent="0.25">
      <c r="B3685" s="27"/>
      <c r="D3685" s="27"/>
      <c r="E3685" s="27"/>
      <c r="I3685" s="27"/>
      <c r="J3685" s="27"/>
    </row>
    <row r="3686" spans="2:10" x14ac:dyDescent="0.25">
      <c r="B3686" s="27"/>
      <c r="D3686" s="27"/>
      <c r="E3686" s="27"/>
      <c r="I3686" s="27"/>
      <c r="J3686" s="27"/>
    </row>
    <row r="3687" spans="2:10" x14ac:dyDescent="0.25">
      <c r="B3687" s="27"/>
      <c r="D3687" s="27"/>
      <c r="E3687" s="27"/>
      <c r="I3687" s="27"/>
      <c r="J3687" s="27"/>
    </row>
    <row r="3688" spans="2:10" x14ac:dyDescent="0.25">
      <c r="B3688" s="27"/>
      <c r="D3688" s="27"/>
      <c r="E3688" s="27"/>
      <c r="I3688" s="27"/>
      <c r="J3688" s="27"/>
    </row>
    <row r="3689" spans="2:10" x14ac:dyDescent="0.25">
      <c r="B3689" s="27"/>
      <c r="D3689" s="27"/>
      <c r="E3689" s="27"/>
      <c r="I3689" s="27"/>
      <c r="J3689" s="27"/>
    </row>
    <row r="3690" spans="2:10" x14ac:dyDescent="0.25">
      <c r="B3690" s="27"/>
      <c r="D3690" s="27"/>
      <c r="E3690" s="27"/>
      <c r="I3690" s="27"/>
      <c r="J3690" s="27"/>
    </row>
    <row r="3691" spans="2:10" x14ac:dyDescent="0.25">
      <c r="B3691" s="27"/>
      <c r="D3691" s="27"/>
      <c r="E3691" s="27"/>
      <c r="I3691" s="27"/>
      <c r="J3691" s="27"/>
    </row>
    <row r="3692" spans="2:10" x14ac:dyDescent="0.25">
      <c r="B3692" s="27"/>
      <c r="D3692" s="27"/>
      <c r="E3692" s="27"/>
      <c r="I3692" s="27"/>
      <c r="J3692" s="27"/>
    </row>
    <row r="3693" spans="2:10" x14ac:dyDescent="0.25">
      <c r="B3693" s="27"/>
      <c r="D3693" s="27"/>
      <c r="E3693" s="27"/>
      <c r="I3693" s="27"/>
      <c r="J3693" s="27"/>
    </row>
    <row r="3694" spans="2:10" x14ac:dyDescent="0.25">
      <c r="B3694" s="27"/>
      <c r="D3694" s="27"/>
      <c r="E3694" s="27"/>
      <c r="I3694" s="27"/>
      <c r="J3694" s="27"/>
    </row>
    <row r="3695" spans="2:10" x14ac:dyDescent="0.25">
      <c r="B3695" s="27"/>
      <c r="D3695" s="27"/>
      <c r="E3695" s="27"/>
      <c r="I3695" s="27"/>
      <c r="J3695" s="27"/>
    </row>
    <row r="3696" spans="2:10" x14ac:dyDescent="0.25">
      <c r="B3696" s="27"/>
      <c r="D3696" s="27"/>
      <c r="E3696" s="27"/>
      <c r="I3696" s="27"/>
      <c r="J3696" s="27"/>
    </row>
    <row r="3697" spans="2:10" x14ac:dyDescent="0.25">
      <c r="B3697" s="27"/>
      <c r="D3697" s="27"/>
      <c r="E3697" s="27"/>
      <c r="I3697" s="27"/>
      <c r="J3697" s="27"/>
    </row>
    <row r="3698" spans="2:10" x14ac:dyDescent="0.25">
      <c r="B3698" s="27"/>
      <c r="D3698" s="27"/>
      <c r="E3698" s="27"/>
      <c r="I3698" s="27"/>
      <c r="J3698" s="27"/>
    </row>
    <row r="3699" spans="2:10" x14ac:dyDescent="0.25">
      <c r="B3699" s="27"/>
      <c r="D3699" s="27"/>
      <c r="E3699" s="27"/>
      <c r="I3699" s="27"/>
      <c r="J3699" s="27"/>
    </row>
    <row r="3700" spans="2:10" x14ac:dyDescent="0.25">
      <c r="B3700" s="27"/>
      <c r="D3700" s="27"/>
      <c r="E3700" s="27"/>
      <c r="I3700" s="27"/>
      <c r="J3700" s="27"/>
    </row>
    <row r="3701" spans="2:10" x14ac:dyDescent="0.25">
      <c r="B3701" s="27"/>
      <c r="D3701" s="27"/>
      <c r="E3701" s="27"/>
      <c r="I3701" s="27"/>
      <c r="J3701" s="27"/>
    </row>
    <row r="3702" spans="2:10" x14ac:dyDescent="0.25">
      <c r="B3702" s="27"/>
      <c r="D3702" s="27"/>
      <c r="E3702" s="27"/>
      <c r="I3702" s="27"/>
      <c r="J3702" s="27"/>
    </row>
    <row r="3703" spans="2:10" x14ac:dyDescent="0.25">
      <c r="B3703" s="27"/>
      <c r="D3703" s="27"/>
      <c r="E3703" s="27"/>
      <c r="I3703" s="27"/>
      <c r="J3703" s="27"/>
    </row>
    <row r="3704" spans="2:10" x14ac:dyDescent="0.25">
      <c r="B3704" s="27"/>
      <c r="D3704" s="27"/>
      <c r="E3704" s="27"/>
      <c r="I3704" s="27"/>
      <c r="J3704" s="27"/>
    </row>
    <row r="3705" spans="2:10" x14ac:dyDescent="0.25">
      <c r="B3705" s="27"/>
      <c r="D3705" s="27"/>
      <c r="E3705" s="27"/>
      <c r="I3705" s="27"/>
      <c r="J3705" s="27"/>
    </row>
    <row r="3706" spans="2:10" x14ac:dyDescent="0.25">
      <c r="B3706" s="27"/>
      <c r="D3706" s="27"/>
      <c r="E3706" s="27"/>
      <c r="I3706" s="27"/>
      <c r="J3706" s="27"/>
    </row>
    <row r="3707" spans="2:10" x14ac:dyDescent="0.25">
      <c r="B3707" s="27"/>
      <c r="D3707" s="27"/>
      <c r="E3707" s="27"/>
      <c r="I3707" s="27"/>
      <c r="J3707" s="27"/>
    </row>
    <row r="3708" spans="2:10" x14ac:dyDescent="0.25">
      <c r="B3708" s="27"/>
      <c r="D3708" s="27"/>
      <c r="E3708" s="27"/>
      <c r="I3708" s="27"/>
      <c r="J3708" s="27"/>
    </row>
    <row r="3709" spans="2:10" x14ac:dyDescent="0.25">
      <c r="B3709" s="27"/>
      <c r="D3709" s="27"/>
      <c r="E3709" s="27"/>
      <c r="I3709" s="27"/>
      <c r="J3709" s="27"/>
    </row>
    <row r="3710" spans="2:10" x14ac:dyDescent="0.25">
      <c r="B3710" s="27"/>
      <c r="D3710" s="27"/>
      <c r="E3710" s="27"/>
      <c r="I3710" s="27"/>
      <c r="J3710" s="27"/>
    </row>
    <row r="3711" spans="2:10" x14ac:dyDescent="0.25">
      <c r="B3711" s="27"/>
      <c r="D3711" s="27"/>
      <c r="E3711" s="27"/>
      <c r="I3711" s="27"/>
      <c r="J3711" s="27"/>
    </row>
    <row r="3712" spans="2:10" x14ac:dyDescent="0.25">
      <c r="B3712" s="27"/>
      <c r="D3712" s="27"/>
      <c r="E3712" s="27"/>
      <c r="I3712" s="27"/>
      <c r="J3712" s="27"/>
    </row>
    <row r="3713" spans="2:10" x14ac:dyDescent="0.25">
      <c r="B3713" s="27"/>
      <c r="D3713" s="27"/>
      <c r="E3713" s="27"/>
      <c r="I3713" s="27"/>
      <c r="J3713" s="27"/>
    </row>
    <row r="3714" spans="2:10" x14ac:dyDescent="0.25">
      <c r="B3714" s="27"/>
      <c r="D3714" s="27"/>
      <c r="E3714" s="27"/>
      <c r="I3714" s="27"/>
      <c r="J3714" s="27"/>
    </row>
    <row r="3715" spans="2:10" x14ac:dyDescent="0.25">
      <c r="B3715" s="27"/>
      <c r="D3715" s="27"/>
      <c r="E3715" s="27"/>
      <c r="I3715" s="27"/>
      <c r="J3715" s="27"/>
    </row>
    <row r="3716" spans="2:10" x14ac:dyDescent="0.25">
      <c r="B3716" s="27"/>
      <c r="D3716" s="27"/>
      <c r="E3716" s="27"/>
      <c r="I3716" s="27"/>
      <c r="J3716" s="27"/>
    </row>
    <row r="3717" spans="2:10" x14ac:dyDescent="0.25">
      <c r="B3717" s="27"/>
      <c r="D3717" s="27"/>
      <c r="E3717" s="27"/>
      <c r="I3717" s="27"/>
      <c r="J3717" s="27"/>
    </row>
    <row r="3718" spans="2:10" x14ac:dyDescent="0.25">
      <c r="B3718" s="27"/>
      <c r="D3718" s="27"/>
      <c r="E3718" s="27"/>
      <c r="I3718" s="27"/>
      <c r="J3718" s="27"/>
    </row>
    <row r="3719" spans="2:10" x14ac:dyDescent="0.25">
      <c r="B3719" s="27"/>
      <c r="D3719" s="27"/>
      <c r="E3719" s="27"/>
      <c r="I3719" s="27"/>
      <c r="J3719" s="27"/>
    </row>
    <row r="3720" spans="2:10" x14ac:dyDescent="0.25">
      <c r="B3720" s="27"/>
      <c r="D3720" s="27"/>
      <c r="E3720" s="27"/>
      <c r="I3720" s="27"/>
      <c r="J3720" s="27"/>
    </row>
    <row r="3721" spans="2:10" x14ac:dyDescent="0.25">
      <c r="B3721" s="27"/>
      <c r="D3721" s="27"/>
      <c r="E3721" s="27"/>
      <c r="I3721" s="27"/>
      <c r="J3721" s="27"/>
    </row>
    <row r="3722" spans="2:10" x14ac:dyDescent="0.25">
      <c r="B3722" s="27"/>
      <c r="D3722" s="27"/>
      <c r="E3722" s="27"/>
      <c r="I3722" s="27"/>
      <c r="J3722" s="27"/>
    </row>
    <row r="3723" spans="2:10" x14ac:dyDescent="0.25">
      <c r="B3723" s="27"/>
      <c r="D3723" s="27"/>
      <c r="E3723" s="27"/>
      <c r="I3723" s="27"/>
      <c r="J3723" s="27"/>
    </row>
    <row r="3724" spans="2:10" x14ac:dyDescent="0.25">
      <c r="B3724" s="27"/>
      <c r="D3724" s="27"/>
      <c r="E3724" s="27"/>
      <c r="I3724" s="27"/>
      <c r="J3724" s="27"/>
    </row>
    <row r="3725" spans="2:10" x14ac:dyDescent="0.25">
      <c r="B3725" s="27"/>
      <c r="D3725" s="27"/>
      <c r="E3725" s="27"/>
      <c r="I3725" s="27"/>
      <c r="J3725" s="27"/>
    </row>
    <row r="3726" spans="2:10" x14ac:dyDescent="0.25">
      <c r="B3726" s="27"/>
      <c r="D3726" s="27"/>
      <c r="E3726" s="27"/>
      <c r="I3726" s="27"/>
      <c r="J3726" s="27"/>
    </row>
    <row r="3727" spans="2:10" x14ac:dyDescent="0.25">
      <c r="B3727" s="27"/>
      <c r="D3727" s="27"/>
      <c r="E3727" s="27"/>
      <c r="I3727" s="27"/>
      <c r="J3727" s="27"/>
    </row>
    <row r="3728" spans="2:10" x14ac:dyDescent="0.25">
      <c r="B3728" s="27"/>
      <c r="D3728" s="27"/>
      <c r="E3728" s="27"/>
      <c r="I3728" s="27"/>
      <c r="J3728" s="27"/>
    </row>
    <row r="3729" spans="2:10" x14ac:dyDescent="0.25">
      <c r="B3729" s="27"/>
      <c r="D3729" s="27"/>
      <c r="E3729" s="27"/>
      <c r="I3729" s="27"/>
      <c r="J3729" s="27"/>
    </row>
    <row r="3730" spans="2:10" x14ac:dyDescent="0.25">
      <c r="B3730" s="27"/>
      <c r="D3730" s="27"/>
      <c r="E3730" s="27"/>
      <c r="I3730" s="27"/>
      <c r="J3730" s="27"/>
    </row>
    <row r="3731" spans="2:10" x14ac:dyDescent="0.25">
      <c r="B3731" s="27"/>
      <c r="D3731" s="27"/>
      <c r="E3731" s="27"/>
      <c r="I3731" s="27"/>
      <c r="J3731" s="27"/>
    </row>
    <row r="3732" spans="2:10" x14ac:dyDescent="0.25">
      <c r="B3732" s="27"/>
      <c r="D3732" s="27"/>
      <c r="E3732" s="27"/>
      <c r="I3732" s="27"/>
      <c r="J3732" s="27"/>
    </row>
    <row r="3733" spans="2:10" x14ac:dyDescent="0.25">
      <c r="B3733" s="27"/>
      <c r="D3733" s="27"/>
      <c r="E3733" s="27"/>
      <c r="I3733" s="27"/>
      <c r="J3733" s="27"/>
    </row>
    <row r="3734" spans="2:10" x14ac:dyDescent="0.25">
      <c r="B3734" s="27"/>
      <c r="D3734" s="27"/>
      <c r="E3734" s="27"/>
      <c r="I3734" s="27"/>
      <c r="J3734" s="27"/>
    </row>
    <row r="3735" spans="2:10" x14ac:dyDescent="0.25">
      <c r="B3735" s="27"/>
      <c r="D3735" s="27"/>
      <c r="E3735" s="27"/>
      <c r="I3735" s="27"/>
      <c r="J3735" s="27"/>
    </row>
    <row r="3736" spans="2:10" x14ac:dyDescent="0.25">
      <c r="B3736" s="27"/>
      <c r="D3736" s="27"/>
      <c r="E3736" s="27"/>
      <c r="I3736" s="27"/>
      <c r="J3736" s="27"/>
    </row>
    <row r="3737" spans="2:10" x14ac:dyDescent="0.25">
      <c r="B3737" s="27"/>
      <c r="D3737" s="27"/>
      <c r="E3737" s="27"/>
      <c r="I3737" s="27"/>
      <c r="J3737" s="27"/>
    </row>
    <row r="3738" spans="2:10" x14ac:dyDescent="0.25">
      <c r="B3738" s="27"/>
      <c r="D3738" s="27"/>
      <c r="E3738" s="27"/>
      <c r="I3738" s="27"/>
      <c r="J3738" s="27"/>
    </row>
    <row r="3739" spans="2:10" x14ac:dyDescent="0.25">
      <c r="B3739" s="27"/>
      <c r="D3739" s="27"/>
      <c r="E3739" s="27"/>
      <c r="I3739" s="27"/>
      <c r="J3739" s="27"/>
    </row>
    <row r="3740" spans="2:10" x14ac:dyDescent="0.25">
      <c r="B3740" s="27"/>
      <c r="D3740" s="27"/>
      <c r="E3740" s="27"/>
      <c r="I3740" s="27"/>
      <c r="J3740" s="27"/>
    </row>
    <row r="3741" spans="2:10" x14ac:dyDescent="0.25">
      <c r="B3741" s="27"/>
      <c r="D3741" s="27"/>
      <c r="E3741" s="27"/>
      <c r="I3741" s="27"/>
      <c r="J3741" s="27"/>
    </row>
    <row r="3742" spans="2:10" x14ac:dyDescent="0.25">
      <c r="B3742" s="27"/>
      <c r="D3742" s="27"/>
      <c r="E3742" s="27"/>
      <c r="I3742" s="27"/>
      <c r="J3742" s="27"/>
    </row>
    <row r="3743" spans="2:10" x14ac:dyDescent="0.25">
      <c r="B3743" s="27"/>
      <c r="D3743" s="27"/>
      <c r="E3743" s="27"/>
      <c r="I3743" s="27"/>
      <c r="J3743" s="27"/>
    </row>
    <row r="3744" spans="2:10" x14ac:dyDescent="0.25">
      <c r="B3744" s="27"/>
      <c r="D3744" s="27"/>
      <c r="E3744" s="27"/>
      <c r="I3744" s="27"/>
      <c r="J3744" s="27"/>
    </row>
    <row r="3745" spans="2:10" x14ac:dyDescent="0.25">
      <c r="B3745" s="27"/>
      <c r="D3745" s="27"/>
      <c r="E3745" s="27"/>
      <c r="I3745" s="27"/>
      <c r="J3745" s="27"/>
    </row>
    <row r="3746" spans="2:10" x14ac:dyDescent="0.25">
      <c r="B3746" s="27"/>
      <c r="D3746" s="27"/>
      <c r="E3746" s="27"/>
      <c r="I3746" s="27"/>
      <c r="J3746" s="27"/>
    </row>
    <row r="3747" spans="2:10" x14ac:dyDescent="0.25">
      <c r="B3747" s="27"/>
      <c r="D3747" s="27"/>
      <c r="E3747" s="27"/>
      <c r="I3747" s="27"/>
      <c r="J3747" s="27"/>
    </row>
    <row r="3748" spans="2:10" x14ac:dyDescent="0.25">
      <c r="B3748" s="27"/>
      <c r="D3748" s="27"/>
      <c r="E3748" s="27"/>
      <c r="I3748" s="27"/>
      <c r="J3748" s="27"/>
    </row>
    <row r="3749" spans="2:10" x14ac:dyDescent="0.25">
      <c r="B3749" s="27"/>
      <c r="D3749" s="27"/>
      <c r="E3749" s="27"/>
      <c r="I3749" s="27"/>
      <c r="J3749" s="27"/>
    </row>
    <row r="3750" spans="2:10" x14ac:dyDescent="0.25">
      <c r="B3750" s="27"/>
      <c r="D3750" s="27"/>
      <c r="E3750" s="27"/>
      <c r="I3750" s="27"/>
      <c r="J3750" s="27"/>
    </row>
    <row r="3751" spans="2:10" x14ac:dyDescent="0.25">
      <c r="B3751" s="27"/>
      <c r="D3751" s="27"/>
      <c r="E3751" s="27"/>
      <c r="I3751" s="27"/>
      <c r="J3751" s="27"/>
    </row>
    <row r="3752" spans="2:10" x14ac:dyDescent="0.25">
      <c r="B3752" s="27"/>
      <c r="D3752" s="27"/>
      <c r="E3752" s="27"/>
      <c r="I3752" s="27"/>
      <c r="J3752" s="27"/>
    </row>
    <row r="3753" spans="2:10" x14ac:dyDescent="0.25">
      <c r="B3753" s="27"/>
      <c r="D3753" s="27"/>
      <c r="E3753" s="27"/>
      <c r="I3753" s="27"/>
      <c r="J3753" s="27"/>
    </row>
    <row r="3754" spans="2:10" x14ac:dyDescent="0.25">
      <c r="B3754" s="27"/>
      <c r="D3754" s="27"/>
      <c r="E3754" s="27"/>
      <c r="I3754" s="27"/>
      <c r="J3754" s="27"/>
    </row>
    <row r="3755" spans="2:10" x14ac:dyDescent="0.25">
      <c r="B3755" s="27"/>
      <c r="D3755" s="27"/>
      <c r="E3755" s="27"/>
      <c r="I3755" s="27"/>
      <c r="J3755" s="27"/>
    </row>
    <row r="3756" spans="2:10" x14ac:dyDescent="0.25">
      <c r="B3756" s="27"/>
      <c r="D3756" s="27"/>
      <c r="E3756" s="27"/>
      <c r="I3756" s="27"/>
      <c r="J3756" s="27"/>
    </row>
    <row r="3757" spans="2:10" x14ac:dyDescent="0.25">
      <c r="B3757" s="27"/>
      <c r="D3757" s="27"/>
      <c r="E3757" s="27"/>
      <c r="I3757" s="27"/>
      <c r="J3757" s="27"/>
    </row>
    <row r="3758" spans="2:10" x14ac:dyDescent="0.25">
      <c r="B3758" s="27"/>
      <c r="D3758" s="27"/>
      <c r="E3758" s="27"/>
      <c r="I3758" s="27"/>
      <c r="J3758" s="27"/>
    </row>
    <row r="3759" spans="2:10" x14ac:dyDescent="0.25">
      <c r="B3759" s="27"/>
      <c r="D3759" s="27"/>
      <c r="E3759" s="27"/>
      <c r="I3759" s="27"/>
      <c r="J3759" s="27"/>
    </row>
    <row r="3760" spans="2:10" x14ac:dyDescent="0.25">
      <c r="B3760" s="27"/>
      <c r="D3760" s="27"/>
      <c r="E3760" s="27"/>
      <c r="I3760" s="27"/>
      <c r="J3760" s="27"/>
    </row>
    <row r="3761" spans="2:10" x14ac:dyDescent="0.25">
      <c r="B3761" s="27"/>
      <c r="D3761" s="27"/>
      <c r="E3761" s="27"/>
      <c r="I3761" s="27"/>
      <c r="J3761" s="27"/>
    </row>
    <row r="3762" spans="2:10" x14ac:dyDescent="0.25">
      <c r="B3762" s="27"/>
      <c r="D3762" s="27"/>
      <c r="E3762" s="27"/>
      <c r="I3762" s="27"/>
      <c r="J3762" s="27"/>
    </row>
    <row r="3763" spans="2:10" x14ac:dyDescent="0.25">
      <c r="B3763" s="27"/>
      <c r="D3763" s="27"/>
      <c r="E3763" s="27"/>
      <c r="I3763" s="27"/>
      <c r="J3763" s="27"/>
    </row>
    <row r="3764" spans="2:10" x14ac:dyDescent="0.25">
      <c r="B3764" s="27"/>
      <c r="D3764" s="27"/>
      <c r="E3764" s="27"/>
      <c r="I3764" s="27"/>
      <c r="J3764" s="27"/>
    </row>
    <row r="3765" spans="2:10" x14ac:dyDescent="0.25">
      <c r="B3765" s="27"/>
      <c r="D3765" s="27"/>
      <c r="E3765" s="27"/>
      <c r="I3765" s="27"/>
      <c r="J3765" s="27"/>
    </row>
    <row r="3766" spans="2:10" x14ac:dyDescent="0.25">
      <c r="B3766" s="27"/>
      <c r="D3766" s="27"/>
      <c r="E3766" s="27"/>
      <c r="I3766" s="27"/>
      <c r="J3766" s="27"/>
    </row>
    <row r="3767" spans="2:10" x14ac:dyDescent="0.25">
      <c r="B3767" s="27"/>
      <c r="D3767" s="27"/>
      <c r="E3767" s="27"/>
      <c r="I3767" s="27"/>
      <c r="J3767" s="27"/>
    </row>
    <row r="3768" spans="2:10" x14ac:dyDescent="0.25">
      <c r="B3768" s="27"/>
      <c r="D3768" s="27"/>
      <c r="E3768" s="27"/>
      <c r="I3768" s="27"/>
      <c r="J3768" s="27"/>
    </row>
    <row r="3769" spans="2:10" x14ac:dyDescent="0.25">
      <c r="B3769" s="27"/>
      <c r="D3769" s="27"/>
      <c r="E3769" s="27"/>
      <c r="I3769" s="27"/>
      <c r="J3769" s="27"/>
    </row>
    <row r="3770" spans="2:10" x14ac:dyDescent="0.25">
      <c r="B3770" s="27"/>
      <c r="D3770" s="27"/>
      <c r="E3770" s="27"/>
      <c r="I3770" s="27"/>
      <c r="J3770" s="27"/>
    </row>
    <row r="3771" spans="2:10" x14ac:dyDescent="0.25">
      <c r="B3771" s="27"/>
      <c r="D3771" s="27"/>
      <c r="E3771" s="27"/>
      <c r="I3771" s="27"/>
      <c r="J3771" s="27"/>
    </row>
    <row r="3772" spans="2:10" x14ac:dyDescent="0.25">
      <c r="B3772" s="27"/>
      <c r="D3772" s="27"/>
      <c r="E3772" s="27"/>
      <c r="I3772" s="27"/>
      <c r="J3772" s="27"/>
    </row>
    <row r="3773" spans="2:10" x14ac:dyDescent="0.25">
      <c r="B3773" s="27"/>
      <c r="D3773" s="27"/>
      <c r="E3773" s="27"/>
      <c r="I3773" s="27"/>
      <c r="J3773" s="27"/>
    </row>
    <row r="3774" spans="2:10" x14ac:dyDescent="0.25">
      <c r="B3774" s="27"/>
      <c r="D3774" s="27"/>
      <c r="E3774" s="27"/>
      <c r="I3774" s="27"/>
      <c r="J3774" s="27"/>
    </row>
    <row r="3775" spans="2:10" x14ac:dyDescent="0.25">
      <c r="B3775" s="27"/>
      <c r="D3775" s="27"/>
      <c r="E3775" s="27"/>
      <c r="I3775" s="27"/>
      <c r="J3775" s="27"/>
    </row>
    <row r="3776" spans="2:10" x14ac:dyDescent="0.25">
      <c r="B3776" s="27"/>
      <c r="D3776" s="27"/>
      <c r="E3776" s="27"/>
      <c r="I3776" s="27"/>
      <c r="J3776" s="27"/>
    </row>
    <row r="3777" spans="2:10" x14ac:dyDescent="0.25">
      <c r="B3777" s="27"/>
      <c r="D3777" s="27"/>
      <c r="E3777" s="27"/>
      <c r="I3777" s="27"/>
      <c r="J3777" s="27"/>
    </row>
    <row r="3778" spans="2:10" x14ac:dyDescent="0.25">
      <c r="B3778" s="27"/>
      <c r="D3778" s="27"/>
      <c r="E3778" s="27"/>
      <c r="I3778" s="27"/>
      <c r="J3778" s="27"/>
    </row>
    <row r="3779" spans="2:10" x14ac:dyDescent="0.25">
      <c r="B3779" s="27"/>
      <c r="D3779" s="27"/>
      <c r="E3779" s="27"/>
      <c r="I3779" s="27"/>
      <c r="J3779" s="27"/>
    </row>
    <row r="3780" spans="2:10" x14ac:dyDescent="0.25">
      <c r="B3780" s="27"/>
      <c r="D3780" s="27"/>
      <c r="E3780" s="27"/>
      <c r="I3780" s="27"/>
      <c r="J3780" s="27"/>
    </row>
    <row r="3781" spans="2:10" x14ac:dyDescent="0.25">
      <c r="B3781" s="27"/>
      <c r="D3781" s="27"/>
      <c r="E3781" s="27"/>
      <c r="I3781" s="27"/>
      <c r="J3781" s="27"/>
    </row>
    <row r="3782" spans="2:10" x14ac:dyDescent="0.25">
      <c r="B3782" s="27"/>
      <c r="D3782" s="27"/>
      <c r="E3782" s="27"/>
      <c r="I3782" s="27"/>
      <c r="J3782" s="27"/>
    </row>
    <row r="3783" spans="2:10" x14ac:dyDescent="0.25">
      <c r="B3783" s="27"/>
      <c r="D3783" s="27"/>
      <c r="E3783" s="27"/>
      <c r="I3783" s="27"/>
      <c r="J3783" s="27"/>
    </row>
    <row r="3784" spans="2:10" x14ac:dyDescent="0.25">
      <c r="B3784" s="27"/>
      <c r="D3784" s="27"/>
      <c r="E3784" s="27"/>
      <c r="I3784" s="27"/>
      <c r="J3784" s="27"/>
    </row>
    <row r="3785" spans="2:10" x14ac:dyDescent="0.25">
      <c r="B3785" s="27"/>
      <c r="D3785" s="27"/>
      <c r="E3785" s="27"/>
      <c r="I3785" s="27"/>
      <c r="J3785" s="27"/>
    </row>
    <row r="3786" spans="2:10" x14ac:dyDescent="0.25">
      <c r="B3786" s="27"/>
      <c r="D3786" s="27"/>
      <c r="E3786" s="27"/>
      <c r="I3786" s="27"/>
      <c r="J3786" s="27"/>
    </row>
    <row r="3787" spans="2:10" x14ac:dyDescent="0.25">
      <c r="B3787" s="27"/>
      <c r="D3787" s="27"/>
      <c r="E3787" s="27"/>
      <c r="I3787" s="27"/>
      <c r="J3787" s="27"/>
    </row>
    <row r="3788" spans="2:10" x14ac:dyDescent="0.25">
      <c r="B3788" s="27"/>
      <c r="D3788" s="27"/>
      <c r="E3788" s="27"/>
      <c r="I3788" s="27"/>
      <c r="J3788" s="27"/>
    </row>
    <row r="3789" spans="2:10" x14ac:dyDescent="0.25">
      <c r="B3789" s="27"/>
      <c r="D3789" s="27"/>
      <c r="E3789" s="27"/>
      <c r="I3789" s="27"/>
      <c r="J3789" s="27"/>
    </row>
    <row r="3790" spans="2:10" x14ac:dyDescent="0.25">
      <c r="B3790" s="27"/>
      <c r="D3790" s="27"/>
      <c r="E3790" s="27"/>
      <c r="I3790" s="27"/>
      <c r="J3790" s="27"/>
    </row>
    <row r="3791" spans="2:10" x14ac:dyDescent="0.25">
      <c r="B3791" s="27"/>
      <c r="D3791" s="27"/>
      <c r="E3791" s="27"/>
      <c r="I3791" s="27"/>
      <c r="J3791" s="27"/>
    </row>
    <row r="3792" spans="2:10" x14ac:dyDescent="0.25">
      <c r="B3792" s="27"/>
      <c r="D3792" s="27"/>
      <c r="E3792" s="27"/>
      <c r="I3792" s="27"/>
      <c r="J3792" s="27"/>
    </row>
    <row r="3793" spans="2:10" x14ac:dyDescent="0.25">
      <c r="B3793" s="27"/>
      <c r="D3793" s="27"/>
      <c r="E3793" s="27"/>
      <c r="I3793" s="27"/>
      <c r="J3793" s="27"/>
    </row>
    <row r="3794" spans="2:10" x14ac:dyDescent="0.25">
      <c r="B3794" s="27"/>
      <c r="D3794" s="27"/>
      <c r="E3794" s="27"/>
      <c r="I3794" s="27"/>
      <c r="J3794" s="27"/>
    </row>
    <row r="3795" spans="2:10" x14ac:dyDescent="0.25">
      <c r="B3795" s="27"/>
      <c r="D3795" s="27"/>
      <c r="E3795" s="27"/>
      <c r="I3795" s="27"/>
      <c r="J3795" s="27"/>
    </row>
    <row r="3796" spans="2:10" x14ac:dyDescent="0.25">
      <c r="B3796" s="27"/>
      <c r="D3796" s="27"/>
      <c r="E3796" s="27"/>
      <c r="I3796" s="27"/>
      <c r="J3796" s="27"/>
    </row>
    <row r="3797" spans="2:10" x14ac:dyDescent="0.25">
      <c r="B3797" s="27"/>
      <c r="D3797" s="27"/>
      <c r="E3797" s="27"/>
      <c r="I3797" s="27"/>
      <c r="J3797" s="27"/>
    </row>
    <row r="3798" spans="2:10" x14ac:dyDescent="0.25">
      <c r="B3798" s="27"/>
      <c r="D3798" s="27"/>
      <c r="E3798" s="27"/>
      <c r="I3798" s="27"/>
      <c r="J3798" s="27"/>
    </row>
    <row r="3799" spans="2:10" x14ac:dyDescent="0.25">
      <c r="B3799" s="27"/>
      <c r="D3799" s="27"/>
      <c r="E3799" s="27"/>
      <c r="I3799" s="27"/>
      <c r="J3799" s="27"/>
    </row>
    <row r="3800" spans="2:10" x14ac:dyDescent="0.25">
      <c r="B3800" s="27"/>
      <c r="D3800" s="27"/>
      <c r="E3800" s="27"/>
      <c r="I3800" s="27"/>
      <c r="J3800" s="27"/>
    </row>
    <row r="3801" spans="2:10" x14ac:dyDescent="0.25">
      <c r="B3801" s="27"/>
      <c r="D3801" s="27"/>
      <c r="E3801" s="27"/>
      <c r="I3801" s="27"/>
      <c r="J3801" s="27"/>
    </row>
    <row r="3802" spans="2:10" x14ac:dyDescent="0.25">
      <c r="B3802" s="27"/>
      <c r="D3802" s="27"/>
      <c r="E3802" s="27"/>
      <c r="I3802" s="27"/>
      <c r="J3802" s="27"/>
    </row>
    <row r="3803" spans="2:10" x14ac:dyDescent="0.25">
      <c r="B3803" s="27"/>
      <c r="D3803" s="27"/>
      <c r="E3803" s="27"/>
      <c r="I3803" s="27"/>
      <c r="J3803" s="27"/>
    </row>
    <row r="3804" spans="2:10" x14ac:dyDescent="0.25">
      <c r="B3804" s="27"/>
      <c r="D3804" s="27"/>
      <c r="E3804" s="27"/>
      <c r="I3804" s="27"/>
      <c r="J3804" s="27"/>
    </row>
    <row r="3805" spans="2:10" x14ac:dyDescent="0.25">
      <c r="B3805" s="27"/>
      <c r="D3805" s="27"/>
      <c r="E3805" s="27"/>
      <c r="I3805" s="27"/>
      <c r="J3805" s="27"/>
    </row>
    <row r="3806" spans="2:10" x14ac:dyDescent="0.25">
      <c r="B3806" s="27"/>
      <c r="D3806" s="27"/>
      <c r="E3806" s="27"/>
      <c r="I3806" s="27"/>
      <c r="J3806" s="27"/>
    </row>
    <row r="3807" spans="2:10" x14ac:dyDescent="0.25">
      <c r="B3807" s="27"/>
      <c r="D3807" s="27"/>
      <c r="E3807" s="27"/>
      <c r="I3807" s="27"/>
      <c r="J3807" s="27"/>
    </row>
    <row r="3808" spans="2:10" x14ac:dyDescent="0.25">
      <c r="B3808" s="27"/>
      <c r="D3808" s="27"/>
      <c r="E3808" s="27"/>
      <c r="I3808" s="27"/>
      <c r="J3808" s="27"/>
    </row>
    <row r="3809" spans="2:10" x14ac:dyDescent="0.25">
      <c r="B3809" s="27"/>
      <c r="D3809" s="27"/>
      <c r="E3809" s="27"/>
      <c r="I3809" s="27"/>
      <c r="J3809" s="27"/>
    </row>
    <row r="3810" spans="2:10" x14ac:dyDescent="0.25">
      <c r="B3810" s="27"/>
      <c r="D3810" s="27"/>
      <c r="E3810" s="27"/>
      <c r="I3810" s="27"/>
      <c r="J3810" s="27"/>
    </row>
    <row r="3811" spans="2:10" x14ac:dyDescent="0.25">
      <c r="B3811" s="27"/>
      <c r="D3811" s="27"/>
      <c r="E3811" s="27"/>
      <c r="I3811" s="27"/>
      <c r="J3811" s="27"/>
    </row>
    <row r="3812" spans="2:10" x14ac:dyDescent="0.25">
      <c r="B3812" s="27"/>
      <c r="D3812" s="27"/>
      <c r="E3812" s="27"/>
      <c r="I3812" s="27"/>
      <c r="J3812" s="27"/>
    </row>
    <row r="3813" spans="2:10" x14ac:dyDescent="0.25">
      <c r="B3813" s="27"/>
      <c r="D3813" s="27"/>
      <c r="E3813" s="27"/>
      <c r="I3813" s="27"/>
      <c r="J3813" s="27"/>
    </row>
    <row r="3814" spans="2:10" x14ac:dyDescent="0.25">
      <c r="B3814" s="27"/>
      <c r="D3814" s="27"/>
      <c r="E3814" s="27"/>
      <c r="I3814" s="27"/>
      <c r="J3814" s="27"/>
    </row>
    <row r="3815" spans="2:10" x14ac:dyDescent="0.25">
      <c r="B3815" s="27"/>
      <c r="D3815" s="27"/>
      <c r="E3815" s="27"/>
      <c r="I3815" s="27"/>
      <c r="J3815" s="27"/>
    </row>
    <row r="3816" spans="2:10" x14ac:dyDescent="0.25">
      <c r="B3816" s="27"/>
      <c r="D3816" s="27"/>
      <c r="E3816" s="27"/>
      <c r="I3816" s="27"/>
      <c r="J3816" s="27"/>
    </row>
    <row r="3817" spans="2:10" x14ac:dyDescent="0.25">
      <c r="B3817" s="27"/>
      <c r="D3817" s="27"/>
      <c r="E3817" s="27"/>
      <c r="I3817" s="27"/>
      <c r="J3817" s="27"/>
    </row>
    <row r="3818" spans="2:10" x14ac:dyDescent="0.25">
      <c r="B3818" s="27"/>
      <c r="D3818" s="27"/>
      <c r="E3818" s="27"/>
      <c r="I3818" s="27"/>
      <c r="J3818" s="27"/>
    </row>
    <row r="3819" spans="2:10" x14ac:dyDescent="0.25">
      <c r="B3819" s="27"/>
      <c r="D3819" s="27"/>
      <c r="E3819" s="27"/>
      <c r="I3819" s="27"/>
      <c r="J3819" s="27"/>
    </row>
    <row r="3820" spans="2:10" x14ac:dyDescent="0.25">
      <c r="B3820" s="27"/>
      <c r="D3820" s="27"/>
      <c r="E3820" s="27"/>
      <c r="I3820" s="27"/>
      <c r="J3820" s="27"/>
    </row>
    <row r="3821" spans="2:10" x14ac:dyDescent="0.25">
      <c r="B3821" s="27"/>
      <c r="D3821" s="27"/>
      <c r="E3821" s="27"/>
      <c r="I3821" s="27"/>
      <c r="J3821" s="27"/>
    </row>
    <row r="3822" spans="2:10" x14ac:dyDescent="0.25">
      <c r="B3822" s="27"/>
      <c r="D3822" s="27"/>
      <c r="E3822" s="27"/>
      <c r="I3822" s="27"/>
      <c r="J3822" s="27"/>
    </row>
    <row r="3823" spans="2:10" x14ac:dyDescent="0.25">
      <c r="B3823" s="27"/>
      <c r="D3823" s="27"/>
      <c r="E3823" s="27"/>
      <c r="I3823" s="27"/>
      <c r="J3823" s="27"/>
    </row>
    <row r="3824" spans="2:10" x14ac:dyDescent="0.25">
      <c r="B3824" s="27"/>
      <c r="D3824" s="27"/>
      <c r="E3824" s="27"/>
      <c r="I3824" s="27"/>
      <c r="J3824" s="27"/>
    </row>
    <row r="3825" spans="2:10" x14ac:dyDescent="0.25">
      <c r="B3825" s="27"/>
      <c r="D3825" s="27"/>
      <c r="E3825" s="27"/>
      <c r="I3825" s="27"/>
      <c r="J3825" s="27"/>
    </row>
    <row r="3826" spans="2:10" x14ac:dyDescent="0.25">
      <c r="B3826" s="27"/>
      <c r="D3826" s="27"/>
      <c r="E3826" s="27"/>
      <c r="I3826" s="27"/>
      <c r="J3826" s="27"/>
    </row>
    <row r="3827" spans="2:10" x14ac:dyDescent="0.25">
      <c r="B3827" s="27"/>
      <c r="D3827" s="27"/>
      <c r="E3827" s="27"/>
      <c r="I3827" s="27"/>
      <c r="J3827" s="27"/>
    </row>
    <row r="3828" spans="2:10" x14ac:dyDescent="0.25">
      <c r="B3828" s="27"/>
      <c r="D3828" s="27"/>
      <c r="E3828" s="27"/>
      <c r="I3828" s="27"/>
      <c r="J3828" s="27"/>
    </row>
    <row r="3829" spans="2:10" x14ac:dyDescent="0.25">
      <c r="B3829" s="27"/>
      <c r="D3829" s="27"/>
      <c r="E3829" s="27"/>
      <c r="I3829" s="27"/>
      <c r="J3829" s="27"/>
    </row>
    <row r="3830" spans="2:10" x14ac:dyDescent="0.25">
      <c r="B3830" s="27"/>
      <c r="D3830" s="27"/>
      <c r="E3830" s="27"/>
      <c r="I3830" s="27"/>
      <c r="J3830" s="27"/>
    </row>
    <row r="3831" spans="2:10" x14ac:dyDescent="0.25">
      <c r="B3831" s="27"/>
      <c r="D3831" s="27"/>
      <c r="E3831" s="27"/>
      <c r="I3831" s="27"/>
      <c r="J3831" s="27"/>
    </row>
    <row r="3832" spans="2:10" x14ac:dyDescent="0.25">
      <c r="B3832" s="27"/>
      <c r="D3832" s="27"/>
      <c r="E3832" s="27"/>
      <c r="I3832" s="27"/>
      <c r="J3832" s="27"/>
    </row>
    <row r="3833" spans="2:10" x14ac:dyDescent="0.25">
      <c r="B3833" s="27"/>
      <c r="D3833" s="27"/>
      <c r="E3833" s="27"/>
      <c r="I3833" s="27"/>
      <c r="J3833" s="27"/>
    </row>
    <row r="3834" spans="2:10" x14ac:dyDescent="0.25">
      <c r="B3834" s="27"/>
      <c r="D3834" s="27"/>
      <c r="E3834" s="27"/>
      <c r="I3834" s="27"/>
      <c r="J3834" s="27"/>
    </row>
    <row r="3835" spans="2:10" x14ac:dyDescent="0.25">
      <c r="B3835" s="27"/>
      <c r="D3835" s="27"/>
      <c r="E3835" s="27"/>
      <c r="I3835" s="27"/>
      <c r="J3835" s="27"/>
    </row>
    <row r="3836" spans="2:10" x14ac:dyDescent="0.25">
      <c r="B3836" s="27"/>
      <c r="D3836" s="27"/>
      <c r="E3836" s="27"/>
      <c r="I3836" s="27"/>
      <c r="J3836" s="27"/>
    </row>
    <row r="3837" spans="2:10" x14ac:dyDescent="0.25">
      <c r="B3837" s="27"/>
      <c r="D3837" s="27"/>
      <c r="E3837" s="27"/>
      <c r="I3837" s="27"/>
      <c r="J3837" s="27"/>
    </row>
    <row r="3838" spans="2:10" x14ac:dyDescent="0.25">
      <c r="B3838" s="27"/>
      <c r="D3838" s="27"/>
      <c r="E3838" s="27"/>
      <c r="I3838" s="27"/>
      <c r="J3838" s="27"/>
    </row>
    <row r="3839" spans="2:10" x14ac:dyDescent="0.25">
      <c r="B3839" s="27"/>
      <c r="D3839" s="27"/>
      <c r="E3839" s="27"/>
      <c r="I3839" s="27"/>
      <c r="J3839" s="27"/>
    </row>
    <row r="3840" spans="2:10" x14ac:dyDescent="0.25">
      <c r="B3840" s="27"/>
      <c r="D3840" s="27"/>
      <c r="E3840" s="27"/>
      <c r="I3840" s="27"/>
      <c r="J3840" s="27"/>
    </row>
    <row r="3841" spans="2:10" x14ac:dyDescent="0.25">
      <c r="B3841" s="27"/>
      <c r="D3841" s="27"/>
      <c r="E3841" s="27"/>
      <c r="I3841" s="27"/>
      <c r="J3841" s="27"/>
    </row>
    <row r="3842" spans="2:10" x14ac:dyDescent="0.25">
      <c r="B3842" s="27"/>
      <c r="D3842" s="27"/>
      <c r="E3842" s="27"/>
      <c r="I3842" s="27"/>
      <c r="J3842" s="27"/>
    </row>
    <row r="3843" spans="2:10" x14ac:dyDescent="0.25">
      <c r="B3843" s="27"/>
      <c r="D3843" s="27"/>
      <c r="E3843" s="27"/>
      <c r="I3843" s="27"/>
      <c r="J3843" s="27"/>
    </row>
    <row r="3844" spans="2:10" x14ac:dyDescent="0.25">
      <c r="B3844" s="27"/>
      <c r="D3844" s="27"/>
      <c r="E3844" s="27"/>
      <c r="I3844" s="27"/>
      <c r="J3844" s="27"/>
    </row>
    <row r="3845" spans="2:10" x14ac:dyDescent="0.25">
      <c r="B3845" s="27"/>
      <c r="D3845" s="27"/>
      <c r="E3845" s="27"/>
      <c r="I3845" s="27"/>
      <c r="J3845" s="27"/>
    </row>
    <row r="3846" spans="2:10" x14ac:dyDescent="0.25">
      <c r="B3846" s="27"/>
      <c r="D3846" s="27"/>
      <c r="E3846" s="27"/>
      <c r="I3846" s="27"/>
      <c r="J3846" s="27"/>
    </row>
    <row r="3847" spans="2:10" x14ac:dyDescent="0.25">
      <c r="B3847" s="27"/>
      <c r="D3847" s="27"/>
      <c r="E3847" s="27"/>
      <c r="I3847" s="27"/>
      <c r="J3847" s="27"/>
    </row>
    <row r="3848" spans="2:10" x14ac:dyDescent="0.25">
      <c r="B3848" s="27"/>
      <c r="D3848" s="27"/>
      <c r="E3848" s="27"/>
      <c r="I3848" s="27"/>
      <c r="J3848" s="27"/>
    </row>
    <row r="3849" spans="2:10" x14ac:dyDescent="0.25">
      <c r="B3849" s="27"/>
      <c r="D3849" s="27"/>
      <c r="E3849" s="27"/>
      <c r="I3849" s="27"/>
      <c r="J3849" s="27"/>
    </row>
    <row r="3850" spans="2:10" x14ac:dyDescent="0.25">
      <c r="B3850" s="27"/>
      <c r="D3850" s="27"/>
      <c r="E3850" s="27"/>
      <c r="I3850" s="27"/>
      <c r="J3850" s="27"/>
    </row>
    <row r="3851" spans="2:10" x14ac:dyDescent="0.25">
      <c r="B3851" s="27"/>
      <c r="D3851" s="27"/>
      <c r="E3851" s="27"/>
      <c r="I3851" s="27"/>
      <c r="J3851" s="27"/>
    </row>
    <row r="3852" spans="2:10" x14ac:dyDescent="0.25">
      <c r="B3852" s="27"/>
      <c r="D3852" s="27"/>
      <c r="E3852" s="27"/>
      <c r="I3852" s="27"/>
      <c r="J3852" s="27"/>
    </row>
    <row r="3853" spans="2:10" x14ac:dyDescent="0.25">
      <c r="B3853" s="27"/>
      <c r="D3853" s="27"/>
      <c r="E3853" s="27"/>
      <c r="I3853" s="27"/>
      <c r="J3853" s="27"/>
    </row>
    <row r="3854" spans="2:10" x14ac:dyDescent="0.25">
      <c r="B3854" s="27"/>
      <c r="D3854" s="27"/>
      <c r="E3854" s="27"/>
      <c r="I3854" s="27"/>
      <c r="J3854" s="27"/>
    </row>
    <row r="3855" spans="2:10" x14ac:dyDescent="0.25">
      <c r="B3855" s="27"/>
      <c r="D3855" s="27"/>
      <c r="E3855" s="27"/>
      <c r="I3855" s="27"/>
      <c r="J3855" s="27"/>
    </row>
    <row r="3856" spans="2:10" x14ac:dyDescent="0.25">
      <c r="B3856" s="27"/>
      <c r="D3856" s="27"/>
      <c r="E3856" s="27"/>
      <c r="I3856" s="27"/>
      <c r="J3856" s="27"/>
    </row>
    <row r="3857" spans="2:10" x14ac:dyDescent="0.25">
      <c r="B3857" s="27"/>
      <c r="D3857" s="27"/>
      <c r="E3857" s="27"/>
      <c r="I3857" s="27"/>
      <c r="J3857" s="27"/>
    </row>
    <row r="3858" spans="2:10" x14ac:dyDescent="0.25">
      <c r="B3858" s="27"/>
      <c r="D3858" s="27"/>
      <c r="E3858" s="27"/>
      <c r="I3858" s="27"/>
      <c r="J3858" s="27"/>
    </row>
    <row r="3859" spans="2:10" x14ac:dyDescent="0.25">
      <c r="B3859" s="27"/>
      <c r="D3859" s="27"/>
      <c r="E3859" s="27"/>
      <c r="I3859" s="27"/>
      <c r="J3859" s="27"/>
    </row>
    <row r="3860" spans="2:10" x14ac:dyDescent="0.25">
      <c r="B3860" s="27"/>
      <c r="D3860" s="27"/>
      <c r="E3860" s="27"/>
      <c r="I3860" s="27"/>
      <c r="J3860" s="27"/>
    </row>
    <row r="3861" spans="2:10" x14ac:dyDescent="0.25">
      <c r="B3861" s="27"/>
      <c r="D3861" s="27"/>
      <c r="E3861" s="27"/>
      <c r="I3861" s="27"/>
      <c r="J3861" s="27"/>
    </row>
    <row r="3862" spans="2:10" x14ac:dyDescent="0.25">
      <c r="B3862" s="27"/>
      <c r="D3862" s="27"/>
      <c r="E3862" s="27"/>
      <c r="I3862" s="27"/>
      <c r="J3862" s="27"/>
    </row>
    <row r="3863" spans="2:10" x14ac:dyDescent="0.25">
      <c r="B3863" s="27"/>
      <c r="D3863" s="27"/>
      <c r="E3863" s="27"/>
      <c r="I3863" s="27"/>
      <c r="J3863" s="27"/>
    </row>
    <row r="3864" spans="2:10" x14ac:dyDescent="0.25">
      <c r="B3864" s="27"/>
      <c r="D3864" s="27"/>
      <c r="E3864" s="27"/>
      <c r="I3864" s="27"/>
      <c r="J3864" s="27"/>
    </row>
    <row r="3865" spans="2:10" x14ac:dyDescent="0.25">
      <c r="B3865" s="27"/>
      <c r="D3865" s="27"/>
      <c r="E3865" s="27"/>
      <c r="I3865" s="27"/>
      <c r="J3865" s="27"/>
    </row>
    <row r="3866" spans="2:10" x14ac:dyDescent="0.25">
      <c r="B3866" s="27"/>
      <c r="D3866" s="27"/>
      <c r="E3866" s="27"/>
      <c r="I3866" s="27"/>
      <c r="J3866" s="27"/>
    </row>
    <row r="3867" spans="2:10" x14ac:dyDescent="0.25">
      <c r="B3867" s="27"/>
      <c r="D3867" s="27"/>
      <c r="E3867" s="27"/>
      <c r="I3867" s="27"/>
      <c r="J3867" s="27"/>
    </row>
    <row r="3868" spans="2:10" x14ac:dyDescent="0.25">
      <c r="B3868" s="27"/>
      <c r="D3868" s="27"/>
      <c r="E3868" s="27"/>
      <c r="I3868" s="27"/>
      <c r="J3868" s="27"/>
    </row>
    <row r="3869" spans="2:10" x14ac:dyDescent="0.25">
      <c r="B3869" s="27"/>
      <c r="D3869" s="27"/>
      <c r="E3869" s="27"/>
      <c r="I3869" s="27"/>
      <c r="J3869" s="27"/>
    </row>
    <row r="3870" spans="2:10" x14ac:dyDescent="0.25">
      <c r="B3870" s="27"/>
      <c r="D3870" s="27"/>
      <c r="E3870" s="27"/>
      <c r="I3870" s="27"/>
      <c r="J3870" s="27"/>
    </row>
    <row r="3871" spans="2:10" x14ac:dyDescent="0.25">
      <c r="B3871" s="27"/>
      <c r="D3871" s="27"/>
      <c r="E3871" s="27"/>
      <c r="I3871" s="27"/>
      <c r="J3871" s="27"/>
    </row>
    <row r="3872" spans="2:10" x14ac:dyDescent="0.25">
      <c r="B3872" s="27"/>
      <c r="D3872" s="27"/>
      <c r="E3872" s="27"/>
      <c r="I3872" s="27"/>
      <c r="J3872" s="27"/>
    </row>
    <row r="3873" spans="2:10" x14ac:dyDescent="0.25">
      <c r="B3873" s="27"/>
      <c r="D3873" s="27"/>
      <c r="E3873" s="27"/>
      <c r="I3873" s="27"/>
      <c r="J3873" s="27"/>
    </row>
    <row r="3874" spans="2:10" x14ac:dyDescent="0.25">
      <c r="B3874" s="27"/>
      <c r="D3874" s="27"/>
      <c r="E3874" s="27"/>
      <c r="I3874" s="27"/>
      <c r="J3874" s="27"/>
    </row>
    <row r="3875" spans="2:10" x14ac:dyDescent="0.25">
      <c r="B3875" s="27"/>
      <c r="D3875" s="27"/>
      <c r="E3875" s="27"/>
      <c r="I3875" s="27"/>
      <c r="J3875" s="27"/>
    </row>
    <row r="3876" spans="2:10" x14ac:dyDescent="0.25">
      <c r="B3876" s="27"/>
      <c r="D3876" s="27"/>
      <c r="E3876" s="27"/>
      <c r="I3876" s="27"/>
      <c r="J3876" s="27"/>
    </row>
    <row r="3877" spans="2:10" x14ac:dyDescent="0.25">
      <c r="B3877" s="27"/>
      <c r="D3877" s="27"/>
      <c r="E3877" s="27"/>
      <c r="I3877" s="27"/>
      <c r="J3877" s="27"/>
    </row>
    <row r="3878" spans="2:10" x14ac:dyDescent="0.25">
      <c r="B3878" s="27"/>
      <c r="D3878" s="27"/>
      <c r="E3878" s="27"/>
      <c r="I3878" s="27"/>
      <c r="J3878" s="27"/>
    </row>
    <row r="3879" spans="2:10" x14ac:dyDescent="0.25">
      <c r="B3879" s="27"/>
      <c r="D3879" s="27"/>
      <c r="E3879" s="27"/>
      <c r="I3879" s="27"/>
      <c r="J3879" s="27"/>
    </row>
    <row r="3880" spans="2:10" x14ac:dyDescent="0.25">
      <c r="B3880" s="27"/>
      <c r="D3880" s="27"/>
      <c r="E3880" s="27"/>
      <c r="I3880" s="27"/>
      <c r="J3880" s="27"/>
    </row>
    <row r="3881" spans="2:10" x14ac:dyDescent="0.25">
      <c r="B3881" s="27"/>
      <c r="D3881" s="27"/>
      <c r="E3881" s="27"/>
      <c r="I3881" s="27"/>
      <c r="J3881" s="27"/>
    </row>
    <row r="3882" spans="2:10" x14ac:dyDescent="0.25">
      <c r="B3882" s="27"/>
      <c r="D3882" s="27"/>
      <c r="E3882" s="27"/>
      <c r="I3882" s="27"/>
      <c r="J3882" s="27"/>
    </row>
    <row r="3883" spans="2:10" x14ac:dyDescent="0.25">
      <c r="B3883" s="27"/>
      <c r="D3883" s="27"/>
      <c r="E3883" s="27"/>
      <c r="I3883" s="27"/>
      <c r="J3883" s="27"/>
    </row>
    <row r="3884" spans="2:10" x14ac:dyDescent="0.25">
      <c r="B3884" s="27"/>
      <c r="D3884" s="27"/>
      <c r="E3884" s="27"/>
      <c r="I3884" s="27"/>
      <c r="J3884" s="27"/>
    </row>
    <row r="3885" spans="2:10" x14ac:dyDescent="0.25">
      <c r="B3885" s="27"/>
      <c r="D3885" s="27"/>
      <c r="E3885" s="27"/>
      <c r="I3885" s="27"/>
      <c r="J3885" s="27"/>
    </row>
    <row r="3886" spans="2:10" x14ac:dyDescent="0.25">
      <c r="B3886" s="27"/>
      <c r="D3886" s="27"/>
      <c r="E3886" s="27"/>
      <c r="I3886" s="27"/>
      <c r="J3886" s="27"/>
    </row>
    <row r="3887" spans="2:10" x14ac:dyDescent="0.25">
      <c r="B3887" s="27"/>
      <c r="D3887" s="27"/>
      <c r="E3887" s="27"/>
      <c r="I3887" s="27"/>
      <c r="J3887" s="27"/>
    </row>
    <row r="3888" spans="2:10" x14ac:dyDescent="0.25">
      <c r="B3888" s="27"/>
      <c r="D3888" s="27"/>
      <c r="E3888" s="27"/>
      <c r="I3888" s="27"/>
      <c r="J3888" s="27"/>
    </row>
    <row r="3889" spans="2:10" x14ac:dyDescent="0.25">
      <c r="B3889" s="27"/>
      <c r="D3889" s="27"/>
      <c r="E3889" s="27"/>
      <c r="I3889" s="27"/>
      <c r="J3889" s="27"/>
    </row>
    <row r="3890" spans="2:10" x14ac:dyDescent="0.25">
      <c r="B3890" s="27"/>
      <c r="D3890" s="27"/>
      <c r="E3890" s="27"/>
      <c r="I3890" s="27"/>
      <c r="J3890" s="27"/>
    </row>
    <row r="3891" spans="2:10" x14ac:dyDescent="0.25">
      <c r="B3891" s="27"/>
      <c r="D3891" s="27"/>
      <c r="E3891" s="27"/>
      <c r="I3891" s="27"/>
      <c r="J3891" s="27"/>
    </row>
    <row r="3892" spans="2:10" x14ac:dyDescent="0.25">
      <c r="B3892" s="27"/>
      <c r="D3892" s="27"/>
      <c r="E3892" s="27"/>
      <c r="I3892" s="27"/>
      <c r="J3892" s="27"/>
    </row>
    <row r="3893" spans="2:10" x14ac:dyDescent="0.25">
      <c r="B3893" s="27"/>
      <c r="D3893" s="27"/>
      <c r="E3893" s="27"/>
      <c r="I3893" s="27"/>
      <c r="J3893" s="27"/>
    </row>
    <row r="3894" spans="2:10" x14ac:dyDescent="0.25">
      <c r="B3894" s="27"/>
      <c r="D3894" s="27"/>
      <c r="E3894" s="27"/>
      <c r="I3894" s="27"/>
      <c r="J3894" s="27"/>
    </row>
    <row r="3895" spans="2:10" x14ac:dyDescent="0.25">
      <c r="B3895" s="27"/>
      <c r="D3895" s="27"/>
      <c r="E3895" s="27"/>
      <c r="I3895" s="27"/>
      <c r="J3895" s="27"/>
    </row>
    <row r="3896" spans="2:10" x14ac:dyDescent="0.25">
      <c r="B3896" s="27"/>
      <c r="D3896" s="27"/>
      <c r="E3896" s="27"/>
      <c r="I3896" s="27"/>
      <c r="J3896" s="27"/>
    </row>
    <row r="3897" spans="2:10" x14ac:dyDescent="0.25">
      <c r="B3897" s="27"/>
      <c r="D3897" s="27"/>
      <c r="E3897" s="27"/>
      <c r="I3897" s="27"/>
      <c r="J3897" s="27"/>
    </row>
    <row r="3898" spans="2:10" x14ac:dyDescent="0.25">
      <c r="B3898" s="27"/>
      <c r="D3898" s="27"/>
      <c r="E3898" s="27"/>
      <c r="I3898" s="27"/>
      <c r="J3898" s="27"/>
    </row>
    <row r="3899" spans="2:10" x14ac:dyDescent="0.25">
      <c r="B3899" s="27"/>
      <c r="D3899" s="27"/>
      <c r="E3899" s="27"/>
      <c r="I3899" s="27"/>
      <c r="J3899" s="27"/>
    </row>
    <row r="3900" spans="2:10" x14ac:dyDescent="0.25">
      <c r="B3900" s="27"/>
      <c r="D3900" s="27"/>
      <c r="E3900" s="27"/>
      <c r="I3900" s="27"/>
      <c r="J3900" s="27"/>
    </row>
    <row r="3901" spans="2:10" x14ac:dyDescent="0.25">
      <c r="B3901" s="27"/>
      <c r="D3901" s="27"/>
      <c r="E3901" s="27"/>
      <c r="I3901" s="27"/>
      <c r="J3901" s="27"/>
    </row>
    <row r="3902" spans="2:10" x14ac:dyDescent="0.25">
      <c r="B3902" s="27"/>
      <c r="D3902" s="27"/>
      <c r="E3902" s="27"/>
      <c r="I3902" s="27"/>
      <c r="J3902" s="27"/>
    </row>
    <row r="3903" spans="2:10" x14ac:dyDescent="0.25">
      <c r="B3903" s="27"/>
      <c r="D3903" s="27"/>
      <c r="E3903" s="27"/>
      <c r="I3903" s="27"/>
      <c r="J3903" s="27"/>
    </row>
    <row r="3904" spans="2:10" x14ac:dyDescent="0.25">
      <c r="B3904" s="27"/>
      <c r="D3904" s="27"/>
      <c r="E3904" s="27"/>
      <c r="I3904" s="27"/>
      <c r="J3904" s="27"/>
    </row>
    <row r="3905" spans="2:10" x14ac:dyDescent="0.25">
      <c r="B3905" s="27"/>
      <c r="D3905" s="27"/>
      <c r="E3905" s="27"/>
      <c r="I3905" s="27"/>
      <c r="J3905" s="27"/>
    </row>
    <row r="3906" spans="2:10" x14ac:dyDescent="0.25">
      <c r="B3906" s="27"/>
      <c r="D3906" s="27"/>
      <c r="E3906" s="27"/>
      <c r="I3906" s="27"/>
      <c r="J3906" s="27"/>
    </row>
    <row r="3907" spans="2:10" x14ac:dyDescent="0.25">
      <c r="B3907" s="27"/>
      <c r="D3907" s="27"/>
      <c r="E3907" s="27"/>
      <c r="I3907" s="27"/>
      <c r="J3907" s="27"/>
    </row>
    <row r="3908" spans="2:10" x14ac:dyDescent="0.25">
      <c r="B3908" s="27"/>
      <c r="D3908" s="27"/>
      <c r="E3908" s="27"/>
      <c r="I3908" s="27"/>
      <c r="J3908" s="27"/>
    </row>
    <row r="3909" spans="2:10" x14ac:dyDescent="0.25">
      <c r="B3909" s="27"/>
      <c r="D3909" s="27"/>
      <c r="E3909" s="27"/>
      <c r="I3909" s="27"/>
      <c r="J3909" s="27"/>
    </row>
    <row r="3910" spans="2:10" x14ac:dyDescent="0.25">
      <c r="B3910" s="27"/>
      <c r="D3910" s="27"/>
      <c r="E3910" s="27"/>
      <c r="I3910" s="27"/>
      <c r="J3910" s="27"/>
    </row>
    <row r="3911" spans="2:10" x14ac:dyDescent="0.25">
      <c r="B3911" s="27"/>
      <c r="D3911" s="27"/>
      <c r="E3911" s="27"/>
      <c r="I3911" s="27"/>
      <c r="J3911" s="27"/>
    </row>
    <row r="3912" spans="2:10" x14ac:dyDescent="0.25">
      <c r="B3912" s="27"/>
      <c r="D3912" s="27"/>
      <c r="E3912" s="27"/>
      <c r="I3912" s="27"/>
      <c r="J3912" s="27"/>
    </row>
    <row r="3913" spans="2:10" x14ac:dyDescent="0.25">
      <c r="B3913" s="27"/>
      <c r="D3913" s="27"/>
      <c r="E3913" s="27"/>
      <c r="I3913" s="27"/>
      <c r="J3913" s="27"/>
    </row>
    <row r="3914" spans="2:10" x14ac:dyDescent="0.25">
      <c r="B3914" s="27"/>
      <c r="D3914" s="27"/>
      <c r="E3914" s="27"/>
      <c r="I3914" s="27"/>
      <c r="J3914" s="27"/>
    </row>
    <row r="3915" spans="2:10" x14ac:dyDescent="0.25">
      <c r="B3915" s="27"/>
      <c r="D3915" s="27"/>
      <c r="E3915" s="27"/>
      <c r="I3915" s="27"/>
      <c r="J3915" s="27"/>
    </row>
    <row r="3916" spans="2:10" x14ac:dyDescent="0.25">
      <c r="B3916" s="27"/>
      <c r="D3916" s="27"/>
      <c r="E3916" s="27"/>
      <c r="I3916" s="27"/>
      <c r="J3916" s="27"/>
    </row>
    <row r="3917" spans="2:10" x14ac:dyDescent="0.25">
      <c r="B3917" s="27"/>
      <c r="D3917" s="27"/>
      <c r="E3917" s="27"/>
      <c r="I3917" s="27"/>
      <c r="J3917" s="27"/>
    </row>
    <row r="3918" spans="2:10" x14ac:dyDescent="0.25">
      <c r="B3918" s="27"/>
      <c r="D3918" s="27"/>
      <c r="E3918" s="27"/>
      <c r="I3918" s="27"/>
      <c r="J3918" s="27"/>
    </row>
    <row r="3919" spans="2:10" x14ac:dyDescent="0.25">
      <c r="B3919" s="27"/>
      <c r="D3919" s="27"/>
      <c r="E3919" s="27"/>
      <c r="I3919" s="27"/>
      <c r="J3919" s="27"/>
    </row>
    <row r="3920" spans="2:10" x14ac:dyDescent="0.25">
      <c r="B3920" s="27"/>
      <c r="D3920" s="27"/>
      <c r="E3920" s="27"/>
      <c r="I3920" s="27"/>
      <c r="J3920" s="27"/>
    </row>
    <row r="3921" spans="2:10" x14ac:dyDescent="0.25">
      <c r="B3921" s="27"/>
      <c r="D3921" s="27"/>
      <c r="E3921" s="27"/>
      <c r="I3921" s="27"/>
      <c r="J3921" s="27"/>
    </row>
    <row r="3922" spans="2:10" x14ac:dyDescent="0.25">
      <c r="B3922" s="27"/>
      <c r="D3922" s="27"/>
      <c r="E3922" s="27"/>
      <c r="I3922" s="27"/>
      <c r="J3922" s="27"/>
    </row>
    <row r="3923" spans="2:10" x14ac:dyDescent="0.25">
      <c r="B3923" s="27"/>
      <c r="D3923" s="27"/>
      <c r="E3923" s="27"/>
      <c r="I3923" s="27"/>
      <c r="J3923" s="27"/>
    </row>
    <row r="3924" spans="2:10" x14ac:dyDescent="0.25">
      <c r="B3924" s="27"/>
      <c r="D3924" s="27"/>
      <c r="E3924" s="27"/>
      <c r="I3924" s="27"/>
      <c r="J3924" s="27"/>
    </row>
    <row r="3925" spans="2:10" x14ac:dyDescent="0.25">
      <c r="B3925" s="27"/>
      <c r="D3925" s="27"/>
      <c r="E3925" s="27"/>
      <c r="I3925" s="27"/>
      <c r="J3925" s="27"/>
    </row>
    <row r="3926" spans="2:10" x14ac:dyDescent="0.25">
      <c r="B3926" s="27"/>
      <c r="D3926" s="27"/>
      <c r="E3926" s="27"/>
      <c r="I3926" s="27"/>
      <c r="J3926" s="27"/>
    </row>
    <row r="3927" spans="2:10" x14ac:dyDescent="0.25">
      <c r="B3927" s="27"/>
      <c r="D3927" s="27"/>
      <c r="E3927" s="27"/>
      <c r="I3927" s="27"/>
      <c r="J3927" s="27"/>
    </row>
    <row r="3928" spans="2:10" x14ac:dyDescent="0.25">
      <c r="B3928" s="27"/>
      <c r="D3928" s="27"/>
      <c r="E3928" s="27"/>
      <c r="I3928" s="27"/>
      <c r="J3928" s="27"/>
    </row>
    <row r="3929" spans="2:10" x14ac:dyDescent="0.25">
      <c r="B3929" s="27"/>
      <c r="D3929" s="27"/>
      <c r="E3929" s="27"/>
      <c r="I3929" s="27"/>
      <c r="J3929" s="27"/>
    </row>
    <row r="3930" spans="2:10" x14ac:dyDescent="0.25">
      <c r="B3930" s="27"/>
      <c r="D3930" s="27"/>
      <c r="E3930" s="27"/>
      <c r="I3930" s="27"/>
      <c r="J3930" s="27"/>
    </row>
    <row r="3931" spans="2:10" x14ac:dyDescent="0.25">
      <c r="B3931" s="27"/>
      <c r="D3931" s="27"/>
      <c r="E3931" s="27"/>
      <c r="I3931" s="27"/>
      <c r="J3931" s="27"/>
    </row>
    <row r="3932" spans="2:10" x14ac:dyDescent="0.25">
      <c r="B3932" s="27"/>
      <c r="D3932" s="27"/>
      <c r="E3932" s="27"/>
      <c r="I3932" s="27"/>
      <c r="J3932" s="27"/>
    </row>
    <row r="3933" spans="2:10" x14ac:dyDescent="0.25">
      <c r="B3933" s="27"/>
      <c r="D3933" s="27"/>
      <c r="E3933" s="27"/>
      <c r="I3933" s="27"/>
      <c r="J3933" s="27"/>
    </row>
    <row r="3934" spans="2:10" x14ac:dyDescent="0.25">
      <c r="B3934" s="27"/>
      <c r="D3934" s="27"/>
      <c r="E3934" s="27"/>
      <c r="I3934" s="27"/>
      <c r="J3934" s="27"/>
    </row>
    <row r="3935" spans="2:10" x14ac:dyDescent="0.25">
      <c r="B3935" s="27"/>
      <c r="D3935" s="27"/>
      <c r="E3935" s="27"/>
      <c r="I3935" s="27"/>
      <c r="J3935" s="27"/>
    </row>
    <row r="3936" spans="2:10" x14ac:dyDescent="0.25">
      <c r="B3936" s="27"/>
      <c r="D3936" s="27"/>
      <c r="E3936" s="27"/>
      <c r="I3936" s="27"/>
      <c r="J3936" s="27"/>
    </row>
    <row r="3937" spans="2:10" x14ac:dyDescent="0.25">
      <c r="B3937" s="27"/>
      <c r="D3937" s="27"/>
      <c r="E3937" s="27"/>
      <c r="I3937" s="27"/>
      <c r="J3937" s="27"/>
    </row>
    <row r="3938" spans="2:10" x14ac:dyDescent="0.25">
      <c r="B3938" s="27"/>
      <c r="D3938" s="27"/>
      <c r="E3938" s="27"/>
      <c r="I3938" s="27"/>
      <c r="J3938" s="27"/>
    </row>
    <row r="3939" spans="2:10" x14ac:dyDescent="0.25">
      <c r="B3939" s="27"/>
      <c r="D3939" s="27"/>
      <c r="E3939" s="27"/>
      <c r="I3939" s="27"/>
      <c r="J3939" s="27"/>
    </row>
    <row r="3940" spans="2:10" x14ac:dyDescent="0.25">
      <c r="B3940" s="27"/>
      <c r="D3940" s="27"/>
      <c r="E3940" s="27"/>
      <c r="I3940" s="27"/>
      <c r="J3940" s="27"/>
    </row>
    <row r="3941" spans="2:10" x14ac:dyDescent="0.25">
      <c r="B3941" s="27"/>
      <c r="D3941" s="27"/>
      <c r="E3941" s="27"/>
      <c r="I3941" s="27"/>
      <c r="J3941" s="27"/>
    </row>
    <row r="3942" spans="2:10" x14ac:dyDescent="0.25">
      <c r="B3942" s="27"/>
      <c r="D3942" s="27"/>
      <c r="E3942" s="27"/>
      <c r="I3942" s="27"/>
      <c r="J3942" s="27"/>
    </row>
    <row r="3943" spans="2:10" x14ac:dyDescent="0.25">
      <c r="B3943" s="27"/>
      <c r="D3943" s="27"/>
      <c r="E3943" s="27"/>
      <c r="I3943" s="27"/>
      <c r="J3943" s="27"/>
    </row>
    <row r="3944" spans="2:10" x14ac:dyDescent="0.25">
      <c r="B3944" s="27"/>
      <c r="D3944" s="27"/>
      <c r="E3944" s="27"/>
      <c r="I3944" s="27"/>
      <c r="J3944" s="27"/>
    </row>
    <row r="3945" spans="2:10" x14ac:dyDescent="0.25">
      <c r="B3945" s="27"/>
      <c r="D3945" s="27"/>
      <c r="E3945" s="27"/>
      <c r="I3945" s="27"/>
      <c r="J3945" s="27"/>
    </row>
    <row r="3946" spans="2:10" x14ac:dyDescent="0.25">
      <c r="B3946" s="27"/>
      <c r="D3946" s="27"/>
      <c r="E3946" s="27"/>
      <c r="I3946" s="27"/>
      <c r="J3946" s="27"/>
    </row>
    <row r="3947" spans="2:10" x14ac:dyDescent="0.25">
      <c r="B3947" s="27"/>
      <c r="D3947" s="27"/>
      <c r="E3947" s="27"/>
      <c r="I3947" s="27"/>
      <c r="J3947" s="27"/>
    </row>
    <row r="3948" spans="2:10" x14ac:dyDescent="0.25">
      <c r="B3948" s="27"/>
      <c r="D3948" s="27"/>
      <c r="E3948" s="27"/>
      <c r="I3948" s="27"/>
      <c r="J3948" s="27"/>
    </row>
    <row r="3949" spans="2:10" x14ac:dyDescent="0.25">
      <c r="B3949" s="27"/>
      <c r="D3949" s="27"/>
      <c r="E3949" s="27"/>
      <c r="I3949" s="27"/>
      <c r="J3949" s="27"/>
    </row>
    <row r="3950" spans="2:10" x14ac:dyDescent="0.25">
      <c r="B3950" s="27"/>
      <c r="D3950" s="27"/>
      <c r="E3950" s="27"/>
      <c r="I3950" s="27"/>
      <c r="J3950" s="27"/>
    </row>
    <row r="3951" spans="2:10" x14ac:dyDescent="0.25">
      <c r="B3951" s="27"/>
      <c r="D3951" s="27"/>
      <c r="E3951" s="27"/>
      <c r="I3951" s="27"/>
      <c r="J3951" s="27"/>
    </row>
    <row r="3952" spans="2:10" x14ac:dyDescent="0.25">
      <c r="B3952" s="27"/>
      <c r="D3952" s="27"/>
      <c r="E3952" s="27"/>
      <c r="I3952" s="27"/>
      <c r="J3952" s="27"/>
    </row>
    <row r="3953" spans="2:10" x14ac:dyDescent="0.25">
      <c r="B3953" s="27"/>
      <c r="D3953" s="27"/>
      <c r="E3953" s="27"/>
      <c r="I3953" s="27"/>
      <c r="J3953" s="27"/>
    </row>
    <row r="3954" spans="2:10" x14ac:dyDescent="0.25">
      <c r="B3954" s="27"/>
      <c r="D3954" s="27"/>
      <c r="E3954" s="27"/>
      <c r="I3954" s="27"/>
      <c r="J3954" s="27"/>
    </row>
    <row r="3955" spans="2:10" x14ac:dyDescent="0.25">
      <c r="B3955" s="27"/>
      <c r="D3955" s="27"/>
      <c r="E3955" s="27"/>
      <c r="I3955" s="27"/>
      <c r="J3955" s="27"/>
    </row>
    <row r="3956" spans="2:10" x14ac:dyDescent="0.25">
      <c r="B3956" s="27"/>
      <c r="D3956" s="27"/>
      <c r="E3956" s="27"/>
      <c r="I3956" s="27"/>
      <c r="J3956" s="27"/>
    </row>
    <row r="3957" spans="2:10" x14ac:dyDescent="0.25">
      <c r="B3957" s="27"/>
      <c r="D3957" s="27"/>
      <c r="E3957" s="27"/>
      <c r="I3957" s="27"/>
      <c r="J3957" s="27"/>
    </row>
    <row r="3958" spans="2:10" x14ac:dyDescent="0.25">
      <c r="B3958" s="27"/>
      <c r="D3958" s="27"/>
      <c r="E3958" s="27"/>
      <c r="I3958" s="27"/>
      <c r="J3958" s="27"/>
    </row>
    <row r="3959" spans="2:10" x14ac:dyDescent="0.25">
      <c r="B3959" s="27"/>
      <c r="D3959" s="27"/>
      <c r="E3959" s="27"/>
      <c r="I3959" s="27"/>
      <c r="J3959" s="27"/>
    </row>
    <row r="3960" spans="2:10" x14ac:dyDescent="0.25">
      <c r="B3960" s="27"/>
      <c r="D3960" s="27"/>
      <c r="E3960" s="27"/>
      <c r="I3960" s="27"/>
      <c r="J3960" s="27"/>
    </row>
    <row r="3961" spans="2:10" x14ac:dyDescent="0.25">
      <c r="B3961" s="27"/>
      <c r="D3961" s="27"/>
      <c r="E3961" s="27"/>
      <c r="I3961" s="27"/>
      <c r="J3961" s="27"/>
    </row>
    <row r="3962" spans="2:10" x14ac:dyDescent="0.25">
      <c r="B3962" s="27"/>
      <c r="D3962" s="27"/>
      <c r="E3962" s="27"/>
      <c r="I3962" s="27"/>
      <c r="J3962" s="27"/>
    </row>
    <row r="3963" spans="2:10" x14ac:dyDescent="0.25">
      <c r="B3963" s="27"/>
      <c r="D3963" s="27"/>
      <c r="E3963" s="27"/>
      <c r="I3963" s="27"/>
      <c r="J3963" s="27"/>
    </row>
    <row r="3964" spans="2:10" x14ac:dyDescent="0.25">
      <c r="B3964" s="27"/>
      <c r="D3964" s="27"/>
      <c r="E3964" s="27"/>
      <c r="I3964" s="27"/>
      <c r="J3964" s="27"/>
    </row>
    <row r="3965" spans="2:10" x14ac:dyDescent="0.25">
      <c r="B3965" s="27"/>
      <c r="D3965" s="27"/>
      <c r="E3965" s="27"/>
      <c r="I3965" s="27"/>
      <c r="J3965" s="27"/>
    </row>
    <row r="3966" spans="2:10" x14ac:dyDescent="0.25">
      <c r="B3966" s="27"/>
      <c r="D3966" s="27"/>
      <c r="E3966" s="27"/>
      <c r="I3966" s="27"/>
      <c r="J3966" s="27"/>
    </row>
    <row r="3967" spans="2:10" x14ac:dyDescent="0.25">
      <c r="B3967" s="27"/>
      <c r="D3967" s="27"/>
      <c r="E3967" s="27"/>
      <c r="I3967" s="27"/>
      <c r="J3967" s="27"/>
    </row>
    <row r="3968" spans="2:10" x14ac:dyDescent="0.25">
      <c r="B3968" s="27"/>
      <c r="D3968" s="27"/>
      <c r="E3968" s="27"/>
      <c r="I3968" s="27"/>
      <c r="J3968" s="27"/>
    </row>
    <row r="3969" spans="2:10" x14ac:dyDescent="0.25">
      <c r="B3969" s="27"/>
      <c r="D3969" s="27"/>
      <c r="E3969" s="27"/>
      <c r="I3969" s="27"/>
      <c r="J3969" s="27"/>
    </row>
    <row r="3970" spans="2:10" x14ac:dyDescent="0.25">
      <c r="B3970" s="27"/>
      <c r="D3970" s="27"/>
      <c r="E3970" s="27"/>
      <c r="I3970" s="27"/>
      <c r="J3970" s="27"/>
    </row>
    <row r="3971" spans="2:10" x14ac:dyDescent="0.25">
      <c r="B3971" s="27"/>
      <c r="D3971" s="27"/>
      <c r="E3971" s="27"/>
      <c r="I3971" s="27"/>
      <c r="J3971" s="27"/>
    </row>
    <row r="3972" spans="2:10" x14ac:dyDescent="0.25">
      <c r="B3972" s="27"/>
      <c r="D3972" s="27"/>
      <c r="E3972" s="27"/>
      <c r="I3972" s="27"/>
      <c r="J3972" s="27"/>
    </row>
    <row r="3973" spans="2:10" x14ac:dyDescent="0.25">
      <c r="B3973" s="27"/>
      <c r="D3973" s="27"/>
      <c r="E3973" s="27"/>
      <c r="I3973" s="27"/>
      <c r="J3973" s="27"/>
    </row>
    <row r="3974" spans="2:10" x14ac:dyDescent="0.25">
      <c r="B3974" s="27"/>
      <c r="D3974" s="27"/>
      <c r="E3974" s="27"/>
      <c r="I3974" s="27"/>
      <c r="J3974" s="27"/>
    </row>
    <row r="3975" spans="2:10" x14ac:dyDescent="0.25">
      <c r="B3975" s="27"/>
      <c r="D3975" s="27"/>
      <c r="E3975" s="27"/>
      <c r="I3975" s="27"/>
      <c r="J3975" s="27"/>
    </row>
    <row r="3976" spans="2:10" x14ac:dyDescent="0.25">
      <c r="B3976" s="27"/>
      <c r="D3976" s="27"/>
      <c r="E3976" s="27"/>
      <c r="I3976" s="27"/>
      <c r="J3976" s="27"/>
    </row>
    <row r="3977" spans="2:10" x14ac:dyDescent="0.25">
      <c r="B3977" s="27"/>
      <c r="D3977" s="27"/>
      <c r="E3977" s="27"/>
      <c r="I3977" s="27"/>
      <c r="J3977" s="27"/>
    </row>
    <row r="3978" spans="2:10" x14ac:dyDescent="0.25">
      <c r="B3978" s="27"/>
      <c r="D3978" s="27"/>
      <c r="E3978" s="27"/>
      <c r="I3978" s="27"/>
      <c r="J3978" s="27"/>
    </row>
    <row r="3979" spans="2:10" x14ac:dyDescent="0.25">
      <c r="B3979" s="27"/>
      <c r="D3979" s="27"/>
      <c r="E3979" s="27"/>
      <c r="I3979" s="27"/>
      <c r="J3979" s="27"/>
    </row>
    <row r="3980" spans="2:10" x14ac:dyDescent="0.25">
      <c r="B3980" s="27"/>
      <c r="D3980" s="27"/>
      <c r="E3980" s="27"/>
      <c r="I3980" s="27"/>
      <c r="J3980" s="27"/>
    </row>
    <row r="3981" spans="2:10" x14ac:dyDescent="0.25">
      <c r="B3981" s="27"/>
      <c r="D3981" s="27"/>
      <c r="E3981" s="27"/>
      <c r="I3981" s="27"/>
      <c r="J3981" s="27"/>
    </row>
    <row r="3982" spans="2:10" x14ac:dyDescent="0.25">
      <c r="B3982" s="27"/>
      <c r="D3982" s="27"/>
      <c r="E3982" s="27"/>
      <c r="I3982" s="27"/>
      <c r="J3982" s="27"/>
    </row>
    <row r="3983" spans="2:10" x14ac:dyDescent="0.25">
      <c r="B3983" s="27"/>
      <c r="D3983" s="27"/>
      <c r="E3983" s="27"/>
      <c r="I3983" s="27"/>
      <c r="J3983" s="27"/>
    </row>
    <row r="3984" spans="2:10" x14ac:dyDescent="0.25">
      <c r="B3984" s="27"/>
      <c r="D3984" s="27"/>
      <c r="E3984" s="27"/>
      <c r="I3984" s="27"/>
      <c r="J3984" s="27"/>
    </row>
    <row r="3985" spans="2:10" x14ac:dyDescent="0.25">
      <c r="B3985" s="27"/>
      <c r="D3985" s="27"/>
      <c r="E3985" s="27"/>
      <c r="I3985" s="27"/>
      <c r="J3985" s="27"/>
    </row>
    <row r="3986" spans="2:10" x14ac:dyDescent="0.25">
      <c r="B3986" s="27"/>
      <c r="D3986" s="27"/>
      <c r="E3986" s="27"/>
      <c r="I3986" s="27"/>
      <c r="J3986" s="27"/>
    </row>
    <row r="3987" spans="2:10" x14ac:dyDescent="0.25">
      <c r="B3987" s="27"/>
      <c r="D3987" s="27"/>
      <c r="E3987" s="27"/>
      <c r="I3987" s="27"/>
      <c r="J3987" s="27"/>
    </row>
    <row r="3988" spans="2:10" x14ac:dyDescent="0.25">
      <c r="B3988" s="27"/>
      <c r="D3988" s="27"/>
      <c r="E3988" s="27"/>
      <c r="I3988" s="27"/>
      <c r="J3988" s="27"/>
    </row>
    <row r="3989" spans="2:10" x14ac:dyDescent="0.25">
      <c r="B3989" s="27"/>
      <c r="D3989" s="27"/>
      <c r="E3989" s="27"/>
      <c r="I3989" s="27"/>
      <c r="J3989" s="27"/>
    </row>
    <row r="3990" spans="2:10" x14ac:dyDescent="0.25">
      <c r="B3990" s="27"/>
      <c r="D3990" s="27"/>
      <c r="E3990" s="27"/>
      <c r="I3990" s="27"/>
      <c r="J3990" s="27"/>
    </row>
    <row r="3991" spans="2:10" x14ac:dyDescent="0.25">
      <c r="B3991" s="27"/>
      <c r="D3991" s="27"/>
      <c r="E3991" s="27"/>
      <c r="I3991" s="27"/>
      <c r="J3991" s="27"/>
    </row>
    <row r="3992" spans="2:10" x14ac:dyDescent="0.25">
      <c r="B3992" s="27"/>
      <c r="D3992" s="27"/>
      <c r="E3992" s="27"/>
      <c r="I3992" s="27"/>
      <c r="J3992" s="27"/>
    </row>
    <row r="3993" spans="2:10" x14ac:dyDescent="0.25">
      <c r="B3993" s="27"/>
      <c r="D3993" s="27"/>
      <c r="E3993" s="27"/>
      <c r="I3993" s="27"/>
      <c r="J3993" s="27"/>
    </row>
    <row r="3994" spans="2:10" x14ac:dyDescent="0.25">
      <c r="B3994" s="27"/>
      <c r="D3994" s="27"/>
      <c r="E3994" s="27"/>
      <c r="I3994" s="27"/>
      <c r="J3994" s="27"/>
    </row>
    <row r="3995" spans="2:10" x14ac:dyDescent="0.25">
      <c r="B3995" s="27"/>
      <c r="D3995" s="27"/>
      <c r="E3995" s="27"/>
      <c r="I3995" s="27"/>
      <c r="J3995" s="27"/>
    </row>
    <row r="3996" spans="2:10" x14ac:dyDescent="0.25">
      <c r="B3996" s="27"/>
      <c r="D3996" s="27"/>
      <c r="E3996" s="27"/>
      <c r="I3996" s="27"/>
      <c r="J3996" s="27"/>
    </row>
    <row r="3997" spans="2:10" x14ac:dyDescent="0.25">
      <c r="B3997" s="27"/>
      <c r="D3997" s="27"/>
      <c r="E3997" s="27"/>
      <c r="I3997" s="27"/>
      <c r="J3997" s="27"/>
    </row>
    <row r="3998" spans="2:10" x14ac:dyDescent="0.25">
      <c r="B3998" s="27"/>
      <c r="D3998" s="27"/>
      <c r="E3998" s="27"/>
      <c r="I3998" s="27"/>
      <c r="J3998" s="27"/>
    </row>
    <row r="3999" spans="2:10" x14ac:dyDescent="0.25">
      <c r="B3999" s="27"/>
      <c r="D3999" s="27"/>
      <c r="E3999" s="27"/>
      <c r="I3999" s="27"/>
      <c r="J3999" s="27"/>
    </row>
    <row r="4000" spans="2:10" x14ac:dyDescent="0.25">
      <c r="B4000" s="27"/>
      <c r="D4000" s="27"/>
      <c r="E4000" s="27"/>
      <c r="I4000" s="27"/>
      <c r="J4000" s="27"/>
    </row>
    <row r="4001" spans="2:10" x14ac:dyDescent="0.25">
      <c r="B4001" s="27"/>
      <c r="D4001" s="27"/>
      <c r="E4001" s="27"/>
      <c r="I4001" s="27"/>
      <c r="J4001" s="27"/>
    </row>
    <row r="4002" spans="2:10" x14ac:dyDescent="0.25">
      <c r="B4002" s="27"/>
      <c r="D4002" s="27"/>
      <c r="E4002" s="27"/>
      <c r="I4002" s="27"/>
      <c r="J4002" s="27"/>
    </row>
    <row r="4003" spans="2:10" x14ac:dyDescent="0.25">
      <c r="B4003" s="27"/>
      <c r="D4003" s="27"/>
      <c r="E4003" s="27"/>
      <c r="I4003" s="27"/>
      <c r="J4003" s="27"/>
    </row>
    <row r="4004" spans="2:10" x14ac:dyDescent="0.25">
      <c r="B4004" s="27"/>
      <c r="D4004" s="27"/>
      <c r="E4004" s="27"/>
      <c r="I4004" s="27"/>
      <c r="J4004" s="27"/>
    </row>
    <row r="4005" spans="2:10" x14ac:dyDescent="0.25">
      <c r="B4005" s="27"/>
      <c r="D4005" s="27"/>
      <c r="E4005" s="27"/>
      <c r="I4005" s="27"/>
      <c r="J4005" s="27"/>
    </row>
    <row r="4006" spans="2:10" x14ac:dyDescent="0.25">
      <c r="B4006" s="27"/>
      <c r="D4006" s="27"/>
      <c r="E4006" s="27"/>
      <c r="I4006" s="27"/>
      <c r="J4006" s="27"/>
    </row>
    <row r="4007" spans="2:10" x14ac:dyDescent="0.25">
      <c r="B4007" s="27"/>
      <c r="D4007" s="27"/>
      <c r="E4007" s="27"/>
      <c r="I4007" s="27"/>
      <c r="J4007" s="27"/>
    </row>
    <row r="4008" spans="2:10" x14ac:dyDescent="0.25">
      <c r="B4008" s="27"/>
      <c r="D4008" s="27"/>
      <c r="E4008" s="27"/>
      <c r="I4008" s="27"/>
      <c r="J4008" s="27"/>
    </row>
    <row r="4009" spans="2:10" x14ac:dyDescent="0.25">
      <c r="B4009" s="27"/>
      <c r="D4009" s="27"/>
      <c r="E4009" s="27"/>
      <c r="I4009" s="27"/>
      <c r="J4009" s="27"/>
    </row>
    <row r="4010" spans="2:10" x14ac:dyDescent="0.25">
      <c r="B4010" s="27"/>
      <c r="D4010" s="27"/>
      <c r="E4010" s="27"/>
      <c r="I4010" s="27"/>
      <c r="J4010" s="27"/>
    </row>
    <row r="4011" spans="2:10" x14ac:dyDescent="0.25">
      <c r="B4011" s="27"/>
      <c r="D4011" s="27"/>
      <c r="E4011" s="27"/>
      <c r="I4011" s="27"/>
      <c r="J4011" s="27"/>
    </row>
    <row r="4012" spans="2:10" x14ac:dyDescent="0.25">
      <c r="B4012" s="27"/>
      <c r="D4012" s="27"/>
      <c r="E4012" s="27"/>
      <c r="I4012" s="27"/>
      <c r="J4012" s="27"/>
    </row>
    <row r="4013" spans="2:10" x14ac:dyDescent="0.25">
      <c r="B4013" s="27"/>
      <c r="D4013" s="27"/>
      <c r="E4013" s="27"/>
      <c r="I4013" s="27"/>
      <c r="J4013" s="27"/>
    </row>
    <row r="4014" spans="2:10" x14ac:dyDescent="0.25">
      <c r="B4014" s="27"/>
      <c r="D4014" s="27"/>
      <c r="E4014" s="27"/>
      <c r="I4014" s="27"/>
      <c r="J4014" s="27"/>
    </row>
    <row r="4015" spans="2:10" x14ac:dyDescent="0.25">
      <c r="B4015" s="27"/>
      <c r="D4015" s="27"/>
      <c r="E4015" s="27"/>
      <c r="I4015" s="27"/>
      <c r="J4015" s="27"/>
    </row>
    <row r="4016" spans="2:10" x14ac:dyDescent="0.25">
      <c r="B4016" s="27"/>
      <c r="D4016" s="27"/>
      <c r="E4016" s="27"/>
      <c r="I4016" s="27"/>
      <c r="J4016" s="27"/>
    </row>
    <row r="4017" spans="2:10" x14ac:dyDescent="0.25">
      <c r="B4017" s="27"/>
      <c r="D4017" s="27"/>
      <c r="E4017" s="27"/>
      <c r="I4017" s="27"/>
      <c r="J4017" s="27"/>
    </row>
    <row r="4018" spans="2:10" x14ac:dyDescent="0.25">
      <c r="B4018" s="27"/>
      <c r="D4018" s="27"/>
      <c r="E4018" s="27"/>
      <c r="I4018" s="27"/>
      <c r="J4018" s="27"/>
    </row>
    <row r="4019" spans="2:10" x14ac:dyDescent="0.25">
      <c r="B4019" s="27"/>
      <c r="D4019" s="27"/>
      <c r="E4019" s="27"/>
      <c r="I4019" s="27"/>
      <c r="J4019" s="27"/>
    </row>
    <row r="4020" spans="2:10" x14ac:dyDescent="0.25">
      <c r="B4020" s="27"/>
      <c r="D4020" s="27"/>
      <c r="E4020" s="27"/>
      <c r="I4020" s="27"/>
      <c r="J4020" s="27"/>
    </row>
    <row r="4021" spans="2:10" x14ac:dyDescent="0.25">
      <c r="B4021" s="27"/>
      <c r="D4021" s="27"/>
      <c r="E4021" s="27"/>
      <c r="I4021" s="27"/>
      <c r="J4021" s="27"/>
    </row>
    <row r="4022" spans="2:10" x14ac:dyDescent="0.25">
      <c r="B4022" s="27"/>
      <c r="D4022" s="27"/>
      <c r="E4022" s="27"/>
      <c r="I4022" s="27"/>
      <c r="J4022" s="27"/>
    </row>
    <row r="4023" spans="2:10" x14ac:dyDescent="0.25">
      <c r="B4023" s="27"/>
      <c r="D4023" s="27"/>
      <c r="E4023" s="27"/>
      <c r="I4023" s="27"/>
      <c r="J4023" s="27"/>
    </row>
    <row r="4024" spans="2:10" x14ac:dyDescent="0.25">
      <c r="B4024" s="27"/>
      <c r="D4024" s="27"/>
      <c r="E4024" s="27"/>
      <c r="I4024" s="27"/>
      <c r="J4024" s="27"/>
    </row>
    <row r="4025" spans="2:10" x14ac:dyDescent="0.25">
      <c r="B4025" s="27"/>
      <c r="D4025" s="27"/>
      <c r="E4025" s="27"/>
      <c r="I4025" s="27"/>
      <c r="J4025" s="27"/>
    </row>
    <row r="4026" spans="2:10" x14ac:dyDescent="0.25">
      <c r="B4026" s="27"/>
      <c r="D4026" s="27"/>
      <c r="E4026" s="27"/>
      <c r="I4026" s="27"/>
      <c r="J4026" s="27"/>
    </row>
    <row r="4027" spans="2:10" x14ac:dyDescent="0.25">
      <c r="B4027" s="27"/>
      <c r="D4027" s="27"/>
      <c r="E4027" s="27"/>
      <c r="I4027" s="27"/>
      <c r="J4027" s="27"/>
    </row>
    <row r="4028" spans="2:10" x14ac:dyDescent="0.25">
      <c r="B4028" s="27"/>
      <c r="D4028" s="27"/>
      <c r="E4028" s="27"/>
      <c r="I4028" s="27"/>
      <c r="J4028" s="27"/>
    </row>
    <row r="4029" spans="2:10" x14ac:dyDescent="0.25">
      <c r="B4029" s="27"/>
      <c r="D4029" s="27"/>
      <c r="E4029" s="27"/>
      <c r="I4029" s="27"/>
      <c r="J4029" s="27"/>
    </row>
    <row r="4030" spans="2:10" x14ac:dyDescent="0.25">
      <c r="B4030" s="27"/>
      <c r="D4030" s="27"/>
      <c r="E4030" s="27"/>
      <c r="I4030" s="27"/>
      <c r="J4030" s="27"/>
    </row>
    <row r="4031" spans="2:10" x14ac:dyDescent="0.25">
      <c r="B4031" s="27"/>
      <c r="D4031" s="27"/>
      <c r="E4031" s="27"/>
      <c r="I4031" s="27"/>
      <c r="J4031" s="27"/>
    </row>
    <row r="4032" spans="2:10" x14ac:dyDescent="0.25">
      <c r="B4032" s="27"/>
      <c r="D4032" s="27"/>
      <c r="E4032" s="27"/>
      <c r="I4032" s="27"/>
      <c r="J4032" s="27"/>
    </row>
    <row r="4033" spans="2:10" x14ac:dyDescent="0.25">
      <c r="B4033" s="27"/>
      <c r="D4033" s="27"/>
      <c r="E4033" s="27"/>
      <c r="I4033" s="27"/>
      <c r="J4033" s="27"/>
    </row>
    <row r="4034" spans="2:10" x14ac:dyDescent="0.25">
      <c r="B4034" s="27"/>
      <c r="D4034" s="27"/>
      <c r="E4034" s="27"/>
      <c r="I4034" s="27"/>
      <c r="J4034" s="27"/>
    </row>
    <row r="4035" spans="2:10" x14ac:dyDescent="0.25">
      <c r="B4035" s="27"/>
      <c r="D4035" s="27"/>
      <c r="E4035" s="27"/>
      <c r="I4035" s="27"/>
      <c r="J4035" s="27"/>
    </row>
    <row r="4036" spans="2:10" x14ac:dyDescent="0.25">
      <c r="B4036" s="27"/>
      <c r="D4036" s="27"/>
      <c r="E4036" s="27"/>
      <c r="I4036" s="27"/>
      <c r="J4036" s="27"/>
    </row>
    <row r="4037" spans="2:10" x14ac:dyDescent="0.25">
      <c r="B4037" s="27"/>
      <c r="D4037" s="27"/>
      <c r="E4037" s="27"/>
      <c r="I4037" s="27"/>
      <c r="J4037" s="27"/>
    </row>
    <row r="4038" spans="2:10" x14ac:dyDescent="0.25">
      <c r="B4038" s="27"/>
      <c r="D4038" s="27"/>
      <c r="E4038" s="27"/>
      <c r="I4038" s="27"/>
      <c r="J4038" s="27"/>
    </row>
    <row r="4039" spans="2:10" x14ac:dyDescent="0.25">
      <c r="B4039" s="27"/>
      <c r="D4039" s="27"/>
      <c r="E4039" s="27"/>
      <c r="I4039" s="27"/>
      <c r="J4039" s="27"/>
    </row>
    <row r="4040" spans="2:10" x14ac:dyDescent="0.25">
      <c r="B4040" s="27"/>
      <c r="D4040" s="27"/>
      <c r="E4040" s="27"/>
      <c r="I4040" s="27"/>
      <c r="J4040" s="27"/>
    </row>
    <row r="4041" spans="2:10" x14ac:dyDescent="0.25">
      <c r="B4041" s="27"/>
      <c r="D4041" s="27"/>
      <c r="E4041" s="27"/>
      <c r="I4041" s="27"/>
      <c r="J4041" s="27"/>
    </row>
    <row r="4042" spans="2:10" x14ac:dyDescent="0.25">
      <c r="B4042" s="27"/>
      <c r="D4042" s="27"/>
      <c r="E4042" s="27"/>
      <c r="I4042" s="27"/>
      <c r="J4042" s="27"/>
    </row>
    <row r="4043" spans="2:10" x14ac:dyDescent="0.25">
      <c r="B4043" s="27"/>
      <c r="D4043" s="27"/>
      <c r="E4043" s="27"/>
      <c r="I4043" s="27"/>
      <c r="J4043" s="27"/>
    </row>
    <row r="4044" spans="2:10" x14ac:dyDescent="0.25">
      <c r="B4044" s="27"/>
      <c r="D4044" s="27"/>
      <c r="E4044" s="27"/>
      <c r="I4044" s="27"/>
      <c r="J4044" s="27"/>
    </row>
    <row r="4045" spans="2:10" x14ac:dyDescent="0.25">
      <c r="B4045" s="27"/>
      <c r="D4045" s="27"/>
      <c r="E4045" s="27"/>
      <c r="I4045" s="27"/>
      <c r="J4045" s="27"/>
    </row>
    <row r="4046" spans="2:10" x14ac:dyDescent="0.25">
      <c r="B4046" s="27"/>
      <c r="D4046" s="27"/>
      <c r="E4046" s="27"/>
      <c r="I4046" s="27"/>
      <c r="J4046" s="27"/>
    </row>
    <row r="4047" spans="2:10" x14ac:dyDescent="0.25">
      <c r="B4047" s="27"/>
      <c r="D4047" s="27"/>
      <c r="E4047" s="27"/>
      <c r="I4047" s="27"/>
      <c r="J4047" s="27"/>
    </row>
    <row r="4048" spans="2:10" x14ac:dyDescent="0.25">
      <c r="B4048" s="27"/>
      <c r="D4048" s="27"/>
      <c r="E4048" s="27"/>
      <c r="I4048" s="27"/>
      <c r="J4048" s="27"/>
    </row>
    <row r="4049" spans="2:10" x14ac:dyDescent="0.25">
      <c r="B4049" s="27"/>
      <c r="D4049" s="27"/>
      <c r="E4049" s="27"/>
      <c r="I4049" s="27"/>
      <c r="J4049" s="27"/>
    </row>
    <row r="4050" spans="2:10" x14ac:dyDescent="0.25">
      <c r="B4050" s="27"/>
      <c r="D4050" s="27"/>
      <c r="E4050" s="27"/>
      <c r="I4050" s="27"/>
      <c r="J4050" s="27"/>
    </row>
    <row r="4051" spans="2:10" x14ac:dyDescent="0.25">
      <c r="B4051" s="27"/>
      <c r="D4051" s="27"/>
      <c r="E4051" s="27"/>
      <c r="I4051" s="27"/>
      <c r="J4051" s="27"/>
    </row>
    <row r="4052" spans="2:10" x14ac:dyDescent="0.25">
      <c r="B4052" s="27"/>
      <c r="D4052" s="27"/>
      <c r="E4052" s="27"/>
      <c r="I4052" s="27"/>
      <c r="J4052" s="27"/>
    </row>
    <row r="4053" spans="2:10" x14ac:dyDescent="0.25">
      <c r="B4053" s="27"/>
      <c r="D4053" s="27"/>
      <c r="E4053" s="27"/>
      <c r="I4053" s="27"/>
      <c r="J4053" s="27"/>
    </row>
    <row r="4054" spans="2:10" x14ac:dyDescent="0.25">
      <c r="B4054" s="27"/>
      <c r="D4054" s="27"/>
      <c r="E4054" s="27"/>
      <c r="I4054" s="27"/>
      <c r="J4054" s="27"/>
    </row>
    <row r="4055" spans="2:10" x14ac:dyDescent="0.25">
      <c r="B4055" s="27"/>
      <c r="D4055" s="27"/>
      <c r="E4055" s="27"/>
      <c r="I4055" s="27"/>
      <c r="J4055" s="27"/>
    </row>
    <row r="4056" spans="2:10" x14ac:dyDescent="0.25">
      <c r="B4056" s="27"/>
      <c r="D4056" s="27"/>
      <c r="E4056" s="27"/>
      <c r="I4056" s="27"/>
      <c r="J4056" s="27"/>
    </row>
    <row r="4057" spans="2:10" x14ac:dyDescent="0.25">
      <c r="B4057" s="27"/>
      <c r="D4057" s="27"/>
      <c r="E4057" s="27"/>
      <c r="I4057" s="27"/>
      <c r="J4057" s="27"/>
    </row>
    <row r="4058" spans="2:10" x14ac:dyDescent="0.25">
      <c r="B4058" s="27"/>
      <c r="D4058" s="27"/>
      <c r="E4058" s="27"/>
      <c r="I4058" s="27"/>
      <c r="J4058" s="27"/>
    </row>
    <row r="4059" spans="2:10" x14ac:dyDescent="0.25">
      <c r="B4059" s="27"/>
      <c r="D4059" s="27"/>
      <c r="E4059" s="27"/>
      <c r="I4059" s="27"/>
      <c r="J4059" s="27"/>
    </row>
    <row r="4060" spans="2:10" x14ac:dyDescent="0.25">
      <c r="B4060" s="27"/>
      <c r="D4060" s="27"/>
      <c r="E4060" s="27"/>
      <c r="I4060" s="27"/>
      <c r="J4060" s="27"/>
    </row>
    <row r="4061" spans="2:10" x14ac:dyDescent="0.25">
      <c r="B4061" s="27"/>
      <c r="D4061" s="27"/>
      <c r="E4061" s="27"/>
      <c r="I4061" s="27"/>
      <c r="J4061" s="27"/>
    </row>
    <row r="4062" spans="2:10" x14ac:dyDescent="0.25">
      <c r="B4062" s="27"/>
      <c r="D4062" s="27"/>
      <c r="E4062" s="27"/>
      <c r="I4062" s="27"/>
      <c r="J4062" s="27"/>
    </row>
    <row r="4063" spans="2:10" x14ac:dyDescent="0.25">
      <c r="B4063" s="27"/>
      <c r="D4063" s="27"/>
      <c r="E4063" s="27"/>
      <c r="I4063" s="27"/>
      <c r="J4063" s="27"/>
    </row>
    <row r="4064" spans="2:10" x14ac:dyDescent="0.25">
      <c r="B4064" s="27"/>
      <c r="D4064" s="27"/>
      <c r="E4064" s="27"/>
      <c r="I4064" s="27"/>
      <c r="J4064" s="27"/>
    </row>
    <row r="4065" spans="2:10" x14ac:dyDescent="0.25">
      <c r="B4065" s="27"/>
      <c r="D4065" s="27"/>
      <c r="E4065" s="27"/>
      <c r="I4065" s="27"/>
      <c r="J4065" s="27"/>
    </row>
    <row r="4066" spans="2:10" x14ac:dyDescent="0.25">
      <c r="B4066" s="27"/>
      <c r="D4066" s="27"/>
      <c r="E4066" s="27"/>
      <c r="I4066" s="27"/>
      <c r="J4066" s="27"/>
    </row>
    <row r="4067" spans="2:10" x14ac:dyDescent="0.25">
      <c r="B4067" s="27"/>
      <c r="D4067" s="27"/>
      <c r="E4067" s="27"/>
      <c r="I4067" s="27"/>
      <c r="J4067" s="27"/>
    </row>
    <row r="4068" spans="2:10" x14ac:dyDescent="0.25">
      <c r="B4068" s="27"/>
      <c r="D4068" s="27"/>
      <c r="E4068" s="27"/>
      <c r="I4068" s="27"/>
      <c r="J4068" s="27"/>
    </row>
    <row r="4069" spans="2:10" x14ac:dyDescent="0.25">
      <c r="B4069" s="27"/>
      <c r="D4069" s="27"/>
      <c r="E4069" s="27"/>
      <c r="I4069" s="27"/>
      <c r="J4069" s="27"/>
    </row>
    <row r="4070" spans="2:10" x14ac:dyDescent="0.25">
      <c r="B4070" s="27"/>
      <c r="D4070" s="27"/>
      <c r="E4070" s="27"/>
      <c r="I4070" s="27"/>
      <c r="J4070" s="27"/>
    </row>
    <row r="4071" spans="2:10" x14ac:dyDescent="0.25">
      <c r="B4071" s="27"/>
      <c r="D4071" s="27"/>
      <c r="E4071" s="27"/>
      <c r="I4071" s="27"/>
      <c r="J4071" s="27"/>
    </row>
    <row r="4072" spans="2:10" x14ac:dyDescent="0.25">
      <c r="B4072" s="27"/>
      <c r="D4072" s="27"/>
      <c r="E4072" s="27"/>
      <c r="I4072" s="27"/>
      <c r="J4072" s="27"/>
    </row>
    <row r="4073" spans="2:10" x14ac:dyDescent="0.25">
      <c r="B4073" s="27"/>
      <c r="D4073" s="27"/>
      <c r="E4073" s="27"/>
      <c r="I4073" s="27"/>
      <c r="J4073" s="27"/>
    </row>
    <row r="4074" spans="2:10" x14ac:dyDescent="0.25">
      <c r="B4074" s="27"/>
      <c r="D4074" s="27"/>
      <c r="E4074" s="27"/>
      <c r="I4074" s="27"/>
      <c r="J4074" s="27"/>
    </row>
    <row r="4075" spans="2:10" x14ac:dyDescent="0.25">
      <c r="B4075" s="27"/>
      <c r="D4075" s="27"/>
      <c r="E4075" s="27"/>
      <c r="I4075" s="27"/>
      <c r="J4075" s="27"/>
    </row>
    <row r="4076" spans="2:10" x14ac:dyDescent="0.25">
      <c r="B4076" s="27"/>
      <c r="D4076" s="27"/>
      <c r="E4076" s="27"/>
      <c r="I4076" s="27"/>
      <c r="J4076" s="27"/>
    </row>
    <row r="4077" spans="2:10" x14ac:dyDescent="0.25">
      <c r="B4077" s="27"/>
      <c r="D4077" s="27"/>
      <c r="E4077" s="27"/>
      <c r="I4077" s="27"/>
      <c r="J4077" s="27"/>
    </row>
    <row r="4078" spans="2:10" x14ac:dyDescent="0.25">
      <c r="B4078" s="27"/>
      <c r="D4078" s="27"/>
      <c r="E4078" s="27"/>
      <c r="I4078" s="27"/>
      <c r="J4078" s="27"/>
    </row>
    <row r="4079" spans="2:10" x14ac:dyDescent="0.25">
      <c r="B4079" s="27"/>
      <c r="D4079" s="27"/>
      <c r="E4079" s="27"/>
      <c r="I4079" s="27"/>
      <c r="J4079" s="27"/>
    </row>
    <row r="4080" spans="2:10" x14ac:dyDescent="0.25">
      <c r="B4080" s="27"/>
      <c r="D4080" s="27"/>
      <c r="E4080" s="27"/>
      <c r="I4080" s="27"/>
      <c r="J4080" s="27"/>
    </row>
    <row r="4081" spans="2:10" x14ac:dyDescent="0.25">
      <c r="B4081" s="27"/>
      <c r="D4081" s="27"/>
      <c r="E4081" s="27"/>
      <c r="I4081" s="27"/>
      <c r="J4081" s="27"/>
    </row>
    <row r="4082" spans="2:10" x14ac:dyDescent="0.25">
      <c r="B4082" s="27"/>
      <c r="D4082" s="27"/>
      <c r="E4082" s="27"/>
      <c r="I4082" s="27"/>
      <c r="J4082" s="27"/>
    </row>
    <row r="4083" spans="2:10" x14ac:dyDescent="0.25">
      <c r="B4083" s="27"/>
      <c r="D4083" s="27"/>
      <c r="E4083" s="27"/>
      <c r="I4083" s="27"/>
      <c r="J4083" s="27"/>
    </row>
    <row r="4084" spans="2:10" x14ac:dyDescent="0.25">
      <c r="B4084" s="27"/>
      <c r="D4084" s="27"/>
      <c r="E4084" s="27"/>
      <c r="I4084" s="27"/>
      <c r="J4084" s="27"/>
    </row>
    <row r="4085" spans="2:10" x14ac:dyDescent="0.25">
      <c r="B4085" s="27"/>
      <c r="D4085" s="27"/>
      <c r="E4085" s="27"/>
      <c r="I4085" s="27"/>
      <c r="J4085" s="27"/>
    </row>
    <row r="4086" spans="2:10" x14ac:dyDescent="0.25">
      <c r="B4086" s="27"/>
      <c r="D4086" s="27"/>
      <c r="E4086" s="27"/>
      <c r="I4086" s="27"/>
      <c r="J4086" s="27"/>
    </row>
    <row r="4087" spans="2:10" x14ac:dyDescent="0.25">
      <c r="B4087" s="27"/>
      <c r="D4087" s="27"/>
      <c r="E4087" s="27"/>
      <c r="I4087" s="27"/>
      <c r="J4087" s="27"/>
    </row>
    <row r="4088" spans="2:10" x14ac:dyDescent="0.25">
      <c r="B4088" s="27"/>
      <c r="D4088" s="27"/>
      <c r="E4088" s="27"/>
      <c r="I4088" s="27"/>
      <c r="J4088" s="27"/>
    </row>
    <row r="4089" spans="2:10" x14ac:dyDescent="0.25">
      <c r="B4089" s="27"/>
      <c r="D4089" s="27"/>
      <c r="E4089" s="27"/>
      <c r="I4089" s="27"/>
      <c r="J4089" s="27"/>
    </row>
    <row r="4090" spans="2:10" x14ac:dyDescent="0.25">
      <c r="B4090" s="27"/>
      <c r="D4090" s="27"/>
      <c r="E4090" s="27"/>
      <c r="I4090" s="27"/>
      <c r="J4090" s="27"/>
    </row>
    <row r="4091" spans="2:10" x14ac:dyDescent="0.25">
      <c r="B4091" s="27"/>
      <c r="D4091" s="27"/>
      <c r="E4091" s="27"/>
      <c r="I4091" s="27"/>
      <c r="J4091" s="27"/>
    </row>
    <row r="4092" spans="2:10" x14ac:dyDescent="0.25">
      <c r="B4092" s="27"/>
      <c r="D4092" s="27"/>
      <c r="E4092" s="27"/>
      <c r="I4092" s="27"/>
      <c r="J4092" s="27"/>
    </row>
    <row r="4093" spans="2:10" x14ac:dyDescent="0.25">
      <c r="B4093" s="27"/>
      <c r="D4093" s="27"/>
      <c r="E4093" s="27"/>
      <c r="I4093" s="27"/>
      <c r="J4093" s="27"/>
    </row>
    <row r="4094" spans="2:10" x14ac:dyDescent="0.25">
      <c r="B4094" s="27"/>
      <c r="D4094" s="27"/>
      <c r="E4094" s="27"/>
      <c r="I4094" s="27"/>
      <c r="J4094" s="27"/>
    </row>
    <row r="4095" spans="2:10" x14ac:dyDescent="0.25">
      <c r="B4095" s="27"/>
      <c r="D4095" s="27"/>
      <c r="E4095" s="27"/>
      <c r="I4095" s="27"/>
      <c r="J4095" s="27"/>
    </row>
    <row r="4096" spans="2:10" x14ac:dyDescent="0.25">
      <c r="B4096" s="27"/>
      <c r="D4096" s="27"/>
      <c r="E4096" s="27"/>
      <c r="I4096" s="27"/>
      <c r="J4096" s="27"/>
    </row>
    <row r="4097" spans="2:10" x14ac:dyDescent="0.25">
      <c r="B4097" s="27"/>
      <c r="D4097" s="27"/>
      <c r="E4097" s="27"/>
      <c r="I4097" s="27"/>
      <c r="J4097" s="27"/>
    </row>
    <row r="4098" spans="2:10" x14ac:dyDescent="0.25">
      <c r="B4098" s="27"/>
      <c r="D4098" s="27"/>
      <c r="E4098" s="27"/>
      <c r="I4098" s="27"/>
      <c r="J4098" s="27"/>
    </row>
    <row r="4099" spans="2:10" x14ac:dyDescent="0.25">
      <c r="B4099" s="27"/>
      <c r="D4099" s="27"/>
      <c r="E4099" s="27"/>
      <c r="I4099" s="27"/>
      <c r="J4099" s="27"/>
    </row>
    <row r="4100" spans="2:10" x14ac:dyDescent="0.25">
      <c r="B4100" s="27"/>
      <c r="D4100" s="27"/>
      <c r="E4100" s="27"/>
      <c r="I4100" s="27"/>
      <c r="J4100" s="27"/>
    </row>
    <row r="4101" spans="2:10" x14ac:dyDescent="0.25">
      <c r="B4101" s="27"/>
      <c r="D4101" s="27"/>
      <c r="E4101" s="27"/>
      <c r="I4101" s="27"/>
      <c r="J4101" s="27"/>
    </row>
    <row r="4102" spans="2:10" x14ac:dyDescent="0.25">
      <c r="B4102" s="27"/>
      <c r="D4102" s="27"/>
      <c r="E4102" s="27"/>
      <c r="I4102" s="27"/>
      <c r="J4102" s="27"/>
    </row>
    <row r="4103" spans="2:10" x14ac:dyDescent="0.25">
      <c r="B4103" s="27"/>
      <c r="D4103" s="27"/>
      <c r="E4103" s="27"/>
      <c r="I4103" s="27"/>
      <c r="J4103" s="27"/>
    </row>
    <row r="4104" spans="2:10" x14ac:dyDescent="0.25">
      <c r="B4104" s="27"/>
      <c r="D4104" s="27"/>
      <c r="E4104" s="27"/>
      <c r="I4104" s="27"/>
      <c r="J4104" s="27"/>
    </row>
    <row r="4105" spans="2:10" x14ac:dyDescent="0.25">
      <c r="B4105" s="27"/>
      <c r="D4105" s="27"/>
      <c r="E4105" s="27"/>
      <c r="I4105" s="27"/>
      <c r="J4105" s="27"/>
    </row>
    <row r="4106" spans="2:10" x14ac:dyDescent="0.25">
      <c r="B4106" s="27"/>
      <c r="D4106" s="27"/>
      <c r="E4106" s="27"/>
      <c r="I4106" s="27"/>
      <c r="J4106" s="27"/>
    </row>
    <row r="4107" spans="2:10" x14ac:dyDescent="0.25">
      <c r="B4107" s="27"/>
      <c r="D4107" s="27"/>
      <c r="E4107" s="27"/>
      <c r="I4107" s="27"/>
      <c r="J4107" s="27"/>
    </row>
    <row r="4108" spans="2:10" x14ac:dyDescent="0.25">
      <c r="B4108" s="27"/>
      <c r="D4108" s="27"/>
      <c r="E4108" s="27"/>
      <c r="I4108" s="27"/>
      <c r="J4108" s="27"/>
    </row>
    <row r="4109" spans="2:10" x14ac:dyDescent="0.25">
      <c r="B4109" s="27"/>
      <c r="D4109" s="27"/>
      <c r="E4109" s="27"/>
      <c r="I4109" s="27"/>
      <c r="J4109" s="27"/>
    </row>
    <row r="4110" spans="2:10" x14ac:dyDescent="0.25">
      <c r="B4110" s="27"/>
      <c r="D4110" s="27"/>
      <c r="E4110" s="27"/>
      <c r="I4110" s="27"/>
      <c r="J4110" s="27"/>
    </row>
    <row r="4111" spans="2:10" x14ac:dyDescent="0.25">
      <c r="B4111" s="27"/>
      <c r="D4111" s="27"/>
      <c r="E4111" s="27"/>
      <c r="I4111" s="27"/>
      <c r="J4111" s="27"/>
    </row>
    <row r="4112" spans="2:10" x14ac:dyDescent="0.25">
      <c r="B4112" s="27"/>
      <c r="D4112" s="27"/>
      <c r="E4112" s="27"/>
      <c r="I4112" s="27"/>
      <c r="J4112" s="27"/>
    </row>
    <row r="4113" spans="2:10" x14ac:dyDescent="0.25">
      <c r="B4113" s="27"/>
      <c r="D4113" s="27"/>
      <c r="E4113" s="27"/>
      <c r="I4113" s="27"/>
      <c r="J4113" s="27"/>
    </row>
    <row r="4114" spans="2:10" x14ac:dyDescent="0.25">
      <c r="B4114" s="27"/>
      <c r="D4114" s="27"/>
      <c r="E4114" s="27"/>
      <c r="I4114" s="27"/>
      <c r="J4114" s="27"/>
    </row>
    <row r="4115" spans="2:10" x14ac:dyDescent="0.25">
      <c r="B4115" s="27"/>
      <c r="D4115" s="27"/>
      <c r="E4115" s="27"/>
      <c r="I4115" s="27"/>
      <c r="J4115" s="27"/>
    </row>
    <row r="4116" spans="2:10" x14ac:dyDescent="0.25">
      <c r="B4116" s="27"/>
      <c r="D4116" s="27"/>
      <c r="E4116" s="27"/>
      <c r="I4116" s="27"/>
      <c r="J4116" s="27"/>
    </row>
    <row r="4117" spans="2:10" x14ac:dyDescent="0.25">
      <c r="B4117" s="27"/>
      <c r="D4117" s="27"/>
      <c r="E4117" s="27"/>
      <c r="I4117" s="27"/>
      <c r="J4117" s="27"/>
    </row>
    <row r="4118" spans="2:10" x14ac:dyDescent="0.25">
      <c r="B4118" s="27"/>
      <c r="D4118" s="27"/>
      <c r="E4118" s="27"/>
      <c r="I4118" s="27"/>
      <c r="J4118" s="27"/>
    </row>
    <row r="4119" spans="2:10" x14ac:dyDescent="0.25">
      <c r="B4119" s="27"/>
      <c r="D4119" s="27"/>
      <c r="E4119" s="27"/>
      <c r="I4119" s="27"/>
      <c r="J4119" s="27"/>
    </row>
    <row r="4120" spans="2:10" x14ac:dyDescent="0.25">
      <c r="B4120" s="27"/>
      <c r="D4120" s="27"/>
      <c r="E4120" s="27"/>
      <c r="I4120" s="27"/>
      <c r="J4120" s="27"/>
    </row>
    <row r="4121" spans="2:10" x14ac:dyDescent="0.25">
      <c r="B4121" s="27"/>
      <c r="D4121" s="27"/>
      <c r="E4121" s="27"/>
      <c r="I4121" s="27"/>
      <c r="J4121" s="27"/>
    </row>
    <row r="4122" spans="2:10" x14ac:dyDescent="0.25">
      <c r="B4122" s="27"/>
      <c r="D4122" s="27"/>
      <c r="E4122" s="27"/>
      <c r="I4122" s="27"/>
      <c r="J4122" s="27"/>
    </row>
    <row r="4123" spans="2:10" x14ac:dyDescent="0.25">
      <c r="B4123" s="27"/>
      <c r="D4123" s="27"/>
      <c r="E4123" s="27"/>
      <c r="I4123" s="27"/>
      <c r="J4123" s="27"/>
    </row>
    <row r="4124" spans="2:10" x14ac:dyDescent="0.25">
      <c r="B4124" s="27"/>
      <c r="D4124" s="27"/>
      <c r="E4124" s="27"/>
      <c r="I4124" s="27"/>
      <c r="J4124" s="27"/>
    </row>
    <row r="4125" spans="2:10" x14ac:dyDescent="0.25">
      <c r="B4125" s="27"/>
      <c r="D4125" s="27"/>
      <c r="E4125" s="27"/>
      <c r="I4125" s="27"/>
      <c r="J4125" s="27"/>
    </row>
    <row r="4126" spans="2:10" x14ac:dyDescent="0.25">
      <c r="B4126" s="27"/>
      <c r="D4126" s="27"/>
      <c r="E4126" s="27"/>
      <c r="I4126" s="27"/>
      <c r="J4126" s="27"/>
    </row>
    <row r="4127" spans="2:10" x14ac:dyDescent="0.25">
      <c r="B4127" s="27"/>
      <c r="D4127" s="27"/>
      <c r="E4127" s="27"/>
      <c r="I4127" s="27"/>
      <c r="J4127" s="27"/>
    </row>
    <row r="4128" spans="2:10" x14ac:dyDescent="0.25">
      <c r="B4128" s="27"/>
      <c r="D4128" s="27"/>
      <c r="E4128" s="27"/>
      <c r="I4128" s="27"/>
      <c r="J4128" s="27"/>
    </row>
    <row r="4129" spans="2:10" x14ac:dyDescent="0.25">
      <c r="B4129" s="27"/>
      <c r="D4129" s="27"/>
      <c r="E4129" s="27"/>
      <c r="I4129" s="27"/>
      <c r="J4129" s="27"/>
    </row>
    <row r="4130" spans="2:10" x14ac:dyDescent="0.25">
      <c r="B4130" s="27"/>
      <c r="D4130" s="27"/>
      <c r="E4130" s="27"/>
      <c r="I4130" s="27"/>
      <c r="J4130" s="27"/>
    </row>
    <row r="4131" spans="2:10" x14ac:dyDescent="0.25">
      <c r="B4131" s="27"/>
      <c r="D4131" s="27"/>
      <c r="E4131" s="27"/>
      <c r="I4131" s="27"/>
      <c r="J4131" s="27"/>
    </row>
    <row r="4132" spans="2:10" x14ac:dyDescent="0.25">
      <c r="B4132" s="27"/>
      <c r="D4132" s="27"/>
      <c r="E4132" s="27"/>
      <c r="I4132" s="27"/>
      <c r="J4132" s="27"/>
    </row>
    <row r="4133" spans="2:10" x14ac:dyDescent="0.25">
      <c r="B4133" s="27"/>
      <c r="D4133" s="27"/>
      <c r="E4133" s="27"/>
      <c r="I4133" s="27"/>
      <c r="J4133" s="27"/>
    </row>
    <row r="4134" spans="2:10" x14ac:dyDescent="0.25">
      <c r="B4134" s="27"/>
      <c r="D4134" s="27"/>
      <c r="E4134" s="27"/>
      <c r="I4134" s="27"/>
      <c r="J4134" s="27"/>
    </row>
    <row r="4135" spans="2:10" x14ac:dyDescent="0.25">
      <c r="B4135" s="27"/>
      <c r="D4135" s="27"/>
      <c r="E4135" s="27"/>
      <c r="I4135" s="27"/>
      <c r="J4135" s="27"/>
    </row>
    <row r="4136" spans="2:10" x14ac:dyDescent="0.25">
      <c r="B4136" s="27"/>
      <c r="D4136" s="27"/>
      <c r="E4136" s="27"/>
      <c r="I4136" s="27"/>
      <c r="J4136" s="27"/>
    </row>
    <row r="4137" spans="2:10" x14ac:dyDescent="0.25">
      <c r="B4137" s="27"/>
      <c r="D4137" s="27"/>
      <c r="E4137" s="27"/>
      <c r="I4137" s="27"/>
      <c r="J4137" s="27"/>
    </row>
    <row r="4138" spans="2:10" x14ac:dyDescent="0.25">
      <c r="B4138" s="27"/>
      <c r="D4138" s="27"/>
      <c r="E4138" s="27"/>
      <c r="I4138" s="27"/>
      <c r="J4138" s="27"/>
    </row>
    <row r="4139" spans="2:10" x14ac:dyDescent="0.25">
      <c r="B4139" s="27"/>
      <c r="D4139" s="27"/>
      <c r="E4139" s="27"/>
      <c r="I4139" s="27"/>
      <c r="J4139" s="27"/>
    </row>
    <row r="4140" spans="2:10" x14ac:dyDescent="0.25">
      <c r="B4140" s="27"/>
      <c r="D4140" s="27"/>
      <c r="E4140" s="27"/>
      <c r="I4140" s="27"/>
      <c r="J4140" s="27"/>
    </row>
    <row r="4141" spans="2:10" x14ac:dyDescent="0.25">
      <c r="B4141" s="27"/>
      <c r="D4141" s="27"/>
      <c r="E4141" s="27"/>
      <c r="I4141" s="27"/>
      <c r="J4141" s="27"/>
    </row>
    <row r="4142" spans="2:10" x14ac:dyDescent="0.25">
      <c r="B4142" s="27"/>
      <c r="D4142" s="27"/>
      <c r="E4142" s="27"/>
      <c r="I4142" s="27"/>
      <c r="J4142" s="27"/>
    </row>
    <row r="4143" spans="2:10" x14ac:dyDescent="0.25">
      <c r="B4143" s="27"/>
      <c r="D4143" s="27"/>
      <c r="E4143" s="27"/>
      <c r="I4143" s="27"/>
      <c r="J4143" s="27"/>
    </row>
    <row r="4144" spans="2:10" x14ac:dyDescent="0.25">
      <c r="B4144" s="27"/>
      <c r="D4144" s="27"/>
      <c r="E4144" s="27"/>
      <c r="I4144" s="27"/>
      <c r="J4144" s="27"/>
    </row>
    <row r="4145" spans="2:10" x14ac:dyDescent="0.25">
      <c r="B4145" s="27"/>
      <c r="D4145" s="27"/>
      <c r="E4145" s="27"/>
      <c r="I4145" s="27"/>
      <c r="J4145" s="27"/>
    </row>
    <row r="4146" spans="2:10" x14ac:dyDescent="0.25">
      <c r="B4146" s="27"/>
      <c r="D4146" s="27"/>
      <c r="E4146" s="27"/>
      <c r="I4146" s="27"/>
      <c r="J4146" s="27"/>
    </row>
    <row r="4147" spans="2:10" x14ac:dyDescent="0.25">
      <c r="B4147" s="27"/>
      <c r="D4147" s="27"/>
      <c r="E4147" s="27"/>
      <c r="I4147" s="27"/>
      <c r="J4147" s="27"/>
    </row>
    <row r="4148" spans="2:10" x14ac:dyDescent="0.25">
      <c r="B4148" s="27"/>
      <c r="D4148" s="27"/>
      <c r="E4148" s="27"/>
      <c r="I4148" s="27"/>
      <c r="J4148" s="27"/>
    </row>
    <row r="4149" spans="2:10" x14ac:dyDescent="0.25">
      <c r="B4149" s="27"/>
      <c r="D4149" s="27"/>
      <c r="E4149" s="27"/>
      <c r="I4149" s="27"/>
      <c r="J4149" s="27"/>
    </row>
    <row r="4150" spans="2:10" x14ac:dyDescent="0.25">
      <c r="B4150" s="27"/>
      <c r="D4150" s="27"/>
      <c r="E4150" s="27"/>
      <c r="I4150" s="27"/>
      <c r="J4150" s="27"/>
    </row>
    <row r="4151" spans="2:10" x14ac:dyDescent="0.25">
      <c r="B4151" s="27"/>
      <c r="D4151" s="27"/>
      <c r="E4151" s="27"/>
      <c r="I4151" s="27"/>
      <c r="J4151" s="27"/>
    </row>
    <row r="4152" spans="2:10" x14ac:dyDescent="0.25">
      <c r="B4152" s="27"/>
      <c r="D4152" s="27"/>
      <c r="E4152" s="27"/>
      <c r="I4152" s="27"/>
      <c r="J4152" s="27"/>
    </row>
    <row r="4153" spans="2:10" x14ac:dyDescent="0.25">
      <c r="B4153" s="27"/>
      <c r="D4153" s="27"/>
      <c r="E4153" s="27"/>
      <c r="I4153" s="27"/>
      <c r="J4153" s="27"/>
    </row>
    <row r="4154" spans="2:10" x14ac:dyDescent="0.25">
      <c r="B4154" s="27"/>
      <c r="D4154" s="27"/>
      <c r="E4154" s="27"/>
      <c r="I4154" s="27"/>
      <c r="J4154" s="27"/>
    </row>
    <row r="4155" spans="2:10" x14ac:dyDescent="0.25">
      <c r="B4155" s="27"/>
      <c r="D4155" s="27"/>
      <c r="E4155" s="27"/>
      <c r="I4155" s="27"/>
      <c r="J4155" s="27"/>
    </row>
    <row r="4156" spans="2:10" x14ac:dyDescent="0.25">
      <c r="B4156" s="27"/>
      <c r="D4156" s="27"/>
      <c r="E4156" s="27"/>
      <c r="I4156" s="27"/>
      <c r="J4156" s="27"/>
    </row>
    <row r="4157" spans="2:10" x14ac:dyDescent="0.25">
      <c r="B4157" s="27"/>
      <c r="D4157" s="27"/>
      <c r="E4157" s="27"/>
      <c r="I4157" s="27"/>
      <c r="J4157" s="27"/>
    </row>
    <row r="4158" spans="2:10" x14ac:dyDescent="0.25">
      <c r="B4158" s="27"/>
      <c r="D4158" s="27"/>
      <c r="E4158" s="27"/>
      <c r="I4158" s="27"/>
      <c r="J4158" s="27"/>
    </row>
    <row r="4159" spans="2:10" x14ac:dyDescent="0.25">
      <c r="B4159" s="27"/>
      <c r="D4159" s="27"/>
      <c r="E4159" s="27"/>
      <c r="I4159" s="27"/>
      <c r="J4159" s="27"/>
    </row>
    <row r="4160" spans="2:10" x14ac:dyDescent="0.25">
      <c r="B4160" s="27"/>
      <c r="D4160" s="27"/>
      <c r="E4160" s="27"/>
      <c r="I4160" s="27"/>
      <c r="J4160" s="27"/>
    </row>
    <row r="4161" spans="2:10" x14ac:dyDescent="0.25">
      <c r="B4161" s="27"/>
      <c r="D4161" s="27"/>
      <c r="E4161" s="27"/>
      <c r="I4161" s="27"/>
      <c r="J4161" s="27"/>
    </row>
    <row r="4162" spans="2:10" x14ac:dyDescent="0.25">
      <c r="B4162" s="27"/>
      <c r="D4162" s="27"/>
      <c r="E4162" s="27"/>
      <c r="I4162" s="27"/>
      <c r="J4162" s="27"/>
    </row>
    <row r="4163" spans="2:10" x14ac:dyDescent="0.25">
      <c r="B4163" s="27"/>
      <c r="D4163" s="27"/>
      <c r="E4163" s="27"/>
      <c r="I4163" s="27"/>
      <c r="J4163" s="27"/>
    </row>
    <row r="4164" spans="2:10" x14ac:dyDescent="0.25">
      <c r="B4164" s="27"/>
      <c r="D4164" s="27"/>
      <c r="E4164" s="27"/>
      <c r="I4164" s="27"/>
      <c r="J4164" s="27"/>
    </row>
    <row r="4165" spans="2:10" x14ac:dyDescent="0.25">
      <c r="B4165" s="27"/>
      <c r="D4165" s="27"/>
      <c r="E4165" s="27"/>
      <c r="I4165" s="27"/>
      <c r="J4165" s="27"/>
    </row>
    <row r="4166" spans="2:10" x14ac:dyDescent="0.25">
      <c r="B4166" s="27"/>
      <c r="D4166" s="27"/>
      <c r="E4166" s="27"/>
      <c r="I4166" s="27"/>
      <c r="J4166" s="27"/>
    </row>
    <row r="4167" spans="2:10" x14ac:dyDescent="0.25">
      <c r="B4167" s="27"/>
      <c r="D4167" s="27"/>
      <c r="E4167" s="27"/>
      <c r="I4167" s="27"/>
      <c r="J4167" s="27"/>
    </row>
    <row r="4168" spans="2:10" x14ac:dyDescent="0.25">
      <c r="B4168" s="27"/>
      <c r="D4168" s="27"/>
      <c r="E4168" s="27"/>
      <c r="I4168" s="27"/>
      <c r="J4168" s="27"/>
    </row>
    <row r="4169" spans="2:10" x14ac:dyDescent="0.25">
      <c r="B4169" s="27"/>
      <c r="D4169" s="27"/>
      <c r="E4169" s="27"/>
      <c r="I4169" s="27"/>
      <c r="J4169" s="27"/>
    </row>
    <row r="4170" spans="2:10" x14ac:dyDescent="0.25">
      <c r="B4170" s="27"/>
      <c r="D4170" s="27"/>
      <c r="E4170" s="27"/>
      <c r="I4170" s="27"/>
      <c r="J4170" s="27"/>
    </row>
    <row r="4171" spans="2:10" x14ac:dyDescent="0.25">
      <c r="B4171" s="27"/>
      <c r="D4171" s="27"/>
      <c r="E4171" s="27"/>
      <c r="I4171" s="27"/>
      <c r="J4171" s="27"/>
    </row>
    <row r="4172" spans="2:10" x14ac:dyDescent="0.25">
      <c r="B4172" s="27"/>
      <c r="D4172" s="27"/>
      <c r="E4172" s="27"/>
      <c r="I4172" s="27"/>
      <c r="J4172" s="27"/>
    </row>
    <row r="4173" spans="2:10" x14ac:dyDescent="0.25">
      <c r="B4173" s="27"/>
      <c r="D4173" s="27"/>
      <c r="E4173" s="27"/>
      <c r="I4173" s="27"/>
      <c r="J4173" s="27"/>
    </row>
    <row r="4174" spans="2:10" x14ac:dyDescent="0.25">
      <c r="B4174" s="27"/>
      <c r="D4174" s="27"/>
      <c r="E4174" s="27"/>
      <c r="I4174" s="27"/>
      <c r="J4174" s="27"/>
    </row>
    <row r="4175" spans="2:10" x14ac:dyDescent="0.25">
      <c r="B4175" s="27"/>
      <c r="D4175" s="27"/>
      <c r="E4175" s="27"/>
      <c r="I4175" s="27"/>
      <c r="J4175" s="27"/>
    </row>
    <row r="4176" spans="2:10" x14ac:dyDescent="0.25">
      <c r="B4176" s="27"/>
      <c r="D4176" s="27"/>
      <c r="E4176" s="27"/>
      <c r="I4176" s="27"/>
      <c r="J4176" s="27"/>
    </row>
    <row r="4177" spans="2:10" x14ac:dyDescent="0.25">
      <c r="B4177" s="27"/>
      <c r="D4177" s="27"/>
      <c r="E4177" s="27"/>
      <c r="I4177" s="27"/>
      <c r="J4177" s="27"/>
    </row>
    <row r="4178" spans="2:10" x14ac:dyDescent="0.25">
      <c r="B4178" s="27"/>
      <c r="D4178" s="27"/>
      <c r="E4178" s="27"/>
      <c r="I4178" s="27"/>
      <c r="J4178" s="27"/>
    </row>
    <row r="4179" spans="2:10" x14ac:dyDescent="0.25">
      <c r="B4179" s="27"/>
      <c r="D4179" s="27"/>
      <c r="E4179" s="27"/>
      <c r="I4179" s="27"/>
      <c r="J4179" s="27"/>
    </row>
    <row r="4180" spans="2:10" x14ac:dyDescent="0.25">
      <c r="B4180" s="27"/>
      <c r="D4180" s="27"/>
      <c r="E4180" s="27"/>
      <c r="I4180" s="27"/>
      <c r="J4180" s="27"/>
    </row>
    <row r="4181" spans="2:10" x14ac:dyDescent="0.25">
      <c r="B4181" s="27"/>
      <c r="D4181" s="27"/>
      <c r="E4181" s="27"/>
      <c r="I4181" s="27"/>
      <c r="J4181" s="27"/>
    </row>
    <row r="4182" spans="2:10" x14ac:dyDescent="0.25">
      <c r="B4182" s="27"/>
      <c r="D4182" s="27"/>
      <c r="E4182" s="27"/>
      <c r="I4182" s="27"/>
      <c r="J4182" s="27"/>
    </row>
    <row r="4183" spans="2:10" x14ac:dyDescent="0.25">
      <c r="B4183" s="27"/>
      <c r="D4183" s="27"/>
      <c r="E4183" s="27"/>
      <c r="I4183" s="27"/>
      <c r="J4183" s="27"/>
    </row>
    <row r="4184" spans="2:10" x14ac:dyDescent="0.25">
      <c r="B4184" s="27"/>
      <c r="D4184" s="27"/>
      <c r="E4184" s="27"/>
      <c r="I4184" s="27"/>
      <c r="J4184" s="27"/>
    </row>
    <row r="4185" spans="2:10" x14ac:dyDescent="0.25">
      <c r="B4185" s="27"/>
      <c r="D4185" s="27"/>
      <c r="E4185" s="27"/>
      <c r="I4185" s="27"/>
      <c r="J4185" s="27"/>
    </row>
    <row r="4186" spans="2:10" x14ac:dyDescent="0.25">
      <c r="B4186" s="27"/>
      <c r="D4186" s="27"/>
      <c r="E4186" s="27"/>
      <c r="I4186" s="27"/>
      <c r="J4186" s="27"/>
    </row>
    <row r="4187" spans="2:10" x14ac:dyDescent="0.25">
      <c r="B4187" s="27"/>
      <c r="D4187" s="27"/>
      <c r="E4187" s="27"/>
      <c r="I4187" s="27"/>
      <c r="J4187" s="27"/>
    </row>
    <row r="4188" spans="2:10" x14ac:dyDescent="0.25">
      <c r="B4188" s="27"/>
      <c r="D4188" s="27"/>
      <c r="E4188" s="27"/>
      <c r="I4188" s="27"/>
      <c r="J4188" s="27"/>
    </row>
    <row r="4189" spans="2:10" x14ac:dyDescent="0.25">
      <c r="B4189" s="27"/>
      <c r="D4189" s="27"/>
      <c r="E4189" s="27"/>
      <c r="I4189" s="27"/>
      <c r="J4189" s="27"/>
    </row>
    <row r="4190" spans="2:10" x14ac:dyDescent="0.25">
      <c r="B4190" s="27"/>
      <c r="D4190" s="27"/>
      <c r="E4190" s="27"/>
      <c r="I4190" s="27"/>
      <c r="J4190" s="27"/>
    </row>
    <row r="4191" spans="2:10" x14ac:dyDescent="0.25">
      <c r="B4191" s="27"/>
      <c r="D4191" s="27"/>
      <c r="E4191" s="27"/>
      <c r="I4191" s="27"/>
      <c r="J4191" s="27"/>
    </row>
    <row r="4192" spans="2:10" x14ac:dyDescent="0.25">
      <c r="B4192" s="27"/>
      <c r="D4192" s="27"/>
      <c r="E4192" s="27"/>
      <c r="I4192" s="27"/>
      <c r="J4192" s="27"/>
    </row>
    <row r="4193" spans="2:10" x14ac:dyDescent="0.25">
      <c r="B4193" s="27"/>
      <c r="D4193" s="27"/>
      <c r="E4193" s="27"/>
      <c r="I4193" s="27"/>
      <c r="J4193" s="27"/>
    </row>
    <row r="4194" spans="2:10" x14ac:dyDescent="0.25">
      <c r="B4194" s="27"/>
      <c r="D4194" s="27"/>
      <c r="E4194" s="27"/>
      <c r="I4194" s="27"/>
      <c r="J4194" s="27"/>
    </row>
    <row r="4195" spans="2:10" x14ac:dyDescent="0.25">
      <c r="B4195" s="27"/>
      <c r="D4195" s="27"/>
      <c r="E4195" s="27"/>
      <c r="I4195" s="27"/>
      <c r="J4195" s="27"/>
    </row>
    <row r="4196" spans="2:10" x14ac:dyDescent="0.25">
      <c r="B4196" s="27"/>
      <c r="D4196" s="27"/>
      <c r="E4196" s="27"/>
      <c r="I4196" s="27"/>
      <c r="J4196" s="27"/>
    </row>
    <row r="4197" spans="2:10" x14ac:dyDescent="0.25">
      <c r="B4197" s="27"/>
      <c r="D4197" s="27"/>
      <c r="E4197" s="27"/>
      <c r="I4197" s="27"/>
      <c r="J4197" s="27"/>
    </row>
    <row r="4198" spans="2:10" x14ac:dyDescent="0.25">
      <c r="B4198" s="27"/>
      <c r="D4198" s="27"/>
      <c r="E4198" s="27"/>
      <c r="I4198" s="27"/>
      <c r="J4198" s="27"/>
    </row>
    <row r="4199" spans="2:10" x14ac:dyDescent="0.25">
      <c r="B4199" s="27"/>
      <c r="D4199" s="27"/>
      <c r="E4199" s="27"/>
      <c r="I4199" s="27"/>
      <c r="J4199" s="27"/>
    </row>
    <row r="4200" spans="2:10" x14ac:dyDescent="0.25">
      <c r="B4200" s="27"/>
      <c r="D4200" s="27"/>
      <c r="E4200" s="27"/>
      <c r="I4200" s="27"/>
      <c r="J4200" s="27"/>
    </row>
    <row r="4201" spans="2:10" x14ac:dyDescent="0.25">
      <c r="B4201" s="27"/>
      <c r="D4201" s="27"/>
      <c r="E4201" s="27"/>
      <c r="I4201" s="27"/>
      <c r="J4201" s="27"/>
    </row>
    <row r="4202" spans="2:10" x14ac:dyDescent="0.25">
      <c r="B4202" s="27"/>
      <c r="D4202" s="27"/>
      <c r="E4202" s="27"/>
      <c r="I4202" s="27"/>
      <c r="J4202" s="27"/>
    </row>
    <row r="4203" spans="2:10" x14ac:dyDescent="0.25">
      <c r="B4203" s="27"/>
      <c r="D4203" s="27"/>
      <c r="E4203" s="27"/>
      <c r="I4203" s="27"/>
      <c r="J4203" s="27"/>
    </row>
    <row r="4204" spans="2:10" x14ac:dyDescent="0.25">
      <c r="B4204" s="27"/>
      <c r="D4204" s="27"/>
      <c r="E4204" s="27"/>
      <c r="I4204" s="27"/>
      <c r="J4204" s="27"/>
    </row>
    <row r="4205" spans="2:10" x14ac:dyDescent="0.25">
      <c r="B4205" s="27"/>
      <c r="D4205" s="27"/>
      <c r="E4205" s="27"/>
      <c r="I4205" s="27"/>
      <c r="J4205" s="27"/>
    </row>
    <row r="4206" spans="2:10" x14ac:dyDescent="0.25">
      <c r="B4206" s="27"/>
      <c r="D4206" s="27"/>
      <c r="E4206" s="27"/>
      <c r="I4206" s="27"/>
      <c r="J4206" s="27"/>
    </row>
    <row r="4207" spans="2:10" x14ac:dyDescent="0.25">
      <c r="B4207" s="27"/>
      <c r="D4207" s="27"/>
      <c r="E4207" s="27"/>
      <c r="I4207" s="27"/>
      <c r="J4207" s="27"/>
    </row>
    <row r="4208" spans="2:10" x14ac:dyDescent="0.25">
      <c r="B4208" s="27"/>
      <c r="D4208" s="27"/>
      <c r="E4208" s="27"/>
      <c r="I4208" s="27"/>
      <c r="J4208" s="27"/>
    </row>
    <row r="4209" spans="2:10" x14ac:dyDescent="0.25">
      <c r="B4209" s="27"/>
      <c r="D4209" s="27"/>
      <c r="E4209" s="27"/>
      <c r="I4209" s="27"/>
      <c r="J4209" s="27"/>
    </row>
    <row r="4210" spans="2:10" x14ac:dyDescent="0.25">
      <c r="B4210" s="27"/>
      <c r="D4210" s="27"/>
      <c r="E4210" s="27"/>
      <c r="I4210" s="27"/>
      <c r="J4210" s="27"/>
    </row>
    <row r="4211" spans="2:10" x14ac:dyDescent="0.25">
      <c r="B4211" s="27"/>
      <c r="D4211" s="27"/>
      <c r="E4211" s="27"/>
      <c r="I4211" s="27"/>
      <c r="J4211" s="27"/>
    </row>
    <row r="4212" spans="2:10" x14ac:dyDescent="0.25">
      <c r="B4212" s="27"/>
      <c r="D4212" s="27"/>
      <c r="E4212" s="27"/>
      <c r="I4212" s="27"/>
      <c r="J4212" s="27"/>
    </row>
    <row r="4213" spans="2:10" x14ac:dyDescent="0.25">
      <c r="B4213" s="27"/>
      <c r="D4213" s="27"/>
      <c r="E4213" s="27"/>
      <c r="I4213" s="27"/>
      <c r="J4213" s="27"/>
    </row>
    <row r="4214" spans="2:10" x14ac:dyDescent="0.25">
      <c r="B4214" s="27"/>
      <c r="D4214" s="27"/>
      <c r="E4214" s="27"/>
      <c r="I4214" s="27"/>
      <c r="J4214" s="27"/>
    </row>
    <row r="4215" spans="2:10" x14ac:dyDescent="0.25">
      <c r="B4215" s="27"/>
      <c r="D4215" s="27"/>
      <c r="E4215" s="27"/>
      <c r="I4215" s="27"/>
      <c r="J4215" s="27"/>
    </row>
    <row r="4216" spans="2:10" x14ac:dyDescent="0.25">
      <c r="B4216" s="27"/>
      <c r="D4216" s="27"/>
      <c r="E4216" s="27"/>
      <c r="I4216" s="27"/>
      <c r="J4216" s="27"/>
    </row>
    <row r="4217" spans="2:10" x14ac:dyDescent="0.25">
      <c r="B4217" s="27"/>
      <c r="D4217" s="27"/>
      <c r="E4217" s="27"/>
      <c r="I4217" s="27"/>
      <c r="J4217" s="27"/>
    </row>
    <row r="4218" spans="2:10" x14ac:dyDescent="0.25">
      <c r="B4218" s="27"/>
      <c r="D4218" s="27"/>
      <c r="E4218" s="27"/>
      <c r="I4218" s="27"/>
      <c r="J4218" s="27"/>
    </row>
    <row r="4219" spans="2:10" x14ac:dyDescent="0.25">
      <c r="B4219" s="27"/>
      <c r="D4219" s="27"/>
      <c r="E4219" s="27"/>
      <c r="I4219" s="27"/>
      <c r="J4219" s="27"/>
    </row>
    <row r="4220" spans="2:10" x14ac:dyDescent="0.25">
      <c r="B4220" s="27"/>
      <c r="D4220" s="27"/>
      <c r="E4220" s="27"/>
      <c r="I4220" s="27"/>
      <c r="J4220" s="27"/>
    </row>
    <row r="4221" spans="2:10" x14ac:dyDescent="0.25">
      <c r="B4221" s="27"/>
      <c r="D4221" s="27"/>
      <c r="E4221" s="27"/>
      <c r="I4221" s="27"/>
      <c r="J4221" s="27"/>
    </row>
    <row r="4222" spans="2:10" x14ac:dyDescent="0.25">
      <c r="B4222" s="27"/>
      <c r="D4222" s="27"/>
      <c r="E4222" s="27"/>
      <c r="I4222" s="27"/>
      <c r="J4222" s="27"/>
    </row>
    <row r="4223" spans="2:10" x14ac:dyDescent="0.25">
      <c r="B4223" s="27"/>
      <c r="D4223" s="27"/>
      <c r="E4223" s="27"/>
      <c r="I4223" s="27"/>
      <c r="J4223" s="27"/>
    </row>
    <row r="4224" spans="2:10" x14ac:dyDescent="0.25">
      <c r="B4224" s="27"/>
      <c r="D4224" s="27"/>
      <c r="E4224" s="27"/>
      <c r="I4224" s="27"/>
      <c r="J4224" s="27"/>
    </row>
    <row r="4225" spans="2:10" x14ac:dyDescent="0.25">
      <c r="B4225" s="27"/>
      <c r="D4225" s="27"/>
      <c r="E4225" s="27"/>
      <c r="I4225" s="27"/>
      <c r="J4225" s="27"/>
    </row>
    <row r="4226" spans="2:10" x14ac:dyDescent="0.25">
      <c r="B4226" s="27"/>
      <c r="D4226" s="27"/>
      <c r="E4226" s="27"/>
      <c r="I4226" s="27"/>
      <c r="J4226" s="27"/>
    </row>
    <row r="4227" spans="2:10" x14ac:dyDescent="0.25">
      <c r="B4227" s="27"/>
      <c r="D4227" s="27"/>
      <c r="E4227" s="27"/>
      <c r="I4227" s="27"/>
      <c r="J4227" s="27"/>
    </row>
    <row r="4228" spans="2:10" x14ac:dyDescent="0.25">
      <c r="B4228" s="27"/>
      <c r="D4228" s="27"/>
      <c r="E4228" s="27"/>
      <c r="I4228" s="27"/>
      <c r="J4228" s="27"/>
    </row>
    <row r="4229" spans="2:10" x14ac:dyDescent="0.25">
      <c r="B4229" s="27"/>
      <c r="D4229" s="27"/>
      <c r="E4229" s="27"/>
      <c r="I4229" s="27"/>
      <c r="J4229" s="27"/>
    </row>
    <row r="4230" spans="2:10" x14ac:dyDescent="0.25">
      <c r="B4230" s="27"/>
      <c r="D4230" s="27"/>
      <c r="E4230" s="27"/>
      <c r="I4230" s="27"/>
      <c r="J4230" s="27"/>
    </row>
    <row r="4231" spans="2:10" x14ac:dyDescent="0.25">
      <c r="B4231" s="27"/>
      <c r="D4231" s="27"/>
      <c r="E4231" s="27"/>
      <c r="I4231" s="27"/>
      <c r="J4231" s="27"/>
    </row>
    <row r="4232" spans="2:10" x14ac:dyDescent="0.25">
      <c r="B4232" s="27"/>
      <c r="D4232" s="27"/>
      <c r="E4232" s="27"/>
      <c r="I4232" s="27"/>
      <c r="J4232" s="27"/>
    </row>
    <row r="4233" spans="2:10" x14ac:dyDescent="0.25">
      <c r="B4233" s="27"/>
      <c r="D4233" s="27"/>
      <c r="E4233" s="27"/>
      <c r="I4233" s="27"/>
      <c r="J4233" s="27"/>
    </row>
    <row r="4234" spans="2:10" x14ac:dyDescent="0.25">
      <c r="B4234" s="27"/>
      <c r="D4234" s="27"/>
      <c r="E4234" s="27"/>
      <c r="I4234" s="27"/>
      <c r="J4234" s="27"/>
    </row>
    <row r="4235" spans="2:10" x14ac:dyDescent="0.25">
      <c r="B4235" s="27"/>
      <c r="D4235" s="27"/>
      <c r="E4235" s="27"/>
      <c r="I4235" s="27"/>
      <c r="J4235" s="27"/>
    </row>
    <row r="4236" spans="2:10" x14ac:dyDescent="0.25">
      <c r="B4236" s="27"/>
      <c r="D4236" s="27"/>
      <c r="E4236" s="27"/>
      <c r="I4236" s="27"/>
      <c r="J4236" s="27"/>
    </row>
    <row r="4237" spans="2:10" x14ac:dyDescent="0.25">
      <c r="B4237" s="27"/>
      <c r="D4237" s="27"/>
      <c r="E4237" s="27"/>
      <c r="I4237" s="27"/>
      <c r="J4237" s="27"/>
    </row>
    <row r="4238" spans="2:10" x14ac:dyDescent="0.25">
      <c r="B4238" s="27"/>
      <c r="D4238" s="27"/>
      <c r="E4238" s="27"/>
      <c r="I4238" s="27"/>
      <c r="J4238" s="27"/>
    </row>
    <row r="4239" spans="2:10" x14ac:dyDescent="0.25">
      <c r="B4239" s="27"/>
      <c r="D4239" s="27"/>
      <c r="E4239" s="27"/>
      <c r="I4239" s="27"/>
      <c r="J4239" s="27"/>
    </row>
    <row r="4240" spans="2:10" x14ac:dyDescent="0.25">
      <c r="B4240" s="27"/>
      <c r="D4240" s="27"/>
      <c r="E4240" s="27"/>
      <c r="I4240" s="27"/>
      <c r="J4240" s="27"/>
    </row>
    <row r="4241" spans="2:10" x14ac:dyDescent="0.25">
      <c r="B4241" s="27"/>
      <c r="D4241" s="27"/>
      <c r="E4241" s="27"/>
      <c r="I4241" s="27"/>
      <c r="J4241" s="27"/>
    </row>
    <row r="4242" spans="2:10" x14ac:dyDescent="0.25">
      <c r="B4242" s="27"/>
      <c r="D4242" s="27"/>
      <c r="E4242" s="27"/>
      <c r="I4242" s="27"/>
      <c r="J4242" s="27"/>
    </row>
    <row r="4243" spans="2:10" x14ac:dyDescent="0.25">
      <c r="B4243" s="27"/>
      <c r="D4243" s="27"/>
      <c r="E4243" s="27"/>
      <c r="I4243" s="27"/>
      <c r="J4243" s="27"/>
    </row>
    <row r="4244" spans="2:10" x14ac:dyDescent="0.25">
      <c r="B4244" s="27"/>
      <c r="D4244" s="27"/>
      <c r="E4244" s="27"/>
      <c r="I4244" s="27"/>
      <c r="J4244" s="27"/>
    </row>
    <row r="4245" spans="2:10" x14ac:dyDescent="0.25">
      <c r="B4245" s="27"/>
      <c r="D4245" s="27"/>
      <c r="E4245" s="27"/>
      <c r="I4245" s="27"/>
      <c r="J4245" s="27"/>
    </row>
    <row r="4246" spans="2:10" x14ac:dyDescent="0.25">
      <c r="B4246" s="27"/>
      <c r="D4246" s="27"/>
      <c r="E4246" s="27"/>
      <c r="I4246" s="27"/>
      <c r="J4246" s="27"/>
    </row>
    <row r="4247" spans="2:10" x14ac:dyDescent="0.25">
      <c r="B4247" s="27"/>
      <c r="D4247" s="27"/>
      <c r="E4247" s="27"/>
      <c r="I4247" s="27"/>
      <c r="J4247" s="27"/>
    </row>
    <row r="4248" spans="2:10" x14ac:dyDescent="0.25">
      <c r="B4248" s="27"/>
      <c r="D4248" s="27"/>
      <c r="E4248" s="27"/>
      <c r="I4248" s="27"/>
      <c r="J4248" s="27"/>
    </row>
    <row r="4249" spans="2:10" x14ac:dyDescent="0.25">
      <c r="B4249" s="27"/>
      <c r="D4249" s="27"/>
      <c r="E4249" s="27"/>
      <c r="I4249" s="27"/>
      <c r="J4249" s="27"/>
    </row>
    <row r="4250" spans="2:10" x14ac:dyDescent="0.25">
      <c r="B4250" s="27"/>
      <c r="D4250" s="27"/>
      <c r="E4250" s="27"/>
      <c r="I4250" s="27"/>
      <c r="J4250" s="27"/>
    </row>
    <row r="4251" spans="2:10" x14ac:dyDescent="0.25">
      <c r="B4251" s="27"/>
      <c r="D4251" s="27"/>
      <c r="E4251" s="27"/>
      <c r="I4251" s="27"/>
      <c r="J4251" s="27"/>
    </row>
    <row r="4252" spans="2:10" x14ac:dyDescent="0.25">
      <c r="B4252" s="27"/>
      <c r="D4252" s="27"/>
      <c r="E4252" s="27"/>
      <c r="I4252" s="27"/>
      <c r="J4252" s="27"/>
    </row>
    <row r="4253" spans="2:10" x14ac:dyDescent="0.25">
      <c r="B4253" s="27"/>
      <c r="D4253" s="27"/>
      <c r="E4253" s="27"/>
      <c r="I4253" s="27"/>
      <c r="J4253" s="27"/>
    </row>
    <row r="4254" spans="2:10" x14ac:dyDescent="0.25">
      <c r="B4254" s="27"/>
      <c r="D4254" s="27"/>
      <c r="E4254" s="27"/>
      <c r="I4254" s="27"/>
      <c r="J4254" s="27"/>
    </row>
    <row r="4255" spans="2:10" x14ac:dyDescent="0.25">
      <c r="B4255" s="27"/>
      <c r="D4255" s="27"/>
      <c r="E4255" s="27"/>
      <c r="I4255" s="27"/>
      <c r="J4255" s="27"/>
    </row>
    <row r="4256" spans="2:10" x14ac:dyDescent="0.25">
      <c r="B4256" s="27"/>
      <c r="D4256" s="27"/>
      <c r="E4256" s="27"/>
      <c r="I4256" s="27"/>
      <c r="J4256" s="27"/>
    </row>
    <row r="4257" spans="2:10" x14ac:dyDescent="0.25">
      <c r="B4257" s="27"/>
      <c r="D4257" s="27"/>
      <c r="E4257" s="27"/>
      <c r="I4257" s="27"/>
      <c r="J4257" s="27"/>
    </row>
    <row r="4258" spans="2:10" x14ac:dyDescent="0.25">
      <c r="B4258" s="27"/>
      <c r="D4258" s="27"/>
      <c r="E4258" s="27"/>
      <c r="I4258" s="27"/>
      <c r="J4258" s="27"/>
    </row>
    <row r="4259" spans="2:10" x14ac:dyDescent="0.25">
      <c r="B4259" s="27"/>
      <c r="D4259" s="27"/>
      <c r="E4259" s="27"/>
      <c r="I4259" s="27"/>
      <c r="J4259" s="27"/>
    </row>
    <row r="4260" spans="2:10" x14ac:dyDescent="0.25">
      <c r="B4260" s="27"/>
      <c r="D4260" s="27"/>
      <c r="E4260" s="27"/>
      <c r="I4260" s="27"/>
      <c r="J4260" s="27"/>
    </row>
    <row r="4261" spans="2:10" x14ac:dyDescent="0.25">
      <c r="B4261" s="27"/>
      <c r="D4261" s="27"/>
      <c r="E4261" s="27"/>
      <c r="I4261" s="27"/>
      <c r="J4261" s="27"/>
    </row>
    <row r="4262" spans="2:10" x14ac:dyDescent="0.25">
      <c r="B4262" s="27"/>
      <c r="D4262" s="27"/>
      <c r="E4262" s="27"/>
      <c r="I4262" s="27"/>
      <c r="J4262" s="27"/>
    </row>
    <row r="4263" spans="2:10" x14ac:dyDescent="0.25">
      <c r="B4263" s="27"/>
      <c r="D4263" s="27"/>
      <c r="E4263" s="27"/>
      <c r="I4263" s="27"/>
      <c r="J4263" s="27"/>
    </row>
    <row r="4264" spans="2:10" x14ac:dyDescent="0.25">
      <c r="B4264" s="27"/>
      <c r="D4264" s="27"/>
      <c r="E4264" s="27"/>
      <c r="I4264" s="27"/>
      <c r="J4264" s="27"/>
    </row>
    <row r="4265" spans="2:10" x14ac:dyDescent="0.25">
      <c r="B4265" s="27"/>
      <c r="D4265" s="27"/>
      <c r="E4265" s="27"/>
      <c r="I4265" s="27"/>
      <c r="J4265" s="27"/>
    </row>
    <row r="4266" spans="2:10" x14ac:dyDescent="0.25">
      <c r="B4266" s="27"/>
      <c r="D4266" s="27"/>
      <c r="E4266" s="27"/>
      <c r="I4266" s="27"/>
      <c r="J4266" s="27"/>
    </row>
    <row r="4267" spans="2:10" x14ac:dyDescent="0.25">
      <c r="B4267" s="27"/>
      <c r="D4267" s="27"/>
      <c r="E4267" s="27"/>
      <c r="I4267" s="27"/>
      <c r="J4267" s="27"/>
    </row>
    <row r="4268" spans="2:10" x14ac:dyDescent="0.25">
      <c r="B4268" s="27"/>
      <c r="D4268" s="27"/>
      <c r="E4268" s="27"/>
      <c r="I4268" s="27"/>
      <c r="J4268" s="27"/>
    </row>
    <row r="4269" spans="2:10" x14ac:dyDescent="0.25">
      <c r="B4269" s="27"/>
      <c r="D4269" s="27"/>
      <c r="E4269" s="27"/>
      <c r="I4269" s="27"/>
      <c r="J4269" s="27"/>
    </row>
    <row r="4270" spans="2:10" x14ac:dyDescent="0.25">
      <c r="B4270" s="27"/>
      <c r="D4270" s="27"/>
      <c r="E4270" s="27"/>
      <c r="I4270" s="27"/>
      <c r="J4270" s="27"/>
    </row>
    <row r="4271" spans="2:10" x14ac:dyDescent="0.25">
      <c r="B4271" s="27"/>
      <c r="D4271" s="27"/>
      <c r="E4271" s="27"/>
      <c r="I4271" s="27"/>
      <c r="J4271" s="27"/>
    </row>
    <row r="4272" spans="2:10" x14ac:dyDescent="0.25">
      <c r="B4272" s="27"/>
      <c r="D4272" s="27"/>
      <c r="E4272" s="27"/>
      <c r="I4272" s="27"/>
      <c r="J4272" s="27"/>
    </row>
    <row r="4273" spans="2:10" x14ac:dyDescent="0.25">
      <c r="B4273" s="27"/>
      <c r="D4273" s="27"/>
      <c r="E4273" s="27"/>
      <c r="I4273" s="27"/>
      <c r="J4273" s="27"/>
    </row>
    <row r="4274" spans="2:10" x14ac:dyDescent="0.25">
      <c r="B4274" s="27"/>
      <c r="D4274" s="27"/>
      <c r="E4274" s="27"/>
      <c r="I4274" s="27"/>
      <c r="J4274" s="27"/>
    </row>
    <row r="4275" spans="2:10" x14ac:dyDescent="0.25">
      <c r="B4275" s="27"/>
      <c r="D4275" s="27"/>
      <c r="E4275" s="27"/>
      <c r="I4275" s="27"/>
      <c r="J4275" s="27"/>
    </row>
    <row r="4276" spans="2:10" x14ac:dyDescent="0.25">
      <c r="B4276" s="27"/>
      <c r="D4276" s="27"/>
      <c r="E4276" s="27"/>
      <c r="I4276" s="27"/>
      <c r="J4276" s="27"/>
    </row>
    <row r="4277" spans="2:10" x14ac:dyDescent="0.25">
      <c r="B4277" s="27"/>
      <c r="D4277" s="27"/>
      <c r="E4277" s="27"/>
      <c r="I4277" s="27"/>
      <c r="J4277" s="27"/>
    </row>
    <row r="4278" spans="2:10" x14ac:dyDescent="0.25">
      <c r="B4278" s="27"/>
      <c r="D4278" s="27"/>
      <c r="E4278" s="27"/>
      <c r="I4278" s="27"/>
      <c r="J4278" s="27"/>
    </row>
    <row r="4279" spans="2:10" x14ac:dyDescent="0.25">
      <c r="B4279" s="27"/>
      <c r="D4279" s="27"/>
      <c r="E4279" s="27"/>
      <c r="I4279" s="27"/>
      <c r="J4279" s="27"/>
    </row>
    <row r="4280" spans="2:10" x14ac:dyDescent="0.25">
      <c r="B4280" s="27"/>
      <c r="D4280" s="27"/>
      <c r="E4280" s="27"/>
      <c r="I4280" s="27"/>
      <c r="J4280" s="27"/>
    </row>
    <row r="4281" spans="2:10" x14ac:dyDescent="0.25">
      <c r="B4281" s="27"/>
      <c r="D4281" s="27"/>
      <c r="E4281" s="27"/>
      <c r="I4281" s="27"/>
      <c r="J4281" s="27"/>
    </row>
    <row r="4282" spans="2:10" x14ac:dyDescent="0.25">
      <c r="B4282" s="27"/>
      <c r="D4282" s="27"/>
      <c r="E4282" s="27"/>
      <c r="I4282" s="27"/>
      <c r="J4282" s="27"/>
    </row>
    <row r="4283" spans="2:10" x14ac:dyDescent="0.25">
      <c r="B4283" s="27"/>
      <c r="D4283" s="27"/>
      <c r="E4283" s="27"/>
      <c r="I4283" s="27"/>
      <c r="J4283" s="27"/>
    </row>
    <row r="4284" spans="2:10" x14ac:dyDescent="0.25">
      <c r="B4284" s="27"/>
      <c r="D4284" s="27"/>
      <c r="E4284" s="27"/>
      <c r="I4284" s="27"/>
      <c r="J4284" s="27"/>
    </row>
    <row r="4285" spans="2:10" x14ac:dyDescent="0.25">
      <c r="B4285" s="27"/>
      <c r="D4285" s="27"/>
      <c r="E4285" s="27"/>
      <c r="I4285" s="27"/>
      <c r="J4285" s="27"/>
    </row>
    <row r="4286" spans="2:10" x14ac:dyDescent="0.25">
      <c r="B4286" s="27"/>
      <c r="D4286" s="27"/>
      <c r="E4286" s="27"/>
      <c r="I4286" s="27"/>
      <c r="J4286" s="27"/>
    </row>
    <row r="4287" spans="2:10" x14ac:dyDescent="0.25">
      <c r="B4287" s="27"/>
      <c r="D4287" s="27"/>
      <c r="E4287" s="27"/>
      <c r="I4287" s="27"/>
      <c r="J4287" s="27"/>
    </row>
    <row r="4288" spans="2:10" x14ac:dyDescent="0.25">
      <c r="B4288" s="27"/>
      <c r="D4288" s="27"/>
      <c r="E4288" s="27"/>
      <c r="I4288" s="27"/>
      <c r="J4288" s="27"/>
    </row>
    <row r="4289" spans="2:10" x14ac:dyDescent="0.25">
      <c r="B4289" s="27"/>
      <c r="D4289" s="27"/>
      <c r="E4289" s="27"/>
      <c r="I4289" s="27"/>
      <c r="J4289" s="27"/>
    </row>
    <row r="4290" spans="2:10" x14ac:dyDescent="0.25">
      <c r="B4290" s="27"/>
      <c r="D4290" s="27"/>
      <c r="E4290" s="27"/>
      <c r="I4290" s="27"/>
      <c r="J4290" s="27"/>
    </row>
    <row r="4291" spans="2:10" x14ac:dyDescent="0.25">
      <c r="B4291" s="27"/>
      <c r="D4291" s="27"/>
      <c r="E4291" s="27"/>
      <c r="I4291" s="27"/>
      <c r="J4291" s="27"/>
    </row>
    <row r="4292" spans="2:10" x14ac:dyDescent="0.25">
      <c r="B4292" s="27"/>
      <c r="D4292" s="27"/>
      <c r="E4292" s="27"/>
      <c r="I4292" s="27"/>
      <c r="J4292" s="27"/>
    </row>
    <row r="4293" spans="2:10" x14ac:dyDescent="0.25">
      <c r="B4293" s="27"/>
      <c r="D4293" s="27"/>
      <c r="E4293" s="27"/>
      <c r="I4293" s="27"/>
      <c r="J4293" s="27"/>
    </row>
    <row r="4294" spans="2:10" x14ac:dyDescent="0.25">
      <c r="B4294" s="27"/>
      <c r="D4294" s="27"/>
      <c r="E4294" s="27"/>
      <c r="I4294" s="27"/>
      <c r="J4294" s="27"/>
    </row>
    <row r="4295" spans="2:10" x14ac:dyDescent="0.25">
      <c r="B4295" s="27"/>
      <c r="D4295" s="27"/>
      <c r="E4295" s="27"/>
      <c r="I4295" s="27"/>
      <c r="J4295" s="27"/>
    </row>
    <row r="4296" spans="2:10" x14ac:dyDescent="0.25">
      <c r="B4296" s="27"/>
      <c r="D4296" s="27"/>
      <c r="E4296" s="27"/>
      <c r="I4296" s="27"/>
      <c r="J4296" s="27"/>
    </row>
    <row r="4297" spans="2:10" x14ac:dyDescent="0.25">
      <c r="B4297" s="27"/>
      <c r="D4297" s="27"/>
      <c r="E4297" s="27"/>
      <c r="I4297" s="27"/>
      <c r="J4297" s="27"/>
    </row>
    <row r="4298" spans="2:10" x14ac:dyDescent="0.25">
      <c r="B4298" s="27"/>
      <c r="D4298" s="27"/>
      <c r="E4298" s="27"/>
      <c r="I4298" s="27"/>
      <c r="J4298" s="27"/>
    </row>
    <row r="4299" spans="2:10" x14ac:dyDescent="0.25">
      <c r="B4299" s="27"/>
      <c r="D4299" s="27"/>
      <c r="E4299" s="27"/>
      <c r="I4299" s="27"/>
      <c r="J4299" s="27"/>
    </row>
    <row r="4300" spans="2:10" x14ac:dyDescent="0.25">
      <c r="B4300" s="27"/>
      <c r="D4300" s="27"/>
      <c r="E4300" s="27"/>
      <c r="I4300" s="27"/>
      <c r="J4300" s="27"/>
    </row>
    <row r="4301" spans="2:10" x14ac:dyDescent="0.25">
      <c r="B4301" s="27"/>
      <c r="D4301" s="27"/>
      <c r="E4301" s="27"/>
      <c r="I4301" s="27"/>
      <c r="J4301" s="27"/>
    </row>
    <row r="4302" spans="2:10" x14ac:dyDescent="0.25">
      <c r="B4302" s="27"/>
      <c r="D4302" s="27"/>
      <c r="E4302" s="27"/>
      <c r="I4302" s="27"/>
      <c r="J4302" s="27"/>
    </row>
    <row r="4303" spans="2:10" x14ac:dyDescent="0.25">
      <c r="B4303" s="27"/>
      <c r="D4303" s="27"/>
      <c r="E4303" s="27"/>
      <c r="I4303" s="27"/>
      <c r="J4303" s="27"/>
    </row>
    <row r="4304" spans="2:10" x14ac:dyDescent="0.25">
      <c r="B4304" s="27"/>
      <c r="D4304" s="27"/>
      <c r="E4304" s="27"/>
      <c r="I4304" s="27"/>
      <c r="J4304" s="27"/>
    </row>
    <row r="4305" spans="2:10" x14ac:dyDescent="0.25">
      <c r="B4305" s="27"/>
      <c r="D4305" s="27"/>
      <c r="E4305" s="27"/>
      <c r="I4305" s="27"/>
      <c r="J4305" s="27"/>
    </row>
    <row r="4306" spans="2:10" x14ac:dyDescent="0.25">
      <c r="B4306" s="27"/>
      <c r="D4306" s="27"/>
      <c r="E4306" s="27"/>
      <c r="I4306" s="27"/>
      <c r="J4306" s="27"/>
    </row>
    <row r="4307" spans="2:10" x14ac:dyDescent="0.25">
      <c r="B4307" s="27"/>
      <c r="D4307" s="27"/>
      <c r="E4307" s="27"/>
      <c r="I4307" s="27"/>
      <c r="J4307" s="27"/>
    </row>
    <row r="4308" spans="2:10" x14ac:dyDescent="0.25">
      <c r="B4308" s="27"/>
      <c r="D4308" s="27"/>
      <c r="E4308" s="27"/>
      <c r="I4308" s="27"/>
      <c r="J4308" s="27"/>
    </row>
    <row r="4309" spans="2:10" x14ac:dyDescent="0.25">
      <c r="B4309" s="27"/>
      <c r="D4309" s="27"/>
      <c r="E4309" s="27"/>
      <c r="I4309" s="27"/>
      <c r="J4309" s="27"/>
    </row>
    <row r="4310" spans="2:10" x14ac:dyDescent="0.25">
      <c r="B4310" s="27"/>
      <c r="D4310" s="27"/>
      <c r="E4310" s="27"/>
      <c r="I4310" s="27"/>
      <c r="J4310" s="27"/>
    </row>
    <row r="4311" spans="2:10" x14ac:dyDescent="0.25">
      <c r="B4311" s="27"/>
      <c r="D4311" s="27"/>
      <c r="E4311" s="27"/>
      <c r="I4311" s="27"/>
      <c r="J4311" s="27"/>
    </row>
    <row r="4312" spans="2:10" x14ac:dyDescent="0.25">
      <c r="B4312" s="27"/>
      <c r="D4312" s="27"/>
      <c r="E4312" s="27"/>
      <c r="I4312" s="27"/>
      <c r="J4312" s="27"/>
    </row>
    <row r="4313" spans="2:10" x14ac:dyDescent="0.25">
      <c r="B4313" s="27"/>
      <c r="D4313" s="27"/>
      <c r="E4313" s="27"/>
      <c r="I4313" s="27"/>
      <c r="J4313" s="27"/>
    </row>
    <row r="4314" spans="2:10" x14ac:dyDescent="0.25">
      <c r="B4314" s="27"/>
      <c r="D4314" s="27"/>
      <c r="E4314" s="27"/>
      <c r="I4314" s="27"/>
      <c r="J4314" s="27"/>
    </row>
    <row r="4315" spans="2:10" x14ac:dyDescent="0.25">
      <c r="B4315" s="27"/>
      <c r="D4315" s="27"/>
      <c r="E4315" s="27"/>
      <c r="I4315" s="27"/>
      <c r="J4315" s="27"/>
    </row>
    <row r="4316" spans="2:10" x14ac:dyDescent="0.25">
      <c r="B4316" s="27"/>
      <c r="D4316" s="27"/>
      <c r="E4316" s="27"/>
      <c r="I4316" s="27"/>
      <c r="J4316" s="27"/>
    </row>
    <row r="4317" spans="2:10" x14ac:dyDescent="0.25">
      <c r="B4317" s="27"/>
      <c r="D4317" s="27"/>
      <c r="E4317" s="27"/>
      <c r="I4317" s="27"/>
      <c r="J4317" s="27"/>
    </row>
    <row r="4318" spans="2:10" x14ac:dyDescent="0.25">
      <c r="B4318" s="27"/>
      <c r="D4318" s="27"/>
      <c r="E4318" s="27"/>
      <c r="I4318" s="27"/>
      <c r="J4318" s="27"/>
    </row>
    <row r="4319" spans="2:10" x14ac:dyDescent="0.25">
      <c r="B4319" s="27"/>
      <c r="D4319" s="27"/>
      <c r="E4319" s="27"/>
      <c r="I4319" s="27"/>
      <c r="J4319" s="27"/>
    </row>
    <row r="4320" spans="2:10" x14ac:dyDescent="0.25">
      <c r="B4320" s="27"/>
      <c r="D4320" s="27"/>
      <c r="E4320" s="27"/>
      <c r="I4320" s="27"/>
      <c r="J4320" s="27"/>
    </row>
    <row r="4321" spans="2:10" x14ac:dyDescent="0.25">
      <c r="B4321" s="27"/>
      <c r="D4321" s="27"/>
      <c r="E4321" s="27"/>
      <c r="I4321" s="27"/>
      <c r="J4321" s="27"/>
    </row>
    <row r="4322" spans="2:10" x14ac:dyDescent="0.25">
      <c r="B4322" s="27"/>
      <c r="D4322" s="27"/>
      <c r="E4322" s="27"/>
      <c r="I4322" s="27"/>
      <c r="J4322" s="27"/>
    </row>
    <row r="4323" spans="2:10" x14ac:dyDescent="0.25">
      <c r="B4323" s="27"/>
      <c r="D4323" s="27"/>
      <c r="E4323" s="27"/>
      <c r="I4323" s="27"/>
      <c r="J4323" s="27"/>
    </row>
    <row r="4324" spans="2:10" x14ac:dyDescent="0.25">
      <c r="B4324" s="27"/>
      <c r="D4324" s="27"/>
      <c r="E4324" s="27"/>
      <c r="I4324" s="27"/>
      <c r="J4324" s="27"/>
    </row>
    <row r="4325" spans="2:10" x14ac:dyDescent="0.25">
      <c r="B4325" s="27"/>
      <c r="D4325" s="27"/>
      <c r="E4325" s="27"/>
      <c r="I4325" s="27"/>
      <c r="J4325" s="27"/>
    </row>
    <row r="4326" spans="2:10" x14ac:dyDescent="0.25">
      <c r="B4326" s="27"/>
      <c r="D4326" s="27"/>
      <c r="E4326" s="27"/>
      <c r="I4326" s="27"/>
      <c r="J4326" s="27"/>
    </row>
    <row r="4327" spans="2:10" x14ac:dyDescent="0.25">
      <c r="B4327" s="27"/>
      <c r="D4327" s="27"/>
      <c r="E4327" s="27"/>
      <c r="I4327" s="27"/>
      <c r="J4327" s="27"/>
    </row>
    <row r="4328" spans="2:10" x14ac:dyDescent="0.25">
      <c r="B4328" s="27"/>
      <c r="D4328" s="27"/>
      <c r="E4328" s="27"/>
      <c r="I4328" s="27"/>
      <c r="J4328" s="27"/>
    </row>
    <row r="4329" spans="2:10" x14ac:dyDescent="0.25">
      <c r="B4329" s="27"/>
      <c r="D4329" s="27"/>
      <c r="E4329" s="27"/>
      <c r="I4329" s="27"/>
      <c r="J4329" s="27"/>
    </row>
    <row r="4330" spans="2:10" x14ac:dyDescent="0.25">
      <c r="B4330" s="27"/>
      <c r="D4330" s="27"/>
      <c r="E4330" s="27"/>
      <c r="I4330" s="27"/>
      <c r="J4330" s="27"/>
    </row>
    <row r="4331" spans="2:10" x14ac:dyDescent="0.25">
      <c r="B4331" s="27"/>
      <c r="D4331" s="27"/>
      <c r="E4331" s="27"/>
      <c r="I4331" s="27"/>
      <c r="J4331" s="27"/>
    </row>
    <row r="4332" spans="2:10" x14ac:dyDescent="0.25">
      <c r="B4332" s="27"/>
      <c r="D4332" s="27"/>
      <c r="E4332" s="27"/>
      <c r="I4332" s="27"/>
      <c r="J4332" s="27"/>
    </row>
    <row r="4333" spans="2:10" x14ac:dyDescent="0.25">
      <c r="B4333" s="27"/>
      <c r="D4333" s="27"/>
      <c r="E4333" s="27"/>
      <c r="I4333" s="27"/>
      <c r="J4333" s="27"/>
    </row>
    <row r="4334" spans="2:10" x14ac:dyDescent="0.25">
      <c r="B4334" s="27"/>
      <c r="D4334" s="27"/>
      <c r="E4334" s="27"/>
      <c r="I4334" s="27"/>
      <c r="J4334" s="27"/>
    </row>
    <row r="4335" spans="2:10" x14ac:dyDescent="0.25">
      <c r="B4335" s="27"/>
      <c r="D4335" s="27"/>
      <c r="E4335" s="27"/>
      <c r="I4335" s="27"/>
      <c r="J4335" s="27"/>
    </row>
    <row r="4336" spans="2:10" x14ac:dyDescent="0.25">
      <c r="B4336" s="27"/>
      <c r="D4336" s="27"/>
      <c r="E4336" s="27"/>
      <c r="I4336" s="27"/>
      <c r="J4336" s="27"/>
    </row>
    <row r="4337" spans="2:10" x14ac:dyDescent="0.25">
      <c r="B4337" s="27"/>
      <c r="D4337" s="27"/>
      <c r="E4337" s="27"/>
      <c r="I4337" s="27"/>
      <c r="J4337" s="27"/>
    </row>
    <row r="4338" spans="2:10" x14ac:dyDescent="0.25">
      <c r="B4338" s="27"/>
      <c r="D4338" s="27"/>
      <c r="E4338" s="27"/>
      <c r="I4338" s="27"/>
      <c r="J4338" s="27"/>
    </row>
    <row r="4339" spans="2:10" x14ac:dyDescent="0.25">
      <c r="B4339" s="27"/>
      <c r="D4339" s="27"/>
      <c r="E4339" s="27"/>
      <c r="I4339" s="27"/>
      <c r="J4339" s="27"/>
    </row>
    <row r="4340" spans="2:10" x14ac:dyDescent="0.25">
      <c r="B4340" s="27"/>
      <c r="D4340" s="27"/>
      <c r="E4340" s="27"/>
      <c r="I4340" s="27"/>
      <c r="J4340" s="27"/>
    </row>
    <row r="4341" spans="2:10" x14ac:dyDescent="0.25">
      <c r="B4341" s="27"/>
      <c r="D4341" s="27"/>
      <c r="E4341" s="27"/>
      <c r="I4341" s="27"/>
      <c r="J4341" s="27"/>
    </row>
    <row r="4342" spans="2:10" x14ac:dyDescent="0.25">
      <c r="B4342" s="27"/>
      <c r="D4342" s="27"/>
      <c r="E4342" s="27"/>
      <c r="I4342" s="27"/>
      <c r="J4342" s="27"/>
    </row>
    <row r="4343" spans="2:10" x14ac:dyDescent="0.25">
      <c r="B4343" s="27"/>
      <c r="D4343" s="27"/>
      <c r="E4343" s="27"/>
      <c r="I4343" s="27"/>
      <c r="J4343" s="27"/>
    </row>
    <row r="4344" spans="2:10" x14ac:dyDescent="0.25">
      <c r="B4344" s="27"/>
      <c r="D4344" s="27"/>
      <c r="E4344" s="27"/>
      <c r="I4344" s="27"/>
      <c r="J4344" s="27"/>
    </row>
    <row r="4345" spans="2:10" x14ac:dyDescent="0.25">
      <c r="B4345" s="27"/>
      <c r="D4345" s="27"/>
      <c r="E4345" s="27"/>
      <c r="I4345" s="27"/>
      <c r="J4345" s="27"/>
    </row>
    <row r="4346" spans="2:10" x14ac:dyDescent="0.25">
      <c r="B4346" s="27"/>
      <c r="D4346" s="27"/>
      <c r="E4346" s="27"/>
      <c r="I4346" s="27"/>
      <c r="J4346" s="27"/>
    </row>
    <row r="4347" spans="2:10" x14ac:dyDescent="0.25">
      <c r="B4347" s="27"/>
      <c r="D4347" s="27"/>
      <c r="E4347" s="27"/>
      <c r="I4347" s="27"/>
      <c r="J4347" s="27"/>
    </row>
    <row r="4348" spans="2:10" x14ac:dyDescent="0.25">
      <c r="B4348" s="27"/>
      <c r="D4348" s="27"/>
      <c r="E4348" s="27"/>
      <c r="I4348" s="27"/>
      <c r="J4348" s="27"/>
    </row>
    <row r="4349" spans="2:10" x14ac:dyDescent="0.25">
      <c r="B4349" s="27"/>
      <c r="D4349" s="27"/>
      <c r="E4349" s="27"/>
      <c r="I4349" s="27"/>
      <c r="J4349" s="27"/>
    </row>
    <row r="4350" spans="2:10" x14ac:dyDescent="0.25">
      <c r="B4350" s="27"/>
      <c r="D4350" s="27"/>
      <c r="E4350" s="27"/>
      <c r="I4350" s="27"/>
      <c r="J4350" s="27"/>
    </row>
    <row r="4351" spans="2:10" x14ac:dyDescent="0.25">
      <c r="B4351" s="27"/>
      <c r="D4351" s="27"/>
      <c r="E4351" s="27"/>
      <c r="I4351" s="27"/>
      <c r="J4351" s="27"/>
    </row>
    <row r="4352" spans="2:10" x14ac:dyDescent="0.25">
      <c r="B4352" s="27"/>
      <c r="D4352" s="27"/>
      <c r="E4352" s="27"/>
      <c r="I4352" s="27"/>
      <c r="J4352" s="27"/>
    </row>
    <row r="4353" spans="2:10" x14ac:dyDescent="0.25">
      <c r="B4353" s="27"/>
      <c r="D4353" s="27"/>
      <c r="E4353" s="27"/>
      <c r="I4353" s="27"/>
      <c r="J4353" s="27"/>
    </row>
    <row r="4354" spans="2:10" x14ac:dyDescent="0.25">
      <c r="B4354" s="27"/>
      <c r="D4354" s="27"/>
      <c r="E4354" s="27"/>
      <c r="I4354" s="27"/>
      <c r="J4354" s="27"/>
    </row>
    <row r="4355" spans="2:10" x14ac:dyDescent="0.25">
      <c r="B4355" s="27"/>
      <c r="D4355" s="27"/>
      <c r="E4355" s="27"/>
      <c r="I4355" s="27"/>
      <c r="J4355" s="27"/>
    </row>
    <row r="4356" spans="2:10" x14ac:dyDescent="0.25">
      <c r="B4356" s="27"/>
      <c r="D4356" s="27"/>
      <c r="E4356" s="27"/>
      <c r="I4356" s="27"/>
      <c r="J4356" s="27"/>
    </row>
    <row r="4357" spans="2:10" x14ac:dyDescent="0.25">
      <c r="B4357" s="27"/>
      <c r="D4357" s="27"/>
      <c r="E4357" s="27"/>
      <c r="I4357" s="27"/>
      <c r="J4357" s="27"/>
    </row>
    <row r="4358" spans="2:10" x14ac:dyDescent="0.25">
      <c r="B4358" s="27"/>
      <c r="D4358" s="27"/>
      <c r="E4358" s="27"/>
      <c r="I4358" s="27"/>
      <c r="J4358" s="27"/>
    </row>
    <row r="4359" spans="2:10" x14ac:dyDescent="0.25">
      <c r="B4359" s="27"/>
      <c r="D4359" s="27"/>
      <c r="E4359" s="27"/>
      <c r="I4359" s="27"/>
      <c r="J4359" s="27"/>
    </row>
    <row r="4360" spans="2:10" x14ac:dyDescent="0.25">
      <c r="B4360" s="27"/>
      <c r="D4360" s="27"/>
      <c r="E4360" s="27"/>
      <c r="I4360" s="27"/>
      <c r="J4360" s="27"/>
    </row>
    <row r="4361" spans="2:10" x14ac:dyDescent="0.25">
      <c r="B4361" s="27"/>
      <c r="D4361" s="27"/>
      <c r="E4361" s="27"/>
      <c r="I4361" s="27"/>
      <c r="J4361" s="27"/>
    </row>
    <row r="4362" spans="2:10" x14ac:dyDescent="0.25">
      <c r="B4362" s="27"/>
      <c r="D4362" s="27"/>
      <c r="E4362" s="27"/>
      <c r="I4362" s="27"/>
      <c r="J4362" s="27"/>
    </row>
    <row r="4363" spans="2:10" x14ac:dyDescent="0.25">
      <c r="B4363" s="27"/>
      <c r="D4363" s="27"/>
      <c r="E4363" s="27"/>
      <c r="I4363" s="27"/>
      <c r="J4363" s="27"/>
    </row>
    <row r="4364" spans="2:10" x14ac:dyDescent="0.25">
      <c r="B4364" s="27"/>
      <c r="D4364" s="27"/>
      <c r="E4364" s="27"/>
      <c r="I4364" s="27"/>
      <c r="J4364" s="27"/>
    </row>
    <row r="4365" spans="2:10" x14ac:dyDescent="0.25">
      <c r="B4365" s="27"/>
      <c r="D4365" s="27"/>
      <c r="E4365" s="27"/>
      <c r="I4365" s="27"/>
      <c r="J4365" s="27"/>
    </row>
    <row r="4366" spans="2:10" x14ac:dyDescent="0.25">
      <c r="B4366" s="27"/>
      <c r="D4366" s="27"/>
      <c r="E4366" s="27"/>
      <c r="I4366" s="27"/>
      <c r="J4366" s="27"/>
    </row>
    <row r="4367" spans="2:10" x14ac:dyDescent="0.25">
      <c r="B4367" s="27"/>
      <c r="D4367" s="27"/>
      <c r="E4367" s="27"/>
      <c r="I4367" s="27"/>
      <c r="J4367" s="27"/>
    </row>
    <row r="4368" spans="2:10" x14ac:dyDescent="0.25">
      <c r="B4368" s="27"/>
      <c r="D4368" s="27"/>
      <c r="E4368" s="27"/>
      <c r="I4368" s="27"/>
      <c r="J4368" s="27"/>
    </row>
    <row r="4369" spans="2:10" x14ac:dyDescent="0.25">
      <c r="B4369" s="27"/>
      <c r="D4369" s="27"/>
      <c r="E4369" s="27"/>
      <c r="I4369" s="27"/>
      <c r="J4369" s="27"/>
    </row>
    <row r="4370" spans="2:10" x14ac:dyDescent="0.25">
      <c r="B4370" s="27"/>
      <c r="D4370" s="27"/>
      <c r="E4370" s="27"/>
      <c r="I4370" s="27"/>
      <c r="J4370" s="27"/>
    </row>
    <row r="4371" spans="2:10" x14ac:dyDescent="0.25">
      <c r="B4371" s="27"/>
      <c r="D4371" s="27"/>
      <c r="E4371" s="27"/>
      <c r="I4371" s="27"/>
      <c r="J4371" s="27"/>
    </row>
    <row r="4372" spans="2:10" x14ac:dyDescent="0.25">
      <c r="B4372" s="27"/>
      <c r="D4372" s="27"/>
      <c r="E4372" s="27"/>
      <c r="I4372" s="27"/>
      <c r="J4372" s="27"/>
    </row>
    <row r="4373" spans="2:10" x14ac:dyDescent="0.25">
      <c r="B4373" s="27"/>
      <c r="D4373" s="27"/>
      <c r="E4373" s="27"/>
      <c r="I4373" s="27"/>
      <c r="J4373" s="27"/>
    </row>
    <row r="4374" spans="2:10" x14ac:dyDescent="0.25">
      <c r="B4374" s="27"/>
      <c r="D4374" s="27"/>
      <c r="E4374" s="27"/>
      <c r="I4374" s="27"/>
      <c r="J4374" s="27"/>
    </row>
    <row r="4375" spans="2:10" x14ac:dyDescent="0.25">
      <c r="B4375" s="27"/>
      <c r="D4375" s="27"/>
      <c r="E4375" s="27"/>
      <c r="I4375" s="27"/>
      <c r="J4375" s="27"/>
    </row>
    <row r="4376" spans="2:10" x14ac:dyDescent="0.25">
      <c r="B4376" s="27"/>
      <c r="D4376" s="27"/>
      <c r="E4376" s="27"/>
      <c r="I4376" s="27"/>
      <c r="J4376" s="27"/>
    </row>
    <row r="4377" spans="2:10" x14ac:dyDescent="0.25">
      <c r="B4377" s="27"/>
      <c r="D4377" s="27"/>
      <c r="E4377" s="27"/>
      <c r="I4377" s="27"/>
      <c r="J4377" s="27"/>
    </row>
    <row r="4378" spans="2:10" x14ac:dyDescent="0.25">
      <c r="B4378" s="27"/>
      <c r="D4378" s="27"/>
      <c r="E4378" s="27"/>
      <c r="I4378" s="27"/>
      <c r="J4378" s="27"/>
    </row>
    <row r="4379" spans="2:10" x14ac:dyDescent="0.25">
      <c r="B4379" s="27"/>
      <c r="D4379" s="27"/>
      <c r="E4379" s="27"/>
      <c r="I4379" s="27"/>
      <c r="J4379" s="27"/>
    </row>
    <row r="4380" spans="2:10" x14ac:dyDescent="0.25">
      <c r="B4380" s="27"/>
      <c r="D4380" s="27"/>
      <c r="E4380" s="27"/>
      <c r="I4380" s="27"/>
      <c r="J4380" s="27"/>
    </row>
    <row r="4381" spans="2:10" x14ac:dyDescent="0.25">
      <c r="B4381" s="27"/>
      <c r="D4381" s="27"/>
      <c r="E4381" s="27"/>
      <c r="I4381" s="27"/>
      <c r="J4381" s="27"/>
    </row>
    <row r="4382" spans="2:10" x14ac:dyDescent="0.25">
      <c r="B4382" s="27"/>
      <c r="D4382" s="27"/>
      <c r="E4382" s="27"/>
      <c r="I4382" s="27"/>
      <c r="J4382" s="27"/>
    </row>
    <row r="4383" spans="2:10" x14ac:dyDescent="0.25">
      <c r="B4383" s="27"/>
      <c r="D4383" s="27"/>
      <c r="E4383" s="27"/>
      <c r="I4383" s="27"/>
      <c r="J4383" s="27"/>
    </row>
    <row r="4384" spans="2:10" x14ac:dyDescent="0.25">
      <c r="B4384" s="27"/>
      <c r="D4384" s="27"/>
      <c r="E4384" s="27"/>
      <c r="I4384" s="27"/>
      <c r="J4384" s="27"/>
    </row>
    <row r="4385" spans="2:10" x14ac:dyDescent="0.25">
      <c r="B4385" s="27"/>
      <c r="D4385" s="27"/>
      <c r="E4385" s="27"/>
      <c r="I4385" s="27"/>
      <c r="J4385" s="27"/>
    </row>
    <row r="4386" spans="2:10" x14ac:dyDescent="0.25">
      <c r="B4386" s="27"/>
      <c r="D4386" s="27"/>
      <c r="E4386" s="27"/>
      <c r="I4386" s="27"/>
      <c r="J4386" s="27"/>
    </row>
    <row r="4387" spans="2:10" x14ac:dyDescent="0.25">
      <c r="B4387" s="27"/>
      <c r="D4387" s="27"/>
      <c r="E4387" s="27"/>
      <c r="I4387" s="27"/>
      <c r="J4387" s="27"/>
    </row>
    <row r="4388" spans="2:10" x14ac:dyDescent="0.25">
      <c r="B4388" s="27"/>
      <c r="D4388" s="27"/>
      <c r="E4388" s="27"/>
      <c r="I4388" s="27"/>
      <c r="J4388" s="27"/>
    </row>
    <row r="4389" spans="2:10" x14ac:dyDescent="0.25">
      <c r="B4389" s="27"/>
      <c r="D4389" s="27"/>
      <c r="E4389" s="27"/>
      <c r="I4389" s="27"/>
      <c r="J4389" s="27"/>
    </row>
    <row r="4390" spans="2:10" x14ac:dyDescent="0.25">
      <c r="B4390" s="27"/>
      <c r="D4390" s="27"/>
      <c r="E4390" s="27"/>
      <c r="I4390" s="27"/>
      <c r="J4390" s="27"/>
    </row>
    <row r="4391" spans="2:10" x14ac:dyDescent="0.25">
      <c r="B4391" s="27"/>
      <c r="D4391" s="27"/>
      <c r="E4391" s="27"/>
      <c r="I4391" s="27"/>
      <c r="J4391" s="27"/>
    </row>
    <row r="4392" spans="2:10" x14ac:dyDescent="0.25">
      <c r="B4392" s="27"/>
      <c r="D4392" s="27"/>
      <c r="E4392" s="27"/>
      <c r="I4392" s="27"/>
      <c r="J4392" s="27"/>
    </row>
    <row r="4393" spans="2:10" x14ac:dyDescent="0.25">
      <c r="B4393" s="27"/>
      <c r="D4393" s="27"/>
      <c r="E4393" s="27"/>
      <c r="I4393" s="27"/>
      <c r="J4393" s="27"/>
    </row>
    <row r="4394" spans="2:10" x14ac:dyDescent="0.25">
      <c r="B4394" s="27"/>
      <c r="D4394" s="27"/>
      <c r="E4394" s="27"/>
      <c r="I4394" s="27"/>
      <c r="J4394" s="27"/>
    </row>
    <row r="4395" spans="2:10" x14ac:dyDescent="0.25">
      <c r="B4395" s="27"/>
      <c r="D4395" s="27"/>
      <c r="E4395" s="27"/>
      <c r="I4395" s="27"/>
      <c r="J4395" s="27"/>
    </row>
    <row r="4396" spans="2:10" x14ac:dyDescent="0.25">
      <c r="B4396" s="27"/>
      <c r="D4396" s="27"/>
      <c r="E4396" s="27"/>
      <c r="I4396" s="27"/>
      <c r="J4396" s="27"/>
    </row>
    <row r="4397" spans="2:10" x14ac:dyDescent="0.25">
      <c r="B4397" s="27"/>
      <c r="D4397" s="27"/>
      <c r="E4397" s="27"/>
      <c r="I4397" s="27"/>
      <c r="J4397" s="27"/>
    </row>
    <row r="4398" spans="2:10" x14ac:dyDescent="0.25">
      <c r="B4398" s="27"/>
      <c r="D4398" s="27"/>
      <c r="E4398" s="27"/>
      <c r="I4398" s="27"/>
      <c r="J4398" s="27"/>
    </row>
    <row r="4399" spans="2:10" x14ac:dyDescent="0.25">
      <c r="B4399" s="27"/>
      <c r="D4399" s="27"/>
      <c r="E4399" s="27"/>
      <c r="I4399" s="27"/>
      <c r="J4399" s="27"/>
    </row>
    <row r="4400" spans="2:10" x14ac:dyDescent="0.25">
      <c r="B4400" s="27"/>
      <c r="D4400" s="27"/>
      <c r="E4400" s="27"/>
      <c r="I4400" s="27"/>
      <c r="J4400" s="27"/>
    </row>
    <row r="4401" spans="2:10" x14ac:dyDescent="0.25">
      <c r="B4401" s="27"/>
      <c r="D4401" s="27"/>
      <c r="E4401" s="27"/>
      <c r="I4401" s="27"/>
      <c r="J4401" s="27"/>
    </row>
    <row r="4402" spans="2:10" x14ac:dyDescent="0.25">
      <c r="B4402" s="27"/>
      <c r="D4402" s="27"/>
      <c r="E4402" s="27"/>
      <c r="I4402" s="27"/>
      <c r="J4402" s="27"/>
    </row>
    <row r="4403" spans="2:10" x14ac:dyDescent="0.25">
      <c r="B4403" s="27"/>
      <c r="D4403" s="27"/>
      <c r="E4403" s="27"/>
      <c r="I4403" s="27"/>
      <c r="J4403" s="27"/>
    </row>
    <row r="4404" spans="2:10" x14ac:dyDescent="0.25">
      <c r="B4404" s="27"/>
      <c r="D4404" s="27"/>
      <c r="E4404" s="27"/>
      <c r="I4404" s="27"/>
      <c r="J4404" s="27"/>
    </row>
    <row r="4405" spans="2:10" x14ac:dyDescent="0.25">
      <c r="B4405" s="27"/>
      <c r="D4405" s="27"/>
      <c r="E4405" s="27"/>
      <c r="I4405" s="27"/>
      <c r="J4405" s="27"/>
    </row>
    <row r="4406" spans="2:10" x14ac:dyDescent="0.25">
      <c r="B4406" s="27"/>
      <c r="D4406" s="27"/>
      <c r="E4406" s="27"/>
      <c r="I4406" s="27"/>
      <c r="J4406" s="27"/>
    </row>
    <row r="4407" spans="2:10" x14ac:dyDescent="0.25">
      <c r="B4407" s="27"/>
      <c r="D4407" s="27"/>
      <c r="E4407" s="27"/>
      <c r="I4407" s="27"/>
      <c r="J4407" s="27"/>
    </row>
    <row r="4408" spans="2:10" x14ac:dyDescent="0.25">
      <c r="B4408" s="27"/>
      <c r="D4408" s="27"/>
      <c r="E4408" s="27"/>
      <c r="I4408" s="27"/>
      <c r="J4408" s="27"/>
    </row>
    <row r="4409" spans="2:10" x14ac:dyDescent="0.25">
      <c r="B4409" s="27"/>
      <c r="D4409" s="27"/>
      <c r="E4409" s="27"/>
      <c r="I4409" s="27"/>
      <c r="J4409" s="27"/>
    </row>
    <row r="4410" spans="2:10" x14ac:dyDescent="0.25">
      <c r="B4410" s="27"/>
      <c r="D4410" s="27"/>
      <c r="E4410" s="27"/>
      <c r="I4410" s="27"/>
      <c r="J4410" s="27"/>
    </row>
    <row r="4411" spans="2:10" x14ac:dyDescent="0.25">
      <c r="B4411" s="27"/>
      <c r="D4411" s="27"/>
      <c r="E4411" s="27"/>
      <c r="I4411" s="27"/>
      <c r="J4411" s="27"/>
    </row>
    <row r="4412" spans="2:10" x14ac:dyDescent="0.25">
      <c r="B4412" s="27"/>
      <c r="D4412" s="27"/>
      <c r="E4412" s="27"/>
      <c r="I4412" s="27"/>
      <c r="J4412" s="27"/>
    </row>
    <row r="4413" spans="2:10" x14ac:dyDescent="0.25">
      <c r="B4413" s="27"/>
      <c r="D4413" s="27"/>
      <c r="E4413" s="27"/>
      <c r="I4413" s="27"/>
      <c r="J4413" s="27"/>
    </row>
    <row r="4414" spans="2:10" x14ac:dyDescent="0.25">
      <c r="B4414" s="27"/>
      <c r="D4414" s="27"/>
      <c r="E4414" s="27"/>
      <c r="I4414" s="27"/>
      <c r="J4414" s="27"/>
    </row>
    <row r="4415" spans="2:10" x14ac:dyDescent="0.25">
      <c r="B4415" s="27"/>
      <c r="D4415" s="27"/>
      <c r="E4415" s="27"/>
      <c r="I4415" s="27"/>
      <c r="J4415" s="27"/>
    </row>
    <row r="4416" spans="2:10" x14ac:dyDescent="0.25">
      <c r="B4416" s="27"/>
      <c r="D4416" s="27"/>
      <c r="E4416" s="27"/>
      <c r="I4416" s="27"/>
      <c r="J4416" s="27"/>
    </row>
    <row r="4417" spans="2:10" x14ac:dyDescent="0.25">
      <c r="B4417" s="27"/>
      <c r="D4417" s="27"/>
      <c r="E4417" s="27"/>
      <c r="I4417" s="27"/>
      <c r="J4417" s="27"/>
    </row>
    <row r="4418" spans="2:10" x14ac:dyDescent="0.25">
      <c r="B4418" s="27"/>
      <c r="D4418" s="27"/>
      <c r="E4418" s="27"/>
      <c r="I4418" s="27"/>
      <c r="J4418" s="27"/>
    </row>
    <row r="4419" spans="2:10" x14ac:dyDescent="0.25">
      <c r="B4419" s="27"/>
      <c r="D4419" s="27"/>
      <c r="E4419" s="27"/>
      <c r="I4419" s="27"/>
      <c r="J4419" s="27"/>
    </row>
    <row r="4420" spans="2:10" x14ac:dyDescent="0.25">
      <c r="B4420" s="27"/>
      <c r="D4420" s="27"/>
      <c r="E4420" s="27"/>
      <c r="I4420" s="27"/>
      <c r="J4420" s="27"/>
    </row>
    <row r="4421" spans="2:10" x14ac:dyDescent="0.25">
      <c r="B4421" s="27"/>
      <c r="D4421" s="27"/>
      <c r="E4421" s="27"/>
      <c r="I4421" s="27"/>
      <c r="J4421" s="27"/>
    </row>
    <row r="4422" spans="2:10" x14ac:dyDescent="0.25">
      <c r="B4422" s="27"/>
      <c r="D4422" s="27"/>
      <c r="E4422" s="27"/>
      <c r="I4422" s="27"/>
      <c r="J4422" s="27"/>
    </row>
    <row r="4423" spans="2:10" x14ac:dyDescent="0.25">
      <c r="B4423" s="27"/>
      <c r="D4423" s="27"/>
      <c r="E4423" s="27"/>
      <c r="I4423" s="27"/>
      <c r="J4423" s="27"/>
    </row>
    <row r="4424" spans="2:10" x14ac:dyDescent="0.25">
      <c r="B4424" s="27"/>
      <c r="D4424" s="27"/>
      <c r="E4424" s="27"/>
      <c r="I4424" s="27"/>
      <c r="J4424" s="27"/>
    </row>
    <row r="4425" spans="2:10" x14ac:dyDescent="0.25">
      <c r="B4425" s="27"/>
      <c r="D4425" s="27"/>
      <c r="E4425" s="27"/>
      <c r="I4425" s="27"/>
      <c r="J4425" s="27"/>
    </row>
    <row r="4426" spans="2:10" x14ac:dyDescent="0.25">
      <c r="B4426" s="27"/>
      <c r="D4426" s="27"/>
      <c r="E4426" s="27"/>
      <c r="I4426" s="27"/>
      <c r="J4426" s="27"/>
    </row>
    <row r="4427" spans="2:10" x14ac:dyDescent="0.25">
      <c r="B4427" s="27"/>
      <c r="D4427" s="27"/>
      <c r="E4427" s="27"/>
      <c r="I4427" s="27"/>
      <c r="J4427" s="27"/>
    </row>
    <row r="4428" spans="2:10" x14ac:dyDescent="0.25">
      <c r="B4428" s="27"/>
      <c r="D4428" s="27"/>
      <c r="E4428" s="27"/>
      <c r="I4428" s="27"/>
      <c r="J4428" s="27"/>
    </row>
    <row r="4429" spans="2:10" x14ac:dyDescent="0.25">
      <c r="B4429" s="27"/>
      <c r="D4429" s="27"/>
      <c r="E4429" s="27"/>
      <c r="I4429" s="27"/>
      <c r="J4429" s="27"/>
    </row>
    <row r="4430" spans="2:10" x14ac:dyDescent="0.25">
      <c r="B4430" s="27"/>
      <c r="D4430" s="27"/>
      <c r="E4430" s="27"/>
      <c r="I4430" s="27"/>
      <c r="J4430" s="27"/>
    </row>
    <row r="4431" spans="2:10" x14ac:dyDescent="0.25">
      <c r="B4431" s="27"/>
      <c r="D4431" s="27"/>
      <c r="E4431" s="27"/>
      <c r="I4431" s="27"/>
      <c r="J4431" s="27"/>
    </row>
    <row r="4432" spans="2:10" x14ac:dyDescent="0.25">
      <c r="B4432" s="27"/>
      <c r="D4432" s="27"/>
      <c r="E4432" s="27"/>
      <c r="I4432" s="27"/>
      <c r="J4432" s="27"/>
    </row>
    <row r="4433" spans="2:10" x14ac:dyDescent="0.25">
      <c r="B4433" s="27"/>
      <c r="D4433" s="27"/>
      <c r="E4433" s="27"/>
      <c r="I4433" s="27"/>
      <c r="J4433" s="27"/>
    </row>
    <row r="4434" spans="2:10" x14ac:dyDescent="0.25">
      <c r="B4434" s="27"/>
      <c r="D4434" s="27"/>
      <c r="E4434" s="27"/>
      <c r="I4434" s="27"/>
      <c r="J4434" s="27"/>
    </row>
    <row r="4435" spans="2:10" x14ac:dyDescent="0.25">
      <c r="B4435" s="27"/>
      <c r="D4435" s="27"/>
      <c r="E4435" s="27"/>
      <c r="I4435" s="27"/>
      <c r="J4435" s="27"/>
    </row>
    <row r="4436" spans="2:10" x14ac:dyDescent="0.25">
      <c r="B4436" s="27"/>
      <c r="D4436" s="27"/>
      <c r="E4436" s="27"/>
      <c r="I4436" s="27"/>
      <c r="J4436" s="27"/>
    </row>
    <row r="4437" spans="2:10" x14ac:dyDescent="0.25">
      <c r="B4437" s="27"/>
      <c r="D4437" s="27"/>
      <c r="E4437" s="27"/>
      <c r="I4437" s="27"/>
      <c r="J4437" s="27"/>
    </row>
    <row r="4438" spans="2:10" x14ac:dyDescent="0.25">
      <c r="B4438" s="27"/>
      <c r="D4438" s="27"/>
      <c r="E4438" s="27"/>
      <c r="I4438" s="27"/>
      <c r="J4438" s="27"/>
    </row>
    <row r="4439" spans="2:10" x14ac:dyDescent="0.25">
      <c r="B4439" s="27"/>
      <c r="D4439" s="27"/>
      <c r="E4439" s="27"/>
      <c r="I4439" s="27"/>
      <c r="J4439" s="27"/>
    </row>
    <row r="4440" spans="2:10" x14ac:dyDescent="0.25">
      <c r="B4440" s="27"/>
      <c r="D4440" s="27"/>
      <c r="E4440" s="27"/>
      <c r="I4440" s="27"/>
      <c r="J4440" s="27"/>
    </row>
    <row r="4441" spans="2:10" x14ac:dyDescent="0.25">
      <c r="B4441" s="27"/>
      <c r="D4441" s="27"/>
      <c r="E4441" s="27"/>
      <c r="I4441" s="27"/>
      <c r="J4441" s="27"/>
    </row>
    <row r="4442" spans="2:10" x14ac:dyDescent="0.25">
      <c r="B4442" s="27"/>
      <c r="D4442" s="27"/>
      <c r="E4442" s="27"/>
      <c r="I4442" s="27"/>
      <c r="J4442" s="27"/>
    </row>
    <row r="4443" spans="2:10" x14ac:dyDescent="0.25">
      <c r="B4443" s="27"/>
      <c r="D4443" s="27"/>
      <c r="E4443" s="27"/>
      <c r="I4443" s="27"/>
      <c r="J4443" s="27"/>
    </row>
    <row r="4444" spans="2:10" x14ac:dyDescent="0.25">
      <c r="B4444" s="27"/>
      <c r="D4444" s="27"/>
      <c r="E4444" s="27"/>
      <c r="I4444" s="27"/>
      <c r="J4444" s="27"/>
    </row>
    <row r="4445" spans="2:10" x14ac:dyDescent="0.25">
      <c r="B4445" s="27"/>
      <c r="D4445" s="27"/>
      <c r="E4445" s="27"/>
      <c r="I4445" s="27"/>
      <c r="J4445" s="27"/>
    </row>
    <row r="4446" spans="2:10" x14ac:dyDescent="0.25">
      <c r="B4446" s="27"/>
      <c r="D4446" s="27"/>
      <c r="E4446" s="27"/>
      <c r="I4446" s="27"/>
      <c r="J4446" s="27"/>
    </row>
    <row r="4447" spans="2:10" x14ac:dyDescent="0.25">
      <c r="B4447" s="27"/>
      <c r="D4447" s="27"/>
      <c r="E4447" s="27"/>
      <c r="I4447" s="27"/>
      <c r="J4447" s="27"/>
    </row>
    <row r="4448" spans="2:10" x14ac:dyDescent="0.25">
      <c r="B4448" s="27"/>
      <c r="D4448" s="27"/>
      <c r="E4448" s="27"/>
      <c r="I4448" s="27"/>
      <c r="J4448" s="27"/>
    </row>
    <row r="4449" spans="2:10" x14ac:dyDescent="0.25">
      <c r="B4449" s="27"/>
      <c r="D4449" s="27"/>
      <c r="E4449" s="27"/>
      <c r="I4449" s="27"/>
      <c r="J4449" s="27"/>
    </row>
    <row r="4450" spans="2:10" x14ac:dyDescent="0.25">
      <c r="B4450" s="27"/>
      <c r="D4450" s="27"/>
      <c r="E4450" s="27"/>
      <c r="I4450" s="27"/>
      <c r="J4450" s="27"/>
    </row>
    <row r="4451" spans="2:10" x14ac:dyDescent="0.25">
      <c r="B4451" s="27"/>
      <c r="D4451" s="27"/>
      <c r="E4451" s="27"/>
      <c r="I4451" s="27"/>
      <c r="J4451" s="27"/>
    </row>
    <row r="4452" spans="2:10" x14ac:dyDescent="0.25">
      <c r="B4452" s="27"/>
      <c r="D4452" s="27"/>
      <c r="E4452" s="27"/>
      <c r="I4452" s="27"/>
      <c r="J4452" s="27"/>
    </row>
    <row r="4453" spans="2:10" x14ac:dyDescent="0.25">
      <c r="B4453" s="27"/>
      <c r="D4453" s="27"/>
      <c r="E4453" s="27"/>
      <c r="I4453" s="27"/>
      <c r="J4453" s="27"/>
    </row>
    <row r="4454" spans="2:10" x14ac:dyDescent="0.25">
      <c r="B4454" s="27"/>
      <c r="D4454" s="27"/>
      <c r="E4454" s="27"/>
      <c r="I4454" s="27"/>
      <c r="J4454" s="27"/>
    </row>
    <row r="4455" spans="2:10" x14ac:dyDescent="0.25">
      <c r="B4455" s="27"/>
      <c r="D4455" s="27"/>
      <c r="E4455" s="27"/>
      <c r="I4455" s="27"/>
      <c r="J4455" s="27"/>
    </row>
    <row r="4456" spans="2:10" x14ac:dyDescent="0.25">
      <c r="B4456" s="27"/>
      <c r="D4456" s="27"/>
      <c r="E4456" s="27"/>
      <c r="I4456" s="27"/>
      <c r="J4456" s="27"/>
    </row>
    <row r="4457" spans="2:10" x14ac:dyDescent="0.25">
      <c r="B4457" s="27"/>
      <c r="D4457" s="27"/>
      <c r="E4457" s="27"/>
      <c r="I4457" s="27"/>
      <c r="J4457" s="27"/>
    </row>
    <row r="4458" spans="2:10" x14ac:dyDescent="0.25">
      <c r="B4458" s="27"/>
      <c r="D4458" s="27"/>
      <c r="E4458" s="27"/>
      <c r="I4458" s="27"/>
      <c r="J4458" s="27"/>
    </row>
    <row r="4459" spans="2:10" x14ac:dyDescent="0.25">
      <c r="B4459" s="27"/>
      <c r="D4459" s="27"/>
      <c r="E4459" s="27"/>
      <c r="I4459" s="27"/>
      <c r="J4459" s="27"/>
    </row>
    <row r="4460" spans="2:10" x14ac:dyDescent="0.25">
      <c r="B4460" s="27"/>
      <c r="D4460" s="27"/>
      <c r="E4460" s="27"/>
      <c r="I4460" s="27"/>
      <c r="J4460" s="27"/>
    </row>
    <row r="4461" spans="2:10" x14ac:dyDescent="0.25">
      <c r="B4461" s="27"/>
      <c r="D4461" s="27"/>
      <c r="E4461" s="27"/>
      <c r="I4461" s="27"/>
      <c r="J4461" s="27"/>
    </row>
    <row r="4462" spans="2:10" x14ac:dyDescent="0.25">
      <c r="B4462" s="27"/>
      <c r="D4462" s="27"/>
      <c r="E4462" s="27"/>
      <c r="I4462" s="27"/>
      <c r="J4462" s="27"/>
    </row>
    <row r="4463" spans="2:10" x14ac:dyDescent="0.25">
      <c r="B4463" s="27"/>
      <c r="D4463" s="27"/>
      <c r="E4463" s="27"/>
      <c r="I4463" s="27"/>
      <c r="J4463" s="27"/>
    </row>
    <row r="4464" spans="2:10" x14ac:dyDescent="0.25">
      <c r="B4464" s="27"/>
      <c r="D4464" s="27"/>
      <c r="E4464" s="27"/>
      <c r="I4464" s="27"/>
      <c r="J4464" s="27"/>
    </row>
    <row r="4465" spans="2:10" x14ac:dyDescent="0.25">
      <c r="B4465" s="27"/>
      <c r="D4465" s="27"/>
      <c r="E4465" s="27"/>
      <c r="I4465" s="27"/>
      <c r="J4465" s="27"/>
    </row>
    <row r="4466" spans="2:10" x14ac:dyDescent="0.25">
      <c r="B4466" s="27"/>
      <c r="D4466" s="27"/>
      <c r="E4466" s="27"/>
      <c r="I4466" s="27"/>
      <c r="J4466" s="27"/>
    </row>
    <row r="4467" spans="2:10" x14ac:dyDescent="0.25">
      <c r="B4467" s="27"/>
      <c r="D4467" s="27"/>
      <c r="E4467" s="27"/>
      <c r="I4467" s="27"/>
      <c r="J4467" s="27"/>
    </row>
    <row r="4468" spans="2:10" x14ac:dyDescent="0.25">
      <c r="B4468" s="27"/>
      <c r="D4468" s="27"/>
      <c r="E4468" s="27"/>
      <c r="I4468" s="27"/>
      <c r="J4468" s="27"/>
    </row>
    <row r="4469" spans="2:10" x14ac:dyDescent="0.25">
      <c r="B4469" s="27"/>
      <c r="D4469" s="27"/>
      <c r="E4469" s="27"/>
      <c r="I4469" s="27"/>
      <c r="J4469" s="27"/>
    </row>
    <row r="4470" spans="2:10" x14ac:dyDescent="0.25">
      <c r="B4470" s="27"/>
      <c r="D4470" s="27"/>
      <c r="E4470" s="27"/>
      <c r="I4470" s="27"/>
      <c r="J4470" s="27"/>
    </row>
    <row r="4471" spans="2:10" x14ac:dyDescent="0.25">
      <c r="B4471" s="27"/>
      <c r="D4471" s="27"/>
      <c r="E4471" s="27"/>
      <c r="I4471" s="27"/>
      <c r="J4471" s="27"/>
    </row>
    <row r="4472" spans="2:10" x14ac:dyDescent="0.25">
      <c r="B4472" s="27"/>
      <c r="D4472" s="27"/>
      <c r="E4472" s="27"/>
      <c r="I4472" s="27"/>
      <c r="J4472" s="27"/>
    </row>
    <row r="4473" spans="2:10" x14ac:dyDescent="0.25">
      <c r="B4473" s="27"/>
      <c r="D4473" s="27"/>
      <c r="E4473" s="27"/>
      <c r="I4473" s="27"/>
      <c r="J4473" s="27"/>
    </row>
    <row r="4474" spans="2:10" x14ac:dyDescent="0.25">
      <c r="B4474" s="27"/>
      <c r="D4474" s="27"/>
      <c r="E4474" s="27"/>
      <c r="I4474" s="27"/>
      <c r="J4474" s="27"/>
    </row>
    <row r="4475" spans="2:10" x14ac:dyDescent="0.25">
      <c r="B4475" s="27"/>
      <c r="D4475" s="27"/>
      <c r="E4475" s="27"/>
      <c r="I4475" s="27"/>
      <c r="J4475" s="27"/>
    </row>
    <row r="4476" spans="2:10" x14ac:dyDescent="0.25">
      <c r="B4476" s="27"/>
      <c r="D4476" s="27"/>
      <c r="E4476" s="27"/>
      <c r="I4476" s="27"/>
      <c r="J4476" s="27"/>
    </row>
    <row r="4477" spans="2:10" x14ac:dyDescent="0.25">
      <c r="B4477" s="27"/>
      <c r="D4477" s="27"/>
      <c r="E4477" s="27"/>
      <c r="I4477" s="27"/>
      <c r="J4477" s="27"/>
    </row>
    <row r="4478" spans="2:10" x14ac:dyDescent="0.25">
      <c r="B4478" s="27"/>
      <c r="D4478" s="27"/>
      <c r="E4478" s="27"/>
      <c r="I4478" s="27"/>
      <c r="J4478" s="27"/>
    </row>
    <row r="4479" spans="2:10" x14ac:dyDescent="0.25">
      <c r="B4479" s="27"/>
      <c r="D4479" s="27"/>
      <c r="E4479" s="27"/>
      <c r="I4479" s="27"/>
      <c r="J4479" s="27"/>
    </row>
    <row r="4480" spans="2:10" x14ac:dyDescent="0.25">
      <c r="B4480" s="27"/>
      <c r="D4480" s="27"/>
      <c r="E4480" s="27"/>
      <c r="I4480" s="27"/>
      <c r="J4480" s="27"/>
    </row>
    <row r="4481" spans="2:10" x14ac:dyDescent="0.25">
      <c r="B4481" s="27"/>
      <c r="D4481" s="27"/>
      <c r="E4481" s="27"/>
      <c r="I4481" s="27"/>
      <c r="J4481" s="27"/>
    </row>
    <row r="4482" spans="2:10" x14ac:dyDescent="0.25">
      <c r="B4482" s="27"/>
      <c r="D4482" s="27"/>
      <c r="E4482" s="27"/>
      <c r="I4482" s="27"/>
      <c r="J4482" s="27"/>
    </row>
    <row r="4483" spans="2:10" x14ac:dyDescent="0.25">
      <c r="B4483" s="27"/>
      <c r="D4483" s="27"/>
      <c r="E4483" s="27"/>
      <c r="I4483" s="27"/>
      <c r="J4483" s="27"/>
    </row>
    <row r="4484" spans="2:10" x14ac:dyDescent="0.25">
      <c r="B4484" s="27"/>
      <c r="D4484" s="27"/>
      <c r="E4484" s="27"/>
      <c r="I4484" s="27"/>
      <c r="J4484" s="27"/>
    </row>
    <row r="4485" spans="2:10" x14ac:dyDescent="0.25">
      <c r="B4485" s="27"/>
      <c r="D4485" s="27"/>
      <c r="E4485" s="27"/>
      <c r="I4485" s="27"/>
      <c r="J4485" s="27"/>
    </row>
    <row r="4486" spans="2:10" x14ac:dyDescent="0.25">
      <c r="B4486" s="27"/>
      <c r="D4486" s="27"/>
      <c r="E4486" s="27"/>
      <c r="I4486" s="27"/>
      <c r="J4486" s="27"/>
    </row>
    <row r="4487" spans="2:10" x14ac:dyDescent="0.25">
      <c r="B4487" s="27"/>
      <c r="D4487" s="27"/>
      <c r="E4487" s="27"/>
      <c r="I4487" s="27"/>
      <c r="J4487" s="27"/>
    </row>
    <row r="4488" spans="2:10" x14ac:dyDescent="0.25">
      <c r="B4488" s="27"/>
      <c r="D4488" s="27"/>
      <c r="E4488" s="27"/>
      <c r="I4488" s="27"/>
      <c r="J4488" s="27"/>
    </row>
    <row r="4489" spans="2:10" x14ac:dyDescent="0.25">
      <c r="B4489" s="27"/>
      <c r="D4489" s="27"/>
      <c r="E4489" s="27"/>
      <c r="I4489" s="27"/>
      <c r="J4489" s="27"/>
    </row>
    <row r="4490" spans="2:10" x14ac:dyDescent="0.25">
      <c r="B4490" s="27"/>
      <c r="D4490" s="27"/>
      <c r="E4490" s="27"/>
      <c r="I4490" s="27"/>
      <c r="J4490" s="27"/>
    </row>
    <row r="4491" spans="2:10" x14ac:dyDescent="0.25">
      <c r="B4491" s="27"/>
      <c r="D4491" s="27"/>
      <c r="E4491" s="27"/>
      <c r="I4491" s="27"/>
      <c r="J4491" s="27"/>
    </row>
    <row r="4492" spans="2:10" x14ac:dyDescent="0.25">
      <c r="B4492" s="27"/>
      <c r="D4492" s="27"/>
      <c r="E4492" s="27"/>
      <c r="I4492" s="27"/>
      <c r="J4492" s="27"/>
    </row>
    <row r="4493" spans="2:10" x14ac:dyDescent="0.25">
      <c r="B4493" s="27"/>
      <c r="D4493" s="27"/>
      <c r="E4493" s="27"/>
      <c r="I4493" s="27"/>
      <c r="J4493" s="27"/>
    </row>
    <row r="4494" spans="2:10" x14ac:dyDescent="0.25">
      <c r="B4494" s="27"/>
      <c r="D4494" s="27"/>
      <c r="E4494" s="27"/>
      <c r="I4494" s="27"/>
      <c r="J4494" s="27"/>
    </row>
    <row r="4495" spans="2:10" x14ac:dyDescent="0.25">
      <c r="B4495" s="27"/>
      <c r="D4495" s="27"/>
      <c r="E4495" s="27"/>
      <c r="I4495" s="27"/>
      <c r="J4495" s="27"/>
    </row>
    <row r="4496" spans="2:10" x14ac:dyDescent="0.25">
      <c r="B4496" s="27"/>
      <c r="D4496" s="27"/>
      <c r="E4496" s="27"/>
      <c r="I4496" s="27"/>
      <c r="J4496" s="27"/>
    </row>
    <row r="4497" spans="2:10" x14ac:dyDescent="0.25">
      <c r="B4497" s="27"/>
      <c r="D4497" s="27"/>
      <c r="E4497" s="27"/>
      <c r="I4497" s="27"/>
      <c r="J4497" s="27"/>
    </row>
    <row r="4498" spans="2:10" x14ac:dyDescent="0.25">
      <c r="B4498" s="27"/>
      <c r="D4498" s="27"/>
      <c r="E4498" s="27"/>
      <c r="I4498" s="27"/>
      <c r="J4498" s="27"/>
    </row>
    <row r="4499" spans="2:10" x14ac:dyDescent="0.25">
      <c r="B4499" s="27"/>
      <c r="D4499" s="27"/>
      <c r="E4499" s="27"/>
      <c r="I4499" s="27"/>
      <c r="J4499" s="27"/>
    </row>
    <row r="4500" spans="2:10" x14ac:dyDescent="0.25">
      <c r="B4500" s="27"/>
      <c r="D4500" s="27"/>
      <c r="E4500" s="27"/>
      <c r="I4500" s="27"/>
      <c r="J4500" s="27"/>
    </row>
    <row r="4501" spans="2:10" x14ac:dyDescent="0.25">
      <c r="B4501" s="27"/>
      <c r="D4501" s="27"/>
      <c r="E4501" s="27"/>
      <c r="I4501" s="27"/>
      <c r="J4501" s="27"/>
    </row>
    <row r="4502" spans="2:10" x14ac:dyDescent="0.25">
      <c r="B4502" s="27"/>
      <c r="D4502" s="27"/>
      <c r="E4502" s="27"/>
      <c r="I4502" s="27"/>
      <c r="J4502" s="27"/>
    </row>
    <row r="4503" spans="2:10" x14ac:dyDescent="0.25">
      <c r="B4503" s="27"/>
      <c r="D4503" s="27"/>
      <c r="E4503" s="27"/>
      <c r="I4503" s="27"/>
      <c r="J4503" s="27"/>
    </row>
    <row r="4504" spans="2:10" x14ac:dyDescent="0.25">
      <c r="B4504" s="27"/>
      <c r="D4504" s="27"/>
      <c r="E4504" s="27"/>
      <c r="I4504" s="27"/>
      <c r="J4504" s="27"/>
    </row>
    <row r="4505" spans="2:10" x14ac:dyDescent="0.25">
      <c r="B4505" s="27"/>
      <c r="D4505" s="27"/>
      <c r="E4505" s="27"/>
      <c r="I4505" s="27"/>
      <c r="J4505" s="27"/>
    </row>
    <row r="4506" spans="2:10" x14ac:dyDescent="0.25">
      <c r="B4506" s="27"/>
      <c r="D4506" s="27"/>
      <c r="E4506" s="27"/>
      <c r="I4506" s="27"/>
      <c r="J4506" s="27"/>
    </row>
    <row r="4507" spans="2:10" x14ac:dyDescent="0.25">
      <c r="B4507" s="27"/>
      <c r="D4507" s="27"/>
      <c r="E4507" s="27"/>
      <c r="I4507" s="27"/>
      <c r="J4507" s="27"/>
    </row>
    <row r="4508" spans="2:10" x14ac:dyDescent="0.25">
      <c r="B4508" s="27"/>
      <c r="D4508" s="27"/>
      <c r="E4508" s="27"/>
      <c r="I4508" s="27"/>
      <c r="J4508" s="27"/>
    </row>
    <row r="4509" spans="2:10" x14ac:dyDescent="0.25">
      <c r="B4509" s="27"/>
      <c r="D4509" s="27"/>
      <c r="E4509" s="27"/>
      <c r="I4509" s="27"/>
      <c r="J4509" s="27"/>
    </row>
    <row r="4510" spans="2:10" x14ac:dyDescent="0.25">
      <c r="B4510" s="27"/>
      <c r="D4510" s="27"/>
      <c r="E4510" s="27"/>
      <c r="I4510" s="27"/>
      <c r="J4510" s="27"/>
    </row>
    <row r="4511" spans="2:10" x14ac:dyDescent="0.25">
      <c r="B4511" s="27"/>
      <c r="D4511" s="27"/>
      <c r="E4511" s="27"/>
      <c r="I4511" s="27"/>
      <c r="J4511" s="27"/>
    </row>
    <row r="4512" spans="2:10" x14ac:dyDescent="0.25">
      <c r="B4512" s="27"/>
      <c r="D4512" s="27"/>
      <c r="E4512" s="27"/>
      <c r="I4512" s="27"/>
      <c r="J4512" s="27"/>
    </row>
    <row r="4513" spans="2:10" x14ac:dyDescent="0.25">
      <c r="B4513" s="27"/>
      <c r="D4513" s="27"/>
      <c r="E4513" s="27"/>
      <c r="I4513" s="27"/>
      <c r="J4513" s="27"/>
    </row>
    <row r="4514" spans="2:10" x14ac:dyDescent="0.25">
      <c r="B4514" s="27"/>
      <c r="D4514" s="27"/>
      <c r="E4514" s="27"/>
      <c r="I4514" s="27"/>
      <c r="J4514" s="27"/>
    </row>
    <row r="4515" spans="2:10" x14ac:dyDescent="0.25">
      <c r="B4515" s="27"/>
      <c r="D4515" s="27"/>
      <c r="E4515" s="27"/>
      <c r="I4515" s="27"/>
      <c r="J4515" s="27"/>
    </row>
    <row r="4516" spans="2:10" x14ac:dyDescent="0.25">
      <c r="B4516" s="27"/>
      <c r="D4516" s="27"/>
      <c r="E4516" s="27"/>
      <c r="I4516" s="27"/>
      <c r="J4516" s="27"/>
    </row>
    <row r="4517" spans="2:10" x14ac:dyDescent="0.25">
      <c r="B4517" s="27"/>
      <c r="D4517" s="27"/>
      <c r="E4517" s="27"/>
      <c r="I4517" s="27"/>
      <c r="J4517" s="27"/>
    </row>
    <row r="4518" spans="2:10" x14ac:dyDescent="0.25">
      <c r="B4518" s="27"/>
      <c r="D4518" s="27"/>
      <c r="E4518" s="27"/>
      <c r="I4518" s="27"/>
      <c r="J4518" s="27"/>
    </row>
    <row r="4519" spans="2:10" x14ac:dyDescent="0.25">
      <c r="B4519" s="27"/>
      <c r="D4519" s="27"/>
      <c r="E4519" s="27"/>
      <c r="I4519" s="27"/>
      <c r="J4519" s="27"/>
    </row>
    <row r="4520" spans="2:10" x14ac:dyDescent="0.25">
      <c r="B4520" s="27"/>
      <c r="D4520" s="27"/>
      <c r="E4520" s="27"/>
      <c r="I4520" s="27"/>
      <c r="J4520" s="27"/>
    </row>
    <row r="4521" spans="2:10" x14ac:dyDescent="0.25">
      <c r="B4521" s="27"/>
      <c r="D4521" s="27"/>
      <c r="E4521" s="27"/>
      <c r="I4521" s="27"/>
      <c r="J4521" s="27"/>
    </row>
    <row r="4522" spans="2:10" x14ac:dyDescent="0.25">
      <c r="B4522" s="27"/>
      <c r="D4522" s="27"/>
      <c r="E4522" s="27"/>
      <c r="I4522" s="27"/>
      <c r="J4522" s="27"/>
    </row>
    <row r="4523" spans="2:10" x14ac:dyDescent="0.25">
      <c r="B4523" s="27"/>
      <c r="D4523" s="27"/>
      <c r="E4523" s="27"/>
      <c r="I4523" s="27"/>
      <c r="J4523" s="27"/>
    </row>
    <row r="4524" spans="2:10" x14ac:dyDescent="0.25">
      <c r="B4524" s="27"/>
      <c r="D4524" s="27"/>
      <c r="E4524" s="27"/>
      <c r="I4524" s="27"/>
      <c r="J4524" s="27"/>
    </row>
    <row r="4525" spans="2:10" x14ac:dyDescent="0.25">
      <c r="B4525" s="27"/>
      <c r="D4525" s="27"/>
      <c r="E4525" s="27"/>
      <c r="I4525" s="27"/>
      <c r="J4525" s="27"/>
    </row>
    <row r="4526" spans="2:10" x14ac:dyDescent="0.25">
      <c r="B4526" s="27"/>
      <c r="D4526" s="27"/>
      <c r="E4526" s="27"/>
      <c r="I4526" s="27"/>
      <c r="J4526" s="27"/>
    </row>
    <row r="4527" spans="2:10" x14ac:dyDescent="0.25">
      <c r="B4527" s="27"/>
      <c r="D4527" s="27"/>
      <c r="E4527" s="27"/>
      <c r="I4527" s="27"/>
      <c r="J4527" s="27"/>
    </row>
    <row r="4528" spans="2:10" x14ac:dyDescent="0.25">
      <c r="B4528" s="27"/>
      <c r="D4528" s="27"/>
      <c r="E4528" s="27"/>
      <c r="I4528" s="27"/>
      <c r="J4528" s="27"/>
    </row>
    <row r="4529" spans="2:10" x14ac:dyDescent="0.25">
      <c r="B4529" s="27"/>
      <c r="D4529" s="27"/>
      <c r="E4529" s="27"/>
      <c r="I4529" s="27"/>
      <c r="J4529" s="27"/>
    </row>
    <row r="4530" spans="2:10" x14ac:dyDescent="0.25">
      <c r="B4530" s="27"/>
      <c r="D4530" s="27"/>
      <c r="E4530" s="27"/>
      <c r="I4530" s="27"/>
      <c r="J4530" s="27"/>
    </row>
    <row r="4531" spans="2:10" x14ac:dyDescent="0.25">
      <c r="B4531" s="27"/>
      <c r="D4531" s="27"/>
      <c r="E4531" s="27"/>
      <c r="I4531" s="27"/>
      <c r="J4531" s="27"/>
    </row>
    <row r="4532" spans="2:10" x14ac:dyDescent="0.25">
      <c r="B4532" s="27"/>
      <c r="D4532" s="27"/>
      <c r="E4532" s="27"/>
      <c r="I4532" s="27"/>
      <c r="J4532" s="27"/>
    </row>
    <row r="4533" spans="2:10" x14ac:dyDescent="0.25">
      <c r="B4533" s="27"/>
      <c r="D4533" s="27"/>
      <c r="E4533" s="27"/>
      <c r="I4533" s="27"/>
      <c r="J4533" s="27"/>
    </row>
    <row r="4534" spans="2:10" x14ac:dyDescent="0.25">
      <c r="B4534" s="27"/>
      <c r="D4534" s="27"/>
      <c r="E4534" s="27"/>
      <c r="I4534" s="27"/>
      <c r="J4534" s="27"/>
    </row>
    <row r="4535" spans="2:10" x14ac:dyDescent="0.25">
      <c r="B4535" s="27"/>
      <c r="D4535" s="27"/>
      <c r="E4535" s="27"/>
      <c r="I4535" s="27"/>
      <c r="J4535" s="27"/>
    </row>
    <row r="4536" spans="2:10" x14ac:dyDescent="0.25">
      <c r="B4536" s="27"/>
      <c r="D4536" s="27"/>
      <c r="E4536" s="27"/>
      <c r="I4536" s="27"/>
      <c r="J4536" s="27"/>
    </row>
    <row r="4537" spans="2:10" x14ac:dyDescent="0.25">
      <c r="B4537" s="27"/>
      <c r="D4537" s="27"/>
      <c r="E4537" s="27"/>
      <c r="I4537" s="27"/>
      <c r="J4537" s="27"/>
    </row>
    <row r="4538" spans="2:10" x14ac:dyDescent="0.25">
      <c r="B4538" s="27"/>
      <c r="D4538" s="27"/>
      <c r="E4538" s="27"/>
      <c r="I4538" s="27"/>
      <c r="J4538" s="27"/>
    </row>
    <row r="4539" spans="2:10" x14ac:dyDescent="0.25">
      <c r="B4539" s="27"/>
      <c r="D4539" s="27"/>
      <c r="E4539" s="27"/>
      <c r="I4539" s="27"/>
      <c r="J4539" s="27"/>
    </row>
    <row r="4540" spans="2:10" x14ac:dyDescent="0.25">
      <c r="B4540" s="27"/>
      <c r="D4540" s="27"/>
      <c r="E4540" s="27"/>
      <c r="I4540" s="27"/>
      <c r="J4540" s="27"/>
    </row>
    <row r="4541" spans="2:10" x14ac:dyDescent="0.25">
      <c r="B4541" s="27"/>
      <c r="D4541" s="27"/>
      <c r="E4541" s="27"/>
      <c r="I4541" s="27"/>
      <c r="J4541" s="27"/>
    </row>
    <row r="4542" spans="2:10" x14ac:dyDescent="0.25">
      <c r="B4542" s="27"/>
      <c r="D4542" s="27"/>
      <c r="E4542" s="27"/>
      <c r="I4542" s="27"/>
      <c r="J4542" s="27"/>
    </row>
    <row r="4543" spans="2:10" x14ac:dyDescent="0.25">
      <c r="B4543" s="27"/>
      <c r="D4543" s="27"/>
      <c r="E4543" s="27"/>
      <c r="I4543" s="27"/>
      <c r="J4543" s="27"/>
    </row>
    <row r="4544" spans="2:10" x14ac:dyDescent="0.25">
      <c r="B4544" s="27"/>
      <c r="D4544" s="27"/>
      <c r="E4544" s="27"/>
      <c r="I4544" s="27"/>
      <c r="J4544" s="27"/>
    </row>
    <row r="4545" spans="2:10" x14ac:dyDescent="0.25">
      <c r="B4545" s="27"/>
      <c r="D4545" s="27"/>
      <c r="E4545" s="27"/>
      <c r="I4545" s="27"/>
      <c r="J4545" s="27"/>
    </row>
    <row r="4546" spans="2:10" x14ac:dyDescent="0.25">
      <c r="B4546" s="27"/>
      <c r="D4546" s="27"/>
      <c r="E4546" s="27"/>
      <c r="I4546" s="27"/>
      <c r="J4546" s="27"/>
    </row>
    <row r="4547" spans="2:10" x14ac:dyDescent="0.25">
      <c r="B4547" s="27"/>
      <c r="D4547" s="27"/>
      <c r="E4547" s="27"/>
      <c r="I4547" s="27"/>
      <c r="J4547" s="27"/>
    </row>
    <row r="4548" spans="2:10" x14ac:dyDescent="0.25">
      <c r="B4548" s="27"/>
      <c r="D4548" s="27"/>
      <c r="E4548" s="27"/>
      <c r="I4548" s="27"/>
      <c r="J4548" s="27"/>
    </row>
    <row r="4549" spans="2:10" x14ac:dyDescent="0.25">
      <c r="B4549" s="27"/>
      <c r="D4549" s="27"/>
      <c r="E4549" s="27"/>
      <c r="I4549" s="27"/>
      <c r="J4549" s="27"/>
    </row>
    <row r="4550" spans="2:10" x14ac:dyDescent="0.25">
      <c r="B4550" s="27"/>
      <c r="D4550" s="27"/>
      <c r="E4550" s="27"/>
      <c r="I4550" s="27"/>
      <c r="J4550" s="27"/>
    </row>
    <row r="4551" spans="2:10" x14ac:dyDescent="0.25">
      <c r="B4551" s="27"/>
      <c r="D4551" s="27"/>
      <c r="E4551" s="27"/>
      <c r="I4551" s="27"/>
      <c r="J4551" s="27"/>
    </row>
    <row r="4552" spans="2:10" x14ac:dyDescent="0.25">
      <c r="B4552" s="27"/>
      <c r="D4552" s="27"/>
      <c r="E4552" s="27"/>
      <c r="I4552" s="27"/>
      <c r="J4552" s="27"/>
    </row>
    <row r="4553" spans="2:10" x14ac:dyDescent="0.25">
      <c r="B4553" s="27"/>
      <c r="D4553" s="27"/>
      <c r="E4553" s="27"/>
      <c r="I4553" s="27"/>
      <c r="J4553" s="27"/>
    </row>
    <row r="4554" spans="2:10" x14ac:dyDescent="0.25">
      <c r="B4554" s="27"/>
      <c r="D4554" s="27"/>
      <c r="E4554" s="27"/>
      <c r="I4554" s="27"/>
      <c r="J4554" s="27"/>
    </row>
    <row r="4555" spans="2:10" x14ac:dyDescent="0.25">
      <c r="B4555" s="27"/>
      <c r="D4555" s="27"/>
      <c r="E4555" s="27"/>
      <c r="I4555" s="27"/>
      <c r="J4555" s="27"/>
    </row>
    <row r="4556" spans="2:10" x14ac:dyDescent="0.25">
      <c r="B4556" s="27"/>
      <c r="D4556" s="27"/>
      <c r="E4556" s="27"/>
      <c r="I4556" s="27"/>
      <c r="J4556" s="27"/>
    </row>
    <row r="4557" spans="2:10" x14ac:dyDescent="0.25">
      <c r="B4557" s="27"/>
      <c r="D4557" s="27"/>
      <c r="E4557" s="27"/>
      <c r="I4557" s="27"/>
      <c r="J4557" s="27"/>
    </row>
    <row r="4558" spans="2:10" x14ac:dyDescent="0.25">
      <c r="B4558" s="27"/>
      <c r="D4558" s="27"/>
      <c r="E4558" s="27"/>
      <c r="I4558" s="27"/>
      <c r="J4558" s="27"/>
    </row>
    <row r="4559" spans="2:10" x14ac:dyDescent="0.25">
      <c r="B4559" s="27"/>
      <c r="D4559" s="27"/>
      <c r="E4559" s="27"/>
      <c r="I4559" s="27"/>
      <c r="J4559" s="27"/>
    </row>
    <row r="4560" spans="2:10" x14ac:dyDescent="0.25">
      <c r="B4560" s="27"/>
      <c r="D4560" s="27"/>
      <c r="E4560" s="27"/>
      <c r="I4560" s="27"/>
      <c r="J4560" s="27"/>
    </row>
    <row r="4561" spans="2:10" x14ac:dyDescent="0.25">
      <c r="B4561" s="27"/>
      <c r="D4561" s="27"/>
      <c r="E4561" s="27"/>
      <c r="I4561" s="27"/>
      <c r="J4561" s="27"/>
    </row>
    <row r="4562" spans="2:10" x14ac:dyDescent="0.25">
      <c r="B4562" s="27"/>
      <c r="D4562" s="27"/>
      <c r="E4562" s="27"/>
      <c r="I4562" s="27"/>
      <c r="J4562" s="27"/>
    </row>
    <row r="4563" spans="2:10" x14ac:dyDescent="0.25">
      <c r="B4563" s="27"/>
      <c r="D4563" s="27"/>
      <c r="E4563" s="27"/>
      <c r="I4563" s="27"/>
      <c r="J4563" s="27"/>
    </row>
    <row r="4564" spans="2:10" x14ac:dyDescent="0.25">
      <c r="B4564" s="27"/>
      <c r="D4564" s="27"/>
      <c r="E4564" s="27"/>
      <c r="I4564" s="27"/>
      <c r="J4564" s="27"/>
    </row>
    <row r="4565" spans="2:10" x14ac:dyDescent="0.25">
      <c r="B4565" s="27"/>
      <c r="D4565" s="27"/>
      <c r="E4565" s="27"/>
      <c r="I4565" s="27"/>
      <c r="J4565" s="27"/>
    </row>
    <row r="4566" spans="2:10" x14ac:dyDescent="0.25">
      <c r="B4566" s="27"/>
      <c r="D4566" s="27"/>
      <c r="E4566" s="27"/>
      <c r="I4566" s="27"/>
      <c r="J4566" s="27"/>
    </row>
    <row r="4567" spans="2:10" x14ac:dyDescent="0.25">
      <c r="B4567" s="27"/>
      <c r="D4567" s="27"/>
      <c r="E4567" s="27"/>
      <c r="I4567" s="27"/>
      <c r="J4567" s="27"/>
    </row>
    <row r="4568" spans="2:10" x14ac:dyDescent="0.25">
      <c r="B4568" s="27"/>
      <c r="D4568" s="27"/>
      <c r="E4568" s="27"/>
      <c r="I4568" s="27"/>
      <c r="J4568" s="27"/>
    </row>
    <row r="4569" spans="2:10" x14ac:dyDescent="0.25">
      <c r="B4569" s="27"/>
      <c r="D4569" s="27"/>
      <c r="E4569" s="27"/>
      <c r="I4569" s="27"/>
      <c r="J4569" s="27"/>
    </row>
    <row r="4570" spans="2:10" x14ac:dyDescent="0.25">
      <c r="B4570" s="27"/>
      <c r="D4570" s="27"/>
      <c r="E4570" s="27"/>
      <c r="I4570" s="27"/>
      <c r="J4570" s="27"/>
    </row>
    <row r="4571" spans="2:10" x14ac:dyDescent="0.25">
      <c r="B4571" s="27"/>
      <c r="D4571" s="27"/>
      <c r="E4571" s="27"/>
      <c r="I4571" s="27"/>
      <c r="J4571" s="27"/>
    </row>
    <row r="4572" spans="2:10" x14ac:dyDescent="0.25">
      <c r="B4572" s="27"/>
      <c r="D4572" s="27"/>
      <c r="E4572" s="27"/>
      <c r="I4572" s="27"/>
      <c r="J4572" s="27"/>
    </row>
    <row r="4573" spans="2:10" x14ac:dyDescent="0.25">
      <c r="B4573" s="27"/>
      <c r="D4573" s="27"/>
      <c r="E4573" s="27"/>
      <c r="I4573" s="27"/>
      <c r="J4573" s="27"/>
    </row>
    <row r="4574" spans="2:10" x14ac:dyDescent="0.25">
      <c r="B4574" s="27"/>
      <c r="D4574" s="27"/>
      <c r="E4574" s="27"/>
      <c r="I4574" s="27"/>
      <c r="J4574" s="27"/>
    </row>
    <row r="4575" spans="2:10" x14ac:dyDescent="0.25">
      <c r="B4575" s="27"/>
      <c r="D4575" s="27"/>
      <c r="E4575" s="27"/>
      <c r="I4575" s="27"/>
      <c r="J4575" s="27"/>
    </row>
    <row r="4576" spans="2:10" x14ac:dyDescent="0.25">
      <c r="B4576" s="27"/>
      <c r="D4576" s="27"/>
      <c r="E4576" s="27"/>
      <c r="I4576" s="27"/>
      <c r="J4576" s="27"/>
    </row>
    <row r="4577" spans="2:10" x14ac:dyDescent="0.25">
      <c r="B4577" s="27"/>
      <c r="D4577" s="27"/>
      <c r="E4577" s="27"/>
      <c r="I4577" s="27"/>
      <c r="J4577" s="27"/>
    </row>
    <row r="4578" spans="2:10" x14ac:dyDescent="0.25">
      <c r="B4578" s="27"/>
      <c r="D4578" s="27"/>
      <c r="E4578" s="27"/>
      <c r="I4578" s="27"/>
      <c r="J4578" s="27"/>
    </row>
    <row r="4579" spans="2:10" x14ac:dyDescent="0.25">
      <c r="B4579" s="27"/>
      <c r="D4579" s="27"/>
      <c r="E4579" s="27"/>
      <c r="I4579" s="27"/>
      <c r="J4579" s="27"/>
    </row>
    <row r="4580" spans="2:10" x14ac:dyDescent="0.25">
      <c r="B4580" s="27"/>
      <c r="D4580" s="27"/>
      <c r="E4580" s="27"/>
      <c r="I4580" s="27"/>
      <c r="J4580" s="27"/>
    </row>
    <row r="4581" spans="2:10" x14ac:dyDescent="0.25">
      <c r="B4581" s="27"/>
      <c r="D4581" s="27"/>
      <c r="E4581" s="27"/>
      <c r="I4581" s="27"/>
      <c r="J4581" s="27"/>
    </row>
    <row r="4582" spans="2:10" x14ac:dyDescent="0.25">
      <c r="B4582" s="27"/>
      <c r="D4582" s="27"/>
      <c r="E4582" s="27"/>
      <c r="I4582" s="27"/>
      <c r="J4582" s="27"/>
    </row>
    <row r="4583" spans="2:10" x14ac:dyDescent="0.25">
      <c r="B4583" s="27"/>
      <c r="D4583" s="27"/>
      <c r="E4583" s="27"/>
      <c r="I4583" s="27"/>
      <c r="J4583" s="27"/>
    </row>
    <row r="4584" spans="2:10" x14ac:dyDescent="0.25">
      <c r="B4584" s="27"/>
      <c r="D4584" s="27"/>
      <c r="E4584" s="27"/>
      <c r="I4584" s="27"/>
      <c r="J4584" s="27"/>
    </row>
    <row r="4585" spans="2:10" x14ac:dyDescent="0.25">
      <c r="B4585" s="27"/>
      <c r="D4585" s="27"/>
      <c r="E4585" s="27"/>
      <c r="I4585" s="27"/>
      <c r="J4585" s="27"/>
    </row>
    <row r="4586" spans="2:10" x14ac:dyDescent="0.25">
      <c r="B4586" s="27"/>
      <c r="D4586" s="27"/>
      <c r="E4586" s="27"/>
      <c r="I4586" s="27"/>
      <c r="J4586" s="27"/>
    </row>
    <row r="4587" spans="2:10" x14ac:dyDescent="0.25">
      <c r="B4587" s="27"/>
      <c r="D4587" s="27"/>
      <c r="E4587" s="27"/>
      <c r="I4587" s="27"/>
      <c r="J4587" s="27"/>
    </row>
    <row r="4588" spans="2:10" x14ac:dyDescent="0.25">
      <c r="B4588" s="27"/>
      <c r="D4588" s="27"/>
      <c r="E4588" s="27"/>
      <c r="I4588" s="27"/>
      <c r="J4588" s="27"/>
    </row>
    <row r="4589" spans="2:10" x14ac:dyDescent="0.25">
      <c r="B4589" s="27"/>
      <c r="D4589" s="27"/>
      <c r="E4589" s="27"/>
      <c r="I4589" s="27"/>
      <c r="J4589" s="27"/>
    </row>
    <row r="4590" spans="2:10" x14ac:dyDescent="0.25">
      <c r="B4590" s="27"/>
      <c r="D4590" s="27"/>
      <c r="E4590" s="27"/>
      <c r="I4590" s="27"/>
      <c r="J4590" s="27"/>
    </row>
    <row r="4591" spans="2:10" x14ac:dyDescent="0.25">
      <c r="B4591" s="27"/>
      <c r="D4591" s="27"/>
      <c r="E4591" s="27"/>
      <c r="I4591" s="27"/>
      <c r="J4591" s="27"/>
    </row>
    <row r="4592" spans="2:10" x14ac:dyDescent="0.25">
      <c r="B4592" s="27"/>
      <c r="D4592" s="27"/>
      <c r="E4592" s="27"/>
      <c r="I4592" s="27"/>
      <c r="J4592" s="27"/>
    </row>
    <row r="4593" spans="2:10" x14ac:dyDescent="0.25">
      <c r="B4593" s="27"/>
      <c r="D4593" s="27"/>
      <c r="E4593" s="27"/>
      <c r="I4593" s="27"/>
      <c r="J4593" s="27"/>
    </row>
    <row r="4594" spans="2:10" x14ac:dyDescent="0.25">
      <c r="B4594" s="27"/>
      <c r="D4594" s="27"/>
      <c r="E4594" s="27"/>
      <c r="I4594" s="27"/>
      <c r="J4594" s="27"/>
    </row>
    <row r="4595" spans="2:10" x14ac:dyDescent="0.25">
      <c r="B4595" s="27"/>
      <c r="D4595" s="27"/>
      <c r="E4595" s="27"/>
      <c r="I4595" s="27"/>
      <c r="J4595" s="27"/>
    </row>
    <row r="4596" spans="2:10" x14ac:dyDescent="0.25">
      <c r="B4596" s="27"/>
      <c r="D4596" s="27"/>
      <c r="E4596" s="27"/>
      <c r="I4596" s="27"/>
      <c r="J4596" s="27"/>
    </row>
    <row r="4597" spans="2:10" x14ac:dyDescent="0.25">
      <c r="B4597" s="27"/>
      <c r="D4597" s="27"/>
      <c r="E4597" s="27"/>
      <c r="I4597" s="27"/>
      <c r="J4597" s="27"/>
    </row>
    <row r="4598" spans="2:10" x14ac:dyDescent="0.25">
      <c r="B4598" s="27"/>
      <c r="D4598" s="27"/>
      <c r="E4598" s="27"/>
      <c r="I4598" s="27"/>
      <c r="J4598" s="27"/>
    </row>
    <row r="4599" spans="2:10" x14ac:dyDescent="0.25">
      <c r="B4599" s="27"/>
      <c r="D4599" s="27"/>
      <c r="E4599" s="27"/>
      <c r="I4599" s="27"/>
      <c r="J4599" s="27"/>
    </row>
    <row r="4600" spans="2:10" x14ac:dyDescent="0.25">
      <c r="B4600" s="27"/>
      <c r="D4600" s="27"/>
      <c r="E4600" s="27"/>
      <c r="I4600" s="27"/>
      <c r="J4600" s="27"/>
    </row>
    <row r="4601" spans="2:10" x14ac:dyDescent="0.25">
      <c r="B4601" s="27"/>
      <c r="D4601" s="27"/>
      <c r="E4601" s="27"/>
      <c r="I4601" s="27"/>
      <c r="J4601" s="27"/>
    </row>
    <row r="4602" spans="2:10" x14ac:dyDescent="0.25">
      <c r="B4602" s="27"/>
      <c r="D4602" s="27"/>
      <c r="E4602" s="27"/>
      <c r="I4602" s="27"/>
      <c r="J4602" s="27"/>
    </row>
    <row r="4603" spans="2:10" x14ac:dyDescent="0.25">
      <c r="B4603" s="27"/>
      <c r="D4603" s="27"/>
      <c r="E4603" s="27"/>
      <c r="I4603" s="27"/>
      <c r="J4603" s="27"/>
    </row>
    <row r="4604" spans="2:10" x14ac:dyDescent="0.25">
      <c r="B4604" s="27"/>
      <c r="D4604" s="27"/>
      <c r="E4604" s="27"/>
      <c r="I4604" s="27"/>
      <c r="J4604" s="27"/>
    </row>
    <row r="4605" spans="2:10" x14ac:dyDescent="0.25">
      <c r="B4605" s="27"/>
      <c r="D4605" s="27"/>
      <c r="E4605" s="27"/>
      <c r="I4605" s="27"/>
      <c r="J4605" s="27"/>
    </row>
    <row r="4606" spans="2:10" x14ac:dyDescent="0.25">
      <c r="B4606" s="27"/>
      <c r="D4606" s="27"/>
      <c r="E4606" s="27"/>
      <c r="I4606" s="27"/>
      <c r="J4606" s="27"/>
    </row>
    <row r="4607" spans="2:10" x14ac:dyDescent="0.25">
      <c r="B4607" s="27"/>
      <c r="D4607" s="27"/>
      <c r="E4607" s="27"/>
      <c r="I4607" s="27"/>
      <c r="J4607" s="27"/>
    </row>
    <row r="4608" spans="2:10" x14ac:dyDescent="0.25">
      <c r="B4608" s="27"/>
      <c r="D4608" s="27"/>
      <c r="E4608" s="27"/>
      <c r="I4608" s="27"/>
      <c r="J4608" s="27"/>
    </row>
    <row r="4609" spans="2:10" x14ac:dyDescent="0.25">
      <c r="B4609" s="27"/>
      <c r="D4609" s="27"/>
      <c r="E4609" s="27"/>
      <c r="I4609" s="27"/>
      <c r="J4609" s="27"/>
    </row>
    <row r="4610" spans="2:10" x14ac:dyDescent="0.25">
      <c r="B4610" s="27"/>
      <c r="D4610" s="27"/>
      <c r="E4610" s="27"/>
      <c r="I4610" s="27"/>
      <c r="J4610" s="27"/>
    </row>
    <row r="4611" spans="2:10" x14ac:dyDescent="0.25">
      <c r="B4611" s="27"/>
      <c r="D4611" s="27"/>
      <c r="E4611" s="27"/>
      <c r="I4611" s="27"/>
      <c r="J4611" s="27"/>
    </row>
    <row r="4612" spans="2:10" x14ac:dyDescent="0.25">
      <c r="B4612" s="27"/>
      <c r="D4612" s="27"/>
      <c r="E4612" s="27"/>
      <c r="I4612" s="27"/>
      <c r="J4612" s="27"/>
    </row>
    <row r="4613" spans="2:10" x14ac:dyDescent="0.25">
      <c r="B4613" s="27"/>
      <c r="D4613" s="27"/>
      <c r="E4613" s="27"/>
      <c r="I4613" s="27"/>
      <c r="J4613" s="27"/>
    </row>
    <row r="4614" spans="2:10" x14ac:dyDescent="0.25">
      <c r="B4614" s="27"/>
      <c r="D4614" s="27"/>
      <c r="E4614" s="27"/>
      <c r="I4614" s="27"/>
      <c r="J4614" s="27"/>
    </row>
    <row r="4615" spans="2:10" x14ac:dyDescent="0.25">
      <c r="B4615" s="27"/>
      <c r="D4615" s="27"/>
      <c r="E4615" s="27"/>
      <c r="I4615" s="27"/>
      <c r="J4615" s="27"/>
    </row>
    <row r="4616" spans="2:10" x14ac:dyDescent="0.25">
      <c r="B4616" s="27"/>
      <c r="D4616" s="27"/>
      <c r="E4616" s="27"/>
      <c r="I4616" s="27"/>
      <c r="J4616" s="27"/>
    </row>
    <row r="4617" spans="2:10" x14ac:dyDescent="0.25">
      <c r="B4617" s="27"/>
      <c r="D4617" s="27"/>
      <c r="E4617" s="27"/>
      <c r="I4617" s="27"/>
      <c r="J4617" s="27"/>
    </row>
    <row r="4618" spans="2:10" x14ac:dyDescent="0.25">
      <c r="B4618" s="27"/>
      <c r="D4618" s="27"/>
      <c r="E4618" s="27"/>
      <c r="I4618" s="27"/>
      <c r="J4618" s="27"/>
    </row>
    <row r="4619" spans="2:10" x14ac:dyDescent="0.25">
      <c r="B4619" s="27"/>
      <c r="D4619" s="27"/>
      <c r="E4619" s="27"/>
      <c r="I4619" s="27"/>
      <c r="J4619" s="27"/>
    </row>
    <row r="4620" spans="2:10" x14ac:dyDescent="0.25">
      <c r="B4620" s="27"/>
      <c r="D4620" s="27"/>
      <c r="E4620" s="27"/>
      <c r="I4620" s="27"/>
      <c r="J4620" s="27"/>
    </row>
    <row r="4621" spans="2:10" x14ac:dyDescent="0.25">
      <c r="B4621" s="27"/>
      <c r="D4621" s="27"/>
      <c r="E4621" s="27"/>
      <c r="I4621" s="27"/>
      <c r="J4621" s="27"/>
    </row>
    <row r="4622" spans="2:10" x14ac:dyDescent="0.25">
      <c r="B4622" s="27"/>
      <c r="D4622" s="27"/>
      <c r="E4622" s="27"/>
      <c r="I4622" s="27"/>
      <c r="J4622" s="27"/>
    </row>
    <row r="4623" spans="2:10" x14ac:dyDescent="0.25">
      <c r="B4623" s="27"/>
      <c r="D4623" s="27"/>
      <c r="E4623" s="27"/>
      <c r="I4623" s="27"/>
      <c r="J4623" s="27"/>
    </row>
    <row r="4624" spans="2:10" x14ac:dyDescent="0.25">
      <c r="B4624" s="27"/>
      <c r="D4624" s="27"/>
      <c r="E4624" s="27"/>
      <c r="I4624" s="27"/>
      <c r="J4624" s="27"/>
    </row>
    <row r="4625" spans="2:10" x14ac:dyDescent="0.25">
      <c r="B4625" s="27"/>
      <c r="D4625" s="27"/>
      <c r="E4625" s="27"/>
      <c r="I4625" s="27"/>
      <c r="J4625" s="27"/>
    </row>
    <row r="4626" spans="2:10" x14ac:dyDescent="0.25">
      <c r="B4626" s="27"/>
      <c r="D4626" s="27"/>
      <c r="E4626" s="27"/>
      <c r="I4626" s="27"/>
      <c r="J4626" s="27"/>
    </row>
    <row r="4627" spans="2:10" x14ac:dyDescent="0.25">
      <c r="B4627" s="27"/>
      <c r="D4627" s="27"/>
      <c r="E4627" s="27"/>
      <c r="I4627" s="27"/>
      <c r="J4627" s="27"/>
    </row>
    <row r="4628" spans="2:10" x14ac:dyDescent="0.25">
      <c r="B4628" s="27"/>
      <c r="D4628" s="27"/>
      <c r="E4628" s="27"/>
      <c r="I4628" s="27"/>
      <c r="J4628" s="27"/>
    </row>
    <row r="4629" spans="2:10" x14ac:dyDescent="0.25">
      <c r="B4629" s="27"/>
      <c r="D4629" s="27"/>
      <c r="E4629" s="27"/>
      <c r="I4629" s="27"/>
      <c r="J4629" s="27"/>
    </row>
    <row r="4630" spans="2:10" x14ac:dyDescent="0.25">
      <c r="B4630" s="27"/>
      <c r="D4630" s="27"/>
      <c r="E4630" s="27"/>
      <c r="I4630" s="27"/>
      <c r="J4630" s="27"/>
    </row>
    <row r="4631" spans="2:10" x14ac:dyDescent="0.25">
      <c r="B4631" s="27"/>
      <c r="D4631" s="27"/>
      <c r="E4631" s="27"/>
      <c r="I4631" s="27"/>
      <c r="J4631" s="27"/>
    </row>
    <row r="4632" spans="2:10" x14ac:dyDescent="0.25">
      <c r="B4632" s="27"/>
      <c r="D4632" s="27"/>
      <c r="E4632" s="27"/>
      <c r="I4632" s="27"/>
      <c r="J4632" s="27"/>
    </row>
    <row r="4633" spans="2:10" x14ac:dyDescent="0.25">
      <c r="B4633" s="27"/>
      <c r="D4633" s="27"/>
      <c r="E4633" s="27"/>
      <c r="I4633" s="27"/>
      <c r="J4633" s="27"/>
    </row>
    <row r="4634" spans="2:10" x14ac:dyDescent="0.25">
      <c r="B4634" s="27"/>
      <c r="D4634" s="27"/>
      <c r="E4634" s="27"/>
      <c r="I4634" s="27"/>
      <c r="J4634" s="27"/>
    </row>
    <row r="4635" spans="2:10" x14ac:dyDescent="0.25">
      <c r="B4635" s="27"/>
      <c r="D4635" s="27"/>
      <c r="E4635" s="27"/>
      <c r="I4635" s="27"/>
      <c r="J4635" s="27"/>
    </row>
    <row r="4636" spans="2:10" x14ac:dyDescent="0.25">
      <c r="B4636" s="27"/>
      <c r="D4636" s="27"/>
      <c r="E4636" s="27"/>
      <c r="I4636" s="27"/>
      <c r="J4636" s="27"/>
    </row>
    <row r="4637" spans="2:10" x14ac:dyDescent="0.25">
      <c r="B4637" s="27"/>
      <c r="D4637" s="27"/>
      <c r="E4637" s="27"/>
      <c r="I4637" s="27"/>
      <c r="J4637" s="27"/>
    </row>
    <row r="4638" spans="2:10" x14ac:dyDescent="0.25">
      <c r="B4638" s="27"/>
      <c r="D4638" s="27"/>
      <c r="E4638" s="27"/>
      <c r="I4638" s="27"/>
      <c r="J4638" s="27"/>
    </row>
    <row r="4639" spans="2:10" x14ac:dyDescent="0.25">
      <c r="B4639" s="27"/>
      <c r="D4639" s="27"/>
      <c r="E4639" s="27"/>
      <c r="I4639" s="27"/>
      <c r="J4639" s="27"/>
    </row>
    <row r="4640" spans="2:10" x14ac:dyDescent="0.25">
      <c r="B4640" s="27"/>
      <c r="D4640" s="27"/>
      <c r="E4640" s="27"/>
      <c r="I4640" s="27"/>
      <c r="J4640" s="27"/>
    </row>
    <row r="4641" spans="2:10" x14ac:dyDescent="0.25">
      <c r="B4641" s="27"/>
      <c r="D4641" s="27"/>
      <c r="E4641" s="27"/>
      <c r="I4641" s="27"/>
      <c r="J4641" s="27"/>
    </row>
    <row r="4642" spans="2:10" x14ac:dyDescent="0.25">
      <c r="B4642" s="27"/>
      <c r="D4642" s="27"/>
      <c r="E4642" s="27"/>
      <c r="I4642" s="27"/>
      <c r="J4642" s="27"/>
    </row>
    <row r="4643" spans="2:10" x14ac:dyDescent="0.25">
      <c r="B4643" s="27"/>
      <c r="D4643" s="27"/>
      <c r="E4643" s="27"/>
      <c r="I4643" s="27"/>
      <c r="J4643" s="27"/>
    </row>
    <row r="4644" spans="2:10" x14ac:dyDescent="0.25">
      <c r="B4644" s="27"/>
      <c r="D4644" s="27"/>
      <c r="E4644" s="27"/>
      <c r="I4644" s="27"/>
      <c r="J4644" s="27"/>
    </row>
    <row r="4645" spans="2:10" x14ac:dyDescent="0.25">
      <c r="B4645" s="27"/>
      <c r="D4645" s="27"/>
      <c r="E4645" s="27"/>
      <c r="I4645" s="27"/>
      <c r="J4645" s="27"/>
    </row>
    <row r="4646" spans="2:10" x14ac:dyDescent="0.25">
      <c r="B4646" s="27"/>
      <c r="D4646" s="27"/>
      <c r="E4646" s="27"/>
      <c r="I4646" s="27"/>
      <c r="J4646" s="27"/>
    </row>
    <row r="4647" spans="2:10" x14ac:dyDescent="0.25">
      <c r="B4647" s="27"/>
      <c r="D4647" s="27"/>
      <c r="E4647" s="27"/>
      <c r="I4647" s="27"/>
      <c r="J4647" s="27"/>
    </row>
    <row r="4648" spans="2:10" x14ac:dyDescent="0.25">
      <c r="B4648" s="27"/>
      <c r="D4648" s="27"/>
      <c r="E4648" s="27"/>
      <c r="I4648" s="27"/>
      <c r="J4648" s="27"/>
    </row>
    <row r="4649" spans="2:10" x14ac:dyDescent="0.25">
      <c r="B4649" s="27"/>
      <c r="D4649" s="27"/>
      <c r="E4649" s="27"/>
      <c r="I4649" s="27"/>
      <c r="J4649" s="27"/>
    </row>
    <row r="4650" spans="2:10" x14ac:dyDescent="0.25">
      <c r="B4650" s="27"/>
      <c r="D4650" s="27"/>
      <c r="E4650" s="27"/>
      <c r="I4650" s="27"/>
      <c r="J4650" s="27"/>
    </row>
    <row r="4651" spans="2:10" x14ac:dyDescent="0.25">
      <c r="B4651" s="27"/>
      <c r="D4651" s="27"/>
      <c r="E4651" s="27"/>
      <c r="I4651" s="27"/>
      <c r="J4651" s="27"/>
    </row>
    <row r="4652" spans="2:10" x14ac:dyDescent="0.25">
      <c r="B4652" s="27"/>
      <c r="D4652" s="27"/>
      <c r="E4652" s="27"/>
      <c r="I4652" s="27"/>
      <c r="J4652" s="27"/>
    </row>
    <row r="4653" spans="2:10" x14ac:dyDescent="0.25">
      <c r="B4653" s="27"/>
      <c r="D4653" s="27"/>
      <c r="E4653" s="27"/>
      <c r="I4653" s="27"/>
      <c r="J4653" s="27"/>
    </row>
    <row r="4654" spans="2:10" x14ac:dyDescent="0.25">
      <c r="B4654" s="27"/>
      <c r="D4654" s="27"/>
      <c r="E4654" s="27"/>
      <c r="I4654" s="27"/>
      <c r="J4654" s="27"/>
    </row>
    <row r="4655" spans="2:10" x14ac:dyDescent="0.25">
      <c r="B4655" s="27"/>
      <c r="D4655" s="27"/>
      <c r="E4655" s="27"/>
      <c r="I4655" s="27"/>
      <c r="J4655" s="27"/>
    </row>
    <row r="4656" spans="2:10" x14ac:dyDescent="0.25">
      <c r="B4656" s="27"/>
      <c r="D4656" s="27"/>
      <c r="E4656" s="27"/>
      <c r="I4656" s="27"/>
      <c r="J4656" s="27"/>
    </row>
    <row r="4657" spans="2:10" x14ac:dyDescent="0.25">
      <c r="B4657" s="27"/>
      <c r="D4657" s="27"/>
      <c r="E4657" s="27"/>
      <c r="I4657" s="27"/>
      <c r="J4657" s="27"/>
    </row>
    <row r="4658" spans="2:10" x14ac:dyDescent="0.25">
      <c r="B4658" s="27"/>
      <c r="D4658" s="27"/>
      <c r="E4658" s="27"/>
      <c r="I4658" s="27"/>
      <c r="J4658" s="27"/>
    </row>
    <row r="4659" spans="2:10" x14ac:dyDescent="0.25">
      <c r="B4659" s="27"/>
      <c r="D4659" s="27"/>
      <c r="E4659" s="27"/>
      <c r="I4659" s="27"/>
      <c r="J4659" s="27"/>
    </row>
    <row r="4660" spans="2:10" x14ac:dyDescent="0.25">
      <c r="B4660" s="27"/>
      <c r="D4660" s="27"/>
      <c r="E4660" s="27"/>
      <c r="I4660" s="27"/>
      <c r="J4660" s="27"/>
    </row>
    <row r="4661" spans="2:10" x14ac:dyDescent="0.25">
      <c r="B4661" s="27"/>
      <c r="D4661" s="27"/>
      <c r="E4661" s="27"/>
      <c r="I4661" s="27"/>
      <c r="J4661" s="27"/>
    </row>
    <row r="4662" spans="2:10" x14ac:dyDescent="0.25">
      <c r="B4662" s="27"/>
      <c r="D4662" s="27"/>
      <c r="E4662" s="27"/>
      <c r="I4662" s="27"/>
      <c r="J4662" s="27"/>
    </row>
    <row r="4663" spans="2:10" x14ac:dyDescent="0.25">
      <c r="B4663" s="27"/>
      <c r="D4663" s="27"/>
      <c r="E4663" s="27"/>
      <c r="I4663" s="27"/>
      <c r="J4663" s="27"/>
    </row>
    <row r="4664" spans="2:10" x14ac:dyDescent="0.25">
      <c r="B4664" s="27"/>
      <c r="D4664" s="27"/>
      <c r="E4664" s="27"/>
      <c r="I4664" s="27"/>
      <c r="J4664" s="27"/>
    </row>
    <row r="4665" spans="2:10" x14ac:dyDescent="0.25">
      <c r="B4665" s="27"/>
      <c r="D4665" s="27"/>
      <c r="E4665" s="27"/>
      <c r="I4665" s="27"/>
      <c r="J4665" s="27"/>
    </row>
    <row r="4666" spans="2:10" x14ac:dyDescent="0.25">
      <c r="B4666" s="27"/>
      <c r="D4666" s="27"/>
      <c r="E4666" s="27"/>
      <c r="I4666" s="27"/>
      <c r="J4666" s="27"/>
    </row>
    <row r="4667" spans="2:10" x14ac:dyDescent="0.25">
      <c r="B4667" s="27"/>
      <c r="D4667" s="27"/>
      <c r="E4667" s="27"/>
      <c r="I4667" s="27"/>
      <c r="J4667" s="27"/>
    </row>
    <row r="4668" spans="2:10" x14ac:dyDescent="0.25">
      <c r="B4668" s="27"/>
      <c r="D4668" s="27"/>
      <c r="E4668" s="27"/>
      <c r="I4668" s="27"/>
      <c r="J4668" s="27"/>
    </row>
    <row r="4669" spans="2:10" x14ac:dyDescent="0.25">
      <c r="B4669" s="27"/>
      <c r="D4669" s="27"/>
      <c r="E4669" s="27"/>
      <c r="I4669" s="27"/>
      <c r="J4669" s="27"/>
    </row>
    <row r="4670" spans="2:10" x14ac:dyDescent="0.25">
      <c r="B4670" s="27"/>
      <c r="D4670" s="27"/>
      <c r="E4670" s="27"/>
      <c r="I4670" s="27"/>
      <c r="J4670" s="27"/>
    </row>
    <row r="4671" spans="2:10" x14ac:dyDescent="0.25">
      <c r="B4671" s="27"/>
      <c r="D4671" s="27"/>
      <c r="E4671" s="27"/>
      <c r="I4671" s="27"/>
      <c r="J4671" s="27"/>
    </row>
    <row r="4672" spans="2:10" x14ac:dyDescent="0.25">
      <c r="B4672" s="27"/>
      <c r="D4672" s="27"/>
      <c r="E4672" s="27"/>
      <c r="I4672" s="27"/>
      <c r="J4672" s="27"/>
    </row>
    <row r="4673" spans="2:10" x14ac:dyDescent="0.25">
      <c r="B4673" s="27"/>
      <c r="D4673" s="27"/>
      <c r="E4673" s="27"/>
      <c r="I4673" s="27"/>
      <c r="J4673" s="27"/>
    </row>
    <row r="4674" spans="2:10" x14ac:dyDescent="0.25">
      <c r="B4674" s="27"/>
      <c r="D4674" s="27"/>
      <c r="E4674" s="27"/>
      <c r="I4674" s="27"/>
      <c r="J4674" s="27"/>
    </row>
    <row r="4675" spans="2:10" x14ac:dyDescent="0.25">
      <c r="B4675" s="27"/>
      <c r="D4675" s="27"/>
      <c r="E4675" s="27"/>
      <c r="I4675" s="27"/>
      <c r="J4675" s="27"/>
    </row>
    <row r="4676" spans="2:10" x14ac:dyDescent="0.25">
      <c r="B4676" s="27"/>
      <c r="D4676" s="27"/>
      <c r="E4676" s="27"/>
      <c r="I4676" s="27"/>
      <c r="J4676" s="27"/>
    </row>
    <row r="4677" spans="2:10" x14ac:dyDescent="0.25">
      <c r="B4677" s="27"/>
      <c r="D4677" s="27"/>
      <c r="E4677" s="27"/>
      <c r="I4677" s="27"/>
      <c r="J4677" s="27"/>
    </row>
    <row r="4678" spans="2:10" x14ac:dyDescent="0.25">
      <c r="B4678" s="27"/>
      <c r="D4678" s="27"/>
      <c r="E4678" s="27"/>
      <c r="I4678" s="27"/>
      <c r="J4678" s="27"/>
    </row>
    <row r="4679" spans="2:10" x14ac:dyDescent="0.25">
      <c r="B4679" s="27"/>
      <c r="D4679" s="27"/>
      <c r="E4679" s="27"/>
      <c r="I4679" s="27"/>
      <c r="J4679" s="27"/>
    </row>
    <row r="4680" spans="2:10" x14ac:dyDescent="0.25">
      <c r="B4680" s="27"/>
      <c r="D4680" s="27"/>
      <c r="E4680" s="27"/>
      <c r="I4680" s="27"/>
      <c r="J4680" s="27"/>
    </row>
    <row r="4681" spans="2:10" x14ac:dyDescent="0.25">
      <c r="B4681" s="27"/>
      <c r="D4681" s="27"/>
      <c r="E4681" s="27"/>
      <c r="I4681" s="27"/>
      <c r="J4681" s="27"/>
    </row>
    <row r="4682" spans="2:10" x14ac:dyDescent="0.25">
      <c r="B4682" s="27"/>
      <c r="D4682" s="27"/>
      <c r="E4682" s="27"/>
      <c r="I4682" s="27"/>
      <c r="J4682" s="27"/>
    </row>
    <row r="4683" spans="2:10" x14ac:dyDescent="0.25">
      <c r="B4683" s="27"/>
      <c r="D4683" s="27"/>
      <c r="E4683" s="27"/>
      <c r="I4683" s="27"/>
      <c r="J4683" s="27"/>
    </row>
    <row r="4684" spans="2:10" x14ac:dyDescent="0.25">
      <c r="B4684" s="27"/>
      <c r="D4684" s="27"/>
      <c r="E4684" s="27"/>
      <c r="I4684" s="27"/>
      <c r="J4684" s="27"/>
    </row>
    <row r="4685" spans="2:10" x14ac:dyDescent="0.25">
      <c r="B4685" s="27"/>
      <c r="D4685" s="27"/>
      <c r="E4685" s="27"/>
      <c r="I4685" s="27"/>
      <c r="J4685" s="27"/>
    </row>
    <row r="4686" spans="2:10" x14ac:dyDescent="0.25">
      <c r="B4686" s="27"/>
      <c r="D4686" s="27"/>
      <c r="E4686" s="27"/>
      <c r="I4686" s="27"/>
      <c r="J4686" s="27"/>
    </row>
    <row r="4687" spans="2:10" x14ac:dyDescent="0.25">
      <c r="B4687" s="27"/>
      <c r="D4687" s="27"/>
      <c r="E4687" s="27"/>
      <c r="I4687" s="27"/>
      <c r="J4687" s="27"/>
    </row>
    <row r="4688" spans="2:10" x14ac:dyDescent="0.25">
      <c r="B4688" s="27"/>
      <c r="D4688" s="27"/>
      <c r="E4688" s="27"/>
      <c r="I4688" s="27"/>
      <c r="J4688" s="27"/>
    </row>
    <row r="4689" spans="2:10" x14ac:dyDescent="0.25">
      <c r="B4689" s="27"/>
      <c r="D4689" s="27"/>
      <c r="E4689" s="27"/>
      <c r="I4689" s="27"/>
      <c r="J4689" s="27"/>
    </row>
    <row r="4690" spans="2:10" x14ac:dyDescent="0.25">
      <c r="B4690" s="27"/>
      <c r="D4690" s="27"/>
      <c r="E4690" s="27"/>
      <c r="I4690" s="27"/>
      <c r="J4690" s="27"/>
    </row>
    <row r="4691" spans="2:10" x14ac:dyDescent="0.25">
      <c r="B4691" s="27"/>
      <c r="D4691" s="27"/>
      <c r="E4691" s="27"/>
      <c r="I4691" s="27"/>
      <c r="J4691" s="27"/>
    </row>
    <row r="4692" spans="2:10" x14ac:dyDescent="0.25">
      <c r="B4692" s="27"/>
      <c r="D4692" s="27"/>
      <c r="E4692" s="27"/>
      <c r="I4692" s="27"/>
      <c r="J4692" s="27"/>
    </row>
    <row r="4693" spans="2:10" x14ac:dyDescent="0.25">
      <c r="B4693" s="27"/>
      <c r="D4693" s="27"/>
      <c r="E4693" s="27"/>
      <c r="I4693" s="27"/>
      <c r="J4693" s="27"/>
    </row>
    <row r="4694" spans="2:10" x14ac:dyDescent="0.25">
      <c r="B4694" s="27"/>
      <c r="D4694" s="27"/>
      <c r="E4694" s="27"/>
      <c r="I4694" s="27"/>
      <c r="J4694" s="27"/>
    </row>
    <row r="4695" spans="2:10" x14ac:dyDescent="0.25">
      <c r="B4695" s="27"/>
      <c r="D4695" s="27"/>
      <c r="E4695" s="27"/>
      <c r="I4695" s="27"/>
      <c r="J4695" s="27"/>
    </row>
    <row r="4696" spans="2:10" x14ac:dyDescent="0.25">
      <c r="B4696" s="27"/>
      <c r="D4696" s="27"/>
      <c r="E4696" s="27"/>
      <c r="I4696" s="27"/>
      <c r="J4696" s="27"/>
    </row>
    <row r="4697" spans="2:10" x14ac:dyDescent="0.25">
      <c r="B4697" s="27"/>
      <c r="D4697" s="27"/>
      <c r="E4697" s="27"/>
      <c r="I4697" s="27"/>
      <c r="J4697" s="27"/>
    </row>
    <row r="4698" spans="2:10" x14ac:dyDescent="0.25">
      <c r="B4698" s="27"/>
      <c r="D4698" s="27"/>
      <c r="E4698" s="27"/>
      <c r="I4698" s="27"/>
      <c r="J4698" s="27"/>
    </row>
    <row r="4699" spans="2:10" x14ac:dyDescent="0.25">
      <c r="B4699" s="27"/>
      <c r="D4699" s="27"/>
      <c r="E4699" s="27"/>
      <c r="I4699" s="27"/>
      <c r="J4699" s="27"/>
    </row>
    <row r="4700" spans="2:10" x14ac:dyDescent="0.25">
      <c r="B4700" s="27"/>
      <c r="D4700" s="27"/>
      <c r="E4700" s="27"/>
      <c r="I4700" s="27"/>
      <c r="J4700" s="27"/>
    </row>
    <row r="4701" spans="2:10" x14ac:dyDescent="0.25">
      <c r="B4701" s="27"/>
      <c r="D4701" s="27"/>
      <c r="E4701" s="27"/>
      <c r="I4701" s="27"/>
      <c r="J4701" s="27"/>
    </row>
    <row r="4702" spans="2:10" x14ac:dyDescent="0.25">
      <c r="B4702" s="27"/>
      <c r="D4702" s="27"/>
      <c r="E4702" s="27"/>
      <c r="I4702" s="27"/>
      <c r="J4702" s="27"/>
    </row>
    <row r="4703" spans="2:10" x14ac:dyDescent="0.25">
      <c r="B4703" s="27"/>
      <c r="D4703" s="27"/>
      <c r="E4703" s="27"/>
      <c r="I4703" s="27"/>
      <c r="J4703" s="27"/>
    </row>
    <row r="4704" spans="2:10" x14ac:dyDescent="0.25">
      <c r="B4704" s="27"/>
      <c r="D4704" s="27"/>
      <c r="E4704" s="27"/>
      <c r="I4704" s="27"/>
      <c r="J4704" s="27"/>
    </row>
    <row r="4705" spans="2:10" x14ac:dyDescent="0.25">
      <c r="B4705" s="27"/>
      <c r="D4705" s="27"/>
      <c r="E4705" s="27"/>
      <c r="I4705" s="27"/>
      <c r="J4705" s="27"/>
    </row>
    <row r="4706" spans="2:10" x14ac:dyDescent="0.25">
      <c r="B4706" s="27"/>
      <c r="D4706" s="27"/>
      <c r="E4706" s="27"/>
      <c r="I4706" s="27"/>
      <c r="J4706" s="27"/>
    </row>
    <row r="4707" spans="2:10" x14ac:dyDescent="0.25">
      <c r="B4707" s="27"/>
      <c r="D4707" s="27"/>
      <c r="E4707" s="27"/>
      <c r="I4707" s="27"/>
      <c r="J4707" s="27"/>
    </row>
    <row r="4708" spans="2:10" x14ac:dyDescent="0.25">
      <c r="B4708" s="27"/>
      <c r="D4708" s="27"/>
      <c r="E4708" s="27"/>
      <c r="I4708" s="27"/>
      <c r="J4708" s="27"/>
    </row>
    <row r="4709" spans="2:10" x14ac:dyDescent="0.25">
      <c r="B4709" s="27"/>
      <c r="D4709" s="27"/>
      <c r="E4709" s="27"/>
      <c r="I4709" s="27"/>
      <c r="J4709" s="27"/>
    </row>
    <row r="4710" spans="2:10" x14ac:dyDescent="0.25">
      <c r="B4710" s="27"/>
      <c r="D4710" s="27"/>
      <c r="E4710" s="27"/>
      <c r="I4710" s="27"/>
      <c r="J4710" s="27"/>
    </row>
    <row r="4711" spans="2:10" x14ac:dyDescent="0.25">
      <c r="B4711" s="27"/>
      <c r="D4711" s="27"/>
      <c r="E4711" s="27"/>
      <c r="I4711" s="27"/>
      <c r="J4711" s="27"/>
    </row>
    <row r="4712" spans="2:10" x14ac:dyDescent="0.25">
      <c r="B4712" s="27"/>
      <c r="D4712" s="27"/>
      <c r="E4712" s="27"/>
      <c r="I4712" s="27"/>
      <c r="J4712" s="27"/>
    </row>
    <row r="4713" spans="2:10" x14ac:dyDescent="0.25">
      <c r="B4713" s="27"/>
      <c r="D4713" s="27"/>
      <c r="E4713" s="27"/>
      <c r="I4713" s="27"/>
      <c r="J4713" s="27"/>
    </row>
    <row r="4714" spans="2:10" x14ac:dyDescent="0.25">
      <c r="B4714" s="27"/>
      <c r="D4714" s="27"/>
      <c r="E4714" s="27"/>
      <c r="I4714" s="27"/>
      <c r="J4714" s="27"/>
    </row>
    <row r="4715" spans="2:10" x14ac:dyDescent="0.25">
      <c r="B4715" s="27"/>
      <c r="D4715" s="27"/>
      <c r="E4715" s="27"/>
      <c r="I4715" s="27"/>
      <c r="J4715" s="27"/>
    </row>
    <row r="4716" spans="2:10" x14ac:dyDescent="0.25">
      <c r="B4716" s="27"/>
      <c r="D4716" s="27"/>
      <c r="E4716" s="27"/>
      <c r="I4716" s="27"/>
      <c r="J4716" s="27"/>
    </row>
    <row r="4717" spans="2:10" x14ac:dyDescent="0.25">
      <c r="B4717" s="27"/>
      <c r="D4717" s="27"/>
      <c r="E4717" s="27"/>
      <c r="I4717" s="27"/>
      <c r="J4717" s="27"/>
    </row>
    <row r="4718" spans="2:10" x14ac:dyDescent="0.25">
      <c r="B4718" s="27"/>
      <c r="D4718" s="27"/>
      <c r="E4718" s="27"/>
      <c r="I4718" s="27"/>
      <c r="J4718" s="27"/>
    </row>
    <row r="4719" spans="2:10" x14ac:dyDescent="0.25">
      <c r="B4719" s="27"/>
      <c r="D4719" s="27"/>
      <c r="E4719" s="27"/>
      <c r="I4719" s="27"/>
      <c r="J4719" s="27"/>
    </row>
    <row r="4720" spans="2:10" x14ac:dyDescent="0.25">
      <c r="B4720" s="27"/>
      <c r="D4720" s="27"/>
      <c r="E4720" s="27"/>
      <c r="I4720" s="27"/>
      <c r="J4720" s="27"/>
    </row>
    <row r="4721" spans="2:10" x14ac:dyDescent="0.25">
      <c r="B4721" s="27"/>
      <c r="D4721" s="27"/>
      <c r="E4721" s="27"/>
      <c r="I4721" s="27"/>
      <c r="J4721" s="27"/>
    </row>
    <row r="4722" spans="2:10" x14ac:dyDescent="0.25">
      <c r="B4722" s="27"/>
      <c r="D4722" s="27"/>
      <c r="E4722" s="27"/>
      <c r="I4722" s="27"/>
      <c r="J4722" s="27"/>
    </row>
    <row r="4723" spans="2:10" x14ac:dyDescent="0.25">
      <c r="B4723" s="27"/>
      <c r="D4723" s="27"/>
      <c r="E4723" s="27"/>
      <c r="I4723" s="27"/>
      <c r="J4723" s="27"/>
    </row>
    <row r="4724" spans="2:10" x14ac:dyDescent="0.25">
      <c r="B4724" s="27"/>
      <c r="D4724" s="27"/>
      <c r="E4724" s="27"/>
      <c r="I4724" s="27"/>
      <c r="J4724" s="27"/>
    </row>
    <row r="4725" spans="2:10" x14ac:dyDescent="0.25">
      <c r="B4725" s="27"/>
      <c r="D4725" s="27"/>
      <c r="E4725" s="27"/>
      <c r="I4725" s="27"/>
      <c r="J4725" s="27"/>
    </row>
    <row r="4726" spans="2:10" x14ac:dyDescent="0.25">
      <c r="B4726" s="27"/>
      <c r="D4726" s="27"/>
      <c r="E4726" s="27"/>
      <c r="I4726" s="27"/>
      <c r="J4726" s="27"/>
    </row>
    <row r="4727" spans="2:10" x14ac:dyDescent="0.25">
      <c r="B4727" s="27"/>
      <c r="D4727" s="27"/>
      <c r="E4727" s="27"/>
      <c r="I4727" s="27"/>
      <c r="J4727" s="27"/>
    </row>
    <row r="4728" spans="2:10" x14ac:dyDescent="0.25">
      <c r="B4728" s="27"/>
      <c r="D4728" s="27"/>
      <c r="E4728" s="27"/>
      <c r="I4728" s="27"/>
      <c r="J4728" s="27"/>
    </row>
    <row r="4729" spans="2:10" x14ac:dyDescent="0.25">
      <c r="B4729" s="27"/>
      <c r="D4729" s="27"/>
      <c r="E4729" s="27"/>
      <c r="I4729" s="27"/>
      <c r="J4729" s="27"/>
    </row>
    <row r="4730" spans="2:10" x14ac:dyDescent="0.25">
      <c r="B4730" s="27"/>
      <c r="D4730" s="27"/>
      <c r="E4730" s="27"/>
      <c r="I4730" s="27"/>
      <c r="J4730" s="27"/>
    </row>
    <row r="4731" spans="2:10" x14ac:dyDescent="0.25">
      <c r="B4731" s="27"/>
      <c r="D4731" s="27"/>
      <c r="E4731" s="27"/>
      <c r="I4731" s="27"/>
      <c r="J4731" s="27"/>
    </row>
    <row r="4732" spans="2:10" x14ac:dyDescent="0.25">
      <c r="B4732" s="27"/>
      <c r="D4732" s="27"/>
      <c r="E4732" s="27"/>
      <c r="I4732" s="27"/>
      <c r="J4732" s="27"/>
    </row>
    <row r="4733" spans="2:10" x14ac:dyDescent="0.25">
      <c r="B4733" s="27"/>
      <c r="D4733" s="27"/>
      <c r="E4733" s="27"/>
      <c r="I4733" s="27"/>
      <c r="J4733" s="27"/>
    </row>
    <row r="4734" spans="2:10" x14ac:dyDescent="0.25">
      <c r="B4734" s="27"/>
      <c r="D4734" s="27"/>
      <c r="E4734" s="27"/>
      <c r="I4734" s="27"/>
      <c r="J4734" s="27"/>
    </row>
    <row r="4735" spans="2:10" x14ac:dyDescent="0.25">
      <c r="B4735" s="27"/>
      <c r="D4735" s="27"/>
      <c r="E4735" s="27"/>
      <c r="I4735" s="27"/>
      <c r="J4735" s="27"/>
    </row>
    <row r="4736" spans="2:10" x14ac:dyDescent="0.25">
      <c r="B4736" s="27"/>
      <c r="D4736" s="27"/>
      <c r="E4736" s="27"/>
      <c r="I4736" s="27"/>
      <c r="J4736" s="27"/>
    </row>
    <row r="4737" spans="2:10" x14ac:dyDescent="0.25">
      <c r="B4737" s="27"/>
      <c r="D4737" s="27"/>
      <c r="E4737" s="27"/>
      <c r="I4737" s="27"/>
      <c r="J4737" s="27"/>
    </row>
    <row r="4738" spans="2:10" x14ac:dyDescent="0.25">
      <c r="B4738" s="27"/>
      <c r="D4738" s="27"/>
      <c r="E4738" s="27"/>
      <c r="I4738" s="27"/>
      <c r="J4738" s="27"/>
    </row>
    <row r="4739" spans="2:10" x14ac:dyDescent="0.25">
      <c r="B4739" s="27"/>
      <c r="D4739" s="27"/>
      <c r="E4739" s="27"/>
      <c r="I4739" s="27"/>
      <c r="J4739" s="27"/>
    </row>
    <row r="4740" spans="2:10" x14ac:dyDescent="0.25">
      <c r="B4740" s="27"/>
      <c r="D4740" s="27"/>
      <c r="E4740" s="27"/>
      <c r="I4740" s="27"/>
      <c r="J4740" s="27"/>
    </row>
    <row r="4741" spans="2:10" x14ac:dyDescent="0.25">
      <c r="B4741" s="27"/>
      <c r="D4741" s="27"/>
      <c r="E4741" s="27"/>
      <c r="I4741" s="27"/>
      <c r="J4741" s="27"/>
    </row>
    <row r="4742" spans="2:10" x14ac:dyDescent="0.25">
      <c r="B4742" s="27"/>
      <c r="D4742" s="27"/>
      <c r="E4742" s="27"/>
      <c r="I4742" s="27"/>
      <c r="J4742" s="27"/>
    </row>
    <row r="4743" spans="2:10" x14ac:dyDescent="0.25">
      <c r="B4743" s="27"/>
      <c r="D4743" s="27"/>
      <c r="E4743" s="27"/>
      <c r="I4743" s="27"/>
      <c r="J4743" s="27"/>
    </row>
    <row r="4744" spans="2:10" x14ac:dyDescent="0.25">
      <c r="B4744" s="27"/>
      <c r="D4744" s="27"/>
      <c r="E4744" s="27"/>
      <c r="I4744" s="27"/>
      <c r="J4744" s="27"/>
    </row>
    <row r="4745" spans="2:10" x14ac:dyDescent="0.25">
      <c r="B4745" s="27"/>
      <c r="D4745" s="27"/>
      <c r="E4745" s="27"/>
      <c r="I4745" s="27"/>
      <c r="J4745" s="27"/>
    </row>
    <row r="4746" spans="2:10" x14ac:dyDescent="0.25">
      <c r="B4746" s="27"/>
      <c r="D4746" s="27"/>
      <c r="E4746" s="27"/>
      <c r="I4746" s="27"/>
      <c r="J4746" s="27"/>
    </row>
    <row r="4747" spans="2:10" x14ac:dyDescent="0.25">
      <c r="B4747" s="27"/>
      <c r="D4747" s="27"/>
      <c r="E4747" s="27"/>
      <c r="I4747" s="27"/>
      <c r="J4747" s="27"/>
    </row>
    <row r="4748" spans="2:10" x14ac:dyDescent="0.25">
      <c r="B4748" s="27"/>
      <c r="D4748" s="27"/>
      <c r="E4748" s="27"/>
      <c r="I4748" s="27"/>
      <c r="J4748" s="27"/>
    </row>
    <row r="4749" spans="2:10" x14ac:dyDescent="0.25">
      <c r="B4749" s="27"/>
      <c r="D4749" s="27"/>
      <c r="E4749" s="27"/>
      <c r="I4749" s="27"/>
      <c r="J4749" s="27"/>
    </row>
    <row r="4750" spans="2:10" x14ac:dyDescent="0.25">
      <c r="B4750" s="27"/>
      <c r="D4750" s="27"/>
      <c r="E4750" s="27"/>
      <c r="I4750" s="27"/>
      <c r="J4750" s="27"/>
    </row>
    <row r="4751" spans="2:10" x14ac:dyDescent="0.25">
      <c r="B4751" s="27"/>
      <c r="D4751" s="27"/>
      <c r="E4751" s="27"/>
      <c r="I4751" s="27"/>
      <c r="J4751" s="27"/>
    </row>
    <row r="4752" spans="2:10" x14ac:dyDescent="0.25">
      <c r="B4752" s="27"/>
      <c r="D4752" s="27"/>
      <c r="E4752" s="27"/>
      <c r="I4752" s="27"/>
      <c r="J4752" s="27"/>
    </row>
    <row r="4753" spans="2:10" x14ac:dyDescent="0.25">
      <c r="B4753" s="27"/>
      <c r="D4753" s="27"/>
      <c r="E4753" s="27"/>
      <c r="I4753" s="27"/>
      <c r="J4753" s="27"/>
    </row>
    <row r="4754" spans="2:10" x14ac:dyDescent="0.25">
      <c r="B4754" s="27"/>
      <c r="D4754" s="27"/>
      <c r="E4754" s="27"/>
      <c r="I4754" s="27"/>
      <c r="J4754" s="27"/>
    </row>
    <row r="4755" spans="2:10" x14ac:dyDescent="0.25">
      <c r="B4755" s="27"/>
      <c r="D4755" s="27"/>
      <c r="E4755" s="27"/>
      <c r="I4755" s="27"/>
      <c r="J4755" s="27"/>
    </row>
    <row r="4756" spans="2:10" x14ac:dyDescent="0.25">
      <c r="B4756" s="27"/>
      <c r="D4756" s="27"/>
      <c r="E4756" s="27"/>
      <c r="I4756" s="27"/>
      <c r="J4756" s="27"/>
    </row>
    <row r="4757" spans="2:10" x14ac:dyDescent="0.25">
      <c r="B4757" s="27"/>
      <c r="D4757" s="27"/>
      <c r="E4757" s="27"/>
      <c r="I4757" s="27"/>
      <c r="J4757" s="27"/>
    </row>
    <row r="4758" spans="2:10" x14ac:dyDescent="0.25">
      <c r="B4758" s="27"/>
      <c r="D4758" s="27"/>
      <c r="E4758" s="27"/>
      <c r="I4758" s="27"/>
      <c r="J4758" s="27"/>
    </row>
    <row r="4759" spans="2:10" x14ac:dyDescent="0.25">
      <c r="B4759" s="27"/>
      <c r="D4759" s="27"/>
      <c r="E4759" s="27"/>
      <c r="I4759" s="27"/>
      <c r="J4759" s="27"/>
    </row>
    <row r="4760" spans="2:10" x14ac:dyDescent="0.25">
      <c r="B4760" s="27"/>
      <c r="D4760" s="27"/>
      <c r="E4760" s="27"/>
      <c r="I4760" s="27"/>
      <c r="J4760" s="27"/>
    </row>
    <row r="4761" spans="2:10" x14ac:dyDescent="0.25">
      <c r="B4761" s="27"/>
      <c r="D4761" s="27"/>
      <c r="E4761" s="27"/>
      <c r="I4761" s="27"/>
      <c r="J4761" s="27"/>
    </row>
    <row r="4762" spans="2:10" x14ac:dyDescent="0.25">
      <c r="B4762" s="27"/>
      <c r="D4762" s="27"/>
      <c r="E4762" s="27"/>
      <c r="I4762" s="27"/>
      <c r="J4762" s="27"/>
    </row>
    <row r="4763" spans="2:10" x14ac:dyDescent="0.25">
      <c r="B4763" s="27"/>
      <c r="D4763" s="27"/>
      <c r="E4763" s="27"/>
      <c r="I4763" s="27"/>
      <c r="J4763" s="27"/>
    </row>
    <row r="4764" spans="2:10" x14ac:dyDescent="0.25">
      <c r="B4764" s="27"/>
      <c r="D4764" s="27"/>
      <c r="E4764" s="27"/>
      <c r="I4764" s="27"/>
      <c r="J4764" s="27"/>
    </row>
    <row r="4765" spans="2:10" x14ac:dyDescent="0.25">
      <c r="B4765" s="27"/>
      <c r="D4765" s="27"/>
      <c r="E4765" s="27"/>
      <c r="I4765" s="27"/>
      <c r="J4765" s="27"/>
    </row>
    <row r="4766" spans="2:10" x14ac:dyDescent="0.25">
      <c r="B4766" s="27"/>
      <c r="D4766" s="27"/>
      <c r="E4766" s="27"/>
      <c r="I4766" s="27"/>
      <c r="J4766" s="27"/>
    </row>
    <row r="4767" spans="2:10" x14ac:dyDescent="0.25">
      <c r="B4767" s="27"/>
      <c r="D4767" s="27"/>
      <c r="E4767" s="27"/>
      <c r="I4767" s="27"/>
      <c r="J4767" s="27"/>
    </row>
    <row r="4768" spans="2:10" x14ac:dyDescent="0.25">
      <c r="B4768" s="27"/>
      <c r="D4768" s="27"/>
      <c r="E4768" s="27"/>
      <c r="I4768" s="27"/>
      <c r="J4768" s="27"/>
    </row>
    <row r="4769" spans="2:10" x14ac:dyDescent="0.25">
      <c r="B4769" s="27"/>
      <c r="D4769" s="27"/>
      <c r="E4769" s="27"/>
      <c r="I4769" s="27"/>
      <c r="J4769" s="27"/>
    </row>
    <row r="4770" spans="2:10" x14ac:dyDescent="0.25">
      <c r="B4770" s="27"/>
      <c r="D4770" s="27"/>
      <c r="E4770" s="27"/>
      <c r="I4770" s="27"/>
      <c r="J4770" s="27"/>
    </row>
    <row r="4771" spans="2:10" x14ac:dyDescent="0.25">
      <c r="B4771" s="27"/>
      <c r="D4771" s="27"/>
      <c r="E4771" s="27"/>
      <c r="I4771" s="27"/>
      <c r="J4771" s="27"/>
    </row>
    <row r="4772" spans="2:10" x14ac:dyDescent="0.25">
      <c r="B4772" s="27"/>
      <c r="D4772" s="27"/>
      <c r="E4772" s="27"/>
      <c r="I4772" s="27"/>
      <c r="J4772" s="27"/>
    </row>
    <row r="4773" spans="2:10" x14ac:dyDescent="0.25">
      <c r="B4773" s="27"/>
      <c r="D4773" s="27"/>
      <c r="E4773" s="27"/>
      <c r="I4773" s="27"/>
      <c r="J4773" s="27"/>
    </row>
    <row r="4774" spans="2:10" x14ac:dyDescent="0.25">
      <c r="B4774" s="27"/>
      <c r="D4774" s="27"/>
      <c r="E4774" s="27"/>
      <c r="I4774" s="27"/>
      <c r="J4774" s="27"/>
    </row>
    <row r="4775" spans="2:10" x14ac:dyDescent="0.25">
      <c r="B4775" s="27"/>
      <c r="D4775" s="27"/>
      <c r="E4775" s="27"/>
      <c r="I4775" s="27"/>
      <c r="J4775" s="27"/>
    </row>
    <row r="4776" spans="2:10" x14ac:dyDescent="0.25">
      <c r="B4776" s="27"/>
      <c r="D4776" s="27"/>
      <c r="E4776" s="27"/>
      <c r="I4776" s="27"/>
      <c r="J4776" s="27"/>
    </row>
    <row r="4777" spans="2:10" x14ac:dyDescent="0.25">
      <c r="B4777" s="27"/>
      <c r="D4777" s="27"/>
      <c r="E4777" s="27"/>
      <c r="I4777" s="27"/>
      <c r="J4777" s="27"/>
    </row>
    <row r="4778" spans="2:10" x14ac:dyDescent="0.25">
      <c r="B4778" s="27"/>
      <c r="D4778" s="27"/>
      <c r="E4778" s="27"/>
      <c r="I4778" s="27"/>
      <c r="J4778" s="27"/>
    </row>
    <row r="4779" spans="2:10" x14ac:dyDescent="0.25">
      <c r="B4779" s="27"/>
      <c r="D4779" s="27"/>
      <c r="E4779" s="27"/>
      <c r="I4779" s="27"/>
      <c r="J4779" s="27"/>
    </row>
    <row r="4780" spans="2:10" x14ac:dyDescent="0.25">
      <c r="B4780" s="27"/>
      <c r="D4780" s="27"/>
      <c r="E4780" s="27"/>
      <c r="I4780" s="27"/>
      <c r="J4780" s="27"/>
    </row>
    <row r="4781" spans="2:10" x14ac:dyDescent="0.25">
      <c r="B4781" s="27"/>
      <c r="D4781" s="27"/>
      <c r="E4781" s="27"/>
      <c r="I4781" s="27"/>
      <c r="J4781" s="27"/>
    </row>
    <row r="4782" spans="2:10" x14ac:dyDescent="0.25">
      <c r="B4782" s="27"/>
      <c r="D4782" s="27"/>
      <c r="E4782" s="27"/>
      <c r="I4782" s="27"/>
      <c r="J4782" s="27"/>
    </row>
    <row r="4783" spans="2:10" x14ac:dyDescent="0.25">
      <c r="B4783" s="27"/>
      <c r="D4783" s="27"/>
      <c r="E4783" s="27"/>
      <c r="I4783" s="27"/>
      <c r="J4783" s="27"/>
    </row>
    <row r="4784" spans="2:10" x14ac:dyDescent="0.25">
      <c r="B4784" s="27"/>
      <c r="D4784" s="27"/>
      <c r="E4784" s="27"/>
      <c r="I4784" s="27"/>
      <c r="J4784" s="27"/>
    </row>
    <row r="4785" spans="2:10" x14ac:dyDescent="0.25">
      <c r="B4785" s="27"/>
      <c r="D4785" s="27"/>
      <c r="E4785" s="27"/>
      <c r="I4785" s="27"/>
      <c r="J4785" s="27"/>
    </row>
    <row r="4786" spans="2:10" x14ac:dyDescent="0.25">
      <c r="B4786" s="27"/>
      <c r="D4786" s="27"/>
      <c r="E4786" s="27"/>
      <c r="I4786" s="27"/>
      <c r="J4786" s="27"/>
    </row>
    <row r="4787" spans="2:10" x14ac:dyDescent="0.25">
      <c r="B4787" s="27"/>
      <c r="D4787" s="27"/>
      <c r="E4787" s="27"/>
      <c r="I4787" s="27"/>
      <c r="J4787" s="27"/>
    </row>
    <row r="4788" spans="2:10" x14ac:dyDescent="0.25">
      <c r="B4788" s="27"/>
      <c r="D4788" s="27"/>
      <c r="E4788" s="27"/>
      <c r="I4788" s="27"/>
      <c r="J4788" s="27"/>
    </row>
    <row r="4789" spans="2:10" x14ac:dyDescent="0.25">
      <c r="B4789" s="27"/>
      <c r="D4789" s="27"/>
      <c r="E4789" s="27"/>
      <c r="I4789" s="27"/>
      <c r="J4789" s="27"/>
    </row>
    <row r="4790" spans="2:10" x14ac:dyDescent="0.25">
      <c r="B4790" s="27"/>
      <c r="D4790" s="27"/>
      <c r="E4790" s="27"/>
      <c r="I4790" s="27"/>
      <c r="J4790" s="27"/>
    </row>
    <row r="4791" spans="2:10" x14ac:dyDescent="0.25">
      <c r="B4791" s="27"/>
      <c r="D4791" s="27"/>
      <c r="E4791" s="27"/>
      <c r="I4791" s="27"/>
      <c r="J4791" s="27"/>
    </row>
    <row r="4792" spans="2:10" x14ac:dyDescent="0.25">
      <c r="B4792" s="27"/>
      <c r="D4792" s="27"/>
      <c r="E4792" s="27"/>
      <c r="I4792" s="27"/>
      <c r="J4792" s="27"/>
    </row>
    <row r="4793" spans="2:10" x14ac:dyDescent="0.25">
      <c r="B4793" s="27"/>
      <c r="D4793" s="27"/>
      <c r="E4793" s="27"/>
      <c r="I4793" s="27"/>
      <c r="J4793" s="27"/>
    </row>
    <row r="4794" spans="2:10" x14ac:dyDescent="0.25">
      <c r="B4794" s="27"/>
      <c r="D4794" s="27"/>
      <c r="E4794" s="27"/>
      <c r="I4794" s="27"/>
      <c r="J4794" s="27"/>
    </row>
    <row r="4795" spans="2:10" x14ac:dyDescent="0.25">
      <c r="B4795" s="27"/>
      <c r="D4795" s="27"/>
      <c r="E4795" s="27"/>
      <c r="I4795" s="27"/>
      <c r="J4795" s="27"/>
    </row>
    <row r="4796" spans="2:10" x14ac:dyDescent="0.25">
      <c r="B4796" s="27"/>
      <c r="D4796" s="27"/>
      <c r="E4796" s="27"/>
      <c r="I4796" s="27"/>
      <c r="J4796" s="27"/>
    </row>
    <row r="4797" spans="2:10" x14ac:dyDescent="0.25">
      <c r="B4797" s="27"/>
      <c r="D4797" s="27"/>
      <c r="E4797" s="27"/>
      <c r="I4797" s="27"/>
      <c r="J4797" s="27"/>
    </row>
    <row r="4798" spans="2:10" x14ac:dyDescent="0.25">
      <c r="B4798" s="27"/>
      <c r="D4798" s="27"/>
      <c r="E4798" s="27"/>
      <c r="I4798" s="27"/>
      <c r="J4798" s="27"/>
    </row>
    <row r="4799" spans="2:10" x14ac:dyDescent="0.25">
      <c r="B4799" s="27"/>
      <c r="D4799" s="27"/>
      <c r="E4799" s="27"/>
      <c r="I4799" s="27"/>
      <c r="J4799" s="27"/>
    </row>
    <row r="4800" spans="2:10" x14ac:dyDescent="0.25">
      <c r="B4800" s="27"/>
      <c r="D4800" s="27"/>
      <c r="E4800" s="27"/>
      <c r="I4800" s="27"/>
      <c r="J4800" s="27"/>
    </row>
    <row r="4801" spans="2:10" x14ac:dyDescent="0.25">
      <c r="B4801" s="27"/>
      <c r="D4801" s="27"/>
      <c r="E4801" s="27"/>
      <c r="I4801" s="27"/>
      <c r="J4801" s="27"/>
    </row>
    <row r="4802" spans="2:10" x14ac:dyDescent="0.25">
      <c r="B4802" s="27"/>
      <c r="D4802" s="27"/>
      <c r="E4802" s="27"/>
      <c r="I4802" s="27"/>
      <c r="J4802" s="27"/>
    </row>
    <row r="4803" spans="2:10" x14ac:dyDescent="0.25">
      <c r="B4803" s="27"/>
      <c r="D4803" s="27"/>
      <c r="E4803" s="27"/>
      <c r="I4803" s="27"/>
      <c r="J4803" s="27"/>
    </row>
    <row r="4804" spans="2:10" x14ac:dyDescent="0.25">
      <c r="B4804" s="27"/>
      <c r="D4804" s="27"/>
      <c r="E4804" s="27"/>
      <c r="I4804" s="27"/>
      <c r="J4804" s="27"/>
    </row>
    <row r="4805" spans="2:10" x14ac:dyDescent="0.25">
      <c r="B4805" s="27"/>
      <c r="D4805" s="27"/>
      <c r="E4805" s="27"/>
      <c r="I4805" s="27"/>
      <c r="J4805" s="27"/>
    </row>
    <row r="4806" spans="2:10" x14ac:dyDescent="0.25">
      <c r="B4806" s="27"/>
      <c r="D4806" s="27"/>
      <c r="E4806" s="27"/>
      <c r="I4806" s="27"/>
      <c r="J4806" s="27"/>
    </row>
    <row r="4807" spans="2:10" x14ac:dyDescent="0.25">
      <c r="B4807" s="27"/>
      <c r="D4807" s="27"/>
      <c r="E4807" s="27"/>
      <c r="I4807" s="27"/>
      <c r="J4807" s="27"/>
    </row>
    <row r="4808" spans="2:10" x14ac:dyDescent="0.25">
      <c r="B4808" s="27"/>
      <c r="D4808" s="27"/>
      <c r="E4808" s="27"/>
      <c r="I4808" s="27"/>
      <c r="J4808" s="27"/>
    </row>
    <row r="4809" spans="2:10" x14ac:dyDescent="0.25">
      <c r="B4809" s="27"/>
      <c r="D4809" s="27"/>
      <c r="E4809" s="27"/>
      <c r="I4809" s="27"/>
      <c r="J4809" s="27"/>
    </row>
    <row r="4810" spans="2:10" x14ac:dyDescent="0.25">
      <c r="B4810" s="27"/>
      <c r="D4810" s="27"/>
      <c r="E4810" s="27"/>
      <c r="I4810" s="27"/>
      <c r="J4810" s="27"/>
    </row>
    <row r="4811" spans="2:10" x14ac:dyDescent="0.25">
      <c r="B4811" s="27"/>
      <c r="D4811" s="27"/>
      <c r="E4811" s="27"/>
      <c r="I4811" s="27"/>
      <c r="J4811" s="27"/>
    </row>
    <row r="4812" spans="2:10" x14ac:dyDescent="0.25">
      <c r="B4812" s="27"/>
      <c r="D4812" s="27"/>
      <c r="E4812" s="27"/>
      <c r="I4812" s="27"/>
      <c r="J4812" s="27"/>
    </row>
    <row r="4813" spans="2:10" x14ac:dyDescent="0.25">
      <c r="B4813" s="27"/>
      <c r="D4813" s="27"/>
      <c r="E4813" s="27"/>
      <c r="I4813" s="27"/>
      <c r="J4813" s="27"/>
    </row>
    <row r="4814" spans="2:10" x14ac:dyDescent="0.25">
      <c r="B4814" s="27"/>
      <c r="D4814" s="27"/>
      <c r="E4814" s="27"/>
      <c r="I4814" s="27"/>
      <c r="J4814" s="27"/>
    </row>
    <row r="4815" spans="2:10" x14ac:dyDescent="0.25">
      <c r="B4815" s="27"/>
      <c r="D4815" s="27"/>
      <c r="E4815" s="27"/>
      <c r="I4815" s="27"/>
      <c r="J4815" s="27"/>
    </row>
    <row r="4816" spans="2:10" x14ac:dyDescent="0.25">
      <c r="B4816" s="27"/>
      <c r="D4816" s="27"/>
      <c r="E4816" s="27"/>
      <c r="I4816" s="27"/>
      <c r="J4816" s="27"/>
    </row>
    <row r="4817" spans="2:10" x14ac:dyDescent="0.25">
      <c r="B4817" s="27"/>
      <c r="D4817" s="27"/>
      <c r="E4817" s="27"/>
      <c r="I4817" s="27"/>
      <c r="J4817" s="27"/>
    </row>
    <row r="4818" spans="2:10" x14ac:dyDescent="0.25">
      <c r="B4818" s="27"/>
      <c r="D4818" s="27"/>
      <c r="E4818" s="27"/>
      <c r="I4818" s="27"/>
      <c r="J4818" s="27"/>
    </row>
    <row r="4819" spans="2:10" x14ac:dyDescent="0.25">
      <c r="B4819" s="27"/>
      <c r="D4819" s="27"/>
      <c r="E4819" s="27"/>
      <c r="I4819" s="27"/>
      <c r="J4819" s="27"/>
    </row>
    <row r="4820" spans="2:10" x14ac:dyDescent="0.25">
      <c r="B4820" s="27"/>
      <c r="D4820" s="27"/>
      <c r="E4820" s="27"/>
      <c r="I4820" s="27"/>
      <c r="J4820" s="27"/>
    </row>
    <row r="4821" spans="2:10" x14ac:dyDescent="0.25">
      <c r="B4821" s="27"/>
      <c r="D4821" s="27"/>
      <c r="E4821" s="27"/>
      <c r="I4821" s="27"/>
      <c r="J4821" s="27"/>
    </row>
    <row r="4822" spans="2:10" x14ac:dyDescent="0.25">
      <c r="B4822" s="27"/>
      <c r="D4822" s="27"/>
      <c r="E4822" s="27"/>
      <c r="I4822" s="27"/>
      <c r="J4822" s="27"/>
    </row>
    <row r="4823" spans="2:10" x14ac:dyDescent="0.25">
      <c r="B4823" s="27"/>
      <c r="D4823" s="27"/>
      <c r="E4823" s="27"/>
      <c r="I4823" s="27"/>
      <c r="J4823" s="27"/>
    </row>
    <row r="4824" spans="2:10" x14ac:dyDescent="0.25">
      <c r="B4824" s="27"/>
      <c r="D4824" s="27"/>
      <c r="E4824" s="27"/>
      <c r="I4824" s="27"/>
      <c r="J4824" s="27"/>
    </row>
    <row r="4825" spans="2:10" x14ac:dyDescent="0.25">
      <c r="B4825" s="27"/>
      <c r="D4825" s="27"/>
      <c r="E4825" s="27"/>
      <c r="I4825" s="27"/>
      <c r="J4825" s="27"/>
    </row>
    <row r="4826" spans="2:10" x14ac:dyDescent="0.25">
      <c r="B4826" s="27"/>
      <c r="D4826" s="27"/>
      <c r="E4826" s="27"/>
      <c r="I4826" s="27"/>
      <c r="J4826" s="27"/>
    </row>
    <row r="4827" spans="2:10" x14ac:dyDescent="0.25">
      <c r="B4827" s="27"/>
      <c r="D4827" s="27"/>
      <c r="E4827" s="27"/>
      <c r="I4827" s="27"/>
      <c r="J4827" s="27"/>
    </row>
    <row r="4828" spans="2:10" x14ac:dyDescent="0.25">
      <c r="B4828" s="27"/>
      <c r="D4828" s="27"/>
      <c r="E4828" s="27"/>
      <c r="I4828" s="27"/>
      <c r="J4828" s="27"/>
    </row>
    <row r="4829" spans="2:10" x14ac:dyDescent="0.25">
      <c r="B4829" s="27"/>
      <c r="D4829" s="27"/>
      <c r="E4829" s="27"/>
      <c r="I4829" s="27"/>
      <c r="J4829" s="27"/>
    </row>
    <row r="4830" spans="2:10" x14ac:dyDescent="0.25">
      <c r="B4830" s="27"/>
      <c r="D4830" s="27"/>
      <c r="E4830" s="27"/>
      <c r="I4830" s="27"/>
      <c r="J4830" s="27"/>
    </row>
    <row r="4831" spans="2:10" x14ac:dyDescent="0.25">
      <c r="B4831" s="27"/>
      <c r="D4831" s="27"/>
      <c r="E4831" s="27"/>
      <c r="I4831" s="27"/>
      <c r="J4831" s="27"/>
    </row>
    <row r="4832" spans="2:10" x14ac:dyDescent="0.25">
      <c r="B4832" s="27"/>
      <c r="D4832" s="27"/>
      <c r="E4832" s="27"/>
      <c r="I4832" s="27"/>
      <c r="J4832" s="27"/>
    </row>
    <row r="4833" spans="2:10" x14ac:dyDescent="0.25">
      <c r="B4833" s="27"/>
      <c r="D4833" s="27"/>
      <c r="E4833" s="27"/>
      <c r="I4833" s="27"/>
      <c r="J4833" s="27"/>
    </row>
    <row r="4834" spans="2:10" x14ac:dyDescent="0.25">
      <c r="B4834" s="27"/>
      <c r="D4834" s="27"/>
      <c r="E4834" s="27"/>
      <c r="I4834" s="27"/>
      <c r="J4834" s="27"/>
    </row>
    <row r="4835" spans="2:10" x14ac:dyDescent="0.25">
      <c r="B4835" s="27"/>
      <c r="D4835" s="27"/>
      <c r="E4835" s="27"/>
      <c r="I4835" s="27"/>
      <c r="J4835" s="27"/>
    </row>
    <row r="4836" spans="2:10" x14ac:dyDescent="0.25">
      <c r="B4836" s="27"/>
      <c r="D4836" s="27"/>
      <c r="E4836" s="27"/>
      <c r="I4836" s="27"/>
      <c r="J4836" s="27"/>
    </row>
    <row r="4837" spans="2:10" x14ac:dyDescent="0.25">
      <c r="B4837" s="27"/>
      <c r="D4837" s="27"/>
      <c r="E4837" s="27"/>
      <c r="I4837" s="27"/>
      <c r="J4837" s="27"/>
    </row>
    <row r="4838" spans="2:10" x14ac:dyDescent="0.25">
      <c r="B4838" s="27"/>
      <c r="D4838" s="27"/>
      <c r="E4838" s="27"/>
      <c r="I4838" s="27"/>
      <c r="J4838" s="27"/>
    </row>
    <row r="4839" spans="2:10" x14ac:dyDescent="0.25">
      <c r="B4839" s="27"/>
      <c r="D4839" s="27"/>
      <c r="E4839" s="27"/>
      <c r="I4839" s="27"/>
      <c r="J4839" s="27"/>
    </row>
    <row r="4840" spans="2:10" x14ac:dyDescent="0.25">
      <c r="B4840" s="27"/>
      <c r="D4840" s="27"/>
      <c r="E4840" s="27"/>
      <c r="I4840" s="27"/>
      <c r="J4840" s="27"/>
    </row>
    <row r="4841" spans="2:10" x14ac:dyDescent="0.25">
      <c r="B4841" s="27"/>
      <c r="D4841" s="27"/>
      <c r="E4841" s="27"/>
      <c r="I4841" s="27"/>
      <c r="J4841" s="27"/>
    </row>
    <row r="4842" spans="2:10" x14ac:dyDescent="0.25">
      <c r="B4842" s="27"/>
      <c r="D4842" s="27"/>
      <c r="E4842" s="27"/>
      <c r="I4842" s="27"/>
      <c r="J4842" s="27"/>
    </row>
    <row r="4843" spans="2:10" x14ac:dyDescent="0.25">
      <c r="B4843" s="27"/>
      <c r="D4843" s="27"/>
      <c r="E4843" s="27"/>
      <c r="I4843" s="27"/>
      <c r="J4843" s="27"/>
    </row>
    <row r="4844" spans="2:10" x14ac:dyDescent="0.25">
      <c r="B4844" s="27"/>
      <c r="D4844" s="27"/>
      <c r="E4844" s="27"/>
      <c r="I4844" s="27"/>
      <c r="J4844" s="27"/>
    </row>
    <row r="4845" spans="2:10" x14ac:dyDescent="0.25">
      <c r="B4845" s="27"/>
      <c r="D4845" s="27"/>
      <c r="E4845" s="27"/>
      <c r="I4845" s="27"/>
      <c r="J4845" s="27"/>
    </row>
    <row r="4846" spans="2:10" x14ac:dyDescent="0.25">
      <c r="B4846" s="27"/>
      <c r="D4846" s="27"/>
      <c r="E4846" s="27"/>
      <c r="I4846" s="27"/>
      <c r="J4846" s="27"/>
    </row>
    <row r="4847" spans="2:10" x14ac:dyDescent="0.25">
      <c r="B4847" s="27"/>
      <c r="D4847" s="27"/>
      <c r="E4847" s="27"/>
      <c r="I4847" s="27"/>
      <c r="J4847" s="27"/>
    </row>
    <row r="4848" spans="2:10" x14ac:dyDescent="0.25">
      <c r="B4848" s="27"/>
      <c r="D4848" s="27"/>
      <c r="E4848" s="27"/>
      <c r="I4848" s="27"/>
      <c r="J4848" s="27"/>
    </row>
    <row r="4849" spans="2:10" x14ac:dyDescent="0.25">
      <c r="B4849" s="27"/>
      <c r="D4849" s="27"/>
      <c r="E4849" s="27"/>
      <c r="I4849" s="27"/>
      <c r="J4849" s="27"/>
    </row>
    <row r="4850" spans="2:10" x14ac:dyDescent="0.25">
      <c r="B4850" s="27"/>
      <c r="D4850" s="27"/>
      <c r="E4850" s="27"/>
      <c r="I4850" s="27"/>
      <c r="J4850" s="27"/>
    </row>
    <row r="4851" spans="2:10" x14ac:dyDescent="0.25">
      <c r="B4851" s="27"/>
      <c r="D4851" s="27"/>
      <c r="E4851" s="27"/>
      <c r="I4851" s="27"/>
      <c r="J4851" s="27"/>
    </row>
    <row r="4852" spans="2:10" x14ac:dyDescent="0.25">
      <c r="B4852" s="27"/>
      <c r="D4852" s="27"/>
      <c r="E4852" s="27"/>
      <c r="I4852" s="27"/>
      <c r="J4852" s="27"/>
    </row>
    <row r="4853" spans="2:10" x14ac:dyDescent="0.25">
      <c r="B4853" s="27"/>
      <c r="D4853" s="27"/>
      <c r="E4853" s="27"/>
      <c r="I4853" s="27"/>
      <c r="J4853" s="27"/>
    </row>
    <row r="4854" spans="2:10" x14ac:dyDescent="0.25">
      <c r="B4854" s="27"/>
      <c r="D4854" s="27"/>
      <c r="E4854" s="27"/>
      <c r="I4854" s="27"/>
      <c r="J4854" s="27"/>
    </row>
    <row r="4855" spans="2:10" x14ac:dyDescent="0.25">
      <c r="B4855" s="27"/>
      <c r="D4855" s="27"/>
      <c r="E4855" s="27"/>
      <c r="I4855" s="27"/>
      <c r="J4855" s="27"/>
    </row>
    <row r="4856" spans="2:10" x14ac:dyDescent="0.25">
      <c r="B4856" s="27"/>
      <c r="D4856" s="27"/>
      <c r="E4856" s="27"/>
      <c r="I4856" s="27"/>
      <c r="J4856" s="27"/>
    </row>
    <row r="4857" spans="2:10" x14ac:dyDescent="0.25">
      <c r="B4857" s="27"/>
      <c r="D4857" s="27"/>
      <c r="E4857" s="27"/>
      <c r="I4857" s="27"/>
      <c r="J4857" s="27"/>
    </row>
    <row r="4858" spans="2:10" x14ac:dyDescent="0.25">
      <c r="B4858" s="27"/>
      <c r="D4858" s="27"/>
      <c r="E4858" s="27"/>
      <c r="I4858" s="27"/>
      <c r="J4858" s="27"/>
    </row>
    <row r="4859" spans="2:10" x14ac:dyDescent="0.25">
      <c r="B4859" s="27"/>
      <c r="D4859" s="27"/>
      <c r="E4859" s="27"/>
      <c r="I4859" s="27"/>
      <c r="J4859" s="27"/>
    </row>
    <row r="4860" spans="2:10" x14ac:dyDescent="0.25">
      <c r="B4860" s="27"/>
      <c r="D4860" s="27"/>
      <c r="E4860" s="27"/>
      <c r="I4860" s="27"/>
      <c r="J4860" s="27"/>
    </row>
    <row r="4861" spans="2:10" x14ac:dyDescent="0.25">
      <c r="B4861" s="27"/>
      <c r="D4861" s="27"/>
      <c r="E4861" s="27"/>
      <c r="I4861" s="27"/>
      <c r="J4861" s="27"/>
    </row>
    <row r="4862" spans="2:10" x14ac:dyDescent="0.25">
      <c r="B4862" s="27"/>
      <c r="D4862" s="27"/>
      <c r="E4862" s="27"/>
      <c r="I4862" s="27"/>
      <c r="J4862" s="27"/>
    </row>
    <row r="4863" spans="2:10" x14ac:dyDescent="0.25">
      <c r="B4863" s="27"/>
      <c r="D4863" s="27"/>
      <c r="E4863" s="27"/>
      <c r="I4863" s="27"/>
      <c r="J4863" s="27"/>
    </row>
    <row r="4864" spans="2:10" x14ac:dyDescent="0.25">
      <c r="B4864" s="27"/>
      <c r="D4864" s="27"/>
      <c r="E4864" s="27"/>
      <c r="I4864" s="27"/>
      <c r="J4864" s="27"/>
    </row>
    <row r="4865" spans="2:10" x14ac:dyDescent="0.25">
      <c r="B4865" s="27"/>
      <c r="D4865" s="27"/>
      <c r="E4865" s="27"/>
      <c r="I4865" s="27"/>
      <c r="J4865" s="27"/>
    </row>
    <row r="4866" spans="2:10" x14ac:dyDescent="0.25">
      <c r="B4866" s="27"/>
      <c r="D4866" s="27"/>
      <c r="E4866" s="27"/>
      <c r="I4866" s="27"/>
      <c r="J4866" s="27"/>
    </row>
    <row r="4867" spans="2:10" x14ac:dyDescent="0.25">
      <c r="B4867" s="27"/>
      <c r="D4867" s="27"/>
      <c r="E4867" s="27"/>
      <c r="I4867" s="27"/>
      <c r="J4867" s="27"/>
    </row>
    <row r="4868" spans="2:10" x14ac:dyDescent="0.25">
      <c r="B4868" s="27"/>
      <c r="D4868" s="27"/>
      <c r="E4868" s="27"/>
      <c r="I4868" s="27"/>
      <c r="J4868" s="27"/>
    </row>
    <row r="4869" spans="2:10" x14ac:dyDescent="0.25">
      <c r="B4869" s="27"/>
      <c r="D4869" s="27"/>
      <c r="E4869" s="27"/>
      <c r="I4869" s="27"/>
      <c r="J4869" s="27"/>
    </row>
    <row r="4870" spans="2:10" x14ac:dyDescent="0.25">
      <c r="B4870" s="27"/>
      <c r="D4870" s="27"/>
      <c r="E4870" s="27"/>
      <c r="I4870" s="27"/>
      <c r="J4870" s="27"/>
    </row>
    <row r="4871" spans="2:10" x14ac:dyDescent="0.25">
      <c r="B4871" s="27"/>
      <c r="D4871" s="27"/>
      <c r="E4871" s="27"/>
      <c r="I4871" s="27"/>
      <c r="J4871" s="27"/>
    </row>
    <row r="4872" spans="2:10" x14ac:dyDescent="0.25">
      <c r="B4872" s="27"/>
      <c r="D4872" s="27"/>
      <c r="E4872" s="27"/>
      <c r="I4872" s="27"/>
      <c r="J4872" s="27"/>
    </row>
    <row r="4873" spans="2:10" x14ac:dyDescent="0.25">
      <c r="B4873" s="27"/>
      <c r="D4873" s="27"/>
      <c r="E4873" s="27"/>
      <c r="I4873" s="27"/>
      <c r="J4873" s="27"/>
    </row>
    <row r="4874" spans="2:10" x14ac:dyDescent="0.25">
      <c r="B4874" s="27"/>
      <c r="D4874" s="27"/>
      <c r="E4874" s="27"/>
      <c r="I4874" s="27"/>
      <c r="J4874" s="27"/>
    </row>
    <row r="4875" spans="2:10" x14ac:dyDescent="0.25">
      <c r="B4875" s="27"/>
      <c r="D4875" s="27"/>
      <c r="E4875" s="27"/>
      <c r="I4875" s="27"/>
      <c r="J4875" s="27"/>
    </row>
    <row r="4876" spans="2:10" x14ac:dyDescent="0.25">
      <c r="B4876" s="27"/>
      <c r="D4876" s="27"/>
      <c r="E4876" s="27"/>
      <c r="I4876" s="27"/>
      <c r="J4876" s="27"/>
    </row>
    <row r="4877" spans="2:10" x14ac:dyDescent="0.25">
      <c r="B4877" s="27"/>
      <c r="D4877" s="27"/>
      <c r="E4877" s="27"/>
      <c r="I4877" s="27"/>
      <c r="J4877" s="27"/>
    </row>
    <row r="4878" spans="2:10" x14ac:dyDescent="0.25">
      <c r="B4878" s="27"/>
      <c r="D4878" s="27"/>
      <c r="E4878" s="27"/>
      <c r="I4878" s="27"/>
      <c r="J4878" s="27"/>
    </row>
    <row r="4879" spans="2:10" x14ac:dyDescent="0.25">
      <c r="B4879" s="27"/>
      <c r="D4879" s="27"/>
      <c r="E4879" s="27"/>
      <c r="I4879" s="27"/>
      <c r="J4879" s="27"/>
    </row>
    <row r="4880" spans="2:10" x14ac:dyDescent="0.25">
      <c r="B4880" s="27"/>
      <c r="D4880" s="27"/>
      <c r="E4880" s="27"/>
      <c r="I4880" s="27"/>
      <c r="J4880" s="27"/>
    </row>
    <row r="4881" spans="2:10" x14ac:dyDescent="0.25">
      <c r="B4881" s="27"/>
      <c r="D4881" s="27"/>
      <c r="E4881" s="27"/>
      <c r="I4881" s="27"/>
      <c r="J4881" s="27"/>
    </row>
    <row r="4882" spans="2:10" x14ac:dyDescent="0.25">
      <c r="B4882" s="27"/>
      <c r="D4882" s="27"/>
      <c r="E4882" s="27"/>
      <c r="I4882" s="27"/>
      <c r="J4882" s="27"/>
    </row>
    <row r="4883" spans="2:10" x14ac:dyDescent="0.25">
      <c r="B4883" s="27"/>
      <c r="D4883" s="27"/>
      <c r="E4883" s="27"/>
      <c r="I4883" s="27"/>
      <c r="J4883" s="27"/>
    </row>
    <row r="4884" spans="2:10" x14ac:dyDescent="0.25">
      <c r="B4884" s="27"/>
      <c r="D4884" s="27"/>
      <c r="E4884" s="27"/>
      <c r="I4884" s="27"/>
      <c r="J4884" s="27"/>
    </row>
    <row r="4885" spans="2:10" x14ac:dyDescent="0.25">
      <c r="B4885" s="27"/>
      <c r="D4885" s="27"/>
      <c r="E4885" s="27"/>
      <c r="I4885" s="27"/>
      <c r="J4885" s="27"/>
    </row>
    <row r="4886" spans="2:10" x14ac:dyDescent="0.25">
      <c r="B4886" s="27"/>
      <c r="D4886" s="27"/>
      <c r="E4886" s="27"/>
      <c r="I4886" s="27"/>
      <c r="J4886" s="27"/>
    </row>
    <row r="4887" spans="2:10" x14ac:dyDescent="0.25">
      <c r="B4887" s="27"/>
      <c r="D4887" s="27"/>
      <c r="E4887" s="27"/>
      <c r="I4887" s="27"/>
      <c r="J4887" s="27"/>
    </row>
    <row r="4888" spans="2:10" x14ac:dyDescent="0.25">
      <c r="B4888" s="27"/>
      <c r="D4888" s="27"/>
      <c r="E4888" s="27"/>
      <c r="I4888" s="27"/>
      <c r="J4888" s="27"/>
    </row>
    <row r="4889" spans="2:10" x14ac:dyDescent="0.25">
      <c r="B4889" s="27"/>
      <c r="D4889" s="27"/>
      <c r="E4889" s="27"/>
      <c r="I4889" s="27"/>
      <c r="J4889" s="27"/>
    </row>
    <row r="4890" spans="2:10" x14ac:dyDescent="0.25">
      <c r="B4890" s="27"/>
      <c r="D4890" s="27"/>
      <c r="E4890" s="27"/>
      <c r="I4890" s="27"/>
      <c r="J4890" s="27"/>
    </row>
    <row r="4891" spans="2:10" x14ac:dyDescent="0.25">
      <c r="B4891" s="27"/>
      <c r="D4891" s="27"/>
      <c r="E4891" s="27"/>
      <c r="I4891" s="27"/>
      <c r="J4891" s="27"/>
    </row>
    <row r="4892" spans="2:10" x14ac:dyDescent="0.25">
      <c r="B4892" s="27"/>
      <c r="D4892" s="27"/>
      <c r="E4892" s="27"/>
      <c r="I4892" s="27"/>
      <c r="J4892" s="27"/>
    </row>
    <row r="4893" spans="2:10" x14ac:dyDescent="0.25">
      <c r="B4893" s="27"/>
      <c r="D4893" s="27"/>
      <c r="E4893" s="27"/>
      <c r="I4893" s="27"/>
      <c r="J4893" s="27"/>
    </row>
    <row r="4894" spans="2:10" x14ac:dyDescent="0.25">
      <c r="B4894" s="27"/>
      <c r="D4894" s="27"/>
      <c r="E4894" s="27"/>
      <c r="I4894" s="27"/>
      <c r="J4894" s="27"/>
    </row>
    <row r="4895" spans="2:10" x14ac:dyDescent="0.25">
      <c r="B4895" s="27"/>
      <c r="D4895" s="27"/>
      <c r="E4895" s="27"/>
      <c r="I4895" s="27"/>
      <c r="J4895" s="27"/>
    </row>
    <row r="4896" spans="2:10" x14ac:dyDescent="0.25">
      <c r="B4896" s="27"/>
      <c r="D4896" s="27"/>
      <c r="E4896" s="27"/>
      <c r="I4896" s="27"/>
      <c r="J4896" s="27"/>
    </row>
    <row r="4897" spans="2:10" x14ac:dyDescent="0.25">
      <c r="B4897" s="27"/>
      <c r="D4897" s="27"/>
      <c r="E4897" s="27"/>
      <c r="I4897" s="27"/>
      <c r="J4897" s="27"/>
    </row>
    <row r="4898" spans="2:10" x14ac:dyDescent="0.25">
      <c r="B4898" s="27"/>
      <c r="D4898" s="27"/>
      <c r="E4898" s="27"/>
      <c r="I4898" s="27"/>
      <c r="J4898" s="27"/>
    </row>
    <row r="4899" spans="2:10" x14ac:dyDescent="0.25">
      <c r="B4899" s="27"/>
      <c r="D4899" s="27"/>
      <c r="E4899" s="27"/>
      <c r="I4899" s="27"/>
      <c r="J4899" s="27"/>
    </row>
    <row r="4900" spans="2:10" x14ac:dyDescent="0.25">
      <c r="B4900" s="27"/>
      <c r="D4900" s="27"/>
      <c r="E4900" s="27"/>
      <c r="I4900" s="27"/>
      <c r="J4900" s="27"/>
    </row>
    <row r="4901" spans="2:10" x14ac:dyDescent="0.25">
      <c r="B4901" s="27"/>
      <c r="D4901" s="27"/>
      <c r="E4901" s="27"/>
      <c r="I4901" s="27"/>
      <c r="J4901" s="27"/>
    </row>
    <row r="4902" spans="2:10" x14ac:dyDescent="0.25">
      <c r="B4902" s="27"/>
      <c r="D4902" s="27"/>
      <c r="E4902" s="27"/>
      <c r="I4902" s="27"/>
      <c r="J4902" s="27"/>
    </row>
    <row r="4903" spans="2:10" x14ac:dyDescent="0.25">
      <c r="B4903" s="27"/>
      <c r="D4903" s="27"/>
      <c r="E4903" s="27"/>
      <c r="I4903" s="27"/>
      <c r="J4903" s="27"/>
    </row>
    <row r="4904" spans="2:10" x14ac:dyDescent="0.25">
      <c r="B4904" s="27"/>
      <c r="D4904" s="27"/>
      <c r="E4904" s="27"/>
      <c r="I4904" s="27"/>
      <c r="J4904" s="27"/>
    </row>
    <row r="4905" spans="2:10" x14ac:dyDescent="0.25">
      <c r="B4905" s="27"/>
      <c r="D4905" s="27"/>
      <c r="E4905" s="27"/>
      <c r="I4905" s="27"/>
      <c r="J4905" s="27"/>
    </row>
    <row r="4906" spans="2:10" x14ac:dyDescent="0.25">
      <c r="B4906" s="27"/>
      <c r="D4906" s="27"/>
      <c r="E4906" s="27"/>
      <c r="I4906" s="27"/>
      <c r="J4906" s="27"/>
    </row>
    <row r="4907" spans="2:10" x14ac:dyDescent="0.25">
      <c r="B4907" s="27"/>
      <c r="D4907" s="27"/>
      <c r="E4907" s="27"/>
      <c r="I4907" s="27"/>
      <c r="J4907" s="27"/>
    </row>
    <row r="4908" spans="2:10" x14ac:dyDescent="0.25">
      <c r="B4908" s="27"/>
      <c r="D4908" s="27"/>
      <c r="E4908" s="27"/>
      <c r="I4908" s="27"/>
      <c r="J4908" s="27"/>
    </row>
    <row r="4909" spans="2:10" x14ac:dyDescent="0.25">
      <c r="B4909" s="27"/>
      <c r="D4909" s="27"/>
      <c r="E4909" s="27"/>
      <c r="I4909" s="27"/>
      <c r="J4909" s="27"/>
    </row>
    <row r="4910" spans="2:10" x14ac:dyDescent="0.25">
      <c r="B4910" s="27"/>
      <c r="D4910" s="27"/>
      <c r="E4910" s="27"/>
      <c r="I4910" s="27"/>
      <c r="J4910" s="27"/>
    </row>
    <row r="4911" spans="2:10" x14ac:dyDescent="0.25">
      <c r="B4911" s="27"/>
      <c r="D4911" s="27"/>
      <c r="E4911" s="27"/>
      <c r="I4911" s="27"/>
      <c r="J4911" s="27"/>
    </row>
    <row r="4912" spans="2:10" x14ac:dyDescent="0.25">
      <c r="B4912" s="27"/>
      <c r="D4912" s="27"/>
      <c r="E4912" s="27"/>
      <c r="I4912" s="27"/>
      <c r="J4912" s="27"/>
    </row>
    <row r="4913" spans="2:10" x14ac:dyDescent="0.25">
      <c r="B4913" s="27"/>
      <c r="D4913" s="27"/>
      <c r="E4913" s="27"/>
      <c r="I4913" s="27"/>
      <c r="J4913" s="27"/>
    </row>
    <row r="4914" spans="2:10" x14ac:dyDescent="0.25">
      <c r="B4914" s="27"/>
      <c r="D4914" s="27"/>
      <c r="E4914" s="27"/>
      <c r="I4914" s="27"/>
      <c r="J4914" s="27"/>
    </row>
    <row r="4915" spans="2:10" x14ac:dyDescent="0.25">
      <c r="B4915" s="27"/>
      <c r="D4915" s="27"/>
      <c r="E4915" s="27"/>
      <c r="I4915" s="27"/>
      <c r="J4915" s="27"/>
    </row>
    <row r="4916" spans="2:10" x14ac:dyDescent="0.25">
      <c r="B4916" s="27"/>
      <c r="D4916" s="27"/>
      <c r="E4916" s="27"/>
      <c r="I4916" s="27"/>
      <c r="J4916" s="27"/>
    </row>
    <row r="4917" spans="2:10" x14ac:dyDescent="0.25">
      <c r="B4917" s="27"/>
      <c r="D4917" s="27"/>
      <c r="E4917" s="27"/>
      <c r="I4917" s="27"/>
      <c r="J4917" s="27"/>
    </row>
    <row r="4918" spans="2:10" x14ac:dyDescent="0.25">
      <c r="B4918" s="27"/>
      <c r="D4918" s="27"/>
      <c r="E4918" s="27"/>
      <c r="I4918" s="27"/>
      <c r="J4918" s="27"/>
    </row>
    <row r="4919" spans="2:10" x14ac:dyDescent="0.25">
      <c r="B4919" s="27"/>
      <c r="D4919" s="27"/>
      <c r="E4919" s="27"/>
      <c r="I4919" s="27"/>
      <c r="J4919" s="27"/>
    </row>
    <row r="4920" spans="2:10" x14ac:dyDescent="0.25">
      <c r="B4920" s="27"/>
      <c r="D4920" s="27"/>
      <c r="E4920" s="27"/>
      <c r="I4920" s="27"/>
      <c r="J4920" s="27"/>
    </row>
    <row r="4921" spans="2:10" x14ac:dyDescent="0.25">
      <c r="B4921" s="27"/>
      <c r="D4921" s="27"/>
      <c r="E4921" s="27"/>
      <c r="I4921" s="27"/>
      <c r="J4921" s="27"/>
    </row>
    <row r="4922" spans="2:10" x14ac:dyDescent="0.25">
      <c r="B4922" s="27"/>
      <c r="D4922" s="27"/>
      <c r="E4922" s="27"/>
      <c r="I4922" s="27"/>
      <c r="J4922" s="27"/>
    </row>
    <row r="4923" spans="2:10" x14ac:dyDescent="0.25">
      <c r="B4923" s="27"/>
      <c r="D4923" s="27"/>
      <c r="E4923" s="27"/>
      <c r="I4923" s="27"/>
      <c r="J4923" s="27"/>
    </row>
    <row r="4924" spans="2:10" x14ac:dyDescent="0.25">
      <c r="B4924" s="27"/>
      <c r="D4924" s="27"/>
      <c r="E4924" s="27"/>
      <c r="I4924" s="27"/>
      <c r="J4924" s="27"/>
    </row>
    <row r="4925" spans="2:10" x14ac:dyDescent="0.25">
      <c r="B4925" s="27"/>
      <c r="D4925" s="27"/>
      <c r="E4925" s="27"/>
      <c r="I4925" s="27"/>
      <c r="J4925" s="27"/>
    </row>
    <row r="4926" spans="2:10" x14ac:dyDescent="0.25">
      <c r="B4926" s="27"/>
      <c r="D4926" s="27"/>
      <c r="E4926" s="27"/>
      <c r="I4926" s="27"/>
      <c r="J4926" s="27"/>
    </row>
    <row r="4927" spans="2:10" x14ac:dyDescent="0.25">
      <c r="B4927" s="27"/>
      <c r="D4927" s="27"/>
      <c r="E4927" s="27"/>
      <c r="I4927" s="27"/>
      <c r="J4927" s="27"/>
    </row>
    <row r="4928" spans="2:10" x14ac:dyDescent="0.25">
      <c r="B4928" s="27"/>
      <c r="D4928" s="27"/>
      <c r="E4928" s="27"/>
      <c r="I4928" s="27"/>
      <c r="J4928" s="27"/>
    </row>
    <row r="4929" spans="2:10" x14ac:dyDescent="0.25">
      <c r="B4929" s="27"/>
      <c r="D4929" s="27"/>
      <c r="E4929" s="27"/>
      <c r="I4929" s="27"/>
      <c r="J4929" s="27"/>
    </row>
    <row r="4930" spans="2:10" x14ac:dyDescent="0.25">
      <c r="B4930" s="27"/>
      <c r="D4930" s="27"/>
      <c r="E4930" s="27"/>
      <c r="I4930" s="27"/>
      <c r="J4930" s="27"/>
    </row>
    <row r="4931" spans="2:10" x14ac:dyDescent="0.25">
      <c r="B4931" s="27"/>
      <c r="D4931" s="27"/>
      <c r="E4931" s="27"/>
      <c r="I4931" s="27"/>
      <c r="J4931" s="27"/>
    </row>
    <row r="4932" spans="2:10" x14ac:dyDescent="0.25">
      <c r="B4932" s="27"/>
      <c r="D4932" s="27"/>
      <c r="E4932" s="27"/>
      <c r="I4932" s="27"/>
      <c r="J4932" s="27"/>
    </row>
    <row r="4933" spans="2:10" x14ac:dyDescent="0.25">
      <c r="B4933" s="27"/>
      <c r="D4933" s="27"/>
      <c r="E4933" s="27"/>
      <c r="I4933" s="27"/>
      <c r="J4933" s="27"/>
    </row>
    <row r="4934" spans="2:10" x14ac:dyDescent="0.25">
      <c r="B4934" s="27"/>
      <c r="D4934" s="27"/>
      <c r="E4934" s="27"/>
      <c r="I4934" s="27"/>
      <c r="J4934" s="27"/>
    </row>
    <row r="4935" spans="2:10" x14ac:dyDescent="0.25">
      <c r="B4935" s="27"/>
      <c r="D4935" s="27"/>
      <c r="E4935" s="27"/>
      <c r="I4935" s="27"/>
      <c r="J4935" s="27"/>
    </row>
    <row r="4936" spans="2:10" x14ac:dyDescent="0.25">
      <c r="B4936" s="27"/>
      <c r="D4936" s="27"/>
      <c r="E4936" s="27"/>
      <c r="I4936" s="27"/>
      <c r="J4936" s="27"/>
    </row>
    <row r="4937" spans="2:10" x14ac:dyDescent="0.25">
      <c r="B4937" s="27"/>
      <c r="D4937" s="27"/>
      <c r="E4937" s="27"/>
      <c r="I4937" s="27"/>
      <c r="J4937" s="27"/>
    </row>
    <row r="4938" spans="2:10" x14ac:dyDescent="0.25">
      <c r="B4938" s="27"/>
      <c r="D4938" s="27"/>
      <c r="E4938" s="27"/>
      <c r="I4938" s="27"/>
      <c r="J4938" s="27"/>
    </row>
    <row r="4939" spans="2:10" x14ac:dyDescent="0.25">
      <c r="B4939" s="27"/>
      <c r="D4939" s="27"/>
      <c r="E4939" s="27"/>
      <c r="I4939" s="27"/>
      <c r="J4939" s="27"/>
    </row>
    <row r="4940" spans="2:10" x14ac:dyDescent="0.25">
      <c r="B4940" s="27"/>
      <c r="D4940" s="27"/>
      <c r="E4940" s="27"/>
      <c r="I4940" s="27"/>
      <c r="J4940" s="27"/>
    </row>
    <row r="4941" spans="2:10" x14ac:dyDescent="0.25">
      <c r="B4941" s="27"/>
      <c r="D4941" s="27"/>
      <c r="E4941" s="27"/>
      <c r="I4941" s="27"/>
      <c r="J4941" s="27"/>
    </row>
    <row r="4942" spans="2:10" x14ac:dyDescent="0.25">
      <c r="B4942" s="27"/>
      <c r="D4942" s="27"/>
      <c r="E4942" s="27"/>
      <c r="I4942" s="27"/>
      <c r="J4942" s="27"/>
    </row>
    <row r="4943" spans="2:10" x14ac:dyDescent="0.25">
      <c r="B4943" s="27"/>
      <c r="D4943" s="27"/>
      <c r="E4943" s="27"/>
      <c r="I4943" s="27"/>
      <c r="J4943" s="27"/>
    </row>
    <row r="4944" spans="2:10" x14ac:dyDescent="0.25">
      <c r="B4944" s="27"/>
      <c r="D4944" s="27"/>
      <c r="E4944" s="27"/>
      <c r="I4944" s="27"/>
      <c r="J4944" s="27"/>
    </row>
    <row r="4945" spans="2:10" x14ac:dyDescent="0.25">
      <c r="B4945" s="27"/>
      <c r="D4945" s="27"/>
      <c r="E4945" s="27"/>
      <c r="I4945" s="27"/>
      <c r="J4945" s="27"/>
    </row>
    <row r="4946" spans="2:10" x14ac:dyDescent="0.25">
      <c r="B4946" s="27"/>
      <c r="D4946" s="27"/>
      <c r="E4946" s="27"/>
      <c r="I4946" s="27"/>
      <c r="J4946" s="27"/>
    </row>
    <row r="4947" spans="2:10" x14ac:dyDescent="0.25">
      <c r="B4947" s="27"/>
      <c r="D4947" s="27"/>
      <c r="E4947" s="27"/>
      <c r="I4947" s="27"/>
      <c r="J4947" s="27"/>
    </row>
    <row r="4948" spans="2:10" x14ac:dyDescent="0.25">
      <c r="B4948" s="27"/>
      <c r="D4948" s="27"/>
      <c r="E4948" s="27"/>
      <c r="I4948" s="27"/>
      <c r="J4948" s="27"/>
    </row>
    <row r="4949" spans="2:10" x14ac:dyDescent="0.25">
      <c r="B4949" s="27"/>
      <c r="D4949" s="27"/>
      <c r="E4949" s="27"/>
      <c r="I4949" s="27"/>
      <c r="J4949" s="27"/>
    </row>
    <row r="4950" spans="2:10" x14ac:dyDescent="0.25">
      <c r="B4950" s="27"/>
      <c r="D4950" s="27"/>
      <c r="E4950" s="27"/>
      <c r="I4950" s="27"/>
      <c r="J4950" s="27"/>
    </row>
    <row r="4951" spans="2:10" x14ac:dyDescent="0.25">
      <c r="B4951" s="27"/>
      <c r="D4951" s="27"/>
      <c r="E4951" s="27"/>
      <c r="I4951" s="27"/>
      <c r="J4951" s="27"/>
    </row>
    <row r="4952" spans="2:10" x14ac:dyDescent="0.25">
      <c r="B4952" s="27"/>
      <c r="D4952" s="27"/>
      <c r="E4952" s="27"/>
      <c r="I4952" s="27"/>
      <c r="J4952" s="27"/>
    </row>
    <row r="4953" spans="2:10" x14ac:dyDescent="0.25">
      <c r="B4953" s="27"/>
      <c r="D4953" s="27"/>
      <c r="E4953" s="27"/>
      <c r="I4953" s="27"/>
      <c r="J4953" s="27"/>
    </row>
    <row r="4954" spans="2:10" x14ac:dyDescent="0.25">
      <c r="B4954" s="27"/>
      <c r="D4954" s="27"/>
      <c r="E4954" s="27"/>
      <c r="I4954" s="27"/>
      <c r="J4954" s="27"/>
    </row>
    <row r="4955" spans="2:10" x14ac:dyDescent="0.25">
      <c r="B4955" s="27"/>
      <c r="D4955" s="27"/>
      <c r="E4955" s="27"/>
      <c r="I4955" s="27"/>
      <c r="J4955" s="27"/>
    </row>
    <row r="4956" spans="2:10" x14ac:dyDescent="0.25">
      <c r="B4956" s="27"/>
      <c r="D4956" s="27"/>
      <c r="E4956" s="27"/>
      <c r="I4956" s="27"/>
      <c r="J4956" s="27"/>
    </row>
    <row r="4957" spans="2:10" x14ac:dyDescent="0.25">
      <c r="B4957" s="27"/>
      <c r="D4957" s="27"/>
      <c r="E4957" s="27"/>
      <c r="I4957" s="27"/>
      <c r="J4957" s="27"/>
    </row>
    <row r="4958" spans="2:10" x14ac:dyDescent="0.25">
      <c r="B4958" s="27"/>
      <c r="D4958" s="27"/>
      <c r="E4958" s="27"/>
      <c r="I4958" s="27"/>
      <c r="J4958" s="27"/>
    </row>
    <row r="4959" spans="2:10" x14ac:dyDescent="0.25">
      <c r="B4959" s="27"/>
      <c r="D4959" s="27"/>
      <c r="E4959" s="27"/>
      <c r="I4959" s="27"/>
      <c r="J4959" s="27"/>
    </row>
    <row r="4960" spans="2:10" x14ac:dyDescent="0.25">
      <c r="B4960" s="27"/>
      <c r="D4960" s="27"/>
      <c r="E4960" s="27"/>
      <c r="I4960" s="27"/>
      <c r="J4960" s="27"/>
    </row>
    <row r="4961" spans="2:10" x14ac:dyDescent="0.25">
      <c r="B4961" s="27"/>
      <c r="D4961" s="27"/>
      <c r="E4961" s="27"/>
      <c r="I4961" s="27"/>
      <c r="J4961" s="27"/>
    </row>
    <row r="4962" spans="2:10" x14ac:dyDescent="0.25">
      <c r="B4962" s="27"/>
      <c r="D4962" s="27"/>
      <c r="E4962" s="27"/>
      <c r="I4962" s="27"/>
      <c r="J4962" s="27"/>
    </row>
    <row r="4963" spans="2:10" x14ac:dyDescent="0.25">
      <c r="B4963" s="27"/>
      <c r="D4963" s="27"/>
      <c r="E4963" s="27"/>
      <c r="I4963" s="27"/>
      <c r="J4963" s="27"/>
    </row>
    <row r="4964" spans="2:10" x14ac:dyDescent="0.25">
      <c r="B4964" s="27"/>
      <c r="D4964" s="27"/>
      <c r="E4964" s="27"/>
      <c r="I4964" s="27"/>
      <c r="J4964" s="27"/>
    </row>
    <row r="4965" spans="2:10" x14ac:dyDescent="0.25">
      <c r="B4965" s="27"/>
      <c r="D4965" s="27"/>
      <c r="E4965" s="27"/>
      <c r="I4965" s="27"/>
      <c r="J4965" s="27"/>
    </row>
    <row r="4966" spans="2:10" x14ac:dyDescent="0.25">
      <c r="B4966" s="27"/>
      <c r="D4966" s="27"/>
      <c r="E4966" s="27"/>
      <c r="I4966" s="27"/>
      <c r="J4966" s="27"/>
    </row>
    <row r="4967" spans="2:10" x14ac:dyDescent="0.25">
      <c r="B4967" s="27"/>
      <c r="D4967" s="27"/>
      <c r="E4967" s="27"/>
      <c r="I4967" s="27"/>
      <c r="J4967" s="27"/>
    </row>
    <row r="4968" spans="2:10" x14ac:dyDescent="0.25">
      <c r="B4968" s="27"/>
      <c r="D4968" s="27"/>
      <c r="E4968" s="27"/>
      <c r="I4968" s="27"/>
      <c r="J4968" s="27"/>
    </row>
    <row r="4969" spans="2:10" x14ac:dyDescent="0.25">
      <c r="B4969" s="27"/>
      <c r="D4969" s="27"/>
      <c r="E4969" s="27"/>
      <c r="I4969" s="27"/>
      <c r="J4969" s="27"/>
    </row>
    <row r="4970" spans="2:10" x14ac:dyDescent="0.25">
      <c r="B4970" s="27"/>
      <c r="D4970" s="27"/>
      <c r="E4970" s="27"/>
      <c r="I4970" s="27"/>
      <c r="J4970" s="27"/>
    </row>
    <row r="4971" spans="2:10" x14ac:dyDescent="0.25">
      <c r="B4971" s="27"/>
      <c r="D4971" s="27"/>
      <c r="E4971" s="27"/>
      <c r="I4971" s="27"/>
      <c r="J4971" s="27"/>
    </row>
    <row r="4972" spans="2:10" x14ac:dyDescent="0.25">
      <c r="B4972" s="27"/>
      <c r="D4972" s="27"/>
      <c r="E4972" s="27"/>
      <c r="I4972" s="27"/>
      <c r="J4972" s="27"/>
    </row>
    <row r="4973" spans="2:10" x14ac:dyDescent="0.25">
      <c r="B4973" s="27"/>
      <c r="D4973" s="27"/>
      <c r="E4973" s="27"/>
      <c r="I4973" s="27"/>
      <c r="J4973" s="27"/>
    </row>
    <row r="4974" spans="2:10" x14ac:dyDescent="0.25">
      <c r="B4974" s="27"/>
      <c r="D4974" s="27"/>
      <c r="E4974" s="27"/>
      <c r="I4974" s="27"/>
      <c r="J4974" s="27"/>
    </row>
    <row r="4975" spans="2:10" x14ac:dyDescent="0.25">
      <c r="B4975" s="27"/>
      <c r="D4975" s="27"/>
      <c r="E4975" s="27"/>
      <c r="I4975" s="27"/>
      <c r="J4975" s="27"/>
    </row>
    <row r="4976" spans="2:10" x14ac:dyDescent="0.25">
      <c r="B4976" s="27"/>
      <c r="D4976" s="27"/>
      <c r="E4976" s="27"/>
      <c r="I4976" s="27"/>
      <c r="J4976" s="27"/>
    </row>
    <row r="4977" spans="2:10" x14ac:dyDescent="0.25">
      <c r="B4977" s="27"/>
      <c r="D4977" s="27"/>
      <c r="E4977" s="27"/>
      <c r="I4977" s="27"/>
      <c r="J4977" s="27"/>
    </row>
    <row r="4978" spans="2:10" x14ac:dyDescent="0.25">
      <c r="B4978" s="27"/>
      <c r="D4978" s="27"/>
      <c r="E4978" s="27"/>
      <c r="I4978" s="27"/>
      <c r="J4978" s="27"/>
    </row>
    <row r="4979" spans="2:10" x14ac:dyDescent="0.25">
      <c r="B4979" s="27"/>
      <c r="D4979" s="27"/>
      <c r="E4979" s="27"/>
      <c r="I4979" s="27"/>
      <c r="J4979" s="27"/>
    </row>
    <row r="4980" spans="2:10" x14ac:dyDescent="0.25">
      <c r="B4980" s="27"/>
      <c r="D4980" s="27"/>
      <c r="E4980" s="27"/>
      <c r="I4980" s="27"/>
      <c r="J4980" s="27"/>
    </row>
    <row r="4981" spans="2:10" x14ac:dyDescent="0.25">
      <c r="B4981" s="27"/>
      <c r="D4981" s="27"/>
      <c r="E4981" s="27"/>
      <c r="I4981" s="27"/>
      <c r="J4981" s="27"/>
    </row>
    <row r="4982" spans="2:10" x14ac:dyDescent="0.25">
      <c r="B4982" s="27"/>
      <c r="D4982" s="27"/>
      <c r="E4982" s="27"/>
      <c r="I4982" s="27"/>
      <c r="J4982" s="27"/>
    </row>
    <row r="4983" spans="2:10" x14ac:dyDescent="0.25">
      <c r="B4983" s="27"/>
      <c r="D4983" s="27"/>
      <c r="E4983" s="27"/>
      <c r="I4983" s="27"/>
      <c r="J4983" s="27"/>
    </row>
    <row r="4984" spans="2:10" x14ac:dyDescent="0.25">
      <c r="B4984" s="27"/>
      <c r="D4984" s="27"/>
      <c r="E4984" s="27"/>
      <c r="I4984" s="27"/>
      <c r="J4984" s="27"/>
    </row>
    <row r="4985" spans="2:10" x14ac:dyDescent="0.25">
      <c r="B4985" s="27"/>
      <c r="D4985" s="27"/>
      <c r="E4985" s="27"/>
      <c r="I4985" s="27"/>
      <c r="J4985" s="27"/>
    </row>
    <row r="4986" spans="2:10" x14ac:dyDescent="0.25">
      <c r="B4986" s="27"/>
      <c r="D4986" s="27"/>
      <c r="E4986" s="27"/>
      <c r="I4986" s="27"/>
      <c r="J4986" s="27"/>
    </row>
    <row r="4987" spans="2:10" x14ac:dyDescent="0.25">
      <c r="B4987" s="27"/>
      <c r="D4987" s="27"/>
      <c r="E4987" s="27"/>
      <c r="I4987" s="27"/>
      <c r="J4987" s="27"/>
    </row>
    <row r="4988" spans="2:10" x14ac:dyDescent="0.25">
      <c r="B4988" s="27"/>
      <c r="D4988" s="27"/>
      <c r="E4988" s="27"/>
      <c r="I4988" s="27"/>
      <c r="J4988" s="27"/>
    </row>
    <row r="4989" spans="2:10" x14ac:dyDescent="0.25">
      <c r="B4989" s="27"/>
      <c r="D4989" s="27"/>
      <c r="E4989" s="27"/>
      <c r="I4989" s="27"/>
      <c r="J4989" s="27"/>
    </row>
    <row r="4990" spans="2:10" x14ac:dyDescent="0.25">
      <c r="B4990" s="27"/>
      <c r="D4990" s="27"/>
      <c r="E4990" s="27"/>
      <c r="I4990" s="27"/>
      <c r="J4990" s="27"/>
    </row>
    <row r="4991" spans="2:10" x14ac:dyDescent="0.25">
      <c r="B4991" s="27"/>
      <c r="D4991" s="27"/>
      <c r="E4991" s="27"/>
      <c r="I4991" s="27"/>
      <c r="J4991" s="27"/>
    </row>
    <row r="4992" spans="2:10" x14ac:dyDescent="0.25">
      <c r="B4992" s="27"/>
      <c r="D4992" s="27"/>
      <c r="E4992" s="27"/>
      <c r="I4992" s="27"/>
      <c r="J4992" s="27"/>
    </row>
    <row r="4993" spans="2:10" x14ac:dyDescent="0.25">
      <c r="B4993" s="27"/>
      <c r="D4993" s="27"/>
      <c r="E4993" s="27"/>
      <c r="I4993" s="27"/>
      <c r="J4993" s="27"/>
    </row>
    <row r="4994" spans="2:10" x14ac:dyDescent="0.25">
      <c r="B4994" s="27"/>
      <c r="D4994" s="27"/>
      <c r="E4994" s="27"/>
      <c r="I4994" s="27"/>
      <c r="J4994" s="27"/>
    </row>
    <row r="4995" spans="2:10" x14ac:dyDescent="0.25">
      <c r="B4995" s="27"/>
      <c r="D4995" s="27"/>
      <c r="E4995" s="27"/>
      <c r="I4995" s="27"/>
      <c r="J4995" s="27"/>
    </row>
    <row r="4996" spans="2:10" x14ac:dyDescent="0.25">
      <c r="B4996" s="27"/>
      <c r="D4996" s="27"/>
      <c r="E4996" s="27"/>
      <c r="I4996" s="27"/>
      <c r="J4996" s="27"/>
    </row>
    <row r="4997" spans="2:10" x14ac:dyDescent="0.25">
      <c r="B4997" s="27"/>
      <c r="D4997" s="27"/>
      <c r="E4997" s="27"/>
      <c r="I4997" s="27"/>
      <c r="J4997" s="27"/>
    </row>
    <row r="4998" spans="2:10" x14ac:dyDescent="0.25">
      <c r="B4998" s="27"/>
      <c r="D4998" s="27"/>
      <c r="E4998" s="27"/>
      <c r="I4998" s="27"/>
      <c r="J4998" s="27"/>
    </row>
    <row r="4999" spans="2:10" x14ac:dyDescent="0.25">
      <c r="B4999" s="27"/>
      <c r="D4999" s="27"/>
      <c r="E4999" s="27"/>
      <c r="I4999" s="27"/>
      <c r="J4999" s="27"/>
    </row>
    <row r="5000" spans="2:10" x14ac:dyDescent="0.25">
      <c r="B5000" s="27"/>
      <c r="D5000" s="27"/>
      <c r="E5000" s="27"/>
      <c r="I5000" s="27"/>
      <c r="J5000" s="27"/>
    </row>
    <row r="5001" spans="2:10" x14ac:dyDescent="0.25">
      <c r="B5001" s="27"/>
      <c r="D5001" s="27"/>
      <c r="E5001" s="27"/>
      <c r="I5001" s="27"/>
      <c r="J5001" s="27"/>
    </row>
    <row r="5002" spans="2:10" x14ac:dyDescent="0.25">
      <c r="B5002" s="27"/>
      <c r="D5002" s="27"/>
      <c r="E5002" s="27"/>
      <c r="I5002" s="27"/>
      <c r="J5002" s="27"/>
    </row>
    <row r="5003" spans="2:10" x14ac:dyDescent="0.25">
      <c r="B5003" s="27"/>
      <c r="D5003" s="27"/>
      <c r="E5003" s="27"/>
      <c r="I5003" s="27"/>
      <c r="J5003" s="27"/>
    </row>
    <row r="5004" spans="2:10" x14ac:dyDescent="0.25">
      <c r="B5004" s="27"/>
      <c r="D5004" s="27"/>
      <c r="E5004" s="27"/>
      <c r="I5004" s="27"/>
      <c r="J5004" s="27"/>
    </row>
    <row r="5005" spans="2:10" x14ac:dyDescent="0.25">
      <c r="B5005" s="27"/>
      <c r="D5005" s="27"/>
      <c r="E5005" s="27"/>
      <c r="I5005" s="27"/>
      <c r="J5005" s="27"/>
    </row>
    <row r="5006" spans="2:10" x14ac:dyDescent="0.25">
      <c r="B5006" s="27"/>
      <c r="D5006" s="27"/>
      <c r="E5006" s="27"/>
      <c r="I5006" s="27"/>
      <c r="J5006" s="27"/>
    </row>
    <row r="5007" spans="2:10" x14ac:dyDescent="0.25">
      <c r="B5007" s="27"/>
      <c r="D5007" s="27"/>
      <c r="E5007" s="27"/>
      <c r="I5007" s="27"/>
      <c r="J5007" s="27"/>
    </row>
    <row r="5008" spans="2:10" x14ac:dyDescent="0.25">
      <c r="B5008" s="27"/>
      <c r="D5008" s="27"/>
      <c r="E5008" s="27"/>
      <c r="I5008" s="27"/>
      <c r="J5008" s="27"/>
    </row>
    <row r="5009" spans="2:10" x14ac:dyDescent="0.25">
      <c r="B5009" s="27"/>
      <c r="D5009" s="27"/>
      <c r="E5009" s="27"/>
      <c r="I5009" s="27"/>
      <c r="J5009" s="27"/>
    </row>
    <row r="5010" spans="2:10" x14ac:dyDescent="0.25">
      <c r="B5010" s="27"/>
      <c r="D5010" s="27"/>
      <c r="E5010" s="27"/>
      <c r="I5010" s="27"/>
      <c r="J5010" s="27"/>
    </row>
    <row r="5011" spans="2:10" x14ac:dyDescent="0.25">
      <c r="B5011" s="27"/>
      <c r="D5011" s="27"/>
      <c r="E5011" s="27"/>
      <c r="I5011" s="27"/>
      <c r="J5011" s="27"/>
    </row>
    <row r="5012" spans="2:10" x14ac:dyDescent="0.25">
      <c r="B5012" s="27"/>
      <c r="D5012" s="27"/>
      <c r="E5012" s="27"/>
      <c r="I5012" s="27"/>
      <c r="J5012" s="27"/>
    </row>
    <row r="5013" spans="2:10" x14ac:dyDescent="0.25">
      <c r="B5013" s="27"/>
      <c r="D5013" s="27"/>
      <c r="E5013" s="27"/>
      <c r="I5013" s="27"/>
      <c r="J5013" s="27"/>
    </row>
    <row r="5014" spans="2:10" x14ac:dyDescent="0.25">
      <c r="B5014" s="27"/>
      <c r="D5014" s="27"/>
      <c r="E5014" s="27"/>
      <c r="I5014" s="27"/>
      <c r="J5014" s="27"/>
    </row>
    <row r="5015" spans="2:10" x14ac:dyDescent="0.25">
      <c r="B5015" s="27"/>
      <c r="D5015" s="27"/>
      <c r="E5015" s="27"/>
      <c r="I5015" s="27"/>
      <c r="J5015" s="27"/>
    </row>
    <row r="5016" spans="2:10" x14ac:dyDescent="0.25">
      <c r="B5016" s="27"/>
      <c r="D5016" s="27"/>
      <c r="E5016" s="27"/>
      <c r="I5016" s="27"/>
      <c r="J5016" s="27"/>
    </row>
    <row r="5017" spans="2:10" x14ac:dyDescent="0.25">
      <c r="B5017" s="27"/>
      <c r="D5017" s="27"/>
      <c r="E5017" s="27"/>
      <c r="I5017" s="27"/>
      <c r="J5017" s="27"/>
    </row>
    <row r="5018" spans="2:10" x14ac:dyDescent="0.25">
      <c r="B5018" s="27"/>
      <c r="D5018" s="27"/>
      <c r="E5018" s="27"/>
      <c r="I5018" s="27"/>
      <c r="J5018" s="27"/>
    </row>
    <row r="5019" spans="2:10" x14ac:dyDescent="0.25">
      <c r="B5019" s="27"/>
      <c r="D5019" s="27"/>
      <c r="E5019" s="27"/>
      <c r="I5019" s="27"/>
      <c r="J5019" s="27"/>
    </row>
    <row r="5020" spans="2:10" x14ac:dyDescent="0.25">
      <c r="B5020" s="27"/>
      <c r="D5020" s="27"/>
      <c r="E5020" s="27"/>
      <c r="I5020" s="27"/>
      <c r="J5020" s="27"/>
    </row>
    <row r="5021" spans="2:10" x14ac:dyDescent="0.25">
      <c r="B5021" s="27"/>
      <c r="D5021" s="27"/>
      <c r="E5021" s="27"/>
      <c r="I5021" s="27"/>
      <c r="J5021" s="27"/>
    </row>
    <row r="5022" spans="2:10" x14ac:dyDescent="0.25">
      <c r="B5022" s="27"/>
      <c r="D5022" s="27"/>
      <c r="E5022" s="27"/>
      <c r="I5022" s="27"/>
      <c r="J5022" s="27"/>
    </row>
    <row r="5023" spans="2:10" x14ac:dyDescent="0.25">
      <c r="B5023" s="27"/>
      <c r="D5023" s="27"/>
      <c r="E5023" s="27"/>
      <c r="I5023" s="27"/>
      <c r="J5023" s="27"/>
    </row>
    <row r="5024" spans="2:10" x14ac:dyDescent="0.25">
      <c r="B5024" s="27"/>
      <c r="D5024" s="27"/>
      <c r="E5024" s="27"/>
      <c r="I5024" s="27"/>
      <c r="J5024" s="27"/>
    </row>
    <row r="5025" spans="2:10" x14ac:dyDescent="0.25">
      <c r="B5025" s="27"/>
      <c r="D5025" s="27"/>
      <c r="E5025" s="27"/>
      <c r="I5025" s="27"/>
      <c r="J5025" s="27"/>
    </row>
    <row r="5026" spans="2:10" x14ac:dyDescent="0.25">
      <c r="B5026" s="27"/>
      <c r="D5026" s="27"/>
      <c r="E5026" s="27"/>
      <c r="I5026" s="27"/>
      <c r="J5026" s="27"/>
    </row>
    <row r="5027" spans="2:10" x14ac:dyDescent="0.25">
      <c r="B5027" s="27"/>
      <c r="D5027" s="27"/>
      <c r="E5027" s="27"/>
      <c r="I5027" s="27"/>
      <c r="J5027" s="27"/>
    </row>
    <row r="5028" spans="2:10" x14ac:dyDescent="0.25">
      <c r="B5028" s="27"/>
      <c r="D5028" s="27"/>
      <c r="E5028" s="27"/>
      <c r="I5028" s="27"/>
      <c r="J5028" s="27"/>
    </row>
    <row r="5029" spans="2:10" x14ac:dyDescent="0.25">
      <c r="B5029" s="27"/>
      <c r="D5029" s="27"/>
      <c r="E5029" s="27"/>
      <c r="I5029" s="27"/>
      <c r="J5029" s="27"/>
    </row>
    <row r="5030" spans="2:10" x14ac:dyDescent="0.25">
      <c r="B5030" s="27"/>
      <c r="D5030" s="27"/>
      <c r="E5030" s="27"/>
      <c r="I5030" s="27"/>
      <c r="J5030" s="27"/>
    </row>
    <row r="5031" spans="2:10" x14ac:dyDescent="0.25">
      <c r="B5031" s="27"/>
      <c r="D5031" s="27"/>
      <c r="E5031" s="27"/>
      <c r="I5031" s="27"/>
      <c r="J5031" s="27"/>
    </row>
    <row r="5032" spans="2:10" x14ac:dyDescent="0.25">
      <c r="B5032" s="27"/>
      <c r="D5032" s="27"/>
      <c r="E5032" s="27"/>
      <c r="I5032" s="27"/>
      <c r="J5032" s="27"/>
    </row>
    <row r="5033" spans="2:10" x14ac:dyDescent="0.25">
      <c r="B5033" s="27"/>
      <c r="D5033" s="27"/>
      <c r="E5033" s="27"/>
      <c r="I5033" s="27"/>
      <c r="J5033" s="27"/>
    </row>
    <row r="5034" spans="2:10" x14ac:dyDescent="0.25">
      <c r="B5034" s="27"/>
      <c r="D5034" s="27"/>
      <c r="E5034" s="27"/>
      <c r="I5034" s="27"/>
      <c r="J5034" s="27"/>
    </row>
    <row r="5035" spans="2:10" x14ac:dyDescent="0.25">
      <c r="B5035" s="27"/>
      <c r="D5035" s="27"/>
      <c r="E5035" s="27"/>
      <c r="I5035" s="27"/>
      <c r="J5035" s="27"/>
    </row>
    <row r="5036" spans="2:10" x14ac:dyDescent="0.25">
      <c r="B5036" s="27"/>
      <c r="D5036" s="27"/>
      <c r="E5036" s="27"/>
      <c r="I5036" s="27"/>
      <c r="J5036" s="27"/>
    </row>
    <row r="5037" spans="2:10" x14ac:dyDescent="0.25">
      <c r="B5037" s="27"/>
      <c r="D5037" s="27"/>
      <c r="E5037" s="27"/>
      <c r="I5037" s="27"/>
      <c r="J5037" s="27"/>
    </row>
    <row r="5038" spans="2:10" x14ac:dyDescent="0.25">
      <c r="B5038" s="27"/>
      <c r="D5038" s="27"/>
      <c r="E5038" s="27"/>
      <c r="I5038" s="27"/>
      <c r="J5038" s="27"/>
    </row>
    <row r="5039" spans="2:10" x14ac:dyDescent="0.25">
      <c r="B5039" s="27"/>
      <c r="D5039" s="27"/>
      <c r="E5039" s="27"/>
      <c r="I5039" s="27"/>
      <c r="J5039" s="27"/>
    </row>
    <row r="5040" spans="2:10" x14ac:dyDescent="0.25">
      <c r="B5040" s="27"/>
      <c r="D5040" s="27"/>
      <c r="E5040" s="27"/>
      <c r="I5040" s="27"/>
      <c r="J5040" s="27"/>
    </row>
    <row r="5041" spans="2:10" x14ac:dyDescent="0.25">
      <c r="B5041" s="27"/>
      <c r="D5041" s="27"/>
      <c r="E5041" s="27"/>
      <c r="I5041" s="27"/>
      <c r="J5041" s="27"/>
    </row>
    <row r="5042" spans="2:10" x14ac:dyDescent="0.25">
      <c r="B5042" s="27"/>
      <c r="D5042" s="27"/>
      <c r="E5042" s="27"/>
      <c r="I5042" s="27"/>
      <c r="J5042" s="27"/>
    </row>
    <row r="5043" spans="2:10" x14ac:dyDescent="0.25">
      <c r="B5043" s="27"/>
      <c r="D5043" s="27"/>
      <c r="E5043" s="27"/>
      <c r="I5043" s="27"/>
      <c r="J5043" s="27"/>
    </row>
    <row r="5044" spans="2:10" x14ac:dyDescent="0.25">
      <c r="B5044" s="27"/>
      <c r="D5044" s="27"/>
      <c r="E5044" s="27"/>
      <c r="I5044" s="27"/>
      <c r="J5044" s="27"/>
    </row>
    <row r="5045" spans="2:10" x14ac:dyDescent="0.25">
      <c r="B5045" s="27"/>
      <c r="D5045" s="27"/>
      <c r="E5045" s="27"/>
      <c r="I5045" s="27"/>
      <c r="J5045" s="27"/>
    </row>
    <row r="5046" spans="2:10" x14ac:dyDescent="0.25">
      <c r="B5046" s="27"/>
      <c r="D5046" s="27"/>
      <c r="E5046" s="27"/>
      <c r="I5046" s="27"/>
      <c r="J5046" s="27"/>
    </row>
    <row r="5047" spans="2:10" x14ac:dyDescent="0.25">
      <c r="B5047" s="27"/>
      <c r="D5047" s="27"/>
      <c r="E5047" s="27"/>
      <c r="I5047" s="27"/>
      <c r="J5047" s="27"/>
    </row>
    <row r="5048" spans="2:10" x14ac:dyDescent="0.25">
      <c r="B5048" s="27"/>
      <c r="D5048" s="27"/>
      <c r="E5048" s="27"/>
      <c r="I5048" s="27"/>
      <c r="J5048" s="27"/>
    </row>
    <row r="5049" spans="2:10" x14ac:dyDescent="0.25">
      <c r="B5049" s="27"/>
      <c r="D5049" s="27"/>
      <c r="E5049" s="27"/>
      <c r="I5049" s="27"/>
      <c r="J5049" s="27"/>
    </row>
    <row r="5050" spans="2:10" x14ac:dyDescent="0.25">
      <c r="B5050" s="27"/>
      <c r="D5050" s="27"/>
      <c r="E5050" s="27"/>
      <c r="I5050" s="27"/>
      <c r="J5050" s="27"/>
    </row>
    <row r="5051" spans="2:10" x14ac:dyDescent="0.25">
      <c r="B5051" s="27"/>
      <c r="D5051" s="27"/>
      <c r="E5051" s="27"/>
      <c r="I5051" s="27"/>
      <c r="J5051" s="27"/>
    </row>
    <row r="5052" spans="2:10" x14ac:dyDescent="0.25">
      <c r="B5052" s="27"/>
      <c r="D5052" s="27"/>
      <c r="E5052" s="27"/>
      <c r="I5052" s="27"/>
      <c r="J5052" s="27"/>
    </row>
    <row r="5053" spans="2:10" x14ac:dyDescent="0.25">
      <c r="B5053" s="27"/>
      <c r="D5053" s="27"/>
      <c r="E5053" s="27"/>
      <c r="I5053" s="27"/>
      <c r="J5053" s="27"/>
    </row>
    <row r="5054" spans="2:10" x14ac:dyDescent="0.25">
      <c r="B5054" s="27"/>
      <c r="D5054" s="27"/>
      <c r="E5054" s="27"/>
      <c r="I5054" s="27"/>
      <c r="J5054" s="27"/>
    </row>
    <row r="5055" spans="2:10" x14ac:dyDescent="0.25">
      <c r="B5055" s="27"/>
      <c r="D5055" s="27"/>
      <c r="E5055" s="27"/>
      <c r="I5055" s="27"/>
      <c r="J5055" s="27"/>
    </row>
    <row r="5056" spans="2:10" x14ac:dyDescent="0.25">
      <c r="B5056" s="27"/>
      <c r="D5056" s="27"/>
      <c r="E5056" s="27"/>
      <c r="I5056" s="27"/>
      <c r="J5056" s="27"/>
    </row>
    <row r="5057" spans="2:10" x14ac:dyDescent="0.25">
      <c r="B5057" s="27"/>
      <c r="D5057" s="27"/>
      <c r="E5057" s="27"/>
      <c r="I5057" s="27"/>
      <c r="J5057" s="27"/>
    </row>
    <row r="5058" spans="2:10" x14ac:dyDescent="0.25">
      <c r="B5058" s="27"/>
      <c r="D5058" s="27"/>
      <c r="E5058" s="27"/>
      <c r="I5058" s="27"/>
      <c r="J5058" s="27"/>
    </row>
    <row r="5059" spans="2:10" x14ac:dyDescent="0.25">
      <c r="B5059" s="27"/>
      <c r="D5059" s="27"/>
      <c r="E5059" s="27"/>
      <c r="I5059" s="27"/>
      <c r="J5059" s="27"/>
    </row>
    <row r="5060" spans="2:10" x14ac:dyDescent="0.25">
      <c r="B5060" s="27"/>
      <c r="D5060" s="27"/>
      <c r="E5060" s="27"/>
      <c r="I5060" s="27"/>
      <c r="J5060" s="27"/>
    </row>
    <row r="5061" spans="2:10" x14ac:dyDescent="0.25">
      <c r="B5061" s="27"/>
      <c r="D5061" s="27"/>
      <c r="E5061" s="27"/>
      <c r="I5061" s="27"/>
      <c r="J5061" s="27"/>
    </row>
    <row r="5062" spans="2:10" x14ac:dyDescent="0.25">
      <c r="B5062" s="27"/>
      <c r="D5062" s="27"/>
      <c r="E5062" s="27"/>
      <c r="I5062" s="27"/>
      <c r="J5062" s="27"/>
    </row>
    <row r="5063" spans="2:10" x14ac:dyDescent="0.25">
      <c r="B5063" s="27"/>
      <c r="D5063" s="27"/>
      <c r="E5063" s="27"/>
      <c r="I5063" s="27"/>
      <c r="J5063" s="27"/>
    </row>
    <row r="5064" spans="2:10" x14ac:dyDescent="0.25">
      <c r="B5064" s="27"/>
      <c r="D5064" s="27"/>
      <c r="E5064" s="27"/>
      <c r="I5064" s="27"/>
      <c r="J5064" s="27"/>
    </row>
    <row r="5065" spans="2:10" x14ac:dyDescent="0.25">
      <c r="B5065" s="27"/>
      <c r="D5065" s="27"/>
      <c r="E5065" s="27"/>
      <c r="I5065" s="27"/>
      <c r="J5065" s="27"/>
    </row>
    <row r="5066" spans="2:10" x14ac:dyDescent="0.25">
      <c r="B5066" s="27"/>
      <c r="D5066" s="27"/>
      <c r="E5066" s="27"/>
      <c r="I5066" s="27"/>
      <c r="J5066" s="27"/>
    </row>
    <row r="5067" spans="2:10" x14ac:dyDescent="0.25">
      <c r="B5067" s="27"/>
      <c r="D5067" s="27"/>
      <c r="E5067" s="27"/>
      <c r="I5067" s="27"/>
      <c r="J5067" s="27"/>
    </row>
    <row r="5068" spans="2:10" x14ac:dyDescent="0.25">
      <c r="B5068" s="27"/>
      <c r="D5068" s="27"/>
      <c r="E5068" s="27"/>
      <c r="I5068" s="27"/>
      <c r="J5068" s="27"/>
    </row>
    <row r="5069" spans="2:10" x14ac:dyDescent="0.25">
      <c r="B5069" s="27"/>
      <c r="D5069" s="27"/>
      <c r="E5069" s="27"/>
      <c r="I5069" s="27"/>
      <c r="J5069" s="27"/>
    </row>
    <row r="5070" spans="2:10" x14ac:dyDescent="0.25">
      <c r="B5070" s="27"/>
      <c r="D5070" s="27"/>
      <c r="E5070" s="27"/>
      <c r="I5070" s="27"/>
      <c r="J5070" s="27"/>
    </row>
    <row r="5071" spans="2:10" x14ac:dyDescent="0.25">
      <c r="B5071" s="27"/>
      <c r="D5071" s="27"/>
      <c r="E5071" s="27"/>
      <c r="I5071" s="27"/>
      <c r="J5071" s="27"/>
    </row>
    <row r="5072" spans="2:10" x14ac:dyDescent="0.25">
      <c r="B5072" s="27"/>
      <c r="D5072" s="27"/>
      <c r="E5072" s="27"/>
      <c r="I5072" s="27"/>
      <c r="J5072" s="27"/>
    </row>
    <row r="5073" spans="2:10" x14ac:dyDescent="0.25">
      <c r="B5073" s="27"/>
      <c r="D5073" s="27"/>
      <c r="E5073" s="27"/>
      <c r="I5073" s="27"/>
      <c r="J5073" s="27"/>
    </row>
    <row r="5074" spans="2:10" x14ac:dyDescent="0.25">
      <c r="B5074" s="27"/>
      <c r="D5074" s="27"/>
      <c r="E5074" s="27"/>
      <c r="I5074" s="27"/>
      <c r="J5074" s="27"/>
    </row>
    <row r="5075" spans="2:10" x14ac:dyDescent="0.25">
      <c r="B5075" s="27"/>
      <c r="D5075" s="27"/>
      <c r="E5075" s="27"/>
      <c r="I5075" s="27"/>
      <c r="J5075" s="27"/>
    </row>
    <row r="5076" spans="2:10" x14ac:dyDescent="0.25">
      <c r="B5076" s="27"/>
      <c r="D5076" s="27"/>
      <c r="E5076" s="27"/>
      <c r="I5076" s="27"/>
      <c r="J5076" s="27"/>
    </row>
    <row r="5077" spans="2:10" x14ac:dyDescent="0.25">
      <c r="B5077" s="27"/>
      <c r="D5077" s="27"/>
      <c r="E5077" s="27"/>
      <c r="I5077" s="27"/>
      <c r="J5077" s="27"/>
    </row>
    <row r="5078" spans="2:10" x14ac:dyDescent="0.25">
      <c r="B5078" s="27"/>
      <c r="D5078" s="27"/>
      <c r="E5078" s="27"/>
      <c r="I5078" s="27"/>
      <c r="J5078" s="27"/>
    </row>
    <row r="5079" spans="2:10" x14ac:dyDescent="0.25">
      <c r="B5079" s="27"/>
      <c r="D5079" s="27"/>
      <c r="E5079" s="27"/>
      <c r="I5079" s="27"/>
      <c r="J5079" s="27"/>
    </row>
    <row r="5080" spans="2:10" x14ac:dyDescent="0.25">
      <c r="B5080" s="27"/>
      <c r="D5080" s="27"/>
      <c r="E5080" s="27"/>
      <c r="I5080" s="27"/>
      <c r="J5080" s="27"/>
    </row>
    <row r="5081" spans="2:10" x14ac:dyDescent="0.25">
      <c r="B5081" s="27"/>
      <c r="D5081" s="27"/>
      <c r="E5081" s="27"/>
      <c r="I5081" s="27"/>
      <c r="J5081" s="27"/>
    </row>
    <row r="5082" spans="2:10" x14ac:dyDescent="0.25">
      <c r="B5082" s="27"/>
      <c r="D5082" s="27"/>
      <c r="E5082" s="27"/>
      <c r="I5082" s="27"/>
      <c r="J5082" s="27"/>
    </row>
    <row r="5083" spans="2:10" x14ac:dyDescent="0.25">
      <c r="B5083" s="27"/>
      <c r="D5083" s="27"/>
      <c r="E5083" s="27"/>
      <c r="I5083" s="27"/>
      <c r="J5083" s="27"/>
    </row>
    <row r="5084" spans="2:10" x14ac:dyDescent="0.25">
      <c r="B5084" s="27"/>
      <c r="D5084" s="27"/>
      <c r="E5084" s="27"/>
      <c r="I5084" s="27"/>
      <c r="J5084" s="27"/>
    </row>
    <row r="5085" spans="2:10" x14ac:dyDescent="0.25">
      <c r="B5085" s="27"/>
      <c r="D5085" s="27"/>
      <c r="E5085" s="27"/>
      <c r="I5085" s="27"/>
      <c r="J5085" s="27"/>
    </row>
    <row r="5086" spans="2:10" x14ac:dyDescent="0.25">
      <c r="B5086" s="27"/>
      <c r="D5086" s="27"/>
      <c r="E5086" s="27"/>
      <c r="I5086" s="27"/>
      <c r="J5086" s="27"/>
    </row>
    <row r="5087" spans="2:10" x14ac:dyDescent="0.25">
      <c r="B5087" s="27"/>
      <c r="D5087" s="27"/>
      <c r="E5087" s="27"/>
      <c r="I5087" s="27"/>
      <c r="J5087" s="27"/>
    </row>
    <row r="5088" spans="2:10" x14ac:dyDescent="0.25">
      <c r="B5088" s="27"/>
      <c r="D5088" s="27"/>
      <c r="E5088" s="27"/>
      <c r="I5088" s="27"/>
      <c r="J5088" s="27"/>
    </row>
    <row r="5089" spans="2:10" x14ac:dyDescent="0.25">
      <c r="B5089" s="27"/>
      <c r="D5089" s="27"/>
      <c r="E5089" s="27"/>
      <c r="I5089" s="27"/>
      <c r="J5089" s="27"/>
    </row>
    <row r="5090" spans="2:10" x14ac:dyDescent="0.25">
      <c r="B5090" s="27"/>
      <c r="D5090" s="27"/>
      <c r="E5090" s="27"/>
      <c r="I5090" s="27"/>
      <c r="J5090" s="27"/>
    </row>
    <row r="5091" spans="2:10" x14ac:dyDescent="0.25">
      <c r="B5091" s="27"/>
      <c r="D5091" s="27"/>
      <c r="E5091" s="27"/>
      <c r="I5091" s="27"/>
      <c r="J5091" s="27"/>
    </row>
    <row r="5092" spans="2:10" x14ac:dyDescent="0.25">
      <c r="B5092" s="27"/>
      <c r="D5092" s="27"/>
      <c r="E5092" s="27"/>
      <c r="I5092" s="27"/>
      <c r="J5092" s="27"/>
    </row>
    <row r="5093" spans="2:10" x14ac:dyDescent="0.25">
      <c r="B5093" s="27"/>
      <c r="D5093" s="27"/>
      <c r="E5093" s="27"/>
      <c r="I5093" s="27"/>
      <c r="J5093" s="27"/>
    </row>
    <row r="5094" spans="2:10" x14ac:dyDescent="0.25">
      <c r="B5094" s="27"/>
      <c r="D5094" s="27"/>
      <c r="E5094" s="27"/>
      <c r="I5094" s="27"/>
      <c r="J5094" s="27"/>
    </row>
    <row r="5095" spans="2:10" x14ac:dyDescent="0.25">
      <c r="B5095" s="27"/>
      <c r="D5095" s="27"/>
      <c r="E5095" s="27"/>
      <c r="I5095" s="27"/>
      <c r="J5095" s="27"/>
    </row>
    <row r="5096" spans="2:10" x14ac:dyDescent="0.25">
      <c r="B5096" s="27"/>
      <c r="D5096" s="27"/>
      <c r="E5096" s="27"/>
      <c r="I5096" s="27"/>
      <c r="J5096" s="27"/>
    </row>
    <row r="5097" spans="2:10" x14ac:dyDescent="0.25">
      <c r="B5097" s="27"/>
      <c r="D5097" s="27"/>
      <c r="E5097" s="27"/>
      <c r="I5097" s="27"/>
      <c r="J5097" s="27"/>
    </row>
    <row r="5098" spans="2:10" x14ac:dyDescent="0.25">
      <c r="B5098" s="27"/>
      <c r="D5098" s="27"/>
      <c r="E5098" s="27"/>
      <c r="I5098" s="27"/>
      <c r="J5098" s="27"/>
    </row>
    <row r="5099" spans="2:10" x14ac:dyDescent="0.25">
      <c r="B5099" s="27"/>
      <c r="D5099" s="27"/>
      <c r="E5099" s="27"/>
      <c r="I5099" s="27"/>
      <c r="J5099" s="27"/>
    </row>
    <row r="5100" spans="2:10" x14ac:dyDescent="0.25">
      <c r="B5100" s="27"/>
      <c r="D5100" s="27"/>
      <c r="E5100" s="27"/>
      <c r="I5100" s="27"/>
      <c r="J5100" s="27"/>
    </row>
    <row r="5101" spans="2:10" x14ac:dyDescent="0.25">
      <c r="B5101" s="27"/>
      <c r="D5101" s="27"/>
      <c r="E5101" s="27"/>
      <c r="I5101" s="27"/>
      <c r="J5101" s="27"/>
    </row>
    <row r="5102" spans="2:10" x14ac:dyDescent="0.25">
      <c r="B5102" s="27"/>
      <c r="D5102" s="27"/>
      <c r="E5102" s="27"/>
      <c r="I5102" s="27"/>
      <c r="J5102" s="27"/>
    </row>
    <row r="5103" spans="2:10" x14ac:dyDescent="0.25">
      <c r="B5103" s="27"/>
      <c r="D5103" s="27"/>
      <c r="E5103" s="27"/>
      <c r="I5103" s="27"/>
      <c r="J5103" s="27"/>
    </row>
    <row r="5104" spans="2:10" x14ac:dyDescent="0.25">
      <c r="B5104" s="27"/>
      <c r="D5104" s="27"/>
      <c r="E5104" s="27"/>
      <c r="I5104" s="27"/>
      <c r="J5104" s="27"/>
    </row>
    <row r="5105" spans="2:10" x14ac:dyDescent="0.25">
      <c r="B5105" s="27"/>
      <c r="D5105" s="27"/>
      <c r="E5105" s="27"/>
      <c r="I5105" s="27"/>
      <c r="J5105" s="27"/>
    </row>
    <row r="5106" spans="2:10" x14ac:dyDescent="0.25">
      <c r="B5106" s="27"/>
      <c r="D5106" s="27"/>
      <c r="E5106" s="27"/>
      <c r="I5106" s="27"/>
      <c r="J5106" s="27"/>
    </row>
    <row r="5107" spans="2:10" x14ac:dyDescent="0.25">
      <c r="B5107" s="27"/>
      <c r="D5107" s="27"/>
      <c r="E5107" s="27"/>
      <c r="I5107" s="27"/>
      <c r="J5107" s="27"/>
    </row>
    <row r="5108" spans="2:10" x14ac:dyDescent="0.25">
      <c r="B5108" s="27"/>
      <c r="D5108" s="27"/>
      <c r="E5108" s="27"/>
      <c r="I5108" s="27"/>
      <c r="J5108" s="27"/>
    </row>
    <row r="5109" spans="2:10" x14ac:dyDescent="0.25">
      <c r="B5109" s="27"/>
      <c r="D5109" s="27"/>
      <c r="E5109" s="27"/>
      <c r="I5109" s="27"/>
      <c r="J5109" s="27"/>
    </row>
    <row r="5110" spans="2:10" x14ac:dyDescent="0.25">
      <c r="B5110" s="27"/>
      <c r="D5110" s="27"/>
      <c r="E5110" s="27"/>
      <c r="I5110" s="27"/>
      <c r="J5110" s="27"/>
    </row>
    <row r="5111" spans="2:10" x14ac:dyDescent="0.25">
      <c r="B5111" s="27"/>
      <c r="D5111" s="27"/>
      <c r="E5111" s="27"/>
      <c r="I5111" s="27"/>
      <c r="J5111" s="27"/>
    </row>
    <row r="5112" spans="2:10" x14ac:dyDescent="0.25">
      <c r="B5112" s="27"/>
      <c r="D5112" s="27"/>
      <c r="E5112" s="27"/>
      <c r="I5112" s="27"/>
      <c r="J5112" s="27"/>
    </row>
    <row r="5113" spans="2:10" x14ac:dyDescent="0.25">
      <c r="B5113" s="27"/>
      <c r="D5113" s="27"/>
      <c r="E5113" s="27"/>
      <c r="I5113" s="27"/>
      <c r="J5113" s="27"/>
    </row>
    <row r="5114" spans="2:10" x14ac:dyDescent="0.25">
      <c r="B5114" s="27"/>
      <c r="D5114" s="27"/>
      <c r="E5114" s="27"/>
      <c r="I5114" s="27"/>
      <c r="J5114" s="27"/>
    </row>
    <row r="5115" spans="2:10" x14ac:dyDescent="0.25">
      <c r="B5115" s="27"/>
      <c r="D5115" s="27"/>
      <c r="E5115" s="27"/>
      <c r="I5115" s="27"/>
      <c r="J5115" s="27"/>
    </row>
    <row r="5116" spans="2:10" x14ac:dyDescent="0.25">
      <c r="B5116" s="27"/>
      <c r="D5116" s="27"/>
      <c r="E5116" s="27"/>
      <c r="I5116" s="27"/>
      <c r="J5116" s="27"/>
    </row>
    <row r="5117" spans="2:10" x14ac:dyDescent="0.25">
      <c r="B5117" s="27"/>
      <c r="D5117" s="27"/>
      <c r="E5117" s="27"/>
      <c r="I5117" s="27"/>
      <c r="J5117" s="27"/>
    </row>
    <row r="5118" spans="2:10" x14ac:dyDescent="0.25">
      <c r="B5118" s="27"/>
      <c r="D5118" s="27"/>
      <c r="E5118" s="27"/>
      <c r="I5118" s="27"/>
      <c r="J5118" s="27"/>
    </row>
    <row r="5119" spans="2:10" x14ac:dyDescent="0.25">
      <c r="B5119" s="27"/>
      <c r="D5119" s="27"/>
      <c r="E5119" s="27"/>
      <c r="I5119" s="27"/>
      <c r="J5119" s="27"/>
    </row>
    <row r="5120" spans="2:10" x14ac:dyDescent="0.25">
      <c r="B5120" s="27"/>
      <c r="D5120" s="27"/>
      <c r="E5120" s="27"/>
      <c r="I5120" s="27"/>
      <c r="J5120" s="27"/>
    </row>
    <row r="5121" spans="2:10" x14ac:dyDescent="0.25">
      <c r="B5121" s="27"/>
      <c r="D5121" s="27"/>
      <c r="E5121" s="27"/>
      <c r="I5121" s="27"/>
      <c r="J5121" s="27"/>
    </row>
    <row r="5122" spans="2:10" x14ac:dyDescent="0.25">
      <c r="B5122" s="27"/>
      <c r="D5122" s="27"/>
      <c r="E5122" s="27"/>
      <c r="I5122" s="27"/>
      <c r="J5122" s="27"/>
    </row>
    <row r="5123" spans="2:10" x14ac:dyDescent="0.25">
      <c r="B5123" s="27"/>
      <c r="D5123" s="27"/>
      <c r="E5123" s="27"/>
      <c r="I5123" s="27"/>
      <c r="J5123" s="27"/>
    </row>
    <row r="5124" spans="2:10" x14ac:dyDescent="0.25">
      <c r="B5124" s="27"/>
      <c r="D5124" s="27"/>
      <c r="E5124" s="27"/>
      <c r="I5124" s="27"/>
      <c r="J5124" s="27"/>
    </row>
    <row r="5125" spans="2:10" x14ac:dyDescent="0.25">
      <c r="B5125" s="27"/>
      <c r="D5125" s="27"/>
      <c r="E5125" s="27"/>
      <c r="I5125" s="27"/>
      <c r="J5125" s="27"/>
    </row>
    <row r="5126" spans="2:10" x14ac:dyDescent="0.25">
      <c r="B5126" s="27"/>
      <c r="D5126" s="27"/>
      <c r="E5126" s="27"/>
      <c r="I5126" s="27"/>
      <c r="J5126" s="27"/>
    </row>
    <row r="5127" spans="2:10" x14ac:dyDescent="0.25">
      <c r="B5127" s="27"/>
      <c r="D5127" s="27"/>
      <c r="E5127" s="27"/>
      <c r="I5127" s="27"/>
      <c r="J5127" s="27"/>
    </row>
    <row r="5128" spans="2:10" x14ac:dyDescent="0.25">
      <c r="B5128" s="27"/>
      <c r="D5128" s="27"/>
      <c r="E5128" s="27"/>
      <c r="I5128" s="27"/>
      <c r="J5128" s="27"/>
    </row>
    <row r="5129" spans="2:10" x14ac:dyDescent="0.25">
      <c r="B5129" s="27"/>
      <c r="D5129" s="27"/>
      <c r="E5129" s="27"/>
      <c r="I5129" s="27"/>
      <c r="J5129" s="27"/>
    </row>
    <row r="5130" spans="2:10" x14ac:dyDescent="0.25">
      <c r="B5130" s="27"/>
      <c r="D5130" s="27"/>
      <c r="E5130" s="27"/>
      <c r="I5130" s="27"/>
      <c r="J5130" s="27"/>
    </row>
    <row r="5131" spans="2:10" x14ac:dyDescent="0.25">
      <c r="B5131" s="27"/>
      <c r="D5131" s="27"/>
      <c r="E5131" s="27"/>
      <c r="I5131" s="27"/>
      <c r="J5131" s="27"/>
    </row>
    <row r="5132" spans="2:10" x14ac:dyDescent="0.25">
      <c r="B5132" s="27"/>
      <c r="D5132" s="27"/>
      <c r="E5132" s="27"/>
      <c r="I5132" s="27"/>
      <c r="J5132" s="27"/>
    </row>
    <row r="5133" spans="2:10" x14ac:dyDescent="0.25">
      <c r="B5133" s="27"/>
      <c r="D5133" s="27"/>
      <c r="E5133" s="27"/>
      <c r="I5133" s="27"/>
      <c r="J5133" s="27"/>
    </row>
    <row r="5134" spans="2:10" x14ac:dyDescent="0.25">
      <c r="B5134" s="27"/>
      <c r="D5134" s="27"/>
      <c r="E5134" s="27"/>
      <c r="I5134" s="27"/>
      <c r="J5134" s="27"/>
    </row>
    <row r="5135" spans="2:10" x14ac:dyDescent="0.25">
      <c r="B5135" s="27"/>
      <c r="D5135" s="27"/>
      <c r="E5135" s="27"/>
      <c r="I5135" s="27"/>
      <c r="J5135" s="27"/>
    </row>
    <row r="5136" spans="2:10" x14ac:dyDescent="0.25">
      <c r="B5136" s="27"/>
      <c r="D5136" s="27"/>
      <c r="E5136" s="27"/>
      <c r="I5136" s="27"/>
      <c r="J5136" s="27"/>
    </row>
    <row r="5137" spans="2:10" x14ac:dyDescent="0.25">
      <c r="B5137" s="27"/>
      <c r="D5137" s="27"/>
      <c r="E5137" s="27"/>
      <c r="I5137" s="27"/>
      <c r="J5137" s="27"/>
    </row>
    <row r="5138" spans="2:10" x14ac:dyDescent="0.25">
      <c r="B5138" s="27"/>
      <c r="D5138" s="27"/>
      <c r="E5138" s="27"/>
      <c r="I5138" s="27"/>
      <c r="J5138" s="27"/>
    </row>
    <row r="5139" spans="2:10" x14ac:dyDescent="0.25">
      <c r="B5139" s="27"/>
      <c r="D5139" s="27"/>
      <c r="E5139" s="27"/>
      <c r="I5139" s="27"/>
      <c r="J5139" s="27"/>
    </row>
    <row r="5140" spans="2:10" x14ac:dyDescent="0.25">
      <c r="B5140" s="27"/>
      <c r="D5140" s="27"/>
      <c r="E5140" s="27"/>
      <c r="I5140" s="27"/>
      <c r="J5140" s="27"/>
    </row>
    <row r="5141" spans="2:10" x14ac:dyDescent="0.25">
      <c r="B5141" s="27"/>
      <c r="D5141" s="27"/>
      <c r="E5141" s="27"/>
      <c r="I5141" s="27"/>
      <c r="J5141" s="27"/>
    </row>
    <row r="5142" spans="2:10" x14ac:dyDescent="0.25">
      <c r="B5142" s="27"/>
      <c r="D5142" s="27"/>
      <c r="E5142" s="27"/>
      <c r="I5142" s="27"/>
      <c r="J5142" s="27"/>
    </row>
    <row r="5143" spans="2:10" x14ac:dyDescent="0.25">
      <c r="B5143" s="27"/>
      <c r="D5143" s="27"/>
      <c r="E5143" s="27"/>
      <c r="I5143" s="27"/>
      <c r="J5143" s="27"/>
    </row>
    <row r="5144" spans="2:10" x14ac:dyDescent="0.25">
      <c r="B5144" s="27"/>
      <c r="D5144" s="27"/>
      <c r="E5144" s="27"/>
      <c r="I5144" s="27"/>
      <c r="J5144" s="27"/>
    </row>
    <row r="5145" spans="2:10" x14ac:dyDescent="0.25">
      <c r="B5145" s="27"/>
      <c r="D5145" s="27"/>
      <c r="E5145" s="27"/>
      <c r="I5145" s="27"/>
      <c r="J5145" s="27"/>
    </row>
    <row r="5146" spans="2:10" x14ac:dyDescent="0.25">
      <c r="B5146" s="27"/>
      <c r="D5146" s="27"/>
      <c r="E5146" s="27"/>
      <c r="I5146" s="27"/>
      <c r="J5146" s="27"/>
    </row>
    <row r="5147" spans="2:10" x14ac:dyDescent="0.25">
      <c r="B5147" s="27"/>
      <c r="D5147" s="27"/>
      <c r="E5147" s="27"/>
      <c r="I5147" s="27"/>
      <c r="J5147" s="27"/>
    </row>
    <row r="5148" spans="2:10" x14ac:dyDescent="0.25">
      <c r="B5148" s="27"/>
      <c r="D5148" s="27"/>
      <c r="E5148" s="27"/>
      <c r="I5148" s="27"/>
      <c r="J5148" s="27"/>
    </row>
    <row r="5149" spans="2:10" x14ac:dyDescent="0.25">
      <c r="B5149" s="27"/>
      <c r="D5149" s="27"/>
      <c r="E5149" s="27"/>
      <c r="I5149" s="27"/>
      <c r="J5149" s="27"/>
    </row>
    <row r="5150" spans="2:10" x14ac:dyDescent="0.25">
      <c r="B5150" s="27"/>
      <c r="D5150" s="27"/>
      <c r="E5150" s="27"/>
      <c r="I5150" s="27"/>
      <c r="J5150" s="27"/>
    </row>
    <row r="5151" spans="2:10" x14ac:dyDescent="0.25">
      <c r="B5151" s="27"/>
      <c r="D5151" s="27"/>
      <c r="E5151" s="27"/>
      <c r="I5151" s="27"/>
      <c r="J5151" s="27"/>
    </row>
    <row r="5152" spans="2:10" x14ac:dyDescent="0.25">
      <c r="B5152" s="27"/>
      <c r="D5152" s="27"/>
      <c r="E5152" s="27"/>
      <c r="I5152" s="27"/>
      <c r="J5152" s="27"/>
    </row>
    <row r="5153" spans="2:10" x14ac:dyDescent="0.25">
      <c r="B5153" s="27"/>
      <c r="D5153" s="27"/>
      <c r="E5153" s="27"/>
      <c r="I5153" s="27"/>
      <c r="J5153" s="27"/>
    </row>
    <row r="5154" spans="2:10" x14ac:dyDescent="0.25">
      <c r="B5154" s="27"/>
      <c r="D5154" s="27"/>
      <c r="E5154" s="27"/>
      <c r="I5154" s="27"/>
      <c r="J5154" s="27"/>
    </row>
    <row r="5155" spans="2:10" x14ac:dyDescent="0.25">
      <c r="B5155" s="27"/>
      <c r="D5155" s="27"/>
      <c r="E5155" s="27"/>
      <c r="I5155" s="27"/>
      <c r="J5155" s="27"/>
    </row>
    <row r="5156" spans="2:10" x14ac:dyDescent="0.25">
      <c r="B5156" s="27"/>
      <c r="D5156" s="27"/>
      <c r="E5156" s="27"/>
      <c r="I5156" s="27"/>
      <c r="J5156" s="27"/>
    </row>
    <row r="5157" spans="2:10" x14ac:dyDescent="0.25">
      <c r="B5157" s="27"/>
      <c r="D5157" s="27"/>
      <c r="E5157" s="27"/>
      <c r="I5157" s="27"/>
      <c r="J5157" s="27"/>
    </row>
    <row r="5158" spans="2:10" x14ac:dyDescent="0.25">
      <c r="B5158" s="27"/>
      <c r="D5158" s="27"/>
      <c r="E5158" s="27"/>
      <c r="I5158" s="27"/>
      <c r="J5158" s="27"/>
    </row>
    <row r="5159" spans="2:10" x14ac:dyDescent="0.25">
      <c r="B5159" s="27"/>
      <c r="D5159" s="27"/>
      <c r="E5159" s="27"/>
      <c r="I5159" s="27"/>
      <c r="J5159" s="27"/>
    </row>
    <row r="5160" spans="2:10" x14ac:dyDescent="0.25">
      <c r="B5160" s="27"/>
      <c r="D5160" s="27"/>
      <c r="E5160" s="27"/>
      <c r="I5160" s="27"/>
      <c r="J5160" s="27"/>
    </row>
    <row r="5161" spans="2:10" x14ac:dyDescent="0.25">
      <c r="B5161" s="27"/>
      <c r="D5161" s="27"/>
      <c r="E5161" s="27"/>
      <c r="I5161" s="27"/>
      <c r="J5161" s="27"/>
    </row>
    <row r="5162" spans="2:10" x14ac:dyDescent="0.25">
      <c r="B5162" s="27"/>
      <c r="D5162" s="27"/>
      <c r="E5162" s="27"/>
      <c r="I5162" s="27"/>
      <c r="J5162" s="27"/>
    </row>
    <row r="5163" spans="2:10" x14ac:dyDescent="0.25">
      <c r="B5163" s="27"/>
      <c r="D5163" s="27"/>
      <c r="E5163" s="27"/>
      <c r="I5163" s="27"/>
      <c r="J5163" s="27"/>
    </row>
    <row r="5164" spans="2:10" x14ac:dyDescent="0.25">
      <c r="B5164" s="27"/>
      <c r="D5164" s="27"/>
      <c r="E5164" s="27"/>
      <c r="I5164" s="27"/>
      <c r="J5164" s="27"/>
    </row>
    <row r="5165" spans="2:10" x14ac:dyDescent="0.25">
      <c r="B5165" s="27"/>
      <c r="D5165" s="27"/>
      <c r="E5165" s="27"/>
      <c r="I5165" s="27"/>
      <c r="J5165" s="27"/>
    </row>
    <row r="5166" spans="2:10" x14ac:dyDescent="0.25">
      <c r="B5166" s="27"/>
      <c r="D5166" s="27"/>
      <c r="E5166" s="27"/>
      <c r="I5166" s="27"/>
      <c r="J5166" s="27"/>
    </row>
    <row r="5167" spans="2:10" x14ac:dyDescent="0.25">
      <c r="B5167" s="27"/>
      <c r="D5167" s="27"/>
      <c r="E5167" s="27"/>
      <c r="I5167" s="27"/>
      <c r="J5167" s="27"/>
    </row>
    <row r="5168" spans="2:10" x14ac:dyDescent="0.25">
      <c r="B5168" s="27"/>
      <c r="D5168" s="27"/>
      <c r="E5168" s="27"/>
      <c r="I5168" s="27"/>
      <c r="J5168" s="27"/>
    </row>
    <row r="5169" spans="2:10" x14ac:dyDescent="0.25">
      <c r="B5169" s="27"/>
      <c r="D5169" s="27"/>
      <c r="E5169" s="27"/>
      <c r="I5169" s="27"/>
      <c r="J5169" s="27"/>
    </row>
    <row r="5170" spans="2:10" x14ac:dyDescent="0.25">
      <c r="B5170" s="27"/>
      <c r="D5170" s="27"/>
      <c r="E5170" s="27"/>
      <c r="I5170" s="27"/>
      <c r="J5170" s="27"/>
    </row>
    <row r="5171" spans="2:10" x14ac:dyDescent="0.25">
      <c r="B5171" s="27"/>
      <c r="D5171" s="27"/>
      <c r="E5171" s="27"/>
      <c r="I5171" s="27"/>
      <c r="J5171" s="27"/>
    </row>
    <row r="5172" spans="2:10" x14ac:dyDescent="0.25">
      <c r="B5172" s="27"/>
      <c r="D5172" s="27"/>
      <c r="E5172" s="27"/>
      <c r="I5172" s="27"/>
      <c r="J5172" s="27"/>
    </row>
    <row r="5173" spans="2:10" x14ac:dyDescent="0.25">
      <c r="B5173" s="27"/>
      <c r="D5173" s="27"/>
      <c r="E5173" s="27"/>
      <c r="I5173" s="27"/>
      <c r="J5173" s="27"/>
    </row>
    <row r="5174" spans="2:10" x14ac:dyDescent="0.25">
      <c r="B5174" s="27"/>
      <c r="D5174" s="27"/>
      <c r="E5174" s="27"/>
      <c r="I5174" s="27"/>
      <c r="J5174" s="27"/>
    </row>
    <row r="5175" spans="2:10" x14ac:dyDescent="0.25">
      <c r="B5175" s="27"/>
      <c r="D5175" s="27"/>
      <c r="E5175" s="27"/>
      <c r="I5175" s="27"/>
      <c r="J5175" s="27"/>
    </row>
    <row r="5176" spans="2:10" x14ac:dyDescent="0.25">
      <c r="B5176" s="27"/>
      <c r="D5176" s="27"/>
      <c r="E5176" s="27"/>
      <c r="I5176" s="27"/>
      <c r="J5176" s="27"/>
    </row>
    <row r="5177" spans="2:10" x14ac:dyDescent="0.25">
      <c r="B5177" s="27"/>
      <c r="D5177" s="27"/>
      <c r="E5177" s="27"/>
      <c r="I5177" s="27"/>
      <c r="J5177" s="27"/>
    </row>
    <row r="5178" spans="2:10" x14ac:dyDescent="0.25">
      <c r="B5178" s="27"/>
      <c r="D5178" s="27"/>
      <c r="E5178" s="27"/>
      <c r="I5178" s="27"/>
      <c r="J5178" s="27"/>
    </row>
    <row r="5179" spans="2:10" x14ac:dyDescent="0.25">
      <c r="B5179" s="27"/>
      <c r="D5179" s="27"/>
      <c r="E5179" s="27"/>
      <c r="I5179" s="27"/>
      <c r="J5179" s="27"/>
    </row>
    <row r="5180" spans="2:10" x14ac:dyDescent="0.25">
      <c r="B5180" s="27"/>
      <c r="D5180" s="27"/>
      <c r="E5180" s="27"/>
      <c r="I5180" s="27"/>
      <c r="J5180" s="27"/>
    </row>
    <row r="5181" spans="2:10" x14ac:dyDescent="0.25">
      <c r="B5181" s="27"/>
      <c r="D5181" s="27"/>
      <c r="E5181" s="27"/>
      <c r="I5181" s="27"/>
      <c r="J5181" s="27"/>
    </row>
    <row r="5182" spans="2:10" x14ac:dyDescent="0.25">
      <c r="B5182" s="27"/>
      <c r="D5182" s="27"/>
      <c r="E5182" s="27"/>
      <c r="I5182" s="27"/>
      <c r="J5182" s="27"/>
    </row>
    <row r="5183" spans="2:10" x14ac:dyDescent="0.25">
      <c r="B5183" s="27"/>
      <c r="D5183" s="27"/>
      <c r="E5183" s="27"/>
      <c r="I5183" s="27"/>
      <c r="J5183" s="27"/>
    </row>
    <row r="5184" spans="2:10" x14ac:dyDescent="0.25">
      <c r="B5184" s="27"/>
      <c r="D5184" s="27"/>
      <c r="E5184" s="27"/>
      <c r="I5184" s="27"/>
      <c r="J5184" s="27"/>
    </row>
    <row r="5185" spans="2:10" x14ac:dyDescent="0.25">
      <c r="B5185" s="27"/>
      <c r="D5185" s="27"/>
      <c r="E5185" s="27"/>
      <c r="I5185" s="27"/>
      <c r="J5185" s="27"/>
    </row>
    <row r="5186" spans="2:10" x14ac:dyDescent="0.25">
      <c r="B5186" s="27"/>
      <c r="D5186" s="27"/>
      <c r="E5186" s="27"/>
      <c r="I5186" s="27"/>
      <c r="J5186" s="27"/>
    </row>
    <row r="5187" spans="2:10" x14ac:dyDescent="0.25">
      <c r="B5187" s="27"/>
      <c r="D5187" s="27"/>
      <c r="E5187" s="27"/>
      <c r="I5187" s="27"/>
      <c r="J5187" s="27"/>
    </row>
    <row r="5188" spans="2:10" x14ac:dyDescent="0.25">
      <c r="B5188" s="27"/>
      <c r="D5188" s="27"/>
      <c r="E5188" s="27"/>
      <c r="I5188" s="27"/>
      <c r="J5188" s="27"/>
    </row>
    <row r="5189" spans="2:10" x14ac:dyDescent="0.25">
      <c r="B5189" s="27"/>
      <c r="D5189" s="27"/>
      <c r="E5189" s="27"/>
      <c r="I5189" s="27"/>
      <c r="J5189" s="27"/>
    </row>
    <row r="5190" spans="2:10" x14ac:dyDescent="0.25">
      <c r="B5190" s="27"/>
      <c r="D5190" s="27"/>
      <c r="E5190" s="27"/>
      <c r="I5190" s="27"/>
      <c r="J5190" s="27"/>
    </row>
    <row r="5191" spans="2:10" x14ac:dyDescent="0.25">
      <c r="B5191" s="27"/>
      <c r="D5191" s="27"/>
      <c r="E5191" s="27"/>
      <c r="I5191" s="27"/>
      <c r="J5191" s="27"/>
    </row>
    <row r="5192" spans="2:10" x14ac:dyDescent="0.25">
      <c r="B5192" s="27"/>
      <c r="D5192" s="27"/>
      <c r="E5192" s="27"/>
      <c r="I5192" s="27"/>
      <c r="J5192" s="27"/>
    </row>
    <row r="5193" spans="2:10" x14ac:dyDescent="0.25">
      <c r="B5193" s="27"/>
      <c r="D5193" s="27"/>
      <c r="E5193" s="27"/>
      <c r="I5193" s="27"/>
      <c r="J5193" s="27"/>
    </row>
    <row r="5194" spans="2:10" x14ac:dyDescent="0.25">
      <c r="B5194" s="27"/>
      <c r="D5194" s="27"/>
      <c r="E5194" s="27"/>
      <c r="I5194" s="27"/>
      <c r="J5194" s="27"/>
    </row>
    <row r="5195" spans="2:10" x14ac:dyDescent="0.25">
      <c r="B5195" s="27"/>
      <c r="D5195" s="27"/>
      <c r="E5195" s="27"/>
      <c r="I5195" s="27"/>
      <c r="J5195" s="27"/>
    </row>
    <row r="5196" spans="2:10" x14ac:dyDescent="0.25">
      <c r="B5196" s="27"/>
      <c r="D5196" s="27"/>
      <c r="E5196" s="27"/>
      <c r="I5196" s="27"/>
      <c r="J5196" s="27"/>
    </row>
    <row r="5197" spans="2:10" x14ac:dyDescent="0.25">
      <c r="B5197" s="27"/>
      <c r="D5197" s="27"/>
      <c r="E5197" s="27"/>
      <c r="I5197" s="27"/>
      <c r="J5197" s="27"/>
    </row>
    <row r="5198" spans="2:10" x14ac:dyDescent="0.25">
      <c r="B5198" s="27"/>
      <c r="D5198" s="27"/>
      <c r="E5198" s="27"/>
      <c r="I5198" s="27"/>
      <c r="J5198" s="27"/>
    </row>
    <row r="5199" spans="2:10" x14ac:dyDescent="0.25">
      <c r="B5199" s="27"/>
      <c r="D5199" s="27"/>
      <c r="E5199" s="27"/>
      <c r="I5199" s="27"/>
      <c r="J5199" s="27"/>
    </row>
    <row r="5200" spans="2:10" x14ac:dyDescent="0.25">
      <c r="B5200" s="27"/>
      <c r="D5200" s="27"/>
      <c r="E5200" s="27"/>
      <c r="I5200" s="27"/>
      <c r="J5200" s="27"/>
    </row>
    <row r="5201" spans="2:10" x14ac:dyDescent="0.25">
      <c r="B5201" s="27"/>
      <c r="D5201" s="27"/>
      <c r="E5201" s="27"/>
      <c r="I5201" s="27"/>
      <c r="J5201" s="27"/>
    </row>
    <row r="5202" spans="2:10" x14ac:dyDescent="0.25">
      <c r="B5202" s="27"/>
      <c r="D5202" s="27"/>
      <c r="E5202" s="27"/>
      <c r="I5202" s="27"/>
      <c r="J5202" s="27"/>
    </row>
    <row r="5203" spans="2:10" x14ac:dyDescent="0.25">
      <c r="B5203" s="27"/>
      <c r="D5203" s="27"/>
      <c r="E5203" s="27"/>
      <c r="I5203" s="27"/>
      <c r="J5203" s="27"/>
    </row>
    <row r="5204" spans="2:10" x14ac:dyDescent="0.25">
      <c r="B5204" s="27"/>
      <c r="D5204" s="27"/>
      <c r="E5204" s="27"/>
      <c r="I5204" s="27"/>
      <c r="J5204" s="27"/>
    </row>
    <row r="5205" spans="2:10" x14ac:dyDescent="0.25">
      <c r="B5205" s="27"/>
      <c r="D5205" s="27"/>
      <c r="E5205" s="27"/>
      <c r="I5205" s="27"/>
      <c r="J5205" s="27"/>
    </row>
    <row r="5206" spans="2:10" x14ac:dyDescent="0.25">
      <c r="B5206" s="27"/>
      <c r="D5206" s="27"/>
      <c r="E5206" s="27"/>
      <c r="I5206" s="27"/>
      <c r="J5206" s="27"/>
    </row>
    <row r="5207" spans="2:10" x14ac:dyDescent="0.25">
      <c r="B5207" s="27"/>
      <c r="D5207" s="27"/>
      <c r="E5207" s="27"/>
      <c r="I5207" s="27"/>
      <c r="J5207" s="27"/>
    </row>
    <row r="5208" spans="2:10" x14ac:dyDescent="0.25">
      <c r="B5208" s="27"/>
      <c r="D5208" s="27"/>
      <c r="E5208" s="27"/>
      <c r="I5208" s="27"/>
      <c r="J5208" s="27"/>
    </row>
    <row r="5209" spans="2:10" x14ac:dyDescent="0.25">
      <c r="B5209" s="27"/>
      <c r="D5209" s="27"/>
      <c r="E5209" s="27"/>
      <c r="I5209" s="27"/>
      <c r="J5209" s="27"/>
    </row>
    <row r="5210" spans="2:10" x14ac:dyDescent="0.25">
      <c r="B5210" s="27"/>
      <c r="D5210" s="27"/>
      <c r="E5210" s="27"/>
      <c r="I5210" s="27"/>
      <c r="J5210" s="27"/>
    </row>
    <row r="5211" spans="2:10" x14ac:dyDescent="0.25">
      <c r="B5211" s="27"/>
      <c r="D5211" s="27"/>
      <c r="E5211" s="27"/>
      <c r="I5211" s="27"/>
      <c r="J5211" s="27"/>
    </row>
    <row r="5212" spans="2:10" x14ac:dyDescent="0.25">
      <c r="B5212" s="27"/>
      <c r="D5212" s="27"/>
      <c r="E5212" s="27"/>
      <c r="I5212" s="27"/>
      <c r="J5212" s="27"/>
    </row>
    <row r="5213" spans="2:10" x14ac:dyDescent="0.25">
      <c r="B5213" s="27"/>
      <c r="D5213" s="27"/>
      <c r="E5213" s="27"/>
      <c r="I5213" s="27"/>
      <c r="J5213" s="27"/>
    </row>
    <row r="5214" spans="2:10" x14ac:dyDescent="0.25">
      <c r="B5214" s="27"/>
      <c r="D5214" s="27"/>
      <c r="E5214" s="27"/>
      <c r="I5214" s="27"/>
      <c r="J5214" s="27"/>
    </row>
    <row r="5215" spans="2:10" x14ac:dyDescent="0.25">
      <c r="B5215" s="27"/>
      <c r="D5215" s="27"/>
      <c r="E5215" s="27"/>
      <c r="I5215" s="27"/>
      <c r="J5215" s="27"/>
    </row>
    <row r="5216" spans="2:10" x14ac:dyDescent="0.25">
      <c r="B5216" s="27"/>
      <c r="D5216" s="27"/>
      <c r="E5216" s="27"/>
      <c r="I5216" s="27"/>
      <c r="J5216" s="27"/>
    </row>
    <row r="5217" spans="2:10" x14ac:dyDescent="0.25">
      <c r="B5217" s="27"/>
      <c r="D5217" s="27"/>
      <c r="E5217" s="27"/>
      <c r="I5217" s="27"/>
      <c r="J5217" s="27"/>
    </row>
    <row r="5218" spans="2:10" x14ac:dyDescent="0.25">
      <c r="B5218" s="27"/>
      <c r="D5218" s="27"/>
      <c r="E5218" s="27"/>
      <c r="I5218" s="27"/>
      <c r="J5218" s="27"/>
    </row>
    <row r="5219" spans="2:10" x14ac:dyDescent="0.25">
      <c r="B5219" s="27"/>
      <c r="D5219" s="27"/>
      <c r="E5219" s="27"/>
      <c r="I5219" s="27"/>
      <c r="J5219" s="27"/>
    </row>
    <row r="5220" spans="2:10" x14ac:dyDescent="0.25">
      <c r="B5220" s="27"/>
      <c r="D5220" s="27"/>
      <c r="E5220" s="27"/>
      <c r="I5220" s="27"/>
      <c r="J5220" s="27"/>
    </row>
    <row r="5221" spans="2:10" x14ac:dyDescent="0.25">
      <c r="B5221" s="27"/>
      <c r="D5221" s="27"/>
      <c r="E5221" s="27"/>
      <c r="I5221" s="27"/>
      <c r="J5221" s="27"/>
    </row>
    <row r="5222" spans="2:10" x14ac:dyDescent="0.25">
      <c r="B5222" s="27"/>
      <c r="D5222" s="27"/>
      <c r="E5222" s="27"/>
      <c r="I5222" s="27"/>
      <c r="J5222" s="27"/>
    </row>
    <row r="5223" spans="2:10" x14ac:dyDescent="0.25">
      <c r="B5223" s="27"/>
      <c r="D5223" s="27"/>
      <c r="E5223" s="27"/>
      <c r="I5223" s="27"/>
      <c r="J5223" s="27"/>
    </row>
    <row r="5224" spans="2:10" x14ac:dyDescent="0.25">
      <c r="B5224" s="27"/>
      <c r="D5224" s="27"/>
      <c r="E5224" s="27"/>
      <c r="I5224" s="27"/>
      <c r="J5224" s="27"/>
    </row>
    <row r="5225" spans="2:10" x14ac:dyDescent="0.25">
      <c r="B5225" s="27"/>
      <c r="D5225" s="27"/>
      <c r="E5225" s="27"/>
      <c r="I5225" s="27"/>
      <c r="J5225" s="27"/>
    </row>
    <row r="5226" spans="2:10" x14ac:dyDescent="0.25">
      <c r="B5226" s="27"/>
      <c r="D5226" s="27"/>
      <c r="E5226" s="27"/>
      <c r="I5226" s="27"/>
      <c r="J5226" s="27"/>
    </row>
    <row r="5227" spans="2:10" x14ac:dyDescent="0.25">
      <c r="B5227" s="27"/>
      <c r="D5227" s="27"/>
      <c r="E5227" s="27"/>
      <c r="I5227" s="27"/>
      <c r="J5227" s="27"/>
    </row>
    <row r="5228" spans="2:10" x14ac:dyDescent="0.25">
      <c r="B5228" s="27"/>
      <c r="D5228" s="27"/>
      <c r="E5228" s="27"/>
      <c r="I5228" s="27"/>
      <c r="J5228" s="27"/>
    </row>
    <row r="5229" spans="2:10" x14ac:dyDescent="0.25">
      <c r="B5229" s="27"/>
      <c r="D5229" s="27"/>
      <c r="E5229" s="27"/>
      <c r="I5229" s="27"/>
      <c r="J5229" s="27"/>
    </row>
    <row r="5230" spans="2:10" x14ac:dyDescent="0.25">
      <c r="B5230" s="27"/>
      <c r="D5230" s="27"/>
      <c r="E5230" s="27"/>
      <c r="I5230" s="27"/>
      <c r="J5230" s="27"/>
    </row>
    <row r="5231" spans="2:10" x14ac:dyDescent="0.25">
      <c r="B5231" s="27"/>
      <c r="D5231" s="27"/>
      <c r="E5231" s="27"/>
      <c r="I5231" s="27"/>
      <c r="J5231" s="27"/>
    </row>
    <row r="5232" spans="2:10" x14ac:dyDescent="0.25">
      <c r="B5232" s="27"/>
      <c r="D5232" s="27"/>
      <c r="E5232" s="27"/>
      <c r="I5232" s="27"/>
      <c r="J5232" s="27"/>
    </row>
    <row r="5233" spans="2:10" x14ac:dyDescent="0.25">
      <c r="B5233" s="27"/>
      <c r="D5233" s="27"/>
      <c r="E5233" s="27"/>
      <c r="I5233" s="27"/>
      <c r="J5233" s="27"/>
    </row>
    <row r="5234" spans="2:10" x14ac:dyDescent="0.25">
      <c r="B5234" s="27"/>
      <c r="D5234" s="27"/>
      <c r="E5234" s="27"/>
      <c r="I5234" s="27"/>
      <c r="J5234" s="27"/>
    </row>
    <row r="5235" spans="2:10" x14ac:dyDescent="0.25">
      <c r="B5235" s="27"/>
      <c r="D5235" s="27"/>
      <c r="E5235" s="27"/>
      <c r="I5235" s="27"/>
      <c r="J5235" s="27"/>
    </row>
    <row r="5236" spans="2:10" x14ac:dyDescent="0.25">
      <c r="B5236" s="27"/>
      <c r="D5236" s="27"/>
      <c r="E5236" s="27"/>
      <c r="I5236" s="27"/>
      <c r="J5236" s="27"/>
    </row>
    <row r="5237" spans="2:10" x14ac:dyDescent="0.25">
      <c r="B5237" s="27"/>
      <c r="D5237" s="27"/>
      <c r="E5237" s="27"/>
      <c r="I5237" s="27"/>
      <c r="J5237" s="27"/>
    </row>
    <row r="5238" spans="2:10" x14ac:dyDescent="0.25">
      <c r="B5238" s="27"/>
      <c r="D5238" s="27"/>
      <c r="E5238" s="27"/>
      <c r="I5238" s="27"/>
      <c r="J5238" s="27"/>
    </row>
    <row r="5239" spans="2:10" x14ac:dyDescent="0.25">
      <c r="B5239" s="27"/>
      <c r="D5239" s="27"/>
      <c r="E5239" s="27"/>
      <c r="I5239" s="27"/>
      <c r="J5239" s="27"/>
    </row>
    <row r="5240" spans="2:10" x14ac:dyDescent="0.25">
      <c r="B5240" s="27"/>
      <c r="D5240" s="27"/>
      <c r="E5240" s="27"/>
      <c r="I5240" s="27"/>
      <c r="J5240" s="27"/>
    </row>
    <row r="5241" spans="2:10" x14ac:dyDescent="0.25">
      <c r="B5241" s="27"/>
      <c r="D5241" s="27"/>
      <c r="E5241" s="27"/>
      <c r="I5241" s="27"/>
      <c r="J5241" s="27"/>
    </row>
    <row r="5242" spans="2:10" x14ac:dyDescent="0.25">
      <c r="B5242" s="27"/>
      <c r="D5242" s="27"/>
      <c r="E5242" s="27"/>
      <c r="I5242" s="27"/>
      <c r="J5242" s="27"/>
    </row>
    <row r="5243" spans="2:10" x14ac:dyDescent="0.25">
      <c r="B5243" s="27"/>
      <c r="D5243" s="27"/>
      <c r="E5243" s="27"/>
      <c r="I5243" s="27"/>
      <c r="J5243" s="27"/>
    </row>
    <row r="5244" spans="2:10" x14ac:dyDescent="0.25">
      <c r="B5244" s="27"/>
      <c r="D5244" s="27"/>
      <c r="E5244" s="27"/>
      <c r="I5244" s="27"/>
      <c r="J5244" s="27"/>
    </row>
    <row r="5245" spans="2:10" x14ac:dyDescent="0.25">
      <c r="B5245" s="27"/>
      <c r="D5245" s="27"/>
      <c r="E5245" s="27"/>
      <c r="I5245" s="27"/>
      <c r="J5245" s="27"/>
    </row>
    <row r="5246" spans="2:10" x14ac:dyDescent="0.25">
      <c r="B5246" s="27"/>
      <c r="D5246" s="27"/>
      <c r="E5246" s="27"/>
      <c r="I5246" s="27"/>
      <c r="J5246" s="27"/>
    </row>
    <row r="5247" spans="2:10" x14ac:dyDescent="0.25">
      <c r="B5247" s="27"/>
      <c r="D5247" s="27"/>
      <c r="E5247" s="27"/>
      <c r="I5247" s="27"/>
      <c r="J5247" s="27"/>
    </row>
    <row r="5248" spans="2:10" x14ac:dyDescent="0.25">
      <c r="B5248" s="27"/>
      <c r="D5248" s="27"/>
      <c r="E5248" s="27"/>
      <c r="I5248" s="27"/>
      <c r="J5248" s="27"/>
    </row>
    <row r="5249" spans="2:10" x14ac:dyDescent="0.25">
      <c r="B5249" s="27"/>
      <c r="D5249" s="27"/>
      <c r="E5249" s="27"/>
      <c r="I5249" s="27"/>
      <c r="J5249" s="27"/>
    </row>
    <row r="5250" spans="2:10" x14ac:dyDescent="0.25">
      <c r="B5250" s="27"/>
      <c r="D5250" s="27"/>
      <c r="E5250" s="27"/>
      <c r="I5250" s="27"/>
      <c r="J5250" s="27"/>
    </row>
    <row r="5251" spans="2:10" x14ac:dyDescent="0.25">
      <c r="B5251" s="27"/>
      <c r="D5251" s="27"/>
      <c r="E5251" s="27"/>
      <c r="I5251" s="27"/>
      <c r="J5251" s="27"/>
    </row>
    <row r="5252" spans="2:10" x14ac:dyDescent="0.25">
      <c r="B5252" s="27"/>
      <c r="D5252" s="27"/>
      <c r="E5252" s="27"/>
      <c r="I5252" s="27"/>
      <c r="J5252" s="27"/>
    </row>
    <row r="5253" spans="2:10" x14ac:dyDescent="0.25">
      <c r="B5253" s="27"/>
      <c r="D5253" s="27"/>
      <c r="E5253" s="27"/>
      <c r="I5253" s="27"/>
      <c r="J5253" s="27"/>
    </row>
    <row r="5254" spans="2:10" x14ac:dyDescent="0.25">
      <c r="B5254" s="27"/>
      <c r="D5254" s="27"/>
      <c r="E5254" s="27"/>
      <c r="I5254" s="27"/>
      <c r="J5254" s="27"/>
    </row>
    <row r="5255" spans="2:10" x14ac:dyDescent="0.25">
      <c r="B5255" s="27"/>
      <c r="D5255" s="27"/>
      <c r="E5255" s="27"/>
      <c r="I5255" s="27"/>
      <c r="J5255" s="27"/>
    </row>
    <row r="5256" spans="2:10" x14ac:dyDescent="0.25">
      <c r="B5256" s="27"/>
      <c r="D5256" s="27"/>
      <c r="E5256" s="27"/>
      <c r="I5256" s="27"/>
      <c r="J5256" s="27"/>
    </row>
    <row r="5257" spans="2:10" x14ac:dyDescent="0.25">
      <c r="B5257" s="27"/>
      <c r="D5257" s="27"/>
      <c r="E5257" s="27"/>
      <c r="I5257" s="27"/>
      <c r="J5257" s="27"/>
    </row>
    <row r="5258" spans="2:10" x14ac:dyDescent="0.25">
      <c r="B5258" s="27"/>
      <c r="D5258" s="27"/>
      <c r="E5258" s="27"/>
      <c r="I5258" s="27"/>
      <c r="J5258" s="27"/>
    </row>
    <row r="5259" spans="2:10" x14ac:dyDescent="0.25">
      <c r="B5259" s="27"/>
      <c r="D5259" s="27"/>
      <c r="E5259" s="27"/>
      <c r="I5259" s="27"/>
      <c r="J5259" s="27"/>
    </row>
    <row r="5260" spans="2:10" x14ac:dyDescent="0.25">
      <c r="B5260" s="27"/>
      <c r="D5260" s="27"/>
      <c r="E5260" s="27"/>
      <c r="I5260" s="27"/>
      <c r="J5260" s="27"/>
    </row>
    <row r="5261" spans="2:10" x14ac:dyDescent="0.25">
      <c r="B5261" s="27"/>
      <c r="D5261" s="27"/>
      <c r="E5261" s="27"/>
      <c r="I5261" s="27"/>
      <c r="J5261" s="27"/>
    </row>
    <row r="5262" spans="2:10" x14ac:dyDescent="0.25">
      <c r="B5262" s="27"/>
      <c r="D5262" s="27"/>
      <c r="E5262" s="27"/>
      <c r="I5262" s="27"/>
      <c r="J5262" s="27"/>
    </row>
    <row r="5263" spans="2:10" x14ac:dyDescent="0.25">
      <c r="B5263" s="27"/>
      <c r="D5263" s="27"/>
      <c r="E5263" s="27"/>
      <c r="I5263" s="27"/>
      <c r="J5263" s="27"/>
    </row>
    <row r="5264" spans="2:10" x14ac:dyDescent="0.25">
      <c r="B5264" s="27"/>
      <c r="D5264" s="27"/>
      <c r="E5264" s="27"/>
      <c r="I5264" s="27"/>
      <c r="J5264" s="27"/>
    </row>
    <row r="5265" spans="2:10" x14ac:dyDescent="0.25">
      <c r="B5265" s="27"/>
      <c r="D5265" s="27"/>
      <c r="E5265" s="27"/>
      <c r="I5265" s="27"/>
      <c r="J5265" s="27"/>
    </row>
    <row r="5266" spans="2:10" x14ac:dyDescent="0.25">
      <c r="B5266" s="27"/>
      <c r="D5266" s="27"/>
      <c r="E5266" s="27"/>
      <c r="I5266" s="27"/>
      <c r="J5266" s="27"/>
    </row>
    <row r="5267" spans="2:10" x14ac:dyDescent="0.25">
      <c r="B5267" s="27"/>
      <c r="D5267" s="27"/>
      <c r="E5267" s="27"/>
      <c r="I5267" s="27"/>
      <c r="J5267" s="27"/>
    </row>
    <row r="5268" spans="2:10" x14ac:dyDescent="0.25">
      <c r="B5268" s="27"/>
      <c r="D5268" s="27"/>
      <c r="E5268" s="27"/>
      <c r="I5268" s="27"/>
      <c r="J5268" s="27"/>
    </row>
    <row r="5269" spans="2:10" x14ac:dyDescent="0.25">
      <c r="B5269" s="27"/>
      <c r="D5269" s="27"/>
      <c r="E5269" s="27"/>
      <c r="I5269" s="27"/>
      <c r="J5269" s="27"/>
    </row>
    <row r="5270" spans="2:10" x14ac:dyDescent="0.25">
      <c r="B5270" s="27"/>
      <c r="D5270" s="27"/>
      <c r="E5270" s="27"/>
      <c r="I5270" s="27"/>
      <c r="J5270" s="27"/>
    </row>
    <row r="5271" spans="2:10" x14ac:dyDescent="0.25">
      <c r="B5271" s="27"/>
      <c r="D5271" s="27"/>
      <c r="E5271" s="27"/>
      <c r="I5271" s="27"/>
      <c r="J5271" s="27"/>
    </row>
    <row r="5272" spans="2:10" x14ac:dyDescent="0.25">
      <c r="B5272" s="27"/>
      <c r="D5272" s="27"/>
      <c r="E5272" s="27"/>
      <c r="I5272" s="27"/>
      <c r="J5272" s="27"/>
    </row>
    <row r="5273" spans="2:10" x14ac:dyDescent="0.25">
      <c r="B5273" s="27"/>
      <c r="D5273" s="27"/>
      <c r="E5273" s="27"/>
      <c r="I5273" s="27"/>
      <c r="J5273" s="27"/>
    </row>
    <row r="5274" spans="2:10" x14ac:dyDescent="0.25">
      <c r="B5274" s="27"/>
      <c r="D5274" s="27"/>
      <c r="E5274" s="27"/>
      <c r="I5274" s="27"/>
      <c r="J5274" s="27"/>
    </row>
    <row r="5275" spans="2:10" x14ac:dyDescent="0.25">
      <c r="B5275" s="27"/>
      <c r="D5275" s="27"/>
      <c r="E5275" s="27"/>
      <c r="I5275" s="27"/>
      <c r="J5275" s="27"/>
    </row>
    <row r="5276" spans="2:10" x14ac:dyDescent="0.25">
      <c r="B5276" s="27"/>
      <c r="D5276" s="27"/>
      <c r="E5276" s="27"/>
      <c r="I5276" s="27"/>
      <c r="J5276" s="27"/>
    </row>
    <row r="5277" spans="2:10" x14ac:dyDescent="0.25">
      <c r="B5277" s="27"/>
      <c r="D5277" s="27"/>
      <c r="E5277" s="27"/>
      <c r="I5277" s="27"/>
      <c r="J5277" s="27"/>
    </row>
    <row r="5278" spans="2:10" x14ac:dyDescent="0.25">
      <c r="B5278" s="27"/>
      <c r="D5278" s="27"/>
      <c r="E5278" s="27"/>
      <c r="I5278" s="27"/>
      <c r="J5278" s="27"/>
    </row>
    <row r="5279" spans="2:10" x14ac:dyDescent="0.25">
      <c r="B5279" s="27"/>
      <c r="D5279" s="27"/>
      <c r="E5279" s="27"/>
      <c r="I5279" s="27"/>
      <c r="J5279" s="27"/>
    </row>
    <row r="5280" spans="2:10" x14ac:dyDescent="0.25">
      <c r="B5280" s="27"/>
      <c r="D5280" s="27"/>
      <c r="E5280" s="27"/>
      <c r="I5280" s="27"/>
      <c r="J5280" s="27"/>
    </row>
    <row r="5281" spans="2:10" x14ac:dyDescent="0.25">
      <c r="B5281" s="27"/>
      <c r="D5281" s="27"/>
      <c r="E5281" s="27"/>
      <c r="I5281" s="27"/>
      <c r="J5281" s="27"/>
    </row>
    <row r="5282" spans="2:10" x14ac:dyDescent="0.25">
      <c r="B5282" s="27"/>
      <c r="D5282" s="27"/>
      <c r="E5282" s="27"/>
      <c r="I5282" s="27"/>
      <c r="J5282" s="27"/>
    </row>
    <row r="5283" spans="2:10" x14ac:dyDescent="0.25">
      <c r="B5283" s="27"/>
      <c r="D5283" s="27"/>
      <c r="E5283" s="27"/>
      <c r="I5283" s="27"/>
      <c r="J5283" s="27"/>
    </row>
    <row r="5284" spans="2:10" x14ac:dyDescent="0.25">
      <c r="B5284" s="27"/>
      <c r="D5284" s="27"/>
      <c r="E5284" s="27"/>
      <c r="I5284" s="27"/>
      <c r="J5284" s="27"/>
    </row>
    <row r="5285" spans="2:10" x14ac:dyDescent="0.25">
      <c r="B5285" s="27"/>
      <c r="D5285" s="27"/>
      <c r="E5285" s="27"/>
      <c r="I5285" s="27"/>
      <c r="J5285" s="27"/>
    </row>
    <row r="5286" spans="2:10" x14ac:dyDescent="0.25">
      <c r="B5286" s="27"/>
      <c r="D5286" s="27"/>
      <c r="E5286" s="27"/>
      <c r="I5286" s="27"/>
      <c r="J5286" s="27"/>
    </row>
    <row r="5287" spans="2:10" x14ac:dyDescent="0.25">
      <c r="B5287" s="27"/>
      <c r="D5287" s="27"/>
      <c r="E5287" s="27"/>
      <c r="I5287" s="27"/>
      <c r="J5287" s="27"/>
    </row>
    <row r="5288" spans="2:10" x14ac:dyDescent="0.25">
      <c r="B5288" s="27"/>
      <c r="D5288" s="27"/>
      <c r="E5288" s="27"/>
      <c r="I5288" s="27"/>
      <c r="J5288" s="27"/>
    </row>
    <row r="5289" spans="2:10" x14ac:dyDescent="0.25">
      <c r="B5289" s="27"/>
      <c r="D5289" s="27"/>
      <c r="E5289" s="27"/>
      <c r="I5289" s="27"/>
      <c r="J5289" s="27"/>
    </row>
    <row r="5290" spans="2:10" x14ac:dyDescent="0.25">
      <c r="B5290" s="27"/>
      <c r="D5290" s="27"/>
      <c r="E5290" s="27"/>
      <c r="I5290" s="27"/>
      <c r="J5290" s="27"/>
    </row>
    <row r="5291" spans="2:10" x14ac:dyDescent="0.25">
      <c r="B5291" s="27"/>
      <c r="D5291" s="27"/>
      <c r="E5291" s="27"/>
      <c r="I5291" s="27"/>
      <c r="J5291" s="27"/>
    </row>
    <row r="5292" spans="2:10" x14ac:dyDescent="0.25">
      <c r="B5292" s="27"/>
      <c r="D5292" s="27"/>
      <c r="E5292" s="27"/>
      <c r="I5292" s="27"/>
      <c r="J5292" s="27"/>
    </row>
    <row r="5293" spans="2:10" x14ac:dyDescent="0.25">
      <c r="B5293" s="27"/>
      <c r="D5293" s="27"/>
      <c r="E5293" s="27"/>
      <c r="I5293" s="27"/>
      <c r="J5293" s="27"/>
    </row>
    <row r="5294" spans="2:10" x14ac:dyDescent="0.25">
      <c r="B5294" s="27"/>
      <c r="D5294" s="27"/>
      <c r="E5294" s="27"/>
      <c r="I5294" s="27"/>
      <c r="J5294" s="27"/>
    </row>
    <row r="5295" spans="2:10" x14ac:dyDescent="0.25">
      <c r="B5295" s="27"/>
      <c r="D5295" s="27"/>
      <c r="E5295" s="27"/>
      <c r="I5295" s="27"/>
      <c r="J5295" s="27"/>
    </row>
    <row r="5296" spans="2:10" x14ac:dyDescent="0.25">
      <c r="B5296" s="27"/>
      <c r="D5296" s="27"/>
      <c r="E5296" s="27"/>
      <c r="I5296" s="27"/>
      <c r="J5296" s="27"/>
    </row>
    <row r="5297" spans="2:10" x14ac:dyDescent="0.25">
      <c r="B5297" s="27"/>
      <c r="D5297" s="27"/>
      <c r="E5297" s="27"/>
      <c r="I5297" s="27"/>
      <c r="J5297" s="27"/>
    </row>
    <row r="5298" spans="2:10" x14ac:dyDescent="0.25">
      <c r="B5298" s="27"/>
      <c r="D5298" s="27"/>
      <c r="E5298" s="27"/>
      <c r="I5298" s="27"/>
      <c r="J5298" s="27"/>
    </row>
    <row r="5299" spans="2:10" x14ac:dyDescent="0.25">
      <c r="B5299" s="27"/>
      <c r="D5299" s="27"/>
      <c r="E5299" s="27"/>
      <c r="I5299" s="27"/>
      <c r="J5299" s="27"/>
    </row>
    <row r="5300" spans="2:10" x14ac:dyDescent="0.25">
      <c r="B5300" s="27"/>
      <c r="D5300" s="27"/>
      <c r="E5300" s="27"/>
      <c r="I5300" s="27"/>
      <c r="J5300" s="27"/>
    </row>
    <row r="5301" spans="2:10" x14ac:dyDescent="0.25">
      <c r="B5301" s="27"/>
      <c r="D5301" s="27"/>
      <c r="E5301" s="27"/>
      <c r="I5301" s="27"/>
      <c r="J5301" s="27"/>
    </row>
    <row r="5302" spans="2:10" x14ac:dyDescent="0.25">
      <c r="B5302" s="27"/>
      <c r="D5302" s="27"/>
      <c r="E5302" s="27"/>
      <c r="I5302" s="27"/>
      <c r="J5302" s="27"/>
    </row>
    <row r="5303" spans="2:10" x14ac:dyDescent="0.25">
      <c r="B5303" s="27"/>
      <c r="D5303" s="27"/>
      <c r="E5303" s="27"/>
      <c r="I5303" s="27"/>
      <c r="J5303" s="27"/>
    </row>
    <row r="5304" spans="2:10" x14ac:dyDescent="0.25">
      <c r="B5304" s="27"/>
      <c r="D5304" s="27"/>
      <c r="E5304" s="27"/>
      <c r="I5304" s="27"/>
      <c r="J5304" s="27"/>
    </row>
    <row r="5305" spans="2:10" x14ac:dyDescent="0.25">
      <c r="B5305" s="27"/>
      <c r="D5305" s="27"/>
      <c r="E5305" s="27"/>
      <c r="I5305" s="27"/>
      <c r="J5305" s="27"/>
    </row>
    <row r="5306" spans="2:10" x14ac:dyDescent="0.25">
      <c r="B5306" s="27"/>
      <c r="D5306" s="27"/>
      <c r="E5306" s="27"/>
      <c r="I5306" s="27"/>
      <c r="J5306" s="27"/>
    </row>
    <row r="5307" spans="2:10" x14ac:dyDescent="0.25">
      <c r="B5307" s="27"/>
      <c r="D5307" s="27"/>
      <c r="E5307" s="27"/>
      <c r="I5307" s="27"/>
      <c r="J5307" s="27"/>
    </row>
    <row r="5308" spans="2:10" x14ac:dyDescent="0.25">
      <c r="B5308" s="27"/>
      <c r="D5308" s="27"/>
      <c r="E5308" s="27"/>
      <c r="I5308" s="27"/>
      <c r="J5308" s="27"/>
    </row>
    <row r="5309" spans="2:10" x14ac:dyDescent="0.25">
      <c r="B5309" s="27"/>
      <c r="D5309" s="27"/>
      <c r="E5309" s="27"/>
      <c r="I5309" s="27"/>
      <c r="J5309" s="27"/>
    </row>
    <row r="5310" spans="2:10" x14ac:dyDescent="0.25">
      <c r="B5310" s="27"/>
      <c r="D5310" s="27"/>
      <c r="E5310" s="27"/>
      <c r="I5310" s="27"/>
      <c r="J5310" s="27"/>
    </row>
    <row r="5311" spans="2:10" x14ac:dyDescent="0.25">
      <c r="B5311" s="27"/>
      <c r="D5311" s="27"/>
      <c r="E5311" s="27"/>
      <c r="I5311" s="27"/>
      <c r="J5311" s="27"/>
    </row>
    <row r="5312" spans="2:10" x14ac:dyDescent="0.25">
      <c r="B5312" s="27"/>
      <c r="D5312" s="27"/>
      <c r="E5312" s="27"/>
      <c r="I5312" s="27"/>
      <c r="J5312" s="27"/>
    </row>
    <row r="5313" spans="2:10" x14ac:dyDescent="0.25">
      <c r="B5313" s="27"/>
      <c r="D5313" s="27"/>
      <c r="E5313" s="27"/>
      <c r="I5313" s="27"/>
      <c r="J5313" s="27"/>
    </row>
    <row r="5314" spans="2:10" x14ac:dyDescent="0.25">
      <c r="B5314" s="27"/>
      <c r="D5314" s="27"/>
      <c r="E5314" s="27"/>
      <c r="I5314" s="27"/>
      <c r="J5314" s="27"/>
    </row>
    <row r="5315" spans="2:10" x14ac:dyDescent="0.25">
      <c r="B5315" s="27"/>
      <c r="D5315" s="27"/>
      <c r="E5315" s="27"/>
      <c r="I5315" s="27"/>
      <c r="J5315" s="27"/>
    </row>
    <row r="5316" spans="2:10" x14ac:dyDescent="0.25">
      <c r="B5316" s="27"/>
      <c r="D5316" s="27"/>
      <c r="E5316" s="27"/>
      <c r="I5316" s="27"/>
      <c r="J5316" s="27"/>
    </row>
    <row r="5317" spans="2:10" x14ac:dyDescent="0.25">
      <c r="B5317" s="27"/>
      <c r="D5317" s="27"/>
      <c r="E5317" s="27"/>
      <c r="I5317" s="27"/>
      <c r="J5317" s="27"/>
    </row>
    <row r="5318" spans="2:10" x14ac:dyDescent="0.25">
      <c r="B5318" s="27"/>
      <c r="D5318" s="27"/>
      <c r="E5318" s="27"/>
      <c r="I5318" s="27"/>
      <c r="J5318" s="27"/>
    </row>
    <row r="5319" spans="2:10" x14ac:dyDescent="0.25">
      <c r="B5319" s="27"/>
      <c r="D5319" s="27"/>
      <c r="E5319" s="27"/>
      <c r="I5319" s="27"/>
      <c r="J5319" s="27"/>
    </row>
    <row r="5320" spans="2:10" x14ac:dyDescent="0.25">
      <c r="B5320" s="27"/>
      <c r="D5320" s="27"/>
      <c r="E5320" s="27"/>
      <c r="I5320" s="27"/>
      <c r="J5320" s="27"/>
    </row>
    <row r="5321" spans="2:10" x14ac:dyDescent="0.25">
      <c r="B5321" s="27"/>
      <c r="D5321" s="27"/>
      <c r="E5321" s="27"/>
      <c r="I5321" s="27"/>
      <c r="J5321" s="27"/>
    </row>
    <row r="5322" spans="2:10" x14ac:dyDescent="0.25">
      <c r="B5322" s="27"/>
      <c r="D5322" s="27"/>
      <c r="E5322" s="27"/>
      <c r="I5322" s="27"/>
      <c r="J5322" s="27"/>
    </row>
    <row r="5323" spans="2:10" x14ac:dyDescent="0.25">
      <c r="B5323" s="27"/>
      <c r="D5323" s="27"/>
      <c r="E5323" s="27"/>
      <c r="I5323" s="27"/>
      <c r="J5323" s="27"/>
    </row>
    <row r="5324" spans="2:10" x14ac:dyDescent="0.25">
      <c r="B5324" s="27"/>
      <c r="D5324" s="27"/>
      <c r="E5324" s="27"/>
      <c r="I5324" s="27"/>
      <c r="J5324" s="27"/>
    </row>
    <row r="5325" spans="2:10" x14ac:dyDescent="0.25">
      <c r="B5325" s="27"/>
      <c r="D5325" s="27"/>
      <c r="E5325" s="27"/>
      <c r="I5325" s="27"/>
      <c r="J5325" s="27"/>
    </row>
    <row r="5326" spans="2:10" x14ac:dyDescent="0.25">
      <c r="B5326" s="27"/>
      <c r="D5326" s="27"/>
      <c r="E5326" s="27"/>
      <c r="I5326" s="27"/>
      <c r="J5326" s="27"/>
    </row>
    <row r="5327" spans="2:10" x14ac:dyDescent="0.25">
      <c r="B5327" s="27"/>
      <c r="D5327" s="27"/>
      <c r="E5327" s="27"/>
      <c r="I5327" s="27"/>
      <c r="J5327" s="27"/>
    </row>
    <row r="5328" spans="2:10" x14ac:dyDescent="0.25">
      <c r="B5328" s="27"/>
      <c r="D5328" s="27"/>
      <c r="E5328" s="27"/>
      <c r="I5328" s="27"/>
      <c r="J5328" s="27"/>
    </row>
    <row r="5329" spans="2:10" x14ac:dyDescent="0.25">
      <c r="B5329" s="27"/>
      <c r="D5329" s="27"/>
      <c r="E5329" s="27"/>
      <c r="I5329" s="27"/>
      <c r="J5329" s="27"/>
    </row>
    <row r="5330" spans="2:10" x14ac:dyDescent="0.25">
      <c r="B5330" s="27"/>
      <c r="D5330" s="27"/>
      <c r="E5330" s="27"/>
      <c r="I5330" s="27"/>
      <c r="J5330" s="27"/>
    </row>
    <row r="5331" spans="2:10" x14ac:dyDescent="0.25">
      <c r="B5331" s="27"/>
      <c r="D5331" s="27"/>
      <c r="E5331" s="27"/>
      <c r="I5331" s="27"/>
      <c r="J5331" s="27"/>
    </row>
    <row r="5332" spans="2:10" x14ac:dyDescent="0.25">
      <c r="B5332" s="27"/>
      <c r="D5332" s="27"/>
      <c r="E5332" s="27"/>
      <c r="I5332" s="27"/>
      <c r="J5332" s="27"/>
    </row>
    <row r="5333" spans="2:10" x14ac:dyDescent="0.25">
      <c r="B5333" s="27"/>
      <c r="D5333" s="27"/>
      <c r="E5333" s="27"/>
      <c r="I5333" s="27"/>
      <c r="J5333" s="27"/>
    </row>
    <row r="5334" spans="2:10" x14ac:dyDescent="0.25">
      <c r="B5334" s="27"/>
      <c r="D5334" s="27"/>
      <c r="E5334" s="27"/>
      <c r="I5334" s="27"/>
      <c r="J5334" s="27"/>
    </row>
    <row r="5335" spans="2:10" x14ac:dyDescent="0.25">
      <c r="B5335" s="27"/>
      <c r="D5335" s="27"/>
      <c r="E5335" s="27"/>
      <c r="I5335" s="27"/>
      <c r="J5335" s="27"/>
    </row>
    <row r="5336" spans="2:10" x14ac:dyDescent="0.25">
      <c r="B5336" s="27"/>
      <c r="D5336" s="27"/>
      <c r="E5336" s="27"/>
      <c r="I5336" s="27"/>
      <c r="J5336" s="27"/>
    </row>
    <row r="5337" spans="2:10" x14ac:dyDescent="0.25">
      <c r="B5337" s="27"/>
      <c r="D5337" s="27"/>
      <c r="E5337" s="27"/>
      <c r="I5337" s="27"/>
      <c r="J5337" s="27"/>
    </row>
    <row r="5338" spans="2:10" x14ac:dyDescent="0.25">
      <c r="B5338" s="27"/>
      <c r="D5338" s="27"/>
      <c r="E5338" s="27"/>
      <c r="I5338" s="27"/>
      <c r="J5338" s="27"/>
    </row>
    <row r="5339" spans="2:10" x14ac:dyDescent="0.25">
      <c r="B5339" s="27"/>
      <c r="D5339" s="27"/>
      <c r="E5339" s="27"/>
      <c r="I5339" s="27"/>
      <c r="J5339" s="27"/>
    </row>
    <row r="5340" spans="2:10" x14ac:dyDescent="0.25">
      <c r="B5340" s="27"/>
      <c r="D5340" s="27"/>
      <c r="E5340" s="27"/>
      <c r="I5340" s="27"/>
      <c r="J5340" s="27"/>
    </row>
    <row r="5341" spans="2:10" x14ac:dyDescent="0.25">
      <c r="B5341" s="27"/>
      <c r="D5341" s="27"/>
      <c r="E5341" s="27"/>
      <c r="I5341" s="27"/>
      <c r="J5341" s="27"/>
    </row>
    <row r="5342" spans="2:10" x14ac:dyDescent="0.25">
      <c r="B5342" s="27"/>
      <c r="D5342" s="27"/>
      <c r="E5342" s="27"/>
      <c r="I5342" s="27"/>
      <c r="J5342" s="27"/>
    </row>
    <row r="5343" spans="2:10" x14ac:dyDescent="0.25">
      <c r="B5343" s="27"/>
      <c r="D5343" s="27"/>
      <c r="E5343" s="27"/>
      <c r="I5343" s="27"/>
      <c r="J5343" s="27"/>
    </row>
    <row r="5344" spans="2:10" x14ac:dyDescent="0.25">
      <c r="B5344" s="27"/>
      <c r="D5344" s="27"/>
      <c r="E5344" s="27"/>
      <c r="I5344" s="27"/>
      <c r="J5344" s="27"/>
    </row>
    <row r="5345" spans="2:10" x14ac:dyDescent="0.25">
      <c r="B5345" s="27"/>
      <c r="D5345" s="27"/>
      <c r="E5345" s="27"/>
      <c r="I5345" s="27"/>
      <c r="J5345" s="27"/>
    </row>
    <row r="5346" spans="2:10" x14ac:dyDescent="0.25">
      <c r="B5346" s="27"/>
      <c r="D5346" s="27"/>
      <c r="E5346" s="27"/>
      <c r="I5346" s="27"/>
      <c r="J5346" s="27"/>
    </row>
    <row r="5347" spans="2:10" x14ac:dyDescent="0.25">
      <c r="B5347" s="27"/>
      <c r="D5347" s="27"/>
      <c r="E5347" s="27"/>
      <c r="I5347" s="27"/>
      <c r="J5347" s="27"/>
    </row>
    <row r="5348" spans="2:10" x14ac:dyDescent="0.25">
      <c r="B5348" s="27"/>
      <c r="D5348" s="27"/>
      <c r="E5348" s="27"/>
      <c r="I5348" s="27"/>
      <c r="J5348" s="27"/>
    </row>
    <row r="5349" spans="2:10" x14ac:dyDescent="0.25">
      <c r="B5349" s="27"/>
      <c r="D5349" s="27"/>
      <c r="E5349" s="27"/>
      <c r="I5349" s="27"/>
      <c r="J5349" s="27"/>
    </row>
    <row r="5350" spans="2:10" x14ac:dyDescent="0.25">
      <c r="B5350" s="27"/>
      <c r="D5350" s="27"/>
      <c r="E5350" s="27"/>
      <c r="I5350" s="27"/>
      <c r="J5350" s="27"/>
    </row>
    <row r="5351" spans="2:10" x14ac:dyDescent="0.25">
      <c r="B5351" s="27"/>
      <c r="D5351" s="27"/>
      <c r="E5351" s="27"/>
      <c r="I5351" s="27"/>
      <c r="J5351" s="27"/>
    </row>
    <row r="5352" spans="2:10" x14ac:dyDescent="0.25">
      <c r="B5352" s="27"/>
      <c r="D5352" s="27"/>
      <c r="E5352" s="27"/>
      <c r="I5352" s="27"/>
      <c r="J5352" s="27"/>
    </row>
    <row r="5353" spans="2:10" x14ac:dyDescent="0.25">
      <c r="B5353" s="27"/>
      <c r="D5353" s="27"/>
      <c r="E5353" s="27"/>
      <c r="I5353" s="27"/>
      <c r="J5353" s="27"/>
    </row>
    <row r="5354" spans="2:10" x14ac:dyDescent="0.25">
      <c r="B5354" s="27"/>
      <c r="D5354" s="27"/>
      <c r="E5354" s="27"/>
      <c r="I5354" s="27"/>
      <c r="J5354" s="27"/>
    </row>
    <row r="5355" spans="2:10" x14ac:dyDescent="0.25">
      <c r="B5355" s="27"/>
      <c r="D5355" s="27"/>
      <c r="E5355" s="27"/>
      <c r="I5355" s="27"/>
      <c r="J5355" s="27"/>
    </row>
    <row r="5356" spans="2:10" x14ac:dyDescent="0.25">
      <c r="B5356" s="27"/>
      <c r="D5356" s="27"/>
      <c r="E5356" s="27"/>
      <c r="I5356" s="27"/>
      <c r="J5356" s="27"/>
    </row>
    <row r="5357" spans="2:10" x14ac:dyDescent="0.25">
      <c r="B5357" s="27"/>
      <c r="D5357" s="27"/>
      <c r="E5357" s="27"/>
      <c r="I5357" s="27"/>
      <c r="J5357" s="27"/>
    </row>
    <row r="5358" spans="2:10" x14ac:dyDescent="0.25">
      <c r="B5358" s="27"/>
      <c r="D5358" s="27"/>
      <c r="E5358" s="27"/>
      <c r="I5358" s="27"/>
      <c r="J5358" s="27"/>
    </row>
    <row r="5359" spans="2:10" x14ac:dyDescent="0.25">
      <c r="B5359" s="27"/>
      <c r="D5359" s="27"/>
      <c r="E5359" s="27"/>
      <c r="I5359" s="27"/>
      <c r="J5359" s="27"/>
    </row>
    <row r="5360" spans="2:10" x14ac:dyDescent="0.25">
      <c r="B5360" s="27"/>
      <c r="D5360" s="27"/>
      <c r="E5360" s="27"/>
      <c r="I5360" s="27"/>
      <c r="J5360" s="27"/>
    </row>
    <row r="5361" spans="2:10" x14ac:dyDescent="0.25">
      <c r="B5361" s="27"/>
      <c r="D5361" s="27"/>
      <c r="E5361" s="27"/>
      <c r="I5361" s="27"/>
      <c r="J5361" s="27"/>
    </row>
    <row r="5362" spans="2:10" x14ac:dyDescent="0.25">
      <c r="B5362" s="27"/>
      <c r="D5362" s="27"/>
      <c r="E5362" s="27"/>
      <c r="I5362" s="27"/>
      <c r="J5362" s="27"/>
    </row>
    <row r="5363" spans="2:10" x14ac:dyDescent="0.25">
      <c r="B5363" s="27"/>
      <c r="D5363" s="27"/>
      <c r="E5363" s="27"/>
      <c r="I5363" s="27"/>
      <c r="J5363" s="27"/>
    </row>
    <row r="5364" spans="2:10" x14ac:dyDescent="0.25">
      <c r="B5364" s="27"/>
      <c r="D5364" s="27"/>
      <c r="E5364" s="27"/>
      <c r="I5364" s="27"/>
      <c r="J5364" s="27"/>
    </row>
    <row r="5365" spans="2:10" x14ac:dyDescent="0.25">
      <c r="B5365" s="27"/>
      <c r="D5365" s="27"/>
      <c r="E5365" s="27"/>
      <c r="I5365" s="27"/>
      <c r="J5365" s="27"/>
    </row>
    <row r="5366" spans="2:10" x14ac:dyDescent="0.25">
      <c r="B5366" s="27"/>
      <c r="D5366" s="27"/>
      <c r="E5366" s="27"/>
      <c r="I5366" s="27"/>
      <c r="J5366" s="27"/>
    </row>
    <row r="5367" spans="2:10" x14ac:dyDescent="0.25">
      <c r="B5367" s="27"/>
      <c r="D5367" s="27"/>
      <c r="E5367" s="27"/>
      <c r="I5367" s="27"/>
      <c r="J5367" s="27"/>
    </row>
    <row r="5368" spans="2:10" x14ac:dyDescent="0.25">
      <c r="B5368" s="27"/>
      <c r="D5368" s="27"/>
      <c r="E5368" s="27"/>
      <c r="I5368" s="27"/>
      <c r="J5368" s="27"/>
    </row>
    <row r="5369" spans="2:10" x14ac:dyDescent="0.25">
      <c r="B5369" s="27"/>
      <c r="D5369" s="27"/>
      <c r="E5369" s="27"/>
      <c r="I5369" s="27"/>
      <c r="J5369" s="27"/>
    </row>
    <row r="5370" spans="2:10" x14ac:dyDescent="0.25">
      <c r="B5370" s="27"/>
      <c r="D5370" s="27"/>
      <c r="E5370" s="27"/>
      <c r="I5370" s="27"/>
      <c r="J5370" s="27"/>
    </row>
    <row r="5371" spans="2:10" x14ac:dyDescent="0.25">
      <c r="B5371" s="27"/>
      <c r="D5371" s="27"/>
      <c r="E5371" s="27"/>
      <c r="I5371" s="27"/>
      <c r="J5371" s="27"/>
    </row>
    <row r="5372" spans="2:10" x14ac:dyDescent="0.25">
      <c r="B5372" s="27"/>
      <c r="D5372" s="27"/>
      <c r="E5372" s="27"/>
      <c r="I5372" s="27"/>
      <c r="J5372" s="27"/>
    </row>
    <row r="5373" spans="2:10" x14ac:dyDescent="0.25">
      <c r="B5373" s="27"/>
      <c r="D5373" s="27"/>
      <c r="E5373" s="27"/>
      <c r="I5373" s="27"/>
      <c r="J5373" s="27"/>
    </row>
    <row r="5374" spans="2:10" x14ac:dyDescent="0.25">
      <c r="B5374" s="27"/>
      <c r="D5374" s="27"/>
      <c r="E5374" s="27"/>
      <c r="I5374" s="27"/>
      <c r="J5374" s="27"/>
    </row>
    <row r="5375" spans="2:10" x14ac:dyDescent="0.25">
      <c r="B5375" s="27"/>
      <c r="D5375" s="27"/>
      <c r="E5375" s="27"/>
      <c r="I5375" s="27"/>
      <c r="J5375" s="27"/>
    </row>
    <row r="5376" spans="2:10" x14ac:dyDescent="0.25">
      <c r="B5376" s="27"/>
      <c r="D5376" s="27"/>
      <c r="E5376" s="27"/>
      <c r="I5376" s="27"/>
      <c r="J5376" s="27"/>
    </row>
    <row r="5377" spans="2:10" x14ac:dyDescent="0.25">
      <c r="B5377" s="27"/>
      <c r="D5377" s="27"/>
      <c r="E5377" s="27"/>
      <c r="I5377" s="27"/>
      <c r="J5377" s="27"/>
    </row>
    <row r="5378" spans="2:10" x14ac:dyDescent="0.25">
      <c r="B5378" s="27"/>
      <c r="D5378" s="27"/>
      <c r="E5378" s="27"/>
      <c r="I5378" s="27"/>
      <c r="J5378" s="27"/>
    </row>
    <row r="5379" spans="2:10" x14ac:dyDescent="0.25">
      <c r="B5379" s="27"/>
      <c r="D5379" s="27"/>
      <c r="E5379" s="27"/>
      <c r="I5379" s="27"/>
      <c r="J5379" s="27"/>
    </row>
    <row r="5380" spans="2:10" x14ac:dyDescent="0.25">
      <c r="B5380" s="27"/>
      <c r="D5380" s="27"/>
      <c r="E5380" s="27"/>
      <c r="I5380" s="27"/>
      <c r="J5380" s="27"/>
    </row>
    <row r="5381" spans="2:10" x14ac:dyDescent="0.25">
      <c r="B5381" s="27"/>
      <c r="D5381" s="27"/>
      <c r="E5381" s="27"/>
      <c r="I5381" s="27"/>
      <c r="J5381" s="27"/>
    </row>
    <row r="5382" spans="2:10" x14ac:dyDescent="0.25">
      <c r="B5382" s="27"/>
      <c r="D5382" s="27"/>
      <c r="E5382" s="27"/>
      <c r="I5382" s="27"/>
      <c r="J5382" s="27"/>
    </row>
    <row r="5383" spans="2:10" x14ac:dyDescent="0.25">
      <c r="B5383" s="27"/>
      <c r="D5383" s="27"/>
      <c r="E5383" s="27"/>
      <c r="I5383" s="27"/>
      <c r="J5383" s="27"/>
    </row>
    <row r="5384" spans="2:10" x14ac:dyDescent="0.25">
      <c r="B5384" s="27"/>
      <c r="D5384" s="27"/>
      <c r="E5384" s="27"/>
      <c r="I5384" s="27"/>
      <c r="J5384" s="27"/>
    </row>
    <row r="5385" spans="2:10" x14ac:dyDescent="0.25">
      <c r="B5385" s="27"/>
      <c r="D5385" s="27"/>
      <c r="E5385" s="27"/>
      <c r="I5385" s="27"/>
      <c r="J5385" s="27"/>
    </row>
    <row r="5386" spans="2:10" x14ac:dyDescent="0.25">
      <c r="B5386" s="27"/>
      <c r="D5386" s="27"/>
      <c r="E5386" s="27"/>
      <c r="I5386" s="27"/>
      <c r="J5386" s="27"/>
    </row>
    <row r="5387" spans="2:10" x14ac:dyDescent="0.25">
      <c r="B5387" s="27"/>
      <c r="D5387" s="27"/>
      <c r="E5387" s="27"/>
      <c r="I5387" s="27"/>
      <c r="J5387" s="27"/>
    </row>
    <row r="5388" spans="2:10" x14ac:dyDescent="0.25">
      <c r="B5388" s="27"/>
      <c r="D5388" s="27"/>
      <c r="E5388" s="27"/>
      <c r="I5388" s="27"/>
      <c r="J5388" s="27"/>
    </row>
    <row r="5389" spans="2:10" x14ac:dyDescent="0.25">
      <c r="B5389" s="27"/>
      <c r="D5389" s="27"/>
      <c r="E5389" s="27"/>
      <c r="I5389" s="27"/>
      <c r="J5389" s="27"/>
    </row>
    <row r="5390" spans="2:10" x14ac:dyDescent="0.25">
      <c r="B5390" s="27"/>
      <c r="D5390" s="27"/>
      <c r="E5390" s="27"/>
      <c r="I5390" s="27"/>
      <c r="J5390" s="27"/>
    </row>
    <row r="5391" spans="2:10" x14ac:dyDescent="0.25">
      <c r="B5391" s="27"/>
      <c r="D5391" s="27"/>
      <c r="E5391" s="27"/>
      <c r="I5391" s="27"/>
      <c r="J5391" s="27"/>
    </row>
    <row r="5392" spans="2:10" x14ac:dyDescent="0.25">
      <c r="B5392" s="27"/>
      <c r="D5392" s="27"/>
      <c r="E5392" s="27"/>
      <c r="I5392" s="27"/>
      <c r="J5392" s="27"/>
    </row>
    <row r="5393" spans="2:10" x14ac:dyDescent="0.25">
      <c r="B5393" s="27"/>
      <c r="D5393" s="27"/>
      <c r="E5393" s="27"/>
      <c r="I5393" s="27"/>
      <c r="J5393" s="27"/>
    </row>
    <row r="5394" spans="2:10" x14ac:dyDescent="0.25">
      <c r="B5394" s="27"/>
      <c r="D5394" s="27"/>
      <c r="E5394" s="27"/>
      <c r="I5394" s="27"/>
      <c r="J5394" s="27"/>
    </row>
    <row r="5395" spans="2:10" x14ac:dyDescent="0.25">
      <c r="B5395" s="27"/>
      <c r="D5395" s="27"/>
      <c r="E5395" s="27"/>
      <c r="I5395" s="27"/>
      <c r="J5395" s="27"/>
    </row>
    <row r="5396" spans="2:10" x14ac:dyDescent="0.25">
      <c r="B5396" s="27"/>
      <c r="D5396" s="27"/>
      <c r="E5396" s="27"/>
      <c r="I5396" s="27"/>
      <c r="J5396" s="27"/>
    </row>
    <row r="5397" spans="2:10" x14ac:dyDescent="0.25">
      <c r="B5397" s="27"/>
      <c r="D5397" s="27"/>
      <c r="E5397" s="27"/>
      <c r="I5397" s="27"/>
      <c r="J5397" s="27"/>
    </row>
    <row r="5398" spans="2:10" x14ac:dyDescent="0.25">
      <c r="B5398" s="27"/>
      <c r="D5398" s="27"/>
      <c r="E5398" s="27"/>
      <c r="I5398" s="27"/>
      <c r="J5398" s="27"/>
    </row>
    <row r="5399" spans="2:10" x14ac:dyDescent="0.25">
      <c r="B5399" s="27"/>
      <c r="D5399" s="27"/>
      <c r="E5399" s="27"/>
      <c r="I5399" s="27"/>
      <c r="J5399" s="27"/>
    </row>
    <row r="5400" spans="2:10" x14ac:dyDescent="0.25">
      <c r="B5400" s="27"/>
      <c r="D5400" s="27"/>
      <c r="E5400" s="27"/>
      <c r="I5400" s="27"/>
      <c r="J5400" s="27"/>
    </row>
    <row r="5401" spans="2:10" x14ac:dyDescent="0.25">
      <c r="B5401" s="27"/>
      <c r="D5401" s="27"/>
      <c r="E5401" s="27"/>
      <c r="I5401" s="27"/>
      <c r="J5401" s="27"/>
    </row>
    <row r="5402" spans="2:10" x14ac:dyDescent="0.25">
      <c r="B5402" s="27"/>
      <c r="D5402" s="27"/>
      <c r="E5402" s="27"/>
      <c r="I5402" s="27"/>
      <c r="J5402" s="27"/>
    </row>
    <row r="5403" spans="2:10" x14ac:dyDescent="0.25">
      <c r="B5403" s="27"/>
      <c r="D5403" s="27"/>
      <c r="E5403" s="27"/>
      <c r="I5403" s="27"/>
      <c r="J5403" s="27"/>
    </row>
    <row r="5404" spans="2:10" x14ac:dyDescent="0.25">
      <c r="B5404" s="27"/>
      <c r="D5404" s="27"/>
      <c r="E5404" s="27"/>
      <c r="I5404" s="27"/>
      <c r="J5404" s="27"/>
    </row>
    <row r="5405" spans="2:10" x14ac:dyDescent="0.25">
      <c r="B5405" s="27"/>
      <c r="D5405" s="27"/>
      <c r="E5405" s="27"/>
      <c r="I5405" s="27"/>
      <c r="J5405" s="27"/>
    </row>
    <row r="5406" spans="2:10" x14ac:dyDescent="0.25">
      <c r="B5406" s="27"/>
      <c r="D5406" s="27"/>
      <c r="E5406" s="27"/>
      <c r="I5406" s="27"/>
      <c r="J5406" s="27"/>
    </row>
    <row r="5407" spans="2:10" x14ac:dyDescent="0.25">
      <c r="B5407" s="27"/>
      <c r="D5407" s="27"/>
      <c r="E5407" s="27"/>
      <c r="I5407" s="27"/>
      <c r="J5407" s="27"/>
    </row>
    <row r="5408" spans="2:10" x14ac:dyDescent="0.25">
      <c r="B5408" s="27"/>
      <c r="D5408" s="27"/>
      <c r="E5408" s="27"/>
      <c r="I5408" s="27"/>
      <c r="J5408" s="27"/>
    </row>
    <row r="5409" spans="2:10" x14ac:dyDescent="0.25">
      <c r="B5409" s="27"/>
      <c r="D5409" s="27"/>
      <c r="E5409" s="27"/>
      <c r="I5409" s="27"/>
      <c r="J5409" s="27"/>
    </row>
    <row r="5410" spans="2:10" x14ac:dyDescent="0.25">
      <c r="B5410" s="27"/>
      <c r="D5410" s="27"/>
      <c r="E5410" s="27"/>
      <c r="I5410" s="27"/>
      <c r="J5410" s="27"/>
    </row>
    <row r="5411" spans="2:10" x14ac:dyDescent="0.25">
      <c r="B5411" s="27"/>
      <c r="D5411" s="27"/>
      <c r="E5411" s="27"/>
      <c r="I5411" s="27"/>
      <c r="J5411" s="27"/>
    </row>
    <row r="5412" spans="2:10" x14ac:dyDescent="0.25">
      <c r="B5412" s="27"/>
      <c r="D5412" s="27"/>
      <c r="E5412" s="27"/>
      <c r="I5412" s="27"/>
      <c r="J5412" s="27"/>
    </row>
    <row r="5413" spans="2:10" x14ac:dyDescent="0.25">
      <c r="B5413" s="27"/>
      <c r="D5413" s="27"/>
      <c r="E5413" s="27"/>
      <c r="I5413" s="27"/>
      <c r="J5413" s="27"/>
    </row>
    <row r="5414" spans="2:10" x14ac:dyDescent="0.25">
      <c r="B5414" s="27"/>
      <c r="D5414" s="27"/>
      <c r="E5414" s="27"/>
      <c r="I5414" s="27"/>
      <c r="J5414" s="27"/>
    </row>
    <row r="5415" spans="2:10" x14ac:dyDescent="0.25">
      <c r="B5415" s="27"/>
      <c r="D5415" s="27"/>
      <c r="E5415" s="27"/>
      <c r="I5415" s="27"/>
      <c r="J5415" s="27"/>
    </row>
    <row r="5416" spans="2:10" x14ac:dyDescent="0.25">
      <c r="B5416" s="27"/>
      <c r="D5416" s="27"/>
      <c r="E5416" s="27"/>
      <c r="I5416" s="27"/>
      <c r="J5416" s="27"/>
    </row>
    <row r="5417" spans="2:10" x14ac:dyDescent="0.25">
      <c r="B5417" s="27"/>
      <c r="D5417" s="27"/>
      <c r="E5417" s="27"/>
      <c r="I5417" s="27"/>
      <c r="J5417" s="27"/>
    </row>
    <row r="5418" spans="2:10" x14ac:dyDescent="0.25">
      <c r="B5418" s="27"/>
      <c r="D5418" s="27"/>
      <c r="E5418" s="27"/>
      <c r="I5418" s="27"/>
      <c r="J5418" s="27"/>
    </row>
    <row r="5419" spans="2:10" x14ac:dyDescent="0.25">
      <c r="B5419" s="27"/>
      <c r="D5419" s="27"/>
      <c r="E5419" s="27"/>
      <c r="I5419" s="27"/>
      <c r="J5419" s="27"/>
    </row>
    <row r="5420" spans="2:10" x14ac:dyDescent="0.25">
      <c r="B5420" s="27"/>
      <c r="D5420" s="27"/>
      <c r="E5420" s="27"/>
      <c r="I5420" s="27"/>
      <c r="J5420" s="27"/>
    </row>
    <row r="5421" spans="2:10" x14ac:dyDescent="0.25">
      <c r="B5421" s="27"/>
      <c r="D5421" s="27"/>
      <c r="E5421" s="27"/>
      <c r="I5421" s="27"/>
      <c r="J5421" s="27"/>
    </row>
    <row r="5422" spans="2:10" x14ac:dyDescent="0.25">
      <c r="B5422" s="27"/>
      <c r="D5422" s="27"/>
      <c r="E5422" s="27"/>
      <c r="I5422" s="27"/>
      <c r="J5422" s="27"/>
    </row>
    <row r="5423" spans="2:10" x14ac:dyDescent="0.25">
      <c r="B5423" s="27"/>
      <c r="D5423" s="27"/>
      <c r="E5423" s="27"/>
      <c r="I5423" s="27"/>
      <c r="J5423" s="27"/>
    </row>
    <row r="5424" spans="2:10" x14ac:dyDescent="0.25">
      <c r="B5424" s="27"/>
      <c r="D5424" s="27"/>
      <c r="E5424" s="27"/>
      <c r="I5424" s="27"/>
      <c r="J5424" s="27"/>
    </row>
    <row r="5425" spans="2:10" x14ac:dyDescent="0.25">
      <c r="B5425" s="27"/>
      <c r="D5425" s="27"/>
      <c r="E5425" s="27"/>
      <c r="I5425" s="27"/>
      <c r="J5425" s="27"/>
    </row>
    <row r="5426" spans="2:10" x14ac:dyDescent="0.25">
      <c r="B5426" s="27"/>
      <c r="D5426" s="27"/>
      <c r="E5426" s="27"/>
      <c r="I5426" s="27"/>
      <c r="J5426" s="27"/>
    </row>
    <row r="5427" spans="2:10" x14ac:dyDescent="0.25">
      <c r="B5427" s="27"/>
      <c r="D5427" s="27"/>
      <c r="E5427" s="27"/>
      <c r="I5427" s="27"/>
      <c r="J5427" s="27"/>
    </row>
    <row r="5428" spans="2:10" x14ac:dyDescent="0.25">
      <c r="B5428" s="27"/>
      <c r="D5428" s="27"/>
      <c r="E5428" s="27"/>
      <c r="I5428" s="27"/>
      <c r="J5428" s="27"/>
    </row>
    <row r="5429" spans="2:10" x14ac:dyDescent="0.25">
      <c r="B5429" s="27"/>
      <c r="D5429" s="27"/>
      <c r="E5429" s="27"/>
      <c r="I5429" s="27"/>
      <c r="J5429" s="27"/>
    </row>
    <row r="5430" spans="2:10" x14ac:dyDescent="0.25">
      <c r="B5430" s="27"/>
      <c r="D5430" s="27"/>
      <c r="E5430" s="27"/>
      <c r="I5430" s="27"/>
      <c r="J5430" s="27"/>
    </row>
    <row r="5431" spans="2:10" x14ac:dyDescent="0.25">
      <c r="B5431" s="27"/>
      <c r="D5431" s="27"/>
      <c r="E5431" s="27"/>
      <c r="I5431" s="27"/>
      <c r="J5431" s="27"/>
    </row>
    <row r="5432" spans="2:10" x14ac:dyDescent="0.25">
      <c r="B5432" s="27"/>
      <c r="D5432" s="27"/>
      <c r="E5432" s="27"/>
      <c r="I5432" s="27"/>
      <c r="J5432" s="27"/>
    </row>
    <row r="5433" spans="2:10" x14ac:dyDescent="0.25">
      <c r="B5433" s="27"/>
      <c r="D5433" s="27"/>
      <c r="E5433" s="27"/>
      <c r="I5433" s="27"/>
      <c r="J5433" s="27"/>
    </row>
    <row r="5434" spans="2:10" x14ac:dyDescent="0.25">
      <c r="B5434" s="27"/>
      <c r="D5434" s="27"/>
      <c r="E5434" s="27"/>
      <c r="I5434" s="27"/>
      <c r="J5434" s="27"/>
    </row>
    <row r="5435" spans="2:10" x14ac:dyDescent="0.25">
      <c r="B5435" s="27"/>
      <c r="D5435" s="27"/>
      <c r="E5435" s="27"/>
      <c r="I5435" s="27"/>
      <c r="J5435" s="27"/>
    </row>
    <row r="5436" spans="2:10" x14ac:dyDescent="0.25">
      <c r="B5436" s="27"/>
      <c r="D5436" s="27"/>
      <c r="E5436" s="27"/>
      <c r="I5436" s="27"/>
      <c r="J5436" s="27"/>
    </row>
    <row r="5437" spans="2:10" x14ac:dyDescent="0.25">
      <c r="B5437" s="27"/>
      <c r="D5437" s="27"/>
      <c r="E5437" s="27"/>
      <c r="I5437" s="27"/>
      <c r="J5437" s="27"/>
    </row>
    <row r="5438" spans="2:10" x14ac:dyDescent="0.25">
      <c r="B5438" s="27"/>
      <c r="D5438" s="27"/>
      <c r="E5438" s="27"/>
      <c r="I5438" s="27"/>
      <c r="J5438" s="27"/>
    </row>
    <row r="5439" spans="2:10" x14ac:dyDescent="0.25">
      <c r="B5439" s="27"/>
      <c r="D5439" s="27"/>
      <c r="E5439" s="27"/>
      <c r="I5439" s="27"/>
      <c r="J5439" s="27"/>
    </row>
    <row r="5440" spans="2:10" x14ac:dyDescent="0.25">
      <c r="B5440" s="27"/>
      <c r="D5440" s="27"/>
      <c r="E5440" s="27"/>
      <c r="I5440" s="27"/>
      <c r="J5440" s="27"/>
    </row>
    <row r="5441" spans="2:10" x14ac:dyDescent="0.25">
      <c r="B5441" s="27"/>
      <c r="D5441" s="27"/>
      <c r="E5441" s="27"/>
      <c r="I5441" s="27"/>
      <c r="J5441" s="27"/>
    </row>
    <row r="5442" spans="2:10" x14ac:dyDescent="0.25">
      <c r="B5442" s="27"/>
      <c r="D5442" s="27"/>
      <c r="E5442" s="27"/>
      <c r="I5442" s="27"/>
      <c r="J5442" s="27"/>
    </row>
    <row r="5443" spans="2:10" x14ac:dyDescent="0.25">
      <c r="B5443" s="27"/>
      <c r="D5443" s="27"/>
      <c r="E5443" s="27"/>
      <c r="I5443" s="27"/>
      <c r="J5443" s="27"/>
    </row>
    <row r="5444" spans="2:10" x14ac:dyDescent="0.25">
      <c r="B5444" s="27"/>
      <c r="D5444" s="27"/>
      <c r="E5444" s="27"/>
      <c r="I5444" s="27"/>
      <c r="J5444" s="27"/>
    </row>
    <row r="5445" spans="2:10" x14ac:dyDescent="0.25">
      <c r="B5445" s="27"/>
      <c r="D5445" s="27"/>
      <c r="E5445" s="27"/>
      <c r="I5445" s="27"/>
      <c r="J5445" s="27"/>
    </row>
    <row r="5446" spans="2:10" x14ac:dyDescent="0.25">
      <c r="B5446" s="27"/>
      <c r="D5446" s="27"/>
      <c r="E5446" s="27"/>
      <c r="I5446" s="27"/>
      <c r="J5446" s="27"/>
    </row>
    <row r="5447" spans="2:10" x14ac:dyDescent="0.25">
      <c r="B5447" s="27"/>
      <c r="D5447" s="27"/>
      <c r="E5447" s="27"/>
      <c r="I5447" s="27"/>
      <c r="J5447" s="27"/>
    </row>
    <row r="5448" spans="2:10" x14ac:dyDescent="0.25">
      <c r="B5448" s="27"/>
      <c r="D5448" s="27"/>
      <c r="E5448" s="27"/>
      <c r="I5448" s="27"/>
      <c r="J5448" s="27"/>
    </row>
    <row r="5449" spans="2:10" x14ac:dyDescent="0.25">
      <c r="B5449" s="27"/>
      <c r="D5449" s="27"/>
      <c r="E5449" s="27"/>
      <c r="I5449" s="27"/>
      <c r="J5449" s="27"/>
    </row>
    <row r="5450" spans="2:10" x14ac:dyDescent="0.25">
      <c r="B5450" s="27"/>
      <c r="D5450" s="27"/>
      <c r="E5450" s="27"/>
      <c r="I5450" s="27"/>
      <c r="J5450" s="27"/>
    </row>
    <row r="5451" spans="2:10" x14ac:dyDescent="0.25">
      <c r="B5451" s="27"/>
      <c r="D5451" s="27"/>
      <c r="E5451" s="27"/>
      <c r="I5451" s="27"/>
      <c r="J5451" s="27"/>
    </row>
    <row r="5452" spans="2:10" x14ac:dyDescent="0.25">
      <c r="B5452" s="27"/>
      <c r="D5452" s="27"/>
      <c r="E5452" s="27"/>
      <c r="I5452" s="27"/>
      <c r="J5452" s="27"/>
    </row>
    <row r="5453" spans="2:10" x14ac:dyDescent="0.25">
      <c r="B5453" s="27"/>
      <c r="D5453" s="27"/>
      <c r="E5453" s="27"/>
      <c r="I5453" s="27"/>
      <c r="J5453" s="27"/>
    </row>
    <row r="5454" spans="2:10" x14ac:dyDescent="0.25">
      <c r="B5454" s="27"/>
      <c r="D5454" s="27"/>
      <c r="E5454" s="27"/>
      <c r="I5454" s="27"/>
      <c r="J5454" s="27"/>
    </row>
    <row r="5455" spans="2:10" x14ac:dyDescent="0.25">
      <c r="B5455" s="27"/>
      <c r="D5455" s="27"/>
      <c r="E5455" s="27"/>
      <c r="I5455" s="27"/>
      <c r="J5455" s="27"/>
    </row>
    <row r="5456" spans="2:10" x14ac:dyDescent="0.25">
      <c r="B5456" s="27"/>
      <c r="D5456" s="27"/>
      <c r="E5456" s="27"/>
      <c r="I5456" s="27"/>
      <c r="J5456" s="27"/>
    </row>
    <row r="5457" spans="2:10" x14ac:dyDescent="0.25">
      <c r="B5457" s="27"/>
      <c r="D5457" s="27"/>
      <c r="E5457" s="27"/>
      <c r="I5457" s="27"/>
      <c r="J5457" s="27"/>
    </row>
    <row r="5458" spans="2:10" x14ac:dyDescent="0.25">
      <c r="B5458" s="27"/>
      <c r="D5458" s="27"/>
      <c r="E5458" s="27"/>
      <c r="I5458" s="27"/>
      <c r="J5458" s="27"/>
    </row>
    <row r="5459" spans="2:10" x14ac:dyDescent="0.25">
      <c r="B5459" s="27"/>
      <c r="D5459" s="27"/>
      <c r="E5459" s="27"/>
      <c r="I5459" s="27"/>
      <c r="J5459" s="27"/>
    </row>
    <row r="5460" spans="2:10" x14ac:dyDescent="0.25">
      <c r="B5460" s="27"/>
      <c r="D5460" s="27"/>
      <c r="E5460" s="27"/>
      <c r="I5460" s="27"/>
      <c r="J5460" s="27"/>
    </row>
    <row r="5461" spans="2:10" x14ac:dyDescent="0.25">
      <c r="B5461" s="27"/>
      <c r="D5461" s="27"/>
      <c r="E5461" s="27"/>
      <c r="I5461" s="27"/>
      <c r="J5461" s="27"/>
    </row>
    <row r="5462" spans="2:10" x14ac:dyDescent="0.25">
      <c r="B5462" s="27"/>
      <c r="D5462" s="27"/>
      <c r="E5462" s="27"/>
      <c r="I5462" s="27"/>
      <c r="J5462" s="27"/>
    </row>
    <row r="5463" spans="2:10" x14ac:dyDescent="0.25">
      <c r="B5463" s="27"/>
      <c r="D5463" s="27"/>
      <c r="E5463" s="27"/>
      <c r="I5463" s="27"/>
      <c r="J5463" s="27"/>
    </row>
    <row r="5464" spans="2:10" x14ac:dyDescent="0.25">
      <c r="B5464" s="27"/>
      <c r="D5464" s="27"/>
      <c r="E5464" s="27"/>
      <c r="I5464" s="27"/>
      <c r="J5464" s="27"/>
    </row>
    <row r="5465" spans="2:10" x14ac:dyDescent="0.25">
      <c r="B5465" s="27"/>
      <c r="D5465" s="27"/>
      <c r="E5465" s="27"/>
      <c r="I5465" s="27"/>
      <c r="J5465" s="27"/>
    </row>
    <row r="5466" spans="2:10" x14ac:dyDescent="0.25">
      <c r="B5466" s="27"/>
      <c r="D5466" s="27"/>
      <c r="E5466" s="27"/>
      <c r="I5466" s="27"/>
      <c r="J5466" s="27"/>
    </row>
    <row r="5467" spans="2:10" x14ac:dyDescent="0.25">
      <c r="B5467" s="27"/>
      <c r="D5467" s="27"/>
      <c r="E5467" s="27"/>
      <c r="I5467" s="27"/>
      <c r="J5467" s="27"/>
    </row>
    <row r="5468" spans="2:10" x14ac:dyDescent="0.25">
      <c r="B5468" s="27"/>
      <c r="D5468" s="27"/>
      <c r="E5468" s="27"/>
      <c r="I5468" s="27"/>
      <c r="J5468" s="27"/>
    </row>
    <row r="5469" spans="2:10" x14ac:dyDescent="0.25">
      <c r="B5469" s="27"/>
      <c r="D5469" s="27"/>
      <c r="E5469" s="27"/>
      <c r="I5469" s="27"/>
      <c r="J5469" s="27"/>
    </row>
    <row r="5470" spans="2:10" x14ac:dyDescent="0.25">
      <c r="B5470" s="27"/>
      <c r="D5470" s="27"/>
      <c r="E5470" s="27"/>
      <c r="I5470" s="27"/>
      <c r="J5470" s="27"/>
    </row>
    <row r="5471" spans="2:10" x14ac:dyDescent="0.25">
      <c r="B5471" s="27"/>
      <c r="D5471" s="27"/>
      <c r="E5471" s="27"/>
      <c r="I5471" s="27"/>
      <c r="J5471" s="27"/>
    </row>
    <row r="5472" spans="2:10" x14ac:dyDescent="0.25">
      <c r="B5472" s="27"/>
      <c r="D5472" s="27"/>
      <c r="E5472" s="27"/>
      <c r="I5472" s="27"/>
      <c r="J5472" s="27"/>
    </row>
    <row r="5473" spans="2:10" x14ac:dyDescent="0.25">
      <c r="B5473" s="27"/>
      <c r="D5473" s="27"/>
      <c r="E5473" s="27"/>
      <c r="I5473" s="27"/>
      <c r="J5473" s="27"/>
    </row>
    <row r="5474" spans="2:10" x14ac:dyDescent="0.25">
      <c r="B5474" s="27"/>
      <c r="D5474" s="27"/>
      <c r="E5474" s="27"/>
      <c r="I5474" s="27"/>
      <c r="J5474" s="27"/>
    </row>
    <row r="5475" spans="2:10" x14ac:dyDescent="0.25">
      <c r="B5475" s="27"/>
      <c r="D5475" s="27"/>
      <c r="E5475" s="27"/>
      <c r="I5475" s="27"/>
      <c r="J5475" s="27"/>
    </row>
    <row r="5476" spans="2:10" x14ac:dyDescent="0.25">
      <c r="B5476" s="27"/>
      <c r="D5476" s="27"/>
      <c r="E5476" s="27"/>
      <c r="I5476" s="27"/>
      <c r="J5476" s="27"/>
    </row>
    <row r="5477" spans="2:10" x14ac:dyDescent="0.25">
      <c r="B5477" s="27"/>
      <c r="D5477" s="27"/>
      <c r="E5477" s="27"/>
      <c r="I5477" s="27"/>
      <c r="J5477" s="27"/>
    </row>
    <row r="5478" spans="2:10" x14ac:dyDescent="0.25">
      <c r="B5478" s="27"/>
      <c r="D5478" s="27"/>
      <c r="E5478" s="27"/>
      <c r="I5478" s="27"/>
      <c r="J5478" s="27"/>
    </row>
    <row r="5479" spans="2:10" x14ac:dyDescent="0.25">
      <c r="B5479" s="27"/>
      <c r="D5479" s="27"/>
      <c r="E5479" s="27"/>
      <c r="I5479" s="27"/>
      <c r="J5479" s="27"/>
    </row>
    <row r="5480" spans="2:10" x14ac:dyDescent="0.25">
      <c r="B5480" s="27"/>
      <c r="D5480" s="27"/>
      <c r="E5480" s="27"/>
      <c r="I5480" s="27"/>
      <c r="J5480" s="27"/>
    </row>
    <row r="5481" spans="2:10" x14ac:dyDescent="0.25">
      <c r="B5481" s="27"/>
      <c r="D5481" s="27"/>
      <c r="E5481" s="27"/>
      <c r="I5481" s="27"/>
      <c r="J5481" s="27"/>
    </row>
    <row r="5482" spans="2:10" x14ac:dyDescent="0.25">
      <c r="B5482" s="27"/>
      <c r="D5482" s="27"/>
      <c r="E5482" s="27"/>
      <c r="I5482" s="27"/>
      <c r="J5482" s="27"/>
    </row>
    <row r="5483" spans="2:10" x14ac:dyDescent="0.25">
      <c r="B5483" s="27"/>
      <c r="D5483" s="27"/>
      <c r="E5483" s="27"/>
      <c r="I5483" s="27"/>
      <c r="J5483" s="27"/>
    </row>
    <row r="5484" spans="2:10" x14ac:dyDescent="0.25">
      <c r="B5484" s="27"/>
      <c r="D5484" s="27"/>
      <c r="E5484" s="27"/>
      <c r="I5484" s="27"/>
      <c r="J5484" s="27"/>
    </row>
    <row r="5485" spans="2:10" x14ac:dyDescent="0.25">
      <c r="B5485" s="27"/>
      <c r="D5485" s="27"/>
      <c r="E5485" s="27"/>
      <c r="I5485" s="27"/>
      <c r="J5485" s="27"/>
    </row>
    <row r="5486" spans="2:10" x14ac:dyDescent="0.25">
      <c r="B5486" s="27"/>
      <c r="D5486" s="27"/>
      <c r="E5486" s="27"/>
      <c r="I5486" s="27"/>
      <c r="J5486" s="27"/>
    </row>
    <row r="5487" spans="2:10" x14ac:dyDescent="0.25">
      <c r="B5487" s="27"/>
      <c r="D5487" s="27"/>
      <c r="E5487" s="27"/>
      <c r="I5487" s="27"/>
      <c r="J5487" s="27"/>
    </row>
    <row r="5488" spans="2:10" x14ac:dyDescent="0.25">
      <c r="B5488" s="27"/>
      <c r="D5488" s="27"/>
      <c r="E5488" s="27"/>
      <c r="I5488" s="27"/>
      <c r="J5488" s="27"/>
    </row>
    <row r="5489" spans="2:10" x14ac:dyDescent="0.25">
      <c r="B5489" s="27"/>
      <c r="D5489" s="27"/>
      <c r="E5489" s="27"/>
      <c r="I5489" s="27"/>
      <c r="J5489" s="27"/>
    </row>
    <row r="5490" spans="2:10" x14ac:dyDescent="0.25">
      <c r="B5490" s="27"/>
      <c r="D5490" s="27"/>
      <c r="E5490" s="27"/>
      <c r="I5490" s="27"/>
      <c r="J5490" s="27"/>
    </row>
    <row r="5491" spans="2:10" x14ac:dyDescent="0.25">
      <c r="B5491" s="27"/>
      <c r="D5491" s="27"/>
      <c r="E5491" s="27"/>
      <c r="I5491" s="27"/>
      <c r="J5491" s="27"/>
    </row>
    <row r="5492" spans="2:10" x14ac:dyDescent="0.25">
      <c r="B5492" s="27"/>
      <c r="D5492" s="27"/>
      <c r="E5492" s="27"/>
      <c r="I5492" s="27"/>
      <c r="J5492" s="27"/>
    </row>
    <row r="5493" spans="2:10" x14ac:dyDescent="0.25">
      <c r="B5493" s="27"/>
      <c r="D5493" s="27"/>
      <c r="E5493" s="27"/>
      <c r="I5493" s="27"/>
      <c r="J5493" s="27"/>
    </row>
    <row r="5494" spans="2:10" x14ac:dyDescent="0.25">
      <c r="B5494" s="27"/>
      <c r="D5494" s="27"/>
      <c r="E5494" s="27"/>
      <c r="I5494" s="27"/>
      <c r="J5494" s="27"/>
    </row>
    <row r="5495" spans="2:10" x14ac:dyDescent="0.25">
      <c r="B5495" s="27"/>
      <c r="D5495" s="27"/>
      <c r="E5495" s="27"/>
      <c r="I5495" s="27"/>
      <c r="J5495" s="27"/>
    </row>
    <row r="5496" spans="2:10" x14ac:dyDescent="0.25">
      <c r="B5496" s="27"/>
      <c r="D5496" s="27"/>
      <c r="E5496" s="27"/>
      <c r="I5496" s="27"/>
      <c r="J5496" s="27"/>
    </row>
    <row r="5497" spans="2:10" x14ac:dyDescent="0.25">
      <c r="B5497" s="27"/>
      <c r="D5497" s="27"/>
      <c r="E5497" s="27"/>
      <c r="I5497" s="27"/>
      <c r="J5497" s="27"/>
    </row>
    <row r="5498" spans="2:10" x14ac:dyDescent="0.25">
      <c r="B5498" s="27"/>
      <c r="D5498" s="27"/>
      <c r="E5498" s="27"/>
      <c r="I5498" s="27"/>
      <c r="J5498" s="27"/>
    </row>
    <row r="5499" spans="2:10" x14ac:dyDescent="0.25">
      <c r="B5499" s="27"/>
      <c r="D5499" s="27"/>
      <c r="E5499" s="27"/>
      <c r="I5499" s="27"/>
      <c r="J5499" s="27"/>
    </row>
    <row r="5500" spans="2:10" x14ac:dyDescent="0.25">
      <c r="B5500" s="27"/>
      <c r="D5500" s="27"/>
      <c r="E5500" s="27"/>
      <c r="I5500" s="27"/>
      <c r="J5500" s="27"/>
    </row>
    <row r="5501" spans="2:10" x14ac:dyDescent="0.25">
      <c r="B5501" s="27"/>
      <c r="D5501" s="27"/>
      <c r="E5501" s="27"/>
      <c r="I5501" s="27"/>
      <c r="J5501" s="27"/>
    </row>
    <row r="5502" spans="2:10" x14ac:dyDescent="0.25">
      <c r="B5502" s="27"/>
      <c r="D5502" s="27"/>
      <c r="E5502" s="27"/>
      <c r="I5502" s="27"/>
      <c r="J5502" s="27"/>
    </row>
    <row r="5503" spans="2:10" x14ac:dyDescent="0.25">
      <c r="B5503" s="27"/>
      <c r="D5503" s="27"/>
      <c r="E5503" s="27"/>
      <c r="I5503" s="27"/>
      <c r="J5503" s="27"/>
    </row>
    <row r="5504" spans="2:10" x14ac:dyDescent="0.25">
      <c r="B5504" s="27"/>
      <c r="D5504" s="27"/>
      <c r="E5504" s="27"/>
      <c r="I5504" s="27"/>
      <c r="J5504" s="27"/>
    </row>
    <row r="5505" spans="2:10" x14ac:dyDescent="0.25">
      <c r="B5505" s="27"/>
      <c r="D5505" s="27"/>
      <c r="E5505" s="27"/>
      <c r="I5505" s="27"/>
      <c r="J5505" s="27"/>
    </row>
    <row r="5506" spans="2:10" x14ac:dyDescent="0.25">
      <c r="B5506" s="27"/>
      <c r="D5506" s="27"/>
      <c r="E5506" s="27"/>
      <c r="I5506" s="27"/>
      <c r="J5506" s="27"/>
    </row>
    <row r="5507" spans="2:10" x14ac:dyDescent="0.25">
      <c r="B5507" s="27"/>
      <c r="D5507" s="27"/>
      <c r="E5507" s="27"/>
      <c r="I5507" s="27"/>
      <c r="J5507" s="27"/>
    </row>
    <row r="5508" spans="2:10" x14ac:dyDescent="0.25">
      <c r="B5508" s="27"/>
      <c r="D5508" s="27"/>
      <c r="E5508" s="27"/>
      <c r="I5508" s="27"/>
      <c r="J5508" s="27"/>
    </row>
    <row r="5509" spans="2:10" x14ac:dyDescent="0.25">
      <c r="B5509" s="27"/>
      <c r="D5509" s="27"/>
      <c r="E5509" s="27"/>
      <c r="I5509" s="27"/>
      <c r="J5509" s="27"/>
    </row>
    <row r="5510" spans="2:10" x14ac:dyDescent="0.25">
      <c r="B5510" s="27"/>
      <c r="D5510" s="27"/>
      <c r="E5510" s="27"/>
      <c r="I5510" s="27"/>
      <c r="J5510" s="27"/>
    </row>
    <row r="5511" spans="2:10" x14ac:dyDescent="0.25">
      <c r="B5511" s="27"/>
      <c r="D5511" s="27"/>
      <c r="E5511" s="27"/>
      <c r="I5511" s="27"/>
      <c r="J5511" s="27"/>
    </row>
    <row r="5512" spans="2:10" x14ac:dyDescent="0.25">
      <c r="B5512" s="27"/>
      <c r="D5512" s="27"/>
      <c r="E5512" s="27"/>
      <c r="I5512" s="27"/>
      <c r="J5512" s="27"/>
    </row>
    <row r="5513" spans="2:10" x14ac:dyDescent="0.25">
      <c r="B5513" s="27"/>
      <c r="D5513" s="27"/>
      <c r="E5513" s="27"/>
      <c r="I5513" s="27"/>
      <c r="J5513" s="27"/>
    </row>
    <row r="5514" spans="2:10" x14ac:dyDescent="0.25">
      <c r="B5514" s="27"/>
      <c r="D5514" s="27"/>
      <c r="E5514" s="27"/>
      <c r="I5514" s="27"/>
      <c r="J5514" s="27"/>
    </row>
    <row r="5515" spans="2:10" x14ac:dyDescent="0.25">
      <c r="B5515" s="27"/>
      <c r="D5515" s="27"/>
      <c r="E5515" s="27"/>
      <c r="I5515" s="27"/>
      <c r="J5515" s="27"/>
    </row>
    <row r="5516" spans="2:10" x14ac:dyDescent="0.25">
      <c r="B5516" s="27"/>
      <c r="D5516" s="27"/>
      <c r="E5516" s="27"/>
      <c r="I5516" s="27"/>
      <c r="J5516" s="27"/>
    </row>
    <row r="5517" spans="2:10" x14ac:dyDescent="0.25">
      <c r="B5517" s="27"/>
      <c r="D5517" s="27"/>
      <c r="E5517" s="27"/>
      <c r="I5517" s="27"/>
      <c r="J5517" s="27"/>
    </row>
    <row r="5518" spans="2:10" x14ac:dyDescent="0.25">
      <c r="B5518" s="27"/>
      <c r="D5518" s="27"/>
      <c r="E5518" s="27"/>
      <c r="I5518" s="27"/>
      <c r="J5518" s="27"/>
    </row>
    <row r="5519" spans="2:10" x14ac:dyDescent="0.25">
      <c r="B5519" s="27"/>
      <c r="D5519" s="27"/>
      <c r="E5519" s="27"/>
      <c r="I5519" s="27"/>
      <c r="J5519" s="27"/>
    </row>
    <row r="5520" spans="2:10" x14ac:dyDescent="0.25">
      <c r="B5520" s="27"/>
      <c r="D5520" s="27"/>
      <c r="E5520" s="27"/>
      <c r="I5520" s="27"/>
      <c r="J5520" s="27"/>
    </row>
    <row r="5521" spans="2:10" x14ac:dyDescent="0.25">
      <c r="B5521" s="27"/>
      <c r="D5521" s="27"/>
      <c r="E5521" s="27"/>
      <c r="I5521" s="27"/>
      <c r="J5521" s="27"/>
    </row>
    <row r="5522" spans="2:10" x14ac:dyDescent="0.25">
      <c r="B5522" s="27"/>
      <c r="D5522" s="27"/>
      <c r="E5522" s="27"/>
      <c r="I5522" s="27"/>
      <c r="J5522" s="27"/>
    </row>
    <row r="5523" spans="2:10" x14ac:dyDescent="0.25">
      <c r="B5523" s="27"/>
      <c r="D5523" s="27"/>
      <c r="E5523" s="27"/>
      <c r="I5523" s="27"/>
      <c r="J5523" s="27"/>
    </row>
    <row r="5524" spans="2:10" x14ac:dyDescent="0.25">
      <c r="B5524" s="27"/>
      <c r="D5524" s="27"/>
      <c r="E5524" s="27"/>
      <c r="I5524" s="27"/>
      <c r="J5524" s="27"/>
    </row>
    <row r="5525" spans="2:10" x14ac:dyDescent="0.25">
      <c r="B5525" s="27"/>
      <c r="D5525" s="27"/>
      <c r="E5525" s="27"/>
      <c r="I5525" s="27"/>
      <c r="J5525" s="27"/>
    </row>
    <row r="5526" spans="2:10" x14ac:dyDescent="0.25">
      <c r="B5526" s="27"/>
      <c r="D5526" s="27"/>
      <c r="E5526" s="27"/>
      <c r="I5526" s="27"/>
      <c r="J5526" s="27"/>
    </row>
    <row r="5527" spans="2:10" x14ac:dyDescent="0.25">
      <c r="B5527" s="27"/>
      <c r="D5527" s="27"/>
      <c r="E5527" s="27"/>
      <c r="I5527" s="27"/>
      <c r="J5527" s="27"/>
    </row>
    <row r="5528" spans="2:10" x14ac:dyDescent="0.25">
      <c r="B5528" s="27"/>
      <c r="D5528" s="27"/>
      <c r="E5528" s="27"/>
      <c r="I5528" s="27"/>
      <c r="J5528" s="27"/>
    </row>
    <row r="5529" spans="2:10" x14ac:dyDescent="0.25">
      <c r="B5529" s="27"/>
      <c r="D5529" s="27"/>
      <c r="E5529" s="27"/>
      <c r="I5529" s="27"/>
      <c r="J5529" s="27"/>
    </row>
    <row r="5530" spans="2:10" x14ac:dyDescent="0.25">
      <c r="B5530" s="27"/>
      <c r="D5530" s="27"/>
      <c r="E5530" s="27"/>
      <c r="I5530" s="27"/>
      <c r="J5530" s="27"/>
    </row>
    <row r="5531" spans="2:10" x14ac:dyDescent="0.25">
      <c r="B5531" s="27"/>
      <c r="D5531" s="27"/>
      <c r="E5531" s="27"/>
      <c r="I5531" s="27"/>
      <c r="J5531" s="27"/>
    </row>
    <row r="5532" spans="2:10" x14ac:dyDescent="0.25">
      <c r="B5532" s="27"/>
      <c r="D5532" s="27"/>
      <c r="E5532" s="27"/>
      <c r="I5532" s="27"/>
      <c r="J5532" s="27"/>
    </row>
    <row r="5533" spans="2:10" x14ac:dyDescent="0.25">
      <c r="B5533" s="27"/>
      <c r="D5533" s="27"/>
      <c r="E5533" s="27"/>
      <c r="I5533" s="27"/>
      <c r="J5533" s="27"/>
    </row>
    <row r="5534" spans="2:10" x14ac:dyDescent="0.25">
      <c r="B5534" s="27"/>
      <c r="D5534" s="27"/>
      <c r="E5534" s="27"/>
      <c r="I5534" s="27"/>
      <c r="J5534" s="27"/>
    </row>
    <row r="5535" spans="2:10" x14ac:dyDescent="0.25">
      <c r="B5535" s="27"/>
      <c r="D5535" s="27"/>
      <c r="E5535" s="27"/>
      <c r="I5535" s="27"/>
      <c r="J5535" s="27"/>
    </row>
    <row r="5536" spans="2:10" x14ac:dyDescent="0.25">
      <c r="B5536" s="27"/>
      <c r="D5536" s="27"/>
      <c r="E5536" s="27"/>
      <c r="I5536" s="27"/>
      <c r="J5536" s="27"/>
    </row>
    <row r="5537" spans="2:10" x14ac:dyDescent="0.25">
      <c r="B5537" s="27"/>
      <c r="D5537" s="27"/>
      <c r="E5537" s="27"/>
      <c r="I5537" s="27"/>
      <c r="J5537" s="27"/>
    </row>
    <row r="5538" spans="2:10" x14ac:dyDescent="0.25">
      <c r="B5538" s="27"/>
      <c r="D5538" s="27"/>
      <c r="E5538" s="27"/>
      <c r="I5538" s="27"/>
      <c r="J5538" s="27"/>
    </row>
    <row r="5539" spans="2:10" x14ac:dyDescent="0.25">
      <c r="B5539" s="27"/>
      <c r="D5539" s="27"/>
      <c r="E5539" s="27"/>
      <c r="I5539" s="27"/>
      <c r="J5539" s="27"/>
    </row>
    <row r="5540" spans="2:10" x14ac:dyDescent="0.25">
      <c r="B5540" s="27"/>
      <c r="D5540" s="27"/>
      <c r="E5540" s="27"/>
      <c r="I5540" s="27"/>
      <c r="J5540" s="27"/>
    </row>
    <row r="5541" spans="2:10" x14ac:dyDescent="0.25">
      <c r="B5541" s="27"/>
      <c r="D5541" s="27"/>
      <c r="E5541" s="27"/>
      <c r="I5541" s="27"/>
      <c r="J5541" s="27"/>
    </row>
    <row r="5542" spans="2:10" x14ac:dyDescent="0.25">
      <c r="B5542" s="27"/>
      <c r="D5542" s="27"/>
      <c r="E5542" s="27"/>
      <c r="I5542" s="27"/>
      <c r="J5542" s="27"/>
    </row>
    <row r="5543" spans="2:10" x14ac:dyDescent="0.25">
      <c r="B5543" s="27"/>
      <c r="D5543" s="27"/>
      <c r="E5543" s="27"/>
      <c r="I5543" s="27"/>
      <c r="J5543" s="27"/>
    </row>
    <row r="5544" spans="2:10" x14ac:dyDescent="0.25">
      <c r="B5544" s="27"/>
      <c r="D5544" s="27"/>
      <c r="E5544" s="27"/>
      <c r="I5544" s="27"/>
      <c r="J5544" s="27"/>
    </row>
    <row r="5545" spans="2:10" x14ac:dyDescent="0.25">
      <c r="B5545" s="27"/>
      <c r="D5545" s="27"/>
      <c r="E5545" s="27"/>
      <c r="I5545" s="27"/>
      <c r="J5545" s="27"/>
    </row>
    <row r="5546" spans="2:10" x14ac:dyDescent="0.25">
      <c r="B5546" s="27"/>
      <c r="D5546" s="27"/>
      <c r="E5546" s="27"/>
      <c r="I5546" s="27"/>
      <c r="J5546" s="27"/>
    </row>
    <row r="5547" spans="2:10" x14ac:dyDescent="0.25">
      <c r="B5547" s="27"/>
      <c r="D5547" s="27"/>
      <c r="E5547" s="27"/>
      <c r="I5547" s="27"/>
      <c r="J5547" s="27"/>
    </row>
    <row r="5548" spans="2:10" x14ac:dyDescent="0.25">
      <c r="B5548" s="27"/>
      <c r="D5548" s="27"/>
      <c r="E5548" s="27"/>
      <c r="I5548" s="27"/>
      <c r="J5548" s="27"/>
    </row>
    <row r="5549" spans="2:10" x14ac:dyDescent="0.25">
      <c r="B5549" s="27"/>
      <c r="D5549" s="27"/>
      <c r="E5549" s="27"/>
      <c r="I5549" s="27"/>
      <c r="J5549" s="27"/>
    </row>
    <row r="5550" spans="2:10" x14ac:dyDescent="0.25">
      <c r="B5550" s="27"/>
      <c r="D5550" s="27"/>
      <c r="E5550" s="27"/>
      <c r="I5550" s="27"/>
      <c r="J5550" s="27"/>
    </row>
    <row r="5551" spans="2:10" x14ac:dyDescent="0.25">
      <c r="B5551" s="27"/>
      <c r="D5551" s="27"/>
      <c r="E5551" s="27"/>
      <c r="I5551" s="27"/>
      <c r="J5551" s="27"/>
    </row>
    <row r="5552" spans="2:10" x14ac:dyDescent="0.25">
      <c r="B5552" s="27"/>
      <c r="D5552" s="27"/>
      <c r="E5552" s="27"/>
      <c r="I5552" s="27"/>
      <c r="J5552" s="27"/>
    </row>
    <row r="5553" spans="2:10" x14ac:dyDescent="0.25">
      <c r="B5553" s="27"/>
      <c r="D5553" s="27"/>
      <c r="E5553" s="27"/>
      <c r="I5553" s="27"/>
      <c r="J5553" s="27"/>
    </row>
    <row r="5554" spans="2:10" x14ac:dyDescent="0.25">
      <c r="B5554" s="27"/>
      <c r="D5554" s="27"/>
      <c r="E5554" s="27"/>
      <c r="I5554" s="27"/>
      <c r="J5554" s="27"/>
    </row>
    <row r="5555" spans="2:10" x14ac:dyDescent="0.25">
      <c r="B5555" s="27"/>
      <c r="D5555" s="27"/>
      <c r="E5555" s="27"/>
      <c r="I5555" s="27"/>
      <c r="J5555" s="27"/>
    </row>
    <row r="5556" spans="2:10" x14ac:dyDescent="0.25">
      <c r="B5556" s="27"/>
      <c r="D5556" s="27"/>
      <c r="E5556" s="27"/>
      <c r="I5556" s="27"/>
      <c r="J5556" s="27"/>
    </row>
    <row r="5557" spans="2:10" x14ac:dyDescent="0.25">
      <c r="B5557" s="27"/>
      <c r="D5557" s="27"/>
      <c r="E5557" s="27"/>
      <c r="I5557" s="27"/>
      <c r="J5557" s="27"/>
    </row>
    <row r="5558" spans="2:10" x14ac:dyDescent="0.25">
      <c r="B5558" s="27"/>
      <c r="D5558" s="27"/>
      <c r="E5558" s="27"/>
      <c r="I5558" s="27"/>
      <c r="J5558" s="27"/>
    </row>
    <row r="5559" spans="2:10" x14ac:dyDescent="0.25">
      <c r="B5559" s="27"/>
      <c r="D5559" s="27"/>
      <c r="E5559" s="27"/>
      <c r="I5559" s="27"/>
      <c r="J5559" s="27"/>
    </row>
    <row r="5560" spans="2:10" x14ac:dyDescent="0.25">
      <c r="B5560" s="27"/>
      <c r="D5560" s="27"/>
      <c r="E5560" s="27"/>
      <c r="I5560" s="27"/>
      <c r="J5560" s="27"/>
    </row>
    <row r="5561" spans="2:10" x14ac:dyDescent="0.25">
      <c r="B5561" s="27"/>
      <c r="D5561" s="27"/>
      <c r="E5561" s="27"/>
      <c r="I5561" s="27"/>
      <c r="J5561" s="27"/>
    </row>
    <row r="5562" spans="2:10" x14ac:dyDescent="0.25">
      <c r="B5562" s="27"/>
      <c r="D5562" s="27"/>
      <c r="E5562" s="27"/>
      <c r="I5562" s="27"/>
      <c r="J5562" s="27"/>
    </row>
    <row r="5563" spans="2:10" x14ac:dyDescent="0.25">
      <c r="B5563" s="27"/>
      <c r="D5563" s="27"/>
      <c r="E5563" s="27"/>
      <c r="I5563" s="27"/>
      <c r="J5563" s="27"/>
    </row>
    <row r="5564" spans="2:10" x14ac:dyDescent="0.25">
      <c r="B5564" s="27"/>
      <c r="D5564" s="27"/>
      <c r="E5564" s="27"/>
      <c r="I5564" s="27"/>
      <c r="J5564" s="27"/>
    </row>
    <row r="5565" spans="2:10" x14ac:dyDescent="0.25">
      <c r="B5565" s="27"/>
      <c r="D5565" s="27"/>
      <c r="E5565" s="27"/>
      <c r="I5565" s="27"/>
      <c r="J5565" s="27"/>
    </row>
    <row r="5566" spans="2:10" x14ac:dyDescent="0.25">
      <c r="B5566" s="27"/>
      <c r="D5566" s="27"/>
      <c r="E5566" s="27"/>
      <c r="I5566" s="27"/>
      <c r="J5566" s="27"/>
    </row>
    <row r="5567" spans="2:10" x14ac:dyDescent="0.25">
      <c r="B5567" s="27"/>
      <c r="D5567" s="27"/>
      <c r="E5567" s="27"/>
      <c r="I5567" s="27"/>
      <c r="J5567" s="27"/>
    </row>
    <row r="5568" spans="2:10" x14ac:dyDescent="0.25">
      <c r="B5568" s="27"/>
      <c r="D5568" s="27"/>
      <c r="E5568" s="27"/>
      <c r="I5568" s="27"/>
      <c r="J5568" s="27"/>
    </row>
    <row r="5569" spans="2:10" x14ac:dyDescent="0.25">
      <c r="B5569" s="27"/>
      <c r="D5569" s="27"/>
      <c r="E5569" s="27"/>
      <c r="I5569" s="27"/>
      <c r="J5569" s="27"/>
    </row>
    <row r="5570" spans="2:10" x14ac:dyDescent="0.25">
      <c r="B5570" s="27"/>
      <c r="D5570" s="27"/>
      <c r="E5570" s="27"/>
      <c r="I5570" s="27"/>
      <c r="J5570" s="27"/>
    </row>
    <row r="5571" spans="2:10" x14ac:dyDescent="0.25">
      <c r="B5571" s="27"/>
      <c r="D5571" s="27"/>
      <c r="E5571" s="27"/>
      <c r="I5571" s="27"/>
      <c r="J5571" s="27"/>
    </row>
    <row r="5572" spans="2:10" x14ac:dyDescent="0.25">
      <c r="B5572" s="27"/>
      <c r="D5572" s="27"/>
      <c r="E5572" s="27"/>
      <c r="I5572" s="27"/>
      <c r="J5572" s="27"/>
    </row>
    <row r="5573" spans="2:10" x14ac:dyDescent="0.25">
      <c r="B5573" s="27"/>
      <c r="D5573" s="27"/>
      <c r="E5573" s="27"/>
      <c r="I5573" s="27"/>
      <c r="J5573" s="27"/>
    </row>
    <row r="5574" spans="2:10" x14ac:dyDescent="0.25">
      <c r="B5574" s="27"/>
      <c r="D5574" s="27"/>
      <c r="E5574" s="27"/>
      <c r="I5574" s="27"/>
      <c r="J5574" s="27"/>
    </row>
    <row r="5575" spans="2:10" x14ac:dyDescent="0.25">
      <c r="B5575" s="27"/>
      <c r="D5575" s="27"/>
      <c r="E5575" s="27"/>
      <c r="I5575" s="27"/>
      <c r="J5575" s="27"/>
    </row>
    <row r="5576" spans="2:10" x14ac:dyDescent="0.25">
      <c r="B5576" s="27"/>
      <c r="D5576" s="27"/>
      <c r="E5576" s="27"/>
      <c r="I5576" s="27"/>
      <c r="J5576" s="27"/>
    </row>
    <row r="5577" spans="2:10" x14ac:dyDescent="0.25">
      <c r="B5577" s="27"/>
      <c r="D5577" s="27"/>
      <c r="E5577" s="27"/>
      <c r="I5577" s="27"/>
      <c r="J5577" s="27"/>
    </row>
    <row r="5578" spans="2:10" x14ac:dyDescent="0.25">
      <c r="B5578" s="27"/>
      <c r="D5578" s="27"/>
      <c r="E5578" s="27"/>
      <c r="I5578" s="27"/>
      <c r="J5578" s="27"/>
    </row>
    <row r="5579" spans="2:10" x14ac:dyDescent="0.25">
      <c r="B5579" s="27"/>
      <c r="D5579" s="27"/>
      <c r="E5579" s="27"/>
      <c r="I5579" s="27"/>
      <c r="J5579" s="27"/>
    </row>
    <row r="5580" spans="2:10" x14ac:dyDescent="0.25">
      <c r="B5580" s="27"/>
      <c r="D5580" s="27"/>
      <c r="E5580" s="27"/>
      <c r="I5580" s="27"/>
      <c r="J5580" s="27"/>
    </row>
    <row r="5581" spans="2:10" x14ac:dyDescent="0.25">
      <c r="B5581" s="27"/>
      <c r="D5581" s="27"/>
      <c r="E5581" s="27"/>
      <c r="I5581" s="27"/>
      <c r="J5581" s="27"/>
    </row>
    <row r="5582" spans="2:10" x14ac:dyDescent="0.25">
      <c r="B5582" s="27"/>
      <c r="D5582" s="27"/>
      <c r="E5582" s="27"/>
      <c r="I5582" s="27"/>
      <c r="J5582" s="27"/>
    </row>
    <row r="5583" spans="2:10" x14ac:dyDescent="0.25">
      <c r="B5583" s="27"/>
      <c r="D5583" s="27"/>
      <c r="E5583" s="27"/>
      <c r="I5583" s="27"/>
      <c r="J5583" s="27"/>
    </row>
    <row r="5584" spans="2:10" x14ac:dyDescent="0.25">
      <c r="B5584" s="27"/>
      <c r="D5584" s="27"/>
      <c r="E5584" s="27"/>
      <c r="I5584" s="27"/>
      <c r="J5584" s="27"/>
    </row>
    <row r="5585" spans="2:10" x14ac:dyDescent="0.25">
      <c r="B5585" s="27"/>
      <c r="D5585" s="27"/>
      <c r="E5585" s="27"/>
      <c r="I5585" s="27"/>
      <c r="J5585" s="27"/>
    </row>
    <row r="5586" spans="2:10" x14ac:dyDescent="0.25">
      <c r="B5586" s="27"/>
      <c r="D5586" s="27"/>
      <c r="E5586" s="27"/>
      <c r="I5586" s="27"/>
      <c r="J5586" s="27"/>
    </row>
    <row r="5587" spans="2:10" x14ac:dyDescent="0.25">
      <c r="B5587" s="27"/>
      <c r="D5587" s="27"/>
      <c r="E5587" s="27"/>
      <c r="I5587" s="27"/>
      <c r="J5587" s="27"/>
    </row>
    <row r="5588" spans="2:10" x14ac:dyDescent="0.25">
      <c r="B5588" s="27"/>
      <c r="D5588" s="27"/>
      <c r="E5588" s="27"/>
      <c r="I5588" s="27"/>
      <c r="J5588" s="27"/>
    </row>
    <row r="5589" spans="2:10" x14ac:dyDescent="0.25">
      <c r="B5589" s="27"/>
      <c r="D5589" s="27"/>
      <c r="E5589" s="27"/>
      <c r="I5589" s="27"/>
      <c r="J5589" s="27"/>
    </row>
    <row r="5590" spans="2:10" x14ac:dyDescent="0.25">
      <c r="B5590" s="27"/>
      <c r="D5590" s="27"/>
      <c r="E5590" s="27"/>
      <c r="I5590" s="27"/>
      <c r="J5590" s="27"/>
    </row>
    <row r="5591" spans="2:10" x14ac:dyDescent="0.25">
      <c r="B5591" s="27"/>
      <c r="D5591" s="27"/>
      <c r="E5591" s="27"/>
      <c r="I5591" s="27"/>
      <c r="J5591" s="27"/>
    </row>
    <row r="5592" spans="2:10" x14ac:dyDescent="0.25">
      <c r="B5592" s="27"/>
      <c r="D5592" s="27"/>
      <c r="E5592" s="27"/>
      <c r="I5592" s="27"/>
      <c r="J5592" s="27"/>
    </row>
    <row r="5593" spans="2:10" x14ac:dyDescent="0.25">
      <c r="B5593" s="27"/>
      <c r="D5593" s="27"/>
      <c r="E5593" s="27"/>
      <c r="I5593" s="27"/>
      <c r="J5593" s="27"/>
    </row>
    <row r="5594" spans="2:10" x14ac:dyDescent="0.25">
      <c r="B5594" s="27"/>
      <c r="D5594" s="27"/>
      <c r="E5594" s="27"/>
      <c r="I5594" s="27"/>
      <c r="J5594" s="27"/>
    </row>
    <row r="5595" spans="2:10" x14ac:dyDescent="0.25">
      <c r="B5595" s="27"/>
      <c r="D5595" s="27"/>
      <c r="E5595" s="27"/>
      <c r="I5595" s="27"/>
      <c r="J5595" s="27"/>
    </row>
    <row r="5596" spans="2:10" x14ac:dyDescent="0.25">
      <c r="B5596" s="27"/>
      <c r="D5596" s="27"/>
      <c r="E5596" s="27"/>
      <c r="I5596" s="27"/>
      <c r="J5596" s="27"/>
    </row>
    <row r="5597" spans="2:10" x14ac:dyDescent="0.25">
      <c r="B5597" s="27"/>
      <c r="D5597" s="27"/>
      <c r="E5597" s="27"/>
      <c r="I5597" s="27"/>
      <c r="J5597" s="27"/>
    </row>
    <row r="5598" spans="2:10" x14ac:dyDescent="0.25">
      <c r="B5598" s="27"/>
      <c r="D5598" s="27"/>
      <c r="E5598" s="27"/>
      <c r="I5598" s="27"/>
      <c r="J5598" s="27"/>
    </row>
    <row r="5599" spans="2:10" x14ac:dyDescent="0.25">
      <c r="B5599" s="27"/>
      <c r="D5599" s="27"/>
      <c r="E5599" s="27"/>
      <c r="I5599" s="27"/>
      <c r="J5599" s="27"/>
    </row>
    <row r="5600" spans="2:10" x14ac:dyDescent="0.25">
      <c r="B5600" s="27"/>
      <c r="D5600" s="27"/>
      <c r="E5600" s="27"/>
      <c r="I5600" s="27"/>
      <c r="J5600" s="27"/>
    </row>
    <row r="5601" spans="2:10" x14ac:dyDescent="0.25">
      <c r="B5601" s="27"/>
      <c r="D5601" s="27"/>
      <c r="E5601" s="27"/>
      <c r="I5601" s="27"/>
      <c r="J5601" s="27"/>
    </row>
    <row r="5602" spans="2:10" x14ac:dyDescent="0.25">
      <c r="B5602" s="27"/>
      <c r="D5602" s="27"/>
      <c r="E5602" s="27"/>
      <c r="I5602" s="27"/>
      <c r="J5602" s="27"/>
    </row>
    <row r="5603" spans="2:10" x14ac:dyDescent="0.25">
      <c r="B5603" s="27"/>
      <c r="D5603" s="27"/>
      <c r="E5603" s="27"/>
      <c r="I5603" s="27"/>
      <c r="J5603" s="27"/>
    </row>
    <row r="5604" spans="2:10" x14ac:dyDescent="0.25">
      <c r="B5604" s="27"/>
      <c r="D5604" s="27"/>
      <c r="E5604" s="27"/>
      <c r="I5604" s="27"/>
      <c r="J5604" s="27"/>
    </row>
    <row r="5605" spans="2:10" x14ac:dyDescent="0.25">
      <c r="B5605" s="27"/>
      <c r="D5605" s="27"/>
      <c r="E5605" s="27"/>
      <c r="I5605" s="27"/>
      <c r="J5605" s="27"/>
    </row>
    <row r="5606" spans="2:10" x14ac:dyDescent="0.25">
      <c r="B5606" s="27"/>
      <c r="D5606" s="27"/>
      <c r="E5606" s="27"/>
      <c r="I5606" s="27"/>
      <c r="J5606" s="27"/>
    </row>
    <row r="5607" spans="2:10" x14ac:dyDescent="0.25">
      <c r="B5607" s="27"/>
      <c r="D5607" s="27"/>
      <c r="E5607" s="27"/>
      <c r="I5607" s="27"/>
      <c r="J5607" s="27"/>
    </row>
    <row r="5608" spans="2:10" x14ac:dyDescent="0.25">
      <c r="B5608" s="27"/>
      <c r="D5608" s="27"/>
      <c r="E5608" s="27"/>
      <c r="I5608" s="27"/>
      <c r="J5608" s="27"/>
    </row>
    <row r="5609" spans="2:10" x14ac:dyDescent="0.25">
      <c r="B5609" s="27"/>
      <c r="D5609" s="27"/>
      <c r="E5609" s="27"/>
      <c r="I5609" s="27"/>
      <c r="J5609" s="27"/>
    </row>
    <row r="5610" spans="2:10" x14ac:dyDescent="0.25">
      <c r="B5610" s="27"/>
      <c r="D5610" s="27"/>
      <c r="E5610" s="27"/>
      <c r="I5610" s="27"/>
      <c r="J5610" s="27"/>
    </row>
    <row r="5611" spans="2:10" x14ac:dyDescent="0.25">
      <c r="B5611" s="27"/>
      <c r="D5611" s="27"/>
      <c r="E5611" s="27"/>
      <c r="I5611" s="27"/>
      <c r="J5611" s="27"/>
    </row>
    <row r="5612" spans="2:10" x14ac:dyDescent="0.25">
      <c r="B5612" s="27"/>
      <c r="D5612" s="27"/>
      <c r="E5612" s="27"/>
      <c r="I5612" s="27"/>
      <c r="J5612" s="27"/>
    </row>
    <row r="5613" spans="2:10" x14ac:dyDescent="0.25">
      <c r="B5613" s="27"/>
      <c r="D5613" s="27"/>
      <c r="E5613" s="27"/>
      <c r="I5613" s="27"/>
      <c r="J5613" s="27"/>
    </row>
    <row r="5614" spans="2:10" x14ac:dyDescent="0.25">
      <c r="B5614" s="27"/>
      <c r="D5614" s="27"/>
      <c r="E5614" s="27"/>
      <c r="I5614" s="27"/>
      <c r="J5614" s="27"/>
    </row>
    <row r="5615" spans="2:10" x14ac:dyDescent="0.25">
      <c r="B5615" s="27"/>
      <c r="D5615" s="27"/>
      <c r="E5615" s="27"/>
      <c r="I5615" s="27"/>
      <c r="J5615" s="27"/>
    </row>
    <row r="5616" spans="2:10" x14ac:dyDescent="0.25">
      <c r="B5616" s="27"/>
      <c r="D5616" s="27"/>
      <c r="E5616" s="27"/>
      <c r="I5616" s="27"/>
      <c r="J5616" s="27"/>
    </row>
    <row r="5617" spans="2:10" x14ac:dyDescent="0.25">
      <c r="B5617" s="27"/>
      <c r="D5617" s="27"/>
      <c r="E5617" s="27"/>
      <c r="I5617" s="27"/>
      <c r="J5617" s="27"/>
    </row>
    <row r="5618" spans="2:10" x14ac:dyDescent="0.25">
      <c r="B5618" s="27"/>
      <c r="D5618" s="27"/>
      <c r="E5618" s="27"/>
      <c r="I5618" s="27"/>
      <c r="J5618" s="27"/>
    </row>
    <row r="5619" spans="2:10" x14ac:dyDescent="0.25">
      <c r="B5619" s="27"/>
      <c r="D5619" s="27"/>
      <c r="E5619" s="27"/>
      <c r="I5619" s="27"/>
      <c r="J5619" s="27"/>
    </row>
    <row r="5620" spans="2:10" x14ac:dyDescent="0.25">
      <c r="B5620" s="27"/>
      <c r="D5620" s="27"/>
      <c r="E5620" s="27"/>
      <c r="I5620" s="27"/>
      <c r="J5620" s="27"/>
    </row>
    <row r="5621" spans="2:10" x14ac:dyDescent="0.25">
      <c r="B5621" s="27"/>
      <c r="D5621" s="27"/>
      <c r="E5621" s="27"/>
      <c r="I5621" s="27"/>
      <c r="J5621" s="27"/>
    </row>
    <row r="5622" spans="2:10" x14ac:dyDescent="0.25">
      <c r="B5622" s="27"/>
      <c r="D5622" s="27"/>
      <c r="E5622" s="27"/>
      <c r="I5622" s="27"/>
      <c r="J5622" s="27"/>
    </row>
    <row r="5623" spans="2:10" x14ac:dyDescent="0.25">
      <c r="B5623" s="27"/>
      <c r="D5623" s="27"/>
      <c r="E5623" s="27"/>
      <c r="I5623" s="27"/>
      <c r="J5623" s="27"/>
    </row>
    <row r="5624" spans="2:10" x14ac:dyDescent="0.25">
      <c r="B5624" s="27"/>
      <c r="D5624" s="27"/>
      <c r="E5624" s="27"/>
      <c r="I5624" s="27"/>
      <c r="J5624" s="27"/>
    </row>
    <row r="5625" spans="2:10" x14ac:dyDescent="0.25">
      <c r="B5625" s="27"/>
      <c r="D5625" s="27"/>
      <c r="E5625" s="27"/>
      <c r="I5625" s="27"/>
      <c r="J5625" s="27"/>
    </row>
    <row r="5626" spans="2:10" x14ac:dyDescent="0.25">
      <c r="B5626" s="27"/>
      <c r="D5626" s="27"/>
      <c r="E5626" s="27"/>
      <c r="I5626" s="27"/>
      <c r="J5626" s="27"/>
    </row>
    <row r="5627" spans="2:10" x14ac:dyDescent="0.25">
      <c r="B5627" s="27"/>
      <c r="D5627" s="27"/>
      <c r="E5627" s="27"/>
      <c r="I5627" s="27"/>
      <c r="J5627" s="27"/>
    </row>
    <row r="5628" spans="2:10" x14ac:dyDescent="0.25">
      <c r="B5628" s="27"/>
      <c r="D5628" s="27"/>
      <c r="E5628" s="27"/>
      <c r="I5628" s="27"/>
      <c r="J5628" s="27"/>
    </row>
    <row r="5629" spans="2:10" x14ac:dyDescent="0.25">
      <c r="B5629" s="27"/>
      <c r="D5629" s="27"/>
      <c r="E5629" s="27"/>
      <c r="I5629" s="27"/>
      <c r="J5629" s="27"/>
    </row>
    <row r="5630" spans="2:10" x14ac:dyDescent="0.25">
      <c r="B5630" s="27"/>
      <c r="D5630" s="27"/>
      <c r="E5630" s="27"/>
      <c r="I5630" s="27"/>
      <c r="J5630" s="27"/>
    </row>
    <row r="5631" spans="2:10" x14ac:dyDescent="0.25">
      <c r="B5631" s="27"/>
      <c r="D5631" s="27"/>
      <c r="E5631" s="27"/>
      <c r="I5631" s="27"/>
      <c r="J5631" s="27"/>
    </row>
    <row r="5632" spans="2:10" x14ac:dyDescent="0.25">
      <c r="B5632" s="27"/>
      <c r="D5632" s="27"/>
      <c r="E5632" s="27"/>
      <c r="I5632" s="27"/>
      <c r="J5632" s="27"/>
    </row>
    <row r="5633" spans="2:10" x14ac:dyDescent="0.25">
      <c r="B5633" s="27"/>
      <c r="D5633" s="27"/>
      <c r="E5633" s="27"/>
      <c r="I5633" s="27"/>
      <c r="J5633" s="27"/>
    </row>
    <row r="5634" spans="2:10" x14ac:dyDescent="0.25">
      <c r="B5634" s="27"/>
      <c r="D5634" s="27"/>
      <c r="E5634" s="27"/>
      <c r="I5634" s="27"/>
      <c r="J5634" s="27"/>
    </row>
    <row r="5635" spans="2:10" x14ac:dyDescent="0.25">
      <c r="B5635" s="27"/>
      <c r="D5635" s="27"/>
      <c r="E5635" s="27"/>
      <c r="I5635" s="27"/>
      <c r="J5635" s="27"/>
    </row>
    <row r="5636" spans="2:10" x14ac:dyDescent="0.25">
      <c r="B5636" s="27"/>
      <c r="D5636" s="27"/>
      <c r="E5636" s="27"/>
      <c r="I5636" s="27"/>
      <c r="J5636" s="27"/>
    </row>
    <row r="5637" spans="2:10" x14ac:dyDescent="0.25">
      <c r="B5637" s="27"/>
      <c r="D5637" s="27"/>
      <c r="E5637" s="27"/>
      <c r="I5637" s="27"/>
      <c r="J5637" s="27"/>
    </row>
    <row r="5638" spans="2:10" x14ac:dyDescent="0.25">
      <c r="B5638" s="27"/>
      <c r="D5638" s="27"/>
      <c r="E5638" s="27"/>
      <c r="I5638" s="27"/>
      <c r="J5638" s="27"/>
    </row>
    <row r="5639" spans="2:10" x14ac:dyDescent="0.25">
      <c r="B5639" s="27"/>
      <c r="D5639" s="27"/>
      <c r="E5639" s="27"/>
      <c r="I5639" s="27"/>
      <c r="J5639" s="27"/>
    </row>
    <row r="5640" spans="2:10" x14ac:dyDescent="0.25">
      <c r="B5640" s="27"/>
      <c r="D5640" s="27"/>
      <c r="E5640" s="27"/>
      <c r="I5640" s="27"/>
      <c r="J5640" s="27"/>
    </row>
    <row r="5641" spans="2:10" x14ac:dyDescent="0.25">
      <c r="B5641" s="27"/>
      <c r="D5641" s="27"/>
      <c r="E5641" s="27"/>
      <c r="I5641" s="27"/>
      <c r="J5641" s="27"/>
    </row>
    <row r="5642" spans="2:10" x14ac:dyDescent="0.25">
      <c r="B5642" s="27"/>
      <c r="D5642" s="27"/>
      <c r="E5642" s="27"/>
      <c r="I5642" s="27"/>
      <c r="J5642" s="27"/>
    </row>
    <row r="5643" spans="2:10" x14ac:dyDescent="0.25">
      <c r="B5643" s="27"/>
      <c r="D5643" s="27"/>
      <c r="E5643" s="27"/>
      <c r="I5643" s="27"/>
      <c r="J5643" s="27"/>
    </row>
    <row r="5644" spans="2:10" x14ac:dyDescent="0.25">
      <c r="B5644" s="27"/>
      <c r="D5644" s="27"/>
      <c r="E5644" s="27"/>
      <c r="I5644" s="27"/>
      <c r="J5644" s="27"/>
    </row>
    <row r="5645" spans="2:10" x14ac:dyDescent="0.25">
      <c r="B5645" s="27"/>
      <c r="D5645" s="27"/>
      <c r="E5645" s="27"/>
      <c r="I5645" s="27"/>
      <c r="J5645" s="27"/>
    </row>
    <row r="5646" spans="2:10" x14ac:dyDescent="0.25">
      <c r="B5646" s="27"/>
      <c r="D5646" s="27"/>
      <c r="E5646" s="27"/>
      <c r="I5646" s="27"/>
      <c r="J5646" s="27"/>
    </row>
    <row r="5647" spans="2:10" x14ac:dyDescent="0.25">
      <c r="B5647" s="27"/>
      <c r="D5647" s="27"/>
      <c r="E5647" s="27"/>
      <c r="I5647" s="27"/>
      <c r="J5647" s="27"/>
    </row>
    <row r="5648" spans="2:10" x14ac:dyDescent="0.25">
      <c r="B5648" s="27"/>
      <c r="D5648" s="27"/>
      <c r="E5648" s="27"/>
      <c r="I5648" s="27"/>
      <c r="J5648" s="27"/>
    </row>
    <row r="5649" spans="2:10" x14ac:dyDescent="0.25">
      <c r="B5649" s="27"/>
      <c r="D5649" s="27"/>
      <c r="E5649" s="27"/>
      <c r="I5649" s="27"/>
      <c r="J5649" s="27"/>
    </row>
    <row r="5650" spans="2:10" x14ac:dyDescent="0.25">
      <c r="B5650" s="27"/>
      <c r="D5650" s="27"/>
      <c r="E5650" s="27"/>
      <c r="I5650" s="27"/>
      <c r="J5650" s="27"/>
    </row>
    <row r="5651" spans="2:10" x14ac:dyDescent="0.25">
      <c r="B5651" s="27"/>
      <c r="D5651" s="27"/>
      <c r="E5651" s="27"/>
      <c r="I5651" s="27"/>
      <c r="J5651" s="27"/>
    </row>
    <row r="5652" spans="2:10" x14ac:dyDescent="0.25">
      <c r="B5652" s="27"/>
      <c r="D5652" s="27"/>
      <c r="E5652" s="27"/>
      <c r="I5652" s="27"/>
      <c r="J5652" s="27"/>
    </row>
    <row r="5653" spans="2:10" x14ac:dyDescent="0.25">
      <c r="B5653" s="27"/>
      <c r="D5653" s="27"/>
      <c r="E5653" s="27"/>
      <c r="I5653" s="27"/>
      <c r="J5653" s="27"/>
    </row>
    <row r="5654" spans="2:10" x14ac:dyDescent="0.25">
      <c r="B5654" s="27"/>
      <c r="D5654" s="27"/>
      <c r="E5654" s="27"/>
      <c r="I5654" s="27"/>
      <c r="J5654" s="27"/>
    </row>
    <row r="5655" spans="2:10" x14ac:dyDescent="0.25">
      <c r="B5655" s="27"/>
      <c r="D5655" s="27"/>
      <c r="E5655" s="27"/>
      <c r="I5655" s="27"/>
      <c r="J5655" s="27"/>
    </row>
    <row r="5656" spans="2:10" x14ac:dyDescent="0.25">
      <c r="B5656" s="27"/>
      <c r="D5656" s="27"/>
      <c r="E5656" s="27"/>
      <c r="I5656" s="27"/>
      <c r="J5656" s="27"/>
    </row>
    <row r="5657" spans="2:10" x14ac:dyDescent="0.25">
      <c r="B5657" s="27"/>
      <c r="D5657" s="27"/>
      <c r="E5657" s="27"/>
      <c r="I5657" s="27"/>
      <c r="J5657" s="27"/>
    </row>
    <row r="5658" spans="2:10" x14ac:dyDescent="0.25">
      <c r="B5658" s="27"/>
      <c r="D5658" s="27"/>
      <c r="E5658" s="27"/>
      <c r="I5658" s="27"/>
      <c r="J5658" s="27"/>
    </row>
    <row r="5659" spans="2:10" x14ac:dyDescent="0.25">
      <c r="B5659" s="27"/>
      <c r="D5659" s="27"/>
      <c r="E5659" s="27"/>
      <c r="I5659" s="27"/>
      <c r="J5659" s="27"/>
    </row>
    <row r="5660" spans="2:10" x14ac:dyDescent="0.25">
      <c r="B5660" s="27"/>
      <c r="D5660" s="27"/>
      <c r="E5660" s="27"/>
      <c r="I5660" s="27"/>
      <c r="J5660" s="27"/>
    </row>
    <row r="5661" spans="2:10" x14ac:dyDescent="0.25">
      <c r="B5661" s="27"/>
      <c r="D5661" s="27"/>
      <c r="E5661" s="27"/>
      <c r="I5661" s="27"/>
      <c r="J5661" s="27"/>
    </row>
    <row r="5662" spans="2:10" x14ac:dyDescent="0.25">
      <c r="B5662" s="27"/>
      <c r="D5662" s="27"/>
      <c r="E5662" s="27"/>
      <c r="I5662" s="27"/>
      <c r="J5662" s="27"/>
    </row>
    <row r="5663" spans="2:10" x14ac:dyDescent="0.25">
      <c r="B5663" s="27"/>
      <c r="D5663" s="27"/>
      <c r="E5663" s="27"/>
      <c r="I5663" s="27"/>
      <c r="J5663" s="27"/>
    </row>
    <row r="5664" spans="2:10" x14ac:dyDescent="0.25">
      <c r="B5664" s="27"/>
      <c r="D5664" s="27"/>
      <c r="E5664" s="27"/>
      <c r="I5664" s="27"/>
      <c r="J5664" s="27"/>
    </row>
    <row r="5665" spans="2:10" x14ac:dyDescent="0.25">
      <c r="B5665" s="27"/>
      <c r="D5665" s="27"/>
      <c r="E5665" s="27"/>
      <c r="I5665" s="27"/>
      <c r="J5665" s="27"/>
    </row>
    <row r="5666" spans="2:10" x14ac:dyDescent="0.25">
      <c r="B5666" s="27"/>
      <c r="D5666" s="27"/>
      <c r="E5666" s="27"/>
      <c r="I5666" s="27"/>
      <c r="J5666" s="27"/>
    </row>
    <row r="5667" spans="2:10" x14ac:dyDescent="0.25">
      <c r="B5667" s="27"/>
      <c r="D5667" s="27"/>
      <c r="E5667" s="27"/>
      <c r="I5667" s="27"/>
      <c r="J5667" s="27"/>
    </row>
    <row r="5668" spans="2:10" x14ac:dyDescent="0.25">
      <c r="B5668" s="27"/>
      <c r="D5668" s="27"/>
      <c r="E5668" s="27"/>
      <c r="I5668" s="27"/>
      <c r="J5668" s="27"/>
    </row>
    <row r="5669" spans="2:10" x14ac:dyDescent="0.25">
      <c r="B5669" s="27"/>
      <c r="D5669" s="27"/>
      <c r="E5669" s="27"/>
      <c r="I5669" s="27"/>
      <c r="J5669" s="27"/>
    </row>
    <row r="5670" spans="2:10" x14ac:dyDescent="0.25">
      <c r="B5670" s="27"/>
      <c r="D5670" s="27"/>
      <c r="E5670" s="27"/>
      <c r="I5670" s="27"/>
      <c r="J5670" s="27"/>
    </row>
    <row r="5671" spans="2:10" x14ac:dyDescent="0.25">
      <c r="B5671" s="27"/>
      <c r="D5671" s="27"/>
      <c r="E5671" s="27"/>
      <c r="I5671" s="27"/>
      <c r="J5671" s="27"/>
    </row>
    <row r="5672" spans="2:10" x14ac:dyDescent="0.25">
      <c r="B5672" s="27"/>
      <c r="D5672" s="27"/>
      <c r="E5672" s="27"/>
      <c r="I5672" s="27"/>
      <c r="J5672" s="27"/>
    </row>
    <row r="5673" spans="2:10" x14ac:dyDescent="0.25">
      <c r="B5673" s="27"/>
      <c r="D5673" s="27"/>
      <c r="E5673" s="27"/>
      <c r="I5673" s="27"/>
      <c r="J5673" s="27"/>
    </row>
    <row r="5674" spans="2:10" x14ac:dyDescent="0.25">
      <c r="B5674" s="27"/>
      <c r="D5674" s="27"/>
      <c r="E5674" s="27"/>
      <c r="I5674" s="27"/>
      <c r="J5674" s="27"/>
    </row>
    <row r="5675" spans="2:10" x14ac:dyDescent="0.25">
      <c r="B5675" s="27"/>
      <c r="D5675" s="27"/>
      <c r="E5675" s="27"/>
      <c r="I5675" s="27"/>
      <c r="J5675" s="27"/>
    </row>
    <row r="5676" spans="2:10" x14ac:dyDescent="0.25">
      <c r="B5676" s="27"/>
      <c r="D5676" s="27"/>
      <c r="E5676" s="27"/>
      <c r="I5676" s="27"/>
      <c r="J5676" s="27"/>
    </row>
    <row r="5677" spans="2:10" x14ac:dyDescent="0.25">
      <c r="B5677" s="27"/>
      <c r="D5677" s="27"/>
      <c r="E5677" s="27"/>
      <c r="I5677" s="27"/>
      <c r="J5677" s="27"/>
    </row>
    <row r="5678" spans="2:10" x14ac:dyDescent="0.25">
      <c r="B5678" s="27"/>
      <c r="D5678" s="27"/>
      <c r="E5678" s="27"/>
      <c r="I5678" s="27"/>
      <c r="J5678" s="27"/>
    </row>
    <row r="5679" spans="2:10" x14ac:dyDescent="0.25">
      <c r="B5679" s="27"/>
      <c r="D5679" s="27"/>
      <c r="E5679" s="27"/>
      <c r="I5679" s="27"/>
      <c r="J5679" s="27"/>
    </row>
    <row r="5680" spans="2:10" x14ac:dyDescent="0.25">
      <c r="B5680" s="27"/>
      <c r="D5680" s="27"/>
      <c r="E5680" s="27"/>
      <c r="I5680" s="27"/>
      <c r="J5680" s="27"/>
    </row>
    <row r="5681" spans="2:10" x14ac:dyDescent="0.25">
      <c r="B5681" s="27"/>
      <c r="D5681" s="27"/>
      <c r="E5681" s="27"/>
      <c r="I5681" s="27"/>
      <c r="J5681" s="27"/>
    </row>
    <row r="5682" spans="2:10" x14ac:dyDescent="0.25">
      <c r="B5682" s="27"/>
      <c r="D5682" s="27"/>
      <c r="E5682" s="27"/>
      <c r="I5682" s="27"/>
      <c r="J5682" s="27"/>
    </row>
    <row r="5683" spans="2:10" x14ac:dyDescent="0.25">
      <c r="B5683" s="27"/>
      <c r="D5683" s="27"/>
      <c r="E5683" s="27"/>
      <c r="I5683" s="27"/>
      <c r="J5683" s="27"/>
    </row>
    <row r="5684" spans="2:10" x14ac:dyDescent="0.25">
      <c r="B5684" s="27"/>
      <c r="D5684" s="27"/>
      <c r="E5684" s="27"/>
      <c r="I5684" s="27"/>
      <c r="J5684" s="27"/>
    </row>
    <row r="5685" spans="2:10" x14ac:dyDescent="0.25">
      <c r="B5685" s="27"/>
      <c r="D5685" s="27"/>
      <c r="E5685" s="27"/>
      <c r="I5685" s="27"/>
      <c r="J5685" s="27"/>
    </row>
    <row r="5686" spans="2:10" x14ac:dyDescent="0.25">
      <c r="B5686" s="27"/>
      <c r="D5686" s="27"/>
      <c r="E5686" s="27"/>
      <c r="I5686" s="27"/>
      <c r="J5686" s="27"/>
    </row>
    <row r="5687" spans="2:10" x14ac:dyDescent="0.25">
      <c r="B5687" s="27"/>
      <c r="D5687" s="27"/>
      <c r="E5687" s="27"/>
      <c r="I5687" s="27"/>
      <c r="J5687" s="27"/>
    </row>
    <row r="5688" spans="2:10" x14ac:dyDescent="0.25">
      <c r="B5688" s="27"/>
      <c r="D5688" s="27"/>
      <c r="E5688" s="27"/>
      <c r="I5688" s="27"/>
      <c r="J5688" s="27"/>
    </row>
    <row r="5689" spans="2:10" x14ac:dyDescent="0.25">
      <c r="B5689" s="27"/>
      <c r="D5689" s="27"/>
      <c r="E5689" s="27"/>
      <c r="I5689" s="27"/>
      <c r="J5689" s="27"/>
    </row>
    <row r="5690" spans="2:10" x14ac:dyDescent="0.25">
      <c r="B5690" s="27"/>
      <c r="D5690" s="27"/>
      <c r="E5690" s="27"/>
      <c r="I5690" s="27"/>
      <c r="J5690" s="27"/>
    </row>
    <row r="5691" spans="2:10" x14ac:dyDescent="0.25">
      <c r="B5691" s="27"/>
      <c r="D5691" s="27"/>
      <c r="E5691" s="27"/>
      <c r="I5691" s="27"/>
      <c r="J5691" s="27"/>
    </row>
    <row r="5692" spans="2:10" x14ac:dyDescent="0.25">
      <c r="B5692" s="27"/>
      <c r="D5692" s="27"/>
      <c r="E5692" s="27"/>
      <c r="I5692" s="27"/>
      <c r="J5692" s="27"/>
    </row>
    <row r="5693" spans="2:10" x14ac:dyDescent="0.25">
      <c r="B5693" s="27"/>
      <c r="D5693" s="27"/>
      <c r="E5693" s="27"/>
      <c r="I5693" s="27"/>
      <c r="J5693" s="27"/>
    </row>
    <row r="5694" spans="2:10" x14ac:dyDescent="0.25">
      <c r="B5694" s="27"/>
      <c r="D5694" s="27"/>
      <c r="E5694" s="27"/>
      <c r="I5694" s="27"/>
      <c r="J5694" s="27"/>
    </row>
    <row r="5695" spans="2:10" x14ac:dyDescent="0.25">
      <c r="B5695" s="27"/>
      <c r="D5695" s="27"/>
      <c r="E5695" s="27"/>
      <c r="I5695" s="27"/>
      <c r="J5695" s="27"/>
    </row>
    <row r="5696" spans="2:10" x14ac:dyDescent="0.25">
      <c r="B5696" s="27"/>
      <c r="D5696" s="27"/>
      <c r="E5696" s="27"/>
      <c r="I5696" s="27"/>
      <c r="J5696" s="27"/>
    </row>
    <row r="5697" spans="2:10" x14ac:dyDescent="0.25">
      <c r="B5697" s="27"/>
      <c r="D5697" s="27"/>
      <c r="E5697" s="27"/>
      <c r="I5697" s="27"/>
      <c r="J5697" s="27"/>
    </row>
    <row r="5698" spans="2:10" x14ac:dyDescent="0.25">
      <c r="B5698" s="27"/>
      <c r="D5698" s="27"/>
      <c r="E5698" s="27"/>
      <c r="I5698" s="27"/>
      <c r="J5698" s="27"/>
    </row>
    <row r="5699" spans="2:10" x14ac:dyDescent="0.25">
      <c r="B5699" s="27"/>
      <c r="D5699" s="27"/>
      <c r="E5699" s="27"/>
      <c r="I5699" s="27"/>
      <c r="J5699" s="27"/>
    </row>
    <row r="5700" spans="2:10" x14ac:dyDescent="0.25">
      <c r="B5700" s="27"/>
      <c r="D5700" s="27"/>
      <c r="E5700" s="27"/>
      <c r="I5700" s="27"/>
      <c r="J5700" s="27"/>
    </row>
    <row r="5701" spans="2:10" x14ac:dyDescent="0.25">
      <c r="B5701" s="27"/>
      <c r="D5701" s="27"/>
      <c r="E5701" s="27"/>
      <c r="I5701" s="27"/>
      <c r="J5701" s="27"/>
    </row>
    <row r="5702" spans="2:10" x14ac:dyDescent="0.25">
      <c r="B5702" s="27"/>
      <c r="D5702" s="27"/>
      <c r="E5702" s="27"/>
      <c r="I5702" s="27"/>
      <c r="J5702" s="27"/>
    </row>
    <row r="5703" spans="2:10" x14ac:dyDescent="0.25">
      <c r="B5703" s="27"/>
      <c r="D5703" s="27"/>
      <c r="E5703" s="27"/>
      <c r="I5703" s="27"/>
      <c r="J5703" s="27"/>
    </row>
    <row r="5704" spans="2:10" x14ac:dyDescent="0.25">
      <c r="B5704" s="27"/>
      <c r="D5704" s="27"/>
      <c r="E5704" s="27"/>
      <c r="I5704" s="27"/>
      <c r="J5704" s="27"/>
    </row>
    <row r="5705" spans="2:10" x14ac:dyDescent="0.25">
      <c r="B5705" s="27"/>
      <c r="D5705" s="27"/>
      <c r="E5705" s="27"/>
      <c r="I5705" s="27"/>
      <c r="J5705" s="27"/>
    </row>
    <row r="5706" spans="2:10" x14ac:dyDescent="0.25">
      <c r="B5706" s="27"/>
      <c r="D5706" s="27"/>
      <c r="E5706" s="27"/>
      <c r="I5706" s="27"/>
      <c r="J5706" s="27"/>
    </row>
    <row r="5707" spans="2:10" x14ac:dyDescent="0.25">
      <c r="B5707" s="27"/>
      <c r="D5707" s="27"/>
      <c r="E5707" s="27"/>
      <c r="I5707" s="27"/>
      <c r="J5707" s="27"/>
    </row>
    <row r="5708" spans="2:10" x14ac:dyDescent="0.25">
      <c r="B5708" s="27"/>
      <c r="D5708" s="27"/>
      <c r="E5708" s="27"/>
      <c r="I5708" s="27"/>
      <c r="J5708" s="27"/>
    </row>
    <row r="5709" spans="2:10" x14ac:dyDescent="0.25">
      <c r="B5709" s="27"/>
      <c r="D5709" s="27"/>
      <c r="E5709" s="27"/>
      <c r="I5709" s="27"/>
      <c r="J5709" s="27"/>
    </row>
    <row r="5710" spans="2:10" x14ac:dyDescent="0.25">
      <c r="B5710" s="27"/>
      <c r="D5710" s="27"/>
      <c r="E5710" s="27"/>
      <c r="I5710" s="27"/>
      <c r="J5710" s="27"/>
    </row>
    <row r="5711" spans="2:10" x14ac:dyDescent="0.25">
      <c r="B5711" s="27"/>
      <c r="D5711" s="27"/>
      <c r="E5711" s="27"/>
      <c r="I5711" s="27"/>
      <c r="J5711" s="27"/>
    </row>
    <row r="5712" spans="2:10" x14ac:dyDescent="0.25">
      <c r="B5712" s="27"/>
      <c r="D5712" s="27"/>
      <c r="E5712" s="27"/>
      <c r="I5712" s="27"/>
      <c r="J5712" s="27"/>
    </row>
    <row r="5713" spans="2:10" x14ac:dyDescent="0.25">
      <c r="B5713" s="27"/>
      <c r="D5713" s="27"/>
      <c r="E5713" s="27"/>
      <c r="I5713" s="27"/>
      <c r="J5713" s="27"/>
    </row>
    <row r="5714" spans="2:10" x14ac:dyDescent="0.25">
      <c r="B5714" s="27"/>
      <c r="D5714" s="27"/>
      <c r="E5714" s="27"/>
      <c r="I5714" s="27"/>
      <c r="J5714" s="27"/>
    </row>
    <row r="5715" spans="2:10" x14ac:dyDescent="0.25">
      <c r="B5715" s="27"/>
      <c r="D5715" s="27"/>
      <c r="E5715" s="27"/>
      <c r="I5715" s="27"/>
      <c r="J5715" s="27"/>
    </row>
    <row r="5716" spans="2:10" x14ac:dyDescent="0.25">
      <c r="B5716" s="27"/>
      <c r="D5716" s="27"/>
      <c r="E5716" s="27"/>
      <c r="I5716" s="27"/>
      <c r="J5716" s="27"/>
    </row>
    <row r="5717" spans="2:10" x14ac:dyDescent="0.25">
      <c r="B5717" s="27"/>
      <c r="D5717" s="27"/>
      <c r="E5717" s="27"/>
      <c r="I5717" s="27"/>
      <c r="J5717" s="27"/>
    </row>
    <row r="5718" spans="2:10" x14ac:dyDescent="0.25">
      <c r="B5718" s="27"/>
      <c r="D5718" s="27"/>
      <c r="E5718" s="27"/>
      <c r="I5718" s="27"/>
      <c r="J5718" s="27"/>
    </row>
    <row r="5719" spans="2:10" x14ac:dyDescent="0.25">
      <c r="B5719" s="27"/>
      <c r="D5719" s="27"/>
      <c r="E5719" s="27"/>
      <c r="I5719" s="27"/>
      <c r="J5719" s="27"/>
    </row>
    <row r="5720" spans="2:10" x14ac:dyDescent="0.25">
      <c r="B5720" s="27"/>
      <c r="D5720" s="27"/>
      <c r="E5720" s="27"/>
      <c r="I5720" s="27"/>
      <c r="J5720" s="27"/>
    </row>
    <row r="5721" spans="2:10" x14ac:dyDescent="0.25">
      <c r="B5721" s="27"/>
      <c r="D5721" s="27"/>
      <c r="E5721" s="27"/>
      <c r="I5721" s="27"/>
      <c r="J5721" s="27"/>
    </row>
    <row r="5722" spans="2:10" x14ac:dyDescent="0.25">
      <c r="B5722" s="27"/>
      <c r="D5722" s="27"/>
      <c r="E5722" s="27"/>
      <c r="I5722" s="27"/>
      <c r="J5722" s="27"/>
    </row>
    <row r="5723" spans="2:10" x14ac:dyDescent="0.25">
      <c r="B5723" s="27"/>
      <c r="D5723" s="27"/>
      <c r="E5723" s="27"/>
      <c r="I5723" s="27"/>
      <c r="J5723" s="27"/>
    </row>
    <row r="5724" spans="2:10" x14ac:dyDescent="0.25">
      <c r="B5724" s="27"/>
      <c r="D5724" s="27"/>
      <c r="E5724" s="27"/>
      <c r="I5724" s="27"/>
      <c r="J5724" s="27"/>
    </row>
    <row r="5725" spans="2:10" x14ac:dyDescent="0.25">
      <c r="B5725" s="27"/>
      <c r="D5725" s="27"/>
      <c r="E5725" s="27"/>
      <c r="I5725" s="27"/>
      <c r="J5725" s="27"/>
    </row>
    <row r="5726" spans="2:10" x14ac:dyDescent="0.25">
      <c r="B5726" s="27"/>
      <c r="D5726" s="27"/>
      <c r="E5726" s="27"/>
      <c r="I5726" s="27"/>
      <c r="J5726" s="27"/>
    </row>
    <row r="5727" spans="2:10" x14ac:dyDescent="0.25">
      <c r="B5727" s="27"/>
      <c r="D5727" s="27"/>
      <c r="E5727" s="27"/>
      <c r="I5727" s="27"/>
      <c r="J5727" s="27"/>
    </row>
    <row r="5728" spans="2:10" x14ac:dyDescent="0.25">
      <c r="B5728" s="27"/>
      <c r="D5728" s="27"/>
      <c r="E5728" s="27"/>
      <c r="I5728" s="27"/>
      <c r="J5728" s="27"/>
    </row>
    <row r="5729" spans="2:10" x14ac:dyDescent="0.25">
      <c r="B5729" s="27"/>
      <c r="D5729" s="27"/>
      <c r="E5729" s="27"/>
      <c r="I5729" s="27"/>
      <c r="J5729" s="27"/>
    </row>
    <row r="5730" spans="2:10" x14ac:dyDescent="0.25">
      <c r="B5730" s="27"/>
      <c r="D5730" s="27"/>
      <c r="E5730" s="27"/>
      <c r="I5730" s="27"/>
      <c r="J5730" s="27"/>
    </row>
    <row r="5731" spans="2:10" x14ac:dyDescent="0.25">
      <c r="B5731" s="27"/>
      <c r="D5731" s="27"/>
      <c r="E5731" s="27"/>
      <c r="I5731" s="27"/>
      <c r="J5731" s="27"/>
    </row>
    <row r="5732" spans="2:10" x14ac:dyDescent="0.25">
      <c r="B5732" s="27"/>
      <c r="D5732" s="27"/>
      <c r="E5732" s="27"/>
      <c r="I5732" s="27"/>
      <c r="J5732" s="27"/>
    </row>
    <row r="5733" spans="2:10" x14ac:dyDescent="0.25">
      <c r="B5733" s="27"/>
      <c r="D5733" s="27"/>
      <c r="E5733" s="27"/>
      <c r="I5733" s="27"/>
      <c r="J5733" s="27"/>
    </row>
    <row r="5734" spans="2:10" x14ac:dyDescent="0.25">
      <c r="B5734" s="27"/>
      <c r="D5734" s="27"/>
      <c r="E5734" s="27"/>
      <c r="I5734" s="27"/>
      <c r="J5734" s="27"/>
    </row>
    <row r="5735" spans="2:10" x14ac:dyDescent="0.25">
      <c r="B5735" s="27"/>
      <c r="D5735" s="27"/>
      <c r="E5735" s="27"/>
      <c r="I5735" s="27"/>
      <c r="J5735" s="27"/>
    </row>
    <row r="5736" spans="2:10" x14ac:dyDescent="0.25">
      <c r="B5736" s="27"/>
      <c r="D5736" s="27"/>
      <c r="E5736" s="27"/>
      <c r="I5736" s="27"/>
      <c r="J5736" s="27"/>
    </row>
    <row r="5737" spans="2:10" x14ac:dyDescent="0.25">
      <c r="B5737" s="27"/>
      <c r="D5737" s="27"/>
      <c r="E5737" s="27"/>
      <c r="I5737" s="27"/>
      <c r="J5737" s="27"/>
    </row>
    <row r="5738" spans="2:10" x14ac:dyDescent="0.25">
      <c r="B5738" s="27"/>
      <c r="D5738" s="27"/>
      <c r="E5738" s="27"/>
      <c r="I5738" s="27"/>
      <c r="J5738" s="27"/>
    </row>
    <row r="5739" spans="2:10" x14ac:dyDescent="0.25">
      <c r="B5739" s="27"/>
      <c r="D5739" s="27"/>
      <c r="E5739" s="27"/>
      <c r="I5739" s="27"/>
      <c r="J5739" s="27"/>
    </row>
    <row r="5740" spans="2:10" x14ac:dyDescent="0.25">
      <c r="B5740" s="27"/>
      <c r="D5740" s="27"/>
      <c r="E5740" s="27"/>
      <c r="I5740" s="27"/>
      <c r="J5740" s="27"/>
    </row>
    <row r="5741" spans="2:10" x14ac:dyDescent="0.25">
      <c r="B5741" s="27"/>
      <c r="D5741" s="27"/>
      <c r="E5741" s="27"/>
      <c r="I5741" s="27"/>
      <c r="J5741" s="27"/>
    </row>
    <row r="5742" spans="2:10" x14ac:dyDescent="0.25">
      <c r="B5742" s="27"/>
      <c r="D5742" s="27"/>
      <c r="E5742" s="27"/>
      <c r="I5742" s="27"/>
      <c r="J5742" s="27"/>
    </row>
    <row r="5743" spans="2:10" x14ac:dyDescent="0.25">
      <c r="B5743" s="27"/>
      <c r="D5743" s="27"/>
      <c r="E5743" s="27"/>
      <c r="I5743" s="27"/>
      <c r="J5743" s="27"/>
    </row>
    <row r="5744" spans="2:10" x14ac:dyDescent="0.25">
      <c r="B5744" s="27"/>
      <c r="D5744" s="27"/>
      <c r="E5744" s="27"/>
      <c r="I5744" s="27"/>
      <c r="J5744" s="27"/>
    </row>
    <row r="5745" spans="2:10" x14ac:dyDescent="0.25">
      <c r="B5745" s="27"/>
      <c r="D5745" s="27"/>
      <c r="E5745" s="27"/>
      <c r="I5745" s="27"/>
      <c r="J5745" s="27"/>
    </row>
    <row r="5746" spans="2:10" x14ac:dyDescent="0.25">
      <c r="B5746" s="27"/>
      <c r="D5746" s="27"/>
      <c r="E5746" s="27"/>
      <c r="I5746" s="27"/>
      <c r="J5746" s="27"/>
    </row>
    <row r="5747" spans="2:10" x14ac:dyDescent="0.25">
      <c r="B5747" s="27"/>
      <c r="D5747" s="27"/>
      <c r="E5747" s="27"/>
      <c r="I5747" s="27"/>
      <c r="J5747" s="27"/>
    </row>
    <row r="5748" spans="2:10" x14ac:dyDescent="0.25">
      <c r="B5748" s="27"/>
      <c r="D5748" s="27"/>
      <c r="E5748" s="27"/>
      <c r="I5748" s="27"/>
      <c r="J5748" s="27"/>
    </row>
    <row r="5749" spans="2:10" x14ac:dyDescent="0.25">
      <c r="B5749" s="27"/>
      <c r="D5749" s="27"/>
      <c r="E5749" s="27"/>
      <c r="I5749" s="27"/>
      <c r="J5749" s="27"/>
    </row>
    <row r="5750" spans="2:10" x14ac:dyDescent="0.25">
      <c r="B5750" s="27"/>
      <c r="D5750" s="27"/>
      <c r="E5750" s="27"/>
      <c r="I5750" s="27"/>
      <c r="J5750" s="27"/>
    </row>
    <row r="5751" spans="2:10" x14ac:dyDescent="0.25">
      <c r="B5751" s="27"/>
      <c r="D5751" s="27"/>
      <c r="E5751" s="27"/>
      <c r="I5751" s="27"/>
      <c r="J5751" s="27"/>
    </row>
    <row r="5752" spans="2:10" x14ac:dyDescent="0.25">
      <c r="B5752" s="27"/>
      <c r="D5752" s="27"/>
      <c r="E5752" s="27"/>
      <c r="I5752" s="27"/>
      <c r="J5752" s="27"/>
    </row>
    <row r="5753" spans="2:10" x14ac:dyDescent="0.25">
      <c r="B5753" s="27"/>
      <c r="D5753" s="27"/>
      <c r="E5753" s="27"/>
      <c r="I5753" s="27"/>
      <c r="J5753" s="27"/>
    </row>
    <row r="5754" spans="2:10" x14ac:dyDescent="0.25">
      <c r="B5754" s="27"/>
      <c r="D5754" s="27"/>
      <c r="E5754" s="27"/>
      <c r="I5754" s="27"/>
      <c r="J5754" s="27"/>
    </row>
    <row r="5755" spans="2:10" x14ac:dyDescent="0.25">
      <c r="B5755" s="27"/>
      <c r="D5755" s="27"/>
      <c r="E5755" s="27"/>
      <c r="I5755" s="27"/>
      <c r="J5755" s="27"/>
    </row>
    <row r="5756" spans="2:10" x14ac:dyDescent="0.25">
      <c r="B5756" s="27"/>
      <c r="D5756" s="27"/>
      <c r="E5756" s="27"/>
      <c r="I5756" s="27"/>
      <c r="J5756" s="27"/>
    </row>
    <row r="5757" spans="2:10" x14ac:dyDescent="0.25">
      <c r="B5757" s="27"/>
      <c r="D5757" s="27"/>
      <c r="E5757" s="27"/>
      <c r="I5757" s="27"/>
      <c r="J5757" s="27"/>
    </row>
    <row r="5758" spans="2:10" x14ac:dyDescent="0.25">
      <c r="B5758" s="27"/>
      <c r="D5758" s="27"/>
      <c r="E5758" s="27"/>
      <c r="I5758" s="27"/>
      <c r="J5758" s="27"/>
    </row>
    <row r="5759" spans="2:10" x14ac:dyDescent="0.25">
      <c r="B5759" s="27"/>
      <c r="D5759" s="27"/>
      <c r="E5759" s="27"/>
      <c r="I5759" s="27"/>
      <c r="J5759" s="27"/>
    </row>
    <row r="5760" spans="2:10" x14ac:dyDescent="0.25">
      <c r="B5760" s="27"/>
      <c r="D5760" s="27"/>
      <c r="E5760" s="27"/>
      <c r="I5760" s="27"/>
      <c r="J5760" s="27"/>
    </row>
    <row r="5761" spans="2:10" x14ac:dyDescent="0.25">
      <c r="B5761" s="27"/>
      <c r="D5761" s="27"/>
      <c r="E5761" s="27"/>
      <c r="I5761" s="27"/>
      <c r="J5761" s="27"/>
    </row>
    <row r="5762" spans="2:10" x14ac:dyDescent="0.25">
      <c r="B5762" s="27"/>
      <c r="D5762" s="27"/>
      <c r="E5762" s="27"/>
      <c r="I5762" s="27"/>
      <c r="J5762" s="27"/>
    </row>
    <row r="5763" spans="2:10" x14ac:dyDescent="0.25">
      <c r="B5763" s="27"/>
      <c r="D5763" s="27"/>
      <c r="E5763" s="27"/>
      <c r="I5763" s="27"/>
      <c r="J5763" s="27"/>
    </row>
    <row r="5764" spans="2:10" x14ac:dyDescent="0.25">
      <c r="B5764" s="27"/>
      <c r="D5764" s="27"/>
      <c r="E5764" s="27"/>
      <c r="I5764" s="27"/>
      <c r="J5764" s="27"/>
    </row>
    <row r="5765" spans="2:10" x14ac:dyDescent="0.25">
      <c r="B5765" s="27"/>
      <c r="D5765" s="27"/>
      <c r="E5765" s="27"/>
      <c r="I5765" s="27"/>
      <c r="J5765" s="27"/>
    </row>
    <row r="5766" spans="2:10" x14ac:dyDescent="0.25">
      <c r="B5766" s="27"/>
      <c r="D5766" s="27"/>
      <c r="E5766" s="27"/>
      <c r="I5766" s="27"/>
      <c r="J5766" s="27"/>
    </row>
    <row r="5767" spans="2:10" x14ac:dyDescent="0.25">
      <c r="B5767" s="27"/>
      <c r="D5767" s="27"/>
      <c r="E5767" s="27"/>
      <c r="I5767" s="27"/>
      <c r="J5767" s="27"/>
    </row>
    <row r="5768" spans="2:10" x14ac:dyDescent="0.25">
      <c r="B5768" s="27"/>
      <c r="D5768" s="27"/>
      <c r="E5768" s="27"/>
      <c r="I5768" s="27"/>
      <c r="J5768" s="27"/>
    </row>
    <row r="5769" spans="2:10" x14ac:dyDescent="0.25">
      <c r="B5769" s="27"/>
      <c r="D5769" s="27"/>
      <c r="E5769" s="27"/>
      <c r="I5769" s="27"/>
      <c r="J5769" s="27"/>
    </row>
    <row r="5770" spans="2:10" x14ac:dyDescent="0.25">
      <c r="B5770" s="27"/>
      <c r="D5770" s="27"/>
      <c r="E5770" s="27"/>
      <c r="I5770" s="27"/>
      <c r="J5770" s="27"/>
    </row>
    <row r="5771" spans="2:10" x14ac:dyDescent="0.25">
      <c r="B5771" s="27"/>
      <c r="D5771" s="27"/>
      <c r="E5771" s="27"/>
      <c r="I5771" s="27"/>
      <c r="J5771" s="27"/>
    </row>
    <row r="5772" spans="2:10" x14ac:dyDescent="0.25">
      <c r="B5772" s="27"/>
      <c r="D5772" s="27"/>
      <c r="E5772" s="27"/>
      <c r="I5772" s="27"/>
      <c r="J5772" s="27"/>
    </row>
    <row r="5773" spans="2:10" x14ac:dyDescent="0.25">
      <c r="B5773" s="27"/>
      <c r="D5773" s="27"/>
      <c r="E5773" s="27"/>
      <c r="I5773" s="27"/>
      <c r="J5773" s="27"/>
    </row>
    <row r="5774" spans="2:10" x14ac:dyDescent="0.25">
      <c r="B5774" s="27"/>
      <c r="D5774" s="27"/>
      <c r="E5774" s="27"/>
      <c r="I5774" s="27"/>
      <c r="J5774" s="27"/>
    </row>
    <row r="5775" spans="2:10" x14ac:dyDescent="0.25">
      <c r="B5775" s="27"/>
      <c r="D5775" s="27"/>
      <c r="E5775" s="27"/>
      <c r="I5775" s="27"/>
      <c r="J5775" s="27"/>
    </row>
    <row r="5776" spans="2:10" x14ac:dyDescent="0.25">
      <c r="B5776" s="27"/>
      <c r="D5776" s="27"/>
      <c r="E5776" s="27"/>
      <c r="I5776" s="27"/>
      <c r="J5776" s="27"/>
    </row>
    <row r="5777" spans="2:10" x14ac:dyDescent="0.25">
      <c r="B5777" s="27"/>
      <c r="D5777" s="27"/>
      <c r="E5777" s="27"/>
      <c r="I5777" s="27"/>
      <c r="J5777" s="27"/>
    </row>
    <row r="5778" spans="2:10" x14ac:dyDescent="0.25">
      <c r="B5778" s="27"/>
      <c r="D5778" s="27"/>
      <c r="E5778" s="27"/>
      <c r="I5778" s="27"/>
      <c r="J5778" s="27"/>
    </row>
    <row r="5779" spans="2:10" x14ac:dyDescent="0.25">
      <c r="B5779" s="27"/>
      <c r="D5779" s="27"/>
      <c r="E5779" s="27"/>
      <c r="I5779" s="27"/>
      <c r="J5779" s="27"/>
    </row>
    <row r="5780" spans="2:10" x14ac:dyDescent="0.25">
      <c r="B5780" s="27"/>
      <c r="D5780" s="27"/>
      <c r="E5780" s="27"/>
      <c r="I5780" s="27"/>
      <c r="J5780" s="27"/>
    </row>
    <row r="5781" spans="2:10" x14ac:dyDescent="0.25">
      <c r="B5781" s="27"/>
      <c r="D5781" s="27"/>
      <c r="E5781" s="27"/>
      <c r="I5781" s="27"/>
      <c r="J5781" s="27"/>
    </row>
    <row r="5782" spans="2:10" x14ac:dyDescent="0.25">
      <c r="B5782" s="27"/>
      <c r="D5782" s="27"/>
      <c r="E5782" s="27"/>
      <c r="I5782" s="27"/>
      <c r="J5782" s="27"/>
    </row>
    <row r="5783" spans="2:10" x14ac:dyDescent="0.25">
      <c r="B5783" s="27"/>
      <c r="D5783" s="27"/>
      <c r="E5783" s="27"/>
      <c r="I5783" s="27"/>
      <c r="J5783" s="27"/>
    </row>
    <row r="5784" spans="2:10" x14ac:dyDescent="0.25">
      <c r="B5784" s="27"/>
      <c r="D5784" s="27"/>
      <c r="E5784" s="27"/>
      <c r="I5784" s="27"/>
      <c r="J5784" s="27"/>
    </row>
    <row r="5785" spans="2:10" x14ac:dyDescent="0.25">
      <c r="B5785" s="27"/>
      <c r="D5785" s="27"/>
      <c r="E5785" s="27"/>
      <c r="I5785" s="27"/>
      <c r="J5785" s="27"/>
    </row>
    <row r="5786" spans="2:10" x14ac:dyDescent="0.25">
      <c r="B5786" s="27"/>
      <c r="D5786" s="27"/>
      <c r="E5786" s="27"/>
      <c r="I5786" s="27"/>
      <c r="J5786" s="27"/>
    </row>
    <row r="5787" spans="2:10" x14ac:dyDescent="0.25">
      <c r="B5787" s="27"/>
      <c r="D5787" s="27"/>
      <c r="E5787" s="27"/>
      <c r="I5787" s="27"/>
      <c r="J5787" s="27"/>
    </row>
    <row r="5788" spans="2:10" x14ac:dyDescent="0.25">
      <c r="B5788" s="27"/>
      <c r="D5788" s="27"/>
      <c r="E5788" s="27"/>
      <c r="I5788" s="27"/>
      <c r="J5788" s="27"/>
    </row>
    <row r="5789" spans="2:10" x14ac:dyDescent="0.25">
      <c r="B5789" s="27"/>
      <c r="D5789" s="27"/>
      <c r="E5789" s="27"/>
      <c r="I5789" s="27"/>
      <c r="J5789" s="27"/>
    </row>
    <row r="5790" spans="2:10" x14ac:dyDescent="0.25">
      <c r="B5790" s="27"/>
      <c r="D5790" s="27"/>
      <c r="E5790" s="27"/>
      <c r="I5790" s="27"/>
      <c r="J5790" s="27"/>
    </row>
    <row r="5791" spans="2:10" x14ac:dyDescent="0.25">
      <c r="B5791" s="27"/>
      <c r="D5791" s="27"/>
      <c r="E5791" s="27"/>
      <c r="I5791" s="27"/>
      <c r="J5791" s="27"/>
    </row>
    <row r="5792" spans="2:10" x14ac:dyDescent="0.25">
      <c r="B5792" s="27"/>
      <c r="D5792" s="27"/>
      <c r="E5792" s="27"/>
      <c r="I5792" s="27"/>
      <c r="J5792" s="27"/>
    </row>
    <row r="5793" spans="2:10" x14ac:dyDescent="0.25">
      <c r="B5793" s="27"/>
      <c r="D5793" s="27"/>
      <c r="E5793" s="27"/>
      <c r="I5793" s="27"/>
      <c r="J5793" s="27"/>
    </row>
    <row r="5794" spans="2:10" x14ac:dyDescent="0.25">
      <c r="B5794" s="27"/>
      <c r="D5794" s="27"/>
      <c r="E5794" s="27"/>
      <c r="I5794" s="27"/>
      <c r="J5794" s="27"/>
    </row>
    <row r="5795" spans="2:10" x14ac:dyDescent="0.25">
      <c r="B5795" s="27"/>
      <c r="D5795" s="27"/>
      <c r="E5795" s="27"/>
      <c r="I5795" s="27"/>
      <c r="J5795" s="27"/>
    </row>
    <row r="5796" spans="2:10" x14ac:dyDescent="0.25">
      <c r="B5796" s="27"/>
      <c r="D5796" s="27"/>
      <c r="E5796" s="27"/>
      <c r="I5796" s="27"/>
      <c r="J5796" s="27"/>
    </row>
    <row r="5797" spans="2:10" x14ac:dyDescent="0.25">
      <c r="B5797" s="27"/>
      <c r="D5797" s="27"/>
      <c r="E5797" s="27"/>
      <c r="I5797" s="27"/>
      <c r="J5797" s="27"/>
    </row>
    <row r="5798" spans="2:10" x14ac:dyDescent="0.25">
      <c r="B5798" s="27"/>
      <c r="D5798" s="27"/>
      <c r="E5798" s="27"/>
      <c r="I5798" s="27"/>
      <c r="J5798" s="27"/>
    </row>
    <row r="5799" spans="2:10" x14ac:dyDescent="0.25">
      <c r="B5799" s="27"/>
      <c r="D5799" s="27"/>
      <c r="E5799" s="27"/>
      <c r="I5799" s="27"/>
      <c r="J5799" s="27"/>
    </row>
    <row r="5800" spans="2:10" x14ac:dyDescent="0.25">
      <c r="B5800" s="27"/>
      <c r="D5800" s="27"/>
      <c r="E5800" s="27"/>
      <c r="I5800" s="27"/>
      <c r="J5800" s="27"/>
    </row>
    <row r="5801" spans="2:10" x14ac:dyDescent="0.25">
      <c r="B5801" s="27"/>
      <c r="D5801" s="27"/>
      <c r="E5801" s="27"/>
      <c r="I5801" s="27"/>
      <c r="J5801" s="27"/>
    </row>
    <row r="5802" spans="2:10" x14ac:dyDescent="0.25">
      <c r="B5802" s="27"/>
      <c r="D5802" s="27"/>
      <c r="E5802" s="27"/>
      <c r="I5802" s="27"/>
      <c r="J5802" s="27"/>
    </row>
    <row r="5803" spans="2:10" x14ac:dyDescent="0.25">
      <c r="B5803" s="27"/>
      <c r="D5803" s="27"/>
      <c r="E5803" s="27"/>
      <c r="I5803" s="27"/>
      <c r="J5803" s="27"/>
    </row>
    <row r="5804" spans="2:10" x14ac:dyDescent="0.25">
      <c r="B5804" s="27"/>
      <c r="D5804" s="27"/>
      <c r="E5804" s="27"/>
      <c r="I5804" s="27"/>
      <c r="J5804" s="27"/>
    </row>
    <row r="5805" spans="2:10" x14ac:dyDescent="0.25">
      <c r="B5805" s="27"/>
      <c r="D5805" s="27"/>
      <c r="E5805" s="27"/>
      <c r="I5805" s="27"/>
      <c r="J5805" s="27"/>
    </row>
    <row r="5806" spans="2:10" x14ac:dyDescent="0.25">
      <c r="B5806" s="27"/>
      <c r="D5806" s="27"/>
      <c r="E5806" s="27"/>
      <c r="I5806" s="27"/>
      <c r="J5806" s="27"/>
    </row>
    <row r="5807" spans="2:10" x14ac:dyDescent="0.25">
      <c r="B5807" s="27"/>
      <c r="D5807" s="27"/>
      <c r="E5807" s="27"/>
      <c r="I5807" s="27"/>
      <c r="J5807" s="27"/>
    </row>
    <row r="5808" spans="2:10" x14ac:dyDescent="0.25">
      <c r="B5808" s="27"/>
      <c r="D5808" s="27"/>
      <c r="E5808" s="27"/>
      <c r="I5808" s="27"/>
      <c r="J5808" s="27"/>
    </row>
    <row r="5809" spans="2:10" x14ac:dyDescent="0.25">
      <c r="B5809" s="27"/>
      <c r="D5809" s="27"/>
      <c r="E5809" s="27"/>
      <c r="I5809" s="27"/>
      <c r="J5809" s="27"/>
    </row>
    <row r="5810" spans="2:10" x14ac:dyDescent="0.25">
      <c r="B5810" s="27"/>
      <c r="D5810" s="27"/>
      <c r="E5810" s="27"/>
      <c r="I5810" s="27"/>
      <c r="J5810" s="27"/>
    </row>
    <row r="5811" spans="2:10" x14ac:dyDescent="0.25">
      <c r="B5811" s="27"/>
      <c r="D5811" s="27"/>
      <c r="E5811" s="27"/>
      <c r="I5811" s="27"/>
      <c r="J5811" s="27"/>
    </row>
    <row r="5812" spans="2:10" x14ac:dyDescent="0.25">
      <c r="B5812" s="27"/>
      <c r="D5812" s="27"/>
      <c r="E5812" s="27"/>
      <c r="I5812" s="27"/>
      <c r="J5812" s="27"/>
    </row>
    <row r="5813" spans="2:10" x14ac:dyDescent="0.25">
      <c r="B5813" s="27"/>
      <c r="D5813" s="27"/>
      <c r="E5813" s="27"/>
      <c r="I5813" s="27"/>
      <c r="J5813" s="27"/>
    </row>
    <row r="5814" spans="2:10" x14ac:dyDescent="0.25">
      <c r="B5814" s="27"/>
      <c r="D5814" s="27"/>
      <c r="E5814" s="27"/>
      <c r="I5814" s="27"/>
      <c r="J5814" s="27"/>
    </row>
    <row r="5815" spans="2:10" x14ac:dyDescent="0.25">
      <c r="B5815" s="27"/>
      <c r="D5815" s="27"/>
      <c r="E5815" s="27"/>
      <c r="I5815" s="27"/>
      <c r="J5815" s="27"/>
    </row>
    <row r="5816" spans="2:10" x14ac:dyDescent="0.25">
      <c r="B5816" s="27"/>
      <c r="D5816" s="27"/>
      <c r="E5816" s="27"/>
      <c r="I5816" s="27"/>
      <c r="J5816" s="27"/>
    </row>
    <row r="5817" spans="2:10" x14ac:dyDescent="0.25">
      <c r="B5817" s="27"/>
      <c r="D5817" s="27"/>
      <c r="E5817" s="27"/>
      <c r="I5817" s="27"/>
      <c r="J5817" s="27"/>
    </row>
    <row r="5818" spans="2:10" x14ac:dyDescent="0.25">
      <c r="B5818" s="27"/>
      <c r="D5818" s="27"/>
      <c r="E5818" s="27"/>
      <c r="I5818" s="27"/>
      <c r="J5818" s="27"/>
    </row>
    <row r="5819" spans="2:10" x14ac:dyDescent="0.25">
      <c r="B5819" s="27"/>
      <c r="D5819" s="27"/>
      <c r="E5819" s="27"/>
      <c r="I5819" s="27"/>
      <c r="J5819" s="27"/>
    </row>
    <row r="5820" spans="2:10" x14ac:dyDescent="0.25">
      <c r="B5820" s="27"/>
      <c r="D5820" s="27"/>
      <c r="E5820" s="27"/>
      <c r="I5820" s="27"/>
      <c r="J5820" s="27"/>
    </row>
    <row r="5821" spans="2:10" x14ac:dyDescent="0.25">
      <c r="B5821" s="27"/>
      <c r="D5821" s="27"/>
      <c r="E5821" s="27"/>
      <c r="I5821" s="27"/>
      <c r="J5821" s="27"/>
    </row>
    <row r="5822" spans="2:10" x14ac:dyDescent="0.25">
      <c r="B5822" s="27"/>
      <c r="D5822" s="27"/>
      <c r="E5822" s="27"/>
      <c r="I5822" s="27"/>
      <c r="J5822" s="27"/>
    </row>
    <row r="5823" spans="2:10" x14ac:dyDescent="0.25">
      <c r="B5823" s="27"/>
      <c r="D5823" s="27"/>
      <c r="E5823" s="27"/>
      <c r="I5823" s="27"/>
      <c r="J5823" s="27"/>
    </row>
    <row r="5824" spans="2:10" x14ac:dyDescent="0.25">
      <c r="B5824" s="27"/>
      <c r="D5824" s="27"/>
      <c r="E5824" s="27"/>
      <c r="I5824" s="27"/>
      <c r="J5824" s="27"/>
    </row>
    <row r="5825" spans="2:10" x14ac:dyDescent="0.25">
      <c r="B5825" s="27"/>
      <c r="D5825" s="27"/>
      <c r="E5825" s="27"/>
      <c r="I5825" s="27"/>
      <c r="J5825" s="27"/>
    </row>
    <row r="5826" spans="2:10" x14ac:dyDescent="0.25">
      <c r="B5826" s="27"/>
      <c r="D5826" s="27"/>
      <c r="E5826" s="27"/>
      <c r="I5826" s="27"/>
      <c r="J5826" s="27"/>
    </row>
    <row r="5827" spans="2:10" x14ac:dyDescent="0.25">
      <c r="B5827" s="27"/>
      <c r="D5827" s="27"/>
      <c r="E5827" s="27"/>
      <c r="I5827" s="27"/>
      <c r="J5827" s="27"/>
    </row>
    <row r="5828" spans="2:10" x14ac:dyDescent="0.25">
      <c r="B5828" s="27"/>
      <c r="D5828" s="27"/>
      <c r="E5828" s="27"/>
      <c r="I5828" s="27"/>
      <c r="J5828" s="27"/>
    </row>
    <row r="5829" spans="2:10" x14ac:dyDescent="0.25">
      <c r="B5829" s="27"/>
      <c r="D5829" s="27"/>
      <c r="E5829" s="27"/>
      <c r="I5829" s="27"/>
      <c r="J5829" s="27"/>
    </row>
    <row r="5830" spans="2:10" x14ac:dyDescent="0.25">
      <c r="B5830" s="27"/>
      <c r="D5830" s="27"/>
      <c r="E5830" s="27"/>
      <c r="I5830" s="27"/>
      <c r="J5830" s="27"/>
    </row>
    <row r="5831" spans="2:10" x14ac:dyDescent="0.25">
      <c r="B5831" s="27"/>
      <c r="D5831" s="27"/>
      <c r="E5831" s="27"/>
      <c r="I5831" s="27"/>
      <c r="J5831" s="27"/>
    </row>
    <row r="5832" spans="2:10" x14ac:dyDescent="0.25">
      <c r="B5832" s="27"/>
      <c r="D5832" s="27"/>
      <c r="E5832" s="27"/>
      <c r="I5832" s="27"/>
      <c r="J5832" s="27"/>
    </row>
    <row r="5833" spans="2:10" x14ac:dyDescent="0.25">
      <c r="B5833" s="27"/>
      <c r="D5833" s="27"/>
      <c r="E5833" s="27"/>
      <c r="I5833" s="27"/>
      <c r="J5833" s="27"/>
    </row>
    <row r="5834" spans="2:10" x14ac:dyDescent="0.25">
      <c r="B5834" s="27"/>
      <c r="D5834" s="27"/>
      <c r="E5834" s="27"/>
      <c r="I5834" s="27"/>
      <c r="J5834" s="27"/>
    </row>
    <row r="5835" spans="2:10" x14ac:dyDescent="0.25">
      <c r="B5835" s="27"/>
      <c r="D5835" s="27"/>
      <c r="E5835" s="27"/>
      <c r="I5835" s="27"/>
      <c r="J5835" s="27"/>
    </row>
    <row r="5836" spans="2:10" x14ac:dyDescent="0.25">
      <c r="B5836" s="27"/>
      <c r="D5836" s="27"/>
      <c r="E5836" s="27"/>
      <c r="I5836" s="27"/>
      <c r="J5836" s="27"/>
    </row>
    <row r="5837" spans="2:10" x14ac:dyDescent="0.25">
      <c r="B5837" s="27"/>
      <c r="D5837" s="27"/>
      <c r="E5837" s="27"/>
      <c r="I5837" s="27"/>
      <c r="J5837" s="27"/>
    </row>
    <row r="5838" spans="2:10" x14ac:dyDescent="0.25">
      <c r="B5838" s="27"/>
      <c r="D5838" s="27"/>
      <c r="E5838" s="27"/>
      <c r="I5838" s="27"/>
      <c r="J5838" s="27"/>
    </row>
    <row r="5839" spans="2:10" x14ac:dyDescent="0.25">
      <c r="B5839" s="27"/>
      <c r="D5839" s="27"/>
      <c r="E5839" s="27"/>
      <c r="I5839" s="27"/>
      <c r="J5839" s="27"/>
    </row>
    <row r="5840" spans="2:10" x14ac:dyDescent="0.25">
      <c r="B5840" s="27"/>
      <c r="D5840" s="27"/>
      <c r="E5840" s="27"/>
      <c r="I5840" s="27"/>
      <c r="J5840" s="27"/>
    </row>
    <row r="5841" spans="2:10" x14ac:dyDescent="0.25">
      <c r="B5841" s="27"/>
      <c r="D5841" s="27"/>
      <c r="E5841" s="27"/>
      <c r="I5841" s="27"/>
      <c r="J5841" s="27"/>
    </row>
    <row r="5842" spans="2:10" x14ac:dyDescent="0.25">
      <c r="B5842" s="27"/>
      <c r="D5842" s="27"/>
      <c r="E5842" s="27"/>
      <c r="I5842" s="27"/>
      <c r="J5842" s="27"/>
    </row>
    <row r="5843" spans="2:10" x14ac:dyDescent="0.25">
      <c r="B5843" s="27"/>
      <c r="D5843" s="27"/>
      <c r="E5843" s="27"/>
      <c r="I5843" s="27"/>
      <c r="J5843" s="27"/>
    </row>
    <row r="5844" spans="2:10" x14ac:dyDescent="0.25">
      <c r="B5844" s="27"/>
      <c r="D5844" s="27"/>
      <c r="E5844" s="27"/>
      <c r="I5844" s="27"/>
      <c r="J5844" s="27"/>
    </row>
    <row r="5845" spans="2:10" x14ac:dyDescent="0.25">
      <c r="B5845" s="27"/>
      <c r="D5845" s="27"/>
      <c r="E5845" s="27"/>
      <c r="I5845" s="27"/>
      <c r="J5845" s="27"/>
    </row>
    <row r="5846" spans="2:10" x14ac:dyDescent="0.25">
      <c r="B5846" s="27"/>
      <c r="D5846" s="27"/>
      <c r="E5846" s="27"/>
      <c r="I5846" s="27"/>
      <c r="J5846" s="27"/>
    </row>
    <row r="5847" spans="2:10" x14ac:dyDescent="0.25">
      <c r="B5847" s="27"/>
      <c r="D5847" s="27"/>
      <c r="E5847" s="27"/>
      <c r="I5847" s="27"/>
      <c r="J5847" s="27"/>
    </row>
    <row r="5848" spans="2:10" x14ac:dyDescent="0.25">
      <c r="B5848" s="27"/>
      <c r="D5848" s="27"/>
      <c r="E5848" s="27"/>
      <c r="I5848" s="27"/>
      <c r="J5848" s="27"/>
    </row>
    <row r="5849" spans="2:10" x14ac:dyDescent="0.25">
      <c r="B5849" s="27"/>
      <c r="D5849" s="27"/>
      <c r="E5849" s="27"/>
      <c r="I5849" s="27"/>
      <c r="J5849" s="27"/>
    </row>
    <row r="5850" spans="2:10" x14ac:dyDescent="0.25">
      <c r="B5850" s="27"/>
      <c r="D5850" s="27"/>
      <c r="E5850" s="27"/>
      <c r="I5850" s="27"/>
      <c r="J5850" s="27"/>
    </row>
    <row r="5851" spans="2:10" x14ac:dyDescent="0.25">
      <c r="B5851" s="27"/>
      <c r="D5851" s="27"/>
      <c r="E5851" s="27"/>
      <c r="I5851" s="27"/>
      <c r="J5851" s="27"/>
    </row>
    <row r="5852" spans="2:10" x14ac:dyDescent="0.25">
      <c r="B5852" s="27"/>
      <c r="D5852" s="27"/>
      <c r="E5852" s="27"/>
      <c r="I5852" s="27"/>
      <c r="J5852" s="27"/>
    </row>
    <row r="5853" spans="2:10" x14ac:dyDescent="0.25">
      <c r="B5853" s="27"/>
      <c r="D5853" s="27"/>
      <c r="E5853" s="27"/>
      <c r="I5853" s="27"/>
      <c r="J5853" s="27"/>
    </row>
    <row r="5854" spans="2:10" x14ac:dyDescent="0.25">
      <c r="B5854" s="27"/>
      <c r="D5854" s="27"/>
      <c r="E5854" s="27"/>
      <c r="I5854" s="27"/>
      <c r="J5854" s="27"/>
    </row>
    <row r="5855" spans="2:10" x14ac:dyDescent="0.25">
      <c r="B5855" s="27"/>
      <c r="D5855" s="27"/>
      <c r="E5855" s="27"/>
      <c r="I5855" s="27"/>
      <c r="J5855" s="27"/>
    </row>
    <row r="5856" spans="2:10" x14ac:dyDescent="0.25">
      <c r="B5856" s="27"/>
      <c r="D5856" s="27"/>
      <c r="E5856" s="27"/>
      <c r="I5856" s="27"/>
      <c r="J5856" s="27"/>
    </row>
    <row r="5857" spans="2:10" x14ac:dyDescent="0.25">
      <c r="B5857" s="27"/>
      <c r="D5857" s="27"/>
      <c r="E5857" s="27"/>
      <c r="I5857" s="27"/>
      <c r="J5857" s="27"/>
    </row>
    <row r="5858" spans="2:10" x14ac:dyDescent="0.25">
      <c r="B5858" s="27"/>
      <c r="D5858" s="27"/>
      <c r="E5858" s="27"/>
      <c r="I5858" s="27"/>
      <c r="J5858" s="27"/>
    </row>
    <row r="5859" spans="2:10" x14ac:dyDescent="0.25">
      <c r="B5859" s="27"/>
      <c r="D5859" s="27"/>
      <c r="E5859" s="27"/>
      <c r="I5859" s="27"/>
      <c r="J5859" s="27"/>
    </row>
    <row r="5860" spans="2:10" x14ac:dyDescent="0.25">
      <c r="B5860" s="27"/>
      <c r="D5860" s="27"/>
      <c r="E5860" s="27"/>
      <c r="I5860" s="27"/>
      <c r="J5860" s="27"/>
    </row>
    <row r="5861" spans="2:10" x14ac:dyDescent="0.25">
      <c r="B5861" s="27"/>
      <c r="D5861" s="27"/>
      <c r="E5861" s="27"/>
      <c r="I5861" s="27"/>
      <c r="J5861" s="27"/>
    </row>
    <row r="5862" spans="2:10" x14ac:dyDescent="0.25">
      <c r="B5862" s="27"/>
      <c r="D5862" s="27"/>
      <c r="E5862" s="27"/>
      <c r="I5862" s="27"/>
      <c r="J5862" s="27"/>
    </row>
    <row r="5863" spans="2:10" x14ac:dyDescent="0.25">
      <c r="B5863" s="27"/>
      <c r="D5863" s="27"/>
      <c r="E5863" s="27"/>
      <c r="I5863" s="27"/>
      <c r="J5863" s="27"/>
    </row>
    <row r="5864" spans="2:10" x14ac:dyDescent="0.25">
      <c r="B5864" s="27"/>
      <c r="D5864" s="27"/>
      <c r="E5864" s="27"/>
      <c r="I5864" s="27"/>
      <c r="J5864" s="27"/>
    </row>
    <row r="5865" spans="2:10" x14ac:dyDescent="0.25">
      <c r="B5865" s="27"/>
      <c r="D5865" s="27"/>
      <c r="E5865" s="27"/>
      <c r="I5865" s="27"/>
      <c r="J5865" s="27"/>
    </row>
    <row r="5866" spans="2:10" x14ac:dyDescent="0.25">
      <c r="B5866" s="27"/>
      <c r="D5866" s="27"/>
      <c r="E5866" s="27"/>
      <c r="I5866" s="27"/>
      <c r="J5866" s="27"/>
    </row>
    <row r="5867" spans="2:10" x14ac:dyDescent="0.25">
      <c r="B5867" s="27"/>
      <c r="D5867" s="27"/>
      <c r="E5867" s="27"/>
      <c r="I5867" s="27"/>
      <c r="J5867" s="27"/>
    </row>
    <row r="5868" spans="2:10" x14ac:dyDescent="0.25">
      <c r="B5868" s="27"/>
      <c r="D5868" s="27"/>
      <c r="E5868" s="27"/>
      <c r="I5868" s="27"/>
      <c r="J5868" s="27"/>
    </row>
    <row r="5869" spans="2:10" x14ac:dyDescent="0.25">
      <c r="B5869" s="27"/>
      <c r="D5869" s="27"/>
      <c r="E5869" s="27"/>
      <c r="I5869" s="27"/>
      <c r="J5869" s="27"/>
    </row>
    <row r="5870" spans="2:10" x14ac:dyDescent="0.25">
      <c r="B5870" s="27"/>
      <c r="D5870" s="27"/>
      <c r="E5870" s="27"/>
      <c r="I5870" s="27"/>
      <c r="J5870" s="27"/>
    </row>
    <row r="5871" spans="2:10" x14ac:dyDescent="0.25">
      <c r="B5871" s="27"/>
      <c r="D5871" s="27"/>
      <c r="E5871" s="27"/>
      <c r="I5871" s="27"/>
      <c r="J5871" s="27"/>
    </row>
    <row r="5872" spans="2:10" x14ac:dyDescent="0.25">
      <c r="B5872" s="27"/>
      <c r="D5872" s="27"/>
      <c r="E5872" s="27"/>
      <c r="I5872" s="27"/>
      <c r="J5872" s="27"/>
    </row>
    <row r="5873" spans="2:10" x14ac:dyDescent="0.25">
      <c r="B5873" s="27"/>
      <c r="D5873" s="27"/>
      <c r="E5873" s="27"/>
      <c r="I5873" s="27"/>
      <c r="J5873" s="27"/>
    </row>
    <row r="5874" spans="2:10" x14ac:dyDescent="0.25">
      <c r="B5874" s="27"/>
      <c r="D5874" s="27"/>
      <c r="E5874" s="27"/>
      <c r="I5874" s="27"/>
      <c r="J5874" s="27"/>
    </row>
    <row r="5875" spans="2:10" x14ac:dyDescent="0.25">
      <c r="B5875" s="27"/>
      <c r="D5875" s="27"/>
      <c r="E5875" s="27"/>
      <c r="I5875" s="27"/>
      <c r="J5875" s="27"/>
    </row>
    <row r="5876" spans="2:10" x14ac:dyDescent="0.25">
      <c r="B5876" s="27"/>
      <c r="D5876" s="27"/>
      <c r="E5876" s="27"/>
      <c r="I5876" s="27"/>
      <c r="J5876" s="27"/>
    </row>
    <row r="5877" spans="2:10" x14ac:dyDescent="0.25">
      <c r="B5877" s="27"/>
      <c r="D5877" s="27"/>
      <c r="E5877" s="27"/>
      <c r="I5877" s="27"/>
      <c r="J5877" s="27"/>
    </row>
    <row r="5878" spans="2:10" x14ac:dyDescent="0.25">
      <c r="B5878" s="27"/>
      <c r="D5878" s="27"/>
      <c r="E5878" s="27"/>
      <c r="I5878" s="27"/>
      <c r="J5878" s="27"/>
    </row>
    <row r="5879" spans="2:10" x14ac:dyDescent="0.25">
      <c r="B5879" s="27"/>
      <c r="D5879" s="27"/>
      <c r="E5879" s="27"/>
      <c r="I5879" s="27"/>
      <c r="J5879" s="27"/>
    </row>
    <row r="5880" spans="2:10" x14ac:dyDescent="0.25">
      <c r="B5880" s="27"/>
      <c r="D5880" s="27"/>
      <c r="E5880" s="27"/>
      <c r="I5880" s="27"/>
      <c r="J5880" s="27"/>
    </row>
    <row r="5881" spans="2:10" x14ac:dyDescent="0.25">
      <c r="B5881" s="27"/>
      <c r="D5881" s="27"/>
      <c r="E5881" s="27"/>
      <c r="I5881" s="27"/>
      <c r="J5881" s="27"/>
    </row>
    <row r="5882" spans="2:10" x14ac:dyDescent="0.25">
      <c r="B5882" s="27"/>
      <c r="D5882" s="27"/>
      <c r="E5882" s="27"/>
      <c r="I5882" s="27"/>
      <c r="J5882" s="27"/>
    </row>
    <row r="5883" spans="2:10" x14ac:dyDescent="0.25">
      <c r="B5883" s="27"/>
      <c r="D5883" s="27"/>
      <c r="E5883" s="27"/>
      <c r="I5883" s="27"/>
      <c r="J5883" s="27"/>
    </row>
    <row r="5884" spans="2:10" x14ac:dyDescent="0.25">
      <c r="B5884" s="27"/>
      <c r="D5884" s="27"/>
      <c r="E5884" s="27"/>
      <c r="I5884" s="27"/>
      <c r="J5884" s="27"/>
    </row>
    <row r="5885" spans="2:10" x14ac:dyDescent="0.25">
      <c r="B5885" s="27"/>
      <c r="D5885" s="27"/>
      <c r="E5885" s="27"/>
      <c r="I5885" s="27"/>
      <c r="J5885" s="27"/>
    </row>
    <row r="5886" spans="2:10" x14ac:dyDescent="0.25">
      <c r="B5886" s="27"/>
      <c r="D5886" s="27"/>
      <c r="E5886" s="27"/>
      <c r="I5886" s="27"/>
      <c r="J5886" s="27"/>
    </row>
    <row r="5887" spans="2:10" x14ac:dyDescent="0.25">
      <c r="B5887" s="27"/>
      <c r="D5887" s="27"/>
      <c r="E5887" s="27"/>
      <c r="I5887" s="27"/>
      <c r="J5887" s="27"/>
    </row>
    <row r="5888" spans="2:10" x14ac:dyDescent="0.25">
      <c r="B5888" s="27"/>
      <c r="D5888" s="27"/>
      <c r="E5888" s="27"/>
      <c r="I5888" s="27"/>
      <c r="J5888" s="27"/>
    </row>
    <row r="5889" spans="2:10" x14ac:dyDescent="0.25">
      <c r="B5889" s="27"/>
      <c r="D5889" s="27"/>
      <c r="E5889" s="27"/>
      <c r="I5889" s="27"/>
      <c r="J5889" s="27"/>
    </row>
    <row r="5890" spans="2:10" x14ac:dyDescent="0.25">
      <c r="B5890" s="27"/>
      <c r="D5890" s="27"/>
      <c r="E5890" s="27"/>
      <c r="I5890" s="27"/>
      <c r="J5890" s="27"/>
    </row>
    <row r="5891" spans="2:10" x14ac:dyDescent="0.25">
      <c r="B5891" s="27"/>
      <c r="D5891" s="27"/>
      <c r="E5891" s="27"/>
      <c r="I5891" s="27"/>
      <c r="J5891" s="27"/>
    </row>
    <row r="5892" spans="2:10" x14ac:dyDescent="0.25">
      <c r="B5892" s="27"/>
      <c r="D5892" s="27"/>
      <c r="E5892" s="27"/>
      <c r="I5892" s="27"/>
      <c r="J5892" s="27"/>
    </row>
    <row r="5893" spans="2:10" x14ac:dyDescent="0.25">
      <c r="B5893" s="27"/>
      <c r="D5893" s="27"/>
      <c r="E5893" s="27"/>
      <c r="I5893" s="27"/>
      <c r="J5893" s="27"/>
    </row>
    <row r="5894" spans="2:10" x14ac:dyDescent="0.25">
      <c r="B5894" s="27"/>
      <c r="D5894" s="27"/>
      <c r="E5894" s="27"/>
      <c r="I5894" s="27"/>
      <c r="J5894" s="27"/>
    </row>
    <row r="5895" spans="2:10" x14ac:dyDescent="0.25">
      <c r="B5895" s="27"/>
      <c r="D5895" s="27"/>
      <c r="E5895" s="27"/>
      <c r="I5895" s="27"/>
      <c r="J5895" s="27"/>
    </row>
    <row r="5896" spans="2:10" x14ac:dyDescent="0.25">
      <c r="B5896" s="27"/>
      <c r="D5896" s="27"/>
      <c r="E5896" s="27"/>
      <c r="I5896" s="27"/>
      <c r="J5896" s="27"/>
    </row>
    <row r="5897" spans="2:10" x14ac:dyDescent="0.25">
      <c r="B5897" s="27"/>
      <c r="D5897" s="27"/>
      <c r="E5897" s="27"/>
      <c r="I5897" s="27"/>
      <c r="J5897" s="27"/>
    </row>
    <row r="5898" spans="2:10" x14ac:dyDescent="0.25">
      <c r="B5898" s="27"/>
      <c r="D5898" s="27"/>
      <c r="E5898" s="27"/>
      <c r="I5898" s="27"/>
      <c r="J5898" s="27"/>
    </row>
    <row r="5899" spans="2:10" x14ac:dyDescent="0.25">
      <c r="B5899" s="27"/>
      <c r="D5899" s="27"/>
      <c r="E5899" s="27"/>
      <c r="I5899" s="27"/>
      <c r="J5899" s="27"/>
    </row>
    <row r="5900" spans="2:10" x14ac:dyDescent="0.25">
      <c r="B5900" s="27"/>
      <c r="D5900" s="27"/>
      <c r="E5900" s="27"/>
      <c r="I5900" s="27"/>
      <c r="J5900" s="27"/>
    </row>
    <row r="5901" spans="2:10" x14ac:dyDescent="0.25">
      <c r="B5901" s="27"/>
      <c r="D5901" s="27"/>
      <c r="E5901" s="27"/>
      <c r="I5901" s="27"/>
      <c r="J5901" s="27"/>
    </row>
    <row r="5902" spans="2:10" x14ac:dyDescent="0.25">
      <c r="B5902" s="27"/>
      <c r="D5902" s="27"/>
      <c r="E5902" s="27"/>
      <c r="I5902" s="27"/>
      <c r="J5902" s="27"/>
    </row>
    <row r="5903" spans="2:10" x14ac:dyDescent="0.25">
      <c r="B5903" s="27"/>
      <c r="D5903" s="27"/>
      <c r="E5903" s="27"/>
      <c r="I5903" s="27"/>
      <c r="J5903" s="27"/>
    </row>
    <row r="5904" spans="2:10" x14ac:dyDescent="0.25">
      <c r="B5904" s="27"/>
      <c r="D5904" s="27"/>
      <c r="E5904" s="27"/>
      <c r="I5904" s="27"/>
      <c r="J5904" s="27"/>
    </row>
    <row r="5905" spans="2:10" x14ac:dyDescent="0.25">
      <c r="B5905" s="27"/>
      <c r="D5905" s="27"/>
      <c r="E5905" s="27"/>
      <c r="I5905" s="27"/>
      <c r="J5905" s="27"/>
    </row>
    <row r="5906" spans="2:10" x14ac:dyDescent="0.25">
      <c r="B5906" s="27"/>
      <c r="D5906" s="27"/>
      <c r="E5906" s="27"/>
      <c r="I5906" s="27"/>
      <c r="J5906" s="27"/>
    </row>
    <row r="5907" spans="2:10" x14ac:dyDescent="0.25">
      <c r="B5907" s="27"/>
      <c r="D5907" s="27"/>
      <c r="E5907" s="27"/>
      <c r="I5907" s="27"/>
      <c r="J5907" s="27"/>
    </row>
    <row r="5908" spans="2:10" x14ac:dyDescent="0.25">
      <c r="B5908" s="27"/>
      <c r="D5908" s="27"/>
      <c r="E5908" s="27"/>
      <c r="I5908" s="27"/>
      <c r="J5908" s="27"/>
    </row>
    <row r="5909" spans="2:10" x14ac:dyDescent="0.25">
      <c r="B5909" s="27"/>
      <c r="D5909" s="27"/>
      <c r="E5909" s="27"/>
      <c r="I5909" s="27"/>
      <c r="J5909" s="27"/>
    </row>
    <row r="5910" spans="2:10" x14ac:dyDescent="0.25">
      <c r="B5910" s="27"/>
      <c r="D5910" s="27"/>
      <c r="E5910" s="27"/>
      <c r="I5910" s="27"/>
      <c r="J5910" s="27"/>
    </row>
    <row r="5911" spans="2:10" x14ac:dyDescent="0.25">
      <c r="B5911" s="27"/>
      <c r="D5911" s="27"/>
      <c r="E5911" s="27"/>
      <c r="I5911" s="27"/>
      <c r="J5911" s="27"/>
    </row>
    <row r="5912" spans="2:10" x14ac:dyDescent="0.25">
      <c r="B5912" s="27"/>
      <c r="D5912" s="27"/>
      <c r="E5912" s="27"/>
      <c r="I5912" s="27"/>
      <c r="J5912" s="27"/>
    </row>
    <row r="5913" spans="2:10" x14ac:dyDescent="0.25">
      <c r="B5913" s="27"/>
      <c r="D5913" s="27"/>
      <c r="E5913" s="27"/>
      <c r="I5913" s="27"/>
      <c r="J5913" s="27"/>
    </row>
    <row r="5914" spans="2:10" x14ac:dyDescent="0.25">
      <c r="B5914" s="27"/>
      <c r="D5914" s="27"/>
      <c r="E5914" s="27"/>
      <c r="I5914" s="27"/>
      <c r="J5914" s="27"/>
    </row>
    <row r="5915" spans="2:10" x14ac:dyDescent="0.25">
      <c r="B5915" s="27"/>
      <c r="D5915" s="27"/>
      <c r="E5915" s="27"/>
      <c r="I5915" s="27"/>
      <c r="J5915" s="27"/>
    </row>
    <row r="5916" spans="2:10" x14ac:dyDescent="0.25">
      <c r="B5916" s="27"/>
      <c r="D5916" s="27"/>
      <c r="E5916" s="27"/>
      <c r="I5916" s="27"/>
      <c r="J5916" s="27"/>
    </row>
    <row r="5917" spans="2:10" x14ac:dyDescent="0.25">
      <c r="B5917" s="27"/>
      <c r="D5917" s="27"/>
      <c r="E5917" s="27"/>
      <c r="I5917" s="27"/>
      <c r="J5917" s="27"/>
    </row>
    <row r="5918" spans="2:10" x14ac:dyDescent="0.25">
      <c r="B5918" s="27"/>
      <c r="D5918" s="27"/>
      <c r="E5918" s="27"/>
      <c r="I5918" s="27"/>
      <c r="J5918" s="27"/>
    </row>
    <row r="5919" spans="2:10" x14ac:dyDescent="0.25">
      <c r="B5919" s="27"/>
      <c r="D5919" s="27"/>
      <c r="E5919" s="27"/>
      <c r="I5919" s="27"/>
      <c r="J5919" s="27"/>
    </row>
    <row r="5920" spans="2:10" x14ac:dyDescent="0.25">
      <c r="B5920" s="27"/>
      <c r="D5920" s="27"/>
      <c r="E5920" s="27"/>
      <c r="I5920" s="27"/>
      <c r="J5920" s="27"/>
    </row>
    <row r="5921" spans="2:10" x14ac:dyDescent="0.25">
      <c r="B5921" s="27"/>
      <c r="D5921" s="27"/>
      <c r="E5921" s="27"/>
      <c r="I5921" s="27"/>
      <c r="J5921" s="27"/>
    </row>
    <row r="5922" spans="2:10" x14ac:dyDescent="0.25">
      <c r="B5922" s="27"/>
      <c r="D5922" s="27"/>
      <c r="E5922" s="27"/>
      <c r="I5922" s="27"/>
      <c r="J5922" s="27"/>
    </row>
    <row r="5923" spans="2:10" x14ac:dyDescent="0.25">
      <c r="B5923" s="27"/>
      <c r="D5923" s="27"/>
      <c r="E5923" s="27"/>
      <c r="I5923" s="27"/>
      <c r="J5923" s="27"/>
    </row>
    <row r="5924" spans="2:10" x14ac:dyDescent="0.25">
      <c r="B5924" s="27"/>
      <c r="D5924" s="27"/>
      <c r="E5924" s="27"/>
      <c r="I5924" s="27"/>
      <c r="J5924" s="27"/>
    </row>
    <row r="5925" spans="2:10" x14ac:dyDescent="0.25">
      <c r="B5925" s="27"/>
      <c r="D5925" s="27"/>
      <c r="E5925" s="27"/>
      <c r="I5925" s="27"/>
      <c r="J5925" s="27"/>
    </row>
    <row r="5926" spans="2:10" x14ac:dyDescent="0.25">
      <c r="B5926" s="27"/>
      <c r="D5926" s="27"/>
      <c r="E5926" s="27"/>
      <c r="I5926" s="27"/>
      <c r="J5926" s="27"/>
    </row>
    <row r="5927" spans="2:10" x14ac:dyDescent="0.25">
      <c r="B5927" s="27"/>
      <c r="D5927" s="27"/>
      <c r="E5927" s="27"/>
      <c r="I5927" s="27"/>
      <c r="J5927" s="27"/>
    </row>
    <row r="5928" spans="2:10" x14ac:dyDescent="0.25">
      <c r="B5928" s="27"/>
      <c r="D5928" s="27"/>
      <c r="E5928" s="27"/>
      <c r="I5928" s="27"/>
      <c r="J5928" s="27"/>
    </row>
    <row r="5929" spans="2:10" x14ac:dyDescent="0.25">
      <c r="B5929" s="27"/>
      <c r="D5929" s="27"/>
      <c r="E5929" s="27"/>
      <c r="I5929" s="27"/>
      <c r="J5929" s="27"/>
    </row>
    <row r="5930" spans="2:10" x14ac:dyDescent="0.25">
      <c r="B5930" s="27"/>
      <c r="D5930" s="27"/>
      <c r="E5930" s="27"/>
      <c r="I5930" s="27"/>
      <c r="J5930" s="27"/>
    </row>
    <row r="5931" spans="2:10" x14ac:dyDescent="0.25">
      <c r="B5931" s="27"/>
      <c r="D5931" s="27"/>
      <c r="E5931" s="27"/>
      <c r="I5931" s="27"/>
      <c r="J5931" s="27"/>
    </row>
    <row r="5932" spans="2:10" x14ac:dyDescent="0.25">
      <c r="B5932" s="27"/>
      <c r="D5932" s="27"/>
      <c r="E5932" s="27"/>
      <c r="I5932" s="27"/>
      <c r="J5932" s="27"/>
    </row>
    <row r="5933" spans="2:10" x14ac:dyDescent="0.25">
      <c r="B5933" s="27"/>
      <c r="D5933" s="27"/>
      <c r="E5933" s="27"/>
      <c r="I5933" s="27"/>
      <c r="J5933" s="27"/>
    </row>
    <row r="5934" spans="2:10" x14ac:dyDescent="0.25">
      <c r="B5934" s="27"/>
      <c r="D5934" s="27"/>
      <c r="E5934" s="27"/>
      <c r="I5934" s="27"/>
      <c r="J5934" s="27"/>
    </row>
    <row r="5935" spans="2:10" x14ac:dyDescent="0.25">
      <c r="B5935" s="27"/>
      <c r="D5935" s="27"/>
      <c r="E5935" s="27"/>
      <c r="I5935" s="27"/>
      <c r="J5935" s="27"/>
    </row>
    <row r="5936" spans="2:10" x14ac:dyDescent="0.25">
      <c r="B5936" s="27"/>
      <c r="D5936" s="27"/>
      <c r="E5936" s="27"/>
      <c r="I5936" s="27"/>
      <c r="J5936" s="27"/>
    </row>
    <row r="5937" spans="2:10" x14ac:dyDescent="0.25">
      <c r="B5937" s="27"/>
      <c r="D5937" s="27"/>
      <c r="E5937" s="27"/>
      <c r="I5937" s="27"/>
      <c r="J5937" s="27"/>
    </row>
    <row r="5938" spans="2:10" x14ac:dyDescent="0.25">
      <c r="B5938" s="27"/>
      <c r="D5938" s="27"/>
      <c r="E5938" s="27"/>
      <c r="I5938" s="27"/>
      <c r="J5938" s="27"/>
    </row>
    <row r="5939" spans="2:10" x14ac:dyDescent="0.25">
      <c r="B5939" s="27"/>
      <c r="D5939" s="27"/>
      <c r="E5939" s="27"/>
      <c r="I5939" s="27"/>
      <c r="J5939" s="27"/>
    </row>
    <row r="5940" spans="2:10" x14ac:dyDescent="0.25">
      <c r="B5940" s="27"/>
      <c r="D5940" s="27"/>
      <c r="E5940" s="27"/>
      <c r="I5940" s="27"/>
      <c r="J5940" s="27"/>
    </row>
    <row r="5941" spans="2:10" x14ac:dyDescent="0.25">
      <c r="B5941" s="27"/>
      <c r="D5941" s="27"/>
      <c r="E5941" s="27"/>
      <c r="I5941" s="27"/>
      <c r="J5941" s="27"/>
    </row>
    <row r="5942" spans="2:10" x14ac:dyDescent="0.25">
      <c r="B5942" s="27"/>
      <c r="D5942" s="27"/>
      <c r="E5942" s="27"/>
      <c r="I5942" s="27"/>
      <c r="J5942" s="27"/>
    </row>
    <row r="5943" spans="2:10" x14ac:dyDescent="0.25">
      <c r="B5943" s="27"/>
      <c r="D5943" s="27"/>
      <c r="E5943" s="27"/>
      <c r="I5943" s="27"/>
      <c r="J5943" s="27"/>
    </row>
    <row r="5944" spans="2:10" x14ac:dyDescent="0.25">
      <c r="B5944" s="27"/>
      <c r="D5944" s="27"/>
      <c r="E5944" s="27"/>
      <c r="I5944" s="27"/>
      <c r="J5944" s="27"/>
    </row>
    <row r="5945" spans="2:10" x14ac:dyDescent="0.25">
      <c r="B5945" s="27"/>
      <c r="D5945" s="27"/>
      <c r="E5945" s="27"/>
      <c r="I5945" s="27"/>
      <c r="J5945" s="27"/>
    </row>
    <row r="5946" spans="2:10" x14ac:dyDescent="0.25">
      <c r="B5946" s="27"/>
      <c r="D5946" s="27"/>
      <c r="E5946" s="27"/>
      <c r="I5946" s="27"/>
      <c r="J5946" s="27"/>
    </row>
    <row r="5947" spans="2:10" x14ac:dyDescent="0.25">
      <c r="B5947" s="27"/>
      <c r="D5947" s="27"/>
      <c r="E5947" s="27"/>
      <c r="I5947" s="27"/>
      <c r="J5947" s="27"/>
    </row>
    <row r="5948" spans="2:10" x14ac:dyDescent="0.25">
      <c r="B5948" s="27"/>
      <c r="D5948" s="27"/>
      <c r="E5948" s="27"/>
      <c r="I5948" s="27"/>
      <c r="J5948" s="27"/>
    </row>
    <row r="5949" spans="2:10" x14ac:dyDescent="0.25">
      <c r="B5949" s="27"/>
      <c r="D5949" s="27"/>
      <c r="E5949" s="27"/>
      <c r="I5949" s="27"/>
      <c r="J5949" s="27"/>
    </row>
    <row r="5950" spans="2:10" x14ac:dyDescent="0.25">
      <c r="B5950" s="27"/>
      <c r="D5950" s="27"/>
      <c r="E5950" s="27"/>
      <c r="I5950" s="27"/>
      <c r="J5950" s="27"/>
    </row>
    <row r="5951" spans="2:10" x14ac:dyDescent="0.25">
      <c r="B5951" s="27"/>
      <c r="D5951" s="27"/>
      <c r="E5951" s="27"/>
      <c r="I5951" s="27"/>
      <c r="J5951" s="27"/>
    </row>
    <row r="5952" spans="2:10" x14ac:dyDescent="0.25">
      <c r="B5952" s="27"/>
      <c r="D5952" s="27"/>
      <c r="E5952" s="27"/>
      <c r="I5952" s="27"/>
      <c r="J5952" s="27"/>
    </row>
    <row r="5953" spans="2:10" x14ac:dyDescent="0.25">
      <c r="B5953" s="27"/>
      <c r="D5953" s="27"/>
      <c r="E5953" s="27"/>
      <c r="I5953" s="27"/>
      <c r="J5953" s="27"/>
    </row>
    <row r="5954" spans="2:10" x14ac:dyDescent="0.25">
      <c r="B5954" s="27"/>
      <c r="D5954" s="27"/>
      <c r="E5954" s="27"/>
      <c r="I5954" s="27"/>
      <c r="J5954" s="27"/>
    </row>
    <row r="5955" spans="2:10" x14ac:dyDescent="0.25">
      <c r="B5955" s="27"/>
      <c r="D5955" s="27"/>
      <c r="E5955" s="27"/>
      <c r="I5955" s="27"/>
      <c r="J5955" s="27"/>
    </row>
    <row r="5956" spans="2:10" x14ac:dyDescent="0.25">
      <c r="B5956" s="27"/>
      <c r="D5956" s="27"/>
      <c r="E5956" s="27"/>
      <c r="I5956" s="27"/>
      <c r="J5956" s="27"/>
    </row>
    <row r="5957" spans="2:10" x14ac:dyDescent="0.25">
      <c r="B5957" s="27"/>
      <c r="D5957" s="27"/>
      <c r="E5957" s="27"/>
      <c r="I5957" s="27"/>
      <c r="J5957" s="27"/>
    </row>
    <row r="5958" spans="2:10" x14ac:dyDescent="0.25">
      <c r="B5958" s="27"/>
      <c r="D5958" s="27"/>
      <c r="E5958" s="27"/>
      <c r="I5958" s="27"/>
      <c r="J5958" s="27"/>
    </row>
    <row r="5959" spans="2:10" x14ac:dyDescent="0.25">
      <c r="B5959" s="27"/>
      <c r="D5959" s="27"/>
      <c r="E5959" s="27"/>
      <c r="I5959" s="27"/>
      <c r="J5959" s="27"/>
    </row>
    <row r="5960" spans="2:10" x14ac:dyDescent="0.25">
      <c r="B5960" s="27"/>
      <c r="D5960" s="27"/>
      <c r="E5960" s="27"/>
      <c r="I5960" s="27"/>
      <c r="J5960" s="27"/>
    </row>
    <row r="5961" spans="2:10" x14ac:dyDescent="0.25">
      <c r="B5961" s="27"/>
      <c r="D5961" s="27"/>
      <c r="E5961" s="27"/>
      <c r="I5961" s="27"/>
      <c r="J5961" s="27"/>
    </row>
    <row r="5962" spans="2:10" x14ac:dyDescent="0.25">
      <c r="B5962" s="27"/>
      <c r="D5962" s="27"/>
      <c r="E5962" s="27"/>
      <c r="I5962" s="27"/>
      <c r="J5962" s="27"/>
    </row>
    <row r="5963" spans="2:10" x14ac:dyDescent="0.25">
      <c r="B5963" s="27"/>
      <c r="D5963" s="27"/>
      <c r="E5963" s="27"/>
      <c r="I5963" s="27"/>
      <c r="J5963" s="27"/>
    </row>
    <row r="5964" spans="2:10" x14ac:dyDescent="0.25">
      <c r="B5964" s="27"/>
      <c r="D5964" s="27"/>
      <c r="E5964" s="27"/>
      <c r="I5964" s="27"/>
      <c r="J5964" s="27"/>
    </row>
    <row r="5965" spans="2:10" x14ac:dyDescent="0.25">
      <c r="B5965" s="27"/>
      <c r="D5965" s="27"/>
      <c r="E5965" s="27"/>
      <c r="I5965" s="27"/>
      <c r="J5965" s="27"/>
    </row>
    <row r="5966" spans="2:10" x14ac:dyDescent="0.25">
      <c r="B5966" s="27"/>
      <c r="D5966" s="27"/>
      <c r="E5966" s="27"/>
      <c r="I5966" s="27"/>
      <c r="J5966" s="27"/>
    </row>
    <row r="5967" spans="2:10" x14ac:dyDescent="0.25">
      <c r="B5967" s="27"/>
      <c r="D5967" s="27"/>
      <c r="E5967" s="27"/>
      <c r="I5967" s="27"/>
      <c r="J5967" s="27"/>
    </row>
    <row r="5968" spans="2:10" x14ac:dyDescent="0.25">
      <c r="B5968" s="27"/>
      <c r="D5968" s="27"/>
      <c r="E5968" s="27"/>
      <c r="I5968" s="27"/>
      <c r="J5968" s="27"/>
    </row>
    <row r="5969" spans="2:10" x14ac:dyDescent="0.25">
      <c r="B5969" s="27"/>
      <c r="D5969" s="27"/>
      <c r="E5969" s="27"/>
      <c r="I5969" s="27"/>
      <c r="J5969" s="27"/>
    </row>
    <row r="5970" spans="2:10" x14ac:dyDescent="0.25">
      <c r="B5970" s="27"/>
      <c r="D5970" s="27"/>
      <c r="E5970" s="27"/>
      <c r="I5970" s="27"/>
      <c r="J5970" s="27"/>
    </row>
    <row r="5971" spans="2:10" x14ac:dyDescent="0.25">
      <c r="B5971" s="27"/>
      <c r="D5971" s="27"/>
      <c r="E5971" s="27"/>
      <c r="I5971" s="27"/>
      <c r="J5971" s="27"/>
    </row>
    <row r="5972" spans="2:10" x14ac:dyDescent="0.25">
      <c r="B5972" s="27"/>
      <c r="D5972" s="27"/>
      <c r="E5972" s="27"/>
      <c r="I5972" s="27"/>
      <c r="J5972" s="27"/>
    </row>
    <row r="5973" spans="2:10" x14ac:dyDescent="0.25">
      <c r="B5973" s="27"/>
      <c r="D5973" s="27"/>
      <c r="E5973" s="27"/>
      <c r="I5973" s="27"/>
      <c r="J5973" s="27"/>
    </row>
    <row r="5974" spans="2:10" x14ac:dyDescent="0.25">
      <c r="B5974" s="27"/>
      <c r="D5974" s="27"/>
      <c r="E5974" s="27"/>
      <c r="I5974" s="27"/>
      <c r="J5974" s="27"/>
    </row>
    <row r="5975" spans="2:10" x14ac:dyDescent="0.25">
      <c r="B5975" s="27"/>
      <c r="D5975" s="27"/>
      <c r="E5975" s="27"/>
      <c r="I5975" s="27"/>
      <c r="J5975" s="27"/>
    </row>
    <row r="5976" spans="2:10" x14ac:dyDescent="0.25">
      <c r="B5976" s="27"/>
      <c r="D5976" s="27"/>
      <c r="E5976" s="27"/>
      <c r="I5976" s="27"/>
      <c r="J5976" s="27"/>
    </row>
    <row r="5977" spans="2:10" x14ac:dyDescent="0.25">
      <c r="B5977" s="27"/>
      <c r="D5977" s="27"/>
      <c r="E5977" s="27"/>
      <c r="I5977" s="27"/>
      <c r="J5977" s="27"/>
    </row>
    <row r="5978" spans="2:10" x14ac:dyDescent="0.25">
      <c r="B5978" s="27"/>
      <c r="D5978" s="27"/>
      <c r="E5978" s="27"/>
      <c r="I5978" s="27"/>
      <c r="J5978" s="27"/>
    </row>
    <row r="5979" spans="2:10" x14ac:dyDescent="0.25">
      <c r="B5979" s="27"/>
      <c r="D5979" s="27"/>
      <c r="E5979" s="27"/>
      <c r="I5979" s="27"/>
      <c r="J5979" s="27"/>
    </row>
    <row r="5980" spans="2:10" x14ac:dyDescent="0.25">
      <c r="B5980" s="27"/>
      <c r="D5980" s="27"/>
      <c r="E5980" s="27"/>
      <c r="I5980" s="27"/>
      <c r="J5980" s="27"/>
    </row>
    <row r="5981" spans="2:10" x14ac:dyDescent="0.25">
      <c r="B5981" s="27"/>
      <c r="D5981" s="27"/>
      <c r="E5981" s="27"/>
      <c r="I5981" s="27"/>
      <c r="J5981" s="27"/>
    </row>
    <row r="5982" spans="2:10" x14ac:dyDescent="0.25">
      <c r="B5982" s="27"/>
      <c r="D5982" s="27"/>
      <c r="E5982" s="27"/>
      <c r="I5982" s="27"/>
      <c r="J5982" s="27"/>
    </row>
    <row r="5983" spans="2:10" x14ac:dyDescent="0.25">
      <c r="B5983" s="27"/>
      <c r="D5983" s="27"/>
      <c r="E5983" s="27"/>
      <c r="I5983" s="27"/>
      <c r="J5983" s="27"/>
    </row>
    <row r="5984" spans="2:10" x14ac:dyDescent="0.25">
      <c r="B5984" s="27"/>
      <c r="D5984" s="27"/>
      <c r="E5984" s="27"/>
      <c r="I5984" s="27"/>
      <c r="J5984" s="27"/>
    </row>
    <row r="5985" spans="2:10" x14ac:dyDescent="0.25">
      <c r="B5985" s="27"/>
      <c r="D5985" s="27"/>
      <c r="E5985" s="27"/>
      <c r="I5985" s="27"/>
      <c r="J5985" s="27"/>
    </row>
    <row r="5986" spans="2:10" x14ac:dyDescent="0.25">
      <c r="B5986" s="27"/>
      <c r="D5986" s="27"/>
      <c r="E5986" s="27"/>
      <c r="I5986" s="27"/>
      <c r="J5986" s="27"/>
    </row>
    <row r="5987" spans="2:10" x14ac:dyDescent="0.25">
      <c r="B5987" s="27"/>
      <c r="D5987" s="27"/>
      <c r="E5987" s="27"/>
      <c r="I5987" s="27"/>
      <c r="J5987" s="27"/>
    </row>
    <row r="5988" spans="2:10" x14ac:dyDescent="0.25">
      <c r="B5988" s="27"/>
      <c r="D5988" s="27"/>
      <c r="E5988" s="27"/>
      <c r="I5988" s="27"/>
      <c r="J5988" s="27"/>
    </row>
    <row r="5989" spans="2:10" x14ac:dyDescent="0.25">
      <c r="B5989" s="27"/>
      <c r="D5989" s="27"/>
      <c r="E5989" s="27"/>
      <c r="I5989" s="27"/>
      <c r="J5989" s="27"/>
    </row>
    <row r="5990" spans="2:10" x14ac:dyDescent="0.25">
      <c r="B5990" s="27"/>
      <c r="D5990" s="27"/>
      <c r="E5990" s="27"/>
      <c r="I5990" s="27"/>
      <c r="J5990" s="27"/>
    </row>
    <row r="5991" spans="2:10" x14ac:dyDescent="0.25">
      <c r="B5991" s="27"/>
      <c r="D5991" s="27"/>
      <c r="E5991" s="27"/>
      <c r="I5991" s="27"/>
      <c r="J5991" s="27"/>
    </row>
    <row r="5992" spans="2:10" x14ac:dyDescent="0.25">
      <c r="B5992" s="27"/>
      <c r="D5992" s="27"/>
      <c r="E5992" s="27"/>
      <c r="I5992" s="27"/>
      <c r="J5992" s="27"/>
    </row>
    <row r="5993" spans="2:10" x14ac:dyDescent="0.25">
      <c r="B5993" s="27"/>
      <c r="D5993" s="27"/>
      <c r="E5993" s="27"/>
      <c r="I5993" s="27"/>
      <c r="J5993" s="27"/>
    </row>
    <row r="5994" spans="2:10" x14ac:dyDescent="0.25">
      <c r="B5994" s="27"/>
      <c r="D5994" s="27"/>
      <c r="E5994" s="27"/>
      <c r="I5994" s="27"/>
      <c r="J5994" s="27"/>
    </row>
    <row r="5995" spans="2:10" x14ac:dyDescent="0.25">
      <c r="B5995" s="27"/>
      <c r="D5995" s="27"/>
      <c r="E5995" s="27"/>
      <c r="I5995" s="27"/>
      <c r="J5995" s="27"/>
    </row>
    <row r="5996" spans="2:10" x14ac:dyDescent="0.25">
      <c r="B5996" s="27"/>
      <c r="D5996" s="27"/>
      <c r="E5996" s="27"/>
      <c r="I5996" s="27"/>
      <c r="J5996" s="27"/>
    </row>
    <row r="5997" spans="2:10" x14ac:dyDescent="0.25">
      <c r="B5997" s="27"/>
      <c r="D5997" s="27"/>
      <c r="E5997" s="27"/>
      <c r="I5997" s="27"/>
      <c r="J5997" s="27"/>
    </row>
    <row r="5998" spans="2:10" x14ac:dyDescent="0.25">
      <c r="B5998" s="27"/>
      <c r="D5998" s="27"/>
      <c r="E5998" s="27"/>
      <c r="I5998" s="27"/>
      <c r="J5998" s="27"/>
    </row>
    <row r="5999" spans="2:10" x14ac:dyDescent="0.25">
      <c r="B5999" s="27"/>
      <c r="D5999" s="27"/>
      <c r="E5999" s="27"/>
      <c r="I5999" s="27"/>
      <c r="J5999" s="27"/>
    </row>
    <row r="6000" spans="2:10" x14ac:dyDescent="0.25">
      <c r="B6000" s="27"/>
      <c r="D6000" s="27"/>
      <c r="E6000" s="27"/>
      <c r="I6000" s="27"/>
      <c r="J6000" s="27"/>
    </row>
    <row r="6001" spans="2:10" x14ac:dyDescent="0.25">
      <c r="B6001" s="27"/>
      <c r="D6001" s="27"/>
      <c r="E6001" s="27"/>
      <c r="I6001" s="27"/>
      <c r="J6001" s="27"/>
    </row>
    <row r="6002" spans="2:10" x14ac:dyDescent="0.25">
      <c r="B6002" s="27"/>
      <c r="D6002" s="27"/>
      <c r="E6002" s="27"/>
      <c r="I6002" s="27"/>
      <c r="J6002" s="27"/>
    </row>
    <row r="6003" spans="2:10" x14ac:dyDescent="0.25">
      <c r="B6003" s="27"/>
      <c r="D6003" s="27"/>
      <c r="E6003" s="27"/>
      <c r="I6003" s="27"/>
      <c r="J6003" s="27"/>
    </row>
    <row r="6004" spans="2:10" x14ac:dyDescent="0.25">
      <c r="B6004" s="27"/>
      <c r="D6004" s="27"/>
      <c r="E6004" s="27"/>
      <c r="I6004" s="27"/>
      <c r="J6004" s="27"/>
    </row>
    <row r="6005" spans="2:10" x14ac:dyDescent="0.25">
      <c r="B6005" s="27"/>
      <c r="D6005" s="27"/>
      <c r="E6005" s="27"/>
      <c r="I6005" s="27"/>
      <c r="J6005" s="27"/>
    </row>
    <row r="6006" spans="2:10" x14ac:dyDescent="0.25">
      <c r="B6006" s="27"/>
      <c r="D6006" s="27"/>
      <c r="E6006" s="27"/>
      <c r="I6006" s="27"/>
      <c r="J6006" s="27"/>
    </row>
    <row r="6007" spans="2:10" x14ac:dyDescent="0.25">
      <c r="B6007" s="27"/>
      <c r="D6007" s="27"/>
      <c r="E6007" s="27"/>
      <c r="I6007" s="27"/>
      <c r="J6007" s="27"/>
    </row>
    <row r="6008" spans="2:10" x14ac:dyDescent="0.25">
      <c r="B6008" s="27"/>
      <c r="D6008" s="27"/>
      <c r="E6008" s="27"/>
      <c r="I6008" s="27"/>
      <c r="J6008" s="27"/>
    </row>
    <row r="6009" spans="2:10" x14ac:dyDescent="0.25">
      <c r="B6009" s="27"/>
      <c r="D6009" s="27"/>
      <c r="E6009" s="27"/>
      <c r="I6009" s="27"/>
      <c r="J6009" s="27"/>
    </row>
    <row r="6010" spans="2:10" x14ac:dyDescent="0.25">
      <c r="B6010" s="27"/>
      <c r="D6010" s="27"/>
      <c r="E6010" s="27"/>
      <c r="I6010" s="27"/>
      <c r="J6010" s="27"/>
    </row>
    <row r="6011" spans="2:10" x14ac:dyDescent="0.25">
      <c r="B6011" s="27"/>
      <c r="D6011" s="27"/>
      <c r="E6011" s="27"/>
      <c r="I6011" s="27"/>
      <c r="J6011" s="27"/>
    </row>
    <row r="6012" spans="2:10" x14ac:dyDescent="0.25">
      <c r="B6012" s="27"/>
      <c r="D6012" s="27"/>
      <c r="E6012" s="27"/>
      <c r="I6012" s="27"/>
      <c r="J6012" s="27"/>
    </row>
    <row r="6013" spans="2:10" x14ac:dyDescent="0.25">
      <c r="B6013" s="27"/>
      <c r="D6013" s="27"/>
      <c r="E6013" s="27"/>
      <c r="I6013" s="27"/>
      <c r="J6013" s="27"/>
    </row>
    <row r="6014" spans="2:10" x14ac:dyDescent="0.25">
      <c r="B6014" s="27"/>
      <c r="D6014" s="27"/>
      <c r="E6014" s="27"/>
      <c r="I6014" s="27"/>
      <c r="J6014" s="27"/>
    </row>
    <row r="6015" spans="2:10" x14ac:dyDescent="0.25">
      <c r="B6015" s="27"/>
      <c r="D6015" s="27"/>
      <c r="E6015" s="27"/>
      <c r="I6015" s="27"/>
      <c r="J6015" s="27"/>
    </row>
    <row r="6016" spans="2:10" x14ac:dyDescent="0.25">
      <c r="B6016" s="27"/>
      <c r="D6016" s="27"/>
      <c r="E6016" s="27"/>
      <c r="I6016" s="27"/>
      <c r="J6016" s="27"/>
    </row>
    <row r="6017" spans="2:10" x14ac:dyDescent="0.25">
      <c r="B6017" s="27"/>
      <c r="D6017" s="27"/>
      <c r="E6017" s="27"/>
      <c r="I6017" s="27"/>
      <c r="J6017" s="27"/>
    </row>
    <row r="6018" spans="2:10" x14ac:dyDescent="0.25">
      <c r="B6018" s="27"/>
      <c r="D6018" s="27"/>
      <c r="E6018" s="27"/>
      <c r="I6018" s="27"/>
      <c r="J6018" s="27"/>
    </row>
    <row r="6019" spans="2:10" x14ac:dyDescent="0.25">
      <c r="B6019" s="27"/>
      <c r="D6019" s="27"/>
      <c r="E6019" s="27"/>
      <c r="I6019" s="27"/>
      <c r="J6019" s="27"/>
    </row>
    <row r="6020" spans="2:10" x14ac:dyDescent="0.25">
      <c r="B6020" s="27"/>
      <c r="D6020" s="27"/>
      <c r="E6020" s="27"/>
      <c r="I6020" s="27"/>
      <c r="J6020" s="27"/>
    </row>
    <row r="6021" spans="2:10" x14ac:dyDescent="0.25">
      <c r="B6021" s="27"/>
      <c r="D6021" s="27"/>
      <c r="E6021" s="27"/>
      <c r="I6021" s="27"/>
      <c r="J6021" s="27"/>
    </row>
    <row r="6022" spans="2:10" x14ac:dyDescent="0.25">
      <c r="B6022" s="27"/>
      <c r="D6022" s="27"/>
      <c r="E6022" s="27"/>
      <c r="I6022" s="27"/>
      <c r="J6022" s="27"/>
    </row>
    <row r="6023" spans="2:10" x14ac:dyDescent="0.25">
      <c r="B6023" s="27"/>
      <c r="D6023" s="27"/>
      <c r="E6023" s="27"/>
      <c r="I6023" s="27"/>
      <c r="J6023" s="27"/>
    </row>
    <row r="6024" spans="2:10" x14ac:dyDescent="0.25">
      <c r="B6024" s="27"/>
      <c r="D6024" s="27"/>
      <c r="E6024" s="27"/>
      <c r="I6024" s="27"/>
      <c r="J6024" s="27"/>
    </row>
    <row r="6025" spans="2:10" x14ac:dyDescent="0.25">
      <c r="B6025" s="27"/>
      <c r="D6025" s="27"/>
      <c r="E6025" s="27"/>
      <c r="I6025" s="27"/>
      <c r="J6025" s="27"/>
    </row>
    <row r="6026" spans="2:10" x14ac:dyDescent="0.25">
      <c r="B6026" s="27"/>
      <c r="D6026" s="27"/>
      <c r="E6026" s="27"/>
      <c r="I6026" s="27"/>
      <c r="J6026" s="27"/>
    </row>
    <row r="6027" spans="2:10" x14ac:dyDescent="0.25">
      <c r="B6027" s="27"/>
      <c r="D6027" s="27"/>
      <c r="E6027" s="27"/>
      <c r="I6027" s="27"/>
      <c r="J6027" s="27"/>
    </row>
    <row r="6028" spans="2:10" x14ac:dyDescent="0.25">
      <c r="B6028" s="27"/>
      <c r="D6028" s="27"/>
      <c r="E6028" s="27"/>
      <c r="I6028" s="27"/>
      <c r="J6028" s="27"/>
    </row>
    <row r="6029" spans="2:10" x14ac:dyDescent="0.25">
      <c r="B6029" s="27"/>
      <c r="D6029" s="27"/>
      <c r="E6029" s="27"/>
      <c r="I6029" s="27"/>
      <c r="J6029" s="27"/>
    </row>
    <row r="6030" spans="2:10" x14ac:dyDescent="0.25">
      <c r="B6030" s="27"/>
      <c r="D6030" s="27"/>
      <c r="E6030" s="27"/>
      <c r="I6030" s="27"/>
      <c r="J6030" s="27"/>
    </row>
    <row r="6031" spans="2:10" x14ac:dyDescent="0.25">
      <c r="B6031" s="27"/>
      <c r="D6031" s="27"/>
      <c r="E6031" s="27"/>
      <c r="I6031" s="27"/>
      <c r="J6031" s="27"/>
    </row>
    <row r="6032" spans="2:10" x14ac:dyDescent="0.25">
      <c r="B6032" s="27"/>
      <c r="D6032" s="27"/>
      <c r="E6032" s="27"/>
      <c r="I6032" s="27"/>
      <c r="J6032" s="27"/>
    </row>
    <row r="6033" spans="2:10" x14ac:dyDescent="0.25">
      <c r="B6033" s="27"/>
      <c r="D6033" s="27"/>
      <c r="E6033" s="27"/>
      <c r="I6033" s="27"/>
      <c r="J6033" s="27"/>
    </row>
    <row r="6034" spans="2:10" x14ac:dyDescent="0.25">
      <c r="B6034" s="27"/>
      <c r="D6034" s="27"/>
      <c r="E6034" s="27"/>
      <c r="I6034" s="27"/>
      <c r="J6034" s="27"/>
    </row>
    <row r="6035" spans="2:10" x14ac:dyDescent="0.25">
      <c r="B6035" s="27"/>
      <c r="D6035" s="27"/>
      <c r="E6035" s="27"/>
      <c r="I6035" s="27"/>
      <c r="J6035" s="27"/>
    </row>
    <row r="6036" spans="2:10" x14ac:dyDescent="0.25">
      <c r="B6036" s="27"/>
      <c r="D6036" s="27"/>
      <c r="E6036" s="27"/>
      <c r="I6036" s="27"/>
      <c r="J6036" s="27"/>
    </row>
    <row r="6037" spans="2:10" x14ac:dyDescent="0.25">
      <c r="B6037" s="27"/>
      <c r="D6037" s="27"/>
      <c r="E6037" s="27"/>
      <c r="I6037" s="27"/>
      <c r="J6037" s="27"/>
    </row>
    <row r="6038" spans="2:10" x14ac:dyDescent="0.25">
      <c r="B6038" s="27"/>
      <c r="D6038" s="27"/>
      <c r="E6038" s="27"/>
      <c r="I6038" s="27"/>
      <c r="J6038" s="27"/>
    </row>
    <row r="6039" spans="2:10" x14ac:dyDescent="0.25">
      <c r="B6039" s="27"/>
      <c r="D6039" s="27"/>
      <c r="E6039" s="27"/>
      <c r="I6039" s="27"/>
      <c r="J6039" s="27"/>
    </row>
    <row r="6040" spans="2:10" x14ac:dyDescent="0.25">
      <c r="B6040" s="27"/>
      <c r="D6040" s="27"/>
      <c r="E6040" s="27"/>
      <c r="I6040" s="27"/>
      <c r="J6040" s="27"/>
    </row>
    <row r="6041" spans="2:10" x14ac:dyDescent="0.25">
      <c r="B6041" s="27"/>
      <c r="D6041" s="27"/>
      <c r="E6041" s="27"/>
      <c r="I6041" s="27"/>
      <c r="J6041" s="27"/>
    </row>
    <row r="6042" spans="2:10" x14ac:dyDescent="0.25">
      <c r="B6042" s="27"/>
      <c r="D6042" s="27"/>
      <c r="E6042" s="27"/>
      <c r="I6042" s="27"/>
      <c r="J6042" s="27"/>
    </row>
    <row r="6043" spans="2:10" x14ac:dyDescent="0.25">
      <c r="B6043" s="27"/>
      <c r="D6043" s="27"/>
      <c r="E6043" s="27"/>
      <c r="I6043" s="27"/>
      <c r="J6043" s="27"/>
    </row>
    <row r="6044" spans="2:10" x14ac:dyDescent="0.25">
      <c r="B6044" s="27"/>
      <c r="D6044" s="27"/>
      <c r="E6044" s="27"/>
      <c r="I6044" s="27"/>
      <c r="J6044" s="27"/>
    </row>
    <row r="6045" spans="2:10" x14ac:dyDescent="0.25">
      <c r="B6045" s="27"/>
      <c r="D6045" s="27"/>
      <c r="E6045" s="27"/>
      <c r="I6045" s="27"/>
      <c r="J6045" s="27"/>
    </row>
    <row r="6046" spans="2:10" x14ac:dyDescent="0.25">
      <c r="B6046" s="27"/>
      <c r="D6046" s="27"/>
      <c r="E6046" s="27"/>
      <c r="I6046" s="27"/>
      <c r="J6046" s="27"/>
    </row>
    <row r="6047" spans="2:10" x14ac:dyDescent="0.25">
      <c r="B6047" s="27"/>
      <c r="D6047" s="27"/>
      <c r="E6047" s="27"/>
      <c r="I6047" s="27"/>
      <c r="J6047" s="27"/>
    </row>
    <row r="6048" spans="2:10" x14ac:dyDescent="0.25">
      <c r="B6048" s="27"/>
      <c r="D6048" s="27"/>
      <c r="E6048" s="27"/>
      <c r="I6048" s="27"/>
      <c r="J6048" s="27"/>
    </row>
    <row r="6049" spans="2:10" x14ac:dyDescent="0.25">
      <c r="B6049" s="27"/>
      <c r="D6049" s="27"/>
      <c r="E6049" s="27"/>
      <c r="I6049" s="27"/>
      <c r="J6049" s="27"/>
    </row>
    <row r="6050" spans="2:10" x14ac:dyDescent="0.25">
      <c r="B6050" s="27"/>
      <c r="D6050" s="27"/>
      <c r="E6050" s="27"/>
      <c r="I6050" s="27"/>
      <c r="J6050" s="27"/>
    </row>
    <row r="6051" spans="2:10" x14ac:dyDescent="0.25">
      <c r="B6051" s="27"/>
      <c r="D6051" s="27"/>
      <c r="E6051" s="27"/>
      <c r="I6051" s="27"/>
      <c r="J6051" s="27"/>
    </row>
    <row r="6052" spans="2:10" x14ac:dyDescent="0.25">
      <c r="B6052" s="27"/>
      <c r="D6052" s="27"/>
      <c r="E6052" s="27"/>
      <c r="I6052" s="27"/>
      <c r="J6052" s="27"/>
    </row>
    <row r="6053" spans="2:10" x14ac:dyDescent="0.25">
      <c r="B6053" s="27"/>
      <c r="D6053" s="27"/>
      <c r="E6053" s="27"/>
      <c r="I6053" s="27"/>
      <c r="J6053" s="27"/>
    </row>
    <row r="6054" spans="2:10" x14ac:dyDescent="0.25">
      <c r="B6054" s="27"/>
      <c r="D6054" s="27"/>
      <c r="E6054" s="27"/>
      <c r="I6054" s="27"/>
      <c r="J6054" s="27"/>
    </row>
    <row r="6055" spans="2:10" x14ac:dyDescent="0.25">
      <c r="B6055" s="27"/>
      <c r="D6055" s="27"/>
      <c r="E6055" s="27"/>
      <c r="I6055" s="27"/>
      <c r="J6055" s="27"/>
    </row>
    <row r="6056" spans="2:10" x14ac:dyDescent="0.25">
      <c r="B6056" s="27"/>
      <c r="D6056" s="27"/>
      <c r="E6056" s="27"/>
      <c r="I6056" s="27"/>
      <c r="J6056" s="27"/>
    </row>
    <row r="6057" spans="2:10" x14ac:dyDescent="0.25">
      <c r="B6057" s="27"/>
      <c r="D6057" s="27"/>
      <c r="E6057" s="27"/>
      <c r="I6057" s="27"/>
      <c r="J6057" s="27"/>
    </row>
    <row r="6058" spans="2:10" x14ac:dyDescent="0.25">
      <c r="B6058" s="27"/>
      <c r="D6058" s="27"/>
      <c r="E6058" s="27"/>
      <c r="I6058" s="27"/>
      <c r="J6058" s="27"/>
    </row>
    <row r="6059" spans="2:10" x14ac:dyDescent="0.25">
      <c r="B6059" s="27"/>
      <c r="D6059" s="27"/>
      <c r="E6059" s="27"/>
      <c r="I6059" s="27"/>
      <c r="J6059" s="27"/>
    </row>
    <row r="6060" spans="2:10" x14ac:dyDescent="0.25">
      <c r="B6060" s="27"/>
      <c r="D6060" s="27"/>
      <c r="E6060" s="27"/>
      <c r="I6060" s="27"/>
      <c r="J6060" s="27"/>
    </row>
    <row r="6061" spans="2:10" x14ac:dyDescent="0.25">
      <c r="B6061" s="27"/>
      <c r="D6061" s="27"/>
      <c r="E6061" s="27"/>
      <c r="I6061" s="27"/>
      <c r="J6061" s="27"/>
    </row>
    <row r="6062" spans="2:10" x14ac:dyDescent="0.25">
      <c r="B6062" s="27"/>
      <c r="D6062" s="27"/>
      <c r="E6062" s="27"/>
      <c r="I6062" s="27"/>
      <c r="J6062" s="27"/>
    </row>
    <row r="6063" spans="2:10" x14ac:dyDescent="0.25">
      <c r="B6063" s="27"/>
      <c r="D6063" s="27"/>
      <c r="E6063" s="27"/>
      <c r="I6063" s="27"/>
      <c r="J6063" s="27"/>
    </row>
    <row r="6064" spans="2:10" x14ac:dyDescent="0.25">
      <c r="B6064" s="27"/>
      <c r="D6064" s="27"/>
      <c r="E6064" s="27"/>
      <c r="I6064" s="27"/>
      <c r="J6064" s="27"/>
    </row>
    <row r="6065" spans="2:10" x14ac:dyDescent="0.25">
      <c r="B6065" s="27"/>
      <c r="D6065" s="27"/>
      <c r="E6065" s="27"/>
      <c r="I6065" s="27"/>
      <c r="J6065" s="27"/>
    </row>
    <row r="6066" spans="2:10" x14ac:dyDescent="0.25">
      <c r="B6066" s="27"/>
      <c r="D6066" s="27"/>
      <c r="E6066" s="27"/>
      <c r="I6066" s="27"/>
      <c r="J6066" s="27"/>
    </row>
    <row r="6067" spans="2:10" x14ac:dyDescent="0.25">
      <c r="B6067" s="27"/>
      <c r="D6067" s="27"/>
      <c r="E6067" s="27"/>
      <c r="I6067" s="27"/>
      <c r="J6067" s="27"/>
    </row>
    <row r="6068" spans="2:10" x14ac:dyDescent="0.25">
      <c r="B6068" s="27"/>
      <c r="D6068" s="27"/>
      <c r="E6068" s="27"/>
      <c r="I6068" s="27"/>
      <c r="J6068" s="27"/>
    </row>
    <row r="6069" spans="2:10" x14ac:dyDescent="0.25">
      <c r="B6069" s="27"/>
      <c r="D6069" s="27"/>
      <c r="E6069" s="27"/>
      <c r="I6069" s="27"/>
      <c r="J6069" s="27"/>
    </row>
    <row r="6070" spans="2:10" x14ac:dyDescent="0.25">
      <c r="B6070" s="27"/>
      <c r="D6070" s="27"/>
      <c r="E6070" s="27"/>
      <c r="I6070" s="27"/>
      <c r="J6070" s="27"/>
    </row>
    <row r="6071" spans="2:10" x14ac:dyDescent="0.25">
      <c r="B6071" s="27"/>
      <c r="D6071" s="27"/>
      <c r="E6071" s="27"/>
      <c r="I6071" s="27"/>
      <c r="J6071" s="27"/>
    </row>
    <row r="6072" spans="2:10" x14ac:dyDescent="0.25">
      <c r="B6072" s="27"/>
      <c r="D6072" s="27"/>
      <c r="E6072" s="27"/>
      <c r="I6072" s="27"/>
      <c r="J6072" s="27"/>
    </row>
    <row r="6073" spans="2:10" x14ac:dyDescent="0.25">
      <c r="B6073" s="27"/>
      <c r="D6073" s="27"/>
      <c r="E6073" s="27"/>
      <c r="I6073" s="27"/>
      <c r="J6073" s="27"/>
    </row>
    <row r="6074" spans="2:10" x14ac:dyDescent="0.25">
      <c r="B6074" s="27"/>
      <c r="D6074" s="27"/>
      <c r="E6074" s="27"/>
      <c r="I6074" s="27"/>
      <c r="J6074" s="27"/>
    </row>
    <row r="6075" spans="2:10" x14ac:dyDescent="0.25">
      <c r="B6075" s="27"/>
      <c r="D6075" s="27"/>
      <c r="E6075" s="27"/>
      <c r="I6075" s="27"/>
      <c r="J6075" s="27"/>
    </row>
    <row r="6076" spans="2:10" x14ac:dyDescent="0.25">
      <c r="B6076" s="27"/>
      <c r="D6076" s="27"/>
      <c r="E6076" s="27"/>
      <c r="I6076" s="27"/>
      <c r="J6076" s="27"/>
    </row>
    <row r="6077" spans="2:10" x14ac:dyDescent="0.25">
      <c r="B6077" s="27"/>
      <c r="D6077" s="27"/>
      <c r="E6077" s="27"/>
      <c r="I6077" s="27"/>
      <c r="J6077" s="27"/>
    </row>
    <row r="6078" spans="2:10" x14ac:dyDescent="0.25">
      <c r="B6078" s="27"/>
      <c r="D6078" s="27"/>
      <c r="E6078" s="27"/>
      <c r="I6078" s="27"/>
      <c r="J6078" s="27"/>
    </row>
    <row r="6079" spans="2:10" x14ac:dyDescent="0.25">
      <c r="B6079" s="27"/>
      <c r="D6079" s="27"/>
      <c r="E6079" s="27"/>
      <c r="I6079" s="27"/>
      <c r="J6079" s="27"/>
    </row>
    <row r="6080" spans="2:10" x14ac:dyDescent="0.25">
      <c r="B6080" s="27"/>
      <c r="D6080" s="27"/>
      <c r="E6080" s="27"/>
      <c r="I6080" s="27"/>
      <c r="J6080" s="27"/>
    </row>
    <row r="6081" spans="2:10" x14ac:dyDescent="0.25">
      <c r="B6081" s="27"/>
      <c r="D6081" s="27"/>
      <c r="E6081" s="27"/>
      <c r="I6081" s="27"/>
      <c r="J6081" s="27"/>
    </row>
    <row r="6082" spans="2:10" x14ac:dyDescent="0.25">
      <c r="B6082" s="27"/>
      <c r="D6082" s="27"/>
      <c r="E6082" s="27"/>
      <c r="I6082" s="27"/>
      <c r="J6082" s="27"/>
    </row>
    <row r="6083" spans="2:10" x14ac:dyDescent="0.25">
      <c r="B6083" s="27"/>
      <c r="D6083" s="27"/>
      <c r="E6083" s="27"/>
      <c r="I6083" s="27"/>
      <c r="J6083" s="27"/>
    </row>
    <row r="6084" spans="2:10" x14ac:dyDescent="0.25">
      <c r="B6084" s="27"/>
      <c r="D6084" s="27"/>
      <c r="E6084" s="27"/>
      <c r="I6084" s="27"/>
      <c r="J6084" s="27"/>
    </row>
    <row r="6085" spans="2:10" x14ac:dyDescent="0.25">
      <c r="B6085" s="27"/>
      <c r="D6085" s="27"/>
      <c r="E6085" s="27"/>
      <c r="I6085" s="27"/>
      <c r="J6085" s="27"/>
    </row>
    <row r="6086" spans="2:10" x14ac:dyDescent="0.25">
      <c r="B6086" s="27"/>
      <c r="D6086" s="27"/>
      <c r="E6086" s="27"/>
      <c r="I6086" s="27"/>
      <c r="J6086" s="27"/>
    </row>
    <row r="6087" spans="2:10" x14ac:dyDescent="0.25">
      <c r="B6087" s="27"/>
      <c r="D6087" s="27"/>
      <c r="E6087" s="27"/>
      <c r="I6087" s="27"/>
      <c r="J6087" s="27"/>
    </row>
    <row r="6088" spans="2:10" x14ac:dyDescent="0.25">
      <c r="B6088" s="27"/>
      <c r="D6088" s="27"/>
      <c r="E6088" s="27"/>
      <c r="I6088" s="27"/>
      <c r="J6088" s="27"/>
    </row>
    <row r="6089" spans="2:10" x14ac:dyDescent="0.25">
      <c r="B6089" s="27"/>
      <c r="D6089" s="27"/>
      <c r="E6089" s="27"/>
      <c r="I6089" s="27"/>
      <c r="J6089" s="27"/>
    </row>
    <row r="6090" spans="2:10" x14ac:dyDescent="0.25">
      <c r="B6090" s="27"/>
      <c r="D6090" s="27"/>
      <c r="E6090" s="27"/>
      <c r="I6090" s="27"/>
      <c r="J6090" s="27"/>
    </row>
    <row r="6091" spans="2:10" x14ac:dyDescent="0.25">
      <c r="B6091" s="27"/>
      <c r="D6091" s="27"/>
      <c r="E6091" s="27"/>
      <c r="I6091" s="27"/>
      <c r="J6091" s="27"/>
    </row>
    <row r="6092" spans="2:10" x14ac:dyDescent="0.25">
      <c r="B6092" s="27"/>
      <c r="D6092" s="27"/>
      <c r="E6092" s="27"/>
      <c r="I6092" s="27"/>
      <c r="J6092" s="27"/>
    </row>
    <row r="6093" spans="2:10" x14ac:dyDescent="0.25">
      <c r="B6093" s="27"/>
      <c r="D6093" s="27"/>
      <c r="E6093" s="27"/>
      <c r="I6093" s="27"/>
      <c r="J6093" s="27"/>
    </row>
    <row r="6094" spans="2:10" x14ac:dyDescent="0.25">
      <c r="B6094" s="27"/>
      <c r="D6094" s="27"/>
      <c r="E6094" s="27"/>
      <c r="I6094" s="27"/>
      <c r="J6094" s="27"/>
    </row>
    <row r="6095" spans="2:10" x14ac:dyDescent="0.25">
      <c r="B6095" s="27"/>
      <c r="D6095" s="27"/>
      <c r="E6095" s="27"/>
      <c r="I6095" s="27"/>
      <c r="J6095" s="27"/>
    </row>
    <row r="6096" spans="2:10" x14ac:dyDescent="0.25">
      <c r="B6096" s="27"/>
      <c r="D6096" s="27"/>
      <c r="E6096" s="27"/>
      <c r="I6096" s="27"/>
      <c r="J6096" s="27"/>
    </row>
    <row r="6097" spans="2:10" x14ac:dyDescent="0.25">
      <c r="B6097" s="27"/>
      <c r="D6097" s="27"/>
      <c r="E6097" s="27"/>
      <c r="I6097" s="27"/>
      <c r="J6097" s="27"/>
    </row>
    <row r="6098" spans="2:10" x14ac:dyDescent="0.25">
      <c r="B6098" s="27"/>
      <c r="D6098" s="27"/>
      <c r="E6098" s="27"/>
      <c r="I6098" s="27"/>
      <c r="J6098" s="27"/>
    </row>
    <row r="6099" spans="2:10" x14ac:dyDescent="0.25">
      <c r="B6099" s="27"/>
      <c r="D6099" s="27"/>
      <c r="E6099" s="27"/>
      <c r="I6099" s="27"/>
      <c r="J6099" s="27"/>
    </row>
    <row r="6100" spans="2:10" x14ac:dyDescent="0.25">
      <c r="B6100" s="27"/>
      <c r="D6100" s="27"/>
      <c r="E6100" s="27"/>
      <c r="I6100" s="27"/>
      <c r="J6100" s="27"/>
    </row>
    <row r="6101" spans="2:10" x14ac:dyDescent="0.25">
      <c r="B6101" s="27"/>
      <c r="D6101" s="27"/>
      <c r="E6101" s="27"/>
      <c r="I6101" s="27"/>
      <c r="J6101" s="27"/>
    </row>
    <row r="6102" spans="2:10" x14ac:dyDescent="0.25">
      <c r="B6102" s="27"/>
      <c r="D6102" s="27"/>
      <c r="E6102" s="27"/>
      <c r="I6102" s="27"/>
      <c r="J6102" s="27"/>
    </row>
    <row r="6103" spans="2:10" x14ac:dyDescent="0.25">
      <c r="B6103" s="27"/>
      <c r="D6103" s="27"/>
      <c r="E6103" s="27"/>
      <c r="I6103" s="27"/>
      <c r="J6103" s="27"/>
    </row>
    <row r="6104" spans="2:10" x14ac:dyDescent="0.25">
      <c r="B6104" s="27"/>
      <c r="D6104" s="27"/>
      <c r="E6104" s="27"/>
      <c r="I6104" s="27"/>
      <c r="J6104" s="27"/>
    </row>
    <row r="6105" spans="2:10" x14ac:dyDescent="0.25">
      <c r="B6105" s="27"/>
      <c r="D6105" s="27"/>
      <c r="E6105" s="27"/>
      <c r="I6105" s="27"/>
      <c r="J6105" s="27"/>
    </row>
    <row r="6106" spans="2:10" x14ac:dyDescent="0.25">
      <c r="B6106" s="27"/>
      <c r="D6106" s="27"/>
      <c r="E6106" s="27"/>
      <c r="I6106" s="27"/>
      <c r="J6106" s="27"/>
    </row>
    <row r="6107" spans="2:10" x14ac:dyDescent="0.25">
      <c r="B6107" s="27"/>
      <c r="D6107" s="27"/>
      <c r="E6107" s="27"/>
      <c r="I6107" s="27"/>
      <c r="J6107" s="27"/>
    </row>
    <row r="6108" spans="2:10" x14ac:dyDescent="0.25">
      <c r="B6108" s="27"/>
      <c r="D6108" s="27"/>
      <c r="E6108" s="27"/>
      <c r="I6108" s="27"/>
      <c r="J6108" s="27"/>
    </row>
    <row r="6109" spans="2:10" x14ac:dyDescent="0.25">
      <c r="B6109" s="27"/>
      <c r="D6109" s="27"/>
      <c r="E6109" s="27"/>
      <c r="I6109" s="27"/>
      <c r="J6109" s="27"/>
    </row>
    <row r="6110" spans="2:10" x14ac:dyDescent="0.25">
      <c r="B6110" s="27"/>
      <c r="D6110" s="27"/>
      <c r="E6110" s="27"/>
      <c r="I6110" s="27"/>
      <c r="J6110" s="27"/>
    </row>
    <row r="6111" spans="2:10" x14ac:dyDescent="0.25">
      <c r="B6111" s="27"/>
      <c r="D6111" s="27"/>
      <c r="E6111" s="27"/>
      <c r="I6111" s="27"/>
      <c r="J6111" s="27"/>
    </row>
    <row r="6112" spans="2:10" x14ac:dyDescent="0.25">
      <c r="B6112" s="27"/>
      <c r="D6112" s="27"/>
      <c r="E6112" s="27"/>
      <c r="I6112" s="27"/>
      <c r="J6112" s="27"/>
    </row>
    <row r="6113" spans="2:10" x14ac:dyDescent="0.25">
      <c r="B6113" s="27"/>
      <c r="D6113" s="27"/>
      <c r="E6113" s="27"/>
      <c r="I6113" s="27"/>
      <c r="J6113" s="27"/>
    </row>
    <row r="6114" spans="2:10" x14ac:dyDescent="0.25">
      <c r="B6114" s="27"/>
      <c r="D6114" s="27"/>
      <c r="E6114" s="27"/>
      <c r="I6114" s="27"/>
      <c r="J6114" s="27"/>
    </row>
    <row r="6115" spans="2:10" x14ac:dyDescent="0.25">
      <c r="B6115" s="27"/>
      <c r="D6115" s="27"/>
      <c r="E6115" s="27"/>
      <c r="I6115" s="27"/>
      <c r="J6115" s="27"/>
    </row>
    <row r="6116" spans="2:10" x14ac:dyDescent="0.25">
      <c r="B6116" s="27"/>
      <c r="D6116" s="27"/>
      <c r="E6116" s="27"/>
      <c r="I6116" s="27"/>
      <c r="J6116" s="27"/>
    </row>
    <row r="6117" spans="2:10" x14ac:dyDescent="0.25">
      <c r="B6117" s="27"/>
      <c r="D6117" s="27"/>
      <c r="E6117" s="27"/>
      <c r="I6117" s="27"/>
      <c r="J6117" s="27"/>
    </row>
    <row r="6118" spans="2:10" x14ac:dyDescent="0.25">
      <c r="B6118" s="27"/>
      <c r="D6118" s="27"/>
      <c r="E6118" s="27"/>
      <c r="I6118" s="27"/>
      <c r="J6118" s="27"/>
    </row>
    <row r="6119" spans="2:10" x14ac:dyDescent="0.25">
      <c r="B6119" s="27"/>
      <c r="D6119" s="27"/>
      <c r="E6119" s="27"/>
      <c r="I6119" s="27"/>
      <c r="J6119" s="27"/>
    </row>
    <row r="6120" spans="2:10" x14ac:dyDescent="0.25">
      <c r="B6120" s="27"/>
      <c r="D6120" s="27"/>
      <c r="E6120" s="27"/>
      <c r="I6120" s="27"/>
      <c r="J6120" s="27"/>
    </row>
    <row r="6121" spans="2:10" x14ac:dyDescent="0.25">
      <c r="B6121" s="27"/>
      <c r="D6121" s="27"/>
      <c r="E6121" s="27"/>
      <c r="I6121" s="27"/>
      <c r="J6121" s="27"/>
    </row>
    <row r="6122" spans="2:10" x14ac:dyDescent="0.25">
      <c r="B6122" s="27"/>
      <c r="D6122" s="27"/>
      <c r="E6122" s="27"/>
      <c r="I6122" s="27"/>
      <c r="J6122" s="27"/>
    </row>
    <row r="6123" spans="2:10" x14ac:dyDescent="0.25">
      <c r="B6123" s="27"/>
      <c r="D6123" s="27"/>
      <c r="E6123" s="27"/>
      <c r="I6123" s="27"/>
      <c r="J6123" s="27"/>
    </row>
    <row r="6124" spans="2:10" x14ac:dyDescent="0.25">
      <c r="B6124" s="27"/>
      <c r="D6124" s="27"/>
      <c r="E6124" s="27"/>
      <c r="I6124" s="27"/>
      <c r="J6124" s="27"/>
    </row>
    <row r="6125" spans="2:10" x14ac:dyDescent="0.25">
      <c r="B6125" s="27"/>
      <c r="D6125" s="27"/>
      <c r="E6125" s="27"/>
      <c r="I6125" s="27"/>
      <c r="J6125" s="27"/>
    </row>
    <row r="6126" spans="2:10" x14ac:dyDescent="0.25">
      <c r="B6126" s="27"/>
      <c r="D6126" s="27"/>
      <c r="E6126" s="27"/>
      <c r="I6126" s="27"/>
      <c r="J6126" s="27"/>
    </row>
    <row r="6127" spans="2:10" x14ac:dyDescent="0.25">
      <c r="B6127" s="27"/>
      <c r="D6127" s="27"/>
      <c r="E6127" s="27"/>
      <c r="I6127" s="27"/>
      <c r="J6127" s="27"/>
    </row>
    <row r="6128" spans="2:10" x14ac:dyDescent="0.25">
      <c r="B6128" s="27"/>
      <c r="D6128" s="27"/>
      <c r="E6128" s="27"/>
      <c r="I6128" s="27"/>
      <c r="J6128" s="27"/>
    </row>
    <row r="6129" spans="2:10" x14ac:dyDescent="0.25">
      <c r="B6129" s="27"/>
      <c r="D6129" s="27"/>
      <c r="E6129" s="27"/>
      <c r="I6129" s="27"/>
      <c r="J6129" s="27"/>
    </row>
    <row r="6130" spans="2:10" x14ac:dyDescent="0.25">
      <c r="B6130" s="27"/>
      <c r="D6130" s="27"/>
      <c r="E6130" s="27"/>
      <c r="I6130" s="27"/>
      <c r="J6130" s="27"/>
    </row>
    <row r="6131" spans="2:10" x14ac:dyDescent="0.25">
      <c r="B6131" s="27"/>
      <c r="D6131" s="27"/>
      <c r="E6131" s="27"/>
      <c r="I6131" s="27"/>
      <c r="J6131" s="27"/>
    </row>
    <row r="6132" spans="2:10" x14ac:dyDescent="0.25">
      <c r="B6132" s="27"/>
      <c r="D6132" s="27"/>
      <c r="E6132" s="27"/>
      <c r="I6132" s="27"/>
      <c r="J6132" s="27"/>
    </row>
    <row r="6133" spans="2:10" x14ac:dyDescent="0.25">
      <c r="B6133" s="27"/>
      <c r="D6133" s="27"/>
      <c r="E6133" s="27"/>
      <c r="I6133" s="27"/>
      <c r="J6133" s="27"/>
    </row>
    <row r="6134" spans="2:10" x14ac:dyDescent="0.25">
      <c r="B6134" s="27"/>
      <c r="D6134" s="27"/>
      <c r="E6134" s="27"/>
      <c r="I6134" s="27"/>
      <c r="J6134" s="27"/>
    </row>
    <row r="6135" spans="2:10" x14ac:dyDescent="0.25">
      <c r="B6135" s="27"/>
      <c r="D6135" s="27"/>
      <c r="E6135" s="27"/>
      <c r="I6135" s="27"/>
      <c r="J6135" s="27"/>
    </row>
    <row r="6136" spans="2:10" x14ac:dyDescent="0.25">
      <c r="B6136" s="27"/>
      <c r="D6136" s="27"/>
      <c r="E6136" s="27"/>
      <c r="I6136" s="27"/>
      <c r="J6136" s="27"/>
    </row>
    <row r="6137" spans="2:10" x14ac:dyDescent="0.25">
      <c r="B6137" s="27"/>
      <c r="D6137" s="27"/>
      <c r="E6137" s="27"/>
      <c r="I6137" s="27"/>
      <c r="J6137" s="27"/>
    </row>
    <row r="6138" spans="2:10" x14ac:dyDescent="0.25">
      <c r="B6138" s="27"/>
      <c r="D6138" s="27"/>
      <c r="E6138" s="27"/>
      <c r="I6138" s="27"/>
      <c r="J6138" s="27"/>
    </row>
    <row r="6139" spans="2:10" x14ac:dyDescent="0.25">
      <c r="B6139" s="27"/>
      <c r="D6139" s="27"/>
      <c r="E6139" s="27"/>
      <c r="I6139" s="27"/>
      <c r="J6139" s="27"/>
    </row>
    <row r="6140" spans="2:10" x14ac:dyDescent="0.25">
      <c r="B6140" s="27"/>
      <c r="D6140" s="27"/>
      <c r="E6140" s="27"/>
      <c r="I6140" s="27"/>
      <c r="J6140" s="27"/>
    </row>
    <row r="6141" spans="2:10" x14ac:dyDescent="0.25">
      <c r="B6141" s="27"/>
      <c r="D6141" s="27"/>
      <c r="E6141" s="27"/>
      <c r="I6141" s="27"/>
      <c r="J6141" s="27"/>
    </row>
    <row r="6142" spans="2:10" x14ac:dyDescent="0.25">
      <c r="B6142" s="27"/>
      <c r="D6142" s="27"/>
      <c r="E6142" s="27"/>
      <c r="I6142" s="27"/>
      <c r="J6142" s="27"/>
    </row>
    <row r="6143" spans="2:10" x14ac:dyDescent="0.25">
      <c r="B6143" s="27"/>
      <c r="D6143" s="27"/>
      <c r="E6143" s="27"/>
      <c r="I6143" s="27"/>
      <c r="J6143" s="27"/>
    </row>
    <row r="6144" spans="2:10" x14ac:dyDescent="0.25">
      <c r="B6144" s="27"/>
      <c r="D6144" s="27"/>
      <c r="E6144" s="27"/>
      <c r="I6144" s="27"/>
      <c r="J6144" s="27"/>
    </row>
    <row r="6145" spans="2:10" x14ac:dyDescent="0.25">
      <c r="B6145" s="27"/>
      <c r="D6145" s="27"/>
      <c r="E6145" s="27"/>
      <c r="I6145" s="27"/>
      <c r="J6145" s="27"/>
    </row>
    <row r="6146" spans="2:10" x14ac:dyDescent="0.25">
      <c r="B6146" s="27"/>
      <c r="D6146" s="27"/>
      <c r="E6146" s="27"/>
      <c r="I6146" s="27"/>
      <c r="J6146" s="27"/>
    </row>
    <row r="6147" spans="2:10" x14ac:dyDescent="0.25">
      <c r="B6147" s="27"/>
      <c r="D6147" s="27"/>
      <c r="E6147" s="27"/>
      <c r="I6147" s="27"/>
      <c r="J6147" s="27"/>
    </row>
    <row r="6148" spans="2:10" x14ac:dyDescent="0.25">
      <c r="B6148" s="27"/>
      <c r="D6148" s="27"/>
      <c r="E6148" s="27"/>
      <c r="I6148" s="27"/>
      <c r="J6148" s="27"/>
    </row>
    <row r="6149" spans="2:10" x14ac:dyDescent="0.25">
      <c r="B6149" s="27"/>
      <c r="D6149" s="27"/>
      <c r="E6149" s="27"/>
      <c r="I6149" s="27"/>
      <c r="J6149" s="27"/>
    </row>
    <row r="6150" spans="2:10" x14ac:dyDescent="0.25">
      <c r="B6150" s="27"/>
      <c r="D6150" s="27"/>
      <c r="E6150" s="27"/>
      <c r="I6150" s="27"/>
      <c r="J6150" s="27"/>
    </row>
    <row r="6151" spans="2:10" x14ac:dyDescent="0.25">
      <c r="B6151" s="27"/>
      <c r="D6151" s="27"/>
      <c r="E6151" s="27"/>
      <c r="I6151" s="27"/>
      <c r="J6151" s="27"/>
    </row>
    <row r="6152" spans="2:10" x14ac:dyDescent="0.25">
      <c r="B6152" s="27"/>
      <c r="D6152" s="27"/>
      <c r="E6152" s="27"/>
      <c r="I6152" s="27"/>
      <c r="J6152" s="27"/>
    </row>
    <row r="6153" spans="2:10" x14ac:dyDescent="0.25">
      <c r="B6153" s="27"/>
      <c r="D6153" s="27"/>
      <c r="E6153" s="27"/>
      <c r="I6153" s="27"/>
      <c r="J6153" s="27"/>
    </row>
    <row r="6154" spans="2:10" x14ac:dyDescent="0.25">
      <c r="B6154" s="27"/>
      <c r="D6154" s="27"/>
      <c r="E6154" s="27"/>
      <c r="I6154" s="27"/>
      <c r="J6154" s="27"/>
    </row>
    <row r="6155" spans="2:10" x14ac:dyDescent="0.25">
      <c r="B6155" s="27"/>
      <c r="D6155" s="27"/>
      <c r="E6155" s="27"/>
      <c r="I6155" s="27"/>
      <c r="J6155" s="27"/>
    </row>
    <row r="6156" spans="2:10" x14ac:dyDescent="0.25">
      <c r="B6156" s="27"/>
      <c r="D6156" s="27"/>
      <c r="E6156" s="27"/>
      <c r="I6156" s="27"/>
      <c r="J6156" s="27"/>
    </row>
    <row r="6157" spans="2:10" x14ac:dyDescent="0.25">
      <c r="B6157" s="27"/>
      <c r="D6157" s="27"/>
      <c r="E6157" s="27"/>
      <c r="I6157" s="27"/>
      <c r="J6157" s="27"/>
    </row>
    <row r="6158" spans="2:10" x14ac:dyDescent="0.25">
      <c r="B6158" s="27"/>
      <c r="D6158" s="27"/>
      <c r="E6158" s="27"/>
      <c r="I6158" s="27"/>
      <c r="J6158" s="27"/>
    </row>
    <row r="6159" spans="2:10" x14ac:dyDescent="0.25">
      <c r="B6159" s="27"/>
      <c r="D6159" s="27"/>
      <c r="E6159" s="27"/>
      <c r="I6159" s="27"/>
      <c r="J6159" s="27"/>
    </row>
    <row r="6160" spans="2:10" x14ac:dyDescent="0.25">
      <c r="B6160" s="27"/>
      <c r="D6160" s="27"/>
      <c r="E6160" s="27"/>
      <c r="I6160" s="27"/>
      <c r="J6160" s="27"/>
    </row>
    <row r="6161" spans="2:10" x14ac:dyDescent="0.25">
      <c r="B6161" s="27"/>
      <c r="D6161" s="27"/>
      <c r="E6161" s="27"/>
      <c r="I6161" s="27"/>
      <c r="J6161" s="27"/>
    </row>
    <row r="6162" spans="2:10" x14ac:dyDescent="0.25">
      <c r="B6162" s="27"/>
      <c r="D6162" s="27"/>
      <c r="E6162" s="27"/>
      <c r="I6162" s="27"/>
      <c r="J6162" s="27"/>
    </row>
    <row r="6163" spans="2:10" x14ac:dyDescent="0.25">
      <c r="B6163" s="27"/>
      <c r="D6163" s="27"/>
      <c r="E6163" s="27"/>
      <c r="I6163" s="27"/>
      <c r="J6163" s="27"/>
    </row>
    <row r="6164" spans="2:10" x14ac:dyDescent="0.25">
      <c r="B6164" s="27"/>
      <c r="D6164" s="27"/>
      <c r="E6164" s="27"/>
      <c r="I6164" s="27"/>
      <c r="J6164" s="27"/>
    </row>
    <row r="6165" spans="2:10" x14ac:dyDescent="0.25">
      <c r="B6165" s="27"/>
      <c r="D6165" s="27"/>
      <c r="E6165" s="27"/>
      <c r="I6165" s="27"/>
      <c r="J6165" s="27"/>
    </row>
    <row r="6166" spans="2:10" x14ac:dyDescent="0.25">
      <c r="B6166" s="27"/>
      <c r="D6166" s="27"/>
      <c r="E6166" s="27"/>
      <c r="I6166" s="27"/>
      <c r="J6166" s="27"/>
    </row>
    <row r="6167" spans="2:10" x14ac:dyDescent="0.25">
      <c r="B6167" s="27"/>
      <c r="D6167" s="27"/>
      <c r="E6167" s="27"/>
      <c r="I6167" s="27"/>
      <c r="J6167" s="27"/>
    </row>
    <row r="6168" spans="2:10" x14ac:dyDescent="0.25">
      <c r="B6168" s="27"/>
      <c r="D6168" s="27"/>
      <c r="E6168" s="27"/>
      <c r="I6168" s="27"/>
      <c r="J6168" s="27"/>
    </row>
    <row r="6169" spans="2:10" x14ac:dyDescent="0.25">
      <c r="B6169" s="27"/>
      <c r="D6169" s="27"/>
      <c r="E6169" s="27"/>
      <c r="I6169" s="27"/>
      <c r="J6169" s="27"/>
    </row>
    <row r="6170" spans="2:10" x14ac:dyDescent="0.25">
      <c r="B6170" s="27"/>
      <c r="D6170" s="27"/>
      <c r="E6170" s="27"/>
      <c r="I6170" s="27"/>
      <c r="J6170" s="27"/>
    </row>
    <row r="6171" spans="2:10" x14ac:dyDescent="0.25">
      <c r="B6171" s="27"/>
      <c r="D6171" s="27"/>
      <c r="E6171" s="27"/>
      <c r="I6171" s="27"/>
      <c r="J6171" s="27"/>
    </row>
    <row r="6172" spans="2:10" x14ac:dyDescent="0.25">
      <c r="B6172" s="27"/>
      <c r="D6172" s="27"/>
      <c r="E6172" s="27"/>
      <c r="I6172" s="27"/>
      <c r="J6172" s="27"/>
    </row>
    <row r="6173" spans="2:10" x14ac:dyDescent="0.25">
      <c r="B6173" s="27"/>
      <c r="D6173" s="27"/>
      <c r="E6173" s="27"/>
      <c r="I6173" s="27"/>
      <c r="J6173" s="27"/>
    </row>
    <row r="6174" spans="2:10" x14ac:dyDescent="0.25">
      <c r="B6174" s="27"/>
      <c r="D6174" s="27"/>
      <c r="E6174" s="27"/>
      <c r="I6174" s="27"/>
      <c r="J6174" s="27"/>
    </row>
    <row r="6175" spans="2:10" x14ac:dyDescent="0.25">
      <c r="B6175" s="27"/>
      <c r="D6175" s="27"/>
      <c r="E6175" s="27"/>
      <c r="I6175" s="27"/>
      <c r="J6175" s="27"/>
    </row>
    <row r="6176" spans="2:10" x14ac:dyDescent="0.25">
      <c r="B6176" s="27"/>
      <c r="D6176" s="27"/>
      <c r="E6176" s="27"/>
      <c r="I6176" s="27"/>
      <c r="J6176" s="27"/>
    </row>
    <row r="6177" spans="2:10" x14ac:dyDescent="0.25">
      <c r="B6177" s="27"/>
      <c r="D6177" s="27"/>
      <c r="E6177" s="27"/>
      <c r="I6177" s="27"/>
      <c r="J6177" s="27"/>
    </row>
    <row r="6178" spans="2:10" x14ac:dyDescent="0.25">
      <c r="B6178" s="27"/>
      <c r="D6178" s="27"/>
      <c r="E6178" s="27"/>
      <c r="I6178" s="27"/>
      <c r="J6178" s="27"/>
    </row>
    <row r="6179" spans="2:10" x14ac:dyDescent="0.25">
      <c r="B6179" s="27"/>
      <c r="D6179" s="27"/>
      <c r="E6179" s="27"/>
      <c r="I6179" s="27"/>
      <c r="J6179" s="27"/>
    </row>
    <row r="6180" spans="2:10" x14ac:dyDescent="0.25">
      <c r="B6180" s="27"/>
      <c r="D6180" s="27"/>
      <c r="E6180" s="27"/>
      <c r="I6180" s="27"/>
      <c r="J6180" s="27"/>
    </row>
    <row r="6181" spans="2:10" x14ac:dyDescent="0.25">
      <c r="B6181" s="27"/>
      <c r="D6181" s="27"/>
      <c r="E6181" s="27"/>
      <c r="I6181" s="27"/>
      <c r="J6181" s="27"/>
    </row>
    <row r="6182" spans="2:10" x14ac:dyDescent="0.25">
      <c r="B6182" s="27"/>
      <c r="D6182" s="27"/>
      <c r="E6182" s="27"/>
      <c r="I6182" s="27"/>
      <c r="J6182" s="27"/>
    </row>
    <row r="6183" spans="2:10" x14ac:dyDescent="0.25">
      <c r="B6183" s="27"/>
      <c r="D6183" s="27"/>
      <c r="E6183" s="27"/>
      <c r="I6183" s="27"/>
      <c r="J6183" s="27"/>
    </row>
    <row r="6184" spans="2:10" x14ac:dyDescent="0.25">
      <c r="B6184" s="27"/>
      <c r="D6184" s="27"/>
      <c r="E6184" s="27"/>
      <c r="I6184" s="27"/>
      <c r="J6184" s="27"/>
    </row>
    <row r="6185" spans="2:10" x14ac:dyDescent="0.25">
      <c r="B6185" s="27"/>
      <c r="D6185" s="27"/>
      <c r="E6185" s="27"/>
      <c r="I6185" s="27"/>
      <c r="J6185" s="27"/>
    </row>
    <row r="6186" spans="2:10" x14ac:dyDescent="0.25">
      <c r="B6186" s="27"/>
      <c r="D6186" s="27"/>
      <c r="E6186" s="27"/>
      <c r="I6186" s="27"/>
      <c r="J6186" s="27"/>
    </row>
    <row r="6187" spans="2:10" x14ac:dyDescent="0.25">
      <c r="B6187" s="27"/>
      <c r="D6187" s="27"/>
      <c r="E6187" s="27"/>
      <c r="I6187" s="27"/>
      <c r="J6187" s="27"/>
    </row>
    <row r="6188" spans="2:10" x14ac:dyDescent="0.25">
      <c r="B6188" s="27"/>
      <c r="D6188" s="27"/>
      <c r="E6188" s="27"/>
      <c r="I6188" s="27"/>
      <c r="J6188" s="27"/>
    </row>
    <row r="6189" spans="2:10" x14ac:dyDescent="0.25">
      <c r="B6189" s="27"/>
      <c r="D6189" s="27"/>
      <c r="E6189" s="27"/>
      <c r="I6189" s="27"/>
      <c r="J6189" s="27"/>
    </row>
    <row r="6190" spans="2:10" x14ac:dyDescent="0.25">
      <c r="B6190" s="27"/>
      <c r="D6190" s="27"/>
      <c r="E6190" s="27"/>
      <c r="I6190" s="27"/>
      <c r="J6190" s="27"/>
    </row>
    <row r="6191" spans="2:10" x14ac:dyDescent="0.25">
      <c r="B6191" s="27"/>
      <c r="D6191" s="27"/>
      <c r="E6191" s="27"/>
      <c r="I6191" s="27"/>
      <c r="J6191" s="27"/>
    </row>
    <row r="6192" spans="2:10" x14ac:dyDescent="0.25">
      <c r="B6192" s="27"/>
      <c r="D6192" s="27"/>
      <c r="E6192" s="27"/>
      <c r="I6192" s="27"/>
      <c r="J6192" s="27"/>
    </row>
    <row r="6193" spans="2:10" x14ac:dyDescent="0.25">
      <c r="B6193" s="27"/>
      <c r="D6193" s="27"/>
      <c r="E6193" s="27"/>
      <c r="I6193" s="27"/>
      <c r="J6193" s="27"/>
    </row>
    <row r="6194" spans="2:10" x14ac:dyDescent="0.25">
      <c r="B6194" s="27"/>
      <c r="D6194" s="27"/>
      <c r="E6194" s="27"/>
      <c r="I6194" s="27"/>
      <c r="J6194" s="27"/>
    </row>
    <row r="6195" spans="2:10" x14ac:dyDescent="0.25">
      <c r="B6195" s="27"/>
      <c r="D6195" s="27"/>
      <c r="E6195" s="27"/>
      <c r="I6195" s="27"/>
      <c r="J6195" s="27"/>
    </row>
    <row r="6196" spans="2:10" x14ac:dyDescent="0.25">
      <c r="B6196" s="27"/>
      <c r="D6196" s="27"/>
      <c r="E6196" s="27"/>
      <c r="I6196" s="27"/>
      <c r="J6196" s="27"/>
    </row>
    <row r="6197" spans="2:10" x14ac:dyDescent="0.25">
      <c r="B6197" s="27"/>
      <c r="D6197" s="27"/>
      <c r="E6197" s="27"/>
      <c r="I6197" s="27"/>
      <c r="J6197" s="27"/>
    </row>
    <row r="6198" spans="2:10" x14ac:dyDescent="0.25">
      <c r="B6198" s="27"/>
      <c r="D6198" s="27"/>
      <c r="E6198" s="27"/>
      <c r="I6198" s="27"/>
      <c r="J6198" s="27"/>
    </row>
    <row r="6199" spans="2:10" x14ac:dyDescent="0.25">
      <c r="B6199" s="27"/>
      <c r="D6199" s="27"/>
      <c r="E6199" s="27"/>
      <c r="I6199" s="27"/>
      <c r="J6199" s="27"/>
    </row>
    <row r="6200" spans="2:10" x14ac:dyDescent="0.25">
      <c r="B6200" s="27"/>
      <c r="D6200" s="27"/>
      <c r="E6200" s="27"/>
      <c r="I6200" s="27"/>
      <c r="J6200" s="27"/>
    </row>
    <row r="6201" spans="2:10" x14ac:dyDescent="0.25">
      <c r="B6201" s="27"/>
      <c r="D6201" s="27"/>
      <c r="E6201" s="27"/>
      <c r="I6201" s="27"/>
      <c r="J6201" s="27"/>
    </row>
    <row r="6202" spans="2:10" x14ac:dyDescent="0.25">
      <c r="B6202" s="27"/>
      <c r="D6202" s="27"/>
      <c r="E6202" s="27"/>
      <c r="I6202" s="27"/>
      <c r="J6202" s="27"/>
    </row>
    <row r="6203" spans="2:10" x14ac:dyDescent="0.25">
      <c r="B6203" s="27"/>
      <c r="D6203" s="27"/>
      <c r="E6203" s="27"/>
      <c r="I6203" s="27"/>
      <c r="J6203" s="27"/>
    </row>
    <row r="6204" spans="2:10" x14ac:dyDescent="0.25">
      <c r="B6204" s="27"/>
      <c r="D6204" s="27"/>
      <c r="E6204" s="27"/>
      <c r="I6204" s="27"/>
      <c r="J6204" s="27"/>
    </row>
    <row r="6205" spans="2:10" x14ac:dyDescent="0.25">
      <c r="B6205" s="27"/>
      <c r="D6205" s="27"/>
      <c r="E6205" s="27"/>
      <c r="I6205" s="27"/>
      <c r="J6205" s="27"/>
    </row>
    <row r="6206" spans="2:10" x14ac:dyDescent="0.25">
      <c r="B6206" s="27"/>
      <c r="D6206" s="27"/>
      <c r="E6206" s="27"/>
      <c r="I6206" s="27"/>
      <c r="J6206" s="27"/>
    </row>
    <row r="6207" spans="2:10" x14ac:dyDescent="0.25">
      <c r="B6207" s="27"/>
      <c r="D6207" s="27"/>
      <c r="E6207" s="27"/>
      <c r="I6207" s="27"/>
      <c r="J6207" s="27"/>
    </row>
    <row r="6208" spans="2:10" x14ac:dyDescent="0.25">
      <c r="B6208" s="27"/>
      <c r="D6208" s="27"/>
      <c r="E6208" s="27"/>
      <c r="I6208" s="27"/>
      <c r="J6208" s="27"/>
    </row>
    <row r="6209" spans="2:10" x14ac:dyDescent="0.25">
      <c r="B6209" s="27"/>
      <c r="D6209" s="27"/>
      <c r="E6209" s="27"/>
      <c r="I6209" s="27"/>
      <c r="J6209" s="27"/>
    </row>
    <row r="6210" spans="2:10" x14ac:dyDescent="0.25">
      <c r="B6210" s="27"/>
      <c r="D6210" s="27"/>
      <c r="E6210" s="27"/>
      <c r="I6210" s="27"/>
      <c r="J6210" s="27"/>
    </row>
    <row r="6211" spans="2:10" x14ac:dyDescent="0.25">
      <c r="B6211" s="27"/>
      <c r="D6211" s="27"/>
      <c r="E6211" s="27"/>
      <c r="I6211" s="27"/>
      <c r="J6211" s="27"/>
    </row>
    <row r="6212" spans="2:10" x14ac:dyDescent="0.25">
      <c r="B6212" s="27"/>
      <c r="D6212" s="27"/>
      <c r="E6212" s="27"/>
      <c r="I6212" s="27"/>
      <c r="J6212" s="27"/>
    </row>
    <row r="6213" spans="2:10" x14ac:dyDescent="0.25">
      <c r="B6213" s="27"/>
      <c r="D6213" s="27"/>
      <c r="E6213" s="27"/>
      <c r="I6213" s="27"/>
      <c r="J6213" s="27"/>
    </row>
    <row r="6214" spans="2:10" x14ac:dyDescent="0.25">
      <c r="B6214" s="27"/>
      <c r="D6214" s="27"/>
      <c r="E6214" s="27"/>
      <c r="I6214" s="27"/>
      <c r="J6214" s="27"/>
    </row>
    <row r="6215" spans="2:10" x14ac:dyDescent="0.25">
      <c r="B6215" s="27"/>
      <c r="D6215" s="27"/>
      <c r="E6215" s="27"/>
      <c r="I6215" s="27"/>
      <c r="J6215" s="27"/>
    </row>
    <row r="6216" spans="2:10" x14ac:dyDescent="0.25">
      <c r="B6216" s="27"/>
      <c r="D6216" s="27"/>
      <c r="E6216" s="27"/>
      <c r="I6216" s="27"/>
      <c r="J6216" s="27"/>
    </row>
    <row r="6217" spans="2:10" x14ac:dyDescent="0.25">
      <c r="B6217" s="27"/>
      <c r="D6217" s="27"/>
      <c r="E6217" s="27"/>
      <c r="I6217" s="27"/>
      <c r="J6217" s="27"/>
    </row>
    <row r="6218" spans="2:10" x14ac:dyDescent="0.25">
      <c r="B6218" s="27"/>
      <c r="D6218" s="27"/>
      <c r="E6218" s="27"/>
      <c r="I6218" s="27"/>
      <c r="J6218" s="27"/>
    </row>
    <row r="6219" spans="2:10" x14ac:dyDescent="0.25">
      <c r="B6219" s="27"/>
      <c r="D6219" s="27"/>
      <c r="E6219" s="27"/>
      <c r="I6219" s="27"/>
      <c r="J6219" s="27"/>
    </row>
    <row r="6220" spans="2:10" x14ac:dyDescent="0.25">
      <c r="B6220" s="27"/>
      <c r="D6220" s="27"/>
      <c r="E6220" s="27"/>
      <c r="I6220" s="27"/>
      <c r="J6220" s="27"/>
    </row>
    <row r="6221" spans="2:10" x14ac:dyDescent="0.25">
      <c r="B6221" s="27"/>
      <c r="D6221" s="27"/>
      <c r="E6221" s="27"/>
      <c r="I6221" s="27"/>
      <c r="J6221" s="27"/>
    </row>
    <row r="6222" spans="2:10" x14ac:dyDescent="0.25">
      <c r="B6222" s="27"/>
      <c r="D6222" s="27"/>
      <c r="E6222" s="27"/>
      <c r="I6222" s="27"/>
      <c r="J6222" s="27"/>
    </row>
    <row r="6223" spans="2:10" x14ac:dyDescent="0.25">
      <c r="B6223" s="27"/>
      <c r="D6223" s="27"/>
      <c r="E6223" s="27"/>
      <c r="I6223" s="27"/>
      <c r="J6223" s="27"/>
    </row>
    <row r="6224" spans="2:10" x14ac:dyDescent="0.25">
      <c r="B6224" s="27"/>
      <c r="D6224" s="27"/>
      <c r="E6224" s="27"/>
      <c r="I6224" s="27"/>
      <c r="J6224" s="27"/>
    </row>
    <row r="6225" spans="2:10" x14ac:dyDescent="0.25">
      <c r="B6225" s="27"/>
      <c r="D6225" s="27"/>
      <c r="E6225" s="27"/>
      <c r="I6225" s="27"/>
      <c r="J6225" s="27"/>
    </row>
    <row r="6226" spans="2:10" x14ac:dyDescent="0.25">
      <c r="B6226" s="27"/>
      <c r="D6226" s="27"/>
      <c r="E6226" s="27"/>
      <c r="I6226" s="27"/>
      <c r="J6226" s="27"/>
    </row>
    <row r="6227" spans="2:10" x14ac:dyDescent="0.25">
      <c r="B6227" s="27"/>
      <c r="D6227" s="27"/>
      <c r="E6227" s="27"/>
      <c r="I6227" s="27"/>
      <c r="J6227" s="27"/>
    </row>
    <row r="6228" spans="2:10" x14ac:dyDescent="0.25">
      <c r="B6228" s="27"/>
      <c r="D6228" s="27"/>
      <c r="E6228" s="27"/>
      <c r="I6228" s="27"/>
      <c r="J6228" s="27"/>
    </row>
    <row r="6229" spans="2:10" x14ac:dyDescent="0.25">
      <c r="B6229" s="27"/>
      <c r="D6229" s="27"/>
      <c r="E6229" s="27"/>
      <c r="I6229" s="27"/>
      <c r="J6229" s="27"/>
    </row>
    <row r="6230" spans="2:10" x14ac:dyDescent="0.25">
      <c r="B6230" s="27"/>
      <c r="D6230" s="27"/>
      <c r="E6230" s="27"/>
      <c r="I6230" s="27"/>
      <c r="J6230" s="27"/>
    </row>
    <row r="6231" spans="2:10" x14ac:dyDescent="0.25">
      <c r="B6231" s="27"/>
      <c r="D6231" s="27"/>
      <c r="E6231" s="27"/>
      <c r="I6231" s="27"/>
      <c r="J6231" s="27"/>
    </row>
    <row r="6232" spans="2:10" x14ac:dyDescent="0.25">
      <c r="B6232" s="27"/>
      <c r="D6232" s="27"/>
      <c r="E6232" s="27"/>
      <c r="I6232" s="27"/>
      <c r="J6232" s="27"/>
    </row>
    <row r="6233" spans="2:10" x14ac:dyDescent="0.25">
      <c r="B6233" s="27"/>
      <c r="D6233" s="27"/>
      <c r="E6233" s="27"/>
      <c r="I6233" s="27"/>
      <c r="J6233" s="27"/>
    </row>
    <row r="6234" spans="2:10" x14ac:dyDescent="0.25">
      <c r="B6234" s="27"/>
      <c r="D6234" s="27"/>
      <c r="E6234" s="27"/>
      <c r="I6234" s="27"/>
      <c r="J6234" s="27"/>
    </row>
    <row r="6235" spans="2:10" x14ac:dyDescent="0.25">
      <c r="B6235" s="27"/>
      <c r="D6235" s="27"/>
      <c r="E6235" s="27"/>
      <c r="I6235" s="27"/>
      <c r="J6235" s="27"/>
    </row>
    <row r="6236" spans="2:10" x14ac:dyDescent="0.25">
      <c r="B6236" s="27"/>
      <c r="D6236" s="27"/>
      <c r="E6236" s="27"/>
      <c r="I6236" s="27"/>
      <c r="J6236" s="27"/>
    </row>
    <row r="6237" spans="2:10" x14ac:dyDescent="0.25">
      <c r="B6237" s="27"/>
      <c r="D6237" s="27"/>
      <c r="E6237" s="27"/>
      <c r="I6237" s="27"/>
      <c r="J6237" s="27"/>
    </row>
    <row r="6238" spans="2:10" x14ac:dyDescent="0.25">
      <c r="B6238" s="27"/>
      <c r="D6238" s="27"/>
      <c r="E6238" s="27"/>
      <c r="I6238" s="27"/>
      <c r="J6238" s="27"/>
    </row>
    <row r="6239" spans="2:10" x14ac:dyDescent="0.25">
      <c r="B6239" s="27"/>
      <c r="D6239" s="27"/>
      <c r="E6239" s="27"/>
      <c r="I6239" s="27"/>
      <c r="J6239" s="27"/>
    </row>
    <row r="6240" spans="2:10" x14ac:dyDescent="0.25">
      <c r="B6240" s="27"/>
      <c r="D6240" s="27"/>
      <c r="E6240" s="27"/>
      <c r="I6240" s="27"/>
      <c r="J6240" s="27"/>
    </row>
    <row r="6241" spans="2:10" x14ac:dyDescent="0.25">
      <c r="B6241" s="27"/>
      <c r="D6241" s="27"/>
      <c r="E6241" s="27"/>
      <c r="I6241" s="27"/>
      <c r="J6241" s="27"/>
    </row>
    <row r="6242" spans="2:10" x14ac:dyDescent="0.25">
      <c r="B6242" s="27"/>
      <c r="D6242" s="27"/>
      <c r="E6242" s="27"/>
      <c r="I6242" s="27"/>
      <c r="J6242" s="27"/>
    </row>
    <row r="6243" spans="2:10" x14ac:dyDescent="0.25">
      <c r="B6243" s="27"/>
      <c r="D6243" s="27"/>
      <c r="E6243" s="27"/>
      <c r="I6243" s="27"/>
      <c r="J6243" s="27"/>
    </row>
    <row r="6244" spans="2:10" x14ac:dyDescent="0.25">
      <c r="B6244" s="27"/>
      <c r="D6244" s="27"/>
      <c r="E6244" s="27"/>
      <c r="I6244" s="27"/>
      <c r="J6244" s="27"/>
    </row>
    <row r="6245" spans="2:10" x14ac:dyDescent="0.25">
      <c r="B6245" s="27"/>
      <c r="D6245" s="27"/>
      <c r="E6245" s="27"/>
      <c r="I6245" s="27"/>
      <c r="J6245" s="27"/>
    </row>
    <row r="6246" spans="2:10" x14ac:dyDescent="0.25">
      <c r="B6246" s="27"/>
      <c r="D6246" s="27"/>
      <c r="E6246" s="27"/>
      <c r="I6246" s="27"/>
      <c r="J6246" s="27"/>
    </row>
    <row r="6247" spans="2:10" x14ac:dyDescent="0.25">
      <c r="B6247" s="27"/>
      <c r="D6247" s="27"/>
      <c r="E6247" s="27"/>
      <c r="I6247" s="27"/>
      <c r="J6247" s="27"/>
    </row>
    <row r="6248" spans="2:10" x14ac:dyDescent="0.25">
      <c r="B6248" s="27"/>
      <c r="D6248" s="27"/>
      <c r="E6248" s="27"/>
      <c r="I6248" s="27"/>
      <c r="J6248" s="27"/>
    </row>
    <row r="6249" spans="2:10" x14ac:dyDescent="0.25">
      <c r="B6249" s="27"/>
      <c r="D6249" s="27"/>
      <c r="E6249" s="27"/>
      <c r="I6249" s="27"/>
      <c r="J6249" s="27"/>
    </row>
    <row r="6250" spans="2:10" x14ac:dyDescent="0.25">
      <c r="B6250" s="27"/>
      <c r="D6250" s="27"/>
      <c r="E6250" s="27"/>
      <c r="I6250" s="27"/>
      <c r="J6250" s="27"/>
    </row>
    <row r="6251" spans="2:10" x14ac:dyDescent="0.25">
      <c r="B6251" s="27"/>
      <c r="D6251" s="27"/>
      <c r="E6251" s="27"/>
      <c r="I6251" s="27"/>
      <c r="J6251" s="27"/>
    </row>
    <row r="6252" spans="2:10" x14ac:dyDescent="0.25">
      <c r="B6252" s="27"/>
      <c r="D6252" s="27"/>
      <c r="E6252" s="27"/>
      <c r="I6252" s="27"/>
      <c r="J6252" s="27"/>
    </row>
    <row r="6253" spans="2:10" x14ac:dyDescent="0.25">
      <c r="B6253" s="27"/>
      <c r="D6253" s="27"/>
      <c r="E6253" s="27"/>
      <c r="I6253" s="27"/>
      <c r="J6253" s="27"/>
    </row>
    <row r="6254" spans="2:10" x14ac:dyDescent="0.25">
      <c r="B6254" s="27"/>
      <c r="D6254" s="27"/>
      <c r="E6254" s="27"/>
      <c r="I6254" s="27"/>
      <c r="J6254" s="27"/>
    </row>
    <row r="6255" spans="2:10" x14ac:dyDescent="0.25">
      <c r="B6255" s="27"/>
      <c r="D6255" s="27"/>
      <c r="E6255" s="27"/>
      <c r="I6255" s="27"/>
      <c r="J6255" s="27"/>
    </row>
    <row r="6256" spans="2:10" x14ac:dyDescent="0.25">
      <c r="B6256" s="27"/>
      <c r="D6256" s="27"/>
      <c r="E6256" s="27"/>
      <c r="I6256" s="27"/>
      <c r="J6256" s="27"/>
    </row>
    <row r="6257" spans="2:10" x14ac:dyDescent="0.25">
      <c r="B6257" s="27"/>
      <c r="D6257" s="27"/>
      <c r="E6257" s="27"/>
      <c r="I6257" s="27"/>
      <c r="J6257" s="27"/>
    </row>
    <row r="6258" spans="2:10" x14ac:dyDescent="0.25">
      <c r="B6258" s="27"/>
      <c r="D6258" s="27"/>
      <c r="E6258" s="27"/>
      <c r="I6258" s="27"/>
      <c r="J6258" s="27"/>
    </row>
    <row r="6259" spans="2:10" x14ac:dyDescent="0.25">
      <c r="B6259" s="27"/>
      <c r="D6259" s="27"/>
      <c r="E6259" s="27"/>
      <c r="I6259" s="27"/>
      <c r="J6259" s="27"/>
    </row>
    <row r="6260" spans="2:10" x14ac:dyDescent="0.25">
      <c r="B6260" s="27"/>
      <c r="D6260" s="27"/>
      <c r="E6260" s="27"/>
      <c r="I6260" s="27"/>
      <c r="J6260" s="27"/>
    </row>
    <row r="6261" spans="2:10" x14ac:dyDescent="0.25">
      <c r="B6261" s="27"/>
      <c r="D6261" s="27"/>
      <c r="E6261" s="27"/>
      <c r="I6261" s="27"/>
      <c r="J6261" s="27"/>
    </row>
    <row r="6262" spans="2:10" x14ac:dyDescent="0.25">
      <c r="B6262" s="27"/>
      <c r="D6262" s="27"/>
      <c r="E6262" s="27"/>
      <c r="I6262" s="27"/>
      <c r="J6262" s="27"/>
    </row>
    <row r="6263" spans="2:10" x14ac:dyDescent="0.25">
      <c r="B6263" s="27"/>
      <c r="D6263" s="27"/>
      <c r="E6263" s="27"/>
      <c r="I6263" s="27"/>
      <c r="J6263" s="27"/>
    </row>
    <row r="6264" spans="2:10" x14ac:dyDescent="0.25">
      <c r="B6264" s="27"/>
      <c r="D6264" s="27"/>
      <c r="E6264" s="27"/>
      <c r="I6264" s="27"/>
      <c r="J6264" s="27"/>
    </row>
    <row r="6265" spans="2:10" x14ac:dyDescent="0.25">
      <c r="B6265" s="27"/>
      <c r="D6265" s="27"/>
      <c r="E6265" s="27"/>
      <c r="I6265" s="27"/>
      <c r="J6265" s="27"/>
    </row>
    <row r="6266" spans="2:10" x14ac:dyDescent="0.25">
      <c r="B6266" s="27"/>
      <c r="D6266" s="27"/>
      <c r="E6266" s="27"/>
      <c r="I6266" s="27"/>
      <c r="J6266" s="27"/>
    </row>
    <row r="6267" spans="2:10" x14ac:dyDescent="0.25">
      <c r="B6267" s="27"/>
      <c r="D6267" s="27"/>
      <c r="E6267" s="27"/>
      <c r="I6267" s="27"/>
      <c r="J6267" s="27"/>
    </row>
    <row r="6268" spans="2:10" x14ac:dyDescent="0.25">
      <c r="B6268" s="27"/>
      <c r="D6268" s="27"/>
      <c r="E6268" s="27"/>
      <c r="I6268" s="27"/>
      <c r="J6268" s="27"/>
    </row>
    <row r="6269" spans="2:10" x14ac:dyDescent="0.25">
      <c r="B6269" s="27"/>
      <c r="D6269" s="27"/>
      <c r="E6269" s="27"/>
      <c r="I6269" s="27"/>
      <c r="J6269" s="27"/>
    </row>
    <row r="6270" spans="2:10" x14ac:dyDescent="0.25">
      <c r="B6270" s="27"/>
      <c r="D6270" s="27"/>
      <c r="E6270" s="27"/>
      <c r="I6270" s="27"/>
      <c r="J6270" s="27"/>
    </row>
    <row r="6271" spans="2:10" x14ac:dyDescent="0.25">
      <c r="B6271" s="27"/>
      <c r="D6271" s="27"/>
      <c r="E6271" s="27"/>
      <c r="I6271" s="27"/>
      <c r="J6271" s="27"/>
    </row>
    <row r="6272" spans="2:10" x14ac:dyDescent="0.25">
      <c r="B6272" s="27"/>
      <c r="D6272" s="27"/>
      <c r="E6272" s="27"/>
      <c r="I6272" s="27"/>
      <c r="J6272" s="27"/>
    </row>
    <row r="6273" spans="2:10" x14ac:dyDescent="0.25">
      <c r="B6273" s="27"/>
      <c r="D6273" s="27"/>
      <c r="E6273" s="27"/>
      <c r="I6273" s="27"/>
      <c r="J6273" s="27"/>
    </row>
    <row r="6274" spans="2:10" x14ac:dyDescent="0.25">
      <c r="B6274" s="27"/>
      <c r="D6274" s="27"/>
      <c r="E6274" s="27"/>
      <c r="I6274" s="27"/>
      <c r="J6274" s="27"/>
    </row>
    <row r="6275" spans="2:10" x14ac:dyDescent="0.25">
      <c r="B6275" s="27"/>
      <c r="D6275" s="27"/>
      <c r="E6275" s="27"/>
      <c r="I6275" s="27"/>
      <c r="J6275" s="27"/>
    </row>
    <row r="6276" spans="2:10" x14ac:dyDescent="0.25">
      <c r="B6276" s="27"/>
      <c r="D6276" s="27"/>
      <c r="E6276" s="27"/>
      <c r="I6276" s="27"/>
      <c r="J6276" s="27"/>
    </row>
    <row r="6277" spans="2:10" x14ac:dyDescent="0.25">
      <c r="B6277" s="27"/>
      <c r="D6277" s="27"/>
      <c r="E6277" s="27"/>
      <c r="I6277" s="27"/>
      <c r="J6277" s="27"/>
    </row>
    <row r="6278" spans="2:10" x14ac:dyDescent="0.25">
      <c r="B6278" s="27"/>
      <c r="D6278" s="27"/>
      <c r="E6278" s="27"/>
      <c r="I6278" s="27"/>
      <c r="J6278" s="27"/>
    </row>
    <row r="6279" spans="2:10" x14ac:dyDescent="0.25">
      <c r="B6279" s="27"/>
      <c r="D6279" s="27"/>
      <c r="E6279" s="27"/>
      <c r="I6279" s="27"/>
      <c r="J6279" s="27"/>
    </row>
    <row r="6280" spans="2:10" x14ac:dyDescent="0.25">
      <c r="B6280" s="27"/>
      <c r="D6280" s="27"/>
      <c r="E6280" s="27"/>
      <c r="I6280" s="27"/>
      <c r="J6280" s="27"/>
    </row>
    <row r="6281" spans="2:10" x14ac:dyDescent="0.25">
      <c r="B6281" s="27"/>
      <c r="D6281" s="27"/>
      <c r="E6281" s="27"/>
      <c r="I6281" s="27"/>
      <c r="J6281" s="27"/>
    </row>
    <row r="6282" spans="2:10" x14ac:dyDescent="0.25">
      <c r="B6282" s="27"/>
      <c r="D6282" s="27"/>
      <c r="E6282" s="27"/>
      <c r="I6282" s="27"/>
      <c r="J6282" s="27"/>
    </row>
    <row r="6283" spans="2:10" x14ac:dyDescent="0.25">
      <c r="B6283" s="27"/>
      <c r="D6283" s="27"/>
      <c r="E6283" s="27"/>
      <c r="I6283" s="27"/>
      <c r="J6283" s="27"/>
    </row>
    <row r="6284" spans="2:10" x14ac:dyDescent="0.25">
      <c r="B6284" s="27"/>
      <c r="D6284" s="27"/>
      <c r="E6284" s="27"/>
      <c r="I6284" s="27"/>
      <c r="J6284" s="27"/>
    </row>
    <row r="6285" spans="2:10" x14ac:dyDescent="0.25">
      <c r="B6285" s="27"/>
      <c r="D6285" s="27"/>
      <c r="E6285" s="27"/>
      <c r="I6285" s="27"/>
      <c r="J6285" s="27"/>
    </row>
    <row r="6286" spans="2:10" x14ac:dyDescent="0.25">
      <c r="B6286" s="27"/>
      <c r="D6286" s="27"/>
      <c r="E6286" s="27"/>
      <c r="I6286" s="27"/>
      <c r="J6286" s="27"/>
    </row>
    <row r="6287" spans="2:10" x14ac:dyDescent="0.25">
      <c r="B6287" s="27"/>
      <c r="D6287" s="27"/>
      <c r="E6287" s="27"/>
      <c r="I6287" s="27"/>
      <c r="J6287" s="27"/>
    </row>
    <row r="6288" spans="2:10" x14ac:dyDescent="0.25">
      <c r="B6288" s="27"/>
      <c r="D6288" s="27"/>
      <c r="E6288" s="27"/>
      <c r="I6288" s="27"/>
      <c r="J6288" s="27"/>
    </row>
    <row r="6289" spans="2:10" x14ac:dyDescent="0.25">
      <c r="B6289" s="27"/>
      <c r="D6289" s="27"/>
      <c r="E6289" s="27"/>
      <c r="I6289" s="27"/>
      <c r="J6289" s="27"/>
    </row>
    <row r="6290" spans="2:10" x14ac:dyDescent="0.25">
      <c r="B6290" s="27"/>
      <c r="D6290" s="27"/>
      <c r="E6290" s="27"/>
      <c r="I6290" s="27"/>
      <c r="J6290" s="27"/>
    </row>
    <row r="6291" spans="2:10" x14ac:dyDescent="0.25">
      <c r="B6291" s="27"/>
      <c r="D6291" s="27"/>
      <c r="E6291" s="27"/>
      <c r="I6291" s="27"/>
      <c r="J6291" s="27"/>
    </row>
    <row r="6292" spans="2:10" x14ac:dyDescent="0.25">
      <c r="B6292" s="27"/>
      <c r="D6292" s="27"/>
      <c r="E6292" s="27"/>
      <c r="I6292" s="27"/>
      <c r="J6292" s="27"/>
    </row>
    <row r="6293" spans="2:10" x14ac:dyDescent="0.25">
      <c r="B6293" s="27"/>
      <c r="D6293" s="27"/>
      <c r="E6293" s="27"/>
      <c r="I6293" s="27"/>
      <c r="J6293" s="27"/>
    </row>
    <row r="6294" spans="2:10" x14ac:dyDescent="0.25">
      <c r="B6294" s="27"/>
      <c r="D6294" s="27"/>
      <c r="E6294" s="27"/>
      <c r="I6294" s="27"/>
      <c r="J6294" s="27"/>
    </row>
    <row r="6295" spans="2:10" x14ac:dyDescent="0.25">
      <c r="B6295" s="27"/>
      <c r="D6295" s="27"/>
      <c r="E6295" s="27"/>
      <c r="I6295" s="27"/>
      <c r="J6295" s="27"/>
    </row>
    <row r="6296" spans="2:10" x14ac:dyDescent="0.25">
      <c r="B6296" s="27"/>
      <c r="D6296" s="27"/>
      <c r="E6296" s="27"/>
      <c r="I6296" s="27"/>
      <c r="J6296" s="27"/>
    </row>
    <row r="6297" spans="2:10" x14ac:dyDescent="0.25">
      <c r="B6297" s="27"/>
      <c r="D6297" s="27"/>
      <c r="E6297" s="27"/>
      <c r="I6297" s="27"/>
      <c r="J6297" s="27"/>
    </row>
    <row r="6298" spans="2:10" x14ac:dyDescent="0.25">
      <c r="B6298" s="27"/>
      <c r="D6298" s="27"/>
      <c r="E6298" s="27"/>
      <c r="I6298" s="27"/>
      <c r="J6298" s="27"/>
    </row>
    <row r="6299" spans="2:10" x14ac:dyDescent="0.25">
      <c r="B6299" s="27"/>
      <c r="D6299" s="27"/>
      <c r="E6299" s="27"/>
      <c r="I6299" s="27"/>
      <c r="J6299" s="27"/>
    </row>
    <row r="6300" spans="2:10" x14ac:dyDescent="0.25">
      <c r="B6300" s="27"/>
      <c r="D6300" s="27"/>
      <c r="E6300" s="27"/>
      <c r="I6300" s="27"/>
      <c r="J6300" s="27"/>
    </row>
    <row r="6301" spans="2:10" x14ac:dyDescent="0.25">
      <c r="B6301" s="27"/>
      <c r="D6301" s="27"/>
      <c r="E6301" s="27"/>
      <c r="I6301" s="27"/>
      <c r="J6301" s="27"/>
    </row>
    <row r="6302" spans="2:10" x14ac:dyDescent="0.25">
      <c r="B6302" s="27"/>
      <c r="D6302" s="27"/>
      <c r="E6302" s="27"/>
      <c r="I6302" s="27"/>
      <c r="J6302" s="27"/>
    </row>
    <row r="6303" spans="2:10" x14ac:dyDescent="0.25">
      <c r="B6303" s="27"/>
      <c r="D6303" s="27"/>
      <c r="E6303" s="27"/>
      <c r="I6303" s="27"/>
      <c r="J6303" s="27"/>
    </row>
    <row r="6304" spans="2:10" x14ac:dyDescent="0.25">
      <c r="B6304" s="27"/>
      <c r="D6304" s="27"/>
      <c r="E6304" s="27"/>
      <c r="I6304" s="27"/>
      <c r="J6304" s="27"/>
    </row>
    <row r="6305" spans="2:10" x14ac:dyDescent="0.25">
      <c r="B6305" s="27"/>
      <c r="D6305" s="27"/>
      <c r="E6305" s="27"/>
      <c r="I6305" s="27"/>
      <c r="J6305" s="27"/>
    </row>
    <row r="6306" spans="2:10" x14ac:dyDescent="0.25">
      <c r="B6306" s="27"/>
      <c r="D6306" s="27"/>
      <c r="E6306" s="27"/>
      <c r="I6306" s="27"/>
      <c r="J6306" s="27"/>
    </row>
    <row r="6307" spans="2:10" x14ac:dyDescent="0.25">
      <c r="B6307" s="27"/>
      <c r="D6307" s="27"/>
      <c r="E6307" s="27"/>
      <c r="I6307" s="27"/>
      <c r="J6307" s="27"/>
    </row>
    <row r="6308" spans="2:10" x14ac:dyDescent="0.25">
      <c r="B6308" s="27"/>
      <c r="D6308" s="27"/>
      <c r="E6308" s="27"/>
      <c r="I6308" s="27"/>
      <c r="J6308" s="27"/>
    </row>
    <row r="6309" spans="2:10" x14ac:dyDescent="0.25">
      <c r="B6309" s="27"/>
      <c r="D6309" s="27"/>
      <c r="E6309" s="27"/>
      <c r="I6309" s="27"/>
      <c r="J6309" s="27"/>
    </row>
    <row r="6310" spans="2:10" x14ac:dyDescent="0.25">
      <c r="B6310" s="27"/>
      <c r="D6310" s="27"/>
      <c r="E6310" s="27"/>
      <c r="I6310" s="27"/>
      <c r="J6310" s="27"/>
    </row>
    <row r="6311" spans="2:10" x14ac:dyDescent="0.25">
      <c r="B6311" s="27"/>
      <c r="D6311" s="27"/>
      <c r="E6311" s="27"/>
      <c r="I6311" s="27"/>
      <c r="J6311" s="27"/>
    </row>
    <row r="6312" spans="2:10" x14ac:dyDescent="0.25">
      <c r="B6312" s="27"/>
      <c r="D6312" s="27"/>
      <c r="E6312" s="27"/>
      <c r="I6312" s="27"/>
      <c r="J6312" s="27"/>
    </row>
    <row r="6313" spans="2:10" x14ac:dyDescent="0.25">
      <c r="B6313" s="27"/>
      <c r="D6313" s="27"/>
      <c r="E6313" s="27"/>
      <c r="I6313" s="27"/>
      <c r="J6313" s="27"/>
    </row>
    <row r="6314" spans="2:10" x14ac:dyDescent="0.25">
      <c r="B6314" s="27"/>
      <c r="D6314" s="27"/>
      <c r="E6314" s="27"/>
      <c r="I6314" s="27"/>
      <c r="J6314" s="27"/>
    </row>
    <row r="6315" spans="2:10" x14ac:dyDescent="0.25">
      <c r="B6315" s="27"/>
      <c r="D6315" s="27"/>
      <c r="E6315" s="27"/>
      <c r="I6315" s="27"/>
      <c r="J6315" s="27"/>
    </row>
    <row r="6316" spans="2:10" x14ac:dyDescent="0.25">
      <c r="B6316" s="27"/>
      <c r="D6316" s="27"/>
      <c r="E6316" s="27"/>
      <c r="I6316" s="27"/>
      <c r="J6316" s="27"/>
    </row>
    <row r="6317" spans="2:10" x14ac:dyDescent="0.25">
      <c r="B6317" s="27"/>
      <c r="D6317" s="27"/>
      <c r="E6317" s="27"/>
      <c r="I6317" s="27"/>
      <c r="J6317" s="27"/>
    </row>
    <row r="6318" spans="2:10" x14ac:dyDescent="0.25">
      <c r="B6318" s="27"/>
      <c r="D6318" s="27"/>
      <c r="E6318" s="27"/>
      <c r="I6318" s="27"/>
      <c r="J6318" s="27"/>
    </row>
    <row r="6319" spans="2:10" x14ac:dyDescent="0.25">
      <c r="B6319" s="27"/>
      <c r="D6319" s="27"/>
      <c r="E6319" s="27"/>
      <c r="I6319" s="27"/>
      <c r="J6319" s="27"/>
    </row>
    <row r="6320" spans="2:10" x14ac:dyDescent="0.25">
      <c r="B6320" s="27"/>
      <c r="D6320" s="27"/>
      <c r="E6320" s="27"/>
      <c r="I6320" s="27"/>
      <c r="J6320" s="27"/>
    </row>
    <row r="6321" spans="2:10" x14ac:dyDescent="0.25">
      <c r="B6321" s="27"/>
      <c r="D6321" s="27"/>
      <c r="E6321" s="27"/>
      <c r="I6321" s="27"/>
      <c r="J6321" s="27"/>
    </row>
    <row r="6322" spans="2:10" x14ac:dyDescent="0.25">
      <c r="B6322" s="27"/>
      <c r="D6322" s="27"/>
      <c r="E6322" s="27"/>
      <c r="I6322" s="27"/>
      <c r="J6322" s="27"/>
    </row>
    <row r="6323" spans="2:10" x14ac:dyDescent="0.25">
      <c r="B6323" s="27"/>
      <c r="D6323" s="27"/>
      <c r="E6323" s="27"/>
      <c r="I6323" s="27"/>
      <c r="J6323" s="27"/>
    </row>
    <row r="6324" spans="2:10" x14ac:dyDescent="0.25">
      <c r="B6324" s="27"/>
      <c r="D6324" s="27"/>
      <c r="E6324" s="27"/>
      <c r="I6324" s="27"/>
      <c r="J6324" s="27"/>
    </row>
    <row r="6325" spans="2:10" x14ac:dyDescent="0.25">
      <c r="B6325" s="27"/>
      <c r="D6325" s="27"/>
      <c r="E6325" s="27"/>
      <c r="I6325" s="27"/>
      <c r="J6325" s="27"/>
    </row>
    <row r="6326" spans="2:10" x14ac:dyDescent="0.25">
      <c r="B6326" s="27"/>
      <c r="D6326" s="27"/>
      <c r="E6326" s="27"/>
      <c r="I6326" s="27"/>
      <c r="J6326" s="27"/>
    </row>
    <row r="6327" spans="2:10" x14ac:dyDescent="0.25">
      <c r="B6327" s="27"/>
      <c r="D6327" s="27"/>
      <c r="E6327" s="27"/>
      <c r="I6327" s="27"/>
      <c r="J6327" s="27"/>
    </row>
    <row r="6328" spans="2:10" x14ac:dyDescent="0.25">
      <c r="B6328" s="27"/>
      <c r="D6328" s="27"/>
      <c r="E6328" s="27"/>
      <c r="I6328" s="27"/>
      <c r="J6328" s="27"/>
    </row>
    <row r="6329" spans="2:10" x14ac:dyDescent="0.25">
      <c r="B6329" s="27"/>
      <c r="D6329" s="27"/>
      <c r="E6329" s="27"/>
      <c r="I6329" s="27"/>
      <c r="J6329" s="27"/>
    </row>
    <row r="6330" spans="2:10" x14ac:dyDescent="0.25">
      <c r="B6330" s="27"/>
      <c r="D6330" s="27"/>
      <c r="E6330" s="27"/>
      <c r="I6330" s="27"/>
      <c r="J6330" s="27"/>
    </row>
    <row r="6331" spans="2:10" x14ac:dyDescent="0.25">
      <c r="B6331" s="27"/>
      <c r="D6331" s="27"/>
      <c r="E6331" s="27"/>
      <c r="I6331" s="27"/>
      <c r="J6331" s="27"/>
    </row>
    <row r="6332" spans="2:10" x14ac:dyDescent="0.25">
      <c r="B6332" s="27"/>
      <c r="D6332" s="27"/>
      <c r="E6332" s="27"/>
      <c r="I6332" s="27"/>
      <c r="J6332" s="27"/>
    </row>
    <row r="6333" spans="2:10" x14ac:dyDescent="0.25">
      <c r="B6333" s="27"/>
      <c r="D6333" s="27"/>
      <c r="E6333" s="27"/>
      <c r="I6333" s="27"/>
      <c r="J6333" s="27"/>
    </row>
    <row r="6334" spans="2:10" x14ac:dyDescent="0.25">
      <c r="B6334" s="27"/>
      <c r="D6334" s="27"/>
      <c r="E6334" s="27"/>
      <c r="I6334" s="27"/>
      <c r="J6334" s="27"/>
    </row>
    <row r="6335" spans="2:10" x14ac:dyDescent="0.25">
      <c r="B6335" s="27"/>
      <c r="D6335" s="27"/>
      <c r="E6335" s="27"/>
      <c r="I6335" s="27"/>
      <c r="J6335" s="27"/>
    </row>
    <row r="6336" spans="2:10" x14ac:dyDescent="0.25">
      <c r="B6336" s="27"/>
      <c r="D6336" s="27"/>
      <c r="E6336" s="27"/>
      <c r="I6336" s="27"/>
      <c r="J6336" s="27"/>
    </row>
    <row r="6337" spans="2:10" x14ac:dyDescent="0.25">
      <c r="B6337" s="27"/>
      <c r="D6337" s="27"/>
      <c r="E6337" s="27"/>
      <c r="I6337" s="27"/>
      <c r="J6337" s="27"/>
    </row>
    <row r="6338" spans="2:10" x14ac:dyDescent="0.25">
      <c r="B6338" s="27"/>
      <c r="D6338" s="27"/>
      <c r="E6338" s="27"/>
      <c r="I6338" s="27"/>
      <c r="J6338" s="27"/>
    </row>
    <row r="6339" spans="2:10" x14ac:dyDescent="0.25">
      <c r="B6339" s="27"/>
      <c r="D6339" s="27"/>
      <c r="E6339" s="27"/>
      <c r="I6339" s="27"/>
      <c r="J6339" s="27"/>
    </row>
    <row r="6340" spans="2:10" x14ac:dyDescent="0.25">
      <c r="B6340" s="27"/>
      <c r="D6340" s="27"/>
      <c r="E6340" s="27"/>
      <c r="I6340" s="27"/>
      <c r="J6340" s="27"/>
    </row>
    <row r="6341" spans="2:10" x14ac:dyDescent="0.25">
      <c r="B6341" s="27"/>
      <c r="D6341" s="27"/>
      <c r="E6341" s="27"/>
      <c r="I6341" s="27"/>
      <c r="J6341" s="27"/>
    </row>
    <row r="6342" spans="2:10" x14ac:dyDescent="0.25">
      <c r="B6342" s="27"/>
      <c r="D6342" s="27"/>
      <c r="E6342" s="27"/>
      <c r="I6342" s="27"/>
      <c r="J6342" s="27"/>
    </row>
    <row r="6343" spans="2:10" x14ac:dyDescent="0.25">
      <c r="B6343" s="27"/>
      <c r="D6343" s="27"/>
      <c r="E6343" s="27"/>
      <c r="I6343" s="27"/>
      <c r="J6343" s="27"/>
    </row>
    <row r="6344" spans="2:10" x14ac:dyDescent="0.25">
      <c r="B6344" s="27"/>
      <c r="D6344" s="27"/>
      <c r="E6344" s="27"/>
      <c r="I6344" s="27"/>
      <c r="J6344" s="27"/>
    </row>
    <row r="6345" spans="2:10" x14ac:dyDescent="0.25">
      <c r="B6345" s="27"/>
      <c r="D6345" s="27"/>
      <c r="E6345" s="27"/>
      <c r="I6345" s="27"/>
      <c r="J6345" s="27"/>
    </row>
    <row r="6346" spans="2:10" x14ac:dyDescent="0.25">
      <c r="B6346" s="27"/>
      <c r="D6346" s="27"/>
      <c r="E6346" s="27"/>
      <c r="I6346" s="27"/>
      <c r="J6346" s="27"/>
    </row>
    <row r="6347" spans="2:10" x14ac:dyDescent="0.25">
      <c r="B6347" s="27"/>
      <c r="D6347" s="27"/>
      <c r="E6347" s="27"/>
      <c r="I6347" s="27"/>
      <c r="J6347" s="27"/>
    </row>
    <row r="6348" spans="2:10" x14ac:dyDescent="0.25">
      <c r="B6348" s="27"/>
      <c r="D6348" s="27"/>
      <c r="E6348" s="27"/>
      <c r="I6348" s="27"/>
      <c r="J6348" s="27"/>
    </row>
    <row r="6349" spans="2:10" x14ac:dyDescent="0.25">
      <c r="B6349" s="27"/>
      <c r="D6349" s="27"/>
      <c r="E6349" s="27"/>
      <c r="I6349" s="27"/>
      <c r="J6349" s="27"/>
    </row>
    <row r="6350" spans="2:10" x14ac:dyDescent="0.25">
      <c r="B6350" s="27"/>
      <c r="D6350" s="27"/>
      <c r="E6350" s="27"/>
      <c r="I6350" s="27"/>
      <c r="J6350" s="27"/>
    </row>
    <row r="6351" spans="2:10" x14ac:dyDescent="0.25">
      <c r="B6351" s="27"/>
      <c r="D6351" s="27"/>
      <c r="E6351" s="27"/>
      <c r="I6351" s="27"/>
      <c r="J6351" s="27"/>
    </row>
    <row r="6352" spans="2:10" x14ac:dyDescent="0.25">
      <c r="B6352" s="27"/>
      <c r="D6352" s="27"/>
      <c r="E6352" s="27"/>
      <c r="I6352" s="27"/>
      <c r="J6352" s="27"/>
    </row>
    <row r="6353" spans="2:10" x14ac:dyDescent="0.25">
      <c r="B6353" s="27"/>
      <c r="D6353" s="27"/>
      <c r="E6353" s="27"/>
      <c r="I6353" s="27"/>
      <c r="J6353" s="27"/>
    </row>
    <row r="6354" spans="2:10" x14ac:dyDescent="0.25">
      <c r="B6354" s="27"/>
      <c r="D6354" s="27"/>
      <c r="E6354" s="27"/>
      <c r="I6354" s="27"/>
      <c r="J6354" s="27"/>
    </row>
    <row r="6355" spans="2:10" x14ac:dyDescent="0.25">
      <c r="B6355" s="27"/>
      <c r="D6355" s="27"/>
      <c r="E6355" s="27"/>
      <c r="I6355" s="27"/>
      <c r="J6355" s="27"/>
    </row>
    <row r="6356" spans="2:10" x14ac:dyDescent="0.25">
      <c r="B6356" s="27"/>
      <c r="D6356" s="27"/>
      <c r="E6356" s="27"/>
      <c r="I6356" s="27"/>
      <c r="J6356" s="27"/>
    </row>
    <row r="6357" spans="2:10" x14ac:dyDescent="0.25">
      <c r="B6357" s="27"/>
      <c r="D6357" s="27"/>
      <c r="E6357" s="27"/>
      <c r="I6357" s="27"/>
      <c r="J6357" s="27"/>
    </row>
    <row r="6358" spans="2:10" x14ac:dyDescent="0.25">
      <c r="B6358" s="27"/>
      <c r="D6358" s="27"/>
      <c r="E6358" s="27"/>
      <c r="I6358" s="27"/>
      <c r="J6358" s="27"/>
    </row>
    <row r="6359" spans="2:10" x14ac:dyDescent="0.25">
      <c r="B6359" s="27"/>
      <c r="D6359" s="27"/>
      <c r="E6359" s="27"/>
      <c r="I6359" s="27"/>
      <c r="J6359" s="27"/>
    </row>
    <row r="6360" spans="2:10" x14ac:dyDescent="0.25">
      <c r="B6360" s="27"/>
      <c r="D6360" s="27"/>
      <c r="E6360" s="27"/>
      <c r="I6360" s="27"/>
      <c r="J6360" s="27"/>
    </row>
    <row r="6361" spans="2:10" x14ac:dyDescent="0.25">
      <c r="B6361" s="27"/>
      <c r="D6361" s="27"/>
      <c r="E6361" s="27"/>
      <c r="I6361" s="27"/>
      <c r="J6361" s="27"/>
    </row>
    <row r="6362" spans="2:10" x14ac:dyDescent="0.25">
      <c r="B6362" s="27"/>
      <c r="D6362" s="27"/>
      <c r="E6362" s="27"/>
      <c r="I6362" s="27"/>
      <c r="J6362" s="27"/>
    </row>
    <row r="6363" spans="2:10" x14ac:dyDescent="0.25">
      <c r="B6363" s="27"/>
      <c r="D6363" s="27"/>
      <c r="E6363" s="27"/>
      <c r="I6363" s="27"/>
      <c r="J6363" s="27"/>
    </row>
    <row r="6364" spans="2:10" x14ac:dyDescent="0.25">
      <c r="B6364" s="27"/>
      <c r="D6364" s="27"/>
      <c r="E6364" s="27"/>
      <c r="I6364" s="27"/>
      <c r="J6364" s="27"/>
    </row>
    <row r="6365" spans="2:10" x14ac:dyDescent="0.25">
      <c r="B6365" s="27"/>
      <c r="D6365" s="27"/>
      <c r="E6365" s="27"/>
      <c r="I6365" s="27"/>
      <c r="J6365" s="27"/>
    </row>
    <row r="6366" spans="2:10" x14ac:dyDescent="0.25">
      <c r="B6366" s="27"/>
      <c r="D6366" s="27"/>
      <c r="E6366" s="27"/>
      <c r="I6366" s="27"/>
      <c r="J6366" s="27"/>
    </row>
    <row r="6367" spans="2:10" x14ac:dyDescent="0.25">
      <c r="B6367" s="27"/>
      <c r="D6367" s="27"/>
      <c r="E6367" s="27"/>
      <c r="I6367" s="27"/>
      <c r="J6367" s="27"/>
    </row>
    <row r="6368" spans="2:10" x14ac:dyDescent="0.25">
      <c r="B6368" s="27"/>
      <c r="D6368" s="27"/>
      <c r="E6368" s="27"/>
      <c r="I6368" s="27"/>
      <c r="J6368" s="27"/>
    </row>
    <row r="6369" spans="2:10" x14ac:dyDescent="0.25">
      <c r="B6369" s="27"/>
      <c r="D6369" s="27"/>
      <c r="E6369" s="27"/>
      <c r="I6369" s="27"/>
      <c r="J6369" s="27"/>
    </row>
    <row r="6370" spans="2:10" x14ac:dyDescent="0.25">
      <c r="B6370" s="27"/>
      <c r="D6370" s="27"/>
      <c r="E6370" s="27"/>
      <c r="I6370" s="27"/>
      <c r="J6370" s="27"/>
    </row>
    <row r="6371" spans="2:10" x14ac:dyDescent="0.25">
      <c r="B6371" s="27"/>
      <c r="D6371" s="27"/>
      <c r="E6371" s="27"/>
      <c r="I6371" s="27"/>
      <c r="J6371" s="27"/>
    </row>
    <row r="6372" spans="2:10" x14ac:dyDescent="0.25">
      <c r="B6372" s="27"/>
      <c r="D6372" s="27"/>
      <c r="E6372" s="27"/>
      <c r="I6372" s="27"/>
      <c r="J6372" s="27"/>
    </row>
    <row r="6373" spans="2:10" x14ac:dyDescent="0.25">
      <c r="B6373" s="27"/>
      <c r="D6373" s="27"/>
      <c r="E6373" s="27"/>
      <c r="I6373" s="27"/>
      <c r="J6373" s="27"/>
    </row>
    <row r="6374" spans="2:10" x14ac:dyDescent="0.25">
      <c r="B6374" s="27"/>
      <c r="D6374" s="27"/>
      <c r="E6374" s="27"/>
      <c r="I6374" s="27"/>
      <c r="J6374" s="27"/>
    </row>
    <row r="6375" spans="2:10" x14ac:dyDescent="0.25">
      <c r="B6375" s="27"/>
      <c r="D6375" s="27"/>
      <c r="E6375" s="27"/>
      <c r="I6375" s="27"/>
      <c r="J6375" s="27"/>
    </row>
    <row r="6376" spans="2:10" x14ac:dyDescent="0.25">
      <c r="B6376" s="27"/>
      <c r="D6376" s="27"/>
      <c r="E6376" s="27"/>
      <c r="I6376" s="27"/>
      <c r="J6376" s="27"/>
    </row>
    <row r="6377" spans="2:10" x14ac:dyDescent="0.25">
      <c r="B6377" s="27"/>
      <c r="D6377" s="27"/>
      <c r="E6377" s="27"/>
      <c r="I6377" s="27"/>
      <c r="J6377" s="27"/>
    </row>
    <row r="6378" spans="2:10" x14ac:dyDescent="0.25">
      <c r="B6378" s="27"/>
      <c r="D6378" s="27"/>
      <c r="E6378" s="27"/>
      <c r="I6378" s="27"/>
      <c r="J6378" s="27"/>
    </row>
    <row r="6379" spans="2:10" x14ac:dyDescent="0.25">
      <c r="B6379" s="27"/>
      <c r="D6379" s="27"/>
      <c r="E6379" s="27"/>
      <c r="I6379" s="27"/>
      <c r="J6379" s="27"/>
    </row>
    <row r="6380" spans="2:10" x14ac:dyDescent="0.25">
      <c r="B6380" s="27"/>
      <c r="D6380" s="27"/>
      <c r="E6380" s="27"/>
      <c r="I6380" s="27"/>
      <c r="J6380" s="27"/>
    </row>
    <row r="6381" spans="2:10" x14ac:dyDescent="0.25">
      <c r="B6381" s="27"/>
      <c r="D6381" s="27"/>
      <c r="E6381" s="27"/>
      <c r="I6381" s="27"/>
      <c r="J6381" s="27"/>
    </row>
    <row r="6382" spans="2:10" x14ac:dyDescent="0.25">
      <c r="B6382" s="27"/>
      <c r="D6382" s="27"/>
      <c r="E6382" s="27"/>
      <c r="I6382" s="27"/>
      <c r="J6382" s="27"/>
    </row>
    <row r="6383" spans="2:10" x14ac:dyDescent="0.25">
      <c r="B6383" s="27"/>
      <c r="D6383" s="27"/>
      <c r="E6383" s="27"/>
      <c r="I6383" s="27"/>
      <c r="J6383" s="27"/>
    </row>
    <row r="6384" spans="2:10" x14ac:dyDescent="0.25">
      <c r="B6384" s="27"/>
      <c r="D6384" s="27"/>
      <c r="E6384" s="27"/>
      <c r="I6384" s="27"/>
      <c r="J6384" s="27"/>
    </row>
    <row r="6385" spans="2:10" x14ac:dyDescent="0.25">
      <c r="B6385" s="27"/>
      <c r="D6385" s="27"/>
      <c r="E6385" s="27"/>
      <c r="I6385" s="27"/>
      <c r="J6385" s="27"/>
    </row>
    <row r="6386" spans="2:10" x14ac:dyDescent="0.25">
      <c r="B6386" s="27"/>
      <c r="D6386" s="27"/>
      <c r="E6386" s="27"/>
      <c r="I6386" s="27"/>
      <c r="J6386" s="27"/>
    </row>
    <row r="6387" spans="2:10" x14ac:dyDescent="0.25">
      <c r="B6387" s="27"/>
      <c r="D6387" s="27"/>
      <c r="E6387" s="27"/>
      <c r="I6387" s="27"/>
      <c r="J6387" s="27"/>
    </row>
    <row r="6388" spans="2:10" x14ac:dyDescent="0.25">
      <c r="B6388" s="27"/>
      <c r="D6388" s="27"/>
      <c r="E6388" s="27"/>
      <c r="I6388" s="27"/>
      <c r="J6388" s="27"/>
    </row>
    <row r="6389" spans="2:10" x14ac:dyDescent="0.25">
      <c r="B6389" s="27"/>
      <c r="D6389" s="27"/>
      <c r="E6389" s="27"/>
      <c r="I6389" s="27"/>
      <c r="J6389" s="27"/>
    </row>
    <row r="6390" spans="2:10" x14ac:dyDescent="0.25">
      <c r="B6390" s="27"/>
      <c r="D6390" s="27"/>
      <c r="E6390" s="27"/>
      <c r="I6390" s="27"/>
      <c r="J6390" s="27"/>
    </row>
    <row r="6391" spans="2:10" x14ac:dyDescent="0.25">
      <c r="B6391" s="27"/>
      <c r="D6391" s="27"/>
      <c r="E6391" s="27"/>
      <c r="I6391" s="27"/>
      <c r="J6391" s="27"/>
    </row>
    <row r="6392" spans="2:10" x14ac:dyDescent="0.25">
      <c r="B6392" s="27"/>
      <c r="D6392" s="27"/>
      <c r="E6392" s="27"/>
      <c r="I6392" s="27"/>
      <c r="J6392" s="27"/>
    </row>
    <row r="6393" spans="2:10" x14ac:dyDescent="0.25">
      <c r="B6393" s="27"/>
      <c r="D6393" s="27"/>
      <c r="E6393" s="27"/>
      <c r="I6393" s="27"/>
      <c r="J6393" s="27"/>
    </row>
    <row r="6394" spans="2:10" x14ac:dyDescent="0.25">
      <c r="B6394" s="27"/>
      <c r="D6394" s="27"/>
      <c r="E6394" s="27"/>
      <c r="I6394" s="27"/>
      <c r="J6394" s="27"/>
    </row>
    <row r="6395" spans="2:10" x14ac:dyDescent="0.25">
      <c r="B6395" s="27"/>
      <c r="D6395" s="27"/>
      <c r="E6395" s="27"/>
      <c r="I6395" s="27"/>
      <c r="J6395" s="27"/>
    </row>
    <row r="6396" spans="2:10" x14ac:dyDescent="0.25">
      <c r="B6396" s="27"/>
      <c r="D6396" s="27"/>
      <c r="E6396" s="27"/>
      <c r="I6396" s="27"/>
      <c r="J6396" s="27"/>
    </row>
    <row r="6397" spans="2:10" x14ac:dyDescent="0.25">
      <c r="B6397" s="27"/>
      <c r="D6397" s="27"/>
      <c r="E6397" s="27"/>
      <c r="I6397" s="27"/>
      <c r="J6397" s="27"/>
    </row>
    <row r="6398" spans="2:10" x14ac:dyDescent="0.25">
      <c r="B6398" s="27"/>
      <c r="D6398" s="27"/>
      <c r="E6398" s="27"/>
      <c r="I6398" s="27"/>
      <c r="J6398" s="27"/>
    </row>
    <row r="6399" spans="2:10" x14ac:dyDescent="0.25">
      <c r="B6399" s="27"/>
      <c r="D6399" s="27"/>
      <c r="E6399" s="27"/>
      <c r="I6399" s="27"/>
      <c r="J6399" s="27"/>
    </row>
    <row r="6400" spans="2:10" x14ac:dyDescent="0.25">
      <c r="B6400" s="27"/>
      <c r="D6400" s="27"/>
      <c r="E6400" s="27"/>
      <c r="I6400" s="27"/>
      <c r="J6400" s="27"/>
    </row>
    <row r="6401" spans="2:10" x14ac:dyDescent="0.25">
      <c r="B6401" s="27"/>
      <c r="D6401" s="27"/>
      <c r="E6401" s="27"/>
      <c r="I6401" s="27"/>
      <c r="J6401" s="27"/>
    </row>
    <row r="6402" spans="2:10" x14ac:dyDescent="0.25">
      <c r="B6402" s="27"/>
      <c r="D6402" s="27"/>
      <c r="E6402" s="27"/>
      <c r="I6402" s="27"/>
      <c r="J6402" s="27"/>
    </row>
    <row r="6403" spans="2:10" x14ac:dyDescent="0.25">
      <c r="B6403" s="27"/>
      <c r="D6403" s="27"/>
      <c r="E6403" s="27"/>
      <c r="I6403" s="27"/>
      <c r="J6403" s="27"/>
    </row>
    <row r="6404" spans="2:10" x14ac:dyDescent="0.25">
      <c r="B6404" s="27"/>
      <c r="D6404" s="27"/>
      <c r="E6404" s="27"/>
      <c r="I6404" s="27"/>
      <c r="J6404" s="27"/>
    </row>
    <row r="6405" spans="2:10" x14ac:dyDescent="0.25">
      <c r="B6405" s="27"/>
      <c r="D6405" s="27"/>
      <c r="E6405" s="27"/>
      <c r="I6405" s="27"/>
      <c r="J6405" s="27"/>
    </row>
    <row r="6406" spans="2:10" x14ac:dyDescent="0.25">
      <c r="B6406" s="27"/>
      <c r="D6406" s="27"/>
      <c r="E6406" s="27"/>
      <c r="I6406" s="27"/>
      <c r="J6406" s="27"/>
    </row>
    <row r="6407" spans="2:10" x14ac:dyDescent="0.25">
      <c r="B6407" s="27"/>
      <c r="D6407" s="27"/>
      <c r="E6407" s="27"/>
      <c r="I6407" s="27"/>
      <c r="J6407" s="27"/>
    </row>
    <row r="6408" spans="2:10" x14ac:dyDescent="0.25">
      <c r="B6408" s="27"/>
      <c r="D6408" s="27"/>
      <c r="E6408" s="27"/>
      <c r="I6408" s="27"/>
      <c r="J6408" s="27"/>
    </row>
    <row r="6409" spans="2:10" x14ac:dyDescent="0.25">
      <c r="B6409" s="27"/>
      <c r="D6409" s="27"/>
      <c r="E6409" s="27"/>
      <c r="I6409" s="27"/>
      <c r="J6409" s="27"/>
    </row>
    <row r="6410" spans="2:10" x14ac:dyDescent="0.25">
      <c r="B6410" s="27"/>
      <c r="D6410" s="27"/>
      <c r="E6410" s="27"/>
      <c r="I6410" s="27"/>
      <c r="J6410" s="27"/>
    </row>
    <row r="6411" spans="2:10" x14ac:dyDescent="0.25">
      <c r="B6411" s="27"/>
      <c r="D6411" s="27"/>
      <c r="E6411" s="27"/>
      <c r="I6411" s="27"/>
      <c r="J6411" s="27"/>
    </row>
    <row r="6412" spans="2:10" x14ac:dyDescent="0.25">
      <c r="B6412" s="27"/>
      <c r="D6412" s="27"/>
      <c r="E6412" s="27"/>
      <c r="I6412" s="27"/>
      <c r="J6412" s="27"/>
    </row>
    <row r="6413" spans="2:10" x14ac:dyDescent="0.25">
      <c r="B6413" s="27"/>
      <c r="D6413" s="27"/>
      <c r="E6413" s="27"/>
      <c r="I6413" s="27"/>
      <c r="J6413" s="27"/>
    </row>
    <row r="6414" spans="2:10" x14ac:dyDescent="0.25">
      <c r="B6414" s="27"/>
      <c r="D6414" s="27"/>
      <c r="E6414" s="27"/>
      <c r="I6414" s="27"/>
      <c r="J6414" s="27"/>
    </row>
    <row r="6415" spans="2:10" x14ac:dyDescent="0.25">
      <c r="B6415" s="27"/>
      <c r="D6415" s="27"/>
      <c r="E6415" s="27"/>
      <c r="I6415" s="27"/>
      <c r="J6415" s="27"/>
    </row>
    <row r="6416" spans="2:10" x14ac:dyDescent="0.25">
      <c r="B6416" s="27"/>
      <c r="D6416" s="27"/>
      <c r="E6416" s="27"/>
      <c r="I6416" s="27"/>
      <c r="J6416" s="27"/>
    </row>
    <row r="6417" spans="2:10" x14ac:dyDescent="0.25">
      <c r="B6417" s="27"/>
      <c r="D6417" s="27"/>
      <c r="E6417" s="27"/>
      <c r="I6417" s="27"/>
      <c r="J6417" s="27"/>
    </row>
    <row r="6418" spans="2:10" x14ac:dyDescent="0.25">
      <c r="B6418" s="27"/>
      <c r="D6418" s="27"/>
      <c r="E6418" s="27"/>
      <c r="I6418" s="27"/>
      <c r="J6418" s="27"/>
    </row>
    <row r="6419" spans="2:10" x14ac:dyDescent="0.25">
      <c r="B6419" s="27"/>
      <c r="D6419" s="27"/>
      <c r="E6419" s="27"/>
      <c r="I6419" s="27"/>
      <c r="J6419" s="27"/>
    </row>
    <row r="6420" spans="2:10" x14ac:dyDescent="0.25">
      <c r="B6420" s="27"/>
      <c r="D6420" s="27"/>
      <c r="E6420" s="27"/>
      <c r="I6420" s="27"/>
      <c r="J6420" s="27"/>
    </row>
    <row r="6421" spans="2:10" x14ac:dyDescent="0.25">
      <c r="B6421" s="27"/>
      <c r="D6421" s="27"/>
      <c r="E6421" s="27"/>
      <c r="I6421" s="27"/>
      <c r="J6421" s="27"/>
    </row>
    <row r="6422" spans="2:10" x14ac:dyDescent="0.25">
      <c r="B6422" s="27"/>
      <c r="D6422" s="27"/>
      <c r="E6422" s="27"/>
      <c r="I6422" s="27"/>
      <c r="J6422" s="27"/>
    </row>
    <row r="6423" spans="2:10" x14ac:dyDescent="0.25">
      <c r="B6423" s="27"/>
      <c r="D6423" s="27"/>
      <c r="E6423" s="27"/>
      <c r="I6423" s="27"/>
      <c r="J6423" s="27"/>
    </row>
    <row r="6424" spans="2:10" x14ac:dyDescent="0.25">
      <c r="B6424" s="27"/>
      <c r="D6424" s="27"/>
      <c r="E6424" s="27"/>
      <c r="I6424" s="27"/>
      <c r="J6424" s="27"/>
    </row>
    <row r="6425" spans="2:10" x14ac:dyDescent="0.25">
      <c r="B6425" s="27"/>
      <c r="D6425" s="27"/>
      <c r="E6425" s="27"/>
      <c r="I6425" s="27"/>
      <c r="J6425" s="27"/>
    </row>
    <row r="6426" spans="2:10" x14ac:dyDescent="0.25">
      <c r="B6426" s="27"/>
      <c r="D6426" s="27"/>
      <c r="E6426" s="27"/>
      <c r="I6426" s="27"/>
      <c r="J6426" s="27"/>
    </row>
    <row r="6427" spans="2:10" x14ac:dyDescent="0.25">
      <c r="B6427" s="27"/>
      <c r="D6427" s="27"/>
      <c r="E6427" s="27"/>
      <c r="I6427" s="27"/>
      <c r="J6427" s="27"/>
    </row>
    <row r="6428" spans="2:10" x14ac:dyDescent="0.25">
      <c r="B6428" s="27"/>
      <c r="D6428" s="27"/>
      <c r="E6428" s="27"/>
      <c r="I6428" s="27"/>
      <c r="J6428" s="27"/>
    </row>
    <row r="6429" spans="2:10" x14ac:dyDescent="0.25">
      <c r="B6429" s="27"/>
      <c r="D6429" s="27"/>
      <c r="E6429" s="27"/>
      <c r="I6429" s="27"/>
      <c r="J6429" s="27"/>
    </row>
    <row r="6430" spans="2:10" x14ac:dyDescent="0.25">
      <c r="B6430" s="27"/>
      <c r="D6430" s="27"/>
      <c r="E6430" s="27"/>
      <c r="I6430" s="27"/>
      <c r="J6430" s="27"/>
    </row>
    <row r="6431" spans="2:10" x14ac:dyDescent="0.25">
      <c r="B6431" s="27"/>
      <c r="D6431" s="27"/>
      <c r="E6431" s="27"/>
      <c r="I6431" s="27"/>
      <c r="J6431" s="27"/>
    </row>
    <row r="6432" spans="2:10" x14ac:dyDescent="0.25">
      <c r="B6432" s="27"/>
      <c r="D6432" s="27"/>
      <c r="E6432" s="27"/>
      <c r="I6432" s="27"/>
      <c r="J6432" s="27"/>
    </row>
    <row r="6433" spans="2:10" x14ac:dyDescent="0.25">
      <c r="B6433" s="27"/>
      <c r="D6433" s="27"/>
      <c r="E6433" s="27"/>
      <c r="I6433" s="27"/>
      <c r="J6433" s="27"/>
    </row>
    <row r="6434" spans="2:10" x14ac:dyDescent="0.25">
      <c r="B6434" s="27"/>
      <c r="D6434" s="27"/>
      <c r="E6434" s="27"/>
      <c r="I6434" s="27"/>
      <c r="J6434" s="27"/>
    </row>
    <row r="6435" spans="2:10" x14ac:dyDescent="0.25">
      <c r="B6435" s="27"/>
      <c r="D6435" s="27"/>
      <c r="E6435" s="27"/>
      <c r="I6435" s="27"/>
      <c r="J6435" s="27"/>
    </row>
    <row r="6436" spans="2:10" x14ac:dyDescent="0.25">
      <c r="B6436" s="27"/>
      <c r="D6436" s="27"/>
      <c r="E6436" s="27"/>
      <c r="I6436" s="27"/>
      <c r="J6436" s="27"/>
    </row>
    <row r="6437" spans="2:10" x14ac:dyDescent="0.25">
      <c r="B6437" s="27"/>
      <c r="D6437" s="27"/>
      <c r="E6437" s="27"/>
      <c r="I6437" s="27"/>
      <c r="J6437" s="27"/>
    </row>
    <row r="6438" spans="2:10" x14ac:dyDescent="0.25">
      <c r="B6438" s="27"/>
      <c r="D6438" s="27"/>
      <c r="E6438" s="27"/>
      <c r="I6438" s="27"/>
      <c r="J6438" s="27"/>
    </row>
    <row r="6439" spans="2:10" x14ac:dyDescent="0.25">
      <c r="B6439" s="27"/>
      <c r="D6439" s="27"/>
      <c r="E6439" s="27"/>
      <c r="I6439" s="27"/>
      <c r="J6439" s="27"/>
    </row>
    <row r="6440" spans="2:10" x14ac:dyDescent="0.25">
      <c r="B6440" s="27"/>
      <c r="D6440" s="27"/>
      <c r="E6440" s="27"/>
      <c r="I6440" s="27"/>
      <c r="J6440" s="27"/>
    </row>
    <row r="6441" spans="2:10" x14ac:dyDescent="0.25">
      <c r="B6441" s="27"/>
      <c r="D6441" s="27"/>
      <c r="E6441" s="27"/>
      <c r="I6441" s="27"/>
      <c r="J6441" s="27"/>
    </row>
    <row r="6442" spans="2:10" x14ac:dyDescent="0.25">
      <c r="B6442" s="27"/>
      <c r="D6442" s="27"/>
      <c r="E6442" s="27"/>
      <c r="I6442" s="27"/>
      <c r="J6442" s="27"/>
    </row>
    <row r="6443" spans="2:10" x14ac:dyDescent="0.25">
      <c r="B6443" s="27"/>
      <c r="D6443" s="27"/>
      <c r="E6443" s="27"/>
      <c r="I6443" s="27"/>
      <c r="J6443" s="27"/>
    </row>
    <row r="6444" spans="2:10" x14ac:dyDescent="0.25">
      <c r="B6444" s="27"/>
      <c r="D6444" s="27"/>
      <c r="E6444" s="27"/>
      <c r="I6444" s="27"/>
      <c r="J6444" s="27"/>
    </row>
    <row r="6445" spans="2:10" x14ac:dyDescent="0.25">
      <c r="B6445" s="27"/>
      <c r="D6445" s="27"/>
      <c r="E6445" s="27"/>
      <c r="I6445" s="27"/>
      <c r="J6445" s="27"/>
    </row>
    <row r="6446" spans="2:10" x14ac:dyDescent="0.25">
      <c r="B6446" s="27"/>
      <c r="D6446" s="27"/>
      <c r="E6446" s="27"/>
      <c r="I6446" s="27"/>
      <c r="J6446" s="27"/>
    </row>
    <row r="6447" spans="2:10" x14ac:dyDescent="0.25">
      <c r="B6447" s="27"/>
      <c r="D6447" s="27"/>
      <c r="E6447" s="27"/>
      <c r="I6447" s="27"/>
      <c r="J6447" s="27"/>
    </row>
    <row r="6448" spans="2:10" x14ac:dyDescent="0.25">
      <c r="B6448" s="27"/>
      <c r="D6448" s="27"/>
      <c r="E6448" s="27"/>
      <c r="I6448" s="27"/>
      <c r="J6448" s="27"/>
    </row>
    <row r="6449" spans="2:10" x14ac:dyDescent="0.25">
      <c r="B6449" s="27"/>
      <c r="D6449" s="27"/>
      <c r="E6449" s="27"/>
      <c r="I6449" s="27"/>
      <c r="J6449" s="27"/>
    </row>
    <row r="6450" spans="2:10" x14ac:dyDescent="0.25">
      <c r="B6450" s="27"/>
      <c r="D6450" s="27"/>
      <c r="E6450" s="27"/>
      <c r="I6450" s="27"/>
      <c r="J6450" s="27"/>
    </row>
    <row r="6451" spans="2:10" x14ac:dyDescent="0.25">
      <c r="B6451" s="27"/>
      <c r="D6451" s="27"/>
      <c r="E6451" s="27"/>
      <c r="I6451" s="27"/>
      <c r="J6451" s="27"/>
    </row>
    <row r="6452" spans="2:10" x14ac:dyDescent="0.25">
      <c r="B6452" s="27"/>
      <c r="D6452" s="27"/>
      <c r="E6452" s="27"/>
      <c r="I6452" s="27"/>
      <c r="J6452" s="27"/>
    </row>
    <row r="6453" spans="2:10" x14ac:dyDescent="0.25">
      <c r="B6453" s="27"/>
      <c r="D6453" s="27"/>
      <c r="E6453" s="27"/>
      <c r="I6453" s="27"/>
      <c r="J6453" s="27"/>
    </row>
    <row r="6454" spans="2:10" x14ac:dyDescent="0.25">
      <c r="B6454" s="27"/>
      <c r="D6454" s="27"/>
      <c r="E6454" s="27"/>
      <c r="I6454" s="27"/>
      <c r="J6454" s="27"/>
    </row>
    <row r="6455" spans="2:10" x14ac:dyDescent="0.25">
      <c r="B6455" s="27"/>
      <c r="D6455" s="27"/>
      <c r="E6455" s="27"/>
      <c r="I6455" s="27"/>
      <c r="J6455" s="27"/>
    </row>
    <row r="6456" spans="2:10" x14ac:dyDescent="0.25">
      <c r="B6456" s="27"/>
      <c r="D6456" s="27"/>
      <c r="E6456" s="27"/>
      <c r="I6456" s="27"/>
      <c r="J6456" s="27"/>
    </row>
    <row r="6457" spans="2:10" x14ac:dyDescent="0.25">
      <c r="B6457" s="27"/>
      <c r="D6457" s="27"/>
      <c r="E6457" s="27"/>
      <c r="I6457" s="27"/>
      <c r="J6457" s="27"/>
    </row>
    <row r="6458" spans="2:10" x14ac:dyDescent="0.25">
      <c r="B6458" s="27"/>
      <c r="D6458" s="27"/>
      <c r="E6458" s="27"/>
      <c r="I6458" s="27"/>
      <c r="J6458" s="27"/>
    </row>
    <row r="6459" spans="2:10" x14ac:dyDescent="0.25">
      <c r="B6459" s="27"/>
      <c r="D6459" s="27"/>
      <c r="E6459" s="27"/>
      <c r="I6459" s="27"/>
      <c r="J6459" s="27"/>
    </row>
    <row r="6460" spans="2:10" x14ac:dyDescent="0.25">
      <c r="B6460" s="27"/>
      <c r="D6460" s="27"/>
      <c r="E6460" s="27"/>
      <c r="I6460" s="27"/>
      <c r="J6460" s="27"/>
    </row>
    <row r="6461" spans="2:10" x14ac:dyDescent="0.25">
      <c r="B6461" s="27"/>
      <c r="D6461" s="27"/>
      <c r="E6461" s="27"/>
      <c r="I6461" s="27"/>
      <c r="J6461" s="27"/>
    </row>
    <row r="6462" spans="2:10" x14ac:dyDescent="0.25">
      <c r="B6462" s="27"/>
      <c r="D6462" s="27"/>
      <c r="E6462" s="27"/>
      <c r="I6462" s="27"/>
      <c r="J6462" s="27"/>
    </row>
    <row r="6463" spans="2:10" x14ac:dyDescent="0.25">
      <c r="B6463" s="27"/>
      <c r="D6463" s="27"/>
      <c r="E6463" s="27"/>
      <c r="I6463" s="27"/>
      <c r="J6463" s="27"/>
    </row>
    <row r="6464" spans="2:10" x14ac:dyDescent="0.25">
      <c r="B6464" s="27"/>
      <c r="D6464" s="27"/>
      <c r="E6464" s="27"/>
      <c r="I6464" s="27"/>
      <c r="J6464" s="27"/>
    </row>
    <row r="6465" spans="2:10" x14ac:dyDescent="0.25">
      <c r="B6465" s="27"/>
      <c r="D6465" s="27"/>
      <c r="E6465" s="27"/>
      <c r="I6465" s="27"/>
      <c r="J6465" s="27"/>
    </row>
    <row r="6466" spans="2:10" x14ac:dyDescent="0.25">
      <c r="B6466" s="27"/>
      <c r="D6466" s="27"/>
      <c r="E6466" s="27"/>
      <c r="I6466" s="27"/>
      <c r="J6466" s="27"/>
    </row>
    <row r="6467" spans="2:10" x14ac:dyDescent="0.25">
      <c r="B6467" s="27"/>
      <c r="D6467" s="27"/>
      <c r="E6467" s="27"/>
      <c r="I6467" s="27"/>
      <c r="J6467" s="27"/>
    </row>
    <row r="6468" spans="2:10" x14ac:dyDescent="0.25">
      <c r="B6468" s="27"/>
      <c r="D6468" s="27"/>
      <c r="E6468" s="27"/>
      <c r="I6468" s="27"/>
      <c r="J6468" s="27"/>
    </row>
    <row r="6469" spans="2:10" x14ac:dyDescent="0.25">
      <c r="B6469" s="27"/>
      <c r="D6469" s="27"/>
      <c r="E6469" s="27"/>
      <c r="I6469" s="27"/>
      <c r="J6469" s="27"/>
    </row>
    <row r="6470" spans="2:10" x14ac:dyDescent="0.25">
      <c r="B6470" s="27"/>
      <c r="D6470" s="27"/>
      <c r="E6470" s="27"/>
      <c r="I6470" s="27"/>
      <c r="J6470" s="27"/>
    </row>
    <row r="6471" spans="2:10" x14ac:dyDescent="0.25">
      <c r="B6471" s="27"/>
      <c r="D6471" s="27"/>
      <c r="E6471" s="27"/>
      <c r="I6471" s="27"/>
      <c r="J6471" s="27"/>
    </row>
    <row r="6472" spans="2:10" x14ac:dyDescent="0.25">
      <c r="B6472" s="27"/>
      <c r="D6472" s="27"/>
      <c r="E6472" s="27"/>
      <c r="I6472" s="27"/>
      <c r="J6472" s="27"/>
    </row>
    <row r="6473" spans="2:10" x14ac:dyDescent="0.25">
      <c r="B6473" s="27"/>
      <c r="D6473" s="27"/>
      <c r="E6473" s="27"/>
      <c r="I6473" s="27"/>
      <c r="J6473" s="27"/>
    </row>
    <row r="6474" spans="2:10" x14ac:dyDescent="0.25">
      <c r="B6474" s="27"/>
      <c r="D6474" s="27"/>
      <c r="E6474" s="27"/>
      <c r="I6474" s="27"/>
      <c r="J6474" s="27"/>
    </row>
    <row r="6475" spans="2:10" x14ac:dyDescent="0.25">
      <c r="B6475" s="27"/>
      <c r="D6475" s="27"/>
      <c r="E6475" s="27"/>
      <c r="I6475" s="27"/>
      <c r="J6475" s="27"/>
    </row>
    <row r="6476" spans="2:10" x14ac:dyDescent="0.25">
      <c r="B6476" s="27"/>
      <c r="D6476" s="27"/>
      <c r="E6476" s="27"/>
      <c r="I6476" s="27"/>
      <c r="J6476" s="27"/>
    </row>
    <row r="6477" spans="2:10" x14ac:dyDescent="0.25">
      <c r="B6477" s="27"/>
      <c r="D6477" s="27"/>
      <c r="E6477" s="27"/>
      <c r="I6477" s="27"/>
      <c r="J6477" s="27"/>
    </row>
    <row r="6478" spans="2:10" x14ac:dyDescent="0.25">
      <c r="B6478" s="27"/>
      <c r="D6478" s="27"/>
      <c r="E6478" s="27"/>
      <c r="I6478" s="27"/>
      <c r="J6478" s="27"/>
    </row>
    <row r="6479" spans="2:10" x14ac:dyDescent="0.25">
      <c r="B6479" s="27"/>
      <c r="D6479" s="27"/>
      <c r="E6479" s="27"/>
      <c r="I6479" s="27"/>
      <c r="J6479" s="27"/>
    </row>
    <row r="6480" spans="2:10" x14ac:dyDescent="0.25">
      <c r="B6480" s="27"/>
      <c r="D6480" s="27"/>
      <c r="E6480" s="27"/>
      <c r="I6480" s="27"/>
      <c r="J6480" s="27"/>
    </row>
    <row r="6481" spans="2:10" x14ac:dyDescent="0.25">
      <c r="B6481" s="27"/>
      <c r="D6481" s="27"/>
      <c r="E6481" s="27"/>
      <c r="I6481" s="27"/>
      <c r="J6481" s="27"/>
    </row>
    <row r="6482" spans="2:10" x14ac:dyDescent="0.25">
      <c r="B6482" s="27"/>
      <c r="D6482" s="27"/>
      <c r="E6482" s="27"/>
      <c r="I6482" s="27"/>
      <c r="J6482" s="27"/>
    </row>
    <row r="6483" spans="2:10" x14ac:dyDescent="0.25">
      <c r="B6483" s="27"/>
      <c r="D6483" s="27"/>
      <c r="E6483" s="27"/>
      <c r="I6483" s="27"/>
      <c r="J6483" s="27"/>
    </row>
    <row r="6484" spans="2:10" x14ac:dyDescent="0.25">
      <c r="B6484" s="27"/>
      <c r="D6484" s="27"/>
      <c r="E6484" s="27"/>
      <c r="I6484" s="27"/>
      <c r="J6484" s="27"/>
    </row>
    <row r="6485" spans="2:10" x14ac:dyDescent="0.25">
      <c r="B6485" s="27"/>
      <c r="D6485" s="27"/>
      <c r="E6485" s="27"/>
      <c r="I6485" s="27"/>
      <c r="J6485" s="27"/>
    </row>
    <row r="6486" spans="2:10" x14ac:dyDescent="0.25">
      <c r="B6486" s="27"/>
      <c r="D6486" s="27"/>
      <c r="E6486" s="27"/>
      <c r="I6486" s="27"/>
      <c r="J6486" s="27"/>
    </row>
    <row r="6487" spans="2:10" x14ac:dyDescent="0.25">
      <c r="B6487" s="27"/>
      <c r="D6487" s="27"/>
      <c r="E6487" s="27"/>
      <c r="I6487" s="27"/>
      <c r="J6487" s="27"/>
    </row>
    <row r="6488" spans="2:10" x14ac:dyDescent="0.25">
      <c r="B6488" s="27"/>
      <c r="D6488" s="27"/>
      <c r="E6488" s="27"/>
      <c r="I6488" s="27"/>
      <c r="J6488" s="27"/>
    </row>
    <row r="6489" spans="2:10" x14ac:dyDescent="0.25">
      <c r="B6489" s="27"/>
      <c r="D6489" s="27"/>
      <c r="E6489" s="27"/>
      <c r="I6489" s="27"/>
      <c r="J6489" s="27"/>
    </row>
    <row r="6490" spans="2:10" x14ac:dyDescent="0.25">
      <c r="B6490" s="27"/>
      <c r="D6490" s="27"/>
      <c r="E6490" s="27"/>
      <c r="I6490" s="27"/>
      <c r="J6490" s="27"/>
    </row>
    <row r="6491" spans="2:10" x14ac:dyDescent="0.25">
      <c r="B6491" s="27"/>
      <c r="D6491" s="27"/>
      <c r="E6491" s="27"/>
      <c r="I6491" s="27"/>
      <c r="J6491" s="27"/>
    </row>
    <row r="6492" spans="2:10" x14ac:dyDescent="0.25">
      <c r="B6492" s="27"/>
      <c r="D6492" s="27"/>
      <c r="E6492" s="27"/>
      <c r="I6492" s="27"/>
      <c r="J6492" s="27"/>
    </row>
    <row r="6493" spans="2:10" x14ac:dyDescent="0.25">
      <c r="B6493" s="27"/>
      <c r="D6493" s="27"/>
      <c r="E6493" s="27"/>
      <c r="I6493" s="27"/>
      <c r="J6493" s="27"/>
    </row>
    <row r="6494" spans="2:10" x14ac:dyDescent="0.25">
      <c r="B6494" s="27"/>
      <c r="D6494" s="27"/>
      <c r="E6494" s="27"/>
      <c r="I6494" s="27"/>
      <c r="J6494" s="27"/>
    </row>
    <row r="6495" spans="2:10" x14ac:dyDescent="0.25">
      <c r="B6495" s="27"/>
      <c r="D6495" s="27"/>
      <c r="E6495" s="27"/>
      <c r="I6495" s="27"/>
      <c r="J6495" s="27"/>
    </row>
    <row r="6496" spans="2:10" x14ac:dyDescent="0.25">
      <c r="B6496" s="27"/>
      <c r="D6496" s="27"/>
      <c r="E6496" s="27"/>
      <c r="I6496" s="27"/>
      <c r="J6496" s="27"/>
    </row>
    <row r="6497" spans="2:10" x14ac:dyDescent="0.25">
      <c r="B6497" s="27"/>
      <c r="D6497" s="27"/>
      <c r="E6497" s="27"/>
      <c r="I6497" s="27"/>
      <c r="J6497" s="27"/>
    </row>
    <row r="6498" spans="2:10" x14ac:dyDescent="0.25">
      <c r="B6498" s="27"/>
      <c r="D6498" s="27"/>
      <c r="E6498" s="27"/>
      <c r="I6498" s="27"/>
      <c r="J6498" s="27"/>
    </row>
    <row r="6499" spans="2:10" x14ac:dyDescent="0.25">
      <c r="B6499" s="27"/>
      <c r="D6499" s="27"/>
      <c r="E6499" s="27"/>
      <c r="I6499" s="27"/>
      <c r="J6499" s="27"/>
    </row>
    <row r="6500" spans="2:10" x14ac:dyDescent="0.25">
      <c r="B6500" s="27"/>
      <c r="D6500" s="27"/>
      <c r="E6500" s="27"/>
      <c r="I6500" s="27"/>
      <c r="J6500" s="27"/>
    </row>
    <row r="6501" spans="2:10" x14ac:dyDescent="0.25">
      <c r="B6501" s="27"/>
      <c r="D6501" s="27"/>
      <c r="E6501" s="27"/>
      <c r="I6501" s="27"/>
      <c r="J6501" s="27"/>
    </row>
    <row r="6502" spans="2:10" x14ac:dyDescent="0.25">
      <c r="B6502" s="27"/>
      <c r="D6502" s="27"/>
      <c r="E6502" s="27"/>
      <c r="I6502" s="27"/>
      <c r="J6502" s="27"/>
    </row>
    <row r="6503" spans="2:10" x14ac:dyDescent="0.25">
      <c r="B6503" s="27"/>
      <c r="D6503" s="27"/>
      <c r="E6503" s="27"/>
      <c r="I6503" s="27"/>
      <c r="J6503" s="27"/>
    </row>
    <row r="6504" spans="2:10" x14ac:dyDescent="0.25">
      <c r="B6504" s="27"/>
      <c r="D6504" s="27"/>
      <c r="E6504" s="27"/>
      <c r="I6504" s="27"/>
      <c r="J6504" s="27"/>
    </row>
    <row r="6505" spans="2:10" x14ac:dyDescent="0.25">
      <c r="B6505" s="27"/>
      <c r="D6505" s="27"/>
      <c r="E6505" s="27"/>
      <c r="I6505" s="27"/>
      <c r="J6505" s="27"/>
    </row>
    <row r="6506" spans="2:10" x14ac:dyDescent="0.25">
      <c r="B6506" s="27"/>
      <c r="D6506" s="27"/>
      <c r="E6506" s="27"/>
      <c r="I6506" s="27"/>
      <c r="J6506" s="27"/>
    </row>
    <row r="6507" spans="2:10" x14ac:dyDescent="0.25">
      <c r="B6507" s="27"/>
      <c r="D6507" s="27"/>
      <c r="E6507" s="27"/>
      <c r="I6507" s="27"/>
      <c r="J6507" s="27"/>
    </row>
    <row r="6508" spans="2:10" x14ac:dyDescent="0.25">
      <c r="B6508" s="27"/>
      <c r="D6508" s="27"/>
      <c r="E6508" s="27"/>
      <c r="I6508" s="27"/>
      <c r="J6508" s="27"/>
    </row>
    <row r="6509" spans="2:10" x14ac:dyDescent="0.25">
      <c r="B6509" s="27"/>
      <c r="D6509" s="27"/>
      <c r="E6509" s="27"/>
      <c r="I6509" s="27"/>
      <c r="J6509" s="27"/>
    </row>
    <row r="6510" spans="2:10" x14ac:dyDescent="0.25">
      <c r="B6510" s="27"/>
      <c r="D6510" s="27"/>
      <c r="E6510" s="27"/>
      <c r="I6510" s="27"/>
      <c r="J6510" s="27"/>
    </row>
    <row r="6511" spans="2:10" x14ac:dyDescent="0.25">
      <c r="B6511" s="27"/>
      <c r="D6511" s="27"/>
      <c r="E6511" s="27"/>
      <c r="I6511" s="27"/>
      <c r="J6511" s="27"/>
    </row>
    <row r="6512" spans="2:10" x14ac:dyDescent="0.25">
      <c r="B6512" s="27"/>
      <c r="D6512" s="27"/>
      <c r="E6512" s="27"/>
      <c r="I6512" s="27"/>
      <c r="J6512" s="27"/>
    </row>
    <row r="6513" spans="2:10" x14ac:dyDescent="0.25">
      <c r="B6513" s="27"/>
      <c r="D6513" s="27"/>
      <c r="E6513" s="27"/>
      <c r="I6513" s="27"/>
      <c r="J6513" s="27"/>
    </row>
    <row r="6514" spans="2:10" x14ac:dyDescent="0.25">
      <c r="B6514" s="27"/>
      <c r="D6514" s="27"/>
      <c r="E6514" s="27"/>
      <c r="I6514" s="27"/>
      <c r="J6514" s="27"/>
    </row>
    <row r="6515" spans="2:10" x14ac:dyDescent="0.25">
      <c r="B6515" s="27"/>
      <c r="D6515" s="27"/>
      <c r="E6515" s="27"/>
      <c r="I6515" s="27"/>
      <c r="J6515" s="27"/>
    </row>
    <row r="6516" spans="2:10" x14ac:dyDescent="0.25">
      <c r="B6516" s="27"/>
      <c r="D6516" s="27"/>
      <c r="E6516" s="27"/>
      <c r="I6516" s="27"/>
      <c r="J6516" s="27"/>
    </row>
    <row r="6517" spans="2:10" x14ac:dyDescent="0.25">
      <c r="B6517" s="27"/>
      <c r="D6517" s="27"/>
      <c r="E6517" s="27"/>
      <c r="I6517" s="27"/>
      <c r="J6517" s="27"/>
    </row>
    <row r="6518" spans="2:10" x14ac:dyDescent="0.25">
      <c r="B6518" s="27"/>
      <c r="D6518" s="27"/>
      <c r="E6518" s="27"/>
      <c r="I6518" s="27"/>
      <c r="J6518" s="27"/>
    </row>
    <row r="6519" spans="2:10" x14ac:dyDescent="0.25">
      <c r="B6519" s="27"/>
      <c r="D6519" s="27"/>
      <c r="E6519" s="27"/>
      <c r="I6519" s="27"/>
      <c r="J6519" s="27"/>
    </row>
    <row r="6520" spans="2:10" x14ac:dyDescent="0.25">
      <c r="B6520" s="27"/>
      <c r="D6520" s="27"/>
      <c r="E6520" s="27"/>
      <c r="I6520" s="27"/>
      <c r="J6520" s="27"/>
    </row>
    <row r="6521" spans="2:10" x14ac:dyDescent="0.25">
      <c r="B6521" s="27"/>
      <c r="D6521" s="27"/>
      <c r="E6521" s="27"/>
      <c r="I6521" s="27"/>
      <c r="J6521" s="27"/>
    </row>
    <row r="6522" spans="2:10" x14ac:dyDescent="0.25">
      <c r="B6522" s="27"/>
      <c r="D6522" s="27"/>
      <c r="E6522" s="27"/>
      <c r="I6522" s="27"/>
      <c r="J6522" s="27"/>
    </row>
    <row r="6523" spans="2:10" x14ac:dyDescent="0.25">
      <c r="B6523" s="27"/>
      <c r="D6523" s="27"/>
      <c r="E6523" s="27"/>
      <c r="I6523" s="27"/>
      <c r="J6523" s="27"/>
    </row>
    <row r="6524" spans="2:10" x14ac:dyDescent="0.25">
      <c r="B6524" s="27"/>
      <c r="D6524" s="27"/>
      <c r="E6524" s="27"/>
      <c r="I6524" s="27"/>
      <c r="J6524" s="27"/>
    </row>
    <row r="6525" spans="2:10" x14ac:dyDescent="0.25">
      <c r="B6525" s="27"/>
      <c r="D6525" s="27"/>
      <c r="E6525" s="27"/>
      <c r="I6525" s="27"/>
      <c r="J6525" s="27"/>
    </row>
    <row r="6526" spans="2:10" x14ac:dyDescent="0.25">
      <c r="B6526" s="27"/>
      <c r="D6526" s="27"/>
      <c r="E6526" s="27"/>
      <c r="I6526" s="27"/>
      <c r="J6526" s="27"/>
    </row>
    <row r="6527" spans="2:10" x14ac:dyDescent="0.25">
      <c r="B6527" s="27"/>
      <c r="D6527" s="27"/>
      <c r="E6527" s="27"/>
      <c r="I6527" s="27"/>
      <c r="J6527" s="27"/>
    </row>
    <row r="6528" spans="2:10" x14ac:dyDescent="0.25">
      <c r="B6528" s="27"/>
      <c r="D6528" s="27"/>
      <c r="E6528" s="27"/>
      <c r="I6528" s="27"/>
      <c r="J6528" s="27"/>
    </row>
    <row r="6529" spans="2:10" x14ac:dyDescent="0.25">
      <c r="B6529" s="27"/>
      <c r="D6529" s="27"/>
      <c r="E6529" s="27"/>
      <c r="I6529" s="27"/>
      <c r="J6529" s="27"/>
    </row>
    <row r="6530" spans="2:10" x14ac:dyDescent="0.25">
      <c r="B6530" s="27"/>
      <c r="D6530" s="27"/>
      <c r="E6530" s="27"/>
      <c r="I6530" s="27"/>
      <c r="J6530" s="27"/>
    </row>
    <row r="6531" spans="2:10" x14ac:dyDescent="0.25">
      <c r="B6531" s="27"/>
      <c r="D6531" s="27"/>
      <c r="E6531" s="27"/>
      <c r="I6531" s="27"/>
      <c r="J6531" s="27"/>
    </row>
    <row r="6532" spans="2:10" x14ac:dyDescent="0.25">
      <c r="B6532" s="27"/>
      <c r="D6532" s="27"/>
      <c r="E6532" s="27"/>
      <c r="I6532" s="27"/>
      <c r="J6532" s="27"/>
    </row>
    <row r="6533" spans="2:10" x14ac:dyDescent="0.25">
      <c r="B6533" s="27"/>
      <c r="D6533" s="27"/>
      <c r="E6533" s="27"/>
      <c r="I6533" s="27"/>
      <c r="J6533" s="27"/>
    </row>
    <row r="6534" spans="2:10" x14ac:dyDescent="0.25">
      <c r="B6534" s="27"/>
      <c r="D6534" s="27"/>
      <c r="E6534" s="27"/>
      <c r="I6534" s="27"/>
      <c r="J6534" s="27"/>
    </row>
    <row r="6535" spans="2:10" x14ac:dyDescent="0.25">
      <c r="B6535" s="27"/>
      <c r="D6535" s="27"/>
      <c r="E6535" s="27"/>
      <c r="I6535" s="27"/>
      <c r="J6535" s="27"/>
    </row>
    <row r="6536" spans="2:10" x14ac:dyDescent="0.25">
      <c r="B6536" s="27"/>
      <c r="D6536" s="27"/>
      <c r="E6536" s="27"/>
      <c r="I6536" s="27"/>
      <c r="J6536" s="27"/>
    </row>
    <row r="6537" spans="2:10" x14ac:dyDescent="0.25">
      <c r="B6537" s="27"/>
      <c r="D6537" s="27"/>
      <c r="E6537" s="27"/>
      <c r="I6537" s="27"/>
      <c r="J6537" s="27"/>
    </row>
    <row r="6538" spans="2:10" x14ac:dyDescent="0.25">
      <c r="B6538" s="27"/>
      <c r="D6538" s="27"/>
      <c r="E6538" s="27"/>
      <c r="I6538" s="27"/>
      <c r="J6538" s="27"/>
    </row>
    <row r="6539" spans="2:10" x14ac:dyDescent="0.25">
      <c r="B6539" s="27"/>
      <c r="D6539" s="27"/>
      <c r="E6539" s="27"/>
      <c r="I6539" s="27"/>
      <c r="J6539" s="27"/>
    </row>
    <row r="6540" spans="2:10" x14ac:dyDescent="0.25">
      <c r="B6540" s="27"/>
      <c r="D6540" s="27"/>
      <c r="E6540" s="27"/>
      <c r="I6540" s="27"/>
      <c r="J6540" s="27"/>
    </row>
    <row r="6541" spans="2:10" x14ac:dyDescent="0.25">
      <c r="B6541" s="27"/>
      <c r="D6541" s="27"/>
      <c r="E6541" s="27"/>
      <c r="I6541" s="27"/>
      <c r="J6541" s="27"/>
    </row>
    <row r="6542" spans="2:10" x14ac:dyDescent="0.25">
      <c r="B6542" s="27"/>
      <c r="D6542" s="27"/>
      <c r="E6542" s="27"/>
      <c r="I6542" s="27"/>
      <c r="J6542" s="27"/>
    </row>
    <row r="6543" spans="2:10" x14ac:dyDescent="0.25">
      <c r="B6543" s="27"/>
      <c r="D6543" s="27"/>
      <c r="E6543" s="27"/>
      <c r="I6543" s="27"/>
      <c r="J6543" s="27"/>
    </row>
    <row r="6544" spans="2:10" x14ac:dyDescent="0.25">
      <c r="B6544" s="27"/>
      <c r="D6544" s="27"/>
      <c r="E6544" s="27"/>
      <c r="I6544" s="27"/>
      <c r="J6544" s="27"/>
    </row>
    <row r="6545" spans="2:10" x14ac:dyDescent="0.25">
      <c r="B6545" s="27"/>
      <c r="D6545" s="27"/>
      <c r="E6545" s="27"/>
      <c r="I6545" s="27"/>
      <c r="J6545" s="27"/>
    </row>
    <row r="6546" spans="2:10" x14ac:dyDescent="0.25">
      <c r="B6546" s="27"/>
      <c r="D6546" s="27"/>
      <c r="E6546" s="27"/>
      <c r="I6546" s="27"/>
      <c r="J6546" s="27"/>
    </row>
    <row r="6547" spans="2:10" x14ac:dyDescent="0.25">
      <c r="B6547" s="27"/>
      <c r="D6547" s="27"/>
      <c r="E6547" s="27"/>
      <c r="I6547" s="27"/>
      <c r="J6547" s="27"/>
    </row>
    <row r="6548" spans="2:10" x14ac:dyDescent="0.25">
      <c r="B6548" s="27"/>
      <c r="D6548" s="27"/>
      <c r="E6548" s="27"/>
      <c r="I6548" s="27"/>
      <c r="J6548" s="27"/>
    </row>
    <row r="6549" spans="2:10" x14ac:dyDescent="0.25">
      <c r="B6549" s="27"/>
      <c r="D6549" s="27"/>
      <c r="E6549" s="27"/>
      <c r="I6549" s="27"/>
      <c r="J6549" s="27"/>
    </row>
    <row r="6550" spans="2:10" x14ac:dyDescent="0.25">
      <c r="B6550" s="27"/>
      <c r="D6550" s="27"/>
      <c r="E6550" s="27"/>
      <c r="I6550" s="27"/>
      <c r="J6550" s="27"/>
    </row>
    <row r="6551" spans="2:10" x14ac:dyDescent="0.25">
      <c r="B6551" s="27"/>
      <c r="D6551" s="27"/>
      <c r="E6551" s="27"/>
      <c r="I6551" s="27"/>
      <c r="J6551" s="27"/>
    </row>
    <row r="6552" spans="2:10" x14ac:dyDescent="0.25">
      <c r="B6552" s="27"/>
      <c r="D6552" s="27"/>
      <c r="E6552" s="27"/>
      <c r="I6552" s="27"/>
      <c r="J6552" s="27"/>
    </row>
    <row r="6553" spans="2:10" x14ac:dyDescent="0.25">
      <c r="B6553" s="27"/>
      <c r="D6553" s="27"/>
      <c r="E6553" s="27"/>
      <c r="I6553" s="27"/>
      <c r="J6553" s="27"/>
    </row>
    <row r="6554" spans="2:10" x14ac:dyDescent="0.25">
      <c r="B6554" s="27"/>
      <c r="D6554" s="27"/>
      <c r="E6554" s="27"/>
      <c r="I6554" s="27"/>
      <c r="J6554" s="27"/>
    </row>
    <row r="6555" spans="2:10" x14ac:dyDescent="0.25">
      <c r="B6555" s="27"/>
      <c r="D6555" s="27"/>
      <c r="E6555" s="27"/>
      <c r="I6555" s="27"/>
      <c r="J6555" s="27"/>
    </row>
    <row r="6556" spans="2:10" x14ac:dyDescent="0.25">
      <c r="B6556" s="27"/>
      <c r="D6556" s="27"/>
      <c r="E6556" s="27"/>
      <c r="I6556" s="27"/>
      <c r="J6556" s="27"/>
    </row>
    <row r="6557" spans="2:10" x14ac:dyDescent="0.25">
      <c r="B6557" s="27"/>
      <c r="D6557" s="27"/>
      <c r="E6557" s="27"/>
      <c r="I6557" s="27"/>
      <c r="J6557" s="27"/>
    </row>
    <row r="6558" spans="2:10" x14ac:dyDescent="0.25">
      <c r="B6558" s="27"/>
      <c r="D6558" s="27"/>
      <c r="E6558" s="27"/>
      <c r="I6558" s="27"/>
      <c r="J6558" s="27"/>
    </row>
    <row r="6559" spans="2:10" x14ac:dyDescent="0.25">
      <c r="B6559" s="27"/>
      <c r="D6559" s="27"/>
      <c r="E6559" s="27"/>
      <c r="I6559" s="27"/>
      <c r="J6559" s="27"/>
    </row>
    <row r="6560" spans="2:10" x14ac:dyDescent="0.25">
      <c r="B6560" s="27"/>
      <c r="D6560" s="27"/>
      <c r="E6560" s="27"/>
      <c r="I6560" s="27"/>
      <c r="J6560" s="27"/>
    </row>
    <row r="6561" spans="2:10" x14ac:dyDescent="0.25">
      <c r="B6561" s="27"/>
      <c r="D6561" s="27"/>
      <c r="E6561" s="27"/>
      <c r="I6561" s="27"/>
      <c r="J6561" s="27"/>
    </row>
    <row r="6562" spans="2:10" x14ac:dyDescent="0.25">
      <c r="B6562" s="27"/>
      <c r="D6562" s="27"/>
      <c r="E6562" s="27"/>
      <c r="I6562" s="27"/>
      <c r="J6562" s="27"/>
    </row>
    <row r="6563" spans="2:10" x14ac:dyDescent="0.25">
      <c r="B6563" s="27"/>
      <c r="D6563" s="27"/>
      <c r="E6563" s="27"/>
      <c r="I6563" s="27"/>
      <c r="J6563" s="27"/>
    </row>
    <row r="6564" spans="2:10" x14ac:dyDescent="0.25">
      <c r="B6564" s="27"/>
      <c r="D6564" s="27"/>
      <c r="E6564" s="27"/>
      <c r="I6564" s="27"/>
      <c r="J6564" s="27"/>
    </row>
    <row r="6565" spans="2:10" x14ac:dyDescent="0.25">
      <c r="B6565" s="27"/>
      <c r="D6565" s="27"/>
      <c r="E6565" s="27"/>
      <c r="I6565" s="27"/>
      <c r="J6565" s="27"/>
    </row>
    <row r="6566" spans="2:10" x14ac:dyDescent="0.25">
      <c r="B6566" s="27"/>
      <c r="D6566" s="27"/>
      <c r="E6566" s="27"/>
      <c r="I6566" s="27"/>
      <c r="J6566" s="27"/>
    </row>
    <row r="6567" spans="2:10" x14ac:dyDescent="0.25">
      <c r="B6567" s="27"/>
      <c r="D6567" s="27"/>
      <c r="E6567" s="27"/>
      <c r="I6567" s="27"/>
      <c r="J6567" s="27"/>
    </row>
    <row r="6568" spans="2:10" x14ac:dyDescent="0.25">
      <c r="B6568" s="27"/>
      <c r="D6568" s="27"/>
      <c r="E6568" s="27"/>
      <c r="I6568" s="27"/>
      <c r="J6568" s="27"/>
    </row>
    <row r="6569" spans="2:10" x14ac:dyDescent="0.25">
      <c r="B6569" s="27"/>
      <c r="D6569" s="27"/>
      <c r="E6569" s="27"/>
      <c r="I6569" s="27"/>
      <c r="J6569" s="27"/>
    </row>
    <row r="6570" spans="2:10" x14ac:dyDescent="0.25">
      <c r="B6570" s="27"/>
      <c r="D6570" s="27"/>
      <c r="E6570" s="27"/>
      <c r="I6570" s="27"/>
      <c r="J6570" s="27"/>
    </row>
    <row r="6571" spans="2:10" x14ac:dyDescent="0.25">
      <c r="B6571" s="27"/>
      <c r="D6571" s="27"/>
      <c r="E6571" s="27"/>
      <c r="I6571" s="27"/>
      <c r="J6571" s="27"/>
    </row>
    <row r="6572" spans="2:10" x14ac:dyDescent="0.25">
      <c r="B6572" s="27"/>
      <c r="D6572" s="27"/>
      <c r="E6572" s="27"/>
      <c r="I6572" s="27"/>
      <c r="J6572" s="27"/>
    </row>
    <row r="6573" spans="2:10" x14ac:dyDescent="0.25">
      <c r="B6573" s="27"/>
      <c r="D6573" s="27"/>
      <c r="E6573" s="27"/>
      <c r="I6573" s="27"/>
      <c r="J6573" s="27"/>
    </row>
    <row r="6574" spans="2:10" x14ac:dyDescent="0.25">
      <c r="B6574" s="27"/>
      <c r="D6574" s="27"/>
      <c r="E6574" s="27"/>
      <c r="I6574" s="27"/>
      <c r="J6574" s="27"/>
    </row>
    <row r="6575" spans="2:10" x14ac:dyDescent="0.25">
      <c r="B6575" s="27"/>
      <c r="D6575" s="27"/>
      <c r="E6575" s="27"/>
      <c r="I6575" s="27"/>
      <c r="J6575" s="27"/>
    </row>
    <row r="6576" spans="2:10" x14ac:dyDescent="0.25">
      <c r="B6576" s="27"/>
      <c r="D6576" s="27"/>
      <c r="E6576" s="27"/>
      <c r="I6576" s="27"/>
      <c r="J6576" s="27"/>
    </row>
    <row r="6577" spans="2:10" x14ac:dyDescent="0.25">
      <c r="B6577" s="27"/>
      <c r="D6577" s="27"/>
      <c r="E6577" s="27"/>
      <c r="I6577" s="27"/>
      <c r="J6577" s="27"/>
    </row>
    <row r="6578" spans="2:10" x14ac:dyDescent="0.25">
      <c r="B6578" s="27"/>
      <c r="D6578" s="27"/>
      <c r="E6578" s="27"/>
      <c r="I6578" s="27"/>
      <c r="J6578" s="27"/>
    </row>
    <row r="6579" spans="2:10" x14ac:dyDescent="0.25">
      <c r="B6579" s="27"/>
      <c r="D6579" s="27"/>
      <c r="E6579" s="27"/>
      <c r="I6579" s="27"/>
      <c r="J6579" s="27"/>
    </row>
    <row r="6580" spans="2:10" x14ac:dyDescent="0.25">
      <c r="B6580" s="27"/>
      <c r="D6580" s="27"/>
      <c r="E6580" s="27"/>
      <c r="I6580" s="27"/>
      <c r="J6580" s="27"/>
    </row>
    <row r="6581" spans="2:10" x14ac:dyDescent="0.25">
      <c r="B6581" s="27"/>
      <c r="D6581" s="27"/>
      <c r="E6581" s="27"/>
      <c r="I6581" s="27"/>
      <c r="J6581" s="27"/>
    </row>
    <row r="6582" spans="2:10" x14ac:dyDescent="0.25">
      <c r="B6582" s="27"/>
      <c r="D6582" s="27"/>
      <c r="E6582" s="27"/>
      <c r="I6582" s="27"/>
      <c r="J6582" s="27"/>
    </row>
    <row r="6583" spans="2:10" x14ac:dyDescent="0.25">
      <c r="B6583" s="27"/>
      <c r="D6583" s="27"/>
      <c r="E6583" s="27"/>
      <c r="I6583" s="27"/>
      <c r="J6583" s="27"/>
    </row>
    <row r="6584" spans="2:10" x14ac:dyDescent="0.25">
      <c r="B6584" s="27"/>
      <c r="D6584" s="27"/>
      <c r="E6584" s="27"/>
      <c r="I6584" s="27"/>
      <c r="J6584" s="27"/>
    </row>
    <row r="6585" spans="2:10" x14ac:dyDescent="0.25">
      <c r="B6585" s="27"/>
      <c r="D6585" s="27"/>
      <c r="E6585" s="27"/>
      <c r="I6585" s="27"/>
      <c r="J6585" s="27"/>
    </row>
    <row r="6586" spans="2:10" x14ac:dyDescent="0.25">
      <c r="B6586" s="27"/>
      <c r="D6586" s="27"/>
      <c r="E6586" s="27"/>
      <c r="I6586" s="27"/>
      <c r="J6586" s="27"/>
    </row>
    <row r="6587" spans="2:10" x14ac:dyDescent="0.25">
      <c r="B6587" s="27"/>
      <c r="D6587" s="27"/>
      <c r="E6587" s="27"/>
      <c r="I6587" s="27"/>
      <c r="J6587" s="27"/>
    </row>
    <row r="6588" spans="2:10" x14ac:dyDescent="0.25">
      <c r="B6588" s="27"/>
      <c r="D6588" s="27"/>
      <c r="E6588" s="27"/>
      <c r="I6588" s="27"/>
      <c r="J6588" s="27"/>
    </row>
    <row r="6589" spans="2:10" x14ac:dyDescent="0.25">
      <c r="B6589" s="27"/>
      <c r="D6589" s="27"/>
      <c r="E6589" s="27"/>
      <c r="I6589" s="27"/>
      <c r="J6589" s="27"/>
    </row>
    <row r="6590" spans="2:10" x14ac:dyDescent="0.25">
      <c r="B6590" s="27"/>
      <c r="D6590" s="27"/>
      <c r="E6590" s="27"/>
      <c r="I6590" s="27"/>
      <c r="J6590" s="27"/>
    </row>
    <row r="6591" spans="2:10" x14ac:dyDescent="0.25">
      <c r="B6591" s="27"/>
      <c r="D6591" s="27"/>
      <c r="E6591" s="27"/>
      <c r="I6591" s="27"/>
      <c r="J6591" s="27"/>
    </row>
    <row r="6592" spans="2:10" x14ac:dyDescent="0.25">
      <c r="B6592" s="27"/>
      <c r="D6592" s="27"/>
      <c r="E6592" s="27"/>
      <c r="I6592" s="27"/>
      <c r="J6592" s="27"/>
    </row>
    <row r="6593" spans="2:10" x14ac:dyDescent="0.25">
      <c r="B6593" s="27"/>
      <c r="D6593" s="27"/>
      <c r="E6593" s="27"/>
      <c r="I6593" s="27"/>
      <c r="J6593" s="27"/>
    </row>
    <row r="6594" spans="2:10" x14ac:dyDescent="0.25">
      <c r="B6594" s="27"/>
      <c r="D6594" s="27"/>
      <c r="E6594" s="27"/>
      <c r="I6594" s="27"/>
      <c r="J6594" s="27"/>
    </row>
    <row r="6595" spans="2:10" x14ac:dyDescent="0.25">
      <c r="B6595" s="27"/>
      <c r="D6595" s="27"/>
      <c r="E6595" s="27"/>
      <c r="I6595" s="27"/>
      <c r="J6595" s="27"/>
    </row>
    <row r="6596" spans="2:10" x14ac:dyDescent="0.25">
      <c r="B6596" s="27"/>
      <c r="D6596" s="27"/>
      <c r="E6596" s="27"/>
      <c r="I6596" s="27"/>
      <c r="J6596" s="27"/>
    </row>
    <row r="6597" spans="2:10" x14ac:dyDescent="0.25">
      <c r="B6597" s="27"/>
      <c r="D6597" s="27"/>
      <c r="E6597" s="27"/>
      <c r="I6597" s="27"/>
      <c r="J6597" s="27"/>
    </row>
    <row r="6598" spans="2:10" x14ac:dyDescent="0.25">
      <c r="B6598" s="27"/>
      <c r="D6598" s="27"/>
      <c r="E6598" s="27"/>
      <c r="I6598" s="27"/>
      <c r="J6598" s="27"/>
    </row>
    <row r="6599" spans="2:10" x14ac:dyDescent="0.25">
      <c r="B6599" s="27"/>
      <c r="D6599" s="27"/>
      <c r="E6599" s="27"/>
      <c r="I6599" s="27"/>
      <c r="J6599" s="27"/>
    </row>
    <row r="6600" spans="2:10" x14ac:dyDescent="0.25">
      <c r="B6600" s="27"/>
      <c r="D6600" s="27"/>
      <c r="E6600" s="27"/>
      <c r="I6600" s="27"/>
      <c r="J6600" s="27"/>
    </row>
    <row r="6601" spans="2:10" x14ac:dyDescent="0.25">
      <c r="B6601" s="27"/>
      <c r="D6601" s="27"/>
      <c r="E6601" s="27"/>
      <c r="I6601" s="27"/>
      <c r="J6601" s="27"/>
    </row>
    <row r="6602" spans="2:10" x14ac:dyDescent="0.25">
      <c r="B6602" s="27"/>
      <c r="D6602" s="27"/>
      <c r="E6602" s="27"/>
      <c r="I6602" s="27"/>
      <c r="J6602" s="27"/>
    </row>
    <row r="6603" spans="2:10" x14ac:dyDescent="0.25">
      <c r="B6603" s="27"/>
      <c r="D6603" s="27"/>
      <c r="E6603" s="27"/>
      <c r="I6603" s="27"/>
      <c r="J6603" s="27"/>
    </row>
    <row r="6604" spans="2:10" x14ac:dyDescent="0.25">
      <c r="B6604" s="27"/>
      <c r="D6604" s="27"/>
      <c r="E6604" s="27"/>
      <c r="I6604" s="27"/>
      <c r="J6604" s="27"/>
    </row>
    <row r="6605" spans="2:10" x14ac:dyDescent="0.25">
      <c r="B6605" s="27"/>
      <c r="D6605" s="27"/>
      <c r="E6605" s="27"/>
      <c r="I6605" s="27"/>
      <c r="J6605" s="27"/>
    </row>
    <row r="6606" spans="2:10" x14ac:dyDescent="0.25">
      <c r="B6606" s="27"/>
      <c r="D6606" s="27"/>
      <c r="E6606" s="27"/>
      <c r="I6606" s="27"/>
      <c r="J6606" s="27"/>
    </row>
    <row r="6607" spans="2:10" x14ac:dyDescent="0.25">
      <c r="B6607" s="27"/>
      <c r="D6607" s="27"/>
      <c r="E6607" s="27"/>
      <c r="I6607" s="27"/>
      <c r="J6607" s="27"/>
    </row>
    <row r="6608" spans="2:10" x14ac:dyDescent="0.25">
      <c r="B6608" s="27"/>
      <c r="D6608" s="27"/>
      <c r="E6608" s="27"/>
      <c r="I6608" s="27"/>
      <c r="J6608" s="27"/>
    </row>
    <row r="6609" spans="2:10" x14ac:dyDescent="0.25">
      <c r="B6609" s="27"/>
      <c r="D6609" s="27"/>
      <c r="E6609" s="27"/>
      <c r="I6609" s="27"/>
      <c r="J6609" s="27"/>
    </row>
    <row r="6610" spans="2:10" x14ac:dyDescent="0.25">
      <c r="B6610" s="27"/>
      <c r="D6610" s="27"/>
      <c r="E6610" s="27"/>
      <c r="I6610" s="27"/>
      <c r="J6610" s="27"/>
    </row>
    <row r="6611" spans="2:10" x14ac:dyDescent="0.25">
      <c r="B6611" s="27"/>
      <c r="D6611" s="27"/>
      <c r="E6611" s="27"/>
      <c r="I6611" s="27"/>
      <c r="J6611" s="27"/>
    </row>
    <row r="6612" spans="2:10" x14ac:dyDescent="0.25">
      <c r="B6612" s="27"/>
      <c r="D6612" s="27"/>
      <c r="E6612" s="27"/>
      <c r="I6612" s="27"/>
      <c r="J6612" s="27"/>
    </row>
    <row r="6613" spans="2:10" x14ac:dyDescent="0.25">
      <c r="B6613" s="27"/>
      <c r="D6613" s="27"/>
      <c r="E6613" s="27"/>
      <c r="I6613" s="27"/>
      <c r="J6613" s="27"/>
    </row>
    <row r="6614" spans="2:10" x14ac:dyDescent="0.25">
      <c r="B6614" s="27"/>
      <c r="D6614" s="27"/>
      <c r="E6614" s="27"/>
      <c r="I6614" s="27"/>
      <c r="J6614" s="27"/>
    </row>
    <row r="6615" spans="2:10" x14ac:dyDescent="0.25">
      <c r="B6615" s="27"/>
      <c r="D6615" s="27"/>
      <c r="E6615" s="27"/>
      <c r="I6615" s="27"/>
      <c r="J6615" s="27"/>
    </row>
    <row r="6616" spans="2:10" x14ac:dyDescent="0.25">
      <c r="B6616" s="27"/>
      <c r="D6616" s="27"/>
      <c r="E6616" s="27"/>
      <c r="I6616" s="27"/>
      <c r="J6616" s="27"/>
    </row>
    <row r="6617" spans="2:10" x14ac:dyDescent="0.25">
      <c r="B6617" s="27"/>
      <c r="D6617" s="27"/>
      <c r="E6617" s="27"/>
      <c r="I6617" s="27"/>
      <c r="J6617" s="27"/>
    </row>
    <row r="6618" spans="2:10" x14ac:dyDescent="0.25">
      <c r="B6618" s="27"/>
      <c r="D6618" s="27"/>
      <c r="E6618" s="27"/>
      <c r="I6618" s="27"/>
      <c r="J6618" s="27"/>
    </row>
    <row r="6619" spans="2:10" x14ac:dyDescent="0.25">
      <c r="B6619" s="27"/>
      <c r="D6619" s="27"/>
      <c r="E6619" s="27"/>
      <c r="I6619" s="27"/>
      <c r="J6619" s="27"/>
    </row>
    <row r="6620" spans="2:10" x14ac:dyDescent="0.25">
      <c r="B6620" s="27"/>
      <c r="D6620" s="27"/>
      <c r="E6620" s="27"/>
      <c r="I6620" s="27"/>
      <c r="J6620" s="27"/>
    </row>
    <row r="6621" spans="2:10" x14ac:dyDescent="0.25">
      <c r="B6621" s="27"/>
      <c r="D6621" s="27"/>
      <c r="E6621" s="27"/>
      <c r="I6621" s="27"/>
      <c r="J6621" s="27"/>
    </row>
    <row r="6622" spans="2:10" x14ac:dyDescent="0.25">
      <c r="B6622" s="27"/>
      <c r="D6622" s="27"/>
      <c r="E6622" s="27"/>
      <c r="I6622" s="27"/>
      <c r="J6622" s="27"/>
    </row>
    <row r="6623" spans="2:10" x14ac:dyDescent="0.25">
      <c r="B6623" s="27"/>
      <c r="D6623" s="27"/>
      <c r="E6623" s="27"/>
      <c r="I6623" s="27"/>
      <c r="J6623" s="27"/>
    </row>
    <row r="6624" spans="2:10" x14ac:dyDescent="0.25">
      <c r="B6624" s="27"/>
      <c r="D6624" s="27"/>
      <c r="E6624" s="27"/>
      <c r="I6624" s="27"/>
      <c r="J6624" s="27"/>
    </row>
    <row r="6625" spans="2:10" x14ac:dyDescent="0.25">
      <c r="B6625" s="27"/>
      <c r="D6625" s="27"/>
      <c r="E6625" s="27"/>
      <c r="I6625" s="27"/>
      <c r="J6625" s="27"/>
    </row>
    <row r="6626" spans="2:10" x14ac:dyDescent="0.25">
      <c r="B6626" s="27"/>
      <c r="D6626" s="27"/>
      <c r="E6626" s="27"/>
      <c r="I6626" s="27"/>
      <c r="J6626" s="27"/>
    </row>
    <row r="6627" spans="2:10" x14ac:dyDescent="0.25">
      <c r="B6627" s="27"/>
      <c r="D6627" s="27"/>
      <c r="E6627" s="27"/>
      <c r="I6627" s="27"/>
      <c r="J6627" s="27"/>
    </row>
    <row r="6628" spans="2:10" x14ac:dyDescent="0.25">
      <c r="B6628" s="27"/>
      <c r="D6628" s="27"/>
      <c r="E6628" s="27"/>
      <c r="I6628" s="27"/>
      <c r="J6628" s="27"/>
    </row>
    <row r="6629" spans="2:10" x14ac:dyDescent="0.25">
      <c r="B6629" s="27"/>
      <c r="D6629" s="27"/>
      <c r="E6629" s="27"/>
      <c r="I6629" s="27"/>
      <c r="J6629" s="27"/>
    </row>
    <row r="6630" spans="2:10" x14ac:dyDescent="0.25">
      <c r="B6630" s="27"/>
      <c r="D6630" s="27"/>
      <c r="E6630" s="27"/>
      <c r="I6630" s="27"/>
      <c r="J6630" s="27"/>
    </row>
    <row r="6631" spans="2:10" x14ac:dyDescent="0.25">
      <c r="B6631" s="27"/>
      <c r="D6631" s="27"/>
      <c r="E6631" s="27"/>
      <c r="I6631" s="27"/>
      <c r="J6631" s="27"/>
    </row>
    <row r="6632" spans="2:10" x14ac:dyDescent="0.25">
      <c r="B6632" s="27"/>
      <c r="D6632" s="27"/>
      <c r="E6632" s="27"/>
      <c r="I6632" s="27"/>
      <c r="J6632" s="27"/>
    </row>
    <row r="6633" spans="2:10" x14ac:dyDescent="0.25">
      <c r="B6633" s="27"/>
      <c r="D6633" s="27"/>
      <c r="E6633" s="27"/>
      <c r="I6633" s="27"/>
      <c r="J6633" s="27"/>
    </row>
    <row r="6634" spans="2:10" x14ac:dyDescent="0.25">
      <c r="B6634" s="27"/>
      <c r="D6634" s="27"/>
      <c r="E6634" s="27"/>
      <c r="I6634" s="27"/>
      <c r="J6634" s="27"/>
    </row>
    <row r="6635" spans="2:10" x14ac:dyDescent="0.25">
      <c r="B6635" s="27"/>
      <c r="D6635" s="27"/>
      <c r="E6635" s="27"/>
      <c r="I6635" s="27"/>
      <c r="J6635" s="27"/>
    </row>
    <row r="6636" spans="2:10" x14ac:dyDescent="0.25">
      <c r="B6636" s="27"/>
      <c r="D6636" s="27"/>
      <c r="E6636" s="27"/>
      <c r="I6636" s="27"/>
      <c r="J6636" s="27"/>
    </row>
    <row r="6637" spans="2:10" x14ac:dyDescent="0.25">
      <c r="B6637" s="27"/>
      <c r="D6637" s="27"/>
      <c r="E6637" s="27"/>
      <c r="I6637" s="27"/>
      <c r="J6637" s="27"/>
    </row>
    <row r="6638" spans="2:10" x14ac:dyDescent="0.25">
      <c r="B6638" s="27"/>
      <c r="D6638" s="27"/>
      <c r="E6638" s="27"/>
      <c r="I6638" s="27"/>
      <c r="J6638" s="27"/>
    </row>
    <row r="6639" spans="2:10" x14ac:dyDescent="0.25">
      <c r="B6639" s="27"/>
      <c r="D6639" s="27"/>
      <c r="E6639" s="27"/>
      <c r="I6639" s="27"/>
      <c r="J6639" s="27"/>
    </row>
    <row r="6640" spans="2:10" x14ac:dyDescent="0.25">
      <c r="B6640" s="27"/>
      <c r="D6640" s="27"/>
      <c r="E6640" s="27"/>
      <c r="I6640" s="27"/>
      <c r="J6640" s="27"/>
    </row>
    <row r="6641" spans="2:10" x14ac:dyDescent="0.25">
      <c r="B6641" s="27"/>
      <c r="D6641" s="27"/>
      <c r="E6641" s="27"/>
      <c r="I6641" s="27"/>
      <c r="J6641" s="27"/>
    </row>
    <row r="6642" spans="2:10" x14ac:dyDescent="0.25">
      <c r="B6642" s="27"/>
      <c r="D6642" s="27"/>
      <c r="E6642" s="27"/>
      <c r="I6642" s="27"/>
      <c r="J6642" s="27"/>
    </row>
    <row r="6643" spans="2:10" x14ac:dyDescent="0.25">
      <c r="B6643" s="27"/>
      <c r="D6643" s="27"/>
      <c r="E6643" s="27"/>
      <c r="I6643" s="27"/>
      <c r="J6643" s="27"/>
    </row>
    <row r="6644" spans="2:10" x14ac:dyDescent="0.25">
      <c r="B6644" s="27"/>
      <c r="D6644" s="27"/>
      <c r="E6644" s="27"/>
      <c r="I6644" s="27"/>
      <c r="J6644" s="27"/>
    </row>
    <row r="6645" spans="2:10" x14ac:dyDescent="0.25">
      <c r="B6645" s="27"/>
      <c r="D6645" s="27"/>
      <c r="E6645" s="27"/>
      <c r="I6645" s="27"/>
      <c r="J6645" s="27"/>
    </row>
    <row r="6646" spans="2:10" x14ac:dyDescent="0.25">
      <c r="B6646" s="27"/>
      <c r="D6646" s="27"/>
      <c r="E6646" s="27"/>
      <c r="I6646" s="27"/>
      <c r="J6646" s="27"/>
    </row>
    <row r="6647" spans="2:10" x14ac:dyDescent="0.25">
      <c r="B6647" s="27"/>
      <c r="D6647" s="27"/>
      <c r="E6647" s="27"/>
      <c r="I6647" s="27"/>
      <c r="J6647" s="27"/>
    </row>
    <row r="6648" spans="2:10" x14ac:dyDescent="0.25">
      <c r="B6648" s="27"/>
      <c r="D6648" s="27"/>
      <c r="E6648" s="27"/>
      <c r="I6648" s="27"/>
      <c r="J6648" s="27"/>
    </row>
    <row r="6649" spans="2:10" x14ac:dyDescent="0.25">
      <c r="B6649" s="27"/>
      <c r="D6649" s="27"/>
      <c r="E6649" s="27"/>
      <c r="I6649" s="27"/>
      <c r="J6649" s="27"/>
    </row>
    <row r="6650" spans="2:10" x14ac:dyDescent="0.25">
      <c r="B6650" s="27"/>
      <c r="D6650" s="27"/>
      <c r="E6650" s="27"/>
      <c r="I6650" s="27"/>
      <c r="J6650" s="27"/>
    </row>
    <row r="6651" spans="2:10" x14ac:dyDescent="0.25">
      <c r="B6651" s="27"/>
      <c r="D6651" s="27"/>
      <c r="E6651" s="27"/>
      <c r="I6651" s="27"/>
      <c r="J6651" s="27"/>
    </row>
    <row r="6652" spans="2:10" x14ac:dyDescent="0.25">
      <c r="B6652" s="27"/>
      <c r="D6652" s="27"/>
      <c r="E6652" s="27"/>
      <c r="I6652" s="27"/>
      <c r="J6652" s="27"/>
    </row>
    <row r="6653" spans="2:10" x14ac:dyDescent="0.25">
      <c r="B6653" s="27"/>
      <c r="D6653" s="27"/>
      <c r="E6653" s="27"/>
      <c r="I6653" s="27"/>
      <c r="J6653" s="27"/>
    </row>
    <row r="6654" spans="2:10" x14ac:dyDescent="0.25">
      <c r="B6654" s="27"/>
      <c r="D6654" s="27"/>
      <c r="E6654" s="27"/>
      <c r="I6654" s="27"/>
      <c r="J6654" s="27"/>
    </row>
    <row r="6655" spans="2:10" x14ac:dyDescent="0.25">
      <c r="B6655" s="27"/>
      <c r="D6655" s="27"/>
      <c r="E6655" s="27"/>
      <c r="I6655" s="27"/>
      <c r="J6655" s="27"/>
    </row>
    <row r="6656" spans="2:10" x14ac:dyDescent="0.25">
      <c r="B6656" s="27"/>
      <c r="D6656" s="27"/>
      <c r="E6656" s="27"/>
      <c r="I6656" s="27"/>
      <c r="J6656" s="27"/>
    </row>
    <row r="6657" spans="2:10" x14ac:dyDescent="0.25">
      <c r="B6657" s="27"/>
      <c r="D6657" s="27"/>
      <c r="E6657" s="27"/>
      <c r="I6657" s="27"/>
      <c r="J6657" s="27"/>
    </row>
    <row r="6658" spans="2:10" x14ac:dyDescent="0.25">
      <c r="B6658" s="27"/>
      <c r="D6658" s="27"/>
      <c r="E6658" s="27"/>
      <c r="I6658" s="27"/>
      <c r="J6658" s="27"/>
    </row>
    <row r="6659" spans="2:10" x14ac:dyDescent="0.25">
      <c r="B6659" s="27"/>
      <c r="D6659" s="27"/>
      <c r="E6659" s="27"/>
      <c r="I6659" s="27"/>
      <c r="J6659" s="27"/>
    </row>
    <row r="6660" spans="2:10" x14ac:dyDescent="0.25">
      <c r="B6660" s="27"/>
      <c r="D6660" s="27"/>
      <c r="E6660" s="27"/>
      <c r="I6660" s="27"/>
      <c r="J6660" s="27"/>
    </row>
    <row r="6661" spans="2:10" x14ac:dyDescent="0.25">
      <c r="B6661" s="27"/>
      <c r="D6661" s="27"/>
      <c r="E6661" s="27"/>
      <c r="I6661" s="27"/>
      <c r="J6661" s="27"/>
    </row>
    <row r="6662" spans="2:10" x14ac:dyDescent="0.25">
      <c r="B6662" s="27"/>
      <c r="D6662" s="27"/>
      <c r="E6662" s="27"/>
      <c r="I6662" s="27"/>
      <c r="J6662" s="27"/>
    </row>
    <row r="6663" spans="2:10" x14ac:dyDescent="0.25">
      <c r="B6663" s="27"/>
      <c r="D6663" s="27"/>
      <c r="E6663" s="27"/>
      <c r="I6663" s="27"/>
      <c r="J6663" s="27"/>
    </row>
    <row r="6664" spans="2:10" x14ac:dyDescent="0.25">
      <c r="B6664" s="27"/>
      <c r="D6664" s="27"/>
      <c r="E6664" s="27"/>
      <c r="I6664" s="27"/>
      <c r="J6664" s="27"/>
    </row>
    <row r="6665" spans="2:10" x14ac:dyDescent="0.25">
      <c r="B6665" s="27"/>
      <c r="D6665" s="27"/>
      <c r="E6665" s="27"/>
      <c r="I6665" s="27"/>
      <c r="J6665" s="27"/>
    </row>
    <row r="6666" spans="2:10" x14ac:dyDescent="0.25">
      <c r="B6666" s="27"/>
      <c r="D6666" s="27"/>
      <c r="E6666" s="27"/>
      <c r="I6666" s="27"/>
      <c r="J6666" s="27"/>
    </row>
    <row r="6667" spans="2:10" x14ac:dyDescent="0.25">
      <c r="B6667" s="27"/>
      <c r="D6667" s="27"/>
      <c r="E6667" s="27"/>
      <c r="I6667" s="27"/>
      <c r="J6667" s="27"/>
    </row>
    <row r="6668" spans="2:10" x14ac:dyDescent="0.25">
      <c r="B6668" s="27"/>
      <c r="D6668" s="27"/>
      <c r="E6668" s="27"/>
      <c r="I6668" s="27"/>
      <c r="J6668" s="27"/>
    </row>
    <row r="6669" spans="2:10" x14ac:dyDescent="0.25">
      <c r="B6669" s="27"/>
      <c r="D6669" s="27"/>
      <c r="E6669" s="27"/>
      <c r="I6669" s="27"/>
      <c r="J6669" s="27"/>
    </row>
    <row r="6670" spans="2:10" x14ac:dyDescent="0.25">
      <c r="B6670" s="27"/>
      <c r="D6670" s="27"/>
      <c r="E6670" s="27"/>
      <c r="I6670" s="27"/>
      <c r="J6670" s="27"/>
    </row>
    <row r="6671" spans="2:10" x14ac:dyDescent="0.25">
      <c r="B6671" s="27"/>
      <c r="D6671" s="27"/>
      <c r="E6671" s="27"/>
      <c r="I6671" s="27"/>
      <c r="J6671" s="27"/>
    </row>
    <row r="6672" spans="2:10" x14ac:dyDescent="0.25">
      <c r="B6672" s="27"/>
      <c r="D6672" s="27"/>
      <c r="E6672" s="27"/>
      <c r="I6672" s="27"/>
      <c r="J6672" s="27"/>
    </row>
    <row r="6673" spans="2:10" x14ac:dyDescent="0.25">
      <c r="B6673" s="27"/>
      <c r="D6673" s="27"/>
      <c r="E6673" s="27"/>
      <c r="I6673" s="27"/>
      <c r="J6673" s="27"/>
    </row>
    <row r="6674" spans="2:10" x14ac:dyDescent="0.25">
      <c r="B6674" s="27"/>
      <c r="D6674" s="27"/>
      <c r="E6674" s="27"/>
      <c r="I6674" s="27"/>
      <c r="J6674" s="27"/>
    </row>
    <row r="6675" spans="2:10" x14ac:dyDescent="0.25">
      <c r="B6675" s="27"/>
      <c r="D6675" s="27"/>
      <c r="E6675" s="27"/>
      <c r="I6675" s="27"/>
      <c r="J6675" s="27"/>
    </row>
    <row r="6676" spans="2:10" x14ac:dyDescent="0.25">
      <c r="B6676" s="27"/>
      <c r="D6676" s="27"/>
      <c r="E6676" s="27"/>
      <c r="I6676" s="27"/>
      <c r="J6676" s="27"/>
    </row>
    <row r="6677" spans="2:10" x14ac:dyDescent="0.25">
      <c r="B6677" s="27"/>
      <c r="D6677" s="27"/>
      <c r="E6677" s="27"/>
      <c r="I6677" s="27"/>
      <c r="J6677" s="27"/>
    </row>
    <row r="6678" spans="2:10" x14ac:dyDescent="0.25">
      <c r="B6678" s="27"/>
      <c r="D6678" s="27"/>
      <c r="E6678" s="27"/>
      <c r="I6678" s="27"/>
      <c r="J6678" s="27"/>
    </row>
    <row r="6679" spans="2:10" x14ac:dyDescent="0.25">
      <c r="B6679" s="27"/>
      <c r="D6679" s="27"/>
      <c r="E6679" s="27"/>
      <c r="I6679" s="27"/>
      <c r="J6679" s="27"/>
    </row>
    <row r="6680" spans="2:10" x14ac:dyDescent="0.25">
      <c r="B6680" s="27"/>
      <c r="D6680" s="27"/>
      <c r="E6680" s="27"/>
      <c r="I6680" s="27"/>
      <c r="J6680" s="27"/>
    </row>
    <row r="6681" spans="2:10" x14ac:dyDescent="0.25">
      <c r="B6681" s="27"/>
      <c r="D6681" s="27"/>
      <c r="E6681" s="27"/>
      <c r="I6681" s="27"/>
      <c r="J6681" s="27"/>
    </row>
    <row r="6682" spans="2:10" x14ac:dyDescent="0.25">
      <c r="B6682" s="27"/>
      <c r="D6682" s="27"/>
      <c r="E6682" s="27"/>
      <c r="I6682" s="27"/>
      <c r="J6682" s="27"/>
    </row>
    <row r="6683" spans="2:10" x14ac:dyDescent="0.25">
      <c r="B6683" s="27"/>
      <c r="D6683" s="27"/>
      <c r="E6683" s="27"/>
      <c r="I6683" s="27"/>
      <c r="J6683" s="27"/>
    </row>
    <row r="6684" spans="2:10" x14ac:dyDescent="0.25">
      <c r="B6684" s="27"/>
      <c r="D6684" s="27"/>
      <c r="E6684" s="27"/>
      <c r="I6684" s="27"/>
      <c r="J6684" s="27"/>
    </row>
    <row r="6685" spans="2:10" x14ac:dyDescent="0.25">
      <c r="B6685" s="27"/>
      <c r="D6685" s="27"/>
      <c r="E6685" s="27"/>
      <c r="I6685" s="27"/>
      <c r="J6685" s="27"/>
    </row>
    <row r="6686" spans="2:10" x14ac:dyDescent="0.25">
      <c r="B6686" s="27"/>
      <c r="D6686" s="27"/>
      <c r="E6686" s="27"/>
      <c r="I6686" s="27"/>
      <c r="J6686" s="27"/>
    </row>
    <row r="6687" spans="2:10" x14ac:dyDescent="0.25">
      <c r="B6687" s="27"/>
      <c r="D6687" s="27"/>
      <c r="E6687" s="27"/>
      <c r="I6687" s="27"/>
      <c r="J6687" s="27"/>
    </row>
    <row r="6688" spans="2:10" x14ac:dyDescent="0.25">
      <c r="B6688" s="27"/>
      <c r="D6688" s="27"/>
      <c r="E6688" s="27"/>
      <c r="I6688" s="27"/>
      <c r="J6688" s="27"/>
    </row>
    <row r="6689" spans="2:10" x14ac:dyDescent="0.25">
      <c r="B6689" s="27"/>
      <c r="D6689" s="27"/>
      <c r="E6689" s="27"/>
      <c r="I6689" s="27"/>
      <c r="J6689" s="27"/>
    </row>
    <row r="6690" spans="2:10" x14ac:dyDescent="0.25">
      <c r="B6690" s="27"/>
      <c r="D6690" s="27"/>
      <c r="E6690" s="27"/>
      <c r="I6690" s="27"/>
      <c r="J6690" s="27"/>
    </row>
    <row r="6691" spans="2:10" x14ac:dyDescent="0.25">
      <c r="B6691" s="27"/>
      <c r="D6691" s="27"/>
      <c r="E6691" s="27"/>
      <c r="I6691" s="27"/>
      <c r="J6691" s="27"/>
    </row>
    <row r="6692" spans="2:10" x14ac:dyDescent="0.25">
      <c r="B6692" s="27"/>
      <c r="D6692" s="27"/>
      <c r="E6692" s="27"/>
      <c r="I6692" s="27"/>
      <c r="J6692" s="27"/>
    </row>
    <row r="6693" spans="2:10" x14ac:dyDescent="0.25">
      <c r="B6693" s="27"/>
      <c r="D6693" s="27"/>
      <c r="E6693" s="27"/>
      <c r="I6693" s="27"/>
      <c r="J6693" s="27"/>
    </row>
    <row r="6694" spans="2:10" x14ac:dyDescent="0.25">
      <c r="B6694" s="27"/>
      <c r="D6694" s="27"/>
      <c r="E6694" s="27"/>
      <c r="I6694" s="27"/>
      <c r="J6694" s="27"/>
    </row>
    <row r="6695" spans="2:10" x14ac:dyDescent="0.25">
      <c r="B6695" s="27"/>
      <c r="D6695" s="27"/>
      <c r="E6695" s="27"/>
      <c r="I6695" s="27"/>
      <c r="J6695" s="27"/>
    </row>
    <row r="6696" spans="2:10" x14ac:dyDescent="0.25">
      <c r="B6696" s="27"/>
      <c r="D6696" s="27"/>
      <c r="E6696" s="27"/>
      <c r="I6696" s="27"/>
      <c r="J6696" s="27"/>
    </row>
    <row r="6697" spans="2:10" x14ac:dyDescent="0.25">
      <c r="B6697" s="27"/>
      <c r="D6697" s="27"/>
      <c r="E6697" s="27"/>
      <c r="I6697" s="27"/>
      <c r="J6697" s="27"/>
    </row>
    <row r="6698" spans="2:10" x14ac:dyDescent="0.25">
      <c r="B6698" s="27"/>
      <c r="D6698" s="27"/>
      <c r="E6698" s="27"/>
      <c r="I6698" s="27"/>
      <c r="J6698" s="27"/>
    </row>
    <row r="6699" spans="2:10" x14ac:dyDescent="0.25">
      <c r="B6699" s="27"/>
      <c r="D6699" s="27"/>
      <c r="E6699" s="27"/>
      <c r="I6699" s="27"/>
      <c r="J6699" s="27"/>
    </row>
    <row r="6700" spans="2:10" x14ac:dyDescent="0.25">
      <c r="B6700" s="27"/>
      <c r="D6700" s="27"/>
      <c r="E6700" s="27"/>
      <c r="I6700" s="27"/>
      <c r="J6700" s="27"/>
    </row>
    <row r="6701" spans="2:10" x14ac:dyDescent="0.25">
      <c r="B6701" s="27"/>
      <c r="D6701" s="27"/>
      <c r="E6701" s="27"/>
      <c r="I6701" s="27"/>
      <c r="J6701" s="27"/>
    </row>
    <row r="6702" spans="2:10" x14ac:dyDescent="0.25">
      <c r="B6702" s="27"/>
      <c r="D6702" s="27"/>
      <c r="E6702" s="27"/>
      <c r="I6702" s="27"/>
      <c r="J6702" s="27"/>
    </row>
    <row r="6703" spans="2:10" x14ac:dyDescent="0.25">
      <c r="B6703" s="27"/>
      <c r="D6703" s="27"/>
      <c r="E6703" s="27"/>
      <c r="I6703" s="27"/>
      <c r="J6703" s="27"/>
    </row>
    <row r="6704" spans="2:10" x14ac:dyDescent="0.25">
      <c r="B6704" s="27"/>
      <c r="D6704" s="27"/>
      <c r="E6704" s="27"/>
      <c r="I6704" s="27"/>
      <c r="J6704" s="27"/>
    </row>
    <row r="6705" spans="2:10" x14ac:dyDescent="0.25">
      <c r="B6705" s="27"/>
      <c r="D6705" s="27"/>
      <c r="E6705" s="27"/>
      <c r="I6705" s="27"/>
      <c r="J6705" s="27"/>
    </row>
    <row r="6706" spans="2:10" x14ac:dyDescent="0.25">
      <c r="B6706" s="27"/>
      <c r="D6706" s="27"/>
      <c r="E6706" s="27"/>
      <c r="I6706" s="27"/>
      <c r="J6706" s="27"/>
    </row>
    <row r="6707" spans="2:10" x14ac:dyDescent="0.25">
      <c r="B6707" s="27"/>
      <c r="D6707" s="27"/>
      <c r="E6707" s="27"/>
      <c r="I6707" s="27"/>
      <c r="J6707" s="27"/>
    </row>
    <row r="6708" spans="2:10" x14ac:dyDescent="0.25">
      <c r="B6708" s="27"/>
      <c r="D6708" s="27"/>
      <c r="E6708" s="27"/>
      <c r="I6708" s="27"/>
      <c r="J6708" s="27"/>
    </row>
    <row r="6709" spans="2:10" x14ac:dyDescent="0.25">
      <c r="B6709" s="27"/>
      <c r="D6709" s="27"/>
      <c r="E6709" s="27"/>
      <c r="I6709" s="27"/>
      <c r="J6709" s="27"/>
    </row>
    <row r="6710" spans="2:10" x14ac:dyDescent="0.25">
      <c r="B6710" s="27"/>
      <c r="D6710" s="27"/>
      <c r="E6710" s="27"/>
      <c r="I6710" s="27"/>
      <c r="J6710" s="27"/>
    </row>
    <row r="6711" spans="2:10" x14ac:dyDescent="0.25">
      <c r="B6711" s="27"/>
      <c r="D6711" s="27"/>
      <c r="E6711" s="27"/>
      <c r="I6711" s="27"/>
      <c r="J6711" s="27"/>
    </row>
    <row r="6712" spans="2:10" x14ac:dyDescent="0.25">
      <c r="B6712" s="27"/>
      <c r="D6712" s="27"/>
      <c r="E6712" s="27"/>
      <c r="I6712" s="27"/>
      <c r="J6712" s="27"/>
    </row>
    <row r="6713" spans="2:10" x14ac:dyDescent="0.25">
      <c r="B6713" s="27"/>
      <c r="D6713" s="27"/>
      <c r="E6713" s="27"/>
      <c r="I6713" s="27"/>
      <c r="J6713" s="27"/>
    </row>
    <row r="6714" spans="2:10" x14ac:dyDescent="0.25">
      <c r="B6714" s="27"/>
      <c r="D6714" s="27"/>
      <c r="E6714" s="27"/>
      <c r="I6714" s="27"/>
      <c r="J6714" s="27"/>
    </row>
    <row r="6715" spans="2:10" x14ac:dyDescent="0.25">
      <c r="B6715" s="27"/>
      <c r="D6715" s="27"/>
      <c r="E6715" s="27"/>
      <c r="I6715" s="27"/>
      <c r="J6715" s="27"/>
    </row>
    <row r="6716" spans="2:10" x14ac:dyDescent="0.25">
      <c r="B6716" s="27"/>
      <c r="D6716" s="27"/>
      <c r="E6716" s="27"/>
      <c r="I6716" s="27"/>
      <c r="J6716" s="27"/>
    </row>
    <row r="6717" spans="2:10" x14ac:dyDescent="0.25">
      <c r="B6717" s="27"/>
      <c r="D6717" s="27"/>
      <c r="E6717" s="27"/>
      <c r="I6717" s="27"/>
      <c r="J6717" s="27"/>
    </row>
    <row r="6718" spans="2:10" x14ac:dyDescent="0.25">
      <c r="B6718" s="27"/>
      <c r="D6718" s="27"/>
      <c r="E6718" s="27"/>
      <c r="I6718" s="27"/>
      <c r="J6718" s="27"/>
    </row>
    <row r="6719" spans="2:10" x14ac:dyDescent="0.25">
      <c r="B6719" s="27"/>
      <c r="D6719" s="27"/>
      <c r="E6719" s="27"/>
      <c r="I6719" s="27"/>
      <c r="J6719" s="27"/>
    </row>
    <row r="6720" spans="2:10" x14ac:dyDescent="0.25">
      <c r="B6720" s="27"/>
      <c r="D6720" s="27"/>
      <c r="E6720" s="27"/>
      <c r="I6720" s="27"/>
      <c r="J6720" s="27"/>
    </row>
    <row r="6721" spans="2:10" x14ac:dyDescent="0.25">
      <c r="B6721" s="27"/>
      <c r="D6721" s="27"/>
      <c r="E6721" s="27"/>
      <c r="I6721" s="27"/>
      <c r="J6721" s="27"/>
    </row>
    <row r="6722" spans="2:10" x14ac:dyDescent="0.25">
      <c r="B6722" s="27"/>
      <c r="D6722" s="27"/>
      <c r="E6722" s="27"/>
      <c r="I6722" s="27"/>
      <c r="J6722" s="27"/>
    </row>
    <row r="6723" spans="2:10" x14ac:dyDescent="0.25">
      <c r="B6723" s="27"/>
      <c r="D6723" s="27"/>
      <c r="E6723" s="27"/>
      <c r="I6723" s="27"/>
      <c r="J6723" s="27"/>
    </row>
    <row r="6724" spans="2:10" x14ac:dyDescent="0.25">
      <c r="B6724" s="27"/>
      <c r="D6724" s="27"/>
      <c r="E6724" s="27"/>
      <c r="I6724" s="27"/>
      <c r="J6724" s="27"/>
    </row>
    <row r="6725" spans="2:10" x14ac:dyDescent="0.25">
      <c r="B6725" s="27"/>
      <c r="D6725" s="27"/>
      <c r="E6725" s="27"/>
      <c r="I6725" s="27"/>
      <c r="J6725" s="27"/>
    </row>
    <row r="6726" spans="2:10" x14ac:dyDescent="0.25">
      <c r="B6726" s="27"/>
      <c r="D6726" s="27"/>
      <c r="E6726" s="27"/>
      <c r="I6726" s="27"/>
      <c r="J6726" s="27"/>
    </row>
    <row r="6727" spans="2:10" x14ac:dyDescent="0.25">
      <c r="B6727" s="27"/>
      <c r="D6727" s="27"/>
      <c r="E6727" s="27"/>
      <c r="I6727" s="27"/>
      <c r="J6727" s="27"/>
    </row>
    <row r="6728" spans="2:10" x14ac:dyDescent="0.25">
      <c r="B6728" s="27"/>
      <c r="D6728" s="27"/>
      <c r="E6728" s="27"/>
      <c r="I6728" s="27"/>
      <c r="J6728" s="27"/>
    </row>
    <row r="6729" spans="2:10" x14ac:dyDescent="0.25">
      <c r="B6729" s="27"/>
      <c r="D6729" s="27"/>
      <c r="E6729" s="27"/>
      <c r="I6729" s="27"/>
      <c r="J6729" s="27"/>
    </row>
    <row r="6730" spans="2:10" x14ac:dyDescent="0.25">
      <c r="B6730" s="27"/>
      <c r="D6730" s="27"/>
      <c r="E6730" s="27"/>
      <c r="I6730" s="27"/>
      <c r="J6730" s="27"/>
    </row>
    <row r="6731" spans="2:10" x14ac:dyDescent="0.25">
      <c r="B6731" s="27"/>
      <c r="D6731" s="27"/>
      <c r="E6731" s="27"/>
      <c r="I6731" s="27"/>
      <c r="J6731" s="27"/>
    </row>
    <row r="6732" spans="2:10" x14ac:dyDescent="0.25">
      <c r="B6732" s="27"/>
      <c r="D6732" s="27"/>
      <c r="E6732" s="27"/>
      <c r="I6732" s="27"/>
      <c r="J6732" s="27"/>
    </row>
    <row r="6733" spans="2:10" x14ac:dyDescent="0.25">
      <c r="B6733" s="27"/>
      <c r="D6733" s="27"/>
      <c r="E6733" s="27"/>
      <c r="I6733" s="27"/>
      <c r="J6733" s="27"/>
    </row>
    <row r="6734" spans="2:10" x14ac:dyDescent="0.25">
      <c r="B6734" s="27"/>
      <c r="D6734" s="27"/>
      <c r="E6734" s="27"/>
      <c r="I6734" s="27"/>
      <c r="J6734" s="27"/>
    </row>
    <row r="6735" spans="2:10" x14ac:dyDescent="0.25">
      <c r="B6735" s="27"/>
      <c r="D6735" s="27"/>
      <c r="E6735" s="27"/>
      <c r="I6735" s="27"/>
      <c r="J6735" s="27"/>
    </row>
    <row r="6736" spans="2:10" x14ac:dyDescent="0.25">
      <c r="B6736" s="27"/>
      <c r="D6736" s="27"/>
      <c r="E6736" s="27"/>
      <c r="I6736" s="27"/>
      <c r="J6736" s="27"/>
    </row>
    <row r="6737" spans="2:10" x14ac:dyDescent="0.25">
      <c r="B6737" s="27"/>
      <c r="D6737" s="27"/>
      <c r="E6737" s="27"/>
      <c r="I6737" s="27"/>
      <c r="J6737" s="27"/>
    </row>
    <row r="6738" spans="2:10" x14ac:dyDescent="0.25">
      <c r="B6738" s="27"/>
      <c r="D6738" s="27"/>
      <c r="E6738" s="27"/>
      <c r="I6738" s="27"/>
      <c r="J6738" s="27"/>
    </row>
    <row r="6739" spans="2:10" x14ac:dyDescent="0.25">
      <c r="B6739" s="27"/>
      <c r="D6739" s="27"/>
      <c r="E6739" s="27"/>
      <c r="I6739" s="27"/>
      <c r="J6739" s="27"/>
    </row>
    <row r="6740" spans="2:10" x14ac:dyDescent="0.25">
      <c r="B6740" s="27"/>
      <c r="D6740" s="27"/>
      <c r="E6740" s="27"/>
      <c r="I6740" s="27"/>
      <c r="J6740" s="27"/>
    </row>
    <row r="6741" spans="2:10" x14ac:dyDescent="0.25">
      <c r="B6741" s="27"/>
      <c r="D6741" s="27"/>
      <c r="E6741" s="27"/>
      <c r="I6741" s="27"/>
      <c r="J6741" s="27"/>
    </row>
    <row r="6742" spans="2:10" x14ac:dyDescent="0.25">
      <c r="B6742" s="27"/>
      <c r="D6742" s="27"/>
      <c r="E6742" s="27"/>
      <c r="I6742" s="27"/>
      <c r="J6742" s="27"/>
    </row>
    <row r="6743" spans="2:10" x14ac:dyDescent="0.25">
      <c r="B6743" s="27"/>
      <c r="D6743" s="27"/>
      <c r="E6743" s="27"/>
      <c r="I6743" s="27"/>
      <c r="J6743" s="27"/>
    </row>
    <row r="6744" spans="2:10" x14ac:dyDescent="0.25">
      <c r="B6744" s="27"/>
      <c r="D6744" s="27"/>
      <c r="E6744" s="27"/>
      <c r="I6744" s="27"/>
      <c r="J6744" s="27"/>
    </row>
    <row r="6745" spans="2:10" x14ac:dyDescent="0.25">
      <c r="B6745" s="27"/>
      <c r="D6745" s="27"/>
      <c r="E6745" s="27"/>
      <c r="I6745" s="27"/>
      <c r="J6745" s="27"/>
    </row>
    <row r="6746" spans="2:10" x14ac:dyDescent="0.25">
      <c r="B6746" s="27"/>
      <c r="D6746" s="27"/>
      <c r="E6746" s="27"/>
      <c r="I6746" s="27"/>
      <c r="J6746" s="27"/>
    </row>
    <row r="6747" spans="2:10" x14ac:dyDescent="0.25">
      <c r="B6747" s="27"/>
      <c r="D6747" s="27"/>
      <c r="E6747" s="27"/>
      <c r="I6747" s="27"/>
      <c r="J6747" s="27"/>
    </row>
    <row r="6748" spans="2:10" x14ac:dyDescent="0.25">
      <c r="B6748" s="27"/>
      <c r="D6748" s="27"/>
      <c r="E6748" s="27"/>
      <c r="I6748" s="27"/>
      <c r="J6748" s="27"/>
    </row>
    <row r="6749" spans="2:10" x14ac:dyDescent="0.25">
      <c r="B6749" s="27"/>
      <c r="D6749" s="27"/>
      <c r="E6749" s="27"/>
      <c r="I6749" s="27"/>
      <c r="J6749" s="27"/>
    </row>
    <row r="6750" spans="2:10" x14ac:dyDescent="0.25">
      <c r="B6750" s="27"/>
      <c r="D6750" s="27"/>
      <c r="E6750" s="27"/>
      <c r="I6750" s="27"/>
      <c r="J6750" s="27"/>
    </row>
    <row r="6751" spans="2:10" x14ac:dyDescent="0.25">
      <c r="B6751" s="27"/>
      <c r="D6751" s="27"/>
      <c r="E6751" s="27"/>
      <c r="I6751" s="27"/>
      <c r="J6751" s="27"/>
    </row>
    <row r="6752" spans="2:10" x14ac:dyDescent="0.25">
      <c r="B6752" s="27"/>
      <c r="D6752" s="27"/>
      <c r="E6752" s="27"/>
      <c r="I6752" s="27"/>
      <c r="J6752" s="27"/>
    </row>
    <row r="6753" spans="2:10" x14ac:dyDescent="0.25">
      <c r="B6753" s="27"/>
      <c r="D6753" s="27"/>
      <c r="E6753" s="27"/>
      <c r="I6753" s="27"/>
      <c r="J6753" s="27"/>
    </row>
    <row r="6754" spans="2:10" x14ac:dyDescent="0.25">
      <c r="B6754" s="27"/>
      <c r="D6754" s="27"/>
      <c r="E6754" s="27"/>
      <c r="I6754" s="27"/>
      <c r="J6754" s="27"/>
    </row>
    <row r="6755" spans="2:10" x14ac:dyDescent="0.25">
      <c r="B6755" s="27"/>
      <c r="D6755" s="27"/>
      <c r="E6755" s="27"/>
      <c r="I6755" s="27"/>
      <c r="J6755" s="27"/>
    </row>
    <row r="6756" spans="2:10" x14ac:dyDescent="0.25">
      <c r="B6756" s="27"/>
      <c r="D6756" s="27"/>
      <c r="E6756" s="27"/>
      <c r="I6756" s="27"/>
      <c r="J6756" s="27"/>
    </row>
    <row r="6757" spans="2:10" x14ac:dyDescent="0.25">
      <c r="B6757" s="27"/>
      <c r="D6757" s="27"/>
      <c r="E6757" s="27"/>
      <c r="I6757" s="27"/>
      <c r="J6757" s="27"/>
    </row>
    <row r="6758" spans="2:10" x14ac:dyDescent="0.25">
      <c r="B6758" s="27"/>
      <c r="D6758" s="27"/>
      <c r="E6758" s="27"/>
      <c r="I6758" s="27"/>
      <c r="J6758" s="27"/>
    </row>
    <row r="6759" spans="2:10" x14ac:dyDescent="0.25">
      <c r="B6759" s="27"/>
      <c r="D6759" s="27"/>
      <c r="E6759" s="27"/>
      <c r="I6759" s="27"/>
      <c r="J6759" s="27"/>
    </row>
    <row r="6760" spans="2:10" x14ac:dyDescent="0.25">
      <c r="B6760" s="27"/>
      <c r="D6760" s="27"/>
      <c r="E6760" s="27"/>
      <c r="I6760" s="27"/>
      <c r="J6760" s="27"/>
    </row>
    <row r="6761" spans="2:10" x14ac:dyDescent="0.25">
      <c r="B6761" s="27"/>
      <c r="D6761" s="27"/>
      <c r="E6761" s="27"/>
      <c r="I6761" s="27"/>
      <c r="J6761" s="27"/>
    </row>
    <row r="6762" spans="2:10" x14ac:dyDescent="0.25">
      <c r="B6762" s="27"/>
      <c r="D6762" s="27"/>
      <c r="E6762" s="27"/>
      <c r="I6762" s="27"/>
      <c r="J6762" s="27"/>
    </row>
    <row r="6763" spans="2:10" x14ac:dyDescent="0.25">
      <c r="B6763" s="27"/>
      <c r="D6763" s="27"/>
      <c r="E6763" s="27"/>
      <c r="I6763" s="27"/>
      <c r="J6763" s="27"/>
    </row>
    <row r="6764" spans="2:10" x14ac:dyDescent="0.25">
      <c r="B6764" s="27"/>
      <c r="D6764" s="27"/>
      <c r="E6764" s="27"/>
      <c r="I6764" s="27"/>
      <c r="J6764" s="27"/>
    </row>
    <row r="6765" spans="2:10" x14ac:dyDescent="0.25">
      <c r="B6765" s="27"/>
      <c r="D6765" s="27"/>
      <c r="E6765" s="27"/>
      <c r="I6765" s="27"/>
      <c r="J6765" s="27"/>
    </row>
    <row r="6766" spans="2:10" x14ac:dyDescent="0.25">
      <c r="B6766" s="27"/>
      <c r="D6766" s="27"/>
      <c r="E6766" s="27"/>
      <c r="I6766" s="27"/>
      <c r="J6766" s="27"/>
    </row>
    <row r="6767" spans="2:10" x14ac:dyDescent="0.25">
      <c r="B6767" s="27"/>
      <c r="D6767" s="27"/>
      <c r="E6767" s="27"/>
      <c r="I6767" s="27"/>
      <c r="J6767" s="27"/>
    </row>
    <row r="6768" spans="2:10" x14ac:dyDescent="0.25">
      <c r="B6768" s="27"/>
      <c r="D6768" s="27"/>
      <c r="E6768" s="27"/>
      <c r="I6768" s="27"/>
      <c r="J6768" s="27"/>
    </row>
    <row r="6769" spans="2:10" x14ac:dyDescent="0.25">
      <c r="B6769" s="27"/>
      <c r="D6769" s="27"/>
      <c r="E6769" s="27"/>
      <c r="I6769" s="27"/>
      <c r="J6769" s="27"/>
    </row>
    <row r="6770" spans="2:10" x14ac:dyDescent="0.25">
      <c r="B6770" s="27"/>
      <c r="D6770" s="27"/>
      <c r="E6770" s="27"/>
      <c r="I6770" s="27"/>
      <c r="J6770" s="27"/>
    </row>
    <row r="6771" spans="2:10" x14ac:dyDescent="0.25">
      <c r="B6771" s="27"/>
      <c r="D6771" s="27"/>
      <c r="E6771" s="27"/>
      <c r="I6771" s="27"/>
      <c r="J6771" s="27"/>
    </row>
    <row r="6772" spans="2:10" x14ac:dyDescent="0.25">
      <c r="B6772" s="27"/>
      <c r="D6772" s="27"/>
      <c r="E6772" s="27"/>
      <c r="I6772" s="27"/>
      <c r="J6772" s="27"/>
    </row>
    <row r="6773" spans="2:10" x14ac:dyDescent="0.25">
      <c r="B6773" s="27"/>
      <c r="D6773" s="27"/>
      <c r="E6773" s="27"/>
      <c r="I6773" s="27"/>
      <c r="J6773" s="27"/>
    </row>
    <row r="6774" spans="2:10" x14ac:dyDescent="0.25">
      <c r="B6774" s="27"/>
      <c r="D6774" s="27"/>
      <c r="E6774" s="27"/>
      <c r="I6774" s="27"/>
      <c r="J6774" s="27"/>
    </row>
    <row r="6775" spans="2:10" x14ac:dyDescent="0.25">
      <c r="B6775" s="27"/>
      <c r="D6775" s="27"/>
      <c r="E6775" s="27"/>
      <c r="I6775" s="27"/>
      <c r="J6775" s="27"/>
    </row>
    <row r="6776" spans="2:10" x14ac:dyDescent="0.25">
      <c r="B6776" s="27"/>
      <c r="D6776" s="27"/>
      <c r="E6776" s="27"/>
      <c r="I6776" s="27"/>
      <c r="J6776" s="27"/>
    </row>
    <row r="6777" spans="2:10" x14ac:dyDescent="0.25">
      <c r="B6777" s="27"/>
      <c r="D6777" s="27"/>
      <c r="E6777" s="27"/>
      <c r="I6777" s="27"/>
      <c r="J6777" s="27"/>
    </row>
    <row r="6778" spans="2:10" x14ac:dyDescent="0.25">
      <c r="B6778" s="27"/>
      <c r="D6778" s="27"/>
      <c r="E6778" s="27"/>
      <c r="I6778" s="27"/>
      <c r="J6778" s="27"/>
    </row>
    <row r="6779" spans="2:10" x14ac:dyDescent="0.25">
      <c r="B6779" s="27"/>
      <c r="D6779" s="27"/>
      <c r="E6779" s="27"/>
      <c r="I6779" s="27"/>
      <c r="J6779" s="27"/>
    </row>
    <row r="6780" spans="2:10" x14ac:dyDescent="0.25">
      <c r="B6780" s="27"/>
      <c r="D6780" s="27"/>
      <c r="E6780" s="27"/>
      <c r="I6780" s="27"/>
      <c r="J6780" s="27"/>
    </row>
    <row r="6781" spans="2:10" x14ac:dyDescent="0.25">
      <c r="B6781" s="27"/>
      <c r="D6781" s="27"/>
      <c r="E6781" s="27"/>
      <c r="I6781" s="27"/>
      <c r="J6781" s="27"/>
    </row>
    <row r="6782" spans="2:10" x14ac:dyDescent="0.25">
      <c r="B6782" s="27"/>
      <c r="D6782" s="27"/>
      <c r="E6782" s="27"/>
      <c r="I6782" s="27"/>
      <c r="J6782" s="27"/>
    </row>
    <row r="6783" spans="2:10" x14ac:dyDescent="0.25">
      <c r="B6783" s="27"/>
      <c r="D6783" s="27"/>
      <c r="E6783" s="27"/>
      <c r="I6783" s="27"/>
      <c r="J6783" s="27"/>
    </row>
    <row r="6784" spans="2:10" x14ac:dyDescent="0.25">
      <c r="B6784" s="27"/>
      <c r="D6784" s="27"/>
      <c r="E6784" s="27"/>
      <c r="I6784" s="27"/>
      <c r="J6784" s="27"/>
    </row>
    <row r="6785" spans="2:10" x14ac:dyDescent="0.25">
      <c r="B6785" s="27"/>
      <c r="D6785" s="27"/>
      <c r="E6785" s="27"/>
      <c r="I6785" s="27"/>
      <c r="J6785" s="27"/>
    </row>
    <row r="6786" spans="2:10" x14ac:dyDescent="0.25">
      <c r="B6786" s="27"/>
      <c r="D6786" s="27"/>
      <c r="E6786" s="27"/>
      <c r="I6786" s="27"/>
      <c r="J6786" s="27"/>
    </row>
    <row r="6787" spans="2:10" x14ac:dyDescent="0.25">
      <c r="B6787" s="27"/>
      <c r="D6787" s="27"/>
      <c r="E6787" s="27"/>
      <c r="I6787" s="27"/>
      <c r="J6787" s="27"/>
    </row>
    <row r="6788" spans="2:10" x14ac:dyDescent="0.25">
      <c r="B6788" s="27"/>
      <c r="D6788" s="27"/>
      <c r="E6788" s="27"/>
      <c r="I6788" s="27"/>
      <c r="J6788" s="27"/>
    </row>
    <row r="6789" spans="2:10" x14ac:dyDescent="0.25">
      <c r="B6789" s="27"/>
      <c r="D6789" s="27"/>
      <c r="E6789" s="27"/>
      <c r="I6789" s="27"/>
      <c r="J6789" s="27"/>
    </row>
    <row r="6790" spans="2:10" x14ac:dyDescent="0.25">
      <c r="B6790" s="27"/>
      <c r="D6790" s="27"/>
      <c r="E6790" s="27"/>
      <c r="I6790" s="27"/>
      <c r="J6790" s="27"/>
    </row>
    <row r="6791" spans="2:10" x14ac:dyDescent="0.25">
      <c r="B6791" s="27"/>
      <c r="D6791" s="27"/>
      <c r="E6791" s="27"/>
      <c r="I6791" s="27"/>
      <c r="J6791" s="27"/>
    </row>
    <row r="6792" spans="2:10" x14ac:dyDescent="0.25">
      <c r="B6792" s="27"/>
      <c r="D6792" s="27"/>
      <c r="E6792" s="27"/>
      <c r="I6792" s="27"/>
      <c r="J6792" s="27"/>
    </row>
    <row r="6793" spans="2:10" x14ac:dyDescent="0.25">
      <c r="B6793" s="27"/>
      <c r="D6793" s="27"/>
      <c r="E6793" s="27"/>
      <c r="I6793" s="27"/>
      <c r="J6793" s="27"/>
    </row>
    <row r="6794" spans="2:10" x14ac:dyDescent="0.25">
      <c r="B6794" s="27"/>
      <c r="D6794" s="27"/>
      <c r="E6794" s="27"/>
      <c r="I6794" s="27"/>
      <c r="J6794" s="27"/>
    </row>
    <row r="6795" spans="2:10" x14ac:dyDescent="0.25">
      <c r="B6795" s="27"/>
      <c r="D6795" s="27"/>
      <c r="E6795" s="27"/>
      <c r="I6795" s="27"/>
      <c r="J6795" s="27"/>
    </row>
    <row r="6796" spans="2:10" x14ac:dyDescent="0.25">
      <c r="B6796" s="27"/>
      <c r="D6796" s="27"/>
      <c r="E6796" s="27"/>
      <c r="I6796" s="27"/>
      <c r="J6796" s="27"/>
    </row>
    <row r="6797" spans="2:10" x14ac:dyDescent="0.25">
      <c r="B6797" s="27"/>
      <c r="D6797" s="27"/>
      <c r="E6797" s="27"/>
      <c r="I6797" s="27"/>
      <c r="J6797" s="27"/>
    </row>
    <row r="6798" spans="2:10" x14ac:dyDescent="0.25">
      <c r="B6798" s="27"/>
      <c r="D6798" s="27"/>
      <c r="E6798" s="27"/>
      <c r="I6798" s="27"/>
      <c r="J6798" s="27"/>
    </row>
    <row r="6799" spans="2:10" x14ac:dyDescent="0.25">
      <c r="B6799" s="27"/>
      <c r="D6799" s="27"/>
      <c r="E6799" s="27"/>
      <c r="I6799" s="27"/>
      <c r="J6799" s="27"/>
    </row>
    <row r="6800" spans="2:10" x14ac:dyDescent="0.25">
      <c r="B6800" s="27"/>
      <c r="D6800" s="27"/>
      <c r="E6800" s="27"/>
      <c r="I6800" s="27"/>
      <c r="J6800" s="27"/>
    </row>
    <row r="6801" spans="2:10" x14ac:dyDescent="0.25">
      <c r="B6801" s="27"/>
      <c r="D6801" s="27"/>
      <c r="E6801" s="27"/>
      <c r="I6801" s="27"/>
      <c r="J6801" s="27"/>
    </row>
    <row r="6802" spans="2:10" x14ac:dyDescent="0.25">
      <c r="B6802" s="27"/>
      <c r="D6802" s="27"/>
      <c r="E6802" s="27"/>
      <c r="I6802" s="27"/>
      <c r="J6802" s="27"/>
    </row>
    <row r="6803" spans="2:10" x14ac:dyDescent="0.25">
      <c r="B6803" s="27"/>
      <c r="D6803" s="27"/>
      <c r="E6803" s="27"/>
      <c r="I6803" s="27"/>
      <c r="J6803" s="27"/>
    </row>
    <row r="6804" spans="2:10" x14ac:dyDescent="0.25">
      <c r="B6804" s="27"/>
      <c r="D6804" s="27"/>
      <c r="E6804" s="27"/>
      <c r="I6804" s="27"/>
      <c r="J6804" s="27"/>
    </row>
    <row r="6805" spans="2:10" x14ac:dyDescent="0.25">
      <c r="B6805" s="27"/>
      <c r="D6805" s="27"/>
      <c r="E6805" s="27"/>
      <c r="I6805" s="27"/>
      <c r="J6805" s="27"/>
    </row>
    <row r="6806" spans="2:10" x14ac:dyDescent="0.25">
      <c r="B6806" s="27"/>
      <c r="D6806" s="27"/>
      <c r="E6806" s="27"/>
      <c r="I6806" s="27"/>
      <c r="J6806" s="27"/>
    </row>
    <row r="6807" spans="2:10" x14ac:dyDescent="0.25">
      <c r="B6807" s="27"/>
      <c r="D6807" s="27"/>
      <c r="E6807" s="27"/>
      <c r="I6807" s="27"/>
      <c r="J6807" s="27"/>
    </row>
    <row r="6808" spans="2:10" x14ac:dyDescent="0.25">
      <c r="B6808" s="27"/>
      <c r="D6808" s="27"/>
      <c r="E6808" s="27"/>
      <c r="I6808" s="27"/>
      <c r="J6808" s="27"/>
    </row>
    <row r="6809" spans="2:10" x14ac:dyDescent="0.25">
      <c r="B6809" s="27"/>
      <c r="D6809" s="27"/>
      <c r="E6809" s="27"/>
      <c r="I6809" s="27"/>
      <c r="J6809" s="27"/>
    </row>
    <row r="6810" spans="2:10" x14ac:dyDescent="0.25">
      <c r="B6810" s="27"/>
      <c r="D6810" s="27"/>
      <c r="E6810" s="27"/>
      <c r="I6810" s="27"/>
      <c r="J6810" s="27"/>
    </row>
    <row r="6811" spans="2:10" x14ac:dyDescent="0.25">
      <c r="B6811" s="27"/>
      <c r="D6811" s="27"/>
      <c r="E6811" s="27"/>
      <c r="I6811" s="27"/>
      <c r="J6811" s="27"/>
    </row>
    <row r="6812" spans="2:10" x14ac:dyDescent="0.25">
      <c r="B6812" s="27"/>
      <c r="D6812" s="27"/>
      <c r="E6812" s="27"/>
      <c r="I6812" s="27"/>
      <c r="J6812" s="27"/>
    </row>
    <row r="6813" spans="2:10" x14ac:dyDescent="0.25">
      <c r="B6813" s="27"/>
      <c r="D6813" s="27"/>
      <c r="E6813" s="27"/>
      <c r="I6813" s="27"/>
      <c r="J6813" s="27"/>
    </row>
    <row r="6814" spans="2:10" x14ac:dyDescent="0.25">
      <c r="B6814" s="27"/>
      <c r="D6814" s="27"/>
      <c r="E6814" s="27"/>
      <c r="I6814" s="27"/>
      <c r="J6814" s="27"/>
    </row>
    <row r="6815" spans="2:10" x14ac:dyDescent="0.25">
      <c r="B6815" s="27"/>
      <c r="D6815" s="27"/>
      <c r="E6815" s="27"/>
      <c r="I6815" s="27"/>
      <c r="J6815" s="27"/>
    </row>
    <row r="6816" spans="2:10" x14ac:dyDescent="0.25">
      <c r="B6816" s="27"/>
      <c r="D6816" s="27"/>
      <c r="E6816" s="27"/>
      <c r="I6816" s="27"/>
      <c r="J6816" s="27"/>
    </row>
    <row r="6817" spans="2:10" x14ac:dyDescent="0.25">
      <c r="B6817" s="27"/>
      <c r="D6817" s="27"/>
      <c r="E6817" s="27"/>
      <c r="I6817" s="27"/>
      <c r="J6817" s="27"/>
    </row>
    <row r="6818" spans="2:10" x14ac:dyDescent="0.25">
      <c r="B6818" s="27"/>
      <c r="D6818" s="27"/>
      <c r="E6818" s="27"/>
      <c r="I6818" s="27"/>
      <c r="J6818" s="27"/>
    </row>
    <row r="6819" spans="2:10" x14ac:dyDescent="0.25">
      <c r="B6819" s="27"/>
      <c r="D6819" s="27"/>
      <c r="E6819" s="27"/>
      <c r="I6819" s="27"/>
      <c r="J6819" s="27"/>
    </row>
    <row r="6820" spans="2:10" x14ac:dyDescent="0.25">
      <c r="B6820" s="27"/>
      <c r="D6820" s="27"/>
      <c r="E6820" s="27"/>
      <c r="I6820" s="27"/>
      <c r="J6820" s="27"/>
    </row>
    <row r="6821" spans="2:10" x14ac:dyDescent="0.25">
      <c r="B6821" s="27"/>
      <c r="D6821" s="27"/>
      <c r="E6821" s="27"/>
      <c r="I6821" s="27"/>
      <c r="J6821" s="27"/>
    </row>
    <row r="6822" spans="2:10" x14ac:dyDescent="0.25">
      <c r="B6822" s="27"/>
      <c r="D6822" s="27"/>
      <c r="E6822" s="27"/>
      <c r="I6822" s="27"/>
      <c r="J6822" s="27"/>
    </row>
    <row r="6823" spans="2:10" x14ac:dyDescent="0.25">
      <c r="B6823" s="27"/>
      <c r="D6823" s="27"/>
      <c r="E6823" s="27"/>
      <c r="I6823" s="27"/>
      <c r="J6823" s="27"/>
    </row>
    <row r="6824" spans="2:10" x14ac:dyDescent="0.25">
      <c r="B6824" s="27"/>
      <c r="D6824" s="27"/>
      <c r="E6824" s="27"/>
      <c r="I6824" s="27"/>
      <c r="J6824" s="27"/>
    </row>
    <row r="6825" spans="2:10" x14ac:dyDescent="0.25">
      <c r="B6825" s="27"/>
      <c r="D6825" s="27"/>
      <c r="E6825" s="27"/>
      <c r="I6825" s="27"/>
      <c r="J6825" s="27"/>
    </row>
    <row r="6826" spans="2:10" x14ac:dyDescent="0.25">
      <c r="B6826" s="27"/>
      <c r="D6826" s="27"/>
      <c r="E6826" s="27"/>
      <c r="I6826" s="27"/>
      <c r="J6826" s="27"/>
    </row>
    <row r="6827" spans="2:10" x14ac:dyDescent="0.25">
      <c r="B6827" s="27"/>
      <c r="D6827" s="27"/>
      <c r="E6827" s="27"/>
      <c r="I6827" s="27"/>
      <c r="J6827" s="27"/>
    </row>
    <row r="6828" spans="2:10" x14ac:dyDescent="0.25">
      <c r="B6828" s="27"/>
      <c r="D6828" s="27"/>
      <c r="E6828" s="27"/>
      <c r="I6828" s="27"/>
      <c r="J6828" s="27"/>
    </row>
    <row r="6829" spans="2:10" x14ac:dyDescent="0.25">
      <c r="B6829" s="27"/>
      <c r="D6829" s="27"/>
      <c r="E6829" s="27"/>
      <c r="I6829" s="27"/>
      <c r="J6829" s="27"/>
    </row>
    <row r="6830" spans="2:10" x14ac:dyDescent="0.25">
      <c r="B6830" s="27"/>
      <c r="D6830" s="27"/>
      <c r="E6830" s="27"/>
      <c r="I6830" s="27"/>
      <c r="J6830" s="27"/>
    </row>
    <row r="6831" spans="2:10" x14ac:dyDescent="0.25">
      <c r="B6831" s="27"/>
      <c r="D6831" s="27"/>
      <c r="E6831" s="27"/>
      <c r="I6831" s="27"/>
      <c r="J6831" s="27"/>
    </row>
    <row r="6832" spans="2:10" x14ac:dyDescent="0.25">
      <c r="B6832" s="27"/>
      <c r="D6832" s="27"/>
      <c r="E6832" s="27"/>
      <c r="I6832" s="27"/>
      <c r="J6832" s="27"/>
    </row>
    <row r="6833" spans="2:10" x14ac:dyDescent="0.25">
      <c r="B6833" s="27"/>
      <c r="D6833" s="27"/>
      <c r="E6833" s="27"/>
      <c r="I6833" s="27"/>
      <c r="J6833" s="27"/>
    </row>
    <row r="6834" spans="2:10" x14ac:dyDescent="0.25">
      <c r="B6834" s="27"/>
      <c r="D6834" s="27"/>
      <c r="E6834" s="27"/>
      <c r="I6834" s="27"/>
      <c r="J6834" s="27"/>
    </row>
    <row r="6835" spans="2:10" x14ac:dyDescent="0.25">
      <c r="B6835" s="27"/>
      <c r="D6835" s="27"/>
      <c r="E6835" s="27"/>
      <c r="I6835" s="27"/>
      <c r="J6835" s="27"/>
    </row>
    <row r="6836" spans="2:10" x14ac:dyDescent="0.25">
      <c r="B6836" s="27"/>
      <c r="D6836" s="27"/>
      <c r="E6836" s="27"/>
      <c r="I6836" s="27"/>
      <c r="J6836" s="27"/>
    </row>
    <row r="6837" spans="2:10" x14ac:dyDescent="0.25">
      <c r="B6837" s="27"/>
      <c r="D6837" s="27"/>
      <c r="E6837" s="27"/>
      <c r="I6837" s="27"/>
      <c r="J6837" s="27"/>
    </row>
    <row r="6838" spans="2:10" x14ac:dyDescent="0.25">
      <c r="B6838" s="27"/>
      <c r="D6838" s="27"/>
      <c r="E6838" s="27"/>
      <c r="I6838" s="27"/>
      <c r="J6838" s="27"/>
    </row>
    <row r="6839" spans="2:10" x14ac:dyDescent="0.25">
      <c r="B6839" s="27"/>
      <c r="D6839" s="27"/>
      <c r="E6839" s="27"/>
      <c r="I6839" s="27"/>
      <c r="J6839" s="27"/>
    </row>
    <row r="6840" spans="2:10" x14ac:dyDescent="0.25">
      <c r="B6840" s="27"/>
      <c r="D6840" s="27"/>
      <c r="E6840" s="27"/>
      <c r="I6840" s="27"/>
      <c r="J6840" s="27"/>
    </row>
    <row r="6841" spans="2:10" x14ac:dyDescent="0.25">
      <c r="B6841" s="27"/>
      <c r="D6841" s="27"/>
      <c r="E6841" s="27"/>
      <c r="I6841" s="27"/>
      <c r="J6841" s="27"/>
    </row>
    <row r="6842" spans="2:10" x14ac:dyDescent="0.25">
      <c r="B6842" s="27"/>
      <c r="D6842" s="27"/>
      <c r="E6842" s="27"/>
      <c r="I6842" s="27"/>
      <c r="J6842" s="27"/>
    </row>
    <row r="6843" spans="2:10" x14ac:dyDescent="0.25">
      <c r="B6843" s="27"/>
      <c r="D6843" s="27"/>
      <c r="E6843" s="27"/>
      <c r="I6843" s="27"/>
      <c r="J6843" s="27"/>
    </row>
    <row r="6844" spans="2:10" x14ac:dyDescent="0.25">
      <c r="B6844" s="27"/>
      <c r="D6844" s="27"/>
      <c r="E6844" s="27"/>
      <c r="I6844" s="27"/>
      <c r="J6844" s="27"/>
    </row>
    <row r="6845" spans="2:10" x14ac:dyDescent="0.25">
      <c r="B6845" s="27"/>
      <c r="D6845" s="27"/>
      <c r="E6845" s="27"/>
      <c r="I6845" s="27"/>
      <c r="J6845" s="27"/>
    </row>
    <row r="6846" spans="2:10" x14ac:dyDescent="0.25">
      <c r="B6846" s="27"/>
      <c r="D6846" s="27"/>
      <c r="E6846" s="27"/>
      <c r="I6846" s="27"/>
      <c r="J6846" s="27"/>
    </row>
    <row r="6847" spans="2:10" x14ac:dyDescent="0.25">
      <c r="B6847" s="27"/>
      <c r="D6847" s="27"/>
      <c r="E6847" s="27"/>
      <c r="I6847" s="27"/>
      <c r="J6847" s="27"/>
    </row>
    <row r="6848" spans="2:10" x14ac:dyDescent="0.25">
      <c r="B6848" s="27"/>
      <c r="D6848" s="27"/>
      <c r="E6848" s="27"/>
      <c r="I6848" s="27"/>
      <c r="J6848" s="27"/>
    </row>
    <row r="6849" spans="2:10" x14ac:dyDescent="0.25">
      <c r="B6849" s="27"/>
      <c r="D6849" s="27"/>
      <c r="E6849" s="27"/>
      <c r="I6849" s="27"/>
      <c r="J6849" s="27"/>
    </row>
    <row r="6850" spans="2:10" x14ac:dyDescent="0.25">
      <c r="B6850" s="27"/>
      <c r="D6850" s="27"/>
      <c r="E6850" s="27"/>
      <c r="I6850" s="27"/>
      <c r="J6850" s="27"/>
    </row>
    <row r="6851" spans="2:10" x14ac:dyDescent="0.25">
      <c r="B6851" s="27"/>
      <c r="D6851" s="27"/>
      <c r="E6851" s="27"/>
      <c r="I6851" s="27"/>
      <c r="J6851" s="27"/>
    </row>
    <row r="6852" spans="2:10" x14ac:dyDescent="0.25">
      <c r="B6852" s="27"/>
      <c r="D6852" s="27"/>
      <c r="E6852" s="27"/>
      <c r="I6852" s="27"/>
      <c r="J6852" s="27"/>
    </row>
    <row r="6853" spans="2:10" x14ac:dyDescent="0.25">
      <c r="B6853" s="27"/>
      <c r="D6853" s="27"/>
      <c r="E6853" s="27"/>
      <c r="I6853" s="27"/>
      <c r="J6853" s="27"/>
    </row>
    <row r="6854" spans="2:10" x14ac:dyDescent="0.25">
      <c r="B6854" s="27"/>
      <c r="D6854" s="27"/>
      <c r="E6854" s="27"/>
      <c r="I6854" s="27"/>
      <c r="J6854" s="27"/>
    </row>
    <row r="6855" spans="2:10" x14ac:dyDescent="0.25">
      <c r="B6855" s="27"/>
      <c r="D6855" s="27"/>
      <c r="E6855" s="27"/>
      <c r="I6855" s="27"/>
      <c r="J6855" s="27"/>
    </row>
    <row r="6856" spans="2:10" x14ac:dyDescent="0.25">
      <c r="B6856" s="27"/>
      <c r="D6856" s="27"/>
      <c r="E6856" s="27"/>
      <c r="I6856" s="27"/>
      <c r="J6856" s="27"/>
    </row>
    <row r="6857" spans="2:10" x14ac:dyDescent="0.25">
      <c r="B6857" s="27"/>
      <c r="D6857" s="27"/>
      <c r="E6857" s="27"/>
      <c r="I6857" s="27"/>
      <c r="J6857" s="27"/>
    </row>
    <row r="6858" spans="2:10" x14ac:dyDescent="0.25">
      <c r="B6858" s="27"/>
      <c r="D6858" s="27"/>
      <c r="E6858" s="27"/>
      <c r="I6858" s="27"/>
      <c r="J6858" s="27"/>
    </row>
    <row r="6859" spans="2:10" x14ac:dyDescent="0.25">
      <c r="B6859" s="27"/>
      <c r="D6859" s="27"/>
      <c r="E6859" s="27"/>
      <c r="I6859" s="27"/>
      <c r="J6859" s="27"/>
    </row>
    <row r="6860" spans="2:10" x14ac:dyDescent="0.25">
      <c r="B6860" s="27"/>
      <c r="D6860" s="27"/>
      <c r="E6860" s="27"/>
      <c r="I6860" s="27"/>
      <c r="J6860" s="27"/>
    </row>
    <row r="6861" spans="2:10" x14ac:dyDescent="0.25">
      <c r="B6861" s="27"/>
      <c r="D6861" s="27"/>
      <c r="E6861" s="27"/>
      <c r="I6861" s="27"/>
      <c r="J6861" s="27"/>
    </row>
    <row r="6862" spans="2:10" x14ac:dyDescent="0.25">
      <c r="B6862" s="27"/>
      <c r="D6862" s="27"/>
      <c r="E6862" s="27"/>
      <c r="I6862" s="27"/>
      <c r="J6862" s="27"/>
    </row>
    <row r="6863" spans="2:10" x14ac:dyDescent="0.25">
      <c r="B6863" s="27"/>
      <c r="D6863" s="27"/>
      <c r="E6863" s="27"/>
      <c r="I6863" s="27"/>
      <c r="J6863" s="27"/>
    </row>
    <row r="6864" spans="2:10" x14ac:dyDescent="0.25">
      <c r="B6864" s="27"/>
      <c r="D6864" s="27"/>
      <c r="E6864" s="27"/>
      <c r="I6864" s="27"/>
      <c r="J6864" s="27"/>
    </row>
    <row r="6865" spans="2:10" x14ac:dyDescent="0.25">
      <c r="B6865" s="27"/>
      <c r="D6865" s="27"/>
      <c r="E6865" s="27"/>
      <c r="I6865" s="27"/>
      <c r="J6865" s="27"/>
    </row>
    <row r="6866" spans="2:10" x14ac:dyDescent="0.25">
      <c r="B6866" s="27"/>
      <c r="D6866" s="27"/>
      <c r="E6866" s="27"/>
      <c r="I6866" s="27"/>
      <c r="J6866" s="27"/>
    </row>
    <row r="6867" spans="2:10" x14ac:dyDescent="0.25">
      <c r="B6867" s="27"/>
      <c r="D6867" s="27"/>
      <c r="E6867" s="27"/>
      <c r="I6867" s="27"/>
      <c r="J6867" s="27"/>
    </row>
    <row r="6868" spans="2:10" x14ac:dyDescent="0.25">
      <c r="B6868" s="27"/>
      <c r="D6868" s="27"/>
      <c r="E6868" s="27"/>
      <c r="I6868" s="27"/>
      <c r="J6868" s="27"/>
    </row>
    <row r="6869" spans="2:10" x14ac:dyDescent="0.25">
      <c r="B6869" s="27"/>
      <c r="D6869" s="27"/>
      <c r="E6869" s="27"/>
      <c r="I6869" s="27"/>
      <c r="J6869" s="27"/>
    </row>
    <row r="6870" spans="2:10" x14ac:dyDescent="0.25">
      <c r="B6870" s="27"/>
      <c r="D6870" s="27"/>
      <c r="E6870" s="27"/>
      <c r="I6870" s="27"/>
      <c r="J6870" s="27"/>
    </row>
    <row r="6871" spans="2:10" x14ac:dyDescent="0.25">
      <c r="B6871" s="27"/>
      <c r="D6871" s="27"/>
      <c r="E6871" s="27"/>
      <c r="I6871" s="27"/>
      <c r="J6871" s="27"/>
    </row>
    <row r="6872" spans="2:10" x14ac:dyDescent="0.25">
      <c r="B6872" s="27"/>
      <c r="D6872" s="27"/>
      <c r="E6872" s="27"/>
      <c r="I6872" s="27"/>
      <c r="J6872" s="27"/>
    </row>
    <row r="6873" spans="2:10" x14ac:dyDescent="0.25">
      <c r="B6873" s="27"/>
      <c r="D6873" s="27"/>
      <c r="E6873" s="27"/>
      <c r="I6873" s="27"/>
      <c r="J6873" s="27"/>
    </row>
    <row r="6874" spans="2:10" x14ac:dyDescent="0.25">
      <c r="B6874" s="27"/>
      <c r="D6874" s="27"/>
      <c r="E6874" s="27"/>
      <c r="I6874" s="27"/>
      <c r="J6874" s="27"/>
    </row>
    <row r="6875" spans="2:10" x14ac:dyDescent="0.25">
      <c r="B6875" s="27"/>
      <c r="D6875" s="27"/>
      <c r="E6875" s="27"/>
      <c r="I6875" s="27"/>
      <c r="J6875" s="27"/>
    </row>
    <row r="6876" spans="2:10" x14ac:dyDescent="0.25">
      <c r="B6876" s="27"/>
      <c r="D6876" s="27"/>
      <c r="E6876" s="27"/>
      <c r="I6876" s="27"/>
      <c r="J6876" s="27"/>
    </row>
    <row r="6877" spans="2:10" x14ac:dyDescent="0.25">
      <c r="B6877" s="27"/>
      <c r="D6877" s="27"/>
      <c r="E6877" s="27"/>
      <c r="I6877" s="27"/>
      <c r="J6877" s="27"/>
    </row>
    <row r="6878" spans="2:10" x14ac:dyDescent="0.25">
      <c r="B6878" s="27"/>
      <c r="D6878" s="27"/>
      <c r="E6878" s="27"/>
      <c r="I6878" s="27"/>
      <c r="J6878" s="27"/>
    </row>
    <row r="6879" spans="2:10" x14ac:dyDescent="0.25">
      <c r="B6879" s="27"/>
      <c r="D6879" s="27"/>
      <c r="E6879" s="27"/>
      <c r="I6879" s="27"/>
      <c r="J6879" s="27"/>
    </row>
    <row r="6880" spans="2:10" x14ac:dyDescent="0.25">
      <c r="B6880" s="27"/>
      <c r="D6880" s="27"/>
      <c r="E6880" s="27"/>
      <c r="I6880" s="27"/>
      <c r="J6880" s="27"/>
    </row>
    <row r="6881" spans="2:10" x14ac:dyDescent="0.25">
      <c r="B6881" s="27"/>
      <c r="D6881" s="27"/>
      <c r="E6881" s="27"/>
      <c r="I6881" s="27"/>
      <c r="J6881" s="27"/>
    </row>
    <row r="6882" spans="2:10" x14ac:dyDescent="0.25">
      <c r="B6882" s="27"/>
      <c r="D6882" s="27"/>
      <c r="E6882" s="27"/>
      <c r="I6882" s="27"/>
      <c r="J6882" s="27"/>
    </row>
    <row r="6883" spans="2:10" x14ac:dyDescent="0.25">
      <c r="B6883" s="27"/>
      <c r="D6883" s="27"/>
      <c r="E6883" s="27"/>
      <c r="I6883" s="27"/>
      <c r="J6883" s="27"/>
    </row>
    <row r="6884" spans="2:10" x14ac:dyDescent="0.25">
      <c r="B6884" s="27"/>
      <c r="D6884" s="27"/>
      <c r="E6884" s="27"/>
      <c r="I6884" s="27"/>
      <c r="J6884" s="27"/>
    </row>
    <row r="6885" spans="2:10" x14ac:dyDescent="0.25">
      <c r="B6885" s="27"/>
      <c r="D6885" s="27"/>
      <c r="E6885" s="27"/>
      <c r="I6885" s="27"/>
      <c r="J6885" s="27"/>
    </row>
    <row r="6886" spans="2:10" x14ac:dyDescent="0.25">
      <c r="B6886" s="27"/>
      <c r="D6886" s="27"/>
      <c r="E6886" s="27"/>
      <c r="I6886" s="27"/>
      <c r="J6886" s="27"/>
    </row>
    <row r="6887" spans="2:10" x14ac:dyDescent="0.25">
      <c r="B6887" s="27"/>
      <c r="D6887" s="27"/>
      <c r="E6887" s="27"/>
      <c r="I6887" s="27"/>
      <c r="J6887" s="27"/>
    </row>
    <row r="6888" spans="2:10" x14ac:dyDescent="0.25">
      <c r="B6888" s="27"/>
      <c r="D6888" s="27"/>
      <c r="E6888" s="27"/>
      <c r="I6888" s="27"/>
      <c r="J6888" s="27"/>
    </row>
    <row r="6889" spans="2:10" x14ac:dyDescent="0.25">
      <c r="B6889" s="27"/>
      <c r="D6889" s="27"/>
      <c r="E6889" s="27"/>
      <c r="I6889" s="27"/>
      <c r="J6889" s="27"/>
    </row>
    <row r="6890" spans="2:10" x14ac:dyDescent="0.25">
      <c r="B6890" s="27"/>
      <c r="D6890" s="27"/>
      <c r="E6890" s="27"/>
      <c r="I6890" s="27"/>
      <c r="J6890" s="27"/>
    </row>
    <row r="6891" spans="2:10" x14ac:dyDescent="0.25">
      <c r="B6891" s="27"/>
      <c r="D6891" s="27"/>
      <c r="E6891" s="27"/>
      <c r="I6891" s="27"/>
      <c r="J6891" s="27"/>
    </row>
    <row r="6892" spans="2:10" x14ac:dyDescent="0.25">
      <c r="B6892" s="27"/>
      <c r="D6892" s="27"/>
      <c r="E6892" s="27"/>
      <c r="I6892" s="27"/>
      <c r="J6892" s="27"/>
    </row>
    <row r="6893" spans="2:10" x14ac:dyDescent="0.25">
      <c r="B6893" s="27"/>
      <c r="D6893" s="27"/>
      <c r="E6893" s="27"/>
      <c r="I6893" s="27"/>
      <c r="J6893" s="27"/>
    </row>
    <row r="6894" spans="2:10" x14ac:dyDescent="0.25">
      <c r="B6894" s="27"/>
      <c r="D6894" s="27"/>
      <c r="E6894" s="27"/>
      <c r="I6894" s="27"/>
      <c r="J6894" s="27"/>
    </row>
    <row r="6895" spans="2:10" x14ac:dyDescent="0.25">
      <c r="B6895" s="27"/>
      <c r="D6895" s="27"/>
      <c r="E6895" s="27"/>
      <c r="I6895" s="27"/>
      <c r="J6895" s="27"/>
    </row>
    <row r="6896" spans="2:10" x14ac:dyDescent="0.25">
      <c r="B6896" s="27"/>
      <c r="D6896" s="27"/>
      <c r="E6896" s="27"/>
      <c r="I6896" s="27"/>
      <c r="J6896" s="27"/>
    </row>
    <row r="6897" spans="2:10" x14ac:dyDescent="0.25">
      <c r="B6897" s="27"/>
      <c r="D6897" s="27"/>
      <c r="E6897" s="27"/>
      <c r="I6897" s="27"/>
      <c r="J6897" s="27"/>
    </row>
    <row r="6898" spans="2:10" x14ac:dyDescent="0.25">
      <c r="B6898" s="27"/>
      <c r="D6898" s="27"/>
      <c r="E6898" s="27"/>
      <c r="I6898" s="27"/>
      <c r="J6898" s="27"/>
    </row>
    <row r="6899" spans="2:10" x14ac:dyDescent="0.25">
      <c r="B6899" s="27"/>
      <c r="D6899" s="27"/>
      <c r="E6899" s="27"/>
      <c r="I6899" s="27"/>
      <c r="J6899" s="27"/>
    </row>
    <row r="6900" spans="2:10" x14ac:dyDescent="0.25">
      <c r="B6900" s="27"/>
      <c r="D6900" s="27"/>
      <c r="E6900" s="27"/>
      <c r="I6900" s="27"/>
      <c r="J6900" s="27"/>
    </row>
    <row r="6901" spans="2:10" x14ac:dyDescent="0.25">
      <c r="B6901" s="27"/>
      <c r="D6901" s="27"/>
      <c r="E6901" s="27"/>
      <c r="I6901" s="27"/>
      <c r="J6901" s="27"/>
    </row>
    <row r="6902" spans="2:10" x14ac:dyDescent="0.25">
      <c r="B6902" s="27"/>
      <c r="D6902" s="27"/>
      <c r="E6902" s="27"/>
      <c r="I6902" s="27"/>
      <c r="J6902" s="27"/>
    </row>
    <row r="6903" spans="2:10" x14ac:dyDescent="0.25">
      <c r="B6903" s="27"/>
      <c r="D6903" s="27"/>
      <c r="E6903" s="27"/>
      <c r="I6903" s="27"/>
      <c r="J6903" s="27"/>
    </row>
    <row r="6904" spans="2:10" x14ac:dyDescent="0.25">
      <c r="B6904" s="27"/>
      <c r="D6904" s="27"/>
      <c r="E6904" s="27"/>
      <c r="I6904" s="27"/>
      <c r="J6904" s="27"/>
    </row>
    <row r="6905" spans="2:10" x14ac:dyDescent="0.25">
      <c r="B6905" s="27"/>
      <c r="D6905" s="27"/>
      <c r="E6905" s="27"/>
      <c r="I6905" s="27"/>
      <c r="J6905" s="27"/>
    </row>
    <row r="6906" spans="2:10" x14ac:dyDescent="0.25">
      <c r="B6906" s="27"/>
      <c r="D6906" s="27"/>
      <c r="E6906" s="27"/>
      <c r="I6906" s="27"/>
      <c r="J6906" s="27"/>
    </row>
    <row r="6907" spans="2:10" x14ac:dyDescent="0.25">
      <c r="B6907" s="27"/>
      <c r="D6907" s="27"/>
      <c r="E6907" s="27"/>
      <c r="I6907" s="27"/>
      <c r="J6907" s="27"/>
    </row>
    <row r="6908" spans="2:10" x14ac:dyDescent="0.25">
      <c r="B6908" s="27"/>
      <c r="D6908" s="27"/>
      <c r="E6908" s="27"/>
      <c r="I6908" s="27"/>
      <c r="J6908" s="27"/>
    </row>
    <row r="6909" spans="2:10" x14ac:dyDescent="0.25">
      <c r="B6909" s="27"/>
      <c r="D6909" s="27"/>
      <c r="E6909" s="27"/>
      <c r="I6909" s="27"/>
      <c r="J6909" s="27"/>
    </row>
    <row r="6910" spans="2:10" x14ac:dyDescent="0.25">
      <c r="B6910" s="27"/>
      <c r="D6910" s="27"/>
      <c r="E6910" s="27"/>
      <c r="I6910" s="27"/>
      <c r="J6910" s="27"/>
    </row>
    <row r="6911" spans="2:10" x14ac:dyDescent="0.25">
      <c r="B6911" s="27"/>
      <c r="D6911" s="27"/>
      <c r="E6911" s="27"/>
      <c r="I6911" s="27"/>
      <c r="J6911" s="27"/>
    </row>
    <row r="6912" spans="2:10" x14ac:dyDescent="0.25">
      <c r="B6912" s="27"/>
      <c r="D6912" s="27"/>
      <c r="E6912" s="27"/>
      <c r="I6912" s="27"/>
      <c r="J6912" s="27"/>
    </row>
    <row r="6913" spans="2:10" x14ac:dyDescent="0.25">
      <c r="B6913" s="27"/>
      <c r="D6913" s="27"/>
      <c r="E6913" s="27"/>
      <c r="I6913" s="27"/>
      <c r="J6913" s="27"/>
    </row>
    <row r="6914" spans="2:10" x14ac:dyDescent="0.25">
      <c r="B6914" s="27"/>
      <c r="D6914" s="27"/>
      <c r="E6914" s="27"/>
      <c r="I6914" s="27"/>
      <c r="J6914" s="27"/>
    </row>
    <row r="6915" spans="2:10" x14ac:dyDescent="0.25">
      <c r="B6915" s="27"/>
      <c r="D6915" s="27"/>
      <c r="E6915" s="27"/>
      <c r="I6915" s="27"/>
      <c r="J6915" s="27"/>
    </row>
    <row r="6916" spans="2:10" x14ac:dyDescent="0.25">
      <c r="B6916" s="27"/>
      <c r="D6916" s="27"/>
      <c r="E6916" s="27"/>
      <c r="I6916" s="27"/>
      <c r="J6916" s="27"/>
    </row>
    <row r="6917" spans="2:10" x14ac:dyDescent="0.25">
      <c r="B6917" s="27"/>
      <c r="D6917" s="27"/>
      <c r="E6917" s="27"/>
      <c r="I6917" s="27"/>
      <c r="J6917" s="27"/>
    </row>
    <row r="6918" spans="2:10" x14ac:dyDescent="0.25">
      <c r="B6918" s="27"/>
      <c r="D6918" s="27"/>
      <c r="E6918" s="27"/>
      <c r="I6918" s="27"/>
      <c r="J6918" s="27"/>
    </row>
    <row r="6919" spans="2:10" x14ac:dyDescent="0.25">
      <c r="B6919" s="27"/>
      <c r="D6919" s="27"/>
      <c r="E6919" s="27"/>
      <c r="I6919" s="27"/>
      <c r="J6919" s="27"/>
    </row>
    <row r="6920" spans="2:10" x14ac:dyDescent="0.25">
      <c r="B6920" s="27"/>
      <c r="D6920" s="27"/>
      <c r="E6920" s="27"/>
      <c r="I6920" s="27"/>
      <c r="J6920" s="27"/>
    </row>
    <row r="6921" spans="2:10" x14ac:dyDescent="0.25">
      <c r="B6921" s="27"/>
      <c r="D6921" s="27"/>
      <c r="E6921" s="27"/>
      <c r="I6921" s="27"/>
      <c r="J6921" s="27"/>
    </row>
    <row r="6922" spans="2:10" x14ac:dyDescent="0.25">
      <c r="B6922" s="27"/>
      <c r="D6922" s="27"/>
      <c r="E6922" s="27"/>
      <c r="I6922" s="27"/>
      <c r="J6922" s="27"/>
    </row>
    <row r="6923" spans="2:10" x14ac:dyDescent="0.25">
      <c r="B6923" s="27"/>
      <c r="D6923" s="27"/>
      <c r="E6923" s="27"/>
      <c r="I6923" s="27"/>
      <c r="J6923" s="27"/>
    </row>
    <row r="6924" spans="2:10" x14ac:dyDescent="0.25">
      <c r="B6924" s="27"/>
      <c r="D6924" s="27"/>
      <c r="E6924" s="27"/>
      <c r="I6924" s="27"/>
      <c r="J6924" s="27"/>
    </row>
    <row r="6925" spans="2:10" x14ac:dyDescent="0.25">
      <c r="B6925" s="27"/>
      <c r="D6925" s="27"/>
      <c r="E6925" s="27"/>
      <c r="I6925" s="27"/>
      <c r="J6925" s="27"/>
    </row>
    <row r="6926" spans="2:10" x14ac:dyDescent="0.25">
      <c r="B6926" s="27"/>
      <c r="D6926" s="27"/>
      <c r="E6926" s="27"/>
      <c r="I6926" s="27"/>
      <c r="J6926" s="27"/>
    </row>
    <row r="6927" spans="2:10" x14ac:dyDescent="0.25">
      <c r="B6927" s="27"/>
      <c r="D6927" s="27"/>
      <c r="E6927" s="27"/>
      <c r="I6927" s="27"/>
      <c r="J6927" s="27"/>
    </row>
    <row r="6928" spans="2:10" x14ac:dyDescent="0.25">
      <c r="B6928" s="27"/>
      <c r="D6928" s="27"/>
      <c r="E6928" s="27"/>
      <c r="I6928" s="27"/>
      <c r="J6928" s="27"/>
    </row>
    <row r="6929" spans="2:10" x14ac:dyDescent="0.25">
      <c r="B6929" s="27"/>
      <c r="D6929" s="27"/>
      <c r="E6929" s="27"/>
      <c r="I6929" s="27"/>
      <c r="J6929" s="27"/>
    </row>
    <row r="6930" spans="2:10" x14ac:dyDescent="0.25">
      <c r="B6930" s="27"/>
      <c r="D6930" s="27"/>
      <c r="E6930" s="27"/>
      <c r="I6930" s="27"/>
      <c r="J6930" s="27"/>
    </row>
    <row r="6931" spans="2:10" x14ac:dyDescent="0.25">
      <c r="B6931" s="27"/>
      <c r="D6931" s="27"/>
      <c r="E6931" s="27"/>
      <c r="I6931" s="27"/>
      <c r="J6931" s="27"/>
    </row>
    <row r="6932" spans="2:10" x14ac:dyDescent="0.25">
      <c r="B6932" s="27"/>
      <c r="D6932" s="27"/>
      <c r="E6932" s="27"/>
      <c r="I6932" s="27"/>
      <c r="J6932" s="27"/>
    </row>
    <row r="6933" spans="2:10" x14ac:dyDescent="0.25">
      <c r="B6933" s="27"/>
      <c r="D6933" s="27"/>
      <c r="E6933" s="27"/>
      <c r="I6933" s="27"/>
      <c r="J6933" s="27"/>
    </row>
    <row r="6934" spans="2:10" x14ac:dyDescent="0.25">
      <c r="B6934" s="27"/>
      <c r="D6934" s="27"/>
      <c r="E6934" s="27"/>
      <c r="I6934" s="27"/>
      <c r="J6934" s="27"/>
    </row>
    <row r="6935" spans="2:10" x14ac:dyDescent="0.25">
      <c r="B6935" s="27"/>
      <c r="D6935" s="27"/>
      <c r="E6935" s="27"/>
      <c r="I6935" s="27"/>
      <c r="J6935" s="27"/>
    </row>
    <row r="6936" spans="2:10" x14ac:dyDescent="0.25">
      <c r="B6936" s="27"/>
      <c r="D6936" s="27"/>
      <c r="E6936" s="27"/>
      <c r="I6936" s="27"/>
      <c r="J6936" s="27"/>
    </row>
    <row r="6937" spans="2:10" x14ac:dyDescent="0.25">
      <c r="B6937" s="27"/>
      <c r="D6937" s="27"/>
      <c r="E6937" s="27"/>
      <c r="I6937" s="27"/>
      <c r="J6937" s="27"/>
    </row>
    <row r="6938" spans="2:10" x14ac:dyDescent="0.25">
      <c r="B6938" s="27"/>
      <c r="D6938" s="27"/>
      <c r="E6938" s="27"/>
      <c r="I6938" s="27"/>
      <c r="J6938" s="27"/>
    </row>
    <row r="6939" spans="2:10" x14ac:dyDescent="0.25">
      <c r="B6939" s="27"/>
      <c r="D6939" s="27"/>
      <c r="E6939" s="27"/>
      <c r="I6939" s="27"/>
      <c r="J6939" s="27"/>
    </row>
    <row r="6940" spans="2:10" x14ac:dyDescent="0.25">
      <c r="B6940" s="27"/>
      <c r="D6940" s="27"/>
      <c r="E6940" s="27"/>
      <c r="I6940" s="27"/>
      <c r="J6940" s="27"/>
    </row>
    <row r="6941" spans="2:10" x14ac:dyDescent="0.25">
      <c r="B6941" s="27"/>
      <c r="D6941" s="27"/>
      <c r="E6941" s="27"/>
      <c r="I6941" s="27"/>
      <c r="J6941" s="27"/>
    </row>
    <row r="6942" spans="2:10" x14ac:dyDescent="0.25">
      <c r="B6942" s="27"/>
      <c r="D6942" s="27"/>
      <c r="E6942" s="27"/>
      <c r="I6942" s="27"/>
      <c r="J6942" s="27"/>
    </row>
    <row r="6943" spans="2:10" x14ac:dyDescent="0.25">
      <c r="B6943" s="27"/>
      <c r="D6943" s="27"/>
      <c r="E6943" s="27"/>
      <c r="I6943" s="27"/>
      <c r="J6943" s="27"/>
    </row>
    <row r="6944" spans="2:10" x14ac:dyDescent="0.25">
      <c r="B6944" s="27"/>
      <c r="D6944" s="27"/>
      <c r="E6944" s="27"/>
      <c r="I6944" s="27"/>
      <c r="J6944" s="27"/>
    </row>
    <row r="6945" spans="2:10" x14ac:dyDescent="0.25">
      <c r="B6945" s="27"/>
      <c r="D6945" s="27"/>
      <c r="E6945" s="27"/>
      <c r="I6945" s="27"/>
      <c r="J6945" s="27"/>
    </row>
    <row r="6946" spans="2:10" x14ac:dyDescent="0.25">
      <c r="B6946" s="27"/>
      <c r="D6946" s="27"/>
      <c r="E6946" s="27"/>
      <c r="I6946" s="27"/>
      <c r="J6946" s="27"/>
    </row>
    <row r="6947" spans="2:10" x14ac:dyDescent="0.25">
      <c r="B6947" s="27"/>
      <c r="D6947" s="27"/>
      <c r="E6947" s="27"/>
      <c r="I6947" s="27"/>
      <c r="J6947" s="27"/>
    </row>
    <row r="6948" spans="2:10" x14ac:dyDescent="0.25">
      <c r="B6948" s="27"/>
      <c r="D6948" s="27"/>
      <c r="E6948" s="27"/>
      <c r="I6948" s="27"/>
      <c r="J6948" s="27"/>
    </row>
    <row r="6949" spans="2:10" x14ac:dyDescent="0.25">
      <c r="B6949" s="27"/>
      <c r="D6949" s="27"/>
      <c r="E6949" s="27"/>
      <c r="I6949" s="27"/>
      <c r="J6949" s="27"/>
    </row>
    <row r="6950" spans="2:10" x14ac:dyDescent="0.25">
      <c r="B6950" s="27"/>
      <c r="D6950" s="27"/>
      <c r="E6950" s="27"/>
      <c r="I6950" s="27"/>
      <c r="J6950" s="27"/>
    </row>
    <row r="6951" spans="2:10" x14ac:dyDescent="0.25">
      <c r="B6951" s="27"/>
      <c r="D6951" s="27"/>
      <c r="E6951" s="27"/>
      <c r="I6951" s="27"/>
      <c r="J6951" s="27"/>
    </row>
    <row r="6952" spans="2:10" x14ac:dyDescent="0.25">
      <c r="B6952" s="27"/>
      <c r="D6952" s="27"/>
      <c r="E6952" s="27"/>
      <c r="I6952" s="27"/>
      <c r="J6952" s="27"/>
    </row>
    <row r="6953" spans="2:10" x14ac:dyDescent="0.25">
      <c r="B6953" s="27"/>
      <c r="D6953" s="27"/>
      <c r="E6953" s="27"/>
      <c r="I6953" s="27"/>
      <c r="J6953" s="27"/>
    </row>
    <row r="6954" spans="2:10" x14ac:dyDescent="0.25">
      <c r="B6954" s="27"/>
      <c r="D6954" s="27"/>
      <c r="E6954" s="27"/>
      <c r="I6954" s="27"/>
      <c r="J6954" s="27"/>
    </row>
    <row r="6955" spans="2:10" x14ac:dyDescent="0.25">
      <c r="B6955" s="27"/>
      <c r="D6955" s="27"/>
      <c r="E6955" s="27"/>
      <c r="I6955" s="27"/>
      <c r="J6955" s="27"/>
    </row>
    <row r="6956" spans="2:10" x14ac:dyDescent="0.25">
      <c r="B6956" s="27"/>
      <c r="D6956" s="27"/>
      <c r="E6956" s="27"/>
      <c r="I6956" s="27"/>
      <c r="J6956" s="27"/>
    </row>
    <row r="6957" spans="2:10" x14ac:dyDescent="0.25">
      <c r="B6957" s="27"/>
      <c r="D6957" s="27"/>
      <c r="E6957" s="27"/>
      <c r="I6957" s="27"/>
      <c r="J6957" s="27"/>
    </row>
    <row r="6958" spans="2:10" x14ac:dyDescent="0.25">
      <c r="B6958" s="27"/>
      <c r="D6958" s="27"/>
      <c r="E6958" s="27"/>
      <c r="I6958" s="27"/>
      <c r="J6958" s="27"/>
    </row>
    <row r="6959" spans="2:10" x14ac:dyDescent="0.25">
      <c r="B6959" s="27"/>
      <c r="D6959" s="27"/>
      <c r="E6959" s="27"/>
      <c r="I6959" s="27"/>
      <c r="J6959" s="27"/>
    </row>
    <row r="6960" spans="2:10" x14ac:dyDescent="0.25">
      <c r="B6960" s="27"/>
      <c r="D6960" s="27"/>
      <c r="E6960" s="27"/>
      <c r="I6960" s="27"/>
      <c r="J6960" s="27"/>
    </row>
    <row r="6961" spans="2:10" x14ac:dyDescent="0.25">
      <c r="B6961" s="27"/>
      <c r="D6961" s="27"/>
      <c r="E6961" s="27"/>
      <c r="I6961" s="27"/>
      <c r="J6961" s="27"/>
    </row>
    <row r="6962" spans="2:10" x14ac:dyDescent="0.25">
      <c r="B6962" s="27"/>
      <c r="D6962" s="27"/>
      <c r="E6962" s="27"/>
      <c r="I6962" s="27"/>
      <c r="J6962" s="27"/>
    </row>
    <row r="6963" spans="2:10" x14ac:dyDescent="0.25">
      <c r="B6963" s="27"/>
      <c r="D6963" s="27"/>
      <c r="E6963" s="27"/>
      <c r="I6963" s="27"/>
      <c r="J6963" s="27"/>
    </row>
    <row r="6964" spans="2:10" x14ac:dyDescent="0.25">
      <c r="B6964" s="27"/>
      <c r="D6964" s="27"/>
      <c r="E6964" s="27"/>
      <c r="I6964" s="27"/>
      <c r="J6964" s="27"/>
    </row>
    <row r="6965" spans="2:10" x14ac:dyDescent="0.25">
      <c r="B6965" s="27"/>
      <c r="D6965" s="27"/>
      <c r="E6965" s="27"/>
      <c r="I6965" s="27"/>
      <c r="J6965" s="27"/>
    </row>
    <row r="6966" spans="2:10" x14ac:dyDescent="0.25">
      <c r="B6966" s="27"/>
      <c r="D6966" s="27"/>
      <c r="E6966" s="27"/>
      <c r="I6966" s="27"/>
      <c r="J6966" s="27"/>
    </row>
    <row r="6967" spans="2:10" x14ac:dyDescent="0.25">
      <c r="B6967" s="27"/>
      <c r="D6967" s="27"/>
      <c r="E6967" s="27"/>
      <c r="I6967" s="27"/>
      <c r="J6967" s="27"/>
    </row>
    <row r="6968" spans="2:10" x14ac:dyDescent="0.25">
      <c r="B6968" s="27"/>
      <c r="D6968" s="27"/>
      <c r="E6968" s="27"/>
      <c r="I6968" s="27"/>
      <c r="J6968" s="27"/>
    </row>
    <row r="6969" spans="2:10" x14ac:dyDescent="0.25">
      <c r="B6969" s="27"/>
      <c r="D6969" s="27"/>
      <c r="E6969" s="27"/>
      <c r="I6969" s="27"/>
      <c r="J6969" s="27"/>
    </row>
    <row r="6970" spans="2:10" x14ac:dyDescent="0.25">
      <c r="B6970" s="27"/>
      <c r="D6970" s="27"/>
      <c r="E6970" s="27"/>
      <c r="I6970" s="27"/>
      <c r="J6970" s="27"/>
    </row>
    <row r="6971" spans="2:10" x14ac:dyDescent="0.25">
      <c r="B6971" s="27"/>
      <c r="D6971" s="27"/>
      <c r="E6971" s="27"/>
      <c r="I6971" s="27"/>
      <c r="J6971" s="27"/>
    </row>
    <row r="6972" spans="2:10" x14ac:dyDescent="0.25">
      <c r="B6972" s="27"/>
      <c r="D6972" s="27"/>
      <c r="E6972" s="27"/>
      <c r="I6972" s="27"/>
      <c r="J6972" s="27"/>
    </row>
    <row r="6973" spans="2:10" x14ac:dyDescent="0.25">
      <c r="B6973" s="27"/>
      <c r="D6973" s="27"/>
      <c r="E6973" s="27"/>
      <c r="I6973" s="27"/>
      <c r="J6973" s="27"/>
    </row>
    <row r="6974" spans="2:10" x14ac:dyDescent="0.25">
      <c r="B6974" s="27"/>
      <c r="D6974" s="27"/>
      <c r="E6974" s="27"/>
      <c r="I6974" s="27"/>
      <c r="J6974" s="27"/>
    </row>
    <row r="6975" spans="2:10" x14ac:dyDescent="0.25">
      <c r="B6975" s="27"/>
      <c r="D6975" s="27"/>
      <c r="E6975" s="27"/>
      <c r="I6975" s="27"/>
      <c r="J6975" s="27"/>
    </row>
    <row r="6976" spans="2:10" x14ac:dyDescent="0.25">
      <c r="B6976" s="27"/>
      <c r="D6976" s="27"/>
      <c r="E6976" s="27"/>
      <c r="I6976" s="27"/>
      <c r="J6976" s="27"/>
    </row>
    <row r="6977" spans="2:10" x14ac:dyDescent="0.25">
      <c r="B6977" s="27"/>
      <c r="D6977" s="27"/>
      <c r="E6977" s="27"/>
      <c r="I6977" s="27"/>
      <c r="J6977" s="27"/>
    </row>
    <row r="6978" spans="2:10" x14ac:dyDescent="0.25">
      <c r="B6978" s="27"/>
      <c r="D6978" s="27"/>
      <c r="E6978" s="27"/>
      <c r="I6978" s="27"/>
      <c r="J6978" s="27"/>
    </row>
    <row r="6979" spans="2:10" x14ac:dyDescent="0.25">
      <c r="B6979" s="27"/>
      <c r="D6979" s="27"/>
      <c r="E6979" s="27"/>
      <c r="I6979" s="27"/>
      <c r="J6979" s="27"/>
    </row>
    <row r="6980" spans="2:10" x14ac:dyDescent="0.25">
      <c r="B6980" s="27"/>
      <c r="D6980" s="27"/>
      <c r="E6980" s="27"/>
      <c r="I6980" s="27"/>
      <c r="J6980" s="27"/>
    </row>
    <row r="6981" spans="2:10" x14ac:dyDescent="0.25">
      <c r="B6981" s="27"/>
      <c r="D6981" s="27"/>
      <c r="E6981" s="27"/>
      <c r="I6981" s="27"/>
      <c r="J6981" s="27"/>
    </row>
    <row r="6982" spans="2:10" x14ac:dyDescent="0.25">
      <c r="B6982" s="27"/>
      <c r="D6982" s="27"/>
      <c r="E6982" s="27"/>
      <c r="I6982" s="27"/>
      <c r="J6982" s="27"/>
    </row>
    <row r="6983" spans="2:10" x14ac:dyDescent="0.25">
      <c r="B6983" s="27"/>
      <c r="D6983" s="27"/>
      <c r="E6983" s="27"/>
      <c r="I6983" s="27"/>
      <c r="J6983" s="27"/>
    </row>
    <row r="6984" spans="2:10" x14ac:dyDescent="0.25">
      <c r="B6984" s="27"/>
      <c r="D6984" s="27"/>
      <c r="E6984" s="27"/>
      <c r="I6984" s="27"/>
      <c r="J6984" s="27"/>
    </row>
    <row r="6985" spans="2:10" x14ac:dyDescent="0.25">
      <c r="B6985" s="27"/>
      <c r="D6985" s="27"/>
      <c r="E6985" s="27"/>
      <c r="I6985" s="27"/>
      <c r="J6985" s="27"/>
    </row>
    <row r="6986" spans="2:10" x14ac:dyDescent="0.25">
      <c r="B6986" s="27"/>
      <c r="D6986" s="27"/>
      <c r="E6986" s="27"/>
      <c r="I6986" s="27"/>
      <c r="J6986" s="27"/>
    </row>
    <row r="6987" spans="2:10" x14ac:dyDescent="0.25">
      <c r="B6987" s="27"/>
      <c r="D6987" s="27"/>
      <c r="E6987" s="27"/>
      <c r="I6987" s="27"/>
      <c r="J6987" s="27"/>
    </row>
    <row r="6988" spans="2:10" x14ac:dyDescent="0.25">
      <c r="B6988" s="27"/>
      <c r="D6988" s="27"/>
      <c r="E6988" s="27"/>
      <c r="I6988" s="27"/>
      <c r="J6988" s="27"/>
    </row>
    <row r="6989" spans="2:10" x14ac:dyDescent="0.25">
      <c r="B6989" s="27"/>
      <c r="D6989" s="27"/>
      <c r="E6989" s="27"/>
      <c r="I6989" s="27"/>
      <c r="J6989" s="27"/>
    </row>
    <row r="6990" spans="2:10" x14ac:dyDescent="0.25">
      <c r="B6990" s="27"/>
      <c r="D6990" s="27"/>
      <c r="E6990" s="27"/>
      <c r="I6990" s="27"/>
      <c r="J6990" s="27"/>
    </row>
    <row r="6991" spans="2:10" x14ac:dyDescent="0.25">
      <c r="B6991" s="27"/>
      <c r="D6991" s="27"/>
      <c r="E6991" s="27"/>
      <c r="I6991" s="27"/>
      <c r="J6991" s="27"/>
    </row>
    <row r="6992" spans="2:10" x14ac:dyDescent="0.25">
      <c r="B6992" s="27"/>
      <c r="D6992" s="27"/>
      <c r="E6992" s="27"/>
      <c r="I6992" s="27"/>
      <c r="J6992" s="27"/>
    </row>
    <row r="6993" spans="2:10" x14ac:dyDescent="0.25">
      <c r="B6993" s="27"/>
      <c r="D6993" s="27"/>
      <c r="E6993" s="27"/>
      <c r="I6993" s="27"/>
      <c r="J6993" s="27"/>
    </row>
    <row r="6994" spans="2:10" x14ac:dyDescent="0.25">
      <c r="B6994" s="27"/>
      <c r="D6994" s="27"/>
      <c r="E6994" s="27"/>
      <c r="I6994" s="27"/>
      <c r="J6994" s="27"/>
    </row>
    <row r="6995" spans="2:10" x14ac:dyDescent="0.25">
      <c r="B6995" s="27"/>
      <c r="D6995" s="27"/>
      <c r="E6995" s="27"/>
      <c r="I6995" s="27"/>
      <c r="J6995" s="27"/>
    </row>
    <row r="6996" spans="2:10" x14ac:dyDescent="0.25">
      <c r="B6996" s="27"/>
      <c r="D6996" s="27"/>
      <c r="E6996" s="27"/>
      <c r="I6996" s="27"/>
      <c r="J6996" s="27"/>
    </row>
    <row r="6997" spans="2:10" x14ac:dyDescent="0.25">
      <c r="B6997" s="27"/>
      <c r="D6997" s="27"/>
      <c r="E6997" s="27"/>
      <c r="I6997" s="27"/>
      <c r="J6997" s="27"/>
    </row>
    <row r="6998" spans="2:10" x14ac:dyDescent="0.25">
      <c r="B6998" s="27"/>
      <c r="D6998" s="27"/>
      <c r="E6998" s="27"/>
      <c r="I6998" s="27"/>
      <c r="J6998" s="27"/>
    </row>
    <row r="6999" spans="2:10" x14ac:dyDescent="0.25">
      <c r="B6999" s="27"/>
      <c r="D6999" s="27"/>
      <c r="E6999" s="27"/>
      <c r="I6999" s="27"/>
      <c r="J6999" s="27"/>
    </row>
    <row r="7000" spans="2:10" x14ac:dyDescent="0.25">
      <c r="B7000" s="27"/>
      <c r="D7000" s="27"/>
      <c r="E7000" s="27"/>
      <c r="I7000" s="27"/>
      <c r="J7000" s="27"/>
    </row>
    <row r="7001" spans="2:10" x14ac:dyDescent="0.25">
      <c r="B7001" s="27"/>
      <c r="D7001" s="27"/>
      <c r="E7001" s="27"/>
      <c r="I7001" s="27"/>
      <c r="J7001" s="27"/>
    </row>
    <row r="7002" spans="2:10" x14ac:dyDescent="0.25">
      <c r="B7002" s="27"/>
      <c r="D7002" s="27"/>
      <c r="E7002" s="27"/>
      <c r="I7002" s="27"/>
      <c r="J7002" s="27"/>
    </row>
    <row r="7003" spans="2:10" x14ac:dyDescent="0.25">
      <c r="B7003" s="27"/>
      <c r="D7003" s="27"/>
      <c r="E7003" s="27"/>
      <c r="I7003" s="27"/>
      <c r="J7003" s="27"/>
    </row>
    <row r="7004" spans="2:10" x14ac:dyDescent="0.25">
      <c r="B7004" s="27"/>
      <c r="D7004" s="27"/>
      <c r="E7004" s="27"/>
      <c r="I7004" s="27"/>
      <c r="J7004" s="27"/>
    </row>
    <row r="7005" spans="2:10" x14ac:dyDescent="0.25">
      <c r="B7005" s="27"/>
      <c r="D7005" s="27"/>
      <c r="E7005" s="27"/>
      <c r="I7005" s="27"/>
      <c r="J7005" s="27"/>
    </row>
    <row r="7006" spans="2:10" x14ac:dyDescent="0.25">
      <c r="B7006" s="27"/>
      <c r="D7006" s="27"/>
      <c r="E7006" s="27"/>
      <c r="I7006" s="27"/>
      <c r="J7006" s="27"/>
    </row>
    <row r="7007" spans="2:10" x14ac:dyDescent="0.25">
      <c r="B7007" s="27"/>
      <c r="D7007" s="27"/>
      <c r="E7007" s="27"/>
      <c r="I7007" s="27"/>
      <c r="J7007" s="27"/>
    </row>
    <row r="7008" spans="2:10" x14ac:dyDescent="0.25">
      <c r="B7008" s="27"/>
      <c r="D7008" s="27"/>
      <c r="E7008" s="27"/>
      <c r="I7008" s="27"/>
      <c r="J7008" s="27"/>
    </row>
    <row r="7009" spans="2:10" x14ac:dyDescent="0.25">
      <c r="B7009" s="27"/>
      <c r="D7009" s="27"/>
      <c r="E7009" s="27"/>
      <c r="I7009" s="27"/>
      <c r="J7009" s="27"/>
    </row>
    <row r="7010" spans="2:10" x14ac:dyDescent="0.25">
      <c r="B7010" s="27"/>
      <c r="D7010" s="27"/>
      <c r="E7010" s="27"/>
      <c r="I7010" s="27"/>
      <c r="J7010" s="27"/>
    </row>
    <row r="7011" spans="2:10" x14ac:dyDescent="0.25">
      <c r="B7011" s="27"/>
      <c r="D7011" s="27"/>
      <c r="E7011" s="27"/>
      <c r="I7011" s="27"/>
      <c r="J7011" s="27"/>
    </row>
    <row r="7012" spans="2:10" x14ac:dyDescent="0.25">
      <c r="B7012" s="27"/>
      <c r="D7012" s="27"/>
      <c r="E7012" s="27"/>
      <c r="I7012" s="27"/>
      <c r="J7012" s="27"/>
    </row>
    <row r="7013" spans="2:10" x14ac:dyDescent="0.25">
      <c r="B7013" s="27"/>
      <c r="D7013" s="27"/>
      <c r="E7013" s="27"/>
      <c r="I7013" s="27"/>
      <c r="J7013" s="27"/>
    </row>
    <row r="7014" spans="2:10" x14ac:dyDescent="0.25">
      <c r="B7014" s="27"/>
      <c r="D7014" s="27"/>
      <c r="E7014" s="27"/>
      <c r="I7014" s="27"/>
      <c r="J7014" s="27"/>
    </row>
    <row r="7015" spans="2:10" x14ac:dyDescent="0.25">
      <c r="B7015" s="27"/>
      <c r="D7015" s="27"/>
      <c r="E7015" s="27"/>
      <c r="I7015" s="27"/>
      <c r="J7015" s="27"/>
    </row>
    <row r="7016" spans="2:10" x14ac:dyDescent="0.25">
      <c r="B7016" s="27"/>
      <c r="D7016" s="27"/>
      <c r="E7016" s="27"/>
      <c r="I7016" s="27"/>
      <c r="J7016" s="27"/>
    </row>
    <row r="7017" spans="2:10" x14ac:dyDescent="0.25">
      <c r="B7017" s="27"/>
      <c r="D7017" s="27"/>
      <c r="E7017" s="27"/>
      <c r="I7017" s="27"/>
      <c r="J7017" s="27"/>
    </row>
    <row r="7018" spans="2:10" x14ac:dyDescent="0.25">
      <c r="B7018" s="27"/>
      <c r="D7018" s="27"/>
      <c r="E7018" s="27"/>
      <c r="I7018" s="27"/>
      <c r="J7018" s="27"/>
    </row>
    <row r="7019" spans="2:10" x14ac:dyDescent="0.25">
      <c r="B7019" s="27"/>
      <c r="D7019" s="27"/>
      <c r="E7019" s="27"/>
      <c r="I7019" s="27"/>
      <c r="J7019" s="27"/>
    </row>
    <row r="7020" spans="2:10" x14ac:dyDescent="0.25">
      <c r="B7020" s="27"/>
      <c r="D7020" s="27"/>
      <c r="E7020" s="27"/>
      <c r="I7020" s="27"/>
      <c r="J7020" s="27"/>
    </row>
    <row r="7021" spans="2:10" x14ac:dyDescent="0.25">
      <c r="B7021" s="27"/>
      <c r="D7021" s="27"/>
      <c r="E7021" s="27"/>
      <c r="I7021" s="27"/>
      <c r="J7021" s="27"/>
    </row>
    <row r="7022" spans="2:10" x14ac:dyDescent="0.25">
      <c r="B7022" s="27"/>
      <c r="D7022" s="27"/>
      <c r="E7022" s="27"/>
      <c r="I7022" s="27"/>
      <c r="J7022" s="27"/>
    </row>
    <row r="7023" spans="2:10" x14ac:dyDescent="0.25">
      <c r="B7023" s="27"/>
      <c r="D7023" s="27"/>
      <c r="E7023" s="27"/>
      <c r="I7023" s="27"/>
      <c r="J7023" s="27"/>
    </row>
    <row r="7024" spans="2:10" x14ac:dyDescent="0.25">
      <c r="B7024" s="27"/>
      <c r="D7024" s="27"/>
      <c r="E7024" s="27"/>
      <c r="I7024" s="27"/>
      <c r="J7024" s="27"/>
    </row>
    <row r="7025" spans="2:10" x14ac:dyDescent="0.25">
      <c r="B7025" s="27"/>
      <c r="D7025" s="27"/>
      <c r="E7025" s="27"/>
      <c r="I7025" s="27"/>
      <c r="J7025" s="27"/>
    </row>
    <row r="7026" spans="2:10" x14ac:dyDescent="0.25">
      <c r="B7026" s="27"/>
      <c r="D7026" s="27"/>
      <c r="E7026" s="27"/>
      <c r="I7026" s="27"/>
      <c r="J7026" s="27"/>
    </row>
    <row r="7027" spans="2:10" x14ac:dyDescent="0.25">
      <c r="B7027" s="27"/>
      <c r="D7027" s="27"/>
      <c r="E7027" s="27"/>
      <c r="I7027" s="27"/>
      <c r="J7027" s="27"/>
    </row>
    <row r="7028" spans="2:10" x14ac:dyDescent="0.25">
      <c r="B7028" s="27"/>
      <c r="D7028" s="27"/>
      <c r="E7028" s="27"/>
      <c r="I7028" s="27"/>
      <c r="J7028" s="27"/>
    </row>
    <row r="7029" spans="2:10" x14ac:dyDescent="0.25">
      <c r="B7029" s="27"/>
      <c r="D7029" s="27"/>
      <c r="E7029" s="27"/>
      <c r="I7029" s="27"/>
      <c r="J7029" s="27"/>
    </row>
    <row r="7030" spans="2:10" x14ac:dyDescent="0.25">
      <c r="B7030" s="27"/>
      <c r="D7030" s="27"/>
      <c r="E7030" s="27"/>
      <c r="I7030" s="27"/>
      <c r="J7030" s="27"/>
    </row>
    <row r="7031" spans="2:10" x14ac:dyDescent="0.25">
      <c r="B7031" s="27"/>
      <c r="D7031" s="27"/>
      <c r="E7031" s="27"/>
      <c r="I7031" s="27"/>
      <c r="J7031" s="27"/>
    </row>
    <row r="7032" spans="2:10" x14ac:dyDescent="0.25">
      <c r="B7032" s="27"/>
      <c r="D7032" s="27"/>
      <c r="E7032" s="27"/>
      <c r="I7032" s="27"/>
      <c r="J7032" s="27"/>
    </row>
    <row r="7033" spans="2:10" x14ac:dyDescent="0.25">
      <c r="B7033" s="27"/>
      <c r="D7033" s="27"/>
      <c r="E7033" s="27"/>
      <c r="I7033" s="27"/>
      <c r="J7033" s="27"/>
    </row>
    <row r="7034" spans="2:10" x14ac:dyDescent="0.25">
      <c r="B7034" s="27"/>
      <c r="D7034" s="27"/>
      <c r="E7034" s="27"/>
      <c r="I7034" s="27"/>
      <c r="J7034" s="27"/>
    </row>
    <row r="7035" spans="2:10" x14ac:dyDescent="0.25">
      <c r="B7035" s="27"/>
      <c r="D7035" s="27"/>
      <c r="E7035" s="27"/>
      <c r="I7035" s="27"/>
      <c r="J7035" s="27"/>
    </row>
    <row r="7036" spans="2:10" x14ac:dyDescent="0.25">
      <c r="B7036" s="27"/>
      <c r="D7036" s="27"/>
      <c r="E7036" s="27"/>
      <c r="I7036" s="27"/>
      <c r="J7036" s="27"/>
    </row>
    <row r="7037" spans="2:10" x14ac:dyDescent="0.25">
      <c r="B7037" s="27"/>
      <c r="D7037" s="27"/>
      <c r="E7037" s="27"/>
      <c r="I7037" s="27"/>
      <c r="J7037" s="27"/>
    </row>
    <row r="7038" spans="2:10" x14ac:dyDescent="0.25">
      <c r="B7038" s="27"/>
      <c r="D7038" s="27"/>
      <c r="E7038" s="27"/>
      <c r="I7038" s="27"/>
      <c r="J7038" s="27"/>
    </row>
    <row r="7039" spans="2:10" x14ac:dyDescent="0.25">
      <c r="B7039" s="27"/>
      <c r="D7039" s="27"/>
      <c r="E7039" s="27"/>
      <c r="I7039" s="27"/>
      <c r="J7039" s="27"/>
    </row>
    <row r="7040" spans="2:10" x14ac:dyDescent="0.25">
      <c r="B7040" s="27"/>
      <c r="D7040" s="27"/>
      <c r="E7040" s="27"/>
      <c r="I7040" s="27"/>
      <c r="J7040" s="27"/>
    </row>
    <row r="7041" spans="2:10" x14ac:dyDescent="0.25">
      <c r="B7041" s="27"/>
      <c r="D7041" s="27"/>
      <c r="E7041" s="27"/>
      <c r="I7041" s="27"/>
      <c r="J7041" s="27"/>
    </row>
    <row r="7042" spans="2:10" x14ac:dyDescent="0.25">
      <c r="B7042" s="27"/>
      <c r="D7042" s="27"/>
      <c r="E7042" s="27"/>
      <c r="I7042" s="27"/>
      <c r="J7042" s="27"/>
    </row>
    <row r="7043" spans="2:10" x14ac:dyDescent="0.25">
      <c r="B7043" s="27"/>
      <c r="D7043" s="27"/>
      <c r="E7043" s="27"/>
      <c r="I7043" s="27"/>
      <c r="J7043" s="27"/>
    </row>
    <row r="7044" spans="2:10" x14ac:dyDescent="0.25">
      <c r="B7044" s="27"/>
      <c r="D7044" s="27"/>
      <c r="E7044" s="27"/>
      <c r="I7044" s="27"/>
      <c r="J7044" s="27"/>
    </row>
    <row r="7045" spans="2:10" x14ac:dyDescent="0.25">
      <c r="B7045" s="27"/>
      <c r="D7045" s="27"/>
      <c r="E7045" s="27"/>
      <c r="I7045" s="27"/>
      <c r="J7045" s="27"/>
    </row>
    <row r="7046" spans="2:10" x14ac:dyDescent="0.25">
      <c r="B7046" s="27"/>
      <c r="D7046" s="27"/>
      <c r="E7046" s="27"/>
      <c r="I7046" s="27"/>
      <c r="J7046" s="27"/>
    </row>
    <row r="7047" spans="2:10" x14ac:dyDescent="0.25">
      <c r="B7047" s="27"/>
      <c r="D7047" s="27"/>
      <c r="E7047" s="27"/>
      <c r="I7047" s="27"/>
      <c r="J7047" s="27"/>
    </row>
    <row r="7048" spans="2:10" x14ac:dyDescent="0.25">
      <c r="B7048" s="27"/>
      <c r="D7048" s="27"/>
      <c r="E7048" s="27"/>
      <c r="I7048" s="27"/>
      <c r="J7048" s="27"/>
    </row>
    <row r="7049" spans="2:10" x14ac:dyDescent="0.25">
      <c r="B7049" s="27"/>
      <c r="D7049" s="27"/>
      <c r="E7049" s="27"/>
      <c r="I7049" s="27"/>
      <c r="J7049" s="27"/>
    </row>
    <row r="7050" spans="2:10" x14ac:dyDescent="0.25">
      <c r="B7050" s="27"/>
      <c r="D7050" s="27"/>
      <c r="E7050" s="27"/>
      <c r="I7050" s="27"/>
      <c r="J7050" s="27"/>
    </row>
    <row r="7051" spans="2:10" x14ac:dyDescent="0.25">
      <c r="B7051" s="27"/>
      <c r="D7051" s="27"/>
      <c r="E7051" s="27"/>
      <c r="I7051" s="27"/>
      <c r="J7051" s="27"/>
    </row>
    <row r="7052" spans="2:10" x14ac:dyDescent="0.25">
      <c r="B7052" s="27"/>
      <c r="D7052" s="27"/>
      <c r="E7052" s="27"/>
      <c r="I7052" s="27"/>
      <c r="J7052" s="27"/>
    </row>
    <row r="7053" spans="2:10" x14ac:dyDescent="0.25">
      <c r="B7053" s="27"/>
      <c r="D7053" s="27"/>
      <c r="E7053" s="27"/>
      <c r="I7053" s="27"/>
      <c r="J7053" s="27"/>
    </row>
    <row r="7054" spans="2:10" x14ac:dyDescent="0.25">
      <c r="B7054" s="27"/>
      <c r="D7054" s="27"/>
      <c r="E7054" s="27"/>
      <c r="I7054" s="27"/>
      <c r="J7054" s="27"/>
    </row>
    <row r="7055" spans="2:10" x14ac:dyDescent="0.25">
      <c r="B7055" s="27"/>
      <c r="D7055" s="27"/>
      <c r="E7055" s="27"/>
      <c r="I7055" s="27"/>
      <c r="J7055" s="27"/>
    </row>
    <row r="7056" spans="2:10" x14ac:dyDescent="0.25">
      <c r="B7056" s="27"/>
      <c r="D7056" s="27"/>
      <c r="E7056" s="27"/>
      <c r="I7056" s="27"/>
      <c r="J7056" s="27"/>
    </row>
    <row r="7057" spans="2:10" x14ac:dyDescent="0.25">
      <c r="B7057" s="27"/>
      <c r="D7057" s="27"/>
      <c r="E7057" s="27"/>
      <c r="I7057" s="27"/>
      <c r="J7057" s="27"/>
    </row>
    <row r="7058" spans="2:10" x14ac:dyDescent="0.25">
      <c r="B7058" s="27"/>
      <c r="D7058" s="27"/>
      <c r="E7058" s="27"/>
      <c r="I7058" s="27"/>
      <c r="J7058" s="27"/>
    </row>
    <row r="7059" spans="2:10" x14ac:dyDescent="0.25">
      <c r="B7059" s="27"/>
      <c r="D7059" s="27"/>
      <c r="E7059" s="27"/>
      <c r="I7059" s="27"/>
      <c r="J7059" s="27"/>
    </row>
    <row r="7060" spans="2:10" x14ac:dyDescent="0.25">
      <c r="B7060" s="27"/>
      <c r="D7060" s="27"/>
      <c r="E7060" s="27"/>
      <c r="I7060" s="27"/>
      <c r="J7060" s="27"/>
    </row>
    <row r="7061" spans="2:10" x14ac:dyDescent="0.25">
      <c r="B7061" s="27"/>
      <c r="D7061" s="27"/>
      <c r="E7061" s="27"/>
      <c r="I7061" s="27"/>
      <c r="J7061" s="27"/>
    </row>
    <row r="7062" spans="2:10" x14ac:dyDescent="0.25">
      <c r="B7062" s="27"/>
      <c r="D7062" s="27"/>
      <c r="E7062" s="27"/>
      <c r="I7062" s="27"/>
      <c r="J7062" s="27"/>
    </row>
    <row r="7063" spans="2:10" x14ac:dyDescent="0.25">
      <c r="B7063" s="27"/>
      <c r="D7063" s="27"/>
      <c r="E7063" s="27"/>
      <c r="I7063" s="27"/>
      <c r="J7063" s="27"/>
    </row>
    <row r="7064" spans="2:10" x14ac:dyDescent="0.25">
      <c r="B7064" s="27"/>
      <c r="D7064" s="27"/>
      <c r="E7064" s="27"/>
      <c r="I7064" s="27"/>
      <c r="J7064" s="27"/>
    </row>
    <row r="7065" spans="2:10" x14ac:dyDescent="0.25">
      <c r="B7065" s="27"/>
      <c r="D7065" s="27"/>
      <c r="E7065" s="27"/>
      <c r="I7065" s="27"/>
      <c r="J7065" s="27"/>
    </row>
    <row r="7066" spans="2:10" x14ac:dyDescent="0.25">
      <c r="B7066" s="27"/>
      <c r="D7066" s="27"/>
      <c r="E7066" s="27"/>
      <c r="I7066" s="27"/>
      <c r="J7066" s="27"/>
    </row>
    <row r="7067" spans="2:10" x14ac:dyDescent="0.25">
      <c r="B7067" s="27"/>
      <c r="D7067" s="27"/>
      <c r="E7067" s="27"/>
      <c r="I7067" s="27"/>
      <c r="J7067" s="27"/>
    </row>
    <row r="7068" spans="2:10" x14ac:dyDescent="0.25">
      <c r="B7068" s="27"/>
      <c r="D7068" s="27"/>
      <c r="E7068" s="27"/>
      <c r="I7068" s="27"/>
      <c r="J7068" s="27"/>
    </row>
    <row r="7069" spans="2:10" x14ac:dyDescent="0.25">
      <c r="B7069" s="27"/>
      <c r="D7069" s="27"/>
      <c r="E7069" s="27"/>
      <c r="I7069" s="27"/>
      <c r="J7069" s="27"/>
    </row>
    <row r="7070" spans="2:10" x14ac:dyDescent="0.25">
      <c r="B7070" s="27"/>
      <c r="D7070" s="27"/>
      <c r="E7070" s="27"/>
      <c r="I7070" s="27"/>
      <c r="J7070" s="27"/>
    </row>
    <row r="7071" spans="2:10" x14ac:dyDescent="0.25">
      <c r="B7071" s="27"/>
      <c r="D7071" s="27"/>
      <c r="E7071" s="27"/>
      <c r="I7071" s="27"/>
      <c r="J7071" s="27"/>
    </row>
    <row r="7072" spans="2:10" x14ac:dyDescent="0.25">
      <c r="B7072" s="27"/>
      <c r="D7072" s="27"/>
      <c r="E7072" s="27"/>
      <c r="I7072" s="27"/>
      <c r="J7072" s="27"/>
    </row>
    <row r="7073" spans="2:10" x14ac:dyDescent="0.25">
      <c r="B7073" s="27"/>
      <c r="D7073" s="27"/>
      <c r="E7073" s="27"/>
      <c r="I7073" s="27"/>
      <c r="J7073" s="27"/>
    </row>
    <row r="7074" spans="2:10" x14ac:dyDescent="0.25">
      <c r="B7074" s="27"/>
      <c r="D7074" s="27"/>
      <c r="E7074" s="27"/>
      <c r="I7074" s="27"/>
      <c r="J7074" s="27"/>
    </row>
    <row r="7075" spans="2:10" x14ac:dyDescent="0.25">
      <c r="B7075" s="27"/>
      <c r="D7075" s="27"/>
      <c r="E7075" s="27"/>
      <c r="I7075" s="27"/>
      <c r="J7075" s="27"/>
    </row>
    <row r="7076" spans="2:10" x14ac:dyDescent="0.25">
      <c r="B7076" s="27"/>
      <c r="D7076" s="27"/>
      <c r="E7076" s="27"/>
      <c r="I7076" s="27"/>
      <c r="J7076" s="27"/>
    </row>
    <row r="7077" spans="2:10" x14ac:dyDescent="0.25">
      <c r="B7077" s="27"/>
      <c r="D7077" s="27"/>
      <c r="E7077" s="27"/>
      <c r="I7077" s="27"/>
      <c r="J7077" s="27"/>
    </row>
    <row r="7078" spans="2:10" x14ac:dyDescent="0.25">
      <c r="B7078" s="27"/>
      <c r="D7078" s="27"/>
      <c r="E7078" s="27"/>
      <c r="I7078" s="27"/>
      <c r="J7078" s="27"/>
    </row>
    <row r="7079" spans="2:10" x14ac:dyDescent="0.25">
      <c r="B7079" s="27"/>
      <c r="D7079" s="27"/>
      <c r="E7079" s="27"/>
      <c r="I7079" s="27"/>
      <c r="J7079" s="27"/>
    </row>
    <row r="7080" spans="2:10" x14ac:dyDescent="0.25">
      <c r="B7080" s="27"/>
      <c r="D7080" s="27"/>
      <c r="E7080" s="27"/>
      <c r="I7080" s="27"/>
      <c r="J7080" s="27"/>
    </row>
    <row r="7081" spans="2:10" x14ac:dyDescent="0.25">
      <c r="B7081" s="27"/>
      <c r="D7081" s="27"/>
      <c r="E7081" s="27"/>
      <c r="I7081" s="27"/>
      <c r="J7081" s="27"/>
    </row>
    <row r="7082" spans="2:10" x14ac:dyDescent="0.25">
      <c r="B7082" s="27"/>
      <c r="D7082" s="27"/>
      <c r="E7082" s="27"/>
      <c r="I7082" s="27"/>
      <c r="J7082" s="27"/>
    </row>
    <row r="7083" spans="2:10" x14ac:dyDescent="0.25">
      <c r="B7083" s="27"/>
      <c r="D7083" s="27"/>
      <c r="E7083" s="27"/>
      <c r="I7083" s="27"/>
      <c r="J7083" s="27"/>
    </row>
    <row r="7084" spans="2:10" x14ac:dyDescent="0.25">
      <c r="B7084" s="27"/>
      <c r="D7084" s="27"/>
      <c r="E7084" s="27"/>
      <c r="I7084" s="27"/>
      <c r="J7084" s="27"/>
    </row>
    <row r="7085" spans="2:10" x14ac:dyDescent="0.25">
      <c r="B7085" s="27"/>
      <c r="D7085" s="27"/>
      <c r="E7085" s="27"/>
      <c r="I7085" s="27"/>
      <c r="J7085" s="27"/>
    </row>
    <row r="7086" spans="2:10" x14ac:dyDescent="0.25">
      <c r="B7086" s="27"/>
      <c r="D7086" s="27"/>
      <c r="E7086" s="27"/>
      <c r="I7086" s="27"/>
      <c r="J7086" s="27"/>
    </row>
    <row r="7087" spans="2:10" x14ac:dyDescent="0.25">
      <c r="B7087" s="27"/>
      <c r="D7087" s="27"/>
      <c r="E7087" s="27"/>
      <c r="I7087" s="27"/>
      <c r="J7087" s="27"/>
    </row>
    <row r="7088" spans="2:10" x14ac:dyDescent="0.25">
      <c r="B7088" s="27"/>
      <c r="D7088" s="27"/>
      <c r="E7088" s="27"/>
      <c r="I7088" s="27"/>
      <c r="J7088" s="27"/>
    </row>
    <row r="7089" spans="2:10" x14ac:dyDescent="0.25">
      <c r="B7089" s="27"/>
      <c r="D7089" s="27"/>
      <c r="E7089" s="27"/>
      <c r="I7089" s="27"/>
      <c r="J7089" s="27"/>
    </row>
    <row r="7090" spans="2:10" x14ac:dyDescent="0.25">
      <c r="B7090" s="27"/>
      <c r="D7090" s="27"/>
      <c r="E7090" s="27"/>
      <c r="I7090" s="27"/>
      <c r="J7090" s="27"/>
    </row>
    <row r="7091" spans="2:10" x14ac:dyDescent="0.25">
      <c r="B7091" s="27"/>
      <c r="D7091" s="27"/>
      <c r="E7091" s="27"/>
      <c r="I7091" s="27"/>
      <c r="J7091" s="27"/>
    </row>
    <row r="7092" spans="2:10" x14ac:dyDescent="0.25">
      <c r="B7092" s="27"/>
      <c r="D7092" s="27"/>
      <c r="E7092" s="27"/>
      <c r="I7092" s="27"/>
      <c r="J7092" s="27"/>
    </row>
    <row r="7093" spans="2:10" x14ac:dyDescent="0.25">
      <c r="B7093" s="27"/>
      <c r="D7093" s="27"/>
      <c r="E7093" s="27"/>
      <c r="I7093" s="27"/>
      <c r="J7093" s="27"/>
    </row>
    <row r="7094" spans="2:10" x14ac:dyDescent="0.25">
      <c r="B7094" s="27"/>
      <c r="D7094" s="27"/>
      <c r="E7094" s="27"/>
      <c r="I7094" s="27"/>
      <c r="J7094" s="27"/>
    </row>
    <row r="7095" spans="2:10" x14ac:dyDescent="0.25">
      <c r="B7095" s="27"/>
      <c r="D7095" s="27"/>
      <c r="E7095" s="27"/>
      <c r="I7095" s="27"/>
      <c r="J7095" s="27"/>
    </row>
    <row r="7096" spans="2:10" x14ac:dyDescent="0.25">
      <c r="B7096" s="27"/>
      <c r="D7096" s="27"/>
      <c r="E7096" s="27"/>
      <c r="I7096" s="27"/>
      <c r="J7096" s="27"/>
    </row>
    <row r="7097" spans="2:10" x14ac:dyDescent="0.25">
      <c r="B7097" s="27"/>
      <c r="D7097" s="27"/>
      <c r="E7097" s="27"/>
      <c r="I7097" s="27"/>
      <c r="J7097" s="27"/>
    </row>
    <row r="7098" spans="2:10" x14ac:dyDescent="0.25">
      <c r="B7098" s="27"/>
      <c r="D7098" s="27"/>
      <c r="E7098" s="27"/>
      <c r="I7098" s="27"/>
      <c r="J7098" s="27"/>
    </row>
    <row r="7099" spans="2:10" x14ac:dyDescent="0.25">
      <c r="B7099" s="27"/>
      <c r="D7099" s="27"/>
      <c r="E7099" s="27"/>
      <c r="I7099" s="27"/>
      <c r="J7099" s="27"/>
    </row>
    <row r="7100" spans="2:10" x14ac:dyDescent="0.25">
      <c r="B7100" s="27"/>
      <c r="D7100" s="27"/>
      <c r="E7100" s="27"/>
      <c r="I7100" s="27"/>
      <c r="J7100" s="27"/>
    </row>
    <row r="7101" spans="2:10" x14ac:dyDescent="0.25">
      <c r="B7101" s="27"/>
      <c r="D7101" s="27"/>
      <c r="E7101" s="27"/>
      <c r="I7101" s="27"/>
      <c r="J7101" s="27"/>
    </row>
    <row r="7102" spans="2:10" x14ac:dyDescent="0.25">
      <c r="B7102" s="27"/>
      <c r="D7102" s="27"/>
      <c r="E7102" s="27"/>
      <c r="I7102" s="27"/>
      <c r="J7102" s="27"/>
    </row>
    <row r="7103" spans="2:10" x14ac:dyDescent="0.25">
      <c r="B7103" s="27"/>
      <c r="D7103" s="27"/>
      <c r="E7103" s="27"/>
      <c r="I7103" s="27"/>
      <c r="J7103" s="27"/>
    </row>
    <row r="7104" spans="2:10" x14ac:dyDescent="0.25">
      <c r="B7104" s="27"/>
      <c r="D7104" s="27"/>
      <c r="E7104" s="27"/>
      <c r="I7104" s="27"/>
      <c r="J7104" s="27"/>
    </row>
    <row r="7105" spans="2:10" x14ac:dyDescent="0.25">
      <c r="B7105" s="27"/>
      <c r="D7105" s="27"/>
      <c r="E7105" s="27"/>
      <c r="I7105" s="27"/>
      <c r="J7105" s="27"/>
    </row>
    <row r="7106" spans="2:10" x14ac:dyDescent="0.25">
      <c r="B7106" s="27"/>
      <c r="D7106" s="27"/>
      <c r="E7106" s="27"/>
      <c r="I7106" s="27"/>
      <c r="J7106" s="27"/>
    </row>
    <row r="7107" spans="2:10" x14ac:dyDescent="0.25">
      <c r="B7107" s="27"/>
      <c r="D7107" s="27"/>
      <c r="E7107" s="27"/>
      <c r="I7107" s="27"/>
      <c r="J7107" s="27"/>
    </row>
    <row r="7108" spans="2:10" x14ac:dyDescent="0.25">
      <c r="B7108" s="27"/>
      <c r="D7108" s="27"/>
      <c r="E7108" s="27"/>
      <c r="I7108" s="27"/>
      <c r="J7108" s="27"/>
    </row>
    <row r="7109" spans="2:10" x14ac:dyDescent="0.25">
      <c r="B7109" s="27"/>
      <c r="D7109" s="27"/>
      <c r="E7109" s="27"/>
      <c r="I7109" s="27"/>
      <c r="J7109" s="27"/>
    </row>
    <row r="7110" spans="2:10" x14ac:dyDescent="0.25">
      <c r="B7110" s="27"/>
      <c r="D7110" s="27"/>
      <c r="E7110" s="27"/>
      <c r="I7110" s="27"/>
      <c r="J7110" s="27"/>
    </row>
    <row r="7111" spans="2:10" x14ac:dyDescent="0.25">
      <c r="B7111" s="27"/>
      <c r="D7111" s="27"/>
      <c r="E7111" s="27"/>
      <c r="I7111" s="27"/>
      <c r="J7111" s="27"/>
    </row>
    <row r="7112" spans="2:10" x14ac:dyDescent="0.25">
      <c r="B7112" s="27"/>
      <c r="D7112" s="27"/>
      <c r="E7112" s="27"/>
      <c r="I7112" s="27"/>
      <c r="J7112" s="27"/>
    </row>
    <row r="7113" spans="2:10" x14ac:dyDescent="0.25">
      <c r="B7113" s="27"/>
      <c r="D7113" s="27"/>
      <c r="E7113" s="27"/>
      <c r="I7113" s="27"/>
      <c r="J7113" s="27"/>
    </row>
    <row r="7114" spans="2:10" x14ac:dyDescent="0.25">
      <c r="B7114" s="27"/>
      <c r="D7114" s="27"/>
      <c r="E7114" s="27"/>
      <c r="I7114" s="27"/>
      <c r="J7114" s="27"/>
    </row>
    <row r="7115" spans="2:10" x14ac:dyDescent="0.25">
      <c r="B7115" s="27"/>
      <c r="D7115" s="27"/>
      <c r="E7115" s="27"/>
      <c r="I7115" s="27"/>
      <c r="J7115" s="27"/>
    </row>
    <row r="7116" spans="2:10" x14ac:dyDescent="0.25">
      <c r="B7116" s="27"/>
      <c r="D7116" s="27"/>
      <c r="E7116" s="27"/>
      <c r="I7116" s="27"/>
      <c r="J7116" s="27"/>
    </row>
    <row r="7117" spans="2:10" x14ac:dyDescent="0.25">
      <c r="B7117" s="27"/>
      <c r="D7117" s="27"/>
      <c r="E7117" s="27"/>
      <c r="I7117" s="27"/>
      <c r="J7117" s="27"/>
    </row>
    <row r="7118" spans="2:10" x14ac:dyDescent="0.25">
      <c r="B7118" s="27"/>
      <c r="D7118" s="27"/>
      <c r="E7118" s="27"/>
      <c r="I7118" s="27"/>
      <c r="J7118" s="27"/>
    </row>
    <row r="7119" spans="2:10" x14ac:dyDescent="0.25">
      <c r="B7119" s="27"/>
      <c r="D7119" s="27"/>
      <c r="E7119" s="27"/>
      <c r="I7119" s="27"/>
      <c r="J7119" s="27"/>
    </row>
    <row r="7120" spans="2:10" x14ac:dyDescent="0.25">
      <c r="B7120" s="27"/>
      <c r="D7120" s="27"/>
      <c r="E7120" s="27"/>
      <c r="I7120" s="27"/>
      <c r="J7120" s="27"/>
    </row>
    <row r="7121" spans="2:10" x14ac:dyDescent="0.25">
      <c r="B7121" s="27"/>
      <c r="D7121" s="27"/>
      <c r="E7121" s="27"/>
      <c r="I7121" s="27"/>
      <c r="J7121" s="27"/>
    </row>
    <row r="7122" spans="2:10" x14ac:dyDescent="0.25">
      <c r="B7122" s="27"/>
      <c r="D7122" s="27"/>
      <c r="E7122" s="27"/>
      <c r="I7122" s="27"/>
      <c r="J7122" s="27"/>
    </row>
    <row r="7123" spans="2:10" x14ac:dyDescent="0.25">
      <c r="B7123" s="27"/>
      <c r="D7123" s="27"/>
      <c r="E7123" s="27"/>
      <c r="I7123" s="27"/>
      <c r="J7123" s="27"/>
    </row>
    <row r="7124" spans="2:10" x14ac:dyDescent="0.25">
      <c r="B7124" s="27"/>
      <c r="D7124" s="27"/>
      <c r="E7124" s="27"/>
      <c r="I7124" s="27"/>
      <c r="J7124" s="27"/>
    </row>
    <row r="7125" spans="2:10" x14ac:dyDescent="0.25">
      <c r="B7125" s="27"/>
      <c r="D7125" s="27"/>
      <c r="E7125" s="27"/>
      <c r="I7125" s="27"/>
      <c r="J7125" s="27"/>
    </row>
    <row r="7126" spans="2:10" x14ac:dyDescent="0.25">
      <c r="B7126" s="27"/>
      <c r="D7126" s="27"/>
      <c r="E7126" s="27"/>
      <c r="I7126" s="27"/>
      <c r="J7126" s="27"/>
    </row>
    <row r="7127" spans="2:10" x14ac:dyDescent="0.25">
      <c r="B7127" s="27"/>
      <c r="D7127" s="27"/>
      <c r="E7127" s="27"/>
      <c r="I7127" s="27"/>
      <c r="J7127" s="27"/>
    </row>
    <row r="7128" spans="2:10" x14ac:dyDescent="0.25">
      <c r="B7128" s="27"/>
      <c r="D7128" s="27"/>
      <c r="E7128" s="27"/>
      <c r="I7128" s="27"/>
      <c r="J7128" s="27"/>
    </row>
    <row r="7129" spans="2:10" x14ac:dyDescent="0.25">
      <c r="B7129" s="27"/>
      <c r="D7129" s="27"/>
      <c r="E7129" s="27"/>
      <c r="I7129" s="27"/>
      <c r="J7129" s="27"/>
    </row>
    <row r="7130" spans="2:10" x14ac:dyDescent="0.25">
      <c r="B7130" s="27"/>
      <c r="D7130" s="27"/>
      <c r="E7130" s="27"/>
      <c r="I7130" s="27"/>
      <c r="J7130" s="27"/>
    </row>
    <row r="7131" spans="2:10" x14ac:dyDescent="0.25">
      <c r="B7131" s="27"/>
      <c r="D7131" s="27"/>
      <c r="E7131" s="27"/>
      <c r="I7131" s="27"/>
      <c r="J7131" s="27"/>
    </row>
    <row r="7132" spans="2:10" x14ac:dyDescent="0.25">
      <c r="B7132" s="27"/>
      <c r="D7132" s="27"/>
      <c r="E7132" s="27"/>
      <c r="I7132" s="27"/>
      <c r="J7132" s="27"/>
    </row>
    <row r="7133" spans="2:10" x14ac:dyDescent="0.25">
      <c r="B7133" s="27"/>
      <c r="D7133" s="27"/>
      <c r="E7133" s="27"/>
      <c r="I7133" s="27"/>
      <c r="J7133" s="27"/>
    </row>
    <row r="7134" spans="2:10" x14ac:dyDescent="0.25">
      <c r="B7134" s="27"/>
      <c r="D7134" s="27"/>
      <c r="E7134" s="27"/>
      <c r="I7134" s="27"/>
      <c r="J7134" s="27"/>
    </row>
    <row r="7135" spans="2:10" x14ac:dyDescent="0.25">
      <c r="B7135" s="27"/>
      <c r="D7135" s="27"/>
      <c r="E7135" s="27"/>
      <c r="I7135" s="27"/>
      <c r="J7135" s="27"/>
    </row>
    <row r="7136" spans="2:10" x14ac:dyDescent="0.25">
      <c r="B7136" s="27"/>
      <c r="D7136" s="27"/>
      <c r="E7136" s="27"/>
      <c r="I7136" s="27"/>
      <c r="J7136" s="27"/>
    </row>
    <row r="7137" spans="2:10" x14ac:dyDescent="0.25">
      <c r="B7137" s="27"/>
      <c r="D7137" s="27"/>
      <c r="E7137" s="27"/>
      <c r="I7137" s="27"/>
      <c r="J7137" s="27"/>
    </row>
    <row r="7138" spans="2:10" x14ac:dyDescent="0.25">
      <c r="B7138" s="27"/>
      <c r="D7138" s="27"/>
      <c r="E7138" s="27"/>
      <c r="I7138" s="27"/>
      <c r="J7138" s="27"/>
    </row>
    <row r="7139" spans="2:10" x14ac:dyDescent="0.25">
      <c r="B7139" s="27"/>
      <c r="D7139" s="27"/>
      <c r="E7139" s="27"/>
      <c r="I7139" s="27"/>
      <c r="J7139" s="27"/>
    </row>
    <row r="7140" spans="2:10" x14ac:dyDescent="0.25">
      <c r="B7140" s="27"/>
      <c r="D7140" s="27"/>
      <c r="E7140" s="27"/>
      <c r="I7140" s="27"/>
      <c r="J7140" s="27"/>
    </row>
    <row r="7141" spans="2:10" x14ac:dyDescent="0.25">
      <c r="B7141" s="27"/>
      <c r="D7141" s="27"/>
      <c r="E7141" s="27"/>
      <c r="I7141" s="27"/>
      <c r="J7141" s="27"/>
    </row>
    <row r="7142" spans="2:10" x14ac:dyDescent="0.25">
      <c r="B7142" s="27"/>
      <c r="D7142" s="27"/>
      <c r="E7142" s="27"/>
      <c r="I7142" s="27"/>
      <c r="J7142" s="27"/>
    </row>
    <row r="7143" spans="2:10" x14ac:dyDescent="0.25">
      <c r="B7143" s="27"/>
      <c r="D7143" s="27"/>
      <c r="E7143" s="27"/>
      <c r="I7143" s="27"/>
      <c r="J7143" s="27"/>
    </row>
    <row r="7144" spans="2:10" x14ac:dyDescent="0.25">
      <c r="B7144" s="27"/>
      <c r="D7144" s="27"/>
      <c r="E7144" s="27"/>
      <c r="I7144" s="27"/>
      <c r="J7144" s="27"/>
    </row>
    <row r="7145" spans="2:10" x14ac:dyDescent="0.25">
      <c r="B7145" s="27"/>
      <c r="D7145" s="27"/>
      <c r="E7145" s="27"/>
      <c r="I7145" s="27"/>
      <c r="J7145" s="27"/>
    </row>
    <row r="7146" spans="2:10" x14ac:dyDescent="0.25">
      <c r="B7146" s="27"/>
      <c r="D7146" s="27"/>
      <c r="E7146" s="27"/>
      <c r="I7146" s="27"/>
      <c r="J7146" s="27"/>
    </row>
    <row r="7147" spans="2:10" x14ac:dyDescent="0.25">
      <c r="B7147" s="27"/>
      <c r="D7147" s="27"/>
      <c r="E7147" s="27"/>
      <c r="I7147" s="27"/>
      <c r="J7147" s="27"/>
    </row>
    <row r="7148" spans="2:10" x14ac:dyDescent="0.25">
      <c r="B7148" s="27"/>
      <c r="D7148" s="27"/>
      <c r="E7148" s="27"/>
      <c r="I7148" s="27"/>
      <c r="J7148" s="27"/>
    </row>
    <row r="7149" spans="2:10" x14ac:dyDescent="0.25">
      <c r="B7149" s="27"/>
      <c r="D7149" s="27"/>
      <c r="E7149" s="27"/>
      <c r="I7149" s="27"/>
      <c r="J7149" s="27"/>
    </row>
    <row r="7150" spans="2:10" x14ac:dyDescent="0.25">
      <c r="B7150" s="27"/>
      <c r="D7150" s="27"/>
      <c r="E7150" s="27"/>
      <c r="I7150" s="27"/>
      <c r="J7150" s="27"/>
    </row>
    <row r="7151" spans="2:10" x14ac:dyDescent="0.25">
      <c r="B7151" s="27"/>
      <c r="D7151" s="27"/>
      <c r="E7151" s="27"/>
      <c r="I7151" s="27"/>
      <c r="J7151" s="27"/>
    </row>
    <row r="7152" spans="2:10" x14ac:dyDescent="0.25">
      <c r="B7152" s="27"/>
      <c r="D7152" s="27"/>
      <c r="E7152" s="27"/>
      <c r="I7152" s="27"/>
      <c r="J7152" s="27"/>
    </row>
    <row r="7153" spans="2:10" x14ac:dyDescent="0.25">
      <c r="B7153" s="27"/>
      <c r="D7153" s="27"/>
      <c r="E7153" s="27"/>
      <c r="I7153" s="27"/>
      <c r="J7153" s="27"/>
    </row>
    <row r="7154" spans="2:10" x14ac:dyDescent="0.25">
      <c r="B7154" s="27"/>
      <c r="D7154" s="27"/>
      <c r="E7154" s="27"/>
      <c r="I7154" s="27"/>
      <c r="J7154" s="27"/>
    </row>
    <row r="7155" spans="2:10" x14ac:dyDescent="0.25">
      <c r="B7155" s="27"/>
      <c r="D7155" s="27"/>
      <c r="E7155" s="27"/>
      <c r="I7155" s="27"/>
      <c r="J7155" s="27"/>
    </row>
    <row r="7156" spans="2:10" x14ac:dyDescent="0.25">
      <c r="B7156" s="27"/>
      <c r="D7156" s="27"/>
      <c r="E7156" s="27"/>
      <c r="I7156" s="27"/>
      <c r="J7156" s="27"/>
    </row>
    <row r="7157" spans="2:10" x14ac:dyDescent="0.25">
      <c r="B7157" s="27"/>
      <c r="D7157" s="27"/>
      <c r="E7157" s="27"/>
      <c r="I7157" s="27"/>
      <c r="J7157" s="27"/>
    </row>
    <row r="7158" spans="2:10" x14ac:dyDescent="0.25">
      <c r="B7158" s="27"/>
      <c r="D7158" s="27"/>
      <c r="E7158" s="27"/>
      <c r="I7158" s="27"/>
      <c r="J7158" s="27"/>
    </row>
    <row r="7159" spans="2:10" x14ac:dyDescent="0.25">
      <c r="B7159" s="27"/>
      <c r="D7159" s="27"/>
      <c r="E7159" s="27"/>
      <c r="I7159" s="27"/>
      <c r="J7159" s="27"/>
    </row>
    <row r="7160" spans="2:10" x14ac:dyDescent="0.25">
      <c r="B7160" s="27"/>
      <c r="D7160" s="27"/>
      <c r="E7160" s="27"/>
      <c r="I7160" s="27"/>
      <c r="J7160" s="27"/>
    </row>
    <row r="7161" spans="2:10" x14ac:dyDescent="0.25">
      <c r="B7161" s="27"/>
      <c r="D7161" s="27"/>
      <c r="E7161" s="27"/>
      <c r="I7161" s="27"/>
      <c r="J7161" s="27"/>
    </row>
    <row r="7162" spans="2:10" x14ac:dyDescent="0.25">
      <c r="B7162" s="27"/>
      <c r="D7162" s="27"/>
      <c r="E7162" s="27"/>
      <c r="I7162" s="27"/>
      <c r="J7162" s="27"/>
    </row>
    <row r="7163" spans="2:10" x14ac:dyDescent="0.25">
      <c r="B7163" s="27"/>
      <c r="D7163" s="27"/>
      <c r="E7163" s="27"/>
      <c r="I7163" s="27"/>
      <c r="J7163" s="27"/>
    </row>
    <row r="7164" spans="2:10" x14ac:dyDescent="0.25">
      <c r="B7164" s="27"/>
      <c r="D7164" s="27"/>
      <c r="E7164" s="27"/>
      <c r="I7164" s="27"/>
      <c r="J7164" s="27"/>
    </row>
    <row r="7165" spans="2:10" x14ac:dyDescent="0.25">
      <c r="B7165" s="27"/>
      <c r="D7165" s="27"/>
      <c r="E7165" s="27"/>
      <c r="I7165" s="27"/>
      <c r="J7165" s="27"/>
    </row>
    <row r="7166" spans="2:10" x14ac:dyDescent="0.25">
      <c r="B7166" s="27"/>
      <c r="D7166" s="27"/>
      <c r="E7166" s="27"/>
      <c r="I7166" s="27"/>
      <c r="J7166" s="27"/>
    </row>
    <row r="7167" spans="2:10" x14ac:dyDescent="0.25">
      <c r="B7167" s="27"/>
      <c r="D7167" s="27"/>
      <c r="E7167" s="27"/>
      <c r="I7167" s="27"/>
      <c r="J7167" s="27"/>
    </row>
    <row r="7168" spans="2:10" x14ac:dyDescent="0.25">
      <c r="B7168" s="27"/>
      <c r="D7168" s="27"/>
      <c r="E7168" s="27"/>
      <c r="I7168" s="27"/>
      <c r="J7168" s="27"/>
    </row>
    <row r="7169" spans="2:10" x14ac:dyDescent="0.25">
      <c r="B7169" s="27"/>
      <c r="D7169" s="27"/>
      <c r="E7169" s="27"/>
      <c r="I7169" s="27"/>
      <c r="J7169" s="27"/>
    </row>
    <row r="7170" spans="2:10" x14ac:dyDescent="0.25">
      <c r="B7170" s="27"/>
      <c r="D7170" s="27"/>
      <c r="E7170" s="27"/>
      <c r="I7170" s="27"/>
      <c r="J7170" s="27"/>
    </row>
    <row r="7171" spans="2:10" x14ac:dyDescent="0.25">
      <c r="B7171" s="27"/>
      <c r="D7171" s="27"/>
      <c r="E7171" s="27"/>
      <c r="I7171" s="27"/>
      <c r="J7171" s="27"/>
    </row>
    <row r="7172" spans="2:10" x14ac:dyDescent="0.25">
      <c r="B7172" s="27"/>
      <c r="D7172" s="27"/>
      <c r="E7172" s="27"/>
      <c r="I7172" s="27"/>
      <c r="J7172" s="27"/>
    </row>
    <row r="7173" spans="2:10" x14ac:dyDescent="0.25">
      <c r="B7173" s="27"/>
      <c r="D7173" s="27"/>
      <c r="E7173" s="27"/>
      <c r="I7173" s="27"/>
      <c r="J7173" s="27"/>
    </row>
    <row r="7174" spans="2:10" x14ac:dyDescent="0.25">
      <c r="B7174" s="27"/>
      <c r="D7174" s="27"/>
      <c r="E7174" s="27"/>
      <c r="I7174" s="27"/>
      <c r="J7174" s="27"/>
    </row>
    <row r="7175" spans="2:10" x14ac:dyDescent="0.25">
      <c r="B7175" s="27"/>
      <c r="D7175" s="27"/>
      <c r="E7175" s="27"/>
      <c r="I7175" s="27"/>
      <c r="J7175" s="27"/>
    </row>
    <row r="7176" spans="2:10" x14ac:dyDescent="0.25">
      <c r="B7176" s="27"/>
      <c r="D7176" s="27"/>
      <c r="E7176" s="27"/>
      <c r="I7176" s="27"/>
      <c r="J7176" s="27"/>
    </row>
    <row r="7177" spans="2:10" x14ac:dyDescent="0.25">
      <c r="B7177" s="27"/>
      <c r="D7177" s="27"/>
      <c r="E7177" s="27"/>
      <c r="I7177" s="27"/>
      <c r="J7177" s="27"/>
    </row>
    <row r="7178" spans="2:10" x14ac:dyDescent="0.25">
      <c r="B7178" s="27"/>
      <c r="D7178" s="27"/>
      <c r="E7178" s="27"/>
      <c r="I7178" s="27"/>
      <c r="J7178" s="27"/>
    </row>
    <row r="7179" spans="2:10" x14ac:dyDescent="0.25">
      <c r="B7179" s="27"/>
      <c r="D7179" s="27"/>
      <c r="E7179" s="27"/>
      <c r="I7179" s="27"/>
      <c r="J7179" s="27"/>
    </row>
    <row r="7180" spans="2:10" x14ac:dyDescent="0.25">
      <c r="B7180" s="27"/>
      <c r="D7180" s="27"/>
      <c r="E7180" s="27"/>
      <c r="I7180" s="27"/>
      <c r="J7180" s="27"/>
    </row>
    <row r="7181" spans="2:10" x14ac:dyDescent="0.25">
      <c r="B7181" s="27"/>
      <c r="D7181" s="27"/>
      <c r="E7181" s="27"/>
      <c r="I7181" s="27"/>
      <c r="J7181" s="27"/>
    </row>
    <row r="7182" spans="2:10" x14ac:dyDescent="0.25">
      <c r="B7182" s="27"/>
      <c r="D7182" s="27"/>
      <c r="E7182" s="27"/>
      <c r="I7182" s="27"/>
      <c r="J7182" s="27"/>
    </row>
    <row r="7183" spans="2:10" x14ac:dyDescent="0.25">
      <c r="B7183" s="27"/>
      <c r="D7183" s="27"/>
      <c r="E7183" s="27"/>
      <c r="I7183" s="27"/>
      <c r="J7183" s="27"/>
    </row>
    <row r="7184" spans="2:10" x14ac:dyDescent="0.25">
      <c r="B7184" s="27"/>
      <c r="D7184" s="27"/>
      <c r="E7184" s="27"/>
      <c r="I7184" s="27"/>
      <c r="J7184" s="27"/>
    </row>
    <row r="7185" spans="2:10" x14ac:dyDescent="0.25">
      <c r="B7185" s="27"/>
      <c r="D7185" s="27"/>
      <c r="E7185" s="27"/>
      <c r="I7185" s="27"/>
      <c r="J7185" s="27"/>
    </row>
    <row r="7186" spans="2:10" x14ac:dyDescent="0.25">
      <c r="B7186" s="27"/>
      <c r="D7186" s="27"/>
      <c r="E7186" s="27"/>
      <c r="I7186" s="27"/>
      <c r="J7186" s="27"/>
    </row>
    <row r="7187" spans="2:10" x14ac:dyDescent="0.25">
      <c r="B7187" s="27"/>
      <c r="D7187" s="27"/>
      <c r="E7187" s="27"/>
      <c r="I7187" s="27"/>
      <c r="J7187" s="27"/>
    </row>
    <row r="7188" spans="2:10" x14ac:dyDescent="0.25">
      <c r="B7188" s="27"/>
      <c r="D7188" s="27"/>
      <c r="E7188" s="27"/>
      <c r="I7188" s="27"/>
      <c r="J7188" s="27"/>
    </row>
    <row r="7189" spans="2:10" x14ac:dyDescent="0.25">
      <c r="B7189" s="27"/>
      <c r="D7189" s="27"/>
      <c r="E7189" s="27"/>
      <c r="I7189" s="27"/>
      <c r="J7189" s="27"/>
    </row>
    <row r="7190" spans="2:10" x14ac:dyDescent="0.25">
      <c r="B7190" s="27"/>
      <c r="D7190" s="27"/>
      <c r="E7190" s="27"/>
      <c r="I7190" s="27"/>
      <c r="J7190" s="27"/>
    </row>
    <row r="7191" spans="2:10" x14ac:dyDescent="0.25">
      <c r="B7191" s="27"/>
      <c r="D7191" s="27"/>
      <c r="E7191" s="27"/>
      <c r="I7191" s="27"/>
      <c r="J7191" s="27"/>
    </row>
    <row r="7192" spans="2:10" x14ac:dyDescent="0.25">
      <c r="B7192" s="27"/>
      <c r="D7192" s="27"/>
      <c r="E7192" s="27"/>
      <c r="I7192" s="27"/>
      <c r="J7192" s="27"/>
    </row>
    <row r="7193" spans="2:10" x14ac:dyDescent="0.25">
      <c r="B7193" s="27"/>
      <c r="D7193" s="27"/>
      <c r="E7193" s="27"/>
      <c r="I7193" s="27"/>
      <c r="J7193" s="27"/>
    </row>
    <row r="7194" spans="2:10" x14ac:dyDescent="0.25">
      <c r="B7194" s="27"/>
      <c r="D7194" s="27"/>
      <c r="E7194" s="27"/>
      <c r="I7194" s="27"/>
      <c r="J7194" s="27"/>
    </row>
    <row r="7195" spans="2:10" x14ac:dyDescent="0.25">
      <c r="B7195" s="27"/>
      <c r="D7195" s="27"/>
      <c r="E7195" s="27"/>
      <c r="I7195" s="27"/>
      <c r="J7195" s="27"/>
    </row>
    <row r="7196" spans="2:10" x14ac:dyDescent="0.25">
      <c r="B7196" s="27"/>
      <c r="D7196" s="27"/>
      <c r="E7196" s="27"/>
      <c r="I7196" s="27"/>
      <c r="J7196" s="27"/>
    </row>
    <row r="7197" spans="2:10" x14ac:dyDescent="0.25">
      <c r="B7197" s="27"/>
      <c r="D7197" s="27"/>
      <c r="E7197" s="27"/>
      <c r="I7197" s="27"/>
      <c r="J7197" s="27"/>
    </row>
    <row r="7198" spans="2:10" x14ac:dyDescent="0.25">
      <c r="B7198" s="27"/>
      <c r="D7198" s="27"/>
      <c r="E7198" s="27"/>
      <c r="I7198" s="27"/>
      <c r="J7198" s="27"/>
    </row>
    <row r="7199" spans="2:10" x14ac:dyDescent="0.25">
      <c r="B7199" s="27"/>
      <c r="D7199" s="27"/>
      <c r="E7199" s="27"/>
      <c r="I7199" s="27"/>
      <c r="J7199" s="27"/>
    </row>
    <row r="7200" spans="2:10" x14ac:dyDescent="0.25">
      <c r="B7200" s="27"/>
      <c r="D7200" s="27"/>
      <c r="E7200" s="27"/>
      <c r="I7200" s="27"/>
      <c r="J7200" s="27"/>
    </row>
    <row r="7201" spans="2:10" x14ac:dyDescent="0.25">
      <c r="B7201" s="27"/>
      <c r="D7201" s="27"/>
      <c r="E7201" s="27"/>
      <c r="I7201" s="27"/>
      <c r="J7201" s="27"/>
    </row>
    <row r="7202" spans="2:10" x14ac:dyDescent="0.25">
      <c r="B7202" s="27"/>
      <c r="D7202" s="27"/>
      <c r="E7202" s="27"/>
      <c r="I7202" s="27"/>
      <c r="J7202" s="27"/>
    </row>
    <row r="7203" spans="2:10" x14ac:dyDescent="0.25">
      <c r="B7203" s="27"/>
      <c r="D7203" s="27"/>
      <c r="E7203" s="27"/>
      <c r="I7203" s="27"/>
      <c r="J7203" s="27"/>
    </row>
    <row r="7204" spans="2:10" x14ac:dyDescent="0.25">
      <c r="B7204" s="27"/>
      <c r="D7204" s="27"/>
      <c r="E7204" s="27"/>
      <c r="I7204" s="27"/>
      <c r="J7204" s="27"/>
    </row>
    <row r="7205" spans="2:10" x14ac:dyDescent="0.25">
      <c r="B7205" s="27"/>
      <c r="D7205" s="27"/>
      <c r="E7205" s="27"/>
      <c r="I7205" s="27"/>
      <c r="J7205" s="27"/>
    </row>
    <row r="7206" spans="2:10" x14ac:dyDescent="0.25">
      <c r="B7206" s="27"/>
      <c r="D7206" s="27"/>
      <c r="E7206" s="27"/>
      <c r="I7206" s="27"/>
      <c r="J7206" s="27"/>
    </row>
    <row r="7207" spans="2:10" x14ac:dyDescent="0.25">
      <c r="B7207" s="27"/>
      <c r="D7207" s="27"/>
      <c r="E7207" s="27"/>
      <c r="I7207" s="27"/>
      <c r="J7207" s="27"/>
    </row>
    <row r="7208" spans="2:10" x14ac:dyDescent="0.25">
      <c r="B7208" s="27"/>
      <c r="D7208" s="27"/>
      <c r="E7208" s="27"/>
      <c r="I7208" s="27"/>
      <c r="J7208" s="27"/>
    </row>
    <row r="7209" spans="2:10" x14ac:dyDescent="0.25">
      <c r="B7209" s="27"/>
      <c r="D7209" s="27"/>
      <c r="E7209" s="27"/>
      <c r="I7209" s="27"/>
      <c r="J7209" s="27"/>
    </row>
    <row r="7210" spans="2:10" x14ac:dyDescent="0.25">
      <c r="B7210" s="27"/>
      <c r="D7210" s="27"/>
      <c r="E7210" s="27"/>
      <c r="I7210" s="27"/>
      <c r="J7210" s="27"/>
    </row>
    <row r="7211" spans="2:10" x14ac:dyDescent="0.25">
      <c r="B7211" s="27"/>
      <c r="D7211" s="27"/>
      <c r="E7211" s="27"/>
      <c r="I7211" s="27"/>
      <c r="J7211" s="27"/>
    </row>
    <row r="7212" spans="2:10" x14ac:dyDescent="0.25">
      <c r="B7212" s="27"/>
      <c r="D7212" s="27"/>
      <c r="E7212" s="27"/>
      <c r="I7212" s="27"/>
      <c r="J7212" s="27"/>
    </row>
    <row r="7213" spans="2:10" x14ac:dyDescent="0.25">
      <c r="B7213" s="27"/>
      <c r="D7213" s="27"/>
      <c r="E7213" s="27"/>
      <c r="I7213" s="27"/>
      <c r="J7213" s="27"/>
    </row>
    <row r="7214" spans="2:10" x14ac:dyDescent="0.25">
      <c r="B7214" s="27"/>
      <c r="D7214" s="27"/>
      <c r="E7214" s="27"/>
      <c r="I7214" s="27"/>
      <c r="J7214" s="27"/>
    </row>
    <row r="7215" spans="2:10" x14ac:dyDescent="0.25">
      <c r="B7215" s="27"/>
      <c r="D7215" s="27"/>
      <c r="E7215" s="27"/>
      <c r="I7215" s="27"/>
      <c r="J7215" s="27"/>
    </row>
    <row r="7216" spans="2:10" x14ac:dyDescent="0.25">
      <c r="B7216" s="27"/>
      <c r="D7216" s="27"/>
      <c r="E7216" s="27"/>
      <c r="I7216" s="27"/>
      <c r="J7216" s="27"/>
    </row>
    <row r="7217" spans="2:10" x14ac:dyDescent="0.25">
      <c r="B7217" s="27"/>
      <c r="D7217" s="27"/>
      <c r="E7217" s="27"/>
      <c r="I7217" s="27"/>
      <c r="J7217" s="27"/>
    </row>
    <row r="7218" spans="2:10" x14ac:dyDescent="0.25">
      <c r="B7218" s="27"/>
      <c r="D7218" s="27"/>
      <c r="E7218" s="27"/>
      <c r="I7218" s="27"/>
      <c r="J7218" s="27"/>
    </row>
    <row r="7219" spans="2:10" x14ac:dyDescent="0.25">
      <c r="B7219" s="27"/>
      <c r="D7219" s="27"/>
      <c r="E7219" s="27"/>
      <c r="I7219" s="27"/>
      <c r="J7219" s="27"/>
    </row>
    <row r="7220" spans="2:10" x14ac:dyDescent="0.25">
      <c r="B7220" s="27"/>
      <c r="D7220" s="27"/>
      <c r="E7220" s="27"/>
      <c r="I7220" s="27"/>
      <c r="J7220" s="27"/>
    </row>
    <row r="7221" spans="2:10" x14ac:dyDescent="0.25">
      <c r="B7221" s="27"/>
      <c r="D7221" s="27"/>
      <c r="E7221" s="27"/>
      <c r="I7221" s="27"/>
      <c r="J7221" s="27"/>
    </row>
    <row r="7222" spans="2:10" x14ac:dyDescent="0.25">
      <c r="B7222" s="27"/>
      <c r="D7222" s="27"/>
      <c r="E7222" s="27"/>
      <c r="I7222" s="27"/>
      <c r="J7222" s="27"/>
    </row>
    <row r="7223" spans="2:10" x14ac:dyDescent="0.25">
      <c r="B7223" s="27"/>
      <c r="D7223" s="27"/>
      <c r="E7223" s="27"/>
      <c r="I7223" s="27"/>
      <c r="J7223" s="27"/>
    </row>
    <row r="7224" spans="2:10" x14ac:dyDescent="0.25">
      <c r="B7224" s="27"/>
      <c r="D7224" s="27"/>
      <c r="E7224" s="27"/>
      <c r="I7224" s="27"/>
      <c r="J7224" s="27"/>
    </row>
    <row r="7225" spans="2:10" x14ac:dyDescent="0.25">
      <c r="B7225" s="27"/>
      <c r="D7225" s="27"/>
      <c r="E7225" s="27"/>
      <c r="I7225" s="27"/>
      <c r="J7225" s="27"/>
    </row>
    <row r="7226" spans="2:10" x14ac:dyDescent="0.25">
      <c r="B7226" s="27"/>
      <c r="D7226" s="27"/>
      <c r="E7226" s="27"/>
      <c r="I7226" s="27"/>
      <c r="J7226" s="27"/>
    </row>
    <row r="7227" spans="2:10" x14ac:dyDescent="0.25">
      <c r="B7227" s="27"/>
      <c r="D7227" s="27"/>
      <c r="E7227" s="27"/>
      <c r="I7227" s="27"/>
      <c r="J7227" s="27"/>
    </row>
    <row r="7228" spans="2:10" x14ac:dyDescent="0.25">
      <c r="B7228" s="27"/>
      <c r="D7228" s="27"/>
      <c r="E7228" s="27"/>
      <c r="I7228" s="27"/>
      <c r="J7228" s="27"/>
    </row>
    <row r="7229" spans="2:10" x14ac:dyDescent="0.25">
      <c r="B7229" s="27"/>
      <c r="D7229" s="27"/>
      <c r="E7229" s="27"/>
      <c r="I7229" s="27"/>
      <c r="J7229" s="27"/>
    </row>
    <row r="7230" spans="2:10" x14ac:dyDescent="0.25">
      <c r="B7230" s="27"/>
      <c r="D7230" s="27"/>
      <c r="E7230" s="27"/>
      <c r="I7230" s="27"/>
      <c r="J7230" s="27"/>
    </row>
    <row r="7231" spans="2:10" x14ac:dyDescent="0.25">
      <c r="B7231" s="27"/>
      <c r="D7231" s="27"/>
      <c r="E7231" s="27"/>
      <c r="I7231" s="27"/>
      <c r="J7231" s="27"/>
    </row>
    <row r="7232" spans="2:10" x14ac:dyDescent="0.25">
      <c r="B7232" s="27"/>
      <c r="D7232" s="27"/>
      <c r="E7232" s="27"/>
      <c r="I7232" s="27"/>
      <c r="J7232" s="27"/>
    </row>
    <row r="7233" spans="2:10" x14ac:dyDescent="0.25">
      <c r="B7233" s="27"/>
      <c r="D7233" s="27"/>
      <c r="E7233" s="27"/>
      <c r="I7233" s="27"/>
      <c r="J7233" s="27"/>
    </row>
    <row r="7234" spans="2:10" x14ac:dyDescent="0.25">
      <c r="B7234" s="27"/>
      <c r="D7234" s="27"/>
      <c r="E7234" s="27"/>
      <c r="I7234" s="27"/>
      <c r="J7234" s="27"/>
    </row>
    <row r="7235" spans="2:10" x14ac:dyDescent="0.25">
      <c r="B7235" s="27"/>
      <c r="D7235" s="27"/>
      <c r="E7235" s="27"/>
      <c r="I7235" s="27"/>
      <c r="J7235" s="27"/>
    </row>
    <row r="7236" spans="2:10" x14ac:dyDescent="0.25">
      <c r="B7236" s="27"/>
      <c r="D7236" s="27"/>
      <c r="E7236" s="27"/>
      <c r="I7236" s="27"/>
      <c r="J7236" s="27"/>
    </row>
    <row r="7237" spans="2:10" x14ac:dyDescent="0.25">
      <c r="B7237" s="27"/>
      <c r="D7237" s="27"/>
      <c r="E7237" s="27"/>
      <c r="I7237" s="27"/>
      <c r="J7237" s="27"/>
    </row>
    <row r="7238" spans="2:10" x14ac:dyDescent="0.25">
      <c r="B7238" s="27"/>
      <c r="D7238" s="27"/>
      <c r="E7238" s="27"/>
      <c r="I7238" s="27"/>
      <c r="J7238" s="27"/>
    </row>
    <row r="7239" spans="2:10" x14ac:dyDescent="0.25">
      <c r="B7239" s="27"/>
      <c r="D7239" s="27"/>
      <c r="E7239" s="27"/>
      <c r="I7239" s="27"/>
      <c r="J7239" s="27"/>
    </row>
    <row r="7240" spans="2:10" x14ac:dyDescent="0.25">
      <c r="B7240" s="27"/>
      <c r="D7240" s="27"/>
      <c r="E7240" s="27"/>
      <c r="I7240" s="27"/>
      <c r="J7240" s="27"/>
    </row>
    <row r="7241" spans="2:10" x14ac:dyDescent="0.25">
      <c r="B7241" s="27"/>
      <c r="D7241" s="27"/>
      <c r="E7241" s="27"/>
      <c r="I7241" s="27"/>
      <c r="J7241" s="27"/>
    </row>
    <row r="7242" spans="2:10" x14ac:dyDescent="0.25">
      <c r="B7242" s="27"/>
      <c r="D7242" s="27"/>
      <c r="E7242" s="27"/>
      <c r="I7242" s="27"/>
      <c r="J7242" s="27"/>
    </row>
    <row r="7243" spans="2:10" x14ac:dyDescent="0.25">
      <c r="B7243" s="27"/>
      <c r="D7243" s="27"/>
      <c r="E7243" s="27"/>
      <c r="I7243" s="27"/>
      <c r="J7243" s="27"/>
    </row>
    <row r="7244" spans="2:10" x14ac:dyDescent="0.25">
      <c r="B7244" s="27"/>
      <c r="D7244" s="27"/>
      <c r="E7244" s="27"/>
      <c r="I7244" s="27"/>
      <c r="J7244" s="27"/>
    </row>
    <row r="7245" spans="2:10" x14ac:dyDescent="0.25">
      <c r="B7245" s="27"/>
      <c r="D7245" s="27"/>
      <c r="E7245" s="27"/>
      <c r="I7245" s="27"/>
      <c r="J7245" s="27"/>
    </row>
    <row r="7246" spans="2:10" x14ac:dyDescent="0.25">
      <c r="B7246" s="27"/>
      <c r="D7246" s="27"/>
      <c r="E7246" s="27"/>
      <c r="I7246" s="27"/>
      <c r="J7246" s="27"/>
    </row>
    <row r="7247" spans="2:10" x14ac:dyDescent="0.25">
      <c r="B7247" s="27"/>
      <c r="D7247" s="27"/>
      <c r="E7247" s="27"/>
      <c r="I7247" s="27"/>
      <c r="J7247" s="27"/>
    </row>
    <row r="7248" spans="2:10" x14ac:dyDescent="0.25">
      <c r="B7248" s="27"/>
      <c r="D7248" s="27"/>
      <c r="E7248" s="27"/>
      <c r="I7248" s="27"/>
      <c r="J7248" s="27"/>
    </row>
    <row r="7249" spans="2:10" x14ac:dyDescent="0.25">
      <c r="B7249" s="27"/>
      <c r="D7249" s="27"/>
      <c r="E7249" s="27"/>
      <c r="I7249" s="27"/>
      <c r="J7249" s="27"/>
    </row>
    <row r="7250" spans="2:10" x14ac:dyDescent="0.25">
      <c r="B7250" s="27"/>
      <c r="D7250" s="27"/>
      <c r="E7250" s="27"/>
      <c r="I7250" s="27"/>
      <c r="J7250" s="27"/>
    </row>
    <row r="7251" spans="2:10" x14ac:dyDescent="0.25">
      <c r="B7251" s="27"/>
      <c r="D7251" s="27"/>
      <c r="E7251" s="27"/>
      <c r="I7251" s="27"/>
      <c r="J7251" s="27"/>
    </row>
    <row r="7252" spans="2:10" x14ac:dyDescent="0.25">
      <c r="B7252" s="27"/>
      <c r="D7252" s="27"/>
      <c r="E7252" s="27"/>
      <c r="I7252" s="27"/>
      <c r="J7252" s="27"/>
    </row>
    <row r="7253" spans="2:10" x14ac:dyDescent="0.25">
      <c r="B7253" s="27"/>
      <c r="D7253" s="27"/>
      <c r="E7253" s="27"/>
      <c r="I7253" s="27"/>
      <c r="J7253" s="27"/>
    </row>
    <row r="7254" spans="2:10" x14ac:dyDescent="0.25">
      <c r="B7254" s="27"/>
      <c r="D7254" s="27"/>
      <c r="E7254" s="27"/>
      <c r="I7254" s="27"/>
      <c r="J7254" s="27"/>
    </row>
    <row r="7255" spans="2:10" x14ac:dyDescent="0.25">
      <c r="B7255" s="27"/>
      <c r="D7255" s="27"/>
      <c r="E7255" s="27"/>
      <c r="I7255" s="27"/>
      <c r="J7255" s="27"/>
    </row>
    <row r="7256" spans="2:10" x14ac:dyDescent="0.25">
      <c r="B7256" s="27"/>
      <c r="D7256" s="27"/>
      <c r="E7256" s="27"/>
      <c r="I7256" s="27"/>
      <c r="J7256" s="27"/>
    </row>
    <row r="7257" spans="2:10" x14ac:dyDescent="0.25">
      <c r="B7257" s="27"/>
      <c r="D7257" s="27"/>
      <c r="E7257" s="27"/>
      <c r="I7257" s="27"/>
      <c r="J7257" s="27"/>
    </row>
    <row r="7258" spans="2:10" x14ac:dyDescent="0.25">
      <c r="B7258" s="27"/>
      <c r="D7258" s="27"/>
      <c r="E7258" s="27"/>
      <c r="I7258" s="27"/>
      <c r="J7258" s="27"/>
    </row>
    <row r="7259" spans="2:10" x14ac:dyDescent="0.25">
      <c r="B7259" s="27"/>
      <c r="D7259" s="27"/>
      <c r="E7259" s="27"/>
      <c r="I7259" s="27"/>
      <c r="J7259" s="27"/>
    </row>
    <row r="7260" spans="2:10" x14ac:dyDescent="0.25">
      <c r="B7260" s="27"/>
      <c r="D7260" s="27"/>
      <c r="E7260" s="27"/>
      <c r="I7260" s="27"/>
      <c r="J7260" s="27"/>
    </row>
    <row r="7261" spans="2:10" x14ac:dyDescent="0.25">
      <c r="B7261" s="27"/>
      <c r="D7261" s="27"/>
      <c r="E7261" s="27"/>
      <c r="I7261" s="27"/>
      <c r="J7261" s="27"/>
    </row>
    <row r="7262" spans="2:10" x14ac:dyDescent="0.25">
      <c r="B7262" s="27"/>
      <c r="D7262" s="27"/>
      <c r="E7262" s="27"/>
      <c r="I7262" s="27"/>
      <c r="J7262" s="27"/>
    </row>
    <row r="7263" spans="2:10" x14ac:dyDescent="0.25">
      <c r="B7263" s="27"/>
      <c r="D7263" s="27"/>
      <c r="E7263" s="27"/>
      <c r="I7263" s="27"/>
      <c r="J7263" s="27"/>
    </row>
    <row r="7264" spans="2:10" x14ac:dyDescent="0.25">
      <c r="B7264" s="27"/>
      <c r="D7264" s="27"/>
      <c r="E7264" s="27"/>
      <c r="I7264" s="27"/>
      <c r="J7264" s="27"/>
    </row>
    <row r="7265" spans="2:10" x14ac:dyDescent="0.25">
      <c r="B7265" s="27"/>
      <c r="D7265" s="27"/>
      <c r="E7265" s="27"/>
      <c r="I7265" s="27"/>
      <c r="J7265" s="27"/>
    </row>
    <row r="7266" spans="2:10" x14ac:dyDescent="0.25">
      <c r="B7266" s="27"/>
      <c r="D7266" s="27"/>
      <c r="E7266" s="27"/>
      <c r="I7266" s="27"/>
      <c r="J7266" s="27"/>
    </row>
    <row r="7267" spans="2:10" x14ac:dyDescent="0.25">
      <c r="B7267" s="27"/>
      <c r="D7267" s="27"/>
      <c r="E7267" s="27"/>
      <c r="I7267" s="27"/>
      <c r="J7267" s="27"/>
    </row>
    <row r="7268" spans="2:10" x14ac:dyDescent="0.25">
      <c r="B7268" s="27"/>
      <c r="D7268" s="27"/>
      <c r="E7268" s="27"/>
      <c r="I7268" s="27"/>
      <c r="J7268" s="27"/>
    </row>
    <row r="7269" spans="2:10" x14ac:dyDescent="0.25">
      <c r="B7269" s="27"/>
      <c r="D7269" s="27"/>
      <c r="E7269" s="27"/>
      <c r="I7269" s="27"/>
      <c r="J7269" s="27"/>
    </row>
    <row r="7270" spans="2:10" x14ac:dyDescent="0.25">
      <c r="B7270" s="27"/>
      <c r="D7270" s="27"/>
      <c r="E7270" s="27"/>
      <c r="I7270" s="27"/>
      <c r="J7270" s="27"/>
    </row>
    <row r="7271" spans="2:10" x14ac:dyDescent="0.25">
      <c r="B7271" s="27"/>
      <c r="D7271" s="27"/>
      <c r="E7271" s="27"/>
      <c r="I7271" s="27"/>
      <c r="J7271" s="27"/>
    </row>
    <row r="7272" spans="2:10" x14ac:dyDescent="0.25">
      <c r="B7272" s="27"/>
      <c r="D7272" s="27"/>
      <c r="E7272" s="27"/>
      <c r="I7272" s="27"/>
      <c r="J7272" s="27"/>
    </row>
    <row r="7273" spans="2:10" x14ac:dyDescent="0.25">
      <c r="B7273" s="27"/>
      <c r="D7273" s="27"/>
      <c r="E7273" s="27"/>
      <c r="I7273" s="27"/>
      <c r="J7273" s="27"/>
    </row>
    <row r="7274" spans="2:10" x14ac:dyDescent="0.25">
      <c r="B7274" s="27"/>
      <c r="D7274" s="27"/>
      <c r="E7274" s="27"/>
      <c r="I7274" s="27"/>
      <c r="J7274" s="27"/>
    </row>
    <row r="7275" spans="2:10" x14ac:dyDescent="0.25">
      <c r="B7275" s="27"/>
      <c r="D7275" s="27"/>
      <c r="E7275" s="27"/>
      <c r="I7275" s="27"/>
      <c r="J7275" s="27"/>
    </row>
    <row r="7276" spans="2:10" x14ac:dyDescent="0.25">
      <c r="B7276" s="27"/>
      <c r="D7276" s="27"/>
      <c r="E7276" s="27"/>
      <c r="I7276" s="27"/>
      <c r="J7276" s="27"/>
    </row>
    <row r="7277" spans="2:10" x14ac:dyDescent="0.25">
      <c r="B7277" s="27"/>
      <c r="D7277" s="27"/>
      <c r="E7277" s="27"/>
      <c r="I7277" s="27"/>
      <c r="J7277" s="27"/>
    </row>
    <row r="7278" spans="2:10" x14ac:dyDescent="0.25">
      <c r="B7278" s="27"/>
      <c r="D7278" s="27"/>
      <c r="E7278" s="27"/>
      <c r="I7278" s="27"/>
      <c r="J7278" s="27"/>
    </row>
    <row r="7279" spans="2:10" x14ac:dyDescent="0.25">
      <c r="B7279" s="27"/>
      <c r="D7279" s="27"/>
      <c r="E7279" s="27"/>
      <c r="I7279" s="27"/>
      <c r="J7279" s="27"/>
    </row>
    <row r="7280" spans="2:10" x14ac:dyDescent="0.25">
      <c r="B7280" s="27"/>
      <c r="D7280" s="27"/>
      <c r="E7280" s="27"/>
      <c r="I7280" s="27"/>
      <c r="J7280" s="27"/>
    </row>
    <row r="7281" spans="2:10" x14ac:dyDescent="0.25">
      <c r="B7281" s="27"/>
      <c r="D7281" s="27"/>
      <c r="E7281" s="27"/>
      <c r="I7281" s="27"/>
      <c r="J7281" s="27"/>
    </row>
    <row r="7282" spans="2:10" x14ac:dyDescent="0.25">
      <c r="B7282" s="27"/>
      <c r="D7282" s="27"/>
      <c r="E7282" s="27"/>
      <c r="I7282" s="27"/>
      <c r="J7282" s="27"/>
    </row>
    <row r="7283" spans="2:10" x14ac:dyDescent="0.25">
      <c r="B7283" s="27"/>
      <c r="D7283" s="27"/>
      <c r="E7283" s="27"/>
      <c r="I7283" s="27"/>
      <c r="J7283" s="27"/>
    </row>
    <row r="7284" spans="2:10" x14ac:dyDescent="0.25">
      <c r="B7284" s="27"/>
      <c r="D7284" s="27"/>
      <c r="E7284" s="27"/>
      <c r="I7284" s="27"/>
      <c r="J7284" s="27"/>
    </row>
    <row r="7285" spans="2:10" x14ac:dyDescent="0.25">
      <c r="B7285" s="27"/>
      <c r="D7285" s="27"/>
      <c r="E7285" s="27"/>
      <c r="I7285" s="27"/>
      <c r="J7285" s="27"/>
    </row>
    <row r="7286" spans="2:10" x14ac:dyDescent="0.25">
      <c r="B7286" s="27"/>
      <c r="D7286" s="27"/>
      <c r="E7286" s="27"/>
      <c r="I7286" s="27"/>
      <c r="J7286" s="27"/>
    </row>
    <row r="7287" spans="2:10" x14ac:dyDescent="0.25">
      <c r="B7287" s="27"/>
      <c r="D7287" s="27"/>
      <c r="E7287" s="27"/>
      <c r="I7287" s="27"/>
      <c r="J7287" s="27"/>
    </row>
    <row r="7288" spans="2:10" x14ac:dyDescent="0.25">
      <c r="B7288" s="27"/>
      <c r="D7288" s="27"/>
      <c r="E7288" s="27"/>
      <c r="I7288" s="27"/>
      <c r="J7288" s="27"/>
    </row>
    <row r="7289" spans="2:10" x14ac:dyDescent="0.25">
      <c r="B7289" s="27"/>
      <c r="D7289" s="27"/>
      <c r="E7289" s="27"/>
      <c r="I7289" s="27"/>
      <c r="J7289" s="27"/>
    </row>
    <row r="7290" spans="2:10" x14ac:dyDescent="0.25">
      <c r="B7290" s="27"/>
      <c r="D7290" s="27"/>
      <c r="E7290" s="27"/>
      <c r="I7290" s="27"/>
      <c r="J7290" s="27"/>
    </row>
    <row r="7291" spans="2:10" x14ac:dyDescent="0.25">
      <c r="B7291" s="27"/>
      <c r="D7291" s="27"/>
      <c r="E7291" s="27"/>
      <c r="I7291" s="27"/>
      <c r="J7291" s="27"/>
    </row>
    <row r="7292" spans="2:10" x14ac:dyDescent="0.25">
      <c r="B7292" s="27"/>
      <c r="D7292" s="27"/>
      <c r="E7292" s="27"/>
      <c r="I7292" s="27"/>
      <c r="J7292" s="27"/>
    </row>
    <row r="7293" spans="2:10" x14ac:dyDescent="0.25">
      <c r="B7293" s="27"/>
      <c r="D7293" s="27"/>
      <c r="E7293" s="27"/>
      <c r="I7293" s="27"/>
      <c r="J7293" s="27"/>
    </row>
    <row r="7294" spans="2:10" x14ac:dyDescent="0.25">
      <c r="B7294" s="27"/>
      <c r="D7294" s="27"/>
      <c r="E7294" s="27"/>
      <c r="I7294" s="27"/>
      <c r="J7294" s="27"/>
    </row>
    <row r="7295" spans="2:10" x14ac:dyDescent="0.25">
      <c r="B7295" s="27"/>
      <c r="D7295" s="27"/>
      <c r="E7295" s="27"/>
      <c r="I7295" s="27"/>
      <c r="J7295" s="27"/>
    </row>
    <row r="7296" spans="2:10" x14ac:dyDescent="0.25">
      <c r="B7296" s="27"/>
      <c r="D7296" s="27"/>
      <c r="E7296" s="27"/>
      <c r="I7296" s="27"/>
      <c r="J7296" s="27"/>
    </row>
    <row r="7297" spans="2:10" x14ac:dyDescent="0.25">
      <c r="B7297" s="27"/>
      <c r="D7297" s="27"/>
      <c r="E7297" s="27"/>
      <c r="I7297" s="27"/>
      <c r="J7297" s="27"/>
    </row>
    <row r="7298" spans="2:10" x14ac:dyDescent="0.25">
      <c r="B7298" s="27"/>
      <c r="D7298" s="27"/>
      <c r="E7298" s="27"/>
      <c r="I7298" s="27"/>
      <c r="J7298" s="27"/>
    </row>
    <row r="7299" spans="2:10" x14ac:dyDescent="0.25">
      <c r="B7299" s="27"/>
      <c r="D7299" s="27"/>
      <c r="E7299" s="27"/>
      <c r="I7299" s="27"/>
      <c r="J7299" s="27"/>
    </row>
    <row r="7300" spans="2:10" x14ac:dyDescent="0.25">
      <c r="B7300" s="27"/>
      <c r="D7300" s="27"/>
      <c r="E7300" s="27"/>
      <c r="I7300" s="27"/>
      <c r="J7300" s="27"/>
    </row>
    <row r="7301" spans="2:10" x14ac:dyDescent="0.25">
      <c r="B7301" s="27"/>
      <c r="D7301" s="27"/>
      <c r="E7301" s="27"/>
      <c r="I7301" s="27"/>
      <c r="J7301" s="27"/>
    </row>
    <row r="7302" spans="2:10" x14ac:dyDescent="0.25">
      <c r="B7302" s="27"/>
      <c r="D7302" s="27"/>
      <c r="E7302" s="27"/>
      <c r="I7302" s="27"/>
      <c r="J7302" s="27"/>
    </row>
    <row r="7303" spans="2:10" x14ac:dyDescent="0.25">
      <c r="B7303" s="27"/>
      <c r="D7303" s="27"/>
      <c r="E7303" s="27"/>
      <c r="I7303" s="27"/>
      <c r="J7303" s="27"/>
    </row>
    <row r="7304" spans="2:10" x14ac:dyDescent="0.25">
      <c r="B7304" s="27"/>
      <c r="D7304" s="27"/>
      <c r="E7304" s="27"/>
      <c r="I7304" s="27"/>
      <c r="J7304" s="27"/>
    </row>
    <row r="7305" spans="2:10" x14ac:dyDescent="0.25">
      <c r="B7305" s="27"/>
      <c r="D7305" s="27"/>
      <c r="E7305" s="27"/>
      <c r="I7305" s="27"/>
      <c r="J7305" s="27"/>
    </row>
    <row r="7306" spans="2:10" x14ac:dyDescent="0.25">
      <c r="B7306" s="27"/>
      <c r="D7306" s="27"/>
      <c r="E7306" s="27"/>
      <c r="I7306" s="27"/>
      <c r="J7306" s="27"/>
    </row>
    <row r="7307" spans="2:10" x14ac:dyDescent="0.25">
      <c r="B7307" s="27"/>
      <c r="D7307" s="27"/>
      <c r="E7307" s="27"/>
      <c r="I7307" s="27"/>
      <c r="J7307" s="27"/>
    </row>
    <row r="7308" spans="2:10" x14ac:dyDescent="0.25">
      <c r="B7308" s="27"/>
      <c r="D7308" s="27"/>
      <c r="E7308" s="27"/>
      <c r="I7308" s="27"/>
      <c r="J7308" s="27"/>
    </row>
    <row r="7309" spans="2:10" x14ac:dyDescent="0.25">
      <c r="B7309" s="27"/>
      <c r="D7309" s="27"/>
      <c r="E7309" s="27"/>
      <c r="I7309" s="27"/>
      <c r="J7309" s="27"/>
    </row>
    <row r="7310" spans="2:10" x14ac:dyDescent="0.25">
      <c r="B7310" s="27"/>
      <c r="D7310" s="27"/>
      <c r="E7310" s="27"/>
      <c r="I7310" s="27"/>
      <c r="J7310" s="27"/>
    </row>
    <row r="7311" spans="2:10" x14ac:dyDescent="0.25">
      <c r="B7311" s="27"/>
      <c r="D7311" s="27"/>
      <c r="E7311" s="27"/>
      <c r="I7311" s="27"/>
      <c r="J7311" s="27"/>
    </row>
    <row r="7312" spans="2:10" x14ac:dyDescent="0.25">
      <c r="B7312" s="27"/>
      <c r="D7312" s="27"/>
      <c r="E7312" s="27"/>
      <c r="I7312" s="27"/>
      <c r="J7312" s="27"/>
    </row>
    <row r="7313" spans="2:10" x14ac:dyDescent="0.25">
      <c r="B7313" s="27"/>
      <c r="D7313" s="27"/>
      <c r="E7313" s="27"/>
      <c r="I7313" s="27"/>
      <c r="J7313" s="27"/>
    </row>
    <row r="7314" spans="2:10" x14ac:dyDescent="0.25">
      <c r="B7314" s="27"/>
      <c r="D7314" s="27"/>
      <c r="E7314" s="27"/>
      <c r="I7314" s="27"/>
      <c r="J7314" s="27"/>
    </row>
    <row r="7315" spans="2:10" x14ac:dyDescent="0.25">
      <c r="B7315" s="27"/>
      <c r="D7315" s="27"/>
      <c r="E7315" s="27"/>
      <c r="I7315" s="27"/>
      <c r="J7315" s="27"/>
    </row>
    <row r="7316" spans="2:10" x14ac:dyDescent="0.25">
      <c r="B7316" s="27"/>
      <c r="D7316" s="27"/>
      <c r="E7316" s="27"/>
      <c r="I7316" s="27"/>
      <c r="J7316" s="27"/>
    </row>
    <row r="7317" spans="2:10" x14ac:dyDescent="0.25">
      <c r="B7317" s="27"/>
      <c r="D7317" s="27"/>
      <c r="E7317" s="27"/>
      <c r="I7317" s="27"/>
      <c r="J7317" s="27"/>
    </row>
    <row r="7318" spans="2:10" x14ac:dyDescent="0.25">
      <c r="B7318" s="27"/>
      <c r="D7318" s="27"/>
      <c r="E7318" s="27"/>
      <c r="I7318" s="27"/>
      <c r="J7318" s="27"/>
    </row>
    <row r="7319" spans="2:10" x14ac:dyDescent="0.25">
      <c r="B7319" s="27"/>
      <c r="D7319" s="27"/>
      <c r="E7319" s="27"/>
      <c r="I7319" s="27"/>
      <c r="J7319" s="27"/>
    </row>
    <row r="7320" spans="2:10" x14ac:dyDescent="0.25">
      <c r="B7320" s="27"/>
      <c r="D7320" s="27"/>
      <c r="E7320" s="27"/>
      <c r="I7320" s="27"/>
      <c r="J7320" s="27"/>
    </row>
    <row r="7321" spans="2:10" x14ac:dyDescent="0.25">
      <c r="B7321" s="27"/>
      <c r="D7321" s="27"/>
      <c r="E7321" s="27"/>
      <c r="I7321" s="27"/>
      <c r="J7321" s="27"/>
    </row>
    <row r="7322" spans="2:10" x14ac:dyDescent="0.25">
      <c r="B7322" s="27"/>
      <c r="D7322" s="27"/>
      <c r="E7322" s="27"/>
      <c r="I7322" s="27"/>
      <c r="J7322" s="27"/>
    </row>
    <row r="7323" spans="2:10" x14ac:dyDescent="0.25">
      <c r="B7323" s="27"/>
      <c r="D7323" s="27"/>
      <c r="E7323" s="27"/>
      <c r="I7323" s="27"/>
      <c r="J7323" s="27"/>
    </row>
    <row r="7324" spans="2:10" x14ac:dyDescent="0.25">
      <c r="B7324" s="27"/>
      <c r="D7324" s="27"/>
      <c r="E7324" s="27"/>
      <c r="I7324" s="27"/>
      <c r="J7324" s="27"/>
    </row>
    <row r="7325" spans="2:10" x14ac:dyDescent="0.25">
      <c r="B7325" s="27"/>
      <c r="D7325" s="27"/>
      <c r="E7325" s="27"/>
      <c r="I7325" s="27"/>
      <c r="J7325" s="27"/>
    </row>
    <row r="7326" spans="2:10" x14ac:dyDescent="0.25">
      <c r="B7326" s="27"/>
      <c r="D7326" s="27"/>
      <c r="E7326" s="27"/>
      <c r="I7326" s="27"/>
      <c r="J7326" s="27"/>
    </row>
    <row r="7327" spans="2:10" x14ac:dyDescent="0.25">
      <c r="B7327" s="27"/>
      <c r="D7327" s="27"/>
      <c r="E7327" s="27"/>
      <c r="I7327" s="27"/>
      <c r="J7327" s="27"/>
    </row>
    <row r="7328" spans="2:10" x14ac:dyDescent="0.25">
      <c r="B7328" s="27"/>
      <c r="D7328" s="27"/>
      <c r="E7328" s="27"/>
      <c r="I7328" s="27"/>
      <c r="J7328" s="27"/>
    </row>
    <row r="7329" spans="2:10" x14ac:dyDescent="0.25">
      <c r="B7329" s="27"/>
      <c r="D7329" s="27"/>
      <c r="E7329" s="27"/>
      <c r="I7329" s="27"/>
      <c r="J7329" s="27"/>
    </row>
    <row r="7330" spans="2:10" x14ac:dyDescent="0.25">
      <c r="B7330" s="27"/>
      <c r="D7330" s="27"/>
      <c r="E7330" s="27"/>
      <c r="I7330" s="27"/>
      <c r="J7330" s="27"/>
    </row>
    <row r="7331" spans="2:10" x14ac:dyDescent="0.25">
      <c r="B7331" s="27"/>
      <c r="D7331" s="27"/>
      <c r="E7331" s="27"/>
      <c r="I7331" s="27"/>
      <c r="J7331" s="27"/>
    </row>
    <row r="7332" spans="2:10" x14ac:dyDescent="0.25">
      <c r="B7332" s="27"/>
      <c r="D7332" s="27"/>
      <c r="E7332" s="27"/>
      <c r="I7332" s="27"/>
      <c r="J7332" s="27"/>
    </row>
    <row r="7333" spans="2:10" x14ac:dyDescent="0.25">
      <c r="B7333" s="27"/>
      <c r="D7333" s="27"/>
      <c r="E7333" s="27"/>
      <c r="I7333" s="27"/>
      <c r="J7333" s="27"/>
    </row>
    <row r="7334" spans="2:10" x14ac:dyDescent="0.25">
      <c r="B7334" s="27"/>
      <c r="D7334" s="27"/>
      <c r="E7334" s="27"/>
      <c r="I7334" s="27"/>
      <c r="J7334" s="27"/>
    </row>
    <row r="7335" spans="2:10" x14ac:dyDescent="0.25">
      <c r="B7335" s="27"/>
      <c r="D7335" s="27"/>
      <c r="E7335" s="27"/>
      <c r="I7335" s="27"/>
      <c r="J7335" s="27"/>
    </row>
    <row r="7336" spans="2:10" x14ac:dyDescent="0.25">
      <c r="B7336" s="27"/>
      <c r="D7336" s="27"/>
      <c r="E7336" s="27"/>
      <c r="I7336" s="27"/>
      <c r="J7336" s="27"/>
    </row>
    <row r="7337" spans="2:10" x14ac:dyDescent="0.25">
      <c r="B7337" s="27"/>
      <c r="D7337" s="27"/>
      <c r="E7337" s="27"/>
      <c r="I7337" s="27"/>
      <c r="J7337" s="27"/>
    </row>
    <row r="7338" spans="2:10" x14ac:dyDescent="0.25">
      <c r="B7338" s="27"/>
      <c r="D7338" s="27"/>
      <c r="E7338" s="27"/>
      <c r="I7338" s="27"/>
      <c r="J7338" s="27"/>
    </row>
    <row r="7339" spans="2:10" x14ac:dyDescent="0.25">
      <c r="B7339" s="27"/>
      <c r="D7339" s="27"/>
      <c r="E7339" s="27"/>
      <c r="I7339" s="27"/>
      <c r="J7339" s="27"/>
    </row>
    <row r="7340" spans="2:10" x14ac:dyDescent="0.25">
      <c r="B7340" s="27"/>
      <c r="D7340" s="27"/>
      <c r="E7340" s="27"/>
      <c r="I7340" s="27"/>
      <c r="J7340" s="27"/>
    </row>
    <row r="7341" spans="2:10" x14ac:dyDescent="0.25">
      <c r="B7341" s="27"/>
      <c r="D7341" s="27"/>
      <c r="E7341" s="27"/>
      <c r="I7341" s="27"/>
      <c r="J7341" s="27"/>
    </row>
    <row r="7342" spans="2:10" x14ac:dyDescent="0.25">
      <c r="B7342" s="27"/>
      <c r="D7342" s="27"/>
      <c r="E7342" s="27"/>
      <c r="I7342" s="27"/>
      <c r="J7342" s="27"/>
    </row>
    <row r="7343" spans="2:10" x14ac:dyDescent="0.25">
      <c r="B7343" s="27"/>
      <c r="D7343" s="27"/>
      <c r="E7343" s="27"/>
      <c r="I7343" s="27"/>
      <c r="J7343" s="27"/>
    </row>
    <row r="7344" spans="2:10" x14ac:dyDescent="0.25">
      <c r="B7344" s="27"/>
      <c r="D7344" s="27"/>
      <c r="E7344" s="27"/>
      <c r="I7344" s="27"/>
      <c r="J7344" s="27"/>
    </row>
    <row r="7345" spans="2:10" x14ac:dyDescent="0.25">
      <c r="B7345" s="27"/>
      <c r="D7345" s="27"/>
      <c r="E7345" s="27"/>
      <c r="I7345" s="27"/>
      <c r="J7345" s="27"/>
    </row>
    <row r="7346" spans="2:10" x14ac:dyDescent="0.25">
      <c r="B7346" s="27"/>
      <c r="D7346" s="27"/>
      <c r="E7346" s="27"/>
      <c r="I7346" s="27"/>
      <c r="J7346" s="27"/>
    </row>
    <row r="7347" spans="2:10" x14ac:dyDescent="0.25">
      <c r="B7347" s="27"/>
      <c r="D7347" s="27"/>
      <c r="E7347" s="27"/>
      <c r="I7347" s="27"/>
      <c r="J7347" s="27"/>
    </row>
    <row r="7348" spans="2:10" x14ac:dyDescent="0.25">
      <c r="B7348" s="27"/>
      <c r="D7348" s="27"/>
      <c r="E7348" s="27"/>
      <c r="I7348" s="27"/>
      <c r="J7348" s="27"/>
    </row>
    <row r="7349" spans="2:10" x14ac:dyDescent="0.25">
      <c r="B7349" s="27"/>
      <c r="D7349" s="27"/>
      <c r="E7349" s="27"/>
      <c r="I7349" s="27"/>
      <c r="J7349" s="27"/>
    </row>
    <row r="7350" spans="2:10" x14ac:dyDescent="0.25">
      <c r="B7350" s="27"/>
      <c r="D7350" s="27"/>
      <c r="E7350" s="27"/>
      <c r="I7350" s="27"/>
      <c r="J7350" s="27"/>
    </row>
    <row r="7351" spans="2:10" x14ac:dyDescent="0.25">
      <c r="B7351" s="27"/>
      <c r="D7351" s="27"/>
      <c r="E7351" s="27"/>
      <c r="I7351" s="27"/>
      <c r="J7351" s="27"/>
    </row>
    <row r="7352" spans="2:10" x14ac:dyDescent="0.25">
      <c r="B7352" s="27"/>
      <c r="D7352" s="27"/>
      <c r="E7352" s="27"/>
      <c r="I7352" s="27"/>
      <c r="J7352" s="27"/>
    </row>
    <row r="7353" spans="2:10" x14ac:dyDescent="0.25">
      <c r="B7353" s="27"/>
      <c r="D7353" s="27"/>
      <c r="E7353" s="27"/>
      <c r="I7353" s="27"/>
      <c r="J7353" s="27"/>
    </row>
    <row r="7354" spans="2:10" x14ac:dyDescent="0.25">
      <c r="B7354" s="27"/>
      <c r="D7354" s="27"/>
      <c r="E7354" s="27"/>
      <c r="I7354" s="27"/>
      <c r="J7354" s="27"/>
    </row>
    <row r="7355" spans="2:10" x14ac:dyDescent="0.25">
      <c r="B7355" s="27"/>
      <c r="D7355" s="27"/>
      <c r="E7355" s="27"/>
      <c r="I7355" s="27"/>
      <c r="J7355" s="27"/>
    </row>
    <row r="7356" spans="2:10" x14ac:dyDescent="0.25">
      <c r="B7356" s="27"/>
      <c r="D7356" s="27"/>
      <c r="E7356" s="27"/>
      <c r="I7356" s="27"/>
      <c r="J7356" s="27"/>
    </row>
    <row r="7357" spans="2:10" x14ac:dyDescent="0.25">
      <c r="B7357" s="27"/>
      <c r="D7357" s="27"/>
      <c r="E7357" s="27"/>
      <c r="I7357" s="27"/>
      <c r="J7357" s="27"/>
    </row>
    <row r="7358" spans="2:10" x14ac:dyDescent="0.25">
      <c r="B7358" s="27"/>
      <c r="D7358" s="27"/>
      <c r="E7358" s="27"/>
      <c r="I7358" s="27"/>
      <c r="J7358" s="27"/>
    </row>
    <row r="7359" spans="2:10" x14ac:dyDescent="0.25">
      <c r="B7359" s="27"/>
      <c r="D7359" s="27"/>
      <c r="E7359" s="27"/>
      <c r="I7359" s="27"/>
      <c r="J7359" s="27"/>
    </row>
    <row r="7360" spans="2:10" x14ac:dyDescent="0.25">
      <c r="B7360" s="27"/>
      <c r="D7360" s="27"/>
      <c r="E7360" s="27"/>
      <c r="I7360" s="27"/>
      <c r="J7360" s="27"/>
    </row>
    <row r="7361" spans="2:10" x14ac:dyDescent="0.25">
      <c r="B7361" s="27"/>
      <c r="D7361" s="27"/>
      <c r="E7361" s="27"/>
      <c r="I7361" s="27"/>
      <c r="J7361" s="27"/>
    </row>
    <row r="7362" spans="2:10" x14ac:dyDescent="0.25">
      <c r="B7362" s="27"/>
      <c r="D7362" s="27"/>
      <c r="E7362" s="27"/>
      <c r="I7362" s="27"/>
      <c r="J7362" s="27"/>
    </row>
    <row r="7363" spans="2:10" x14ac:dyDescent="0.25">
      <c r="B7363" s="27"/>
      <c r="D7363" s="27"/>
      <c r="E7363" s="27"/>
      <c r="I7363" s="27"/>
      <c r="J7363" s="27"/>
    </row>
    <row r="7364" spans="2:10" x14ac:dyDescent="0.25">
      <c r="B7364" s="27"/>
      <c r="D7364" s="27"/>
      <c r="E7364" s="27"/>
      <c r="I7364" s="27"/>
      <c r="J7364" s="27"/>
    </row>
    <row r="7365" spans="2:10" x14ac:dyDescent="0.25">
      <c r="B7365" s="27"/>
      <c r="D7365" s="27"/>
      <c r="E7365" s="27"/>
      <c r="I7365" s="27"/>
      <c r="J7365" s="27"/>
    </row>
    <row r="7366" spans="2:10" x14ac:dyDescent="0.25">
      <c r="B7366" s="27"/>
      <c r="D7366" s="27"/>
      <c r="E7366" s="27"/>
      <c r="I7366" s="27"/>
      <c r="J7366" s="27"/>
    </row>
    <row r="7367" spans="2:10" x14ac:dyDescent="0.25">
      <c r="B7367" s="27"/>
      <c r="D7367" s="27"/>
      <c r="E7367" s="27"/>
      <c r="I7367" s="27"/>
      <c r="J7367" s="27"/>
    </row>
    <row r="7368" spans="2:10" x14ac:dyDescent="0.25">
      <c r="B7368" s="27"/>
      <c r="D7368" s="27"/>
      <c r="E7368" s="27"/>
      <c r="I7368" s="27"/>
      <c r="J7368" s="27"/>
    </row>
    <row r="7369" spans="2:10" x14ac:dyDescent="0.25">
      <c r="B7369" s="27"/>
      <c r="D7369" s="27"/>
      <c r="E7369" s="27"/>
      <c r="I7369" s="27"/>
      <c r="J7369" s="27"/>
    </row>
    <row r="7370" spans="2:10" x14ac:dyDescent="0.25">
      <c r="B7370" s="27"/>
      <c r="D7370" s="27"/>
      <c r="E7370" s="27"/>
      <c r="I7370" s="27"/>
      <c r="J7370" s="27"/>
    </row>
    <row r="7371" spans="2:10" x14ac:dyDescent="0.25">
      <c r="B7371" s="27"/>
      <c r="D7371" s="27"/>
      <c r="E7371" s="27"/>
      <c r="I7371" s="27"/>
      <c r="J7371" s="27"/>
    </row>
    <row r="7372" spans="2:10" x14ac:dyDescent="0.25">
      <c r="B7372" s="27"/>
      <c r="D7372" s="27"/>
      <c r="E7372" s="27"/>
      <c r="I7372" s="27"/>
      <c r="J7372" s="27"/>
    </row>
    <row r="7373" spans="2:10" x14ac:dyDescent="0.25">
      <c r="B7373" s="27"/>
      <c r="D7373" s="27"/>
      <c r="E7373" s="27"/>
      <c r="I7373" s="27"/>
      <c r="J7373" s="27"/>
    </row>
    <row r="7374" spans="2:10" x14ac:dyDescent="0.25">
      <c r="B7374" s="27"/>
      <c r="D7374" s="27"/>
      <c r="E7374" s="27"/>
      <c r="I7374" s="27"/>
      <c r="J7374" s="27"/>
    </row>
    <row r="7375" spans="2:10" x14ac:dyDescent="0.25">
      <c r="B7375" s="27"/>
      <c r="D7375" s="27"/>
      <c r="E7375" s="27"/>
      <c r="I7375" s="27"/>
      <c r="J7375" s="27"/>
    </row>
    <row r="7376" spans="2:10" x14ac:dyDescent="0.25">
      <c r="B7376" s="27"/>
      <c r="D7376" s="27"/>
      <c r="E7376" s="27"/>
      <c r="I7376" s="27"/>
      <c r="J7376" s="27"/>
    </row>
    <row r="7377" spans="2:10" x14ac:dyDescent="0.25">
      <c r="B7377" s="27"/>
      <c r="D7377" s="27"/>
      <c r="E7377" s="27"/>
      <c r="I7377" s="27"/>
      <c r="J7377" s="27"/>
    </row>
    <row r="7378" spans="2:10" x14ac:dyDescent="0.25">
      <c r="B7378" s="27"/>
      <c r="D7378" s="27"/>
      <c r="E7378" s="27"/>
      <c r="I7378" s="27"/>
      <c r="J7378" s="27"/>
    </row>
    <row r="7379" spans="2:10" x14ac:dyDescent="0.25">
      <c r="B7379" s="27"/>
      <c r="D7379" s="27"/>
      <c r="E7379" s="27"/>
      <c r="I7379" s="27"/>
      <c r="J7379" s="27"/>
    </row>
    <row r="7380" spans="2:10" x14ac:dyDescent="0.25">
      <c r="B7380" s="27"/>
      <c r="D7380" s="27"/>
      <c r="E7380" s="27"/>
      <c r="I7380" s="27"/>
      <c r="J7380" s="27"/>
    </row>
    <row r="7381" spans="2:10" x14ac:dyDescent="0.25">
      <c r="B7381" s="27"/>
      <c r="D7381" s="27"/>
      <c r="E7381" s="27"/>
      <c r="I7381" s="27"/>
      <c r="J7381" s="27"/>
    </row>
    <row r="7382" spans="2:10" x14ac:dyDescent="0.25">
      <c r="B7382" s="27"/>
      <c r="D7382" s="27"/>
      <c r="E7382" s="27"/>
      <c r="I7382" s="27"/>
      <c r="J7382" s="27"/>
    </row>
    <row r="7383" spans="2:10" x14ac:dyDescent="0.25">
      <c r="B7383" s="27"/>
      <c r="D7383" s="27"/>
      <c r="E7383" s="27"/>
      <c r="I7383" s="27"/>
      <c r="J7383" s="27"/>
    </row>
    <row r="7384" spans="2:10" x14ac:dyDescent="0.25">
      <c r="B7384" s="27"/>
      <c r="D7384" s="27"/>
      <c r="E7384" s="27"/>
      <c r="I7384" s="27"/>
      <c r="J7384" s="27"/>
    </row>
    <row r="7385" spans="2:10" x14ac:dyDescent="0.25">
      <c r="B7385" s="27"/>
      <c r="D7385" s="27"/>
      <c r="E7385" s="27"/>
      <c r="I7385" s="27"/>
      <c r="J7385" s="27"/>
    </row>
    <row r="7386" spans="2:10" x14ac:dyDescent="0.25">
      <c r="B7386" s="27"/>
      <c r="D7386" s="27"/>
      <c r="E7386" s="27"/>
      <c r="I7386" s="27"/>
      <c r="J7386" s="27"/>
    </row>
    <row r="7387" spans="2:10" x14ac:dyDescent="0.25">
      <c r="B7387" s="27"/>
      <c r="D7387" s="27"/>
      <c r="E7387" s="27"/>
      <c r="I7387" s="27"/>
      <c r="J7387" s="27"/>
    </row>
    <row r="7388" spans="2:10" x14ac:dyDescent="0.25">
      <c r="B7388" s="27"/>
      <c r="D7388" s="27"/>
      <c r="E7388" s="27"/>
      <c r="I7388" s="27"/>
      <c r="J7388" s="27"/>
    </row>
    <row r="7389" spans="2:10" x14ac:dyDescent="0.25">
      <c r="B7389" s="27"/>
      <c r="D7389" s="27"/>
      <c r="E7389" s="27"/>
      <c r="I7389" s="27"/>
      <c r="J7389" s="27"/>
    </row>
    <row r="7390" spans="2:10" x14ac:dyDescent="0.25">
      <c r="B7390" s="27"/>
      <c r="D7390" s="27"/>
      <c r="E7390" s="27"/>
      <c r="I7390" s="27"/>
      <c r="J7390" s="27"/>
    </row>
    <row r="7391" spans="2:10" x14ac:dyDescent="0.25">
      <c r="B7391" s="27"/>
      <c r="D7391" s="27"/>
      <c r="E7391" s="27"/>
      <c r="I7391" s="27"/>
      <c r="J7391" s="27"/>
    </row>
    <row r="7392" spans="2:10" x14ac:dyDescent="0.25">
      <c r="B7392" s="27"/>
      <c r="D7392" s="27"/>
      <c r="E7392" s="27"/>
      <c r="I7392" s="27"/>
      <c r="J7392" s="27"/>
    </row>
    <row r="7393" spans="2:10" x14ac:dyDescent="0.25">
      <c r="B7393" s="27"/>
      <c r="D7393" s="27"/>
      <c r="E7393" s="27"/>
      <c r="I7393" s="27"/>
      <c r="J7393" s="27"/>
    </row>
    <row r="7394" spans="2:10" x14ac:dyDescent="0.25">
      <c r="B7394" s="27"/>
      <c r="D7394" s="27"/>
      <c r="E7394" s="27"/>
      <c r="I7394" s="27"/>
      <c r="J7394" s="27"/>
    </row>
    <row r="7395" spans="2:10" x14ac:dyDescent="0.25">
      <c r="B7395" s="27"/>
      <c r="D7395" s="27"/>
      <c r="E7395" s="27"/>
      <c r="I7395" s="27"/>
      <c r="J7395" s="27"/>
    </row>
    <row r="7396" spans="2:10" x14ac:dyDescent="0.25">
      <c r="B7396" s="27"/>
      <c r="D7396" s="27"/>
      <c r="E7396" s="27"/>
      <c r="I7396" s="27"/>
      <c r="J7396" s="27"/>
    </row>
    <row r="7397" spans="2:10" x14ac:dyDescent="0.25">
      <c r="B7397" s="27"/>
      <c r="D7397" s="27"/>
      <c r="E7397" s="27"/>
      <c r="I7397" s="27"/>
      <c r="J7397" s="27"/>
    </row>
    <row r="7398" spans="2:10" x14ac:dyDescent="0.25">
      <c r="B7398" s="27"/>
      <c r="D7398" s="27"/>
      <c r="E7398" s="27"/>
      <c r="I7398" s="27"/>
      <c r="J7398" s="27"/>
    </row>
    <row r="7399" spans="2:10" x14ac:dyDescent="0.25">
      <c r="B7399" s="27"/>
      <c r="D7399" s="27"/>
      <c r="E7399" s="27"/>
      <c r="I7399" s="27"/>
      <c r="J7399" s="27"/>
    </row>
    <row r="7400" spans="2:10" x14ac:dyDescent="0.25">
      <c r="B7400" s="27"/>
      <c r="D7400" s="27"/>
      <c r="E7400" s="27"/>
      <c r="I7400" s="27"/>
      <c r="J7400" s="27"/>
    </row>
    <row r="7401" spans="2:10" x14ac:dyDescent="0.25">
      <c r="B7401" s="27"/>
      <c r="D7401" s="27"/>
      <c r="E7401" s="27"/>
      <c r="I7401" s="27"/>
      <c r="J7401" s="27"/>
    </row>
    <row r="7402" spans="2:10" x14ac:dyDescent="0.25">
      <c r="B7402" s="27"/>
      <c r="D7402" s="27"/>
      <c r="E7402" s="27"/>
      <c r="I7402" s="27"/>
      <c r="J7402" s="27"/>
    </row>
    <row r="7403" spans="2:10" x14ac:dyDescent="0.25">
      <c r="B7403" s="27"/>
      <c r="D7403" s="27"/>
      <c r="E7403" s="27"/>
      <c r="I7403" s="27"/>
      <c r="J7403" s="27"/>
    </row>
    <row r="7404" spans="2:10" x14ac:dyDescent="0.25">
      <c r="B7404" s="27"/>
      <c r="D7404" s="27"/>
      <c r="E7404" s="27"/>
      <c r="I7404" s="27"/>
      <c r="J7404" s="27"/>
    </row>
    <row r="7405" spans="2:10" x14ac:dyDescent="0.25">
      <c r="B7405" s="27"/>
      <c r="D7405" s="27"/>
      <c r="E7405" s="27"/>
      <c r="I7405" s="27"/>
      <c r="J7405" s="27"/>
    </row>
    <row r="7406" spans="2:10" x14ac:dyDescent="0.25">
      <c r="B7406" s="27"/>
      <c r="D7406" s="27"/>
      <c r="E7406" s="27"/>
      <c r="I7406" s="27"/>
      <c r="J7406" s="27"/>
    </row>
    <row r="7407" spans="2:10" x14ac:dyDescent="0.25">
      <c r="B7407" s="27"/>
      <c r="D7407" s="27"/>
      <c r="E7407" s="27"/>
      <c r="I7407" s="27"/>
      <c r="J7407" s="27"/>
    </row>
    <row r="7408" spans="2:10" x14ac:dyDescent="0.25">
      <c r="B7408" s="27"/>
      <c r="D7408" s="27"/>
      <c r="E7408" s="27"/>
      <c r="I7408" s="27"/>
      <c r="J7408" s="27"/>
    </row>
    <row r="7409" spans="2:10" x14ac:dyDescent="0.25">
      <c r="B7409" s="27"/>
      <c r="D7409" s="27"/>
      <c r="E7409" s="27"/>
      <c r="I7409" s="27"/>
      <c r="J7409" s="27"/>
    </row>
    <row r="7410" spans="2:10" x14ac:dyDescent="0.25">
      <c r="B7410" s="27"/>
      <c r="D7410" s="27"/>
      <c r="E7410" s="27"/>
      <c r="I7410" s="27"/>
      <c r="J7410" s="27"/>
    </row>
    <row r="7411" spans="2:10" x14ac:dyDescent="0.25">
      <c r="B7411" s="27"/>
      <c r="D7411" s="27"/>
      <c r="E7411" s="27"/>
      <c r="I7411" s="27"/>
      <c r="J7411" s="27"/>
    </row>
    <row r="7412" spans="2:10" x14ac:dyDescent="0.25">
      <c r="B7412" s="27"/>
      <c r="D7412" s="27"/>
      <c r="E7412" s="27"/>
      <c r="I7412" s="27"/>
      <c r="J7412" s="27"/>
    </row>
    <row r="7413" spans="2:10" x14ac:dyDescent="0.25">
      <c r="B7413" s="27"/>
      <c r="D7413" s="27"/>
      <c r="E7413" s="27"/>
      <c r="I7413" s="27"/>
      <c r="J7413" s="27"/>
    </row>
    <row r="7414" spans="2:10" x14ac:dyDescent="0.25">
      <c r="B7414" s="27"/>
      <c r="D7414" s="27"/>
      <c r="E7414" s="27"/>
      <c r="I7414" s="27"/>
      <c r="J7414" s="27"/>
    </row>
    <row r="7415" spans="2:10" x14ac:dyDescent="0.25">
      <c r="B7415" s="27"/>
      <c r="D7415" s="27"/>
      <c r="E7415" s="27"/>
      <c r="I7415" s="27"/>
      <c r="J7415" s="27"/>
    </row>
    <row r="7416" spans="2:10" x14ac:dyDescent="0.25">
      <c r="B7416" s="27"/>
      <c r="D7416" s="27"/>
      <c r="E7416" s="27"/>
      <c r="I7416" s="27"/>
      <c r="J7416" s="27"/>
    </row>
    <row r="7417" spans="2:10" x14ac:dyDescent="0.25">
      <c r="B7417" s="27"/>
      <c r="D7417" s="27"/>
      <c r="E7417" s="27"/>
      <c r="I7417" s="27"/>
      <c r="J7417" s="27"/>
    </row>
    <row r="7418" spans="2:10" x14ac:dyDescent="0.25">
      <c r="B7418" s="27"/>
      <c r="D7418" s="27"/>
      <c r="E7418" s="27"/>
      <c r="I7418" s="27"/>
      <c r="J7418" s="27"/>
    </row>
    <row r="7419" spans="2:10" x14ac:dyDescent="0.25">
      <c r="B7419" s="27"/>
      <c r="D7419" s="27"/>
      <c r="E7419" s="27"/>
      <c r="I7419" s="27"/>
      <c r="J7419" s="27"/>
    </row>
    <row r="7420" spans="2:10" x14ac:dyDescent="0.25">
      <c r="B7420" s="27"/>
      <c r="D7420" s="27"/>
      <c r="E7420" s="27"/>
      <c r="I7420" s="27"/>
      <c r="J7420" s="27"/>
    </row>
    <row r="7421" spans="2:10" x14ac:dyDescent="0.25">
      <c r="B7421" s="27"/>
      <c r="D7421" s="27"/>
      <c r="E7421" s="27"/>
      <c r="I7421" s="27"/>
      <c r="J7421" s="27"/>
    </row>
    <row r="7422" spans="2:10" x14ac:dyDescent="0.25">
      <c r="B7422" s="27"/>
      <c r="D7422" s="27"/>
      <c r="E7422" s="27"/>
      <c r="I7422" s="27"/>
      <c r="J7422" s="27"/>
    </row>
    <row r="7423" spans="2:10" x14ac:dyDescent="0.25">
      <c r="B7423" s="27"/>
      <c r="D7423" s="27"/>
      <c r="E7423" s="27"/>
      <c r="I7423" s="27"/>
      <c r="J7423" s="27"/>
    </row>
    <row r="7424" spans="2:10" x14ac:dyDescent="0.25">
      <c r="B7424" s="27"/>
      <c r="D7424" s="27"/>
      <c r="E7424" s="27"/>
      <c r="I7424" s="27"/>
      <c r="J7424" s="27"/>
    </row>
    <row r="7425" spans="2:10" x14ac:dyDescent="0.25">
      <c r="B7425" s="27"/>
      <c r="D7425" s="27"/>
      <c r="E7425" s="27"/>
      <c r="I7425" s="27"/>
      <c r="J7425" s="27"/>
    </row>
    <row r="7426" spans="2:10" x14ac:dyDescent="0.25">
      <c r="B7426" s="27"/>
      <c r="D7426" s="27"/>
      <c r="E7426" s="27"/>
      <c r="I7426" s="27"/>
      <c r="J7426" s="27"/>
    </row>
    <row r="7427" spans="2:10" x14ac:dyDescent="0.25">
      <c r="B7427" s="27"/>
      <c r="D7427" s="27"/>
      <c r="E7427" s="27"/>
      <c r="I7427" s="27"/>
      <c r="J7427" s="27"/>
    </row>
    <row r="7428" spans="2:10" x14ac:dyDescent="0.25">
      <c r="B7428" s="27"/>
      <c r="D7428" s="27"/>
      <c r="E7428" s="27"/>
      <c r="I7428" s="27"/>
      <c r="J7428" s="27"/>
    </row>
    <row r="7429" spans="2:10" x14ac:dyDescent="0.25">
      <c r="B7429" s="27"/>
      <c r="D7429" s="27"/>
      <c r="E7429" s="27"/>
      <c r="I7429" s="27"/>
      <c r="J7429" s="27"/>
    </row>
    <row r="7430" spans="2:10" x14ac:dyDescent="0.25">
      <c r="B7430" s="27"/>
      <c r="D7430" s="27"/>
      <c r="E7430" s="27"/>
      <c r="I7430" s="27"/>
      <c r="J7430" s="27"/>
    </row>
    <row r="7431" spans="2:10" x14ac:dyDescent="0.25">
      <c r="B7431" s="27"/>
      <c r="D7431" s="27"/>
      <c r="E7431" s="27"/>
      <c r="I7431" s="27"/>
      <c r="J7431" s="27"/>
    </row>
    <row r="7432" spans="2:10" x14ac:dyDescent="0.25">
      <c r="B7432" s="27"/>
      <c r="D7432" s="27"/>
      <c r="E7432" s="27"/>
      <c r="I7432" s="27"/>
      <c r="J7432" s="27"/>
    </row>
    <row r="7433" spans="2:10" x14ac:dyDescent="0.25">
      <c r="B7433" s="27"/>
      <c r="D7433" s="27"/>
      <c r="E7433" s="27"/>
      <c r="I7433" s="27"/>
      <c r="J7433" s="27"/>
    </row>
    <row r="7434" spans="2:10" x14ac:dyDescent="0.25">
      <c r="B7434" s="27"/>
      <c r="D7434" s="27"/>
      <c r="E7434" s="27"/>
      <c r="I7434" s="27"/>
      <c r="J7434" s="27"/>
    </row>
    <row r="7435" spans="2:10" x14ac:dyDescent="0.25">
      <c r="B7435" s="27"/>
      <c r="D7435" s="27"/>
      <c r="E7435" s="27"/>
      <c r="I7435" s="27"/>
      <c r="J7435" s="27"/>
    </row>
    <row r="7436" spans="2:10" x14ac:dyDescent="0.25">
      <c r="B7436" s="27"/>
      <c r="D7436" s="27"/>
      <c r="E7436" s="27"/>
      <c r="I7436" s="27"/>
      <c r="J7436" s="27"/>
    </row>
    <row r="7437" spans="2:10" x14ac:dyDescent="0.25">
      <c r="B7437" s="27"/>
      <c r="D7437" s="27"/>
      <c r="E7437" s="27"/>
      <c r="I7437" s="27"/>
      <c r="J7437" s="27"/>
    </row>
    <row r="7438" spans="2:10" x14ac:dyDescent="0.25">
      <c r="B7438" s="27"/>
      <c r="D7438" s="27"/>
      <c r="E7438" s="27"/>
      <c r="I7438" s="27"/>
      <c r="J7438" s="27"/>
    </row>
    <row r="7439" spans="2:10" x14ac:dyDescent="0.25">
      <c r="B7439" s="27"/>
      <c r="D7439" s="27"/>
      <c r="E7439" s="27"/>
      <c r="I7439" s="27"/>
      <c r="J7439" s="27"/>
    </row>
    <row r="7440" spans="2:10" x14ac:dyDescent="0.25">
      <c r="B7440" s="27"/>
      <c r="D7440" s="27"/>
      <c r="E7440" s="27"/>
      <c r="I7440" s="27"/>
      <c r="J7440" s="27"/>
    </row>
    <row r="7441" spans="2:10" x14ac:dyDescent="0.25">
      <c r="B7441" s="27"/>
      <c r="D7441" s="27"/>
      <c r="E7441" s="27"/>
      <c r="I7441" s="27"/>
      <c r="J7441" s="27"/>
    </row>
    <row r="7442" spans="2:10" x14ac:dyDescent="0.25">
      <c r="B7442" s="27"/>
      <c r="D7442" s="27"/>
      <c r="E7442" s="27"/>
      <c r="I7442" s="27"/>
      <c r="J7442" s="27"/>
    </row>
    <row r="7443" spans="2:10" x14ac:dyDescent="0.25">
      <c r="B7443" s="27"/>
      <c r="D7443" s="27"/>
      <c r="E7443" s="27"/>
      <c r="I7443" s="27"/>
      <c r="J7443" s="27"/>
    </row>
    <row r="7444" spans="2:10" x14ac:dyDescent="0.25">
      <c r="B7444" s="27"/>
      <c r="D7444" s="27"/>
      <c r="E7444" s="27"/>
      <c r="I7444" s="27"/>
      <c r="J7444" s="27"/>
    </row>
    <row r="7445" spans="2:10" x14ac:dyDescent="0.25">
      <c r="B7445" s="27"/>
      <c r="D7445" s="27"/>
      <c r="E7445" s="27"/>
      <c r="I7445" s="27"/>
      <c r="J7445" s="27"/>
    </row>
    <row r="7446" spans="2:10" x14ac:dyDescent="0.25">
      <c r="B7446" s="27"/>
      <c r="D7446" s="27"/>
      <c r="E7446" s="27"/>
      <c r="I7446" s="27"/>
      <c r="J7446" s="27"/>
    </row>
    <row r="7447" spans="2:10" x14ac:dyDescent="0.25">
      <c r="B7447" s="27"/>
      <c r="D7447" s="27"/>
      <c r="E7447" s="27"/>
      <c r="I7447" s="27"/>
      <c r="J7447" s="27"/>
    </row>
    <row r="7448" spans="2:10" x14ac:dyDescent="0.25">
      <c r="B7448" s="27"/>
      <c r="D7448" s="27"/>
      <c r="E7448" s="27"/>
      <c r="I7448" s="27"/>
      <c r="J7448" s="27"/>
    </row>
    <row r="7449" spans="2:10" x14ac:dyDescent="0.25">
      <c r="B7449" s="27"/>
      <c r="D7449" s="27"/>
      <c r="E7449" s="27"/>
      <c r="I7449" s="27"/>
      <c r="J7449" s="27"/>
    </row>
    <row r="7450" spans="2:10" x14ac:dyDescent="0.25">
      <c r="B7450" s="27"/>
      <c r="D7450" s="27"/>
      <c r="E7450" s="27"/>
      <c r="I7450" s="27"/>
      <c r="J7450" s="27"/>
    </row>
    <row r="7451" spans="2:10" x14ac:dyDescent="0.25">
      <c r="B7451" s="27"/>
      <c r="D7451" s="27"/>
      <c r="E7451" s="27"/>
      <c r="I7451" s="27"/>
      <c r="J7451" s="27"/>
    </row>
    <row r="7452" spans="2:10" x14ac:dyDescent="0.25">
      <c r="B7452" s="27"/>
      <c r="D7452" s="27"/>
      <c r="E7452" s="27"/>
      <c r="I7452" s="27"/>
      <c r="J7452" s="27"/>
    </row>
    <row r="7453" spans="2:10" x14ac:dyDescent="0.25">
      <c r="B7453" s="27"/>
      <c r="D7453" s="27"/>
      <c r="E7453" s="27"/>
      <c r="I7453" s="27"/>
      <c r="J7453" s="27"/>
    </row>
    <row r="7454" spans="2:10" x14ac:dyDescent="0.25">
      <c r="B7454" s="27"/>
      <c r="D7454" s="27"/>
      <c r="E7454" s="27"/>
      <c r="I7454" s="27"/>
      <c r="J7454" s="27"/>
    </row>
    <row r="7455" spans="2:10" x14ac:dyDescent="0.25">
      <c r="B7455" s="27"/>
      <c r="D7455" s="27"/>
      <c r="E7455" s="27"/>
      <c r="I7455" s="27"/>
      <c r="J7455" s="27"/>
    </row>
    <row r="7456" spans="2:10" x14ac:dyDescent="0.25">
      <c r="B7456" s="27"/>
      <c r="D7456" s="27"/>
      <c r="E7456" s="27"/>
      <c r="I7456" s="27"/>
      <c r="J7456" s="27"/>
    </row>
    <row r="7457" spans="2:10" x14ac:dyDescent="0.25">
      <c r="B7457" s="27"/>
      <c r="D7457" s="27"/>
      <c r="E7457" s="27"/>
      <c r="I7457" s="27"/>
      <c r="J7457" s="27"/>
    </row>
    <row r="7458" spans="2:10" x14ac:dyDescent="0.25">
      <c r="B7458" s="27"/>
      <c r="D7458" s="27"/>
      <c r="E7458" s="27"/>
      <c r="I7458" s="27"/>
      <c r="J7458" s="27"/>
    </row>
    <row r="7459" spans="2:10" x14ac:dyDescent="0.25">
      <c r="B7459" s="27"/>
      <c r="D7459" s="27"/>
      <c r="E7459" s="27"/>
      <c r="I7459" s="27"/>
      <c r="J7459" s="27"/>
    </row>
    <row r="7460" spans="2:10" x14ac:dyDescent="0.25">
      <c r="B7460" s="27"/>
      <c r="D7460" s="27"/>
      <c r="E7460" s="27"/>
      <c r="I7460" s="27"/>
      <c r="J7460" s="27"/>
    </row>
    <row r="7461" spans="2:10" x14ac:dyDescent="0.25">
      <c r="B7461" s="27"/>
      <c r="D7461" s="27"/>
      <c r="E7461" s="27"/>
      <c r="I7461" s="27"/>
      <c r="J7461" s="27"/>
    </row>
    <row r="7462" spans="2:10" x14ac:dyDescent="0.25">
      <c r="B7462" s="27"/>
      <c r="D7462" s="27"/>
      <c r="E7462" s="27"/>
      <c r="I7462" s="27"/>
      <c r="J7462" s="27"/>
    </row>
    <row r="7463" spans="2:10" x14ac:dyDescent="0.25">
      <c r="B7463" s="27"/>
      <c r="D7463" s="27"/>
      <c r="E7463" s="27"/>
      <c r="I7463" s="27"/>
      <c r="J7463" s="27"/>
    </row>
    <row r="7464" spans="2:10" x14ac:dyDescent="0.25">
      <c r="B7464" s="27"/>
      <c r="D7464" s="27"/>
      <c r="E7464" s="27"/>
      <c r="I7464" s="27"/>
      <c r="J7464" s="27"/>
    </row>
    <row r="7465" spans="2:10" x14ac:dyDescent="0.25">
      <c r="B7465" s="27"/>
      <c r="D7465" s="27"/>
      <c r="E7465" s="27"/>
      <c r="I7465" s="27"/>
      <c r="J7465" s="27"/>
    </row>
    <row r="7466" spans="2:10" x14ac:dyDescent="0.25">
      <c r="B7466" s="27"/>
      <c r="D7466" s="27"/>
      <c r="E7466" s="27"/>
      <c r="I7466" s="27"/>
      <c r="J7466" s="27"/>
    </row>
    <row r="7467" spans="2:10" x14ac:dyDescent="0.25">
      <c r="B7467" s="27"/>
      <c r="D7467" s="27"/>
      <c r="E7467" s="27"/>
      <c r="I7467" s="27"/>
      <c r="J7467" s="27"/>
    </row>
    <row r="7468" spans="2:10" x14ac:dyDescent="0.25">
      <c r="B7468" s="27"/>
      <c r="D7468" s="27"/>
      <c r="E7468" s="27"/>
      <c r="I7468" s="27"/>
      <c r="J7468" s="27"/>
    </row>
    <row r="7469" spans="2:10" x14ac:dyDescent="0.25">
      <c r="B7469" s="27"/>
      <c r="D7469" s="27"/>
      <c r="E7469" s="27"/>
      <c r="I7469" s="27"/>
      <c r="J7469" s="27"/>
    </row>
    <row r="7470" spans="2:10" x14ac:dyDescent="0.25">
      <c r="B7470" s="27"/>
      <c r="D7470" s="27"/>
      <c r="E7470" s="27"/>
      <c r="I7470" s="27"/>
      <c r="J7470" s="27"/>
    </row>
    <row r="7471" spans="2:10" x14ac:dyDescent="0.25">
      <c r="B7471" s="27"/>
      <c r="D7471" s="27"/>
      <c r="E7471" s="27"/>
      <c r="I7471" s="27"/>
      <c r="J7471" s="27"/>
    </row>
    <row r="7472" spans="2:10" x14ac:dyDescent="0.25">
      <c r="B7472" s="27"/>
      <c r="D7472" s="27"/>
      <c r="E7472" s="27"/>
      <c r="I7472" s="27"/>
      <c r="J7472" s="27"/>
    </row>
    <row r="7473" spans="2:10" x14ac:dyDescent="0.25">
      <c r="B7473" s="27"/>
      <c r="D7473" s="27"/>
      <c r="E7473" s="27"/>
      <c r="I7473" s="27"/>
      <c r="J7473" s="27"/>
    </row>
    <row r="7474" spans="2:10" x14ac:dyDescent="0.25">
      <c r="B7474" s="27"/>
      <c r="D7474" s="27"/>
      <c r="E7474" s="27"/>
      <c r="I7474" s="27"/>
      <c r="J7474" s="27"/>
    </row>
    <row r="7475" spans="2:10" x14ac:dyDescent="0.25">
      <c r="B7475" s="27"/>
      <c r="D7475" s="27"/>
      <c r="E7475" s="27"/>
      <c r="I7475" s="27"/>
      <c r="J7475" s="27"/>
    </row>
    <row r="7476" spans="2:10" x14ac:dyDescent="0.25">
      <c r="B7476" s="27"/>
      <c r="D7476" s="27"/>
      <c r="E7476" s="27"/>
      <c r="I7476" s="27"/>
      <c r="J7476" s="27"/>
    </row>
    <row r="7477" spans="2:10" x14ac:dyDescent="0.25">
      <c r="B7477" s="27"/>
      <c r="D7477" s="27"/>
      <c r="E7477" s="27"/>
      <c r="I7477" s="27"/>
      <c r="J7477" s="27"/>
    </row>
    <row r="7478" spans="2:10" x14ac:dyDescent="0.25">
      <c r="B7478" s="27"/>
      <c r="D7478" s="27"/>
      <c r="E7478" s="27"/>
      <c r="I7478" s="27"/>
      <c r="J7478" s="27"/>
    </row>
    <row r="7479" spans="2:10" x14ac:dyDescent="0.25">
      <c r="B7479" s="27"/>
      <c r="D7479" s="27"/>
      <c r="E7479" s="27"/>
      <c r="I7479" s="27"/>
      <c r="J7479" s="27"/>
    </row>
    <row r="7480" spans="2:10" x14ac:dyDescent="0.25">
      <c r="B7480" s="27"/>
      <c r="D7480" s="27"/>
      <c r="E7480" s="27"/>
      <c r="I7480" s="27"/>
      <c r="J7480" s="27"/>
    </row>
    <row r="7481" spans="2:10" x14ac:dyDescent="0.25">
      <c r="B7481" s="27"/>
      <c r="D7481" s="27"/>
      <c r="E7481" s="27"/>
      <c r="I7481" s="27"/>
      <c r="J7481" s="27"/>
    </row>
    <row r="7482" spans="2:10" x14ac:dyDescent="0.25">
      <c r="B7482" s="27"/>
      <c r="D7482" s="27"/>
      <c r="E7482" s="27"/>
      <c r="I7482" s="27"/>
      <c r="J7482" s="27"/>
    </row>
    <row r="7483" spans="2:10" x14ac:dyDescent="0.25">
      <c r="B7483" s="27"/>
      <c r="D7483" s="27"/>
      <c r="E7483" s="27"/>
      <c r="I7483" s="27"/>
      <c r="J7483" s="27"/>
    </row>
    <row r="7484" spans="2:10" x14ac:dyDescent="0.25">
      <c r="B7484" s="27"/>
      <c r="D7484" s="27"/>
      <c r="E7484" s="27"/>
      <c r="I7484" s="27"/>
      <c r="J7484" s="27"/>
    </row>
    <row r="7485" spans="2:10" x14ac:dyDescent="0.25">
      <c r="B7485" s="27"/>
      <c r="D7485" s="27"/>
      <c r="E7485" s="27"/>
      <c r="I7485" s="27"/>
      <c r="J7485" s="27"/>
    </row>
    <row r="7486" spans="2:10" x14ac:dyDescent="0.25">
      <c r="B7486" s="27"/>
      <c r="D7486" s="27"/>
      <c r="E7486" s="27"/>
      <c r="I7486" s="27"/>
      <c r="J7486" s="27"/>
    </row>
    <row r="7487" spans="2:10" x14ac:dyDescent="0.25">
      <c r="B7487" s="27"/>
      <c r="D7487" s="27"/>
      <c r="E7487" s="27"/>
      <c r="I7487" s="27"/>
      <c r="J7487" s="27"/>
    </row>
    <row r="7488" spans="2:10" x14ac:dyDescent="0.25">
      <c r="B7488" s="27"/>
      <c r="D7488" s="27"/>
      <c r="E7488" s="27"/>
      <c r="I7488" s="27"/>
      <c r="J7488" s="27"/>
    </row>
    <row r="7489" spans="2:10" x14ac:dyDescent="0.25">
      <c r="B7489" s="27"/>
      <c r="D7489" s="27"/>
      <c r="E7489" s="27"/>
      <c r="I7489" s="27"/>
      <c r="J7489" s="27"/>
    </row>
    <row r="7490" spans="2:10" x14ac:dyDescent="0.25">
      <c r="B7490" s="27"/>
      <c r="D7490" s="27"/>
      <c r="E7490" s="27"/>
      <c r="I7490" s="27"/>
      <c r="J7490" s="27"/>
    </row>
    <row r="7491" spans="2:10" x14ac:dyDescent="0.25">
      <c r="B7491" s="27"/>
      <c r="D7491" s="27"/>
      <c r="E7491" s="27"/>
      <c r="I7491" s="27"/>
      <c r="J7491" s="27"/>
    </row>
    <row r="7492" spans="2:10" x14ac:dyDescent="0.25">
      <c r="B7492" s="27"/>
      <c r="D7492" s="27"/>
      <c r="E7492" s="27"/>
      <c r="I7492" s="27"/>
      <c r="J7492" s="27"/>
    </row>
    <row r="7493" spans="2:10" x14ac:dyDescent="0.25">
      <c r="B7493" s="27"/>
      <c r="D7493" s="27"/>
      <c r="E7493" s="27"/>
      <c r="I7493" s="27"/>
      <c r="J7493" s="27"/>
    </row>
    <row r="7494" spans="2:10" x14ac:dyDescent="0.25">
      <c r="B7494" s="27"/>
      <c r="D7494" s="27"/>
      <c r="E7494" s="27"/>
      <c r="I7494" s="27"/>
      <c r="J7494" s="27"/>
    </row>
    <row r="7495" spans="2:10" x14ac:dyDescent="0.25">
      <c r="B7495" s="27"/>
      <c r="D7495" s="27"/>
      <c r="E7495" s="27"/>
      <c r="I7495" s="27"/>
      <c r="J7495" s="27"/>
    </row>
    <row r="7496" spans="2:10" x14ac:dyDescent="0.25">
      <c r="B7496" s="27"/>
      <c r="D7496" s="27"/>
      <c r="E7496" s="27"/>
      <c r="I7496" s="27"/>
      <c r="J7496" s="27"/>
    </row>
    <row r="7497" spans="2:10" x14ac:dyDescent="0.25">
      <c r="B7497" s="27"/>
      <c r="D7497" s="27"/>
      <c r="E7497" s="27"/>
      <c r="I7497" s="27"/>
      <c r="J7497" s="27"/>
    </row>
    <row r="7498" spans="2:10" x14ac:dyDescent="0.25">
      <c r="B7498" s="27"/>
      <c r="D7498" s="27"/>
      <c r="E7498" s="27"/>
      <c r="I7498" s="27"/>
      <c r="J7498" s="27"/>
    </row>
    <row r="7499" spans="2:10" x14ac:dyDescent="0.25">
      <c r="B7499" s="27"/>
      <c r="D7499" s="27"/>
      <c r="E7499" s="27"/>
      <c r="I7499" s="27"/>
      <c r="J7499" s="27"/>
    </row>
    <row r="7500" spans="2:10" x14ac:dyDescent="0.25">
      <c r="B7500" s="27"/>
      <c r="D7500" s="27"/>
      <c r="E7500" s="27"/>
      <c r="I7500" s="27"/>
      <c r="J7500" s="27"/>
    </row>
    <row r="7501" spans="2:10" x14ac:dyDescent="0.25">
      <c r="B7501" s="27"/>
      <c r="D7501" s="27"/>
      <c r="E7501" s="27"/>
      <c r="I7501" s="27"/>
      <c r="J7501" s="27"/>
    </row>
    <row r="7502" spans="2:10" x14ac:dyDescent="0.25">
      <c r="B7502" s="27"/>
      <c r="D7502" s="27"/>
      <c r="E7502" s="27"/>
      <c r="I7502" s="27"/>
      <c r="J7502" s="27"/>
    </row>
    <row r="7503" spans="2:10" x14ac:dyDescent="0.25">
      <c r="B7503" s="27"/>
      <c r="D7503" s="27"/>
      <c r="E7503" s="27"/>
      <c r="I7503" s="27"/>
      <c r="J7503" s="27"/>
    </row>
    <row r="7504" spans="2:10" x14ac:dyDescent="0.25">
      <c r="B7504" s="27"/>
      <c r="D7504" s="27"/>
      <c r="E7504" s="27"/>
      <c r="I7504" s="27"/>
      <c r="J7504" s="27"/>
    </row>
    <row r="7505" spans="2:10" x14ac:dyDescent="0.25">
      <c r="B7505" s="27"/>
      <c r="D7505" s="27"/>
      <c r="E7505" s="27"/>
      <c r="I7505" s="27"/>
      <c r="J7505" s="27"/>
    </row>
    <row r="7506" spans="2:10" x14ac:dyDescent="0.25">
      <c r="B7506" s="27"/>
      <c r="D7506" s="27"/>
      <c r="E7506" s="27"/>
      <c r="I7506" s="27"/>
      <c r="J7506" s="27"/>
    </row>
    <row r="7507" spans="2:10" x14ac:dyDescent="0.25">
      <c r="B7507" s="27"/>
      <c r="D7507" s="27"/>
      <c r="E7507" s="27"/>
      <c r="I7507" s="27"/>
      <c r="J7507" s="27"/>
    </row>
    <row r="7508" spans="2:10" x14ac:dyDescent="0.25">
      <c r="B7508" s="27"/>
      <c r="D7508" s="27"/>
      <c r="E7508" s="27"/>
      <c r="I7508" s="27"/>
      <c r="J7508" s="27"/>
    </row>
    <row r="7509" spans="2:10" x14ac:dyDescent="0.25">
      <c r="B7509" s="27"/>
      <c r="D7509" s="27"/>
      <c r="E7509" s="27"/>
      <c r="I7509" s="27"/>
      <c r="J7509" s="27"/>
    </row>
    <row r="7510" spans="2:10" x14ac:dyDescent="0.25">
      <c r="B7510" s="27"/>
      <c r="D7510" s="27"/>
      <c r="E7510" s="27"/>
      <c r="I7510" s="27"/>
      <c r="J7510" s="27"/>
    </row>
    <row r="7511" spans="2:10" x14ac:dyDescent="0.25">
      <c r="B7511" s="27"/>
      <c r="D7511" s="27"/>
      <c r="E7511" s="27"/>
      <c r="I7511" s="27"/>
      <c r="J7511" s="27"/>
    </row>
    <row r="7512" spans="2:10" x14ac:dyDescent="0.25">
      <c r="B7512" s="27"/>
      <c r="D7512" s="27"/>
      <c r="E7512" s="27"/>
      <c r="I7512" s="27"/>
      <c r="J7512" s="27"/>
    </row>
    <row r="7513" spans="2:10" x14ac:dyDescent="0.25">
      <c r="B7513" s="27"/>
      <c r="D7513" s="27"/>
      <c r="E7513" s="27"/>
      <c r="I7513" s="27"/>
      <c r="J7513" s="27"/>
    </row>
    <row r="7514" spans="2:10" x14ac:dyDescent="0.25">
      <c r="B7514" s="27"/>
      <c r="D7514" s="27"/>
      <c r="E7514" s="27"/>
      <c r="I7514" s="27"/>
      <c r="J7514" s="27"/>
    </row>
    <row r="7515" spans="2:10" x14ac:dyDescent="0.25">
      <c r="B7515" s="27"/>
      <c r="D7515" s="27"/>
      <c r="E7515" s="27"/>
      <c r="I7515" s="27"/>
      <c r="J7515" s="27"/>
    </row>
    <row r="7516" spans="2:10" x14ac:dyDescent="0.25">
      <c r="B7516" s="27"/>
      <c r="D7516" s="27"/>
      <c r="E7516" s="27"/>
      <c r="I7516" s="27"/>
      <c r="J7516" s="27"/>
    </row>
    <row r="7517" spans="2:10" x14ac:dyDescent="0.25">
      <c r="B7517" s="27"/>
      <c r="D7517" s="27"/>
      <c r="E7517" s="27"/>
      <c r="I7517" s="27"/>
      <c r="J7517" s="27"/>
    </row>
    <row r="7518" spans="2:10" x14ac:dyDescent="0.25">
      <c r="B7518" s="27"/>
      <c r="D7518" s="27"/>
      <c r="E7518" s="27"/>
      <c r="I7518" s="27"/>
      <c r="J7518" s="27"/>
    </row>
    <row r="7519" spans="2:10" x14ac:dyDescent="0.25">
      <c r="B7519" s="27"/>
      <c r="D7519" s="27"/>
      <c r="E7519" s="27"/>
      <c r="I7519" s="27"/>
      <c r="J7519" s="27"/>
    </row>
    <row r="7520" spans="2:10" x14ac:dyDescent="0.25">
      <c r="B7520" s="27"/>
      <c r="D7520" s="27"/>
      <c r="E7520" s="27"/>
      <c r="I7520" s="27"/>
      <c r="J7520" s="27"/>
    </row>
    <row r="7521" spans="2:10" x14ac:dyDescent="0.25">
      <c r="B7521" s="27"/>
      <c r="D7521" s="27"/>
      <c r="E7521" s="27"/>
      <c r="I7521" s="27"/>
      <c r="J7521" s="27"/>
    </row>
    <row r="7522" spans="2:10" x14ac:dyDescent="0.25">
      <c r="B7522" s="27"/>
      <c r="D7522" s="27"/>
      <c r="E7522" s="27"/>
      <c r="I7522" s="27"/>
      <c r="J7522" s="27"/>
    </row>
    <row r="7523" spans="2:10" x14ac:dyDescent="0.25">
      <c r="B7523" s="27"/>
      <c r="D7523" s="27"/>
      <c r="E7523" s="27"/>
      <c r="I7523" s="27"/>
      <c r="J7523" s="27"/>
    </row>
    <row r="7524" spans="2:10" x14ac:dyDescent="0.25">
      <c r="B7524" s="27"/>
      <c r="D7524" s="27"/>
      <c r="E7524" s="27"/>
      <c r="I7524" s="27"/>
      <c r="J7524" s="27"/>
    </row>
    <row r="7525" spans="2:10" x14ac:dyDescent="0.25">
      <c r="B7525" s="27"/>
      <c r="D7525" s="27"/>
      <c r="E7525" s="27"/>
      <c r="I7525" s="27"/>
      <c r="J7525" s="27"/>
    </row>
    <row r="7526" spans="2:10" x14ac:dyDescent="0.25">
      <c r="B7526" s="27"/>
      <c r="D7526" s="27"/>
      <c r="E7526" s="27"/>
      <c r="I7526" s="27"/>
      <c r="J7526" s="27"/>
    </row>
    <row r="7527" spans="2:10" x14ac:dyDescent="0.25">
      <c r="B7527" s="27"/>
      <c r="D7527" s="27"/>
      <c r="E7527" s="27"/>
      <c r="I7527" s="27"/>
      <c r="J7527" s="27"/>
    </row>
    <row r="7528" spans="2:10" x14ac:dyDescent="0.25">
      <c r="B7528" s="27"/>
      <c r="D7528" s="27"/>
      <c r="E7528" s="27"/>
      <c r="I7528" s="27"/>
      <c r="J7528" s="27"/>
    </row>
    <row r="7529" spans="2:10" x14ac:dyDescent="0.25">
      <c r="B7529" s="27"/>
      <c r="D7529" s="27"/>
      <c r="E7529" s="27"/>
      <c r="I7529" s="27"/>
      <c r="J7529" s="27"/>
    </row>
    <row r="7530" spans="2:10" x14ac:dyDescent="0.25">
      <c r="B7530" s="27"/>
      <c r="D7530" s="27"/>
      <c r="E7530" s="27"/>
      <c r="I7530" s="27"/>
      <c r="J7530" s="27"/>
    </row>
    <row r="7531" spans="2:10" x14ac:dyDescent="0.25">
      <c r="B7531" s="27"/>
      <c r="D7531" s="27"/>
      <c r="E7531" s="27"/>
      <c r="I7531" s="27"/>
      <c r="J7531" s="27"/>
    </row>
    <row r="7532" spans="2:10" x14ac:dyDescent="0.25">
      <c r="B7532" s="27"/>
      <c r="D7532" s="27"/>
      <c r="E7532" s="27"/>
      <c r="I7532" s="27"/>
      <c r="J7532" s="27"/>
    </row>
    <row r="7533" spans="2:10" x14ac:dyDescent="0.25">
      <c r="B7533" s="27"/>
      <c r="D7533" s="27"/>
      <c r="E7533" s="27"/>
      <c r="I7533" s="27"/>
      <c r="J7533" s="27"/>
    </row>
    <row r="7534" spans="2:10" x14ac:dyDescent="0.25">
      <c r="B7534" s="27"/>
      <c r="D7534" s="27"/>
      <c r="E7534" s="27"/>
      <c r="I7534" s="27"/>
      <c r="J7534" s="27"/>
    </row>
    <row r="7535" spans="2:10" x14ac:dyDescent="0.25">
      <c r="B7535" s="27"/>
      <c r="D7535" s="27"/>
      <c r="E7535" s="27"/>
      <c r="I7535" s="27"/>
      <c r="J7535" s="27"/>
    </row>
    <row r="7536" spans="2:10" x14ac:dyDescent="0.25">
      <c r="B7536" s="27"/>
      <c r="D7536" s="27"/>
      <c r="E7536" s="27"/>
      <c r="I7536" s="27"/>
      <c r="J7536" s="27"/>
    </row>
    <row r="7537" spans="2:10" x14ac:dyDescent="0.25">
      <c r="B7537" s="27"/>
      <c r="D7537" s="27"/>
      <c r="E7537" s="27"/>
      <c r="I7537" s="27"/>
      <c r="J7537" s="27"/>
    </row>
    <row r="7538" spans="2:10" x14ac:dyDescent="0.25">
      <c r="B7538" s="27"/>
      <c r="D7538" s="27"/>
      <c r="E7538" s="27"/>
      <c r="I7538" s="27"/>
      <c r="J7538" s="27"/>
    </row>
    <row r="7539" spans="2:10" x14ac:dyDescent="0.25">
      <c r="B7539" s="27"/>
      <c r="D7539" s="27"/>
      <c r="E7539" s="27"/>
      <c r="I7539" s="27"/>
      <c r="J7539" s="27"/>
    </row>
    <row r="7540" spans="2:10" x14ac:dyDescent="0.25">
      <c r="B7540" s="27"/>
      <c r="D7540" s="27"/>
      <c r="E7540" s="27"/>
      <c r="I7540" s="27"/>
      <c r="J7540" s="27"/>
    </row>
    <row r="7541" spans="2:10" x14ac:dyDescent="0.25">
      <c r="B7541" s="27"/>
      <c r="D7541" s="27"/>
      <c r="E7541" s="27"/>
      <c r="I7541" s="27"/>
      <c r="J7541" s="27"/>
    </row>
    <row r="7542" spans="2:10" x14ac:dyDescent="0.25">
      <c r="B7542" s="27"/>
      <c r="D7542" s="27"/>
      <c r="E7542" s="27"/>
      <c r="I7542" s="27"/>
      <c r="J7542" s="27"/>
    </row>
    <row r="7543" spans="2:10" x14ac:dyDescent="0.25">
      <c r="B7543" s="27"/>
      <c r="D7543" s="27"/>
      <c r="E7543" s="27"/>
      <c r="I7543" s="27"/>
      <c r="J7543" s="27"/>
    </row>
    <row r="7544" spans="2:10" x14ac:dyDescent="0.25">
      <c r="B7544" s="27"/>
      <c r="D7544" s="27"/>
      <c r="E7544" s="27"/>
      <c r="I7544" s="27"/>
      <c r="J7544" s="27"/>
    </row>
    <row r="7545" spans="2:10" x14ac:dyDescent="0.25">
      <c r="B7545" s="27"/>
      <c r="D7545" s="27"/>
      <c r="E7545" s="27"/>
      <c r="I7545" s="27"/>
      <c r="J7545" s="27"/>
    </row>
    <row r="7546" spans="2:10" x14ac:dyDescent="0.25">
      <c r="B7546" s="27"/>
      <c r="D7546" s="27"/>
      <c r="E7546" s="27"/>
      <c r="I7546" s="27"/>
      <c r="J7546" s="27"/>
    </row>
    <row r="7547" spans="2:10" x14ac:dyDescent="0.25">
      <c r="B7547" s="27"/>
      <c r="D7547" s="27"/>
      <c r="E7547" s="27"/>
      <c r="I7547" s="27"/>
      <c r="J7547" s="27"/>
    </row>
    <row r="7548" spans="2:10" x14ac:dyDescent="0.25">
      <c r="B7548" s="27"/>
      <c r="D7548" s="27"/>
      <c r="E7548" s="27"/>
      <c r="I7548" s="27"/>
      <c r="J7548" s="27"/>
    </row>
    <row r="7549" spans="2:10" x14ac:dyDescent="0.25">
      <c r="B7549" s="27"/>
      <c r="D7549" s="27"/>
      <c r="E7549" s="27"/>
      <c r="I7549" s="27"/>
      <c r="J7549" s="27"/>
    </row>
    <row r="7550" spans="2:10" x14ac:dyDescent="0.25">
      <c r="B7550" s="27"/>
      <c r="D7550" s="27"/>
      <c r="E7550" s="27"/>
      <c r="I7550" s="27"/>
      <c r="J7550" s="27"/>
    </row>
    <row r="7551" spans="2:10" x14ac:dyDescent="0.25">
      <c r="B7551" s="27"/>
      <c r="D7551" s="27"/>
      <c r="E7551" s="27"/>
      <c r="I7551" s="27"/>
      <c r="J7551" s="27"/>
    </row>
    <row r="7552" spans="2:10" x14ac:dyDescent="0.25">
      <c r="B7552" s="27"/>
      <c r="D7552" s="27"/>
      <c r="E7552" s="27"/>
      <c r="I7552" s="27"/>
      <c r="J7552" s="27"/>
    </row>
    <row r="7553" spans="2:10" x14ac:dyDescent="0.25">
      <c r="B7553" s="27"/>
      <c r="D7553" s="27"/>
      <c r="E7553" s="27"/>
      <c r="I7553" s="27"/>
      <c r="J7553" s="27"/>
    </row>
    <row r="7554" spans="2:10" x14ac:dyDescent="0.25">
      <c r="B7554" s="27"/>
      <c r="D7554" s="27"/>
      <c r="E7554" s="27"/>
      <c r="I7554" s="27"/>
      <c r="J7554" s="27"/>
    </row>
    <row r="7555" spans="2:10" x14ac:dyDescent="0.25">
      <c r="B7555" s="27"/>
      <c r="D7555" s="27"/>
      <c r="E7555" s="27"/>
      <c r="I7555" s="27"/>
      <c r="J7555" s="27"/>
    </row>
    <row r="7556" spans="2:10" x14ac:dyDescent="0.25">
      <c r="B7556" s="27"/>
      <c r="D7556" s="27"/>
      <c r="E7556" s="27"/>
      <c r="I7556" s="27"/>
      <c r="J7556" s="27"/>
    </row>
    <row r="7557" spans="2:10" x14ac:dyDescent="0.25">
      <c r="B7557" s="27"/>
      <c r="D7557" s="27"/>
      <c r="E7557" s="27"/>
      <c r="I7557" s="27"/>
      <c r="J7557" s="27"/>
    </row>
    <row r="7558" spans="2:10" x14ac:dyDescent="0.25">
      <c r="B7558" s="27"/>
      <c r="D7558" s="27"/>
      <c r="E7558" s="27"/>
      <c r="I7558" s="27"/>
      <c r="J7558" s="27"/>
    </row>
    <row r="7559" spans="2:10" x14ac:dyDescent="0.25">
      <c r="B7559" s="27"/>
      <c r="D7559" s="27"/>
      <c r="E7559" s="27"/>
      <c r="I7559" s="27"/>
      <c r="J7559" s="27"/>
    </row>
    <row r="7560" spans="2:10" x14ac:dyDescent="0.25">
      <c r="B7560" s="27"/>
      <c r="D7560" s="27"/>
      <c r="E7560" s="27"/>
      <c r="I7560" s="27"/>
      <c r="J7560" s="27"/>
    </row>
    <row r="7561" spans="2:10" x14ac:dyDescent="0.25">
      <c r="B7561" s="27"/>
      <c r="D7561" s="27"/>
      <c r="E7561" s="27"/>
      <c r="I7561" s="27"/>
      <c r="J7561" s="27"/>
    </row>
    <row r="7562" spans="2:10" x14ac:dyDescent="0.25">
      <c r="B7562" s="27"/>
      <c r="D7562" s="27"/>
      <c r="E7562" s="27"/>
      <c r="I7562" s="27"/>
      <c r="J7562" s="27"/>
    </row>
    <row r="7563" spans="2:10" x14ac:dyDescent="0.25">
      <c r="B7563" s="27"/>
      <c r="D7563" s="27"/>
      <c r="E7563" s="27"/>
      <c r="I7563" s="27"/>
      <c r="J7563" s="27"/>
    </row>
    <row r="7564" spans="2:10" x14ac:dyDescent="0.25">
      <c r="B7564" s="27"/>
      <c r="D7564" s="27"/>
      <c r="E7564" s="27"/>
      <c r="I7564" s="27"/>
      <c r="J7564" s="27"/>
    </row>
    <row r="7565" spans="2:10" x14ac:dyDescent="0.25">
      <c r="B7565" s="27"/>
      <c r="D7565" s="27"/>
      <c r="E7565" s="27"/>
      <c r="I7565" s="27"/>
      <c r="J7565" s="27"/>
    </row>
    <row r="7566" spans="2:10" x14ac:dyDescent="0.25">
      <c r="B7566" s="27"/>
      <c r="D7566" s="27"/>
      <c r="E7566" s="27"/>
      <c r="I7566" s="27"/>
      <c r="J7566" s="27"/>
    </row>
    <row r="7567" spans="2:10" x14ac:dyDescent="0.25">
      <c r="B7567" s="27"/>
      <c r="D7567" s="27"/>
      <c r="E7567" s="27"/>
      <c r="I7567" s="27"/>
      <c r="J7567" s="27"/>
    </row>
    <row r="7568" spans="2:10" x14ac:dyDescent="0.25">
      <c r="B7568" s="27"/>
      <c r="D7568" s="27"/>
      <c r="E7568" s="27"/>
      <c r="I7568" s="27"/>
      <c r="J7568" s="27"/>
    </row>
    <row r="7569" spans="2:10" x14ac:dyDescent="0.25">
      <c r="B7569" s="27"/>
      <c r="D7569" s="27"/>
      <c r="E7569" s="27"/>
      <c r="I7569" s="27"/>
      <c r="J7569" s="27"/>
    </row>
    <row r="7570" spans="2:10" x14ac:dyDescent="0.25">
      <c r="B7570" s="27"/>
      <c r="D7570" s="27"/>
      <c r="E7570" s="27"/>
      <c r="I7570" s="27"/>
      <c r="J7570" s="27"/>
    </row>
    <row r="7571" spans="2:10" x14ac:dyDescent="0.25">
      <c r="B7571" s="27"/>
      <c r="D7571" s="27"/>
      <c r="E7571" s="27"/>
      <c r="I7571" s="27"/>
      <c r="J7571" s="27"/>
    </row>
    <row r="7572" spans="2:10" x14ac:dyDescent="0.25">
      <c r="B7572" s="27"/>
      <c r="D7572" s="27"/>
      <c r="E7572" s="27"/>
      <c r="I7572" s="27"/>
      <c r="J7572" s="27"/>
    </row>
    <row r="7573" spans="2:10" x14ac:dyDescent="0.25">
      <c r="B7573" s="27"/>
      <c r="D7573" s="27"/>
      <c r="E7573" s="27"/>
      <c r="I7573" s="27"/>
      <c r="J7573" s="27"/>
    </row>
    <row r="7574" spans="2:10" x14ac:dyDescent="0.25">
      <c r="B7574" s="27"/>
      <c r="D7574" s="27"/>
      <c r="E7574" s="27"/>
      <c r="I7574" s="27"/>
      <c r="J7574" s="27"/>
    </row>
    <row r="7575" spans="2:10" x14ac:dyDescent="0.25">
      <c r="B7575" s="27"/>
      <c r="D7575" s="27"/>
      <c r="E7575" s="27"/>
      <c r="I7575" s="27"/>
      <c r="J7575" s="27"/>
    </row>
    <row r="7576" spans="2:10" x14ac:dyDescent="0.25">
      <c r="B7576" s="27"/>
      <c r="D7576" s="27"/>
      <c r="E7576" s="27"/>
      <c r="I7576" s="27"/>
      <c r="J7576" s="27"/>
    </row>
    <row r="7577" spans="2:10" x14ac:dyDescent="0.25">
      <c r="B7577" s="27"/>
      <c r="D7577" s="27"/>
      <c r="E7577" s="27"/>
      <c r="I7577" s="27"/>
      <c r="J7577" s="27"/>
    </row>
    <row r="7578" spans="2:10" x14ac:dyDescent="0.25">
      <c r="B7578" s="27"/>
      <c r="D7578" s="27"/>
      <c r="E7578" s="27"/>
      <c r="I7578" s="27"/>
      <c r="J7578" s="27"/>
    </row>
    <row r="7579" spans="2:10" x14ac:dyDescent="0.25">
      <c r="B7579" s="27"/>
      <c r="D7579" s="27"/>
      <c r="E7579" s="27"/>
      <c r="I7579" s="27"/>
      <c r="J7579" s="27"/>
    </row>
    <row r="7580" spans="2:10" x14ac:dyDescent="0.25">
      <c r="B7580" s="27"/>
      <c r="D7580" s="27"/>
      <c r="E7580" s="27"/>
      <c r="I7580" s="27"/>
      <c r="J7580" s="27"/>
    </row>
    <row r="7581" spans="2:10" x14ac:dyDescent="0.25">
      <c r="B7581" s="27"/>
      <c r="D7581" s="27"/>
      <c r="E7581" s="27"/>
      <c r="I7581" s="27"/>
      <c r="J7581" s="27"/>
    </row>
    <row r="7582" spans="2:10" x14ac:dyDescent="0.25">
      <c r="B7582" s="27"/>
      <c r="D7582" s="27"/>
      <c r="E7582" s="27"/>
      <c r="I7582" s="27"/>
      <c r="J7582" s="27"/>
    </row>
    <row r="7583" spans="2:10" x14ac:dyDescent="0.25">
      <c r="B7583" s="27"/>
      <c r="D7583" s="27"/>
      <c r="E7583" s="27"/>
      <c r="I7583" s="27"/>
      <c r="J7583" s="27"/>
    </row>
    <row r="7584" spans="2:10" x14ac:dyDescent="0.25">
      <c r="B7584" s="27"/>
      <c r="D7584" s="27"/>
      <c r="E7584" s="27"/>
      <c r="I7584" s="27"/>
      <c r="J7584" s="27"/>
    </row>
    <row r="7585" spans="2:10" x14ac:dyDescent="0.25">
      <c r="B7585" s="27"/>
      <c r="D7585" s="27"/>
      <c r="E7585" s="27"/>
      <c r="I7585" s="27"/>
      <c r="J7585" s="27"/>
    </row>
    <row r="7586" spans="2:10" x14ac:dyDescent="0.25">
      <c r="B7586" s="27"/>
      <c r="D7586" s="27"/>
      <c r="E7586" s="27"/>
      <c r="I7586" s="27"/>
      <c r="J7586" s="27"/>
    </row>
    <row r="7587" spans="2:10" x14ac:dyDescent="0.25">
      <c r="B7587" s="27"/>
      <c r="D7587" s="27"/>
      <c r="E7587" s="27"/>
      <c r="I7587" s="27"/>
      <c r="J7587" s="27"/>
    </row>
    <row r="7588" spans="2:10" x14ac:dyDescent="0.25">
      <c r="B7588" s="27"/>
      <c r="D7588" s="27"/>
      <c r="E7588" s="27"/>
      <c r="I7588" s="27"/>
      <c r="J7588" s="27"/>
    </row>
    <row r="7589" spans="2:10" x14ac:dyDescent="0.25">
      <c r="B7589" s="27"/>
      <c r="D7589" s="27"/>
      <c r="E7589" s="27"/>
      <c r="I7589" s="27"/>
      <c r="J7589" s="27"/>
    </row>
    <row r="7590" spans="2:10" x14ac:dyDescent="0.25">
      <c r="B7590" s="27"/>
      <c r="D7590" s="27"/>
      <c r="E7590" s="27"/>
      <c r="I7590" s="27"/>
      <c r="J7590" s="27"/>
    </row>
    <row r="7591" spans="2:10" x14ac:dyDescent="0.25">
      <c r="B7591" s="27"/>
      <c r="D7591" s="27"/>
      <c r="E7591" s="27"/>
      <c r="I7591" s="27"/>
      <c r="J7591" s="27"/>
    </row>
    <row r="7592" spans="2:10" x14ac:dyDescent="0.25">
      <c r="B7592" s="27"/>
      <c r="D7592" s="27"/>
      <c r="E7592" s="27"/>
      <c r="I7592" s="27"/>
      <c r="J7592" s="27"/>
    </row>
    <row r="7593" spans="2:10" x14ac:dyDescent="0.25">
      <c r="B7593" s="27"/>
      <c r="D7593" s="27"/>
      <c r="E7593" s="27"/>
      <c r="I7593" s="27"/>
      <c r="J7593" s="27"/>
    </row>
    <row r="7594" spans="2:10" x14ac:dyDescent="0.25">
      <c r="B7594" s="27"/>
      <c r="D7594" s="27"/>
      <c r="E7594" s="27"/>
      <c r="I7594" s="27"/>
      <c r="J7594" s="27"/>
    </row>
    <row r="7595" spans="2:10" x14ac:dyDescent="0.25">
      <c r="B7595" s="27"/>
      <c r="D7595" s="27"/>
      <c r="E7595" s="27"/>
      <c r="I7595" s="27"/>
      <c r="J7595" s="27"/>
    </row>
    <row r="7596" spans="2:10" x14ac:dyDescent="0.25">
      <c r="B7596" s="27"/>
      <c r="D7596" s="27"/>
      <c r="E7596" s="27"/>
      <c r="I7596" s="27"/>
      <c r="J7596" s="27"/>
    </row>
    <row r="7597" spans="2:10" x14ac:dyDescent="0.25">
      <c r="B7597" s="27"/>
      <c r="D7597" s="27"/>
      <c r="E7597" s="27"/>
      <c r="I7597" s="27"/>
      <c r="J7597" s="27"/>
    </row>
    <row r="7598" spans="2:10" x14ac:dyDescent="0.25">
      <c r="B7598" s="27"/>
      <c r="D7598" s="27"/>
      <c r="E7598" s="27"/>
      <c r="I7598" s="27"/>
      <c r="J7598" s="27"/>
    </row>
    <row r="7599" spans="2:10" x14ac:dyDescent="0.25">
      <c r="B7599" s="27"/>
      <c r="D7599" s="27"/>
      <c r="E7599" s="27"/>
      <c r="I7599" s="27"/>
      <c r="J7599" s="27"/>
    </row>
    <row r="7600" spans="2:10" x14ac:dyDescent="0.25">
      <c r="B7600" s="27"/>
      <c r="D7600" s="27"/>
      <c r="E7600" s="27"/>
      <c r="I7600" s="27"/>
      <c r="J7600" s="27"/>
    </row>
    <row r="7601" spans="2:10" x14ac:dyDescent="0.25">
      <c r="B7601" s="27"/>
      <c r="D7601" s="27"/>
      <c r="E7601" s="27"/>
      <c r="I7601" s="27"/>
      <c r="J7601" s="27"/>
    </row>
    <row r="7602" spans="2:10" x14ac:dyDescent="0.25">
      <c r="B7602" s="27"/>
      <c r="D7602" s="27"/>
      <c r="E7602" s="27"/>
      <c r="I7602" s="27"/>
      <c r="J7602" s="27"/>
    </row>
    <row r="7603" spans="2:10" x14ac:dyDescent="0.25">
      <c r="B7603" s="27"/>
      <c r="D7603" s="27"/>
      <c r="E7603" s="27"/>
      <c r="I7603" s="27"/>
      <c r="J7603" s="27"/>
    </row>
    <row r="7604" spans="2:10" x14ac:dyDescent="0.25">
      <c r="B7604" s="27"/>
      <c r="D7604" s="27"/>
      <c r="E7604" s="27"/>
      <c r="I7604" s="27"/>
      <c r="J7604" s="27"/>
    </row>
    <row r="7605" spans="2:10" x14ac:dyDescent="0.25">
      <c r="B7605" s="27"/>
      <c r="D7605" s="27"/>
      <c r="E7605" s="27"/>
      <c r="I7605" s="27"/>
      <c r="J7605" s="27"/>
    </row>
    <row r="7606" spans="2:10" x14ac:dyDescent="0.25">
      <c r="B7606" s="27"/>
      <c r="D7606" s="27"/>
      <c r="E7606" s="27"/>
      <c r="I7606" s="27"/>
      <c r="J7606" s="27"/>
    </row>
    <row r="7607" spans="2:10" x14ac:dyDescent="0.25">
      <c r="B7607" s="27"/>
      <c r="D7607" s="27"/>
      <c r="E7607" s="27"/>
      <c r="I7607" s="27"/>
      <c r="J7607" s="27"/>
    </row>
    <row r="7608" spans="2:10" x14ac:dyDescent="0.25">
      <c r="B7608" s="27"/>
      <c r="D7608" s="27"/>
      <c r="E7608" s="27"/>
      <c r="I7608" s="27"/>
      <c r="J7608" s="27"/>
    </row>
    <row r="7609" spans="2:10" x14ac:dyDescent="0.25">
      <c r="B7609" s="27"/>
      <c r="D7609" s="27"/>
      <c r="E7609" s="27"/>
      <c r="I7609" s="27"/>
      <c r="J7609" s="27"/>
    </row>
    <row r="7610" spans="2:10" x14ac:dyDescent="0.25">
      <c r="B7610" s="27"/>
      <c r="D7610" s="27"/>
      <c r="E7610" s="27"/>
      <c r="I7610" s="27"/>
      <c r="J7610" s="27"/>
    </row>
    <row r="7611" spans="2:10" x14ac:dyDescent="0.25">
      <c r="B7611" s="27"/>
      <c r="D7611" s="27"/>
      <c r="E7611" s="27"/>
      <c r="I7611" s="27"/>
      <c r="J7611" s="27"/>
    </row>
    <row r="7612" spans="2:10" x14ac:dyDescent="0.25">
      <c r="B7612" s="27"/>
      <c r="D7612" s="27"/>
      <c r="E7612" s="27"/>
      <c r="I7612" s="27"/>
      <c r="J7612" s="27"/>
    </row>
    <row r="7613" spans="2:10" x14ac:dyDescent="0.25">
      <c r="B7613" s="27"/>
      <c r="D7613" s="27"/>
      <c r="E7613" s="27"/>
      <c r="I7613" s="27"/>
      <c r="J7613" s="27"/>
    </row>
    <row r="7614" spans="2:10" x14ac:dyDescent="0.25">
      <c r="B7614" s="27"/>
      <c r="D7614" s="27"/>
      <c r="E7614" s="27"/>
      <c r="I7614" s="27"/>
      <c r="J7614" s="27"/>
    </row>
    <row r="7615" spans="2:10" x14ac:dyDescent="0.25">
      <c r="B7615" s="27"/>
      <c r="D7615" s="27"/>
      <c r="E7615" s="27"/>
      <c r="I7615" s="27"/>
      <c r="J7615" s="27"/>
    </row>
    <row r="7616" spans="2:10" x14ac:dyDescent="0.25">
      <c r="B7616" s="27"/>
      <c r="D7616" s="27"/>
      <c r="E7616" s="27"/>
      <c r="I7616" s="27"/>
      <c r="J7616" s="27"/>
    </row>
    <row r="7617" spans="2:10" x14ac:dyDescent="0.25">
      <c r="B7617" s="27"/>
      <c r="D7617" s="27"/>
      <c r="E7617" s="27"/>
      <c r="I7617" s="27"/>
      <c r="J7617" s="27"/>
    </row>
    <row r="7618" spans="2:10" x14ac:dyDescent="0.25">
      <c r="B7618" s="27"/>
      <c r="D7618" s="27"/>
      <c r="E7618" s="27"/>
      <c r="I7618" s="27"/>
      <c r="J7618" s="27"/>
    </row>
    <row r="7619" spans="2:10" x14ac:dyDescent="0.25">
      <c r="B7619" s="27"/>
      <c r="D7619" s="27"/>
      <c r="E7619" s="27"/>
      <c r="I7619" s="27"/>
      <c r="J7619" s="27"/>
    </row>
    <row r="7620" spans="2:10" x14ac:dyDescent="0.25">
      <c r="B7620" s="27"/>
      <c r="D7620" s="27"/>
      <c r="E7620" s="27"/>
      <c r="I7620" s="27"/>
      <c r="J7620" s="27"/>
    </row>
    <row r="7621" spans="2:10" x14ac:dyDescent="0.25">
      <c r="B7621" s="27"/>
      <c r="D7621" s="27"/>
      <c r="E7621" s="27"/>
      <c r="I7621" s="27"/>
      <c r="J7621" s="27"/>
    </row>
    <row r="7622" spans="2:10" x14ac:dyDescent="0.25">
      <c r="B7622" s="27"/>
      <c r="D7622" s="27"/>
      <c r="E7622" s="27"/>
      <c r="I7622" s="27"/>
      <c r="J7622" s="27"/>
    </row>
    <row r="7623" spans="2:10" x14ac:dyDescent="0.25">
      <c r="B7623" s="27"/>
      <c r="D7623" s="27"/>
      <c r="E7623" s="27"/>
      <c r="I7623" s="27"/>
      <c r="J7623" s="27"/>
    </row>
    <row r="7624" spans="2:10" x14ac:dyDescent="0.25">
      <c r="B7624" s="27"/>
      <c r="D7624" s="27"/>
      <c r="E7624" s="27"/>
      <c r="I7624" s="27"/>
      <c r="J7624" s="27"/>
    </row>
    <row r="7625" spans="2:10" x14ac:dyDescent="0.25">
      <c r="B7625" s="27"/>
      <c r="D7625" s="27"/>
      <c r="E7625" s="27"/>
      <c r="I7625" s="27"/>
      <c r="J7625" s="27"/>
    </row>
    <row r="7626" spans="2:10" x14ac:dyDescent="0.25">
      <c r="B7626" s="27"/>
      <c r="D7626" s="27"/>
      <c r="E7626" s="27"/>
      <c r="I7626" s="27"/>
      <c r="J7626" s="27"/>
    </row>
    <row r="7627" spans="2:10" x14ac:dyDescent="0.25">
      <c r="B7627" s="27"/>
      <c r="D7627" s="27"/>
      <c r="E7627" s="27"/>
      <c r="I7627" s="27"/>
      <c r="J7627" s="27"/>
    </row>
    <row r="7628" spans="2:10" x14ac:dyDescent="0.25">
      <c r="B7628" s="27"/>
      <c r="D7628" s="27"/>
      <c r="E7628" s="27"/>
      <c r="I7628" s="27"/>
      <c r="J7628" s="27"/>
    </row>
    <row r="7629" spans="2:10" x14ac:dyDescent="0.25">
      <c r="B7629" s="27"/>
      <c r="D7629" s="27"/>
      <c r="E7629" s="27"/>
      <c r="I7629" s="27"/>
      <c r="J7629" s="27"/>
    </row>
    <row r="7630" spans="2:10" x14ac:dyDescent="0.25">
      <c r="B7630" s="27"/>
      <c r="D7630" s="27"/>
      <c r="E7630" s="27"/>
      <c r="I7630" s="27"/>
      <c r="J7630" s="27"/>
    </row>
    <row r="7631" spans="2:10" x14ac:dyDescent="0.25">
      <c r="B7631" s="27"/>
      <c r="D7631" s="27"/>
      <c r="E7631" s="27"/>
      <c r="I7631" s="27"/>
      <c r="J7631" s="27"/>
    </row>
    <row r="7632" spans="2:10" x14ac:dyDescent="0.25">
      <c r="B7632" s="27"/>
      <c r="D7632" s="27"/>
      <c r="E7632" s="27"/>
      <c r="I7632" s="27"/>
      <c r="J7632" s="27"/>
    </row>
    <row r="7633" spans="2:10" x14ac:dyDescent="0.25">
      <c r="B7633" s="27"/>
      <c r="D7633" s="27"/>
      <c r="E7633" s="27"/>
      <c r="I7633" s="27"/>
      <c r="J7633" s="27"/>
    </row>
    <row r="7634" spans="2:10" x14ac:dyDescent="0.25">
      <c r="B7634" s="27"/>
      <c r="D7634" s="27"/>
      <c r="E7634" s="27"/>
      <c r="I7634" s="27"/>
      <c r="J7634" s="27"/>
    </row>
    <row r="7635" spans="2:10" x14ac:dyDescent="0.25">
      <c r="B7635" s="27"/>
      <c r="D7635" s="27"/>
      <c r="E7635" s="27"/>
      <c r="I7635" s="27"/>
      <c r="J7635" s="27"/>
    </row>
    <row r="7636" spans="2:10" x14ac:dyDescent="0.25">
      <c r="B7636" s="27"/>
      <c r="D7636" s="27"/>
      <c r="E7636" s="27"/>
      <c r="I7636" s="27"/>
      <c r="J7636" s="27"/>
    </row>
    <row r="7637" spans="2:10" x14ac:dyDescent="0.25">
      <c r="B7637" s="27"/>
      <c r="D7637" s="27"/>
      <c r="E7637" s="27"/>
      <c r="I7637" s="27"/>
      <c r="J7637" s="27"/>
    </row>
    <row r="7638" spans="2:10" x14ac:dyDescent="0.25">
      <c r="B7638" s="27"/>
      <c r="D7638" s="27"/>
      <c r="E7638" s="27"/>
      <c r="I7638" s="27"/>
      <c r="J7638" s="27"/>
    </row>
    <row r="7639" spans="2:10" x14ac:dyDescent="0.25">
      <c r="B7639" s="27"/>
      <c r="D7639" s="27"/>
      <c r="E7639" s="27"/>
      <c r="I7639" s="27"/>
      <c r="J7639" s="27"/>
    </row>
    <row r="7640" spans="2:10" x14ac:dyDescent="0.25">
      <c r="B7640" s="27"/>
      <c r="D7640" s="27"/>
      <c r="E7640" s="27"/>
      <c r="I7640" s="27"/>
      <c r="J7640" s="27"/>
    </row>
    <row r="7641" spans="2:10" x14ac:dyDescent="0.25">
      <c r="B7641" s="27"/>
      <c r="D7641" s="27"/>
      <c r="E7641" s="27"/>
      <c r="I7641" s="27"/>
      <c r="J7641" s="27"/>
    </row>
    <row r="7642" spans="2:10" x14ac:dyDescent="0.25">
      <c r="B7642" s="27"/>
      <c r="D7642" s="27"/>
      <c r="E7642" s="27"/>
      <c r="I7642" s="27"/>
      <c r="J7642" s="27"/>
    </row>
    <row r="7643" spans="2:10" x14ac:dyDescent="0.25">
      <c r="B7643" s="27"/>
      <c r="D7643" s="27"/>
      <c r="E7643" s="27"/>
      <c r="I7643" s="27"/>
      <c r="J7643" s="27"/>
    </row>
    <row r="7644" spans="2:10" x14ac:dyDescent="0.25">
      <c r="B7644" s="27"/>
      <c r="D7644" s="27"/>
      <c r="E7644" s="27"/>
      <c r="I7644" s="27"/>
      <c r="J7644" s="27"/>
    </row>
    <row r="7645" spans="2:10" x14ac:dyDescent="0.25">
      <c r="B7645" s="27"/>
      <c r="D7645" s="27"/>
      <c r="E7645" s="27"/>
      <c r="I7645" s="27"/>
      <c r="J7645" s="27"/>
    </row>
    <row r="7646" spans="2:10" x14ac:dyDescent="0.25">
      <c r="B7646" s="27"/>
      <c r="D7646" s="27"/>
      <c r="E7646" s="27"/>
      <c r="I7646" s="27"/>
      <c r="J7646" s="27"/>
    </row>
    <row r="7647" spans="2:10" x14ac:dyDescent="0.25">
      <c r="B7647" s="27"/>
      <c r="D7647" s="27"/>
      <c r="E7647" s="27"/>
      <c r="I7647" s="27"/>
      <c r="J7647" s="27"/>
    </row>
    <row r="7648" spans="2:10" x14ac:dyDescent="0.25">
      <c r="B7648" s="27"/>
      <c r="D7648" s="27"/>
      <c r="E7648" s="27"/>
      <c r="I7648" s="27"/>
      <c r="J7648" s="27"/>
    </row>
    <row r="7649" spans="2:10" x14ac:dyDescent="0.25">
      <c r="B7649" s="27"/>
      <c r="D7649" s="27"/>
      <c r="E7649" s="27"/>
      <c r="I7649" s="27"/>
      <c r="J7649" s="27"/>
    </row>
    <row r="7650" spans="2:10" x14ac:dyDescent="0.25">
      <c r="B7650" s="27"/>
      <c r="D7650" s="27"/>
      <c r="E7650" s="27"/>
      <c r="I7650" s="27"/>
      <c r="J7650" s="27"/>
    </row>
    <row r="7651" spans="2:10" x14ac:dyDescent="0.25">
      <c r="B7651" s="27"/>
      <c r="D7651" s="27"/>
      <c r="E7651" s="27"/>
      <c r="I7651" s="27"/>
      <c r="J7651" s="27"/>
    </row>
    <row r="7652" spans="2:10" x14ac:dyDescent="0.25">
      <c r="B7652" s="27"/>
      <c r="D7652" s="27"/>
      <c r="E7652" s="27"/>
      <c r="I7652" s="27"/>
      <c r="J7652" s="27"/>
    </row>
    <row r="7653" spans="2:10" x14ac:dyDescent="0.25">
      <c r="B7653" s="27"/>
      <c r="D7653" s="27"/>
      <c r="E7653" s="27"/>
      <c r="I7653" s="27"/>
      <c r="J7653" s="27"/>
    </row>
    <row r="7654" spans="2:10" x14ac:dyDescent="0.25">
      <c r="B7654" s="27"/>
      <c r="D7654" s="27"/>
      <c r="E7654" s="27"/>
      <c r="I7654" s="27"/>
      <c r="J7654" s="27"/>
    </row>
    <row r="7655" spans="2:10" x14ac:dyDescent="0.25">
      <c r="B7655" s="27"/>
      <c r="D7655" s="27"/>
      <c r="E7655" s="27"/>
      <c r="I7655" s="27"/>
      <c r="J7655" s="27"/>
    </row>
    <row r="7656" spans="2:10" x14ac:dyDescent="0.25">
      <c r="B7656" s="27"/>
      <c r="D7656" s="27"/>
      <c r="E7656" s="27"/>
      <c r="I7656" s="27"/>
      <c r="J7656" s="27"/>
    </row>
    <row r="7657" spans="2:10" x14ac:dyDescent="0.25">
      <c r="B7657" s="27"/>
      <c r="D7657" s="27"/>
      <c r="E7657" s="27"/>
      <c r="I7657" s="27"/>
      <c r="J7657" s="27"/>
    </row>
    <row r="7658" spans="2:10" x14ac:dyDescent="0.25">
      <c r="B7658" s="27"/>
      <c r="D7658" s="27"/>
      <c r="E7658" s="27"/>
      <c r="I7658" s="27"/>
      <c r="J7658" s="27"/>
    </row>
    <row r="7659" spans="2:10" x14ac:dyDescent="0.25">
      <c r="B7659" s="27"/>
      <c r="D7659" s="27"/>
      <c r="E7659" s="27"/>
      <c r="I7659" s="27"/>
      <c r="J7659" s="27"/>
    </row>
    <row r="7660" spans="2:10" x14ac:dyDescent="0.25">
      <c r="B7660" s="27"/>
      <c r="D7660" s="27"/>
      <c r="E7660" s="27"/>
      <c r="I7660" s="27"/>
      <c r="J7660" s="27"/>
    </row>
    <row r="7661" spans="2:10" x14ac:dyDescent="0.25">
      <c r="B7661" s="27"/>
      <c r="D7661" s="27"/>
      <c r="E7661" s="27"/>
      <c r="I7661" s="27"/>
      <c r="J7661" s="27"/>
    </row>
    <row r="7662" spans="2:10" x14ac:dyDescent="0.25">
      <c r="B7662" s="27"/>
      <c r="D7662" s="27"/>
      <c r="E7662" s="27"/>
      <c r="I7662" s="27"/>
      <c r="J7662" s="27"/>
    </row>
    <row r="7663" spans="2:10" x14ac:dyDescent="0.25">
      <c r="B7663" s="27"/>
      <c r="D7663" s="27"/>
      <c r="E7663" s="27"/>
      <c r="I7663" s="27"/>
      <c r="J7663" s="27"/>
    </row>
    <row r="7664" spans="2:10" x14ac:dyDescent="0.25">
      <c r="B7664" s="27"/>
      <c r="D7664" s="27"/>
      <c r="E7664" s="27"/>
      <c r="I7664" s="27"/>
      <c r="J7664" s="27"/>
    </row>
    <row r="7665" spans="2:10" x14ac:dyDescent="0.25">
      <c r="B7665" s="27"/>
      <c r="D7665" s="27"/>
      <c r="E7665" s="27"/>
      <c r="I7665" s="27"/>
      <c r="J7665" s="27"/>
    </row>
    <row r="7666" spans="2:10" x14ac:dyDescent="0.25">
      <c r="B7666" s="27"/>
      <c r="D7666" s="27"/>
      <c r="E7666" s="27"/>
      <c r="I7666" s="27"/>
      <c r="J7666" s="27"/>
    </row>
    <row r="7667" spans="2:10" x14ac:dyDescent="0.25">
      <c r="B7667" s="27"/>
      <c r="D7667" s="27"/>
      <c r="E7667" s="27"/>
      <c r="I7667" s="27"/>
      <c r="J7667" s="27"/>
    </row>
    <row r="7668" spans="2:10" x14ac:dyDescent="0.25">
      <c r="B7668" s="27"/>
      <c r="D7668" s="27"/>
      <c r="E7668" s="27"/>
      <c r="I7668" s="27"/>
      <c r="J7668" s="27"/>
    </row>
    <row r="7669" spans="2:10" x14ac:dyDescent="0.25">
      <c r="B7669" s="27"/>
      <c r="D7669" s="27"/>
      <c r="E7669" s="27"/>
      <c r="I7669" s="27"/>
      <c r="J7669" s="27"/>
    </row>
    <row r="7670" spans="2:10" x14ac:dyDescent="0.25">
      <c r="B7670" s="27"/>
      <c r="D7670" s="27"/>
      <c r="E7670" s="27"/>
      <c r="I7670" s="27"/>
      <c r="J7670" s="27"/>
    </row>
    <row r="7671" spans="2:10" x14ac:dyDescent="0.25">
      <c r="B7671" s="27"/>
      <c r="D7671" s="27"/>
      <c r="E7671" s="27"/>
      <c r="I7671" s="27"/>
      <c r="J7671" s="27"/>
    </row>
    <row r="7672" spans="2:10" x14ac:dyDescent="0.25">
      <c r="B7672" s="27"/>
      <c r="D7672" s="27"/>
      <c r="E7672" s="27"/>
      <c r="I7672" s="27"/>
      <c r="J7672" s="27"/>
    </row>
    <row r="7673" spans="2:10" x14ac:dyDescent="0.25">
      <c r="B7673" s="27"/>
      <c r="D7673" s="27"/>
      <c r="E7673" s="27"/>
      <c r="I7673" s="27"/>
      <c r="J7673" s="27"/>
    </row>
    <row r="7674" spans="2:10" x14ac:dyDescent="0.25">
      <c r="B7674" s="27"/>
      <c r="D7674" s="27"/>
      <c r="E7674" s="27"/>
      <c r="I7674" s="27"/>
      <c r="J7674" s="27"/>
    </row>
    <row r="7675" spans="2:10" x14ac:dyDescent="0.25">
      <c r="B7675" s="27"/>
      <c r="D7675" s="27"/>
      <c r="E7675" s="27"/>
      <c r="I7675" s="27"/>
      <c r="J7675" s="27"/>
    </row>
    <row r="7676" spans="2:10" x14ac:dyDescent="0.25">
      <c r="B7676" s="27"/>
      <c r="D7676" s="27"/>
      <c r="E7676" s="27"/>
      <c r="I7676" s="27"/>
      <c r="J7676" s="27"/>
    </row>
    <row r="7677" spans="2:10" x14ac:dyDescent="0.25">
      <c r="B7677" s="27"/>
      <c r="D7677" s="27"/>
      <c r="E7677" s="27"/>
      <c r="I7677" s="27"/>
      <c r="J7677" s="27"/>
    </row>
    <row r="7678" spans="2:10" x14ac:dyDescent="0.25">
      <c r="B7678" s="27"/>
      <c r="D7678" s="27"/>
      <c r="E7678" s="27"/>
      <c r="I7678" s="27"/>
      <c r="J7678" s="27"/>
    </row>
    <row r="7679" spans="2:10" x14ac:dyDescent="0.25">
      <c r="B7679" s="27"/>
      <c r="D7679" s="27"/>
      <c r="E7679" s="27"/>
      <c r="I7679" s="27"/>
      <c r="J7679" s="27"/>
    </row>
    <row r="7680" spans="2:10" x14ac:dyDescent="0.25">
      <c r="B7680" s="27"/>
      <c r="D7680" s="27"/>
      <c r="E7680" s="27"/>
      <c r="I7680" s="27"/>
      <c r="J7680" s="27"/>
    </row>
    <row r="7681" spans="2:10" x14ac:dyDescent="0.25">
      <c r="B7681" s="27"/>
      <c r="D7681" s="27"/>
      <c r="E7681" s="27"/>
      <c r="I7681" s="27"/>
      <c r="J7681" s="27"/>
    </row>
    <row r="7682" spans="2:10" x14ac:dyDescent="0.25">
      <c r="B7682" s="27"/>
      <c r="D7682" s="27"/>
      <c r="E7682" s="27"/>
      <c r="I7682" s="27"/>
      <c r="J7682" s="27"/>
    </row>
    <row r="7683" spans="2:10" x14ac:dyDescent="0.25">
      <c r="B7683" s="27"/>
      <c r="D7683" s="27"/>
      <c r="E7683" s="27"/>
      <c r="I7683" s="27"/>
      <c r="J7683" s="27"/>
    </row>
    <row r="7684" spans="2:10" x14ac:dyDescent="0.25">
      <c r="B7684" s="27"/>
      <c r="D7684" s="27"/>
      <c r="E7684" s="27"/>
      <c r="I7684" s="27"/>
      <c r="J7684" s="27"/>
    </row>
    <row r="7685" spans="2:10" x14ac:dyDescent="0.25">
      <c r="B7685" s="27"/>
      <c r="D7685" s="27"/>
      <c r="E7685" s="27"/>
      <c r="I7685" s="27"/>
      <c r="J7685" s="27"/>
    </row>
    <row r="7686" spans="2:10" x14ac:dyDescent="0.25">
      <c r="B7686" s="27"/>
      <c r="D7686" s="27"/>
      <c r="E7686" s="27"/>
      <c r="I7686" s="27"/>
      <c r="J7686" s="27"/>
    </row>
    <row r="7687" spans="2:10" x14ac:dyDescent="0.25">
      <c r="B7687" s="27"/>
      <c r="D7687" s="27"/>
      <c r="E7687" s="27"/>
      <c r="I7687" s="27"/>
      <c r="J7687" s="27"/>
    </row>
    <row r="7688" spans="2:10" x14ac:dyDescent="0.25">
      <c r="B7688" s="27"/>
      <c r="D7688" s="27"/>
      <c r="E7688" s="27"/>
      <c r="I7688" s="27"/>
      <c r="J7688" s="27"/>
    </row>
    <row r="7689" spans="2:10" x14ac:dyDescent="0.25">
      <c r="B7689" s="27"/>
      <c r="D7689" s="27"/>
      <c r="E7689" s="27"/>
      <c r="I7689" s="27"/>
      <c r="J7689" s="27"/>
    </row>
    <row r="7690" spans="2:10" x14ac:dyDescent="0.25">
      <c r="B7690" s="27"/>
      <c r="D7690" s="27"/>
      <c r="E7690" s="27"/>
      <c r="I7690" s="27"/>
      <c r="J7690" s="27"/>
    </row>
    <row r="7691" spans="2:10" x14ac:dyDescent="0.25">
      <c r="B7691" s="27"/>
      <c r="D7691" s="27"/>
      <c r="E7691" s="27"/>
      <c r="I7691" s="27"/>
      <c r="J7691" s="27"/>
    </row>
    <row r="7692" spans="2:10" x14ac:dyDescent="0.25">
      <c r="B7692" s="27"/>
      <c r="D7692" s="27"/>
      <c r="E7692" s="27"/>
      <c r="I7692" s="27"/>
      <c r="J7692" s="27"/>
    </row>
    <row r="7693" spans="2:10" x14ac:dyDescent="0.25">
      <c r="B7693" s="27"/>
      <c r="D7693" s="27"/>
      <c r="E7693" s="27"/>
      <c r="I7693" s="27"/>
      <c r="J7693" s="27"/>
    </row>
    <row r="7694" spans="2:10" x14ac:dyDescent="0.25">
      <c r="B7694" s="27"/>
      <c r="D7694" s="27"/>
      <c r="E7694" s="27"/>
      <c r="I7694" s="27"/>
      <c r="J7694" s="27"/>
    </row>
    <row r="7695" spans="2:10" x14ac:dyDescent="0.25">
      <c r="B7695" s="27"/>
      <c r="D7695" s="27"/>
      <c r="E7695" s="27"/>
      <c r="I7695" s="27"/>
      <c r="J7695" s="27"/>
    </row>
    <row r="7696" spans="2:10" x14ac:dyDescent="0.25">
      <c r="B7696" s="27"/>
      <c r="D7696" s="27"/>
      <c r="E7696" s="27"/>
      <c r="I7696" s="27"/>
      <c r="J7696" s="27"/>
    </row>
    <row r="7697" spans="2:10" x14ac:dyDescent="0.25">
      <c r="B7697" s="27"/>
      <c r="D7697" s="27"/>
      <c r="E7697" s="27"/>
      <c r="I7697" s="27"/>
      <c r="J7697" s="27"/>
    </row>
    <row r="7698" spans="2:10" x14ac:dyDescent="0.25">
      <c r="B7698" s="27"/>
      <c r="D7698" s="27"/>
      <c r="E7698" s="27"/>
      <c r="I7698" s="27"/>
      <c r="J7698" s="27"/>
    </row>
    <row r="7699" spans="2:10" x14ac:dyDescent="0.25">
      <c r="B7699" s="27"/>
      <c r="D7699" s="27"/>
      <c r="E7699" s="27"/>
      <c r="I7699" s="27"/>
      <c r="J7699" s="27"/>
    </row>
    <row r="7700" spans="2:10" x14ac:dyDescent="0.25">
      <c r="B7700" s="27"/>
      <c r="D7700" s="27"/>
      <c r="E7700" s="27"/>
      <c r="I7700" s="27"/>
      <c r="J7700" s="27"/>
    </row>
    <row r="7701" spans="2:10" x14ac:dyDescent="0.25">
      <c r="B7701" s="27"/>
      <c r="D7701" s="27"/>
      <c r="E7701" s="27"/>
      <c r="I7701" s="27"/>
      <c r="J7701" s="27"/>
    </row>
    <row r="7702" spans="2:10" x14ac:dyDescent="0.25">
      <c r="B7702" s="27"/>
      <c r="D7702" s="27"/>
      <c r="E7702" s="27"/>
      <c r="I7702" s="27"/>
      <c r="J7702" s="27"/>
    </row>
    <row r="7703" spans="2:10" x14ac:dyDescent="0.25">
      <c r="B7703" s="27"/>
      <c r="D7703" s="27"/>
      <c r="E7703" s="27"/>
      <c r="I7703" s="27"/>
      <c r="J7703" s="27"/>
    </row>
    <row r="7704" spans="2:10" x14ac:dyDescent="0.25">
      <c r="B7704" s="27"/>
      <c r="D7704" s="27"/>
      <c r="E7704" s="27"/>
      <c r="I7704" s="27"/>
      <c r="J7704" s="27"/>
    </row>
    <row r="7705" spans="2:10" x14ac:dyDescent="0.25">
      <c r="B7705" s="27"/>
      <c r="D7705" s="27"/>
      <c r="E7705" s="27"/>
      <c r="I7705" s="27"/>
      <c r="J7705" s="27"/>
    </row>
    <row r="7706" spans="2:10" x14ac:dyDescent="0.25">
      <c r="B7706" s="27"/>
      <c r="D7706" s="27"/>
      <c r="E7706" s="27"/>
      <c r="I7706" s="27"/>
      <c r="J7706" s="27"/>
    </row>
    <row r="7707" spans="2:10" x14ac:dyDescent="0.25">
      <c r="B7707" s="27"/>
      <c r="D7707" s="27"/>
      <c r="E7707" s="27"/>
      <c r="I7707" s="27"/>
      <c r="J7707" s="27"/>
    </row>
    <row r="7708" spans="2:10" x14ac:dyDescent="0.25">
      <c r="B7708" s="27"/>
      <c r="D7708" s="27"/>
      <c r="E7708" s="27"/>
      <c r="I7708" s="27"/>
      <c r="J7708" s="27"/>
    </row>
    <row r="7709" spans="2:10" x14ac:dyDescent="0.25">
      <c r="B7709" s="27"/>
      <c r="D7709" s="27"/>
      <c r="E7709" s="27"/>
      <c r="I7709" s="27"/>
      <c r="J7709" s="27"/>
    </row>
    <row r="7710" spans="2:10" x14ac:dyDescent="0.25">
      <c r="B7710" s="27"/>
      <c r="D7710" s="27"/>
      <c r="E7710" s="27"/>
      <c r="I7710" s="27"/>
      <c r="J7710" s="27"/>
    </row>
    <row r="7711" spans="2:10" x14ac:dyDescent="0.25">
      <c r="B7711" s="27"/>
      <c r="D7711" s="27"/>
      <c r="E7711" s="27"/>
      <c r="I7711" s="27"/>
      <c r="J7711" s="27"/>
    </row>
    <row r="7712" spans="2:10" x14ac:dyDescent="0.25">
      <c r="B7712" s="27"/>
      <c r="D7712" s="27"/>
      <c r="E7712" s="27"/>
      <c r="I7712" s="27"/>
      <c r="J7712" s="27"/>
    </row>
    <row r="7713" spans="2:10" x14ac:dyDescent="0.25">
      <c r="B7713" s="27"/>
      <c r="D7713" s="27"/>
      <c r="E7713" s="27"/>
      <c r="I7713" s="27"/>
      <c r="J7713" s="27"/>
    </row>
    <row r="7714" spans="2:10" x14ac:dyDescent="0.25">
      <c r="B7714" s="27"/>
      <c r="D7714" s="27"/>
      <c r="E7714" s="27"/>
      <c r="I7714" s="27"/>
      <c r="J7714" s="27"/>
    </row>
    <row r="7715" spans="2:10" x14ac:dyDescent="0.25">
      <c r="B7715" s="27"/>
      <c r="D7715" s="27"/>
      <c r="E7715" s="27"/>
      <c r="I7715" s="27"/>
      <c r="J7715" s="27"/>
    </row>
    <row r="7716" spans="2:10" x14ac:dyDescent="0.25">
      <c r="B7716" s="27"/>
      <c r="D7716" s="27"/>
      <c r="E7716" s="27"/>
      <c r="I7716" s="27"/>
      <c r="J7716" s="27"/>
    </row>
    <row r="7717" spans="2:10" x14ac:dyDescent="0.25">
      <c r="B7717" s="27"/>
      <c r="D7717" s="27"/>
      <c r="E7717" s="27"/>
      <c r="I7717" s="27"/>
      <c r="J7717" s="27"/>
    </row>
    <row r="7718" spans="2:10" x14ac:dyDescent="0.25">
      <c r="B7718" s="27"/>
      <c r="D7718" s="27"/>
      <c r="E7718" s="27"/>
      <c r="I7718" s="27"/>
      <c r="J7718" s="27"/>
    </row>
    <row r="7719" spans="2:10" x14ac:dyDescent="0.25">
      <c r="B7719" s="27"/>
      <c r="D7719" s="27"/>
      <c r="E7719" s="27"/>
      <c r="I7719" s="27"/>
      <c r="J7719" s="27"/>
    </row>
    <row r="7720" spans="2:10" x14ac:dyDescent="0.25">
      <c r="B7720" s="27"/>
      <c r="D7720" s="27"/>
      <c r="E7720" s="27"/>
      <c r="I7720" s="27"/>
      <c r="J7720" s="27"/>
    </row>
    <row r="7721" spans="2:10" x14ac:dyDescent="0.25">
      <c r="B7721" s="27"/>
      <c r="D7721" s="27"/>
      <c r="E7721" s="27"/>
      <c r="I7721" s="27"/>
      <c r="J7721" s="27"/>
    </row>
    <row r="7722" spans="2:10" x14ac:dyDescent="0.25">
      <c r="B7722" s="27"/>
      <c r="D7722" s="27"/>
      <c r="E7722" s="27"/>
      <c r="I7722" s="27"/>
      <c r="J7722" s="27"/>
    </row>
    <row r="7723" spans="2:10" x14ac:dyDescent="0.25">
      <c r="B7723" s="27"/>
      <c r="D7723" s="27"/>
      <c r="E7723" s="27"/>
      <c r="I7723" s="27"/>
      <c r="J7723" s="27"/>
    </row>
    <row r="7724" spans="2:10" x14ac:dyDescent="0.25">
      <c r="B7724" s="27"/>
      <c r="D7724" s="27"/>
      <c r="E7724" s="27"/>
      <c r="I7724" s="27"/>
      <c r="J7724" s="27"/>
    </row>
    <row r="7725" spans="2:10" x14ac:dyDescent="0.25">
      <c r="B7725" s="27"/>
      <c r="D7725" s="27"/>
      <c r="E7725" s="27"/>
      <c r="I7725" s="27"/>
      <c r="J7725" s="27"/>
    </row>
    <row r="7726" spans="2:10" x14ac:dyDescent="0.25">
      <c r="B7726" s="27"/>
      <c r="D7726" s="27"/>
      <c r="E7726" s="27"/>
      <c r="I7726" s="27"/>
      <c r="J7726" s="27"/>
    </row>
    <row r="7727" spans="2:10" x14ac:dyDescent="0.25">
      <c r="B7727" s="27"/>
      <c r="D7727" s="27"/>
      <c r="E7727" s="27"/>
      <c r="I7727" s="27"/>
      <c r="J7727" s="27"/>
    </row>
    <row r="7728" spans="2:10" x14ac:dyDescent="0.25">
      <c r="B7728" s="27"/>
      <c r="D7728" s="27"/>
      <c r="E7728" s="27"/>
      <c r="I7728" s="27"/>
      <c r="J7728" s="27"/>
    </row>
    <row r="7729" spans="2:10" x14ac:dyDescent="0.25">
      <c r="B7729" s="27"/>
      <c r="D7729" s="27"/>
      <c r="E7729" s="27"/>
      <c r="I7729" s="27"/>
      <c r="J7729" s="27"/>
    </row>
    <row r="7730" spans="2:10" x14ac:dyDescent="0.25">
      <c r="B7730" s="27"/>
      <c r="D7730" s="27"/>
      <c r="E7730" s="27"/>
      <c r="I7730" s="27"/>
      <c r="J7730" s="27"/>
    </row>
    <row r="7731" spans="2:10" x14ac:dyDescent="0.25">
      <c r="B7731" s="27"/>
      <c r="D7731" s="27"/>
      <c r="E7731" s="27"/>
      <c r="I7731" s="27"/>
      <c r="J7731" s="27"/>
    </row>
    <row r="7732" spans="2:10" x14ac:dyDescent="0.25">
      <c r="B7732" s="27"/>
      <c r="D7732" s="27"/>
      <c r="E7732" s="27"/>
      <c r="I7732" s="27"/>
      <c r="J7732" s="27"/>
    </row>
    <row r="7733" spans="2:10" x14ac:dyDescent="0.25">
      <c r="B7733" s="27"/>
      <c r="D7733" s="27"/>
      <c r="E7733" s="27"/>
      <c r="I7733" s="27"/>
      <c r="J7733" s="27"/>
    </row>
    <row r="7734" spans="2:10" x14ac:dyDescent="0.25">
      <c r="B7734" s="27"/>
      <c r="D7734" s="27"/>
      <c r="E7734" s="27"/>
      <c r="I7734" s="27"/>
      <c r="J7734" s="27"/>
    </row>
    <row r="7735" spans="2:10" x14ac:dyDescent="0.25">
      <c r="B7735" s="27"/>
      <c r="D7735" s="27"/>
      <c r="E7735" s="27"/>
      <c r="I7735" s="27"/>
      <c r="J7735" s="27"/>
    </row>
    <row r="7736" spans="2:10" x14ac:dyDescent="0.25">
      <c r="B7736" s="27"/>
      <c r="D7736" s="27"/>
      <c r="E7736" s="27"/>
      <c r="I7736" s="27"/>
      <c r="J7736" s="27"/>
    </row>
    <row r="7737" spans="2:10" x14ac:dyDescent="0.25">
      <c r="B7737" s="27"/>
      <c r="D7737" s="27"/>
      <c r="E7737" s="27"/>
      <c r="I7737" s="27"/>
      <c r="J7737" s="27"/>
    </row>
    <row r="7738" spans="2:10" x14ac:dyDescent="0.25">
      <c r="B7738" s="27"/>
      <c r="D7738" s="27"/>
      <c r="E7738" s="27"/>
      <c r="I7738" s="27"/>
      <c r="J7738" s="27"/>
    </row>
    <row r="7739" spans="2:10" x14ac:dyDescent="0.25">
      <c r="B7739" s="27"/>
      <c r="D7739" s="27"/>
      <c r="E7739" s="27"/>
      <c r="I7739" s="27"/>
      <c r="J7739" s="27"/>
    </row>
    <row r="7740" spans="2:10" x14ac:dyDescent="0.25">
      <c r="B7740" s="27"/>
      <c r="D7740" s="27"/>
      <c r="E7740" s="27"/>
      <c r="I7740" s="27"/>
      <c r="J7740" s="27"/>
    </row>
    <row r="7741" spans="2:10" x14ac:dyDescent="0.25">
      <c r="B7741" s="27"/>
      <c r="D7741" s="27"/>
      <c r="E7741" s="27"/>
      <c r="I7741" s="27"/>
      <c r="J7741" s="27"/>
    </row>
    <row r="7742" spans="2:10" x14ac:dyDescent="0.25">
      <c r="B7742" s="27"/>
      <c r="D7742" s="27"/>
      <c r="E7742" s="27"/>
      <c r="I7742" s="27"/>
      <c r="J7742" s="27"/>
    </row>
    <row r="7743" spans="2:10" x14ac:dyDescent="0.25">
      <c r="B7743" s="27"/>
      <c r="D7743" s="27"/>
      <c r="E7743" s="27"/>
      <c r="I7743" s="27"/>
      <c r="J7743" s="27"/>
    </row>
    <row r="7744" spans="2:10" x14ac:dyDescent="0.25">
      <c r="B7744" s="27"/>
      <c r="D7744" s="27"/>
      <c r="E7744" s="27"/>
      <c r="I7744" s="27"/>
      <c r="J7744" s="27"/>
    </row>
    <row r="7745" spans="2:10" x14ac:dyDescent="0.25">
      <c r="B7745" s="27"/>
      <c r="D7745" s="27"/>
      <c r="E7745" s="27"/>
      <c r="I7745" s="27"/>
      <c r="J7745" s="27"/>
    </row>
    <row r="7746" spans="2:10" x14ac:dyDescent="0.25">
      <c r="B7746" s="27"/>
      <c r="D7746" s="27"/>
      <c r="E7746" s="27"/>
      <c r="I7746" s="27"/>
      <c r="J7746" s="27"/>
    </row>
    <row r="7747" spans="2:10" x14ac:dyDescent="0.25">
      <c r="B7747" s="27"/>
      <c r="D7747" s="27"/>
      <c r="E7747" s="27"/>
      <c r="I7747" s="27"/>
      <c r="J7747" s="27"/>
    </row>
    <row r="7748" spans="2:10" x14ac:dyDescent="0.25">
      <c r="B7748" s="27"/>
      <c r="D7748" s="27"/>
      <c r="E7748" s="27"/>
      <c r="I7748" s="27"/>
      <c r="J7748" s="27"/>
    </row>
    <row r="7749" spans="2:10" x14ac:dyDescent="0.25">
      <c r="B7749" s="27"/>
      <c r="D7749" s="27"/>
      <c r="E7749" s="27"/>
      <c r="I7749" s="27"/>
      <c r="J7749" s="27"/>
    </row>
    <row r="7750" spans="2:10" x14ac:dyDescent="0.25">
      <c r="B7750" s="27"/>
      <c r="D7750" s="27"/>
      <c r="E7750" s="27"/>
      <c r="I7750" s="27"/>
      <c r="J7750" s="27"/>
    </row>
    <row r="7751" spans="2:10" x14ac:dyDescent="0.25">
      <c r="B7751" s="27"/>
      <c r="D7751" s="27"/>
      <c r="E7751" s="27"/>
      <c r="I7751" s="27"/>
      <c r="J7751" s="27"/>
    </row>
    <row r="7752" spans="2:10" x14ac:dyDescent="0.25">
      <c r="B7752" s="27"/>
      <c r="D7752" s="27"/>
      <c r="E7752" s="27"/>
      <c r="I7752" s="27"/>
      <c r="J7752" s="27"/>
    </row>
    <row r="7753" spans="2:10" x14ac:dyDescent="0.25">
      <c r="B7753" s="27"/>
      <c r="D7753" s="27"/>
      <c r="E7753" s="27"/>
      <c r="I7753" s="27"/>
      <c r="J7753" s="27"/>
    </row>
    <row r="7754" spans="2:10" x14ac:dyDescent="0.25">
      <c r="B7754" s="27"/>
      <c r="D7754" s="27"/>
      <c r="E7754" s="27"/>
      <c r="I7754" s="27"/>
      <c r="J7754" s="27"/>
    </row>
    <row r="7755" spans="2:10" x14ac:dyDescent="0.25">
      <c r="B7755" s="27"/>
      <c r="D7755" s="27"/>
      <c r="E7755" s="27"/>
      <c r="I7755" s="27"/>
      <c r="J7755" s="27"/>
    </row>
    <row r="7756" spans="2:10" x14ac:dyDescent="0.25">
      <c r="B7756" s="27"/>
      <c r="D7756" s="27"/>
      <c r="E7756" s="27"/>
      <c r="I7756" s="27"/>
      <c r="J7756" s="27"/>
    </row>
    <row r="7757" spans="2:10" x14ac:dyDescent="0.25">
      <c r="B7757" s="27"/>
      <c r="D7757" s="27"/>
      <c r="E7757" s="27"/>
      <c r="I7757" s="27"/>
      <c r="J7757" s="27"/>
    </row>
    <row r="7758" spans="2:10" x14ac:dyDescent="0.25">
      <c r="B7758" s="27"/>
      <c r="D7758" s="27"/>
      <c r="E7758" s="27"/>
      <c r="I7758" s="27"/>
      <c r="J7758" s="27"/>
    </row>
    <row r="7759" spans="2:10" x14ac:dyDescent="0.25">
      <c r="B7759" s="27"/>
      <c r="D7759" s="27"/>
      <c r="E7759" s="27"/>
      <c r="I7759" s="27"/>
      <c r="J7759" s="27"/>
    </row>
    <row r="7760" spans="2:10" x14ac:dyDescent="0.25">
      <c r="B7760" s="27"/>
      <c r="D7760" s="27"/>
      <c r="E7760" s="27"/>
      <c r="I7760" s="27"/>
      <c r="J7760" s="27"/>
    </row>
    <row r="7761" spans="2:10" x14ac:dyDescent="0.25">
      <c r="B7761" s="27"/>
      <c r="D7761" s="27"/>
      <c r="E7761" s="27"/>
      <c r="I7761" s="27"/>
      <c r="J7761" s="27"/>
    </row>
    <row r="7762" spans="2:10" x14ac:dyDescent="0.25">
      <c r="B7762" s="27"/>
      <c r="D7762" s="27"/>
      <c r="E7762" s="27"/>
      <c r="I7762" s="27"/>
      <c r="J7762" s="27"/>
    </row>
    <row r="7763" spans="2:10" x14ac:dyDescent="0.25">
      <c r="B7763" s="27"/>
      <c r="D7763" s="27"/>
      <c r="E7763" s="27"/>
      <c r="I7763" s="27"/>
      <c r="J7763" s="27"/>
    </row>
    <row r="7764" spans="2:10" x14ac:dyDescent="0.25">
      <c r="B7764" s="27"/>
      <c r="D7764" s="27"/>
      <c r="E7764" s="27"/>
      <c r="I7764" s="27"/>
      <c r="J7764" s="27"/>
    </row>
    <row r="7765" spans="2:10" x14ac:dyDescent="0.25">
      <c r="B7765" s="27"/>
      <c r="D7765" s="27"/>
      <c r="E7765" s="27"/>
      <c r="I7765" s="27"/>
      <c r="J7765" s="27"/>
    </row>
    <row r="7766" spans="2:10" x14ac:dyDescent="0.25">
      <c r="B7766" s="27"/>
      <c r="D7766" s="27"/>
      <c r="E7766" s="27"/>
      <c r="I7766" s="27"/>
      <c r="J7766" s="27"/>
    </row>
    <row r="7767" spans="2:10" x14ac:dyDescent="0.25">
      <c r="B7767" s="27"/>
      <c r="D7767" s="27"/>
      <c r="E7767" s="27"/>
      <c r="I7767" s="27"/>
      <c r="J7767" s="27"/>
    </row>
    <row r="7768" spans="2:10" x14ac:dyDescent="0.25">
      <c r="B7768" s="27"/>
      <c r="D7768" s="27"/>
      <c r="E7768" s="27"/>
      <c r="I7768" s="27"/>
      <c r="J7768" s="27"/>
    </row>
    <row r="7769" spans="2:10" x14ac:dyDescent="0.25">
      <c r="B7769" s="27"/>
      <c r="D7769" s="27"/>
      <c r="E7769" s="27"/>
      <c r="I7769" s="27"/>
      <c r="J7769" s="27"/>
    </row>
    <row r="7770" spans="2:10" x14ac:dyDescent="0.25">
      <c r="B7770" s="27"/>
      <c r="D7770" s="27"/>
      <c r="E7770" s="27"/>
      <c r="I7770" s="27"/>
      <c r="J7770" s="27"/>
    </row>
    <row r="7771" spans="2:10" x14ac:dyDescent="0.25">
      <c r="B7771" s="27"/>
      <c r="D7771" s="27"/>
      <c r="E7771" s="27"/>
      <c r="I7771" s="27"/>
      <c r="J7771" s="27"/>
    </row>
    <row r="7772" spans="2:10" x14ac:dyDescent="0.25">
      <c r="B7772" s="27"/>
      <c r="D7772" s="27"/>
      <c r="E7772" s="27"/>
      <c r="I7772" s="27"/>
      <c r="J7772" s="27"/>
    </row>
    <row r="7773" spans="2:10" x14ac:dyDescent="0.25">
      <c r="B7773" s="27"/>
      <c r="D7773" s="27"/>
      <c r="E7773" s="27"/>
      <c r="I7773" s="27"/>
      <c r="J7773" s="27"/>
    </row>
    <row r="7774" spans="2:10" x14ac:dyDescent="0.25">
      <c r="B7774" s="27"/>
      <c r="D7774" s="27"/>
      <c r="E7774" s="27"/>
      <c r="I7774" s="27"/>
      <c r="J7774" s="27"/>
    </row>
    <row r="7775" spans="2:10" x14ac:dyDescent="0.25">
      <c r="B7775" s="27"/>
      <c r="D7775" s="27"/>
      <c r="E7775" s="27"/>
      <c r="I7775" s="27"/>
      <c r="J7775" s="27"/>
    </row>
    <row r="7776" spans="2:10" x14ac:dyDescent="0.25">
      <c r="B7776" s="27"/>
      <c r="D7776" s="27"/>
      <c r="E7776" s="27"/>
      <c r="I7776" s="27"/>
      <c r="J7776" s="27"/>
    </row>
    <row r="7777" spans="2:10" x14ac:dyDescent="0.25">
      <c r="B7777" s="27"/>
      <c r="D7777" s="27"/>
      <c r="E7777" s="27"/>
      <c r="I7777" s="27"/>
      <c r="J7777" s="27"/>
    </row>
    <row r="7778" spans="2:10" x14ac:dyDescent="0.25">
      <c r="B7778" s="27"/>
      <c r="D7778" s="27"/>
      <c r="E7778" s="27"/>
      <c r="I7778" s="27"/>
      <c r="J7778" s="27"/>
    </row>
    <row r="7779" spans="2:10" x14ac:dyDescent="0.25">
      <c r="B7779" s="27"/>
      <c r="D7779" s="27"/>
      <c r="E7779" s="27"/>
      <c r="I7779" s="27"/>
      <c r="J7779" s="27"/>
    </row>
    <row r="7780" spans="2:10" x14ac:dyDescent="0.25">
      <c r="B7780" s="27"/>
      <c r="D7780" s="27"/>
      <c r="E7780" s="27"/>
      <c r="I7780" s="27"/>
      <c r="J7780" s="27"/>
    </row>
    <row r="7781" spans="2:10" x14ac:dyDescent="0.25">
      <c r="B7781" s="27"/>
      <c r="D7781" s="27"/>
      <c r="E7781" s="27"/>
      <c r="I7781" s="27"/>
      <c r="J7781" s="27"/>
    </row>
    <row r="7782" spans="2:10" x14ac:dyDescent="0.25">
      <c r="B7782" s="27"/>
      <c r="D7782" s="27"/>
      <c r="E7782" s="27"/>
      <c r="I7782" s="27"/>
      <c r="J7782" s="27"/>
    </row>
    <row r="7783" spans="2:10" x14ac:dyDescent="0.25">
      <c r="B7783" s="27"/>
      <c r="D7783" s="27"/>
      <c r="E7783" s="27"/>
      <c r="I7783" s="27"/>
      <c r="J7783" s="27"/>
    </row>
    <row r="7784" spans="2:10" x14ac:dyDescent="0.25">
      <c r="B7784" s="27"/>
      <c r="D7784" s="27"/>
      <c r="E7784" s="27"/>
      <c r="I7784" s="27"/>
      <c r="J7784" s="27"/>
    </row>
    <row r="7785" spans="2:10" x14ac:dyDescent="0.25">
      <c r="B7785" s="27"/>
      <c r="D7785" s="27"/>
      <c r="E7785" s="27"/>
      <c r="I7785" s="27"/>
      <c r="J7785" s="27"/>
    </row>
    <row r="7786" spans="2:10" x14ac:dyDescent="0.25">
      <c r="B7786" s="27"/>
      <c r="D7786" s="27"/>
      <c r="E7786" s="27"/>
      <c r="I7786" s="27"/>
      <c r="J7786" s="27"/>
    </row>
    <row r="7787" spans="2:10" x14ac:dyDescent="0.25">
      <c r="B7787" s="27"/>
      <c r="D7787" s="27"/>
      <c r="E7787" s="27"/>
      <c r="I7787" s="27"/>
      <c r="J7787" s="27"/>
    </row>
    <row r="7788" spans="2:10" x14ac:dyDescent="0.25">
      <c r="B7788" s="27"/>
      <c r="D7788" s="27"/>
      <c r="E7788" s="27"/>
      <c r="I7788" s="27"/>
      <c r="J7788" s="27"/>
    </row>
    <row r="7789" spans="2:10" x14ac:dyDescent="0.25">
      <c r="B7789" s="27"/>
      <c r="D7789" s="27"/>
      <c r="E7789" s="27"/>
      <c r="I7789" s="27"/>
      <c r="J7789" s="27"/>
    </row>
    <row r="7790" spans="2:10" x14ac:dyDescent="0.25">
      <c r="B7790" s="27"/>
      <c r="D7790" s="27"/>
      <c r="E7790" s="27"/>
      <c r="I7790" s="27"/>
      <c r="J7790" s="27"/>
    </row>
    <row r="7791" spans="2:10" x14ac:dyDescent="0.25">
      <c r="B7791" s="27"/>
      <c r="D7791" s="27"/>
      <c r="E7791" s="27"/>
      <c r="I7791" s="27"/>
      <c r="J7791" s="27"/>
    </row>
    <row r="7792" spans="2:10" x14ac:dyDescent="0.25">
      <c r="B7792" s="27"/>
      <c r="D7792" s="27"/>
      <c r="E7792" s="27"/>
      <c r="I7792" s="27"/>
      <c r="J7792" s="27"/>
    </row>
    <row r="7793" spans="2:10" x14ac:dyDescent="0.25">
      <c r="B7793" s="27"/>
      <c r="D7793" s="27"/>
      <c r="E7793" s="27"/>
      <c r="I7793" s="27"/>
      <c r="J7793" s="27"/>
    </row>
    <row r="7794" spans="2:10" x14ac:dyDescent="0.25">
      <c r="B7794" s="27"/>
      <c r="D7794" s="27"/>
      <c r="E7794" s="27"/>
      <c r="I7794" s="27"/>
      <c r="J7794" s="27"/>
    </row>
    <row r="7795" spans="2:10" x14ac:dyDescent="0.25">
      <c r="B7795" s="27"/>
      <c r="D7795" s="27"/>
      <c r="E7795" s="27"/>
      <c r="I7795" s="27"/>
      <c r="J7795" s="27"/>
    </row>
    <row r="7796" spans="2:10" x14ac:dyDescent="0.25">
      <c r="B7796" s="27"/>
      <c r="D7796" s="27"/>
      <c r="E7796" s="27"/>
      <c r="I7796" s="27"/>
      <c r="J7796" s="27"/>
    </row>
    <row r="7797" spans="2:10" x14ac:dyDescent="0.25">
      <c r="B7797" s="27"/>
      <c r="D7797" s="27"/>
      <c r="E7797" s="27"/>
      <c r="I7797" s="27"/>
      <c r="J7797" s="27"/>
    </row>
    <row r="7798" spans="2:10" x14ac:dyDescent="0.25">
      <c r="B7798" s="27"/>
      <c r="D7798" s="27"/>
      <c r="E7798" s="27"/>
      <c r="I7798" s="27"/>
      <c r="J7798" s="27"/>
    </row>
    <row r="7799" spans="2:10" x14ac:dyDescent="0.25">
      <c r="B7799" s="27"/>
      <c r="D7799" s="27"/>
      <c r="E7799" s="27"/>
      <c r="I7799" s="27"/>
      <c r="J7799" s="27"/>
    </row>
    <row r="7800" spans="2:10" x14ac:dyDescent="0.25">
      <c r="B7800" s="27"/>
      <c r="D7800" s="27"/>
      <c r="E7800" s="27"/>
      <c r="I7800" s="27"/>
      <c r="J7800" s="27"/>
    </row>
    <row r="7801" spans="2:10" x14ac:dyDescent="0.25">
      <c r="B7801" s="27"/>
      <c r="D7801" s="27"/>
      <c r="E7801" s="27"/>
      <c r="I7801" s="27"/>
      <c r="J7801" s="27"/>
    </row>
    <row r="7802" spans="2:10" x14ac:dyDescent="0.25">
      <c r="B7802" s="27"/>
      <c r="D7802" s="27"/>
      <c r="E7802" s="27"/>
      <c r="I7802" s="27"/>
      <c r="J7802" s="27"/>
    </row>
    <row r="7803" spans="2:10" x14ac:dyDescent="0.25">
      <c r="B7803" s="27"/>
      <c r="D7803" s="27"/>
      <c r="E7803" s="27"/>
      <c r="I7803" s="27"/>
      <c r="J7803" s="27"/>
    </row>
    <row r="7804" spans="2:10" x14ac:dyDescent="0.25">
      <c r="B7804" s="27"/>
      <c r="D7804" s="27"/>
      <c r="E7804" s="27"/>
      <c r="I7804" s="27"/>
      <c r="J7804" s="27"/>
    </row>
    <row r="7805" spans="2:10" x14ac:dyDescent="0.25">
      <c r="B7805" s="27"/>
      <c r="D7805" s="27"/>
      <c r="E7805" s="27"/>
      <c r="I7805" s="27"/>
      <c r="J7805" s="27"/>
    </row>
    <row r="7806" spans="2:10" x14ac:dyDescent="0.25">
      <c r="B7806" s="27"/>
      <c r="D7806" s="27"/>
      <c r="E7806" s="27"/>
      <c r="I7806" s="27"/>
      <c r="J7806" s="27"/>
    </row>
    <row r="7807" spans="2:10" x14ac:dyDescent="0.25">
      <c r="B7807" s="27"/>
      <c r="D7807" s="27"/>
      <c r="E7807" s="27"/>
      <c r="I7807" s="27"/>
      <c r="J7807" s="27"/>
    </row>
    <row r="7808" spans="2:10" x14ac:dyDescent="0.25">
      <c r="B7808" s="27"/>
      <c r="D7808" s="27"/>
      <c r="E7808" s="27"/>
      <c r="I7808" s="27"/>
      <c r="J7808" s="27"/>
    </row>
    <row r="7809" spans="2:10" x14ac:dyDescent="0.25">
      <c r="B7809" s="27"/>
      <c r="D7809" s="27"/>
      <c r="E7809" s="27"/>
      <c r="I7809" s="27"/>
      <c r="J7809" s="27"/>
    </row>
    <row r="7810" spans="2:10" x14ac:dyDescent="0.25">
      <c r="B7810" s="27"/>
      <c r="D7810" s="27"/>
      <c r="E7810" s="27"/>
      <c r="I7810" s="27"/>
      <c r="J7810" s="27"/>
    </row>
    <row r="7811" spans="2:10" x14ac:dyDescent="0.25">
      <c r="B7811" s="27"/>
      <c r="D7811" s="27"/>
      <c r="E7811" s="27"/>
      <c r="I7811" s="27"/>
      <c r="J7811" s="27"/>
    </row>
    <row r="7812" spans="2:10" x14ac:dyDescent="0.25">
      <c r="B7812" s="27"/>
      <c r="D7812" s="27"/>
      <c r="E7812" s="27"/>
      <c r="I7812" s="27"/>
      <c r="J7812" s="27"/>
    </row>
    <row r="7813" spans="2:10" x14ac:dyDescent="0.25">
      <c r="B7813" s="27"/>
      <c r="D7813" s="27"/>
      <c r="E7813" s="27"/>
      <c r="I7813" s="27"/>
      <c r="J7813" s="27"/>
    </row>
    <row r="7814" spans="2:10" x14ac:dyDescent="0.25">
      <c r="B7814" s="27"/>
      <c r="D7814" s="27"/>
      <c r="E7814" s="27"/>
      <c r="I7814" s="27"/>
      <c r="J7814" s="27"/>
    </row>
    <row r="7815" spans="2:10" x14ac:dyDescent="0.25">
      <c r="B7815" s="27"/>
      <c r="D7815" s="27"/>
      <c r="E7815" s="27"/>
      <c r="I7815" s="27"/>
      <c r="J7815" s="27"/>
    </row>
    <row r="7816" spans="2:10" x14ac:dyDescent="0.25">
      <c r="B7816" s="27"/>
      <c r="D7816" s="27"/>
      <c r="E7816" s="27"/>
      <c r="I7816" s="27"/>
      <c r="J7816" s="27"/>
    </row>
    <row r="7817" spans="2:10" x14ac:dyDescent="0.25">
      <c r="B7817" s="27"/>
      <c r="D7817" s="27"/>
      <c r="E7817" s="27"/>
      <c r="I7817" s="27"/>
      <c r="J7817" s="27"/>
    </row>
    <row r="7818" spans="2:10" x14ac:dyDescent="0.25">
      <c r="B7818" s="27"/>
      <c r="D7818" s="27"/>
      <c r="E7818" s="27"/>
      <c r="I7818" s="27"/>
      <c r="J7818" s="27"/>
    </row>
    <row r="7819" spans="2:10" x14ac:dyDescent="0.25">
      <c r="B7819" s="27"/>
      <c r="D7819" s="27"/>
      <c r="E7819" s="27"/>
      <c r="I7819" s="27"/>
      <c r="J7819" s="27"/>
    </row>
    <row r="7820" spans="2:10" x14ac:dyDescent="0.25">
      <c r="B7820" s="27"/>
      <c r="D7820" s="27"/>
      <c r="E7820" s="27"/>
      <c r="I7820" s="27"/>
      <c r="J7820" s="27"/>
    </row>
    <row r="7821" spans="2:10" x14ac:dyDescent="0.25">
      <c r="B7821" s="27"/>
      <c r="D7821" s="27"/>
      <c r="E7821" s="27"/>
      <c r="I7821" s="27"/>
      <c r="J7821" s="27"/>
    </row>
    <row r="7822" spans="2:10" x14ac:dyDescent="0.25">
      <c r="B7822" s="27"/>
      <c r="D7822" s="27"/>
      <c r="E7822" s="27"/>
      <c r="I7822" s="27"/>
      <c r="J7822" s="27"/>
    </row>
    <row r="7823" spans="2:10" x14ac:dyDescent="0.25">
      <c r="B7823" s="27"/>
      <c r="D7823" s="27"/>
      <c r="E7823" s="27"/>
      <c r="I7823" s="27"/>
      <c r="J7823" s="27"/>
    </row>
    <row r="7824" spans="2:10" x14ac:dyDescent="0.25">
      <c r="B7824" s="27"/>
      <c r="D7824" s="27"/>
      <c r="E7824" s="27"/>
      <c r="I7824" s="27"/>
      <c r="J7824" s="27"/>
    </row>
    <row r="7825" spans="2:10" x14ac:dyDescent="0.25">
      <c r="B7825" s="27"/>
      <c r="D7825" s="27"/>
      <c r="E7825" s="27"/>
      <c r="I7825" s="27"/>
      <c r="J7825" s="27"/>
    </row>
    <row r="7826" spans="2:10" x14ac:dyDescent="0.25">
      <c r="B7826" s="27"/>
      <c r="D7826" s="27"/>
      <c r="E7826" s="27"/>
      <c r="I7826" s="27"/>
      <c r="J7826" s="27"/>
    </row>
    <row r="7827" spans="2:10" x14ac:dyDescent="0.25">
      <c r="B7827" s="27"/>
      <c r="D7827" s="27"/>
      <c r="E7827" s="27"/>
      <c r="I7827" s="27"/>
      <c r="J7827" s="27"/>
    </row>
    <row r="7828" spans="2:10" x14ac:dyDescent="0.25">
      <c r="B7828" s="27"/>
      <c r="D7828" s="27"/>
      <c r="E7828" s="27"/>
      <c r="I7828" s="27"/>
      <c r="J7828" s="27"/>
    </row>
    <row r="7829" spans="2:10" x14ac:dyDescent="0.25">
      <c r="B7829" s="27"/>
      <c r="D7829" s="27"/>
      <c r="E7829" s="27"/>
      <c r="I7829" s="27"/>
      <c r="J7829" s="27"/>
    </row>
    <row r="7830" spans="2:10" x14ac:dyDescent="0.25">
      <c r="B7830" s="27"/>
      <c r="D7830" s="27"/>
      <c r="E7830" s="27"/>
      <c r="I7830" s="27"/>
      <c r="J7830" s="27"/>
    </row>
    <row r="7831" spans="2:10" x14ac:dyDescent="0.25">
      <c r="B7831" s="27"/>
      <c r="D7831" s="27"/>
      <c r="E7831" s="27"/>
      <c r="I7831" s="27"/>
      <c r="J7831" s="27"/>
    </row>
    <row r="7832" spans="2:10" x14ac:dyDescent="0.25">
      <c r="B7832" s="27"/>
      <c r="D7832" s="27"/>
      <c r="E7832" s="27"/>
      <c r="I7832" s="27"/>
      <c r="J7832" s="27"/>
    </row>
    <row r="7833" spans="2:10" x14ac:dyDescent="0.25">
      <c r="B7833" s="27"/>
      <c r="D7833" s="27"/>
      <c r="E7833" s="27"/>
      <c r="I7833" s="27"/>
      <c r="J7833" s="27"/>
    </row>
    <row r="7834" spans="2:10" x14ac:dyDescent="0.25">
      <c r="B7834" s="27"/>
      <c r="D7834" s="27"/>
      <c r="E7834" s="27"/>
      <c r="I7834" s="27"/>
      <c r="J7834" s="27"/>
    </row>
    <row r="7835" spans="2:10" x14ac:dyDescent="0.25">
      <c r="B7835" s="27"/>
      <c r="D7835" s="27"/>
      <c r="E7835" s="27"/>
      <c r="I7835" s="27"/>
      <c r="J7835" s="27"/>
    </row>
    <row r="7836" spans="2:10" x14ac:dyDescent="0.25">
      <c r="B7836" s="27"/>
      <c r="D7836" s="27"/>
      <c r="E7836" s="27"/>
      <c r="I7836" s="27"/>
      <c r="J7836" s="27"/>
    </row>
    <row r="7837" spans="2:10" x14ac:dyDescent="0.25">
      <c r="B7837" s="27"/>
      <c r="D7837" s="27"/>
      <c r="E7837" s="27"/>
      <c r="I7837" s="27"/>
      <c r="J7837" s="27"/>
    </row>
    <row r="7838" spans="2:10" x14ac:dyDescent="0.25">
      <c r="B7838" s="27"/>
      <c r="D7838" s="27"/>
      <c r="E7838" s="27"/>
      <c r="I7838" s="27"/>
      <c r="J7838" s="27"/>
    </row>
    <row r="7839" spans="2:10" x14ac:dyDescent="0.25">
      <c r="B7839" s="27"/>
      <c r="D7839" s="27"/>
      <c r="E7839" s="27"/>
      <c r="I7839" s="27"/>
      <c r="J7839" s="27"/>
    </row>
    <row r="7840" spans="2:10" x14ac:dyDescent="0.25">
      <c r="B7840" s="27"/>
      <c r="D7840" s="27"/>
      <c r="E7840" s="27"/>
      <c r="I7840" s="27"/>
      <c r="J7840" s="27"/>
    </row>
    <row r="7841" spans="2:10" x14ac:dyDescent="0.25">
      <c r="B7841" s="27"/>
      <c r="D7841" s="27"/>
      <c r="E7841" s="27"/>
      <c r="I7841" s="27"/>
      <c r="J7841" s="27"/>
    </row>
    <row r="7842" spans="2:10" x14ac:dyDescent="0.25">
      <c r="B7842" s="27"/>
      <c r="D7842" s="27"/>
      <c r="E7842" s="27"/>
      <c r="I7842" s="27"/>
      <c r="J7842" s="27"/>
    </row>
    <row r="7843" spans="2:10" x14ac:dyDescent="0.25">
      <c r="B7843" s="27"/>
      <c r="D7843" s="27"/>
      <c r="E7843" s="27"/>
      <c r="I7843" s="27"/>
      <c r="J7843" s="27"/>
    </row>
    <row r="7844" spans="2:10" x14ac:dyDescent="0.25">
      <c r="B7844" s="27"/>
      <c r="D7844" s="27"/>
      <c r="E7844" s="27"/>
      <c r="I7844" s="27"/>
      <c r="J7844" s="27"/>
    </row>
    <row r="7845" spans="2:10" x14ac:dyDescent="0.25">
      <c r="B7845" s="27"/>
      <c r="D7845" s="27"/>
      <c r="E7845" s="27"/>
      <c r="I7845" s="27"/>
      <c r="J7845" s="27"/>
    </row>
    <row r="7846" spans="2:10" x14ac:dyDescent="0.25">
      <c r="B7846" s="27"/>
      <c r="D7846" s="27"/>
      <c r="E7846" s="27"/>
      <c r="I7846" s="27"/>
      <c r="J7846" s="27"/>
    </row>
    <row r="7847" spans="2:10" x14ac:dyDescent="0.25">
      <c r="B7847" s="27"/>
      <c r="D7847" s="27"/>
      <c r="E7847" s="27"/>
      <c r="I7847" s="27"/>
      <c r="J7847" s="27"/>
    </row>
    <row r="7848" spans="2:10" x14ac:dyDescent="0.25">
      <c r="B7848" s="27"/>
      <c r="D7848" s="27"/>
      <c r="E7848" s="27"/>
      <c r="I7848" s="27"/>
      <c r="J7848" s="27"/>
    </row>
    <row r="7849" spans="2:10" x14ac:dyDescent="0.25">
      <c r="B7849" s="27"/>
      <c r="D7849" s="27"/>
      <c r="E7849" s="27"/>
      <c r="I7849" s="27"/>
      <c r="J7849" s="27"/>
    </row>
    <row r="7850" spans="2:10" x14ac:dyDescent="0.25">
      <c r="B7850" s="27"/>
      <c r="D7850" s="27"/>
      <c r="E7850" s="27"/>
      <c r="I7850" s="27"/>
      <c r="J7850" s="27"/>
    </row>
    <row r="7851" spans="2:10" x14ac:dyDescent="0.25">
      <c r="B7851" s="27"/>
      <c r="D7851" s="27"/>
      <c r="E7851" s="27"/>
      <c r="I7851" s="27"/>
      <c r="J7851" s="27"/>
    </row>
    <row r="7852" spans="2:10" x14ac:dyDescent="0.25">
      <c r="B7852" s="27"/>
      <c r="D7852" s="27"/>
      <c r="E7852" s="27"/>
      <c r="I7852" s="27"/>
      <c r="J7852" s="27"/>
    </row>
    <row r="7853" spans="2:10" x14ac:dyDescent="0.25">
      <c r="B7853" s="27"/>
      <c r="D7853" s="27"/>
      <c r="E7853" s="27"/>
      <c r="I7853" s="27"/>
      <c r="J7853" s="27"/>
    </row>
    <row r="7854" spans="2:10" x14ac:dyDescent="0.25">
      <c r="B7854" s="27"/>
      <c r="D7854" s="27"/>
      <c r="E7854" s="27"/>
      <c r="I7854" s="27"/>
      <c r="J7854" s="27"/>
    </row>
    <row r="7855" spans="2:10" x14ac:dyDescent="0.25">
      <c r="B7855" s="27"/>
      <c r="D7855" s="27"/>
      <c r="E7855" s="27"/>
      <c r="I7855" s="27"/>
      <c r="J7855" s="27"/>
    </row>
    <row r="7856" spans="2:10" x14ac:dyDescent="0.25">
      <c r="B7856" s="27"/>
      <c r="D7856" s="27"/>
      <c r="E7856" s="27"/>
      <c r="I7856" s="27"/>
      <c r="J7856" s="27"/>
    </row>
    <row r="7857" spans="2:10" x14ac:dyDescent="0.25">
      <c r="B7857" s="27"/>
      <c r="D7857" s="27"/>
      <c r="E7857" s="27"/>
      <c r="I7857" s="27"/>
      <c r="J7857" s="27"/>
    </row>
    <row r="7858" spans="2:10" x14ac:dyDescent="0.25">
      <c r="B7858" s="27"/>
      <c r="D7858" s="27"/>
      <c r="E7858" s="27"/>
      <c r="I7858" s="27"/>
      <c r="J7858" s="27"/>
    </row>
    <row r="7859" spans="2:10" x14ac:dyDescent="0.25">
      <c r="B7859" s="27"/>
      <c r="D7859" s="27"/>
      <c r="E7859" s="27"/>
      <c r="I7859" s="27"/>
      <c r="J7859" s="27"/>
    </row>
    <row r="7860" spans="2:10" x14ac:dyDescent="0.25">
      <c r="B7860" s="27"/>
      <c r="D7860" s="27"/>
      <c r="E7860" s="27"/>
      <c r="I7860" s="27"/>
      <c r="J7860" s="27"/>
    </row>
    <row r="7861" spans="2:10" x14ac:dyDescent="0.25">
      <c r="B7861" s="27"/>
      <c r="D7861" s="27"/>
      <c r="E7861" s="27"/>
      <c r="I7861" s="27"/>
      <c r="J7861" s="27"/>
    </row>
    <row r="7862" spans="2:10" x14ac:dyDescent="0.25">
      <c r="B7862" s="27"/>
      <c r="D7862" s="27"/>
      <c r="E7862" s="27"/>
      <c r="I7862" s="27"/>
      <c r="J7862" s="27"/>
    </row>
    <row r="7863" spans="2:10" x14ac:dyDescent="0.25">
      <c r="B7863" s="27"/>
      <c r="D7863" s="27"/>
      <c r="E7863" s="27"/>
      <c r="I7863" s="27"/>
      <c r="J7863" s="27"/>
    </row>
    <row r="7864" spans="2:10" x14ac:dyDescent="0.25">
      <c r="B7864" s="27"/>
      <c r="D7864" s="27"/>
      <c r="E7864" s="27"/>
      <c r="I7864" s="27"/>
      <c r="J7864" s="27"/>
    </row>
    <row r="7865" spans="2:10" x14ac:dyDescent="0.25">
      <c r="B7865" s="27"/>
      <c r="D7865" s="27"/>
      <c r="E7865" s="27"/>
      <c r="I7865" s="27"/>
      <c r="J7865" s="27"/>
    </row>
    <row r="7866" spans="2:10" x14ac:dyDescent="0.25">
      <c r="B7866" s="27"/>
      <c r="D7866" s="27"/>
      <c r="E7866" s="27"/>
      <c r="I7866" s="27"/>
      <c r="J7866" s="27"/>
    </row>
    <row r="7867" spans="2:10" x14ac:dyDescent="0.25">
      <c r="B7867" s="27"/>
      <c r="D7867" s="27"/>
      <c r="E7867" s="27"/>
      <c r="I7867" s="27"/>
      <c r="J7867" s="27"/>
    </row>
    <row r="7868" spans="2:10" x14ac:dyDescent="0.25">
      <c r="B7868" s="27"/>
      <c r="D7868" s="27"/>
      <c r="E7868" s="27"/>
      <c r="I7868" s="27"/>
      <c r="J7868" s="27"/>
    </row>
    <row r="7869" spans="2:10" x14ac:dyDescent="0.25">
      <c r="B7869" s="27"/>
      <c r="D7869" s="27"/>
      <c r="E7869" s="27"/>
      <c r="I7869" s="27"/>
      <c r="J7869" s="27"/>
    </row>
    <row r="7870" spans="2:10" x14ac:dyDescent="0.25">
      <c r="B7870" s="27"/>
      <c r="D7870" s="27"/>
      <c r="E7870" s="27"/>
      <c r="I7870" s="27"/>
      <c r="J7870" s="27"/>
    </row>
    <row r="7871" spans="2:10" x14ac:dyDescent="0.25">
      <c r="B7871" s="27"/>
      <c r="D7871" s="27"/>
      <c r="E7871" s="27"/>
      <c r="I7871" s="27"/>
      <c r="J7871" s="27"/>
    </row>
    <row r="7872" spans="2:10" x14ac:dyDescent="0.25">
      <c r="B7872" s="27"/>
      <c r="D7872" s="27"/>
      <c r="E7872" s="27"/>
      <c r="I7872" s="27"/>
      <c r="J7872" s="27"/>
    </row>
    <row r="7873" spans="2:10" x14ac:dyDescent="0.25">
      <c r="B7873" s="27"/>
      <c r="D7873" s="27"/>
      <c r="E7873" s="27"/>
      <c r="I7873" s="27"/>
      <c r="J7873" s="27"/>
    </row>
    <row r="7874" spans="2:10" x14ac:dyDescent="0.25">
      <c r="B7874" s="27"/>
      <c r="D7874" s="27"/>
      <c r="E7874" s="27"/>
      <c r="I7874" s="27"/>
      <c r="J7874" s="27"/>
    </row>
    <row r="7875" spans="2:10" x14ac:dyDescent="0.25">
      <c r="B7875" s="27"/>
      <c r="D7875" s="27"/>
      <c r="E7875" s="27"/>
      <c r="I7875" s="27"/>
      <c r="J7875" s="27"/>
    </row>
    <row r="7876" spans="2:10" x14ac:dyDescent="0.25">
      <c r="B7876" s="27"/>
      <c r="D7876" s="27"/>
      <c r="E7876" s="27"/>
      <c r="I7876" s="27"/>
      <c r="J7876" s="27"/>
    </row>
    <row r="7877" spans="2:10" x14ac:dyDescent="0.25">
      <c r="B7877" s="27"/>
      <c r="D7877" s="27"/>
      <c r="E7877" s="27"/>
      <c r="I7877" s="27"/>
      <c r="J7877" s="27"/>
    </row>
    <row r="7878" spans="2:10" x14ac:dyDescent="0.25">
      <c r="B7878" s="27"/>
      <c r="D7878" s="27"/>
      <c r="E7878" s="27"/>
      <c r="I7878" s="27"/>
      <c r="J7878" s="27"/>
    </row>
    <row r="7879" spans="2:10" x14ac:dyDescent="0.25">
      <c r="B7879" s="27"/>
      <c r="D7879" s="27"/>
      <c r="E7879" s="27"/>
      <c r="I7879" s="27"/>
      <c r="J7879" s="27"/>
    </row>
    <row r="7880" spans="2:10" x14ac:dyDescent="0.25">
      <c r="B7880" s="27"/>
      <c r="D7880" s="27"/>
      <c r="E7880" s="27"/>
      <c r="I7880" s="27"/>
      <c r="J7880" s="27"/>
    </row>
    <row r="7881" spans="2:10" x14ac:dyDescent="0.25">
      <c r="B7881" s="27"/>
      <c r="D7881" s="27"/>
      <c r="E7881" s="27"/>
      <c r="I7881" s="27"/>
      <c r="J7881" s="27"/>
    </row>
    <row r="7882" spans="2:10" x14ac:dyDescent="0.25">
      <c r="B7882" s="27"/>
      <c r="D7882" s="27"/>
      <c r="E7882" s="27"/>
      <c r="I7882" s="27"/>
      <c r="J7882" s="27"/>
    </row>
    <row r="7883" spans="2:10" x14ac:dyDescent="0.25">
      <c r="B7883" s="27"/>
      <c r="D7883" s="27"/>
      <c r="E7883" s="27"/>
      <c r="I7883" s="27"/>
      <c r="J7883" s="27"/>
    </row>
    <row r="7884" spans="2:10" x14ac:dyDescent="0.25">
      <c r="B7884" s="27"/>
      <c r="D7884" s="27"/>
      <c r="E7884" s="27"/>
      <c r="I7884" s="27"/>
      <c r="J7884" s="27"/>
    </row>
    <row r="7885" spans="2:10" x14ac:dyDescent="0.25">
      <c r="B7885" s="27"/>
      <c r="D7885" s="27"/>
      <c r="E7885" s="27"/>
      <c r="I7885" s="27"/>
      <c r="J7885" s="27"/>
    </row>
    <row r="7886" spans="2:10" x14ac:dyDescent="0.25">
      <c r="B7886" s="27"/>
      <c r="D7886" s="27"/>
      <c r="E7886" s="27"/>
      <c r="I7886" s="27"/>
      <c r="J7886" s="27"/>
    </row>
    <row r="7887" spans="2:10" x14ac:dyDescent="0.25">
      <c r="B7887" s="27"/>
      <c r="D7887" s="27"/>
      <c r="E7887" s="27"/>
      <c r="I7887" s="27"/>
      <c r="J7887" s="27"/>
    </row>
    <row r="7888" spans="2:10" x14ac:dyDescent="0.25">
      <c r="B7888" s="27"/>
      <c r="D7888" s="27"/>
      <c r="E7888" s="27"/>
      <c r="I7888" s="27"/>
      <c r="J7888" s="27"/>
    </row>
    <row r="7889" spans="2:10" x14ac:dyDescent="0.25">
      <c r="B7889" s="27"/>
      <c r="D7889" s="27"/>
      <c r="E7889" s="27"/>
      <c r="I7889" s="27"/>
      <c r="J7889" s="27"/>
    </row>
    <row r="7890" spans="2:10" x14ac:dyDescent="0.25">
      <c r="B7890" s="27"/>
      <c r="D7890" s="27"/>
      <c r="E7890" s="27"/>
      <c r="I7890" s="27"/>
      <c r="J7890" s="27"/>
    </row>
    <row r="7891" spans="2:10" x14ac:dyDescent="0.25">
      <c r="B7891" s="27"/>
      <c r="D7891" s="27"/>
      <c r="E7891" s="27"/>
      <c r="I7891" s="27"/>
      <c r="J7891" s="27"/>
    </row>
    <row r="7892" spans="2:10" x14ac:dyDescent="0.25">
      <c r="B7892" s="27"/>
      <c r="D7892" s="27"/>
      <c r="E7892" s="27"/>
      <c r="I7892" s="27"/>
      <c r="J7892" s="27"/>
    </row>
    <row r="7893" spans="2:10" x14ac:dyDescent="0.25">
      <c r="B7893" s="27"/>
      <c r="D7893" s="27"/>
      <c r="E7893" s="27"/>
      <c r="I7893" s="27"/>
      <c r="J7893" s="27"/>
    </row>
    <row r="7894" spans="2:10" x14ac:dyDescent="0.25">
      <c r="B7894" s="27"/>
      <c r="D7894" s="27"/>
      <c r="E7894" s="27"/>
      <c r="I7894" s="27"/>
      <c r="J7894" s="27"/>
    </row>
    <row r="7895" spans="2:10" x14ac:dyDescent="0.25">
      <c r="B7895" s="27"/>
      <c r="D7895" s="27"/>
      <c r="E7895" s="27"/>
      <c r="I7895" s="27"/>
      <c r="J7895" s="27"/>
    </row>
    <row r="7896" spans="2:10" x14ac:dyDescent="0.25">
      <c r="B7896" s="27"/>
      <c r="D7896" s="27"/>
      <c r="E7896" s="27"/>
      <c r="I7896" s="27"/>
      <c r="J7896" s="27"/>
    </row>
    <row r="7897" spans="2:10" x14ac:dyDescent="0.25">
      <c r="B7897" s="27"/>
      <c r="D7897" s="27"/>
      <c r="E7897" s="27"/>
      <c r="I7897" s="27"/>
      <c r="J7897" s="27"/>
    </row>
    <row r="7898" spans="2:10" x14ac:dyDescent="0.25">
      <c r="B7898" s="27"/>
      <c r="D7898" s="27"/>
      <c r="E7898" s="27"/>
      <c r="I7898" s="27"/>
      <c r="J7898" s="27"/>
    </row>
    <row r="7899" spans="2:10" x14ac:dyDescent="0.25">
      <c r="B7899" s="27"/>
      <c r="D7899" s="27"/>
      <c r="E7899" s="27"/>
      <c r="I7899" s="27"/>
      <c r="J7899" s="27"/>
    </row>
    <row r="7900" spans="2:10" x14ac:dyDescent="0.25">
      <c r="B7900" s="27"/>
      <c r="D7900" s="27"/>
      <c r="E7900" s="27"/>
      <c r="I7900" s="27"/>
      <c r="J7900" s="27"/>
    </row>
    <row r="7901" spans="2:10" x14ac:dyDescent="0.25">
      <c r="B7901" s="27"/>
      <c r="D7901" s="27"/>
      <c r="E7901" s="27"/>
      <c r="I7901" s="27"/>
      <c r="J7901" s="27"/>
    </row>
    <row r="7902" spans="2:10" x14ac:dyDescent="0.25">
      <c r="B7902" s="27"/>
      <c r="D7902" s="27"/>
      <c r="E7902" s="27"/>
      <c r="I7902" s="27"/>
      <c r="J7902" s="27"/>
    </row>
    <row r="7903" spans="2:10" x14ac:dyDescent="0.25">
      <c r="B7903" s="27"/>
      <c r="D7903" s="27"/>
      <c r="E7903" s="27"/>
      <c r="I7903" s="27"/>
      <c r="J7903" s="27"/>
    </row>
    <row r="7904" spans="2:10" x14ac:dyDescent="0.25">
      <c r="B7904" s="27"/>
      <c r="D7904" s="27"/>
      <c r="E7904" s="27"/>
      <c r="I7904" s="27"/>
      <c r="J7904" s="27"/>
    </row>
    <row r="7905" spans="2:10" x14ac:dyDescent="0.25">
      <c r="B7905" s="27"/>
      <c r="D7905" s="27"/>
      <c r="E7905" s="27"/>
      <c r="I7905" s="27"/>
      <c r="J7905" s="27"/>
    </row>
    <row r="7906" spans="2:10" x14ac:dyDescent="0.25">
      <c r="B7906" s="27"/>
      <c r="D7906" s="27"/>
      <c r="E7906" s="27"/>
      <c r="I7906" s="27"/>
      <c r="J7906" s="27"/>
    </row>
    <row r="7907" spans="2:10" x14ac:dyDescent="0.25">
      <c r="B7907" s="27"/>
      <c r="D7907" s="27"/>
      <c r="E7907" s="27"/>
      <c r="I7907" s="27"/>
      <c r="J7907" s="27"/>
    </row>
    <row r="7908" spans="2:10" x14ac:dyDescent="0.25">
      <c r="B7908" s="27"/>
      <c r="D7908" s="27"/>
      <c r="E7908" s="27"/>
      <c r="I7908" s="27"/>
      <c r="J7908" s="27"/>
    </row>
    <row r="7909" spans="2:10" x14ac:dyDescent="0.25">
      <c r="B7909" s="27"/>
      <c r="D7909" s="27"/>
      <c r="E7909" s="27"/>
      <c r="I7909" s="27"/>
      <c r="J7909" s="27"/>
    </row>
    <row r="7910" spans="2:10" x14ac:dyDescent="0.25">
      <c r="B7910" s="27"/>
      <c r="D7910" s="27"/>
      <c r="E7910" s="27"/>
      <c r="I7910" s="27"/>
      <c r="J7910" s="27"/>
    </row>
    <row r="7911" spans="2:10" x14ac:dyDescent="0.25">
      <c r="B7911" s="27"/>
      <c r="D7911" s="27"/>
      <c r="E7911" s="27"/>
      <c r="I7911" s="27"/>
      <c r="J7911" s="27"/>
    </row>
    <row r="7912" spans="2:10" x14ac:dyDescent="0.25">
      <c r="B7912" s="27"/>
      <c r="D7912" s="27"/>
      <c r="E7912" s="27"/>
      <c r="I7912" s="27"/>
      <c r="J7912" s="27"/>
    </row>
    <row r="7913" spans="2:10" x14ac:dyDescent="0.25">
      <c r="B7913" s="27"/>
      <c r="D7913" s="27"/>
      <c r="E7913" s="27"/>
      <c r="I7913" s="27"/>
      <c r="J7913" s="27"/>
    </row>
    <row r="7914" spans="2:10" x14ac:dyDescent="0.25">
      <c r="B7914" s="27"/>
      <c r="D7914" s="27"/>
      <c r="E7914" s="27"/>
      <c r="I7914" s="27"/>
      <c r="J7914" s="27"/>
    </row>
    <row r="7915" spans="2:10" x14ac:dyDescent="0.25">
      <c r="B7915" s="27"/>
      <c r="D7915" s="27"/>
      <c r="E7915" s="27"/>
      <c r="I7915" s="27"/>
      <c r="J7915" s="27"/>
    </row>
    <row r="7916" spans="2:10" x14ac:dyDescent="0.25">
      <c r="B7916" s="27"/>
      <c r="D7916" s="27"/>
      <c r="E7916" s="27"/>
      <c r="I7916" s="27"/>
      <c r="J7916" s="27"/>
    </row>
    <row r="7917" spans="2:10" x14ac:dyDescent="0.25">
      <c r="B7917" s="27"/>
      <c r="D7917" s="27"/>
      <c r="E7917" s="27"/>
      <c r="I7917" s="27"/>
      <c r="J7917" s="27"/>
    </row>
    <row r="7918" spans="2:10" x14ac:dyDescent="0.25">
      <c r="B7918" s="27"/>
      <c r="D7918" s="27"/>
      <c r="E7918" s="27"/>
      <c r="I7918" s="27"/>
      <c r="J7918" s="27"/>
    </row>
    <row r="7919" spans="2:10" x14ac:dyDescent="0.25">
      <c r="B7919" s="27"/>
      <c r="D7919" s="27"/>
      <c r="E7919" s="27"/>
      <c r="I7919" s="27"/>
      <c r="J7919" s="27"/>
    </row>
    <row r="7920" spans="2:10" x14ac:dyDescent="0.25">
      <c r="B7920" s="27"/>
      <c r="D7920" s="27"/>
      <c r="E7920" s="27"/>
      <c r="I7920" s="27"/>
      <c r="J7920" s="27"/>
    </row>
    <row r="7921" spans="2:10" x14ac:dyDescent="0.25">
      <c r="B7921" s="27"/>
      <c r="D7921" s="27"/>
      <c r="E7921" s="27"/>
      <c r="I7921" s="27"/>
      <c r="J7921" s="27"/>
    </row>
    <row r="7922" spans="2:10" x14ac:dyDescent="0.25">
      <c r="B7922" s="27"/>
      <c r="D7922" s="27"/>
      <c r="E7922" s="27"/>
      <c r="I7922" s="27"/>
      <c r="J7922" s="27"/>
    </row>
    <row r="7923" spans="2:10" x14ac:dyDescent="0.25">
      <c r="B7923" s="27"/>
      <c r="D7923" s="27"/>
      <c r="E7923" s="27"/>
      <c r="I7923" s="27"/>
      <c r="J7923" s="27"/>
    </row>
    <row r="7924" spans="2:10" x14ac:dyDescent="0.25">
      <c r="B7924" s="27"/>
      <c r="D7924" s="27"/>
      <c r="E7924" s="27"/>
      <c r="I7924" s="27"/>
      <c r="J7924" s="27"/>
    </row>
    <row r="7925" spans="2:10" x14ac:dyDescent="0.25">
      <c r="B7925" s="27"/>
      <c r="D7925" s="27"/>
      <c r="E7925" s="27"/>
      <c r="I7925" s="27"/>
      <c r="J7925" s="27"/>
    </row>
    <row r="7926" spans="2:10" x14ac:dyDescent="0.25">
      <c r="B7926" s="27"/>
      <c r="D7926" s="27"/>
      <c r="E7926" s="27"/>
      <c r="I7926" s="27"/>
      <c r="J7926" s="27"/>
    </row>
    <row r="7927" spans="2:10" x14ac:dyDescent="0.25">
      <c r="B7927" s="27"/>
      <c r="D7927" s="27"/>
      <c r="E7927" s="27"/>
      <c r="I7927" s="27"/>
      <c r="J7927" s="27"/>
    </row>
    <row r="7928" spans="2:10" x14ac:dyDescent="0.25">
      <c r="B7928" s="27"/>
      <c r="D7928" s="27"/>
      <c r="E7928" s="27"/>
      <c r="I7928" s="27"/>
      <c r="J7928" s="27"/>
    </row>
    <row r="7929" spans="2:10" x14ac:dyDescent="0.25">
      <c r="B7929" s="27"/>
      <c r="D7929" s="27"/>
      <c r="E7929" s="27"/>
      <c r="I7929" s="27"/>
      <c r="J7929" s="27"/>
    </row>
    <row r="7930" spans="2:10" x14ac:dyDescent="0.25">
      <c r="B7930" s="27"/>
      <c r="D7930" s="27"/>
      <c r="E7930" s="27"/>
      <c r="I7930" s="27"/>
      <c r="J7930" s="27"/>
    </row>
    <row r="7931" spans="2:10" x14ac:dyDescent="0.25">
      <c r="B7931" s="27"/>
      <c r="D7931" s="27"/>
      <c r="E7931" s="27"/>
      <c r="I7931" s="27"/>
      <c r="J7931" s="27"/>
    </row>
    <row r="7932" spans="2:10" x14ac:dyDescent="0.25">
      <c r="B7932" s="27"/>
      <c r="D7932" s="27"/>
      <c r="E7932" s="27"/>
      <c r="I7932" s="27"/>
      <c r="J7932" s="27"/>
    </row>
    <row r="7933" spans="2:10" x14ac:dyDescent="0.25">
      <c r="B7933" s="27"/>
      <c r="D7933" s="27"/>
      <c r="E7933" s="27"/>
      <c r="I7933" s="27"/>
      <c r="J7933" s="27"/>
    </row>
    <row r="7934" spans="2:10" x14ac:dyDescent="0.25">
      <c r="B7934" s="27"/>
      <c r="D7934" s="27"/>
      <c r="E7934" s="27"/>
      <c r="I7934" s="27"/>
      <c r="J7934" s="27"/>
    </row>
    <row r="7935" spans="2:10" x14ac:dyDescent="0.25">
      <c r="B7935" s="27"/>
      <c r="D7935" s="27"/>
      <c r="E7935" s="27"/>
      <c r="I7935" s="27"/>
      <c r="J7935" s="27"/>
    </row>
    <row r="7936" spans="2:10" x14ac:dyDescent="0.25">
      <c r="B7936" s="27"/>
      <c r="D7936" s="27"/>
      <c r="E7936" s="27"/>
      <c r="I7936" s="27"/>
      <c r="J7936" s="27"/>
    </row>
    <row r="7937" spans="2:10" x14ac:dyDescent="0.25">
      <c r="B7937" s="27"/>
      <c r="D7937" s="27"/>
      <c r="E7937" s="27"/>
      <c r="I7937" s="27"/>
      <c r="J7937" s="27"/>
    </row>
    <row r="7938" spans="2:10" x14ac:dyDescent="0.25">
      <c r="B7938" s="27"/>
      <c r="D7938" s="27"/>
      <c r="E7938" s="27"/>
      <c r="I7938" s="27"/>
      <c r="J7938" s="27"/>
    </row>
    <row r="7939" spans="2:10" x14ac:dyDescent="0.25">
      <c r="B7939" s="27"/>
      <c r="D7939" s="27"/>
      <c r="E7939" s="27"/>
      <c r="I7939" s="27"/>
      <c r="J7939" s="27"/>
    </row>
    <row r="7940" spans="2:10" x14ac:dyDescent="0.25">
      <c r="B7940" s="27"/>
      <c r="D7940" s="27"/>
      <c r="E7940" s="27"/>
      <c r="I7940" s="27"/>
      <c r="J7940" s="27"/>
    </row>
    <row r="7941" spans="2:10" x14ac:dyDescent="0.25">
      <c r="B7941" s="27"/>
      <c r="D7941" s="27"/>
      <c r="E7941" s="27"/>
      <c r="I7941" s="27"/>
      <c r="J7941" s="27"/>
    </row>
    <row r="7942" spans="2:10" x14ac:dyDescent="0.25">
      <c r="B7942" s="27"/>
      <c r="D7942" s="27"/>
      <c r="E7942" s="27"/>
      <c r="I7942" s="27"/>
      <c r="J7942" s="27"/>
    </row>
    <row r="7943" spans="2:10" x14ac:dyDescent="0.25">
      <c r="B7943" s="27"/>
      <c r="D7943" s="27"/>
      <c r="E7943" s="27"/>
      <c r="I7943" s="27"/>
      <c r="J7943" s="27"/>
    </row>
    <row r="7944" spans="2:10" x14ac:dyDescent="0.25">
      <c r="B7944" s="27"/>
      <c r="D7944" s="27"/>
      <c r="E7944" s="27"/>
      <c r="I7944" s="27"/>
      <c r="J7944" s="27"/>
    </row>
    <row r="7945" spans="2:10" x14ac:dyDescent="0.25">
      <c r="B7945" s="27"/>
      <c r="D7945" s="27"/>
      <c r="E7945" s="27"/>
      <c r="I7945" s="27"/>
      <c r="J7945" s="27"/>
    </row>
    <row r="7946" spans="2:10" x14ac:dyDescent="0.25">
      <c r="B7946" s="27"/>
      <c r="D7946" s="27"/>
      <c r="E7946" s="27"/>
      <c r="I7946" s="27"/>
      <c r="J7946" s="27"/>
    </row>
    <row r="7947" spans="2:10" x14ac:dyDescent="0.25">
      <c r="B7947" s="27"/>
      <c r="D7947" s="27"/>
      <c r="E7947" s="27"/>
      <c r="I7947" s="27"/>
      <c r="J7947" s="27"/>
    </row>
    <row r="7948" spans="2:10" x14ac:dyDescent="0.25">
      <c r="B7948" s="27"/>
      <c r="D7948" s="27"/>
      <c r="E7948" s="27"/>
      <c r="I7948" s="27"/>
      <c r="J7948" s="27"/>
    </row>
    <row r="7949" spans="2:10" x14ac:dyDescent="0.25">
      <c r="B7949" s="27"/>
      <c r="D7949" s="27"/>
      <c r="E7949" s="27"/>
      <c r="I7949" s="27"/>
      <c r="J7949" s="27"/>
    </row>
    <row r="7950" spans="2:10" x14ac:dyDescent="0.25">
      <c r="B7950" s="27"/>
      <c r="D7950" s="27"/>
      <c r="E7950" s="27"/>
      <c r="I7950" s="27"/>
      <c r="J7950" s="27"/>
    </row>
    <row r="7951" spans="2:10" x14ac:dyDescent="0.25">
      <c r="B7951" s="27"/>
      <c r="D7951" s="27"/>
      <c r="E7951" s="27"/>
      <c r="I7951" s="27"/>
      <c r="J7951" s="27"/>
    </row>
    <row r="7952" spans="2:10" x14ac:dyDescent="0.25">
      <c r="B7952" s="27"/>
      <c r="D7952" s="27"/>
      <c r="E7952" s="27"/>
      <c r="I7952" s="27"/>
      <c r="J7952" s="27"/>
    </row>
    <row r="7953" spans="2:10" x14ac:dyDescent="0.25">
      <c r="B7953" s="27"/>
      <c r="D7953" s="27"/>
      <c r="E7953" s="27"/>
      <c r="I7953" s="27"/>
      <c r="J7953" s="27"/>
    </row>
    <row r="7954" spans="2:10" x14ac:dyDescent="0.25">
      <c r="B7954" s="27"/>
      <c r="D7954" s="27"/>
      <c r="E7954" s="27"/>
      <c r="I7954" s="27"/>
      <c r="J7954" s="27"/>
    </row>
    <row r="7955" spans="2:10" x14ac:dyDescent="0.25">
      <c r="B7955" s="27"/>
      <c r="D7955" s="27"/>
      <c r="E7955" s="27"/>
      <c r="I7955" s="27"/>
      <c r="J7955" s="27"/>
    </row>
    <row r="7956" spans="2:10" x14ac:dyDescent="0.25">
      <c r="B7956" s="27"/>
      <c r="D7956" s="27"/>
      <c r="E7956" s="27"/>
      <c r="I7956" s="27"/>
      <c r="J7956" s="27"/>
    </row>
    <row r="7957" spans="2:10" x14ac:dyDescent="0.25">
      <c r="B7957" s="27"/>
      <c r="D7957" s="27"/>
      <c r="E7957" s="27"/>
      <c r="I7957" s="27"/>
      <c r="J7957" s="27"/>
    </row>
    <row r="7958" spans="2:10" x14ac:dyDescent="0.25">
      <c r="B7958" s="27"/>
      <c r="D7958" s="27"/>
      <c r="E7958" s="27"/>
      <c r="I7958" s="27"/>
      <c r="J7958" s="27"/>
    </row>
    <row r="7959" spans="2:10" x14ac:dyDescent="0.25">
      <c r="B7959" s="27"/>
      <c r="D7959" s="27"/>
      <c r="E7959" s="27"/>
      <c r="I7959" s="27"/>
      <c r="J7959" s="27"/>
    </row>
    <row r="7960" spans="2:10" x14ac:dyDescent="0.25">
      <c r="B7960" s="27"/>
      <c r="D7960" s="27"/>
      <c r="E7960" s="27"/>
      <c r="I7960" s="27"/>
      <c r="J7960" s="27"/>
    </row>
    <row r="7961" spans="2:10" x14ac:dyDescent="0.25">
      <c r="B7961" s="27"/>
      <c r="D7961" s="27"/>
      <c r="E7961" s="27"/>
      <c r="I7961" s="27"/>
      <c r="J7961" s="27"/>
    </row>
    <row r="7962" spans="2:10" x14ac:dyDescent="0.25">
      <c r="B7962" s="27"/>
      <c r="D7962" s="27"/>
      <c r="E7962" s="27"/>
      <c r="I7962" s="27"/>
      <c r="J7962" s="27"/>
    </row>
    <row r="7963" spans="2:10" x14ac:dyDescent="0.25">
      <c r="B7963" s="27"/>
      <c r="D7963" s="27"/>
      <c r="E7963" s="27"/>
      <c r="I7963" s="27"/>
      <c r="J7963" s="27"/>
    </row>
    <row r="7964" spans="2:10" x14ac:dyDescent="0.25">
      <c r="B7964" s="27"/>
      <c r="D7964" s="27"/>
      <c r="E7964" s="27"/>
      <c r="I7964" s="27"/>
      <c r="J7964" s="27"/>
    </row>
    <row r="7965" spans="2:10" x14ac:dyDescent="0.25">
      <c r="B7965" s="27"/>
      <c r="D7965" s="27"/>
      <c r="E7965" s="27"/>
      <c r="I7965" s="27"/>
      <c r="J7965" s="27"/>
    </row>
    <row r="7966" spans="2:10" x14ac:dyDescent="0.25">
      <c r="B7966" s="27"/>
      <c r="D7966" s="27"/>
      <c r="E7966" s="27"/>
      <c r="I7966" s="27"/>
      <c r="J7966" s="27"/>
    </row>
    <row r="7967" spans="2:10" x14ac:dyDescent="0.25">
      <c r="B7967" s="27"/>
      <c r="D7967" s="27"/>
      <c r="E7967" s="27"/>
      <c r="I7967" s="27"/>
      <c r="J7967" s="27"/>
    </row>
    <row r="7968" spans="2:10" x14ac:dyDescent="0.25">
      <c r="B7968" s="27"/>
      <c r="D7968" s="27"/>
      <c r="E7968" s="27"/>
      <c r="I7968" s="27"/>
      <c r="J7968" s="27"/>
    </row>
    <row r="7969" spans="2:10" x14ac:dyDescent="0.25">
      <c r="B7969" s="27"/>
      <c r="D7969" s="27"/>
      <c r="E7969" s="27"/>
      <c r="I7969" s="27"/>
      <c r="J7969" s="27"/>
    </row>
    <row r="7970" spans="2:10" x14ac:dyDescent="0.25">
      <c r="B7970" s="27"/>
      <c r="D7970" s="27"/>
      <c r="E7970" s="27"/>
      <c r="I7970" s="27"/>
      <c r="J7970" s="27"/>
    </row>
    <row r="7971" spans="2:10" x14ac:dyDescent="0.25">
      <c r="B7971" s="27"/>
      <c r="D7971" s="27"/>
      <c r="E7971" s="27"/>
      <c r="I7971" s="27"/>
      <c r="J7971" s="27"/>
    </row>
    <row r="7972" spans="2:10" x14ac:dyDescent="0.25">
      <c r="B7972" s="27"/>
      <c r="D7972" s="27"/>
      <c r="E7972" s="27"/>
      <c r="I7972" s="27"/>
      <c r="J7972" s="27"/>
    </row>
    <row r="7973" spans="2:10" x14ac:dyDescent="0.25">
      <c r="B7973" s="27"/>
      <c r="D7973" s="27"/>
      <c r="E7973" s="27"/>
      <c r="I7973" s="27"/>
      <c r="J7973" s="27"/>
    </row>
    <row r="7974" spans="2:10" x14ac:dyDescent="0.25">
      <c r="B7974" s="27"/>
      <c r="D7974" s="27"/>
      <c r="E7974" s="27"/>
      <c r="I7974" s="27"/>
      <c r="J7974" s="27"/>
    </row>
    <row r="7975" spans="2:10" x14ac:dyDescent="0.25">
      <c r="B7975" s="27"/>
      <c r="D7975" s="27"/>
      <c r="E7975" s="27"/>
      <c r="I7975" s="27"/>
      <c r="J7975" s="27"/>
    </row>
    <row r="7976" spans="2:10" x14ac:dyDescent="0.25">
      <c r="B7976" s="27"/>
      <c r="D7976" s="27"/>
      <c r="E7976" s="27"/>
      <c r="I7976" s="27"/>
      <c r="J7976" s="27"/>
    </row>
    <row r="7977" spans="2:10" x14ac:dyDescent="0.25">
      <c r="B7977" s="27"/>
      <c r="D7977" s="27"/>
      <c r="E7977" s="27"/>
      <c r="I7977" s="27"/>
      <c r="J7977" s="27"/>
    </row>
    <row r="7978" spans="2:10" x14ac:dyDescent="0.25">
      <c r="B7978" s="27"/>
      <c r="D7978" s="27"/>
      <c r="E7978" s="27"/>
      <c r="I7978" s="27"/>
      <c r="J7978" s="27"/>
    </row>
    <row r="7979" spans="2:10" x14ac:dyDescent="0.25">
      <c r="B7979" s="27"/>
      <c r="D7979" s="27"/>
      <c r="E7979" s="27"/>
      <c r="I7979" s="27"/>
      <c r="J7979" s="27"/>
    </row>
    <row r="7980" spans="2:10" x14ac:dyDescent="0.25">
      <c r="B7980" s="27"/>
      <c r="D7980" s="27"/>
      <c r="E7980" s="27"/>
      <c r="I7980" s="27"/>
      <c r="J7980" s="27"/>
    </row>
    <row r="7981" spans="2:10" x14ac:dyDescent="0.25">
      <c r="B7981" s="27"/>
      <c r="D7981" s="27"/>
      <c r="E7981" s="27"/>
      <c r="I7981" s="27"/>
      <c r="J7981" s="27"/>
    </row>
    <row r="7982" spans="2:10" x14ac:dyDescent="0.25">
      <c r="B7982" s="27"/>
      <c r="D7982" s="27"/>
      <c r="E7982" s="27"/>
      <c r="I7982" s="27"/>
      <c r="J7982" s="27"/>
    </row>
    <row r="7983" spans="2:10" x14ac:dyDescent="0.25">
      <c r="B7983" s="27"/>
      <c r="D7983" s="27"/>
      <c r="E7983" s="27"/>
      <c r="I7983" s="27"/>
      <c r="J7983" s="27"/>
    </row>
    <row r="7984" spans="2:10" x14ac:dyDescent="0.25">
      <c r="B7984" s="27"/>
      <c r="D7984" s="27"/>
      <c r="E7984" s="27"/>
      <c r="I7984" s="27"/>
      <c r="J7984" s="27"/>
    </row>
    <row r="7985" spans="2:10" x14ac:dyDescent="0.25">
      <c r="B7985" s="27"/>
      <c r="D7985" s="27"/>
      <c r="E7985" s="27"/>
      <c r="I7985" s="27"/>
      <c r="J7985" s="27"/>
    </row>
    <row r="7986" spans="2:10" x14ac:dyDescent="0.25">
      <c r="B7986" s="27"/>
      <c r="D7986" s="27"/>
      <c r="E7986" s="27"/>
      <c r="I7986" s="27"/>
      <c r="J7986" s="27"/>
    </row>
    <row r="7987" spans="2:10" x14ac:dyDescent="0.25">
      <c r="B7987" s="27"/>
      <c r="D7987" s="27"/>
      <c r="E7987" s="27"/>
      <c r="I7987" s="27"/>
      <c r="J7987" s="27"/>
    </row>
    <row r="7988" spans="2:10" x14ac:dyDescent="0.25">
      <c r="B7988" s="27"/>
      <c r="D7988" s="27"/>
      <c r="E7988" s="27"/>
      <c r="I7988" s="27"/>
      <c r="J7988" s="27"/>
    </row>
    <row r="7989" spans="2:10" x14ac:dyDescent="0.25">
      <c r="B7989" s="27"/>
      <c r="D7989" s="27"/>
      <c r="E7989" s="27"/>
      <c r="I7989" s="27"/>
      <c r="J7989" s="27"/>
    </row>
    <row r="7990" spans="2:10" x14ac:dyDescent="0.25">
      <c r="B7990" s="27"/>
      <c r="D7990" s="27"/>
      <c r="E7990" s="27"/>
      <c r="I7990" s="27"/>
      <c r="J7990" s="27"/>
    </row>
    <row r="7991" spans="2:10" x14ac:dyDescent="0.25">
      <c r="B7991" s="27"/>
      <c r="D7991" s="27"/>
      <c r="E7991" s="27"/>
      <c r="I7991" s="27"/>
      <c r="J7991" s="27"/>
    </row>
    <row r="7992" spans="2:10" x14ac:dyDescent="0.25">
      <c r="B7992" s="27"/>
      <c r="D7992" s="27"/>
      <c r="E7992" s="27"/>
      <c r="I7992" s="27"/>
      <c r="J7992" s="27"/>
    </row>
    <row r="7993" spans="2:10" x14ac:dyDescent="0.25">
      <c r="B7993" s="27"/>
      <c r="D7993" s="27"/>
      <c r="E7993" s="27"/>
      <c r="I7993" s="27"/>
      <c r="J7993" s="27"/>
    </row>
    <row r="7994" spans="2:10" x14ac:dyDescent="0.25">
      <c r="B7994" s="27"/>
      <c r="D7994" s="27"/>
      <c r="E7994" s="27"/>
      <c r="I7994" s="27"/>
      <c r="J7994" s="27"/>
    </row>
    <row r="7995" spans="2:10" x14ac:dyDescent="0.25">
      <c r="B7995" s="27"/>
      <c r="D7995" s="27"/>
      <c r="E7995" s="27"/>
      <c r="I7995" s="27"/>
      <c r="J7995" s="27"/>
    </row>
    <row r="7996" spans="2:10" x14ac:dyDescent="0.25">
      <c r="B7996" s="27"/>
      <c r="D7996" s="27"/>
      <c r="E7996" s="27"/>
      <c r="I7996" s="27"/>
      <c r="J7996" s="27"/>
    </row>
    <row r="7997" spans="2:10" x14ac:dyDescent="0.25">
      <c r="B7997" s="27"/>
      <c r="D7997" s="27"/>
      <c r="E7997" s="27"/>
      <c r="I7997" s="27"/>
      <c r="J7997" s="27"/>
    </row>
    <row r="7998" spans="2:10" x14ac:dyDescent="0.25">
      <c r="B7998" s="27"/>
      <c r="D7998" s="27"/>
      <c r="E7998" s="27"/>
      <c r="I7998" s="27"/>
      <c r="J7998" s="27"/>
    </row>
    <row r="7999" spans="2:10" x14ac:dyDescent="0.25">
      <c r="B7999" s="27"/>
      <c r="D7999" s="27"/>
      <c r="E7999" s="27"/>
      <c r="I7999" s="27"/>
      <c r="J7999" s="27"/>
    </row>
    <row r="8000" spans="2:10" x14ac:dyDescent="0.25">
      <c r="B8000" s="27"/>
      <c r="D8000" s="27"/>
      <c r="E8000" s="27"/>
      <c r="I8000" s="27"/>
      <c r="J8000" s="27"/>
    </row>
    <row r="8001" spans="2:10" x14ac:dyDescent="0.25">
      <c r="B8001" s="27"/>
      <c r="D8001" s="27"/>
      <c r="E8001" s="27"/>
      <c r="I8001" s="27"/>
      <c r="J8001" s="27"/>
    </row>
    <row r="8002" spans="2:10" x14ac:dyDescent="0.25">
      <c r="B8002" s="27"/>
      <c r="D8002" s="27"/>
      <c r="E8002" s="27"/>
      <c r="I8002" s="27"/>
      <c r="J8002" s="27"/>
    </row>
    <row r="8003" spans="2:10" x14ac:dyDescent="0.25">
      <c r="B8003" s="27"/>
      <c r="D8003" s="27"/>
      <c r="E8003" s="27"/>
      <c r="I8003" s="27"/>
      <c r="J8003" s="27"/>
    </row>
    <row r="8004" spans="2:10" x14ac:dyDescent="0.25">
      <c r="B8004" s="27"/>
      <c r="D8004" s="27"/>
      <c r="E8004" s="27"/>
      <c r="I8004" s="27"/>
      <c r="J8004" s="27"/>
    </row>
    <row r="8005" spans="2:10" x14ac:dyDescent="0.25">
      <c r="B8005" s="27"/>
      <c r="D8005" s="27"/>
      <c r="E8005" s="27"/>
      <c r="I8005" s="27"/>
      <c r="J8005" s="27"/>
    </row>
    <row r="8006" spans="2:10" x14ac:dyDescent="0.25">
      <c r="B8006" s="27"/>
      <c r="D8006" s="27"/>
      <c r="E8006" s="27"/>
      <c r="I8006" s="27"/>
      <c r="J8006" s="27"/>
    </row>
    <row r="8007" spans="2:10" x14ac:dyDescent="0.25">
      <c r="B8007" s="27"/>
      <c r="D8007" s="27"/>
      <c r="E8007" s="27"/>
      <c r="I8007" s="27"/>
      <c r="J8007" s="27"/>
    </row>
    <row r="8008" spans="2:10" x14ac:dyDescent="0.25">
      <c r="B8008" s="27"/>
      <c r="D8008" s="27"/>
      <c r="E8008" s="27"/>
      <c r="I8008" s="27"/>
      <c r="J8008" s="27"/>
    </row>
    <row r="8009" spans="2:10" x14ac:dyDescent="0.25">
      <c r="B8009" s="27"/>
      <c r="D8009" s="27"/>
      <c r="E8009" s="27"/>
      <c r="I8009" s="27"/>
      <c r="J8009" s="27"/>
    </row>
    <row r="8010" spans="2:10" x14ac:dyDescent="0.25">
      <c r="B8010" s="27"/>
      <c r="D8010" s="27"/>
      <c r="E8010" s="27"/>
      <c r="I8010" s="27"/>
      <c r="J8010" s="27"/>
    </row>
    <row r="8011" spans="2:10" x14ac:dyDescent="0.25">
      <c r="B8011" s="27"/>
      <c r="D8011" s="27"/>
      <c r="E8011" s="27"/>
      <c r="I8011" s="27"/>
      <c r="J8011" s="27"/>
    </row>
    <row r="8012" spans="2:10" x14ac:dyDescent="0.25">
      <c r="B8012" s="27"/>
      <c r="D8012" s="27"/>
      <c r="E8012" s="27"/>
      <c r="I8012" s="27"/>
      <c r="J8012" s="27"/>
    </row>
    <row r="8013" spans="2:10" x14ac:dyDescent="0.25">
      <c r="B8013" s="27"/>
      <c r="D8013" s="27"/>
      <c r="E8013" s="27"/>
      <c r="I8013" s="27"/>
      <c r="J8013" s="27"/>
    </row>
    <row r="8014" spans="2:10" x14ac:dyDescent="0.25">
      <c r="B8014" s="27"/>
      <c r="D8014" s="27"/>
      <c r="E8014" s="27"/>
      <c r="I8014" s="27"/>
      <c r="J8014" s="27"/>
    </row>
    <row r="8015" spans="2:10" x14ac:dyDescent="0.25">
      <c r="B8015" s="27"/>
      <c r="D8015" s="27"/>
      <c r="E8015" s="27"/>
      <c r="I8015" s="27"/>
      <c r="J8015" s="27"/>
    </row>
    <row r="8016" spans="2:10" x14ac:dyDescent="0.25">
      <c r="B8016" s="27"/>
      <c r="D8016" s="27"/>
      <c r="E8016" s="27"/>
      <c r="I8016" s="27"/>
      <c r="J8016" s="27"/>
    </row>
    <row r="8017" spans="2:10" x14ac:dyDescent="0.25">
      <c r="B8017" s="27"/>
      <c r="D8017" s="27"/>
      <c r="E8017" s="27"/>
      <c r="I8017" s="27"/>
      <c r="J8017" s="27"/>
    </row>
    <row r="8018" spans="2:10" x14ac:dyDescent="0.25">
      <c r="B8018" s="27"/>
      <c r="D8018" s="27"/>
      <c r="E8018" s="27"/>
      <c r="I8018" s="27"/>
      <c r="J8018" s="27"/>
    </row>
    <row r="8019" spans="2:10" x14ac:dyDescent="0.25">
      <c r="B8019" s="27"/>
      <c r="D8019" s="27"/>
      <c r="E8019" s="27"/>
      <c r="I8019" s="27"/>
      <c r="J8019" s="27"/>
    </row>
    <row r="8020" spans="2:10" x14ac:dyDescent="0.25">
      <c r="B8020" s="27"/>
      <c r="D8020" s="27"/>
      <c r="E8020" s="27"/>
      <c r="I8020" s="27"/>
      <c r="J8020" s="27"/>
    </row>
    <row r="8021" spans="2:10" x14ac:dyDescent="0.25">
      <c r="B8021" s="27"/>
      <c r="D8021" s="27"/>
      <c r="E8021" s="27"/>
      <c r="I8021" s="27"/>
      <c r="J8021" s="27"/>
    </row>
    <row r="8022" spans="2:10" x14ac:dyDescent="0.25">
      <c r="B8022" s="27"/>
      <c r="D8022" s="27"/>
      <c r="E8022" s="27"/>
      <c r="I8022" s="27"/>
      <c r="J8022" s="27"/>
    </row>
    <row r="8023" spans="2:10" x14ac:dyDescent="0.25">
      <c r="B8023" s="27"/>
      <c r="D8023" s="27"/>
      <c r="E8023" s="27"/>
      <c r="I8023" s="27"/>
      <c r="J8023" s="27"/>
    </row>
    <row r="8024" spans="2:10" x14ac:dyDescent="0.25">
      <c r="B8024" s="27"/>
      <c r="D8024" s="27"/>
      <c r="E8024" s="27"/>
      <c r="I8024" s="27"/>
      <c r="J8024" s="27"/>
    </row>
    <row r="8025" spans="2:10" x14ac:dyDescent="0.25">
      <c r="B8025" s="27"/>
      <c r="D8025" s="27"/>
      <c r="E8025" s="27"/>
      <c r="I8025" s="27"/>
      <c r="J8025" s="27"/>
    </row>
    <row r="8026" spans="2:10" x14ac:dyDescent="0.25">
      <c r="B8026" s="27"/>
      <c r="D8026" s="27"/>
      <c r="E8026" s="27"/>
      <c r="I8026" s="27"/>
      <c r="J8026" s="27"/>
    </row>
    <row r="8027" spans="2:10" x14ac:dyDescent="0.25">
      <c r="B8027" s="27"/>
      <c r="D8027" s="27"/>
      <c r="E8027" s="27"/>
      <c r="I8027" s="27"/>
      <c r="J8027" s="27"/>
    </row>
    <row r="8028" spans="2:10" x14ac:dyDescent="0.25">
      <c r="B8028" s="27"/>
      <c r="D8028" s="27"/>
      <c r="E8028" s="27"/>
      <c r="I8028" s="27"/>
      <c r="J8028" s="27"/>
    </row>
    <row r="8029" spans="2:10" x14ac:dyDescent="0.25">
      <c r="B8029" s="27"/>
      <c r="D8029" s="27"/>
      <c r="E8029" s="27"/>
      <c r="I8029" s="27"/>
      <c r="J8029" s="27"/>
    </row>
    <row r="8030" spans="2:10" x14ac:dyDescent="0.25">
      <c r="B8030" s="27"/>
      <c r="D8030" s="27"/>
      <c r="E8030" s="27"/>
      <c r="I8030" s="27"/>
      <c r="J8030" s="27"/>
    </row>
    <row r="8031" spans="2:10" x14ac:dyDescent="0.25">
      <c r="B8031" s="27"/>
      <c r="D8031" s="27"/>
      <c r="E8031" s="27"/>
      <c r="I8031" s="27"/>
      <c r="J8031" s="27"/>
    </row>
    <row r="8032" spans="2:10" x14ac:dyDescent="0.25">
      <c r="B8032" s="27"/>
      <c r="D8032" s="27"/>
      <c r="E8032" s="27"/>
      <c r="I8032" s="27"/>
      <c r="J8032" s="27"/>
    </row>
    <row r="8033" spans="2:10" x14ac:dyDescent="0.25">
      <c r="B8033" s="27"/>
      <c r="D8033" s="27"/>
      <c r="E8033" s="27"/>
      <c r="I8033" s="27"/>
      <c r="J8033" s="27"/>
    </row>
    <row r="8034" spans="2:10" x14ac:dyDescent="0.25">
      <c r="B8034" s="27"/>
      <c r="D8034" s="27"/>
      <c r="E8034" s="27"/>
      <c r="I8034" s="27"/>
      <c r="J8034" s="27"/>
    </row>
    <row r="8035" spans="2:10" x14ac:dyDescent="0.25">
      <c r="B8035" s="27"/>
      <c r="D8035" s="27"/>
      <c r="E8035" s="27"/>
      <c r="I8035" s="27"/>
      <c r="J8035" s="27"/>
    </row>
    <row r="8036" spans="2:10" x14ac:dyDescent="0.25">
      <c r="B8036" s="27"/>
      <c r="D8036" s="27"/>
      <c r="E8036" s="27"/>
      <c r="I8036" s="27"/>
      <c r="J8036" s="27"/>
    </row>
    <row r="8037" spans="2:10" x14ac:dyDescent="0.25">
      <c r="B8037" s="27"/>
      <c r="D8037" s="27"/>
      <c r="E8037" s="27"/>
      <c r="I8037" s="27"/>
      <c r="J8037" s="27"/>
    </row>
    <row r="8038" spans="2:10" x14ac:dyDescent="0.25">
      <c r="B8038" s="27"/>
      <c r="D8038" s="27"/>
      <c r="E8038" s="27"/>
      <c r="I8038" s="27"/>
      <c r="J8038" s="27"/>
    </row>
    <row r="8039" spans="2:10" x14ac:dyDescent="0.25">
      <c r="B8039" s="27"/>
      <c r="D8039" s="27"/>
      <c r="E8039" s="27"/>
      <c r="I8039" s="27"/>
      <c r="J8039" s="27"/>
    </row>
    <row r="8040" spans="2:10" x14ac:dyDescent="0.25">
      <c r="B8040" s="27"/>
      <c r="D8040" s="27"/>
      <c r="E8040" s="27"/>
      <c r="I8040" s="27"/>
      <c r="J8040" s="27"/>
    </row>
    <row r="8041" spans="2:10" x14ac:dyDescent="0.25">
      <c r="B8041" s="27"/>
      <c r="D8041" s="27"/>
      <c r="E8041" s="27"/>
      <c r="I8041" s="27"/>
      <c r="J8041" s="27"/>
    </row>
    <row r="8042" spans="2:10" x14ac:dyDescent="0.25">
      <c r="B8042" s="27"/>
      <c r="D8042" s="27"/>
      <c r="E8042" s="27"/>
      <c r="I8042" s="27"/>
      <c r="J8042" s="27"/>
    </row>
    <row r="8043" spans="2:10" x14ac:dyDescent="0.25">
      <c r="B8043" s="27"/>
      <c r="D8043" s="27"/>
      <c r="E8043" s="27"/>
      <c r="I8043" s="27"/>
      <c r="J8043" s="27"/>
    </row>
    <row r="8044" spans="2:10" x14ac:dyDescent="0.25">
      <c r="B8044" s="27"/>
      <c r="D8044" s="27"/>
      <c r="E8044" s="27"/>
      <c r="I8044" s="27"/>
      <c r="J8044" s="27"/>
    </row>
    <row r="8045" spans="2:10" x14ac:dyDescent="0.25">
      <c r="B8045" s="27"/>
      <c r="D8045" s="27"/>
      <c r="E8045" s="27"/>
      <c r="I8045" s="27"/>
      <c r="J8045" s="27"/>
    </row>
    <row r="8046" spans="2:10" x14ac:dyDescent="0.25">
      <c r="B8046" s="27"/>
      <c r="D8046" s="27"/>
      <c r="E8046" s="27"/>
      <c r="I8046" s="27"/>
      <c r="J8046" s="27"/>
    </row>
    <row r="8047" spans="2:10" x14ac:dyDescent="0.25">
      <c r="B8047" s="27"/>
      <c r="D8047" s="27"/>
      <c r="E8047" s="27"/>
      <c r="I8047" s="27"/>
      <c r="J8047" s="27"/>
    </row>
    <row r="8048" spans="2:10" x14ac:dyDescent="0.25">
      <c r="B8048" s="27"/>
      <c r="D8048" s="27"/>
      <c r="E8048" s="27"/>
      <c r="I8048" s="27"/>
      <c r="J8048" s="27"/>
    </row>
    <row r="8049" spans="2:10" x14ac:dyDescent="0.25">
      <c r="B8049" s="27"/>
      <c r="D8049" s="27"/>
      <c r="E8049" s="27"/>
      <c r="I8049" s="27"/>
      <c r="J8049" s="27"/>
    </row>
    <row r="8050" spans="2:10" x14ac:dyDescent="0.25">
      <c r="B8050" s="27"/>
      <c r="D8050" s="27"/>
      <c r="E8050" s="27"/>
      <c r="I8050" s="27"/>
      <c r="J8050" s="27"/>
    </row>
    <row r="8051" spans="2:10" x14ac:dyDescent="0.25">
      <c r="B8051" s="27"/>
      <c r="D8051" s="27"/>
      <c r="E8051" s="27"/>
      <c r="I8051" s="27"/>
      <c r="J8051" s="27"/>
    </row>
    <row r="8052" spans="2:10" x14ac:dyDescent="0.25">
      <c r="B8052" s="27"/>
      <c r="D8052" s="27"/>
      <c r="E8052" s="27"/>
      <c r="I8052" s="27"/>
      <c r="J8052" s="27"/>
    </row>
    <row r="8053" spans="2:10" x14ac:dyDescent="0.25">
      <c r="B8053" s="27"/>
      <c r="D8053" s="27"/>
      <c r="E8053" s="27"/>
      <c r="I8053" s="27"/>
      <c r="J8053" s="27"/>
    </row>
    <row r="8054" spans="2:10" x14ac:dyDescent="0.25">
      <c r="B8054" s="27"/>
      <c r="D8054" s="27"/>
      <c r="E8054" s="27"/>
      <c r="I8054" s="27"/>
      <c r="J8054" s="27"/>
    </row>
    <row r="8055" spans="2:10" x14ac:dyDescent="0.25">
      <c r="B8055" s="27"/>
      <c r="D8055" s="27"/>
      <c r="E8055" s="27"/>
      <c r="I8055" s="27"/>
      <c r="J8055" s="27"/>
    </row>
    <row r="8056" spans="2:10" x14ac:dyDescent="0.25">
      <c r="B8056" s="27"/>
      <c r="D8056" s="27"/>
      <c r="E8056" s="27"/>
      <c r="I8056" s="27"/>
      <c r="J8056" s="27"/>
    </row>
    <row r="8057" spans="2:10" x14ac:dyDescent="0.25">
      <c r="B8057" s="27"/>
      <c r="D8057" s="27"/>
      <c r="E8057" s="27"/>
      <c r="I8057" s="27"/>
      <c r="J8057" s="27"/>
    </row>
    <row r="8058" spans="2:10" x14ac:dyDescent="0.25">
      <c r="B8058" s="27"/>
      <c r="D8058" s="27"/>
      <c r="E8058" s="27"/>
      <c r="I8058" s="27"/>
      <c r="J8058" s="27"/>
    </row>
    <row r="8059" spans="2:10" x14ac:dyDescent="0.25">
      <c r="B8059" s="27"/>
      <c r="D8059" s="27"/>
      <c r="E8059" s="27"/>
      <c r="I8059" s="27"/>
      <c r="J8059" s="27"/>
    </row>
    <row r="8060" spans="2:10" x14ac:dyDescent="0.25">
      <c r="B8060" s="27"/>
      <c r="D8060" s="27"/>
      <c r="E8060" s="27"/>
      <c r="I8060" s="27"/>
      <c r="J8060" s="27"/>
    </row>
    <row r="8061" spans="2:10" x14ac:dyDescent="0.25">
      <c r="B8061" s="27"/>
      <c r="D8061" s="27"/>
      <c r="E8061" s="27"/>
      <c r="I8061" s="27"/>
      <c r="J8061" s="27"/>
    </row>
    <row r="8062" spans="2:10" x14ac:dyDescent="0.25">
      <c r="B8062" s="27"/>
      <c r="D8062" s="27"/>
      <c r="E8062" s="27"/>
      <c r="I8062" s="27"/>
      <c r="J8062" s="27"/>
    </row>
    <row r="8063" spans="2:10" x14ac:dyDescent="0.25">
      <c r="B8063" s="27"/>
      <c r="D8063" s="27"/>
      <c r="E8063" s="27"/>
      <c r="I8063" s="27"/>
      <c r="J8063" s="27"/>
    </row>
    <row r="8064" spans="2:10" x14ac:dyDescent="0.25">
      <c r="B8064" s="27"/>
      <c r="D8064" s="27"/>
      <c r="E8064" s="27"/>
      <c r="I8064" s="27"/>
      <c r="J8064" s="27"/>
    </row>
    <row r="8065" spans="2:10" x14ac:dyDescent="0.25">
      <c r="B8065" s="27"/>
      <c r="D8065" s="27"/>
      <c r="E8065" s="27"/>
      <c r="I8065" s="27"/>
      <c r="J8065" s="27"/>
    </row>
    <row r="8066" spans="2:10" x14ac:dyDescent="0.25">
      <c r="B8066" s="27"/>
      <c r="D8066" s="27"/>
      <c r="E8066" s="27"/>
      <c r="I8066" s="27"/>
      <c r="J8066" s="27"/>
    </row>
    <row r="8067" spans="2:10" x14ac:dyDescent="0.25">
      <c r="B8067" s="27"/>
      <c r="D8067" s="27"/>
      <c r="E8067" s="27"/>
      <c r="I8067" s="27"/>
      <c r="J8067" s="27"/>
    </row>
    <row r="8068" spans="2:10" x14ac:dyDescent="0.25">
      <c r="B8068" s="27"/>
      <c r="D8068" s="27"/>
      <c r="E8068" s="27"/>
      <c r="I8068" s="27"/>
      <c r="J8068" s="27"/>
    </row>
    <row r="8069" spans="2:10" x14ac:dyDescent="0.25">
      <c r="B8069" s="27"/>
      <c r="D8069" s="27"/>
      <c r="E8069" s="27"/>
      <c r="I8069" s="27"/>
      <c r="J8069" s="27"/>
    </row>
    <row r="8070" spans="2:10" x14ac:dyDescent="0.25">
      <c r="B8070" s="27"/>
      <c r="D8070" s="27"/>
      <c r="E8070" s="27"/>
      <c r="I8070" s="27"/>
      <c r="J8070" s="27"/>
    </row>
    <row r="8071" spans="2:10" x14ac:dyDescent="0.25">
      <c r="B8071" s="27"/>
      <c r="D8071" s="27"/>
      <c r="E8071" s="27"/>
      <c r="I8071" s="27"/>
      <c r="J8071" s="27"/>
    </row>
    <row r="8072" spans="2:10" x14ac:dyDescent="0.25">
      <c r="B8072" s="27"/>
      <c r="D8072" s="27"/>
      <c r="E8072" s="27"/>
      <c r="I8072" s="27"/>
      <c r="J8072" s="27"/>
    </row>
    <row r="8073" spans="2:10" x14ac:dyDescent="0.25">
      <c r="B8073" s="27"/>
      <c r="D8073" s="27"/>
      <c r="E8073" s="27"/>
      <c r="I8073" s="27"/>
      <c r="J8073" s="27"/>
    </row>
    <row r="8074" spans="2:10" x14ac:dyDescent="0.25">
      <c r="B8074" s="27"/>
      <c r="D8074" s="27"/>
      <c r="E8074" s="27"/>
      <c r="I8074" s="27"/>
      <c r="J8074" s="27"/>
    </row>
    <row r="8075" spans="2:10" x14ac:dyDescent="0.25">
      <c r="B8075" s="27"/>
      <c r="D8075" s="27"/>
      <c r="E8075" s="27"/>
      <c r="I8075" s="27"/>
      <c r="J8075" s="27"/>
    </row>
    <row r="8076" spans="2:10" x14ac:dyDescent="0.25">
      <c r="B8076" s="27"/>
      <c r="D8076" s="27"/>
      <c r="E8076" s="27"/>
      <c r="I8076" s="27"/>
      <c r="J8076" s="27"/>
    </row>
    <row r="8077" spans="2:10" x14ac:dyDescent="0.25">
      <c r="B8077" s="27"/>
      <c r="D8077" s="27"/>
      <c r="E8077" s="27"/>
      <c r="I8077" s="27"/>
      <c r="J8077" s="27"/>
    </row>
    <row r="8078" spans="2:10" x14ac:dyDescent="0.25">
      <c r="B8078" s="27"/>
      <c r="D8078" s="27"/>
      <c r="E8078" s="27"/>
      <c r="I8078" s="27"/>
      <c r="J8078" s="27"/>
    </row>
    <row r="8079" spans="2:10" x14ac:dyDescent="0.25">
      <c r="B8079" s="27"/>
      <c r="D8079" s="27"/>
      <c r="E8079" s="27"/>
      <c r="I8079" s="27"/>
      <c r="J8079" s="27"/>
    </row>
    <row r="8080" spans="2:10" x14ac:dyDescent="0.25">
      <c r="B8080" s="27"/>
      <c r="D8080" s="27"/>
      <c r="E8080" s="27"/>
      <c r="I8080" s="27"/>
      <c r="J8080" s="27"/>
    </row>
    <row r="8081" spans="2:10" x14ac:dyDescent="0.25">
      <c r="B8081" s="27"/>
      <c r="D8081" s="27"/>
      <c r="E8081" s="27"/>
      <c r="I8081" s="27"/>
      <c r="J8081" s="27"/>
    </row>
    <row r="8082" spans="2:10" x14ac:dyDescent="0.25">
      <c r="B8082" s="27"/>
      <c r="D8082" s="27"/>
      <c r="E8082" s="27"/>
      <c r="I8082" s="27"/>
      <c r="J8082" s="27"/>
    </row>
    <row r="8083" spans="2:10" x14ac:dyDescent="0.25">
      <c r="B8083" s="27"/>
      <c r="D8083" s="27"/>
      <c r="E8083" s="27"/>
      <c r="I8083" s="27"/>
      <c r="J8083" s="27"/>
    </row>
    <row r="8084" spans="2:10" x14ac:dyDescent="0.25">
      <c r="B8084" s="27"/>
      <c r="D8084" s="27"/>
      <c r="E8084" s="27"/>
      <c r="I8084" s="27"/>
      <c r="J8084" s="27"/>
    </row>
    <row r="8085" spans="2:10" x14ac:dyDescent="0.25">
      <c r="B8085" s="27"/>
      <c r="D8085" s="27"/>
      <c r="E8085" s="27"/>
      <c r="I8085" s="27"/>
      <c r="J8085" s="27"/>
    </row>
    <row r="8086" spans="2:10" x14ac:dyDescent="0.25">
      <c r="B8086" s="27"/>
      <c r="D8086" s="27"/>
      <c r="E8086" s="27"/>
      <c r="I8086" s="27"/>
      <c r="J8086" s="27"/>
    </row>
    <row r="8087" spans="2:10" x14ac:dyDescent="0.25">
      <c r="B8087" s="27"/>
      <c r="D8087" s="27"/>
      <c r="E8087" s="27"/>
      <c r="I8087" s="27"/>
      <c r="J8087" s="27"/>
    </row>
    <row r="8088" spans="2:10" x14ac:dyDescent="0.25">
      <c r="B8088" s="27"/>
      <c r="D8088" s="27"/>
      <c r="E8088" s="27"/>
      <c r="I8088" s="27"/>
      <c r="J8088" s="27"/>
    </row>
    <row r="8089" spans="2:10" x14ac:dyDescent="0.25">
      <c r="B8089" s="27"/>
      <c r="D8089" s="27"/>
      <c r="E8089" s="27"/>
      <c r="I8089" s="27"/>
      <c r="J8089" s="27"/>
    </row>
    <row r="8090" spans="2:10" x14ac:dyDescent="0.25">
      <c r="B8090" s="27"/>
      <c r="D8090" s="27"/>
      <c r="E8090" s="27"/>
      <c r="I8090" s="27"/>
      <c r="J8090" s="27"/>
    </row>
    <row r="8091" spans="2:10" x14ac:dyDescent="0.25">
      <c r="B8091" s="27"/>
      <c r="D8091" s="27"/>
      <c r="E8091" s="27"/>
      <c r="I8091" s="27"/>
      <c r="J8091" s="27"/>
    </row>
    <row r="8092" spans="2:10" x14ac:dyDescent="0.25">
      <c r="B8092" s="27"/>
      <c r="D8092" s="27"/>
      <c r="E8092" s="27"/>
      <c r="I8092" s="27"/>
      <c r="J8092" s="27"/>
    </row>
    <row r="8093" spans="2:10" x14ac:dyDescent="0.25">
      <c r="B8093" s="27"/>
      <c r="D8093" s="27"/>
      <c r="E8093" s="27"/>
      <c r="I8093" s="27"/>
      <c r="J8093" s="27"/>
    </row>
    <row r="8094" spans="2:10" x14ac:dyDescent="0.25">
      <c r="B8094" s="27"/>
      <c r="D8094" s="27"/>
      <c r="E8094" s="27"/>
      <c r="I8094" s="27"/>
      <c r="J8094" s="27"/>
    </row>
    <row r="8095" spans="2:10" x14ac:dyDescent="0.25">
      <c r="B8095" s="27"/>
      <c r="D8095" s="27"/>
      <c r="E8095" s="27"/>
      <c r="I8095" s="27"/>
      <c r="J8095" s="27"/>
    </row>
    <row r="8096" spans="2:10" x14ac:dyDescent="0.25">
      <c r="B8096" s="27"/>
      <c r="D8096" s="27"/>
      <c r="E8096" s="27"/>
      <c r="I8096" s="27"/>
      <c r="J8096" s="27"/>
    </row>
    <row r="8097" spans="2:10" x14ac:dyDescent="0.25">
      <c r="B8097" s="27"/>
      <c r="D8097" s="27"/>
      <c r="E8097" s="27"/>
      <c r="I8097" s="27"/>
      <c r="J8097" s="27"/>
    </row>
    <row r="8098" spans="2:10" x14ac:dyDescent="0.25">
      <c r="B8098" s="27"/>
      <c r="D8098" s="27"/>
      <c r="E8098" s="27"/>
      <c r="I8098" s="27"/>
      <c r="J8098" s="27"/>
    </row>
    <row r="8099" spans="2:10" x14ac:dyDescent="0.25">
      <c r="B8099" s="27"/>
      <c r="D8099" s="27"/>
      <c r="E8099" s="27"/>
      <c r="I8099" s="27"/>
      <c r="J8099" s="27"/>
    </row>
    <row r="8100" spans="2:10" x14ac:dyDescent="0.25">
      <c r="B8100" s="27"/>
      <c r="D8100" s="27"/>
      <c r="E8100" s="27"/>
      <c r="I8100" s="27"/>
      <c r="J8100" s="27"/>
    </row>
    <row r="8101" spans="2:10" x14ac:dyDescent="0.25">
      <c r="B8101" s="27"/>
      <c r="D8101" s="27"/>
      <c r="E8101" s="27"/>
      <c r="I8101" s="27"/>
      <c r="J8101" s="27"/>
    </row>
    <row r="8102" spans="2:10" x14ac:dyDescent="0.25">
      <c r="B8102" s="27"/>
      <c r="D8102" s="27"/>
      <c r="E8102" s="27"/>
      <c r="I8102" s="27"/>
      <c r="J8102" s="27"/>
    </row>
    <row r="8103" spans="2:10" x14ac:dyDescent="0.25">
      <c r="B8103" s="27"/>
      <c r="D8103" s="27"/>
      <c r="E8103" s="27"/>
      <c r="I8103" s="27"/>
      <c r="J8103" s="27"/>
    </row>
    <row r="8104" spans="2:10" x14ac:dyDescent="0.25">
      <c r="B8104" s="27"/>
      <c r="D8104" s="27"/>
      <c r="E8104" s="27"/>
      <c r="I8104" s="27"/>
      <c r="J8104" s="27"/>
    </row>
    <row r="8105" spans="2:10" x14ac:dyDescent="0.25">
      <c r="B8105" s="27"/>
      <c r="D8105" s="27"/>
      <c r="E8105" s="27"/>
      <c r="I8105" s="27"/>
      <c r="J8105" s="27"/>
    </row>
    <row r="8106" spans="2:10" x14ac:dyDescent="0.25">
      <c r="B8106" s="27"/>
      <c r="D8106" s="27"/>
      <c r="E8106" s="27"/>
      <c r="I8106" s="27"/>
      <c r="J8106" s="27"/>
    </row>
    <row r="8107" spans="2:10" x14ac:dyDescent="0.25">
      <c r="B8107" s="27"/>
      <c r="D8107" s="27"/>
      <c r="E8107" s="27"/>
      <c r="I8107" s="27"/>
      <c r="J8107" s="27"/>
    </row>
    <row r="8108" spans="2:10" x14ac:dyDescent="0.25">
      <c r="B8108" s="27"/>
      <c r="D8108" s="27"/>
      <c r="E8108" s="27"/>
      <c r="I8108" s="27"/>
      <c r="J8108" s="27"/>
    </row>
    <row r="8109" spans="2:10" x14ac:dyDescent="0.25">
      <c r="B8109" s="27"/>
      <c r="D8109" s="27"/>
      <c r="E8109" s="27"/>
      <c r="I8109" s="27"/>
      <c r="J8109" s="27"/>
    </row>
    <row r="8110" spans="2:10" x14ac:dyDescent="0.25">
      <c r="B8110" s="27"/>
      <c r="D8110" s="27"/>
      <c r="E8110" s="27"/>
      <c r="I8110" s="27"/>
      <c r="J8110" s="27"/>
    </row>
    <row r="8111" spans="2:10" x14ac:dyDescent="0.25">
      <c r="B8111" s="27"/>
      <c r="D8111" s="27"/>
      <c r="E8111" s="27"/>
      <c r="I8111" s="27"/>
      <c r="J8111" s="27"/>
    </row>
    <row r="8112" spans="2:10" x14ac:dyDescent="0.25">
      <c r="B8112" s="27"/>
      <c r="D8112" s="27"/>
      <c r="E8112" s="27"/>
      <c r="I8112" s="27"/>
      <c r="J8112" s="27"/>
    </row>
    <row r="8113" spans="2:10" x14ac:dyDescent="0.25">
      <c r="B8113" s="27"/>
      <c r="D8113" s="27"/>
      <c r="E8113" s="27"/>
      <c r="I8113" s="27"/>
      <c r="J8113" s="27"/>
    </row>
    <row r="8114" spans="2:10" x14ac:dyDescent="0.25">
      <c r="B8114" s="27"/>
      <c r="D8114" s="27"/>
      <c r="E8114" s="27"/>
      <c r="I8114" s="27"/>
      <c r="J8114" s="27"/>
    </row>
    <row r="8115" spans="2:10" x14ac:dyDescent="0.25">
      <c r="B8115" s="27"/>
      <c r="D8115" s="27"/>
      <c r="E8115" s="27"/>
      <c r="I8115" s="27"/>
      <c r="J8115" s="27"/>
    </row>
    <row r="8116" spans="2:10" x14ac:dyDescent="0.25">
      <c r="B8116" s="27"/>
      <c r="D8116" s="27"/>
      <c r="E8116" s="27"/>
      <c r="I8116" s="27"/>
      <c r="J8116" s="27"/>
    </row>
    <row r="8117" spans="2:10" x14ac:dyDescent="0.25">
      <c r="B8117" s="27"/>
      <c r="D8117" s="27"/>
      <c r="E8117" s="27"/>
      <c r="I8117" s="27"/>
      <c r="J8117" s="27"/>
    </row>
    <row r="8118" spans="2:10" x14ac:dyDescent="0.25">
      <c r="B8118" s="27"/>
      <c r="D8118" s="27"/>
      <c r="E8118" s="27"/>
      <c r="I8118" s="27"/>
      <c r="J8118" s="27"/>
    </row>
    <row r="8119" spans="2:10" x14ac:dyDescent="0.25">
      <c r="B8119" s="27"/>
      <c r="D8119" s="27"/>
      <c r="E8119" s="27"/>
      <c r="I8119" s="27"/>
      <c r="J8119" s="27"/>
    </row>
    <row r="8120" spans="2:10" x14ac:dyDescent="0.25">
      <c r="B8120" s="27"/>
      <c r="D8120" s="27"/>
      <c r="E8120" s="27"/>
      <c r="I8120" s="27"/>
      <c r="J8120" s="27"/>
    </row>
    <row r="8121" spans="2:10" x14ac:dyDescent="0.25">
      <c r="B8121" s="27"/>
      <c r="D8121" s="27"/>
      <c r="E8121" s="27"/>
      <c r="I8121" s="27"/>
      <c r="J8121" s="27"/>
    </row>
    <row r="8122" spans="2:10" x14ac:dyDescent="0.25">
      <c r="B8122" s="27"/>
      <c r="D8122" s="27"/>
      <c r="E8122" s="27"/>
      <c r="I8122" s="27"/>
      <c r="J8122" s="27"/>
    </row>
    <row r="8123" spans="2:10" x14ac:dyDescent="0.25">
      <c r="B8123" s="27"/>
      <c r="D8123" s="27"/>
      <c r="E8123" s="27"/>
      <c r="I8123" s="27"/>
      <c r="J8123" s="27"/>
    </row>
    <row r="8124" spans="2:10" x14ac:dyDescent="0.25">
      <c r="B8124" s="27"/>
      <c r="D8124" s="27"/>
      <c r="E8124" s="27"/>
      <c r="I8124" s="27"/>
      <c r="J8124" s="27"/>
    </row>
    <row r="8125" spans="2:10" x14ac:dyDescent="0.25">
      <c r="B8125" s="27"/>
      <c r="D8125" s="27"/>
      <c r="E8125" s="27"/>
      <c r="I8125" s="27"/>
      <c r="J8125" s="27"/>
    </row>
    <row r="8126" spans="2:10" x14ac:dyDescent="0.25">
      <c r="B8126" s="27"/>
      <c r="D8126" s="27"/>
      <c r="E8126" s="27"/>
      <c r="I8126" s="27"/>
      <c r="J8126" s="27"/>
    </row>
    <row r="8127" spans="2:10" x14ac:dyDescent="0.25">
      <c r="B8127" s="27"/>
      <c r="D8127" s="27"/>
      <c r="E8127" s="27"/>
      <c r="I8127" s="27"/>
      <c r="J8127" s="27"/>
    </row>
    <row r="8128" spans="2:10" x14ac:dyDescent="0.25">
      <c r="B8128" s="27"/>
      <c r="D8128" s="27"/>
      <c r="E8128" s="27"/>
      <c r="I8128" s="27"/>
      <c r="J8128" s="27"/>
    </row>
    <row r="8129" spans="2:10" x14ac:dyDescent="0.25">
      <c r="B8129" s="27"/>
      <c r="D8129" s="27"/>
      <c r="E8129" s="27"/>
      <c r="I8129" s="27"/>
      <c r="J8129" s="27"/>
    </row>
    <row r="8130" spans="2:10" x14ac:dyDescent="0.25">
      <c r="B8130" s="27"/>
      <c r="D8130" s="27"/>
      <c r="E8130" s="27"/>
      <c r="I8130" s="27"/>
      <c r="J8130" s="27"/>
    </row>
    <row r="8131" spans="2:10" x14ac:dyDescent="0.25">
      <c r="B8131" s="27"/>
      <c r="D8131" s="27"/>
      <c r="E8131" s="27"/>
      <c r="I8131" s="27"/>
      <c r="J8131" s="27"/>
    </row>
    <row r="8132" spans="2:10" x14ac:dyDescent="0.25">
      <c r="B8132" s="27"/>
      <c r="D8132" s="27"/>
      <c r="E8132" s="27"/>
      <c r="I8132" s="27"/>
      <c r="J8132" s="27"/>
    </row>
    <row r="8133" spans="2:10" x14ac:dyDescent="0.25">
      <c r="B8133" s="27"/>
      <c r="D8133" s="27"/>
      <c r="E8133" s="27"/>
      <c r="I8133" s="27"/>
      <c r="J8133" s="27"/>
    </row>
    <row r="8134" spans="2:10" x14ac:dyDescent="0.25">
      <c r="B8134" s="27"/>
      <c r="D8134" s="27"/>
      <c r="E8134" s="27"/>
      <c r="I8134" s="27"/>
      <c r="J8134" s="27"/>
    </row>
    <row r="8135" spans="2:10" x14ac:dyDescent="0.25">
      <c r="B8135" s="27"/>
      <c r="D8135" s="27"/>
      <c r="E8135" s="27"/>
      <c r="I8135" s="27"/>
      <c r="J8135" s="27"/>
    </row>
    <row r="8136" spans="2:10" x14ac:dyDescent="0.25">
      <c r="B8136" s="27"/>
      <c r="D8136" s="27"/>
      <c r="E8136" s="27"/>
      <c r="I8136" s="27"/>
      <c r="J8136" s="27"/>
    </row>
    <row r="8137" spans="2:10" x14ac:dyDescent="0.25">
      <c r="B8137" s="27"/>
      <c r="D8137" s="27"/>
      <c r="E8137" s="27"/>
      <c r="I8137" s="27"/>
      <c r="J8137" s="27"/>
    </row>
    <row r="8138" spans="2:10" x14ac:dyDescent="0.25">
      <c r="B8138" s="27"/>
      <c r="D8138" s="27"/>
      <c r="E8138" s="27"/>
      <c r="I8138" s="27"/>
      <c r="J8138" s="27"/>
    </row>
    <row r="8139" spans="2:10" x14ac:dyDescent="0.25">
      <c r="B8139" s="27"/>
      <c r="D8139" s="27"/>
      <c r="E8139" s="27"/>
      <c r="I8139" s="27"/>
      <c r="J8139" s="27"/>
    </row>
    <row r="8140" spans="2:10" x14ac:dyDescent="0.25">
      <c r="B8140" s="27"/>
      <c r="D8140" s="27"/>
      <c r="E8140" s="27"/>
      <c r="I8140" s="27"/>
      <c r="J8140" s="27"/>
    </row>
    <row r="8141" spans="2:10" x14ac:dyDescent="0.25">
      <c r="B8141" s="27"/>
      <c r="D8141" s="27"/>
      <c r="E8141" s="27"/>
      <c r="I8141" s="27"/>
      <c r="J8141" s="27"/>
    </row>
    <row r="8142" spans="2:10" x14ac:dyDescent="0.25">
      <c r="B8142" s="27"/>
      <c r="D8142" s="27"/>
      <c r="E8142" s="27"/>
      <c r="I8142" s="27"/>
      <c r="J8142" s="27"/>
    </row>
    <row r="8143" spans="2:10" x14ac:dyDescent="0.25">
      <c r="B8143" s="27"/>
      <c r="D8143" s="27"/>
      <c r="E8143" s="27"/>
      <c r="I8143" s="27"/>
      <c r="J8143" s="27"/>
    </row>
    <row r="8144" spans="2:10" x14ac:dyDescent="0.25">
      <c r="B8144" s="27"/>
      <c r="D8144" s="27"/>
      <c r="E8144" s="27"/>
      <c r="I8144" s="27"/>
      <c r="J8144" s="27"/>
    </row>
    <row r="8145" spans="2:10" x14ac:dyDescent="0.25">
      <c r="B8145" s="27"/>
      <c r="D8145" s="27"/>
      <c r="E8145" s="27"/>
      <c r="I8145" s="27"/>
      <c r="J8145" s="27"/>
    </row>
    <row r="8146" spans="2:10" x14ac:dyDescent="0.25">
      <c r="B8146" s="27"/>
      <c r="D8146" s="27"/>
      <c r="E8146" s="27"/>
      <c r="I8146" s="27"/>
      <c r="J8146" s="27"/>
    </row>
    <row r="8147" spans="2:10" x14ac:dyDescent="0.25">
      <c r="B8147" s="27"/>
      <c r="D8147" s="27"/>
      <c r="E8147" s="27"/>
      <c r="I8147" s="27"/>
      <c r="J8147" s="27"/>
    </row>
    <row r="8148" spans="2:10" x14ac:dyDescent="0.25">
      <c r="B8148" s="27"/>
      <c r="D8148" s="27"/>
      <c r="E8148" s="27"/>
      <c r="I8148" s="27"/>
      <c r="J8148" s="27"/>
    </row>
    <row r="8149" spans="2:10" x14ac:dyDescent="0.25">
      <c r="B8149" s="27"/>
      <c r="D8149" s="27"/>
      <c r="E8149" s="27"/>
      <c r="I8149" s="27"/>
      <c r="J8149" s="27"/>
    </row>
    <row r="8150" spans="2:10" x14ac:dyDescent="0.25">
      <c r="B8150" s="27"/>
      <c r="D8150" s="27"/>
      <c r="E8150" s="27"/>
      <c r="I8150" s="27"/>
      <c r="J8150" s="27"/>
    </row>
    <row r="8151" spans="2:10" x14ac:dyDescent="0.25">
      <c r="B8151" s="27"/>
      <c r="D8151" s="27"/>
      <c r="E8151" s="27"/>
      <c r="I8151" s="27"/>
      <c r="J8151" s="27"/>
    </row>
    <row r="8152" spans="2:10" x14ac:dyDescent="0.25">
      <c r="B8152" s="27"/>
      <c r="D8152" s="27"/>
      <c r="E8152" s="27"/>
      <c r="I8152" s="27"/>
      <c r="J8152" s="27"/>
    </row>
    <row r="8153" spans="2:10" x14ac:dyDescent="0.25">
      <c r="B8153" s="27"/>
      <c r="D8153" s="27"/>
      <c r="E8153" s="27"/>
      <c r="I8153" s="27"/>
      <c r="J8153" s="27"/>
    </row>
    <row r="8154" spans="2:10" x14ac:dyDescent="0.25">
      <c r="B8154" s="27"/>
      <c r="D8154" s="27"/>
      <c r="E8154" s="27"/>
      <c r="I8154" s="27"/>
      <c r="J8154" s="27"/>
    </row>
    <row r="8155" spans="2:10" x14ac:dyDescent="0.25">
      <c r="B8155" s="27"/>
      <c r="D8155" s="27"/>
      <c r="E8155" s="27"/>
      <c r="I8155" s="27"/>
      <c r="J8155" s="27"/>
    </row>
    <row r="8156" spans="2:10" x14ac:dyDescent="0.25">
      <c r="B8156" s="27"/>
      <c r="D8156" s="27"/>
      <c r="E8156" s="27"/>
      <c r="I8156" s="27"/>
      <c r="J8156" s="27"/>
    </row>
    <row r="8157" spans="2:10" x14ac:dyDescent="0.25">
      <c r="B8157" s="27"/>
      <c r="D8157" s="27"/>
      <c r="E8157" s="27"/>
      <c r="I8157" s="27"/>
      <c r="J8157" s="27"/>
    </row>
    <row r="8158" spans="2:10" x14ac:dyDescent="0.25">
      <c r="B8158" s="27"/>
      <c r="D8158" s="27"/>
      <c r="E8158" s="27"/>
      <c r="I8158" s="27"/>
      <c r="J8158" s="27"/>
    </row>
    <row r="8159" spans="2:10" x14ac:dyDescent="0.25">
      <c r="B8159" s="27"/>
      <c r="D8159" s="27"/>
      <c r="E8159" s="27"/>
      <c r="I8159" s="27"/>
      <c r="J8159" s="27"/>
    </row>
    <row r="8160" spans="2:10" x14ac:dyDescent="0.25">
      <c r="B8160" s="27"/>
      <c r="D8160" s="27"/>
      <c r="E8160" s="27"/>
      <c r="I8160" s="27"/>
      <c r="J8160" s="27"/>
    </row>
    <row r="8161" spans="2:10" x14ac:dyDescent="0.25">
      <c r="B8161" s="27"/>
      <c r="D8161" s="27"/>
      <c r="E8161" s="27"/>
      <c r="I8161" s="27"/>
      <c r="J8161" s="27"/>
    </row>
    <row r="8162" spans="2:10" x14ac:dyDescent="0.25">
      <c r="B8162" s="27"/>
      <c r="D8162" s="27"/>
      <c r="E8162" s="27"/>
      <c r="I8162" s="27"/>
      <c r="J8162" s="27"/>
    </row>
    <row r="8163" spans="2:10" x14ac:dyDescent="0.25">
      <c r="B8163" s="27"/>
      <c r="D8163" s="27"/>
      <c r="E8163" s="27"/>
      <c r="I8163" s="27"/>
      <c r="J8163" s="27"/>
    </row>
    <row r="8164" spans="2:10" x14ac:dyDescent="0.25">
      <c r="B8164" s="27"/>
      <c r="D8164" s="27"/>
      <c r="E8164" s="27"/>
      <c r="I8164" s="27"/>
      <c r="J8164" s="27"/>
    </row>
    <row r="8165" spans="2:10" x14ac:dyDescent="0.25">
      <c r="B8165" s="27"/>
      <c r="D8165" s="27"/>
      <c r="E8165" s="27"/>
      <c r="I8165" s="27"/>
      <c r="J8165" s="27"/>
    </row>
    <row r="8166" spans="2:10" x14ac:dyDescent="0.25">
      <c r="B8166" s="27"/>
      <c r="D8166" s="27"/>
      <c r="E8166" s="27"/>
      <c r="I8166" s="27"/>
      <c r="J8166" s="27"/>
    </row>
    <row r="8167" spans="2:10" x14ac:dyDescent="0.25">
      <c r="B8167" s="27"/>
      <c r="D8167" s="27"/>
      <c r="E8167" s="27"/>
      <c r="I8167" s="27"/>
      <c r="J8167" s="27"/>
    </row>
    <row r="8168" spans="2:10" x14ac:dyDescent="0.25">
      <c r="B8168" s="27"/>
      <c r="D8168" s="27"/>
      <c r="E8168" s="27"/>
      <c r="I8168" s="27"/>
      <c r="J8168" s="27"/>
    </row>
    <row r="8169" spans="2:10" x14ac:dyDescent="0.25">
      <c r="B8169" s="27"/>
      <c r="D8169" s="27"/>
      <c r="E8169" s="27"/>
      <c r="I8169" s="27"/>
      <c r="J8169" s="27"/>
    </row>
    <row r="8170" spans="2:10" x14ac:dyDescent="0.25">
      <c r="B8170" s="27"/>
      <c r="D8170" s="27"/>
      <c r="E8170" s="27"/>
      <c r="I8170" s="27"/>
      <c r="J8170" s="27"/>
    </row>
    <row r="8171" spans="2:10" x14ac:dyDescent="0.25">
      <c r="B8171" s="27"/>
      <c r="D8171" s="27"/>
      <c r="E8171" s="27"/>
      <c r="I8171" s="27"/>
      <c r="J8171" s="27"/>
    </row>
    <row r="8172" spans="2:10" x14ac:dyDescent="0.25">
      <c r="B8172" s="27"/>
      <c r="D8172" s="27"/>
      <c r="E8172" s="27"/>
      <c r="I8172" s="27"/>
      <c r="J8172" s="27"/>
    </row>
    <row r="8173" spans="2:10" x14ac:dyDescent="0.25">
      <c r="B8173" s="27"/>
      <c r="D8173" s="27"/>
      <c r="E8173" s="27"/>
      <c r="I8173" s="27"/>
      <c r="J8173" s="27"/>
    </row>
    <row r="8174" spans="2:10" x14ac:dyDescent="0.25">
      <c r="B8174" s="27"/>
      <c r="D8174" s="27"/>
      <c r="E8174" s="27"/>
      <c r="I8174" s="27"/>
      <c r="J8174" s="27"/>
    </row>
    <row r="8175" spans="2:10" x14ac:dyDescent="0.25">
      <c r="B8175" s="27"/>
      <c r="D8175" s="27"/>
      <c r="E8175" s="27"/>
      <c r="I8175" s="27"/>
      <c r="J8175" s="27"/>
    </row>
    <row r="8176" spans="2:10" x14ac:dyDescent="0.25">
      <c r="B8176" s="27"/>
      <c r="D8176" s="27"/>
      <c r="E8176" s="27"/>
      <c r="I8176" s="27"/>
      <c r="J8176" s="27"/>
    </row>
    <row r="8177" spans="2:10" x14ac:dyDescent="0.25">
      <c r="B8177" s="27"/>
      <c r="D8177" s="27"/>
      <c r="E8177" s="27"/>
      <c r="I8177" s="27"/>
      <c r="J8177" s="27"/>
    </row>
    <row r="8178" spans="2:10" x14ac:dyDescent="0.25">
      <c r="B8178" s="27"/>
      <c r="D8178" s="27"/>
      <c r="E8178" s="27"/>
      <c r="I8178" s="27"/>
      <c r="J8178" s="27"/>
    </row>
    <row r="8179" spans="2:10" x14ac:dyDescent="0.25">
      <c r="B8179" s="27"/>
      <c r="D8179" s="27"/>
      <c r="E8179" s="27"/>
      <c r="I8179" s="27"/>
      <c r="J8179" s="27"/>
    </row>
    <row r="8180" spans="2:10" x14ac:dyDescent="0.25">
      <c r="B8180" s="27"/>
      <c r="D8180" s="27"/>
      <c r="E8180" s="27"/>
      <c r="I8180" s="27"/>
      <c r="J8180" s="27"/>
    </row>
    <row r="8181" spans="2:10" x14ac:dyDescent="0.25">
      <c r="B8181" s="27"/>
      <c r="D8181" s="27"/>
      <c r="E8181" s="27"/>
      <c r="I8181" s="27"/>
      <c r="J8181" s="27"/>
    </row>
    <row r="8182" spans="2:10" x14ac:dyDescent="0.25">
      <c r="B8182" s="27"/>
      <c r="D8182" s="27"/>
      <c r="E8182" s="27"/>
      <c r="I8182" s="27"/>
      <c r="J8182" s="27"/>
    </row>
    <row r="8183" spans="2:10" x14ac:dyDescent="0.25">
      <c r="B8183" s="27"/>
      <c r="D8183" s="27"/>
      <c r="E8183" s="27"/>
      <c r="I8183" s="27"/>
      <c r="J8183" s="27"/>
    </row>
    <row r="8184" spans="2:10" x14ac:dyDescent="0.25">
      <c r="B8184" s="27"/>
      <c r="D8184" s="27"/>
      <c r="E8184" s="27"/>
      <c r="I8184" s="27"/>
      <c r="J8184" s="27"/>
    </row>
    <row r="8185" spans="2:10" x14ac:dyDescent="0.25">
      <c r="B8185" s="27"/>
      <c r="D8185" s="27"/>
      <c r="E8185" s="27"/>
      <c r="I8185" s="27"/>
      <c r="J8185" s="27"/>
    </row>
    <row r="8186" spans="2:10" x14ac:dyDescent="0.25">
      <c r="B8186" s="27"/>
      <c r="D8186" s="27"/>
      <c r="E8186" s="27"/>
      <c r="I8186" s="27"/>
      <c r="J8186" s="27"/>
    </row>
    <row r="8187" spans="2:10" x14ac:dyDescent="0.25">
      <c r="B8187" s="27"/>
      <c r="D8187" s="27"/>
      <c r="E8187" s="27"/>
      <c r="I8187" s="27"/>
      <c r="J8187" s="27"/>
    </row>
    <row r="8188" spans="2:10" x14ac:dyDescent="0.25">
      <c r="B8188" s="27"/>
      <c r="D8188" s="27"/>
      <c r="E8188" s="27"/>
      <c r="I8188" s="27"/>
      <c r="J8188" s="27"/>
    </row>
    <row r="8189" spans="2:10" x14ac:dyDescent="0.25">
      <c r="B8189" s="27"/>
      <c r="D8189" s="27"/>
      <c r="E8189" s="27"/>
      <c r="I8189" s="27"/>
      <c r="J8189" s="27"/>
    </row>
    <row r="8190" spans="2:10" x14ac:dyDescent="0.25">
      <c r="B8190" s="27"/>
      <c r="D8190" s="27"/>
      <c r="E8190" s="27"/>
      <c r="I8190" s="27"/>
      <c r="J8190" s="27"/>
    </row>
    <row r="8191" spans="2:10" x14ac:dyDescent="0.25">
      <c r="B8191" s="27"/>
      <c r="D8191" s="27"/>
      <c r="E8191" s="27"/>
      <c r="I8191" s="27"/>
      <c r="J8191" s="27"/>
    </row>
    <row r="8192" spans="2:10" x14ac:dyDescent="0.25">
      <c r="B8192" s="27"/>
      <c r="D8192" s="27"/>
      <c r="E8192" s="27"/>
      <c r="I8192" s="27"/>
      <c r="J8192" s="27"/>
    </row>
    <row r="8193" spans="2:10" x14ac:dyDescent="0.25">
      <c r="B8193" s="27"/>
      <c r="D8193" s="27"/>
      <c r="E8193" s="27"/>
      <c r="I8193" s="27"/>
      <c r="J8193" s="27"/>
    </row>
    <row r="8194" spans="2:10" x14ac:dyDescent="0.25">
      <c r="B8194" s="27"/>
      <c r="D8194" s="27"/>
      <c r="E8194" s="27"/>
      <c r="I8194" s="27"/>
      <c r="J8194" s="27"/>
    </row>
    <row r="8195" spans="2:10" x14ac:dyDescent="0.25">
      <c r="B8195" s="27"/>
      <c r="D8195" s="27"/>
      <c r="E8195" s="27"/>
      <c r="I8195" s="27"/>
      <c r="J8195" s="27"/>
    </row>
    <row r="8196" spans="2:10" x14ac:dyDescent="0.25">
      <c r="B8196" s="27"/>
      <c r="D8196" s="27"/>
      <c r="E8196" s="27"/>
      <c r="I8196" s="27"/>
      <c r="J8196" s="27"/>
    </row>
    <row r="8197" spans="2:10" x14ac:dyDescent="0.25">
      <c r="B8197" s="27"/>
      <c r="D8197" s="27"/>
      <c r="E8197" s="27"/>
      <c r="I8197" s="27"/>
      <c r="J8197" s="27"/>
    </row>
    <row r="8198" spans="2:10" x14ac:dyDescent="0.25">
      <c r="B8198" s="27"/>
      <c r="D8198" s="27"/>
      <c r="E8198" s="27"/>
      <c r="I8198" s="27"/>
      <c r="J8198" s="27"/>
    </row>
    <row r="8199" spans="2:10" x14ac:dyDescent="0.25">
      <c r="B8199" s="27"/>
      <c r="D8199" s="27"/>
      <c r="E8199" s="27"/>
      <c r="I8199" s="27"/>
      <c r="J8199" s="27"/>
    </row>
    <row r="8200" spans="2:10" x14ac:dyDescent="0.25">
      <c r="B8200" s="27"/>
      <c r="D8200" s="27"/>
      <c r="E8200" s="27"/>
      <c r="I8200" s="27"/>
      <c r="J8200" s="27"/>
    </row>
    <row r="8201" spans="2:10" x14ac:dyDescent="0.25">
      <c r="B8201" s="27"/>
      <c r="D8201" s="27"/>
      <c r="E8201" s="27"/>
      <c r="I8201" s="27"/>
      <c r="J8201" s="27"/>
    </row>
    <row r="8202" spans="2:10" x14ac:dyDescent="0.25">
      <c r="B8202" s="27"/>
      <c r="D8202" s="27"/>
      <c r="E8202" s="27"/>
      <c r="I8202" s="27"/>
      <c r="J8202" s="27"/>
    </row>
    <row r="8203" spans="2:10" x14ac:dyDescent="0.25">
      <c r="B8203" s="27"/>
      <c r="D8203" s="27"/>
      <c r="E8203" s="27"/>
      <c r="I8203" s="27"/>
      <c r="J8203" s="27"/>
    </row>
    <row r="8204" spans="2:10" x14ac:dyDescent="0.25">
      <c r="B8204" s="27"/>
      <c r="D8204" s="27"/>
      <c r="E8204" s="27"/>
      <c r="I8204" s="27"/>
      <c r="J8204" s="27"/>
    </row>
    <row r="8205" spans="2:10" x14ac:dyDescent="0.25">
      <c r="B8205" s="27"/>
      <c r="D8205" s="27"/>
      <c r="E8205" s="27"/>
      <c r="I8205" s="27"/>
      <c r="J8205" s="27"/>
    </row>
    <row r="8206" spans="2:10" x14ac:dyDescent="0.25">
      <c r="B8206" s="27"/>
      <c r="D8206" s="27"/>
      <c r="E8206" s="27"/>
      <c r="I8206" s="27"/>
      <c r="J8206" s="27"/>
    </row>
    <row r="8207" spans="2:10" x14ac:dyDescent="0.25">
      <c r="B8207" s="27"/>
      <c r="D8207" s="27"/>
      <c r="E8207" s="27"/>
      <c r="I8207" s="27"/>
      <c r="J8207" s="27"/>
    </row>
    <row r="8208" spans="2:10" x14ac:dyDescent="0.25">
      <c r="B8208" s="27"/>
      <c r="D8208" s="27"/>
      <c r="E8208" s="27"/>
      <c r="I8208" s="27"/>
      <c r="J8208" s="27"/>
    </row>
    <row r="8209" spans="2:10" x14ac:dyDescent="0.25">
      <c r="B8209" s="27"/>
      <c r="D8209" s="27"/>
      <c r="E8209" s="27"/>
      <c r="I8209" s="27"/>
      <c r="J8209" s="27"/>
    </row>
    <row r="8210" spans="2:10" x14ac:dyDescent="0.25">
      <c r="B8210" s="27"/>
      <c r="D8210" s="27"/>
      <c r="E8210" s="27"/>
      <c r="I8210" s="27"/>
      <c r="J8210" s="27"/>
    </row>
    <row r="8211" spans="2:10" x14ac:dyDescent="0.25">
      <c r="B8211" s="27"/>
      <c r="D8211" s="27"/>
      <c r="E8211" s="27"/>
      <c r="I8211" s="27"/>
      <c r="J8211" s="27"/>
    </row>
    <row r="8212" spans="2:10" x14ac:dyDescent="0.25">
      <c r="B8212" s="27"/>
      <c r="D8212" s="27"/>
      <c r="E8212" s="27"/>
      <c r="I8212" s="27"/>
      <c r="J8212" s="27"/>
    </row>
    <row r="8213" spans="2:10" x14ac:dyDescent="0.25">
      <c r="B8213" s="27"/>
      <c r="D8213" s="27"/>
      <c r="E8213" s="27"/>
      <c r="I8213" s="27"/>
      <c r="J8213" s="27"/>
    </row>
    <row r="8214" spans="2:10" x14ac:dyDescent="0.25">
      <c r="B8214" s="27"/>
      <c r="D8214" s="27"/>
      <c r="E8214" s="27"/>
      <c r="I8214" s="27"/>
      <c r="J8214" s="27"/>
    </row>
    <row r="8215" spans="2:10" x14ac:dyDescent="0.25">
      <c r="B8215" s="27"/>
      <c r="D8215" s="27"/>
      <c r="E8215" s="27"/>
      <c r="I8215" s="27"/>
      <c r="J8215" s="27"/>
    </row>
    <row r="8216" spans="2:10" x14ac:dyDescent="0.25">
      <c r="B8216" s="27"/>
      <c r="D8216" s="27"/>
      <c r="E8216" s="27"/>
      <c r="I8216" s="27"/>
      <c r="J8216" s="27"/>
    </row>
    <row r="8217" spans="2:10" x14ac:dyDescent="0.25">
      <c r="B8217" s="27"/>
      <c r="D8217" s="27"/>
      <c r="E8217" s="27"/>
      <c r="I8217" s="27"/>
      <c r="J8217" s="27"/>
    </row>
    <row r="8218" spans="2:10" x14ac:dyDescent="0.25">
      <c r="B8218" s="27"/>
      <c r="D8218" s="27"/>
      <c r="E8218" s="27"/>
      <c r="I8218" s="27"/>
      <c r="J8218" s="27"/>
    </row>
    <row r="8219" spans="2:10" x14ac:dyDescent="0.25">
      <c r="B8219" s="27"/>
      <c r="D8219" s="27"/>
      <c r="E8219" s="27"/>
      <c r="I8219" s="27"/>
      <c r="J8219" s="27"/>
    </row>
    <row r="8220" spans="2:10" x14ac:dyDescent="0.25">
      <c r="B8220" s="27"/>
      <c r="D8220" s="27"/>
      <c r="E8220" s="27"/>
      <c r="I8220" s="27"/>
      <c r="J8220" s="27"/>
    </row>
    <row r="8221" spans="2:10" x14ac:dyDescent="0.25">
      <c r="B8221" s="27"/>
      <c r="D8221" s="27"/>
      <c r="E8221" s="27"/>
      <c r="I8221" s="27"/>
      <c r="J8221" s="27"/>
    </row>
    <row r="8222" spans="2:10" x14ac:dyDescent="0.25">
      <c r="B8222" s="27"/>
      <c r="D8222" s="27"/>
      <c r="E8222" s="27"/>
      <c r="I8222" s="27"/>
      <c r="J8222" s="27"/>
    </row>
    <row r="8223" spans="2:10" x14ac:dyDescent="0.25">
      <c r="B8223" s="27"/>
      <c r="D8223" s="27"/>
      <c r="E8223" s="27"/>
      <c r="I8223" s="27"/>
      <c r="J8223" s="27"/>
    </row>
    <row r="8224" spans="2:10" x14ac:dyDescent="0.25">
      <c r="B8224" s="27"/>
      <c r="D8224" s="27"/>
      <c r="E8224" s="27"/>
      <c r="I8224" s="27"/>
      <c r="J8224" s="27"/>
    </row>
    <row r="8225" spans="2:10" x14ac:dyDescent="0.25">
      <c r="B8225" s="27"/>
      <c r="D8225" s="27"/>
      <c r="E8225" s="27"/>
      <c r="I8225" s="27"/>
      <c r="J8225" s="27"/>
    </row>
    <row r="8226" spans="2:10" x14ac:dyDescent="0.25">
      <c r="B8226" s="27"/>
      <c r="D8226" s="27"/>
      <c r="E8226" s="27"/>
      <c r="I8226" s="27"/>
      <c r="J8226" s="27"/>
    </row>
    <row r="8227" spans="2:10" x14ac:dyDescent="0.25">
      <c r="B8227" s="27"/>
      <c r="D8227" s="27"/>
      <c r="E8227" s="27"/>
      <c r="I8227" s="27"/>
      <c r="J8227" s="27"/>
    </row>
    <row r="8228" spans="2:10" x14ac:dyDescent="0.25">
      <c r="B8228" s="27"/>
      <c r="D8228" s="27"/>
      <c r="E8228" s="27"/>
      <c r="I8228" s="27"/>
      <c r="J8228" s="27"/>
    </row>
    <row r="8229" spans="2:10" x14ac:dyDescent="0.25">
      <c r="B8229" s="27"/>
      <c r="D8229" s="27"/>
      <c r="E8229" s="27"/>
      <c r="I8229" s="27"/>
      <c r="J8229" s="27"/>
    </row>
    <row r="8230" spans="2:10" x14ac:dyDescent="0.25">
      <c r="B8230" s="27"/>
      <c r="D8230" s="27"/>
      <c r="E8230" s="27"/>
      <c r="I8230" s="27"/>
      <c r="J8230" s="27"/>
    </row>
    <row r="8231" spans="2:10" x14ac:dyDescent="0.25">
      <c r="B8231" s="27"/>
      <c r="D8231" s="27"/>
      <c r="E8231" s="27"/>
      <c r="I8231" s="27"/>
      <c r="J8231" s="27"/>
    </row>
    <row r="8232" spans="2:10" x14ac:dyDescent="0.25">
      <c r="B8232" s="27"/>
      <c r="D8232" s="27"/>
      <c r="E8232" s="27"/>
      <c r="I8232" s="27"/>
      <c r="J8232" s="27"/>
    </row>
    <row r="8233" spans="2:10" x14ac:dyDescent="0.25">
      <c r="B8233" s="27"/>
      <c r="D8233" s="27"/>
      <c r="E8233" s="27"/>
      <c r="I8233" s="27"/>
      <c r="J8233" s="27"/>
    </row>
    <row r="8234" spans="2:10" x14ac:dyDescent="0.25">
      <c r="B8234" s="27"/>
      <c r="D8234" s="27"/>
      <c r="E8234" s="27"/>
      <c r="I8234" s="27"/>
      <c r="J8234" s="27"/>
    </row>
    <row r="8235" spans="2:10" x14ac:dyDescent="0.25">
      <c r="B8235" s="27"/>
      <c r="D8235" s="27"/>
      <c r="E8235" s="27"/>
      <c r="I8235" s="27"/>
      <c r="J8235" s="27"/>
    </row>
    <row r="8236" spans="2:10" x14ac:dyDescent="0.25">
      <c r="B8236" s="27"/>
      <c r="D8236" s="27"/>
      <c r="E8236" s="27"/>
      <c r="I8236" s="27"/>
      <c r="J8236" s="27"/>
    </row>
    <row r="8237" spans="2:10" x14ac:dyDescent="0.25">
      <c r="B8237" s="27"/>
      <c r="D8237" s="27"/>
      <c r="E8237" s="27"/>
      <c r="I8237" s="27"/>
      <c r="J8237" s="27"/>
    </row>
    <row r="8238" spans="2:10" x14ac:dyDescent="0.25">
      <c r="B8238" s="27"/>
      <c r="D8238" s="27"/>
      <c r="E8238" s="27"/>
      <c r="I8238" s="27"/>
      <c r="J8238" s="27"/>
    </row>
    <row r="8239" spans="2:10" x14ac:dyDescent="0.25">
      <c r="B8239" s="27"/>
      <c r="D8239" s="27"/>
      <c r="E8239" s="27"/>
      <c r="I8239" s="27"/>
      <c r="J8239" s="27"/>
    </row>
    <row r="8240" spans="2:10" x14ac:dyDescent="0.25">
      <c r="B8240" s="27"/>
      <c r="D8240" s="27"/>
      <c r="E8240" s="27"/>
      <c r="I8240" s="27"/>
      <c r="J8240" s="27"/>
    </row>
    <row r="8241" spans="2:10" x14ac:dyDescent="0.25">
      <c r="B8241" s="27"/>
      <c r="D8241" s="27"/>
      <c r="E8241" s="27"/>
      <c r="I8241" s="27"/>
      <c r="J8241" s="27"/>
    </row>
    <row r="8242" spans="2:10" x14ac:dyDescent="0.25">
      <c r="B8242" s="27"/>
      <c r="D8242" s="27"/>
      <c r="E8242" s="27"/>
      <c r="I8242" s="27"/>
      <c r="J8242" s="27"/>
    </row>
    <row r="8243" spans="2:10" x14ac:dyDescent="0.25">
      <c r="B8243" s="27"/>
      <c r="D8243" s="27"/>
      <c r="E8243" s="27"/>
      <c r="I8243" s="27"/>
      <c r="J8243" s="27"/>
    </row>
    <row r="8244" spans="2:10" x14ac:dyDescent="0.25">
      <c r="B8244" s="27"/>
      <c r="D8244" s="27"/>
      <c r="E8244" s="27"/>
      <c r="I8244" s="27"/>
      <c r="J8244" s="27"/>
    </row>
    <row r="8245" spans="2:10" x14ac:dyDescent="0.25">
      <c r="B8245" s="27"/>
      <c r="D8245" s="27"/>
      <c r="E8245" s="27"/>
      <c r="I8245" s="27"/>
      <c r="J8245" s="27"/>
    </row>
    <row r="8246" spans="2:10" x14ac:dyDescent="0.25">
      <c r="B8246" s="27"/>
      <c r="D8246" s="27"/>
      <c r="E8246" s="27"/>
      <c r="I8246" s="27"/>
      <c r="J8246" s="27"/>
    </row>
    <row r="8247" spans="2:10" x14ac:dyDescent="0.25">
      <c r="B8247" s="27"/>
      <c r="D8247" s="27"/>
      <c r="E8247" s="27"/>
      <c r="I8247" s="27"/>
      <c r="J8247" s="27"/>
    </row>
    <row r="8248" spans="2:10" x14ac:dyDescent="0.25">
      <c r="B8248" s="27"/>
      <c r="D8248" s="27"/>
      <c r="E8248" s="27"/>
      <c r="I8248" s="27"/>
      <c r="J8248" s="27"/>
    </row>
    <row r="8249" spans="2:10" x14ac:dyDescent="0.25">
      <c r="B8249" s="27"/>
      <c r="D8249" s="27"/>
      <c r="E8249" s="27"/>
      <c r="I8249" s="27"/>
      <c r="J8249" s="27"/>
    </row>
    <row r="8250" spans="2:10" x14ac:dyDescent="0.25">
      <c r="B8250" s="27"/>
      <c r="D8250" s="27"/>
      <c r="E8250" s="27"/>
      <c r="I8250" s="27"/>
      <c r="J8250" s="27"/>
    </row>
    <row r="8251" spans="2:10" x14ac:dyDescent="0.25">
      <c r="B8251" s="27"/>
      <c r="D8251" s="27"/>
      <c r="E8251" s="27"/>
      <c r="I8251" s="27"/>
      <c r="J8251" s="27"/>
    </row>
    <row r="8252" spans="2:10" x14ac:dyDescent="0.25">
      <c r="B8252" s="27"/>
      <c r="D8252" s="27"/>
      <c r="E8252" s="27"/>
      <c r="I8252" s="27"/>
      <c r="J8252" s="27"/>
    </row>
    <row r="8253" spans="2:10" x14ac:dyDescent="0.25">
      <c r="B8253" s="27"/>
      <c r="D8253" s="27"/>
      <c r="E8253" s="27"/>
      <c r="I8253" s="27"/>
      <c r="J8253" s="27"/>
    </row>
    <row r="8254" spans="2:10" x14ac:dyDescent="0.25">
      <c r="B8254" s="27"/>
      <c r="D8254" s="27"/>
      <c r="E8254" s="27"/>
      <c r="I8254" s="27"/>
      <c r="J8254" s="27"/>
    </row>
    <row r="8255" spans="2:10" x14ac:dyDescent="0.25">
      <c r="B8255" s="27"/>
      <c r="D8255" s="27"/>
      <c r="E8255" s="27"/>
      <c r="I8255" s="27"/>
      <c r="J8255" s="27"/>
    </row>
    <row r="8256" spans="2:10" x14ac:dyDescent="0.25">
      <c r="B8256" s="27"/>
      <c r="D8256" s="27"/>
      <c r="E8256" s="27"/>
      <c r="I8256" s="27"/>
      <c r="J8256" s="27"/>
    </row>
    <row r="8257" spans="2:10" x14ac:dyDescent="0.25">
      <c r="B8257" s="27"/>
      <c r="D8257" s="27"/>
      <c r="E8257" s="27"/>
      <c r="I8257" s="27"/>
      <c r="J8257" s="27"/>
    </row>
    <row r="8258" spans="2:10" x14ac:dyDescent="0.25">
      <c r="B8258" s="27"/>
      <c r="D8258" s="27"/>
      <c r="E8258" s="27"/>
      <c r="I8258" s="27"/>
      <c r="J8258" s="27"/>
    </row>
    <row r="8259" spans="2:10" x14ac:dyDescent="0.25">
      <c r="B8259" s="27"/>
      <c r="D8259" s="27"/>
      <c r="E8259" s="27"/>
      <c r="I8259" s="27"/>
      <c r="J8259" s="27"/>
    </row>
    <row r="8260" spans="2:10" x14ac:dyDescent="0.25">
      <c r="B8260" s="27"/>
      <c r="D8260" s="27"/>
      <c r="E8260" s="27"/>
      <c r="I8260" s="27"/>
      <c r="J8260" s="27"/>
    </row>
    <row r="8261" spans="2:10" x14ac:dyDescent="0.25">
      <c r="B8261" s="27"/>
      <c r="D8261" s="27"/>
      <c r="E8261" s="27"/>
      <c r="I8261" s="27"/>
      <c r="J8261" s="27"/>
    </row>
    <row r="8262" spans="2:10" x14ac:dyDescent="0.25">
      <c r="B8262" s="27"/>
      <c r="D8262" s="27"/>
      <c r="E8262" s="27"/>
      <c r="I8262" s="27"/>
      <c r="J8262" s="27"/>
    </row>
    <row r="8263" spans="2:10" x14ac:dyDescent="0.25">
      <c r="B8263" s="27"/>
      <c r="D8263" s="27"/>
      <c r="E8263" s="27"/>
      <c r="I8263" s="27"/>
      <c r="J8263" s="27"/>
    </row>
    <row r="8264" spans="2:10" x14ac:dyDescent="0.25">
      <c r="B8264" s="27"/>
      <c r="D8264" s="27"/>
      <c r="E8264" s="27"/>
      <c r="I8264" s="27"/>
      <c r="J8264" s="27"/>
    </row>
    <row r="8265" spans="2:10" x14ac:dyDescent="0.25">
      <c r="B8265" s="27"/>
      <c r="D8265" s="27"/>
      <c r="E8265" s="27"/>
      <c r="I8265" s="27"/>
      <c r="J8265" s="27"/>
    </row>
    <row r="8266" spans="2:10" x14ac:dyDescent="0.25">
      <c r="B8266" s="27"/>
      <c r="D8266" s="27"/>
      <c r="E8266" s="27"/>
      <c r="I8266" s="27"/>
      <c r="J8266" s="27"/>
    </row>
    <row r="8267" spans="2:10" x14ac:dyDescent="0.25">
      <c r="B8267" s="27"/>
      <c r="D8267" s="27"/>
      <c r="E8267" s="27"/>
      <c r="I8267" s="27"/>
      <c r="J8267" s="27"/>
    </row>
    <row r="8268" spans="2:10" x14ac:dyDescent="0.25">
      <c r="B8268" s="27"/>
      <c r="D8268" s="27"/>
      <c r="E8268" s="27"/>
      <c r="I8268" s="27"/>
      <c r="J8268" s="27"/>
    </row>
    <row r="8269" spans="2:10" x14ac:dyDescent="0.25">
      <c r="B8269" s="27"/>
      <c r="D8269" s="27"/>
      <c r="E8269" s="27"/>
      <c r="I8269" s="27"/>
      <c r="J8269" s="27"/>
    </row>
    <row r="8270" spans="2:10" x14ac:dyDescent="0.25">
      <c r="B8270" s="27"/>
      <c r="D8270" s="27"/>
      <c r="E8270" s="27"/>
      <c r="I8270" s="27"/>
      <c r="J8270" s="27"/>
    </row>
    <row r="8271" spans="2:10" x14ac:dyDescent="0.25">
      <c r="B8271" s="27"/>
      <c r="D8271" s="27"/>
      <c r="E8271" s="27"/>
      <c r="I8271" s="27"/>
      <c r="J8271" s="27"/>
    </row>
    <row r="8272" spans="2:10" x14ac:dyDescent="0.25">
      <c r="B8272" s="27"/>
      <c r="D8272" s="27"/>
      <c r="E8272" s="27"/>
      <c r="I8272" s="27"/>
      <c r="J8272" s="27"/>
    </row>
    <row r="8273" spans="2:10" x14ac:dyDescent="0.25">
      <c r="B8273" s="27"/>
      <c r="D8273" s="27"/>
      <c r="E8273" s="27"/>
      <c r="I8273" s="27"/>
      <c r="J8273" s="27"/>
    </row>
    <row r="8274" spans="2:10" x14ac:dyDescent="0.25">
      <c r="B8274" s="27"/>
      <c r="D8274" s="27"/>
      <c r="E8274" s="27"/>
      <c r="I8274" s="27"/>
      <c r="J8274" s="27"/>
    </row>
    <row r="8275" spans="2:10" x14ac:dyDescent="0.25">
      <c r="B8275" s="27"/>
      <c r="D8275" s="27"/>
      <c r="E8275" s="27"/>
      <c r="I8275" s="27"/>
      <c r="J8275" s="27"/>
    </row>
    <row r="8276" spans="2:10" x14ac:dyDescent="0.25">
      <c r="B8276" s="27"/>
      <c r="D8276" s="27"/>
      <c r="E8276" s="27"/>
      <c r="I8276" s="27"/>
      <c r="J8276" s="27"/>
    </row>
    <row r="8277" spans="2:10" x14ac:dyDescent="0.25">
      <c r="B8277" s="27"/>
      <c r="D8277" s="27"/>
      <c r="E8277" s="27"/>
      <c r="I8277" s="27"/>
      <c r="J8277" s="27"/>
    </row>
    <row r="8278" spans="2:10" x14ac:dyDescent="0.25">
      <c r="B8278" s="27"/>
      <c r="D8278" s="27"/>
      <c r="E8278" s="27"/>
      <c r="I8278" s="27"/>
      <c r="J8278" s="27"/>
    </row>
    <row r="8279" spans="2:10" x14ac:dyDescent="0.25">
      <c r="B8279" s="27"/>
      <c r="D8279" s="27"/>
      <c r="E8279" s="27"/>
      <c r="I8279" s="27"/>
      <c r="J8279" s="27"/>
    </row>
    <row r="8280" spans="2:10" x14ac:dyDescent="0.25">
      <c r="B8280" s="27"/>
      <c r="D8280" s="27"/>
      <c r="E8280" s="27"/>
      <c r="I8280" s="27"/>
      <c r="J8280" s="27"/>
    </row>
    <row r="8281" spans="2:10" x14ac:dyDescent="0.25">
      <c r="B8281" s="27"/>
      <c r="D8281" s="27"/>
      <c r="E8281" s="27"/>
      <c r="I8281" s="27"/>
      <c r="J8281" s="27"/>
    </row>
    <row r="8282" spans="2:10" x14ac:dyDescent="0.25">
      <c r="B8282" s="27"/>
      <c r="D8282" s="27"/>
      <c r="E8282" s="27"/>
      <c r="I8282" s="27"/>
      <c r="J8282" s="27"/>
    </row>
    <row r="8283" spans="2:10" x14ac:dyDescent="0.25">
      <c r="B8283" s="27"/>
      <c r="D8283" s="27"/>
      <c r="E8283" s="27"/>
      <c r="I8283" s="27"/>
      <c r="J8283" s="27"/>
    </row>
    <row r="8284" spans="2:10" x14ac:dyDescent="0.25">
      <c r="B8284" s="27"/>
      <c r="D8284" s="27"/>
      <c r="E8284" s="27"/>
      <c r="I8284" s="27"/>
      <c r="J8284" s="27"/>
    </row>
    <row r="8285" spans="2:10" x14ac:dyDescent="0.25">
      <c r="B8285" s="27"/>
      <c r="D8285" s="27"/>
      <c r="E8285" s="27"/>
      <c r="I8285" s="27"/>
      <c r="J8285" s="27"/>
    </row>
    <row r="8286" spans="2:10" x14ac:dyDescent="0.25">
      <c r="B8286" s="27"/>
      <c r="D8286" s="27"/>
      <c r="E8286" s="27"/>
      <c r="I8286" s="27"/>
      <c r="J8286" s="27"/>
    </row>
    <row r="8287" spans="2:10" x14ac:dyDescent="0.25">
      <c r="B8287" s="27"/>
      <c r="D8287" s="27"/>
      <c r="E8287" s="27"/>
      <c r="I8287" s="27"/>
      <c r="J8287" s="27"/>
    </row>
    <row r="8288" spans="2:10" x14ac:dyDescent="0.25">
      <c r="B8288" s="27"/>
      <c r="D8288" s="27"/>
      <c r="E8288" s="27"/>
      <c r="I8288" s="27"/>
      <c r="J8288" s="27"/>
    </row>
    <row r="8289" spans="2:10" x14ac:dyDescent="0.25">
      <c r="B8289" s="27"/>
      <c r="D8289" s="27"/>
      <c r="E8289" s="27"/>
      <c r="I8289" s="27"/>
      <c r="J8289" s="27"/>
    </row>
    <row r="8290" spans="2:10" x14ac:dyDescent="0.25">
      <c r="B8290" s="27"/>
      <c r="D8290" s="27"/>
      <c r="E8290" s="27"/>
      <c r="I8290" s="27"/>
      <c r="J8290" s="27"/>
    </row>
    <row r="8291" spans="2:10" x14ac:dyDescent="0.25">
      <c r="B8291" s="27"/>
      <c r="D8291" s="27"/>
      <c r="E8291" s="27"/>
      <c r="I8291" s="27"/>
      <c r="J8291" s="27"/>
    </row>
    <row r="8292" spans="2:10" x14ac:dyDescent="0.25">
      <c r="B8292" s="27"/>
      <c r="D8292" s="27"/>
      <c r="E8292" s="27"/>
      <c r="I8292" s="27"/>
      <c r="J8292" s="27"/>
    </row>
    <row r="8293" spans="2:10" x14ac:dyDescent="0.25">
      <c r="B8293" s="27"/>
      <c r="D8293" s="27"/>
      <c r="E8293" s="27"/>
      <c r="I8293" s="27"/>
      <c r="J8293" s="27"/>
    </row>
    <row r="8294" spans="2:10" x14ac:dyDescent="0.25">
      <c r="B8294" s="27"/>
      <c r="D8294" s="27"/>
      <c r="E8294" s="27"/>
      <c r="I8294" s="27"/>
      <c r="J8294" s="27"/>
    </row>
    <row r="8295" spans="2:10" x14ac:dyDescent="0.25">
      <c r="B8295" s="27"/>
      <c r="D8295" s="27"/>
      <c r="E8295" s="27"/>
      <c r="I8295" s="27"/>
      <c r="J8295" s="27"/>
    </row>
    <row r="8296" spans="2:10" x14ac:dyDescent="0.25">
      <c r="B8296" s="27"/>
      <c r="D8296" s="27"/>
      <c r="E8296" s="27"/>
      <c r="I8296" s="27"/>
      <c r="J8296" s="27"/>
    </row>
    <row r="8297" spans="2:10" x14ac:dyDescent="0.25">
      <c r="B8297" s="27"/>
      <c r="D8297" s="27"/>
      <c r="E8297" s="27"/>
      <c r="I8297" s="27"/>
      <c r="J8297" s="27"/>
    </row>
    <row r="8298" spans="2:10" x14ac:dyDescent="0.25">
      <c r="B8298" s="27"/>
      <c r="D8298" s="27"/>
      <c r="E8298" s="27"/>
      <c r="I8298" s="27"/>
      <c r="J8298" s="27"/>
    </row>
    <row r="8299" spans="2:10" x14ac:dyDescent="0.25">
      <c r="B8299" s="27"/>
      <c r="D8299" s="27"/>
      <c r="E8299" s="27"/>
      <c r="I8299" s="27"/>
      <c r="J8299" s="27"/>
    </row>
    <row r="8300" spans="2:10" x14ac:dyDescent="0.25">
      <c r="B8300" s="27"/>
      <c r="D8300" s="27"/>
      <c r="E8300" s="27"/>
      <c r="I8300" s="27"/>
      <c r="J8300" s="27"/>
    </row>
    <row r="8301" spans="2:10" x14ac:dyDescent="0.25">
      <c r="B8301" s="27"/>
      <c r="D8301" s="27"/>
      <c r="E8301" s="27"/>
      <c r="I8301" s="27"/>
      <c r="J8301" s="27"/>
    </row>
    <row r="8302" spans="2:10" x14ac:dyDescent="0.25">
      <c r="B8302" s="27"/>
      <c r="D8302" s="27"/>
      <c r="E8302" s="27"/>
      <c r="I8302" s="27"/>
      <c r="J8302" s="27"/>
    </row>
    <row r="8303" spans="2:10" x14ac:dyDescent="0.25">
      <c r="B8303" s="27"/>
      <c r="D8303" s="27"/>
      <c r="E8303" s="27"/>
      <c r="I8303" s="27"/>
      <c r="J8303" s="27"/>
    </row>
    <row r="8304" spans="2:10" x14ac:dyDescent="0.25">
      <c r="B8304" s="27"/>
      <c r="D8304" s="27"/>
      <c r="E8304" s="27"/>
      <c r="I8304" s="27"/>
      <c r="J8304" s="27"/>
    </row>
    <row r="8305" spans="2:10" x14ac:dyDescent="0.25">
      <c r="B8305" s="27"/>
      <c r="D8305" s="27"/>
      <c r="E8305" s="27"/>
      <c r="I8305" s="27"/>
      <c r="J8305" s="27"/>
    </row>
    <row r="8306" spans="2:10" x14ac:dyDescent="0.25">
      <c r="B8306" s="27"/>
      <c r="D8306" s="27"/>
      <c r="E8306" s="27"/>
      <c r="I8306" s="27"/>
      <c r="J8306" s="27"/>
    </row>
    <row r="8307" spans="2:10" x14ac:dyDescent="0.25">
      <c r="B8307" s="27"/>
      <c r="D8307" s="27"/>
      <c r="E8307" s="27"/>
      <c r="I8307" s="27"/>
      <c r="J8307" s="27"/>
    </row>
    <row r="8308" spans="2:10" x14ac:dyDescent="0.25">
      <c r="B8308" s="27"/>
      <c r="D8308" s="27"/>
      <c r="E8308" s="27"/>
      <c r="I8308" s="27"/>
      <c r="J8308" s="27"/>
    </row>
    <row r="8309" spans="2:10" x14ac:dyDescent="0.25">
      <c r="B8309" s="27"/>
      <c r="D8309" s="27"/>
      <c r="E8309" s="27"/>
      <c r="I8309" s="27"/>
      <c r="J8309" s="27"/>
    </row>
    <row r="8310" spans="2:10" x14ac:dyDescent="0.25">
      <c r="B8310" s="27"/>
      <c r="D8310" s="27"/>
      <c r="E8310" s="27"/>
      <c r="I8310" s="27"/>
      <c r="J8310" s="27"/>
    </row>
    <row r="8311" spans="2:10" x14ac:dyDescent="0.25">
      <c r="B8311" s="27"/>
      <c r="D8311" s="27"/>
      <c r="E8311" s="27"/>
      <c r="I8311" s="27"/>
      <c r="J8311" s="27"/>
    </row>
    <row r="8312" spans="2:10" x14ac:dyDescent="0.25">
      <c r="B8312" s="27"/>
      <c r="D8312" s="27"/>
      <c r="E8312" s="27"/>
      <c r="I8312" s="27"/>
      <c r="J8312" s="27"/>
    </row>
    <row r="8313" spans="2:10" x14ac:dyDescent="0.25">
      <c r="B8313" s="27"/>
      <c r="D8313" s="27"/>
      <c r="E8313" s="27"/>
      <c r="I8313" s="27"/>
      <c r="J8313" s="27"/>
    </row>
    <row r="8314" spans="2:10" x14ac:dyDescent="0.25">
      <c r="B8314" s="27"/>
      <c r="D8314" s="27"/>
      <c r="E8314" s="27"/>
      <c r="I8314" s="27"/>
      <c r="J8314" s="27"/>
    </row>
    <row r="8315" spans="2:10" x14ac:dyDescent="0.25">
      <c r="B8315" s="27"/>
      <c r="D8315" s="27"/>
      <c r="E8315" s="27"/>
      <c r="I8315" s="27"/>
      <c r="J8315" s="27"/>
    </row>
    <row r="8316" spans="2:10" x14ac:dyDescent="0.25">
      <c r="B8316" s="27"/>
      <c r="D8316" s="27"/>
      <c r="E8316" s="27"/>
      <c r="I8316" s="27"/>
      <c r="J8316" s="27"/>
    </row>
    <row r="8317" spans="2:10" x14ac:dyDescent="0.25">
      <c r="B8317" s="27"/>
      <c r="D8317" s="27"/>
      <c r="E8317" s="27"/>
      <c r="I8317" s="27"/>
      <c r="J8317" s="27"/>
    </row>
    <row r="8318" spans="2:10" x14ac:dyDescent="0.25">
      <c r="B8318" s="27"/>
      <c r="D8318" s="27"/>
      <c r="E8318" s="27"/>
      <c r="I8318" s="27"/>
      <c r="J8318" s="27"/>
    </row>
    <row r="8319" spans="2:10" x14ac:dyDescent="0.25">
      <c r="B8319" s="27"/>
      <c r="D8319" s="27"/>
      <c r="E8319" s="27"/>
      <c r="I8319" s="27"/>
      <c r="J8319" s="27"/>
    </row>
    <row r="8320" spans="2:10" x14ac:dyDescent="0.25">
      <c r="B8320" s="27"/>
      <c r="D8320" s="27"/>
      <c r="E8320" s="27"/>
      <c r="I8320" s="27"/>
      <c r="J8320" s="27"/>
    </row>
    <row r="8321" spans="2:10" x14ac:dyDescent="0.25">
      <c r="B8321" s="27"/>
      <c r="D8321" s="27"/>
      <c r="E8321" s="27"/>
      <c r="I8321" s="27"/>
      <c r="J8321" s="27"/>
    </row>
    <row r="8322" spans="2:10" x14ac:dyDescent="0.25">
      <c r="B8322" s="27"/>
      <c r="D8322" s="27"/>
      <c r="E8322" s="27"/>
      <c r="I8322" s="27"/>
      <c r="J8322" s="27"/>
    </row>
    <row r="8323" spans="2:10" x14ac:dyDescent="0.25">
      <c r="B8323" s="27"/>
      <c r="D8323" s="27"/>
      <c r="E8323" s="27"/>
      <c r="I8323" s="27"/>
      <c r="J8323" s="27"/>
    </row>
    <row r="8324" spans="2:10" x14ac:dyDescent="0.25">
      <c r="B8324" s="27"/>
      <c r="D8324" s="27"/>
      <c r="E8324" s="27"/>
      <c r="I8324" s="27"/>
      <c r="J8324" s="27"/>
    </row>
    <row r="8325" spans="2:10" x14ac:dyDescent="0.25">
      <c r="B8325" s="27"/>
      <c r="D8325" s="27"/>
      <c r="E8325" s="27"/>
      <c r="I8325" s="27"/>
      <c r="J8325" s="27"/>
    </row>
    <row r="8326" spans="2:10" x14ac:dyDescent="0.25">
      <c r="B8326" s="27"/>
      <c r="D8326" s="27"/>
      <c r="E8326" s="27"/>
      <c r="I8326" s="27"/>
      <c r="J8326" s="27"/>
    </row>
    <row r="8327" spans="2:10" x14ac:dyDescent="0.25">
      <c r="B8327" s="27"/>
      <c r="D8327" s="27"/>
      <c r="E8327" s="27"/>
      <c r="I8327" s="27"/>
      <c r="J8327" s="27"/>
    </row>
    <row r="8328" spans="2:10" x14ac:dyDescent="0.25">
      <c r="B8328" s="27"/>
      <c r="D8328" s="27"/>
      <c r="E8328" s="27"/>
      <c r="I8328" s="27"/>
      <c r="J8328" s="27"/>
    </row>
    <row r="8329" spans="2:10" x14ac:dyDescent="0.25">
      <c r="B8329" s="27"/>
      <c r="D8329" s="27"/>
      <c r="E8329" s="27"/>
      <c r="I8329" s="27"/>
      <c r="J8329" s="27"/>
    </row>
    <row r="8330" spans="2:10" x14ac:dyDescent="0.25">
      <c r="B8330" s="27"/>
      <c r="D8330" s="27"/>
      <c r="E8330" s="27"/>
      <c r="I8330" s="27"/>
      <c r="J8330" s="27"/>
    </row>
    <row r="8331" spans="2:10" x14ac:dyDescent="0.25">
      <c r="B8331" s="27"/>
      <c r="D8331" s="27"/>
      <c r="E8331" s="27"/>
      <c r="I8331" s="27"/>
      <c r="J8331" s="27"/>
    </row>
    <row r="8332" spans="2:10" x14ac:dyDescent="0.25">
      <c r="B8332" s="27"/>
      <c r="D8332" s="27"/>
      <c r="E8332" s="27"/>
      <c r="I8332" s="27"/>
      <c r="J8332" s="27"/>
    </row>
    <row r="8333" spans="2:10" x14ac:dyDescent="0.25">
      <c r="B8333" s="27"/>
      <c r="D8333" s="27"/>
      <c r="E8333" s="27"/>
      <c r="I8333" s="27"/>
      <c r="J8333" s="27"/>
    </row>
    <row r="8334" spans="2:10" x14ac:dyDescent="0.25">
      <c r="B8334" s="27"/>
      <c r="D8334" s="27"/>
      <c r="E8334" s="27"/>
      <c r="I8334" s="27"/>
      <c r="J8334" s="27"/>
    </row>
    <row r="8335" spans="2:10" x14ac:dyDescent="0.25">
      <c r="B8335" s="27"/>
      <c r="D8335" s="27"/>
      <c r="E8335" s="27"/>
      <c r="I8335" s="27"/>
      <c r="J8335" s="27"/>
    </row>
    <row r="8336" spans="2:10" x14ac:dyDescent="0.25">
      <c r="B8336" s="27"/>
      <c r="D8336" s="27"/>
      <c r="E8336" s="27"/>
      <c r="I8336" s="27"/>
      <c r="J8336" s="27"/>
    </row>
    <row r="8337" spans="2:10" x14ac:dyDescent="0.25">
      <c r="B8337" s="27"/>
      <c r="D8337" s="27"/>
      <c r="E8337" s="27"/>
      <c r="I8337" s="27"/>
      <c r="J8337" s="27"/>
    </row>
    <row r="8338" spans="2:10" x14ac:dyDescent="0.25">
      <c r="B8338" s="27"/>
      <c r="D8338" s="27"/>
      <c r="E8338" s="27"/>
      <c r="I8338" s="27"/>
      <c r="J8338" s="27"/>
    </row>
    <row r="8339" spans="2:10" x14ac:dyDescent="0.25">
      <c r="B8339" s="27"/>
      <c r="D8339" s="27"/>
      <c r="E8339" s="27"/>
      <c r="I8339" s="27"/>
      <c r="J8339" s="27"/>
    </row>
    <row r="8340" spans="2:10" x14ac:dyDescent="0.25">
      <c r="B8340" s="27"/>
      <c r="D8340" s="27"/>
      <c r="E8340" s="27"/>
      <c r="I8340" s="27"/>
      <c r="J8340" s="27"/>
    </row>
    <row r="8341" spans="2:10" x14ac:dyDescent="0.25">
      <c r="B8341" s="27"/>
      <c r="D8341" s="27"/>
      <c r="E8341" s="27"/>
      <c r="I8341" s="27"/>
      <c r="J8341" s="27"/>
    </row>
    <row r="8342" spans="2:10" x14ac:dyDescent="0.25">
      <c r="B8342" s="27"/>
      <c r="D8342" s="27"/>
      <c r="E8342" s="27"/>
      <c r="I8342" s="27"/>
      <c r="J8342" s="27"/>
    </row>
    <row r="8343" spans="2:10" x14ac:dyDescent="0.25">
      <c r="B8343" s="27"/>
      <c r="D8343" s="27"/>
      <c r="E8343" s="27"/>
      <c r="I8343" s="27"/>
      <c r="J8343" s="27"/>
    </row>
    <row r="8344" spans="2:10" x14ac:dyDescent="0.25">
      <c r="B8344" s="27"/>
      <c r="D8344" s="27"/>
      <c r="E8344" s="27"/>
      <c r="I8344" s="27"/>
      <c r="J8344" s="27"/>
    </row>
    <row r="8345" spans="2:10" x14ac:dyDescent="0.25">
      <c r="B8345" s="27"/>
      <c r="D8345" s="27"/>
      <c r="E8345" s="27"/>
      <c r="I8345" s="27"/>
      <c r="J8345" s="27"/>
    </row>
    <row r="8346" spans="2:10" x14ac:dyDescent="0.25">
      <c r="B8346" s="27"/>
      <c r="D8346" s="27"/>
      <c r="E8346" s="27"/>
      <c r="I8346" s="27"/>
      <c r="J8346" s="27"/>
    </row>
    <row r="8347" spans="2:10" x14ac:dyDescent="0.25">
      <c r="B8347" s="27"/>
      <c r="D8347" s="27"/>
      <c r="E8347" s="27"/>
      <c r="I8347" s="27"/>
      <c r="J8347" s="27"/>
    </row>
    <row r="8348" spans="2:10" x14ac:dyDescent="0.25">
      <c r="B8348" s="27"/>
      <c r="D8348" s="27"/>
      <c r="E8348" s="27"/>
      <c r="I8348" s="27"/>
      <c r="J8348" s="27"/>
    </row>
    <row r="8349" spans="2:10" x14ac:dyDescent="0.25">
      <c r="B8349" s="27"/>
      <c r="D8349" s="27"/>
      <c r="E8349" s="27"/>
      <c r="I8349" s="27"/>
      <c r="J8349" s="27"/>
    </row>
    <row r="8350" spans="2:10" x14ac:dyDescent="0.25">
      <c r="B8350" s="27"/>
      <c r="D8350" s="27"/>
      <c r="E8350" s="27"/>
      <c r="I8350" s="27"/>
      <c r="J8350" s="27"/>
    </row>
    <row r="8351" spans="2:10" x14ac:dyDescent="0.25">
      <c r="B8351" s="27"/>
      <c r="D8351" s="27"/>
      <c r="E8351" s="27"/>
      <c r="I8351" s="27"/>
      <c r="J8351" s="27"/>
    </row>
    <row r="8352" spans="2:10" x14ac:dyDescent="0.25">
      <c r="B8352" s="27"/>
      <c r="D8352" s="27"/>
      <c r="E8352" s="27"/>
      <c r="I8352" s="27"/>
      <c r="J8352" s="27"/>
    </row>
    <row r="8353" spans="2:10" x14ac:dyDescent="0.25">
      <c r="B8353" s="27"/>
      <c r="D8353" s="27"/>
      <c r="E8353" s="27"/>
      <c r="I8353" s="27"/>
      <c r="J8353" s="27"/>
    </row>
    <row r="8354" spans="2:10" x14ac:dyDescent="0.25">
      <c r="B8354" s="27"/>
      <c r="D8354" s="27"/>
      <c r="E8354" s="27"/>
      <c r="I8354" s="27"/>
      <c r="J8354" s="27"/>
    </row>
    <row r="8355" spans="2:10" x14ac:dyDescent="0.25">
      <c r="B8355" s="27"/>
      <c r="D8355" s="27"/>
      <c r="E8355" s="27"/>
      <c r="I8355" s="27"/>
      <c r="J8355" s="27"/>
    </row>
    <row r="8356" spans="2:10" x14ac:dyDescent="0.25">
      <c r="B8356" s="27"/>
      <c r="D8356" s="27"/>
      <c r="E8356" s="27"/>
      <c r="I8356" s="27"/>
      <c r="J8356" s="27"/>
    </row>
    <row r="8357" spans="2:10" x14ac:dyDescent="0.25">
      <c r="B8357" s="27"/>
      <c r="D8357" s="27"/>
      <c r="E8357" s="27"/>
      <c r="I8357" s="27"/>
      <c r="J8357" s="27"/>
    </row>
    <row r="8358" spans="2:10" x14ac:dyDescent="0.25">
      <c r="B8358" s="27"/>
      <c r="D8358" s="27"/>
      <c r="E8358" s="27"/>
      <c r="I8358" s="27"/>
      <c r="J8358" s="27"/>
    </row>
    <row r="8359" spans="2:10" x14ac:dyDescent="0.25">
      <c r="B8359" s="27"/>
      <c r="D8359" s="27"/>
      <c r="E8359" s="27"/>
      <c r="I8359" s="27"/>
      <c r="J8359" s="27"/>
    </row>
    <row r="8360" spans="2:10" x14ac:dyDescent="0.25">
      <c r="B8360" s="27"/>
      <c r="D8360" s="27"/>
      <c r="E8360" s="27"/>
      <c r="I8360" s="27"/>
      <c r="J8360" s="27"/>
    </row>
    <row r="8361" spans="2:10" x14ac:dyDescent="0.25">
      <c r="B8361" s="27"/>
      <c r="D8361" s="27"/>
      <c r="E8361" s="27"/>
      <c r="I8361" s="27"/>
      <c r="J8361" s="27"/>
    </row>
    <row r="8362" spans="2:10" x14ac:dyDescent="0.25">
      <c r="B8362" s="27"/>
      <c r="D8362" s="27"/>
      <c r="E8362" s="27"/>
      <c r="I8362" s="27"/>
      <c r="J8362" s="27"/>
    </row>
    <row r="8363" spans="2:10" x14ac:dyDescent="0.25">
      <c r="B8363" s="27"/>
      <c r="D8363" s="27"/>
      <c r="E8363" s="27"/>
      <c r="I8363" s="27"/>
      <c r="J8363" s="27"/>
    </row>
    <row r="8364" spans="2:10" x14ac:dyDescent="0.25">
      <c r="B8364" s="27"/>
      <c r="D8364" s="27"/>
      <c r="E8364" s="27"/>
      <c r="I8364" s="27"/>
      <c r="J8364" s="27"/>
    </row>
    <row r="8365" spans="2:10" x14ac:dyDescent="0.25">
      <c r="B8365" s="27"/>
      <c r="D8365" s="27"/>
      <c r="E8365" s="27"/>
      <c r="I8365" s="27"/>
      <c r="J8365" s="27"/>
    </row>
    <row r="8366" spans="2:10" x14ac:dyDescent="0.25">
      <c r="B8366" s="27"/>
      <c r="D8366" s="27"/>
      <c r="E8366" s="27"/>
      <c r="I8366" s="27"/>
      <c r="J8366" s="27"/>
    </row>
    <row r="8367" spans="2:10" x14ac:dyDescent="0.25">
      <c r="B8367" s="27"/>
      <c r="D8367" s="27"/>
      <c r="E8367" s="27"/>
      <c r="I8367" s="27"/>
      <c r="J8367" s="27"/>
    </row>
    <row r="8368" spans="2:10" x14ac:dyDescent="0.25">
      <c r="B8368" s="27"/>
      <c r="D8368" s="27"/>
      <c r="E8368" s="27"/>
      <c r="I8368" s="27"/>
      <c r="J8368" s="27"/>
    </row>
    <row r="8369" spans="2:10" x14ac:dyDescent="0.25">
      <c r="B8369" s="27"/>
      <c r="D8369" s="27"/>
      <c r="E8369" s="27"/>
      <c r="I8369" s="27"/>
      <c r="J8369" s="27"/>
    </row>
    <row r="8370" spans="2:10" x14ac:dyDescent="0.25">
      <c r="B8370" s="27"/>
      <c r="D8370" s="27"/>
      <c r="E8370" s="27"/>
      <c r="I8370" s="27"/>
      <c r="J8370" s="27"/>
    </row>
    <row r="8371" spans="2:10" x14ac:dyDescent="0.25">
      <c r="B8371" s="27"/>
      <c r="D8371" s="27"/>
      <c r="E8371" s="27"/>
      <c r="I8371" s="27"/>
      <c r="J8371" s="27"/>
    </row>
    <row r="8372" spans="2:10" x14ac:dyDescent="0.25">
      <c r="B8372" s="27"/>
      <c r="D8372" s="27"/>
      <c r="E8372" s="27"/>
      <c r="I8372" s="27"/>
      <c r="J8372" s="27"/>
    </row>
    <row r="8373" spans="2:10" x14ac:dyDescent="0.25">
      <c r="B8373" s="27"/>
      <c r="D8373" s="27"/>
      <c r="E8373" s="27"/>
      <c r="I8373" s="27"/>
      <c r="J8373" s="27"/>
    </row>
    <row r="8374" spans="2:10" x14ac:dyDescent="0.25">
      <c r="B8374" s="27"/>
      <c r="D8374" s="27"/>
      <c r="E8374" s="27"/>
      <c r="I8374" s="27"/>
      <c r="J8374" s="27"/>
    </row>
    <row r="8375" spans="2:10" x14ac:dyDescent="0.25">
      <c r="B8375" s="27"/>
      <c r="D8375" s="27"/>
      <c r="E8375" s="27"/>
      <c r="I8375" s="27"/>
      <c r="J8375" s="27"/>
    </row>
    <row r="8376" spans="2:10" x14ac:dyDescent="0.25">
      <c r="B8376" s="27"/>
      <c r="D8376" s="27"/>
      <c r="E8376" s="27"/>
      <c r="I8376" s="27"/>
      <c r="J8376" s="27"/>
    </row>
    <row r="8377" spans="2:10" x14ac:dyDescent="0.25">
      <c r="B8377" s="27"/>
      <c r="D8377" s="27"/>
      <c r="E8377" s="27"/>
      <c r="I8377" s="27"/>
      <c r="J8377" s="27"/>
    </row>
    <row r="8378" spans="2:10" x14ac:dyDescent="0.25">
      <c r="B8378" s="27"/>
      <c r="D8378" s="27"/>
      <c r="E8378" s="27"/>
      <c r="I8378" s="27"/>
      <c r="J8378" s="27"/>
    </row>
    <row r="8379" spans="2:10" x14ac:dyDescent="0.25">
      <c r="B8379" s="27"/>
      <c r="D8379" s="27"/>
      <c r="E8379" s="27"/>
      <c r="I8379" s="27"/>
      <c r="J8379" s="27"/>
    </row>
    <row r="8380" spans="2:10" x14ac:dyDescent="0.25">
      <c r="B8380" s="27"/>
      <c r="D8380" s="27"/>
      <c r="E8380" s="27"/>
      <c r="I8380" s="27"/>
      <c r="J8380" s="27"/>
    </row>
    <row r="8381" spans="2:10" x14ac:dyDescent="0.25">
      <c r="B8381" s="27"/>
      <c r="D8381" s="27"/>
      <c r="E8381" s="27"/>
      <c r="I8381" s="27"/>
      <c r="J8381" s="27"/>
    </row>
    <row r="8382" spans="2:10" x14ac:dyDescent="0.25">
      <c r="B8382" s="27"/>
      <c r="D8382" s="27"/>
      <c r="E8382" s="27"/>
      <c r="I8382" s="27"/>
      <c r="J8382" s="27"/>
    </row>
    <row r="8383" spans="2:10" x14ac:dyDescent="0.25">
      <c r="B8383" s="27"/>
      <c r="D8383" s="27"/>
      <c r="E8383" s="27"/>
      <c r="I8383" s="27"/>
      <c r="J8383" s="27"/>
    </row>
    <row r="8384" spans="2:10" x14ac:dyDescent="0.25">
      <c r="B8384" s="27"/>
      <c r="D8384" s="27"/>
      <c r="E8384" s="27"/>
      <c r="I8384" s="27"/>
      <c r="J8384" s="27"/>
    </row>
    <row r="8385" spans="2:10" x14ac:dyDescent="0.25">
      <c r="B8385" s="27"/>
      <c r="D8385" s="27"/>
      <c r="E8385" s="27"/>
      <c r="I8385" s="27"/>
      <c r="J8385" s="27"/>
    </row>
    <row r="8386" spans="2:10" x14ac:dyDescent="0.25">
      <c r="B8386" s="27"/>
      <c r="D8386" s="27"/>
      <c r="E8386" s="27"/>
      <c r="I8386" s="27"/>
      <c r="J8386" s="27"/>
    </row>
    <row r="8387" spans="2:10" x14ac:dyDescent="0.25">
      <c r="B8387" s="27"/>
      <c r="D8387" s="27"/>
      <c r="E8387" s="27"/>
      <c r="I8387" s="27"/>
      <c r="J8387" s="27"/>
    </row>
    <row r="8388" spans="2:10" x14ac:dyDescent="0.25">
      <c r="B8388" s="27"/>
      <c r="D8388" s="27"/>
      <c r="E8388" s="27"/>
      <c r="I8388" s="27"/>
      <c r="J8388" s="27"/>
    </row>
    <row r="8389" spans="2:10" x14ac:dyDescent="0.25">
      <c r="B8389" s="27"/>
      <c r="D8389" s="27"/>
      <c r="E8389" s="27"/>
      <c r="I8389" s="27"/>
      <c r="J8389" s="27"/>
    </row>
    <row r="8390" spans="2:10" x14ac:dyDescent="0.25">
      <c r="B8390" s="27"/>
      <c r="D8390" s="27"/>
      <c r="E8390" s="27"/>
      <c r="I8390" s="27"/>
      <c r="J8390" s="27"/>
    </row>
    <row r="8391" spans="2:10" x14ac:dyDescent="0.25">
      <c r="B8391" s="27"/>
      <c r="D8391" s="27"/>
      <c r="E8391" s="27"/>
      <c r="I8391" s="27"/>
      <c r="J8391" s="27"/>
    </row>
    <row r="8392" spans="2:10" x14ac:dyDescent="0.25">
      <c r="B8392" s="27"/>
      <c r="D8392" s="27"/>
      <c r="E8392" s="27"/>
      <c r="I8392" s="27"/>
      <c r="J8392" s="27"/>
    </row>
    <row r="8393" spans="2:10" x14ac:dyDescent="0.25">
      <c r="B8393" s="27"/>
      <c r="D8393" s="27"/>
      <c r="E8393" s="27"/>
      <c r="I8393" s="27"/>
      <c r="J8393" s="27"/>
    </row>
    <row r="8394" spans="2:10" x14ac:dyDescent="0.25">
      <c r="B8394" s="27"/>
      <c r="D8394" s="27"/>
      <c r="E8394" s="27"/>
      <c r="I8394" s="27"/>
      <c r="J8394" s="27"/>
    </row>
    <row r="8395" spans="2:10" x14ac:dyDescent="0.25">
      <c r="B8395" s="27"/>
      <c r="D8395" s="27"/>
      <c r="E8395" s="27"/>
      <c r="I8395" s="27"/>
      <c r="J8395" s="27"/>
    </row>
    <row r="8396" spans="2:10" x14ac:dyDescent="0.25">
      <c r="B8396" s="27"/>
      <c r="D8396" s="27"/>
      <c r="E8396" s="27"/>
      <c r="I8396" s="27"/>
      <c r="J8396" s="27"/>
    </row>
    <row r="8397" spans="2:10" x14ac:dyDescent="0.25">
      <c r="B8397" s="27"/>
      <c r="D8397" s="27"/>
      <c r="E8397" s="27"/>
      <c r="I8397" s="27"/>
      <c r="J8397" s="27"/>
    </row>
    <row r="8398" spans="2:10" x14ac:dyDescent="0.25">
      <c r="B8398" s="27"/>
      <c r="D8398" s="27"/>
      <c r="E8398" s="27"/>
      <c r="I8398" s="27"/>
      <c r="J8398" s="27"/>
    </row>
    <row r="8399" spans="2:10" x14ac:dyDescent="0.25">
      <c r="B8399" s="27"/>
      <c r="D8399" s="27"/>
      <c r="E8399" s="27"/>
      <c r="I8399" s="27"/>
      <c r="J8399" s="27"/>
    </row>
    <row r="8400" spans="2:10" x14ac:dyDescent="0.25">
      <c r="B8400" s="27"/>
      <c r="D8400" s="27"/>
      <c r="E8400" s="27"/>
      <c r="I8400" s="27"/>
      <c r="J8400" s="27"/>
    </row>
    <row r="8401" spans="2:10" x14ac:dyDescent="0.25">
      <c r="B8401" s="27"/>
      <c r="D8401" s="27"/>
      <c r="E8401" s="27"/>
      <c r="I8401" s="27"/>
      <c r="J8401" s="27"/>
    </row>
    <row r="8402" spans="2:10" x14ac:dyDescent="0.25">
      <c r="B8402" s="27"/>
      <c r="D8402" s="27"/>
      <c r="E8402" s="27"/>
      <c r="I8402" s="27"/>
      <c r="J8402" s="27"/>
    </row>
    <row r="8403" spans="2:10" x14ac:dyDescent="0.25">
      <c r="B8403" s="27"/>
      <c r="D8403" s="27"/>
      <c r="E8403" s="27"/>
      <c r="I8403" s="27"/>
      <c r="J8403" s="27"/>
    </row>
    <row r="8404" spans="2:10" x14ac:dyDescent="0.25">
      <c r="B8404" s="27"/>
      <c r="D8404" s="27"/>
      <c r="E8404" s="27"/>
      <c r="I8404" s="27"/>
      <c r="J8404" s="27"/>
    </row>
    <row r="8405" spans="2:10" x14ac:dyDescent="0.25">
      <c r="B8405" s="27"/>
      <c r="D8405" s="27"/>
      <c r="E8405" s="27"/>
      <c r="I8405" s="27"/>
      <c r="J8405" s="27"/>
    </row>
    <row r="8406" spans="2:10" x14ac:dyDescent="0.25">
      <c r="B8406" s="27"/>
      <c r="D8406" s="27"/>
      <c r="E8406" s="27"/>
      <c r="I8406" s="27"/>
      <c r="J8406" s="27"/>
    </row>
    <row r="8407" spans="2:10" x14ac:dyDescent="0.25">
      <c r="B8407" s="27"/>
      <c r="D8407" s="27"/>
      <c r="E8407" s="27"/>
      <c r="I8407" s="27"/>
      <c r="J8407" s="27"/>
    </row>
    <row r="8408" spans="2:10" x14ac:dyDescent="0.25">
      <c r="B8408" s="27"/>
      <c r="D8408" s="27"/>
      <c r="E8408" s="27"/>
      <c r="I8408" s="27"/>
      <c r="J8408" s="27"/>
    </row>
    <row r="8409" spans="2:10" x14ac:dyDescent="0.25">
      <c r="B8409" s="27"/>
      <c r="D8409" s="27"/>
      <c r="E8409" s="27"/>
      <c r="I8409" s="27"/>
      <c r="J8409" s="27"/>
    </row>
    <row r="8410" spans="2:10" x14ac:dyDescent="0.25">
      <c r="B8410" s="27"/>
      <c r="D8410" s="27"/>
      <c r="E8410" s="27"/>
      <c r="I8410" s="27"/>
      <c r="J8410" s="27"/>
    </row>
    <row r="8411" spans="2:10" x14ac:dyDescent="0.25">
      <c r="B8411" s="27"/>
      <c r="D8411" s="27"/>
      <c r="E8411" s="27"/>
      <c r="I8411" s="27"/>
      <c r="J8411" s="27"/>
    </row>
    <row r="8412" spans="2:10" x14ac:dyDescent="0.25">
      <c r="B8412" s="27"/>
      <c r="D8412" s="27"/>
      <c r="E8412" s="27"/>
      <c r="I8412" s="27"/>
      <c r="J8412" s="27"/>
    </row>
    <row r="8413" spans="2:10" x14ac:dyDescent="0.25">
      <c r="B8413" s="27"/>
      <c r="D8413" s="27"/>
      <c r="E8413" s="27"/>
      <c r="I8413" s="27"/>
      <c r="J8413" s="27"/>
    </row>
    <row r="8414" spans="2:10" x14ac:dyDescent="0.25">
      <c r="B8414" s="27"/>
      <c r="D8414" s="27"/>
      <c r="E8414" s="27"/>
      <c r="I8414" s="27"/>
      <c r="J8414" s="27"/>
    </row>
    <row r="8415" spans="2:10" x14ac:dyDescent="0.25">
      <c r="B8415" s="27"/>
      <c r="D8415" s="27"/>
      <c r="E8415" s="27"/>
      <c r="I8415" s="27"/>
      <c r="J8415" s="27"/>
    </row>
    <row r="8416" spans="2:10" x14ac:dyDescent="0.25">
      <c r="B8416" s="27"/>
      <c r="D8416" s="27"/>
      <c r="E8416" s="27"/>
      <c r="I8416" s="27"/>
      <c r="J8416" s="27"/>
    </row>
    <row r="8417" spans="2:10" x14ac:dyDescent="0.25">
      <c r="B8417" s="27"/>
      <c r="D8417" s="27"/>
      <c r="E8417" s="27"/>
      <c r="I8417" s="27"/>
      <c r="J8417" s="27"/>
    </row>
    <row r="8418" spans="2:10" x14ac:dyDescent="0.25">
      <c r="B8418" s="27"/>
      <c r="D8418" s="27"/>
      <c r="E8418" s="27"/>
      <c r="I8418" s="27"/>
      <c r="J8418" s="27"/>
    </row>
    <row r="8419" spans="2:10" x14ac:dyDescent="0.25">
      <c r="B8419" s="27"/>
      <c r="D8419" s="27"/>
      <c r="E8419" s="27"/>
      <c r="I8419" s="27"/>
      <c r="J8419" s="27"/>
    </row>
    <row r="8420" spans="2:10" x14ac:dyDescent="0.25">
      <c r="B8420" s="27"/>
      <c r="D8420" s="27"/>
      <c r="E8420" s="27"/>
      <c r="I8420" s="27"/>
      <c r="J8420" s="27"/>
    </row>
    <row r="8421" spans="2:10" x14ac:dyDescent="0.25">
      <c r="B8421" s="27"/>
      <c r="D8421" s="27"/>
      <c r="E8421" s="27"/>
      <c r="I8421" s="27"/>
      <c r="J8421" s="27"/>
    </row>
    <row r="8422" spans="2:10" x14ac:dyDescent="0.25">
      <c r="B8422" s="27"/>
      <c r="D8422" s="27"/>
      <c r="E8422" s="27"/>
      <c r="I8422" s="27"/>
      <c r="J8422" s="27"/>
    </row>
    <row r="8423" spans="2:10" x14ac:dyDescent="0.25">
      <c r="B8423" s="27"/>
      <c r="D8423" s="27"/>
      <c r="E8423" s="27"/>
      <c r="I8423" s="27"/>
      <c r="J8423" s="27"/>
    </row>
    <row r="8424" spans="2:10" x14ac:dyDescent="0.25">
      <c r="B8424" s="27"/>
      <c r="D8424" s="27"/>
      <c r="E8424" s="27"/>
      <c r="I8424" s="27"/>
      <c r="J8424" s="27"/>
    </row>
    <row r="8425" spans="2:10" x14ac:dyDescent="0.25">
      <c r="B8425" s="27"/>
      <c r="D8425" s="27"/>
      <c r="E8425" s="27"/>
      <c r="I8425" s="27"/>
      <c r="J8425" s="27"/>
    </row>
    <row r="8426" spans="2:10" x14ac:dyDescent="0.25">
      <c r="B8426" s="27"/>
      <c r="D8426" s="27"/>
      <c r="E8426" s="27"/>
      <c r="I8426" s="27"/>
      <c r="J8426" s="27"/>
    </row>
    <row r="8427" spans="2:10" x14ac:dyDescent="0.25">
      <c r="B8427" s="27"/>
      <c r="D8427" s="27"/>
      <c r="E8427" s="27"/>
      <c r="I8427" s="27"/>
      <c r="J8427" s="27"/>
    </row>
    <row r="8428" spans="2:10" x14ac:dyDescent="0.25">
      <c r="B8428" s="27"/>
      <c r="D8428" s="27"/>
      <c r="E8428" s="27"/>
      <c r="I8428" s="27"/>
      <c r="J8428" s="27"/>
    </row>
    <row r="8429" spans="2:10" x14ac:dyDescent="0.25">
      <c r="B8429" s="27"/>
      <c r="D8429" s="27"/>
      <c r="E8429" s="27"/>
      <c r="I8429" s="27"/>
      <c r="J8429" s="27"/>
    </row>
    <row r="8430" spans="2:10" x14ac:dyDescent="0.25">
      <c r="B8430" s="27"/>
      <c r="D8430" s="27"/>
      <c r="E8430" s="27"/>
      <c r="I8430" s="27"/>
      <c r="J8430" s="27"/>
    </row>
    <row r="8431" spans="2:10" x14ac:dyDescent="0.25">
      <c r="B8431" s="27"/>
      <c r="D8431" s="27"/>
      <c r="E8431" s="27"/>
      <c r="I8431" s="27"/>
      <c r="J8431" s="27"/>
    </row>
    <row r="8432" spans="2:10" x14ac:dyDescent="0.25">
      <c r="B8432" s="27"/>
      <c r="D8432" s="27"/>
      <c r="E8432" s="27"/>
      <c r="I8432" s="27"/>
      <c r="J8432" s="27"/>
    </row>
    <row r="8433" spans="2:10" x14ac:dyDescent="0.25">
      <c r="B8433" s="27"/>
      <c r="D8433" s="27"/>
      <c r="E8433" s="27"/>
      <c r="I8433" s="27"/>
      <c r="J8433" s="27"/>
    </row>
    <row r="8434" spans="2:10" x14ac:dyDescent="0.25">
      <c r="B8434" s="27"/>
      <c r="D8434" s="27"/>
      <c r="E8434" s="27"/>
      <c r="I8434" s="27"/>
      <c r="J8434" s="27"/>
    </row>
    <row r="8435" spans="2:10" x14ac:dyDescent="0.25">
      <c r="B8435" s="27"/>
      <c r="D8435" s="27"/>
      <c r="E8435" s="27"/>
      <c r="I8435" s="27"/>
      <c r="J8435" s="27"/>
    </row>
    <row r="8436" spans="2:10" x14ac:dyDescent="0.25">
      <c r="B8436" s="27"/>
      <c r="D8436" s="27"/>
      <c r="E8436" s="27"/>
      <c r="I8436" s="27"/>
      <c r="J8436" s="27"/>
    </row>
    <row r="8437" spans="2:10" x14ac:dyDescent="0.25">
      <c r="B8437" s="27"/>
      <c r="D8437" s="27"/>
      <c r="E8437" s="27"/>
      <c r="I8437" s="27"/>
      <c r="J8437" s="27"/>
    </row>
    <row r="8438" spans="2:10" x14ac:dyDescent="0.25">
      <c r="B8438" s="27"/>
      <c r="D8438" s="27"/>
      <c r="E8438" s="27"/>
      <c r="I8438" s="27"/>
      <c r="J8438" s="27"/>
    </row>
    <row r="8439" spans="2:10" x14ac:dyDescent="0.25">
      <c r="B8439" s="27"/>
      <c r="D8439" s="27"/>
      <c r="E8439" s="27"/>
      <c r="I8439" s="27"/>
      <c r="J8439" s="27"/>
    </row>
    <row r="8440" spans="2:10" x14ac:dyDescent="0.25">
      <c r="B8440" s="27"/>
      <c r="D8440" s="27"/>
      <c r="E8440" s="27"/>
      <c r="I8440" s="27"/>
      <c r="J8440" s="27"/>
    </row>
    <row r="8441" spans="2:10" x14ac:dyDescent="0.25">
      <c r="B8441" s="27"/>
      <c r="D8441" s="27"/>
      <c r="E8441" s="27"/>
      <c r="I8441" s="27"/>
      <c r="J8441" s="27"/>
    </row>
    <row r="8442" spans="2:10" x14ac:dyDescent="0.25">
      <c r="B8442" s="27"/>
      <c r="D8442" s="27"/>
      <c r="E8442" s="27"/>
      <c r="I8442" s="27"/>
      <c r="J8442" s="27"/>
    </row>
    <row r="8443" spans="2:10" x14ac:dyDescent="0.25">
      <c r="B8443" s="27"/>
      <c r="D8443" s="27"/>
      <c r="E8443" s="27"/>
      <c r="I8443" s="27"/>
      <c r="J8443" s="27"/>
    </row>
    <row r="8444" spans="2:10" x14ac:dyDescent="0.25">
      <c r="B8444" s="27"/>
      <c r="D8444" s="27"/>
      <c r="E8444" s="27"/>
      <c r="I8444" s="27"/>
      <c r="J8444" s="27"/>
    </row>
    <row r="8445" spans="2:10" x14ac:dyDescent="0.25">
      <c r="B8445" s="27"/>
      <c r="D8445" s="27"/>
      <c r="E8445" s="27"/>
      <c r="I8445" s="27"/>
      <c r="J8445" s="27"/>
    </row>
    <row r="8446" spans="2:10" x14ac:dyDescent="0.25">
      <c r="B8446" s="27"/>
      <c r="D8446" s="27"/>
      <c r="E8446" s="27"/>
      <c r="I8446" s="27"/>
      <c r="J8446" s="27"/>
    </row>
    <row r="8447" spans="2:10" x14ac:dyDescent="0.25">
      <c r="B8447" s="27"/>
      <c r="D8447" s="27"/>
      <c r="E8447" s="27"/>
      <c r="I8447" s="27"/>
      <c r="J8447" s="27"/>
    </row>
    <row r="8448" spans="2:10" x14ac:dyDescent="0.25">
      <c r="B8448" s="27"/>
      <c r="D8448" s="27"/>
      <c r="E8448" s="27"/>
      <c r="I8448" s="27"/>
      <c r="J8448" s="27"/>
    </row>
    <row r="8449" spans="2:10" x14ac:dyDescent="0.25">
      <c r="B8449" s="27"/>
      <c r="D8449" s="27"/>
      <c r="E8449" s="27"/>
      <c r="I8449" s="27"/>
      <c r="J8449" s="27"/>
    </row>
    <row r="8450" spans="2:10" x14ac:dyDescent="0.25">
      <c r="B8450" s="27"/>
      <c r="D8450" s="27"/>
      <c r="E8450" s="27"/>
      <c r="I8450" s="27"/>
      <c r="J8450" s="27"/>
    </row>
    <row r="8451" spans="2:10" x14ac:dyDescent="0.25">
      <c r="B8451" s="27"/>
      <c r="D8451" s="27"/>
      <c r="E8451" s="27"/>
      <c r="I8451" s="27"/>
      <c r="J8451" s="27"/>
    </row>
    <row r="8452" spans="2:10" x14ac:dyDescent="0.25">
      <c r="B8452" s="27"/>
      <c r="D8452" s="27"/>
      <c r="E8452" s="27"/>
      <c r="I8452" s="27"/>
      <c r="J8452" s="27"/>
    </row>
    <row r="8453" spans="2:10" x14ac:dyDescent="0.25">
      <c r="B8453" s="27"/>
      <c r="D8453" s="27"/>
      <c r="E8453" s="27"/>
      <c r="I8453" s="27"/>
      <c r="J8453" s="27"/>
    </row>
    <row r="8454" spans="2:10" x14ac:dyDescent="0.25">
      <c r="B8454" s="27"/>
      <c r="D8454" s="27"/>
      <c r="E8454" s="27"/>
      <c r="I8454" s="27"/>
      <c r="J8454" s="27"/>
    </row>
    <row r="8455" spans="2:10" x14ac:dyDescent="0.25">
      <c r="B8455" s="27"/>
      <c r="D8455" s="27"/>
      <c r="E8455" s="27"/>
      <c r="I8455" s="27"/>
      <c r="J8455" s="27"/>
    </row>
    <row r="8456" spans="2:10" x14ac:dyDescent="0.25">
      <c r="B8456" s="27"/>
      <c r="D8456" s="27"/>
      <c r="E8456" s="27"/>
      <c r="I8456" s="27"/>
      <c r="J8456" s="27"/>
    </row>
    <row r="8457" spans="2:10" x14ac:dyDescent="0.25">
      <c r="B8457" s="27"/>
      <c r="D8457" s="27"/>
      <c r="E8457" s="27"/>
      <c r="I8457" s="27"/>
      <c r="J8457" s="27"/>
    </row>
    <row r="8458" spans="2:10" x14ac:dyDescent="0.25">
      <c r="B8458" s="27"/>
      <c r="D8458" s="27"/>
      <c r="E8458" s="27"/>
      <c r="I8458" s="27"/>
      <c r="J8458" s="27"/>
    </row>
    <row r="8459" spans="2:10" x14ac:dyDescent="0.25">
      <c r="B8459" s="27"/>
      <c r="D8459" s="27"/>
      <c r="E8459" s="27"/>
      <c r="I8459" s="27"/>
      <c r="J8459" s="27"/>
    </row>
    <row r="8460" spans="2:10" x14ac:dyDescent="0.25">
      <c r="B8460" s="27"/>
      <c r="D8460" s="27"/>
      <c r="E8460" s="27"/>
      <c r="I8460" s="27"/>
      <c r="J8460" s="27"/>
    </row>
    <row r="8461" spans="2:10" x14ac:dyDescent="0.25">
      <c r="B8461" s="27"/>
      <c r="D8461" s="27"/>
      <c r="E8461" s="27"/>
      <c r="I8461" s="27"/>
      <c r="J8461" s="27"/>
    </row>
    <row r="8462" spans="2:10" x14ac:dyDescent="0.25">
      <c r="B8462" s="27"/>
      <c r="D8462" s="27"/>
      <c r="E8462" s="27"/>
      <c r="I8462" s="27"/>
      <c r="J8462" s="27"/>
    </row>
    <row r="8463" spans="2:10" x14ac:dyDescent="0.25">
      <c r="B8463" s="27"/>
      <c r="D8463" s="27"/>
      <c r="E8463" s="27"/>
      <c r="I8463" s="27"/>
      <c r="J8463" s="27"/>
    </row>
    <row r="8464" spans="2:10" x14ac:dyDescent="0.25">
      <c r="B8464" s="27"/>
      <c r="D8464" s="27"/>
      <c r="E8464" s="27"/>
      <c r="I8464" s="27"/>
      <c r="J8464" s="27"/>
    </row>
    <row r="8465" spans="2:10" x14ac:dyDescent="0.25">
      <c r="B8465" s="27"/>
      <c r="D8465" s="27"/>
      <c r="E8465" s="27"/>
      <c r="I8465" s="27"/>
      <c r="J8465" s="27"/>
    </row>
    <row r="8466" spans="2:10" x14ac:dyDescent="0.25">
      <c r="B8466" s="27"/>
      <c r="D8466" s="27"/>
      <c r="E8466" s="27"/>
      <c r="I8466" s="27"/>
      <c r="J8466" s="27"/>
    </row>
    <row r="8467" spans="2:10" x14ac:dyDescent="0.25">
      <c r="B8467" s="27"/>
      <c r="D8467" s="27"/>
      <c r="E8467" s="27"/>
      <c r="I8467" s="27"/>
      <c r="J8467" s="27"/>
    </row>
    <row r="8468" spans="2:10" x14ac:dyDescent="0.25">
      <c r="B8468" s="27"/>
      <c r="D8468" s="27"/>
      <c r="E8468" s="27"/>
      <c r="I8468" s="27"/>
      <c r="J8468" s="27"/>
    </row>
    <row r="8469" spans="2:10" x14ac:dyDescent="0.25">
      <c r="B8469" s="27"/>
      <c r="D8469" s="27"/>
      <c r="E8469" s="27"/>
      <c r="I8469" s="27"/>
      <c r="J8469" s="27"/>
    </row>
    <row r="8470" spans="2:10" x14ac:dyDescent="0.25">
      <c r="B8470" s="27"/>
      <c r="D8470" s="27"/>
      <c r="E8470" s="27"/>
      <c r="I8470" s="27"/>
      <c r="J8470" s="27"/>
    </row>
    <row r="8471" spans="2:10" x14ac:dyDescent="0.25">
      <c r="B8471" s="27"/>
      <c r="D8471" s="27"/>
      <c r="E8471" s="27"/>
      <c r="I8471" s="27"/>
      <c r="J8471" s="27"/>
    </row>
    <row r="8472" spans="2:10" x14ac:dyDescent="0.25">
      <c r="B8472" s="27"/>
      <c r="D8472" s="27"/>
      <c r="E8472" s="27"/>
      <c r="I8472" s="27"/>
      <c r="J8472" s="27"/>
    </row>
    <row r="8473" spans="2:10" x14ac:dyDescent="0.25">
      <c r="B8473" s="27"/>
      <c r="D8473" s="27"/>
      <c r="E8473" s="27"/>
      <c r="I8473" s="27"/>
      <c r="J8473" s="27"/>
    </row>
    <row r="8474" spans="2:10" x14ac:dyDescent="0.25">
      <c r="B8474" s="27"/>
      <c r="D8474" s="27"/>
      <c r="E8474" s="27"/>
      <c r="I8474" s="27"/>
      <c r="J8474" s="27"/>
    </row>
    <row r="8475" spans="2:10" x14ac:dyDescent="0.25">
      <c r="B8475" s="27"/>
      <c r="D8475" s="27"/>
      <c r="E8475" s="27"/>
      <c r="I8475" s="27"/>
      <c r="J8475" s="27"/>
    </row>
    <row r="8476" spans="2:10" x14ac:dyDescent="0.25">
      <c r="B8476" s="27"/>
      <c r="D8476" s="27"/>
      <c r="E8476" s="27"/>
      <c r="I8476" s="27"/>
      <c r="J8476" s="27"/>
    </row>
    <row r="8477" spans="2:10" x14ac:dyDescent="0.25">
      <c r="B8477" s="27"/>
      <c r="D8477" s="27"/>
      <c r="E8477" s="27"/>
      <c r="I8477" s="27"/>
      <c r="J8477" s="27"/>
    </row>
    <row r="8478" spans="2:10" x14ac:dyDescent="0.25">
      <c r="B8478" s="27"/>
      <c r="D8478" s="27"/>
      <c r="E8478" s="27"/>
      <c r="I8478" s="27"/>
      <c r="J8478" s="27"/>
    </row>
    <row r="8479" spans="2:10" x14ac:dyDescent="0.25">
      <c r="B8479" s="27"/>
      <c r="D8479" s="27"/>
      <c r="E8479" s="27"/>
      <c r="I8479" s="27"/>
      <c r="J8479" s="27"/>
    </row>
    <row r="8480" spans="2:10" x14ac:dyDescent="0.25">
      <c r="B8480" s="27"/>
      <c r="D8480" s="27"/>
      <c r="E8480" s="27"/>
      <c r="I8480" s="27"/>
      <c r="J8480" s="27"/>
    </row>
    <row r="8481" spans="2:10" x14ac:dyDescent="0.25">
      <c r="B8481" s="27"/>
      <c r="D8481" s="27"/>
      <c r="E8481" s="27"/>
      <c r="I8481" s="27"/>
      <c r="J8481" s="27"/>
    </row>
    <row r="8482" spans="2:10" x14ac:dyDescent="0.25">
      <c r="B8482" s="27"/>
      <c r="D8482" s="27"/>
      <c r="E8482" s="27"/>
      <c r="I8482" s="27"/>
      <c r="J8482" s="27"/>
    </row>
    <row r="8483" spans="2:10" x14ac:dyDescent="0.25">
      <c r="B8483" s="27"/>
      <c r="D8483" s="27"/>
      <c r="E8483" s="27"/>
      <c r="I8483" s="27"/>
      <c r="J8483" s="27"/>
    </row>
    <row r="8484" spans="2:10" x14ac:dyDescent="0.25">
      <c r="B8484" s="27"/>
      <c r="D8484" s="27"/>
      <c r="E8484" s="27"/>
      <c r="I8484" s="27"/>
      <c r="J8484" s="27"/>
    </row>
    <row r="8485" spans="2:10" x14ac:dyDescent="0.25">
      <c r="B8485" s="27"/>
      <c r="D8485" s="27"/>
      <c r="E8485" s="27"/>
      <c r="I8485" s="27"/>
      <c r="J8485" s="27"/>
    </row>
    <row r="8486" spans="2:10" x14ac:dyDescent="0.25">
      <c r="B8486" s="27"/>
      <c r="D8486" s="27"/>
      <c r="E8486" s="27"/>
      <c r="I8486" s="27"/>
      <c r="J8486" s="27"/>
    </row>
    <row r="8487" spans="2:10" x14ac:dyDescent="0.25">
      <c r="B8487" s="27"/>
      <c r="D8487" s="27"/>
      <c r="E8487" s="27"/>
      <c r="I8487" s="27"/>
      <c r="J8487" s="27"/>
    </row>
    <row r="8488" spans="2:10" x14ac:dyDescent="0.25">
      <c r="B8488" s="27"/>
      <c r="D8488" s="27"/>
      <c r="E8488" s="27"/>
      <c r="I8488" s="27"/>
      <c r="J8488" s="27"/>
    </row>
    <row r="8489" spans="2:10" x14ac:dyDescent="0.25">
      <c r="B8489" s="27"/>
      <c r="D8489" s="27"/>
      <c r="E8489" s="27"/>
      <c r="I8489" s="27"/>
      <c r="J8489" s="27"/>
    </row>
    <row r="8490" spans="2:10" x14ac:dyDescent="0.25">
      <c r="B8490" s="27"/>
      <c r="D8490" s="27"/>
      <c r="E8490" s="27"/>
      <c r="I8490" s="27"/>
      <c r="J8490" s="27"/>
    </row>
    <row r="8491" spans="2:10" x14ac:dyDescent="0.25">
      <c r="B8491" s="27"/>
      <c r="D8491" s="27"/>
      <c r="E8491" s="27"/>
      <c r="I8491" s="27"/>
      <c r="J8491" s="27"/>
    </row>
    <row r="8492" spans="2:10" x14ac:dyDescent="0.25">
      <c r="B8492" s="27"/>
      <c r="D8492" s="27"/>
      <c r="E8492" s="27"/>
      <c r="I8492" s="27"/>
      <c r="J8492" s="27"/>
    </row>
    <row r="8493" spans="2:10" x14ac:dyDescent="0.25">
      <c r="B8493" s="27"/>
      <c r="D8493" s="27"/>
      <c r="E8493" s="27"/>
      <c r="I8493" s="27"/>
      <c r="J8493" s="27"/>
    </row>
    <row r="8494" spans="2:10" x14ac:dyDescent="0.25">
      <c r="B8494" s="27"/>
      <c r="D8494" s="27"/>
      <c r="E8494" s="27"/>
      <c r="I8494" s="27"/>
      <c r="J8494" s="27"/>
    </row>
    <row r="8495" spans="2:10" x14ac:dyDescent="0.25">
      <c r="B8495" s="27"/>
      <c r="D8495" s="27"/>
      <c r="E8495" s="27"/>
      <c r="I8495" s="27"/>
      <c r="J8495" s="27"/>
    </row>
    <row r="8496" spans="2:10" x14ac:dyDescent="0.25">
      <c r="B8496" s="27"/>
      <c r="D8496" s="27"/>
      <c r="E8496" s="27"/>
      <c r="I8496" s="27"/>
      <c r="J8496" s="27"/>
    </row>
    <row r="8497" spans="2:10" x14ac:dyDescent="0.25">
      <c r="B8497" s="27"/>
      <c r="D8497" s="27"/>
      <c r="E8497" s="27"/>
      <c r="I8497" s="27"/>
      <c r="J8497" s="27"/>
    </row>
    <row r="8498" spans="2:10" x14ac:dyDescent="0.25">
      <c r="B8498" s="27"/>
      <c r="D8498" s="27"/>
      <c r="E8498" s="27"/>
      <c r="I8498" s="27"/>
      <c r="J8498" s="27"/>
    </row>
    <row r="8499" spans="2:10" x14ac:dyDescent="0.25">
      <c r="B8499" s="27"/>
      <c r="D8499" s="27"/>
      <c r="E8499" s="27"/>
      <c r="I8499" s="27"/>
      <c r="J8499" s="27"/>
    </row>
    <row r="8500" spans="2:10" x14ac:dyDescent="0.25">
      <c r="B8500" s="27"/>
      <c r="D8500" s="27"/>
      <c r="E8500" s="27"/>
      <c r="I8500" s="27"/>
      <c r="J8500" s="27"/>
    </row>
    <row r="8501" spans="2:10" x14ac:dyDescent="0.25">
      <c r="B8501" s="27"/>
      <c r="D8501" s="27"/>
      <c r="E8501" s="27"/>
      <c r="I8501" s="27"/>
      <c r="J8501" s="27"/>
    </row>
    <row r="8502" spans="2:10" x14ac:dyDescent="0.25">
      <c r="B8502" s="27"/>
      <c r="D8502" s="27"/>
      <c r="E8502" s="27"/>
      <c r="I8502" s="27"/>
      <c r="J8502" s="27"/>
    </row>
    <row r="8503" spans="2:10" x14ac:dyDescent="0.25">
      <c r="B8503" s="27"/>
      <c r="D8503" s="27"/>
      <c r="E8503" s="27"/>
      <c r="I8503" s="27"/>
      <c r="J8503" s="27"/>
    </row>
    <row r="8504" spans="2:10" x14ac:dyDescent="0.25">
      <c r="B8504" s="27"/>
      <c r="D8504" s="27"/>
      <c r="E8504" s="27"/>
      <c r="I8504" s="27"/>
      <c r="J8504" s="27"/>
    </row>
    <row r="8505" spans="2:10" x14ac:dyDescent="0.25">
      <c r="B8505" s="27"/>
      <c r="D8505" s="27"/>
      <c r="E8505" s="27"/>
      <c r="I8505" s="27"/>
      <c r="J8505" s="27"/>
    </row>
    <row r="8506" spans="2:10" x14ac:dyDescent="0.25">
      <c r="B8506" s="27"/>
      <c r="D8506" s="27"/>
      <c r="E8506" s="27"/>
      <c r="I8506" s="27"/>
      <c r="J8506" s="27"/>
    </row>
    <row r="8507" spans="2:10" x14ac:dyDescent="0.25">
      <c r="B8507" s="27"/>
      <c r="D8507" s="27"/>
      <c r="E8507" s="27"/>
      <c r="I8507" s="27"/>
      <c r="J8507" s="27"/>
    </row>
    <row r="8508" spans="2:10" x14ac:dyDescent="0.25">
      <c r="B8508" s="27"/>
      <c r="D8508" s="27"/>
      <c r="E8508" s="27"/>
      <c r="I8508" s="27"/>
      <c r="J8508" s="27"/>
    </row>
    <row r="8509" spans="2:10" x14ac:dyDescent="0.25">
      <c r="B8509" s="27"/>
      <c r="D8509" s="27"/>
      <c r="E8509" s="27"/>
      <c r="I8509" s="27"/>
      <c r="J8509" s="27"/>
    </row>
    <row r="8510" spans="2:10" x14ac:dyDescent="0.25">
      <c r="B8510" s="27"/>
      <c r="D8510" s="27"/>
      <c r="E8510" s="27"/>
      <c r="I8510" s="27"/>
      <c r="J8510" s="27"/>
    </row>
    <row r="8511" spans="2:10" x14ac:dyDescent="0.25">
      <c r="B8511" s="27"/>
      <c r="D8511" s="27"/>
      <c r="E8511" s="27"/>
      <c r="I8511" s="27"/>
      <c r="J8511" s="27"/>
    </row>
    <row r="8512" spans="2:10" x14ac:dyDescent="0.25">
      <c r="B8512" s="27"/>
      <c r="D8512" s="27"/>
      <c r="E8512" s="27"/>
      <c r="I8512" s="27"/>
      <c r="J8512" s="27"/>
    </row>
    <row r="8513" spans="2:10" x14ac:dyDescent="0.25">
      <c r="B8513" s="27"/>
      <c r="D8513" s="27"/>
      <c r="E8513" s="27"/>
      <c r="I8513" s="27"/>
      <c r="J8513" s="27"/>
    </row>
    <row r="8514" spans="2:10" x14ac:dyDescent="0.25">
      <c r="B8514" s="27"/>
      <c r="D8514" s="27"/>
      <c r="E8514" s="27"/>
      <c r="I8514" s="27"/>
      <c r="J8514" s="27"/>
    </row>
    <row r="8515" spans="2:10" x14ac:dyDescent="0.25">
      <c r="B8515" s="27"/>
      <c r="D8515" s="27"/>
      <c r="E8515" s="27"/>
      <c r="I8515" s="27"/>
      <c r="J8515" s="27"/>
    </row>
    <row r="8516" spans="2:10" x14ac:dyDescent="0.25">
      <c r="B8516" s="27"/>
      <c r="D8516" s="27"/>
      <c r="E8516" s="27"/>
      <c r="I8516" s="27"/>
      <c r="J8516" s="27"/>
    </row>
    <row r="8517" spans="2:10" x14ac:dyDescent="0.25">
      <c r="B8517" s="27"/>
      <c r="D8517" s="27"/>
      <c r="E8517" s="27"/>
      <c r="I8517" s="27"/>
      <c r="J8517" s="27"/>
    </row>
    <row r="8518" spans="2:10" x14ac:dyDescent="0.25">
      <c r="B8518" s="27"/>
      <c r="D8518" s="27"/>
      <c r="E8518" s="27"/>
      <c r="I8518" s="27"/>
      <c r="J8518" s="27"/>
    </row>
    <row r="8519" spans="2:10" x14ac:dyDescent="0.25">
      <c r="B8519" s="27"/>
      <c r="D8519" s="27"/>
      <c r="E8519" s="27"/>
      <c r="I8519" s="27"/>
      <c r="J8519" s="27"/>
    </row>
    <row r="8520" spans="2:10" x14ac:dyDescent="0.25">
      <c r="B8520" s="27"/>
      <c r="D8520" s="27"/>
      <c r="E8520" s="27"/>
      <c r="I8520" s="27"/>
      <c r="J8520" s="27"/>
    </row>
    <row r="8521" spans="2:10" x14ac:dyDescent="0.25">
      <c r="B8521" s="27"/>
      <c r="D8521" s="27"/>
      <c r="E8521" s="27"/>
      <c r="I8521" s="27"/>
      <c r="J8521" s="27"/>
    </row>
    <row r="8522" spans="2:10" x14ac:dyDescent="0.25">
      <c r="B8522" s="27"/>
      <c r="D8522" s="27"/>
      <c r="E8522" s="27"/>
      <c r="I8522" s="27"/>
      <c r="J8522" s="27"/>
    </row>
    <row r="8523" spans="2:10" x14ac:dyDescent="0.25">
      <c r="B8523" s="27"/>
      <c r="D8523" s="27"/>
      <c r="E8523" s="27"/>
      <c r="I8523" s="27"/>
      <c r="J8523" s="27"/>
    </row>
    <row r="8524" spans="2:10" x14ac:dyDescent="0.25">
      <c r="B8524" s="27"/>
      <c r="D8524" s="27"/>
      <c r="E8524" s="27"/>
      <c r="I8524" s="27"/>
      <c r="J8524" s="27"/>
    </row>
    <row r="8525" spans="2:10" x14ac:dyDescent="0.25">
      <c r="B8525" s="27"/>
      <c r="D8525" s="27"/>
      <c r="E8525" s="27"/>
      <c r="I8525" s="27"/>
      <c r="J8525" s="27"/>
    </row>
    <row r="8526" spans="2:10" x14ac:dyDescent="0.25">
      <c r="B8526" s="27"/>
      <c r="D8526" s="27"/>
      <c r="E8526" s="27"/>
      <c r="I8526" s="27"/>
      <c r="J8526" s="27"/>
    </row>
    <row r="8527" spans="2:10" x14ac:dyDescent="0.25">
      <c r="B8527" s="27"/>
      <c r="D8527" s="27"/>
      <c r="E8527" s="27"/>
      <c r="I8527" s="27"/>
      <c r="J8527" s="27"/>
    </row>
    <row r="8528" spans="2:10" x14ac:dyDescent="0.25">
      <c r="B8528" s="27"/>
      <c r="D8528" s="27"/>
      <c r="E8528" s="27"/>
      <c r="I8528" s="27"/>
      <c r="J8528" s="27"/>
    </row>
    <row r="8529" spans="2:10" x14ac:dyDescent="0.25">
      <c r="B8529" s="27"/>
      <c r="D8529" s="27"/>
      <c r="E8529" s="27"/>
      <c r="I8529" s="27"/>
      <c r="J8529" s="27"/>
    </row>
    <row r="8530" spans="2:10" x14ac:dyDescent="0.25">
      <c r="B8530" s="27"/>
      <c r="D8530" s="27"/>
      <c r="E8530" s="27"/>
      <c r="I8530" s="27"/>
      <c r="J8530" s="27"/>
    </row>
    <row r="8531" spans="2:10" x14ac:dyDescent="0.25">
      <c r="B8531" s="27"/>
      <c r="D8531" s="27"/>
      <c r="E8531" s="27"/>
      <c r="I8531" s="27"/>
      <c r="J8531" s="27"/>
    </row>
    <row r="8532" spans="2:10" x14ac:dyDescent="0.25">
      <c r="B8532" s="27"/>
      <c r="D8532" s="27"/>
      <c r="E8532" s="27"/>
      <c r="I8532" s="27"/>
      <c r="J8532" s="27"/>
    </row>
    <row r="8533" spans="2:10" x14ac:dyDescent="0.25">
      <c r="B8533" s="27"/>
      <c r="D8533" s="27"/>
      <c r="E8533" s="27"/>
      <c r="I8533" s="27"/>
      <c r="J8533" s="27"/>
    </row>
    <row r="8534" spans="2:10" x14ac:dyDescent="0.25">
      <c r="B8534" s="27"/>
      <c r="D8534" s="27"/>
      <c r="E8534" s="27"/>
      <c r="I8534" s="27"/>
      <c r="J8534" s="27"/>
    </row>
    <row r="8535" spans="2:10" x14ac:dyDescent="0.25">
      <c r="B8535" s="27"/>
      <c r="D8535" s="27"/>
      <c r="E8535" s="27"/>
      <c r="I8535" s="27"/>
      <c r="J8535" s="27"/>
    </row>
    <row r="8536" spans="2:10" x14ac:dyDescent="0.25">
      <c r="B8536" s="27"/>
      <c r="D8536" s="27"/>
      <c r="E8536" s="27"/>
      <c r="I8536" s="27"/>
      <c r="J8536" s="27"/>
    </row>
    <row r="8537" spans="2:10" x14ac:dyDescent="0.25">
      <c r="B8537" s="27"/>
      <c r="D8537" s="27"/>
      <c r="E8537" s="27"/>
      <c r="I8537" s="27"/>
      <c r="J8537" s="27"/>
    </row>
    <row r="8538" spans="2:10" x14ac:dyDescent="0.25">
      <c r="B8538" s="27"/>
      <c r="D8538" s="27"/>
      <c r="E8538" s="27"/>
      <c r="I8538" s="27"/>
      <c r="J8538" s="27"/>
    </row>
    <row r="8539" spans="2:10" x14ac:dyDescent="0.25">
      <c r="B8539" s="27"/>
      <c r="D8539" s="27"/>
      <c r="E8539" s="27"/>
      <c r="I8539" s="27"/>
      <c r="J8539" s="27"/>
    </row>
    <row r="8540" spans="2:10" x14ac:dyDescent="0.25">
      <c r="B8540" s="27"/>
      <c r="D8540" s="27"/>
      <c r="E8540" s="27"/>
      <c r="I8540" s="27"/>
      <c r="J8540" s="27"/>
    </row>
    <row r="8541" spans="2:10" x14ac:dyDescent="0.25">
      <c r="B8541" s="27"/>
      <c r="D8541" s="27"/>
      <c r="E8541" s="27"/>
      <c r="I8541" s="27"/>
      <c r="J8541" s="27"/>
    </row>
    <row r="8542" spans="2:10" x14ac:dyDescent="0.25">
      <c r="B8542" s="27"/>
      <c r="D8542" s="27"/>
      <c r="E8542" s="27"/>
      <c r="I8542" s="27"/>
      <c r="J8542" s="27"/>
    </row>
    <row r="8543" spans="2:10" x14ac:dyDescent="0.25">
      <c r="B8543" s="27"/>
      <c r="D8543" s="27"/>
      <c r="E8543" s="27"/>
      <c r="I8543" s="27"/>
      <c r="J8543" s="27"/>
    </row>
    <row r="8544" spans="2:10" x14ac:dyDescent="0.25">
      <c r="B8544" s="27"/>
      <c r="D8544" s="27"/>
      <c r="E8544" s="27"/>
      <c r="I8544" s="27"/>
      <c r="J8544" s="27"/>
    </row>
    <row r="8545" spans="2:10" x14ac:dyDescent="0.25">
      <c r="B8545" s="27"/>
      <c r="D8545" s="27"/>
      <c r="E8545" s="27"/>
      <c r="I8545" s="27"/>
      <c r="J8545" s="27"/>
    </row>
    <row r="8546" spans="2:10" x14ac:dyDescent="0.25">
      <c r="B8546" s="27"/>
      <c r="D8546" s="27"/>
      <c r="E8546" s="27"/>
      <c r="I8546" s="27"/>
      <c r="J8546" s="27"/>
    </row>
    <row r="8547" spans="2:10" x14ac:dyDescent="0.25">
      <c r="B8547" s="27"/>
      <c r="D8547" s="27"/>
      <c r="E8547" s="27"/>
      <c r="I8547" s="27"/>
      <c r="J8547" s="27"/>
    </row>
    <row r="8548" spans="2:10" x14ac:dyDescent="0.25">
      <c r="B8548" s="27"/>
      <c r="D8548" s="27"/>
      <c r="E8548" s="27"/>
      <c r="I8548" s="27"/>
      <c r="J8548" s="27"/>
    </row>
    <row r="8549" spans="2:10" x14ac:dyDescent="0.25">
      <c r="B8549" s="27"/>
      <c r="D8549" s="27"/>
      <c r="E8549" s="27"/>
      <c r="I8549" s="27"/>
      <c r="J8549" s="27"/>
    </row>
    <row r="8550" spans="2:10" x14ac:dyDescent="0.25">
      <c r="B8550" s="27"/>
      <c r="D8550" s="27"/>
      <c r="E8550" s="27"/>
      <c r="I8550" s="27"/>
      <c r="J8550" s="27"/>
    </row>
    <row r="8551" spans="2:10" x14ac:dyDescent="0.25">
      <c r="B8551" s="27"/>
      <c r="D8551" s="27"/>
      <c r="E8551" s="27"/>
      <c r="I8551" s="27"/>
      <c r="J8551" s="27"/>
    </row>
    <row r="8552" spans="2:10" x14ac:dyDescent="0.25">
      <c r="B8552" s="27"/>
      <c r="D8552" s="27"/>
      <c r="E8552" s="27"/>
      <c r="I8552" s="27"/>
      <c r="J8552" s="27"/>
    </row>
    <row r="8553" spans="2:10" x14ac:dyDescent="0.25">
      <c r="B8553" s="27"/>
      <c r="D8553" s="27"/>
      <c r="E8553" s="27"/>
      <c r="I8553" s="27"/>
      <c r="J8553" s="27"/>
    </row>
    <row r="8554" spans="2:10" x14ac:dyDescent="0.25">
      <c r="B8554" s="27"/>
      <c r="D8554" s="27"/>
      <c r="E8554" s="27"/>
      <c r="I8554" s="27"/>
      <c r="J8554" s="27"/>
    </row>
    <row r="8555" spans="2:10" x14ac:dyDescent="0.25">
      <c r="B8555" s="27"/>
      <c r="D8555" s="27"/>
      <c r="E8555" s="27"/>
      <c r="I8555" s="27"/>
      <c r="J8555" s="27"/>
    </row>
    <row r="8556" spans="2:10" x14ac:dyDescent="0.25">
      <c r="B8556" s="27"/>
      <c r="D8556" s="27"/>
      <c r="E8556" s="27"/>
      <c r="I8556" s="27"/>
      <c r="J8556" s="27"/>
    </row>
    <row r="8557" spans="2:10" x14ac:dyDescent="0.25">
      <c r="B8557" s="27"/>
      <c r="D8557" s="27"/>
      <c r="E8557" s="27"/>
      <c r="I8557" s="27"/>
      <c r="J8557" s="27"/>
    </row>
    <row r="8558" spans="2:10" x14ac:dyDescent="0.25">
      <c r="B8558" s="27"/>
      <c r="D8558" s="27"/>
      <c r="E8558" s="27"/>
      <c r="I8558" s="27"/>
      <c r="J8558" s="27"/>
    </row>
    <row r="8559" spans="2:10" x14ac:dyDescent="0.25">
      <c r="B8559" s="27"/>
      <c r="D8559" s="27"/>
      <c r="E8559" s="27"/>
      <c r="I8559" s="27"/>
      <c r="J8559" s="27"/>
    </row>
    <row r="8560" spans="2:10" x14ac:dyDescent="0.25">
      <c r="B8560" s="27"/>
      <c r="D8560" s="27"/>
      <c r="E8560" s="27"/>
      <c r="I8560" s="27"/>
      <c r="J8560" s="27"/>
    </row>
    <row r="8561" spans="2:10" x14ac:dyDescent="0.25">
      <c r="B8561" s="27"/>
      <c r="D8561" s="27"/>
      <c r="E8561" s="27"/>
      <c r="I8561" s="27"/>
      <c r="J8561" s="27"/>
    </row>
    <row r="8562" spans="2:10" x14ac:dyDescent="0.25">
      <c r="B8562" s="27"/>
      <c r="D8562" s="27"/>
      <c r="E8562" s="27"/>
      <c r="I8562" s="27"/>
      <c r="J8562" s="27"/>
    </row>
    <row r="8563" spans="2:10" x14ac:dyDescent="0.25">
      <c r="B8563" s="27"/>
      <c r="D8563" s="27"/>
      <c r="E8563" s="27"/>
      <c r="I8563" s="27"/>
      <c r="J8563" s="27"/>
    </row>
    <row r="8564" spans="2:10" x14ac:dyDescent="0.25">
      <c r="B8564" s="27"/>
      <c r="D8564" s="27"/>
      <c r="E8564" s="27"/>
      <c r="I8564" s="27"/>
      <c r="J8564" s="27"/>
    </row>
    <row r="8565" spans="2:10" x14ac:dyDescent="0.25">
      <c r="B8565" s="27"/>
      <c r="D8565" s="27"/>
      <c r="E8565" s="27"/>
      <c r="I8565" s="27"/>
      <c r="J8565" s="27"/>
    </row>
    <row r="8566" spans="2:10" x14ac:dyDescent="0.25">
      <c r="B8566" s="27"/>
      <c r="D8566" s="27"/>
      <c r="E8566" s="27"/>
      <c r="I8566" s="27"/>
      <c r="J8566" s="27"/>
    </row>
    <row r="8567" spans="2:10" x14ac:dyDescent="0.25">
      <c r="B8567" s="27"/>
      <c r="D8567" s="27"/>
      <c r="E8567" s="27"/>
      <c r="I8567" s="27"/>
      <c r="J8567" s="27"/>
    </row>
    <row r="8568" spans="2:10" x14ac:dyDescent="0.25">
      <c r="B8568" s="27"/>
      <c r="D8568" s="27"/>
      <c r="E8568" s="27"/>
      <c r="I8568" s="27"/>
      <c r="J8568" s="27"/>
    </row>
    <row r="8569" spans="2:10" x14ac:dyDescent="0.25">
      <c r="B8569" s="27"/>
      <c r="D8569" s="27"/>
      <c r="E8569" s="27"/>
      <c r="I8569" s="27"/>
      <c r="J8569" s="27"/>
    </row>
    <row r="8570" spans="2:10" x14ac:dyDescent="0.25">
      <c r="B8570" s="27"/>
      <c r="D8570" s="27"/>
      <c r="E8570" s="27"/>
      <c r="I8570" s="27"/>
      <c r="J8570" s="27"/>
    </row>
    <row r="8571" spans="2:10" x14ac:dyDescent="0.25">
      <c r="B8571" s="27"/>
      <c r="D8571" s="27"/>
      <c r="E8571" s="27"/>
      <c r="I8571" s="27"/>
      <c r="J8571" s="27"/>
    </row>
    <row r="8572" spans="2:10" x14ac:dyDescent="0.25">
      <c r="B8572" s="27"/>
      <c r="D8572" s="27"/>
      <c r="E8572" s="27"/>
      <c r="I8572" s="27"/>
      <c r="J8572" s="27"/>
    </row>
    <row r="8573" spans="2:10" x14ac:dyDescent="0.25">
      <c r="B8573" s="27"/>
      <c r="D8573" s="27"/>
      <c r="E8573" s="27"/>
      <c r="I8573" s="27"/>
      <c r="J8573" s="27"/>
    </row>
    <row r="8574" spans="2:10" x14ac:dyDescent="0.25">
      <c r="B8574" s="27"/>
      <c r="D8574" s="27"/>
      <c r="E8574" s="27"/>
      <c r="I8574" s="27"/>
      <c r="J8574" s="27"/>
    </row>
    <row r="8575" spans="2:10" x14ac:dyDescent="0.25">
      <c r="B8575" s="27"/>
      <c r="D8575" s="27"/>
      <c r="E8575" s="27"/>
      <c r="I8575" s="27"/>
      <c r="J8575" s="27"/>
    </row>
    <row r="8576" spans="2:10" x14ac:dyDescent="0.25">
      <c r="B8576" s="27"/>
      <c r="D8576" s="27"/>
      <c r="E8576" s="27"/>
      <c r="I8576" s="27"/>
      <c r="J8576" s="27"/>
    </row>
    <row r="8577" spans="2:10" x14ac:dyDescent="0.25">
      <c r="B8577" s="27"/>
      <c r="D8577" s="27"/>
      <c r="E8577" s="27"/>
      <c r="I8577" s="27"/>
      <c r="J8577" s="27"/>
    </row>
    <row r="8578" spans="2:10" x14ac:dyDescent="0.25">
      <c r="B8578" s="27"/>
      <c r="D8578" s="27"/>
      <c r="E8578" s="27"/>
      <c r="I8578" s="27"/>
      <c r="J8578" s="27"/>
    </row>
    <row r="8579" spans="2:10" x14ac:dyDescent="0.25">
      <c r="B8579" s="27"/>
      <c r="D8579" s="27"/>
      <c r="E8579" s="27"/>
      <c r="I8579" s="27"/>
      <c r="J8579" s="27"/>
    </row>
    <row r="8580" spans="2:10" x14ac:dyDescent="0.25">
      <c r="B8580" s="27"/>
      <c r="D8580" s="27"/>
      <c r="E8580" s="27"/>
      <c r="I8580" s="27"/>
      <c r="J8580" s="27"/>
    </row>
    <row r="8581" spans="2:10" x14ac:dyDescent="0.25">
      <c r="B8581" s="27"/>
      <c r="D8581" s="27"/>
      <c r="E8581" s="27"/>
      <c r="I8581" s="27"/>
      <c r="J8581" s="27"/>
    </row>
    <row r="8582" spans="2:10" x14ac:dyDescent="0.25">
      <c r="B8582" s="27"/>
      <c r="D8582" s="27"/>
      <c r="E8582" s="27"/>
      <c r="I8582" s="27"/>
      <c r="J8582" s="27"/>
    </row>
    <row r="8583" spans="2:10" x14ac:dyDescent="0.25">
      <c r="B8583" s="27"/>
      <c r="D8583" s="27"/>
      <c r="E8583" s="27"/>
      <c r="I8583" s="27"/>
      <c r="J8583" s="27"/>
    </row>
    <row r="8584" spans="2:10" x14ac:dyDescent="0.25">
      <c r="B8584" s="27"/>
      <c r="D8584" s="27"/>
      <c r="E8584" s="27"/>
      <c r="I8584" s="27"/>
      <c r="J8584" s="27"/>
    </row>
    <row r="8585" spans="2:10" x14ac:dyDescent="0.25">
      <c r="B8585" s="27"/>
      <c r="D8585" s="27"/>
      <c r="E8585" s="27"/>
      <c r="I8585" s="27"/>
      <c r="J8585" s="27"/>
    </row>
    <row r="8586" spans="2:10" x14ac:dyDescent="0.25">
      <c r="B8586" s="27"/>
      <c r="D8586" s="27"/>
      <c r="E8586" s="27"/>
      <c r="I8586" s="27"/>
      <c r="J8586" s="27"/>
    </row>
    <row r="8587" spans="2:10" x14ac:dyDescent="0.25">
      <c r="B8587" s="27"/>
      <c r="D8587" s="27"/>
      <c r="E8587" s="27"/>
      <c r="I8587" s="27"/>
      <c r="J8587" s="27"/>
    </row>
    <row r="8588" spans="2:10" x14ac:dyDescent="0.25">
      <c r="B8588" s="27"/>
      <c r="D8588" s="27"/>
      <c r="E8588" s="27"/>
      <c r="I8588" s="27"/>
      <c r="J8588" s="27"/>
    </row>
    <row r="8589" spans="2:10" x14ac:dyDescent="0.25">
      <c r="B8589" s="27"/>
      <c r="D8589" s="27"/>
      <c r="E8589" s="27"/>
      <c r="I8589" s="27"/>
      <c r="J8589" s="27"/>
    </row>
    <row r="8590" spans="2:10" x14ac:dyDescent="0.25">
      <c r="B8590" s="27"/>
      <c r="D8590" s="27"/>
      <c r="E8590" s="27"/>
      <c r="I8590" s="27"/>
      <c r="J8590" s="27"/>
    </row>
    <row r="8591" spans="2:10" x14ac:dyDescent="0.25">
      <c r="B8591" s="27"/>
      <c r="D8591" s="27"/>
      <c r="E8591" s="27"/>
      <c r="I8591" s="27"/>
      <c r="J8591" s="27"/>
    </row>
    <row r="8592" spans="2:10" x14ac:dyDescent="0.25">
      <c r="B8592" s="27"/>
      <c r="D8592" s="27"/>
      <c r="E8592" s="27"/>
      <c r="I8592" s="27"/>
      <c r="J8592" s="27"/>
    </row>
    <row r="8593" spans="2:10" x14ac:dyDescent="0.25">
      <c r="B8593" s="27"/>
      <c r="D8593" s="27"/>
      <c r="E8593" s="27"/>
      <c r="I8593" s="27"/>
      <c r="J8593" s="27"/>
    </row>
    <row r="8594" spans="2:10" x14ac:dyDescent="0.25">
      <c r="B8594" s="27"/>
      <c r="D8594" s="27"/>
      <c r="E8594" s="27"/>
      <c r="I8594" s="27"/>
      <c r="J8594" s="27"/>
    </row>
    <row r="8595" spans="2:10" x14ac:dyDescent="0.25">
      <c r="B8595" s="27"/>
      <c r="D8595" s="27"/>
      <c r="E8595" s="27"/>
      <c r="I8595" s="27"/>
      <c r="J8595" s="27"/>
    </row>
    <row r="8596" spans="2:10" x14ac:dyDescent="0.25">
      <c r="B8596" s="27"/>
      <c r="D8596" s="27"/>
      <c r="E8596" s="27"/>
      <c r="I8596" s="27"/>
      <c r="J8596" s="27"/>
    </row>
    <row r="8597" spans="2:10" x14ac:dyDescent="0.25">
      <c r="B8597" s="27"/>
      <c r="D8597" s="27"/>
      <c r="E8597" s="27"/>
      <c r="I8597" s="27"/>
      <c r="J8597" s="27"/>
    </row>
    <row r="8598" spans="2:10" x14ac:dyDescent="0.25">
      <c r="B8598" s="27"/>
      <c r="D8598" s="27"/>
      <c r="E8598" s="27"/>
      <c r="I8598" s="27"/>
      <c r="J8598" s="27"/>
    </row>
    <row r="8599" spans="2:10" x14ac:dyDescent="0.25">
      <c r="B8599" s="27"/>
      <c r="D8599" s="27"/>
      <c r="E8599" s="27"/>
      <c r="I8599" s="27"/>
      <c r="J8599" s="27"/>
    </row>
    <row r="8600" spans="2:10" x14ac:dyDescent="0.25">
      <c r="B8600" s="27"/>
      <c r="D8600" s="27"/>
      <c r="E8600" s="27"/>
      <c r="I8600" s="27"/>
      <c r="J8600" s="27"/>
    </row>
    <row r="8601" spans="2:10" x14ac:dyDescent="0.25">
      <c r="B8601" s="27"/>
      <c r="D8601" s="27"/>
      <c r="E8601" s="27"/>
      <c r="I8601" s="27"/>
      <c r="J8601" s="27"/>
    </row>
    <row r="8602" spans="2:10" x14ac:dyDescent="0.25">
      <c r="B8602" s="27"/>
      <c r="D8602" s="27"/>
      <c r="E8602" s="27"/>
      <c r="I8602" s="27"/>
      <c r="J8602" s="27"/>
    </row>
    <row r="8603" spans="2:10" x14ac:dyDescent="0.25">
      <c r="B8603" s="27"/>
      <c r="D8603" s="27"/>
      <c r="E8603" s="27"/>
      <c r="I8603" s="27"/>
      <c r="J8603" s="27"/>
    </row>
    <row r="8604" spans="2:10" x14ac:dyDescent="0.25">
      <c r="B8604" s="27"/>
      <c r="D8604" s="27"/>
      <c r="E8604" s="27"/>
      <c r="I8604" s="27"/>
      <c r="J8604" s="27"/>
    </row>
    <row r="8605" spans="2:10" x14ac:dyDescent="0.25">
      <c r="B8605" s="27"/>
      <c r="D8605" s="27"/>
      <c r="E8605" s="27"/>
      <c r="I8605" s="27"/>
      <c r="J8605" s="27"/>
    </row>
    <row r="8606" spans="2:10" x14ac:dyDescent="0.25">
      <c r="B8606" s="27"/>
      <c r="D8606" s="27"/>
      <c r="E8606" s="27"/>
      <c r="I8606" s="27"/>
      <c r="J8606" s="27"/>
    </row>
    <row r="8607" spans="2:10" x14ac:dyDescent="0.25">
      <c r="B8607" s="27"/>
      <c r="D8607" s="27"/>
      <c r="E8607" s="27"/>
      <c r="I8607" s="27"/>
      <c r="J8607" s="27"/>
    </row>
    <row r="8608" spans="2:10" x14ac:dyDescent="0.25">
      <c r="B8608" s="27"/>
      <c r="D8608" s="27"/>
      <c r="E8608" s="27"/>
      <c r="I8608" s="27"/>
      <c r="J8608" s="27"/>
    </row>
    <row r="8609" spans="2:10" x14ac:dyDescent="0.25">
      <c r="B8609" s="27"/>
      <c r="D8609" s="27"/>
      <c r="E8609" s="27"/>
      <c r="I8609" s="27"/>
      <c r="J8609" s="27"/>
    </row>
    <row r="8610" spans="2:10" x14ac:dyDescent="0.25">
      <c r="B8610" s="27"/>
      <c r="D8610" s="27"/>
      <c r="E8610" s="27"/>
      <c r="I8610" s="27"/>
      <c r="J8610" s="27"/>
    </row>
    <row r="8611" spans="2:10" x14ac:dyDescent="0.25">
      <c r="B8611" s="27"/>
      <c r="D8611" s="27"/>
      <c r="E8611" s="27"/>
      <c r="I8611" s="27"/>
      <c r="J8611" s="27"/>
    </row>
    <row r="8612" spans="2:10" x14ac:dyDescent="0.25">
      <c r="B8612" s="27"/>
      <c r="D8612" s="27"/>
      <c r="E8612" s="27"/>
      <c r="I8612" s="27"/>
      <c r="J8612" s="27"/>
    </row>
    <row r="8613" spans="2:10" x14ac:dyDescent="0.25">
      <c r="B8613" s="27"/>
      <c r="D8613" s="27"/>
      <c r="E8613" s="27"/>
      <c r="I8613" s="27"/>
      <c r="J8613" s="27"/>
    </row>
    <row r="8614" spans="2:10" x14ac:dyDescent="0.25">
      <c r="B8614" s="27"/>
      <c r="D8614" s="27"/>
      <c r="E8614" s="27"/>
      <c r="I8614" s="27"/>
      <c r="J8614" s="27"/>
    </row>
    <row r="8615" spans="2:10" x14ac:dyDescent="0.25">
      <c r="B8615" s="27"/>
      <c r="D8615" s="27"/>
      <c r="E8615" s="27"/>
      <c r="I8615" s="27"/>
      <c r="J8615" s="27"/>
    </row>
    <row r="8616" spans="2:10" x14ac:dyDescent="0.25">
      <c r="B8616" s="27"/>
      <c r="D8616" s="27"/>
      <c r="E8616" s="27"/>
      <c r="I8616" s="27"/>
      <c r="J8616" s="27"/>
    </row>
    <row r="8617" spans="2:10" x14ac:dyDescent="0.25">
      <c r="B8617" s="27"/>
      <c r="D8617" s="27"/>
      <c r="E8617" s="27"/>
      <c r="I8617" s="27"/>
      <c r="J8617" s="27"/>
    </row>
    <row r="8618" spans="2:10" x14ac:dyDescent="0.25">
      <c r="B8618" s="27"/>
      <c r="D8618" s="27"/>
      <c r="E8618" s="27"/>
      <c r="I8618" s="27"/>
      <c r="J8618" s="27"/>
    </row>
    <row r="8619" spans="2:10" x14ac:dyDescent="0.25">
      <c r="B8619" s="27"/>
      <c r="D8619" s="27"/>
      <c r="E8619" s="27"/>
      <c r="I8619" s="27"/>
      <c r="J8619" s="27"/>
    </row>
    <row r="8620" spans="2:10" x14ac:dyDescent="0.25">
      <c r="B8620" s="27"/>
      <c r="D8620" s="27"/>
      <c r="E8620" s="27"/>
      <c r="I8620" s="27"/>
      <c r="J8620" s="27"/>
    </row>
    <row r="8621" spans="2:10" x14ac:dyDescent="0.25">
      <c r="B8621" s="27"/>
      <c r="D8621" s="27"/>
      <c r="E8621" s="27"/>
      <c r="I8621" s="27"/>
      <c r="J8621" s="27"/>
    </row>
    <row r="8622" spans="2:10" x14ac:dyDescent="0.25">
      <c r="B8622" s="27"/>
      <c r="D8622" s="27"/>
      <c r="E8622" s="27"/>
      <c r="I8622" s="27"/>
      <c r="J8622" s="27"/>
    </row>
    <row r="8623" spans="2:10" x14ac:dyDescent="0.25">
      <c r="B8623" s="27"/>
      <c r="D8623" s="27"/>
      <c r="E8623" s="27"/>
      <c r="I8623" s="27"/>
      <c r="J8623" s="27"/>
    </row>
    <row r="8624" spans="2:10" x14ac:dyDescent="0.25">
      <c r="B8624" s="27"/>
      <c r="D8624" s="27"/>
      <c r="E8624" s="27"/>
      <c r="I8624" s="27"/>
      <c r="J8624" s="27"/>
    </row>
    <row r="8625" spans="2:10" x14ac:dyDescent="0.25">
      <c r="B8625" s="27"/>
      <c r="D8625" s="27"/>
      <c r="E8625" s="27"/>
      <c r="I8625" s="27"/>
      <c r="J8625" s="27"/>
    </row>
    <row r="8626" spans="2:10" x14ac:dyDescent="0.25">
      <c r="B8626" s="27"/>
      <c r="D8626" s="27"/>
      <c r="E8626" s="27"/>
      <c r="I8626" s="27"/>
      <c r="J8626" s="27"/>
    </row>
    <row r="8627" spans="2:10" x14ac:dyDescent="0.25">
      <c r="B8627" s="27"/>
      <c r="D8627" s="27"/>
      <c r="E8627" s="27"/>
      <c r="I8627" s="27"/>
      <c r="J8627" s="27"/>
    </row>
    <row r="8628" spans="2:10" x14ac:dyDescent="0.25">
      <c r="B8628" s="27"/>
      <c r="D8628" s="27"/>
      <c r="E8628" s="27"/>
      <c r="I8628" s="27"/>
      <c r="J8628" s="27"/>
    </row>
    <row r="8629" spans="2:10" x14ac:dyDescent="0.25">
      <c r="B8629" s="27"/>
      <c r="D8629" s="27"/>
      <c r="E8629" s="27"/>
      <c r="I8629" s="27"/>
      <c r="J8629" s="27"/>
    </row>
    <row r="8630" spans="2:10" x14ac:dyDescent="0.25">
      <c r="B8630" s="27"/>
      <c r="D8630" s="27"/>
      <c r="E8630" s="27"/>
      <c r="I8630" s="27"/>
      <c r="J8630" s="27"/>
    </row>
    <row r="8631" spans="2:10" x14ac:dyDescent="0.25">
      <c r="B8631" s="27"/>
      <c r="D8631" s="27"/>
      <c r="E8631" s="27"/>
      <c r="I8631" s="27"/>
      <c r="J8631" s="27"/>
    </row>
    <row r="8632" spans="2:10" x14ac:dyDescent="0.25">
      <c r="B8632" s="27"/>
      <c r="D8632" s="27"/>
      <c r="E8632" s="27"/>
      <c r="I8632" s="27"/>
      <c r="J8632" s="27"/>
    </row>
    <row r="8633" spans="2:10" x14ac:dyDescent="0.25">
      <c r="B8633" s="27"/>
      <c r="D8633" s="27"/>
      <c r="E8633" s="27"/>
      <c r="I8633" s="27"/>
      <c r="J8633" s="27"/>
    </row>
    <row r="8634" spans="2:10" x14ac:dyDescent="0.25">
      <c r="B8634" s="27"/>
      <c r="D8634" s="27"/>
      <c r="E8634" s="27"/>
      <c r="I8634" s="27"/>
      <c r="J8634" s="27"/>
    </row>
    <row r="8635" spans="2:10" x14ac:dyDescent="0.25">
      <c r="B8635" s="27"/>
      <c r="D8635" s="27"/>
      <c r="E8635" s="27"/>
      <c r="I8635" s="27"/>
      <c r="J8635" s="27"/>
    </row>
    <row r="8636" spans="2:10" x14ac:dyDescent="0.25">
      <c r="B8636" s="27"/>
      <c r="D8636" s="27"/>
      <c r="E8636" s="27"/>
      <c r="I8636" s="27"/>
      <c r="J8636" s="27"/>
    </row>
    <row r="8637" spans="2:10" x14ac:dyDescent="0.25">
      <c r="B8637" s="27"/>
      <c r="D8637" s="27"/>
      <c r="E8637" s="27"/>
      <c r="I8637" s="27"/>
      <c r="J8637" s="27"/>
    </row>
    <row r="8638" spans="2:10" x14ac:dyDescent="0.25">
      <c r="B8638" s="27"/>
      <c r="D8638" s="27"/>
      <c r="E8638" s="27"/>
      <c r="I8638" s="27"/>
      <c r="J8638" s="27"/>
    </row>
    <row r="8639" spans="2:10" x14ac:dyDescent="0.25">
      <c r="B8639" s="27"/>
      <c r="D8639" s="27"/>
      <c r="E8639" s="27"/>
      <c r="I8639" s="27"/>
      <c r="J8639" s="27"/>
    </row>
    <row r="8640" spans="2:10" x14ac:dyDescent="0.25">
      <c r="B8640" s="27"/>
      <c r="D8640" s="27"/>
      <c r="E8640" s="27"/>
      <c r="I8640" s="27"/>
      <c r="J8640" s="27"/>
    </row>
    <row r="8641" spans="2:10" x14ac:dyDescent="0.25">
      <c r="B8641" s="27"/>
      <c r="D8641" s="27"/>
      <c r="E8641" s="27"/>
      <c r="I8641" s="27"/>
      <c r="J8641" s="27"/>
    </row>
    <row r="8642" spans="2:10" x14ac:dyDescent="0.25">
      <c r="B8642" s="27"/>
      <c r="D8642" s="27"/>
      <c r="E8642" s="27"/>
      <c r="I8642" s="27"/>
      <c r="J8642" s="27"/>
    </row>
    <row r="8643" spans="2:10" x14ac:dyDescent="0.25">
      <c r="B8643" s="27"/>
      <c r="D8643" s="27"/>
      <c r="E8643" s="27"/>
      <c r="I8643" s="27"/>
      <c r="J8643" s="27"/>
    </row>
    <row r="8644" spans="2:10" x14ac:dyDescent="0.25">
      <c r="B8644" s="27"/>
      <c r="D8644" s="27"/>
      <c r="E8644" s="27"/>
      <c r="I8644" s="27"/>
      <c r="J8644" s="27"/>
    </row>
    <row r="8645" spans="2:10" x14ac:dyDescent="0.25">
      <c r="B8645" s="27"/>
      <c r="D8645" s="27"/>
      <c r="E8645" s="27"/>
      <c r="I8645" s="27"/>
      <c r="J8645" s="27"/>
    </row>
    <row r="8646" spans="2:10" x14ac:dyDescent="0.25">
      <c r="B8646" s="27"/>
      <c r="D8646" s="27"/>
      <c r="E8646" s="27"/>
      <c r="I8646" s="27"/>
      <c r="J8646" s="27"/>
    </row>
    <row r="8647" spans="2:10" x14ac:dyDescent="0.25">
      <c r="B8647" s="27"/>
      <c r="D8647" s="27"/>
      <c r="E8647" s="27"/>
      <c r="I8647" s="27"/>
      <c r="J8647" s="27"/>
    </row>
    <row r="8648" spans="2:10" x14ac:dyDescent="0.25">
      <c r="B8648" s="27"/>
      <c r="D8648" s="27"/>
      <c r="E8648" s="27"/>
      <c r="I8648" s="27"/>
      <c r="J8648" s="27"/>
    </row>
    <row r="8649" spans="2:10" x14ac:dyDescent="0.25">
      <c r="B8649" s="27"/>
      <c r="D8649" s="27"/>
      <c r="E8649" s="27"/>
      <c r="I8649" s="27"/>
      <c r="J8649" s="27"/>
    </row>
    <row r="8650" spans="2:10" x14ac:dyDescent="0.25">
      <c r="B8650" s="27"/>
      <c r="D8650" s="27"/>
      <c r="E8650" s="27"/>
      <c r="I8650" s="27"/>
      <c r="J8650" s="27"/>
    </row>
    <row r="8651" spans="2:10" x14ac:dyDescent="0.25">
      <c r="B8651" s="27"/>
      <c r="D8651" s="27"/>
      <c r="E8651" s="27"/>
      <c r="I8651" s="27"/>
      <c r="J8651" s="27"/>
    </row>
    <row r="8652" spans="2:10" x14ac:dyDescent="0.25">
      <c r="B8652" s="27"/>
      <c r="D8652" s="27"/>
      <c r="E8652" s="27"/>
      <c r="I8652" s="27"/>
      <c r="J8652" s="27"/>
    </row>
    <row r="8653" spans="2:10" x14ac:dyDescent="0.25">
      <c r="B8653" s="27"/>
      <c r="D8653" s="27"/>
      <c r="E8653" s="27"/>
      <c r="I8653" s="27"/>
      <c r="J8653" s="27"/>
    </row>
    <row r="8654" spans="2:10" x14ac:dyDescent="0.25">
      <c r="B8654" s="27"/>
      <c r="D8654" s="27"/>
      <c r="E8654" s="27"/>
      <c r="I8654" s="27"/>
      <c r="J8654" s="27"/>
    </row>
    <row r="8655" spans="2:10" x14ac:dyDescent="0.25">
      <c r="B8655" s="27"/>
      <c r="D8655" s="27"/>
      <c r="E8655" s="27"/>
      <c r="I8655" s="27"/>
      <c r="J8655" s="27"/>
    </row>
    <row r="8656" spans="2:10" x14ac:dyDescent="0.25">
      <c r="B8656" s="27"/>
      <c r="D8656" s="27"/>
      <c r="E8656" s="27"/>
      <c r="I8656" s="27"/>
      <c r="J8656" s="27"/>
    </row>
    <row r="8657" spans="2:10" x14ac:dyDescent="0.25">
      <c r="B8657" s="27"/>
      <c r="D8657" s="27"/>
      <c r="E8657" s="27"/>
      <c r="I8657" s="27"/>
      <c r="J8657" s="27"/>
    </row>
    <row r="8658" spans="2:10" x14ac:dyDescent="0.25">
      <c r="B8658" s="27"/>
      <c r="D8658" s="27"/>
      <c r="E8658" s="27"/>
      <c r="I8658" s="27"/>
      <c r="J8658" s="27"/>
    </row>
    <row r="8659" spans="2:10" x14ac:dyDescent="0.25">
      <c r="B8659" s="27"/>
      <c r="D8659" s="27"/>
      <c r="E8659" s="27"/>
      <c r="I8659" s="27"/>
      <c r="J8659" s="27"/>
    </row>
    <row r="8660" spans="2:10" x14ac:dyDescent="0.25">
      <c r="B8660" s="27"/>
      <c r="D8660" s="27"/>
      <c r="E8660" s="27"/>
      <c r="I8660" s="27"/>
      <c r="J8660" s="27"/>
    </row>
    <row r="8661" spans="2:10" x14ac:dyDescent="0.25">
      <c r="B8661" s="27"/>
      <c r="D8661" s="27"/>
      <c r="E8661" s="27"/>
      <c r="I8661" s="27"/>
      <c r="J8661" s="27"/>
    </row>
    <row r="8662" spans="2:10" x14ac:dyDescent="0.25">
      <c r="B8662" s="27"/>
      <c r="D8662" s="27"/>
      <c r="E8662" s="27"/>
      <c r="I8662" s="27"/>
      <c r="J8662" s="27"/>
    </row>
    <row r="8663" spans="2:10" x14ac:dyDescent="0.25">
      <c r="B8663" s="27"/>
      <c r="D8663" s="27"/>
      <c r="E8663" s="27"/>
      <c r="I8663" s="27"/>
      <c r="J8663" s="27"/>
    </row>
    <row r="8664" spans="2:10" x14ac:dyDescent="0.25">
      <c r="B8664" s="27"/>
      <c r="D8664" s="27"/>
      <c r="E8664" s="27"/>
      <c r="I8664" s="27"/>
      <c r="J8664" s="27"/>
    </row>
    <row r="8665" spans="2:10" x14ac:dyDescent="0.25">
      <c r="B8665" s="27"/>
      <c r="D8665" s="27"/>
      <c r="E8665" s="27"/>
      <c r="I8665" s="27"/>
      <c r="J8665" s="27"/>
    </row>
    <row r="8666" spans="2:10" x14ac:dyDescent="0.25">
      <c r="B8666" s="27"/>
      <c r="D8666" s="27"/>
      <c r="E8666" s="27"/>
      <c r="I8666" s="27"/>
      <c r="J8666" s="27"/>
    </row>
    <row r="8667" spans="2:10" x14ac:dyDescent="0.25">
      <c r="B8667" s="27"/>
      <c r="D8667" s="27"/>
      <c r="E8667" s="27"/>
      <c r="I8667" s="27"/>
      <c r="J8667" s="27"/>
    </row>
    <row r="8668" spans="2:10" x14ac:dyDescent="0.25">
      <c r="B8668" s="27"/>
      <c r="D8668" s="27"/>
      <c r="E8668" s="27"/>
      <c r="I8668" s="27"/>
      <c r="J8668" s="27"/>
    </row>
    <row r="8669" spans="2:10" x14ac:dyDescent="0.25">
      <c r="B8669" s="27"/>
      <c r="D8669" s="27"/>
      <c r="E8669" s="27"/>
      <c r="I8669" s="27"/>
      <c r="J8669" s="27"/>
    </row>
    <row r="8670" spans="2:10" x14ac:dyDescent="0.25">
      <c r="B8670" s="27"/>
      <c r="D8670" s="27"/>
      <c r="E8670" s="27"/>
      <c r="I8670" s="27"/>
      <c r="J8670" s="27"/>
    </row>
    <row r="8671" spans="2:10" x14ac:dyDescent="0.25">
      <c r="B8671" s="27"/>
      <c r="D8671" s="27"/>
      <c r="E8671" s="27"/>
      <c r="I8671" s="27"/>
      <c r="J8671" s="27"/>
    </row>
    <row r="8672" spans="2:10" x14ac:dyDescent="0.25">
      <c r="B8672" s="27"/>
      <c r="D8672" s="27"/>
      <c r="E8672" s="27"/>
      <c r="I8672" s="27"/>
      <c r="J8672" s="27"/>
    </row>
    <row r="8673" spans="2:10" x14ac:dyDescent="0.25">
      <c r="B8673" s="27"/>
      <c r="D8673" s="27"/>
      <c r="E8673" s="27"/>
      <c r="I8673" s="27"/>
      <c r="J8673" s="27"/>
    </row>
    <row r="8674" spans="2:10" x14ac:dyDescent="0.25">
      <c r="B8674" s="27"/>
      <c r="D8674" s="27"/>
      <c r="E8674" s="27"/>
      <c r="I8674" s="27"/>
      <c r="J8674" s="27"/>
    </row>
    <row r="8675" spans="2:10" x14ac:dyDescent="0.25">
      <c r="B8675" s="27"/>
      <c r="D8675" s="27"/>
      <c r="E8675" s="27"/>
      <c r="I8675" s="27"/>
      <c r="J8675" s="27"/>
    </row>
    <row r="8676" spans="2:10" x14ac:dyDescent="0.25">
      <c r="B8676" s="27"/>
      <c r="D8676" s="27"/>
      <c r="E8676" s="27"/>
      <c r="I8676" s="27"/>
      <c r="J8676" s="27"/>
    </row>
    <row r="8677" spans="2:10" x14ac:dyDescent="0.25">
      <c r="B8677" s="27"/>
      <c r="D8677" s="27"/>
      <c r="E8677" s="27"/>
      <c r="I8677" s="27"/>
      <c r="J8677" s="27"/>
    </row>
    <row r="8678" spans="2:10" x14ac:dyDescent="0.25">
      <c r="B8678" s="27"/>
      <c r="D8678" s="27"/>
      <c r="E8678" s="27"/>
      <c r="I8678" s="27"/>
      <c r="J8678" s="27"/>
    </row>
    <row r="8679" spans="2:10" x14ac:dyDescent="0.25">
      <c r="B8679" s="27"/>
      <c r="D8679" s="27"/>
      <c r="E8679" s="27"/>
      <c r="I8679" s="27"/>
      <c r="J8679" s="27"/>
    </row>
    <row r="8680" spans="2:10" x14ac:dyDescent="0.25">
      <c r="B8680" s="27"/>
      <c r="D8680" s="27"/>
      <c r="E8680" s="27"/>
      <c r="I8680" s="27"/>
      <c r="J8680" s="27"/>
    </row>
    <row r="8681" spans="2:10" x14ac:dyDescent="0.25">
      <c r="B8681" s="27"/>
      <c r="D8681" s="27"/>
      <c r="E8681" s="27"/>
      <c r="I8681" s="27"/>
      <c r="J8681" s="27"/>
    </row>
    <row r="8682" spans="2:10" x14ac:dyDescent="0.25">
      <c r="B8682" s="27"/>
      <c r="D8682" s="27"/>
      <c r="E8682" s="27"/>
      <c r="I8682" s="27"/>
      <c r="J8682" s="27"/>
    </row>
    <row r="8683" spans="2:10" x14ac:dyDescent="0.25">
      <c r="B8683" s="27"/>
      <c r="D8683" s="27"/>
      <c r="E8683" s="27"/>
      <c r="I8683" s="27"/>
      <c r="J8683" s="27"/>
    </row>
    <row r="8684" spans="2:10" x14ac:dyDescent="0.25">
      <c r="B8684" s="27"/>
      <c r="D8684" s="27"/>
      <c r="E8684" s="27"/>
      <c r="I8684" s="27"/>
      <c r="J8684" s="27"/>
    </row>
    <row r="8685" spans="2:10" x14ac:dyDescent="0.25">
      <c r="B8685" s="27"/>
      <c r="D8685" s="27"/>
      <c r="E8685" s="27"/>
      <c r="I8685" s="27"/>
      <c r="J8685" s="27"/>
    </row>
    <row r="8686" spans="2:10" x14ac:dyDescent="0.25">
      <c r="B8686" s="27"/>
      <c r="D8686" s="27"/>
      <c r="E8686" s="27"/>
      <c r="I8686" s="27"/>
      <c r="J8686" s="27"/>
    </row>
    <row r="8687" spans="2:10" x14ac:dyDescent="0.25">
      <c r="B8687" s="27"/>
      <c r="D8687" s="27"/>
      <c r="E8687" s="27"/>
      <c r="I8687" s="27"/>
      <c r="J8687" s="27"/>
    </row>
    <row r="8688" spans="2:10" x14ac:dyDescent="0.25">
      <c r="B8688" s="27"/>
      <c r="D8688" s="27"/>
      <c r="E8688" s="27"/>
      <c r="I8688" s="27"/>
      <c r="J8688" s="27"/>
    </row>
    <row r="8689" spans="2:10" x14ac:dyDescent="0.25">
      <c r="B8689" s="27"/>
      <c r="D8689" s="27"/>
      <c r="E8689" s="27"/>
      <c r="I8689" s="27"/>
      <c r="J8689" s="27"/>
    </row>
    <row r="8690" spans="2:10" x14ac:dyDescent="0.25">
      <c r="B8690" s="27"/>
      <c r="D8690" s="27"/>
      <c r="E8690" s="27"/>
      <c r="I8690" s="27"/>
      <c r="J8690" s="27"/>
    </row>
    <row r="8691" spans="2:10" x14ac:dyDescent="0.25">
      <c r="B8691" s="27"/>
      <c r="D8691" s="27"/>
      <c r="E8691" s="27"/>
      <c r="I8691" s="27"/>
      <c r="J8691" s="27"/>
    </row>
    <row r="8692" spans="2:10" x14ac:dyDescent="0.25">
      <c r="B8692" s="27"/>
      <c r="D8692" s="27"/>
      <c r="E8692" s="27"/>
      <c r="I8692" s="27"/>
      <c r="J8692" s="27"/>
    </row>
    <row r="8693" spans="2:10" x14ac:dyDescent="0.25">
      <c r="B8693" s="27"/>
      <c r="D8693" s="27"/>
      <c r="E8693" s="27"/>
      <c r="I8693" s="27"/>
      <c r="J8693" s="27"/>
    </row>
    <row r="8694" spans="2:10" x14ac:dyDescent="0.25">
      <c r="B8694" s="27"/>
      <c r="D8694" s="27"/>
      <c r="E8694" s="27"/>
      <c r="I8694" s="27"/>
      <c r="J8694" s="27"/>
    </row>
    <row r="8695" spans="2:10" x14ac:dyDescent="0.25">
      <c r="B8695" s="27"/>
      <c r="D8695" s="27"/>
      <c r="E8695" s="27"/>
      <c r="I8695" s="27"/>
      <c r="J8695" s="27"/>
    </row>
    <row r="8696" spans="2:10" x14ac:dyDescent="0.25">
      <c r="B8696" s="27"/>
      <c r="D8696" s="27"/>
      <c r="E8696" s="27"/>
      <c r="I8696" s="27"/>
      <c r="J8696" s="27"/>
    </row>
    <row r="8697" spans="2:10" x14ac:dyDescent="0.25">
      <c r="B8697" s="27"/>
      <c r="D8697" s="27"/>
      <c r="E8697" s="27"/>
      <c r="I8697" s="27"/>
      <c r="J8697" s="27"/>
    </row>
    <row r="8698" spans="2:10" x14ac:dyDescent="0.25">
      <c r="B8698" s="27"/>
      <c r="D8698" s="27"/>
      <c r="E8698" s="27"/>
      <c r="I8698" s="27"/>
      <c r="J8698" s="27"/>
    </row>
    <row r="8699" spans="2:10" x14ac:dyDescent="0.25">
      <c r="B8699" s="27"/>
      <c r="D8699" s="27"/>
      <c r="E8699" s="27"/>
      <c r="I8699" s="27"/>
      <c r="J8699" s="27"/>
    </row>
    <row r="8700" spans="2:10" x14ac:dyDescent="0.25">
      <c r="B8700" s="27"/>
      <c r="D8700" s="27"/>
      <c r="E8700" s="27"/>
      <c r="I8700" s="27"/>
      <c r="J8700" s="27"/>
    </row>
    <row r="8701" spans="2:10" x14ac:dyDescent="0.25">
      <c r="B8701" s="27"/>
      <c r="D8701" s="27"/>
      <c r="E8701" s="27"/>
      <c r="I8701" s="27"/>
      <c r="J8701" s="27"/>
    </row>
    <row r="8702" spans="2:10" x14ac:dyDescent="0.25">
      <c r="B8702" s="27"/>
      <c r="D8702" s="27"/>
      <c r="E8702" s="27"/>
      <c r="I8702" s="27"/>
      <c r="J8702" s="27"/>
    </row>
    <row r="8703" spans="2:10" x14ac:dyDescent="0.25">
      <c r="B8703" s="27"/>
      <c r="D8703" s="27"/>
      <c r="E8703" s="27"/>
      <c r="I8703" s="27"/>
      <c r="J8703" s="27"/>
    </row>
    <row r="8704" spans="2:10" x14ac:dyDescent="0.25">
      <c r="B8704" s="27"/>
      <c r="D8704" s="27"/>
      <c r="E8704" s="27"/>
      <c r="I8704" s="27"/>
      <c r="J8704" s="27"/>
    </row>
    <row r="8705" spans="2:10" x14ac:dyDescent="0.25">
      <c r="B8705" s="27"/>
      <c r="D8705" s="27"/>
      <c r="E8705" s="27"/>
      <c r="I8705" s="27"/>
      <c r="J8705" s="27"/>
    </row>
    <row r="8706" spans="2:10" x14ac:dyDescent="0.25">
      <c r="B8706" s="27"/>
      <c r="D8706" s="27"/>
      <c r="E8706" s="27"/>
      <c r="I8706" s="27"/>
      <c r="J8706" s="27"/>
    </row>
    <row r="8707" spans="2:10" x14ac:dyDescent="0.25">
      <c r="B8707" s="27"/>
      <c r="D8707" s="27"/>
      <c r="E8707" s="27"/>
      <c r="I8707" s="27"/>
      <c r="J8707" s="27"/>
    </row>
    <row r="8708" spans="2:10" x14ac:dyDescent="0.25">
      <c r="B8708" s="27"/>
      <c r="D8708" s="27"/>
      <c r="E8708" s="27"/>
      <c r="I8708" s="27"/>
      <c r="J8708" s="27"/>
    </row>
    <row r="8709" spans="2:10" x14ac:dyDescent="0.25">
      <c r="B8709" s="27"/>
      <c r="D8709" s="27"/>
      <c r="E8709" s="27"/>
      <c r="I8709" s="27"/>
      <c r="J8709" s="27"/>
    </row>
    <row r="8710" spans="2:10" x14ac:dyDescent="0.25">
      <c r="B8710" s="27"/>
      <c r="D8710" s="27"/>
      <c r="E8710" s="27"/>
      <c r="I8710" s="27"/>
      <c r="J8710" s="27"/>
    </row>
    <row r="8711" spans="2:10" x14ac:dyDescent="0.25">
      <c r="B8711" s="27"/>
      <c r="D8711" s="27"/>
      <c r="E8711" s="27"/>
      <c r="I8711" s="27"/>
      <c r="J8711" s="27"/>
    </row>
    <row r="8712" spans="2:10" x14ac:dyDescent="0.25">
      <c r="B8712" s="27"/>
      <c r="D8712" s="27"/>
      <c r="E8712" s="27"/>
      <c r="I8712" s="27"/>
      <c r="J8712" s="27"/>
    </row>
    <row r="8713" spans="2:10" x14ac:dyDescent="0.25">
      <c r="B8713" s="27"/>
      <c r="D8713" s="27"/>
      <c r="E8713" s="27"/>
      <c r="I8713" s="27"/>
      <c r="J8713" s="27"/>
    </row>
    <row r="8714" spans="2:10" x14ac:dyDescent="0.25">
      <c r="B8714" s="27"/>
      <c r="D8714" s="27"/>
      <c r="E8714" s="27"/>
      <c r="I8714" s="27"/>
      <c r="J8714" s="27"/>
    </row>
    <row r="8715" spans="2:10" x14ac:dyDescent="0.25">
      <c r="B8715" s="27"/>
      <c r="D8715" s="27"/>
      <c r="E8715" s="27"/>
      <c r="I8715" s="27"/>
      <c r="J8715" s="27"/>
    </row>
    <row r="8716" spans="2:10" x14ac:dyDescent="0.25">
      <c r="B8716" s="27"/>
      <c r="D8716" s="27"/>
      <c r="E8716" s="27"/>
      <c r="I8716" s="27"/>
      <c r="J8716" s="27"/>
    </row>
    <row r="8717" spans="2:10" x14ac:dyDescent="0.25">
      <c r="B8717" s="27"/>
      <c r="D8717" s="27"/>
      <c r="E8717" s="27"/>
      <c r="I8717" s="27"/>
      <c r="J8717" s="27"/>
    </row>
    <row r="8718" spans="2:10" x14ac:dyDescent="0.25">
      <c r="B8718" s="27"/>
      <c r="D8718" s="27"/>
      <c r="E8718" s="27"/>
      <c r="I8718" s="27"/>
      <c r="J8718" s="27"/>
    </row>
    <row r="8719" spans="2:10" x14ac:dyDescent="0.25">
      <c r="B8719" s="27"/>
      <c r="D8719" s="27"/>
      <c r="E8719" s="27"/>
      <c r="I8719" s="27"/>
      <c r="J8719" s="27"/>
    </row>
    <row r="8720" spans="2:10" x14ac:dyDescent="0.25">
      <c r="B8720" s="27"/>
      <c r="D8720" s="27"/>
      <c r="E8720" s="27"/>
      <c r="I8720" s="27"/>
      <c r="J8720" s="27"/>
    </row>
    <row r="8721" spans="2:10" x14ac:dyDescent="0.25">
      <c r="B8721" s="27"/>
      <c r="D8721" s="27"/>
      <c r="E8721" s="27"/>
      <c r="I8721" s="27"/>
      <c r="J8721" s="27"/>
    </row>
    <row r="8722" spans="2:10" x14ac:dyDescent="0.25">
      <c r="B8722" s="27"/>
      <c r="D8722" s="27"/>
      <c r="E8722" s="27"/>
      <c r="I8722" s="27"/>
      <c r="J8722" s="27"/>
    </row>
    <row r="8723" spans="2:10" x14ac:dyDescent="0.25">
      <c r="B8723" s="27"/>
      <c r="D8723" s="27"/>
      <c r="E8723" s="27"/>
      <c r="I8723" s="27"/>
      <c r="J8723" s="27"/>
    </row>
    <row r="8724" spans="2:10" x14ac:dyDescent="0.25">
      <c r="B8724" s="27"/>
      <c r="D8724" s="27"/>
      <c r="E8724" s="27"/>
      <c r="I8724" s="27"/>
      <c r="J8724" s="27"/>
    </row>
    <row r="8725" spans="2:10" x14ac:dyDescent="0.25">
      <c r="B8725" s="27"/>
      <c r="D8725" s="27"/>
      <c r="E8725" s="27"/>
      <c r="I8725" s="27"/>
      <c r="J8725" s="27"/>
    </row>
    <row r="8726" spans="2:10" x14ac:dyDescent="0.25">
      <c r="B8726" s="27"/>
      <c r="D8726" s="27"/>
      <c r="E8726" s="27"/>
      <c r="I8726" s="27"/>
      <c r="J8726" s="27"/>
    </row>
    <row r="8727" spans="2:10" x14ac:dyDescent="0.25">
      <c r="B8727" s="27"/>
      <c r="D8727" s="27"/>
      <c r="E8727" s="27"/>
      <c r="I8727" s="27"/>
      <c r="J8727" s="27"/>
    </row>
    <row r="8728" spans="2:10" x14ac:dyDescent="0.25">
      <c r="B8728" s="27"/>
      <c r="D8728" s="27"/>
      <c r="E8728" s="27"/>
      <c r="I8728" s="27"/>
      <c r="J8728" s="27"/>
    </row>
    <row r="8729" spans="2:10" x14ac:dyDescent="0.25">
      <c r="B8729" s="27"/>
      <c r="D8729" s="27"/>
      <c r="E8729" s="27"/>
      <c r="I8729" s="27"/>
      <c r="J8729" s="27"/>
    </row>
    <row r="8730" spans="2:10" x14ac:dyDescent="0.25">
      <c r="B8730" s="27"/>
      <c r="D8730" s="27"/>
      <c r="E8730" s="27"/>
      <c r="I8730" s="27"/>
      <c r="J8730" s="27"/>
    </row>
    <row r="8731" spans="2:10" x14ac:dyDescent="0.25">
      <c r="B8731" s="27"/>
      <c r="D8731" s="27"/>
      <c r="E8731" s="27"/>
      <c r="I8731" s="27"/>
      <c r="J8731" s="27"/>
    </row>
    <row r="8732" spans="2:10" x14ac:dyDescent="0.25">
      <c r="B8732" s="27"/>
      <c r="D8732" s="27"/>
      <c r="E8732" s="27"/>
      <c r="I8732" s="27"/>
      <c r="J8732" s="27"/>
    </row>
    <row r="8733" spans="2:10" x14ac:dyDescent="0.25">
      <c r="B8733" s="27"/>
      <c r="D8733" s="27"/>
      <c r="E8733" s="27"/>
      <c r="I8733" s="27"/>
      <c r="J8733" s="27"/>
    </row>
    <row r="8734" spans="2:10" x14ac:dyDescent="0.25">
      <c r="B8734" s="27"/>
      <c r="D8734" s="27"/>
      <c r="E8734" s="27"/>
      <c r="I8734" s="27"/>
      <c r="J8734" s="27"/>
    </row>
    <row r="8735" spans="2:10" x14ac:dyDescent="0.25">
      <c r="B8735" s="27"/>
      <c r="D8735" s="27"/>
      <c r="E8735" s="27"/>
      <c r="I8735" s="27"/>
      <c r="J8735" s="27"/>
    </row>
    <row r="8736" spans="2:10" x14ac:dyDescent="0.25">
      <c r="B8736" s="27"/>
      <c r="D8736" s="27"/>
      <c r="E8736" s="27"/>
      <c r="I8736" s="27"/>
      <c r="J8736" s="27"/>
    </row>
    <row r="8737" spans="2:10" x14ac:dyDescent="0.25">
      <c r="B8737" s="27"/>
      <c r="D8737" s="27"/>
      <c r="E8737" s="27"/>
      <c r="I8737" s="27"/>
      <c r="J8737" s="27"/>
    </row>
    <row r="8738" spans="2:10" x14ac:dyDescent="0.25">
      <c r="B8738" s="27"/>
      <c r="D8738" s="27"/>
      <c r="E8738" s="27"/>
      <c r="I8738" s="27"/>
      <c r="J8738" s="27"/>
    </row>
    <row r="8739" spans="2:10" x14ac:dyDescent="0.25">
      <c r="B8739" s="27"/>
      <c r="D8739" s="27"/>
      <c r="E8739" s="27"/>
      <c r="I8739" s="27"/>
      <c r="J8739" s="27"/>
    </row>
    <row r="8740" spans="2:10" x14ac:dyDescent="0.25">
      <c r="B8740" s="27"/>
      <c r="D8740" s="27"/>
      <c r="E8740" s="27"/>
      <c r="I8740" s="27"/>
      <c r="J8740" s="27"/>
    </row>
    <row r="8741" spans="2:10" x14ac:dyDescent="0.25">
      <c r="B8741" s="27"/>
      <c r="D8741" s="27"/>
      <c r="E8741" s="27"/>
      <c r="I8741" s="27"/>
      <c r="J8741" s="27"/>
    </row>
    <row r="8742" spans="2:10" x14ac:dyDescent="0.25">
      <c r="B8742" s="27"/>
      <c r="D8742" s="27"/>
      <c r="E8742" s="27"/>
      <c r="I8742" s="27"/>
      <c r="J8742" s="27"/>
    </row>
    <row r="8743" spans="2:10" x14ac:dyDescent="0.25">
      <c r="B8743" s="27"/>
      <c r="D8743" s="27"/>
      <c r="E8743" s="27"/>
      <c r="I8743" s="27"/>
      <c r="J8743" s="27"/>
    </row>
    <row r="8744" spans="2:10" x14ac:dyDescent="0.25">
      <c r="B8744" s="27"/>
      <c r="D8744" s="27"/>
      <c r="E8744" s="27"/>
      <c r="I8744" s="27"/>
      <c r="J8744" s="27"/>
    </row>
    <row r="8745" spans="2:10" x14ac:dyDescent="0.25">
      <c r="B8745" s="27"/>
      <c r="D8745" s="27"/>
      <c r="E8745" s="27"/>
      <c r="I8745" s="27"/>
      <c r="J8745" s="27"/>
    </row>
    <row r="8746" spans="2:10" x14ac:dyDescent="0.25">
      <c r="B8746" s="27"/>
      <c r="D8746" s="27"/>
      <c r="E8746" s="27"/>
      <c r="I8746" s="27"/>
      <c r="J8746" s="27"/>
    </row>
    <row r="8747" spans="2:10" x14ac:dyDescent="0.25">
      <c r="B8747" s="27"/>
      <c r="D8747" s="27"/>
      <c r="E8747" s="27"/>
      <c r="I8747" s="27"/>
      <c r="J8747" s="27"/>
    </row>
    <row r="8748" spans="2:10" x14ac:dyDescent="0.25">
      <c r="B8748" s="27"/>
      <c r="D8748" s="27"/>
      <c r="E8748" s="27"/>
      <c r="I8748" s="27"/>
      <c r="J8748" s="27"/>
    </row>
    <row r="8749" spans="2:10" x14ac:dyDescent="0.25">
      <c r="B8749" s="27"/>
      <c r="D8749" s="27"/>
      <c r="E8749" s="27"/>
      <c r="I8749" s="27"/>
      <c r="J8749" s="27"/>
    </row>
    <row r="8750" spans="2:10" x14ac:dyDescent="0.25">
      <c r="B8750" s="27"/>
      <c r="D8750" s="27"/>
      <c r="E8750" s="27"/>
      <c r="I8750" s="27"/>
      <c r="J8750" s="27"/>
    </row>
    <row r="8751" spans="2:10" x14ac:dyDescent="0.25">
      <c r="B8751" s="27"/>
      <c r="D8751" s="27"/>
      <c r="E8751" s="27"/>
      <c r="I8751" s="27"/>
      <c r="J8751" s="27"/>
    </row>
    <row r="8752" spans="2:10" x14ac:dyDescent="0.25">
      <c r="B8752" s="27"/>
      <c r="D8752" s="27"/>
      <c r="E8752" s="27"/>
      <c r="I8752" s="27"/>
      <c r="J8752" s="27"/>
    </row>
    <row r="8753" spans="2:10" x14ac:dyDescent="0.25">
      <c r="B8753" s="27"/>
      <c r="D8753" s="27"/>
      <c r="E8753" s="27"/>
      <c r="I8753" s="27"/>
      <c r="J8753" s="27"/>
    </row>
    <row r="8754" spans="2:10" x14ac:dyDescent="0.25">
      <c r="B8754" s="27"/>
      <c r="D8754" s="27"/>
      <c r="E8754" s="27"/>
      <c r="I8754" s="27"/>
      <c r="J8754" s="27"/>
    </row>
    <row r="8755" spans="2:10" x14ac:dyDescent="0.25">
      <c r="B8755" s="27"/>
      <c r="D8755" s="27"/>
      <c r="E8755" s="27"/>
      <c r="I8755" s="27"/>
      <c r="J8755" s="27"/>
    </row>
    <row r="8756" spans="2:10" x14ac:dyDescent="0.25">
      <c r="B8756" s="27"/>
      <c r="D8756" s="27"/>
      <c r="E8756" s="27"/>
      <c r="I8756" s="27"/>
      <c r="J8756" s="27"/>
    </row>
    <row r="8757" spans="2:10" x14ac:dyDescent="0.25">
      <c r="B8757" s="27"/>
      <c r="D8757" s="27"/>
      <c r="E8757" s="27"/>
      <c r="I8757" s="27"/>
      <c r="J8757" s="27"/>
    </row>
    <row r="8758" spans="2:10" x14ac:dyDescent="0.25">
      <c r="B8758" s="27"/>
      <c r="D8758" s="27"/>
      <c r="E8758" s="27"/>
      <c r="I8758" s="27"/>
      <c r="J8758" s="27"/>
    </row>
    <row r="8759" spans="2:10" x14ac:dyDescent="0.25">
      <c r="B8759" s="27"/>
      <c r="D8759" s="27"/>
      <c r="E8759" s="27"/>
      <c r="I8759" s="27"/>
      <c r="J8759" s="27"/>
    </row>
    <row r="8760" spans="2:10" x14ac:dyDescent="0.25">
      <c r="B8760" s="27"/>
      <c r="D8760" s="27"/>
      <c r="E8760" s="27"/>
      <c r="I8760" s="27"/>
      <c r="J8760" s="27"/>
    </row>
    <row r="8761" spans="2:10" x14ac:dyDescent="0.25">
      <c r="B8761" s="27"/>
      <c r="D8761" s="27"/>
      <c r="E8761" s="27"/>
      <c r="I8761" s="27"/>
      <c r="J8761" s="27"/>
    </row>
    <row r="8762" spans="2:10" x14ac:dyDescent="0.25">
      <c r="B8762" s="27"/>
      <c r="D8762" s="27"/>
      <c r="E8762" s="27"/>
      <c r="I8762" s="27"/>
      <c r="J8762" s="27"/>
    </row>
    <row r="8763" spans="2:10" x14ac:dyDescent="0.25">
      <c r="B8763" s="27"/>
      <c r="D8763" s="27"/>
      <c r="E8763" s="27"/>
      <c r="I8763" s="27"/>
      <c r="J8763" s="27"/>
    </row>
    <row r="8764" spans="2:10" x14ac:dyDescent="0.25">
      <c r="B8764" s="27"/>
      <c r="D8764" s="27"/>
      <c r="E8764" s="27"/>
      <c r="I8764" s="27"/>
      <c r="J8764" s="27"/>
    </row>
    <row r="8765" spans="2:10" x14ac:dyDescent="0.25">
      <c r="B8765" s="27"/>
      <c r="D8765" s="27"/>
      <c r="E8765" s="27"/>
      <c r="I8765" s="27"/>
      <c r="J8765" s="27"/>
    </row>
    <row r="8766" spans="2:10" x14ac:dyDescent="0.25">
      <c r="B8766" s="27"/>
      <c r="D8766" s="27"/>
      <c r="E8766" s="27"/>
      <c r="I8766" s="27"/>
      <c r="J8766" s="27"/>
    </row>
    <row r="8767" spans="2:10" x14ac:dyDescent="0.25">
      <c r="B8767" s="27"/>
      <c r="D8767" s="27"/>
      <c r="E8767" s="27"/>
      <c r="I8767" s="27"/>
      <c r="J8767" s="27"/>
    </row>
    <row r="8768" spans="2:10" x14ac:dyDescent="0.25">
      <c r="B8768" s="27"/>
      <c r="D8768" s="27"/>
      <c r="E8768" s="27"/>
      <c r="I8768" s="27"/>
      <c r="J8768" s="27"/>
    </row>
    <row r="8769" spans="2:10" x14ac:dyDescent="0.25">
      <c r="B8769" s="27"/>
      <c r="D8769" s="27"/>
      <c r="E8769" s="27"/>
      <c r="I8769" s="27"/>
      <c r="J8769" s="27"/>
    </row>
    <row r="8770" spans="2:10" x14ac:dyDescent="0.25">
      <c r="B8770" s="27"/>
      <c r="D8770" s="27"/>
      <c r="E8770" s="27"/>
      <c r="I8770" s="27"/>
      <c r="J8770" s="27"/>
    </row>
    <row r="8771" spans="2:10" x14ac:dyDescent="0.25">
      <c r="B8771" s="27"/>
      <c r="D8771" s="27"/>
      <c r="E8771" s="27"/>
      <c r="I8771" s="27"/>
      <c r="J8771" s="27"/>
    </row>
    <row r="8772" spans="2:10" x14ac:dyDescent="0.25">
      <c r="B8772" s="27"/>
      <c r="D8772" s="27"/>
      <c r="E8772" s="27"/>
      <c r="I8772" s="27"/>
      <c r="J8772" s="27"/>
    </row>
    <row r="8773" spans="2:10" x14ac:dyDescent="0.25">
      <c r="B8773" s="27"/>
      <c r="D8773" s="27"/>
      <c r="E8773" s="27"/>
      <c r="I8773" s="27"/>
      <c r="J8773" s="27"/>
    </row>
    <row r="8774" spans="2:10" x14ac:dyDescent="0.25">
      <c r="B8774" s="27"/>
      <c r="D8774" s="27"/>
      <c r="E8774" s="27"/>
      <c r="I8774" s="27"/>
      <c r="J8774" s="27"/>
    </row>
    <row r="8775" spans="2:10" x14ac:dyDescent="0.25">
      <c r="B8775" s="27"/>
      <c r="D8775" s="27"/>
      <c r="E8775" s="27"/>
      <c r="I8775" s="27"/>
      <c r="J8775" s="27"/>
    </row>
    <row r="8776" spans="2:10" x14ac:dyDescent="0.25">
      <c r="B8776" s="27"/>
      <c r="D8776" s="27"/>
      <c r="E8776" s="27"/>
      <c r="I8776" s="27"/>
      <c r="J8776" s="27"/>
    </row>
    <row r="8777" spans="2:10" x14ac:dyDescent="0.25">
      <c r="B8777" s="27"/>
      <c r="D8777" s="27"/>
      <c r="E8777" s="27"/>
      <c r="I8777" s="27"/>
      <c r="J8777" s="27"/>
    </row>
    <row r="8778" spans="2:10" x14ac:dyDescent="0.25">
      <c r="B8778" s="27"/>
      <c r="D8778" s="27"/>
      <c r="E8778" s="27"/>
      <c r="I8778" s="27"/>
      <c r="J8778" s="27"/>
    </row>
    <row r="8779" spans="2:10" x14ac:dyDescent="0.25">
      <c r="B8779" s="27"/>
      <c r="D8779" s="27"/>
      <c r="E8779" s="27"/>
      <c r="I8779" s="27"/>
      <c r="J8779" s="27"/>
    </row>
    <row r="8780" spans="2:10" x14ac:dyDescent="0.25">
      <c r="B8780" s="27"/>
      <c r="D8780" s="27"/>
      <c r="E8780" s="27"/>
      <c r="I8780" s="27"/>
      <c r="J8780" s="27"/>
    </row>
    <row r="8781" spans="2:10" x14ac:dyDescent="0.25">
      <c r="B8781" s="27"/>
      <c r="D8781" s="27"/>
      <c r="E8781" s="27"/>
      <c r="I8781" s="27"/>
      <c r="J8781" s="27"/>
    </row>
    <row r="8782" spans="2:10" x14ac:dyDescent="0.25">
      <c r="B8782" s="27"/>
      <c r="D8782" s="27"/>
      <c r="E8782" s="27"/>
      <c r="I8782" s="27"/>
      <c r="J8782" s="27"/>
    </row>
    <row r="8783" spans="2:10" x14ac:dyDescent="0.25">
      <c r="B8783" s="27"/>
      <c r="D8783" s="27"/>
      <c r="E8783" s="27"/>
      <c r="I8783" s="27"/>
      <c r="J8783" s="27"/>
    </row>
    <row r="8784" spans="2:10" x14ac:dyDescent="0.25">
      <c r="B8784" s="27"/>
      <c r="D8784" s="27"/>
      <c r="E8784" s="27"/>
      <c r="I8784" s="27"/>
      <c r="J8784" s="27"/>
    </row>
    <row r="8785" spans="2:10" x14ac:dyDescent="0.25">
      <c r="B8785" s="27"/>
      <c r="D8785" s="27"/>
      <c r="E8785" s="27"/>
      <c r="I8785" s="27"/>
      <c r="J8785" s="27"/>
    </row>
    <row r="8786" spans="2:10" x14ac:dyDescent="0.25">
      <c r="B8786" s="27"/>
      <c r="D8786" s="27"/>
      <c r="E8786" s="27"/>
      <c r="I8786" s="27"/>
      <c r="J8786" s="27"/>
    </row>
    <row r="8787" spans="2:10" x14ac:dyDescent="0.25">
      <c r="B8787" s="27"/>
      <c r="D8787" s="27"/>
      <c r="E8787" s="27"/>
      <c r="I8787" s="27"/>
      <c r="J8787" s="27"/>
    </row>
    <row r="8788" spans="2:10" x14ac:dyDescent="0.25">
      <c r="B8788" s="27"/>
      <c r="D8788" s="27"/>
      <c r="E8788" s="27"/>
      <c r="I8788" s="27"/>
      <c r="J8788" s="27"/>
    </row>
    <row r="8789" spans="2:10" x14ac:dyDescent="0.25">
      <c r="B8789" s="27"/>
      <c r="D8789" s="27"/>
      <c r="E8789" s="27"/>
      <c r="I8789" s="27"/>
      <c r="J8789" s="27"/>
    </row>
    <row r="8790" spans="2:10" x14ac:dyDescent="0.25">
      <c r="B8790" s="27"/>
      <c r="D8790" s="27"/>
      <c r="E8790" s="27"/>
      <c r="I8790" s="27"/>
      <c r="J8790" s="27"/>
    </row>
    <row r="8791" spans="2:10" x14ac:dyDescent="0.25">
      <c r="B8791" s="27"/>
      <c r="D8791" s="27"/>
      <c r="E8791" s="27"/>
      <c r="I8791" s="27"/>
      <c r="J8791" s="27"/>
    </row>
    <row r="8792" spans="2:10" x14ac:dyDescent="0.25">
      <c r="B8792" s="27"/>
      <c r="D8792" s="27"/>
      <c r="E8792" s="27"/>
      <c r="I8792" s="27"/>
      <c r="J8792" s="27"/>
    </row>
    <row r="8793" spans="2:10" x14ac:dyDescent="0.25">
      <c r="B8793" s="27"/>
      <c r="D8793" s="27"/>
      <c r="E8793" s="27"/>
      <c r="I8793" s="27"/>
      <c r="J8793" s="27"/>
    </row>
    <row r="8794" spans="2:10" x14ac:dyDescent="0.25">
      <c r="B8794" s="27"/>
      <c r="D8794" s="27"/>
      <c r="E8794" s="27"/>
      <c r="I8794" s="27"/>
      <c r="J8794" s="27"/>
    </row>
    <row r="8795" spans="2:10" x14ac:dyDescent="0.25">
      <c r="B8795" s="27"/>
      <c r="D8795" s="27"/>
      <c r="E8795" s="27"/>
      <c r="I8795" s="27"/>
      <c r="J8795" s="27"/>
    </row>
    <row r="8796" spans="2:10" x14ac:dyDescent="0.25">
      <c r="B8796" s="27"/>
      <c r="D8796" s="27"/>
      <c r="E8796" s="27"/>
      <c r="I8796" s="27"/>
      <c r="J8796" s="27"/>
    </row>
    <row r="8797" spans="2:10" x14ac:dyDescent="0.25">
      <c r="B8797" s="27"/>
      <c r="D8797" s="27"/>
      <c r="E8797" s="27"/>
      <c r="I8797" s="27"/>
      <c r="J8797" s="27"/>
    </row>
    <row r="8798" spans="2:10" x14ac:dyDescent="0.25">
      <c r="B8798" s="27"/>
      <c r="D8798" s="27"/>
      <c r="E8798" s="27"/>
      <c r="I8798" s="27"/>
      <c r="J8798" s="27"/>
    </row>
    <row r="8799" spans="2:10" x14ac:dyDescent="0.25">
      <c r="B8799" s="27"/>
      <c r="D8799" s="27"/>
      <c r="E8799" s="27"/>
      <c r="I8799" s="27"/>
      <c r="J8799" s="27"/>
    </row>
    <row r="8800" spans="2:10" x14ac:dyDescent="0.25">
      <c r="B8800" s="27"/>
      <c r="D8800" s="27"/>
      <c r="E8800" s="27"/>
      <c r="I8800" s="27"/>
      <c r="J8800" s="27"/>
    </row>
    <row r="8801" spans="2:10" x14ac:dyDescent="0.25">
      <c r="B8801" s="27"/>
      <c r="D8801" s="27"/>
      <c r="E8801" s="27"/>
      <c r="I8801" s="27"/>
      <c r="J8801" s="27"/>
    </row>
    <row r="8802" spans="2:10" x14ac:dyDescent="0.25">
      <c r="B8802" s="27"/>
      <c r="D8802" s="27"/>
      <c r="E8802" s="27"/>
      <c r="I8802" s="27"/>
      <c r="J8802" s="27"/>
    </row>
    <row r="8803" spans="2:10" x14ac:dyDescent="0.25">
      <c r="B8803" s="27"/>
      <c r="D8803" s="27"/>
      <c r="E8803" s="27"/>
      <c r="I8803" s="27"/>
      <c r="J8803" s="27"/>
    </row>
    <row r="8804" spans="2:10" x14ac:dyDescent="0.25">
      <c r="B8804" s="27"/>
      <c r="D8804" s="27"/>
      <c r="E8804" s="27"/>
      <c r="I8804" s="27"/>
      <c r="J8804" s="27"/>
    </row>
    <row r="8805" spans="2:10" x14ac:dyDescent="0.25">
      <c r="B8805" s="27"/>
      <c r="D8805" s="27"/>
      <c r="E8805" s="27"/>
      <c r="I8805" s="27"/>
      <c r="J8805" s="27"/>
    </row>
    <row r="8806" spans="2:10" x14ac:dyDescent="0.25">
      <c r="B8806" s="27"/>
      <c r="D8806" s="27"/>
      <c r="E8806" s="27"/>
      <c r="I8806" s="27"/>
      <c r="J8806" s="27"/>
    </row>
    <row r="8807" spans="2:10" x14ac:dyDescent="0.25">
      <c r="B8807" s="27"/>
      <c r="D8807" s="27"/>
      <c r="E8807" s="27"/>
      <c r="I8807" s="27"/>
      <c r="J8807" s="27"/>
    </row>
    <row r="8808" spans="2:10" x14ac:dyDescent="0.25">
      <c r="B8808" s="27"/>
      <c r="D8808" s="27"/>
      <c r="E8808" s="27"/>
      <c r="I8808" s="27"/>
      <c r="J8808" s="27"/>
    </row>
    <row r="8809" spans="2:10" x14ac:dyDescent="0.25">
      <c r="B8809" s="27"/>
      <c r="D8809" s="27"/>
      <c r="E8809" s="27"/>
      <c r="I8809" s="27"/>
      <c r="J8809" s="27"/>
    </row>
    <row r="8810" spans="2:10" x14ac:dyDescent="0.25">
      <c r="B8810" s="27"/>
      <c r="D8810" s="27"/>
      <c r="E8810" s="27"/>
      <c r="I8810" s="27"/>
      <c r="J8810" s="27"/>
    </row>
    <row r="8811" spans="2:10" x14ac:dyDescent="0.25">
      <c r="B8811" s="27"/>
      <c r="D8811" s="27"/>
      <c r="E8811" s="27"/>
      <c r="I8811" s="27"/>
      <c r="J8811" s="27"/>
    </row>
    <row r="8812" spans="2:10" x14ac:dyDescent="0.25">
      <c r="B8812" s="27"/>
      <c r="D8812" s="27"/>
      <c r="E8812" s="27"/>
      <c r="I8812" s="27"/>
      <c r="J8812" s="27"/>
    </row>
    <row r="8813" spans="2:10" x14ac:dyDescent="0.25">
      <c r="B8813" s="27"/>
      <c r="D8813" s="27"/>
      <c r="E8813" s="27"/>
      <c r="I8813" s="27"/>
      <c r="J8813" s="27"/>
    </row>
    <row r="8814" spans="2:10" x14ac:dyDescent="0.25">
      <c r="B8814" s="27"/>
      <c r="D8814" s="27"/>
      <c r="E8814" s="27"/>
      <c r="I8814" s="27"/>
      <c r="J8814" s="27"/>
    </row>
    <row r="8815" spans="2:10" x14ac:dyDescent="0.25">
      <c r="B8815" s="27"/>
      <c r="D8815" s="27"/>
      <c r="E8815" s="27"/>
      <c r="I8815" s="27"/>
      <c r="J8815" s="27"/>
    </row>
    <row r="8816" spans="2:10" x14ac:dyDescent="0.25">
      <c r="B8816" s="27"/>
      <c r="D8816" s="27"/>
      <c r="E8816" s="27"/>
      <c r="I8816" s="27"/>
      <c r="J8816" s="27"/>
    </row>
    <row r="8817" spans="2:10" x14ac:dyDescent="0.25">
      <c r="B8817" s="27"/>
      <c r="D8817" s="27"/>
      <c r="E8817" s="27"/>
      <c r="I8817" s="27"/>
      <c r="J8817" s="27"/>
    </row>
    <row r="8818" spans="2:10" x14ac:dyDescent="0.25">
      <c r="B8818" s="27"/>
      <c r="D8818" s="27"/>
      <c r="E8818" s="27"/>
      <c r="I8818" s="27"/>
      <c r="J8818" s="27"/>
    </row>
    <row r="8819" spans="2:10" x14ac:dyDescent="0.25">
      <c r="B8819" s="27"/>
      <c r="D8819" s="27"/>
      <c r="E8819" s="27"/>
      <c r="I8819" s="27"/>
      <c r="J8819" s="27"/>
    </row>
    <row r="8820" spans="2:10" x14ac:dyDescent="0.25">
      <c r="B8820" s="27"/>
      <c r="D8820" s="27"/>
      <c r="E8820" s="27"/>
      <c r="I8820" s="27"/>
      <c r="J8820" s="27"/>
    </row>
    <row r="8821" spans="2:10" x14ac:dyDescent="0.25">
      <c r="B8821" s="27"/>
      <c r="D8821" s="27"/>
      <c r="E8821" s="27"/>
      <c r="I8821" s="27"/>
      <c r="J8821" s="27"/>
    </row>
    <row r="8822" spans="2:10" x14ac:dyDescent="0.25">
      <c r="B8822" s="27"/>
      <c r="D8822" s="27"/>
      <c r="E8822" s="27"/>
      <c r="I8822" s="27"/>
      <c r="J8822" s="27"/>
    </row>
    <row r="8823" spans="2:10" x14ac:dyDescent="0.25">
      <c r="B8823" s="27"/>
      <c r="D8823" s="27"/>
      <c r="E8823" s="27"/>
      <c r="I8823" s="27"/>
      <c r="J8823" s="27"/>
    </row>
    <row r="8824" spans="2:10" x14ac:dyDescent="0.25">
      <c r="B8824" s="27"/>
      <c r="D8824" s="27"/>
      <c r="E8824" s="27"/>
      <c r="I8824" s="27"/>
      <c r="J8824" s="27"/>
    </row>
    <row r="8825" spans="2:10" x14ac:dyDescent="0.25">
      <c r="B8825" s="27"/>
      <c r="D8825" s="27"/>
      <c r="E8825" s="27"/>
      <c r="I8825" s="27"/>
      <c r="J8825" s="27"/>
    </row>
    <row r="8826" spans="2:10" x14ac:dyDescent="0.25">
      <c r="B8826" s="27"/>
      <c r="D8826" s="27"/>
      <c r="E8826" s="27"/>
      <c r="I8826" s="27"/>
      <c r="J8826" s="27"/>
    </row>
    <row r="8827" spans="2:10" x14ac:dyDescent="0.25">
      <c r="B8827" s="27"/>
      <c r="D8827" s="27"/>
      <c r="E8827" s="27"/>
      <c r="I8827" s="27"/>
      <c r="J8827" s="27"/>
    </row>
    <row r="8828" spans="2:10" x14ac:dyDescent="0.25">
      <c r="B8828" s="27"/>
      <c r="D8828" s="27"/>
      <c r="E8828" s="27"/>
      <c r="I8828" s="27"/>
      <c r="J8828" s="27"/>
    </row>
    <row r="8829" spans="2:10" x14ac:dyDescent="0.25">
      <c r="B8829" s="27"/>
      <c r="D8829" s="27"/>
      <c r="E8829" s="27"/>
      <c r="I8829" s="27"/>
      <c r="J8829" s="27"/>
    </row>
    <row r="8830" spans="2:10" x14ac:dyDescent="0.25">
      <c r="B8830" s="27"/>
      <c r="D8830" s="27"/>
      <c r="E8830" s="27"/>
      <c r="I8830" s="27"/>
      <c r="J8830" s="27"/>
    </row>
    <row r="8831" spans="2:10" x14ac:dyDescent="0.25">
      <c r="B8831" s="27"/>
      <c r="D8831" s="27"/>
      <c r="E8831" s="27"/>
      <c r="I8831" s="27"/>
      <c r="J8831" s="27"/>
    </row>
    <row r="8832" spans="2:10" x14ac:dyDescent="0.25">
      <c r="B8832" s="27"/>
      <c r="D8832" s="27"/>
      <c r="E8832" s="27"/>
      <c r="I8832" s="27"/>
      <c r="J8832" s="27"/>
    </row>
    <row r="8833" spans="2:10" x14ac:dyDescent="0.25">
      <c r="B8833" s="27"/>
      <c r="D8833" s="27"/>
      <c r="E8833" s="27"/>
      <c r="I8833" s="27"/>
      <c r="J8833" s="27"/>
    </row>
    <row r="8834" spans="2:10" x14ac:dyDescent="0.25">
      <c r="B8834" s="27"/>
      <c r="D8834" s="27"/>
      <c r="E8834" s="27"/>
      <c r="I8834" s="27"/>
      <c r="J8834" s="27"/>
    </row>
    <row r="8835" spans="2:10" x14ac:dyDescent="0.25">
      <c r="B8835" s="27"/>
      <c r="D8835" s="27"/>
      <c r="E8835" s="27"/>
      <c r="I8835" s="27"/>
      <c r="J8835" s="27"/>
    </row>
    <row r="8836" spans="2:10" x14ac:dyDescent="0.25">
      <c r="B8836" s="27"/>
      <c r="D8836" s="27"/>
      <c r="E8836" s="27"/>
      <c r="I8836" s="27"/>
      <c r="J8836" s="27"/>
    </row>
    <row r="8837" spans="2:10" x14ac:dyDescent="0.25">
      <c r="B8837" s="27"/>
      <c r="D8837" s="27"/>
      <c r="E8837" s="27"/>
      <c r="I8837" s="27"/>
      <c r="J8837" s="27"/>
    </row>
    <row r="8838" spans="2:10" x14ac:dyDescent="0.25">
      <c r="B8838" s="27"/>
      <c r="D8838" s="27"/>
      <c r="E8838" s="27"/>
      <c r="I8838" s="27"/>
      <c r="J8838" s="27"/>
    </row>
    <row r="8839" spans="2:10" x14ac:dyDescent="0.25">
      <c r="B8839" s="27"/>
      <c r="D8839" s="27"/>
      <c r="E8839" s="27"/>
      <c r="I8839" s="27"/>
      <c r="J8839" s="27"/>
    </row>
    <row r="8840" spans="2:10" x14ac:dyDescent="0.25">
      <c r="B8840" s="27"/>
      <c r="D8840" s="27"/>
      <c r="E8840" s="27"/>
      <c r="I8840" s="27"/>
      <c r="J8840" s="27"/>
    </row>
    <row r="8841" spans="2:10" x14ac:dyDescent="0.25">
      <c r="B8841" s="27"/>
      <c r="D8841" s="27"/>
      <c r="E8841" s="27"/>
      <c r="I8841" s="27"/>
      <c r="J8841" s="27"/>
    </row>
    <row r="8842" spans="2:10" x14ac:dyDescent="0.25">
      <c r="B8842" s="27"/>
      <c r="D8842" s="27"/>
      <c r="E8842" s="27"/>
      <c r="I8842" s="27"/>
      <c r="J8842" s="27"/>
    </row>
    <row r="8843" spans="2:10" x14ac:dyDescent="0.25">
      <c r="B8843" s="27"/>
      <c r="D8843" s="27"/>
      <c r="E8843" s="27"/>
      <c r="I8843" s="27"/>
      <c r="J8843" s="27"/>
    </row>
    <row r="8844" spans="2:10" x14ac:dyDescent="0.25">
      <c r="B8844" s="27"/>
      <c r="D8844" s="27"/>
      <c r="E8844" s="27"/>
      <c r="I8844" s="27"/>
      <c r="J8844" s="27"/>
    </row>
    <row r="8845" spans="2:10" x14ac:dyDescent="0.25">
      <c r="B8845" s="27"/>
      <c r="D8845" s="27"/>
      <c r="E8845" s="27"/>
      <c r="I8845" s="27"/>
      <c r="J8845" s="27"/>
    </row>
    <row r="8846" spans="2:10" x14ac:dyDescent="0.25">
      <c r="B8846" s="27"/>
      <c r="D8846" s="27"/>
      <c r="E8846" s="27"/>
      <c r="I8846" s="27"/>
      <c r="J8846" s="27"/>
    </row>
    <row r="8847" spans="2:10" x14ac:dyDescent="0.25">
      <c r="B8847" s="27"/>
      <c r="D8847" s="27"/>
      <c r="E8847" s="27"/>
      <c r="I8847" s="27"/>
      <c r="J8847" s="27"/>
    </row>
    <row r="8848" spans="2:10" x14ac:dyDescent="0.25">
      <c r="B8848" s="27"/>
      <c r="D8848" s="27"/>
      <c r="E8848" s="27"/>
      <c r="I8848" s="27"/>
      <c r="J8848" s="27"/>
    </row>
    <row r="8849" spans="2:10" x14ac:dyDescent="0.25">
      <c r="B8849" s="27"/>
      <c r="D8849" s="27"/>
      <c r="E8849" s="27"/>
      <c r="I8849" s="27"/>
      <c r="J8849" s="27"/>
    </row>
    <row r="8850" spans="2:10" x14ac:dyDescent="0.25">
      <c r="B8850" s="27"/>
      <c r="D8850" s="27"/>
      <c r="E8850" s="27"/>
      <c r="I8850" s="27"/>
      <c r="J8850" s="27"/>
    </row>
    <row r="8851" spans="2:10" x14ac:dyDescent="0.25">
      <c r="B8851" s="27"/>
      <c r="D8851" s="27"/>
      <c r="E8851" s="27"/>
      <c r="I8851" s="27"/>
      <c r="J8851" s="27"/>
    </row>
    <row r="8852" spans="2:10" x14ac:dyDescent="0.25">
      <c r="B8852" s="27"/>
      <c r="D8852" s="27"/>
      <c r="E8852" s="27"/>
      <c r="I8852" s="27"/>
      <c r="J8852" s="27"/>
    </row>
    <row r="8853" spans="2:10" x14ac:dyDescent="0.25">
      <c r="B8853" s="27"/>
      <c r="D8853" s="27"/>
      <c r="E8853" s="27"/>
      <c r="I8853" s="27"/>
      <c r="J8853" s="27"/>
    </row>
    <row r="8854" spans="2:10" x14ac:dyDescent="0.25">
      <c r="B8854" s="27"/>
      <c r="D8854" s="27"/>
      <c r="E8854" s="27"/>
      <c r="I8854" s="27"/>
      <c r="J8854" s="27"/>
    </row>
    <row r="8855" spans="2:10" x14ac:dyDescent="0.25">
      <c r="B8855" s="27"/>
      <c r="D8855" s="27"/>
      <c r="E8855" s="27"/>
      <c r="I8855" s="27"/>
      <c r="J8855" s="27"/>
    </row>
    <row r="8856" spans="2:10" x14ac:dyDescent="0.25">
      <c r="B8856" s="27"/>
      <c r="D8856" s="27"/>
      <c r="E8856" s="27"/>
      <c r="I8856" s="27"/>
      <c r="J8856" s="27"/>
    </row>
    <row r="8857" spans="2:10" x14ac:dyDescent="0.25">
      <c r="B8857" s="27"/>
      <c r="D8857" s="27"/>
      <c r="E8857" s="27"/>
      <c r="I8857" s="27"/>
      <c r="J8857" s="27"/>
    </row>
    <row r="8858" spans="2:10" x14ac:dyDescent="0.25">
      <c r="B8858" s="27"/>
      <c r="D8858" s="27"/>
      <c r="E8858" s="27"/>
      <c r="I8858" s="27"/>
      <c r="J8858" s="27"/>
    </row>
    <row r="8859" spans="2:10" x14ac:dyDescent="0.25">
      <c r="B8859" s="27"/>
      <c r="D8859" s="27"/>
      <c r="E8859" s="27"/>
      <c r="I8859" s="27"/>
      <c r="J8859" s="27"/>
    </row>
    <row r="8860" spans="2:10" x14ac:dyDescent="0.25">
      <c r="B8860" s="27"/>
      <c r="D8860" s="27"/>
      <c r="E8860" s="27"/>
      <c r="I8860" s="27"/>
      <c r="J8860" s="27"/>
    </row>
    <row r="8861" spans="2:10" x14ac:dyDescent="0.25">
      <c r="B8861" s="27"/>
      <c r="D8861" s="27"/>
      <c r="E8861" s="27"/>
      <c r="I8861" s="27"/>
      <c r="J8861" s="27"/>
    </row>
    <row r="8862" spans="2:10" x14ac:dyDescent="0.25">
      <c r="B8862" s="27"/>
      <c r="D8862" s="27"/>
      <c r="E8862" s="27"/>
      <c r="I8862" s="27"/>
      <c r="J8862" s="27"/>
    </row>
    <row r="8863" spans="2:10" x14ac:dyDescent="0.25">
      <c r="B8863" s="27"/>
      <c r="D8863" s="27"/>
      <c r="E8863" s="27"/>
      <c r="I8863" s="27"/>
      <c r="J8863" s="27"/>
    </row>
    <row r="8864" spans="2:10" x14ac:dyDescent="0.25">
      <c r="B8864" s="27"/>
      <c r="D8864" s="27"/>
      <c r="E8864" s="27"/>
      <c r="I8864" s="27"/>
      <c r="J8864" s="27"/>
    </row>
    <row r="8865" spans="2:10" x14ac:dyDescent="0.25">
      <c r="B8865" s="27"/>
      <c r="D8865" s="27"/>
      <c r="E8865" s="27"/>
      <c r="I8865" s="27"/>
      <c r="J8865" s="27"/>
    </row>
    <row r="8866" spans="2:10" x14ac:dyDescent="0.25">
      <c r="B8866" s="27"/>
      <c r="D8866" s="27"/>
      <c r="E8866" s="27"/>
      <c r="I8866" s="27"/>
      <c r="J8866" s="27"/>
    </row>
    <row r="8867" spans="2:10" x14ac:dyDescent="0.25">
      <c r="B8867" s="27"/>
      <c r="D8867" s="27"/>
      <c r="E8867" s="27"/>
      <c r="I8867" s="27"/>
      <c r="J8867" s="27"/>
    </row>
    <row r="8868" spans="2:10" x14ac:dyDescent="0.25">
      <c r="B8868" s="27"/>
      <c r="D8868" s="27"/>
      <c r="E8868" s="27"/>
      <c r="I8868" s="27"/>
      <c r="J8868" s="27"/>
    </row>
    <row r="8869" spans="2:10" x14ac:dyDescent="0.25">
      <c r="B8869" s="27"/>
      <c r="D8869" s="27"/>
      <c r="E8869" s="27"/>
      <c r="I8869" s="27"/>
      <c r="J8869" s="27"/>
    </row>
    <row r="8870" spans="2:10" x14ac:dyDescent="0.25">
      <c r="B8870" s="27"/>
      <c r="D8870" s="27"/>
      <c r="E8870" s="27"/>
      <c r="I8870" s="27"/>
      <c r="J8870" s="27"/>
    </row>
    <row r="8871" spans="2:10" x14ac:dyDescent="0.25">
      <c r="B8871" s="27"/>
      <c r="D8871" s="27"/>
      <c r="E8871" s="27"/>
      <c r="I8871" s="27"/>
      <c r="J8871" s="27"/>
    </row>
    <row r="8872" spans="2:10" x14ac:dyDescent="0.25">
      <c r="B8872" s="27"/>
      <c r="D8872" s="27"/>
      <c r="E8872" s="27"/>
      <c r="I8872" s="27"/>
      <c r="J8872" s="27"/>
    </row>
    <row r="8873" spans="2:10" x14ac:dyDescent="0.25">
      <c r="B8873" s="27"/>
      <c r="D8873" s="27"/>
      <c r="E8873" s="27"/>
      <c r="I8873" s="27"/>
      <c r="J8873" s="27"/>
    </row>
    <row r="8874" spans="2:10" x14ac:dyDescent="0.25">
      <c r="B8874" s="27"/>
      <c r="D8874" s="27"/>
      <c r="E8874" s="27"/>
      <c r="I8874" s="27"/>
      <c r="J8874" s="27"/>
    </row>
    <row r="8875" spans="2:10" x14ac:dyDescent="0.25">
      <c r="B8875" s="27"/>
      <c r="D8875" s="27"/>
      <c r="E8875" s="27"/>
      <c r="I8875" s="27"/>
      <c r="J8875" s="27"/>
    </row>
    <row r="8876" spans="2:10" x14ac:dyDescent="0.25">
      <c r="B8876" s="27"/>
      <c r="D8876" s="27"/>
      <c r="E8876" s="27"/>
      <c r="I8876" s="27"/>
      <c r="J8876" s="27"/>
    </row>
    <row r="8877" spans="2:10" x14ac:dyDescent="0.25">
      <c r="B8877" s="27"/>
      <c r="D8877" s="27"/>
      <c r="E8877" s="27"/>
      <c r="I8877" s="27"/>
      <c r="J8877" s="27"/>
    </row>
    <row r="8878" spans="2:10" x14ac:dyDescent="0.25">
      <c r="B8878" s="27"/>
      <c r="D8878" s="27"/>
      <c r="E8878" s="27"/>
      <c r="I8878" s="27"/>
      <c r="J8878" s="27"/>
    </row>
    <row r="8879" spans="2:10" x14ac:dyDescent="0.25">
      <c r="B8879" s="27"/>
      <c r="D8879" s="27"/>
      <c r="E8879" s="27"/>
      <c r="I8879" s="27"/>
      <c r="J8879" s="27"/>
    </row>
    <row r="8880" spans="2:10" x14ac:dyDescent="0.25">
      <c r="B8880" s="27"/>
      <c r="D8880" s="27"/>
      <c r="E8880" s="27"/>
      <c r="I8880" s="27"/>
      <c r="J8880" s="27"/>
    </row>
    <row r="8881" spans="2:10" x14ac:dyDescent="0.25">
      <c r="B8881" s="27"/>
      <c r="D8881" s="27"/>
      <c r="E8881" s="27"/>
      <c r="I8881" s="27"/>
      <c r="J8881" s="27"/>
    </row>
    <row r="8882" spans="2:10" x14ac:dyDescent="0.25">
      <c r="B8882" s="27"/>
      <c r="D8882" s="27"/>
      <c r="E8882" s="27"/>
      <c r="I8882" s="27"/>
      <c r="J8882" s="27"/>
    </row>
    <row r="8883" spans="2:10" x14ac:dyDescent="0.25">
      <c r="B8883" s="27"/>
      <c r="D8883" s="27"/>
      <c r="E8883" s="27"/>
      <c r="I8883" s="27"/>
      <c r="J8883" s="27"/>
    </row>
    <row r="8884" spans="2:10" x14ac:dyDescent="0.25">
      <c r="B8884" s="27"/>
      <c r="D8884" s="27"/>
      <c r="E8884" s="27"/>
      <c r="I8884" s="27"/>
      <c r="J8884" s="27"/>
    </row>
    <row r="8885" spans="2:10" x14ac:dyDescent="0.25">
      <c r="B8885" s="27"/>
      <c r="D8885" s="27"/>
      <c r="E8885" s="27"/>
      <c r="I8885" s="27"/>
      <c r="J8885" s="27"/>
    </row>
    <row r="8886" spans="2:10" x14ac:dyDescent="0.25">
      <c r="B8886" s="27"/>
      <c r="D8886" s="27"/>
      <c r="E8886" s="27"/>
      <c r="I8886" s="27"/>
      <c r="J8886" s="27"/>
    </row>
    <row r="8887" spans="2:10" x14ac:dyDescent="0.25">
      <c r="B8887" s="27"/>
      <c r="D8887" s="27"/>
      <c r="E8887" s="27"/>
      <c r="I8887" s="27"/>
      <c r="J8887" s="27"/>
    </row>
    <row r="8888" spans="2:10" x14ac:dyDescent="0.25">
      <c r="B8888" s="27"/>
      <c r="D8888" s="27"/>
      <c r="E8888" s="27"/>
      <c r="I8888" s="27"/>
      <c r="J8888" s="27"/>
    </row>
    <row r="8889" spans="2:10" x14ac:dyDescent="0.25">
      <c r="B8889" s="27"/>
      <c r="D8889" s="27"/>
      <c r="E8889" s="27"/>
      <c r="I8889" s="27"/>
      <c r="J8889" s="27"/>
    </row>
    <row r="8890" spans="2:10" x14ac:dyDescent="0.25">
      <c r="B8890" s="27"/>
      <c r="D8890" s="27"/>
      <c r="E8890" s="27"/>
      <c r="I8890" s="27"/>
      <c r="J8890" s="27"/>
    </row>
    <row r="8891" spans="2:10" x14ac:dyDescent="0.25">
      <c r="B8891" s="27"/>
      <c r="D8891" s="27"/>
      <c r="E8891" s="27"/>
      <c r="I8891" s="27"/>
      <c r="J8891" s="27"/>
    </row>
    <row r="8892" spans="2:10" x14ac:dyDescent="0.25">
      <c r="B8892" s="27"/>
      <c r="D8892" s="27"/>
      <c r="E8892" s="27"/>
      <c r="I8892" s="27"/>
      <c r="J8892" s="27"/>
    </row>
    <row r="8893" spans="2:10" x14ac:dyDescent="0.25">
      <c r="B8893" s="27"/>
      <c r="D8893" s="27"/>
      <c r="E8893" s="27"/>
      <c r="I8893" s="27"/>
      <c r="J8893" s="27"/>
    </row>
    <row r="8894" spans="2:10" x14ac:dyDescent="0.25">
      <c r="B8894" s="27"/>
      <c r="D8894" s="27"/>
      <c r="E8894" s="27"/>
      <c r="I8894" s="27"/>
      <c r="J8894" s="27"/>
    </row>
    <row r="8895" spans="2:10" x14ac:dyDescent="0.25">
      <c r="B8895" s="27"/>
      <c r="D8895" s="27"/>
      <c r="E8895" s="27"/>
      <c r="I8895" s="27"/>
      <c r="J8895" s="27"/>
    </row>
    <row r="8896" spans="2:10" x14ac:dyDescent="0.25">
      <c r="B8896" s="27"/>
      <c r="D8896" s="27"/>
      <c r="E8896" s="27"/>
      <c r="I8896" s="27"/>
      <c r="J8896" s="27"/>
    </row>
    <row r="8897" spans="2:10" x14ac:dyDescent="0.25">
      <c r="B8897" s="27"/>
      <c r="D8897" s="27"/>
      <c r="E8897" s="27"/>
      <c r="I8897" s="27"/>
      <c r="J8897" s="27"/>
    </row>
    <row r="8898" spans="2:10" x14ac:dyDescent="0.25">
      <c r="B8898" s="27"/>
      <c r="D8898" s="27"/>
      <c r="E8898" s="27"/>
      <c r="I8898" s="27"/>
      <c r="J8898" s="27"/>
    </row>
    <row r="8899" spans="2:10" x14ac:dyDescent="0.25">
      <c r="B8899" s="27"/>
      <c r="D8899" s="27"/>
      <c r="E8899" s="27"/>
      <c r="I8899" s="27"/>
      <c r="J8899" s="27"/>
    </row>
    <row r="8900" spans="2:10" x14ac:dyDescent="0.25">
      <c r="B8900" s="27"/>
      <c r="D8900" s="27"/>
      <c r="E8900" s="27"/>
      <c r="I8900" s="27"/>
      <c r="J8900" s="27"/>
    </row>
    <row r="8901" spans="2:10" x14ac:dyDescent="0.25">
      <c r="B8901" s="27"/>
      <c r="D8901" s="27"/>
      <c r="E8901" s="27"/>
      <c r="I8901" s="27"/>
      <c r="J8901" s="27"/>
    </row>
    <row r="8902" spans="2:10" x14ac:dyDescent="0.25">
      <c r="B8902" s="27"/>
      <c r="D8902" s="27"/>
      <c r="E8902" s="27"/>
      <c r="I8902" s="27"/>
      <c r="J8902" s="27"/>
    </row>
    <row r="8903" spans="2:10" x14ac:dyDescent="0.25">
      <c r="B8903" s="27"/>
      <c r="D8903" s="27"/>
      <c r="E8903" s="27"/>
      <c r="I8903" s="27"/>
      <c r="J8903" s="27"/>
    </row>
    <row r="8904" spans="2:10" x14ac:dyDescent="0.25">
      <c r="B8904" s="27"/>
      <c r="D8904" s="27"/>
      <c r="E8904" s="27"/>
      <c r="I8904" s="27"/>
      <c r="J8904" s="27"/>
    </row>
    <row r="8905" spans="2:10" x14ac:dyDescent="0.25">
      <c r="B8905" s="27"/>
      <c r="D8905" s="27"/>
      <c r="E8905" s="27"/>
      <c r="I8905" s="27"/>
      <c r="J8905" s="27"/>
    </row>
    <row r="8906" spans="2:10" x14ac:dyDescent="0.25">
      <c r="B8906" s="27"/>
      <c r="D8906" s="27"/>
      <c r="E8906" s="27"/>
      <c r="I8906" s="27"/>
      <c r="J8906" s="27"/>
    </row>
    <row r="8907" spans="2:10" x14ac:dyDescent="0.25">
      <c r="B8907" s="27"/>
      <c r="D8907" s="27"/>
      <c r="E8907" s="27"/>
      <c r="I8907" s="27"/>
      <c r="J8907" s="27"/>
    </row>
    <row r="8908" spans="2:10" x14ac:dyDescent="0.25">
      <c r="B8908" s="27"/>
      <c r="D8908" s="27"/>
      <c r="E8908" s="27"/>
      <c r="I8908" s="27"/>
      <c r="J8908" s="27"/>
    </row>
    <row r="8909" spans="2:10" x14ac:dyDescent="0.25">
      <c r="B8909" s="27"/>
      <c r="D8909" s="27"/>
      <c r="E8909" s="27"/>
      <c r="I8909" s="27"/>
      <c r="J8909" s="27"/>
    </row>
    <row r="8910" spans="2:10" x14ac:dyDescent="0.25">
      <c r="B8910" s="27"/>
      <c r="D8910" s="27"/>
      <c r="E8910" s="27"/>
      <c r="I8910" s="27"/>
      <c r="J8910" s="27"/>
    </row>
    <row r="8911" spans="2:10" x14ac:dyDescent="0.25">
      <c r="B8911" s="27"/>
      <c r="D8911" s="27"/>
      <c r="E8911" s="27"/>
      <c r="I8911" s="27"/>
      <c r="J8911" s="27"/>
    </row>
    <row r="8912" spans="2:10" x14ac:dyDescent="0.25">
      <c r="B8912" s="27"/>
      <c r="D8912" s="27"/>
      <c r="E8912" s="27"/>
      <c r="I8912" s="27"/>
      <c r="J8912" s="27"/>
    </row>
    <row r="8913" spans="2:10" x14ac:dyDescent="0.25">
      <c r="B8913" s="27"/>
      <c r="D8913" s="27"/>
      <c r="E8913" s="27"/>
      <c r="I8913" s="27"/>
      <c r="J8913" s="27"/>
    </row>
    <row r="8914" spans="2:10" x14ac:dyDescent="0.25">
      <c r="B8914" s="27"/>
      <c r="D8914" s="27"/>
      <c r="E8914" s="27"/>
      <c r="I8914" s="27"/>
      <c r="J8914" s="27"/>
    </row>
    <row r="8915" spans="2:10" x14ac:dyDescent="0.25">
      <c r="B8915" s="27"/>
      <c r="D8915" s="27"/>
      <c r="E8915" s="27"/>
      <c r="I8915" s="27"/>
      <c r="J8915" s="27"/>
    </row>
    <row r="8916" spans="2:10" x14ac:dyDescent="0.25">
      <c r="B8916" s="27"/>
      <c r="D8916" s="27"/>
      <c r="E8916" s="27"/>
      <c r="I8916" s="27"/>
      <c r="J8916" s="27"/>
    </row>
    <row r="8917" spans="2:10" x14ac:dyDescent="0.25">
      <c r="B8917" s="27"/>
      <c r="D8917" s="27"/>
      <c r="E8917" s="27"/>
      <c r="I8917" s="27"/>
      <c r="J8917" s="27"/>
    </row>
    <row r="8918" spans="2:10" x14ac:dyDescent="0.25">
      <c r="B8918" s="27"/>
      <c r="D8918" s="27"/>
      <c r="E8918" s="27"/>
      <c r="I8918" s="27"/>
      <c r="J8918" s="27"/>
    </row>
    <row r="8919" spans="2:10" x14ac:dyDescent="0.25">
      <c r="B8919" s="27"/>
      <c r="D8919" s="27"/>
      <c r="E8919" s="27"/>
      <c r="I8919" s="27"/>
      <c r="J8919" s="27"/>
    </row>
    <row r="8920" spans="2:10" x14ac:dyDescent="0.25">
      <c r="B8920" s="27"/>
      <c r="D8920" s="27"/>
      <c r="E8920" s="27"/>
      <c r="I8920" s="27"/>
      <c r="J8920" s="27"/>
    </row>
    <row r="8921" spans="2:10" x14ac:dyDescent="0.25">
      <c r="B8921" s="27"/>
      <c r="D8921" s="27"/>
      <c r="E8921" s="27"/>
      <c r="I8921" s="27"/>
      <c r="J8921" s="27"/>
    </row>
    <row r="8922" spans="2:10" x14ac:dyDescent="0.25">
      <c r="B8922" s="27"/>
      <c r="D8922" s="27"/>
      <c r="E8922" s="27"/>
      <c r="I8922" s="27"/>
      <c r="J8922" s="27"/>
    </row>
    <row r="8923" spans="2:10" x14ac:dyDescent="0.25">
      <c r="B8923" s="27"/>
      <c r="D8923" s="27"/>
      <c r="E8923" s="27"/>
      <c r="I8923" s="27"/>
      <c r="J8923" s="27"/>
    </row>
    <row r="8924" spans="2:10" x14ac:dyDescent="0.25">
      <c r="B8924" s="27"/>
      <c r="D8924" s="27"/>
      <c r="E8924" s="27"/>
      <c r="I8924" s="27"/>
      <c r="J8924" s="27"/>
    </row>
    <row r="8925" spans="2:10" x14ac:dyDescent="0.25">
      <c r="B8925" s="27"/>
      <c r="D8925" s="27"/>
      <c r="E8925" s="27"/>
      <c r="I8925" s="27"/>
      <c r="J8925" s="27"/>
    </row>
    <row r="8926" spans="2:10" x14ac:dyDescent="0.25">
      <c r="B8926" s="27"/>
      <c r="D8926" s="27"/>
      <c r="E8926" s="27"/>
      <c r="I8926" s="27"/>
      <c r="J8926" s="27"/>
    </row>
    <row r="8927" spans="2:10" x14ac:dyDescent="0.25">
      <c r="B8927" s="27"/>
      <c r="D8927" s="27"/>
      <c r="E8927" s="27"/>
      <c r="I8927" s="27"/>
      <c r="J8927" s="27"/>
    </row>
    <row r="8928" spans="2:10" x14ac:dyDescent="0.25">
      <c r="B8928" s="27"/>
      <c r="D8928" s="27"/>
      <c r="E8928" s="27"/>
      <c r="I8928" s="27"/>
      <c r="J8928" s="27"/>
    </row>
    <row r="8929" spans="2:10" x14ac:dyDescent="0.25">
      <c r="B8929" s="27"/>
      <c r="D8929" s="27"/>
      <c r="E8929" s="27"/>
      <c r="I8929" s="27"/>
      <c r="J8929" s="27"/>
    </row>
    <row r="8930" spans="2:10" x14ac:dyDescent="0.25">
      <c r="B8930" s="27"/>
      <c r="D8930" s="27"/>
      <c r="E8930" s="27"/>
      <c r="I8930" s="27"/>
      <c r="J8930" s="27"/>
    </row>
    <row r="8931" spans="2:10" x14ac:dyDescent="0.25">
      <c r="B8931" s="27"/>
      <c r="D8931" s="27"/>
      <c r="E8931" s="27"/>
      <c r="I8931" s="27"/>
      <c r="J8931" s="27"/>
    </row>
    <row r="8932" spans="2:10" x14ac:dyDescent="0.25">
      <c r="B8932" s="27"/>
      <c r="D8932" s="27"/>
      <c r="E8932" s="27"/>
      <c r="I8932" s="27"/>
      <c r="J8932" s="27"/>
    </row>
    <row r="8933" spans="2:10" x14ac:dyDescent="0.25">
      <c r="B8933" s="27"/>
      <c r="D8933" s="27"/>
      <c r="E8933" s="27"/>
      <c r="I8933" s="27"/>
      <c r="J8933" s="27"/>
    </row>
    <row r="8934" spans="2:10" x14ac:dyDescent="0.25">
      <c r="B8934" s="27"/>
      <c r="D8934" s="27"/>
      <c r="E8934" s="27"/>
      <c r="I8934" s="27"/>
      <c r="J8934" s="27"/>
    </row>
    <row r="8935" spans="2:10" x14ac:dyDescent="0.25">
      <c r="B8935" s="27"/>
      <c r="D8935" s="27"/>
      <c r="E8935" s="27"/>
      <c r="I8935" s="27"/>
      <c r="J8935" s="27"/>
    </row>
    <row r="8936" spans="2:10" x14ac:dyDescent="0.25">
      <c r="B8936" s="27"/>
      <c r="D8936" s="27"/>
      <c r="E8936" s="27"/>
      <c r="I8936" s="27"/>
      <c r="J8936" s="27"/>
    </row>
    <row r="8937" spans="2:10" x14ac:dyDescent="0.25">
      <c r="B8937" s="27"/>
      <c r="D8937" s="27"/>
      <c r="E8937" s="27"/>
      <c r="I8937" s="27"/>
      <c r="J8937" s="27"/>
    </row>
    <row r="8938" spans="2:10" x14ac:dyDescent="0.25">
      <c r="B8938" s="27"/>
      <c r="D8938" s="27"/>
      <c r="E8938" s="27"/>
      <c r="I8938" s="27"/>
      <c r="J8938" s="27"/>
    </row>
    <row r="8939" spans="2:10" x14ac:dyDescent="0.25">
      <c r="B8939" s="27"/>
      <c r="D8939" s="27"/>
      <c r="E8939" s="27"/>
      <c r="I8939" s="27"/>
      <c r="J8939" s="27"/>
    </row>
    <row r="8940" spans="2:10" x14ac:dyDescent="0.25">
      <c r="B8940" s="27"/>
      <c r="D8940" s="27"/>
      <c r="E8940" s="27"/>
      <c r="I8940" s="27"/>
      <c r="J8940" s="27"/>
    </row>
    <row r="8941" spans="2:10" x14ac:dyDescent="0.25">
      <c r="B8941" s="27"/>
      <c r="D8941" s="27"/>
      <c r="E8941" s="27"/>
      <c r="I8941" s="27"/>
      <c r="J8941" s="27"/>
    </row>
    <row r="8942" spans="2:10" x14ac:dyDescent="0.25">
      <c r="B8942" s="27"/>
      <c r="D8942" s="27"/>
      <c r="E8942" s="27"/>
      <c r="I8942" s="27"/>
      <c r="J8942" s="27"/>
    </row>
    <row r="8943" spans="2:10" x14ac:dyDescent="0.25">
      <c r="B8943" s="27"/>
      <c r="D8943" s="27"/>
      <c r="E8943" s="27"/>
      <c r="I8943" s="27"/>
      <c r="J8943" s="27"/>
    </row>
    <row r="8944" spans="2:10" x14ac:dyDescent="0.25">
      <c r="B8944" s="27"/>
      <c r="D8944" s="27"/>
      <c r="E8944" s="27"/>
      <c r="I8944" s="27"/>
      <c r="J8944" s="27"/>
    </row>
    <row r="8945" spans="2:10" x14ac:dyDescent="0.25">
      <c r="B8945" s="27"/>
      <c r="D8945" s="27"/>
      <c r="E8945" s="27"/>
      <c r="I8945" s="27"/>
      <c r="J8945" s="27"/>
    </row>
    <row r="8946" spans="2:10" x14ac:dyDescent="0.25">
      <c r="B8946" s="27"/>
      <c r="D8946" s="27"/>
      <c r="E8946" s="27"/>
      <c r="I8946" s="27"/>
      <c r="J8946" s="27"/>
    </row>
    <row r="8947" spans="2:10" x14ac:dyDescent="0.25">
      <c r="B8947" s="27"/>
      <c r="D8947" s="27"/>
      <c r="E8947" s="27"/>
      <c r="I8947" s="27"/>
      <c r="J8947" s="27"/>
    </row>
    <row r="8948" spans="2:10" x14ac:dyDescent="0.25">
      <c r="B8948" s="27"/>
      <c r="D8948" s="27"/>
      <c r="E8948" s="27"/>
      <c r="I8948" s="27"/>
      <c r="J8948" s="27"/>
    </row>
    <row r="8949" spans="2:10" x14ac:dyDescent="0.25">
      <c r="B8949" s="27"/>
      <c r="D8949" s="27"/>
      <c r="E8949" s="27"/>
      <c r="I8949" s="27"/>
      <c r="J8949" s="27"/>
    </row>
    <row r="8950" spans="2:10" x14ac:dyDescent="0.25">
      <c r="B8950" s="27"/>
      <c r="D8950" s="27"/>
      <c r="E8950" s="27"/>
      <c r="I8950" s="27"/>
      <c r="J8950" s="27"/>
    </row>
    <row r="8951" spans="2:10" x14ac:dyDescent="0.25">
      <c r="B8951" s="27"/>
      <c r="D8951" s="27"/>
      <c r="E8951" s="27"/>
      <c r="I8951" s="27"/>
      <c r="J8951" s="27"/>
    </row>
    <row r="8952" spans="2:10" x14ac:dyDescent="0.25">
      <c r="B8952" s="27"/>
      <c r="D8952" s="27"/>
      <c r="E8952" s="27"/>
      <c r="I8952" s="27"/>
      <c r="J8952" s="27"/>
    </row>
    <row r="8953" spans="2:10" x14ac:dyDescent="0.25">
      <c r="B8953" s="27"/>
      <c r="D8953" s="27"/>
      <c r="E8953" s="27"/>
      <c r="I8953" s="27"/>
      <c r="J8953" s="27"/>
    </row>
    <row r="8954" spans="2:10" x14ac:dyDescent="0.25">
      <c r="B8954" s="27"/>
      <c r="D8954" s="27"/>
      <c r="E8954" s="27"/>
      <c r="I8954" s="27"/>
      <c r="J8954" s="27"/>
    </row>
    <row r="8955" spans="2:10" x14ac:dyDescent="0.25">
      <c r="B8955" s="27"/>
      <c r="D8955" s="27"/>
      <c r="E8955" s="27"/>
      <c r="I8955" s="27"/>
      <c r="J8955" s="27"/>
    </row>
    <row r="8956" spans="2:10" x14ac:dyDescent="0.25">
      <c r="B8956" s="27"/>
      <c r="D8956" s="27"/>
      <c r="E8956" s="27"/>
      <c r="I8956" s="27"/>
      <c r="J8956" s="27"/>
    </row>
    <row r="8957" spans="2:10" x14ac:dyDescent="0.25">
      <c r="B8957" s="27"/>
      <c r="D8957" s="27"/>
      <c r="E8957" s="27"/>
      <c r="I8957" s="27"/>
      <c r="J8957" s="27"/>
    </row>
    <row r="8958" spans="2:10" x14ac:dyDescent="0.25">
      <c r="B8958" s="27"/>
      <c r="D8958" s="27"/>
      <c r="E8958" s="27"/>
      <c r="I8958" s="27"/>
      <c r="J8958" s="27"/>
    </row>
    <row r="8959" spans="2:10" x14ac:dyDescent="0.25">
      <c r="B8959" s="27"/>
      <c r="D8959" s="27"/>
      <c r="E8959" s="27"/>
      <c r="I8959" s="27"/>
      <c r="J8959" s="27"/>
    </row>
    <row r="8960" spans="2:10" x14ac:dyDescent="0.25">
      <c r="B8960" s="27"/>
      <c r="D8960" s="27"/>
      <c r="E8960" s="27"/>
      <c r="I8960" s="27"/>
      <c r="J8960" s="27"/>
    </row>
    <row r="8961" spans="2:10" x14ac:dyDescent="0.25">
      <c r="B8961" s="27"/>
      <c r="D8961" s="27"/>
      <c r="E8961" s="27"/>
      <c r="I8961" s="27"/>
      <c r="J8961" s="27"/>
    </row>
    <row r="8962" spans="2:10" x14ac:dyDescent="0.25">
      <c r="B8962" s="27"/>
      <c r="D8962" s="27"/>
      <c r="E8962" s="27"/>
      <c r="I8962" s="27"/>
      <c r="J8962" s="27"/>
    </row>
    <row r="8963" spans="2:10" x14ac:dyDescent="0.25">
      <c r="B8963" s="27"/>
      <c r="D8963" s="27"/>
      <c r="E8963" s="27"/>
      <c r="I8963" s="27"/>
      <c r="J8963" s="27"/>
    </row>
    <row r="8964" spans="2:10" x14ac:dyDescent="0.25">
      <c r="B8964" s="27"/>
      <c r="D8964" s="27"/>
      <c r="E8964" s="27"/>
      <c r="I8964" s="27"/>
      <c r="J8964" s="27"/>
    </row>
    <row r="8965" spans="2:10" x14ac:dyDescent="0.25">
      <c r="B8965" s="27"/>
      <c r="D8965" s="27"/>
      <c r="E8965" s="27"/>
      <c r="I8965" s="27"/>
      <c r="J8965" s="27"/>
    </row>
    <row r="8966" spans="2:10" x14ac:dyDescent="0.25">
      <c r="B8966" s="27"/>
      <c r="D8966" s="27"/>
      <c r="E8966" s="27"/>
      <c r="I8966" s="27"/>
      <c r="J8966" s="27"/>
    </row>
    <row r="8967" spans="2:10" x14ac:dyDescent="0.25">
      <c r="B8967" s="27"/>
      <c r="D8967" s="27"/>
      <c r="E8967" s="27"/>
      <c r="I8967" s="27"/>
      <c r="J8967" s="27"/>
    </row>
    <row r="8968" spans="2:10" x14ac:dyDescent="0.25">
      <c r="B8968" s="27"/>
      <c r="D8968" s="27"/>
      <c r="E8968" s="27"/>
      <c r="I8968" s="27"/>
      <c r="J8968" s="27"/>
    </row>
    <row r="8969" spans="2:10" x14ac:dyDescent="0.25">
      <c r="B8969" s="27"/>
      <c r="D8969" s="27"/>
      <c r="E8969" s="27"/>
      <c r="I8969" s="27"/>
      <c r="J8969" s="27"/>
    </row>
    <row r="8970" spans="2:10" x14ac:dyDescent="0.25">
      <c r="B8970" s="27"/>
      <c r="D8970" s="27"/>
      <c r="E8970" s="27"/>
      <c r="I8970" s="27"/>
      <c r="J8970" s="27"/>
    </row>
    <row r="8971" spans="2:10" x14ac:dyDescent="0.25">
      <c r="B8971" s="27"/>
      <c r="D8971" s="27"/>
      <c r="E8971" s="27"/>
      <c r="I8971" s="27"/>
      <c r="J8971" s="27"/>
    </row>
    <row r="8972" spans="2:10" x14ac:dyDescent="0.25">
      <c r="B8972" s="27"/>
      <c r="D8972" s="27"/>
      <c r="E8972" s="27"/>
      <c r="I8972" s="27"/>
      <c r="J8972" s="27"/>
    </row>
    <row r="8973" spans="2:10" x14ac:dyDescent="0.25">
      <c r="B8973" s="27"/>
      <c r="D8973" s="27"/>
      <c r="E8973" s="27"/>
      <c r="I8973" s="27"/>
      <c r="J8973" s="27"/>
    </row>
    <row r="8974" spans="2:10" x14ac:dyDescent="0.25">
      <c r="B8974" s="27"/>
      <c r="D8974" s="27"/>
      <c r="E8974" s="27"/>
      <c r="I8974" s="27"/>
      <c r="J8974" s="27"/>
    </row>
    <row r="8975" spans="2:10" x14ac:dyDescent="0.25">
      <c r="B8975" s="27"/>
      <c r="D8975" s="27"/>
      <c r="E8975" s="27"/>
      <c r="I8975" s="27"/>
      <c r="J8975" s="27"/>
    </row>
    <row r="8976" spans="2:10" x14ac:dyDescent="0.25">
      <c r="B8976" s="27"/>
      <c r="D8976" s="27"/>
      <c r="E8976" s="27"/>
      <c r="I8976" s="27"/>
      <c r="J8976" s="27"/>
    </row>
    <row r="8977" spans="2:10" x14ac:dyDescent="0.25">
      <c r="B8977" s="27"/>
      <c r="D8977" s="27"/>
      <c r="E8977" s="27"/>
      <c r="I8977" s="27"/>
      <c r="J8977" s="27"/>
    </row>
    <row r="8978" spans="2:10" x14ac:dyDescent="0.25">
      <c r="B8978" s="27"/>
      <c r="D8978" s="27"/>
      <c r="E8978" s="27"/>
      <c r="I8978" s="27"/>
      <c r="J8978" s="27"/>
    </row>
    <row r="8979" spans="2:10" x14ac:dyDescent="0.25">
      <c r="B8979" s="27"/>
      <c r="D8979" s="27"/>
      <c r="E8979" s="27"/>
      <c r="I8979" s="27"/>
      <c r="J8979" s="27"/>
    </row>
    <row r="8980" spans="2:10" x14ac:dyDescent="0.25">
      <c r="B8980" s="27"/>
      <c r="D8980" s="27"/>
      <c r="E8980" s="27"/>
      <c r="I8980" s="27"/>
      <c r="J8980" s="27"/>
    </row>
    <row r="8981" spans="2:10" x14ac:dyDescent="0.25">
      <c r="B8981" s="27"/>
      <c r="D8981" s="27"/>
      <c r="E8981" s="27"/>
      <c r="I8981" s="27"/>
      <c r="J8981" s="27"/>
    </row>
    <row r="8982" spans="2:10" x14ac:dyDescent="0.25">
      <c r="B8982" s="27"/>
      <c r="D8982" s="27"/>
      <c r="E8982" s="27"/>
      <c r="I8982" s="27"/>
      <c r="J8982" s="27"/>
    </row>
    <row r="8983" spans="2:10" x14ac:dyDescent="0.25">
      <c r="B8983" s="27"/>
      <c r="D8983" s="27"/>
      <c r="E8983" s="27"/>
      <c r="I8983" s="27"/>
      <c r="J8983" s="27"/>
    </row>
    <row r="8984" spans="2:10" x14ac:dyDescent="0.25">
      <c r="B8984" s="27"/>
      <c r="D8984" s="27"/>
      <c r="E8984" s="27"/>
      <c r="I8984" s="27"/>
      <c r="J8984" s="27"/>
    </row>
    <row r="8985" spans="2:10" x14ac:dyDescent="0.25">
      <c r="B8985" s="27"/>
      <c r="D8985" s="27"/>
      <c r="E8985" s="27"/>
      <c r="I8985" s="27"/>
      <c r="J8985" s="27"/>
    </row>
    <row r="8986" spans="2:10" x14ac:dyDescent="0.25">
      <c r="B8986" s="27"/>
      <c r="D8986" s="27"/>
      <c r="E8986" s="27"/>
      <c r="I8986" s="27"/>
      <c r="J8986" s="27"/>
    </row>
    <row r="8987" spans="2:10" x14ac:dyDescent="0.25">
      <c r="B8987" s="27"/>
      <c r="D8987" s="27"/>
      <c r="E8987" s="27"/>
      <c r="I8987" s="27"/>
      <c r="J8987" s="27"/>
    </row>
    <row r="8988" spans="2:10" x14ac:dyDescent="0.25">
      <c r="B8988" s="27"/>
      <c r="D8988" s="27"/>
      <c r="E8988" s="27"/>
      <c r="I8988" s="27"/>
      <c r="J8988" s="27"/>
    </row>
    <row r="8989" spans="2:10" x14ac:dyDescent="0.25">
      <c r="B8989" s="27"/>
      <c r="D8989" s="27"/>
      <c r="E8989" s="27"/>
      <c r="I8989" s="27"/>
      <c r="J8989" s="27"/>
    </row>
    <row r="8990" spans="2:10" x14ac:dyDescent="0.25">
      <c r="B8990" s="27"/>
      <c r="D8990" s="27"/>
      <c r="E8990" s="27"/>
      <c r="I8990" s="27"/>
      <c r="J8990" s="27"/>
    </row>
    <row r="8991" spans="2:10" x14ac:dyDescent="0.25">
      <c r="B8991" s="27"/>
      <c r="D8991" s="27"/>
      <c r="E8991" s="27"/>
      <c r="I8991" s="27"/>
      <c r="J8991" s="27"/>
    </row>
    <row r="8992" spans="2:10" x14ac:dyDescent="0.25">
      <c r="B8992" s="27"/>
      <c r="D8992" s="27"/>
      <c r="E8992" s="27"/>
      <c r="I8992" s="27"/>
      <c r="J8992" s="27"/>
    </row>
    <row r="8993" spans="2:10" x14ac:dyDescent="0.25">
      <c r="B8993" s="27"/>
      <c r="D8993" s="27"/>
      <c r="E8993" s="27"/>
      <c r="I8993" s="27"/>
      <c r="J8993" s="27"/>
    </row>
    <row r="8994" spans="2:10" x14ac:dyDescent="0.25">
      <c r="B8994" s="27"/>
      <c r="D8994" s="27"/>
      <c r="E8994" s="27"/>
      <c r="I8994" s="27"/>
      <c r="J8994" s="27"/>
    </row>
    <row r="8995" spans="2:10" x14ac:dyDescent="0.25">
      <c r="B8995" s="27"/>
      <c r="D8995" s="27"/>
      <c r="E8995" s="27"/>
      <c r="I8995" s="27"/>
      <c r="J8995" s="27"/>
    </row>
    <row r="8996" spans="2:10" x14ac:dyDescent="0.25">
      <c r="B8996" s="27"/>
      <c r="D8996" s="27"/>
      <c r="E8996" s="27"/>
      <c r="I8996" s="27"/>
      <c r="J8996" s="27"/>
    </row>
    <row r="8997" spans="2:10" x14ac:dyDescent="0.25">
      <c r="B8997" s="27"/>
      <c r="D8997" s="27"/>
      <c r="E8997" s="27"/>
      <c r="I8997" s="27"/>
      <c r="J8997" s="27"/>
    </row>
    <row r="8998" spans="2:10" x14ac:dyDescent="0.25">
      <c r="B8998" s="27"/>
      <c r="D8998" s="27"/>
      <c r="E8998" s="27"/>
      <c r="I8998" s="27"/>
      <c r="J8998" s="27"/>
    </row>
    <row r="8999" spans="2:10" x14ac:dyDescent="0.25">
      <c r="B8999" s="27"/>
      <c r="D8999" s="27"/>
      <c r="E8999" s="27"/>
      <c r="I8999" s="27"/>
      <c r="J8999" s="27"/>
    </row>
    <row r="9000" spans="2:10" x14ac:dyDescent="0.25">
      <c r="B9000" s="27"/>
      <c r="D9000" s="27"/>
      <c r="E9000" s="27"/>
      <c r="I9000" s="27"/>
      <c r="J9000" s="27"/>
    </row>
    <row r="9001" spans="2:10" x14ac:dyDescent="0.25">
      <c r="B9001" s="27"/>
      <c r="D9001" s="27"/>
      <c r="E9001" s="27"/>
      <c r="I9001" s="27"/>
      <c r="J9001" s="27"/>
    </row>
    <row r="9002" spans="2:10" x14ac:dyDescent="0.25">
      <c r="B9002" s="27"/>
      <c r="D9002" s="27"/>
      <c r="E9002" s="27"/>
      <c r="I9002" s="27"/>
      <c r="J9002" s="27"/>
    </row>
    <row r="9003" spans="2:10" x14ac:dyDescent="0.25">
      <c r="B9003" s="27"/>
      <c r="D9003" s="27"/>
      <c r="E9003" s="27"/>
      <c r="I9003" s="27"/>
      <c r="J9003" s="27"/>
    </row>
    <row r="9004" spans="2:10" x14ac:dyDescent="0.25">
      <c r="B9004" s="27"/>
      <c r="D9004" s="27"/>
      <c r="E9004" s="27"/>
      <c r="I9004" s="27"/>
      <c r="J9004" s="27"/>
    </row>
    <row r="9005" spans="2:10" x14ac:dyDescent="0.25">
      <c r="B9005" s="27"/>
      <c r="D9005" s="27"/>
      <c r="E9005" s="27"/>
      <c r="I9005" s="27"/>
      <c r="J9005" s="27"/>
    </row>
    <row r="9006" spans="2:10" x14ac:dyDescent="0.25">
      <c r="B9006" s="27"/>
      <c r="D9006" s="27"/>
      <c r="E9006" s="27"/>
      <c r="I9006" s="27"/>
      <c r="J9006" s="27"/>
    </row>
    <row r="9007" spans="2:10" x14ac:dyDescent="0.25">
      <c r="B9007" s="27"/>
      <c r="D9007" s="27"/>
      <c r="E9007" s="27"/>
      <c r="I9007" s="27"/>
      <c r="J9007" s="27"/>
    </row>
    <row r="9008" spans="2:10" x14ac:dyDescent="0.25">
      <c r="B9008" s="27"/>
      <c r="D9008" s="27"/>
      <c r="E9008" s="27"/>
      <c r="I9008" s="27"/>
      <c r="J9008" s="27"/>
    </row>
    <row r="9009" spans="2:10" x14ac:dyDescent="0.25">
      <c r="B9009" s="27"/>
      <c r="D9009" s="27"/>
      <c r="E9009" s="27"/>
      <c r="I9009" s="27"/>
      <c r="J9009" s="27"/>
    </row>
    <row r="9010" spans="2:10" x14ac:dyDescent="0.25">
      <c r="B9010" s="27"/>
      <c r="D9010" s="27"/>
      <c r="E9010" s="27"/>
      <c r="I9010" s="27"/>
      <c r="J9010" s="27"/>
    </row>
    <row r="9011" spans="2:10" x14ac:dyDescent="0.25">
      <c r="B9011" s="27"/>
      <c r="D9011" s="27"/>
      <c r="E9011" s="27"/>
      <c r="I9011" s="27"/>
      <c r="J9011" s="27"/>
    </row>
    <row r="9012" spans="2:10" x14ac:dyDescent="0.25">
      <c r="B9012" s="27"/>
      <c r="D9012" s="27"/>
      <c r="E9012" s="27"/>
      <c r="I9012" s="27"/>
      <c r="J9012" s="27"/>
    </row>
    <row r="9013" spans="2:10" x14ac:dyDescent="0.25">
      <c r="B9013" s="27"/>
      <c r="D9013" s="27"/>
      <c r="E9013" s="27"/>
      <c r="I9013" s="27"/>
      <c r="J9013" s="27"/>
    </row>
    <row r="9014" spans="2:10" x14ac:dyDescent="0.25">
      <c r="B9014" s="27"/>
      <c r="D9014" s="27"/>
      <c r="E9014" s="27"/>
      <c r="I9014" s="27"/>
      <c r="J9014" s="27"/>
    </row>
    <row r="9015" spans="2:10" x14ac:dyDescent="0.25">
      <c r="B9015" s="27"/>
      <c r="D9015" s="27"/>
      <c r="E9015" s="27"/>
      <c r="I9015" s="27"/>
      <c r="J9015" s="27"/>
    </row>
    <row r="9016" spans="2:10" x14ac:dyDescent="0.25">
      <c r="B9016" s="27"/>
      <c r="D9016" s="27"/>
      <c r="E9016" s="27"/>
      <c r="I9016" s="27"/>
      <c r="J9016" s="27"/>
    </row>
    <row r="9017" spans="2:10" x14ac:dyDescent="0.25">
      <c r="B9017" s="27"/>
      <c r="D9017" s="27"/>
      <c r="E9017" s="27"/>
      <c r="I9017" s="27"/>
      <c r="J9017" s="27"/>
    </row>
    <row r="9018" spans="2:10" x14ac:dyDescent="0.25">
      <c r="B9018" s="27"/>
      <c r="D9018" s="27"/>
      <c r="E9018" s="27"/>
      <c r="I9018" s="27"/>
      <c r="J9018" s="27"/>
    </row>
    <row r="9019" spans="2:10" x14ac:dyDescent="0.25">
      <c r="B9019" s="27"/>
      <c r="D9019" s="27"/>
      <c r="E9019" s="27"/>
      <c r="I9019" s="27"/>
      <c r="J9019" s="27"/>
    </row>
    <row r="9020" spans="2:10" x14ac:dyDescent="0.25">
      <c r="B9020" s="27"/>
      <c r="D9020" s="27"/>
      <c r="E9020" s="27"/>
      <c r="I9020" s="27"/>
      <c r="J9020" s="27"/>
    </row>
    <row r="9021" spans="2:10" x14ac:dyDescent="0.25">
      <c r="B9021" s="27"/>
      <c r="D9021" s="27"/>
      <c r="E9021" s="27"/>
      <c r="I9021" s="27"/>
      <c r="J9021" s="27"/>
    </row>
    <row r="9022" spans="2:10" x14ac:dyDescent="0.25">
      <c r="B9022" s="27"/>
      <c r="D9022" s="27"/>
      <c r="E9022" s="27"/>
      <c r="I9022" s="27"/>
      <c r="J9022" s="27"/>
    </row>
    <row r="9023" spans="2:10" x14ac:dyDescent="0.25">
      <c r="B9023" s="27"/>
      <c r="D9023" s="27"/>
      <c r="E9023" s="27"/>
      <c r="I9023" s="27"/>
      <c r="J9023" s="27"/>
    </row>
    <row r="9024" spans="2:10" x14ac:dyDescent="0.25">
      <c r="B9024" s="27"/>
      <c r="D9024" s="27"/>
      <c r="E9024" s="27"/>
      <c r="I9024" s="27"/>
      <c r="J9024" s="27"/>
    </row>
    <row r="9025" spans="2:10" x14ac:dyDescent="0.25">
      <c r="B9025" s="27"/>
      <c r="D9025" s="27"/>
      <c r="E9025" s="27"/>
      <c r="I9025" s="27"/>
      <c r="J9025" s="27"/>
    </row>
    <row r="9026" spans="2:10" x14ac:dyDescent="0.25">
      <c r="B9026" s="27"/>
      <c r="D9026" s="27"/>
      <c r="E9026" s="27"/>
      <c r="I9026" s="27"/>
      <c r="J9026" s="27"/>
    </row>
    <row r="9027" spans="2:10" x14ac:dyDescent="0.25">
      <c r="B9027" s="27"/>
      <c r="D9027" s="27"/>
      <c r="E9027" s="27"/>
      <c r="I9027" s="27"/>
      <c r="J9027" s="27"/>
    </row>
    <row r="9028" spans="2:10" x14ac:dyDescent="0.25">
      <c r="B9028" s="27"/>
      <c r="D9028" s="27"/>
      <c r="E9028" s="27"/>
      <c r="I9028" s="27"/>
      <c r="J9028" s="27"/>
    </row>
    <row r="9029" spans="2:10" x14ac:dyDescent="0.25">
      <c r="B9029" s="27"/>
      <c r="D9029" s="27"/>
      <c r="E9029" s="27"/>
      <c r="I9029" s="27"/>
      <c r="J9029" s="27"/>
    </row>
    <row r="9030" spans="2:10" x14ac:dyDescent="0.25">
      <c r="B9030" s="27"/>
      <c r="D9030" s="27"/>
      <c r="E9030" s="27"/>
      <c r="I9030" s="27"/>
      <c r="J9030" s="27"/>
    </row>
    <row r="9031" spans="2:10" x14ac:dyDescent="0.25">
      <c r="B9031" s="27"/>
      <c r="D9031" s="27"/>
      <c r="E9031" s="27"/>
      <c r="I9031" s="27"/>
      <c r="J9031" s="27"/>
    </row>
    <row r="9032" spans="2:10" x14ac:dyDescent="0.25">
      <c r="B9032" s="27"/>
      <c r="D9032" s="27"/>
      <c r="E9032" s="27"/>
      <c r="I9032" s="27"/>
      <c r="J9032" s="27"/>
    </row>
    <row r="9033" spans="2:10" x14ac:dyDescent="0.25">
      <c r="B9033" s="27"/>
      <c r="D9033" s="27"/>
      <c r="E9033" s="27"/>
      <c r="I9033" s="27"/>
      <c r="J9033" s="27"/>
    </row>
    <row r="9034" spans="2:10" x14ac:dyDescent="0.25">
      <c r="B9034" s="27"/>
      <c r="D9034" s="27"/>
      <c r="E9034" s="27"/>
      <c r="I9034" s="27"/>
      <c r="J9034" s="27"/>
    </row>
    <row r="9035" spans="2:10" x14ac:dyDescent="0.25">
      <c r="B9035" s="27"/>
      <c r="D9035" s="27"/>
      <c r="E9035" s="27"/>
      <c r="I9035" s="27"/>
      <c r="J9035" s="27"/>
    </row>
    <row r="9036" spans="2:10" x14ac:dyDescent="0.25">
      <c r="B9036" s="27"/>
      <c r="D9036" s="27"/>
      <c r="E9036" s="27"/>
      <c r="I9036" s="27"/>
      <c r="J9036" s="27"/>
    </row>
    <row r="9037" spans="2:10" x14ac:dyDescent="0.25">
      <c r="B9037" s="27"/>
      <c r="D9037" s="27"/>
      <c r="E9037" s="27"/>
      <c r="I9037" s="27"/>
      <c r="J9037" s="27"/>
    </row>
    <row r="9038" spans="2:10" x14ac:dyDescent="0.25">
      <c r="B9038" s="27"/>
      <c r="D9038" s="27"/>
      <c r="E9038" s="27"/>
      <c r="I9038" s="27"/>
      <c r="J9038" s="27"/>
    </row>
    <row r="9039" spans="2:10" x14ac:dyDescent="0.25">
      <c r="B9039" s="27"/>
      <c r="D9039" s="27"/>
      <c r="E9039" s="27"/>
      <c r="I9039" s="27"/>
      <c r="J9039" s="27"/>
    </row>
    <row r="9040" spans="2:10" x14ac:dyDescent="0.25">
      <c r="B9040" s="27"/>
      <c r="D9040" s="27"/>
      <c r="E9040" s="27"/>
      <c r="I9040" s="27"/>
      <c r="J9040" s="27"/>
    </row>
    <row r="9041" spans="2:10" x14ac:dyDescent="0.25">
      <c r="B9041" s="27"/>
      <c r="D9041" s="27"/>
      <c r="E9041" s="27"/>
      <c r="I9041" s="27"/>
      <c r="J9041" s="27"/>
    </row>
    <row r="9042" spans="2:10" x14ac:dyDescent="0.25">
      <c r="B9042" s="27"/>
      <c r="D9042" s="27"/>
      <c r="E9042" s="27"/>
      <c r="I9042" s="27"/>
      <c r="J9042" s="27"/>
    </row>
    <row r="9043" spans="2:10" x14ac:dyDescent="0.25">
      <c r="B9043" s="27"/>
      <c r="D9043" s="27"/>
      <c r="E9043" s="27"/>
      <c r="I9043" s="27"/>
      <c r="J9043" s="27"/>
    </row>
    <row r="9044" spans="2:10" x14ac:dyDescent="0.25">
      <c r="B9044" s="27"/>
      <c r="D9044" s="27"/>
      <c r="E9044" s="27"/>
      <c r="I9044" s="27"/>
      <c r="J9044" s="27"/>
    </row>
    <row r="9045" spans="2:10" x14ac:dyDescent="0.25">
      <c r="B9045" s="27"/>
      <c r="D9045" s="27"/>
      <c r="E9045" s="27"/>
      <c r="I9045" s="27"/>
      <c r="J9045" s="27"/>
    </row>
    <row r="9046" spans="2:10" x14ac:dyDescent="0.25">
      <c r="B9046" s="27"/>
      <c r="D9046" s="27"/>
      <c r="E9046" s="27"/>
      <c r="I9046" s="27"/>
      <c r="J9046" s="27"/>
    </row>
    <row r="9047" spans="2:10" x14ac:dyDescent="0.25">
      <c r="B9047" s="27"/>
      <c r="D9047" s="27"/>
      <c r="E9047" s="27"/>
      <c r="I9047" s="27"/>
      <c r="J9047" s="27"/>
    </row>
    <row r="9048" spans="2:10" x14ac:dyDescent="0.25">
      <c r="B9048" s="27"/>
      <c r="D9048" s="27"/>
      <c r="E9048" s="27"/>
      <c r="I9048" s="27"/>
      <c r="J9048" s="27"/>
    </row>
    <row r="9049" spans="2:10" x14ac:dyDescent="0.25">
      <c r="B9049" s="27"/>
      <c r="D9049" s="27"/>
      <c r="E9049" s="27"/>
      <c r="I9049" s="27"/>
      <c r="J9049" s="27"/>
    </row>
    <row r="9050" spans="2:10" x14ac:dyDescent="0.25">
      <c r="B9050" s="27"/>
      <c r="D9050" s="27"/>
      <c r="E9050" s="27"/>
      <c r="I9050" s="27"/>
      <c r="J9050" s="27"/>
    </row>
    <row r="9051" spans="2:10" x14ac:dyDescent="0.25">
      <c r="B9051" s="27"/>
      <c r="D9051" s="27"/>
      <c r="E9051" s="27"/>
      <c r="I9051" s="27"/>
      <c r="J9051" s="27"/>
    </row>
    <row r="9052" spans="2:10" x14ac:dyDescent="0.25">
      <c r="B9052" s="27"/>
      <c r="D9052" s="27"/>
      <c r="E9052" s="27"/>
      <c r="I9052" s="27"/>
      <c r="J9052" s="27"/>
    </row>
    <row r="9053" spans="2:10" x14ac:dyDescent="0.25">
      <c r="B9053" s="27"/>
      <c r="D9053" s="27"/>
      <c r="E9053" s="27"/>
      <c r="I9053" s="27"/>
      <c r="J9053" s="27"/>
    </row>
    <row r="9054" spans="2:10" x14ac:dyDescent="0.25">
      <c r="B9054" s="27"/>
      <c r="D9054" s="27"/>
      <c r="E9054" s="27"/>
      <c r="I9054" s="27"/>
      <c r="J9054" s="27"/>
    </row>
    <row r="9055" spans="2:10" x14ac:dyDescent="0.25">
      <c r="B9055" s="27"/>
      <c r="D9055" s="27"/>
      <c r="E9055" s="27"/>
      <c r="I9055" s="27"/>
      <c r="J9055" s="27"/>
    </row>
    <row r="9056" spans="2:10" x14ac:dyDescent="0.25">
      <c r="B9056" s="27"/>
      <c r="D9056" s="27"/>
      <c r="E9056" s="27"/>
      <c r="I9056" s="27"/>
      <c r="J9056" s="27"/>
    </row>
    <row r="9057" spans="2:10" x14ac:dyDescent="0.25">
      <c r="B9057" s="27"/>
      <c r="D9057" s="27"/>
      <c r="E9057" s="27"/>
      <c r="I9057" s="27"/>
      <c r="J9057" s="27"/>
    </row>
    <row r="9058" spans="2:10" x14ac:dyDescent="0.25">
      <c r="B9058" s="27"/>
      <c r="D9058" s="27"/>
      <c r="E9058" s="27"/>
      <c r="I9058" s="27"/>
      <c r="J9058" s="27"/>
    </row>
    <row r="9059" spans="2:10" x14ac:dyDescent="0.25">
      <c r="B9059" s="27"/>
      <c r="D9059" s="27"/>
      <c r="E9059" s="27"/>
      <c r="I9059" s="27"/>
      <c r="J9059" s="27"/>
    </row>
    <row r="9060" spans="2:10" x14ac:dyDescent="0.25">
      <c r="B9060" s="27"/>
      <c r="D9060" s="27"/>
      <c r="E9060" s="27"/>
      <c r="I9060" s="27"/>
      <c r="J9060" s="27"/>
    </row>
    <row r="9061" spans="2:10" x14ac:dyDescent="0.25">
      <c r="B9061" s="27"/>
      <c r="D9061" s="27"/>
      <c r="E9061" s="27"/>
      <c r="I9061" s="27"/>
      <c r="J9061" s="27"/>
    </row>
    <row r="9062" spans="2:10" x14ac:dyDescent="0.25">
      <c r="B9062" s="27"/>
      <c r="D9062" s="27"/>
      <c r="E9062" s="27"/>
      <c r="I9062" s="27"/>
      <c r="J9062" s="27"/>
    </row>
    <row r="9063" spans="2:10" x14ac:dyDescent="0.25">
      <c r="B9063" s="27"/>
      <c r="D9063" s="27"/>
      <c r="E9063" s="27"/>
      <c r="I9063" s="27"/>
      <c r="J9063" s="27"/>
    </row>
    <row r="9064" spans="2:10" x14ac:dyDescent="0.25">
      <c r="B9064" s="27"/>
      <c r="D9064" s="27"/>
      <c r="E9064" s="27"/>
      <c r="I9064" s="27"/>
      <c r="J9064" s="27"/>
    </row>
    <row r="9065" spans="2:10" x14ac:dyDescent="0.25">
      <c r="B9065" s="27"/>
      <c r="D9065" s="27"/>
      <c r="E9065" s="27"/>
      <c r="I9065" s="27"/>
      <c r="J9065" s="27"/>
    </row>
    <row r="9066" spans="2:10" x14ac:dyDescent="0.25">
      <c r="B9066" s="27"/>
      <c r="D9066" s="27"/>
      <c r="E9066" s="27"/>
      <c r="I9066" s="27"/>
      <c r="J9066" s="27"/>
    </row>
    <row r="9067" spans="2:10" x14ac:dyDescent="0.25">
      <c r="B9067" s="27"/>
      <c r="D9067" s="27"/>
      <c r="E9067" s="27"/>
      <c r="I9067" s="27"/>
      <c r="J9067" s="27"/>
    </row>
    <row r="9068" spans="2:10" x14ac:dyDescent="0.25">
      <c r="B9068" s="27"/>
      <c r="D9068" s="27"/>
      <c r="E9068" s="27"/>
      <c r="I9068" s="27"/>
      <c r="J9068" s="27"/>
    </row>
    <row r="9069" spans="2:10" x14ac:dyDescent="0.25">
      <c r="B9069" s="27"/>
      <c r="D9069" s="27"/>
      <c r="E9069" s="27"/>
      <c r="I9069" s="27"/>
      <c r="J9069" s="27"/>
    </row>
    <row r="9070" spans="2:10" x14ac:dyDescent="0.25">
      <c r="B9070" s="27"/>
      <c r="D9070" s="27"/>
      <c r="E9070" s="27"/>
      <c r="I9070" s="27"/>
      <c r="J9070" s="27"/>
    </row>
    <row r="9071" spans="2:10" x14ac:dyDescent="0.25">
      <c r="B9071" s="27"/>
      <c r="D9071" s="27"/>
      <c r="E9071" s="27"/>
      <c r="I9071" s="27"/>
      <c r="J9071" s="27"/>
    </row>
    <row r="9072" spans="2:10" x14ac:dyDescent="0.25">
      <c r="B9072" s="27"/>
      <c r="D9072" s="27"/>
      <c r="E9072" s="27"/>
      <c r="I9072" s="27"/>
      <c r="J9072" s="27"/>
    </row>
    <row r="9073" spans="2:10" x14ac:dyDescent="0.25">
      <c r="B9073" s="27"/>
      <c r="D9073" s="27"/>
      <c r="E9073" s="27"/>
      <c r="I9073" s="27"/>
      <c r="J9073" s="27"/>
    </row>
    <row r="9074" spans="2:10" x14ac:dyDescent="0.25">
      <c r="B9074" s="27"/>
      <c r="D9074" s="27"/>
      <c r="E9074" s="27"/>
      <c r="I9074" s="27"/>
      <c r="J9074" s="27"/>
    </row>
    <row r="9075" spans="2:10" x14ac:dyDescent="0.25">
      <c r="B9075" s="27"/>
      <c r="D9075" s="27"/>
      <c r="E9075" s="27"/>
      <c r="I9075" s="27"/>
      <c r="J9075" s="27"/>
    </row>
    <row r="9076" spans="2:10" x14ac:dyDescent="0.25">
      <c r="B9076" s="27"/>
      <c r="D9076" s="27"/>
      <c r="E9076" s="27"/>
      <c r="I9076" s="27"/>
      <c r="J9076" s="27"/>
    </row>
    <row r="9077" spans="2:10" x14ac:dyDescent="0.25">
      <c r="B9077" s="27"/>
      <c r="D9077" s="27"/>
      <c r="E9077" s="27"/>
      <c r="I9077" s="27"/>
      <c r="J9077" s="27"/>
    </row>
    <row r="9078" spans="2:10" x14ac:dyDescent="0.25">
      <c r="B9078" s="27"/>
      <c r="D9078" s="27"/>
      <c r="E9078" s="27"/>
      <c r="I9078" s="27"/>
      <c r="J9078" s="27"/>
    </row>
    <row r="9079" spans="2:10" x14ac:dyDescent="0.25">
      <c r="B9079" s="27"/>
      <c r="D9079" s="27"/>
      <c r="E9079" s="27"/>
      <c r="I9079" s="27"/>
      <c r="J9079" s="27"/>
    </row>
    <row r="9080" spans="2:10" x14ac:dyDescent="0.25">
      <c r="B9080" s="27"/>
      <c r="D9080" s="27"/>
      <c r="E9080" s="27"/>
      <c r="I9080" s="27"/>
      <c r="J9080" s="27"/>
    </row>
    <row r="9081" spans="2:10" x14ac:dyDescent="0.25">
      <c r="B9081" s="27"/>
      <c r="D9081" s="27"/>
      <c r="E9081" s="27"/>
      <c r="I9081" s="27"/>
      <c r="J9081" s="27"/>
    </row>
    <row r="9082" spans="2:10" x14ac:dyDescent="0.25">
      <c r="B9082" s="27"/>
      <c r="D9082" s="27"/>
      <c r="E9082" s="27"/>
      <c r="I9082" s="27"/>
      <c r="J9082" s="27"/>
    </row>
    <row r="9083" spans="2:10" x14ac:dyDescent="0.25">
      <c r="B9083" s="27"/>
      <c r="D9083" s="27"/>
      <c r="E9083" s="27"/>
      <c r="I9083" s="27"/>
      <c r="J9083" s="27"/>
    </row>
    <row r="9084" spans="2:10" x14ac:dyDescent="0.25">
      <c r="B9084" s="27"/>
      <c r="D9084" s="27"/>
      <c r="E9084" s="27"/>
      <c r="I9084" s="27"/>
      <c r="J9084" s="27"/>
    </row>
    <row r="9085" spans="2:10" x14ac:dyDescent="0.25">
      <c r="B9085" s="27"/>
      <c r="D9085" s="27"/>
      <c r="E9085" s="27"/>
      <c r="I9085" s="27"/>
      <c r="J9085" s="27"/>
    </row>
    <row r="9086" spans="2:10" x14ac:dyDescent="0.25">
      <c r="B9086" s="27"/>
      <c r="D9086" s="27"/>
      <c r="E9086" s="27"/>
      <c r="I9086" s="27"/>
      <c r="J9086" s="27"/>
    </row>
    <row r="9087" spans="2:10" x14ac:dyDescent="0.25">
      <c r="B9087" s="27"/>
      <c r="D9087" s="27"/>
      <c r="E9087" s="27"/>
      <c r="I9087" s="27"/>
      <c r="J9087" s="27"/>
    </row>
    <row r="9088" spans="2:10" x14ac:dyDescent="0.25">
      <c r="B9088" s="27"/>
      <c r="D9088" s="27"/>
      <c r="E9088" s="27"/>
      <c r="I9088" s="27"/>
      <c r="J9088" s="27"/>
    </row>
    <row r="9089" spans="2:10" x14ac:dyDescent="0.25">
      <c r="B9089" s="27"/>
      <c r="D9089" s="27"/>
      <c r="E9089" s="27"/>
      <c r="I9089" s="27"/>
      <c r="J9089" s="27"/>
    </row>
    <row r="9090" spans="2:10" x14ac:dyDescent="0.25">
      <c r="B9090" s="27"/>
      <c r="D9090" s="27"/>
      <c r="E9090" s="27"/>
      <c r="I9090" s="27"/>
      <c r="J9090" s="27"/>
    </row>
    <row r="9091" spans="2:10" x14ac:dyDescent="0.25">
      <c r="B9091" s="27"/>
      <c r="D9091" s="27"/>
      <c r="E9091" s="27"/>
      <c r="I9091" s="27"/>
      <c r="J9091" s="27"/>
    </row>
    <row r="9092" spans="2:10" x14ac:dyDescent="0.25">
      <c r="B9092" s="27"/>
      <c r="D9092" s="27"/>
      <c r="E9092" s="27"/>
      <c r="I9092" s="27"/>
      <c r="J9092" s="27"/>
    </row>
    <row r="9093" spans="2:10" x14ac:dyDescent="0.25">
      <c r="B9093" s="27"/>
      <c r="D9093" s="27"/>
      <c r="E9093" s="27"/>
      <c r="I9093" s="27"/>
      <c r="J9093" s="27"/>
    </row>
    <row r="9094" spans="2:10" x14ac:dyDescent="0.25">
      <c r="B9094" s="27"/>
      <c r="D9094" s="27"/>
      <c r="E9094" s="27"/>
      <c r="I9094" s="27"/>
      <c r="J9094" s="27"/>
    </row>
    <row r="9095" spans="2:10" x14ac:dyDescent="0.25">
      <c r="B9095" s="27"/>
      <c r="D9095" s="27"/>
      <c r="E9095" s="27"/>
      <c r="I9095" s="27"/>
      <c r="J9095" s="27"/>
    </row>
    <row r="9096" spans="2:10" x14ac:dyDescent="0.25">
      <c r="B9096" s="27"/>
      <c r="D9096" s="27"/>
      <c r="E9096" s="27"/>
      <c r="I9096" s="27"/>
      <c r="J9096" s="27"/>
    </row>
    <row r="9097" spans="2:10" x14ac:dyDescent="0.25">
      <c r="B9097" s="27"/>
      <c r="D9097" s="27"/>
      <c r="E9097" s="27"/>
      <c r="I9097" s="27"/>
      <c r="J9097" s="27"/>
    </row>
    <row r="9098" spans="2:10" x14ac:dyDescent="0.25">
      <c r="B9098" s="27"/>
      <c r="D9098" s="27"/>
      <c r="E9098" s="27"/>
      <c r="I9098" s="27"/>
      <c r="J9098" s="27"/>
    </row>
    <row r="9099" spans="2:10" x14ac:dyDescent="0.25">
      <c r="B9099" s="27"/>
      <c r="D9099" s="27"/>
      <c r="E9099" s="27"/>
      <c r="I9099" s="27"/>
      <c r="J9099" s="27"/>
    </row>
    <row r="9100" spans="2:10" x14ac:dyDescent="0.25">
      <c r="B9100" s="27"/>
      <c r="D9100" s="27"/>
      <c r="E9100" s="27"/>
      <c r="I9100" s="27"/>
      <c r="J9100" s="27"/>
    </row>
    <row r="9101" spans="2:10" x14ac:dyDescent="0.25">
      <c r="B9101" s="27"/>
      <c r="D9101" s="27"/>
      <c r="E9101" s="27"/>
      <c r="I9101" s="27"/>
      <c r="J9101" s="27"/>
    </row>
    <row r="9102" spans="2:10" x14ac:dyDescent="0.25">
      <c r="B9102" s="27"/>
      <c r="D9102" s="27"/>
      <c r="E9102" s="27"/>
      <c r="I9102" s="27"/>
      <c r="J9102" s="27"/>
    </row>
    <row r="9103" spans="2:10" x14ac:dyDescent="0.25">
      <c r="B9103" s="27"/>
      <c r="D9103" s="27"/>
      <c r="E9103" s="27"/>
      <c r="I9103" s="27"/>
      <c r="J9103" s="27"/>
    </row>
    <row r="9104" spans="2:10" x14ac:dyDescent="0.25">
      <c r="B9104" s="27"/>
      <c r="D9104" s="27"/>
      <c r="E9104" s="27"/>
      <c r="I9104" s="27"/>
      <c r="J9104" s="27"/>
    </row>
    <row r="9105" spans="2:10" x14ac:dyDescent="0.25">
      <c r="B9105" s="27"/>
      <c r="D9105" s="27"/>
      <c r="E9105" s="27"/>
      <c r="I9105" s="27"/>
      <c r="J9105" s="27"/>
    </row>
    <row r="9106" spans="2:10" x14ac:dyDescent="0.25">
      <c r="B9106" s="27"/>
      <c r="D9106" s="27"/>
      <c r="E9106" s="27"/>
      <c r="I9106" s="27"/>
      <c r="J9106" s="27"/>
    </row>
    <row r="9107" spans="2:10" x14ac:dyDescent="0.25">
      <c r="B9107" s="27"/>
      <c r="D9107" s="27"/>
      <c r="E9107" s="27"/>
      <c r="I9107" s="27"/>
      <c r="J9107" s="27"/>
    </row>
    <row r="9108" spans="2:10" x14ac:dyDescent="0.25">
      <c r="B9108" s="27"/>
      <c r="D9108" s="27"/>
      <c r="E9108" s="27"/>
      <c r="I9108" s="27"/>
      <c r="J9108" s="27"/>
    </row>
    <row r="9109" spans="2:10" x14ac:dyDescent="0.25">
      <c r="B9109" s="27"/>
      <c r="D9109" s="27"/>
      <c r="E9109" s="27"/>
      <c r="I9109" s="27"/>
      <c r="J9109" s="27"/>
    </row>
    <row r="9110" spans="2:10" x14ac:dyDescent="0.25">
      <c r="B9110" s="27"/>
      <c r="D9110" s="27"/>
      <c r="E9110" s="27"/>
      <c r="I9110" s="27"/>
      <c r="J9110" s="27"/>
    </row>
    <row r="9111" spans="2:10" x14ac:dyDescent="0.25">
      <c r="B9111" s="27"/>
      <c r="D9111" s="27"/>
      <c r="E9111" s="27"/>
      <c r="I9111" s="27"/>
      <c r="J9111" s="27"/>
    </row>
    <row r="9112" spans="2:10" x14ac:dyDescent="0.25">
      <c r="B9112" s="27"/>
      <c r="D9112" s="27"/>
      <c r="E9112" s="27"/>
      <c r="I9112" s="27"/>
      <c r="J9112" s="27"/>
    </row>
    <row r="9113" spans="2:10" x14ac:dyDescent="0.25">
      <c r="B9113" s="27"/>
      <c r="D9113" s="27"/>
      <c r="E9113" s="27"/>
      <c r="I9113" s="27"/>
      <c r="J9113" s="27"/>
    </row>
    <row r="9114" spans="2:10" x14ac:dyDescent="0.25">
      <c r="B9114" s="27"/>
      <c r="D9114" s="27"/>
      <c r="E9114" s="27"/>
      <c r="I9114" s="27"/>
      <c r="J9114" s="27"/>
    </row>
    <row r="9115" spans="2:10" x14ac:dyDescent="0.25">
      <c r="B9115" s="27"/>
      <c r="D9115" s="27"/>
      <c r="E9115" s="27"/>
      <c r="I9115" s="27"/>
      <c r="J9115" s="27"/>
    </row>
    <row r="9116" spans="2:10" x14ac:dyDescent="0.25">
      <c r="B9116" s="27"/>
      <c r="D9116" s="27"/>
      <c r="E9116" s="27"/>
      <c r="I9116" s="27"/>
      <c r="J9116" s="27"/>
    </row>
    <row r="9117" spans="2:10" x14ac:dyDescent="0.25">
      <c r="B9117" s="27"/>
      <c r="D9117" s="27"/>
      <c r="E9117" s="27"/>
      <c r="I9117" s="27"/>
      <c r="J9117" s="27"/>
    </row>
    <row r="9118" spans="2:10" x14ac:dyDescent="0.25">
      <c r="B9118" s="27"/>
      <c r="D9118" s="27"/>
      <c r="E9118" s="27"/>
      <c r="I9118" s="27"/>
      <c r="J9118" s="27"/>
    </row>
    <row r="9119" spans="2:10" x14ac:dyDescent="0.25">
      <c r="B9119" s="27"/>
      <c r="D9119" s="27"/>
      <c r="E9119" s="27"/>
      <c r="I9119" s="27"/>
      <c r="J9119" s="27"/>
    </row>
    <row r="9120" spans="2:10" x14ac:dyDescent="0.25">
      <c r="B9120" s="27"/>
      <c r="D9120" s="27"/>
      <c r="E9120" s="27"/>
      <c r="I9120" s="27"/>
      <c r="J9120" s="27"/>
    </row>
    <row r="9121" spans="2:10" x14ac:dyDescent="0.25">
      <c r="B9121" s="27"/>
      <c r="D9121" s="27"/>
      <c r="E9121" s="27"/>
      <c r="I9121" s="27"/>
      <c r="J9121" s="27"/>
    </row>
    <row r="9122" spans="2:10" x14ac:dyDescent="0.25">
      <c r="B9122" s="27"/>
      <c r="D9122" s="27"/>
      <c r="E9122" s="27"/>
      <c r="I9122" s="27"/>
      <c r="J9122" s="27"/>
    </row>
    <row r="9123" spans="2:10" x14ac:dyDescent="0.25">
      <c r="B9123" s="27"/>
      <c r="D9123" s="27"/>
      <c r="E9123" s="27"/>
      <c r="I9123" s="27"/>
      <c r="J9123" s="27"/>
    </row>
    <row r="9124" spans="2:10" x14ac:dyDescent="0.25">
      <c r="B9124" s="27"/>
      <c r="D9124" s="27"/>
      <c r="E9124" s="27"/>
      <c r="I9124" s="27"/>
      <c r="J9124" s="27"/>
    </row>
    <row r="9125" spans="2:10" x14ac:dyDescent="0.25">
      <c r="B9125" s="27"/>
      <c r="D9125" s="27"/>
      <c r="E9125" s="27"/>
      <c r="I9125" s="27"/>
      <c r="J9125" s="27"/>
    </row>
    <row r="9126" spans="2:10" x14ac:dyDescent="0.25">
      <c r="B9126" s="27"/>
      <c r="D9126" s="27"/>
      <c r="E9126" s="27"/>
      <c r="I9126" s="27"/>
      <c r="J9126" s="27"/>
    </row>
    <row r="9127" spans="2:10" x14ac:dyDescent="0.25">
      <c r="B9127" s="27"/>
      <c r="D9127" s="27"/>
      <c r="E9127" s="27"/>
      <c r="I9127" s="27"/>
      <c r="J9127" s="27"/>
    </row>
    <row r="9128" spans="2:10" x14ac:dyDescent="0.25">
      <c r="B9128" s="27"/>
      <c r="D9128" s="27"/>
      <c r="E9128" s="27"/>
      <c r="I9128" s="27"/>
      <c r="J9128" s="27"/>
    </row>
    <row r="9129" spans="2:10" x14ac:dyDescent="0.25">
      <c r="B9129" s="27"/>
      <c r="D9129" s="27"/>
      <c r="E9129" s="27"/>
      <c r="I9129" s="27"/>
      <c r="J9129" s="27"/>
    </row>
    <row r="9130" spans="2:10" x14ac:dyDescent="0.25">
      <c r="B9130" s="27"/>
      <c r="D9130" s="27"/>
      <c r="E9130" s="27"/>
      <c r="I9130" s="27"/>
      <c r="J9130" s="27"/>
    </row>
    <row r="9131" spans="2:10" x14ac:dyDescent="0.25">
      <c r="B9131" s="27"/>
      <c r="D9131" s="27"/>
      <c r="E9131" s="27"/>
      <c r="I9131" s="27"/>
      <c r="J9131" s="27"/>
    </row>
    <row r="9132" spans="2:10" x14ac:dyDescent="0.25">
      <c r="B9132" s="27"/>
      <c r="D9132" s="27"/>
      <c r="E9132" s="27"/>
      <c r="I9132" s="27"/>
      <c r="J9132" s="27"/>
    </row>
    <row r="9133" spans="2:10" x14ac:dyDescent="0.25">
      <c r="B9133" s="27"/>
      <c r="D9133" s="27"/>
      <c r="E9133" s="27"/>
      <c r="I9133" s="27"/>
      <c r="J9133" s="27"/>
    </row>
    <row r="9134" spans="2:10" x14ac:dyDescent="0.25">
      <c r="B9134" s="27"/>
      <c r="D9134" s="27"/>
      <c r="E9134" s="27"/>
      <c r="I9134" s="27"/>
      <c r="J9134" s="27"/>
    </row>
    <row r="9135" spans="2:10" x14ac:dyDescent="0.25">
      <c r="B9135" s="27"/>
      <c r="D9135" s="27"/>
      <c r="E9135" s="27"/>
      <c r="I9135" s="27"/>
      <c r="J9135" s="27"/>
    </row>
    <row r="9136" spans="2:10" x14ac:dyDescent="0.25">
      <c r="B9136" s="27"/>
      <c r="D9136" s="27"/>
      <c r="E9136" s="27"/>
      <c r="I9136" s="27"/>
      <c r="J9136" s="27"/>
    </row>
    <row r="9137" spans="2:10" x14ac:dyDescent="0.25">
      <c r="B9137" s="27"/>
      <c r="D9137" s="27"/>
      <c r="E9137" s="27"/>
      <c r="I9137" s="27"/>
      <c r="J9137" s="27"/>
    </row>
    <row r="9138" spans="2:10" x14ac:dyDescent="0.25">
      <c r="B9138" s="27"/>
      <c r="D9138" s="27"/>
      <c r="E9138" s="27"/>
      <c r="I9138" s="27"/>
      <c r="J9138" s="27"/>
    </row>
    <row r="9139" spans="2:10" x14ac:dyDescent="0.25">
      <c r="B9139" s="27"/>
      <c r="D9139" s="27"/>
      <c r="E9139" s="27"/>
      <c r="I9139" s="27"/>
      <c r="J9139" s="27"/>
    </row>
    <row r="9140" spans="2:10" x14ac:dyDescent="0.25">
      <c r="B9140" s="27"/>
      <c r="D9140" s="27"/>
      <c r="E9140" s="27"/>
      <c r="I9140" s="27"/>
      <c r="J9140" s="27"/>
    </row>
    <row r="9141" spans="2:10" x14ac:dyDescent="0.25">
      <c r="B9141" s="27"/>
      <c r="D9141" s="27"/>
      <c r="E9141" s="27"/>
      <c r="I9141" s="27"/>
      <c r="J9141" s="27"/>
    </row>
    <row r="9142" spans="2:10" x14ac:dyDescent="0.25">
      <c r="B9142" s="27"/>
      <c r="D9142" s="27"/>
      <c r="E9142" s="27"/>
      <c r="I9142" s="27"/>
      <c r="J9142" s="27"/>
    </row>
    <row r="9143" spans="2:10" x14ac:dyDescent="0.25">
      <c r="B9143" s="27"/>
      <c r="D9143" s="27"/>
      <c r="E9143" s="27"/>
      <c r="I9143" s="27"/>
      <c r="J9143" s="27"/>
    </row>
    <row r="9144" spans="2:10" x14ac:dyDescent="0.25">
      <c r="B9144" s="27"/>
      <c r="D9144" s="27"/>
      <c r="E9144" s="27"/>
      <c r="I9144" s="27"/>
      <c r="J9144" s="27"/>
    </row>
    <row r="9145" spans="2:10" x14ac:dyDescent="0.25">
      <c r="B9145" s="27"/>
      <c r="D9145" s="27"/>
      <c r="E9145" s="27"/>
      <c r="I9145" s="27"/>
      <c r="J9145" s="27"/>
    </row>
    <row r="9146" spans="2:10" x14ac:dyDescent="0.25">
      <c r="B9146" s="27"/>
      <c r="D9146" s="27"/>
      <c r="E9146" s="27"/>
      <c r="I9146" s="27"/>
      <c r="J9146" s="27"/>
    </row>
    <row r="9147" spans="2:10" x14ac:dyDescent="0.25">
      <c r="B9147" s="27"/>
      <c r="D9147" s="27"/>
      <c r="E9147" s="27"/>
      <c r="I9147" s="27"/>
      <c r="J9147" s="27"/>
    </row>
    <row r="9148" spans="2:10" x14ac:dyDescent="0.25">
      <c r="B9148" s="27"/>
      <c r="D9148" s="27"/>
      <c r="E9148" s="27"/>
      <c r="I9148" s="27"/>
      <c r="J9148" s="27"/>
    </row>
    <row r="9149" spans="2:10" x14ac:dyDescent="0.25">
      <c r="B9149" s="27"/>
      <c r="D9149" s="27"/>
      <c r="E9149" s="27"/>
      <c r="I9149" s="27"/>
      <c r="J9149" s="27"/>
    </row>
    <row r="9150" spans="2:10" x14ac:dyDescent="0.25">
      <c r="B9150" s="27"/>
      <c r="D9150" s="27"/>
      <c r="E9150" s="27"/>
      <c r="I9150" s="27"/>
      <c r="J9150" s="27"/>
    </row>
    <row r="9151" spans="2:10" x14ac:dyDescent="0.25">
      <c r="B9151" s="27"/>
      <c r="D9151" s="27"/>
      <c r="E9151" s="27"/>
      <c r="I9151" s="27"/>
      <c r="J9151" s="27"/>
    </row>
    <row r="9152" spans="2:10" x14ac:dyDescent="0.25">
      <c r="B9152" s="27"/>
      <c r="D9152" s="27"/>
      <c r="E9152" s="27"/>
      <c r="I9152" s="27"/>
      <c r="J9152" s="27"/>
    </row>
    <row r="9153" spans="2:10" x14ac:dyDescent="0.25">
      <c r="B9153" s="27"/>
      <c r="D9153" s="27"/>
      <c r="E9153" s="27"/>
      <c r="I9153" s="27"/>
      <c r="J9153" s="27"/>
    </row>
    <row r="9154" spans="2:10" x14ac:dyDescent="0.25">
      <c r="B9154" s="27"/>
      <c r="D9154" s="27"/>
      <c r="E9154" s="27"/>
      <c r="I9154" s="27"/>
      <c r="J9154" s="27"/>
    </row>
    <row r="9155" spans="2:10" x14ac:dyDescent="0.25">
      <c r="B9155" s="27"/>
      <c r="D9155" s="27"/>
      <c r="E9155" s="27"/>
      <c r="I9155" s="27"/>
      <c r="J9155" s="27"/>
    </row>
    <row r="9156" spans="2:10" x14ac:dyDescent="0.25">
      <c r="B9156" s="27"/>
      <c r="D9156" s="27"/>
      <c r="E9156" s="27"/>
      <c r="I9156" s="27"/>
      <c r="J9156" s="27"/>
    </row>
    <row r="9157" spans="2:10" x14ac:dyDescent="0.25">
      <c r="B9157" s="27"/>
      <c r="D9157" s="27"/>
      <c r="E9157" s="27"/>
      <c r="I9157" s="27"/>
      <c r="J9157" s="27"/>
    </row>
    <row r="9158" spans="2:10" x14ac:dyDescent="0.25">
      <c r="B9158" s="27"/>
      <c r="D9158" s="27"/>
      <c r="E9158" s="27"/>
      <c r="I9158" s="27"/>
      <c r="J9158" s="27"/>
    </row>
    <row r="9159" spans="2:10" x14ac:dyDescent="0.25">
      <c r="B9159" s="27"/>
      <c r="D9159" s="27"/>
      <c r="E9159" s="27"/>
      <c r="I9159" s="27"/>
      <c r="J9159" s="27"/>
    </row>
    <row r="9160" spans="2:10" x14ac:dyDescent="0.25">
      <c r="B9160" s="27"/>
      <c r="D9160" s="27"/>
      <c r="E9160" s="27"/>
      <c r="I9160" s="27"/>
      <c r="J9160" s="27"/>
    </row>
    <row r="9161" spans="2:10" x14ac:dyDescent="0.25">
      <c r="B9161" s="27"/>
      <c r="D9161" s="27"/>
      <c r="E9161" s="27"/>
      <c r="I9161" s="27"/>
      <c r="J9161" s="27"/>
    </row>
    <row r="9162" spans="2:10" x14ac:dyDescent="0.25">
      <c r="B9162" s="27"/>
      <c r="D9162" s="27"/>
      <c r="E9162" s="27"/>
      <c r="I9162" s="27"/>
      <c r="J9162" s="27"/>
    </row>
    <row r="9163" spans="2:10" x14ac:dyDescent="0.25">
      <c r="B9163" s="27"/>
      <c r="D9163" s="27"/>
      <c r="E9163" s="27"/>
      <c r="I9163" s="27"/>
      <c r="J9163" s="27"/>
    </row>
    <row r="9164" spans="2:10" x14ac:dyDescent="0.25">
      <c r="B9164" s="27"/>
      <c r="D9164" s="27"/>
      <c r="E9164" s="27"/>
      <c r="I9164" s="27"/>
      <c r="J9164" s="27"/>
    </row>
    <row r="9165" spans="2:10" x14ac:dyDescent="0.25">
      <c r="B9165" s="27"/>
      <c r="D9165" s="27"/>
      <c r="E9165" s="27"/>
      <c r="I9165" s="27"/>
      <c r="J9165" s="27"/>
    </row>
    <row r="9166" spans="2:10" x14ac:dyDescent="0.25">
      <c r="B9166" s="27"/>
      <c r="D9166" s="27"/>
      <c r="E9166" s="27"/>
      <c r="I9166" s="27"/>
      <c r="J9166" s="27"/>
    </row>
    <row r="9167" spans="2:10" x14ac:dyDescent="0.25">
      <c r="B9167" s="27"/>
      <c r="D9167" s="27"/>
      <c r="E9167" s="27"/>
      <c r="I9167" s="27"/>
      <c r="J9167" s="27"/>
    </row>
    <row r="9168" spans="2:10" x14ac:dyDescent="0.25">
      <c r="B9168" s="27"/>
      <c r="D9168" s="27"/>
      <c r="E9168" s="27"/>
      <c r="I9168" s="27"/>
      <c r="J9168" s="27"/>
    </row>
    <row r="9169" spans="2:10" x14ac:dyDescent="0.25">
      <c r="B9169" s="27"/>
      <c r="D9169" s="27"/>
      <c r="E9169" s="27"/>
      <c r="I9169" s="27"/>
      <c r="J9169" s="27"/>
    </row>
    <row r="9170" spans="2:10" x14ac:dyDescent="0.25">
      <c r="B9170" s="27"/>
      <c r="D9170" s="27"/>
      <c r="E9170" s="27"/>
      <c r="I9170" s="27"/>
      <c r="J9170" s="27"/>
    </row>
    <row r="9171" spans="2:10" x14ac:dyDescent="0.25">
      <c r="B9171" s="27"/>
      <c r="D9171" s="27"/>
      <c r="E9171" s="27"/>
      <c r="I9171" s="27"/>
      <c r="J9171" s="27"/>
    </row>
    <row r="9172" spans="2:10" x14ac:dyDescent="0.25">
      <c r="B9172" s="27"/>
      <c r="D9172" s="27"/>
      <c r="E9172" s="27"/>
      <c r="I9172" s="27"/>
      <c r="J9172" s="27"/>
    </row>
    <row r="9173" spans="2:10" x14ac:dyDescent="0.25">
      <c r="B9173" s="27"/>
      <c r="D9173" s="27"/>
      <c r="E9173" s="27"/>
      <c r="I9173" s="27"/>
      <c r="J9173" s="27"/>
    </row>
    <row r="9174" spans="2:10" x14ac:dyDescent="0.25">
      <c r="B9174" s="27"/>
      <c r="D9174" s="27"/>
      <c r="E9174" s="27"/>
      <c r="I9174" s="27"/>
      <c r="J9174" s="27"/>
    </row>
    <row r="9175" spans="2:10" x14ac:dyDescent="0.25">
      <c r="B9175" s="27"/>
      <c r="D9175" s="27"/>
      <c r="E9175" s="27"/>
      <c r="I9175" s="27"/>
      <c r="J9175" s="27"/>
    </row>
    <row r="9176" spans="2:10" x14ac:dyDescent="0.25">
      <c r="B9176" s="27"/>
      <c r="D9176" s="27"/>
      <c r="E9176" s="27"/>
      <c r="I9176" s="27"/>
      <c r="J9176" s="27"/>
    </row>
    <row r="9177" spans="2:10" x14ac:dyDescent="0.25">
      <c r="B9177" s="27"/>
      <c r="D9177" s="27"/>
      <c r="E9177" s="27"/>
      <c r="I9177" s="27"/>
      <c r="J9177" s="27"/>
    </row>
    <row r="9178" spans="2:10" x14ac:dyDescent="0.25">
      <c r="B9178" s="27"/>
      <c r="D9178" s="27"/>
      <c r="E9178" s="27"/>
      <c r="I9178" s="27"/>
      <c r="J9178" s="27"/>
    </row>
    <row r="9179" spans="2:10" x14ac:dyDescent="0.25">
      <c r="B9179" s="27"/>
      <c r="D9179" s="27"/>
      <c r="E9179" s="27"/>
      <c r="I9179" s="27"/>
      <c r="J9179" s="27"/>
    </row>
    <row r="9180" spans="2:10" x14ac:dyDescent="0.25">
      <c r="B9180" s="27"/>
      <c r="D9180" s="27"/>
      <c r="E9180" s="27"/>
      <c r="I9180" s="27"/>
      <c r="J9180" s="27"/>
    </row>
    <row r="9181" spans="2:10" x14ac:dyDescent="0.25">
      <c r="B9181" s="27"/>
      <c r="D9181" s="27"/>
      <c r="E9181" s="27"/>
      <c r="I9181" s="27"/>
      <c r="J9181" s="27"/>
    </row>
    <row r="9182" spans="2:10" x14ac:dyDescent="0.25">
      <c r="B9182" s="27"/>
      <c r="D9182" s="27"/>
      <c r="E9182" s="27"/>
      <c r="I9182" s="27"/>
      <c r="J9182" s="27"/>
    </row>
    <row r="9183" spans="2:10" x14ac:dyDescent="0.25">
      <c r="B9183" s="27"/>
      <c r="D9183" s="27"/>
      <c r="E9183" s="27"/>
      <c r="I9183" s="27"/>
      <c r="J9183" s="27"/>
    </row>
    <row r="9184" spans="2:10" x14ac:dyDescent="0.25">
      <c r="B9184" s="27"/>
      <c r="D9184" s="27"/>
      <c r="E9184" s="27"/>
      <c r="I9184" s="27"/>
      <c r="J9184" s="27"/>
    </row>
    <row r="9185" spans="2:10" x14ac:dyDescent="0.25">
      <c r="B9185" s="27"/>
      <c r="D9185" s="27"/>
      <c r="E9185" s="27"/>
      <c r="I9185" s="27"/>
      <c r="J9185" s="27"/>
    </row>
    <row r="9186" spans="2:10" x14ac:dyDescent="0.25">
      <c r="B9186" s="27"/>
      <c r="D9186" s="27"/>
      <c r="E9186" s="27"/>
      <c r="I9186" s="27"/>
      <c r="J9186" s="27"/>
    </row>
    <row r="9187" spans="2:10" x14ac:dyDescent="0.25">
      <c r="B9187" s="27"/>
      <c r="D9187" s="27"/>
      <c r="E9187" s="27"/>
      <c r="I9187" s="27"/>
      <c r="J9187" s="27"/>
    </row>
    <row r="9188" spans="2:10" x14ac:dyDescent="0.25">
      <c r="B9188" s="27"/>
      <c r="D9188" s="27"/>
      <c r="E9188" s="27"/>
      <c r="I9188" s="27"/>
      <c r="J9188" s="27"/>
    </row>
    <row r="9189" spans="2:10" x14ac:dyDescent="0.25">
      <c r="B9189" s="27"/>
      <c r="D9189" s="27"/>
      <c r="E9189" s="27"/>
      <c r="I9189" s="27"/>
      <c r="J9189" s="27"/>
    </row>
    <row r="9190" spans="2:10" x14ac:dyDescent="0.25">
      <c r="B9190" s="27"/>
      <c r="D9190" s="27"/>
      <c r="E9190" s="27"/>
      <c r="I9190" s="27"/>
      <c r="J9190" s="27"/>
    </row>
    <row r="9191" spans="2:10" x14ac:dyDescent="0.25">
      <c r="B9191" s="27"/>
      <c r="D9191" s="27"/>
      <c r="E9191" s="27"/>
      <c r="I9191" s="27"/>
      <c r="J9191" s="27"/>
    </row>
    <row r="9192" spans="2:10" x14ac:dyDescent="0.25">
      <c r="B9192" s="27"/>
      <c r="D9192" s="27"/>
      <c r="E9192" s="27"/>
      <c r="I9192" s="27"/>
      <c r="J9192" s="27"/>
    </row>
    <row r="9193" spans="2:10" x14ac:dyDescent="0.25">
      <c r="B9193" s="27"/>
      <c r="D9193" s="27"/>
      <c r="E9193" s="27"/>
      <c r="I9193" s="27"/>
      <c r="J9193" s="27"/>
    </row>
    <row r="9194" spans="2:10" x14ac:dyDescent="0.25">
      <c r="B9194" s="27"/>
      <c r="D9194" s="27"/>
      <c r="E9194" s="27"/>
      <c r="I9194" s="27"/>
      <c r="J9194" s="27"/>
    </row>
    <row r="9195" spans="2:10" x14ac:dyDescent="0.25">
      <c r="B9195" s="27"/>
      <c r="D9195" s="27"/>
      <c r="E9195" s="27"/>
      <c r="I9195" s="27"/>
      <c r="J9195" s="27"/>
    </row>
    <row r="9196" spans="2:10" x14ac:dyDescent="0.25">
      <c r="B9196" s="27"/>
      <c r="D9196" s="27"/>
      <c r="E9196" s="27"/>
      <c r="I9196" s="27"/>
      <c r="J9196" s="27"/>
    </row>
    <row r="9197" spans="2:10" x14ac:dyDescent="0.25">
      <c r="B9197" s="27"/>
      <c r="D9197" s="27"/>
      <c r="E9197" s="27"/>
      <c r="I9197" s="27"/>
      <c r="J9197" s="27"/>
    </row>
    <row r="9198" spans="2:10" x14ac:dyDescent="0.25">
      <c r="B9198" s="27"/>
      <c r="D9198" s="27"/>
      <c r="E9198" s="27"/>
      <c r="I9198" s="27"/>
      <c r="J9198" s="27"/>
    </row>
    <row r="9199" spans="2:10" x14ac:dyDescent="0.25">
      <c r="B9199" s="27"/>
      <c r="D9199" s="27"/>
      <c r="E9199" s="27"/>
      <c r="I9199" s="27"/>
      <c r="J9199" s="27"/>
    </row>
    <row r="9200" spans="2:10" x14ac:dyDescent="0.25">
      <c r="B9200" s="27"/>
      <c r="D9200" s="27"/>
      <c r="E9200" s="27"/>
      <c r="I9200" s="27"/>
      <c r="J9200" s="27"/>
    </row>
    <row r="9201" spans="2:10" x14ac:dyDescent="0.25">
      <c r="B9201" s="27"/>
      <c r="D9201" s="27"/>
      <c r="E9201" s="27"/>
      <c r="I9201" s="27"/>
      <c r="J9201" s="27"/>
    </row>
    <row r="9202" spans="2:10" x14ac:dyDescent="0.25">
      <c r="B9202" s="27"/>
      <c r="D9202" s="27"/>
      <c r="E9202" s="27"/>
      <c r="I9202" s="27"/>
      <c r="J9202" s="27"/>
    </row>
    <row r="9203" spans="2:10" x14ac:dyDescent="0.25">
      <c r="B9203" s="27"/>
      <c r="D9203" s="27"/>
      <c r="E9203" s="27"/>
      <c r="I9203" s="27"/>
      <c r="J9203" s="27"/>
    </row>
    <row r="9204" spans="2:10" x14ac:dyDescent="0.25">
      <c r="B9204" s="27"/>
      <c r="D9204" s="27"/>
      <c r="E9204" s="27"/>
      <c r="I9204" s="27"/>
      <c r="J9204" s="27"/>
    </row>
    <row r="9205" spans="2:10" x14ac:dyDescent="0.25">
      <c r="B9205" s="27"/>
      <c r="D9205" s="27"/>
      <c r="E9205" s="27"/>
      <c r="I9205" s="27"/>
      <c r="J9205" s="27"/>
    </row>
    <row r="9206" spans="2:10" x14ac:dyDescent="0.25">
      <c r="B9206" s="27"/>
      <c r="D9206" s="27"/>
      <c r="E9206" s="27"/>
      <c r="I9206" s="27"/>
      <c r="J9206" s="27"/>
    </row>
    <row r="9207" spans="2:10" x14ac:dyDescent="0.25">
      <c r="B9207" s="27"/>
      <c r="D9207" s="27"/>
      <c r="E9207" s="27"/>
      <c r="I9207" s="27"/>
      <c r="J9207" s="27"/>
    </row>
    <row r="9208" spans="2:10" x14ac:dyDescent="0.25">
      <c r="B9208" s="27"/>
      <c r="D9208" s="27"/>
      <c r="E9208" s="27"/>
      <c r="I9208" s="27"/>
      <c r="J9208" s="27"/>
    </row>
    <row r="9209" spans="2:10" x14ac:dyDescent="0.25">
      <c r="B9209" s="27"/>
      <c r="D9209" s="27"/>
      <c r="E9209" s="27"/>
      <c r="I9209" s="27"/>
      <c r="J9209" s="27"/>
    </row>
    <row r="9210" spans="2:10" x14ac:dyDescent="0.25">
      <c r="B9210" s="27"/>
      <c r="D9210" s="27"/>
      <c r="E9210" s="27"/>
      <c r="I9210" s="27"/>
      <c r="J9210" s="27"/>
    </row>
    <row r="9211" spans="2:10" x14ac:dyDescent="0.25">
      <c r="B9211" s="27"/>
      <c r="D9211" s="27"/>
      <c r="E9211" s="27"/>
      <c r="I9211" s="27"/>
      <c r="J9211" s="27"/>
    </row>
    <row r="9212" spans="2:10" x14ac:dyDescent="0.25">
      <c r="B9212" s="27"/>
      <c r="D9212" s="27"/>
      <c r="E9212" s="27"/>
      <c r="I9212" s="27"/>
      <c r="J9212" s="27"/>
    </row>
    <row r="9213" spans="2:10" x14ac:dyDescent="0.25">
      <c r="B9213" s="27"/>
      <c r="D9213" s="27"/>
      <c r="E9213" s="27"/>
      <c r="I9213" s="27"/>
      <c r="J9213" s="27"/>
    </row>
    <row r="9214" spans="2:10" x14ac:dyDescent="0.25">
      <c r="B9214" s="27"/>
      <c r="D9214" s="27"/>
      <c r="E9214" s="27"/>
      <c r="I9214" s="27"/>
      <c r="J9214" s="27"/>
    </row>
    <row r="9215" spans="2:10" x14ac:dyDescent="0.25">
      <c r="B9215" s="27"/>
      <c r="D9215" s="27"/>
      <c r="E9215" s="27"/>
      <c r="I9215" s="27"/>
      <c r="J9215" s="27"/>
    </row>
    <row r="9216" spans="2:10" x14ac:dyDescent="0.25">
      <c r="B9216" s="27"/>
      <c r="D9216" s="27"/>
      <c r="E9216" s="27"/>
      <c r="I9216" s="27"/>
      <c r="J9216" s="27"/>
    </row>
    <row r="9217" spans="2:10" x14ac:dyDescent="0.25">
      <c r="B9217" s="27"/>
      <c r="D9217" s="27"/>
      <c r="E9217" s="27"/>
      <c r="I9217" s="27"/>
      <c r="J9217" s="27"/>
    </row>
    <row r="9218" spans="2:10" x14ac:dyDescent="0.25">
      <c r="B9218" s="27"/>
      <c r="D9218" s="27"/>
      <c r="E9218" s="27"/>
      <c r="I9218" s="27"/>
      <c r="J9218" s="27"/>
    </row>
    <row r="9219" spans="2:10" x14ac:dyDescent="0.25">
      <c r="B9219" s="27"/>
      <c r="D9219" s="27"/>
      <c r="E9219" s="27"/>
      <c r="I9219" s="27"/>
      <c r="J9219" s="27"/>
    </row>
    <row r="9220" spans="2:10" x14ac:dyDescent="0.25">
      <c r="B9220" s="27"/>
      <c r="D9220" s="27"/>
      <c r="E9220" s="27"/>
      <c r="I9220" s="27"/>
      <c r="J9220" s="27"/>
    </row>
    <row r="9221" spans="2:10" x14ac:dyDescent="0.25">
      <c r="B9221" s="27"/>
      <c r="D9221" s="27"/>
      <c r="E9221" s="27"/>
      <c r="I9221" s="27"/>
      <c r="J9221" s="27"/>
    </row>
    <row r="9222" spans="2:10" x14ac:dyDescent="0.25">
      <c r="B9222" s="27"/>
      <c r="D9222" s="27"/>
      <c r="E9222" s="27"/>
      <c r="I9222" s="27"/>
      <c r="J9222" s="27"/>
    </row>
    <row r="9223" spans="2:10" x14ac:dyDescent="0.25">
      <c r="B9223" s="27"/>
      <c r="D9223" s="27"/>
      <c r="E9223" s="27"/>
      <c r="I9223" s="27"/>
      <c r="J9223" s="27"/>
    </row>
    <row r="9224" spans="2:10" x14ac:dyDescent="0.25">
      <c r="B9224" s="27"/>
      <c r="D9224" s="27"/>
      <c r="E9224" s="27"/>
      <c r="I9224" s="27"/>
      <c r="J9224" s="27"/>
    </row>
    <row r="9225" spans="2:10" x14ac:dyDescent="0.25">
      <c r="B9225" s="27"/>
      <c r="D9225" s="27"/>
      <c r="E9225" s="27"/>
      <c r="I9225" s="27"/>
      <c r="J9225" s="27"/>
    </row>
    <row r="9226" spans="2:10" x14ac:dyDescent="0.25">
      <c r="B9226" s="27"/>
      <c r="D9226" s="27"/>
      <c r="E9226" s="27"/>
      <c r="I9226" s="27"/>
      <c r="J9226" s="27"/>
    </row>
    <row r="9227" spans="2:10" x14ac:dyDescent="0.25">
      <c r="B9227" s="27"/>
      <c r="D9227" s="27"/>
      <c r="E9227" s="27"/>
      <c r="I9227" s="27"/>
      <c r="J9227" s="27"/>
    </row>
    <row r="9228" spans="2:10" x14ac:dyDescent="0.25">
      <c r="B9228" s="27"/>
      <c r="D9228" s="27"/>
      <c r="E9228" s="27"/>
      <c r="I9228" s="27"/>
      <c r="J9228" s="27"/>
    </row>
    <row r="9229" spans="2:10" x14ac:dyDescent="0.25">
      <c r="B9229" s="27"/>
      <c r="D9229" s="27"/>
      <c r="E9229" s="27"/>
      <c r="I9229" s="27"/>
      <c r="J9229" s="27"/>
    </row>
    <row r="9230" spans="2:10" x14ac:dyDescent="0.25">
      <c r="B9230" s="27"/>
      <c r="D9230" s="27"/>
      <c r="E9230" s="27"/>
      <c r="I9230" s="27"/>
      <c r="J9230" s="27"/>
    </row>
    <row r="9231" spans="2:10" x14ac:dyDescent="0.25">
      <c r="B9231" s="27"/>
      <c r="D9231" s="27"/>
      <c r="E9231" s="27"/>
      <c r="I9231" s="27"/>
      <c r="J9231" s="27"/>
    </row>
    <row r="9232" spans="2:10" x14ac:dyDescent="0.25">
      <c r="B9232" s="27"/>
      <c r="D9232" s="27"/>
      <c r="E9232" s="27"/>
      <c r="I9232" s="27"/>
      <c r="J9232" s="27"/>
    </row>
    <row r="9233" spans="2:10" x14ac:dyDescent="0.25">
      <c r="B9233" s="27"/>
      <c r="D9233" s="27"/>
      <c r="E9233" s="27"/>
      <c r="I9233" s="27"/>
      <c r="J9233" s="27"/>
    </row>
    <row r="9234" spans="2:10" x14ac:dyDescent="0.25">
      <c r="B9234" s="27"/>
      <c r="D9234" s="27"/>
      <c r="E9234" s="27"/>
      <c r="I9234" s="27"/>
      <c r="J9234" s="27"/>
    </row>
    <row r="9235" spans="2:10" x14ac:dyDescent="0.25">
      <c r="B9235" s="27"/>
      <c r="D9235" s="27"/>
      <c r="E9235" s="27"/>
      <c r="I9235" s="27"/>
      <c r="J9235" s="27"/>
    </row>
    <row r="9236" spans="2:10" x14ac:dyDescent="0.25">
      <c r="B9236" s="27"/>
      <c r="D9236" s="27"/>
      <c r="E9236" s="27"/>
      <c r="I9236" s="27"/>
      <c r="J9236" s="27"/>
    </row>
    <row r="9237" spans="2:10" x14ac:dyDescent="0.25">
      <c r="B9237" s="27"/>
      <c r="D9237" s="27"/>
      <c r="E9237" s="27"/>
      <c r="I9237" s="27"/>
      <c r="J9237" s="27"/>
    </row>
    <row r="9238" spans="2:10" x14ac:dyDescent="0.25">
      <c r="B9238" s="27"/>
      <c r="D9238" s="27"/>
      <c r="E9238" s="27"/>
      <c r="I9238" s="27"/>
      <c r="J9238" s="27"/>
    </row>
    <row r="9239" spans="2:10" x14ac:dyDescent="0.25">
      <c r="B9239" s="27"/>
      <c r="D9239" s="27"/>
      <c r="E9239" s="27"/>
      <c r="I9239" s="27"/>
      <c r="J9239" s="27"/>
    </row>
    <row r="9240" spans="2:10" x14ac:dyDescent="0.25">
      <c r="B9240" s="27"/>
      <c r="D9240" s="27"/>
      <c r="E9240" s="27"/>
      <c r="I9240" s="27"/>
      <c r="J9240" s="27"/>
    </row>
    <row r="9241" spans="2:10" x14ac:dyDescent="0.25">
      <c r="B9241" s="27"/>
      <c r="D9241" s="27"/>
      <c r="E9241" s="27"/>
      <c r="I9241" s="27"/>
      <c r="J9241" s="27"/>
    </row>
    <row r="9242" spans="2:10" x14ac:dyDescent="0.25">
      <c r="B9242" s="27"/>
      <c r="D9242" s="27"/>
      <c r="E9242" s="27"/>
      <c r="I9242" s="27"/>
      <c r="J9242" s="27"/>
    </row>
    <row r="9243" spans="2:10" x14ac:dyDescent="0.25">
      <c r="B9243" s="27"/>
      <c r="D9243" s="27"/>
      <c r="E9243" s="27"/>
      <c r="I9243" s="27"/>
      <c r="J9243" s="27"/>
    </row>
    <row r="9244" spans="2:10" x14ac:dyDescent="0.25">
      <c r="B9244" s="27"/>
      <c r="D9244" s="27"/>
      <c r="E9244" s="27"/>
      <c r="I9244" s="27"/>
      <c r="J9244" s="27"/>
    </row>
    <row r="9245" spans="2:10" x14ac:dyDescent="0.25">
      <c r="B9245" s="27"/>
      <c r="D9245" s="27"/>
      <c r="E9245" s="27"/>
      <c r="I9245" s="27"/>
      <c r="J9245" s="27"/>
    </row>
    <row r="9246" spans="2:10" x14ac:dyDescent="0.25">
      <c r="B9246" s="27"/>
      <c r="D9246" s="27"/>
      <c r="E9246" s="27"/>
      <c r="I9246" s="27"/>
      <c r="J9246" s="27"/>
    </row>
    <row r="9247" spans="2:10" x14ac:dyDescent="0.25">
      <c r="B9247" s="27"/>
      <c r="D9247" s="27"/>
      <c r="E9247" s="27"/>
      <c r="I9247" s="27"/>
      <c r="J9247" s="27"/>
    </row>
    <row r="9248" spans="2:10" x14ac:dyDescent="0.25">
      <c r="B9248" s="27"/>
      <c r="D9248" s="27"/>
      <c r="E9248" s="27"/>
      <c r="I9248" s="27"/>
      <c r="J9248" s="27"/>
    </row>
    <row r="9249" spans="2:10" x14ac:dyDescent="0.25">
      <c r="B9249" s="27"/>
      <c r="D9249" s="27"/>
      <c r="E9249" s="27"/>
      <c r="I9249" s="27"/>
      <c r="J9249" s="27"/>
    </row>
    <row r="9250" spans="2:10" x14ac:dyDescent="0.25">
      <c r="B9250" s="27"/>
      <c r="D9250" s="27"/>
      <c r="E9250" s="27"/>
      <c r="I9250" s="27"/>
      <c r="J9250" s="27"/>
    </row>
    <row r="9251" spans="2:10" x14ac:dyDescent="0.25">
      <c r="B9251" s="27"/>
      <c r="D9251" s="27"/>
      <c r="E9251" s="27"/>
      <c r="I9251" s="27"/>
      <c r="J9251" s="27"/>
    </row>
    <row r="9252" spans="2:10" x14ac:dyDescent="0.25">
      <c r="B9252" s="27"/>
      <c r="D9252" s="27"/>
      <c r="E9252" s="27"/>
      <c r="I9252" s="27"/>
      <c r="J9252" s="27"/>
    </row>
    <row r="9253" spans="2:10" x14ac:dyDescent="0.25">
      <c r="B9253" s="27"/>
      <c r="D9253" s="27"/>
      <c r="E9253" s="27"/>
      <c r="I9253" s="27"/>
      <c r="J9253" s="27"/>
    </row>
    <row r="9254" spans="2:10" x14ac:dyDescent="0.25">
      <c r="B9254" s="27"/>
      <c r="D9254" s="27"/>
      <c r="E9254" s="27"/>
      <c r="I9254" s="27"/>
      <c r="J9254" s="27"/>
    </row>
    <row r="9255" spans="2:10" x14ac:dyDescent="0.25">
      <c r="B9255" s="27"/>
      <c r="D9255" s="27"/>
      <c r="E9255" s="27"/>
      <c r="I9255" s="27"/>
      <c r="J9255" s="27"/>
    </row>
    <row r="9256" spans="2:10" x14ac:dyDescent="0.25">
      <c r="B9256" s="27"/>
      <c r="D9256" s="27"/>
      <c r="E9256" s="27"/>
      <c r="I9256" s="27"/>
      <c r="J9256" s="27"/>
    </row>
    <row r="9257" spans="2:10" x14ac:dyDescent="0.25">
      <c r="B9257" s="27"/>
      <c r="D9257" s="27"/>
      <c r="E9257" s="27"/>
      <c r="I9257" s="27"/>
      <c r="J9257" s="27"/>
    </row>
    <row r="9258" spans="2:10" x14ac:dyDescent="0.25">
      <c r="B9258" s="27"/>
      <c r="D9258" s="27"/>
      <c r="E9258" s="27"/>
      <c r="I9258" s="27"/>
      <c r="J9258" s="27"/>
    </row>
    <row r="9259" spans="2:10" x14ac:dyDescent="0.25">
      <c r="B9259" s="27"/>
      <c r="D9259" s="27"/>
      <c r="E9259" s="27"/>
      <c r="I9259" s="27"/>
      <c r="J9259" s="27"/>
    </row>
    <row r="9260" spans="2:10" x14ac:dyDescent="0.25">
      <c r="B9260" s="27"/>
      <c r="D9260" s="27"/>
      <c r="E9260" s="27"/>
      <c r="I9260" s="27"/>
      <c r="J9260" s="27"/>
    </row>
    <row r="9261" spans="2:10" x14ac:dyDescent="0.25">
      <c r="B9261" s="27"/>
      <c r="D9261" s="27"/>
      <c r="E9261" s="27"/>
      <c r="I9261" s="27"/>
      <c r="J9261" s="27"/>
    </row>
    <row r="9262" spans="2:10" x14ac:dyDescent="0.25">
      <c r="B9262" s="27"/>
      <c r="D9262" s="27"/>
      <c r="E9262" s="27"/>
      <c r="I9262" s="27"/>
      <c r="J9262" s="27"/>
    </row>
    <row r="9263" spans="2:10" x14ac:dyDescent="0.25">
      <c r="B9263" s="27"/>
      <c r="D9263" s="27"/>
      <c r="E9263" s="27"/>
      <c r="I9263" s="27"/>
      <c r="J9263" s="27"/>
    </row>
    <row r="9264" spans="2:10" x14ac:dyDescent="0.25">
      <c r="B9264" s="27"/>
      <c r="D9264" s="27"/>
      <c r="E9264" s="27"/>
      <c r="I9264" s="27"/>
      <c r="J9264" s="27"/>
    </row>
    <row r="9265" spans="2:10" x14ac:dyDescent="0.25">
      <c r="B9265" s="27"/>
      <c r="D9265" s="27"/>
      <c r="E9265" s="27"/>
      <c r="I9265" s="27"/>
      <c r="J9265" s="27"/>
    </row>
    <row r="9266" spans="2:10" x14ac:dyDescent="0.25">
      <c r="B9266" s="27"/>
      <c r="D9266" s="27"/>
      <c r="E9266" s="27"/>
      <c r="I9266" s="27"/>
      <c r="J9266" s="27"/>
    </row>
    <row r="9267" spans="2:10" x14ac:dyDescent="0.25">
      <c r="B9267" s="27"/>
      <c r="D9267" s="27"/>
      <c r="E9267" s="27"/>
      <c r="I9267" s="27"/>
      <c r="J9267" s="27"/>
    </row>
    <row r="9268" spans="2:10" x14ac:dyDescent="0.25">
      <c r="B9268" s="27"/>
      <c r="D9268" s="27"/>
      <c r="E9268" s="27"/>
      <c r="I9268" s="27"/>
      <c r="J9268" s="27"/>
    </row>
    <row r="9269" spans="2:10" x14ac:dyDescent="0.25">
      <c r="B9269" s="27"/>
      <c r="D9269" s="27"/>
      <c r="E9269" s="27"/>
      <c r="I9269" s="27"/>
      <c r="J9269" s="27"/>
    </row>
    <row r="9270" spans="2:10" x14ac:dyDescent="0.25">
      <c r="B9270" s="27"/>
      <c r="D9270" s="27"/>
      <c r="E9270" s="27"/>
      <c r="I9270" s="27"/>
      <c r="J9270" s="27"/>
    </row>
    <row r="9271" spans="2:10" x14ac:dyDescent="0.25">
      <c r="B9271" s="27"/>
      <c r="D9271" s="27"/>
      <c r="E9271" s="27"/>
      <c r="I9271" s="27"/>
      <c r="J9271" s="27"/>
    </row>
    <row r="9272" spans="2:10" x14ac:dyDescent="0.25">
      <c r="B9272" s="27"/>
      <c r="D9272" s="27"/>
      <c r="E9272" s="27"/>
      <c r="I9272" s="27"/>
      <c r="J9272" s="27"/>
    </row>
    <row r="9273" spans="2:10" x14ac:dyDescent="0.25">
      <c r="B9273" s="27"/>
      <c r="D9273" s="27"/>
      <c r="E9273" s="27"/>
      <c r="I9273" s="27"/>
      <c r="J9273" s="27"/>
    </row>
    <row r="9274" spans="2:10" x14ac:dyDescent="0.25">
      <c r="B9274" s="27"/>
      <c r="D9274" s="27"/>
      <c r="E9274" s="27"/>
      <c r="I9274" s="27"/>
      <c r="J9274" s="27"/>
    </row>
    <row r="9275" spans="2:10" x14ac:dyDescent="0.25">
      <c r="B9275" s="27"/>
      <c r="D9275" s="27"/>
      <c r="E9275" s="27"/>
      <c r="I9275" s="27"/>
      <c r="J9275" s="27"/>
    </row>
    <row r="9276" spans="2:10" x14ac:dyDescent="0.25">
      <c r="B9276" s="27"/>
      <c r="D9276" s="27"/>
      <c r="E9276" s="27"/>
      <c r="I9276" s="27"/>
      <c r="J9276" s="27"/>
    </row>
    <row r="9277" spans="2:10" x14ac:dyDescent="0.25">
      <c r="B9277" s="27"/>
      <c r="D9277" s="27"/>
      <c r="E9277" s="27"/>
      <c r="I9277" s="27"/>
      <c r="J9277" s="27"/>
    </row>
    <row r="9278" spans="2:10" x14ac:dyDescent="0.25">
      <c r="B9278" s="27"/>
      <c r="D9278" s="27"/>
      <c r="E9278" s="27"/>
      <c r="I9278" s="27"/>
      <c r="J9278" s="27"/>
    </row>
    <row r="9279" spans="2:10" x14ac:dyDescent="0.25">
      <c r="B9279" s="27"/>
      <c r="D9279" s="27"/>
      <c r="E9279" s="27"/>
      <c r="I9279" s="27"/>
      <c r="J9279" s="27"/>
    </row>
    <row r="9280" spans="2:10" x14ac:dyDescent="0.25">
      <c r="B9280" s="27"/>
      <c r="D9280" s="27"/>
      <c r="E9280" s="27"/>
      <c r="I9280" s="27"/>
      <c r="J9280" s="27"/>
    </row>
    <row r="9281" spans="2:10" x14ac:dyDescent="0.25">
      <c r="B9281" s="27"/>
      <c r="D9281" s="27"/>
      <c r="E9281" s="27"/>
      <c r="I9281" s="27"/>
      <c r="J9281" s="27"/>
    </row>
    <row r="9282" spans="2:10" x14ac:dyDescent="0.25">
      <c r="B9282" s="27"/>
      <c r="D9282" s="27"/>
      <c r="E9282" s="27"/>
      <c r="I9282" s="27"/>
      <c r="J9282" s="27"/>
    </row>
    <row r="9283" spans="2:10" x14ac:dyDescent="0.25">
      <c r="B9283" s="27"/>
      <c r="D9283" s="27"/>
      <c r="E9283" s="27"/>
      <c r="I9283" s="27"/>
      <c r="J9283" s="27"/>
    </row>
    <row r="9284" spans="2:10" x14ac:dyDescent="0.25">
      <c r="B9284" s="27"/>
      <c r="D9284" s="27"/>
      <c r="E9284" s="27"/>
      <c r="I9284" s="27"/>
      <c r="J9284" s="27"/>
    </row>
    <row r="9285" spans="2:10" x14ac:dyDescent="0.25">
      <c r="B9285" s="27"/>
      <c r="D9285" s="27"/>
      <c r="E9285" s="27"/>
      <c r="I9285" s="27"/>
      <c r="J9285" s="27"/>
    </row>
    <row r="9286" spans="2:10" x14ac:dyDescent="0.25">
      <c r="B9286" s="27"/>
      <c r="D9286" s="27"/>
      <c r="E9286" s="27"/>
      <c r="I9286" s="27"/>
      <c r="J9286" s="27"/>
    </row>
    <row r="9287" spans="2:10" x14ac:dyDescent="0.25">
      <c r="B9287" s="27"/>
      <c r="D9287" s="27"/>
      <c r="E9287" s="27"/>
      <c r="I9287" s="27"/>
      <c r="J9287" s="27"/>
    </row>
    <row r="9288" spans="2:10" x14ac:dyDescent="0.25">
      <c r="B9288" s="27"/>
      <c r="D9288" s="27"/>
      <c r="E9288" s="27"/>
      <c r="I9288" s="27"/>
      <c r="J9288" s="27"/>
    </row>
    <row r="9289" spans="2:10" x14ac:dyDescent="0.25">
      <c r="B9289" s="27"/>
      <c r="D9289" s="27"/>
      <c r="E9289" s="27"/>
      <c r="I9289" s="27"/>
      <c r="J9289" s="27"/>
    </row>
    <row r="9290" spans="2:10" x14ac:dyDescent="0.25">
      <c r="B9290" s="27"/>
      <c r="D9290" s="27"/>
      <c r="E9290" s="27"/>
      <c r="I9290" s="27"/>
      <c r="J9290" s="27"/>
    </row>
    <row r="9291" spans="2:10" x14ac:dyDescent="0.25">
      <c r="B9291" s="27"/>
      <c r="D9291" s="27"/>
      <c r="E9291" s="27"/>
      <c r="I9291" s="27"/>
      <c r="J9291" s="27"/>
    </row>
    <row r="9292" spans="2:10" x14ac:dyDescent="0.25">
      <c r="B9292" s="27"/>
      <c r="D9292" s="27"/>
      <c r="E9292" s="27"/>
      <c r="I9292" s="27"/>
      <c r="J9292" s="27"/>
    </row>
    <row r="9293" spans="2:10" x14ac:dyDescent="0.25">
      <c r="B9293" s="27"/>
      <c r="D9293" s="27"/>
      <c r="E9293" s="27"/>
      <c r="I9293" s="27"/>
      <c r="J9293" s="27"/>
    </row>
    <row r="9294" spans="2:10" x14ac:dyDescent="0.25">
      <c r="B9294" s="27"/>
      <c r="D9294" s="27"/>
      <c r="E9294" s="27"/>
      <c r="I9294" s="27"/>
      <c r="J9294" s="27"/>
    </row>
    <row r="9295" spans="2:10" x14ac:dyDescent="0.25">
      <c r="B9295" s="27"/>
      <c r="D9295" s="27"/>
      <c r="E9295" s="27"/>
      <c r="I9295" s="27"/>
      <c r="J9295" s="27"/>
    </row>
    <row r="9296" spans="2:10" x14ac:dyDescent="0.25">
      <c r="B9296" s="27"/>
      <c r="D9296" s="27"/>
      <c r="E9296" s="27"/>
      <c r="I9296" s="27"/>
      <c r="J9296" s="27"/>
    </row>
    <row r="9297" spans="2:10" x14ac:dyDescent="0.25">
      <c r="B9297" s="27"/>
      <c r="D9297" s="27"/>
      <c r="E9297" s="27"/>
      <c r="I9297" s="27"/>
      <c r="J9297" s="27"/>
    </row>
    <row r="9298" spans="2:10" x14ac:dyDescent="0.25">
      <c r="B9298" s="27"/>
      <c r="D9298" s="27"/>
      <c r="E9298" s="27"/>
      <c r="I9298" s="27"/>
      <c r="J9298" s="27"/>
    </row>
    <row r="9299" spans="2:10" x14ac:dyDescent="0.25">
      <c r="B9299" s="27"/>
      <c r="D9299" s="27"/>
      <c r="E9299" s="27"/>
      <c r="I9299" s="27"/>
      <c r="J9299" s="27"/>
    </row>
    <row r="9300" spans="2:10" x14ac:dyDescent="0.25">
      <c r="B9300" s="27"/>
      <c r="D9300" s="27"/>
      <c r="E9300" s="27"/>
      <c r="I9300" s="27"/>
      <c r="J9300" s="27"/>
    </row>
    <row r="9301" spans="2:10" x14ac:dyDescent="0.25">
      <c r="B9301" s="27"/>
      <c r="D9301" s="27"/>
      <c r="E9301" s="27"/>
      <c r="I9301" s="27"/>
      <c r="J9301" s="27"/>
    </row>
    <row r="9302" spans="2:10" x14ac:dyDescent="0.25">
      <c r="B9302" s="27"/>
      <c r="D9302" s="27"/>
      <c r="E9302" s="27"/>
      <c r="I9302" s="27"/>
      <c r="J9302" s="27"/>
    </row>
    <row r="9303" spans="2:10" x14ac:dyDescent="0.25">
      <c r="B9303" s="27"/>
      <c r="D9303" s="27"/>
      <c r="E9303" s="27"/>
      <c r="I9303" s="27"/>
      <c r="J9303" s="27"/>
    </row>
    <row r="9304" spans="2:10" x14ac:dyDescent="0.25">
      <c r="B9304" s="27"/>
      <c r="D9304" s="27"/>
      <c r="E9304" s="27"/>
      <c r="I9304" s="27"/>
      <c r="J9304" s="27"/>
    </row>
    <row r="9305" spans="2:10" x14ac:dyDescent="0.25">
      <c r="B9305" s="27"/>
      <c r="D9305" s="27"/>
      <c r="E9305" s="27"/>
      <c r="I9305" s="27"/>
      <c r="J9305" s="27"/>
    </row>
    <row r="9306" spans="2:10" x14ac:dyDescent="0.25">
      <c r="B9306" s="27"/>
      <c r="D9306" s="27"/>
      <c r="E9306" s="27"/>
      <c r="I9306" s="27"/>
      <c r="J9306" s="27"/>
    </row>
    <row r="9307" spans="2:10" x14ac:dyDescent="0.25">
      <c r="B9307" s="27"/>
      <c r="D9307" s="27"/>
      <c r="E9307" s="27"/>
      <c r="I9307" s="27"/>
      <c r="J9307" s="27"/>
    </row>
    <row r="9308" spans="2:10" x14ac:dyDescent="0.25">
      <c r="B9308" s="27"/>
      <c r="D9308" s="27"/>
      <c r="E9308" s="27"/>
      <c r="I9308" s="27"/>
      <c r="J9308" s="27"/>
    </row>
    <row r="9309" spans="2:10" x14ac:dyDescent="0.25">
      <c r="B9309" s="27"/>
      <c r="D9309" s="27"/>
      <c r="E9309" s="27"/>
      <c r="I9309" s="27"/>
      <c r="J9309" s="27"/>
    </row>
    <row r="9310" spans="2:10" x14ac:dyDescent="0.25">
      <c r="B9310" s="27"/>
      <c r="D9310" s="27"/>
      <c r="E9310" s="27"/>
      <c r="I9310" s="27"/>
      <c r="J9310" s="27"/>
    </row>
    <row r="9311" spans="2:10" x14ac:dyDescent="0.25">
      <c r="B9311" s="27"/>
      <c r="D9311" s="27"/>
      <c r="E9311" s="27"/>
      <c r="I9311" s="27"/>
      <c r="J9311" s="27"/>
    </row>
    <row r="9312" spans="2:10" x14ac:dyDescent="0.25">
      <c r="B9312" s="27"/>
      <c r="D9312" s="27"/>
      <c r="E9312" s="27"/>
      <c r="I9312" s="27"/>
      <c r="J9312" s="27"/>
    </row>
    <row r="9313" spans="2:10" x14ac:dyDescent="0.25">
      <c r="B9313" s="27"/>
      <c r="D9313" s="27"/>
      <c r="E9313" s="27"/>
      <c r="I9313" s="27"/>
      <c r="J9313" s="27"/>
    </row>
    <row r="9314" spans="2:10" x14ac:dyDescent="0.25">
      <c r="B9314" s="27"/>
      <c r="D9314" s="27"/>
      <c r="E9314" s="27"/>
      <c r="I9314" s="27"/>
      <c r="J9314" s="27"/>
    </row>
    <row r="9315" spans="2:10" x14ac:dyDescent="0.25">
      <c r="B9315" s="27"/>
      <c r="D9315" s="27"/>
      <c r="E9315" s="27"/>
      <c r="I9315" s="27"/>
      <c r="J9315" s="27"/>
    </row>
    <row r="9316" spans="2:10" x14ac:dyDescent="0.25">
      <c r="B9316" s="27"/>
      <c r="D9316" s="27"/>
      <c r="E9316" s="27"/>
      <c r="I9316" s="27"/>
      <c r="J9316" s="27"/>
    </row>
    <row r="9317" spans="2:10" x14ac:dyDescent="0.25">
      <c r="B9317" s="27"/>
      <c r="D9317" s="27"/>
      <c r="E9317" s="27"/>
      <c r="I9317" s="27"/>
      <c r="J9317" s="27"/>
    </row>
    <row r="9318" spans="2:10" x14ac:dyDescent="0.25">
      <c r="B9318" s="27"/>
      <c r="D9318" s="27"/>
      <c r="E9318" s="27"/>
      <c r="I9318" s="27"/>
      <c r="J9318" s="27"/>
    </row>
    <row r="9319" spans="2:10" x14ac:dyDescent="0.25">
      <c r="B9319" s="27"/>
      <c r="D9319" s="27"/>
      <c r="E9319" s="27"/>
      <c r="I9319" s="27"/>
      <c r="J9319" s="27"/>
    </row>
    <row r="9320" spans="2:10" x14ac:dyDescent="0.25">
      <c r="B9320" s="27"/>
      <c r="D9320" s="27"/>
      <c r="E9320" s="27"/>
      <c r="I9320" s="27"/>
      <c r="J9320" s="27"/>
    </row>
    <row r="9321" spans="2:10" x14ac:dyDescent="0.25">
      <c r="B9321" s="27"/>
      <c r="D9321" s="27"/>
      <c r="E9321" s="27"/>
      <c r="I9321" s="27"/>
      <c r="J9321" s="27"/>
    </row>
    <row r="9322" spans="2:10" x14ac:dyDescent="0.25">
      <c r="B9322" s="27"/>
      <c r="D9322" s="27"/>
      <c r="E9322" s="27"/>
      <c r="I9322" s="27"/>
      <c r="J9322" s="27"/>
    </row>
    <row r="9323" spans="2:10" x14ac:dyDescent="0.25">
      <c r="B9323" s="27"/>
      <c r="D9323" s="27"/>
      <c r="E9323" s="27"/>
      <c r="I9323" s="27"/>
      <c r="J9323" s="27"/>
    </row>
    <row r="9324" spans="2:10" x14ac:dyDescent="0.25">
      <c r="B9324" s="27"/>
      <c r="D9324" s="27"/>
      <c r="E9324" s="27"/>
      <c r="I9324" s="27"/>
      <c r="J9324" s="27"/>
    </row>
    <row r="9325" spans="2:10" x14ac:dyDescent="0.25">
      <c r="B9325" s="27"/>
      <c r="D9325" s="27"/>
      <c r="E9325" s="27"/>
      <c r="I9325" s="27"/>
      <c r="J9325" s="27"/>
    </row>
    <row r="9326" spans="2:10" x14ac:dyDescent="0.25">
      <c r="B9326" s="27"/>
      <c r="D9326" s="27"/>
      <c r="E9326" s="27"/>
      <c r="I9326" s="27"/>
      <c r="J9326" s="27"/>
    </row>
    <row r="9327" spans="2:10" x14ac:dyDescent="0.25">
      <c r="B9327" s="27"/>
      <c r="D9327" s="27"/>
      <c r="E9327" s="27"/>
      <c r="I9327" s="27"/>
      <c r="J9327" s="27"/>
    </row>
    <row r="9328" spans="2:10" x14ac:dyDescent="0.25">
      <c r="B9328" s="27"/>
      <c r="D9328" s="27"/>
      <c r="E9328" s="27"/>
      <c r="I9328" s="27"/>
      <c r="J9328" s="27"/>
    </row>
    <row r="9329" spans="2:10" x14ac:dyDescent="0.25">
      <c r="B9329" s="27"/>
      <c r="D9329" s="27"/>
      <c r="E9329" s="27"/>
      <c r="I9329" s="27"/>
      <c r="J9329" s="27"/>
    </row>
    <row r="9330" spans="2:10" x14ac:dyDescent="0.25">
      <c r="B9330" s="27"/>
      <c r="D9330" s="27"/>
      <c r="E9330" s="27"/>
      <c r="I9330" s="27"/>
      <c r="J9330" s="27"/>
    </row>
    <row r="9331" spans="2:10" x14ac:dyDescent="0.25">
      <c r="B9331" s="27"/>
      <c r="D9331" s="27"/>
      <c r="E9331" s="27"/>
      <c r="I9331" s="27"/>
      <c r="J9331" s="27"/>
    </row>
    <row r="9332" spans="2:10" x14ac:dyDescent="0.25">
      <c r="B9332" s="27"/>
      <c r="D9332" s="27"/>
      <c r="E9332" s="27"/>
      <c r="I9332" s="27"/>
      <c r="J9332" s="27"/>
    </row>
    <row r="9333" spans="2:10" x14ac:dyDescent="0.25">
      <c r="B9333" s="27"/>
      <c r="D9333" s="27"/>
      <c r="E9333" s="27"/>
      <c r="I9333" s="27"/>
      <c r="J9333" s="27"/>
    </row>
    <row r="9334" spans="2:10" x14ac:dyDescent="0.25">
      <c r="B9334" s="27"/>
      <c r="D9334" s="27"/>
      <c r="E9334" s="27"/>
      <c r="I9334" s="27"/>
      <c r="J9334" s="27"/>
    </row>
    <row r="9335" spans="2:10" x14ac:dyDescent="0.25">
      <c r="B9335" s="27"/>
      <c r="D9335" s="27"/>
      <c r="E9335" s="27"/>
      <c r="I9335" s="27"/>
      <c r="J9335" s="27"/>
    </row>
    <row r="9336" spans="2:10" x14ac:dyDescent="0.25">
      <c r="B9336" s="27"/>
      <c r="D9336" s="27"/>
      <c r="E9336" s="27"/>
      <c r="I9336" s="27"/>
      <c r="J9336" s="27"/>
    </row>
    <row r="9337" spans="2:10" x14ac:dyDescent="0.25">
      <c r="B9337" s="27"/>
      <c r="D9337" s="27"/>
      <c r="E9337" s="27"/>
      <c r="I9337" s="27"/>
      <c r="J9337" s="27"/>
    </row>
    <row r="9338" spans="2:10" x14ac:dyDescent="0.25">
      <c r="B9338" s="27"/>
      <c r="D9338" s="27"/>
      <c r="E9338" s="27"/>
      <c r="I9338" s="27"/>
      <c r="J9338" s="27"/>
    </row>
    <row r="9339" spans="2:10" x14ac:dyDescent="0.25">
      <c r="B9339" s="27"/>
      <c r="D9339" s="27"/>
      <c r="E9339" s="27"/>
      <c r="I9339" s="27"/>
      <c r="J9339" s="27"/>
    </row>
    <row r="9340" spans="2:10" x14ac:dyDescent="0.25">
      <c r="B9340" s="27"/>
      <c r="D9340" s="27"/>
      <c r="E9340" s="27"/>
      <c r="I9340" s="27"/>
      <c r="J9340" s="27"/>
    </row>
    <row r="9341" spans="2:10" x14ac:dyDescent="0.25">
      <c r="B9341" s="27"/>
      <c r="D9341" s="27"/>
      <c r="E9341" s="27"/>
      <c r="I9341" s="27"/>
      <c r="J9341" s="27"/>
    </row>
    <row r="9342" spans="2:10" x14ac:dyDescent="0.25">
      <c r="B9342" s="27"/>
      <c r="D9342" s="27"/>
      <c r="E9342" s="27"/>
      <c r="I9342" s="27"/>
      <c r="J9342" s="27"/>
    </row>
    <row r="9343" spans="2:10" x14ac:dyDescent="0.25">
      <c r="B9343" s="27"/>
      <c r="D9343" s="27"/>
      <c r="E9343" s="27"/>
      <c r="I9343" s="27"/>
      <c r="J9343" s="27"/>
    </row>
    <row r="9344" spans="2:10" x14ac:dyDescent="0.25">
      <c r="B9344" s="27"/>
      <c r="D9344" s="27"/>
      <c r="E9344" s="27"/>
      <c r="I9344" s="27"/>
      <c r="J9344" s="27"/>
    </row>
    <row r="9345" spans="2:10" x14ac:dyDescent="0.25">
      <c r="B9345" s="27"/>
      <c r="D9345" s="27"/>
      <c r="E9345" s="27"/>
      <c r="I9345" s="27"/>
      <c r="J9345" s="27"/>
    </row>
    <row r="9346" spans="2:10" x14ac:dyDescent="0.25">
      <c r="B9346" s="27"/>
      <c r="D9346" s="27"/>
      <c r="E9346" s="27"/>
      <c r="I9346" s="27"/>
      <c r="J9346" s="27"/>
    </row>
    <row r="9347" spans="2:10" x14ac:dyDescent="0.25">
      <c r="B9347" s="27"/>
      <c r="D9347" s="27"/>
      <c r="E9347" s="27"/>
      <c r="I9347" s="27"/>
      <c r="J9347" s="27"/>
    </row>
    <row r="9348" spans="2:10" x14ac:dyDescent="0.25">
      <c r="B9348" s="27"/>
      <c r="D9348" s="27"/>
      <c r="E9348" s="27"/>
      <c r="I9348" s="27"/>
      <c r="J9348" s="27"/>
    </row>
    <row r="9349" spans="2:10" x14ac:dyDescent="0.25">
      <c r="B9349" s="27"/>
      <c r="D9349" s="27"/>
      <c r="E9349" s="27"/>
      <c r="I9349" s="27"/>
      <c r="J9349" s="27"/>
    </row>
    <row r="9350" spans="2:10" x14ac:dyDescent="0.25">
      <c r="B9350" s="27"/>
      <c r="D9350" s="27"/>
      <c r="E9350" s="27"/>
      <c r="I9350" s="27"/>
      <c r="J9350" s="27"/>
    </row>
    <row r="9351" spans="2:10" x14ac:dyDescent="0.25">
      <c r="B9351" s="27"/>
      <c r="D9351" s="27"/>
      <c r="E9351" s="27"/>
      <c r="I9351" s="27"/>
      <c r="J9351" s="27"/>
    </row>
    <row r="9352" spans="2:10" x14ac:dyDescent="0.25">
      <c r="B9352" s="27"/>
      <c r="D9352" s="27"/>
      <c r="E9352" s="27"/>
      <c r="I9352" s="27"/>
      <c r="J9352" s="27"/>
    </row>
    <row r="9353" spans="2:10" x14ac:dyDescent="0.25">
      <c r="B9353" s="27"/>
      <c r="D9353" s="27"/>
      <c r="E9353" s="27"/>
      <c r="I9353" s="27"/>
      <c r="J9353" s="27"/>
    </row>
    <row r="9354" spans="2:10" x14ac:dyDescent="0.25">
      <c r="B9354" s="27"/>
      <c r="D9354" s="27"/>
      <c r="E9354" s="27"/>
      <c r="I9354" s="27"/>
      <c r="J9354" s="27"/>
    </row>
    <row r="9355" spans="2:10" x14ac:dyDescent="0.25">
      <c r="B9355" s="27"/>
      <c r="D9355" s="27"/>
      <c r="E9355" s="27"/>
      <c r="I9355" s="27"/>
      <c r="J9355" s="27"/>
    </row>
    <row r="9356" spans="2:10" x14ac:dyDescent="0.25">
      <c r="B9356" s="27"/>
      <c r="D9356" s="27"/>
      <c r="E9356" s="27"/>
      <c r="I9356" s="27"/>
      <c r="J9356" s="27"/>
    </row>
    <row r="9357" spans="2:10" x14ac:dyDescent="0.25">
      <c r="B9357" s="27"/>
      <c r="D9357" s="27"/>
      <c r="E9357" s="27"/>
      <c r="I9357" s="27"/>
      <c r="J9357" s="27"/>
    </row>
    <row r="9358" spans="2:10" x14ac:dyDescent="0.25">
      <c r="B9358" s="27"/>
      <c r="D9358" s="27"/>
      <c r="E9358" s="27"/>
      <c r="I9358" s="27"/>
      <c r="J9358" s="27"/>
    </row>
    <row r="9359" spans="2:10" x14ac:dyDescent="0.25">
      <c r="B9359" s="27"/>
      <c r="D9359" s="27"/>
      <c r="E9359" s="27"/>
      <c r="I9359" s="27"/>
      <c r="J9359" s="27"/>
    </row>
    <row r="9360" spans="2:10" x14ac:dyDescent="0.25">
      <c r="B9360" s="27"/>
      <c r="D9360" s="27"/>
      <c r="E9360" s="27"/>
      <c r="I9360" s="27"/>
      <c r="J9360" s="27"/>
    </row>
    <row r="9361" spans="2:10" x14ac:dyDescent="0.25">
      <c r="B9361" s="27"/>
      <c r="D9361" s="27"/>
      <c r="E9361" s="27"/>
      <c r="I9361" s="27"/>
      <c r="J9361" s="27"/>
    </row>
    <row r="9362" spans="2:10" x14ac:dyDescent="0.25">
      <c r="B9362" s="27"/>
      <c r="D9362" s="27"/>
      <c r="E9362" s="27"/>
      <c r="I9362" s="27"/>
      <c r="J9362" s="27"/>
    </row>
    <row r="9363" spans="2:10" x14ac:dyDescent="0.25">
      <c r="B9363" s="27"/>
      <c r="D9363" s="27"/>
      <c r="E9363" s="27"/>
      <c r="I9363" s="27"/>
      <c r="J9363" s="27"/>
    </row>
    <row r="9364" spans="2:10" x14ac:dyDescent="0.25">
      <c r="B9364" s="27"/>
      <c r="D9364" s="27"/>
      <c r="E9364" s="27"/>
      <c r="I9364" s="27"/>
      <c r="J9364" s="27"/>
    </row>
    <row r="9365" spans="2:10" x14ac:dyDescent="0.25">
      <c r="B9365" s="27"/>
      <c r="D9365" s="27"/>
      <c r="E9365" s="27"/>
      <c r="I9365" s="27"/>
      <c r="J9365" s="27"/>
    </row>
    <row r="9366" spans="2:10" x14ac:dyDescent="0.25">
      <c r="B9366" s="27"/>
      <c r="D9366" s="27"/>
      <c r="E9366" s="27"/>
      <c r="I9366" s="27"/>
      <c r="J9366" s="27"/>
    </row>
    <row r="9367" spans="2:10" x14ac:dyDescent="0.25">
      <c r="B9367" s="27"/>
      <c r="D9367" s="27"/>
      <c r="E9367" s="27"/>
      <c r="I9367" s="27"/>
      <c r="J9367" s="27"/>
    </row>
    <row r="9368" spans="2:10" x14ac:dyDescent="0.25">
      <c r="B9368" s="27"/>
      <c r="D9368" s="27"/>
      <c r="E9368" s="27"/>
      <c r="I9368" s="27"/>
      <c r="J9368" s="27"/>
    </row>
    <row r="9369" spans="2:10" x14ac:dyDescent="0.25">
      <c r="B9369" s="27"/>
      <c r="D9369" s="27"/>
      <c r="E9369" s="27"/>
      <c r="I9369" s="27"/>
      <c r="J9369" s="27"/>
    </row>
    <row r="9370" spans="2:10" x14ac:dyDescent="0.25">
      <c r="B9370" s="27"/>
      <c r="D9370" s="27"/>
      <c r="E9370" s="27"/>
      <c r="I9370" s="27"/>
      <c r="J9370" s="27"/>
    </row>
    <row r="9371" spans="2:10" x14ac:dyDescent="0.25">
      <c r="B9371" s="27"/>
      <c r="D9371" s="27"/>
      <c r="E9371" s="27"/>
      <c r="I9371" s="27"/>
      <c r="J9371" s="27"/>
    </row>
    <row r="9372" spans="2:10" x14ac:dyDescent="0.25">
      <c r="B9372" s="27"/>
      <c r="D9372" s="27"/>
      <c r="E9372" s="27"/>
      <c r="I9372" s="27"/>
      <c r="J9372" s="27"/>
    </row>
    <row r="9373" spans="2:10" x14ac:dyDescent="0.25">
      <c r="B9373" s="27"/>
      <c r="D9373" s="27"/>
      <c r="E9373" s="27"/>
      <c r="I9373" s="27"/>
      <c r="J9373" s="27"/>
    </row>
    <row r="9374" spans="2:10" x14ac:dyDescent="0.25">
      <c r="B9374" s="27"/>
      <c r="D9374" s="27"/>
      <c r="E9374" s="27"/>
      <c r="I9374" s="27"/>
      <c r="J9374" s="27"/>
    </row>
    <row r="9375" spans="2:10" x14ac:dyDescent="0.25">
      <c r="B9375" s="27"/>
      <c r="D9375" s="27"/>
      <c r="E9375" s="27"/>
      <c r="I9375" s="27"/>
      <c r="J9375" s="27"/>
    </row>
    <row r="9376" spans="2:10" x14ac:dyDescent="0.25">
      <c r="B9376" s="27"/>
      <c r="D9376" s="27"/>
      <c r="E9376" s="27"/>
      <c r="I9376" s="27"/>
      <c r="J9376" s="27"/>
    </row>
    <row r="9377" spans="2:10" x14ac:dyDescent="0.25">
      <c r="B9377" s="27"/>
      <c r="D9377" s="27"/>
      <c r="E9377" s="27"/>
      <c r="I9377" s="27"/>
      <c r="J9377" s="27"/>
    </row>
    <row r="9378" spans="2:10" x14ac:dyDescent="0.25">
      <c r="B9378" s="27"/>
      <c r="D9378" s="27"/>
      <c r="E9378" s="27"/>
      <c r="I9378" s="27"/>
      <c r="J9378" s="27"/>
    </row>
    <row r="9379" spans="2:10" x14ac:dyDescent="0.25">
      <c r="B9379" s="27"/>
      <c r="D9379" s="27"/>
      <c r="E9379" s="27"/>
      <c r="I9379" s="27"/>
      <c r="J9379" s="27"/>
    </row>
    <row r="9380" spans="2:10" x14ac:dyDescent="0.25">
      <c r="B9380" s="27"/>
      <c r="D9380" s="27"/>
      <c r="E9380" s="27"/>
      <c r="I9380" s="27"/>
      <c r="J9380" s="27"/>
    </row>
    <row r="9381" spans="2:10" x14ac:dyDescent="0.25">
      <c r="B9381" s="27"/>
      <c r="D9381" s="27"/>
      <c r="E9381" s="27"/>
      <c r="I9381" s="27"/>
      <c r="J9381" s="27"/>
    </row>
    <row r="9382" spans="2:10" x14ac:dyDescent="0.25">
      <c r="B9382" s="27"/>
      <c r="D9382" s="27"/>
      <c r="E9382" s="27"/>
      <c r="I9382" s="27"/>
      <c r="J9382" s="27"/>
    </row>
    <row r="9383" spans="2:10" x14ac:dyDescent="0.25">
      <c r="B9383" s="27"/>
      <c r="D9383" s="27"/>
      <c r="E9383" s="27"/>
      <c r="I9383" s="27"/>
      <c r="J9383" s="27"/>
    </row>
    <row r="9384" spans="2:10" x14ac:dyDescent="0.25">
      <c r="B9384" s="27"/>
      <c r="D9384" s="27"/>
      <c r="E9384" s="27"/>
      <c r="I9384" s="27"/>
      <c r="J9384" s="27"/>
    </row>
    <row r="9385" spans="2:10" x14ac:dyDescent="0.25">
      <c r="B9385" s="27"/>
      <c r="D9385" s="27"/>
      <c r="E9385" s="27"/>
      <c r="I9385" s="27"/>
      <c r="J9385" s="27"/>
    </row>
    <row r="9386" spans="2:10" x14ac:dyDescent="0.25">
      <c r="B9386" s="27"/>
      <c r="D9386" s="27"/>
      <c r="E9386" s="27"/>
      <c r="I9386" s="27"/>
      <c r="J9386" s="27"/>
    </row>
    <row r="9387" spans="2:10" x14ac:dyDescent="0.25">
      <c r="B9387" s="27"/>
      <c r="D9387" s="27"/>
      <c r="E9387" s="27"/>
      <c r="I9387" s="27"/>
      <c r="J9387" s="27"/>
    </row>
    <row r="9388" spans="2:10" x14ac:dyDescent="0.25">
      <c r="B9388" s="27"/>
      <c r="D9388" s="27"/>
      <c r="E9388" s="27"/>
      <c r="I9388" s="27"/>
      <c r="J9388" s="27"/>
    </row>
    <row r="9389" spans="2:10" x14ac:dyDescent="0.25">
      <c r="B9389" s="27"/>
      <c r="D9389" s="27"/>
      <c r="E9389" s="27"/>
      <c r="I9389" s="27"/>
      <c r="J9389" s="27"/>
    </row>
    <row r="9390" spans="2:10" x14ac:dyDescent="0.25">
      <c r="B9390" s="27"/>
      <c r="D9390" s="27"/>
      <c r="E9390" s="27"/>
      <c r="I9390" s="27"/>
      <c r="J9390" s="27"/>
    </row>
    <row r="9391" spans="2:10" x14ac:dyDescent="0.25">
      <c r="B9391" s="27"/>
      <c r="D9391" s="27"/>
      <c r="E9391" s="27"/>
      <c r="I9391" s="27"/>
      <c r="J9391" s="27"/>
    </row>
    <row r="9392" spans="2:10" x14ac:dyDescent="0.25">
      <c r="B9392" s="27"/>
      <c r="D9392" s="27"/>
      <c r="E9392" s="27"/>
      <c r="I9392" s="27"/>
      <c r="J9392" s="27"/>
    </row>
    <row r="9393" spans="2:10" x14ac:dyDescent="0.25">
      <c r="B9393" s="27"/>
      <c r="D9393" s="27"/>
      <c r="E9393" s="27"/>
      <c r="I9393" s="27"/>
      <c r="J9393" s="27"/>
    </row>
    <row r="9394" spans="2:10" x14ac:dyDescent="0.25">
      <c r="B9394" s="27"/>
      <c r="D9394" s="27"/>
      <c r="E9394" s="27"/>
      <c r="I9394" s="27"/>
      <c r="J9394" s="27"/>
    </row>
    <row r="9395" spans="2:10" x14ac:dyDescent="0.25">
      <c r="B9395" s="27"/>
      <c r="D9395" s="27"/>
      <c r="E9395" s="27"/>
      <c r="I9395" s="27"/>
      <c r="J9395" s="27"/>
    </row>
    <row r="9396" spans="2:10" x14ac:dyDescent="0.25">
      <c r="B9396" s="27"/>
      <c r="D9396" s="27"/>
      <c r="E9396" s="27"/>
      <c r="I9396" s="27"/>
      <c r="J9396" s="27"/>
    </row>
    <row r="9397" spans="2:10" x14ac:dyDescent="0.25">
      <c r="B9397" s="27"/>
      <c r="D9397" s="27"/>
      <c r="E9397" s="27"/>
      <c r="I9397" s="27"/>
      <c r="J9397" s="27"/>
    </row>
    <row r="9398" spans="2:10" x14ac:dyDescent="0.25">
      <c r="B9398" s="27"/>
      <c r="D9398" s="27"/>
      <c r="E9398" s="27"/>
      <c r="I9398" s="27"/>
      <c r="J9398" s="27"/>
    </row>
    <row r="9399" spans="2:10" x14ac:dyDescent="0.25">
      <c r="B9399" s="27"/>
      <c r="D9399" s="27"/>
      <c r="E9399" s="27"/>
      <c r="I9399" s="27"/>
      <c r="J9399" s="27"/>
    </row>
    <row r="9400" spans="2:10" x14ac:dyDescent="0.25">
      <c r="B9400" s="27"/>
      <c r="D9400" s="27"/>
      <c r="E9400" s="27"/>
      <c r="I9400" s="27"/>
      <c r="J9400" s="27"/>
    </row>
    <row r="9401" spans="2:10" x14ac:dyDescent="0.25">
      <c r="B9401" s="27"/>
      <c r="D9401" s="27"/>
      <c r="E9401" s="27"/>
      <c r="I9401" s="27"/>
      <c r="J9401" s="27"/>
    </row>
    <row r="9402" spans="2:10" x14ac:dyDescent="0.25">
      <c r="B9402" s="27"/>
      <c r="D9402" s="27"/>
      <c r="E9402" s="27"/>
      <c r="I9402" s="27"/>
      <c r="J9402" s="27"/>
    </row>
    <row r="9403" spans="2:10" x14ac:dyDescent="0.25">
      <c r="B9403" s="27"/>
      <c r="D9403" s="27"/>
      <c r="E9403" s="27"/>
      <c r="I9403" s="27"/>
      <c r="J9403" s="27"/>
    </row>
    <row r="9404" spans="2:10" x14ac:dyDescent="0.25">
      <c r="B9404" s="27"/>
      <c r="D9404" s="27"/>
      <c r="E9404" s="27"/>
      <c r="I9404" s="27"/>
      <c r="J9404" s="27"/>
    </row>
    <row r="9405" spans="2:10" x14ac:dyDescent="0.25">
      <c r="B9405" s="27"/>
      <c r="D9405" s="27"/>
      <c r="E9405" s="27"/>
      <c r="I9405" s="27"/>
      <c r="J9405" s="27"/>
    </row>
    <row r="9406" spans="2:10" x14ac:dyDescent="0.25">
      <c r="B9406" s="27"/>
      <c r="D9406" s="27"/>
      <c r="E9406" s="27"/>
      <c r="I9406" s="27"/>
      <c r="J9406" s="27"/>
    </row>
    <row r="9407" spans="2:10" x14ac:dyDescent="0.25">
      <c r="B9407" s="27"/>
      <c r="D9407" s="27"/>
      <c r="E9407" s="27"/>
      <c r="I9407" s="27"/>
      <c r="J9407" s="27"/>
    </row>
    <row r="9408" spans="2:10" x14ac:dyDescent="0.25">
      <c r="B9408" s="27"/>
      <c r="D9408" s="27"/>
      <c r="E9408" s="27"/>
      <c r="I9408" s="27"/>
      <c r="J9408" s="27"/>
    </row>
    <row r="9409" spans="2:10" x14ac:dyDescent="0.25">
      <c r="B9409" s="27"/>
      <c r="D9409" s="27"/>
      <c r="E9409" s="27"/>
      <c r="I9409" s="27"/>
      <c r="J9409" s="27"/>
    </row>
    <row r="9410" spans="2:10" x14ac:dyDescent="0.25">
      <c r="B9410" s="27"/>
      <c r="D9410" s="27"/>
      <c r="E9410" s="27"/>
      <c r="I9410" s="27"/>
      <c r="J9410" s="27"/>
    </row>
    <row r="9411" spans="2:10" x14ac:dyDescent="0.25">
      <c r="B9411" s="27"/>
      <c r="D9411" s="27"/>
      <c r="E9411" s="27"/>
      <c r="I9411" s="27"/>
      <c r="J9411" s="27"/>
    </row>
    <row r="9412" spans="2:10" x14ac:dyDescent="0.25">
      <c r="B9412" s="27"/>
      <c r="D9412" s="27"/>
      <c r="E9412" s="27"/>
      <c r="I9412" s="27"/>
      <c r="J9412" s="27"/>
    </row>
    <row r="9413" spans="2:10" x14ac:dyDescent="0.25">
      <c r="B9413" s="27"/>
      <c r="D9413" s="27"/>
      <c r="E9413" s="27"/>
      <c r="I9413" s="27"/>
      <c r="J9413" s="27"/>
    </row>
    <row r="9414" spans="2:10" x14ac:dyDescent="0.25">
      <c r="B9414" s="27"/>
      <c r="D9414" s="27"/>
      <c r="E9414" s="27"/>
      <c r="I9414" s="27"/>
      <c r="J9414" s="27"/>
    </row>
    <row r="9415" spans="2:10" x14ac:dyDescent="0.25">
      <c r="B9415" s="27"/>
      <c r="D9415" s="27"/>
      <c r="E9415" s="27"/>
      <c r="I9415" s="27"/>
      <c r="J9415" s="27"/>
    </row>
    <row r="9416" spans="2:10" x14ac:dyDescent="0.25">
      <c r="B9416" s="27"/>
      <c r="D9416" s="27"/>
      <c r="E9416" s="27"/>
      <c r="I9416" s="27"/>
      <c r="J9416" s="27"/>
    </row>
    <row r="9417" spans="2:10" x14ac:dyDescent="0.25">
      <c r="B9417" s="27"/>
      <c r="D9417" s="27"/>
      <c r="E9417" s="27"/>
      <c r="I9417" s="27"/>
      <c r="J9417" s="27"/>
    </row>
    <row r="9418" spans="2:10" x14ac:dyDescent="0.25">
      <c r="B9418" s="27"/>
      <c r="D9418" s="27"/>
      <c r="E9418" s="27"/>
      <c r="I9418" s="27"/>
      <c r="J9418" s="27"/>
    </row>
    <row r="9419" spans="2:10" x14ac:dyDescent="0.25">
      <c r="B9419" s="27"/>
      <c r="D9419" s="27"/>
      <c r="E9419" s="27"/>
      <c r="I9419" s="27"/>
      <c r="J9419" s="27"/>
    </row>
    <row r="9420" spans="2:10" x14ac:dyDescent="0.25">
      <c r="B9420" s="27"/>
      <c r="D9420" s="27"/>
      <c r="E9420" s="27"/>
      <c r="I9420" s="27"/>
      <c r="J9420" s="27"/>
    </row>
    <row r="9421" spans="2:10" x14ac:dyDescent="0.25">
      <c r="B9421" s="27"/>
      <c r="D9421" s="27"/>
      <c r="E9421" s="27"/>
      <c r="I9421" s="27"/>
      <c r="J9421" s="27"/>
    </row>
    <row r="9422" spans="2:10" x14ac:dyDescent="0.25">
      <c r="B9422" s="27"/>
      <c r="D9422" s="27"/>
      <c r="E9422" s="27"/>
      <c r="I9422" s="27"/>
      <c r="J9422" s="27"/>
    </row>
    <row r="9423" spans="2:10" x14ac:dyDescent="0.25">
      <c r="B9423" s="27"/>
      <c r="D9423" s="27"/>
      <c r="E9423" s="27"/>
      <c r="I9423" s="27"/>
      <c r="J9423" s="27"/>
    </row>
    <row r="9424" spans="2:10" x14ac:dyDescent="0.25">
      <c r="B9424" s="27"/>
      <c r="D9424" s="27"/>
      <c r="E9424" s="27"/>
      <c r="I9424" s="27"/>
      <c r="J9424" s="27"/>
    </row>
    <row r="9425" spans="2:10" x14ac:dyDescent="0.25">
      <c r="B9425" s="27"/>
      <c r="D9425" s="27"/>
      <c r="E9425" s="27"/>
      <c r="I9425" s="27"/>
      <c r="J9425" s="27"/>
    </row>
    <row r="9426" spans="2:10" x14ac:dyDescent="0.25">
      <c r="B9426" s="27"/>
      <c r="D9426" s="27"/>
      <c r="E9426" s="27"/>
      <c r="I9426" s="27"/>
      <c r="J9426" s="27"/>
    </row>
    <row r="9427" spans="2:10" x14ac:dyDescent="0.25">
      <c r="B9427" s="27"/>
      <c r="D9427" s="27"/>
      <c r="E9427" s="27"/>
      <c r="I9427" s="27"/>
      <c r="J9427" s="27"/>
    </row>
    <row r="9428" spans="2:10" x14ac:dyDescent="0.25">
      <c r="B9428" s="27"/>
      <c r="D9428" s="27"/>
      <c r="E9428" s="27"/>
      <c r="I9428" s="27"/>
      <c r="J9428" s="27"/>
    </row>
    <row r="9429" spans="2:10" x14ac:dyDescent="0.25">
      <c r="B9429" s="27"/>
      <c r="D9429" s="27"/>
      <c r="E9429" s="27"/>
      <c r="I9429" s="27"/>
      <c r="J9429" s="27"/>
    </row>
    <row r="9430" spans="2:10" x14ac:dyDescent="0.25">
      <c r="B9430" s="27"/>
      <c r="D9430" s="27"/>
      <c r="E9430" s="27"/>
      <c r="I9430" s="27"/>
      <c r="J9430" s="27"/>
    </row>
    <row r="9431" spans="2:10" x14ac:dyDescent="0.25">
      <c r="B9431" s="27"/>
      <c r="D9431" s="27"/>
      <c r="E9431" s="27"/>
      <c r="I9431" s="27"/>
      <c r="J9431" s="27"/>
    </row>
    <row r="9432" spans="2:10" x14ac:dyDescent="0.25">
      <c r="B9432" s="27"/>
      <c r="D9432" s="27"/>
      <c r="E9432" s="27"/>
      <c r="I9432" s="27"/>
      <c r="J9432" s="27"/>
    </row>
    <row r="9433" spans="2:10" x14ac:dyDescent="0.25">
      <c r="B9433" s="27"/>
      <c r="D9433" s="27"/>
      <c r="E9433" s="27"/>
      <c r="I9433" s="27"/>
      <c r="J9433" s="27"/>
    </row>
    <row r="9434" spans="2:10" x14ac:dyDescent="0.25">
      <c r="B9434" s="27"/>
      <c r="D9434" s="27"/>
      <c r="E9434" s="27"/>
      <c r="I9434" s="27"/>
      <c r="J9434" s="27"/>
    </row>
    <row r="9435" spans="2:10" x14ac:dyDescent="0.25">
      <c r="B9435" s="27"/>
      <c r="D9435" s="27"/>
      <c r="E9435" s="27"/>
      <c r="I9435" s="27"/>
      <c r="J9435" s="27"/>
    </row>
    <row r="9436" spans="2:10" x14ac:dyDescent="0.25">
      <c r="B9436" s="27"/>
      <c r="D9436" s="27"/>
      <c r="E9436" s="27"/>
      <c r="I9436" s="27"/>
      <c r="J9436" s="27"/>
    </row>
    <row r="9437" spans="2:10" x14ac:dyDescent="0.25">
      <c r="B9437" s="27"/>
      <c r="D9437" s="27"/>
      <c r="E9437" s="27"/>
      <c r="I9437" s="27"/>
      <c r="J9437" s="27"/>
    </row>
    <row r="9438" spans="2:10" x14ac:dyDescent="0.25">
      <c r="B9438" s="27"/>
      <c r="D9438" s="27"/>
      <c r="E9438" s="27"/>
      <c r="I9438" s="27"/>
      <c r="J9438" s="27"/>
    </row>
    <row r="9439" spans="2:10" x14ac:dyDescent="0.25">
      <c r="B9439" s="27"/>
      <c r="D9439" s="27"/>
      <c r="E9439" s="27"/>
      <c r="I9439" s="27"/>
      <c r="J9439" s="27"/>
    </row>
    <row r="9440" spans="2:10" x14ac:dyDescent="0.25">
      <c r="B9440" s="27"/>
      <c r="D9440" s="27"/>
      <c r="E9440" s="27"/>
      <c r="I9440" s="27"/>
      <c r="J9440" s="27"/>
    </row>
    <row r="9441" spans="2:10" x14ac:dyDescent="0.25">
      <c r="B9441" s="27"/>
      <c r="D9441" s="27"/>
      <c r="E9441" s="27"/>
      <c r="I9441" s="27"/>
      <c r="J9441" s="27"/>
    </row>
    <row r="9442" spans="2:10" x14ac:dyDescent="0.25">
      <c r="B9442" s="27"/>
      <c r="D9442" s="27"/>
      <c r="E9442" s="27"/>
      <c r="I9442" s="27"/>
      <c r="J9442" s="27"/>
    </row>
    <row r="9443" spans="2:10" x14ac:dyDescent="0.25">
      <c r="B9443" s="27"/>
      <c r="D9443" s="27"/>
      <c r="E9443" s="27"/>
      <c r="I9443" s="27"/>
      <c r="J9443" s="27"/>
    </row>
    <row r="9444" spans="2:10" x14ac:dyDescent="0.25">
      <c r="B9444" s="27"/>
      <c r="D9444" s="27"/>
      <c r="E9444" s="27"/>
      <c r="I9444" s="27"/>
      <c r="J9444" s="27"/>
    </row>
    <row r="9445" spans="2:10" x14ac:dyDescent="0.25">
      <c r="B9445" s="27"/>
      <c r="D9445" s="27"/>
      <c r="E9445" s="27"/>
      <c r="I9445" s="27"/>
      <c r="J9445" s="27"/>
    </row>
    <row r="9446" spans="2:10" x14ac:dyDescent="0.25">
      <c r="B9446" s="27"/>
      <c r="D9446" s="27"/>
      <c r="E9446" s="27"/>
      <c r="I9446" s="27"/>
      <c r="J9446" s="27"/>
    </row>
    <row r="9447" spans="2:10" x14ac:dyDescent="0.25">
      <c r="B9447" s="27"/>
      <c r="D9447" s="27"/>
      <c r="E9447" s="27"/>
      <c r="I9447" s="27"/>
      <c r="J9447" s="27"/>
    </row>
    <row r="9448" spans="2:10" x14ac:dyDescent="0.25">
      <c r="B9448" s="27"/>
      <c r="D9448" s="27"/>
      <c r="E9448" s="27"/>
      <c r="I9448" s="27"/>
      <c r="J9448" s="27"/>
    </row>
    <row r="9449" spans="2:10" x14ac:dyDescent="0.25">
      <c r="B9449" s="27"/>
      <c r="D9449" s="27"/>
      <c r="E9449" s="27"/>
      <c r="I9449" s="27"/>
      <c r="J9449" s="27"/>
    </row>
    <row r="9450" spans="2:10" x14ac:dyDescent="0.25">
      <c r="B9450" s="27"/>
      <c r="D9450" s="27"/>
      <c r="E9450" s="27"/>
      <c r="I9450" s="27"/>
      <c r="J9450" s="27"/>
    </row>
    <row r="9451" spans="2:10" x14ac:dyDescent="0.25">
      <c r="B9451" s="27"/>
      <c r="D9451" s="27"/>
      <c r="E9451" s="27"/>
      <c r="I9451" s="27"/>
      <c r="J9451" s="27"/>
    </row>
    <row r="9452" spans="2:10" x14ac:dyDescent="0.25">
      <c r="B9452" s="27"/>
      <c r="D9452" s="27"/>
      <c r="E9452" s="27"/>
      <c r="I9452" s="27"/>
      <c r="J9452" s="27"/>
    </row>
    <row r="9453" spans="2:10" x14ac:dyDescent="0.25">
      <c r="B9453" s="27"/>
      <c r="D9453" s="27"/>
      <c r="E9453" s="27"/>
      <c r="I9453" s="27"/>
      <c r="J9453" s="27"/>
    </row>
    <row r="9454" spans="2:10" x14ac:dyDescent="0.25">
      <c r="B9454" s="27"/>
      <c r="D9454" s="27"/>
      <c r="E9454" s="27"/>
      <c r="I9454" s="27"/>
      <c r="J9454" s="27"/>
    </row>
    <row r="9455" spans="2:10" x14ac:dyDescent="0.25">
      <c r="B9455" s="27"/>
      <c r="D9455" s="27"/>
      <c r="E9455" s="27"/>
      <c r="I9455" s="27"/>
      <c r="J9455" s="27"/>
    </row>
    <row r="9456" spans="2:10" x14ac:dyDescent="0.25">
      <c r="B9456" s="27"/>
      <c r="D9456" s="27"/>
      <c r="E9456" s="27"/>
      <c r="I9456" s="27"/>
      <c r="J9456" s="27"/>
    </row>
    <row r="9457" spans="2:10" x14ac:dyDescent="0.25">
      <c r="B9457" s="27"/>
      <c r="D9457" s="27"/>
      <c r="E9457" s="27"/>
      <c r="I9457" s="27"/>
      <c r="J9457" s="27"/>
    </row>
    <row r="9458" spans="2:10" x14ac:dyDescent="0.25">
      <c r="B9458" s="27"/>
      <c r="D9458" s="27"/>
      <c r="E9458" s="27"/>
      <c r="I9458" s="27"/>
      <c r="J9458" s="27"/>
    </row>
    <row r="9459" spans="2:10" x14ac:dyDescent="0.25">
      <c r="B9459" s="27"/>
      <c r="D9459" s="27"/>
      <c r="E9459" s="27"/>
      <c r="I9459" s="27"/>
      <c r="J9459" s="27"/>
    </row>
    <row r="9460" spans="2:10" x14ac:dyDescent="0.25">
      <c r="B9460" s="27"/>
      <c r="D9460" s="27"/>
      <c r="E9460" s="27"/>
      <c r="I9460" s="27"/>
      <c r="J9460" s="27"/>
    </row>
    <row r="9461" spans="2:10" x14ac:dyDescent="0.25">
      <c r="B9461" s="27"/>
      <c r="D9461" s="27"/>
      <c r="E9461" s="27"/>
      <c r="I9461" s="27"/>
      <c r="J9461" s="27"/>
    </row>
    <row r="9462" spans="2:10" x14ac:dyDescent="0.25">
      <c r="B9462" s="27"/>
      <c r="D9462" s="27"/>
      <c r="E9462" s="27"/>
      <c r="I9462" s="27"/>
      <c r="J9462" s="27"/>
    </row>
    <row r="9463" spans="2:10" x14ac:dyDescent="0.25">
      <c r="B9463" s="27"/>
      <c r="D9463" s="27"/>
      <c r="E9463" s="27"/>
      <c r="I9463" s="27"/>
      <c r="J9463" s="27"/>
    </row>
    <row r="9464" spans="2:10" x14ac:dyDescent="0.25">
      <c r="B9464" s="27"/>
      <c r="D9464" s="27"/>
      <c r="E9464" s="27"/>
      <c r="I9464" s="27"/>
      <c r="J9464" s="27"/>
    </row>
    <row r="9465" spans="2:10" x14ac:dyDescent="0.25">
      <c r="B9465" s="27"/>
      <c r="D9465" s="27"/>
      <c r="E9465" s="27"/>
      <c r="I9465" s="27"/>
      <c r="J9465" s="27"/>
    </row>
    <row r="9466" spans="2:10" x14ac:dyDescent="0.25">
      <c r="B9466" s="27"/>
      <c r="D9466" s="27"/>
      <c r="E9466" s="27"/>
      <c r="I9466" s="27"/>
      <c r="J9466" s="27"/>
    </row>
    <row r="9467" spans="2:10" x14ac:dyDescent="0.25">
      <c r="B9467" s="27"/>
      <c r="D9467" s="27"/>
      <c r="E9467" s="27"/>
      <c r="I9467" s="27"/>
      <c r="J9467" s="27"/>
    </row>
    <row r="9468" spans="2:10" x14ac:dyDescent="0.25">
      <c r="B9468" s="27"/>
      <c r="D9468" s="27"/>
      <c r="E9468" s="27"/>
      <c r="I9468" s="27"/>
      <c r="J9468" s="27"/>
    </row>
    <row r="9469" spans="2:10" x14ac:dyDescent="0.25">
      <c r="B9469" s="27"/>
      <c r="D9469" s="27"/>
      <c r="E9469" s="27"/>
      <c r="I9469" s="27"/>
      <c r="J9469" s="27"/>
    </row>
    <row r="9470" spans="2:10" x14ac:dyDescent="0.25">
      <c r="B9470" s="27"/>
      <c r="D9470" s="27"/>
      <c r="E9470" s="27"/>
      <c r="I9470" s="27"/>
      <c r="J9470" s="27"/>
    </row>
    <row r="9471" spans="2:10" x14ac:dyDescent="0.25">
      <c r="B9471" s="27"/>
      <c r="D9471" s="27"/>
      <c r="E9471" s="27"/>
      <c r="I9471" s="27"/>
      <c r="J9471" s="27"/>
    </row>
    <row r="9472" spans="2:10" x14ac:dyDescent="0.25">
      <c r="B9472" s="27"/>
      <c r="D9472" s="27"/>
      <c r="E9472" s="27"/>
      <c r="I9472" s="27"/>
      <c r="J9472" s="27"/>
    </row>
    <row r="9473" spans="2:10" x14ac:dyDescent="0.25">
      <c r="B9473" s="27"/>
      <c r="D9473" s="27"/>
      <c r="E9473" s="27"/>
      <c r="I9473" s="27"/>
      <c r="J9473" s="27"/>
    </row>
    <row r="9474" spans="2:10" x14ac:dyDescent="0.25">
      <c r="B9474" s="27"/>
      <c r="D9474" s="27"/>
      <c r="E9474" s="27"/>
      <c r="I9474" s="27"/>
      <c r="J9474" s="27"/>
    </row>
    <row r="9475" spans="2:10" x14ac:dyDescent="0.25">
      <c r="B9475" s="27"/>
      <c r="D9475" s="27"/>
      <c r="E9475" s="27"/>
      <c r="I9475" s="27"/>
      <c r="J9475" s="27"/>
    </row>
    <row r="9476" spans="2:10" x14ac:dyDescent="0.25">
      <c r="B9476" s="27"/>
      <c r="D9476" s="27"/>
      <c r="E9476" s="27"/>
      <c r="I9476" s="27"/>
      <c r="J9476" s="27"/>
    </row>
    <row r="9477" spans="2:10" x14ac:dyDescent="0.25">
      <c r="B9477" s="27"/>
      <c r="D9477" s="27"/>
      <c r="E9477" s="27"/>
      <c r="I9477" s="27"/>
      <c r="J9477" s="27"/>
    </row>
    <row r="9478" spans="2:10" x14ac:dyDescent="0.25">
      <c r="B9478" s="27"/>
      <c r="D9478" s="27"/>
      <c r="E9478" s="27"/>
      <c r="I9478" s="27"/>
      <c r="J9478" s="27"/>
    </row>
    <row r="9479" spans="2:10" x14ac:dyDescent="0.25">
      <c r="B9479" s="27"/>
      <c r="D9479" s="27"/>
      <c r="E9479" s="27"/>
      <c r="I9479" s="27"/>
      <c r="J9479" s="27"/>
    </row>
    <row r="9480" spans="2:10" x14ac:dyDescent="0.25">
      <c r="B9480" s="27"/>
      <c r="D9480" s="27"/>
      <c r="E9480" s="27"/>
      <c r="I9480" s="27"/>
      <c r="J9480" s="27"/>
    </row>
    <row r="9481" spans="2:10" x14ac:dyDescent="0.25">
      <c r="B9481" s="27"/>
      <c r="D9481" s="27"/>
      <c r="E9481" s="27"/>
      <c r="I9481" s="27"/>
      <c r="J9481" s="27"/>
    </row>
    <row r="9482" spans="2:10" x14ac:dyDescent="0.25">
      <c r="B9482" s="27"/>
      <c r="D9482" s="27"/>
      <c r="E9482" s="27"/>
      <c r="I9482" s="27"/>
      <c r="J9482" s="27"/>
    </row>
    <row r="9483" spans="2:10" x14ac:dyDescent="0.25">
      <c r="B9483" s="27"/>
      <c r="D9483" s="27"/>
      <c r="E9483" s="27"/>
      <c r="I9483" s="27"/>
      <c r="J9483" s="27"/>
    </row>
    <row r="9484" spans="2:10" x14ac:dyDescent="0.25">
      <c r="B9484" s="27"/>
      <c r="D9484" s="27"/>
      <c r="E9484" s="27"/>
      <c r="I9484" s="27"/>
      <c r="J9484" s="27"/>
    </row>
    <row r="9485" spans="2:10" x14ac:dyDescent="0.25">
      <c r="B9485" s="27"/>
      <c r="D9485" s="27"/>
      <c r="E9485" s="27"/>
      <c r="I9485" s="27"/>
      <c r="J9485" s="27"/>
    </row>
    <row r="9486" spans="2:10" x14ac:dyDescent="0.25">
      <c r="B9486" s="27"/>
      <c r="D9486" s="27"/>
      <c r="E9486" s="27"/>
      <c r="I9486" s="27"/>
      <c r="J9486" s="27"/>
    </row>
    <row r="9487" spans="2:10" x14ac:dyDescent="0.25">
      <c r="B9487" s="27"/>
      <c r="D9487" s="27"/>
      <c r="E9487" s="27"/>
      <c r="I9487" s="27"/>
      <c r="J9487" s="27"/>
    </row>
    <row r="9488" spans="2:10" x14ac:dyDescent="0.25">
      <c r="B9488" s="27"/>
      <c r="D9488" s="27"/>
      <c r="E9488" s="27"/>
      <c r="I9488" s="27"/>
      <c r="J9488" s="27"/>
    </row>
    <row r="9489" spans="2:10" x14ac:dyDescent="0.25">
      <c r="B9489" s="27"/>
      <c r="D9489" s="27"/>
      <c r="E9489" s="27"/>
      <c r="I9489" s="27"/>
      <c r="J9489" s="27"/>
    </row>
    <row r="9490" spans="2:10" x14ac:dyDescent="0.25">
      <c r="B9490" s="27"/>
      <c r="D9490" s="27"/>
      <c r="E9490" s="27"/>
      <c r="I9490" s="27"/>
      <c r="J9490" s="27"/>
    </row>
    <row r="9491" spans="2:10" x14ac:dyDescent="0.25">
      <c r="B9491" s="27"/>
      <c r="D9491" s="27"/>
      <c r="E9491" s="27"/>
      <c r="I9491" s="27"/>
      <c r="J9491" s="27"/>
    </row>
    <row r="9492" spans="2:10" x14ac:dyDescent="0.25">
      <c r="B9492" s="27"/>
      <c r="D9492" s="27"/>
      <c r="E9492" s="27"/>
      <c r="I9492" s="27"/>
      <c r="J9492" s="27"/>
    </row>
    <row r="9493" spans="2:10" x14ac:dyDescent="0.25">
      <c r="B9493" s="27"/>
      <c r="D9493" s="27"/>
      <c r="E9493" s="27"/>
      <c r="I9493" s="27"/>
      <c r="J9493" s="27"/>
    </row>
    <row r="9494" spans="2:10" x14ac:dyDescent="0.25">
      <c r="B9494" s="27"/>
      <c r="D9494" s="27"/>
      <c r="E9494" s="27"/>
      <c r="I9494" s="27"/>
      <c r="J9494" s="27"/>
    </row>
    <row r="9495" spans="2:10" x14ac:dyDescent="0.25">
      <c r="B9495" s="27"/>
      <c r="D9495" s="27"/>
      <c r="E9495" s="27"/>
      <c r="I9495" s="27"/>
      <c r="J9495" s="27"/>
    </row>
    <row r="9496" spans="2:10" x14ac:dyDescent="0.25">
      <c r="B9496" s="27"/>
      <c r="D9496" s="27"/>
      <c r="E9496" s="27"/>
      <c r="I9496" s="27"/>
      <c r="J9496" s="27"/>
    </row>
    <row r="9497" spans="2:10" x14ac:dyDescent="0.25">
      <c r="B9497" s="27"/>
      <c r="D9497" s="27"/>
      <c r="E9497" s="27"/>
      <c r="I9497" s="27"/>
      <c r="J9497" s="27"/>
    </row>
    <row r="9498" spans="2:10" x14ac:dyDescent="0.25">
      <c r="B9498" s="27"/>
      <c r="D9498" s="27"/>
      <c r="E9498" s="27"/>
      <c r="I9498" s="27"/>
      <c r="J9498" s="27"/>
    </row>
    <row r="9499" spans="2:10" x14ac:dyDescent="0.25">
      <c r="B9499" s="27"/>
      <c r="D9499" s="27"/>
      <c r="E9499" s="27"/>
      <c r="I9499" s="27"/>
      <c r="J9499" s="27"/>
    </row>
    <row r="9500" spans="2:10" x14ac:dyDescent="0.25">
      <c r="B9500" s="27"/>
      <c r="D9500" s="27"/>
      <c r="E9500" s="27"/>
      <c r="I9500" s="27"/>
      <c r="J9500" s="27"/>
    </row>
    <row r="9501" spans="2:10" x14ac:dyDescent="0.25">
      <c r="B9501" s="27"/>
      <c r="D9501" s="27"/>
      <c r="E9501" s="27"/>
      <c r="I9501" s="27"/>
      <c r="J9501" s="27"/>
    </row>
    <row r="9502" spans="2:10" x14ac:dyDescent="0.25">
      <c r="B9502" s="27"/>
      <c r="D9502" s="27"/>
      <c r="E9502" s="27"/>
      <c r="I9502" s="27"/>
      <c r="J9502" s="27"/>
    </row>
    <row r="9503" spans="2:10" x14ac:dyDescent="0.25">
      <c r="B9503" s="27"/>
      <c r="D9503" s="27"/>
      <c r="E9503" s="27"/>
      <c r="I9503" s="27"/>
      <c r="J9503" s="27"/>
    </row>
    <row r="9504" spans="2:10" x14ac:dyDescent="0.25">
      <c r="B9504" s="27"/>
      <c r="D9504" s="27"/>
      <c r="E9504" s="27"/>
      <c r="I9504" s="27"/>
      <c r="J9504" s="27"/>
    </row>
    <row r="9505" spans="2:10" x14ac:dyDescent="0.25">
      <c r="B9505" s="27"/>
      <c r="D9505" s="27"/>
      <c r="E9505" s="27"/>
      <c r="I9505" s="27"/>
      <c r="J9505" s="27"/>
    </row>
    <row r="9506" spans="2:10" x14ac:dyDescent="0.25">
      <c r="B9506" s="27"/>
      <c r="D9506" s="27"/>
      <c r="E9506" s="27"/>
      <c r="I9506" s="27"/>
      <c r="J9506" s="27"/>
    </row>
    <row r="9507" spans="2:10" x14ac:dyDescent="0.25">
      <c r="B9507" s="27"/>
      <c r="D9507" s="27"/>
      <c r="E9507" s="27"/>
      <c r="I9507" s="27"/>
      <c r="J9507" s="27"/>
    </row>
    <row r="9508" spans="2:10" x14ac:dyDescent="0.25">
      <c r="B9508" s="27"/>
      <c r="D9508" s="27"/>
      <c r="E9508" s="27"/>
      <c r="I9508" s="27"/>
      <c r="J9508" s="27"/>
    </row>
    <row r="9509" spans="2:10" x14ac:dyDescent="0.25">
      <c r="B9509" s="27"/>
      <c r="D9509" s="27"/>
      <c r="E9509" s="27"/>
      <c r="I9509" s="27"/>
      <c r="J9509" s="27"/>
    </row>
    <row r="9510" spans="2:10" x14ac:dyDescent="0.25">
      <c r="B9510" s="27"/>
      <c r="D9510" s="27"/>
      <c r="E9510" s="27"/>
      <c r="I9510" s="27"/>
      <c r="J9510" s="27"/>
    </row>
    <row r="9511" spans="2:10" x14ac:dyDescent="0.25">
      <c r="B9511" s="27"/>
      <c r="D9511" s="27"/>
      <c r="E9511" s="27"/>
      <c r="I9511" s="27"/>
      <c r="J9511" s="27"/>
    </row>
    <row r="9512" spans="2:10" x14ac:dyDescent="0.25">
      <c r="B9512" s="27"/>
      <c r="D9512" s="27"/>
      <c r="E9512" s="27"/>
      <c r="I9512" s="27"/>
      <c r="J9512" s="27"/>
    </row>
    <row r="9513" spans="2:10" x14ac:dyDescent="0.25">
      <c r="B9513" s="27"/>
      <c r="D9513" s="27"/>
      <c r="E9513" s="27"/>
      <c r="I9513" s="27"/>
      <c r="J9513" s="27"/>
    </row>
    <row r="9514" spans="2:10" x14ac:dyDescent="0.25">
      <c r="B9514" s="27"/>
      <c r="D9514" s="27"/>
      <c r="E9514" s="27"/>
      <c r="I9514" s="27"/>
      <c r="J9514" s="27"/>
    </row>
    <row r="9515" spans="2:10" x14ac:dyDescent="0.25">
      <c r="B9515" s="27"/>
      <c r="D9515" s="27"/>
      <c r="E9515" s="27"/>
      <c r="I9515" s="27"/>
      <c r="J9515" s="27"/>
    </row>
    <row r="9516" spans="2:10" x14ac:dyDescent="0.25">
      <c r="B9516" s="27"/>
      <c r="D9516" s="27"/>
      <c r="E9516" s="27"/>
      <c r="I9516" s="27"/>
      <c r="J9516" s="27"/>
    </row>
    <row r="9517" spans="2:10" x14ac:dyDescent="0.25">
      <c r="B9517" s="27"/>
      <c r="D9517" s="27"/>
      <c r="E9517" s="27"/>
      <c r="I9517" s="27"/>
      <c r="J9517" s="27"/>
    </row>
    <row r="9518" spans="2:10" x14ac:dyDescent="0.25">
      <c r="B9518" s="27"/>
      <c r="D9518" s="27"/>
      <c r="E9518" s="27"/>
      <c r="I9518" s="27"/>
      <c r="J9518" s="27"/>
    </row>
    <row r="9519" spans="2:10" x14ac:dyDescent="0.25">
      <c r="B9519" s="27"/>
      <c r="D9519" s="27"/>
      <c r="E9519" s="27"/>
      <c r="I9519" s="27"/>
      <c r="J9519" s="27"/>
    </row>
    <row r="9520" spans="2:10" x14ac:dyDescent="0.25">
      <c r="B9520" s="27"/>
      <c r="D9520" s="27"/>
      <c r="E9520" s="27"/>
      <c r="I9520" s="27"/>
      <c r="J9520" s="27"/>
    </row>
    <row r="9521" spans="2:10" x14ac:dyDescent="0.25">
      <c r="B9521" s="27"/>
      <c r="D9521" s="27"/>
      <c r="E9521" s="27"/>
      <c r="I9521" s="27"/>
      <c r="J9521" s="27"/>
    </row>
    <row r="9522" spans="2:10" x14ac:dyDescent="0.25">
      <c r="B9522" s="27"/>
      <c r="D9522" s="27"/>
      <c r="E9522" s="27"/>
      <c r="I9522" s="27"/>
      <c r="J9522" s="27"/>
    </row>
    <row r="9523" spans="2:10" x14ac:dyDescent="0.25">
      <c r="B9523" s="27"/>
      <c r="D9523" s="27"/>
      <c r="E9523" s="27"/>
      <c r="I9523" s="27"/>
      <c r="J9523" s="27"/>
    </row>
    <row r="9524" spans="2:10" x14ac:dyDescent="0.25">
      <c r="B9524" s="27"/>
      <c r="D9524" s="27"/>
      <c r="E9524" s="27"/>
      <c r="I9524" s="27"/>
      <c r="J9524" s="27"/>
    </row>
    <row r="9525" spans="2:10" x14ac:dyDescent="0.25">
      <c r="B9525" s="27"/>
      <c r="D9525" s="27"/>
      <c r="E9525" s="27"/>
      <c r="I9525" s="27"/>
      <c r="J9525" s="27"/>
    </row>
    <row r="9526" spans="2:10" x14ac:dyDescent="0.25">
      <c r="B9526" s="27"/>
      <c r="D9526" s="27"/>
      <c r="E9526" s="27"/>
      <c r="I9526" s="27"/>
      <c r="J9526" s="27"/>
    </row>
    <row r="9527" spans="2:10" x14ac:dyDescent="0.25">
      <c r="B9527" s="27"/>
      <c r="D9527" s="27"/>
      <c r="E9527" s="27"/>
      <c r="I9527" s="27"/>
      <c r="J9527" s="27"/>
    </row>
    <row r="9528" spans="2:10" x14ac:dyDescent="0.25">
      <c r="B9528" s="27"/>
      <c r="D9528" s="27"/>
      <c r="E9528" s="27"/>
      <c r="I9528" s="27"/>
      <c r="J9528" s="27"/>
    </row>
    <row r="9529" spans="2:10" x14ac:dyDescent="0.25">
      <c r="B9529" s="27"/>
      <c r="D9529" s="27"/>
      <c r="E9529" s="27"/>
      <c r="I9529" s="27"/>
      <c r="J9529" s="27"/>
    </row>
    <row r="9530" spans="2:10" x14ac:dyDescent="0.25">
      <c r="B9530" s="27"/>
      <c r="D9530" s="27"/>
      <c r="E9530" s="27"/>
      <c r="I9530" s="27"/>
      <c r="J9530" s="27"/>
    </row>
    <row r="9531" spans="2:10" x14ac:dyDescent="0.25">
      <c r="B9531" s="27"/>
      <c r="D9531" s="27"/>
      <c r="E9531" s="27"/>
      <c r="I9531" s="27"/>
      <c r="J9531" s="27"/>
    </row>
    <row r="9532" spans="2:10" x14ac:dyDescent="0.25">
      <c r="B9532" s="27"/>
      <c r="D9532" s="27"/>
      <c r="E9532" s="27"/>
      <c r="I9532" s="27"/>
      <c r="J9532" s="27"/>
    </row>
    <row r="9533" spans="2:10" x14ac:dyDescent="0.25">
      <c r="B9533" s="27"/>
      <c r="D9533" s="27"/>
      <c r="E9533" s="27"/>
      <c r="I9533" s="27"/>
      <c r="J9533" s="27"/>
    </row>
    <row r="9534" spans="2:10" x14ac:dyDescent="0.25">
      <c r="B9534" s="27"/>
      <c r="D9534" s="27"/>
      <c r="E9534" s="27"/>
      <c r="I9534" s="27"/>
      <c r="J9534" s="27"/>
    </row>
    <row r="9535" spans="2:10" x14ac:dyDescent="0.25">
      <c r="B9535" s="27"/>
      <c r="D9535" s="27"/>
      <c r="E9535" s="27"/>
      <c r="I9535" s="27"/>
      <c r="J9535" s="27"/>
    </row>
    <row r="9536" spans="2:10" x14ac:dyDescent="0.25">
      <c r="B9536" s="27"/>
      <c r="D9536" s="27"/>
      <c r="E9536" s="27"/>
      <c r="I9536" s="27"/>
      <c r="J9536" s="27"/>
    </row>
    <row r="9537" spans="2:10" x14ac:dyDescent="0.25">
      <c r="B9537" s="27"/>
      <c r="D9537" s="27"/>
      <c r="E9537" s="27"/>
      <c r="I9537" s="27"/>
      <c r="J9537" s="27"/>
    </row>
    <row r="9538" spans="2:10" x14ac:dyDescent="0.25">
      <c r="B9538" s="27"/>
      <c r="D9538" s="27"/>
      <c r="E9538" s="27"/>
      <c r="I9538" s="27"/>
      <c r="J9538" s="27"/>
    </row>
    <row r="9539" spans="2:10" x14ac:dyDescent="0.25">
      <c r="B9539" s="27"/>
      <c r="D9539" s="27"/>
      <c r="E9539" s="27"/>
      <c r="I9539" s="27"/>
      <c r="J9539" s="27"/>
    </row>
    <row r="9540" spans="2:10" x14ac:dyDescent="0.25">
      <c r="B9540" s="27"/>
      <c r="D9540" s="27"/>
      <c r="E9540" s="27"/>
      <c r="I9540" s="27"/>
      <c r="J9540" s="27"/>
    </row>
    <row r="9541" spans="2:10" x14ac:dyDescent="0.25">
      <c r="B9541" s="27"/>
      <c r="D9541" s="27"/>
      <c r="E9541" s="27"/>
      <c r="I9541" s="27"/>
      <c r="J9541" s="27"/>
    </row>
    <row r="9542" spans="2:10" x14ac:dyDescent="0.25">
      <c r="B9542" s="27"/>
      <c r="D9542" s="27"/>
      <c r="E9542" s="27"/>
      <c r="I9542" s="27"/>
      <c r="J9542" s="27"/>
    </row>
    <row r="9543" spans="2:10" x14ac:dyDescent="0.25">
      <c r="B9543" s="27"/>
      <c r="D9543" s="27"/>
      <c r="E9543" s="27"/>
      <c r="I9543" s="27"/>
      <c r="J9543" s="27"/>
    </row>
    <row r="9544" spans="2:10" x14ac:dyDescent="0.25">
      <c r="B9544" s="27"/>
      <c r="D9544" s="27"/>
      <c r="E9544" s="27"/>
      <c r="I9544" s="27"/>
      <c r="J9544" s="27"/>
    </row>
    <row r="9545" spans="2:10" x14ac:dyDescent="0.25">
      <c r="B9545" s="27"/>
      <c r="D9545" s="27"/>
      <c r="E9545" s="27"/>
      <c r="I9545" s="27"/>
      <c r="J9545" s="27"/>
    </row>
    <row r="9546" spans="2:10" x14ac:dyDescent="0.25">
      <c r="B9546" s="27"/>
      <c r="D9546" s="27"/>
      <c r="E9546" s="27"/>
      <c r="I9546" s="27"/>
      <c r="J9546" s="27"/>
    </row>
    <row r="9547" spans="2:10" x14ac:dyDescent="0.25">
      <c r="B9547" s="27"/>
      <c r="D9547" s="27"/>
      <c r="E9547" s="27"/>
      <c r="I9547" s="27"/>
      <c r="J9547" s="27"/>
    </row>
    <row r="9548" spans="2:10" x14ac:dyDescent="0.25">
      <c r="B9548" s="27"/>
      <c r="D9548" s="27"/>
      <c r="E9548" s="27"/>
      <c r="I9548" s="27"/>
      <c r="J9548" s="27"/>
    </row>
    <row r="9549" spans="2:10" x14ac:dyDescent="0.25">
      <c r="B9549" s="27"/>
      <c r="D9549" s="27"/>
      <c r="E9549" s="27"/>
      <c r="I9549" s="27"/>
      <c r="J9549" s="27"/>
    </row>
    <row r="9550" spans="2:10" x14ac:dyDescent="0.25">
      <c r="B9550" s="27"/>
      <c r="D9550" s="27"/>
      <c r="E9550" s="27"/>
      <c r="I9550" s="27"/>
      <c r="J9550" s="27"/>
    </row>
    <row r="9551" spans="2:10" x14ac:dyDescent="0.25">
      <c r="B9551" s="27"/>
      <c r="D9551" s="27"/>
      <c r="E9551" s="27"/>
      <c r="I9551" s="27"/>
      <c r="J9551" s="27"/>
    </row>
    <row r="9552" spans="2:10" x14ac:dyDescent="0.25">
      <c r="B9552" s="27"/>
      <c r="D9552" s="27"/>
      <c r="E9552" s="27"/>
      <c r="I9552" s="27"/>
      <c r="J9552" s="27"/>
    </row>
    <row r="9553" spans="2:10" x14ac:dyDescent="0.25">
      <c r="B9553" s="27"/>
      <c r="D9553" s="27"/>
      <c r="E9553" s="27"/>
      <c r="I9553" s="27"/>
      <c r="J9553" s="27"/>
    </row>
    <row r="9554" spans="2:10" x14ac:dyDescent="0.25">
      <c r="B9554" s="27"/>
      <c r="D9554" s="27"/>
      <c r="E9554" s="27"/>
      <c r="I9554" s="27"/>
      <c r="J9554" s="27"/>
    </row>
    <row r="9555" spans="2:10" x14ac:dyDescent="0.25">
      <c r="B9555" s="27"/>
      <c r="D9555" s="27"/>
      <c r="E9555" s="27"/>
      <c r="I9555" s="27"/>
      <c r="J9555" s="27"/>
    </row>
    <row r="9556" spans="2:10" x14ac:dyDescent="0.25">
      <c r="B9556" s="27"/>
      <c r="D9556" s="27"/>
      <c r="E9556" s="27"/>
      <c r="I9556" s="27"/>
      <c r="J9556" s="27"/>
    </row>
    <row r="9557" spans="2:10" x14ac:dyDescent="0.25">
      <c r="B9557" s="27"/>
      <c r="D9557" s="27"/>
      <c r="E9557" s="27"/>
      <c r="I9557" s="27"/>
      <c r="J9557" s="27"/>
    </row>
    <row r="9558" spans="2:10" x14ac:dyDescent="0.25">
      <c r="B9558" s="27"/>
      <c r="D9558" s="27"/>
      <c r="E9558" s="27"/>
      <c r="I9558" s="27"/>
      <c r="J9558" s="27"/>
    </row>
    <row r="9559" spans="2:10" x14ac:dyDescent="0.25">
      <c r="B9559" s="27"/>
      <c r="D9559" s="27"/>
      <c r="E9559" s="27"/>
      <c r="I9559" s="27"/>
      <c r="J9559" s="27"/>
    </row>
    <row r="9560" spans="2:10" x14ac:dyDescent="0.25">
      <c r="B9560" s="27"/>
      <c r="D9560" s="27"/>
      <c r="E9560" s="27"/>
      <c r="I9560" s="27"/>
      <c r="J9560" s="27"/>
    </row>
    <row r="9561" spans="2:10" x14ac:dyDescent="0.25">
      <c r="B9561" s="27"/>
      <c r="D9561" s="27"/>
      <c r="E9561" s="27"/>
      <c r="I9561" s="27"/>
      <c r="J9561" s="27"/>
    </row>
    <row r="9562" spans="2:10" x14ac:dyDescent="0.25">
      <c r="B9562" s="27"/>
      <c r="D9562" s="27"/>
      <c r="E9562" s="27"/>
      <c r="I9562" s="27"/>
      <c r="J9562" s="27"/>
    </row>
    <row r="9563" spans="2:10" x14ac:dyDescent="0.25">
      <c r="B9563" s="27"/>
      <c r="D9563" s="27"/>
      <c r="E9563" s="27"/>
      <c r="I9563" s="27"/>
      <c r="J9563" s="27"/>
    </row>
    <row r="9564" spans="2:10" x14ac:dyDescent="0.25">
      <c r="B9564" s="27"/>
      <c r="D9564" s="27"/>
      <c r="E9564" s="27"/>
      <c r="I9564" s="27"/>
      <c r="J9564" s="27"/>
    </row>
    <row r="9565" spans="2:10" x14ac:dyDescent="0.25">
      <c r="B9565" s="27"/>
      <c r="D9565" s="27"/>
      <c r="E9565" s="27"/>
      <c r="I9565" s="27"/>
      <c r="J9565" s="27"/>
    </row>
    <row r="9566" spans="2:10" x14ac:dyDescent="0.25">
      <c r="B9566" s="27"/>
      <c r="D9566" s="27"/>
      <c r="E9566" s="27"/>
      <c r="I9566" s="27"/>
      <c r="J9566" s="27"/>
    </row>
    <row r="9567" spans="2:10" x14ac:dyDescent="0.25">
      <c r="B9567" s="27"/>
      <c r="D9567" s="27"/>
      <c r="E9567" s="27"/>
      <c r="I9567" s="27"/>
      <c r="J9567" s="27"/>
    </row>
    <row r="9568" spans="2:10" x14ac:dyDescent="0.25">
      <c r="B9568" s="27"/>
      <c r="D9568" s="27"/>
      <c r="E9568" s="27"/>
      <c r="I9568" s="27"/>
      <c r="J9568" s="27"/>
    </row>
    <row r="9569" spans="2:10" x14ac:dyDescent="0.25">
      <c r="B9569" s="27"/>
      <c r="D9569" s="27"/>
      <c r="E9569" s="27"/>
      <c r="I9569" s="27"/>
      <c r="J9569" s="27"/>
    </row>
    <row r="9570" spans="2:10" x14ac:dyDescent="0.25">
      <c r="B9570" s="27"/>
      <c r="D9570" s="27"/>
      <c r="E9570" s="27"/>
      <c r="I9570" s="27"/>
      <c r="J9570" s="27"/>
    </row>
    <row r="9571" spans="2:10" x14ac:dyDescent="0.25">
      <c r="B9571" s="27"/>
      <c r="D9571" s="27"/>
      <c r="E9571" s="27"/>
      <c r="I9571" s="27"/>
      <c r="J9571" s="27"/>
    </row>
    <row r="9572" spans="2:10" x14ac:dyDescent="0.25">
      <c r="B9572" s="27"/>
      <c r="D9572" s="27"/>
      <c r="E9572" s="27"/>
      <c r="I9572" s="27"/>
      <c r="J9572" s="27"/>
    </row>
    <row r="9573" spans="2:10" x14ac:dyDescent="0.25">
      <c r="B9573" s="27"/>
      <c r="D9573" s="27"/>
      <c r="E9573" s="27"/>
      <c r="I9573" s="27"/>
      <c r="J9573" s="27"/>
    </row>
    <row r="9574" spans="2:10" x14ac:dyDescent="0.25">
      <c r="B9574" s="27"/>
      <c r="D9574" s="27"/>
      <c r="E9574" s="27"/>
      <c r="I9574" s="27"/>
      <c r="J9574" s="27"/>
    </row>
    <row r="9575" spans="2:10" x14ac:dyDescent="0.25">
      <c r="B9575" s="27"/>
      <c r="D9575" s="27"/>
      <c r="E9575" s="27"/>
      <c r="I9575" s="27"/>
      <c r="J9575" s="27"/>
    </row>
    <row r="9576" spans="2:10" x14ac:dyDescent="0.25">
      <c r="B9576" s="27"/>
      <c r="D9576" s="27"/>
      <c r="E9576" s="27"/>
      <c r="I9576" s="27"/>
      <c r="J9576" s="27"/>
    </row>
    <row r="9577" spans="2:10" x14ac:dyDescent="0.25">
      <c r="B9577" s="27"/>
      <c r="D9577" s="27"/>
      <c r="E9577" s="27"/>
      <c r="I9577" s="27"/>
      <c r="J9577" s="27"/>
    </row>
    <row r="9578" spans="2:10" x14ac:dyDescent="0.25">
      <c r="B9578" s="27"/>
      <c r="D9578" s="27"/>
      <c r="E9578" s="27"/>
      <c r="I9578" s="27"/>
      <c r="J9578" s="27"/>
    </row>
    <row r="9579" spans="2:10" x14ac:dyDescent="0.25">
      <c r="B9579" s="27"/>
      <c r="D9579" s="27"/>
      <c r="E9579" s="27"/>
      <c r="I9579" s="27"/>
      <c r="J9579" s="27"/>
    </row>
    <row r="9580" spans="2:10" x14ac:dyDescent="0.25">
      <c r="B9580" s="27"/>
      <c r="D9580" s="27"/>
      <c r="E9580" s="27"/>
      <c r="I9580" s="27"/>
      <c r="J9580" s="27"/>
    </row>
    <row r="9581" spans="2:10" x14ac:dyDescent="0.25">
      <c r="B9581" s="27"/>
      <c r="D9581" s="27"/>
      <c r="E9581" s="27"/>
      <c r="I9581" s="27"/>
      <c r="J9581" s="27"/>
    </row>
    <row r="9582" spans="2:10" x14ac:dyDescent="0.25">
      <c r="B9582" s="27"/>
      <c r="D9582" s="27"/>
      <c r="E9582" s="27"/>
      <c r="I9582" s="27"/>
      <c r="J9582" s="27"/>
    </row>
    <row r="9583" spans="2:10" x14ac:dyDescent="0.25">
      <c r="B9583" s="27"/>
      <c r="D9583" s="27"/>
      <c r="E9583" s="27"/>
      <c r="I9583" s="27"/>
      <c r="J9583" s="27"/>
    </row>
    <row r="9584" spans="2:10" x14ac:dyDescent="0.25">
      <c r="B9584" s="27"/>
      <c r="D9584" s="27"/>
      <c r="E9584" s="27"/>
      <c r="I9584" s="27"/>
      <c r="J9584" s="27"/>
    </row>
    <row r="9585" spans="2:10" x14ac:dyDescent="0.25">
      <c r="B9585" s="27"/>
      <c r="D9585" s="27"/>
      <c r="E9585" s="27"/>
      <c r="I9585" s="27"/>
      <c r="J9585" s="27"/>
    </row>
    <row r="9586" spans="2:10" x14ac:dyDescent="0.25">
      <c r="B9586" s="27"/>
      <c r="D9586" s="27"/>
      <c r="E9586" s="27"/>
      <c r="I9586" s="27"/>
      <c r="J9586" s="27"/>
    </row>
    <row r="9587" spans="2:10" x14ac:dyDescent="0.25">
      <c r="B9587" s="27"/>
      <c r="D9587" s="27"/>
      <c r="E9587" s="27"/>
      <c r="I9587" s="27"/>
      <c r="J9587" s="27"/>
    </row>
    <row r="9588" spans="2:10" x14ac:dyDescent="0.25">
      <c r="B9588" s="27"/>
      <c r="D9588" s="27"/>
      <c r="E9588" s="27"/>
      <c r="I9588" s="27"/>
      <c r="J9588" s="27"/>
    </row>
    <row r="9589" spans="2:10" x14ac:dyDescent="0.25">
      <c r="B9589" s="27"/>
      <c r="D9589" s="27"/>
      <c r="E9589" s="27"/>
      <c r="I9589" s="27"/>
      <c r="J9589" s="27"/>
    </row>
    <row r="9590" spans="2:10" x14ac:dyDescent="0.25">
      <c r="B9590" s="27"/>
      <c r="D9590" s="27"/>
      <c r="E9590" s="27"/>
      <c r="I9590" s="27"/>
      <c r="J9590" s="27"/>
    </row>
    <row r="9591" spans="2:10" x14ac:dyDescent="0.25">
      <c r="B9591" s="27"/>
      <c r="D9591" s="27"/>
      <c r="E9591" s="27"/>
      <c r="I9591" s="27"/>
      <c r="J9591" s="27"/>
    </row>
    <row r="9592" spans="2:10" x14ac:dyDescent="0.25">
      <c r="B9592" s="27"/>
      <c r="D9592" s="27"/>
      <c r="E9592" s="27"/>
      <c r="I9592" s="27"/>
      <c r="J9592" s="27"/>
    </row>
    <row r="9593" spans="2:10" x14ac:dyDescent="0.25">
      <c r="B9593" s="27"/>
      <c r="D9593" s="27"/>
      <c r="E9593" s="27"/>
      <c r="I9593" s="27"/>
      <c r="J9593" s="27"/>
    </row>
    <row r="9594" spans="2:10" x14ac:dyDescent="0.25">
      <c r="B9594" s="27"/>
      <c r="D9594" s="27"/>
      <c r="E9594" s="27"/>
      <c r="I9594" s="27"/>
      <c r="J9594" s="27"/>
    </row>
    <row r="9595" spans="2:10" x14ac:dyDescent="0.25">
      <c r="B9595" s="27"/>
      <c r="D9595" s="27"/>
      <c r="E9595" s="27"/>
      <c r="I9595" s="27"/>
      <c r="J9595" s="27"/>
    </row>
    <row r="9596" spans="2:10" x14ac:dyDescent="0.25">
      <c r="B9596" s="27"/>
      <c r="D9596" s="27"/>
      <c r="E9596" s="27"/>
      <c r="I9596" s="27"/>
      <c r="J9596" s="27"/>
    </row>
    <row r="9597" spans="2:10" x14ac:dyDescent="0.25">
      <c r="B9597" s="27"/>
      <c r="D9597" s="27"/>
      <c r="E9597" s="27"/>
      <c r="I9597" s="27"/>
      <c r="J9597" s="27"/>
    </row>
    <row r="9598" spans="2:10" x14ac:dyDescent="0.25">
      <c r="B9598" s="27"/>
      <c r="D9598" s="27"/>
      <c r="E9598" s="27"/>
      <c r="I9598" s="27"/>
      <c r="J9598" s="27"/>
    </row>
    <row r="9599" spans="2:10" x14ac:dyDescent="0.25">
      <c r="B9599" s="27"/>
      <c r="D9599" s="27"/>
      <c r="E9599" s="27"/>
      <c r="I9599" s="27"/>
      <c r="J9599" s="27"/>
    </row>
    <row r="9600" spans="2:10" x14ac:dyDescent="0.25">
      <c r="B9600" s="27"/>
      <c r="D9600" s="27"/>
      <c r="E9600" s="27"/>
      <c r="I9600" s="27"/>
      <c r="J9600" s="27"/>
    </row>
    <row r="9601" spans="2:10" x14ac:dyDescent="0.25">
      <c r="B9601" s="27"/>
      <c r="D9601" s="27"/>
      <c r="E9601" s="27"/>
      <c r="I9601" s="27"/>
      <c r="J9601" s="27"/>
    </row>
    <row r="9602" spans="2:10" x14ac:dyDescent="0.25">
      <c r="B9602" s="27"/>
      <c r="D9602" s="27"/>
      <c r="E9602" s="27"/>
      <c r="I9602" s="27"/>
      <c r="J9602" s="27"/>
    </row>
    <row r="9603" spans="2:10" x14ac:dyDescent="0.25">
      <c r="B9603" s="27"/>
      <c r="D9603" s="27"/>
      <c r="E9603" s="27"/>
      <c r="I9603" s="27"/>
      <c r="J9603" s="27"/>
    </row>
    <row r="9604" spans="2:10" x14ac:dyDescent="0.25">
      <c r="B9604" s="27"/>
      <c r="D9604" s="27"/>
      <c r="E9604" s="27"/>
      <c r="I9604" s="27"/>
      <c r="J9604" s="27"/>
    </row>
    <row r="9605" spans="2:10" x14ac:dyDescent="0.25">
      <c r="B9605" s="27"/>
      <c r="D9605" s="27"/>
      <c r="E9605" s="27"/>
      <c r="I9605" s="27"/>
      <c r="J9605" s="27"/>
    </row>
    <row r="9606" spans="2:10" x14ac:dyDescent="0.25">
      <c r="B9606" s="27"/>
      <c r="D9606" s="27"/>
      <c r="E9606" s="27"/>
      <c r="I9606" s="27"/>
      <c r="J9606" s="27"/>
    </row>
    <row r="9607" spans="2:10" x14ac:dyDescent="0.25">
      <c r="B9607" s="27"/>
      <c r="D9607" s="27"/>
      <c r="E9607" s="27"/>
      <c r="I9607" s="27"/>
      <c r="J9607" s="27"/>
    </row>
    <row r="9608" spans="2:10" x14ac:dyDescent="0.25">
      <c r="B9608" s="27"/>
      <c r="D9608" s="27"/>
      <c r="E9608" s="27"/>
      <c r="I9608" s="27"/>
      <c r="J9608" s="27"/>
    </row>
    <row r="9609" spans="2:10" x14ac:dyDescent="0.25">
      <c r="B9609" s="27"/>
      <c r="D9609" s="27"/>
      <c r="E9609" s="27"/>
      <c r="I9609" s="27"/>
      <c r="J9609" s="27"/>
    </row>
    <row r="9610" spans="2:10" x14ac:dyDescent="0.25">
      <c r="B9610" s="27"/>
      <c r="D9610" s="27"/>
      <c r="E9610" s="27"/>
      <c r="I9610" s="27"/>
      <c r="J9610" s="27"/>
    </row>
    <row r="9611" spans="2:10" x14ac:dyDescent="0.25">
      <c r="B9611" s="27"/>
      <c r="D9611" s="27"/>
      <c r="E9611" s="27"/>
      <c r="I9611" s="27"/>
      <c r="J9611" s="27"/>
    </row>
    <row r="9612" spans="2:10" x14ac:dyDescent="0.25">
      <c r="B9612" s="27"/>
      <c r="D9612" s="27"/>
      <c r="E9612" s="27"/>
      <c r="I9612" s="27"/>
      <c r="J9612" s="27"/>
    </row>
    <row r="9613" spans="2:10" x14ac:dyDescent="0.25">
      <c r="B9613" s="27"/>
      <c r="D9613" s="27"/>
      <c r="E9613" s="27"/>
      <c r="I9613" s="27"/>
      <c r="J9613" s="27"/>
    </row>
    <row r="9614" spans="2:10" x14ac:dyDescent="0.25">
      <c r="B9614" s="27"/>
      <c r="D9614" s="27"/>
      <c r="E9614" s="27"/>
      <c r="I9614" s="27"/>
      <c r="J9614" s="27"/>
    </row>
    <row r="9615" spans="2:10" x14ac:dyDescent="0.25">
      <c r="B9615" s="27"/>
      <c r="D9615" s="27"/>
      <c r="E9615" s="27"/>
      <c r="I9615" s="27"/>
      <c r="J9615" s="27"/>
    </row>
    <row r="9616" spans="2:10" x14ac:dyDescent="0.25">
      <c r="B9616" s="27"/>
      <c r="D9616" s="27"/>
      <c r="E9616" s="27"/>
      <c r="I9616" s="27"/>
      <c r="J9616" s="27"/>
    </row>
    <row r="9617" spans="2:10" x14ac:dyDescent="0.25">
      <c r="B9617" s="27"/>
      <c r="D9617" s="27"/>
      <c r="E9617" s="27"/>
      <c r="I9617" s="27"/>
      <c r="J9617" s="27"/>
    </row>
    <row r="9618" spans="2:10" x14ac:dyDescent="0.25">
      <c r="B9618" s="27"/>
      <c r="D9618" s="27"/>
      <c r="E9618" s="27"/>
      <c r="I9618" s="27"/>
      <c r="J9618" s="27"/>
    </row>
    <row r="9619" spans="2:10" x14ac:dyDescent="0.25">
      <c r="B9619" s="27"/>
      <c r="D9619" s="27"/>
      <c r="E9619" s="27"/>
      <c r="I9619" s="27"/>
      <c r="J9619" s="27"/>
    </row>
    <row r="9620" spans="2:10" x14ac:dyDescent="0.25">
      <c r="B9620" s="27"/>
      <c r="D9620" s="27"/>
      <c r="E9620" s="27"/>
      <c r="I9620" s="27"/>
      <c r="J9620" s="27"/>
    </row>
    <row r="9621" spans="2:10" x14ac:dyDescent="0.25">
      <c r="B9621" s="27"/>
      <c r="D9621" s="27"/>
      <c r="E9621" s="27"/>
      <c r="I9621" s="27"/>
      <c r="J9621" s="27"/>
    </row>
    <row r="9622" spans="2:10" x14ac:dyDescent="0.25">
      <c r="B9622" s="27"/>
      <c r="D9622" s="27"/>
      <c r="E9622" s="27"/>
      <c r="I9622" s="27"/>
      <c r="J9622" s="27"/>
    </row>
    <row r="9623" spans="2:10" x14ac:dyDescent="0.25">
      <c r="B9623" s="27"/>
      <c r="D9623" s="27"/>
      <c r="E9623" s="27"/>
      <c r="I9623" s="27"/>
      <c r="J9623" s="27"/>
    </row>
    <row r="9624" spans="2:10" x14ac:dyDescent="0.25">
      <c r="B9624" s="27"/>
      <c r="D9624" s="27"/>
      <c r="E9624" s="27"/>
      <c r="I9624" s="27"/>
      <c r="J9624" s="27"/>
    </row>
    <row r="9625" spans="2:10" x14ac:dyDescent="0.25">
      <c r="B9625" s="27"/>
      <c r="D9625" s="27"/>
      <c r="E9625" s="27"/>
      <c r="I9625" s="27"/>
      <c r="J9625" s="27"/>
    </row>
    <row r="9626" spans="2:10" x14ac:dyDescent="0.25">
      <c r="B9626" s="27"/>
      <c r="D9626" s="27"/>
      <c r="E9626" s="27"/>
      <c r="I9626" s="27"/>
      <c r="J9626" s="27"/>
    </row>
    <row r="9627" spans="2:10" x14ac:dyDescent="0.25">
      <c r="B9627" s="27"/>
      <c r="D9627" s="27"/>
      <c r="E9627" s="27"/>
      <c r="I9627" s="27"/>
      <c r="J9627" s="27"/>
    </row>
    <row r="9628" spans="2:10" x14ac:dyDescent="0.25">
      <c r="B9628" s="27"/>
      <c r="D9628" s="27"/>
      <c r="E9628" s="27"/>
      <c r="I9628" s="27"/>
      <c r="J9628" s="27"/>
    </row>
    <row r="9629" spans="2:10" x14ac:dyDescent="0.25">
      <c r="B9629" s="27"/>
      <c r="D9629" s="27"/>
      <c r="E9629" s="27"/>
      <c r="I9629" s="27"/>
      <c r="J9629" s="27"/>
    </row>
    <row r="9630" spans="2:10" x14ac:dyDescent="0.25">
      <c r="B9630" s="27"/>
      <c r="D9630" s="27"/>
      <c r="E9630" s="27"/>
      <c r="I9630" s="27"/>
      <c r="J9630" s="27"/>
    </row>
    <row r="9631" spans="2:10" x14ac:dyDescent="0.25">
      <c r="B9631" s="27"/>
      <c r="D9631" s="27"/>
      <c r="E9631" s="27"/>
      <c r="I9631" s="27"/>
      <c r="J9631" s="27"/>
    </row>
    <row r="9632" spans="2:10" x14ac:dyDescent="0.25">
      <c r="B9632" s="27"/>
      <c r="D9632" s="27"/>
      <c r="E9632" s="27"/>
      <c r="I9632" s="27"/>
      <c r="J9632" s="27"/>
    </row>
    <row r="9633" spans="2:10" x14ac:dyDescent="0.25">
      <c r="B9633" s="27"/>
      <c r="D9633" s="27"/>
      <c r="E9633" s="27"/>
      <c r="I9633" s="27"/>
      <c r="J9633" s="27"/>
    </row>
    <row r="9634" spans="2:10" x14ac:dyDescent="0.25">
      <c r="B9634" s="27"/>
      <c r="D9634" s="27"/>
      <c r="E9634" s="27"/>
      <c r="I9634" s="27"/>
      <c r="J9634" s="27"/>
    </row>
    <row r="9635" spans="2:10" x14ac:dyDescent="0.25">
      <c r="B9635" s="27"/>
      <c r="D9635" s="27"/>
      <c r="E9635" s="27"/>
      <c r="I9635" s="27"/>
      <c r="J9635" s="27"/>
    </row>
    <row r="9636" spans="2:10" x14ac:dyDescent="0.25">
      <c r="B9636" s="27"/>
      <c r="D9636" s="27"/>
      <c r="E9636" s="27"/>
      <c r="I9636" s="27"/>
      <c r="J9636" s="27"/>
    </row>
    <row r="9637" spans="2:10" x14ac:dyDescent="0.25">
      <c r="B9637" s="27"/>
      <c r="D9637" s="27"/>
      <c r="E9637" s="27"/>
      <c r="I9637" s="27"/>
      <c r="J9637" s="27"/>
    </row>
    <row r="9638" spans="2:10" x14ac:dyDescent="0.25">
      <c r="B9638" s="27"/>
      <c r="D9638" s="27"/>
      <c r="E9638" s="27"/>
      <c r="I9638" s="27"/>
      <c r="J9638" s="27"/>
    </row>
    <row r="9639" spans="2:10" x14ac:dyDescent="0.25">
      <c r="B9639" s="27"/>
      <c r="D9639" s="27"/>
      <c r="E9639" s="27"/>
      <c r="I9639" s="27"/>
      <c r="J9639" s="27"/>
    </row>
    <row r="9640" spans="2:10" x14ac:dyDescent="0.25">
      <c r="B9640" s="27"/>
      <c r="D9640" s="27"/>
      <c r="E9640" s="27"/>
      <c r="I9640" s="27"/>
      <c r="J9640" s="27"/>
    </row>
    <row r="9641" spans="2:10" x14ac:dyDescent="0.25">
      <c r="B9641" s="27"/>
      <c r="D9641" s="27"/>
      <c r="E9641" s="27"/>
      <c r="I9641" s="27"/>
      <c r="J9641" s="27"/>
    </row>
    <row r="9642" spans="2:10" x14ac:dyDescent="0.25">
      <c r="B9642" s="27"/>
      <c r="D9642" s="27"/>
      <c r="E9642" s="27"/>
      <c r="I9642" s="27"/>
      <c r="J9642" s="27"/>
    </row>
    <row r="9643" spans="2:10" x14ac:dyDescent="0.25">
      <c r="B9643" s="27"/>
      <c r="D9643" s="27"/>
      <c r="E9643" s="27"/>
      <c r="I9643" s="27"/>
      <c r="J9643" s="27"/>
    </row>
    <row r="9644" spans="2:10" x14ac:dyDescent="0.25">
      <c r="B9644" s="27"/>
      <c r="D9644" s="27"/>
      <c r="E9644" s="27"/>
      <c r="I9644" s="27"/>
      <c r="J9644" s="27"/>
    </row>
    <row r="9645" spans="2:10" x14ac:dyDescent="0.25">
      <c r="B9645" s="27"/>
      <c r="D9645" s="27"/>
      <c r="E9645" s="27"/>
      <c r="I9645" s="27"/>
      <c r="J9645" s="27"/>
    </row>
    <row r="9646" spans="2:10" x14ac:dyDescent="0.25">
      <c r="B9646" s="27"/>
      <c r="D9646" s="27"/>
      <c r="E9646" s="27"/>
      <c r="I9646" s="27"/>
      <c r="J9646" s="27"/>
    </row>
    <row r="9647" spans="2:10" x14ac:dyDescent="0.25">
      <c r="B9647" s="27"/>
      <c r="D9647" s="27"/>
      <c r="E9647" s="27"/>
      <c r="I9647" s="27"/>
      <c r="J9647" s="27"/>
    </row>
    <row r="9648" spans="2:10" x14ac:dyDescent="0.25">
      <c r="B9648" s="27"/>
      <c r="D9648" s="27"/>
      <c r="E9648" s="27"/>
      <c r="I9648" s="27"/>
      <c r="J9648" s="27"/>
    </row>
    <row r="9649" spans="2:10" x14ac:dyDescent="0.25">
      <c r="B9649" s="27"/>
      <c r="D9649" s="27"/>
      <c r="E9649" s="27"/>
      <c r="I9649" s="27"/>
      <c r="J9649" s="27"/>
    </row>
    <row r="9650" spans="2:10" x14ac:dyDescent="0.25">
      <c r="B9650" s="27"/>
      <c r="D9650" s="27"/>
      <c r="E9650" s="27"/>
      <c r="I9650" s="27"/>
      <c r="J9650" s="27"/>
    </row>
    <row r="9651" spans="2:10" x14ac:dyDescent="0.25">
      <c r="B9651" s="27"/>
      <c r="D9651" s="27"/>
      <c r="E9651" s="27"/>
      <c r="I9651" s="27"/>
      <c r="J9651" s="27"/>
    </row>
    <row r="9652" spans="2:10" x14ac:dyDescent="0.25">
      <c r="B9652" s="27"/>
      <c r="D9652" s="27"/>
      <c r="E9652" s="27"/>
      <c r="I9652" s="27"/>
      <c r="J9652" s="27"/>
    </row>
    <row r="9653" spans="2:10" x14ac:dyDescent="0.25">
      <c r="B9653" s="27"/>
      <c r="D9653" s="27"/>
      <c r="E9653" s="27"/>
      <c r="I9653" s="27"/>
      <c r="J9653" s="27"/>
    </row>
    <row r="9654" spans="2:10" x14ac:dyDescent="0.25">
      <c r="B9654" s="27"/>
      <c r="D9654" s="27"/>
      <c r="E9654" s="27"/>
      <c r="I9654" s="27"/>
      <c r="J9654" s="27"/>
    </row>
    <row r="9655" spans="2:10" x14ac:dyDescent="0.25">
      <c r="B9655" s="27"/>
      <c r="D9655" s="27"/>
      <c r="E9655" s="27"/>
      <c r="I9655" s="27"/>
      <c r="J9655" s="27"/>
    </row>
    <row r="9656" spans="2:10" x14ac:dyDescent="0.25">
      <c r="B9656" s="27"/>
      <c r="D9656" s="27"/>
      <c r="E9656" s="27"/>
      <c r="I9656" s="27"/>
      <c r="J9656" s="27"/>
    </row>
    <row r="9657" spans="2:10" x14ac:dyDescent="0.25">
      <c r="B9657" s="27"/>
      <c r="D9657" s="27"/>
      <c r="E9657" s="27"/>
      <c r="I9657" s="27"/>
      <c r="J9657" s="27"/>
    </row>
    <row r="9658" spans="2:10" x14ac:dyDescent="0.25">
      <c r="B9658" s="27"/>
      <c r="D9658" s="27"/>
      <c r="E9658" s="27"/>
      <c r="I9658" s="27"/>
      <c r="J9658" s="27"/>
    </row>
    <row r="9659" spans="2:10" x14ac:dyDescent="0.25">
      <c r="B9659" s="27"/>
      <c r="D9659" s="27"/>
      <c r="E9659" s="27"/>
      <c r="I9659" s="27"/>
      <c r="J9659" s="27"/>
    </row>
    <row r="9660" spans="2:10" x14ac:dyDescent="0.25">
      <c r="B9660" s="27"/>
      <c r="D9660" s="27"/>
      <c r="E9660" s="27"/>
      <c r="I9660" s="27"/>
      <c r="J9660" s="27"/>
    </row>
    <row r="9661" spans="2:10" x14ac:dyDescent="0.25">
      <c r="B9661" s="27"/>
      <c r="D9661" s="27"/>
      <c r="E9661" s="27"/>
      <c r="I9661" s="27"/>
      <c r="J9661" s="27"/>
    </row>
    <row r="9662" spans="2:10" x14ac:dyDescent="0.25">
      <c r="B9662" s="27"/>
      <c r="D9662" s="27"/>
      <c r="E9662" s="27"/>
      <c r="I9662" s="27"/>
      <c r="J9662" s="27"/>
    </row>
    <row r="9663" spans="2:10" x14ac:dyDescent="0.25">
      <c r="B9663" s="27"/>
      <c r="D9663" s="27"/>
      <c r="E9663" s="27"/>
      <c r="I9663" s="27"/>
      <c r="J9663" s="27"/>
    </row>
    <row r="9664" spans="2:10" x14ac:dyDescent="0.25">
      <c r="B9664" s="27"/>
      <c r="D9664" s="27"/>
      <c r="E9664" s="27"/>
      <c r="I9664" s="27"/>
      <c r="J9664" s="27"/>
    </row>
    <row r="9665" spans="2:10" x14ac:dyDescent="0.25">
      <c r="B9665" s="27"/>
      <c r="D9665" s="27"/>
      <c r="E9665" s="27"/>
      <c r="I9665" s="27"/>
      <c r="J9665" s="27"/>
    </row>
    <row r="9666" spans="2:10" x14ac:dyDescent="0.25">
      <c r="B9666" s="27"/>
      <c r="D9666" s="27"/>
      <c r="E9666" s="27"/>
      <c r="I9666" s="27"/>
      <c r="J9666" s="27"/>
    </row>
    <row r="9667" spans="2:10" x14ac:dyDescent="0.25">
      <c r="B9667" s="27"/>
      <c r="D9667" s="27"/>
      <c r="E9667" s="27"/>
      <c r="I9667" s="27"/>
      <c r="J9667" s="27"/>
    </row>
    <row r="9668" spans="2:10" x14ac:dyDescent="0.25">
      <c r="B9668" s="27"/>
      <c r="D9668" s="27"/>
      <c r="E9668" s="27"/>
      <c r="I9668" s="27"/>
      <c r="J9668" s="27"/>
    </row>
    <row r="9669" spans="2:10" x14ac:dyDescent="0.25">
      <c r="B9669" s="27"/>
      <c r="D9669" s="27"/>
      <c r="E9669" s="27"/>
      <c r="I9669" s="27"/>
      <c r="J9669" s="27"/>
    </row>
    <row r="9670" spans="2:10" x14ac:dyDescent="0.25">
      <c r="B9670" s="27"/>
      <c r="D9670" s="27"/>
      <c r="E9670" s="27"/>
      <c r="I9670" s="27"/>
      <c r="J9670" s="27"/>
    </row>
    <row r="9671" spans="2:10" x14ac:dyDescent="0.25">
      <c r="B9671" s="27"/>
      <c r="D9671" s="27"/>
      <c r="E9671" s="27"/>
      <c r="I9671" s="27"/>
      <c r="J9671" s="27"/>
    </row>
    <row r="9672" spans="2:10" x14ac:dyDescent="0.25">
      <c r="B9672" s="27"/>
      <c r="D9672" s="27"/>
      <c r="E9672" s="27"/>
      <c r="I9672" s="27"/>
      <c r="J9672" s="27"/>
    </row>
    <row r="9673" spans="2:10" x14ac:dyDescent="0.25">
      <c r="B9673" s="27"/>
      <c r="D9673" s="27"/>
      <c r="E9673" s="27"/>
      <c r="I9673" s="27"/>
      <c r="J9673" s="27"/>
    </row>
    <row r="9674" spans="2:10" x14ac:dyDescent="0.25">
      <c r="B9674" s="27"/>
      <c r="D9674" s="27"/>
      <c r="E9674" s="27"/>
      <c r="I9674" s="27"/>
      <c r="J9674" s="27"/>
    </row>
    <row r="9675" spans="2:10" x14ac:dyDescent="0.25">
      <c r="B9675" s="27"/>
      <c r="D9675" s="27"/>
      <c r="E9675" s="27"/>
      <c r="I9675" s="27"/>
      <c r="J9675" s="27"/>
    </row>
    <row r="9676" spans="2:10" x14ac:dyDescent="0.25">
      <c r="B9676" s="27"/>
      <c r="D9676" s="27"/>
      <c r="E9676" s="27"/>
      <c r="I9676" s="27"/>
      <c r="J9676" s="27"/>
    </row>
    <row r="9677" spans="2:10" x14ac:dyDescent="0.25">
      <c r="B9677" s="27"/>
      <c r="D9677" s="27"/>
      <c r="E9677" s="27"/>
      <c r="I9677" s="27"/>
      <c r="J9677" s="27"/>
    </row>
    <row r="9678" spans="2:10" x14ac:dyDescent="0.25">
      <c r="B9678" s="27"/>
      <c r="D9678" s="27"/>
      <c r="E9678" s="27"/>
      <c r="I9678" s="27"/>
      <c r="J9678" s="27"/>
    </row>
    <row r="9679" spans="2:10" x14ac:dyDescent="0.25">
      <c r="B9679" s="27"/>
      <c r="D9679" s="27"/>
      <c r="E9679" s="27"/>
      <c r="I9679" s="27"/>
      <c r="J9679" s="27"/>
    </row>
    <row r="9680" spans="2:10" x14ac:dyDescent="0.25">
      <c r="B9680" s="27"/>
      <c r="D9680" s="27"/>
      <c r="E9680" s="27"/>
      <c r="I9680" s="27"/>
      <c r="J9680" s="27"/>
    </row>
    <row r="9681" spans="2:10" x14ac:dyDescent="0.25">
      <c r="B9681" s="27"/>
      <c r="D9681" s="27"/>
      <c r="E9681" s="27"/>
      <c r="I9681" s="27"/>
      <c r="J9681" s="27"/>
    </row>
    <row r="9682" spans="2:10" x14ac:dyDescent="0.25">
      <c r="B9682" s="27"/>
      <c r="D9682" s="27"/>
      <c r="E9682" s="27"/>
      <c r="I9682" s="27"/>
      <c r="J9682" s="27"/>
    </row>
    <row r="9683" spans="2:10" x14ac:dyDescent="0.25">
      <c r="B9683" s="27"/>
      <c r="D9683" s="27"/>
      <c r="E9683" s="27"/>
      <c r="I9683" s="27"/>
      <c r="J9683" s="27"/>
    </row>
    <row r="9684" spans="2:10" x14ac:dyDescent="0.25">
      <c r="B9684" s="27"/>
      <c r="D9684" s="27"/>
      <c r="E9684" s="27"/>
      <c r="I9684" s="27"/>
      <c r="J9684" s="27"/>
    </row>
    <row r="9685" spans="2:10" x14ac:dyDescent="0.25">
      <c r="B9685" s="27"/>
      <c r="D9685" s="27"/>
      <c r="E9685" s="27"/>
      <c r="I9685" s="27"/>
      <c r="J9685" s="27"/>
    </row>
    <row r="9686" spans="2:10" x14ac:dyDescent="0.25">
      <c r="B9686" s="27"/>
      <c r="D9686" s="27"/>
      <c r="E9686" s="27"/>
      <c r="I9686" s="27"/>
      <c r="J9686" s="27"/>
    </row>
    <row r="9687" spans="2:10" x14ac:dyDescent="0.25">
      <c r="B9687" s="27"/>
      <c r="D9687" s="27"/>
      <c r="E9687" s="27"/>
      <c r="I9687" s="27"/>
      <c r="J9687" s="27"/>
    </row>
    <row r="9688" spans="2:10" x14ac:dyDescent="0.25">
      <c r="B9688" s="27"/>
      <c r="D9688" s="27"/>
      <c r="E9688" s="27"/>
      <c r="I9688" s="27"/>
      <c r="J9688" s="27"/>
    </row>
    <row r="9689" spans="2:10" x14ac:dyDescent="0.25">
      <c r="B9689" s="27"/>
      <c r="D9689" s="27"/>
      <c r="E9689" s="27"/>
      <c r="I9689" s="27"/>
      <c r="J9689" s="27"/>
    </row>
    <row r="9690" spans="2:10" x14ac:dyDescent="0.25">
      <c r="B9690" s="27"/>
      <c r="D9690" s="27"/>
      <c r="E9690" s="27"/>
      <c r="I9690" s="27"/>
      <c r="J9690" s="27"/>
    </row>
    <row r="9691" spans="2:10" x14ac:dyDescent="0.25">
      <c r="B9691" s="27"/>
      <c r="D9691" s="27"/>
      <c r="E9691" s="27"/>
      <c r="I9691" s="27"/>
      <c r="J9691" s="27"/>
    </row>
    <row r="9692" spans="2:10" x14ac:dyDescent="0.25">
      <c r="B9692" s="27"/>
      <c r="D9692" s="27"/>
      <c r="E9692" s="27"/>
      <c r="I9692" s="27"/>
      <c r="J9692" s="27"/>
    </row>
    <row r="9693" spans="2:10" x14ac:dyDescent="0.25">
      <c r="B9693" s="27"/>
      <c r="D9693" s="27"/>
      <c r="E9693" s="27"/>
      <c r="I9693" s="27"/>
      <c r="J9693" s="27"/>
    </row>
    <row r="9694" spans="2:10" x14ac:dyDescent="0.25">
      <c r="B9694" s="27"/>
      <c r="D9694" s="27"/>
      <c r="E9694" s="27"/>
      <c r="I9694" s="27"/>
      <c r="J9694" s="27"/>
    </row>
    <row r="9695" spans="2:10" x14ac:dyDescent="0.25">
      <c r="B9695" s="27"/>
      <c r="D9695" s="27"/>
      <c r="E9695" s="27"/>
      <c r="I9695" s="27"/>
      <c r="J9695" s="27"/>
    </row>
    <row r="9696" spans="2:10" x14ac:dyDescent="0.25">
      <c r="B9696" s="27"/>
      <c r="D9696" s="27"/>
      <c r="E9696" s="27"/>
      <c r="I9696" s="27"/>
      <c r="J9696" s="27"/>
    </row>
    <row r="9697" spans="2:10" x14ac:dyDescent="0.25">
      <c r="B9697" s="27"/>
      <c r="D9697" s="27"/>
      <c r="E9697" s="27"/>
      <c r="I9697" s="27"/>
      <c r="J9697" s="27"/>
    </row>
    <row r="9698" spans="2:10" x14ac:dyDescent="0.25">
      <c r="B9698" s="27"/>
      <c r="D9698" s="27"/>
      <c r="E9698" s="27"/>
      <c r="I9698" s="27"/>
      <c r="J9698" s="27"/>
    </row>
    <row r="9699" spans="2:10" x14ac:dyDescent="0.25">
      <c r="B9699" s="27"/>
      <c r="D9699" s="27"/>
      <c r="E9699" s="27"/>
      <c r="I9699" s="27"/>
      <c r="J9699" s="27"/>
    </row>
    <row r="9700" spans="2:10" x14ac:dyDescent="0.25">
      <c r="B9700" s="27"/>
      <c r="D9700" s="27"/>
      <c r="E9700" s="27"/>
      <c r="I9700" s="27"/>
      <c r="J9700" s="27"/>
    </row>
    <row r="9701" spans="2:10" x14ac:dyDescent="0.25">
      <c r="B9701" s="27"/>
      <c r="D9701" s="27"/>
      <c r="E9701" s="27"/>
      <c r="I9701" s="27"/>
      <c r="J9701" s="27"/>
    </row>
    <row r="9702" spans="2:10" x14ac:dyDescent="0.25">
      <c r="B9702" s="27"/>
      <c r="D9702" s="27"/>
      <c r="E9702" s="27"/>
      <c r="I9702" s="27"/>
      <c r="J9702" s="27"/>
    </row>
    <row r="9703" spans="2:10" x14ac:dyDescent="0.25">
      <c r="B9703" s="27"/>
      <c r="D9703" s="27"/>
      <c r="E9703" s="27"/>
      <c r="I9703" s="27"/>
      <c r="J9703" s="27"/>
    </row>
    <row r="9704" spans="2:10" x14ac:dyDescent="0.25">
      <c r="B9704" s="27"/>
      <c r="D9704" s="27"/>
      <c r="E9704" s="27"/>
      <c r="I9704" s="27"/>
      <c r="J9704" s="27"/>
    </row>
    <row r="9705" spans="2:10" x14ac:dyDescent="0.25">
      <c r="B9705" s="27"/>
      <c r="D9705" s="27"/>
      <c r="E9705" s="27"/>
      <c r="I9705" s="27"/>
      <c r="J9705" s="27"/>
    </row>
    <row r="9706" spans="2:10" x14ac:dyDescent="0.25">
      <c r="B9706" s="27"/>
      <c r="D9706" s="27"/>
      <c r="E9706" s="27"/>
      <c r="I9706" s="27"/>
      <c r="J9706" s="27"/>
    </row>
    <row r="9707" spans="2:10" x14ac:dyDescent="0.25">
      <c r="B9707" s="27"/>
      <c r="D9707" s="27"/>
      <c r="E9707" s="27"/>
      <c r="I9707" s="27"/>
      <c r="J9707" s="27"/>
    </row>
    <row r="9708" spans="2:10" x14ac:dyDescent="0.25">
      <c r="B9708" s="27"/>
      <c r="D9708" s="27"/>
      <c r="E9708" s="27"/>
      <c r="I9708" s="27"/>
      <c r="J9708" s="27"/>
    </row>
    <row r="9709" spans="2:10" x14ac:dyDescent="0.25">
      <c r="B9709" s="27"/>
      <c r="D9709" s="27"/>
      <c r="E9709" s="27"/>
      <c r="I9709" s="27"/>
      <c r="J9709" s="27"/>
    </row>
    <row r="9710" spans="2:10" x14ac:dyDescent="0.25">
      <c r="B9710" s="27"/>
      <c r="D9710" s="27"/>
      <c r="E9710" s="27"/>
      <c r="I9710" s="27"/>
      <c r="J9710" s="27"/>
    </row>
    <row r="9711" spans="2:10" x14ac:dyDescent="0.25">
      <c r="B9711" s="27"/>
      <c r="D9711" s="27"/>
      <c r="E9711" s="27"/>
      <c r="I9711" s="27"/>
      <c r="J9711" s="27"/>
    </row>
    <row r="9712" spans="2:10" x14ac:dyDescent="0.25">
      <c r="B9712" s="27"/>
      <c r="D9712" s="27"/>
      <c r="E9712" s="27"/>
      <c r="I9712" s="27"/>
      <c r="J9712" s="27"/>
    </row>
    <row r="9713" spans="2:10" x14ac:dyDescent="0.25">
      <c r="B9713" s="27"/>
      <c r="D9713" s="27"/>
      <c r="E9713" s="27"/>
      <c r="I9713" s="27"/>
      <c r="J9713" s="27"/>
    </row>
    <row r="9714" spans="2:10" x14ac:dyDescent="0.25">
      <c r="B9714" s="27"/>
      <c r="D9714" s="27"/>
      <c r="E9714" s="27"/>
      <c r="I9714" s="27"/>
      <c r="J9714" s="27"/>
    </row>
    <row r="9715" spans="2:10" x14ac:dyDescent="0.25">
      <c r="B9715" s="27"/>
      <c r="D9715" s="27"/>
      <c r="E9715" s="27"/>
      <c r="I9715" s="27"/>
      <c r="J9715" s="27"/>
    </row>
    <row r="9716" spans="2:10" x14ac:dyDescent="0.25">
      <c r="B9716" s="27"/>
      <c r="D9716" s="27"/>
      <c r="E9716" s="27"/>
      <c r="I9716" s="27"/>
      <c r="J9716" s="27"/>
    </row>
    <row r="9717" spans="2:10" x14ac:dyDescent="0.25">
      <c r="B9717" s="27"/>
      <c r="D9717" s="27"/>
      <c r="E9717" s="27"/>
      <c r="I9717" s="27"/>
      <c r="J9717" s="27"/>
    </row>
    <row r="9718" spans="2:10" x14ac:dyDescent="0.25">
      <c r="B9718" s="27"/>
      <c r="D9718" s="27"/>
      <c r="E9718" s="27"/>
      <c r="I9718" s="27"/>
      <c r="J9718" s="27"/>
    </row>
    <row r="9719" spans="2:10" x14ac:dyDescent="0.25">
      <c r="B9719" s="27"/>
      <c r="D9719" s="27"/>
      <c r="E9719" s="27"/>
      <c r="I9719" s="27"/>
      <c r="J9719" s="27"/>
    </row>
    <row r="9720" spans="2:10" x14ac:dyDescent="0.25">
      <c r="B9720" s="27"/>
      <c r="D9720" s="27"/>
      <c r="E9720" s="27"/>
      <c r="I9720" s="27"/>
      <c r="J9720" s="27"/>
    </row>
    <row r="9721" spans="2:10" x14ac:dyDescent="0.25">
      <c r="B9721" s="27"/>
      <c r="D9721" s="27"/>
      <c r="E9721" s="27"/>
      <c r="I9721" s="27"/>
      <c r="J9721" s="27"/>
    </row>
    <row r="9722" spans="2:10" x14ac:dyDescent="0.25">
      <c r="B9722" s="27"/>
      <c r="D9722" s="27"/>
      <c r="E9722" s="27"/>
      <c r="I9722" s="27"/>
      <c r="J9722" s="27"/>
    </row>
    <row r="9723" spans="2:10" x14ac:dyDescent="0.25">
      <c r="B9723" s="27"/>
      <c r="D9723" s="27"/>
      <c r="E9723" s="27"/>
      <c r="I9723" s="27"/>
      <c r="J9723" s="27"/>
    </row>
    <row r="9724" spans="2:10" x14ac:dyDescent="0.25">
      <c r="B9724" s="27"/>
      <c r="D9724" s="27"/>
      <c r="E9724" s="27"/>
      <c r="I9724" s="27"/>
      <c r="J9724" s="27"/>
    </row>
    <row r="9725" spans="2:10" x14ac:dyDescent="0.25">
      <c r="B9725" s="27"/>
      <c r="D9725" s="27"/>
      <c r="E9725" s="27"/>
      <c r="I9725" s="27"/>
      <c r="J9725" s="27"/>
    </row>
    <row r="9726" spans="2:10" x14ac:dyDescent="0.25">
      <c r="B9726" s="27"/>
      <c r="D9726" s="27"/>
      <c r="E9726" s="27"/>
      <c r="I9726" s="27"/>
      <c r="J9726" s="27"/>
    </row>
    <row r="9727" spans="2:10" x14ac:dyDescent="0.25">
      <c r="B9727" s="27"/>
      <c r="D9727" s="27"/>
      <c r="E9727" s="27"/>
      <c r="I9727" s="27"/>
      <c r="J9727" s="27"/>
    </row>
    <row r="9728" spans="2:10" x14ac:dyDescent="0.25">
      <c r="B9728" s="27"/>
      <c r="D9728" s="27"/>
      <c r="E9728" s="27"/>
      <c r="I9728" s="27"/>
      <c r="J9728" s="27"/>
    </row>
    <row r="9729" spans="2:10" x14ac:dyDescent="0.25">
      <c r="B9729" s="27"/>
      <c r="D9729" s="27"/>
      <c r="E9729" s="27"/>
      <c r="I9729" s="27"/>
      <c r="J9729" s="27"/>
    </row>
    <row r="9730" spans="2:10" x14ac:dyDescent="0.25">
      <c r="B9730" s="27"/>
      <c r="D9730" s="27"/>
      <c r="E9730" s="27"/>
      <c r="I9730" s="27"/>
      <c r="J9730" s="27"/>
    </row>
    <row r="9731" spans="2:10" x14ac:dyDescent="0.25">
      <c r="B9731" s="27"/>
      <c r="D9731" s="27"/>
      <c r="E9731" s="27"/>
      <c r="I9731" s="27"/>
      <c r="J9731" s="27"/>
    </row>
    <row r="9732" spans="2:10" x14ac:dyDescent="0.25">
      <c r="B9732" s="27"/>
      <c r="D9732" s="27"/>
      <c r="E9732" s="27"/>
      <c r="I9732" s="27"/>
      <c r="J9732" s="27"/>
    </row>
    <row r="9733" spans="2:10" x14ac:dyDescent="0.25">
      <c r="B9733" s="27"/>
      <c r="D9733" s="27"/>
      <c r="E9733" s="27"/>
      <c r="I9733" s="27"/>
      <c r="J9733" s="27"/>
    </row>
    <row r="9734" spans="2:10" x14ac:dyDescent="0.25">
      <c r="B9734" s="27"/>
      <c r="D9734" s="27"/>
      <c r="E9734" s="27"/>
      <c r="I9734" s="27"/>
      <c r="J9734" s="27"/>
    </row>
    <row r="9735" spans="2:10" x14ac:dyDescent="0.25">
      <c r="B9735" s="27"/>
      <c r="D9735" s="27"/>
      <c r="E9735" s="27"/>
      <c r="I9735" s="27"/>
      <c r="J9735" s="27"/>
    </row>
    <row r="9736" spans="2:10" x14ac:dyDescent="0.25">
      <c r="B9736" s="27"/>
      <c r="D9736" s="27"/>
      <c r="E9736" s="27"/>
      <c r="I9736" s="27"/>
      <c r="J9736" s="27"/>
    </row>
    <row r="9737" spans="2:10" x14ac:dyDescent="0.25">
      <c r="B9737" s="27"/>
      <c r="D9737" s="27"/>
      <c r="E9737" s="27"/>
      <c r="I9737" s="27"/>
      <c r="J9737" s="27"/>
    </row>
    <row r="9738" spans="2:10" x14ac:dyDescent="0.25">
      <c r="B9738" s="27"/>
      <c r="D9738" s="27"/>
      <c r="E9738" s="27"/>
      <c r="I9738" s="27"/>
      <c r="J9738" s="27"/>
    </row>
    <row r="9739" spans="2:10" x14ac:dyDescent="0.25">
      <c r="B9739" s="27"/>
      <c r="D9739" s="27"/>
      <c r="E9739" s="27"/>
      <c r="I9739" s="27"/>
      <c r="J9739" s="27"/>
    </row>
    <row r="9740" spans="2:10" x14ac:dyDescent="0.25">
      <c r="B9740" s="27"/>
      <c r="D9740" s="27"/>
      <c r="E9740" s="27"/>
      <c r="I9740" s="27"/>
      <c r="J9740" s="27"/>
    </row>
    <row r="9741" spans="2:10" x14ac:dyDescent="0.25">
      <c r="B9741" s="27"/>
      <c r="D9741" s="27"/>
      <c r="E9741" s="27"/>
      <c r="I9741" s="27"/>
      <c r="J9741" s="27"/>
    </row>
    <row r="9742" spans="2:10" x14ac:dyDescent="0.25">
      <c r="B9742" s="27"/>
      <c r="D9742" s="27"/>
      <c r="E9742" s="27"/>
      <c r="I9742" s="27"/>
      <c r="J9742" s="27"/>
    </row>
    <row r="9743" spans="2:10" x14ac:dyDescent="0.25">
      <c r="B9743" s="27"/>
      <c r="D9743" s="27"/>
      <c r="E9743" s="27"/>
      <c r="I9743" s="27"/>
      <c r="J9743" s="27"/>
    </row>
    <row r="9744" spans="2:10" x14ac:dyDescent="0.25">
      <c r="B9744" s="27"/>
      <c r="D9744" s="27"/>
      <c r="E9744" s="27"/>
      <c r="I9744" s="27"/>
      <c r="J9744" s="27"/>
    </row>
    <row r="9745" spans="2:10" x14ac:dyDescent="0.25">
      <c r="B9745" s="27"/>
      <c r="D9745" s="27"/>
      <c r="E9745" s="27"/>
      <c r="I9745" s="27"/>
      <c r="J9745" s="27"/>
    </row>
    <row r="9746" spans="2:10" x14ac:dyDescent="0.25">
      <c r="B9746" s="27"/>
      <c r="D9746" s="27"/>
      <c r="E9746" s="27"/>
      <c r="I9746" s="27"/>
      <c r="J9746" s="27"/>
    </row>
    <row r="9747" spans="2:10" x14ac:dyDescent="0.25">
      <c r="B9747" s="27"/>
      <c r="D9747" s="27"/>
      <c r="E9747" s="27"/>
      <c r="I9747" s="27"/>
      <c r="J9747" s="27"/>
    </row>
    <row r="9748" spans="2:10" x14ac:dyDescent="0.25">
      <c r="B9748" s="27"/>
      <c r="D9748" s="27"/>
      <c r="E9748" s="27"/>
      <c r="I9748" s="27"/>
      <c r="J9748" s="27"/>
    </row>
    <row r="9749" spans="2:10" x14ac:dyDescent="0.25">
      <c r="B9749" s="27"/>
      <c r="D9749" s="27"/>
      <c r="E9749" s="27"/>
      <c r="I9749" s="27"/>
      <c r="J9749" s="27"/>
    </row>
    <row r="9750" spans="2:10" x14ac:dyDescent="0.25">
      <c r="B9750" s="27"/>
      <c r="D9750" s="27"/>
      <c r="E9750" s="27"/>
      <c r="I9750" s="27"/>
      <c r="J9750" s="27"/>
    </row>
    <row r="9751" spans="2:10" x14ac:dyDescent="0.25">
      <c r="B9751" s="27"/>
      <c r="D9751" s="27"/>
      <c r="E9751" s="27"/>
      <c r="I9751" s="27"/>
      <c r="J9751" s="27"/>
    </row>
    <row r="9752" spans="2:10" x14ac:dyDescent="0.25">
      <c r="B9752" s="27"/>
      <c r="D9752" s="27"/>
      <c r="E9752" s="27"/>
      <c r="I9752" s="27"/>
      <c r="J9752" s="27"/>
    </row>
    <row r="9753" spans="2:10" x14ac:dyDescent="0.25">
      <c r="B9753" s="27"/>
      <c r="D9753" s="27"/>
      <c r="E9753" s="27"/>
      <c r="I9753" s="27"/>
      <c r="J9753" s="27"/>
    </row>
    <row r="9754" spans="2:10" x14ac:dyDescent="0.25">
      <c r="B9754" s="27"/>
      <c r="D9754" s="27"/>
      <c r="E9754" s="27"/>
      <c r="I9754" s="27"/>
      <c r="J9754" s="27"/>
    </row>
    <row r="9755" spans="2:10" x14ac:dyDescent="0.25">
      <c r="B9755" s="27"/>
      <c r="D9755" s="27"/>
      <c r="E9755" s="27"/>
      <c r="I9755" s="27"/>
      <c r="J9755" s="27"/>
    </row>
    <row r="9756" spans="2:10" x14ac:dyDescent="0.25">
      <c r="B9756" s="27"/>
      <c r="D9756" s="27"/>
      <c r="E9756" s="27"/>
      <c r="I9756" s="27"/>
      <c r="J9756" s="27"/>
    </row>
    <row r="9757" spans="2:10" x14ac:dyDescent="0.25">
      <c r="B9757" s="27"/>
      <c r="D9757" s="27"/>
      <c r="E9757" s="27"/>
      <c r="I9757" s="27"/>
      <c r="J9757" s="27"/>
    </row>
    <row r="9758" spans="2:10" x14ac:dyDescent="0.25">
      <c r="B9758" s="27"/>
      <c r="D9758" s="27"/>
      <c r="E9758" s="27"/>
      <c r="I9758" s="27"/>
      <c r="J9758" s="27"/>
    </row>
    <row r="9759" spans="2:10" x14ac:dyDescent="0.25">
      <c r="B9759" s="27"/>
      <c r="D9759" s="27"/>
      <c r="E9759" s="27"/>
      <c r="I9759" s="27"/>
      <c r="J9759" s="27"/>
    </row>
    <row r="9760" spans="2:10" x14ac:dyDescent="0.25">
      <c r="B9760" s="27"/>
      <c r="D9760" s="27"/>
      <c r="E9760" s="27"/>
      <c r="I9760" s="27"/>
      <c r="J9760" s="27"/>
    </row>
    <row r="9761" spans="2:10" x14ac:dyDescent="0.25">
      <c r="B9761" s="27"/>
      <c r="D9761" s="27"/>
      <c r="E9761" s="27"/>
      <c r="I9761" s="27"/>
      <c r="J9761" s="27"/>
    </row>
    <row r="9762" spans="2:10" x14ac:dyDescent="0.25">
      <c r="B9762" s="27"/>
      <c r="D9762" s="27"/>
      <c r="E9762" s="27"/>
      <c r="I9762" s="27"/>
      <c r="J9762" s="27"/>
    </row>
    <row r="9763" spans="2:10" x14ac:dyDescent="0.25">
      <c r="B9763" s="27"/>
      <c r="D9763" s="27"/>
      <c r="E9763" s="27"/>
      <c r="I9763" s="27"/>
      <c r="J9763" s="27"/>
    </row>
    <row r="9764" spans="2:10" x14ac:dyDescent="0.25">
      <c r="B9764" s="27"/>
      <c r="D9764" s="27"/>
      <c r="E9764" s="27"/>
      <c r="I9764" s="27"/>
      <c r="J9764" s="27"/>
    </row>
    <row r="9765" spans="2:10" x14ac:dyDescent="0.25">
      <c r="B9765" s="27"/>
      <c r="D9765" s="27"/>
      <c r="E9765" s="27"/>
      <c r="I9765" s="27"/>
      <c r="J9765" s="27"/>
    </row>
    <row r="9766" spans="2:10" x14ac:dyDescent="0.25">
      <c r="B9766" s="27"/>
      <c r="D9766" s="27"/>
      <c r="E9766" s="27"/>
      <c r="I9766" s="27"/>
      <c r="J9766" s="27"/>
    </row>
    <row r="9767" spans="2:10" x14ac:dyDescent="0.25">
      <c r="B9767" s="27"/>
      <c r="D9767" s="27"/>
      <c r="E9767" s="27"/>
      <c r="I9767" s="27"/>
      <c r="J9767" s="27"/>
    </row>
    <row r="9768" spans="2:10" x14ac:dyDescent="0.25">
      <c r="B9768" s="27"/>
      <c r="D9768" s="27"/>
      <c r="E9768" s="27"/>
      <c r="I9768" s="27"/>
      <c r="J9768" s="27"/>
    </row>
    <row r="9769" spans="2:10" x14ac:dyDescent="0.25">
      <c r="B9769" s="27"/>
      <c r="D9769" s="27"/>
      <c r="E9769" s="27"/>
      <c r="I9769" s="27"/>
      <c r="J9769" s="27"/>
    </row>
    <row r="9770" spans="2:10" x14ac:dyDescent="0.25">
      <c r="B9770" s="27"/>
      <c r="D9770" s="27"/>
      <c r="E9770" s="27"/>
      <c r="I9770" s="27"/>
      <c r="J9770" s="27"/>
    </row>
    <row r="9771" spans="2:10" x14ac:dyDescent="0.25">
      <c r="B9771" s="27"/>
      <c r="D9771" s="27"/>
      <c r="E9771" s="27"/>
      <c r="I9771" s="27"/>
      <c r="J9771" s="27"/>
    </row>
    <row r="9772" spans="2:10" x14ac:dyDescent="0.25">
      <c r="B9772" s="27"/>
      <c r="D9772" s="27"/>
      <c r="E9772" s="27"/>
      <c r="I9772" s="27"/>
      <c r="J9772" s="27"/>
    </row>
    <row r="9773" spans="2:10" x14ac:dyDescent="0.25">
      <c r="B9773" s="27"/>
      <c r="D9773" s="27"/>
      <c r="E9773" s="27"/>
      <c r="I9773" s="27"/>
      <c r="J9773" s="27"/>
    </row>
    <row r="9774" spans="2:10" x14ac:dyDescent="0.25">
      <c r="B9774" s="27"/>
      <c r="D9774" s="27"/>
      <c r="E9774" s="27"/>
      <c r="I9774" s="27"/>
      <c r="J9774" s="27"/>
    </row>
    <row r="9775" spans="2:10" x14ac:dyDescent="0.25">
      <c r="B9775" s="27"/>
      <c r="D9775" s="27"/>
      <c r="E9775" s="27"/>
      <c r="I9775" s="27"/>
      <c r="J9775" s="27"/>
    </row>
    <row r="9776" spans="2:10" x14ac:dyDescent="0.25">
      <c r="B9776" s="27"/>
      <c r="D9776" s="27"/>
      <c r="E9776" s="27"/>
      <c r="I9776" s="27"/>
      <c r="J9776" s="27"/>
    </row>
    <row r="9777" spans="2:10" x14ac:dyDescent="0.25">
      <c r="B9777" s="27"/>
      <c r="D9777" s="27"/>
      <c r="E9777" s="27"/>
      <c r="I9777" s="27"/>
      <c r="J9777" s="27"/>
    </row>
    <row r="9778" spans="2:10" x14ac:dyDescent="0.25">
      <c r="B9778" s="27"/>
      <c r="D9778" s="27"/>
      <c r="E9778" s="27"/>
      <c r="I9778" s="27"/>
      <c r="J9778" s="27"/>
    </row>
    <row r="9779" spans="2:10" x14ac:dyDescent="0.25">
      <c r="B9779" s="27"/>
      <c r="D9779" s="27"/>
      <c r="E9779" s="27"/>
      <c r="I9779" s="27"/>
      <c r="J9779" s="27"/>
    </row>
    <row r="9780" spans="2:10" x14ac:dyDescent="0.25">
      <c r="B9780" s="27"/>
      <c r="D9780" s="27"/>
      <c r="E9780" s="27"/>
      <c r="I9780" s="27"/>
      <c r="J9780" s="27"/>
    </row>
    <row r="9781" spans="2:10" x14ac:dyDescent="0.25">
      <c r="B9781" s="27"/>
      <c r="D9781" s="27"/>
      <c r="E9781" s="27"/>
      <c r="I9781" s="27"/>
      <c r="J9781" s="27"/>
    </row>
    <row r="9782" spans="2:10" x14ac:dyDescent="0.25">
      <c r="B9782" s="27"/>
      <c r="D9782" s="27"/>
      <c r="E9782" s="27"/>
      <c r="I9782" s="27"/>
      <c r="J9782" s="27"/>
    </row>
    <row r="9783" spans="2:10" x14ac:dyDescent="0.25">
      <c r="B9783" s="27"/>
      <c r="D9783" s="27"/>
      <c r="E9783" s="27"/>
      <c r="I9783" s="27"/>
      <c r="J9783" s="27"/>
    </row>
    <row r="9784" spans="2:10" x14ac:dyDescent="0.25">
      <c r="B9784" s="27"/>
      <c r="D9784" s="27"/>
      <c r="E9784" s="27"/>
      <c r="I9784" s="27"/>
      <c r="J9784" s="27"/>
    </row>
    <row r="9785" spans="2:10" x14ac:dyDescent="0.25">
      <c r="B9785" s="27"/>
      <c r="D9785" s="27"/>
      <c r="E9785" s="27"/>
      <c r="I9785" s="27"/>
      <c r="J9785" s="27"/>
    </row>
    <row r="9786" spans="2:10" x14ac:dyDescent="0.25">
      <c r="B9786" s="27"/>
      <c r="D9786" s="27"/>
      <c r="E9786" s="27"/>
      <c r="I9786" s="27"/>
      <c r="J9786" s="27"/>
    </row>
    <row r="9787" spans="2:10" x14ac:dyDescent="0.25">
      <c r="B9787" s="27"/>
      <c r="D9787" s="27"/>
      <c r="E9787" s="27"/>
      <c r="I9787" s="27"/>
      <c r="J9787" s="27"/>
    </row>
    <row r="9788" spans="2:10" x14ac:dyDescent="0.25">
      <c r="B9788" s="27"/>
      <c r="D9788" s="27"/>
      <c r="E9788" s="27"/>
      <c r="I9788" s="27"/>
      <c r="J9788" s="27"/>
    </row>
    <row r="9789" spans="2:10" x14ac:dyDescent="0.25">
      <c r="B9789" s="27"/>
      <c r="D9789" s="27"/>
      <c r="E9789" s="27"/>
      <c r="I9789" s="27"/>
      <c r="J9789" s="27"/>
    </row>
    <row r="9790" spans="2:10" x14ac:dyDescent="0.25">
      <c r="B9790" s="27"/>
      <c r="D9790" s="27"/>
      <c r="E9790" s="27"/>
      <c r="I9790" s="27"/>
      <c r="J9790" s="27"/>
    </row>
    <row r="9791" spans="2:10" x14ac:dyDescent="0.25">
      <c r="B9791" s="27"/>
      <c r="D9791" s="27"/>
      <c r="E9791" s="27"/>
      <c r="I9791" s="27"/>
      <c r="J9791" s="27"/>
    </row>
    <row r="9792" spans="2:10" x14ac:dyDescent="0.25">
      <c r="B9792" s="27"/>
      <c r="D9792" s="27"/>
      <c r="E9792" s="27"/>
      <c r="I9792" s="27"/>
      <c r="J9792" s="27"/>
    </row>
    <row r="9793" spans="2:10" x14ac:dyDescent="0.25">
      <c r="B9793" s="27"/>
      <c r="D9793" s="27"/>
      <c r="E9793" s="27"/>
      <c r="I9793" s="27"/>
      <c r="J9793" s="27"/>
    </row>
    <row r="9794" spans="2:10" x14ac:dyDescent="0.25">
      <c r="B9794" s="27"/>
      <c r="D9794" s="27"/>
      <c r="E9794" s="27"/>
      <c r="I9794" s="27"/>
      <c r="J9794" s="27"/>
    </row>
    <row r="9795" spans="2:10" x14ac:dyDescent="0.25">
      <c r="B9795" s="27"/>
      <c r="D9795" s="27"/>
      <c r="E9795" s="27"/>
      <c r="I9795" s="27"/>
      <c r="J9795" s="27"/>
    </row>
    <row r="9796" spans="2:10" x14ac:dyDescent="0.25">
      <c r="B9796" s="27"/>
      <c r="D9796" s="27"/>
      <c r="E9796" s="27"/>
      <c r="I9796" s="27"/>
      <c r="J9796" s="27"/>
    </row>
    <row r="9797" spans="2:10" x14ac:dyDescent="0.25">
      <c r="B9797" s="27"/>
      <c r="D9797" s="27"/>
      <c r="E9797" s="27"/>
      <c r="I9797" s="27"/>
      <c r="J9797" s="27"/>
    </row>
    <row r="9798" spans="2:10" x14ac:dyDescent="0.25">
      <c r="B9798" s="27"/>
      <c r="D9798" s="27"/>
      <c r="E9798" s="27"/>
      <c r="I9798" s="27"/>
      <c r="J9798" s="27"/>
    </row>
    <row r="9799" spans="2:10" x14ac:dyDescent="0.25">
      <c r="B9799" s="27"/>
      <c r="D9799" s="27"/>
      <c r="E9799" s="27"/>
      <c r="I9799" s="27"/>
      <c r="J9799" s="27"/>
    </row>
    <row r="9800" spans="2:10" x14ac:dyDescent="0.25">
      <c r="B9800" s="27"/>
      <c r="D9800" s="27"/>
      <c r="E9800" s="27"/>
      <c r="I9800" s="27"/>
      <c r="J9800" s="27"/>
    </row>
    <row r="9801" spans="2:10" x14ac:dyDescent="0.25">
      <c r="B9801" s="27"/>
      <c r="D9801" s="27"/>
      <c r="E9801" s="27"/>
      <c r="I9801" s="27"/>
      <c r="J9801" s="27"/>
    </row>
    <row r="9802" spans="2:10" x14ac:dyDescent="0.25">
      <c r="B9802" s="27"/>
      <c r="D9802" s="27"/>
      <c r="E9802" s="27"/>
      <c r="I9802" s="27"/>
      <c r="J9802" s="27"/>
    </row>
    <row r="9803" spans="2:10" x14ac:dyDescent="0.25">
      <c r="B9803" s="27"/>
      <c r="D9803" s="27"/>
      <c r="E9803" s="27"/>
      <c r="I9803" s="27"/>
      <c r="J9803" s="27"/>
    </row>
    <row r="9804" spans="2:10" x14ac:dyDescent="0.25">
      <c r="B9804" s="27"/>
      <c r="D9804" s="27"/>
      <c r="E9804" s="27"/>
      <c r="I9804" s="27"/>
      <c r="J9804" s="27"/>
    </row>
    <row r="9805" spans="2:10" x14ac:dyDescent="0.25">
      <c r="B9805" s="27"/>
      <c r="D9805" s="27"/>
      <c r="E9805" s="27"/>
      <c r="I9805" s="27"/>
      <c r="J9805" s="27"/>
    </row>
    <row r="9806" spans="2:10" x14ac:dyDescent="0.25">
      <c r="B9806" s="27"/>
      <c r="D9806" s="27"/>
      <c r="E9806" s="27"/>
      <c r="I9806" s="27"/>
      <c r="J9806" s="27"/>
    </row>
    <row r="9807" spans="2:10" x14ac:dyDescent="0.25">
      <c r="B9807" s="27"/>
      <c r="D9807" s="27"/>
      <c r="E9807" s="27"/>
      <c r="I9807" s="27"/>
      <c r="J9807" s="27"/>
    </row>
    <row r="9808" spans="2:10" x14ac:dyDescent="0.25">
      <c r="B9808" s="27"/>
      <c r="D9808" s="27"/>
      <c r="E9808" s="27"/>
      <c r="I9808" s="27"/>
      <c r="J9808" s="27"/>
    </row>
    <row r="9809" spans="2:10" x14ac:dyDescent="0.25">
      <c r="B9809" s="27"/>
      <c r="D9809" s="27"/>
      <c r="E9809" s="27"/>
      <c r="I9809" s="27"/>
      <c r="J9809" s="27"/>
    </row>
    <row r="9810" spans="2:10" x14ac:dyDescent="0.25">
      <c r="B9810" s="27"/>
      <c r="D9810" s="27"/>
      <c r="E9810" s="27"/>
      <c r="I9810" s="27"/>
      <c r="J9810" s="27"/>
    </row>
    <row r="9811" spans="2:10" x14ac:dyDescent="0.25">
      <c r="B9811" s="27"/>
      <c r="D9811" s="27"/>
      <c r="E9811" s="27"/>
      <c r="I9811" s="27"/>
      <c r="J9811" s="27"/>
    </row>
    <row r="9812" spans="2:10" x14ac:dyDescent="0.25">
      <c r="B9812" s="27"/>
      <c r="D9812" s="27"/>
      <c r="E9812" s="27"/>
      <c r="I9812" s="27"/>
      <c r="J9812" s="27"/>
    </row>
    <row r="9813" spans="2:10" x14ac:dyDescent="0.25">
      <c r="B9813" s="27"/>
      <c r="D9813" s="27"/>
      <c r="E9813" s="27"/>
      <c r="I9813" s="27"/>
      <c r="J9813" s="27"/>
    </row>
    <row r="9814" spans="2:10" x14ac:dyDescent="0.25">
      <c r="B9814" s="27"/>
      <c r="D9814" s="27"/>
      <c r="E9814" s="27"/>
      <c r="I9814" s="27"/>
      <c r="J9814" s="27"/>
    </row>
    <row r="9815" spans="2:10" x14ac:dyDescent="0.25">
      <c r="B9815" s="27"/>
      <c r="D9815" s="27"/>
      <c r="E9815" s="27"/>
      <c r="I9815" s="27"/>
      <c r="J9815" s="27"/>
    </row>
    <row r="9816" spans="2:10" x14ac:dyDescent="0.25">
      <c r="B9816" s="27"/>
      <c r="D9816" s="27"/>
      <c r="E9816" s="27"/>
      <c r="I9816" s="27"/>
      <c r="J9816" s="27"/>
    </row>
    <row r="9817" spans="2:10" x14ac:dyDescent="0.25">
      <c r="B9817" s="27"/>
      <c r="D9817" s="27"/>
      <c r="E9817" s="27"/>
      <c r="I9817" s="27"/>
      <c r="J9817" s="27"/>
    </row>
    <row r="9818" spans="2:10" x14ac:dyDescent="0.25">
      <c r="B9818" s="27"/>
      <c r="D9818" s="27"/>
      <c r="E9818" s="27"/>
      <c r="I9818" s="27"/>
      <c r="J9818" s="27"/>
    </row>
    <row r="9819" spans="2:10" x14ac:dyDescent="0.25">
      <c r="B9819" s="27"/>
      <c r="D9819" s="27"/>
      <c r="E9819" s="27"/>
      <c r="I9819" s="27"/>
      <c r="J9819" s="27"/>
    </row>
    <row r="9820" spans="2:10" x14ac:dyDescent="0.25">
      <c r="B9820" s="27"/>
      <c r="D9820" s="27"/>
      <c r="E9820" s="27"/>
      <c r="I9820" s="27"/>
      <c r="J9820" s="27"/>
    </row>
    <row r="9821" spans="2:10" x14ac:dyDescent="0.25">
      <c r="B9821" s="27"/>
      <c r="D9821" s="27"/>
      <c r="E9821" s="27"/>
      <c r="I9821" s="27"/>
      <c r="J9821" s="27"/>
    </row>
    <row r="9822" spans="2:10" x14ac:dyDescent="0.25">
      <c r="B9822" s="27"/>
      <c r="D9822" s="27"/>
      <c r="E9822" s="27"/>
      <c r="I9822" s="27"/>
      <c r="J9822" s="27"/>
    </row>
    <row r="9823" spans="2:10" x14ac:dyDescent="0.25">
      <c r="B9823" s="27"/>
      <c r="D9823" s="27"/>
      <c r="E9823" s="27"/>
      <c r="I9823" s="27"/>
      <c r="J9823" s="27"/>
    </row>
    <row r="9824" spans="2:10" x14ac:dyDescent="0.25">
      <c r="B9824" s="27"/>
      <c r="D9824" s="27"/>
      <c r="E9824" s="27"/>
      <c r="I9824" s="27"/>
      <c r="J9824" s="27"/>
    </row>
    <row r="9825" spans="2:10" x14ac:dyDescent="0.25">
      <c r="B9825" s="27"/>
      <c r="D9825" s="27"/>
      <c r="E9825" s="27"/>
      <c r="I9825" s="27"/>
      <c r="J9825" s="27"/>
    </row>
    <row r="9826" spans="2:10" x14ac:dyDescent="0.25">
      <c r="B9826" s="27"/>
      <c r="D9826" s="27"/>
      <c r="E9826" s="27"/>
      <c r="I9826" s="27"/>
      <c r="J9826" s="27"/>
    </row>
    <row r="9827" spans="2:10" x14ac:dyDescent="0.25">
      <c r="B9827" s="27"/>
      <c r="D9827" s="27"/>
      <c r="E9827" s="27"/>
      <c r="I9827" s="27"/>
      <c r="J9827" s="27"/>
    </row>
    <row r="9828" spans="2:10" x14ac:dyDescent="0.25">
      <c r="B9828" s="27"/>
      <c r="D9828" s="27"/>
      <c r="E9828" s="27"/>
      <c r="I9828" s="27"/>
      <c r="J9828" s="27"/>
    </row>
    <row r="9829" spans="2:10" x14ac:dyDescent="0.25">
      <c r="B9829" s="27"/>
      <c r="D9829" s="27"/>
      <c r="E9829" s="27"/>
      <c r="I9829" s="27"/>
      <c r="J9829" s="27"/>
    </row>
    <row r="9830" spans="2:10" x14ac:dyDescent="0.25">
      <c r="B9830" s="27"/>
      <c r="D9830" s="27"/>
      <c r="E9830" s="27"/>
      <c r="I9830" s="27"/>
      <c r="J9830" s="27"/>
    </row>
    <row r="9831" spans="2:10" x14ac:dyDescent="0.25">
      <c r="B9831" s="27"/>
      <c r="D9831" s="27"/>
      <c r="E9831" s="27"/>
      <c r="I9831" s="27"/>
      <c r="J9831" s="27"/>
    </row>
    <row r="9832" spans="2:10" x14ac:dyDescent="0.25">
      <c r="B9832" s="27"/>
      <c r="D9832" s="27"/>
      <c r="E9832" s="27"/>
      <c r="I9832" s="27"/>
      <c r="J9832" s="27"/>
    </row>
    <row r="9833" spans="2:10" x14ac:dyDescent="0.25">
      <c r="B9833" s="27"/>
      <c r="D9833" s="27"/>
      <c r="E9833" s="27"/>
      <c r="I9833" s="27"/>
      <c r="J9833" s="27"/>
    </row>
    <row r="9834" spans="2:10" x14ac:dyDescent="0.25">
      <c r="B9834" s="27"/>
      <c r="D9834" s="27"/>
      <c r="E9834" s="27"/>
      <c r="I9834" s="27"/>
      <c r="J9834" s="27"/>
    </row>
    <row r="9835" spans="2:10" x14ac:dyDescent="0.25">
      <c r="B9835" s="27"/>
      <c r="D9835" s="27"/>
      <c r="E9835" s="27"/>
      <c r="I9835" s="27"/>
      <c r="J9835" s="27"/>
    </row>
    <row r="9836" spans="2:10" x14ac:dyDescent="0.25">
      <c r="B9836" s="27"/>
      <c r="D9836" s="27"/>
      <c r="E9836" s="27"/>
      <c r="I9836" s="27"/>
      <c r="J9836" s="27"/>
    </row>
    <row r="9837" spans="2:10" x14ac:dyDescent="0.25">
      <c r="B9837" s="27"/>
      <c r="D9837" s="27"/>
      <c r="E9837" s="27"/>
      <c r="I9837" s="27"/>
      <c r="J9837" s="27"/>
    </row>
    <row r="9838" spans="2:10" x14ac:dyDescent="0.25">
      <c r="B9838" s="27"/>
      <c r="D9838" s="27"/>
      <c r="E9838" s="27"/>
      <c r="I9838" s="27"/>
      <c r="J9838" s="27"/>
    </row>
    <row r="9839" spans="2:10" x14ac:dyDescent="0.25">
      <c r="B9839" s="27"/>
      <c r="D9839" s="27"/>
      <c r="E9839" s="27"/>
      <c r="I9839" s="27"/>
      <c r="J9839" s="27"/>
    </row>
    <row r="9840" spans="2:10" x14ac:dyDescent="0.25">
      <c r="B9840" s="27"/>
      <c r="D9840" s="27"/>
      <c r="E9840" s="27"/>
      <c r="I9840" s="27"/>
      <c r="J9840" s="27"/>
    </row>
    <row r="9841" spans="2:10" x14ac:dyDescent="0.25">
      <c r="B9841" s="27"/>
      <c r="D9841" s="27"/>
      <c r="E9841" s="27"/>
      <c r="I9841" s="27"/>
      <c r="J9841" s="27"/>
    </row>
    <row r="9842" spans="2:10" x14ac:dyDescent="0.25">
      <c r="B9842" s="27"/>
      <c r="D9842" s="27"/>
      <c r="E9842" s="27"/>
      <c r="I9842" s="27"/>
      <c r="J9842" s="27"/>
    </row>
    <row r="9843" spans="2:10" x14ac:dyDescent="0.25">
      <c r="B9843" s="27"/>
      <c r="D9843" s="27"/>
      <c r="E9843" s="27"/>
      <c r="I9843" s="27"/>
      <c r="J9843" s="27"/>
    </row>
    <row r="9844" spans="2:10" x14ac:dyDescent="0.25">
      <c r="B9844" s="27"/>
      <c r="D9844" s="27"/>
      <c r="E9844" s="27"/>
      <c r="I9844" s="27"/>
      <c r="J9844" s="27"/>
    </row>
    <row r="9845" spans="2:10" x14ac:dyDescent="0.25">
      <c r="B9845" s="27"/>
      <c r="D9845" s="27"/>
      <c r="E9845" s="27"/>
      <c r="I9845" s="27"/>
      <c r="J9845" s="27"/>
    </row>
    <row r="9846" spans="2:10" x14ac:dyDescent="0.25">
      <c r="B9846" s="27"/>
      <c r="D9846" s="27"/>
      <c r="E9846" s="27"/>
      <c r="I9846" s="27"/>
      <c r="J9846" s="27"/>
    </row>
    <row r="9847" spans="2:10" x14ac:dyDescent="0.25">
      <c r="B9847" s="27"/>
      <c r="D9847" s="27"/>
      <c r="E9847" s="27"/>
      <c r="I9847" s="27"/>
      <c r="J9847" s="27"/>
    </row>
    <row r="9848" spans="2:10" x14ac:dyDescent="0.25">
      <c r="B9848" s="27"/>
      <c r="D9848" s="27"/>
      <c r="E9848" s="27"/>
      <c r="I9848" s="27"/>
      <c r="J9848" s="27"/>
    </row>
    <row r="9849" spans="2:10" x14ac:dyDescent="0.25">
      <c r="B9849" s="27"/>
      <c r="D9849" s="27"/>
      <c r="E9849" s="27"/>
      <c r="I9849" s="27"/>
      <c r="J9849" s="27"/>
    </row>
    <row r="9850" spans="2:10" x14ac:dyDescent="0.25">
      <c r="B9850" s="27"/>
      <c r="D9850" s="27"/>
      <c r="E9850" s="27"/>
      <c r="I9850" s="27"/>
      <c r="J9850" s="27"/>
    </row>
    <row r="9851" spans="2:10" x14ac:dyDescent="0.25">
      <c r="B9851" s="27"/>
      <c r="D9851" s="27"/>
      <c r="E9851" s="27"/>
      <c r="I9851" s="27"/>
      <c r="J9851" s="27"/>
    </row>
    <row r="9852" spans="2:10" x14ac:dyDescent="0.25">
      <c r="B9852" s="27"/>
      <c r="D9852" s="27"/>
      <c r="E9852" s="27"/>
      <c r="I9852" s="27"/>
      <c r="J9852" s="27"/>
    </row>
    <row r="9853" spans="2:10" x14ac:dyDescent="0.25">
      <c r="B9853" s="27"/>
      <c r="D9853" s="27"/>
      <c r="E9853" s="27"/>
      <c r="I9853" s="27"/>
      <c r="J9853" s="27"/>
    </row>
    <row r="9854" spans="2:10" x14ac:dyDescent="0.25">
      <c r="B9854" s="27"/>
      <c r="D9854" s="27"/>
      <c r="E9854" s="27"/>
      <c r="I9854" s="27"/>
      <c r="J9854" s="27"/>
    </row>
    <row r="9855" spans="2:10" x14ac:dyDescent="0.25">
      <c r="B9855" s="27"/>
      <c r="D9855" s="27"/>
      <c r="E9855" s="27"/>
      <c r="I9855" s="27"/>
      <c r="J9855" s="27"/>
    </row>
    <row r="9856" spans="2:10" x14ac:dyDescent="0.25">
      <c r="B9856" s="27"/>
      <c r="D9856" s="27"/>
      <c r="E9856" s="27"/>
      <c r="I9856" s="27"/>
      <c r="J9856" s="27"/>
    </row>
    <row r="9857" spans="2:10" x14ac:dyDescent="0.25">
      <c r="B9857" s="27"/>
      <c r="D9857" s="27"/>
      <c r="E9857" s="27"/>
      <c r="I9857" s="27"/>
      <c r="J9857" s="27"/>
    </row>
    <row r="9858" spans="2:10" x14ac:dyDescent="0.25">
      <c r="B9858" s="27"/>
      <c r="D9858" s="27"/>
      <c r="E9858" s="27"/>
      <c r="I9858" s="27"/>
      <c r="J9858" s="27"/>
    </row>
    <row r="9859" spans="2:10" x14ac:dyDescent="0.25">
      <c r="B9859" s="27"/>
      <c r="D9859" s="27"/>
      <c r="E9859" s="27"/>
      <c r="I9859" s="27"/>
      <c r="J9859" s="27"/>
    </row>
    <row r="9860" spans="2:10" x14ac:dyDescent="0.25">
      <c r="B9860" s="27"/>
      <c r="D9860" s="27"/>
      <c r="E9860" s="27"/>
      <c r="I9860" s="27"/>
      <c r="J9860" s="27"/>
    </row>
    <row r="9861" spans="2:10" x14ac:dyDescent="0.25">
      <c r="B9861" s="27"/>
      <c r="D9861" s="27"/>
      <c r="E9861" s="27"/>
      <c r="I9861" s="27"/>
      <c r="J9861" s="27"/>
    </row>
    <row r="9862" spans="2:10" x14ac:dyDescent="0.25">
      <c r="B9862" s="27"/>
      <c r="D9862" s="27"/>
      <c r="E9862" s="27"/>
      <c r="I9862" s="27"/>
      <c r="J9862" s="27"/>
    </row>
    <row r="9863" spans="2:10" x14ac:dyDescent="0.25">
      <c r="B9863" s="27"/>
      <c r="D9863" s="27"/>
      <c r="E9863" s="27"/>
      <c r="I9863" s="27"/>
      <c r="J9863" s="27"/>
    </row>
    <row r="9864" spans="2:10" x14ac:dyDescent="0.25">
      <c r="B9864" s="27"/>
      <c r="D9864" s="27"/>
      <c r="E9864" s="27"/>
      <c r="I9864" s="27"/>
      <c r="J9864" s="27"/>
    </row>
    <row r="9865" spans="2:10" x14ac:dyDescent="0.25">
      <c r="B9865" s="27"/>
      <c r="D9865" s="27"/>
      <c r="E9865" s="27"/>
      <c r="I9865" s="27"/>
      <c r="J9865" s="27"/>
    </row>
    <row r="9866" spans="2:10" x14ac:dyDescent="0.25">
      <c r="B9866" s="27"/>
      <c r="D9866" s="27"/>
      <c r="E9866" s="27"/>
      <c r="I9866" s="27"/>
      <c r="J9866" s="27"/>
    </row>
    <row r="9867" spans="2:10" x14ac:dyDescent="0.25">
      <c r="B9867" s="27"/>
      <c r="D9867" s="27"/>
      <c r="E9867" s="27"/>
      <c r="I9867" s="27"/>
      <c r="J9867" s="27"/>
    </row>
    <row r="9868" spans="2:10" x14ac:dyDescent="0.25">
      <c r="B9868" s="27"/>
      <c r="D9868" s="27"/>
      <c r="E9868" s="27"/>
      <c r="I9868" s="27"/>
      <c r="J9868" s="27"/>
    </row>
    <row r="9869" spans="2:10" x14ac:dyDescent="0.25">
      <c r="B9869" s="27"/>
      <c r="D9869" s="27"/>
      <c r="E9869" s="27"/>
      <c r="I9869" s="27"/>
      <c r="J9869" s="27"/>
    </row>
    <row r="9870" spans="2:10" x14ac:dyDescent="0.25">
      <c r="B9870" s="27"/>
      <c r="D9870" s="27"/>
      <c r="E9870" s="27"/>
      <c r="I9870" s="27"/>
      <c r="J9870" s="27"/>
    </row>
    <row r="9871" spans="2:10" x14ac:dyDescent="0.25">
      <c r="B9871" s="27"/>
      <c r="D9871" s="27"/>
      <c r="E9871" s="27"/>
      <c r="I9871" s="27"/>
      <c r="J9871" s="27"/>
    </row>
    <row r="9872" spans="2:10" x14ac:dyDescent="0.25">
      <c r="B9872" s="27"/>
      <c r="D9872" s="27"/>
      <c r="E9872" s="27"/>
      <c r="I9872" s="27"/>
      <c r="J9872" s="27"/>
    </row>
    <row r="9873" spans="2:10" x14ac:dyDescent="0.25">
      <c r="B9873" s="27"/>
      <c r="D9873" s="27"/>
      <c r="E9873" s="27"/>
      <c r="I9873" s="27"/>
      <c r="J9873" s="27"/>
    </row>
    <row r="9874" spans="2:10" x14ac:dyDescent="0.25">
      <c r="B9874" s="27"/>
      <c r="D9874" s="27"/>
      <c r="E9874" s="27"/>
      <c r="I9874" s="27"/>
      <c r="J9874" s="27"/>
    </row>
    <row r="9875" spans="2:10" x14ac:dyDescent="0.25">
      <c r="B9875" s="27"/>
      <c r="D9875" s="27"/>
      <c r="E9875" s="27"/>
      <c r="I9875" s="27"/>
      <c r="J9875" s="27"/>
    </row>
    <row r="9876" spans="2:10" x14ac:dyDescent="0.25">
      <c r="B9876" s="27"/>
      <c r="D9876" s="27"/>
      <c r="E9876" s="27"/>
      <c r="I9876" s="27"/>
      <c r="J9876" s="27"/>
    </row>
    <row r="9877" spans="2:10" x14ac:dyDescent="0.25">
      <c r="B9877" s="27"/>
      <c r="D9877" s="27"/>
      <c r="E9877" s="27"/>
      <c r="I9877" s="27"/>
      <c r="J9877" s="27"/>
    </row>
    <row r="9878" spans="2:10" x14ac:dyDescent="0.25">
      <c r="B9878" s="27"/>
      <c r="D9878" s="27"/>
      <c r="E9878" s="27"/>
      <c r="I9878" s="27"/>
      <c r="J9878" s="27"/>
    </row>
    <row r="9879" spans="2:10" x14ac:dyDescent="0.25">
      <c r="B9879" s="27"/>
      <c r="D9879" s="27"/>
      <c r="E9879" s="27"/>
      <c r="I9879" s="27"/>
      <c r="J9879" s="27"/>
    </row>
    <row r="9880" spans="2:10" x14ac:dyDescent="0.25">
      <c r="B9880" s="27"/>
      <c r="D9880" s="27"/>
      <c r="E9880" s="27"/>
      <c r="I9880" s="27"/>
      <c r="J9880" s="27"/>
    </row>
    <row r="9881" spans="2:10" x14ac:dyDescent="0.25">
      <c r="B9881" s="27"/>
      <c r="D9881" s="27"/>
      <c r="E9881" s="27"/>
      <c r="I9881" s="27"/>
      <c r="J9881" s="27"/>
    </row>
    <row r="9882" spans="2:10" x14ac:dyDescent="0.25">
      <c r="B9882" s="27"/>
      <c r="D9882" s="27"/>
      <c r="E9882" s="27"/>
      <c r="I9882" s="27"/>
      <c r="J9882" s="27"/>
    </row>
    <row r="9883" spans="2:10" x14ac:dyDescent="0.25">
      <c r="B9883" s="27"/>
      <c r="D9883" s="27"/>
      <c r="E9883" s="27"/>
      <c r="I9883" s="27"/>
      <c r="J9883" s="27"/>
    </row>
    <row r="9884" spans="2:10" x14ac:dyDescent="0.25">
      <c r="B9884" s="27"/>
      <c r="D9884" s="27"/>
      <c r="E9884" s="27"/>
      <c r="I9884" s="27"/>
      <c r="J9884" s="27"/>
    </row>
    <row r="9885" spans="2:10" x14ac:dyDescent="0.25">
      <c r="B9885" s="27"/>
      <c r="D9885" s="27"/>
      <c r="E9885" s="27"/>
      <c r="I9885" s="27"/>
      <c r="J9885" s="27"/>
    </row>
    <row r="9886" spans="2:10" x14ac:dyDescent="0.25">
      <c r="B9886" s="27"/>
      <c r="D9886" s="27"/>
      <c r="E9886" s="27"/>
      <c r="I9886" s="27"/>
      <c r="J9886" s="27"/>
    </row>
    <row r="9887" spans="2:10" x14ac:dyDescent="0.25">
      <c r="B9887" s="27"/>
      <c r="D9887" s="27"/>
      <c r="E9887" s="27"/>
      <c r="I9887" s="27"/>
      <c r="J9887" s="27"/>
    </row>
    <row r="9888" spans="2:10" x14ac:dyDescent="0.25">
      <c r="B9888" s="27"/>
      <c r="D9888" s="27"/>
      <c r="E9888" s="27"/>
      <c r="I9888" s="27"/>
      <c r="J9888" s="27"/>
    </row>
    <row r="9889" spans="2:10" x14ac:dyDescent="0.25">
      <c r="B9889" s="27"/>
      <c r="D9889" s="27"/>
      <c r="E9889" s="27"/>
      <c r="I9889" s="27"/>
      <c r="J9889" s="27"/>
    </row>
    <row r="9890" spans="2:10" x14ac:dyDescent="0.25">
      <c r="B9890" s="27"/>
      <c r="D9890" s="27"/>
      <c r="E9890" s="27"/>
      <c r="I9890" s="27"/>
      <c r="J9890" s="27"/>
    </row>
    <row r="9891" spans="2:10" x14ac:dyDescent="0.25">
      <c r="B9891" s="27"/>
      <c r="D9891" s="27"/>
      <c r="E9891" s="27"/>
      <c r="I9891" s="27"/>
      <c r="J9891" s="27"/>
    </row>
    <row r="9892" spans="2:10" x14ac:dyDescent="0.25">
      <c r="B9892" s="27"/>
      <c r="D9892" s="27"/>
      <c r="E9892" s="27"/>
      <c r="I9892" s="27"/>
      <c r="J9892" s="27"/>
    </row>
    <row r="9893" spans="2:10" x14ac:dyDescent="0.25">
      <c r="B9893" s="27"/>
      <c r="D9893" s="27"/>
      <c r="E9893" s="27"/>
      <c r="I9893" s="27"/>
      <c r="J9893" s="27"/>
    </row>
    <row r="9894" spans="2:10" x14ac:dyDescent="0.25">
      <c r="B9894" s="27"/>
      <c r="D9894" s="27"/>
      <c r="E9894" s="27"/>
      <c r="I9894" s="27"/>
      <c r="J9894" s="27"/>
    </row>
    <row r="9895" spans="2:10" x14ac:dyDescent="0.25">
      <c r="B9895" s="27"/>
      <c r="D9895" s="27"/>
      <c r="E9895" s="27"/>
      <c r="I9895" s="27"/>
      <c r="J9895" s="27"/>
    </row>
    <row r="9896" spans="2:10" x14ac:dyDescent="0.25">
      <c r="B9896" s="27"/>
      <c r="D9896" s="27"/>
      <c r="E9896" s="27"/>
      <c r="I9896" s="27"/>
      <c r="J9896" s="27"/>
    </row>
    <row r="9897" spans="2:10" x14ac:dyDescent="0.25">
      <c r="B9897" s="27"/>
      <c r="D9897" s="27"/>
      <c r="E9897" s="27"/>
      <c r="I9897" s="27"/>
      <c r="J9897" s="27"/>
    </row>
    <row r="9898" spans="2:10" x14ac:dyDescent="0.25">
      <c r="B9898" s="27"/>
      <c r="D9898" s="27"/>
      <c r="E9898" s="27"/>
      <c r="I9898" s="27"/>
      <c r="J9898" s="27"/>
    </row>
    <row r="9899" spans="2:10" x14ac:dyDescent="0.25">
      <c r="B9899" s="27"/>
      <c r="D9899" s="27"/>
      <c r="E9899" s="27"/>
      <c r="I9899" s="27"/>
      <c r="J9899" s="27"/>
    </row>
    <row r="9900" spans="2:10" x14ac:dyDescent="0.25">
      <c r="B9900" s="27"/>
      <c r="D9900" s="27"/>
      <c r="E9900" s="27"/>
      <c r="I9900" s="27"/>
      <c r="J9900" s="27"/>
    </row>
    <row r="9901" spans="2:10" x14ac:dyDescent="0.25">
      <c r="B9901" s="27"/>
      <c r="D9901" s="27"/>
      <c r="E9901" s="27"/>
      <c r="I9901" s="27"/>
      <c r="J9901" s="27"/>
    </row>
    <row r="9902" spans="2:10" x14ac:dyDescent="0.25">
      <c r="B9902" s="27"/>
      <c r="D9902" s="27"/>
      <c r="E9902" s="27"/>
      <c r="I9902" s="27"/>
      <c r="J9902" s="27"/>
    </row>
    <row r="9903" spans="2:10" x14ac:dyDescent="0.25">
      <c r="B9903" s="27"/>
      <c r="D9903" s="27"/>
      <c r="E9903" s="27"/>
      <c r="I9903" s="27"/>
      <c r="J9903" s="27"/>
    </row>
    <row r="9904" spans="2:10" x14ac:dyDescent="0.25">
      <c r="B9904" s="27"/>
      <c r="D9904" s="27"/>
      <c r="E9904" s="27"/>
      <c r="I9904" s="27"/>
      <c r="J9904" s="27"/>
    </row>
    <row r="9905" spans="2:10" x14ac:dyDescent="0.25">
      <c r="B9905" s="27"/>
      <c r="D9905" s="27"/>
      <c r="E9905" s="27"/>
      <c r="I9905" s="27"/>
      <c r="J9905" s="27"/>
    </row>
    <row r="9906" spans="2:10" x14ac:dyDescent="0.25">
      <c r="B9906" s="27"/>
      <c r="D9906" s="27"/>
      <c r="E9906" s="27"/>
      <c r="I9906" s="27"/>
      <c r="J9906" s="27"/>
    </row>
    <row r="9907" spans="2:10" x14ac:dyDescent="0.25">
      <c r="B9907" s="27"/>
      <c r="D9907" s="27"/>
      <c r="E9907" s="27"/>
      <c r="I9907" s="27"/>
      <c r="J9907" s="27"/>
    </row>
    <row r="9908" spans="2:10" x14ac:dyDescent="0.25">
      <c r="B9908" s="27"/>
      <c r="D9908" s="27"/>
      <c r="E9908" s="27"/>
      <c r="I9908" s="27"/>
      <c r="J9908" s="27"/>
    </row>
    <row r="9909" spans="2:10" x14ac:dyDescent="0.25">
      <c r="B9909" s="27"/>
      <c r="D9909" s="27"/>
      <c r="E9909" s="27"/>
      <c r="I9909" s="27"/>
      <c r="J9909" s="27"/>
    </row>
    <row r="9910" spans="2:10" x14ac:dyDescent="0.25">
      <c r="B9910" s="27"/>
      <c r="D9910" s="27"/>
      <c r="E9910" s="27"/>
      <c r="I9910" s="27"/>
      <c r="J9910" s="27"/>
    </row>
    <row r="9911" spans="2:10" x14ac:dyDescent="0.25">
      <c r="B9911" s="27"/>
      <c r="D9911" s="27"/>
      <c r="E9911" s="27"/>
      <c r="I9911" s="27"/>
      <c r="J9911" s="27"/>
    </row>
    <row r="9912" spans="2:10" x14ac:dyDescent="0.25">
      <c r="B9912" s="27"/>
      <c r="D9912" s="27"/>
      <c r="E9912" s="27"/>
      <c r="I9912" s="27"/>
      <c r="J9912" s="27"/>
    </row>
    <row r="9913" spans="2:10" x14ac:dyDescent="0.25">
      <c r="B9913" s="27"/>
      <c r="D9913" s="27"/>
      <c r="E9913" s="27"/>
      <c r="I9913" s="27"/>
      <c r="J9913" s="27"/>
    </row>
    <row r="9914" spans="2:10" x14ac:dyDescent="0.25">
      <c r="B9914" s="27"/>
      <c r="D9914" s="27"/>
      <c r="E9914" s="27"/>
      <c r="I9914" s="27"/>
      <c r="J9914" s="27"/>
    </row>
    <row r="9915" spans="2:10" x14ac:dyDescent="0.25">
      <c r="B9915" s="27"/>
      <c r="D9915" s="27"/>
      <c r="E9915" s="27"/>
      <c r="I9915" s="27"/>
      <c r="J9915" s="27"/>
    </row>
    <row r="9916" spans="2:10" x14ac:dyDescent="0.25">
      <c r="B9916" s="27"/>
      <c r="D9916" s="27"/>
      <c r="E9916" s="27"/>
      <c r="I9916" s="27"/>
      <c r="J9916" s="27"/>
    </row>
    <row r="9917" spans="2:10" x14ac:dyDescent="0.25">
      <c r="B9917" s="27"/>
      <c r="D9917" s="27"/>
      <c r="E9917" s="27"/>
      <c r="I9917" s="27"/>
      <c r="J9917" s="27"/>
    </row>
    <row r="9918" spans="2:10" x14ac:dyDescent="0.25">
      <c r="B9918" s="27"/>
      <c r="D9918" s="27"/>
      <c r="E9918" s="27"/>
      <c r="I9918" s="27"/>
      <c r="J9918" s="27"/>
    </row>
    <row r="9919" spans="2:10" x14ac:dyDescent="0.25">
      <c r="B9919" s="27"/>
      <c r="D9919" s="27"/>
      <c r="E9919" s="27"/>
      <c r="I9919" s="27"/>
      <c r="J9919" s="27"/>
    </row>
    <row r="9920" spans="2:10" x14ac:dyDescent="0.25">
      <c r="B9920" s="27"/>
      <c r="D9920" s="27"/>
      <c r="E9920" s="27"/>
      <c r="I9920" s="27"/>
      <c r="J9920" s="27"/>
    </row>
    <row r="9921" spans="2:10" x14ac:dyDescent="0.25">
      <c r="B9921" s="27"/>
      <c r="D9921" s="27"/>
      <c r="E9921" s="27"/>
      <c r="I9921" s="27"/>
      <c r="J9921" s="27"/>
    </row>
    <row r="9922" spans="2:10" x14ac:dyDescent="0.25">
      <c r="B9922" s="27"/>
      <c r="D9922" s="27"/>
      <c r="E9922" s="27"/>
      <c r="I9922" s="27"/>
      <c r="J9922" s="27"/>
    </row>
    <row r="9923" spans="2:10" x14ac:dyDescent="0.25">
      <c r="B9923" s="27"/>
      <c r="D9923" s="27"/>
      <c r="E9923" s="27"/>
      <c r="I9923" s="27"/>
      <c r="J9923" s="27"/>
    </row>
    <row r="9924" spans="2:10" x14ac:dyDescent="0.25">
      <c r="B9924" s="27"/>
      <c r="D9924" s="27"/>
      <c r="E9924" s="27"/>
      <c r="I9924" s="27"/>
      <c r="J9924" s="27"/>
    </row>
    <row r="9925" spans="2:10" x14ac:dyDescent="0.25">
      <c r="B9925" s="27"/>
      <c r="D9925" s="27"/>
      <c r="E9925" s="27"/>
      <c r="I9925" s="27"/>
      <c r="J9925" s="27"/>
    </row>
    <row r="9926" spans="2:10" x14ac:dyDescent="0.25">
      <c r="B9926" s="27"/>
      <c r="D9926" s="27"/>
      <c r="E9926" s="27"/>
      <c r="I9926" s="27"/>
      <c r="J9926" s="27"/>
    </row>
    <row r="9927" spans="2:10" x14ac:dyDescent="0.25">
      <c r="B9927" s="27"/>
      <c r="D9927" s="27"/>
      <c r="E9927" s="27"/>
      <c r="I9927" s="27"/>
      <c r="J9927" s="27"/>
    </row>
    <row r="9928" spans="2:10" x14ac:dyDescent="0.25">
      <c r="B9928" s="27"/>
      <c r="D9928" s="27"/>
      <c r="E9928" s="27"/>
      <c r="I9928" s="27"/>
      <c r="J9928" s="27"/>
    </row>
    <row r="9929" spans="2:10" x14ac:dyDescent="0.25">
      <c r="B9929" s="27"/>
      <c r="D9929" s="27"/>
      <c r="E9929" s="27"/>
      <c r="I9929" s="27"/>
      <c r="J9929" s="27"/>
    </row>
    <row r="9930" spans="2:10" x14ac:dyDescent="0.25">
      <c r="B9930" s="27"/>
      <c r="D9930" s="27"/>
      <c r="E9930" s="27"/>
      <c r="I9930" s="27"/>
      <c r="J9930" s="27"/>
    </row>
    <row r="9931" spans="2:10" x14ac:dyDescent="0.25">
      <c r="B9931" s="27"/>
      <c r="D9931" s="27"/>
      <c r="E9931" s="27"/>
      <c r="I9931" s="27"/>
      <c r="J9931" s="27"/>
    </row>
    <row r="9932" spans="2:10" x14ac:dyDescent="0.25">
      <c r="B9932" s="27"/>
      <c r="D9932" s="27"/>
      <c r="E9932" s="27"/>
      <c r="I9932" s="27"/>
      <c r="J9932" s="27"/>
    </row>
    <row r="9933" spans="2:10" x14ac:dyDescent="0.25">
      <c r="B9933" s="27"/>
      <c r="D9933" s="27"/>
      <c r="E9933" s="27"/>
      <c r="I9933" s="27"/>
      <c r="J9933" s="27"/>
    </row>
    <row r="9934" spans="2:10" x14ac:dyDescent="0.25">
      <c r="B9934" s="27"/>
      <c r="D9934" s="27"/>
      <c r="E9934" s="27"/>
      <c r="I9934" s="27"/>
      <c r="J9934" s="27"/>
    </row>
    <row r="9935" spans="2:10" x14ac:dyDescent="0.25">
      <c r="B9935" s="27"/>
      <c r="D9935" s="27"/>
      <c r="E9935" s="27"/>
      <c r="I9935" s="27"/>
      <c r="J9935" s="27"/>
    </row>
    <row r="9936" spans="2:10" x14ac:dyDescent="0.25">
      <c r="B9936" s="27"/>
      <c r="D9936" s="27"/>
      <c r="E9936" s="27"/>
      <c r="I9936" s="27"/>
      <c r="J9936" s="27"/>
    </row>
    <row r="9937" spans="2:10" x14ac:dyDescent="0.25">
      <c r="B9937" s="27"/>
      <c r="D9937" s="27"/>
      <c r="E9937" s="27"/>
      <c r="I9937" s="27"/>
      <c r="J9937" s="27"/>
    </row>
    <row r="9938" spans="2:10" x14ac:dyDescent="0.25">
      <c r="B9938" s="27"/>
      <c r="D9938" s="27"/>
      <c r="E9938" s="27"/>
      <c r="I9938" s="27"/>
      <c r="J9938" s="27"/>
    </row>
    <row r="9939" spans="2:10" x14ac:dyDescent="0.25">
      <c r="B9939" s="27"/>
      <c r="D9939" s="27"/>
      <c r="E9939" s="27"/>
      <c r="I9939" s="27"/>
      <c r="J9939" s="27"/>
    </row>
    <row r="9940" spans="2:10" x14ac:dyDescent="0.25">
      <c r="B9940" s="27"/>
      <c r="D9940" s="27"/>
      <c r="E9940" s="27"/>
      <c r="I9940" s="27"/>
      <c r="J9940" s="27"/>
    </row>
    <row r="9941" spans="2:10" x14ac:dyDescent="0.25">
      <c r="B9941" s="27"/>
      <c r="D9941" s="27"/>
      <c r="E9941" s="27"/>
      <c r="I9941" s="27"/>
      <c r="J9941" s="27"/>
    </row>
    <row r="9942" spans="2:10" x14ac:dyDescent="0.25">
      <c r="B9942" s="27"/>
      <c r="D9942" s="27"/>
      <c r="E9942" s="27"/>
      <c r="I9942" s="27"/>
      <c r="J9942" s="27"/>
    </row>
    <row r="9943" spans="2:10" x14ac:dyDescent="0.25">
      <c r="B9943" s="27"/>
      <c r="D9943" s="27"/>
      <c r="E9943" s="27"/>
      <c r="I9943" s="27"/>
      <c r="J9943" s="27"/>
    </row>
    <row r="9944" spans="2:10" x14ac:dyDescent="0.25">
      <c r="B9944" s="27"/>
      <c r="D9944" s="27"/>
      <c r="E9944" s="27"/>
      <c r="I9944" s="27"/>
      <c r="J9944" s="27"/>
    </row>
    <row r="9945" spans="2:10" x14ac:dyDescent="0.25">
      <c r="B9945" s="27"/>
      <c r="D9945" s="27"/>
      <c r="E9945" s="27"/>
      <c r="I9945" s="27"/>
      <c r="J9945" s="27"/>
    </row>
    <row r="9946" spans="2:10" x14ac:dyDescent="0.25">
      <c r="B9946" s="27"/>
      <c r="D9946" s="27"/>
      <c r="E9946" s="27"/>
      <c r="I9946" s="27"/>
      <c r="J9946" s="27"/>
    </row>
    <row r="9947" spans="2:10" x14ac:dyDescent="0.25">
      <c r="B9947" s="27"/>
      <c r="D9947" s="27"/>
      <c r="E9947" s="27"/>
      <c r="I9947" s="27"/>
      <c r="J9947" s="27"/>
    </row>
    <row r="9948" spans="2:10" x14ac:dyDescent="0.25">
      <c r="B9948" s="27"/>
      <c r="D9948" s="27"/>
      <c r="E9948" s="27"/>
      <c r="I9948" s="27"/>
      <c r="J9948" s="27"/>
    </row>
    <row r="9949" spans="2:10" x14ac:dyDescent="0.25">
      <c r="B9949" s="27"/>
      <c r="D9949" s="27"/>
      <c r="E9949" s="27"/>
      <c r="I9949" s="27"/>
      <c r="J9949" s="27"/>
    </row>
    <row r="9950" spans="2:10" x14ac:dyDescent="0.25">
      <c r="B9950" s="27"/>
      <c r="D9950" s="27"/>
      <c r="E9950" s="27"/>
      <c r="I9950" s="27"/>
      <c r="J9950" s="27"/>
    </row>
    <row r="9951" spans="2:10" x14ac:dyDescent="0.25">
      <c r="B9951" s="27"/>
      <c r="D9951" s="27"/>
      <c r="E9951" s="27"/>
      <c r="I9951" s="27"/>
      <c r="J9951" s="27"/>
    </row>
    <row r="9952" spans="2:10" x14ac:dyDescent="0.25">
      <c r="B9952" s="27"/>
      <c r="D9952" s="27"/>
      <c r="E9952" s="27"/>
      <c r="I9952" s="27"/>
      <c r="J9952" s="27"/>
    </row>
    <row r="9953" spans="2:10" x14ac:dyDescent="0.25">
      <c r="B9953" s="27"/>
      <c r="D9953" s="27"/>
      <c r="E9953" s="27"/>
      <c r="I9953" s="27"/>
      <c r="J9953" s="27"/>
    </row>
    <row r="9954" spans="2:10" x14ac:dyDescent="0.25">
      <c r="B9954" s="27"/>
      <c r="D9954" s="27"/>
      <c r="E9954" s="27"/>
      <c r="I9954" s="27"/>
      <c r="J9954" s="27"/>
    </row>
    <row r="9955" spans="2:10" x14ac:dyDescent="0.25">
      <c r="B9955" s="27"/>
      <c r="D9955" s="27"/>
      <c r="E9955" s="27"/>
      <c r="I9955" s="27"/>
      <c r="J9955" s="27"/>
    </row>
    <row r="9956" spans="2:10" x14ac:dyDescent="0.25">
      <c r="B9956" s="27"/>
      <c r="D9956" s="27"/>
      <c r="E9956" s="27"/>
      <c r="I9956" s="27"/>
      <c r="J9956" s="27"/>
    </row>
    <row r="9957" spans="2:10" x14ac:dyDescent="0.25">
      <c r="B9957" s="27"/>
      <c r="D9957" s="27"/>
      <c r="E9957" s="27"/>
      <c r="I9957" s="27"/>
      <c r="J9957" s="27"/>
    </row>
    <row r="9958" spans="2:10" x14ac:dyDescent="0.25">
      <c r="B9958" s="27"/>
      <c r="D9958" s="27"/>
      <c r="E9958" s="27"/>
      <c r="I9958" s="27"/>
      <c r="J9958" s="27"/>
    </row>
    <row r="9959" spans="2:10" x14ac:dyDescent="0.25">
      <c r="B9959" s="27"/>
      <c r="D9959" s="27"/>
      <c r="E9959" s="27"/>
      <c r="I9959" s="27"/>
      <c r="J9959" s="27"/>
    </row>
    <row r="9960" spans="2:10" x14ac:dyDescent="0.25">
      <c r="B9960" s="27"/>
      <c r="D9960" s="27"/>
      <c r="E9960" s="27"/>
      <c r="I9960" s="27"/>
      <c r="J9960" s="27"/>
    </row>
    <row r="9961" spans="2:10" x14ac:dyDescent="0.25">
      <c r="B9961" s="27"/>
      <c r="D9961" s="27"/>
      <c r="E9961" s="27"/>
      <c r="I9961" s="27"/>
      <c r="J9961" s="27"/>
    </row>
    <row r="9962" spans="2:10" x14ac:dyDescent="0.25">
      <c r="B9962" s="27"/>
      <c r="D9962" s="27"/>
      <c r="E9962" s="27"/>
      <c r="I9962" s="27"/>
      <c r="J9962" s="27"/>
    </row>
    <row r="9963" spans="2:10" x14ac:dyDescent="0.25">
      <c r="B9963" s="27"/>
      <c r="D9963" s="27"/>
      <c r="E9963" s="27"/>
      <c r="I9963" s="27"/>
      <c r="J9963" s="27"/>
    </row>
    <row r="9964" spans="2:10" x14ac:dyDescent="0.25">
      <c r="B9964" s="27"/>
      <c r="D9964" s="27"/>
      <c r="E9964" s="27"/>
      <c r="I9964" s="27"/>
      <c r="J9964" s="27"/>
    </row>
    <row r="9965" spans="2:10" x14ac:dyDescent="0.25">
      <c r="B9965" s="27"/>
      <c r="D9965" s="27"/>
      <c r="E9965" s="27"/>
      <c r="I9965" s="27"/>
      <c r="J9965" s="27"/>
    </row>
    <row r="9966" spans="2:10" x14ac:dyDescent="0.25">
      <c r="B9966" s="27"/>
      <c r="D9966" s="27"/>
      <c r="E9966" s="27"/>
      <c r="I9966" s="27"/>
      <c r="J9966" s="27"/>
    </row>
    <row r="9967" spans="2:10" x14ac:dyDescent="0.25">
      <c r="B9967" s="27"/>
      <c r="D9967" s="27"/>
      <c r="E9967" s="27"/>
      <c r="I9967" s="27"/>
      <c r="J9967" s="27"/>
    </row>
    <row r="9968" spans="2:10" x14ac:dyDescent="0.25">
      <c r="B9968" s="27"/>
      <c r="D9968" s="27"/>
      <c r="E9968" s="27"/>
      <c r="I9968" s="27"/>
      <c r="J9968" s="27"/>
    </row>
    <row r="9969" spans="2:10" x14ac:dyDescent="0.25">
      <c r="B9969" s="27"/>
      <c r="D9969" s="27"/>
      <c r="E9969" s="27"/>
      <c r="I9969" s="27"/>
      <c r="J9969" s="27"/>
    </row>
    <row r="9970" spans="2:10" x14ac:dyDescent="0.25">
      <c r="B9970" s="27"/>
      <c r="D9970" s="27"/>
      <c r="E9970" s="27"/>
      <c r="I9970" s="27"/>
      <c r="J9970" s="27"/>
    </row>
    <row r="9971" spans="2:10" x14ac:dyDescent="0.25">
      <c r="B9971" s="27"/>
      <c r="D9971" s="27"/>
      <c r="E9971" s="27"/>
      <c r="I9971" s="27"/>
      <c r="J9971" s="27"/>
    </row>
    <row r="9972" spans="2:10" x14ac:dyDescent="0.25">
      <c r="B9972" s="27"/>
      <c r="D9972" s="27"/>
      <c r="E9972" s="27"/>
      <c r="I9972" s="27"/>
      <c r="J9972" s="27"/>
    </row>
    <row r="9973" spans="2:10" x14ac:dyDescent="0.25">
      <c r="B9973" s="27"/>
      <c r="D9973" s="27"/>
      <c r="E9973" s="27"/>
      <c r="I9973" s="27"/>
      <c r="J9973" s="27"/>
    </row>
    <row r="9974" spans="2:10" x14ac:dyDescent="0.25">
      <c r="B9974" s="27"/>
      <c r="D9974" s="27"/>
      <c r="E9974" s="27"/>
      <c r="I9974" s="27"/>
      <c r="J9974" s="27"/>
    </row>
    <row r="9975" spans="2:10" x14ac:dyDescent="0.25">
      <c r="B9975" s="27"/>
      <c r="D9975" s="27"/>
      <c r="E9975" s="27"/>
      <c r="I9975" s="27"/>
      <c r="J9975" s="27"/>
    </row>
    <row r="9976" spans="2:10" x14ac:dyDescent="0.25">
      <c r="B9976" s="27"/>
      <c r="D9976" s="27"/>
      <c r="E9976" s="27"/>
      <c r="I9976" s="27"/>
      <c r="J9976" s="27"/>
    </row>
    <row r="9977" spans="2:10" x14ac:dyDescent="0.25">
      <c r="B9977" s="27"/>
      <c r="D9977" s="27"/>
      <c r="E9977" s="27"/>
      <c r="I9977" s="27"/>
      <c r="J9977" s="27"/>
    </row>
    <row r="9978" spans="2:10" x14ac:dyDescent="0.25">
      <c r="B9978" s="27"/>
      <c r="D9978" s="27"/>
      <c r="E9978" s="27"/>
      <c r="I9978" s="27"/>
      <c r="J9978" s="27"/>
    </row>
    <row r="9979" spans="2:10" x14ac:dyDescent="0.25">
      <c r="B9979" s="27"/>
      <c r="D9979" s="27"/>
      <c r="E9979" s="27"/>
      <c r="I9979" s="27"/>
      <c r="J9979" s="27"/>
    </row>
    <row r="9980" spans="2:10" x14ac:dyDescent="0.25">
      <c r="B9980" s="27"/>
      <c r="D9980" s="27"/>
      <c r="E9980" s="27"/>
      <c r="I9980" s="27"/>
      <c r="J9980" s="27"/>
    </row>
    <row r="9981" spans="2:10" x14ac:dyDescent="0.25">
      <c r="B9981" s="27"/>
      <c r="D9981" s="27"/>
      <c r="E9981" s="27"/>
      <c r="I9981" s="27"/>
      <c r="J9981" s="27"/>
    </row>
    <row r="9982" spans="2:10" x14ac:dyDescent="0.25">
      <c r="B9982" s="27"/>
      <c r="D9982" s="27"/>
      <c r="E9982" s="27"/>
      <c r="I9982" s="27"/>
      <c r="J9982" s="27"/>
    </row>
    <row r="9983" spans="2:10" x14ac:dyDescent="0.25">
      <c r="B9983" s="27"/>
      <c r="D9983" s="27"/>
      <c r="E9983" s="27"/>
      <c r="I9983" s="27"/>
      <c r="J9983" s="27"/>
    </row>
    <row r="9984" spans="2:10" x14ac:dyDescent="0.25">
      <c r="B9984" s="27"/>
      <c r="D9984" s="27"/>
      <c r="E9984" s="27"/>
      <c r="I9984" s="27"/>
      <c r="J9984" s="27"/>
    </row>
    <row r="9985" spans="2:10" x14ac:dyDescent="0.25">
      <c r="B9985" s="27"/>
      <c r="D9985" s="27"/>
      <c r="E9985" s="27"/>
      <c r="I9985" s="27"/>
      <c r="J9985" s="27"/>
    </row>
    <row r="9986" spans="2:10" x14ac:dyDescent="0.25">
      <c r="B9986" s="27"/>
      <c r="D9986" s="27"/>
      <c r="E9986" s="27"/>
      <c r="I9986" s="27"/>
      <c r="J9986" s="27"/>
    </row>
    <row r="9987" spans="2:10" x14ac:dyDescent="0.25">
      <c r="B9987" s="27"/>
      <c r="D9987" s="27"/>
      <c r="E9987" s="27"/>
      <c r="I9987" s="27"/>
      <c r="J9987" s="27"/>
    </row>
    <row r="9988" spans="2:10" x14ac:dyDescent="0.25">
      <c r="B9988" s="27"/>
      <c r="D9988" s="27"/>
      <c r="E9988" s="27"/>
      <c r="I9988" s="27"/>
      <c r="J9988" s="27"/>
    </row>
    <row r="9989" spans="2:10" x14ac:dyDescent="0.25">
      <c r="B9989" s="27"/>
      <c r="D9989" s="27"/>
      <c r="E9989" s="27"/>
      <c r="I9989" s="27"/>
      <c r="J9989" s="27"/>
    </row>
    <row r="9990" spans="2:10" x14ac:dyDescent="0.25">
      <c r="B9990" s="27"/>
      <c r="D9990" s="27"/>
      <c r="E9990" s="27"/>
      <c r="I9990" s="27"/>
      <c r="J9990" s="27"/>
    </row>
    <row r="9991" spans="2:10" x14ac:dyDescent="0.25">
      <c r="B9991" s="27"/>
      <c r="D9991" s="27"/>
      <c r="E9991" s="27"/>
      <c r="I9991" s="27"/>
      <c r="J9991" s="27"/>
    </row>
    <row r="9992" spans="2:10" x14ac:dyDescent="0.25">
      <c r="B9992" s="27"/>
      <c r="D9992" s="27"/>
      <c r="E9992" s="27"/>
      <c r="I9992" s="27"/>
      <c r="J9992" s="27"/>
    </row>
    <row r="9993" spans="2:10" x14ac:dyDescent="0.25">
      <c r="B9993" s="27"/>
      <c r="D9993" s="27"/>
      <c r="E9993" s="27"/>
      <c r="I9993" s="27"/>
      <c r="J9993" s="27"/>
    </row>
    <row r="9994" spans="2:10" x14ac:dyDescent="0.25">
      <c r="B9994" s="27"/>
      <c r="D9994" s="27"/>
      <c r="E9994" s="27"/>
      <c r="I9994" s="27"/>
      <c r="J9994" s="27"/>
    </row>
    <row r="9995" spans="2:10" x14ac:dyDescent="0.25">
      <c r="B9995" s="27"/>
      <c r="D9995" s="27"/>
      <c r="E9995" s="27"/>
      <c r="I9995" s="27"/>
      <c r="J9995" s="27"/>
    </row>
    <row r="9996" spans="2:10" x14ac:dyDescent="0.25">
      <c r="B9996" s="27"/>
      <c r="D9996" s="27"/>
      <c r="E9996" s="27"/>
      <c r="I9996" s="27"/>
      <c r="J9996" s="27"/>
    </row>
    <row r="9997" spans="2:10" x14ac:dyDescent="0.25">
      <c r="B9997" s="27"/>
      <c r="D9997" s="27"/>
      <c r="E9997" s="27"/>
      <c r="I9997" s="27"/>
      <c r="J9997" s="27"/>
    </row>
    <row r="9998" spans="2:10" x14ac:dyDescent="0.25">
      <c r="B9998" s="27"/>
      <c r="D9998" s="27"/>
      <c r="E9998" s="27"/>
      <c r="I9998" s="27"/>
      <c r="J9998" s="27"/>
    </row>
    <row r="9999" spans="2:10" x14ac:dyDescent="0.25">
      <c r="B9999" s="27"/>
      <c r="D9999" s="27"/>
      <c r="E9999" s="27"/>
      <c r="I9999" s="27"/>
      <c r="J9999" s="27"/>
    </row>
    <row r="10000" spans="2:10" x14ac:dyDescent="0.25">
      <c r="B10000" s="27"/>
      <c r="D10000" s="27"/>
      <c r="E10000" s="27"/>
      <c r="I10000" s="27"/>
      <c r="J10000" s="27"/>
    </row>
    <row r="10001" spans="2:10" x14ac:dyDescent="0.25">
      <c r="B10001" s="27"/>
      <c r="D10001" s="27"/>
      <c r="E10001" s="27"/>
      <c r="I10001" s="27"/>
      <c r="J10001" s="27"/>
    </row>
    <row r="10002" spans="2:10" x14ac:dyDescent="0.25">
      <c r="B10002" s="27"/>
      <c r="D10002" s="27"/>
      <c r="E10002" s="27"/>
      <c r="I10002" s="27"/>
      <c r="J10002" s="27"/>
    </row>
    <row r="10003" spans="2:10" x14ac:dyDescent="0.25">
      <c r="B10003" s="27"/>
      <c r="D10003" s="27"/>
      <c r="E10003" s="27"/>
      <c r="I10003" s="27"/>
      <c r="J10003" s="27"/>
    </row>
    <row r="10004" spans="2:10" x14ac:dyDescent="0.25">
      <c r="B10004" s="27"/>
      <c r="D10004" s="27"/>
      <c r="E10004" s="27"/>
      <c r="I10004" s="27"/>
      <c r="J10004" s="27"/>
    </row>
    <row r="10005" spans="2:10" x14ac:dyDescent="0.25">
      <c r="B10005" s="27"/>
      <c r="D10005" s="27"/>
      <c r="E10005" s="27"/>
      <c r="I10005" s="27"/>
      <c r="J10005" s="27"/>
    </row>
    <row r="10006" spans="2:10" x14ac:dyDescent="0.25">
      <c r="B10006" s="27"/>
      <c r="D10006" s="27"/>
      <c r="E10006" s="27"/>
      <c r="I10006" s="27"/>
      <c r="J10006" s="27"/>
    </row>
    <row r="10007" spans="2:10" x14ac:dyDescent="0.25">
      <c r="B10007" s="27"/>
      <c r="D10007" s="27"/>
      <c r="E10007" s="27"/>
      <c r="I10007" s="27"/>
      <c r="J10007" s="27"/>
    </row>
    <row r="10008" spans="2:10" x14ac:dyDescent="0.25">
      <c r="B10008" s="27"/>
      <c r="D10008" s="27"/>
      <c r="E10008" s="27"/>
      <c r="I10008" s="27"/>
      <c r="J10008" s="27"/>
    </row>
    <row r="10009" spans="2:10" x14ac:dyDescent="0.25">
      <c r="B10009" s="27"/>
      <c r="D10009" s="27"/>
      <c r="E10009" s="27"/>
      <c r="I10009" s="27"/>
      <c r="J10009" s="27"/>
    </row>
    <row r="10010" spans="2:10" x14ac:dyDescent="0.25">
      <c r="B10010" s="27"/>
      <c r="D10010" s="27"/>
      <c r="E10010" s="27"/>
      <c r="I10010" s="27"/>
      <c r="J10010" s="27"/>
    </row>
    <row r="10011" spans="2:10" x14ac:dyDescent="0.25">
      <c r="B10011" s="27"/>
      <c r="D10011" s="27"/>
      <c r="E10011" s="27"/>
      <c r="I10011" s="27"/>
      <c r="J10011" s="27"/>
    </row>
    <row r="10012" spans="2:10" x14ac:dyDescent="0.25">
      <c r="B10012" s="27"/>
      <c r="D10012" s="27"/>
      <c r="E10012" s="27"/>
      <c r="I10012" s="27"/>
      <c r="J10012" s="27"/>
    </row>
    <row r="10013" spans="2:10" x14ac:dyDescent="0.25">
      <c r="B10013" s="27"/>
      <c r="D10013" s="27"/>
      <c r="E10013" s="27"/>
      <c r="I10013" s="27"/>
      <c r="J10013" s="27"/>
    </row>
    <row r="10014" spans="2:10" x14ac:dyDescent="0.25">
      <c r="B10014" s="27"/>
      <c r="D10014" s="27"/>
      <c r="E10014" s="27"/>
      <c r="I10014" s="27"/>
      <c r="J10014" s="27"/>
    </row>
    <row r="10015" spans="2:10" x14ac:dyDescent="0.25">
      <c r="B10015" s="27"/>
      <c r="D10015" s="27"/>
      <c r="E10015" s="27"/>
      <c r="I10015" s="27"/>
      <c r="J10015" s="27"/>
    </row>
    <row r="10016" spans="2:10" x14ac:dyDescent="0.25">
      <c r="B10016" s="27"/>
      <c r="D10016" s="27"/>
      <c r="E10016" s="27"/>
      <c r="I10016" s="27"/>
      <c r="J10016" s="27"/>
    </row>
    <row r="10017" spans="2:10" x14ac:dyDescent="0.25">
      <c r="B10017" s="27"/>
      <c r="D10017" s="27"/>
      <c r="E10017" s="27"/>
      <c r="I10017" s="27"/>
      <c r="J10017" s="27"/>
    </row>
    <row r="10018" spans="2:10" x14ac:dyDescent="0.25">
      <c r="B10018" s="27"/>
      <c r="D10018" s="27"/>
      <c r="E10018" s="27"/>
      <c r="I10018" s="27"/>
      <c r="J10018" s="27"/>
    </row>
    <row r="10019" spans="2:10" x14ac:dyDescent="0.25">
      <c r="B10019" s="27"/>
      <c r="D10019" s="27"/>
      <c r="E10019" s="27"/>
      <c r="I10019" s="27"/>
      <c r="J10019" s="27"/>
    </row>
    <row r="10020" spans="2:10" x14ac:dyDescent="0.25">
      <c r="B10020" s="27"/>
      <c r="D10020" s="27"/>
      <c r="E10020" s="27"/>
      <c r="I10020" s="27"/>
      <c r="J10020" s="27"/>
    </row>
    <row r="10021" spans="2:10" x14ac:dyDescent="0.25">
      <c r="B10021" s="27"/>
      <c r="D10021" s="27"/>
      <c r="E10021" s="27"/>
      <c r="I10021" s="27"/>
      <c r="J10021" s="27"/>
    </row>
    <row r="10022" spans="2:10" x14ac:dyDescent="0.25">
      <c r="B10022" s="27"/>
      <c r="D10022" s="27"/>
      <c r="E10022" s="27"/>
      <c r="I10022" s="27"/>
      <c r="J10022" s="27"/>
    </row>
    <row r="10023" spans="2:10" x14ac:dyDescent="0.25">
      <c r="B10023" s="27"/>
      <c r="D10023" s="27"/>
      <c r="E10023" s="27"/>
      <c r="I10023" s="27"/>
      <c r="J10023" s="27"/>
    </row>
    <row r="10024" spans="2:10" x14ac:dyDescent="0.25">
      <c r="B10024" s="27"/>
      <c r="D10024" s="27"/>
      <c r="E10024" s="27"/>
      <c r="I10024" s="27"/>
      <c r="J10024" s="27"/>
    </row>
    <row r="10025" spans="2:10" x14ac:dyDescent="0.25">
      <c r="B10025" s="27"/>
      <c r="D10025" s="27"/>
      <c r="E10025" s="27"/>
      <c r="I10025" s="27"/>
      <c r="J10025" s="27"/>
    </row>
    <row r="10026" spans="2:10" x14ac:dyDescent="0.25">
      <c r="B10026" s="27"/>
      <c r="D10026" s="27"/>
      <c r="E10026" s="27"/>
      <c r="I10026" s="27"/>
      <c r="J10026" s="27"/>
    </row>
    <row r="10027" spans="2:10" x14ac:dyDescent="0.25">
      <c r="B10027" s="27"/>
      <c r="D10027" s="27"/>
      <c r="E10027" s="27"/>
      <c r="I10027" s="27"/>
      <c r="J10027" s="27"/>
    </row>
    <row r="10028" spans="2:10" x14ac:dyDescent="0.25">
      <c r="B10028" s="27"/>
      <c r="D10028" s="27"/>
      <c r="E10028" s="27"/>
      <c r="I10028" s="27"/>
      <c r="J10028" s="27"/>
    </row>
    <row r="10029" spans="2:10" x14ac:dyDescent="0.25">
      <c r="B10029" s="27"/>
      <c r="D10029" s="27"/>
      <c r="E10029" s="27"/>
      <c r="I10029" s="27"/>
      <c r="J10029" s="27"/>
    </row>
    <row r="10030" spans="2:10" x14ac:dyDescent="0.25">
      <c r="B10030" s="27"/>
      <c r="D10030" s="27"/>
      <c r="E10030" s="27"/>
      <c r="I10030" s="27"/>
      <c r="J10030" s="27"/>
    </row>
    <row r="10031" spans="2:10" x14ac:dyDescent="0.25">
      <c r="B10031" s="27"/>
      <c r="D10031" s="27"/>
      <c r="E10031" s="27"/>
      <c r="I10031" s="27"/>
      <c r="J10031" s="27"/>
    </row>
    <row r="10032" spans="2:10" x14ac:dyDescent="0.25">
      <c r="B10032" s="27"/>
      <c r="D10032" s="27"/>
      <c r="E10032" s="27"/>
      <c r="I10032" s="27"/>
      <c r="J10032" s="27"/>
    </row>
    <row r="10033" spans="2:10" x14ac:dyDescent="0.25">
      <c r="B10033" s="27"/>
      <c r="D10033" s="27"/>
      <c r="E10033" s="27"/>
      <c r="I10033" s="27"/>
      <c r="J10033" s="27"/>
    </row>
    <row r="10034" spans="2:10" x14ac:dyDescent="0.25">
      <c r="B10034" s="27"/>
      <c r="D10034" s="27"/>
      <c r="E10034" s="27"/>
      <c r="I10034" s="27"/>
      <c r="J10034" s="27"/>
    </row>
    <row r="10035" spans="2:10" x14ac:dyDescent="0.25">
      <c r="B10035" s="27"/>
      <c r="D10035" s="27"/>
      <c r="E10035" s="27"/>
      <c r="I10035" s="27"/>
      <c r="J10035" s="27"/>
    </row>
    <row r="10036" spans="2:10" x14ac:dyDescent="0.25">
      <c r="B10036" s="27"/>
      <c r="D10036" s="27"/>
      <c r="E10036" s="27"/>
      <c r="I10036" s="27"/>
      <c r="J10036" s="27"/>
    </row>
    <row r="10037" spans="2:10" x14ac:dyDescent="0.25">
      <c r="B10037" s="27"/>
      <c r="D10037" s="27"/>
      <c r="E10037" s="27"/>
      <c r="I10037" s="27"/>
      <c r="J10037" s="27"/>
    </row>
    <row r="10038" spans="2:10" x14ac:dyDescent="0.25">
      <c r="B10038" s="27"/>
      <c r="D10038" s="27"/>
      <c r="E10038" s="27"/>
      <c r="I10038" s="27"/>
      <c r="J10038" s="27"/>
    </row>
    <row r="10039" spans="2:10" x14ac:dyDescent="0.25">
      <c r="B10039" s="27"/>
      <c r="D10039" s="27"/>
      <c r="E10039" s="27"/>
      <c r="I10039" s="27"/>
      <c r="J10039" s="27"/>
    </row>
    <row r="10040" spans="2:10" x14ac:dyDescent="0.25">
      <c r="B10040" s="27"/>
      <c r="D10040" s="27"/>
      <c r="E10040" s="27"/>
      <c r="I10040" s="27"/>
      <c r="J10040" s="27"/>
    </row>
    <row r="10041" spans="2:10" x14ac:dyDescent="0.25">
      <c r="B10041" s="27"/>
      <c r="D10041" s="27"/>
      <c r="E10041" s="27"/>
      <c r="I10041" s="27"/>
      <c r="J10041" s="27"/>
    </row>
    <row r="10042" spans="2:10" x14ac:dyDescent="0.25">
      <c r="B10042" s="27"/>
      <c r="D10042" s="27"/>
      <c r="E10042" s="27"/>
      <c r="I10042" s="27"/>
      <c r="J10042" s="27"/>
    </row>
    <row r="10043" spans="2:10" x14ac:dyDescent="0.25">
      <c r="B10043" s="27"/>
      <c r="D10043" s="27"/>
      <c r="E10043" s="27"/>
      <c r="I10043" s="27"/>
      <c r="J10043" s="27"/>
    </row>
    <row r="10044" spans="2:10" x14ac:dyDescent="0.25">
      <c r="B10044" s="27"/>
      <c r="D10044" s="27"/>
      <c r="E10044" s="27"/>
      <c r="I10044" s="27"/>
      <c r="J10044" s="27"/>
    </row>
    <row r="10045" spans="2:10" x14ac:dyDescent="0.25">
      <c r="B10045" s="27"/>
      <c r="D10045" s="27"/>
      <c r="E10045" s="27"/>
      <c r="I10045" s="27"/>
      <c r="J10045" s="27"/>
    </row>
    <row r="10046" spans="2:10" x14ac:dyDescent="0.25">
      <c r="B10046" s="27"/>
      <c r="D10046" s="27"/>
      <c r="E10046" s="27"/>
      <c r="I10046" s="27"/>
      <c r="J10046" s="27"/>
    </row>
    <row r="10047" spans="2:10" x14ac:dyDescent="0.25">
      <c r="B10047" s="27"/>
      <c r="D10047" s="27"/>
      <c r="E10047" s="27"/>
      <c r="I10047" s="27"/>
      <c r="J10047" s="27"/>
    </row>
    <row r="10048" spans="2:10" x14ac:dyDescent="0.25">
      <c r="B10048" s="27"/>
      <c r="D10048" s="27"/>
      <c r="E10048" s="27"/>
      <c r="I10048" s="27"/>
      <c r="J10048" s="27"/>
    </row>
    <row r="10049" spans="2:10" x14ac:dyDescent="0.25">
      <c r="B10049" s="27"/>
      <c r="D10049" s="27"/>
      <c r="E10049" s="27"/>
      <c r="I10049" s="27"/>
      <c r="J10049" s="27"/>
    </row>
    <row r="10050" spans="2:10" x14ac:dyDescent="0.25">
      <c r="B10050" s="27"/>
      <c r="D10050" s="27"/>
      <c r="E10050" s="27"/>
      <c r="I10050" s="27"/>
      <c r="J10050" s="27"/>
    </row>
    <row r="10051" spans="2:10" x14ac:dyDescent="0.25">
      <c r="B10051" s="27"/>
      <c r="D10051" s="27"/>
      <c r="E10051" s="27"/>
      <c r="I10051" s="27"/>
      <c r="J10051" s="27"/>
    </row>
    <row r="10052" spans="2:10" x14ac:dyDescent="0.25">
      <c r="B10052" s="27"/>
      <c r="D10052" s="27"/>
      <c r="E10052" s="27"/>
      <c r="I10052" s="27"/>
      <c r="J10052" s="27"/>
    </row>
    <row r="10053" spans="2:10" x14ac:dyDescent="0.25">
      <c r="B10053" s="27"/>
      <c r="D10053" s="27"/>
      <c r="E10053" s="27"/>
      <c r="I10053" s="27"/>
      <c r="J10053" s="27"/>
    </row>
    <row r="10054" spans="2:10" x14ac:dyDescent="0.25">
      <c r="B10054" s="27"/>
      <c r="D10054" s="27"/>
      <c r="E10054" s="27"/>
      <c r="I10054" s="27"/>
      <c r="J10054" s="27"/>
    </row>
    <row r="10055" spans="2:10" x14ac:dyDescent="0.25">
      <c r="B10055" s="27"/>
      <c r="D10055" s="27"/>
      <c r="E10055" s="27"/>
      <c r="I10055" s="27"/>
      <c r="J10055" s="27"/>
    </row>
    <row r="10056" spans="2:10" x14ac:dyDescent="0.25">
      <c r="B10056" s="27"/>
      <c r="D10056" s="27"/>
      <c r="E10056" s="27"/>
      <c r="I10056" s="27"/>
      <c r="J10056" s="27"/>
    </row>
    <row r="10057" spans="2:10" x14ac:dyDescent="0.25">
      <c r="B10057" s="27"/>
      <c r="D10057" s="27"/>
      <c r="E10057" s="27"/>
      <c r="I10057" s="27"/>
      <c r="J10057" s="27"/>
    </row>
    <row r="10058" spans="2:10" x14ac:dyDescent="0.25">
      <c r="B10058" s="27"/>
      <c r="D10058" s="27"/>
      <c r="E10058" s="27"/>
      <c r="I10058" s="27"/>
      <c r="J10058" s="27"/>
    </row>
    <row r="10059" spans="2:10" x14ac:dyDescent="0.25">
      <c r="B10059" s="27"/>
      <c r="D10059" s="27"/>
      <c r="E10059" s="27"/>
      <c r="I10059" s="27"/>
      <c r="J10059" s="27"/>
    </row>
    <row r="10060" spans="2:10" x14ac:dyDescent="0.25">
      <c r="B10060" s="27"/>
      <c r="D10060" s="27"/>
      <c r="E10060" s="27"/>
      <c r="I10060" s="27"/>
      <c r="J10060" s="27"/>
    </row>
    <row r="10061" spans="2:10" x14ac:dyDescent="0.25">
      <c r="B10061" s="27"/>
      <c r="D10061" s="27"/>
      <c r="E10061" s="27"/>
      <c r="I10061" s="27"/>
      <c r="J10061" s="27"/>
    </row>
    <row r="10062" spans="2:10" x14ac:dyDescent="0.25">
      <c r="B10062" s="27"/>
      <c r="D10062" s="27"/>
      <c r="E10062" s="27"/>
      <c r="I10062" s="27"/>
      <c r="J10062" s="27"/>
    </row>
    <row r="10063" spans="2:10" x14ac:dyDescent="0.25">
      <c r="B10063" s="27"/>
      <c r="D10063" s="27"/>
      <c r="E10063" s="27"/>
      <c r="I10063" s="27"/>
      <c r="J10063" s="27"/>
    </row>
    <row r="10064" spans="2:10" x14ac:dyDescent="0.25">
      <c r="B10064" s="27"/>
      <c r="D10064" s="27"/>
      <c r="E10064" s="27"/>
      <c r="I10064" s="27"/>
      <c r="J10064" s="27"/>
    </row>
    <row r="10065" spans="2:10" x14ac:dyDescent="0.25">
      <c r="B10065" s="27"/>
      <c r="D10065" s="27"/>
      <c r="E10065" s="27"/>
      <c r="I10065" s="27"/>
      <c r="J10065" s="27"/>
    </row>
    <row r="10066" spans="2:10" x14ac:dyDescent="0.25">
      <c r="B10066" s="27"/>
      <c r="D10066" s="27"/>
      <c r="E10066" s="27"/>
      <c r="I10066" s="27"/>
      <c r="J10066" s="27"/>
    </row>
    <row r="10067" spans="2:10" x14ac:dyDescent="0.25">
      <c r="B10067" s="27"/>
      <c r="D10067" s="27"/>
      <c r="E10067" s="27"/>
      <c r="I10067" s="27"/>
      <c r="J10067" s="27"/>
    </row>
    <row r="10068" spans="2:10" x14ac:dyDescent="0.25">
      <c r="B10068" s="27"/>
      <c r="D10068" s="27"/>
      <c r="E10068" s="27"/>
      <c r="I10068" s="27"/>
      <c r="J10068" s="27"/>
    </row>
    <row r="10069" spans="2:10" x14ac:dyDescent="0.25">
      <c r="B10069" s="27"/>
      <c r="D10069" s="27"/>
      <c r="E10069" s="27"/>
      <c r="I10069" s="27"/>
      <c r="J10069" s="27"/>
    </row>
    <row r="10070" spans="2:10" x14ac:dyDescent="0.25">
      <c r="B10070" s="27"/>
      <c r="D10070" s="27"/>
      <c r="E10070" s="27"/>
      <c r="I10070" s="27"/>
      <c r="J10070" s="27"/>
    </row>
    <row r="10071" spans="2:10" x14ac:dyDescent="0.25">
      <c r="B10071" s="27"/>
      <c r="D10071" s="27"/>
      <c r="E10071" s="27"/>
      <c r="I10071" s="27"/>
      <c r="J10071" s="27"/>
    </row>
    <row r="10072" spans="2:10" x14ac:dyDescent="0.25">
      <c r="B10072" s="27"/>
      <c r="D10072" s="27"/>
      <c r="E10072" s="27"/>
      <c r="I10072" s="27"/>
      <c r="J10072" s="27"/>
    </row>
    <row r="10073" spans="2:10" x14ac:dyDescent="0.25">
      <c r="B10073" s="27"/>
      <c r="D10073" s="27"/>
      <c r="E10073" s="27"/>
      <c r="I10073" s="27"/>
      <c r="J10073" s="27"/>
    </row>
    <row r="10074" spans="2:10" x14ac:dyDescent="0.25">
      <c r="B10074" s="27"/>
      <c r="D10074" s="27"/>
      <c r="E10074" s="27"/>
      <c r="I10074" s="27"/>
      <c r="J10074" s="27"/>
    </row>
    <row r="10075" spans="2:10" x14ac:dyDescent="0.25">
      <c r="B10075" s="27"/>
      <c r="D10075" s="27"/>
      <c r="E10075" s="27"/>
      <c r="I10075" s="27"/>
      <c r="J10075" s="27"/>
    </row>
    <row r="10076" spans="2:10" x14ac:dyDescent="0.25">
      <c r="B10076" s="27"/>
      <c r="D10076" s="27"/>
      <c r="E10076" s="27"/>
      <c r="I10076" s="27"/>
      <c r="J10076" s="27"/>
    </row>
    <row r="10077" spans="2:10" x14ac:dyDescent="0.25">
      <c r="B10077" s="27"/>
      <c r="D10077" s="27"/>
      <c r="E10077" s="27"/>
      <c r="I10077" s="27"/>
      <c r="J10077" s="27"/>
    </row>
    <row r="10078" spans="2:10" x14ac:dyDescent="0.25">
      <c r="B10078" s="27"/>
      <c r="D10078" s="27"/>
      <c r="E10078" s="27"/>
      <c r="I10078" s="27"/>
      <c r="J10078" s="27"/>
    </row>
    <row r="10079" spans="2:10" x14ac:dyDescent="0.25">
      <c r="B10079" s="27"/>
      <c r="D10079" s="27"/>
      <c r="E10079" s="27"/>
      <c r="I10079" s="27"/>
      <c r="J10079" s="27"/>
    </row>
    <row r="10080" spans="2:10" x14ac:dyDescent="0.25">
      <c r="B10080" s="27"/>
      <c r="D10080" s="27"/>
      <c r="E10080" s="27"/>
      <c r="I10080" s="27"/>
      <c r="J10080" s="27"/>
    </row>
    <row r="10081" spans="2:10" x14ac:dyDescent="0.25">
      <c r="B10081" s="27"/>
      <c r="D10081" s="27"/>
      <c r="E10081" s="27"/>
      <c r="I10081" s="27"/>
      <c r="J10081" s="27"/>
    </row>
    <row r="10082" spans="2:10" x14ac:dyDescent="0.25">
      <c r="B10082" s="27"/>
      <c r="D10082" s="27"/>
      <c r="E10082" s="27"/>
      <c r="I10082" s="27"/>
      <c r="J10082" s="27"/>
    </row>
    <row r="10083" spans="2:10" x14ac:dyDescent="0.25">
      <c r="B10083" s="27"/>
      <c r="D10083" s="27"/>
      <c r="E10083" s="27"/>
      <c r="I10083" s="27"/>
      <c r="J10083" s="27"/>
    </row>
    <row r="10084" spans="2:10" x14ac:dyDescent="0.25">
      <c r="B10084" s="27"/>
      <c r="D10084" s="27"/>
      <c r="E10084" s="27"/>
      <c r="I10084" s="27"/>
      <c r="J10084" s="27"/>
    </row>
    <row r="10085" spans="2:10" x14ac:dyDescent="0.25">
      <c r="B10085" s="27"/>
      <c r="D10085" s="27"/>
      <c r="E10085" s="27"/>
      <c r="I10085" s="27"/>
      <c r="J10085" s="27"/>
    </row>
    <row r="10086" spans="2:10" x14ac:dyDescent="0.25">
      <c r="B10086" s="27"/>
      <c r="D10086" s="27"/>
      <c r="E10086" s="27"/>
      <c r="I10086" s="27"/>
      <c r="J10086" s="27"/>
    </row>
    <row r="10087" spans="2:10" x14ac:dyDescent="0.25">
      <c r="B10087" s="27"/>
      <c r="D10087" s="27"/>
      <c r="E10087" s="27"/>
      <c r="I10087" s="27"/>
      <c r="J10087" s="27"/>
    </row>
    <row r="10088" spans="2:10" x14ac:dyDescent="0.25">
      <c r="B10088" s="27"/>
      <c r="D10088" s="27"/>
      <c r="E10088" s="27"/>
      <c r="I10088" s="27"/>
      <c r="J10088" s="27"/>
    </row>
    <row r="10089" spans="2:10" x14ac:dyDescent="0.25">
      <c r="B10089" s="27"/>
      <c r="D10089" s="27"/>
      <c r="E10089" s="27"/>
      <c r="I10089" s="27"/>
      <c r="J10089" s="27"/>
    </row>
    <row r="10090" spans="2:10" x14ac:dyDescent="0.25">
      <c r="B10090" s="27"/>
      <c r="D10090" s="27"/>
      <c r="E10090" s="27"/>
      <c r="I10090" s="27"/>
      <c r="J10090" s="27"/>
    </row>
    <row r="10091" spans="2:10" x14ac:dyDescent="0.25">
      <c r="B10091" s="27"/>
      <c r="D10091" s="27"/>
      <c r="E10091" s="27"/>
      <c r="I10091" s="27"/>
      <c r="J10091" s="27"/>
    </row>
    <row r="10092" spans="2:10" x14ac:dyDescent="0.25">
      <c r="B10092" s="27"/>
      <c r="D10092" s="27"/>
      <c r="E10092" s="27"/>
      <c r="I10092" s="27"/>
      <c r="J10092" s="27"/>
    </row>
    <row r="10093" spans="2:10" x14ac:dyDescent="0.25">
      <c r="B10093" s="27"/>
      <c r="D10093" s="27"/>
      <c r="E10093" s="27"/>
      <c r="I10093" s="27"/>
      <c r="J10093" s="27"/>
    </row>
    <row r="10094" spans="2:10" x14ac:dyDescent="0.25">
      <c r="B10094" s="27"/>
      <c r="D10094" s="27"/>
      <c r="E10094" s="27"/>
      <c r="I10094" s="27"/>
      <c r="J10094" s="27"/>
    </row>
    <row r="10095" spans="2:10" x14ac:dyDescent="0.25">
      <c r="B10095" s="27"/>
      <c r="D10095" s="27"/>
      <c r="E10095" s="27"/>
      <c r="I10095" s="27"/>
      <c r="J10095" s="27"/>
    </row>
    <row r="10096" spans="2:10" x14ac:dyDescent="0.25">
      <c r="B10096" s="27"/>
      <c r="D10096" s="27"/>
      <c r="E10096" s="27"/>
      <c r="I10096" s="27"/>
      <c r="J10096" s="27"/>
    </row>
    <row r="10097" spans="2:10" x14ac:dyDescent="0.25">
      <c r="B10097" s="27"/>
      <c r="D10097" s="27"/>
      <c r="E10097" s="27"/>
      <c r="I10097" s="27"/>
      <c r="J10097" s="27"/>
    </row>
    <row r="10098" spans="2:10" x14ac:dyDescent="0.25">
      <c r="B10098" s="27"/>
      <c r="D10098" s="27"/>
      <c r="E10098" s="27"/>
      <c r="I10098" s="27"/>
      <c r="J10098" s="27"/>
    </row>
    <row r="10099" spans="2:10" x14ac:dyDescent="0.25">
      <c r="B10099" s="27"/>
      <c r="D10099" s="27"/>
      <c r="E10099" s="27"/>
      <c r="I10099" s="27"/>
      <c r="J10099" s="27"/>
    </row>
    <row r="10100" spans="2:10" x14ac:dyDescent="0.25">
      <c r="B10100" s="27"/>
      <c r="D10100" s="27"/>
      <c r="E10100" s="27"/>
      <c r="I10100" s="27"/>
      <c r="J10100" s="27"/>
    </row>
    <row r="10101" spans="2:10" x14ac:dyDescent="0.25">
      <c r="B10101" s="27"/>
      <c r="D10101" s="27"/>
      <c r="E10101" s="27"/>
      <c r="I10101" s="27"/>
      <c r="J10101" s="27"/>
    </row>
    <row r="10102" spans="2:10" x14ac:dyDescent="0.25">
      <c r="B10102" s="27"/>
      <c r="D10102" s="27"/>
      <c r="E10102" s="27"/>
      <c r="I10102" s="27"/>
      <c r="J10102" s="27"/>
    </row>
    <row r="10103" spans="2:10" x14ac:dyDescent="0.25">
      <c r="B10103" s="27"/>
      <c r="D10103" s="27"/>
      <c r="E10103" s="27"/>
      <c r="I10103" s="27"/>
      <c r="J10103" s="27"/>
    </row>
    <row r="10104" spans="2:10" x14ac:dyDescent="0.25">
      <c r="B10104" s="27"/>
      <c r="D10104" s="27"/>
      <c r="E10104" s="27"/>
      <c r="I10104" s="27"/>
      <c r="J10104" s="27"/>
    </row>
    <row r="10105" spans="2:10" x14ac:dyDescent="0.25">
      <c r="B10105" s="27"/>
      <c r="D10105" s="27"/>
      <c r="E10105" s="27"/>
      <c r="I10105" s="27"/>
      <c r="J10105" s="27"/>
    </row>
    <row r="10106" spans="2:10" x14ac:dyDescent="0.25">
      <c r="B10106" s="27"/>
      <c r="D10106" s="27"/>
      <c r="E10106" s="27"/>
      <c r="I10106" s="27"/>
      <c r="J10106" s="27"/>
    </row>
    <row r="10107" spans="2:10" x14ac:dyDescent="0.25">
      <c r="B10107" s="27"/>
      <c r="D10107" s="27"/>
      <c r="E10107" s="27"/>
      <c r="I10107" s="27"/>
      <c r="J10107" s="27"/>
    </row>
    <row r="10108" spans="2:10" x14ac:dyDescent="0.25">
      <c r="B10108" s="27"/>
      <c r="D10108" s="27"/>
      <c r="E10108" s="27"/>
      <c r="I10108" s="27"/>
      <c r="J10108" s="27"/>
    </row>
    <row r="10109" spans="2:10" x14ac:dyDescent="0.25">
      <c r="B10109" s="27"/>
      <c r="D10109" s="27"/>
      <c r="E10109" s="27"/>
      <c r="I10109" s="27"/>
      <c r="J10109" s="27"/>
    </row>
    <row r="10110" spans="2:10" x14ac:dyDescent="0.25">
      <c r="B10110" s="27"/>
      <c r="D10110" s="27"/>
      <c r="E10110" s="27"/>
      <c r="I10110" s="27"/>
      <c r="J10110" s="27"/>
    </row>
    <row r="10111" spans="2:10" x14ac:dyDescent="0.25">
      <c r="B10111" s="27"/>
      <c r="D10111" s="27"/>
      <c r="E10111" s="27"/>
      <c r="I10111" s="27"/>
      <c r="J10111" s="27"/>
    </row>
    <row r="10112" spans="2:10" x14ac:dyDescent="0.25">
      <c r="B10112" s="27"/>
      <c r="D10112" s="27"/>
      <c r="E10112" s="27"/>
      <c r="I10112" s="27"/>
      <c r="J10112" s="27"/>
    </row>
    <row r="10113" spans="2:10" x14ac:dyDescent="0.25">
      <c r="B10113" s="27"/>
      <c r="D10113" s="27"/>
      <c r="E10113" s="27"/>
      <c r="I10113" s="27"/>
      <c r="J10113" s="27"/>
    </row>
    <row r="10114" spans="2:10" x14ac:dyDescent="0.25">
      <c r="B10114" s="27"/>
      <c r="D10114" s="27"/>
      <c r="E10114" s="27"/>
      <c r="I10114" s="27"/>
      <c r="J10114" s="27"/>
    </row>
    <row r="10115" spans="2:10" x14ac:dyDescent="0.25">
      <c r="B10115" s="27"/>
      <c r="D10115" s="27"/>
      <c r="E10115" s="27"/>
      <c r="I10115" s="27"/>
      <c r="J10115" s="27"/>
    </row>
    <row r="10116" spans="2:10" x14ac:dyDescent="0.25">
      <c r="B10116" s="27"/>
      <c r="D10116" s="27"/>
      <c r="E10116" s="27"/>
      <c r="I10116" s="27"/>
      <c r="J10116" s="27"/>
    </row>
    <row r="10117" spans="2:10" x14ac:dyDescent="0.25">
      <c r="B10117" s="27"/>
      <c r="D10117" s="27"/>
      <c r="E10117" s="27"/>
      <c r="I10117" s="27"/>
      <c r="J10117" s="27"/>
    </row>
    <row r="10118" spans="2:10" x14ac:dyDescent="0.25">
      <c r="B10118" s="27"/>
      <c r="D10118" s="27"/>
      <c r="E10118" s="27"/>
      <c r="I10118" s="27"/>
      <c r="J10118" s="27"/>
    </row>
    <row r="10119" spans="2:10" x14ac:dyDescent="0.25">
      <c r="B10119" s="27"/>
      <c r="D10119" s="27"/>
      <c r="E10119" s="27"/>
      <c r="I10119" s="27"/>
      <c r="J10119" s="27"/>
    </row>
    <row r="10120" spans="2:10" x14ac:dyDescent="0.25">
      <c r="B10120" s="27"/>
      <c r="D10120" s="27"/>
      <c r="E10120" s="27"/>
      <c r="I10120" s="27"/>
      <c r="J10120" s="27"/>
    </row>
    <row r="10121" spans="2:10" x14ac:dyDescent="0.25">
      <c r="B10121" s="27"/>
      <c r="D10121" s="27"/>
      <c r="E10121" s="27"/>
      <c r="I10121" s="27"/>
      <c r="J10121" s="27"/>
    </row>
    <row r="10122" spans="2:10" x14ac:dyDescent="0.25">
      <c r="B10122" s="27"/>
      <c r="D10122" s="27"/>
      <c r="E10122" s="27"/>
      <c r="I10122" s="27"/>
      <c r="J10122" s="27"/>
    </row>
    <row r="10123" spans="2:10" x14ac:dyDescent="0.25">
      <c r="B10123" s="27"/>
      <c r="D10123" s="27"/>
      <c r="E10123" s="27"/>
      <c r="I10123" s="27"/>
      <c r="J10123" s="27"/>
    </row>
    <row r="10124" spans="2:10" x14ac:dyDescent="0.25">
      <c r="B10124" s="27"/>
      <c r="D10124" s="27"/>
      <c r="E10124" s="27"/>
      <c r="I10124" s="27"/>
      <c r="J10124" s="27"/>
    </row>
    <row r="10125" spans="2:10" x14ac:dyDescent="0.25">
      <c r="B10125" s="27"/>
      <c r="D10125" s="27"/>
      <c r="E10125" s="27"/>
      <c r="I10125" s="27"/>
      <c r="J10125" s="27"/>
    </row>
    <row r="10126" spans="2:10" x14ac:dyDescent="0.25">
      <c r="B10126" s="27"/>
      <c r="D10126" s="27"/>
      <c r="E10126" s="27"/>
      <c r="I10126" s="27"/>
      <c r="J10126" s="27"/>
    </row>
    <row r="10127" spans="2:10" x14ac:dyDescent="0.25">
      <c r="B10127" s="27"/>
      <c r="D10127" s="27"/>
      <c r="E10127" s="27"/>
      <c r="I10127" s="27"/>
      <c r="J10127" s="27"/>
    </row>
    <row r="10128" spans="2:10" x14ac:dyDescent="0.25">
      <c r="B10128" s="27"/>
      <c r="D10128" s="27"/>
      <c r="E10128" s="27"/>
      <c r="I10128" s="27"/>
      <c r="J10128" s="27"/>
    </row>
    <row r="10129" spans="2:10" x14ac:dyDescent="0.25">
      <c r="B10129" s="27"/>
      <c r="D10129" s="27"/>
      <c r="E10129" s="27"/>
      <c r="I10129" s="27"/>
      <c r="J10129" s="27"/>
    </row>
    <row r="10130" spans="2:10" x14ac:dyDescent="0.25">
      <c r="B10130" s="27"/>
      <c r="D10130" s="27"/>
      <c r="E10130" s="27"/>
      <c r="I10130" s="27"/>
      <c r="J10130" s="27"/>
    </row>
    <row r="10131" spans="2:10" x14ac:dyDescent="0.25">
      <c r="B10131" s="27"/>
      <c r="D10131" s="27"/>
      <c r="E10131" s="27"/>
      <c r="I10131" s="27"/>
      <c r="J10131" s="27"/>
    </row>
    <row r="10132" spans="2:10" x14ac:dyDescent="0.25">
      <c r="B10132" s="27"/>
      <c r="D10132" s="27"/>
      <c r="E10132" s="27"/>
      <c r="I10132" s="27"/>
      <c r="J10132" s="27"/>
    </row>
    <row r="10133" spans="2:10" x14ac:dyDescent="0.25">
      <c r="B10133" s="27"/>
      <c r="D10133" s="27"/>
      <c r="E10133" s="27"/>
      <c r="I10133" s="27"/>
      <c r="J10133" s="27"/>
    </row>
    <row r="10134" spans="2:10" x14ac:dyDescent="0.25">
      <c r="B10134" s="27"/>
      <c r="D10134" s="27"/>
      <c r="E10134" s="27"/>
      <c r="I10134" s="27"/>
      <c r="J10134" s="27"/>
    </row>
    <row r="10135" spans="2:10" x14ac:dyDescent="0.25">
      <c r="B10135" s="27"/>
      <c r="D10135" s="27"/>
      <c r="E10135" s="27"/>
      <c r="I10135" s="27"/>
      <c r="J10135" s="27"/>
    </row>
    <row r="10136" spans="2:10" x14ac:dyDescent="0.25">
      <c r="B10136" s="27"/>
      <c r="D10136" s="27"/>
      <c r="E10136" s="27"/>
      <c r="I10136" s="27"/>
      <c r="J10136" s="27"/>
    </row>
    <row r="10137" spans="2:10" x14ac:dyDescent="0.25">
      <c r="B10137" s="27"/>
      <c r="D10137" s="27"/>
      <c r="E10137" s="27"/>
      <c r="I10137" s="27"/>
      <c r="J10137" s="27"/>
    </row>
    <row r="10138" spans="2:10" x14ac:dyDescent="0.25">
      <c r="B10138" s="27"/>
      <c r="D10138" s="27"/>
      <c r="E10138" s="27"/>
      <c r="I10138" s="27"/>
      <c r="J10138" s="27"/>
    </row>
    <row r="10139" spans="2:10" x14ac:dyDescent="0.25">
      <c r="B10139" s="27"/>
      <c r="D10139" s="27"/>
      <c r="E10139" s="27"/>
      <c r="I10139" s="27"/>
      <c r="J10139" s="27"/>
    </row>
    <row r="10140" spans="2:10" x14ac:dyDescent="0.25">
      <c r="B10140" s="27"/>
      <c r="D10140" s="27"/>
      <c r="E10140" s="27"/>
      <c r="I10140" s="27"/>
      <c r="J10140" s="27"/>
    </row>
    <row r="10141" spans="2:10" x14ac:dyDescent="0.25">
      <c r="B10141" s="27"/>
      <c r="D10141" s="27"/>
      <c r="E10141" s="27"/>
      <c r="I10141" s="27"/>
      <c r="J10141" s="27"/>
    </row>
    <row r="10142" spans="2:10" x14ac:dyDescent="0.25">
      <c r="B10142" s="27"/>
      <c r="D10142" s="27"/>
      <c r="E10142" s="27"/>
      <c r="I10142" s="27"/>
      <c r="J10142" s="27"/>
    </row>
    <row r="10143" spans="2:10" x14ac:dyDescent="0.25">
      <c r="B10143" s="27"/>
      <c r="D10143" s="27"/>
      <c r="E10143" s="27"/>
      <c r="I10143" s="27"/>
      <c r="J10143" s="27"/>
    </row>
    <row r="10144" spans="2:10" x14ac:dyDescent="0.25">
      <c r="B10144" s="27"/>
      <c r="D10144" s="27"/>
      <c r="E10144" s="27"/>
      <c r="I10144" s="27"/>
      <c r="J10144" s="27"/>
    </row>
    <row r="10145" spans="2:10" x14ac:dyDescent="0.25">
      <c r="B10145" s="27"/>
      <c r="D10145" s="27"/>
      <c r="E10145" s="27"/>
      <c r="I10145" s="27"/>
      <c r="J10145" s="27"/>
    </row>
    <row r="10146" spans="2:10" x14ac:dyDescent="0.25">
      <c r="B10146" s="27"/>
      <c r="D10146" s="27"/>
      <c r="E10146" s="27"/>
      <c r="I10146" s="27"/>
      <c r="J10146" s="27"/>
    </row>
    <row r="10147" spans="2:10" x14ac:dyDescent="0.25">
      <c r="B10147" s="27"/>
      <c r="D10147" s="27"/>
      <c r="E10147" s="27"/>
      <c r="I10147" s="27"/>
      <c r="J10147" s="27"/>
    </row>
    <row r="10148" spans="2:10" x14ac:dyDescent="0.25">
      <c r="B10148" s="27"/>
      <c r="D10148" s="27"/>
      <c r="E10148" s="27"/>
      <c r="I10148" s="27"/>
      <c r="J10148" s="27"/>
    </row>
    <row r="10149" spans="2:10" x14ac:dyDescent="0.25">
      <c r="B10149" s="27"/>
      <c r="D10149" s="27"/>
      <c r="E10149" s="27"/>
      <c r="I10149" s="27"/>
      <c r="J10149" s="27"/>
    </row>
    <row r="10150" spans="2:10" x14ac:dyDescent="0.25">
      <c r="B10150" s="27"/>
      <c r="D10150" s="27"/>
      <c r="E10150" s="27"/>
      <c r="I10150" s="27"/>
      <c r="J10150" s="27"/>
    </row>
    <row r="10151" spans="2:10" x14ac:dyDescent="0.25">
      <c r="B10151" s="27"/>
      <c r="D10151" s="27"/>
      <c r="E10151" s="27"/>
      <c r="I10151" s="27"/>
      <c r="J10151" s="27"/>
    </row>
    <row r="10152" spans="2:10" x14ac:dyDescent="0.25">
      <c r="B10152" s="27"/>
      <c r="D10152" s="27"/>
      <c r="E10152" s="27"/>
      <c r="I10152" s="27"/>
      <c r="J10152" s="27"/>
    </row>
    <row r="10153" spans="2:10" x14ac:dyDescent="0.25">
      <c r="B10153" s="27"/>
      <c r="D10153" s="27"/>
      <c r="E10153" s="27"/>
      <c r="I10153" s="27"/>
      <c r="J10153" s="27"/>
    </row>
    <row r="10154" spans="2:10" x14ac:dyDescent="0.25">
      <c r="B10154" s="27"/>
      <c r="D10154" s="27"/>
      <c r="E10154" s="27"/>
      <c r="I10154" s="27"/>
      <c r="J10154" s="27"/>
    </row>
    <row r="10155" spans="2:10" x14ac:dyDescent="0.25">
      <c r="B10155" s="27"/>
      <c r="D10155" s="27"/>
      <c r="E10155" s="27"/>
      <c r="I10155" s="27"/>
      <c r="J10155" s="27"/>
    </row>
    <row r="10156" spans="2:10" x14ac:dyDescent="0.25">
      <c r="B10156" s="27"/>
      <c r="D10156" s="27"/>
      <c r="E10156" s="27"/>
      <c r="I10156" s="27"/>
      <c r="J10156" s="27"/>
    </row>
    <row r="10157" spans="2:10" x14ac:dyDescent="0.25">
      <c r="B10157" s="27"/>
      <c r="D10157" s="27"/>
      <c r="E10157" s="27"/>
      <c r="I10157" s="27"/>
      <c r="J10157" s="27"/>
    </row>
    <row r="10158" spans="2:10" x14ac:dyDescent="0.25">
      <c r="B10158" s="27"/>
      <c r="D10158" s="27"/>
      <c r="E10158" s="27"/>
      <c r="I10158" s="27"/>
      <c r="J10158" s="27"/>
    </row>
    <row r="10159" spans="2:10" x14ac:dyDescent="0.25">
      <c r="B10159" s="27"/>
      <c r="D10159" s="27"/>
      <c r="E10159" s="27"/>
      <c r="I10159" s="27"/>
      <c r="J10159" s="27"/>
    </row>
    <row r="10160" spans="2:10" x14ac:dyDescent="0.25">
      <c r="B10160" s="27"/>
      <c r="D10160" s="27"/>
      <c r="E10160" s="27"/>
      <c r="I10160" s="27"/>
      <c r="J10160" s="27"/>
    </row>
    <row r="10161" spans="2:10" x14ac:dyDescent="0.25">
      <c r="B10161" s="27"/>
      <c r="D10161" s="27"/>
      <c r="E10161" s="27"/>
      <c r="I10161" s="27"/>
      <c r="J10161" s="27"/>
    </row>
    <row r="10162" spans="2:10" x14ac:dyDescent="0.25">
      <c r="B10162" s="27"/>
      <c r="D10162" s="27"/>
      <c r="E10162" s="27"/>
      <c r="I10162" s="27"/>
      <c r="J10162" s="27"/>
    </row>
    <row r="10163" spans="2:10" x14ac:dyDescent="0.25">
      <c r="B10163" s="27"/>
      <c r="D10163" s="27"/>
      <c r="E10163" s="27"/>
      <c r="I10163" s="27"/>
      <c r="J10163" s="27"/>
    </row>
    <row r="10164" spans="2:10" x14ac:dyDescent="0.25">
      <c r="B10164" s="27"/>
      <c r="D10164" s="27"/>
      <c r="E10164" s="27"/>
      <c r="I10164" s="27"/>
      <c r="J10164" s="27"/>
    </row>
    <row r="10165" spans="2:10" x14ac:dyDescent="0.25">
      <c r="B10165" s="27"/>
      <c r="D10165" s="27"/>
      <c r="E10165" s="27"/>
      <c r="I10165" s="27"/>
      <c r="J10165" s="27"/>
    </row>
    <row r="10166" spans="2:10" x14ac:dyDescent="0.25">
      <c r="B10166" s="27"/>
      <c r="D10166" s="27"/>
      <c r="E10166" s="27"/>
      <c r="I10166" s="27"/>
      <c r="J10166" s="27"/>
    </row>
    <row r="10167" spans="2:10" x14ac:dyDescent="0.25">
      <c r="B10167" s="27"/>
      <c r="D10167" s="27"/>
      <c r="E10167" s="27"/>
      <c r="I10167" s="27"/>
      <c r="J10167" s="27"/>
    </row>
    <row r="10168" spans="2:10" x14ac:dyDescent="0.25">
      <c r="B10168" s="27"/>
      <c r="D10168" s="27"/>
      <c r="E10168" s="27"/>
      <c r="I10168" s="27"/>
      <c r="J10168" s="27"/>
    </row>
    <row r="10169" spans="2:10" x14ac:dyDescent="0.25">
      <c r="B10169" s="27"/>
      <c r="D10169" s="27"/>
      <c r="E10169" s="27"/>
      <c r="I10169" s="27"/>
      <c r="J10169" s="27"/>
    </row>
    <row r="10170" spans="2:10" x14ac:dyDescent="0.25">
      <c r="B10170" s="27"/>
      <c r="D10170" s="27"/>
      <c r="E10170" s="27"/>
      <c r="I10170" s="27"/>
      <c r="J10170" s="27"/>
    </row>
    <row r="10171" spans="2:10" x14ac:dyDescent="0.25">
      <c r="B10171" s="27"/>
      <c r="D10171" s="27"/>
      <c r="E10171" s="27"/>
      <c r="I10171" s="27"/>
      <c r="J10171" s="27"/>
    </row>
    <row r="10172" spans="2:10" x14ac:dyDescent="0.25">
      <c r="B10172" s="27"/>
      <c r="D10172" s="27"/>
      <c r="E10172" s="27"/>
      <c r="I10172" s="27"/>
      <c r="J10172" s="27"/>
    </row>
    <row r="10173" spans="2:10" x14ac:dyDescent="0.25">
      <c r="B10173" s="27"/>
      <c r="D10173" s="27"/>
      <c r="E10173" s="27"/>
      <c r="I10173" s="27"/>
      <c r="J10173" s="27"/>
    </row>
    <row r="10174" spans="2:10" x14ac:dyDescent="0.25">
      <c r="B10174" s="27"/>
      <c r="D10174" s="27"/>
      <c r="E10174" s="27"/>
      <c r="I10174" s="27"/>
      <c r="J10174" s="27"/>
    </row>
    <row r="10175" spans="2:10" x14ac:dyDescent="0.25">
      <c r="B10175" s="27"/>
      <c r="D10175" s="27"/>
      <c r="E10175" s="27"/>
      <c r="I10175" s="27"/>
      <c r="J10175" s="27"/>
    </row>
    <row r="10176" spans="2:10" x14ac:dyDescent="0.25">
      <c r="B10176" s="27"/>
      <c r="D10176" s="27"/>
      <c r="E10176" s="27"/>
      <c r="I10176" s="27"/>
      <c r="J10176" s="27"/>
    </row>
    <row r="10177" spans="2:10" x14ac:dyDescent="0.25">
      <c r="B10177" s="27"/>
      <c r="D10177" s="27"/>
      <c r="E10177" s="27"/>
      <c r="I10177" s="27"/>
      <c r="J10177" s="27"/>
    </row>
    <row r="10178" spans="2:10" x14ac:dyDescent="0.25">
      <c r="B10178" s="27"/>
      <c r="D10178" s="27"/>
      <c r="E10178" s="27"/>
      <c r="I10178" s="27"/>
      <c r="J10178" s="27"/>
    </row>
    <row r="10179" spans="2:10" x14ac:dyDescent="0.25">
      <c r="B10179" s="27"/>
      <c r="D10179" s="27"/>
      <c r="E10179" s="27"/>
      <c r="I10179" s="27"/>
      <c r="J10179" s="27"/>
    </row>
    <row r="10180" spans="2:10" x14ac:dyDescent="0.25">
      <c r="B10180" s="27"/>
      <c r="D10180" s="27"/>
      <c r="E10180" s="27"/>
      <c r="I10180" s="27"/>
      <c r="J10180" s="27"/>
    </row>
    <row r="10181" spans="2:10" x14ac:dyDescent="0.25">
      <c r="B10181" s="27"/>
      <c r="D10181" s="27"/>
      <c r="E10181" s="27"/>
      <c r="I10181" s="27"/>
      <c r="J10181" s="27"/>
    </row>
    <row r="10182" spans="2:10" x14ac:dyDescent="0.25">
      <c r="B10182" s="27"/>
      <c r="D10182" s="27"/>
      <c r="E10182" s="27"/>
      <c r="I10182" s="27"/>
      <c r="J10182" s="27"/>
    </row>
    <row r="10183" spans="2:10" x14ac:dyDescent="0.25">
      <c r="B10183" s="27"/>
      <c r="D10183" s="27"/>
      <c r="E10183" s="27"/>
      <c r="I10183" s="27"/>
      <c r="J10183" s="27"/>
    </row>
    <row r="10184" spans="2:10" x14ac:dyDescent="0.25">
      <c r="B10184" s="27"/>
      <c r="D10184" s="27"/>
      <c r="E10184" s="27"/>
      <c r="I10184" s="27"/>
      <c r="J10184" s="27"/>
    </row>
    <row r="10185" spans="2:10" x14ac:dyDescent="0.25">
      <c r="B10185" s="27"/>
      <c r="D10185" s="27"/>
      <c r="E10185" s="27"/>
      <c r="I10185" s="27"/>
      <c r="J10185" s="27"/>
    </row>
    <row r="10186" spans="2:10" x14ac:dyDescent="0.25">
      <c r="B10186" s="27"/>
      <c r="D10186" s="27"/>
      <c r="E10186" s="27"/>
      <c r="I10186" s="27"/>
      <c r="J10186" s="27"/>
    </row>
    <row r="10187" spans="2:10" x14ac:dyDescent="0.25">
      <c r="B10187" s="27"/>
      <c r="D10187" s="27"/>
      <c r="E10187" s="27"/>
      <c r="I10187" s="27"/>
      <c r="J10187" s="27"/>
    </row>
    <row r="10188" spans="2:10" x14ac:dyDescent="0.25">
      <c r="B10188" s="27"/>
      <c r="D10188" s="27"/>
      <c r="E10188" s="27"/>
      <c r="I10188" s="27"/>
      <c r="J10188" s="27"/>
    </row>
    <row r="10189" spans="2:10" x14ac:dyDescent="0.25">
      <c r="B10189" s="27"/>
      <c r="D10189" s="27"/>
      <c r="E10189" s="27"/>
      <c r="I10189" s="27"/>
      <c r="J10189" s="27"/>
    </row>
    <row r="10190" spans="2:10" x14ac:dyDescent="0.25">
      <c r="B10190" s="27"/>
      <c r="D10190" s="27"/>
      <c r="E10190" s="27"/>
      <c r="I10190" s="27"/>
      <c r="J10190" s="27"/>
    </row>
    <row r="10191" spans="2:10" x14ac:dyDescent="0.25">
      <c r="B10191" s="27"/>
      <c r="D10191" s="27"/>
      <c r="E10191" s="27"/>
      <c r="I10191" s="27"/>
      <c r="J10191" s="27"/>
    </row>
    <row r="10192" spans="2:10" x14ac:dyDescent="0.25">
      <c r="B10192" s="27"/>
      <c r="D10192" s="27"/>
      <c r="E10192" s="27"/>
      <c r="I10192" s="27"/>
      <c r="J10192" s="27"/>
    </row>
    <row r="10193" spans="2:10" x14ac:dyDescent="0.25">
      <c r="B10193" s="27"/>
      <c r="D10193" s="27"/>
      <c r="E10193" s="27"/>
      <c r="I10193" s="27"/>
      <c r="J10193" s="27"/>
    </row>
    <row r="10194" spans="2:10" x14ac:dyDescent="0.25">
      <c r="B10194" s="27"/>
      <c r="D10194" s="27"/>
      <c r="E10194" s="27"/>
      <c r="I10194" s="27"/>
      <c r="J10194" s="27"/>
    </row>
    <row r="10195" spans="2:10" x14ac:dyDescent="0.25">
      <c r="B10195" s="27"/>
      <c r="D10195" s="27"/>
      <c r="E10195" s="27"/>
      <c r="I10195" s="27"/>
      <c r="J10195" s="27"/>
    </row>
    <row r="10196" spans="2:10" x14ac:dyDescent="0.25">
      <c r="B10196" s="27"/>
      <c r="D10196" s="27"/>
      <c r="E10196" s="27"/>
      <c r="I10196" s="27"/>
      <c r="J10196" s="27"/>
    </row>
    <row r="10197" spans="2:10" x14ac:dyDescent="0.25">
      <c r="B10197" s="27"/>
      <c r="D10197" s="27"/>
      <c r="E10197" s="27"/>
      <c r="I10197" s="27"/>
      <c r="J10197" s="27"/>
    </row>
    <row r="10198" spans="2:10" x14ac:dyDescent="0.25">
      <c r="B10198" s="27"/>
      <c r="D10198" s="27"/>
      <c r="E10198" s="27"/>
      <c r="I10198" s="27"/>
      <c r="J10198" s="27"/>
    </row>
    <row r="10199" spans="2:10" x14ac:dyDescent="0.25">
      <c r="B10199" s="27"/>
      <c r="D10199" s="27"/>
      <c r="E10199" s="27"/>
      <c r="I10199" s="27"/>
      <c r="J10199" s="27"/>
    </row>
    <row r="10200" spans="2:10" x14ac:dyDescent="0.25">
      <c r="B10200" s="27"/>
      <c r="D10200" s="27"/>
      <c r="E10200" s="27"/>
      <c r="I10200" s="27"/>
      <c r="J10200" s="27"/>
    </row>
    <row r="10201" spans="2:10" x14ac:dyDescent="0.25">
      <c r="B10201" s="27"/>
      <c r="D10201" s="27"/>
      <c r="E10201" s="27"/>
      <c r="I10201" s="27"/>
      <c r="J10201" s="27"/>
    </row>
    <row r="10202" spans="2:10" x14ac:dyDescent="0.25">
      <c r="B10202" s="27"/>
      <c r="D10202" s="27"/>
      <c r="E10202" s="27"/>
      <c r="I10202" s="27"/>
      <c r="J10202" s="27"/>
    </row>
    <row r="10203" spans="2:10" x14ac:dyDescent="0.25">
      <c r="B10203" s="27"/>
      <c r="D10203" s="27"/>
      <c r="E10203" s="27"/>
      <c r="I10203" s="27"/>
      <c r="J10203" s="27"/>
    </row>
    <row r="10204" spans="2:10" x14ac:dyDescent="0.25">
      <c r="B10204" s="27"/>
      <c r="D10204" s="27"/>
      <c r="E10204" s="27"/>
      <c r="I10204" s="27"/>
      <c r="J10204" s="27"/>
    </row>
    <row r="10205" spans="2:10" x14ac:dyDescent="0.25">
      <c r="B10205" s="27"/>
      <c r="D10205" s="27"/>
      <c r="E10205" s="27"/>
      <c r="I10205" s="27"/>
      <c r="J10205" s="27"/>
    </row>
    <row r="10206" spans="2:10" x14ac:dyDescent="0.25">
      <c r="B10206" s="27"/>
      <c r="D10206" s="27"/>
      <c r="E10206" s="27"/>
      <c r="I10206" s="27"/>
      <c r="J10206" s="27"/>
    </row>
    <row r="10207" spans="2:10" x14ac:dyDescent="0.25">
      <c r="B10207" s="27"/>
      <c r="D10207" s="27"/>
      <c r="E10207" s="27"/>
      <c r="I10207" s="27"/>
      <c r="J10207" s="27"/>
    </row>
    <row r="10208" spans="2:10" x14ac:dyDescent="0.25">
      <c r="B10208" s="27"/>
      <c r="D10208" s="27"/>
      <c r="E10208" s="27"/>
      <c r="I10208" s="27"/>
      <c r="J10208" s="27"/>
    </row>
    <row r="10209" spans="2:10" x14ac:dyDescent="0.25">
      <c r="B10209" s="27"/>
      <c r="D10209" s="27"/>
      <c r="E10209" s="27"/>
      <c r="I10209" s="27"/>
      <c r="J10209" s="27"/>
    </row>
    <row r="10210" spans="2:10" x14ac:dyDescent="0.25">
      <c r="B10210" s="27"/>
      <c r="D10210" s="27"/>
      <c r="E10210" s="27"/>
      <c r="I10210" s="27"/>
      <c r="J10210" s="27"/>
    </row>
    <row r="10211" spans="2:10" x14ac:dyDescent="0.25">
      <c r="B10211" s="27"/>
      <c r="D10211" s="27"/>
      <c r="E10211" s="27"/>
      <c r="I10211" s="27"/>
      <c r="J10211" s="27"/>
    </row>
    <row r="10212" spans="2:10" x14ac:dyDescent="0.25">
      <c r="B10212" s="27"/>
      <c r="D10212" s="27"/>
      <c r="E10212" s="27"/>
      <c r="I10212" s="27"/>
      <c r="J10212" s="27"/>
    </row>
    <row r="10213" spans="2:10" x14ac:dyDescent="0.25">
      <c r="B10213" s="27"/>
      <c r="D10213" s="27"/>
      <c r="E10213" s="27"/>
      <c r="I10213" s="27"/>
      <c r="J10213" s="27"/>
    </row>
    <row r="10214" spans="2:10" x14ac:dyDescent="0.25">
      <c r="B10214" s="27"/>
      <c r="D10214" s="27"/>
      <c r="E10214" s="27"/>
      <c r="I10214" s="27"/>
      <c r="J10214" s="27"/>
    </row>
    <row r="10215" spans="2:10" x14ac:dyDescent="0.25">
      <c r="B10215" s="27"/>
      <c r="D10215" s="27"/>
      <c r="E10215" s="27"/>
      <c r="I10215" s="27"/>
      <c r="J10215" s="27"/>
    </row>
    <row r="10216" spans="2:10" x14ac:dyDescent="0.25">
      <c r="B10216" s="27"/>
      <c r="D10216" s="27"/>
      <c r="E10216" s="27"/>
      <c r="I10216" s="27"/>
      <c r="J10216" s="27"/>
    </row>
    <row r="10217" spans="2:10" x14ac:dyDescent="0.25">
      <c r="B10217" s="27"/>
      <c r="D10217" s="27"/>
      <c r="E10217" s="27"/>
      <c r="I10217" s="27"/>
      <c r="J10217" s="27"/>
    </row>
    <row r="10218" spans="2:10" x14ac:dyDescent="0.25">
      <c r="B10218" s="27"/>
      <c r="D10218" s="27"/>
      <c r="E10218" s="27"/>
      <c r="I10218" s="27"/>
      <c r="J10218" s="27"/>
    </row>
    <row r="10219" spans="2:10" x14ac:dyDescent="0.25">
      <c r="B10219" s="27"/>
      <c r="D10219" s="27"/>
      <c r="E10219" s="27"/>
      <c r="I10219" s="27"/>
      <c r="J10219" s="27"/>
    </row>
    <row r="10220" spans="2:10" x14ac:dyDescent="0.25">
      <c r="B10220" s="27"/>
      <c r="D10220" s="27"/>
      <c r="E10220" s="27"/>
      <c r="I10220" s="27"/>
      <c r="J10220" s="27"/>
    </row>
    <row r="10221" spans="2:10" x14ac:dyDescent="0.25">
      <c r="B10221" s="27"/>
      <c r="D10221" s="27"/>
      <c r="E10221" s="27"/>
      <c r="I10221" s="27"/>
      <c r="J10221" s="27"/>
    </row>
    <row r="10222" spans="2:10" x14ac:dyDescent="0.25">
      <c r="B10222" s="27"/>
      <c r="D10222" s="27"/>
      <c r="E10222" s="27"/>
      <c r="I10222" s="27"/>
      <c r="J10222" s="27"/>
    </row>
    <row r="10223" spans="2:10" x14ac:dyDescent="0.25">
      <c r="B10223" s="27"/>
      <c r="D10223" s="27"/>
      <c r="E10223" s="27"/>
      <c r="I10223" s="27"/>
      <c r="J10223" s="27"/>
    </row>
    <row r="10224" spans="2:10" x14ac:dyDescent="0.25">
      <c r="B10224" s="27"/>
      <c r="D10224" s="27"/>
      <c r="E10224" s="27"/>
      <c r="I10224" s="27"/>
      <c r="J10224" s="27"/>
    </row>
    <row r="10225" spans="2:10" x14ac:dyDescent="0.25">
      <c r="B10225" s="27"/>
      <c r="D10225" s="27"/>
      <c r="E10225" s="27"/>
      <c r="I10225" s="27"/>
      <c r="J10225" s="27"/>
    </row>
    <row r="10226" spans="2:10" x14ac:dyDescent="0.25">
      <c r="B10226" s="27"/>
      <c r="D10226" s="27"/>
      <c r="E10226" s="27"/>
      <c r="I10226" s="27"/>
      <c r="J10226" s="27"/>
    </row>
    <row r="10227" spans="2:10" x14ac:dyDescent="0.25">
      <c r="B10227" s="27"/>
      <c r="D10227" s="27"/>
      <c r="E10227" s="27"/>
      <c r="I10227" s="27"/>
      <c r="J10227" s="27"/>
    </row>
    <row r="10228" spans="2:10" x14ac:dyDescent="0.25">
      <c r="B10228" s="27"/>
      <c r="D10228" s="27"/>
      <c r="E10228" s="27"/>
      <c r="I10228" s="27"/>
      <c r="J10228" s="27"/>
    </row>
    <row r="10229" spans="2:10" x14ac:dyDescent="0.25">
      <c r="B10229" s="27"/>
      <c r="D10229" s="27"/>
      <c r="E10229" s="27"/>
      <c r="I10229" s="27"/>
      <c r="J10229" s="27"/>
    </row>
    <row r="10230" spans="2:10" x14ac:dyDescent="0.25">
      <c r="B10230" s="27"/>
      <c r="D10230" s="27"/>
      <c r="E10230" s="27"/>
      <c r="I10230" s="27"/>
      <c r="J10230" s="27"/>
    </row>
    <row r="10231" spans="2:10" x14ac:dyDescent="0.25">
      <c r="B10231" s="27"/>
      <c r="D10231" s="27"/>
      <c r="E10231" s="27"/>
      <c r="I10231" s="27"/>
      <c r="J10231" s="27"/>
    </row>
    <row r="10232" spans="2:10" x14ac:dyDescent="0.25">
      <c r="B10232" s="27"/>
      <c r="D10232" s="27"/>
      <c r="E10232" s="27"/>
      <c r="I10232" s="27"/>
      <c r="J10232" s="27"/>
    </row>
    <row r="10233" spans="2:10" x14ac:dyDescent="0.25">
      <c r="B10233" s="27"/>
      <c r="D10233" s="27"/>
      <c r="E10233" s="27"/>
      <c r="I10233" s="27"/>
      <c r="J10233" s="27"/>
    </row>
    <row r="10234" spans="2:10" x14ac:dyDescent="0.25">
      <c r="B10234" s="27"/>
      <c r="D10234" s="27"/>
      <c r="E10234" s="27"/>
      <c r="I10234" s="27"/>
      <c r="J10234" s="27"/>
    </row>
    <row r="10235" spans="2:10" x14ac:dyDescent="0.25">
      <c r="B10235" s="27"/>
      <c r="D10235" s="27"/>
      <c r="E10235" s="27"/>
      <c r="I10235" s="27"/>
      <c r="J10235" s="27"/>
    </row>
    <row r="10236" spans="2:10" x14ac:dyDescent="0.25">
      <c r="B10236" s="27"/>
      <c r="D10236" s="27"/>
      <c r="E10236" s="27"/>
      <c r="I10236" s="27"/>
      <c r="J10236" s="27"/>
    </row>
    <row r="10237" spans="2:10" x14ac:dyDescent="0.25">
      <c r="B10237" s="27"/>
      <c r="D10237" s="27"/>
      <c r="E10237" s="27"/>
      <c r="I10237" s="27"/>
      <c r="J10237" s="27"/>
    </row>
    <row r="10238" spans="2:10" x14ac:dyDescent="0.25">
      <c r="B10238" s="27"/>
      <c r="D10238" s="27"/>
      <c r="E10238" s="27"/>
      <c r="I10238" s="27"/>
      <c r="J10238" s="27"/>
    </row>
    <row r="10239" spans="2:10" x14ac:dyDescent="0.25">
      <c r="B10239" s="27"/>
      <c r="D10239" s="27"/>
      <c r="E10239" s="27"/>
      <c r="I10239" s="27"/>
      <c r="J10239" s="27"/>
    </row>
    <row r="10240" spans="2:10" x14ac:dyDescent="0.25">
      <c r="B10240" s="27"/>
      <c r="D10240" s="27"/>
      <c r="E10240" s="27"/>
      <c r="I10240" s="27"/>
      <c r="J10240" s="27"/>
    </row>
    <row r="10241" spans="2:10" x14ac:dyDescent="0.25">
      <c r="B10241" s="27"/>
      <c r="D10241" s="27"/>
      <c r="E10241" s="27"/>
      <c r="I10241" s="27"/>
      <c r="J10241" s="27"/>
    </row>
    <row r="10242" spans="2:10" x14ac:dyDescent="0.25">
      <c r="B10242" s="27"/>
      <c r="D10242" s="27"/>
      <c r="E10242" s="27"/>
      <c r="I10242" s="27"/>
      <c r="J10242" s="27"/>
    </row>
    <row r="10243" spans="2:10" x14ac:dyDescent="0.25">
      <c r="B10243" s="27"/>
      <c r="D10243" s="27"/>
      <c r="E10243" s="27"/>
      <c r="I10243" s="27"/>
      <c r="J10243" s="27"/>
    </row>
    <row r="10244" spans="2:10" x14ac:dyDescent="0.25">
      <c r="B10244" s="27"/>
      <c r="D10244" s="27"/>
      <c r="E10244" s="27"/>
      <c r="I10244" s="27"/>
      <c r="J10244" s="27"/>
    </row>
    <row r="10245" spans="2:10" x14ac:dyDescent="0.25">
      <c r="B10245" s="27"/>
      <c r="D10245" s="27"/>
      <c r="E10245" s="27"/>
      <c r="I10245" s="27"/>
      <c r="J10245" s="27"/>
    </row>
    <row r="10246" spans="2:10" x14ac:dyDescent="0.25">
      <c r="B10246" s="27"/>
      <c r="D10246" s="27"/>
      <c r="E10246" s="27"/>
      <c r="I10246" s="27"/>
      <c r="J10246" s="27"/>
    </row>
    <row r="10247" spans="2:10" x14ac:dyDescent="0.25">
      <c r="B10247" s="27"/>
      <c r="D10247" s="27"/>
      <c r="E10247" s="27"/>
      <c r="I10247" s="27"/>
      <c r="J10247" s="27"/>
    </row>
    <row r="10248" spans="2:10" x14ac:dyDescent="0.25">
      <c r="B10248" s="27"/>
      <c r="D10248" s="27"/>
      <c r="E10248" s="27"/>
      <c r="I10248" s="27"/>
      <c r="J10248" s="27"/>
    </row>
    <row r="10249" spans="2:10" x14ac:dyDescent="0.25">
      <c r="B10249" s="27"/>
      <c r="D10249" s="27"/>
      <c r="E10249" s="27"/>
      <c r="I10249" s="27"/>
      <c r="J10249" s="27"/>
    </row>
    <row r="10250" spans="2:10" x14ac:dyDescent="0.25">
      <c r="B10250" s="27"/>
      <c r="D10250" s="27"/>
      <c r="E10250" s="27"/>
      <c r="I10250" s="27"/>
      <c r="J10250" s="27"/>
    </row>
    <row r="10251" spans="2:10" x14ac:dyDescent="0.25">
      <c r="B10251" s="27"/>
      <c r="D10251" s="27"/>
      <c r="E10251" s="27"/>
      <c r="I10251" s="27"/>
      <c r="J10251" s="27"/>
    </row>
    <row r="10252" spans="2:10" x14ac:dyDescent="0.25">
      <c r="B10252" s="27"/>
      <c r="D10252" s="27"/>
      <c r="E10252" s="27"/>
      <c r="I10252" s="27"/>
      <c r="J10252" s="27"/>
    </row>
    <row r="10253" spans="2:10" x14ac:dyDescent="0.25">
      <c r="B10253" s="27"/>
      <c r="D10253" s="27"/>
      <c r="E10253" s="27"/>
      <c r="I10253" s="27"/>
      <c r="J10253" s="27"/>
    </row>
    <row r="10254" spans="2:10" x14ac:dyDescent="0.25">
      <c r="B10254" s="27"/>
      <c r="D10254" s="27"/>
      <c r="E10254" s="27"/>
      <c r="I10254" s="27"/>
      <c r="J10254" s="27"/>
    </row>
    <row r="10255" spans="2:10" x14ac:dyDescent="0.25">
      <c r="B10255" s="27"/>
      <c r="D10255" s="27"/>
      <c r="E10255" s="27"/>
      <c r="I10255" s="27"/>
      <c r="J10255" s="27"/>
    </row>
    <row r="10256" spans="2:10" x14ac:dyDescent="0.25">
      <c r="B10256" s="27"/>
      <c r="D10256" s="27"/>
      <c r="E10256" s="27"/>
      <c r="I10256" s="27"/>
      <c r="J10256" s="27"/>
    </row>
    <row r="10257" spans="2:10" x14ac:dyDescent="0.25">
      <c r="B10257" s="27"/>
      <c r="D10257" s="27"/>
      <c r="E10257" s="27"/>
      <c r="I10257" s="27"/>
      <c r="J10257" s="27"/>
    </row>
    <row r="10258" spans="2:10" x14ac:dyDescent="0.25">
      <c r="B10258" s="27"/>
      <c r="D10258" s="27"/>
      <c r="E10258" s="27"/>
      <c r="I10258" s="27"/>
      <c r="J10258" s="27"/>
    </row>
    <row r="10259" spans="2:10" x14ac:dyDescent="0.25">
      <c r="B10259" s="27"/>
      <c r="D10259" s="27"/>
      <c r="E10259" s="27"/>
      <c r="I10259" s="27"/>
      <c r="J10259" s="27"/>
    </row>
    <row r="10260" spans="2:10" x14ac:dyDescent="0.25">
      <c r="B10260" s="27"/>
      <c r="D10260" s="27"/>
      <c r="E10260" s="27"/>
      <c r="I10260" s="27"/>
      <c r="J10260" s="27"/>
    </row>
    <row r="10261" spans="2:10" x14ac:dyDescent="0.25">
      <c r="B10261" s="27"/>
      <c r="D10261" s="27"/>
      <c r="E10261" s="27"/>
      <c r="I10261" s="27"/>
      <c r="J10261" s="27"/>
    </row>
    <row r="10262" spans="2:10" x14ac:dyDescent="0.25">
      <c r="B10262" s="27"/>
      <c r="D10262" s="27"/>
      <c r="E10262" s="27"/>
      <c r="I10262" s="27"/>
      <c r="J10262" s="27"/>
    </row>
    <row r="10263" spans="2:10" x14ac:dyDescent="0.25">
      <c r="B10263" s="27"/>
      <c r="D10263" s="27"/>
      <c r="E10263" s="27"/>
      <c r="I10263" s="27"/>
      <c r="J10263" s="27"/>
    </row>
    <row r="10264" spans="2:10" x14ac:dyDescent="0.25">
      <c r="B10264" s="27"/>
      <c r="D10264" s="27"/>
      <c r="E10264" s="27"/>
      <c r="I10264" s="27"/>
      <c r="J10264" s="27"/>
    </row>
    <row r="10265" spans="2:10" x14ac:dyDescent="0.25">
      <c r="B10265" s="27"/>
      <c r="D10265" s="27"/>
      <c r="E10265" s="27"/>
      <c r="I10265" s="27"/>
      <c r="J10265" s="27"/>
    </row>
    <row r="10266" spans="2:10" x14ac:dyDescent="0.25">
      <c r="B10266" s="27"/>
      <c r="D10266" s="27"/>
      <c r="E10266" s="27"/>
      <c r="I10266" s="27"/>
      <c r="J10266" s="27"/>
    </row>
    <row r="10267" spans="2:10" x14ac:dyDescent="0.25">
      <c r="B10267" s="27"/>
      <c r="D10267" s="27"/>
      <c r="E10267" s="27"/>
      <c r="I10267" s="27"/>
      <c r="J10267" s="27"/>
    </row>
    <row r="10268" spans="2:10" x14ac:dyDescent="0.25">
      <c r="B10268" s="27"/>
      <c r="D10268" s="27"/>
      <c r="E10268" s="27"/>
      <c r="I10268" s="27"/>
      <c r="J10268" s="27"/>
    </row>
    <row r="10269" spans="2:10" x14ac:dyDescent="0.25">
      <c r="B10269" s="27"/>
      <c r="D10269" s="27"/>
      <c r="E10269" s="27"/>
      <c r="I10269" s="27"/>
      <c r="J10269" s="27"/>
    </row>
    <row r="10270" spans="2:10" x14ac:dyDescent="0.25">
      <c r="B10270" s="27"/>
      <c r="D10270" s="27"/>
      <c r="E10270" s="27"/>
      <c r="I10270" s="27"/>
      <c r="J10270" s="27"/>
    </row>
    <row r="10271" spans="2:10" x14ac:dyDescent="0.25">
      <c r="B10271" s="27"/>
      <c r="D10271" s="27"/>
      <c r="E10271" s="27"/>
      <c r="I10271" s="27"/>
      <c r="J10271" s="27"/>
    </row>
    <row r="10272" spans="2:10" x14ac:dyDescent="0.25">
      <c r="B10272" s="27"/>
      <c r="D10272" s="27"/>
      <c r="E10272" s="27"/>
      <c r="I10272" s="27"/>
      <c r="J10272" s="27"/>
    </row>
    <row r="10273" spans="2:10" x14ac:dyDescent="0.25">
      <c r="B10273" s="27"/>
      <c r="D10273" s="27"/>
      <c r="E10273" s="27"/>
      <c r="I10273" s="27"/>
      <c r="J10273" s="27"/>
    </row>
    <row r="10274" spans="2:10" x14ac:dyDescent="0.25">
      <c r="B10274" s="27"/>
      <c r="D10274" s="27"/>
      <c r="E10274" s="27"/>
      <c r="I10274" s="27"/>
      <c r="J10274" s="27"/>
    </row>
    <row r="10275" spans="2:10" x14ac:dyDescent="0.25">
      <c r="B10275" s="27"/>
      <c r="D10275" s="27"/>
      <c r="E10275" s="27"/>
      <c r="I10275" s="27"/>
      <c r="J10275" s="27"/>
    </row>
    <row r="10276" spans="2:10" x14ac:dyDescent="0.25">
      <c r="B10276" s="27"/>
      <c r="D10276" s="27"/>
      <c r="E10276" s="27"/>
      <c r="I10276" s="27"/>
      <c r="J10276" s="27"/>
    </row>
    <row r="10277" spans="2:10" x14ac:dyDescent="0.25">
      <c r="B10277" s="27"/>
      <c r="D10277" s="27"/>
      <c r="E10277" s="27"/>
      <c r="I10277" s="27"/>
      <c r="J10277" s="27"/>
    </row>
    <row r="10278" spans="2:10" x14ac:dyDescent="0.25">
      <c r="B10278" s="27"/>
      <c r="D10278" s="27"/>
      <c r="E10278" s="27"/>
      <c r="I10278" s="27"/>
      <c r="J10278" s="27"/>
    </row>
    <row r="10279" spans="2:10" x14ac:dyDescent="0.25">
      <c r="B10279" s="27"/>
      <c r="D10279" s="27"/>
      <c r="E10279" s="27"/>
      <c r="I10279" s="27"/>
      <c r="J10279" s="27"/>
    </row>
    <row r="10280" spans="2:10" x14ac:dyDescent="0.25">
      <c r="B10280" s="27"/>
      <c r="D10280" s="27"/>
      <c r="E10280" s="27"/>
      <c r="I10280" s="27"/>
      <c r="J10280" s="27"/>
    </row>
    <row r="10281" spans="2:10" x14ac:dyDescent="0.25">
      <c r="B10281" s="27"/>
      <c r="D10281" s="27"/>
      <c r="E10281" s="27"/>
      <c r="I10281" s="27"/>
      <c r="J10281" s="27"/>
    </row>
    <row r="10282" spans="2:10" x14ac:dyDescent="0.25">
      <c r="B10282" s="27"/>
      <c r="D10282" s="27"/>
      <c r="E10282" s="27"/>
      <c r="I10282" s="27"/>
      <c r="J10282" s="27"/>
    </row>
    <row r="10283" spans="2:10" x14ac:dyDescent="0.25">
      <c r="B10283" s="27"/>
      <c r="D10283" s="27"/>
      <c r="E10283" s="27"/>
      <c r="I10283" s="27"/>
      <c r="J10283" s="27"/>
    </row>
    <row r="10284" spans="2:10" x14ac:dyDescent="0.25">
      <c r="B10284" s="27"/>
      <c r="D10284" s="27"/>
      <c r="E10284" s="27"/>
      <c r="I10284" s="27"/>
      <c r="J10284" s="27"/>
    </row>
    <row r="10285" spans="2:10" x14ac:dyDescent="0.25">
      <c r="B10285" s="27"/>
      <c r="D10285" s="27"/>
      <c r="E10285" s="27"/>
      <c r="I10285" s="27"/>
      <c r="J10285" s="27"/>
    </row>
    <row r="10286" spans="2:10" x14ac:dyDescent="0.25">
      <c r="B10286" s="27"/>
      <c r="D10286" s="27"/>
      <c r="E10286" s="27"/>
      <c r="I10286" s="27"/>
      <c r="J10286" s="27"/>
    </row>
    <row r="10287" spans="2:10" x14ac:dyDescent="0.25">
      <c r="B10287" s="27"/>
      <c r="D10287" s="27"/>
      <c r="E10287" s="27"/>
      <c r="I10287" s="27"/>
      <c r="J10287" s="27"/>
    </row>
    <row r="10288" spans="2:10" x14ac:dyDescent="0.25">
      <c r="B10288" s="27"/>
      <c r="D10288" s="27"/>
      <c r="E10288" s="27"/>
      <c r="I10288" s="27"/>
      <c r="J10288" s="27"/>
    </row>
    <row r="10289" spans="2:10" x14ac:dyDescent="0.25">
      <c r="B10289" s="27"/>
      <c r="D10289" s="27"/>
      <c r="E10289" s="27"/>
      <c r="I10289" s="27"/>
      <c r="J10289" s="27"/>
    </row>
    <row r="10290" spans="2:10" x14ac:dyDescent="0.25">
      <c r="B10290" s="27"/>
      <c r="D10290" s="27"/>
      <c r="E10290" s="27"/>
      <c r="I10290" s="27"/>
      <c r="J10290" s="27"/>
    </row>
    <row r="10291" spans="2:10" x14ac:dyDescent="0.25">
      <c r="B10291" s="27"/>
      <c r="D10291" s="27"/>
      <c r="E10291" s="27"/>
      <c r="I10291" s="27"/>
      <c r="J10291" s="27"/>
    </row>
    <row r="10292" spans="2:10" x14ac:dyDescent="0.25">
      <c r="B10292" s="27"/>
      <c r="D10292" s="27"/>
      <c r="E10292" s="27"/>
      <c r="I10292" s="27"/>
      <c r="J10292" s="27"/>
    </row>
    <row r="10293" spans="2:10" x14ac:dyDescent="0.25">
      <c r="B10293" s="27"/>
      <c r="D10293" s="27"/>
      <c r="E10293" s="27"/>
      <c r="I10293" s="27"/>
      <c r="J10293" s="27"/>
    </row>
    <row r="10294" spans="2:10" x14ac:dyDescent="0.25">
      <c r="B10294" s="27"/>
      <c r="D10294" s="27"/>
      <c r="E10294" s="27"/>
      <c r="I10294" s="27"/>
      <c r="J10294" s="27"/>
    </row>
    <row r="10295" spans="2:10" x14ac:dyDescent="0.25">
      <c r="B10295" s="27"/>
      <c r="D10295" s="27"/>
      <c r="E10295" s="27"/>
      <c r="I10295" s="27"/>
      <c r="J10295" s="27"/>
    </row>
    <row r="10296" spans="2:10" x14ac:dyDescent="0.25">
      <c r="B10296" s="27"/>
      <c r="D10296" s="27"/>
      <c r="E10296" s="27"/>
      <c r="I10296" s="27"/>
      <c r="J10296" s="27"/>
    </row>
    <row r="10297" spans="2:10" x14ac:dyDescent="0.25">
      <c r="B10297" s="27"/>
      <c r="D10297" s="27"/>
      <c r="E10297" s="27"/>
      <c r="I10297" s="27"/>
      <c r="J10297" s="27"/>
    </row>
    <row r="10298" spans="2:10" x14ac:dyDescent="0.25">
      <c r="B10298" s="27"/>
      <c r="D10298" s="27"/>
      <c r="E10298" s="27"/>
      <c r="I10298" s="27"/>
      <c r="J10298" s="27"/>
    </row>
    <row r="10299" spans="2:10" x14ac:dyDescent="0.25">
      <c r="B10299" s="27"/>
      <c r="D10299" s="27"/>
      <c r="E10299" s="27"/>
      <c r="I10299" s="27"/>
      <c r="J10299" s="27"/>
    </row>
    <row r="10300" spans="2:10" x14ac:dyDescent="0.25">
      <c r="B10300" s="27"/>
      <c r="D10300" s="27"/>
      <c r="E10300" s="27"/>
      <c r="I10300" s="27"/>
      <c r="J10300" s="27"/>
    </row>
    <row r="10301" spans="2:10" x14ac:dyDescent="0.25">
      <c r="B10301" s="27"/>
      <c r="D10301" s="27"/>
      <c r="E10301" s="27"/>
      <c r="I10301" s="27"/>
      <c r="J10301" s="27"/>
    </row>
    <row r="10302" spans="2:10" x14ac:dyDescent="0.25">
      <c r="B10302" s="27"/>
      <c r="D10302" s="27"/>
      <c r="E10302" s="27"/>
      <c r="I10302" s="27"/>
      <c r="J10302" s="27"/>
    </row>
    <row r="10303" spans="2:10" x14ac:dyDescent="0.25">
      <c r="B10303" s="27"/>
      <c r="D10303" s="27"/>
      <c r="E10303" s="27"/>
      <c r="I10303" s="27"/>
      <c r="J10303" s="27"/>
    </row>
    <row r="10304" spans="2:10" x14ac:dyDescent="0.25">
      <c r="B10304" s="27"/>
      <c r="D10304" s="27"/>
      <c r="E10304" s="27"/>
      <c r="I10304" s="27"/>
      <c r="J10304" s="27"/>
    </row>
    <row r="10305" spans="2:10" x14ac:dyDescent="0.25">
      <c r="B10305" s="27"/>
      <c r="D10305" s="27"/>
      <c r="E10305" s="27"/>
      <c r="I10305" s="27"/>
      <c r="J10305" s="27"/>
    </row>
    <row r="10306" spans="2:10" x14ac:dyDescent="0.25">
      <c r="B10306" s="27"/>
      <c r="D10306" s="27"/>
      <c r="E10306" s="27"/>
      <c r="I10306" s="27"/>
      <c r="J10306" s="27"/>
    </row>
    <row r="10307" spans="2:10" x14ac:dyDescent="0.25">
      <c r="B10307" s="27"/>
      <c r="D10307" s="27"/>
      <c r="E10307" s="27"/>
      <c r="I10307" s="27"/>
      <c r="J10307" s="27"/>
    </row>
    <row r="10308" spans="2:10" x14ac:dyDescent="0.25">
      <c r="B10308" s="27"/>
      <c r="D10308" s="27"/>
      <c r="E10308" s="27"/>
      <c r="I10308" s="27"/>
      <c r="J10308" s="27"/>
    </row>
    <row r="10309" spans="2:10" x14ac:dyDescent="0.25">
      <c r="B10309" s="27"/>
      <c r="D10309" s="27"/>
      <c r="E10309" s="27"/>
      <c r="I10309" s="27"/>
      <c r="J10309" s="27"/>
    </row>
    <row r="10310" spans="2:10" x14ac:dyDescent="0.25">
      <c r="B10310" s="27"/>
      <c r="D10310" s="27"/>
      <c r="E10310" s="27"/>
      <c r="I10310" s="27"/>
      <c r="J10310" s="27"/>
    </row>
    <row r="10311" spans="2:10" x14ac:dyDescent="0.25">
      <c r="B10311" s="27"/>
      <c r="D10311" s="27"/>
      <c r="E10311" s="27"/>
      <c r="I10311" s="27"/>
      <c r="J10311" s="27"/>
    </row>
    <row r="10312" spans="2:10" x14ac:dyDescent="0.25">
      <c r="B10312" s="27"/>
      <c r="D10312" s="27"/>
      <c r="E10312" s="27"/>
      <c r="I10312" s="27"/>
      <c r="J10312" s="27"/>
    </row>
    <row r="10313" spans="2:10" x14ac:dyDescent="0.25">
      <c r="B10313" s="27"/>
      <c r="D10313" s="27"/>
      <c r="E10313" s="27"/>
      <c r="I10313" s="27"/>
      <c r="J10313" s="27"/>
    </row>
    <row r="10314" spans="2:10" x14ac:dyDescent="0.25">
      <c r="B10314" s="27"/>
      <c r="D10314" s="27"/>
      <c r="E10314" s="27"/>
      <c r="I10314" s="27"/>
      <c r="J10314" s="27"/>
    </row>
    <row r="10315" spans="2:10" x14ac:dyDescent="0.25">
      <c r="B10315" s="27"/>
      <c r="D10315" s="27"/>
      <c r="E10315" s="27"/>
      <c r="I10315" s="27"/>
      <c r="J10315" s="27"/>
    </row>
    <row r="10316" spans="2:10" x14ac:dyDescent="0.25">
      <c r="B10316" s="27"/>
      <c r="D10316" s="27"/>
      <c r="E10316" s="27"/>
      <c r="I10316" s="27"/>
      <c r="J10316" s="27"/>
    </row>
    <row r="10317" spans="2:10" x14ac:dyDescent="0.25">
      <c r="B10317" s="27"/>
      <c r="D10317" s="27"/>
      <c r="E10317" s="27"/>
      <c r="I10317" s="27"/>
      <c r="J10317" s="27"/>
    </row>
    <row r="10318" spans="2:10" x14ac:dyDescent="0.25">
      <c r="B10318" s="27"/>
      <c r="D10318" s="27"/>
      <c r="E10318" s="27"/>
      <c r="I10318" s="27"/>
      <c r="J10318" s="27"/>
    </row>
    <row r="10319" spans="2:10" x14ac:dyDescent="0.25">
      <c r="B10319" s="27"/>
      <c r="D10319" s="27"/>
      <c r="E10319" s="27"/>
      <c r="I10319" s="27"/>
      <c r="J10319" s="27"/>
    </row>
    <row r="10320" spans="2:10" x14ac:dyDescent="0.25">
      <c r="B10320" s="27"/>
      <c r="D10320" s="27"/>
      <c r="E10320" s="27"/>
      <c r="I10320" s="27"/>
      <c r="J10320" s="27"/>
    </row>
    <row r="10321" spans="2:10" x14ac:dyDescent="0.25">
      <c r="B10321" s="27"/>
      <c r="D10321" s="27"/>
      <c r="E10321" s="27"/>
      <c r="I10321" s="27"/>
      <c r="J10321" s="27"/>
    </row>
    <row r="10322" spans="2:10" x14ac:dyDescent="0.25">
      <c r="B10322" s="27"/>
      <c r="D10322" s="27"/>
      <c r="E10322" s="27"/>
      <c r="I10322" s="27"/>
      <c r="J10322" s="27"/>
    </row>
    <row r="10323" spans="2:10" x14ac:dyDescent="0.25">
      <c r="B10323" s="27"/>
      <c r="D10323" s="27"/>
      <c r="E10323" s="27"/>
      <c r="I10323" s="27"/>
      <c r="J10323" s="27"/>
    </row>
    <row r="10324" spans="2:10" x14ac:dyDescent="0.25">
      <c r="B10324" s="27"/>
      <c r="D10324" s="27"/>
      <c r="E10324" s="27"/>
      <c r="I10324" s="27"/>
      <c r="J10324" s="27"/>
    </row>
    <row r="10325" spans="2:10" x14ac:dyDescent="0.25">
      <c r="B10325" s="27"/>
      <c r="D10325" s="27"/>
      <c r="E10325" s="27"/>
      <c r="I10325" s="27"/>
      <c r="J10325" s="27"/>
    </row>
    <row r="10326" spans="2:10" x14ac:dyDescent="0.25">
      <c r="B10326" s="27"/>
      <c r="D10326" s="27"/>
      <c r="E10326" s="27"/>
      <c r="I10326" s="27"/>
      <c r="J10326" s="27"/>
    </row>
    <row r="10327" spans="2:10" x14ac:dyDescent="0.25">
      <c r="B10327" s="27"/>
      <c r="D10327" s="27"/>
      <c r="E10327" s="27"/>
      <c r="I10327" s="27"/>
      <c r="J10327" s="27"/>
    </row>
    <row r="10328" spans="2:10" x14ac:dyDescent="0.25">
      <c r="B10328" s="27"/>
      <c r="D10328" s="27"/>
      <c r="E10328" s="27"/>
      <c r="I10328" s="27"/>
      <c r="J10328" s="27"/>
    </row>
    <row r="10329" spans="2:10" x14ac:dyDescent="0.25">
      <c r="B10329" s="27"/>
      <c r="D10329" s="27"/>
      <c r="E10329" s="27"/>
      <c r="I10329" s="27"/>
      <c r="J10329" s="27"/>
    </row>
    <row r="10330" spans="2:10" x14ac:dyDescent="0.25">
      <c r="B10330" s="27"/>
      <c r="D10330" s="27"/>
      <c r="E10330" s="27"/>
      <c r="I10330" s="27"/>
      <c r="J10330" s="27"/>
    </row>
    <row r="10331" spans="2:10" x14ac:dyDescent="0.25">
      <c r="B10331" s="27"/>
      <c r="D10331" s="27"/>
      <c r="E10331" s="27"/>
      <c r="I10331" s="27"/>
      <c r="J10331" s="27"/>
    </row>
    <row r="10332" spans="2:10" x14ac:dyDescent="0.25">
      <c r="B10332" s="27"/>
      <c r="D10332" s="27"/>
      <c r="E10332" s="27"/>
      <c r="I10332" s="27"/>
      <c r="J10332" s="27"/>
    </row>
    <row r="10333" spans="2:10" x14ac:dyDescent="0.25">
      <c r="B10333" s="27"/>
      <c r="D10333" s="27"/>
      <c r="E10333" s="27"/>
      <c r="I10333" s="27"/>
      <c r="J10333" s="27"/>
    </row>
    <row r="10334" spans="2:10" x14ac:dyDescent="0.25">
      <c r="B10334" s="27"/>
      <c r="D10334" s="27"/>
      <c r="E10334" s="27"/>
      <c r="I10334" s="27"/>
      <c r="J10334" s="27"/>
    </row>
    <row r="10335" spans="2:10" x14ac:dyDescent="0.25">
      <c r="B10335" s="27"/>
      <c r="D10335" s="27"/>
      <c r="E10335" s="27"/>
      <c r="I10335" s="27"/>
      <c r="J10335" s="27"/>
    </row>
    <row r="10336" spans="2:10" x14ac:dyDescent="0.25">
      <c r="B10336" s="27"/>
      <c r="D10336" s="27"/>
      <c r="E10336" s="27"/>
      <c r="I10336" s="27"/>
      <c r="J10336" s="27"/>
    </row>
    <row r="10337" spans="2:10" x14ac:dyDescent="0.25">
      <c r="B10337" s="27"/>
      <c r="D10337" s="27"/>
      <c r="E10337" s="27"/>
      <c r="I10337" s="27"/>
      <c r="J10337" s="27"/>
    </row>
    <row r="10338" spans="2:10" x14ac:dyDescent="0.25">
      <c r="B10338" s="27"/>
      <c r="D10338" s="27"/>
      <c r="E10338" s="27"/>
      <c r="I10338" s="27"/>
      <c r="J10338" s="27"/>
    </row>
    <row r="10339" spans="2:10" x14ac:dyDescent="0.25">
      <c r="B10339" s="27"/>
      <c r="D10339" s="27"/>
      <c r="E10339" s="27"/>
      <c r="I10339" s="27"/>
      <c r="J10339" s="27"/>
    </row>
    <row r="10340" spans="2:10" x14ac:dyDescent="0.25">
      <c r="B10340" s="27"/>
      <c r="D10340" s="27"/>
      <c r="E10340" s="27"/>
      <c r="I10340" s="27"/>
      <c r="J10340" s="27"/>
    </row>
    <row r="10341" spans="2:10" x14ac:dyDescent="0.25">
      <c r="B10341" s="27"/>
      <c r="D10341" s="27"/>
      <c r="E10341" s="27"/>
      <c r="I10341" s="27"/>
      <c r="J10341" s="27"/>
    </row>
    <row r="10342" spans="2:10" x14ac:dyDescent="0.25">
      <c r="B10342" s="27"/>
      <c r="D10342" s="27"/>
      <c r="E10342" s="27"/>
      <c r="I10342" s="27"/>
      <c r="J10342" s="27"/>
    </row>
    <row r="10343" spans="2:10" x14ac:dyDescent="0.25">
      <c r="B10343" s="27"/>
      <c r="D10343" s="27"/>
      <c r="E10343" s="27"/>
      <c r="I10343" s="27"/>
      <c r="J10343" s="27"/>
    </row>
    <row r="10344" spans="2:10" x14ac:dyDescent="0.25">
      <c r="B10344" s="27"/>
      <c r="D10344" s="27"/>
      <c r="E10344" s="27"/>
      <c r="I10344" s="27"/>
      <c r="J10344" s="27"/>
    </row>
    <row r="10345" spans="2:10" x14ac:dyDescent="0.25">
      <c r="B10345" s="27"/>
      <c r="D10345" s="27"/>
      <c r="E10345" s="27"/>
      <c r="I10345" s="27"/>
      <c r="J10345" s="27"/>
    </row>
    <row r="10346" spans="2:10" x14ac:dyDescent="0.25">
      <c r="B10346" s="27"/>
      <c r="D10346" s="27"/>
      <c r="E10346" s="27"/>
      <c r="I10346" s="27"/>
      <c r="J10346" s="27"/>
    </row>
    <row r="10347" spans="2:10" x14ac:dyDescent="0.25">
      <c r="B10347" s="27"/>
      <c r="D10347" s="27"/>
      <c r="E10347" s="27"/>
      <c r="I10347" s="27"/>
      <c r="J10347" s="27"/>
    </row>
    <row r="10348" spans="2:10" x14ac:dyDescent="0.25">
      <c r="B10348" s="27"/>
      <c r="D10348" s="27"/>
      <c r="E10348" s="27"/>
      <c r="I10348" s="27"/>
      <c r="J10348" s="27"/>
    </row>
    <row r="10349" spans="2:10" x14ac:dyDescent="0.25">
      <c r="B10349" s="27"/>
      <c r="D10349" s="27"/>
      <c r="E10349" s="27"/>
      <c r="I10349" s="27"/>
      <c r="J10349" s="27"/>
    </row>
    <row r="10350" spans="2:10" x14ac:dyDescent="0.25">
      <c r="B10350" s="27"/>
      <c r="D10350" s="27"/>
      <c r="E10350" s="27"/>
      <c r="I10350" s="27"/>
      <c r="J10350" s="27"/>
    </row>
    <row r="10351" spans="2:10" x14ac:dyDescent="0.25">
      <c r="B10351" s="27"/>
      <c r="D10351" s="27"/>
      <c r="E10351" s="27"/>
      <c r="I10351" s="27"/>
      <c r="J10351" s="27"/>
    </row>
    <row r="10352" spans="2:10" x14ac:dyDescent="0.25">
      <c r="B10352" s="27"/>
      <c r="D10352" s="27"/>
      <c r="E10352" s="27"/>
      <c r="I10352" s="27"/>
      <c r="J10352" s="27"/>
    </row>
    <row r="10353" spans="2:10" x14ac:dyDescent="0.25">
      <c r="B10353" s="27"/>
      <c r="D10353" s="27"/>
      <c r="E10353" s="27"/>
      <c r="I10353" s="27"/>
      <c r="J10353" s="27"/>
    </row>
    <row r="10354" spans="2:10" x14ac:dyDescent="0.25">
      <c r="B10354" s="27"/>
      <c r="D10354" s="27"/>
      <c r="E10354" s="27"/>
      <c r="I10354" s="27"/>
      <c r="J10354" s="27"/>
    </row>
    <row r="10355" spans="2:10" x14ac:dyDescent="0.25">
      <c r="B10355" s="27"/>
      <c r="D10355" s="27"/>
      <c r="E10355" s="27"/>
      <c r="I10355" s="27"/>
      <c r="J10355" s="27"/>
    </row>
    <row r="10356" spans="2:10" x14ac:dyDescent="0.25">
      <c r="B10356" s="27"/>
      <c r="D10356" s="27"/>
      <c r="E10356" s="27"/>
      <c r="I10356" s="27"/>
      <c r="J10356" s="27"/>
    </row>
    <row r="10357" spans="2:10" x14ac:dyDescent="0.25">
      <c r="B10357" s="27"/>
      <c r="D10357" s="27"/>
      <c r="E10357" s="27"/>
      <c r="I10357" s="27"/>
      <c r="J10357" s="27"/>
    </row>
    <row r="10358" spans="2:10" x14ac:dyDescent="0.25">
      <c r="B10358" s="27"/>
      <c r="D10358" s="27"/>
      <c r="E10358" s="27"/>
      <c r="I10358" s="27"/>
      <c r="J10358" s="27"/>
    </row>
    <row r="10359" spans="2:10" x14ac:dyDescent="0.25">
      <c r="B10359" s="27"/>
      <c r="D10359" s="27"/>
      <c r="E10359" s="27"/>
      <c r="I10359" s="27"/>
      <c r="J10359" s="27"/>
    </row>
    <row r="10360" spans="2:10" x14ac:dyDescent="0.25">
      <c r="B10360" s="27"/>
      <c r="D10360" s="27"/>
      <c r="E10360" s="27"/>
      <c r="I10360" s="27"/>
      <c r="J10360" s="27"/>
    </row>
    <row r="10361" spans="2:10" x14ac:dyDescent="0.25">
      <c r="B10361" s="27"/>
      <c r="D10361" s="27"/>
      <c r="E10361" s="27"/>
      <c r="I10361" s="27"/>
      <c r="J10361" s="27"/>
    </row>
    <row r="10362" spans="2:10" x14ac:dyDescent="0.25">
      <c r="B10362" s="27"/>
      <c r="D10362" s="27"/>
      <c r="E10362" s="27"/>
      <c r="I10362" s="27"/>
      <c r="J10362" s="27"/>
    </row>
    <row r="10363" spans="2:10" x14ac:dyDescent="0.25">
      <c r="B10363" s="27"/>
      <c r="D10363" s="27"/>
      <c r="E10363" s="27"/>
      <c r="I10363" s="27"/>
      <c r="J10363" s="27"/>
    </row>
    <row r="10364" spans="2:10" x14ac:dyDescent="0.25">
      <c r="B10364" s="27"/>
      <c r="D10364" s="27"/>
      <c r="E10364" s="27"/>
      <c r="I10364" s="27"/>
      <c r="J10364" s="27"/>
    </row>
    <row r="10365" spans="2:10" x14ac:dyDescent="0.25">
      <c r="B10365" s="27"/>
      <c r="D10365" s="27"/>
      <c r="E10365" s="27"/>
      <c r="I10365" s="27"/>
      <c r="J10365" s="27"/>
    </row>
    <row r="10366" spans="2:10" x14ac:dyDescent="0.25">
      <c r="B10366" s="27"/>
      <c r="D10366" s="27"/>
      <c r="E10366" s="27"/>
      <c r="I10366" s="27"/>
      <c r="J10366" s="27"/>
    </row>
    <row r="10367" spans="2:10" x14ac:dyDescent="0.25">
      <c r="B10367" s="27"/>
      <c r="D10367" s="27"/>
      <c r="E10367" s="27"/>
      <c r="I10367" s="27"/>
      <c r="J10367" s="27"/>
    </row>
    <row r="10368" spans="2:10" x14ac:dyDescent="0.25">
      <c r="B10368" s="27"/>
      <c r="D10368" s="27"/>
      <c r="E10368" s="27"/>
      <c r="I10368" s="27"/>
      <c r="J10368" s="27"/>
    </row>
    <row r="10369" spans="2:10" x14ac:dyDescent="0.25">
      <c r="B10369" s="27"/>
      <c r="D10369" s="27"/>
      <c r="E10369" s="27"/>
      <c r="I10369" s="27"/>
      <c r="J10369" s="27"/>
    </row>
    <row r="10370" spans="2:10" x14ac:dyDescent="0.25">
      <c r="B10370" s="27"/>
      <c r="D10370" s="27"/>
      <c r="E10370" s="27"/>
      <c r="I10370" s="27"/>
      <c r="J10370" s="27"/>
    </row>
    <row r="10371" spans="2:10" x14ac:dyDescent="0.25">
      <c r="B10371" s="27"/>
      <c r="D10371" s="27"/>
      <c r="E10371" s="27"/>
      <c r="I10371" s="27"/>
      <c r="J10371" s="27"/>
    </row>
    <row r="10372" spans="2:10" x14ac:dyDescent="0.25">
      <c r="B10372" s="27"/>
      <c r="D10372" s="27"/>
      <c r="E10372" s="27"/>
      <c r="I10372" s="27"/>
      <c r="J10372" s="27"/>
    </row>
    <row r="10373" spans="2:10" x14ac:dyDescent="0.25">
      <c r="B10373" s="27"/>
      <c r="D10373" s="27"/>
      <c r="E10373" s="27"/>
      <c r="I10373" s="27"/>
      <c r="J10373" s="27"/>
    </row>
    <row r="10374" spans="2:10" x14ac:dyDescent="0.25">
      <c r="B10374" s="27"/>
      <c r="D10374" s="27"/>
      <c r="E10374" s="27"/>
      <c r="I10374" s="27"/>
      <c r="J10374" s="27"/>
    </row>
    <row r="10375" spans="2:10" x14ac:dyDescent="0.25">
      <c r="B10375" s="27"/>
      <c r="D10375" s="27"/>
      <c r="E10375" s="27"/>
      <c r="I10375" s="27"/>
      <c r="J10375" s="27"/>
    </row>
    <row r="10376" spans="2:10" x14ac:dyDescent="0.25">
      <c r="B10376" s="27"/>
      <c r="D10376" s="27"/>
      <c r="E10376" s="27"/>
      <c r="I10376" s="27"/>
      <c r="J10376" s="27"/>
    </row>
    <row r="10377" spans="2:10" x14ac:dyDescent="0.25">
      <c r="B10377" s="27"/>
      <c r="D10377" s="27"/>
      <c r="E10377" s="27"/>
      <c r="I10377" s="27"/>
      <c r="J10377" s="27"/>
    </row>
    <row r="10378" spans="2:10" x14ac:dyDescent="0.25">
      <c r="B10378" s="27"/>
      <c r="D10378" s="27"/>
      <c r="E10378" s="27"/>
      <c r="I10378" s="27"/>
      <c r="J10378" s="27"/>
    </row>
    <row r="10379" spans="2:10" x14ac:dyDescent="0.25">
      <c r="B10379" s="27"/>
      <c r="D10379" s="27"/>
      <c r="E10379" s="27"/>
      <c r="I10379" s="27"/>
      <c r="J10379" s="27"/>
    </row>
    <row r="10380" spans="2:10" x14ac:dyDescent="0.25">
      <c r="B10380" s="27"/>
      <c r="D10380" s="27"/>
      <c r="E10380" s="27"/>
      <c r="I10380" s="27"/>
      <c r="J10380" s="27"/>
    </row>
    <row r="10381" spans="2:10" x14ac:dyDescent="0.25">
      <c r="B10381" s="27"/>
      <c r="D10381" s="27"/>
      <c r="E10381" s="27"/>
      <c r="I10381" s="27"/>
      <c r="J10381" s="27"/>
    </row>
    <row r="10382" spans="2:10" x14ac:dyDescent="0.25">
      <c r="B10382" s="27"/>
      <c r="D10382" s="27"/>
      <c r="E10382" s="27"/>
      <c r="I10382" s="27"/>
      <c r="J10382" s="27"/>
    </row>
    <row r="10383" spans="2:10" x14ac:dyDescent="0.25">
      <c r="B10383" s="27"/>
      <c r="D10383" s="27"/>
      <c r="E10383" s="27"/>
      <c r="I10383" s="27"/>
      <c r="J10383" s="27"/>
    </row>
    <row r="10384" spans="2:10" x14ac:dyDescent="0.25">
      <c r="B10384" s="27"/>
      <c r="D10384" s="27"/>
      <c r="E10384" s="27"/>
      <c r="I10384" s="27"/>
      <c r="J10384" s="27"/>
    </row>
    <row r="10385" spans="2:10" x14ac:dyDescent="0.25">
      <c r="B10385" s="27"/>
      <c r="D10385" s="27"/>
      <c r="E10385" s="27"/>
      <c r="I10385" s="27"/>
      <c r="J10385" s="27"/>
    </row>
    <row r="10386" spans="2:10" x14ac:dyDescent="0.25">
      <c r="B10386" s="27"/>
      <c r="D10386" s="27"/>
      <c r="E10386" s="27"/>
      <c r="I10386" s="27"/>
      <c r="J10386" s="27"/>
    </row>
    <row r="10387" spans="2:10" x14ac:dyDescent="0.25">
      <c r="B10387" s="27"/>
      <c r="D10387" s="27"/>
      <c r="E10387" s="27"/>
      <c r="I10387" s="27"/>
      <c r="J10387" s="27"/>
    </row>
    <row r="10388" spans="2:10" x14ac:dyDescent="0.25">
      <c r="B10388" s="27"/>
      <c r="D10388" s="27"/>
      <c r="E10388" s="27"/>
      <c r="I10388" s="27"/>
      <c r="J10388" s="27"/>
    </row>
    <row r="10389" spans="2:10" x14ac:dyDescent="0.25">
      <c r="B10389" s="27"/>
      <c r="D10389" s="27"/>
      <c r="E10389" s="27"/>
      <c r="I10389" s="27"/>
      <c r="J10389" s="27"/>
    </row>
    <row r="10390" spans="2:10" x14ac:dyDescent="0.25">
      <c r="B10390" s="27"/>
      <c r="D10390" s="27"/>
      <c r="E10390" s="27"/>
      <c r="I10390" s="27"/>
      <c r="J10390" s="27"/>
    </row>
    <row r="10391" spans="2:10" x14ac:dyDescent="0.25">
      <c r="B10391" s="27"/>
      <c r="D10391" s="27"/>
      <c r="E10391" s="27"/>
      <c r="I10391" s="27"/>
      <c r="J10391" s="27"/>
    </row>
    <row r="10392" spans="2:10" x14ac:dyDescent="0.25">
      <c r="B10392" s="27"/>
      <c r="D10392" s="27"/>
      <c r="E10392" s="27"/>
      <c r="I10392" s="27"/>
      <c r="J10392" s="27"/>
    </row>
    <row r="10393" spans="2:10" x14ac:dyDescent="0.25">
      <c r="B10393" s="27"/>
      <c r="D10393" s="27"/>
      <c r="E10393" s="27"/>
      <c r="I10393" s="27"/>
      <c r="J10393" s="27"/>
    </row>
    <row r="10394" spans="2:10" x14ac:dyDescent="0.25">
      <c r="B10394" s="27"/>
      <c r="D10394" s="27"/>
      <c r="E10394" s="27"/>
      <c r="I10394" s="27"/>
      <c r="J10394" s="27"/>
    </row>
    <row r="10395" spans="2:10" x14ac:dyDescent="0.25">
      <c r="B10395" s="27"/>
      <c r="D10395" s="27"/>
      <c r="E10395" s="27"/>
      <c r="I10395" s="27"/>
      <c r="J10395" s="27"/>
    </row>
    <row r="10396" spans="2:10" x14ac:dyDescent="0.25">
      <c r="B10396" s="27"/>
      <c r="D10396" s="27"/>
      <c r="E10396" s="27"/>
      <c r="I10396" s="27"/>
      <c r="J10396" s="27"/>
    </row>
    <row r="10397" spans="2:10" x14ac:dyDescent="0.25">
      <c r="B10397" s="27"/>
      <c r="D10397" s="27"/>
      <c r="E10397" s="27"/>
      <c r="I10397" s="27"/>
      <c r="J10397" s="27"/>
    </row>
    <row r="10398" spans="2:10" x14ac:dyDescent="0.25">
      <c r="B10398" s="27"/>
      <c r="D10398" s="27"/>
      <c r="E10398" s="27"/>
      <c r="I10398" s="27"/>
      <c r="J10398" s="27"/>
    </row>
    <row r="10399" spans="2:10" x14ac:dyDescent="0.25">
      <c r="B10399" s="27"/>
      <c r="D10399" s="27"/>
      <c r="E10399" s="27"/>
      <c r="I10399" s="27"/>
      <c r="J10399" s="27"/>
    </row>
    <row r="10400" spans="2:10" x14ac:dyDescent="0.25">
      <c r="B10400" s="27"/>
      <c r="D10400" s="27"/>
      <c r="E10400" s="27"/>
      <c r="I10400" s="27"/>
      <c r="J10400" s="27"/>
    </row>
    <row r="10401" spans="2:10" x14ac:dyDescent="0.25">
      <c r="B10401" s="27"/>
      <c r="D10401" s="27"/>
      <c r="E10401" s="27"/>
      <c r="I10401" s="27"/>
      <c r="J10401" s="27"/>
    </row>
    <row r="10402" spans="2:10" x14ac:dyDescent="0.25">
      <c r="B10402" s="27"/>
      <c r="D10402" s="27"/>
      <c r="E10402" s="27"/>
      <c r="I10402" s="27"/>
      <c r="J10402" s="27"/>
    </row>
    <row r="10403" spans="2:10" x14ac:dyDescent="0.25">
      <c r="B10403" s="27"/>
      <c r="D10403" s="27"/>
      <c r="E10403" s="27"/>
      <c r="I10403" s="27"/>
      <c r="J10403" s="27"/>
    </row>
    <row r="10404" spans="2:10" x14ac:dyDescent="0.25">
      <c r="B10404" s="27"/>
      <c r="D10404" s="27"/>
      <c r="E10404" s="27"/>
      <c r="I10404" s="27"/>
      <c r="J10404" s="27"/>
    </row>
    <row r="10405" spans="2:10" x14ac:dyDescent="0.25">
      <c r="B10405" s="27"/>
      <c r="D10405" s="27"/>
      <c r="E10405" s="27"/>
      <c r="I10405" s="27"/>
      <c r="J10405" s="27"/>
    </row>
    <row r="10406" spans="2:10" x14ac:dyDescent="0.25">
      <c r="B10406" s="27"/>
      <c r="D10406" s="27"/>
      <c r="E10406" s="27"/>
      <c r="I10406" s="27"/>
      <c r="J10406" s="27"/>
    </row>
    <row r="10407" spans="2:10" x14ac:dyDescent="0.25">
      <c r="B10407" s="27"/>
      <c r="D10407" s="27"/>
      <c r="E10407" s="27"/>
      <c r="I10407" s="27"/>
      <c r="J10407" s="27"/>
    </row>
    <row r="10408" spans="2:10" x14ac:dyDescent="0.25">
      <c r="B10408" s="27"/>
      <c r="D10408" s="27"/>
      <c r="E10408" s="27"/>
      <c r="I10408" s="27"/>
      <c r="J10408" s="27"/>
    </row>
    <row r="10409" spans="2:10" x14ac:dyDescent="0.25">
      <c r="B10409" s="27"/>
      <c r="D10409" s="27"/>
      <c r="E10409" s="27"/>
      <c r="I10409" s="27"/>
      <c r="J10409" s="27"/>
    </row>
    <row r="10410" spans="2:10" x14ac:dyDescent="0.25">
      <c r="B10410" s="27"/>
      <c r="D10410" s="27"/>
      <c r="E10410" s="27"/>
      <c r="I10410" s="27"/>
      <c r="J10410" s="27"/>
    </row>
    <row r="10411" spans="2:10" x14ac:dyDescent="0.25">
      <c r="B10411" s="27"/>
      <c r="D10411" s="27"/>
      <c r="E10411" s="27"/>
      <c r="I10411" s="27"/>
      <c r="J10411" s="27"/>
    </row>
    <row r="10412" spans="2:10" x14ac:dyDescent="0.25">
      <c r="B10412" s="27"/>
      <c r="D10412" s="27"/>
      <c r="E10412" s="27"/>
      <c r="I10412" s="27"/>
      <c r="J10412" s="27"/>
    </row>
    <row r="10413" spans="2:10" x14ac:dyDescent="0.25">
      <c r="B10413" s="27"/>
      <c r="D10413" s="27"/>
      <c r="E10413" s="27"/>
      <c r="I10413" s="27"/>
      <c r="J10413" s="27"/>
    </row>
    <row r="10414" spans="2:10" x14ac:dyDescent="0.25">
      <c r="B10414" s="27"/>
      <c r="D10414" s="27"/>
      <c r="E10414" s="27"/>
      <c r="I10414" s="27"/>
      <c r="J10414" s="27"/>
    </row>
    <row r="10415" spans="2:10" x14ac:dyDescent="0.25">
      <c r="B10415" s="27"/>
      <c r="D10415" s="27"/>
      <c r="E10415" s="27"/>
      <c r="I10415" s="27"/>
      <c r="J10415" s="27"/>
    </row>
    <row r="10416" spans="2:10" x14ac:dyDescent="0.25">
      <c r="B10416" s="27"/>
      <c r="D10416" s="27"/>
      <c r="E10416" s="27"/>
      <c r="I10416" s="27"/>
      <c r="J10416" s="27"/>
    </row>
    <row r="10417" spans="2:10" x14ac:dyDescent="0.25">
      <c r="B10417" s="27"/>
      <c r="D10417" s="27"/>
      <c r="E10417" s="27"/>
      <c r="I10417" s="27"/>
      <c r="J10417" s="27"/>
    </row>
    <row r="10418" spans="2:10" x14ac:dyDescent="0.25">
      <c r="B10418" s="27"/>
      <c r="D10418" s="27"/>
      <c r="E10418" s="27"/>
      <c r="I10418" s="27"/>
      <c r="J10418" s="27"/>
    </row>
    <row r="10419" spans="2:10" x14ac:dyDescent="0.25">
      <c r="B10419" s="27"/>
      <c r="D10419" s="27"/>
      <c r="E10419" s="27"/>
      <c r="I10419" s="27"/>
      <c r="J10419" s="27"/>
    </row>
    <row r="10420" spans="2:10" x14ac:dyDescent="0.25">
      <c r="B10420" s="27"/>
      <c r="D10420" s="27"/>
      <c r="E10420" s="27"/>
      <c r="I10420" s="27"/>
      <c r="J10420" s="27"/>
    </row>
    <row r="10421" spans="2:10" x14ac:dyDescent="0.25">
      <c r="B10421" s="27"/>
      <c r="D10421" s="27"/>
      <c r="E10421" s="27"/>
      <c r="I10421" s="27"/>
      <c r="J10421" s="27"/>
    </row>
    <row r="10422" spans="2:10" x14ac:dyDescent="0.25">
      <c r="B10422" s="27"/>
      <c r="D10422" s="27"/>
      <c r="E10422" s="27"/>
      <c r="I10422" s="27"/>
      <c r="J10422" s="27"/>
    </row>
    <row r="10423" spans="2:10" x14ac:dyDescent="0.25">
      <c r="B10423" s="27"/>
      <c r="D10423" s="27"/>
      <c r="E10423" s="27"/>
      <c r="I10423" s="27"/>
      <c r="J10423" s="27"/>
    </row>
    <row r="10424" spans="2:10" x14ac:dyDescent="0.25">
      <c r="B10424" s="27"/>
      <c r="D10424" s="27"/>
      <c r="E10424" s="27"/>
      <c r="I10424" s="27"/>
      <c r="J10424" s="27"/>
    </row>
    <row r="10425" spans="2:10" x14ac:dyDescent="0.25">
      <c r="B10425" s="27"/>
      <c r="D10425" s="27"/>
      <c r="E10425" s="27"/>
      <c r="I10425" s="27"/>
      <c r="J10425" s="27"/>
    </row>
    <row r="10426" spans="2:10" x14ac:dyDescent="0.25">
      <c r="B10426" s="27"/>
      <c r="D10426" s="27"/>
      <c r="E10426" s="27"/>
      <c r="I10426" s="27"/>
      <c r="J10426" s="27"/>
    </row>
    <row r="10427" spans="2:10" x14ac:dyDescent="0.25">
      <c r="B10427" s="27"/>
      <c r="D10427" s="27"/>
      <c r="E10427" s="27"/>
      <c r="I10427" s="27"/>
      <c r="J10427" s="27"/>
    </row>
    <row r="10428" spans="2:10" x14ac:dyDescent="0.25">
      <c r="B10428" s="27"/>
      <c r="D10428" s="27"/>
      <c r="E10428" s="27"/>
      <c r="I10428" s="27"/>
      <c r="J10428" s="27"/>
    </row>
    <row r="10429" spans="2:10" x14ac:dyDescent="0.25">
      <c r="B10429" s="27"/>
      <c r="D10429" s="27"/>
      <c r="E10429" s="27"/>
      <c r="I10429" s="27"/>
      <c r="J10429" s="27"/>
    </row>
    <row r="10430" spans="2:10" x14ac:dyDescent="0.25">
      <c r="B10430" s="27"/>
      <c r="D10430" s="27"/>
      <c r="E10430" s="27"/>
      <c r="I10430" s="27"/>
      <c r="J10430" s="27"/>
    </row>
    <row r="10431" spans="2:10" x14ac:dyDescent="0.25">
      <c r="B10431" s="27"/>
      <c r="D10431" s="27"/>
      <c r="E10431" s="27"/>
      <c r="I10431" s="27"/>
      <c r="J10431" s="27"/>
    </row>
    <row r="10432" spans="2:10" x14ac:dyDescent="0.25">
      <c r="B10432" s="27"/>
      <c r="D10432" s="27"/>
      <c r="E10432" s="27"/>
      <c r="I10432" s="27"/>
      <c r="J10432" s="27"/>
    </row>
    <row r="10433" spans="2:10" x14ac:dyDescent="0.25">
      <c r="B10433" s="27"/>
      <c r="D10433" s="27"/>
      <c r="E10433" s="27"/>
      <c r="I10433" s="27"/>
      <c r="J10433" s="27"/>
    </row>
    <row r="10434" spans="2:10" x14ac:dyDescent="0.25">
      <c r="B10434" s="27"/>
      <c r="D10434" s="27"/>
      <c r="E10434" s="27"/>
      <c r="I10434" s="27"/>
      <c r="J10434" s="27"/>
    </row>
    <row r="10435" spans="2:10" x14ac:dyDescent="0.25">
      <c r="B10435" s="27"/>
      <c r="D10435" s="27"/>
      <c r="E10435" s="27"/>
      <c r="I10435" s="27"/>
      <c r="J10435" s="27"/>
    </row>
    <row r="10436" spans="2:10" x14ac:dyDescent="0.25">
      <c r="B10436" s="27"/>
      <c r="D10436" s="27"/>
      <c r="E10436" s="27"/>
      <c r="I10436" s="27"/>
      <c r="J10436" s="27"/>
    </row>
    <row r="10437" spans="2:10" x14ac:dyDescent="0.25">
      <c r="B10437" s="27"/>
      <c r="D10437" s="27"/>
      <c r="E10437" s="27"/>
      <c r="I10437" s="27"/>
      <c r="J10437" s="27"/>
    </row>
    <row r="10438" spans="2:10" x14ac:dyDescent="0.25">
      <c r="B10438" s="27"/>
      <c r="D10438" s="27"/>
      <c r="E10438" s="27"/>
      <c r="I10438" s="27"/>
      <c r="J10438" s="27"/>
    </row>
    <row r="10439" spans="2:10" x14ac:dyDescent="0.25">
      <c r="B10439" s="27"/>
      <c r="D10439" s="27"/>
      <c r="E10439" s="27"/>
      <c r="I10439" s="27"/>
      <c r="J10439" s="27"/>
    </row>
    <row r="10440" spans="2:10" x14ac:dyDescent="0.25">
      <c r="B10440" s="27"/>
      <c r="D10440" s="27"/>
      <c r="E10440" s="27"/>
      <c r="I10440" s="27"/>
      <c r="J10440" s="27"/>
    </row>
    <row r="10441" spans="2:10" x14ac:dyDescent="0.25">
      <c r="B10441" s="27"/>
      <c r="D10441" s="27"/>
      <c r="E10441" s="27"/>
      <c r="I10441" s="27"/>
      <c r="J10441" s="27"/>
    </row>
    <row r="10442" spans="2:10" x14ac:dyDescent="0.25">
      <c r="B10442" s="27"/>
      <c r="D10442" s="27"/>
      <c r="E10442" s="27"/>
      <c r="I10442" s="27"/>
      <c r="J10442" s="27"/>
    </row>
    <row r="10443" spans="2:10" x14ac:dyDescent="0.25">
      <c r="B10443" s="27"/>
      <c r="D10443" s="27"/>
      <c r="E10443" s="27"/>
      <c r="I10443" s="27"/>
      <c r="J10443" s="27"/>
    </row>
    <row r="10444" spans="2:10" x14ac:dyDescent="0.25">
      <c r="B10444" s="27"/>
      <c r="D10444" s="27"/>
      <c r="E10444" s="27"/>
      <c r="I10444" s="27"/>
      <c r="J10444" s="27"/>
    </row>
    <row r="10445" spans="2:10" x14ac:dyDescent="0.25">
      <c r="B10445" s="27"/>
      <c r="D10445" s="27"/>
      <c r="E10445" s="27"/>
      <c r="I10445" s="27"/>
      <c r="J10445" s="27"/>
    </row>
    <row r="10446" spans="2:10" x14ac:dyDescent="0.25">
      <c r="B10446" s="27"/>
      <c r="D10446" s="27"/>
      <c r="E10446" s="27"/>
      <c r="I10446" s="27"/>
      <c r="J10446" s="27"/>
    </row>
    <row r="10447" spans="2:10" x14ac:dyDescent="0.25">
      <c r="B10447" s="27"/>
      <c r="D10447" s="27"/>
      <c r="E10447" s="27"/>
      <c r="I10447" s="27"/>
      <c r="J10447" s="27"/>
    </row>
    <row r="10448" spans="2:10" x14ac:dyDescent="0.25">
      <c r="B10448" s="27"/>
      <c r="D10448" s="27"/>
      <c r="E10448" s="27"/>
      <c r="I10448" s="27"/>
      <c r="J10448" s="27"/>
    </row>
    <row r="10449" spans="2:10" x14ac:dyDescent="0.25">
      <c r="B10449" s="27"/>
      <c r="D10449" s="27"/>
      <c r="E10449" s="27"/>
      <c r="I10449" s="27"/>
      <c r="J10449" s="27"/>
    </row>
    <row r="10450" spans="2:10" x14ac:dyDescent="0.25">
      <c r="B10450" s="27"/>
      <c r="D10450" s="27"/>
      <c r="E10450" s="27"/>
      <c r="I10450" s="27"/>
      <c r="J10450" s="27"/>
    </row>
    <row r="10451" spans="2:10" x14ac:dyDescent="0.25">
      <c r="B10451" s="27"/>
      <c r="D10451" s="27"/>
      <c r="E10451" s="27"/>
      <c r="I10451" s="27"/>
      <c r="J10451" s="27"/>
    </row>
    <row r="10452" spans="2:10" x14ac:dyDescent="0.25">
      <c r="B10452" s="27"/>
      <c r="D10452" s="27"/>
      <c r="E10452" s="27"/>
      <c r="I10452" s="27"/>
      <c r="J10452" s="27"/>
    </row>
    <row r="10453" spans="2:10" x14ac:dyDescent="0.25">
      <c r="B10453" s="27"/>
      <c r="D10453" s="27"/>
      <c r="E10453" s="27"/>
      <c r="I10453" s="27"/>
      <c r="J10453" s="27"/>
    </row>
    <row r="10454" spans="2:10" x14ac:dyDescent="0.25">
      <c r="B10454" s="27"/>
      <c r="D10454" s="27"/>
      <c r="E10454" s="27"/>
      <c r="I10454" s="27"/>
      <c r="J10454" s="27"/>
    </row>
    <row r="10455" spans="2:10" x14ac:dyDescent="0.25">
      <c r="B10455" s="27"/>
      <c r="D10455" s="27"/>
      <c r="E10455" s="27"/>
      <c r="I10455" s="27"/>
      <c r="J10455" s="27"/>
    </row>
    <row r="10456" spans="2:10" x14ac:dyDescent="0.25">
      <c r="B10456" s="27"/>
      <c r="D10456" s="27"/>
      <c r="E10456" s="27"/>
      <c r="I10456" s="27"/>
      <c r="J10456" s="27"/>
    </row>
    <row r="10457" spans="2:10" x14ac:dyDescent="0.25">
      <c r="B10457" s="27"/>
      <c r="D10457" s="27"/>
      <c r="E10457" s="27"/>
      <c r="I10457" s="27"/>
      <c r="J10457" s="27"/>
    </row>
    <row r="10458" spans="2:10" x14ac:dyDescent="0.25">
      <c r="B10458" s="27"/>
      <c r="D10458" s="27"/>
      <c r="E10458" s="27"/>
      <c r="I10458" s="27"/>
      <c r="J10458" s="27"/>
    </row>
    <row r="10459" spans="2:10" x14ac:dyDescent="0.25">
      <c r="B10459" s="27"/>
      <c r="D10459" s="27"/>
      <c r="E10459" s="27"/>
      <c r="I10459" s="27"/>
      <c r="J10459" s="27"/>
    </row>
    <row r="10460" spans="2:10" x14ac:dyDescent="0.25">
      <c r="B10460" s="27"/>
      <c r="D10460" s="27"/>
      <c r="E10460" s="27"/>
      <c r="I10460" s="27"/>
      <c r="J10460" s="27"/>
    </row>
    <row r="10461" spans="2:10" x14ac:dyDescent="0.25">
      <c r="B10461" s="27"/>
      <c r="D10461" s="27"/>
      <c r="E10461" s="27"/>
      <c r="I10461" s="27"/>
      <c r="J10461" s="27"/>
    </row>
    <row r="10462" spans="2:10" x14ac:dyDescent="0.25">
      <c r="B10462" s="27"/>
      <c r="D10462" s="27"/>
      <c r="E10462" s="27"/>
      <c r="I10462" s="27"/>
      <c r="J10462" s="27"/>
    </row>
    <row r="10463" spans="2:10" x14ac:dyDescent="0.25">
      <c r="B10463" s="27"/>
      <c r="D10463" s="27"/>
      <c r="E10463" s="27"/>
      <c r="I10463" s="27"/>
      <c r="J10463" s="27"/>
    </row>
    <row r="10464" spans="2:10" x14ac:dyDescent="0.25">
      <c r="B10464" s="27"/>
      <c r="D10464" s="27"/>
      <c r="E10464" s="27"/>
      <c r="I10464" s="27"/>
      <c r="J10464" s="27"/>
    </row>
    <row r="10465" spans="2:10" x14ac:dyDescent="0.25">
      <c r="B10465" s="27"/>
      <c r="D10465" s="27"/>
      <c r="E10465" s="27"/>
      <c r="I10465" s="27"/>
      <c r="J10465" s="27"/>
    </row>
    <row r="10466" spans="2:10" x14ac:dyDescent="0.25">
      <c r="B10466" s="27"/>
      <c r="D10466" s="27"/>
      <c r="E10466" s="27"/>
      <c r="I10466" s="27"/>
      <c r="J10466" s="27"/>
    </row>
    <row r="10467" spans="2:10" x14ac:dyDescent="0.25">
      <c r="B10467" s="27"/>
      <c r="D10467" s="27"/>
      <c r="E10467" s="27"/>
      <c r="I10467" s="27"/>
      <c r="J10467" s="27"/>
    </row>
    <row r="10468" spans="2:10" x14ac:dyDescent="0.25">
      <c r="B10468" s="27"/>
      <c r="D10468" s="27"/>
      <c r="E10468" s="27"/>
      <c r="I10468" s="27"/>
      <c r="J10468" s="27"/>
    </row>
    <row r="10469" spans="2:10" x14ac:dyDescent="0.25">
      <c r="B10469" s="27"/>
      <c r="D10469" s="27"/>
      <c r="E10469" s="27"/>
      <c r="I10469" s="27"/>
      <c r="J10469" s="27"/>
    </row>
    <row r="10470" spans="2:10" x14ac:dyDescent="0.25">
      <c r="B10470" s="27"/>
      <c r="D10470" s="27"/>
      <c r="E10470" s="27"/>
      <c r="I10470" s="27"/>
      <c r="J10470" s="27"/>
    </row>
    <row r="10471" spans="2:10" x14ac:dyDescent="0.25">
      <c r="B10471" s="27"/>
      <c r="D10471" s="27"/>
      <c r="E10471" s="27"/>
      <c r="I10471" s="27"/>
      <c r="J10471" s="27"/>
    </row>
    <row r="10472" spans="2:10" x14ac:dyDescent="0.25">
      <c r="B10472" s="27"/>
      <c r="D10472" s="27"/>
      <c r="E10472" s="27"/>
      <c r="I10472" s="27"/>
      <c r="J10472" s="27"/>
    </row>
    <row r="10473" spans="2:10" x14ac:dyDescent="0.25">
      <c r="B10473" s="27"/>
      <c r="D10473" s="27"/>
      <c r="E10473" s="27"/>
      <c r="I10473" s="27"/>
      <c r="J10473" s="27"/>
    </row>
    <row r="10474" spans="2:10" x14ac:dyDescent="0.25">
      <c r="B10474" s="27"/>
      <c r="D10474" s="27"/>
      <c r="E10474" s="27"/>
      <c r="I10474" s="27"/>
      <c r="J10474" s="27"/>
    </row>
    <row r="10475" spans="2:10" x14ac:dyDescent="0.25">
      <c r="B10475" s="27"/>
      <c r="D10475" s="27"/>
      <c r="E10475" s="27"/>
      <c r="I10475" s="27"/>
      <c r="J10475" s="27"/>
    </row>
    <row r="10476" spans="2:10" x14ac:dyDescent="0.25">
      <c r="B10476" s="27"/>
      <c r="D10476" s="27"/>
      <c r="E10476" s="27"/>
      <c r="I10476" s="27"/>
      <c r="J10476" s="27"/>
    </row>
    <row r="10477" spans="2:10" x14ac:dyDescent="0.25">
      <c r="B10477" s="27"/>
      <c r="D10477" s="27"/>
      <c r="E10477" s="27"/>
      <c r="I10477" s="27"/>
      <c r="J10477" s="27"/>
    </row>
    <row r="10478" spans="2:10" x14ac:dyDescent="0.25">
      <c r="B10478" s="27"/>
      <c r="D10478" s="27"/>
      <c r="E10478" s="27"/>
      <c r="I10478" s="27"/>
      <c r="J10478" s="27"/>
    </row>
    <row r="10479" spans="2:10" x14ac:dyDescent="0.25">
      <c r="B10479" s="27"/>
      <c r="D10479" s="27"/>
      <c r="E10479" s="27"/>
      <c r="I10479" s="27"/>
      <c r="J10479" s="27"/>
    </row>
    <row r="10480" spans="2:10" x14ac:dyDescent="0.25">
      <c r="B10480" s="27"/>
      <c r="D10480" s="27"/>
      <c r="E10480" s="27"/>
      <c r="I10480" s="27"/>
      <c r="J10480" s="27"/>
    </row>
    <row r="10481" spans="2:10" x14ac:dyDescent="0.25">
      <c r="B10481" s="27"/>
      <c r="D10481" s="27"/>
      <c r="E10481" s="27"/>
      <c r="I10481" s="27"/>
      <c r="J10481" s="27"/>
    </row>
    <row r="10482" spans="2:10" x14ac:dyDescent="0.25">
      <c r="B10482" s="27"/>
      <c r="D10482" s="27"/>
      <c r="E10482" s="27"/>
      <c r="I10482" s="27"/>
      <c r="J10482" s="27"/>
    </row>
    <row r="10483" spans="2:10" x14ac:dyDescent="0.25">
      <c r="B10483" s="27"/>
      <c r="D10483" s="27"/>
      <c r="E10483" s="27"/>
      <c r="I10483" s="27"/>
      <c r="J10483" s="27"/>
    </row>
    <row r="10484" spans="2:10" x14ac:dyDescent="0.25">
      <c r="B10484" s="27"/>
      <c r="D10484" s="27"/>
      <c r="E10484" s="27"/>
      <c r="I10484" s="27"/>
      <c r="J10484" s="27"/>
    </row>
    <row r="10485" spans="2:10" x14ac:dyDescent="0.25">
      <c r="B10485" s="27"/>
      <c r="D10485" s="27"/>
      <c r="E10485" s="27"/>
      <c r="I10485" s="27"/>
      <c r="J10485" s="27"/>
    </row>
    <row r="10486" spans="2:10" x14ac:dyDescent="0.25">
      <c r="B10486" s="27"/>
      <c r="D10486" s="27"/>
      <c r="E10486" s="27"/>
      <c r="I10486" s="27"/>
      <c r="J10486" s="27"/>
    </row>
    <row r="10487" spans="2:10" x14ac:dyDescent="0.25">
      <c r="B10487" s="27"/>
      <c r="D10487" s="27"/>
      <c r="E10487" s="27"/>
      <c r="I10487" s="27"/>
      <c r="J10487" s="27"/>
    </row>
    <row r="10488" spans="2:10" x14ac:dyDescent="0.25">
      <c r="B10488" s="27"/>
      <c r="D10488" s="27"/>
      <c r="E10488" s="27"/>
      <c r="I10488" s="27"/>
      <c r="J10488" s="27"/>
    </row>
    <row r="10489" spans="2:10" x14ac:dyDescent="0.25">
      <c r="B10489" s="27"/>
      <c r="D10489" s="27"/>
      <c r="E10489" s="27"/>
      <c r="I10489" s="27"/>
      <c r="J10489" s="27"/>
    </row>
    <row r="10490" spans="2:10" x14ac:dyDescent="0.25">
      <c r="B10490" s="27"/>
      <c r="D10490" s="27"/>
      <c r="E10490" s="27"/>
      <c r="I10490" s="27"/>
      <c r="J10490" s="27"/>
    </row>
    <row r="10491" spans="2:10" x14ac:dyDescent="0.25">
      <c r="B10491" s="27"/>
      <c r="D10491" s="27"/>
      <c r="E10491" s="27"/>
      <c r="I10491" s="27"/>
      <c r="J10491" s="27"/>
    </row>
    <row r="10492" spans="2:10" x14ac:dyDescent="0.25">
      <c r="B10492" s="27"/>
      <c r="D10492" s="27"/>
      <c r="E10492" s="27"/>
      <c r="I10492" s="27"/>
      <c r="J10492" s="27"/>
    </row>
    <row r="10493" spans="2:10" x14ac:dyDescent="0.25">
      <c r="B10493" s="27"/>
      <c r="D10493" s="27"/>
      <c r="E10493" s="27"/>
      <c r="I10493" s="27"/>
      <c r="J10493" s="27"/>
    </row>
    <row r="10494" spans="2:10" x14ac:dyDescent="0.25">
      <c r="B10494" s="27"/>
      <c r="D10494" s="27"/>
      <c r="E10494" s="27"/>
      <c r="I10494" s="27"/>
      <c r="J10494" s="27"/>
    </row>
    <row r="10495" spans="2:10" x14ac:dyDescent="0.25">
      <c r="B10495" s="27"/>
      <c r="D10495" s="27"/>
      <c r="E10495" s="27"/>
      <c r="I10495" s="27"/>
      <c r="J10495" s="27"/>
    </row>
    <row r="10496" spans="2:10" x14ac:dyDescent="0.25">
      <c r="B10496" s="27"/>
      <c r="D10496" s="27"/>
      <c r="E10496" s="27"/>
      <c r="I10496" s="27"/>
      <c r="J10496" s="27"/>
    </row>
    <row r="10497" spans="2:10" x14ac:dyDescent="0.25">
      <c r="B10497" s="27"/>
      <c r="D10497" s="27"/>
      <c r="E10497" s="27"/>
      <c r="I10497" s="27"/>
      <c r="J10497" s="27"/>
    </row>
    <row r="10498" spans="2:10" x14ac:dyDescent="0.25">
      <c r="B10498" s="27"/>
      <c r="D10498" s="27"/>
      <c r="E10498" s="27"/>
      <c r="I10498" s="27"/>
      <c r="J10498" s="27"/>
    </row>
    <row r="10499" spans="2:10" x14ac:dyDescent="0.25">
      <c r="B10499" s="27"/>
      <c r="D10499" s="27"/>
      <c r="E10499" s="27"/>
      <c r="I10499" s="27"/>
      <c r="J10499" s="27"/>
    </row>
    <row r="10500" spans="2:10" x14ac:dyDescent="0.25">
      <c r="B10500" s="27"/>
      <c r="D10500" s="27"/>
      <c r="E10500" s="27"/>
      <c r="I10500" s="27"/>
      <c r="J10500" s="27"/>
    </row>
    <row r="10501" spans="2:10" x14ac:dyDescent="0.25">
      <c r="B10501" s="27"/>
      <c r="D10501" s="27"/>
      <c r="E10501" s="27"/>
      <c r="I10501" s="27"/>
      <c r="J10501" s="27"/>
    </row>
    <row r="10502" spans="2:10" x14ac:dyDescent="0.25">
      <c r="B10502" s="27"/>
      <c r="D10502" s="27"/>
      <c r="E10502" s="27"/>
      <c r="I10502" s="27"/>
      <c r="J10502" s="27"/>
    </row>
    <row r="10503" spans="2:10" x14ac:dyDescent="0.25">
      <c r="B10503" s="27"/>
      <c r="D10503" s="27"/>
      <c r="E10503" s="27"/>
      <c r="I10503" s="27"/>
      <c r="J10503" s="27"/>
    </row>
    <row r="10504" spans="2:10" x14ac:dyDescent="0.25">
      <c r="B10504" s="27"/>
      <c r="D10504" s="27"/>
      <c r="E10504" s="27"/>
      <c r="I10504" s="27"/>
      <c r="J10504" s="27"/>
    </row>
    <row r="10505" spans="2:10" x14ac:dyDescent="0.25">
      <c r="B10505" s="27"/>
      <c r="D10505" s="27"/>
      <c r="E10505" s="27"/>
      <c r="I10505" s="27"/>
      <c r="J10505" s="27"/>
    </row>
    <row r="10506" spans="2:10" x14ac:dyDescent="0.25">
      <c r="B10506" s="27"/>
      <c r="D10506" s="27"/>
      <c r="E10506" s="27"/>
      <c r="I10506" s="27"/>
      <c r="J10506" s="27"/>
    </row>
    <row r="10507" spans="2:10" x14ac:dyDescent="0.25">
      <c r="B10507" s="27"/>
      <c r="D10507" s="27"/>
      <c r="E10507" s="27"/>
      <c r="I10507" s="27"/>
      <c r="J10507" s="27"/>
    </row>
    <row r="10508" spans="2:10" x14ac:dyDescent="0.25">
      <c r="B10508" s="27"/>
      <c r="D10508" s="27"/>
      <c r="E10508" s="27"/>
      <c r="I10508" s="27"/>
      <c r="J10508" s="27"/>
    </row>
    <row r="10509" spans="2:10" x14ac:dyDescent="0.25">
      <c r="B10509" s="27"/>
      <c r="D10509" s="27"/>
      <c r="E10509" s="27"/>
      <c r="I10509" s="27"/>
      <c r="J10509" s="27"/>
    </row>
    <row r="10510" spans="2:10" x14ac:dyDescent="0.25">
      <c r="B10510" s="27"/>
      <c r="D10510" s="27"/>
      <c r="E10510" s="27"/>
      <c r="I10510" s="27"/>
      <c r="J10510" s="27"/>
    </row>
    <row r="10511" spans="2:10" x14ac:dyDescent="0.25">
      <c r="B10511" s="27"/>
      <c r="D10511" s="27"/>
      <c r="E10511" s="27"/>
      <c r="I10511" s="27"/>
      <c r="J10511" s="27"/>
    </row>
    <row r="10512" spans="2:10" x14ac:dyDescent="0.25">
      <c r="B10512" s="27"/>
      <c r="D10512" s="27"/>
      <c r="E10512" s="27"/>
      <c r="I10512" s="27"/>
      <c r="J10512" s="27"/>
    </row>
    <row r="10513" spans="2:10" x14ac:dyDescent="0.25">
      <c r="B10513" s="27"/>
      <c r="D10513" s="27"/>
      <c r="E10513" s="27"/>
      <c r="I10513" s="27"/>
      <c r="J10513" s="27"/>
    </row>
    <row r="10514" spans="2:10" x14ac:dyDescent="0.25">
      <c r="B10514" s="27"/>
      <c r="D10514" s="27"/>
      <c r="E10514" s="27"/>
      <c r="I10514" s="27"/>
      <c r="J10514" s="27"/>
    </row>
    <row r="10515" spans="2:10" x14ac:dyDescent="0.25">
      <c r="B10515" s="27"/>
      <c r="D10515" s="27"/>
      <c r="E10515" s="27"/>
      <c r="I10515" s="27"/>
      <c r="J10515" s="27"/>
    </row>
    <row r="10516" spans="2:10" x14ac:dyDescent="0.25">
      <c r="B10516" s="27"/>
      <c r="D10516" s="27"/>
      <c r="E10516" s="27"/>
      <c r="I10516" s="27"/>
      <c r="J10516" s="27"/>
    </row>
    <row r="10517" spans="2:10" x14ac:dyDescent="0.25">
      <c r="B10517" s="27"/>
      <c r="D10517" s="27"/>
      <c r="E10517" s="27"/>
      <c r="I10517" s="27"/>
      <c r="J10517" s="27"/>
    </row>
    <row r="10518" spans="2:10" x14ac:dyDescent="0.25">
      <c r="B10518" s="27"/>
      <c r="D10518" s="27"/>
      <c r="E10518" s="27"/>
      <c r="I10518" s="27"/>
      <c r="J10518" s="27"/>
    </row>
    <row r="10519" spans="2:10" x14ac:dyDescent="0.25">
      <c r="B10519" s="27"/>
      <c r="D10519" s="27"/>
      <c r="E10519" s="27"/>
      <c r="I10519" s="27"/>
      <c r="J10519" s="27"/>
    </row>
    <row r="10520" spans="2:10" x14ac:dyDescent="0.25">
      <c r="B10520" s="27"/>
      <c r="D10520" s="27"/>
      <c r="E10520" s="27"/>
      <c r="I10520" s="27"/>
      <c r="J10520" s="27"/>
    </row>
    <row r="10521" spans="2:10" x14ac:dyDescent="0.25">
      <c r="B10521" s="27"/>
      <c r="D10521" s="27"/>
      <c r="E10521" s="27"/>
      <c r="I10521" s="27"/>
      <c r="J10521" s="27"/>
    </row>
    <row r="10522" spans="2:10" x14ac:dyDescent="0.25">
      <c r="B10522" s="27"/>
      <c r="D10522" s="27"/>
      <c r="E10522" s="27"/>
      <c r="I10522" s="27"/>
      <c r="J10522" s="27"/>
    </row>
    <row r="10523" spans="2:10" x14ac:dyDescent="0.25">
      <c r="B10523" s="27"/>
      <c r="D10523" s="27"/>
      <c r="E10523" s="27"/>
      <c r="I10523" s="27"/>
      <c r="J10523" s="27"/>
    </row>
    <row r="10524" spans="2:10" x14ac:dyDescent="0.25">
      <c r="B10524" s="27"/>
      <c r="D10524" s="27"/>
      <c r="E10524" s="27"/>
      <c r="I10524" s="27"/>
      <c r="J10524" s="27"/>
    </row>
    <row r="10525" spans="2:10" x14ac:dyDescent="0.25">
      <c r="B10525" s="27"/>
      <c r="D10525" s="27"/>
      <c r="E10525" s="27"/>
      <c r="I10525" s="27"/>
      <c r="J10525" s="27"/>
    </row>
    <row r="10526" spans="2:10" x14ac:dyDescent="0.25">
      <c r="B10526" s="27"/>
      <c r="D10526" s="27"/>
      <c r="E10526" s="27"/>
      <c r="I10526" s="27"/>
      <c r="J10526" s="27"/>
    </row>
    <row r="10527" spans="2:10" x14ac:dyDescent="0.25">
      <c r="B10527" s="27"/>
      <c r="D10527" s="27"/>
      <c r="E10527" s="27"/>
      <c r="I10527" s="27"/>
      <c r="J10527" s="27"/>
    </row>
    <row r="10528" spans="2:10" x14ac:dyDescent="0.25">
      <c r="B10528" s="27"/>
      <c r="D10528" s="27"/>
      <c r="E10528" s="27"/>
      <c r="I10528" s="27"/>
      <c r="J10528" s="27"/>
    </row>
    <row r="10529" spans="2:10" x14ac:dyDescent="0.25">
      <c r="B10529" s="27"/>
      <c r="D10529" s="27"/>
      <c r="E10529" s="27"/>
      <c r="I10529" s="27"/>
      <c r="J10529" s="27"/>
    </row>
    <row r="10530" spans="2:10" x14ac:dyDescent="0.25">
      <c r="B10530" s="27"/>
      <c r="D10530" s="27"/>
      <c r="E10530" s="27"/>
      <c r="I10530" s="27"/>
      <c r="J10530" s="27"/>
    </row>
    <row r="10531" spans="2:10" x14ac:dyDescent="0.25">
      <c r="B10531" s="27"/>
      <c r="D10531" s="27"/>
      <c r="E10531" s="27"/>
      <c r="I10531" s="27"/>
      <c r="J10531" s="27"/>
    </row>
    <row r="10532" spans="2:10" x14ac:dyDescent="0.25">
      <c r="B10532" s="27"/>
      <c r="D10532" s="27"/>
      <c r="E10532" s="27"/>
      <c r="I10532" s="27"/>
      <c r="J10532" s="27"/>
    </row>
    <row r="10533" spans="2:10" x14ac:dyDescent="0.25">
      <c r="B10533" s="27"/>
      <c r="D10533" s="27"/>
      <c r="E10533" s="27"/>
      <c r="I10533" s="27"/>
      <c r="J10533" s="27"/>
    </row>
    <row r="10534" spans="2:10" x14ac:dyDescent="0.25">
      <c r="B10534" s="27"/>
      <c r="D10534" s="27"/>
      <c r="E10534" s="27"/>
      <c r="I10534" s="27"/>
      <c r="J10534" s="27"/>
    </row>
    <row r="10535" spans="2:10" x14ac:dyDescent="0.25">
      <c r="B10535" s="27"/>
      <c r="D10535" s="27"/>
      <c r="E10535" s="27"/>
      <c r="I10535" s="27"/>
      <c r="J10535" s="27"/>
    </row>
    <row r="10536" spans="2:10" x14ac:dyDescent="0.25">
      <c r="B10536" s="27"/>
      <c r="D10536" s="27"/>
      <c r="E10536" s="27"/>
      <c r="I10536" s="27"/>
      <c r="J10536" s="27"/>
    </row>
    <row r="10537" spans="2:10" x14ac:dyDescent="0.25">
      <c r="B10537" s="27"/>
      <c r="D10537" s="27"/>
      <c r="E10537" s="27"/>
      <c r="I10537" s="27"/>
      <c r="J10537" s="27"/>
    </row>
    <row r="10538" spans="2:10" x14ac:dyDescent="0.25">
      <c r="B10538" s="27"/>
      <c r="D10538" s="27"/>
      <c r="E10538" s="27"/>
      <c r="I10538" s="27"/>
      <c r="J10538" s="27"/>
    </row>
    <row r="10539" spans="2:10" x14ac:dyDescent="0.25">
      <c r="B10539" s="27"/>
      <c r="D10539" s="27"/>
      <c r="E10539" s="27"/>
      <c r="I10539" s="27"/>
      <c r="J10539" s="27"/>
    </row>
    <row r="10540" spans="2:10" x14ac:dyDescent="0.25">
      <c r="B10540" s="27"/>
      <c r="D10540" s="27"/>
      <c r="E10540" s="27"/>
      <c r="I10540" s="27"/>
      <c r="J10540" s="27"/>
    </row>
    <row r="10541" spans="2:10" x14ac:dyDescent="0.25">
      <c r="B10541" s="27"/>
      <c r="D10541" s="27"/>
      <c r="E10541" s="27"/>
      <c r="I10541" s="27"/>
      <c r="J10541" s="27"/>
    </row>
    <row r="10542" spans="2:10" x14ac:dyDescent="0.25">
      <c r="B10542" s="27"/>
      <c r="D10542" s="27"/>
      <c r="E10542" s="27"/>
      <c r="I10542" s="27"/>
      <c r="J10542" s="27"/>
    </row>
    <row r="10543" spans="2:10" x14ac:dyDescent="0.25">
      <c r="B10543" s="27"/>
      <c r="D10543" s="27"/>
      <c r="E10543" s="27"/>
      <c r="I10543" s="27"/>
      <c r="J10543" s="27"/>
    </row>
    <row r="10544" spans="2:10" x14ac:dyDescent="0.25">
      <c r="B10544" s="27"/>
      <c r="D10544" s="27"/>
      <c r="E10544" s="27"/>
      <c r="I10544" s="27"/>
      <c r="J10544" s="27"/>
    </row>
    <row r="10545" spans="2:10" x14ac:dyDescent="0.25">
      <c r="B10545" s="27"/>
      <c r="D10545" s="27"/>
      <c r="E10545" s="27"/>
      <c r="I10545" s="27"/>
      <c r="J10545" s="27"/>
    </row>
    <row r="10546" spans="2:10" x14ac:dyDescent="0.25">
      <c r="B10546" s="27"/>
      <c r="D10546" s="27"/>
      <c r="E10546" s="27"/>
      <c r="I10546" s="27"/>
      <c r="J10546" s="27"/>
    </row>
    <row r="10547" spans="2:10" x14ac:dyDescent="0.25">
      <c r="B10547" s="27"/>
      <c r="D10547" s="27"/>
      <c r="E10547" s="27"/>
      <c r="I10547" s="27"/>
      <c r="J10547" s="27"/>
    </row>
    <row r="10548" spans="2:10" x14ac:dyDescent="0.25">
      <c r="B10548" s="27"/>
      <c r="D10548" s="27"/>
      <c r="E10548" s="27"/>
      <c r="I10548" s="27"/>
      <c r="J10548" s="27"/>
    </row>
    <row r="10549" spans="2:10" x14ac:dyDescent="0.25">
      <c r="B10549" s="27"/>
      <c r="D10549" s="27"/>
      <c r="E10549" s="27"/>
      <c r="I10549" s="27"/>
      <c r="J10549" s="27"/>
    </row>
    <row r="10550" spans="2:10" x14ac:dyDescent="0.25">
      <c r="B10550" s="27"/>
      <c r="D10550" s="27"/>
      <c r="E10550" s="27"/>
      <c r="I10550" s="27"/>
      <c r="J10550" s="27"/>
    </row>
    <row r="10551" spans="2:10" x14ac:dyDescent="0.25">
      <c r="B10551" s="27"/>
      <c r="D10551" s="27"/>
      <c r="E10551" s="27"/>
      <c r="I10551" s="27"/>
      <c r="J10551" s="27"/>
    </row>
    <row r="10552" spans="2:10" x14ac:dyDescent="0.25">
      <c r="B10552" s="27"/>
      <c r="D10552" s="27"/>
      <c r="E10552" s="27"/>
      <c r="I10552" s="27"/>
      <c r="J10552" s="27"/>
    </row>
    <row r="10553" spans="2:10" x14ac:dyDescent="0.25">
      <c r="B10553" s="27"/>
      <c r="D10553" s="27"/>
      <c r="E10553" s="27"/>
      <c r="I10553" s="27"/>
      <c r="J10553" s="27"/>
    </row>
    <row r="10554" spans="2:10" x14ac:dyDescent="0.25">
      <c r="B10554" s="27"/>
      <c r="D10554" s="27"/>
      <c r="E10554" s="27"/>
      <c r="I10554" s="27"/>
      <c r="J10554" s="27"/>
    </row>
    <row r="10555" spans="2:10" x14ac:dyDescent="0.25">
      <c r="B10555" s="27"/>
      <c r="D10555" s="27"/>
      <c r="E10555" s="27"/>
      <c r="I10555" s="27"/>
      <c r="J10555" s="27"/>
    </row>
    <row r="10556" spans="2:10" x14ac:dyDescent="0.25">
      <c r="B10556" s="27"/>
      <c r="D10556" s="27"/>
      <c r="E10556" s="27"/>
      <c r="I10556" s="27"/>
      <c r="J10556" s="27"/>
    </row>
    <row r="10557" spans="2:10" x14ac:dyDescent="0.25">
      <c r="B10557" s="27"/>
      <c r="D10557" s="27"/>
      <c r="E10557" s="27"/>
      <c r="I10557" s="27"/>
      <c r="J10557" s="27"/>
    </row>
    <row r="10558" spans="2:10" x14ac:dyDescent="0.25">
      <c r="B10558" s="27"/>
      <c r="D10558" s="27"/>
      <c r="E10558" s="27"/>
      <c r="I10558" s="27"/>
      <c r="J10558" s="27"/>
    </row>
    <row r="10559" spans="2:10" x14ac:dyDescent="0.25">
      <c r="B10559" s="27"/>
      <c r="D10559" s="27"/>
      <c r="E10559" s="27"/>
      <c r="I10559" s="27"/>
      <c r="J10559" s="27"/>
    </row>
    <row r="10560" spans="2:10" x14ac:dyDescent="0.25">
      <c r="B10560" s="27"/>
      <c r="D10560" s="27"/>
      <c r="E10560" s="27"/>
      <c r="I10560" s="27"/>
      <c r="J10560" s="27"/>
    </row>
    <row r="10561" spans="2:10" x14ac:dyDescent="0.25">
      <c r="B10561" s="27"/>
      <c r="D10561" s="27"/>
      <c r="E10561" s="27"/>
      <c r="I10561" s="27"/>
      <c r="J10561" s="27"/>
    </row>
    <row r="10562" spans="2:10" x14ac:dyDescent="0.25">
      <c r="B10562" s="27"/>
      <c r="D10562" s="27"/>
      <c r="E10562" s="27"/>
      <c r="I10562" s="27"/>
      <c r="J10562" s="27"/>
    </row>
    <row r="10563" spans="2:10" x14ac:dyDescent="0.25">
      <c r="B10563" s="27"/>
      <c r="D10563" s="27"/>
      <c r="E10563" s="27"/>
      <c r="I10563" s="27"/>
      <c r="J10563" s="27"/>
    </row>
    <row r="10564" spans="2:10" x14ac:dyDescent="0.25">
      <c r="B10564" s="27"/>
      <c r="D10564" s="27"/>
      <c r="E10564" s="27"/>
      <c r="I10564" s="27"/>
      <c r="J10564" s="27"/>
    </row>
    <row r="10565" spans="2:10" x14ac:dyDescent="0.25">
      <c r="B10565" s="27"/>
      <c r="D10565" s="27"/>
      <c r="E10565" s="27"/>
      <c r="I10565" s="27"/>
      <c r="J10565" s="27"/>
    </row>
    <row r="10566" spans="2:10" x14ac:dyDescent="0.25">
      <c r="B10566" s="27"/>
      <c r="D10566" s="27"/>
      <c r="E10566" s="27"/>
      <c r="I10566" s="27"/>
      <c r="J10566" s="27"/>
    </row>
    <row r="10567" spans="2:10" x14ac:dyDescent="0.25">
      <c r="B10567" s="27"/>
      <c r="D10567" s="27"/>
      <c r="E10567" s="27"/>
      <c r="I10567" s="27"/>
      <c r="J10567" s="27"/>
    </row>
    <row r="10568" spans="2:10" x14ac:dyDescent="0.25">
      <c r="B10568" s="27"/>
      <c r="D10568" s="27"/>
      <c r="E10568" s="27"/>
      <c r="I10568" s="27"/>
      <c r="J10568" s="27"/>
    </row>
    <row r="10569" spans="2:10" x14ac:dyDescent="0.25">
      <c r="B10569" s="27"/>
      <c r="D10569" s="27"/>
      <c r="E10569" s="27"/>
      <c r="I10569" s="27"/>
      <c r="J10569" s="27"/>
    </row>
    <row r="10570" spans="2:10" x14ac:dyDescent="0.25">
      <c r="B10570" s="27"/>
      <c r="D10570" s="27"/>
      <c r="E10570" s="27"/>
      <c r="I10570" s="27"/>
      <c r="J10570" s="27"/>
    </row>
    <row r="10571" spans="2:10" x14ac:dyDescent="0.25">
      <c r="B10571" s="27"/>
      <c r="D10571" s="27"/>
      <c r="E10571" s="27"/>
      <c r="I10571" s="27"/>
      <c r="J10571" s="27"/>
    </row>
    <row r="10572" spans="2:10" x14ac:dyDescent="0.25">
      <c r="B10572" s="27"/>
      <c r="D10572" s="27"/>
      <c r="E10572" s="27"/>
      <c r="I10572" s="27"/>
      <c r="J10572" s="27"/>
    </row>
    <row r="10573" spans="2:10" x14ac:dyDescent="0.25">
      <c r="B10573" s="27"/>
      <c r="D10573" s="27"/>
      <c r="E10573" s="27"/>
      <c r="I10573" s="27"/>
      <c r="J10573" s="27"/>
    </row>
    <row r="10574" spans="2:10" x14ac:dyDescent="0.25">
      <c r="B10574" s="27"/>
      <c r="D10574" s="27"/>
      <c r="E10574" s="27"/>
      <c r="I10574" s="27"/>
      <c r="J10574" s="27"/>
    </row>
    <row r="10575" spans="2:10" x14ac:dyDescent="0.25">
      <c r="B10575" s="27"/>
      <c r="D10575" s="27"/>
      <c r="E10575" s="27"/>
      <c r="I10575" s="27"/>
      <c r="J10575" s="27"/>
    </row>
    <row r="10576" spans="2:10" x14ac:dyDescent="0.25">
      <c r="B10576" s="27"/>
      <c r="D10576" s="27"/>
      <c r="E10576" s="27"/>
      <c r="I10576" s="27"/>
      <c r="J10576" s="27"/>
    </row>
    <row r="10577" spans="2:10" x14ac:dyDescent="0.25">
      <c r="B10577" s="27"/>
      <c r="D10577" s="27"/>
      <c r="E10577" s="27"/>
      <c r="I10577" s="27"/>
      <c r="J10577" s="27"/>
    </row>
    <row r="10578" spans="2:10" x14ac:dyDescent="0.25">
      <c r="B10578" s="27"/>
      <c r="D10578" s="27"/>
      <c r="E10578" s="27"/>
      <c r="I10578" s="27"/>
      <c r="J10578" s="27"/>
    </row>
    <row r="10579" spans="2:10" x14ac:dyDescent="0.25">
      <c r="B10579" s="27"/>
      <c r="D10579" s="27"/>
      <c r="E10579" s="27"/>
      <c r="I10579" s="27"/>
      <c r="J10579" s="27"/>
    </row>
    <row r="10580" spans="2:10" x14ac:dyDescent="0.25">
      <c r="B10580" s="27"/>
      <c r="D10580" s="27"/>
      <c r="E10580" s="27"/>
      <c r="I10580" s="27"/>
      <c r="J10580" s="27"/>
    </row>
    <row r="10581" spans="2:10" x14ac:dyDescent="0.25">
      <c r="B10581" s="27"/>
      <c r="D10581" s="27"/>
      <c r="E10581" s="27"/>
      <c r="I10581" s="27"/>
      <c r="J10581" s="27"/>
    </row>
    <row r="10582" spans="2:10" x14ac:dyDescent="0.25">
      <c r="B10582" s="27"/>
      <c r="D10582" s="27"/>
      <c r="E10582" s="27"/>
      <c r="I10582" s="27"/>
      <c r="J10582" s="27"/>
    </row>
    <row r="10583" spans="2:10" x14ac:dyDescent="0.25">
      <c r="B10583" s="27"/>
      <c r="D10583" s="27"/>
      <c r="E10583" s="27"/>
      <c r="I10583" s="27"/>
      <c r="J10583" s="27"/>
    </row>
    <row r="10584" spans="2:10" x14ac:dyDescent="0.25">
      <c r="B10584" s="27"/>
      <c r="D10584" s="27"/>
      <c r="E10584" s="27"/>
      <c r="I10584" s="27"/>
      <c r="J10584" s="27"/>
    </row>
    <row r="10585" spans="2:10" x14ac:dyDescent="0.25">
      <c r="B10585" s="27"/>
      <c r="D10585" s="27"/>
      <c r="E10585" s="27"/>
      <c r="I10585" s="27"/>
      <c r="J10585" s="27"/>
    </row>
    <row r="10586" spans="2:10" x14ac:dyDescent="0.25">
      <c r="B10586" s="27"/>
      <c r="D10586" s="27"/>
      <c r="E10586" s="27"/>
      <c r="I10586" s="27"/>
      <c r="J10586" s="27"/>
    </row>
    <row r="10587" spans="2:10" x14ac:dyDescent="0.25">
      <c r="B10587" s="27"/>
      <c r="D10587" s="27"/>
      <c r="E10587" s="27"/>
      <c r="I10587" s="27"/>
      <c r="J10587" s="27"/>
    </row>
    <row r="10588" spans="2:10" x14ac:dyDescent="0.25">
      <c r="B10588" s="27"/>
      <c r="D10588" s="27"/>
      <c r="E10588" s="27"/>
      <c r="I10588" s="27"/>
      <c r="J10588" s="27"/>
    </row>
    <row r="10589" spans="2:10" x14ac:dyDescent="0.25">
      <c r="B10589" s="27"/>
      <c r="D10589" s="27"/>
      <c r="E10589" s="27"/>
      <c r="I10589" s="27"/>
      <c r="J10589" s="27"/>
    </row>
    <row r="10590" spans="2:10" x14ac:dyDescent="0.25">
      <c r="B10590" s="27"/>
      <c r="D10590" s="27"/>
      <c r="E10590" s="27"/>
      <c r="I10590" s="27"/>
      <c r="J10590" s="27"/>
    </row>
    <row r="10591" spans="2:10" x14ac:dyDescent="0.25">
      <c r="B10591" s="27"/>
      <c r="D10591" s="27"/>
      <c r="E10591" s="27"/>
      <c r="I10591" s="27"/>
      <c r="J10591" s="27"/>
    </row>
    <row r="10592" spans="2:10" x14ac:dyDescent="0.25">
      <c r="B10592" s="27"/>
      <c r="D10592" s="27"/>
      <c r="E10592" s="27"/>
      <c r="I10592" s="27"/>
      <c r="J10592" s="27"/>
    </row>
    <row r="10593" spans="2:10" x14ac:dyDescent="0.25">
      <c r="B10593" s="27"/>
      <c r="D10593" s="27"/>
      <c r="E10593" s="27"/>
      <c r="I10593" s="27"/>
      <c r="J10593" s="27"/>
    </row>
    <row r="10594" spans="2:10" x14ac:dyDescent="0.25">
      <c r="B10594" s="27"/>
      <c r="D10594" s="27"/>
      <c r="E10594" s="27"/>
      <c r="I10594" s="27"/>
      <c r="J10594" s="27"/>
    </row>
    <row r="10595" spans="2:10" x14ac:dyDescent="0.25">
      <c r="B10595" s="27"/>
      <c r="D10595" s="27"/>
      <c r="E10595" s="27"/>
      <c r="I10595" s="27"/>
      <c r="J10595" s="27"/>
    </row>
    <row r="10596" spans="2:10" x14ac:dyDescent="0.25">
      <c r="B10596" s="27"/>
      <c r="D10596" s="27"/>
      <c r="E10596" s="27"/>
      <c r="I10596" s="27"/>
      <c r="J10596" s="27"/>
    </row>
    <row r="10597" spans="2:10" x14ac:dyDescent="0.25">
      <c r="B10597" s="27"/>
      <c r="D10597" s="27"/>
      <c r="E10597" s="27"/>
      <c r="I10597" s="27"/>
      <c r="J10597" s="27"/>
    </row>
    <row r="10598" spans="2:10" x14ac:dyDescent="0.25">
      <c r="B10598" s="27"/>
      <c r="D10598" s="27"/>
      <c r="E10598" s="27"/>
      <c r="I10598" s="27"/>
      <c r="J10598" s="27"/>
    </row>
    <row r="10599" spans="2:10" x14ac:dyDescent="0.25">
      <c r="B10599" s="27"/>
      <c r="D10599" s="27"/>
      <c r="E10599" s="27"/>
      <c r="I10599" s="27"/>
      <c r="J10599" s="27"/>
    </row>
    <row r="10600" spans="2:10" x14ac:dyDescent="0.25">
      <c r="B10600" s="27"/>
      <c r="D10600" s="27"/>
      <c r="E10600" s="27"/>
      <c r="I10600" s="27"/>
      <c r="J10600" s="27"/>
    </row>
    <row r="10601" spans="2:10" x14ac:dyDescent="0.25">
      <c r="B10601" s="27"/>
      <c r="D10601" s="27"/>
      <c r="E10601" s="27"/>
      <c r="I10601" s="27"/>
      <c r="J10601" s="27"/>
    </row>
    <row r="10602" spans="2:10" x14ac:dyDescent="0.25">
      <c r="B10602" s="27"/>
      <c r="D10602" s="27"/>
      <c r="E10602" s="27"/>
      <c r="I10602" s="27"/>
      <c r="J10602" s="27"/>
    </row>
    <row r="10603" spans="2:10" x14ac:dyDescent="0.25">
      <c r="B10603" s="27"/>
      <c r="D10603" s="27"/>
      <c r="E10603" s="27"/>
      <c r="I10603" s="27"/>
      <c r="J10603" s="27"/>
    </row>
    <row r="10604" spans="2:10" x14ac:dyDescent="0.25">
      <c r="B10604" s="27"/>
      <c r="D10604" s="27"/>
      <c r="E10604" s="27"/>
      <c r="I10604" s="27"/>
      <c r="J10604" s="27"/>
    </row>
    <row r="10605" spans="2:10" x14ac:dyDescent="0.25">
      <c r="B10605" s="27"/>
      <c r="D10605" s="27"/>
      <c r="E10605" s="27"/>
      <c r="I10605" s="27"/>
      <c r="J10605" s="27"/>
    </row>
    <row r="10606" spans="2:10" x14ac:dyDescent="0.25">
      <c r="B10606" s="27"/>
      <c r="D10606" s="27"/>
      <c r="E10606" s="27"/>
      <c r="I10606" s="27"/>
      <c r="J10606" s="27"/>
    </row>
    <row r="10607" spans="2:10" x14ac:dyDescent="0.25">
      <c r="B10607" s="27"/>
      <c r="D10607" s="27"/>
      <c r="E10607" s="27"/>
      <c r="I10607" s="27"/>
      <c r="J10607" s="27"/>
    </row>
    <row r="10608" spans="2:10" x14ac:dyDescent="0.25">
      <c r="B10608" s="27"/>
      <c r="D10608" s="27"/>
      <c r="E10608" s="27"/>
      <c r="I10608" s="27"/>
      <c r="J10608" s="27"/>
    </row>
    <row r="10609" spans="2:10" x14ac:dyDescent="0.25">
      <c r="B10609" s="27"/>
      <c r="D10609" s="27"/>
      <c r="E10609" s="27"/>
      <c r="I10609" s="27"/>
      <c r="J10609" s="27"/>
    </row>
    <row r="10610" spans="2:10" x14ac:dyDescent="0.25">
      <c r="B10610" s="27"/>
      <c r="D10610" s="27"/>
      <c r="E10610" s="27"/>
      <c r="I10610" s="27"/>
      <c r="J10610" s="27"/>
    </row>
    <row r="10611" spans="2:10" x14ac:dyDescent="0.25">
      <c r="B10611" s="27"/>
      <c r="D10611" s="27"/>
      <c r="E10611" s="27"/>
      <c r="I10611" s="27"/>
      <c r="J10611" s="27"/>
    </row>
    <row r="10612" spans="2:10" x14ac:dyDescent="0.25">
      <c r="B10612" s="27"/>
      <c r="D10612" s="27"/>
      <c r="E10612" s="27"/>
      <c r="I10612" s="27"/>
      <c r="J10612" s="27"/>
    </row>
    <row r="10613" spans="2:10" x14ac:dyDescent="0.25">
      <c r="B10613" s="27"/>
      <c r="D10613" s="27"/>
      <c r="E10613" s="27"/>
      <c r="I10613" s="27"/>
      <c r="J10613" s="27"/>
    </row>
    <row r="10614" spans="2:10" x14ac:dyDescent="0.25">
      <c r="B10614" s="27"/>
      <c r="D10614" s="27"/>
      <c r="E10614" s="27"/>
      <c r="I10614" s="27"/>
      <c r="J10614" s="27"/>
    </row>
    <row r="10615" spans="2:10" x14ac:dyDescent="0.25">
      <c r="B10615" s="27"/>
      <c r="D10615" s="27"/>
      <c r="E10615" s="27"/>
      <c r="I10615" s="27"/>
      <c r="J10615" s="27"/>
    </row>
    <row r="10616" spans="2:10" x14ac:dyDescent="0.25">
      <c r="B10616" s="27"/>
      <c r="D10616" s="27"/>
      <c r="E10616" s="27"/>
      <c r="I10616" s="27"/>
      <c r="J10616" s="27"/>
    </row>
    <row r="10617" spans="2:10" x14ac:dyDescent="0.25">
      <c r="B10617" s="27"/>
      <c r="D10617" s="27"/>
      <c r="E10617" s="27"/>
      <c r="I10617" s="27"/>
      <c r="J10617" s="27"/>
    </row>
    <row r="10618" spans="2:10" x14ac:dyDescent="0.25">
      <c r="B10618" s="27"/>
      <c r="D10618" s="27"/>
      <c r="E10618" s="27"/>
      <c r="I10618" s="27"/>
      <c r="J10618" s="27"/>
    </row>
    <row r="10619" spans="2:10" x14ac:dyDescent="0.25">
      <c r="B10619" s="27"/>
      <c r="D10619" s="27"/>
      <c r="E10619" s="27"/>
      <c r="I10619" s="27"/>
      <c r="J10619" s="27"/>
    </row>
    <row r="10620" spans="2:10" x14ac:dyDescent="0.25">
      <c r="B10620" s="27"/>
      <c r="D10620" s="27"/>
      <c r="E10620" s="27"/>
      <c r="I10620" s="27"/>
      <c r="J10620" s="27"/>
    </row>
    <row r="10621" spans="2:10" x14ac:dyDescent="0.25">
      <c r="B10621" s="27"/>
      <c r="D10621" s="27"/>
      <c r="E10621" s="27"/>
      <c r="I10621" s="27"/>
      <c r="J10621" s="27"/>
    </row>
    <row r="10622" spans="2:10" x14ac:dyDescent="0.25">
      <c r="B10622" s="27"/>
      <c r="D10622" s="27"/>
      <c r="E10622" s="27"/>
      <c r="I10622" s="27"/>
      <c r="J10622" s="27"/>
    </row>
    <row r="10623" spans="2:10" x14ac:dyDescent="0.25">
      <c r="B10623" s="27"/>
      <c r="D10623" s="27"/>
      <c r="E10623" s="27"/>
      <c r="I10623" s="27"/>
      <c r="J10623" s="27"/>
    </row>
    <row r="10624" spans="2:10" x14ac:dyDescent="0.25">
      <c r="B10624" s="27"/>
      <c r="D10624" s="27"/>
      <c r="E10624" s="27"/>
      <c r="I10624" s="27"/>
      <c r="J10624" s="27"/>
    </row>
    <row r="10625" spans="2:10" x14ac:dyDescent="0.25">
      <c r="B10625" s="27"/>
      <c r="D10625" s="27"/>
      <c r="E10625" s="27"/>
      <c r="I10625" s="27"/>
      <c r="J10625" s="27"/>
    </row>
    <row r="10626" spans="2:10" x14ac:dyDescent="0.25">
      <c r="B10626" s="27"/>
      <c r="D10626" s="27"/>
      <c r="E10626" s="27"/>
      <c r="I10626" s="27"/>
      <c r="J10626" s="27"/>
    </row>
    <row r="10627" spans="2:10" x14ac:dyDescent="0.25">
      <c r="B10627" s="27"/>
      <c r="D10627" s="27"/>
      <c r="E10627" s="27"/>
      <c r="I10627" s="27"/>
      <c r="J10627" s="27"/>
    </row>
    <row r="10628" spans="2:10" x14ac:dyDescent="0.25">
      <c r="B10628" s="27"/>
      <c r="D10628" s="27"/>
      <c r="E10628" s="27"/>
      <c r="I10628" s="27"/>
      <c r="J10628" s="27"/>
    </row>
    <row r="10629" spans="2:10" x14ac:dyDescent="0.25">
      <c r="B10629" s="27"/>
      <c r="D10629" s="27"/>
      <c r="E10629" s="27"/>
      <c r="I10629" s="27"/>
      <c r="J10629" s="27"/>
    </row>
    <row r="10630" spans="2:10" x14ac:dyDescent="0.25">
      <c r="B10630" s="27"/>
      <c r="D10630" s="27"/>
      <c r="E10630" s="27"/>
      <c r="I10630" s="27"/>
      <c r="J10630" s="27"/>
    </row>
    <row r="10631" spans="2:10" x14ac:dyDescent="0.25">
      <c r="B10631" s="27"/>
      <c r="D10631" s="27"/>
      <c r="E10631" s="27"/>
      <c r="I10631" s="27"/>
      <c r="J10631" s="27"/>
    </row>
    <row r="10632" spans="2:10" x14ac:dyDescent="0.25">
      <c r="B10632" s="27"/>
      <c r="D10632" s="27"/>
      <c r="E10632" s="27"/>
      <c r="I10632" s="27"/>
      <c r="J10632" s="27"/>
    </row>
    <row r="10633" spans="2:10" x14ac:dyDescent="0.25">
      <c r="B10633" s="27"/>
      <c r="D10633" s="27"/>
      <c r="E10633" s="27"/>
      <c r="I10633" s="27"/>
      <c r="J10633" s="27"/>
    </row>
    <row r="10634" spans="2:10" x14ac:dyDescent="0.25">
      <c r="B10634" s="27"/>
      <c r="D10634" s="27"/>
      <c r="E10634" s="27"/>
      <c r="I10634" s="27"/>
      <c r="J10634" s="27"/>
    </row>
    <row r="10635" spans="2:10" x14ac:dyDescent="0.25">
      <c r="B10635" s="27"/>
      <c r="D10635" s="27"/>
      <c r="E10635" s="27"/>
      <c r="I10635" s="27"/>
      <c r="J10635" s="27"/>
    </row>
    <row r="10636" spans="2:10" x14ac:dyDescent="0.25">
      <c r="B10636" s="27"/>
      <c r="D10636" s="27"/>
      <c r="E10636" s="27"/>
      <c r="I10636" s="27"/>
      <c r="J10636" s="27"/>
    </row>
    <row r="10637" spans="2:10" x14ac:dyDescent="0.25">
      <c r="B10637" s="27"/>
      <c r="D10637" s="27"/>
      <c r="E10637" s="27"/>
      <c r="I10637" s="27"/>
      <c r="J10637" s="27"/>
    </row>
    <row r="10638" spans="2:10" x14ac:dyDescent="0.25">
      <c r="B10638" s="27"/>
      <c r="D10638" s="27"/>
      <c r="E10638" s="27"/>
      <c r="I10638" s="27"/>
      <c r="J10638" s="27"/>
    </row>
    <row r="10639" spans="2:10" x14ac:dyDescent="0.25">
      <c r="B10639" s="27"/>
      <c r="D10639" s="27"/>
      <c r="E10639" s="27"/>
      <c r="I10639" s="27"/>
      <c r="J10639" s="27"/>
    </row>
    <row r="10640" spans="2:10" x14ac:dyDescent="0.25">
      <c r="B10640" s="27"/>
      <c r="D10640" s="27"/>
      <c r="E10640" s="27"/>
      <c r="I10640" s="27"/>
      <c r="J10640" s="27"/>
    </row>
    <row r="10641" spans="2:10" x14ac:dyDescent="0.25">
      <c r="B10641" s="27"/>
      <c r="D10641" s="27"/>
      <c r="E10641" s="27"/>
      <c r="I10641" s="27"/>
      <c r="J10641" s="27"/>
    </row>
    <row r="10642" spans="2:10" x14ac:dyDescent="0.25">
      <c r="B10642" s="27"/>
      <c r="D10642" s="27"/>
      <c r="E10642" s="27"/>
      <c r="I10642" s="27"/>
      <c r="J10642" s="27"/>
    </row>
    <row r="10643" spans="2:10" x14ac:dyDescent="0.25">
      <c r="B10643" s="27"/>
      <c r="D10643" s="27"/>
      <c r="E10643" s="27"/>
      <c r="I10643" s="27"/>
      <c r="J10643" s="27"/>
    </row>
    <row r="10644" spans="2:10" x14ac:dyDescent="0.25">
      <c r="B10644" s="27"/>
      <c r="D10644" s="27"/>
      <c r="E10644" s="27"/>
      <c r="I10644" s="27"/>
      <c r="J10644" s="27"/>
    </row>
    <row r="10645" spans="2:10" x14ac:dyDescent="0.25">
      <c r="B10645" s="27"/>
      <c r="D10645" s="27"/>
      <c r="E10645" s="27"/>
      <c r="I10645" s="27"/>
      <c r="J10645" s="27"/>
    </row>
    <row r="10646" spans="2:10" x14ac:dyDescent="0.25">
      <c r="B10646" s="27"/>
      <c r="D10646" s="27"/>
      <c r="E10646" s="27"/>
      <c r="I10646" s="27"/>
      <c r="J10646" s="27"/>
    </row>
    <row r="10647" spans="2:10" x14ac:dyDescent="0.25">
      <c r="B10647" s="27"/>
      <c r="D10647" s="27"/>
      <c r="E10647" s="27"/>
      <c r="I10647" s="27"/>
      <c r="J10647" s="27"/>
    </row>
    <row r="10648" spans="2:10" x14ac:dyDescent="0.25">
      <c r="B10648" s="27"/>
      <c r="D10648" s="27"/>
      <c r="E10648" s="27"/>
      <c r="I10648" s="27"/>
      <c r="J10648" s="27"/>
    </row>
    <row r="10649" spans="2:10" x14ac:dyDescent="0.25">
      <c r="B10649" s="27"/>
      <c r="D10649" s="27"/>
      <c r="E10649" s="27"/>
      <c r="I10649" s="27"/>
      <c r="J10649" s="27"/>
    </row>
    <row r="10650" spans="2:10" x14ac:dyDescent="0.25">
      <c r="B10650" s="27"/>
      <c r="D10650" s="27"/>
      <c r="E10650" s="27"/>
      <c r="I10650" s="27"/>
      <c r="J10650" s="27"/>
    </row>
    <row r="10651" spans="2:10" x14ac:dyDescent="0.25">
      <c r="B10651" s="27"/>
      <c r="D10651" s="27"/>
      <c r="E10651" s="27"/>
      <c r="I10651" s="27"/>
      <c r="J10651" s="27"/>
    </row>
    <row r="10652" spans="2:10" x14ac:dyDescent="0.25">
      <c r="B10652" s="27"/>
      <c r="D10652" s="27"/>
      <c r="E10652" s="27"/>
      <c r="I10652" s="27"/>
      <c r="J10652" s="27"/>
    </row>
    <row r="10653" spans="2:10" x14ac:dyDescent="0.25">
      <c r="B10653" s="27"/>
      <c r="D10653" s="27"/>
      <c r="E10653" s="27"/>
      <c r="I10653" s="27"/>
      <c r="J10653" s="27"/>
    </row>
    <row r="10654" spans="2:10" x14ac:dyDescent="0.25">
      <c r="B10654" s="27"/>
      <c r="D10654" s="27"/>
      <c r="E10654" s="27"/>
      <c r="I10654" s="27"/>
      <c r="J10654" s="27"/>
    </row>
    <row r="10655" spans="2:10" x14ac:dyDescent="0.25">
      <c r="B10655" s="27"/>
      <c r="D10655" s="27"/>
      <c r="E10655" s="27"/>
      <c r="I10655" s="27"/>
      <c r="J10655" s="27"/>
    </row>
    <row r="10656" spans="2:10" x14ac:dyDescent="0.25">
      <c r="B10656" s="27"/>
      <c r="D10656" s="27"/>
      <c r="E10656" s="27"/>
      <c r="I10656" s="27"/>
      <c r="J10656" s="27"/>
    </row>
    <row r="10657" spans="2:10" x14ac:dyDescent="0.25">
      <c r="B10657" s="27"/>
      <c r="D10657" s="27"/>
      <c r="E10657" s="27"/>
      <c r="I10657" s="27"/>
      <c r="J10657" s="27"/>
    </row>
    <row r="10658" spans="2:10" x14ac:dyDescent="0.25">
      <c r="B10658" s="27"/>
      <c r="D10658" s="27"/>
      <c r="E10658" s="27"/>
      <c r="I10658" s="27"/>
      <c r="J10658" s="27"/>
    </row>
    <row r="10659" spans="2:10" x14ac:dyDescent="0.25">
      <c r="B10659" s="27"/>
      <c r="D10659" s="27"/>
      <c r="E10659" s="27"/>
      <c r="I10659" s="27"/>
      <c r="J10659" s="27"/>
    </row>
    <row r="10660" spans="2:10" x14ac:dyDescent="0.25">
      <c r="B10660" s="27"/>
      <c r="D10660" s="27"/>
      <c r="E10660" s="27"/>
      <c r="I10660" s="27"/>
      <c r="J10660" s="27"/>
    </row>
    <row r="10661" spans="2:10" x14ac:dyDescent="0.25">
      <c r="B10661" s="27"/>
      <c r="D10661" s="27"/>
      <c r="E10661" s="27"/>
      <c r="I10661" s="27"/>
      <c r="J10661" s="27"/>
    </row>
    <row r="10662" spans="2:10" x14ac:dyDescent="0.25">
      <c r="B10662" s="27"/>
      <c r="D10662" s="27"/>
      <c r="E10662" s="27"/>
      <c r="I10662" s="27"/>
      <c r="J10662" s="27"/>
    </row>
    <row r="10663" spans="2:10" x14ac:dyDescent="0.25">
      <c r="B10663" s="27"/>
      <c r="D10663" s="27"/>
      <c r="E10663" s="27"/>
      <c r="I10663" s="27"/>
      <c r="J10663" s="27"/>
    </row>
    <row r="10664" spans="2:10" x14ac:dyDescent="0.25">
      <c r="B10664" s="27"/>
      <c r="D10664" s="27"/>
      <c r="E10664" s="27"/>
      <c r="I10664" s="27"/>
      <c r="J10664" s="27"/>
    </row>
    <row r="10665" spans="2:10" x14ac:dyDescent="0.25">
      <c r="B10665" s="27"/>
      <c r="D10665" s="27"/>
      <c r="E10665" s="27"/>
      <c r="I10665" s="27"/>
      <c r="J10665" s="27"/>
    </row>
    <row r="10666" spans="2:10" x14ac:dyDescent="0.25">
      <c r="B10666" s="27"/>
      <c r="D10666" s="27"/>
      <c r="E10666" s="27"/>
      <c r="I10666" s="27"/>
      <c r="J10666" s="27"/>
    </row>
    <row r="10667" spans="2:10" x14ac:dyDescent="0.25">
      <c r="B10667" s="27"/>
      <c r="D10667" s="27"/>
      <c r="E10667" s="27"/>
      <c r="I10667" s="27"/>
      <c r="J10667" s="27"/>
    </row>
    <row r="10668" spans="2:10" x14ac:dyDescent="0.25">
      <c r="B10668" s="27"/>
      <c r="D10668" s="27"/>
      <c r="E10668" s="27"/>
      <c r="I10668" s="27"/>
      <c r="J10668" s="27"/>
    </row>
    <row r="10669" spans="2:10" x14ac:dyDescent="0.25">
      <c r="B10669" s="27"/>
      <c r="D10669" s="27"/>
      <c r="E10669" s="27"/>
      <c r="I10669" s="27"/>
      <c r="J10669" s="27"/>
    </row>
    <row r="10670" spans="2:10" x14ac:dyDescent="0.25">
      <c r="B10670" s="27"/>
      <c r="D10670" s="27"/>
      <c r="E10670" s="27"/>
      <c r="I10670" s="27"/>
      <c r="J10670" s="27"/>
    </row>
    <row r="10671" spans="2:10" x14ac:dyDescent="0.25">
      <c r="B10671" s="27"/>
      <c r="D10671" s="27"/>
      <c r="E10671" s="27"/>
      <c r="I10671" s="27"/>
      <c r="J10671" s="27"/>
    </row>
    <row r="10672" spans="2:10" x14ac:dyDescent="0.25">
      <c r="B10672" s="27"/>
      <c r="D10672" s="27"/>
      <c r="E10672" s="27"/>
      <c r="I10672" s="27"/>
      <c r="J10672" s="27"/>
    </row>
    <row r="10673" spans="2:10" x14ac:dyDescent="0.25">
      <c r="B10673" s="27"/>
      <c r="D10673" s="27"/>
      <c r="E10673" s="27"/>
      <c r="I10673" s="27"/>
      <c r="J10673" s="27"/>
    </row>
    <row r="10674" spans="2:10" x14ac:dyDescent="0.25">
      <c r="B10674" s="27"/>
      <c r="D10674" s="27"/>
      <c r="E10674" s="27"/>
      <c r="I10674" s="27"/>
      <c r="J10674" s="27"/>
    </row>
    <row r="10675" spans="2:10" x14ac:dyDescent="0.25">
      <c r="B10675" s="27"/>
      <c r="D10675" s="27"/>
      <c r="E10675" s="27"/>
      <c r="I10675" s="27"/>
      <c r="J10675" s="27"/>
    </row>
    <row r="10676" spans="2:10" x14ac:dyDescent="0.25">
      <c r="B10676" s="27"/>
      <c r="D10676" s="27"/>
      <c r="E10676" s="27"/>
      <c r="I10676" s="27"/>
      <c r="J10676" s="27"/>
    </row>
    <row r="10677" spans="2:10" x14ac:dyDescent="0.25">
      <c r="B10677" s="27"/>
      <c r="D10677" s="27"/>
      <c r="E10677" s="27"/>
      <c r="I10677" s="27"/>
      <c r="J10677" s="27"/>
    </row>
    <row r="10678" spans="2:10" x14ac:dyDescent="0.25">
      <c r="B10678" s="27"/>
      <c r="D10678" s="27"/>
      <c r="E10678" s="27"/>
      <c r="I10678" s="27"/>
      <c r="J10678" s="27"/>
    </row>
    <row r="10679" spans="2:10" x14ac:dyDescent="0.25">
      <c r="B10679" s="27"/>
      <c r="D10679" s="27"/>
      <c r="E10679" s="27"/>
      <c r="I10679" s="27"/>
      <c r="J10679" s="27"/>
    </row>
    <row r="10680" spans="2:10" x14ac:dyDescent="0.25">
      <c r="B10680" s="27"/>
      <c r="D10680" s="27"/>
      <c r="E10680" s="27"/>
      <c r="I10680" s="27"/>
      <c r="J10680" s="27"/>
    </row>
    <row r="10681" spans="2:10" x14ac:dyDescent="0.25">
      <c r="B10681" s="27"/>
      <c r="D10681" s="27"/>
      <c r="E10681" s="27"/>
      <c r="I10681" s="27"/>
      <c r="J10681" s="27"/>
    </row>
    <row r="10682" spans="2:10" x14ac:dyDescent="0.25">
      <c r="B10682" s="27"/>
      <c r="D10682" s="27"/>
      <c r="E10682" s="27"/>
      <c r="I10682" s="27"/>
      <c r="J10682" s="27"/>
    </row>
    <row r="10683" spans="2:10" x14ac:dyDescent="0.25">
      <c r="B10683" s="27"/>
      <c r="D10683" s="27"/>
      <c r="E10683" s="27"/>
      <c r="I10683" s="27"/>
      <c r="J10683" s="27"/>
    </row>
    <row r="10684" spans="2:10" x14ac:dyDescent="0.25">
      <c r="B10684" s="27"/>
      <c r="D10684" s="27"/>
      <c r="E10684" s="27"/>
      <c r="I10684" s="27"/>
      <c r="J10684" s="27"/>
    </row>
    <row r="10685" spans="2:10" x14ac:dyDescent="0.25">
      <c r="B10685" s="27"/>
      <c r="D10685" s="27"/>
      <c r="E10685" s="27"/>
      <c r="I10685" s="27"/>
      <c r="J10685" s="27"/>
    </row>
    <row r="10686" spans="2:10" x14ac:dyDescent="0.25">
      <c r="B10686" s="27"/>
      <c r="D10686" s="27"/>
      <c r="E10686" s="27"/>
      <c r="I10686" s="27"/>
      <c r="J10686" s="27"/>
    </row>
    <row r="10687" spans="2:10" x14ac:dyDescent="0.25">
      <c r="B10687" s="27"/>
      <c r="D10687" s="27"/>
      <c r="E10687" s="27"/>
      <c r="I10687" s="27"/>
      <c r="J10687" s="27"/>
    </row>
    <row r="10688" spans="2:10" x14ac:dyDescent="0.25">
      <c r="B10688" s="27"/>
      <c r="D10688" s="27"/>
      <c r="E10688" s="27"/>
      <c r="I10688" s="27"/>
      <c r="J10688" s="27"/>
    </row>
    <row r="10689" spans="2:10" x14ac:dyDescent="0.25">
      <c r="B10689" s="27"/>
      <c r="D10689" s="27"/>
      <c r="E10689" s="27"/>
      <c r="I10689" s="27"/>
      <c r="J10689" s="27"/>
    </row>
    <row r="10690" spans="2:10" x14ac:dyDescent="0.25">
      <c r="B10690" s="27"/>
      <c r="D10690" s="27"/>
      <c r="E10690" s="27"/>
      <c r="I10690" s="27"/>
      <c r="J10690" s="27"/>
    </row>
    <row r="10691" spans="2:10" x14ac:dyDescent="0.25">
      <c r="B10691" s="27"/>
      <c r="D10691" s="27"/>
      <c r="E10691" s="27"/>
      <c r="I10691" s="27"/>
      <c r="J10691" s="27"/>
    </row>
    <row r="10692" spans="2:10" x14ac:dyDescent="0.25">
      <c r="B10692" s="27"/>
      <c r="D10692" s="27"/>
      <c r="E10692" s="27"/>
      <c r="I10692" s="27"/>
      <c r="J10692" s="27"/>
    </row>
    <row r="10693" spans="2:10" x14ac:dyDescent="0.25">
      <c r="B10693" s="27"/>
      <c r="D10693" s="27"/>
      <c r="E10693" s="27"/>
      <c r="I10693" s="27"/>
      <c r="J10693" s="27"/>
    </row>
    <row r="10694" spans="2:10" x14ac:dyDescent="0.25">
      <c r="B10694" s="27"/>
      <c r="D10694" s="27"/>
      <c r="E10694" s="27"/>
      <c r="I10694" s="27"/>
      <c r="J10694" s="27"/>
    </row>
    <row r="10695" spans="2:10" x14ac:dyDescent="0.25">
      <c r="B10695" s="27"/>
      <c r="D10695" s="27"/>
      <c r="E10695" s="27"/>
      <c r="I10695" s="27"/>
      <c r="J10695" s="27"/>
    </row>
    <row r="10696" spans="2:10" x14ac:dyDescent="0.25">
      <c r="B10696" s="27"/>
      <c r="D10696" s="27"/>
      <c r="E10696" s="27"/>
      <c r="I10696" s="27"/>
      <c r="J10696" s="27"/>
    </row>
    <row r="10697" spans="2:10" x14ac:dyDescent="0.25">
      <c r="B10697" s="27"/>
      <c r="D10697" s="27"/>
      <c r="E10697" s="27"/>
      <c r="I10697" s="27"/>
      <c r="J10697" s="27"/>
    </row>
    <row r="10698" spans="2:10" x14ac:dyDescent="0.25">
      <c r="B10698" s="27"/>
      <c r="D10698" s="27"/>
      <c r="E10698" s="27"/>
      <c r="I10698" s="27"/>
      <c r="J10698" s="27"/>
    </row>
    <row r="10699" spans="2:10" x14ac:dyDescent="0.25">
      <c r="B10699" s="27"/>
      <c r="D10699" s="27"/>
      <c r="E10699" s="27"/>
      <c r="I10699" s="27"/>
      <c r="J10699" s="27"/>
    </row>
    <row r="10700" spans="2:10" x14ac:dyDescent="0.25">
      <c r="B10700" s="27"/>
      <c r="D10700" s="27"/>
      <c r="E10700" s="27"/>
      <c r="I10700" s="27"/>
      <c r="J10700" s="27"/>
    </row>
    <row r="10701" spans="2:10" x14ac:dyDescent="0.25">
      <c r="B10701" s="27"/>
      <c r="D10701" s="27"/>
      <c r="E10701" s="27"/>
      <c r="I10701" s="27"/>
      <c r="J10701" s="27"/>
    </row>
    <row r="10702" spans="2:10" x14ac:dyDescent="0.25">
      <c r="B10702" s="27"/>
      <c r="D10702" s="27"/>
      <c r="E10702" s="27"/>
      <c r="I10702" s="27"/>
      <c r="J10702" s="27"/>
    </row>
    <row r="10703" spans="2:10" x14ac:dyDescent="0.25">
      <c r="B10703" s="27"/>
      <c r="D10703" s="27"/>
      <c r="E10703" s="27"/>
      <c r="I10703" s="27"/>
      <c r="J10703" s="27"/>
    </row>
    <row r="10704" spans="2:10" x14ac:dyDescent="0.25">
      <c r="B10704" s="27"/>
      <c r="D10704" s="27"/>
      <c r="E10704" s="27"/>
      <c r="I10704" s="27"/>
      <c r="J10704" s="27"/>
    </row>
    <row r="10705" spans="2:10" x14ac:dyDescent="0.25">
      <c r="B10705" s="27"/>
      <c r="D10705" s="27"/>
      <c r="E10705" s="27"/>
      <c r="I10705" s="27"/>
      <c r="J10705" s="27"/>
    </row>
    <row r="10706" spans="2:10" x14ac:dyDescent="0.25">
      <c r="B10706" s="27"/>
      <c r="D10706" s="27"/>
      <c r="E10706" s="27"/>
      <c r="I10706" s="27"/>
      <c r="J10706" s="27"/>
    </row>
    <row r="10707" spans="2:10" x14ac:dyDescent="0.25">
      <c r="B10707" s="27"/>
      <c r="D10707" s="27"/>
      <c r="E10707" s="27"/>
      <c r="I10707" s="27"/>
      <c r="J10707" s="27"/>
    </row>
    <row r="10708" spans="2:10" x14ac:dyDescent="0.25">
      <c r="B10708" s="27"/>
      <c r="D10708" s="27"/>
      <c r="E10708" s="27"/>
      <c r="I10708" s="27"/>
      <c r="J10708" s="27"/>
    </row>
    <row r="10709" spans="2:10" x14ac:dyDescent="0.25">
      <c r="B10709" s="27"/>
      <c r="D10709" s="27"/>
      <c r="E10709" s="27"/>
      <c r="I10709" s="27"/>
      <c r="J10709" s="27"/>
    </row>
    <row r="10710" spans="2:10" x14ac:dyDescent="0.25">
      <c r="B10710" s="27"/>
      <c r="D10710" s="27"/>
      <c r="E10710" s="27"/>
      <c r="I10710" s="27"/>
      <c r="J10710" s="27"/>
    </row>
    <row r="10711" spans="2:10" x14ac:dyDescent="0.25">
      <c r="B10711" s="27"/>
      <c r="D10711" s="27"/>
      <c r="E10711" s="27"/>
      <c r="I10711" s="27"/>
      <c r="J10711" s="27"/>
    </row>
    <row r="10712" spans="2:10" x14ac:dyDescent="0.25">
      <c r="B10712" s="27"/>
      <c r="D10712" s="27"/>
      <c r="E10712" s="27"/>
      <c r="I10712" s="27"/>
      <c r="J10712" s="27"/>
    </row>
    <row r="10713" spans="2:10" x14ac:dyDescent="0.25">
      <c r="B10713" s="27"/>
      <c r="D10713" s="27"/>
      <c r="E10713" s="27"/>
      <c r="I10713" s="27"/>
      <c r="J10713" s="27"/>
    </row>
    <row r="10714" spans="2:10" x14ac:dyDescent="0.25">
      <c r="B10714" s="27"/>
      <c r="D10714" s="27"/>
      <c r="E10714" s="27"/>
      <c r="I10714" s="27"/>
      <c r="J10714" s="27"/>
    </row>
    <row r="10715" spans="2:10" x14ac:dyDescent="0.25">
      <c r="B10715" s="27"/>
      <c r="D10715" s="27"/>
      <c r="E10715" s="27"/>
      <c r="I10715" s="27"/>
      <c r="J10715" s="27"/>
    </row>
    <row r="10716" spans="2:10" x14ac:dyDescent="0.25">
      <c r="B10716" s="27"/>
      <c r="D10716" s="27"/>
      <c r="E10716" s="27"/>
      <c r="I10716" s="27"/>
      <c r="J10716" s="27"/>
    </row>
    <row r="10717" spans="2:10" x14ac:dyDescent="0.25">
      <c r="B10717" s="27"/>
      <c r="D10717" s="27"/>
      <c r="E10717" s="27"/>
      <c r="I10717" s="27"/>
      <c r="J10717" s="27"/>
    </row>
    <row r="10718" spans="2:10" x14ac:dyDescent="0.25">
      <c r="B10718" s="27"/>
      <c r="D10718" s="27"/>
      <c r="E10718" s="27"/>
      <c r="I10718" s="27"/>
      <c r="J10718" s="27"/>
    </row>
    <row r="10719" spans="2:10" x14ac:dyDescent="0.25">
      <c r="B10719" s="27"/>
      <c r="D10719" s="27"/>
      <c r="E10719" s="27"/>
      <c r="I10719" s="27"/>
      <c r="J10719" s="27"/>
    </row>
    <row r="10720" spans="2:10" x14ac:dyDescent="0.25">
      <c r="B10720" s="27"/>
      <c r="D10720" s="27"/>
      <c r="E10720" s="27"/>
      <c r="I10720" s="27"/>
      <c r="J10720" s="27"/>
    </row>
    <row r="10721" spans="2:10" x14ac:dyDescent="0.25">
      <c r="B10721" s="27"/>
      <c r="D10721" s="27"/>
      <c r="E10721" s="27"/>
      <c r="I10721" s="27"/>
      <c r="J10721" s="27"/>
    </row>
    <row r="10722" spans="2:10" x14ac:dyDescent="0.25">
      <c r="B10722" s="27"/>
      <c r="D10722" s="27"/>
      <c r="E10722" s="27"/>
      <c r="I10722" s="27"/>
      <c r="J10722" s="27"/>
    </row>
    <row r="10723" spans="2:10" x14ac:dyDescent="0.25">
      <c r="B10723" s="27"/>
      <c r="D10723" s="27"/>
      <c r="E10723" s="27"/>
      <c r="I10723" s="27"/>
      <c r="J10723" s="27"/>
    </row>
    <row r="10724" spans="2:10" x14ac:dyDescent="0.25">
      <c r="B10724" s="27"/>
      <c r="D10724" s="27"/>
      <c r="E10724" s="27"/>
      <c r="I10724" s="27"/>
      <c r="J10724" s="27"/>
    </row>
    <row r="10725" spans="2:10" x14ac:dyDescent="0.25">
      <c r="B10725" s="27"/>
      <c r="D10725" s="27"/>
      <c r="E10725" s="27"/>
      <c r="I10725" s="27"/>
      <c r="J10725" s="27"/>
    </row>
    <row r="10726" spans="2:10" x14ac:dyDescent="0.25">
      <c r="B10726" s="27"/>
      <c r="D10726" s="27"/>
      <c r="E10726" s="27"/>
      <c r="I10726" s="27"/>
      <c r="J10726" s="27"/>
    </row>
    <row r="10727" spans="2:10" x14ac:dyDescent="0.25">
      <c r="B10727" s="27"/>
      <c r="D10727" s="27"/>
      <c r="E10727" s="27"/>
      <c r="I10727" s="27"/>
      <c r="J10727" s="27"/>
    </row>
    <row r="10728" spans="2:10" x14ac:dyDescent="0.25">
      <c r="B10728" s="27"/>
      <c r="D10728" s="27"/>
      <c r="E10728" s="27"/>
      <c r="I10728" s="27"/>
      <c r="J10728" s="27"/>
    </row>
    <row r="10729" spans="2:10" x14ac:dyDescent="0.25">
      <c r="B10729" s="27"/>
      <c r="D10729" s="27"/>
      <c r="E10729" s="27"/>
      <c r="I10729" s="27"/>
      <c r="J10729" s="27"/>
    </row>
    <row r="10730" spans="2:10" x14ac:dyDescent="0.25">
      <c r="B10730" s="27"/>
      <c r="D10730" s="27"/>
      <c r="E10730" s="27"/>
      <c r="I10730" s="27"/>
      <c r="J10730" s="27"/>
    </row>
    <row r="10731" spans="2:10" x14ac:dyDescent="0.25">
      <c r="B10731" s="27"/>
      <c r="D10731" s="27"/>
      <c r="E10731" s="27"/>
      <c r="I10731" s="27"/>
      <c r="J10731" s="27"/>
    </row>
    <row r="10732" spans="2:10" x14ac:dyDescent="0.25">
      <c r="B10732" s="27"/>
      <c r="D10732" s="27"/>
      <c r="E10732" s="27"/>
      <c r="I10732" s="27"/>
      <c r="J10732" s="27"/>
    </row>
    <row r="10733" spans="2:10" x14ac:dyDescent="0.25">
      <c r="B10733" s="27"/>
      <c r="D10733" s="27"/>
      <c r="E10733" s="27"/>
      <c r="I10733" s="27"/>
      <c r="J10733" s="27"/>
    </row>
    <row r="10734" spans="2:10" x14ac:dyDescent="0.25">
      <c r="B10734" s="27"/>
      <c r="D10734" s="27"/>
      <c r="E10734" s="27"/>
      <c r="I10734" s="27"/>
      <c r="J10734" s="27"/>
    </row>
    <row r="10735" spans="2:10" x14ac:dyDescent="0.25">
      <c r="B10735" s="27"/>
      <c r="D10735" s="27"/>
      <c r="E10735" s="27"/>
      <c r="I10735" s="27"/>
      <c r="J10735" s="27"/>
    </row>
    <row r="10736" spans="2:10" x14ac:dyDescent="0.25">
      <c r="B10736" s="27"/>
      <c r="D10736" s="27"/>
      <c r="E10736" s="27"/>
      <c r="I10736" s="27"/>
      <c r="J10736" s="27"/>
    </row>
    <row r="10737" spans="2:10" x14ac:dyDescent="0.25">
      <c r="B10737" s="27"/>
      <c r="D10737" s="27"/>
      <c r="E10737" s="27"/>
      <c r="I10737" s="27"/>
      <c r="J10737" s="27"/>
    </row>
    <row r="10738" spans="2:10" x14ac:dyDescent="0.25">
      <c r="B10738" s="27"/>
      <c r="D10738" s="27"/>
      <c r="E10738" s="27"/>
      <c r="I10738" s="27"/>
      <c r="J10738" s="27"/>
    </row>
    <row r="10739" spans="2:10" x14ac:dyDescent="0.25">
      <c r="B10739" s="27"/>
      <c r="D10739" s="27"/>
      <c r="E10739" s="27"/>
      <c r="I10739" s="27"/>
      <c r="J10739" s="27"/>
    </row>
    <row r="10740" spans="2:10" x14ac:dyDescent="0.25">
      <c r="B10740" s="27"/>
      <c r="D10740" s="27"/>
      <c r="E10740" s="27"/>
      <c r="I10740" s="27"/>
      <c r="J10740" s="27"/>
    </row>
    <row r="10741" spans="2:10" x14ac:dyDescent="0.25">
      <c r="B10741" s="27"/>
      <c r="D10741" s="27"/>
      <c r="E10741" s="27"/>
      <c r="I10741" s="27"/>
      <c r="J10741" s="27"/>
    </row>
    <row r="10742" spans="2:10" x14ac:dyDescent="0.25">
      <c r="B10742" s="27"/>
      <c r="D10742" s="27"/>
      <c r="E10742" s="27"/>
      <c r="I10742" s="27"/>
      <c r="J10742" s="27"/>
    </row>
    <row r="10743" spans="2:10" x14ac:dyDescent="0.25">
      <c r="B10743" s="27"/>
      <c r="D10743" s="27"/>
      <c r="E10743" s="27"/>
      <c r="I10743" s="27"/>
      <c r="J10743" s="27"/>
    </row>
    <row r="10744" spans="2:10" x14ac:dyDescent="0.25">
      <c r="B10744" s="27"/>
      <c r="D10744" s="27"/>
      <c r="E10744" s="27"/>
      <c r="I10744" s="27"/>
      <c r="J10744" s="27"/>
    </row>
    <row r="10745" spans="2:10" x14ac:dyDescent="0.25">
      <c r="B10745" s="27"/>
      <c r="D10745" s="27"/>
      <c r="E10745" s="27"/>
      <c r="I10745" s="27"/>
      <c r="J10745" s="27"/>
    </row>
    <row r="10746" spans="2:10" x14ac:dyDescent="0.25">
      <c r="B10746" s="27"/>
      <c r="D10746" s="27"/>
      <c r="E10746" s="27"/>
      <c r="I10746" s="27"/>
      <c r="J10746" s="27"/>
    </row>
    <row r="10747" spans="2:10" x14ac:dyDescent="0.25">
      <c r="B10747" s="27"/>
      <c r="D10747" s="27"/>
      <c r="E10747" s="27"/>
      <c r="I10747" s="27"/>
      <c r="J10747" s="27"/>
    </row>
    <row r="10748" spans="2:10" x14ac:dyDescent="0.25">
      <c r="B10748" s="27"/>
      <c r="D10748" s="27"/>
      <c r="E10748" s="27"/>
      <c r="I10748" s="27"/>
      <c r="J10748" s="27"/>
    </row>
    <row r="10749" spans="2:10" x14ac:dyDescent="0.25">
      <c r="B10749" s="27"/>
      <c r="D10749" s="27"/>
      <c r="E10749" s="27"/>
      <c r="I10749" s="27"/>
      <c r="J10749" s="27"/>
    </row>
    <row r="10750" spans="2:10" x14ac:dyDescent="0.25">
      <c r="B10750" s="27"/>
      <c r="D10750" s="27"/>
      <c r="E10750" s="27"/>
      <c r="I10750" s="27"/>
      <c r="J10750" s="27"/>
    </row>
    <row r="10751" spans="2:10" x14ac:dyDescent="0.25">
      <c r="B10751" s="27"/>
      <c r="D10751" s="27"/>
      <c r="E10751" s="27"/>
      <c r="I10751" s="27"/>
      <c r="J10751" s="27"/>
    </row>
    <row r="10752" spans="2:10" x14ac:dyDescent="0.25">
      <c r="B10752" s="27"/>
      <c r="D10752" s="27"/>
      <c r="E10752" s="27"/>
      <c r="I10752" s="27"/>
      <c r="J10752" s="27"/>
    </row>
    <row r="10753" spans="2:10" x14ac:dyDescent="0.25">
      <c r="B10753" s="27"/>
      <c r="D10753" s="27"/>
      <c r="E10753" s="27"/>
      <c r="I10753" s="27"/>
      <c r="J10753" s="27"/>
    </row>
    <row r="10754" spans="2:10" x14ac:dyDescent="0.25">
      <c r="B10754" s="27"/>
      <c r="D10754" s="27"/>
      <c r="E10754" s="27"/>
      <c r="I10754" s="27"/>
      <c r="J10754" s="27"/>
    </row>
    <row r="10755" spans="2:10" x14ac:dyDescent="0.25">
      <c r="B10755" s="27"/>
      <c r="D10755" s="27"/>
      <c r="E10755" s="27"/>
      <c r="I10755" s="27"/>
      <c r="J10755" s="27"/>
    </row>
    <row r="10756" spans="2:10" x14ac:dyDescent="0.25">
      <c r="B10756" s="27"/>
      <c r="D10756" s="27"/>
      <c r="E10756" s="27"/>
      <c r="I10756" s="27"/>
      <c r="J10756" s="27"/>
    </row>
    <row r="10757" spans="2:10" x14ac:dyDescent="0.25">
      <c r="B10757" s="27"/>
      <c r="D10757" s="27"/>
      <c r="E10757" s="27"/>
      <c r="I10757" s="27"/>
      <c r="J10757" s="27"/>
    </row>
    <row r="10758" spans="2:10" x14ac:dyDescent="0.25">
      <c r="B10758" s="27"/>
      <c r="D10758" s="27"/>
      <c r="E10758" s="27"/>
      <c r="I10758" s="27"/>
      <c r="J10758" s="27"/>
    </row>
    <row r="10759" spans="2:10" x14ac:dyDescent="0.25">
      <c r="B10759" s="27"/>
      <c r="D10759" s="27"/>
      <c r="E10759" s="27"/>
      <c r="I10759" s="27"/>
      <c r="J10759" s="27"/>
    </row>
    <row r="10760" spans="2:10" x14ac:dyDescent="0.25">
      <c r="B10760" s="27"/>
      <c r="D10760" s="27"/>
      <c r="E10760" s="27"/>
      <c r="I10760" s="27"/>
      <c r="J10760" s="27"/>
    </row>
    <row r="10761" spans="2:10" x14ac:dyDescent="0.25">
      <c r="B10761" s="27"/>
      <c r="D10761" s="27"/>
      <c r="E10761" s="27"/>
      <c r="I10761" s="27"/>
      <c r="J10761" s="27"/>
    </row>
    <row r="10762" spans="2:10" x14ac:dyDescent="0.25">
      <c r="B10762" s="27"/>
      <c r="D10762" s="27"/>
      <c r="E10762" s="27"/>
      <c r="I10762" s="27"/>
      <c r="J10762" s="27"/>
    </row>
    <row r="10763" spans="2:10" x14ac:dyDescent="0.25">
      <c r="B10763" s="27"/>
      <c r="D10763" s="27"/>
      <c r="E10763" s="27"/>
      <c r="I10763" s="27"/>
      <c r="J10763" s="27"/>
    </row>
    <row r="10764" spans="2:10" x14ac:dyDescent="0.25">
      <c r="B10764" s="27"/>
      <c r="D10764" s="27"/>
      <c r="E10764" s="27"/>
      <c r="I10764" s="27"/>
      <c r="J10764" s="27"/>
    </row>
    <row r="10765" spans="2:10" x14ac:dyDescent="0.25">
      <c r="B10765" s="27"/>
      <c r="D10765" s="27"/>
      <c r="E10765" s="27"/>
      <c r="I10765" s="27"/>
      <c r="J10765" s="27"/>
    </row>
    <row r="10766" spans="2:10" x14ac:dyDescent="0.25">
      <c r="B10766" s="27"/>
      <c r="D10766" s="27"/>
      <c r="E10766" s="27"/>
      <c r="I10766" s="27"/>
      <c r="J10766" s="27"/>
    </row>
    <row r="10767" spans="2:10" x14ac:dyDescent="0.25">
      <c r="B10767" s="27"/>
      <c r="D10767" s="27"/>
      <c r="E10767" s="27"/>
      <c r="I10767" s="27"/>
      <c r="J10767" s="27"/>
    </row>
    <row r="10768" spans="2:10" x14ac:dyDescent="0.25">
      <c r="B10768" s="27"/>
      <c r="D10768" s="27"/>
      <c r="E10768" s="27"/>
      <c r="I10768" s="27"/>
      <c r="J10768" s="27"/>
    </row>
    <row r="10769" spans="2:10" x14ac:dyDescent="0.25">
      <c r="B10769" s="27"/>
      <c r="D10769" s="27"/>
      <c r="E10769" s="27"/>
      <c r="I10769" s="27"/>
      <c r="J10769" s="27"/>
    </row>
    <row r="10770" spans="2:10" x14ac:dyDescent="0.25">
      <c r="B10770" s="27"/>
      <c r="D10770" s="27"/>
      <c r="E10770" s="27"/>
      <c r="I10770" s="27"/>
      <c r="J10770" s="27"/>
    </row>
    <row r="10771" spans="2:10" x14ac:dyDescent="0.25">
      <c r="B10771" s="27"/>
      <c r="D10771" s="27"/>
      <c r="E10771" s="27"/>
      <c r="I10771" s="27"/>
      <c r="J10771" s="27"/>
    </row>
    <row r="10772" spans="2:10" x14ac:dyDescent="0.25">
      <c r="B10772" s="27"/>
      <c r="D10772" s="27"/>
      <c r="E10772" s="27"/>
      <c r="I10772" s="27"/>
      <c r="J10772" s="27"/>
    </row>
    <row r="10773" spans="2:10" x14ac:dyDescent="0.25">
      <c r="B10773" s="27"/>
      <c r="D10773" s="27"/>
      <c r="E10773" s="27"/>
      <c r="I10773" s="27"/>
      <c r="J10773" s="27"/>
    </row>
    <row r="10774" spans="2:10" x14ac:dyDescent="0.25">
      <c r="B10774" s="27"/>
      <c r="D10774" s="27"/>
      <c r="E10774" s="27"/>
      <c r="I10774" s="27"/>
      <c r="J10774" s="27"/>
    </row>
    <row r="10775" spans="2:10" x14ac:dyDescent="0.25">
      <c r="B10775" s="27"/>
      <c r="D10775" s="27"/>
      <c r="E10775" s="27"/>
      <c r="I10775" s="27"/>
      <c r="J10775" s="27"/>
    </row>
    <row r="10776" spans="2:10" x14ac:dyDescent="0.25">
      <c r="B10776" s="27"/>
      <c r="D10776" s="27"/>
      <c r="E10776" s="27"/>
      <c r="I10776" s="27"/>
      <c r="J10776" s="27"/>
    </row>
    <row r="10777" spans="2:10" x14ac:dyDescent="0.25">
      <c r="B10777" s="27"/>
      <c r="D10777" s="27"/>
      <c r="E10777" s="27"/>
      <c r="I10777" s="27"/>
      <c r="J10777" s="27"/>
    </row>
    <row r="10778" spans="2:10" x14ac:dyDescent="0.25">
      <c r="B10778" s="27"/>
      <c r="D10778" s="27"/>
      <c r="E10778" s="27"/>
      <c r="I10778" s="27"/>
      <c r="J10778" s="27"/>
    </row>
    <row r="10779" spans="2:10" x14ac:dyDescent="0.25">
      <c r="B10779" s="27"/>
      <c r="D10779" s="27"/>
      <c r="E10779" s="27"/>
      <c r="I10779" s="27"/>
      <c r="J10779" s="27"/>
    </row>
    <row r="10780" spans="2:10" x14ac:dyDescent="0.25">
      <c r="B10780" s="27"/>
      <c r="D10780" s="27"/>
      <c r="E10780" s="27"/>
      <c r="I10780" s="27"/>
      <c r="J10780" s="27"/>
    </row>
    <row r="10781" spans="2:10" x14ac:dyDescent="0.25">
      <c r="B10781" s="27"/>
      <c r="D10781" s="27"/>
      <c r="E10781" s="27"/>
      <c r="I10781" s="27"/>
      <c r="J10781" s="27"/>
    </row>
    <row r="10782" spans="2:10" x14ac:dyDescent="0.25">
      <c r="B10782" s="27"/>
      <c r="D10782" s="27"/>
      <c r="E10782" s="27"/>
      <c r="I10782" s="27"/>
      <c r="J10782" s="27"/>
    </row>
    <row r="10783" spans="2:10" x14ac:dyDescent="0.25">
      <c r="B10783" s="27"/>
      <c r="D10783" s="27"/>
      <c r="E10783" s="27"/>
      <c r="I10783" s="27"/>
      <c r="J10783" s="27"/>
    </row>
    <row r="10784" spans="2:10" x14ac:dyDescent="0.25">
      <c r="B10784" s="27"/>
      <c r="D10784" s="27"/>
      <c r="E10784" s="27"/>
      <c r="I10784" s="27"/>
      <c r="J10784" s="27"/>
    </row>
    <row r="10785" spans="2:10" x14ac:dyDescent="0.25">
      <c r="B10785" s="27"/>
      <c r="D10785" s="27"/>
      <c r="E10785" s="27"/>
      <c r="I10785" s="27"/>
      <c r="J10785" s="27"/>
    </row>
    <row r="10786" spans="2:10" x14ac:dyDescent="0.25">
      <c r="B10786" s="27"/>
      <c r="D10786" s="27"/>
      <c r="E10786" s="27"/>
      <c r="I10786" s="27"/>
      <c r="J10786" s="27"/>
    </row>
    <row r="10787" spans="2:10" x14ac:dyDescent="0.25">
      <c r="B10787" s="27"/>
      <c r="D10787" s="27"/>
      <c r="E10787" s="27"/>
      <c r="I10787" s="27"/>
      <c r="J10787" s="27"/>
    </row>
    <row r="10788" spans="2:10" x14ac:dyDescent="0.25">
      <c r="B10788" s="27"/>
      <c r="D10788" s="27"/>
      <c r="E10788" s="27"/>
      <c r="I10788" s="27"/>
      <c r="J10788" s="27"/>
    </row>
    <row r="10789" spans="2:10" x14ac:dyDescent="0.25">
      <c r="B10789" s="27"/>
      <c r="D10789" s="27"/>
      <c r="E10789" s="27"/>
      <c r="I10789" s="27"/>
      <c r="J10789" s="27"/>
    </row>
    <row r="10790" spans="2:10" x14ac:dyDescent="0.25">
      <c r="B10790" s="27"/>
      <c r="D10790" s="27"/>
      <c r="E10790" s="27"/>
      <c r="I10790" s="27"/>
      <c r="J10790" s="27"/>
    </row>
    <row r="10791" spans="2:10" x14ac:dyDescent="0.25">
      <c r="B10791" s="27"/>
      <c r="D10791" s="27"/>
      <c r="E10791" s="27"/>
      <c r="I10791" s="27"/>
      <c r="J10791" s="27"/>
    </row>
    <row r="10792" spans="2:10" x14ac:dyDescent="0.25">
      <c r="B10792" s="27"/>
      <c r="D10792" s="27"/>
      <c r="E10792" s="27"/>
      <c r="I10792" s="27"/>
      <c r="J10792" s="27"/>
    </row>
    <row r="10793" spans="2:10" x14ac:dyDescent="0.25">
      <c r="B10793" s="27"/>
      <c r="D10793" s="27"/>
      <c r="E10793" s="27"/>
      <c r="I10793" s="27"/>
      <c r="J10793" s="27"/>
    </row>
    <row r="10794" spans="2:10" x14ac:dyDescent="0.25">
      <c r="B10794" s="27"/>
      <c r="D10794" s="27"/>
      <c r="E10794" s="27"/>
      <c r="I10794" s="27"/>
      <c r="J10794" s="27"/>
    </row>
    <row r="10795" spans="2:10" x14ac:dyDescent="0.25">
      <c r="B10795" s="27"/>
      <c r="D10795" s="27"/>
      <c r="E10795" s="27"/>
      <c r="I10795" s="27"/>
      <c r="J10795" s="27"/>
    </row>
    <row r="10796" spans="2:10" x14ac:dyDescent="0.25">
      <c r="B10796" s="27"/>
      <c r="D10796" s="27"/>
      <c r="E10796" s="27"/>
      <c r="I10796" s="27"/>
      <c r="J10796" s="27"/>
    </row>
    <row r="10797" spans="2:10" x14ac:dyDescent="0.25">
      <c r="B10797" s="27"/>
      <c r="D10797" s="27"/>
      <c r="E10797" s="27"/>
      <c r="I10797" s="27"/>
      <c r="J10797" s="27"/>
    </row>
    <row r="10798" spans="2:10" x14ac:dyDescent="0.25">
      <c r="B10798" s="27"/>
      <c r="D10798" s="27"/>
      <c r="E10798" s="27"/>
      <c r="I10798" s="27"/>
      <c r="J10798" s="27"/>
    </row>
    <row r="10799" spans="2:10" x14ac:dyDescent="0.25">
      <c r="B10799" s="27"/>
      <c r="D10799" s="27"/>
      <c r="E10799" s="27"/>
      <c r="I10799" s="27"/>
      <c r="J10799" s="27"/>
    </row>
    <row r="10800" spans="2:10" x14ac:dyDescent="0.25">
      <c r="B10800" s="27"/>
      <c r="D10800" s="27"/>
      <c r="E10800" s="27"/>
      <c r="I10800" s="27"/>
      <c r="J10800" s="27"/>
    </row>
    <row r="10801" spans="2:10" x14ac:dyDescent="0.25">
      <c r="B10801" s="27"/>
      <c r="D10801" s="27"/>
      <c r="E10801" s="27"/>
      <c r="I10801" s="27"/>
      <c r="J10801" s="27"/>
    </row>
    <row r="10802" spans="2:10" x14ac:dyDescent="0.25">
      <c r="B10802" s="27"/>
      <c r="D10802" s="27"/>
      <c r="E10802" s="27"/>
      <c r="I10802" s="27"/>
      <c r="J10802" s="27"/>
    </row>
    <row r="10803" spans="2:10" x14ac:dyDescent="0.25">
      <c r="B10803" s="27"/>
      <c r="D10803" s="27"/>
      <c r="E10803" s="27"/>
      <c r="I10803" s="27"/>
      <c r="J10803" s="27"/>
    </row>
    <row r="10804" spans="2:10" x14ac:dyDescent="0.25">
      <c r="B10804" s="27"/>
      <c r="D10804" s="27"/>
      <c r="E10804" s="27"/>
      <c r="I10804" s="27"/>
      <c r="J10804" s="27"/>
    </row>
    <row r="10805" spans="2:10" x14ac:dyDescent="0.25">
      <c r="B10805" s="27"/>
      <c r="D10805" s="27"/>
      <c r="E10805" s="27"/>
      <c r="I10805" s="27"/>
      <c r="J10805" s="27"/>
    </row>
    <row r="10806" spans="2:10" x14ac:dyDescent="0.25">
      <c r="B10806" s="27"/>
      <c r="D10806" s="27"/>
      <c r="E10806" s="27"/>
      <c r="I10806" s="27"/>
      <c r="J10806" s="27"/>
    </row>
    <row r="10807" spans="2:10" x14ac:dyDescent="0.25">
      <c r="B10807" s="27"/>
      <c r="D10807" s="27"/>
      <c r="E10807" s="27"/>
      <c r="I10807" s="27"/>
      <c r="J10807" s="27"/>
    </row>
    <row r="10808" spans="2:10" x14ac:dyDescent="0.25">
      <c r="B10808" s="27"/>
      <c r="D10808" s="27"/>
      <c r="E10808" s="27"/>
      <c r="I10808" s="27"/>
      <c r="J10808" s="27"/>
    </row>
    <row r="10809" spans="2:10" x14ac:dyDescent="0.25">
      <c r="B10809" s="27"/>
      <c r="D10809" s="27"/>
      <c r="E10809" s="27"/>
      <c r="I10809" s="27"/>
      <c r="J10809" s="27"/>
    </row>
    <row r="10810" spans="2:10" x14ac:dyDescent="0.25">
      <c r="B10810" s="27"/>
      <c r="D10810" s="27"/>
      <c r="E10810" s="27"/>
      <c r="I10810" s="27"/>
      <c r="J10810" s="27"/>
    </row>
    <row r="10811" spans="2:10" x14ac:dyDescent="0.25">
      <c r="B10811" s="27"/>
      <c r="D10811" s="27"/>
      <c r="E10811" s="27"/>
      <c r="I10811" s="27"/>
      <c r="J10811" s="27"/>
    </row>
    <row r="10812" spans="2:10" x14ac:dyDescent="0.25">
      <c r="B10812" s="27"/>
      <c r="D10812" s="27"/>
      <c r="E10812" s="27"/>
      <c r="I10812" s="27"/>
      <c r="J10812" s="27"/>
    </row>
    <row r="10813" spans="2:10" x14ac:dyDescent="0.25">
      <c r="B10813" s="27"/>
      <c r="D10813" s="27"/>
      <c r="E10813" s="27"/>
      <c r="I10813" s="27"/>
      <c r="J10813" s="27"/>
    </row>
    <row r="10814" spans="2:10" x14ac:dyDescent="0.25">
      <c r="B10814" s="27"/>
      <c r="D10814" s="27"/>
      <c r="E10814" s="27"/>
      <c r="I10814" s="27"/>
      <c r="J10814" s="27"/>
    </row>
    <row r="10815" spans="2:10" x14ac:dyDescent="0.25">
      <c r="B10815" s="27"/>
      <c r="D10815" s="27"/>
      <c r="E10815" s="27"/>
      <c r="I10815" s="27"/>
      <c r="J10815" s="27"/>
    </row>
    <row r="10816" spans="2:10" x14ac:dyDescent="0.25">
      <c r="B10816" s="27"/>
      <c r="D10816" s="27"/>
      <c r="E10816" s="27"/>
      <c r="I10816" s="27"/>
      <c r="J10816" s="27"/>
    </row>
    <row r="10817" spans="2:10" x14ac:dyDescent="0.25">
      <c r="B10817" s="27"/>
      <c r="D10817" s="27"/>
      <c r="E10817" s="27"/>
      <c r="I10817" s="27"/>
      <c r="J10817" s="27"/>
    </row>
    <row r="10818" spans="2:10" x14ac:dyDescent="0.25">
      <c r="B10818" s="27"/>
      <c r="D10818" s="27"/>
      <c r="E10818" s="27"/>
      <c r="I10818" s="27"/>
      <c r="J10818" s="27"/>
    </row>
    <row r="10819" spans="2:10" x14ac:dyDescent="0.25">
      <c r="B10819" s="27"/>
      <c r="D10819" s="27"/>
      <c r="E10819" s="27"/>
      <c r="I10819" s="27"/>
      <c r="J10819" s="27"/>
    </row>
    <row r="10820" spans="2:10" x14ac:dyDescent="0.25">
      <c r="B10820" s="27"/>
      <c r="D10820" s="27"/>
      <c r="E10820" s="27"/>
      <c r="I10820" s="27"/>
      <c r="J10820" s="27"/>
    </row>
    <row r="10821" spans="2:10" x14ac:dyDescent="0.25">
      <c r="B10821" s="27"/>
      <c r="D10821" s="27"/>
      <c r="E10821" s="27"/>
      <c r="I10821" s="27"/>
      <c r="J10821" s="27"/>
    </row>
    <row r="10822" spans="2:10" x14ac:dyDescent="0.25">
      <c r="B10822" s="27"/>
      <c r="D10822" s="27"/>
      <c r="E10822" s="27"/>
      <c r="I10822" s="27"/>
      <c r="J10822" s="27"/>
    </row>
    <row r="10823" spans="2:10" x14ac:dyDescent="0.25">
      <c r="B10823" s="27"/>
      <c r="D10823" s="27"/>
      <c r="E10823" s="27"/>
      <c r="I10823" s="27"/>
      <c r="J10823" s="27"/>
    </row>
    <row r="10824" spans="2:10" x14ac:dyDescent="0.25">
      <c r="B10824" s="27"/>
      <c r="D10824" s="27"/>
      <c r="E10824" s="27"/>
      <c r="I10824" s="27"/>
      <c r="J10824" s="27"/>
    </row>
    <row r="10825" spans="2:10" x14ac:dyDescent="0.25">
      <c r="B10825" s="27"/>
      <c r="D10825" s="27"/>
      <c r="E10825" s="27"/>
      <c r="I10825" s="27"/>
      <c r="J10825" s="27"/>
    </row>
    <row r="10826" spans="2:10" x14ac:dyDescent="0.25">
      <c r="B10826" s="27"/>
      <c r="D10826" s="27"/>
      <c r="E10826" s="27"/>
      <c r="I10826" s="27"/>
      <c r="J10826" s="27"/>
    </row>
    <row r="10827" spans="2:10" x14ac:dyDescent="0.25">
      <c r="B10827" s="27"/>
      <c r="D10827" s="27"/>
      <c r="E10827" s="27"/>
      <c r="I10827" s="27"/>
      <c r="J10827" s="27"/>
    </row>
    <row r="10828" spans="2:10" x14ac:dyDescent="0.25">
      <c r="B10828" s="27"/>
      <c r="D10828" s="27"/>
      <c r="E10828" s="27"/>
      <c r="I10828" s="27"/>
      <c r="J10828" s="27"/>
    </row>
    <row r="10829" spans="2:10" x14ac:dyDescent="0.25">
      <c r="B10829" s="27"/>
      <c r="D10829" s="27"/>
      <c r="E10829" s="27"/>
      <c r="I10829" s="27"/>
      <c r="J10829" s="27"/>
    </row>
    <row r="10830" spans="2:10" x14ac:dyDescent="0.25">
      <c r="B10830" s="27"/>
      <c r="D10830" s="27"/>
      <c r="E10830" s="27"/>
      <c r="I10830" s="27"/>
      <c r="J10830" s="27"/>
    </row>
    <row r="10831" spans="2:10" x14ac:dyDescent="0.25">
      <c r="B10831" s="27"/>
      <c r="D10831" s="27"/>
      <c r="E10831" s="27"/>
      <c r="I10831" s="27"/>
      <c r="J10831" s="27"/>
    </row>
    <row r="10832" spans="2:10" x14ac:dyDescent="0.25">
      <c r="B10832" s="27"/>
      <c r="D10832" s="27"/>
      <c r="E10832" s="27"/>
      <c r="I10832" s="27"/>
      <c r="J10832" s="27"/>
    </row>
    <row r="10833" spans="2:10" x14ac:dyDescent="0.25">
      <c r="B10833" s="27"/>
      <c r="D10833" s="27"/>
      <c r="E10833" s="27"/>
      <c r="I10833" s="27"/>
      <c r="J10833" s="27"/>
    </row>
    <row r="10834" spans="2:10" x14ac:dyDescent="0.25">
      <c r="B10834" s="27"/>
      <c r="D10834" s="27"/>
      <c r="E10834" s="27"/>
      <c r="I10834" s="27"/>
      <c r="J10834" s="27"/>
    </row>
    <row r="10835" spans="2:10" x14ac:dyDescent="0.25">
      <c r="B10835" s="27"/>
      <c r="D10835" s="27"/>
      <c r="E10835" s="27"/>
      <c r="I10835" s="27"/>
      <c r="J10835" s="27"/>
    </row>
    <row r="10836" spans="2:10" x14ac:dyDescent="0.25">
      <c r="B10836" s="27"/>
      <c r="D10836" s="27"/>
      <c r="E10836" s="27"/>
      <c r="I10836" s="27"/>
      <c r="J10836" s="27"/>
    </row>
    <row r="10837" spans="2:10" x14ac:dyDescent="0.25">
      <c r="B10837" s="27"/>
      <c r="D10837" s="27"/>
      <c r="E10837" s="27"/>
      <c r="I10837" s="27"/>
      <c r="J10837" s="27"/>
    </row>
    <row r="10838" spans="2:10" x14ac:dyDescent="0.25">
      <c r="B10838" s="27"/>
      <c r="D10838" s="27"/>
      <c r="E10838" s="27"/>
      <c r="I10838" s="27"/>
      <c r="J10838" s="27"/>
    </row>
    <row r="10839" spans="2:10" x14ac:dyDescent="0.25">
      <c r="B10839" s="27"/>
      <c r="D10839" s="27"/>
      <c r="E10839" s="27"/>
      <c r="I10839" s="27"/>
      <c r="J10839" s="27"/>
    </row>
    <row r="10840" spans="2:10" x14ac:dyDescent="0.25">
      <c r="B10840" s="27"/>
      <c r="D10840" s="27"/>
      <c r="E10840" s="27"/>
      <c r="I10840" s="27"/>
      <c r="J10840" s="27"/>
    </row>
    <row r="10841" spans="2:10" x14ac:dyDescent="0.25">
      <c r="B10841" s="27"/>
      <c r="D10841" s="27"/>
      <c r="E10841" s="27"/>
      <c r="I10841" s="27"/>
      <c r="J10841" s="27"/>
    </row>
    <row r="10842" spans="2:10" x14ac:dyDescent="0.25">
      <c r="B10842" s="27"/>
      <c r="D10842" s="27"/>
      <c r="E10842" s="27"/>
      <c r="I10842" s="27"/>
      <c r="J10842" s="27"/>
    </row>
    <row r="10843" spans="2:10" x14ac:dyDescent="0.25">
      <c r="B10843" s="27"/>
      <c r="D10843" s="27"/>
      <c r="E10843" s="27"/>
      <c r="I10843" s="27"/>
      <c r="J10843" s="27"/>
    </row>
    <row r="10844" spans="2:10" x14ac:dyDescent="0.25">
      <c r="B10844" s="27"/>
      <c r="D10844" s="27"/>
      <c r="E10844" s="27"/>
      <c r="I10844" s="27"/>
      <c r="J10844" s="27"/>
    </row>
    <row r="10845" spans="2:10" x14ac:dyDescent="0.25">
      <c r="B10845" s="27"/>
      <c r="D10845" s="27"/>
      <c r="E10845" s="27"/>
      <c r="I10845" s="27"/>
      <c r="J10845" s="27"/>
    </row>
    <row r="10846" spans="2:10" x14ac:dyDescent="0.25">
      <c r="B10846" s="27"/>
      <c r="D10846" s="27"/>
      <c r="E10846" s="27"/>
      <c r="I10846" s="27"/>
      <c r="J10846" s="27"/>
    </row>
    <row r="10847" spans="2:10" x14ac:dyDescent="0.25">
      <c r="B10847" s="27"/>
      <c r="D10847" s="27"/>
      <c r="E10847" s="27"/>
      <c r="I10847" s="27"/>
      <c r="J10847" s="27"/>
    </row>
    <row r="10848" spans="2:10" x14ac:dyDescent="0.25">
      <c r="B10848" s="27"/>
      <c r="D10848" s="27"/>
      <c r="E10848" s="27"/>
      <c r="I10848" s="27"/>
      <c r="J10848" s="27"/>
    </row>
    <row r="10849" spans="2:10" x14ac:dyDescent="0.25">
      <c r="B10849" s="27"/>
      <c r="D10849" s="27"/>
      <c r="E10849" s="27"/>
      <c r="I10849" s="27"/>
      <c r="J10849" s="27"/>
    </row>
    <row r="10850" spans="2:10" x14ac:dyDescent="0.25">
      <c r="B10850" s="27"/>
      <c r="D10850" s="27"/>
      <c r="E10850" s="27"/>
      <c r="I10850" s="27"/>
      <c r="J10850" s="27"/>
    </row>
    <row r="10851" spans="2:10" x14ac:dyDescent="0.25">
      <c r="B10851" s="27"/>
      <c r="D10851" s="27"/>
      <c r="E10851" s="27"/>
      <c r="I10851" s="27"/>
      <c r="J10851" s="27"/>
    </row>
    <row r="10852" spans="2:10" x14ac:dyDescent="0.25">
      <c r="B10852" s="27"/>
      <c r="D10852" s="27"/>
      <c r="E10852" s="27"/>
      <c r="I10852" s="27"/>
      <c r="J10852" s="27"/>
    </row>
    <row r="10853" spans="2:10" x14ac:dyDescent="0.25">
      <c r="B10853" s="27"/>
      <c r="D10853" s="27"/>
      <c r="E10853" s="27"/>
      <c r="I10853" s="27"/>
      <c r="J10853" s="27"/>
    </row>
    <row r="10854" spans="2:10" x14ac:dyDescent="0.25">
      <c r="B10854" s="27"/>
      <c r="D10854" s="27"/>
      <c r="E10854" s="27"/>
      <c r="I10854" s="27"/>
      <c r="J10854" s="27"/>
    </row>
    <row r="10855" spans="2:10" x14ac:dyDescent="0.25">
      <c r="B10855" s="27"/>
      <c r="D10855" s="27"/>
      <c r="E10855" s="27"/>
      <c r="I10855" s="27"/>
      <c r="J10855" s="27"/>
    </row>
    <row r="10856" spans="2:10" x14ac:dyDescent="0.25">
      <c r="B10856" s="27"/>
      <c r="D10856" s="27"/>
      <c r="E10856" s="27"/>
      <c r="I10856" s="27"/>
      <c r="J10856" s="27"/>
    </row>
    <row r="10857" spans="2:10" x14ac:dyDescent="0.25">
      <c r="B10857" s="27"/>
      <c r="D10857" s="27"/>
      <c r="E10857" s="27"/>
      <c r="I10857" s="27"/>
      <c r="J10857" s="27"/>
    </row>
    <row r="10858" spans="2:10" x14ac:dyDescent="0.25">
      <c r="B10858" s="27"/>
      <c r="D10858" s="27"/>
      <c r="E10858" s="27"/>
      <c r="I10858" s="27"/>
      <c r="J10858" s="27"/>
    </row>
    <row r="10859" spans="2:10" x14ac:dyDescent="0.25">
      <c r="B10859" s="27"/>
      <c r="D10859" s="27"/>
      <c r="E10859" s="27"/>
      <c r="I10859" s="27"/>
      <c r="J10859" s="27"/>
    </row>
    <row r="10860" spans="2:10" x14ac:dyDescent="0.25">
      <c r="B10860" s="27"/>
      <c r="D10860" s="27"/>
      <c r="E10860" s="27"/>
      <c r="I10860" s="27"/>
      <c r="J10860" s="27"/>
    </row>
    <row r="10861" spans="2:10" x14ac:dyDescent="0.25">
      <c r="B10861" s="27"/>
      <c r="D10861" s="27"/>
      <c r="E10861" s="27"/>
      <c r="I10861" s="27"/>
      <c r="J10861" s="27"/>
    </row>
    <row r="10862" spans="2:10" x14ac:dyDescent="0.25">
      <c r="B10862" s="27"/>
      <c r="D10862" s="27"/>
      <c r="E10862" s="27"/>
      <c r="I10862" s="27"/>
      <c r="J10862" s="27"/>
    </row>
    <row r="10863" spans="2:10" x14ac:dyDescent="0.25">
      <c r="B10863" s="27"/>
      <c r="D10863" s="27"/>
      <c r="E10863" s="27"/>
      <c r="I10863" s="27"/>
      <c r="J10863" s="27"/>
    </row>
    <row r="10864" spans="2:10" x14ac:dyDescent="0.25">
      <c r="B10864" s="27"/>
      <c r="D10864" s="27"/>
      <c r="E10864" s="27"/>
      <c r="I10864" s="27"/>
      <c r="J10864" s="27"/>
    </row>
    <row r="10865" spans="2:10" x14ac:dyDescent="0.25">
      <c r="B10865" s="27"/>
      <c r="D10865" s="27"/>
      <c r="E10865" s="27"/>
      <c r="I10865" s="27"/>
      <c r="J10865" s="27"/>
    </row>
    <row r="10866" spans="2:10" x14ac:dyDescent="0.25">
      <c r="B10866" s="27"/>
      <c r="D10866" s="27"/>
      <c r="E10866" s="27"/>
      <c r="I10866" s="27"/>
      <c r="J10866" s="27"/>
    </row>
    <row r="10867" spans="2:10" x14ac:dyDescent="0.25">
      <c r="B10867" s="27"/>
      <c r="D10867" s="27"/>
      <c r="E10867" s="27"/>
      <c r="I10867" s="27"/>
      <c r="J10867" s="27"/>
    </row>
    <row r="10868" spans="2:10" x14ac:dyDescent="0.25">
      <c r="B10868" s="27"/>
      <c r="D10868" s="27"/>
      <c r="E10868" s="27"/>
      <c r="I10868" s="27"/>
      <c r="J10868" s="27"/>
    </row>
    <row r="10869" spans="2:10" x14ac:dyDescent="0.25">
      <c r="B10869" s="27"/>
      <c r="D10869" s="27"/>
      <c r="E10869" s="27"/>
      <c r="I10869" s="27"/>
      <c r="J10869" s="27"/>
    </row>
    <row r="10870" spans="2:10" x14ac:dyDescent="0.25">
      <c r="B10870" s="27"/>
      <c r="D10870" s="27"/>
      <c r="E10870" s="27"/>
      <c r="I10870" s="27"/>
      <c r="J10870" s="27"/>
    </row>
    <row r="10871" spans="2:10" x14ac:dyDescent="0.25">
      <c r="B10871" s="27"/>
      <c r="D10871" s="27"/>
      <c r="E10871" s="27"/>
      <c r="I10871" s="27"/>
      <c r="J10871" s="27"/>
    </row>
    <row r="10872" spans="2:10" x14ac:dyDescent="0.25">
      <c r="B10872" s="27"/>
      <c r="D10872" s="27"/>
      <c r="E10872" s="27"/>
      <c r="I10872" s="27"/>
      <c r="J10872" s="27"/>
    </row>
    <row r="10873" spans="2:10" x14ac:dyDescent="0.25">
      <c r="B10873" s="27"/>
      <c r="D10873" s="27"/>
      <c r="E10873" s="27"/>
      <c r="I10873" s="27"/>
      <c r="J10873" s="27"/>
    </row>
    <row r="10874" spans="2:10" x14ac:dyDescent="0.25">
      <c r="B10874" s="27"/>
      <c r="D10874" s="27"/>
      <c r="E10874" s="27"/>
      <c r="I10874" s="27"/>
      <c r="J10874" s="27"/>
    </row>
    <row r="10875" spans="2:10" x14ac:dyDescent="0.25">
      <c r="B10875" s="27"/>
      <c r="D10875" s="27"/>
      <c r="E10875" s="27"/>
      <c r="I10875" s="27"/>
      <c r="J10875" s="27"/>
    </row>
    <row r="10876" spans="2:10" x14ac:dyDescent="0.25">
      <c r="B10876" s="27"/>
      <c r="D10876" s="27"/>
      <c r="E10876" s="27"/>
      <c r="I10876" s="27"/>
      <c r="J10876" s="27"/>
    </row>
    <row r="10877" spans="2:10" x14ac:dyDescent="0.25">
      <c r="B10877" s="27"/>
      <c r="D10877" s="27"/>
      <c r="E10877" s="27"/>
      <c r="I10877" s="27"/>
      <c r="J10877" s="27"/>
    </row>
    <row r="10878" spans="2:10" x14ac:dyDescent="0.25">
      <c r="B10878" s="27"/>
      <c r="D10878" s="27"/>
      <c r="E10878" s="27"/>
      <c r="I10878" s="27"/>
      <c r="J10878" s="27"/>
    </row>
    <row r="10879" spans="2:10" x14ac:dyDescent="0.25">
      <c r="B10879" s="27"/>
      <c r="D10879" s="27"/>
      <c r="E10879" s="27"/>
      <c r="I10879" s="27"/>
      <c r="J10879" s="27"/>
    </row>
    <row r="10880" spans="2:10" x14ac:dyDescent="0.25">
      <c r="B10880" s="27"/>
      <c r="D10880" s="27"/>
      <c r="E10880" s="27"/>
      <c r="I10880" s="27"/>
      <c r="J10880" s="27"/>
    </row>
    <row r="10881" spans="2:10" x14ac:dyDescent="0.25">
      <c r="B10881" s="27"/>
      <c r="D10881" s="27"/>
      <c r="E10881" s="27"/>
      <c r="I10881" s="27"/>
      <c r="J10881" s="27"/>
    </row>
    <row r="10882" spans="2:10" x14ac:dyDescent="0.25">
      <c r="B10882" s="27"/>
      <c r="D10882" s="27"/>
      <c r="E10882" s="27"/>
      <c r="I10882" s="27"/>
      <c r="J10882" s="27"/>
    </row>
    <row r="10883" spans="2:10" x14ac:dyDescent="0.25">
      <c r="B10883" s="27"/>
      <c r="D10883" s="27"/>
      <c r="E10883" s="27"/>
      <c r="I10883" s="27"/>
      <c r="J10883" s="27"/>
    </row>
    <row r="10884" spans="2:10" x14ac:dyDescent="0.25">
      <c r="B10884" s="27"/>
      <c r="D10884" s="27"/>
      <c r="E10884" s="27"/>
      <c r="I10884" s="27"/>
      <c r="J10884" s="27"/>
    </row>
    <row r="10885" spans="2:10" x14ac:dyDescent="0.25">
      <c r="B10885" s="27"/>
      <c r="D10885" s="27"/>
      <c r="E10885" s="27"/>
      <c r="I10885" s="27"/>
      <c r="J10885" s="27"/>
    </row>
    <row r="10886" spans="2:10" x14ac:dyDescent="0.25">
      <c r="B10886" s="27"/>
      <c r="D10886" s="27"/>
      <c r="E10886" s="27"/>
      <c r="I10886" s="27"/>
      <c r="J10886" s="27"/>
    </row>
    <row r="10887" spans="2:10" x14ac:dyDescent="0.25">
      <c r="B10887" s="27"/>
      <c r="D10887" s="27"/>
      <c r="E10887" s="27"/>
      <c r="I10887" s="27"/>
      <c r="J10887" s="27"/>
    </row>
    <row r="10888" spans="2:10" x14ac:dyDescent="0.25">
      <c r="B10888" s="27"/>
      <c r="D10888" s="27"/>
      <c r="E10888" s="27"/>
      <c r="I10888" s="27"/>
      <c r="J10888" s="27"/>
    </row>
    <row r="10889" spans="2:10" x14ac:dyDescent="0.25">
      <c r="B10889" s="27"/>
      <c r="D10889" s="27"/>
      <c r="E10889" s="27"/>
      <c r="I10889" s="27"/>
      <c r="J10889" s="27"/>
    </row>
    <row r="10890" spans="2:10" x14ac:dyDescent="0.25">
      <c r="B10890" s="27"/>
      <c r="D10890" s="27"/>
      <c r="E10890" s="27"/>
      <c r="I10890" s="27"/>
      <c r="J10890" s="27"/>
    </row>
    <row r="10891" spans="2:10" x14ac:dyDescent="0.25">
      <c r="B10891" s="27"/>
      <c r="D10891" s="27"/>
      <c r="E10891" s="27"/>
      <c r="I10891" s="27"/>
      <c r="J10891" s="27"/>
    </row>
    <row r="10892" spans="2:10" x14ac:dyDescent="0.25">
      <c r="B10892" s="27"/>
      <c r="D10892" s="27"/>
      <c r="E10892" s="27"/>
      <c r="I10892" s="27"/>
      <c r="J10892" s="27"/>
    </row>
    <row r="10893" spans="2:10" x14ac:dyDescent="0.25">
      <c r="B10893" s="27"/>
      <c r="D10893" s="27"/>
      <c r="E10893" s="27"/>
      <c r="I10893" s="27"/>
      <c r="J10893" s="27"/>
    </row>
    <row r="10894" spans="2:10" x14ac:dyDescent="0.25">
      <c r="B10894" s="27"/>
      <c r="D10894" s="27"/>
      <c r="E10894" s="27"/>
      <c r="I10894" s="27"/>
      <c r="J10894" s="27"/>
    </row>
    <row r="10895" spans="2:10" x14ac:dyDescent="0.25">
      <c r="B10895" s="27"/>
      <c r="D10895" s="27"/>
      <c r="E10895" s="27"/>
      <c r="I10895" s="27"/>
      <c r="J10895" s="27"/>
    </row>
    <row r="10896" spans="2:10" x14ac:dyDescent="0.25">
      <c r="B10896" s="27"/>
      <c r="D10896" s="27"/>
      <c r="E10896" s="27"/>
      <c r="I10896" s="27"/>
      <c r="J10896" s="27"/>
    </row>
    <row r="10897" spans="2:10" x14ac:dyDescent="0.25">
      <c r="B10897" s="27"/>
      <c r="D10897" s="27"/>
      <c r="E10897" s="27"/>
      <c r="I10897" s="27"/>
      <c r="J10897" s="27"/>
    </row>
    <row r="10898" spans="2:10" x14ac:dyDescent="0.25">
      <c r="B10898" s="27"/>
      <c r="D10898" s="27"/>
      <c r="E10898" s="27"/>
      <c r="I10898" s="27"/>
      <c r="J10898" s="27"/>
    </row>
    <row r="10899" spans="2:10" x14ac:dyDescent="0.25">
      <c r="B10899" s="27"/>
      <c r="D10899" s="27"/>
      <c r="E10899" s="27"/>
      <c r="I10899" s="27"/>
      <c r="J10899" s="27"/>
    </row>
    <row r="10900" spans="2:10" x14ac:dyDescent="0.25">
      <c r="B10900" s="27"/>
      <c r="D10900" s="27"/>
      <c r="E10900" s="27"/>
      <c r="I10900" s="27"/>
      <c r="J10900" s="27"/>
    </row>
    <row r="10901" spans="2:10" x14ac:dyDescent="0.25">
      <c r="B10901" s="27"/>
      <c r="D10901" s="27"/>
      <c r="E10901" s="27"/>
      <c r="I10901" s="27"/>
      <c r="J10901" s="27"/>
    </row>
    <row r="10902" spans="2:10" x14ac:dyDescent="0.25">
      <c r="B10902" s="27"/>
      <c r="D10902" s="27"/>
      <c r="E10902" s="27"/>
      <c r="I10902" s="27"/>
      <c r="J10902" s="27"/>
    </row>
    <row r="10903" spans="2:10" x14ac:dyDescent="0.25">
      <c r="B10903" s="27"/>
      <c r="D10903" s="27"/>
      <c r="E10903" s="27"/>
      <c r="I10903" s="27"/>
      <c r="J10903" s="27"/>
    </row>
    <row r="10904" spans="2:10" x14ac:dyDescent="0.25">
      <c r="B10904" s="27"/>
      <c r="D10904" s="27"/>
      <c r="E10904" s="27"/>
      <c r="I10904" s="27"/>
      <c r="J10904" s="27"/>
    </row>
    <row r="10905" spans="2:10" x14ac:dyDescent="0.25">
      <c r="B10905" s="27"/>
      <c r="D10905" s="27"/>
      <c r="E10905" s="27"/>
      <c r="I10905" s="27"/>
      <c r="J10905" s="27"/>
    </row>
    <row r="10906" spans="2:10" x14ac:dyDescent="0.25">
      <c r="B10906" s="27"/>
      <c r="D10906" s="27"/>
      <c r="E10906" s="27"/>
      <c r="I10906" s="27"/>
      <c r="J10906" s="27"/>
    </row>
    <row r="10907" spans="2:10" x14ac:dyDescent="0.25">
      <c r="B10907" s="27"/>
      <c r="D10907" s="27"/>
      <c r="E10907" s="27"/>
      <c r="I10907" s="27"/>
      <c r="J10907" s="27"/>
    </row>
    <row r="10908" spans="2:10" x14ac:dyDescent="0.25">
      <c r="B10908" s="27"/>
      <c r="D10908" s="27"/>
      <c r="E10908" s="27"/>
      <c r="I10908" s="27"/>
      <c r="J10908" s="27"/>
    </row>
    <row r="10909" spans="2:10" x14ac:dyDescent="0.25">
      <c r="B10909" s="27"/>
      <c r="D10909" s="27"/>
      <c r="E10909" s="27"/>
      <c r="I10909" s="27"/>
      <c r="J10909" s="27"/>
    </row>
    <row r="10910" spans="2:10" x14ac:dyDescent="0.25">
      <c r="B10910" s="27"/>
      <c r="D10910" s="27"/>
      <c r="E10910" s="27"/>
      <c r="I10910" s="27"/>
      <c r="J10910" s="27"/>
    </row>
    <row r="10911" spans="2:10" x14ac:dyDescent="0.25">
      <c r="B10911" s="27"/>
      <c r="D10911" s="27"/>
      <c r="E10911" s="27"/>
      <c r="I10911" s="27"/>
      <c r="J10911" s="27"/>
    </row>
    <row r="10912" spans="2:10" x14ac:dyDescent="0.25">
      <c r="B10912" s="27"/>
      <c r="D10912" s="27"/>
      <c r="E10912" s="27"/>
      <c r="I10912" s="27"/>
      <c r="J10912" s="27"/>
    </row>
    <row r="10913" spans="2:10" x14ac:dyDescent="0.25">
      <c r="B10913" s="27"/>
      <c r="D10913" s="27"/>
      <c r="E10913" s="27"/>
      <c r="I10913" s="27"/>
      <c r="J10913" s="27"/>
    </row>
    <row r="10914" spans="2:10" x14ac:dyDescent="0.25">
      <c r="B10914" s="27"/>
      <c r="D10914" s="27"/>
      <c r="E10914" s="27"/>
      <c r="I10914" s="27"/>
      <c r="J10914" s="27"/>
    </row>
    <row r="10915" spans="2:10" x14ac:dyDescent="0.25">
      <c r="B10915" s="27"/>
      <c r="D10915" s="27"/>
      <c r="E10915" s="27"/>
      <c r="I10915" s="27"/>
      <c r="J10915" s="27"/>
    </row>
    <row r="10916" spans="2:10" x14ac:dyDescent="0.25">
      <c r="B10916" s="27"/>
      <c r="D10916" s="27"/>
      <c r="E10916" s="27"/>
      <c r="I10916" s="27"/>
      <c r="J10916" s="27"/>
    </row>
    <row r="10917" spans="2:10" x14ac:dyDescent="0.25">
      <c r="B10917" s="27"/>
      <c r="D10917" s="27"/>
      <c r="E10917" s="27"/>
      <c r="I10917" s="27"/>
      <c r="J10917" s="27"/>
    </row>
    <row r="10918" spans="2:10" x14ac:dyDescent="0.25">
      <c r="B10918" s="27"/>
      <c r="D10918" s="27"/>
      <c r="E10918" s="27"/>
      <c r="I10918" s="27"/>
      <c r="J10918" s="27"/>
    </row>
    <row r="10919" spans="2:10" x14ac:dyDescent="0.25">
      <c r="B10919" s="27"/>
      <c r="D10919" s="27"/>
      <c r="E10919" s="27"/>
      <c r="I10919" s="27"/>
      <c r="J10919" s="27"/>
    </row>
    <row r="10920" spans="2:10" x14ac:dyDescent="0.25">
      <c r="B10920" s="27"/>
      <c r="D10920" s="27"/>
      <c r="E10920" s="27"/>
      <c r="I10920" s="27"/>
      <c r="J10920" s="27"/>
    </row>
    <row r="10921" spans="2:10" x14ac:dyDescent="0.25">
      <c r="B10921" s="27"/>
      <c r="D10921" s="27"/>
      <c r="E10921" s="27"/>
      <c r="I10921" s="27"/>
      <c r="J10921" s="27"/>
    </row>
    <row r="10922" spans="2:10" x14ac:dyDescent="0.25">
      <c r="B10922" s="27"/>
      <c r="D10922" s="27"/>
      <c r="E10922" s="27"/>
      <c r="I10922" s="27"/>
      <c r="J10922" s="27"/>
    </row>
    <row r="10923" spans="2:10" x14ac:dyDescent="0.25">
      <c r="B10923" s="27"/>
      <c r="D10923" s="27"/>
      <c r="E10923" s="27"/>
      <c r="I10923" s="27"/>
      <c r="J10923" s="27"/>
    </row>
    <row r="10924" spans="2:10" x14ac:dyDescent="0.25">
      <c r="B10924" s="27"/>
      <c r="D10924" s="27"/>
      <c r="E10924" s="27"/>
      <c r="I10924" s="27"/>
      <c r="J10924" s="27"/>
    </row>
    <row r="10925" spans="2:10" x14ac:dyDescent="0.25">
      <c r="B10925" s="27"/>
      <c r="D10925" s="27"/>
      <c r="E10925" s="27"/>
      <c r="I10925" s="27"/>
      <c r="J10925" s="27"/>
    </row>
    <row r="10926" spans="2:10" x14ac:dyDescent="0.25">
      <c r="B10926" s="27"/>
      <c r="D10926" s="27"/>
      <c r="E10926" s="27"/>
      <c r="I10926" s="27"/>
      <c r="J10926" s="27"/>
    </row>
    <row r="10927" spans="2:10" x14ac:dyDescent="0.25">
      <c r="B10927" s="27"/>
      <c r="D10927" s="27"/>
      <c r="E10927" s="27"/>
      <c r="I10927" s="27"/>
      <c r="J10927" s="27"/>
    </row>
    <row r="10928" spans="2:10" x14ac:dyDescent="0.25">
      <c r="B10928" s="27"/>
      <c r="D10928" s="27"/>
      <c r="E10928" s="27"/>
      <c r="I10928" s="27"/>
      <c r="J10928" s="27"/>
    </row>
    <row r="10929" spans="2:10" x14ac:dyDescent="0.25">
      <c r="B10929" s="27"/>
      <c r="D10929" s="27"/>
      <c r="E10929" s="27"/>
      <c r="I10929" s="27"/>
      <c r="J10929" s="27"/>
    </row>
    <row r="10930" spans="2:10" x14ac:dyDescent="0.25">
      <c r="B10930" s="27"/>
      <c r="D10930" s="27"/>
      <c r="E10930" s="27"/>
      <c r="I10930" s="27"/>
      <c r="J10930" s="27"/>
    </row>
    <row r="10931" spans="2:10" x14ac:dyDescent="0.25">
      <c r="B10931" s="27"/>
      <c r="D10931" s="27"/>
      <c r="E10931" s="27"/>
      <c r="I10931" s="27"/>
      <c r="J10931" s="27"/>
    </row>
    <row r="10932" spans="2:10" x14ac:dyDescent="0.25">
      <c r="B10932" s="27"/>
      <c r="D10932" s="27"/>
      <c r="E10932" s="27"/>
      <c r="I10932" s="27"/>
      <c r="J10932" s="27"/>
    </row>
    <row r="10933" spans="2:10" x14ac:dyDescent="0.25">
      <c r="B10933" s="27"/>
      <c r="D10933" s="27"/>
      <c r="E10933" s="27"/>
      <c r="I10933" s="27"/>
      <c r="J10933" s="27"/>
    </row>
    <row r="10934" spans="2:10" x14ac:dyDescent="0.25">
      <c r="B10934" s="27"/>
      <c r="D10934" s="27"/>
      <c r="E10934" s="27"/>
      <c r="I10934" s="27"/>
      <c r="J10934" s="27"/>
    </row>
    <row r="10935" spans="2:10" x14ac:dyDescent="0.25">
      <c r="B10935" s="27"/>
      <c r="D10935" s="27"/>
      <c r="E10935" s="27"/>
      <c r="I10935" s="27"/>
      <c r="J10935" s="27"/>
    </row>
    <row r="10936" spans="2:10" x14ac:dyDescent="0.25">
      <c r="B10936" s="27"/>
      <c r="D10936" s="27"/>
      <c r="E10936" s="27"/>
      <c r="I10936" s="27"/>
      <c r="J10936" s="27"/>
    </row>
    <row r="10937" spans="2:10" x14ac:dyDescent="0.25">
      <c r="B10937" s="27"/>
      <c r="D10937" s="27"/>
      <c r="E10937" s="27"/>
      <c r="I10937" s="27"/>
      <c r="J10937" s="27"/>
    </row>
    <row r="10938" spans="2:10" x14ac:dyDescent="0.25">
      <c r="B10938" s="27"/>
      <c r="D10938" s="27"/>
      <c r="E10938" s="27"/>
      <c r="I10938" s="27"/>
      <c r="J10938" s="27"/>
    </row>
    <row r="10939" spans="2:10" x14ac:dyDescent="0.25">
      <c r="B10939" s="27"/>
      <c r="D10939" s="27"/>
      <c r="E10939" s="27"/>
      <c r="I10939" s="27"/>
      <c r="J10939" s="27"/>
    </row>
    <row r="10940" spans="2:10" x14ac:dyDescent="0.25">
      <c r="B10940" s="27"/>
      <c r="D10940" s="27"/>
      <c r="E10940" s="27"/>
      <c r="I10940" s="27"/>
      <c r="J10940" s="27"/>
    </row>
    <row r="10941" spans="2:10" x14ac:dyDescent="0.25">
      <c r="B10941" s="27"/>
      <c r="D10941" s="27"/>
      <c r="E10941" s="27"/>
      <c r="I10941" s="27"/>
      <c r="J10941" s="27"/>
    </row>
    <row r="10942" spans="2:10" x14ac:dyDescent="0.25">
      <c r="B10942" s="27"/>
      <c r="D10942" s="27"/>
      <c r="E10942" s="27"/>
      <c r="I10942" s="27"/>
      <c r="J10942" s="27"/>
    </row>
    <row r="10943" spans="2:10" x14ac:dyDescent="0.25">
      <c r="B10943" s="27"/>
      <c r="D10943" s="27"/>
      <c r="E10943" s="27"/>
      <c r="I10943" s="27"/>
      <c r="J10943" s="27"/>
    </row>
    <row r="10944" spans="2:10" x14ac:dyDescent="0.25">
      <c r="B10944" s="27"/>
      <c r="D10944" s="27"/>
      <c r="E10944" s="27"/>
      <c r="I10944" s="27"/>
      <c r="J10944" s="27"/>
    </row>
    <row r="10945" spans="2:10" x14ac:dyDescent="0.25">
      <c r="B10945" s="27"/>
      <c r="D10945" s="27"/>
      <c r="E10945" s="27"/>
      <c r="I10945" s="27"/>
      <c r="J10945" s="27"/>
    </row>
    <row r="10946" spans="2:10" x14ac:dyDescent="0.25">
      <c r="B10946" s="27"/>
      <c r="D10946" s="27"/>
      <c r="E10946" s="27"/>
      <c r="I10946" s="27"/>
      <c r="J10946" s="27"/>
    </row>
    <row r="10947" spans="2:10" x14ac:dyDescent="0.25">
      <c r="B10947" s="27"/>
      <c r="D10947" s="27"/>
      <c r="E10947" s="27"/>
      <c r="I10947" s="27"/>
      <c r="J10947" s="27"/>
    </row>
    <row r="10948" spans="2:10" x14ac:dyDescent="0.25">
      <c r="B10948" s="27"/>
      <c r="D10948" s="27"/>
      <c r="E10948" s="27"/>
      <c r="I10948" s="27"/>
      <c r="J10948" s="27"/>
    </row>
    <row r="10949" spans="2:10" x14ac:dyDescent="0.25">
      <c r="B10949" s="27"/>
      <c r="D10949" s="27"/>
      <c r="E10949" s="27"/>
      <c r="I10949" s="27"/>
      <c r="J10949" s="27"/>
    </row>
    <row r="10950" spans="2:10" x14ac:dyDescent="0.25">
      <c r="B10950" s="27"/>
      <c r="D10950" s="27"/>
      <c r="E10950" s="27"/>
      <c r="I10950" s="27"/>
      <c r="J10950" s="27"/>
    </row>
    <row r="10951" spans="2:10" x14ac:dyDescent="0.25">
      <c r="B10951" s="27"/>
      <c r="D10951" s="27"/>
      <c r="E10951" s="27"/>
      <c r="I10951" s="27"/>
      <c r="J10951" s="27"/>
    </row>
    <row r="10952" spans="2:10" x14ac:dyDescent="0.25">
      <c r="B10952" s="27"/>
      <c r="D10952" s="27"/>
      <c r="E10952" s="27"/>
      <c r="I10952" s="27"/>
      <c r="J10952" s="27"/>
    </row>
    <row r="10953" spans="2:10" x14ac:dyDescent="0.25">
      <c r="B10953" s="27"/>
      <c r="D10953" s="27"/>
      <c r="E10953" s="27"/>
      <c r="I10953" s="27"/>
      <c r="J10953" s="27"/>
    </row>
    <row r="10954" spans="2:10" x14ac:dyDescent="0.25">
      <c r="B10954" s="27"/>
      <c r="D10954" s="27"/>
      <c r="E10954" s="27"/>
      <c r="I10954" s="27"/>
      <c r="J10954" s="27"/>
    </row>
    <row r="10955" spans="2:10" x14ac:dyDescent="0.25">
      <c r="B10955" s="27"/>
      <c r="D10955" s="27"/>
      <c r="E10955" s="27"/>
      <c r="I10955" s="27"/>
      <c r="J10955" s="27"/>
    </row>
    <row r="10956" spans="2:10" x14ac:dyDescent="0.25">
      <c r="B10956" s="27"/>
      <c r="D10956" s="27"/>
      <c r="E10956" s="27"/>
      <c r="I10956" s="27"/>
      <c r="J10956" s="27"/>
    </row>
    <row r="10957" spans="2:10" x14ac:dyDescent="0.25">
      <c r="B10957" s="27"/>
      <c r="D10957" s="27"/>
      <c r="E10957" s="27"/>
      <c r="I10957" s="27"/>
      <c r="J10957" s="27"/>
    </row>
    <row r="10958" spans="2:10" x14ac:dyDescent="0.25">
      <c r="B10958" s="27"/>
      <c r="D10958" s="27"/>
      <c r="E10958" s="27"/>
      <c r="I10958" s="27"/>
      <c r="J10958" s="27"/>
    </row>
    <row r="10959" spans="2:10" x14ac:dyDescent="0.25">
      <c r="B10959" s="27"/>
      <c r="D10959" s="27"/>
      <c r="E10959" s="27"/>
      <c r="I10959" s="27"/>
      <c r="J10959" s="27"/>
    </row>
    <row r="10960" spans="2:10" x14ac:dyDescent="0.25">
      <c r="B10960" s="27"/>
      <c r="D10960" s="27"/>
      <c r="E10960" s="27"/>
      <c r="I10960" s="27"/>
      <c r="J10960" s="27"/>
    </row>
    <row r="10961" spans="2:10" x14ac:dyDescent="0.25">
      <c r="B10961" s="27"/>
      <c r="D10961" s="27"/>
      <c r="E10961" s="27"/>
      <c r="I10961" s="27"/>
      <c r="J10961" s="27"/>
    </row>
    <row r="10962" spans="2:10" x14ac:dyDescent="0.25">
      <c r="B10962" s="27"/>
      <c r="D10962" s="27"/>
      <c r="E10962" s="27"/>
      <c r="I10962" s="27"/>
      <c r="J10962" s="27"/>
    </row>
    <row r="10963" spans="2:10" x14ac:dyDescent="0.25">
      <c r="B10963" s="27"/>
      <c r="D10963" s="27"/>
      <c r="E10963" s="27"/>
      <c r="I10963" s="27"/>
      <c r="J10963" s="27"/>
    </row>
    <row r="10964" spans="2:10" x14ac:dyDescent="0.25">
      <c r="B10964" s="27"/>
      <c r="D10964" s="27"/>
      <c r="E10964" s="27"/>
      <c r="I10964" s="27"/>
      <c r="J10964" s="27"/>
    </row>
    <row r="10965" spans="2:10" x14ac:dyDescent="0.25">
      <c r="B10965" s="27"/>
      <c r="D10965" s="27"/>
      <c r="E10965" s="27"/>
      <c r="I10965" s="27"/>
      <c r="J10965" s="27"/>
    </row>
    <row r="10966" spans="2:10" x14ac:dyDescent="0.25">
      <c r="B10966" s="27"/>
      <c r="D10966" s="27"/>
      <c r="E10966" s="27"/>
      <c r="I10966" s="27"/>
      <c r="J10966" s="27"/>
    </row>
    <row r="10967" spans="2:10" x14ac:dyDescent="0.25">
      <c r="B10967" s="27"/>
      <c r="D10967" s="27"/>
      <c r="E10967" s="27"/>
      <c r="I10967" s="27"/>
      <c r="J10967" s="27"/>
    </row>
    <row r="10968" spans="2:10" x14ac:dyDescent="0.25">
      <c r="B10968" s="27"/>
      <c r="D10968" s="27"/>
      <c r="E10968" s="27"/>
      <c r="I10968" s="27"/>
      <c r="J10968" s="27"/>
    </row>
    <row r="10969" spans="2:10" x14ac:dyDescent="0.25">
      <c r="B10969" s="27"/>
      <c r="D10969" s="27"/>
      <c r="E10969" s="27"/>
      <c r="I10969" s="27"/>
      <c r="J10969" s="27"/>
    </row>
    <row r="10970" spans="2:10" x14ac:dyDescent="0.25">
      <c r="B10970" s="27"/>
      <c r="D10970" s="27"/>
      <c r="E10970" s="27"/>
      <c r="I10970" s="27"/>
      <c r="J10970" s="27"/>
    </row>
    <row r="10971" spans="2:10" x14ac:dyDescent="0.25">
      <c r="B10971" s="27"/>
      <c r="D10971" s="27"/>
      <c r="E10971" s="27"/>
      <c r="I10971" s="27"/>
      <c r="J10971" s="27"/>
    </row>
    <row r="10972" spans="2:10" x14ac:dyDescent="0.25">
      <c r="B10972" s="27"/>
      <c r="D10972" s="27"/>
      <c r="E10972" s="27"/>
      <c r="I10972" s="27"/>
      <c r="J10972" s="27"/>
    </row>
    <row r="10973" spans="2:10" x14ac:dyDescent="0.25">
      <c r="B10973" s="27"/>
      <c r="D10973" s="27"/>
      <c r="E10973" s="27"/>
      <c r="I10973" s="27"/>
      <c r="J10973" s="27"/>
    </row>
    <row r="10974" spans="2:10" x14ac:dyDescent="0.25">
      <c r="B10974" s="27"/>
      <c r="D10974" s="27"/>
      <c r="E10974" s="27"/>
      <c r="I10974" s="27"/>
      <c r="J10974" s="27"/>
    </row>
    <row r="10975" spans="2:10" x14ac:dyDescent="0.25">
      <c r="B10975" s="27"/>
      <c r="D10975" s="27"/>
      <c r="E10975" s="27"/>
      <c r="I10975" s="27"/>
      <c r="J10975" s="27"/>
    </row>
    <row r="10976" spans="2:10" x14ac:dyDescent="0.25">
      <c r="B10976" s="27"/>
      <c r="D10976" s="27"/>
      <c r="E10976" s="27"/>
      <c r="I10976" s="27"/>
      <c r="J10976" s="27"/>
    </row>
    <row r="10977" spans="2:10" x14ac:dyDescent="0.25">
      <c r="B10977" s="27"/>
      <c r="D10977" s="27"/>
      <c r="E10977" s="27"/>
      <c r="I10977" s="27"/>
      <c r="J10977" s="27"/>
    </row>
    <row r="10978" spans="2:10" x14ac:dyDescent="0.25">
      <c r="B10978" s="27"/>
      <c r="D10978" s="27"/>
      <c r="E10978" s="27"/>
      <c r="I10978" s="27"/>
      <c r="J10978" s="27"/>
    </row>
    <row r="10979" spans="2:10" x14ac:dyDescent="0.25">
      <c r="B10979" s="27"/>
      <c r="D10979" s="27"/>
      <c r="E10979" s="27"/>
      <c r="I10979" s="27"/>
      <c r="J10979" s="27"/>
    </row>
    <row r="10980" spans="2:10" x14ac:dyDescent="0.25">
      <c r="B10980" s="27"/>
      <c r="D10980" s="27"/>
      <c r="E10980" s="27"/>
      <c r="I10980" s="27"/>
      <c r="J10980" s="27"/>
    </row>
    <row r="10981" spans="2:10" x14ac:dyDescent="0.25">
      <c r="B10981" s="27"/>
      <c r="D10981" s="27"/>
      <c r="E10981" s="27"/>
      <c r="I10981" s="27"/>
      <c r="J10981" s="27"/>
    </row>
    <row r="10982" spans="2:10" x14ac:dyDescent="0.25">
      <c r="B10982" s="27"/>
      <c r="D10982" s="27"/>
      <c r="E10982" s="27"/>
      <c r="I10982" s="27"/>
      <c r="J10982" s="27"/>
    </row>
    <row r="10983" spans="2:10" x14ac:dyDescent="0.25">
      <c r="B10983" s="27"/>
      <c r="D10983" s="27"/>
      <c r="E10983" s="27"/>
      <c r="I10983" s="27"/>
      <c r="J10983" s="27"/>
    </row>
    <row r="10984" spans="2:10" x14ac:dyDescent="0.25">
      <c r="B10984" s="27"/>
      <c r="D10984" s="27"/>
      <c r="E10984" s="27"/>
      <c r="I10984" s="27"/>
      <c r="J10984" s="27"/>
    </row>
    <row r="10985" spans="2:10" x14ac:dyDescent="0.25">
      <c r="B10985" s="27"/>
      <c r="D10985" s="27"/>
      <c r="E10985" s="27"/>
      <c r="I10985" s="27"/>
      <c r="J10985" s="27"/>
    </row>
    <row r="10986" spans="2:10" x14ac:dyDescent="0.25">
      <c r="B10986" s="27"/>
      <c r="D10986" s="27"/>
      <c r="E10986" s="27"/>
      <c r="I10986" s="27"/>
      <c r="J10986" s="27"/>
    </row>
    <row r="10987" spans="2:10" x14ac:dyDescent="0.25">
      <c r="B10987" s="27"/>
      <c r="D10987" s="27"/>
      <c r="E10987" s="27"/>
      <c r="I10987" s="27"/>
      <c r="J10987" s="27"/>
    </row>
    <row r="10988" spans="2:10" x14ac:dyDescent="0.25">
      <c r="B10988" s="27"/>
      <c r="D10988" s="27"/>
      <c r="E10988" s="27"/>
      <c r="I10988" s="27"/>
      <c r="J10988" s="27"/>
    </row>
    <row r="10989" spans="2:10" x14ac:dyDescent="0.25">
      <c r="B10989" s="27"/>
      <c r="D10989" s="27"/>
      <c r="E10989" s="27"/>
      <c r="I10989" s="27"/>
      <c r="J10989" s="27"/>
    </row>
    <row r="10990" spans="2:10" x14ac:dyDescent="0.25">
      <c r="B10990" s="27"/>
      <c r="D10990" s="27"/>
      <c r="E10990" s="27"/>
      <c r="I10990" s="27"/>
      <c r="J10990" s="27"/>
    </row>
    <row r="10991" spans="2:10" x14ac:dyDescent="0.25">
      <c r="B10991" s="27"/>
      <c r="D10991" s="27"/>
      <c r="E10991" s="27"/>
      <c r="I10991" s="27"/>
      <c r="J10991" s="27"/>
    </row>
    <row r="10992" spans="2:10" x14ac:dyDescent="0.25">
      <c r="B10992" s="27"/>
      <c r="D10992" s="27"/>
      <c r="E10992" s="27"/>
      <c r="I10992" s="27"/>
      <c r="J10992" s="27"/>
    </row>
    <row r="10993" spans="2:10" x14ac:dyDescent="0.25">
      <c r="B10993" s="27"/>
      <c r="D10993" s="27"/>
      <c r="E10993" s="27"/>
      <c r="I10993" s="27"/>
      <c r="J10993" s="27"/>
    </row>
    <row r="10994" spans="2:10" x14ac:dyDescent="0.25">
      <c r="B10994" s="27"/>
      <c r="D10994" s="27"/>
      <c r="E10994" s="27"/>
      <c r="I10994" s="27"/>
      <c r="J10994" s="27"/>
    </row>
    <row r="10995" spans="2:10" x14ac:dyDescent="0.25">
      <c r="B10995" s="27"/>
      <c r="D10995" s="27"/>
      <c r="E10995" s="27"/>
      <c r="I10995" s="27"/>
      <c r="J10995" s="27"/>
    </row>
    <row r="10996" spans="2:10" x14ac:dyDescent="0.25">
      <c r="B10996" s="27"/>
      <c r="D10996" s="27"/>
      <c r="E10996" s="27"/>
      <c r="I10996" s="27"/>
      <c r="J10996" s="27"/>
    </row>
    <row r="10997" spans="2:10" x14ac:dyDescent="0.25">
      <c r="B10997" s="27"/>
      <c r="D10997" s="27"/>
      <c r="E10997" s="27"/>
      <c r="I10997" s="27"/>
      <c r="J10997" s="27"/>
    </row>
    <row r="10998" spans="2:10" x14ac:dyDescent="0.25">
      <c r="B10998" s="27"/>
      <c r="D10998" s="27"/>
      <c r="E10998" s="27"/>
      <c r="I10998" s="27"/>
      <c r="J10998" s="27"/>
    </row>
    <row r="10999" spans="2:10" x14ac:dyDescent="0.25">
      <c r="B10999" s="27"/>
      <c r="D10999" s="27"/>
      <c r="E10999" s="27"/>
      <c r="I10999" s="27"/>
      <c r="J10999" s="27"/>
    </row>
    <row r="11000" spans="2:10" x14ac:dyDescent="0.25">
      <c r="B11000" s="27"/>
      <c r="D11000" s="27"/>
      <c r="E11000" s="27"/>
      <c r="I11000" s="27"/>
      <c r="J11000" s="27"/>
    </row>
    <row r="11001" spans="2:10" x14ac:dyDescent="0.25">
      <c r="B11001" s="27"/>
      <c r="D11001" s="27"/>
      <c r="E11001" s="27"/>
      <c r="I11001" s="27"/>
      <c r="J11001" s="27"/>
    </row>
    <row r="11002" spans="2:10" x14ac:dyDescent="0.25">
      <c r="B11002" s="27"/>
      <c r="D11002" s="27"/>
      <c r="E11002" s="27"/>
      <c r="I11002" s="27"/>
      <c r="J11002" s="27"/>
    </row>
    <row r="11003" spans="2:10" x14ac:dyDescent="0.25">
      <c r="B11003" s="27"/>
      <c r="D11003" s="27"/>
      <c r="E11003" s="27"/>
      <c r="I11003" s="27"/>
      <c r="J11003" s="27"/>
    </row>
    <row r="11004" spans="2:10" x14ac:dyDescent="0.25">
      <c r="B11004" s="27"/>
      <c r="D11004" s="27"/>
      <c r="E11004" s="27"/>
      <c r="I11004" s="27"/>
      <c r="J11004" s="27"/>
    </row>
    <row r="11005" spans="2:10" x14ac:dyDescent="0.25">
      <c r="B11005" s="27"/>
      <c r="D11005" s="27"/>
      <c r="E11005" s="27"/>
      <c r="I11005" s="27"/>
      <c r="J11005" s="27"/>
    </row>
    <row r="11006" spans="2:10" x14ac:dyDescent="0.25">
      <c r="B11006" s="27"/>
      <c r="D11006" s="27"/>
      <c r="E11006" s="27"/>
      <c r="I11006" s="27"/>
      <c r="J11006" s="27"/>
    </row>
    <row r="11007" spans="2:10" x14ac:dyDescent="0.25">
      <c r="B11007" s="27"/>
      <c r="D11007" s="27"/>
      <c r="E11007" s="27"/>
      <c r="I11007" s="27"/>
      <c r="J11007" s="27"/>
    </row>
    <row r="11008" spans="2:10" x14ac:dyDescent="0.25">
      <c r="B11008" s="27"/>
      <c r="D11008" s="27"/>
      <c r="E11008" s="27"/>
      <c r="I11008" s="27"/>
      <c r="J11008" s="27"/>
    </row>
    <row r="11009" spans="2:10" x14ac:dyDescent="0.25">
      <c r="B11009" s="27"/>
      <c r="D11009" s="27"/>
      <c r="E11009" s="27"/>
      <c r="I11009" s="27"/>
      <c r="J11009" s="27"/>
    </row>
    <row r="11010" spans="2:10" x14ac:dyDescent="0.25">
      <c r="B11010" s="27"/>
      <c r="D11010" s="27"/>
      <c r="E11010" s="27"/>
      <c r="I11010" s="27"/>
      <c r="J11010" s="27"/>
    </row>
    <row r="11011" spans="2:10" x14ac:dyDescent="0.25">
      <c r="B11011" s="27"/>
      <c r="D11011" s="27"/>
      <c r="E11011" s="27"/>
      <c r="I11011" s="27"/>
      <c r="J11011" s="27"/>
    </row>
    <row r="11012" spans="2:10" x14ac:dyDescent="0.25">
      <c r="B11012" s="27"/>
      <c r="D11012" s="27"/>
      <c r="E11012" s="27"/>
      <c r="I11012" s="27"/>
      <c r="J11012" s="27"/>
    </row>
    <row r="11013" spans="2:10" x14ac:dyDescent="0.25">
      <c r="B11013" s="27"/>
      <c r="D11013" s="27"/>
      <c r="E11013" s="27"/>
      <c r="I11013" s="27"/>
      <c r="J11013" s="27"/>
    </row>
    <row r="11014" spans="2:10" x14ac:dyDescent="0.25">
      <c r="B11014" s="27"/>
      <c r="D11014" s="27"/>
      <c r="E11014" s="27"/>
      <c r="I11014" s="27"/>
      <c r="J11014" s="27"/>
    </row>
    <row r="11015" spans="2:10" x14ac:dyDescent="0.25">
      <c r="B11015" s="27"/>
      <c r="D11015" s="27"/>
      <c r="E11015" s="27"/>
      <c r="I11015" s="27"/>
      <c r="J11015" s="27"/>
    </row>
    <row r="11016" spans="2:10" x14ac:dyDescent="0.25">
      <c r="B11016" s="27"/>
      <c r="D11016" s="27"/>
      <c r="E11016" s="27"/>
      <c r="I11016" s="27"/>
      <c r="J11016" s="27"/>
    </row>
    <row r="11017" spans="2:10" x14ac:dyDescent="0.25">
      <c r="B11017" s="27"/>
      <c r="D11017" s="27"/>
      <c r="E11017" s="27"/>
      <c r="I11017" s="27"/>
      <c r="J11017" s="27"/>
    </row>
    <row r="11018" spans="2:10" x14ac:dyDescent="0.25">
      <c r="B11018" s="27"/>
      <c r="D11018" s="27"/>
      <c r="E11018" s="27"/>
      <c r="I11018" s="27"/>
      <c r="J11018" s="27"/>
    </row>
    <row r="11019" spans="2:10" x14ac:dyDescent="0.25">
      <c r="B11019" s="27"/>
      <c r="D11019" s="27"/>
      <c r="E11019" s="27"/>
      <c r="I11019" s="27"/>
      <c r="J11019" s="27"/>
    </row>
    <row r="11020" spans="2:10" x14ac:dyDescent="0.25">
      <c r="B11020" s="27"/>
      <c r="D11020" s="27"/>
      <c r="E11020" s="27"/>
      <c r="I11020" s="27"/>
      <c r="J11020" s="27"/>
    </row>
    <row r="11021" spans="2:10" x14ac:dyDescent="0.25">
      <c r="B11021" s="27"/>
      <c r="D11021" s="27"/>
      <c r="E11021" s="27"/>
      <c r="I11021" s="27"/>
      <c r="J11021" s="27"/>
    </row>
    <row r="11022" spans="2:10" x14ac:dyDescent="0.25">
      <c r="B11022" s="27"/>
      <c r="D11022" s="27"/>
      <c r="E11022" s="27"/>
      <c r="I11022" s="27"/>
      <c r="J11022" s="27"/>
    </row>
    <row r="11023" spans="2:10" x14ac:dyDescent="0.25">
      <c r="B11023" s="27"/>
      <c r="D11023" s="27"/>
      <c r="E11023" s="27"/>
      <c r="I11023" s="27"/>
      <c r="J11023" s="27"/>
    </row>
    <row r="11024" spans="2:10" x14ac:dyDescent="0.25">
      <c r="B11024" s="27"/>
      <c r="D11024" s="27"/>
      <c r="E11024" s="27"/>
      <c r="I11024" s="27"/>
      <c r="J11024" s="27"/>
    </row>
    <row r="11025" spans="2:10" x14ac:dyDescent="0.25">
      <c r="B11025" s="27"/>
      <c r="D11025" s="27"/>
      <c r="E11025" s="27"/>
      <c r="I11025" s="27"/>
      <c r="J11025" s="27"/>
    </row>
    <row r="11026" spans="2:10" x14ac:dyDescent="0.25">
      <c r="B11026" s="27"/>
      <c r="D11026" s="27"/>
      <c r="E11026" s="27"/>
      <c r="I11026" s="27"/>
      <c r="J11026" s="27"/>
    </row>
    <row r="11027" spans="2:10" x14ac:dyDescent="0.25">
      <c r="B11027" s="27"/>
      <c r="D11027" s="27"/>
      <c r="E11027" s="27"/>
      <c r="I11027" s="27"/>
      <c r="J11027" s="27"/>
    </row>
    <row r="11028" spans="2:10" x14ac:dyDescent="0.25">
      <c r="B11028" s="27"/>
      <c r="D11028" s="27"/>
      <c r="E11028" s="27"/>
      <c r="I11028" s="27"/>
      <c r="J11028" s="27"/>
    </row>
    <row r="11029" spans="2:10" x14ac:dyDescent="0.25">
      <c r="B11029" s="27"/>
      <c r="D11029" s="27"/>
      <c r="E11029" s="27"/>
      <c r="I11029" s="27"/>
      <c r="J11029" s="27"/>
    </row>
    <row r="11030" spans="2:10" x14ac:dyDescent="0.25">
      <c r="B11030" s="27"/>
      <c r="D11030" s="27"/>
      <c r="E11030" s="27"/>
      <c r="I11030" s="27"/>
      <c r="J11030" s="27"/>
    </row>
    <row r="11031" spans="2:10" x14ac:dyDescent="0.25">
      <c r="B11031" s="27"/>
      <c r="D11031" s="27"/>
      <c r="E11031" s="27"/>
      <c r="I11031" s="27"/>
      <c r="J11031" s="27"/>
    </row>
    <row r="11032" spans="2:10" x14ac:dyDescent="0.25">
      <c r="B11032" s="27"/>
      <c r="D11032" s="27"/>
      <c r="E11032" s="27"/>
      <c r="I11032" s="27"/>
      <c r="J11032" s="27"/>
    </row>
    <row r="11033" spans="2:10" x14ac:dyDescent="0.25">
      <c r="B11033" s="27"/>
      <c r="D11033" s="27"/>
      <c r="E11033" s="27"/>
      <c r="I11033" s="27"/>
      <c r="J11033" s="27"/>
    </row>
    <row r="11034" spans="2:10" x14ac:dyDescent="0.25">
      <c r="B11034" s="27"/>
      <c r="D11034" s="27"/>
      <c r="E11034" s="27"/>
      <c r="I11034" s="27"/>
      <c r="J11034" s="27"/>
    </row>
    <row r="11035" spans="2:10" x14ac:dyDescent="0.25">
      <c r="B11035" s="27"/>
      <c r="D11035" s="27"/>
      <c r="E11035" s="27"/>
      <c r="I11035" s="27"/>
      <c r="J11035" s="27"/>
    </row>
    <row r="11036" spans="2:10" x14ac:dyDescent="0.25">
      <c r="B11036" s="27"/>
      <c r="D11036" s="27"/>
      <c r="E11036" s="27"/>
      <c r="I11036" s="27"/>
      <c r="J11036" s="27"/>
    </row>
    <row r="11037" spans="2:10" x14ac:dyDescent="0.25">
      <c r="B11037" s="27"/>
      <c r="D11037" s="27"/>
      <c r="E11037" s="27"/>
      <c r="I11037" s="27"/>
      <c r="J11037" s="27"/>
    </row>
    <row r="11038" spans="2:10" x14ac:dyDescent="0.25">
      <c r="B11038" s="27"/>
      <c r="D11038" s="27"/>
      <c r="E11038" s="27"/>
      <c r="I11038" s="27"/>
      <c r="J11038" s="27"/>
    </row>
    <row r="11039" spans="2:10" x14ac:dyDescent="0.25">
      <c r="B11039" s="27"/>
      <c r="D11039" s="27"/>
      <c r="E11039" s="27"/>
      <c r="I11039" s="27"/>
      <c r="J11039" s="27"/>
    </row>
    <row r="11040" spans="2:10" x14ac:dyDescent="0.25">
      <c r="B11040" s="27"/>
      <c r="D11040" s="27"/>
      <c r="E11040" s="27"/>
      <c r="I11040" s="27"/>
      <c r="J11040" s="27"/>
    </row>
    <row r="11041" spans="2:10" x14ac:dyDescent="0.25">
      <c r="B11041" s="27"/>
      <c r="D11041" s="27"/>
      <c r="E11041" s="27"/>
      <c r="I11041" s="27"/>
      <c r="J11041" s="27"/>
    </row>
    <row r="11042" spans="2:10" x14ac:dyDescent="0.25">
      <c r="B11042" s="27"/>
      <c r="D11042" s="27"/>
      <c r="E11042" s="27"/>
      <c r="I11042" s="27"/>
      <c r="J11042" s="27"/>
    </row>
    <row r="11043" spans="2:10" x14ac:dyDescent="0.25">
      <c r="B11043" s="27"/>
      <c r="D11043" s="27"/>
      <c r="E11043" s="27"/>
      <c r="I11043" s="27"/>
      <c r="J11043" s="27"/>
    </row>
    <row r="11044" spans="2:10" x14ac:dyDescent="0.25">
      <c r="B11044" s="27"/>
      <c r="D11044" s="27"/>
      <c r="E11044" s="27"/>
      <c r="I11044" s="27"/>
      <c r="J11044" s="27"/>
    </row>
    <row r="11045" spans="2:10" x14ac:dyDescent="0.25">
      <c r="B11045" s="27"/>
      <c r="D11045" s="27"/>
      <c r="E11045" s="27"/>
      <c r="I11045" s="27"/>
      <c r="J11045" s="27"/>
    </row>
    <row r="11046" spans="2:10" x14ac:dyDescent="0.25">
      <c r="B11046" s="27"/>
      <c r="D11046" s="27"/>
      <c r="E11046" s="27"/>
      <c r="I11046" s="27"/>
      <c r="J11046" s="27"/>
    </row>
    <row r="11047" spans="2:10" x14ac:dyDescent="0.25">
      <c r="B11047" s="27"/>
      <c r="D11047" s="27"/>
      <c r="E11047" s="27"/>
      <c r="I11047" s="27"/>
      <c r="J11047" s="27"/>
    </row>
    <row r="11048" spans="2:10" x14ac:dyDescent="0.25">
      <c r="B11048" s="27"/>
      <c r="D11048" s="27"/>
      <c r="E11048" s="27"/>
      <c r="I11048" s="27"/>
      <c r="J11048" s="27"/>
    </row>
    <row r="11049" spans="2:10" x14ac:dyDescent="0.25">
      <c r="B11049" s="27"/>
      <c r="D11049" s="27"/>
      <c r="E11049" s="27"/>
      <c r="I11049" s="27"/>
      <c r="J11049" s="27"/>
    </row>
    <row r="11050" spans="2:10" x14ac:dyDescent="0.25">
      <c r="B11050" s="27"/>
      <c r="D11050" s="27"/>
      <c r="E11050" s="27"/>
      <c r="I11050" s="27"/>
      <c r="J11050" s="27"/>
    </row>
    <row r="11051" spans="2:10" x14ac:dyDescent="0.25">
      <c r="B11051" s="27"/>
      <c r="D11051" s="27"/>
      <c r="E11051" s="27"/>
      <c r="I11051" s="27"/>
      <c r="J11051" s="27"/>
    </row>
    <row r="11052" spans="2:10" x14ac:dyDescent="0.25">
      <c r="B11052" s="27"/>
      <c r="D11052" s="27"/>
      <c r="E11052" s="27"/>
      <c r="I11052" s="27"/>
      <c r="J11052" s="27"/>
    </row>
    <row r="11053" spans="2:10" x14ac:dyDescent="0.25">
      <c r="B11053" s="27"/>
      <c r="D11053" s="27"/>
      <c r="E11053" s="27"/>
      <c r="I11053" s="27"/>
      <c r="J11053" s="27"/>
    </row>
    <row r="11054" spans="2:10" x14ac:dyDescent="0.25">
      <c r="B11054" s="27"/>
      <c r="D11054" s="27"/>
      <c r="E11054" s="27"/>
      <c r="I11054" s="27"/>
      <c r="J11054" s="27"/>
    </row>
    <row r="11055" spans="2:10" x14ac:dyDescent="0.25">
      <c r="B11055" s="27"/>
      <c r="D11055" s="27"/>
      <c r="E11055" s="27"/>
      <c r="I11055" s="27"/>
      <c r="J11055" s="27"/>
    </row>
    <row r="11056" spans="2:10" x14ac:dyDescent="0.25">
      <c r="B11056" s="27"/>
      <c r="D11056" s="27"/>
      <c r="E11056" s="27"/>
      <c r="I11056" s="27"/>
      <c r="J11056" s="27"/>
    </row>
    <row r="11057" spans="2:10" x14ac:dyDescent="0.25">
      <c r="B11057" s="27"/>
      <c r="D11057" s="27"/>
      <c r="E11057" s="27"/>
      <c r="I11057" s="27"/>
      <c r="J11057" s="27"/>
    </row>
    <row r="11058" spans="2:10" x14ac:dyDescent="0.25">
      <c r="B11058" s="27"/>
      <c r="D11058" s="27"/>
      <c r="E11058" s="27"/>
      <c r="I11058" s="27"/>
      <c r="J11058" s="27"/>
    </row>
    <row r="11059" spans="2:10" x14ac:dyDescent="0.25">
      <c r="B11059" s="27"/>
      <c r="D11059" s="27"/>
      <c r="E11059" s="27"/>
      <c r="I11059" s="27"/>
      <c r="J11059" s="27"/>
    </row>
    <row r="11060" spans="2:10" x14ac:dyDescent="0.25">
      <c r="B11060" s="27"/>
      <c r="D11060" s="27"/>
      <c r="E11060" s="27"/>
      <c r="I11060" s="27"/>
      <c r="J11060" s="27"/>
    </row>
    <row r="11061" spans="2:10" x14ac:dyDescent="0.25">
      <c r="B11061" s="27"/>
      <c r="D11061" s="27"/>
      <c r="E11061" s="27"/>
      <c r="I11061" s="27"/>
      <c r="J11061" s="27"/>
    </row>
    <row r="11062" spans="2:10" x14ac:dyDescent="0.25">
      <c r="B11062" s="27"/>
      <c r="D11062" s="27"/>
      <c r="E11062" s="27"/>
      <c r="I11062" s="27"/>
      <c r="J11062" s="27"/>
    </row>
    <row r="11063" spans="2:10" x14ac:dyDescent="0.25">
      <c r="B11063" s="27"/>
      <c r="D11063" s="27"/>
      <c r="E11063" s="27"/>
      <c r="I11063" s="27"/>
      <c r="J11063" s="27"/>
    </row>
    <row r="11064" spans="2:10" x14ac:dyDescent="0.25">
      <c r="B11064" s="27"/>
      <c r="D11064" s="27"/>
      <c r="E11064" s="27"/>
      <c r="I11064" s="27"/>
      <c r="J11064" s="27"/>
    </row>
    <row r="11065" spans="2:10" x14ac:dyDescent="0.25">
      <c r="B11065" s="27"/>
      <c r="D11065" s="27"/>
      <c r="E11065" s="27"/>
      <c r="I11065" s="27"/>
      <c r="J11065" s="27"/>
    </row>
    <row r="11066" spans="2:10" x14ac:dyDescent="0.25">
      <c r="B11066" s="27"/>
      <c r="D11066" s="27"/>
      <c r="E11066" s="27"/>
      <c r="I11066" s="27"/>
      <c r="J11066" s="27"/>
    </row>
    <row r="11067" spans="2:10" x14ac:dyDescent="0.25">
      <c r="B11067" s="27"/>
      <c r="D11067" s="27"/>
      <c r="E11067" s="27"/>
      <c r="I11067" s="27"/>
      <c r="J11067" s="27"/>
    </row>
    <row r="11068" spans="2:10" x14ac:dyDescent="0.25">
      <c r="B11068" s="27"/>
      <c r="D11068" s="27"/>
      <c r="E11068" s="27"/>
      <c r="I11068" s="27"/>
      <c r="J11068" s="27"/>
    </row>
    <row r="11069" spans="2:10" x14ac:dyDescent="0.25">
      <c r="B11069" s="27"/>
      <c r="D11069" s="27"/>
      <c r="E11069" s="27"/>
      <c r="I11069" s="27"/>
      <c r="J11069" s="27"/>
    </row>
    <row r="11070" spans="2:10" x14ac:dyDescent="0.25">
      <c r="B11070" s="27"/>
      <c r="D11070" s="27"/>
      <c r="E11070" s="27"/>
      <c r="I11070" s="27"/>
      <c r="J11070" s="27"/>
    </row>
    <row r="11071" spans="2:10" x14ac:dyDescent="0.25">
      <c r="B11071" s="27"/>
      <c r="D11071" s="27"/>
      <c r="E11071" s="27"/>
      <c r="I11071" s="27"/>
      <c r="J11071" s="27"/>
    </row>
    <row r="11072" spans="2:10" x14ac:dyDescent="0.25">
      <c r="B11072" s="27"/>
      <c r="D11072" s="27"/>
      <c r="E11072" s="27"/>
      <c r="I11072" s="27"/>
      <c r="J11072" s="27"/>
    </row>
    <row r="11073" spans="2:10" x14ac:dyDescent="0.25">
      <c r="B11073" s="27"/>
      <c r="D11073" s="27"/>
      <c r="E11073" s="27"/>
      <c r="I11073" s="27"/>
      <c r="J11073" s="27"/>
    </row>
    <row r="11074" spans="2:10" x14ac:dyDescent="0.25">
      <c r="B11074" s="27"/>
      <c r="D11074" s="27"/>
      <c r="E11074" s="27"/>
      <c r="I11074" s="27"/>
      <c r="J11074" s="27"/>
    </row>
    <row r="11075" spans="2:10" x14ac:dyDescent="0.25">
      <c r="B11075" s="27"/>
      <c r="D11075" s="27"/>
      <c r="E11075" s="27"/>
      <c r="I11075" s="27"/>
      <c r="J11075" s="27"/>
    </row>
    <row r="11076" spans="2:10" x14ac:dyDescent="0.25">
      <c r="B11076" s="27"/>
      <c r="D11076" s="27"/>
      <c r="E11076" s="27"/>
      <c r="I11076" s="27"/>
      <c r="J11076" s="27"/>
    </row>
    <row r="11077" spans="2:10" x14ac:dyDescent="0.25">
      <c r="B11077" s="27"/>
      <c r="D11077" s="27"/>
      <c r="E11077" s="27"/>
      <c r="I11077" s="27"/>
      <c r="J11077" s="27"/>
    </row>
    <row r="11078" spans="2:10" x14ac:dyDescent="0.25">
      <c r="B11078" s="27"/>
      <c r="D11078" s="27"/>
      <c r="E11078" s="27"/>
      <c r="I11078" s="27"/>
      <c r="J11078" s="27"/>
    </row>
    <row r="11079" spans="2:10" x14ac:dyDescent="0.25">
      <c r="B11079" s="27"/>
      <c r="D11079" s="27"/>
      <c r="E11079" s="27"/>
      <c r="I11079" s="27"/>
      <c r="J11079" s="27"/>
    </row>
    <row r="11080" spans="2:10" x14ac:dyDescent="0.25">
      <c r="B11080" s="27"/>
      <c r="D11080" s="27"/>
      <c r="E11080" s="27"/>
      <c r="I11080" s="27"/>
      <c r="J11080" s="27"/>
    </row>
    <row r="11081" spans="2:10" x14ac:dyDescent="0.25">
      <c r="B11081" s="27"/>
      <c r="D11081" s="27"/>
      <c r="E11081" s="27"/>
      <c r="I11081" s="27"/>
      <c r="J11081" s="27"/>
    </row>
    <row r="11082" spans="2:10" x14ac:dyDescent="0.25">
      <c r="B11082" s="27"/>
      <c r="D11082" s="27"/>
      <c r="E11082" s="27"/>
      <c r="I11082" s="27"/>
      <c r="J11082" s="27"/>
    </row>
    <row r="11083" spans="2:10" x14ac:dyDescent="0.25">
      <c r="B11083" s="27"/>
      <c r="D11083" s="27"/>
      <c r="E11083" s="27"/>
      <c r="I11083" s="27"/>
      <c r="J11083" s="27"/>
    </row>
    <row r="11084" spans="2:10" x14ac:dyDescent="0.25">
      <c r="B11084" s="27"/>
      <c r="D11084" s="27"/>
      <c r="E11084" s="27"/>
      <c r="I11084" s="27"/>
      <c r="J11084" s="27"/>
    </row>
    <row r="11085" spans="2:10" x14ac:dyDescent="0.25">
      <c r="B11085" s="27"/>
      <c r="D11085" s="27"/>
      <c r="E11085" s="27"/>
      <c r="I11085" s="27"/>
      <c r="J11085" s="27"/>
    </row>
    <row r="11086" spans="2:10" x14ac:dyDescent="0.25">
      <c r="B11086" s="27"/>
      <c r="D11086" s="27"/>
      <c r="E11086" s="27"/>
      <c r="I11086" s="27"/>
      <c r="J11086" s="27"/>
    </row>
    <row r="11087" spans="2:10" x14ac:dyDescent="0.25">
      <c r="B11087" s="27"/>
      <c r="D11087" s="27"/>
      <c r="E11087" s="27"/>
      <c r="I11087" s="27"/>
      <c r="J11087" s="27"/>
    </row>
    <row r="11088" spans="2:10" x14ac:dyDescent="0.25">
      <c r="B11088" s="27"/>
      <c r="D11088" s="27"/>
      <c r="E11088" s="27"/>
      <c r="I11088" s="27"/>
      <c r="J11088" s="27"/>
    </row>
    <row r="11089" spans="2:10" x14ac:dyDescent="0.25">
      <c r="B11089" s="27"/>
      <c r="D11089" s="27"/>
      <c r="E11089" s="27"/>
      <c r="I11089" s="27"/>
      <c r="J11089" s="27"/>
    </row>
    <row r="11090" spans="2:10" x14ac:dyDescent="0.25">
      <c r="B11090" s="27"/>
      <c r="D11090" s="27"/>
      <c r="E11090" s="27"/>
      <c r="I11090" s="27"/>
      <c r="J11090" s="27"/>
    </row>
    <row r="11091" spans="2:10" x14ac:dyDescent="0.25">
      <c r="B11091" s="27"/>
      <c r="D11091" s="27"/>
      <c r="E11091" s="27"/>
      <c r="I11091" s="27"/>
      <c r="J11091" s="27"/>
    </row>
    <row r="11092" spans="2:10" x14ac:dyDescent="0.25">
      <c r="B11092" s="27"/>
      <c r="D11092" s="27"/>
      <c r="E11092" s="27"/>
      <c r="I11092" s="27"/>
      <c r="J11092" s="27"/>
    </row>
    <row r="11093" spans="2:10" x14ac:dyDescent="0.25">
      <c r="B11093" s="27"/>
      <c r="D11093" s="27"/>
      <c r="E11093" s="27"/>
      <c r="I11093" s="27"/>
      <c r="J11093" s="27"/>
    </row>
    <row r="11094" spans="2:10" x14ac:dyDescent="0.25">
      <c r="B11094" s="27"/>
      <c r="D11094" s="27"/>
      <c r="E11094" s="27"/>
      <c r="I11094" s="27"/>
      <c r="J11094" s="27"/>
    </row>
    <row r="11095" spans="2:10" x14ac:dyDescent="0.25">
      <c r="B11095" s="27"/>
      <c r="D11095" s="27"/>
      <c r="E11095" s="27"/>
      <c r="I11095" s="27"/>
      <c r="J11095" s="27"/>
    </row>
    <row r="11096" spans="2:10" x14ac:dyDescent="0.25">
      <c r="B11096" s="27"/>
      <c r="D11096" s="27"/>
      <c r="E11096" s="27"/>
      <c r="I11096" s="27"/>
      <c r="J11096" s="27"/>
    </row>
    <row r="11097" spans="2:10" x14ac:dyDescent="0.25">
      <c r="B11097" s="27"/>
      <c r="D11097" s="27"/>
      <c r="E11097" s="27"/>
      <c r="I11097" s="27"/>
      <c r="J11097" s="27"/>
    </row>
    <row r="11098" spans="2:10" x14ac:dyDescent="0.25">
      <c r="B11098" s="27"/>
      <c r="D11098" s="27"/>
      <c r="E11098" s="27"/>
      <c r="I11098" s="27"/>
      <c r="J11098" s="27"/>
    </row>
    <row r="11099" spans="2:10" x14ac:dyDescent="0.25">
      <c r="B11099" s="27"/>
      <c r="D11099" s="27"/>
      <c r="E11099" s="27"/>
      <c r="I11099" s="27"/>
      <c r="J11099" s="27"/>
    </row>
    <row r="11100" spans="2:10" x14ac:dyDescent="0.25">
      <c r="B11100" s="27"/>
      <c r="D11100" s="27"/>
      <c r="E11100" s="27"/>
      <c r="I11100" s="27"/>
      <c r="J11100" s="27"/>
    </row>
    <row r="11101" spans="2:10" x14ac:dyDescent="0.25">
      <c r="B11101" s="27"/>
      <c r="D11101" s="27"/>
      <c r="E11101" s="27"/>
      <c r="I11101" s="27"/>
      <c r="J11101" s="27"/>
    </row>
    <row r="11102" spans="2:10" x14ac:dyDescent="0.25">
      <c r="B11102" s="27"/>
      <c r="D11102" s="27"/>
      <c r="E11102" s="27"/>
      <c r="I11102" s="27"/>
      <c r="J11102" s="27"/>
    </row>
    <row r="11103" spans="2:10" x14ac:dyDescent="0.25">
      <c r="B11103" s="27"/>
      <c r="D11103" s="27"/>
      <c r="E11103" s="27"/>
      <c r="I11103" s="27"/>
      <c r="J11103" s="27"/>
    </row>
    <row r="11104" spans="2:10" x14ac:dyDescent="0.25">
      <c r="B11104" s="27"/>
      <c r="D11104" s="27"/>
      <c r="E11104" s="27"/>
      <c r="I11104" s="27"/>
      <c r="J11104" s="27"/>
    </row>
    <row r="11105" spans="2:10" x14ac:dyDescent="0.25">
      <c r="B11105" s="27"/>
      <c r="D11105" s="27"/>
      <c r="E11105" s="27"/>
      <c r="I11105" s="27"/>
      <c r="J11105" s="27"/>
    </row>
    <row r="11106" spans="2:10" x14ac:dyDescent="0.25">
      <c r="B11106" s="27"/>
      <c r="D11106" s="27"/>
      <c r="E11106" s="27"/>
      <c r="I11106" s="27"/>
      <c r="J11106" s="27"/>
    </row>
    <row r="11107" spans="2:10" x14ac:dyDescent="0.25">
      <c r="B11107" s="27"/>
      <c r="D11107" s="27"/>
      <c r="E11107" s="27"/>
      <c r="I11107" s="27"/>
      <c r="J11107" s="27"/>
    </row>
    <row r="11108" spans="2:10" x14ac:dyDescent="0.25">
      <c r="B11108" s="27"/>
      <c r="D11108" s="27"/>
      <c r="E11108" s="27"/>
      <c r="I11108" s="27"/>
      <c r="J11108" s="27"/>
    </row>
    <row r="11109" spans="2:10" x14ac:dyDescent="0.25">
      <c r="B11109" s="27"/>
      <c r="D11109" s="27"/>
      <c r="E11109" s="27"/>
      <c r="I11109" s="27"/>
      <c r="J11109" s="27"/>
    </row>
    <row r="11110" spans="2:10" x14ac:dyDescent="0.25">
      <c r="B11110" s="27"/>
      <c r="D11110" s="27"/>
      <c r="E11110" s="27"/>
      <c r="I11110" s="27"/>
      <c r="J11110" s="27"/>
    </row>
    <row r="11111" spans="2:10" x14ac:dyDescent="0.25">
      <c r="B11111" s="27"/>
      <c r="D11111" s="27"/>
      <c r="E11111" s="27"/>
      <c r="I11111" s="27"/>
      <c r="J11111" s="27"/>
    </row>
    <row r="11112" spans="2:10" x14ac:dyDescent="0.25">
      <c r="B11112" s="27"/>
      <c r="D11112" s="27"/>
      <c r="E11112" s="27"/>
      <c r="I11112" s="27"/>
      <c r="J11112" s="27"/>
    </row>
    <row r="11113" spans="2:10" x14ac:dyDescent="0.25">
      <c r="B11113" s="27"/>
      <c r="D11113" s="27"/>
      <c r="E11113" s="27"/>
      <c r="I11113" s="27"/>
      <c r="J11113" s="27"/>
    </row>
    <row r="11114" spans="2:10" x14ac:dyDescent="0.25">
      <c r="B11114" s="27"/>
      <c r="D11114" s="27"/>
      <c r="E11114" s="27"/>
      <c r="I11114" s="27"/>
      <c r="J11114" s="27"/>
    </row>
    <row r="11115" spans="2:10" x14ac:dyDescent="0.25">
      <c r="B11115" s="27"/>
      <c r="D11115" s="27"/>
      <c r="E11115" s="27"/>
      <c r="I11115" s="27"/>
      <c r="J11115" s="27"/>
    </row>
    <row r="11116" spans="2:10" x14ac:dyDescent="0.25">
      <c r="B11116" s="27"/>
      <c r="D11116" s="27"/>
      <c r="E11116" s="27"/>
      <c r="I11116" s="27"/>
      <c r="J11116" s="27"/>
    </row>
    <row r="11117" spans="2:10" x14ac:dyDescent="0.25">
      <c r="B11117" s="27"/>
      <c r="D11117" s="27"/>
      <c r="E11117" s="27"/>
      <c r="I11117" s="27"/>
      <c r="J11117" s="27"/>
    </row>
    <row r="11118" spans="2:10" x14ac:dyDescent="0.25">
      <c r="B11118" s="27"/>
      <c r="D11118" s="27"/>
      <c r="E11118" s="27"/>
      <c r="I11118" s="27"/>
      <c r="J11118" s="27"/>
    </row>
    <row r="11119" spans="2:10" x14ac:dyDescent="0.25">
      <c r="B11119" s="27"/>
      <c r="D11119" s="27"/>
      <c r="E11119" s="27"/>
      <c r="I11119" s="27"/>
      <c r="J11119" s="27"/>
    </row>
    <row r="11120" spans="2:10" x14ac:dyDescent="0.25">
      <c r="B11120" s="27"/>
      <c r="D11120" s="27"/>
      <c r="E11120" s="27"/>
      <c r="I11120" s="27"/>
      <c r="J11120" s="27"/>
    </row>
    <row r="11121" spans="2:10" x14ac:dyDescent="0.25">
      <c r="B11121" s="27"/>
      <c r="D11121" s="27"/>
      <c r="E11121" s="27"/>
      <c r="I11121" s="27"/>
      <c r="J11121" s="27"/>
    </row>
    <row r="11122" spans="2:10" x14ac:dyDescent="0.25">
      <c r="B11122" s="27"/>
      <c r="D11122" s="27"/>
      <c r="E11122" s="27"/>
      <c r="I11122" s="27"/>
      <c r="J11122" s="27"/>
    </row>
    <row r="11123" spans="2:10" x14ac:dyDescent="0.25">
      <c r="B11123" s="27"/>
      <c r="D11123" s="27"/>
      <c r="E11123" s="27"/>
      <c r="I11123" s="27"/>
      <c r="J11123" s="27"/>
    </row>
    <row r="11124" spans="2:10" x14ac:dyDescent="0.25">
      <c r="B11124" s="27"/>
      <c r="D11124" s="27"/>
      <c r="E11124" s="27"/>
      <c r="I11124" s="27"/>
      <c r="J11124" s="27"/>
    </row>
    <row r="11125" spans="2:10" x14ac:dyDescent="0.25">
      <c r="B11125" s="27"/>
      <c r="D11125" s="27"/>
      <c r="E11125" s="27"/>
      <c r="I11125" s="27"/>
      <c r="J11125" s="27"/>
    </row>
    <row r="11126" spans="2:10" x14ac:dyDescent="0.25">
      <c r="B11126" s="27"/>
      <c r="D11126" s="27"/>
      <c r="E11126" s="27"/>
      <c r="I11126" s="27"/>
      <c r="J11126" s="27"/>
    </row>
    <row r="11127" spans="2:10" x14ac:dyDescent="0.25">
      <c r="B11127" s="27"/>
      <c r="D11127" s="27"/>
      <c r="E11127" s="27"/>
      <c r="I11127" s="27"/>
      <c r="J11127" s="27"/>
    </row>
    <row r="11128" spans="2:10" x14ac:dyDescent="0.25">
      <c r="B11128" s="27"/>
      <c r="D11128" s="27"/>
      <c r="E11128" s="27"/>
      <c r="I11128" s="27"/>
      <c r="J11128" s="27"/>
    </row>
    <row r="11129" spans="2:10" x14ac:dyDescent="0.25">
      <c r="B11129" s="27"/>
      <c r="D11129" s="27"/>
      <c r="E11129" s="27"/>
      <c r="I11129" s="27"/>
      <c r="J11129" s="27"/>
    </row>
    <row r="11130" spans="2:10" x14ac:dyDescent="0.25">
      <c r="B11130" s="27"/>
      <c r="D11130" s="27"/>
      <c r="E11130" s="27"/>
      <c r="I11130" s="27"/>
      <c r="J11130" s="27"/>
    </row>
    <row r="11131" spans="2:10" x14ac:dyDescent="0.25">
      <c r="B11131" s="27"/>
      <c r="D11131" s="27"/>
      <c r="E11131" s="27"/>
      <c r="I11131" s="27"/>
      <c r="J11131" s="27"/>
    </row>
    <row r="11132" spans="2:10" x14ac:dyDescent="0.25">
      <c r="B11132" s="27"/>
      <c r="D11132" s="27"/>
      <c r="E11132" s="27"/>
      <c r="I11132" s="27"/>
      <c r="J11132" s="27"/>
    </row>
    <row r="11133" spans="2:10" x14ac:dyDescent="0.25">
      <c r="B11133" s="27"/>
      <c r="D11133" s="27"/>
      <c r="E11133" s="27"/>
      <c r="I11133" s="27"/>
      <c r="J11133" s="27"/>
    </row>
    <row r="11134" spans="2:10" x14ac:dyDescent="0.25">
      <c r="B11134" s="27"/>
      <c r="D11134" s="27"/>
      <c r="E11134" s="27"/>
      <c r="I11134" s="27"/>
      <c r="J11134" s="27"/>
    </row>
    <row r="11135" spans="2:10" x14ac:dyDescent="0.25">
      <c r="B11135" s="27"/>
      <c r="D11135" s="27"/>
      <c r="E11135" s="27"/>
      <c r="I11135" s="27"/>
      <c r="J11135" s="27"/>
    </row>
    <row r="11136" spans="2:10" x14ac:dyDescent="0.25">
      <c r="B11136" s="27"/>
      <c r="D11136" s="27"/>
      <c r="E11136" s="27"/>
      <c r="I11136" s="27"/>
      <c r="J11136" s="27"/>
    </row>
    <row r="11137" spans="2:10" x14ac:dyDescent="0.25">
      <c r="B11137" s="27"/>
      <c r="D11137" s="27"/>
      <c r="E11137" s="27"/>
      <c r="I11137" s="27"/>
      <c r="J11137" s="27"/>
    </row>
    <row r="11138" spans="2:10" x14ac:dyDescent="0.25">
      <c r="B11138" s="27"/>
      <c r="D11138" s="27"/>
      <c r="E11138" s="27"/>
      <c r="I11138" s="27"/>
      <c r="J11138" s="27"/>
    </row>
    <row r="11139" spans="2:10" x14ac:dyDescent="0.25">
      <c r="B11139" s="27"/>
      <c r="D11139" s="27"/>
      <c r="E11139" s="27"/>
      <c r="I11139" s="27"/>
      <c r="J11139" s="27"/>
    </row>
    <row r="11140" spans="2:10" x14ac:dyDescent="0.25">
      <c r="B11140" s="27"/>
      <c r="D11140" s="27"/>
      <c r="E11140" s="27"/>
      <c r="I11140" s="27"/>
      <c r="J11140" s="27"/>
    </row>
    <row r="11141" spans="2:10" x14ac:dyDescent="0.25">
      <c r="B11141" s="27"/>
      <c r="D11141" s="27"/>
      <c r="E11141" s="27"/>
      <c r="I11141" s="27"/>
      <c r="J11141" s="27"/>
    </row>
    <row r="11142" spans="2:10" x14ac:dyDescent="0.25">
      <c r="B11142" s="27"/>
      <c r="D11142" s="27"/>
      <c r="E11142" s="27"/>
      <c r="I11142" s="27"/>
      <c r="J11142" s="27"/>
    </row>
    <row r="11143" spans="2:10" x14ac:dyDescent="0.25">
      <c r="B11143" s="27"/>
      <c r="D11143" s="27"/>
      <c r="E11143" s="27"/>
      <c r="I11143" s="27"/>
      <c r="J11143" s="27"/>
    </row>
    <row r="11144" spans="2:10" x14ac:dyDescent="0.25">
      <c r="B11144" s="27"/>
      <c r="D11144" s="27"/>
      <c r="E11144" s="27"/>
      <c r="I11144" s="27"/>
      <c r="J11144" s="27"/>
    </row>
    <row r="11145" spans="2:10" x14ac:dyDescent="0.25">
      <c r="B11145" s="27"/>
      <c r="D11145" s="27"/>
      <c r="E11145" s="27"/>
      <c r="I11145" s="27"/>
      <c r="J11145" s="27"/>
    </row>
    <row r="11146" spans="2:10" x14ac:dyDescent="0.25">
      <c r="B11146" s="27"/>
      <c r="D11146" s="27"/>
      <c r="E11146" s="27"/>
      <c r="I11146" s="27"/>
      <c r="J11146" s="27"/>
    </row>
    <row r="11147" spans="2:10" x14ac:dyDescent="0.25">
      <c r="B11147" s="27"/>
      <c r="D11147" s="27"/>
      <c r="E11147" s="27"/>
      <c r="I11147" s="27"/>
      <c r="J11147" s="27"/>
    </row>
    <row r="11148" spans="2:10" x14ac:dyDescent="0.25">
      <c r="B11148" s="27"/>
      <c r="D11148" s="27"/>
      <c r="E11148" s="27"/>
      <c r="I11148" s="27"/>
      <c r="J11148" s="27"/>
    </row>
    <row r="11149" spans="2:10" x14ac:dyDescent="0.25">
      <c r="B11149" s="27"/>
      <c r="D11149" s="27"/>
      <c r="E11149" s="27"/>
      <c r="I11149" s="27"/>
      <c r="J11149" s="27"/>
    </row>
    <row r="11150" spans="2:10" x14ac:dyDescent="0.25">
      <c r="B11150" s="27"/>
      <c r="D11150" s="27"/>
      <c r="E11150" s="27"/>
      <c r="I11150" s="27"/>
      <c r="J11150" s="27"/>
    </row>
    <row r="11151" spans="2:10" x14ac:dyDescent="0.25">
      <c r="B11151" s="27"/>
      <c r="D11151" s="27"/>
      <c r="E11151" s="27"/>
      <c r="I11151" s="27"/>
      <c r="J11151" s="27"/>
    </row>
    <row r="11152" spans="2:10" x14ac:dyDescent="0.25">
      <c r="B11152" s="27"/>
      <c r="D11152" s="27"/>
      <c r="E11152" s="27"/>
      <c r="I11152" s="27"/>
      <c r="J11152" s="27"/>
    </row>
    <row r="11153" spans="2:10" x14ac:dyDescent="0.25">
      <c r="B11153" s="27"/>
      <c r="D11153" s="27"/>
      <c r="E11153" s="27"/>
      <c r="I11153" s="27"/>
      <c r="J11153" s="27"/>
    </row>
    <row r="11154" spans="2:10" x14ac:dyDescent="0.25">
      <c r="B11154" s="27"/>
      <c r="D11154" s="27"/>
      <c r="E11154" s="27"/>
      <c r="I11154" s="27"/>
      <c r="J11154" s="27"/>
    </row>
    <row r="11155" spans="2:10" x14ac:dyDescent="0.25">
      <c r="B11155" s="27"/>
      <c r="D11155" s="27"/>
      <c r="E11155" s="27"/>
      <c r="I11155" s="27"/>
      <c r="J11155" s="27"/>
    </row>
    <row r="11156" spans="2:10" x14ac:dyDescent="0.25">
      <c r="B11156" s="27"/>
      <c r="D11156" s="27"/>
      <c r="E11156" s="27"/>
      <c r="I11156" s="27"/>
      <c r="J11156" s="27"/>
    </row>
    <row r="11157" spans="2:10" x14ac:dyDescent="0.25">
      <c r="B11157" s="27"/>
      <c r="D11157" s="27"/>
      <c r="E11157" s="27"/>
      <c r="I11157" s="27"/>
      <c r="J11157" s="27"/>
    </row>
    <row r="11158" spans="2:10" x14ac:dyDescent="0.25">
      <c r="B11158" s="27"/>
      <c r="D11158" s="27"/>
      <c r="E11158" s="27"/>
      <c r="I11158" s="27"/>
      <c r="J11158" s="27"/>
    </row>
    <row r="11159" spans="2:10" x14ac:dyDescent="0.25">
      <c r="B11159" s="27"/>
      <c r="D11159" s="27"/>
      <c r="E11159" s="27"/>
      <c r="I11159" s="27"/>
      <c r="J11159" s="27"/>
    </row>
    <row r="11160" spans="2:10" x14ac:dyDescent="0.25">
      <c r="B11160" s="27"/>
      <c r="D11160" s="27"/>
      <c r="E11160" s="27"/>
      <c r="I11160" s="27"/>
      <c r="J11160" s="27"/>
    </row>
    <row r="11161" spans="2:10" x14ac:dyDescent="0.25">
      <c r="B11161" s="27"/>
      <c r="D11161" s="27"/>
      <c r="E11161" s="27"/>
      <c r="I11161" s="27"/>
      <c r="J11161" s="27"/>
    </row>
    <row r="11162" spans="2:10" x14ac:dyDescent="0.25">
      <c r="B11162" s="27"/>
      <c r="D11162" s="27"/>
      <c r="E11162" s="27"/>
      <c r="I11162" s="27"/>
      <c r="J11162" s="27"/>
    </row>
    <row r="11163" spans="2:10" x14ac:dyDescent="0.25">
      <c r="B11163" s="27"/>
      <c r="D11163" s="27"/>
      <c r="E11163" s="27"/>
      <c r="I11163" s="27"/>
      <c r="J11163" s="27"/>
    </row>
    <row r="11164" spans="2:10" x14ac:dyDescent="0.25">
      <c r="B11164" s="27"/>
      <c r="D11164" s="27"/>
      <c r="E11164" s="27"/>
      <c r="I11164" s="27"/>
      <c r="J11164" s="27"/>
    </row>
    <row r="11165" spans="2:10" x14ac:dyDescent="0.25">
      <c r="B11165" s="27"/>
      <c r="D11165" s="27"/>
      <c r="E11165" s="27"/>
      <c r="I11165" s="27"/>
      <c r="J11165" s="27"/>
    </row>
    <row r="11166" spans="2:10" x14ac:dyDescent="0.25">
      <c r="B11166" s="27"/>
      <c r="D11166" s="27"/>
      <c r="E11166" s="27"/>
      <c r="I11166" s="27"/>
      <c r="J11166" s="27"/>
    </row>
    <row r="11167" spans="2:10" x14ac:dyDescent="0.25">
      <c r="B11167" s="27"/>
      <c r="D11167" s="27"/>
      <c r="E11167" s="27"/>
      <c r="I11167" s="27"/>
      <c r="J11167" s="27"/>
    </row>
    <row r="11168" spans="2:10" x14ac:dyDescent="0.25">
      <c r="B11168" s="27"/>
      <c r="D11168" s="27"/>
      <c r="E11168" s="27"/>
      <c r="I11168" s="27"/>
      <c r="J11168" s="27"/>
    </row>
    <row r="11169" spans="2:10" x14ac:dyDescent="0.25">
      <c r="B11169" s="27"/>
      <c r="D11169" s="27"/>
      <c r="E11169" s="27"/>
      <c r="I11169" s="27"/>
      <c r="J11169" s="27"/>
    </row>
    <row r="11170" spans="2:10" x14ac:dyDescent="0.25">
      <c r="B11170" s="27"/>
      <c r="D11170" s="27"/>
      <c r="E11170" s="27"/>
      <c r="I11170" s="27"/>
      <c r="J11170" s="27"/>
    </row>
    <row r="11171" spans="2:10" x14ac:dyDescent="0.25">
      <c r="B11171" s="27"/>
      <c r="D11171" s="27"/>
      <c r="E11171" s="27"/>
      <c r="I11171" s="27"/>
      <c r="J11171" s="27"/>
    </row>
    <row r="11172" spans="2:10" x14ac:dyDescent="0.25">
      <c r="B11172" s="27"/>
      <c r="D11172" s="27"/>
      <c r="E11172" s="27"/>
      <c r="I11172" s="27"/>
      <c r="J11172" s="27"/>
    </row>
    <row r="11173" spans="2:10" x14ac:dyDescent="0.25">
      <c r="B11173" s="27"/>
      <c r="D11173" s="27"/>
      <c r="E11173" s="27"/>
      <c r="I11173" s="27"/>
      <c r="J11173" s="27"/>
    </row>
    <row r="11174" spans="2:10" x14ac:dyDescent="0.25">
      <c r="B11174" s="27"/>
      <c r="D11174" s="27"/>
      <c r="E11174" s="27"/>
      <c r="I11174" s="27"/>
      <c r="J11174" s="27"/>
    </row>
    <row r="11175" spans="2:10" x14ac:dyDescent="0.25">
      <c r="B11175" s="27"/>
      <c r="D11175" s="27"/>
      <c r="E11175" s="27"/>
      <c r="I11175" s="27"/>
      <c r="J11175" s="27"/>
    </row>
    <row r="11176" spans="2:10" x14ac:dyDescent="0.25">
      <c r="B11176" s="27"/>
      <c r="D11176" s="27"/>
      <c r="E11176" s="27"/>
      <c r="I11176" s="27"/>
      <c r="J11176" s="27"/>
    </row>
    <row r="11177" spans="2:10" x14ac:dyDescent="0.25">
      <c r="B11177" s="27"/>
      <c r="D11177" s="27"/>
      <c r="E11177" s="27"/>
      <c r="I11177" s="27"/>
      <c r="J11177" s="27"/>
    </row>
    <row r="11178" spans="2:10" x14ac:dyDescent="0.25">
      <c r="B11178" s="27"/>
      <c r="D11178" s="27"/>
      <c r="E11178" s="27"/>
      <c r="I11178" s="27"/>
      <c r="J11178" s="27"/>
    </row>
    <row r="11179" spans="2:10" x14ac:dyDescent="0.25">
      <c r="B11179" s="27"/>
      <c r="D11179" s="27"/>
      <c r="E11179" s="27"/>
      <c r="I11179" s="27"/>
      <c r="J11179" s="27"/>
    </row>
    <row r="11180" spans="2:10" x14ac:dyDescent="0.25">
      <c r="B11180" s="27"/>
      <c r="D11180" s="27"/>
      <c r="E11180" s="27"/>
      <c r="I11180" s="27"/>
      <c r="J11180" s="27"/>
    </row>
    <row r="11181" spans="2:10" x14ac:dyDescent="0.25">
      <c r="B11181" s="27"/>
      <c r="D11181" s="27"/>
      <c r="E11181" s="27"/>
      <c r="I11181" s="27"/>
      <c r="J11181" s="27"/>
    </row>
    <row r="11182" spans="2:10" x14ac:dyDescent="0.25">
      <c r="B11182" s="27"/>
      <c r="D11182" s="27"/>
      <c r="E11182" s="27"/>
      <c r="I11182" s="27"/>
      <c r="J11182" s="27"/>
    </row>
    <row r="11183" spans="2:10" x14ac:dyDescent="0.25">
      <c r="B11183" s="27"/>
      <c r="D11183" s="27"/>
      <c r="E11183" s="27"/>
      <c r="I11183" s="27"/>
      <c r="J11183" s="27"/>
    </row>
    <row r="11184" spans="2:10" x14ac:dyDescent="0.25">
      <c r="B11184" s="27"/>
      <c r="D11184" s="27"/>
      <c r="E11184" s="27"/>
      <c r="I11184" s="27"/>
      <c r="J11184" s="27"/>
    </row>
    <row r="11185" spans="2:10" x14ac:dyDescent="0.25">
      <c r="B11185" s="27"/>
      <c r="D11185" s="27"/>
      <c r="E11185" s="27"/>
      <c r="I11185" s="27"/>
      <c r="J11185" s="27"/>
    </row>
    <row r="11186" spans="2:10" x14ac:dyDescent="0.25">
      <c r="B11186" s="27"/>
      <c r="D11186" s="27"/>
      <c r="E11186" s="27"/>
      <c r="I11186" s="27"/>
      <c r="J11186" s="27"/>
    </row>
    <row r="11187" spans="2:10" x14ac:dyDescent="0.25">
      <c r="B11187" s="27"/>
      <c r="D11187" s="27"/>
      <c r="E11187" s="27"/>
      <c r="I11187" s="27"/>
      <c r="J11187" s="27"/>
    </row>
    <row r="11188" spans="2:10" x14ac:dyDescent="0.25">
      <c r="B11188" s="27"/>
      <c r="D11188" s="27"/>
      <c r="E11188" s="27"/>
      <c r="I11188" s="27"/>
      <c r="J11188" s="27"/>
    </row>
    <row r="11189" spans="2:10" x14ac:dyDescent="0.25">
      <c r="B11189" s="27"/>
      <c r="D11189" s="27"/>
      <c r="E11189" s="27"/>
      <c r="I11189" s="27"/>
      <c r="J11189" s="27"/>
    </row>
    <row r="11190" spans="2:10" x14ac:dyDescent="0.25">
      <c r="B11190" s="27"/>
      <c r="D11190" s="27"/>
      <c r="E11190" s="27"/>
      <c r="I11190" s="27"/>
      <c r="J11190" s="27"/>
    </row>
    <row r="11191" spans="2:10" x14ac:dyDescent="0.25">
      <c r="B11191" s="27"/>
      <c r="D11191" s="27"/>
      <c r="E11191" s="27"/>
      <c r="I11191" s="27"/>
      <c r="J11191" s="27"/>
    </row>
    <row r="11192" spans="2:10" x14ac:dyDescent="0.25">
      <c r="B11192" s="27"/>
      <c r="D11192" s="27"/>
      <c r="E11192" s="27"/>
      <c r="I11192" s="27"/>
      <c r="J11192" s="27"/>
    </row>
    <row r="11193" spans="2:10" x14ac:dyDescent="0.25">
      <c r="B11193" s="27"/>
      <c r="D11193" s="27"/>
      <c r="E11193" s="27"/>
      <c r="I11193" s="27"/>
      <c r="J11193" s="27"/>
    </row>
    <row r="11194" spans="2:10" x14ac:dyDescent="0.25">
      <c r="B11194" s="27"/>
      <c r="D11194" s="27"/>
      <c r="E11194" s="27"/>
      <c r="I11194" s="27"/>
      <c r="J11194" s="27"/>
    </row>
    <row r="11195" spans="2:10" x14ac:dyDescent="0.25">
      <c r="B11195" s="27"/>
      <c r="D11195" s="27"/>
      <c r="E11195" s="27"/>
      <c r="I11195" s="27"/>
      <c r="J11195" s="27"/>
    </row>
    <row r="11196" spans="2:10" x14ac:dyDescent="0.25">
      <c r="B11196" s="27"/>
      <c r="D11196" s="27"/>
      <c r="E11196" s="27"/>
      <c r="I11196" s="27"/>
      <c r="J11196" s="27"/>
    </row>
    <row r="11197" spans="2:10" x14ac:dyDescent="0.25">
      <c r="B11197" s="27"/>
      <c r="D11197" s="27"/>
      <c r="E11197" s="27"/>
      <c r="I11197" s="27"/>
      <c r="J11197" s="27"/>
    </row>
    <row r="11198" spans="2:10" x14ac:dyDescent="0.25">
      <c r="B11198" s="27"/>
      <c r="D11198" s="27"/>
      <c r="E11198" s="27"/>
      <c r="I11198" s="27"/>
      <c r="J11198" s="27"/>
    </row>
    <row r="11199" spans="2:10" x14ac:dyDescent="0.25">
      <c r="B11199" s="27"/>
      <c r="D11199" s="27"/>
      <c r="E11199" s="27"/>
      <c r="I11199" s="27"/>
      <c r="J11199" s="27"/>
    </row>
    <row r="11200" spans="2:10" x14ac:dyDescent="0.25">
      <c r="B11200" s="27"/>
      <c r="D11200" s="27"/>
      <c r="E11200" s="27"/>
      <c r="I11200" s="27"/>
      <c r="J11200" s="27"/>
    </row>
    <row r="11201" spans="2:10" x14ac:dyDescent="0.25">
      <c r="B11201" s="27"/>
      <c r="D11201" s="27"/>
      <c r="E11201" s="27"/>
      <c r="I11201" s="27"/>
      <c r="J11201" s="27"/>
    </row>
    <row r="11202" spans="2:10" x14ac:dyDescent="0.25">
      <c r="B11202" s="27"/>
      <c r="D11202" s="27"/>
      <c r="E11202" s="27"/>
      <c r="I11202" s="27"/>
      <c r="J11202" s="27"/>
    </row>
    <row r="11203" spans="2:10" x14ac:dyDescent="0.25">
      <c r="B11203" s="27"/>
      <c r="D11203" s="27"/>
      <c r="E11203" s="27"/>
      <c r="I11203" s="27"/>
      <c r="J11203" s="27"/>
    </row>
    <row r="11204" spans="2:10" x14ac:dyDescent="0.25">
      <c r="B11204" s="27"/>
      <c r="D11204" s="27"/>
      <c r="E11204" s="27"/>
      <c r="I11204" s="27"/>
      <c r="J11204" s="27"/>
    </row>
    <row r="11205" spans="2:10" x14ac:dyDescent="0.25">
      <c r="B11205" s="27"/>
      <c r="D11205" s="27"/>
      <c r="E11205" s="27"/>
      <c r="I11205" s="27"/>
      <c r="J11205" s="27"/>
    </row>
    <row r="11206" spans="2:10" x14ac:dyDescent="0.25">
      <c r="B11206" s="27"/>
      <c r="D11206" s="27"/>
      <c r="E11206" s="27"/>
      <c r="I11206" s="27"/>
      <c r="J11206" s="27"/>
    </row>
    <row r="11207" spans="2:10" x14ac:dyDescent="0.25">
      <c r="B11207" s="27"/>
      <c r="D11207" s="27"/>
      <c r="E11207" s="27"/>
      <c r="I11207" s="27"/>
      <c r="J11207" s="27"/>
    </row>
    <row r="11208" spans="2:10" x14ac:dyDescent="0.25">
      <c r="B11208" s="27"/>
      <c r="D11208" s="27"/>
      <c r="E11208" s="27"/>
      <c r="I11208" s="27"/>
      <c r="J11208" s="27"/>
    </row>
    <row r="11209" spans="2:10" x14ac:dyDescent="0.25">
      <c r="B11209" s="27"/>
      <c r="D11209" s="27"/>
      <c r="E11209" s="27"/>
      <c r="I11209" s="27"/>
      <c r="J11209" s="27"/>
    </row>
    <row r="11210" spans="2:10" x14ac:dyDescent="0.25">
      <c r="B11210" s="27"/>
      <c r="D11210" s="27"/>
      <c r="E11210" s="27"/>
      <c r="I11210" s="27"/>
      <c r="J11210" s="27"/>
    </row>
    <row r="11211" spans="2:10" x14ac:dyDescent="0.25">
      <c r="B11211" s="27"/>
      <c r="D11211" s="27"/>
      <c r="E11211" s="27"/>
      <c r="I11211" s="27"/>
      <c r="J11211" s="27"/>
    </row>
    <row r="11212" spans="2:10" x14ac:dyDescent="0.25">
      <c r="B11212" s="27"/>
      <c r="D11212" s="27"/>
      <c r="E11212" s="27"/>
      <c r="I11212" s="27"/>
      <c r="J11212" s="27"/>
    </row>
    <row r="11213" spans="2:10" x14ac:dyDescent="0.25">
      <c r="B11213" s="27"/>
      <c r="D11213" s="27"/>
      <c r="E11213" s="27"/>
      <c r="I11213" s="27"/>
      <c r="J11213" s="27"/>
    </row>
    <row r="11214" spans="2:10" x14ac:dyDescent="0.25">
      <c r="B11214" s="27"/>
      <c r="D11214" s="27"/>
      <c r="E11214" s="27"/>
      <c r="I11214" s="27"/>
      <c r="J11214" s="27"/>
    </row>
    <row r="11215" spans="2:10" x14ac:dyDescent="0.25">
      <c r="B11215" s="27"/>
      <c r="D11215" s="27"/>
      <c r="E11215" s="27"/>
      <c r="I11215" s="27"/>
      <c r="J11215" s="27"/>
    </row>
    <row r="11216" spans="2:10" x14ac:dyDescent="0.25">
      <c r="B11216" s="27"/>
      <c r="D11216" s="27"/>
      <c r="E11216" s="27"/>
      <c r="I11216" s="27"/>
      <c r="J11216" s="27"/>
    </row>
    <row r="11217" spans="2:10" x14ac:dyDescent="0.25">
      <c r="B11217" s="27"/>
      <c r="D11217" s="27"/>
      <c r="E11217" s="27"/>
      <c r="I11217" s="27"/>
      <c r="J11217" s="27"/>
    </row>
    <row r="11218" spans="2:10" x14ac:dyDescent="0.25">
      <c r="B11218" s="27"/>
      <c r="D11218" s="27"/>
      <c r="E11218" s="27"/>
      <c r="I11218" s="27"/>
      <c r="J11218" s="27"/>
    </row>
    <row r="11219" spans="2:10" x14ac:dyDescent="0.25">
      <c r="B11219" s="27"/>
      <c r="D11219" s="27"/>
      <c r="E11219" s="27"/>
      <c r="I11219" s="27"/>
      <c r="J11219" s="27"/>
    </row>
    <row r="11220" spans="2:10" x14ac:dyDescent="0.25">
      <c r="B11220" s="27"/>
      <c r="D11220" s="27"/>
      <c r="E11220" s="27"/>
      <c r="I11220" s="27"/>
      <c r="J11220" s="27"/>
    </row>
    <row r="11221" spans="2:10" x14ac:dyDescent="0.25">
      <c r="B11221" s="27"/>
      <c r="D11221" s="27"/>
      <c r="E11221" s="27"/>
      <c r="I11221" s="27"/>
      <c r="J11221" s="27"/>
    </row>
    <row r="11222" spans="2:10" x14ac:dyDescent="0.25">
      <c r="B11222" s="27"/>
      <c r="D11222" s="27"/>
      <c r="E11222" s="27"/>
      <c r="I11222" s="27"/>
      <c r="J11222" s="27"/>
    </row>
    <row r="11223" spans="2:10" x14ac:dyDescent="0.25">
      <c r="B11223" s="27"/>
      <c r="D11223" s="27"/>
      <c r="E11223" s="27"/>
      <c r="I11223" s="27"/>
      <c r="J11223" s="27"/>
    </row>
    <row r="11224" spans="2:10" x14ac:dyDescent="0.25">
      <c r="B11224" s="27"/>
      <c r="D11224" s="27"/>
      <c r="E11224" s="27"/>
      <c r="I11224" s="27"/>
      <c r="J11224" s="27"/>
    </row>
    <row r="11225" spans="2:10" x14ac:dyDescent="0.25">
      <c r="B11225" s="27"/>
      <c r="D11225" s="27"/>
      <c r="E11225" s="27"/>
      <c r="I11225" s="27"/>
      <c r="J11225" s="27"/>
    </row>
    <row r="11226" spans="2:10" x14ac:dyDescent="0.25">
      <c r="B11226" s="27"/>
      <c r="D11226" s="27"/>
      <c r="E11226" s="27"/>
      <c r="I11226" s="27"/>
      <c r="J11226" s="27"/>
    </row>
    <row r="11227" spans="2:10" x14ac:dyDescent="0.25">
      <c r="B11227" s="27"/>
      <c r="D11227" s="27"/>
      <c r="E11227" s="27"/>
      <c r="I11227" s="27"/>
      <c r="J11227" s="27"/>
    </row>
    <row r="11228" spans="2:10" x14ac:dyDescent="0.25">
      <c r="B11228" s="27"/>
      <c r="D11228" s="27"/>
      <c r="E11228" s="27"/>
      <c r="I11228" s="27"/>
      <c r="J11228" s="27"/>
    </row>
    <row r="11229" spans="2:10" x14ac:dyDescent="0.25">
      <c r="B11229" s="27"/>
      <c r="D11229" s="27"/>
      <c r="E11229" s="27"/>
      <c r="I11229" s="27"/>
      <c r="J11229" s="27"/>
    </row>
    <row r="11230" spans="2:10" x14ac:dyDescent="0.25">
      <c r="B11230" s="27"/>
      <c r="D11230" s="27"/>
      <c r="E11230" s="27"/>
      <c r="I11230" s="27"/>
      <c r="J11230" s="27"/>
    </row>
    <row r="11231" spans="2:10" x14ac:dyDescent="0.25">
      <c r="B11231" s="27"/>
      <c r="D11231" s="27"/>
      <c r="E11231" s="27"/>
      <c r="I11231" s="27"/>
      <c r="J11231" s="27"/>
    </row>
    <row r="11232" spans="2:10" x14ac:dyDescent="0.25">
      <c r="B11232" s="27"/>
      <c r="D11232" s="27"/>
      <c r="E11232" s="27"/>
      <c r="I11232" s="27"/>
      <c r="J11232" s="27"/>
    </row>
    <row r="11233" spans="2:10" x14ac:dyDescent="0.25">
      <c r="B11233" s="27"/>
      <c r="D11233" s="27"/>
      <c r="E11233" s="27"/>
      <c r="I11233" s="27"/>
      <c r="J11233" s="27"/>
    </row>
    <row r="11234" spans="2:10" x14ac:dyDescent="0.25">
      <c r="B11234" s="27"/>
      <c r="D11234" s="27"/>
      <c r="E11234" s="27"/>
      <c r="I11234" s="27"/>
      <c r="J11234" s="27"/>
    </row>
    <row r="11235" spans="2:10" x14ac:dyDescent="0.25">
      <c r="B11235" s="27"/>
      <c r="D11235" s="27"/>
      <c r="E11235" s="27"/>
      <c r="I11235" s="27"/>
      <c r="J11235" s="27"/>
    </row>
    <row r="11236" spans="2:10" x14ac:dyDescent="0.25">
      <c r="B11236" s="27"/>
      <c r="D11236" s="27"/>
      <c r="E11236" s="27"/>
      <c r="I11236" s="27"/>
      <c r="J11236" s="27"/>
    </row>
    <row r="11237" spans="2:10" x14ac:dyDescent="0.25">
      <c r="B11237" s="27"/>
      <c r="D11237" s="27"/>
      <c r="E11237" s="27"/>
      <c r="I11237" s="27"/>
      <c r="J11237" s="27"/>
    </row>
    <row r="11238" spans="2:10" x14ac:dyDescent="0.25">
      <c r="B11238" s="27"/>
      <c r="D11238" s="27"/>
      <c r="E11238" s="27"/>
      <c r="I11238" s="27"/>
      <c r="J11238" s="27"/>
    </row>
    <row r="11239" spans="2:10" x14ac:dyDescent="0.25">
      <c r="B11239" s="27"/>
      <c r="D11239" s="27"/>
      <c r="E11239" s="27"/>
      <c r="I11239" s="27"/>
      <c r="J11239" s="27"/>
    </row>
    <row r="11240" spans="2:10" x14ac:dyDescent="0.25">
      <c r="B11240" s="27"/>
      <c r="D11240" s="27"/>
      <c r="E11240" s="27"/>
      <c r="I11240" s="27"/>
      <c r="J11240" s="27"/>
    </row>
    <row r="11241" spans="2:10" x14ac:dyDescent="0.25">
      <c r="B11241" s="27"/>
      <c r="D11241" s="27"/>
      <c r="E11241" s="27"/>
      <c r="I11241" s="27"/>
      <c r="J11241" s="27"/>
    </row>
    <row r="11242" spans="2:10" x14ac:dyDescent="0.25">
      <c r="B11242" s="27"/>
      <c r="D11242" s="27"/>
      <c r="E11242" s="27"/>
      <c r="I11242" s="27"/>
      <c r="J11242" s="27"/>
    </row>
    <row r="11243" spans="2:10" x14ac:dyDescent="0.25">
      <c r="B11243" s="27"/>
      <c r="D11243" s="27"/>
      <c r="E11243" s="27"/>
      <c r="I11243" s="27"/>
      <c r="J11243" s="27"/>
    </row>
    <row r="11244" spans="2:10" x14ac:dyDescent="0.25">
      <c r="B11244" s="27"/>
      <c r="D11244" s="27"/>
      <c r="E11244" s="27"/>
      <c r="I11244" s="27"/>
      <c r="J11244" s="27"/>
    </row>
    <row r="11245" spans="2:10" x14ac:dyDescent="0.25">
      <c r="B11245" s="27"/>
      <c r="D11245" s="27"/>
      <c r="E11245" s="27"/>
      <c r="I11245" s="27"/>
      <c r="J11245" s="27"/>
    </row>
    <row r="11246" spans="2:10" x14ac:dyDescent="0.25">
      <c r="B11246" s="27"/>
      <c r="D11246" s="27"/>
      <c r="E11246" s="27"/>
      <c r="I11246" s="27"/>
      <c r="J11246" s="27"/>
    </row>
    <row r="11247" spans="2:10" x14ac:dyDescent="0.25">
      <c r="B11247" s="27"/>
      <c r="D11247" s="27"/>
      <c r="E11247" s="27"/>
      <c r="I11247" s="27"/>
      <c r="J11247" s="27"/>
    </row>
    <row r="11248" spans="2:10" x14ac:dyDescent="0.25">
      <c r="B11248" s="27"/>
      <c r="D11248" s="27"/>
      <c r="E11248" s="27"/>
      <c r="I11248" s="27"/>
      <c r="J11248" s="27"/>
    </row>
    <row r="11249" spans="2:10" x14ac:dyDescent="0.25">
      <c r="B11249" s="27"/>
      <c r="D11249" s="27"/>
      <c r="E11249" s="27"/>
      <c r="I11249" s="27"/>
      <c r="J11249" s="27"/>
    </row>
    <row r="11250" spans="2:10" x14ac:dyDescent="0.25">
      <c r="B11250" s="27"/>
      <c r="D11250" s="27"/>
      <c r="E11250" s="27"/>
      <c r="I11250" s="27"/>
      <c r="J11250" s="27"/>
    </row>
    <row r="11251" spans="2:10" x14ac:dyDescent="0.25">
      <c r="B11251" s="27"/>
      <c r="D11251" s="27"/>
      <c r="E11251" s="27"/>
      <c r="I11251" s="27"/>
      <c r="J11251" s="27"/>
    </row>
    <row r="11252" spans="2:10" x14ac:dyDescent="0.25">
      <c r="B11252" s="27"/>
      <c r="D11252" s="27"/>
      <c r="E11252" s="27"/>
      <c r="I11252" s="27"/>
      <c r="J11252" s="27"/>
    </row>
    <row r="11253" spans="2:10" x14ac:dyDescent="0.25">
      <c r="B11253" s="27"/>
      <c r="D11253" s="27"/>
      <c r="E11253" s="27"/>
      <c r="I11253" s="27"/>
      <c r="J11253" s="27"/>
    </row>
    <row r="11254" spans="2:10" x14ac:dyDescent="0.25">
      <c r="B11254" s="27"/>
      <c r="D11254" s="27"/>
      <c r="E11254" s="27"/>
      <c r="I11254" s="27"/>
      <c r="J11254" s="27"/>
    </row>
    <row r="11255" spans="2:10" x14ac:dyDescent="0.25">
      <c r="B11255" s="27"/>
      <c r="D11255" s="27"/>
      <c r="E11255" s="27"/>
      <c r="I11255" s="27"/>
      <c r="J11255" s="27"/>
    </row>
    <row r="11256" spans="2:10" x14ac:dyDescent="0.25">
      <c r="B11256" s="27"/>
      <c r="D11256" s="27"/>
      <c r="E11256" s="27"/>
      <c r="I11256" s="27"/>
      <c r="J11256" s="27"/>
    </row>
    <row r="11257" spans="2:10" x14ac:dyDescent="0.25">
      <c r="B11257" s="27"/>
      <c r="D11257" s="27"/>
      <c r="E11257" s="27"/>
      <c r="I11257" s="27"/>
      <c r="J11257" s="27"/>
    </row>
    <row r="11258" spans="2:10" x14ac:dyDescent="0.25">
      <c r="B11258" s="27"/>
      <c r="D11258" s="27"/>
      <c r="E11258" s="27"/>
      <c r="I11258" s="27"/>
      <c r="J11258" s="27"/>
    </row>
    <row r="11259" spans="2:10" x14ac:dyDescent="0.25">
      <c r="B11259" s="27"/>
      <c r="D11259" s="27"/>
      <c r="E11259" s="27"/>
      <c r="I11259" s="27"/>
      <c r="J11259" s="27"/>
    </row>
    <row r="11260" spans="2:10" x14ac:dyDescent="0.25">
      <c r="B11260" s="27"/>
      <c r="D11260" s="27"/>
      <c r="E11260" s="27"/>
      <c r="I11260" s="27"/>
      <c r="J11260" s="27"/>
    </row>
    <row r="11261" spans="2:10" x14ac:dyDescent="0.25">
      <c r="B11261" s="27"/>
      <c r="D11261" s="27"/>
      <c r="E11261" s="27"/>
      <c r="I11261" s="27"/>
      <c r="J11261" s="27"/>
    </row>
    <row r="11262" spans="2:10" x14ac:dyDescent="0.25">
      <c r="B11262" s="27"/>
      <c r="D11262" s="27"/>
      <c r="E11262" s="27"/>
      <c r="I11262" s="27"/>
      <c r="J11262" s="27"/>
    </row>
    <row r="11263" spans="2:10" x14ac:dyDescent="0.25">
      <c r="B11263" s="27"/>
      <c r="D11263" s="27"/>
      <c r="E11263" s="27"/>
      <c r="I11263" s="27"/>
      <c r="J11263" s="27"/>
    </row>
    <row r="11264" spans="2:10" x14ac:dyDescent="0.25">
      <c r="B11264" s="27"/>
      <c r="D11264" s="27"/>
      <c r="E11264" s="27"/>
      <c r="I11264" s="27"/>
      <c r="J11264" s="27"/>
    </row>
    <row r="11265" spans="2:10" x14ac:dyDescent="0.25">
      <c r="B11265" s="27"/>
      <c r="D11265" s="27"/>
      <c r="E11265" s="27"/>
      <c r="I11265" s="27"/>
      <c r="J11265" s="27"/>
    </row>
    <row r="11266" spans="2:10" x14ac:dyDescent="0.25">
      <c r="B11266" s="27"/>
      <c r="D11266" s="27"/>
      <c r="E11266" s="27"/>
      <c r="I11266" s="27"/>
      <c r="J11266" s="27"/>
    </row>
    <row r="11267" spans="2:10" x14ac:dyDescent="0.25">
      <c r="B11267" s="27"/>
      <c r="D11267" s="27"/>
      <c r="E11267" s="27"/>
      <c r="I11267" s="27"/>
      <c r="J11267" s="27"/>
    </row>
    <row r="11268" spans="2:10" x14ac:dyDescent="0.25">
      <c r="B11268" s="27"/>
      <c r="D11268" s="27"/>
      <c r="E11268" s="27"/>
      <c r="I11268" s="27"/>
      <c r="J11268" s="27"/>
    </row>
    <row r="11269" spans="2:10" x14ac:dyDescent="0.25">
      <c r="B11269" s="27"/>
      <c r="D11269" s="27"/>
      <c r="E11269" s="27"/>
      <c r="I11269" s="27"/>
      <c r="J11269" s="27"/>
    </row>
    <row r="11270" spans="2:10" x14ac:dyDescent="0.25">
      <c r="B11270" s="27"/>
      <c r="D11270" s="27"/>
      <c r="E11270" s="27"/>
      <c r="I11270" s="27"/>
      <c r="J11270" s="27"/>
    </row>
    <row r="11271" spans="2:10" x14ac:dyDescent="0.25">
      <c r="B11271" s="27"/>
      <c r="D11271" s="27"/>
      <c r="E11271" s="27"/>
      <c r="I11271" s="27"/>
      <c r="J11271" s="27"/>
    </row>
    <row r="11272" spans="2:10" x14ac:dyDescent="0.25">
      <c r="B11272" s="27"/>
      <c r="D11272" s="27"/>
      <c r="E11272" s="27"/>
      <c r="I11272" s="27"/>
      <c r="J11272" s="27"/>
    </row>
    <row r="11273" spans="2:10" x14ac:dyDescent="0.25">
      <c r="B11273" s="27"/>
      <c r="D11273" s="27"/>
      <c r="E11273" s="27"/>
      <c r="I11273" s="27"/>
      <c r="J11273" s="27"/>
    </row>
    <row r="11274" spans="2:10" x14ac:dyDescent="0.25">
      <c r="B11274" s="27"/>
      <c r="D11274" s="27"/>
      <c r="E11274" s="27"/>
      <c r="I11274" s="27"/>
      <c r="J11274" s="27"/>
    </row>
    <row r="11275" spans="2:10" x14ac:dyDescent="0.25">
      <c r="B11275" s="27"/>
      <c r="D11275" s="27"/>
      <c r="E11275" s="27"/>
      <c r="I11275" s="27"/>
      <c r="J11275" s="27"/>
    </row>
    <row r="11276" spans="2:10" x14ac:dyDescent="0.25">
      <c r="B11276" s="27"/>
      <c r="D11276" s="27"/>
      <c r="E11276" s="27"/>
      <c r="I11276" s="27"/>
      <c r="J11276" s="27"/>
    </row>
    <row r="11277" spans="2:10" x14ac:dyDescent="0.25">
      <c r="B11277" s="27"/>
      <c r="D11277" s="27"/>
      <c r="E11277" s="27"/>
      <c r="I11277" s="27"/>
      <c r="J11277" s="27"/>
    </row>
    <row r="11278" spans="2:10" x14ac:dyDescent="0.25">
      <c r="B11278" s="27"/>
      <c r="D11278" s="27"/>
      <c r="E11278" s="27"/>
      <c r="I11278" s="27"/>
      <c r="J11278" s="27"/>
    </row>
    <row r="11279" spans="2:10" x14ac:dyDescent="0.25">
      <c r="B11279" s="27"/>
      <c r="D11279" s="27"/>
      <c r="E11279" s="27"/>
      <c r="I11279" s="27"/>
      <c r="J11279" s="27"/>
    </row>
    <row r="11280" spans="2:10" x14ac:dyDescent="0.25">
      <c r="B11280" s="27"/>
      <c r="D11280" s="27"/>
      <c r="E11280" s="27"/>
      <c r="I11280" s="27"/>
      <c r="J11280" s="27"/>
    </row>
    <row r="11281" spans="2:10" x14ac:dyDescent="0.25">
      <c r="B11281" s="27"/>
      <c r="D11281" s="27"/>
      <c r="E11281" s="27"/>
      <c r="I11281" s="27"/>
      <c r="J11281" s="27"/>
    </row>
    <row r="11282" spans="2:10" x14ac:dyDescent="0.25">
      <c r="B11282" s="27"/>
      <c r="D11282" s="27"/>
      <c r="E11282" s="27"/>
      <c r="I11282" s="27"/>
      <c r="J11282" s="27"/>
    </row>
    <row r="11283" spans="2:10" x14ac:dyDescent="0.25">
      <c r="B11283" s="27"/>
      <c r="D11283" s="27"/>
      <c r="E11283" s="27"/>
      <c r="I11283" s="27"/>
      <c r="J11283" s="27"/>
    </row>
    <row r="11284" spans="2:10" x14ac:dyDescent="0.25">
      <c r="B11284" s="27"/>
      <c r="D11284" s="27"/>
      <c r="E11284" s="27"/>
      <c r="I11284" s="27"/>
      <c r="J11284" s="27"/>
    </row>
    <row r="11285" spans="2:10" x14ac:dyDescent="0.25">
      <c r="B11285" s="27"/>
      <c r="D11285" s="27"/>
      <c r="E11285" s="27"/>
      <c r="I11285" s="27"/>
      <c r="J11285" s="27"/>
    </row>
    <row r="11286" spans="2:10" x14ac:dyDescent="0.25">
      <c r="B11286" s="27"/>
      <c r="D11286" s="27"/>
      <c r="E11286" s="27"/>
      <c r="I11286" s="27"/>
      <c r="J11286" s="27"/>
    </row>
    <row r="11287" spans="2:10" x14ac:dyDescent="0.25">
      <c r="B11287" s="27"/>
      <c r="D11287" s="27"/>
      <c r="E11287" s="27"/>
      <c r="I11287" s="27"/>
      <c r="J11287" s="27"/>
    </row>
    <row r="11288" spans="2:10" x14ac:dyDescent="0.25">
      <c r="B11288" s="27"/>
      <c r="D11288" s="27"/>
      <c r="E11288" s="27"/>
      <c r="I11288" s="27"/>
      <c r="J11288" s="27"/>
    </row>
    <row r="11289" spans="2:10" x14ac:dyDescent="0.25">
      <c r="B11289" s="27"/>
      <c r="D11289" s="27"/>
      <c r="E11289" s="27"/>
      <c r="I11289" s="27"/>
      <c r="J11289" s="27"/>
    </row>
    <row r="11290" spans="2:10" x14ac:dyDescent="0.25">
      <c r="B11290" s="27"/>
      <c r="D11290" s="27"/>
      <c r="E11290" s="27"/>
      <c r="I11290" s="27"/>
      <c r="J11290" s="27"/>
    </row>
    <row r="11291" spans="2:10" x14ac:dyDescent="0.25">
      <c r="B11291" s="27"/>
      <c r="D11291" s="27"/>
      <c r="E11291" s="27"/>
      <c r="I11291" s="27"/>
      <c r="J11291" s="27"/>
    </row>
    <row r="11292" spans="2:10" x14ac:dyDescent="0.25">
      <c r="B11292" s="27"/>
      <c r="D11292" s="27"/>
      <c r="E11292" s="27"/>
      <c r="I11292" s="27"/>
      <c r="J11292" s="27"/>
    </row>
    <row r="11293" spans="2:10" x14ac:dyDescent="0.25">
      <c r="B11293" s="27"/>
      <c r="D11293" s="27"/>
      <c r="E11293" s="27"/>
      <c r="I11293" s="27"/>
      <c r="J11293" s="27"/>
    </row>
    <row r="11294" spans="2:10" x14ac:dyDescent="0.25">
      <c r="B11294" s="27"/>
      <c r="D11294" s="27"/>
      <c r="E11294" s="27"/>
      <c r="I11294" s="27"/>
      <c r="J11294" s="27"/>
    </row>
    <row r="11295" spans="2:10" x14ac:dyDescent="0.25">
      <c r="B11295" s="27"/>
      <c r="D11295" s="27"/>
      <c r="E11295" s="27"/>
      <c r="I11295" s="27"/>
      <c r="J11295" s="27"/>
    </row>
    <row r="11296" spans="2:10" x14ac:dyDescent="0.25">
      <c r="B11296" s="27"/>
      <c r="D11296" s="27"/>
      <c r="E11296" s="27"/>
      <c r="I11296" s="27"/>
      <c r="J11296" s="27"/>
    </row>
    <row r="11297" spans="2:10" x14ac:dyDescent="0.25">
      <c r="B11297" s="27"/>
      <c r="D11297" s="27"/>
      <c r="E11297" s="27"/>
      <c r="I11297" s="27"/>
      <c r="J11297" s="27"/>
    </row>
    <row r="11298" spans="2:10" x14ac:dyDescent="0.25">
      <c r="B11298" s="27"/>
      <c r="D11298" s="27"/>
      <c r="E11298" s="27"/>
      <c r="I11298" s="27"/>
      <c r="J11298" s="27"/>
    </row>
    <row r="11299" spans="2:10" x14ac:dyDescent="0.25">
      <c r="B11299" s="27"/>
      <c r="D11299" s="27"/>
      <c r="E11299" s="27"/>
      <c r="I11299" s="27"/>
      <c r="J11299" s="27"/>
    </row>
    <row r="11300" spans="2:10" x14ac:dyDescent="0.25">
      <c r="B11300" s="27"/>
      <c r="D11300" s="27"/>
      <c r="E11300" s="27"/>
      <c r="I11300" s="27"/>
      <c r="J11300" s="27"/>
    </row>
    <row r="11301" spans="2:10" x14ac:dyDescent="0.25">
      <c r="B11301" s="27"/>
      <c r="D11301" s="27"/>
      <c r="E11301" s="27"/>
      <c r="I11301" s="27"/>
      <c r="J11301" s="27"/>
    </row>
    <row r="11302" spans="2:10" x14ac:dyDescent="0.25">
      <c r="B11302" s="27"/>
      <c r="D11302" s="27"/>
      <c r="E11302" s="27"/>
      <c r="I11302" s="27"/>
      <c r="J11302" s="27"/>
    </row>
    <row r="11303" spans="2:10" x14ac:dyDescent="0.25">
      <c r="B11303" s="27"/>
      <c r="D11303" s="27"/>
      <c r="E11303" s="27"/>
      <c r="I11303" s="27"/>
      <c r="J11303" s="27"/>
    </row>
    <row r="11304" spans="2:10" x14ac:dyDescent="0.25">
      <c r="B11304" s="27"/>
      <c r="D11304" s="27"/>
      <c r="E11304" s="27"/>
      <c r="I11304" s="27"/>
      <c r="J11304" s="27"/>
    </row>
    <row r="11305" spans="2:10" x14ac:dyDescent="0.25">
      <c r="B11305" s="27"/>
      <c r="D11305" s="27"/>
      <c r="E11305" s="27"/>
      <c r="I11305" s="27"/>
      <c r="J11305" s="27"/>
    </row>
    <row r="11306" spans="2:10" x14ac:dyDescent="0.25">
      <c r="B11306" s="27"/>
      <c r="D11306" s="27"/>
      <c r="E11306" s="27"/>
      <c r="I11306" s="27"/>
      <c r="J11306" s="27"/>
    </row>
    <row r="11307" spans="2:10" x14ac:dyDescent="0.25">
      <c r="B11307" s="27"/>
      <c r="D11307" s="27"/>
      <c r="E11307" s="27"/>
      <c r="I11307" s="27"/>
      <c r="J11307" s="27"/>
    </row>
    <row r="11308" spans="2:10" x14ac:dyDescent="0.25">
      <c r="B11308" s="27"/>
      <c r="D11308" s="27"/>
      <c r="E11308" s="27"/>
      <c r="I11308" s="27"/>
      <c r="J11308" s="27"/>
    </row>
    <row r="11309" spans="2:10" x14ac:dyDescent="0.25">
      <c r="B11309" s="27"/>
      <c r="D11309" s="27"/>
      <c r="E11309" s="27"/>
      <c r="I11309" s="27"/>
      <c r="J11309" s="27"/>
    </row>
    <row r="11310" spans="2:10" x14ac:dyDescent="0.25">
      <c r="B11310" s="27"/>
      <c r="D11310" s="27"/>
      <c r="E11310" s="27"/>
      <c r="I11310" s="27"/>
      <c r="J11310" s="27"/>
    </row>
    <row r="11311" spans="2:10" x14ac:dyDescent="0.25">
      <c r="B11311" s="27"/>
      <c r="D11311" s="27"/>
      <c r="E11311" s="27"/>
      <c r="I11311" s="27"/>
      <c r="J11311" s="27"/>
    </row>
    <row r="11312" spans="2:10" x14ac:dyDescent="0.25">
      <c r="B11312" s="27"/>
      <c r="D11312" s="27"/>
      <c r="E11312" s="27"/>
      <c r="I11312" s="27"/>
      <c r="J11312" s="27"/>
    </row>
    <row r="11313" spans="2:10" x14ac:dyDescent="0.25">
      <c r="B11313" s="27"/>
      <c r="D11313" s="27"/>
      <c r="E11313" s="27"/>
      <c r="I11313" s="27"/>
      <c r="J11313" s="27"/>
    </row>
    <row r="11314" spans="2:10" x14ac:dyDescent="0.25">
      <c r="B11314" s="27"/>
      <c r="D11314" s="27"/>
      <c r="E11314" s="27"/>
      <c r="I11314" s="27"/>
      <c r="J11314" s="27"/>
    </row>
    <row r="11315" spans="2:10" x14ac:dyDescent="0.25">
      <c r="B11315" s="27"/>
      <c r="D11315" s="27"/>
      <c r="E11315" s="27"/>
      <c r="I11315" s="27"/>
      <c r="J11315" s="27"/>
    </row>
    <row r="11316" spans="2:10" x14ac:dyDescent="0.25">
      <c r="B11316" s="27"/>
      <c r="D11316" s="27"/>
      <c r="E11316" s="27"/>
      <c r="I11316" s="27"/>
      <c r="J11316" s="27"/>
    </row>
    <row r="11317" spans="2:10" x14ac:dyDescent="0.25">
      <c r="B11317" s="27"/>
      <c r="D11317" s="27"/>
      <c r="E11317" s="27"/>
      <c r="I11317" s="27"/>
      <c r="J11317" s="27"/>
    </row>
    <row r="11318" spans="2:10" x14ac:dyDescent="0.25">
      <c r="B11318" s="27"/>
      <c r="D11318" s="27"/>
      <c r="E11318" s="27"/>
      <c r="I11318" s="27"/>
      <c r="J11318" s="27"/>
    </row>
    <row r="11319" spans="2:10" x14ac:dyDescent="0.25">
      <c r="B11319" s="27"/>
      <c r="D11319" s="27"/>
      <c r="E11319" s="27"/>
      <c r="I11319" s="27"/>
      <c r="J11319" s="27"/>
    </row>
    <row r="11320" spans="2:10" x14ac:dyDescent="0.25">
      <c r="B11320" s="27"/>
      <c r="D11320" s="27"/>
      <c r="E11320" s="27"/>
      <c r="I11320" s="27"/>
      <c r="J11320" s="27"/>
    </row>
    <row r="11321" spans="2:10" x14ac:dyDescent="0.25">
      <c r="B11321" s="27"/>
      <c r="D11321" s="27"/>
      <c r="E11321" s="27"/>
      <c r="I11321" s="27"/>
      <c r="J11321" s="27"/>
    </row>
    <row r="11322" spans="2:10" x14ac:dyDescent="0.25">
      <c r="B11322" s="27"/>
      <c r="D11322" s="27"/>
      <c r="E11322" s="27"/>
      <c r="I11322" s="27"/>
      <c r="J11322" s="27"/>
    </row>
    <row r="11323" spans="2:10" x14ac:dyDescent="0.25">
      <c r="B11323" s="27"/>
      <c r="D11323" s="27"/>
      <c r="E11323" s="27"/>
      <c r="I11323" s="27"/>
      <c r="J11323" s="27"/>
    </row>
    <row r="11324" spans="2:10" x14ac:dyDescent="0.25">
      <c r="B11324" s="27"/>
      <c r="D11324" s="27"/>
      <c r="E11324" s="27"/>
      <c r="I11324" s="27"/>
      <c r="J11324" s="27"/>
    </row>
    <row r="11325" spans="2:10" x14ac:dyDescent="0.25">
      <c r="B11325" s="27"/>
      <c r="D11325" s="27"/>
      <c r="E11325" s="27"/>
      <c r="I11325" s="27"/>
      <c r="J11325" s="27"/>
    </row>
    <row r="11326" spans="2:10" x14ac:dyDescent="0.25">
      <c r="B11326" s="27"/>
      <c r="D11326" s="27"/>
      <c r="E11326" s="27"/>
      <c r="I11326" s="27"/>
      <c r="J11326" s="27"/>
    </row>
    <row r="11327" spans="2:10" x14ac:dyDescent="0.25">
      <c r="B11327" s="27"/>
      <c r="D11327" s="27"/>
      <c r="E11327" s="27"/>
      <c r="I11327" s="27"/>
      <c r="J11327" s="27"/>
    </row>
    <row r="11328" spans="2:10" x14ac:dyDescent="0.25">
      <c r="B11328" s="27"/>
      <c r="D11328" s="27"/>
      <c r="E11328" s="27"/>
      <c r="I11328" s="27"/>
      <c r="J11328" s="27"/>
    </row>
    <row r="11329" spans="2:10" x14ac:dyDescent="0.25">
      <c r="B11329" s="27"/>
      <c r="D11329" s="27"/>
      <c r="E11329" s="27"/>
      <c r="I11329" s="27"/>
      <c r="J11329" s="27"/>
    </row>
    <row r="11330" spans="2:10" x14ac:dyDescent="0.25">
      <c r="B11330" s="27"/>
      <c r="D11330" s="27"/>
      <c r="E11330" s="27"/>
      <c r="I11330" s="27"/>
      <c r="J11330" s="27"/>
    </row>
    <row r="11331" spans="2:10" x14ac:dyDescent="0.25">
      <c r="B11331" s="27"/>
      <c r="D11331" s="27"/>
      <c r="E11331" s="27"/>
      <c r="I11331" s="27"/>
      <c r="J11331" s="27"/>
    </row>
    <row r="11332" spans="2:10" x14ac:dyDescent="0.25">
      <c r="B11332" s="27"/>
      <c r="D11332" s="27"/>
      <c r="E11332" s="27"/>
      <c r="I11332" s="27"/>
      <c r="J11332" s="27"/>
    </row>
    <row r="11333" spans="2:10" x14ac:dyDescent="0.25">
      <c r="B11333" s="27"/>
      <c r="D11333" s="27"/>
      <c r="E11333" s="27"/>
      <c r="I11333" s="27"/>
      <c r="J11333" s="27"/>
    </row>
    <row r="11334" spans="2:10" x14ac:dyDescent="0.25">
      <c r="B11334" s="27"/>
      <c r="D11334" s="27"/>
      <c r="E11334" s="27"/>
      <c r="I11334" s="27"/>
      <c r="J11334" s="27"/>
    </row>
    <row r="11335" spans="2:10" x14ac:dyDescent="0.25">
      <c r="B11335" s="27"/>
      <c r="D11335" s="27"/>
      <c r="E11335" s="27"/>
      <c r="I11335" s="27"/>
      <c r="J11335" s="27"/>
    </row>
    <row r="11336" spans="2:10" x14ac:dyDescent="0.25">
      <c r="B11336" s="27"/>
      <c r="D11336" s="27"/>
      <c r="E11336" s="27"/>
      <c r="I11336" s="27"/>
      <c r="J11336" s="27"/>
    </row>
    <row r="11337" spans="2:10" x14ac:dyDescent="0.25">
      <c r="B11337" s="27"/>
      <c r="D11337" s="27"/>
      <c r="E11337" s="27"/>
      <c r="I11337" s="27"/>
      <c r="J11337" s="27"/>
    </row>
    <row r="11338" spans="2:10" x14ac:dyDescent="0.25">
      <c r="B11338" s="27"/>
      <c r="D11338" s="27"/>
      <c r="E11338" s="27"/>
      <c r="I11338" s="27"/>
      <c r="J11338" s="27"/>
    </row>
    <row r="11339" spans="2:10" x14ac:dyDescent="0.25">
      <c r="B11339" s="27"/>
      <c r="D11339" s="27"/>
      <c r="E11339" s="27"/>
      <c r="I11339" s="27"/>
      <c r="J11339" s="27"/>
    </row>
    <row r="11340" spans="2:10" x14ac:dyDescent="0.25">
      <c r="B11340" s="27"/>
      <c r="D11340" s="27"/>
      <c r="E11340" s="27"/>
      <c r="I11340" s="27"/>
      <c r="J11340" s="27"/>
    </row>
    <row r="11341" spans="2:10" x14ac:dyDescent="0.25">
      <c r="B11341" s="27"/>
      <c r="D11341" s="27"/>
      <c r="E11341" s="27"/>
      <c r="I11341" s="27"/>
      <c r="J11341" s="27"/>
    </row>
    <row r="11342" spans="2:10" x14ac:dyDescent="0.25">
      <c r="B11342" s="27"/>
      <c r="D11342" s="27"/>
      <c r="E11342" s="27"/>
      <c r="I11342" s="27"/>
      <c r="J11342" s="27"/>
    </row>
    <row r="11343" spans="2:10" x14ac:dyDescent="0.25">
      <c r="B11343" s="27"/>
      <c r="D11343" s="27"/>
      <c r="E11343" s="27"/>
      <c r="I11343" s="27"/>
      <c r="J11343" s="27"/>
    </row>
    <row r="11344" spans="2:10" x14ac:dyDescent="0.25">
      <c r="B11344" s="27"/>
      <c r="D11344" s="27"/>
      <c r="E11344" s="27"/>
      <c r="I11344" s="27"/>
      <c r="J11344" s="27"/>
    </row>
    <row r="11345" spans="2:10" x14ac:dyDescent="0.25">
      <c r="B11345" s="27"/>
      <c r="D11345" s="27"/>
      <c r="E11345" s="27"/>
      <c r="I11345" s="27"/>
      <c r="J11345" s="27"/>
    </row>
    <row r="11346" spans="2:10" x14ac:dyDescent="0.25">
      <c r="B11346" s="27"/>
      <c r="D11346" s="27"/>
      <c r="E11346" s="27"/>
      <c r="I11346" s="27"/>
      <c r="J11346" s="27"/>
    </row>
    <row r="11347" spans="2:10" x14ac:dyDescent="0.25">
      <c r="B11347" s="27"/>
      <c r="D11347" s="27"/>
      <c r="E11347" s="27"/>
      <c r="I11347" s="27"/>
      <c r="J11347" s="27"/>
    </row>
    <row r="11348" spans="2:10" x14ac:dyDescent="0.25">
      <c r="B11348" s="27"/>
      <c r="D11348" s="27"/>
      <c r="E11348" s="27"/>
      <c r="I11348" s="27"/>
      <c r="J11348" s="27"/>
    </row>
    <row r="11349" spans="2:10" x14ac:dyDescent="0.25">
      <c r="B11349" s="27"/>
      <c r="D11349" s="27"/>
      <c r="E11349" s="27"/>
      <c r="I11349" s="27"/>
      <c r="J11349" s="27"/>
    </row>
    <row r="11350" spans="2:10" x14ac:dyDescent="0.25">
      <c r="B11350" s="27"/>
      <c r="D11350" s="27"/>
      <c r="E11350" s="27"/>
      <c r="I11350" s="27"/>
      <c r="J11350" s="27"/>
    </row>
    <row r="11351" spans="2:10" x14ac:dyDescent="0.25">
      <c r="B11351" s="27"/>
      <c r="D11351" s="27"/>
      <c r="E11351" s="27"/>
      <c r="I11351" s="27"/>
      <c r="J11351" s="27"/>
    </row>
    <row r="11352" spans="2:10" x14ac:dyDescent="0.25">
      <c r="B11352" s="27"/>
      <c r="D11352" s="27"/>
      <c r="E11352" s="27"/>
      <c r="I11352" s="27"/>
      <c r="J11352" s="27"/>
    </row>
    <row r="11353" spans="2:10" x14ac:dyDescent="0.25">
      <c r="B11353" s="27"/>
      <c r="D11353" s="27"/>
      <c r="E11353" s="27"/>
      <c r="I11353" s="27"/>
      <c r="J11353" s="27"/>
    </row>
    <row r="11354" spans="2:10" x14ac:dyDescent="0.25">
      <c r="B11354" s="27"/>
      <c r="D11354" s="27"/>
      <c r="E11354" s="27"/>
      <c r="I11354" s="27"/>
      <c r="J11354" s="27"/>
    </row>
    <row r="11355" spans="2:10" x14ac:dyDescent="0.25">
      <c r="B11355" s="27"/>
      <c r="D11355" s="27"/>
      <c r="E11355" s="27"/>
      <c r="I11355" s="27"/>
      <c r="J11355" s="27"/>
    </row>
    <row r="11356" spans="2:10" x14ac:dyDescent="0.25">
      <c r="B11356" s="27"/>
      <c r="D11356" s="27"/>
      <c r="E11356" s="27"/>
      <c r="I11356" s="27"/>
      <c r="J11356" s="27"/>
    </row>
    <row r="11357" spans="2:10" x14ac:dyDescent="0.25">
      <c r="B11357" s="27"/>
      <c r="D11357" s="27"/>
      <c r="E11357" s="27"/>
      <c r="I11357" s="27"/>
      <c r="J11357" s="27"/>
    </row>
    <row r="11358" spans="2:10" x14ac:dyDescent="0.25">
      <c r="B11358" s="27"/>
      <c r="D11358" s="27"/>
      <c r="E11358" s="27"/>
      <c r="I11358" s="27"/>
      <c r="J11358" s="27"/>
    </row>
    <row r="11359" spans="2:10" x14ac:dyDescent="0.25">
      <c r="B11359" s="27"/>
      <c r="D11359" s="27"/>
      <c r="E11359" s="27"/>
      <c r="I11359" s="27"/>
      <c r="J11359" s="27"/>
    </row>
    <row r="11360" spans="2:10" x14ac:dyDescent="0.25">
      <c r="B11360" s="27"/>
      <c r="D11360" s="27"/>
      <c r="E11360" s="27"/>
      <c r="I11360" s="27"/>
      <c r="J11360" s="27"/>
    </row>
    <row r="11361" spans="2:10" x14ac:dyDescent="0.25">
      <c r="B11361" s="27"/>
      <c r="D11361" s="27"/>
      <c r="E11361" s="27"/>
      <c r="I11361" s="27"/>
      <c r="J11361" s="27"/>
    </row>
    <row r="11362" spans="2:10" x14ac:dyDescent="0.25">
      <c r="B11362" s="27"/>
      <c r="D11362" s="27"/>
      <c r="E11362" s="27"/>
      <c r="I11362" s="27"/>
      <c r="J11362" s="27"/>
    </row>
    <row r="11363" spans="2:10" x14ac:dyDescent="0.25">
      <c r="B11363" s="27"/>
      <c r="D11363" s="27"/>
      <c r="E11363" s="27"/>
      <c r="I11363" s="27"/>
      <c r="J11363" s="27"/>
    </row>
    <row r="11364" spans="2:10" x14ac:dyDescent="0.25">
      <c r="B11364" s="27"/>
      <c r="D11364" s="27"/>
      <c r="E11364" s="27"/>
      <c r="I11364" s="27"/>
      <c r="J11364" s="27"/>
    </row>
    <row r="11365" spans="2:10" x14ac:dyDescent="0.25">
      <c r="B11365" s="27"/>
      <c r="D11365" s="27"/>
      <c r="E11365" s="27"/>
      <c r="I11365" s="27"/>
      <c r="J11365" s="27"/>
    </row>
    <row r="11366" spans="2:10" x14ac:dyDescent="0.25">
      <c r="B11366" s="27"/>
      <c r="D11366" s="27"/>
      <c r="E11366" s="27"/>
      <c r="I11366" s="27"/>
      <c r="J11366" s="27"/>
    </row>
    <row r="11367" spans="2:10" x14ac:dyDescent="0.25">
      <c r="B11367" s="27"/>
      <c r="D11367" s="27"/>
      <c r="E11367" s="27"/>
      <c r="I11367" s="27"/>
      <c r="J11367" s="27"/>
    </row>
    <row r="11368" spans="2:10" x14ac:dyDescent="0.25">
      <c r="B11368" s="27"/>
      <c r="D11368" s="27"/>
      <c r="E11368" s="27"/>
      <c r="I11368" s="27"/>
      <c r="J11368" s="27"/>
    </row>
    <row r="11369" spans="2:10" x14ac:dyDescent="0.25">
      <c r="B11369" s="27"/>
      <c r="D11369" s="27"/>
      <c r="E11369" s="27"/>
      <c r="I11369" s="27"/>
      <c r="J11369" s="27"/>
    </row>
    <row r="11370" spans="2:10" x14ac:dyDescent="0.25">
      <c r="B11370" s="27"/>
      <c r="D11370" s="27"/>
      <c r="E11370" s="27"/>
      <c r="I11370" s="27"/>
      <c r="J11370" s="27"/>
    </row>
    <row r="11371" spans="2:10" x14ac:dyDescent="0.25">
      <c r="B11371" s="27"/>
      <c r="D11371" s="27"/>
      <c r="E11371" s="27"/>
      <c r="I11371" s="27"/>
      <c r="J11371" s="27"/>
    </row>
    <row r="11372" spans="2:10" x14ac:dyDescent="0.25">
      <c r="B11372" s="27"/>
      <c r="D11372" s="27"/>
      <c r="E11372" s="27"/>
      <c r="I11372" s="27"/>
      <c r="J11372" s="27"/>
    </row>
    <row r="11373" spans="2:10" x14ac:dyDescent="0.25">
      <c r="B11373" s="27"/>
      <c r="D11373" s="27"/>
      <c r="E11373" s="27"/>
      <c r="I11373" s="27"/>
      <c r="J11373" s="27"/>
    </row>
    <row r="11374" spans="2:10" x14ac:dyDescent="0.25">
      <c r="B11374" s="27"/>
      <c r="D11374" s="27"/>
      <c r="E11374" s="27"/>
      <c r="I11374" s="27"/>
      <c r="J11374" s="27"/>
    </row>
    <row r="11375" spans="2:10" x14ac:dyDescent="0.25">
      <c r="B11375" s="27"/>
      <c r="D11375" s="27"/>
      <c r="E11375" s="27"/>
      <c r="I11375" s="27"/>
      <c r="J11375" s="27"/>
    </row>
    <row r="11376" spans="2:10" x14ac:dyDescent="0.25">
      <c r="B11376" s="27"/>
      <c r="D11376" s="27"/>
      <c r="E11376" s="27"/>
      <c r="I11376" s="27"/>
      <c r="J11376" s="27"/>
    </row>
    <row r="11377" spans="2:10" x14ac:dyDescent="0.25">
      <c r="B11377" s="27"/>
      <c r="D11377" s="27"/>
      <c r="E11377" s="27"/>
      <c r="I11377" s="27"/>
      <c r="J11377" s="27"/>
    </row>
    <row r="11378" spans="2:10" x14ac:dyDescent="0.25">
      <c r="B11378" s="27"/>
      <c r="D11378" s="27"/>
      <c r="E11378" s="27"/>
      <c r="I11378" s="27"/>
      <c r="J11378" s="27"/>
    </row>
    <row r="11379" spans="2:10" x14ac:dyDescent="0.25">
      <c r="B11379" s="27"/>
      <c r="D11379" s="27"/>
      <c r="E11379" s="27"/>
      <c r="I11379" s="27"/>
      <c r="J11379" s="27"/>
    </row>
    <row r="11380" spans="2:10" x14ac:dyDescent="0.25">
      <c r="B11380" s="27"/>
      <c r="D11380" s="27"/>
      <c r="E11380" s="27"/>
      <c r="I11380" s="27"/>
      <c r="J11380" s="27"/>
    </row>
    <row r="11381" spans="2:10" x14ac:dyDescent="0.25">
      <c r="B11381" s="27"/>
      <c r="D11381" s="27"/>
      <c r="E11381" s="27"/>
      <c r="I11381" s="27"/>
      <c r="J11381" s="27"/>
    </row>
    <row r="11382" spans="2:10" x14ac:dyDescent="0.25">
      <c r="B11382" s="27"/>
      <c r="D11382" s="27"/>
      <c r="E11382" s="27"/>
      <c r="I11382" s="27"/>
      <c r="J11382" s="27"/>
    </row>
    <row r="11383" spans="2:10" x14ac:dyDescent="0.25">
      <c r="B11383" s="27"/>
      <c r="D11383" s="27"/>
      <c r="E11383" s="27"/>
      <c r="I11383" s="27"/>
      <c r="J11383" s="27"/>
    </row>
    <row r="11384" spans="2:10" x14ac:dyDescent="0.25">
      <c r="B11384" s="27"/>
      <c r="D11384" s="27"/>
      <c r="E11384" s="27"/>
      <c r="I11384" s="27"/>
      <c r="J11384" s="27"/>
    </row>
    <row r="11385" spans="2:10" x14ac:dyDescent="0.25">
      <c r="B11385" s="27"/>
      <c r="D11385" s="27"/>
      <c r="E11385" s="27"/>
      <c r="I11385" s="27"/>
      <c r="J11385" s="27"/>
    </row>
    <row r="11386" spans="2:10" x14ac:dyDescent="0.25">
      <c r="B11386" s="27"/>
      <c r="D11386" s="27"/>
      <c r="E11386" s="27"/>
      <c r="I11386" s="27"/>
      <c r="J11386" s="27"/>
    </row>
    <row r="11387" spans="2:10" x14ac:dyDescent="0.25">
      <c r="B11387" s="27"/>
      <c r="D11387" s="27"/>
      <c r="E11387" s="27"/>
      <c r="I11387" s="27"/>
      <c r="J11387" s="27"/>
    </row>
    <row r="11388" spans="2:10" x14ac:dyDescent="0.25">
      <c r="B11388" s="27"/>
      <c r="D11388" s="27"/>
      <c r="E11388" s="27"/>
      <c r="I11388" s="27"/>
      <c r="J11388" s="27"/>
    </row>
    <row r="11389" spans="2:10" x14ac:dyDescent="0.25">
      <c r="B11389" s="27"/>
      <c r="D11389" s="27"/>
      <c r="E11389" s="27"/>
      <c r="I11389" s="27"/>
      <c r="J11389" s="27"/>
    </row>
    <row r="11390" spans="2:10" x14ac:dyDescent="0.25">
      <c r="B11390" s="27"/>
      <c r="D11390" s="27"/>
      <c r="E11390" s="27"/>
      <c r="I11390" s="27"/>
      <c r="J11390" s="27"/>
    </row>
    <row r="11391" spans="2:10" x14ac:dyDescent="0.25">
      <c r="B11391" s="27"/>
      <c r="D11391" s="27"/>
      <c r="E11391" s="27"/>
      <c r="I11391" s="27"/>
      <c r="J11391" s="27"/>
    </row>
    <row r="11392" spans="2:10" x14ac:dyDescent="0.25">
      <c r="B11392" s="27"/>
      <c r="D11392" s="27"/>
      <c r="E11392" s="27"/>
      <c r="I11392" s="27"/>
      <c r="J11392" s="27"/>
    </row>
    <row r="11393" spans="2:10" x14ac:dyDescent="0.25">
      <c r="B11393" s="27"/>
      <c r="D11393" s="27"/>
      <c r="E11393" s="27"/>
      <c r="I11393" s="27"/>
      <c r="J11393" s="27"/>
    </row>
    <row r="11394" spans="2:10" x14ac:dyDescent="0.25">
      <c r="B11394" s="27"/>
      <c r="D11394" s="27"/>
      <c r="E11394" s="27"/>
      <c r="I11394" s="27"/>
      <c r="J11394" s="27"/>
    </row>
    <row r="11395" spans="2:10" x14ac:dyDescent="0.25">
      <c r="B11395" s="27"/>
      <c r="D11395" s="27"/>
      <c r="E11395" s="27"/>
      <c r="I11395" s="27"/>
      <c r="J11395" s="27"/>
    </row>
    <row r="11396" spans="2:10" x14ac:dyDescent="0.25">
      <c r="B11396" s="27"/>
      <c r="D11396" s="27"/>
      <c r="E11396" s="27"/>
      <c r="I11396" s="27"/>
      <c r="J11396" s="27"/>
    </row>
    <row r="11397" spans="2:10" x14ac:dyDescent="0.25">
      <c r="B11397" s="27"/>
      <c r="D11397" s="27"/>
      <c r="E11397" s="27"/>
      <c r="I11397" s="27"/>
      <c r="J11397" s="27"/>
    </row>
    <row r="11398" spans="2:10" x14ac:dyDescent="0.25">
      <c r="B11398" s="27"/>
      <c r="D11398" s="27"/>
      <c r="E11398" s="27"/>
      <c r="I11398" s="27"/>
      <c r="J11398" s="27"/>
    </row>
    <row r="11399" spans="2:10" x14ac:dyDescent="0.25">
      <c r="B11399" s="27"/>
      <c r="D11399" s="27"/>
      <c r="E11399" s="27"/>
      <c r="I11399" s="27"/>
      <c r="J11399" s="27"/>
    </row>
    <row r="11400" spans="2:10" x14ac:dyDescent="0.25">
      <c r="B11400" s="27"/>
      <c r="D11400" s="27"/>
      <c r="E11400" s="27"/>
      <c r="I11400" s="27"/>
      <c r="J11400" s="27"/>
    </row>
    <row r="11401" spans="2:10" x14ac:dyDescent="0.25">
      <c r="B11401" s="27"/>
      <c r="D11401" s="27"/>
      <c r="E11401" s="27"/>
      <c r="I11401" s="27"/>
      <c r="J11401" s="27"/>
    </row>
    <row r="11402" spans="2:10" x14ac:dyDescent="0.25">
      <c r="B11402" s="27"/>
      <c r="D11402" s="27"/>
      <c r="E11402" s="27"/>
      <c r="I11402" s="27"/>
      <c r="J11402" s="27"/>
    </row>
    <row r="11403" spans="2:10" x14ac:dyDescent="0.25">
      <c r="B11403" s="27"/>
      <c r="D11403" s="27"/>
      <c r="E11403" s="27"/>
      <c r="I11403" s="27"/>
      <c r="J11403" s="27"/>
    </row>
    <row r="11404" spans="2:10" x14ac:dyDescent="0.25">
      <c r="B11404" s="27"/>
      <c r="D11404" s="27"/>
      <c r="E11404" s="27"/>
      <c r="I11404" s="27"/>
      <c r="J11404" s="27"/>
    </row>
    <row r="11405" spans="2:10" x14ac:dyDescent="0.25">
      <c r="B11405" s="27"/>
      <c r="D11405" s="27"/>
      <c r="E11405" s="27"/>
      <c r="I11405" s="27"/>
      <c r="J11405" s="27"/>
    </row>
    <row r="11406" spans="2:10" x14ac:dyDescent="0.25">
      <c r="B11406" s="27"/>
      <c r="D11406" s="27"/>
      <c r="E11406" s="27"/>
      <c r="I11406" s="27"/>
      <c r="J11406" s="27"/>
    </row>
    <row r="11407" spans="2:10" x14ac:dyDescent="0.25">
      <c r="B11407" s="27"/>
      <c r="D11407" s="27"/>
      <c r="E11407" s="27"/>
      <c r="I11407" s="27"/>
      <c r="J11407" s="27"/>
    </row>
    <row r="11408" spans="2:10" x14ac:dyDescent="0.25">
      <c r="B11408" s="27"/>
      <c r="D11408" s="27"/>
      <c r="E11408" s="27"/>
      <c r="I11408" s="27"/>
      <c r="J11408" s="27"/>
    </row>
    <row r="11409" spans="2:10" x14ac:dyDescent="0.25">
      <c r="B11409" s="27"/>
      <c r="D11409" s="27"/>
      <c r="E11409" s="27"/>
      <c r="I11409" s="27"/>
      <c r="J11409" s="27"/>
    </row>
    <row r="11410" spans="2:10" x14ac:dyDescent="0.25">
      <c r="B11410" s="27"/>
      <c r="D11410" s="27"/>
      <c r="E11410" s="27"/>
      <c r="I11410" s="27"/>
      <c r="J11410" s="27"/>
    </row>
    <row r="11411" spans="2:10" x14ac:dyDescent="0.25">
      <c r="B11411" s="27"/>
      <c r="D11411" s="27"/>
      <c r="E11411" s="27"/>
      <c r="I11411" s="27"/>
      <c r="J11411" s="27"/>
    </row>
    <row r="11412" spans="2:10" x14ac:dyDescent="0.25">
      <c r="B11412" s="27"/>
      <c r="D11412" s="27"/>
      <c r="E11412" s="27"/>
      <c r="I11412" s="27"/>
      <c r="J11412" s="27"/>
    </row>
    <row r="11413" spans="2:10" x14ac:dyDescent="0.25">
      <c r="B11413" s="27"/>
      <c r="D11413" s="27"/>
      <c r="E11413" s="27"/>
      <c r="I11413" s="27"/>
      <c r="J11413" s="27"/>
    </row>
    <row r="11414" spans="2:10" x14ac:dyDescent="0.25">
      <c r="B11414" s="27"/>
      <c r="D11414" s="27"/>
      <c r="E11414" s="27"/>
      <c r="I11414" s="27"/>
      <c r="J11414" s="27"/>
    </row>
    <row r="11415" spans="2:10" x14ac:dyDescent="0.25">
      <c r="B11415" s="27"/>
      <c r="D11415" s="27"/>
      <c r="E11415" s="27"/>
      <c r="I11415" s="27"/>
      <c r="J11415" s="27"/>
    </row>
    <row r="11416" spans="2:10" x14ac:dyDescent="0.25">
      <c r="B11416" s="27"/>
      <c r="D11416" s="27"/>
      <c r="E11416" s="27"/>
      <c r="I11416" s="27"/>
      <c r="J11416" s="27"/>
    </row>
    <row r="11417" spans="2:10" x14ac:dyDescent="0.25">
      <c r="B11417" s="27"/>
      <c r="D11417" s="27"/>
      <c r="E11417" s="27"/>
      <c r="I11417" s="27"/>
      <c r="J11417" s="27"/>
    </row>
    <row r="11418" spans="2:10" x14ac:dyDescent="0.25">
      <c r="B11418" s="27"/>
      <c r="D11418" s="27"/>
      <c r="E11418" s="27"/>
      <c r="I11418" s="27"/>
      <c r="J11418" s="27"/>
    </row>
    <row r="11419" spans="2:10" x14ac:dyDescent="0.25">
      <c r="B11419" s="27"/>
      <c r="D11419" s="27"/>
      <c r="E11419" s="27"/>
      <c r="I11419" s="27"/>
      <c r="J11419" s="27"/>
    </row>
    <row r="11420" spans="2:10" x14ac:dyDescent="0.25">
      <c r="B11420" s="27"/>
      <c r="D11420" s="27"/>
      <c r="E11420" s="27"/>
      <c r="I11420" s="27"/>
      <c r="J11420" s="27"/>
    </row>
    <row r="11421" spans="2:10" x14ac:dyDescent="0.25">
      <c r="B11421" s="27"/>
      <c r="D11421" s="27"/>
      <c r="E11421" s="27"/>
      <c r="I11421" s="27"/>
      <c r="J11421" s="27"/>
    </row>
    <row r="11422" spans="2:10" x14ac:dyDescent="0.25">
      <c r="B11422" s="27"/>
      <c r="D11422" s="27"/>
      <c r="E11422" s="27"/>
      <c r="I11422" s="27"/>
      <c r="J11422" s="27"/>
    </row>
    <row r="11423" spans="2:10" x14ac:dyDescent="0.25">
      <c r="B11423" s="27"/>
      <c r="D11423" s="27"/>
      <c r="E11423" s="27"/>
      <c r="I11423" s="27"/>
      <c r="J11423" s="27"/>
    </row>
    <row r="11424" spans="2:10" x14ac:dyDescent="0.25">
      <c r="B11424" s="27"/>
      <c r="D11424" s="27"/>
      <c r="E11424" s="27"/>
      <c r="I11424" s="27"/>
      <c r="J11424" s="27"/>
    </row>
    <row r="11425" spans="2:10" x14ac:dyDescent="0.25">
      <c r="B11425" s="27"/>
      <c r="D11425" s="27"/>
      <c r="E11425" s="27"/>
      <c r="I11425" s="27"/>
      <c r="J11425" s="27"/>
    </row>
    <row r="11426" spans="2:10" x14ac:dyDescent="0.25">
      <c r="B11426" s="27"/>
      <c r="D11426" s="27"/>
      <c r="E11426" s="27"/>
      <c r="I11426" s="27"/>
      <c r="J11426" s="27"/>
    </row>
    <row r="11427" spans="2:10" x14ac:dyDescent="0.25">
      <c r="B11427" s="27"/>
      <c r="D11427" s="27"/>
      <c r="E11427" s="27"/>
      <c r="I11427" s="27"/>
      <c r="J11427" s="27"/>
    </row>
    <row r="11428" spans="2:10" x14ac:dyDescent="0.25">
      <c r="B11428" s="27"/>
      <c r="D11428" s="27"/>
      <c r="E11428" s="27"/>
      <c r="I11428" s="27"/>
      <c r="J11428" s="27"/>
    </row>
    <row r="11429" spans="2:10" x14ac:dyDescent="0.25">
      <c r="B11429" s="27"/>
      <c r="D11429" s="27"/>
      <c r="E11429" s="27"/>
      <c r="I11429" s="27"/>
      <c r="J11429" s="27"/>
    </row>
    <row r="11430" spans="2:10" x14ac:dyDescent="0.25">
      <c r="B11430" s="27"/>
      <c r="D11430" s="27"/>
      <c r="E11430" s="27"/>
      <c r="I11430" s="27"/>
      <c r="J11430" s="27"/>
    </row>
    <row r="11431" spans="2:10" x14ac:dyDescent="0.25">
      <c r="B11431" s="27"/>
      <c r="D11431" s="27"/>
      <c r="E11431" s="27"/>
      <c r="I11431" s="27"/>
      <c r="J11431" s="27"/>
    </row>
    <row r="11432" spans="2:10" x14ac:dyDescent="0.25">
      <c r="B11432" s="27"/>
      <c r="D11432" s="27"/>
      <c r="E11432" s="27"/>
      <c r="I11432" s="27"/>
      <c r="J11432" s="27"/>
    </row>
    <row r="11433" spans="2:10" x14ac:dyDescent="0.25">
      <c r="B11433" s="27"/>
      <c r="D11433" s="27"/>
      <c r="E11433" s="27"/>
      <c r="I11433" s="27"/>
      <c r="J11433" s="27"/>
    </row>
    <row r="11434" spans="2:10" x14ac:dyDescent="0.25">
      <c r="B11434" s="27"/>
      <c r="D11434" s="27"/>
      <c r="E11434" s="27"/>
      <c r="I11434" s="27"/>
      <c r="J11434" s="27"/>
    </row>
    <row r="11435" spans="2:10" x14ac:dyDescent="0.25">
      <c r="B11435" s="27"/>
      <c r="D11435" s="27"/>
      <c r="E11435" s="27"/>
      <c r="I11435" s="27"/>
      <c r="J11435" s="27"/>
    </row>
    <row r="11436" spans="2:10" x14ac:dyDescent="0.25">
      <c r="B11436" s="27"/>
      <c r="D11436" s="27"/>
      <c r="E11436" s="27"/>
      <c r="I11436" s="27"/>
      <c r="J11436" s="27"/>
    </row>
    <row r="11437" spans="2:10" x14ac:dyDescent="0.25">
      <c r="B11437" s="27"/>
      <c r="D11437" s="27"/>
      <c r="E11437" s="27"/>
      <c r="I11437" s="27"/>
      <c r="J11437" s="27"/>
    </row>
    <row r="11438" spans="2:10" x14ac:dyDescent="0.25">
      <c r="B11438" s="27"/>
      <c r="D11438" s="27"/>
      <c r="E11438" s="27"/>
      <c r="I11438" s="27"/>
      <c r="J11438" s="27"/>
    </row>
    <row r="11439" spans="2:10" x14ac:dyDescent="0.25">
      <c r="B11439" s="27"/>
      <c r="D11439" s="27"/>
      <c r="E11439" s="27"/>
      <c r="I11439" s="27"/>
      <c r="J11439" s="27"/>
    </row>
    <row r="11440" spans="2:10" x14ac:dyDescent="0.25">
      <c r="B11440" s="27"/>
      <c r="D11440" s="27"/>
      <c r="E11440" s="27"/>
      <c r="I11440" s="27"/>
      <c r="J11440" s="27"/>
    </row>
    <row r="11441" spans="2:10" x14ac:dyDescent="0.25">
      <c r="B11441" s="27"/>
      <c r="D11441" s="27"/>
      <c r="E11441" s="27"/>
      <c r="I11441" s="27"/>
      <c r="J11441" s="27"/>
    </row>
    <row r="11442" spans="2:10" x14ac:dyDescent="0.25">
      <c r="B11442" s="27"/>
      <c r="D11442" s="27"/>
      <c r="E11442" s="27"/>
      <c r="I11442" s="27"/>
      <c r="J11442" s="27"/>
    </row>
    <row r="11443" spans="2:10" x14ac:dyDescent="0.25">
      <c r="B11443" s="27"/>
      <c r="D11443" s="27"/>
      <c r="E11443" s="27"/>
      <c r="I11443" s="27"/>
      <c r="J11443" s="27"/>
    </row>
    <row r="11444" spans="2:10" x14ac:dyDescent="0.25">
      <c r="B11444" s="27"/>
      <c r="D11444" s="27"/>
      <c r="E11444" s="27"/>
      <c r="I11444" s="27"/>
      <c r="J11444" s="27"/>
    </row>
    <row r="11445" spans="2:10" x14ac:dyDescent="0.25">
      <c r="B11445" s="27"/>
      <c r="D11445" s="27"/>
      <c r="E11445" s="27"/>
      <c r="I11445" s="27"/>
      <c r="J11445" s="27"/>
    </row>
    <row r="11446" spans="2:10" x14ac:dyDescent="0.25">
      <c r="B11446" s="27"/>
      <c r="D11446" s="27"/>
      <c r="E11446" s="27"/>
      <c r="I11446" s="27"/>
      <c r="J11446" s="27"/>
    </row>
    <row r="11447" spans="2:10" x14ac:dyDescent="0.25">
      <c r="B11447" s="27"/>
      <c r="D11447" s="27"/>
      <c r="E11447" s="27"/>
      <c r="I11447" s="27"/>
      <c r="J11447" s="27"/>
    </row>
    <row r="11448" spans="2:10" x14ac:dyDescent="0.25">
      <c r="B11448" s="27"/>
      <c r="D11448" s="27"/>
      <c r="E11448" s="27"/>
      <c r="I11448" s="27"/>
      <c r="J11448" s="27"/>
    </row>
    <row r="11449" spans="2:10" x14ac:dyDescent="0.25">
      <c r="B11449" s="27"/>
      <c r="D11449" s="27"/>
      <c r="E11449" s="27"/>
      <c r="I11449" s="27"/>
      <c r="J11449" s="27"/>
    </row>
    <row r="11450" spans="2:10" x14ac:dyDescent="0.25">
      <c r="B11450" s="27"/>
      <c r="D11450" s="27"/>
      <c r="E11450" s="27"/>
      <c r="I11450" s="27"/>
      <c r="J11450" s="27"/>
    </row>
    <row r="11451" spans="2:10" x14ac:dyDescent="0.25">
      <c r="B11451" s="27"/>
      <c r="D11451" s="27"/>
      <c r="E11451" s="27"/>
      <c r="I11451" s="27"/>
      <c r="J11451" s="27"/>
    </row>
    <row r="11452" spans="2:10" x14ac:dyDescent="0.25">
      <c r="B11452" s="27"/>
      <c r="D11452" s="27"/>
      <c r="E11452" s="27"/>
      <c r="I11452" s="27"/>
      <c r="J11452" s="27"/>
    </row>
    <row r="11453" spans="2:10" x14ac:dyDescent="0.25">
      <c r="B11453" s="27"/>
      <c r="D11453" s="27"/>
      <c r="E11453" s="27"/>
      <c r="I11453" s="27"/>
      <c r="J11453" s="27"/>
    </row>
    <row r="11454" spans="2:10" x14ac:dyDescent="0.25">
      <c r="B11454" s="27"/>
      <c r="D11454" s="27"/>
      <c r="E11454" s="27"/>
      <c r="I11454" s="27"/>
      <c r="J11454" s="27"/>
    </row>
    <row r="11455" spans="2:10" x14ac:dyDescent="0.25">
      <c r="B11455" s="27"/>
      <c r="D11455" s="27"/>
      <c r="E11455" s="27"/>
      <c r="I11455" s="27"/>
      <c r="J11455" s="27"/>
    </row>
    <row r="11456" spans="2:10" x14ac:dyDescent="0.25">
      <c r="B11456" s="27"/>
      <c r="D11456" s="27"/>
      <c r="E11456" s="27"/>
      <c r="I11456" s="27"/>
      <c r="J11456" s="27"/>
    </row>
    <row r="11457" spans="2:10" x14ac:dyDescent="0.25">
      <c r="B11457" s="27"/>
      <c r="D11457" s="27"/>
      <c r="E11457" s="27"/>
      <c r="I11457" s="27"/>
      <c r="J11457" s="27"/>
    </row>
    <row r="11458" spans="2:10" x14ac:dyDescent="0.25">
      <c r="B11458" s="27"/>
      <c r="D11458" s="27"/>
      <c r="E11458" s="27"/>
      <c r="I11458" s="27"/>
      <c r="J11458" s="27"/>
    </row>
    <row r="11459" spans="2:10" x14ac:dyDescent="0.25">
      <c r="B11459" s="27"/>
      <c r="D11459" s="27"/>
      <c r="E11459" s="27"/>
      <c r="I11459" s="27"/>
      <c r="J11459" s="27"/>
    </row>
    <row r="11460" spans="2:10" x14ac:dyDescent="0.25">
      <c r="B11460" s="27"/>
      <c r="D11460" s="27"/>
      <c r="E11460" s="27"/>
      <c r="I11460" s="27"/>
      <c r="J11460" s="27"/>
    </row>
    <row r="11461" spans="2:10" x14ac:dyDescent="0.25">
      <c r="B11461" s="27"/>
      <c r="D11461" s="27"/>
      <c r="E11461" s="27"/>
      <c r="I11461" s="27"/>
      <c r="J11461" s="27"/>
    </row>
    <row r="11462" spans="2:10" x14ac:dyDescent="0.25">
      <c r="B11462" s="27"/>
      <c r="D11462" s="27"/>
      <c r="E11462" s="27"/>
      <c r="I11462" s="27"/>
      <c r="J11462" s="27"/>
    </row>
    <row r="11463" spans="2:10" x14ac:dyDescent="0.25">
      <c r="B11463" s="27"/>
      <c r="D11463" s="27"/>
      <c r="E11463" s="27"/>
      <c r="I11463" s="27"/>
      <c r="J11463" s="27"/>
    </row>
    <row r="11464" spans="2:10" x14ac:dyDescent="0.25">
      <c r="B11464" s="27"/>
      <c r="D11464" s="27"/>
      <c r="E11464" s="27"/>
      <c r="I11464" s="27"/>
      <c r="J11464" s="27"/>
    </row>
    <row r="11465" spans="2:10" x14ac:dyDescent="0.25">
      <c r="B11465" s="27"/>
      <c r="D11465" s="27"/>
      <c r="E11465" s="27"/>
      <c r="I11465" s="27"/>
      <c r="J11465" s="27"/>
    </row>
    <row r="11466" spans="2:10" x14ac:dyDescent="0.25">
      <c r="B11466" s="27"/>
      <c r="D11466" s="27"/>
      <c r="E11466" s="27"/>
      <c r="I11466" s="27"/>
      <c r="J11466" s="27"/>
    </row>
    <row r="11467" spans="2:10" x14ac:dyDescent="0.25">
      <c r="B11467" s="27"/>
      <c r="D11467" s="27"/>
      <c r="E11467" s="27"/>
      <c r="I11467" s="27"/>
      <c r="J11467" s="27"/>
    </row>
    <row r="11468" spans="2:10" x14ac:dyDescent="0.25">
      <c r="B11468" s="27"/>
      <c r="D11468" s="27"/>
      <c r="E11468" s="27"/>
      <c r="I11468" s="27"/>
      <c r="J11468" s="27"/>
    </row>
    <row r="11469" spans="2:10" x14ac:dyDescent="0.25">
      <c r="B11469" s="27"/>
      <c r="D11469" s="27"/>
      <c r="E11469" s="27"/>
      <c r="I11469" s="27"/>
      <c r="J11469" s="27"/>
    </row>
    <row r="11470" spans="2:10" x14ac:dyDescent="0.25">
      <c r="B11470" s="27"/>
      <c r="D11470" s="27"/>
      <c r="E11470" s="27"/>
      <c r="I11470" s="27"/>
      <c r="J11470" s="27"/>
    </row>
    <row r="11471" spans="2:10" x14ac:dyDescent="0.25">
      <c r="B11471" s="27"/>
      <c r="D11471" s="27"/>
      <c r="E11471" s="27"/>
      <c r="I11471" s="27"/>
      <c r="J11471" s="27"/>
    </row>
    <row r="11472" spans="2:10" x14ac:dyDescent="0.25">
      <c r="B11472" s="27"/>
      <c r="D11472" s="27"/>
      <c r="E11472" s="27"/>
      <c r="I11472" s="27"/>
      <c r="J11472" s="27"/>
    </row>
    <row r="11473" spans="2:10" x14ac:dyDescent="0.25">
      <c r="B11473" s="27"/>
      <c r="D11473" s="27"/>
      <c r="E11473" s="27"/>
      <c r="I11473" s="27"/>
      <c r="J11473" s="27"/>
    </row>
    <row r="11474" spans="2:10" x14ac:dyDescent="0.25">
      <c r="B11474" s="27"/>
      <c r="D11474" s="27"/>
      <c r="E11474" s="27"/>
      <c r="I11474" s="27"/>
      <c r="J11474" s="27"/>
    </row>
    <row r="11475" spans="2:10" x14ac:dyDescent="0.25">
      <c r="B11475" s="27"/>
      <c r="D11475" s="27"/>
      <c r="E11475" s="27"/>
      <c r="I11475" s="27"/>
      <c r="J11475" s="27"/>
    </row>
    <row r="11476" spans="2:10" x14ac:dyDescent="0.25">
      <c r="B11476" s="27"/>
      <c r="D11476" s="27"/>
      <c r="E11476" s="27"/>
      <c r="I11476" s="27"/>
      <c r="J11476" s="27"/>
    </row>
    <row r="11477" spans="2:10" x14ac:dyDescent="0.25">
      <c r="B11477" s="27"/>
      <c r="D11477" s="27"/>
      <c r="E11477" s="27"/>
      <c r="I11477" s="27"/>
      <c r="J11477" s="27"/>
    </row>
    <row r="11478" spans="2:10" x14ac:dyDescent="0.25">
      <c r="B11478" s="27"/>
      <c r="D11478" s="27"/>
      <c r="E11478" s="27"/>
      <c r="I11478" s="27"/>
      <c r="J11478" s="27"/>
    </row>
    <row r="11479" spans="2:10" x14ac:dyDescent="0.25">
      <c r="B11479" s="27"/>
      <c r="D11479" s="27"/>
      <c r="E11479" s="27"/>
      <c r="I11479" s="27"/>
      <c r="J11479" s="27"/>
    </row>
    <row r="11480" spans="2:10" x14ac:dyDescent="0.25">
      <c r="B11480" s="27"/>
      <c r="D11480" s="27"/>
      <c r="E11480" s="27"/>
      <c r="I11480" s="27"/>
      <c r="J11480" s="27"/>
    </row>
    <row r="11481" spans="2:10" x14ac:dyDescent="0.25">
      <c r="B11481" s="27"/>
      <c r="D11481" s="27"/>
      <c r="E11481" s="27"/>
      <c r="I11481" s="27"/>
      <c r="J11481" s="27"/>
    </row>
    <row r="11482" spans="2:10" x14ac:dyDescent="0.25">
      <c r="B11482" s="27"/>
      <c r="D11482" s="27"/>
      <c r="E11482" s="27"/>
      <c r="I11482" s="27"/>
      <c r="J11482" s="27"/>
    </row>
    <row r="11483" spans="2:10" x14ac:dyDescent="0.25">
      <c r="B11483" s="27"/>
      <c r="D11483" s="27"/>
      <c r="E11483" s="27"/>
      <c r="I11483" s="27"/>
      <c r="J11483" s="27"/>
    </row>
    <row r="11484" spans="2:10" x14ac:dyDescent="0.25">
      <c r="B11484" s="27"/>
      <c r="D11484" s="27"/>
      <c r="E11484" s="27"/>
      <c r="I11484" s="27"/>
      <c r="J11484" s="27"/>
    </row>
    <row r="11485" spans="2:10" x14ac:dyDescent="0.25">
      <c r="B11485" s="27"/>
      <c r="D11485" s="27"/>
      <c r="E11485" s="27"/>
      <c r="I11485" s="27"/>
      <c r="J11485" s="27"/>
    </row>
    <row r="11486" spans="2:10" x14ac:dyDescent="0.25">
      <c r="B11486" s="27"/>
      <c r="D11486" s="27"/>
      <c r="E11486" s="27"/>
      <c r="I11486" s="27"/>
      <c r="J11486" s="27"/>
    </row>
    <row r="11487" spans="2:10" x14ac:dyDescent="0.25">
      <c r="B11487" s="27"/>
      <c r="D11487" s="27"/>
      <c r="E11487" s="27"/>
      <c r="I11487" s="27"/>
      <c r="J11487" s="27"/>
    </row>
    <row r="11488" spans="2:10" x14ac:dyDescent="0.25">
      <c r="B11488" s="27"/>
      <c r="D11488" s="27"/>
      <c r="E11488" s="27"/>
      <c r="I11488" s="27"/>
      <c r="J11488" s="27"/>
    </row>
    <row r="11489" spans="2:10" x14ac:dyDescent="0.25">
      <c r="B11489" s="27"/>
      <c r="D11489" s="27"/>
      <c r="E11489" s="27"/>
      <c r="I11489" s="27"/>
      <c r="J11489" s="27"/>
    </row>
    <row r="11490" spans="2:10" x14ac:dyDescent="0.25">
      <c r="B11490" s="27"/>
      <c r="D11490" s="27"/>
      <c r="E11490" s="27"/>
      <c r="I11490" s="27"/>
      <c r="J11490" s="27"/>
    </row>
    <row r="11491" spans="2:10" x14ac:dyDescent="0.25">
      <c r="B11491" s="27"/>
      <c r="D11491" s="27"/>
      <c r="E11491" s="27"/>
      <c r="I11491" s="27"/>
      <c r="J11491" s="27"/>
    </row>
    <row r="11492" spans="2:10" x14ac:dyDescent="0.25">
      <c r="B11492" s="27"/>
      <c r="D11492" s="27"/>
      <c r="E11492" s="27"/>
      <c r="I11492" s="27"/>
      <c r="J11492" s="27"/>
    </row>
    <row r="11493" spans="2:10" x14ac:dyDescent="0.25">
      <c r="B11493" s="27"/>
      <c r="D11493" s="27"/>
      <c r="E11493" s="27"/>
      <c r="I11493" s="27"/>
      <c r="J11493" s="27"/>
    </row>
    <row r="11494" spans="2:10" x14ac:dyDescent="0.25">
      <c r="B11494" s="27"/>
      <c r="D11494" s="27"/>
      <c r="E11494" s="27"/>
      <c r="I11494" s="27"/>
      <c r="J11494" s="27"/>
    </row>
    <row r="11495" spans="2:10" x14ac:dyDescent="0.25">
      <c r="B11495" s="27"/>
      <c r="D11495" s="27"/>
      <c r="E11495" s="27"/>
      <c r="I11495" s="27"/>
      <c r="J11495" s="27"/>
    </row>
    <row r="11496" spans="2:10" x14ac:dyDescent="0.25">
      <c r="B11496" s="27"/>
      <c r="D11496" s="27"/>
      <c r="E11496" s="27"/>
      <c r="I11496" s="27"/>
      <c r="J11496" s="27"/>
    </row>
    <row r="11497" spans="2:10" x14ac:dyDescent="0.25">
      <c r="B11497" s="27"/>
      <c r="D11497" s="27"/>
      <c r="E11497" s="27"/>
      <c r="I11497" s="27"/>
      <c r="J11497" s="27"/>
    </row>
    <row r="11498" spans="2:10" x14ac:dyDescent="0.25">
      <c r="B11498" s="27"/>
      <c r="D11498" s="27"/>
      <c r="E11498" s="27"/>
      <c r="I11498" s="27"/>
      <c r="J11498" s="27"/>
    </row>
    <row r="11499" spans="2:10" x14ac:dyDescent="0.25">
      <c r="B11499" s="27"/>
      <c r="D11499" s="27"/>
      <c r="E11499" s="27"/>
      <c r="I11499" s="27"/>
      <c r="J11499" s="27"/>
    </row>
    <row r="11500" spans="2:10" x14ac:dyDescent="0.25">
      <c r="B11500" s="27"/>
      <c r="D11500" s="27"/>
      <c r="E11500" s="27"/>
      <c r="I11500" s="27"/>
      <c r="J11500" s="27"/>
    </row>
    <row r="11501" spans="2:10" x14ac:dyDescent="0.25">
      <c r="B11501" s="27"/>
      <c r="D11501" s="27"/>
      <c r="E11501" s="27"/>
      <c r="I11501" s="27"/>
      <c r="J11501" s="27"/>
    </row>
    <row r="11502" spans="2:10" x14ac:dyDescent="0.25">
      <c r="B11502" s="27"/>
      <c r="D11502" s="27"/>
      <c r="E11502" s="27"/>
      <c r="I11502" s="27"/>
      <c r="J11502" s="27"/>
    </row>
    <row r="11503" spans="2:10" x14ac:dyDescent="0.25">
      <c r="B11503" s="27"/>
      <c r="D11503" s="27"/>
      <c r="E11503" s="27"/>
      <c r="I11503" s="27"/>
      <c r="J11503" s="27"/>
    </row>
    <row r="11504" spans="2:10" x14ac:dyDescent="0.25">
      <c r="B11504" s="27"/>
      <c r="D11504" s="27"/>
      <c r="E11504" s="27"/>
      <c r="I11504" s="27"/>
      <c r="J11504" s="27"/>
    </row>
    <row r="11505" spans="2:10" x14ac:dyDescent="0.25">
      <c r="B11505" s="27"/>
      <c r="D11505" s="27"/>
      <c r="E11505" s="27"/>
      <c r="I11505" s="27"/>
      <c r="J11505" s="27"/>
    </row>
    <row r="11506" spans="2:10" x14ac:dyDescent="0.25">
      <c r="B11506" s="27"/>
      <c r="D11506" s="27"/>
      <c r="E11506" s="27"/>
      <c r="I11506" s="27"/>
      <c r="J11506" s="27"/>
    </row>
    <row r="11507" spans="2:10" x14ac:dyDescent="0.25">
      <c r="B11507" s="27"/>
      <c r="D11507" s="27"/>
      <c r="E11507" s="27"/>
      <c r="I11507" s="27"/>
      <c r="J11507" s="27"/>
    </row>
    <row r="11508" spans="2:10" x14ac:dyDescent="0.25">
      <c r="B11508" s="27"/>
      <c r="D11508" s="27"/>
      <c r="E11508" s="27"/>
      <c r="I11508" s="27"/>
      <c r="J11508" s="27"/>
    </row>
    <row r="11509" spans="2:10" x14ac:dyDescent="0.25">
      <c r="B11509" s="27"/>
      <c r="D11509" s="27"/>
      <c r="E11509" s="27"/>
      <c r="I11509" s="27"/>
      <c r="J11509" s="27"/>
    </row>
    <row r="11510" spans="2:10" x14ac:dyDescent="0.25">
      <c r="B11510" s="27"/>
      <c r="D11510" s="27"/>
      <c r="E11510" s="27"/>
      <c r="I11510" s="27"/>
      <c r="J11510" s="27"/>
    </row>
    <row r="11511" spans="2:10" x14ac:dyDescent="0.25">
      <c r="B11511" s="27"/>
      <c r="D11511" s="27"/>
      <c r="E11511" s="27"/>
      <c r="I11511" s="27"/>
      <c r="J11511" s="27"/>
    </row>
    <row r="11512" spans="2:10" x14ac:dyDescent="0.25">
      <c r="B11512" s="27"/>
      <c r="D11512" s="27"/>
      <c r="E11512" s="27"/>
      <c r="I11512" s="27"/>
      <c r="J11512" s="27"/>
    </row>
    <row r="11513" spans="2:10" x14ac:dyDescent="0.25">
      <c r="B11513" s="27"/>
      <c r="D11513" s="27"/>
      <c r="E11513" s="27"/>
      <c r="I11513" s="27"/>
      <c r="J11513" s="27"/>
    </row>
    <row r="11514" spans="2:10" x14ac:dyDescent="0.25">
      <c r="B11514" s="27"/>
      <c r="D11514" s="27"/>
      <c r="E11514" s="27"/>
      <c r="I11514" s="27"/>
      <c r="J11514" s="27"/>
    </row>
    <row r="11515" spans="2:10" x14ac:dyDescent="0.25">
      <c r="B11515" s="27"/>
      <c r="D11515" s="27"/>
      <c r="E11515" s="27"/>
      <c r="I11515" s="27"/>
      <c r="J11515" s="27"/>
    </row>
    <row r="11516" spans="2:10" x14ac:dyDescent="0.25">
      <c r="B11516" s="27"/>
      <c r="D11516" s="27"/>
      <c r="E11516" s="27"/>
      <c r="I11516" s="27"/>
      <c r="J11516" s="27"/>
    </row>
    <row r="11517" spans="2:10" x14ac:dyDescent="0.25">
      <c r="B11517" s="27"/>
      <c r="D11517" s="27"/>
      <c r="E11517" s="27"/>
      <c r="I11517" s="27"/>
      <c r="J11517" s="27"/>
    </row>
    <row r="11518" spans="2:10" x14ac:dyDescent="0.25">
      <c r="B11518" s="27"/>
      <c r="D11518" s="27"/>
      <c r="E11518" s="27"/>
      <c r="I11518" s="27"/>
      <c r="J11518" s="27"/>
    </row>
    <row r="11519" spans="2:10" x14ac:dyDescent="0.25">
      <c r="B11519" s="27"/>
      <c r="D11519" s="27"/>
      <c r="E11519" s="27"/>
      <c r="I11519" s="27"/>
      <c r="J11519" s="27"/>
    </row>
    <row r="11520" spans="2:10" x14ac:dyDescent="0.25">
      <c r="B11520" s="27"/>
      <c r="D11520" s="27"/>
      <c r="E11520" s="27"/>
      <c r="I11520" s="27"/>
      <c r="J11520" s="27"/>
    </row>
    <row r="11521" spans="2:10" x14ac:dyDescent="0.25">
      <c r="B11521" s="27"/>
      <c r="D11521" s="27"/>
      <c r="E11521" s="27"/>
      <c r="I11521" s="27"/>
      <c r="J11521" s="27"/>
    </row>
    <row r="11522" spans="2:10" x14ac:dyDescent="0.25">
      <c r="B11522" s="27"/>
      <c r="D11522" s="27"/>
      <c r="E11522" s="27"/>
      <c r="I11522" s="27"/>
      <c r="J11522" s="27"/>
    </row>
    <row r="11523" spans="2:10" x14ac:dyDescent="0.25">
      <c r="B11523" s="27"/>
      <c r="D11523" s="27"/>
      <c r="E11523" s="27"/>
      <c r="I11523" s="27"/>
      <c r="J11523" s="27"/>
    </row>
    <row r="11524" spans="2:10" x14ac:dyDescent="0.25">
      <c r="B11524" s="27"/>
      <c r="D11524" s="27"/>
      <c r="E11524" s="27"/>
      <c r="I11524" s="27"/>
      <c r="J11524" s="27"/>
    </row>
    <row r="11525" spans="2:10" x14ac:dyDescent="0.25">
      <c r="B11525" s="27"/>
      <c r="D11525" s="27"/>
      <c r="E11525" s="27"/>
      <c r="I11525" s="27"/>
      <c r="J11525" s="27"/>
    </row>
    <row r="11526" spans="2:10" x14ac:dyDescent="0.25">
      <c r="B11526" s="27"/>
      <c r="D11526" s="27"/>
      <c r="E11526" s="27"/>
      <c r="I11526" s="27"/>
      <c r="J11526" s="27"/>
    </row>
    <row r="11527" spans="2:10" x14ac:dyDescent="0.25">
      <c r="B11527" s="27"/>
      <c r="D11527" s="27"/>
      <c r="E11527" s="27"/>
      <c r="I11527" s="27"/>
      <c r="J11527" s="27"/>
    </row>
    <row r="11528" spans="2:10" x14ac:dyDescent="0.25">
      <c r="B11528" s="27"/>
      <c r="D11528" s="27"/>
      <c r="E11528" s="27"/>
      <c r="I11528" s="27"/>
      <c r="J11528" s="27"/>
    </row>
    <row r="11529" spans="2:10" x14ac:dyDescent="0.25">
      <c r="B11529" s="27"/>
      <c r="D11529" s="27"/>
      <c r="E11529" s="27"/>
      <c r="I11529" s="27"/>
      <c r="J11529" s="27"/>
    </row>
    <row r="11530" spans="2:10" x14ac:dyDescent="0.25">
      <c r="B11530" s="27"/>
      <c r="D11530" s="27"/>
      <c r="E11530" s="27"/>
      <c r="I11530" s="27"/>
      <c r="J11530" s="27"/>
    </row>
    <row r="11531" spans="2:10" x14ac:dyDescent="0.25">
      <c r="B11531" s="27"/>
      <c r="D11531" s="27"/>
      <c r="E11531" s="27"/>
      <c r="I11531" s="27"/>
      <c r="J11531" s="27"/>
    </row>
    <row r="11532" spans="2:10" x14ac:dyDescent="0.25">
      <c r="B11532" s="27"/>
      <c r="D11532" s="27"/>
      <c r="E11532" s="27"/>
      <c r="I11532" s="27"/>
      <c r="J11532" s="27"/>
    </row>
    <row r="11533" spans="2:10" x14ac:dyDescent="0.25">
      <c r="B11533" s="27"/>
      <c r="D11533" s="27"/>
      <c r="E11533" s="27"/>
      <c r="I11533" s="27"/>
      <c r="J11533" s="27"/>
    </row>
    <row r="11534" spans="2:10" x14ac:dyDescent="0.25">
      <c r="B11534" s="27"/>
      <c r="D11534" s="27"/>
      <c r="E11534" s="27"/>
      <c r="I11534" s="27"/>
      <c r="J11534" s="27"/>
    </row>
    <row r="11535" spans="2:10" x14ac:dyDescent="0.25">
      <c r="B11535" s="27"/>
      <c r="D11535" s="27"/>
      <c r="E11535" s="27"/>
      <c r="I11535" s="27"/>
      <c r="J11535" s="27"/>
    </row>
    <row r="11536" spans="2:10" x14ac:dyDescent="0.25">
      <c r="B11536" s="27"/>
      <c r="D11536" s="27"/>
      <c r="E11536" s="27"/>
      <c r="I11536" s="27"/>
      <c r="J11536" s="27"/>
    </row>
    <row r="11537" spans="2:10" x14ac:dyDescent="0.25">
      <c r="B11537" s="27"/>
      <c r="D11537" s="27"/>
      <c r="E11537" s="27"/>
      <c r="I11537" s="27"/>
      <c r="J11537" s="27"/>
    </row>
    <row r="11538" spans="2:10" x14ac:dyDescent="0.25">
      <c r="B11538" s="27"/>
      <c r="D11538" s="27"/>
      <c r="E11538" s="27"/>
      <c r="I11538" s="27"/>
      <c r="J11538" s="27"/>
    </row>
    <row r="11539" spans="2:10" x14ac:dyDescent="0.25">
      <c r="B11539" s="27"/>
      <c r="D11539" s="27"/>
      <c r="E11539" s="27"/>
      <c r="I11539" s="27"/>
      <c r="J11539" s="27"/>
    </row>
    <row r="11540" spans="2:10" x14ac:dyDescent="0.25">
      <c r="B11540" s="27"/>
      <c r="D11540" s="27"/>
      <c r="E11540" s="27"/>
      <c r="I11540" s="27"/>
      <c r="J11540" s="27"/>
    </row>
    <row r="11541" spans="2:10" x14ac:dyDescent="0.25">
      <c r="B11541" s="27"/>
      <c r="D11541" s="27"/>
      <c r="E11541" s="27"/>
      <c r="I11541" s="27"/>
      <c r="J11541" s="27"/>
    </row>
    <row r="11542" spans="2:10" x14ac:dyDescent="0.25">
      <c r="B11542" s="27"/>
      <c r="D11542" s="27"/>
      <c r="E11542" s="27"/>
      <c r="I11542" s="27"/>
      <c r="J11542" s="27"/>
    </row>
    <row r="11543" spans="2:10" x14ac:dyDescent="0.25">
      <c r="B11543" s="27"/>
      <c r="D11543" s="27"/>
      <c r="E11543" s="27"/>
      <c r="I11543" s="27"/>
      <c r="J11543" s="27"/>
    </row>
    <row r="11544" spans="2:10" x14ac:dyDescent="0.25">
      <c r="B11544" s="27"/>
      <c r="D11544" s="27"/>
      <c r="E11544" s="27"/>
      <c r="I11544" s="27"/>
      <c r="J11544" s="27"/>
    </row>
    <row r="11545" spans="2:10" x14ac:dyDescent="0.25">
      <c r="B11545" s="27"/>
      <c r="D11545" s="27"/>
      <c r="E11545" s="27"/>
      <c r="I11545" s="27"/>
      <c r="J11545" s="27"/>
    </row>
    <row r="11546" spans="2:10" x14ac:dyDescent="0.25">
      <c r="B11546" s="27"/>
      <c r="D11546" s="27"/>
      <c r="E11546" s="27"/>
      <c r="I11546" s="27"/>
      <c r="J11546" s="27"/>
    </row>
    <row r="11547" spans="2:10" x14ac:dyDescent="0.25">
      <c r="B11547" s="27"/>
      <c r="D11547" s="27"/>
      <c r="E11547" s="27"/>
      <c r="I11547" s="27"/>
      <c r="J11547" s="27"/>
    </row>
    <row r="11548" spans="2:10" x14ac:dyDescent="0.25">
      <c r="B11548" s="27"/>
      <c r="D11548" s="27"/>
      <c r="E11548" s="27"/>
      <c r="I11548" s="27"/>
      <c r="J11548" s="27"/>
    </row>
    <row r="11549" spans="2:10" x14ac:dyDescent="0.25">
      <c r="B11549" s="27"/>
      <c r="D11549" s="27"/>
      <c r="E11549" s="27"/>
      <c r="I11549" s="27"/>
      <c r="J11549" s="27"/>
    </row>
    <row r="11550" spans="2:10" x14ac:dyDescent="0.25">
      <c r="B11550" s="27"/>
      <c r="D11550" s="27"/>
      <c r="E11550" s="27"/>
      <c r="I11550" s="27"/>
      <c r="J11550" s="27"/>
    </row>
    <row r="11551" spans="2:10" x14ac:dyDescent="0.25">
      <c r="B11551" s="27"/>
      <c r="D11551" s="27"/>
      <c r="E11551" s="27"/>
      <c r="I11551" s="27"/>
      <c r="J11551" s="27"/>
    </row>
    <row r="11552" spans="2:10" x14ac:dyDescent="0.25">
      <c r="B11552" s="27"/>
      <c r="D11552" s="27"/>
      <c r="E11552" s="27"/>
      <c r="I11552" s="27"/>
      <c r="J11552" s="27"/>
    </row>
    <row r="11553" spans="2:10" x14ac:dyDescent="0.25">
      <c r="B11553" s="27"/>
      <c r="D11553" s="27"/>
      <c r="E11553" s="27"/>
      <c r="I11553" s="27"/>
      <c r="J11553" s="27"/>
    </row>
    <row r="11554" spans="2:10" x14ac:dyDescent="0.25">
      <c r="B11554" s="27"/>
      <c r="D11554" s="27"/>
      <c r="E11554" s="27"/>
      <c r="I11554" s="27"/>
      <c r="J11554" s="27"/>
    </row>
    <row r="11555" spans="2:10" x14ac:dyDescent="0.25">
      <c r="B11555" s="27"/>
      <c r="D11555" s="27"/>
      <c r="E11555" s="27"/>
      <c r="I11555" s="27"/>
      <c r="J11555" s="27"/>
    </row>
    <row r="11556" spans="2:10" x14ac:dyDescent="0.25">
      <c r="B11556" s="27"/>
      <c r="D11556" s="27"/>
      <c r="E11556" s="27"/>
      <c r="I11556" s="27"/>
      <c r="J11556" s="27"/>
    </row>
    <row r="11557" spans="2:10" x14ac:dyDescent="0.25">
      <c r="B11557" s="27"/>
      <c r="D11557" s="27"/>
      <c r="E11557" s="27"/>
      <c r="I11557" s="27"/>
      <c r="J11557" s="27"/>
    </row>
    <row r="11558" spans="2:10" x14ac:dyDescent="0.25">
      <c r="B11558" s="27"/>
      <c r="D11558" s="27"/>
      <c r="E11558" s="27"/>
      <c r="I11558" s="27"/>
      <c r="J11558" s="27"/>
    </row>
    <row r="11559" spans="2:10" x14ac:dyDescent="0.25">
      <c r="B11559" s="27"/>
      <c r="D11559" s="27"/>
      <c r="E11559" s="27"/>
      <c r="I11559" s="27"/>
      <c r="J11559" s="27"/>
    </row>
    <row r="11560" spans="2:10" x14ac:dyDescent="0.25">
      <c r="B11560" s="27"/>
      <c r="D11560" s="27"/>
      <c r="E11560" s="27"/>
      <c r="I11560" s="27"/>
      <c r="J11560" s="27"/>
    </row>
    <row r="11561" spans="2:10" x14ac:dyDescent="0.25">
      <c r="B11561" s="27"/>
      <c r="D11561" s="27"/>
      <c r="E11561" s="27"/>
      <c r="I11561" s="27"/>
      <c r="J11561" s="27"/>
    </row>
    <row r="11562" spans="2:10" x14ac:dyDescent="0.25">
      <c r="B11562" s="27"/>
      <c r="D11562" s="27"/>
      <c r="E11562" s="27"/>
      <c r="I11562" s="27"/>
      <c r="J11562" s="27"/>
    </row>
    <row r="11563" spans="2:10" x14ac:dyDescent="0.25">
      <c r="B11563" s="27"/>
      <c r="D11563" s="27"/>
      <c r="E11563" s="27"/>
      <c r="I11563" s="27"/>
      <c r="J11563" s="27"/>
    </row>
    <row r="11564" spans="2:10" x14ac:dyDescent="0.25">
      <c r="B11564" s="27"/>
      <c r="D11564" s="27"/>
      <c r="E11564" s="27"/>
      <c r="I11564" s="27"/>
      <c r="J11564" s="27"/>
    </row>
    <row r="11565" spans="2:10" x14ac:dyDescent="0.25">
      <c r="B11565" s="27"/>
      <c r="D11565" s="27"/>
      <c r="E11565" s="27"/>
      <c r="I11565" s="27"/>
      <c r="J11565" s="27"/>
    </row>
    <row r="11566" spans="2:10" x14ac:dyDescent="0.25">
      <c r="B11566" s="27"/>
      <c r="D11566" s="27"/>
      <c r="E11566" s="27"/>
      <c r="I11566" s="27"/>
      <c r="J11566" s="27"/>
    </row>
    <row r="11567" spans="2:10" x14ac:dyDescent="0.25">
      <c r="B11567" s="27"/>
      <c r="D11567" s="27"/>
      <c r="E11567" s="27"/>
      <c r="I11567" s="27"/>
      <c r="J11567" s="27"/>
    </row>
    <row r="11568" spans="2:10" x14ac:dyDescent="0.25">
      <c r="B11568" s="27"/>
      <c r="D11568" s="27"/>
      <c r="E11568" s="27"/>
      <c r="I11568" s="27"/>
      <c r="J11568" s="27"/>
    </row>
    <row r="11569" spans="2:10" x14ac:dyDescent="0.25">
      <c r="B11569" s="27"/>
      <c r="D11569" s="27"/>
      <c r="E11569" s="27"/>
      <c r="I11569" s="27"/>
      <c r="J11569" s="27"/>
    </row>
    <row r="11570" spans="2:10" x14ac:dyDescent="0.25">
      <c r="B11570" s="27"/>
      <c r="D11570" s="27"/>
      <c r="E11570" s="27"/>
      <c r="I11570" s="27"/>
      <c r="J11570" s="27"/>
    </row>
    <row r="11571" spans="2:10" x14ac:dyDescent="0.25">
      <c r="B11571" s="27"/>
      <c r="D11571" s="27"/>
      <c r="E11571" s="27"/>
      <c r="I11571" s="27"/>
      <c r="J11571" s="27"/>
    </row>
    <row r="11572" spans="2:10" x14ac:dyDescent="0.25">
      <c r="B11572" s="27"/>
      <c r="D11572" s="27"/>
      <c r="E11572" s="27"/>
      <c r="I11572" s="27"/>
      <c r="J11572" s="27"/>
    </row>
    <row r="11573" spans="2:10" x14ac:dyDescent="0.25">
      <c r="B11573" s="27"/>
      <c r="D11573" s="27"/>
      <c r="E11573" s="27"/>
      <c r="I11573" s="27"/>
      <c r="J11573" s="27"/>
    </row>
    <row r="11574" spans="2:10" x14ac:dyDescent="0.25">
      <c r="B11574" s="27"/>
      <c r="D11574" s="27"/>
      <c r="E11574" s="27"/>
      <c r="I11574" s="27"/>
      <c r="J11574" s="27"/>
    </row>
    <row r="11575" spans="2:10" x14ac:dyDescent="0.25">
      <c r="B11575" s="27"/>
      <c r="D11575" s="27"/>
      <c r="E11575" s="27"/>
      <c r="I11575" s="27"/>
      <c r="J11575" s="27"/>
    </row>
    <row r="11576" spans="2:10" x14ac:dyDescent="0.25">
      <c r="B11576" s="27"/>
      <c r="D11576" s="27"/>
      <c r="E11576" s="27"/>
      <c r="I11576" s="27"/>
      <c r="J11576" s="27"/>
    </row>
    <row r="11577" spans="2:10" x14ac:dyDescent="0.25">
      <c r="B11577" s="27"/>
      <c r="D11577" s="27"/>
      <c r="E11577" s="27"/>
      <c r="I11577" s="27"/>
      <c r="J11577" s="27"/>
    </row>
    <row r="11578" spans="2:10" x14ac:dyDescent="0.25">
      <c r="B11578" s="27"/>
      <c r="D11578" s="27"/>
      <c r="E11578" s="27"/>
      <c r="I11578" s="27"/>
      <c r="J11578" s="27"/>
    </row>
    <row r="11579" spans="2:10" x14ac:dyDescent="0.25">
      <c r="B11579" s="27"/>
      <c r="D11579" s="27"/>
      <c r="E11579" s="27"/>
      <c r="I11579" s="27"/>
      <c r="J11579" s="27"/>
    </row>
    <row r="11580" spans="2:10" x14ac:dyDescent="0.25">
      <c r="B11580" s="27"/>
      <c r="D11580" s="27"/>
      <c r="E11580" s="27"/>
      <c r="I11580" s="27"/>
      <c r="J11580" s="27"/>
    </row>
    <row r="11581" spans="2:10" x14ac:dyDescent="0.25">
      <c r="B11581" s="27"/>
      <c r="D11581" s="27"/>
      <c r="E11581" s="27"/>
      <c r="I11581" s="27"/>
      <c r="J11581" s="27"/>
    </row>
    <row r="11582" spans="2:10" x14ac:dyDescent="0.25">
      <c r="B11582" s="27"/>
      <c r="D11582" s="27"/>
      <c r="E11582" s="27"/>
      <c r="I11582" s="27"/>
      <c r="J11582" s="27"/>
    </row>
    <row r="11583" spans="2:10" x14ac:dyDescent="0.25">
      <c r="B11583" s="27"/>
      <c r="D11583" s="27"/>
      <c r="E11583" s="27"/>
      <c r="I11583" s="27"/>
      <c r="J11583" s="27"/>
    </row>
    <row r="11584" spans="2:10" x14ac:dyDescent="0.25">
      <c r="B11584" s="27"/>
      <c r="D11584" s="27"/>
      <c r="E11584" s="27"/>
      <c r="I11584" s="27"/>
      <c r="J11584" s="27"/>
    </row>
    <row r="11585" spans="2:10" x14ac:dyDescent="0.25">
      <c r="B11585" s="27"/>
      <c r="D11585" s="27"/>
      <c r="E11585" s="27"/>
      <c r="I11585" s="27"/>
      <c r="J11585" s="27"/>
    </row>
    <row r="11586" spans="2:10" x14ac:dyDescent="0.25">
      <c r="B11586" s="27"/>
      <c r="D11586" s="27"/>
      <c r="E11586" s="27"/>
      <c r="I11586" s="27"/>
      <c r="J11586" s="27"/>
    </row>
    <row r="11587" spans="2:10" x14ac:dyDescent="0.25">
      <c r="B11587" s="27"/>
      <c r="D11587" s="27"/>
      <c r="E11587" s="27"/>
      <c r="I11587" s="27"/>
      <c r="J11587" s="27"/>
    </row>
    <row r="11588" spans="2:10" x14ac:dyDescent="0.25">
      <c r="B11588" s="27"/>
      <c r="D11588" s="27"/>
      <c r="E11588" s="27"/>
      <c r="I11588" s="27"/>
      <c r="J11588" s="27"/>
    </row>
    <row r="11589" spans="2:10" x14ac:dyDescent="0.25">
      <c r="B11589" s="27"/>
      <c r="D11589" s="27"/>
      <c r="E11589" s="27"/>
      <c r="I11589" s="27"/>
      <c r="J11589" s="27"/>
    </row>
    <row r="11590" spans="2:10" x14ac:dyDescent="0.25">
      <c r="B11590" s="27"/>
      <c r="D11590" s="27"/>
      <c r="E11590" s="27"/>
      <c r="I11590" s="27"/>
      <c r="J11590" s="27"/>
    </row>
    <row r="11591" spans="2:10" x14ac:dyDescent="0.25">
      <c r="B11591" s="27"/>
      <c r="D11591" s="27"/>
      <c r="E11591" s="27"/>
      <c r="I11591" s="27"/>
      <c r="J11591" s="27"/>
    </row>
    <row r="11592" spans="2:10" x14ac:dyDescent="0.25">
      <c r="B11592" s="27"/>
      <c r="D11592" s="27"/>
      <c r="E11592" s="27"/>
      <c r="I11592" s="27"/>
      <c r="J11592" s="27"/>
    </row>
    <row r="11593" spans="2:10" x14ac:dyDescent="0.25">
      <c r="B11593" s="27"/>
      <c r="D11593" s="27"/>
      <c r="E11593" s="27"/>
      <c r="I11593" s="27"/>
      <c r="J11593" s="27"/>
    </row>
    <row r="11594" spans="2:10" x14ac:dyDescent="0.25">
      <c r="B11594" s="27"/>
      <c r="D11594" s="27"/>
      <c r="E11594" s="27"/>
      <c r="I11594" s="27"/>
      <c r="J11594" s="27"/>
    </row>
    <row r="11595" spans="2:10" x14ac:dyDescent="0.25">
      <c r="B11595" s="27"/>
      <c r="D11595" s="27"/>
      <c r="E11595" s="27"/>
      <c r="I11595" s="27"/>
      <c r="J11595" s="27"/>
    </row>
    <row r="11596" spans="2:10" x14ac:dyDescent="0.25">
      <c r="B11596" s="27"/>
      <c r="D11596" s="27"/>
      <c r="E11596" s="27"/>
      <c r="I11596" s="27"/>
      <c r="J11596" s="27"/>
    </row>
    <row r="11597" spans="2:10" x14ac:dyDescent="0.25">
      <c r="B11597" s="27"/>
      <c r="D11597" s="27"/>
      <c r="E11597" s="27"/>
      <c r="I11597" s="27"/>
      <c r="J11597" s="27"/>
    </row>
    <row r="11598" spans="2:10" x14ac:dyDescent="0.25">
      <c r="B11598" s="27"/>
      <c r="D11598" s="27"/>
      <c r="E11598" s="27"/>
      <c r="I11598" s="27"/>
      <c r="J11598" s="27"/>
    </row>
    <row r="11599" spans="2:10" x14ac:dyDescent="0.25">
      <c r="B11599" s="27"/>
      <c r="D11599" s="27"/>
      <c r="E11599" s="27"/>
      <c r="I11599" s="27"/>
      <c r="J11599" s="27"/>
    </row>
    <row r="11600" spans="2:10" x14ac:dyDescent="0.25">
      <c r="B11600" s="27"/>
      <c r="D11600" s="27"/>
      <c r="E11600" s="27"/>
      <c r="I11600" s="27"/>
      <c r="J11600" s="27"/>
    </row>
    <row r="11601" spans="2:10" x14ac:dyDescent="0.25">
      <c r="B11601" s="27"/>
      <c r="D11601" s="27"/>
      <c r="E11601" s="27"/>
      <c r="I11601" s="27"/>
      <c r="J11601" s="27"/>
    </row>
    <row r="11602" spans="2:10" x14ac:dyDescent="0.25">
      <c r="B11602" s="27"/>
      <c r="D11602" s="27"/>
      <c r="E11602" s="27"/>
      <c r="I11602" s="27"/>
      <c r="J11602" s="27"/>
    </row>
    <row r="11603" spans="2:10" x14ac:dyDescent="0.25">
      <c r="B11603" s="27"/>
      <c r="D11603" s="27"/>
      <c r="E11603" s="27"/>
      <c r="I11603" s="27"/>
      <c r="J11603" s="27"/>
    </row>
    <row r="11604" spans="2:10" x14ac:dyDescent="0.25">
      <c r="B11604" s="27"/>
      <c r="D11604" s="27"/>
      <c r="E11604" s="27"/>
      <c r="I11604" s="27"/>
      <c r="J11604" s="27"/>
    </row>
    <row r="11605" spans="2:10" x14ac:dyDescent="0.25">
      <c r="B11605" s="27"/>
      <c r="D11605" s="27"/>
      <c r="E11605" s="27"/>
      <c r="I11605" s="27"/>
      <c r="J11605" s="27"/>
    </row>
    <row r="11606" spans="2:10" x14ac:dyDescent="0.25">
      <c r="B11606" s="27"/>
      <c r="D11606" s="27"/>
      <c r="E11606" s="27"/>
      <c r="I11606" s="27"/>
      <c r="J11606" s="27"/>
    </row>
    <row r="11607" spans="2:10" x14ac:dyDescent="0.25">
      <c r="B11607" s="27"/>
      <c r="D11607" s="27"/>
      <c r="E11607" s="27"/>
      <c r="I11607" s="27"/>
      <c r="J11607" s="27"/>
    </row>
    <row r="11608" spans="2:10" x14ac:dyDescent="0.25">
      <c r="B11608" s="27"/>
      <c r="D11608" s="27"/>
      <c r="E11608" s="27"/>
      <c r="I11608" s="27"/>
      <c r="J11608" s="27"/>
    </row>
    <row r="11609" spans="2:10" x14ac:dyDescent="0.25">
      <c r="B11609" s="27"/>
      <c r="D11609" s="27"/>
      <c r="E11609" s="27"/>
      <c r="I11609" s="27"/>
      <c r="J11609" s="27"/>
    </row>
    <row r="11610" spans="2:10" x14ac:dyDescent="0.25">
      <c r="B11610" s="27"/>
      <c r="D11610" s="27"/>
      <c r="E11610" s="27"/>
      <c r="I11610" s="27"/>
      <c r="J11610" s="27"/>
    </row>
    <row r="11611" spans="2:10" x14ac:dyDescent="0.25">
      <c r="B11611" s="27"/>
      <c r="D11611" s="27"/>
      <c r="E11611" s="27"/>
      <c r="I11611" s="27"/>
      <c r="J11611" s="27"/>
    </row>
    <row r="11612" spans="2:10" x14ac:dyDescent="0.25">
      <c r="B11612" s="27"/>
      <c r="D11612" s="27"/>
      <c r="E11612" s="27"/>
      <c r="I11612" s="27"/>
      <c r="J11612" s="27"/>
    </row>
    <row r="11613" spans="2:10" x14ac:dyDescent="0.25">
      <c r="B11613" s="27"/>
      <c r="D11613" s="27"/>
      <c r="E11613" s="27"/>
      <c r="I11613" s="27"/>
      <c r="J11613" s="27"/>
    </row>
    <row r="11614" spans="2:10" x14ac:dyDescent="0.25">
      <c r="B11614" s="27"/>
      <c r="D11614" s="27"/>
      <c r="E11614" s="27"/>
      <c r="I11614" s="27"/>
      <c r="J11614" s="27"/>
    </row>
    <row r="11615" spans="2:10" x14ac:dyDescent="0.25">
      <c r="B11615" s="27"/>
      <c r="D11615" s="27"/>
      <c r="E11615" s="27"/>
      <c r="I11615" s="27"/>
      <c r="J11615" s="27"/>
    </row>
    <row r="11616" spans="2:10" x14ac:dyDescent="0.25">
      <c r="B11616" s="27"/>
      <c r="D11616" s="27"/>
      <c r="E11616" s="27"/>
      <c r="I11616" s="27"/>
      <c r="J11616" s="27"/>
    </row>
    <row r="11617" spans="2:10" x14ac:dyDescent="0.25">
      <c r="B11617" s="27"/>
      <c r="D11617" s="27"/>
      <c r="E11617" s="27"/>
      <c r="I11617" s="27"/>
      <c r="J11617" s="27"/>
    </row>
    <row r="11618" spans="2:10" x14ac:dyDescent="0.25">
      <c r="B11618" s="27"/>
      <c r="D11618" s="27"/>
      <c r="E11618" s="27"/>
      <c r="I11618" s="27"/>
      <c r="J11618" s="27"/>
    </row>
    <row r="11619" spans="2:10" x14ac:dyDescent="0.25">
      <c r="B11619" s="27"/>
      <c r="D11619" s="27"/>
      <c r="E11619" s="27"/>
      <c r="I11619" s="27"/>
      <c r="J11619" s="27"/>
    </row>
    <row r="11620" spans="2:10" x14ac:dyDescent="0.25">
      <c r="B11620" s="27"/>
      <c r="D11620" s="27"/>
      <c r="E11620" s="27"/>
      <c r="I11620" s="27"/>
      <c r="J11620" s="27"/>
    </row>
    <row r="11621" spans="2:10" x14ac:dyDescent="0.25">
      <c r="B11621" s="27"/>
      <c r="D11621" s="27"/>
      <c r="E11621" s="27"/>
      <c r="I11621" s="27"/>
      <c r="J11621" s="27"/>
    </row>
    <row r="11622" spans="2:10" x14ac:dyDescent="0.25">
      <c r="B11622" s="27"/>
      <c r="D11622" s="27"/>
      <c r="E11622" s="27"/>
      <c r="I11622" s="27"/>
      <c r="J11622" s="27"/>
    </row>
    <row r="11623" spans="2:10" x14ac:dyDescent="0.25">
      <c r="B11623" s="27"/>
      <c r="D11623" s="27"/>
      <c r="E11623" s="27"/>
      <c r="I11623" s="27"/>
      <c r="J11623" s="27"/>
    </row>
    <row r="11624" spans="2:10" x14ac:dyDescent="0.25">
      <c r="B11624" s="27"/>
      <c r="D11624" s="27"/>
      <c r="E11624" s="27"/>
      <c r="I11624" s="27"/>
      <c r="J11624" s="27"/>
    </row>
    <row r="11625" spans="2:10" x14ac:dyDescent="0.25">
      <c r="B11625" s="27"/>
      <c r="D11625" s="27"/>
      <c r="E11625" s="27"/>
      <c r="I11625" s="27"/>
      <c r="J11625" s="27"/>
    </row>
    <row r="11626" spans="2:10" x14ac:dyDescent="0.25">
      <c r="B11626" s="27"/>
      <c r="D11626" s="27"/>
      <c r="E11626" s="27"/>
      <c r="I11626" s="27"/>
      <c r="J11626" s="27"/>
    </row>
    <row r="11627" spans="2:10" x14ac:dyDescent="0.25">
      <c r="B11627" s="27"/>
      <c r="D11627" s="27"/>
      <c r="E11627" s="27"/>
      <c r="I11627" s="27"/>
      <c r="J11627" s="27"/>
    </row>
    <row r="11628" spans="2:10" x14ac:dyDescent="0.25">
      <c r="B11628" s="27"/>
      <c r="D11628" s="27"/>
      <c r="E11628" s="27"/>
      <c r="I11628" s="27"/>
      <c r="J11628" s="27"/>
    </row>
    <row r="11629" spans="2:10" x14ac:dyDescent="0.25">
      <c r="B11629" s="27"/>
      <c r="D11629" s="27"/>
      <c r="E11629" s="27"/>
      <c r="I11629" s="27"/>
      <c r="J11629" s="27"/>
    </row>
    <row r="11630" spans="2:10" x14ac:dyDescent="0.25">
      <c r="B11630" s="27"/>
      <c r="D11630" s="27"/>
      <c r="E11630" s="27"/>
      <c r="I11630" s="27"/>
      <c r="J11630" s="27"/>
    </row>
    <row r="11631" spans="2:10" x14ac:dyDescent="0.25">
      <c r="B11631" s="27"/>
      <c r="D11631" s="27"/>
      <c r="E11631" s="27"/>
      <c r="I11631" s="27"/>
      <c r="J11631" s="27"/>
    </row>
    <row r="11632" spans="2:10" x14ac:dyDescent="0.25">
      <c r="B11632" s="27"/>
      <c r="D11632" s="27"/>
      <c r="E11632" s="27"/>
      <c r="I11632" s="27"/>
      <c r="J11632" s="27"/>
    </row>
    <row r="11633" spans="2:10" x14ac:dyDescent="0.25">
      <c r="B11633" s="27"/>
      <c r="D11633" s="27"/>
      <c r="E11633" s="27"/>
      <c r="I11633" s="27"/>
      <c r="J11633" s="27"/>
    </row>
    <row r="11634" spans="2:10" x14ac:dyDescent="0.25">
      <c r="B11634" s="27"/>
      <c r="D11634" s="27"/>
      <c r="E11634" s="27"/>
      <c r="I11634" s="27"/>
      <c r="J11634" s="27"/>
    </row>
    <row r="11635" spans="2:10" x14ac:dyDescent="0.25">
      <c r="B11635" s="27"/>
      <c r="D11635" s="27"/>
      <c r="E11635" s="27"/>
      <c r="I11635" s="27"/>
      <c r="J11635" s="27"/>
    </row>
    <row r="11636" spans="2:10" x14ac:dyDescent="0.25">
      <c r="B11636" s="27"/>
      <c r="D11636" s="27"/>
      <c r="E11636" s="27"/>
      <c r="I11636" s="27"/>
      <c r="J11636" s="27"/>
    </row>
    <row r="11637" spans="2:10" x14ac:dyDescent="0.25">
      <c r="B11637" s="27"/>
      <c r="D11637" s="27"/>
      <c r="E11637" s="27"/>
      <c r="I11637" s="27"/>
      <c r="J11637" s="27"/>
    </row>
    <row r="11638" spans="2:10" x14ac:dyDescent="0.25">
      <c r="B11638" s="27"/>
      <c r="D11638" s="27"/>
      <c r="E11638" s="27"/>
      <c r="I11638" s="27"/>
      <c r="J11638" s="27"/>
    </row>
    <row r="11639" spans="2:10" x14ac:dyDescent="0.25">
      <c r="B11639" s="27"/>
      <c r="D11639" s="27"/>
      <c r="E11639" s="27"/>
      <c r="I11639" s="27"/>
      <c r="J11639" s="27"/>
    </row>
    <row r="11640" spans="2:10" x14ac:dyDescent="0.25">
      <c r="B11640" s="27"/>
      <c r="D11640" s="27"/>
      <c r="E11640" s="27"/>
      <c r="I11640" s="27"/>
      <c r="J11640" s="27"/>
    </row>
    <row r="11641" spans="2:10" x14ac:dyDescent="0.25">
      <c r="B11641" s="27"/>
      <c r="D11641" s="27"/>
      <c r="E11641" s="27"/>
      <c r="I11641" s="27"/>
      <c r="J11641" s="27"/>
    </row>
    <row r="11642" spans="2:10" x14ac:dyDescent="0.25">
      <c r="B11642" s="27"/>
      <c r="D11642" s="27"/>
      <c r="E11642" s="27"/>
      <c r="I11642" s="27"/>
      <c r="J11642" s="27"/>
    </row>
    <row r="11643" spans="2:10" x14ac:dyDescent="0.25">
      <c r="B11643" s="27"/>
      <c r="D11643" s="27"/>
      <c r="E11643" s="27"/>
      <c r="I11643" s="27"/>
      <c r="J11643" s="27"/>
    </row>
    <row r="11644" spans="2:10" x14ac:dyDescent="0.25">
      <c r="B11644" s="27"/>
      <c r="D11644" s="27"/>
      <c r="E11644" s="27"/>
      <c r="I11644" s="27"/>
      <c r="J11644" s="27"/>
    </row>
    <row r="11645" spans="2:10" x14ac:dyDescent="0.25">
      <c r="B11645" s="27"/>
      <c r="D11645" s="27"/>
      <c r="E11645" s="27"/>
      <c r="I11645" s="27"/>
      <c r="J11645" s="27"/>
    </row>
    <row r="11646" spans="2:10" x14ac:dyDescent="0.25">
      <c r="B11646" s="27"/>
      <c r="D11646" s="27"/>
      <c r="E11646" s="27"/>
      <c r="I11646" s="27"/>
      <c r="J11646" s="27"/>
    </row>
    <row r="11647" spans="2:10" x14ac:dyDescent="0.25">
      <c r="B11647" s="27"/>
      <c r="D11647" s="27"/>
      <c r="E11647" s="27"/>
      <c r="I11647" s="27"/>
      <c r="J11647" s="27"/>
    </row>
    <row r="11648" spans="2:10" x14ac:dyDescent="0.25">
      <c r="B11648" s="27"/>
      <c r="D11648" s="27"/>
      <c r="E11648" s="27"/>
      <c r="I11648" s="27"/>
      <c r="J11648" s="27"/>
    </row>
    <row r="11649" spans="2:10" x14ac:dyDescent="0.25">
      <c r="B11649" s="27"/>
      <c r="D11649" s="27"/>
      <c r="E11649" s="27"/>
      <c r="I11649" s="27"/>
      <c r="J11649" s="27"/>
    </row>
    <row r="11650" spans="2:10" x14ac:dyDescent="0.25">
      <c r="B11650" s="27"/>
      <c r="D11650" s="27"/>
      <c r="E11650" s="27"/>
      <c r="I11650" s="27"/>
      <c r="J11650" s="27"/>
    </row>
    <row r="11651" spans="2:10" x14ac:dyDescent="0.25">
      <c r="B11651" s="27"/>
      <c r="D11651" s="27"/>
      <c r="E11651" s="27"/>
      <c r="I11651" s="27"/>
      <c r="J11651" s="27"/>
    </row>
    <row r="11652" spans="2:10" x14ac:dyDescent="0.25">
      <c r="B11652" s="27"/>
      <c r="D11652" s="27"/>
      <c r="E11652" s="27"/>
      <c r="I11652" s="27"/>
      <c r="J11652" s="27"/>
    </row>
    <row r="11653" spans="2:10" x14ac:dyDescent="0.25">
      <c r="B11653" s="27"/>
      <c r="D11653" s="27"/>
      <c r="E11653" s="27"/>
      <c r="I11653" s="27"/>
      <c r="J11653" s="27"/>
    </row>
    <row r="11654" spans="2:10" x14ac:dyDescent="0.25">
      <c r="B11654" s="27"/>
      <c r="D11654" s="27"/>
      <c r="E11654" s="27"/>
      <c r="I11654" s="27"/>
      <c r="J11654" s="27"/>
    </row>
    <row r="11655" spans="2:10" x14ac:dyDescent="0.25">
      <c r="B11655" s="27"/>
      <c r="D11655" s="27"/>
      <c r="E11655" s="27"/>
      <c r="I11655" s="27"/>
      <c r="J11655" s="27"/>
    </row>
    <row r="11656" spans="2:10" x14ac:dyDescent="0.25">
      <c r="B11656" s="27"/>
      <c r="D11656" s="27"/>
      <c r="E11656" s="27"/>
      <c r="I11656" s="27"/>
      <c r="J11656" s="27"/>
    </row>
    <row r="11657" spans="2:10" x14ac:dyDescent="0.25">
      <c r="B11657" s="27"/>
      <c r="D11657" s="27"/>
      <c r="E11657" s="27"/>
      <c r="I11657" s="27"/>
      <c r="J11657" s="27"/>
    </row>
    <row r="11658" spans="2:10" x14ac:dyDescent="0.25">
      <c r="B11658" s="27"/>
      <c r="D11658" s="27"/>
      <c r="E11658" s="27"/>
      <c r="I11658" s="27"/>
      <c r="J11658" s="27"/>
    </row>
    <row r="11659" spans="2:10" x14ac:dyDescent="0.25">
      <c r="B11659" s="27"/>
      <c r="D11659" s="27"/>
      <c r="E11659" s="27"/>
      <c r="I11659" s="27"/>
      <c r="J11659" s="27"/>
    </row>
    <row r="11660" spans="2:10" x14ac:dyDescent="0.25">
      <c r="B11660" s="27"/>
      <c r="D11660" s="27"/>
      <c r="E11660" s="27"/>
      <c r="I11660" s="27"/>
      <c r="J11660" s="27"/>
    </row>
    <row r="11661" spans="2:10" x14ac:dyDescent="0.25">
      <c r="B11661" s="27"/>
      <c r="D11661" s="27"/>
      <c r="E11661" s="27"/>
      <c r="I11661" s="27"/>
      <c r="J11661" s="27"/>
    </row>
    <row r="11662" spans="2:10" x14ac:dyDescent="0.25">
      <c r="B11662" s="27"/>
      <c r="D11662" s="27"/>
      <c r="E11662" s="27"/>
      <c r="I11662" s="27"/>
      <c r="J11662" s="27"/>
    </row>
    <row r="11663" spans="2:10" x14ac:dyDescent="0.25">
      <c r="B11663" s="27"/>
      <c r="D11663" s="27"/>
      <c r="E11663" s="27"/>
      <c r="I11663" s="27"/>
      <c r="J11663" s="27"/>
    </row>
    <row r="11664" spans="2:10" x14ac:dyDescent="0.25">
      <c r="B11664" s="27"/>
      <c r="D11664" s="27"/>
      <c r="E11664" s="27"/>
      <c r="I11664" s="27"/>
      <c r="J11664" s="27"/>
    </row>
    <row r="11665" spans="2:10" x14ac:dyDescent="0.25">
      <c r="B11665" s="27"/>
      <c r="D11665" s="27"/>
      <c r="E11665" s="27"/>
      <c r="I11665" s="27"/>
      <c r="J11665" s="27"/>
    </row>
    <row r="11666" spans="2:10" x14ac:dyDescent="0.25">
      <c r="B11666" s="27"/>
      <c r="D11666" s="27"/>
      <c r="E11666" s="27"/>
      <c r="I11666" s="27"/>
      <c r="J11666" s="27"/>
    </row>
    <row r="11667" spans="2:10" x14ac:dyDescent="0.25">
      <c r="B11667" s="27"/>
      <c r="D11667" s="27"/>
      <c r="E11667" s="27"/>
      <c r="I11667" s="27"/>
      <c r="J11667" s="27"/>
    </row>
    <row r="11668" spans="2:10" x14ac:dyDescent="0.25">
      <c r="B11668" s="27"/>
      <c r="D11668" s="27"/>
      <c r="E11668" s="27"/>
      <c r="I11668" s="27"/>
      <c r="J11668" s="27"/>
    </row>
    <row r="11669" spans="2:10" x14ac:dyDescent="0.25">
      <c r="B11669" s="27"/>
      <c r="D11669" s="27"/>
      <c r="E11669" s="27"/>
      <c r="I11669" s="27"/>
      <c r="J11669" s="27"/>
    </row>
    <row r="11670" spans="2:10" x14ac:dyDescent="0.25">
      <c r="B11670" s="27"/>
      <c r="D11670" s="27"/>
      <c r="E11670" s="27"/>
      <c r="I11670" s="27"/>
      <c r="J11670" s="27"/>
    </row>
    <row r="11671" spans="2:10" x14ac:dyDescent="0.25">
      <c r="B11671" s="27"/>
      <c r="D11671" s="27"/>
      <c r="E11671" s="27"/>
      <c r="I11671" s="27"/>
      <c r="J11671" s="27"/>
    </row>
    <row r="11672" spans="2:10" x14ac:dyDescent="0.25">
      <c r="B11672" s="27"/>
      <c r="D11672" s="27"/>
      <c r="E11672" s="27"/>
      <c r="I11672" s="27"/>
      <c r="J11672" s="27"/>
    </row>
    <row r="11673" spans="2:10" x14ac:dyDescent="0.25">
      <c r="B11673" s="27"/>
      <c r="D11673" s="27"/>
      <c r="E11673" s="27"/>
      <c r="I11673" s="27"/>
      <c r="J11673" s="27"/>
    </row>
    <row r="11674" spans="2:10" x14ac:dyDescent="0.25">
      <c r="B11674" s="27"/>
      <c r="D11674" s="27"/>
      <c r="E11674" s="27"/>
      <c r="I11674" s="27"/>
      <c r="J11674" s="27"/>
    </row>
    <row r="11675" spans="2:10" x14ac:dyDescent="0.25">
      <c r="B11675" s="27"/>
      <c r="D11675" s="27"/>
      <c r="E11675" s="27"/>
      <c r="I11675" s="27"/>
      <c r="J11675" s="27"/>
    </row>
    <row r="11676" spans="2:10" x14ac:dyDescent="0.25">
      <c r="B11676" s="27"/>
      <c r="D11676" s="27"/>
      <c r="E11676" s="27"/>
      <c r="I11676" s="27"/>
      <c r="J11676" s="27"/>
    </row>
    <row r="11677" spans="2:10" x14ac:dyDescent="0.25">
      <c r="B11677" s="27"/>
      <c r="D11677" s="27"/>
      <c r="E11677" s="27"/>
      <c r="I11677" s="27"/>
      <c r="J11677" s="27"/>
    </row>
    <row r="11678" spans="2:10" x14ac:dyDescent="0.25">
      <c r="B11678" s="27"/>
      <c r="D11678" s="27"/>
      <c r="E11678" s="27"/>
      <c r="I11678" s="27"/>
      <c r="J11678" s="27"/>
    </row>
    <row r="11679" spans="2:10" x14ac:dyDescent="0.25">
      <c r="B11679" s="27"/>
      <c r="D11679" s="27"/>
      <c r="E11679" s="27"/>
      <c r="I11679" s="27"/>
      <c r="J11679" s="27"/>
    </row>
    <row r="11680" spans="2:10" x14ac:dyDescent="0.25">
      <c r="B11680" s="27"/>
      <c r="D11680" s="27"/>
      <c r="E11680" s="27"/>
      <c r="I11680" s="27"/>
      <c r="J11680" s="27"/>
    </row>
    <row r="11681" spans="2:10" x14ac:dyDescent="0.25">
      <c r="B11681" s="27"/>
      <c r="D11681" s="27"/>
      <c r="E11681" s="27"/>
      <c r="I11681" s="27"/>
      <c r="J11681" s="27"/>
    </row>
    <row r="11682" spans="2:10" x14ac:dyDescent="0.25">
      <c r="B11682" s="27"/>
      <c r="D11682" s="27"/>
      <c r="E11682" s="27"/>
      <c r="I11682" s="27"/>
      <c r="J11682" s="27"/>
    </row>
    <row r="11683" spans="2:10" x14ac:dyDescent="0.25">
      <c r="B11683" s="27"/>
      <c r="D11683" s="27"/>
      <c r="E11683" s="27"/>
      <c r="I11683" s="27"/>
      <c r="J11683" s="27"/>
    </row>
    <row r="11684" spans="2:10" x14ac:dyDescent="0.25">
      <c r="B11684" s="27"/>
      <c r="D11684" s="27"/>
      <c r="E11684" s="27"/>
      <c r="I11684" s="27"/>
      <c r="J11684" s="27"/>
    </row>
    <row r="11685" spans="2:10" x14ac:dyDescent="0.25">
      <c r="B11685" s="27"/>
      <c r="D11685" s="27"/>
      <c r="E11685" s="27"/>
      <c r="I11685" s="27"/>
      <c r="J11685" s="27"/>
    </row>
    <row r="11686" spans="2:10" x14ac:dyDescent="0.25">
      <c r="B11686" s="27"/>
      <c r="D11686" s="27"/>
      <c r="E11686" s="27"/>
      <c r="I11686" s="27"/>
      <c r="J11686" s="27"/>
    </row>
    <row r="11687" spans="2:10" x14ac:dyDescent="0.25">
      <c r="B11687" s="27"/>
      <c r="D11687" s="27"/>
      <c r="E11687" s="27"/>
      <c r="I11687" s="27"/>
      <c r="J11687" s="27"/>
    </row>
    <row r="11688" spans="2:10" x14ac:dyDescent="0.25">
      <c r="B11688" s="27"/>
      <c r="D11688" s="27"/>
      <c r="E11688" s="27"/>
      <c r="I11688" s="27"/>
      <c r="J11688" s="27"/>
    </row>
    <row r="11689" spans="2:10" x14ac:dyDescent="0.25">
      <c r="B11689" s="27"/>
      <c r="D11689" s="27"/>
      <c r="E11689" s="27"/>
      <c r="I11689" s="27"/>
      <c r="J11689" s="27"/>
    </row>
    <row r="11690" spans="2:10" x14ac:dyDescent="0.25">
      <c r="B11690" s="27"/>
      <c r="D11690" s="27"/>
      <c r="E11690" s="27"/>
      <c r="I11690" s="27"/>
      <c r="J11690" s="27"/>
    </row>
    <row r="11691" spans="2:10" x14ac:dyDescent="0.25">
      <c r="B11691" s="27"/>
      <c r="D11691" s="27"/>
      <c r="E11691" s="27"/>
      <c r="I11691" s="27"/>
      <c r="J11691" s="27"/>
    </row>
    <row r="11692" spans="2:10" x14ac:dyDescent="0.25">
      <c r="B11692" s="27"/>
      <c r="D11692" s="27"/>
      <c r="E11692" s="27"/>
      <c r="I11692" s="27"/>
      <c r="J11692" s="27"/>
    </row>
    <row r="11693" spans="2:10" x14ac:dyDescent="0.25">
      <c r="B11693" s="27"/>
      <c r="D11693" s="27"/>
      <c r="E11693" s="27"/>
      <c r="I11693" s="27"/>
      <c r="J11693" s="27"/>
    </row>
    <row r="11694" spans="2:10" x14ac:dyDescent="0.25">
      <c r="B11694" s="27"/>
      <c r="D11694" s="27"/>
      <c r="E11694" s="27"/>
      <c r="I11694" s="27"/>
      <c r="J11694" s="27"/>
    </row>
    <row r="11695" spans="2:10" x14ac:dyDescent="0.25">
      <c r="B11695" s="27"/>
      <c r="D11695" s="27"/>
      <c r="E11695" s="27"/>
      <c r="I11695" s="27"/>
      <c r="J11695" s="27"/>
    </row>
    <row r="11696" spans="2:10" x14ac:dyDescent="0.25">
      <c r="B11696" s="27"/>
      <c r="D11696" s="27"/>
      <c r="E11696" s="27"/>
      <c r="I11696" s="27"/>
      <c r="J11696" s="27"/>
    </row>
    <row r="11697" spans="2:10" x14ac:dyDescent="0.25">
      <c r="B11697" s="27"/>
      <c r="D11697" s="27"/>
      <c r="E11697" s="27"/>
      <c r="I11697" s="27"/>
      <c r="J11697" s="27"/>
    </row>
    <row r="11698" spans="2:10" x14ac:dyDescent="0.25">
      <c r="B11698" s="27"/>
      <c r="D11698" s="27"/>
      <c r="E11698" s="27"/>
      <c r="I11698" s="27"/>
      <c r="J11698" s="27"/>
    </row>
    <row r="11699" spans="2:10" x14ac:dyDescent="0.25">
      <c r="B11699" s="27"/>
      <c r="D11699" s="27"/>
      <c r="E11699" s="27"/>
      <c r="I11699" s="27"/>
      <c r="J11699" s="27"/>
    </row>
    <row r="11700" spans="2:10" x14ac:dyDescent="0.25">
      <c r="B11700" s="27"/>
      <c r="D11700" s="27"/>
      <c r="E11700" s="27"/>
      <c r="I11700" s="27"/>
      <c r="J11700" s="27"/>
    </row>
    <row r="11701" spans="2:10" x14ac:dyDescent="0.25">
      <c r="B11701" s="27"/>
      <c r="D11701" s="27"/>
      <c r="E11701" s="27"/>
      <c r="I11701" s="27"/>
      <c r="J11701" s="27"/>
    </row>
    <row r="11702" spans="2:10" x14ac:dyDescent="0.25">
      <c r="B11702" s="27"/>
      <c r="D11702" s="27"/>
      <c r="E11702" s="27"/>
      <c r="I11702" s="27"/>
      <c r="J11702" s="27"/>
    </row>
    <row r="11703" spans="2:10" x14ac:dyDescent="0.25">
      <c r="B11703" s="27"/>
      <c r="D11703" s="27"/>
      <c r="E11703" s="27"/>
      <c r="I11703" s="27"/>
      <c r="J11703" s="27"/>
    </row>
    <row r="11704" spans="2:10" x14ac:dyDescent="0.25">
      <c r="B11704" s="27"/>
      <c r="D11704" s="27"/>
      <c r="E11704" s="27"/>
      <c r="I11704" s="27"/>
      <c r="J11704" s="27"/>
    </row>
    <row r="11705" spans="2:10" x14ac:dyDescent="0.25">
      <c r="B11705" s="27"/>
      <c r="D11705" s="27"/>
      <c r="E11705" s="27"/>
      <c r="I11705" s="27"/>
      <c r="J11705" s="27"/>
    </row>
    <row r="11706" spans="2:10" x14ac:dyDescent="0.25">
      <c r="B11706" s="27"/>
      <c r="D11706" s="27"/>
      <c r="E11706" s="27"/>
      <c r="I11706" s="27"/>
      <c r="J11706" s="27"/>
    </row>
    <row r="11707" spans="2:10" x14ac:dyDescent="0.25">
      <c r="B11707" s="27"/>
      <c r="D11707" s="27"/>
      <c r="E11707" s="27"/>
      <c r="I11707" s="27"/>
      <c r="J11707" s="27"/>
    </row>
    <row r="11708" spans="2:10" x14ac:dyDescent="0.25">
      <c r="B11708" s="27"/>
      <c r="D11708" s="27"/>
      <c r="E11708" s="27"/>
      <c r="I11708" s="27"/>
      <c r="J11708" s="27"/>
    </row>
    <row r="11709" spans="2:10" x14ac:dyDescent="0.25">
      <c r="B11709" s="27"/>
      <c r="D11709" s="27"/>
      <c r="E11709" s="27"/>
      <c r="I11709" s="27"/>
      <c r="J11709" s="27"/>
    </row>
    <row r="11710" spans="2:10" x14ac:dyDescent="0.25">
      <c r="B11710" s="27"/>
      <c r="D11710" s="27"/>
      <c r="E11710" s="27"/>
      <c r="I11710" s="27"/>
      <c r="J11710" s="27"/>
    </row>
    <row r="11711" spans="2:10" x14ac:dyDescent="0.25">
      <c r="B11711" s="27"/>
      <c r="D11711" s="27"/>
      <c r="E11711" s="27"/>
      <c r="I11711" s="27"/>
      <c r="J11711" s="27"/>
    </row>
    <row r="11712" spans="2:10" x14ac:dyDescent="0.25">
      <c r="B11712" s="27"/>
      <c r="D11712" s="27"/>
      <c r="E11712" s="27"/>
      <c r="I11712" s="27"/>
      <c r="J11712" s="27"/>
    </row>
    <row r="11713" spans="2:10" x14ac:dyDescent="0.25">
      <c r="B11713" s="27"/>
      <c r="D11713" s="27"/>
      <c r="E11713" s="27"/>
      <c r="I11713" s="27"/>
      <c r="J11713" s="27"/>
    </row>
    <row r="11714" spans="2:10" x14ac:dyDescent="0.25">
      <c r="B11714" s="27"/>
      <c r="D11714" s="27"/>
      <c r="E11714" s="27"/>
      <c r="I11714" s="27"/>
      <c r="J11714" s="27"/>
    </row>
    <row r="11715" spans="2:10" x14ac:dyDescent="0.25">
      <c r="B11715" s="27"/>
      <c r="D11715" s="27"/>
      <c r="E11715" s="27"/>
      <c r="I11715" s="27"/>
      <c r="J11715" s="27"/>
    </row>
    <row r="11716" spans="2:10" x14ac:dyDescent="0.25">
      <c r="B11716" s="27"/>
      <c r="D11716" s="27"/>
      <c r="E11716" s="27"/>
      <c r="I11716" s="27"/>
      <c r="J11716" s="27"/>
    </row>
    <row r="11717" spans="2:10" x14ac:dyDescent="0.25">
      <c r="B11717" s="27"/>
      <c r="D11717" s="27"/>
      <c r="E11717" s="27"/>
      <c r="I11717" s="27"/>
      <c r="J11717" s="27"/>
    </row>
    <row r="11718" spans="2:10" x14ac:dyDescent="0.25">
      <c r="B11718" s="27"/>
      <c r="D11718" s="27"/>
      <c r="E11718" s="27"/>
      <c r="I11718" s="27"/>
      <c r="J11718" s="27"/>
    </row>
    <row r="11719" spans="2:10" x14ac:dyDescent="0.25">
      <c r="B11719" s="27"/>
      <c r="D11719" s="27"/>
      <c r="E11719" s="27"/>
      <c r="I11719" s="27"/>
      <c r="J11719" s="27"/>
    </row>
    <row r="11720" spans="2:10" x14ac:dyDescent="0.25">
      <c r="B11720" s="27"/>
      <c r="D11720" s="27"/>
      <c r="E11720" s="27"/>
      <c r="I11720" s="27"/>
      <c r="J11720" s="27"/>
    </row>
    <row r="11721" spans="2:10" x14ac:dyDescent="0.25">
      <c r="B11721" s="27"/>
      <c r="D11721" s="27"/>
      <c r="E11721" s="27"/>
      <c r="I11721" s="27"/>
      <c r="J11721" s="27"/>
    </row>
    <row r="11722" spans="2:10" x14ac:dyDescent="0.25">
      <c r="B11722" s="27"/>
      <c r="D11722" s="27"/>
      <c r="E11722" s="27"/>
      <c r="I11722" s="27"/>
      <c r="J11722" s="27"/>
    </row>
    <row r="11723" spans="2:10" x14ac:dyDescent="0.25">
      <c r="B11723" s="27"/>
      <c r="D11723" s="27"/>
      <c r="E11723" s="27"/>
      <c r="I11723" s="27"/>
      <c r="J11723" s="27"/>
    </row>
    <row r="11724" spans="2:10" x14ac:dyDescent="0.25">
      <c r="B11724" s="27"/>
      <c r="D11724" s="27"/>
      <c r="E11724" s="27"/>
      <c r="I11724" s="27"/>
      <c r="J11724" s="27"/>
    </row>
    <row r="11725" spans="2:10" x14ac:dyDescent="0.25">
      <c r="B11725" s="27"/>
      <c r="D11725" s="27"/>
      <c r="E11725" s="27"/>
      <c r="I11725" s="27"/>
      <c r="J11725" s="27"/>
    </row>
    <row r="11726" spans="2:10" x14ac:dyDescent="0.25">
      <c r="B11726" s="27"/>
      <c r="D11726" s="27"/>
      <c r="E11726" s="27"/>
      <c r="I11726" s="27"/>
      <c r="J11726" s="27"/>
    </row>
    <row r="11727" spans="2:10" x14ac:dyDescent="0.25">
      <c r="B11727" s="27"/>
      <c r="D11727" s="27"/>
      <c r="E11727" s="27"/>
      <c r="I11727" s="27"/>
      <c r="J11727" s="27"/>
    </row>
    <row r="11728" spans="2:10" x14ac:dyDescent="0.25">
      <c r="B11728" s="27"/>
      <c r="D11728" s="27"/>
      <c r="E11728" s="27"/>
      <c r="I11728" s="27"/>
      <c r="J11728" s="27"/>
    </row>
    <row r="11729" spans="2:10" x14ac:dyDescent="0.25">
      <c r="B11729" s="27"/>
      <c r="D11729" s="27"/>
      <c r="E11729" s="27"/>
      <c r="I11729" s="27"/>
      <c r="J11729" s="27"/>
    </row>
    <row r="11730" spans="2:10" x14ac:dyDescent="0.25">
      <c r="B11730" s="27"/>
      <c r="D11730" s="27"/>
      <c r="E11730" s="27"/>
      <c r="I11730" s="27"/>
      <c r="J11730" s="27"/>
    </row>
    <row r="11731" spans="2:10" x14ac:dyDescent="0.25">
      <c r="B11731" s="27"/>
      <c r="D11731" s="27"/>
      <c r="E11731" s="27"/>
      <c r="I11731" s="27"/>
      <c r="J11731" s="27"/>
    </row>
    <row r="11732" spans="2:10" x14ac:dyDescent="0.25">
      <c r="B11732" s="27"/>
      <c r="D11732" s="27"/>
      <c r="E11732" s="27"/>
      <c r="I11732" s="27"/>
      <c r="J11732" s="27"/>
    </row>
    <row r="11733" spans="2:10" x14ac:dyDescent="0.25">
      <c r="B11733" s="27"/>
      <c r="D11733" s="27"/>
      <c r="E11733" s="27"/>
      <c r="I11733" s="27"/>
      <c r="J11733" s="27"/>
    </row>
    <row r="11734" spans="2:10" x14ac:dyDescent="0.25">
      <c r="B11734" s="27"/>
      <c r="D11734" s="27"/>
      <c r="E11734" s="27"/>
      <c r="I11734" s="27"/>
      <c r="J11734" s="27"/>
    </row>
    <row r="11735" spans="2:10" x14ac:dyDescent="0.25">
      <c r="B11735" s="27"/>
      <c r="D11735" s="27"/>
      <c r="E11735" s="27"/>
      <c r="I11735" s="27"/>
      <c r="J11735" s="27"/>
    </row>
    <row r="11736" spans="2:10" x14ac:dyDescent="0.25">
      <c r="B11736" s="27"/>
      <c r="D11736" s="27"/>
      <c r="E11736" s="27"/>
      <c r="I11736" s="27"/>
      <c r="J11736" s="27"/>
    </row>
    <row r="11737" spans="2:10" x14ac:dyDescent="0.25">
      <c r="B11737" s="27"/>
      <c r="D11737" s="27"/>
      <c r="E11737" s="27"/>
      <c r="I11737" s="27"/>
      <c r="J11737" s="27"/>
    </row>
    <row r="11738" spans="2:10" x14ac:dyDescent="0.25">
      <c r="B11738" s="27"/>
      <c r="D11738" s="27"/>
      <c r="E11738" s="27"/>
      <c r="I11738" s="27"/>
      <c r="J11738" s="27"/>
    </row>
    <row r="11739" spans="2:10" x14ac:dyDescent="0.25">
      <c r="B11739" s="27"/>
      <c r="D11739" s="27"/>
      <c r="E11739" s="27"/>
      <c r="I11739" s="27"/>
      <c r="J11739" s="27"/>
    </row>
    <row r="11740" spans="2:10" x14ac:dyDescent="0.25">
      <c r="B11740" s="27"/>
      <c r="D11740" s="27"/>
      <c r="E11740" s="27"/>
      <c r="I11740" s="27"/>
      <c r="J11740" s="27"/>
    </row>
    <row r="11741" spans="2:10" x14ac:dyDescent="0.25">
      <c r="B11741" s="27"/>
      <c r="D11741" s="27"/>
      <c r="E11741" s="27"/>
      <c r="I11741" s="27"/>
      <c r="J11741" s="27"/>
    </row>
    <row r="11742" spans="2:10" x14ac:dyDescent="0.25">
      <c r="B11742" s="27"/>
      <c r="D11742" s="27"/>
      <c r="E11742" s="27"/>
      <c r="I11742" s="27"/>
      <c r="J11742" s="27"/>
    </row>
    <row r="11743" spans="2:10" x14ac:dyDescent="0.25">
      <c r="B11743" s="27"/>
      <c r="D11743" s="27"/>
      <c r="E11743" s="27"/>
      <c r="I11743" s="27"/>
      <c r="J11743" s="27"/>
    </row>
    <row r="11744" spans="2:10" x14ac:dyDescent="0.25">
      <c r="B11744" s="27"/>
      <c r="D11744" s="27"/>
      <c r="E11744" s="27"/>
      <c r="I11744" s="27"/>
      <c r="J11744" s="27"/>
    </row>
    <row r="11745" spans="2:10" x14ac:dyDescent="0.25">
      <c r="B11745" s="27"/>
      <c r="D11745" s="27"/>
      <c r="E11745" s="27"/>
      <c r="I11745" s="27"/>
      <c r="J11745" s="27"/>
    </row>
    <row r="11746" spans="2:10" x14ac:dyDescent="0.25">
      <c r="B11746" s="27"/>
      <c r="D11746" s="27"/>
      <c r="E11746" s="27"/>
      <c r="I11746" s="27"/>
      <c r="J11746" s="27"/>
    </row>
    <row r="11747" spans="2:10" x14ac:dyDescent="0.25">
      <c r="B11747" s="27"/>
      <c r="D11747" s="27"/>
      <c r="E11747" s="27"/>
      <c r="I11747" s="27"/>
      <c r="J11747" s="27"/>
    </row>
    <row r="11748" spans="2:10" x14ac:dyDescent="0.25">
      <c r="B11748" s="27"/>
      <c r="D11748" s="27"/>
      <c r="E11748" s="27"/>
      <c r="I11748" s="27"/>
      <c r="J11748" s="27"/>
    </row>
    <row r="11749" spans="2:10" x14ac:dyDescent="0.25">
      <c r="B11749" s="27"/>
      <c r="D11749" s="27"/>
      <c r="E11749" s="27"/>
      <c r="I11749" s="27"/>
      <c r="J11749" s="27"/>
    </row>
    <row r="11750" spans="2:10" x14ac:dyDescent="0.25">
      <c r="B11750" s="27"/>
      <c r="D11750" s="27"/>
      <c r="E11750" s="27"/>
      <c r="I11750" s="27"/>
      <c r="J11750" s="27"/>
    </row>
    <row r="11751" spans="2:10" x14ac:dyDescent="0.25">
      <c r="B11751" s="27"/>
      <c r="D11751" s="27"/>
      <c r="E11751" s="27"/>
      <c r="I11751" s="27"/>
      <c r="J11751" s="27"/>
    </row>
    <row r="11752" spans="2:10" x14ac:dyDescent="0.25">
      <c r="B11752" s="27"/>
      <c r="D11752" s="27"/>
      <c r="E11752" s="27"/>
      <c r="I11752" s="27"/>
      <c r="J11752" s="27"/>
    </row>
    <row r="11753" spans="2:10" x14ac:dyDescent="0.25">
      <c r="B11753" s="27"/>
      <c r="D11753" s="27"/>
      <c r="E11753" s="27"/>
      <c r="I11753" s="27"/>
      <c r="J11753" s="27"/>
    </row>
    <row r="11754" spans="2:10" x14ac:dyDescent="0.25">
      <c r="B11754" s="27"/>
      <c r="D11754" s="27"/>
      <c r="E11754" s="27"/>
      <c r="I11754" s="27"/>
      <c r="J11754" s="27"/>
    </row>
    <row r="11755" spans="2:10" x14ac:dyDescent="0.25">
      <c r="B11755" s="27"/>
      <c r="D11755" s="27"/>
      <c r="E11755" s="27"/>
      <c r="I11755" s="27"/>
      <c r="J11755" s="27"/>
    </row>
    <row r="11756" spans="2:10" x14ac:dyDescent="0.25">
      <c r="B11756" s="27"/>
      <c r="D11756" s="27"/>
      <c r="E11756" s="27"/>
      <c r="I11756" s="27"/>
      <c r="J11756" s="27"/>
    </row>
    <row r="11757" spans="2:10" x14ac:dyDescent="0.25">
      <c r="B11757" s="27"/>
      <c r="D11757" s="27"/>
      <c r="E11757" s="27"/>
      <c r="I11757" s="27"/>
      <c r="J11757" s="27"/>
    </row>
    <row r="11758" spans="2:10" x14ac:dyDescent="0.25">
      <c r="B11758" s="27"/>
      <c r="D11758" s="27"/>
      <c r="E11758" s="27"/>
      <c r="I11758" s="27"/>
      <c r="J11758" s="27"/>
    </row>
    <row r="11759" spans="2:10" x14ac:dyDescent="0.25">
      <c r="B11759" s="27"/>
      <c r="D11759" s="27"/>
      <c r="E11759" s="27"/>
      <c r="I11759" s="27"/>
      <c r="J11759" s="27"/>
    </row>
    <row r="11760" spans="2:10" x14ac:dyDescent="0.25">
      <c r="B11760" s="27"/>
      <c r="D11760" s="27"/>
      <c r="E11760" s="27"/>
      <c r="I11760" s="27"/>
      <c r="J11760" s="27"/>
    </row>
    <row r="11761" spans="2:10" x14ac:dyDescent="0.25">
      <c r="B11761" s="27"/>
      <c r="D11761" s="27"/>
      <c r="E11761" s="27"/>
      <c r="I11761" s="27"/>
      <c r="J11761" s="27"/>
    </row>
    <row r="11762" spans="2:10" x14ac:dyDescent="0.25">
      <c r="B11762" s="27"/>
      <c r="D11762" s="27"/>
      <c r="E11762" s="27"/>
      <c r="I11762" s="27"/>
      <c r="J11762" s="27"/>
    </row>
    <row r="11763" spans="2:10" x14ac:dyDescent="0.25">
      <c r="B11763" s="27"/>
      <c r="D11763" s="27"/>
      <c r="E11763" s="27"/>
      <c r="I11763" s="27"/>
      <c r="J11763" s="27"/>
    </row>
    <row r="11764" spans="2:10" x14ac:dyDescent="0.25">
      <c r="B11764" s="27"/>
      <c r="D11764" s="27"/>
      <c r="E11764" s="27"/>
      <c r="I11764" s="27"/>
      <c r="J11764" s="27"/>
    </row>
    <row r="11765" spans="2:10" x14ac:dyDescent="0.25">
      <c r="B11765" s="27"/>
      <c r="D11765" s="27"/>
      <c r="E11765" s="27"/>
      <c r="I11765" s="27"/>
      <c r="J11765" s="27"/>
    </row>
    <row r="11766" spans="2:10" x14ac:dyDescent="0.25">
      <c r="B11766" s="27"/>
      <c r="D11766" s="27"/>
      <c r="E11766" s="27"/>
      <c r="I11766" s="27"/>
      <c r="J11766" s="27"/>
    </row>
    <row r="11767" spans="2:10" x14ac:dyDescent="0.25">
      <c r="B11767" s="27"/>
      <c r="D11767" s="27"/>
      <c r="E11767" s="27"/>
      <c r="I11767" s="27"/>
      <c r="J11767" s="27"/>
    </row>
    <row r="11768" spans="2:10" x14ac:dyDescent="0.25">
      <c r="B11768" s="27"/>
      <c r="D11768" s="27"/>
      <c r="E11768" s="27"/>
      <c r="I11768" s="27"/>
      <c r="J11768" s="27"/>
    </row>
    <row r="11769" spans="2:10" x14ac:dyDescent="0.25">
      <c r="B11769" s="27"/>
      <c r="D11769" s="27"/>
      <c r="E11769" s="27"/>
      <c r="I11769" s="27"/>
      <c r="J11769" s="27"/>
    </row>
    <row r="11770" spans="2:10" x14ac:dyDescent="0.25">
      <c r="B11770" s="27"/>
      <c r="D11770" s="27"/>
      <c r="E11770" s="27"/>
      <c r="I11770" s="27"/>
      <c r="J11770" s="27"/>
    </row>
    <row r="11771" spans="2:10" x14ac:dyDescent="0.25">
      <c r="B11771" s="27"/>
      <c r="D11771" s="27"/>
      <c r="E11771" s="27"/>
      <c r="I11771" s="27"/>
      <c r="J11771" s="27"/>
    </row>
    <row r="11772" spans="2:10" x14ac:dyDescent="0.25">
      <c r="B11772" s="27"/>
      <c r="D11772" s="27"/>
      <c r="E11772" s="27"/>
      <c r="I11772" s="27"/>
      <c r="J11772" s="27"/>
    </row>
    <row r="11773" spans="2:10" x14ac:dyDescent="0.25">
      <c r="B11773" s="27"/>
      <c r="D11773" s="27"/>
      <c r="E11773" s="27"/>
      <c r="I11773" s="27"/>
      <c r="J11773" s="27"/>
    </row>
    <row r="11774" spans="2:10" x14ac:dyDescent="0.25">
      <c r="B11774" s="27"/>
      <c r="D11774" s="27"/>
      <c r="E11774" s="27"/>
      <c r="I11774" s="27"/>
      <c r="J11774" s="27"/>
    </row>
    <row r="11775" spans="2:10" x14ac:dyDescent="0.25">
      <c r="B11775" s="27"/>
      <c r="D11775" s="27"/>
      <c r="E11775" s="27"/>
      <c r="I11775" s="27"/>
      <c r="J11775" s="27"/>
    </row>
    <row r="11776" spans="2:10" x14ac:dyDescent="0.25">
      <c r="B11776" s="27"/>
      <c r="D11776" s="27"/>
      <c r="E11776" s="27"/>
      <c r="I11776" s="27"/>
      <c r="J11776" s="27"/>
    </row>
    <row r="11777" spans="2:10" x14ac:dyDescent="0.25">
      <c r="B11777" s="27"/>
      <c r="D11777" s="27"/>
      <c r="E11777" s="27"/>
      <c r="I11777" s="27"/>
      <c r="J11777" s="27"/>
    </row>
    <row r="11778" spans="2:10" x14ac:dyDescent="0.25">
      <c r="B11778" s="27"/>
      <c r="D11778" s="27"/>
      <c r="E11778" s="27"/>
      <c r="I11778" s="27"/>
      <c r="J11778" s="27"/>
    </row>
    <row r="11779" spans="2:10" x14ac:dyDescent="0.25">
      <c r="B11779" s="27"/>
      <c r="D11779" s="27"/>
      <c r="E11779" s="27"/>
      <c r="I11779" s="27"/>
      <c r="J11779" s="27"/>
    </row>
    <row r="11780" spans="2:10" x14ac:dyDescent="0.25">
      <c r="B11780" s="27"/>
      <c r="D11780" s="27"/>
      <c r="E11780" s="27"/>
      <c r="I11780" s="27"/>
      <c r="J11780" s="27"/>
    </row>
    <row r="11781" spans="2:10" x14ac:dyDescent="0.25">
      <c r="B11781" s="27"/>
      <c r="D11781" s="27"/>
      <c r="E11781" s="27"/>
      <c r="I11781" s="27"/>
      <c r="J11781" s="27"/>
    </row>
    <row r="11782" spans="2:10" x14ac:dyDescent="0.25">
      <c r="B11782" s="27"/>
      <c r="D11782" s="27"/>
      <c r="E11782" s="27"/>
      <c r="I11782" s="27"/>
      <c r="J11782" s="27"/>
    </row>
    <row r="11783" spans="2:10" x14ac:dyDescent="0.25">
      <c r="B11783" s="27"/>
      <c r="D11783" s="27"/>
      <c r="E11783" s="27"/>
      <c r="I11783" s="27"/>
      <c r="J11783" s="27"/>
    </row>
    <row r="11784" spans="2:10" x14ac:dyDescent="0.25">
      <c r="B11784" s="27"/>
      <c r="D11784" s="27"/>
      <c r="E11784" s="27"/>
      <c r="I11784" s="27"/>
      <c r="J11784" s="27"/>
    </row>
    <row r="11785" spans="2:10" x14ac:dyDescent="0.25">
      <c r="B11785" s="27"/>
      <c r="D11785" s="27"/>
      <c r="E11785" s="27"/>
      <c r="I11785" s="27"/>
      <c r="J11785" s="27"/>
    </row>
    <row r="11786" spans="2:10" x14ac:dyDescent="0.25">
      <c r="B11786" s="27"/>
      <c r="D11786" s="27"/>
      <c r="E11786" s="27"/>
      <c r="I11786" s="27"/>
      <c r="J11786" s="27"/>
    </row>
    <row r="11787" spans="2:10" x14ac:dyDescent="0.25">
      <c r="B11787" s="27"/>
      <c r="D11787" s="27"/>
      <c r="E11787" s="27"/>
      <c r="I11787" s="27"/>
      <c r="J11787" s="27"/>
    </row>
    <row r="11788" spans="2:10" x14ac:dyDescent="0.25">
      <c r="B11788" s="27"/>
      <c r="D11788" s="27"/>
      <c r="E11788" s="27"/>
      <c r="I11788" s="27"/>
      <c r="J11788" s="27"/>
    </row>
    <row r="11789" spans="2:10" x14ac:dyDescent="0.25">
      <c r="B11789" s="27"/>
      <c r="D11789" s="27"/>
      <c r="E11789" s="27"/>
      <c r="I11789" s="27"/>
      <c r="J11789" s="27"/>
    </row>
    <row r="11790" spans="2:10" x14ac:dyDescent="0.25">
      <c r="B11790" s="27"/>
      <c r="D11790" s="27"/>
      <c r="E11790" s="27"/>
      <c r="I11790" s="27"/>
      <c r="J11790" s="27"/>
    </row>
    <row r="11791" spans="2:10" x14ac:dyDescent="0.25">
      <c r="B11791" s="27"/>
      <c r="D11791" s="27"/>
      <c r="E11791" s="27"/>
      <c r="I11791" s="27"/>
      <c r="J11791" s="27"/>
    </row>
    <row r="11792" spans="2:10" x14ac:dyDescent="0.25">
      <c r="B11792" s="27"/>
      <c r="D11792" s="27"/>
      <c r="E11792" s="27"/>
      <c r="I11792" s="27"/>
      <c r="J11792" s="27"/>
    </row>
    <row r="11793" spans="2:10" x14ac:dyDescent="0.25">
      <c r="B11793" s="27"/>
      <c r="D11793" s="27"/>
      <c r="E11793" s="27"/>
      <c r="I11793" s="27"/>
      <c r="J11793" s="27"/>
    </row>
    <row r="11794" spans="2:10" x14ac:dyDescent="0.25">
      <c r="B11794" s="27"/>
      <c r="D11794" s="27"/>
      <c r="E11794" s="27"/>
      <c r="I11794" s="27"/>
      <c r="J11794" s="27"/>
    </row>
    <row r="11795" spans="2:10" x14ac:dyDescent="0.25">
      <c r="B11795" s="27"/>
      <c r="D11795" s="27"/>
      <c r="E11795" s="27"/>
      <c r="I11795" s="27"/>
      <c r="J11795" s="27"/>
    </row>
    <row r="11796" spans="2:10" x14ac:dyDescent="0.25">
      <c r="B11796" s="27"/>
      <c r="D11796" s="27"/>
      <c r="E11796" s="27"/>
      <c r="I11796" s="27"/>
      <c r="J11796" s="27"/>
    </row>
    <row r="11797" spans="2:10" x14ac:dyDescent="0.25">
      <c r="B11797" s="27"/>
      <c r="D11797" s="27"/>
      <c r="E11797" s="27"/>
      <c r="I11797" s="27"/>
      <c r="J11797" s="27"/>
    </row>
    <row r="11798" spans="2:10" x14ac:dyDescent="0.25">
      <c r="B11798" s="27"/>
      <c r="D11798" s="27"/>
      <c r="E11798" s="27"/>
      <c r="I11798" s="27"/>
      <c r="J11798" s="27"/>
    </row>
    <row r="11799" spans="2:10" x14ac:dyDescent="0.25">
      <c r="B11799" s="27"/>
      <c r="D11799" s="27"/>
      <c r="E11799" s="27"/>
      <c r="I11799" s="27"/>
      <c r="J11799" s="27"/>
    </row>
    <row r="11800" spans="2:10" x14ac:dyDescent="0.25">
      <c r="B11800" s="27"/>
      <c r="D11800" s="27"/>
      <c r="E11800" s="27"/>
      <c r="I11800" s="27"/>
      <c r="J11800" s="27"/>
    </row>
    <row r="11801" spans="2:10" x14ac:dyDescent="0.25">
      <c r="B11801" s="27"/>
      <c r="D11801" s="27"/>
      <c r="E11801" s="27"/>
      <c r="I11801" s="27"/>
      <c r="J11801" s="27"/>
    </row>
    <row r="11802" spans="2:10" x14ac:dyDescent="0.25">
      <c r="B11802" s="27"/>
      <c r="D11802" s="27"/>
      <c r="E11802" s="27"/>
      <c r="I11802" s="27"/>
      <c r="J11802" s="27"/>
    </row>
    <row r="11803" spans="2:10" x14ac:dyDescent="0.25">
      <c r="B11803" s="27"/>
      <c r="D11803" s="27"/>
      <c r="E11803" s="27"/>
      <c r="I11803" s="27"/>
      <c r="J11803" s="27"/>
    </row>
    <row r="11804" spans="2:10" x14ac:dyDescent="0.25">
      <c r="B11804" s="27"/>
      <c r="D11804" s="27"/>
      <c r="E11804" s="27"/>
      <c r="I11804" s="27"/>
      <c r="J11804" s="27"/>
    </row>
    <row r="11805" spans="2:10" x14ac:dyDescent="0.25">
      <c r="B11805" s="27"/>
      <c r="D11805" s="27"/>
      <c r="E11805" s="27"/>
      <c r="I11805" s="27"/>
      <c r="J11805" s="27"/>
    </row>
    <row r="11806" spans="2:10" x14ac:dyDescent="0.25">
      <c r="B11806" s="27"/>
      <c r="D11806" s="27"/>
      <c r="E11806" s="27"/>
      <c r="I11806" s="27"/>
      <c r="J11806" s="27"/>
    </row>
    <row r="11807" spans="2:10" x14ac:dyDescent="0.25">
      <c r="B11807" s="27"/>
      <c r="D11807" s="27"/>
      <c r="E11807" s="27"/>
      <c r="I11807" s="27"/>
      <c r="J11807" s="27"/>
    </row>
    <row r="11808" spans="2:10" x14ac:dyDescent="0.25">
      <c r="B11808" s="27"/>
      <c r="D11808" s="27"/>
      <c r="E11808" s="27"/>
      <c r="I11808" s="27"/>
      <c r="J11808" s="27"/>
    </row>
    <row r="11809" spans="2:10" x14ac:dyDescent="0.25">
      <c r="B11809" s="27"/>
      <c r="D11809" s="27"/>
      <c r="E11809" s="27"/>
      <c r="I11809" s="27"/>
      <c r="J11809" s="27"/>
    </row>
    <row r="11810" spans="2:10" x14ac:dyDescent="0.25">
      <c r="B11810" s="27"/>
      <c r="D11810" s="27"/>
      <c r="E11810" s="27"/>
      <c r="I11810" s="27"/>
      <c r="J11810" s="27"/>
    </row>
    <row r="11811" spans="2:10" x14ac:dyDescent="0.25">
      <c r="B11811" s="27"/>
      <c r="D11811" s="27"/>
      <c r="E11811" s="27"/>
      <c r="I11811" s="27"/>
      <c r="J11811" s="27"/>
    </row>
    <row r="11812" spans="2:10" x14ac:dyDescent="0.25">
      <c r="B11812" s="27"/>
      <c r="D11812" s="27"/>
      <c r="E11812" s="27"/>
      <c r="I11812" s="27"/>
      <c r="J11812" s="27"/>
    </row>
    <row r="11813" spans="2:10" x14ac:dyDescent="0.25">
      <c r="B11813" s="27"/>
      <c r="D11813" s="27"/>
      <c r="E11813" s="27"/>
      <c r="I11813" s="27"/>
      <c r="J11813" s="27"/>
    </row>
    <row r="11814" spans="2:10" x14ac:dyDescent="0.25">
      <c r="B11814" s="27"/>
      <c r="D11814" s="27"/>
      <c r="E11814" s="27"/>
      <c r="I11814" s="27"/>
      <c r="J11814" s="27"/>
    </row>
    <row r="11815" spans="2:10" x14ac:dyDescent="0.25">
      <c r="B11815" s="27"/>
      <c r="D11815" s="27"/>
      <c r="E11815" s="27"/>
      <c r="I11815" s="27"/>
      <c r="J11815" s="27"/>
    </row>
    <row r="11816" spans="2:10" x14ac:dyDescent="0.25">
      <c r="B11816" s="27"/>
      <c r="D11816" s="27"/>
      <c r="E11816" s="27"/>
      <c r="I11816" s="27"/>
      <c r="J11816" s="27"/>
    </row>
    <row r="11817" spans="2:10" x14ac:dyDescent="0.25">
      <c r="B11817" s="27"/>
      <c r="D11817" s="27"/>
      <c r="E11817" s="27"/>
      <c r="I11817" s="27"/>
      <c r="J11817" s="27"/>
    </row>
    <row r="11818" spans="2:10" x14ac:dyDescent="0.25">
      <c r="B11818" s="27"/>
      <c r="D11818" s="27"/>
      <c r="E11818" s="27"/>
      <c r="I11818" s="27"/>
      <c r="J11818" s="27"/>
    </row>
    <row r="11819" spans="2:10" x14ac:dyDescent="0.25">
      <c r="B11819" s="27"/>
      <c r="D11819" s="27"/>
      <c r="E11819" s="27"/>
      <c r="I11819" s="27"/>
      <c r="J11819" s="27"/>
    </row>
    <row r="11820" spans="2:10" x14ac:dyDescent="0.25">
      <c r="B11820" s="27"/>
      <c r="D11820" s="27"/>
      <c r="E11820" s="27"/>
      <c r="I11820" s="27"/>
      <c r="J11820" s="27"/>
    </row>
    <row r="11821" spans="2:10" x14ac:dyDescent="0.25">
      <c r="B11821" s="27"/>
      <c r="D11821" s="27"/>
      <c r="E11821" s="27"/>
      <c r="I11821" s="27"/>
      <c r="J11821" s="27"/>
    </row>
    <row r="11822" spans="2:10" x14ac:dyDescent="0.25">
      <c r="B11822" s="27"/>
      <c r="D11822" s="27"/>
      <c r="E11822" s="27"/>
      <c r="I11822" s="27"/>
      <c r="J11822" s="27"/>
    </row>
    <row r="11823" spans="2:10" x14ac:dyDescent="0.25">
      <c r="B11823" s="27"/>
      <c r="D11823" s="27"/>
      <c r="E11823" s="27"/>
      <c r="I11823" s="27"/>
      <c r="J11823" s="27"/>
    </row>
    <row r="11824" spans="2:10" x14ac:dyDescent="0.25">
      <c r="B11824" s="27"/>
      <c r="D11824" s="27"/>
      <c r="E11824" s="27"/>
      <c r="I11824" s="27"/>
      <c r="J11824" s="27"/>
    </row>
    <row r="11825" spans="2:10" x14ac:dyDescent="0.25">
      <c r="B11825" s="27"/>
      <c r="D11825" s="27"/>
      <c r="E11825" s="27"/>
      <c r="I11825" s="27"/>
      <c r="J11825" s="27"/>
    </row>
    <row r="11826" spans="2:10" x14ac:dyDescent="0.25">
      <c r="B11826" s="27"/>
      <c r="D11826" s="27"/>
      <c r="E11826" s="27"/>
      <c r="I11826" s="27"/>
      <c r="J11826" s="27"/>
    </row>
    <row r="11827" spans="2:10" x14ac:dyDescent="0.25">
      <c r="B11827" s="27"/>
      <c r="D11827" s="27"/>
      <c r="E11827" s="27"/>
      <c r="I11827" s="27"/>
      <c r="J11827" s="27"/>
    </row>
    <row r="11828" spans="2:10" x14ac:dyDescent="0.25">
      <c r="B11828" s="27"/>
      <c r="D11828" s="27"/>
      <c r="E11828" s="27"/>
      <c r="I11828" s="27"/>
      <c r="J11828" s="27"/>
    </row>
    <row r="11829" spans="2:10" x14ac:dyDescent="0.25">
      <c r="B11829" s="27"/>
      <c r="D11829" s="27"/>
      <c r="E11829" s="27"/>
      <c r="I11829" s="27"/>
      <c r="J11829" s="27"/>
    </row>
    <row r="11830" spans="2:10" x14ac:dyDescent="0.25">
      <c r="B11830" s="27"/>
      <c r="D11830" s="27"/>
      <c r="E11830" s="27"/>
      <c r="I11830" s="27"/>
      <c r="J11830" s="27"/>
    </row>
    <row r="11831" spans="2:10" x14ac:dyDescent="0.25">
      <c r="B11831" s="27"/>
      <c r="D11831" s="27"/>
      <c r="E11831" s="27"/>
      <c r="I11831" s="27"/>
      <c r="J11831" s="27"/>
    </row>
    <row r="11832" spans="2:10" x14ac:dyDescent="0.25">
      <c r="B11832" s="27"/>
      <c r="D11832" s="27"/>
      <c r="E11832" s="27"/>
      <c r="I11832" s="27"/>
      <c r="J11832" s="27"/>
    </row>
    <row r="11833" spans="2:10" x14ac:dyDescent="0.25">
      <c r="B11833" s="27"/>
      <c r="D11833" s="27"/>
      <c r="E11833" s="27"/>
      <c r="I11833" s="27"/>
      <c r="J11833" s="27"/>
    </row>
    <row r="11834" spans="2:10" x14ac:dyDescent="0.25">
      <c r="B11834" s="27"/>
      <c r="D11834" s="27"/>
      <c r="E11834" s="27"/>
      <c r="I11834" s="27"/>
      <c r="J11834" s="27"/>
    </row>
    <row r="11835" spans="2:10" x14ac:dyDescent="0.25">
      <c r="B11835" s="27"/>
      <c r="D11835" s="27"/>
      <c r="E11835" s="27"/>
      <c r="I11835" s="27"/>
      <c r="J11835" s="27"/>
    </row>
    <row r="11836" spans="2:10" x14ac:dyDescent="0.25">
      <c r="B11836" s="27"/>
      <c r="D11836" s="27"/>
      <c r="E11836" s="27"/>
      <c r="I11836" s="27"/>
      <c r="J11836" s="27"/>
    </row>
    <row r="11837" spans="2:10" x14ac:dyDescent="0.25">
      <c r="B11837" s="27"/>
      <c r="D11837" s="27"/>
      <c r="E11837" s="27"/>
      <c r="I11837" s="27"/>
      <c r="J11837" s="27"/>
    </row>
    <row r="11838" spans="2:10" x14ac:dyDescent="0.25">
      <c r="B11838" s="27"/>
      <c r="D11838" s="27"/>
      <c r="E11838" s="27"/>
      <c r="I11838" s="27"/>
      <c r="J11838" s="27"/>
    </row>
    <row r="11839" spans="2:10" x14ac:dyDescent="0.25">
      <c r="B11839" s="27"/>
      <c r="D11839" s="27"/>
      <c r="E11839" s="27"/>
      <c r="I11839" s="27"/>
      <c r="J11839" s="27"/>
    </row>
    <row r="11840" spans="2:10" x14ac:dyDescent="0.25">
      <c r="B11840" s="27"/>
      <c r="D11840" s="27"/>
      <c r="E11840" s="27"/>
      <c r="I11840" s="27"/>
      <c r="J11840" s="27"/>
    </row>
    <row r="11841" spans="2:10" x14ac:dyDescent="0.25">
      <c r="B11841" s="27"/>
      <c r="D11841" s="27"/>
      <c r="E11841" s="27"/>
      <c r="I11841" s="27"/>
      <c r="J11841" s="27"/>
    </row>
    <row r="11842" spans="2:10" x14ac:dyDescent="0.25">
      <c r="B11842" s="27"/>
      <c r="D11842" s="27"/>
      <c r="E11842" s="27"/>
      <c r="I11842" s="27"/>
      <c r="J11842" s="27"/>
    </row>
    <row r="11843" spans="2:10" x14ac:dyDescent="0.25">
      <c r="B11843" s="27"/>
      <c r="D11843" s="27"/>
      <c r="E11843" s="27"/>
      <c r="I11843" s="27"/>
      <c r="J11843" s="27"/>
    </row>
    <row r="11844" spans="2:10" x14ac:dyDescent="0.25">
      <c r="B11844" s="27"/>
      <c r="D11844" s="27"/>
      <c r="E11844" s="27"/>
      <c r="I11844" s="27"/>
      <c r="J11844" s="27"/>
    </row>
    <row r="11845" spans="2:10" x14ac:dyDescent="0.25">
      <c r="B11845" s="27"/>
      <c r="D11845" s="27"/>
      <c r="E11845" s="27"/>
      <c r="I11845" s="27"/>
      <c r="J11845" s="27"/>
    </row>
    <row r="11846" spans="2:10" x14ac:dyDescent="0.25">
      <c r="B11846" s="27"/>
      <c r="D11846" s="27"/>
      <c r="E11846" s="27"/>
      <c r="I11846" s="27"/>
      <c r="J11846" s="27"/>
    </row>
    <row r="11847" spans="2:10" x14ac:dyDescent="0.25">
      <c r="B11847" s="27"/>
      <c r="D11847" s="27"/>
      <c r="E11847" s="27"/>
      <c r="I11847" s="27"/>
      <c r="J11847" s="27"/>
    </row>
    <row r="11848" spans="2:10" x14ac:dyDescent="0.25">
      <c r="B11848" s="27"/>
      <c r="D11848" s="27"/>
      <c r="E11848" s="27"/>
      <c r="I11848" s="27"/>
      <c r="J11848" s="27"/>
    </row>
    <row r="11849" spans="2:10" x14ac:dyDescent="0.25">
      <c r="B11849" s="27"/>
      <c r="D11849" s="27"/>
      <c r="E11849" s="27"/>
      <c r="I11849" s="27"/>
      <c r="J11849" s="27"/>
    </row>
    <row r="11850" spans="2:10" x14ac:dyDescent="0.25">
      <c r="B11850" s="27"/>
      <c r="D11850" s="27"/>
      <c r="E11850" s="27"/>
      <c r="I11850" s="27"/>
      <c r="J11850" s="27"/>
    </row>
    <row r="11851" spans="2:10" x14ac:dyDescent="0.25">
      <c r="B11851" s="27"/>
      <c r="D11851" s="27"/>
      <c r="E11851" s="27"/>
      <c r="I11851" s="27"/>
      <c r="J11851" s="27"/>
    </row>
    <row r="11852" spans="2:10" x14ac:dyDescent="0.25">
      <c r="B11852" s="27"/>
      <c r="D11852" s="27"/>
      <c r="E11852" s="27"/>
      <c r="I11852" s="27"/>
      <c r="J11852" s="27"/>
    </row>
    <row r="11853" spans="2:10" x14ac:dyDescent="0.25">
      <c r="B11853" s="27"/>
      <c r="D11853" s="27"/>
      <c r="E11853" s="27"/>
      <c r="I11853" s="27"/>
      <c r="J11853" s="27"/>
    </row>
    <row r="11854" spans="2:10" x14ac:dyDescent="0.25">
      <c r="B11854" s="27"/>
      <c r="D11854" s="27"/>
      <c r="E11854" s="27"/>
      <c r="I11854" s="27"/>
      <c r="J11854" s="27"/>
    </row>
    <row r="11855" spans="2:10" x14ac:dyDescent="0.25">
      <c r="B11855" s="27"/>
      <c r="D11855" s="27"/>
      <c r="E11855" s="27"/>
      <c r="I11855" s="27"/>
      <c r="J11855" s="27"/>
    </row>
    <row r="11856" spans="2:10" x14ac:dyDescent="0.25">
      <c r="B11856" s="27"/>
      <c r="D11856" s="27"/>
      <c r="E11856" s="27"/>
      <c r="I11856" s="27"/>
      <c r="J11856" s="27"/>
    </row>
    <row r="11857" spans="2:10" x14ac:dyDescent="0.25">
      <c r="B11857" s="27"/>
      <c r="D11857" s="27"/>
      <c r="E11857" s="27"/>
      <c r="I11857" s="27"/>
      <c r="J11857" s="27"/>
    </row>
    <row r="11858" spans="2:10" x14ac:dyDescent="0.25">
      <c r="B11858" s="27"/>
      <c r="D11858" s="27"/>
      <c r="E11858" s="27"/>
      <c r="I11858" s="27"/>
      <c r="J11858" s="27"/>
    </row>
    <row r="11859" spans="2:10" x14ac:dyDescent="0.25">
      <c r="B11859" s="27"/>
      <c r="D11859" s="27"/>
      <c r="E11859" s="27"/>
      <c r="I11859" s="27"/>
      <c r="J11859" s="27"/>
    </row>
    <row r="11860" spans="2:10" x14ac:dyDescent="0.25">
      <c r="B11860" s="27"/>
      <c r="D11860" s="27"/>
      <c r="E11860" s="27"/>
      <c r="I11860" s="27"/>
      <c r="J11860" s="27"/>
    </row>
    <row r="11861" spans="2:10" x14ac:dyDescent="0.25">
      <c r="B11861" s="27"/>
      <c r="D11861" s="27"/>
      <c r="E11861" s="27"/>
      <c r="I11861" s="27"/>
      <c r="J11861" s="27"/>
    </row>
    <row r="11862" spans="2:10" x14ac:dyDescent="0.25">
      <c r="B11862" s="27"/>
      <c r="D11862" s="27"/>
      <c r="E11862" s="27"/>
      <c r="I11862" s="27"/>
      <c r="J11862" s="27"/>
    </row>
    <row r="11863" spans="2:10" x14ac:dyDescent="0.25">
      <c r="B11863" s="27"/>
      <c r="D11863" s="27"/>
      <c r="E11863" s="27"/>
      <c r="I11863" s="27"/>
      <c r="J11863" s="27"/>
    </row>
    <row r="11864" spans="2:10" x14ac:dyDescent="0.25">
      <c r="B11864" s="27"/>
      <c r="D11864" s="27"/>
      <c r="E11864" s="27"/>
      <c r="I11864" s="27"/>
      <c r="J11864" s="27"/>
    </row>
    <row r="11865" spans="2:10" x14ac:dyDescent="0.25">
      <c r="B11865" s="27"/>
      <c r="D11865" s="27"/>
      <c r="E11865" s="27"/>
      <c r="I11865" s="27"/>
      <c r="J11865" s="27"/>
    </row>
    <row r="11866" spans="2:10" x14ac:dyDescent="0.25">
      <c r="B11866" s="27"/>
      <c r="D11866" s="27"/>
      <c r="E11866" s="27"/>
      <c r="I11866" s="27"/>
      <c r="J11866" s="27"/>
    </row>
    <row r="11867" spans="2:10" x14ac:dyDescent="0.25">
      <c r="B11867" s="27"/>
      <c r="D11867" s="27"/>
      <c r="E11867" s="27"/>
      <c r="I11867" s="27"/>
      <c r="J11867" s="27"/>
    </row>
    <row r="11868" spans="2:10" x14ac:dyDescent="0.25">
      <c r="B11868" s="27"/>
      <c r="D11868" s="27"/>
      <c r="E11868" s="27"/>
      <c r="I11868" s="27"/>
      <c r="J11868" s="27"/>
    </row>
    <row r="11869" spans="2:10" x14ac:dyDescent="0.25">
      <c r="B11869" s="27"/>
      <c r="D11869" s="27"/>
      <c r="E11869" s="27"/>
      <c r="I11869" s="27"/>
      <c r="J11869" s="27"/>
    </row>
    <row r="11870" spans="2:10" x14ac:dyDescent="0.25">
      <c r="B11870" s="27"/>
      <c r="D11870" s="27"/>
      <c r="E11870" s="27"/>
      <c r="I11870" s="27"/>
      <c r="J11870" s="27"/>
    </row>
    <row r="11871" spans="2:10" x14ac:dyDescent="0.25">
      <c r="B11871" s="27"/>
      <c r="D11871" s="27"/>
      <c r="E11871" s="27"/>
      <c r="I11871" s="27"/>
      <c r="J11871" s="27"/>
    </row>
    <row r="11872" spans="2:10" x14ac:dyDescent="0.25">
      <c r="B11872" s="27"/>
      <c r="D11872" s="27"/>
      <c r="E11872" s="27"/>
      <c r="I11872" s="27"/>
      <c r="J11872" s="27"/>
    </row>
    <row r="11873" spans="2:10" x14ac:dyDescent="0.25">
      <c r="B11873" s="27"/>
      <c r="D11873" s="27"/>
      <c r="E11873" s="27"/>
      <c r="I11873" s="27"/>
      <c r="J11873" s="27"/>
    </row>
    <row r="11874" spans="2:10" x14ac:dyDescent="0.25">
      <c r="B11874" s="27"/>
      <c r="D11874" s="27"/>
      <c r="E11874" s="27"/>
      <c r="I11874" s="27"/>
      <c r="J11874" s="27"/>
    </row>
    <row r="11875" spans="2:10" x14ac:dyDescent="0.25">
      <c r="B11875" s="27"/>
      <c r="D11875" s="27"/>
      <c r="E11875" s="27"/>
      <c r="I11875" s="27"/>
      <c r="J11875" s="27"/>
    </row>
    <row r="11876" spans="2:10" x14ac:dyDescent="0.25">
      <c r="B11876" s="27"/>
      <c r="D11876" s="27"/>
      <c r="E11876" s="27"/>
      <c r="I11876" s="27"/>
      <c r="J11876" s="27"/>
    </row>
    <row r="11877" spans="2:10" x14ac:dyDescent="0.25">
      <c r="B11877" s="27"/>
      <c r="D11877" s="27"/>
      <c r="E11877" s="27"/>
      <c r="I11877" s="27"/>
      <c r="J11877" s="27"/>
    </row>
    <row r="11878" spans="2:10" x14ac:dyDescent="0.25">
      <c r="B11878" s="27"/>
      <c r="D11878" s="27"/>
      <c r="E11878" s="27"/>
      <c r="I11878" s="27"/>
      <c r="J11878" s="27"/>
    </row>
    <row r="11879" spans="2:10" x14ac:dyDescent="0.25">
      <c r="B11879" s="27"/>
      <c r="D11879" s="27"/>
      <c r="E11879" s="27"/>
      <c r="I11879" s="27"/>
      <c r="J11879" s="27"/>
    </row>
    <row r="11880" spans="2:10" x14ac:dyDescent="0.25">
      <c r="B11880" s="27"/>
      <c r="D11880" s="27"/>
      <c r="E11880" s="27"/>
      <c r="I11880" s="27"/>
      <c r="J11880" s="27"/>
    </row>
    <row r="11881" spans="2:10" x14ac:dyDescent="0.25">
      <c r="B11881" s="27"/>
      <c r="D11881" s="27"/>
      <c r="E11881" s="27"/>
      <c r="I11881" s="27"/>
      <c r="J11881" s="27"/>
    </row>
    <row r="11882" spans="2:10" x14ac:dyDescent="0.25">
      <c r="B11882" s="27"/>
      <c r="D11882" s="27"/>
      <c r="E11882" s="27"/>
      <c r="I11882" s="27"/>
      <c r="J11882" s="27"/>
    </row>
    <row r="11883" spans="2:10" x14ac:dyDescent="0.25">
      <c r="B11883" s="27"/>
      <c r="D11883" s="27"/>
      <c r="E11883" s="27"/>
      <c r="I11883" s="27"/>
      <c r="J11883" s="27"/>
    </row>
    <row r="11884" spans="2:10" x14ac:dyDescent="0.25">
      <c r="B11884" s="27"/>
      <c r="D11884" s="27"/>
      <c r="E11884" s="27"/>
      <c r="I11884" s="27"/>
      <c r="J11884" s="27"/>
    </row>
    <row r="11885" spans="2:10" x14ac:dyDescent="0.25">
      <c r="B11885" s="27"/>
      <c r="D11885" s="27"/>
      <c r="E11885" s="27"/>
      <c r="I11885" s="27"/>
      <c r="J11885" s="27"/>
    </row>
    <row r="11886" spans="2:10" x14ac:dyDescent="0.25">
      <c r="B11886" s="27"/>
      <c r="D11886" s="27"/>
      <c r="E11886" s="27"/>
      <c r="I11886" s="27"/>
      <c r="J11886" s="27"/>
    </row>
    <row r="11887" spans="2:10" x14ac:dyDescent="0.25">
      <c r="B11887" s="27"/>
      <c r="D11887" s="27"/>
      <c r="E11887" s="27"/>
      <c r="I11887" s="27"/>
      <c r="J11887" s="27"/>
    </row>
    <row r="11888" spans="2:10" x14ac:dyDescent="0.25">
      <c r="B11888" s="27"/>
      <c r="D11888" s="27"/>
      <c r="E11888" s="27"/>
      <c r="I11888" s="27"/>
      <c r="J11888" s="27"/>
    </row>
    <row r="11889" spans="2:10" x14ac:dyDescent="0.25">
      <c r="B11889" s="27"/>
      <c r="D11889" s="27"/>
      <c r="E11889" s="27"/>
      <c r="I11889" s="27"/>
      <c r="J11889" s="27"/>
    </row>
    <row r="11890" spans="2:10" x14ac:dyDescent="0.25">
      <c r="B11890" s="27"/>
      <c r="D11890" s="27"/>
      <c r="E11890" s="27"/>
      <c r="I11890" s="27"/>
      <c r="J11890" s="27"/>
    </row>
    <row r="11891" spans="2:10" x14ac:dyDescent="0.25">
      <c r="B11891" s="27"/>
      <c r="D11891" s="27"/>
      <c r="E11891" s="27"/>
      <c r="I11891" s="27"/>
      <c r="J11891" s="27"/>
    </row>
    <row r="11892" spans="2:10" x14ac:dyDescent="0.25">
      <c r="B11892" s="27"/>
      <c r="D11892" s="27"/>
      <c r="E11892" s="27"/>
      <c r="I11892" s="27"/>
      <c r="J11892" s="27"/>
    </row>
    <row r="11893" spans="2:10" x14ac:dyDescent="0.25">
      <c r="B11893" s="27"/>
      <c r="D11893" s="27"/>
      <c r="E11893" s="27"/>
      <c r="I11893" s="27"/>
      <c r="J11893" s="27"/>
    </row>
    <row r="11894" spans="2:10" x14ac:dyDescent="0.25">
      <c r="B11894" s="27"/>
      <c r="D11894" s="27"/>
      <c r="E11894" s="27"/>
      <c r="I11894" s="27"/>
      <c r="J11894" s="27"/>
    </row>
    <row r="11895" spans="2:10" x14ac:dyDescent="0.25">
      <c r="B11895" s="27"/>
      <c r="D11895" s="27"/>
      <c r="E11895" s="27"/>
      <c r="I11895" s="27"/>
      <c r="J11895" s="27"/>
    </row>
    <row r="11896" spans="2:10" x14ac:dyDescent="0.25">
      <c r="B11896" s="27"/>
      <c r="D11896" s="27"/>
      <c r="E11896" s="27"/>
      <c r="I11896" s="27"/>
      <c r="J11896" s="27"/>
    </row>
    <row r="11897" spans="2:10" x14ac:dyDescent="0.25">
      <c r="B11897" s="27"/>
      <c r="D11897" s="27"/>
      <c r="E11897" s="27"/>
      <c r="I11897" s="27"/>
      <c r="J11897" s="27"/>
    </row>
    <row r="11898" spans="2:10" x14ac:dyDescent="0.25">
      <c r="B11898" s="27"/>
      <c r="D11898" s="27"/>
      <c r="E11898" s="27"/>
      <c r="I11898" s="27"/>
      <c r="J11898" s="27"/>
    </row>
    <row r="11899" spans="2:10" x14ac:dyDescent="0.25">
      <c r="B11899" s="27"/>
      <c r="D11899" s="27"/>
      <c r="E11899" s="27"/>
      <c r="I11899" s="27"/>
      <c r="J11899" s="27"/>
    </row>
    <row r="11900" spans="2:10" x14ac:dyDescent="0.25">
      <c r="B11900" s="27"/>
      <c r="D11900" s="27"/>
      <c r="E11900" s="27"/>
      <c r="I11900" s="27"/>
      <c r="J11900" s="27"/>
    </row>
    <row r="11901" spans="2:10" x14ac:dyDescent="0.25">
      <c r="B11901" s="27"/>
      <c r="D11901" s="27"/>
      <c r="E11901" s="27"/>
      <c r="I11901" s="27"/>
      <c r="J11901" s="27"/>
    </row>
    <row r="11902" spans="2:10" x14ac:dyDescent="0.25">
      <c r="B11902" s="27"/>
      <c r="D11902" s="27"/>
      <c r="E11902" s="27"/>
      <c r="I11902" s="27"/>
      <c r="J11902" s="27"/>
    </row>
    <row r="11903" spans="2:10" x14ac:dyDescent="0.25">
      <c r="B11903" s="27"/>
      <c r="D11903" s="27"/>
      <c r="E11903" s="27"/>
      <c r="I11903" s="27"/>
      <c r="J11903" s="27"/>
    </row>
    <row r="11904" spans="2:10" x14ac:dyDescent="0.25">
      <c r="B11904" s="27"/>
      <c r="D11904" s="27"/>
      <c r="E11904" s="27"/>
      <c r="I11904" s="27"/>
      <c r="J11904" s="27"/>
    </row>
    <row r="11905" spans="2:10" x14ac:dyDescent="0.25">
      <c r="B11905" s="27"/>
      <c r="D11905" s="27"/>
      <c r="E11905" s="27"/>
      <c r="I11905" s="27"/>
      <c r="J11905" s="27"/>
    </row>
    <row r="11906" spans="2:10" x14ac:dyDescent="0.25">
      <c r="B11906" s="27"/>
      <c r="D11906" s="27"/>
      <c r="E11906" s="27"/>
      <c r="I11906" s="27"/>
      <c r="J11906" s="27"/>
    </row>
    <row r="11907" spans="2:10" x14ac:dyDescent="0.25">
      <c r="B11907" s="27"/>
      <c r="D11907" s="27"/>
      <c r="E11907" s="27"/>
      <c r="I11907" s="27"/>
      <c r="J11907" s="27"/>
    </row>
    <row r="11908" spans="2:10" x14ac:dyDescent="0.25">
      <c r="B11908" s="27"/>
      <c r="D11908" s="27"/>
      <c r="E11908" s="27"/>
      <c r="I11908" s="27"/>
      <c r="J11908" s="27"/>
    </row>
    <row r="11909" spans="2:10" x14ac:dyDescent="0.25">
      <c r="B11909" s="27"/>
      <c r="D11909" s="27"/>
      <c r="E11909" s="27"/>
      <c r="I11909" s="27"/>
      <c r="J11909" s="27"/>
    </row>
    <row r="11910" spans="2:10" x14ac:dyDescent="0.25">
      <c r="B11910" s="27"/>
      <c r="D11910" s="27"/>
      <c r="E11910" s="27"/>
      <c r="I11910" s="27"/>
      <c r="J11910" s="27"/>
    </row>
    <row r="11911" spans="2:10" x14ac:dyDescent="0.25">
      <c r="B11911" s="27"/>
      <c r="D11911" s="27"/>
      <c r="E11911" s="27"/>
      <c r="I11911" s="27"/>
      <c r="J11911" s="27"/>
    </row>
    <row r="11912" spans="2:10" x14ac:dyDescent="0.25">
      <c r="B11912" s="27"/>
      <c r="D11912" s="27"/>
      <c r="E11912" s="27"/>
      <c r="I11912" s="27"/>
      <c r="J11912" s="27"/>
    </row>
    <row r="11913" spans="2:10" x14ac:dyDescent="0.25">
      <c r="B11913" s="27"/>
      <c r="D11913" s="27"/>
      <c r="E11913" s="27"/>
      <c r="I11913" s="27"/>
      <c r="J11913" s="27"/>
    </row>
    <row r="11914" spans="2:10" x14ac:dyDescent="0.25">
      <c r="B11914" s="27"/>
      <c r="D11914" s="27"/>
      <c r="E11914" s="27"/>
      <c r="I11914" s="27"/>
      <c r="J11914" s="27"/>
    </row>
    <row r="11915" spans="2:10" x14ac:dyDescent="0.25">
      <c r="B11915" s="27"/>
      <c r="D11915" s="27"/>
      <c r="E11915" s="27"/>
      <c r="I11915" s="27"/>
      <c r="J11915" s="27"/>
    </row>
    <row r="11916" spans="2:10" x14ac:dyDescent="0.25">
      <c r="B11916" s="27"/>
      <c r="D11916" s="27"/>
      <c r="E11916" s="27"/>
      <c r="I11916" s="27"/>
      <c r="J11916" s="27"/>
    </row>
    <row r="11917" spans="2:10" x14ac:dyDescent="0.25">
      <c r="B11917" s="27"/>
      <c r="D11917" s="27"/>
      <c r="E11917" s="27"/>
      <c r="I11917" s="27"/>
      <c r="J11917" s="27"/>
    </row>
    <row r="11918" spans="2:10" x14ac:dyDescent="0.25">
      <c r="B11918" s="27"/>
      <c r="D11918" s="27"/>
      <c r="E11918" s="27"/>
      <c r="I11918" s="27"/>
      <c r="J11918" s="27"/>
    </row>
    <row r="11919" spans="2:10" x14ac:dyDescent="0.25">
      <c r="B11919" s="27"/>
      <c r="D11919" s="27"/>
      <c r="E11919" s="27"/>
      <c r="I11919" s="27"/>
      <c r="J11919" s="27"/>
    </row>
    <row r="11920" spans="2:10" x14ac:dyDescent="0.25">
      <c r="B11920" s="27"/>
      <c r="D11920" s="27"/>
      <c r="E11920" s="27"/>
      <c r="I11920" s="27"/>
      <c r="J11920" s="27"/>
    </row>
    <row r="11921" spans="2:10" x14ac:dyDescent="0.25">
      <c r="B11921" s="27"/>
      <c r="D11921" s="27"/>
      <c r="E11921" s="27"/>
      <c r="I11921" s="27"/>
      <c r="J11921" s="27"/>
    </row>
    <row r="11922" spans="2:10" x14ac:dyDescent="0.25">
      <c r="B11922" s="27"/>
      <c r="D11922" s="27"/>
      <c r="E11922" s="27"/>
      <c r="I11922" s="27"/>
      <c r="J11922" s="27"/>
    </row>
    <row r="11923" spans="2:10" x14ac:dyDescent="0.25">
      <c r="B11923" s="27"/>
      <c r="D11923" s="27"/>
      <c r="E11923" s="27"/>
      <c r="I11923" s="27"/>
      <c r="J11923" s="27"/>
    </row>
    <row r="11924" spans="2:10" x14ac:dyDescent="0.25">
      <c r="B11924" s="27"/>
      <c r="D11924" s="27"/>
      <c r="E11924" s="27"/>
      <c r="I11924" s="27"/>
      <c r="J11924" s="27"/>
    </row>
    <row r="11925" spans="2:10" x14ac:dyDescent="0.25">
      <c r="B11925" s="27"/>
      <c r="D11925" s="27"/>
      <c r="E11925" s="27"/>
      <c r="I11925" s="27"/>
      <c r="J11925" s="27"/>
    </row>
    <row r="11926" spans="2:10" x14ac:dyDescent="0.25">
      <c r="B11926" s="27"/>
      <c r="D11926" s="27"/>
      <c r="E11926" s="27"/>
      <c r="I11926" s="27"/>
      <c r="J11926" s="27"/>
    </row>
    <row r="11927" spans="2:10" x14ac:dyDescent="0.25">
      <c r="B11927" s="27"/>
      <c r="D11927" s="27"/>
      <c r="E11927" s="27"/>
      <c r="I11927" s="27"/>
      <c r="J11927" s="27"/>
    </row>
    <row r="11928" spans="2:10" x14ac:dyDescent="0.25">
      <c r="B11928" s="27"/>
      <c r="D11928" s="27"/>
      <c r="E11928" s="27"/>
      <c r="I11928" s="27"/>
      <c r="J11928" s="27"/>
    </row>
    <row r="11929" spans="2:10" x14ac:dyDescent="0.25">
      <c r="B11929" s="27"/>
      <c r="D11929" s="27"/>
      <c r="E11929" s="27"/>
      <c r="I11929" s="27"/>
      <c r="J11929" s="27"/>
    </row>
    <row r="11930" spans="2:10" x14ac:dyDescent="0.25">
      <c r="B11930" s="27"/>
      <c r="D11930" s="27"/>
      <c r="E11930" s="27"/>
      <c r="I11930" s="27"/>
      <c r="J11930" s="27"/>
    </row>
    <row r="11931" spans="2:10" x14ac:dyDescent="0.25">
      <c r="B11931" s="27"/>
      <c r="D11931" s="27"/>
      <c r="E11931" s="27"/>
      <c r="I11931" s="27"/>
      <c r="J11931" s="27"/>
    </row>
    <row r="11932" spans="2:10" x14ac:dyDescent="0.25">
      <c r="B11932" s="27"/>
      <c r="D11932" s="27"/>
      <c r="E11932" s="27"/>
      <c r="I11932" s="27"/>
      <c r="J11932" s="27"/>
    </row>
    <row r="11933" spans="2:10" x14ac:dyDescent="0.25">
      <c r="B11933" s="27"/>
      <c r="D11933" s="27"/>
      <c r="E11933" s="27"/>
      <c r="I11933" s="27"/>
      <c r="J11933" s="27"/>
    </row>
    <row r="11934" spans="2:10" x14ac:dyDescent="0.25">
      <c r="B11934" s="27"/>
      <c r="D11934" s="27"/>
      <c r="E11934" s="27"/>
      <c r="I11934" s="27"/>
      <c r="J11934" s="27"/>
    </row>
    <row r="11935" spans="2:10" x14ac:dyDescent="0.25">
      <c r="B11935" s="27"/>
      <c r="D11935" s="27"/>
      <c r="E11935" s="27"/>
      <c r="I11935" s="27"/>
      <c r="J11935" s="27"/>
    </row>
    <row r="11936" spans="2:10" x14ac:dyDescent="0.25">
      <c r="B11936" s="27"/>
      <c r="D11936" s="27"/>
      <c r="E11936" s="27"/>
      <c r="I11936" s="27"/>
      <c r="J11936" s="27"/>
    </row>
    <row r="11937" spans="2:10" x14ac:dyDescent="0.25">
      <c r="B11937" s="27"/>
      <c r="D11937" s="27"/>
      <c r="E11937" s="27"/>
      <c r="I11937" s="27"/>
      <c r="J11937" s="27"/>
    </row>
    <row r="11938" spans="2:10" x14ac:dyDescent="0.25">
      <c r="B11938" s="27"/>
      <c r="D11938" s="27"/>
      <c r="E11938" s="27"/>
      <c r="I11938" s="27"/>
      <c r="J11938" s="27"/>
    </row>
    <row r="11939" spans="2:10" x14ac:dyDescent="0.25">
      <c r="B11939" s="27"/>
      <c r="D11939" s="27"/>
      <c r="E11939" s="27"/>
      <c r="I11939" s="27"/>
      <c r="J11939" s="27"/>
    </row>
    <row r="11940" spans="2:10" x14ac:dyDescent="0.25">
      <c r="B11940" s="27"/>
      <c r="D11940" s="27"/>
      <c r="E11940" s="27"/>
      <c r="I11940" s="27"/>
      <c r="J11940" s="27"/>
    </row>
    <row r="11941" spans="2:10" x14ac:dyDescent="0.25">
      <c r="B11941" s="27"/>
      <c r="D11941" s="27"/>
      <c r="E11941" s="27"/>
      <c r="I11941" s="27"/>
      <c r="J11941" s="27"/>
    </row>
    <row r="11942" spans="2:10" x14ac:dyDescent="0.25">
      <c r="B11942" s="27"/>
      <c r="D11942" s="27"/>
      <c r="E11942" s="27"/>
      <c r="I11942" s="27"/>
      <c r="J11942" s="27"/>
    </row>
    <row r="11943" spans="2:10" x14ac:dyDescent="0.25">
      <c r="B11943" s="27"/>
      <c r="D11943" s="27"/>
      <c r="E11943" s="27"/>
      <c r="I11943" s="27"/>
      <c r="J11943" s="27"/>
    </row>
    <row r="11944" spans="2:10" x14ac:dyDescent="0.25">
      <c r="B11944" s="27"/>
      <c r="D11944" s="27"/>
      <c r="E11944" s="27"/>
      <c r="I11944" s="27"/>
      <c r="J11944" s="27"/>
    </row>
    <row r="11945" spans="2:10" x14ac:dyDescent="0.25">
      <c r="B11945" s="27"/>
      <c r="D11945" s="27"/>
      <c r="E11945" s="27"/>
      <c r="I11945" s="27"/>
      <c r="J11945" s="27"/>
    </row>
    <row r="11946" spans="2:10" x14ac:dyDescent="0.25">
      <c r="B11946" s="27"/>
      <c r="D11946" s="27"/>
      <c r="E11946" s="27"/>
      <c r="I11946" s="27"/>
      <c r="J11946" s="27"/>
    </row>
    <row r="11947" spans="2:10" x14ac:dyDescent="0.25">
      <c r="B11947" s="27"/>
      <c r="D11947" s="27"/>
      <c r="E11947" s="27"/>
      <c r="I11947" s="27"/>
      <c r="J11947" s="27"/>
    </row>
    <row r="11948" spans="2:10" x14ac:dyDescent="0.25">
      <c r="B11948" s="27"/>
      <c r="D11948" s="27"/>
      <c r="E11948" s="27"/>
      <c r="I11948" s="27"/>
      <c r="J11948" s="27"/>
    </row>
    <row r="11949" spans="2:10" x14ac:dyDescent="0.25">
      <c r="B11949" s="27"/>
      <c r="D11949" s="27"/>
      <c r="E11949" s="27"/>
      <c r="I11949" s="27"/>
      <c r="J11949" s="27"/>
    </row>
    <row r="11950" spans="2:10" x14ac:dyDescent="0.25">
      <c r="B11950" s="27"/>
      <c r="D11950" s="27"/>
      <c r="E11950" s="27"/>
      <c r="I11950" s="27"/>
      <c r="J11950" s="27"/>
    </row>
    <row r="11951" spans="2:10" x14ac:dyDescent="0.25">
      <c r="B11951" s="27"/>
      <c r="D11951" s="27"/>
      <c r="E11951" s="27"/>
      <c r="I11951" s="27"/>
      <c r="J11951" s="27"/>
    </row>
    <row r="11952" spans="2:10" x14ac:dyDescent="0.25">
      <c r="B11952" s="27"/>
      <c r="D11952" s="27"/>
      <c r="E11952" s="27"/>
      <c r="I11952" s="27"/>
      <c r="J11952" s="27"/>
    </row>
    <row r="11953" spans="2:10" x14ac:dyDescent="0.25">
      <c r="B11953" s="27"/>
      <c r="D11953" s="27"/>
      <c r="E11953" s="27"/>
      <c r="I11953" s="27"/>
      <c r="J11953" s="27"/>
    </row>
    <row r="11954" spans="2:10" x14ac:dyDescent="0.25">
      <c r="B11954" s="27"/>
      <c r="D11954" s="27"/>
      <c r="E11954" s="27"/>
      <c r="I11954" s="27"/>
      <c r="J11954" s="27"/>
    </row>
    <row r="11955" spans="2:10" x14ac:dyDescent="0.25">
      <c r="B11955" s="27"/>
      <c r="D11955" s="27"/>
      <c r="E11955" s="27"/>
      <c r="I11955" s="27"/>
      <c r="J11955" s="27"/>
    </row>
    <row r="11956" spans="2:10" x14ac:dyDescent="0.25">
      <c r="B11956" s="27"/>
      <c r="D11956" s="27"/>
      <c r="E11956" s="27"/>
      <c r="I11956" s="27"/>
      <c r="J11956" s="27"/>
    </row>
    <row r="11957" spans="2:10" x14ac:dyDescent="0.25">
      <c r="B11957" s="27"/>
      <c r="D11957" s="27"/>
      <c r="E11957" s="27"/>
      <c r="I11957" s="27"/>
      <c r="J11957" s="27"/>
    </row>
    <row r="11958" spans="2:10" x14ac:dyDescent="0.25">
      <c r="B11958" s="27"/>
      <c r="D11958" s="27"/>
      <c r="E11958" s="27"/>
      <c r="I11958" s="27"/>
      <c r="J11958" s="27"/>
    </row>
    <row r="11959" spans="2:10" x14ac:dyDescent="0.25">
      <c r="B11959" s="27"/>
      <c r="D11959" s="27"/>
      <c r="E11959" s="27"/>
      <c r="I11959" s="27"/>
      <c r="J11959" s="27"/>
    </row>
    <row r="11960" spans="2:10" x14ac:dyDescent="0.25">
      <c r="B11960" s="27"/>
      <c r="D11960" s="27"/>
      <c r="E11960" s="27"/>
      <c r="I11960" s="27"/>
      <c r="J11960" s="27"/>
    </row>
    <row r="11961" spans="2:10" x14ac:dyDescent="0.25">
      <c r="B11961" s="27"/>
      <c r="D11961" s="27"/>
      <c r="E11961" s="27"/>
      <c r="I11961" s="27"/>
      <c r="J11961" s="27"/>
    </row>
    <row r="11962" spans="2:10" x14ac:dyDescent="0.25">
      <c r="B11962" s="27"/>
      <c r="D11962" s="27"/>
      <c r="E11962" s="27"/>
      <c r="I11962" s="27"/>
      <c r="J11962" s="27"/>
    </row>
    <row r="11963" spans="2:10" x14ac:dyDescent="0.25">
      <c r="B11963" s="27"/>
      <c r="D11963" s="27"/>
      <c r="E11963" s="27"/>
      <c r="I11963" s="27"/>
      <c r="J11963" s="27"/>
    </row>
    <row r="11964" spans="2:10" x14ac:dyDescent="0.25">
      <c r="B11964" s="27"/>
      <c r="D11964" s="27"/>
      <c r="E11964" s="27"/>
      <c r="I11964" s="27"/>
      <c r="J11964" s="27"/>
    </row>
    <row r="11965" spans="2:10" x14ac:dyDescent="0.25">
      <c r="B11965" s="27"/>
      <c r="D11965" s="27"/>
      <c r="E11965" s="27"/>
      <c r="I11965" s="27"/>
      <c r="J11965" s="27"/>
    </row>
    <row r="11966" spans="2:10" x14ac:dyDescent="0.25">
      <c r="B11966" s="27"/>
      <c r="D11966" s="27"/>
      <c r="E11966" s="27"/>
      <c r="I11966" s="27"/>
      <c r="J11966" s="27"/>
    </row>
    <row r="11967" spans="2:10" x14ac:dyDescent="0.25">
      <c r="B11967" s="27"/>
      <c r="D11967" s="27"/>
      <c r="E11967" s="27"/>
      <c r="I11967" s="27"/>
      <c r="J11967" s="27"/>
    </row>
    <row r="11968" spans="2:10" x14ac:dyDescent="0.25">
      <c r="B11968" s="27"/>
      <c r="D11968" s="27"/>
      <c r="E11968" s="27"/>
      <c r="I11968" s="27"/>
      <c r="J11968" s="27"/>
    </row>
    <row r="11969" spans="2:10" x14ac:dyDescent="0.25">
      <c r="B11969" s="27"/>
      <c r="D11969" s="27"/>
      <c r="E11969" s="27"/>
      <c r="I11969" s="27"/>
      <c r="J11969" s="27"/>
    </row>
    <row r="11970" spans="2:10" x14ac:dyDescent="0.25">
      <c r="B11970" s="27"/>
      <c r="D11970" s="27"/>
      <c r="E11970" s="27"/>
      <c r="I11970" s="27"/>
      <c r="J11970" s="27"/>
    </row>
    <row r="11971" spans="2:10" x14ac:dyDescent="0.25">
      <c r="B11971" s="27"/>
      <c r="D11971" s="27"/>
      <c r="E11971" s="27"/>
      <c r="I11971" s="27"/>
      <c r="J11971" s="27"/>
    </row>
    <row r="11972" spans="2:10" x14ac:dyDescent="0.25">
      <c r="B11972" s="27"/>
      <c r="D11972" s="27"/>
      <c r="E11972" s="27"/>
      <c r="I11972" s="27"/>
      <c r="J11972" s="27"/>
    </row>
    <row r="11973" spans="2:10" x14ac:dyDescent="0.25">
      <c r="B11973" s="27"/>
      <c r="D11973" s="27"/>
      <c r="E11973" s="27"/>
      <c r="I11973" s="27"/>
      <c r="J11973" s="27"/>
    </row>
    <row r="11974" spans="2:10" x14ac:dyDescent="0.25">
      <c r="B11974" s="27"/>
      <c r="D11974" s="27"/>
      <c r="E11974" s="27"/>
      <c r="I11974" s="27"/>
      <c r="J11974" s="27"/>
    </row>
    <row r="11975" spans="2:10" x14ac:dyDescent="0.25">
      <c r="B11975" s="27"/>
      <c r="D11975" s="27"/>
      <c r="E11975" s="27"/>
      <c r="I11975" s="27"/>
      <c r="J11975" s="27"/>
    </row>
    <row r="11976" spans="2:10" x14ac:dyDescent="0.25">
      <c r="B11976" s="27"/>
      <c r="D11976" s="27"/>
      <c r="E11976" s="27"/>
      <c r="I11976" s="27"/>
      <c r="J11976" s="27"/>
    </row>
    <row r="11977" spans="2:10" x14ac:dyDescent="0.25">
      <c r="B11977" s="27"/>
      <c r="D11977" s="27"/>
      <c r="E11977" s="27"/>
      <c r="I11977" s="27"/>
      <c r="J11977" s="27"/>
    </row>
    <row r="11978" spans="2:10" x14ac:dyDescent="0.25">
      <c r="B11978" s="27"/>
      <c r="D11978" s="27"/>
      <c r="E11978" s="27"/>
      <c r="I11978" s="27"/>
      <c r="J11978" s="27"/>
    </row>
    <row r="11979" spans="2:10" x14ac:dyDescent="0.25">
      <c r="B11979" s="27"/>
      <c r="D11979" s="27"/>
      <c r="E11979" s="27"/>
      <c r="I11979" s="27"/>
      <c r="J11979" s="27"/>
    </row>
    <row r="11980" spans="2:10" x14ac:dyDescent="0.25">
      <c r="B11980" s="27"/>
      <c r="D11980" s="27"/>
      <c r="E11980" s="27"/>
      <c r="I11980" s="27"/>
      <c r="J11980" s="27"/>
    </row>
    <row r="11981" spans="2:10" x14ac:dyDescent="0.25">
      <c r="B11981" s="27"/>
      <c r="D11981" s="27"/>
      <c r="E11981" s="27"/>
      <c r="I11981" s="27"/>
      <c r="J11981" s="27"/>
    </row>
    <row r="11982" spans="2:10" x14ac:dyDescent="0.25">
      <c r="B11982" s="27"/>
      <c r="D11982" s="27"/>
      <c r="E11982" s="27"/>
      <c r="I11982" s="27"/>
      <c r="J11982" s="27"/>
    </row>
    <row r="11983" spans="2:10" x14ac:dyDescent="0.25">
      <c r="B11983" s="27"/>
      <c r="D11983" s="27"/>
      <c r="E11983" s="27"/>
      <c r="I11983" s="27"/>
      <c r="J11983" s="27"/>
    </row>
    <row r="11984" spans="2:10" x14ac:dyDescent="0.25">
      <c r="B11984" s="27"/>
      <c r="D11984" s="27"/>
      <c r="E11984" s="27"/>
      <c r="I11984" s="27"/>
      <c r="J11984" s="27"/>
    </row>
    <row r="11985" spans="2:10" x14ac:dyDescent="0.25">
      <c r="B11985" s="27"/>
      <c r="D11985" s="27"/>
      <c r="E11985" s="27"/>
      <c r="I11985" s="27"/>
      <c r="J11985" s="27"/>
    </row>
    <row r="11986" spans="2:10" x14ac:dyDescent="0.25">
      <c r="B11986" s="27"/>
      <c r="D11986" s="27"/>
      <c r="E11986" s="27"/>
      <c r="I11986" s="27"/>
      <c r="J11986" s="27"/>
    </row>
    <row r="11987" spans="2:10" x14ac:dyDescent="0.25">
      <c r="B11987" s="27"/>
      <c r="D11987" s="27"/>
      <c r="E11987" s="27"/>
      <c r="I11987" s="27"/>
      <c r="J11987" s="27"/>
    </row>
    <row r="11988" spans="2:10" x14ac:dyDescent="0.25">
      <c r="B11988" s="27"/>
      <c r="D11988" s="27"/>
      <c r="E11988" s="27"/>
      <c r="I11988" s="27"/>
      <c r="J11988" s="27"/>
    </row>
    <row r="11989" spans="2:10" x14ac:dyDescent="0.25">
      <c r="B11989" s="27"/>
      <c r="D11989" s="27"/>
      <c r="E11989" s="27"/>
      <c r="I11989" s="27"/>
      <c r="J11989" s="27"/>
    </row>
    <row r="11990" spans="2:10" x14ac:dyDescent="0.25">
      <c r="B11990" s="27"/>
      <c r="D11990" s="27"/>
      <c r="E11990" s="27"/>
      <c r="I11990" s="27"/>
      <c r="J11990" s="27"/>
    </row>
    <row r="11991" spans="2:10" x14ac:dyDescent="0.25">
      <c r="B11991" s="27"/>
      <c r="D11991" s="27"/>
      <c r="E11991" s="27"/>
      <c r="I11991" s="27"/>
      <c r="J11991" s="27"/>
    </row>
    <row r="11992" spans="2:10" x14ac:dyDescent="0.25">
      <c r="B11992" s="27"/>
      <c r="D11992" s="27"/>
      <c r="E11992" s="27"/>
      <c r="I11992" s="27"/>
      <c r="J11992" s="27"/>
    </row>
    <row r="11993" spans="2:10" x14ac:dyDescent="0.25">
      <c r="B11993" s="27"/>
      <c r="D11993" s="27"/>
      <c r="E11993" s="27"/>
      <c r="I11993" s="27"/>
      <c r="J11993" s="27"/>
    </row>
    <row r="11994" spans="2:10" x14ac:dyDescent="0.25">
      <c r="B11994" s="27"/>
      <c r="D11994" s="27"/>
      <c r="E11994" s="27"/>
      <c r="I11994" s="27"/>
      <c r="J11994" s="27"/>
    </row>
    <row r="11995" spans="2:10" x14ac:dyDescent="0.25">
      <c r="B11995" s="27"/>
      <c r="D11995" s="27"/>
      <c r="E11995" s="27"/>
      <c r="I11995" s="27"/>
      <c r="J11995" s="27"/>
    </row>
    <row r="11996" spans="2:10" x14ac:dyDescent="0.25">
      <c r="B11996" s="27"/>
      <c r="D11996" s="27"/>
      <c r="E11996" s="27"/>
      <c r="I11996" s="27"/>
      <c r="J11996" s="27"/>
    </row>
    <row r="11997" spans="2:10" x14ac:dyDescent="0.25">
      <c r="B11997" s="27"/>
      <c r="D11997" s="27"/>
      <c r="E11997" s="27"/>
      <c r="I11997" s="27"/>
      <c r="J11997" s="27"/>
    </row>
    <row r="11998" spans="2:10" x14ac:dyDescent="0.25">
      <c r="B11998" s="27"/>
      <c r="D11998" s="27"/>
      <c r="E11998" s="27"/>
      <c r="I11998" s="27"/>
      <c r="J11998" s="27"/>
    </row>
    <row r="11999" spans="2:10" x14ac:dyDescent="0.25">
      <c r="B11999" s="27"/>
      <c r="D11999" s="27"/>
      <c r="E11999" s="27"/>
      <c r="I11999" s="27"/>
      <c r="J11999" s="27"/>
    </row>
    <row r="12000" spans="2:10" x14ac:dyDescent="0.25">
      <c r="B12000" s="27"/>
      <c r="D12000" s="27"/>
      <c r="E12000" s="27"/>
      <c r="I12000" s="27"/>
      <c r="J12000" s="27"/>
    </row>
    <row r="12001" spans="2:10" x14ac:dyDescent="0.25">
      <c r="B12001" s="27"/>
      <c r="D12001" s="27"/>
      <c r="E12001" s="27"/>
      <c r="I12001" s="27"/>
      <c r="J12001" s="27"/>
    </row>
    <row r="12002" spans="2:10" x14ac:dyDescent="0.25">
      <c r="B12002" s="27"/>
      <c r="D12002" s="27"/>
      <c r="E12002" s="27"/>
      <c r="I12002" s="27"/>
      <c r="J12002" s="27"/>
    </row>
    <row r="12003" spans="2:10" x14ac:dyDescent="0.25">
      <c r="B12003" s="27"/>
      <c r="D12003" s="27"/>
      <c r="E12003" s="27"/>
      <c r="I12003" s="27"/>
      <c r="J12003" s="27"/>
    </row>
    <row r="12004" spans="2:10" x14ac:dyDescent="0.25">
      <c r="B12004" s="27"/>
      <c r="D12004" s="27"/>
      <c r="E12004" s="27"/>
      <c r="I12004" s="27"/>
      <c r="J12004" s="27"/>
    </row>
    <row r="12005" spans="2:10" x14ac:dyDescent="0.25">
      <c r="B12005" s="27"/>
      <c r="D12005" s="27"/>
      <c r="E12005" s="27"/>
      <c r="I12005" s="27"/>
      <c r="J12005" s="27"/>
    </row>
    <row r="12006" spans="2:10" x14ac:dyDescent="0.25">
      <c r="B12006" s="27"/>
      <c r="D12006" s="27"/>
      <c r="E12006" s="27"/>
      <c r="I12006" s="27"/>
      <c r="J12006" s="27"/>
    </row>
    <row r="12007" spans="2:10" x14ac:dyDescent="0.25">
      <c r="B12007" s="27"/>
      <c r="D12007" s="27"/>
      <c r="E12007" s="27"/>
      <c r="I12007" s="27"/>
      <c r="J12007" s="27"/>
    </row>
    <row r="12008" spans="2:10" x14ac:dyDescent="0.25">
      <c r="B12008" s="27"/>
      <c r="D12008" s="27"/>
      <c r="E12008" s="27"/>
      <c r="I12008" s="27"/>
      <c r="J12008" s="27"/>
    </row>
    <row r="12009" spans="2:10" x14ac:dyDescent="0.25">
      <c r="B12009" s="27"/>
      <c r="D12009" s="27"/>
      <c r="E12009" s="27"/>
      <c r="I12009" s="27"/>
      <c r="J12009" s="27"/>
    </row>
    <row r="12010" spans="2:10" x14ac:dyDescent="0.25">
      <c r="B12010" s="27"/>
      <c r="D12010" s="27"/>
      <c r="E12010" s="27"/>
      <c r="I12010" s="27"/>
      <c r="J12010" s="27"/>
    </row>
    <row r="12011" spans="2:10" x14ac:dyDescent="0.25">
      <c r="B12011" s="27"/>
      <c r="D12011" s="27"/>
      <c r="E12011" s="27"/>
      <c r="I12011" s="27"/>
      <c r="J12011" s="27"/>
    </row>
    <row r="12012" spans="2:10" x14ac:dyDescent="0.25">
      <c r="B12012" s="27"/>
      <c r="D12012" s="27"/>
      <c r="E12012" s="27"/>
      <c r="I12012" s="27"/>
      <c r="J12012" s="27"/>
    </row>
    <row r="12013" spans="2:10" x14ac:dyDescent="0.25">
      <c r="B12013" s="27"/>
      <c r="D12013" s="27"/>
      <c r="E12013" s="27"/>
      <c r="I12013" s="27"/>
      <c r="J12013" s="27"/>
    </row>
    <row r="12014" spans="2:10" x14ac:dyDescent="0.25">
      <c r="B12014" s="27"/>
      <c r="D12014" s="27"/>
      <c r="E12014" s="27"/>
      <c r="I12014" s="27"/>
      <c r="J12014" s="27"/>
    </row>
    <row r="12015" spans="2:10" x14ac:dyDescent="0.25">
      <c r="B12015" s="27"/>
      <c r="D12015" s="27"/>
      <c r="E12015" s="27"/>
      <c r="I12015" s="27"/>
      <c r="J12015" s="27"/>
    </row>
    <row r="12016" spans="2:10" x14ac:dyDescent="0.25">
      <c r="B12016" s="27"/>
      <c r="D12016" s="27"/>
      <c r="E12016" s="27"/>
      <c r="I12016" s="27"/>
      <c r="J12016" s="27"/>
    </row>
    <row r="12017" spans="2:10" x14ac:dyDescent="0.25">
      <c r="B12017" s="27"/>
      <c r="D12017" s="27"/>
      <c r="E12017" s="27"/>
      <c r="I12017" s="27"/>
      <c r="J12017" s="27"/>
    </row>
    <row r="12018" spans="2:10" x14ac:dyDescent="0.25">
      <c r="B12018" s="27"/>
      <c r="D12018" s="27"/>
      <c r="E12018" s="27"/>
      <c r="I12018" s="27"/>
      <c r="J12018" s="27"/>
    </row>
    <row r="12019" spans="2:10" x14ac:dyDescent="0.25">
      <c r="B12019" s="27"/>
      <c r="D12019" s="27"/>
      <c r="E12019" s="27"/>
      <c r="I12019" s="27"/>
      <c r="J12019" s="27"/>
    </row>
    <row r="12020" spans="2:10" x14ac:dyDescent="0.25">
      <c r="B12020" s="27"/>
      <c r="D12020" s="27"/>
      <c r="E12020" s="27"/>
      <c r="I12020" s="27"/>
      <c r="J12020" s="27"/>
    </row>
    <row r="12021" spans="2:10" x14ac:dyDescent="0.25">
      <c r="B12021" s="27"/>
      <c r="D12021" s="27"/>
      <c r="E12021" s="27"/>
      <c r="I12021" s="27"/>
      <c r="J12021" s="27"/>
    </row>
    <row r="12022" spans="2:10" x14ac:dyDescent="0.25">
      <c r="B12022" s="27"/>
      <c r="D12022" s="27"/>
      <c r="E12022" s="27"/>
      <c r="I12022" s="27"/>
      <c r="J12022" s="27"/>
    </row>
    <row r="12023" spans="2:10" x14ac:dyDescent="0.25">
      <c r="B12023" s="27"/>
      <c r="D12023" s="27"/>
      <c r="E12023" s="27"/>
      <c r="I12023" s="27"/>
      <c r="J12023" s="27"/>
    </row>
    <row r="12024" spans="2:10" x14ac:dyDescent="0.25">
      <c r="B12024" s="27"/>
      <c r="D12024" s="27"/>
      <c r="E12024" s="27"/>
      <c r="I12024" s="27"/>
      <c r="J12024" s="27"/>
    </row>
    <row r="12025" spans="2:10" x14ac:dyDescent="0.25">
      <c r="B12025" s="27"/>
      <c r="D12025" s="27"/>
      <c r="E12025" s="27"/>
      <c r="I12025" s="27"/>
      <c r="J12025" s="27"/>
    </row>
    <row r="12026" spans="2:10" x14ac:dyDescent="0.25">
      <c r="B12026" s="27"/>
      <c r="D12026" s="27"/>
      <c r="E12026" s="27"/>
      <c r="I12026" s="27"/>
      <c r="J12026" s="27"/>
    </row>
    <row r="12027" spans="2:10" x14ac:dyDescent="0.25">
      <c r="B12027" s="27"/>
      <c r="D12027" s="27"/>
      <c r="E12027" s="27"/>
      <c r="I12027" s="27"/>
      <c r="J12027" s="27"/>
    </row>
    <row r="12028" spans="2:10" x14ac:dyDescent="0.25">
      <c r="B12028" s="27"/>
      <c r="D12028" s="27"/>
      <c r="E12028" s="27"/>
      <c r="I12028" s="27"/>
      <c r="J12028" s="27"/>
    </row>
    <row r="12029" spans="2:10" x14ac:dyDescent="0.25">
      <c r="B12029" s="27"/>
      <c r="D12029" s="27"/>
      <c r="E12029" s="27"/>
      <c r="I12029" s="27"/>
      <c r="J12029" s="27"/>
    </row>
    <row r="12030" spans="2:10" x14ac:dyDescent="0.25">
      <c r="B12030" s="27"/>
      <c r="D12030" s="27"/>
      <c r="E12030" s="27"/>
      <c r="I12030" s="27"/>
      <c r="J12030" s="27"/>
    </row>
    <row r="12031" spans="2:10" x14ac:dyDescent="0.25">
      <c r="B12031" s="27"/>
      <c r="D12031" s="27"/>
      <c r="E12031" s="27"/>
      <c r="I12031" s="27"/>
      <c r="J12031" s="27"/>
    </row>
    <row r="12032" spans="2:10" x14ac:dyDescent="0.25">
      <c r="B12032" s="27"/>
      <c r="D12032" s="27"/>
      <c r="E12032" s="27"/>
      <c r="I12032" s="27"/>
      <c r="J12032" s="27"/>
    </row>
    <row r="12033" spans="2:10" x14ac:dyDescent="0.25">
      <c r="B12033" s="27"/>
      <c r="D12033" s="27"/>
      <c r="E12033" s="27"/>
      <c r="I12033" s="27"/>
      <c r="J12033" s="27"/>
    </row>
    <row r="12034" spans="2:10" x14ac:dyDescent="0.25">
      <c r="B12034" s="27"/>
      <c r="D12034" s="27"/>
      <c r="E12034" s="27"/>
      <c r="I12034" s="27"/>
      <c r="J12034" s="27"/>
    </row>
    <row r="12035" spans="2:10" x14ac:dyDescent="0.25">
      <c r="B12035" s="27"/>
      <c r="D12035" s="27"/>
      <c r="E12035" s="27"/>
      <c r="I12035" s="27"/>
      <c r="J12035" s="27"/>
    </row>
    <row r="12036" spans="2:10" x14ac:dyDescent="0.25">
      <c r="B12036" s="27"/>
      <c r="D12036" s="27"/>
      <c r="E12036" s="27"/>
      <c r="I12036" s="27"/>
      <c r="J12036" s="27"/>
    </row>
    <row r="12037" spans="2:10" x14ac:dyDescent="0.25">
      <c r="B12037" s="27"/>
      <c r="D12037" s="27"/>
      <c r="E12037" s="27"/>
      <c r="I12037" s="27"/>
      <c r="J12037" s="27"/>
    </row>
    <row r="12038" spans="2:10" x14ac:dyDescent="0.25">
      <c r="B12038" s="27"/>
      <c r="D12038" s="27"/>
      <c r="E12038" s="27"/>
      <c r="I12038" s="27"/>
      <c r="J12038" s="27"/>
    </row>
    <row r="12039" spans="2:10" x14ac:dyDescent="0.25">
      <c r="B12039" s="27"/>
      <c r="D12039" s="27"/>
      <c r="E12039" s="27"/>
      <c r="I12039" s="27"/>
      <c r="J12039" s="27"/>
    </row>
    <row r="12040" spans="2:10" x14ac:dyDescent="0.25">
      <c r="B12040" s="27"/>
      <c r="D12040" s="27"/>
      <c r="E12040" s="27"/>
      <c r="I12040" s="27"/>
      <c r="J12040" s="27"/>
    </row>
    <row r="12041" spans="2:10" x14ac:dyDescent="0.25">
      <c r="B12041" s="27"/>
      <c r="D12041" s="27"/>
      <c r="E12041" s="27"/>
      <c r="I12041" s="27"/>
      <c r="J12041" s="27"/>
    </row>
    <row r="12042" spans="2:10" x14ac:dyDescent="0.25">
      <c r="B12042" s="27"/>
      <c r="D12042" s="27"/>
      <c r="E12042" s="27"/>
      <c r="I12042" s="27"/>
      <c r="J12042" s="27"/>
    </row>
    <row r="12043" spans="2:10" x14ac:dyDescent="0.25">
      <c r="B12043" s="27"/>
      <c r="D12043" s="27"/>
      <c r="E12043" s="27"/>
      <c r="I12043" s="27"/>
      <c r="J12043" s="27"/>
    </row>
    <row r="12044" spans="2:10" x14ac:dyDescent="0.25">
      <c r="B12044" s="27"/>
      <c r="D12044" s="27"/>
      <c r="E12044" s="27"/>
      <c r="I12044" s="27"/>
      <c r="J12044" s="27"/>
    </row>
    <row r="12045" spans="2:10" x14ac:dyDescent="0.25">
      <c r="B12045" s="27"/>
      <c r="D12045" s="27"/>
      <c r="E12045" s="27"/>
      <c r="I12045" s="27"/>
      <c r="J12045" s="27"/>
    </row>
    <row r="12046" spans="2:10" x14ac:dyDescent="0.25">
      <c r="B12046" s="27"/>
      <c r="D12046" s="27"/>
      <c r="E12046" s="27"/>
      <c r="I12046" s="27"/>
      <c r="J12046" s="27"/>
    </row>
    <row r="12047" spans="2:10" x14ac:dyDescent="0.25">
      <c r="B12047" s="27"/>
      <c r="D12047" s="27"/>
      <c r="E12047" s="27"/>
      <c r="I12047" s="27"/>
      <c r="J12047" s="27"/>
    </row>
    <row r="12048" spans="2:10" x14ac:dyDescent="0.25">
      <c r="B12048" s="27"/>
      <c r="D12048" s="27"/>
      <c r="E12048" s="27"/>
      <c r="I12048" s="27"/>
      <c r="J12048" s="27"/>
    </row>
    <row r="12049" spans="2:10" x14ac:dyDescent="0.25">
      <c r="B12049" s="27"/>
      <c r="D12049" s="27"/>
      <c r="E12049" s="27"/>
      <c r="I12049" s="27"/>
      <c r="J12049" s="27"/>
    </row>
    <row r="12050" spans="2:10" x14ac:dyDescent="0.25">
      <c r="B12050" s="27"/>
      <c r="D12050" s="27"/>
      <c r="E12050" s="27"/>
      <c r="I12050" s="27"/>
      <c r="J12050" s="27"/>
    </row>
    <row r="12051" spans="2:10" x14ac:dyDescent="0.25">
      <c r="B12051" s="27"/>
      <c r="D12051" s="27"/>
      <c r="E12051" s="27"/>
      <c r="I12051" s="27"/>
      <c r="J12051" s="27"/>
    </row>
    <row r="12052" spans="2:10" x14ac:dyDescent="0.25">
      <c r="B12052" s="27"/>
      <c r="D12052" s="27"/>
      <c r="E12052" s="27"/>
      <c r="I12052" s="27"/>
      <c r="J12052" s="27"/>
    </row>
    <row r="12053" spans="2:10" x14ac:dyDescent="0.25">
      <c r="B12053" s="27"/>
      <c r="D12053" s="27"/>
      <c r="E12053" s="27"/>
      <c r="I12053" s="27"/>
      <c r="J12053" s="27"/>
    </row>
    <row r="12054" spans="2:10" x14ac:dyDescent="0.25">
      <c r="B12054" s="27"/>
      <c r="D12054" s="27"/>
      <c r="E12054" s="27"/>
      <c r="I12054" s="27"/>
      <c r="J12054" s="27"/>
    </row>
    <row r="12055" spans="2:10" x14ac:dyDescent="0.25">
      <c r="B12055" s="27"/>
      <c r="D12055" s="27"/>
      <c r="E12055" s="27"/>
      <c r="I12055" s="27"/>
      <c r="J12055" s="27"/>
    </row>
    <row r="12056" spans="2:10" x14ac:dyDescent="0.25">
      <c r="B12056" s="27"/>
      <c r="D12056" s="27"/>
      <c r="E12056" s="27"/>
      <c r="I12056" s="27"/>
      <c r="J12056" s="27"/>
    </row>
    <row r="12057" spans="2:10" x14ac:dyDescent="0.25">
      <c r="B12057" s="27"/>
      <c r="D12057" s="27"/>
      <c r="E12057" s="27"/>
      <c r="I12057" s="27"/>
      <c r="J12057" s="27"/>
    </row>
    <row r="12058" spans="2:10" x14ac:dyDescent="0.25">
      <c r="B12058" s="27"/>
      <c r="D12058" s="27"/>
      <c r="E12058" s="27"/>
      <c r="I12058" s="27"/>
      <c r="J12058" s="27"/>
    </row>
    <row r="12059" spans="2:10" x14ac:dyDescent="0.25">
      <c r="B12059" s="27"/>
      <c r="D12059" s="27"/>
      <c r="E12059" s="27"/>
      <c r="I12059" s="27"/>
      <c r="J12059" s="27"/>
    </row>
    <row r="12060" spans="2:10" x14ac:dyDescent="0.25">
      <c r="B12060" s="27"/>
      <c r="D12060" s="27"/>
      <c r="E12060" s="27"/>
      <c r="I12060" s="27"/>
      <c r="J12060" s="27"/>
    </row>
    <row r="12061" spans="2:10" x14ac:dyDescent="0.25">
      <c r="B12061" s="27"/>
      <c r="D12061" s="27"/>
      <c r="E12061" s="27"/>
      <c r="I12061" s="27"/>
      <c r="J12061" s="27"/>
    </row>
    <row r="12062" spans="2:10" x14ac:dyDescent="0.25">
      <c r="B12062" s="27"/>
      <c r="D12062" s="27"/>
      <c r="E12062" s="27"/>
      <c r="I12062" s="27"/>
      <c r="J12062" s="27"/>
    </row>
    <row r="12063" spans="2:10" x14ac:dyDescent="0.25">
      <c r="B12063" s="27"/>
      <c r="D12063" s="27"/>
      <c r="E12063" s="27"/>
      <c r="I12063" s="27"/>
      <c r="J12063" s="27"/>
    </row>
    <row r="12064" spans="2:10" x14ac:dyDescent="0.25">
      <c r="B12064" s="27"/>
      <c r="D12064" s="27"/>
      <c r="E12064" s="27"/>
      <c r="I12064" s="27"/>
      <c r="J12064" s="27"/>
    </row>
    <row r="12065" spans="2:10" x14ac:dyDescent="0.25">
      <c r="B12065" s="27"/>
      <c r="D12065" s="27"/>
      <c r="E12065" s="27"/>
      <c r="I12065" s="27"/>
      <c r="J12065" s="27"/>
    </row>
    <row r="12066" spans="2:10" x14ac:dyDescent="0.25">
      <c r="B12066" s="27"/>
      <c r="D12066" s="27"/>
      <c r="E12066" s="27"/>
      <c r="I12066" s="27"/>
      <c r="J12066" s="27"/>
    </row>
    <row r="12067" spans="2:10" x14ac:dyDescent="0.25">
      <c r="B12067" s="27"/>
      <c r="D12067" s="27"/>
      <c r="E12067" s="27"/>
      <c r="I12067" s="27"/>
      <c r="J12067" s="27"/>
    </row>
    <row r="12068" spans="2:10" x14ac:dyDescent="0.25">
      <c r="B12068" s="27"/>
      <c r="D12068" s="27"/>
      <c r="E12068" s="27"/>
      <c r="I12068" s="27"/>
      <c r="J12068" s="27"/>
    </row>
    <row r="12069" spans="2:10" x14ac:dyDescent="0.25">
      <c r="B12069" s="27"/>
      <c r="D12069" s="27"/>
      <c r="E12069" s="27"/>
      <c r="I12069" s="27"/>
      <c r="J12069" s="27"/>
    </row>
    <row r="12070" spans="2:10" x14ac:dyDescent="0.25">
      <c r="B12070" s="27"/>
      <c r="D12070" s="27"/>
      <c r="E12070" s="27"/>
      <c r="I12070" s="27"/>
      <c r="J12070" s="27"/>
    </row>
    <row r="12071" spans="2:10" x14ac:dyDescent="0.25">
      <c r="B12071" s="27"/>
      <c r="D12071" s="27"/>
      <c r="E12071" s="27"/>
      <c r="I12071" s="27"/>
      <c r="J12071" s="27"/>
    </row>
    <row r="12072" spans="2:10" x14ac:dyDescent="0.25">
      <c r="B12072" s="27"/>
      <c r="D12072" s="27"/>
      <c r="E12072" s="27"/>
      <c r="I12072" s="27"/>
      <c r="J12072" s="27"/>
    </row>
    <row r="12073" spans="2:10" x14ac:dyDescent="0.25">
      <c r="B12073" s="27"/>
      <c r="D12073" s="27"/>
      <c r="E12073" s="27"/>
      <c r="I12073" s="27"/>
      <c r="J12073" s="27"/>
    </row>
    <row r="12074" spans="2:10" x14ac:dyDescent="0.25">
      <c r="B12074" s="27"/>
      <c r="D12074" s="27"/>
      <c r="E12074" s="27"/>
      <c r="I12074" s="27"/>
      <c r="J12074" s="27"/>
    </row>
    <row r="12075" spans="2:10" x14ac:dyDescent="0.25">
      <c r="B12075" s="27"/>
      <c r="D12075" s="27"/>
      <c r="E12075" s="27"/>
      <c r="I12075" s="27"/>
      <c r="J12075" s="27"/>
    </row>
    <row r="12076" spans="2:10" x14ac:dyDescent="0.25">
      <c r="B12076" s="27"/>
      <c r="D12076" s="27"/>
      <c r="E12076" s="27"/>
      <c r="I12076" s="27"/>
      <c r="J12076" s="27"/>
    </row>
    <row r="12077" spans="2:10" x14ac:dyDescent="0.25">
      <c r="B12077" s="27"/>
      <c r="D12077" s="27"/>
      <c r="E12077" s="27"/>
      <c r="I12077" s="27"/>
      <c r="J12077" s="27"/>
    </row>
    <row r="12078" spans="2:10" x14ac:dyDescent="0.25">
      <c r="B12078" s="27"/>
      <c r="D12078" s="27"/>
      <c r="E12078" s="27"/>
      <c r="I12078" s="27"/>
      <c r="J12078" s="27"/>
    </row>
    <row r="12079" spans="2:10" x14ac:dyDescent="0.25">
      <c r="B12079" s="27"/>
      <c r="D12079" s="27"/>
      <c r="E12079" s="27"/>
      <c r="I12079" s="27"/>
      <c r="J12079" s="27"/>
    </row>
    <row r="12080" spans="2:10" x14ac:dyDescent="0.25">
      <c r="B12080" s="27"/>
      <c r="D12080" s="27"/>
      <c r="E12080" s="27"/>
      <c r="I12080" s="27"/>
      <c r="J12080" s="27"/>
    </row>
    <row r="12081" spans="2:10" x14ac:dyDescent="0.25">
      <c r="B12081" s="27"/>
      <c r="D12081" s="27"/>
      <c r="E12081" s="27"/>
      <c r="I12081" s="27"/>
      <c r="J12081" s="27"/>
    </row>
    <row r="12082" spans="2:10" x14ac:dyDescent="0.25">
      <c r="B12082" s="27"/>
      <c r="D12082" s="27"/>
      <c r="E12082" s="27"/>
      <c r="I12082" s="27"/>
      <c r="J12082" s="27"/>
    </row>
    <row r="12083" spans="2:10" x14ac:dyDescent="0.25">
      <c r="B12083" s="27"/>
      <c r="D12083" s="27"/>
      <c r="E12083" s="27"/>
      <c r="I12083" s="27"/>
      <c r="J12083" s="27"/>
    </row>
    <row r="12084" spans="2:10" x14ac:dyDescent="0.25">
      <c r="B12084" s="27"/>
      <c r="D12084" s="27"/>
      <c r="E12084" s="27"/>
      <c r="I12084" s="27"/>
      <c r="J12084" s="27"/>
    </row>
    <row r="12085" spans="2:10" x14ac:dyDescent="0.25">
      <c r="B12085" s="27"/>
      <c r="D12085" s="27"/>
      <c r="E12085" s="27"/>
      <c r="I12085" s="27"/>
      <c r="J12085" s="27"/>
    </row>
    <row r="12086" spans="2:10" x14ac:dyDescent="0.25">
      <c r="B12086" s="27"/>
      <c r="D12086" s="27"/>
      <c r="E12086" s="27"/>
      <c r="I12086" s="27"/>
      <c r="J12086" s="27"/>
    </row>
    <row r="12087" spans="2:10" x14ac:dyDescent="0.25">
      <c r="B12087" s="27"/>
      <c r="D12087" s="27"/>
      <c r="E12087" s="27"/>
      <c r="I12087" s="27"/>
      <c r="J12087" s="27"/>
    </row>
    <row r="12088" spans="2:10" x14ac:dyDescent="0.25">
      <c r="B12088" s="27"/>
      <c r="D12088" s="27"/>
      <c r="E12088" s="27"/>
      <c r="I12088" s="27"/>
      <c r="J12088" s="27"/>
    </row>
    <row r="12089" spans="2:10" x14ac:dyDescent="0.25">
      <c r="B12089" s="27"/>
      <c r="D12089" s="27"/>
      <c r="E12089" s="27"/>
      <c r="I12089" s="27"/>
      <c r="J12089" s="27"/>
    </row>
    <row r="12090" spans="2:10" x14ac:dyDescent="0.25">
      <c r="B12090" s="27"/>
      <c r="D12090" s="27"/>
      <c r="E12090" s="27"/>
      <c r="I12090" s="27"/>
      <c r="J12090" s="27"/>
    </row>
    <row r="12091" spans="2:10" x14ac:dyDescent="0.25">
      <c r="B12091" s="27"/>
      <c r="D12091" s="27"/>
      <c r="E12091" s="27"/>
      <c r="I12091" s="27"/>
      <c r="J12091" s="27"/>
    </row>
    <row r="12092" spans="2:10" x14ac:dyDescent="0.25">
      <c r="B12092" s="27"/>
      <c r="D12092" s="27"/>
      <c r="E12092" s="27"/>
      <c r="I12092" s="27"/>
      <c r="J12092" s="27"/>
    </row>
    <row r="12093" spans="2:10" x14ac:dyDescent="0.25">
      <c r="B12093" s="27"/>
      <c r="D12093" s="27"/>
      <c r="E12093" s="27"/>
      <c r="I12093" s="27"/>
      <c r="J12093" s="27"/>
    </row>
    <row r="12094" spans="2:10" x14ac:dyDescent="0.25">
      <c r="B12094" s="27"/>
      <c r="D12094" s="27"/>
      <c r="E12094" s="27"/>
      <c r="I12094" s="27"/>
      <c r="J12094" s="27"/>
    </row>
    <row r="12095" spans="2:10" x14ac:dyDescent="0.25">
      <c r="B12095" s="27"/>
      <c r="D12095" s="27"/>
      <c r="E12095" s="27"/>
      <c r="I12095" s="27"/>
      <c r="J12095" s="27"/>
    </row>
    <row r="12096" spans="2:10" x14ac:dyDescent="0.25">
      <c r="B12096" s="27"/>
      <c r="D12096" s="27"/>
      <c r="E12096" s="27"/>
      <c r="I12096" s="27"/>
      <c r="J12096" s="27"/>
    </row>
    <row r="12097" spans="2:10" x14ac:dyDescent="0.25">
      <c r="B12097" s="27"/>
      <c r="D12097" s="27"/>
      <c r="E12097" s="27"/>
      <c r="I12097" s="27"/>
      <c r="J12097" s="27"/>
    </row>
    <row r="12098" spans="2:10" x14ac:dyDescent="0.25">
      <c r="B12098" s="27"/>
      <c r="D12098" s="27"/>
      <c r="E12098" s="27"/>
      <c r="I12098" s="27"/>
      <c r="J12098" s="27"/>
    </row>
    <row r="12099" spans="2:10" x14ac:dyDescent="0.25">
      <c r="B12099" s="27"/>
      <c r="D12099" s="27"/>
      <c r="E12099" s="27"/>
      <c r="I12099" s="27"/>
      <c r="J12099" s="27"/>
    </row>
    <row r="12100" spans="2:10" x14ac:dyDescent="0.25">
      <c r="B12100" s="27"/>
      <c r="D12100" s="27"/>
      <c r="E12100" s="27"/>
      <c r="I12100" s="27"/>
      <c r="J12100" s="27"/>
    </row>
    <row r="12101" spans="2:10" x14ac:dyDescent="0.25">
      <c r="B12101" s="27"/>
      <c r="D12101" s="27"/>
      <c r="E12101" s="27"/>
      <c r="I12101" s="27"/>
      <c r="J12101" s="27"/>
    </row>
    <row r="12102" spans="2:10" x14ac:dyDescent="0.25">
      <c r="B12102" s="27"/>
      <c r="D12102" s="27"/>
      <c r="E12102" s="27"/>
      <c r="I12102" s="27"/>
      <c r="J12102" s="27"/>
    </row>
    <row r="12103" spans="2:10" x14ac:dyDescent="0.25">
      <c r="B12103" s="27"/>
      <c r="D12103" s="27"/>
      <c r="E12103" s="27"/>
      <c r="I12103" s="27"/>
      <c r="J12103" s="27"/>
    </row>
    <row r="12104" spans="2:10" x14ac:dyDescent="0.25">
      <c r="B12104" s="27"/>
      <c r="D12104" s="27"/>
      <c r="E12104" s="27"/>
      <c r="I12104" s="27"/>
      <c r="J12104" s="27"/>
    </row>
    <row r="12105" spans="2:10" x14ac:dyDescent="0.25">
      <c r="B12105" s="27"/>
      <c r="D12105" s="27"/>
      <c r="E12105" s="27"/>
      <c r="I12105" s="27"/>
      <c r="J12105" s="27"/>
    </row>
    <row r="12106" spans="2:10" x14ac:dyDescent="0.25">
      <c r="B12106" s="27"/>
      <c r="D12106" s="27"/>
      <c r="E12106" s="27"/>
      <c r="I12106" s="27"/>
      <c r="J12106" s="27"/>
    </row>
    <row r="12107" spans="2:10" x14ac:dyDescent="0.25">
      <c r="B12107" s="27"/>
      <c r="D12107" s="27"/>
      <c r="E12107" s="27"/>
      <c r="I12107" s="27"/>
      <c r="J12107" s="27"/>
    </row>
    <row r="12108" spans="2:10" x14ac:dyDescent="0.25">
      <c r="B12108" s="27"/>
      <c r="D12108" s="27"/>
      <c r="E12108" s="27"/>
      <c r="I12108" s="27"/>
      <c r="J12108" s="27"/>
    </row>
    <row r="12109" spans="2:10" x14ac:dyDescent="0.25">
      <c r="B12109" s="27"/>
      <c r="D12109" s="27"/>
      <c r="E12109" s="27"/>
      <c r="I12109" s="27"/>
      <c r="J12109" s="27"/>
    </row>
    <row r="12110" spans="2:10" x14ac:dyDescent="0.25">
      <c r="B12110" s="27"/>
      <c r="D12110" s="27"/>
      <c r="E12110" s="27"/>
      <c r="I12110" s="27"/>
      <c r="J12110" s="27"/>
    </row>
    <row r="12111" spans="2:10" x14ac:dyDescent="0.25">
      <c r="B12111" s="27"/>
      <c r="D12111" s="27"/>
      <c r="E12111" s="27"/>
      <c r="I12111" s="27"/>
      <c r="J12111" s="27"/>
    </row>
    <row r="12112" spans="2:10" x14ac:dyDescent="0.25">
      <c r="B12112" s="27"/>
      <c r="D12112" s="27"/>
      <c r="E12112" s="27"/>
      <c r="I12112" s="27"/>
      <c r="J12112" s="27"/>
    </row>
    <row r="12113" spans="2:10" x14ac:dyDescent="0.25">
      <c r="B12113" s="27"/>
      <c r="D12113" s="27"/>
      <c r="E12113" s="27"/>
      <c r="I12113" s="27"/>
      <c r="J12113" s="27"/>
    </row>
    <row r="12114" spans="2:10" x14ac:dyDescent="0.25">
      <c r="B12114" s="27"/>
      <c r="D12114" s="27"/>
      <c r="E12114" s="27"/>
      <c r="I12114" s="27"/>
      <c r="J12114" s="27"/>
    </row>
    <row r="12115" spans="2:10" x14ac:dyDescent="0.25">
      <c r="B12115" s="27"/>
      <c r="D12115" s="27"/>
      <c r="E12115" s="27"/>
      <c r="I12115" s="27"/>
      <c r="J12115" s="27"/>
    </row>
    <row r="12116" spans="2:10" x14ac:dyDescent="0.25">
      <c r="B12116" s="27"/>
      <c r="D12116" s="27"/>
      <c r="E12116" s="27"/>
      <c r="I12116" s="27"/>
      <c r="J12116" s="27"/>
    </row>
    <row r="12117" spans="2:10" x14ac:dyDescent="0.25">
      <c r="B12117" s="27"/>
      <c r="D12117" s="27"/>
      <c r="E12117" s="27"/>
      <c r="I12117" s="27"/>
      <c r="J12117" s="27"/>
    </row>
    <row r="12118" spans="2:10" x14ac:dyDescent="0.25">
      <c r="B12118" s="27"/>
      <c r="D12118" s="27"/>
      <c r="E12118" s="27"/>
      <c r="I12118" s="27"/>
      <c r="J12118" s="27"/>
    </row>
    <row r="12119" spans="2:10" x14ac:dyDescent="0.25">
      <c r="B12119" s="27"/>
      <c r="D12119" s="27"/>
      <c r="E12119" s="27"/>
      <c r="I12119" s="27"/>
      <c r="J12119" s="27"/>
    </row>
    <row r="12120" spans="2:10" x14ac:dyDescent="0.25">
      <c r="B12120" s="27"/>
      <c r="D12120" s="27"/>
      <c r="E12120" s="27"/>
      <c r="I12120" s="27"/>
      <c r="J12120" s="27"/>
    </row>
    <row r="12121" spans="2:10" x14ac:dyDescent="0.25">
      <c r="B12121" s="27"/>
      <c r="D12121" s="27"/>
      <c r="E12121" s="27"/>
      <c r="I12121" s="27"/>
      <c r="J12121" s="27"/>
    </row>
    <row r="12122" spans="2:10" x14ac:dyDescent="0.25">
      <c r="B12122" s="27"/>
      <c r="D12122" s="27"/>
      <c r="E12122" s="27"/>
      <c r="I12122" s="27"/>
      <c r="J12122" s="27"/>
    </row>
    <row r="12123" spans="2:10" x14ac:dyDescent="0.25">
      <c r="B12123" s="27"/>
      <c r="D12123" s="27"/>
      <c r="E12123" s="27"/>
      <c r="I12123" s="27"/>
      <c r="J12123" s="27"/>
    </row>
    <row r="12124" spans="2:10" x14ac:dyDescent="0.25">
      <c r="B12124" s="27"/>
      <c r="D12124" s="27"/>
      <c r="E12124" s="27"/>
      <c r="I12124" s="27"/>
      <c r="J12124" s="27"/>
    </row>
    <row r="12125" spans="2:10" x14ac:dyDescent="0.25">
      <c r="B12125" s="27"/>
      <c r="D12125" s="27"/>
      <c r="E12125" s="27"/>
      <c r="I12125" s="27"/>
      <c r="J12125" s="27"/>
    </row>
    <row r="12126" spans="2:10" x14ac:dyDescent="0.25">
      <c r="B12126" s="27"/>
      <c r="D12126" s="27"/>
      <c r="E12126" s="27"/>
      <c r="I12126" s="27"/>
      <c r="J12126" s="27"/>
    </row>
    <row r="12127" spans="2:10" x14ac:dyDescent="0.25">
      <c r="B12127" s="27"/>
      <c r="D12127" s="27"/>
      <c r="E12127" s="27"/>
      <c r="I12127" s="27"/>
      <c r="J12127" s="27"/>
    </row>
    <row r="12128" spans="2:10" x14ac:dyDescent="0.25">
      <c r="B12128" s="27"/>
      <c r="D12128" s="27"/>
      <c r="E12128" s="27"/>
      <c r="I12128" s="27"/>
      <c r="J12128" s="27"/>
    </row>
    <row r="12129" spans="2:10" x14ac:dyDescent="0.25">
      <c r="B12129" s="27"/>
      <c r="D12129" s="27"/>
      <c r="E12129" s="27"/>
      <c r="I12129" s="27"/>
      <c r="J12129" s="27"/>
    </row>
    <row r="12130" spans="2:10" x14ac:dyDescent="0.25">
      <c r="B12130" s="27"/>
      <c r="D12130" s="27"/>
      <c r="E12130" s="27"/>
      <c r="I12130" s="27"/>
      <c r="J12130" s="27"/>
    </row>
    <row r="12131" spans="2:10" x14ac:dyDescent="0.25">
      <c r="B12131" s="27"/>
      <c r="D12131" s="27"/>
      <c r="E12131" s="27"/>
      <c r="I12131" s="27"/>
      <c r="J12131" s="27"/>
    </row>
    <row r="12132" spans="2:10" x14ac:dyDescent="0.25">
      <c r="B12132" s="27"/>
      <c r="D12132" s="27"/>
      <c r="E12132" s="27"/>
      <c r="I12132" s="27"/>
      <c r="J12132" s="27"/>
    </row>
    <row r="12133" spans="2:10" x14ac:dyDescent="0.25">
      <c r="B12133" s="27"/>
      <c r="D12133" s="27"/>
      <c r="E12133" s="27"/>
      <c r="I12133" s="27"/>
      <c r="J12133" s="27"/>
    </row>
    <row r="12134" spans="2:10" x14ac:dyDescent="0.25">
      <c r="B12134" s="27"/>
      <c r="D12134" s="27"/>
      <c r="E12134" s="27"/>
      <c r="I12134" s="27"/>
      <c r="J12134" s="27"/>
    </row>
    <row r="12135" spans="2:10" x14ac:dyDescent="0.25">
      <c r="B12135" s="27"/>
      <c r="D12135" s="27"/>
      <c r="E12135" s="27"/>
      <c r="I12135" s="27"/>
      <c r="J12135" s="27"/>
    </row>
    <row r="12136" spans="2:10" x14ac:dyDescent="0.25">
      <c r="B12136" s="27"/>
      <c r="D12136" s="27"/>
      <c r="E12136" s="27"/>
      <c r="I12136" s="27"/>
      <c r="J12136" s="27"/>
    </row>
    <row r="12137" spans="2:10" x14ac:dyDescent="0.25">
      <c r="B12137" s="27"/>
      <c r="D12137" s="27"/>
      <c r="E12137" s="27"/>
      <c r="I12137" s="27"/>
      <c r="J12137" s="27"/>
    </row>
    <row r="12138" spans="2:10" x14ac:dyDescent="0.25">
      <c r="B12138" s="27"/>
      <c r="D12138" s="27"/>
      <c r="E12138" s="27"/>
      <c r="I12138" s="27"/>
      <c r="J12138" s="27"/>
    </row>
    <row r="12139" spans="2:10" x14ac:dyDescent="0.25">
      <c r="B12139" s="27"/>
      <c r="D12139" s="27"/>
      <c r="E12139" s="27"/>
      <c r="I12139" s="27"/>
      <c r="J12139" s="27"/>
    </row>
    <row r="12140" spans="2:10" x14ac:dyDescent="0.25">
      <c r="B12140" s="27"/>
      <c r="D12140" s="27"/>
      <c r="E12140" s="27"/>
      <c r="I12140" s="27"/>
      <c r="J12140" s="27"/>
    </row>
    <row r="12141" spans="2:10" x14ac:dyDescent="0.25">
      <c r="B12141" s="27"/>
      <c r="D12141" s="27"/>
      <c r="E12141" s="27"/>
      <c r="I12141" s="27"/>
      <c r="J12141" s="27"/>
    </row>
    <row r="12142" spans="2:10" x14ac:dyDescent="0.25">
      <c r="B12142" s="27"/>
      <c r="D12142" s="27"/>
      <c r="E12142" s="27"/>
      <c r="I12142" s="27"/>
      <c r="J12142" s="27"/>
    </row>
    <row r="12143" spans="2:10" x14ac:dyDescent="0.25">
      <c r="B12143" s="27"/>
      <c r="D12143" s="27"/>
      <c r="E12143" s="27"/>
      <c r="I12143" s="27"/>
      <c r="J12143" s="27"/>
    </row>
    <row r="12144" spans="2:10" x14ac:dyDescent="0.25">
      <c r="B12144" s="27"/>
      <c r="D12144" s="27"/>
      <c r="E12144" s="27"/>
      <c r="I12144" s="27"/>
      <c r="J12144" s="27"/>
    </row>
    <row r="12145" spans="2:10" x14ac:dyDescent="0.25">
      <c r="B12145" s="27"/>
      <c r="D12145" s="27"/>
      <c r="E12145" s="27"/>
      <c r="I12145" s="27"/>
      <c r="J12145" s="27"/>
    </row>
    <row r="12146" spans="2:10" x14ac:dyDescent="0.25">
      <c r="B12146" s="27"/>
      <c r="D12146" s="27"/>
      <c r="E12146" s="27"/>
      <c r="I12146" s="27"/>
      <c r="J12146" s="27"/>
    </row>
    <row r="12147" spans="2:10" x14ac:dyDescent="0.25">
      <c r="B12147" s="27"/>
      <c r="D12147" s="27"/>
      <c r="E12147" s="27"/>
      <c r="I12147" s="27"/>
      <c r="J12147" s="27"/>
    </row>
    <row r="12148" spans="2:10" x14ac:dyDescent="0.25">
      <c r="B12148" s="27"/>
      <c r="D12148" s="27"/>
      <c r="E12148" s="27"/>
      <c r="I12148" s="27"/>
      <c r="J12148" s="27"/>
    </row>
    <row r="12149" spans="2:10" x14ac:dyDescent="0.25">
      <c r="B12149" s="27"/>
      <c r="D12149" s="27"/>
      <c r="E12149" s="27"/>
      <c r="I12149" s="27"/>
      <c r="J12149" s="27"/>
    </row>
    <row r="12150" spans="2:10" x14ac:dyDescent="0.25">
      <c r="B12150" s="27"/>
      <c r="D12150" s="27"/>
      <c r="E12150" s="27"/>
      <c r="I12150" s="27"/>
      <c r="J12150" s="27"/>
    </row>
    <row r="12151" spans="2:10" x14ac:dyDescent="0.25">
      <c r="B12151" s="27"/>
      <c r="D12151" s="27"/>
      <c r="E12151" s="27"/>
      <c r="I12151" s="27"/>
      <c r="J12151" s="27"/>
    </row>
    <row r="12152" spans="2:10" x14ac:dyDescent="0.25">
      <c r="B12152" s="27"/>
      <c r="D12152" s="27"/>
      <c r="E12152" s="27"/>
      <c r="I12152" s="27"/>
      <c r="J12152" s="27"/>
    </row>
    <row r="12153" spans="2:10" x14ac:dyDescent="0.25">
      <c r="B12153" s="27"/>
      <c r="D12153" s="27"/>
      <c r="E12153" s="27"/>
      <c r="I12153" s="27"/>
      <c r="J12153" s="27"/>
    </row>
    <row r="12154" spans="2:10" x14ac:dyDescent="0.25">
      <c r="B12154" s="27"/>
      <c r="D12154" s="27"/>
      <c r="E12154" s="27"/>
      <c r="I12154" s="27"/>
      <c r="J12154" s="27"/>
    </row>
    <row r="12155" spans="2:10" x14ac:dyDescent="0.25">
      <c r="B12155" s="27"/>
      <c r="D12155" s="27"/>
      <c r="E12155" s="27"/>
      <c r="I12155" s="27"/>
      <c r="J12155" s="27"/>
    </row>
    <row r="12156" spans="2:10" x14ac:dyDescent="0.25">
      <c r="B12156" s="27"/>
      <c r="D12156" s="27"/>
      <c r="E12156" s="27"/>
      <c r="I12156" s="27"/>
      <c r="J12156" s="27"/>
    </row>
    <row r="12157" spans="2:10" x14ac:dyDescent="0.25">
      <c r="B12157" s="27"/>
      <c r="D12157" s="27"/>
      <c r="E12157" s="27"/>
      <c r="I12157" s="27"/>
      <c r="J12157" s="27"/>
    </row>
    <row r="12158" spans="2:10" x14ac:dyDescent="0.25">
      <c r="B12158" s="27"/>
      <c r="D12158" s="27"/>
      <c r="E12158" s="27"/>
      <c r="I12158" s="27"/>
      <c r="J12158" s="27"/>
    </row>
    <row r="12159" spans="2:10" x14ac:dyDescent="0.25">
      <c r="B12159" s="27"/>
      <c r="D12159" s="27"/>
      <c r="E12159" s="27"/>
      <c r="I12159" s="27"/>
      <c r="J12159" s="27"/>
    </row>
    <row r="12160" spans="2:10" x14ac:dyDescent="0.25">
      <c r="B12160" s="27"/>
      <c r="D12160" s="27"/>
      <c r="E12160" s="27"/>
      <c r="I12160" s="27"/>
      <c r="J12160" s="27"/>
    </row>
    <row r="12161" spans="2:10" x14ac:dyDescent="0.25">
      <c r="B12161" s="27"/>
      <c r="D12161" s="27"/>
      <c r="E12161" s="27"/>
      <c r="I12161" s="27"/>
      <c r="J12161" s="27"/>
    </row>
    <row r="12162" spans="2:10" x14ac:dyDescent="0.25">
      <c r="B12162" s="27"/>
      <c r="D12162" s="27"/>
      <c r="E12162" s="27"/>
      <c r="I12162" s="27"/>
      <c r="J12162" s="27"/>
    </row>
    <row r="12163" spans="2:10" x14ac:dyDescent="0.25">
      <c r="B12163" s="27"/>
      <c r="D12163" s="27"/>
      <c r="E12163" s="27"/>
      <c r="I12163" s="27"/>
      <c r="J12163" s="27"/>
    </row>
    <row r="12164" spans="2:10" x14ac:dyDescent="0.25">
      <c r="B12164" s="27"/>
      <c r="D12164" s="27"/>
      <c r="E12164" s="27"/>
      <c r="I12164" s="27"/>
      <c r="J12164" s="27"/>
    </row>
    <row r="12165" spans="2:10" x14ac:dyDescent="0.25">
      <c r="B12165" s="27"/>
      <c r="D12165" s="27"/>
      <c r="E12165" s="27"/>
      <c r="I12165" s="27"/>
      <c r="J12165" s="27"/>
    </row>
    <row r="12166" spans="2:10" x14ac:dyDescent="0.25">
      <c r="B12166" s="27"/>
      <c r="D12166" s="27"/>
      <c r="E12166" s="27"/>
      <c r="I12166" s="27"/>
      <c r="J12166" s="27"/>
    </row>
    <row r="12167" spans="2:10" x14ac:dyDescent="0.25">
      <c r="B12167" s="27"/>
      <c r="D12167" s="27"/>
      <c r="E12167" s="27"/>
      <c r="I12167" s="27"/>
      <c r="J12167" s="27"/>
    </row>
    <row r="12168" spans="2:10" x14ac:dyDescent="0.25">
      <c r="B12168" s="27"/>
      <c r="D12168" s="27"/>
      <c r="E12168" s="27"/>
      <c r="I12168" s="27"/>
      <c r="J12168" s="27"/>
    </row>
    <row r="12169" spans="2:10" x14ac:dyDescent="0.25">
      <c r="B12169" s="27"/>
      <c r="D12169" s="27"/>
      <c r="E12169" s="27"/>
      <c r="I12169" s="27"/>
      <c r="J12169" s="27"/>
    </row>
    <row r="12170" spans="2:10" x14ac:dyDescent="0.25">
      <c r="B12170" s="27"/>
      <c r="D12170" s="27"/>
      <c r="E12170" s="27"/>
      <c r="I12170" s="27"/>
      <c r="J12170" s="27"/>
    </row>
    <row r="12171" spans="2:10" x14ac:dyDescent="0.25">
      <c r="B12171" s="27"/>
      <c r="D12171" s="27"/>
      <c r="E12171" s="27"/>
      <c r="I12171" s="27"/>
      <c r="J12171" s="27"/>
    </row>
    <row r="12172" spans="2:10" x14ac:dyDescent="0.25">
      <c r="B12172" s="27"/>
      <c r="D12172" s="27"/>
      <c r="E12172" s="27"/>
      <c r="I12172" s="27"/>
      <c r="J12172" s="27"/>
    </row>
    <row r="12173" spans="2:10" x14ac:dyDescent="0.25">
      <c r="B12173" s="27"/>
      <c r="D12173" s="27"/>
      <c r="E12173" s="27"/>
      <c r="I12173" s="27"/>
      <c r="J12173" s="27"/>
    </row>
    <row r="12174" spans="2:10" x14ac:dyDescent="0.25">
      <c r="B12174" s="27"/>
      <c r="D12174" s="27"/>
      <c r="E12174" s="27"/>
      <c r="I12174" s="27"/>
      <c r="J12174" s="27"/>
    </row>
    <row r="12175" spans="2:10" x14ac:dyDescent="0.25">
      <c r="B12175" s="27"/>
      <c r="D12175" s="27"/>
      <c r="E12175" s="27"/>
      <c r="I12175" s="27"/>
      <c r="J12175" s="27"/>
    </row>
    <row r="12176" spans="2:10" x14ac:dyDescent="0.25">
      <c r="B12176" s="27"/>
      <c r="D12176" s="27"/>
      <c r="E12176" s="27"/>
      <c r="I12176" s="27"/>
      <c r="J12176" s="27"/>
    </row>
    <row r="12177" spans="2:10" x14ac:dyDescent="0.25">
      <c r="B12177" s="27"/>
      <c r="D12177" s="27"/>
      <c r="E12177" s="27"/>
      <c r="I12177" s="27"/>
      <c r="J12177" s="27"/>
    </row>
    <row r="12178" spans="2:10" x14ac:dyDescent="0.25">
      <c r="B12178" s="27"/>
      <c r="D12178" s="27"/>
      <c r="E12178" s="27"/>
      <c r="I12178" s="27"/>
      <c r="J12178" s="27"/>
    </row>
    <row r="12179" spans="2:10" x14ac:dyDescent="0.25">
      <c r="B12179" s="27"/>
      <c r="D12179" s="27"/>
      <c r="E12179" s="27"/>
      <c r="I12179" s="27"/>
      <c r="J12179" s="27"/>
    </row>
    <row r="12180" spans="2:10" x14ac:dyDescent="0.25">
      <c r="B12180" s="27"/>
      <c r="D12180" s="27"/>
      <c r="E12180" s="27"/>
      <c r="I12180" s="27"/>
      <c r="J12180" s="27"/>
    </row>
    <row r="12181" spans="2:10" x14ac:dyDescent="0.25">
      <c r="B12181" s="27"/>
      <c r="D12181" s="27"/>
      <c r="E12181" s="27"/>
      <c r="I12181" s="27"/>
      <c r="J12181" s="27"/>
    </row>
    <row r="12182" spans="2:10" x14ac:dyDescent="0.25">
      <c r="B12182" s="27"/>
      <c r="D12182" s="27"/>
      <c r="E12182" s="27"/>
      <c r="I12182" s="27"/>
      <c r="J12182" s="27"/>
    </row>
    <row r="12183" spans="2:10" x14ac:dyDescent="0.25">
      <c r="B12183" s="27"/>
      <c r="D12183" s="27"/>
      <c r="E12183" s="27"/>
      <c r="I12183" s="27"/>
      <c r="J12183" s="27"/>
    </row>
    <row r="12184" spans="2:10" x14ac:dyDescent="0.25">
      <c r="B12184" s="27"/>
      <c r="D12184" s="27"/>
      <c r="E12184" s="27"/>
      <c r="I12184" s="27"/>
      <c r="J12184" s="27"/>
    </row>
    <row r="12185" spans="2:10" x14ac:dyDescent="0.25">
      <c r="B12185" s="27"/>
      <c r="D12185" s="27"/>
      <c r="E12185" s="27"/>
      <c r="I12185" s="27"/>
      <c r="J12185" s="27"/>
    </row>
    <row r="12186" spans="2:10" x14ac:dyDescent="0.25">
      <c r="B12186" s="27"/>
      <c r="D12186" s="27"/>
      <c r="E12186" s="27"/>
      <c r="I12186" s="27"/>
      <c r="J12186" s="27"/>
    </row>
    <row r="12187" spans="2:10" x14ac:dyDescent="0.25">
      <c r="B12187" s="27"/>
      <c r="D12187" s="27"/>
      <c r="E12187" s="27"/>
      <c r="I12187" s="27"/>
      <c r="J12187" s="27"/>
    </row>
    <row r="12188" spans="2:10" x14ac:dyDescent="0.25">
      <c r="B12188" s="27"/>
      <c r="D12188" s="27"/>
      <c r="E12188" s="27"/>
      <c r="I12188" s="27"/>
      <c r="J12188" s="27"/>
    </row>
    <row r="12189" spans="2:10" x14ac:dyDescent="0.25">
      <c r="B12189" s="27"/>
      <c r="D12189" s="27"/>
      <c r="E12189" s="27"/>
      <c r="I12189" s="27"/>
      <c r="J12189" s="27"/>
    </row>
    <row r="12190" spans="2:10" x14ac:dyDescent="0.25">
      <c r="B12190" s="27"/>
      <c r="D12190" s="27"/>
      <c r="E12190" s="27"/>
      <c r="I12190" s="27"/>
      <c r="J12190" s="27"/>
    </row>
    <row r="12191" spans="2:10" x14ac:dyDescent="0.25">
      <c r="B12191" s="27"/>
      <c r="D12191" s="27"/>
      <c r="E12191" s="27"/>
      <c r="I12191" s="27"/>
      <c r="J12191" s="27"/>
    </row>
    <row r="12192" spans="2:10" x14ac:dyDescent="0.25">
      <c r="B12192" s="27"/>
      <c r="D12192" s="27"/>
      <c r="E12192" s="27"/>
      <c r="I12192" s="27"/>
      <c r="J12192" s="27"/>
    </row>
    <row r="12193" spans="2:10" x14ac:dyDescent="0.25">
      <c r="B12193" s="27"/>
      <c r="D12193" s="27"/>
      <c r="E12193" s="27"/>
      <c r="I12193" s="27"/>
      <c r="J12193" s="27"/>
    </row>
    <row r="12194" spans="2:10" x14ac:dyDescent="0.25">
      <c r="B12194" s="27"/>
      <c r="D12194" s="27"/>
      <c r="E12194" s="27"/>
      <c r="I12194" s="27"/>
      <c r="J12194" s="27"/>
    </row>
    <row r="12195" spans="2:10" x14ac:dyDescent="0.25">
      <c r="B12195" s="27"/>
      <c r="D12195" s="27"/>
      <c r="E12195" s="27"/>
      <c r="I12195" s="27"/>
      <c r="J12195" s="27"/>
    </row>
    <row r="12196" spans="2:10" x14ac:dyDescent="0.25">
      <c r="B12196" s="27"/>
      <c r="D12196" s="27"/>
      <c r="E12196" s="27"/>
      <c r="I12196" s="27"/>
      <c r="J12196" s="27"/>
    </row>
    <row r="12197" spans="2:10" x14ac:dyDescent="0.25">
      <c r="B12197" s="27"/>
      <c r="D12197" s="27"/>
      <c r="E12197" s="27"/>
      <c r="I12197" s="27"/>
      <c r="J12197" s="27"/>
    </row>
    <row r="12198" spans="2:10" x14ac:dyDescent="0.25">
      <c r="B12198" s="27"/>
      <c r="D12198" s="27"/>
      <c r="E12198" s="27"/>
      <c r="I12198" s="27"/>
      <c r="J12198" s="27"/>
    </row>
    <row r="12199" spans="2:10" x14ac:dyDescent="0.25">
      <c r="B12199" s="27"/>
      <c r="D12199" s="27"/>
      <c r="E12199" s="27"/>
      <c r="I12199" s="27"/>
      <c r="J12199" s="27"/>
    </row>
    <row r="12200" spans="2:10" x14ac:dyDescent="0.25">
      <c r="B12200" s="27"/>
      <c r="D12200" s="27"/>
      <c r="E12200" s="27"/>
      <c r="I12200" s="27"/>
      <c r="J12200" s="27"/>
    </row>
    <row r="12201" spans="2:10" x14ac:dyDescent="0.25">
      <c r="B12201" s="27"/>
      <c r="D12201" s="27"/>
      <c r="E12201" s="27"/>
      <c r="I12201" s="27"/>
      <c r="J12201" s="27"/>
    </row>
    <row r="12202" spans="2:10" x14ac:dyDescent="0.25">
      <c r="B12202" s="27"/>
      <c r="D12202" s="27"/>
      <c r="E12202" s="27"/>
      <c r="I12202" s="27"/>
      <c r="J12202" s="27"/>
    </row>
    <row r="12203" spans="2:10" x14ac:dyDescent="0.25">
      <c r="B12203" s="27"/>
      <c r="D12203" s="27"/>
      <c r="E12203" s="27"/>
      <c r="I12203" s="27"/>
      <c r="J12203" s="27"/>
    </row>
    <row r="12204" spans="2:10" x14ac:dyDescent="0.25">
      <c r="B12204" s="27"/>
      <c r="D12204" s="27"/>
      <c r="E12204" s="27"/>
      <c r="I12204" s="27"/>
      <c r="J12204" s="27"/>
    </row>
    <row r="12205" spans="2:10" x14ac:dyDescent="0.25">
      <c r="B12205" s="27"/>
      <c r="D12205" s="27"/>
      <c r="E12205" s="27"/>
      <c r="I12205" s="27"/>
      <c r="J12205" s="27"/>
    </row>
    <row r="12206" spans="2:10" x14ac:dyDescent="0.25">
      <c r="B12206" s="27"/>
      <c r="D12206" s="27"/>
      <c r="E12206" s="27"/>
      <c r="I12206" s="27"/>
      <c r="J12206" s="27"/>
    </row>
    <row r="12207" spans="2:10" x14ac:dyDescent="0.25">
      <c r="B12207" s="27"/>
      <c r="D12207" s="27"/>
      <c r="E12207" s="27"/>
      <c r="I12207" s="27"/>
      <c r="J12207" s="27"/>
    </row>
    <row r="12208" spans="2:10" x14ac:dyDescent="0.25">
      <c r="B12208" s="27"/>
      <c r="D12208" s="27"/>
      <c r="E12208" s="27"/>
      <c r="I12208" s="27"/>
      <c r="J12208" s="27"/>
    </row>
    <row r="12209" spans="2:10" x14ac:dyDescent="0.25">
      <c r="B12209" s="27"/>
      <c r="D12209" s="27"/>
      <c r="E12209" s="27"/>
      <c r="I12209" s="27"/>
      <c r="J12209" s="27"/>
    </row>
    <row r="12210" spans="2:10" x14ac:dyDescent="0.25">
      <c r="B12210" s="27"/>
      <c r="D12210" s="27"/>
      <c r="E12210" s="27"/>
      <c r="I12210" s="27"/>
      <c r="J12210" s="27"/>
    </row>
    <row r="12211" spans="2:10" x14ac:dyDescent="0.25">
      <c r="B12211" s="27"/>
      <c r="D12211" s="27"/>
      <c r="E12211" s="27"/>
      <c r="I12211" s="27"/>
      <c r="J12211" s="27"/>
    </row>
    <row r="12212" spans="2:10" x14ac:dyDescent="0.25">
      <c r="B12212" s="27"/>
      <c r="D12212" s="27"/>
      <c r="E12212" s="27"/>
      <c r="I12212" s="27"/>
      <c r="J12212" s="27"/>
    </row>
    <row r="12213" spans="2:10" x14ac:dyDescent="0.25">
      <c r="B12213" s="27"/>
      <c r="D12213" s="27"/>
      <c r="E12213" s="27"/>
      <c r="I12213" s="27"/>
      <c r="J12213" s="27"/>
    </row>
    <row r="12214" spans="2:10" x14ac:dyDescent="0.25">
      <c r="B12214" s="27"/>
      <c r="D12214" s="27"/>
      <c r="E12214" s="27"/>
      <c r="I12214" s="27"/>
      <c r="J12214" s="27"/>
    </row>
    <row r="12215" spans="2:10" x14ac:dyDescent="0.25">
      <c r="B12215" s="27"/>
      <c r="D12215" s="27"/>
      <c r="E12215" s="27"/>
      <c r="I12215" s="27"/>
      <c r="J12215" s="27"/>
    </row>
    <row r="12216" spans="2:10" x14ac:dyDescent="0.25">
      <c r="B12216" s="27"/>
      <c r="D12216" s="27"/>
      <c r="E12216" s="27"/>
      <c r="I12216" s="27"/>
      <c r="J12216" s="27"/>
    </row>
    <row r="12217" spans="2:10" x14ac:dyDescent="0.25">
      <c r="B12217" s="27"/>
      <c r="D12217" s="27"/>
      <c r="E12217" s="27"/>
      <c r="I12217" s="27"/>
      <c r="J12217" s="27"/>
    </row>
    <row r="12218" spans="2:10" x14ac:dyDescent="0.25">
      <c r="B12218" s="27"/>
      <c r="D12218" s="27"/>
      <c r="E12218" s="27"/>
      <c r="I12218" s="27"/>
      <c r="J12218" s="27"/>
    </row>
    <row r="12219" spans="2:10" x14ac:dyDescent="0.25">
      <c r="B12219" s="27"/>
      <c r="D12219" s="27"/>
      <c r="E12219" s="27"/>
      <c r="I12219" s="27"/>
      <c r="J12219" s="27"/>
    </row>
    <row r="12220" spans="2:10" x14ac:dyDescent="0.25">
      <c r="B12220" s="27"/>
      <c r="D12220" s="27"/>
      <c r="E12220" s="27"/>
      <c r="I12220" s="27"/>
      <c r="J12220" s="27"/>
    </row>
    <row r="12221" spans="2:10" x14ac:dyDescent="0.25">
      <c r="B12221" s="27"/>
      <c r="D12221" s="27"/>
      <c r="E12221" s="27"/>
      <c r="I12221" s="27"/>
      <c r="J12221" s="27"/>
    </row>
    <row r="12222" spans="2:10" x14ac:dyDescent="0.25">
      <c r="B12222" s="27"/>
      <c r="D12222" s="27"/>
      <c r="E12222" s="27"/>
      <c r="I12222" s="27"/>
      <c r="J12222" s="27"/>
    </row>
    <row r="12223" spans="2:10" x14ac:dyDescent="0.25">
      <c r="B12223" s="27"/>
      <c r="D12223" s="27"/>
      <c r="E12223" s="27"/>
      <c r="I12223" s="27"/>
      <c r="J12223" s="27"/>
    </row>
    <row r="12224" spans="2:10" x14ac:dyDescent="0.25">
      <c r="B12224" s="27"/>
      <c r="D12224" s="27"/>
      <c r="E12224" s="27"/>
      <c r="I12224" s="27"/>
      <c r="J12224" s="27"/>
    </row>
    <row r="12225" spans="2:10" x14ac:dyDescent="0.25">
      <c r="B12225" s="27"/>
      <c r="D12225" s="27"/>
      <c r="E12225" s="27"/>
      <c r="I12225" s="27"/>
      <c r="J12225" s="27"/>
    </row>
    <row r="12226" spans="2:10" x14ac:dyDescent="0.25">
      <c r="B12226" s="27"/>
      <c r="D12226" s="27"/>
      <c r="E12226" s="27"/>
      <c r="I12226" s="27"/>
      <c r="J12226" s="27"/>
    </row>
    <row r="12227" spans="2:10" x14ac:dyDescent="0.25">
      <c r="B12227" s="27"/>
      <c r="D12227" s="27"/>
      <c r="E12227" s="27"/>
      <c r="I12227" s="27"/>
      <c r="J12227" s="27"/>
    </row>
    <row r="12228" spans="2:10" x14ac:dyDescent="0.25">
      <c r="B12228" s="27"/>
      <c r="D12228" s="27"/>
      <c r="E12228" s="27"/>
      <c r="I12228" s="27"/>
      <c r="J12228" s="27"/>
    </row>
    <row r="12229" spans="2:10" x14ac:dyDescent="0.25">
      <c r="B12229" s="27"/>
      <c r="D12229" s="27"/>
      <c r="E12229" s="27"/>
      <c r="I12229" s="27"/>
      <c r="J12229" s="27"/>
    </row>
    <row r="12230" spans="2:10" x14ac:dyDescent="0.25">
      <c r="B12230" s="27"/>
      <c r="D12230" s="27"/>
      <c r="E12230" s="27"/>
      <c r="I12230" s="27"/>
      <c r="J12230" s="27"/>
    </row>
    <row r="12231" spans="2:10" x14ac:dyDescent="0.25">
      <c r="B12231" s="27"/>
      <c r="D12231" s="27"/>
      <c r="E12231" s="27"/>
      <c r="I12231" s="27"/>
      <c r="J12231" s="27"/>
    </row>
    <row r="12232" spans="2:10" x14ac:dyDescent="0.25">
      <c r="B12232" s="27"/>
      <c r="D12232" s="27"/>
      <c r="E12232" s="27"/>
      <c r="I12232" s="27"/>
      <c r="J12232" s="27"/>
    </row>
    <row r="12233" spans="2:10" x14ac:dyDescent="0.25">
      <c r="B12233" s="27"/>
      <c r="D12233" s="27"/>
      <c r="E12233" s="27"/>
      <c r="I12233" s="27"/>
      <c r="J12233" s="27"/>
    </row>
    <row r="12234" spans="2:10" x14ac:dyDescent="0.25">
      <c r="B12234" s="27"/>
      <c r="D12234" s="27"/>
      <c r="E12234" s="27"/>
      <c r="I12234" s="27"/>
      <c r="J12234" s="27"/>
    </row>
    <row r="12235" spans="2:10" x14ac:dyDescent="0.25">
      <c r="B12235" s="27"/>
      <c r="D12235" s="27"/>
      <c r="E12235" s="27"/>
      <c r="I12235" s="27"/>
      <c r="J12235" s="27"/>
    </row>
    <row r="12236" spans="2:10" x14ac:dyDescent="0.25">
      <c r="B12236" s="27"/>
      <c r="D12236" s="27"/>
      <c r="E12236" s="27"/>
      <c r="I12236" s="27"/>
      <c r="J12236" s="27"/>
    </row>
    <row r="12237" spans="2:10" x14ac:dyDescent="0.25">
      <c r="B12237" s="27"/>
      <c r="D12237" s="27"/>
      <c r="E12237" s="27"/>
      <c r="I12237" s="27"/>
      <c r="J12237" s="27"/>
    </row>
    <row r="12238" spans="2:10" x14ac:dyDescent="0.25">
      <c r="B12238" s="27"/>
      <c r="D12238" s="27"/>
      <c r="E12238" s="27"/>
      <c r="I12238" s="27"/>
      <c r="J12238" s="27"/>
    </row>
    <row r="12239" spans="2:10" x14ac:dyDescent="0.25">
      <c r="B12239" s="27"/>
      <c r="D12239" s="27"/>
      <c r="E12239" s="27"/>
      <c r="I12239" s="27"/>
      <c r="J12239" s="27"/>
    </row>
    <row r="12240" spans="2:10" x14ac:dyDescent="0.25">
      <c r="B12240" s="27"/>
      <c r="D12240" s="27"/>
      <c r="E12240" s="27"/>
      <c r="I12240" s="27"/>
      <c r="J12240" s="27"/>
    </row>
    <row r="12241" spans="2:10" x14ac:dyDescent="0.25">
      <c r="B12241" s="27"/>
      <c r="D12241" s="27"/>
      <c r="E12241" s="27"/>
      <c r="I12241" s="27"/>
      <c r="J12241" s="27"/>
    </row>
    <row r="12242" spans="2:10" x14ac:dyDescent="0.25">
      <c r="B12242" s="27"/>
      <c r="D12242" s="27"/>
      <c r="E12242" s="27"/>
      <c r="I12242" s="27"/>
      <c r="J12242" s="27"/>
    </row>
    <row r="12243" spans="2:10" x14ac:dyDescent="0.25">
      <c r="B12243" s="27"/>
      <c r="D12243" s="27"/>
      <c r="E12243" s="27"/>
      <c r="I12243" s="27"/>
      <c r="J12243" s="27"/>
    </row>
    <row r="12244" spans="2:10" x14ac:dyDescent="0.25">
      <c r="B12244" s="27"/>
      <c r="D12244" s="27"/>
      <c r="E12244" s="27"/>
      <c r="I12244" s="27"/>
      <c r="J12244" s="27"/>
    </row>
    <row r="12245" spans="2:10" x14ac:dyDescent="0.25">
      <c r="B12245" s="27"/>
      <c r="D12245" s="27"/>
      <c r="E12245" s="27"/>
      <c r="I12245" s="27"/>
      <c r="J12245" s="27"/>
    </row>
    <row r="12246" spans="2:10" x14ac:dyDescent="0.25">
      <c r="B12246" s="27"/>
      <c r="D12246" s="27"/>
      <c r="E12246" s="27"/>
      <c r="I12246" s="27"/>
      <c r="J12246" s="27"/>
    </row>
    <row r="12247" spans="2:10" x14ac:dyDescent="0.25">
      <c r="B12247" s="27"/>
      <c r="D12247" s="27"/>
      <c r="E12247" s="27"/>
      <c r="I12247" s="27"/>
      <c r="J12247" s="27"/>
    </row>
    <row r="12248" spans="2:10" x14ac:dyDescent="0.25">
      <c r="B12248" s="27"/>
      <c r="D12248" s="27"/>
      <c r="E12248" s="27"/>
      <c r="I12248" s="27"/>
      <c r="J12248" s="27"/>
    </row>
    <row r="12249" spans="2:10" x14ac:dyDescent="0.25">
      <c r="B12249" s="27"/>
      <c r="D12249" s="27"/>
      <c r="E12249" s="27"/>
      <c r="I12249" s="27"/>
      <c r="J12249" s="27"/>
    </row>
    <row r="12250" spans="2:10" x14ac:dyDescent="0.25">
      <c r="B12250" s="27"/>
      <c r="D12250" s="27"/>
      <c r="E12250" s="27"/>
      <c r="I12250" s="27"/>
      <c r="J12250" s="27"/>
    </row>
    <row r="12251" spans="2:10" x14ac:dyDescent="0.25">
      <c r="B12251" s="27"/>
      <c r="D12251" s="27"/>
      <c r="E12251" s="27"/>
      <c r="I12251" s="27"/>
      <c r="J12251" s="27"/>
    </row>
    <row r="12252" spans="2:10" x14ac:dyDescent="0.25">
      <c r="B12252" s="27"/>
      <c r="D12252" s="27"/>
      <c r="E12252" s="27"/>
      <c r="I12252" s="27"/>
      <c r="J12252" s="27"/>
    </row>
    <row r="12253" spans="2:10" x14ac:dyDescent="0.25">
      <c r="B12253" s="27"/>
      <c r="D12253" s="27"/>
      <c r="E12253" s="27"/>
      <c r="I12253" s="27"/>
      <c r="J12253" s="27"/>
    </row>
    <row r="12254" spans="2:10" x14ac:dyDescent="0.25">
      <c r="B12254" s="27"/>
      <c r="D12254" s="27"/>
      <c r="E12254" s="27"/>
      <c r="I12254" s="27"/>
      <c r="J12254" s="27"/>
    </row>
    <row r="12255" spans="2:10" x14ac:dyDescent="0.25">
      <c r="B12255" s="27"/>
      <c r="D12255" s="27"/>
      <c r="E12255" s="27"/>
      <c r="I12255" s="27"/>
      <c r="J12255" s="27"/>
    </row>
    <row r="12256" spans="2:10" x14ac:dyDescent="0.25">
      <c r="B12256" s="27"/>
      <c r="D12256" s="27"/>
      <c r="E12256" s="27"/>
      <c r="I12256" s="27"/>
      <c r="J12256" s="27"/>
    </row>
    <row r="12257" spans="2:10" x14ac:dyDescent="0.25">
      <c r="B12257" s="27"/>
      <c r="D12257" s="27"/>
      <c r="E12257" s="27"/>
      <c r="I12257" s="27"/>
      <c r="J12257" s="27"/>
    </row>
    <row r="12258" spans="2:10" x14ac:dyDescent="0.25">
      <c r="B12258" s="27"/>
      <c r="D12258" s="27"/>
      <c r="E12258" s="27"/>
      <c r="I12258" s="27"/>
      <c r="J12258" s="27"/>
    </row>
    <row r="12259" spans="2:10" x14ac:dyDescent="0.25">
      <c r="B12259" s="27"/>
      <c r="D12259" s="27"/>
      <c r="E12259" s="27"/>
      <c r="I12259" s="27"/>
      <c r="J12259" s="27"/>
    </row>
    <row r="12260" spans="2:10" x14ac:dyDescent="0.25">
      <c r="B12260" s="27"/>
      <c r="D12260" s="27"/>
      <c r="E12260" s="27"/>
      <c r="I12260" s="27"/>
      <c r="J12260" s="27"/>
    </row>
    <row r="12261" spans="2:10" x14ac:dyDescent="0.25">
      <c r="B12261" s="27"/>
      <c r="D12261" s="27"/>
      <c r="E12261" s="27"/>
      <c r="I12261" s="27"/>
      <c r="J12261" s="27"/>
    </row>
    <row r="12262" spans="2:10" x14ac:dyDescent="0.25">
      <c r="B12262" s="27"/>
      <c r="D12262" s="27"/>
      <c r="E12262" s="27"/>
      <c r="I12262" s="27"/>
      <c r="J12262" s="27"/>
    </row>
    <row r="12263" spans="2:10" x14ac:dyDescent="0.25">
      <c r="B12263" s="27"/>
      <c r="D12263" s="27"/>
      <c r="E12263" s="27"/>
      <c r="I12263" s="27"/>
      <c r="J12263" s="27"/>
    </row>
    <row r="12264" spans="2:10" x14ac:dyDescent="0.25">
      <c r="B12264" s="27"/>
      <c r="D12264" s="27"/>
      <c r="E12264" s="27"/>
      <c r="I12264" s="27"/>
      <c r="J12264" s="27"/>
    </row>
    <row r="12265" spans="2:10" x14ac:dyDescent="0.25">
      <c r="B12265" s="27"/>
      <c r="D12265" s="27"/>
      <c r="E12265" s="27"/>
      <c r="I12265" s="27"/>
      <c r="J12265" s="27"/>
    </row>
    <row r="12266" spans="2:10" x14ac:dyDescent="0.25">
      <c r="B12266" s="27"/>
      <c r="D12266" s="27"/>
      <c r="E12266" s="27"/>
      <c r="I12266" s="27"/>
      <c r="J12266" s="27"/>
    </row>
    <row r="12267" spans="2:10" x14ac:dyDescent="0.25">
      <c r="B12267" s="27"/>
      <c r="D12267" s="27"/>
      <c r="E12267" s="27"/>
      <c r="I12267" s="27"/>
      <c r="J12267" s="27"/>
    </row>
    <row r="12268" spans="2:10" x14ac:dyDescent="0.25">
      <c r="B12268" s="27"/>
      <c r="D12268" s="27"/>
      <c r="E12268" s="27"/>
      <c r="I12268" s="27"/>
      <c r="J12268" s="27"/>
    </row>
    <row r="12269" spans="2:10" x14ac:dyDescent="0.25">
      <c r="B12269" s="27"/>
      <c r="D12269" s="27"/>
      <c r="E12269" s="27"/>
      <c r="I12269" s="27"/>
      <c r="J12269" s="27"/>
    </row>
    <row r="12270" spans="2:10" x14ac:dyDescent="0.25">
      <c r="B12270" s="27"/>
      <c r="D12270" s="27"/>
      <c r="E12270" s="27"/>
      <c r="I12270" s="27"/>
      <c r="J12270" s="27"/>
    </row>
    <row r="12271" spans="2:10" x14ac:dyDescent="0.25">
      <c r="B12271" s="27"/>
      <c r="D12271" s="27"/>
      <c r="E12271" s="27"/>
      <c r="I12271" s="27"/>
      <c r="J12271" s="27"/>
    </row>
    <row r="12272" spans="2:10" x14ac:dyDescent="0.25">
      <c r="B12272" s="27"/>
      <c r="D12272" s="27"/>
      <c r="E12272" s="27"/>
      <c r="I12272" s="27"/>
      <c r="J12272" s="27"/>
    </row>
    <row r="12273" spans="2:10" x14ac:dyDescent="0.25">
      <c r="B12273" s="27"/>
      <c r="D12273" s="27"/>
      <c r="E12273" s="27"/>
      <c r="I12273" s="27"/>
      <c r="J12273" s="27"/>
    </row>
    <row r="12274" spans="2:10" x14ac:dyDescent="0.25">
      <c r="B12274" s="27"/>
      <c r="D12274" s="27"/>
      <c r="E12274" s="27"/>
      <c r="I12274" s="27"/>
      <c r="J12274" s="27"/>
    </row>
    <row r="12275" spans="2:10" x14ac:dyDescent="0.25">
      <c r="B12275" s="27"/>
      <c r="D12275" s="27"/>
      <c r="E12275" s="27"/>
      <c r="I12275" s="27"/>
      <c r="J12275" s="27"/>
    </row>
    <row r="12276" spans="2:10" x14ac:dyDescent="0.25">
      <c r="B12276" s="27"/>
      <c r="D12276" s="27"/>
      <c r="E12276" s="27"/>
      <c r="I12276" s="27"/>
      <c r="J12276" s="27"/>
    </row>
    <row r="12277" spans="2:10" x14ac:dyDescent="0.25">
      <c r="B12277" s="27"/>
      <c r="D12277" s="27"/>
      <c r="E12277" s="27"/>
      <c r="I12277" s="27"/>
      <c r="J12277" s="27"/>
    </row>
    <row r="12278" spans="2:10" x14ac:dyDescent="0.25">
      <c r="B12278" s="27"/>
      <c r="D12278" s="27"/>
      <c r="E12278" s="27"/>
      <c r="I12278" s="27"/>
      <c r="J12278" s="27"/>
    </row>
    <row r="12279" spans="2:10" x14ac:dyDescent="0.25">
      <c r="B12279" s="27"/>
      <c r="D12279" s="27"/>
      <c r="E12279" s="27"/>
      <c r="I12279" s="27"/>
      <c r="J12279" s="27"/>
    </row>
    <row r="12280" spans="2:10" x14ac:dyDescent="0.25">
      <c r="B12280" s="27"/>
      <c r="D12280" s="27"/>
      <c r="E12280" s="27"/>
      <c r="I12280" s="27"/>
      <c r="J12280" s="27"/>
    </row>
    <row r="12281" spans="2:10" x14ac:dyDescent="0.25">
      <c r="B12281" s="27"/>
      <c r="D12281" s="27"/>
      <c r="E12281" s="27"/>
      <c r="I12281" s="27"/>
      <c r="J12281" s="27"/>
    </row>
    <row r="12282" spans="2:10" x14ac:dyDescent="0.25">
      <c r="B12282" s="27"/>
      <c r="D12282" s="27"/>
      <c r="E12282" s="27"/>
      <c r="I12282" s="27"/>
      <c r="J12282" s="27"/>
    </row>
    <row r="12283" spans="2:10" x14ac:dyDescent="0.25">
      <c r="B12283" s="27"/>
      <c r="D12283" s="27"/>
      <c r="E12283" s="27"/>
      <c r="I12283" s="27"/>
      <c r="J12283" s="27"/>
    </row>
    <row r="12284" spans="2:10" x14ac:dyDescent="0.25">
      <c r="B12284" s="27"/>
      <c r="D12284" s="27"/>
      <c r="E12284" s="27"/>
      <c r="I12284" s="27"/>
      <c r="J12284" s="27"/>
    </row>
    <row r="12285" spans="2:10" x14ac:dyDescent="0.25">
      <c r="B12285" s="27"/>
      <c r="D12285" s="27"/>
      <c r="E12285" s="27"/>
      <c r="I12285" s="27"/>
      <c r="J12285" s="27"/>
    </row>
    <row r="12286" spans="2:10" x14ac:dyDescent="0.25">
      <c r="B12286" s="27"/>
      <c r="D12286" s="27"/>
      <c r="E12286" s="27"/>
      <c r="I12286" s="27"/>
      <c r="J12286" s="27"/>
    </row>
    <row r="12287" spans="2:10" x14ac:dyDescent="0.25">
      <c r="B12287" s="27"/>
      <c r="D12287" s="27"/>
      <c r="E12287" s="27"/>
      <c r="I12287" s="27"/>
      <c r="J12287" s="27"/>
    </row>
    <row r="12288" spans="2:10" x14ac:dyDescent="0.25">
      <c r="B12288" s="27"/>
      <c r="D12288" s="27"/>
      <c r="E12288" s="27"/>
      <c r="I12288" s="27"/>
      <c r="J12288" s="27"/>
    </row>
    <row r="12289" spans="2:10" x14ac:dyDescent="0.25">
      <c r="B12289" s="27"/>
      <c r="D12289" s="27"/>
      <c r="E12289" s="27"/>
      <c r="I12289" s="27"/>
      <c r="J12289" s="27"/>
    </row>
    <row r="12290" spans="2:10" x14ac:dyDescent="0.25">
      <c r="B12290" s="27"/>
      <c r="D12290" s="27"/>
      <c r="E12290" s="27"/>
      <c r="I12290" s="27"/>
      <c r="J12290" s="27"/>
    </row>
    <row r="12291" spans="2:10" x14ac:dyDescent="0.25">
      <c r="B12291" s="27"/>
      <c r="D12291" s="27"/>
      <c r="E12291" s="27"/>
      <c r="I12291" s="27"/>
      <c r="J12291" s="27"/>
    </row>
    <row r="12292" spans="2:10" x14ac:dyDescent="0.25">
      <c r="B12292" s="27"/>
      <c r="D12292" s="27"/>
      <c r="E12292" s="27"/>
      <c r="I12292" s="27"/>
      <c r="J12292" s="27"/>
    </row>
    <row r="12293" spans="2:10" x14ac:dyDescent="0.25">
      <c r="B12293" s="27"/>
      <c r="D12293" s="27"/>
      <c r="E12293" s="27"/>
      <c r="I12293" s="27"/>
      <c r="J12293" s="27"/>
    </row>
    <row r="12294" spans="2:10" x14ac:dyDescent="0.25">
      <c r="B12294" s="27"/>
      <c r="D12294" s="27"/>
      <c r="E12294" s="27"/>
      <c r="I12294" s="27"/>
      <c r="J12294" s="27"/>
    </row>
    <row r="12295" spans="2:10" x14ac:dyDescent="0.25">
      <c r="B12295" s="27"/>
      <c r="D12295" s="27"/>
      <c r="E12295" s="27"/>
      <c r="I12295" s="27"/>
      <c r="J12295" s="27"/>
    </row>
    <row r="12296" spans="2:10" x14ac:dyDescent="0.25">
      <c r="B12296" s="27"/>
      <c r="D12296" s="27"/>
      <c r="E12296" s="27"/>
      <c r="I12296" s="27"/>
      <c r="J12296" s="27"/>
    </row>
    <row r="12297" spans="2:10" x14ac:dyDescent="0.25">
      <c r="B12297" s="27"/>
      <c r="D12297" s="27"/>
      <c r="E12297" s="27"/>
      <c r="I12297" s="27"/>
      <c r="J12297" s="27"/>
    </row>
    <row r="12298" spans="2:10" x14ac:dyDescent="0.25">
      <c r="B12298" s="27"/>
      <c r="D12298" s="27"/>
      <c r="E12298" s="27"/>
      <c r="I12298" s="27"/>
      <c r="J12298" s="27"/>
    </row>
    <row r="12299" spans="2:10" x14ac:dyDescent="0.25">
      <c r="B12299" s="27"/>
      <c r="D12299" s="27"/>
      <c r="E12299" s="27"/>
      <c r="I12299" s="27"/>
      <c r="J12299" s="27"/>
    </row>
    <row r="12300" spans="2:10" x14ac:dyDescent="0.25">
      <c r="B12300" s="27"/>
      <c r="D12300" s="27"/>
      <c r="E12300" s="27"/>
      <c r="I12300" s="27"/>
      <c r="J12300" s="27"/>
    </row>
    <row r="12301" spans="2:10" x14ac:dyDescent="0.25">
      <c r="B12301" s="27"/>
      <c r="D12301" s="27"/>
      <c r="E12301" s="27"/>
      <c r="I12301" s="27"/>
      <c r="J12301" s="27"/>
    </row>
    <row r="12302" spans="2:10" x14ac:dyDescent="0.25">
      <c r="B12302" s="27"/>
      <c r="D12302" s="27"/>
      <c r="E12302" s="27"/>
      <c r="I12302" s="27"/>
      <c r="J12302" s="27"/>
    </row>
    <row r="12303" spans="2:10" x14ac:dyDescent="0.25">
      <c r="B12303" s="27"/>
      <c r="D12303" s="27"/>
      <c r="E12303" s="27"/>
      <c r="I12303" s="27"/>
      <c r="J12303" s="27"/>
    </row>
    <row r="12304" spans="2:10" x14ac:dyDescent="0.25">
      <c r="B12304" s="27"/>
      <c r="D12304" s="27"/>
      <c r="E12304" s="27"/>
      <c r="I12304" s="27"/>
      <c r="J12304" s="27"/>
    </row>
    <row r="12305" spans="2:10" x14ac:dyDescent="0.25">
      <c r="B12305" s="27"/>
      <c r="D12305" s="27"/>
      <c r="E12305" s="27"/>
      <c r="I12305" s="27"/>
      <c r="J12305" s="27"/>
    </row>
    <row r="12306" spans="2:10" x14ac:dyDescent="0.25">
      <c r="B12306" s="27"/>
      <c r="D12306" s="27"/>
      <c r="E12306" s="27"/>
      <c r="I12306" s="27"/>
      <c r="J12306" s="27"/>
    </row>
    <row r="12307" spans="2:10" x14ac:dyDescent="0.25">
      <c r="B12307" s="27"/>
      <c r="D12307" s="27"/>
      <c r="E12307" s="27"/>
      <c r="I12307" s="27"/>
      <c r="J12307" s="27"/>
    </row>
    <row r="12308" spans="2:10" x14ac:dyDescent="0.25">
      <c r="B12308" s="27"/>
      <c r="D12308" s="27"/>
      <c r="E12308" s="27"/>
      <c r="I12308" s="27"/>
      <c r="J12308" s="27"/>
    </row>
    <row r="12309" spans="2:10" x14ac:dyDescent="0.25">
      <c r="B12309" s="27"/>
      <c r="D12309" s="27"/>
      <c r="E12309" s="27"/>
      <c r="I12309" s="27"/>
      <c r="J12309" s="27"/>
    </row>
    <row r="12310" spans="2:10" x14ac:dyDescent="0.25">
      <c r="B12310" s="27"/>
      <c r="D12310" s="27"/>
      <c r="E12310" s="27"/>
      <c r="I12310" s="27"/>
      <c r="J12310" s="27"/>
    </row>
    <row r="12311" spans="2:10" x14ac:dyDescent="0.25">
      <c r="B12311" s="27"/>
      <c r="D12311" s="27"/>
      <c r="E12311" s="27"/>
      <c r="I12311" s="27"/>
      <c r="J12311" s="27"/>
    </row>
    <row r="12312" spans="2:10" x14ac:dyDescent="0.25">
      <c r="B12312" s="27"/>
      <c r="D12312" s="27"/>
      <c r="E12312" s="27"/>
      <c r="I12312" s="27"/>
      <c r="J12312" s="27"/>
    </row>
    <row r="12313" spans="2:10" x14ac:dyDescent="0.25">
      <c r="B12313" s="27"/>
      <c r="D12313" s="27"/>
      <c r="E12313" s="27"/>
      <c r="I12313" s="27"/>
      <c r="J12313" s="27"/>
    </row>
    <row r="12314" spans="2:10" x14ac:dyDescent="0.25">
      <c r="B12314" s="27"/>
      <c r="D12314" s="27"/>
      <c r="E12314" s="27"/>
      <c r="I12314" s="27"/>
      <c r="J12314" s="27"/>
    </row>
    <row r="12315" spans="2:10" x14ac:dyDescent="0.25">
      <c r="B12315" s="27"/>
      <c r="D12315" s="27"/>
      <c r="E12315" s="27"/>
      <c r="I12315" s="27"/>
      <c r="J12315" s="27"/>
    </row>
    <row r="12316" spans="2:10" x14ac:dyDescent="0.25">
      <c r="B12316" s="27"/>
      <c r="D12316" s="27"/>
      <c r="E12316" s="27"/>
      <c r="I12316" s="27"/>
      <c r="J12316" s="27"/>
    </row>
    <row r="12317" spans="2:10" x14ac:dyDescent="0.25">
      <c r="B12317" s="27"/>
      <c r="D12317" s="27"/>
      <c r="E12317" s="27"/>
      <c r="I12317" s="27"/>
      <c r="J12317" s="27"/>
    </row>
    <row r="12318" spans="2:10" x14ac:dyDescent="0.25">
      <c r="B12318" s="27"/>
      <c r="D12318" s="27"/>
      <c r="E12318" s="27"/>
      <c r="I12318" s="27"/>
      <c r="J12318" s="27"/>
    </row>
    <row r="12319" spans="2:10" x14ac:dyDescent="0.25">
      <c r="B12319" s="27"/>
      <c r="D12319" s="27"/>
      <c r="E12319" s="27"/>
      <c r="I12319" s="27"/>
      <c r="J12319" s="27"/>
    </row>
    <row r="12320" spans="2:10" x14ac:dyDescent="0.25">
      <c r="B12320" s="27"/>
      <c r="D12320" s="27"/>
      <c r="E12320" s="27"/>
      <c r="I12320" s="27"/>
      <c r="J12320" s="27"/>
    </row>
    <row r="12321" spans="2:10" x14ac:dyDescent="0.25">
      <c r="B12321" s="27"/>
      <c r="D12321" s="27"/>
      <c r="E12321" s="27"/>
      <c r="I12321" s="27"/>
      <c r="J12321" s="27"/>
    </row>
    <row r="12322" spans="2:10" x14ac:dyDescent="0.25">
      <c r="B12322" s="27"/>
      <c r="D12322" s="27"/>
      <c r="E12322" s="27"/>
      <c r="I12322" s="27"/>
      <c r="J12322" s="27"/>
    </row>
    <row r="12323" spans="2:10" x14ac:dyDescent="0.25">
      <c r="B12323" s="27"/>
      <c r="D12323" s="27"/>
      <c r="E12323" s="27"/>
      <c r="I12323" s="27"/>
      <c r="J12323" s="27"/>
    </row>
    <row r="12324" spans="2:10" x14ac:dyDescent="0.25">
      <c r="B12324" s="27"/>
      <c r="D12324" s="27"/>
      <c r="E12324" s="27"/>
      <c r="I12324" s="27"/>
      <c r="J12324" s="27"/>
    </row>
    <row r="12325" spans="2:10" x14ac:dyDescent="0.25">
      <c r="B12325" s="27"/>
      <c r="D12325" s="27"/>
      <c r="E12325" s="27"/>
      <c r="I12325" s="27"/>
      <c r="J12325" s="27"/>
    </row>
    <row r="12326" spans="2:10" x14ac:dyDescent="0.25">
      <c r="B12326" s="27"/>
      <c r="D12326" s="27"/>
      <c r="E12326" s="27"/>
      <c r="I12326" s="27"/>
      <c r="J12326" s="27"/>
    </row>
    <row r="12327" spans="2:10" x14ac:dyDescent="0.25">
      <c r="B12327" s="27"/>
      <c r="D12327" s="27"/>
      <c r="E12327" s="27"/>
      <c r="I12327" s="27"/>
      <c r="J12327" s="27"/>
    </row>
    <row r="12328" spans="2:10" x14ac:dyDescent="0.25">
      <c r="B12328" s="27"/>
      <c r="D12328" s="27"/>
      <c r="E12328" s="27"/>
      <c r="I12328" s="27"/>
      <c r="J12328" s="27"/>
    </row>
    <row r="12329" spans="2:10" x14ac:dyDescent="0.25">
      <c r="B12329" s="27"/>
      <c r="D12329" s="27"/>
      <c r="E12329" s="27"/>
      <c r="I12329" s="27"/>
      <c r="J12329" s="27"/>
    </row>
    <row r="12330" spans="2:10" x14ac:dyDescent="0.25">
      <c r="B12330" s="27"/>
      <c r="D12330" s="27"/>
      <c r="E12330" s="27"/>
      <c r="I12330" s="27"/>
      <c r="J12330" s="27"/>
    </row>
    <row r="12331" spans="2:10" x14ac:dyDescent="0.25">
      <c r="B12331" s="27"/>
      <c r="D12331" s="27"/>
      <c r="E12331" s="27"/>
      <c r="I12331" s="27"/>
      <c r="J12331" s="27"/>
    </row>
    <row r="12332" spans="2:10" x14ac:dyDescent="0.25">
      <c r="B12332" s="27"/>
      <c r="D12332" s="27"/>
      <c r="E12332" s="27"/>
      <c r="I12332" s="27"/>
      <c r="J12332" s="27"/>
    </row>
    <row r="12333" spans="2:10" x14ac:dyDescent="0.25">
      <c r="B12333" s="27"/>
      <c r="D12333" s="27"/>
      <c r="E12333" s="27"/>
      <c r="I12333" s="27"/>
      <c r="J12333" s="27"/>
    </row>
    <row r="12334" spans="2:10" x14ac:dyDescent="0.25">
      <c r="B12334" s="27"/>
      <c r="D12334" s="27"/>
      <c r="E12334" s="27"/>
      <c r="I12334" s="27"/>
      <c r="J12334" s="27"/>
    </row>
    <row r="12335" spans="2:10" x14ac:dyDescent="0.25">
      <c r="B12335" s="27"/>
      <c r="D12335" s="27"/>
      <c r="E12335" s="27"/>
      <c r="I12335" s="27"/>
      <c r="J12335" s="27"/>
    </row>
    <row r="12336" spans="2:10" x14ac:dyDescent="0.25">
      <c r="B12336" s="27"/>
      <c r="D12336" s="27"/>
      <c r="E12336" s="27"/>
      <c r="I12336" s="27"/>
      <c r="J12336" s="27"/>
    </row>
    <row r="12337" spans="2:10" x14ac:dyDescent="0.25">
      <c r="B12337" s="27"/>
      <c r="D12337" s="27"/>
      <c r="E12337" s="27"/>
      <c r="I12337" s="27"/>
      <c r="J12337" s="27"/>
    </row>
    <row r="12338" spans="2:10" x14ac:dyDescent="0.25">
      <c r="B12338" s="27"/>
      <c r="D12338" s="27"/>
      <c r="E12338" s="27"/>
      <c r="I12338" s="27"/>
      <c r="J12338" s="27"/>
    </row>
    <row r="12339" spans="2:10" x14ac:dyDescent="0.25">
      <c r="B12339" s="27"/>
      <c r="D12339" s="27"/>
      <c r="E12339" s="27"/>
      <c r="I12339" s="27"/>
      <c r="J12339" s="27"/>
    </row>
    <row r="12340" spans="2:10" x14ac:dyDescent="0.25">
      <c r="B12340" s="27"/>
      <c r="D12340" s="27"/>
      <c r="E12340" s="27"/>
      <c r="I12340" s="27"/>
      <c r="J12340" s="27"/>
    </row>
    <row r="12341" spans="2:10" x14ac:dyDescent="0.25">
      <c r="B12341" s="27"/>
      <c r="D12341" s="27"/>
      <c r="E12341" s="27"/>
      <c r="I12341" s="27"/>
      <c r="J12341" s="27"/>
    </row>
    <row r="12342" spans="2:10" x14ac:dyDescent="0.25">
      <c r="B12342" s="27"/>
      <c r="D12342" s="27"/>
      <c r="E12342" s="27"/>
      <c r="I12342" s="27"/>
      <c r="J12342" s="27"/>
    </row>
    <row r="12343" spans="2:10" x14ac:dyDescent="0.25">
      <c r="B12343" s="27"/>
      <c r="D12343" s="27"/>
      <c r="E12343" s="27"/>
      <c r="I12343" s="27"/>
      <c r="J12343" s="27"/>
    </row>
    <row r="12344" spans="2:10" x14ac:dyDescent="0.25">
      <c r="B12344" s="27"/>
      <c r="D12344" s="27"/>
      <c r="E12344" s="27"/>
      <c r="I12344" s="27"/>
      <c r="J12344" s="27"/>
    </row>
    <row r="12345" spans="2:10" x14ac:dyDescent="0.25">
      <c r="B12345" s="27"/>
      <c r="D12345" s="27"/>
      <c r="E12345" s="27"/>
      <c r="I12345" s="27"/>
      <c r="J12345" s="27"/>
    </row>
    <row r="12346" spans="2:10" x14ac:dyDescent="0.25">
      <c r="B12346" s="27"/>
      <c r="D12346" s="27"/>
      <c r="E12346" s="27"/>
      <c r="I12346" s="27"/>
      <c r="J12346" s="27"/>
    </row>
    <row r="12347" spans="2:10" x14ac:dyDescent="0.25">
      <c r="B12347" s="27"/>
      <c r="D12347" s="27"/>
      <c r="E12347" s="27"/>
      <c r="I12347" s="27"/>
      <c r="J12347" s="27"/>
    </row>
    <row r="12348" spans="2:10" x14ac:dyDescent="0.25">
      <c r="B12348" s="27"/>
      <c r="D12348" s="27"/>
      <c r="E12348" s="27"/>
      <c r="I12348" s="27"/>
      <c r="J12348" s="27"/>
    </row>
    <row r="12349" spans="2:10" x14ac:dyDescent="0.25">
      <c r="B12349" s="27"/>
      <c r="D12349" s="27"/>
      <c r="E12349" s="27"/>
      <c r="I12349" s="27"/>
      <c r="J12349" s="27"/>
    </row>
    <row r="12350" spans="2:10" x14ac:dyDescent="0.25">
      <c r="B12350" s="27"/>
      <c r="D12350" s="27"/>
      <c r="E12350" s="27"/>
      <c r="I12350" s="27"/>
      <c r="J12350" s="27"/>
    </row>
    <row r="12351" spans="2:10" x14ac:dyDescent="0.25">
      <c r="B12351" s="27"/>
      <c r="D12351" s="27"/>
      <c r="E12351" s="27"/>
      <c r="I12351" s="27"/>
      <c r="J12351" s="27"/>
    </row>
    <row r="12352" spans="2:10" x14ac:dyDescent="0.25">
      <c r="B12352" s="27"/>
      <c r="D12352" s="27"/>
      <c r="E12352" s="27"/>
      <c r="I12352" s="27"/>
      <c r="J12352" s="27"/>
    </row>
    <row r="12353" spans="2:10" x14ac:dyDescent="0.25">
      <c r="B12353" s="27"/>
      <c r="D12353" s="27"/>
      <c r="E12353" s="27"/>
      <c r="I12353" s="27"/>
      <c r="J12353" s="27"/>
    </row>
    <row r="12354" spans="2:10" x14ac:dyDescent="0.25">
      <c r="B12354" s="27"/>
      <c r="D12354" s="27"/>
      <c r="E12354" s="27"/>
      <c r="I12354" s="27"/>
      <c r="J12354" s="27"/>
    </row>
    <row r="12355" spans="2:10" x14ac:dyDescent="0.25">
      <c r="B12355" s="27"/>
      <c r="D12355" s="27"/>
      <c r="E12355" s="27"/>
      <c r="I12355" s="27"/>
      <c r="J12355" s="27"/>
    </row>
    <row r="12356" spans="2:10" x14ac:dyDescent="0.25">
      <c r="B12356" s="27"/>
      <c r="D12356" s="27"/>
      <c r="E12356" s="27"/>
      <c r="I12356" s="27"/>
      <c r="J12356" s="27"/>
    </row>
    <row r="12357" spans="2:10" x14ac:dyDescent="0.25">
      <c r="B12357" s="27"/>
      <c r="D12357" s="27"/>
      <c r="E12357" s="27"/>
      <c r="I12357" s="27"/>
      <c r="J12357" s="27"/>
    </row>
    <row r="12358" spans="2:10" x14ac:dyDescent="0.25">
      <c r="B12358" s="27"/>
      <c r="D12358" s="27"/>
      <c r="E12358" s="27"/>
      <c r="I12358" s="27"/>
      <c r="J12358" s="27"/>
    </row>
    <row r="12359" spans="2:10" x14ac:dyDescent="0.25">
      <c r="B12359" s="27"/>
      <c r="D12359" s="27"/>
      <c r="E12359" s="27"/>
      <c r="I12359" s="27"/>
      <c r="J12359" s="27"/>
    </row>
    <row r="12360" spans="2:10" x14ac:dyDescent="0.25">
      <c r="B12360" s="27"/>
      <c r="D12360" s="27"/>
      <c r="E12360" s="27"/>
      <c r="I12360" s="27"/>
      <c r="J12360" s="27"/>
    </row>
    <row r="12361" spans="2:10" x14ac:dyDescent="0.25">
      <c r="B12361" s="27"/>
      <c r="D12361" s="27"/>
      <c r="E12361" s="27"/>
      <c r="I12361" s="27"/>
      <c r="J12361" s="27"/>
    </row>
    <row r="12362" spans="2:10" x14ac:dyDescent="0.25">
      <c r="B12362" s="27"/>
      <c r="D12362" s="27"/>
      <c r="E12362" s="27"/>
      <c r="I12362" s="27"/>
      <c r="J12362" s="27"/>
    </row>
    <row r="12363" spans="2:10" x14ac:dyDescent="0.25">
      <c r="B12363" s="27"/>
      <c r="D12363" s="27"/>
      <c r="E12363" s="27"/>
      <c r="I12363" s="27"/>
      <c r="J12363" s="27"/>
    </row>
    <row r="12364" spans="2:10" x14ac:dyDescent="0.25">
      <c r="B12364" s="27"/>
      <c r="D12364" s="27"/>
      <c r="E12364" s="27"/>
      <c r="I12364" s="27"/>
      <c r="J12364" s="27"/>
    </row>
    <row r="12365" spans="2:10" x14ac:dyDescent="0.25">
      <c r="B12365" s="27"/>
      <c r="D12365" s="27"/>
      <c r="E12365" s="27"/>
      <c r="I12365" s="27"/>
      <c r="J12365" s="27"/>
    </row>
    <row r="12366" spans="2:10" x14ac:dyDescent="0.25">
      <c r="B12366" s="27"/>
      <c r="D12366" s="27"/>
      <c r="E12366" s="27"/>
      <c r="I12366" s="27"/>
      <c r="J12366" s="27"/>
    </row>
    <row r="12367" spans="2:10" x14ac:dyDescent="0.25">
      <c r="B12367" s="27"/>
      <c r="D12367" s="27"/>
      <c r="E12367" s="27"/>
      <c r="I12367" s="27"/>
      <c r="J12367" s="27"/>
    </row>
    <row r="12368" spans="2:10" x14ac:dyDescent="0.25">
      <c r="B12368" s="27"/>
      <c r="D12368" s="27"/>
      <c r="E12368" s="27"/>
      <c r="I12368" s="27"/>
      <c r="J12368" s="27"/>
    </row>
    <row r="12369" spans="2:10" x14ac:dyDescent="0.25">
      <c r="B12369" s="27"/>
      <c r="D12369" s="27"/>
      <c r="E12369" s="27"/>
      <c r="I12369" s="27"/>
      <c r="J12369" s="27"/>
    </row>
    <row r="12370" spans="2:10" x14ac:dyDescent="0.25">
      <c r="B12370" s="27"/>
      <c r="D12370" s="27"/>
      <c r="E12370" s="27"/>
      <c r="I12370" s="27"/>
      <c r="J12370" s="27"/>
    </row>
    <row r="12371" spans="2:10" x14ac:dyDescent="0.25">
      <c r="B12371" s="27"/>
      <c r="D12371" s="27"/>
      <c r="E12371" s="27"/>
      <c r="I12371" s="27"/>
      <c r="J12371" s="27"/>
    </row>
    <row r="12372" spans="2:10" x14ac:dyDescent="0.25">
      <c r="B12372" s="27"/>
      <c r="D12372" s="27"/>
      <c r="E12372" s="27"/>
      <c r="I12372" s="27"/>
      <c r="J12372" s="27"/>
    </row>
    <row r="12373" spans="2:10" x14ac:dyDescent="0.25">
      <c r="B12373" s="27"/>
      <c r="D12373" s="27"/>
      <c r="E12373" s="27"/>
      <c r="I12373" s="27"/>
      <c r="J12373" s="27"/>
    </row>
    <row r="12374" spans="2:10" x14ac:dyDescent="0.25">
      <c r="B12374" s="27"/>
      <c r="D12374" s="27"/>
      <c r="E12374" s="27"/>
      <c r="I12374" s="27"/>
      <c r="J12374" s="27"/>
    </row>
    <row r="12375" spans="2:10" x14ac:dyDescent="0.25">
      <c r="B12375" s="27"/>
      <c r="D12375" s="27"/>
      <c r="E12375" s="27"/>
      <c r="I12375" s="27"/>
      <c r="J12375" s="27"/>
    </row>
    <row r="12376" spans="2:10" x14ac:dyDescent="0.25">
      <c r="B12376" s="27"/>
      <c r="D12376" s="27"/>
      <c r="E12376" s="27"/>
      <c r="I12376" s="27"/>
      <c r="J12376" s="27"/>
    </row>
    <row r="12377" spans="2:10" x14ac:dyDescent="0.25">
      <c r="B12377" s="27"/>
      <c r="D12377" s="27"/>
      <c r="E12377" s="27"/>
      <c r="I12377" s="27"/>
      <c r="J12377" s="27"/>
    </row>
    <row r="12378" spans="2:10" x14ac:dyDescent="0.25">
      <c r="B12378" s="27"/>
      <c r="D12378" s="27"/>
      <c r="E12378" s="27"/>
      <c r="I12378" s="27"/>
      <c r="J12378" s="27"/>
    </row>
    <row r="12379" spans="2:10" x14ac:dyDescent="0.25">
      <c r="B12379" s="27"/>
      <c r="D12379" s="27"/>
      <c r="E12379" s="27"/>
      <c r="I12379" s="27"/>
      <c r="J12379" s="27"/>
    </row>
    <row r="12380" spans="2:10" x14ac:dyDescent="0.25">
      <c r="B12380" s="27"/>
      <c r="D12380" s="27"/>
      <c r="E12380" s="27"/>
      <c r="I12380" s="27"/>
      <c r="J12380" s="27"/>
    </row>
    <row r="12381" spans="2:10" x14ac:dyDescent="0.25">
      <c r="B12381" s="27"/>
      <c r="D12381" s="27"/>
      <c r="E12381" s="27"/>
      <c r="I12381" s="27"/>
      <c r="J12381" s="27"/>
    </row>
    <row r="12382" spans="2:10" x14ac:dyDescent="0.25">
      <c r="B12382" s="27"/>
      <c r="D12382" s="27"/>
      <c r="E12382" s="27"/>
      <c r="I12382" s="27"/>
      <c r="J12382" s="27"/>
    </row>
    <row r="12383" spans="2:10" x14ac:dyDescent="0.25">
      <c r="B12383" s="27"/>
      <c r="D12383" s="27"/>
      <c r="E12383" s="27"/>
      <c r="I12383" s="27"/>
      <c r="J12383" s="27"/>
    </row>
    <row r="12384" spans="2:10" x14ac:dyDescent="0.25">
      <c r="B12384" s="27"/>
      <c r="D12384" s="27"/>
      <c r="E12384" s="27"/>
      <c r="I12384" s="27"/>
      <c r="J12384" s="27"/>
    </row>
    <row r="12385" spans="2:10" x14ac:dyDescent="0.25">
      <c r="B12385" s="27"/>
      <c r="D12385" s="27"/>
      <c r="E12385" s="27"/>
      <c r="I12385" s="27"/>
      <c r="J12385" s="27"/>
    </row>
    <row r="12386" spans="2:10" x14ac:dyDescent="0.25">
      <c r="B12386" s="27"/>
      <c r="D12386" s="27"/>
      <c r="E12386" s="27"/>
      <c r="I12386" s="27"/>
      <c r="J12386" s="27"/>
    </row>
    <row r="12387" spans="2:10" x14ac:dyDescent="0.25">
      <c r="B12387" s="27"/>
      <c r="D12387" s="27"/>
      <c r="E12387" s="27"/>
      <c r="I12387" s="27"/>
      <c r="J12387" s="27"/>
    </row>
    <row r="12388" spans="2:10" x14ac:dyDescent="0.25">
      <c r="B12388" s="27"/>
      <c r="D12388" s="27"/>
      <c r="E12388" s="27"/>
      <c r="I12388" s="27"/>
      <c r="J12388" s="27"/>
    </row>
    <row r="12389" spans="2:10" x14ac:dyDescent="0.25">
      <c r="B12389" s="27"/>
      <c r="D12389" s="27"/>
      <c r="E12389" s="27"/>
      <c r="I12389" s="27"/>
      <c r="J12389" s="27"/>
    </row>
    <row r="12390" spans="2:10" x14ac:dyDescent="0.25">
      <c r="B12390" s="27"/>
      <c r="D12390" s="27"/>
      <c r="E12390" s="27"/>
      <c r="I12390" s="27"/>
      <c r="J12390" s="27"/>
    </row>
    <row r="12391" spans="2:10" x14ac:dyDescent="0.25">
      <c r="B12391" s="27"/>
      <c r="D12391" s="27"/>
      <c r="E12391" s="27"/>
      <c r="I12391" s="27"/>
      <c r="J12391" s="27"/>
    </row>
    <row r="12392" spans="2:10" x14ac:dyDescent="0.25">
      <c r="B12392" s="27"/>
      <c r="D12392" s="27"/>
      <c r="E12392" s="27"/>
      <c r="I12392" s="27"/>
      <c r="J12392" s="27"/>
    </row>
    <row r="12393" spans="2:10" x14ac:dyDescent="0.25">
      <c r="B12393" s="27"/>
      <c r="D12393" s="27"/>
      <c r="E12393" s="27"/>
      <c r="I12393" s="27"/>
      <c r="J12393" s="27"/>
    </row>
    <row r="12394" spans="2:10" x14ac:dyDescent="0.25">
      <c r="B12394" s="27"/>
      <c r="D12394" s="27"/>
      <c r="E12394" s="27"/>
      <c r="I12394" s="27"/>
      <c r="J12394" s="27"/>
    </row>
    <row r="12395" spans="2:10" x14ac:dyDescent="0.25">
      <c r="B12395" s="27"/>
      <c r="D12395" s="27"/>
      <c r="E12395" s="27"/>
      <c r="I12395" s="27"/>
      <c r="J12395" s="27"/>
    </row>
    <row r="12396" spans="2:10" x14ac:dyDescent="0.25">
      <c r="B12396" s="27"/>
      <c r="D12396" s="27"/>
      <c r="E12396" s="27"/>
      <c r="I12396" s="27"/>
      <c r="J12396" s="27"/>
    </row>
    <row r="12397" spans="2:10" x14ac:dyDescent="0.25">
      <c r="B12397" s="27"/>
      <c r="D12397" s="27"/>
      <c r="E12397" s="27"/>
      <c r="I12397" s="27"/>
      <c r="J12397" s="27"/>
    </row>
    <row r="12398" spans="2:10" x14ac:dyDescent="0.25">
      <c r="B12398" s="27"/>
      <c r="D12398" s="27"/>
      <c r="E12398" s="27"/>
      <c r="I12398" s="27"/>
      <c r="J12398" s="27"/>
    </row>
    <row r="12399" spans="2:10" x14ac:dyDescent="0.25">
      <c r="B12399" s="27"/>
      <c r="D12399" s="27"/>
      <c r="E12399" s="27"/>
      <c r="I12399" s="27"/>
      <c r="J12399" s="27"/>
    </row>
    <row r="12400" spans="2:10" x14ac:dyDescent="0.25">
      <c r="B12400" s="27"/>
      <c r="D12400" s="27"/>
      <c r="E12400" s="27"/>
      <c r="I12400" s="27"/>
      <c r="J12400" s="27"/>
    </row>
    <row r="12401" spans="2:10" x14ac:dyDescent="0.25">
      <c r="B12401" s="27"/>
      <c r="D12401" s="27"/>
      <c r="E12401" s="27"/>
      <c r="I12401" s="27"/>
      <c r="J12401" s="27"/>
    </row>
    <row r="12402" spans="2:10" x14ac:dyDescent="0.25">
      <c r="B12402" s="27"/>
      <c r="D12402" s="27"/>
      <c r="E12402" s="27"/>
      <c r="I12402" s="27"/>
      <c r="J12402" s="27"/>
    </row>
    <row r="12403" spans="2:10" x14ac:dyDescent="0.25">
      <c r="B12403" s="27"/>
      <c r="D12403" s="27"/>
      <c r="E12403" s="27"/>
      <c r="I12403" s="27"/>
      <c r="J12403" s="27"/>
    </row>
    <row r="12404" spans="2:10" x14ac:dyDescent="0.25">
      <c r="B12404" s="27"/>
      <c r="D12404" s="27"/>
      <c r="E12404" s="27"/>
      <c r="I12404" s="27"/>
      <c r="J12404" s="27"/>
    </row>
    <row r="12405" spans="2:10" x14ac:dyDescent="0.25">
      <c r="B12405" s="27"/>
      <c r="D12405" s="27"/>
      <c r="E12405" s="27"/>
      <c r="I12405" s="27"/>
      <c r="J12405" s="27"/>
    </row>
    <row r="12406" spans="2:10" x14ac:dyDescent="0.25">
      <c r="B12406" s="27"/>
      <c r="D12406" s="27"/>
      <c r="E12406" s="27"/>
      <c r="I12406" s="27"/>
      <c r="J12406" s="27"/>
    </row>
    <row r="12407" spans="2:10" x14ac:dyDescent="0.25">
      <c r="B12407" s="27"/>
      <c r="D12407" s="27"/>
      <c r="E12407" s="27"/>
      <c r="I12407" s="27"/>
      <c r="J12407" s="27"/>
    </row>
    <row r="12408" spans="2:10" x14ac:dyDescent="0.25">
      <c r="B12408" s="27"/>
      <c r="D12408" s="27"/>
      <c r="E12408" s="27"/>
      <c r="I12408" s="27"/>
      <c r="J12408" s="27"/>
    </row>
    <row r="12409" spans="2:10" x14ac:dyDescent="0.25">
      <c r="B12409" s="27"/>
      <c r="D12409" s="27"/>
      <c r="E12409" s="27"/>
      <c r="I12409" s="27"/>
      <c r="J12409" s="27"/>
    </row>
    <row r="12410" spans="2:10" x14ac:dyDescent="0.25">
      <c r="B12410" s="27"/>
      <c r="D12410" s="27"/>
      <c r="E12410" s="27"/>
      <c r="I12410" s="27"/>
      <c r="J12410" s="27"/>
    </row>
    <row r="12411" spans="2:10" x14ac:dyDescent="0.25">
      <c r="B12411" s="27"/>
      <c r="D12411" s="27"/>
      <c r="E12411" s="27"/>
      <c r="I12411" s="27"/>
      <c r="J12411" s="27"/>
    </row>
    <row r="12412" spans="2:10" x14ac:dyDescent="0.25">
      <c r="B12412" s="27"/>
      <c r="D12412" s="27"/>
      <c r="E12412" s="27"/>
      <c r="I12412" s="27"/>
      <c r="J12412" s="27"/>
    </row>
    <row r="12413" spans="2:10" x14ac:dyDescent="0.25">
      <c r="B12413" s="27"/>
      <c r="D12413" s="27"/>
      <c r="E12413" s="27"/>
      <c r="I12413" s="27"/>
      <c r="J12413" s="27"/>
    </row>
    <row r="12414" spans="2:10" x14ac:dyDescent="0.25">
      <c r="B12414" s="27"/>
      <c r="D12414" s="27"/>
      <c r="E12414" s="27"/>
      <c r="I12414" s="27"/>
      <c r="J12414" s="27"/>
    </row>
    <row r="12415" spans="2:10" x14ac:dyDescent="0.25">
      <c r="B12415" s="27"/>
      <c r="D12415" s="27"/>
      <c r="E12415" s="27"/>
      <c r="I12415" s="27"/>
      <c r="J12415" s="27"/>
    </row>
    <row r="12416" spans="2:10" x14ac:dyDescent="0.25">
      <c r="B12416" s="27"/>
      <c r="D12416" s="27"/>
      <c r="E12416" s="27"/>
      <c r="I12416" s="27"/>
      <c r="J12416" s="27"/>
    </row>
    <row r="12417" spans="2:10" x14ac:dyDescent="0.25">
      <c r="B12417" s="27"/>
      <c r="D12417" s="27"/>
      <c r="E12417" s="27"/>
      <c r="I12417" s="27"/>
      <c r="J12417" s="27"/>
    </row>
    <row r="12418" spans="2:10" x14ac:dyDescent="0.25">
      <c r="B12418" s="27"/>
      <c r="D12418" s="27"/>
      <c r="E12418" s="27"/>
      <c r="I12418" s="27"/>
      <c r="J12418" s="27"/>
    </row>
    <row r="12419" spans="2:10" x14ac:dyDescent="0.25">
      <c r="B12419" s="27"/>
      <c r="D12419" s="27"/>
      <c r="E12419" s="27"/>
      <c r="I12419" s="27"/>
      <c r="J12419" s="27"/>
    </row>
    <row r="12420" spans="2:10" x14ac:dyDescent="0.25">
      <c r="B12420" s="27"/>
      <c r="D12420" s="27"/>
      <c r="E12420" s="27"/>
      <c r="I12420" s="27"/>
      <c r="J12420" s="27"/>
    </row>
    <row r="12421" spans="2:10" x14ac:dyDescent="0.25">
      <c r="B12421" s="27"/>
      <c r="D12421" s="27"/>
      <c r="E12421" s="27"/>
      <c r="I12421" s="27"/>
      <c r="J12421" s="27"/>
    </row>
    <row r="12422" spans="2:10" x14ac:dyDescent="0.25">
      <c r="B12422" s="27"/>
      <c r="D12422" s="27"/>
      <c r="E12422" s="27"/>
      <c r="I12422" s="27"/>
      <c r="J12422" s="27"/>
    </row>
    <row r="12423" spans="2:10" x14ac:dyDescent="0.25">
      <c r="B12423" s="27"/>
      <c r="D12423" s="27"/>
      <c r="E12423" s="27"/>
      <c r="I12423" s="27"/>
      <c r="J12423" s="27"/>
    </row>
    <row r="12424" spans="2:10" x14ac:dyDescent="0.25">
      <c r="B12424" s="27"/>
      <c r="D12424" s="27"/>
      <c r="E12424" s="27"/>
      <c r="I12424" s="27"/>
      <c r="J12424" s="27"/>
    </row>
    <row r="12425" spans="2:10" x14ac:dyDescent="0.25">
      <c r="B12425" s="27"/>
      <c r="D12425" s="27"/>
      <c r="E12425" s="27"/>
      <c r="I12425" s="27"/>
      <c r="J12425" s="27"/>
    </row>
    <row r="12426" spans="2:10" x14ac:dyDescent="0.25">
      <c r="B12426" s="27"/>
      <c r="D12426" s="27"/>
      <c r="E12426" s="27"/>
      <c r="I12426" s="27"/>
      <c r="J12426" s="27"/>
    </row>
    <row r="12427" spans="2:10" x14ac:dyDescent="0.25">
      <c r="B12427" s="27"/>
      <c r="D12427" s="27"/>
      <c r="E12427" s="27"/>
      <c r="I12427" s="27"/>
      <c r="J12427" s="27"/>
    </row>
    <row r="12428" spans="2:10" x14ac:dyDescent="0.25">
      <c r="B12428" s="27"/>
      <c r="D12428" s="27"/>
      <c r="E12428" s="27"/>
      <c r="I12428" s="27"/>
      <c r="J12428" s="27"/>
    </row>
    <row r="12429" spans="2:10" x14ac:dyDescent="0.25">
      <c r="B12429" s="27"/>
      <c r="D12429" s="27"/>
      <c r="E12429" s="27"/>
      <c r="I12429" s="27"/>
      <c r="J12429" s="27"/>
    </row>
    <row r="12430" spans="2:10" x14ac:dyDescent="0.25">
      <c r="B12430" s="27"/>
      <c r="D12430" s="27"/>
      <c r="E12430" s="27"/>
      <c r="I12430" s="27"/>
      <c r="J12430" s="27"/>
    </row>
    <row r="12431" spans="2:10" x14ac:dyDescent="0.25">
      <c r="B12431" s="27"/>
      <c r="D12431" s="27"/>
      <c r="E12431" s="27"/>
      <c r="I12431" s="27"/>
      <c r="J12431" s="27"/>
    </row>
    <row r="12432" spans="2:10" x14ac:dyDescent="0.25">
      <c r="B12432" s="27"/>
      <c r="D12432" s="27"/>
      <c r="E12432" s="27"/>
      <c r="I12432" s="27"/>
      <c r="J12432" s="27"/>
    </row>
    <row r="12433" spans="2:10" x14ac:dyDescent="0.25">
      <c r="B12433" s="27"/>
      <c r="D12433" s="27"/>
      <c r="E12433" s="27"/>
      <c r="I12433" s="27"/>
      <c r="J12433" s="27"/>
    </row>
    <row r="12434" spans="2:10" x14ac:dyDescent="0.25">
      <c r="B12434" s="27"/>
      <c r="D12434" s="27"/>
      <c r="E12434" s="27"/>
      <c r="I12434" s="27"/>
      <c r="J12434" s="27"/>
    </row>
    <row r="12435" spans="2:10" x14ac:dyDescent="0.25">
      <c r="B12435" s="27"/>
      <c r="D12435" s="27"/>
      <c r="E12435" s="27"/>
      <c r="I12435" s="27"/>
      <c r="J12435" s="27"/>
    </row>
    <row r="12436" spans="2:10" x14ac:dyDescent="0.25">
      <c r="B12436" s="27"/>
      <c r="D12436" s="27"/>
      <c r="E12436" s="27"/>
      <c r="I12436" s="27"/>
      <c r="J12436" s="27"/>
    </row>
    <row r="12437" spans="2:10" x14ac:dyDescent="0.25">
      <c r="B12437" s="27"/>
      <c r="D12437" s="27"/>
      <c r="E12437" s="27"/>
      <c r="I12437" s="27"/>
      <c r="J12437" s="27"/>
    </row>
    <row r="12438" spans="2:10" x14ac:dyDescent="0.25">
      <c r="B12438" s="27"/>
      <c r="D12438" s="27"/>
      <c r="E12438" s="27"/>
      <c r="I12438" s="27"/>
      <c r="J12438" s="27"/>
    </row>
    <row r="12439" spans="2:10" x14ac:dyDescent="0.25">
      <c r="B12439" s="27"/>
      <c r="D12439" s="27"/>
      <c r="E12439" s="27"/>
      <c r="I12439" s="27"/>
      <c r="J12439" s="27"/>
    </row>
    <row r="12440" spans="2:10" x14ac:dyDescent="0.25">
      <c r="B12440" s="27"/>
      <c r="D12440" s="27"/>
      <c r="E12440" s="27"/>
      <c r="I12440" s="27"/>
      <c r="J12440" s="27"/>
    </row>
    <row r="12441" spans="2:10" x14ac:dyDescent="0.25">
      <c r="B12441" s="27"/>
      <c r="D12441" s="27"/>
      <c r="E12441" s="27"/>
      <c r="I12441" s="27"/>
      <c r="J12441" s="27"/>
    </row>
    <row r="12442" spans="2:10" x14ac:dyDescent="0.25">
      <c r="B12442" s="27"/>
      <c r="D12442" s="27"/>
      <c r="E12442" s="27"/>
      <c r="I12442" s="27"/>
      <c r="J12442" s="27"/>
    </row>
    <row r="12443" spans="2:10" x14ac:dyDescent="0.25">
      <c r="B12443" s="27"/>
      <c r="D12443" s="27"/>
      <c r="E12443" s="27"/>
      <c r="I12443" s="27"/>
      <c r="J12443" s="27"/>
    </row>
    <row r="12444" spans="2:10" x14ac:dyDescent="0.25">
      <c r="B12444" s="27"/>
      <c r="D12444" s="27"/>
      <c r="E12444" s="27"/>
      <c r="I12444" s="27"/>
      <c r="J12444" s="27"/>
    </row>
    <row r="12445" spans="2:10" x14ac:dyDescent="0.25">
      <c r="B12445" s="27"/>
      <c r="D12445" s="27"/>
      <c r="E12445" s="27"/>
      <c r="I12445" s="27"/>
      <c r="J12445" s="27"/>
    </row>
    <row r="12446" spans="2:10" x14ac:dyDescent="0.25">
      <c r="B12446" s="27"/>
      <c r="D12446" s="27"/>
      <c r="E12446" s="27"/>
      <c r="I12446" s="27"/>
      <c r="J12446" s="27"/>
    </row>
    <row r="12447" spans="2:10" x14ac:dyDescent="0.25">
      <c r="B12447" s="27"/>
      <c r="D12447" s="27"/>
      <c r="E12447" s="27"/>
      <c r="I12447" s="27"/>
      <c r="J12447" s="27"/>
    </row>
    <row r="12448" spans="2:10" x14ac:dyDescent="0.25">
      <c r="B12448" s="27"/>
      <c r="D12448" s="27"/>
      <c r="E12448" s="27"/>
      <c r="I12448" s="27"/>
      <c r="J12448" s="27"/>
    </row>
    <row r="12449" spans="2:10" x14ac:dyDescent="0.25">
      <c r="B12449" s="27"/>
      <c r="D12449" s="27"/>
      <c r="E12449" s="27"/>
      <c r="I12449" s="27"/>
      <c r="J12449" s="27"/>
    </row>
    <row r="12450" spans="2:10" x14ac:dyDescent="0.25">
      <c r="B12450" s="27"/>
      <c r="D12450" s="27"/>
      <c r="E12450" s="27"/>
      <c r="I12450" s="27"/>
      <c r="J12450" s="27"/>
    </row>
    <row r="12451" spans="2:10" x14ac:dyDescent="0.25">
      <c r="B12451" s="27"/>
      <c r="D12451" s="27"/>
      <c r="E12451" s="27"/>
      <c r="I12451" s="27"/>
      <c r="J12451" s="27"/>
    </row>
    <row r="12452" spans="2:10" x14ac:dyDescent="0.25">
      <c r="B12452" s="27"/>
      <c r="D12452" s="27"/>
      <c r="E12452" s="27"/>
      <c r="I12452" s="27"/>
      <c r="J12452" s="27"/>
    </row>
    <row r="12453" spans="2:10" x14ac:dyDescent="0.25">
      <c r="B12453" s="27"/>
      <c r="D12453" s="27"/>
      <c r="E12453" s="27"/>
      <c r="I12453" s="27"/>
      <c r="J12453" s="27"/>
    </row>
    <row r="12454" spans="2:10" x14ac:dyDescent="0.25">
      <c r="B12454" s="27"/>
      <c r="D12454" s="27"/>
      <c r="E12454" s="27"/>
      <c r="I12454" s="27"/>
      <c r="J12454" s="27"/>
    </row>
    <row r="12455" spans="2:10" x14ac:dyDescent="0.25">
      <c r="B12455" s="27"/>
      <c r="D12455" s="27"/>
      <c r="E12455" s="27"/>
      <c r="I12455" s="27"/>
      <c r="J12455" s="27"/>
    </row>
    <row r="12456" spans="2:10" x14ac:dyDescent="0.25">
      <c r="B12456" s="27"/>
      <c r="D12456" s="27"/>
      <c r="E12456" s="27"/>
      <c r="I12456" s="27"/>
      <c r="J12456" s="27"/>
    </row>
    <row r="12457" spans="2:10" x14ac:dyDescent="0.25">
      <c r="B12457" s="27"/>
      <c r="D12457" s="27"/>
      <c r="E12457" s="27"/>
      <c r="I12457" s="27"/>
      <c r="J12457" s="27"/>
    </row>
    <row r="12458" spans="2:10" x14ac:dyDescent="0.25">
      <c r="B12458" s="27"/>
      <c r="D12458" s="27"/>
      <c r="E12458" s="27"/>
      <c r="I12458" s="27"/>
      <c r="J12458" s="27"/>
    </row>
    <row r="12459" spans="2:10" x14ac:dyDescent="0.25">
      <c r="B12459" s="27"/>
      <c r="D12459" s="27"/>
      <c r="E12459" s="27"/>
      <c r="I12459" s="27"/>
      <c r="J12459" s="27"/>
    </row>
    <row r="12460" spans="2:10" x14ac:dyDescent="0.25">
      <c r="B12460" s="27"/>
      <c r="D12460" s="27"/>
      <c r="E12460" s="27"/>
      <c r="I12460" s="27"/>
      <c r="J12460" s="27"/>
    </row>
    <row r="12461" spans="2:10" x14ac:dyDescent="0.25">
      <c r="B12461" s="27"/>
      <c r="D12461" s="27"/>
      <c r="E12461" s="27"/>
      <c r="I12461" s="27"/>
      <c r="J12461" s="27"/>
    </row>
    <row r="12462" spans="2:10" x14ac:dyDescent="0.25">
      <c r="B12462" s="27"/>
      <c r="D12462" s="27"/>
      <c r="E12462" s="27"/>
      <c r="I12462" s="27"/>
      <c r="J12462" s="27"/>
    </row>
    <row r="12463" spans="2:10" x14ac:dyDescent="0.25">
      <c r="B12463" s="27"/>
      <c r="D12463" s="27"/>
      <c r="E12463" s="27"/>
      <c r="I12463" s="27"/>
      <c r="J12463" s="27"/>
    </row>
    <row r="12464" spans="2:10" x14ac:dyDescent="0.25">
      <c r="B12464" s="27"/>
      <c r="D12464" s="27"/>
      <c r="E12464" s="27"/>
      <c r="I12464" s="27"/>
      <c r="J12464" s="27"/>
    </row>
    <row r="12465" spans="2:10" x14ac:dyDescent="0.25">
      <c r="B12465" s="27"/>
      <c r="D12465" s="27"/>
      <c r="E12465" s="27"/>
      <c r="I12465" s="27"/>
      <c r="J12465" s="27"/>
    </row>
    <row r="12466" spans="2:10" x14ac:dyDescent="0.25">
      <c r="B12466" s="27"/>
      <c r="D12466" s="27"/>
      <c r="E12466" s="27"/>
      <c r="I12466" s="27"/>
      <c r="J12466" s="27"/>
    </row>
    <row r="12467" spans="2:10" x14ac:dyDescent="0.25">
      <c r="B12467" s="27"/>
      <c r="D12467" s="27"/>
      <c r="E12467" s="27"/>
      <c r="I12467" s="27"/>
      <c r="J12467" s="27"/>
    </row>
    <row r="12468" spans="2:10" x14ac:dyDescent="0.25">
      <c r="B12468" s="27"/>
      <c r="D12468" s="27"/>
      <c r="E12468" s="27"/>
      <c r="I12468" s="27"/>
      <c r="J12468" s="27"/>
    </row>
    <row r="12469" spans="2:10" x14ac:dyDescent="0.25">
      <c r="B12469" s="27"/>
      <c r="D12469" s="27"/>
      <c r="E12469" s="27"/>
      <c r="I12469" s="27"/>
      <c r="J12469" s="27"/>
    </row>
    <row r="12470" spans="2:10" x14ac:dyDescent="0.25">
      <c r="B12470" s="27"/>
      <c r="D12470" s="27"/>
      <c r="E12470" s="27"/>
      <c r="I12470" s="27"/>
      <c r="J12470" s="27"/>
    </row>
    <row r="12471" spans="2:10" x14ac:dyDescent="0.25">
      <c r="B12471" s="27"/>
      <c r="D12471" s="27"/>
      <c r="E12471" s="27"/>
      <c r="I12471" s="27"/>
      <c r="J12471" s="27"/>
    </row>
    <row r="12472" spans="2:10" x14ac:dyDescent="0.25">
      <c r="B12472" s="27"/>
      <c r="D12472" s="27"/>
      <c r="E12472" s="27"/>
      <c r="I12472" s="27"/>
      <c r="J12472" s="27"/>
    </row>
    <row r="12473" spans="2:10" x14ac:dyDescent="0.25">
      <c r="B12473" s="27"/>
      <c r="D12473" s="27"/>
      <c r="E12473" s="27"/>
      <c r="I12473" s="27"/>
      <c r="J12473" s="27"/>
    </row>
    <row r="12474" spans="2:10" x14ac:dyDescent="0.25">
      <c r="B12474" s="27"/>
      <c r="D12474" s="27"/>
      <c r="E12474" s="27"/>
      <c r="I12474" s="27"/>
      <c r="J12474" s="27"/>
    </row>
    <row r="12475" spans="2:10" x14ac:dyDescent="0.25">
      <c r="B12475" s="27"/>
      <c r="D12475" s="27"/>
      <c r="E12475" s="27"/>
      <c r="I12475" s="27"/>
      <c r="J12475" s="27"/>
    </row>
    <row r="12476" spans="2:10" x14ac:dyDescent="0.25">
      <c r="B12476" s="27"/>
      <c r="D12476" s="27"/>
      <c r="E12476" s="27"/>
      <c r="I12476" s="27"/>
      <c r="J12476" s="27"/>
    </row>
    <row r="12477" spans="2:10" x14ac:dyDescent="0.25">
      <c r="B12477" s="27"/>
      <c r="D12477" s="27"/>
      <c r="E12477" s="27"/>
      <c r="I12477" s="27"/>
      <c r="J12477" s="27"/>
    </row>
    <row r="12478" spans="2:10" x14ac:dyDescent="0.25">
      <c r="B12478" s="27"/>
      <c r="D12478" s="27"/>
      <c r="E12478" s="27"/>
      <c r="I12478" s="27"/>
      <c r="J12478" s="27"/>
    </row>
    <row r="12479" spans="2:10" x14ac:dyDescent="0.25">
      <c r="B12479" s="27"/>
      <c r="D12479" s="27"/>
      <c r="E12479" s="27"/>
      <c r="I12479" s="27"/>
      <c r="J12479" s="27"/>
    </row>
    <row r="12480" spans="2:10" x14ac:dyDescent="0.25">
      <c r="B12480" s="27"/>
      <c r="D12480" s="27"/>
      <c r="E12480" s="27"/>
      <c r="I12480" s="27"/>
      <c r="J12480" s="27"/>
    </row>
    <row r="12481" spans="2:10" x14ac:dyDescent="0.25">
      <c r="B12481" s="27"/>
      <c r="D12481" s="27"/>
      <c r="E12481" s="27"/>
      <c r="I12481" s="27"/>
      <c r="J12481" s="27"/>
    </row>
    <row r="12482" spans="2:10" x14ac:dyDescent="0.25">
      <c r="B12482" s="27"/>
      <c r="D12482" s="27"/>
      <c r="E12482" s="27"/>
      <c r="I12482" s="27"/>
      <c r="J12482" s="27"/>
    </row>
    <row r="12483" spans="2:10" x14ac:dyDescent="0.25">
      <c r="B12483" s="27"/>
      <c r="D12483" s="27"/>
      <c r="E12483" s="27"/>
      <c r="I12483" s="27"/>
      <c r="J12483" s="27"/>
    </row>
    <row r="12484" spans="2:10" x14ac:dyDescent="0.25">
      <c r="B12484" s="27"/>
      <c r="D12484" s="27"/>
      <c r="E12484" s="27"/>
      <c r="I12484" s="27"/>
      <c r="J12484" s="27"/>
    </row>
    <row r="12485" spans="2:10" x14ac:dyDescent="0.25">
      <c r="B12485" s="27"/>
      <c r="D12485" s="27"/>
      <c r="E12485" s="27"/>
      <c r="I12485" s="27"/>
      <c r="J12485" s="27"/>
    </row>
    <row r="12486" spans="2:10" x14ac:dyDescent="0.25">
      <c r="B12486" s="27"/>
      <c r="D12486" s="27"/>
      <c r="E12486" s="27"/>
      <c r="I12486" s="27"/>
      <c r="J12486" s="27"/>
    </row>
    <row r="12487" spans="2:10" x14ac:dyDescent="0.25">
      <c r="B12487" s="27"/>
      <c r="D12487" s="27"/>
      <c r="E12487" s="27"/>
      <c r="I12487" s="27"/>
      <c r="J12487" s="27"/>
    </row>
    <row r="12488" spans="2:10" x14ac:dyDescent="0.25">
      <c r="B12488" s="27"/>
      <c r="D12488" s="27"/>
      <c r="E12488" s="27"/>
      <c r="I12488" s="27"/>
      <c r="J12488" s="27"/>
    </row>
    <row r="12489" spans="2:10" x14ac:dyDescent="0.25">
      <c r="B12489" s="27"/>
      <c r="D12489" s="27"/>
      <c r="E12489" s="27"/>
      <c r="I12489" s="27"/>
      <c r="J12489" s="27"/>
    </row>
    <row r="12490" spans="2:10" x14ac:dyDescent="0.25">
      <c r="B12490" s="27"/>
      <c r="D12490" s="27"/>
      <c r="E12490" s="27"/>
      <c r="I12490" s="27"/>
      <c r="J12490" s="27"/>
    </row>
    <row r="12491" spans="2:10" x14ac:dyDescent="0.25">
      <c r="B12491" s="27"/>
      <c r="D12491" s="27"/>
      <c r="E12491" s="27"/>
      <c r="I12491" s="27"/>
      <c r="J12491" s="27"/>
    </row>
    <row r="12492" spans="2:10" x14ac:dyDescent="0.25">
      <c r="B12492" s="27"/>
      <c r="D12492" s="27"/>
      <c r="E12492" s="27"/>
      <c r="I12492" s="27"/>
      <c r="J12492" s="27"/>
    </row>
    <row r="12493" spans="2:10" x14ac:dyDescent="0.25">
      <c r="B12493" s="27"/>
      <c r="D12493" s="27"/>
      <c r="E12493" s="27"/>
      <c r="I12493" s="27"/>
      <c r="J12493" s="27"/>
    </row>
    <row r="12494" spans="2:10" x14ac:dyDescent="0.25">
      <c r="B12494" s="27"/>
      <c r="D12494" s="27"/>
      <c r="E12494" s="27"/>
      <c r="I12494" s="27"/>
      <c r="J12494" s="27"/>
    </row>
    <row r="12495" spans="2:10" x14ac:dyDescent="0.25">
      <c r="B12495" s="27"/>
      <c r="D12495" s="27"/>
      <c r="E12495" s="27"/>
      <c r="I12495" s="27"/>
      <c r="J12495" s="27"/>
    </row>
    <row r="12496" spans="2:10" x14ac:dyDescent="0.25">
      <c r="B12496" s="27"/>
      <c r="D12496" s="27"/>
      <c r="E12496" s="27"/>
      <c r="I12496" s="27"/>
      <c r="J12496" s="27"/>
    </row>
    <row r="12497" spans="2:10" x14ac:dyDescent="0.25">
      <c r="B12497" s="27"/>
      <c r="D12497" s="27"/>
      <c r="E12497" s="27"/>
      <c r="I12497" s="27"/>
      <c r="J12497" s="27"/>
    </row>
    <row r="12498" spans="2:10" x14ac:dyDescent="0.25">
      <c r="B12498" s="27"/>
      <c r="D12498" s="27"/>
      <c r="E12498" s="27"/>
      <c r="I12498" s="27"/>
      <c r="J12498" s="27"/>
    </row>
    <row r="12499" spans="2:10" x14ac:dyDescent="0.25">
      <c r="B12499" s="27"/>
      <c r="D12499" s="27"/>
      <c r="E12499" s="27"/>
      <c r="I12499" s="27"/>
      <c r="J12499" s="27"/>
    </row>
    <row r="12500" spans="2:10" x14ac:dyDescent="0.25">
      <c r="B12500" s="27"/>
      <c r="D12500" s="27"/>
      <c r="E12500" s="27"/>
      <c r="I12500" s="27"/>
      <c r="J12500" s="27"/>
    </row>
    <row r="12501" spans="2:10" x14ac:dyDescent="0.25">
      <c r="B12501" s="27"/>
      <c r="D12501" s="27"/>
      <c r="E12501" s="27"/>
      <c r="I12501" s="27"/>
      <c r="J12501" s="27"/>
    </row>
    <row r="12502" spans="2:10" x14ac:dyDescent="0.25">
      <c r="B12502" s="27"/>
      <c r="D12502" s="27"/>
      <c r="E12502" s="27"/>
      <c r="I12502" s="27"/>
      <c r="J12502" s="27"/>
    </row>
    <row r="12503" spans="2:10" x14ac:dyDescent="0.25">
      <c r="B12503" s="27"/>
      <c r="D12503" s="27"/>
      <c r="E12503" s="27"/>
      <c r="I12503" s="27"/>
      <c r="J12503" s="27"/>
    </row>
    <row r="12504" spans="2:10" x14ac:dyDescent="0.25">
      <c r="B12504" s="27"/>
      <c r="D12504" s="27"/>
      <c r="E12504" s="27"/>
      <c r="I12504" s="27"/>
      <c r="J12504" s="27"/>
    </row>
    <row r="12505" spans="2:10" x14ac:dyDescent="0.25">
      <c r="B12505" s="27"/>
      <c r="D12505" s="27"/>
      <c r="E12505" s="27"/>
      <c r="I12505" s="27"/>
      <c r="J12505" s="27"/>
    </row>
    <row r="12506" spans="2:10" x14ac:dyDescent="0.25">
      <c r="B12506" s="27"/>
      <c r="D12506" s="27"/>
      <c r="E12506" s="27"/>
      <c r="I12506" s="27"/>
      <c r="J12506" s="27"/>
    </row>
    <row r="12507" spans="2:10" x14ac:dyDescent="0.25">
      <c r="B12507" s="27"/>
      <c r="D12507" s="27"/>
      <c r="E12507" s="27"/>
      <c r="I12507" s="27"/>
      <c r="J12507" s="27"/>
    </row>
    <row r="12508" spans="2:10" x14ac:dyDescent="0.25">
      <c r="B12508" s="27"/>
      <c r="D12508" s="27"/>
      <c r="E12508" s="27"/>
      <c r="I12508" s="27"/>
      <c r="J12508" s="27"/>
    </row>
    <row r="12509" spans="2:10" x14ac:dyDescent="0.25">
      <c r="B12509" s="27"/>
      <c r="D12509" s="27"/>
      <c r="E12509" s="27"/>
      <c r="I12509" s="27"/>
      <c r="J12509" s="27"/>
    </row>
    <row r="12510" spans="2:10" x14ac:dyDescent="0.25">
      <c r="B12510" s="27"/>
      <c r="D12510" s="27"/>
      <c r="E12510" s="27"/>
      <c r="I12510" s="27"/>
      <c r="J12510" s="27"/>
    </row>
    <row r="12511" spans="2:10" x14ac:dyDescent="0.25">
      <c r="B12511" s="27"/>
      <c r="D12511" s="27"/>
      <c r="E12511" s="27"/>
      <c r="I12511" s="27"/>
      <c r="J12511" s="27"/>
    </row>
    <row r="12512" spans="2:10" x14ac:dyDescent="0.25">
      <c r="B12512" s="27"/>
      <c r="D12512" s="27"/>
      <c r="E12512" s="27"/>
      <c r="I12512" s="27"/>
      <c r="J12512" s="27"/>
    </row>
    <row r="12513" spans="2:10" x14ac:dyDescent="0.25">
      <c r="B12513" s="27"/>
      <c r="D12513" s="27"/>
      <c r="E12513" s="27"/>
      <c r="I12513" s="27"/>
      <c r="J12513" s="27"/>
    </row>
    <row r="12514" spans="2:10" x14ac:dyDescent="0.25">
      <c r="B12514" s="27"/>
      <c r="D12514" s="27"/>
      <c r="E12514" s="27"/>
      <c r="I12514" s="27"/>
      <c r="J12514" s="27"/>
    </row>
    <row r="12515" spans="2:10" x14ac:dyDescent="0.25">
      <c r="B12515" s="27"/>
      <c r="D12515" s="27"/>
      <c r="E12515" s="27"/>
      <c r="I12515" s="27"/>
      <c r="J12515" s="27"/>
    </row>
    <row r="12516" spans="2:10" x14ac:dyDescent="0.25">
      <c r="B12516" s="27"/>
      <c r="D12516" s="27"/>
      <c r="E12516" s="27"/>
      <c r="I12516" s="27"/>
      <c r="J12516" s="27"/>
    </row>
    <row r="12517" spans="2:10" x14ac:dyDescent="0.25">
      <c r="B12517" s="27"/>
      <c r="D12517" s="27"/>
      <c r="E12517" s="27"/>
      <c r="I12517" s="27"/>
      <c r="J12517" s="27"/>
    </row>
    <row r="12518" spans="2:10" x14ac:dyDescent="0.25">
      <c r="B12518" s="27"/>
      <c r="D12518" s="27"/>
      <c r="E12518" s="27"/>
      <c r="I12518" s="27"/>
      <c r="J12518" s="27"/>
    </row>
    <row r="12519" spans="2:10" x14ac:dyDescent="0.25">
      <c r="B12519" s="27"/>
      <c r="D12519" s="27"/>
      <c r="E12519" s="27"/>
      <c r="I12519" s="27"/>
      <c r="J12519" s="27"/>
    </row>
    <row r="12520" spans="2:10" x14ac:dyDescent="0.25">
      <c r="B12520" s="27"/>
      <c r="D12520" s="27"/>
      <c r="E12520" s="27"/>
      <c r="I12520" s="27"/>
      <c r="J12520" s="27"/>
    </row>
    <row r="12521" spans="2:10" x14ac:dyDescent="0.25">
      <c r="B12521" s="27"/>
      <c r="D12521" s="27"/>
      <c r="E12521" s="27"/>
      <c r="I12521" s="27"/>
      <c r="J12521" s="27"/>
    </row>
    <row r="12522" spans="2:10" x14ac:dyDescent="0.25">
      <c r="B12522" s="27"/>
      <c r="D12522" s="27"/>
      <c r="E12522" s="27"/>
      <c r="I12522" s="27"/>
      <c r="J12522" s="27"/>
    </row>
    <row r="12523" spans="2:10" x14ac:dyDescent="0.25">
      <c r="B12523" s="27"/>
      <c r="D12523" s="27"/>
      <c r="E12523" s="27"/>
      <c r="I12523" s="27"/>
      <c r="J12523" s="27"/>
    </row>
    <row r="12524" spans="2:10" x14ac:dyDescent="0.25">
      <c r="B12524" s="27"/>
      <c r="D12524" s="27"/>
      <c r="E12524" s="27"/>
      <c r="I12524" s="27"/>
      <c r="J12524" s="27"/>
    </row>
    <row r="12525" spans="2:10" x14ac:dyDescent="0.25">
      <c r="B12525" s="27"/>
      <c r="D12525" s="27"/>
      <c r="E12525" s="27"/>
      <c r="I12525" s="27"/>
      <c r="J12525" s="27"/>
    </row>
    <row r="12526" spans="2:10" x14ac:dyDescent="0.25">
      <c r="B12526" s="27"/>
      <c r="D12526" s="27"/>
      <c r="E12526" s="27"/>
      <c r="I12526" s="27"/>
      <c r="J12526" s="27"/>
    </row>
    <row r="12527" spans="2:10" x14ac:dyDescent="0.25">
      <c r="B12527" s="27"/>
      <c r="D12527" s="27"/>
      <c r="E12527" s="27"/>
      <c r="I12527" s="27"/>
      <c r="J12527" s="27"/>
    </row>
    <row r="12528" spans="2:10" x14ac:dyDescent="0.25">
      <c r="B12528" s="27"/>
      <c r="D12528" s="27"/>
      <c r="E12528" s="27"/>
      <c r="I12528" s="27"/>
      <c r="J12528" s="27"/>
    </row>
    <row r="12529" spans="2:10" x14ac:dyDescent="0.25">
      <c r="B12529" s="27"/>
      <c r="D12529" s="27"/>
      <c r="E12529" s="27"/>
      <c r="I12529" s="27"/>
      <c r="J12529" s="27"/>
    </row>
    <row r="12530" spans="2:10" x14ac:dyDescent="0.25">
      <c r="B12530" s="27"/>
      <c r="D12530" s="27"/>
      <c r="E12530" s="27"/>
      <c r="I12530" s="27"/>
      <c r="J12530" s="27"/>
    </row>
    <row r="12531" spans="2:10" x14ac:dyDescent="0.25">
      <c r="B12531" s="27"/>
      <c r="D12531" s="27"/>
      <c r="E12531" s="27"/>
      <c r="I12531" s="27"/>
      <c r="J12531" s="27"/>
    </row>
    <row r="12532" spans="2:10" x14ac:dyDescent="0.25">
      <c r="B12532" s="27"/>
      <c r="D12532" s="27"/>
      <c r="E12532" s="27"/>
      <c r="I12532" s="27"/>
      <c r="J12532" s="27"/>
    </row>
    <row r="12533" spans="2:10" x14ac:dyDescent="0.25">
      <c r="B12533" s="27"/>
      <c r="D12533" s="27"/>
      <c r="E12533" s="27"/>
      <c r="I12533" s="27"/>
      <c r="J12533" s="27"/>
    </row>
    <row r="12534" spans="2:10" x14ac:dyDescent="0.25">
      <c r="B12534" s="27"/>
      <c r="D12534" s="27"/>
      <c r="E12534" s="27"/>
      <c r="I12534" s="27"/>
      <c r="J12534" s="27"/>
    </row>
    <row r="12535" spans="2:10" x14ac:dyDescent="0.25">
      <c r="B12535" s="27"/>
      <c r="D12535" s="27"/>
      <c r="E12535" s="27"/>
      <c r="I12535" s="27"/>
      <c r="J12535" s="27"/>
    </row>
    <row r="12536" spans="2:10" x14ac:dyDescent="0.25">
      <c r="B12536" s="27"/>
      <c r="D12536" s="27"/>
      <c r="E12536" s="27"/>
      <c r="I12536" s="27"/>
      <c r="J12536" s="27"/>
    </row>
    <row r="12537" spans="2:10" x14ac:dyDescent="0.25">
      <c r="B12537" s="27"/>
      <c r="D12537" s="27"/>
      <c r="E12537" s="27"/>
      <c r="I12537" s="27"/>
      <c r="J12537" s="27"/>
    </row>
    <row r="12538" spans="2:10" x14ac:dyDescent="0.25">
      <c r="B12538" s="27"/>
      <c r="D12538" s="27"/>
      <c r="E12538" s="27"/>
      <c r="I12538" s="27"/>
      <c r="J12538" s="27"/>
    </row>
    <row r="12539" spans="2:10" x14ac:dyDescent="0.25">
      <c r="B12539" s="27"/>
      <c r="D12539" s="27"/>
      <c r="E12539" s="27"/>
      <c r="I12539" s="27"/>
      <c r="J12539" s="27"/>
    </row>
    <row r="12540" spans="2:10" x14ac:dyDescent="0.25">
      <c r="B12540" s="27"/>
      <c r="D12540" s="27"/>
      <c r="E12540" s="27"/>
      <c r="I12540" s="27"/>
      <c r="J12540" s="27"/>
    </row>
    <row r="12541" spans="2:10" x14ac:dyDescent="0.25">
      <c r="B12541" s="27"/>
      <c r="D12541" s="27"/>
      <c r="E12541" s="27"/>
      <c r="I12541" s="27"/>
      <c r="J12541" s="27"/>
    </row>
    <row r="12542" spans="2:10" x14ac:dyDescent="0.25">
      <c r="B12542" s="27"/>
      <c r="D12542" s="27"/>
      <c r="E12542" s="27"/>
      <c r="I12542" s="27"/>
      <c r="J12542" s="27"/>
    </row>
    <row r="12543" spans="2:10" x14ac:dyDescent="0.25">
      <c r="B12543" s="27"/>
      <c r="D12543" s="27"/>
      <c r="E12543" s="27"/>
      <c r="I12543" s="27"/>
      <c r="J12543" s="27"/>
    </row>
    <row r="12544" spans="2:10" x14ac:dyDescent="0.25">
      <c r="B12544" s="27"/>
      <c r="D12544" s="27"/>
      <c r="E12544" s="27"/>
      <c r="I12544" s="27"/>
      <c r="J12544" s="27"/>
    </row>
    <row r="12545" spans="2:10" x14ac:dyDescent="0.25">
      <c r="B12545" s="27"/>
      <c r="D12545" s="27"/>
      <c r="E12545" s="27"/>
      <c r="I12545" s="27"/>
      <c r="J12545" s="27"/>
    </row>
    <row r="12546" spans="2:10" x14ac:dyDescent="0.25">
      <c r="B12546" s="27"/>
      <c r="D12546" s="27"/>
      <c r="E12546" s="27"/>
      <c r="I12546" s="27"/>
      <c r="J12546" s="27"/>
    </row>
    <row r="12547" spans="2:10" x14ac:dyDescent="0.25">
      <c r="B12547" s="27"/>
      <c r="D12547" s="27"/>
      <c r="E12547" s="27"/>
      <c r="I12547" s="27"/>
      <c r="J12547" s="27"/>
    </row>
    <row r="12548" spans="2:10" x14ac:dyDescent="0.25">
      <c r="B12548" s="27"/>
      <c r="D12548" s="27"/>
      <c r="E12548" s="27"/>
      <c r="I12548" s="27"/>
      <c r="J12548" s="27"/>
    </row>
    <row r="12549" spans="2:10" x14ac:dyDescent="0.25">
      <c r="B12549" s="27"/>
      <c r="D12549" s="27"/>
      <c r="E12549" s="27"/>
      <c r="I12549" s="27"/>
      <c r="J12549" s="27"/>
    </row>
    <row r="12550" spans="2:10" x14ac:dyDescent="0.25">
      <c r="B12550" s="27"/>
      <c r="D12550" s="27"/>
      <c r="E12550" s="27"/>
      <c r="I12550" s="27"/>
      <c r="J12550" s="27"/>
    </row>
    <row r="12551" spans="2:10" x14ac:dyDescent="0.25">
      <c r="B12551" s="27"/>
      <c r="D12551" s="27"/>
      <c r="E12551" s="27"/>
      <c r="I12551" s="27"/>
      <c r="J12551" s="27"/>
    </row>
    <row r="12552" spans="2:10" x14ac:dyDescent="0.25">
      <c r="B12552" s="27"/>
      <c r="D12552" s="27"/>
      <c r="E12552" s="27"/>
      <c r="I12552" s="27"/>
      <c r="J12552" s="27"/>
    </row>
    <row r="12553" spans="2:10" x14ac:dyDescent="0.25">
      <c r="B12553" s="27"/>
      <c r="D12553" s="27"/>
      <c r="E12553" s="27"/>
      <c r="I12553" s="27"/>
      <c r="J12553" s="27"/>
    </row>
    <row r="12554" spans="2:10" x14ac:dyDescent="0.25">
      <c r="B12554" s="27"/>
      <c r="D12554" s="27"/>
      <c r="E12554" s="27"/>
      <c r="I12554" s="27"/>
      <c r="J12554" s="27"/>
    </row>
    <row r="12555" spans="2:10" x14ac:dyDescent="0.25">
      <c r="B12555" s="27"/>
      <c r="D12555" s="27"/>
      <c r="E12555" s="27"/>
      <c r="I12555" s="27"/>
      <c r="J12555" s="27"/>
    </row>
    <row r="12556" spans="2:10" x14ac:dyDescent="0.25">
      <c r="B12556" s="27"/>
      <c r="D12556" s="27"/>
      <c r="E12556" s="27"/>
      <c r="I12556" s="27"/>
      <c r="J12556" s="27"/>
    </row>
    <row r="12557" spans="2:10" x14ac:dyDescent="0.25">
      <c r="B12557" s="27"/>
      <c r="D12557" s="27"/>
      <c r="E12557" s="27"/>
      <c r="I12557" s="27"/>
      <c r="J12557" s="27"/>
    </row>
    <row r="12558" spans="2:10" x14ac:dyDescent="0.25">
      <c r="B12558" s="27"/>
      <c r="D12558" s="27"/>
      <c r="E12558" s="27"/>
      <c r="I12558" s="27"/>
      <c r="J12558" s="27"/>
    </row>
    <row r="12559" spans="2:10" x14ac:dyDescent="0.25">
      <c r="B12559" s="27"/>
      <c r="D12559" s="27"/>
      <c r="E12559" s="27"/>
      <c r="I12559" s="27"/>
      <c r="J12559" s="27"/>
    </row>
    <row r="12560" spans="2:10" x14ac:dyDescent="0.25">
      <c r="B12560" s="27"/>
      <c r="D12560" s="27"/>
      <c r="E12560" s="27"/>
      <c r="I12560" s="27"/>
      <c r="J12560" s="27"/>
    </row>
    <row r="12561" spans="2:10" x14ac:dyDescent="0.25">
      <c r="B12561" s="27"/>
      <c r="D12561" s="27"/>
      <c r="E12561" s="27"/>
      <c r="I12561" s="27"/>
      <c r="J12561" s="27"/>
    </row>
    <row r="12562" spans="2:10" x14ac:dyDescent="0.25">
      <c r="B12562" s="27"/>
      <c r="D12562" s="27"/>
      <c r="E12562" s="27"/>
      <c r="I12562" s="27"/>
      <c r="J12562" s="27"/>
    </row>
    <row r="12563" spans="2:10" x14ac:dyDescent="0.25">
      <c r="B12563" s="27"/>
      <c r="D12563" s="27"/>
      <c r="E12563" s="27"/>
      <c r="I12563" s="27"/>
      <c r="J12563" s="27"/>
    </row>
    <row r="12564" spans="2:10" x14ac:dyDescent="0.25">
      <c r="B12564" s="27"/>
      <c r="D12564" s="27"/>
      <c r="E12564" s="27"/>
      <c r="I12564" s="27"/>
      <c r="J12564" s="27"/>
    </row>
    <row r="12565" spans="2:10" x14ac:dyDescent="0.25">
      <c r="B12565" s="27"/>
      <c r="D12565" s="27"/>
      <c r="E12565" s="27"/>
      <c r="I12565" s="27"/>
      <c r="J12565" s="27"/>
    </row>
    <row r="12566" spans="2:10" x14ac:dyDescent="0.25">
      <c r="B12566" s="27"/>
      <c r="D12566" s="27"/>
      <c r="E12566" s="27"/>
      <c r="I12566" s="27"/>
      <c r="J12566" s="27"/>
    </row>
    <row r="12567" spans="2:10" x14ac:dyDescent="0.25">
      <c r="B12567" s="27"/>
      <c r="D12567" s="27"/>
      <c r="E12567" s="27"/>
      <c r="I12567" s="27"/>
      <c r="J12567" s="27"/>
    </row>
    <row r="12568" spans="2:10" x14ac:dyDescent="0.25">
      <c r="B12568" s="27"/>
      <c r="D12568" s="27"/>
      <c r="E12568" s="27"/>
      <c r="I12568" s="27"/>
      <c r="J12568" s="27"/>
    </row>
    <row r="12569" spans="2:10" x14ac:dyDescent="0.25">
      <c r="B12569" s="27"/>
      <c r="D12569" s="27"/>
      <c r="E12569" s="27"/>
      <c r="I12569" s="27"/>
      <c r="J12569" s="27"/>
    </row>
    <row r="12570" spans="2:10" x14ac:dyDescent="0.25">
      <c r="B12570" s="27"/>
      <c r="D12570" s="27"/>
      <c r="E12570" s="27"/>
      <c r="I12570" s="27"/>
      <c r="J12570" s="27"/>
    </row>
    <row r="12571" spans="2:10" x14ac:dyDescent="0.25">
      <c r="B12571" s="27"/>
      <c r="D12571" s="27"/>
      <c r="E12571" s="27"/>
      <c r="I12571" s="27"/>
      <c r="J12571" s="27"/>
    </row>
    <row r="12572" spans="2:10" x14ac:dyDescent="0.25">
      <c r="B12572" s="27"/>
      <c r="D12572" s="27"/>
      <c r="E12572" s="27"/>
      <c r="I12572" s="27"/>
      <c r="J12572" s="27"/>
    </row>
    <row r="12573" spans="2:10" x14ac:dyDescent="0.25">
      <c r="B12573" s="27"/>
      <c r="D12573" s="27"/>
      <c r="E12573" s="27"/>
      <c r="I12573" s="27"/>
      <c r="J12573" s="27"/>
    </row>
    <row r="12574" spans="2:10" x14ac:dyDescent="0.25">
      <c r="B12574" s="27"/>
      <c r="D12574" s="27"/>
      <c r="E12574" s="27"/>
      <c r="I12574" s="27"/>
      <c r="J12574" s="27"/>
    </row>
    <row r="12575" spans="2:10" x14ac:dyDescent="0.25">
      <c r="B12575" s="27"/>
      <c r="D12575" s="27"/>
      <c r="E12575" s="27"/>
      <c r="I12575" s="27"/>
      <c r="J12575" s="27"/>
    </row>
    <row r="12576" spans="2:10" x14ac:dyDescent="0.25">
      <c r="B12576" s="27"/>
      <c r="D12576" s="27"/>
      <c r="E12576" s="27"/>
      <c r="I12576" s="27"/>
      <c r="J12576" s="27"/>
    </row>
    <row r="12577" spans="2:10" x14ac:dyDescent="0.25">
      <c r="B12577" s="27"/>
      <c r="D12577" s="27"/>
      <c r="E12577" s="27"/>
      <c r="I12577" s="27"/>
      <c r="J12577" s="27"/>
    </row>
    <row r="12578" spans="2:10" x14ac:dyDescent="0.25">
      <c r="B12578" s="27"/>
      <c r="D12578" s="27"/>
      <c r="E12578" s="27"/>
      <c r="I12578" s="27"/>
      <c r="J12578" s="27"/>
    </row>
    <row r="12579" spans="2:10" x14ac:dyDescent="0.25">
      <c r="B12579" s="27"/>
      <c r="D12579" s="27"/>
      <c r="E12579" s="27"/>
      <c r="I12579" s="27"/>
      <c r="J12579" s="27"/>
    </row>
    <row r="12580" spans="2:10" x14ac:dyDescent="0.25">
      <c r="B12580" s="27"/>
      <c r="D12580" s="27"/>
      <c r="E12580" s="27"/>
      <c r="I12580" s="27"/>
      <c r="J12580" s="27"/>
    </row>
    <row r="12581" spans="2:10" x14ac:dyDescent="0.25">
      <c r="B12581" s="27"/>
      <c r="D12581" s="27"/>
      <c r="E12581" s="27"/>
      <c r="I12581" s="27"/>
      <c r="J12581" s="27"/>
    </row>
    <row r="12582" spans="2:10" x14ac:dyDescent="0.25">
      <c r="B12582" s="27"/>
      <c r="D12582" s="27"/>
      <c r="E12582" s="27"/>
      <c r="I12582" s="27"/>
      <c r="J12582" s="27"/>
    </row>
    <row r="12583" spans="2:10" x14ac:dyDescent="0.25">
      <c r="B12583" s="27"/>
      <c r="D12583" s="27"/>
      <c r="E12583" s="27"/>
      <c r="I12583" s="27"/>
      <c r="J12583" s="27"/>
    </row>
    <row r="12584" spans="2:10" x14ac:dyDescent="0.25">
      <c r="B12584" s="27"/>
      <c r="D12584" s="27"/>
      <c r="E12584" s="27"/>
      <c r="I12584" s="27"/>
      <c r="J12584" s="27"/>
    </row>
    <row r="12585" spans="2:10" x14ac:dyDescent="0.25">
      <c r="B12585" s="27"/>
      <c r="D12585" s="27"/>
      <c r="E12585" s="27"/>
      <c r="I12585" s="27"/>
      <c r="J12585" s="27"/>
    </row>
    <row r="12586" spans="2:10" x14ac:dyDescent="0.25">
      <c r="B12586" s="27"/>
      <c r="D12586" s="27"/>
      <c r="E12586" s="27"/>
      <c r="I12586" s="27"/>
      <c r="J12586" s="27"/>
    </row>
    <row r="12587" spans="2:10" x14ac:dyDescent="0.25">
      <c r="B12587" s="27"/>
      <c r="D12587" s="27"/>
      <c r="E12587" s="27"/>
      <c r="I12587" s="27"/>
      <c r="J12587" s="27"/>
    </row>
    <row r="12588" spans="2:10" x14ac:dyDescent="0.25">
      <c r="B12588" s="27"/>
      <c r="D12588" s="27"/>
      <c r="E12588" s="27"/>
      <c r="I12588" s="27"/>
      <c r="J12588" s="27"/>
    </row>
    <row r="12589" spans="2:10" x14ac:dyDescent="0.25">
      <c r="B12589" s="27"/>
      <c r="D12589" s="27"/>
      <c r="E12589" s="27"/>
      <c r="I12589" s="27"/>
      <c r="J12589" s="27"/>
    </row>
    <row r="12590" spans="2:10" x14ac:dyDescent="0.25">
      <c r="B12590" s="27"/>
      <c r="D12590" s="27"/>
      <c r="E12590" s="27"/>
      <c r="I12590" s="27"/>
      <c r="J12590" s="27"/>
    </row>
    <row r="12591" spans="2:10" x14ac:dyDescent="0.25">
      <c r="B12591" s="27"/>
      <c r="D12591" s="27"/>
      <c r="E12591" s="27"/>
      <c r="I12591" s="27"/>
      <c r="J12591" s="27"/>
    </row>
    <row r="12592" spans="2:10" x14ac:dyDescent="0.25">
      <c r="B12592" s="27"/>
      <c r="D12592" s="27"/>
      <c r="E12592" s="27"/>
      <c r="I12592" s="27"/>
      <c r="J12592" s="27"/>
    </row>
    <row r="12593" spans="2:10" x14ac:dyDescent="0.25">
      <c r="B12593" s="27"/>
      <c r="D12593" s="27"/>
      <c r="E12593" s="27"/>
      <c r="I12593" s="27"/>
      <c r="J12593" s="27"/>
    </row>
    <row r="12594" spans="2:10" x14ac:dyDescent="0.25">
      <c r="B12594" s="27"/>
      <c r="D12594" s="27"/>
      <c r="E12594" s="27"/>
      <c r="I12594" s="27"/>
      <c r="J12594" s="27"/>
    </row>
    <row r="12595" spans="2:10" x14ac:dyDescent="0.25">
      <c r="B12595" s="27"/>
      <c r="D12595" s="27"/>
      <c r="E12595" s="27"/>
      <c r="I12595" s="27"/>
      <c r="J12595" s="27"/>
    </row>
    <row r="12596" spans="2:10" x14ac:dyDescent="0.25">
      <c r="B12596" s="27"/>
      <c r="D12596" s="27"/>
      <c r="E12596" s="27"/>
      <c r="I12596" s="27"/>
      <c r="J12596" s="27"/>
    </row>
    <row r="12597" spans="2:10" x14ac:dyDescent="0.25">
      <c r="B12597" s="27"/>
      <c r="D12597" s="27"/>
      <c r="E12597" s="27"/>
      <c r="I12597" s="27"/>
      <c r="J12597" s="27"/>
    </row>
    <row r="12598" spans="2:10" x14ac:dyDescent="0.25">
      <c r="B12598" s="27"/>
      <c r="D12598" s="27"/>
      <c r="E12598" s="27"/>
      <c r="I12598" s="27"/>
      <c r="J12598" s="27"/>
    </row>
    <row r="12599" spans="2:10" x14ac:dyDescent="0.25">
      <c r="B12599" s="27"/>
      <c r="D12599" s="27"/>
      <c r="E12599" s="27"/>
      <c r="I12599" s="27"/>
      <c r="J12599" s="27"/>
    </row>
    <row r="12600" spans="2:10" x14ac:dyDescent="0.25">
      <c r="B12600" s="27"/>
      <c r="D12600" s="27"/>
      <c r="E12600" s="27"/>
      <c r="I12600" s="27"/>
      <c r="J12600" s="27"/>
    </row>
    <row r="12601" spans="2:10" x14ac:dyDescent="0.25">
      <c r="B12601" s="27"/>
      <c r="D12601" s="27"/>
      <c r="E12601" s="27"/>
      <c r="I12601" s="27"/>
      <c r="J12601" s="27"/>
    </row>
    <row r="12602" spans="2:10" x14ac:dyDescent="0.25">
      <c r="B12602" s="27"/>
      <c r="D12602" s="27"/>
      <c r="E12602" s="27"/>
      <c r="I12602" s="27"/>
      <c r="J12602" s="27"/>
    </row>
    <row r="12603" spans="2:10" x14ac:dyDescent="0.25">
      <c r="B12603" s="27"/>
      <c r="D12603" s="27"/>
      <c r="E12603" s="27"/>
      <c r="I12603" s="27"/>
      <c r="J12603" s="27"/>
    </row>
    <row r="12604" spans="2:10" x14ac:dyDescent="0.25">
      <c r="B12604" s="27"/>
      <c r="D12604" s="27"/>
      <c r="E12604" s="27"/>
      <c r="I12604" s="27"/>
      <c r="J12604" s="27"/>
    </row>
    <row r="12605" spans="2:10" x14ac:dyDescent="0.25">
      <c r="B12605" s="27"/>
      <c r="D12605" s="27"/>
      <c r="E12605" s="27"/>
      <c r="I12605" s="27"/>
      <c r="J12605" s="27"/>
    </row>
    <row r="12606" spans="2:10" x14ac:dyDescent="0.25">
      <c r="B12606" s="27"/>
      <c r="D12606" s="27"/>
      <c r="E12606" s="27"/>
      <c r="I12606" s="27"/>
      <c r="J12606" s="27"/>
    </row>
    <row r="12607" spans="2:10" x14ac:dyDescent="0.25">
      <c r="B12607" s="27"/>
      <c r="D12607" s="27"/>
      <c r="E12607" s="27"/>
      <c r="I12607" s="27"/>
      <c r="J12607" s="27"/>
    </row>
    <row r="12608" spans="2:10" x14ac:dyDescent="0.25">
      <c r="B12608" s="27"/>
      <c r="D12608" s="27"/>
      <c r="E12608" s="27"/>
      <c r="I12608" s="27"/>
      <c r="J12608" s="27"/>
    </row>
    <row r="12609" spans="2:10" x14ac:dyDescent="0.25">
      <c r="B12609" s="27"/>
      <c r="D12609" s="27"/>
      <c r="E12609" s="27"/>
      <c r="I12609" s="27"/>
      <c r="J12609" s="27"/>
    </row>
    <row r="12610" spans="2:10" x14ac:dyDescent="0.25">
      <c r="B12610" s="27"/>
      <c r="D12610" s="27"/>
      <c r="E12610" s="27"/>
      <c r="I12610" s="27"/>
      <c r="J12610" s="27"/>
    </row>
    <row r="12611" spans="2:10" x14ac:dyDescent="0.25">
      <c r="B12611" s="27"/>
      <c r="D12611" s="27"/>
      <c r="E12611" s="27"/>
      <c r="I12611" s="27"/>
      <c r="J12611" s="27"/>
    </row>
    <row r="12612" spans="2:10" x14ac:dyDescent="0.25">
      <c r="B12612" s="27"/>
      <c r="D12612" s="27"/>
      <c r="E12612" s="27"/>
      <c r="I12612" s="27"/>
      <c r="J12612" s="27"/>
    </row>
    <row r="12613" spans="2:10" x14ac:dyDescent="0.25">
      <c r="B12613" s="27"/>
      <c r="D12613" s="27"/>
      <c r="E12613" s="27"/>
      <c r="I12613" s="27"/>
      <c r="J12613" s="27"/>
    </row>
    <row r="12614" spans="2:10" x14ac:dyDescent="0.25">
      <c r="B12614" s="27"/>
      <c r="D12614" s="27"/>
      <c r="E12614" s="27"/>
      <c r="I12614" s="27"/>
      <c r="J12614" s="27"/>
    </row>
    <row r="12615" spans="2:10" x14ac:dyDescent="0.25">
      <c r="B12615" s="27"/>
      <c r="D12615" s="27"/>
      <c r="E12615" s="27"/>
      <c r="I12615" s="27"/>
      <c r="J12615" s="27"/>
    </row>
    <row r="12616" spans="2:10" x14ac:dyDescent="0.25">
      <c r="B12616" s="27"/>
      <c r="D12616" s="27"/>
      <c r="E12616" s="27"/>
      <c r="I12616" s="27"/>
      <c r="J12616" s="27"/>
    </row>
    <row r="12617" spans="2:10" x14ac:dyDescent="0.25">
      <c r="B12617" s="27"/>
      <c r="D12617" s="27"/>
      <c r="E12617" s="27"/>
      <c r="I12617" s="27"/>
      <c r="J12617" s="27"/>
    </row>
    <row r="12618" spans="2:10" x14ac:dyDescent="0.25">
      <c r="B12618" s="27"/>
      <c r="D12618" s="27"/>
      <c r="E12618" s="27"/>
      <c r="I12618" s="27"/>
      <c r="J12618" s="27"/>
    </row>
    <row r="12619" spans="2:10" x14ac:dyDescent="0.25">
      <c r="B12619" s="27"/>
      <c r="D12619" s="27"/>
      <c r="E12619" s="27"/>
      <c r="I12619" s="27"/>
      <c r="J12619" s="27"/>
    </row>
    <row r="12620" spans="2:10" x14ac:dyDescent="0.25">
      <c r="B12620" s="27"/>
      <c r="D12620" s="27"/>
      <c r="E12620" s="27"/>
      <c r="I12620" s="27"/>
      <c r="J12620" s="27"/>
    </row>
    <row r="12621" spans="2:10" x14ac:dyDescent="0.25">
      <c r="B12621" s="27"/>
      <c r="D12621" s="27"/>
      <c r="E12621" s="27"/>
      <c r="I12621" s="27"/>
      <c r="J12621" s="27"/>
    </row>
    <row r="12622" spans="2:10" x14ac:dyDescent="0.25">
      <c r="B12622" s="27"/>
      <c r="D12622" s="27"/>
      <c r="E12622" s="27"/>
      <c r="I12622" s="27"/>
      <c r="J12622" s="27"/>
    </row>
    <row r="12623" spans="2:10" x14ac:dyDescent="0.25">
      <c r="B12623" s="27"/>
      <c r="D12623" s="27"/>
      <c r="E12623" s="27"/>
      <c r="I12623" s="27"/>
      <c r="J12623" s="27"/>
    </row>
    <row r="12624" spans="2:10" x14ac:dyDescent="0.25">
      <c r="B12624" s="27"/>
      <c r="D12624" s="27"/>
      <c r="E12624" s="27"/>
      <c r="I12624" s="27"/>
      <c r="J12624" s="27"/>
    </row>
    <row r="12625" spans="2:10" x14ac:dyDescent="0.25">
      <c r="B12625" s="27"/>
      <c r="D12625" s="27"/>
      <c r="E12625" s="27"/>
      <c r="I12625" s="27"/>
      <c r="J12625" s="27"/>
    </row>
    <row r="12626" spans="2:10" x14ac:dyDescent="0.25">
      <c r="B12626" s="27"/>
      <c r="D12626" s="27"/>
      <c r="E12626" s="27"/>
      <c r="I12626" s="27"/>
      <c r="J12626" s="27"/>
    </row>
    <row r="12627" spans="2:10" x14ac:dyDescent="0.25">
      <c r="B12627" s="27"/>
      <c r="D12627" s="27"/>
      <c r="E12627" s="27"/>
      <c r="I12627" s="27"/>
      <c r="J12627" s="27"/>
    </row>
    <row r="12628" spans="2:10" x14ac:dyDescent="0.25">
      <c r="B12628" s="27"/>
      <c r="D12628" s="27"/>
      <c r="E12628" s="27"/>
      <c r="I12628" s="27"/>
      <c r="J12628" s="27"/>
    </row>
    <row r="12629" spans="2:10" x14ac:dyDescent="0.25">
      <c r="B12629" s="27"/>
      <c r="D12629" s="27"/>
      <c r="E12629" s="27"/>
      <c r="I12629" s="27"/>
      <c r="J12629" s="27"/>
    </row>
    <row r="12630" spans="2:10" x14ac:dyDescent="0.25">
      <c r="B12630" s="27"/>
      <c r="D12630" s="27"/>
      <c r="E12630" s="27"/>
      <c r="I12630" s="27"/>
      <c r="J12630" s="27"/>
    </row>
    <row r="12631" spans="2:10" x14ac:dyDescent="0.25">
      <c r="B12631" s="27"/>
      <c r="D12631" s="27"/>
      <c r="E12631" s="27"/>
      <c r="I12631" s="27"/>
      <c r="J12631" s="27"/>
    </row>
    <row r="12632" spans="2:10" x14ac:dyDescent="0.25">
      <c r="B12632" s="27"/>
      <c r="D12632" s="27"/>
      <c r="E12632" s="27"/>
      <c r="I12632" s="27"/>
      <c r="J12632" s="27"/>
    </row>
    <row r="12633" spans="2:10" x14ac:dyDescent="0.25">
      <c r="B12633" s="27"/>
      <c r="D12633" s="27"/>
      <c r="E12633" s="27"/>
      <c r="I12633" s="27"/>
      <c r="J12633" s="27"/>
    </row>
    <row r="12634" spans="2:10" x14ac:dyDescent="0.25">
      <c r="B12634" s="27"/>
      <c r="D12634" s="27"/>
      <c r="E12634" s="27"/>
      <c r="I12634" s="27"/>
      <c r="J12634" s="27"/>
    </row>
    <row r="12635" spans="2:10" x14ac:dyDescent="0.25">
      <c r="B12635" s="27"/>
      <c r="D12635" s="27"/>
      <c r="E12635" s="27"/>
      <c r="I12635" s="27"/>
      <c r="J12635" s="27"/>
    </row>
    <row r="12636" spans="2:10" x14ac:dyDescent="0.25">
      <c r="B12636" s="27"/>
      <c r="D12636" s="27"/>
      <c r="E12636" s="27"/>
      <c r="I12636" s="27"/>
      <c r="J12636" s="27"/>
    </row>
    <row r="12637" spans="2:10" x14ac:dyDescent="0.25">
      <c r="B12637" s="27"/>
      <c r="D12637" s="27"/>
      <c r="E12637" s="27"/>
      <c r="I12637" s="27"/>
      <c r="J12637" s="27"/>
    </row>
    <row r="12638" spans="2:10" x14ac:dyDescent="0.25">
      <c r="B12638" s="27"/>
      <c r="D12638" s="27"/>
      <c r="E12638" s="27"/>
      <c r="I12638" s="27"/>
      <c r="J12638" s="27"/>
    </row>
    <row r="12639" spans="2:10" x14ac:dyDescent="0.25">
      <c r="B12639" s="27"/>
      <c r="D12639" s="27"/>
      <c r="E12639" s="27"/>
      <c r="I12639" s="27"/>
      <c r="J12639" s="27"/>
    </row>
    <row r="12640" spans="2:10" x14ac:dyDescent="0.25">
      <c r="B12640" s="27"/>
      <c r="D12640" s="27"/>
      <c r="E12640" s="27"/>
      <c r="I12640" s="27"/>
      <c r="J12640" s="27"/>
    </row>
    <row r="12641" spans="2:10" x14ac:dyDescent="0.25">
      <c r="B12641" s="27"/>
      <c r="D12641" s="27"/>
      <c r="E12641" s="27"/>
      <c r="I12641" s="27"/>
      <c r="J12641" s="27"/>
    </row>
    <row r="12642" spans="2:10" x14ac:dyDescent="0.25">
      <c r="B12642" s="27"/>
      <c r="D12642" s="27"/>
      <c r="E12642" s="27"/>
      <c r="I12642" s="27"/>
      <c r="J12642" s="27"/>
    </row>
    <row r="12643" spans="2:10" x14ac:dyDescent="0.25">
      <c r="B12643" s="27"/>
      <c r="D12643" s="27"/>
      <c r="E12643" s="27"/>
      <c r="I12643" s="27"/>
      <c r="J12643" s="27"/>
    </row>
    <row r="12644" spans="2:10" x14ac:dyDescent="0.25">
      <c r="B12644" s="27"/>
      <c r="D12644" s="27"/>
      <c r="E12644" s="27"/>
      <c r="I12644" s="27"/>
      <c r="J12644" s="27"/>
    </row>
    <row r="12645" spans="2:10" x14ac:dyDescent="0.25">
      <c r="B12645" s="27"/>
      <c r="D12645" s="27"/>
      <c r="E12645" s="27"/>
      <c r="I12645" s="27"/>
      <c r="J12645" s="27"/>
    </row>
    <row r="12646" spans="2:10" x14ac:dyDescent="0.25">
      <c r="B12646" s="27"/>
      <c r="D12646" s="27"/>
      <c r="E12646" s="27"/>
      <c r="I12646" s="27"/>
      <c r="J12646" s="27"/>
    </row>
    <row r="12647" spans="2:10" x14ac:dyDescent="0.25">
      <c r="B12647" s="27"/>
      <c r="D12647" s="27"/>
      <c r="E12647" s="27"/>
      <c r="I12647" s="27"/>
      <c r="J12647" s="27"/>
    </row>
    <row r="12648" spans="2:10" x14ac:dyDescent="0.25">
      <c r="B12648" s="27"/>
      <c r="D12648" s="27"/>
      <c r="E12648" s="27"/>
      <c r="I12648" s="27"/>
      <c r="J12648" s="27"/>
    </row>
    <row r="12649" spans="2:10" x14ac:dyDescent="0.25">
      <c r="B12649" s="27"/>
      <c r="D12649" s="27"/>
      <c r="E12649" s="27"/>
      <c r="I12649" s="27"/>
      <c r="J12649" s="27"/>
    </row>
    <row r="12650" spans="2:10" x14ac:dyDescent="0.25">
      <c r="B12650" s="27"/>
      <c r="D12650" s="27"/>
      <c r="E12650" s="27"/>
      <c r="I12650" s="27"/>
      <c r="J12650" s="27"/>
    </row>
    <row r="12651" spans="2:10" x14ac:dyDescent="0.25">
      <c r="B12651" s="27"/>
      <c r="D12651" s="27"/>
      <c r="E12651" s="27"/>
      <c r="I12651" s="27"/>
      <c r="J12651" s="27"/>
    </row>
    <row r="12652" spans="2:10" x14ac:dyDescent="0.25">
      <c r="B12652" s="27"/>
      <c r="D12652" s="27"/>
      <c r="E12652" s="27"/>
      <c r="I12652" s="27"/>
      <c r="J12652" s="27"/>
    </row>
    <row r="12653" spans="2:10" x14ac:dyDescent="0.25">
      <c r="B12653" s="27"/>
      <c r="D12653" s="27"/>
      <c r="E12653" s="27"/>
      <c r="I12653" s="27"/>
      <c r="J12653" s="27"/>
    </row>
    <row r="12654" spans="2:10" x14ac:dyDescent="0.25">
      <c r="B12654" s="27"/>
      <c r="D12654" s="27"/>
      <c r="E12654" s="27"/>
      <c r="I12654" s="27"/>
      <c r="J12654" s="27"/>
    </row>
    <row r="12655" spans="2:10" x14ac:dyDescent="0.25">
      <c r="B12655" s="27"/>
      <c r="D12655" s="27"/>
      <c r="E12655" s="27"/>
      <c r="I12655" s="27"/>
      <c r="J12655" s="27"/>
    </row>
    <row r="12656" spans="2:10" x14ac:dyDescent="0.25">
      <c r="B12656" s="27"/>
      <c r="D12656" s="27"/>
      <c r="E12656" s="27"/>
      <c r="I12656" s="27"/>
      <c r="J12656" s="27"/>
    </row>
    <row r="12657" spans="2:10" x14ac:dyDescent="0.25">
      <c r="B12657" s="27"/>
      <c r="D12657" s="27"/>
      <c r="E12657" s="27"/>
      <c r="I12657" s="27"/>
      <c r="J12657" s="27"/>
    </row>
    <row r="12658" spans="2:10" x14ac:dyDescent="0.25">
      <c r="B12658" s="27"/>
      <c r="D12658" s="27"/>
      <c r="E12658" s="27"/>
      <c r="I12658" s="27"/>
      <c r="J12658" s="27"/>
    </row>
    <row r="12659" spans="2:10" x14ac:dyDescent="0.25">
      <c r="B12659" s="27"/>
      <c r="D12659" s="27"/>
      <c r="E12659" s="27"/>
      <c r="I12659" s="27"/>
      <c r="J12659" s="27"/>
    </row>
    <row r="12660" spans="2:10" x14ac:dyDescent="0.25">
      <c r="B12660" s="27"/>
      <c r="D12660" s="27"/>
      <c r="E12660" s="27"/>
      <c r="I12660" s="27"/>
      <c r="J12660" s="27"/>
    </row>
    <row r="12661" spans="2:10" x14ac:dyDescent="0.25">
      <c r="B12661" s="27"/>
      <c r="D12661" s="27"/>
      <c r="E12661" s="27"/>
      <c r="I12661" s="27"/>
      <c r="J12661" s="27"/>
    </row>
    <row r="12662" spans="2:10" x14ac:dyDescent="0.25">
      <c r="B12662" s="27"/>
      <c r="D12662" s="27"/>
      <c r="E12662" s="27"/>
      <c r="I12662" s="27"/>
      <c r="J12662" s="27"/>
    </row>
    <row r="12663" spans="2:10" x14ac:dyDescent="0.25">
      <c r="B12663" s="27"/>
      <c r="D12663" s="27"/>
      <c r="E12663" s="27"/>
      <c r="I12663" s="27"/>
      <c r="J12663" s="27"/>
    </row>
    <row r="12664" spans="2:10" x14ac:dyDescent="0.25">
      <c r="B12664" s="27"/>
      <c r="D12664" s="27"/>
      <c r="E12664" s="27"/>
      <c r="I12664" s="27"/>
      <c r="J12664" s="27"/>
    </row>
    <row r="12665" spans="2:10" x14ac:dyDescent="0.25">
      <c r="B12665" s="27"/>
      <c r="D12665" s="27"/>
      <c r="E12665" s="27"/>
      <c r="I12665" s="27"/>
      <c r="J12665" s="27"/>
    </row>
    <row r="12666" spans="2:10" x14ac:dyDescent="0.25">
      <c r="B12666" s="27"/>
      <c r="D12666" s="27"/>
      <c r="E12666" s="27"/>
      <c r="I12666" s="27"/>
      <c r="J12666" s="27"/>
    </row>
    <row r="12667" spans="2:10" x14ac:dyDescent="0.25">
      <c r="B12667" s="27"/>
      <c r="D12667" s="27"/>
      <c r="E12667" s="27"/>
      <c r="I12667" s="27"/>
      <c r="J12667" s="27"/>
    </row>
    <row r="12668" spans="2:10" x14ac:dyDescent="0.25">
      <c r="B12668" s="27"/>
      <c r="D12668" s="27"/>
      <c r="E12668" s="27"/>
      <c r="I12668" s="27"/>
      <c r="J12668" s="27"/>
    </row>
    <row r="12669" spans="2:10" x14ac:dyDescent="0.25">
      <c r="B12669" s="27"/>
      <c r="D12669" s="27"/>
      <c r="E12669" s="27"/>
      <c r="I12669" s="27"/>
      <c r="J12669" s="27"/>
    </row>
    <row r="12670" spans="2:10" x14ac:dyDescent="0.25">
      <c r="B12670" s="27"/>
      <c r="D12670" s="27"/>
      <c r="E12670" s="27"/>
      <c r="I12670" s="27"/>
      <c r="J12670" s="27"/>
    </row>
    <row r="12671" spans="2:10" x14ac:dyDescent="0.25">
      <c r="B12671" s="27"/>
      <c r="D12671" s="27"/>
      <c r="E12671" s="27"/>
      <c r="I12671" s="27"/>
      <c r="J12671" s="27"/>
    </row>
    <row r="12672" spans="2:10" x14ac:dyDescent="0.25">
      <c r="B12672" s="27"/>
      <c r="D12672" s="27"/>
      <c r="E12672" s="27"/>
      <c r="I12672" s="27"/>
      <c r="J12672" s="27"/>
    </row>
    <row r="12673" spans="2:10" x14ac:dyDescent="0.25">
      <c r="B12673" s="27"/>
      <c r="D12673" s="27"/>
      <c r="E12673" s="27"/>
      <c r="I12673" s="27"/>
      <c r="J12673" s="27"/>
    </row>
    <row r="12674" spans="2:10" x14ac:dyDescent="0.25">
      <c r="B12674" s="27"/>
      <c r="D12674" s="27"/>
      <c r="E12674" s="27"/>
      <c r="I12674" s="27"/>
      <c r="J12674" s="27"/>
    </row>
    <row r="12675" spans="2:10" x14ac:dyDescent="0.25">
      <c r="B12675" s="27"/>
      <c r="D12675" s="27"/>
      <c r="E12675" s="27"/>
      <c r="I12675" s="27"/>
      <c r="J12675" s="27"/>
    </row>
    <row r="12676" spans="2:10" x14ac:dyDescent="0.25">
      <c r="B12676" s="27"/>
      <c r="D12676" s="27"/>
      <c r="E12676" s="27"/>
      <c r="I12676" s="27"/>
      <c r="J12676" s="27"/>
    </row>
    <row r="12677" spans="2:10" x14ac:dyDescent="0.25">
      <c r="B12677" s="27"/>
      <c r="D12677" s="27"/>
      <c r="E12677" s="27"/>
      <c r="I12677" s="27"/>
      <c r="J12677" s="27"/>
    </row>
    <row r="12678" spans="2:10" x14ac:dyDescent="0.25">
      <c r="B12678" s="27"/>
      <c r="D12678" s="27"/>
      <c r="E12678" s="27"/>
      <c r="I12678" s="27"/>
      <c r="J12678" s="27"/>
    </row>
    <row r="12679" spans="2:10" x14ac:dyDescent="0.25">
      <c r="B12679" s="27"/>
      <c r="D12679" s="27"/>
      <c r="E12679" s="27"/>
      <c r="I12679" s="27"/>
      <c r="J12679" s="27"/>
    </row>
    <row r="12680" spans="2:10" x14ac:dyDescent="0.25">
      <c r="B12680" s="27"/>
      <c r="D12680" s="27"/>
      <c r="E12680" s="27"/>
      <c r="I12680" s="27"/>
      <c r="J12680" s="27"/>
    </row>
    <row r="12681" spans="2:10" x14ac:dyDescent="0.25">
      <c r="B12681" s="27"/>
      <c r="D12681" s="27"/>
      <c r="E12681" s="27"/>
      <c r="I12681" s="27"/>
      <c r="J12681" s="27"/>
    </row>
    <row r="12682" spans="2:10" x14ac:dyDescent="0.25">
      <c r="B12682" s="27"/>
      <c r="D12682" s="27"/>
      <c r="E12682" s="27"/>
      <c r="I12682" s="27"/>
      <c r="J12682" s="27"/>
    </row>
    <row r="12683" spans="2:10" x14ac:dyDescent="0.25">
      <c r="B12683" s="27"/>
      <c r="D12683" s="27"/>
      <c r="E12683" s="27"/>
      <c r="I12683" s="27"/>
      <c r="J12683" s="27"/>
    </row>
    <row r="12684" spans="2:10" x14ac:dyDescent="0.25">
      <c r="B12684" s="27"/>
      <c r="D12684" s="27"/>
      <c r="E12684" s="27"/>
      <c r="I12684" s="27"/>
      <c r="J12684" s="27"/>
    </row>
    <row r="12685" spans="2:10" x14ac:dyDescent="0.25">
      <c r="B12685" s="27"/>
      <c r="D12685" s="27"/>
      <c r="E12685" s="27"/>
      <c r="I12685" s="27"/>
      <c r="J12685" s="27"/>
    </row>
    <row r="12686" spans="2:10" x14ac:dyDescent="0.25">
      <c r="B12686" s="27"/>
      <c r="D12686" s="27"/>
      <c r="E12686" s="27"/>
      <c r="I12686" s="27"/>
      <c r="J12686" s="27"/>
    </row>
    <row r="12687" spans="2:10" x14ac:dyDescent="0.25">
      <c r="B12687" s="27"/>
      <c r="D12687" s="27"/>
      <c r="E12687" s="27"/>
      <c r="I12687" s="27"/>
      <c r="J12687" s="27"/>
    </row>
    <row r="12688" spans="2:10" x14ac:dyDescent="0.25">
      <c r="B12688" s="27"/>
      <c r="D12688" s="27"/>
      <c r="E12688" s="27"/>
      <c r="I12688" s="27"/>
      <c r="J12688" s="27"/>
    </row>
    <row r="12689" spans="2:10" x14ac:dyDescent="0.25">
      <c r="B12689" s="27"/>
      <c r="D12689" s="27"/>
      <c r="E12689" s="27"/>
      <c r="I12689" s="27"/>
      <c r="J12689" s="27"/>
    </row>
    <row r="12690" spans="2:10" x14ac:dyDescent="0.25">
      <c r="B12690" s="27"/>
      <c r="D12690" s="27"/>
      <c r="E12690" s="27"/>
      <c r="I12690" s="27"/>
      <c r="J12690" s="27"/>
    </row>
    <row r="12691" spans="2:10" x14ac:dyDescent="0.25">
      <c r="B12691" s="27"/>
      <c r="D12691" s="27"/>
      <c r="E12691" s="27"/>
      <c r="I12691" s="27"/>
      <c r="J12691" s="27"/>
    </row>
    <row r="12692" spans="2:10" x14ac:dyDescent="0.25">
      <c r="B12692" s="27"/>
      <c r="D12692" s="27"/>
      <c r="E12692" s="27"/>
      <c r="I12692" s="27"/>
      <c r="J12692" s="27"/>
    </row>
    <row r="12693" spans="2:10" x14ac:dyDescent="0.25">
      <c r="B12693" s="27"/>
      <c r="D12693" s="27"/>
      <c r="E12693" s="27"/>
      <c r="I12693" s="27"/>
      <c r="J12693" s="27"/>
    </row>
    <row r="12694" spans="2:10" x14ac:dyDescent="0.25">
      <c r="B12694" s="27"/>
      <c r="D12694" s="27"/>
      <c r="E12694" s="27"/>
      <c r="I12694" s="27"/>
      <c r="J12694" s="27"/>
    </row>
    <row r="12695" spans="2:10" x14ac:dyDescent="0.25">
      <c r="B12695" s="27"/>
      <c r="D12695" s="27"/>
      <c r="E12695" s="27"/>
      <c r="I12695" s="27"/>
      <c r="J12695" s="27"/>
    </row>
    <row r="12696" spans="2:10" x14ac:dyDescent="0.25">
      <c r="B12696" s="27"/>
      <c r="D12696" s="27"/>
      <c r="E12696" s="27"/>
      <c r="I12696" s="27"/>
      <c r="J12696" s="27"/>
    </row>
    <row r="12697" spans="2:10" x14ac:dyDescent="0.25">
      <c r="B12697" s="27"/>
      <c r="D12697" s="27"/>
      <c r="E12697" s="27"/>
      <c r="I12697" s="27"/>
      <c r="J12697" s="27"/>
    </row>
    <row r="12698" spans="2:10" x14ac:dyDescent="0.25">
      <c r="B12698" s="27"/>
      <c r="D12698" s="27"/>
      <c r="E12698" s="27"/>
      <c r="I12698" s="27"/>
      <c r="J12698" s="27"/>
    </row>
    <row r="12699" spans="2:10" x14ac:dyDescent="0.25">
      <c r="B12699" s="27"/>
      <c r="D12699" s="27"/>
      <c r="E12699" s="27"/>
      <c r="I12699" s="27"/>
      <c r="J12699" s="27"/>
    </row>
    <row r="12700" spans="2:10" x14ac:dyDescent="0.25">
      <c r="B12700" s="27"/>
      <c r="D12700" s="27"/>
      <c r="E12700" s="27"/>
      <c r="I12700" s="27"/>
      <c r="J12700" s="27"/>
    </row>
    <row r="12701" spans="2:10" x14ac:dyDescent="0.25">
      <c r="B12701" s="27"/>
      <c r="D12701" s="27"/>
      <c r="E12701" s="27"/>
      <c r="I12701" s="27"/>
      <c r="J12701" s="27"/>
    </row>
    <row r="12702" spans="2:10" x14ac:dyDescent="0.25">
      <c r="B12702" s="27"/>
      <c r="D12702" s="27"/>
      <c r="E12702" s="27"/>
      <c r="I12702" s="27"/>
      <c r="J12702" s="27"/>
    </row>
    <row r="12703" spans="2:10" x14ac:dyDescent="0.25">
      <c r="B12703" s="27"/>
      <c r="D12703" s="27"/>
      <c r="E12703" s="27"/>
      <c r="I12703" s="27"/>
      <c r="J12703" s="27"/>
    </row>
    <row r="12704" spans="2:10" x14ac:dyDescent="0.25">
      <c r="B12704" s="27"/>
      <c r="D12704" s="27"/>
      <c r="E12704" s="27"/>
      <c r="I12704" s="27"/>
      <c r="J12704" s="27"/>
    </row>
    <row r="12705" spans="2:10" x14ac:dyDescent="0.25">
      <c r="B12705" s="27"/>
      <c r="D12705" s="27"/>
      <c r="E12705" s="27"/>
      <c r="I12705" s="27"/>
      <c r="J12705" s="27"/>
    </row>
    <row r="12706" spans="2:10" x14ac:dyDescent="0.25">
      <c r="B12706" s="27"/>
      <c r="D12706" s="27"/>
      <c r="E12706" s="27"/>
      <c r="I12706" s="27"/>
      <c r="J12706" s="27"/>
    </row>
    <row r="12707" spans="2:10" x14ac:dyDescent="0.25">
      <c r="B12707" s="27"/>
      <c r="D12707" s="27"/>
      <c r="E12707" s="27"/>
      <c r="I12707" s="27"/>
      <c r="J12707" s="27"/>
    </row>
    <row r="12708" spans="2:10" x14ac:dyDescent="0.25">
      <c r="B12708" s="27"/>
      <c r="D12708" s="27"/>
      <c r="E12708" s="27"/>
      <c r="I12708" s="27"/>
      <c r="J12708" s="27"/>
    </row>
    <row r="12709" spans="2:10" x14ac:dyDescent="0.25">
      <c r="B12709" s="27"/>
      <c r="D12709" s="27"/>
      <c r="E12709" s="27"/>
      <c r="I12709" s="27"/>
      <c r="J12709" s="27"/>
    </row>
    <row r="12710" spans="2:10" x14ac:dyDescent="0.25">
      <c r="B12710" s="27"/>
      <c r="D12710" s="27"/>
      <c r="E12710" s="27"/>
      <c r="I12710" s="27"/>
      <c r="J12710" s="27"/>
    </row>
    <row r="12711" spans="2:10" x14ac:dyDescent="0.25">
      <c r="B12711" s="27"/>
      <c r="D12711" s="27"/>
      <c r="E12711" s="27"/>
      <c r="I12711" s="27"/>
      <c r="J12711" s="27"/>
    </row>
    <row r="12712" spans="2:10" x14ac:dyDescent="0.25">
      <c r="B12712" s="27"/>
      <c r="D12712" s="27"/>
      <c r="E12712" s="27"/>
      <c r="I12712" s="27"/>
      <c r="J12712" s="27"/>
    </row>
    <row r="12713" spans="2:10" x14ac:dyDescent="0.25">
      <c r="B12713" s="27"/>
      <c r="D12713" s="27"/>
      <c r="E12713" s="27"/>
      <c r="I12713" s="27"/>
      <c r="J12713" s="27"/>
    </row>
    <row r="12714" spans="2:10" x14ac:dyDescent="0.25">
      <c r="B12714" s="27"/>
      <c r="D12714" s="27"/>
      <c r="E12714" s="27"/>
      <c r="I12714" s="27"/>
      <c r="J12714" s="27"/>
    </row>
    <row r="12715" spans="2:10" x14ac:dyDescent="0.25">
      <c r="B12715" s="27"/>
      <c r="D12715" s="27"/>
      <c r="E12715" s="27"/>
      <c r="I12715" s="27"/>
      <c r="J12715" s="27"/>
    </row>
    <row r="12716" spans="2:10" x14ac:dyDescent="0.25">
      <c r="B12716" s="27"/>
      <c r="D12716" s="27"/>
      <c r="E12716" s="27"/>
      <c r="I12716" s="27"/>
      <c r="J12716" s="27"/>
    </row>
    <row r="12717" spans="2:10" x14ac:dyDescent="0.25">
      <c r="B12717" s="27"/>
      <c r="D12717" s="27"/>
      <c r="E12717" s="27"/>
      <c r="I12717" s="27"/>
      <c r="J12717" s="27"/>
    </row>
    <row r="12718" spans="2:10" x14ac:dyDescent="0.25">
      <c r="B12718" s="27"/>
      <c r="D12718" s="27"/>
      <c r="E12718" s="27"/>
      <c r="I12718" s="27"/>
      <c r="J12718" s="27"/>
    </row>
    <row r="12719" spans="2:10" x14ac:dyDescent="0.25">
      <c r="B12719" s="27"/>
      <c r="D12719" s="27"/>
      <c r="E12719" s="27"/>
      <c r="I12719" s="27"/>
      <c r="J12719" s="27"/>
    </row>
    <row r="12720" spans="2:10" x14ac:dyDescent="0.25">
      <c r="B12720" s="27"/>
      <c r="D12720" s="27"/>
      <c r="E12720" s="27"/>
      <c r="I12720" s="27"/>
      <c r="J12720" s="27"/>
    </row>
    <row r="12721" spans="2:10" x14ac:dyDescent="0.25">
      <c r="B12721" s="27"/>
      <c r="D12721" s="27"/>
      <c r="E12721" s="27"/>
      <c r="I12721" s="27"/>
      <c r="J12721" s="27"/>
    </row>
    <row r="12722" spans="2:10" x14ac:dyDescent="0.25">
      <c r="B12722" s="27"/>
      <c r="D12722" s="27"/>
      <c r="E12722" s="27"/>
      <c r="I12722" s="27"/>
      <c r="J12722" s="27"/>
    </row>
    <row r="12723" spans="2:10" x14ac:dyDescent="0.25">
      <c r="B12723" s="27"/>
      <c r="D12723" s="27"/>
      <c r="E12723" s="27"/>
      <c r="I12723" s="27"/>
      <c r="J12723" s="27"/>
    </row>
    <row r="12724" spans="2:10" x14ac:dyDescent="0.25">
      <c r="B12724" s="27"/>
      <c r="D12724" s="27"/>
      <c r="E12724" s="27"/>
      <c r="I12724" s="27"/>
      <c r="J12724" s="27"/>
    </row>
    <row r="12725" spans="2:10" x14ac:dyDescent="0.25">
      <c r="B12725" s="27"/>
      <c r="D12725" s="27"/>
      <c r="E12725" s="27"/>
      <c r="I12725" s="27"/>
      <c r="J12725" s="27"/>
    </row>
    <row r="12726" spans="2:10" x14ac:dyDescent="0.25">
      <c r="B12726" s="27"/>
      <c r="D12726" s="27"/>
      <c r="E12726" s="27"/>
      <c r="I12726" s="27"/>
      <c r="J12726" s="27"/>
    </row>
    <row r="12727" spans="2:10" x14ac:dyDescent="0.25">
      <c r="B12727" s="27"/>
      <c r="D12727" s="27"/>
      <c r="E12727" s="27"/>
      <c r="I12727" s="27"/>
      <c r="J12727" s="27"/>
    </row>
    <row r="12728" spans="2:10" x14ac:dyDescent="0.25">
      <c r="B12728" s="27"/>
      <c r="D12728" s="27"/>
      <c r="E12728" s="27"/>
      <c r="I12728" s="27"/>
      <c r="J12728" s="27"/>
    </row>
    <row r="12729" spans="2:10" x14ac:dyDescent="0.25">
      <c r="B12729" s="27"/>
      <c r="D12729" s="27"/>
      <c r="E12729" s="27"/>
      <c r="I12729" s="27"/>
      <c r="J12729" s="27"/>
    </row>
    <row r="12730" spans="2:10" x14ac:dyDescent="0.25">
      <c r="B12730" s="27"/>
      <c r="D12730" s="27"/>
      <c r="E12730" s="27"/>
      <c r="I12730" s="27"/>
      <c r="J12730" s="27"/>
    </row>
    <row r="12731" spans="2:10" x14ac:dyDescent="0.25">
      <c r="B12731" s="27"/>
      <c r="D12731" s="27"/>
      <c r="E12731" s="27"/>
      <c r="I12731" s="27"/>
      <c r="J12731" s="27"/>
    </row>
    <row r="12732" spans="2:10" x14ac:dyDescent="0.25">
      <c r="B12732" s="27"/>
      <c r="D12732" s="27"/>
      <c r="E12732" s="27"/>
      <c r="I12732" s="27"/>
      <c r="J12732" s="27"/>
    </row>
    <row r="12733" spans="2:10" x14ac:dyDescent="0.25">
      <c r="B12733" s="27"/>
      <c r="D12733" s="27"/>
      <c r="E12733" s="27"/>
      <c r="I12733" s="27"/>
      <c r="J12733" s="27"/>
    </row>
    <row r="12734" spans="2:10" x14ac:dyDescent="0.25">
      <c r="B12734" s="27"/>
      <c r="D12734" s="27"/>
      <c r="E12734" s="27"/>
      <c r="I12734" s="27"/>
      <c r="J12734" s="27"/>
    </row>
    <row r="12735" spans="2:10" x14ac:dyDescent="0.25">
      <c r="B12735" s="27"/>
      <c r="D12735" s="27"/>
      <c r="E12735" s="27"/>
      <c r="I12735" s="27"/>
      <c r="J12735" s="27"/>
    </row>
    <row r="12736" spans="2:10" x14ac:dyDescent="0.25">
      <c r="B12736" s="27"/>
      <c r="D12736" s="27"/>
      <c r="E12736" s="27"/>
      <c r="I12736" s="27"/>
      <c r="J12736" s="27"/>
    </row>
    <row r="12737" spans="2:10" x14ac:dyDescent="0.25">
      <c r="B12737" s="27"/>
      <c r="D12737" s="27"/>
      <c r="E12737" s="27"/>
      <c r="I12737" s="27"/>
      <c r="J12737" s="27"/>
    </row>
    <row r="12738" spans="2:10" x14ac:dyDescent="0.25">
      <c r="B12738" s="27"/>
      <c r="D12738" s="27"/>
      <c r="E12738" s="27"/>
      <c r="I12738" s="27"/>
      <c r="J12738" s="27"/>
    </row>
    <row r="12739" spans="2:10" x14ac:dyDescent="0.25">
      <c r="B12739" s="27"/>
      <c r="D12739" s="27"/>
      <c r="E12739" s="27"/>
      <c r="I12739" s="27"/>
      <c r="J12739" s="27"/>
    </row>
    <row r="12740" spans="2:10" x14ac:dyDescent="0.25">
      <c r="B12740" s="27"/>
      <c r="D12740" s="27"/>
      <c r="E12740" s="27"/>
      <c r="I12740" s="27"/>
      <c r="J12740" s="27"/>
    </row>
    <row r="12741" spans="2:10" x14ac:dyDescent="0.25">
      <c r="B12741" s="27"/>
      <c r="D12741" s="27"/>
      <c r="E12741" s="27"/>
      <c r="I12741" s="27"/>
      <c r="J12741" s="27"/>
    </row>
    <row r="12742" spans="2:10" x14ac:dyDescent="0.25">
      <c r="B12742" s="27"/>
      <c r="D12742" s="27"/>
      <c r="E12742" s="27"/>
      <c r="I12742" s="27"/>
      <c r="J12742" s="27"/>
    </row>
    <row r="12743" spans="2:10" x14ac:dyDescent="0.25">
      <c r="B12743" s="27"/>
      <c r="D12743" s="27"/>
      <c r="E12743" s="27"/>
      <c r="I12743" s="27"/>
      <c r="J12743" s="27"/>
    </row>
    <row r="12744" spans="2:10" x14ac:dyDescent="0.25">
      <c r="B12744" s="27"/>
      <c r="D12744" s="27"/>
      <c r="E12744" s="27"/>
      <c r="I12744" s="27"/>
      <c r="J12744" s="27"/>
    </row>
    <row r="12745" spans="2:10" x14ac:dyDescent="0.25">
      <c r="B12745" s="27"/>
      <c r="D12745" s="27"/>
      <c r="E12745" s="27"/>
      <c r="I12745" s="27"/>
      <c r="J12745" s="27"/>
    </row>
    <row r="12746" spans="2:10" x14ac:dyDescent="0.25">
      <c r="B12746" s="27"/>
      <c r="D12746" s="27"/>
      <c r="E12746" s="27"/>
      <c r="I12746" s="27"/>
      <c r="J12746" s="27"/>
    </row>
    <row r="12747" spans="2:10" x14ac:dyDescent="0.25">
      <c r="B12747" s="27"/>
      <c r="D12747" s="27"/>
      <c r="E12747" s="27"/>
      <c r="I12747" s="27"/>
      <c r="J12747" s="27"/>
    </row>
    <row r="12748" spans="2:10" x14ac:dyDescent="0.25">
      <c r="B12748" s="27"/>
      <c r="D12748" s="27"/>
      <c r="E12748" s="27"/>
      <c r="I12748" s="27"/>
      <c r="J12748" s="27"/>
    </row>
    <row r="12749" spans="2:10" x14ac:dyDescent="0.25">
      <c r="B12749" s="27"/>
      <c r="D12749" s="27"/>
      <c r="E12749" s="27"/>
      <c r="I12749" s="27"/>
      <c r="J12749" s="27"/>
    </row>
    <row r="12750" spans="2:10" x14ac:dyDescent="0.25">
      <c r="B12750" s="27"/>
      <c r="D12750" s="27"/>
      <c r="E12750" s="27"/>
      <c r="I12750" s="27"/>
      <c r="J12750" s="27"/>
    </row>
    <row r="12751" spans="2:10" x14ac:dyDescent="0.25">
      <c r="B12751" s="27"/>
      <c r="D12751" s="27"/>
      <c r="E12751" s="27"/>
      <c r="I12751" s="27"/>
      <c r="J12751" s="27"/>
    </row>
    <row r="12752" spans="2:10" x14ac:dyDescent="0.25">
      <c r="B12752" s="27"/>
      <c r="D12752" s="27"/>
      <c r="E12752" s="27"/>
      <c r="I12752" s="27"/>
      <c r="J12752" s="27"/>
    </row>
    <row r="12753" spans="2:10" x14ac:dyDescent="0.25">
      <c r="B12753" s="27"/>
      <c r="D12753" s="27"/>
      <c r="E12753" s="27"/>
      <c r="I12753" s="27"/>
      <c r="J12753" s="27"/>
    </row>
    <row r="12754" spans="2:10" x14ac:dyDescent="0.25">
      <c r="B12754" s="27"/>
      <c r="D12754" s="27"/>
      <c r="E12754" s="27"/>
      <c r="I12754" s="27"/>
      <c r="J12754" s="27"/>
    </row>
    <row r="12755" spans="2:10" x14ac:dyDescent="0.25">
      <c r="B12755" s="27"/>
      <c r="D12755" s="27"/>
      <c r="E12755" s="27"/>
      <c r="I12755" s="27"/>
      <c r="J12755" s="27"/>
    </row>
    <row r="12756" spans="2:10" x14ac:dyDescent="0.25">
      <c r="B12756" s="27"/>
      <c r="D12756" s="27"/>
      <c r="E12756" s="27"/>
      <c r="I12756" s="27"/>
      <c r="J12756" s="27"/>
    </row>
    <row r="12757" spans="2:10" x14ac:dyDescent="0.25">
      <c r="B12757" s="27"/>
      <c r="D12757" s="27"/>
      <c r="E12757" s="27"/>
      <c r="I12757" s="27"/>
      <c r="J12757" s="27"/>
    </row>
    <row r="12758" spans="2:10" x14ac:dyDescent="0.25">
      <c r="B12758" s="27"/>
      <c r="D12758" s="27"/>
      <c r="E12758" s="27"/>
      <c r="I12758" s="27"/>
      <c r="J12758" s="27"/>
    </row>
    <row r="12759" spans="2:10" x14ac:dyDescent="0.25">
      <c r="B12759" s="27"/>
      <c r="D12759" s="27"/>
      <c r="E12759" s="27"/>
      <c r="I12759" s="27"/>
      <c r="J12759" s="27"/>
    </row>
    <row r="12760" spans="2:10" x14ac:dyDescent="0.25">
      <c r="B12760" s="27"/>
      <c r="D12760" s="27"/>
      <c r="E12760" s="27"/>
      <c r="I12760" s="27"/>
      <c r="J12760" s="27"/>
    </row>
    <row r="12761" spans="2:10" x14ac:dyDescent="0.25">
      <c r="B12761" s="27"/>
      <c r="D12761" s="27"/>
      <c r="E12761" s="27"/>
      <c r="I12761" s="27"/>
      <c r="J12761" s="27"/>
    </row>
    <row r="12762" spans="2:10" x14ac:dyDescent="0.25">
      <c r="B12762" s="27"/>
      <c r="D12762" s="27"/>
      <c r="E12762" s="27"/>
      <c r="I12762" s="27"/>
      <c r="J12762" s="27"/>
    </row>
    <row r="12763" spans="2:10" x14ac:dyDescent="0.25">
      <c r="B12763" s="27"/>
      <c r="D12763" s="27"/>
      <c r="E12763" s="27"/>
      <c r="I12763" s="27"/>
      <c r="J12763" s="27"/>
    </row>
    <row r="12764" spans="2:10" x14ac:dyDescent="0.25">
      <c r="B12764" s="27"/>
      <c r="D12764" s="27"/>
      <c r="E12764" s="27"/>
      <c r="I12764" s="27"/>
      <c r="J12764" s="27"/>
    </row>
    <row r="12765" spans="2:10" x14ac:dyDescent="0.25">
      <c r="B12765" s="27"/>
      <c r="D12765" s="27"/>
      <c r="E12765" s="27"/>
      <c r="I12765" s="27"/>
      <c r="J12765" s="27"/>
    </row>
    <row r="12766" spans="2:10" x14ac:dyDescent="0.25">
      <c r="B12766" s="27"/>
      <c r="D12766" s="27"/>
      <c r="E12766" s="27"/>
      <c r="I12766" s="27"/>
      <c r="J12766" s="27"/>
    </row>
    <row r="12767" spans="2:10" x14ac:dyDescent="0.25">
      <c r="B12767" s="27"/>
      <c r="D12767" s="27"/>
      <c r="E12767" s="27"/>
      <c r="I12767" s="27"/>
      <c r="J12767" s="27"/>
    </row>
    <row r="12768" spans="2:10" x14ac:dyDescent="0.25">
      <c r="B12768" s="27"/>
      <c r="D12768" s="27"/>
      <c r="E12768" s="27"/>
      <c r="I12768" s="27"/>
      <c r="J12768" s="27"/>
    </row>
    <row r="12769" spans="2:10" x14ac:dyDescent="0.25">
      <c r="B12769" s="27"/>
      <c r="D12769" s="27"/>
      <c r="E12769" s="27"/>
      <c r="I12769" s="27"/>
      <c r="J12769" s="27"/>
    </row>
    <row r="12770" spans="2:10" x14ac:dyDescent="0.25">
      <c r="B12770" s="27"/>
      <c r="D12770" s="27"/>
      <c r="E12770" s="27"/>
      <c r="I12770" s="27"/>
      <c r="J12770" s="27"/>
    </row>
    <row r="12771" spans="2:10" x14ac:dyDescent="0.25">
      <c r="B12771" s="27"/>
      <c r="D12771" s="27"/>
      <c r="E12771" s="27"/>
      <c r="I12771" s="27"/>
      <c r="J12771" s="27"/>
    </row>
    <row r="12772" spans="2:10" x14ac:dyDescent="0.25">
      <c r="B12772" s="27"/>
      <c r="D12772" s="27"/>
      <c r="E12772" s="27"/>
      <c r="I12772" s="27"/>
      <c r="J12772" s="27"/>
    </row>
    <row r="12773" spans="2:10" x14ac:dyDescent="0.25">
      <c r="B12773" s="27"/>
      <c r="D12773" s="27"/>
      <c r="E12773" s="27"/>
      <c r="I12773" s="27"/>
      <c r="J12773" s="27"/>
    </row>
    <row r="12774" spans="2:10" x14ac:dyDescent="0.25">
      <c r="B12774" s="27"/>
      <c r="D12774" s="27"/>
      <c r="E12774" s="27"/>
      <c r="I12774" s="27"/>
      <c r="J12774" s="27"/>
    </row>
    <row r="12775" spans="2:10" x14ac:dyDescent="0.25">
      <c r="B12775" s="27"/>
      <c r="D12775" s="27"/>
      <c r="E12775" s="27"/>
      <c r="I12775" s="27"/>
      <c r="J12775" s="27"/>
    </row>
    <row r="12776" spans="2:10" x14ac:dyDescent="0.25">
      <c r="B12776" s="27"/>
      <c r="D12776" s="27"/>
      <c r="E12776" s="27"/>
      <c r="I12776" s="27"/>
      <c r="J12776" s="27"/>
    </row>
    <row r="12777" spans="2:10" x14ac:dyDescent="0.25">
      <c r="B12777" s="27"/>
      <c r="D12777" s="27"/>
      <c r="E12777" s="27"/>
      <c r="I12777" s="27"/>
      <c r="J12777" s="27"/>
    </row>
    <row r="12778" spans="2:10" x14ac:dyDescent="0.25">
      <c r="B12778" s="27"/>
      <c r="D12778" s="27"/>
      <c r="E12778" s="27"/>
      <c r="I12778" s="27"/>
      <c r="J12778" s="27"/>
    </row>
    <row r="12779" spans="2:10" x14ac:dyDescent="0.25">
      <c r="B12779" s="27"/>
      <c r="D12779" s="27"/>
      <c r="E12779" s="27"/>
      <c r="I12779" s="27"/>
      <c r="J12779" s="27"/>
    </row>
    <row r="12780" spans="2:10" x14ac:dyDescent="0.25">
      <c r="B12780" s="27"/>
      <c r="D12780" s="27"/>
      <c r="E12780" s="27"/>
      <c r="I12780" s="27"/>
      <c r="J12780" s="27"/>
    </row>
    <row r="12781" spans="2:10" x14ac:dyDescent="0.25">
      <c r="B12781" s="27"/>
      <c r="D12781" s="27"/>
      <c r="E12781" s="27"/>
      <c r="I12781" s="27"/>
      <c r="J12781" s="27"/>
    </row>
    <row r="12782" spans="2:10" x14ac:dyDescent="0.25">
      <c r="B12782" s="27"/>
      <c r="D12782" s="27"/>
      <c r="E12782" s="27"/>
      <c r="I12782" s="27"/>
      <c r="J12782" s="27"/>
    </row>
    <row r="12783" spans="2:10" x14ac:dyDescent="0.25">
      <c r="B12783" s="27"/>
      <c r="D12783" s="27"/>
      <c r="E12783" s="27"/>
      <c r="I12783" s="27"/>
      <c r="J12783" s="27"/>
    </row>
    <row r="12784" spans="2:10" x14ac:dyDescent="0.25">
      <c r="B12784" s="27"/>
      <c r="D12784" s="27"/>
      <c r="E12784" s="27"/>
      <c r="I12784" s="27"/>
      <c r="J12784" s="27"/>
    </row>
    <row r="12785" spans="2:10" x14ac:dyDescent="0.25">
      <c r="B12785" s="27"/>
      <c r="D12785" s="27"/>
      <c r="E12785" s="27"/>
      <c r="I12785" s="27"/>
      <c r="J12785" s="27"/>
    </row>
    <row r="12786" spans="2:10" x14ac:dyDescent="0.25">
      <c r="B12786" s="27"/>
      <c r="D12786" s="27"/>
      <c r="E12786" s="27"/>
      <c r="I12786" s="27"/>
      <c r="J12786" s="27"/>
    </row>
    <row r="12787" spans="2:10" x14ac:dyDescent="0.25">
      <c r="B12787" s="27"/>
      <c r="D12787" s="27"/>
      <c r="E12787" s="27"/>
      <c r="I12787" s="27"/>
      <c r="J12787" s="27"/>
    </row>
    <row r="12788" spans="2:10" x14ac:dyDescent="0.25">
      <c r="B12788" s="27"/>
      <c r="D12788" s="27"/>
      <c r="E12788" s="27"/>
      <c r="I12788" s="27"/>
      <c r="J12788" s="27"/>
    </row>
    <row r="12789" spans="2:10" x14ac:dyDescent="0.25">
      <c r="B12789" s="27"/>
      <c r="D12789" s="27"/>
      <c r="E12789" s="27"/>
      <c r="I12789" s="27"/>
      <c r="J12789" s="27"/>
    </row>
    <row r="12790" spans="2:10" x14ac:dyDescent="0.25">
      <c r="B12790" s="27"/>
      <c r="D12790" s="27"/>
      <c r="E12790" s="27"/>
      <c r="I12790" s="27"/>
      <c r="J12790" s="27"/>
    </row>
    <row r="12791" spans="2:10" x14ac:dyDescent="0.25">
      <c r="B12791" s="27"/>
      <c r="D12791" s="27"/>
      <c r="E12791" s="27"/>
      <c r="I12791" s="27"/>
      <c r="J12791" s="27"/>
    </row>
    <row r="12792" spans="2:10" x14ac:dyDescent="0.25">
      <c r="B12792" s="27"/>
      <c r="D12792" s="27"/>
      <c r="E12792" s="27"/>
      <c r="I12792" s="27"/>
      <c r="J12792" s="27"/>
    </row>
    <row r="12793" spans="2:10" x14ac:dyDescent="0.25">
      <c r="B12793" s="27"/>
      <c r="D12793" s="27"/>
      <c r="E12793" s="27"/>
      <c r="I12793" s="27"/>
      <c r="J12793" s="27"/>
    </row>
    <row r="12794" spans="2:10" x14ac:dyDescent="0.25">
      <c r="B12794" s="27"/>
      <c r="D12794" s="27"/>
      <c r="E12794" s="27"/>
      <c r="I12794" s="27"/>
      <c r="J12794" s="27"/>
    </row>
    <row r="12795" spans="2:10" x14ac:dyDescent="0.25">
      <c r="B12795" s="27"/>
      <c r="D12795" s="27"/>
      <c r="E12795" s="27"/>
      <c r="I12795" s="27"/>
      <c r="J12795" s="27"/>
    </row>
    <row r="12796" spans="2:10" x14ac:dyDescent="0.25">
      <c r="B12796" s="27"/>
      <c r="D12796" s="27"/>
      <c r="E12796" s="27"/>
      <c r="I12796" s="27"/>
      <c r="J12796" s="27"/>
    </row>
    <row r="12797" spans="2:10" x14ac:dyDescent="0.25">
      <c r="B12797" s="27"/>
      <c r="D12797" s="27"/>
      <c r="E12797" s="27"/>
      <c r="I12797" s="27"/>
      <c r="J12797" s="27"/>
    </row>
    <row r="12798" spans="2:10" x14ac:dyDescent="0.25">
      <c r="B12798" s="27"/>
      <c r="D12798" s="27"/>
      <c r="E12798" s="27"/>
      <c r="I12798" s="27"/>
      <c r="J12798" s="27"/>
    </row>
    <row r="12799" spans="2:10" x14ac:dyDescent="0.25">
      <c r="B12799" s="27"/>
      <c r="D12799" s="27"/>
      <c r="E12799" s="27"/>
      <c r="I12799" s="27"/>
      <c r="J12799" s="27"/>
    </row>
    <row r="12800" spans="2:10" x14ac:dyDescent="0.25">
      <c r="B12800" s="27"/>
      <c r="D12800" s="27"/>
      <c r="E12800" s="27"/>
      <c r="I12800" s="27"/>
      <c r="J12800" s="27"/>
    </row>
    <row r="12801" spans="2:10" x14ac:dyDescent="0.25">
      <c r="B12801" s="27"/>
      <c r="D12801" s="27"/>
      <c r="E12801" s="27"/>
      <c r="I12801" s="27"/>
      <c r="J12801" s="27"/>
    </row>
    <row r="12802" spans="2:10" x14ac:dyDescent="0.25">
      <c r="B12802" s="27"/>
      <c r="D12802" s="27"/>
      <c r="E12802" s="27"/>
      <c r="I12802" s="27"/>
      <c r="J12802" s="27"/>
    </row>
    <row r="12803" spans="2:10" x14ac:dyDescent="0.25">
      <c r="B12803" s="27"/>
      <c r="D12803" s="27"/>
      <c r="E12803" s="27"/>
      <c r="I12803" s="27"/>
      <c r="J12803" s="27"/>
    </row>
    <row r="12804" spans="2:10" x14ac:dyDescent="0.25">
      <c r="B12804" s="27"/>
      <c r="D12804" s="27"/>
      <c r="E12804" s="27"/>
      <c r="I12804" s="27"/>
      <c r="J12804" s="27"/>
    </row>
    <row r="12805" spans="2:10" x14ac:dyDescent="0.25">
      <c r="B12805" s="27"/>
      <c r="D12805" s="27"/>
      <c r="E12805" s="27"/>
      <c r="I12805" s="27"/>
      <c r="J12805" s="27"/>
    </row>
    <row r="12806" spans="2:10" x14ac:dyDescent="0.25">
      <c r="B12806" s="27"/>
      <c r="D12806" s="27"/>
      <c r="E12806" s="27"/>
      <c r="I12806" s="27"/>
      <c r="J12806" s="27"/>
    </row>
    <row r="12807" spans="2:10" x14ac:dyDescent="0.25">
      <c r="B12807" s="27"/>
      <c r="D12807" s="27"/>
      <c r="E12807" s="27"/>
      <c r="I12807" s="27"/>
      <c r="J12807" s="27"/>
    </row>
    <row r="12808" spans="2:10" x14ac:dyDescent="0.25">
      <c r="B12808" s="27"/>
      <c r="D12808" s="27"/>
      <c r="E12808" s="27"/>
      <c r="I12808" s="27"/>
      <c r="J12808" s="27"/>
    </row>
    <row r="12809" spans="2:10" x14ac:dyDescent="0.25">
      <c r="B12809" s="27"/>
      <c r="D12809" s="27"/>
      <c r="E12809" s="27"/>
      <c r="I12809" s="27"/>
      <c r="J12809" s="27"/>
    </row>
    <row r="12810" spans="2:10" x14ac:dyDescent="0.25">
      <c r="B12810" s="27"/>
      <c r="D12810" s="27"/>
      <c r="E12810" s="27"/>
      <c r="I12810" s="27"/>
      <c r="J12810" s="27"/>
    </row>
    <row r="12811" spans="2:10" x14ac:dyDescent="0.25">
      <c r="B12811" s="27"/>
      <c r="D12811" s="27"/>
      <c r="E12811" s="27"/>
      <c r="I12811" s="27"/>
      <c r="J12811" s="27"/>
    </row>
    <row r="12812" spans="2:10" x14ac:dyDescent="0.25">
      <c r="B12812" s="27"/>
      <c r="D12812" s="27"/>
      <c r="E12812" s="27"/>
      <c r="I12812" s="27"/>
      <c r="J12812" s="27"/>
    </row>
    <row r="12813" spans="2:10" x14ac:dyDescent="0.25">
      <c r="B12813" s="27"/>
      <c r="D12813" s="27"/>
      <c r="E12813" s="27"/>
      <c r="I12813" s="27"/>
      <c r="J12813" s="27"/>
    </row>
    <row r="12814" spans="2:10" x14ac:dyDescent="0.25">
      <c r="B12814" s="27"/>
      <c r="D12814" s="27"/>
      <c r="E12814" s="27"/>
      <c r="I12814" s="27"/>
      <c r="J12814" s="27"/>
    </row>
    <row r="12815" spans="2:10" x14ac:dyDescent="0.25">
      <c r="B12815" s="27"/>
      <c r="D12815" s="27"/>
      <c r="E12815" s="27"/>
      <c r="I12815" s="27"/>
      <c r="J12815" s="27"/>
    </row>
    <row r="12816" spans="2:10" x14ac:dyDescent="0.25">
      <c r="B12816" s="27"/>
      <c r="D12816" s="27"/>
      <c r="E12816" s="27"/>
      <c r="I12816" s="27"/>
      <c r="J12816" s="27"/>
    </row>
    <row r="12817" spans="2:10" x14ac:dyDescent="0.25">
      <c r="B12817" s="27"/>
      <c r="D12817" s="27"/>
      <c r="E12817" s="27"/>
      <c r="I12817" s="27"/>
      <c r="J12817" s="27"/>
    </row>
    <row r="12818" spans="2:10" x14ac:dyDescent="0.25">
      <c r="B12818" s="27"/>
      <c r="D12818" s="27"/>
      <c r="E12818" s="27"/>
      <c r="I12818" s="27"/>
      <c r="J12818" s="27"/>
    </row>
    <row r="12819" spans="2:10" x14ac:dyDescent="0.25">
      <c r="B12819" s="27"/>
      <c r="D12819" s="27"/>
      <c r="E12819" s="27"/>
      <c r="I12819" s="27"/>
      <c r="J12819" s="27"/>
    </row>
    <row r="12820" spans="2:10" x14ac:dyDescent="0.25">
      <c r="B12820" s="27"/>
      <c r="D12820" s="27"/>
      <c r="E12820" s="27"/>
      <c r="I12820" s="27"/>
      <c r="J12820" s="27"/>
    </row>
    <row r="12821" spans="2:10" x14ac:dyDescent="0.25">
      <c r="B12821" s="27"/>
      <c r="D12821" s="27"/>
      <c r="E12821" s="27"/>
      <c r="I12821" s="27"/>
      <c r="J12821" s="27"/>
    </row>
    <row r="12822" spans="2:10" x14ac:dyDescent="0.25">
      <c r="B12822" s="27"/>
      <c r="D12822" s="27"/>
      <c r="E12822" s="27"/>
      <c r="I12822" s="27"/>
      <c r="J12822" s="27"/>
    </row>
    <row r="12823" spans="2:10" x14ac:dyDescent="0.25">
      <c r="B12823" s="27"/>
      <c r="D12823" s="27"/>
      <c r="E12823" s="27"/>
      <c r="I12823" s="27"/>
      <c r="J12823" s="27"/>
    </row>
    <row r="12824" spans="2:10" x14ac:dyDescent="0.25">
      <c r="B12824" s="27"/>
      <c r="D12824" s="27"/>
      <c r="E12824" s="27"/>
      <c r="I12824" s="27"/>
      <c r="J12824" s="27"/>
    </row>
    <row r="12825" spans="2:10" x14ac:dyDescent="0.25">
      <c r="B12825" s="27"/>
      <c r="D12825" s="27"/>
      <c r="E12825" s="27"/>
      <c r="I12825" s="27"/>
      <c r="J12825" s="27"/>
    </row>
    <row r="12826" spans="2:10" x14ac:dyDescent="0.25">
      <c r="B12826" s="27"/>
      <c r="D12826" s="27"/>
      <c r="E12826" s="27"/>
      <c r="I12826" s="27"/>
      <c r="J12826" s="27"/>
    </row>
    <row r="12827" spans="2:10" x14ac:dyDescent="0.25">
      <c r="B12827" s="27"/>
      <c r="D12827" s="27"/>
      <c r="E12827" s="27"/>
      <c r="I12827" s="27"/>
      <c r="J12827" s="27"/>
    </row>
    <row r="12828" spans="2:10" x14ac:dyDescent="0.25">
      <c r="B12828" s="27"/>
      <c r="D12828" s="27"/>
      <c r="E12828" s="27"/>
      <c r="I12828" s="27"/>
      <c r="J12828" s="27"/>
    </row>
    <row r="12829" spans="2:10" x14ac:dyDescent="0.25">
      <c r="B12829" s="27"/>
      <c r="D12829" s="27"/>
      <c r="E12829" s="27"/>
      <c r="I12829" s="27"/>
      <c r="J12829" s="27"/>
    </row>
    <row r="12830" spans="2:10" x14ac:dyDescent="0.25">
      <c r="B12830" s="27"/>
      <c r="D12830" s="27"/>
      <c r="E12830" s="27"/>
      <c r="I12830" s="27"/>
      <c r="J12830" s="27"/>
    </row>
    <row r="12831" spans="2:10" x14ac:dyDescent="0.25">
      <c r="B12831" s="27"/>
      <c r="D12831" s="27"/>
      <c r="E12831" s="27"/>
      <c r="I12831" s="27"/>
      <c r="J12831" s="27"/>
    </row>
    <row r="12832" spans="2:10" x14ac:dyDescent="0.25">
      <c r="B12832" s="27"/>
      <c r="D12832" s="27"/>
      <c r="E12832" s="27"/>
      <c r="I12832" s="27"/>
      <c r="J12832" s="27"/>
    </row>
    <row r="12833" spans="2:10" x14ac:dyDescent="0.25">
      <c r="B12833" s="27"/>
      <c r="D12833" s="27"/>
      <c r="E12833" s="27"/>
      <c r="I12833" s="27"/>
      <c r="J12833" s="27"/>
    </row>
    <row r="12834" spans="2:10" x14ac:dyDescent="0.25">
      <c r="B12834" s="27"/>
      <c r="D12834" s="27"/>
      <c r="E12834" s="27"/>
      <c r="I12834" s="27"/>
      <c r="J12834" s="27"/>
    </row>
    <row r="12835" spans="2:10" x14ac:dyDescent="0.25">
      <c r="B12835" s="27"/>
      <c r="D12835" s="27"/>
      <c r="E12835" s="27"/>
      <c r="I12835" s="27"/>
      <c r="J12835" s="27"/>
    </row>
    <row r="12836" spans="2:10" x14ac:dyDescent="0.25">
      <c r="B12836" s="27"/>
      <c r="D12836" s="27"/>
      <c r="E12836" s="27"/>
      <c r="I12836" s="27"/>
      <c r="J12836" s="27"/>
    </row>
    <row r="12837" spans="2:10" x14ac:dyDescent="0.25">
      <c r="B12837" s="27"/>
      <c r="D12837" s="27"/>
      <c r="E12837" s="27"/>
      <c r="I12837" s="27"/>
      <c r="J12837" s="27"/>
    </row>
    <row r="12838" spans="2:10" x14ac:dyDescent="0.25">
      <c r="B12838" s="27"/>
      <c r="D12838" s="27"/>
      <c r="E12838" s="27"/>
      <c r="I12838" s="27"/>
      <c r="J12838" s="27"/>
    </row>
    <row r="12839" spans="2:10" x14ac:dyDescent="0.25">
      <c r="B12839" s="27"/>
      <c r="D12839" s="27"/>
      <c r="E12839" s="27"/>
      <c r="I12839" s="27"/>
      <c r="J12839" s="27"/>
    </row>
    <row r="12840" spans="2:10" x14ac:dyDescent="0.25">
      <c r="B12840" s="27"/>
      <c r="D12840" s="27"/>
      <c r="E12840" s="27"/>
      <c r="I12840" s="27"/>
      <c r="J12840" s="27"/>
    </row>
    <row r="12841" spans="2:10" x14ac:dyDescent="0.25">
      <c r="B12841" s="27"/>
      <c r="D12841" s="27"/>
      <c r="E12841" s="27"/>
      <c r="I12841" s="27"/>
      <c r="J12841" s="27"/>
    </row>
    <row r="12842" spans="2:10" x14ac:dyDescent="0.25">
      <c r="B12842" s="27"/>
      <c r="D12842" s="27"/>
      <c r="E12842" s="27"/>
      <c r="I12842" s="27"/>
      <c r="J12842" s="27"/>
    </row>
    <row r="12843" spans="2:10" x14ac:dyDescent="0.25">
      <c r="B12843" s="27"/>
      <c r="D12843" s="27"/>
      <c r="E12843" s="27"/>
      <c r="I12843" s="27"/>
      <c r="J12843" s="27"/>
    </row>
    <row r="12844" spans="2:10" x14ac:dyDescent="0.25">
      <c r="B12844" s="27"/>
      <c r="D12844" s="27"/>
      <c r="E12844" s="27"/>
      <c r="I12844" s="27"/>
      <c r="J12844" s="27"/>
    </row>
    <row r="12845" spans="2:10" x14ac:dyDescent="0.25">
      <c r="B12845" s="27"/>
      <c r="D12845" s="27"/>
      <c r="E12845" s="27"/>
      <c r="I12845" s="27"/>
      <c r="J12845" s="27"/>
    </row>
    <row r="12846" spans="2:10" x14ac:dyDescent="0.25">
      <c r="B12846" s="27"/>
      <c r="D12846" s="27"/>
      <c r="E12846" s="27"/>
      <c r="I12846" s="27"/>
      <c r="J12846" s="27"/>
    </row>
    <row r="12847" spans="2:10" x14ac:dyDescent="0.25">
      <c r="B12847" s="27"/>
      <c r="D12847" s="27"/>
      <c r="E12847" s="27"/>
      <c r="I12847" s="27"/>
      <c r="J12847" s="27"/>
    </row>
    <row r="12848" spans="2:10" x14ac:dyDescent="0.25">
      <c r="B12848" s="27"/>
      <c r="D12848" s="27"/>
      <c r="E12848" s="27"/>
      <c r="I12848" s="27"/>
      <c r="J12848" s="27"/>
    </row>
    <row r="12849" spans="2:10" x14ac:dyDescent="0.25">
      <c r="B12849" s="27"/>
      <c r="D12849" s="27"/>
      <c r="E12849" s="27"/>
      <c r="I12849" s="27"/>
      <c r="J12849" s="27"/>
    </row>
    <row r="12850" spans="2:10" x14ac:dyDescent="0.25">
      <c r="B12850" s="27"/>
      <c r="D12850" s="27"/>
      <c r="E12850" s="27"/>
      <c r="I12850" s="27"/>
      <c r="J12850" s="27"/>
    </row>
    <row r="12851" spans="2:10" x14ac:dyDescent="0.25">
      <c r="B12851" s="27"/>
      <c r="D12851" s="27"/>
      <c r="E12851" s="27"/>
      <c r="I12851" s="27"/>
      <c r="J12851" s="27"/>
    </row>
    <row r="12852" spans="2:10" x14ac:dyDescent="0.25">
      <c r="B12852" s="27"/>
      <c r="D12852" s="27"/>
      <c r="E12852" s="27"/>
      <c r="I12852" s="27"/>
      <c r="J12852" s="27"/>
    </row>
    <row r="12853" spans="2:10" x14ac:dyDescent="0.25">
      <c r="B12853" s="27"/>
      <c r="D12853" s="27"/>
      <c r="E12853" s="27"/>
      <c r="I12853" s="27"/>
      <c r="J12853" s="27"/>
    </row>
    <row r="12854" spans="2:10" x14ac:dyDescent="0.25">
      <c r="B12854" s="27"/>
      <c r="D12854" s="27"/>
      <c r="E12854" s="27"/>
      <c r="I12854" s="27"/>
      <c r="J12854" s="27"/>
    </row>
    <row r="12855" spans="2:10" x14ac:dyDescent="0.25">
      <c r="B12855" s="27"/>
      <c r="D12855" s="27"/>
      <c r="E12855" s="27"/>
      <c r="I12855" s="27"/>
      <c r="J12855" s="27"/>
    </row>
    <row r="12856" spans="2:10" x14ac:dyDescent="0.25">
      <c r="B12856" s="27"/>
      <c r="D12856" s="27"/>
      <c r="E12856" s="27"/>
      <c r="I12856" s="27"/>
      <c r="J12856" s="27"/>
    </row>
    <row r="12857" spans="2:10" x14ac:dyDescent="0.25">
      <c r="B12857" s="27"/>
      <c r="D12857" s="27"/>
      <c r="E12857" s="27"/>
      <c r="I12857" s="27"/>
      <c r="J12857" s="27"/>
    </row>
    <row r="12858" spans="2:10" x14ac:dyDescent="0.25">
      <c r="B12858" s="27"/>
      <c r="D12858" s="27"/>
      <c r="E12858" s="27"/>
      <c r="I12858" s="27"/>
      <c r="J12858" s="27"/>
    </row>
    <row r="12859" spans="2:10" x14ac:dyDescent="0.25">
      <c r="B12859" s="27"/>
      <c r="D12859" s="27"/>
      <c r="E12859" s="27"/>
      <c r="I12859" s="27"/>
      <c r="J12859" s="27"/>
    </row>
    <row r="12860" spans="2:10" x14ac:dyDescent="0.25">
      <c r="B12860" s="27"/>
      <c r="D12860" s="27"/>
      <c r="E12860" s="27"/>
      <c r="I12860" s="27"/>
      <c r="J12860" s="27"/>
    </row>
    <row r="12861" spans="2:10" x14ac:dyDescent="0.25">
      <c r="B12861" s="27"/>
      <c r="D12861" s="27"/>
      <c r="E12861" s="27"/>
      <c r="I12861" s="27"/>
      <c r="J12861" s="27"/>
    </row>
    <row r="12862" spans="2:10" x14ac:dyDescent="0.25">
      <c r="B12862" s="27"/>
      <c r="D12862" s="27"/>
      <c r="E12862" s="27"/>
      <c r="I12862" s="27"/>
      <c r="J12862" s="27"/>
    </row>
    <row r="12863" spans="2:10" x14ac:dyDescent="0.25">
      <c r="B12863" s="27"/>
      <c r="D12863" s="27"/>
      <c r="E12863" s="27"/>
      <c r="I12863" s="27"/>
      <c r="J12863" s="27"/>
    </row>
    <row r="12864" spans="2:10" x14ac:dyDescent="0.25">
      <c r="B12864" s="27"/>
      <c r="D12864" s="27"/>
      <c r="E12864" s="27"/>
      <c r="I12864" s="27"/>
      <c r="J12864" s="27"/>
    </row>
    <row r="12865" spans="2:10" x14ac:dyDescent="0.25">
      <c r="B12865" s="27"/>
      <c r="D12865" s="27"/>
      <c r="E12865" s="27"/>
      <c r="I12865" s="27"/>
      <c r="J12865" s="27"/>
    </row>
    <row r="12866" spans="2:10" x14ac:dyDescent="0.25">
      <c r="B12866" s="27"/>
      <c r="D12866" s="27"/>
      <c r="E12866" s="27"/>
      <c r="I12866" s="27"/>
      <c r="J12866" s="27"/>
    </row>
    <row r="12867" spans="2:10" x14ac:dyDescent="0.25">
      <c r="B12867" s="27"/>
      <c r="D12867" s="27"/>
      <c r="E12867" s="27"/>
      <c r="I12867" s="27"/>
      <c r="J12867" s="27"/>
    </row>
    <row r="12868" spans="2:10" x14ac:dyDescent="0.25">
      <c r="B12868" s="27"/>
      <c r="D12868" s="27"/>
      <c r="E12868" s="27"/>
      <c r="I12868" s="27"/>
      <c r="J12868" s="27"/>
    </row>
    <row r="12869" spans="2:10" x14ac:dyDescent="0.25">
      <c r="B12869" s="27"/>
      <c r="D12869" s="27"/>
      <c r="E12869" s="27"/>
      <c r="I12869" s="27"/>
      <c r="J12869" s="27"/>
    </row>
    <row r="12870" spans="2:10" x14ac:dyDescent="0.25">
      <c r="B12870" s="27"/>
      <c r="D12870" s="27"/>
      <c r="E12870" s="27"/>
      <c r="I12870" s="27"/>
      <c r="J12870" s="27"/>
    </row>
    <row r="12871" spans="2:10" x14ac:dyDescent="0.25">
      <c r="B12871" s="27"/>
      <c r="D12871" s="27"/>
      <c r="E12871" s="27"/>
      <c r="I12871" s="27"/>
      <c r="J12871" s="27"/>
    </row>
    <row r="12872" spans="2:10" x14ac:dyDescent="0.25">
      <c r="B12872" s="27"/>
      <c r="D12872" s="27"/>
      <c r="E12872" s="27"/>
      <c r="I12872" s="27"/>
      <c r="J12872" s="27"/>
    </row>
    <row r="12873" spans="2:10" x14ac:dyDescent="0.25">
      <c r="B12873" s="27"/>
      <c r="D12873" s="27"/>
      <c r="E12873" s="27"/>
      <c r="I12873" s="27"/>
      <c r="J12873" s="27"/>
    </row>
    <row r="12874" spans="2:10" x14ac:dyDescent="0.25">
      <c r="B12874" s="27"/>
      <c r="D12874" s="27"/>
      <c r="E12874" s="27"/>
      <c r="I12874" s="27"/>
      <c r="J12874" s="27"/>
    </row>
    <row r="12875" spans="2:10" x14ac:dyDescent="0.25">
      <c r="B12875" s="27"/>
      <c r="D12875" s="27"/>
      <c r="E12875" s="27"/>
      <c r="I12875" s="27"/>
      <c r="J12875" s="27"/>
    </row>
    <row r="12876" spans="2:10" x14ac:dyDescent="0.25">
      <c r="B12876" s="27"/>
      <c r="D12876" s="27"/>
      <c r="E12876" s="27"/>
      <c r="I12876" s="27"/>
      <c r="J12876" s="27"/>
    </row>
    <row r="12877" spans="2:10" x14ac:dyDescent="0.25">
      <c r="B12877" s="27"/>
      <c r="D12877" s="27"/>
      <c r="E12877" s="27"/>
      <c r="I12877" s="27"/>
      <c r="J12877" s="27"/>
    </row>
    <row r="12878" spans="2:10" x14ac:dyDescent="0.25">
      <c r="B12878" s="27"/>
      <c r="D12878" s="27"/>
      <c r="E12878" s="27"/>
      <c r="I12878" s="27"/>
      <c r="J12878" s="27"/>
    </row>
    <row r="12879" spans="2:10" x14ac:dyDescent="0.25">
      <c r="B12879" s="27"/>
      <c r="D12879" s="27"/>
      <c r="E12879" s="27"/>
      <c r="I12879" s="27"/>
      <c r="J12879" s="27"/>
    </row>
    <row r="12880" spans="2:10" x14ac:dyDescent="0.25">
      <c r="B12880" s="27"/>
      <c r="D12880" s="27"/>
      <c r="E12880" s="27"/>
      <c r="I12880" s="27"/>
      <c r="J12880" s="27"/>
    </row>
    <row r="12881" spans="2:10" x14ac:dyDescent="0.25">
      <c r="B12881" s="27"/>
      <c r="D12881" s="27"/>
      <c r="E12881" s="27"/>
      <c r="I12881" s="27"/>
      <c r="J12881" s="27"/>
    </row>
    <row r="12882" spans="2:10" x14ac:dyDescent="0.25">
      <c r="B12882" s="27"/>
      <c r="D12882" s="27"/>
      <c r="E12882" s="27"/>
      <c r="I12882" s="27"/>
      <c r="J12882" s="27"/>
    </row>
    <row r="12883" spans="2:10" x14ac:dyDescent="0.25">
      <c r="B12883" s="27"/>
      <c r="D12883" s="27"/>
      <c r="E12883" s="27"/>
      <c r="I12883" s="27"/>
      <c r="J12883" s="27"/>
    </row>
    <row r="12884" spans="2:10" x14ac:dyDescent="0.25">
      <c r="B12884" s="27"/>
      <c r="D12884" s="27"/>
      <c r="E12884" s="27"/>
      <c r="I12884" s="27"/>
      <c r="J12884" s="27"/>
    </row>
    <row r="12885" spans="2:10" x14ac:dyDescent="0.25">
      <c r="B12885" s="27"/>
      <c r="D12885" s="27"/>
      <c r="E12885" s="27"/>
      <c r="I12885" s="27"/>
      <c r="J12885" s="27"/>
    </row>
    <row r="12886" spans="2:10" x14ac:dyDescent="0.25">
      <c r="B12886" s="27"/>
      <c r="D12886" s="27"/>
      <c r="E12886" s="27"/>
      <c r="I12886" s="27"/>
      <c r="J12886" s="27"/>
    </row>
    <row r="12887" spans="2:10" x14ac:dyDescent="0.25">
      <c r="B12887" s="27"/>
      <c r="D12887" s="27"/>
      <c r="E12887" s="27"/>
      <c r="I12887" s="27"/>
      <c r="J12887" s="27"/>
    </row>
    <row r="12888" spans="2:10" x14ac:dyDescent="0.25">
      <c r="B12888" s="27"/>
      <c r="D12888" s="27"/>
      <c r="E12888" s="27"/>
      <c r="I12888" s="27"/>
      <c r="J12888" s="27"/>
    </row>
    <row r="12889" spans="2:10" x14ac:dyDescent="0.25">
      <c r="B12889" s="27"/>
      <c r="D12889" s="27"/>
      <c r="E12889" s="27"/>
      <c r="I12889" s="27"/>
      <c r="J12889" s="27"/>
    </row>
    <row r="12890" spans="2:10" x14ac:dyDescent="0.25">
      <c r="B12890" s="27"/>
      <c r="D12890" s="27"/>
      <c r="E12890" s="27"/>
      <c r="I12890" s="27"/>
      <c r="J12890" s="27"/>
    </row>
    <row r="12891" spans="2:10" x14ac:dyDescent="0.25">
      <c r="B12891" s="27"/>
      <c r="D12891" s="27"/>
      <c r="E12891" s="27"/>
      <c r="I12891" s="27"/>
      <c r="J12891" s="27"/>
    </row>
    <row r="12892" spans="2:10" x14ac:dyDescent="0.25">
      <c r="B12892" s="27"/>
      <c r="D12892" s="27"/>
      <c r="E12892" s="27"/>
      <c r="I12892" s="27"/>
      <c r="J12892" s="27"/>
    </row>
    <row r="12893" spans="2:10" x14ac:dyDescent="0.25">
      <c r="B12893" s="27"/>
      <c r="D12893" s="27"/>
      <c r="E12893" s="27"/>
      <c r="I12893" s="27"/>
      <c r="J12893" s="27"/>
    </row>
    <row r="12894" spans="2:10" x14ac:dyDescent="0.25">
      <c r="B12894" s="27"/>
      <c r="D12894" s="27"/>
      <c r="E12894" s="27"/>
      <c r="I12894" s="27"/>
      <c r="J12894" s="27"/>
    </row>
    <row r="12895" spans="2:10" x14ac:dyDescent="0.25">
      <c r="B12895" s="27"/>
      <c r="D12895" s="27"/>
      <c r="E12895" s="27"/>
      <c r="I12895" s="27"/>
      <c r="J12895" s="27"/>
    </row>
    <row r="12896" spans="2:10" x14ac:dyDescent="0.25">
      <c r="B12896" s="27"/>
      <c r="D12896" s="27"/>
      <c r="E12896" s="27"/>
      <c r="I12896" s="27"/>
      <c r="J12896" s="27"/>
    </row>
    <row r="12897" spans="2:10" x14ac:dyDescent="0.25">
      <c r="B12897" s="27"/>
      <c r="D12897" s="27"/>
      <c r="E12897" s="27"/>
      <c r="I12897" s="27"/>
      <c r="J12897" s="27"/>
    </row>
    <row r="12898" spans="2:10" x14ac:dyDescent="0.25">
      <c r="B12898" s="27"/>
      <c r="D12898" s="27"/>
      <c r="E12898" s="27"/>
      <c r="I12898" s="27"/>
      <c r="J12898" s="27"/>
    </row>
    <row r="12899" spans="2:10" x14ac:dyDescent="0.25">
      <c r="B12899" s="27"/>
      <c r="D12899" s="27"/>
      <c r="E12899" s="27"/>
      <c r="I12899" s="27"/>
      <c r="J12899" s="27"/>
    </row>
    <row r="12900" spans="2:10" x14ac:dyDescent="0.25">
      <c r="B12900" s="27"/>
      <c r="D12900" s="27"/>
      <c r="E12900" s="27"/>
      <c r="I12900" s="27"/>
      <c r="J12900" s="27"/>
    </row>
    <row r="12901" spans="2:10" x14ac:dyDescent="0.25">
      <c r="B12901" s="27"/>
      <c r="D12901" s="27"/>
      <c r="E12901" s="27"/>
      <c r="I12901" s="27"/>
      <c r="J12901" s="27"/>
    </row>
    <row r="12902" spans="2:10" x14ac:dyDescent="0.25">
      <c r="B12902" s="27"/>
      <c r="D12902" s="27"/>
      <c r="E12902" s="27"/>
      <c r="I12902" s="27"/>
      <c r="J12902" s="27"/>
    </row>
    <row r="12903" spans="2:10" x14ac:dyDescent="0.25">
      <c r="B12903" s="27"/>
      <c r="D12903" s="27"/>
      <c r="E12903" s="27"/>
      <c r="I12903" s="27"/>
      <c r="J12903" s="27"/>
    </row>
    <row r="12904" spans="2:10" x14ac:dyDescent="0.25">
      <c r="B12904" s="27"/>
      <c r="D12904" s="27"/>
      <c r="E12904" s="27"/>
      <c r="I12904" s="27"/>
      <c r="J12904" s="27"/>
    </row>
    <row r="12905" spans="2:10" x14ac:dyDescent="0.25">
      <c r="B12905" s="27"/>
      <c r="D12905" s="27"/>
      <c r="E12905" s="27"/>
      <c r="I12905" s="27"/>
      <c r="J12905" s="27"/>
    </row>
    <row r="12906" spans="2:10" x14ac:dyDescent="0.25">
      <c r="B12906" s="27"/>
      <c r="D12906" s="27"/>
      <c r="E12906" s="27"/>
      <c r="I12906" s="27"/>
      <c r="J12906" s="27"/>
    </row>
    <row r="12907" spans="2:10" x14ac:dyDescent="0.25">
      <c r="B12907" s="27"/>
      <c r="D12907" s="27"/>
      <c r="E12907" s="27"/>
      <c r="I12907" s="27"/>
      <c r="J12907" s="27"/>
    </row>
    <row r="12908" spans="2:10" x14ac:dyDescent="0.25">
      <c r="B12908" s="27"/>
      <c r="D12908" s="27"/>
      <c r="E12908" s="27"/>
      <c r="I12908" s="27"/>
      <c r="J12908" s="27"/>
    </row>
    <row r="12909" spans="2:10" x14ac:dyDescent="0.25">
      <c r="B12909" s="27"/>
      <c r="D12909" s="27"/>
      <c r="E12909" s="27"/>
      <c r="I12909" s="27"/>
      <c r="J12909" s="27"/>
    </row>
    <row r="12910" spans="2:10" x14ac:dyDescent="0.25">
      <c r="B12910" s="27"/>
      <c r="D12910" s="27"/>
      <c r="E12910" s="27"/>
      <c r="I12910" s="27"/>
      <c r="J12910" s="27"/>
    </row>
    <row r="12911" spans="2:10" x14ac:dyDescent="0.25">
      <c r="B12911" s="27"/>
      <c r="D12911" s="27"/>
      <c r="E12911" s="27"/>
      <c r="I12911" s="27"/>
      <c r="J12911" s="27"/>
    </row>
    <row r="12912" spans="2:10" x14ac:dyDescent="0.25">
      <c r="B12912" s="27"/>
      <c r="D12912" s="27"/>
      <c r="E12912" s="27"/>
      <c r="I12912" s="27"/>
      <c r="J12912" s="27"/>
    </row>
    <row r="12913" spans="2:10" x14ac:dyDescent="0.25">
      <c r="B12913" s="27"/>
      <c r="D12913" s="27"/>
      <c r="E12913" s="27"/>
      <c r="I12913" s="27"/>
      <c r="J12913" s="27"/>
    </row>
    <row r="12914" spans="2:10" x14ac:dyDescent="0.25">
      <c r="B12914" s="27"/>
      <c r="D12914" s="27"/>
      <c r="E12914" s="27"/>
      <c r="I12914" s="27"/>
      <c r="J12914" s="27"/>
    </row>
    <row r="12915" spans="2:10" x14ac:dyDescent="0.25">
      <c r="B12915" s="27"/>
      <c r="D12915" s="27"/>
      <c r="E12915" s="27"/>
      <c r="I12915" s="27"/>
      <c r="J12915" s="27"/>
    </row>
    <row r="12916" spans="2:10" x14ac:dyDescent="0.25">
      <c r="B12916" s="27"/>
      <c r="D12916" s="27"/>
      <c r="E12916" s="27"/>
      <c r="I12916" s="27"/>
      <c r="J12916" s="27"/>
    </row>
    <row r="12917" spans="2:10" x14ac:dyDescent="0.25">
      <c r="B12917" s="27"/>
      <c r="D12917" s="27"/>
      <c r="E12917" s="27"/>
      <c r="I12917" s="27"/>
      <c r="J12917" s="27"/>
    </row>
    <row r="12918" spans="2:10" x14ac:dyDescent="0.25">
      <c r="B12918" s="27"/>
      <c r="D12918" s="27"/>
      <c r="E12918" s="27"/>
      <c r="I12918" s="27"/>
      <c r="J12918" s="27"/>
    </row>
    <row r="12919" spans="2:10" x14ac:dyDescent="0.25">
      <c r="B12919" s="27"/>
      <c r="D12919" s="27"/>
      <c r="E12919" s="27"/>
      <c r="I12919" s="27"/>
      <c r="J12919" s="27"/>
    </row>
    <row r="12920" spans="2:10" x14ac:dyDescent="0.25">
      <c r="B12920" s="27"/>
      <c r="D12920" s="27"/>
      <c r="E12920" s="27"/>
      <c r="I12920" s="27"/>
      <c r="J12920" s="27"/>
    </row>
    <row r="12921" spans="2:10" x14ac:dyDescent="0.25">
      <c r="B12921" s="27"/>
      <c r="D12921" s="27"/>
      <c r="E12921" s="27"/>
      <c r="I12921" s="27"/>
      <c r="J12921" s="27"/>
    </row>
    <row r="12922" spans="2:10" x14ac:dyDescent="0.25">
      <c r="B12922" s="27"/>
      <c r="D12922" s="27"/>
      <c r="E12922" s="27"/>
      <c r="I12922" s="27"/>
      <c r="J12922" s="27"/>
    </row>
    <row r="12923" spans="2:10" x14ac:dyDescent="0.25">
      <c r="B12923" s="27"/>
      <c r="D12923" s="27"/>
      <c r="E12923" s="27"/>
      <c r="I12923" s="27"/>
      <c r="J12923" s="27"/>
    </row>
    <row r="12924" spans="2:10" x14ac:dyDescent="0.25">
      <c r="B12924" s="27"/>
      <c r="D12924" s="27"/>
      <c r="E12924" s="27"/>
      <c r="I12924" s="27"/>
      <c r="J12924" s="27"/>
    </row>
    <row r="12925" spans="2:10" x14ac:dyDescent="0.25">
      <c r="B12925" s="27"/>
      <c r="D12925" s="27"/>
      <c r="E12925" s="27"/>
      <c r="I12925" s="27"/>
      <c r="J12925" s="27"/>
    </row>
    <row r="12926" spans="2:10" x14ac:dyDescent="0.25">
      <c r="B12926" s="27"/>
      <c r="D12926" s="27"/>
      <c r="E12926" s="27"/>
      <c r="I12926" s="27"/>
      <c r="J12926" s="27"/>
    </row>
    <row r="12927" spans="2:10" x14ac:dyDescent="0.25">
      <c r="B12927" s="27"/>
      <c r="D12927" s="27"/>
      <c r="E12927" s="27"/>
      <c r="I12927" s="27"/>
      <c r="J12927" s="27"/>
    </row>
    <row r="12928" spans="2:10" x14ac:dyDescent="0.25">
      <c r="B12928" s="27"/>
      <c r="D12928" s="27"/>
      <c r="E12928" s="27"/>
      <c r="I12928" s="27"/>
      <c r="J12928" s="27"/>
    </row>
    <row r="12929" spans="2:10" x14ac:dyDescent="0.25">
      <c r="B12929" s="27"/>
      <c r="D12929" s="27"/>
      <c r="E12929" s="27"/>
      <c r="I12929" s="27"/>
      <c r="J12929" s="27"/>
    </row>
    <row r="12930" spans="2:10" x14ac:dyDescent="0.25">
      <c r="B12930" s="27"/>
      <c r="D12930" s="27"/>
      <c r="E12930" s="27"/>
      <c r="I12930" s="27"/>
      <c r="J12930" s="27"/>
    </row>
    <row r="12931" spans="2:10" x14ac:dyDescent="0.25">
      <c r="B12931" s="27"/>
      <c r="D12931" s="27"/>
      <c r="E12931" s="27"/>
      <c r="I12931" s="27"/>
      <c r="J12931" s="27"/>
    </row>
    <row r="12932" spans="2:10" x14ac:dyDescent="0.25">
      <c r="B12932" s="27"/>
      <c r="D12932" s="27"/>
      <c r="E12932" s="27"/>
      <c r="I12932" s="27"/>
      <c r="J12932" s="27"/>
    </row>
    <row r="12933" spans="2:10" x14ac:dyDescent="0.25">
      <c r="B12933" s="27"/>
      <c r="D12933" s="27"/>
      <c r="E12933" s="27"/>
      <c r="I12933" s="27"/>
      <c r="J12933" s="27"/>
    </row>
    <row r="12934" spans="2:10" x14ac:dyDescent="0.25">
      <c r="B12934" s="27"/>
      <c r="D12934" s="27"/>
      <c r="E12934" s="27"/>
      <c r="I12934" s="27"/>
      <c r="J12934" s="27"/>
    </row>
    <row r="12935" spans="2:10" x14ac:dyDescent="0.25">
      <c r="B12935" s="27"/>
      <c r="D12935" s="27"/>
      <c r="E12935" s="27"/>
      <c r="I12935" s="27"/>
      <c r="J12935" s="27"/>
    </row>
    <row r="12936" spans="2:10" x14ac:dyDescent="0.25">
      <c r="B12936" s="27"/>
      <c r="D12936" s="27"/>
      <c r="E12936" s="27"/>
      <c r="I12936" s="27"/>
      <c r="J12936" s="27"/>
    </row>
    <row r="12937" spans="2:10" x14ac:dyDescent="0.25">
      <c r="B12937" s="27"/>
      <c r="D12937" s="27"/>
      <c r="E12937" s="27"/>
      <c r="I12937" s="27"/>
      <c r="J12937" s="27"/>
    </row>
    <row r="12938" spans="2:10" x14ac:dyDescent="0.25">
      <c r="B12938" s="27"/>
      <c r="D12938" s="27"/>
      <c r="E12938" s="27"/>
      <c r="I12938" s="27"/>
      <c r="J12938" s="27"/>
    </row>
    <row r="12939" spans="2:10" x14ac:dyDescent="0.25">
      <c r="B12939" s="27"/>
      <c r="D12939" s="27"/>
      <c r="E12939" s="27"/>
      <c r="I12939" s="27"/>
      <c r="J12939" s="27"/>
    </row>
    <row r="12940" spans="2:10" x14ac:dyDescent="0.25">
      <c r="B12940" s="27"/>
      <c r="D12940" s="27"/>
      <c r="E12940" s="27"/>
      <c r="I12940" s="27"/>
      <c r="J12940" s="27"/>
    </row>
    <row r="12941" spans="2:10" x14ac:dyDescent="0.25">
      <c r="B12941" s="27"/>
      <c r="D12941" s="27"/>
      <c r="E12941" s="27"/>
      <c r="I12941" s="27"/>
      <c r="J12941" s="27"/>
    </row>
    <row r="12942" spans="2:10" x14ac:dyDescent="0.25">
      <c r="B12942" s="27"/>
      <c r="D12942" s="27"/>
      <c r="E12942" s="27"/>
      <c r="I12942" s="27"/>
      <c r="J12942" s="27"/>
    </row>
    <row r="12943" spans="2:10" x14ac:dyDescent="0.25">
      <c r="B12943" s="27"/>
      <c r="D12943" s="27"/>
      <c r="E12943" s="27"/>
      <c r="I12943" s="27"/>
      <c r="J12943" s="27"/>
    </row>
    <row r="12944" spans="2:10" x14ac:dyDescent="0.25">
      <c r="B12944" s="27"/>
      <c r="D12944" s="27"/>
      <c r="E12944" s="27"/>
      <c r="I12944" s="27"/>
      <c r="J12944" s="27"/>
    </row>
    <row r="12945" spans="2:10" x14ac:dyDescent="0.25">
      <c r="B12945" s="27"/>
      <c r="D12945" s="27"/>
      <c r="E12945" s="27"/>
      <c r="I12945" s="27"/>
      <c r="J12945" s="27"/>
    </row>
    <row r="12946" spans="2:10" x14ac:dyDescent="0.25">
      <c r="B12946" s="27"/>
      <c r="D12946" s="27"/>
      <c r="E12946" s="27"/>
      <c r="I12946" s="27"/>
      <c r="J12946" s="27"/>
    </row>
    <row r="12947" spans="2:10" x14ac:dyDescent="0.25">
      <c r="B12947" s="27"/>
      <c r="D12947" s="27"/>
      <c r="E12947" s="27"/>
      <c r="I12947" s="27"/>
      <c r="J12947" s="27"/>
    </row>
    <row r="12948" spans="2:10" x14ac:dyDescent="0.25">
      <c r="B12948" s="27"/>
      <c r="D12948" s="27"/>
      <c r="E12948" s="27"/>
      <c r="I12948" s="27"/>
      <c r="J12948" s="27"/>
    </row>
    <row r="12949" spans="2:10" x14ac:dyDescent="0.25">
      <c r="B12949" s="27"/>
      <c r="D12949" s="27"/>
      <c r="E12949" s="27"/>
      <c r="I12949" s="27"/>
      <c r="J12949" s="27"/>
    </row>
    <row r="12950" spans="2:10" x14ac:dyDescent="0.25">
      <c r="B12950" s="27"/>
      <c r="D12950" s="27"/>
      <c r="E12950" s="27"/>
      <c r="I12950" s="27"/>
      <c r="J12950" s="27"/>
    </row>
    <row r="12951" spans="2:10" x14ac:dyDescent="0.25">
      <c r="B12951" s="27"/>
      <c r="D12951" s="27"/>
      <c r="E12951" s="27"/>
      <c r="I12951" s="27"/>
      <c r="J12951" s="27"/>
    </row>
    <row r="12952" spans="2:10" x14ac:dyDescent="0.25">
      <c r="B12952" s="27"/>
      <c r="D12952" s="27"/>
      <c r="E12952" s="27"/>
      <c r="I12952" s="27"/>
      <c r="J12952" s="27"/>
    </row>
    <row r="12953" spans="2:10" x14ac:dyDescent="0.25">
      <c r="B12953" s="27"/>
      <c r="D12953" s="27"/>
      <c r="E12953" s="27"/>
      <c r="I12953" s="27"/>
      <c r="J12953" s="27"/>
    </row>
    <row r="12954" spans="2:10" x14ac:dyDescent="0.25">
      <c r="B12954" s="27"/>
      <c r="D12954" s="27"/>
      <c r="E12954" s="27"/>
      <c r="I12954" s="27"/>
      <c r="J12954" s="27"/>
    </row>
    <row r="12955" spans="2:10" x14ac:dyDescent="0.25">
      <c r="B12955" s="27"/>
      <c r="D12955" s="27"/>
      <c r="E12955" s="27"/>
      <c r="I12955" s="27"/>
      <c r="J12955" s="27"/>
    </row>
    <row r="12956" spans="2:10" x14ac:dyDescent="0.25">
      <c r="B12956" s="27"/>
      <c r="D12956" s="27"/>
      <c r="E12956" s="27"/>
      <c r="I12956" s="27"/>
      <c r="J12956" s="27"/>
    </row>
    <row r="12957" spans="2:10" x14ac:dyDescent="0.25">
      <c r="B12957" s="27"/>
      <c r="D12957" s="27"/>
      <c r="E12957" s="27"/>
      <c r="I12957" s="27"/>
      <c r="J12957" s="27"/>
    </row>
    <row r="12958" spans="2:10" x14ac:dyDescent="0.25">
      <c r="B12958" s="27"/>
      <c r="D12958" s="27"/>
      <c r="E12958" s="27"/>
      <c r="I12958" s="27"/>
      <c r="J12958" s="27"/>
    </row>
    <row r="12959" spans="2:10" x14ac:dyDescent="0.25">
      <c r="B12959" s="27"/>
      <c r="D12959" s="27"/>
      <c r="E12959" s="27"/>
      <c r="I12959" s="27"/>
      <c r="J12959" s="27"/>
    </row>
    <row r="12960" spans="2:10" x14ac:dyDescent="0.25">
      <c r="B12960" s="27"/>
      <c r="D12960" s="27"/>
      <c r="E12960" s="27"/>
      <c r="I12960" s="27"/>
      <c r="J12960" s="27"/>
    </row>
    <row r="12961" spans="2:10" x14ac:dyDescent="0.25">
      <c r="B12961" s="27"/>
      <c r="D12961" s="27"/>
      <c r="E12961" s="27"/>
      <c r="I12961" s="27"/>
      <c r="J12961" s="27"/>
    </row>
    <row r="12962" spans="2:10" x14ac:dyDescent="0.25">
      <c r="B12962" s="27"/>
      <c r="D12962" s="27"/>
      <c r="E12962" s="27"/>
      <c r="I12962" s="27"/>
      <c r="J12962" s="27"/>
    </row>
    <row r="12963" spans="2:10" x14ac:dyDescent="0.25">
      <c r="B12963" s="27"/>
      <c r="D12963" s="27"/>
      <c r="E12963" s="27"/>
      <c r="I12963" s="27"/>
      <c r="J12963" s="27"/>
    </row>
    <row r="12964" spans="2:10" x14ac:dyDescent="0.25">
      <c r="B12964" s="27"/>
      <c r="D12964" s="27"/>
      <c r="E12964" s="27"/>
      <c r="I12964" s="27"/>
      <c r="J12964" s="27"/>
    </row>
    <row r="12965" spans="2:10" x14ac:dyDescent="0.25">
      <c r="B12965" s="27"/>
      <c r="D12965" s="27"/>
      <c r="E12965" s="27"/>
      <c r="I12965" s="27"/>
      <c r="J12965" s="27"/>
    </row>
    <row r="12966" spans="2:10" x14ac:dyDescent="0.25">
      <c r="B12966" s="27"/>
      <c r="D12966" s="27"/>
      <c r="E12966" s="27"/>
      <c r="I12966" s="27"/>
      <c r="J12966" s="27"/>
    </row>
    <row r="12967" spans="2:10" x14ac:dyDescent="0.25">
      <c r="B12967" s="27"/>
      <c r="D12967" s="27"/>
      <c r="E12967" s="27"/>
      <c r="I12967" s="27"/>
      <c r="J12967" s="27"/>
    </row>
    <row r="12968" spans="2:10" x14ac:dyDescent="0.25">
      <c r="B12968" s="27"/>
      <c r="D12968" s="27"/>
      <c r="E12968" s="27"/>
      <c r="I12968" s="27"/>
      <c r="J12968" s="27"/>
    </row>
    <row r="12969" spans="2:10" x14ac:dyDescent="0.25">
      <c r="B12969" s="27"/>
      <c r="D12969" s="27"/>
      <c r="E12969" s="27"/>
      <c r="I12969" s="27"/>
      <c r="J12969" s="27"/>
    </row>
    <row r="12970" spans="2:10" x14ac:dyDescent="0.25">
      <c r="B12970" s="27"/>
      <c r="D12970" s="27"/>
      <c r="E12970" s="27"/>
      <c r="I12970" s="27"/>
      <c r="J12970" s="27"/>
    </row>
    <row r="12971" spans="2:10" x14ac:dyDescent="0.25">
      <c r="B12971" s="27"/>
      <c r="D12971" s="27"/>
      <c r="E12971" s="27"/>
      <c r="I12971" s="27"/>
      <c r="J12971" s="27"/>
    </row>
    <row r="12972" spans="2:10" x14ac:dyDescent="0.25">
      <c r="B12972" s="27"/>
      <c r="D12972" s="27"/>
      <c r="E12972" s="27"/>
      <c r="I12972" s="27"/>
      <c r="J12972" s="27"/>
    </row>
    <row r="12973" spans="2:10" x14ac:dyDescent="0.25">
      <c r="B12973" s="27"/>
      <c r="D12973" s="27"/>
      <c r="E12973" s="27"/>
      <c r="I12973" s="27"/>
      <c r="J12973" s="27"/>
    </row>
    <row r="12974" spans="2:10" x14ac:dyDescent="0.25">
      <c r="B12974" s="27"/>
      <c r="D12974" s="27"/>
      <c r="E12974" s="27"/>
      <c r="I12974" s="27"/>
      <c r="J12974" s="27"/>
    </row>
    <row r="12975" spans="2:10" x14ac:dyDescent="0.25">
      <c r="B12975" s="27"/>
      <c r="D12975" s="27"/>
      <c r="E12975" s="27"/>
      <c r="I12975" s="27"/>
      <c r="J12975" s="27"/>
    </row>
    <row r="12976" spans="2:10" x14ac:dyDescent="0.25">
      <c r="B12976" s="27"/>
      <c r="D12976" s="27"/>
      <c r="E12976" s="27"/>
      <c r="I12976" s="27"/>
      <c r="J12976" s="27"/>
    </row>
    <row r="12977" spans="2:10" x14ac:dyDescent="0.25">
      <c r="B12977" s="27"/>
      <c r="D12977" s="27"/>
      <c r="E12977" s="27"/>
      <c r="I12977" s="27"/>
      <c r="J12977" s="27"/>
    </row>
    <row r="12978" spans="2:10" x14ac:dyDescent="0.25">
      <c r="B12978" s="27"/>
      <c r="D12978" s="27"/>
      <c r="E12978" s="27"/>
      <c r="I12978" s="27"/>
      <c r="J12978" s="27"/>
    </row>
    <row r="12979" spans="2:10" x14ac:dyDescent="0.25">
      <c r="B12979" s="27"/>
      <c r="D12979" s="27"/>
      <c r="E12979" s="27"/>
      <c r="I12979" s="27"/>
      <c r="J12979" s="27"/>
    </row>
    <row r="12980" spans="2:10" x14ac:dyDescent="0.25">
      <c r="B12980" s="27"/>
      <c r="D12980" s="27"/>
      <c r="E12980" s="27"/>
      <c r="I12980" s="27"/>
      <c r="J12980" s="27"/>
    </row>
    <row r="12981" spans="2:10" x14ac:dyDescent="0.25">
      <c r="B12981" s="27"/>
      <c r="D12981" s="27"/>
      <c r="E12981" s="27"/>
      <c r="I12981" s="27"/>
      <c r="J12981" s="27"/>
    </row>
    <row r="12982" spans="2:10" x14ac:dyDescent="0.25">
      <c r="B12982" s="27"/>
      <c r="D12982" s="27"/>
      <c r="E12982" s="27"/>
      <c r="I12982" s="27"/>
      <c r="J12982" s="27"/>
    </row>
    <row r="12983" spans="2:10" x14ac:dyDescent="0.25">
      <c r="B12983" s="27"/>
      <c r="D12983" s="27"/>
      <c r="E12983" s="27"/>
      <c r="I12983" s="27"/>
      <c r="J12983" s="27"/>
    </row>
    <row r="12984" spans="2:10" x14ac:dyDescent="0.25">
      <c r="B12984" s="27"/>
      <c r="D12984" s="27"/>
      <c r="E12984" s="27"/>
      <c r="I12984" s="27"/>
      <c r="J12984" s="27"/>
    </row>
    <row r="12985" spans="2:10" x14ac:dyDescent="0.25">
      <c r="B12985" s="27"/>
      <c r="D12985" s="27"/>
      <c r="E12985" s="27"/>
      <c r="I12985" s="27"/>
      <c r="J12985" s="27"/>
    </row>
    <row r="12986" spans="2:10" x14ac:dyDescent="0.25">
      <c r="B12986" s="27"/>
      <c r="D12986" s="27"/>
      <c r="E12986" s="27"/>
      <c r="I12986" s="27"/>
      <c r="J12986" s="27"/>
    </row>
    <row r="12987" spans="2:10" x14ac:dyDescent="0.25">
      <c r="B12987" s="27"/>
      <c r="D12987" s="27"/>
      <c r="E12987" s="27"/>
      <c r="I12987" s="27"/>
      <c r="J12987" s="27"/>
    </row>
    <row r="12988" spans="2:10" x14ac:dyDescent="0.25">
      <c r="B12988" s="27"/>
      <c r="D12988" s="27"/>
      <c r="E12988" s="27"/>
      <c r="I12988" s="27"/>
      <c r="J12988" s="27"/>
    </row>
    <row r="12989" spans="2:10" x14ac:dyDescent="0.25">
      <c r="B12989" s="27"/>
      <c r="D12989" s="27"/>
      <c r="E12989" s="27"/>
      <c r="I12989" s="27"/>
      <c r="J12989" s="27"/>
    </row>
    <row r="12990" spans="2:10" x14ac:dyDescent="0.25">
      <c r="B12990" s="27"/>
      <c r="D12990" s="27"/>
      <c r="E12990" s="27"/>
      <c r="I12990" s="27"/>
      <c r="J12990" s="27"/>
    </row>
    <row r="12991" spans="2:10" x14ac:dyDescent="0.25">
      <c r="B12991" s="27"/>
      <c r="D12991" s="27"/>
      <c r="E12991" s="27"/>
      <c r="I12991" s="27"/>
      <c r="J12991" s="27"/>
    </row>
    <row r="12992" spans="2:10" x14ac:dyDescent="0.25">
      <c r="B12992" s="27"/>
      <c r="D12992" s="27"/>
      <c r="E12992" s="27"/>
      <c r="I12992" s="27"/>
      <c r="J12992" s="27"/>
    </row>
    <row r="12993" spans="2:10" x14ac:dyDescent="0.25">
      <c r="B12993" s="27"/>
      <c r="D12993" s="27"/>
      <c r="E12993" s="27"/>
      <c r="I12993" s="27"/>
      <c r="J12993" s="27"/>
    </row>
    <row r="12994" spans="2:10" x14ac:dyDescent="0.25">
      <c r="B12994" s="27"/>
      <c r="D12994" s="27"/>
      <c r="E12994" s="27"/>
      <c r="I12994" s="27"/>
      <c r="J12994" s="27"/>
    </row>
    <row r="12995" spans="2:10" x14ac:dyDescent="0.25">
      <c r="B12995" s="27"/>
      <c r="D12995" s="27"/>
      <c r="E12995" s="27"/>
      <c r="I12995" s="27"/>
      <c r="J12995" s="27"/>
    </row>
    <row r="12996" spans="2:10" x14ac:dyDescent="0.25">
      <c r="B12996" s="27"/>
      <c r="D12996" s="27"/>
      <c r="E12996" s="27"/>
      <c r="I12996" s="27"/>
      <c r="J12996" s="27"/>
    </row>
    <row r="12997" spans="2:10" x14ac:dyDescent="0.25">
      <c r="B12997" s="27"/>
      <c r="D12997" s="27"/>
      <c r="E12997" s="27"/>
      <c r="I12997" s="27"/>
      <c r="J12997" s="27"/>
    </row>
    <row r="12998" spans="2:10" x14ac:dyDescent="0.25">
      <c r="B12998" s="27"/>
      <c r="D12998" s="27"/>
      <c r="E12998" s="27"/>
      <c r="I12998" s="27"/>
      <c r="J12998" s="27"/>
    </row>
    <row r="12999" spans="2:10" x14ac:dyDescent="0.25">
      <c r="B12999" s="27"/>
      <c r="D12999" s="27"/>
      <c r="E12999" s="27"/>
      <c r="I12999" s="27"/>
      <c r="J12999" s="27"/>
    </row>
    <row r="13000" spans="2:10" x14ac:dyDescent="0.25">
      <c r="B13000" s="27"/>
      <c r="D13000" s="27"/>
      <c r="E13000" s="27"/>
      <c r="I13000" s="27"/>
      <c r="J13000" s="27"/>
    </row>
    <row r="13001" spans="2:10" x14ac:dyDescent="0.25">
      <c r="B13001" s="27"/>
      <c r="D13001" s="27"/>
      <c r="E13001" s="27"/>
      <c r="I13001" s="27"/>
      <c r="J13001" s="27"/>
    </row>
    <row r="13002" spans="2:10" x14ac:dyDescent="0.25">
      <c r="B13002" s="27"/>
      <c r="D13002" s="27"/>
      <c r="E13002" s="27"/>
      <c r="I13002" s="27"/>
      <c r="J13002" s="27"/>
    </row>
    <row r="13003" spans="2:10" x14ac:dyDescent="0.25">
      <c r="B13003" s="27"/>
      <c r="D13003" s="27"/>
      <c r="E13003" s="27"/>
      <c r="I13003" s="27"/>
      <c r="J13003" s="27"/>
    </row>
    <row r="13004" spans="2:10" x14ac:dyDescent="0.25">
      <c r="B13004" s="27"/>
      <c r="D13004" s="27"/>
      <c r="E13004" s="27"/>
      <c r="I13004" s="27"/>
      <c r="J13004" s="27"/>
    </row>
    <row r="13005" spans="2:10" x14ac:dyDescent="0.25">
      <c r="B13005" s="27"/>
      <c r="D13005" s="27"/>
      <c r="E13005" s="27"/>
      <c r="I13005" s="27"/>
      <c r="J13005" s="27"/>
    </row>
    <row r="13006" spans="2:10" x14ac:dyDescent="0.25">
      <c r="B13006" s="27"/>
      <c r="D13006" s="27"/>
      <c r="E13006" s="27"/>
      <c r="I13006" s="27"/>
      <c r="J13006" s="27"/>
    </row>
    <row r="13007" spans="2:10" x14ac:dyDescent="0.25">
      <c r="B13007" s="27"/>
      <c r="D13007" s="27"/>
      <c r="E13007" s="27"/>
      <c r="I13007" s="27"/>
      <c r="J13007" s="27"/>
    </row>
    <row r="13008" spans="2:10" x14ac:dyDescent="0.25">
      <c r="B13008" s="27"/>
      <c r="D13008" s="27"/>
      <c r="E13008" s="27"/>
      <c r="I13008" s="27"/>
      <c r="J13008" s="27"/>
    </row>
    <row r="13009" spans="2:10" x14ac:dyDescent="0.25">
      <c r="B13009" s="27"/>
      <c r="D13009" s="27"/>
      <c r="E13009" s="27"/>
      <c r="I13009" s="27"/>
      <c r="J13009" s="27"/>
    </row>
    <row r="13010" spans="2:10" x14ac:dyDescent="0.25">
      <c r="B13010" s="27"/>
      <c r="D13010" s="27"/>
      <c r="E13010" s="27"/>
      <c r="I13010" s="27"/>
      <c r="J13010" s="27"/>
    </row>
    <row r="13011" spans="2:10" x14ac:dyDescent="0.25">
      <c r="B13011" s="27"/>
      <c r="D13011" s="27"/>
      <c r="E13011" s="27"/>
      <c r="I13011" s="27"/>
      <c r="J13011" s="27"/>
    </row>
    <row r="13012" spans="2:10" x14ac:dyDescent="0.25">
      <c r="B13012" s="27"/>
      <c r="D13012" s="27"/>
      <c r="E13012" s="27"/>
      <c r="I13012" s="27"/>
      <c r="J13012" s="27"/>
    </row>
    <row r="13013" spans="2:10" x14ac:dyDescent="0.25">
      <c r="B13013" s="27"/>
      <c r="D13013" s="27"/>
      <c r="E13013" s="27"/>
      <c r="I13013" s="27"/>
      <c r="J13013" s="27"/>
    </row>
    <row r="13014" spans="2:10" x14ac:dyDescent="0.25">
      <c r="B13014" s="27"/>
      <c r="D13014" s="27"/>
      <c r="E13014" s="27"/>
      <c r="I13014" s="27"/>
      <c r="J13014" s="27"/>
    </row>
    <row r="13015" spans="2:10" x14ac:dyDescent="0.25">
      <c r="B13015" s="27"/>
      <c r="D13015" s="27"/>
      <c r="E13015" s="27"/>
      <c r="I13015" s="27"/>
      <c r="J13015" s="27"/>
    </row>
    <row r="13016" spans="2:10" x14ac:dyDescent="0.25">
      <c r="B13016" s="27"/>
      <c r="D13016" s="27"/>
      <c r="E13016" s="27"/>
      <c r="I13016" s="27"/>
      <c r="J13016" s="27"/>
    </row>
    <row r="13017" spans="2:10" x14ac:dyDescent="0.25">
      <c r="B13017" s="27"/>
      <c r="D13017" s="27"/>
      <c r="E13017" s="27"/>
      <c r="I13017" s="27"/>
      <c r="J13017" s="27"/>
    </row>
    <row r="13018" spans="2:10" x14ac:dyDescent="0.25">
      <c r="B13018" s="27"/>
      <c r="D13018" s="27"/>
      <c r="E13018" s="27"/>
      <c r="I13018" s="27"/>
      <c r="J13018" s="27"/>
    </row>
    <row r="13019" spans="2:10" x14ac:dyDescent="0.25">
      <c r="B13019" s="27"/>
      <c r="D13019" s="27"/>
      <c r="E13019" s="27"/>
      <c r="I13019" s="27"/>
      <c r="J13019" s="27"/>
    </row>
    <row r="13020" spans="2:10" x14ac:dyDescent="0.25">
      <c r="B13020" s="27"/>
      <c r="D13020" s="27"/>
      <c r="E13020" s="27"/>
      <c r="I13020" s="27"/>
      <c r="J13020" s="27"/>
    </row>
    <row r="13021" spans="2:10" x14ac:dyDescent="0.25">
      <c r="B13021" s="27"/>
      <c r="D13021" s="27"/>
      <c r="E13021" s="27"/>
      <c r="I13021" s="27"/>
      <c r="J13021" s="27"/>
    </row>
    <row r="13022" spans="2:10" x14ac:dyDescent="0.25">
      <c r="B13022" s="27"/>
      <c r="D13022" s="27"/>
      <c r="E13022" s="27"/>
      <c r="I13022" s="27"/>
      <c r="J13022" s="27"/>
    </row>
    <row r="13023" spans="2:10" x14ac:dyDescent="0.25">
      <c r="B13023" s="27"/>
      <c r="D13023" s="27"/>
      <c r="E13023" s="27"/>
      <c r="I13023" s="27"/>
      <c r="J13023" s="27"/>
    </row>
    <row r="13024" spans="2:10" x14ac:dyDescent="0.25">
      <c r="B13024" s="27"/>
      <c r="D13024" s="27"/>
      <c r="E13024" s="27"/>
      <c r="I13024" s="27"/>
      <c r="J13024" s="27"/>
    </row>
    <row r="13025" spans="2:10" x14ac:dyDescent="0.25">
      <c r="B13025" s="27"/>
      <c r="D13025" s="27"/>
      <c r="E13025" s="27"/>
      <c r="I13025" s="27"/>
      <c r="J13025" s="27"/>
    </row>
    <row r="13026" spans="2:10" x14ac:dyDescent="0.25">
      <c r="B13026" s="27"/>
      <c r="D13026" s="27"/>
      <c r="E13026" s="27"/>
      <c r="I13026" s="27"/>
      <c r="J13026" s="27"/>
    </row>
    <row r="13027" spans="2:10" x14ac:dyDescent="0.25">
      <c r="B13027" s="27"/>
      <c r="D13027" s="27"/>
      <c r="E13027" s="27"/>
      <c r="I13027" s="27"/>
      <c r="J13027" s="27"/>
    </row>
    <row r="13028" spans="2:10" x14ac:dyDescent="0.25">
      <c r="B13028" s="27"/>
      <c r="D13028" s="27"/>
      <c r="E13028" s="27"/>
      <c r="I13028" s="27"/>
      <c r="J13028" s="27"/>
    </row>
    <row r="13029" spans="2:10" x14ac:dyDescent="0.25">
      <c r="B13029" s="27"/>
      <c r="D13029" s="27"/>
      <c r="E13029" s="27"/>
      <c r="I13029" s="27"/>
      <c r="J13029" s="27"/>
    </row>
    <row r="13030" spans="2:10" x14ac:dyDescent="0.25">
      <c r="B13030" s="27"/>
      <c r="D13030" s="27"/>
      <c r="E13030" s="27"/>
      <c r="I13030" s="27"/>
      <c r="J13030" s="27"/>
    </row>
    <row r="13031" spans="2:10" x14ac:dyDescent="0.25">
      <c r="B13031" s="27"/>
      <c r="D13031" s="27"/>
      <c r="E13031" s="27"/>
      <c r="I13031" s="27"/>
      <c r="J13031" s="27"/>
    </row>
    <row r="13032" spans="2:10" x14ac:dyDescent="0.25">
      <c r="B13032" s="27"/>
      <c r="D13032" s="27"/>
      <c r="E13032" s="27"/>
      <c r="I13032" s="27"/>
      <c r="J13032" s="27"/>
    </row>
    <row r="13033" spans="2:10" x14ac:dyDescent="0.25">
      <c r="B13033" s="27"/>
      <c r="D13033" s="27"/>
      <c r="E13033" s="27"/>
      <c r="I13033" s="27"/>
      <c r="J13033" s="27"/>
    </row>
    <row r="13034" spans="2:10" x14ac:dyDescent="0.25">
      <c r="B13034" s="27"/>
      <c r="D13034" s="27"/>
      <c r="E13034" s="27"/>
      <c r="I13034" s="27"/>
      <c r="J13034" s="27"/>
    </row>
    <row r="13035" spans="2:10" x14ac:dyDescent="0.25">
      <c r="B13035" s="27"/>
      <c r="D13035" s="27"/>
      <c r="E13035" s="27"/>
      <c r="I13035" s="27"/>
      <c r="J13035" s="27"/>
    </row>
    <row r="13036" spans="2:10" x14ac:dyDescent="0.25">
      <c r="B13036" s="27"/>
      <c r="D13036" s="27"/>
      <c r="E13036" s="27"/>
      <c r="I13036" s="27"/>
      <c r="J13036" s="27"/>
    </row>
    <row r="13037" spans="2:10" x14ac:dyDescent="0.25">
      <c r="B13037" s="27"/>
      <c r="D13037" s="27"/>
      <c r="E13037" s="27"/>
      <c r="I13037" s="27"/>
      <c r="J13037" s="27"/>
    </row>
    <row r="13038" spans="2:10" x14ac:dyDescent="0.25">
      <c r="B13038" s="27"/>
      <c r="D13038" s="27"/>
      <c r="E13038" s="27"/>
      <c r="I13038" s="27"/>
      <c r="J13038" s="27"/>
    </row>
    <row r="13039" spans="2:10" x14ac:dyDescent="0.25">
      <c r="B13039" s="27"/>
      <c r="D13039" s="27"/>
      <c r="E13039" s="27"/>
      <c r="I13039" s="27"/>
      <c r="J13039" s="27"/>
    </row>
    <row r="13040" spans="2:10" x14ac:dyDescent="0.25">
      <c r="B13040" s="27"/>
      <c r="D13040" s="27"/>
      <c r="E13040" s="27"/>
      <c r="I13040" s="27"/>
      <c r="J13040" s="27"/>
    </row>
    <row r="13041" spans="2:10" x14ac:dyDescent="0.25">
      <c r="B13041" s="27"/>
      <c r="D13041" s="27"/>
      <c r="E13041" s="27"/>
      <c r="I13041" s="27"/>
      <c r="J13041" s="27"/>
    </row>
    <row r="13042" spans="2:10" x14ac:dyDescent="0.25">
      <c r="B13042" s="27"/>
      <c r="D13042" s="27"/>
      <c r="E13042" s="27"/>
      <c r="I13042" s="27"/>
      <c r="J13042" s="27"/>
    </row>
    <row r="13043" spans="2:10" x14ac:dyDescent="0.25">
      <c r="B13043" s="27"/>
      <c r="D13043" s="27"/>
      <c r="E13043" s="27"/>
      <c r="I13043" s="27"/>
      <c r="J13043" s="27"/>
    </row>
    <row r="13044" spans="2:10" x14ac:dyDescent="0.25">
      <c r="B13044" s="27"/>
      <c r="D13044" s="27"/>
      <c r="E13044" s="27"/>
      <c r="I13044" s="27"/>
      <c r="J13044" s="27"/>
    </row>
    <row r="13045" spans="2:10" x14ac:dyDescent="0.25">
      <c r="B13045" s="27"/>
      <c r="D13045" s="27"/>
      <c r="E13045" s="27"/>
      <c r="I13045" s="27"/>
      <c r="J13045" s="27"/>
    </row>
    <row r="13046" spans="2:10" x14ac:dyDescent="0.25">
      <c r="B13046" s="27"/>
      <c r="D13046" s="27"/>
      <c r="E13046" s="27"/>
      <c r="I13046" s="27"/>
      <c r="J13046" s="27"/>
    </row>
    <row r="13047" spans="2:10" x14ac:dyDescent="0.25">
      <c r="B13047" s="27"/>
      <c r="D13047" s="27"/>
      <c r="E13047" s="27"/>
      <c r="I13047" s="27"/>
      <c r="J13047" s="27"/>
    </row>
    <row r="13048" spans="2:10" x14ac:dyDescent="0.25">
      <c r="B13048" s="27"/>
      <c r="D13048" s="27"/>
      <c r="E13048" s="27"/>
      <c r="I13048" s="27"/>
      <c r="J13048" s="27"/>
    </row>
    <row r="13049" spans="2:10" x14ac:dyDescent="0.25">
      <c r="B13049" s="27"/>
      <c r="D13049" s="27"/>
      <c r="E13049" s="27"/>
      <c r="I13049" s="27"/>
      <c r="J13049" s="27"/>
    </row>
    <row r="13050" spans="2:10" x14ac:dyDescent="0.25">
      <c r="B13050" s="27"/>
      <c r="D13050" s="27"/>
      <c r="E13050" s="27"/>
      <c r="I13050" s="27"/>
      <c r="J13050" s="27"/>
    </row>
    <row r="13051" spans="2:10" x14ac:dyDescent="0.25">
      <c r="B13051" s="27"/>
      <c r="D13051" s="27"/>
      <c r="E13051" s="27"/>
      <c r="I13051" s="27"/>
      <c r="J13051" s="27"/>
    </row>
    <row r="13052" spans="2:10" x14ac:dyDescent="0.25">
      <c r="B13052" s="27"/>
      <c r="D13052" s="27"/>
      <c r="E13052" s="27"/>
      <c r="I13052" s="27"/>
      <c r="J13052" s="27"/>
    </row>
    <row r="13053" spans="2:10" x14ac:dyDescent="0.25">
      <c r="B13053" s="27"/>
      <c r="D13053" s="27"/>
      <c r="E13053" s="27"/>
      <c r="I13053" s="27"/>
      <c r="J13053" s="27"/>
    </row>
    <row r="13054" spans="2:10" x14ac:dyDescent="0.25">
      <c r="B13054" s="27"/>
      <c r="D13054" s="27"/>
      <c r="E13054" s="27"/>
      <c r="I13054" s="27"/>
      <c r="J13054" s="27"/>
    </row>
    <row r="13055" spans="2:10" x14ac:dyDescent="0.25">
      <c r="B13055" s="27"/>
      <c r="D13055" s="27"/>
      <c r="E13055" s="27"/>
      <c r="I13055" s="27"/>
      <c r="J13055" s="27"/>
    </row>
    <row r="13056" spans="2:10" x14ac:dyDescent="0.25">
      <c r="B13056" s="27"/>
      <c r="D13056" s="27"/>
      <c r="E13056" s="27"/>
      <c r="I13056" s="27"/>
      <c r="J13056" s="27"/>
    </row>
    <row r="13057" spans="2:10" x14ac:dyDescent="0.25">
      <c r="B13057" s="27"/>
      <c r="D13057" s="27"/>
      <c r="E13057" s="27"/>
      <c r="I13057" s="27"/>
      <c r="J13057" s="27"/>
    </row>
    <row r="13058" spans="2:10" x14ac:dyDescent="0.25">
      <c r="B13058" s="27"/>
      <c r="D13058" s="27"/>
      <c r="E13058" s="27"/>
      <c r="I13058" s="27"/>
      <c r="J13058" s="27"/>
    </row>
    <row r="13059" spans="2:10" x14ac:dyDescent="0.25">
      <c r="B13059" s="27"/>
      <c r="D13059" s="27"/>
      <c r="E13059" s="27"/>
      <c r="I13059" s="27"/>
      <c r="J13059" s="27"/>
    </row>
    <row r="13060" spans="2:10" x14ac:dyDescent="0.25">
      <c r="B13060" s="27"/>
      <c r="D13060" s="27"/>
      <c r="E13060" s="27"/>
      <c r="I13060" s="27"/>
      <c r="J13060" s="27"/>
    </row>
    <row r="13061" spans="2:10" x14ac:dyDescent="0.25">
      <c r="B13061" s="27"/>
      <c r="D13061" s="27"/>
      <c r="E13061" s="27"/>
      <c r="I13061" s="27"/>
      <c r="J13061" s="27"/>
    </row>
    <row r="13062" spans="2:10" x14ac:dyDescent="0.25">
      <c r="B13062" s="27"/>
      <c r="D13062" s="27"/>
      <c r="E13062" s="27"/>
      <c r="I13062" s="27"/>
      <c r="J13062" s="27"/>
    </row>
    <row r="13063" spans="2:10" x14ac:dyDescent="0.25">
      <c r="B13063" s="27"/>
      <c r="D13063" s="27"/>
      <c r="E13063" s="27"/>
      <c r="I13063" s="27"/>
      <c r="J13063" s="27"/>
    </row>
    <row r="13064" spans="2:10" x14ac:dyDescent="0.25">
      <c r="B13064" s="27"/>
      <c r="D13064" s="27"/>
      <c r="E13064" s="27"/>
      <c r="I13064" s="27"/>
      <c r="J13064" s="27"/>
    </row>
    <row r="13065" spans="2:10" x14ac:dyDescent="0.25">
      <c r="B13065" s="27"/>
      <c r="D13065" s="27"/>
      <c r="E13065" s="27"/>
      <c r="I13065" s="27"/>
      <c r="J13065" s="27"/>
    </row>
    <row r="13066" spans="2:10" x14ac:dyDescent="0.25">
      <c r="B13066" s="27"/>
      <c r="D13066" s="27"/>
      <c r="E13066" s="27"/>
      <c r="I13066" s="27"/>
      <c r="J13066" s="27"/>
    </row>
    <row r="13067" spans="2:10" x14ac:dyDescent="0.25">
      <c r="B13067" s="27"/>
      <c r="D13067" s="27"/>
      <c r="E13067" s="27"/>
      <c r="I13067" s="27"/>
      <c r="J13067" s="27"/>
    </row>
    <row r="13068" spans="2:10" x14ac:dyDescent="0.25">
      <c r="B13068" s="27"/>
      <c r="D13068" s="27"/>
      <c r="E13068" s="27"/>
      <c r="I13068" s="27"/>
      <c r="J13068" s="27"/>
    </row>
    <row r="13069" spans="2:10" x14ac:dyDescent="0.25">
      <c r="B13069" s="27"/>
      <c r="D13069" s="27"/>
      <c r="E13069" s="27"/>
      <c r="I13069" s="27"/>
      <c r="J13069" s="27"/>
    </row>
    <row r="13070" spans="2:10" x14ac:dyDescent="0.25">
      <c r="B13070" s="27"/>
      <c r="D13070" s="27"/>
      <c r="E13070" s="27"/>
      <c r="I13070" s="27"/>
      <c r="J13070" s="27"/>
    </row>
    <row r="13071" spans="2:10" x14ac:dyDescent="0.25">
      <c r="B13071" s="27"/>
      <c r="D13071" s="27"/>
      <c r="E13071" s="27"/>
      <c r="I13071" s="27"/>
      <c r="J13071" s="27"/>
    </row>
    <row r="13072" spans="2:10" x14ac:dyDescent="0.25">
      <c r="B13072" s="27"/>
      <c r="D13072" s="27"/>
      <c r="E13072" s="27"/>
      <c r="I13072" s="27"/>
      <c r="J13072" s="27"/>
    </row>
    <row r="13073" spans="2:10" x14ac:dyDescent="0.25">
      <c r="B13073" s="27"/>
      <c r="D13073" s="27"/>
      <c r="E13073" s="27"/>
      <c r="I13073" s="27"/>
      <c r="J13073" s="27"/>
    </row>
    <row r="13074" spans="2:10" x14ac:dyDescent="0.25">
      <c r="B13074" s="27"/>
      <c r="D13074" s="27"/>
      <c r="E13074" s="27"/>
      <c r="I13074" s="27"/>
      <c r="J13074" s="27"/>
    </row>
    <row r="13075" spans="2:10" x14ac:dyDescent="0.25">
      <c r="B13075" s="27"/>
      <c r="D13075" s="27"/>
      <c r="E13075" s="27"/>
      <c r="I13075" s="27"/>
      <c r="J13075" s="27"/>
    </row>
    <row r="13076" spans="2:10" x14ac:dyDescent="0.25">
      <c r="B13076" s="27"/>
      <c r="D13076" s="27"/>
      <c r="E13076" s="27"/>
      <c r="I13076" s="27"/>
      <c r="J13076" s="27"/>
    </row>
    <row r="13077" spans="2:10" x14ac:dyDescent="0.25">
      <c r="B13077" s="27"/>
      <c r="D13077" s="27"/>
      <c r="E13077" s="27"/>
      <c r="I13077" s="27"/>
      <c r="J13077" s="27"/>
    </row>
    <row r="13078" spans="2:10" x14ac:dyDescent="0.25">
      <c r="B13078" s="27"/>
      <c r="D13078" s="27"/>
      <c r="E13078" s="27"/>
      <c r="I13078" s="27"/>
      <c r="J13078" s="27"/>
    </row>
    <row r="13079" spans="2:10" x14ac:dyDescent="0.25">
      <c r="B13079" s="27"/>
      <c r="D13079" s="27"/>
      <c r="E13079" s="27"/>
      <c r="I13079" s="27"/>
      <c r="J13079" s="27"/>
    </row>
    <row r="13080" spans="2:10" x14ac:dyDescent="0.25">
      <c r="B13080" s="27"/>
      <c r="D13080" s="27"/>
      <c r="E13080" s="27"/>
      <c r="I13080" s="27"/>
      <c r="J13080" s="27"/>
    </row>
    <row r="13081" spans="2:10" x14ac:dyDescent="0.25">
      <c r="B13081" s="27"/>
      <c r="D13081" s="27"/>
      <c r="E13081" s="27"/>
      <c r="I13081" s="27"/>
      <c r="J13081" s="27"/>
    </row>
    <row r="13082" spans="2:10" x14ac:dyDescent="0.25">
      <c r="B13082" s="27"/>
      <c r="D13082" s="27"/>
      <c r="E13082" s="27"/>
      <c r="I13082" s="27"/>
      <c r="J13082" s="27"/>
    </row>
    <row r="13083" spans="2:10" x14ac:dyDescent="0.25">
      <c r="B13083" s="27"/>
      <c r="D13083" s="27"/>
      <c r="E13083" s="27"/>
      <c r="I13083" s="27"/>
      <c r="J13083" s="27"/>
    </row>
    <row r="13084" spans="2:10" x14ac:dyDescent="0.25">
      <c r="B13084" s="27"/>
      <c r="D13084" s="27"/>
      <c r="E13084" s="27"/>
      <c r="I13084" s="27"/>
      <c r="J13084" s="27"/>
    </row>
    <row r="13085" spans="2:10" x14ac:dyDescent="0.25">
      <c r="B13085" s="27"/>
      <c r="D13085" s="27"/>
      <c r="E13085" s="27"/>
      <c r="I13085" s="27"/>
      <c r="J13085" s="27"/>
    </row>
    <row r="13086" spans="2:10" x14ac:dyDescent="0.25">
      <c r="B13086" s="27"/>
      <c r="D13086" s="27"/>
      <c r="E13086" s="27"/>
      <c r="I13086" s="27"/>
      <c r="J13086" s="27"/>
    </row>
    <row r="13087" spans="2:10" x14ac:dyDescent="0.25">
      <c r="B13087" s="27"/>
      <c r="D13087" s="27"/>
      <c r="E13087" s="27"/>
      <c r="I13087" s="27"/>
      <c r="J13087" s="27"/>
    </row>
    <row r="13088" spans="2:10" x14ac:dyDescent="0.25">
      <c r="B13088" s="27"/>
      <c r="D13088" s="27"/>
      <c r="E13088" s="27"/>
      <c r="I13088" s="27"/>
      <c r="J13088" s="27"/>
    </row>
    <row r="13089" spans="2:10" x14ac:dyDescent="0.25">
      <c r="B13089" s="27"/>
      <c r="D13089" s="27"/>
      <c r="E13089" s="27"/>
      <c r="I13089" s="27"/>
      <c r="J13089" s="27"/>
    </row>
    <row r="13090" spans="2:10" x14ac:dyDescent="0.25">
      <c r="B13090" s="27"/>
      <c r="D13090" s="27"/>
      <c r="E13090" s="27"/>
      <c r="I13090" s="27"/>
      <c r="J13090" s="27"/>
    </row>
    <row r="13091" spans="2:10" x14ac:dyDescent="0.25">
      <c r="B13091" s="27"/>
      <c r="D13091" s="27"/>
      <c r="E13091" s="27"/>
      <c r="I13091" s="27"/>
      <c r="J13091" s="27"/>
    </row>
    <row r="13092" spans="2:10" x14ac:dyDescent="0.25">
      <c r="B13092" s="27"/>
      <c r="D13092" s="27"/>
      <c r="E13092" s="27"/>
      <c r="I13092" s="27"/>
      <c r="J13092" s="27"/>
    </row>
    <row r="13093" spans="2:10" x14ac:dyDescent="0.25">
      <c r="B13093" s="27"/>
      <c r="D13093" s="27"/>
      <c r="E13093" s="27"/>
      <c r="I13093" s="27"/>
      <c r="J13093" s="27"/>
    </row>
    <row r="13094" spans="2:10" x14ac:dyDescent="0.25">
      <c r="B13094" s="27"/>
      <c r="D13094" s="27"/>
      <c r="E13094" s="27"/>
      <c r="I13094" s="27"/>
      <c r="J13094" s="27"/>
    </row>
    <row r="13095" spans="2:10" x14ac:dyDescent="0.25">
      <c r="B13095" s="27"/>
      <c r="D13095" s="27"/>
      <c r="E13095" s="27"/>
      <c r="I13095" s="27"/>
      <c r="J13095" s="27"/>
    </row>
    <row r="13096" spans="2:10" x14ac:dyDescent="0.25">
      <c r="B13096" s="27"/>
      <c r="D13096" s="27"/>
      <c r="E13096" s="27"/>
      <c r="I13096" s="27"/>
      <c r="J13096" s="27"/>
    </row>
    <row r="13097" spans="2:10" x14ac:dyDescent="0.25">
      <c r="B13097" s="27"/>
      <c r="D13097" s="27"/>
      <c r="E13097" s="27"/>
      <c r="I13097" s="27"/>
      <c r="J13097" s="27"/>
    </row>
    <row r="13098" spans="2:10" x14ac:dyDescent="0.25">
      <c r="B13098" s="27"/>
      <c r="D13098" s="27"/>
      <c r="E13098" s="27"/>
      <c r="I13098" s="27"/>
      <c r="J13098" s="27"/>
    </row>
    <row r="13099" spans="2:10" x14ac:dyDescent="0.25">
      <c r="B13099" s="27"/>
      <c r="D13099" s="27"/>
      <c r="E13099" s="27"/>
      <c r="I13099" s="27"/>
      <c r="J13099" s="27"/>
    </row>
    <row r="13100" spans="2:10" x14ac:dyDescent="0.25">
      <c r="B13100" s="27"/>
      <c r="D13100" s="27"/>
      <c r="E13100" s="27"/>
      <c r="I13100" s="27"/>
      <c r="J13100" s="27"/>
    </row>
    <row r="13101" spans="2:10" x14ac:dyDescent="0.25">
      <c r="B13101" s="27"/>
      <c r="D13101" s="27"/>
      <c r="E13101" s="27"/>
      <c r="I13101" s="27"/>
      <c r="J13101" s="27"/>
    </row>
    <row r="13102" spans="2:10" x14ac:dyDescent="0.25">
      <c r="B13102" s="27"/>
      <c r="D13102" s="27"/>
      <c r="E13102" s="27"/>
      <c r="I13102" s="27"/>
      <c r="J13102" s="27"/>
    </row>
    <row r="13103" spans="2:10" x14ac:dyDescent="0.25">
      <c r="B13103" s="27"/>
      <c r="D13103" s="27"/>
      <c r="E13103" s="27"/>
      <c r="I13103" s="27"/>
      <c r="J13103" s="27"/>
    </row>
    <row r="13104" spans="2:10" x14ac:dyDescent="0.25">
      <c r="B13104" s="27"/>
      <c r="D13104" s="27"/>
      <c r="E13104" s="27"/>
      <c r="I13104" s="27"/>
      <c r="J13104" s="27"/>
    </row>
    <row r="13105" spans="2:10" x14ac:dyDescent="0.25">
      <c r="B13105" s="27"/>
      <c r="D13105" s="27"/>
      <c r="E13105" s="27"/>
      <c r="I13105" s="27"/>
      <c r="J13105" s="27"/>
    </row>
    <row r="13106" spans="2:10" x14ac:dyDescent="0.25">
      <c r="B13106" s="27"/>
      <c r="D13106" s="27"/>
      <c r="E13106" s="27"/>
      <c r="I13106" s="27"/>
      <c r="J13106" s="27"/>
    </row>
    <row r="13107" spans="2:10" x14ac:dyDescent="0.25">
      <c r="B13107" s="27"/>
      <c r="D13107" s="27"/>
      <c r="E13107" s="27"/>
      <c r="I13107" s="27"/>
      <c r="J13107" s="27"/>
    </row>
    <row r="13108" spans="2:10" x14ac:dyDescent="0.25">
      <c r="B13108" s="27"/>
      <c r="D13108" s="27"/>
      <c r="E13108" s="27"/>
      <c r="I13108" s="27"/>
      <c r="J13108" s="27"/>
    </row>
    <row r="13109" spans="2:10" x14ac:dyDescent="0.25">
      <c r="B13109" s="27"/>
      <c r="D13109" s="27"/>
      <c r="E13109" s="27"/>
      <c r="I13109" s="27"/>
      <c r="J13109" s="27"/>
    </row>
    <row r="13110" spans="2:10" x14ac:dyDescent="0.25">
      <c r="B13110" s="27"/>
      <c r="D13110" s="27"/>
      <c r="E13110" s="27"/>
      <c r="I13110" s="27"/>
      <c r="J13110" s="27"/>
    </row>
    <row r="13111" spans="2:10" x14ac:dyDescent="0.25">
      <c r="B13111" s="27"/>
      <c r="D13111" s="27"/>
      <c r="E13111" s="27"/>
      <c r="I13111" s="27"/>
      <c r="J13111" s="27"/>
    </row>
    <row r="13112" spans="2:10" x14ac:dyDescent="0.25">
      <c r="B13112" s="27"/>
      <c r="D13112" s="27"/>
      <c r="E13112" s="27"/>
      <c r="I13112" s="27"/>
      <c r="J13112" s="27"/>
    </row>
    <row r="13113" spans="2:10" x14ac:dyDescent="0.25">
      <c r="B13113" s="27"/>
      <c r="D13113" s="27"/>
      <c r="E13113" s="27"/>
      <c r="I13113" s="27"/>
      <c r="J13113" s="27"/>
    </row>
    <row r="13114" spans="2:10" x14ac:dyDescent="0.25">
      <c r="B13114" s="27"/>
      <c r="D13114" s="27"/>
      <c r="E13114" s="27"/>
      <c r="I13114" s="27"/>
      <c r="J13114" s="27"/>
    </row>
    <row r="13115" spans="2:10" x14ac:dyDescent="0.25">
      <c r="B13115" s="27"/>
      <c r="D13115" s="27"/>
      <c r="E13115" s="27"/>
      <c r="I13115" s="27"/>
      <c r="J13115" s="27"/>
    </row>
    <row r="13116" spans="2:10" x14ac:dyDescent="0.25">
      <c r="B13116" s="27"/>
      <c r="D13116" s="27"/>
      <c r="E13116" s="27"/>
      <c r="I13116" s="27"/>
      <c r="J13116" s="27"/>
    </row>
    <row r="13117" spans="2:10" x14ac:dyDescent="0.25">
      <c r="B13117" s="27"/>
      <c r="D13117" s="27"/>
      <c r="E13117" s="27"/>
      <c r="I13117" s="27"/>
      <c r="J13117" s="27"/>
    </row>
    <row r="13118" spans="2:10" x14ac:dyDescent="0.25">
      <c r="B13118" s="27"/>
      <c r="D13118" s="27"/>
      <c r="E13118" s="27"/>
      <c r="I13118" s="27"/>
      <c r="J13118" s="27"/>
    </row>
    <row r="13119" spans="2:10" x14ac:dyDescent="0.25">
      <c r="B13119" s="27"/>
      <c r="D13119" s="27"/>
      <c r="E13119" s="27"/>
      <c r="I13119" s="27"/>
      <c r="J13119" s="27"/>
    </row>
    <row r="13120" spans="2:10" x14ac:dyDescent="0.25">
      <c r="B13120" s="27"/>
      <c r="D13120" s="27"/>
      <c r="E13120" s="27"/>
      <c r="I13120" s="27"/>
      <c r="J13120" s="27"/>
    </row>
    <row r="13121" spans="2:10" x14ac:dyDescent="0.25">
      <c r="B13121" s="27"/>
      <c r="D13121" s="27"/>
      <c r="E13121" s="27"/>
      <c r="I13121" s="27"/>
      <c r="J13121" s="27"/>
    </row>
    <row r="13122" spans="2:10" x14ac:dyDescent="0.25">
      <c r="B13122" s="27"/>
      <c r="D13122" s="27"/>
      <c r="E13122" s="27"/>
      <c r="I13122" s="27"/>
      <c r="J13122" s="27"/>
    </row>
    <row r="13123" spans="2:10" x14ac:dyDescent="0.25">
      <c r="B13123" s="27"/>
      <c r="D13123" s="27"/>
      <c r="E13123" s="27"/>
      <c r="I13123" s="27"/>
      <c r="J13123" s="27"/>
    </row>
    <row r="13124" spans="2:10" x14ac:dyDescent="0.25">
      <c r="B13124" s="27"/>
      <c r="D13124" s="27"/>
      <c r="E13124" s="27"/>
      <c r="I13124" s="27"/>
      <c r="J13124" s="27"/>
    </row>
    <row r="13125" spans="2:10" x14ac:dyDescent="0.25">
      <c r="B13125" s="27"/>
      <c r="D13125" s="27"/>
      <c r="E13125" s="27"/>
      <c r="I13125" s="27"/>
      <c r="J13125" s="27"/>
    </row>
    <row r="13126" spans="2:10" x14ac:dyDescent="0.25">
      <c r="B13126" s="27"/>
      <c r="D13126" s="27"/>
      <c r="E13126" s="27"/>
      <c r="I13126" s="27"/>
      <c r="J13126" s="27"/>
    </row>
    <row r="13127" spans="2:10" x14ac:dyDescent="0.25">
      <c r="B13127" s="27"/>
      <c r="D13127" s="27"/>
      <c r="E13127" s="27"/>
      <c r="I13127" s="27"/>
      <c r="J13127" s="27"/>
    </row>
    <row r="13128" spans="2:10" x14ac:dyDescent="0.25">
      <c r="B13128" s="27"/>
      <c r="D13128" s="27"/>
      <c r="E13128" s="27"/>
      <c r="I13128" s="27"/>
      <c r="J13128" s="27"/>
    </row>
    <row r="13129" spans="2:10" x14ac:dyDescent="0.25">
      <c r="B13129" s="27"/>
      <c r="D13129" s="27"/>
      <c r="E13129" s="27"/>
      <c r="I13129" s="27"/>
      <c r="J13129" s="27"/>
    </row>
    <row r="13130" spans="2:10" x14ac:dyDescent="0.25">
      <c r="B13130" s="27"/>
      <c r="D13130" s="27"/>
      <c r="E13130" s="27"/>
      <c r="I13130" s="27"/>
      <c r="J13130" s="27"/>
    </row>
    <row r="13131" spans="2:10" x14ac:dyDescent="0.25">
      <c r="B13131" s="27"/>
      <c r="D13131" s="27"/>
      <c r="E13131" s="27"/>
      <c r="I13131" s="27"/>
      <c r="J13131" s="27"/>
    </row>
    <row r="13132" spans="2:10" x14ac:dyDescent="0.25">
      <c r="B13132" s="27"/>
      <c r="D13132" s="27"/>
      <c r="E13132" s="27"/>
      <c r="I13132" s="27"/>
      <c r="J13132" s="27"/>
    </row>
    <row r="13133" spans="2:10" x14ac:dyDescent="0.25">
      <c r="B13133" s="27"/>
      <c r="D13133" s="27"/>
      <c r="E13133" s="27"/>
      <c r="I13133" s="27"/>
      <c r="J13133" s="27"/>
    </row>
    <row r="13134" spans="2:10" x14ac:dyDescent="0.25">
      <c r="B13134" s="27"/>
      <c r="D13134" s="27"/>
      <c r="E13134" s="27"/>
      <c r="I13134" s="27"/>
      <c r="J13134" s="27"/>
    </row>
    <row r="13135" spans="2:10" x14ac:dyDescent="0.25">
      <c r="B13135" s="27"/>
      <c r="D13135" s="27"/>
      <c r="E13135" s="27"/>
      <c r="I13135" s="27"/>
      <c r="J13135" s="27"/>
    </row>
    <row r="13136" spans="2:10" x14ac:dyDescent="0.25">
      <c r="B13136" s="27"/>
      <c r="D13136" s="27"/>
      <c r="E13136" s="27"/>
      <c r="I13136" s="27"/>
      <c r="J13136" s="27"/>
    </row>
    <row r="13137" spans="2:10" x14ac:dyDescent="0.25">
      <c r="B13137" s="27"/>
      <c r="D13137" s="27"/>
      <c r="E13137" s="27"/>
      <c r="I13137" s="27"/>
      <c r="J13137" s="27"/>
    </row>
    <row r="13138" spans="2:10" x14ac:dyDescent="0.25">
      <c r="B13138" s="27"/>
      <c r="D13138" s="27"/>
      <c r="E13138" s="27"/>
      <c r="I13138" s="27"/>
      <c r="J13138" s="27"/>
    </row>
    <row r="13139" spans="2:10" x14ac:dyDescent="0.25">
      <c r="B13139" s="27"/>
      <c r="D13139" s="27"/>
      <c r="E13139" s="27"/>
      <c r="I13139" s="27"/>
      <c r="J13139" s="27"/>
    </row>
    <row r="13140" spans="2:10" x14ac:dyDescent="0.25">
      <c r="B13140" s="27"/>
      <c r="D13140" s="27"/>
      <c r="E13140" s="27"/>
      <c r="I13140" s="27"/>
      <c r="J13140" s="27"/>
    </row>
    <row r="13141" spans="2:10" x14ac:dyDescent="0.25">
      <c r="B13141" s="27"/>
      <c r="D13141" s="27"/>
      <c r="E13141" s="27"/>
      <c r="I13141" s="27"/>
      <c r="J13141" s="27"/>
    </row>
    <row r="13142" spans="2:10" x14ac:dyDescent="0.25">
      <c r="B13142" s="27"/>
      <c r="D13142" s="27"/>
      <c r="E13142" s="27"/>
      <c r="I13142" s="27"/>
      <c r="J13142" s="27"/>
    </row>
    <row r="13143" spans="2:10" x14ac:dyDescent="0.25">
      <c r="B13143" s="27"/>
      <c r="D13143" s="27"/>
      <c r="E13143" s="27"/>
      <c r="I13143" s="27"/>
      <c r="J13143" s="27"/>
    </row>
    <row r="13144" spans="2:10" x14ac:dyDescent="0.25">
      <c r="B13144" s="27"/>
      <c r="D13144" s="27"/>
      <c r="E13144" s="27"/>
      <c r="I13144" s="27"/>
      <c r="J13144" s="27"/>
    </row>
    <row r="13145" spans="2:10" x14ac:dyDescent="0.25">
      <c r="B13145" s="27"/>
      <c r="D13145" s="27"/>
      <c r="E13145" s="27"/>
      <c r="I13145" s="27"/>
      <c r="J13145" s="27"/>
    </row>
    <row r="13146" spans="2:10" x14ac:dyDescent="0.25">
      <c r="B13146" s="27"/>
      <c r="D13146" s="27"/>
      <c r="E13146" s="27"/>
      <c r="I13146" s="27"/>
      <c r="J13146" s="27"/>
    </row>
    <row r="13147" spans="2:10" x14ac:dyDescent="0.25">
      <c r="B13147" s="27"/>
      <c r="D13147" s="27"/>
      <c r="E13147" s="27"/>
      <c r="I13147" s="27"/>
      <c r="J13147" s="27"/>
    </row>
    <row r="13148" spans="2:10" x14ac:dyDescent="0.25">
      <c r="B13148" s="27"/>
      <c r="D13148" s="27"/>
      <c r="E13148" s="27"/>
      <c r="I13148" s="27"/>
      <c r="J13148" s="27"/>
    </row>
    <row r="13149" spans="2:10" x14ac:dyDescent="0.25">
      <c r="B13149" s="27"/>
      <c r="D13149" s="27"/>
      <c r="E13149" s="27"/>
      <c r="I13149" s="27"/>
      <c r="J13149" s="27"/>
    </row>
    <row r="13150" spans="2:10" x14ac:dyDescent="0.25">
      <c r="B13150" s="27"/>
      <c r="D13150" s="27"/>
      <c r="E13150" s="27"/>
      <c r="I13150" s="27"/>
      <c r="J13150" s="27"/>
    </row>
    <row r="13151" spans="2:10" x14ac:dyDescent="0.25">
      <c r="B13151" s="27"/>
      <c r="D13151" s="27"/>
      <c r="E13151" s="27"/>
      <c r="I13151" s="27"/>
      <c r="J13151" s="27"/>
    </row>
    <row r="13152" spans="2:10" x14ac:dyDescent="0.25">
      <c r="B13152" s="27"/>
      <c r="D13152" s="27"/>
      <c r="E13152" s="27"/>
      <c r="I13152" s="27"/>
      <c r="J13152" s="27"/>
    </row>
    <row r="13153" spans="2:10" x14ac:dyDescent="0.25">
      <c r="B13153" s="27"/>
      <c r="D13153" s="27"/>
      <c r="E13153" s="27"/>
      <c r="I13153" s="27"/>
      <c r="J13153" s="27"/>
    </row>
    <row r="13154" spans="2:10" x14ac:dyDescent="0.25">
      <c r="B13154" s="27"/>
      <c r="D13154" s="27"/>
      <c r="E13154" s="27"/>
      <c r="I13154" s="27"/>
      <c r="J13154" s="27"/>
    </row>
    <row r="13155" spans="2:10" x14ac:dyDescent="0.25">
      <c r="B13155" s="27"/>
      <c r="D13155" s="27"/>
      <c r="E13155" s="27"/>
      <c r="I13155" s="27"/>
      <c r="J13155" s="27"/>
    </row>
    <row r="13156" spans="2:10" x14ac:dyDescent="0.25">
      <c r="B13156" s="27"/>
      <c r="D13156" s="27"/>
      <c r="E13156" s="27"/>
      <c r="I13156" s="27"/>
      <c r="J13156" s="27"/>
    </row>
    <row r="13157" spans="2:10" x14ac:dyDescent="0.25">
      <c r="B13157" s="27"/>
      <c r="D13157" s="27"/>
      <c r="E13157" s="27"/>
      <c r="I13157" s="27"/>
      <c r="J13157" s="27"/>
    </row>
    <row r="13158" spans="2:10" x14ac:dyDescent="0.25">
      <c r="B13158" s="27"/>
      <c r="D13158" s="27"/>
      <c r="E13158" s="27"/>
      <c r="I13158" s="27"/>
      <c r="J13158" s="27"/>
    </row>
    <row r="13159" spans="2:10" x14ac:dyDescent="0.25">
      <c r="B13159" s="27"/>
      <c r="D13159" s="27"/>
      <c r="E13159" s="27"/>
      <c r="I13159" s="27"/>
      <c r="J13159" s="27"/>
    </row>
    <row r="13160" spans="2:10" x14ac:dyDescent="0.25">
      <c r="B13160" s="27"/>
      <c r="D13160" s="27"/>
      <c r="E13160" s="27"/>
      <c r="I13160" s="27"/>
      <c r="J13160" s="27"/>
    </row>
    <row r="13161" spans="2:10" x14ac:dyDescent="0.25">
      <c r="B13161" s="27"/>
      <c r="D13161" s="27"/>
      <c r="E13161" s="27"/>
      <c r="I13161" s="27"/>
      <c r="J13161" s="27"/>
    </row>
    <row r="13162" spans="2:10" x14ac:dyDescent="0.25">
      <c r="B13162" s="27"/>
      <c r="D13162" s="27"/>
      <c r="E13162" s="27"/>
      <c r="I13162" s="27"/>
      <c r="J13162" s="27"/>
    </row>
    <row r="13163" spans="2:10" x14ac:dyDescent="0.25">
      <c r="B13163" s="27"/>
      <c r="D13163" s="27"/>
      <c r="E13163" s="27"/>
      <c r="I13163" s="27"/>
      <c r="J13163" s="27"/>
    </row>
    <row r="13164" spans="2:10" x14ac:dyDescent="0.25">
      <c r="B13164" s="27"/>
      <c r="D13164" s="27"/>
      <c r="E13164" s="27"/>
      <c r="I13164" s="27"/>
      <c r="J13164" s="27"/>
    </row>
    <row r="13165" spans="2:10" x14ac:dyDescent="0.25">
      <c r="B13165" s="27"/>
      <c r="D13165" s="27"/>
      <c r="E13165" s="27"/>
      <c r="I13165" s="27"/>
      <c r="J13165" s="27"/>
    </row>
    <row r="13166" spans="2:10" x14ac:dyDescent="0.25">
      <c r="B13166" s="27"/>
      <c r="D13166" s="27"/>
      <c r="E13166" s="27"/>
      <c r="I13166" s="27"/>
      <c r="J13166" s="27"/>
    </row>
    <row r="13167" spans="2:10" x14ac:dyDescent="0.25">
      <c r="B13167" s="27"/>
      <c r="D13167" s="27"/>
      <c r="E13167" s="27"/>
      <c r="I13167" s="27"/>
      <c r="J13167" s="27"/>
    </row>
    <row r="13168" spans="2:10" x14ac:dyDescent="0.25">
      <c r="B13168" s="27"/>
      <c r="D13168" s="27"/>
      <c r="E13168" s="27"/>
      <c r="I13168" s="27"/>
      <c r="J13168" s="27"/>
    </row>
    <row r="13169" spans="2:10" x14ac:dyDescent="0.25">
      <c r="B13169" s="27"/>
      <c r="D13169" s="27"/>
      <c r="E13169" s="27"/>
      <c r="I13169" s="27"/>
      <c r="J13169" s="27"/>
    </row>
    <row r="13170" spans="2:10" x14ac:dyDescent="0.25">
      <c r="B13170" s="27"/>
      <c r="D13170" s="27"/>
      <c r="E13170" s="27"/>
      <c r="I13170" s="27"/>
      <c r="J13170" s="27"/>
    </row>
    <row r="13171" spans="2:10" x14ac:dyDescent="0.25">
      <c r="B13171" s="27"/>
      <c r="D13171" s="27"/>
      <c r="E13171" s="27"/>
      <c r="I13171" s="27"/>
      <c r="J13171" s="27"/>
    </row>
    <row r="13172" spans="2:10" x14ac:dyDescent="0.25">
      <c r="B13172" s="27"/>
      <c r="D13172" s="27"/>
      <c r="E13172" s="27"/>
      <c r="I13172" s="27"/>
      <c r="J13172" s="27"/>
    </row>
    <row r="13173" spans="2:10" x14ac:dyDescent="0.25">
      <c r="B13173" s="27"/>
      <c r="D13173" s="27"/>
      <c r="E13173" s="27"/>
      <c r="I13173" s="27"/>
      <c r="J13173" s="27"/>
    </row>
    <row r="13174" spans="2:10" x14ac:dyDescent="0.25">
      <c r="B13174" s="27"/>
      <c r="D13174" s="27"/>
      <c r="E13174" s="27"/>
      <c r="I13174" s="27"/>
      <c r="J13174" s="27"/>
    </row>
    <row r="13175" spans="2:10" x14ac:dyDescent="0.25">
      <c r="B13175" s="27"/>
      <c r="D13175" s="27"/>
      <c r="E13175" s="27"/>
      <c r="I13175" s="27"/>
      <c r="J13175" s="27"/>
    </row>
    <row r="13176" spans="2:10" x14ac:dyDescent="0.25">
      <c r="B13176" s="27"/>
      <c r="D13176" s="27"/>
      <c r="E13176" s="27"/>
      <c r="I13176" s="27"/>
      <c r="J13176" s="27"/>
    </row>
    <row r="13177" spans="2:10" x14ac:dyDescent="0.25">
      <c r="B13177" s="27"/>
      <c r="D13177" s="27"/>
      <c r="E13177" s="27"/>
      <c r="I13177" s="27"/>
      <c r="J13177" s="27"/>
    </row>
    <row r="13178" spans="2:10" x14ac:dyDescent="0.25">
      <c r="B13178" s="27"/>
      <c r="D13178" s="27"/>
      <c r="E13178" s="27"/>
      <c r="I13178" s="27"/>
      <c r="J13178" s="27"/>
    </row>
    <row r="13179" spans="2:10" x14ac:dyDescent="0.25">
      <c r="B13179" s="27"/>
      <c r="D13179" s="27"/>
      <c r="E13179" s="27"/>
      <c r="I13179" s="27"/>
      <c r="J13179" s="27"/>
    </row>
    <row r="13180" spans="2:10" x14ac:dyDescent="0.25">
      <c r="B13180" s="27"/>
      <c r="D13180" s="27"/>
      <c r="E13180" s="27"/>
      <c r="I13180" s="27"/>
      <c r="J13180" s="27"/>
    </row>
    <row r="13181" spans="2:10" x14ac:dyDescent="0.25">
      <c r="B13181" s="27"/>
      <c r="D13181" s="27"/>
      <c r="E13181" s="27"/>
      <c r="I13181" s="27"/>
      <c r="J13181" s="27"/>
    </row>
    <row r="13182" spans="2:10" x14ac:dyDescent="0.25">
      <c r="B13182" s="27"/>
      <c r="D13182" s="27"/>
      <c r="E13182" s="27"/>
      <c r="I13182" s="27"/>
      <c r="J13182" s="27"/>
    </row>
    <row r="13183" spans="2:10" x14ac:dyDescent="0.25">
      <c r="B13183" s="27"/>
      <c r="D13183" s="27"/>
      <c r="E13183" s="27"/>
      <c r="I13183" s="27"/>
      <c r="J13183" s="27"/>
    </row>
    <row r="13184" spans="2:10" x14ac:dyDescent="0.25">
      <c r="B13184" s="27"/>
      <c r="D13184" s="27"/>
      <c r="E13184" s="27"/>
      <c r="I13184" s="27"/>
      <c r="J13184" s="27"/>
    </row>
    <row r="13185" spans="2:10" x14ac:dyDescent="0.25">
      <c r="B13185" s="27"/>
      <c r="D13185" s="27"/>
      <c r="E13185" s="27"/>
      <c r="I13185" s="27"/>
      <c r="J13185" s="27"/>
    </row>
    <row r="13186" spans="2:10" x14ac:dyDescent="0.25">
      <c r="B13186" s="27"/>
      <c r="D13186" s="27"/>
      <c r="E13186" s="27"/>
      <c r="I13186" s="27"/>
      <c r="J13186" s="27"/>
    </row>
    <row r="13187" spans="2:10" x14ac:dyDescent="0.25">
      <c r="B13187" s="27"/>
      <c r="D13187" s="27"/>
      <c r="E13187" s="27"/>
      <c r="I13187" s="27"/>
      <c r="J13187" s="27"/>
    </row>
    <row r="13188" spans="2:10" x14ac:dyDescent="0.25">
      <c r="B13188" s="27"/>
      <c r="D13188" s="27"/>
      <c r="E13188" s="27"/>
      <c r="I13188" s="27"/>
      <c r="J13188" s="27"/>
    </row>
    <row r="13189" spans="2:10" x14ac:dyDescent="0.25">
      <c r="B13189" s="27"/>
      <c r="D13189" s="27"/>
      <c r="E13189" s="27"/>
      <c r="I13189" s="27"/>
      <c r="J13189" s="27"/>
    </row>
    <row r="13190" spans="2:10" x14ac:dyDescent="0.25">
      <c r="B13190" s="27"/>
      <c r="D13190" s="27"/>
      <c r="E13190" s="27"/>
      <c r="I13190" s="27"/>
      <c r="J13190" s="27"/>
    </row>
    <row r="13191" spans="2:10" x14ac:dyDescent="0.25">
      <c r="B13191" s="27"/>
      <c r="D13191" s="27"/>
      <c r="E13191" s="27"/>
      <c r="I13191" s="27"/>
      <c r="J13191" s="27"/>
    </row>
    <row r="13192" spans="2:10" x14ac:dyDescent="0.25">
      <c r="B13192" s="27"/>
      <c r="D13192" s="27"/>
      <c r="E13192" s="27"/>
      <c r="I13192" s="27"/>
      <c r="J13192" s="27"/>
    </row>
    <row r="13193" spans="2:10" x14ac:dyDescent="0.25">
      <c r="B13193" s="27"/>
      <c r="D13193" s="27"/>
      <c r="E13193" s="27"/>
      <c r="I13193" s="27"/>
      <c r="J13193" s="27"/>
    </row>
    <row r="13194" spans="2:10" x14ac:dyDescent="0.25">
      <c r="B13194" s="27"/>
      <c r="D13194" s="27"/>
      <c r="E13194" s="27"/>
      <c r="I13194" s="27"/>
      <c r="J13194" s="27"/>
    </row>
    <row r="13195" spans="2:10" x14ac:dyDescent="0.25">
      <c r="B13195" s="27"/>
      <c r="D13195" s="27"/>
      <c r="E13195" s="27"/>
      <c r="I13195" s="27"/>
      <c r="J13195" s="27"/>
    </row>
    <row r="13196" spans="2:10" x14ac:dyDescent="0.25">
      <c r="B13196" s="27"/>
      <c r="D13196" s="27"/>
      <c r="E13196" s="27"/>
      <c r="I13196" s="27"/>
      <c r="J13196" s="27"/>
    </row>
    <row r="13197" spans="2:10" x14ac:dyDescent="0.25">
      <c r="B13197" s="27"/>
      <c r="D13197" s="27"/>
      <c r="E13197" s="27"/>
      <c r="I13197" s="27"/>
      <c r="J13197" s="27"/>
    </row>
    <row r="13198" spans="2:10" x14ac:dyDescent="0.25">
      <c r="B13198" s="27"/>
      <c r="D13198" s="27"/>
      <c r="E13198" s="27"/>
      <c r="I13198" s="27"/>
      <c r="J13198" s="27"/>
    </row>
    <row r="13199" spans="2:10" x14ac:dyDescent="0.25">
      <c r="B13199" s="27"/>
      <c r="D13199" s="27"/>
      <c r="E13199" s="27"/>
      <c r="I13199" s="27"/>
      <c r="J13199" s="27"/>
    </row>
    <row r="13200" spans="2:10" x14ac:dyDescent="0.25">
      <c r="B13200" s="27"/>
      <c r="D13200" s="27"/>
      <c r="E13200" s="27"/>
      <c r="I13200" s="27"/>
      <c r="J13200" s="27"/>
    </row>
    <row r="13201" spans="2:10" x14ac:dyDescent="0.25">
      <c r="B13201" s="27"/>
      <c r="D13201" s="27"/>
      <c r="E13201" s="27"/>
      <c r="I13201" s="27"/>
      <c r="J13201" s="27"/>
    </row>
    <row r="13202" spans="2:10" x14ac:dyDescent="0.25">
      <c r="B13202" s="27"/>
      <c r="D13202" s="27"/>
      <c r="E13202" s="27"/>
      <c r="I13202" s="27"/>
      <c r="J13202" s="27"/>
    </row>
    <row r="13203" spans="2:10" x14ac:dyDescent="0.25">
      <c r="B13203" s="27"/>
      <c r="D13203" s="27"/>
      <c r="E13203" s="27"/>
      <c r="I13203" s="27"/>
      <c r="J13203" s="27"/>
    </row>
    <row r="13204" spans="2:10" x14ac:dyDescent="0.25">
      <c r="B13204" s="27"/>
      <c r="D13204" s="27"/>
      <c r="E13204" s="27"/>
      <c r="I13204" s="27"/>
      <c r="J13204" s="27"/>
    </row>
    <row r="13205" spans="2:10" x14ac:dyDescent="0.25">
      <c r="B13205" s="27"/>
      <c r="D13205" s="27"/>
      <c r="E13205" s="27"/>
      <c r="I13205" s="27"/>
      <c r="J13205" s="27"/>
    </row>
    <row r="13206" spans="2:10" x14ac:dyDescent="0.25">
      <c r="B13206" s="27"/>
      <c r="D13206" s="27"/>
      <c r="E13206" s="27"/>
      <c r="I13206" s="27"/>
      <c r="J13206" s="27"/>
    </row>
    <row r="13207" spans="2:10" x14ac:dyDescent="0.25">
      <c r="B13207" s="27"/>
      <c r="D13207" s="27"/>
      <c r="E13207" s="27"/>
      <c r="I13207" s="27"/>
      <c r="J13207" s="27"/>
    </row>
    <row r="13208" spans="2:10" x14ac:dyDescent="0.25">
      <c r="B13208" s="27"/>
      <c r="D13208" s="27"/>
      <c r="E13208" s="27"/>
      <c r="I13208" s="27"/>
      <c r="J13208" s="27"/>
    </row>
    <row r="13209" spans="2:10" x14ac:dyDescent="0.25">
      <c r="B13209" s="27"/>
      <c r="D13209" s="27"/>
      <c r="E13209" s="27"/>
      <c r="I13209" s="27"/>
      <c r="J13209" s="27"/>
    </row>
    <row r="13210" spans="2:10" x14ac:dyDescent="0.25">
      <c r="B13210" s="27"/>
      <c r="D13210" s="27"/>
      <c r="E13210" s="27"/>
      <c r="I13210" s="27"/>
      <c r="J13210" s="27"/>
    </row>
    <row r="13211" spans="2:10" x14ac:dyDescent="0.25">
      <c r="B13211" s="27"/>
      <c r="D13211" s="27"/>
      <c r="E13211" s="27"/>
      <c r="I13211" s="27"/>
      <c r="J13211" s="27"/>
    </row>
    <row r="13212" spans="2:10" x14ac:dyDescent="0.25">
      <c r="B13212" s="27"/>
      <c r="D13212" s="27"/>
      <c r="E13212" s="27"/>
      <c r="I13212" s="27"/>
      <c r="J13212" s="27"/>
    </row>
    <row r="13213" spans="2:10" x14ac:dyDescent="0.25">
      <c r="B13213" s="27"/>
      <c r="D13213" s="27"/>
      <c r="E13213" s="27"/>
      <c r="I13213" s="27"/>
      <c r="J13213" s="27"/>
    </row>
    <row r="13214" spans="2:10" x14ac:dyDescent="0.25">
      <c r="B13214" s="27"/>
      <c r="D13214" s="27"/>
      <c r="E13214" s="27"/>
      <c r="I13214" s="27"/>
      <c r="J13214" s="27"/>
    </row>
    <row r="13215" spans="2:10" x14ac:dyDescent="0.25">
      <c r="B13215" s="27"/>
      <c r="D13215" s="27"/>
      <c r="E13215" s="27"/>
      <c r="I13215" s="27"/>
      <c r="J13215" s="27"/>
    </row>
    <row r="13216" spans="2:10" x14ac:dyDescent="0.25">
      <c r="B13216" s="27"/>
      <c r="D13216" s="27"/>
      <c r="E13216" s="27"/>
      <c r="I13216" s="27"/>
      <c r="J13216" s="27"/>
    </row>
    <row r="13217" spans="2:10" x14ac:dyDescent="0.25">
      <c r="B13217" s="27"/>
      <c r="D13217" s="27"/>
      <c r="E13217" s="27"/>
      <c r="I13217" s="27"/>
      <c r="J13217" s="27"/>
    </row>
    <row r="13218" spans="2:10" x14ac:dyDescent="0.25">
      <c r="B13218" s="27"/>
      <c r="D13218" s="27"/>
      <c r="E13218" s="27"/>
      <c r="I13218" s="27"/>
      <c r="J13218" s="27"/>
    </row>
    <row r="13219" spans="2:10" x14ac:dyDescent="0.25">
      <c r="B13219" s="27"/>
      <c r="D13219" s="27"/>
      <c r="E13219" s="27"/>
      <c r="I13219" s="27"/>
      <c r="J13219" s="27"/>
    </row>
    <row r="13220" spans="2:10" x14ac:dyDescent="0.25">
      <c r="B13220" s="27"/>
      <c r="D13220" s="27"/>
      <c r="E13220" s="27"/>
      <c r="I13220" s="27"/>
      <c r="J13220" s="27"/>
    </row>
    <row r="13221" spans="2:10" x14ac:dyDescent="0.25">
      <c r="B13221" s="27"/>
      <c r="D13221" s="27"/>
      <c r="E13221" s="27"/>
      <c r="I13221" s="27"/>
      <c r="J13221" s="27"/>
    </row>
    <row r="13222" spans="2:10" x14ac:dyDescent="0.25">
      <c r="B13222" s="27"/>
      <c r="D13222" s="27"/>
      <c r="E13222" s="27"/>
      <c r="I13222" s="27"/>
      <c r="J13222" s="27"/>
    </row>
    <row r="13223" spans="2:10" x14ac:dyDescent="0.25">
      <c r="B13223" s="27"/>
      <c r="D13223" s="27"/>
      <c r="E13223" s="27"/>
      <c r="I13223" s="27"/>
      <c r="J13223" s="27"/>
    </row>
    <row r="13224" spans="2:10" x14ac:dyDescent="0.25">
      <c r="B13224" s="27"/>
      <c r="D13224" s="27"/>
      <c r="E13224" s="27"/>
      <c r="I13224" s="27"/>
      <c r="J13224" s="27"/>
    </row>
    <row r="13225" spans="2:10" x14ac:dyDescent="0.25">
      <c r="B13225" s="27"/>
      <c r="D13225" s="27"/>
      <c r="E13225" s="27"/>
      <c r="I13225" s="27"/>
      <c r="J13225" s="27"/>
    </row>
    <row r="13226" spans="2:10" x14ac:dyDescent="0.25">
      <c r="B13226" s="27"/>
      <c r="D13226" s="27"/>
      <c r="E13226" s="27"/>
      <c r="I13226" s="27"/>
      <c r="J13226" s="27"/>
    </row>
    <row r="13227" spans="2:10" x14ac:dyDescent="0.25">
      <c r="B13227" s="27"/>
      <c r="D13227" s="27"/>
      <c r="E13227" s="27"/>
      <c r="I13227" s="27"/>
      <c r="J13227" s="27"/>
    </row>
    <row r="13228" spans="2:10" x14ac:dyDescent="0.25">
      <c r="B13228" s="27"/>
      <c r="D13228" s="27"/>
      <c r="E13228" s="27"/>
      <c r="I13228" s="27"/>
      <c r="J13228" s="27"/>
    </row>
    <row r="13229" spans="2:10" x14ac:dyDescent="0.25">
      <c r="B13229" s="27"/>
      <c r="D13229" s="27"/>
      <c r="E13229" s="27"/>
      <c r="I13229" s="27"/>
      <c r="J13229" s="27"/>
    </row>
    <row r="13230" spans="2:10" x14ac:dyDescent="0.25">
      <c r="B13230" s="27"/>
      <c r="D13230" s="27"/>
      <c r="E13230" s="27"/>
      <c r="I13230" s="27"/>
      <c r="J13230" s="27"/>
    </row>
    <row r="13231" spans="2:10" x14ac:dyDescent="0.25">
      <c r="B13231" s="27"/>
      <c r="D13231" s="27"/>
      <c r="E13231" s="27"/>
      <c r="I13231" s="27"/>
      <c r="J13231" s="27"/>
    </row>
    <row r="13232" spans="2:10" x14ac:dyDescent="0.25">
      <c r="B13232" s="27"/>
      <c r="D13232" s="27"/>
      <c r="E13232" s="27"/>
      <c r="I13232" s="27"/>
      <c r="J13232" s="27"/>
    </row>
    <row r="13233" spans="2:10" x14ac:dyDescent="0.25">
      <c r="B13233" s="27"/>
      <c r="D13233" s="27"/>
      <c r="E13233" s="27"/>
      <c r="I13233" s="27"/>
      <c r="J13233" s="27"/>
    </row>
    <row r="13234" spans="2:10" x14ac:dyDescent="0.25">
      <c r="B13234" s="27"/>
      <c r="D13234" s="27"/>
      <c r="E13234" s="27"/>
      <c r="I13234" s="27"/>
      <c r="J13234" s="27"/>
    </row>
    <row r="13235" spans="2:10" x14ac:dyDescent="0.25">
      <c r="B13235" s="27"/>
      <c r="D13235" s="27"/>
      <c r="E13235" s="27"/>
      <c r="I13235" s="27"/>
      <c r="J13235" s="27"/>
    </row>
    <row r="13236" spans="2:10" x14ac:dyDescent="0.25">
      <c r="B13236" s="27"/>
      <c r="D13236" s="27"/>
      <c r="E13236" s="27"/>
      <c r="I13236" s="27"/>
      <c r="J13236" s="27"/>
    </row>
    <row r="13237" spans="2:10" x14ac:dyDescent="0.25">
      <c r="B13237" s="27"/>
      <c r="D13237" s="27"/>
      <c r="E13237" s="27"/>
      <c r="I13237" s="27"/>
      <c r="J13237" s="27"/>
    </row>
    <row r="13238" spans="2:10" x14ac:dyDescent="0.25">
      <c r="B13238" s="27"/>
      <c r="D13238" s="27"/>
      <c r="E13238" s="27"/>
      <c r="I13238" s="27"/>
      <c r="J13238" s="27"/>
    </row>
    <row r="13239" spans="2:10" x14ac:dyDescent="0.25">
      <c r="B13239" s="27"/>
      <c r="D13239" s="27"/>
      <c r="E13239" s="27"/>
      <c r="I13239" s="27"/>
      <c r="J13239" s="27"/>
    </row>
    <row r="13240" spans="2:10" x14ac:dyDescent="0.25">
      <c r="B13240" s="27"/>
      <c r="D13240" s="27"/>
      <c r="E13240" s="27"/>
      <c r="I13240" s="27"/>
      <c r="J13240" s="27"/>
    </row>
    <row r="13241" spans="2:10" x14ac:dyDescent="0.25">
      <c r="B13241" s="27"/>
      <c r="D13241" s="27"/>
      <c r="E13241" s="27"/>
      <c r="I13241" s="27"/>
      <c r="J13241" s="27"/>
    </row>
    <row r="13242" spans="2:10" x14ac:dyDescent="0.25">
      <c r="B13242" s="27"/>
      <c r="D13242" s="27"/>
      <c r="E13242" s="27"/>
      <c r="I13242" s="27"/>
      <c r="J13242" s="27"/>
    </row>
    <row r="13243" spans="2:10" x14ac:dyDescent="0.25">
      <c r="B13243" s="27"/>
      <c r="D13243" s="27"/>
      <c r="E13243" s="27"/>
      <c r="I13243" s="27"/>
      <c r="J13243" s="27"/>
    </row>
    <row r="13244" spans="2:10" x14ac:dyDescent="0.25">
      <c r="B13244" s="27"/>
      <c r="D13244" s="27"/>
      <c r="E13244" s="27"/>
      <c r="I13244" s="27"/>
      <c r="J13244" s="27"/>
    </row>
    <row r="13245" spans="2:10" x14ac:dyDescent="0.25">
      <c r="B13245" s="27"/>
      <c r="D13245" s="27"/>
      <c r="E13245" s="27"/>
      <c r="I13245" s="27"/>
      <c r="J13245" s="27"/>
    </row>
    <row r="13246" spans="2:10" x14ac:dyDescent="0.25">
      <c r="B13246" s="27"/>
      <c r="D13246" s="27"/>
      <c r="E13246" s="27"/>
      <c r="I13246" s="27"/>
      <c r="J13246" s="27"/>
    </row>
    <row r="13247" spans="2:10" x14ac:dyDescent="0.25">
      <c r="B13247" s="27"/>
      <c r="D13247" s="27"/>
      <c r="E13247" s="27"/>
      <c r="I13247" s="27"/>
      <c r="J13247" s="27"/>
    </row>
    <row r="13248" spans="2:10" x14ac:dyDescent="0.25">
      <c r="B13248" s="27"/>
      <c r="D13248" s="27"/>
      <c r="E13248" s="27"/>
      <c r="I13248" s="27"/>
      <c r="J13248" s="27"/>
    </row>
    <row r="13249" spans="2:10" x14ac:dyDescent="0.25">
      <c r="B13249" s="27"/>
      <c r="D13249" s="27"/>
      <c r="E13249" s="27"/>
      <c r="I13249" s="27"/>
      <c r="J13249" s="27"/>
    </row>
    <row r="13250" spans="2:10" x14ac:dyDescent="0.25">
      <c r="B13250" s="27"/>
      <c r="D13250" s="27"/>
      <c r="E13250" s="27"/>
      <c r="I13250" s="27"/>
      <c r="J13250" s="27"/>
    </row>
    <row r="13251" spans="2:10" x14ac:dyDescent="0.25">
      <c r="B13251" s="27"/>
      <c r="D13251" s="27"/>
      <c r="E13251" s="27"/>
      <c r="I13251" s="27"/>
      <c r="J13251" s="27"/>
    </row>
    <row r="13252" spans="2:10" x14ac:dyDescent="0.25">
      <c r="B13252" s="27"/>
      <c r="D13252" s="27"/>
      <c r="E13252" s="27"/>
      <c r="I13252" s="27"/>
      <c r="J13252" s="27"/>
    </row>
    <row r="13253" spans="2:10" x14ac:dyDescent="0.25">
      <c r="B13253" s="27"/>
      <c r="D13253" s="27"/>
      <c r="E13253" s="27"/>
      <c r="I13253" s="27"/>
      <c r="J13253" s="27"/>
    </row>
    <row r="13254" spans="2:10" x14ac:dyDescent="0.25">
      <c r="B13254" s="27"/>
      <c r="D13254" s="27"/>
      <c r="E13254" s="27"/>
      <c r="I13254" s="27"/>
      <c r="J13254" s="27"/>
    </row>
    <row r="13255" spans="2:10" x14ac:dyDescent="0.25">
      <c r="B13255" s="27"/>
      <c r="D13255" s="27"/>
      <c r="E13255" s="27"/>
      <c r="I13255" s="27"/>
      <c r="J13255" s="27"/>
    </row>
    <row r="13256" spans="2:10" x14ac:dyDescent="0.25">
      <c r="B13256" s="27"/>
      <c r="D13256" s="27"/>
      <c r="E13256" s="27"/>
      <c r="I13256" s="27"/>
      <c r="J13256" s="27"/>
    </row>
    <row r="13257" spans="2:10" x14ac:dyDescent="0.25">
      <c r="B13257" s="27"/>
      <c r="D13257" s="27"/>
      <c r="E13257" s="27"/>
      <c r="I13257" s="27"/>
      <c r="J13257" s="27"/>
    </row>
    <row r="13258" spans="2:10" x14ac:dyDescent="0.25">
      <c r="B13258" s="27"/>
      <c r="D13258" s="27"/>
      <c r="E13258" s="27"/>
      <c r="I13258" s="27"/>
      <c r="J13258" s="27"/>
    </row>
    <row r="13259" spans="2:10" x14ac:dyDescent="0.25">
      <c r="B13259" s="27"/>
      <c r="D13259" s="27"/>
      <c r="E13259" s="27"/>
      <c r="I13259" s="27"/>
      <c r="J13259" s="27"/>
    </row>
    <row r="13260" spans="2:10" x14ac:dyDescent="0.25">
      <c r="B13260" s="27"/>
      <c r="D13260" s="27"/>
      <c r="E13260" s="27"/>
      <c r="I13260" s="27"/>
      <c r="J13260" s="27"/>
    </row>
    <row r="13261" spans="2:10" x14ac:dyDescent="0.25">
      <c r="B13261" s="27"/>
      <c r="D13261" s="27"/>
      <c r="E13261" s="27"/>
      <c r="I13261" s="27"/>
      <c r="J13261" s="27"/>
    </row>
    <row r="13262" spans="2:10" x14ac:dyDescent="0.25">
      <c r="B13262" s="27"/>
      <c r="D13262" s="27"/>
      <c r="E13262" s="27"/>
      <c r="I13262" s="27"/>
      <c r="J13262" s="27"/>
    </row>
    <row r="13263" spans="2:10" x14ac:dyDescent="0.25">
      <c r="B13263" s="27"/>
      <c r="D13263" s="27"/>
      <c r="E13263" s="27"/>
      <c r="I13263" s="27"/>
      <c r="J13263" s="27"/>
    </row>
    <row r="13264" spans="2:10" x14ac:dyDescent="0.25">
      <c r="B13264" s="27"/>
      <c r="D13264" s="27"/>
      <c r="E13264" s="27"/>
      <c r="I13264" s="27"/>
      <c r="J13264" s="27"/>
    </row>
    <row r="13265" spans="2:10" x14ac:dyDescent="0.25">
      <c r="B13265" s="27"/>
      <c r="D13265" s="27"/>
      <c r="E13265" s="27"/>
      <c r="I13265" s="27"/>
      <c r="J13265" s="27"/>
    </row>
    <row r="13266" spans="2:10" x14ac:dyDescent="0.25">
      <c r="B13266" s="27"/>
      <c r="D13266" s="27"/>
      <c r="E13266" s="27"/>
      <c r="I13266" s="27"/>
      <c r="J13266" s="27"/>
    </row>
    <row r="13267" spans="2:10" x14ac:dyDescent="0.25">
      <c r="B13267" s="27"/>
      <c r="D13267" s="27"/>
      <c r="E13267" s="27"/>
      <c r="I13267" s="27"/>
      <c r="J13267" s="27"/>
    </row>
    <row r="13268" spans="2:10" x14ac:dyDescent="0.25">
      <c r="B13268" s="27"/>
      <c r="D13268" s="27"/>
      <c r="E13268" s="27"/>
      <c r="I13268" s="27"/>
      <c r="J13268" s="27"/>
    </row>
    <row r="13269" spans="2:10" x14ac:dyDescent="0.25">
      <c r="B13269" s="27"/>
      <c r="D13269" s="27"/>
      <c r="E13269" s="27"/>
      <c r="I13269" s="27"/>
      <c r="J13269" s="27"/>
    </row>
    <row r="13270" spans="2:10" x14ac:dyDescent="0.25">
      <c r="B13270" s="27"/>
      <c r="D13270" s="27"/>
      <c r="E13270" s="27"/>
      <c r="I13270" s="27"/>
      <c r="J13270" s="27"/>
    </row>
    <row r="13271" spans="2:10" x14ac:dyDescent="0.25">
      <c r="B13271" s="27"/>
      <c r="D13271" s="27"/>
      <c r="E13271" s="27"/>
      <c r="I13271" s="27"/>
      <c r="J13271" s="27"/>
    </row>
    <row r="13272" spans="2:10" x14ac:dyDescent="0.25">
      <c r="B13272" s="27"/>
      <c r="D13272" s="27"/>
      <c r="E13272" s="27"/>
      <c r="I13272" s="27"/>
      <c r="J13272" s="27"/>
    </row>
    <row r="13273" spans="2:10" x14ac:dyDescent="0.25">
      <c r="B13273" s="27"/>
      <c r="D13273" s="27"/>
      <c r="E13273" s="27"/>
      <c r="I13273" s="27"/>
      <c r="J13273" s="27"/>
    </row>
    <row r="13274" spans="2:10" x14ac:dyDescent="0.25">
      <c r="B13274" s="27"/>
      <c r="D13274" s="27"/>
      <c r="E13274" s="27"/>
      <c r="I13274" s="27"/>
      <c r="J13274" s="27"/>
    </row>
    <row r="13275" spans="2:10" x14ac:dyDescent="0.25">
      <c r="B13275" s="27"/>
      <c r="D13275" s="27"/>
      <c r="E13275" s="27"/>
      <c r="I13275" s="27"/>
      <c r="J13275" s="27"/>
    </row>
    <row r="13276" spans="2:10" x14ac:dyDescent="0.25">
      <c r="B13276" s="27"/>
      <c r="D13276" s="27"/>
      <c r="E13276" s="27"/>
      <c r="I13276" s="27"/>
      <c r="J13276" s="27"/>
    </row>
    <row r="13277" spans="2:10" x14ac:dyDescent="0.25">
      <c r="B13277" s="27"/>
      <c r="D13277" s="27"/>
      <c r="E13277" s="27"/>
      <c r="I13277" s="27"/>
      <c r="J13277" s="27"/>
    </row>
    <row r="13278" spans="2:10" x14ac:dyDescent="0.25">
      <c r="B13278" s="27"/>
      <c r="D13278" s="27"/>
      <c r="E13278" s="27"/>
      <c r="I13278" s="27"/>
      <c r="J13278" s="27"/>
    </row>
    <row r="13279" spans="2:10" x14ac:dyDescent="0.25">
      <c r="B13279" s="27"/>
      <c r="D13279" s="27"/>
      <c r="E13279" s="27"/>
      <c r="I13279" s="27"/>
      <c r="J13279" s="27"/>
    </row>
    <row r="13280" spans="2:10" x14ac:dyDescent="0.25">
      <c r="B13280" s="27"/>
      <c r="D13280" s="27"/>
      <c r="E13280" s="27"/>
      <c r="I13280" s="27"/>
      <c r="J13280" s="27"/>
    </row>
    <row r="13281" spans="2:10" x14ac:dyDescent="0.25">
      <c r="B13281" s="27"/>
      <c r="D13281" s="27"/>
      <c r="E13281" s="27"/>
      <c r="I13281" s="27"/>
      <c r="J13281" s="27"/>
    </row>
    <row r="13282" spans="2:10" x14ac:dyDescent="0.25">
      <c r="B13282" s="27"/>
      <c r="D13282" s="27"/>
      <c r="E13282" s="27"/>
      <c r="I13282" s="27"/>
      <c r="J13282" s="27"/>
    </row>
    <row r="13283" spans="2:10" x14ac:dyDescent="0.25">
      <c r="B13283" s="27"/>
      <c r="D13283" s="27"/>
      <c r="E13283" s="27"/>
      <c r="I13283" s="27"/>
      <c r="J13283" s="27"/>
    </row>
    <row r="13284" spans="2:10" x14ac:dyDescent="0.25">
      <c r="B13284" s="27"/>
      <c r="D13284" s="27"/>
      <c r="E13284" s="27"/>
      <c r="I13284" s="27"/>
      <c r="J13284" s="27"/>
    </row>
    <row r="13285" spans="2:10" x14ac:dyDescent="0.25">
      <c r="B13285" s="27"/>
      <c r="D13285" s="27"/>
      <c r="E13285" s="27"/>
      <c r="I13285" s="27"/>
      <c r="J13285" s="27"/>
    </row>
    <row r="13286" spans="2:10" x14ac:dyDescent="0.25">
      <c r="B13286" s="27"/>
      <c r="D13286" s="27"/>
      <c r="E13286" s="27"/>
      <c r="I13286" s="27"/>
      <c r="J13286" s="27"/>
    </row>
    <row r="13287" spans="2:10" x14ac:dyDescent="0.25">
      <c r="B13287" s="27"/>
      <c r="D13287" s="27"/>
      <c r="E13287" s="27"/>
      <c r="I13287" s="27"/>
      <c r="J13287" s="27"/>
    </row>
    <row r="13288" spans="2:10" x14ac:dyDescent="0.25">
      <c r="B13288" s="27"/>
      <c r="D13288" s="27"/>
      <c r="E13288" s="27"/>
      <c r="I13288" s="27"/>
      <c r="J13288" s="27"/>
    </row>
    <row r="13289" spans="2:10" x14ac:dyDescent="0.25">
      <c r="B13289" s="27"/>
      <c r="D13289" s="27"/>
      <c r="E13289" s="27"/>
      <c r="I13289" s="27"/>
      <c r="J13289" s="27"/>
    </row>
    <row r="13290" spans="2:10" x14ac:dyDescent="0.25">
      <c r="B13290" s="27"/>
      <c r="D13290" s="27"/>
      <c r="E13290" s="27"/>
      <c r="I13290" s="27"/>
      <c r="J13290" s="27"/>
    </row>
    <row r="13291" spans="2:10" x14ac:dyDescent="0.25">
      <c r="B13291" s="27"/>
      <c r="D13291" s="27"/>
      <c r="E13291" s="27"/>
      <c r="I13291" s="27"/>
      <c r="J13291" s="27"/>
    </row>
    <row r="13292" spans="2:10" x14ac:dyDescent="0.25">
      <c r="B13292" s="27"/>
      <c r="D13292" s="27"/>
      <c r="E13292" s="27"/>
      <c r="I13292" s="27"/>
      <c r="J13292" s="27"/>
    </row>
    <row r="13293" spans="2:10" x14ac:dyDescent="0.25">
      <c r="B13293" s="27"/>
      <c r="D13293" s="27"/>
      <c r="E13293" s="27"/>
      <c r="I13293" s="27"/>
      <c r="J13293" s="27"/>
    </row>
    <row r="13294" spans="2:10" x14ac:dyDescent="0.25">
      <c r="B13294" s="27"/>
      <c r="D13294" s="27"/>
      <c r="E13294" s="27"/>
      <c r="I13294" s="27"/>
      <c r="J13294" s="27"/>
    </row>
    <row r="13295" spans="2:10" x14ac:dyDescent="0.25">
      <c r="B13295" s="27"/>
      <c r="D13295" s="27"/>
      <c r="E13295" s="27"/>
      <c r="I13295" s="27"/>
      <c r="J13295" s="27"/>
    </row>
    <row r="13296" spans="2:10" x14ac:dyDescent="0.25">
      <c r="B13296" s="27"/>
      <c r="D13296" s="27"/>
      <c r="E13296" s="27"/>
      <c r="I13296" s="27"/>
      <c r="J13296" s="27"/>
    </row>
    <row r="13297" spans="2:10" x14ac:dyDescent="0.25">
      <c r="B13297" s="27"/>
      <c r="D13297" s="27"/>
      <c r="E13297" s="27"/>
      <c r="I13297" s="27"/>
      <c r="J13297" s="27"/>
    </row>
    <row r="13298" spans="2:10" x14ac:dyDescent="0.25">
      <c r="B13298" s="27"/>
      <c r="D13298" s="27"/>
      <c r="E13298" s="27"/>
      <c r="I13298" s="27"/>
      <c r="J13298" s="27"/>
    </row>
    <row r="13299" spans="2:10" x14ac:dyDescent="0.25">
      <c r="B13299" s="27"/>
      <c r="D13299" s="27"/>
      <c r="E13299" s="27"/>
      <c r="I13299" s="27"/>
      <c r="J13299" s="27"/>
    </row>
    <row r="13300" spans="2:10" x14ac:dyDescent="0.25">
      <c r="B13300" s="27"/>
      <c r="D13300" s="27"/>
      <c r="E13300" s="27"/>
      <c r="I13300" s="27"/>
      <c r="J13300" s="27"/>
    </row>
    <row r="13301" spans="2:10" x14ac:dyDescent="0.25">
      <c r="B13301" s="27"/>
      <c r="D13301" s="27"/>
      <c r="E13301" s="27"/>
      <c r="I13301" s="27"/>
      <c r="J13301" s="27"/>
    </row>
    <row r="13302" spans="2:10" x14ac:dyDescent="0.25">
      <c r="B13302" s="27"/>
      <c r="D13302" s="27"/>
      <c r="E13302" s="27"/>
      <c r="I13302" s="27"/>
      <c r="J13302" s="27"/>
    </row>
    <row r="13303" spans="2:10" x14ac:dyDescent="0.25">
      <c r="B13303" s="27"/>
      <c r="D13303" s="27"/>
      <c r="E13303" s="27"/>
      <c r="I13303" s="27"/>
      <c r="J13303" s="27"/>
    </row>
    <row r="13304" spans="2:10" x14ac:dyDescent="0.25">
      <c r="B13304" s="27"/>
      <c r="D13304" s="27"/>
      <c r="E13304" s="27"/>
      <c r="I13304" s="27"/>
      <c r="J13304" s="27"/>
    </row>
    <row r="13305" spans="2:10" x14ac:dyDescent="0.25">
      <c r="B13305" s="27"/>
      <c r="D13305" s="27"/>
      <c r="E13305" s="27"/>
      <c r="I13305" s="27"/>
      <c r="J13305" s="27"/>
    </row>
    <row r="13306" spans="2:10" x14ac:dyDescent="0.25">
      <c r="B13306" s="27"/>
      <c r="D13306" s="27"/>
      <c r="E13306" s="27"/>
      <c r="I13306" s="27"/>
      <c r="J13306" s="27"/>
    </row>
    <row r="13307" spans="2:10" x14ac:dyDescent="0.25">
      <c r="B13307" s="27"/>
      <c r="D13307" s="27"/>
      <c r="E13307" s="27"/>
      <c r="I13307" s="27"/>
      <c r="J13307" s="27"/>
    </row>
    <row r="13308" spans="2:10" x14ac:dyDescent="0.25">
      <c r="B13308" s="27"/>
      <c r="D13308" s="27"/>
      <c r="E13308" s="27"/>
      <c r="I13308" s="27"/>
      <c r="J13308" s="27"/>
    </row>
    <row r="13309" spans="2:10" x14ac:dyDescent="0.25">
      <c r="B13309" s="27"/>
      <c r="D13309" s="27"/>
      <c r="E13309" s="27"/>
      <c r="I13309" s="27"/>
      <c r="J13309" s="27"/>
    </row>
    <row r="13310" spans="2:10" x14ac:dyDescent="0.25">
      <c r="B13310" s="27"/>
      <c r="D13310" s="27"/>
      <c r="E13310" s="27"/>
      <c r="I13310" s="27"/>
      <c r="J13310" s="27"/>
    </row>
    <row r="13311" spans="2:10" x14ac:dyDescent="0.25">
      <c r="B13311" s="27"/>
      <c r="D13311" s="27"/>
      <c r="E13311" s="27"/>
      <c r="I13311" s="27"/>
      <c r="J13311" s="27"/>
    </row>
    <row r="13312" spans="2:10" x14ac:dyDescent="0.25">
      <c r="B13312" s="27"/>
      <c r="D13312" s="27"/>
      <c r="E13312" s="27"/>
      <c r="I13312" s="27"/>
      <c r="J13312" s="27"/>
    </row>
    <row r="13313" spans="2:10" x14ac:dyDescent="0.25">
      <c r="B13313" s="27"/>
      <c r="D13313" s="27"/>
      <c r="E13313" s="27"/>
      <c r="I13313" s="27"/>
      <c r="J13313" s="27"/>
    </row>
    <row r="13314" spans="2:10" x14ac:dyDescent="0.25">
      <c r="B13314" s="27"/>
      <c r="D13314" s="27"/>
      <c r="E13314" s="27"/>
      <c r="I13314" s="27"/>
      <c r="J13314" s="27"/>
    </row>
    <row r="13315" spans="2:10" x14ac:dyDescent="0.25">
      <c r="B13315" s="27"/>
      <c r="D13315" s="27"/>
      <c r="E13315" s="27"/>
      <c r="I13315" s="27"/>
      <c r="J13315" s="27"/>
    </row>
    <row r="13316" spans="2:10" x14ac:dyDescent="0.25">
      <c r="B13316" s="27"/>
      <c r="D13316" s="27"/>
      <c r="E13316" s="27"/>
      <c r="I13316" s="27"/>
      <c r="J13316" s="27"/>
    </row>
    <row r="13317" spans="2:10" x14ac:dyDescent="0.25">
      <c r="B13317" s="27"/>
      <c r="D13317" s="27"/>
      <c r="E13317" s="27"/>
      <c r="I13317" s="27"/>
      <c r="J13317" s="27"/>
    </row>
    <row r="13318" spans="2:10" x14ac:dyDescent="0.25">
      <c r="B13318" s="27"/>
      <c r="D13318" s="27"/>
      <c r="E13318" s="27"/>
      <c r="I13318" s="27"/>
      <c r="J13318" s="27"/>
    </row>
    <row r="13319" spans="2:10" x14ac:dyDescent="0.25">
      <c r="B13319" s="27"/>
      <c r="D13319" s="27"/>
      <c r="E13319" s="27"/>
      <c r="I13319" s="27"/>
      <c r="J13319" s="27"/>
    </row>
    <row r="13320" spans="2:10" x14ac:dyDescent="0.25">
      <c r="B13320" s="27"/>
      <c r="D13320" s="27"/>
      <c r="E13320" s="27"/>
      <c r="I13320" s="27"/>
      <c r="J13320" s="27"/>
    </row>
    <row r="13321" spans="2:10" x14ac:dyDescent="0.25">
      <c r="B13321" s="27"/>
      <c r="D13321" s="27"/>
      <c r="E13321" s="27"/>
      <c r="I13321" s="27"/>
      <c r="J13321" s="27"/>
    </row>
    <row r="13322" spans="2:10" x14ac:dyDescent="0.25">
      <c r="B13322" s="27"/>
      <c r="D13322" s="27"/>
      <c r="E13322" s="27"/>
      <c r="I13322" s="27"/>
      <c r="J13322" s="27"/>
    </row>
    <row r="13323" spans="2:10" x14ac:dyDescent="0.25">
      <c r="B13323" s="27"/>
      <c r="D13323" s="27"/>
      <c r="E13323" s="27"/>
      <c r="I13323" s="27"/>
      <c r="J13323" s="27"/>
    </row>
    <row r="13324" spans="2:10" x14ac:dyDescent="0.25">
      <c r="B13324" s="27"/>
      <c r="D13324" s="27"/>
      <c r="E13324" s="27"/>
      <c r="I13324" s="27"/>
      <c r="J13324" s="27"/>
    </row>
    <row r="13325" spans="2:10" x14ac:dyDescent="0.25">
      <c r="B13325" s="27"/>
      <c r="D13325" s="27"/>
      <c r="E13325" s="27"/>
      <c r="I13325" s="27"/>
      <c r="J13325" s="27"/>
    </row>
    <row r="13326" spans="2:10" x14ac:dyDescent="0.25">
      <c r="B13326" s="27"/>
      <c r="D13326" s="27"/>
      <c r="E13326" s="27"/>
      <c r="I13326" s="27"/>
      <c r="J13326" s="27"/>
    </row>
    <row r="13327" spans="2:10" x14ac:dyDescent="0.25">
      <c r="B13327" s="27"/>
      <c r="D13327" s="27"/>
      <c r="E13327" s="27"/>
      <c r="I13327" s="27"/>
      <c r="J13327" s="27"/>
    </row>
    <row r="13328" spans="2:10" x14ac:dyDescent="0.25">
      <c r="B13328" s="27"/>
      <c r="D13328" s="27"/>
      <c r="E13328" s="27"/>
      <c r="I13328" s="27"/>
      <c r="J13328" s="27"/>
    </row>
    <row r="13329" spans="2:10" x14ac:dyDescent="0.25">
      <c r="B13329" s="27"/>
      <c r="D13329" s="27"/>
      <c r="E13329" s="27"/>
      <c r="I13329" s="27"/>
      <c r="J13329" s="27"/>
    </row>
    <row r="13330" spans="2:10" x14ac:dyDescent="0.25">
      <c r="B13330" s="27"/>
      <c r="D13330" s="27"/>
      <c r="E13330" s="27"/>
      <c r="I13330" s="27"/>
      <c r="J13330" s="27"/>
    </row>
    <row r="13331" spans="2:10" x14ac:dyDescent="0.25">
      <c r="B13331" s="27"/>
      <c r="D13331" s="27"/>
      <c r="E13331" s="27"/>
      <c r="I13331" s="27"/>
      <c r="J13331" s="27"/>
    </row>
    <row r="13332" spans="2:10" x14ac:dyDescent="0.25">
      <c r="B13332" s="27"/>
      <c r="D13332" s="27"/>
      <c r="E13332" s="27"/>
      <c r="I13332" s="27"/>
      <c r="J13332" s="27"/>
    </row>
    <row r="13333" spans="2:10" x14ac:dyDescent="0.25">
      <c r="B13333" s="27"/>
      <c r="D13333" s="27"/>
      <c r="E13333" s="27"/>
      <c r="I13333" s="27"/>
      <c r="J13333" s="27"/>
    </row>
    <row r="13334" spans="2:10" x14ac:dyDescent="0.25">
      <c r="B13334" s="27"/>
      <c r="D13334" s="27"/>
      <c r="E13334" s="27"/>
      <c r="I13334" s="27"/>
      <c r="J13334" s="27"/>
    </row>
    <row r="13335" spans="2:10" x14ac:dyDescent="0.25">
      <c r="B13335" s="27"/>
      <c r="D13335" s="27"/>
      <c r="E13335" s="27"/>
      <c r="I13335" s="27"/>
      <c r="J13335" s="27"/>
    </row>
    <row r="13336" spans="2:10" x14ac:dyDescent="0.25">
      <c r="B13336" s="27"/>
      <c r="D13336" s="27"/>
      <c r="E13336" s="27"/>
      <c r="I13336" s="27"/>
      <c r="J13336" s="27"/>
    </row>
    <row r="13337" spans="2:10" x14ac:dyDescent="0.25">
      <c r="B13337" s="27"/>
      <c r="D13337" s="27"/>
      <c r="E13337" s="27"/>
      <c r="I13337" s="27"/>
      <c r="J13337" s="27"/>
    </row>
    <row r="13338" spans="2:10" x14ac:dyDescent="0.25">
      <c r="B13338" s="27"/>
      <c r="D13338" s="27"/>
      <c r="E13338" s="27"/>
      <c r="I13338" s="27"/>
      <c r="J13338" s="27"/>
    </row>
    <row r="13339" spans="2:10" x14ac:dyDescent="0.25">
      <c r="B13339" s="27"/>
      <c r="D13339" s="27"/>
      <c r="E13339" s="27"/>
      <c r="I13339" s="27"/>
      <c r="J13339" s="27"/>
    </row>
    <row r="13340" spans="2:10" x14ac:dyDescent="0.25">
      <c r="B13340" s="27"/>
      <c r="D13340" s="27"/>
      <c r="E13340" s="27"/>
      <c r="I13340" s="27"/>
      <c r="J13340" s="27"/>
    </row>
    <row r="13341" spans="2:10" x14ac:dyDescent="0.25">
      <c r="B13341" s="27"/>
      <c r="D13341" s="27"/>
      <c r="E13341" s="27"/>
      <c r="I13341" s="27"/>
      <c r="J13341" s="27"/>
    </row>
    <row r="13342" spans="2:10" x14ac:dyDescent="0.25">
      <c r="B13342" s="27"/>
      <c r="D13342" s="27"/>
      <c r="E13342" s="27"/>
      <c r="I13342" s="27"/>
      <c r="J13342" s="27"/>
    </row>
    <row r="13343" spans="2:10" x14ac:dyDescent="0.25">
      <c r="B13343" s="27"/>
      <c r="D13343" s="27"/>
      <c r="E13343" s="27"/>
      <c r="I13343" s="27"/>
      <c r="J13343" s="27"/>
    </row>
    <row r="13344" spans="2:10" x14ac:dyDescent="0.25">
      <c r="B13344" s="27"/>
      <c r="D13344" s="27"/>
      <c r="E13344" s="27"/>
      <c r="I13344" s="27"/>
      <c r="J13344" s="27"/>
    </row>
    <row r="13345" spans="2:10" x14ac:dyDescent="0.25">
      <c r="B13345" s="27"/>
      <c r="D13345" s="27"/>
      <c r="E13345" s="27"/>
      <c r="I13345" s="27"/>
      <c r="J13345" s="27"/>
    </row>
    <row r="13346" spans="2:10" x14ac:dyDescent="0.25">
      <c r="B13346" s="27"/>
      <c r="D13346" s="27"/>
      <c r="E13346" s="27"/>
      <c r="I13346" s="27"/>
      <c r="J13346" s="27"/>
    </row>
    <row r="13347" spans="2:10" x14ac:dyDescent="0.25">
      <c r="B13347" s="27"/>
      <c r="D13347" s="27"/>
      <c r="E13347" s="27"/>
      <c r="I13347" s="27"/>
      <c r="J13347" s="27"/>
    </row>
    <row r="13348" spans="2:10" x14ac:dyDescent="0.25">
      <c r="B13348" s="27"/>
      <c r="D13348" s="27"/>
      <c r="E13348" s="27"/>
      <c r="I13348" s="27"/>
      <c r="J13348" s="27"/>
    </row>
    <row r="13349" spans="2:10" x14ac:dyDescent="0.25">
      <c r="B13349" s="27"/>
      <c r="D13349" s="27"/>
      <c r="E13349" s="27"/>
      <c r="I13349" s="27"/>
      <c r="J13349" s="27"/>
    </row>
    <row r="13350" spans="2:10" x14ac:dyDescent="0.25">
      <c r="B13350" s="27"/>
      <c r="D13350" s="27"/>
      <c r="E13350" s="27"/>
      <c r="I13350" s="27"/>
      <c r="J13350" s="27"/>
    </row>
    <row r="13351" spans="2:10" x14ac:dyDescent="0.25">
      <c r="B13351" s="27"/>
      <c r="D13351" s="27"/>
      <c r="E13351" s="27"/>
      <c r="I13351" s="27"/>
      <c r="J13351" s="27"/>
    </row>
    <row r="13352" spans="2:10" x14ac:dyDescent="0.25">
      <c r="B13352" s="27"/>
      <c r="D13352" s="27"/>
      <c r="E13352" s="27"/>
      <c r="I13352" s="27"/>
      <c r="J13352" s="27"/>
    </row>
    <row r="13353" spans="2:10" x14ac:dyDescent="0.25">
      <c r="B13353" s="27"/>
      <c r="D13353" s="27"/>
      <c r="E13353" s="27"/>
      <c r="I13353" s="27"/>
      <c r="J13353" s="27"/>
    </row>
    <row r="13354" spans="2:10" x14ac:dyDescent="0.25">
      <c r="B13354" s="27"/>
      <c r="D13354" s="27"/>
      <c r="E13354" s="27"/>
      <c r="I13354" s="27"/>
      <c r="J13354" s="27"/>
    </row>
    <row r="13355" spans="2:10" x14ac:dyDescent="0.25">
      <c r="B13355" s="27"/>
      <c r="D13355" s="27"/>
      <c r="E13355" s="27"/>
      <c r="I13355" s="27"/>
      <c r="J13355" s="27"/>
    </row>
    <row r="13356" spans="2:10" x14ac:dyDescent="0.25">
      <c r="B13356" s="27"/>
      <c r="D13356" s="27"/>
      <c r="E13356" s="27"/>
      <c r="I13356" s="27"/>
      <c r="J13356" s="27"/>
    </row>
    <row r="13357" spans="2:10" x14ac:dyDescent="0.25">
      <c r="B13357" s="27"/>
      <c r="D13357" s="27"/>
      <c r="E13357" s="27"/>
      <c r="I13357" s="27"/>
      <c r="J13357" s="27"/>
    </row>
    <row r="13358" spans="2:10" x14ac:dyDescent="0.25">
      <c r="B13358" s="27"/>
      <c r="D13358" s="27"/>
      <c r="E13358" s="27"/>
      <c r="I13358" s="27"/>
      <c r="J13358" s="27"/>
    </row>
    <row r="13359" spans="2:10" x14ac:dyDescent="0.25">
      <c r="B13359" s="27"/>
      <c r="D13359" s="27"/>
      <c r="E13359" s="27"/>
      <c r="I13359" s="27"/>
      <c r="J13359" s="27"/>
    </row>
    <row r="13360" spans="2:10" x14ac:dyDescent="0.25">
      <c r="B13360" s="27"/>
      <c r="D13360" s="27"/>
      <c r="E13360" s="27"/>
      <c r="I13360" s="27"/>
      <c r="J13360" s="27"/>
    </row>
    <row r="13361" spans="2:10" x14ac:dyDescent="0.25">
      <c r="B13361" s="27"/>
      <c r="D13361" s="27"/>
      <c r="E13361" s="27"/>
      <c r="I13361" s="27"/>
      <c r="J13361" s="27"/>
    </row>
    <row r="13362" spans="2:10" x14ac:dyDescent="0.25">
      <c r="B13362" s="27"/>
      <c r="D13362" s="27"/>
      <c r="E13362" s="27"/>
      <c r="I13362" s="27"/>
      <c r="J13362" s="27"/>
    </row>
    <row r="13363" spans="2:10" x14ac:dyDescent="0.25">
      <c r="B13363" s="27"/>
      <c r="D13363" s="27"/>
      <c r="E13363" s="27"/>
      <c r="I13363" s="27"/>
      <c r="J13363" s="27"/>
    </row>
    <row r="13364" spans="2:10" x14ac:dyDescent="0.25">
      <c r="B13364" s="27"/>
      <c r="D13364" s="27"/>
      <c r="E13364" s="27"/>
      <c r="I13364" s="27"/>
      <c r="J13364" s="27"/>
    </row>
    <row r="13365" spans="2:10" x14ac:dyDescent="0.25">
      <c r="B13365" s="27"/>
      <c r="D13365" s="27"/>
      <c r="E13365" s="27"/>
      <c r="I13365" s="27"/>
      <c r="J13365" s="27"/>
    </row>
    <row r="13366" spans="2:10" x14ac:dyDescent="0.25">
      <c r="B13366" s="27"/>
      <c r="D13366" s="27"/>
      <c r="E13366" s="27"/>
      <c r="I13366" s="27"/>
      <c r="J13366" s="27"/>
    </row>
    <row r="13367" spans="2:10" x14ac:dyDescent="0.25">
      <c r="B13367" s="27"/>
      <c r="D13367" s="27"/>
      <c r="E13367" s="27"/>
      <c r="I13367" s="27"/>
      <c r="J13367" s="27"/>
    </row>
    <row r="13368" spans="2:10" x14ac:dyDescent="0.25">
      <c r="B13368" s="27"/>
      <c r="D13368" s="27"/>
      <c r="E13368" s="27"/>
      <c r="I13368" s="27"/>
      <c r="J13368" s="27"/>
    </row>
    <row r="13369" spans="2:10" x14ac:dyDescent="0.25">
      <c r="B13369" s="27"/>
      <c r="D13369" s="27"/>
      <c r="E13369" s="27"/>
      <c r="I13369" s="27"/>
      <c r="J13369" s="27"/>
    </row>
    <row r="13370" spans="2:10" x14ac:dyDescent="0.25">
      <c r="B13370" s="27"/>
      <c r="D13370" s="27"/>
      <c r="E13370" s="27"/>
      <c r="I13370" s="27"/>
      <c r="J13370" s="27"/>
    </row>
    <row r="13371" spans="2:10" x14ac:dyDescent="0.25">
      <c r="B13371" s="27"/>
      <c r="D13371" s="27"/>
      <c r="E13371" s="27"/>
      <c r="I13371" s="27"/>
      <c r="J13371" s="27"/>
    </row>
    <row r="13372" spans="2:10" x14ac:dyDescent="0.25">
      <c r="B13372" s="27"/>
      <c r="D13372" s="27"/>
      <c r="E13372" s="27"/>
      <c r="I13372" s="27"/>
      <c r="J13372" s="27"/>
    </row>
    <row r="13373" spans="2:10" x14ac:dyDescent="0.25">
      <c r="B13373" s="27"/>
      <c r="D13373" s="27"/>
      <c r="E13373" s="27"/>
      <c r="I13373" s="27"/>
      <c r="J13373" s="27"/>
    </row>
    <row r="13374" spans="2:10" x14ac:dyDescent="0.25">
      <c r="B13374" s="27"/>
      <c r="D13374" s="27"/>
      <c r="E13374" s="27"/>
      <c r="I13374" s="27"/>
      <c r="J13374" s="27"/>
    </row>
    <row r="13375" spans="2:10" x14ac:dyDescent="0.25">
      <c r="B13375" s="27"/>
      <c r="D13375" s="27"/>
      <c r="E13375" s="27"/>
      <c r="I13375" s="27"/>
      <c r="J13375" s="27"/>
    </row>
    <row r="13376" spans="2:10" x14ac:dyDescent="0.25">
      <c r="B13376" s="27"/>
      <c r="D13376" s="27"/>
      <c r="E13376" s="27"/>
      <c r="I13376" s="27"/>
      <c r="J13376" s="27"/>
    </row>
    <row r="13377" spans="2:10" x14ac:dyDescent="0.25">
      <c r="B13377" s="27"/>
      <c r="D13377" s="27"/>
      <c r="E13377" s="27"/>
      <c r="I13377" s="27"/>
      <c r="J13377" s="27"/>
    </row>
    <row r="13378" spans="2:10" x14ac:dyDescent="0.25">
      <c r="B13378" s="27"/>
      <c r="D13378" s="27"/>
      <c r="E13378" s="27"/>
      <c r="I13378" s="27"/>
      <c r="J13378" s="27"/>
    </row>
    <row r="13379" spans="2:10" x14ac:dyDescent="0.25">
      <c r="B13379" s="27"/>
      <c r="D13379" s="27"/>
      <c r="E13379" s="27"/>
      <c r="I13379" s="27"/>
      <c r="J13379" s="27"/>
    </row>
    <row r="13380" spans="2:10" x14ac:dyDescent="0.25">
      <c r="B13380" s="27"/>
      <c r="D13380" s="27"/>
      <c r="E13380" s="27"/>
      <c r="I13380" s="27"/>
      <c r="J13380" s="27"/>
    </row>
    <row r="13381" spans="2:10" x14ac:dyDescent="0.25">
      <c r="B13381" s="27"/>
      <c r="D13381" s="27"/>
      <c r="E13381" s="27"/>
      <c r="I13381" s="27"/>
      <c r="J13381" s="27"/>
    </row>
    <row r="13382" spans="2:10" x14ac:dyDescent="0.25">
      <c r="B13382" s="27"/>
      <c r="D13382" s="27"/>
      <c r="E13382" s="27"/>
      <c r="I13382" s="27"/>
      <c r="J13382" s="27"/>
    </row>
    <row r="13383" spans="2:10" x14ac:dyDescent="0.25">
      <c r="B13383" s="27"/>
      <c r="D13383" s="27"/>
      <c r="E13383" s="27"/>
      <c r="I13383" s="27"/>
      <c r="J13383" s="27"/>
    </row>
    <row r="13384" spans="2:10" x14ac:dyDescent="0.25">
      <c r="B13384" s="27"/>
      <c r="D13384" s="27"/>
      <c r="E13384" s="27"/>
      <c r="I13384" s="27"/>
      <c r="J13384" s="27"/>
    </row>
    <row r="13385" spans="2:10" x14ac:dyDescent="0.25">
      <c r="B13385" s="27"/>
      <c r="D13385" s="27"/>
      <c r="E13385" s="27"/>
      <c r="I13385" s="27"/>
      <c r="J13385" s="27"/>
    </row>
    <row r="13386" spans="2:10" x14ac:dyDescent="0.25">
      <c r="B13386" s="27"/>
      <c r="D13386" s="27"/>
      <c r="E13386" s="27"/>
      <c r="I13386" s="27"/>
      <c r="J13386" s="27"/>
    </row>
    <row r="13387" spans="2:10" x14ac:dyDescent="0.25">
      <c r="B13387" s="27"/>
      <c r="D13387" s="27"/>
      <c r="E13387" s="27"/>
      <c r="I13387" s="27"/>
      <c r="J13387" s="27"/>
    </row>
    <row r="13388" spans="2:10" x14ac:dyDescent="0.25">
      <c r="B13388" s="27"/>
      <c r="D13388" s="27"/>
      <c r="E13388" s="27"/>
      <c r="I13388" s="27"/>
      <c r="J13388" s="27"/>
    </row>
    <row r="13389" spans="2:10" x14ac:dyDescent="0.25">
      <c r="B13389" s="27"/>
      <c r="D13389" s="27"/>
      <c r="E13389" s="27"/>
      <c r="I13389" s="27"/>
      <c r="J13389" s="27"/>
    </row>
    <row r="13390" spans="2:10" x14ac:dyDescent="0.25">
      <c r="B13390" s="27"/>
      <c r="D13390" s="27"/>
      <c r="E13390" s="27"/>
      <c r="I13390" s="27"/>
      <c r="J13390" s="27"/>
    </row>
    <row r="13391" spans="2:10" x14ac:dyDescent="0.25">
      <c r="B13391" s="27"/>
      <c r="D13391" s="27"/>
      <c r="E13391" s="27"/>
      <c r="I13391" s="27"/>
      <c r="J13391" s="27"/>
    </row>
    <row r="13392" spans="2:10" x14ac:dyDescent="0.25">
      <c r="B13392" s="27"/>
      <c r="D13392" s="27"/>
      <c r="E13392" s="27"/>
      <c r="I13392" s="27"/>
      <c r="J13392" s="27"/>
    </row>
    <row r="13393" spans="2:10" x14ac:dyDescent="0.25">
      <c r="B13393" s="27"/>
      <c r="D13393" s="27"/>
      <c r="E13393" s="27"/>
      <c r="I13393" s="27"/>
      <c r="J13393" s="27"/>
    </row>
    <row r="13394" spans="2:10" x14ac:dyDescent="0.25">
      <c r="B13394" s="27"/>
      <c r="D13394" s="27"/>
      <c r="E13394" s="27"/>
      <c r="I13394" s="27"/>
      <c r="J13394" s="27"/>
    </row>
    <row r="13395" spans="2:10" x14ac:dyDescent="0.25">
      <c r="B13395" s="27"/>
      <c r="D13395" s="27"/>
      <c r="E13395" s="27"/>
      <c r="I13395" s="27"/>
      <c r="J13395" s="27"/>
    </row>
    <row r="13396" spans="2:10" x14ac:dyDescent="0.25">
      <c r="B13396" s="27"/>
      <c r="D13396" s="27"/>
      <c r="E13396" s="27"/>
      <c r="I13396" s="27"/>
      <c r="J13396" s="27"/>
    </row>
    <row r="13397" spans="2:10" x14ac:dyDescent="0.25">
      <c r="B13397" s="27"/>
      <c r="D13397" s="27"/>
      <c r="E13397" s="27"/>
      <c r="I13397" s="27"/>
      <c r="J13397" s="27"/>
    </row>
    <row r="13398" spans="2:10" x14ac:dyDescent="0.25">
      <c r="B13398" s="27"/>
      <c r="D13398" s="27"/>
      <c r="E13398" s="27"/>
      <c r="I13398" s="27"/>
      <c r="J13398" s="27"/>
    </row>
    <row r="13399" spans="2:10" x14ac:dyDescent="0.25">
      <c r="B13399" s="27"/>
      <c r="D13399" s="27"/>
      <c r="E13399" s="27"/>
      <c r="I13399" s="27"/>
      <c r="J13399" s="27"/>
    </row>
    <row r="13400" spans="2:10" x14ac:dyDescent="0.25">
      <c r="B13400" s="27"/>
      <c r="D13400" s="27"/>
      <c r="E13400" s="27"/>
      <c r="I13400" s="27"/>
      <c r="J13400" s="27"/>
    </row>
    <row r="13401" spans="2:10" x14ac:dyDescent="0.25">
      <c r="B13401" s="27"/>
      <c r="D13401" s="27"/>
      <c r="E13401" s="27"/>
      <c r="I13401" s="27"/>
      <c r="J13401" s="27"/>
    </row>
    <row r="13402" spans="2:10" x14ac:dyDescent="0.25">
      <c r="B13402" s="27"/>
      <c r="D13402" s="27"/>
      <c r="E13402" s="27"/>
      <c r="I13402" s="27"/>
      <c r="J13402" s="27"/>
    </row>
    <row r="13403" spans="2:10" x14ac:dyDescent="0.25">
      <c r="B13403" s="27"/>
      <c r="D13403" s="27"/>
      <c r="E13403" s="27"/>
      <c r="I13403" s="27"/>
      <c r="J13403" s="27"/>
    </row>
    <row r="13404" spans="2:10" x14ac:dyDescent="0.25">
      <c r="B13404" s="27"/>
      <c r="D13404" s="27"/>
      <c r="E13404" s="27"/>
      <c r="I13404" s="27"/>
      <c r="J13404" s="27"/>
    </row>
    <row r="13405" spans="2:10" x14ac:dyDescent="0.25">
      <c r="B13405" s="27"/>
      <c r="D13405" s="27"/>
      <c r="E13405" s="27"/>
      <c r="I13405" s="27"/>
      <c r="J13405" s="27"/>
    </row>
    <row r="13406" spans="2:10" x14ac:dyDescent="0.25">
      <c r="B13406" s="27"/>
      <c r="D13406" s="27"/>
      <c r="E13406" s="27"/>
      <c r="I13406" s="27"/>
      <c r="J13406" s="27"/>
    </row>
    <row r="13407" spans="2:10" x14ac:dyDescent="0.25">
      <c r="B13407" s="27"/>
      <c r="D13407" s="27"/>
      <c r="E13407" s="27"/>
      <c r="I13407" s="27"/>
      <c r="J13407" s="27"/>
    </row>
    <row r="13408" spans="2:10" x14ac:dyDescent="0.25">
      <c r="B13408" s="27"/>
      <c r="D13408" s="27"/>
      <c r="E13408" s="27"/>
      <c r="I13408" s="27"/>
      <c r="J13408" s="27"/>
    </row>
    <row r="13409" spans="2:10" x14ac:dyDescent="0.25">
      <c r="B13409" s="27"/>
      <c r="D13409" s="27"/>
      <c r="E13409" s="27"/>
      <c r="I13409" s="27"/>
      <c r="J13409" s="27"/>
    </row>
    <row r="13410" spans="2:10" x14ac:dyDescent="0.25">
      <c r="B13410" s="27"/>
      <c r="D13410" s="27"/>
      <c r="E13410" s="27"/>
      <c r="I13410" s="27"/>
      <c r="J13410" s="27"/>
    </row>
    <row r="13411" spans="2:10" x14ac:dyDescent="0.25">
      <c r="B13411" s="27"/>
      <c r="D13411" s="27"/>
      <c r="E13411" s="27"/>
      <c r="I13411" s="27"/>
      <c r="J13411" s="27"/>
    </row>
    <row r="13412" spans="2:10" x14ac:dyDescent="0.25">
      <c r="B13412" s="27"/>
      <c r="D13412" s="27"/>
      <c r="E13412" s="27"/>
      <c r="I13412" s="27"/>
      <c r="J13412" s="27"/>
    </row>
    <row r="13413" spans="2:10" x14ac:dyDescent="0.25">
      <c r="B13413" s="27"/>
      <c r="D13413" s="27"/>
      <c r="E13413" s="27"/>
      <c r="I13413" s="27"/>
      <c r="J13413" s="27"/>
    </row>
    <row r="13414" spans="2:10" x14ac:dyDescent="0.25">
      <c r="B13414" s="27"/>
      <c r="D13414" s="27"/>
      <c r="E13414" s="27"/>
      <c r="I13414" s="27"/>
      <c r="J13414" s="27"/>
    </row>
    <row r="13415" spans="2:10" x14ac:dyDescent="0.25">
      <c r="B13415" s="27"/>
      <c r="D13415" s="27"/>
      <c r="E13415" s="27"/>
      <c r="I13415" s="27"/>
      <c r="J13415" s="27"/>
    </row>
    <row r="13416" spans="2:10" x14ac:dyDescent="0.25">
      <c r="B13416" s="27"/>
      <c r="D13416" s="27"/>
      <c r="E13416" s="27"/>
      <c r="I13416" s="27"/>
      <c r="J13416" s="27"/>
    </row>
    <row r="13417" spans="2:10" x14ac:dyDescent="0.25">
      <c r="B13417" s="27"/>
      <c r="D13417" s="27"/>
      <c r="E13417" s="27"/>
      <c r="I13417" s="27"/>
      <c r="J13417" s="27"/>
    </row>
    <row r="13418" spans="2:10" x14ac:dyDescent="0.25">
      <c r="B13418" s="27"/>
      <c r="D13418" s="27"/>
      <c r="E13418" s="27"/>
      <c r="I13418" s="27"/>
      <c r="J13418" s="27"/>
    </row>
    <row r="13419" spans="2:10" x14ac:dyDescent="0.25">
      <c r="B13419" s="27"/>
      <c r="D13419" s="27"/>
      <c r="E13419" s="27"/>
      <c r="I13419" s="27"/>
      <c r="J13419" s="27"/>
    </row>
    <row r="13420" spans="2:10" x14ac:dyDescent="0.25">
      <c r="B13420" s="27"/>
      <c r="D13420" s="27"/>
      <c r="E13420" s="27"/>
      <c r="I13420" s="27"/>
      <c r="J13420" s="27"/>
    </row>
    <row r="13421" spans="2:10" x14ac:dyDescent="0.25">
      <c r="B13421" s="27"/>
      <c r="D13421" s="27"/>
      <c r="E13421" s="27"/>
      <c r="I13421" s="27"/>
      <c r="J13421" s="27"/>
    </row>
    <row r="13422" spans="2:10" x14ac:dyDescent="0.25">
      <c r="B13422" s="27"/>
      <c r="D13422" s="27"/>
      <c r="E13422" s="27"/>
      <c r="I13422" s="27"/>
      <c r="J13422" s="27"/>
    </row>
    <row r="13423" spans="2:10" x14ac:dyDescent="0.25">
      <c r="B13423" s="27"/>
      <c r="D13423" s="27"/>
      <c r="E13423" s="27"/>
      <c r="I13423" s="27"/>
      <c r="J13423" s="27"/>
    </row>
    <row r="13424" spans="2:10" x14ac:dyDescent="0.25">
      <c r="B13424" s="27"/>
      <c r="D13424" s="27"/>
      <c r="E13424" s="27"/>
      <c r="I13424" s="27"/>
      <c r="J13424" s="27"/>
    </row>
    <row r="13425" spans="2:10" x14ac:dyDescent="0.25">
      <c r="B13425" s="27"/>
      <c r="D13425" s="27"/>
      <c r="E13425" s="27"/>
      <c r="I13425" s="27"/>
      <c r="J13425" s="27"/>
    </row>
    <row r="13426" spans="2:10" x14ac:dyDescent="0.25">
      <c r="B13426" s="27"/>
      <c r="D13426" s="27"/>
      <c r="E13426" s="27"/>
      <c r="I13426" s="27"/>
      <c r="J13426" s="27"/>
    </row>
    <row r="13427" spans="2:10" x14ac:dyDescent="0.25">
      <c r="B13427" s="27"/>
      <c r="D13427" s="27"/>
      <c r="E13427" s="27"/>
      <c r="I13427" s="27"/>
      <c r="J13427" s="27"/>
    </row>
    <row r="13428" spans="2:10" x14ac:dyDescent="0.25">
      <c r="B13428" s="27"/>
      <c r="D13428" s="27"/>
      <c r="E13428" s="27"/>
      <c r="I13428" s="27"/>
      <c r="J13428" s="27"/>
    </row>
    <row r="13429" spans="2:10" x14ac:dyDescent="0.25">
      <c r="B13429" s="27"/>
      <c r="D13429" s="27"/>
      <c r="E13429" s="27"/>
      <c r="I13429" s="27"/>
      <c r="J13429" s="27"/>
    </row>
    <row r="13430" spans="2:10" x14ac:dyDescent="0.25">
      <c r="B13430" s="27"/>
      <c r="D13430" s="27"/>
      <c r="E13430" s="27"/>
      <c r="I13430" s="27"/>
      <c r="J13430" s="27"/>
    </row>
    <row r="13431" spans="2:10" x14ac:dyDescent="0.25">
      <c r="B13431" s="27"/>
      <c r="D13431" s="27"/>
      <c r="E13431" s="27"/>
      <c r="I13431" s="27"/>
      <c r="J13431" s="27"/>
    </row>
    <row r="13432" spans="2:10" x14ac:dyDescent="0.25">
      <c r="B13432" s="27"/>
      <c r="D13432" s="27"/>
      <c r="E13432" s="27"/>
      <c r="I13432" s="27"/>
      <c r="J13432" s="27"/>
    </row>
    <row r="13433" spans="2:10" x14ac:dyDescent="0.25">
      <c r="B13433" s="27"/>
      <c r="D13433" s="27"/>
      <c r="E13433" s="27"/>
      <c r="I13433" s="27"/>
      <c r="J13433" s="27"/>
    </row>
    <row r="13434" spans="2:10" x14ac:dyDescent="0.25">
      <c r="B13434" s="27"/>
      <c r="D13434" s="27"/>
      <c r="E13434" s="27"/>
      <c r="I13434" s="27"/>
      <c r="J13434" s="27"/>
    </row>
    <row r="13435" spans="2:10" x14ac:dyDescent="0.25">
      <c r="B13435" s="27"/>
      <c r="D13435" s="27"/>
      <c r="E13435" s="27"/>
      <c r="I13435" s="27"/>
      <c r="J13435" s="27"/>
    </row>
    <row r="13436" spans="2:10" x14ac:dyDescent="0.25">
      <c r="B13436" s="27"/>
      <c r="D13436" s="27"/>
      <c r="E13436" s="27"/>
      <c r="I13436" s="27"/>
      <c r="J13436" s="27"/>
    </row>
    <row r="13437" spans="2:10" x14ac:dyDescent="0.25">
      <c r="B13437" s="27"/>
      <c r="D13437" s="27"/>
      <c r="E13437" s="27"/>
      <c r="I13437" s="27"/>
      <c r="J13437" s="27"/>
    </row>
    <row r="13438" spans="2:10" x14ac:dyDescent="0.25">
      <c r="B13438" s="27"/>
      <c r="D13438" s="27"/>
      <c r="E13438" s="27"/>
      <c r="I13438" s="27"/>
      <c r="J13438" s="27"/>
    </row>
    <row r="13439" spans="2:10" x14ac:dyDescent="0.25">
      <c r="B13439" s="27"/>
      <c r="D13439" s="27"/>
      <c r="E13439" s="27"/>
      <c r="I13439" s="27"/>
      <c r="J13439" s="27"/>
    </row>
    <row r="13440" spans="2:10" x14ac:dyDescent="0.25">
      <c r="B13440" s="27"/>
      <c r="D13440" s="27"/>
      <c r="E13440" s="27"/>
      <c r="I13440" s="27"/>
      <c r="J13440" s="27"/>
    </row>
    <row r="13441" spans="2:10" x14ac:dyDescent="0.25">
      <c r="B13441" s="27"/>
      <c r="D13441" s="27"/>
      <c r="E13441" s="27"/>
      <c r="I13441" s="27"/>
      <c r="J13441" s="27"/>
    </row>
    <row r="13442" spans="2:10" x14ac:dyDescent="0.25">
      <c r="B13442" s="27"/>
      <c r="D13442" s="27"/>
      <c r="E13442" s="27"/>
      <c r="I13442" s="27"/>
      <c r="J13442" s="27"/>
    </row>
    <row r="13443" spans="2:10" x14ac:dyDescent="0.25">
      <c r="B13443" s="27"/>
      <c r="D13443" s="27"/>
      <c r="E13443" s="27"/>
      <c r="I13443" s="27"/>
      <c r="J13443" s="27"/>
    </row>
    <row r="13444" spans="2:10" x14ac:dyDescent="0.25">
      <c r="B13444" s="27"/>
      <c r="D13444" s="27"/>
      <c r="E13444" s="27"/>
      <c r="I13444" s="27"/>
      <c r="J13444" s="27"/>
    </row>
    <row r="13445" spans="2:10" x14ac:dyDescent="0.25">
      <c r="B13445" s="27"/>
      <c r="D13445" s="27"/>
      <c r="E13445" s="27"/>
      <c r="I13445" s="27"/>
      <c r="J13445" s="27"/>
    </row>
    <row r="13446" spans="2:10" x14ac:dyDescent="0.25">
      <c r="B13446" s="27"/>
      <c r="D13446" s="27"/>
      <c r="E13446" s="27"/>
      <c r="I13446" s="27"/>
      <c r="J13446" s="27"/>
    </row>
    <row r="13447" spans="2:10" x14ac:dyDescent="0.25">
      <c r="B13447" s="27"/>
      <c r="D13447" s="27"/>
      <c r="E13447" s="27"/>
      <c r="I13447" s="27"/>
      <c r="J13447" s="27"/>
    </row>
    <row r="13448" spans="2:10" x14ac:dyDescent="0.25">
      <c r="B13448" s="27"/>
      <c r="D13448" s="27"/>
      <c r="E13448" s="27"/>
      <c r="I13448" s="27"/>
      <c r="J13448" s="27"/>
    </row>
    <row r="13449" spans="2:10" x14ac:dyDescent="0.25">
      <c r="B13449" s="27"/>
      <c r="D13449" s="27"/>
      <c r="E13449" s="27"/>
      <c r="I13449" s="27"/>
      <c r="J13449" s="27"/>
    </row>
    <row r="13450" spans="2:10" x14ac:dyDescent="0.25">
      <c r="B13450" s="27"/>
      <c r="D13450" s="27"/>
      <c r="E13450" s="27"/>
      <c r="I13450" s="27"/>
      <c r="J13450" s="27"/>
    </row>
    <row r="13451" spans="2:10" x14ac:dyDescent="0.25">
      <c r="B13451" s="27"/>
      <c r="D13451" s="27"/>
      <c r="E13451" s="27"/>
      <c r="I13451" s="27"/>
      <c r="J13451" s="27"/>
    </row>
    <row r="13452" spans="2:10" x14ac:dyDescent="0.25">
      <c r="B13452" s="27"/>
      <c r="D13452" s="27"/>
      <c r="E13452" s="27"/>
      <c r="I13452" s="27"/>
      <c r="J13452" s="27"/>
    </row>
    <row r="13453" spans="2:10" x14ac:dyDescent="0.25">
      <c r="B13453" s="27"/>
      <c r="D13453" s="27"/>
      <c r="E13453" s="27"/>
      <c r="I13453" s="27"/>
      <c r="J13453" s="27"/>
    </row>
    <row r="13454" spans="2:10" x14ac:dyDescent="0.25">
      <c r="B13454" s="27"/>
      <c r="D13454" s="27"/>
      <c r="E13454" s="27"/>
      <c r="I13454" s="27"/>
      <c r="J13454" s="27"/>
    </row>
    <row r="13455" spans="2:10" x14ac:dyDescent="0.25">
      <c r="B13455" s="27"/>
      <c r="D13455" s="27"/>
      <c r="E13455" s="27"/>
      <c r="I13455" s="27"/>
      <c r="J13455" s="27"/>
    </row>
    <row r="13456" spans="2:10" x14ac:dyDescent="0.25">
      <c r="B13456" s="27"/>
      <c r="D13456" s="27"/>
      <c r="E13456" s="27"/>
      <c r="I13456" s="27"/>
      <c r="J13456" s="27"/>
    </row>
    <row r="13457" spans="2:10" x14ac:dyDescent="0.25">
      <c r="B13457" s="27"/>
      <c r="D13457" s="27"/>
      <c r="E13457" s="27"/>
      <c r="I13457" s="27"/>
      <c r="J13457" s="27"/>
    </row>
    <row r="13458" spans="2:10" x14ac:dyDescent="0.25">
      <c r="B13458" s="27"/>
      <c r="D13458" s="27"/>
      <c r="E13458" s="27"/>
      <c r="I13458" s="27"/>
      <c r="J13458" s="27"/>
    </row>
    <row r="13459" spans="2:10" x14ac:dyDescent="0.25">
      <c r="B13459" s="27"/>
      <c r="D13459" s="27"/>
      <c r="E13459" s="27"/>
      <c r="I13459" s="27"/>
      <c r="J13459" s="27"/>
    </row>
    <row r="13460" spans="2:10" x14ac:dyDescent="0.25">
      <c r="B13460" s="27"/>
      <c r="D13460" s="27"/>
      <c r="E13460" s="27"/>
      <c r="I13460" s="27"/>
      <c r="J13460" s="27"/>
    </row>
    <row r="13461" spans="2:10" x14ac:dyDescent="0.25">
      <c r="B13461" s="27"/>
      <c r="D13461" s="27"/>
      <c r="E13461" s="27"/>
      <c r="I13461" s="27"/>
      <c r="J13461" s="27"/>
    </row>
    <row r="13462" spans="2:10" x14ac:dyDescent="0.25">
      <c r="B13462" s="27"/>
      <c r="D13462" s="27"/>
      <c r="E13462" s="27"/>
      <c r="I13462" s="27"/>
      <c r="J13462" s="27"/>
    </row>
    <row r="13463" spans="2:10" x14ac:dyDescent="0.25">
      <c r="B13463" s="27"/>
      <c r="D13463" s="27"/>
      <c r="E13463" s="27"/>
      <c r="I13463" s="27"/>
      <c r="J13463" s="27"/>
    </row>
    <row r="13464" spans="2:10" x14ac:dyDescent="0.25">
      <c r="B13464" s="27"/>
      <c r="D13464" s="27"/>
      <c r="E13464" s="27"/>
      <c r="I13464" s="27"/>
      <c r="J13464" s="27"/>
    </row>
    <row r="13465" spans="2:10" x14ac:dyDescent="0.25">
      <c r="B13465" s="27"/>
      <c r="D13465" s="27"/>
      <c r="E13465" s="27"/>
      <c r="I13465" s="27"/>
      <c r="J13465" s="27"/>
    </row>
    <row r="13466" spans="2:10" x14ac:dyDescent="0.25">
      <c r="B13466" s="27"/>
      <c r="D13466" s="27"/>
      <c r="E13466" s="27"/>
      <c r="I13466" s="27"/>
      <c r="J13466" s="27"/>
    </row>
    <row r="13467" spans="2:10" x14ac:dyDescent="0.25">
      <c r="B13467" s="27"/>
      <c r="D13467" s="27"/>
      <c r="E13467" s="27"/>
      <c r="I13467" s="27"/>
      <c r="J13467" s="27"/>
    </row>
    <row r="13468" spans="2:10" x14ac:dyDescent="0.25">
      <c r="B13468" s="27"/>
      <c r="D13468" s="27"/>
      <c r="E13468" s="27"/>
      <c r="I13468" s="27"/>
      <c r="J13468" s="27"/>
    </row>
    <row r="13469" spans="2:10" x14ac:dyDescent="0.25">
      <c r="B13469" s="27"/>
      <c r="D13469" s="27"/>
      <c r="E13469" s="27"/>
      <c r="I13469" s="27"/>
      <c r="J13469" s="27"/>
    </row>
    <row r="13470" spans="2:10" x14ac:dyDescent="0.25">
      <c r="B13470" s="27"/>
      <c r="D13470" s="27"/>
      <c r="E13470" s="27"/>
      <c r="I13470" s="27"/>
      <c r="J13470" s="27"/>
    </row>
    <row r="13471" spans="2:10" x14ac:dyDescent="0.25">
      <c r="B13471" s="27"/>
      <c r="D13471" s="27"/>
      <c r="E13471" s="27"/>
      <c r="I13471" s="27"/>
      <c r="J13471" s="27"/>
    </row>
    <row r="13472" spans="2:10" x14ac:dyDescent="0.25">
      <c r="B13472" s="27"/>
      <c r="D13472" s="27"/>
      <c r="E13472" s="27"/>
      <c r="I13472" s="27"/>
      <c r="J13472" s="27"/>
    </row>
    <row r="13473" spans="2:10" x14ac:dyDescent="0.25">
      <c r="B13473" s="27"/>
      <c r="D13473" s="27"/>
      <c r="E13473" s="27"/>
      <c r="I13473" s="27"/>
      <c r="J13473" s="27"/>
    </row>
    <row r="13474" spans="2:10" x14ac:dyDescent="0.25">
      <c r="B13474" s="27"/>
      <c r="D13474" s="27"/>
      <c r="E13474" s="27"/>
      <c r="I13474" s="27"/>
      <c r="J13474" s="27"/>
    </row>
    <row r="13475" spans="2:10" x14ac:dyDescent="0.25">
      <c r="B13475" s="27"/>
      <c r="D13475" s="27"/>
      <c r="E13475" s="27"/>
      <c r="I13475" s="27"/>
      <c r="J13475" s="27"/>
    </row>
    <row r="13476" spans="2:10" x14ac:dyDescent="0.25">
      <c r="B13476" s="27"/>
      <c r="D13476" s="27"/>
      <c r="E13476" s="27"/>
      <c r="I13476" s="27"/>
      <c r="J13476" s="27"/>
    </row>
    <row r="13477" spans="2:10" x14ac:dyDescent="0.25">
      <c r="B13477" s="27"/>
      <c r="D13477" s="27"/>
      <c r="E13477" s="27"/>
      <c r="I13477" s="27"/>
      <c r="J13477" s="27"/>
    </row>
    <row r="13478" spans="2:10" x14ac:dyDescent="0.25">
      <c r="B13478" s="27"/>
      <c r="D13478" s="27"/>
      <c r="E13478" s="27"/>
      <c r="I13478" s="27"/>
      <c r="J13478" s="27"/>
    </row>
    <row r="13479" spans="2:10" x14ac:dyDescent="0.25">
      <c r="B13479" s="27"/>
      <c r="D13479" s="27"/>
      <c r="E13479" s="27"/>
      <c r="I13479" s="27"/>
      <c r="J13479" s="27"/>
    </row>
    <row r="13480" spans="2:10" x14ac:dyDescent="0.25">
      <c r="B13480" s="27"/>
      <c r="D13480" s="27"/>
      <c r="E13480" s="27"/>
      <c r="I13480" s="27"/>
      <c r="J13480" s="27"/>
    </row>
    <row r="13481" spans="2:10" x14ac:dyDescent="0.25">
      <c r="B13481" s="27"/>
      <c r="D13481" s="27"/>
      <c r="E13481" s="27"/>
      <c r="I13481" s="27"/>
      <c r="J13481" s="27"/>
    </row>
    <row r="13482" spans="2:10" x14ac:dyDescent="0.25">
      <c r="B13482" s="27"/>
      <c r="D13482" s="27"/>
      <c r="E13482" s="27"/>
      <c r="I13482" s="27"/>
      <c r="J13482" s="27"/>
    </row>
    <row r="13483" spans="2:10" x14ac:dyDescent="0.25">
      <c r="B13483" s="27"/>
      <c r="D13483" s="27"/>
      <c r="E13483" s="27"/>
      <c r="I13483" s="27"/>
      <c r="J13483" s="27"/>
    </row>
    <row r="13484" spans="2:10" x14ac:dyDescent="0.25">
      <c r="B13484" s="27"/>
      <c r="D13484" s="27"/>
      <c r="E13484" s="27"/>
      <c r="I13484" s="27"/>
      <c r="J13484" s="27"/>
    </row>
    <row r="13485" spans="2:10" x14ac:dyDescent="0.25">
      <c r="B13485" s="27"/>
      <c r="D13485" s="27"/>
      <c r="E13485" s="27"/>
      <c r="I13485" s="27"/>
      <c r="J13485" s="27"/>
    </row>
    <row r="13486" spans="2:10" x14ac:dyDescent="0.25">
      <c r="B13486" s="27"/>
      <c r="D13486" s="27"/>
      <c r="E13486" s="27"/>
      <c r="I13486" s="27"/>
      <c r="J13486" s="27"/>
    </row>
    <row r="13487" spans="2:10" x14ac:dyDescent="0.25">
      <c r="B13487" s="27"/>
      <c r="D13487" s="27"/>
      <c r="E13487" s="27"/>
      <c r="I13487" s="27"/>
      <c r="J13487" s="27"/>
    </row>
    <row r="13488" spans="2:10" x14ac:dyDescent="0.25">
      <c r="B13488" s="27"/>
      <c r="D13488" s="27"/>
      <c r="E13488" s="27"/>
      <c r="I13488" s="27"/>
      <c r="J13488" s="27"/>
    </row>
    <row r="13489" spans="2:10" x14ac:dyDescent="0.25">
      <c r="B13489" s="27"/>
      <c r="D13489" s="27"/>
      <c r="E13489" s="27"/>
      <c r="I13489" s="27"/>
      <c r="J13489" s="27"/>
    </row>
    <row r="13490" spans="2:10" x14ac:dyDescent="0.25">
      <c r="B13490" s="27"/>
      <c r="D13490" s="27"/>
      <c r="E13490" s="27"/>
      <c r="I13490" s="27"/>
      <c r="J13490" s="27"/>
    </row>
    <row r="13491" spans="2:10" x14ac:dyDescent="0.25">
      <c r="B13491" s="27"/>
      <c r="D13491" s="27"/>
      <c r="E13491" s="27"/>
      <c r="I13491" s="27"/>
      <c r="J13491" s="27"/>
    </row>
    <row r="13492" spans="2:10" x14ac:dyDescent="0.25">
      <c r="B13492" s="27"/>
      <c r="D13492" s="27"/>
      <c r="E13492" s="27"/>
      <c r="I13492" s="27"/>
      <c r="J13492" s="27"/>
    </row>
    <row r="13493" spans="2:10" x14ac:dyDescent="0.25">
      <c r="B13493" s="27"/>
      <c r="D13493" s="27"/>
      <c r="E13493" s="27"/>
      <c r="I13493" s="27"/>
      <c r="J13493" s="27"/>
    </row>
    <row r="13494" spans="2:10" x14ac:dyDescent="0.25">
      <c r="B13494" s="27"/>
      <c r="D13494" s="27"/>
      <c r="E13494" s="27"/>
      <c r="I13494" s="27"/>
      <c r="J13494" s="27"/>
    </row>
    <row r="13495" spans="2:10" x14ac:dyDescent="0.25">
      <c r="B13495" s="27"/>
      <c r="D13495" s="27"/>
      <c r="E13495" s="27"/>
      <c r="I13495" s="27"/>
      <c r="J13495" s="27"/>
    </row>
    <row r="13496" spans="2:10" x14ac:dyDescent="0.25">
      <c r="B13496" s="27"/>
      <c r="D13496" s="27"/>
      <c r="E13496" s="27"/>
      <c r="I13496" s="27"/>
      <c r="J13496" s="27"/>
    </row>
    <row r="13497" spans="2:10" x14ac:dyDescent="0.25">
      <c r="B13497" s="27"/>
      <c r="D13497" s="27"/>
      <c r="E13497" s="27"/>
      <c r="I13497" s="27"/>
      <c r="J13497" s="27"/>
    </row>
    <row r="13498" spans="2:10" x14ac:dyDescent="0.25">
      <c r="B13498" s="27"/>
      <c r="D13498" s="27"/>
      <c r="E13498" s="27"/>
      <c r="I13498" s="27"/>
      <c r="J13498" s="27"/>
    </row>
    <row r="13499" spans="2:10" x14ac:dyDescent="0.25">
      <c r="B13499" s="27"/>
      <c r="D13499" s="27"/>
      <c r="E13499" s="27"/>
      <c r="I13499" s="27"/>
      <c r="J13499" s="27"/>
    </row>
    <row r="13500" spans="2:10" x14ac:dyDescent="0.25">
      <c r="B13500" s="27"/>
      <c r="D13500" s="27"/>
      <c r="E13500" s="27"/>
      <c r="I13500" s="27"/>
      <c r="J13500" s="27"/>
    </row>
    <row r="13501" spans="2:10" x14ac:dyDescent="0.25">
      <c r="B13501" s="27"/>
      <c r="D13501" s="27"/>
      <c r="E13501" s="27"/>
      <c r="I13501" s="27"/>
      <c r="J13501" s="27"/>
    </row>
    <row r="13502" spans="2:10" x14ac:dyDescent="0.25">
      <c r="B13502" s="27"/>
      <c r="D13502" s="27"/>
      <c r="E13502" s="27"/>
      <c r="I13502" s="27"/>
      <c r="J13502" s="27"/>
    </row>
    <row r="13503" spans="2:10" x14ac:dyDescent="0.25">
      <c r="B13503" s="27"/>
      <c r="D13503" s="27"/>
      <c r="E13503" s="27"/>
      <c r="I13503" s="27"/>
      <c r="J13503" s="27"/>
    </row>
    <row r="13504" spans="2:10" x14ac:dyDescent="0.25">
      <c r="B13504" s="27"/>
      <c r="D13504" s="27"/>
      <c r="E13504" s="27"/>
      <c r="I13504" s="27"/>
      <c r="J13504" s="27"/>
    </row>
    <row r="13505" spans="2:10" x14ac:dyDescent="0.25">
      <c r="B13505" s="27"/>
      <c r="D13505" s="27"/>
      <c r="E13505" s="27"/>
      <c r="I13505" s="27"/>
      <c r="J13505" s="27"/>
    </row>
    <row r="13506" spans="2:10" x14ac:dyDescent="0.25">
      <c r="B13506" s="27"/>
      <c r="D13506" s="27"/>
      <c r="E13506" s="27"/>
      <c r="I13506" s="27"/>
      <c r="J13506" s="27"/>
    </row>
    <row r="13507" spans="2:10" x14ac:dyDescent="0.25">
      <c r="B13507" s="27"/>
      <c r="D13507" s="27"/>
      <c r="E13507" s="27"/>
      <c r="I13507" s="27"/>
      <c r="J13507" s="27"/>
    </row>
    <row r="13508" spans="2:10" x14ac:dyDescent="0.25">
      <c r="B13508" s="27"/>
      <c r="D13508" s="27"/>
      <c r="E13508" s="27"/>
      <c r="I13508" s="27"/>
      <c r="J13508" s="27"/>
    </row>
    <row r="13509" spans="2:10" x14ac:dyDescent="0.25">
      <c r="B13509" s="27"/>
      <c r="D13509" s="27"/>
      <c r="E13509" s="27"/>
      <c r="I13509" s="27"/>
      <c r="J13509" s="27"/>
    </row>
    <row r="13510" spans="2:10" x14ac:dyDescent="0.25">
      <c r="B13510" s="27"/>
      <c r="D13510" s="27"/>
      <c r="E13510" s="27"/>
      <c r="I13510" s="27"/>
      <c r="J13510" s="27"/>
    </row>
    <row r="13511" spans="2:10" x14ac:dyDescent="0.25">
      <c r="B13511" s="27"/>
      <c r="D13511" s="27"/>
      <c r="E13511" s="27"/>
      <c r="I13511" s="27"/>
      <c r="J13511" s="27"/>
    </row>
    <row r="13512" spans="2:10" x14ac:dyDescent="0.25">
      <c r="B13512" s="27"/>
      <c r="D13512" s="27"/>
      <c r="E13512" s="27"/>
      <c r="I13512" s="27"/>
      <c r="J13512" s="27"/>
    </row>
    <row r="13513" spans="2:10" x14ac:dyDescent="0.25">
      <c r="B13513" s="27"/>
      <c r="D13513" s="27"/>
      <c r="E13513" s="27"/>
      <c r="I13513" s="27"/>
      <c r="J13513" s="27"/>
    </row>
    <row r="13514" spans="2:10" x14ac:dyDescent="0.25">
      <c r="B13514" s="27"/>
      <c r="D13514" s="27"/>
      <c r="E13514" s="27"/>
      <c r="I13514" s="27"/>
      <c r="J13514" s="27"/>
    </row>
    <row r="13515" spans="2:10" x14ac:dyDescent="0.25">
      <c r="B13515" s="27"/>
      <c r="D13515" s="27"/>
      <c r="E13515" s="27"/>
      <c r="I13515" s="27"/>
      <c r="J13515" s="27"/>
    </row>
    <row r="13516" spans="2:10" x14ac:dyDescent="0.25">
      <c r="B13516" s="27"/>
      <c r="D13516" s="27"/>
      <c r="E13516" s="27"/>
      <c r="I13516" s="27"/>
      <c r="J13516" s="27"/>
    </row>
    <row r="13517" spans="2:10" x14ac:dyDescent="0.25">
      <c r="B13517" s="27"/>
      <c r="D13517" s="27"/>
      <c r="E13517" s="27"/>
      <c r="I13517" s="27"/>
      <c r="J13517" s="27"/>
    </row>
    <row r="13518" spans="2:10" x14ac:dyDescent="0.25">
      <c r="B13518" s="27"/>
      <c r="D13518" s="27"/>
      <c r="E13518" s="27"/>
      <c r="I13518" s="27"/>
      <c r="J13518" s="27"/>
    </row>
    <row r="13519" spans="2:10" x14ac:dyDescent="0.25">
      <c r="B13519" s="27"/>
      <c r="D13519" s="27"/>
      <c r="E13519" s="27"/>
      <c r="I13519" s="27"/>
      <c r="J13519" s="27"/>
    </row>
    <row r="13520" spans="2:10" x14ac:dyDescent="0.25">
      <c r="B13520" s="27"/>
      <c r="D13520" s="27"/>
      <c r="E13520" s="27"/>
      <c r="I13520" s="27"/>
      <c r="J13520" s="27"/>
    </row>
    <row r="13521" spans="2:10" x14ac:dyDescent="0.25">
      <c r="B13521" s="27"/>
      <c r="D13521" s="27"/>
      <c r="E13521" s="27"/>
      <c r="I13521" s="27"/>
      <c r="J13521" s="27"/>
    </row>
    <row r="13522" spans="2:10" x14ac:dyDescent="0.25">
      <c r="B13522" s="27"/>
      <c r="D13522" s="27"/>
      <c r="E13522" s="27"/>
      <c r="I13522" s="27"/>
      <c r="J13522" s="27"/>
    </row>
    <row r="13523" spans="2:10" x14ac:dyDescent="0.25">
      <c r="B13523" s="27"/>
      <c r="D13523" s="27"/>
      <c r="E13523" s="27"/>
      <c r="I13523" s="27"/>
      <c r="J13523" s="27"/>
    </row>
    <row r="13524" spans="2:10" x14ac:dyDescent="0.25">
      <c r="B13524" s="27"/>
      <c r="D13524" s="27"/>
      <c r="E13524" s="27"/>
      <c r="I13524" s="27"/>
      <c r="J13524" s="27"/>
    </row>
    <row r="13525" spans="2:10" x14ac:dyDescent="0.25">
      <c r="B13525" s="27"/>
      <c r="D13525" s="27"/>
      <c r="E13525" s="27"/>
      <c r="I13525" s="27"/>
      <c r="J13525" s="27"/>
    </row>
    <row r="13526" spans="2:10" x14ac:dyDescent="0.25">
      <c r="B13526" s="27"/>
      <c r="D13526" s="27"/>
      <c r="E13526" s="27"/>
      <c r="I13526" s="27"/>
      <c r="J13526" s="27"/>
    </row>
    <row r="13527" spans="2:10" x14ac:dyDescent="0.25">
      <c r="B13527" s="27"/>
      <c r="D13527" s="27"/>
      <c r="E13527" s="27"/>
      <c r="I13527" s="27"/>
      <c r="J13527" s="27"/>
    </row>
    <row r="13528" spans="2:10" x14ac:dyDescent="0.25">
      <c r="B13528" s="27"/>
      <c r="D13528" s="27"/>
      <c r="E13528" s="27"/>
      <c r="I13528" s="27"/>
      <c r="J13528" s="27"/>
    </row>
    <row r="13529" spans="2:10" x14ac:dyDescent="0.25">
      <c r="B13529" s="27"/>
      <c r="D13529" s="27"/>
      <c r="E13529" s="27"/>
      <c r="I13529" s="27"/>
      <c r="J13529" s="27"/>
    </row>
    <row r="13530" spans="2:10" x14ac:dyDescent="0.25">
      <c r="B13530" s="27"/>
      <c r="D13530" s="27"/>
      <c r="E13530" s="27"/>
      <c r="I13530" s="27"/>
      <c r="J13530" s="27"/>
    </row>
    <row r="13531" spans="2:10" x14ac:dyDescent="0.25">
      <c r="B13531" s="27"/>
      <c r="D13531" s="27"/>
      <c r="E13531" s="27"/>
      <c r="I13531" s="27"/>
      <c r="J13531" s="27"/>
    </row>
    <row r="13532" spans="2:10" x14ac:dyDescent="0.25">
      <c r="B13532" s="27"/>
      <c r="D13532" s="27"/>
      <c r="E13532" s="27"/>
      <c r="I13532" s="27"/>
      <c r="J13532" s="27"/>
    </row>
    <row r="13533" spans="2:10" x14ac:dyDescent="0.25">
      <c r="B13533" s="27"/>
      <c r="D13533" s="27"/>
      <c r="E13533" s="27"/>
      <c r="I13533" s="27"/>
      <c r="J13533" s="27"/>
    </row>
    <row r="13534" spans="2:10" x14ac:dyDescent="0.25">
      <c r="B13534" s="27"/>
      <c r="D13534" s="27"/>
      <c r="E13534" s="27"/>
      <c r="I13534" s="27"/>
      <c r="J13534" s="27"/>
    </row>
    <row r="13535" spans="2:10" x14ac:dyDescent="0.25">
      <c r="B13535" s="27"/>
      <c r="D13535" s="27"/>
      <c r="E13535" s="27"/>
      <c r="I13535" s="27"/>
      <c r="J13535" s="27"/>
    </row>
    <row r="13536" spans="2:10" x14ac:dyDescent="0.25">
      <c r="B13536" s="27"/>
      <c r="D13536" s="27"/>
      <c r="E13536" s="27"/>
      <c r="I13536" s="27"/>
      <c r="J13536" s="27"/>
    </row>
    <row r="13537" spans="2:10" x14ac:dyDescent="0.25">
      <c r="B13537" s="27"/>
      <c r="D13537" s="27"/>
      <c r="E13537" s="27"/>
      <c r="I13537" s="27"/>
      <c r="J13537" s="27"/>
    </row>
    <row r="13538" spans="2:10" x14ac:dyDescent="0.25">
      <c r="B13538" s="27"/>
      <c r="D13538" s="27"/>
      <c r="E13538" s="27"/>
      <c r="I13538" s="27"/>
      <c r="J13538" s="27"/>
    </row>
    <row r="13539" spans="2:10" x14ac:dyDescent="0.25">
      <c r="B13539" s="27"/>
      <c r="D13539" s="27"/>
      <c r="E13539" s="27"/>
      <c r="I13539" s="27"/>
      <c r="J13539" s="27"/>
    </row>
    <row r="13540" spans="2:10" x14ac:dyDescent="0.25">
      <c r="B13540" s="27"/>
      <c r="D13540" s="27"/>
      <c r="E13540" s="27"/>
      <c r="I13540" s="27"/>
      <c r="J13540" s="27"/>
    </row>
    <row r="13541" spans="2:10" x14ac:dyDescent="0.25">
      <c r="B13541" s="27"/>
      <c r="D13541" s="27"/>
      <c r="E13541" s="27"/>
      <c r="I13541" s="27"/>
      <c r="J13541" s="27"/>
    </row>
    <row r="13542" spans="2:10" x14ac:dyDescent="0.25">
      <c r="B13542" s="27"/>
      <c r="D13542" s="27"/>
      <c r="E13542" s="27"/>
      <c r="I13542" s="27"/>
      <c r="J13542" s="27"/>
    </row>
    <row r="13543" spans="2:10" x14ac:dyDescent="0.25">
      <c r="B13543" s="27"/>
      <c r="D13543" s="27"/>
      <c r="E13543" s="27"/>
      <c r="I13543" s="27"/>
      <c r="J13543" s="27"/>
    </row>
    <row r="13544" spans="2:10" x14ac:dyDescent="0.25">
      <c r="B13544" s="27"/>
      <c r="D13544" s="27"/>
      <c r="E13544" s="27"/>
      <c r="I13544" s="27"/>
      <c r="J13544" s="27"/>
    </row>
    <row r="13545" spans="2:10" x14ac:dyDescent="0.25">
      <c r="B13545" s="27"/>
      <c r="D13545" s="27"/>
      <c r="E13545" s="27"/>
      <c r="I13545" s="27"/>
      <c r="J13545" s="27"/>
    </row>
    <row r="13546" spans="2:10" x14ac:dyDescent="0.25">
      <c r="B13546" s="27"/>
      <c r="D13546" s="27"/>
      <c r="E13546" s="27"/>
      <c r="I13546" s="27"/>
      <c r="J13546" s="27"/>
    </row>
    <row r="13547" spans="2:10" x14ac:dyDescent="0.25">
      <c r="B13547" s="27"/>
      <c r="D13547" s="27"/>
      <c r="E13547" s="27"/>
      <c r="I13547" s="27"/>
      <c r="J13547" s="27"/>
    </row>
    <row r="13548" spans="2:10" x14ac:dyDescent="0.25">
      <c r="B13548" s="27"/>
      <c r="D13548" s="27"/>
      <c r="E13548" s="27"/>
      <c r="I13548" s="27"/>
      <c r="J13548" s="27"/>
    </row>
    <row r="13549" spans="2:10" x14ac:dyDescent="0.25">
      <c r="B13549" s="27"/>
      <c r="D13549" s="27"/>
      <c r="E13549" s="27"/>
      <c r="I13549" s="27"/>
      <c r="J13549" s="27"/>
    </row>
    <row r="13550" spans="2:10" x14ac:dyDescent="0.25">
      <c r="B13550" s="27"/>
      <c r="D13550" s="27"/>
      <c r="E13550" s="27"/>
      <c r="I13550" s="27"/>
      <c r="J13550" s="27"/>
    </row>
    <row r="13551" spans="2:10" x14ac:dyDescent="0.25">
      <c r="B13551" s="27"/>
      <c r="D13551" s="27"/>
      <c r="E13551" s="27"/>
      <c r="I13551" s="27"/>
      <c r="J13551" s="27"/>
    </row>
    <row r="13552" spans="2:10" x14ac:dyDescent="0.25">
      <c r="B13552" s="27"/>
      <c r="D13552" s="27"/>
      <c r="E13552" s="27"/>
      <c r="I13552" s="27"/>
      <c r="J13552" s="27"/>
    </row>
    <row r="13553" spans="2:10" x14ac:dyDescent="0.25">
      <c r="B13553" s="27"/>
      <c r="D13553" s="27"/>
      <c r="E13553" s="27"/>
      <c r="I13553" s="27"/>
      <c r="J13553" s="27"/>
    </row>
    <row r="13554" spans="2:10" x14ac:dyDescent="0.25">
      <c r="B13554" s="27"/>
      <c r="D13554" s="27"/>
      <c r="E13554" s="27"/>
      <c r="I13554" s="27"/>
      <c r="J13554" s="27"/>
    </row>
    <row r="13555" spans="2:10" x14ac:dyDescent="0.25">
      <c r="B13555" s="27"/>
      <c r="D13555" s="27"/>
      <c r="E13555" s="27"/>
      <c r="I13555" s="27"/>
      <c r="J13555" s="27"/>
    </row>
    <row r="13556" spans="2:10" x14ac:dyDescent="0.25">
      <c r="B13556" s="27"/>
      <c r="D13556" s="27"/>
      <c r="E13556" s="27"/>
      <c r="I13556" s="27"/>
      <c r="J13556" s="27"/>
    </row>
    <row r="13557" spans="2:10" x14ac:dyDescent="0.25">
      <c r="B13557" s="27"/>
      <c r="D13557" s="27"/>
      <c r="E13557" s="27"/>
      <c r="I13557" s="27"/>
      <c r="J13557" s="27"/>
    </row>
    <row r="13558" spans="2:10" x14ac:dyDescent="0.25">
      <c r="B13558" s="27"/>
      <c r="D13558" s="27"/>
      <c r="E13558" s="27"/>
      <c r="I13558" s="27"/>
      <c r="J13558" s="27"/>
    </row>
    <row r="13559" spans="2:10" x14ac:dyDescent="0.25">
      <c r="B13559" s="27"/>
      <c r="D13559" s="27"/>
      <c r="E13559" s="27"/>
      <c r="I13559" s="27"/>
      <c r="J13559" s="27"/>
    </row>
    <row r="13560" spans="2:10" x14ac:dyDescent="0.25">
      <c r="B13560" s="27"/>
      <c r="D13560" s="27"/>
      <c r="E13560" s="27"/>
      <c r="I13560" s="27"/>
      <c r="J13560" s="27"/>
    </row>
    <row r="13561" spans="2:10" x14ac:dyDescent="0.25">
      <c r="B13561" s="27"/>
      <c r="D13561" s="27"/>
      <c r="E13561" s="27"/>
      <c r="I13561" s="27"/>
      <c r="J13561" s="27"/>
    </row>
    <row r="13562" spans="2:10" x14ac:dyDescent="0.25">
      <c r="B13562" s="27"/>
      <c r="D13562" s="27"/>
      <c r="E13562" s="27"/>
      <c r="I13562" s="27"/>
      <c r="J13562" s="27"/>
    </row>
    <row r="13563" spans="2:10" x14ac:dyDescent="0.25">
      <c r="B13563" s="27"/>
      <c r="D13563" s="27"/>
      <c r="E13563" s="27"/>
      <c r="I13563" s="27"/>
      <c r="J13563" s="27"/>
    </row>
    <row r="13564" spans="2:10" x14ac:dyDescent="0.25">
      <c r="B13564" s="27"/>
      <c r="D13564" s="27"/>
      <c r="E13564" s="27"/>
      <c r="I13564" s="27"/>
      <c r="J13564" s="27"/>
    </row>
    <row r="13565" spans="2:10" x14ac:dyDescent="0.25">
      <c r="B13565" s="27"/>
      <c r="D13565" s="27"/>
      <c r="E13565" s="27"/>
      <c r="I13565" s="27"/>
      <c r="J13565" s="27"/>
    </row>
    <row r="13566" spans="2:10" x14ac:dyDescent="0.25">
      <c r="B13566" s="27"/>
      <c r="D13566" s="27"/>
      <c r="E13566" s="27"/>
      <c r="I13566" s="27"/>
      <c r="J13566" s="27"/>
    </row>
    <row r="13567" spans="2:10" x14ac:dyDescent="0.25">
      <c r="B13567" s="27"/>
      <c r="D13567" s="27"/>
      <c r="E13567" s="27"/>
      <c r="I13567" s="27"/>
      <c r="J13567" s="27"/>
    </row>
    <row r="13568" spans="2:10" x14ac:dyDescent="0.25">
      <c r="B13568" s="27"/>
      <c r="D13568" s="27"/>
      <c r="E13568" s="27"/>
      <c r="I13568" s="27"/>
      <c r="J13568" s="27"/>
    </row>
    <row r="13569" spans="2:10" x14ac:dyDescent="0.25">
      <c r="B13569" s="27"/>
      <c r="D13569" s="27"/>
      <c r="E13569" s="27"/>
      <c r="I13569" s="27"/>
      <c r="J13569" s="27"/>
    </row>
    <row r="13570" spans="2:10" x14ac:dyDescent="0.25">
      <c r="B13570" s="27"/>
      <c r="D13570" s="27"/>
      <c r="E13570" s="27"/>
      <c r="I13570" s="27"/>
      <c r="J13570" s="27"/>
    </row>
    <row r="13571" spans="2:10" x14ac:dyDescent="0.25">
      <c r="B13571" s="27"/>
      <c r="D13571" s="27"/>
      <c r="E13571" s="27"/>
      <c r="I13571" s="27"/>
      <c r="J13571" s="27"/>
    </row>
    <row r="13572" spans="2:10" x14ac:dyDescent="0.25">
      <c r="B13572" s="27"/>
      <c r="D13572" s="27"/>
      <c r="E13572" s="27"/>
      <c r="I13572" s="27"/>
      <c r="J13572" s="27"/>
    </row>
    <row r="13573" spans="2:10" x14ac:dyDescent="0.25">
      <c r="B13573" s="27"/>
      <c r="D13573" s="27"/>
      <c r="E13573" s="27"/>
      <c r="I13573" s="27"/>
      <c r="J13573" s="27"/>
    </row>
    <row r="13574" spans="2:10" x14ac:dyDescent="0.25">
      <c r="B13574" s="27"/>
      <c r="D13574" s="27"/>
      <c r="E13574" s="27"/>
      <c r="I13574" s="27"/>
      <c r="J13574" s="27"/>
    </row>
    <row r="13575" spans="2:10" x14ac:dyDescent="0.25">
      <c r="B13575" s="27"/>
      <c r="D13575" s="27"/>
      <c r="E13575" s="27"/>
      <c r="I13575" s="27"/>
      <c r="J13575" s="27"/>
    </row>
    <row r="13576" spans="2:10" x14ac:dyDescent="0.25">
      <c r="B13576" s="27"/>
      <c r="D13576" s="27"/>
      <c r="E13576" s="27"/>
      <c r="I13576" s="27"/>
      <c r="J13576" s="27"/>
    </row>
    <row r="13577" spans="2:10" x14ac:dyDescent="0.25">
      <c r="B13577" s="27"/>
      <c r="D13577" s="27"/>
      <c r="E13577" s="27"/>
      <c r="I13577" s="27"/>
      <c r="J13577" s="27"/>
    </row>
    <row r="13578" spans="2:10" x14ac:dyDescent="0.25">
      <c r="B13578" s="27"/>
      <c r="D13578" s="27"/>
      <c r="E13578" s="27"/>
      <c r="I13578" s="27"/>
      <c r="J13578" s="27"/>
    </row>
    <row r="13579" spans="2:10" x14ac:dyDescent="0.25">
      <c r="B13579" s="27"/>
      <c r="D13579" s="27"/>
      <c r="E13579" s="27"/>
      <c r="I13579" s="27"/>
      <c r="J13579" s="27"/>
    </row>
    <row r="13580" spans="2:10" x14ac:dyDescent="0.25">
      <c r="B13580" s="27"/>
      <c r="D13580" s="27"/>
      <c r="E13580" s="27"/>
      <c r="I13580" s="27"/>
      <c r="J13580" s="27"/>
    </row>
    <row r="13581" spans="2:10" x14ac:dyDescent="0.25">
      <c r="B13581" s="27"/>
      <c r="D13581" s="27"/>
      <c r="E13581" s="27"/>
      <c r="I13581" s="27"/>
      <c r="J13581" s="27"/>
    </row>
    <row r="13582" spans="2:10" x14ac:dyDescent="0.25">
      <c r="B13582" s="27"/>
      <c r="D13582" s="27"/>
      <c r="E13582" s="27"/>
      <c r="I13582" s="27"/>
      <c r="J13582" s="27"/>
    </row>
    <row r="13583" spans="2:10" x14ac:dyDescent="0.25">
      <c r="B13583" s="27"/>
      <c r="D13583" s="27"/>
      <c r="E13583" s="27"/>
      <c r="I13583" s="27"/>
      <c r="J13583" s="27"/>
    </row>
    <row r="13584" spans="2:10" x14ac:dyDescent="0.25">
      <c r="B13584" s="27"/>
      <c r="D13584" s="27"/>
      <c r="E13584" s="27"/>
      <c r="I13584" s="27"/>
      <c r="J13584" s="27"/>
    </row>
    <row r="13585" spans="2:10" x14ac:dyDescent="0.25">
      <c r="B13585" s="27"/>
      <c r="D13585" s="27"/>
      <c r="E13585" s="27"/>
      <c r="I13585" s="27"/>
      <c r="J13585" s="27"/>
    </row>
    <row r="13586" spans="2:10" x14ac:dyDescent="0.25">
      <c r="B13586" s="27"/>
      <c r="D13586" s="27"/>
      <c r="E13586" s="27"/>
      <c r="I13586" s="27"/>
      <c r="J13586" s="27"/>
    </row>
    <row r="13587" spans="2:10" x14ac:dyDescent="0.25">
      <c r="B13587" s="27"/>
      <c r="D13587" s="27"/>
      <c r="E13587" s="27"/>
      <c r="I13587" s="27"/>
      <c r="J13587" s="27"/>
    </row>
    <row r="13588" spans="2:10" x14ac:dyDescent="0.25">
      <c r="B13588" s="27"/>
      <c r="D13588" s="27"/>
      <c r="E13588" s="27"/>
      <c r="I13588" s="27"/>
      <c r="J13588" s="27"/>
    </row>
    <row r="13589" spans="2:10" x14ac:dyDescent="0.25">
      <c r="B13589" s="27"/>
      <c r="D13589" s="27"/>
      <c r="E13589" s="27"/>
      <c r="I13589" s="27"/>
      <c r="J13589" s="27"/>
    </row>
    <row r="13590" spans="2:10" x14ac:dyDescent="0.25">
      <c r="B13590" s="27"/>
      <c r="D13590" s="27"/>
      <c r="E13590" s="27"/>
      <c r="I13590" s="27"/>
      <c r="J13590" s="27"/>
    </row>
    <row r="13591" spans="2:10" x14ac:dyDescent="0.25">
      <c r="B13591" s="27"/>
      <c r="D13591" s="27"/>
      <c r="E13591" s="27"/>
      <c r="I13591" s="27"/>
      <c r="J13591" s="27"/>
    </row>
    <row r="13592" spans="2:10" x14ac:dyDescent="0.25">
      <c r="B13592" s="27"/>
      <c r="D13592" s="27"/>
      <c r="E13592" s="27"/>
      <c r="I13592" s="27"/>
      <c r="J13592" s="27"/>
    </row>
    <row r="13593" spans="2:10" x14ac:dyDescent="0.25">
      <c r="B13593" s="27"/>
      <c r="D13593" s="27"/>
      <c r="E13593" s="27"/>
      <c r="I13593" s="27"/>
      <c r="J13593" s="27"/>
    </row>
    <row r="13594" spans="2:10" x14ac:dyDescent="0.25">
      <c r="B13594" s="27"/>
      <c r="D13594" s="27"/>
      <c r="E13594" s="27"/>
      <c r="I13594" s="27"/>
      <c r="J13594" s="27"/>
    </row>
    <row r="13595" spans="2:10" x14ac:dyDescent="0.25">
      <c r="B13595" s="27"/>
      <c r="D13595" s="27"/>
      <c r="E13595" s="27"/>
      <c r="I13595" s="27"/>
      <c r="J13595" s="27"/>
    </row>
    <row r="13596" spans="2:10" x14ac:dyDescent="0.25">
      <c r="B13596" s="27"/>
      <c r="D13596" s="27"/>
      <c r="E13596" s="27"/>
      <c r="I13596" s="27"/>
      <c r="J13596" s="27"/>
    </row>
    <row r="13597" spans="2:10" x14ac:dyDescent="0.25">
      <c r="B13597" s="27"/>
      <c r="D13597" s="27"/>
      <c r="E13597" s="27"/>
      <c r="I13597" s="27"/>
      <c r="J13597" s="27"/>
    </row>
    <row r="13598" spans="2:10" x14ac:dyDescent="0.25">
      <c r="B13598" s="27"/>
      <c r="D13598" s="27"/>
      <c r="E13598" s="27"/>
      <c r="I13598" s="27"/>
      <c r="J13598" s="27"/>
    </row>
    <row r="13599" spans="2:10" x14ac:dyDescent="0.25">
      <c r="B13599" s="27"/>
      <c r="D13599" s="27"/>
      <c r="E13599" s="27"/>
      <c r="I13599" s="27"/>
      <c r="J13599" s="27"/>
    </row>
    <row r="13600" spans="2:10" x14ac:dyDescent="0.25">
      <c r="B13600" s="27"/>
      <c r="D13600" s="27"/>
      <c r="E13600" s="27"/>
      <c r="I13600" s="27"/>
      <c r="J13600" s="27"/>
    </row>
    <row r="13601" spans="2:10" x14ac:dyDescent="0.25">
      <c r="B13601" s="27"/>
      <c r="D13601" s="27"/>
      <c r="E13601" s="27"/>
      <c r="I13601" s="27"/>
      <c r="J13601" s="27"/>
    </row>
    <row r="13602" spans="2:10" x14ac:dyDescent="0.25">
      <c r="B13602" s="27"/>
      <c r="D13602" s="27"/>
      <c r="E13602" s="27"/>
      <c r="I13602" s="27"/>
      <c r="J13602" s="27"/>
    </row>
    <row r="13603" spans="2:10" x14ac:dyDescent="0.25">
      <c r="B13603" s="27"/>
      <c r="D13603" s="27"/>
      <c r="E13603" s="27"/>
      <c r="I13603" s="27"/>
      <c r="J13603" s="27"/>
    </row>
    <row r="13604" spans="2:10" x14ac:dyDescent="0.25">
      <c r="B13604" s="27"/>
      <c r="D13604" s="27"/>
      <c r="E13604" s="27"/>
      <c r="I13604" s="27"/>
      <c r="J13604" s="27"/>
    </row>
    <row r="13605" spans="2:10" x14ac:dyDescent="0.25">
      <c r="B13605" s="27"/>
      <c r="D13605" s="27"/>
      <c r="E13605" s="27"/>
      <c r="I13605" s="27"/>
      <c r="J13605" s="27"/>
    </row>
    <row r="13606" spans="2:10" x14ac:dyDescent="0.25">
      <c r="B13606" s="27"/>
      <c r="D13606" s="27"/>
      <c r="E13606" s="27"/>
      <c r="I13606" s="27"/>
      <c r="J13606" s="27"/>
    </row>
    <row r="13607" spans="2:10" x14ac:dyDescent="0.25">
      <c r="B13607" s="27"/>
      <c r="D13607" s="27"/>
      <c r="E13607" s="27"/>
      <c r="I13607" s="27"/>
      <c r="J13607" s="27"/>
    </row>
    <row r="13608" spans="2:10" x14ac:dyDescent="0.25">
      <c r="B13608" s="27"/>
      <c r="D13608" s="27"/>
      <c r="E13608" s="27"/>
      <c r="I13608" s="27"/>
      <c r="J13608" s="27"/>
    </row>
    <row r="13609" spans="2:10" x14ac:dyDescent="0.25">
      <c r="B13609" s="27"/>
      <c r="D13609" s="27"/>
      <c r="E13609" s="27"/>
      <c r="I13609" s="27"/>
      <c r="J13609" s="27"/>
    </row>
    <row r="13610" spans="2:10" x14ac:dyDescent="0.25">
      <c r="B13610" s="27"/>
      <c r="D13610" s="27"/>
      <c r="E13610" s="27"/>
      <c r="I13610" s="27"/>
      <c r="J13610" s="27"/>
    </row>
    <row r="13611" spans="2:10" x14ac:dyDescent="0.25">
      <c r="B13611" s="27"/>
      <c r="D13611" s="27"/>
      <c r="E13611" s="27"/>
      <c r="I13611" s="27"/>
      <c r="J13611" s="27"/>
    </row>
    <row r="13612" spans="2:10" x14ac:dyDescent="0.25">
      <c r="B13612" s="27"/>
      <c r="D13612" s="27"/>
      <c r="E13612" s="27"/>
      <c r="I13612" s="27"/>
      <c r="J13612" s="27"/>
    </row>
    <row r="13613" spans="2:10" x14ac:dyDescent="0.25">
      <c r="B13613" s="27"/>
      <c r="D13613" s="27"/>
      <c r="E13613" s="27"/>
      <c r="I13613" s="27"/>
      <c r="J13613" s="27"/>
    </row>
    <row r="13614" spans="2:10" x14ac:dyDescent="0.25">
      <c r="B13614" s="27"/>
      <c r="D13614" s="27"/>
      <c r="E13614" s="27"/>
      <c r="I13614" s="27"/>
      <c r="J13614" s="27"/>
    </row>
    <row r="13615" spans="2:10" x14ac:dyDescent="0.25">
      <c r="B13615" s="27"/>
      <c r="D13615" s="27"/>
      <c r="E13615" s="27"/>
      <c r="I13615" s="27"/>
      <c r="J13615" s="27"/>
    </row>
    <row r="13616" spans="2:10" x14ac:dyDescent="0.25">
      <c r="B13616" s="27"/>
      <c r="D13616" s="27"/>
      <c r="E13616" s="27"/>
      <c r="I13616" s="27"/>
      <c r="J13616" s="27"/>
    </row>
    <row r="13617" spans="2:10" x14ac:dyDescent="0.25">
      <c r="B13617" s="27"/>
      <c r="D13617" s="27"/>
      <c r="E13617" s="27"/>
      <c r="I13617" s="27"/>
      <c r="J13617" s="27"/>
    </row>
    <row r="13618" spans="2:10" x14ac:dyDescent="0.25">
      <c r="B13618" s="27"/>
      <c r="D13618" s="27"/>
      <c r="E13618" s="27"/>
      <c r="I13618" s="27"/>
      <c r="J13618" s="27"/>
    </row>
    <row r="13619" spans="2:10" x14ac:dyDescent="0.25">
      <c r="B13619" s="27"/>
      <c r="D13619" s="27"/>
      <c r="E13619" s="27"/>
      <c r="I13619" s="27"/>
      <c r="J13619" s="27"/>
    </row>
    <row r="13620" spans="2:10" x14ac:dyDescent="0.25">
      <c r="B13620" s="27"/>
      <c r="D13620" s="27"/>
      <c r="E13620" s="27"/>
      <c r="I13620" s="27"/>
      <c r="J13620" s="27"/>
    </row>
    <row r="13621" spans="2:10" x14ac:dyDescent="0.25">
      <c r="B13621" s="27"/>
      <c r="D13621" s="27"/>
      <c r="E13621" s="27"/>
      <c r="I13621" s="27"/>
      <c r="J13621" s="27"/>
    </row>
    <row r="13622" spans="2:10" x14ac:dyDescent="0.25">
      <c r="B13622" s="27"/>
      <c r="D13622" s="27"/>
      <c r="E13622" s="27"/>
      <c r="I13622" s="27"/>
      <c r="J13622" s="27"/>
    </row>
    <row r="13623" spans="2:10" x14ac:dyDescent="0.25">
      <c r="B13623" s="27"/>
      <c r="D13623" s="27"/>
      <c r="E13623" s="27"/>
      <c r="I13623" s="27"/>
      <c r="J13623" s="27"/>
    </row>
    <row r="13624" spans="2:10" x14ac:dyDescent="0.25">
      <c r="B13624" s="27"/>
      <c r="D13624" s="27"/>
      <c r="E13624" s="27"/>
      <c r="I13624" s="27"/>
      <c r="J13624" s="27"/>
    </row>
    <row r="13625" spans="2:10" x14ac:dyDescent="0.25">
      <c r="B13625" s="27"/>
      <c r="D13625" s="27"/>
      <c r="E13625" s="27"/>
      <c r="I13625" s="27"/>
      <c r="J13625" s="27"/>
    </row>
    <row r="13626" spans="2:10" x14ac:dyDescent="0.25">
      <c r="B13626" s="27"/>
      <c r="D13626" s="27"/>
      <c r="E13626" s="27"/>
      <c r="I13626" s="27"/>
      <c r="J13626" s="27"/>
    </row>
    <row r="13627" spans="2:10" x14ac:dyDescent="0.25">
      <c r="B13627" s="27"/>
      <c r="D13627" s="27"/>
      <c r="E13627" s="27"/>
      <c r="I13627" s="27"/>
      <c r="J13627" s="27"/>
    </row>
    <row r="13628" spans="2:10" x14ac:dyDescent="0.25">
      <c r="B13628" s="27"/>
      <c r="D13628" s="27"/>
      <c r="E13628" s="27"/>
      <c r="I13628" s="27"/>
      <c r="J13628" s="27"/>
    </row>
    <row r="13629" spans="2:10" x14ac:dyDescent="0.25">
      <c r="B13629" s="27"/>
      <c r="D13629" s="27"/>
      <c r="E13629" s="27"/>
      <c r="I13629" s="27"/>
      <c r="J13629" s="27"/>
    </row>
    <row r="13630" spans="2:10" x14ac:dyDescent="0.25">
      <c r="B13630" s="27"/>
      <c r="D13630" s="27"/>
      <c r="E13630" s="27"/>
      <c r="I13630" s="27"/>
      <c r="J13630" s="27"/>
    </row>
    <row r="13631" spans="2:10" x14ac:dyDescent="0.25">
      <c r="B13631" s="27"/>
      <c r="D13631" s="27"/>
      <c r="E13631" s="27"/>
      <c r="I13631" s="27"/>
      <c r="J13631" s="27"/>
    </row>
    <row r="13632" spans="2:10" x14ac:dyDescent="0.25">
      <c r="B13632" s="27"/>
      <c r="D13632" s="27"/>
      <c r="E13632" s="27"/>
      <c r="I13632" s="27"/>
      <c r="J13632" s="27"/>
    </row>
    <row r="13633" spans="2:10" x14ac:dyDescent="0.25">
      <c r="B13633" s="27"/>
      <c r="D13633" s="27"/>
      <c r="E13633" s="27"/>
      <c r="I13633" s="27"/>
      <c r="J13633" s="27"/>
    </row>
    <row r="13634" spans="2:10" x14ac:dyDescent="0.25">
      <c r="B13634" s="27"/>
      <c r="D13634" s="27"/>
      <c r="E13634" s="27"/>
      <c r="I13634" s="27"/>
      <c r="J13634" s="27"/>
    </row>
    <row r="13635" spans="2:10" x14ac:dyDescent="0.25">
      <c r="B13635" s="27"/>
      <c r="D13635" s="27"/>
      <c r="E13635" s="27"/>
      <c r="I13635" s="27"/>
      <c r="J13635" s="27"/>
    </row>
    <row r="13636" spans="2:10" x14ac:dyDescent="0.25">
      <c r="B13636" s="27"/>
      <c r="D13636" s="27"/>
      <c r="E13636" s="27"/>
      <c r="I13636" s="27"/>
      <c r="J13636" s="27"/>
    </row>
    <row r="13637" spans="2:10" x14ac:dyDescent="0.25">
      <c r="B13637" s="27"/>
      <c r="D13637" s="27"/>
      <c r="E13637" s="27"/>
      <c r="I13637" s="27"/>
      <c r="J13637" s="27"/>
    </row>
    <row r="13638" spans="2:10" x14ac:dyDescent="0.25">
      <c r="B13638" s="27"/>
      <c r="D13638" s="27"/>
      <c r="E13638" s="27"/>
      <c r="I13638" s="27"/>
      <c r="J13638" s="27"/>
    </row>
    <row r="13639" spans="2:10" x14ac:dyDescent="0.25">
      <c r="B13639" s="27"/>
      <c r="D13639" s="27"/>
      <c r="E13639" s="27"/>
      <c r="I13639" s="27"/>
      <c r="J13639" s="27"/>
    </row>
    <row r="13640" spans="2:10" x14ac:dyDescent="0.25">
      <c r="B13640" s="27"/>
      <c r="D13640" s="27"/>
      <c r="E13640" s="27"/>
      <c r="I13640" s="27"/>
      <c r="J13640" s="27"/>
    </row>
    <row r="13641" spans="2:10" x14ac:dyDescent="0.25">
      <c r="B13641" s="27"/>
      <c r="D13641" s="27"/>
      <c r="E13641" s="27"/>
      <c r="I13641" s="27"/>
      <c r="J13641" s="27"/>
    </row>
    <row r="13642" spans="2:10" x14ac:dyDescent="0.25">
      <c r="B13642" s="27"/>
      <c r="D13642" s="27"/>
      <c r="E13642" s="27"/>
      <c r="I13642" s="27"/>
      <c r="J13642" s="27"/>
    </row>
    <row r="13643" spans="2:10" x14ac:dyDescent="0.25">
      <c r="B13643" s="27"/>
      <c r="D13643" s="27"/>
      <c r="E13643" s="27"/>
      <c r="I13643" s="27"/>
      <c r="J13643" s="27"/>
    </row>
    <row r="13644" spans="2:10" x14ac:dyDescent="0.25">
      <c r="B13644" s="27"/>
      <c r="D13644" s="27"/>
      <c r="E13644" s="27"/>
      <c r="I13644" s="27"/>
      <c r="J13644" s="27"/>
    </row>
    <row r="13645" spans="2:10" x14ac:dyDescent="0.25">
      <c r="B13645" s="27"/>
      <c r="D13645" s="27"/>
      <c r="E13645" s="27"/>
      <c r="I13645" s="27"/>
      <c r="J13645" s="27"/>
    </row>
    <row r="13646" spans="2:10" x14ac:dyDescent="0.25">
      <c r="B13646" s="27"/>
      <c r="D13646" s="27"/>
      <c r="E13646" s="27"/>
      <c r="I13646" s="27"/>
      <c r="J13646" s="27"/>
    </row>
    <row r="13647" spans="2:10" x14ac:dyDescent="0.25">
      <c r="B13647" s="27"/>
      <c r="D13647" s="27"/>
      <c r="E13647" s="27"/>
      <c r="I13647" s="27"/>
      <c r="J13647" s="27"/>
    </row>
    <row r="13648" spans="2:10" x14ac:dyDescent="0.25">
      <c r="B13648" s="27"/>
      <c r="D13648" s="27"/>
      <c r="E13648" s="27"/>
      <c r="I13648" s="27"/>
      <c r="J13648" s="27"/>
    </row>
    <row r="13649" spans="2:10" x14ac:dyDescent="0.25">
      <c r="B13649" s="27"/>
      <c r="D13649" s="27"/>
      <c r="E13649" s="27"/>
      <c r="I13649" s="27"/>
      <c r="J13649" s="27"/>
    </row>
    <row r="13650" spans="2:10" x14ac:dyDescent="0.25">
      <c r="B13650" s="27"/>
      <c r="D13650" s="27"/>
      <c r="E13650" s="27"/>
      <c r="I13650" s="27"/>
      <c r="J13650" s="27"/>
    </row>
    <row r="13651" spans="2:10" x14ac:dyDescent="0.25">
      <c r="B13651" s="27"/>
      <c r="D13651" s="27"/>
      <c r="E13651" s="27"/>
      <c r="I13651" s="27"/>
      <c r="J13651" s="27"/>
    </row>
    <row r="13652" spans="2:10" x14ac:dyDescent="0.25">
      <c r="B13652" s="27"/>
      <c r="D13652" s="27"/>
      <c r="E13652" s="27"/>
      <c r="I13652" s="27"/>
      <c r="J13652" s="27"/>
    </row>
    <row r="13653" spans="2:10" x14ac:dyDescent="0.25">
      <c r="B13653" s="27"/>
      <c r="D13653" s="27"/>
      <c r="E13653" s="27"/>
      <c r="I13653" s="27"/>
      <c r="J13653" s="27"/>
    </row>
    <row r="13654" spans="2:10" x14ac:dyDescent="0.25">
      <c r="B13654" s="27"/>
      <c r="D13654" s="27"/>
      <c r="E13654" s="27"/>
      <c r="I13654" s="27"/>
      <c r="J13654" s="27"/>
    </row>
    <row r="13655" spans="2:10" x14ac:dyDescent="0.25">
      <c r="B13655" s="27"/>
      <c r="D13655" s="27"/>
      <c r="E13655" s="27"/>
      <c r="I13655" s="27"/>
      <c r="J13655" s="27"/>
    </row>
    <row r="13656" spans="2:10" x14ac:dyDescent="0.25">
      <c r="B13656" s="27"/>
      <c r="D13656" s="27"/>
      <c r="E13656" s="27"/>
      <c r="I13656" s="27"/>
      <c r="J13656" s="27"/>
    </row>
    <row r="13657" spans="2:10" x14ac:dyDescent="0.25">
      <c r="B13657" s="27"/>
      <c r="D13657" s="27"/>
      <c r="E13657" s="27"/>
      <c r="I13657" s="27"/>
      <c r="J13657" s="27"/>
    </row>
    <row r="13658" spans="2:10" x14ac:dyDescent="0.25">
      <c r="B13658" s="27"/>
      <c r="D13658" s="27"/>
      <c r="E13658" s="27"/>
      <c r="I13658" s="27"/>
      <c r="J13658" s="27"/>
    </row>
    <row r="13659" spans="2:10" x14ac:dyDescent="0.25">
      <c r="B13659" s="27"/>
      <c r="D13659" s="27"/>
      <c r="E13659" s="27"/>
      <c r="I13659" s="27"/>
      <c r="J13659" s="27"/>
    </row>
    <row r="13660" spans="2:10" x14ac:dyDescent="0.25">
      <c r="B13660" s="27"/>
      <c r="D13660" s="27"/>
      <c r="E13660" s="27"/>
      <c r="I13660" s="27"/>
      <c r="J13660" s="27"/>
    </row>
    <row r="13661" spans="2:10" x14ac:dyDescent="0.25">
      <c r="B13661" s="27"/>
      <c r="D13661" s="27"/>
      <c r="E13661" s="27"/>
      <c r="I13661" s="27"/>
      <c r="J13661" s="27"/>
    </row>
    <row r="13662" spans="2:10" x14ac:dyDescent="0.25">
      <c r="B13662" s="27"/>
      <c r="D13662" s="27"/>
      <c r="E13662" s="27"/>
      <c r="I13662" s="27"/>
      <c r="J13662" s="27"/>
    </row>
    <row r="13663" spans="2:10" x14ac:dyDescent="0.25">
      <c r="B13663" s="27"/>
      <c r="D13663" s="27"/>
      <c r="E13663" s="27"/>
      <c r="I13663" s="27"/>
      <c r="J13663" s="27"/>
    </row>
    <row r="13664" spans="2:10" x14ac:dyDescent="0.25">
      <c r="B13664" s="27"/>
      <c r="D13664" s="27"/>
      <c r="E13664" s="27"/>
      <c r="I13664" s="27"/>
      <c r="J13664" s="27"/>
    </row>
    <row r="13665" spans="2:10" x14ac:dyDescent="0.25">
      <c r="B13665" s="27"/>
      <c r="D13665" s="27"/>
      <c r="E13665" s="27"/>
      <c r="I13665" s="27"/>
      <c r="J13665" s="27"/>
    </row>
    <row r="13666" spans="2:10" x14ac:dyDescent="0.25">
      <c r="B13666" s="27"/>
      <c r="D13666" s="27"/>
      <c r="E13666" s="27"/>
      <c r="I13666" s="27"/>
      <c r="J13666" s="27"/>
    </row>
    <row r="13667" spans="2:10" x14ac:dyDescent="0.25">
      <c r="B13667" s="27"/>
      <c r="D13667" s="27"/>
      <c r="E13667" s="27"/>
      <c r="I13667" s="27"/>
      <c r="J13667" s="27"/>
    </row>
    <row r="13668" spans="2:10" x14ac:dyDescent="0.25">
      <c r="B13668" s="27"/>
      <c r="D13668" s="27"/>
      <c r="E13668" s="27"/>
      <c r="I13668" s="27"/>
      <c r="J13668" s="27"/>
    </row>
    <row r="13669" spans="2:10" x14ac:dyDescent="0.25">
      <c r="B13669" s="27"/>
      <c r="D13669" s="27"/>
      <c r="E13669" s="27"/>
      <c r="I13669" s="27"/>
      <c r="J13669" s="27"/>
    </row>
    <row r="13670" spans="2:10" x14ac:dyDescent="0.25">
      <c r="B13670" s="27"/>
      <c r="D13670" s="27"/>
      <c r="E13670" s="27"/>
      <c r="I13670" s="27"/>
      <c r="J13670" s="27"/>
    </row>
    <row r="13671" spans="2:10" x14ac:dyDescent="0.25">
      <c r="B13671" s="27"/>
      <c r="D13671" s="27"/>
      <c r="E13671" s="27"/>
      <c r="I13671" s="27"/>
      <c r="J13671" s="27"/>
    </row>
    <row r="13672" spans="2:10" x14ac:dyDescent="0.25">
      <c r="B13672" s="27"/>
      <c r="D13672" s="27"/>
      <c r="E13672" s="27"/>
      <c r="I13672" s="27"/>
      <c r="J13672" s="27"/>
    </row>
    <row r="13673" spans="2:10" x14ac:dyDescent="0.25">
      <c r="B13673" s="27"/>
      <c r="D13673" s="27"/>
      <c r="E13673" s="27"/>
      <c r="I13673" s="27"/>
      <c r="J13673" s="27"/>
    </row>
    <row r="13674" spans="2:10" x14ac:dyDescent="0.25">
      <c r="B13674" s="27"/>
      <c r="D13674" s="27"/>
      <c r="E13674" s="27"/>
      <c r="I13674" s="27"/>
      <c r="J13674" s="27"/>
    </row>
    <row r="13675" spans="2:10" x14ac:dyDescent="0.25">
      <c r="B13675" s="27"/>
      <c r="D13675" s="27"/>
      <c r="E13675" s="27"/>
      <c r="I13675" s="27"/>
      <c r="J13675" s="27"/>
    </row>
    <row r="13676" spans="2:10" x14ac:dyDescent="0.25">
      <c r="B13676" s="27"/>
      <c r="D13676" s="27"/>
      <c r="E13676" s="27"/>
      <c r="I13676" s="27"/>
      <c r="J13676" s="27"/>
    </row>
    <row r="13677" spans="2:10" x14ac:dyDescent="0.25">
      <c r="B13677" s="27"/>
      <c r="D13677" s="27"/>
      <c r="E13677" s="27"/>
      <c r="I13677" s="27"/>
      <c r="J13677" s="27"/>
    </row>
    <row r="13678" spans="2:10" x14ac:dyDescent="0.25">
      <c r="B13678" s="27"/>
      <c r="D13678" s="27"/>
      <c r="E13678" s="27"/>
      <c r="I13678" s="27"/>
      <c r="J13678" s="27"/>
    </row>
    <row r="13679" spans="2:10" x14ac:dyDescent="0.25">
      <c r="B13679" s="27"/>
      <c r="D13679" s="27"/>
      <c r="E13679" s="27"/>
      <c r="I13679" s="27"/>
      <c r="J13679" s="27"/>
    </row>
    <row r="13680" spans="2:10" x14ac:dyDescent="0.25">
      <c r="B13680" s="27"/>
      <c r="D13680" s="27"/>
      <c r="E13680" s="27"/>
      <c r="I13680" s="27"/>
      <c r="J13680" s="27"/>
    </row>
    <row r="13681" spans="2:10" x14ac:dyDescent="0.25">
      <c r="B13681" s="27"/>
      <c r="D13681" s="27"/>
      <c r="E13681" s="27"/>
      <c r="I13681" s="27"/>
      <c r="J13681" s="27"/>
    </row>
    <row r="13682" spans="2:10" x14ac:dyDescent="0.25">
      <c r="B13682" s="27"/>
      <c r="D13682" s="27"/>
      <c r="E13682" s="27"/>
      <c r="I13682" s="27"/>
      <c r="J13682" s="27"/>
    </row>
    <row r="13683" spans="2:10" x14ac:dyDescent="0.25">
      <c r="B13683" s="27"/>
      <c r="D13683" s="27"/>
      <c r="E13683" s="27"/>
      <c r="I13683" s="27"/>
      <c r="J13683" s="27"/>
    </row>
    <row r="13684" spans="2:10" x14ac:dyDescent="0.25">
      <c r="B13684" s="27"/>
      <c r="D13684" s="27"/>
      <c r="E13684" s="27"/>
      <c r="I13684" s="27"/>
      <c r="J13684" s="27"/>
    </row>
    <row r="13685" spans="2:10" x14ac:dyDescent="0.25">
      <c r="B13685" s="27"/>
      <c r="D13685" s="27"/>
      <c r="E13685" s="27"/>
      <c r="I13685" s="27"/>
      <c r="J13685" s="27"/>
    </row>
    <row r="13686" spans="2:10" x14ac:dyDescent="0.25">
      <c r="B13686" s="27"/>
      <c r="D13686" s="27"/>
      <c r="E13686" s="27"/>
      <c r="I13686" s="27"/>
      <c r="J13686" s="27"/>
    </row>
    <row r="13687" spans="2:10" x14ac:dyDescent="0.25">
      <c r="B13687" s="27"/>
      <c r="D13687" s="27"/>
      <c r="E13687" s="27"/>
      <c r="I13687" s="27"/>
      <c r="J13687" s="27"/>
    </row>
    <row r="13688" spans="2:10" x14ac:dyDescent="0.25">
      <c r="B13688" s="27"/>
      <c r="D13688" s="27"/>
      <c r="E13688" s="27"/>
      <c r="I13688" s="27"/>
      <c r="J13688" s="27"/>
    </row>
    <row r="13689" spans="2:10" x14ac:dyDescent="0.25">
      <c r="B13689" s="27"/>
      <c r="D13689" s="27"/>
      <c r="E13689" s="27"/>
      <c r="I13689" s="27"/>
      <c r="J13689" s="27"/>
    </row>
    <row r="13690" spans="2:10" x14ac:dyDescent="0.25">
      <c r="B13690" s="27"/>
      <c r="D13690" s="27"/>
      <c r="E13690" s="27"/>
      <c r="I13690" s="27"/>
      <c r="J13690" s="27"/>
    </row>
    <row r="13691" spans="2:10" x14ac:dyDescent="0.25">
      <c r="B13691" s="27"/>
      <c r="D13691" s="27"/>
      <c r="E13691" s="27"/>
      <c r="I13691" s="27"/>
      <c r="J13691" s="27"/>
    </row>
    <row r="13692" spans="2:10" x14ac:dyDescent="0.25">
      <c r="B13692" s="27"/>
      <c r="D13692" s="27"/>
      <c r="E13692" s="27"/>
      <c r="I13692" s="27"/>
      <c r="J13692" s="27"/>
    </row>
    <row r="13693" spans="2:10" x14ac:dyDescent="0.25">
      <c r="B13693" s="27"/>
      <c r="D13693" s="27"/>
      <c r="E13693" s="27"/>
      <c r="I13693" s="27"/>
      <c r="J13693" s="27"/>
    </row>
    <row r="13694" spans="2:10" x14ac:dyDescent="0.25">
      <c r="B13694" s="27"/>
      <c r="D13694" s="27"/>
      <c r="E13694" s="27"/>
      <c r="I13694" s="27"/>
      <c r="J13694" s="27"/>
    </row>
    <row r="13695" spans="2:10" x14ac:dyDescent="0.25">
      <c r="B13695" s="27"/>
      <c r="D13695" s="27"/>
      <c r="E13695" s="27"/>
      <c r="I13695" s="27"/>
      <c r="J13695" s="27"/>
    </row>
    <row r="13696" spans="2:10" x14ac:dyDescent="0.25">
      <c r="B13696" s="27"/>
      <c r="D13696" s="27"/>
      <c r="E13696" s="27"/>
      <c r="I13696" s="27"/>
      <c r="J13696" s="27"/>
    </row>
    <row r="13697" spans="2:10" x14ac:dyDescent="0.25">
      <c r="B13697" s="27"/>
      <c r="D13697" s="27"/>
      <c r="E13697" s="27"/>
      <c r="I13697" s="27"/>
      <c r="J13697" s="27"/>
    </row>
    <row r="13698" spans="2:10" x14ac:dyDescent="0.25">
      <c r="B13698" s="27"/>
      <c r="D13698" s="27"/>
      <c r="E13698" s="27"/>
      <c r="I13698" s="27"/>
      <c r="J13698" s="27"/>
    </row>
    <row r="13699" spans="2:10" x14ac:dyDescent="0.25">
      <c r="B13699" s="27"/>
      <c r="D13699" s="27"/>
      <c r="E13699" s="27"/>
      <c r="I13699" s="27"/>
      <c r="J13699" s="27"/>
    </row>
    <row r="13700" spans="2:10" x14ac:dyDescent="0.25">
      <c r="B13700" s="27"/>
      <c r="D13700" s="27"/>
      <c r="E13700" s="27"/>
      <c r="I13700" s="27"/>
      <c r="J13700" s="27"/>
    </row>
    <row r="13701" spans="2:10" x14ac:dyDescent="0.25">
      <c r="B13701" s="27"/>
      <c r="D13701" s="27"/>
      <c r="E13701" s="27"/>
      <c r="I13701" s="27"/>
      <c r="J13701" s="27"/>
    </row>
    <row r="13702" spans="2:10" x14ac:dyDescent="0.25">
      <c r="B13702" s="27"/>
      <c r="D13702" s="27"/>
      <c r="E13702" s="27"/>
      <c r="I13702" s="27"/>
      <c r="J13702" s="27"/>
    </row>
    <row r="13703" spans="2:10" x14ac:dyDescent="0.25">
      <c r="B13703" s="27"/>
      <c r="D13703" s="27"/>
      <c r="E13703" s="27"/>
      <c r="I13703" s="27"/>
      <c r="J13703" s="27"/>
    </row>
    <row r="13704" spans="2:10" x14ac:dyDescent="0.25">
      <c r="B13704" s="27"/>
      <c r="D13704" s="27"/>
      <c r="E13704" s="27"/>
      <c r="I13704" s="27"/>
      <c r="J13704" s="27"/>
    </row>
    <row r="13705" spans="2:10" x14ac:dyDescent="0.25">
      <c r="B13705" s="27"/>
      <c r="D13705" s="27"/>
      <c r="E13705" s="27"/>
      <c r="I13705" s="27"/>
      <c r="J13705" s="27"/>
    </row>
    <row r="13706" spans="2:10" x14ac:dyDescent="0.25">
      <c r="B13706" s="27"/>
      <c r="D13706" s="27"/>
      <c r="E13706" s="27"/>
      <c r="I13706" s="27"/>
      <c r="J13706" s="27"/>
    </row>
    <row r="13707" spans="2:10" x14ac:dyDescent="0.25">
      <c r="B13707" s="27"/>
      <c r="D13707" s="27"/>
      <c r="E13707" s="27"/>
      <c r="I13707" s="27"/>
      <c r="J13707" s="27"/>
    </row>
    <row r="13708" spans="2:10" x14ac:dyDescent="0.25">
      <c r="B13708" s="27"/>
      <c r="D13708" s="27"/>
      <c r="E13708" s="27"/>
      <c r="I13708" s="27"/>
      <c r="J13708" s="27"/>
    </row>
    <row r="13709" spans="2:10" x14ac:dyDescent="0.25">
      <c r="B13709" s="27"/>
      <c r="D13709" s="27"/>
      <c r="E13709" s="27"/>
      <c r="I13709" s="27"/>
      <c r="J13709" s="27"/>
    </row>
    <row r="13710" spans="2:10" x14ac:dyDescent="0.25">
      <c r="B13710" s="27"/>
      <c r="D13710" s="27"/>
      <c r="E13710" s="27"/>
      <c r="I13710" s="27"/>
      <c r="J13710" s="27"/>
    </row>
    <row r="13711" spans="2:10" x14ac:dyDescent="0.25">
      <c r="B13711" s="27"/>
      <c r="D13711" s="27"/>
      <c r="E13711" s="27"/>
      <c r="I13711" s="27"/>
      <c r="J13711" s="27"/>
    </row>
    <row r="13712" spans="2:10" x14ac:dyDescent="0.25">
      <c r="B13712" s="27"/>
      <c r="D13712" s="27"/>
      <c r="E13712" s="27"/>
      <c r="I13712" s="27"/>
      <c r="J13712" s="27"/>
    </row>
    <row r="13713" spans="2:10" x14ac:dyDescent="0.25">
      <c r="B13713" s="27"/>
      <c r="D13713" s="27"/>
      <c r="E13713" s="27"/>
      <c r="I13713" s="27"/>
      <c r="J13713" s="27"/>
    </row>
    <row r="13714" spans="2:10" x14ac:dyDescent="0.25">
      <c r="B13714" s="27"/>
      <c r="D13714" s="27"/>
      <c r="E13714" s="27"/>
      <c r="I13714" s="27"/>
      <c r="J13714" s="27"/>
    </row>
    <row r="13715" spans="2:10" x14ac:dyDescent="0.25">
      <c r="B13715" s="27"/>
      <c r="D13715" s="27"/>
      <c r="E13715" s="27"/>
      <c r="I13715" s="27"/>
      <c r="J13715" s="27"/>
    </row>
    <row r="13716" spans="2:10" x14ac:dyDescent="0.25">
      <c r="B13716" s="27"/>
      <c r="D13716" s="27"/>
      <c r="E13716" s="27"/>
      <c r="I13716" s="27"/>
      <c r="J13716" s="27"/>
    </row>
    <row r="13717" spans="2:10" x14ac:dyDescent="0.25">
      <c r="B13717" s="27"/>
      <c r="D13717" s="27"/>
      <c r="E13717" s="27"/>
      <c r="I13717" s="27"/>
      <c r="J13717" s="27"/>
    </row>
    <row r="13718" spans="2:10" x14ac:dyDescent="0.25">
      <c r="B13718" s="27"/>
      <c r="D13718" s="27"/>
      <c r="E13718" s="27"/>
      <c r="I13718" s="27"/>
      <c r="J13718" s="27"/>
    </row>
    <row r="13719" spans="2:10" x14ac:dyDescent="0.25">
      <c r="B13719" s="27"/>
      <c r="D13719" s="27"/>
      <c r="E13719" s="27"/>
      <c r="I13719" s="27"/>
      <c r="J13719" s="27"/>
    </row>
    <row r="13720" spans="2:10" x14ac:dyDescent="0.25">
      <c r="B13720" s="27"/>
      <c r="D13720" s="27"/>
      <c r="E13720" s="27"/>
      <c r="I13720" s="27"/>
      <c r="J13720" s="27"/>
    </row>
    <row r="13721" spans="2:10" x14ac:dyDescent="0.25">
      <c r="B13721" s="27"/>
      <c r="D13721" s="27"/>
      <c r="E13721" s="27"/>
      <c r="I13721" s="27"/>
      <c r="J13721" s="27"/>
    </row>
    <row r="13722" spans="2:10" x14ac:dyDescent="0.25">
      <c r="B13722" s="27"/>
      <c r="D13722" s="27"/>
      <c r="E13722" s="27"/>
      <c r="I13722" s="27"/>
      <c r="J13722" s="27"/>
    </row>
    <row r="13723" spans="2:10" x14ac:dyDescent="0.25">
      <c r="B13723" s="27"/>
      <c r="D13723" s="27"/>
      <c r="E13723" s="27"/>
      <c r="I13723" s="27"/>
      <c r="J13723" s="27"/>
    </row>
    <row r="13724" spans="2:10" x14ac:dyDescent="0.25">
      <c r="B13724" s="27"/>
      <c r="D13724" s="27"/>
      <c r="E13724" s="27"/>
      <c r="I13724" s="27"/>
      <c r="J13724" s="27"/>
    </row>
    <row r="13725" spans="2:10" x14ac:dyDescent="0.25">
      <c r="B13725" s="27"/>
      <c r="D13725" s="27"/>
      <c r="E13725" s="27"/>
      <c r="I13725" s="27"/>
      <c r="J13725" s="27"/>
    </row>
    <row r="13726" spans="2:10" x14ac:dyDescent="0.25">
      <c r="B13726" s="27"/>
      <c r="D13726" s="27"/>
      <c r="E13726" s="27"/>
      <c r="I13726" s="27"/>
      <c r="J13726" s="27"/>
    </row>
    <row r="13727" spans="2:10" x14ac:dyDescent="0.25">
      <c r="B13727" s="27"/>
      <c r="D13727" s="27"/>
      <c r="E13727" s="27"/>
      <c r="I13727" s="27"/>
      <c r="J13727" s="27"/>
    </row>
    <row r="13728" spans="2:10" x14ac:dyDescent="0.25">
      <c r="B13728" s="27"/>
      <c r="D13728" s="27"/>
      <c r="E13728" s="27"/>
      <c r="I13728" s="27"/>
      <c r="J13728" s="27"/>
    </row>
    <row r="13729" spans="2:10" x14ac:dyDescent="0.25">
      <c r="B13729" s="27"/>
      <c r="D13729" s="27"/>
      <c r="E13729" s="27"/>
      <c r="I13729" s="27"/>
      <c r="J13729" s="27"/>
    </row>
    <row r="13730" spans="2:10" x14ac:dyDescent="0.25">
      <c r="B13730" s="27"/>
      <c r="D13730" s="27"/>
      <c r="E13730" s="27"/>
      <c r="I13730" s="27"/>
      <c r="J13730" s="27"/>
    </row>
    <row r="13731" spans="2:10" x14ac:dyDescent="0.25">
      <c r="B13731" s="27"/>
      <c r="D13731" s="27"/>
      <c r="E13731" s="27"/>
      <c r="I13731" s="27"/>
      <c r="J13731" s="27"/>
    </row>
    <row r="13732" spans="2:10" x14ac:dyDescent="0.25">
      <c r="B13732" s="27"/>
      <c r="D13732" s="27"/>
      <c r="E13732" s="27"/>
      <c r="I13732" s="27"/>
      <c r="J13732" s="27"/>
    </row>
    <row r="13733" spans="2:10" x14ac:dyDescent="0.25">
      <c r="B13733" s="27"/>
      <c r="D13733" s="27"/>
      <c r="E13733" s="27"/>
      <c r="I13733" s="27"/>
      <c r="J13733" s="27"/>
    </row>
    <row r="13734" spans="2:10" x14ac:dyDescent="0.25">
      <c r="B13734" s="27"/>
      <c r="D13734" s="27"/>
      <c r="E13734" s="27"/>
      <c r="I13734" s="27"/>
      <c r="J13734" s="27"/>
    </row>
    <row r="13735" spans="2:10" x14ac:dyDescent="0.25">
      <c r="B13735" s="27"/>
      <c r="D13735" s="27"/>
      <c r="E13735" s="27"/>
      <c r="I13735" s="27"/>
      <c r="J13735" s="27"/>
    </row>
    <row r="13736" spans="2:10" x14ac:dyDescent="0.25">
      <c r="B13736" s="27"/>
      <c r="D13736" s="27"/>
      <c r="E13736" s="27"/>
      <c r="I13736" s="27"/>
      <c r="J13736" s="27"/>
    </row>
    <row r="13737" spans="2:10" x14ac:dyDescent="0.25">
      <c r="B13737" s="27"/>
      <c r="D13737" s="27"/>
      <c r="E13737" s="27"/>
      <c r="I13737" s="27"/>
      <c r="J13737" s="27"/>
    </row>
    <row r="13738" spans="2:10" x14ac:dyDescent="0.25">
      <c r="B13738" s="27"/>
      <c r="D13738" s="27"/>
      <c r="E13738" s="27"/>
      <c r="I13738" s="27"/>
      <c r="J13738" s="27"/>
    </row>
    <row r="13739" spans="2:10" x14ac:dyDescent="0.25">
      <c r="B13739" s="27"/>
      <c r="D13739" s="27"/>
      <c r="E13739" s="27"/>
      <c r="I13739" s="27"/>
      <c r="J13739" s="27"/>
    </row>
    <row r="13740" spans="2:10" x14ac:dyDescent="0.25">
      <c r="B13740" s="27"/>
      <c r="D13740" s="27"/>
      <c r="E13740" s="27"/>
      <c r="I13740" s="27"/>
      <c r="J13740" s="27"/>
    </row>
    <row r="13741" spans="2:10" x14ac:dyDescent="0.25">
      <c r="B13741" s="27"/>
      <c r="D13741" s="27"/>
      <c r="E13741" s="27"/>
      <c r="I13741" s="27"/>
      <c r="J13741" s="27"/>
    </row>
    <row r="13742" spans="2:10" x14ac:dyDescent="0.25">
      <c r="B13742" s="27"/>
      <c r="D13742" s="27"/>
      <c r="E13742" s="27"/>
      <c r="I13742" s="27"/>
      <c r="J13742" s="27"/>
    </row>
    <row r="13743" spans="2:10" x14ac:dyDescent="0.25">
      <c r="B13743" s="27"/>
      <c r="D13743" s="27"/>
      <c r="E13743" s="27"/>
      <c r="I13743" s="27"/>
      <c r="J13743" s="27"/>
    </row>
    <row r="13744" spans="2:10" x14ac:dyDescent="0.25">
      <c r="B13744" s="27"/>
      <c r="D13744" s="27"/>
      <c r="E13744" s="27"/>
      <c r="I13744" s="27"/>
      <c r="J13744" s="27"/>
    </row>
    <row r="13745" spans="2:10" x14ac:dyDescent="0.25">
      <c r="B13745" s="27"/>
      <c r="D13745" s="27"/>
      <c r="E13745" s="27"/>
      <c r="I13745" s="27"/>
      <c r="J13745" s="27"/>
    </row>
    <row r="13746" spans="2:10" x14ac:dyDescent="0.25">
      <c r="B13746" s="27"/>
      <c r="D13746" s="27"/>
      <c r="E13746" s="27"/>
      <c r="I13746" s="27"/>
      <c r="J13746" s="27"/>
    </row>
    <row r="13747" spans="2:10" x14ac:dyDescent="0.25">
      <c r="B13747" s="27"/>
      <c r="D13747" s="27"/>
      <c r="E13747" s="27"/>
      <c r="I13747" s="27"/>
      <c r="J13747" s="27"/>
    </row>
    <row r="13748" spans="2:10" x14ac:dyDescent="0.25">
      <c r="B13748" s="27"/>
      <c r="D13748" s="27"/>
      <c r="E13748" s="27"/>
      <c r="I13748" s="27"/>
      <c r="J13748" s="27"/>
    </row>
    <row r="13749" spans="2:10" x14ac:dyDescent="0.25">
      <c r="B13749" s="27"/>
      <c r="D13749" s="27"/>
      <c r="E13749" s="27"/>
      <c r="I13749" s="27"/>
      <c r="J13749" s="27"/>
    </row>
    <row r="13750" spans="2:10" x14ac:dyDescent="0.25">
      <c r="B13750" s="27"/>
      <c r="D13750" s="27"/>
      <c r="E13750" s="27"/>
      <c r="I13750" s="27"/>
      <c r="J13750" s="27"/>
    </row>
    <row r="13751" spans="2:10" x14ac:dyDescent="0.25">
      <c r="B13751" s="27"/>
      <c r="D13751" s="27"/>
      <c r="E13751" s="27"/>
      <c r="I13751" s="27"/>
      <c r="J13751" s="27"/>
    </row>
    <row r="13752" spans="2:10" x14ac:dyDescent="0.25">
      <c r="B13752" s="27"/>
      <c r="D13752" s="27"/>
      <c r="E13752" s="27"/>
      <c r="I13752" s="27"/>
      <c r="J13752" s="27"/>
    </row>
    <row r="13753" spans="2:10" x14ac:dyDescent="0.25">
      <c r="B13753" s="27"/>
      <c r="D13753" s="27"/>
      <c r="E13753" s="27"/>
      <c r="I13753" s="27"/>
      <c r="J13753" s="27"/>
    </row>
    <row r="13754" spans="2:10" x14ac:dyDescent="0.25">
      <c r="B13754" s="27"/>
      <c r="D13754" s="27"/>
      <c r="E13754" s="27"/>
      <c r="I13754" s="27"/>
      <c r="J13754" s="27"/>
    </row>
    <row r="13755" spans="2:10" x14ac:dyDescent="0.25">
      <c r="B13755" s="27"/>
      <c r="D13755" s="27"/>
      <c r="E13755" s="27"/>
      <c r="I13755" s="27"/>
      <c r="J13755" s="27"/>
    </row>
    <row r="13756" spans="2:10" x14ac:dyDescent="0.25">
      <c r="B13756" s="27"/>
      <c r="D13756" s="27"/>
      <c r="E13756" s="27"/>
      <c r="I13756" s="27"/>
      <c r="J13756" s="27"/>
    </row>
    <row r="13757" spans="2:10" x14ac:dyDescent="0.25">
      <c r="B13757" s="27"/>
      <c r="D13757" s="27"/>
      <c r="E13757" s="27"/>
      <c r="I13757" s="27"/>
      <c r="J13757" s="27"/>
    </row>
    <row r="13758" spans="2:10" x14ac:dyDescent="0.25">
      <c r="B13758" s="27"/>
      <c r="D13758" s="27"/>
      <c r="E13758" s="27"/>
      <c r="I13758" s="27"/>
      <c r="J13758" s="27"/>
    </row>
    <row r="13759" spans="2:10" x14ac:dyDescent="0.25">
      <c r="B13759" s="27"/>
      <c r="D13759" s="27"/>
      <c r="E13759" s="27"/>
      <c r="I13759" s="27"/>
      <c r="J13759" s="27"/>
    </row>
    <row r="13760" spans="2:10" x14ac:dyDescent="0.25">
      <c r="B13760" s="27"/>
      <c r="D13760" s="27"/>
      <c r="E13760" s="27"/>
      <c r="I13760" s="27"/>
      <c r="J13760" s="27"/>
    </row>
    <row r="13761" spans="2:10" x14ac:dyDescent="0.25">
      <c r="B13761" s="27"/>
      <c r="D13761" s="27"/>
      <c r="E13761" s="27"/>
      <c r="I13761" s="27"/>
      <c r="J13761" s="27"/>
    </row>
    <row r="13762" spans="2:10" x14ac:dyDescent="0.25">
      <c r="B13762" s="27"/>
      <c r="D13762" s="27"/>
      <c r="E13762" s="27"/>
      <c r="I13762" s="27"/>
      <c r="J13762" s="27"/>
    </row>
    <row r="13763" spans="2:10" x14ac:dyDescent="0.25">
      <c r="B13763" s="27"/>
      <c r="D13763" s="27"/>
      <c r="E13763" s="27"/>
      <c r="I13763" s="27"/>
      <c r="J13763" s="27"/>
    </row>
    <row r="13764" spans="2:10" x14ac:dyDescent="0.25">
      <c r="B13764" s="27"/>
      <c r="D13764" s="27"/>
      <c r="E13764" s="27"/>
      <c r="I13764" s="27"/>
      <c r="J13764" s="27"/>
    </row>
    <row r="13765" spans="2:10" x14ac:dyDescent="0.25">
      <c r="B13765" s="27"/>
      <c r="D13765" s="27"/>
      <c r="E13765" s="27"/>
      <c r="I13765" s="27"/>
      <c r="J13765" s="27"/>
    </row>
    <row r="13766" spans="2:10" x14ac:dyDescent="0.25">
      <c r="B13766" s="27"/>
      <c r="D13766" s="27"/>
      <c r="E13766" s="27"/>
      <c r="I13766" s="27"/>
      <c r="J13766" s="27"/>
    </row>
    <row r="13767" spans="2:10" x14ac:dyDescent="0.25">
      <c r="B13767" s="27"/>
      <c r="D13767" s="27"/>
      <c r="E13767" s="27"/>
      <c r="I13767" s="27"/>
      <c r="J13767" s="27"/>
    </row>
    <row r="13768" spans="2:10" x14ac:dyDescent="0.25">
      <c r="B13768" s="27"/>
      <c r="D13768" s="27"/>
      <c r="E13768" s="27"/>
      <c r="I13768" s="27"/>
      <c r="J13768" s="27"/>
    </row>
    <row r="13769" spans="2:10" x14ac:dyDescent="0.25">
      <c r="B13769" s="27"/>
      <c r="D13769" s="27"/>
      <c r="E13769" s="27"/>
      <c r="I13769" s="27"/>
      <c r="J13769" s="27"/>
    </row>
    <row r="13770" spans="2:10" x14ac:dyDescent="0.25">
      <c r="B13770" s="27"/>
      <c r="D13770" s="27"/>
      <c r="E13770" s="27"/>
      <c r="I13770" s="27"/>
      <c r="J13770" s="27"/>
    </row>
    <row r="13771" spans="2:10" x14ac:dyDescent="0.25">
      <c r="B13771" s="27"/>
      <c r="D13771" s="27"/>
      <c r="E13771" s="27"/>
      <c r="I13771" s="27"/>
      <c r="J13771" s="27"/>
    </row>
    <row r="13772" spans="2:10" x14ac:dyDescent="0.25">
      <c r="B13772" s="27"/>
      <c r="D13772" s="27"/>
      <c r="E13772" s="27"/>
      <c r="I13772" s="27"/>
      <c r="J13772" s="27"/>
    </row>
    <row r="13773" spans="2:10" x14ac:dyDescent="0.25">
      <c r="B13773" s="27"/>
      <c r="D13773" s="27"/>
      <c r="E13773" s="27"/>
      <c r="I13773" s="27"/>
      <c r="J13773" s="27"/>
    </row>
    <row r="13774" spans="2:10" x14ac:dyDescent="0.25">
      <c r="B13774" s="27"/>
      <c r="D13774" s="27"/>
      <c r="E13774" s="27"/>
      <c r="I13774" s="27"/>
      <c r="J13774" s="27"/>
    </row>
    <row r="13775" spans="2:10" x14ac:dyDescent="0.25">
      <c r="B13775" s="27"/>
      <c r="D13775" s="27"/>
      <c r="E13775" s="27"/>
      <c r="I13775" s="27"/>
      <c r="J13775" s="27"/>
    </row>
    <row r="13776" spans="2:10" x14ac:dyDescent="0.25">
      <c r="B13776" s="27"/>
      <c r="D13776" s="27"/>
      <c r="E13776" s="27"/>
      <c r="I13776" s="27"/>
      <c r="J13776" s="27"/>
    </row>
    <row r="13777" spans="2:10" x14ac:dyDescent="0.25">
      <c r="B13777" s="27"/>
      <c r="D13777" s="27"/>
      <c r="E13777" s="27"/>
      <c r="I13777" s="27"/>
      <c r="J13777" s="27"/>
    </row>
    <row r="13778" spans="2:10" x14ac:dyDescent="0.25">
      <c r="B13778" s="27"/>
      <c r="D13778" s="27"/>
      <c r="E13778" s="27"/>
      <c r="I13778" s="27"/>
      <c r="J13778" s="27"/>
    </row>
    <row r="13779" spans="2:10" x14ac:dyDescent="0.25">
      <c r="B13779" s="27"/>
      <c r="D13779" s="27"/>
      <c r="E13779" s="27"/>
      <c r="I13779" s="27"/>
      <c r="J13779" s="27"/>
    </row>
    <row r="13780" spans="2:10" x14ac:dyDescent="0.25">
      <c r="B13780" s="27"/>
      <c r="D13780" s="27"/>
      <c r="E13780" s="27"/>
      <c r="I13780" s="27"/>
      <c r="J13780" s="27"/>
    </row>
    <row r="13781" spans="2:10" x14ac:dyDescent="0.25">
      <c r="B13781" s="27"/>
      <c r="D13781" s="27"/>
      <c r="E13781" s="27"/>
      <c r="I13781" s="27"/>
      <c r="J13781" s="27"/>
    </row>
    <row r="13782" spans="2:10" x14ac:dyDescent="0.25">
      <c r="B13782" s="27"/>
      <c r="D13782" s="27"/>
      <c r="E13782" s="27"/>
      <c r="I13782" s="27"/>
      <c r="J13782" s="27"/>
    </row>
    <row r="13783" spans="2:10" x14ac:dyDescent="0.25">
      <c r="B13783" s="27"/>
      <c r="D13783" s="27"/>
      <c r="E13783" s="27"/>
      <c r="I13783" s="27"/>
      <c r="J13783" s="27"/>
    </row>
    <row r="13784" spans="2:10" x14ac:dyDescent="0.25">
      <c r="B13784" s="27"/>
      <c r="D13784" s="27"/>
      <c r="E13784" s="27"/>
      <c r="I13784" s="27"/>
      <c r="J13784" s="27"/>
    </row>
    <row r="13785" spans="2:10" x14ac:dyDescent="0.25">
      <c r="B13785" s="27"/>
      <c r="D13785" s="27"/>
      <c r="E13785" s="27"/>
      <c r="I13785" s="27"/>
      <c r="J13785" s="27"/>
    </row>
    <row r="13786" spans="2:10" x14ac:dyDescent="0.25">
      <c r="B13786" s="27"/>
      <c r="D13786" s="27"/>
      <c r="E13786" s="27"/>
      <c r="I13786" s="27"/>
      <c r="J13786" s="27"/>
    </row>
    <row r="13787" spans="2:10" x14ac:dyDescent="0.25">
      <c r="B13787" s="27"/>
      <c r="D13787" s="27"/>
      <c r="E13787" s="27"/>
      <c r="I13787" s="27"/>
      <c r="J13787" s="27"/>
    </row>
    <row r="13788" spans="2:10" x14ac:dyDescent="0.25">
      <c r="B13788" s="27"/>
      <c r="D13788" s="27"/>
      <c r="E13788" s="27"/>
      <c r="I13788" s="27"/>
      <c r="J13788" s="27"/>
    </row>
    <row r="13789" spans="2:10" x14ac:dyDescent="0.25">
      <c r="B13789" s="27"/>
      <c r="D13789" s="27"/>
      <c r="E13789" s="27"/>
      <c r="I13789" s="27"/>
      <c r="J13789" s="27"/>
    </row>
    <row r="13790" spans="2:10" x14ac:dyDescent="0.25">
      <c r="B13790" s="27"/>
      <c r="D13790" s="27"/>
      <c r="E13790" s="27"/>
      <c r="I13790" s="27"/>
      <c r="J13790" s="27"/>
    </row>
    <row r="13791" spans="2:10" x14ac:dyDescent="0.25">
      <c r="B13791" s="27"/>
      <c r="D13791" s="27"/>
      <c r="E13791" s="27"/>
      <c r="I13791" s="27"/>
      <c r="J13791" s="27"/>
    </row>
    <row r="13792" spans="2:10" x14ac:dyDescent="0.25">
      <c r="B13792" s="27"/>
      <c r="D13792" s="27"/>
      <c r="E13792" s="27"/>
      <c r="I13792" s="27"/>
      <c r="J13792" s="27"/>
    </row>
    <row r="13793" spans="2:10" x14ac:dyDescent="0.25">
      <c r="B13793" s="27"/>
      <c r="D13793" s="27"/>
      <c r="E13793" s="27"/>
      <c r="I13793" s="27"/>
      <c r="J13793" s="27"/>
    </row>
    <row r="13794" spans="2:10" x14ac:dyDescent="0.25">
      <c r="B13794" s="27"/>
      <c r="D13794" s="27"/>
      <c r="E13794" s="27"/>
      <c r="I13794" s="27"/>
      <c r="J13794" s="27"/>
    </row>
    <row r="13795" spans="2:10" x14ac:dyDescent="0.25">
      <c r="B13795" s="27"/>
      <c r="D13795" s="27"/>
      <c r="E13795" s="27"/>
      <c r="I13795" s="27"/>
      <c r="J13795" s="27"/>
    </row>
    <row r="13796" spans="2:10" x14ac:dyDescent="0.25">
      <c r="B13796" s="27"/>
      <c r="D13796" s="27"/>
      <c r="E13796" s="27"/>
      <c r="I13796" s="27"/>
      <c r="J13796" s="27"/>
    </row>
    <row r="13797" spans="2:10" x14ac:dyDescent="0.25">
      <c r="B13797" s="27"/>
      <c r="D13797" s="27"/>
      <c r="E13797" s="27"/>
      <c r="I13797" s="27"/>
      <c r="J13797" s="27"/>
    </row>
    <row r="13798" spans="2:10" x14ac:dyDescent="0.25">
      <c r="B13798" s="27"/>
      <c r="D13798" s="27"/>
      <c r="E13798" s="27"/>
      <c r="I13798" s="27"/>
      <c r="J13798" s="27"/>
    </row>
    <row r="13799" spans="2:10" x14ac:dyDescent="0.25">
      <c r="B13799" s="27"/>
      <c r="D13799" s="27"/>
      <c r="E13799" s="27"/>
      <c r="I13799" s="27"/>
      <c r="J13799" s="27"/>
    </row>
    <row r="13800" spans="2:10" x14ac:dyDescent="0.25">
      <c r="B13800" s="27"/>
      <c r="D13800" s="27"/>
      <c r="E13800" s="27"/>
      <c r="I13800" s="27"/>
      <c r="J13800" s="27"/>
    </row>
    <row r="13801" spans="2:10" x14ac:dyDescent="0.25">
      <c r="B13801" s="27"/>
      <c r="D13801" s="27"/>
      <c r="E13801" s="27"/>
      <c r="I13801" s="27"/>
      <c r="J13801" s="27"/>
    </row>
    <row r="13802" spans="2:10" x14ac:dyDescent="0.25">
      <c r="B13802" s="27"/>
      <c r="D13802" s="27"/>
      <c r="E13802" s="27"/>
      <c r="I13802" s="27"/>
      <c r="J13802" s="27"/>
    </row>
    <row r="13803" spans="2:10" x14ac:dyDescent="0.25">
      <c r="B13803" s="27"/>
      <c r="D13803" s="27"/>
      <c r="E13803" s="27"/>
      <c r="I13803" s="27"/>
      <c r="J13803" s="27"/>
    </row>
    <row r="13804" spans="2:10" x14ac:dyDescent="0.25">
      <c r="B13804" s="27"/>
      <c r="D13804" s="27"/>
      <c r="E13804" s="27"/>
      <c r="I13804" s="27"/>
      <c r="J13804" s="27"/>
    </row>
    <row r="13805" spans="2:10" x14ac:dyDescent="0.25">
      <c r="B13805" s="27"/>
      <c r="D13805" s="27"/>
      <c r="E13805" s="27"/>
      <c r="I13805" s="27"/>
      <c r="J13805" s="27"/>
    </row>
    <row r="13806" spans="2:10" x14ac:dyDescent="0.25">
      <c r="B13806" s="27"/>
      <c r="D13806" s="27"/>
      <c r="E13806" s="27"/>
      <c r="I13806" s="27"/>
      <c r="J13806" s="27"/>
    </row>
    <row r="13807" spans="2:10" x14ac:dyDescent="0.25">
      <c r="B13807" s="27"/>
      <c r="D13807" s="27"/>
      <c r="E13807" s="27"/>
      <c r="I13807" s="27"/>
      <c r="J13807" s="27"/>
    </row>
    <row r="13808" spans="2:10" x14ac:dyDescent="0.25">
      <c r="B13808" s="27"/>
      <c r="D13808" s="27"/>
      <c r="E13808" s="27"/>
      <c r="I13808" s="27"/>
      <c r="J13808" s="27"/>
    </row>
    <row r="13809" spans="2:10" x14ac:dyDescent="0.25">
      <c r="B13809" s="27"/>
      <c r="D13809" s="27"/>
      <c r="E13809" s="27"/>
      <c r="I13809" s="27"/>
      <c r="J13809" s="27"/>
    </row>
    <row r="13810" spans="2:10" x14ac:dyDescent="0.25">
      <c r="B13810" s="27"/>
      <c r="D13810" s="27"/>
      <c r="E13810" s="27"/>
      <c r="I13810" s="27"/>
      <c r="J13810" s="27"/>
    </row>
    <row r="13811" spans="2:10" x14ac:dyDescent="0.25">
      <c r="B13811" s="27"/>
      <c r="D13811" s="27"/>
      <c r="E13811" s="27"/>
      <c r="I13811" s="27"/>
      <c r="J13811" s="27"/>
    </row>
    <row r="13812" spans="2:10" x14ac:dyDescent="0.25">
      <c r="B13812" s="27"/>
      <c r="D13812" s="27"/>
      <c r="E13812" s="27"/>
      <c r="I13812" s="27"/>
      <c r="J13812" s="27"/>
    </row>
    <row r="13813" spans="2:10" x14ac:dyDescent="0.25">
      <c r="B13813" s="27"/>
      <c r="D13813" s="27"/>
      <c r="E13813" s="27"/>
      <c r="I13813" s="27"/>
      <c r="J13813" s="27"/>
    </row>
    <row r="13814" spans="2:10" x14ac:dyDescent="0.25">
      <c r="B13814" s="27"/>
      <c r="D13814" s="27"/>
      <c r="E13814" s="27"/>
      <c r="I13814" s="27"/>
      <c r="J13814" s="27"/>
    </row>
    <row r="13815" spans="2:10" x14ac:dyDescent="0.25">
      <c r="B13815" s="27"/>
      <c r="D13815" s="27"/>
      <c r="E13815" s="27"/>
      <c r="I13815" s="27"/>
      <c r="J13815" s="27"/>
    </row>
    <row r="13816" spans="2:10" x14ac:dyDescent="0.25">
      <c r="B13816" s="27"/>
      <c r="D13816" s="27"/>
      <c r="E13816" s="27"/>
      <c r="I13816" s="27"/>
      <c r="J13816" s="27"/>
    </row>
    <row r="13817" spans="2:10" x14ac:dyDescent="0.25">
      <c r="B13817" s="27"/>
      <c r="D13817" s="27"/>
      <c r="E13817" s="27"/>
      <c r="I13817" s="27"/>
      <c r="J13817" s="27"/>
    </row>
    <row r="13818" spans="2:10" x14ac:dyDescent="0.25">
      <c r="B13818" s="27"/>
      <c r="D13818" s="27"/>
      <c r="E13818" s="27"/>
      <c r="I13818" s="27"/>
      <c r="J13818" s="27"/>
    </row>
    <row r="13819" spans="2:10" x14ac:dyDescent="0.25">
      <c r="B13819" s="27"/>
      <c r="D13819" s="27"/>
      <c r="E13819" s="27"/>
      <c r="I13819" s="27"/>
      <c r="J13819" s="27"/>
    </row>
    <row r="13820" spans="2:10" x14ac:dyDescent="0.25">
      <c r="B13820" s="27"/>
      <c r="D13820" s="27"/>
      <c r="E13820" s="27"/>
      <c r="I13820" s="27"/>
      <c r="J13820" s="27"/>
    </row>
    <row r="13821" spans="2:10" x14ac:dyDescent="0.25">
      <c r="B13821" s="27"/>
      <c r="D13821" s="27"/>
      <c r="E13821" s="27"/>
      <c r="I13821" s="27"/>
      <c r="J13821" s="27"/>
    </row>
    <row r="13822" spans="2:10" x14ac:dyDescent="0.25">
      <c r="B13822" s="27"/>
      <c r="D13822" s="27"/>
      <c r="E13822" s="27"/>
      <c r="I13822" s="27"/>
      <c r="J13822" s="27"/>
    </row>
    <row r="13823" spans="2:10" x14ac:dyDescent="0.25">
      <c r="B13823" s="27"/>
      <c r="D13823" s="27"/>
      <c r="E13823" s="27"/>
      <c r="I13823" s="27"/>
      <c r="J13823" s="27"/>
    </row>
    <row r="13824" spans="2:10" x14ac:dyDescent="0.25">
      <c r="B13824" s="27"/>
      <c r="D13824" s="27"/>
      <c r="E13824" s="27"/>
      <c r="I13824" s="27"/>
      <c r="J13824" s="27"/>
    </row>
    <row r="13825" spans="2:10" x14ac:dyDescent="0.25">
      <c r="B13825" s="27"/>
      <c r="D13825" s="27"/>
      <c r="E13825" s="27"/>
      <c r="I13825" s="27"/>
      <c r="J13825" s="27"/>
    </row>
    <row r="13826" spans="2:10" x14ac:dyDescent="0.25">
      <c r="B13826" s="27"/>
      <c r="D13826" s="27"/>
      <c r="E13826" s="27"/>
      <c r="I13826" s="27"/>
      <c r="J13826" s="27"/>
    </row>
    <row r="13827" spans="2:10" x14ac:dyDescent="0.25">
      <c r="B13827" s="27"/>
      <c r="D13827" s="27"/>
      <c r="E13827" s="27"/>
      <c r="I13827" s="27"/>
      <c r="J13827" s="27"/>
    </row>
    <row r="13828" spans="2:10" x14ac:dyDescent="0.25">
      <c r="B13828" s="27"/>
      <c r="D13828" s="27"/>
      <c r="E13828" s="27"/>
      <c r="I13828" s="27"/>
      <c r="J13828" s="27"/>
    </row>
    <row r="13829" spans="2:10" x14ac:dyDescent="0.25">
      <c r="B13829" s="27"/>
      <c r="D13829" s="27"/>
      <c r="E13829" s="27"/>
      <c r="I13829" s="27"/>
      <c r="J13829" s="27"/>
    </row>
    <row r="13830" spans="2:10" x14ac:dyDescent="0.25">
      <c r="B13830" s="27"/>
      <c r="D13830" s="27"/>
      <c r="E13830" s="27"/>
      <c r="I13830" s="27"/>
      <c r="J13830" s="27"/>
    </row>
    <row r="13831" spans="2:10" x14ac:dyDescent="0.25">
      <c r="B13831" s="27"/>
      <c r="D13831" s="27"/>
      <c r="E13831" s="27"/>
      <c r="I13831" s="27"/>
      <c r="J13831" s="27"/>
    </row>
    <row r="13832" spans="2:10" x14ac:dyDescent="0.25">
      <c r="B13832" s="27"/>
      <c r="D13832" s="27"/>
      <c r="E13832" s="27"/>
      <c r="I13832" s="27"/>
      <c r="J13832" s="27"/>
    </row>
    <row r="13833" spans="2:10" x14ac:dyDescent="0.25">
      <c r="B13833" s="27"/>
      <c r="D13833" s="27"/>
      <c r="E13833" s="27"/>
      <c r="I13833" s="27"/>
      <c r="J13833" s="27"/>
    </row>
    <row r="13834" spans="2:10" x14ac:dyDescent="0.25">
      <c r="B13834" s="27"/>
      <c r="D13834" s="27"/>
      <c r="E13834" s="27"/>
      <c r="I13834" s="27"/>
      <c r="J13834" s="27"/>
    </row>
    <row r="13835" spans="2:10" x14ac:dyDescent="0.25">
      <c r="B13835" s="27"/>
      <c r="D13835" s="27"/>
      <c r="E13835" s="27"/>
      <c r="I13835" s="27"/>
      <c r="J13835" s="27"/>
    </row>
    <row r="13836" spans="2:10" x14ac:dyDescent="0.25">
      <c r="B13836" s="27"/>
      <c r="D13836" s="27"/>
      <c r="E13836" s="27"/>
      <c r="I13836" s="27"/>
      <c r="J13836" s="27"/>
    </row>
    <row r="13837" spans="2:10" x14ac:dyDescent="0.25">
      <c r="B13837" s="27"/>
      <c r="D13837" s="27"/>
      <c r="E13837" s="27"/>
      <c r="I13837" s="27"/>
      <c r="J13837" s="27"/>
    </row>
    <row r="13838" spans="2:10" x14ac:dyDescent="0.25">
      <c r="B13838" s="27"/>
      <c r="D13838" s="27"/>
      <c r="E13838" s="27"/>
      <c r="I13838" s="27"/>
      <c r="J13838" s="27"/>
    </row>
    <row r="13839" spans="2:10" x14ac:dyDescent="0.25">
      <c r="B13839" s="27"/>
      <c r="D13839" s="27"/>
      <c r="E13839" s="27"/>
      <c r="I13839" s="27"/>
      <c r="J13839" s="27"/>
    </row>
    <row r="13840" spans="2:10" x14ac:dyDescent="0.25">
      <c r="B13840" s="27"/>
      <c r="D13840" s="27"/>
      <c r="E13840" s="27"/>
      <c r="I13840" s="27"/>
      <c r="J13840" s="27"/>
    </row>
    <row r="13841" spans="2:10" x14ac:dyDescent="0.25">
      <c r="B13841" s="27"/>
      <c r="D13841" s="27"/>
      <c r="E13841" s="27"/>
      <c r="I13841" s="27"/>
      <c r="J13841" s="27"/>
    </row>
    <row r="13842" spans="2:10" x14ac:dyDescent="0.25">
      <c r="B13842" s="27"/>
      <c r="D13842" s="27"/>
      <c r="E13842" s="27"/>
      <c r="I13842" s="27"/>
      <c r="J13842" s="27"/>
    </row>
    <row r="13843" spans="2:10" x14ac:dyDescent="0.25">
      <c r="B13843" s="27"/>
      <c r="D13843" s="27"/>
      <c r="E13843" s="27"/>
      <c r="I13843" s="27"/>
      <c r="J13843" s="27"/>
    </row>
    <row r="13844" spans="2:10" x14ac:dyDescent="0.25">
      <c r="B13844" s="27"/>
      <c r="D13844" s="27"/>
      <c r="E13844" s="27"/>
      <c r="I13844" s="27"/>
      <c r="J13844" s="27"/>
    </row>
    <row r="13845" spans="2:10" x14ac:dyDescent="0.25">
      <c r="B13845" s="27"/>
      <c r="D13845" s="27"/>
      <c r="E13845" s="27"/>
      <c r="I13845" s="27"/>
      <c r="J13845" s="27"/>
    </row>
    <row r="13846" spans="2:10" x14ac:dyDescent="0.25">
      <c r="B13846" s="27"/>
      <c r="D13846" s="27"/>
      <c r="E13846" s="27"/>
      <c r="I13846" s="27"/>
      <c r="J13846" s="27"/>
    </row>
    <row r="13847" spans="2:10" x14ac:dyDescent="0.25">
      <c r="B13847" s="27"/>
      <c r="D13847" s="27"/>
      <c r="E13847" s="27"/>
      <c r="I13847" s="27"/>
      <c r="J13847" s="27"/>
    </row>
    <row r="13848" spans="2:10" x14ac:dyDescent="0.25">
      <c r="B13848" s="27"/>
      <c r="D13848" s="27"/>
      <c r="E13848" s="27"/>
      <c r="I13848" s="27"/>
      <c r="J13848" s="27"/>
    </row>
    <row r="13849" spans="2:10" x14ac:dyDescent="0.25">
      <c r="B13849" s="27"/>
      <c r="D13849" s="27"/>
      <c r="E13849" s="27"/>
      <c r="I13849" s="27"/>
      <c r="J13849" s="27"/>
    </row>
    <row r="13850" spans="2:10" x14ac:dyDescent="0.25">
      <c r="B13850" s="27"/>
      <c r="D13850" s="27"/>
      <c r="E13850" s="27"/>
      <c r="I13850" s="27"/>
      <c r="J13850" s="27"/>
    </row>
    <row r="13851" spans="2:10" x14ac:dyDescent="0.25">
      <c r="B13851" s="27"/>
      <c r="D13851" s="27"/>
      <c r="E13851" s="27"/>
      <c r="I13851" s="27"/>
      <c r="J13851" s="27"/>
    </row>
    <row r="13852" spans="2:10" x14ac:dyDescent="0.25">
      <c r="B13852" s="27"/>
      <c r="D13852" s="27"/>
      <c r="E13852" s="27"/>
      <c r="I13852" s="27"/>
      <c r="J13852" s="27"/>
    </row>
    <row r="13853" spans="2:10" x14ac:dyDescent="0.25">
      <c r="B13853" s="27"/>
      <c r="D13853" s="27"/>
      <c r="E13853" s="27"/>
      <c r="I13853" s="27"/>
      <c r="J13853" s="27"/>
    </row>
    <row r="13854" spans="2:10" x14ac:dyDescent="0.25">
      <c r="B13854" s="27"/>
      <c r="D13854" s="27"/>
      <c r="E13854" s="27"/>
      <c r="I13854" s="27"/>
      <c r="J13854" s="27"/>
    </row>
    <row r="13855" spans="2:10" x14ac:dyDescent="0.25">
      <c r="B13855" s="27"/>
      <c r="D13855" s="27"/>
      <c r="E13855" s="27"/>
      <c r="I13855" s="27"/>
      <c r="J13855" s="27"/>
    </row>
    <row r="13856" spans="2:10" x14ac:dyDescent="0.25">
      <c r="B13856" s="27"/>
      <c r="D13856" s="27"/>
      <c r="E13856" s="27"/>
      <c r="I13856" s="27"/>
      <c r="J13856" s="27"/>
    </row>
    <row r="13857" spans="2:10" x14ac:dyDescent="0.25">
      <c r="B13857" s="27"/>
      <c r="D13857" s="27"/>
      <c r="E13857" s="27"/>
      <c r="I13857" s="27"/>
      <c r="J13857" s="27"/>
    </row>
    <row r="13858" spans="2:10" x14ac:dyDescent="0.25">
      <c r="B13858" s="27"/>
      <c r="D13858" s="27"/>
      <c r="E13858" s="27"/>
      <c r="I13858" s="27"/>
      <c r="J13858" s="27"/>
    </row>
    <row r="13859" spans="2:10" x14ac:dyDescent="0.25">
      <c r="B13859" s="27"/>
      <c r="D13859" s="27"/>
      <c r="E13859" s="27"/>
      <c r="I13859" s="27"/>
      <c r="J13859" s="27"/>
    </row>
    <row r="13860" spans="2:10" x14ac:dyDescent="0.25">
      <c r="B13860" s="27"/>
      <c r="D13860" s="27"/>
      <c r="E13860" s="27"/>
      <c r="I13860" s="27"/>
      <c r="J13860" s="27"/>
    </row>
    <row r="13861" spans="2:10" x14ac:dyDescent="0.25">
      <c r="B13861" s="27"/>
      <c r="D13861" s="27"/>
      <c r="E13861" s="27"/>
      <c r="I13861" s="27"/>
      <c r="J13861" s="27"/>
    </row>
    <row r="13862" spans="2:10" x14ac:dyDescent="0.25">
      <c r="B13862" s="27"/>
      <c r="D13862" s="27"/>
      <c r="E13862" s="27"/>
      <c r="I13862" s="27"/>
      <c r="J13862" s="27"/>
    </row>
    <row r="13863" spans="2:10" x14ac:dyDescent="0.25">
      <c r="B13863" s="27"/>
      <c r="D13863" s="27"/>
      <c r="E13863" s="27"/>
      <c r="I13863" s="27"/>
      <c r="J13863" s="27"/>
    </row>
    <row r="13864" spans="2:10" x14ac:dyDescent="0.25">
      <c r="B13864" s="27"/>
      <c r="D13864" s="27"/>
      <c r="E13864" s="27"/>
      <c r="I13864" s="27"/>
      <c r="J13864" s="27"/>
    </row>
    <row r="13865" spans="2:10" x14ac:dyDescent="0.25">
      <c r="B13865" s="27"/>
      <c r="D13865" s="27"/>
      <c r="E13865" s="27"/>
      <c r="I13865" s="27"/>
      <c r="J13865" s="27"/>
    </row>
    <row r="13866" spans="2:10" x14ac:dyDescent="0.25">
      <c r="B13866" s="27"/>
      <c r="D13866" s="27"/>
      <c r="E13866" s="27"/>
      <c r="I13866" s="27"/>
      <c r="J13866" s="27"/>
    </row>
    <row r="13867" spans="2:10" x14ac:dyDescent="0.25">
      <c r="B13867" s="27"/>
      <c r="D13867" s="27"/>
      <c r="E13867" s="27"/>
      <c r="I13867" s="27"/>
      <c r="J13867" s="27"/>
    </row>
    <row r="13868" spans="2:10" x14ac:dyDescent="0.25">
      <c r="B13868" s="27"/>
      <c r="D13868" s="27"/>
      <c r="E13868" s="27"/>
      <c r="I13868" s="27"/>
      <c r="J13868" s="27"/>
    </row>
    <row r="13869" spans="2:10" x14ac:dyDescent="0.25">
      <c r="B13869" s="27"/>
      <c r="D13869" s="27"/>
      <c r="E13869" s="27"/>
      <c r="I13869" s="27"/>
      <c r="J13869" s="27"/>
    </row>
    <row r="13870" spans="2:10" x14ac:dyDescent="0.25">
      <c r="B13870" s="27"/>
      <c r="D13870" s="27"/>
      <c r="E13870" s="27"/>
      <c r="I13870" s="27"/>
      <c r="J13870" s="27"/>
    </row>
    <row r="13871" spans="2:10" x14ac:dyDescent="0.25">
      <c r="B13871" s="27"/>
      <c r="D13871" s="27"/>
      <c r="E13871" s="27"/>
      <c r="I13871" s="27"/>
      <c r="J13871" s="27"/>
    </row>
    <row r="13872" spans="2:10" x14ac:dyDescent="0.25">
      <c r="B13872" s="27"/>
      <c r="D13872" s="27"/>
      <c r="E13872" s="27"/>
      <c r="I13872" s="27"/>
      <c r="J13872" s="27"/>
    </row>
    <row r="13873" spans="2:10" x14ac:dyDescent="0.25">
      <c r="B13873" s="27"/>
      <c r="D13873" s="27"/>
      <c r="E13873" s="27"/>
      <c r="I13873" s="27"/>
      <c r="J13873" s="27"/>
    </row>
    <row r="13874" spans="2:10" x14ac:dyDescent="0.25">
      <c r="B13874" s="27"/>
      <c r="D13874" s="27"/>
      <c r="E13874" s="27"/>
      <c r="I13874" s="27"/>
      <c r="J13874" s="27"/>
    </row>
    <row r="13875" spans="2:10" x14ac:dyDescent="0.25">
      <c r="B13875" s="27"/>
      <c r="D13875" s="27"/>
      <c r="E13875" s="27"/>
      <c r="I13875" s="27"/>
      <c r="J13875" s="27"/>
    </row>
    <row r="13876" spans="2:10" x14ac:dyDescent="0.25">
      <c r="B13876" s="27"/>
      <c r="D13876" s="27"/>
      <c r="E13876" s="27"/>
      <c r="I13876" s="27"/>
      <c r="J13876" s="27"/>
    </row>
    <row r="13877" spans="2:10" x14ac:dyDescent="0.25">
      <c r="B13877" s="27"/>
      <c r="D13877" s="27"/>
      <c r="E13877" s="27"/>
      <c r="I13877" s="27"/>
      <c r="J13877" s="27"/>
    </row>
    <row r="13878" spans="2:10" x14ac:dyDescent="0.25">
      <c r="B13878" s="27"/>
      <c r="D13878" s="27"/>
      <c r="E13878" s="27"/>
      <c r="I13878" s="27"/>
      <c r="J13878" s="27"/>
    </row>
    <row r="13879" spans="2:10" x14ac:dyDescent="0.25">
      <c r="B13879" s="27"/>
      <c r="D13879" s="27"/>
      <c r="E13879" s="27"/>
      <c r="I13879" s="27"/>
      <c r="J13879" s="27"/>
    </row>
    <row r="13880" spans="2:10" x14ac:dyDescent="0.25">
      <c r="B13880" s="27"/>
      <c r="D13880" s="27"/>
      <c r="E13880" s="27"/>
      <c r="I13880" s="27"/>
      <c r="J13880" s="27"/>
    </row>
    <row r="13881" spans="2:10" x14ac:dyDescent="0.25">
      <c r="B13881" s="27"/>
      <c r="D13881" s="27"/>
      <c r="E13881" s="27"/>
      <c r="I13881" s="27"/>
      <c r="J13881" s="27"/>
    </row>
    <row r="13882" spans="2:10" x14ac:dyDescent="0.25">
      <c r="B13882" s="27"/>
      <c r="D13882" s="27"/>
      <c r="E13882" s="27"/>
      <c r="I13882" s="27"/>
      <c r="J13882" s="27"/>
    </row>
    <row r="13883" spans="2:10" x14ac:dyDescent="0.25">
      <c r="B13883" s="27"/>
      <c r="D13883" s="27"/>
      <c r="E13883" s="27"/>
      <c r="I13883" s="27"/>
      <c r="J13883" s="27"/>
    </row>
    <row r="13884" spans="2:10" x14ac:dyDescent="0.25">
      <c r="B13884" s="27"/>
      <c r="D13884" s="27"/>
      <c r="E13884" s="27"/>
      <c r="I13884" s="27"/>
      <c r="J13884" s="27"/>
    </row>
    <row r="13885" spans="2:10" x14ac:dyDescent="0.25">
      <c r="B13885" s="27"/>
      <c r="D13885" s="27"/>
      <c r="E13885" s="27"/>
      <c r="I13885" s="27"/>
      <c r="J13885" s="27"/>
    </row>
    <row r="13886" spans="2:10" x14ac:dyDescent="0.25">
      <c r="B13886" s="27"/>
      <c r="D13886" s="27"/>
      <c r="E13886" s="27"/>
      <c r="I13886" s="27"/>
      <c r="J13886" s="27"/>
    </row>
    <row r="13887" spans="2:10" x14ac:dyDescent="0.25">
      <c r="B13887" s="27"/>
      <c r="D13887" s="27"/>
      <c r="E13887" s="27"/>
      <c r="I13887" s="27"/>
      <c r="J13887" s="27"/>
    </row>
    <row r="13888" spans="2:10" x14ac:dyDescent="0.25">
      <c r="B13888" s="27"/>
      <c r="D13888" s="27"/>
      <c r="E13888" s="27"/>
      <c r="I13888" s="27"/>
      <c r="J13888" s="27"/>
    </row>
    <row r="13889" spans="2:10" x14ac:dyDescent="0.25">
      <c r="B13889" s="27"/>
      <c r="D13889" s="27"/>
      <c r="E13889" s="27"/>
      <c r="I13889" s="27"/>
      <c r="J13889" s="27"/>
    </row>
    <row r="13890" spans="2:10" x14ac:dyDescent="0.25">
      <c r="B13890" s="27"/>
      <c r="D13890" s="27"/>
      <c r="E13890" s="27"/>
      <c r="I13890" s="27"/>
      <c r="J13890" s="27"/>
    </row>
    <row r="13891" spans="2:10" x14ac:dyDescent="0.25">
      <c r="B13891" s="27"/>
      <c r="D13891" s="27"/>
      <c r="E13891" s="27"/>
      <c r="I13891" s="27"/>
      <c r="J13891" s="27"/>
    </row>
    <row r="13892" spans="2:10" x14ac:dyDescent="0.25">
      <c r="B13892" s="27"/>
      <c r="D13892" s="27"/>
      <c r="E13892" s="27"/>
      <c r="I13892" s="27"/>
      <c r="J13892" s="27"/>
    </row>
    <row r="13893" spans="2:10" x14ac:dyDescent="0.25">
      <c r="B13893" s="27"/>
      <c r="D13893" s="27"/>
      <c r="E13893" s="27"/>
      <c r="I13893" s="27"/>
      <c r="J13893" s="27"/>
    </row>
    <row r="13894" spans="2:10" x14ac:dyDescent="0.25">
      <c r="B13894" s="27"/>
      <c r="D13894" s="27"/>
      <c r="E13894" s="27"/>
      <c r="I13894" s="27"/>
      <c r="J13894" s="27"/>
    </row>
    <row r="13895" spans="2:10" x14ac:dyDescent="0.25">
      <c r="B13895" s="27"/>
      <c r="D13895" s="27"/>
      <c r="E13895" s="27"/>
      <c r="I13895" s="27"/>
      <c r="J13895" s="27"/>
    </row>
    <row r="13896" spans="2:10" x14ac:dyDescent="0.25">
      <c r="B13896" s="27"/>
      <c r="D13896" s="27"/>
      <c r="E13896" s="27"/>
      <c r="I13896" s="27"/>
      <c r="J13896" s="27"/>
    </row>
    <row r="13897" spans="2:10" x14ac:dyDescent="0.25">
      <c r="B13897" s="27"/>
      <c r="D13897" s="27"/>
      <c r="E13897" s="27"/>
      <c r="I13897" s="27"/>
      <c r="J13897" s="27"/>
    </row>
    <row r="13898" spans="2:10" x14ac:dyDescent="0.25">
      <c r="B13898" s="27"/>
      <c r="D13898" s="27"/>
      <c r="E13898" s="27"/>
      <c r="I13898" s="27"/>
      <c r="J13898" s="27"/>
    </row>
    <row r="13899" spans="2:10" x14ac:dyDescent="0.25">
      <c r="B13899" s="27"/>
      <c r="D13899" s="27"/>
      <c r="E13899" s="27"/>
      <c r="I13899" s="27"/>
      <c r="J13899" s="27"/>
    </row>
    <row r="13900" spans="2:10" x14ac:dyDescent="0.25">
      <c r="B13900" s="27"/>
      <c r="D13900" s="27"/>
      <c r="E13900" s="27"/>
      <c r="I13900" s="27"/>
      <c r="J13900" s="27"/>
    </row>
    <row r="13901" spans="2:10" x14ac:dyDescent="0.25">
      <c r="B13901" s="27"/>
      <c r="D13901" s="27"/>
      <c r="E13901" s="27"/>
      <c r="I13901" s="27"/>
      <c r="J13901" s="27"/>
    </row>
    <row r="13902" spans="2:10" x14ac:dyDescent="0.25">
      <c r="B13902" s="27"/>
      <c r="D13902" s="27"/>
      <c r="E13902" s="27"/>
      <c r="I13902" s="27"/>
      <c r="J13902" s="27"/>
    </row>
    <row r="13903" spans="2:10" x14ac:dyDescent="0.25">
      <c r="B13903" s="27"/>
      <c r="D13903" s="27"/>
      <c r="E13903" s="27"/>
      <c r="I13903" s="27"/>
      <c r="J13903" s="27"/>
    </row>
    <row r="13904" spans="2:10" x14ac:dyDescent="0.25">
      <c r="B13904" s="27"/>
      <c r="D13904" s="27"/>
      <c r="E13904" s="27"/>
      <c r="I13904" s="27"/>
      <c r="J13904" s="27"/>
    </row>
    <row r="13905" spans="2:10" x14ac:dyDescent="0.25">
      <c r="B13905" s="27"/>
      <c r="D13905" s="27"/>
      <c r="E13905" s="27"/>
      <c r="I13905" s="27"/>
      <c r="J13905" s="27"/>
    </row>
    <row r="13906" spans="2:10" x14ac:dyDescent="0.25">
      <c r="B13906" s="27"/>
      <c r="D13906" s="27"/>
      <c r="E13906" s="27"/>
      <c r="I13906" s="27"/>
      <c r="J13906" s="27"/>
    </row>
    <row r="13907" spans="2:10" x14ac:dyDescent="0.25">
      <c r="B13907" s="27"/>
      <c r="D13907" s="27"/>
      <c r="E13907" s="27"/>
      <c r="I13907" s="27"/>
      <c r="J13907" s="27"/>
    </row>
    <row r="13908" spans="2:10" x14ac:dyDescent="0.25">
      <c r="B13908" s="27"/>
      <c r="D13908" s="27"/>
      <c r="E13908" s="27"/>
      <c r="I13908" s="27"/>
      <c r="J13908" s="27"/>
    </row>
    <row r="13909" spans="2:10" x14ac:dyDescent="0.25">
      <c r="B13909" s="27"/>
      <c r="D13909" s="27"/>
      <c r="E13909" s="27"/>
      <c r="I13909" s="27"/>
      <c r="J13909" s="27"/>
    </row>
    <row r="13910" spans="2:10" x14ac:dyDescent="0.25">
      <c r="B13910" s="27"/>
      <c r="D13910" s="27"/>
      <c r="E13910" s="27"/>
      <c r="I13910" s="27"/>
      <c r="J13910" s="27"/>
    </row>
    <row r="13911" spans="2:10" x14ac:dyDescent="0.25">
      <c r="B13911" s="27"/>
      <c r="D13911" s="27"/>
      <c r="E13911" s="27"/>
      <c r="I13911" s="27"/>
      <c r="J13911" s="27"/>
    </row>
    <row r="13912" spans="2:10" x14ac:dyDescent="0.25">
      <c r="B13912" s="27"/>
      <c r="D13912" s="27"/>
      <c r="E13912" s="27"/>
      <c r="I13912" s="27"/>
      <c r="J13912" s="27"/>
    </row>
    <row r="13913" spans="2:10" x14ac:dyDescent="0.25">
      <c r="B13913" s="27"/>
      <c r="D13913" s="27"/>
      <c r="E13913" s="27"/>
      <c r="I13913" s="27"/>
      <c r="J13913" s="27"/>
    </row>
    <row r="13914" spans="2:10" x14ac:dyDescent="0.25">
      <c r="B13914" s="27"/>
      <c r="D13914" s="27"/>
      <c r="E13914" s="27"/>
      <c r="I13914" s="27"/>
      <c r="J13914" s="27"/>
    </row>
    <row r="13915" spans="2:10" x14ac:dyDescent="0.25">
      <c r="B13915" s="27"/>
      <c r="D13915" s="27"/>
      <c r="E13915" s="27"/>
      <c r="I13915" s="27"/>
      <c r="J13915" s="27"/>
    </row>
    <row r="13916" spans="2:10" x14ac:dyDescent="0.25">
      <c r="B13916" s="27"/>
      <c r="D13916" s="27"/>
      <c r="E13916" s="27"/>
      <c r="I13916" s="27"/>
      <c r="J13916" s="27"/>
    </row>
    <row r="13917" spans="2:10" x14ac:dyDescent="0.25">
      <c r="B13917" s="27"/>
      <c r="D13917" s="27"/>
      <c r="E13917" s="27"/>
      <c r="I13917" s="27"/>
      <c r="J13917" s="27"/>
    </row>
    <row r="13918" spans="2:10" x14ac:dyDescent="0.25">
      <c r="B13918" s="27"/>
      <c r="D13918" s="27"/>
      <c r="E13918" s="27"/>
      <c r="I13918" s="27"/>
      <c r="J13918" s="27"/>
    </row>
    <row r="13919" spans="2:10" x14ac:dyDescent="0.25">
      <c r="B13919" s="27"/>
      <c r="D13919" s="27"/>
      <c r="E13919" s="27"/>
      <c r="I13919" s="27"/>
      <c r="J13919" s="27"/>
    </row>
    <row r="13920" spans="2:10" x14ac:dyDescent="0.25">
      <c r="B13920" s="27"/>
      <c r="D13920" s="27"/>
      <c r="E13920" s="27"/>
      <c r="I13920" s="27"/>
      <c r="J13920" s="27"/>
    </row>
    <row r="13921" spans="2:10" x14ac:dyDescent="0.25">
      <c r="B13921" s="27"/>
      <c r="D13921" s="27"/>
      <c r="E13921" s="27"/>
      <c r="I13921" s="27"/>
      <c r="J13921" s="27"/>
    </row>
    <row r="13922" spans="2:10" x14ac:dyDescent="0.25">
      <c r="B13922" s="27"/>
      <c r="D13922" s="27"/>
      <c r="E13922" s="27"/>
      <c r="I13922" s="27"/>
      <c r="J13922" s="27"/>
    </row>
    <row r="13923" spans="2:10" x14ac:dyDescent="0.25">
      <c r="B13923" s="27"/>
      <c r="D13923" s="27"/>
      <c r="E13923" s="27"/>
      <c r="I13923" s="27"/>
      <c r="J13923" s="27"/>
    </row>
    <row r="13924" spans="2:10" x14ac:dyDescent="0.25">
      <c r="B13924" s="27"/>
      <c r="D13924" s="27"/>
      <c r="E13924" s="27"/>
      <c r="I13924" s="27"/>
      <c r="J13924" s="27"/>
    </row>
    <row r="13925" spans="2:10" x14ac:dyDescent="0.25">
      <c r="B13925" s="27"/>
      <c r="D13925" s="27"/>
      <c r="E13925" s="27"/>
      <c r="I13925" s="27"/>
      <c r="J13925" s="27"/>
    </row>
    <row r="13926" spans="2:10" x14ac:dyDescent="0.25">
      <c r="B13926" s="27"/>
      <c r="D13926" s="27"/>
      <c r="E13926" s="27"/>
      <c r="I13926" s="27"/>
      <c r="J13926" s="27"/>
    </row>
    <row r="13927" spans="2:10" x14ac:dyDescent="0.25">
      <c r="B13927" s="27"/>
      <c r="D13927" s="27"/>
      <c r="E13927" s="27"/>
      <c r="I13927" s="27"/>
      <c r="J13927" s="27"/>
    </row>
    <row r="13928" spans="2:10" x14ac:dyDescent="0.25">
      <c r="B13928" s="27"/>
      <c r="D13928" s="27"/>
      <c r="E13928" s="27"/>
      <c r="I13928" s="27"/>
      <c r="J13928" s="27"/>
    </row>
    <row r="13929" spans="2:10" x14ac:dyDescent="0.25">
      <c r="B13929" s="27"/>
      <c r="D13929" s="27"/>
      <c r="E13929" s="27"/>
      <c r="I13929" s="27"/>
      <c r="J13929" s="27"/>
    </row>
    <row r="13930" spans="2:10" x14ac:dyDescent="0.25">
      <c r="B13930" s="27"/>
      <c r="D13930" s="27"/>
      <c r="E13930" s="27"/>
      <c r="I13930" s="27"/>
      <c r="J13930" s="27"/>
    </row>
    <row r="13931" spans="2:10" x14ac:dyDescent="0.25">
      <c r="B13931" s="27"/>
      <c r="D13931" s="27"/>
      <c r="E13931" s="27"/>
      <c r="I13931" s="27"/>
      <c r="J13931" s="27"/>
    </row>
    <row r="13932" spans="2:10" x14ac:dyDescent="0.25">
      <c r="B13932" s="27"/>
      <c r="D13932" s="27"/>
      <c r="E13932" s="27"/>
      <c r="I13932" s="27"/>
      <c r="J13932" s="27"/>
    </row>
    <row r="13933" spans="2:10" x14ac:dyDescent="0.25">
      <c r="B13933" s="27"/>
      <c r="D13933" s="27"/>
      <c r="E13933" s="27"/>
      <c r="I13933" s="27"/>
      <c r="J13933" s="27"/>
    </row>
    <row r="13934" spans="2:10" x14ac:dyDescent="0.25">
      <c r="B13934" s="27"/>
      <c r="D13934" s="27"/>
      <c r="E13934" s="27"/>
      <c r="I13934" s="27"/>
      <c r="J13934" s="27"/>
    </row>
    <row r="13935" spans="2:10" x14ac:dyDescent="0.25">
      <c r="B13935" s="27"/>
      <c r="D13935" s="27"/>
      <c r="E13935" s="27"/>
      <c r="I13935" s="27"/>
      <c r="J13935" s="27"/>
    </row>
    <row r="13936" spans="2:10" x14ac:dyDescent="0.25">
      <c r="B13936" s="27"/>
      <c r="D13936" s="27"/>
      <c r="E13936" s="27"/>
      <c r="I13936" s="27"/>
      <c r="J13936" s="27"/>
    </row>
    <row r="13937" spans="2:10" x14ac:dyDescent="0.25">
      <c r="B13937" s="27"/>
      <c r="D13937" s="27"/>
      <c r="E13937" s="27"/>
      <c r="I13937" s="27"/>
      <c r="J13937" s="27"/>
    </row>
    <row r="13938" spans="2:10" x14ac:dyDescent="0.25">
      <c r="B13938" s="27"/>
      <c r="D13938" s="27"/>
      <c r="E13938" s="27"/>
      <c r="I13938" s="27"/>
      <c r="J13938" s="27"/>
    </row>
    <row r="13939" spans="2:10" x14ac:dyDescent="0.25">
      <c r="B13939" s="27"/>
      <c r="D13939" s="27"/>
      <c r="E13939" s="27"/>
      <c r="I13939" s="27"/>
      <c r="J13939" s="27"/>
    </row>
    <row r="13940" spans="2:10" x14ac:dyDescent="0.25">
      <c r="B13940" s="27"/>
      <c r="D13940" s="27"/>
      <c r="E13940" s="27"/>
      <c r="I13940" s="27"/>
      <c r="J13940" s="27"/>
    </row>
    <row r="13941" spans="2:10" x14ac:dyDescent="0.25">
      <c r="B13941" s="27"/>
      <c r="D13941" s="27"/>
      <c r="E13941" s="27"/>
      <c r="I13941" s="27"/>
      <c r="J13941" s="27"/>
    </row>
    <row r="13942" spans="2:10" x14ac:dyDescent="0.25">
      <c r="B13942" s="27"/>
      <c r="D13942" s="27"/>
      <c r="E13942" s="27"/>
      <c r="I13942" s="27"/>
      <c r="J13942" s="27"/>
    </row>
    <row r="13943" spans="2:10" x14ac:dyDescent="0.25">
      <c r="B13943" s="27"/>
      <c r="D13943" s="27"/>
      <c r="E13943" s="27"/>
      <c r="I13943" s="27"/>
      <c r="J13943" s="27"/>
    </row>
    <row r="13944" spans="2:10" x14ac:dyDescent="0.25">
      <c r="B13944" s="27"/>
      <c r="D13944" s="27"/>
      <c r="E13944" s="27"/>
      <c r="I13944" s="27"/>
      <c r="J13944" s="27"/>
    </row>
    <row r="13945" spans="2:10" x14ac:dyDescent="0.25">
      <c r="B13945" s="27"/>
      <c r="D13945" s="27"/>
      <c r="E13945" s="27"/>
      <c r="I13945" s="27"/>
      <c r="J13945" s="27"/>
    </row>
    <row r="13946" spans="2:10" x14ac:dyDescent="0.25">
      <c r="B13946" s="27"/>
      <c r="D13946" s="27"/>
      <c r="E13946" s="27"/>
      <c r="I13946" s="27"/>
      <c r="J13946" s="27"/>
    </row>
    <row r="13947" spans="2:10" x14ac:dyDescent="0.25">
      <c r="B13947" s="27"/>
      <c r="D13947" s="27"/>
      <c r="E13947" s="27"/>
      <c r="I13947" s="27"/>
      <c r="J13947" s="27"/>
    </row>
    <row r="13948" spans="2:10" x14ac:dyDescent="0.25">
      <c r="B13948" s="27"/>
      <c r="D13948" s="27"/>
      <c r="E13948" s="27"/>
      <c r="I13948" s="27"/>
      <c r="J13948" s="27"/>
    </row>
    <row r="13949" spans="2:10" x14ac:dyDescent="0.25">
      <c r="B13949" s="27"/>
      <c r="D13949" s="27"/>
      <c r="E13949" s="27"/>
      <c r="I13949" s="27"/>
      <c r="J13949" s="27"/>
    </row>
    <row r="13950" spans="2:10" x14ac:dyDescent="0.25">
      <c r="B13950" s="27"/>
      <c r="D13950" s="27"/>
      <c r="E13950" s="27"/>
      <c r="I13950" s="27"/>
      <c r="J13950" s="27"/>
    </row>
    <row r="13951" spans="2:10" x14ac:dyDescent="0.25">
      <c r="B13951" s="27"/>
      <c r="D13951" s="27"/>
      <c r="E13951" s="27"/>
      <c r="I13951" s="27"/>
      <c r="J13951" s="27"/>
    </row>
    <row r="13952" spans="2:10" x14ac:dyDescent="0.25">
      <c r="B13952" s="27"/>
      <c r="D13952" s="27"/>
      <c r="E13952" s="27"/>
      <c r="I13952" s="27"/>
      <c r="J13952" s="27"/>
    </row>
    <row r="13953" spans="2:10" x14ac:dyDescent="0.25">
      <c r="B13953" s="27"/>
      <c r="D13953" s="27"/>
      <c r="E13953" s="27"/>
      <c r="I13953" s="27"/>
      <c r="J13953" s="27"/>
    </row>
    <row r="13954" spans="2:10" x14ac:dyDescent="0.25">
      <c r="B13954" s="27"/>
      <c r="D13954" s="27"/>
      <c r="E13954" s="27"/>
      <c r="I13954" s="27"/>
      <c r="J13954" s="27"/>
    </row>
    <row r="13955" spans="2:10" x14ac:dyDescent="0.25">
      <c r="B13955" s="27"/>
      <c r="D13955" s="27"/>
      <c r="E13955" s="27"/>
      <c r="I13955" s="27"/>
      <c r="J13955" s="27"/>
    </row>
    <row r="13956" spans="2:10" x14ac:dyDescent="0.25">
      <c r="B13956" s="27"/>
      <c r="D13956" s="27"/>
      <c r="E13956" s="27"/>
      <c r="I13956" s="27"/>
      <c r="J13956" s="27"/>
    </row>
    <row r="13957" spans="2:10" x14ac:dyDescent="0.25">
      <c r="B13957" s="27"/>
      <c r="D13957" s="27"/>
      <c r="E13957" s="27"/>
      <c r="I13957" s="27"/>
      <c r="J13957" s="27"/>
    </row>
    <row r="13958" spans="2:10" x14ac:dyDescent="0.25">
      <c r="B13958" s="27"/>
      <c r="D13958" s="27"/>
      <c r="E13958" s="27"/>
      <c r="I13958" s="27"/>
      <c r="J13958" s="27"/>
    </row>
    <row r="13959" spans="2:10" x14ac:dyDescent="0.25">
      <c r="B13959" s="27"/>
      <c r="D13959" s="27"/>
      <c r="E13959" s="27"/>
      <c r="I13959" s="27"/>
      <c r="J13959" s="27"/>
    </row>
    <row r="13960" spans="2:10" x14ac:dyDescent="0.25">
      <c r="B13960" s="27"/>
      <c r="D13960" s="27"/>
      <c r="E13960" s="27"/>
      <c r="I13960" s="27"/>
      <c r="J13960" s="27"/>
    </row>
    <row r="13961" spans="2:10" x14ac:dyDescent="0.25">
      <c r="B13961" s="27"/>
      <c r="D13961" s="27"/>
      <c r="E13961" s="27"/>
      <c r="I13961" s="27"/>
      <c r="J13961" s="27"/>
    </row>
    <row r="13962" spans="2:10" x14ac:dyDescent="0.25">
      <c r="B13962" s="27"/>
      <c r="D13962" s="27"/>
      <c r="E13962" s="27"/>
      <c r="I13962" s="27"/>
      <c r="J13962" s="27"/>
    </row>
    <row r="13963" spans="2:10" x14ac:dyDescent="0.25">
      <c r="B13963" s="27"/>
      <c r="D13963" s="27"/>
      <c r="E13963" s="27"/>
      <c r="I13963" s="27"/>
      <c r="J13963" s="27"/>
    </row>
    <row r="13964" spans="2:10" x14ac:dyDescent="0.25">
      <c r="B13964" s="27"/>
      <c r="D13964" s="27"/>
      <c r="E13964" s="27"/>
      <c r="I13964" s="27"/>
      <c r="J13964" s="27"/>
    </row>
    <row r="13965" spans="2:10" x14ac:dyDescent="0.25">
      <c r="B13965" s="27"/>
      <c r="D13965" s="27"/>
      <c r="E13965" s="27"/>
      <c r="I13965" s="27"/>
      <c r="J13965" s="27"/>
    </row>
    <row r="13966" spans="2:10" x14ac:dyDescent="0.25">
      <c r="B13966" s="27"/>
      <c r="D13966" s="27"/>
      <c r="E13966" s="27"/>
      <c r="I13966" s="27"/>
      <c r="J13966" s="27"/>
    </row>
    <row r="13967" spans="2:10" x14ac:dyDescent="0.25">
      <c r="B13967" s="27"/>
      <c r="D13967" s="27"/>
      <c r="E13967" s="27"/>
      <c r="I13967" s="27"/>
      <c r="J13967" s="27"/>
    </row>
    <row r="13968" spans="2:10" x14ac:dyDescent="0.25">
      <c r="B13968" s="27"/>
      <c r="D13968" s="27"/>
      <c r="E13968" s="27"/>
      <c r="I13968" s="27"/>
      <c r="J13968" s="27"/>
    </row>
    <row r="13969" spans="2:10" x14ac:dyDescent="0.25">
      <c r="B13969" s="27"/>
      <c r="D13969" s="27"/>
      <c r="E13969" s="27"/>
      <c r="I13969" s="27"/>
      <c r="J13969" s="27"/>
    </row>
    <row r="13970" spans="2:10" x14ac:dyDescent="0.25">
      <c r="B13970" s="27"/>
      <c r="D13970" s="27"/>
      <c r="E13970" s="27"/>
      <c r="I13970" s="27"/>
      <c r="J13970" s="27"/>
    </row>
    <row r="13971" spans="2:10" x14ac:dyDescent="0.25">
      <c r="B13971" s="27"/>
      <c r="D13971" s="27"/>
      <c r="E13971" s="27"/>
      <c r="I13971" s="27"/>
      <c r="J13971" s="27"/>
    </row>
    <row r="13972" spans="2:10" x14ac:dyDescent="0.25">
      <c r="B13972" s="27"/>
      <c r="D13972" s="27"/>
      <c r="E13972" s="27"/>
      <c r="I13972" s="27"/>
      <c r="J13972" s="27"/>
    </row>
    <row r="13973" spans="2:10" x14ac:dyDescent="0.25">
      <c r="B13973" s="27"/>
      <c r="D13973" s="27"/>
      <c r="E13973" s="27"/>
      <c r="I13973" s="27"/>
      <c r="J13973" s="27"/>
    </row>
    <row r="13974" spans="2:10" x14ac:dyDescent="0.25">
      <c r="B13974" s="27"/>
      <c r="D13974" s="27"/>
      <c r="E13974" s="27"/>
      <c r="I13974" s="27"/>
      <c r="J13974" s="27"/>
    </row>
    <row r="13975" spans="2:10" x14ac:dyDescent="0.25">
      <c r="B13975" s="27"/>
      <c r="D13975" s="27"/>
      <c r="E13975" s="27"/>
      <c r="I13975" s="27"/>
      <c r="J13975" s="27"/>
    </row>
    <row r="13976" spans="2:10" x14ac:dyDescent="0.25">
      <c r="B13976" s="27"/>
      <c r="D13976" s="27"/>
      <c r="E13976" s="27"/>
      <c r="I13976" s="27"/>
      <c r="J13976" s="27"/>
    </row>
    <row r="13977" spans="2:10" x14ac:dyDescent="0.25">
      <c r="B13977" s="27"/>
      <c r="D13977" s="27"/>
      <c r="E13977" s="27"/>
      <c r="I13977" s="27"/>
      <c r="J13977" s="27"/>
    </row>
    <row r="13978" spans="2:10" x14ac:dyDescent="0.25">
      <c r="B13978" s="27"/>
      <c r="D13978" s="27"/>
      <c r="E13978" s="27"/>
      <c r="I13978" s="27"/>
      <c r="J13978" s="27"/>
    </row>
    <row r="13979" spans="2:10" x14ac:dyDescent="0.25">
      <c r="B13979" s="27"/>
      <c r="D13979" s="27"/>
      <c r="E13979" s="27"/>
      <c r="I13979" s="27"/>
      <c r="J13979" s="27"/>
    </row>
    <row r="13980" spans="2:10" x14ac:dyDescent="0.25">
      <c r="B13980" s="27"/>
      <c r="D13980" s="27"/>
      <c r="E13980" s="27"/>
      <c r="I13980" s="27"/>
      <c r="J13980" s="27"/>
    </row>
    <row r="13981" spans="2:10" x14ac:dyDescent="0.25">
      <c r="B13981" s="27"/>
      <c r="D13981" s="27"/>
      <c r="E13981" s="27"/>
      <c r="I13981" s="27"/>
      <c r="J13981" s="27"/>
    </row>
    <row r="13982" spans="2:10" x14ac:dyDescent="0.25">
      <c r="B13982" s="27"/>
      <c r="D13982" s="27"/>
      <c r="E13982" s="27"/>
      <c r="I13982" s="27"/>
      <c r="J13982" s="27"/>
    </row>
    <row r="13983" spans="2:10" x14ac:dyDescent="0.25">
      <c r="B13983" s="27"/>
      <c r="D13983" s="27"/>
      <c r="E13983" s="27"/>
      <c r="I13983" s="27"/>
      <c r="J13983" s="27"/>
    </row>
    <row r="13984" spans="2:10" x14ac:dyDescent="0.25">
      <c r="B13984" s="27"/>
      <c r="D13984" s="27"/>
      <c r="E13984" s="27"/>
      <c r="I13984" s="27"/>
      <c r="J13984" s="27"/>
    </row>
    <row r="13985" spans="2:10" x14ac:dyDescent="0.25">
      <c r="B13985" s="27"/>
      <c r="D13985" s="27"/>
      <c r="E13985" s="27"/>
      <c r="I13985" s="27"/>
      <c r="J13985" s="27"/>
    </row>
    <row r="13986" spans="2:10" x14ac:dyDescent="0.25">
      <c r="B13986" s="27"/>
      <c r="D13986" s="27"/>
      <c r="E13986" s="27"/>
      <c r="I13986" s="27"/>
      <c r="J13986" s="27"/>
    </row>
    <row r="13987" spans="2:10" x14ac:dyDescent="0.25">
      <c r="B13987" s="27"/>
      <c r="D13987" s="27"/>
      <c r="E13987" s="27"/>
      <c r="I13987" s="27"/>
      <c r="J13987" s="27"/>
    </row>
    <row r="13988" spans="2:10" x14ac:dyDescent="0.25">
      <c r="B13988" s="27"/>
      <c r="D13988" s="27"/>
      <c r="E13988" s="27"/>
      <c r="I13988" s="27"/>
      <c r="J13988" s="27"/>
    </row>
    <row r="13989" spans="2:10" x14ac:dyDescent="0.25">
      <c r="B13989" s="27"/>
      <c r="D13989" s="27"/>
      <c r="E13989" s="27"/>
      <c r="I13989" s="27"/>
      <c r="J13989" s="27"/>
    </row>
    <row r="13990" spans="2:10" x14ac:dyDescent="0.25">
      <c r="B13990" s="27"/>
      <c r="D13990" s="27"/>
      <c r="E13990" s="27"/>
      <c r="I13990" s="27"/>
      <c r="J13990" s="27"/>
    </row>
    <row r="13991" spans="2:10" x14ac:dyDescent="0.25">
      <c r="B13991" s="27"/>
      <c r="D13991" s="27"/>
      <c r="E13991" s="27"/>
      <c r="I13991" s="27"/>
      <c r="J13991" s="27"/>
    </row>
    <row r="13992" spans="2:10" x14ac:dyDescent="0.25">
      <c r="B13992" s="27"/>
      <c r="D13992" s="27"/>
      <c r="E13992" s="27"/>
      <c r="I13992" s="27"/>
      <c r="J13992" s="27"/>
    </row>
    <row r="13993" spans="2:10" x14ac:dyDescent="0.25">
      <c r="B13993" s="27"/>
      <c r="D13993" s="27"/>
      <c r="E13993" s="27"/>
      <c r="I13993" s="27"/>
      <c r="J13993" s="27"/>
    </row>
    <row r="13994" spans="2:10" x14ac:dyDescent="0.25">
      <c r="B13994" s="27"/>
      <c r="D13994" s="27"/>
      <c r="E13994" s="27"/>
      <c r="I13994" s="27"/>
      <c r="J13994" s="27"/>
    </row>
    <row r="13995" spans="2:10" x14ac:dyDescent="0.25">
      <c r="B13995" s="27"/>
      <c r="D13995" s="27"/>
      <c r="E13995" s="27"/>
      <c r="I13995" s="27"/>
      <c r="J13995" s="27"/>
    </row>
    <row r="13996" spans="2:10" x14ac:dyDescent="0.25">
      <c r="B13996" s="27"/>
      <c r="D13996" s="27"/>
      <c r="E13996" s="27"/>
      <c r="I13996" s="27"/>
      <c r="J13996" s="27"/>
    </row>
    <row r="13997" spans="2:10" x14ac:dyDescent="0.25">
      <c r="B13997" s="27"/>
      <c r="D13997" s="27"/>
      <c r="E13997" s="27"/>
      <c r="I13997" s="27"/>
      <c r="J13997" s="27"/>
    </row>
    <row r="13998" spans="2:10" x14ac:dyDescent="0.25">
      <c r="B13998" s="27"/>
      <c r="D13998" s="27"/>
      <c r="E13998" s="27"/>
      <c r="I13998" s="27"/>
      <c r="J13998" s="27"/>
    </row>
    <row r="13999" spans="2:10" x14ac:dyDescent="0.25">
      <c r="B13999" s="27"/>
      <c r="D13999" s="27"/>
      <c r="E13999" s="27"/>
      <c r="I13999" s="27"/>
      <c r="J13999" s="27"/>
    </row>
    <row r="14000" spans="2:10" x14ac:dyDescent="0.25">
      <c r="B14000" s="27"/>
      <c r="D14000" s="27"/>
      <c r="E14000" s="27"/>
      <c r="I14000" s="27"/>
      <c r="J14000" s="27"/>
    </row>
    <row r="14001" spans="2:10" x14ac:dyDescent="0.25">
      <c r="B14001" s="27"/>
      <c r="D14001" s="27"/>
      <c r="E14001" s="27"/>
      <c r="I14001" s="27"/>
      <c r="J14001" s="27"/>
    </row>
    <row r="14002" spans="2:10" x14ac:dyDescent="0.25">
      <c r="B14002" s="27"/>
      <c r="D14002" s="27"/>
      <c r="E14002" s="27"/>
      <c r="I14002" s="27"/>
      <c r="J14002" s="27"/>
    </row>
    <row r="14003" spans="2:10" x14ac:dyDescent="0.25">
      <c r="B14003" s="27"/>
      <c r="D14003" s="27"/>
      <c r="E14003" s="27"/>
      <c r="I14003" s="27"/>
      <c r="J14003" s="27"/>
    </row>
    <row r="14004" spans="2:10" x14ac:dyDescent="0.25">
      <c r="B14004" s="27"/>
      <c r="D14004" s="27"/>
      <c r="E14004" s="27"/>
      <c r="I14004" s="27"/>
      <c r="J14004" s="27"/>
    </row>
    <row r="14005" spans="2:10" x14ac:dyDescent="0.25">
      <c r="B14005" s="27"/>
      <c r="D14005" s="27"/>
      <c r="E14005" s="27"/>
      <c r="I14005" s="27"/>
      <c r="J14005" s="27"/>
    </row>
    <row r="14006" spans="2:10" x14ac:dyDescent="0.25">
      <c r="B14006" s="27"/>
      <c r="D14006" s="27"/>
      <c r="E14006" s="27"/>
      <c r="I14006" s="27"/>
      <c r="J14006" s="27"/>
    </row>
    <row r="14007" spans="2:10" x14ac:dyDescent="0.25">
      <c r="B14007" s="27"/>
      <c r="D14007" s="27"/>
      <c r="E14007" s="27"/>
      <c r="I14007" s="27"/>
      <c r="J14007" s="27"/>
    </row>
    <row r="14008" spans="2:10" x14ac:dyDescent="0.25">
      <c r="B14008" s="27"/>
      <c r="D14008" s="27"/>
      <c r="E14008" s="27"/>
      <c r="I14008" s="27"/>
      <c r="J14008" s="27"/>
    </row>
    <row r="14009" spans="2:10" x14ac:dyDescent="0.25">
      <c r="B14009" s="27"/>
      <c r="D14009" s="27"/>
      <c r="E14009" s="27"/>
      <c r="I14009" s="27"/>
      <c r="J14009" s="27"/>
    </row>
    <row r="14010" spans="2:10" x14ac:dyDescent="0.25">
      <c r="B14010" s="27"/>
      <c r="D14010" s="27"/>
      <c r="E14010" s="27"/>
      <c r="I14010" s="27"/>
      <c r="J14010" s="27"/>
    </row>
    <row r="14011" spans="2:10" x14ac:dyDescent="0.25">
      <c r="B14011" s="27"/>
      <c r="D14011" s="27"/>
      <c r="E14011" s="27"/>
      <c r="I14011" s="27"/>
      <c r="J14011" s="27"/>
    </row>
    <row r="14012" spans="2:10" x14ac:dyDescent="0.25">
      <c r="B14012" s="27"/>
      <c r="D14012" s="27"/>
      <c r="E14012" s="27"/>
      <c r="I14012" s="27"/>
      <c r="J14012" s="27"/>
    </row>
    <row r="14013" spans="2:10" x14ac:dyDescent="0.25">
      <c r="B14013" s="27"/>
      <c r="D14013" s="27"/>
      <c r="E14013" s="27"/>
      <c r="I14013" s="27"/>
      <c r="J14013" s="27"/>
    </row>
    <row r="14014" spans="2:10" x14ac:dyDescent="0.25">
      <c r="B14014" s="27"/>
      <c r="D14014" s="27"/>
      <c r="E14014" s="27"/>
      <c r="I14014" s="27"/>
      <c r="J14014" s="27"/>
    </row>
    <row r="14015" spans="2:10" x14ac:dyDescent="0.25">
      <c r="B14015" s="27"/>
      <c r="D14015" s="27"/>
      <c r="E14015" s="27"/>
      <c r="I14015" s="27"/>
      <c r="J14015" s="27"/>
    </row>
    <row r="14016" spans="2:10" x14ac:dyDescent="0.25">
      <c r="B14016" s="27"/>
      <c r="D14016" s="27"/>
      <c r="E14016" s="27"/>
      <c r="I14016" s="27"/>
      <c r="J14016" s="27"/>
    </row>
    <row r="14017" spans="2:10" x14ac:dyDescent="0.25">
      <c r="B14017" s="27"/>
      <c r="D14017" s="27"/>
      <c r="E14017" s="27"/>
      <c r="I14017" s="27"/>
      <c r="J14017" s="27"/>
    </row>
    <row r="14018" spans="2:10" x14ac:dyDescent="0.25">
      <c r="B14018" s="27"/>
      <c r="D14018" s="27"/>
      <c r="E14018" s="27"/>
      <c r="I14018" s="27"/>
      <c r="J14018" s="27"/>
    </row>
    <row r="14019" spans="2:10" x14ac:dyDescent="0.25">
      <c r="B14019" s="27"/>
      <c r="D14019" s="27"/>
      <c r="E14019" s="27"/>
      <c r="I14019" s="27"/>
      <c r="J14019" s="27"/>
    </row>
    <row r="14020" spans="2:10" x14ac:dyDescent="0.25">
      <c r="B14020" s="27"/>
      <c r="D14020" s="27"/>
      <c r="E14020" s="27"/>
      <c r="I14020" s="27"/>
      <c r="J14020" s="27"/>
    </row>
    <row r="14021" spans="2:10" x14ac:dyDescent="0.25">
      <c r="B14021" s="27"/>
      <c r="D14021" s="27"/>
      <c r="E14021" s="27"/>
      <c r="I14021" s="27"/>
      <c r="J14021" s="27"/>
    </row>
    <row r="14022" spans="2:10" x14ac:dyDescent="0.25">
      <c r="B14022" s="27"/>
      <c r="D14022" s="27"/>
      <c r="E14022" s="27"/>
      <c r="I14022" s="27"/>
      <c r="J14022" s="27"/>
    </row>
    <row r="14023" spans="2:10" x14ac:dyDescent="0.25">
      <c r="B14023" s="27"/>
      <c r="D14023" s="27"/>
      <c r="E14023" s="27"/>
      <c r="I14023" s="27"/>
      <c r="J14023" s="27"/>
    </row>
    <row r="14024" spans="2:10" x14ac:dyDescent="0.25">
      <c r="B14024" s="27"/>
      <c r="D14024" s="27"/>
      <c r="E14024" s="27"/>
      <c r="I14024" s="27"/>
      <c r="J14024" s="27"/>
    </row>
    <row r="14025" spans="2:10" x14ac:dyDescent="0.25">
      <c r="B14025" s="27"/>
      <c r="D14025" s="27"/>
      <c r="E14025" s="27"/>
      <c r="I14025" s="27"/>
      <c r="J14025" s="27"/>
    </row>
    <row r="14026" spans="2:10" x14ac:dyDescent="0.25">
      <c r="B14026" s="27"/>
      <c r="D14026" s="27"/>
      <c r="E14026" s="27"/>
      <c r="I14026" s="27"/>
      <c r="J14026" s="27"/>
    </row>
    <row r="14027" spans="2:10" x14ac:dyDescent="0.25">
      <c r="B14027" s="27"/>
      <c r="D14027" s="27"/>
      <c r="E14027" s="27"/>
      <c r="I14027" s="27"/>
      <c r="J14027" s="27"/>
    </row>
    <row r="14028" spans="2:10" x14ac:dyDescent="0.25">
      <c r="B14028" s="27"/>
      <c r="D14028" s="27"/>
      <c r="E14028" s="27"/>
      <c r="I14028" s="27"/>
      <c r="J14028" s="27"/>
    </row>
    <row r="14029" spans="2:10" x14ac:dyDescent="0.25">
      <c r="B14029" s="27"/>
      <c r="D14029" s="27"/>
      <c r="E14029" s="27"/>
      <c r="I14029" s="27"/>
      <c r="J14029" s="27"/>
    </row>
    <row r="14030" spans="2:10" x14ac:dyDescent="0.25">
      <c r="B14030" s="27"/>
      <c r="D14030" s="27"/>
      <c r="E14030" s="27"/>
      <c r="I14030" s="27"/>
      <c r="J14030" s="27"/>
    </row>
    <row r="14031" spans="2:10" x14ac:dyDescent="0.25">
      <c r="B14031" s="27"/>
      <c r="D14031" s="27"/>
      <c r="E14031" s="27"/>
      <c r="I14031" s="27"/>
      <c r="J14031" s="27"/>
    </row>
    <row r="14032" spans="2:10" x14ac:dyDescent="0.25">
      <c r="B14032" s="27"/>
      <c r="D14032" s="27"/>
      <c r="E14032" s="27"/>
      <c r="I14032" s="27"/>
      <c r="J14032" s="27"/>
    </row>
    <row r="14033" spans="2:10" x14ac:dyDescent="0.25">
      <c r="B14033" s="27"/>
      <c r="D14033" s="27"/>
      <c r="E14033" s="27"/>
      <c r="I14033" s="27"/>
      <c r="J14033" s="27"/>
    </row>
    <row r="14034" spans="2:10" x14ac:dyDescent="0.25">
      <c r="B14034" s="27"/>
      <c r="D14034" s="27"/>
      <c r="E14034" s="27"/>
      <c r="I14034" s="27"/>
      <c r="J14034" s="27"/>
    </row>
    <row r="14035" spans="2:10" x14ac:dyDescent="0.25">
      <c r="B14035" s="27"/>
      <c r="D14035" s="27"/>
      <c r="E14035" s="27"/>
      <c r="I14035" s="27"/>
      <c r="J14035" s="27"/>
    </row>
    <row r="14036" spans="2:10" x14ac:dyDescent="0.25">
      <c r="B14036" s="27"/>
      <c r="D14036" s="27"/>
      <c r="E14036" s="27"/>
      <c r="I14036" s="27"/>
      <c r="J14036" s="27"/>
    </row>
    <row r="14037" spans="2:10" x14ac:dyDescent="0.25">
      <c r="B14037" s="27"/>
      <c r="D14037" s="27"/>
      <c r="E14037" s="27"/>
      <c r="I14037" s="27"/>
      <c r="J14037" s="27"/>
    </row>
    <row r="14038" spans="2:10" x14ac:dyDescent="0.25">
      <c r="B14038" s="27"/>
      <c r="D14038" s="27"/>
      <c r="E14038" s="27"/>
      <c r="I14038" s="27"/>
      <c r="J14038" s="27"/>
    </row>
    <row r="14039" spans="2:10" x14ac:dyDescent="0.25">
      <c r="B14039" s="27"/>
      <c r="D14039" s="27"/>
      <c r="E14039" s="27"/>
      <c r="I14039" s="27"/>
      <c r="J14039" s="27"/>
    </row>
    <row r="14040" spans="2:10" x14ac:dyDescent="0.25">
      <c r="B14040" s="27"/>
      <c r="D14040" s="27"/>
      <c r="E14040" s="27"/>
      <c r="I14040" s="27"/>
      <c r="J14040" s="27"/>
    </row>
    <row r="14041" spans="2:10" x14ac:dyDescent="0.25">
      <c r="B14041" s="27"/>
      <c r="D14041" s="27"/>
      <c r="E14041" s="27"/>
      <c r="I14041" s="27"/>
      <c r="J14041" s="27"/>
    </row>
    <row r="14042" spans="2:10" x14ac:dyDescent="0.25">
      <c r="B14042" s="27"/>
      <c r="D14042" s="27"/>
      <c r="E14042" s="27"/>
      <c r="I14042" s="27"/>
      <c r="J14042" s="27"/>
    </row>
    <row r="14043" spans="2:10" x14ac:dyDescent="0.25">
      <c r="B14043" s="27"/>
      <c r="D14043" s="27"/>
      <c r="E14043" s="27"/>
      <c r="I14043" s="27"/>
      <c r="J14043" s="27"/>
    </row>
    <row r="14044" spans="2:10" x14ac:dyDescent="0.25">
      <c r="B14044" s="27"/>
      <c r="D14044" s="27"/>
      <c r="E14044" s="27"/>
      <c r="I14044" s="27"/>
      <c r="J14044" s="27"/>
    </row>
    <row r="14045" spans="2:10" x14ac:dyDescent="0.25">
      <c r="B14045" s="27"/>
      <c r="D14045" s="27"/>
      <c r="E14045" s="27"/>
      <c r="I14045" s="27"/>
      <c r="J14045" s="27"/>
    </row>
    <row r="14046" spans="2:10" x14ac:dyDescent="0.25">
      <c r="B14046" s="27"/>
      <c r="D14046" s="27"/>
      <c r="E14046" s="27"/>
      <c r="I14046" s="27"/>
      <c r="J14046" s="27"/>
    </row>
    <row r="14047" spans="2:10" x14ac:dyDescent="0.25">
      <c r="B14047" s="27"/>
      <c r="D14047" s="27"/>
      <c r="E14047" s="27"/>
      <c r="I14047" s="27"/>
      <c r="J14047" s="27"/>
    </row>
    <row r="14048" spans="2:10" x14ac:dyDescent="0.25">
      <c r="B14048" s="27"/>
      <c r="D14048" s="27"/>
      <c r="E14048" s="27"/>
      <c r="I14048" s="27"/>
      <c r="J14048" s="27"/>
    </row>
    <row r="14049" spans="2:10" x14ac:dyDescent="0.25">
      <c r="B14049" s="27"/>
      <c r="D14049" s="27"/>
      <c r="E14049" s="27"/>
      <c r="I14049" s="27"/>
      <c r="J14049" s="27"/>
    </row>
    <row r="14050" spans="2:10" x14ac:dyDescent="0.25">
      <c r="B14050" s="27"/>
      <c r="D14050" s="27"/>
      <c r="E14050" s="27"/>
      <c r="I14050" s="27"/>
      <c r="J14050" s="27"/>
    </row>
    <row r="14051" spans="2:10" x14ac:dyDescent="0.25">
      <c r="B14051" s="27"/>
      <c r="D14051" s="27"/>
      <c r="E14051" s="27"/>
      <c r="I14051" s="27"/>
      <c r="J14051" s="27"/>
    </row>
    <row r="14052" spans="2:10" x14ac:dyDescent="0.25">
      <c r="B14052" s="27"/>
      <c r="D14052" s="27"/>
      <c r="E14052" s="27"/>
      <c r="I14052" s="27"/>
      <c r="J14052" s="27"/>
    </row>
    <row r="14053" spans="2:10" x14ac:dyDescent="0.25">
      <c r="B14053" s="27"/>
      <c r="D14053" s="27"/>
      <c r="E14053" s="27"/>
      <c r="I14053" s="27"/>
      <c r="J14053" s="27"/>
    </row>
    <row r="14054" spans="2:10" x14ac:dyDescent="0.25">
      <c r="B14054" s="27"/>
      <c r="D14054" s="27"/>
      <c r="E14054" s="27"/>
      <c r="I14054" s="27"/>
      <c r="J14054" s="27"/>
    </row>
    <row r="14055" spans="2:10" x14ac:dyDescent="0.25">
      <c r="B14055" s="27"/>
      <c r="D14055" s="27"/>
      <c r="E14055" s="27"/>
      <c r="I14055" s="27"/>
      <c r="J14055" s="27"/>
    </row>
    <row r="14056" spans="2:10" x14ac:dyDescent="0.25">
      <c r="B14056" s="27"/>
      <c r="D14056" s="27"/>
      <c r="E14056" s="27"/>
      <c r="I14056" s="27"/>
      <c r="J14056" s="27"/>
    </row>
    <row r="14057" spans="2:10" x14ac:dyDescent="0.25">
      <c r="B14057" s="27"/>
      <c r="D14057" s="27"/>
      <c r="E14057" s="27"/>
      <c r="I14057" s="27"/>
      <c r="J14057" s="27"/>
    </row>
    <row r="14058" spans="2:10" x14ac:dyDescent="0.25">
      <c r="B14058" s="27"/>
      <c r="D14058" s="27"/>
      <c r="E14058" s="27"/>
      <c r="I14058" s="27"/>
      <c r="J14058" s="27"/>
    </row>
    <row r="14059" spans="2:10" x14ac:dyDescent="0.25">
      <c r="B14059" s="27"/>
      <c r="D14059" s="27"/>
      <c r="E14059" s="27"/>
      <c r="I14059" s="27"/>
      <c r="J14059" s="27"/>
    </row>
    <row r="14060" spans="2:10" x14ac:dyDescent="0.25">
      <c r="B14060" s="27"/>
      <c r="D14060" s="27"/>
      <c r="E14060" s="27"/>
      <c r="I14060" s="27"/>
      <c r="J14060" s="27"/>
    </row>
    <row r="14061" spans="2:10" x14ac:dyDescent="0.25">
      <c r="B14061" s="27"/>
      <c r="D14061" s="27"/>
      <c r="E14061" s="27"/>
      <c r="I14061" s="27"/>
      <c r="J14061" s="27"/>
    </row>
    <row r="14062" spans="2:10" x14ac:dyDescent="0.25">
      <c r="B14062" s="27"/>
      <c r="D14062" s="27"/>
      <c r="E14062" s="27"/>
      <c r="I14062" s="27"/>
      <c r="J14062" s="27"/>
    </row>
    <row r="14063" spans="2:10" x14ac:dyDescent="0.25">
      <c r="B14063" s="27"/>
      <c r="D14063" s="27"/>
      <c r="E14063" s="27"/>
      <c r="I14063" s="27"/>
      <c r="J14063" s="27"/>
    </row>
    <row r="14064" spans="2:10" x14ac:dyDescent="0.25">
      <c r="B14064" s="27"/>
      <c r="D14064" s="27"/>
      <c r="E14064" s="27"/>
      <c r="I14064" s="27"/>
      <c r="J14064" s="27"/>
    </row>
    <row r="14065" spans="2:10" x14ac:dyDescent="0.25">
      <c r="B14065" s="27"/>
      <c r="D14065" s="27"/>
      <c r="E14065" s="27"/>
      <c r="I14065" s="27"/>
      <c r="J14065" s="27"/>
    </row>
    <row r="14066" spans="2:10" x14ac:dyDescent="0.25">
      <c r="B14066" s="27"/>
      <c r="D14066" s="27"/>
      <c r="E14066" s="27"/>
      <c r="I14066" s="27"/>
      <c r="J14066" s="27"/>
    </row>
    <row r="14067" spans="2:10" x14ac:dyDescent="0.25">
      <c r="B14067" s="27"/>
      <c r="D14067" s="27"/>
      <c r="E14067" s="27"/>
      <c r="I14067" s="27"/>
      <c r="J14067" s="27"/>
    </row>
    <row r="14068" spans="2:10" x14ac:dyDescent="0.25">
      <c r="B14068" s="27"/>
      <c r="D14068" s="27"/>
      <c r="E14068" s="27"/>
      <c r="I14068" s="27"/>
      <c r="J14068" s="27"/>
    </row>
    <row r="14069" spans="2:10" x14ac:dyDescent="0.25">
      <c r="B14069" s="27"/>
      <c r="D14069" s="27"/>
      <c r="E14069" s="27"/>
      <c r="I14069" s="27"/>
      <c r="J14069" s="27"/>
    </row>
    <row r="14070" spans="2:10" x14ac:dyDescent="0.25">
      <c r="B14070" s="27"/>
      <c r="D14070" s="27"/>
      <c r="E14070" s="27"/>
      <c r="I14070" s="27"/>
      <c r="J14070" s="27"/>
    </row>
    <row r="14071" spans="2:10" x14ac:dyDescent="0.25">
      <c r="B14071" s="27"/>
      <c r="D14071" s="27"/>
      <c r="E14071" s="27"/>
      <c r="I14071" s="27"/>
      <c r="J14071" s="27"/>
    </row>
    <row r="14072" spans="2:10" x14ac:dyDescent="0.25">
      <c r="B14072" s="27"/>
      <c r="D14072" s="27"/>
      <c r="E14072" s="27"/>
      <c r="I14072" s="27"/>
      <c r="J14072" s="27"/>
    </row>
    <row r="14073" spans="2:10" x14ac:dyDescent="0.25">
      <c r="B14073" s="27"/>
      <c r="D14073" s="27"/>
      <c r="E14073" s="27"/>
      <c r="I14073" s="27"/>
      <c r="J14073" s="27"/>
    </row>
    <row r="14074" spans="2:10" x14ac:dyDescent="0.25">
      <c r="B14074" s="27"/>
      <c r="D14074" s="27"/>
      <c r="E14074" s="27"/>
      <c r="I14074" s="27"/>
      <c r="J14074" s="27"/>
    </row>
    <row r="14075" spans="2:10" x14ac:dyDescent="0.25">
      <c r="B14075" s="27"/>
      <c r="D14075" s="27"/>
      <c r="E14075" s="27"/>
      <c r="I14075" s="27"/>
      <c r="J14075" s="27"/>
    </row>
    <row r="14076" spans="2:10" x14ac:dyDescent="0.25">
      <c r="B14076" s="27"/>
      <c r="D14076" s="27"/>
      <c r="E14076" s="27"/>
      <c r="I14076" s="27"/>
      <c r="J14076" s="27"/>
    </row>
    <row r="14077" spans="2:10" x14ac:dyDescent="0.25">
      <c r="B14077" s="27"/>
      <c r="D14077" s="27"/>
      <c r="E14077" s="27"/>
      <c r="I14077" s="27"/>
      <c r="J14077" s="27"/>
    </row>
    <row r="14078" spans="2:10" x14ac:dyDescent="0.25">
      <c r="B14078" s="27"/>
      <c r="D14078" s="27"/>
      <c r="E14078" s="27"/>
      <c r="I14078" s="27"/>
      <c r="J14078" s="27"/>
    </row>
    <row r="14079" spans="2:10" x14ac:dyDescent="0.25">
      <c r="B14079" s="27"/>
      <c r="D14079" s="27"/>
      <c r="E14079" s="27"/>
      <c r="I14079" s="27"/>
      <c r="J14079" s="27"/>
    </row>
    <row r="14080" spans="2:10" x14ac:dyDescent="0.25">
      <c r="B14080" s="27"/>
      <c r="D14080" s="27"/>
      <c r="E14080" s="27"/>
      <c r="I14080" s="27"/>
      <c r="J14080" s="27"/>
    </row>
    <row r="14081" spans="2:10" x14ac:dyDescent="0.25">
      <c r="B14081" s="27"/>
      <c r="D14081" s="27"/>
      <c r="E14081" s="27"/>
      <c r="I14081" s="27"/>
      <c r="J14081" s="27"/>
    </row>
    <row r="14082" spans="2:10" x14ac:dyDescent="0.25">
      <c r="B14082" s="27"/>
      <c r="D14082" s="27"/>
      <c r="E14082" s="27"/>
      <c r="I14082" s="27"/>
      <c r="J14082" s="27"/>
    </row>
    <row r="14083" spans="2:10" x14ac:dyDescent="0.25">
      <c r="B14083" s="27"/>
      <c r="D14083" s="27"/>
      <c r="E14083" s="27"/>
      <c r="I14083" s="27"/>
      <c r="J14083" s="27"/>
    </row>
    <row r="14084" spans="2:10" x14ac:dyDescent="0.25">
      <c r="B14084" s="27"/>
      <c r="D14084" s="27"/>
      <c r="E14084" s="27"/>
      <c r="I14084" s="27"/>
      <c r="J14084" s="27"/>
    </row>
    <row r="14085" spans="2:10" x14ac:dyDescent="0.25">
      <c r="B14085" s="27"/>
      <c r="D14085" s="27"/>
      <c r="E14085" s="27"/>
      <c r="I14085" s="27"/>
      <c r="J14085" s="27"/>
    </row>
    <row r="14086" spans="2:10" x14ac:dyDescent="0.25">
      <c r="B14086" s="27"/>
      <c r="D14086" s="27"/>
      <c r="E14086" s="27"/>
      <c r="I14086" s="27"/>
      <c r="J14086" s="27"/>
    </row>
    <row r="14087" spans="2:10" x14ac:dyDescent="0.25">
      <c r="B14087" s="27"/>
      <c r="D14087" s="27"/>
      <c r="E14087" s="27"/>
      <c r="I14087" s="27"/>
      <c r="J14087" s="27"/>
    </row>
    <row r="14088" spans="2:10" x14ac:dyDescent="0.25">
      <c r="B14088" s="27"/>
      <c r="D14088" s="27"/>
      <c r="E14088" s="27"/>
      <c r="I14088" s="27"/>
      <c r="J14088" s="27"/>
    </row>
    <row r="14089" spans="2:10" x14ac:dyDescent="0.25">
      <c r="B14089" s="27"/>
      <c r="D14089" s="27"/>
      <c r="E14089" s="27"/>
      <c r="I14089" s="27"/>
      <c r="J14089" s="27"/>
    </row>
    <row r="14090" spans="2:10" x14ac:dyDescent="0.25">
      <c r="B14090" s="27"/>
      <c r="D14090" s="27"/>
      <c r="E14090" s="27"/>
      <c r="I14090" s="27"/>
      <c r="J14090" s="27"/>
    </row>
    <row r="14091" spans="2:10" x14ac:dyDescent="0.25">
      <c r="B14091" s="27"/>
      <c r="D14091" s="27"/>
      <c r="E14091" s="27"/>
      <c r="I14091" s="27"/>
      <c r="J14091" s="27"/>
    </row>
    <row r="14092" spans="2:10" x14ac:dyDescent="0.25">
      <c r="B14092" s="27"/>
      <c r="D14092" s="27"/>
      <c r="E14092" s="27"/>
      <c r="I14092" s="27"/>
      <c r="J14092" s="27"/>
    </row>
    <row r="14093" spans="2:10" x14ac:dyDescent="0.25">
      <c r="B14093" s="27"/>
      <c r="D14093" s="27"/>
      <c r="E14093" s="27"/>
      <c r="I14093" s="27"/>
      <c r="J14093" s="27"/>
    </row>
    <row r="14094" spans="2:10" x14ac:dyDescent="0.25">
      <c r="B14094" s="27"/>
      <c r="D14094" s="27"/>
      <c r="E14094" s="27"/>
      <c r="I14094" s="27"/>
      <c r="J14094" s="27"/>
    </row>
    <row r="14095" spans="2:10" x14ac:dyDescent="0.25">
      <c r="B14095" s="27"/>
      <c r="D14095" s="27"/>
      <c r="E14095" s="27"/>
      <c r="I14095" s="27"/>
      <c r="J14095" s="27"/>
    </row>
    <row r="14096" spans="2:10" x14ac:dyDescent="0.25">
      <c r="B14096" s="27"/>
      <c r="D14096" s="27"/>
      <c r="E14096" s="27"/>
      <c r="I14096" s="27"/>
      <c r="J14096" s="27"/>
    </row>
    <row r="14097" spans="2:10" x14ac:dyDescent="0.25">
      <c r="B14097" s="27"/>
      <c r="D14097" s="27"/>
      <c r="E14097" s="27"/>
      <c r="I14097" s="27"/>
      <c r="J14097" s="27"/>
    </row>
    <row r="14098" spans="2:10" x14ac:dyDescent="0.25">
      <c r="B14098" s="27"/>
      <c r="D14098" s="27"/>
      <c r="E14098" s="27"/>
      <c r="I14098" s="27"/>
      <c r="J14098" s="27"/>
    </row>
    <row r="14099" spans="2:10" x14ac:dyDescent="0.25">
      <c r="B14099" s="27"/>
      <c r="D14099" s="27"/>
      <c r="E14099" s="27"/>
      <c r="I14099" s="27"/>
      <c r="J14099" s="27"/>
    </row>
    <row r="14100" spans="2:10" x14ac:dyDescent="0.25">
      <c r="B14100" s="27"/>
      <c r="D14100" s="27"/>
      <c r="E14100" s="27"/>
      <c r="I14100" s="27"/>
      <c r="J14100" s="27"/>
    </row>
    <row r="14101" spans="2:10" x14ac:dyDescent="0.25">
      <c r="B14101" s="27"/>
      <c r="D14101" s="27"/>
      <c r="E14101" s="27"/>
      <c r="I14101" s="27"/>
      <c r="J14101" s="27"/>
    </row>
    <row r="14102" spans="2:10" x14ac:dyDescent="0.25">
      <c r="B14102" s="27"/>
      <c r="D14102" s="27"/>
      <c r="E14102" s="27"/>
      <c r="I14102" s="27"/>
      <c r="J14102" s="27"/>
    </row>
    <row r="14103" spans="2:10" x14ac:dyDescent="0.25">
      <c r="B14103" s="27"/>
      <c r="D14103" s="27"/>
      <c r="E14103" s="27"/>
      <c r="I14103" s="27"/>
      <c r="J14103" s="27"/>
    </row>
    <row r="14104" spans="2:10" x14ac:dyDescent="0.25">
      <c r="B14104" s="27"/>
      <c r="D14104" s="27"/>
      <c r="E14104" s="27"/>
      <c r="I14104" s="27"/>
      <c r="J14104" s="27"/>
    </row>
    <row r="14105" spans="2:10" x14ac:dyDescent="0.25">
      <c r="B14105" s="27"/>
      <c r="D14105" s="27"/>
      <c r="E14105" s="27"/>
      <c r="I14105" s="27"/>
      <c r="J14105" s="27"/>
    </row>
    <row r="14106" spans="2:10" x14ac:dyDescent="0.25">
      <c r="B14106" s="27"/>
      <c r="D14106" s="27"/>
      <c r="E14106" s="27"/>
      <c r="I14106" s="27"/>
      <c r="J14106" s="27"/>
    </row>
    <row r="14107" spans="2:10" x14ac:dyDescent="0.25">
      <c r="B14107" s="27"/>
      <c r="D14107" s="27"/>
      <c r="E14107" s="27"/>
      <c r="I14107" s="27"/>
      <c r="J14107" s="27"/>
    </row>
    <row r="14108" spans="2:10" x14ac:dyDescent="0.25">
      <c r="B14108" s="27"/>
      <c r="D14108" s="27"/>
      <c r="E14108" s="27"/>
      <c r="I14108" s="27"/>
      <c r="J14108" s="27"/>
    </row>
    <row r="14109" spans="2:10" x14ac:dyDescent="0.25">
      <c r="B14109" s="27"/>
      <c r="D14109" s="27"/>
      <c r="E14109" s="27"/>
      <c r="I14109" s="27"/>
      <c r="J14109" s="27"/>
    </row>
    <row r="14110" spans="2:10" x14ac:dyDescent="0.25">
      <c r="B14110" s="27"/>
      <c r="D14110" s="27"/>
      <c r="E14110" s="27"/>
      <c r="I14110" s="27"/>
      <c r="J14110" s="27"/>
    </row>
    <row r="14111" spans="2:10" x14ac:dyDescent="0.25">
      <c r="B14111" s="27"/>
      <c r="D14111" s="27"/>
      <c r="E14111" s="27"/>
      <c r="I14111" s="27"/>
      <c r="J14111" s="27"/>
    </row>
    <row r="14112" spans="2:10" x14ac:dyDescent="0.25">
      <c r="B14112" s="27"/>
      <c r="D14112" s="27"/>
      <c r="E14112" s="27"/>
      <c r="I14112" s="27"/>
      <c r="J14112" s="27"/>
    </row>
    <row r="14113" spans="2:10" x14ac:dyDescent="0.25">
      <c r="B14113" s="27"/>
      <c r="D14113" s="27"/>
      <c r="E14113" s="27"/>
      <c r="I14113" s="27"/>
      <c r="J14113" s="27"/>
    </row>
    <row r="14114" spans="2:10" x14ac:dyDescent="0.25">
      <c r="B14114" s="27"/>
      <c r="D14114" s="27"/>
      <c r="E14114" s="27"/>
      <c r="I14114" s="27"/>
      <c r="J14114" s="27"/>
    </row>
    <row r="14115" spans="2:10" x14ac:dyDescent="0.25">
      <c r="B14115" s="27"/>
      <c r="D14115" s="27"/>
      <c r="E14115" s="27"/>
      <c r="I14115" s="27"/>
      <c r="J14115" s="27"/>
    </row>
    <row r="14116" spans="2:10" x14ac:dyDescent="0.25">
      <c r="B14116" s="27"/>
      <c r="D14116" s="27"/>
      <c r="E14116" s="27"/>
      <c r="I14116" s="27"/>
      <c r="J14116" s="27"/>
    </row>
    <row r="14117" spans="2:10" x14ac:dyDescent="0.25">
      <c r="B14117" s="27"/>
      <c r="D14117" s="27"/>
      <c r="E14117" s="27"/>
      <c r="I14117" s="27"/>
      <c r="J14117" s="27"/>
    </row>
    <row r="14118" spans="2:10" x14ac:dyDescent="0.25">
      <c r="B14118" s="27"/>
      <c r="D14118" s="27"/>
      <c r="E14118" s="27"/>
      <c r="I14118" s="27"/>
      <c r="J14118" s="27"/>
    </row>
    <row r="14119" spans="2:10" x14ac:dyDescent="0.25">
      <c r="B14119" s="27"/>
      <c r="D14119" s="27"/>
      <c r="E14119" s="27"/>
      <c r="I14119" s="27"/>
      <c r="J14119" s="27"/>
    </row>
    <row r="14120" spans="2:10" x14ac:dyDescent="0.25">
      <c r="B14120" s="27"/>
      <c r="D14120" s="27"/>
      <c r="E14120" s="27"/>
      <c r="I14120" s="27"/>
      <c r="J14120" s="27"/>
    </row>
    <row r="14121" spans="2:10" x14ac:dyDescent="0.25">
      <c r="B14121" s="27"/>
      <c r="D14121" s="27"/>
      <c r="E14121" s="27"/>
      <c r="I14121" s="27"/>
      <c r="J14121" s="27"/>
    </row>
    <row r="14122" spans="2:10" x14ac:dyDescent="0.25">
      <c r="B14122" s="27"/>
      <c r="D14122" s="27"/>
      <c r="E14122" s="27"/>
      <c r="I14122" s="27"/>
      <c r="J14122" s="27"/>
    </row>
    <row r="14123" spans="2:10" x14ac:dyDescent="0.25">
      <c r="B14123" s="27"/>
      <c r="D14123" s="27"/>
      <c r="E14123" s="27"/>
      <c r="I14123" s="27"/>
      <c r="J14123" s="27"/>
    </row>
    <row r="14124" spans="2:10" x14ac:dyDescent="0.25">
      <c r="B14124" s="27"/>
      <c r="D14124" s="27"/>
      <c r="E14124" s="27"/>
      <c r="I14124" s="27"/>
      <c r="J14124" s="27"/>
    </row>
    <row r="14125" spans="2:10" x14ac:dyDescent="0.25">
      <c r="B14125" s="27"/>
      <c r="D14125" s="27"/>
      <c r="E14125" s="27"/>
      <c r="I14125" s="27"/>
      <c r="J14125" s="27"/>
    </row>
    <row r="14126" spans="2:10" x14ac:dyDescent="0.25">
      <c r="B14126" s="27"/>
      <c r="D14126" s="27"/>
      <c r="E14126" s="27"/>
      <c r="I14126" s="27"/>
      <c r="J14126" s="27"/>
    </row>
    <row r="14127" spans="2:10" x14ac:dyDescent="0.25">
      <c r="B14127" s="27"/>
      <c r="D14127" s="27"/>
      <c r="E14127" s="27"/>
      <c r="I14127" s="27"/>
      <c r="J14127" s="27"/>
    </row>
    <row r="14128" spans="2:10" x14ac:dyDescent="0.25">
      <c r="B14128" s="27"/>
      <c r="D14128" s="27"/>
      <c r="E14128" s="27"/>
      <c r="I14128" s="27"/>
      <c r="J14128" s="27"/>
    </row>
    <row r="14129" spans="2:10" x14ac:dyDescent="0.25">
      <c r="B14129" s="27"/>
      <c r="D14129" s="27"/>
      <c r="E14129" s="27"/>
      <c r="I14129" s="27"/>
      <c r="J14129" s="27"/>
    </row>
    <row r="14130" spans="2:10" x14ac:dyDescent="0.25">
      <c r="B14130" s="27"/>
      <c r="D14130" s="27"/>
      <c r="E14130" s="27"/>
      <c r="I14130" s="27"/>
      <c r="J14130" s="27"/>
    </row>
    <row r="14131" spans="2:10" x14ac:dyDescent="0.25">
      <c r="B14131" s="27"/>
      <c r="D14131" s="27"/>
      <c r="E14131" s="27"/>
      <c r="I14131" s="27"/>
      <c r="J14131" s="27"/>
    </row>
    <row r="14132" spans="2:10" x14ac:dyDescent="0.25">
      <c r="B14132" s="27"/>
      <c r="D14132" s="27"/>
      <c r="E14132" s="27"/>
      <c r="I14132" s="27"/>
      <c r="J14132" s="27"/>
    </row>
    <row r="14133" spans="2:10" x14ac:dyDescent="0.25">
      <c r="B14133" s="27"/>
      <c r="D14133" s="27"/>
      <c r="E14133" s="27"/>
      <c r="I14133" s="27"/>
      <c r="J14133" s="27"/>
    </row>
    <row r="14134" spans="2:10" x14ac:dyDescent="0.25">
      <c r="B14134" s="27"/>
      <c r="D14134" s="27"/>
      <c r="E14134" s="27"/>
      <c r="I14134" s="27"/>
      <c r="J14134" s="27"/>
    </row>
    <row r="14135" spans="2:10" x14ac:dyDescent="0.25">
      <c r="B14135" s="27"/>
      <c r="D14135" s="27"/>
      <c r="E14135" s="27"/>
      <c r="I14135" s="27"/>
      <c r="J14135" s="27"/>
    </row>
    <row r="14136" spans="2:10" x14ac:dyDescent="0.25">
      <c r="B14136" s="27"/>
      <c r="D14136" s="27"/>
      <c r="E14136" s="27"/>
      <c r="I14136" s="27"/>
      <c r="J14136" s="27"/>
    </row>
    <row r="14137" spans="2:10" x14ac:dyDescent="0.25">
      <c r="B14137" s="27"/>
      <c r="D14137" s="27"/>
      <c r="E14137" s="27"/>
      <c r="I14137" s="27"/>
      <c r="J14137" s="27"/>
    </row>
    <row r="14138" spans="2:10" x14ac:dyDescent="0.25">
      <c r="B14138" s="27"/>
      <c r="D14138" s="27"/>
      <c r="E14138" s="27"/>
      <c r="I14138" s="27"/>
      <c r="J14138" s="27"/>
    </row>
    <row r="14139" spans="2:10" x14ac:dyDescent="0.25">
      <c r="B14139" s="27"/>
      <c r="D14139" s="27"/>
      <c r="E14139" s="27"/>
      <c r="I14139" s="27"/>
      <c r="J14139" s="27"/>
    </row>
    <row r="14140" spans="2:10" x14ac:dyDescent="0.25">
      <c r="B14140" s="27"/>
      <c r="D14140" s="27"/>
      <c r="E14140" s="27"/>
      <c r="I14140" s="27"/>
      <c r="J14140" s="27"/>
    </row>
    <row r="14141" spans="2:10" x14ac:dyDescent="0.25">
      <c r="B14141" s="27"/>
      <c r="D14141" s="27"/>
      <c r="E14141" s="27"/>
      <c r="I14141" s="27"/>
      <c r="J14141" s="27"/>
    </row>
    <row r="14142" spans="2:10" x14ac:dyDescent="0.25">
      <c r="B14142" s="27"/>
      <c r="D14142" s="27"/>
      <c r="E14142" s="27"/>
      <c r="I14142" s="27"/>
      <c r="J14142" s="27"/>
    </row>
    <row r="14143" spans="2:10" x14ac:dyDescent="0.25">
      <c r="B14143" s="27"/>
      <c r="D14143" s="27"/>
      <c r="E14143" s="27"/>
      <c r="I14143" s="27"/>
      <c r="J14143" s="27"/>
    </row>
    <row r="14144" spans="2:10" x14ac:dyDescent="0.25">
      <c r="B14144" s="27"/>
      <c r="D14144" s="27"/>
      <c r="E14144" s="27"/>
      <c r="I14144" s="27"/>
      <c r="J14144" s="27"/>
    </row>
    <row r="14145" spans="2:10" x14ac:dyDescent="0.25">
      <c r="B14145" s="27"/>
      <c r="D14145" s="27"/>
      <c r="E14145" s="27"/>
      <c r="I14145" s="27"/>
      <c r="J14145" s="27"/>
    </row>
    <row r="14146" spans="2:10" x14ac:dyDescent="0.25">
      <c r="B14146" s="27"/>
      <c r="D14146" s="27"/>
      <c r="E14146" s="27"/>
      <c r="I14146" s="27"/>
      <c r="J14146" s="27"/>
    </row>
    <row r="14147" spans="2:10" x14ac:dyDescent="0.25">
      <c r="B14147" s="27"/>
      <c r="D14147" s="27"/>
      <c r="E14147" s="27"/>
      <c r="I14147" s="27"/>
      <c r="J14147" s="27"/>
    </row>
    <row r="14148" spans="2:10" x14ac:dyDescent="0.25">
      <c r="B14148" s="27"/>
      <c r="D14148" s="27"/>
      <c r="E14148" s="27"/>
      <c r="I14148" s="27"/>
      <c r="J14148" s="27"/>
    </row>
    <row r="14149" spans="2:10" x14ac:dyDescent="0.25">
      <c r="B14149" s="27"/>
      <c r="D14149" s="27"/>
      <c r="E14149" s="27"/>
      <c r="I14149" s="27"/>
      <c r="J14149" s="27"/>
    </row>
    <row r="14150" spans="2:10" x14ac:dyDescent="0.25">
      <c r="B14150" s="27"/>
      <c r="D14150" s="27"/>
      <c r="E14150" s="27"/>
      <c r="I14150" s="27"/>
      <c r="J14150" s="27"/>
    </row>
    <row r="14151" spans="2:10" x14ac:dyDescent="0.25">
      <c r="B14151" s="27"/>
      <c r="D14151" s="27"/>
      <c r="E14151" s="27"/>
      <c r="I14151" s="27"/>
      <c r="J14151" s="27"/>
    </row>
    <row r="14152" spans="2:10" x14ac:dyDescent="0.25">
      <c r="B14152" s="27"/>
      <c r="D14152" s="27"/>
      <c r="E14152" s="27"/>
      <c r="I14152" s="27"/>
      <c r="J14152" s="27"/>
    </row>
    <row r="14153" spans="2:10" x14ac:dyDescent="0.25">
      <c r="B14153" s="27"/>
      <c r="D14153" s="27"/>
      <c r="E14153" s="27"/>
      <c r="I14153" s="27"/>
      <c r="J14153" s="27"/>
    </row>
    <row r="14154" spans="2:10" x14ac:dyDescent="0.25">
      <c r="B14154" s="27"/>
      <c r="D14154" s="27"/>
      <c r="E14154" s="27"/>
      <c r="I14154" s="27"/>
      <c r="J14154" s="27"/>
    </row>
    <row r="14155" spans="2:10" x14ac:dyDescent="0.25">
      <c r="B14155" s="27"/>
      <c r="D14155" s="27"/>
      <c r="E14155" s="27"/>
      <c r="I14155" s="27"/>
      <c r="J14155" s="27"/>
    </row>
    <row r="14156" spans="2:10" x14ac:dyDescent="0.25">
      <c r="B14156" s="27"/>
      <c r="D14156" s="27"/>
      <c r="E14156" s="27"/>
      <c r="I14156" s="27"/>
      <c r="J14156" s="27"/>
    </row>
    <row r="14157" spans="2:10" x14ac:dyDescent="0.25">
      <c r="B14157" s="27"/>
      <c r="D14157" s="27"/>
      <c r="E14157" s="27"/>
      <c r="I14157" s="27"/>
      <c r="J14157" s="27"/>
    </row>
    <row r="14158" spans="2:10" x14ac:dyDescent="0.25">
      <c r="B14158" s="27"/>
      <c r="D14158" s="27"/>
      <c r="E14158" s="27"/>
      <c r="I14158" s="27"/>
      <c r="J14158" s="27"/>
    </row>
    <row r="14159" spans="2:10" x14ac:dyDescent="0.25">
      <c r="B14159" s="27"/>
      <c r="D14159" s="27"/>
      <c r="E14159" s="27"/>
      <c r="I14159" s="27"/>
      <c r="J14159" s="27"/>
    </row>
    <row r="14160" spans="2:10" x14ac:dyDescent="0.25">
      <c r="B14160" s="27"/>
      <c r="D14160" s="27"/>
      <c r="E14160" s="27"/>
      <c r="I14160" s="27"/>
      <c r="J14160" s="27"/>
    </row>
    <row r="14161" spans="2:10" x14ac:dyDescent="0.25">
      <c r="B14161" s="27"/>
      <c r="D14161" s="27"/>
      <c r="E14161" s="27"/>
      <c r="I14161" s="27"/>
      <c r="J14161" s="27"/>
    </row>
    <row r="14162" spans="2:10" x14ac:dyDescent="0.25">
      <c r="B14162" s="27"/>
      <c r="D14162" s="27"/>
      <c r="E14162" s="27"/>
      <c r="I14162" s="27"/>
      <c r="J14162" s="27"/>
    </row>
    <row r="14163" spans="2:10" x14ac:dyDescent="0.25">
      <c r="B14163" s="27"/>
      <c r="D14163" s="27"/>
      <c r="E14163" s="27"/>
      <c r="I14163" s="27"/>
      <c r="J14163" s="27"/>
    </row>
    <row r="14164" spans="2:10" x14ac:dyDescent="0.25">
      <c r="B14164" s="27"/>
      <c r="D14164" s="27"/>
      <c r="E14164" s="27"/>
      <c r="I14164" s="27"/>
      <c r="J14164" s="27"/>
    </row>
    <row r="14165" spans="2:10" x14ac:dyDescent="0.25">
      <c r="B14165" s="27"/>
      <c r="D14165" s="27"/>
      <c r="E14165" s="27"/>
      <c r="I14165" s="27"/>
      <c r="J14165" s="27"/>
    </row>
    <row r="14166" spans="2:10" x14ac:dyDescent="0.25">
      <c r="B14166" s="27"/>
      <c r="D14166" s="27"/>
      <c r="E14166" s="27"/>
      <c r="I14166" s="27"/>
      <c r="J14166" s="27"/>
    </row>
    <row r="14167" spans="2:10" x14ac:dyDescent="0.25">
      <c r="B14167" s="27"/>
      <c r="D14167" s="27"/>
      <c r="E14167" s="27"/>
      <c r="I14167" s="27"/>
      <c r="J14167" s="27"/>
    </row>
    <row r="14168" spans="2:10" x14ac:dyDescent="0.25">
      <c r="B14168" s="27"/>
      <c r="D14168" s="27"/>
      <c r="E14168" s="27"/>
      <c r="I14168" s="27"/>
      <c r="J14168" s="27"/>
    </row>
    <row r="14169" spans="2:10" x14ac:dyDescent="0.25">
      <c r="B14169" s="27"/>
      <c r="D14169" s="27"/>
      <c r="E14169" s="27"/>
      <c r="I14169" s="27"/>
      <c r="J14169" s="27"/>
    </row>
    <row r="14170" spans="2:10" x14ac:dyDescent="0.25">
      <c r="B14170" s="27"/>
      <c r="D14170" s="27"/>
      <c r="E14170" s="27"/>
      <c r="I14170" s="27"/>
      <c r="J14170" s="27"/>
    </row>
    <row r="14171" spans="2:10" x14ac:dyDescent="0.25">
      <c r="B14171" s="27"/>
      <c r="D14171" s="27"/>
      <c r="E14171" s="27"/>
      <c r="I14171" s="27"/>
      <c r="J14171" s="27"/>
    </row>
    <row r="14172" spans="2:10" x14ac:dyDescent="0.25">
      <c r="B14172" s="27"/>
      <c r="D14172" s="27"/>
      <c r="E14172" s="27"/>
      <c r="I14172" s="27"/>
      <c r="J14172" s="27"/>
    </row>
    <row r="14173" spans="2:10" x14ac:dyDescent="0.25">
      <c r="B14173" s="27"/>
      <c r="D14173" s="27"/>
      <c r="E14173" s="27"/>
      <c r="I14173" s="27"/>
      <c r="J14173" s="27"/>
    </row>
    <row r="14174" spans="2:10" x14ac:dyDescent="0.25">
      <c r="B14174" s="27"/>
      <c r="D14174" s="27"/>
      <c r="E14174" s="27"/>
      <c r="I14174" s="27"/>
      <c r="J14174" s="27"/>
    </row>
    <row r="14175" spans="2:10" x14ac:dyDescent="0.25">
      <c r="B14175" s="27"/>
      <c r="D14175" s="27"/>
      <c r="E14175" s="27"/>
      <c r="I14175" s="27"/>
      <c r="J14175" s="27"/>
    </row>
    <row r="14176" spans="2:10" x14ac:dyDescent="0.25">
      <c r="B14176" s="27"/>
      <c r="D14176" s="27"/>
      <c r="E14176" s="27"/>
      <c r="I14176" s="27"/>
      <c r="J14176" s="27"/>
    </row>
    <row r="14177" spans="2:10" x14ac:dyDescent="0.25">
      <c r="B14177" s="27"/>
      <c r="D14177" s="27"/>
      <c r="E14177" s="27"/>
      <c r="I14177" s="27"/>
      <c r="J14177" s="27"/>
    </row>
    <row r="14178" spans="2:10" x14ac:dyDescent="0.25">
      <c r="B14178" s="27"/>
      <c r="D14178" s="27"/>
      <c r="E14178" s="27"/>
      <c r="I14178" s="27"/>
      <c r="J14178" s="27"/>
    </row>
    <row r="14179" spans="2:10" x14ac:dyDescent="0.25">
      <c r="B14179" s="27"/>
      <c r="D14179" s="27"/>
      <c r="E14179" s="27"/>
      <c r="I14179" s="27"/>
      <c r="J14179" s="27"/>
    </row>
    <row r="14180" spans="2:10" x14ac:dyDescent="0.25">
      <c r="B14180" s="27"/>
      <c r="D14180" s="27"/>
      <c r="E14180" s="27"/>
      <c r="I14180" s="27"/>
      <c r="J14180" s="27"/>
    </row>
    <row r="14181" spans="2:10" x14ac:dyDescent="0.25">
      <c r="B14181" s="27"/>
      <c r="D14181" s="27"/>
      <c r="E14181" s="27"/>
      <c r="I14181" s="27"/>
      <c r="J14181" s="27"/>
    </row>
    <row r="14182" spans="2:10" x14ac:dyDescent="0.25">
      <c r="B14182" s="27"/>
      <c r="D14182" s="27"/>
      <c r="E14182" s="27"/>
      <c r="I14182" s="27"/>
      <c r="J14182" s="27"/>
    </row>
    <row r="14183" spans="2:10" x14ac:dyDescent="0.25">
      <c r="B14183" s="27"/>
      <c r="D14183" s="27"/>
      <c r="E14183" s="27"/>
      <c r="I14183" s="27"/>
      <c r="J14183" s="27"/>
    </row>
    <row r="14184" spans="2:10" x14ac:dyDescent="0.25">
      <c r="B14184" s="27"/>
      <c r="D14184" s="27"/>
      <c r="E14184" s="27"/>
      <c r="I14184" s="27"/>
      <c r="J14184" s="27"/>
    </row>
    <row r="14185" spans="2:10" x14ac:dyDescent="0.25">
      <c r="B14185" s="27"/>
      <c r="D14185" s="27"/>
      <c r="E14185" s="27"/>
      <c r="I14185" s="27"/>
      <c r="J14185" s="27"/>
    </row>
    <row r="14186" spans="2:10" x14ac:dyDescent="0.25">
      <c r="B14186" s="27"/>
      <c r="D14186" s="27"/>
      <c r="E14186" s="27"/>
      <c r="I14186" s="27"/>
      <c r="J14186" s="27"/>
    </row>
    <row r="14187" spans="2:10" x14ac:dyDescent="0.25">
      <c r="B14187" s="27"/>
      <c r="D14187" s="27"/>
      <c r="E14187" s="27"/>
      <c r="I14187" s="27"/>
      <c r="J14187" s="27"/>
    </row>
    <row r="14188" spans="2:10" x14ac:dyDescent="0.25">
      <c r="B14188" s="27"/>
      <c r="D14188" s="27"/>
      <c r="E14188" s="27"/>
      <c r="I14188" s="27"/>
      <c r="J14188" s="27"/>
    </row>
    <row r="14189" spans="2:10" x14ac:dyDescent="0.25">
      <c r="B14189" s="27"/>
      <c r="D14189" s="27"/>
      <c r="E14189" s="27"/>
      <c r="I14189" s="27"/>
      <c r="J14189" s="27"/>
    </row>
    <row r="14190" spans="2:10" x14ac:dyDescent="0.25">
      <c r="B14190" s="27"/>
      <c r="D14190" s="27"/>
      <c r="E14190" s="27"/>
      <c r="I14190" s="27"/>
      <c r="J14190" s="27"/>
    </row>
    <row r="14191" spans="2:10" x14ac:dyDescent="0.25">
      <c r="B14191" s="27"/>
      <c r="D14191" s="27"/>
      <c r="E14191" s="27"/>
      <c r="I14191" s="27"/>
      <c r="J14191" s="27"/>
    </row>
    <row r="14192" spans="2:10" x14ac:dyDescent="0.25">
      <c r="B14192" s="27"/>
      <c r="D14192" s="27"/>
      <c r="E14192" s="27"/>
      <c r="I14192" s="27"/>
      <c r="J14192" s="27"/>
    </row>
    <row r="14193" spans="2:10" x14ac:dyDescent="0.25">
      <c r="B14193" s="27"/>
      <c r="D14193" s="27"/>
      <c r="E14193" s="27"/>
      <c r="I14193" s="27"/>
      <c r="J14193" s="27"/>
    </row>
    <row r="14194" spans="2:10" x14ac:dyDescent="0.25">
      <c r="B14194" s="27"/>
      <c r="D14194" s="27"/>
      <c r="E14194" s="27"/>
      <c r="I14194" s="27"/>
      <c r="J14194" s="27"/>
    </row>
    <row r="14195" spans="2:10" x14ac:dyDescent="0.25">
      <c r="B14195" s="27"/>
      <c r="D14195" s="27"/>
      <c r="E14195" s="27"/>
      <c r="I14195" s="27"/>
      <c r="J14195" s="27"/>
    </row>
    <row r="14196" spans="2:10" x14ac:dyDescent="0.25">
      <c r="B14196" s="27"/>
      <c r="D14196" s="27"/>
      <c r="E14196" s="27"/>
      <c r="I14196" s="27"/>
      <c r="J14196" s="27"/>
    </row>
    <row r="14197" spans="2:10" x14ac:dyDescent="0.25">
      <c r="B14197" s="27"/>
      <c r="D14197" s="27"/>
      <c r="E14197" s="27"/>
      <c r="I14197" s="27"/>
      <c r="J14197" s="27"/>
    </row>
    <row r="14198" spans="2:10" x14ac:dyDescent="0.25">
      <c r="B14198" s="27"/>
      <c r="D14198" s="27"/>
      <c r="E14198" s="27"/>
      <c r="I14198" s="27"/>
      <c r="J14198" s="27"/>
    </row>
    <row r="14199" spans="2:10" x14ac:dyDescent="0.25">
      <c r="B14199" s="27"/>
      <c r="D14199" s="27"/>
      <c r="E14199" s="27"/>
      <c r="I14199" s="27"/>
      <c r="J14199" s="27"/>
    </row>
    <row r="14200" spans="2:10" x14ac:dyDescent="0.25">
      <c r="B14200" s="27"/>
      <c r="D14200" s="27"/>
      <c r="E14200" s="27"/>
      <c r="I14200" s="27"/>
      <c r="J14200" s="27"/>
    </row>
    <row r="14201" spans="2:10" x14ac:dyDescent="0.25">
      <c r="B14201" s="27"/>
      <c r="D14201" s="27"/>
      <c r="E14201" s="27"/>
      <c r="I14201" s="27"/>
      <c r="J14201" s="27"/>
    </row>
    <row r="14202" spans="2:10" x14ac:dyDescent="0.25">
      <c r="B14202" s="27"/>
      <c r="D14202" s="27"/>
      <c r="E14202" s="27"/>
      <c r="I14202" s="27"/>
      <c r="J14202" s="27"/>
    </row>
    <row r="14203" spans="2:10" x14ac:dyDescent="0.25">
      <c r="B14203" s="27"/>
      <c r="D14203" s="27"/>
      <c r="E14203" s="27"/>
      <c r="I14203" s="27"/>
      <c r="J14203" s="27"/>
    </row>
    <row r="14204" spans="2:10" x14ac:dyDescent="0.25">
      <c r="B14204" s="27"/>
      <c r="D14204" s="27"/>
      <c r="E14204" s="27"/>
      <c r="I14204" s="27"/>
      <c r="J14204" s="27"/>
    </row>
    <row r="14205" spans="2:10" x14ac:dyDescent="0.25">
      <c r="B14205" s="27"/>
      <c r="D14205" s="27"/>
      <c r="E14205" s="27"/>
      <c r="I14205" s="27"/>
      <c r="J14205" s="27"/>
    </row>
    <row r="14206" spans="2:10" x14ac:dyDescent="0.25">
      <c r="B14206" s="27"/>
      <c r="D14206" s="27"/>
      <c r="E14206" s="27"/>
      <c r="I14206" s="27"/>
      <c r="J14206" s="27"/>
    </row>
    <row r="14207" spans="2:10" x14ac:dyDescent="0.25">
      <c r="B14207" s="27"/>
      <c r="D14207" s="27"/>
      <c r="E14207" s="27"/>
      <c r="I14207" s="27"/>
      <c r="J14207" s="27"/>
    </row>
    <row r="14208" spans="2:10" x14ac:dyDescent="0.25">
      <c r="B14208" s="27"/>
      <c r="D14208" s="27"/>
      <c r="E14208" s="27"/>
      <c r="I14208" s="27"/>
      <c r="J14208" s="27"/>
    </row>
    <row r="14209" spans="2:10" x14ac:dyDescent="0.25">
      <c r="B14209" s="27"/>
      <c r="D14209" s="27"/>
      <c r="E14209" s="27"/>
      <c r="I14209" s="27"/>
      <c r="J14209" s="27"/>
    </row>
    <row r="14210" spans="2:10" x14ac:dyDescent="0.25">
      <c r="B14210" s="27"/>
      <c r="D14210" s="27"/>
      <c r="E14210" s="27"/>
      <c r="I14210" s="27"/>
      <c r="J14210" s="27"/>
    </row>
    <row r="14211" spans="2:10" x14ac:dyDescent="0.25">
      <c r="B14211" s="27"/>
      <c r="D14211" s="27"/>
      <c r="E14211" s="27"/>
      <c r="I14211" s="27"/>
      <c r="J14211" s="27"/>
    </row>
    <row r="14212" spans="2:10" x14ac:dyDescent="0.25">
      <c r="B14212" s="27"/>
      <c r="D14212" s="27"/>
      <c r="E14212" s="27"/>
      <c r="I14212" s="27"/>
      <c r="J14212" s="27"/>
    </row>
    <row r="14213" spans="2:10" x14ac:dyDescent="0.25">
      <c r="B14213" s="27"/>
      <c r="D14213" s="27"/>
      <c r="E14213" s="27"/>
      <c r="I14213" s="27"/>
      <c r="J14213" s="27"/>
    </row>
    <row r="14214" spans="2:10" x14ac:dyDescent="0.25">
      <c r="B14214" s="27"/>
      <c r="D14214" s="27"/>
      <c r="E14214" s="27"/>
      <c r="I14214" s="27"/>
      <c r="J14214" s="27"/>
    </row>
    <row r="14215" spans="2:10" x14ac:dyDescent="0.25">
      <c r="B14215" s="27"/>
      <c r="D14215" s="27"/>
      <c r="E14215" s="27"/>
      <c r="I14215" s="27"/>
      <c r="J14215" s="27"/>
    </row>
    <row r="14216" spans="2:10" x14ac:dyDescent="0.25">
      <c r="B14216" s="27"/>
      <c r="D14216" s="27"/>
      <c r="E14216" s="27"/>
      <c r="I14216" s="27"/>
      <c r="J14216" s="27"/>
    </row>
    <row r="14217" spans="2:10" x14ac:dyDescent="0.25">
      <c r="B14217" s="27"/>
      <c r="D14217" s="27"/>
      <c r="E14217" s="27"/>
      <c r="I14217" s="27"/>
      <c r="J14217" s="27"/>
    </row>
    <row r="14218" spans="2:10" x14ac:dyDescent="0.25">
      <c r="B14218" s="27"/>
      <c r="D14218" s="27"/>
      <c r="E14218" s="27"/>
      <c r="I14218" s="27"/>
      <c r="J14218" s="27"/>
    </row>
    <row r="14219" spans="2:10" x14ac:dyDescent="0.25">
      <c r="B14219" s="27"/>
      <c r="D14219" s="27"/>
      <c r="E14219" s="27"/>
      <c r="I14219" s="27"/>
      <c r="J14219" s="27"/>
    </row>
    <row r="14220" spans="2:10" x14ac:dyDescent="0.25">
      <c r="B14220" s="27"/>
      <c r="D14220" s="27"/>
      <c r="E14220" s="27"/>
      <c r="I14220" s="27"/>
      <c r="J14220" s="27"/>
    </row>
    <row r="14221" spans="2:10" x14ac:dyDescent="0.25">
      <c r="B14221" s="27"/>
      <c r="D14221" s="27"/>
      <c r="E14221" s="27"/>
      <c r="I14221" s="27"/>
      <c r="J14221" s="27"/>
    </row>
    <row r="14222" spans="2:10" x14ac:dyDescent="0.25">
      <c r="B14222" s="27"/>
      <c r="D14222" s="27"/>
      <c r="E14222" s="27"/>
      <c r="I14222" s="27"/>
      <c r="J14222" s="27"/>
    </row>
    <row r="14223" spans="2:10" x14ac:dyDescent="0.25">
      <c r="B14223" s="27"/>
      <c r="D14223" s="27"/>
      <c r="E14223" s="27"/>
      <c r="I14223" s="27"/>
      <c r="J14223" s="27"/>
    </row>
    <row r="14224" spans="2:10" x14ac:dyDescent="0.25">
      <c r="B14224" s="27"/>
      <c r="D14224" s="27"/>
      <c r="E14224" s="27"/>
      <c r="I14224" s="27"/>
      <c r="J14224" s="27"/>
    </row>
    <row r="14225" spans="2:10" x14ac:dyDescent="0.25">
      <c r="B14225" s="27"/>
      <c r="D14225" s="27"/>
      <c r="E14225" s="27"/>
      <c r="I14225" s="27"/>
      <c r="J14225" s="27"/>
    </row>
    <row r="14226" spans="2:10" x14ac:dyDescent="0.25">
      <c r="B14226" s="27"/>
      <c r="D14226" s="27"/>
      <c r="E14226" s="27"/>
      <c r="I14226" s="27"/>
      <c r="J14226" s="27"/>
    </row>
    <row r="14227" spans="2:10" x14ac:dyDescent="0.25">
      <c r="B14227" s="27"/>
      <c r="D14227" s="27"/>
      <c r="E14227" s="27"/>
      <c r="I14227" s="27"/>
      <c r="J14227" s="27"/>
    </row>
    <row r="14228" spans="2:10" x14ac:dyDescent="0.25">
      <c r="B14228" s="27"/>
      <c r="D14228" s="27"/>
      <c r="E14228" s="27"/>
      <c r="I14228" s="27"/>
      <c r="J14228" s="27"/>
    </row>
    <row r="14229" spans="2:10" x14ac:dyDescent="0.25">
      <c r="B14229" s="27"/>
      <c r="D14229" s="27"/>
      <c r="E14229" s="27"/>
      <c r="I14229" s="27"/>
      <c r="J14229" s="27"/>
    </row>
    <row r="14230" spans="2:10" x14ac:dyDescent="0.25">
      <c r="B14230" s="27"/>
      <c r="D14230" s="27"/>
      <c r="E14230" s="27"/>
      <c r="I14230" s="27"/>
      <c r="J14230" s="27"/>
    </row>
    <row r="14231" spans="2:10" x14ac:dyDescent="0.25">
      <c r="B14231" s="27"/>
      <c r="D14231" s="27"/>
      <c r="E14231" s="27"/>
      <c r="I14231" s="27"/>
      <c r="J14231" s="27"/>
    </row>
    <row r="14232" spans="2:10" x14ac:dyDescent="0.25">
      <c r="B14232" s="27"/>
      <c r="D14232" s="27"/>
      <c r="E14232" s="27"/>
      <c r="I14232" s="27"/>
      <c r="J14232" s="27"/>
    </row>
    <row r="14233" spans="2:10" x14ac:dyDescent="0.25">
      <c r="B14233" s="27"/>
      <c r="D14233" s="27"/>
      <c r="E14233" s="27"/>
      <c r="I14233" s="27"/>
      <c r="J14233" s="27"/>
    </row>
    <row r="14234" spans="2:10" x14ac:dyDescent="0.25">
      <c r="B14234" s="27"/>
      <c r="D14234" s="27"/>
      <c r="E14234" s="27"/>
      <c r="I14234" s="27"/>
      <c r="J14234" s="27"/>
    </row>
    <row r="14235" spans="2:10" x14ac:dyDescent="0.25">
      <c r="B14235" s="27"/>
      <c r="D14235" s="27"/>
      <c r="E14235" s="27"/>
      <c r="I14235" s="27"/>
      <c r="J14235" s="27"/>
    </row>
    <row r="14236" spans="2:10" x14ac:dyDescent="0.25">
      <c r="B14236" s="27"/>
      <c r="D14236" s="27"/>
      <c r="E14236" s="27"/>
      <c r="I14236" s="27"/>
      <c r="J14236" s="27"/>
    </row>
    <row r="14237" spans="2:10" x14ac:dyDescent="0.25">
      <c r="B14237" s="27"/>
      <c r="D14237" s="27"/>
      <c r="E14237" s="27"/>
      <c r="I14237" s="27"/>
      <c r="J14237" s="27"/>
    </row>
    <row r="14238" spans="2:10" x14ac:dyDescent="0.25">
      <c r="B14238" s="27"/>
      <c r="D14238" s="27"/>
      <c r="E14238" s="27"/>
      <c r="I14238" s="27"/>
      <c r="J14238" s="27"/>
    </row>
    <row r="14239" spans="2:10" x14ac:dyDescent="0.25">
      <c r="B14239" s="27"/>
      <c r="D14239" s="27"/>
      <c r="E14239" s="27"/>
      <c r="I14239" s="27"/>
      <c r="J14239" s="27"/>
    </row>
    <row r="14240" spans="2:10" x14ac:dyDescent="0.25">
      <c r="B14240" s="27"/>
      <c r="D14240" s="27"/>
      <c r="E14240" s="27"/>
      <c r="I14240" s="27"/>
      <c r="J14240" s="27"/>
    </row>
    <row r="14241" spans="2:10" x14ac:dyDescent="0.25">
      <c r="B14241" s="27"/>
      <c r="D14241" s="27"/>
      <c r="E14241" s="27"/>
      <c r="I14241" s="27"/>
      <c r="J14241" s="27"/>
    </row>
    <row r="14242" spans="2:10" x14ac:dyDescent="0.25">
      <c r="B14242" s="27"/>
      <c r="D14242" s="27"/>
      <c r="E14242" s="27"/>
      <c r="I14242" s="27"/>
      <c r="J14242" s="27"/>
    </row>
    <row r="14243" spans="2:10" x14ac:dyDescent="0.25">
      <c r="B14243" s="27"/>
      <c r="D14243" s="27"/>
      <c r="E14243" s="27"/>
      <c r="I14243" s="27"/>
      <c r="J14243" s="27"/>
    </row>
    <row r="14244" spans="2:10" x14ac:dyDescent="0.25">
      <c r="B14244" s="27"/>
      <c r="D14244" s="27"/>
      <c r="E14244" s="27"/>
      <c r="I14244" s="27"/>
      <c r="J14244" s="27"/>
    </row>
    <row r="14245" spans="2:10" x14ac:dyDescent="0.25">
      <c r="B14245" s="27"/>
      <c r="D14245" s="27"/>
      <c r="E14245" s="27"/>
      <c r="I14245" s="27"/>
      <c r="J14245" s="27"/>
    </row>
    <row r="14246" spans="2:10" x14ac:dyDescent="0.25">
      <c r="B14246" s="27"/>
      <c r="D14246" s="27"/>
      <c r="E14246" s="27"/>
      <c r="I14246" s="27"/>
      <c r="J14246" s="27"/>
    </row>
    <row r="14247" spans="2:10" x14ac:dyDescent="0.25">
      <c r="B14247" s="27"/>
      <c r="D14247" s="27"/>
      <c r="E14247" s="27"/>
      <c r="I14247" s="27"/>
      <c r="J14247" s="27"/>
    </row>
    <row r="14248" spans="2:10" x14ac:dyDescent="0.25">
      <c r="B14248" s="27"/>
      <c r="D14248" s="27"/>
      <c r="E14248" s="27"/>
      <c r="I14248" s="27"/>
      <c r="J14248" s="27"/>
    </row>
    <row r="14249" spans="2:10" x14ac:dyDescent="0.25">
      <c r="B14249" s="27"/>
      <c r="D14249" s="27"/>
      <c r="E14249" s="27"/>
      <c r="I14249" s="27"/>
      <c r="J14249" s="27"/>
    </row>
    <row r="14250" spans="2:10" x14ac:dyDescent="0.25">
      <c r="B14250" s="27"/>
      <c r="D14250" s="27"/>
      <c r="E14250" s="27"/>
      <c r="I14250" s="27"/>
      <c r="J14250" s="27"/>
    </row>
    <row r="14251" spans="2:10" x14ac:dyDescent="0.25">
      <c r="B14251" s="27"/>
      <c r="D14251" s="27"/>
      <c r="E14251" s="27"/>
      <c r="I14251" s="27"/>
      <c r="J14251" s="27"/>
    </row>
    <row r="14252" spans="2:10" x14ac:dyDescent="0.25">
      <c r="B14252" s="27"/>
      <c r="D14252" s="27"/>
      <c r="E14252" s="27"/>
      <c r="I14252" s="27"/>
      <c r="J14252" s="27"/>
    </row>
    <row r="14253" spans="2:10" x14ac:dyDescent="0.25">
      <c r="B14253" s="27"/>
      <c r="D14253" s="27"/>
      <c r="E14253" s="27"/>
      <c r="I14253" s="27"/>
      <c r="J14253" s="27"/>
    </row>
    <row r="14254" spans="2:10" x14ac:dyDescent="0.25">
      <c r="B14254" s="27"/>
      <c r="D14254" s="27"/>
      <c r="E14254" s="27"/>
      <c r="I14254" s="27"/>
      <c r="J14254" s="27"/>
    </row>
    <row r="14255" spans="2:10" x14ac:dyDescent="0.25">
      <c r="B14255" s="27"/>
      <c r="D14255" s="27"/>
      <c r="E14255" s="27"/>
      <c r="I14255" s="27"/>
      <c r="J14255" s="27"/>
    </row>
    <row r="14256" spans="2:10" x14ac:dyDescent="0.25">
      <c r="B14256" s="27"/>
      <c r="D14256" s="27"/>
      <c r="E14256" s="27"/>
      <c r="I14256" s="27"/>
      <c r="J14256" s="27"/>
    </row>
    <row r="14257" spans="2:10" x14ac:dyDescent="0.25">
      <c r="B14257" s="27"/>
      <c r="D14257" s="27"/>
      <c r="E14257" s="27"/>
      <c r="I14257" s="27"/>
      <c r="J14257" s="27"/>
    </row>
    <row r="14258" spans="2:10" x14ac:dyDescent="0.25">
      <c r="B14258" s="27"/>
      <c r="D14258" s="27"/>
      <c r="E14258" s="27"/>
      <c r="I14258" s="27"/>
      <c r="J14258" s="27"/>
    </row>
    <row r="14259" spans="2:10" x14ac:dyDescent="0.25">
      <c r="B14259" s="27"/>
      <c r="D14259" s="27"/>
      <c r="E14259" s="27"/>
      <c r="I14259" s="27"/>
      <c r="J14259" s="27"/>
    </row>
    <row r="14260" spans="2:10" x14ac:dyDescent="0.25">
      <c r="B14260" s="27"/>
      <c r="D14260" s="27"/>
      <c r="E14260" s="27"/>
      <c r="I14260" s="27"/>
      <c r="J14260" s="27"/>
    </row>
    <row r="14261" spans="2:10" x14ac:dyDescent="0.25">
      <c r="B14261" s="27"/>
      <c r="D14261" s="27"/>
      <c r="E14261" s="27"/>
      <c r="I14261" s="27"/>
      <c r="J14261" s="27"/>
    </row>
    <row r="14262" spans="2:10" x14ac:dyDescent="0.25">
      <c r="B14262" s="27"/>
      <c r="D14262" s="27"/>
      <c r="E14262" s="27"/>
      <c r="I14262" s="27"/>
      <c r="J14262" s="27"/>
    </row>
    <row r="14263" spans="2:10" x14ac:dyDescent="0.25">
      <c r="B14263" s="27"/>
      <c r="D14263" s="27"/>
      <c r="E14263" s="27"/>
      <c r="I14263" s="27"/>
      <c r="J14263" s="27"/>
    </row>
    <row r="14264" spans="2:10" x14ac:dyDescent="0.25">
      <c r="B14264" s="27"/>
      <c r="D14264" s="27"/>
      <c r="E14264" s="27"/>
      <c r="I14264" s="27"/>
      <c r="J14264" s="27"/>
    </row>
    <row r="14265" spans="2:10" x14ac:dyDescent="0.25">
      <c r="B14265" s="27"/>
      <c r="D14265" s="27"/>
      <c r="E14265" s="27"/>
      <c r="I14265" s="27"/>
      <c r="J14265" s="27"/>
    </row>
    <row r="14266" spans="2:10" x14ac:dyDescent="0.25">
      <c r="B14266" s="27"/>
      <c r="D14266" s="27"/>
      <c r="E14266" s="27"/>
      <c r="I14266" s="27"/>
      <c r="J14266" s="27"/>
    </row>
    <row r="14267" spans="2:10" x14ac:dyDescent="0.25">
      <c r="B14267" s="27"/>
      <c r="D14267" s="27"/>
      <c r="E14267" s="27"/>
      <c r="I14267" s="27"/>
      <c r="J14267" s="27"/>
    </row>
    <row r="14268" spans="2:10" x14ac:dyDescent="0.25">
      <c r="B14268" s="27"/>
      <c r="D14268" s="27"/>
      <c r="E14268" s="27"/>
      <c r="I14268" s="27"/>
      <c r="J14268" s="27"/>
    </row>
    <row r="14269" spans="2:10" x14ac:dyDescent="0.25">
      <c r="B14269" s="27"/>
      <c r="D14269" s="27"/>
      <c r="E14269" s="27"/>
      <c r="I14269" s="27"/>
      <c r="J14269" s="27"/>
    </row>
    <row r="14270" spans="2:10" x14ac:dyDescent="0.25">
      <c r="B14270" s="27"/>
      <c r="D14270" s="27"/>
      <c r="E14270" s="27"/>
      <c r="I14270" s="27"/>
      <c r="J14270" s="27"/>
    </row>
    <row r="14271" spans="2:10" x14ac:dyDescent="0.25">
      <c r="B14271" s="27"/>
      <c r="D14271" s="27"/>
      <c r="E14271" s="27"/>
      <c r="I14271" s="27"/>
      <c r="J14271" s="27"/>
    </row>
    <row r="14272" spans="2:10" x14ac:dyDescent="0.25">
      <c r="B14272" s="27"/>
      <c r="D14272" s="27"/>
      <c r="E14272" s="27"/>
      <c r="I14272" s="27"/>
      <c r="J14272" s="27"/>
    </row>
    <row r="14273" spans="2:10" x14ac:dyDescent="0.25">
      <c r="B14273" s="27"/>
      <c r="D14273" s="27"/>
      <c r="E14273" s="27"/>
      <c r="I14273" s="27"/>
      <c r="J14273" s="27"/>
    </row>
    <row r="14274" spans="2:10" x14ac:dyDescent="0.25">
      <c r="B14274" s="27"/>
      <c r="D14274" s="27"/>
      <c r="E14274" s="27"/>
      <c r="I14274" s="27"/>
      <c r="J14274" s="27"/>
    </row>
    <row r="14275" spans="2:10" x14ac:dyDescent="0.25">
      <c r="B14275" s="27"/>
      <c r="D14275" s="27"/>
      <c r="E14275" s="27"/>
      <c r="I14275" s="27"/>
      <c r="J14275" s="27"/>
    </row>
    <row r="14276" spans="2:10" x14ac:dyDescent="0.25">
      <c r="B14276" s="27"/>
      <c r="D14276" s="27"/>
      <c r="E14276" s="27"/>
      <c r="I14276" s="27"/>
      <c r="J14276" s="27"/>
    </row>
    <row r="14277" spans="2:10" x14ac:dyDescent="0.25">
      <c r="B14277" s="27"/>
      <c r="D14277" s="27"/>
      <c r="E14277" s="27"/>
      <c r="I14277" s="27"/>
      <c r="J14277" s="27"/>
    </row>
    <row r="14278" spans="2:10" x14ac:dyDescent="0.25">
      <c r="B14278" s="27"/>
      <c r="D14278" s="27"/>
      <c r="E14278" s="27"/>
      <c r="I14278" s="27"/>
      <c r="J14278" s="27"/>
    </row>
    <row r="14279" spans="2:10" x14ac:dyDescent="0.25">
      <c r="B14279" s="27"/>
      <c r="D14279" s="27"/>
      <c r="E14279" s="27"/>
      <c r="I14279" s="27"/>
      <c r="J14279" s="27"/>
    </row>
    <row r="14280" spans="2:10" x14ac:dyDescent="0.25">
      <c r="B14280" s="27"/>
      <c r="D14280" s="27"/>
      <c r="E14280" s="27"/>
      <c r="I14280" s="27"/>
      <c r="J14280" s="27"/>
    </row>
    <row r="14281" spans="2:10" x14ac:dyDescent="0.25">
      <c r="B14281" s="27"/>
      <c r="D14281" s="27"/>
      <c r="E14281" s="27"/>
      <c r="I14281" s="27"/>
      <c r="J14281" s="27"/>
    </row>
    <row r="14282" spans="2:10" x14ac:dyDescent="0.25">
      <c r="B14282" s="27"/>
      <c r="D14282" s="27"/>
      <c r="E14282" s="27"/>
      <c r="I14282" s="27"/>
      <c r="J14282" s="27"/>
    </row>
    <row r="14283" spans="2:10" x14ac:dyDescent="0.25">
      <c r="B14283" s="27"/>
      <c r="D14283" s="27"/>
      <c r="E14283" s="27"/>
      <c r="I14283" s="27"/>
      <c r="J14283" s="27"/>
    </row>
    <row r="14284" spans="2:10" x14ac:dyDescent="0.25">
      <c r="B14284" s="27"/>
      <c r="D14284" s="27"/>
      <c r="E14284" s="27"/>
      <c r="I14284" s="27"/>
      <c r="J14284" s="27"/>
    </row>
    <row r="14285" spans="2:10" x14ac:dyDescent="0.25">
      <c r="B14285" s="27"/>
      <c r="D14285" s="27"/>
      <c r="E14285" s="27"/>
      <c r="I14285" s="27"/>
      <c r="J14285" s="27"/>
    </row>
    <row r="14286" spans="2:10" x14ac:dyDescent="0.25">
      <c r="B14286" s="27"/>
      <c r="D14286" s="27"/>
      <c r="E14286" s="27"/>
      <c r="I14286" s="27"/>
      <c r="J14286" s="27"/>
    </row>
    <row r="14287" spans="2:10" x14ac:dyDescent="0.25">
      <c r="B14287" s="27"/>
      <c r="D14287" s="27"/>
      <c r="E14287" s="27"/>
      <c r="I14287" s="27"/>
      <c r="J14287" s="27"/>
    </row>
    <row r="14288" spans="2:10" x14ac:dyDescent="0.25">
      <c r="B14288" s="27"/>
      <c r="D14288" s="27"/>
      <c r="E14288" s="27"/>
      <c r="I14288" s="27"/>
      <c r="J14288" s="27"/>
    </row>
    <row r="14289" spans="2:10" x14ac:dyDescent="0.25">
      <c r="B14289" s="27"/>
      <c r="D14289" s="27"/>
      <c r="E14289" s="27"/>
      <c r="I14289" s="27"/>
      <c r="J14289" s="27"/>
    </row>
    <row r="14290" spans="2:10" x14ac:dyDescent="0.25">
      <c r="B14290" s="27"/>
      <c r="D14290" s="27"/>
      <c r="E14290" s="27"/>
      <c r="I14290" s="27"/>
      <c r="J14290" s="27"/>
    </row>
    <row r="14291" spans="2:10" x14ac:dyDescent="0.25">
      <c r="B14291" s="27"/>
      <c r="D14291" s="27"/>
      <c r="E14291" s="27"/>
      <c r="I14291" s="27"/>
      <c r="J14291" s="27"/>
    </row>
    <row r="14292" spans="2:10" x14ac:dyDescent="0.25">
      <c r="B14292" s="27"/>
      <c r="D14292" s="27"/>
      <c r="E14292" s="27"/>
      <c r="I14292" s="27"/>
      <c r="J14292" s="27"/>
    </row>
    <row r="14293" spans="2:10" x14ac:dyDescent="0.25">
      <c r="B14293" s="27"/>
      <c r="D14293" s="27"/>
      <c r="E14293" s="27"/>
      <c r="I14293" s="27"/>
      <c r="J14293" s="27"/>
    </row>
    <row r="14294" spans="2:10" x14ac:dyDescent="0.25">
      <c r="B14294" s="27"/>
      <c r="D14294" s="27"/>
      <c r="E14294" s="27"/>
      <c r="I14294" s="27"/>
      <c r="J14294" s="27"/>
    </row>
    <row r="14295" spans="2:10" x14ac:dyDescent="0.25">
      <c r="B14295" s="27"/>
      <c r="D14295" s="27"/>
      <c r="E14295" s="27"/>
      <c r="I14295" s="27"/>
      <c r="J14295" s="27"/>
    </row>
    <row r="14296" spans="2:10" x14ac:dyDescent="0.25">
      <c r="B14296" s="27"/>
      <c r="D14296" s="27"/>
      <c r="E14296" s="27"/>
      <c r="I14296" s="27"/>
      <c r="J14296" s="27"/>
    </row>
    <row r="14297" spans="2:10" x14ac:dyDescent="0.25">
      <c r="B14297" s="27"/>
      <c r="D14297" s="27"/>
      <c r="E14297" s="27"/>
      <c r="I14297" s="27"/>
      <c r="J14297" s="27"/>
    </row>
    <row r="14298" spans="2:10" x14ac:dyDescent="0.25">
      <c r="B14298" s="27"/>
      <c r="D14298" s="27"/>
      <c r="E14298" s="27"/>
      <c r="I14298" s="27"/>
      <c r="J14298" s="27"/>
    </row>
    <row r="14299" spans="2:10" x14ac:dyDescent="0.25">
      <c r="B14299" s="27"/>
      <c r="D14299" s="27"/>
      <c r="E14299" s="27"/>
      <c r="I14299" s="27"/>
      <c r="J14299" s="27"/>
    </row>
    <row r="14300" spans="2:10" x14ac:dyDescent="0.25">
      <c r="B14300" s="27"/>
      <c r="D14300" s="27"/>
      <c r="E14300" s="27"/>
      <c r="I14300" s="27"/>
      <c r="J14300" s="27"/>
    </row>
    <row r="14301" spans="2:10" x14ac:dyDescent="0.25">
      <c r="B14301" s="27"/>
      <c r="D14301" s="27"/>
      <c r="E14301" s="27"/>
      <c r="I14301" s="27"/>
      <c r="J14301" s="27"/>
    </row>
    <row r="14302" spans="2:10" x14ac:dyDescent="0.25">
      <c r="B14302" s="27"/>
      <c r="D14302" s="27"/>
      <c r="E14302" s="27"/>
      <c r="I14302" s="27"/>
      <c r="J14302" s="27"/>
    </row>
    <row r="14303" spans="2:10" x14ac:dyDescent="0.25">
      <c r="B14303" s="27"/>
      <c r="D14303" s="27"/>
      <c r="E14303" s="27"/>
      <c r="I14303" s="27"/>
      <c r="J14303" s="27"/>
    </row>
    <row r="14304" spans="2:10" x14ac:dyDescent="0.25">
      <c r="B14304" s="27"/>
      <c r="D14304" s="27"/>
      <c r="E14304" s="27"/>
      <c r="I14304" s="27"/>
      <c r="J14304" s="27"/>
    </row>
    <row r="14305" spans="2:10" x14ac:dyDescent="0.25">
      <c r="B14305" s="27"/>
      <c r="D14305" s="27"/>
      <c r="E14305" s="27"/>
      <c r="I14305" s="27"/>
      <c r="J14305" s="27"/>
    </row>
    <row r="14306" spans="2:10" x14ac:dyDescent="0.25">
      <c r="B14306" s="27"/>
      <c r="D14306" s="27"/>
      <c r="E14306" s="27"/>
      <c r="I14306" s="27"/>
      <c r="J14306" s="27"/>
    </row>
    <row r="14307" spans="2:10" x14ac:dyDescent="0.25">
      <c r="B14307" s="27"/>
      <c r="D14307" s="27"/>
      <c r="E14307" s="27"/>
      <c r="I14307" s="27"/>
      <c r="J14307" s="27"/>
    </row>
    <row r="14308" spans="2:10" x14ac:dyDescent="0.25">
      <c r="B14308" s="27"/>
      <c r="D14308" s="27"/>
      <c r="E14308" s="27"/>
      <c r="I14308" s="27"/>
      <c r="J14308" s="27"/>
    </row>
    <row r="14309" spans="2:10" x14ac:dyDescent="0.25">
      <c r="B14309" s="27"/>
      <c r="D14309" s="27"/>
      <c r="E14309" s="27"/>
      <c r="I14309" s="27"/>
      <c r="J14309" s="27"/>
    </row>
    <row r="14310" spans="2:10" x14ac:dyDescent="0.25">
      <c r="B14310" s="27"/>
      <c r="D14310" s="27"/>
      <c r="E14310" s="27"/>
      <c r="I14310" s="27"/>
      <c r="J14310" s="27"/>
    </row>
    <row r="14311" spans="2:10" x14ac:dyDescent="0.25">
      <c r="B14311" s="27"/>
      <c r="D14311" s="27"/>
      <c r="E14311" s="27"/>
      <c r="I14311" s="27"/>
      <c r="J14311" s="27"/>
    </row>
    <row r="14312" spans="2:10" x14ac:dyDescent="0.25">
      <c r="B14312" s="27"/>
      <c r="D14312" s="27"/>
      <c r="E14312" s="27"/>
      <c r="I14312" s="27"/>
      <c r="J14312" s="27"/>
    </row>
    <row r="14313" spans="2:10" x14ac:dyDescent="0.25">
      <c r="B14313" s="27"/>
      <c r="D14313" s="27"/>
      <c r="E14313" s="27"/>
      <c r="I14313" s="27"/>
      <c r="J14313" s="27"/>
    </row>
    <row r="14314" spans="2:10" x14ac:dyDescent="0.25">
      <c r="B14314" s="27"/>
      <c r="D14314" s="27"/>
      <c r="E14314" s="27"/>
      <c r="I14314" s="27"/>
      <c r="J14314" s="27"/>
    </row>
    <row r="14315" spans="2:10" x14ac:dyDescent="0.25">
      <c r="B14315" s="27"/>
      <c r="D14315" s="27"/>
      <c r="E14315" s="27"/>
      <c r="I14315" s="27"/>
      <c r="J14315" s="27"/>
    </row>
    <row r="14316" spans="2:10" x14ac:dyDescent="0.25">
      <c r="B14316" s="27"/>
      <c r="D14316" s="27"/>
      <c r="E14316" s="27"/>
      <c r="I14316" s="27"/>
      <c r="J14316" s="27"/>
    </row>
    <row r="14317" spans="2:10" x14ac:dyDescent="0.25">
      <c r="B14317" s="27"/>
      <c r="D14317" s="27"/>
      <c r="E14317" s="27"/>
      <c r="I14317" s="27"/>
      <c r="J14317" s="27"/>
    </row>
    <row r="14318" spans="2:10" x14ac:dyDescent="0.25">
      <c r="B14318" s="27"/>
      <c r="D14318" s="27"/>
      <c r="E14318" s="27"/>
      <c r="I14318" s="27"/>
      <c r="J14318" s="27"/>
    </row>
    <row r="14319" spans="2:10" x14ac:dyDescent="0.25">
      <c r="B14319" s="27"/>
      <c r="D14319" s="27"/>
      <c r="E14319" s="27"/>
      <c r="I14319" s="27"/>
      <c r="J14319" s="27"/>
    </row>
    <row r="14320" spans="2:10" x14ac:dyDescent="0.25">
      <c r="B14320" s="27"/>
      <c r="D14320" s="27"/>
      <c r="E14320" s="27"/>
      <c r="I14320" s="27"/>
      <c r="J14320" s="27"/>
    </row>
    <row r="14321" spans="2:10" x14ac:dyDescent="0.25">
      <c r="B14321" s="27"/>
      <c r="D14321" s="27"/>
      <c r="E14321" s="27"/>
      <c r="I14321" s="27"/>
      <c r="J14321" s="27"/>
    </row>
    <row r="14322" spans="2:10" x14ac:dyDescent="0.25">
      <c r="B14322" s="27"/>
      <c r="D14322" s="27"/>
      <c r="E14322" s="27"/>
      <c r="I14322" s="27"/>
      <c r="J14322" s="27"/>
    </row>
    <row r="14323" spans="2:10" x14ac:dyDescent="0.25">
      <c r="B14323" s="27"/>
      <c r="D14323" s="27"/>
      <c r="E14323" s="27"/>
      <c r="I14323" s="27"/>
      <c r="J14323" s="27"/>
    </row>
    <row r="14324" spans="2:10" x14ac:dyDescent="0.25">
      <c r="B14324" s="27"/>
      <c r="D14324" s="27"/>
      <c r="E14324" s="27"/>
      <c r="I14324" s="27"/>
      <c r="J14324" s="27"/>
    </row>
    <row r="14325" spans="2:10" x14ac:dyDescent="0.25">
      <c r="B14325" s="27"/>
      <c r="D14325" s="27"/>
      <c r="E14325" s="27"/>
      <c r="I14325" s="27"/>
      <c r="J14325" s="27"/>
    </row>
    <row r="14326" spans="2:10" x14ac:dyDescent="0.25">
      <c r="B14326" s="27"/>
      <c r="D14326" s="27"/>
      <c r="E14326" s="27"/>
      <c r="I14326" s="27"/>
      <c r="J14326" s="27"/>
    </row>
    <row r="14327" spans="2:10" x14ac:dyDescent="0.25">
      <c r="B14327" s="27"/>
      <c r="D14327" s="27"/>
      <c r="E14327" s="27"/>
      <c r="I14327" s="27"/>
      <c r="J14327" s="27"/>
    </row>
    <row r="14328" spans="2:10" x14ac:dyDescent="0.25">
      <c r="B14328" s="27"/>
      <c r="D14328" s="27"/>
      <c r="E14328" s="27"/>
      <c r="I14328" s="27"/>
      <c r="J14328" s="27"/>
    </row>
    <row r="14329" spans="2:10" x14ac:dyDescent="0.25">
      <c r="B14329" s="27"/>
      <c r="D14329" s="27"/>
      <c r="E14329" s="27"/>
      <c r="I14329" s="27"/>
      <c r="J14329" s="27"/>
    </row>
    <row r="14330" spans="2:10" x14ac:dyDescent="0.25">
      <c r="B14330" s="27"/>
      <c r="D14330" s="27"/>
      <c r="E14330" s="27"/>
      <c r="I14330" s="27"/>
      <c r="J14330" s="27"/>
    </row>
    <row r="14331" spans="2:10" x14ac:dyDescent="0.25">
      <c r="B14331" s="27"/>
      <c r="D14331" s="27"/>
      <c r="E14331" s="27"/>
      <c r="I14331" s="27"/>
      <c r="J14331" s="27"/>
    </row>
    <row r="14332" spans="2:10" x14ac:dyDescent="0.25">
      <c r="B14332" s="27"/>
      <c r="D14332" s="27"/>
      <c r="E14332" s="27"/>
      <c r="I14332" s="27"/>
      <c r="J14332" s="27"/>
    </row>
    <row r="14333" spans="2:10" x14ac:dyDescent="0.25">
      <c r="B14333" s="27"/>
      <c r="D14333" s="27"/>
      <c r="E14333" s="27"/>
      <c r="I14333" s="27"/>
      <c r="J14333" s="27"/>
    </row>
    <row r="14334" spans="2:10" x14ac:dyDescent="0.25">
      <c r="B14334" s="27"/>
      <c r="D14334" s="27"/>
      <c r="E14334" s="27"/>
      <c r="I14334" s="27"/>
      <c r="J14334" s="27"/>
    </row>
    <row r="14335" spans="2:10" x14ac:dyDescent="0.25">
      <c r="B14335" s="27"/>
      <c r="D14335" s="27"/>
      <c r="E14335" s="27"/>
      <c r="I14335" s="27"/>
      <c r="J14335" s="27"/>
    </row>
    <row r="14336" spans="2:10" x14ac:dyDescent="0.25">
      <c r="B14336" s="27"/>
      <c r="D14336" s="27"/>
      <c r="E14336" s="27"/>
      <c r="I14336" s="27"/>
      <c r="J14336" s="27"/>
    </row>
    <row r="14337" spans="2:10" x14ac:dyDescent="0.25">
      <c r="B14337" s="27"/>
      <c r="D14337" s="27"/>
      <c r="E14337" s="27"/>
      <c r="I14337" s="27"/>
      <c r="J14337" s="27"/>
    </row>
    <row r="14338" spans="2:10" x14ac:dyDescent="0.25">
      <c r="B14338" s="27"/>
      <c r="D14338" s="27"/>
      <c r="E14338" s="27"/>
      <c r="I14338" s="27"/>
      <c r="J14338" s="27"/>
    </row>
    <row r="14339" spans="2:10" x14ac:dyDescent="0.25">
      <c r="B14339" s="27"/>
      <c r="D14339" s="27"/>
      <c r="E14339" s="27"/>
      <c r="I14339" s="27"/>
      <c r="J14339" s="27"/>
    </row>
    <row r="14340" spans="2:10" x14ac:dyDescent="0.25">
      <c r="B14340" s="27"/>
      <c r="D14340" s="27"/>
      <c r="E14340" s="27"/>
      <c r="I14340" s="27"/>
      <c r="J14340" s="27"/>
    </row>
    <row r="14341" spans="2:10" x14ac:dyDescent="0.25">
      <c r="B14341" s="27"/>
      <c r="D14341" s="27"/>
      <c r="E14341" s="27"/>
      <c r="I14341" s="27"/>
      <c r="J14341" s="27"/>
    </row>
    <row r="14342" spans="2:10" x14ac:dyDescent="0.25">
      <c r="B14342" s="27"/>
      <c r="D14342" s="27"/>
      <c r="E14342" s="27"/>
      <c r="I14342" s="27"/>
      <c r="J14342" s="27"/>
    </row>
    <row r="14343" spans="2:10" x14ac:dyDescent="0.25">
      <c r="B14343" s="27"/>
      <c r="D14343" s="27"/>
      <c r="E14343" s="27"/>
      <c r="I14343" s="27"/>
      <c r="J14343" s="27"/>
    </row>
    <row r="14344" spans="2:10" x14ac:dyDescent="0.25">
      <c r="B14344" s="27"/>
      <c r="D14344" s="27"/>
      <c r="E14344" s="27"/>
      <c r="I14344" s="27"/>
      <c r="J14344" s="27"/>
    </row>
    <row r="14345" spans="2:10" x14ac:dyDescent="0.25">
      <c r="B14345" s="27"/>
      <c r="D14345" s="27"/>
      <c r="E14345" s="27"/>
      <c r="I14345" s="27"/>
      <c r="J14345" s="27"/>
    </row>
    <row r="14346" spans="2:10" x14ac:dyDescent="0.25">
      <c r="B14346" s="27"/>
      <c r="D14346" s="27"/>
      <c r="E14346" s="27"/>
      <c r="I14346" s="27"/>
      <c r="J14346" s="27"/>
    </row>
    <row r="14347" spans="2:10" x14ac:dyDescent="0.25">
      <c r="B14347" s="27"/>
      <c r="D14347" s="27"/>
      <c r="E14347" s="27"/>
      <c r="I14347" s="27"/>
      <c r="J14347" s="27"/>
    </row>
    <row r="14348" spans="2:10" x14ac:dyDescent="0.25">
      <c r="B14348" s="27"/>
      <c r="D14348" s="27"/>
      <c r="E14348" s="27"/>
      <c r="I14348" s="27"/>
      <c r="J14348" s="27"/>
    </row>
    <row r="14349" spans="2:10" x14ac:dyDescent="0.25">
      <c r="B14349" s="27"/>
      <c r="D14349" s="27"/>
      <c r="E14349" s="27"/>
      <c r="I14349" s="27"/>
      <c r="J14349" s="27"/>
    </row>
    <row r="14350" spans="2:10" x14ac:dyDescent="0.25">
      <c r="B14350" s="27"/>
      <c r="D14350" s="27"/>
      <c r="E14350" s="27"/>
      <c r="I14350" s="27"/>
      <c r="J14350" s="27"/>
    </row>
    <row r="14351" spans="2:10" x14ac:dyDescent="0.25">
      <c r="B14351" s="27"/>
      <c r="D14351" s="27"/>
      <c r="E14351" s="27"/>
      <c r="I14351" s="27"/>
      <c r="J14351" s="27"/>
    </row>
    <row r="14352" spans="2:10" x14ac:dyDescent="0.25">
      <c r="B14352" s="27"/>
      <c r="D14352" s="27"/>
      <c r="E14352" s="27"/>
      <c r="I14352" s="27"/>
      <c r="J14352" s="27"/>
    </row>
    <row r="14353" spans="2:10" x14ac:dyDescent="0.25">
      <c r="B14353" s="27"/>
      <c r="D14353" s="27"/>
      <c r="E14353" s="27"/>
      <c r="I14353" s="27"/>
      <c r="J14353" s="27"/>
    </row>
    <row r="14354" spans="2:10" x14ac:dyDescent="0.25">
      <c r="B14354" s="27"/>
      <c r="D14354" s="27"/>
      <c r="E14354" s="27"/>
      <c r="I14354" s="27"/>
      <c r="J14354" s="27"/>
    </row>
    <row r="14355" spans="2:10" x14ac:dyDescent="0.25">
      <c r="B14355" s="27"/>
      <c r="D14355" s="27"/>
      <c r="E14355" s="27"/>
      <c r="I14355" s="27"/>
      <c r="J14355" s="27"/>
    </row>
    <row r="14356" spans="2:10" x14ac:dyDescent="0.25">
      <c r="B14356" s="27"/>
      <c r="D14356" s="27"/>
      <c r="E14356" s="27"/>
      <c r="I14356" s="27"/>
      <c r="J14356" s="27"/>
    </row>
    <row r="14357" spans="2:10" x14ac:dyDescent="0.25">
      <c r="B14357" s="27"/>
      <c r="D14357" s="27"/>
      <c r="E14357" s="27"/>
      <c r="I14357" s="27"/>
      <c r="J14357" s="27"/>
    </row>
    <row r="14358" spans="2:10" x14ac:dyDescent="0.25">
      <c r="B14358" s="27"/>
      <c r="D14358" s="27"/>
      <c r="E14358" s="27"/>
      <c r="I14358" s="27"/>
      <c r="J14358" s="27"/>
    </row>
    <row r="14359" spans="2:10" x14ac:dyDescent="0.25">
      <c r="B14359" s="27"/>
      <c r="D14359" s="27"/>
      <c r="E14359" s="27"/>
      <c r="I14359" s="27"/>
      <c r="J14359" s="27"/>
    </row>
    <row r="14360" spans="2:10" x14ac:dyDescent="0.25">
      <c r="B14360" s="27"/>
      <c r="D14360" s="27"/>
      <c r="E14360" s="27"/>
      <c r="I14360" s="27"/>
      <c r="J14360" s="27"/>
    </row>
    <row r="14361" spans="2:10" x14ac:dyDescent="0.25">
      <c r="B14361" s="27"/>
      <c r="D14361" s="27"/>
      <c r="E14361" s="27"/>
      <c r="I14361" s="27"/>
      <c r="J14361" s="27"/>
    </row>
    <row r="14362" spans="2:10" x14ac:dyDescent="0.25">
      <c r="B14362" s="27"/>
      <c r="D14362" s="27"/>
      <c r="E14362" s="27"/>
      <c r="I14362" s="27"/>
      <c r="J14362" s="27"/>
    </row>
    <row r="14363" spans="2:10" x14ac:dyDescent="0.25">
      <c r="B14363" s="27"/>
      <c r="D14363" s="27"/>
      <c r="E14363" s="27"/>
      <c r="I14363" s="27"/>
      <c r="J14363" s="27"/>
    </row>
    <row r="14364" spans="2:10" x14ac:dyDescent="0.25">
      <c r="B14364" s="27"/>
      <c r="D14364" s="27"/>
      <c r="E14364" s="27"/>
      <c r="I14364" s="27"/>
      <c r="J14364" s="27"/>
    </row>
    <row r="14365" spans="2:10" x14ac:dyDescent="0.25">
      <c r="B14365" s="27"/>
      <c r="D14365" s="27"/>
      <c r="E14365" s="27"/>
      <c r="I14365" s="27"/>
      <c r="J14365" s="27"/>
    </row>
    <row r="14366" spans="2:10" x14ac:dyDescent="0.25">
      <c r="B14366" s="27"/>
      <c r="D14366" s="27"/>
      <c r="E14366" s="27"/>
      <c r="I14366" s="27"/>
      <c r="J14366" s="27"/>
    </row>
    <row r="14367" spans="2:10" x14ac:dyDescent="0.25">
      <c r="B14367" s="27"/>
      <c r="D14367" s="27"/>
      <c r="E14367" s="27"/>
      <c r="I14367" s="27"/>
      <c r="J14367" s="27"/>
    </row>
    <row r="14368" spans="2:10" x14ac:dyDescent="0.25">
      <c r="B14368" s="27"/>
      <c r="D14368" s="27"/>
      <c r="E14368" s="27"/>
      <c r="I14368" s="27"/>
      <c r="J14368" s="27"/>
    </row>
    <row r="14369" spans="2:10" x14ac:dyDescent="0.25">
      <c r="B14369" s="27"/>
      <c r="D14369" s="27"/>
      <c r="E14369" s="27"/>
      <c r="I14369" s="27"/>
      <c r="J14369" s="27"/>
    </row>
    <row r="14370" spans="2:10" x14ac:dyDescent="0.25">
      <c r="B14370" s="27"/>
      <c r="D14370" s="27"/>
      <c r="E14370" s="27"/>
      <c r="I14370" s="27"/>
      <c r="J14370" s="27"/>
    </row>
    <row r="14371" spans="2:10" x14ac:dyDescent="0.25">
      <c r="B14371" s="27"/>
      <c r="D14371" s="27"/>
      <c r="E14371" s="27"/>
      <c r="I14371" s="27"/>
      <c r="J14371" s="27"/>
    </row>
    <row r="14372" spans="2:10" x14ac:dyDescent="0.25">
      <c r="B14372" s="27"/>
      <c r="D14372" s="27"/>
      <c r="E14372" s="27"/>
      <c r="I14372" s="27"/>
      <c r="J14372" s="27"/>
    </row>
    <row r="14373" spans="2:10" x14ac:dyDescent="0.25">
      <c r="B14373" s="27"/>
      <c r="D14373" s="27"/>
      <c r="E14373" s="27"/>
      <c r="I14373" s="27"/>
      <c r="J14373" s="27"/>
    </row>
    <row r="14374" spans="2:10" x14ac:dyDescent="0.25">
      <c r="B14374" s="27"/>
      <c r="D14374" s="27"/>
      <c r="E14374" s="27"/>
      <c r="I14374" s="27"/>
      <c r="J14374" s="27"/>
    </row>
    <row r="14375" spans="2:10" x14ac:dyDescent="0.25">
      <c r="B14375" s="27"/>
      <c r="D14375" s="27"/>
      <c r="E14375" s="27"/>
      <c r="I14375" s="27"/>
      <c r="J14375" s="27"/>
    </row>
    <row r="14376" spans="2:10" x14ac:dyDescent="0.25">
      <c r="B14376" s="27"/>
      <c r="D14376" s="27"/>
      <c r="E14376" s="27"/>
      <c r="I14376" s="27"/>
      <c r="J14376" s="27"/>
    </row>
    <row r="14377" spans="2:10" x14ac:dyDescent="0.25">
      <c r="B14377" s="27"/>
      <c r="D14377" s="27"/>
      <c r="E14377" s="27"/>
      <c r="I14377" s="27"/>
      <c r="J14377" s="27"/>
    </row>
    <row r="14378" spans="2:10" x14ac:dyDescent="0.25">
      <c r="B14378" s="27"/>
      <c r="D14378" s="27"/>
      <c r="E14378" s="27"/>
      <c r="I14378" s="27"/>
      <c r="J14378" s="27"/>
    </row>
    <row r="14379" spans="2:10" x14ac:dyDescent="0.25">
      <c r="B14379" s="27"/>
      <c r="D14379" s="27"/>
      <c r="E14379" s="27"/>
      <c r="I14379" s="27"/>
      <c r="J14379" s="27"/>
    </row>
    <row r="14380" spans="2:10" x14ac:dyDescent="0.25">
      <c r="B14380" s="27"/>
      <c r="D14380" s="27"/>
      <c r="E14380" s="27"/>
      <c r="I14380" s="27"/>
      <c r="J14380" s="27"/>
    </row>
    <row r="14381" spans="2:10" x14ac:dyDescent="0.25">
      <c r="B14381" s="27"/>
      <c r="D14381" s="27"/>
      <c r="E14381" s="27"/>
      <c r="I14381" s="27"/>
      <c r="J14381" s="27"/>
    </row>
    <row r="14382" spans="2:10" x14ac:dyDescent="0.25">
      <c r="B14382" s="27"/>
      <c r="D14382" s="27"/>
      <c r="E14382" s="27"/>
      <c r="I14382" s="27"/>
      <c r="J14382" s="27"/>
    </row>
    <row r="14383" spans="2:10" x14ac:dyDescent="0.25">
      <c r="B14383" s="27"/>
      <c r="D14383" s="27"/>
      <c r="E14383" s="27"/>
      <c r="I14383" s="27"/>
      <c r="J14383" s="27"/>
    </row>
    <row r="14384" spans="2:10" x14ac:dyDescent="0.25">
      <c r="B14384" s="27"/>
      <c r="D14384" s="27"/>
      <c r="E14384" s="27"/>
      <c r="I14384" s="27"/>
      <c r="J14384" s="27"/>
    </row>
    <row r="14385" spans="2:10" x14ac:dyDescent="0.25">
      <c r="B14385" s="27"/>
      <c r="D14385" s="27"/>
      <c r="E14385" s="27"/>
      <c r="I14385" s="27"/>
      <c r="J14385" s="27"/>
    </row>
    <row r="14386" spans="2:10" x14ac:dyDescent="0.25">
      <c r="B14386" s="27"/>
      <c r="D14386" s="27"/>
      <c r="E14386" s="27"/>
      <c r="I14386" s="27"/>
      <c r="J14386" s="27"/>
    </row>
    <row r="14387" spans="2:10" x14ac:dyDescent="0.25">
      <c r="B14387" s="27"/>
      <c r="D14387" s="27"/>
      <c r="E14387" s="27"/>
      <c r="I14387" s="27"/>
      <c r="J14387" s="27"/>
    </row>
    <row r="14388" spans="2:10" x14ac:dyDescent="0.25">
      <c r="B14388" s="27"/>
      <c r="D14388" s="27"/>
      <c r="E14388" s="27"/>
      <c r="I14388" s="27"/>
      <c r="J14388" s="27"/>
    </row>
    <row r="14389" spans="2:10" x14ac:dyDescent="0.25">
      <c r="B14389" s="27"/>
      <c r="D14389" s="27"/>
      <c r="E14389" s="27"/>
      <c r="I14389" s="27"/>
      <c r="J14389" s="27"/>
    </row>
    <row r="14390" spans="2:10" x14ac:dyDescent="0.25">
      <c r="B14390" s="27"/>
      <c r="D14390" s="27"/>
      <c r="E14390" s="27"/>
      <c r="I14390" s="27"/>
      <c r="J14390" s="27"/>
    </row>
    <row r="14391" spans="2:10" x14ac:dyDescent="0.25">
      <c r="B14391" s="27"/>
      <c r="D14391" s="27"/>
      <c r="E14391" s="27"/>
      <c r="I14391" s="27"/>
      <c r="J14391" s="27"/>
    </row>
    <row r="14392" spans="2:10" x14ac:dyDescent="0.25">
      <c r="B14392" s="27"/>
      <c r="D14392" s="27"/>
      <c r="E14392" s="27"/>
      <c r="I14392" s="27"/>
      <c r="J14392" s="27"/>
    </row>
    <row r="14393" spans="2:10" x14ac:dyDescent="0.25">
      <c r="B14393" s="27"/>
      <c r="D14393" s="27"/>
      <c r="E14393" s="27"/>
      <c r="I14393" s="27"/>
      <c r="J14393" s="27"/>
    </row>
    <row r="14394" spans="2:10" x14ac:dyDescent="0.25">
      <c r="B14394" s="27"/>
      <c r="D14394" s="27"/>
      <c r="E14394" s="27"/>
      <c r="I14394" s="27"/>
      <c r="J14394" s="27"/>
    </row>
    <row r="14395" spans="2:10" x14ac:dyDescent="0.25">
      <c r="B14395" s="27"/>
      <c r="D14395" s="27"/>
      <c r="E14395" s="27"/>
      <c r="I14395" s="27"/>
      <c r="J14395" s="27"/>
    </row>
    <row r="14396" spans="2:10" x14ac:dyDescent="0.25">
      <c r="B14396" s="27"/>
      <c r="D14396" s="27"/>
      <c r="E14396" s="27"/>
      <c r="I14396" s="27"/>
      <c r="J14396" s="27"/>
    </row>
    <row r="14397" spans="2:10" x14ac:dyDescent="0.25">
      <c r="B14397" s="27"/>
      <c r="D14397" s="27"/>
      <c r="E14397" s="27"/>
      <c r="I14397" s="27"/>
      <c r="J14397" s="27"/>
    </row>
    <row r="14398" spans="2:10" x14ac:dyDescent="0.25">
      <c r="B14398" s="27"/>
      <c r="D14398" s="27"/>
      <c r="E14398" s="27"/>
      <c r="I14398" s="27"/>
      <c r="J14398" s="27"/>
    </row>
    <row r="14399" spans="2:10" x14ac:dyDescent="0.25">
      <c r="B14399" s="27"/>
      <c r="D14399" s="27"/>
      <c r="E14399" s="27"/>
      <c r="I14399" s="27"/>
      <c r="J14399" s="27"/>
    </row>
    <row r="14400" spans="2:10" x14ac:dyDescent="0.25">
      <c r="B14400" s="27"/>
      <c r="D14400" s="27"/>
      <c r="E14400" s="27"/>
      <c r="I14400" s="27"/>
      <c r="J14400" s="27"/>
    </row>
    <row r="14401" spans="2:10" x14ac:dyDescent="0.25">
      <c r="B14401" s="27"/>
      <c r="D14401" s="27"/>
      <c r="E14401" s="27"/>
      <c r="I14401" s="27"/>
      <c r="J14401" s="27"/>
    </row>
    <row r="14402" spans="2:10" x14ac:dyDescent="0.25">
      <c r="B14402" s="27"/>
      <c r="D14402" s="27"/>
      <c r="E14402" s="27"/>
      <c r="I14402" s="27"/>
      <c r="J14402" s="27"/>
    </row>
    <row r="14403" spans="2:10" x14ac:dyDescent="0.25">
      <c r="B14403" s="27"/>
      <c r="D14403" s="27"/>
      <c r="E14403" s="27"/>
      <c r="I14403" s="27"/>
      <c r="J14403" s="27"/>
    </row>
    <row r="14404" spans="2:10" x14ac:dyDescent="0.25">
      <c r="B14404" s="27"/>
      <c r="D14404" s="27"/>
      <c r="E14404" s="27"/>
      <c r="I14404" s="27"/>
      <c r="J14404" s="27"/>
    </row>
    <row r="14405" spans="2:10" x14ac:dyDescent="0.25">
      <c r="B14405" s="27"/>
      <c r="D14405" s="27"/>
      <c r="E14405" s="27"/>
      <c r="I14405" s="27"/>
      <c r="J14405" s="27"/>
    </row>
    <row r="14406" spans="2:10" x14ac:dyDescent="0.25">
      <c r="B14406" s="27"/>
      <c r="D14406" s="27"/>
      <c r="E14406" s="27"/>
      <c r="I14406" s="27"/>
      <c r="J14406" s="27"/>
    </row>
    <row r="14407" spans="2:10" x14ac:dyDescent="0.25">
      <c r="B14407" s="27"/>
      <c r="D14407" s="27"/>
      <c r="E14407" s="27"/>
      <c r="I14407" s="27"/>
      <c r="J14407" s="27"/>
    </row>
    <row r="14408" spans="2:10" x14ac:dyDescent="0.25">
      <c r="B14408" s="27"/>
      <c r="D14408" s="27"/>
      <c r="E14408" s="27"/>
      <c r="I14408" s="27"/>
      <c r="J14408" s="27"/>
    </row>
    <row r="14409" spans="2:10" x14ac:dyDescent="0.25">
      <c r="B14409" s="27"/>
      <c r="D14409" s="27"/>
      <c r="E14409" s="27"/>
      <c r="I14409" s="27"/>
      <c r="J14409" s="27"/>
    </row>
    <row r="14410" spans="2:10" x14ac:dyDescent="0.25">
      <c r="B14410" s="27"/>
      <c r="D14410" s="27"/>
      <c r="E14410" s="27"/>
      <c r="I14410" s="27"/>
      <c r="J14410" s="27"/>
    </row>
    <row r="14411" spans="2:10" x14ac:dyDescent="0.25">
      <c r="B14411" s="27"/>
      <c r="D14411" s="27"/>
      <c r="E14411" s="27"/>
      <c r="I14411" s="27"/>
      <c r="J14411" s="27"/>
    </row>
    <row r="14412" spans="2:10" x14ac:dyDescent="0.25">
      <c r="B14412" s="27"/>
      <c r="D14412" s="27"/>
      <c r="E14412" s="27"/>
      <c r="I14412" s="27"/>
      <c r="J14412" s="27"/>
    </row>
    <row r="14413" spans="2:10" x14ac:dyDescent="0.25">
      <c r="B14413" s="27"/>
      <c r="D14413" s="27"/>
      <c r="E14413" s="27"/>
      <c r="I14413" s="27"/>
      <c r="J14413" s="27"/>
    </row>
    <row r="14414" spans="2:10" x14ac:dyDescent="0.25">
      <c r="B14414" s="27"/>
      <c r="D14414" s="27"/>
      <c r="E14414" s="27"/>
      <c r="I14414" s="27"/>
      <c r="J14414" s="27"/>
    </row>
    <row r="14415" spans="2:10" x14ac:dyDescent="0.25">
      <c r="B14415" s="27"/>
      <c r="D14415" s="27"/>
      <c r="E14415" s="27"/>
      <c r="I14415" s="27"/>
      <c r="J14415" s="27"/>
    </row>
    <row r="14416" spans="2:10" x14ac:dyDescent="0.25">
      <c r="B14416" s="27"/>
      <c r="D14416" s="27"/>
      <c r="E14416" s="27"/>
      <c r="I14416" s="27"/>
      <c r="J14416" s="27"/>
    </row>
    <row r="14417" spans="2:10" x14ac:dyDescent="0.25">
      <c r="B14417" s="27"/>
      <c r="D14417" s="27"/>
      <c r="E14417" s="27"/>
      <c r="I14417" s="27"/>
      <c r="J14417" s="27"/>
    </row>
    <row r="14418" spans="2:10" x14ac:dyDescent="0.25">
      <c r="B14418" s="27"/>
      <c r="D14418" s="27"/>
      <c r="E14418" s="27"/>
      <c r="I14418" s="27"/>
      <c r="J14418" s="27"/>
    </row>
    <row r="14419" spans="2:10" x14ac:dyDescent="0.25">
      <c r="B14419" s="27"/>
      <c r="D14419" s="27"/>
      <c r="E14419" s="27"/>
      <c r="I14419" s="27"/>
      <c r="J14419" s="27"/>
    </row>
    <row r="14420" spans="2:10" x14ac:dyDescent="0.25">
      <c r="B14420" s="27"/>
      <c r="D14420" s="27"/>
      <c r="E14420" s="27"/>
      <c r="I14420" s="27"/>
      <c r="J14420" s="27"/>
    </row>
    <row r="14421" spans="2:10" x14ac:dyDescent="0.25">
      <c r="B14421" s="27"/>
      <c r="D14421" s="27"/>
      <c r="E14421" s="27"/>
      <c r="I14421" s="27"/>
      <c r="J14421" s="27"/>
    </row>
    <row r="14422" spans="2:10" x14ac:dyDescent="0.25">
      <c r="B14422" s="27"/>
      <c r="D14422" s="27"/>
      <c r="E14422" s="27"/>
      <c r="I14422" s="27"/>
      <c r="J14422" s="27"/>
    </row>
    <row r="14423" spans="2:10" x14ac:dyDescent="0.25">
      <c r="B14423" s="27"/>
      <c r="D14423" s="27"/>
      <c r="E14423" s="27"/>
      <c r="I14423" s="27"/>
      <c r="J14423" s="27"/>
    </row>
    <row r="14424" spans="2:10" x14ac:dyDescent="0.25">
      <c r="B14424" s="27"/>
      <c r="D14424" s="27"/>
      <c r="E14424" s="27"/>
      <c r="I14424" s="27"/>
      <c r="J14424" s="27"/>
    </row>
    <row r="14425" spans="2:10" x14ac:dyDescent="0.25">
      <c r="B14425" s="27"/>
      <c r="D14425" s="27"/>
      <c r="E14425" s="27"/>
      <c r="I14425" s="27"/>
      <c r="J14425" s="27"/>
    </row>
    <row r="14426" spans="2:10" x14ac:dyDescent="0.25">
      <c r="B14426" s="27"/>
      <c r="D14426" s="27"/>
      <c r="E14426" s="27"/>
      <c r="I14426" s="27"/>
      <c r="J14426" s="27"/>
    </row>
    <row r="14427" spans="2:10" x14ac:dyDescent="0.25">
      <c r="B14427" s="27"/>
      <c r="D14427" s="27"/>
      <c r="E14427" s="27"/>
      <c r="I14427" s="27"/>
      <c r="J14427" s="27"/>
    </row>
    <row r="14428" spans="2:10" x14ac:dyDescent="0.25">
      <c r="B14428" s="27"/>
      <c r="D14428" s="27"/>
      <c r="E14428" s="27"/>
      <c r="I14428" s="27"/>
      <c r="J14428" s="27"/>
    </row>
    <row r="14429" spans="2:10" x14ac:dyDescent="0.25">
      <c r="B14429" s="27"/>
      <c r="D14429" s="27"/>
      <c r="E14429" s="27"/>
      <c r="I14429" s="27"/>
      <c r="J14429" s="27"/>
    </row>
    <row r="14430" spans="2:10" x14ac:dyDescent="0.25">
      <c r="B14430" s="27"/>
      <c r="D14430" s="27"/>
      <c r="E14430" s="27"/>
      <c r="I14430" s="27"/>
      <c r="J14430" s="27"/>
    </row>
    <row r="14431" spans="2:10" x14ac:dyDescent="0.25">
      <c r="B14431" s="27"/>
      <c r="D14431" s="27"/>
      <c r="E14431" s="27"/>
      <c r="I14431" s="27"/>
      <c r="J14431" s="27"/>
    </row>
    <row r="14432" spans="2:10" x14ac:dyDescent="0.25">
      <c r="B14432" s="27"/>
      <c r="D14432" s="27"/>
      <c r="E14432" s="27"/>
      <c r="I14432" s="27"/>
      <c r="J14432" s="27"/>
    </row>
    <row r="14433" spans="2:10" x14ac:dyDescent="0.25">
      <c r="B14433" s="27"/>
      <c r="D14433" s="27"/>
      <c r="E14433" s="27"/>
      <c r="I14433" s="27"/>
      <c r="J14433" s="27"/>
    </row>
    <row r="14434" spans="2:10" x14ac:dyDescent="0.25">
      <c r="B14434" s="27"/>
      <c r="D14434" s="27"/>
      <c r="E14434" s="27"/>
      <c r="I14434" s="27"/>
      <c r="J14434" s="27"/>
    </row>
    <row r="14435" spans="2:10" x14ac:dyDescent="0.25">
      <c r="B14435" s="27"/>
      <c r="D14435" s="27"/>
      <c r="E14435" s="27"/>
      <c r="I14435" s="27"/>
      <c r="J14435" s="27"/>
    </row>
    <row r="14436" spans="2:10" x14ac:dyDescent="0.25">
      <c r="B14436" s="27"/>
      <c r="D14436" s="27"/>
      <c r="E14436" s="27"/>
      <c r="I14436" s="27"/>
      <c r="J14436" s="27"/>
    </row>
    <row r="14437" spans="2:10" x14ac:dyDescent="0.25">
      <c r="B14437" s="27"/>
      <c r="D14437" s="27"/>
      <c r="E14437" s="27"/>
      <c r="I14437" s="27"/>
      <c r="J14437" s="27"/>
    </row>
    <row r="14438" spans="2:10" x14ac:dyDescent="0.25">
      <c r="B14438" s="27"/>
      <c r="D14438" s="27"/>
      <c r="E14438" s="27"/>
      <c r="I14438" s="27"/>
      <c r="J14438" s="27"/>
    </row>
    <row r="14439" spans="2:10" x14ac:dyDescent="0.25">
      <c r="B14439" s="27"/>
      <c r="D14439" s="27"/>
      <c r="E14439" s="27"/>
      <c r="I14439" s="27"/>
      <c r="J14439" s="27"/>
    </row>
    <row r="14440" spans="2:10" x14ac:dyDescent="0.25">
      <c r="B14440" s="27"/>
      <c r="D14440" s="27"/>
      <c r="E14440" s="27"/>
      <c r="I14440" s="27"/>
      <c r="J14440" s="27"/>
    </row>
    <row r="14441" spans="2:10" x14ac:dyDescent="0.25">
      <c r="B14441" s="27"/>
      <c r="D14441" s="27"/>
      <c r="E14441" s="27"/>
      <c r="I14441" s="27"/>
      <c r="J14441" s="27"/>
    </row>
    <row r="14442" spans="2:10" x14ac:dyDescent="0.25">
      <c r="B14442" s="27"/>
      <c r="D14442" s="27"/>
      <c r="E14442" s="27"/>
      <c r="I14442" s="27"/>
      <c r="J14442" s="27"/>
    </row>
    <row r="14443" spans="2:10" x14ac:dyDescent="0.25">
      <c r="B14443" s="27"/>
      <c r="D14443" s="27"/>
      <c r="E14443" s="27"/>
      <c r="I14443" s="27"/>
      <c r="J14443" s="27"/>
    </row>
    <row r="14444" spans="2:10" x14ac:dyDescent="0.25">
      <c r="B14444" s="27"/>
      <c r="D14444" s="27"/>
      <c r="E14444" s="27"/>
      <c r="I14444" s="27"/>
      <c r="J14444" s="27"/>
    </row>
    <row r="14445" spans="2:10" x14ac:dyDescent="0.25">
      <c r="B14445" s="27"/>
      <c r="D14445" s="27"/>
      <c r="E14445" s="27"/>
      <c r="I14445" s="27"/>
      <c r="J14445" s="27"/>
    </row>
    <row r="14446" spans="2:10" x14ac:dyDescent="0.25">
      <c r="B14446" s="27"/>
      <c r="D14446" s="27"/>
      <c r="E14446" s="27"/>
      <c r="I14446" s="27"/>
      <c r="J14446" s="27"/>
    </row>
    <row r="14447" spans="2:10" x14ac:dyDescent="0.25">
      <c r="B14447" s="27"/>
      <c r="D14447" s="27"/>
      <c r="E14447" s="27"/>
      <c r="I14447" s="27"/>
      <c r="J14447" s="27"/>
    </row>
    <row r="14448" spans="2:10" x14ac:dyDescent="0.25">
      <c r="B14448" s="27"/>
      <c r="D14448" s="27"/>
      <c r="E14448" s="27"/>
      <c r="I14448" s="27"/>
      <c r="J14448" s="27"/>
    </row>
    <row r="14449" spans="2:10" x14ac:dyDescent="0.25">
      <c r="B14449" s="27"/>
      <c r="D14449" s="27"/>
      <c r="E14449" s="27"/>
      <c r="I14449" s="27"/>
      <c r="J14449" s="27"/>
    </row>
    <row r="14450" spans="2:10" x14ac:dyDescent="0.25">
      <c r="B14450" s="27"/>
      <c r="D14450" s="27"/>
      <c r="E14450" s="27"/>
      <c r="I14450" s="27"/>
      <c r="J14450" s="27"/>
    </row>
    <row r="14451" spans="2:10" x14ac:dyDescent="0.25">
      <c r="B14451" s="27"/>
      <c r="D14451" s="27"/>
      <c r="E14451" s="27"/>
      <c r="I14451" s="27"/>
      <c r="J14451" s="27"/>
    </row>
    <row r="14452" spans="2:10" x14ac:dyDescent="0.25">
      <c r="B14452" s="27"/>
      <c r="D14452" s="27"/>
      <c r="E14452" s="27"/>
      <c r="I14452" s="27"/>
      <c r="J14452" s="27"/>
    </row>
    <row r="14453" spans="2:10" x14ac:dyDescent="0.25">
      <c r="B14453" s="27"/>
      <c r="D14453" s="27"/>
      <c r="E14453" s="27"/>
      <c r="I14453" s="27"/>
      <c r="J14453" s="27"/>
    </row>
    <row r="14454" spans="2:10" x14ac:dyDescent="0.25">
      <c r="B14454" s="27"/>
      <c r="D14454" s="27"/>
      <c r="E14454" s="27"/>
      <c r="I14454" s="27"/>
      <c r="J14454" s="27"/>
    </row>
    <row r="14455" spans="2:10" x14ac:dyDescent="0.25">
      <c r="B14455" s="27"/>
      <c r="D14455" s="27"/>
      <c r="E14455" s="27"/>
      <c r="I14455" s="27"/>
      <c r="J14455" s="27"/>
    </row>
    <row r="14456" spans="2:10" x14ac:dyDescent="0.25">
      <c r="B14456" s="27"/>
      <c r="D14456" s="27"/>
      <c r="E14456" s="27"/>
      <c r="I14456" s="27"/>
      <c r="J14456" s="27"/>
    </row>
    <row r="14457" spans="2:10" x14ac:dyDescent="0.25">
      <c r="B14457" s="27"/>
      <c r="D14457" s="27"/>
      <c r="E14457" s="27"/>
      <c r="I14457" s="27"/>
      <c r="J14457" s="27"/>
    </row>
    <row r="14458" spans="2:10" x14ac:dyDescent="0.25">
      <c r="B14458" s="27"/>
      <c r="D14458" s="27"/>
      <c r="E14458" s="27"/>
      <c r="I14458" s="27"/>
      <c r="J14458" s="27"/>
    </row>
    <row r="14459" spans="2:10" x14ac:dyDescent="0.25">
      <c r="B14459" s="27"/>
      <c r="D14459" s="27"/>
      <c r="E14459" s="27"/>
      <c r="I14459" s="27"/>
      <c r="J14459" s="27"/>
    </row>
    <row r="14460" spans="2:10" x14ac:dyDescent="0.25">
      <c r="B14460" s="27"/>
      <c r="D14460" s="27"/>
      <c r="E14460" s="27"/>
      <c r="I14460" s="27"/>
      <c r="J14460" s="27"/>
    </row>
    <row r="14461" spans="2:10" x14ac:dyDescent="0.25">
      <c r="B14461" s="27"/>
      <c r="D14461" s="27"/>
      <c r="E14461" s="27"/>
      <c r="I14461" s="27"/>
      <c r="J14461" s="27"/>
    </row>
    <row r="14462" spans="2:10" x14ac:dyDescent="0.25">
      <c r="B14462" s="27"/>
      <c r="D14462" s="27"/>
      <c r="E14462" s="27"/>
      <c r="I14462" s="27"/>
      <c r="J14462" s="27"/>
    </row>
    <row r="14463" spans="2:10" x14ac:dyDescent="0.25">
      <c r="B14463" s="27"/>
      <c r="D14463" s="27"/>
      <c r="E14463" s="27"/>
      <c r="I14463" s="27"/>
      <c r="J14463" s="27"/>
    </row>
    <row r="14464" spans="2:10" x14ac:dyDescent="0.25">
      <c r="B14464" s="27"/>
      <c r="D14464" s="27"/>
      <c r="E14464" s="27"/>
      <c r="I14464" s="27"/>
      <c r="J14464" s="27"/>
    </row>
    <row r="14465" spans="2:10" x14ac:dyDescent="0.25">
      <c r="B14465" s="27"/>
      <c r="D14465" s="27"/>
      <c r="E14465" s="27"/>
      <c r="I14465" s="27"/>
      <c r="J14465" s="27"/>
    </row>
    <row r="14466" spans="2:10" x14ac:dyDescent="0.25">
      <c r="B14466" s="27"/>
      <c r="D14466" s="27"/>
      <c r="E14466" s="27"/>
      <c r="I14466" s="27"/>
      <c r="J14466" s="27"/>
    </row>
    <row r="14467" spans="2:10" x14ac:dyDescent="0.25">
      <c r="B14467" s="27"/>
      <c r="D14467" s="27"/>
      <c r="E14467" s="27"/>
      <c r="I14467" s="27"/>
      <c r="J14467" s="27"/>
    </row>
    <row r="14468" spans="2:10" x14ac:dyDescent="0.25">
      <c r="B14468" s="27"/>
      <c r="D14468" s="27"/>
      <c r="E14468" s="27"/>
      <c r="I14468" s="27"/>
      <c r="J14468" s="27"/>
    </row>
    <row r="14469" spans="2:10" x14ac:dyDescent="0.25">
      <c r="B14469" s="27"/>
      <c r="D14469" s="27"/>
      <c r="E14469" s="27"/>
      <c r="I14469" s="27"/>
      <c r="J14469" s="27"/>
    </row>
    <row r="14470" spans="2:10" x14ac:dyDescent="0.25">
      <c r="B14470" s="27"/>
      <c r="D14470" s="27"/>
      <c r="E14470" s="27"/>
      <c r="I14470" s="27"/>
      <c r="J14470" s="27"/>
    </row>
    <row r="14471" spans="2:10" x14ac:dyDescent="0.25">
      <c r="B14471" s="27"/>
      <c r="D14471" s="27"/>
      <c r="E14471" s="27"/>
      <c r="I14471" s="27"/>
      <c r="J14471" s="27"/>
    </row>
    <row r="14472" spans="2:10" x14ac:dyDescent="0.25">
      <c r="B14472" s="27"/>
      <c r="D14472" s="27"/>
      <c r="E14472" s="27"/>
      <c r="I14472" s="27"/>
      <c r="J14472" s="27"/>
    </row>
    <row r="14473" spans="2:10" x14ac:dyDescent="0.25">
      <c r="B14473" s="27"/>
      <c r="D14473" s="27"/>
      <c r="E14473" s="27"/>
      <c r="I14473" s="27"/>
      <c r="J14473" s="27"/>
    </row>
    <row r="14474" spans="2:10" x14ac:dyDescent="0.25">
      <c r="B14474" s="27"/>
      <c r="D14474" s="27"/>
      <c r="E14474" s="27"/>
      <c r="I14474" s="27"/>
      <c r="J14474" s="27"/>
    </row>
    <row r="14475" spans="2:10" x14ac:dyDescent="0.25">
      <c r="B14475" s="27"/>
      <c r="D14475" s="27"/>
      <c r="E14475" s="27"/>
      <c r="I14475" s="27"/>
      <c r="J14475" s="27"/>
    </row>
    <row r="14476" spans="2:10" x14ac:dyDescent="0.25">
      <c r="B14476" s="27"/>
      <c r="D14476" s="27"/>
      <c r="E14476" s="27"/>
      <c r="I14476" s="27"/>
      <c r="J14476" s="27"/>
    </row>
    <row r="14477" spans="2:10" x14ac:dyDescent="0.25">
      <c r="B14477" s="27"/>
      <c r="D14477" s="27"/>
      <c r="E14477" s="27"/>
      <c r="I14477" s="27"/>
      <c r="J14477" s="27"/>
    </row>
    <row r="14478" spans="2:10" x14ac:dyDescent="0.25">
      <c r="B14478" s="27"/>
      <c r="D14478" s="27"/>
      <c r="E14478" s="27"/>
      <c r="I14478" s="27"/>
      <c r="J14478" s="27"/>
    </row>
    <row r="14479" spans="2:10" x14ac:dyDescent="0.25">
      <c r="B14479" s="27"/>
      <c r="D14479" s="27"/>
      <c r="E14479" s="27"/>
      <c r="I14479" s="27"/>
      <c r="J14479" s="27"/>
    </row>
    <row r="14480" spans="2:10" x14ac:dyDescent="0.25">
      <c r="B14480" s="27"/>
      <c r="D14480" s="27"/>
      <c r="E14480" s="27"/>
      <c r="I14480" s="27"/>
      <c r="J14480" s="27"/>
    </row>
    <row r="14481" spans="2:10" x14ac:dyDescent="0.25">
      <c r="B14481" s="27"/>
      <c r="D14481" s="27"/>
      <c r="E14481" s="27"/>
      <c r="I14481" s="27"/>
      <c r="J14481" s="27"/>
    </row>
    <row r="14482" spans="2:10" x14ac:dyDescent="0.25">
      <c r="B14482" s="27"/>
      <c r="D14482" s="27"/>
      <c r="E14482" s="27"/>
      <c r="I14482" s="27"/>
      <c r="J14482" s="27"/>
    </row>
    <row r="14483" spans="2:10" x14ac:dyDescent="0.25">
      <c r="B14483" s="27"/>
      <c r="D14483" s="27"/>
      <c r="E14483" s="27"/>
      <c r="I14483" s="27"/>
      <c r="J14483" s="27"/>
    </row>
    <row r="14484" spans="2:10" x14ac:dyDescent="0.25">
      <c r="B14484" s="27"/>
      <c r="D14484" s="27"/>
      <c r="E14484" s="27"/>
      <c r="I14484" s="27"/>
      <c r="J14484" s="27"/>
    </row>
    <row r="14485" spans="2:10" x14ac:dyDescent="0.25">
      <c r="B14485" s="27"/>
      <c r="D14485" s="27"/>
      <c r="E14485" s="27"/>
      <c r="I14485" s="27"/>
      <c r="J14485" s="27"/>
    </row>
    <row r="14486" spans="2:10" x14ac:dyDescent="0.25">
      <c r="B14486" s="27"/>
      <c r="D14486" s="27"/>
      <c r="E14486" s="27"/>
      <c r="I14486" s="27"/>
      <c r="J14486" s="27"/>
    </row>
    <row r="14487" spans="2:10" x14ac:dyDescent="0.25">
      <c r="B14487" s="27"/>
      <c r="D14487" s="27"/>
      <c r="E14487" s="27"/>
      <c r="I14487" s="27"/>
      <c r="J14487" s="27"/>
    </row>
    <row r="14488" spans="2:10" x14ac:dyDescent="0.25">
      <c r="B14488" s="27"/>
      <c r="D14488" s="27"/>
      <c r="E14488" s="27"/>
      <c r="I14488" s="27"/>
      <c r="J14488" s="27"/>
    </row>
    <row r="14489" spans="2:10" x14ac:dyDescent="0.25">
      <c r="B14489" s="27"/>
      <c r="D14489" s="27"/>
      <c r="E14489" s="27"/>
      <c r="I14489" s="27"/>
      <c r="J14489" s="27"/>
    </row>
    <row r="14490" spans="2:10" x14ac:dyDescent="0.25">
      <c r="B14490" s="27"/>
      <c r="D14490" s="27"/>
      <c r="E14490" s="27"/>
      <c r="I14490" s="27"/>
      <c r="J14490" s="27"/>
    </row>
    <row r="14491" spans="2:10" x14ac:dyDescent="0.25">
      <c r="B14491" s="27"/>
      <c r="D14491" s="27"/>
      <c r="E14491" s="27"/>
      <c r="I14491" s="27"/>
      <c r="J14491" s="27"/>
    </row>
    <row r="14492" spans="2:10" x14ac:dyDescent="0.25">
      <c r="B14492" s="27"/>
      <c r="D14492" s="27"/>
      <c r="E14492" s="27"/>
      <c r="I14492" s="27"/>
      <c r="J14492" s="27"/>
    </row>
    <row r="14493" spans="2:10" x14ac:dyDescent="0.25">
      <c r="B14493" s="27"/>
      <c r="D14493" s="27"/>
      <c r="E14493" s="27"/>
      <c r="I14493" s="27"/>
      <c r="J14493" s="27"/>
    </row>
    <row r="14494" spans="2:10" x14ac:dyDescent="0.25">
      <c r="B14494" s="27"/>
      <c r="D14494" s="27"/>
      <c r="E14494" s="27"/>
      <c r="I14494" s="27"/>
      <c r="J14494" s="27"/>
    </row>
    <row r="14495" spans="2:10" x14ac:dyDescent="0.25">
      <c r="B14495" s="27"/>
      <c r="D14495" s="27"/>
      <c r="E14495" s="27"/>
      <c r="I14495" s="27"/>
      <c r="J14495" s="27"/>
    </row>
    <row r="14496" spans="2:10" x14ac:dyDescent="0.25">
      <c r="B14496" s="27"/>
      <c r="D14496" s="27"/>
      <c r="E14496" s="27"/>
      <c r="I14496" s="27"/>
      <c r="J14496" s="27"/>
    </row>
    <row r="14497" spans="2:10" x14ac:dyDescent="0.25">
      <c r="B14497" s="27"/>
      <c r="D14497" s="27"/>
      <c r="E14497" s="27"/>
      <c r="I14497" s="27"/>
      <c r="J14497" s="27"/>
    </row>
    <row r="14498" spans="2:10" x14ac:dyDescent="0.25">
      <c r="B14498" s="27"/>
      <c r="D14498" s="27"/>
      <c r="E14498" s="27"/>
      <c r="I14498" s="27"/>
      <c r="J14498" s="27"/>
    </row>
    <row r="14499" spans="2:10" x14ac:dyDescent="0.25">
      <c r="B14499" s="27"/>
      <c r="D14499" s="27"/>
      <c r="E14499" s="27"/>
      <c r="I14499" s="27"/>
      <c r="J14499" s="27"/>
    </row>
    <row r="14500" spans="2:10" x14ac:dyDescent="0.25">
      <c r="B14500" s="27"/>
      <c r="D14500" s="27"/>
      <c r="E14500" s="27"/>
      <c r="I14500" s="27"/>
      <c r="J14500" s="27"/>
    </row>
    <row r="14501" spans="2:10" x14ac:dyDescent="0.25">
      <c r="B14501" s="27"/>
      <c r="D14501" s="27"/>
      <c r="E14501" s="27"/>
      <c r="I14501" s="27"/>
      <c r="J14501" s="27"/>
    </row>
    <row r="14502" spans="2:10" x14ac:dyDescent="0.25">
      <c r="B14502" s="27"/>
      <c r="D14502" s="27"/>
      <c r="E14502" s="27"/>
      <c r="I14502" s="27"/>
      <c r="J14502" s="27"/>
    </row>
    <row r="14503" spans="2:10" x14ac:dyDescent="0.25">
      <c r="B14503" s="27"/>
      <c r="D14503" s="27"/>
      <c r="E14503" s="27"/>
      <c r="I14503" s="27"/>
      <c r="J14503" s="27"/>
    </row>
    <row r="14504" spans="2:10" x14ac:dyDescent="0.25">
      <c r="B14504" s="27"/>
      <c r="D14504" s="27"/>
      <c r="E14504" s="27"/>
      <c r="I14504" s="27"/>
      <c r="J14504" s="27"/>
    </row>
    <row r="14505" spans="2:10" x14ac:dyDescent="0.25">
      <c r="B14505" s="27"/>
      <c r="D14505" s="27"/>
      <c r="E14505" s="27"/>
      <c r="I14505" s="27"/>
      <c r="J14505" s="27"/>
    </row>
    <row r="14506" spans="2:10" x14ac:dyDescent="0.25">
      <c r="B14506" s="27"/>
      <c r="D14506" s="27"/>
      <c r="E14506" s="27"/>
      <c r="I14506" s="27"/>
      <c r="J14506" s="27"/>
    </row>
    <row r="14507" spans="2:10" x14ac:dyDescent="0.25">
      <c r="B14507" s="27"/>
      <c r="D14507" s="27"/>
      <c r="E14507" s="27"/>
      <c r="I14507" s="27"/>
      <c r="J14507" s="27"/>
    </row>
    <row r="14508" spans="2:10" x14ac:dyDescent="0.25">
      <c r="B14508" s="27"/>
      <c r="D14508" s="27"/>
      <c r="E14508" s="27"/>
      <c r="I14508" s="27"/>
      <c r="J14508" s="27"/>
    </row>
    <row r="14509" spans="2:10" x14ac:dyDescent="0.25">
      <c r="B14509" s="27"/>
      <c r="D14509" s="27"/>
      <c r="E14509" s="27"/>
      <c r="I14509" s="27"/>
      <c r="J14509" s="27"/>
    </row>
    <row r="14510" spans="2:10" x14ac:dyDescent="0.25">
      <c r="B14510" s="27"/>
      <c r="D14510" s="27"/>
      <c r="E14510" s="27"/>
      <c r="I14510" s="27"/>
      <c r="J14510" s="27"/>
    </row>
    <row r="14511" spans="2:10" x14ac:dyDescent="0.25">
      <c r="B14511" s="27"/>
      <c r="D14511" s="27"/>
      <c r="E14511" s="27"/>
      <c r="I14511" s="27"/>
      <c r="J14511" s="27"/>
    </row>
    <row r="14512" spans="2:10" x14ac:dyDescent="0.25">
      <c r="B14512" s="27"/>
      <c r="D14512" s="27"/>
      <c r="E14512" s="27"/>
      <c r="I14512" s="27"/>
      <c r="J14512" s="27"/>
    </row>
    <row r="14513" spans="2:10" x14ac:dyDescent="0.25">
      <c r="B14513" s="27"/>
      <c r="D14513" s="27"/>
      <c r="E14513" s="27"/>
      <c r="I14513" s="27"/>
      <c r="J14513" s="27"/>
    </row>
    <row r="14514" spans="2:10" x14ac:dyDescent="0.25">
      <c r="B14514" s="27"/>
      <c r="D14514" s="27"/>
      <c r="E14514" s="27"/>
      <c r="I14514" s="27"/>
      <c r="J14514" s="27"/>
    </row>
    <row r="14515" spans="2:10" x14ac:dyDescent="0.25">
      <c r="B14515" s="27"/>
      <c r="D14515" s="27"/>
      <c r="E14515" s="27"/>
      <c r="I14515" s="27"/>
      <c r="J14515" s="27"/>
    </row>
    <row r="14516" spans="2:10" x14ac:dyDescent="0.25">
      <c r="B14516" s="27"/>
      <c r="D14516" s="27"/>
      <c r="E14516" s="27"/>
      <c r="I14516" s="27"/>
      <c r="J14516" s="27"/>
    </row>
    <row r="14517" spans="2:10" x14ac:dyDescent="0.25">
      <c r="B14517" s="27"/>
      <c r="D14517" s="27"/>
      <c r="E14517" s="27"/>
      <c r="I14517" s="27"/>
      <c r="J14517" s="27"/>
    </row>
    <row r="14518" spans="2:10" x14ac:dyDescent="0.25">
      <c r="B14518" s="27"/>
      <c r="D14518" s="27"/>
      <c r="E14518" s="27"/>
      <c r="I14518" s="27"/>
      <c r="J14518" s="27"/>
    </row>
    <row r="14519" spans="2:10" x14ac:dyDescent="0.25">
      <c r="B14519" s="27"/>
      <c r="D14519" s="27"/>
      <c r="E14519" s="27"/>
      <c r="I14519" s="27"/>
      <c r="J14519" s="27"/>
    </row>
    <row r="14520" spans="2:10" x14ac:dyDescent="0.25">
      <c r="B14520" s="27"/>
      <c r="D14520" s="27"/>
      <c r="E14520" s="27"/>
      <c r="I14520" s="27"/>
      <c r="J14520" s="27"/>
    </row>
    <row r="14521" spans="2:10" x14ac:dyDescent="0.25">
      <c r="B14521" s="27"/>
      <c r="D14521" s="27"/>
      <c r="E14521" s="27"/>
      <c r="I14521" s="27"/>
      <c r="J14521" s="27"/>
    </row>
    <row r="14522" spans="2:10" x14ac:dyDescent="0.25">
      <c r="B14522" s="27"/>
      <c r="D14522" s="27"/>
      <c r="E14522" s="27"/>
      <c r="I14522" s="27"/>
      <c r="J14522" s="27"/>
    </row>
    <row r="14523" spans="2:10" x14ac:dyDescent="0.25">
      <c r="B14523" s="27"/>
      <c r="D14523" s="27"/>
      <c r="E14523" s="27"/>
      <c r="I14523" s="27"/>
      <c r="J14523" s="27"/>
    </row>
    <row r="14524" spans="2:10" x14ac:dyDescent="0.25">
      <c r="B14524" s="27"/>
      <c r="D14524" s="27"/>
      <c r="E14524" s="27"/>
      <c r="I14524" s="27"/>
      <c r="J14524" s="27"/>
    </row>
    <row r="14525" spans="2:10" x14ac:dyDescent="0.25">
      <c r="B14525" s="27"/>
      <c r="D14525" s="27"/>
      <c r="E14525" s="27"/>
      <c r="I14525" s="27"/>
      <c r="J14525" s="27"/>
    </row>
    <row r="14526" spans="2:10" x14ac:dyDescent="0.25">
      <c r="B14526" s="27"/>
      <c r="D14526" s="27"/>
      <c r="E14526" s="27"/>
      <c r="I14526" s="27"/>
      <c r="J14526" s="27"/>
    </row>
    <row r="14527" spans="2:10" x14ac:dyDescent="0.25">
      <c r="B14527" s="27"/>
      <c r="D14527" s="27"/>
      <c r="E14527" s="27"/>
      <c r="I14527" s="27"/>
      <c r="J14527" s="27"/>
    </row>
    <row r="14528" spans="2:10" x14ac:dyDescent="0.25">
      <c r="B14528" s="27"/>
      <c r="D14528" s="27"/>
      <c r="E14528" s="27"/>
      <c r="I14528" s="27"/>
      <c r="J14528" s="27"/>
    </row>
    <row r="14529" spans="2:10" x14ac:dyDescent="0.25">
      <c r="B14529" s="27"/>
      <c r="D14529" s="27"/>
      <c r="E14529" s="27"/>
      <c r="I14529" s="27"/>
      <c r="J14529" s="27"/>
    </row>
    <row r="14530" spans="2:10" x14ac:dyDescent="0.25">
      <c r="B14530" s="27"/>
      <c r="D14530" s="27"/>
      <c r="E14530" s="27"/>
      <c r="I14530" s="27"/>
      <c r="J14530" s="27"/>
    </row>
    <row r="14531" spans="2:10" x14ac:dyDescent="0.25">
      <c r="B14531" s="27"/>
      <c r="D14531" s="27"/>
      <c r="E14531" s="27"/>
      <c r="I14531" s="27"/>
      <c r="J14531" s="27"/>
    </row>
    <row r="14532" spans="2:10" x14ac:dyDescent="0.25">
      <c r="B14532" s="27"/>
      <c r="D14532" s="27"/>
      <c r="E14532" s="27"/>
      <c r="I14532" s="27"/>
      <c r="J14532" s="27"/>
    </row>
    <row r="14533" spans="2:10" x14ac:dyDescent="0.25">
      <c r="B14533" s="27"/>
      <c r="D14533" s="27"/>
      <c r="E14533" s="27"/>
      <c r="I14533" s="27"/>
      <c r="J14533" s="27"/>
    </row>
    <row r="14534" spans="2:10" x14ac:dyDescent="0.25">
      <c r="B14534" s="27"/>
      <c r="D14534" s="27"/>
      <c r="E14534" s="27"/>
      <c r="I14534" s="27"/>
      <c r="J14534" s="27"/>
    </row>
    <row r="14535" spans="2:10" x14ac:dyDescent="0.25">
      <c r="B14535" s="27"/>
      <c r="D14535" s="27"/>
      <c r="E14535" s="27"/>
      <c r="I14535" s="27"/>
      <c r="J14535" s="27"/>
    </row>
    <row r="14536" spans="2:10" x14ac:dyDescent="0.25">
      <c r="B14536" s="27"/>
      <c r="D14536" s="27"/>
      <c r="E14536" s="27"/>
      <c r="I14536" s="27"/>
      <c r="J14536" s="27"/>
    </row>
    <row r="14537" spans="2:10" x14ac:dyDescent="0.25">
      <c r="B14537" s="27"/>
      <c r="D14537" s="27"/>
      <c r="E14537" s="27"/>
      <c r="I14537" s="27"/>
      <c r="J14537" s="27"/>
    </row>
    <row r="14538" spans="2:10" x14ac:dyDescent="0.25">
      <c r="B14538" s="27"/>
      <c r="D14538" s="27"/>
      <c r="E14538" s="27"/>
      <c r="I14538" s="27"/>
      <c r="J14538" s="27"/>
    </row>
    <row r="14539" spans="2:10" x14ac:dyDescent="0.25">
      <c r="B14539" s="27"/>
      <c r="D14539" s="27"/>
      <c r="E14539" s="27"/>
      <c r="I14539" s="27"/>
      <c r="J14539" s="27"/>
    </row>
    <row r="14540" spans="2:10" x14ac:dyDescent="0.25">
      <c r="B14540" s="27"/>
      <c r="D14540" s="27"/>
      <c r="E14540" s="27"/>
      <c r="I14540" s="27"/>
      <c r="J14540" s="27"/>
    </row>
    <row r="14541" spans="2:10" x14ac:dyDescent="0.25">
      <c r="B14541" s="27"/>
      <c r="D14541" s="27"/>
      <c r="E14541" s="27"/>
      <c r="I14541" s="27"/>
      <c r="J14541" s="27"/>
    </row>
    <row r="14542" spans="2:10" x14ac:dyDescent="0.25">
      <c r="B14542" s="27"/>
      <c r="D14542" s="27"/>
      <c r="E14542" s="27"/>
      <c r="I14542" s="27"/>
      <c r="J14542" s="27"/>
    </row>
    <row r="14543" spans="2:10" x14ac:dyDescent="0.25">
      <c r="B14543" s="27"/>
      <c r="D14543" s="27"/>
      <c r="E14543" s="27"/>
      <c r="I14543" s="27"/>
      <c r="J14543" s="27"/>
    </row>
    <row r="14544" spans="2:10" x14ac:dyDescent="0.25">
      <c r="B14544" s="27"/>
      <c r="D14544" s="27"/>
      <c r="E14544" s="27"/>
      <c r="I14544" s="27"/>
      <c r="J14544" s="27"/>
    </row>
    <row r="14545" spans="2:10" x14ac:dyDescent="0.25">
      <c r="B14545" s="27"/>
      <c r="D14545" s="27"/>
      <c r="E14545" s="27"/>
      <c r="I14545" s="27"/>
      <c r="J14545" s="27"/>
    </row>
    <row r="14546" spans="2:10" x14ac:dyDescent="0.25">
      <c r="B14546" s="27"/>
      <c r="D14546" s="27"/>
      <c r="E14546" s="27"/>
      <c r="I14546" s="27"/>
      <c r="J14546" s="27"/>
    </row>
    <row r="14547" spans="2:10" x14ac:dyDescent="0.25">
      <c r="B14547" s="27"/>
      <c r="D14547" s="27"/>
      <c r="E14547" s="27"/>
      <c r="I14547" s="27"/>
      <c r="J14547" s="27"/>
    </row>
    <row r="14548" spans="2:10" x14ac:dyDescent="0.25">
      <c r="B14548" s="27"/>
      <c r="D14548" s="27"/>
      <c r="E14548" s="27"/>
      <c r="I14548" s="27"/>
      <c r="J14548" s="27"/>
    </row>
    <row r="14549" spans="2:10" x14ac:dyDescent="0.25">
      <c r="B14549" s="27"/>
      <c r="D14549" s="27"/>
      <c r="E14549" s="27"/>
      <c r="I14549" s="27"/>
      <c r="J14549" s="27"/>
    </row>
    <row r="14550" spans="2:10" x14ac:dyDescent="0.25">
      <c r="B14550" s="27"/>
      <c r="D14550" s="27"/>
      <c r="E14550" s="27"/>
      <c r="I14550" s="27"/>
      <c r="J14550" s="27"/>
    </row>
    <row r="14551" spans="2:10" x14ac:dyDescent="0.25">
      <c r="B14551" s="27"/>
      <c r="D14551" s="27"/>
      <c r="E14551" s="27"/>
      <c r="I14551" s="27"/>
      <c r="J14551" s="27"/>
    </row>
    <row r="14552" spans="2:10" x14ac:dyDescent="0.25">
      <c r="B14552" s="27"/>
      <c r="D14552" s="27"/>
      <c r="E14552" s="27"/>
      <c r="I14552" s="27"/>
      <c r="J14552" s="27"/>
    </row>
    <row r="14553" spans="2:10" x14ac:dyDescent="0.25">
      <c r="B14553" s="27"/>
      <c r="D14553" s="27"/>
      <c r="E14553" s="27"/>
      <c r="I14553" s="27"/>
      <c r="J14553" s="27"/>
    </row>
    <row r="14554" spans="2:10" x14ac:dyDescent="0.25">
      <c r="B14554" s="27"/>
      <c r="D14554" s="27"/>
      <c r="E14554" s="27"/>
      <c r="I14554" s="27"/>
      <c r="J14554" s="27"/>
    </row>
    <row r="14555" spans="2:10" x14ac:dyDescent="0.25">
      <c r="B14555" s="27"/>
      <c r="D14555" s="27"/>
      <c r="E14555" s="27"/>
      <c r="I14555" s="27"/>
      <c r="J14555" s="27"/>
    </row>
    <row r="14556" spans="2:10" x14ac:dyDescent="0.25">
      <c r="B14556" s="27"/>
      <c r="D14556" s="27"/>
      <c r="E14556" s="27"/>
      <c r="I14556" s="27"/>
      <c r="J14556" s="27"/>
    </row>
    <row r="14557" spans="2:10" x14ac:dyDescent="0.25">
      <c r="B14557" s="27"/>
      <c r="D14557" s="27"/>
      <c r="E14557" s="27"/>
      <c r="I14557" s="27"/>
      <c r="J14557" s="27"/>
    </row>
    <row r="14558" spans="2:10" x14ac:dyDescent="0.25">
      <c r="B14558" s="27"/>
      <c r="D14558" s="27"/>
      <c r="E14558" s="27"/>
      <c r="I14558" s="27"/>
      <c r="J14558" s="27"/>
    </row>
    <row r="14559" spans="2:10" x14ac:dyDescent="0.25">
      <c r="B14559" s="27"/>
      <c r="D14559" s="27"/>
      <c r="E14559" s="27"/>
      <c r="I14559" s="27"/>
      <c r="J14559" s="27"/>
    </row>
    <row r="14560" spans="2:10" x14ac:dyDescent="0.25">
      <c r="B14560" s="27"/>
      <c r="D14560" s="27"/>
      <c r="E14560" s="27"/>
      <c r="I14560" s="27"/>
      <c r="J14560" s="27"/>
    </row>
    <row r="14561" spans="2:10" x14ac:dyDescent="0.25">
      <c r="B14561" s="27"/>
      <c r="D14561" s="27"/>
      <c r="E14561" s="27"/>
      <c r="I14561" s="27"/>
      <c r="J14561" s="27"/>
    </row>
    <row r="14562" spans="2:10" x14ac:dyDescent="0.25">
      <c r="B14562" s="27"/>
      <c r="D14562" s="27"/>
      <c r="E14562" s="27"/>
      <c r="I14562" s="27"/>
      <c r="J14562" s="27"/>
    </row>
    <row r="14563" spans="2:10" x14ac:dyDescent="0.25">
      <c r="B14563" s="27"/>
      <c r="D14563" s="27"/>
      <c r="E14563" s="27"/>
      <c r="I14563" s="27"/>
      <c r="J14563" s="27"/>
    </row>
    <row r="14564" spans="2:10" x14ac:dyDescent="0.25">
      <c r="B14564" s="27"/>
      <c r="D14564" s="27"/>
      <c r="E14564" s="27"/>
      <c r="I14564" s="27"/>
      <c r="J14564" s="27"/>
    </row>
    <row r="14565" spans="2:10" x14ac:dyDescent="0.25">
      <c r="B14565" s="27"/>
      <c r="D14565" s="27"/>
      <c r="E14565" s="27"/>
      <c r="I14565" s="27"/>
      <c r="J14565" s="27"/>
    </row>
    <row r="14566" spans="2:10" x14ac:dyDescent="0.25">
      <c r="B14566" s="27"/>
      <c r="D14566" s="27"/>
      <c r="E14566" s="27"/>
      <c r="I14566" s="27"/>
      <c r="J14566" s="27"/>
    </row>
    <row r="14567" spans="2:10" x14ac:dyDescent="0.25">
      <c r="B14567" s="27"/>
      <c r="D14567" s="27"/>
      <c r="E14567" s="27"/>
      <c r="I14567" s="27"/>
      <c r="J14567" s="27"/>
    </row>
    <row r="14568" spans="2:10" x14ac:dyDescent="0.25">
      <c r="B14568" s="27"/>
      <c r="D14568" s="27"/>
      <c r="E14568" s="27"/>
      <c r="I14568" s="27"/>
      <c r="J14568" s="27"/>
    </row>
    <row r="14569" spans="2:10" x14ac:dyDescent="0.25">
      <c r="B14569" s="27"/>
      <c r="D14569" s="27"/>
      <c r="E14569" s="27"/>
      <c r="I14569" s="27"/>
      <c r="J14569" s="27"/>
    </row>
    <row r="14570" spans="2:10" x14ac:dyDescent="0.25">
      <c r="B14570" s="27"/>
      <c r="D14570" s="27"/>
      <c r="E14570" s="27"/>
      <c r="I14570" s="27"/>
      <c r="J14570" s="27"/>
    </row>
    <row r="14571" spans="2:10" x14ac:dyDescent="0.25">
      <c r="B14571" s="27"/>
      <c r="D14571" s="27"/>
      <c r="E14571" s="27"/>
      <c r="I14571" s="27"/>
      <c r="J14571" s="27"/>
    </row>
    <row r="14572" spans="2:10" x14ac:dyDescent="0.25">
      <c r="B14572" s="27"/>
      <c r="D14572" s="27"/>
      <c r="E14572" s="27"/>
      <c r="I14572" s="27"/>
      <c r="J14572" s="27"/>
    </row>
    <row r="14573" spans="2:10" x14ac:dyDescent="0.25">
      <c r="B14573" s="27"/>
      <c r="D14573" s="27"/>
      <c r="E14573" s="27"/>
      <c r="I14573" s="27"/>
      <c r="J14573" s="27"/>
    </row>
    <row r="14574" spans="2:10" x14ac:dyDescent="0.25">
      <c r="B14574" s="27"/>
      <c r="D14574" s="27"/>
      <c r="E14574" s="27"/>
      <c r="I14574" s="27"/>
      <c r="J14574" s="27"/>
    </row>
    <row r="14575" spans="2:10" x14ac:dyDescent="0.25">
      <c r="B14575" s="27"/>
      <c r="D14575" s="27"/>
      <c r="E14575" s="27"/>
      <c r="I14575" s="27"/>
      <c r="J14575" s="27"/>
    </row>
    <row r="14576" spans="2:10" x14ac:dyDescent="0.25">
      <c r="B14576" s="27"/>
      <c r="D14576" s="27"/>
      <c r="E14576" s="27"/>
      <c r="I14576" s="27"/>
      <c r="J14576" s="27"/>
    </row>
    <row r="14577" spans="2:10" x14ac:dyDescent="0.25">
      <c r="B14577" s="27"/>
      <c r="D14577" s="27"/>
      <c r="E14577" s="27"/>
      <c r="I14577" s="27"/>
      <c r="J14577" s="27"/>
    </row>
    <row r="14578" spans="2:10" x14ac:dyDescent="0.25">
      <c r="B14578" s="27"/>
      <c r="D14578" s="27"/>
      <c r="E14578" s="27"/>
      <c r="I14578" s="27"/>
      <c r="J14578" s="27"/>
    </row>
    <row r="14579" spans="2:10" x14ac:dyDescent="0.25">
      <c r="B14579" s="27"/>
      <c r="D14579" s="27"/>
      <c r="E14579" s="27"/>
      <c r="I14579" s="27"/>
      <c r="J14579" s="27"/>
    </row>
    <row r="14580" spans="2:10" x14ac:dyDescent="0.25">
      <c r="B14580" s="27"/>
      <c r="D14580" s="27"/>
      <c r="E14580" s="27"/>
      <c r="I14580" s="27"/>
      <c r="J14580" s="27"/>
    </row>
    <row r="14581" spans="2:10" x14ac:dyDescent="0.25">
      <c r="B14581" s="27"/>
      <c r="D14581" s="27"/>
      <c r="E14581" s="27"/>
      <c r="I14581" s="27"/>
      <c r="J14581" s="27"/>
    </row>
    <row r="14582" spans="2:10" x14ac:dyDescent="0.25">
      <c r="B14582" s="27"/>
      <c r="D14582" s="27"/>
      <c r="E14582" s="27"/>
      <c r="I14582" s="27"/>
      <c r="J14582" s="27"/>
    </row>
    <row r="14583" spans="2:10" x14ac:dyDescent="0.25">
      <c r="B14583" s="27"/>
      <c r="D14583" s="27"/>
      <c r="E14583" s="27"/>
      <c r="I14583" s="27"/>
      <c r="J14583" s="27"/>
    </row>
    <row r="14584" spans="2:10" x14ac:dyDescent="0.25">
      <c r="B14584" s="27"/>
      <c r="D14584" s="27"/>
      <c r="E14584" s="27"/>
      <c r="I14584" s="27"/>
      <c r="J14584" s="27"/>
    </row>
    <row r="14585" spans="2:10" x14ac:dyDescent="0.25">
      <c r="B14585" s="27"/>
      <c r="D14585" s="27"/>
      <c r="E14585" s="27"/>
      <c r="I14585" s="27"/>
      <c r="J14585" s="27"/>
    </row>
    <row r="14586" spans="2:10" x14ac:dyDescent="0.25">
      <c r="B14586" s="27"/>
      <c r="D14586" s="27"/>
      <c r="E14586" s="27"/>
      <c r="I14586" s="27"/>
      <c r="J14586" s="27"/>
    </row>
    <row r="14587" spans="2:10" x14ac:dyDescent="0.25">
      <c r="B14587" s="27"/>
      <c r="D14587" s="27"/>
      <c r="E14587" s="27"/>
      <c r="I14587" s="27"/>
      <c r="J14587" s="27"/>
    </row>
    <row r="14588" spans="2:10" x14ac:dyDescent="0.25">
      <c r="B14588" s="27"/>
      <c r="D14588" s="27"/>
      <c r="E14588" s="27"/>
      <c r="I14588" s="27"/>
      <c r="J14588" s="27"/>
    </row>
    <row r="14589" spans="2:10" x14ac:dyDescent="0.25">
      <c r="B14589" s="27"/>
      <c r="D14589" s="27"/>
      <c r="E14589" s="27"/>
      <c r="I14589" s="27"/>
      <c r="J14589" s="27"/>
    </row>
    <row r="14590" spans="2:10" x14ac:dyDescent="0.25">
      <c r="B14590" s="27"/>
      <c r="D14590" s="27"/>
      <c r="E14590" s="27"/>
      <c r="I14590" s="27"/>
      <c r="J14590" s="27"/>
    </row>
    <row r="14591" spans="2:10" x14ac:dyDescent="0.25">
      <c r="B14591" s="27"/>
      <c r="D14591" s="27"/>
      <c r="E14591" s="27"/>
      <c r="I14591" s="27"/>
      <c r="J14591" s="27"/>
    </row>
    <row r="14592" spans="2:10" x14ac:dyDescent="0.25">
      <c r="B14592" s="27"/>
      <c r="D14592" s="27"/>
      <c r="E14592" s="27"/>
      <c r="I14592" s="27"/>
      <c r="J14592" s="27"/>
    </row>
    <row r="14593" spans="2:10" x14ac:dyDescent="0.25">
      <c r="B14593" s="27"/>
      <c r="D14593" s="27"/>
      <c r="E14593" s="27"/>
      <c r="I14593" s="27"/>
      <c r="J14593" s="27"/>
    </row>
    <row r="14594" spans="2:10" x14ac:dyDescent="0.25">
      <c r="B14594" s="27"/>
      <c r="D14594" s="27"/>
      <c r="E14594" s="27"/>
      <c r="I14594" s="27"/>
      <c r="J14594" s="27"/>
    </row>
    <row r="14595" spans="2:10" x14ac:dyDescent="0.25">
      <c r="B14595" s="27"/>
      <c r="D14595" s="27"/>
      <c r="E14595" s="27"/>
      <c r="I14595" s="27"/>
      <c r="J14595" s="27"/>
    </row>
    <row r="14596" spans="2:10" x14ac:dyDescent="0.25">
      <c r="B14596" s="27"/>
      <c r="D14596" s="27"/>
      <c r="E14596" s="27"/>
      <c r="I14596" s="27"/>
      <c r="J14596" s="27"/>
    </row>
    <row r="14597" spans="2:10" x14ac:dyDescent="0.25">
      <c r="B14597" s="27"/>
      <c r="D14597" s="27"/>
      <c r="E14597" s="27"/>
      <c r="I14597" s="27"/>
      <c r="J14597" s="27"/>
    </row>
    <row r="14598" spans="2:10" x14ac:dyDescent="0.25">
      <c r="B14598" s="27"/>
      <c r="D14598" s="27"/>
      <c r="E14598" s="27"/>
      <c r="I14598" s="27"/>
      <c r="J14598" s="27"/>
    </row>
    <row r="14599" spans="2:10" x14ac:dyDescent="0.25">
      <c r="B14599" s="27"/>
      <c r="D14599" s="27"/>
      <c r="E14599" s="27"/>
      <c r="I14599" s="27"/>
      <c r="J14599" s="27"/>
    </row>
    <row r="14600" spans="2:10" x14ac:dyDescent="0.25">
      <c r="B14600" s="27"/>
      <c r="D14600" s="27"/>
      <c r="E14600" s="27"/>
      <c r="I14600" s="27"/>
      <c r="J14600" s="27"/>
    </row>
    <row r="14601" spans="2:10" x14ac:dyDescent="0.25">
      <c r="B14601" s="27"/>
      <c r="D14601" s="27"/>
      <c r="E14601" s="27"/>
      <c r="I14601" s="27"/>
      <c r="J14601" s="27"/>
    </row>
    <row r="14602" spans="2:10" x14ac:dyDescent="0.25">
      <c r="B14602" s="27"/>
      <c r="D14602" s="27"/>
      <c r="E14602" s="27"/>
      <c r="I14602" s="27"/>
      <c r="J14602" s="27"/>
    </row>
    <row r="14603" spans="2:10" x14ac:dyDescent="0.25">
      <c r="B14603" s="27"/>
      <c r="D14603" s="27"/>
      <c r="E14603" s="27"/>
      <c r="I14603" s="27"/>
      <c r="J14603" s="27"/>
    </row>
    <row r="14604" spans="2:10" x14ac:dyDescent="0.25">
      <c r="B14604" s="27"/>
      <c r="D14604" s="27"/>
      <c r="E14604" s="27"/>
      <c r="I14604" s="27"/>
      <c r="J14604" s="27"/>
    </row>
    <row r="14605" spans="2:10" x14ac:dyDescent="0.25">
      <c r="B14605" s="27"/>
      <c r="D14605" s="27"/>
      <c r="E14605" s="27"/>
      <c r="I14605" s="27"/>
      <c r="J14605" s="27"/>
    </row>
    <row r="14606" spans="2:10" x14ac:dyDescent="0.25">
      <c r="B14606" s="27"/>
      <c r="D14606" s="27"/>
      <c r="E14606" s="27"/>
      <c r="I14606" s="27"/>
      <c r="J14606" s="27"/>
    </row>
    <row r="14607" spans="2:10" x14ac:dyDescent="0.25">
      <c r="B14607" s="27"/>
      <c r="D14607" s="27"/>
      <c r="E14607" s="27"/>
      <c r="I14607" s="27"/>
      <c r="J14607" s="27"/>
    </row>
    <row r="14608" spans="2:10" x14ac:dyDescent="0.25">
      <c r="B14608" s="27"/>
      <c r="D14608" s="27"/>
      <c r="E14608" s="27"/>
      <c r="I14608" s="27"/>
      <c r="J14608" s="27"/>
    </row>
    <row r="14609" spans="2:10" x14ac:dyDescent="0.25">
      <c r="B14609" s="27"/>
      <c r="D14609" s="27"/>
      <c r="E14609" s="27"/>
      <c r="I14609" s="27"/>
      <c r="J14609" s="27"/>
    </row>
    <row r="14610" spans="2:10" x14ac:dyDescent="0.25">
      <c r="B14610" s="27"/>
      <c r="D14610" s="27"/>
      <c r="E14610" s="27"/>
      <c r="I14610" s="27"/>
      <c r="J14610" s="27"/>
    </row>
    <row r="14611" spans="2:10" x14ac:dyDescent="0.25">
      <c r="B14611" s="27"/>
      <c r="D14611" s="27"/>
      <c r="E14611" s="27"/>
      <c r="I14611" s="27"/>
      <c r="J14611" s="27"/>
    </row>
    <row r="14612" spans="2:10" x14ac:dyDescent="0.25">
      <c r="B14612" s="27"/>
      <c r="D14612" s="27"/>
      <c r="E14612" s="27"/>
      <c r="I14612" s="27"/>
      <c r="J14612" s="27"/>
    </row>
    <row r="14613" spans="2:10" x14ac:dyDescent="0.25">
      <c r="B14613" s="27"/>
      <c r="D14613" s="27"/>
      <c r="E14613" s="27"/>
      <c r="I14613" s="27"/>
      <c r="J14613" s="27"/>
    </row>
    <row r="14614" spans="2:10" x14ac:dyDescent="0.25">
      <c r="B14614" s="27"/>
      <c r="D14614" s="27"/>
      <c r="E14614" s="27"/>
      <c r="I14614" s="27"/>
      <c r="J14614" s="27"/>
    </row>
    <row r="14615" spans="2:10" x14ac:dyDescent="0.25">
      <c r="B14615" s="27"/>
      <c r="D14615" s="27"/>
      <c r="E14615" s="27"/>
      <c r="I14615" s="27"/>
      <c r="J14615" s="27"/>
    </row>
    <row r="14616" spans="2:10" x14ac:dyDescent="0.25">
      <c r="B14616" s="27"/>
      <c r="D14616" s="27"/>
      <c r="E14616" s="27"/>
      <c r="I14616" s="27"/>
      <c r="J14616" s="27"/>
    </row>
    <row r="14617" spans="2:10" x14ac:dyDescent="0.25">
      <c r="B14617" s="27"/>
      <c r="D14617" s="27"/>
      <c r="E14617" s="27"/>
      <c r="I14617" s="27"/>
      <c r="J14617" s="27"/>
    </row>
    <row r="14618" spans="2:10" x14ac:dyDescent="0.25">
      <c r="B14618" s="27"/>
      <c r="D14618" s="27"/>
      <c r="E14618" s="27"/>
      <c r="I14618" s="27"/>
      <c r="J14618" s="27"/>
    </row>
    <row r="14619" spans="2:10" x14ac:dyDescent="0.25">
      <c r="B14619" s="27"/>
      <c r="D14619" s="27"/>
      <c r="E14619" s="27"/>
      <c r="I14619" s="27"/>
      <c r="J14619" s="27"/>
    </row>
    <row r="14620" spans="2:10" x14ac:dyDescent="0.25">
      <c r="B14620" s="27"/>
      <c r="D14620" s="27"/>
      <c r="E14620" s="27"/>
      <c r="I14620" s="27"/>
      <c r="J14620" s="27"/>
    </row>
    <row r="14621" spans="2:10" x14ac:dyDescent="0.25">
      <c r="B14621" s="27"/>
      <c r="D14621" s="27"/>
      <c r="E14621" s="27"/>
      <c r="I14621" s="27"/>
      <c r="J14621" s="27"/>
    </row>
    <row r="14622" spans="2:10" x14ac:dyDescent="0.25">
      <c r="B14622" s="27"/>
      <c r="D14622" s="27"/>
      <c r="E14622" s="27"/>
      <c r="I14622" s="27"/>
      <c r="J14622" s="27"/>
    </row>
    <row r="14623" spans="2:10" x14ac:dyDescent="0.25">
      <c r="B14623" s="27"/>
      <c r="D14623" s="27"/>
      <c r="E14623" s="27"/>
      <c r="I14623" s="27"/>
      <c r="J14623" s="27"/>
    </row>
    <row r="14624" spans="2:10" x14ac:dyDescent="0.25">
      <c r="B14624" s="27"/>
      <c r="D14624" s="27"/>
      <c r="E14624" s="27"/>
      <c r="I14624" s="27"/>
      <c r="J14624" s="27"/>
    </row>
    <row r="14625" spans="2:10" x14ac:dyDescent="0.25">
      <c r="B14625" s="27"/>
      <c r="D14625" s="27"/>
      <c r="E14625" s="27"/>
      <c r="I14625" s="27"/>
      <c r="J14625" s="27"/>
    </row>
    <row r="14626" spans="2:10" x14ac:dyDescent="0.25">
      <c r="B14626" s="27"/>
      <c r="D14626" s="27"/>
      <c r="E14626" s="27"/>
      <c r="I14626" s="27"/>
      <c r="J14626" s="27"/>
    </row>
    <row r="14627" spans="2:10" x14ac:dyDescent="0.25">
      <c r="B14627" s="27"/>
      <c r="D14627" s="27"/>
      <c r="E14627" s="27"/>
      <c r="I14627" s="27"/>
      <c r="J14627" s="27"/>
    </row>
    <row r="14628" spans="2:10" x14ac:dyDescent="0.25">
      <c r="B14628" s="27"/>
      <c r="D14628" s="27"/>
      <c r="E14628" s="27"/>
      <c r="I14628" s="27"/>
      <c r="J14628" s="27"/>
    </row>
    <row r="14629" spans="2:10" x14ac:dyDescent="0.25">
      <c r="B14629" s="27"/>
      <c r="D14629" s="27"/>
      <c r="E14629" s="27"/>
      <c r="I14629" s="27"/>
      <c r="J14629" s="27"/>
    </row>
    <row r="14630" spans="2:10" x14ac:dyDescent="0.25">
      <c r="B14630" s="27"/>
      <c r="D14630" s="27"/>
      <c r="E14630" s="27"/>
      <c r="I14630" s="27"/>
      <c r="J14630" s="27"/>
    </row>
    <row r="14631" spans="2:10" x14ac:dyDescent="0.25">
      <c r="B14631" s="27"/>
      <c r="D14631" s="27"/>
      <c r="E14631" s="27"/>
      <c r="I14631" s="27"/>
      <c r="J14631" s="27"/>
    </row>
    <row r="14632" spans="2:10" x14ac:dyDescent="0.25">
      <c r="B14632" s="27"/>
      <c r="D14632" s="27"/>
      <c r="E14632" s="27"/>
      <c r="I14632" s="27"/>
      <c r="J14632" s="27"/>
    </row>
    <row r="14633" spans="2:10" x14ac:dyDescent="0.25">
      <c r="B14633" s="27"/>
      <c r="D14633" s="27"/>
      <c r="E14633" s="27"/>
      <c r="I14633" s="27"/>
      <c r="J14633" s="27"/>
    </row>
    <row r="14634" spans="2:10" x14ac:dyDescent="0.25">
      <c r="B14634" s="27"/>
      <c r="D14634" s="27"/>
      <c r="E14634" s="27"/>
      <c r="I14634" s="27"/>
      <c r="J14634" s="27"/>
    </row>
    <row r="14635" spans="2:10" x14ac:dyDescent="0.25">
      <c r="B14635" s="27"/>
      <c r="D14635" s="27"/>
      <c r="E14635" s="27"/>
      <c r="I14635" s="27"/>
      <c r="J14635" s="27"/>
    </row>
    <row r="14636" spans="2:10" x14ac:dyDescent="0.25">
      <c r="B14636" s="27"/>
      <c r="D14636" s="27"/>
      <c r="E14636" s="27"/>
      <c r="I14636" s="27"/>
      <c r="J14636" s="27"/>
    </row>
    <row r="14637" spans="2:10" x14ac:dyDescent="0.25">
      <c r="B14637" s="27"/>
      <c r="D14637" s="27"/>
      <c r="E14637" s="27"/>
      <c r="I14637" s="27"/>
      <c r="J14637" s="27"/>
    </row>
    <row r="14638" spans="2:10" x14ac:dyDescent="0.25">
      <c r="B14638" s="27"/>
      <c r="D14638" s="27"/>
      <c r="E14638" s="27"/>
      <c r="I14638" s="27"/>
      <c r="J14638" s="27"/>
    </row>
    <row r="14639" spans="2:10" x14ac:dyDescent="0.25">
      <c r="B14639" s="27"/>
      <c r="D14639" s="27"/>
      <c r="E14639" s="27"/>
      <c r="I14639" s="27"/>
      <c r="J14639" s="27"/>
    </row>
    <row r="14640" spans="2:10" x14ac:dyDescent="0.25">
      <c r="B14640" s="27"/>
      <c r="D14640" s="27"/>
      <c r="E14640" s="27"/>
      <c r="I14640" s="27"/>
      <c r="J14640" s="27"/>
    </row>
    <row r="14641" spans="2:10" x14ac:dyDescent="0.25">
      <c r="B14641" s="27"/>
      <c r="D14641" s="27"/>
      <c r="E14641" s="27"/>
      <c r="I14641" s="27"/>
      <c r="J14641" s="27"/>
    </row>
    <row r="14642" spans="2:10" x14ac:dyDescent="0.25">
      <c r="B14642" s="27"/>
      <c r="D14642" s="27"/>
      <c r="E14642" s="27"/>
      <c r="I14642" s="27"/>
      <c r="J14642" s="27"/>
    </row>
    <row r="14643" spans="2:10" x14ac:dyDescent="0.25">
      <c r="B14643" s="27"/>
      <c r="D14643" s="27"/>
      <c r="E14643" s="27"/>
      <c r="I14643" s="27"/>
      <c r="J14643" s="27"/>
    </row>
    <row r="14644" spans="2:10" x14ac:dyDescent="0.25">
      <c r="B14644" s="27"/>
      <c r="D14644" s="27"/>
      <c r="E14644" s="27"/>
      <c r="I14644" s="27"/>
      <c r="J14644" s="27"/>
    </row>
    <row r="14645" spans="2:10" x14ac:dyDescent="0.25">
      <c r="B14645" s="27"/>
      <c r="D14645" s="27"/>
      <c r="E14645" s="27"/>
      <c r="I14645" s="27"/>
      <c r="J14645" s="27"/>
    </row>
    <row r="14646" spans="2:10" x14ac:dyDescent="0.25">
      <c r="B14646" s="27"/>
      <c r="D14646" s="27"/>
      <c r="E14646" s="27"/>
      <c r="I14646" s="27"/>
      <c r="J14646" s="27"/>
    </row>
    <row r="14647" spans="2:10" x14ac:dyDescent="0.25">
      <c r="B14647" s="27"/>
      <c r="D14647" s="27"/>
      <c r="E14647" s="27"/>
      <c r="I14647" s="27"/>
      <c r="J14647" s="27"/>
    </row>
    <row r="14648" spans="2:10" x14ac:dyDescent="0.25">
      <c r="B14648" s="27"/>
      <c r="D14648" s="27"/>
      <c r="E14648" s="27"/>
      <c r="I14648" s="27"/>
      <c r="J14648" s="27"/>
    </row>
    <row r="14649" spans="2:10" x14ac:dyDescent="0.25">
      <c r="B14649" s="27"/>
      <c r="D14649" s="27"/>
      <c r="E14649" s="27"/>
      <c r="I14649" s="27"/>
      <c r="J14649" s="27"/>
    </row>
    <row r="14650" spans="2:10" x14ac:dyDescent="0.25">
      <c r="B14650" s="27"/>
      <c r="D14650" s="27"/>
      <c r="E14650" s="27"/>
      <c r="I14650" s="27"/>
      <c r="J14650" s="27"/>
    </row>
    <row r="14651" spans="2:10" x14ac:dyDescent="0.25">
      <c r="B14651" s="27"/>
      <c r="D14651" s="27"/>
      <c r="E14651" s="27"/>
      <c r="I14651" s="27"/>
      <c r="J14651" s="27"/>
    </row>
    <row r="14652" spans="2:10" x14ac:dyDescent="0.25">
      <c r="B14652" s="27"/>
      <c r="D14652" s="27"/>
      <c r="E14652" s="27"/>
      <c r="I14652" s="27"/>
      <c r="J14652" s="27"/>
    </row>
    <row r="14653" spans="2:10" x14ac:dyDescent="0.25">
      <c r="B14653" s="27"/>
      <c r="D14653" s="27"/>
      <c r="E14653" s="27"/>
      <c r="I14653" s="27"/>
      <c r="J14653" s="27"/>
    </row>
    <row r="14654" spans="2:10" x14ac:dyDescent="0.25">
      <c r="B14654" s="27"/>
      <c r="D14654" s="27"/>
      <c r="E14654" s="27"/>
      <c r="I14654" s="27"/>
      <c r="J14654" s="27"/>
    </row>
    <row r="14655" spans="2:10" x14ac:dyDescent="0.25">
      <c r="B14655" s="27"/>
      <c r="D14655" s="27"/>
      <c r="E14655" s="27"/>
      <c r="I14655" s="27"/>
      <c r="J14655" s="27"/>
    </row>
    <row r="14656" spans="2:10" x14ac:dyDescent="0.25">
      <c r="B14656" s="27"/>
      <c r="D14656" s="27"/>
      <c r="E14656" s="27"/>
      <c r="I14656" s="27"/>
      <c r="J14656" s="27"/>
    </row>
    <row r="14657" spans="2:10" x14ac:dyDescent="0.25">
      <c r="B14657" s="27"/>
      <c r="D14657" s="27"/>
      <c r="E14657" s="27"/>
      <c r="I14657" s="27"/>
      <c r="J14657" s="27"/>
    </row>
    <row r="14658" spans="2:10" x14ac:dyDescent="0.25">
      <c r="B14658" s="27"/>
      <c r="D14658" s="27"/>
      <c r="E14658" s="27"/>
      <c r="I14658" s="27"/>
      <c r="J14658" s="27"/>
    </row>
    <row r="14659" spans="2:10" x14ac:dyDescent="0.25">
      <c r="B14659" s="27"/>
      <c r="D14659" s="27"/>
      <c r="E14659" s="27"/>
      <c r="I14659" s="27"/>
      <c r="J14659" s="27"/>
    </row>
    <row r="14660" spans="2:10" x14ac:dyDescent="0.25">
      <c r="B14660" s="27"/>
      <c r="D14660" s="27"/>
      <c r="E14660" s="27"/>
      <c r="I14660" s="27"/>
      <c r="J14660" s="27"/>
    </row>
    <row r="14661" spans="2:10" x14ac:dyDescent="0.25">
      <c r="B14661" s="27"/>
      <c r="D14661" s="27"/>
      <c r="E14661" s="27"/>
      <c r="I14661" s="27"/>
      <c r="J14661" s="27"/>
    </row>
    <row r="14662" spans="2:10" x14ac:dyDescent="0.25">
      <c r="B14662" s="27"/>
      <c r="D14662" s="27"/>
      <c r="E14662" s="27"/>
      <c r="I14662" s="27"/>
      <c r="J14662" s="27"/>
    </row>
    <row r="14663" spans="2:10" x14ac:dyDescent="0.25">
      <c r="B14663" s="27"/>
      <c r="D14663" s="27"/>
      <c r="E14663" s="27"/>
      <c r="I14663" s="27"/>
      <c r="J14663" s="27"/>
    </row>
    <row r="14664" spans="2:10" x14ac:dyDescent="0.25">
      <c r="B14664" s="27"/>
      <c r="D14664" s="27"/>
      <c r="E14664" s="27"/>
      <c r="I14664" s="27"/>
      <c r="J14664" s="27"/>
    </row>
    <row r="14665" spans="2:10" x14ac:dyDescent="0.25">
      <c r="B14665" s="27"/>
      <c r="D14665" s="27"/>
      <c r="E14665" s="27"/>
      <c r="I14665" s="27"/>
      <c r="J14665" s="27"/>
    </row>
    <row r="14666" spans="2:10" x14ac:dyDescent="0.25">
      <c r="B14666" s="27"/>
      <c r="D14666" s="27"/>
      <c r="E14666" s="27"/>
      <c r="I14666" s="27"/>
      <c r="J14666" s="27"/>
    </row>
    <row r="14667" spans="2:10" x14ac:dyDescent="0.25">
      <c r="B14667" s="27"/>
      <c r="D14667" s="27"/>
      <c r="E14667" s="27"/>
      <c r="I14667" s="27"/>
      <c r="J14667" s="27"/>
    </row>
    <row r="14668" spans="2:10" x14ac:dyDescent="0.25">
      <c r="B14668" s="27"/>
      <c r="D14668" s="27"/>
      <c r="E14668" s="27"/>
      <c r="I14668" s="27"/>
      <c r="J14668" s="27"/>
    </row>
    <row r="14669" spans="2:10" x14ac:dyDescent="0.25">
      <c r="B14669" s="27"/>
      <c r="D14669" s="27"/>
      <c r="E14669" s="27"/>
      <c r="I14669" s="27"/>
      <c r="J14669" s="27"/>
    </row>
    <row r="14670" spans="2:10" x14ac:dyDescent="0.25">
      <c r="B14670" s="27"/>
      <c r="D14670" s="27"/>
      <c r="E14670" s="27"/>
      <c r="I14670" s="27"/>
      <c r="J14670" s="27"/>
    </row>
    <row r="14671" spans="2:10" x14ac:dyDescent="0.25">
      <c r="B14671" s="27"/>
      <c r="D14671" s="27"/>
      <c r="E14671" s="27"/>
      <c r="I14671" s="27"/>
      <c r="J14671" s="27"/>
    </row>
    <row r="14672" spans="2:10" x14ac:dyDescent="0.25">
      <c r="B14672" s="27"/>
      <c r="D14672" s="27"/>
      <c r="E14672" s="27"/>
      <c r="I14672" s="27"/>
      <c r="J14672" s="27"/>
    </row>
    <row r="14673" spans="2:10" x14ac:dyDescent="0.25">
      <c r="B14673" s="27"/>
      <c r="D14673" s="27"/>
      <c r="E14673" s="27"/>
      <c r="I14673" s="27"/>
      <c r="J14673" s="27"/>
    </row>
    <row r="14674" spans="2:10" x14ac:dyDescent="0.25">
      <c r="B14674" s="27"/>
      <c r="D14674" s="27"/>
      <c r="E14674" s="27"/>
      <c r="I14674" s="27"/>
      <c r="J14674" s="27"/>
    </row>
    <row r="14675" spans="2:10" x14ac:dyDescent="0.25">
      <c r="B14675" s="27"/>
      <c r="D14675" s="27"/>
      <c r="E14675" s="27"/>
      <c r="I14675" s="27"/>
      <c r="J14675" s="27"/>
    </row>
    <row r="14676" spans="2:10" x14ac:dyDescent="0.25">
      <c r="B14676" s="27"/>
      <c r="D14676" s="27"/>
      <c r="E14676" s="27"/>
      <c r="I14676" s="27"/>
      <c r="J14676" s="27"/>
    </row>
    <row r="14677" spans="2:10" x14ac:dyDescent="0.25">
      <c r="B14677" s="27"/>
      <c r="D14677" s="27"/>
      <c r="E14677" s="27"/>
      <c r="I14677" s="27"/>
      <c r="J14677" s="27"/>
    </row>
    <row r="14678" spans="2:10" x14ac:dyDescent="0.25">
      <c r="B14678" s="27"/>
      <c r="D14678" s="27"/>
      <c r="E14678" s="27"/>
      <c r="I14678" s="27"/>
      <c r="J14678" s="27"/>
    </row>
    <row r="14679" spans="2:10" x14ac:dyDescent="0.25">
      <c r="B14679" s="27"/>
      <c r="D14679" s="27"/>
      <c r="E14679" s="27"/>
      <c r="I14679" s="27"/>
      <c r="J14679" s="27"/>
    </row>
    <row r="14680" spans="2:10" x14ac:dyDescent="0.25">
      <c r="B14680" s="27"/>
      <c r="D14680" s="27"/>
      <c r="E14680" s="27"/>
      <c r="I14680" s="27"/>
      <c r="J14680" s="27"/>
    </row>
    <row r="14681" spans="2:10" x14ac:dyDescent="0.25">
      <c r="B14681" s="27"/>
      <c r="D14681" s="27"/>
      <c r="E14681" s="27"/>
      <c r="I14681" s="27"/>
      <c r="J14681" s="27"/>
    </row>
    <row r="14682" spans="2:10" x14ac:dyDescent="0.25">
      <c r="B14682" s="27"/>
      <c r="D14682" s="27"/>
      <c r="E14682" s="27"/>
      <c r="I14682" s="27"/>
      <c r="J14682" s="27"/>
    </row>
    <row r="14683" spans="2:10" x14ac:dyDescent="0.25">
      <c r="B14683" s="27"/>
      <c r="D14683" s="27"/>
      <c r="E14683" s="27"/>
      <c r="I14683" s="27"/>
      <c r="J14683" s="27"/>
    </row>
    <row r="14684" spans="2:10" x14ac:dyDescent="0.25">
      <c r="B14684" s="27"/>
      <c r="D14684" s="27"/>
      <c r="E14684" s="27"/>
      <c r="I14684" s="27"/>
      <c r="J14684" s="27"/>
    </row>
    <row r="14685" spans="2:10" x14ac:dyDescent="0.25">
      <c r="B14685" s="27"/>
      <c r="D14685" s="27"/>
      <c r="E14685" s="27"/>
      <c r="I14685" s="27"/>
      <c r="J14685" s="27"/>
    </row>
    <row r="14686" spans="2:10" x14ac:dyDescent="0.25">
      <c r="B14686" s="27"/>
      <c r="D14686" s="27"/>
      <c r="E14686" s="27"/>
      <c r="I14686" s="27"/>
      <c r="J14686" s="27"/>
    </row>
    <row r="14687" spans="2:10" x14ac:dyDescent="0.25">
      <c r="B14687" s="27"/>
      <c r="D14687" s="27"/>
      <c r="E14687" s="27"/>
      <c r="I14687" s="27"/>
      <c r="J14687" s="27"/>
    </row>
    <row r="14688" spans="2:10" x14ac:dyDescent="0.25">
      <c r="B14688" s="27"/>
      <c r="D14688" s="27"/>
      <c r="E14688" s="27"/>
      <c r="I14688" s="27"/>
      <c r="J14688" s="27"/>
    </row>
    <row r="14689" spans="2:10" x14ac:dyDescent="0.25">
      <c r="B14689" s="27"/>
      <c r="D14689" s="27"/>
      <c r="E14689" s="27"/>
      <c r="I14689" s="27"/>
      <c r="J14689" s="27"/>
    </row>
    <row r="14690" spans="2:10" x14ac:dyDescent="0.25">
      <c r="B14690" s="27"/>
      <c r="D14690" s="27"/>
      <c r="E14690" s="27"/>
      <c r="I14690" s="27"/>
      <c r="J14690" s="27"/>
    </row>
    <row r="14691" spans="2:10" x14ac:dyDescent="0.25">
      <c r="B14691" s="27"/>
      <c r="D14691" s="27"/>
      <c r="E14691" s="27"/>
      <c r="I14691" s="27"/>
      <c r="J14691" s="27"/>
    </row>
    <row r="14692" spans="2:10" x14ac:dyDescent="0.25">
      <c r="B14692" s="27"/>
      <c r="D14692" s="27"/>
      <c r="E14692" s="27"/>
      <c r="I14692" s="27"/>
      <c r="J14692" s="27"/>
    </row>
    <row r="14693" spans="2:10" x14ac:dyDescent="0.25">
      <c r="B14693" s="27"/>
      <c r="D14693" s="27"/>
      <c r="E14693" s="27"/>
      <c r="I14693" s="27"/>
      <c r="J14693" s="27"/>
    </row>
    <row r="14694" spans="2:10" x14ac:dyDescent="0.25">
      <c r="B14694" s="27"/>
      <c r="D14694" s="27"/>
      <c r="E14694" s="27"/>
      <c r="I14694" s="27"/>
      <c r="J14694" s="27"/>
    </row>
    <row r="14695" spans="2:10" x14ac:dyDescent="0.25">
      <c r="B14695" s="27"/>
      <c r="D14695" s="27"/>
      <c r="E14695" s="27"/>
      <c r="I14695" s="27"/>
      <c r="J14695" s="27"/>
    </row>
    <row r="14696" spans="2:10" x14ac:dyDescent="0.25">
      <c r="B14696" s="27"/>
      <c r="D14696" s="27"/>
      <c r="E14696" s="27"/>
      <c r="I14696" s="27"/>
      <c r="J14696" s="27"/>
    </row>
    <row r="14697" spans="2:10" x14ac:dyDescent="0.25">
      <c r="B14697" s="27"/>
      <c r="D14697" s="27"/>
      <c r="E14697" s="27"/>
      <c r="I14697" s="27"/>
      <c r="J14697" s="27"/>
    </row>
    <row r="14698" spans="2:10" x14ac:dyDescent="0.25">
      <c r="B14698" s="27"/>
      <c r="D14698" s="27"/>
      <c r="E14698" s="27"/>
      <c r="I14698" s="27"/>
      <c r="J14698" s="27"/>
    </row>
    <row r="14699" spans="2:10" x14ac:dyDescent="0.25">
      <c r="B14699" s="27"/>
      <c r="D14699" s="27"/>
      <c r="E14699" s="27"/>
      <c r="I14699" s="27"/>
      <c r="J14699" s="27"/>
    </row>
    <row r="14700" spans="2:10" x14ac:dyDescent="0.25">
      <c r="B14700" s="27"/>
      <c r="D14700" s="27"/>
      <c r="E14700" s="27"/>
      <c r="I14700" s="27"/>
      <c r="J14700" s="27"/>
    </row>
    <row r="14701" spans="2:10" x14ac:dyDescent="0.25">
      <c r="B14701" s="27"/>
      <c r="D14701" s="27"/>
      <c r="E14701" s="27"/>
      <c r="I14701" s="27"/>
      <c r="J14701" s="27"/>
    </row>
    <row r="14702" spans="2:10" x14ac:dyDescent="0.25">
      <c r="B14702" s="27"/>
      <c r="D14702" s="27"/>
      <c r="E14702" s="27"/>
      <c r="I14702" s="27"/>
      <c r="J14702" s="27"/>
    </row>
    <row r="14703" spans="2:10" x14ac:dyDescent="0.25">
      <c r="B14703" s="27"/>
      <c r="D14703" s="27"/>
      <c r="E14703" s="27"/>
      <c r="I14703" s="27"/>
      <c r="J14703" s="27"/>
    </row>
    <row r="14704" spans="2:10" x14ac:dyDescent="0.25">
      <c r="B14704" s="27"/>
      <c r="D14704" s="27"/>
      <c r="E14704" s="27"/>
      <c r="I14704" s="27"/>
      <c r="J14704" s="27"/>
    </row>
    <row r="14705" spans="2:10" x14ac:dyDescent="0.25">
      <c r="B14705" s="27"/>
      <c r="D14705" s="27"/>
      <c r="E14705" s="27"/>
      <c r="I14705" s="27"/>
      <c r="J14705" s="27"/>
    </row>
    <row r="14706" spans="2:10" x14ac:dyDescent="0.25">
      <c r="B14706" s="27"/>
      <c r="D14706" s="27"/>
      <c r="E14706" s="27"/>
      <c r="I14706" s="27"/>
      <c r="J14706" s="27"/>
    </row>
    <row r="14707" spans="2:10" x14ac:dyDescent="0.25">
      <c r="B14707" s="27"/>
      <c r="D14707" s="27"/>
      <c r="E14707" s="27"/>
      <c r="I14707" s="27"/>
      <c r="J14707" s="27"/>
    </row>
    <row r="14708" spans="2:10" x14ac:dyDescent="0.25">
      <c r="B14708" s="27"/>
      <c r="D14708" s="27"/>
      <c r="E14708" s="27"/>
      <c r="I14708" s="27"/>
      <c r="J14708" s="27"/>
    </row>
    <row r="14709" spans="2:10" x14ac:dyDescent="0.25">
      <c r="B14709" s="27"/>
      <c r="D14709" s="27"/>
      <c r="E14709" s="27"/>
      <c r="I14709" s="27"/>
      <c r="J14709" s="27"/>
    </row>
    <row r="14710" spans="2:10" x14ac:dyDescent="0.25">
      <c r="B14710" s="27"/>
      <c r="D14710" s="27"/>
      <c r="E14710" s="27"/>
      <c r="I14710" s="27"/>
      <c r="J14710" s="27"/>
    </row>
    <row r="14711" spans="2:10" x14ac:dyDescent="0.25">
      <c r="B14711" s="27"/>
      <c r="D14711" s="27"/>
      <c r="E14711" s="27"/>
      <c r="I14711" s="27"/>
      <c r="J14711" s="27"/>
    </row>
    <row r="14712" spans="2:10" x14ac:dyDescent="0.25">
      <c r="B14712" s="27"/>
      <c r="D14712" s="27"/>
      <c r="E14712" s="27"/>
      <c r="I14712" s="27"/>
      <c r="J14712" s="27"/>
    </row>
    <row r="14713" spans="2:10" x14ac:dyDescent="0.25">
      <c r="B14713" s="27"/>
      <c r="D14713" s="27"/>
      <c r="E14713" s="27"/>
      <c r="I14713" s="27"/>
      <c r="J14713" s="27"/>
    </row>
    <row r="14714" spans="2:10" x14ac:dyDescent="0.25">
      <c r="B14714" s="27"/>
      <c r="D14714" s="27"/>
      <c r="E14714" s="27"/>
      <c r="I14714" s="27"/>
      <c r="J14714" s="27"/>
    </row>
    <row r="14715" spans="2:10" x14ac:dyDescent="0.25">
      <c r="B14715" s="27"/>
      <c r="D14715" s="27"/>
      <c r="E14715" s="27"/>
      <c r="I14715" s="27"/>
      <c r="J14715" s="27"/>
    </row>
    <row r="14716" spans="2:10" x14ac:dyDescent="0.25">
      <c r="B14716" s="27"/>
      <c r="D14716" s="27"/>
      <c r="E14716" s="27"/>
      <c r="I14716" s="27"/>
      <c r="J14716" s="27"/>
    </row>
    <row r="14717" spans="2:10" x14ac:dyDescent="0.25">
      <c r="B14717" s="27"/>
      <c r="D14717" s="27"/>
      <c r="E14717" s="27"/>
      <c r="I14717" s="27"/>
      <c r="J14717" s="27"/>
    </row>
    <row r="14718" spans="2:10" x14ac:dyDescent="0.25">
      <c r="B14718" s="27"/>
      <c r="D14718" s="27"/>
      <c r="E14718" s="27"/>
      <c r="I14718" s="27"/>
      <c r="J14718" s="27"/>
    </row>
    <row r="14719" spans="2:10" x14ac:dyDescent="0.25">
      <c r="B14719" s="27"/>
      <c r="D14719" s="27"/>
      <c r="E14719" s="27"/>
      <c r="I14719" s="27"/>
      <c r="J14719" s="27"/>
    </row>
    <row r="14720" spans="2:10" x14ac:dyDescent="0.25">
      <c r="B14720" s="27"/>
      <c r="D14720" s="27"/>
      <c r="E14720" s="27"/>
      <c r="I14720" s="27"/>
      <c r="J14720" s="27"/>
    </row>
    <row r="14721" spans="2:10" x14ac:dyDescent="0.25">
      <c r="B14721" s="27"/>
      <c r="D14721" s="27"/>
      <c r="E14721" s="27"/>
      <c r="I14721" s="27"/>
      <c r="J14721" s="27"/>
    </row>
    <row r="14722" spans="2:10" x14ac:dyDescent="0.25">
      <c r="B14722" s="27"/>
      <c r="D14722" s="27"/>
      <c r="E14722" s="27"/>
      <c r="I14722" s="27"/>
      <c r="J14722" s="27"/>
    </row>
    <row r="14723" spans="2:10" x14ac:dyDescent="0.25">
      <c r="B14723" s="27"/>
      <c r="D14723" s="27"/>
      <c r="E14723" s="27"/>
      <c r="I14723" s="27"/>
      <c r="J14723" s="27"/>
    </row>
    <row r="14724" spans="2:10" x14ac:dyDescent="0.25">
      <c r="B14724" s="27"/>
      <c r="D14724" s="27"/>
      <c r="E14724" s="27"/>
      <c r="I14724" s="27"/>
      <c r="J14724" s="27"/>
    </row>
    <row r="14725" spans="2:10" x14ac:dyDescent="0.25">
      <c r="B14725" s="27"/>
      <c r="D14725" s="27"/>
      <c r="E14725" s="27"/>
      <c r="I14725" s="27"/>
      <c r="J14725" s="27"/>
    </row>
    <row r="14726" spans="2:10" x14ac:dyDescent="0.25">
      <c r="B14726" s="27"/>
      <c r="D14726" s="27"/>
      <c r="E14726" s="27"/>
      <c r="I14726" s="27"/>
      <c r="J14726" s="27"/>
    </row>
    <row r="14727" spans="2:10" x14ac:dyDescent="0.25">
      <c r="B14727" s="27"/>
      <c r="D14727" s="27"/>
      <c r="E14727" s="27"/>
      <c r="I14727" s="27"/>
      <c r="J14727" s="27"/>
    </row>
    <row r="14728" spans="2:10" x14ac:dyDescent="0.25">
      <c r="B14728" s="27"/>
      <c r="D14728" s="27"/>
      <c r="E14728" s="27"/>
      <c r="I14728" s="27"/>
      <c r="J14728" s="27"/>
    </row>
    <row r="14729" spans="2:10" x14ac:dyDescent="0.25">
      <c r="B14729" s="27"/>
      <c r="D14729" s="27"/>
      <c r="E14729" s="27"/>
      <c r="I14729" s="27"/>
      <c r="J14729" s="27"/>
    </row>
    <row r="14730" spans="2:10" x14ac:dyDescent="0.25">
      <c r="B14730" s="27"/>
      <c r="D14730" s="27"/>
      <c r="E14730" s="27"/>
      <c r="I14730" s="27"/>
      <c r="J14730" s="27"/>
    </row>
    <row r="14731" spans="2:10" x14ac:dyDescent="0.25">
      <c r="B14731" s="27"/>
      <c r="D14731" s="27"/>
      <c r="E14731" s="27"/>
      <c r="I14731" s="27"/>
      <c r="J14731" s="27"/>
    </row>
    <row r="14732" spans="2:10" x14ac:dyDescent="0.25">
      <c r="B14732" s="27"/>
      <c r="D14732" s="27"/>
      <c r="E14732" s="27"/>
      <c r="I14732" s="27"/>
      <c r="J14732" s="27"/>
    </row>
    <row r="14733" spans="2:10" x14ac:dyDescent="0.25">
      <c r="B14733" s="27"/>
      <c r="D14733" s="27"/>
      <c r="E14733" s="27"/>
      <c r="I14733" s="27"/>
      <c r="J14733" s="27"/>
    </row>
    <row r="14734" spans="2:10" x14ac:dyDescent="0.25">
      <c r="B14734" s="27"/>
      <c r="D14734" s="27"/>
      <c r="E14734" s="27"/>
      <c r="I14734" s="27"/>
      <c r="J14734" s="27"/>
    </row>
    <row r="14735" spans="2:10" x14ac:dyDescent="0.25">
      <c r="B14735" s="27"/>
      <c r="D14735" s="27"/>
      <c r="E14735" s="27"/>
      <c r="I14735" s="27"/>
      <c r="J14735" s="27"/>
    </row>
    <row r="14736" spans="2:10" x14ac:dyDescent="0.25">
      <c r="B14736" s="27"/>
      <c r="D14736" s="27"/>
      <c r="E14736" s="27"/>
      <c r="I14736" s="27"/>
      <c r="J14736" s="27"/>
    </row>
    <row r="14737" spans="2:10" x14ac:dyDescent="0.25">
      <c r="B14737" s="27"/>
      <c r="D14737" s="27"/>
      <c r="E14737" s="27"/>
      <c r="I14737" s="27"/>
      <c r="J14737" s="27"/>
    </row>
    <row r="14738" spans="2:10" x14ac:dyDescent="0.25">
      <c r="B14738" s="27"/>
      <c r="D14738" s="27"/>
      <c r="E14738" s="27"/>
      <c r="I14738" s="27"/>
      <c r="J14738" s="27"/>
    </row>
    <row r="14739" spans="2:10" x14ac:dyDescent="0.25">
      <c r="B14739" s="27"/>
      <c r="D14739" s="27"/>
      <c r="E14739" s="27"/>
      <c r="I14739" s="27"/>
      <c r="J14739" s="27"/>
    </row>
    <row r="14740" spans="2:10" x14ac:dyDescent="0.25">
      <c r="B14740" s="27"/>
      <c r="D14740" s="27"/>
      <c r="E14740" s="27"/>
      <c r="I14740" s="27"/>
      <c r="J14740" s="27"/>
    </row>
    <row r="14741" spans="2:10" x14ac:dyDescent="0.25">
      <c r="B14741" s="27"/>
      <c r="D14741" s="27"/>
      <c r="E14741" s="27"/>
      <c r="I14741" s="27"/>
      <c r="J14741" s="27"/>
    </row>
    <row r="14742" spans="2:10" x14ac:dyDescent="0.25">
      <c r="B14742" s="27"/>
      <c r="D14742" s="27"/>
      <c r="E14742" s="27"/>
      <c r="I14742" s="27"/>
      <c r="J14742" s="27"/>
    </row>
    <row r="14743" spans="2:10" x14ac:dyDescent="0.25">
      <c r="B14743" s="27"/>
      <c r="D14743" s="27"/>
      <c r="E14743" s="27"/>
      <c r="I14743" s="27"/>
      <c r="J14743" s="27"/>
    </row>
    <row r="14744" spans="2:10" x14ac:dyDescent="0.25">
      <c r="B14744" s="27"/>
      <c r="D14744" s="27"/>
      <c r="E14744" s="27"/>
      <c r="I14744" s="27"/>
      <c r="J14744" s="27"/>
    </row>
    <row r="14745" spans="2:10" x14ac:dyDescent="0.25">
      <c r="B14745" s="27"/>
      <c r="D14745" s="27"/>
      <c r="E14745" s="27"/>
      <c r="I14745" s="27"/>
      <c r="J14745" s="27"/>
    </row>
    <row r="14746" spans="2:10" x14ac:dyDescent="0.25">
      <c r="B14746" s="27"/>
      <c r="D14746" s="27"/>
      <c r="E14746" s="27"/>
      <c r="I14746" s="27"/>
      <c r="J14746" s="27"/>
    </row>
    <row r="14747" spans="2:10" x14ac:dyDescent="0.25">
      <c r="B14747" s="27"/>
      <c r="D14747" s="27"/>
      <c r="E14747" s="27"/>
      <c r="I14747" s="27"/>
      <c r="J14747" s="27"/>
    </row>
    <row r="14748" spans="2:10" x14ac:dyDescent="0.25">
      <c r="B14748" s="27"/>
      <c r="D14748" s="27"/>
      <c r="E14748" s="27"/>
      <c r="I14748" s="27"/>
      <c r="J14748" s="27"/>
    </row>
    <row r="14749" spans="2:10" x14ac:dyDescent="0.25">
      <c r="B14749" s="27"/>
      <c r="D14749" s="27"/>
      <c r="E14749" s="27"/>
      <c r="I14749" s="27"/>
      <c r="J14749" s="27"/>
    </row>
    <row r="14750" spans="2:10" x14ac:dyDescent="0.25">
      <c r="B14750" s="27"/>
      <c r="D14750" s="27"/>
      <c r="E14750" s="27"/>
      <c r="I14750" s="27"/>
      <c r="J14750" s="27"/>
    </row>
    <row r="14751" spans="2:10" x14ac:dyDescent="0.25">
      <c r="B14751" s="27"/>
      <c r="D14751" s="27"/>
      <c r="E14751" s="27"/>
      <c r="I14751" s="27"/>
      <c r="J14751" s="27"/>
    </row>
    <row r="14752" spans="2:10" x14ac:dyDescent="0.25">
      <c r="B14752" s="27"/>
      <c r="D14752" s="27"/>
      <c r="E14752" s="27"/>
      <c r="I14752" s="27"/>
      <c r="J14752" s="27"/>
    </row>
    <row r="14753" spans="2:10" x14ac:dyDescent="0.25">
      <c r="B14753" s="27"/>
      <c r="D14753" s="27"/>
      <c r="E14753" s="27"/>
      <c r="I14753" s="27"/>
      <c r="J14753" s="27"/>
    </row>
    <row r="14754" spans="2:10" x14ac:dyDescent="0.25">
      <c r="B14754" s="27"/>
      <c r="D14754" s="27"/>
      <c r="E14754" s="27"/>
      <c r="I14754" s="27"/>
      <c r="J14754" s="27"/>
    </row>
    <row r="14755" spans="2:10" x14ac:dyDescent="0.25">
      <c r="B14755" s="27"/>
      <c r="D14755" s="27"/>
      <c r="E14755" s="27"/>
      <c r="I14755" s="27"/>
      <c r="J14755" s="27"/>
    </row>
    <row r="14756" spans="2:10" x14ac:dyDescent="0.25">
      <c r="B14756" s="27"/>
      <c r="D14756" s="27"/>
      <c r="E14756" s="27"/>
      <c r="I14756" s="27"/>
      <c r="J14756" s="27"/>
    </row>
    <row r="14757" spans="2:10" x14ac:dyDescent="0.25">
      <c r="B14757" s="27"/>
      <c r="D14757" s="27"/>
      <c r="E14757" s="27"/>
      <c r="I14757" s="27"/>
      <c r="J14757" s="27"/>
    </row>
    <row r="14758" spans="2:10" x14ac:dyDescent="0.25">
      <c r="B14758" s="27"/>
      <c r="D14758" s="27"/>
      <c r="E14758" s="27"/>
      <c r="I14758" s="27"/>
      <c r="J14758" s="27"/>
    </row>
    <row r="14759" spans="2:10" x14ac:dyDescent="0.25">
      <c r="B14759" s="27"/>
      <c r="D14759" s="27"/>
      <c r="E14759" s="27"/>
      <c r="I14759" s="27"/>
      <c r="J14759" s="27"/>
    </row>
    <row r="14760" spans="2:10" x14ac:dyDescent="0.25">
      <c r="B14760" s="27"/>
      <c r="D14760" s="27"/>
      <c r="E14760" s="27"/>
      <c r="I14760" s="27"/>
      <c r="J14760" s="27"/>
    </row>
    <row r="14761" spans="2:10" x14ac:dyDescent="0.25">
      <c r="B14761" s="27"/>
      <c r="D14761" s="27"/>
      <c r="E14761" s="27"/>
      <c r="I14761" s="27"/>
      <c r="J14761" s="27"/>
    </row>
    <row r="14762" spans="2:10" x14ac:dyDescent="0.25">
      <c r="B14762" s="27"/>
      <c r="D14762" s="27"/>
      <c r="E14762" s="27"/>
      <c r="I14762" s="27"/>
      <c r="J14762" s="27"/>
    </row>
    <row r="14763" spans="2:10" x14ac:dyDescent="0.25">
      <c r="B14763" s="27"/>
      <c r="D14763" s="27"/>
      <c r="E14763" s="27"/>
      <c r="I14763" s="27"/>
      <c r="J14763" s="27"/>
    </row>
    <row r="14764" spans="2:10" x14ac:dyDescent="0.25">
      <c r="B14764" s="27"/>
      <c r="D14764" s="27"/>
      <c r="E14764" s="27"/>
      <c r="I14764" s="27"/>
      <c r="J14764" s="27"/>
    </row>
    <row r="14765" spans="2:10" x14ac:dyDescent="0.25">
      <c r="B14765" s="27"/>
      <c r="D14765" s="27"/>
      <c r="E14765" s="27"/>
      <c r="I14765" s="27"/>
      <c r="J14765" s="27"/>
    </row>
    <row r="14766" spans="2:10" x14ac:dyDescent="0.25">
      <c r="B14766" s="27"/>
      <c r="D14766" s="27"/>
      <c r="E14766" s="27"/>
      <c r="I14766" s="27"/>
      <c r="J14766" s="27"/>
    </row>
    <row r="14767" spans="2:10" x14ac:dyDescent="0.25">
      <c r="B14767" s="27"/>
      <c r="D14767" s="27"/>
      <c r="E14767" s="27"/>
      <c r="I14767" s="27"/>
      <c r="J14767" s="27"/>
    </row>
    <row r="14768" spans="2:10" x14ac:dyDescent="0.25">
      <c r="B14768" s="27"/>
      <c r="D14768" s="27"/>
      <c r="E14768" s="27"/>
      <c r="I14768" s="27"/>
      <c r="J14768" s="27"/>
    </row>
    <row r="14769" spans="2:10" x14ac:dyDescent="0.25">
      <c r="B14769" s="27"/>
      <c r="D14769" s="27"/>
      <c r="E14769" s="27"/>
      <c r="I14769" s="27"/>
      <c r="J14769" s="27"/>
    </row>
    <row r="14770" spans="2:10" x14ac:dyDescent="0.25">
      <c r="B14770" s="27"/>
      <c r="D14770" s="27"/>
      <c r="E14770" s="27"/>
      <c r="I14770" s="27"/>
      <c r="J14770" s="27"/>
    </row>
    <row r="14771" spans="2:10" x14ac:dyDescent="0.25">
      <c r="B14771" s="27"/>
      <c r="D14771" s="27"/>
      <c r="E14771" s="27"/>
      <c r="I14771" s="27"/>
      <c r="J14771" s="27"/>
    </row>
    <row r="14772" spans="2:10" x14ac:dyDescent="0.25">
      <c r="B14772" s="27"/>
      <c r="D14772" s="27"/>
      <c r="E14772" s="27"/>
      <c r="I14772" s="27"/>
      <c r="J14772" s="27"/>
    </row>
    <row r="14773" spans="2:10" x14ac:dyDescent="0.25">
      <c r="B14773" s="27"/>
      <c r="D14773" s="27"/>
      <c r="E14773" s="27"/>
      <c r="I14773" s="27"/>
      <c r="J14773" s="27"/>
    </row>
    <row r="14774" spans="2:10" x14ac:dyDescent="0.25">
      <c r="B14774" s="27"/>
      <c r="D14774" s="27"/>
      <c r="E14774" s="27"/>
      <c r="I14774" s="27"/>
      <c r="J14774" s="27"/>
    </row>
    <row r="14775" spans="2:10" x14ac:dyDescent="0.25">
      <c r="B14775" s="27"/>
      <c r="D14775" s="27"/>
      <c r="E14775" s="27"/>
      <c r="I14775" s="27"/>
      <c r="J14775" s="27"/>
    </row>
    <row r="14776" spans="2:10" x14ac:dyDescent="0.25">
      <c r="B14776" s="27"/>
      <c r="D14776" s="27"/>
      <c r="E14776" s="27"/>
      <c r="I14776" s="27"/>
      <c r="J14776" s="27"/>
    </row>
    <row r="14777" spans="2:10" x14ac:dyDescent="0.25">
      <c r="B14777" s="27"/>
      <c r="D14777" s="27"/>
      <c r="E14777" s="27"/>
      <c r="I14777" s="27"/>
      <c r="J14777" s="27"/>
    </row>
    <row r="14778" spans="2:10" x14ac:dyDescent="0.25">
      <c r="B14778" s="27"/>
      <c r="D14778" s="27"/>
      <c r="E14778" s="27"/>
      <c r="I14778" s="27"/>
      <c r="J14778" s="27"/>
    </row>
    <row r="14779" spans="2:10" x14ac:dyDescent="0.25">
      <c r="B14779" s="27"/>
      <c r="D14779" s="27"/>
      <c r="E14779" s="27"/>
      <c r="I14779" s="27"/>
      <c r="J14779" s="27"/>
    </row>
    <row r="14780" spans="2:10" x14ac:dyDescent="0.25">
      <c r="B14780" s="27"/>
      <c r="D14780" s="27"/>
      <c r="E14780" s="27"/>
      <c r="I14780" s="27"/>
      <c r="J14780" s="27"/>
    </row>
    <row r="14781" spans="2:10" x14ac:dyDescent="0.25">
      <c r="B14781" s="27"/>
      <c r="D14781" s="27"/>
      <c r="E14781" s="27"/>
      <c r="I14781" s="27"/>
      <c r="J14781" s="27"/>
    </row>
    <row r="14782" spans="2:10" x14ac:dyDescent="0.25">
      <c r="B14782" s="27"/>
      <c r="D14782" s="27"/>
      <c r="E14782" s="27"/>
      <c r="I14782" s="27"/>
      <c r="J14782" s="27"/>
    </row>
    <row r="14783" spans="2:10" x14ac:dyDescent="0.25">
      <c r="B14783" s="27"/>
      <c r="D14783" s="27"/>
      <c r="E14783" s="27"/>
      <c r="I14783" s="27"/>
      <c r="J14783" s="27"/>
    </row>
    <row r="14784" spans="2:10" x14ac:dyDescent="0.25">
      <c r="B14784" s="27"/>
      <c r="D14784" s="27"/>
      <c r="E14784" s="27"/>
      <c r="I14784" s="27"/>
      <c r="J14784" s="27"/>
    </row>
    <row r="14785" spans="2:10" x14ac:dyDescent="0.25">
      <c r="B14785" s="27"/>
      <c r="D14785" s="27"/>
      <c r="E14785" s="27"/>
      <c r="I14785" s="27"/>
      <c r="J14785" s="27"/>
    </row>
    <row r="14786" spans="2:10" x14ac:dyDescent="0.25">
      <c r="B14786" s="27"/>
      <c r="D14786" s="27"/>
      <c r="E14786" s="27"/>
      <c r="I14786" s="27"/>
      <c r="J14786" s="27"/>
    </row>
    <row r="14787" spans="2:10" x14ac:dyDescent="0.25">
      <c r="B14787" s="27"/>
      <c r="D14787" s="27"/>
      <c r="E14787" s="27"/>
      <c r="I14787" s="27"/>
      <c r="J14787" s="27"/>
    </row>
    <row r="14788" spans="2:10" x14ac:dyDescent="0.25">
      <c r="B14788" s="27"/>
      <c r="D14788" s="27"/>
      <c r="E14788" s="27"/>
      <c r="I14788" s="27"/>
      <c r="J14788" s="27"/>
    </row>
    <row r="14789" spans="2:10" x14ac:dyDescent="0.25">
      <c r="B14789" s="27"/>
      <c r="D14789" s="27"/>
      <c r="E14789" s="27"/>
      <c r="I14789" s="27"/>
      <c r="J14789" s="27"/>
    </row>
    <row r="14790" spans="2:10" x14ac:dyDescent="0.25">
      <c r="B14790" s="27"/>
      <c r="D14790" s="27"/>
      <c r="E14790" s="27"/>
      <c r="I14790" s="27"/>
      <c r="J14790" s="27"/>
    </row>
    <row r="14791" spans="2:10" x14ac:dyDescent="0.25">
      <c r="B14791" s="27"/>
      <c r="D14791" s="27"/>
      <c r="E14791" s="27"/>
      <c r="I14791" s="27"/>
      <c r="J14791" s="27"/>
    </row>
    <row r="14792" spans="2:10" x14ac:dyDescent="0.25">
      <c r="B14792" s="27"/>
      <c r="D14792" s="27"/>
      <c r="E14792" s="27"/>
      <c r="I14792" s="27"/>
      <c r="J14792" s="27"/>
    </row>
    <row r="14793" spans="2:10" x14ac:dyDescent="0.25">
      <c r="B14793" s="27"/>
      <c r="D14793" s="27"/>
      <c r="E14793" s="27"/>
      <c r="I14793" s="27"/>
      <c r="J14793" s="27"/>
    </row>
    <row r="14794" spans="2:10" x14ac:dyDescent="0.25">
      <c r="B14794" s="27"/>
      <c r="D14794" s="27"/>
      <c r="E14794" s="27"/>
      <c r="I14794" s="27"/>
      <c r="J14794" s="27"/>
    </row>
    <row r="14795" spans="2:10" x14ac:dyDescent="0.25">
      <c r="B14795" s="27"/>
      <c r="D14795" s="27"/>
      <c r="E14795" s="27"/>
      <c r="I14795" s="27"/>
      <c r="J14795" s="27"/>
    </row>
    <row r="14796" spans="2:10" x14ac:dyDescent="0.25">
      <c r="B14796" s="27"/>
      <c r="D14796" s="27"/>
      <c r="E14796" s="27"/>
      <c r="I14796" s="27"/>
      <c r="J14796" s="27"/>
    </row>
    <row r="14797" spans="2:10" x14ac:dyDescent="0.25">
      <c r="B14797" s="27"/>
      <c r="D14797" s="27"/>
      <c r="E14797" s="27"/>
      <c r="I14797" s="27"/>
      <c r="J14797" s="27"/>
    </row>
    <row r="14798" spans="2:10" x14ac:dyDescent="0.25">
      <c r="B14798" s="27"/>
      <c r="D14798" s="27"/>
      <c r="E14798" s="27"/>
      <c r="I14798" s="27"/>
      <c r="J14798" s="27"/>
    </row>
    <row r="14799" spans="2:10" x14ac:dyDescent="0.25">
      <c r="B14799" s="27"/>
      <c r="D14799" s="27"/>
      <c r="E14799" s="27"/>
      <c r="I14799" s="27"/>
      <c r="J14799" s="27"/>
    </row>
    <row r="14800" spans="2:10" x14ac:dyDescent="0.25">
      <c r="B14800" s="27"/>
      <c r="D14800" s="27"/>
      <c r="E14800" s="27"/>
      <c r="I14800" s="27"/>
      <c r="J14800" s="27"/>
    </row>
    <row r="14801" spans="2:10" x14ac:dyDescent="0.25">
      <c r="B14801" s="27"/>
      <c r="D14801" s="27"/>
      <c r="E14801" s="27"/>
      <c r="I14801" s="27"/>
      <c r="J14801" s="27"/>
    </row>
    <row r="14802" spans="2:10" x14ac:dyDescent="0.25">
      <c r="B14802" s="27"/>
      <c r="D14802" s="27"/>
      <c r="E14802" s="27"/>
      <c r="I14802" s="27"/>
      <c r="J14802" s="27"/>
    </row>
    <row r="14803" spans="2:10" x14ac:dyDescent="0.25">
      <c r="B14803" s="27"/>
      <c r="D14803" s="27"/>
      <c r="E14803" s="27"/>
      <c r="I14803" s="27"/>
      <c r="J14803" s="27"/>
    </row>
    <row r="14804" spans="2:10" x14ac:dyDescent="0.25">
      <c r="B14804" s="27"/>
      <c r="D14804" s="27"/>
      <c r="E14804" s="27"/>
      <c r="I14804" s="27"/>
      <c r="J14804" s="27"/>
    </row>
    <row r="14805" spans="2:10" x14ac:dyDescent="0.25">
      <c r="B14805" s="27"/>
      <c r="D14805" s="27"/>
      <c r="E14805" s="27"/>
      <c r="I14805" s="27"/>
      <c r="J14805" s="27"/>
    </row>
    <row r="14806" spans="2:10" x14ac:dyDescent="0.25">
      <c r="B14806" s="27"/>
      <c r="D14806" s="27"/>
      <c r="E14806" s="27"/>
      <c r="I14806" s="27"/>
      <c r="J14806" s="27"/>
    </row>
    <row r="14807" spans="2:10" x14ac:dyDescent="0.25">
      <c r="B14807" s="27"/>
      <c r="D14807" s="27"/>
      <c r="E14807" s="27"/>
      <c r="I14807" s="27"/>
      <c r="J14807" s="27"/>
    </row>
    <row r="14808" spans="2:10" x14ac:dyDescent="0.25">
      <c r="B14808" s="27"/>
      <c r="D14808" s="27"/>
      <c r="E14808" s="27"/>
      <c r="I14808" s="27"/>
      <c r="J14808" s="27"/>
    </row>
    <row r="14809" spans="2:10" x14ac:dyDescent="0.25">
      <c r="B14809" s="27"/>
      <c r="D14809" s="27"/>
      <c r="E14809" s="27"/>
      <c r="I14809" s="27"/>
      <c r="J14809" s="27"/>
    </row>
    <row r="14810" spans="2:10" x14ac:dyDescent="0.25">
      <c r="B14810" s="27"/>
      <c r="D14810" s="27"/>
      <c r="E14810" s="27"/>
      <c r="I14810" s="27"/>
      <c r="J14810" s="27"/>
    </row>
    <row r="14811" spans="2:10" x14ac:dyDescent="0.25">
      <c r="B14811" s="27"/>
      <c r="D14811" s="27"/>
      <c r="E14811" s="27"/>
      <c r="I14811" s="27"/>
      <c r="J14811" s="27"/>
    </row>
    <row r="14812" spans="2:10" x14ac:dyDescent="0.25">
      <c r="B14812" s="27"/>
      <c r="D14812" s="27"/>
      <c r="E14812" s="27"/>
      <c r="I14812" s="27"/>
      <c r="J14812" s="27"/>
    </row>
    <row r="14813" spans="2:10" x14ac:dyDescent="0.25">
      <c r="B14813" s="27"/>
      <c r="D14813" s="27"/>
      <c r="E14813" s="27"/>
      <c r="I14813" s="27"/>
      <c r="J14813" s="27"/>
    </row>
    <row r="14814" spans="2:10" x14ac:dyDescent="0.25">
      <c r="B14814" s="27"/>
      <c r="D14814" s="27"/>
      <c r="E14814" s="27"/>
      <c r="I14814" s="27"/>
      <c r="J14814" s="27"/>
    </row>
    <row r="14815" spans="2:10" x14ac:dyDescent="0.25">
      <c r="B14815" s="27"/>
      <c r="D14815" s="27"/>
      <c r="E14815" s="27"/>
      <c r="I14815" s="27"/>
      <c r="J14815" s="27"/>
    </row>
    <row r="14816" spans="2:10" x14ac:dyDescent="0.25">
      <c r="B14816" s="27"/>
      <c r="D14816" s="27"/>
      <c r="E14816" s="27"/>
      <c r="I14816" s="27"/>
      <c r="J14816" s="27"/>
    </row>
    <row r="14817" spans="2:10" x14ac:dyDescent="0.25">
      <c r="B14817" s="27"/>
      <c r="D14817" s="27"/>
      <c r="E14817" s="27"/>
      <c r="I14817" s="27"/>
      <c r="J14817" s="27"/>
    </row>
    <row r="14818" spans="2:10" x14ac:dyDescent="0.25">
      <c r="B14818" s="27"/>
      <c r="D14818" s="27"/>
      <c r="E14818" s="27"/>
      <c r="I14818" s="27"/>
      <c r="J14818" s="27"/>
    </row>
    <row r="14819" spans="2:10" x14ac:dyDescent="0.25">
      <c r="B14819" s="27"/>
      <c r="D14819" s="27"/>
      <c r="E14819" s="27"/>
      <c r="I14819" s="27"/>
      <c r="J14819" s="27"/>
    </row>
    <row r="14820" spans="2:10" x14ac:dyDescent="0.25">
      <c r="B14820" s="27"/>
      <c r="D14820" s="27"/>
      <c r="E14820" s="27"/>
      <c r="I14820" s="27"/>
      <c r="J14820" s="27"/>
    </row>
    <row r="14821" spans="2:10" x14ac:dyDescent="0.25">
      <c r="B14821" s="27"/>
      <c r="D14821" s="27"/>
      <c r="E14821" s="27"/>
      <c r="I14821" s="27"/>
      <c r="J14821" s="27"/>
    </row>
    <row r="14822" spans="2:10" x14ac:dyDescent="0.25">
      <c r="B14822" s="27"/>
      <c r="D14822" s="27"/>
      <c r="E14822" s="27"/>
      <c r="I14822" s="27"/>
      <c r="J14822" s="27"/>
    </row>
    <row r="14823" spans="2:10" x14ac:dyDescent="0.25">
      <c r="B14823" s="27"/>
      <c r="D14823" s="27"/>
      <c r="E14823" s="27"/>
      <c r="I14823" s="27"/>
      <c r="J14823" s="27"/>
    </row>
    <row r="14824" spans="2:10" x14ac:dyDescent="0.25">
      <c r="B14824" s="27"/>
      <c r="D14824" s="27"/>
      <c r="E14824" s="27"/>
      <c r="I14824" s="27"/>
      <c r="J14824" s="27"/>
    </row>
    <row r="14825" spans="2:10" x14ac:dyDescent="0.25">
      <c r="B14825" s="27"/>
      <c r="D14825" s="27"/>
      <c r="E14825" s="27"/>
      <c r="I14825" s="27"/>
      <c r="J14825" s="27"/>
    </row>
    <row r="14826" spans="2:10" x14ac:dyDescent="0.25">
      <c r="B14826" s="27"/>
      <c r="D14826" s="27"/>
      <c r="E14826" s="27"/>
      <c r="I14826" s="27"/>
      <c r="J14826" s="27"/>
    </row>
    <row r="14827" spans="2:10" x14ac:dyDescent="0.25">
      <c r="B14827" s="27"/>
      <c r="D14827" s="27"/>
      <c r="E14827" s="27"/>
      <c r="I14827" s="27"/>
      <c r="J14827" s="27"/>
    </row>
    <row r="14828" spans="2:10" x14ac:dyDescent="0.25">
      <c r="B14828" s="27"/>
      <c r="D14828" s="27"/>
      <c r="E14828" s="27"/>
      <c r="I14828" s="27"/>
      <c r="J14828" s="27"/>
    </row>
    <row r="14829" spans="2:10" x14ac:dyDescent="0.25">
      <c r="B14829" s="27"/>
      <c r="D14829" s="27"/>
      <c r="E14829" s="27"/>
      <c r="I14829" s="27"/>
      <c r="J14829" s="27"/>
    </row>
    <row r="14830" spans="2:10" x14ac:dyDescent="0.25">
      <c r="B14830" s="27"/>
      <c r="D14830" s="27"/>
      <c r="E14830" s="27"/>
      <c r="I14830" s="27"/>
      <c r="J14830" s="27"/>
    </row>
    <row r="14831" spans="2:10" x14ac:dyDescent="0.25">
      <c r="B14831" s="27"/>
      <c r="D14831" s="27"/>
      <c r="E14831" s="27"/>
      <c r="I14831" s="27"/>
      <c r="J14831" s="27"/>
    </row>
    <row r="14832" spans="2:10" x14ac:dyDescent="0.25">
      <c r="B14832" s="27"/>
      <c r="D14832" s="27"/>
      <c r="E14832" s="27"/>
      <c r="I14832" s="27"/>
      <c r="J14832" s="27"/>
    </row>
    <row r="14833" spans="2:10" x14ac:dyDescent="0.25">
      <c r="B14833" s="27"/>
      <c r="D14833" s="27"/>
      <c r="E14833" s="27"/>
      <c r="I14833" s="27"/>
      <c r="J14833" s="27"/>
    </row>
    <row r="14834" spans="2:10" x14ac:dyDescent="0.25">
      <c r="B14834" s="27"/>
      <c r="D14834" s="27"/>
      <c r="E14834" s="27"/>
      <c r="I14834" s="27"/>
      <c r="J14834" s="27"/>
    </row>
    <row r="14835" spans="2:10" x14ac:dyDescent="0.25">
      <c r="B14835" s="27"/>
      <c r="D14835" s="27"/>
      <c r="E14835" s="27"/>
      <c r="I14835" s="27"/>
      <c r="J14835" s="27"/>
    </row>
    <row r="14836" spans="2:10" x14ac:dyDescent="0.25">
      <c r="B14836" s="27"/>
      <c r="D14836" s="27"/>
      <c r="E14836" s="27"/>
      <c r="I14836" s="27"/>
      <c r="J14836" s="27"/>
    </row>
    <row r="14837" spans="2:10" x14ac:dyDescent="0.25">
      <c r="B14837" s="27"/>
      <c r="D14837" s="27"/>
      <c r="E14837" s="27"/>
      <c r="I14837" s="27"/>
      <c r="J14837" s="27"/>
    </row>
    <row r="14838" spans="2:10" x14ac:dyDescent="0.25">
      <c r="B14838" s="27"/>
      <c r="D14838" s="27"/>
      <c r="E14838" s="27"/>
      <c r="I14838" s="27"/>
      <c r="J14838" s="27"/>
    </row>
    <row r="14839" spans="2:10" x14ac:dyDescent="0.25">
      <c r="B14839" s="27"/>
      <c r="D14839" s="27"/>
      <c r="E14839" s="27"/>
      <c r="I14839" s="27"/>
      <c r="J14839" s="27"/>
    </row>
    <row r="14840" spans="2:10" x14ac:dyDescent="0.25">
      <c r="B14840" s="27"/>
      <c r="D14840" s="27"/>
      <c r="E14840" s="27"/>
      <c r="I14840" s="27"/>
      <c r="J14840" s="27"/>
    </row>
    <row r="14841" spans="2:10" x14ac:dyDescent="0.25">
      <c r="B14841" s="27"/>
      <c r="D14841" s="27"/>
      <c r="E14841" s="27"/>
      <c r="I14841" s="27"/>
      <c r="J14841" s="27"/>
    </row>
    <row r="14842" spans="2:10" x14ac:dyDescent="0.25">
      <c r="B14842" s="27"/>
      <c r="D14842" s="27"/>
      <c r="E14842" s="27"/>
      <c r="I14842" s="27"/>
      <c r="J14842" s="27"/>
    </row>
    <row r="14843" spans="2:10" x14ac:dyDescent="0.25">
      <c r="B14843" s="27"/>
      <c r="D14843" s="27"/>
      <c r="E14843" s="27"/>
      <c r="I14843" s="27"/>
      <c r="J14843" s="27"/>
    </row>
    <row r="14844" spans="2:10" x14ac:dyDescent="0.25">
      <c r="B14844" s="27"/>
      <c r="D14844" s="27"/>
      <c r="E14844" s="27"/>
      <c r="I14844" s="27"/>
      <c r="J14844" s="27"/>
    </row>
    <row r="14845" spans="2:10" x14ac:dyDescent="0.25">
      <c r="B14845" s="27"/>
      <c r="D14845" s="27"/>
      <c r="E14845" s="27"/>
      <c r="I14845" s="27"/>
      <c r="J14845" s="27"/>
    </row>
    <row r="14846" spans="2:10" x14ac:dyDescent="0.25">
      <c r="B14846" s="27"/>
      <c r="D14846" s="27"/>
      <c r="E14846" s="27"/>
      <c r="I14846" s="27"/>
      <c r="J14846" s="27"/>
    </row>
    <row r="14847" spans="2:10" x14ac:dyDescent="0.25">
      <c r="B14847" s="27"/>
      <c r="D14847" s="27"/>
      <c r="E14847" s="27"/>
      <c r="I14847" s="27"/>
      <c r="J14847" s="27"/>
    </row>
    <row r="14848" spans="2:10" x14ac:dyDescent="0.25">
      <c r="B14848" s="27"/>
      <c r="D14848" s="27"/>
      <c r="E14848" s="27"/>
      <c r="I14848" s="27"/>
      <c r="J14848" s="27"/>
    </row>
    <row r="14849" spans="2:10" x14ac:dyDescent="0.25">
      <c r="B14849" s="27"/>
      <c r="D14849" s="27"/>
      <c r="E14849" s="27"/>
      <c r="I14849" s="27"/>
      <c r="J14849" s="27"/>
    </row>
    <row r="14850" spans="2:10" x14ac:dyDescent="0.25">
      <c r="B14850" s="27"/>
      <c r="D14850" s="27"/>
      <c r="E14850" s="27"/>
      <c r="I14850" s="27"/>
      <c r="J14850" s="27"/>
    </row>
    <row r="14851" spans="2:10" x14ac:dyDescent="0.25">
      <c r="B14851" s="27"/>
      <c r="D14851" s="27"/>
      <c r="E14851" s="27"/>
      <c r="I14851" s="27"/>
      <c r="J14851" s="27"/>
    </row>
    <row r="14852" spans="2:10" x14ac:dyDescent="0.25">
      <c r="B14852" s="27"/>
      <c r="D14852" s="27"/>
      <c r="E14852" s="27"/>
      <c r="I14852" s="27"/>
      <c r="J14852" s="27"/>
    </row>
    <row r="14853" spans="2:10" x14ac:dyDescent="0.25">
      <c r="B14853" s="27"/>
      <c r="D14853" s="27"/>
      <c r="E14853" s="27"/>
      <c r="I14853" s="27"/>
      <c r="J14853" s="27"/>
    </row>
    <row r="14854" spans="2:10" x14ac:dyDescent="0.25">
      <c r="B14854" s="27"/>
      <c r="D14854" s="27"/>
      <c r="E14854" s="27"/>
      <c r="I14854" s="27"/>
      <c r="J14854" s="27"/>
    </row>
    <row r="14855" spans="2:10" x14ac:dyDescent="0.25">
      <c r="B14855" s="27"/>
      <c r="D14855" s="27"/>
      <c r="E14855" s="27"/>
      <c r="I14855" s="27"/>
      <c r="J14855" s="27"/>
    </row>
    <row r="14856" spans="2:10" x14ac:dyDescent="0.25">
      <c r="B14856" s="27"/>
      <c r="D14856" s="27"/>
      <c r="E14856" s="27"/>
      <c r="I14856" s="27"/>
      <c r="J14856" s="27"/>
    </row>
    <row r="14857" spans="2:10" x14ac:dyDescent="0.25">
      <c r="B14857" s="27"/>
      <c r="D14857" s="27"/>
      <c r="E14857" s="27"/>
      <c r="I14857" s="27"/>
      <c r="J14857" s="27"/>
    </row>
    <row r="14858" spans="2:10" x14ac:dyDescent="0.25">
      <c r="B14858" s="27"/>
      <c r="D14858" s="27"/>
      <c r="E14858" s="27"/>
      <c r="I14858" s="27"/>
      <c r="J14858" s="27"/>
    </row>
    <row r="14859" spans="2:10" x14ac:dyDescent="0.25">
      <c r="B14859" s="27"/>
      <c r="D14859" s="27"/>
      <c r="E14859" s="27"/>
      <c r="I14859" s="27"/>
      <c r="J14859" s="27"/>
    </row>
    <row r="14860" spans="2:10" x14ac:dyDescent="0.25">
      <c r="B14860" s="27"/>
      <c r="D14860" s="27"/>
      <c r="E14860" s="27"/>
      <c r="I14860" s="27"/>
      <c r="J14860" s="27"/>
    </row>
    <row r="14861" spans="2:10" x14ac:dyDescent="0.25">
      <c r="B14861" s="27"/>
      <c r="D14861" s="27"/>
      <c r="E14861" s="27"/>
      <c r="I14861" s="27"/>
      <c r="J14861" s="27"/>
    </row>
    <row r="14862" spans="2:10" x14ac:dyDescent="0.25">
      <c r="B14862" s="27"/>
      <c r="D14862" s="27"/>
      <c r="E14862" s="27"/>
      <c r="I14862" s="27"/>
      <c r="J14862" s="27"/>
    </row>
    <row r="14863" spans="2:10" x14ac:dyDescent="0.25">
      <c r="B14863" s="27"/>
      <c r="D14863" s="27"/>
      <c r="E14863" s="27"/>
      <c r="I14863" s="27"/>
      <c r="J14863" s="27"/>
    </row>
    <row r="14864" spans="2:10" x14ac:dyDescent="0.25">
      <c r="B14864" s="27"/>
      <c r="D14864" s="27"/>
      <c r="E14864" s="27"/>
      <c r="I14864" s="27"/>
      <c r="J14864" s="27"/>
    </row>
    <row r="14865" spans="2:10" x14ac:dyDescent="0.25">
      <c r="B14865" s="27"/>
      <c r="D14865" s="27"/>
      <c r="E14865" s="27"/>
      <c r="I14865" s="27"/>
      <c r="J14865" s="27"/>
    </row>
    <row r="14866" spans="2:10" x14ac:dyDescent="0.25">
      <c r="B14866" s="27"/>
      <c r="D14866" s="27"/>
      <c r="E14866" s="27"/>
      <c r="I14866" s="27"/>
      <c r="J14866" s="27"/>
    </row>
    <row r="14867" spans="2:10" x14ac:dyDescent="0.25">
      <c r="B14867" s="27"/>
      <c r="D14867" s="27"/>
      <c r="E14867" s="27"/>
      <c r="I14867" s="27"/>
      <c r="J14867" s="27"/>
    </row>
    <row r="14868" spans="2:10" x14ac:dyDescent="0.25">
      <c r="B14868" s="27"/>
      <c r="D14868" s="27"/>
      <c r="E14868" s="27"/>
      <c r="I14868" s="27"/>
      <c r="J14868" s="27"/>
    </row>
    <row r="14869" spans="2:10" x14ac:dyDescent="0.25">
      <c r="B14869" s="27"/>
      <c r="D14869" s="27"/>
      <c r="E14869" s="27"/>
      <c r="I14869" s="27"/>
      <c r="J14869" s="27"/>
    </row>
    <row r="14870" spans="2:10" x14ac:dyDescent="0.25">
      <c r="B14870" s="27"/>
      <c r="D14870" s="27"/>
      <c r="E14870" s="27"/>
      <c r="I14870" s="27"/>
      <c r="J14870" s="27"/>
    </row>
    <row r="14871" spans="2:10" x14ac:dyDescent="0.25">
      <c r="B14871" s="27"/>
      <c r="D14871" s="27"/>
      <c r="E14871" s="27"/>
      <c r="I14871" s="27"/>
      <c r="J14871" s="27"/>
    </row>
    <row r="14872" spans="2:10" x14ac:dyDescent="0.25">
      <c r="B14872" s="27"/>
      <c r="D14872" s="27"/>
      <c r="E14872" s="27"/>
      <c r="I14872" s="27"/>
      <c r="J14872" s="27"/>
    </row>
    <row r="14873" spans="2:10" x14ac:dyDescent="0.25">
      <c r="B14873" s="27"/>
      <c r="D14873" s="27"/>
      <c r="E14873" s="27"/>
      <c r="I14873" s="27"/>
      <c r="J14873" s="27"/>
    </row>
    <row r="14874" spans="2:10" x14ac:dyDescent="0.25">
      <c r="B14874" s="27"/>
      <c r="D14874" s="27"/>
      <c r="E14874" s="27"/>
      <c r="I14874" s="27"/>
      <c r="J14874" s="27"/>
    </row>
    <row r="14875" spans="2:10" x14ac:dyDescent="0.25">
      <c r="B14875" s="27"/>
      <c r="D14875" s="27"/>
      <c r="E14875" s="27"/>
      <c r="I14875" s="27"/>
      <c r="J14875" s="27"/>
    </row>
    <row r="14876" spans="2:10" x14ac:dyDescent="0.25">
      <c r="B14876" s="27"/>
      <c r="D14876" s="27"/>
      <c r="E14876" s="27"/>
      <c r="I14876" s="27"/>
      <c r="J14876" s="27"/>
    </row>
    <row r="14877" spans="2:10" x14ac:dyDescent="0.25">
      <c r="B14877" s="27"/>
      <c r="D14877" s="27"/>
      <c r="E14877" s="27"/>
      <c r="I14877" s="27"/>
      <c r="J14877" s="27"/>
    </row>
    <row r="14878" spans="2:10" x14ac:dyDescent="0.25">
      <c r="B14878" s="27"/>
      <c r="D14878" s="27"/>
      <c r="E14878" s="27"/>
      <c r="I14878" s="27"/>
      <c r="J14878" s="27"/>
    </row>
    <row r="14879" spans="2:10" x14ac:dyDescent="0.25">
      <c r="B14879" s="27"/>
      <c r="D14879" s="27"/>
      <c r="E14879" s="27"/>
      <c r="I14879" s="27"/>
      <c r="J14879" s="27"/>
    </row>
    <row r="14880" spans="2:10" x14ac:dyDescent="0.25">
      <c r="B14880" s="27"/>
      <c r="D14880" s="27"/>
      <c r="E14880" s="27"/>
      <c r="I14880" s="27"/>
      <c r="J14880" s="27"/>
    </row>
    <row r="14881" spans="2:10" x14ac:dyDescent="0.25">
      <c r="B14881" s="27"/>
      <c r="D14881" s="27"/>
      <c r="E14881" s="27"/>
      <c r="I14881" s="27"/>
      <c r="J14881" s="27"/>
    </row>
    <row r="14882" spans="2:10" x14ac:dyDescent="0.25">
      <c r="B14882" s="27"/>
      <c r="D14882" s="27"/>
      <c r="E14882" s="27"/>
      <c r="I14882" s="27"/>
      <c r="J14882" s="27"/>
    </row>
    <row r="14883" spans="2:10" x14ac:dyDescent="0.25">
      <c r="B14883" s="27"/>
      <c r="D14883" s="27"/>
      <c r="E14883" s="27"/>
      <c r="I14883" s="27"/>
      <c r="J14883" s="27"/>
    </row>
    <row r="14884" spans="2:10" x14ac:dyDescent="0.25">
      <c r="B14884" s="27"/>
      <c r="D14884" s="27"/>
      <c r="E14884" s="27"/>
      <c r="I14884" s="27"/>
      <c r="J14884" s="27"/>
    </row>
    <row r="14885" spans="2:10" x14ac:dyDescent="0.25">
      <c r="B14885" s="27"/>
      <c r="D14885" s="27"/>
      <c r="E14885" s="27"/>
      <c r="I14885" s="27"/>
      <c r="J14885" s="27"/>
    </row>
    <row r="14886" spans="2:10" x14ac:dyDescent="0.25">
      <c r="B14886" s="27"/>
      <c r="D14886" s="27"/>
      <c r="E14886" s="27"/>
      <c r="I14886" s="27"/>
      <c r="J14886" s="27"/>
    </row>
    <row r="14887" spans="2:10" x14ac:dyDescent="0.25">
      <c r="B14887" s="27"/>
      <c r="D14887" s="27"/>
      <c r="E14887" s="27"/>
      <c r="I14887" s="27"/>
      <c r="J14887" s="27"/>
    </row>
    <row r="14888" spans="2:10" x14ac:dyDescent="0.25">
      <c r="B14888" s="27"/>
      <c r="D14888" s="27"/>
      <c r="E14888" s="27"/>
      <c r="I14888" s="27"/>
      <c r="J14888" s="27"/>
    </row>
    <row r="14889" spans="2:10" x14ac:dyDescent="0.25">
      <c r="B14889" s="27"/>
      <c r="D14889" s="27"/>
      <c r="E14889" s="27"/>
      <c r="I14889" s="27"/>
      <c r="J14889" s="27"/>
    </row>
    <row r="14890" spans="2:10" x14ac:dyDescent="0.25">
      <c r="B14890" s="27"/>
      <c r="D14890" s="27"/>
      <c r="E14890" s="27"/>
      <c r="I14890" s="27"/>
      <c r="J14890" s="27"/>
    </row>
    <row r="14891" spans="2:10" x14ac:dyDescent="0.25">
      <c r="B14891" s="27"/>
      <c r="D14891" s="27"/>
      <c r="E14891" s="27"/>
      <c r="I14891" s="27"/>
      <c r="J14891" s="27"/>
    </row>
    <row r="14892" spans="2:10" x14ac:dyDescent="0.25">
      <c r="B14892" s="27"/>
      <c r="D14892" s="27"/>
      <c r="E14892" s="27"/>
      <c r="I14892" s="27"/>
      <c r="J14892" s="27"/>
    </row>
    <row r="14893" spans="2:10" x14ac:dyDescent="0.25">
      <c r="B14893" s="27"/>
      <c r="D14893" s="27"/>
      <c r="E14893" s="27"/>
      <c r="I14893" s="27"/>
      <c r="J14893" s="27"/>
    </row>
    <row r="14894" spans="2:10" x14ac:dyDescent="0.25">
      <c r="B14894" s="27"/>
      <c r="D14894" s="27"/>
      <c r="E14894" s="27"/>
      <c r="I14894" s="27"/>
      <c r="J14894" s="27"/>
    </row>
    <row r="14895" spans="2:10" x14ac:dyDescent="0.25">
      <c r="B14895" s="27"/>
      <c r="D14895" s="27"/>
      <c r="E14895" s="27"/>
      <c r="I14895" s="27"/>
      <c r="J14895" s="27"/>
    </row>
    <row r="14896" spans="2:10" x14ac:dyDescent="0.25">
      <c r="B14896" s="27"/>
      <c r="D14896" s="27"/>
      <c r="E14896" s="27"/>
      <c r="I14896" s="27"/>
      <c r="J14896" s="27"/>
    </row>
    <row r="14897" spans="2:10" x14ac:dyDescent="0.25">
      <c r="B14897" s="27"/>
      <c r="D14897" s="27"/>
      <c r="E14897" s="27"/>
      <c r="I14897" s="27"/>
      <c r="J14897" s="27"/>
    </row>
    <row r="14898" spans="2:10" x14ac:dyDescent="0.25">
      <c r="B14898" s="27"/>
      <c r="D14898" s="27"/>
      <c r="E14898" s="27"/>
      <c r="I14898" s="27"/>
      <c r="J14898" s="27"/>
    </row>
    <row r="14899" spans="2:10" x14ac:dyDescent="0.25">
      <c r="B14899" s="27"/>
      <c r="D14899" s="27"/>
      <c r="E14899" s="27"/>
      <c r="I14899" s="27"/>
      <c r="J14899" s="27"/>
    </row>
    <row r="14900" spans="2:10" x14ac:dyDescent="0.25">
      <c r="B14900" s="27"/>
      <c r="D14900" s="27"/>
      <c r="E14900" s="27"/>
      <c r="I14900" s="27"/>
      <c r="J14900" s="27"/>
    </row>
    <row r="14901" spans="2:10" x14ac:dyDescent="0.25">
      <c r="B14901" s="27"/>
      <c r="D14901" s="27"/>
      <c r="E14901" s="27"/>
      <c r="I14901" s="27"/>
      <c r="J14901" s="27"/>
    </row>
    <row r="14902" spans="2:10" x14ac:dyDescent="0.25">
      <c r="B14902" s="27"/>
      <c r="D14902" s="27"/>
      <c r="E14902" s="27"/>
      <c r="I14902" s="27"/>
      <c r="J14902" s="27"/>
    </row>
    <row r="14903" spans="2:10" x14ac:dyDescent="0.25">
      <c r="B14903" s="27"/>
      <c r="D14903" s="27"/>
      <c r="E14903" s="27"/>
      <c r="I14903" s="27"/>
      <c r="J14903" s="27"/>
    </row>
    <row r="14904" spans="2:10" x14ac:dyDescent="0.25">
      <c r="B14904" s="27"/>
      <c r="D14904" s="27"/>
      <c r="E14904" s="27"/>
      <c r="I14904" s="27"/>
      <c r="J14904" s="27"/>
    </row>
    <row r="14905" spans="2:10" x14ac:dyDescent="0.25">
      <c r="B14905" s="27"/>
      <c r="D14905" s="27"/>
      <c r="E14905" s="27"/>
      <c r="I14905" s="27"/>
      <c r="J14905" s="27"/>
    </row>
    <row r="14906" spans="2:10" x14ac:dyDescent="0.25">
      <c r="B14906" s="27"/>
      <c r="D14906" s="27"/>
      <c r="E14906" s="27"/>
      <c r="I14906" s="27"/>
      <c r="J14906" s="27"/>
    </row>
    <row r="14907" spans="2:10" x14ac:dyDescent="0.25">
      <c r="B14907" s="27"/>
      <c r="D14907" s="27"/>
      <c r="E14907" s="27"/>
      <c r="I14907" s="27"/>
      <c r="J14907" s="27"/>
    </row>
    <row r="14908" spans="2:10" x14ac:dyDescent="0.25">
      <c r="B14908" s="27"/>
      <c r="D14908" s="27"/>
      <c r="E14908" s="27"/>
      <c r="I14908" s="27"/>
      <c r="J14908" s="27"/>
    </row>
    <row r="14909" spans="2:10" x14ac:dyDescent="0.25">
      <c r="B14909" s="27"/>
      <c r="D14909" s="27"/>
      <c r="E14909" s="27"/>
      <c r="I14909" s="27"/>
      <c r="J14909" s="27"/>
    </row>
    <row r="14910" spans="2:10" x14ac:dyDescent="0.25">
      <c r="B14910" s="27"/>
      <c r="D14910" s="27"/>
      <c r="E14910" s="27"/>
      <c r="I14910" s="27"/>
      <c r="J14910" s="27"/>
    </row>
    <row r="14911" spans="2:10" x14ac:dyDescent="0.25">
      <c r="B14911" s="27"/>
      <c r="D14911" s="27"/>
      <c r="E14911" s="27"/>
      <c r="I14911" s="27"/>
      <c r="J14911" s="27"/>
    </row>
    <row r="14912" spans="2:10" x14ac:dyDescent="0.25">
      <c r="B14912" s="27"/>
      <c r="D14912" s="27"/>
      <c r="E14912" s="27"/>
      <c r="I14912" s="27"/>
      <c r="J14912" s="27"/>
    </row>
    <row r="14913" spans="2:10" x14ac:dyDescent="0.25">
      <c r="B14913" s="27"/>
      <c r="D14913" s="27"/>
      <c r="E14913" s="27"/>
      <c r="I14913" s="27"/>
      <c r="J14913" s="27"/>
    </row>
    <row r="14914" spans="2:10" x14ac:dyDescent="0.25">
      <c r="B14914" s="27"/>
      <c r="D14914" s="27"/>
      <c r="E14914" s="27"/>
      <c r="I14914" s="27"/>
      <c r="J14914" s="27"/>
    </row>
    <row r="14915" spans="2:10" x14ac:dyDescent="0.25">
      <c r="B14915" s="27"/>
      <c r="D14915" s="27"/>
      <c r="E14915" s="27"/>
      <c r="I14915" s="27"/>
      <c r="J14915" s="27"/>
    </row>
    <row r="14916" spans="2:10" x14ac:dyDescent="0.25">
      <c r="B14916" s="27"/>
      <c r="D14916" s="27"/>
      <c r="E14916" s="27"/>
      <c r="I14916" s="27"/>
      <c r="J14916" s="27"/>
    </row>
    <row r="14917" spans="2:10" x14ac:dyDescent="0.25">
      <c r="B14917" s="27"/>
      <c r="D14917" s="27"/>
      <c r="E14917" s="27"/>
      <c r="I14917" s="27"/>
      <c r="J14917" s="27"/>
    </row>
    <row r="14918" spans="2:10" x14ac:dyDescent="0.25">
      <c r="B14918" s="27"/>
      <c r="D14918" s="27"/>
      <c r="E14918" s="27"/>
      <c r="I14918" s="27"/>
      <c r="J14918" s="27"/>
    </row>
    <row r="14919" spans="2:10" x14ac:dyDescent="0.25">
      <c r="B14919" s="27"/>
      <c r="D14919" s="27"/>
      <c r="E14919" s="27"/>
      <c r="I14919" s="27"/>
      <c r="J14919" s="27"/>
    </row>
    <row r="14920" spans="2:10" x14ac:dyDescent="0.25">
      <c r="B14920" s="27"/>
      <c r="D14920" s="27"/>
      <c r="E14920" s="27"/>
      <c r="I14920" s="27"/>
      <c r="J14920" s="27"/>
    </row>
    <row r="14921" spans="2:10" x14ac:dyDescent="0.25">
      <c r="B14921" s="27"/>
      <c r="D14921" s="27"/>
      <c r="E14921" s="27"/>
      <c r="I14921" s="27"/>
      <c r="J14921" s="27"/>
    </row>
    <row r="14922" spans="2:10" x14ac:dyDescent="0.25">
      <c r="B14922" s="27"/>
      <c r="D14922" s="27"/>
      <c r="E14922" s="27"/>
      <c r="I14922" s="27"/>
      <c r="J14922" s="27"/>
    </row>
    <row r="14923" spans="2:10" x14ac:dyDescent="0.25">
      <c r="B14923" s="27"/>
      <c r="D14923" s="27"/>
      <c r="E14923" s="27"/>
      <c r="I14923" s="27"/>
      <c r="J14923" s="27"/>
    </row>
    <row r="14924" spans="2:10" x14ac:dyDescent="0.25">
      <c r="B14924" s="27"/>
      <c r="D14924" s="27"/>
      <c r="E14924" s="27"/>
      <c r="I14924" s="27"/>
      <c r="J14924" s="27"/>
    </row>
    <row r="14925" spans="2:10" x14ac:dyDescent="0.25">
      <c r="B14925" s="27"/>
      <c r="D14925" s="27"/>
      <c r="E14925" s="27"/>
      <c r="I14925" s="27"/>
      <c r="J14925" s="27"/>
    </row>
    <row r="14926" spans="2:10" x14ac:dyDescent="0.25">
      <c r="B14926" s="27"/>
      <c r="D14926" s="27"/>
      <c r="E14926" s="27"/>
      <c r="I14926" s="27"/>
      <c r="J14926" s="27"/>
    </row>
    <row r="14927" spans="2:10" x14ac:dyDescent="0.25">
      <c r="B14927" s="27"/>
      <c r="D14927" s="27"/>
      <c r="E14927" s="27"/>
      <c r="I14927" s="27"/>
      <c r="J14927" s="27"/>
    </row>
    <row r="14928" spans="2:10" x14ac:dyDescent="0.25">
      <c r="B14928" s="27"/>
      <c r="D14928" s="27"/>
      <c r="E14928" s="27"/>
      <c r="I14928" s="27"/>
      <c r="J14928" s="27"/>
    </row>
    <row r="14929" spans="2:10" x14ac:dyDescent="0.25">
      <c r="B14929" s="27"/>
      <c r="D14929" s="27"/>
      <c r="E14929" s="27"/>
      <c r="I14929" s="27"/>
      <c r="J14929" s="27"/>
    </row>
    <row r="14930" spans="2:10" x14ac:dyDescent="0.25">
      <c r="B14930" s="27"/>
      <c r="D14930" s="27"/>
      <c r="E14930" s="27"/>
      <c r="I14930" s="27"/>
      <c r="J14930" s="27"/>
    </row>
    <row r="14931" spans="2:10" x14ac:dyDescent="0.25">
      <c r="B14931" s="27"/>
      <c r="D14931" s="27"/>
      <c r="E14931" s="27"/>
      <c r="I14931" s="27"/>
      <c r="J14931" s="27"/>
    </row>
    <row r="14932" spans="2:10" x14ac:dyDescent="0.25">
      <c r="B14932" s="27"/>
      <c r="D14932" s="27"/>
      <c r="E14932" s="27"/>
      <c r="I14932" s="27"/>
      <c r="J14932" s="27"/>
    </row>
    <row r="14933" spans="2:10" x14ac:dyDescent="0.25">
      <c r="B14933" s="27"/>
      <c r="D14933" s="27"/>
      <c r="E14933" s="27"/>
      <c r="I14933" s="27"/>
      <c r="J14933" s="27"/>
    </row>
    <row r="14934" spans="2:10" x14ac:dyDescent="0.25">
      <c r="B14934" s="27"/>
      <c r="D14934" s="27"/>
      <c r="E14934" s="27"/>
      <c r="I14934" s="27"/>
      <c r="J14934" s="27"/>
    </row>
    <row r="14935" spans="2:10" x14ac:dyDescent="0.25">
      <c r="B14935" s="27"/>
      <c r="D14935" s="27"/>
      <c r="E14935" s="27"/>
      <c r="I14935" s="27"/>
      <c r="J14935" s="27"/>
    </row>
    <row r="14936" spans="2:10" x14ac:dyDescent="0.25">
      <c r="B14936" s="27"/>
      <c r="D14936" s="27"/>
      <c r="E14936" s="27"/>
      <c r="I14936" s="27"/>
      <c r="J14936" s="27"/>
    </row>
    <row r="14937" spans="2:10" x14ac:dyDescent="0.25">
      <c r="B14937" s="27"/>
      <c r="D14937" s="27"/>
      <c r="E14937" s="27"/>
      <c r="I14937" s="27"/>
      <c r="J14937" s="27"/>
    </row>
    <row r="14938" spans="2:10" x14ac:dyDescent="0.25">
      <c r="B14938" s="27"/>
      <c r="D14938" s="27"/>
      <c r="E14938" s="27"/>
      <c r="I14938" s="27"/>
      <c r="J14938" s="27"/>
    </row>
    <row r="14939" spans="2:10" x14ac:dyDescent="0.25">
      <c r="B14939" s="27"/>
      <c r="D14939" s="27"/>
      <c r="E14939" s="27"/>
      <c r="I14939" s="27"/>
      <c r="J14939" s="27"/>
    </row>
    <row r="14940" spans="2:10" x14ac:dyDescent="0.25">
      <c r="B14940" s="27"/>
      <c r="D14940" s="27"/>
      <c r="E14940" s="27"/>
      <c r="I14940" s="27"/>
      <c r="J14940" s="27"/>
    </row>
    <row r="14941" spans="2:10" x14ac:dyDescent="0.25">
      <c r="B14941" s="27"/>
      <c r="D14941" s="27"/>
      <c r="E14941" s="27"/>
      <c r="I14941" s="27"/>
      <c r="J14941" s="27"/>
    </row>
    <row r="14942" spans="2:10" x14ac:dyDescent="0.25">
      <c r="B14942" s="27"/>
      <c r="D14942" s="27"/>
      <c r="E14942" s="27"/>
      <c r="I14942" s="27"/>
      <c r="J14942" s="27"/>
    </row>
    <row r="14943" spans="2:10" x14ac:dyDescent="0.25">
      <c r="B14943" s="27"/>
      <c r="D14943" s="27"/>
      <c r="E14943" s="27"/>
      <c r="I14943" s="27"/>
      <c r="J14943" s="27"/>
    </row>
    <row r="14944" spans="2:10" x14ac:dyDescent="0.25">
      <c r="B14944" s="27"/>
      <c r="D14944" s="27"/>
      <c r="E14944" s="27"/>
      <c r="I14944" s="27"/>
      <c r="J14944" s="27"/>
    </row>
    <row r="14945" spans="2:10" x14ac:dyDescent="0.25">
      <c r="B14945" s="27"/>
      <c r="D14945" s="27"/>
      <c r="E14945" s="27"/>
      <c r="I14945" s="27"/>
      <c r="J14945" s="27"/>
    </row>
    <row r="14946" spans="2:10" x14ac:dyDescent="0.25">
      <c r="B14946" s="27"/>
      <c r="D14946" s="27"/>
      <c r="E14946" s="27"/>
      <c r="I14946" s="27"/>
      <c r="J14946" s="27"/>
    </row>
    <row r="14947" spans="2:10" x14ac:dyDescent="0.25">
      <c r="B14947" s="27"/>
      <c r="D14947" s="27"/>
      <c r="E14947" s="27"/>
      <c r="I14947" s="27"/>
      <c r="J14947" s="27"/>
    </row>
    <row r="14948" spans="2:10" x14ac:dyDescent="0.25">
      <c r="B14948" s="27"/>
      <c r="D14948" s="27"/>
      <c r="E14948" s="27"/>
      <c r="I14948" s="27"/>
      <c r="J14948" s="27"/>
    </row>
    <row r="14949" spans="2:10" x14ac:dyDescent="0.25">
      <c r="B14949" s="27"/>
      <c r="D14949" s="27"/>
      <c r="E14949" s="27"/>
      <c r="I14949" s="27"/>
      <c r="J14949" s="27"/>
    </row>
    <row r="14950" spans="2:10" x14ac:dyDescent="0.25">
      <c r="B14950" s="27"/>
      <c r="D14950" s="27"/>
      <c r="E14950" s="27"/>
      <c r="I14950" s="27"/>
      <c r="J14950" s="27"/>
    </row>
    <row r="14951" spans="2:10" x14ac:dyDescent="0.25">
      <c r="B14951" s="27"/>
      <c r="D14951" s="27"/>
      <c r="E14951" s="27"/>
      <c r="I14951" s="27"/>
      <c r="J14951" s="27"/>
    </row>
    <row r="14952" spans="2:10" x14ac:dyDescent="0.25">
      <c r="B14952" s="27"/>
      <c r="D14952" s="27"/>
      <c r="E14952" s="27"/>
      <c r="I14952" s="27"/>
      <c r="J14952" s="27"/>
    </row>
    <row r="14953" spans="2:10" x14ac:dyDescent="0.25">
      <c r="B14953" s="27"/>
      <c r="D14953" s="27"/>
      <c r="E14953" s="27"/>
      <c r="I14953" s="27"/>
      <c r="J14953" s="27"/>
    </row>
    <row r="14954" spans="2:10" x14ac:dyDescent="0.25">
      <c r="B14954" s="27"/>
      <c r="D14954" s="27"/>
      <c r="E14954" s="27"/>
      <c r="I14954" s="27"/>
      <c r="J14954" s="27"/>
    </row>
    <row r="14955" spans="2:10" x14ac:dyDescent="0.25">
      <c r="B14955" s="27"/>
      <c r="D14955" s="27"/>
      <c r="E14955" s="27"/>
      <c r="I14955" s="27"/>
      <c r="J14955" s="27"/>
    </row>
    <row r="14956" spans="2:10" x14ac:dyDescent="0.25">
      <c r="B14956" s="27"/>
      <c r="D14956" s="27"/>
      <c r="E14956" s="27"/>
      <c r="I14956" s="27"/>
      <c r="J14956" s="27"/>
    </row>
    <row r="14957" spans="2:10" x14ac:dyDescent="0.25">
      <c r="B14957" s="27"/>
      <c r="D14957" s="27"/>
      <c r="E14957" s="27"/>
      <c r="I14957" s="27"/>
      <c r="J14957" s="27"/>
    </row>
    <row r="14958" spans="2:10" x14ac:dyDescent="0.25">
      <c r="B14958" s="27"/>
      <c r="D14958" s="27"/>
      <c r="E14958" s="27"/>
      <c r="I14958" s="27"/>
      <c r="J14958" s="27"/>
    </row>
    <row r="14959" spans="2:10" x14ac:dyDescent="0.25">
      <c r="B14959" s="27"/>
      <c r="D14959" s="27"/>
      <c r="E14959" s="27"/>
      <c r="I14959" s="27"/>
      <c r="J14959" s="27"/>
    </row>
    <row r="14960" spans="2:10" x14ac:dyDescent="0.25">
      <c r="B14960" s="27"/>
      <c r="D14960" s="27"/>
      <c r="E14960" s="27"/>
      <c r="I14960" s="27"/>
      <c r="J14960" s="27"/>
    </row>
    <row r="14961" spans="2:10" x14ac:dyDescent="0.25">
      <c r="B14961" s="27"/>
      <c r="D14961" s="27"/>
      <c r="E14961" s="27"/>
      <c r="I14961" s="27"/>
      <c r="J14961" s="27"/>
    </row>
    <row r="14962" spans="2:10" x14ac:dyDescent="0.25">
      <c r="B14962" s="27"/>
      <c r="D14962" s="27"/>
      <c r="E14962" s="27"/>
      <c r="I14962" s="27"/>
      <c r="J14962" s="27"/>
    </row>
    <row r="14963" spans="2:10" x14ac:dyDescent="0.25">
      <c r="B14963" s="27"/>
      <c r="D14963" s="27"/>
      <c r="E14963" s="27"/>
      <c r="I14963" s="27"/>
      <c r="J14963" s="27"/>
    </row>
    <row r="14964" spans="2:10" x14ac:dyDescent="0.25">
      <c r="B14964" s="27"/>
      <c r="D14964" s="27"/>
      <c r="E14964" s="27"/>
      <c r="I14964" s="27"/>
      <c r="J14964" s="27"/>
    </row>
    <row r="14965" spans="2:10" x14ac:dyDescent="0.25">
      <c r="B14965" s="27"/>
      <c r="D14965" s="27"/>
      <c r="E14965" s="27"/>
      <c r="I14965" s="27"/>
      <c r="J14965" s="27"/>
    </row>
    <row r="14966" spans="2:10" x14ac:dyDescent="0.25">
      <c r="B14966" s="27"/>
      <c r="D14966" s="27"/>
      <c r="E14966" s="27"/>
      <c r="I14966" s="27"/>
      <c r="J14966" s="27"/>
    </row>
    <row r="14967" spans="2:10" x14ac:dyDescent="0.25">
      <c r="B14967" s="27"/>
      <c r="D14967" s="27"/>
      <c r="E14967" s="27"/>
      <c r="I14967" s="27"/>
      <c r="J14967" s="27"/>
    </row>
    <row r="14968" spans="2:10" x14ac:dyDescent="0.25">
      <c r="B14968" s="27"/>
      <c r="D14968" s="27"/>
      <c r="E14968" s="27"/>
      <c r="I14968" s="27"/>
      <c r="J14968" s="27"/>
    </row>
    <row r="14969" spans="2:10" x14ac:dyDescent="0.25">
      <c r="B14969" s="27"/>
      <c r="D14969" s="27"/>
      <c r="E14969" s="27"/>
      <c r="I14969" s="27"/>
      <c r="J14969" s="27"/>
    </row>
    <row r="14970" spans="2:10" x14ac:dyDescent="0.25">
      <c r="B14970" s="27"/>
      <c r="D14970" s="27"/>
      <c r="E14970" s="27"/>
      <c r="I14970" s="27"/>
      <c r="J14970" s="27"/>
    </row>
    <row r="14971" spans="2:10" x14ac:dyDescent="0.25">
      <c r="B14971" s="27"/>
      <c r="D14971" s="27"/>
      <c r="E14971" s="27"/>
      <c r="I14971" s="27"/>
      <c r="J14971" s="27"/>
    </row>
    <row r="14972" spans="2:10" x14ac:dyDescent="0.25">
      <c r="B14972" s="27"/>
      <c r="D14972" s="27"/>
      <c r="E14972" s="27"/>
      <c r="I14972" s="27"/>
      <c r="J14972" s="27"/>
    </row>
    <row r="14973" spans="2:10" x14ac:dyDescent="0.25">
      <c r="B14973" s="27"/>
      <c r="D14973" s="27"/>
      <c r="E14973" s="27"/>
      <c r="I14973" s="27"/>
      <c r="J14973" s="27"/>
    </row>
    <row r="14974" spans="2:10" x14ac:dyDescent="0.25">
      <c r="B14974" s="27"/>
      <c r="D14974" s="27"/>
      <c r="E14974" s="27"/>
      <c r="I14974" s="27"/>
      <c r="J14974" s="27"/>
    </row>
    <row r="14975" spans="2:10" x14ac:dyDescent="0.25">
      <c r="B14975" s="27"/>
      <c r="D14975" s="27"/>
      <c r="E14975" s="27"/>
      <c r="I14975" s="27"/>
      <c r="J14975" s="27"/>
    </row>
    <row r="14976" spans="2:10" x14ac:dyDescent="0.25">
      <c r="B14976" s="27"/>
      <c r="D14976" s="27"/>
      <c r="E14976" s="27"/>
      <c r="I14976" s="27"/>
      <c r="J14976" s="27"/>
    </row>
    <row r="14977" spans="2:10" x14ac:dyDescent="0.25">
      <c r="B14977" s="27"/>
      <c r="D14977" s="27"/>
      <c r="E14977" s="27"/>
      <c r="I14977" s="27"/>
      <c r="J14977" s="27"/>
    </row>
    <row r="14978" spans="2:10" x14ac:dyDescent="0.25">
      <c r="B14978" s="27"/>
      <c r="D14978" s="27"/>
      <c r="E14978" s="27"/>
      <c r="I14978" s="27"/>
      <c r="J14978" s="27"/>
    </row>
    <row r="14979" spans="2:10" x14ac:dyDescent="0.25">
      <c r="B14979" s="27"/>
      <c r="D14979" s="27"/>
      <c r="E14979" s="27"/>
      <c r="I14979" s="27"/>
      <c r="J14979" s="27"/>
    </row>
    <row r="14980" spans="2:10" x14ac:dyDescent="0.25">
      <c r="B14980" s="27"/>
      <c r="D14980" s="27"/>
      <c r="E14980" s="27"/>
      <c r="I14980" s="27"/>
      <c r="J14980" s="27"/>
    </row>
    <row r="14981" spans="2:10" x14ac:dyDescent="0.25">
      <c r="B14981" s="27"/>
      <c r="D14981" s="27"/>
      <c r="E14981" s="27"/>
      <c r="I14981" s="27"/>
      <c r="J14981" s="27"/>
    </row>
    <row r="14982" spans="2:10" x14ac:dyDescent="0.25">
      <c r="B14982" s="27"/>
      <c r="D14982" s="27"/>
      <c r="E14982" s="27"/>
      <c r="I14982" s="27"/>
      <c r="J14982" s="27"/>
    </row>
    <row r="14983" spans="2:10" x14ac:dyDescent="0.25">
      <c r="B14983" s="27"/>
      <c r="D14983" s="27"/>
      <c r="E14983" s="27"/>
      <c r="I14983" s="27"/>
      <c r="J14983" s="27"/>
    </row>
    <row r="14984" spans="2:10" x14ac:dyDescent="0.25">
      <c r="B14984" s="27"/>
      <c r="D14984" s="27"/>
      <c r="E14984" s="27"/>
      <c r="I14984" s="27"/>
      <c r="J14984" s="27"/>
    </row>
    <row r="14985" spans="2:10" x14ac:dyDescent="0.25">
      <c r="B14985" s="27"/>
      <c r="D14985" s="27"/>
      <c r="E14985" s="27"/>
      <c r="I14985" s="27"/>
      <c r="J14985" s="27"/>
    </row>
    <row r="14986" spans="2:10" x14ac:dyDescent="0.25">
      <c r="B14986" s="27"/>
      <c r="D14986" s="27"/>
      <c r="E14986" s="27"/>
      <c r="I14986" s="27"/>
      <c r="J14986" s="27"/>
    </row>
    <row r="14987" spans="2:10" x14ac:dyDescent="0.25">
      <c r="B14987" s="27"/>
      <c r="D14987" s="27"/>
      <c r="E14987" s="27"/>
      <c r="I14987" s="27"/>
      <c r="J14987" s="27"/>
    </row>
    <row r="14988" spans="2:10" x14ac:dyDescent="0.25">
      <c r="B14988" s="27"/>
      <c r="D14988" s="27"/>
      <c r="E14988" s="27"/>
      <c r="I14988" s="27"/>
      <c r="J14988" s="27"/>
    </row>
    <row r="14989" spans="2:10" x14ac:dyDescent="0.25">
      <c r="B14989" s="27"/>
      <c r="D14989" s="27"/>
      <c r="E14989" s="27"/>
      <c r="I14989" s="27"/>
      <c r="J14989" s="27"/>
    </row>
    <row r="14990" spans="2:10" x14ac:dyDescent="0.25">
      <c r="B14990" s="27"/>
      <c r="D14990" s="27"/>
      <c r="E14990" s="27"/>
      <c r="I14990" s="27"/>
      <c r="J14990" s="27"/>
    </row>
    <row r="14991" spans="2:10" x14ac:dyDescent="0.25">
      <c r="B14991" s="27"/>
      <c r="D14991" s="27"/>
      <c r="E14991" s="27"/>
      <c r="I14991" s="27"/>
      <c r="J14991" s="27"/>
    </row>
    <row r="14992" spans="2:10" x14ac:dyDescent="0.25">
      <c r="B14992" s="27"/>
      <c r="D14992" s="27"/>
      <c r="E14992" s="27"/>
      <c r="I14992" s="27"/>
      <c r="J14992" s="27"/>
    </row>
    <row r="14993" spans="2:10" x14ac:dyDescent="0.25">
      <c r="B14993" s="27"/>
      <c r="D14993" s="27"/>
      <c r="E14993" s="27"/>
      <c r="I14993" s="27"/>
      <c r="J14993" s="27"/>
    </row>
    <row r="14994" spans="2:10" x14ac:dyDescent="0.25">
      <c r="B14994" s="27"/>
      <c r="D14994" s="27"/>
      <c r="E14994" s="27"/>
      <c r="I14994" s="27"/>
      <c r="J14994" s="27"/>
    </row>
    <row r="14995" spans="2:10" x14ac:dyDescent="0.25">
      <c r="B14995" s="27"/>
      <c r="D14995" s="27"/>
      <c r="E14995" s="27"/>
      <c r="I14995" s="27"/>
      <c r="J14995" s="27"/>
    </row>
    <row r="14996" spans="2:10" x14ac:dyDescent="0.25">
      <c r="B14996" s="27"/>
      <c r="D14996" s="27"/>
      <c r="E14996" s="27"/>
      <c r="I14996" s="27"/>
      <c r="J14996" s="27"/>
    </row>
    <row r="14997" spans="2:10" x14ac:dyDescent="0.25">
      <c r="B14997" s="27"/>
      <c r="D14997" s="27"/>
      <c r="E14997" s="27"/>
      <c r="I14997" s="27"/>
      <c r="J14997" s="27"/>
    </row>
    <row r="14998" spans="2:10" x14ac:dyDescent="0.25">
      <c r="B14998" s="27"/>
      <c r="D14998" s="27"/>
      <c r="E14998" s="27"/>
      <c r="I14998" s="27"/>
      <c r="J14998" s="27"/>
    </row>
    <row r="14999" spans="2:10" x14ac:dyDescent="0.25">
      <c r="B14999" s="27"/>
      <c r="D14999" s="27"/>
      <c r="E14999" s="27"/>
      <c r="I14999" s="27"/>
      <c r="J14999" s="27"/>
    </row>
    <row r="15000" spans="2:10" x14ac:dyDescent="0.25">
      <c r="B15000" s="27"/>
      <c r="D15000" s="27"/>
      <c r="E15000" s="27"/>
      <c r="I15000" s="27"/>
      <c r="J15000" s="27"/>
    </row>
    <row r="15001" spans="2:10" x14ac:dyDescent="0.25">
      <c r="B15001" s="27"/>
      <c r="D15001" s="27"/>
      <c r="E15001" s="27"/>
      <c r="I15001" s="27"/>
      <c r="J15001" s="27"/>
    </row>
    <row r="15002" spans="2:10" x14ac:dyDescent="0.25">
      <c r="B15002" s="27"/>
      <c r="D15002" s="27"/>
      <c r="E15002" s="27"/>
      <c r="I15002" s="27"/>
      <c r="J15002" s="27"/>
    </row>
    <row r="15003" spans="2:10" x14ac:dyDescent="0.25">
      <c r="B15003" s="27"/>
      <c r="D15003" s="27"/>
      <c r="E15003" s="27"/>
      <c r="I15003" s="27"/>
      <c r="J15003" s="27"/>
    </row>
    <row r="15004" spans="2:10" x14ac:dyDescent="0.25">
      <c r="B15004" s="27"/>
      <c r="D15004" s="27"/>
      <c r="E15004" s="27"/>
      <c r="I15004" s="27"/>
      <c r="J15004" s="27"/>
    </row>
    <row r="15005" spans="2:10" x14ac:dyDescent="0.25">
      <c r="B15005" s="27"/>
      <c r="D15005" s="27"/>
      <c r="E15005" s="27"/>
      <c r="I15005" s="27"/>
      <c r="J15005" s="27"/>
    </row>
    <row r="15006" spans="2:10" x14ac:dyDescent="0.25">
      <c r="B15006" s="27"/>
      <c r="D15006" s="27"/>
      <c r="E15006" s="27"/>
      <c r="I15006" s="27"/>
      <c r="J15006" s="27"/>
    </row>
    <row r="15007" spans="2:10" x14ac:dyDescent="0.25">
      <c r="B15007" s="27"/>
      <c r="D15007" s="27"/>
      <c r="E15007" s="27"/>
      <c r="I15007" s="27"/>
      <c r="J15007" s="27"/>
    </row>
    <row r="15008" spans="2:10" x14ac:dyDescent="0.25">
      <c r="B15008" s="27"/>
      <c r="D15008" s="27"/>
      <c r="E15008" s="27"/>
      <c r="I15008" s="27"/>
      <c r="J15008" s="27"/>
    </row>
    <row r="15009" spans="2:10" x14ac:dyDescent="0.25">
      <c r="B15009" s="27"/>
      <c r="D15009" s="27"/>
      <c r="E15009" s="27"/>
      <c r="I15009" s="27"/>
      <c r="J15009" s="27"/>
    </row>
    <row r="15010" spans="2:10" x14ac:dyDescent="0.25">
      <c r="B15010" s="27"/>
      <c r="D15010" s="27"/>
      <c r="E15010" s="27"/>
      <c r="I15010" s="27"/>
      <c r="J15010" s="27"/>
    </row>
    <row r="15011" spans="2:10" x14ac:dyDescent="0.25">
      <c r="B15011" s="27"/>
      <c r="D15011" s="27"/>
      <c r="E15011" s="27"/>
      <c r="I15011" s="27"/>
      <c r="J15011" s="27"/>
    </row>
    <row r="15012" spans="2:10" x14ac:dyDescent="0.25">
      <c r="B15012" s="27"/>
      <c r="D15012" s="27"/>
      <c r="E15012" s="27"/>
      <c r="I15012" s="27"/>
      <c r="J15012" s="27"/>
    </row>
    <row r="15013" spans="2:10" x14ac:dyDescent="0.25">
      <c r="B15013" s="27"/>
      <c r="D15013" s="27"/>
      <c r="E15013" s="27"/>
      <c r="I15013" s="27"/>
      <c r="J15013" s="27"/>
    </row>
    <row r="15014" spans="2:10" x14ac:dyDescent="0.25">
      <c r="B15014" s="27"/>
      <c r="D15014" s="27"/>
      <c r="E15014" s="27"/>
      <c r="I15014" s="27"/>
      <c r="J15014" s="27"/>
    </row>
    <row r="15015" spans="2:10" x14ac:dyDescent="0.25">
      <c r="B15015" s="27"/>
      <c r="D15015" s="27"/>
      <c r="E15015" s="27"/>
      <c r="I15015" s="27"/>
      <c r="J15015" s="27"/>
    </row>
    <row r="15016" spans="2:10" x14ac:dyDescent="0.25">
      <c r="B15016" s="27"/>
      <c r="D15016" s="27"/>
      <c r="E15016" s="27"/>
      <c r="I15016" s="27"/>
      <c r="J15016" s="27"/>
    </row>
    <row r="15017" spans="2:10" x14ac:dyDescent="0.25">
      <c r="B15017" s="27"/>
      <c r="D15017" s="27"/>
      <c r="E15017" s="27"/>
      <c r="I15017" s="27"/>
      <c r="J15017" s="27"/>
    </row>
    <row r="15018" spans="2:10" x14ac:dyDescent="0.25">
      <c r="B15018" s="27"/>
      <c r="D15018" s="27"/>
      <c r="E15018" s="27"/>
      <c r="I15018" s="27"/>
      <c r="J15018" s="27"/>
    </row>
    <row r="15019" spans="2:10" x14ac:dyDescent="0.25">
      <c r="B15019" s="27"/>
      <c r="D15019" s="27"/>
      <c r="E15019" s="27"/>
      <c r="I15019" s="27"/>
      <c r="J15019" s="27"/>
    </row>
    <row r="15020" spans="2:10" x14ac:dyDescent="0.25">
      <c r="B15020" s="27"/>
      <c r="D15020" s="27"/>
      <c r="E15020" s="27"/>
      <c r="I15020" s="27"/>
      <c r="J15020" s="27"/>
    </row>
    <row r="15021" spans="2:10" x14ac:dyDescent="0.25">
      <c r="B15021" s="27"/>
      <c r="D15021" s="27"/>
      <c r="E15021" s="27"/>
      <c r="I15021" s="27"/>
      <c r="J15021" s="27"/>
    </row>
    <row r="15022" spans="2:10" x14ac:dyDescent="0.25">
      <c r="B15022" s="27"/>
      <c r="D15022" s="27"/>
      <c r="E15022" s="27"/>
      <c r="I15022" s="27"/>
      <c r="J15022" s="27"/>
    </row>
    <row r="15023" spans="2:10" x14ac:dyDescent="0.25">
      <c r="B15023" s="27"/>
      <c r="D15023" s="27"/>
      <c r="E15023" s="27"/>
      <c r="I15023" s="27"/>
      <c r="J15023" s="27"/>
    </row>
    <row r="15024" spans="2:10" x14ac:dyDescent="0.25">
      <c r="B15024" s="27"/>
      <c r="D15024" s="27"/>
      <c r="E15024" s="27"/>
      <c r="I15024" s="27"/>
      <c r="J15024" s="27"/>
    </row>
    <row r="15025" spans="2:10" x14ac:dyDescent="0.25">
      <c r="B15025" s="27"/>
      <c r="D15025" s="27"/>
      <c r="E15025" s="27"/>
      <c r="I15025" s="27"/>
      <c r="J15025" s="27"/>
    </row>
    <row r="15026" spans="2:10" x14ac:dyDescent="0.25">
      <c r="B15026" s="27"/>
      <c r="D15026" s="27"/>
      <c r="E15026" s="27"/>
      <c r="I15026" s="27"/>
      <c r="J15026" s="27"/>
    </row>
    <row r="15027" spans="2:10" x14ac:dyDescent="0.25">
      <c r="B15027" s="27"/>
      <c r="D15027" s="27"/>
      <c r="E15027" s="27"/>
      <c r="I15027" s="27"/>
      <c r="J15027" s="27"/>
    </row>
    <row r="15028" spans="2:10" x14ac:dyDescent="0.25">
      <c r="B15028" s="27"/>
      <c r="D15028" s="27"/>
      <c r="E15028" s="27"/>
      <c r="I15028" s="27"/>
      <c r="J15028" s="27"/>
    </row>
    <row r="15029" spans="2:10" x14ac:dyDescent="0.25">
      <c r="B15029" s="27"/>
      <c r="D15029" s="27"/>
      <c r="E15029" s="27"/>
      <c r="I15029" s="27"/>
      <c r="J15029" s="27"/>
    </row>
    <row r="15030" spans="2:10" x14ac:dyDescent="0.25">
      <c r="B15030" s="27"/>
      <c r="D15030" s="27"/>
      <c r="E15030" s="27"/>
      <c r="I15030" s="27"/>
      <c r="J15030" s="27"/>
    </row>
    <row r="15031" spans="2:10" x14ac:dyDescent="0.25">
      <c r="B15031" s="27"/>
      <c r="D15031" s="27"/>
      <c r="E15031" s="27"/>
      <c r="I15031" s="27"/>
      <c r="J15031" s="27"/>
    </row>
    <row r="15032" spans="2:10" x14ac:dyDescent="0.25">
      <c r="B15032" s="27"/>
      <c r="D15032" s="27"/>
      <c r="E15032" s="27"/>
      <c r="I15032" s="27"/>
      <c r="J15032" s="27"/>
    </row>
    <row r="15033" spans="2:10" x14ac:dyDescent="0.25">
      <c r="B15033" s="27"/>
      <c r="D15033" s="27"/>
      <c r="E15033" s="27"/>
      <c r="I15033" s="27"/>
      <c r="J15033" s="27"/>
    </row>
    <row r="15034" spans="2:10" x14ac:dyDescent="0.25">
      <c r="B15034" s="27"/>
      <c r="D15034" s="27"/>
      <c r="E15034" s="27"/>
      <c r="I15034" s="27"/>
      <c r="J15034" s="27"/>
    </row>
    <row r="15035" spans="2:10" x14ac:dyDescent="0.25">
      <c r="B15035" s="27"/>
      <c r="D15035" s="27"/>
      <c r="E15035" s="27"/>
      <c r="I15035" s="27"/>
      <c r="J15035" s="27"/>
    </row>
    <row r="15036" spans="2:10" x14ac:dyDescent="0.25">
      <c r="B15036" s="27"/>
      <c r="D15036" s="27"/>
      <c r="E15036" s="27"/>
      <c r="I15036" s="27"/>
      <c r="J15036" s="27"/>
    </row>
    <row r="15037" spans="2:10" x14ac:dyDescent="0.25">
      <c r="B15037" s="27"/>
      <c r="D15037" s="27"/>
      <c r="E15037" s="27"/>
      <c r="I15037" s="27"/>
      <c r="J15037" s="27"/>
    </row>
    <row r="15038" spans="2:10" x14ac:dyDescent="0.25">
      <c r="B15038" s="27"/>
      <c r="D15038" s="27"/>
      <c r="E15038" s="27"/>
      <c r="I15038" s="27"/>
      <c r="J15038" s="27"/>
    </row>
    <row r="15039" spans="2:10" x14ac:dyDescent="0.25">
      <c r="B15039" s="27"/>
      <c r="D15039" s="27"/>
      <c r="E15039" s="27"/>
      <c r="I15039" s="27"/>
      <c r="J15039" s="27"/>
    </row>
    <row r="15040" spans="2:10" x14ac:dyDescent="0.25">
      <c r="B15040" s="27"/>
      <c r="D15040" s="27"/>
      <c r="E15040" s="27"/>
      <c r="I15040" s="27"/>
      <c r="J15040" s="27"/>
    </row>
    <row r="15041" spans="2:10" x14ac:dyDescent="0.25">
      <c r="B15041" s="27"/>
      <c r="D15041" s="27"/>
      <c r="E15041" s="27"/>
      <c r="I15041" s="27"/>
      <c r="J15041" s="27"/>
    </row>
    <row r="15042" spans="2:10" x14ac:dyDescent="0.25">
      <c r="B15042" s="27"/>
      <c r="D15042" s="27"/>
      <c r="E15042" s="27"/>
      <c r="I15042" s="27"/>
      <c r="J15042" s="27"/>
    </row>
    <row r="15043" spans="2:10" x14ac:dyDescent="0.25">
      <c r="B15043" s="27"/>
      <c r="D15043" s="27"/>
      <c r="E15043" s="27"/>
      <c r="I15043" s="27"/>
      <c r="J15043" s="27"/>
    </row>
    <row r="15044" spans="2:10" x14ac:dyDescent="0.25">
      <c r="B15044" s="27"/>
      <c r="D15044" s="27"/>
      <c r="E15044" s="27"/>
      <c r="I15044" s="27"/>
      <c r="J15044" s="27"/>
    </row>
    <row r="15045" spans="2:10" x14ac:dyDescent="0.25">
      <c r="B15045" s="27"/>
      <c r="D15045" s="27"/>
      <c r="E15045" s="27"/>
      <c r="I15045" s="27"/>
      <c r="J15045" s="27"/>
    </row>
    <row r="15046" spans="2:10" x14ac:dyDescent="0.25">
      <c r="B15046" s="27"/>
      <c r="D15046" s="27"/>
      <c r="E15046" s="27"/>
      <c r="I15046" s="27"/>
      <c r="J15046" s="27"/>
    </row>
    <row r="15047" spans="2:10" x14ac:dyDescent="0.25">
      <c r="B15047" s="27"/>
      <c r="D15047" s="27"/>
      <c r="E15047" s="27"/>
      <c r="I15047" s="27"/>
      <c r="J15047" s="27"/>
    </row>
    <row r="15048" spans="2:10" x14ac:dyDescent="0.25">
      <c r="B15048" s="27"/>
      <c r="D15048" s="27"/>
      <c r="E15048" s="27"/>
      <c r="I15048" s="27"/>
      <c r="J15048" s="27"/>
    </row>
    <row r="15049" spans="2:10" x14ac:dyDescent="0.25">
      <c r="B15049" s="27"/>
      <c r="D15049" s="27"/>
      <c r="E15049" s="27"/>
      <c r="I15049" s="27"/>
      <c r="J15049" s="27"/>
    </row>
    <row r="15050" spans="2:10" x14ac:dyDescent="0.25">
      <c r="B15050" s="27"/>
      <c r="D15050" s="27"/>
      <c r="E15050" s="27"/>
      <c r="I15050" s="27"/>
      <c r="J15050" s="27"/>
    </row>
    <row r="15051" spans="2:10" x14ac:dyDescent="0.25">
      <c r="B15051" s="27"/>
      <c r="D15051" s="27"/>
      <c r="E15051" s="27"/>
      <c r="I15051" s="27"/>
      <c r="J15051" s="27"/>
    </row>
    <row r="15052" spans="2:10" x14ac:dyDescent="0.25">
      <c r="B15052" s="27"/>
      <c r="D15052" s="27"/>
      <c r="E15052" s="27"/>
      <c r="I15052" s="27"/>
      <c r="J15052" s="27"/>
    </row>
    <row r="15053" spans="2:10" x14ac:dyDescent="0.25">
      <c r="B15053" s="27"/>
      <c r="D15053" s="27"/>
      <c r="E15053" s="27"/>
      <c r="I15053" s="27"/>
      <c r="J15053" s="27"/>
    </row>
    <row r="15054" spans="2:10" x14ac:dyDescent="0.25">
      <c r="B15054" s="27"/>
      <c r="D15054" s="27"/>
      <c r="E15054" s="27"/>
      <c r="I15054" s="27"/>
      <c r="J15054" s="27"/>
    </row>
    <row r="15055" spans="2:10" x14ac:dyDescent="0.25">
      <c r="B15055" s="27"/>
      <c r="D15055" s="27"/>
      <c r="E15055" s="27"/>
      <c r="I15055" s="27"/>
      <c r="J15055" s="27"/>
    </row>
    <row r="15056" spans="2:10" x14ac:dyDescent="0.25">
      <c r="B15056" s="27"/>
      <c r="D15056" s="27"/>
      <c r="E15056" s="27"/>
      <c r="I15056" s="27"/>
      <c r="J15056" s="27"/>
    </row>
    <row r="15057" spans="2:10" x14ac:dyDescent="0.25">
      <c r="B15057" s="27"/>
      <c r="D15057" s="27"/>
      <c r="E15057" s="27"/>
      <c r="I15057" s="27"/>
      <c r="J15057" s="27"/>
    </row>
    <row r="15058" spans="2:10" x14ac:dyDescent="0.25">
      <c r="B15058" s="27"/>
      <c r="D15058" s="27"/>
      <c r="E15058" s="27"/>
      <c r="I15058" s="27"/>
      <c r="J15058" s="27"/>
    </row>
    <row r="15059" spans="2:10" x14ac:dyDescent="0.25">
      <c r="B15059" s="27"/>
      <c r="D15059" s="27"/>
      <c r="E15059" s="27"/>
      <c r="I15059" s="27"/>
      <c r="J15059" s="27"/>
    </row>
    <row r="15060" spans="2:10" x14ac:dyDescent="0.25">
      <c r="B15060" s="27"/>
      <c r="D15060" s="27"/>
      <c r="E15060" s="27"/>
      <c r="I15060" s="27"/>
      <c r="J15060" s="27"/>
    </row>
    <row r="15061" spans="2:10" x14ac:dyDescent="0.25">
      <c r="B15061" s="27"/>
      <c r="D15061" s="27"/>
      <c r="E15061" s="27"/>
      <c r="I15061" s="27"/>
      <c r="J15061" s="27"/>
    </row>
    <row r="15062" spans="2:10" x14ac:dyDescent="0.25">
      <c r="B15062" s="27"/>
      <c r="D15062" s="27"/>
      <c r="E15062" s="27"/>
      <c r="I15062" s="27"/>
      <c r="J15062" s="27"/>
    </row>
    <row r="15063" spans="2:10" x14ac:dyDescent="0.25">
      <c r="B15063" s="27"/>
      <c r="D15063" s="27"/>
      <c r="E15063" s="27"/>
      <c r="I15063" s="27"/>
      <c r="J15063" s="27"/>
    </row>
    <row r="15064" spans="2:10" x14ac:dyDescent="0.25">
      <c r="B15064" s="27"/>
      <c r="D15064" s="27"/>
      <c r="E15064" s="27"/>
      <c r="I15064" s="27"/>
      <c r="J15064" s="27"/>
    </row>
    <row r="15065" spans="2:10" x14ac:dyDescent="0.25">
      <c r="B15065" s="27"/>
      <c r="D15065" s="27"/>
      <c r="E15065" s="27"/>
      <c r="I15065" s="27"/>
      <c r="J15065" s="27"/>
    </row>
    <row r="15066" spans="2:10" x14ac:dyDescent="0.25">
      <c r="B15066" s="27"/>
      <c r="D15066" s="27"/>
      <c r="E15066" s="27"/>
      <c r="I15066" s="27"/>
      <c r="J15066" s="27"/>
    </row>
    <row r="15067" spans="2:10" x14ac:dyDescent="0.25">
      <c r="B15067" s="27"/>
      <c r="D15067" s="27"/>
      <c r="E15067" s="27"/>
      <c r="I15067" s="27"/>
      <c r="J15067" s="27"/>
    </row>
    <row r="15068" spans="2:10" x14ac:dyDescent="0.25">
      <c r="B15068" s="27"/>
      <c r="D15068" s="27"/>
      <c r="E15068" s="27"/>
      <c r="I15068" s="27"/>
      <c r="J15068" s="27"/>
    </row>
    <row r="15069" spans="2:10" x14ac:dyDescent="0.25">
      <c r="B15069" s="27"/>
      <c r="D15069" s="27"/>
      <c r="E15069" s="27"/>
      <c r="I15069" s="27"/>
      <c r="J15069" s="27"/>
    </row>
    <row r="15070" spans="2:10" x14ac:dyDescent="0.25">
      <c r="B15070" s="27"/>
      <c r="D15070" s="27"/>
      <c r="E15070" s="27"/>
      <c r="I15070" s="27"/>
      <c r="J15070" s="27"/>
    </row>
    <row r="15071" spans="2:10" x14ac:dyDescent="0.25">
      <c r="B15071" s="27"/>
      <c r="D15071" s="27"/>
      <c r="E15071" s="27"/>
      <c r="I15071" s="27"/>
      <c r="J15071" s="27"/>
    </row>
    <row r="15072" spans="2:10" x14ac:dyDescent="0.25">
      <c r="B15072" s="27"/>
      <c r="D15072" s="27"/>
      <c r="E15072" s="27"/>
      <c r="I15072" s="27"/>
      <c r="J15072" s="27"/>
    </row>
    <row r="15073" spans="2:10" x14ac:dyDescent="0.25">
      <c r="B15073" s="27"/>
      <c r="D15073" s="27"/>
      <c r="E15073" s="27"/>
      <c r="I15073" s="27"/>
      <c r="J15073" s="27"/>
    </row>
    <row r="15074" spans="2:10" x14ac:dyDescent="0.25">
      <c r="B15074" s="27"/>
      <c r="D15074" s="27"/>
      <c r="E15074" s="27"/>
      <c r="I15074" s="27"/>
      <c r="J15074" s="27"/>
    </row>
    <row r="15075" spans="2:10" x14ac:dyDescent="0.25">
      <c r="B15075" s="27"/>
      <c r="D15075" s="27"/>
      <c r="E15075" s="27"/>
      <c r="I15075" s="27"/>
      <c r="J15075" s="27"/>
    </row>
    <row r="15076" spans="2:10" x14ac:dyDescent="0.25">
      <c r="B15076" s="27"/>
      <c r="D15076" s="27"/>
      <c r="E15076" s="27"/>
      <c r="I15076" s="27"/>
      <c r="J15076" s="27"/>
    </row>
    <row r="15077" spans="2:10" x14ac:dyDescent="0.25">
      <c r="B15077" s="27"/>
      <c r="D15077" s="27"/>
      <c r="E15077" s="27"/>
      <c r="I15077" s="27"/>
      <c r="J15077" s="27"/>
    </row>
    <row r="15078" spans="2:10" x14ac:dyDescent="0.25">
      <c r="B15078" s="27"/>
      <c r="D15078" s="27"/>
      <c r="E15078" s="27"/>
      <c r="I15078" s="27"/>
      <c r="J15078" s="27"/>
    </row>
    <row r="15079" spans="2:10" x14ac:dyDescent="0.25">
      <c r="B15079" s="27"/>
      <c r="D15079" s="27"/>
      <c r="E15079" s="27"/>
      <c r="I15079" s="27"/>
      <c r="J15079" s="27"/>
    </row>
    <row r="15080" spans="2:10" x14ac:dyDescent="0.25">
      <c r="B15080" s="27"/>
      <c r="D15080" s="27"/>
      <c r="E15080" s="27"/>
      <c r="I15080" s="27"/>
      <c r="J15080" s="27"/>
    </row>
    <row r="15081" spans="2:10" x14ac:dyDescent="0.25">
      <c r="B15081" s="27"/>
      <c r="D15081" s="27"/>
      <c r="E15081" s="27"/>
      <c r="I15081" s="27"/>
      <c r="J15081" s="27"/>
    </row>
    <row r="15082" spans="2:10" x14ac:dyDescent="0.25">
      <c r="B15082" s="27"/>
      <c r="D15082" s="27"/>
      <c r="E15082" s="27"/>
      <c r="I15082" s="27"/>
      <c r="J15082" s="27"/>
    </row>
    <row r="15083" spans="2:10" x14ac:dyDescent="0.25">
      <c r="B15083" s="27"/>
      <c r="D15083" s="27"/>
      <c r="E15083" s="27"/>
      <c r="I15083" s="27"/>
      <c r="J15083" s="27"/>
    </row>
    <row r="15084" spans="2:10" x14ac:dyDescent="0.25">
      <c r="B15084" s="27"/>
      <c r="D15084" s="27"/>
      <c r="E15084" s="27"/>
      <c r="I15084" s="27"/>
      <c r="J15084" s="27"/>
    </row>
    <row r="15085" spans="2:10" x14ac:dyDescent="0.25">
      <c r="B15085" s="27"/>
      <c r="D15085" s="27"/>
      <c r="E15085" s="27"/>
      <c r="I15085" s="27"/>
      <c r="J15085" s="27"/>
    </row>
    <row r="15086" spans="2:10" x14ac:dyDescent="0.25">
      <c r="B15086" s="27"/>
      <c r="D15086" s="27"/>
      <c r="E15086" s="27"/>
      <c r="I15086" s="27"/>
      <c r="J15086" s="27"/>
    </row>
    <row r="15087" spans="2:10" x14ac:dyDescent="0.25">
      <c r="B15087" s="27"/>
      <c r="D15087" s="27"/>
      <c r="E15087" s="27"/>
      <c r="I15087" s="27"/>
      <c r="J15087" s="27"/>
    </row>
    <row r="15088" spans="2:10" x14ac:dyDescent="0.25">
      <c r="B15088" s="27"/>
      <c r="D15088" s="27"/>
      <c r="E15088" s="27"/>
      <c r="I15088" s="27"/>
      <c r="J15088" s="27"/>
    </row>
    <row r="15089" spans="2:10" x14ac:dyDescent="0.25">
      <c r="B15089" s="27"/>
      <c r="D15089" s="27"/>
      <c r="E15089" s="27"/>
      <c r="I15089" s="27"/>
      <c r="J15089" s="27"/>
    </row>
    <row r="15090" spans="2:10" x14ac:dyDescent="0.25">
      <c r="B15090" s="27"/>
      <c r="D15090" s="27"/>
      <c r="E15090" s="27"/>
      <c r="I15090" s="27"/>
      <c r="J15090" s="27"/>
    </row>
    <row r="15091" spans="2:10" x14ac:dyDescent="0.25">
      <c r="B15091" s="27"/>
      <c r="D15091" s="27"/>
      <c r="E15091" s="27"/>
      <c r="I15091" s="27"/>
      <c r="J15091" s="27"/>
    </row>
    <row r="15092" spans="2:10" x14ac:dyDescent="0.25">
      <c r="B15092" s="27"/>
      <c r="D15092" s="27"/>
      <c r="E15092" s="27"/>
      <c r="I15092" s="27"/>
      <c r="J15092" s="27"/>
    </row>
    <row r="15093" spans="2:10" x14ac:dyDescent="0.25">
      <c r="B15093" s="27"/>
      <c r="D15093" s="27"/>
      <c r="E15093" s="27"/>
      <c r="I15093" s="27"/>
      <c r="J15093" s="27"/>
    </row>
    <row r="15094" spans="2:10" x14ac:dyDescent="0.25">
      <c r="B15094" s="27"/>
      <c r="D15094" s="27"/>
      <c r="E15094" s="27"/>
      <c r="I15094" s="27"/>
      <c r="J15094" s="27"/>
    </row>
    <row r="15095" spans="2:10" x14ac:dyDescent="0.25">
      <c r="B15095" s="27"/>
      <c r="D15095" s="27"/>
      <c r="E15095" s="27"/>
      <c r="I15095" s="27"/>
      <c r="J15095" s="27"/>
    </row>
    <row r="15096" spans="2:10" x14ac:dyDescent="0.25">
      <c r="B15096" s="27"/>
      <c r="D15096" s="27"/>
      <c r="E15096" s="27"/>
      <c r="I15096" s="27"/>
      <c r="J15096" s="27"/>
    </row>
    <row r="15097" spans="2:10" x14ac:dyDescent="0.25">
      <c r="B15097" s="27"/>
      <c r="D15097" s="27"/>
      <c r="E15097" s="27"/>
      <c r="I15097" s="27"/>
      <c r="J15097" s="27"/>
    </row>
    <row r="15098" spans="2:10" x14ac:dyDescent="0.25">
      <c r="B15098" s="27"/>
      <c r="D15098" s="27"/>
      <c r="E15098" s="27"/>
      <c r="I15098" s="27"/>
      <c r="J15098" s="27"/>
    </row>
    <row r="15099" spans="2:10" x14ac:dyDescent="0.25">
      <c r="B15099" s="27"/>
      <c r="D15099" s="27"/>
      <c r="E15099" s="27"/>
      <c r="I15099" s="27"/>
      <c r="J15099" s="27"/>
    </row>
    <row r="15100" spans="2:10" x14ac:dyDescent="0.25">
      <c r="B15100" s="27"/>
      <c r="D15100" s="27"/>
      <c r="E15100" s="27"/>
      <c r="I15100" s="27"/>
      <c r="J15100" s="27"/>
    </row>
    <row r="15101" spans="2:10" x14ac:dyDescent="0.25">
      <c r="B15101" s="27"/>
      <c r="D15101" s="27"/>
      <c r="E15101" s="27"/>
      <c r="I15101" s="27"/>
      <c r="J15101" s="27"/>
    </row>
    <row r="15102" spans="2:10" x14ac:dyDescent="0.25">
      <c r="B15102" s="27"/>
      <c r="D15102" s="27"/>
      <c r="E15102" s="27"/>
      <c r="I15102" s="27"/>
      <c r="J15102" s="27"/>
    </row>
    <row r="15103" spans="2:10" x14ac:dyDescent="0.25">
      <c r="B15103" s="27"/>
      <c r="D15103" s="27"/>
      <c r="E15103" s="27"/>
      <c r="I15103" s="27"/>
      <c r="J15103" s="27"/>
    </row>
    <row r="15104" spans="2:10" x14ac:dyDescent="0.25">
      <c r="B15104" s="27"/>
      <c r="D15104" s="27"/>
      <c r="E15104" s="27"/>
      <c r="I15104" s="27"/>
      <c r="J15104" s="27"/>
    </row>
    <row r="15105" spans="2:10" x14ac:dyDescent="0.25">
      <c r="B15105" s="27"/>
      <c r="D15105" s="27"/>
      <c r="E15105" s="27"/>
      <c r="I15105" s="27"/>
      <c r="J15105" s="27"/>
    </row>
    <row r="15106" spans="2:10" x14ac:dyDescent="0.25">
      <c r="B15106" s="27"/>
      <c r="D15106" s="27"/>
      <c r="E15106" s="27"/>
      <c r="I15106" s="27"/>
      <c r="J15106" s="27"/>
    </row>
    <row r="15107" spans="2:10" x14ac:dyDescent="0.25">
      <c r="B15107" s="27"/>
      <c r="D15107" s="27"/>
      <c r="E15107" s="27"/>
      <c r="I15107" s="27"/>
      <c r="J15107" s="27"/>
    </row>
    <row r="15108" spans="2:10" x14ac:dyDescent="0.25">
      <c r="B15108" s="27"/>
      <c r="D15108" s="27"/>
      <c r="E15108" s="27"/>
      <c r="I15108" s="27"/>
      <c r="J15108" s="27"/>
    </row>
    <row r="15109" spans="2:10" x14ac:dyDescent="0.25">
      <c r="B15109" s="27"/>
      <c r="D15109" s="27"/>
      <c r="E15109" s="27"/>
      <c r="I15109" s="27"/>
      <c r="J15109" s="27"/>
    </row>
    <row r="15110" spans="2:10" x14ac:dyDescent="0.25">
      <c r="B15110" s="27"/>
      <c r="D15110" s="27"/>
      <c r="E15110" s="27"/>
      <c r="I15110" s="27"/>
      <c r="J15110" s="27"/>
    </row>
    <row r="15111" spans="2:10" x14ac:dyDescent="0.25">
      <c r="B15111" s="27"/>
      <c r="D15111" s="27"/>
      <c r="E15111" s="27"/>
      <c r="I15111" s="27"/>
      <c r="J15111" s="27"/>
    </row>
    <row r="15112" spans="2:10" x14ac:dyDescent="0.25">
      <c r="B15112" s="27"/>
      <c r="D15112" s="27"/>
      <c r="E15112" s="27"/>
      <c r="I15112" s="27"/>
      <c r="J15112" s="27"/>
    </row>
    <row r="15113" spans="2:10" x14ac:dyDescent="0.25">
      <c r="B15113" s="27"/>
      <c r="D15113" s="27"/>
      <c r="E15113" s="27"/>
      <c r="I15113" s="27"/>
      <c r="J15113" s="27"/>
    </row>
    <row r="15114" spans="2:10" x14ac:dyDescent="0.25">
      <c r="B15114" s="27"/>
      <c r="D15114" s="27"/>
      <c r="E15114" s="27"/>
      <c r="I15114" s="27"/>
      <c r="J15114" s="27"/>
    </row>
    <row r="15115" spans="2:10" x14ac:dyDescent="0.25">
      <c r="B15115" s="27"/>
      <c r="D15115" s="27"/>
      <c r="E15115" s="27"/>
      <c r="I15115" s="27"/>
      <c r="J15115" s="27"/>
    </row>
    <row r="15116" spans="2:10" x14ac:dyDescent="0.25">
      <c r="B15116" s="27"/>
      <c r="D15116" s="27"/>
      <c r="E15116" s="27"/>
      <c r="I15116" s="27"/>
      <c r="J15116" s="27"/>
    </row>
    <row r="15117" spans="2:10" x14ac:dyDescent="0.25">
      <c r="B15117" s="27"/>
      <c r="D15117" s="27"/>
      <c r="E15117" s="27"/>
      <c r="I15117" s="27"/>
      <c r="J15117" s="27"/>
    </row>
    <row r="15118" spans="2:10" x14ac:dyDescent="0.25">
      <c r="B15118" s="27"/>
      <c r="D15118" s="27"/>
      <c r="E15118" s="27"/>
      <c r="I15118" s="27"/>
      <c r="J15118" s="27"/>
    </row>
    <row r="15119" spans="2:10" x14ac:dyDescent="0.25">
      <c r="B15119" s="27"/>
      <c r="D15119" s="27"/>
      <c r="E15119" s="27"/>
      <c r="I15119" s="27"/>
      <c r="J15119" s="27"/>
    </row>
    <row r="15120" spans="2:10" x14ac:dyDescent="0.25">
      <c r="B15120" s="27"/>
      <c r="D15120" s="27"/>
      <c r="E15120" s="27"/>
      <c r="I15120" s="27"/>
      <c r="J15120" s="27"/>
    </row>
    <row r="15121" spans="2:10" x14ac:dyDescent="0.25">
      <c r="B15121" s="27"/>
      <c r="D15121" s="27"/>
      <c r="E15121" s="27"/>
      <c r="I15121" s="27"/>
      <c r="J15121" s="27"/>
    </row>
    <row r="15122" spans="2:10" x14ac:dyDescent="0.25">
      <c r="B15122" s="27"/>
      <c r="D15122" s="27"/>
      <c r="E15122" s="27"/>
      <c r="I15122" s="27"/>
      <c r="J15122" s="27"/>
    </row>
    <row r="15123" spans="2:10" x14ac:dyDescent="0.25">
      <c r="B15123" s="27"/>
      <c r="D15123" s="27"/>
      <c r="E15123" s="27"/>
      <c r="I15123" s="27"/>
      <c r="J15123" s="27"/>
    </row>
    <row r="15124" spans="2:10" x14ac:dyDescent="0.25">
      <c r="B15124" s="27"/>
      <c r="D15124" s="27"/>
      <c r="E15124" s="27"/>
      <c r="I15124" s="27"/>
      <c r="J15124" s="27"/>
    </row>
    <row r="15125" spans="2:10" x14ac:dyDescent="0.25">
      <c r="B15125" s="27"/>
      <c r="D15125" s="27"/>
      <c r="E15125" s="27"/>
      <c r="I15125" s="27"/>
      <c r="J15125" s="27"/>
    </row>
    <row r="15126" spans="2:10" x14ac:dyDescent="0.25">
      <c r="B15126" s="27"/>
      <c r="D15126" s="27"/>
      <c r="E15126" s="27"/>
      <c r="I15126" s="27"/>
      <c r="J15126" s="27"/>
    </row>
    <row r="15127" spans="2:10" x14ac:dyDescent="0.25">
      <c r="B15127" s="27"/>
      <c r="D15127" s="27"/>
      <c r="E15127" s="27"/>
      <c r="I15127" s="27"/>
      <c r="J15127" s="27"/>
    </row>
    <row r="15128" spans="2:10" x14ac:dyDescent="0.25">
      <c r="B15128" s="27"/>
      <c r="D15128" s="27"/>
      <c r="E15128" s="27"/>
      <c r="I15128" s="27"/>
      <c r="J15128" s="27"/>
    </row>
    <row r="15129" spans="2:10" x14ac:dyDescent="0.25">
      <c r="B15129" s="27"/>
      <c r="D15129" s="27"/>
      <c r="E15129" s="27"/>
      <c r="I15129" s="27"/>
      <c r="J15129" s="27"/>
    </row>
    <row r="15130" spans="2:10" x14ac:dyDescent="0.25">
      <c r="B15130" s="27"/>
      <c r="D15130" s="27"/>
      <c r="E15130" s="27"/>
      <c r="I15130" s="27"/>
      <c r="J15130" s="27"/>
    </row>
    <row r="15131" spans="2:10" x14ac:dyDescent="0.25">
      <c r="B15131" s="27"/>
      <c r="D15131" s="27"/>
      <c r="E15131" s="27"/>
      <c r="I15131" s="27"/>
      <c r="J15131" s="27"/>
    </row>
    <row r="15132" spans="2:10" x14ac:dyDescent="0.25">
      <c r="B15132" s="27"/>
      <c r="D15132" s="27"/>
      <c r="E15132" s="27"/>
      <c r="I15132" s="27"/>
      <c r="J15132" s="27"/>
    </row>
    <row r="15133" spans="2:10" x14ac:dyDescent="0.25">
      <c r="B15133" s="27"/>
      <c r="D15133" s="27"/>
      <c r="E15133" s="27"/>
      <c r="I15133" s="27"/>
      <c r="J15133" s="27"/>
    </row>
    <row r="15134" spans="2:10" x14ac:dyDescent="0.25">
      <c r="B15134" s="27"/>
      <c r="D15134" s="27"/>
      <c r="E15134" s="27"/>
      <c r="I15134" s="27"/>
      <c r="J15134" s="27"/>
    </row>
    <row r="15135" spans="2:10" x14ac:dyDescent="0.25">
      <c r="B15135" s="27"/>
      <c r="D15135" s="27"/>
      <c r="E15135" s="27"/>
      <c r="I15135" s="27"/>
      <c r="J15135" s="27"/>
    </row>
    <row r="15136" spans="2:10" x14ac:dyDescent="0.25">
      <c r="B15136" s="27"/>
      <c r="D15136" s="27"/>
      <c r="E15136" s="27"/>
      <c r="I15136" s="27"/>
      <c r="J15136" s="27"/>
    </row>
    <row r="15137" spans="2:10" x14ac:dyDescent="0.25">
      <c r="B15137" s="27"/>
      <c r="D15137" s="27"/>
      <c r="E15137" s="27"/>
      <c r="I15137" s="27"/>
      <c r="J15137" s="27"/>
    </row>
    <row r="15138" spans="2:10" x14ac:dyDescent="0.25">
      <c r="B15138" s="27"/>
      <c r="D15138" s="27"/>
      <c r="E15138" s="27"/>
      <c r="I15138" s="27"/>
      <c r="J15138" s="27"/>
    </row>
    <row r="15139" spans="2:10" x14ac:dyDescent="0.25">
      <c r="B15139" s="27"/>
      <c r="D15139" s="27"/>
      <c r="E15139" s="27"/>
      <c r="I15139" s="27"/>
      <c r="J15139" s="27"/>
    </row>
    <row r="15140" spans="2:10" x14ac:dyDescent="0.25">
      <c r="B15140" s="27"/>
      <c r="D15140" s="27"/>
      <c r="E15140" s="27"/>
      <c r="I15140" s="27"/>
      <c r="J15140" s="27"/>
    </row>
    <row r="15141" spans="2:10" x14ac:dyDescent="0.25">
      <c r="B15141" s="27"/>
      <c r="D15141" s="27"/>
      <c r="E15141" s="27"/>
      <c r="I15141" s="27"/>
      <c r="J15141" s="27"/>
    </row>
    <row r="15142" spans="2:10" x14ac:dyDescent="0.25">
      <c r="B15142" s="27"/>
      <c r="D15142" s="27"/>
      <c r="E15142" s="27"/>
      <c r="I15142" s="27"/>
      <c r="J15142" s="27"/>
    </row>
    <row r="15143" spans="2:10" x14ac:dyDescent="0.25">
      <c r="B15143" s="27"/>
      <c r="D15143" s="27"/>
      <c r="E15143" s="27"/>
      <c r="I15143" s="27"/>
      <c r="J15143" s="27"/>
    </row>
    <row r="15144" spans="2:10" x14ac:dyDescent="0.25">
      <c r="B15144" s="27"/>
      <c r="D15144" s="27"/>
      <c r="E15144" s="27"/>
      <c r="I15144" s="27"/>
      <c r="J15144" s="27"/>
    </row>
    <row r="15145" spans="2:10" x14ac:dyDescent="0.25">
      <c r="B15145" s="27"/>
      <c r="D15145" s="27"/>
      <c r="E15145" s="27"/>
      <c r="I15145" s="27"/>
      <c r="J15145" s="27"/>
    </row>
    <row r="15146" spans="2:10" x14ac:dyDescent="0.25">
      <c r="B15146" s="27"/>
      <c r="D15146" s="27"/>
      <c r="E15146" s="27"/>
      <c r="I15146" s="27"/>
      <c r="J15146" s="27"/>
    </row>
    <row r="15147" spans="2:10" x14ac:dyDescent="0.25">
      <c r="B15147" s="27"/>
      <c r="D15147" s="27"/>
      <c r="E15147" s="27"/>
      <c r="I15147" s="27"/>
      <c r="J15147" s="27"/>
    </row>
    <row r="15148" spans="2:10" x14ac:dyDescent="0.25">
      <c r="B15148" s="27"/>
      <c r="D15148" s="27"/>
      <c r="E15148" s="27"/>
      <c r="I15148" s="27"/>
      <c r="J15148" s="27"/>
    </row>
    <row r="15149" spans="2:10" x14ac:dyDescent="0.25">
      <c r="B15149" s="27"/>
      <c r="D15149" s="27"/>
      <c r="E15149" s="27"/>
      <c r="I15149" s="27"/>
      <c r="J15149" s="27"/>
    </row>
    <row r="15150" spans="2:10" x14ac:dyDescent="0.25">
      <c r="B15150" s="27"/>
      <c r="D15150" s="27"/>
      <c r="E15150" s="27"/>
      <c r="I15150" s="27"/>
      <c r="J15150" s="27"/>
    </row>
    <row r="15151" spans="2:10" x14ac:dyDescent="0.25">
      <c r="B15151" s="27"/>
      <c r="D15151" s="27"/>
      <c r="E15151" s="27"/>
      <c r="I15151" s="27"/>
      <c r="J15151" s="27"/>
    </row>
    <row r="15152" spans="2:10" x14ac:dyDescent="0.25">
      <c r="B15152" s="27"/>
      <c r="D15152" s="27"/>
      <c r="E15152" s="27"/>
      <c r="I15152" s="27"/>
      <c r="J15152" s="27"/>
    </row>
    <row r="15153" spans="2:10" x14ac:dyDescent="0.25">
      <c r="B15153" s="27"/>
      <c r="D15153" s="27"/>
      <c r="E15153" s="27"/>
      <c r="I15153" s="27"/>
      <c r="J15153" s="27"/>
    </row>
    <row r="15154" spans="2:10" x14ac:dyDescent="0.25">
      <c r="B15154" s="27"/>
      <c r="D15154" s="27"/>
      <c r="E15154" s="27"/>
      <c r="I15154" s="27"/>
      <c r="J15154" s="27"/>
    </row>
    <row r="15155" spans="2:10" x14ac:dyDescent="0.25">
      <c r="B15155" s="27"/>
      <c r="D15155" s="27"/>
      <c r="E15155" s="27"/>
      <c r="I15155" s="27"/>
      <c r="J15155" s="27"/>
    </row>
    <row r="15156" spans="2:10" x14ac:dyDescent="0.25">
      <c r="B15156" s="27"/>
      <c r="D15156" s="27"/>
      <c r="E15156" s="27"/>
      <c r="I15156" s="27"/>
      <c r="J15156" s="27"/>
    </row>
    <row r="15157" spans="2:10" x14ac:dyDescent="0.25">
      <c r="B15157" s="27"/>
      <c r="D15157" s="27"/>
      <c r="E15157" s="27"/>
      <c r="I15157" s="27"/>
      <c r="J15157" s="27"/>
    </row>
    <row r="15158" spans="2:10" x14ac:dyDescent="0.25">
      <c r="B15158" s="27"/>
      <c r="D15158" s="27"/>
      <c r="E15158" s="27"/>
      <c r="I15158" s="27"/>
      <c r="J15158" s="27"/>
    </row>
    <row r="15159" spans="2:10" x14ac:dyDescent="0.25">
      <c r="B15159" s="27"/>
      <c r="D15159" s="27"/>
      <c r="E15159" s="27"/>
      <c r="I15159" s="27"/>
      <c r="J15159" s="27"/>
    </row>
    <row r="15160" spans="2:10" x14ac:dyDescent="0.25">
      <c r="B15160" s="27"/>
      <c r="D15160" s="27"/>
      <c r="E15160" s="27"/>
      <c r="I15160" s="27"/>
      <c r="J15160" s="27"/>
    </row>
    <row r="15161" spans="2:10" x14ac:dyDescent="0.25">
      <c r="B15161" s="27"/>
      <c r="D15161" s="27"/>
      <c r="E15161" s="27"/>
      <c r="I15161" s="27"/>
      <c r="J15161" s="27"/>
    </row>
    <row r="15162" spans="2:10" x14ac:dyDescent="0.25">
      <c r="B15162" s="27"/>
      <c r="D15162" s="27"/>
      <c r="E15162" s="27"/>
      <c r="I15162" s="27"/>
      <c r="J15162" s="27"/>
    </row>
    <row r="15163" spans="2:10" x14ac:dyDescent="0.25">
      <c r="B15163" s="27"/>
      <c r="D15163" s="27"/>
      <c r="E15163" s="27"/>
      <c r="I15163" s="27"/>
      <c r="J15163" s="27"/>
    </row>
    <row r="15164" spans="2:10" x14ac:dyDescent="0.25">
      <c r="B15164" s="27"/>
      <c r="D15164" s="27"/>
      <c r="E15164" s="27"/>
      <c r="I15164" s="27"/>
      <c r="J15164" s="27"/>
    </row>
    <row r="15165" spans="2:10" x14ac:dyDescent="0.25">
      <c r="B15165" s="27"/>
      <c r="D15165" s="27"/>
      <c r="E15165" s="27"/>
      <c r="I15165" s="27"/>
      <c r="J15165" s="27"/>
    </row>
    <row r="15166" spans="2:10" x14ac:dyDescent="0.25">
      <c r="B15166" s="27"/>
      <c r="D15166" s="27"/>
      <c r="E15166" s="27"/>
      <c r="I15166" s="27"/>
      <c r="J15166" s="27"/>
    </row>
    <row r="15167" spans="2:10" x14ac:dyDescent="0.25">
      <c r="B15167" s="27"/>
      <c r="D15167" s="27"/>
      <c r="E15167" s="27"/>
      <c r="I15167" s="27"/>
      <c r="J15167" s="27"/>
    </row>
    <row r="15168" spans="2:10" x14ac:dyDescent="0.25">
      <c r="B15168" s="27"/>
      <c r="D15168" s="27"/>
      <c r="E15168" s="27"/>
      <c r="I15168" s="27"/>
      <c r="J15168" s="27"/>
    </row>
    <row r="15169" spans="2:10" x14ac:dyDescent="0.25">
      <c r="B15169" s="27"/>
      <c r="D15169" s="27"/>
      <c r="E15169" s="27"/>
      <c r="I15169" s="27"/>
      <c r="J15169" s="27"/>
    </row>
    <row r="15170" spans="2:10" x14ac:dyDescent="0.25">
      <c r="B15170" s="27"/>
      <c r="D15170" s="27"/>
      <c r="E15170" s="27"/>
      <c r="I15170" s="27"/>
      <c r="J15170" s="27"/>
    </row>
    <row r="15171" spans="2:10" x14ac:dyDescent="0.25">
      <c r="B15171" s="27"/>
      <c r="D15171" s="27"/>
      <c r="E15171" s="27"/>
      <c r="I15171" s="27"/>
      <c r="J15171" s="27"/>
    </row>
    <row r="15172" spans="2:10" x14ac:dyDescent="0.25">
      <c r="B15172" s="27"/>
      <c r="D15172" s="27"/>
      <c r="E15172" s="27"/>
      <c r="I15172" s="27"/>
      <c r="J15172" s="27"/>
    </row>
    <row r="15173" spans="2:10" x14ac:dyDescent="0.25">
      <c r="B15173" s="27"/>
      <c r="D15173" s="27"/>
      <c r="E15173" s="27"/>
      <c r="I15173" s="27"/>
      <c r="J15173" s="27"/>
    </row>
    <row r="15174" spans="2:10" x14ac:dyDescent="0.25">
      <c r="B15174" s="27"/>
      <c r="D15174" s="27"/>
      <c r="E15174" s="27"/>
      <c r="I15174" s="27"/>
      <c r="J15174" s="27"/>
    </row>
    <row r="15175" spans="2:10" x14ac:dyDescent="0.25">
      <c r="B15175" s="27"/>
      <c r="D15175" s="27"/>
      <c r="E15175" s="27"/>
      <c r="I15175" s="27"/>
      <c r="J15175" s="27"/>
    </row>
    <row r="15176" spans="2:10" x14ac:dyDescent="0.25">
      <c r="B15176" s="27"/>
      <c r="D15176" s="27"/>
      <c r="E15176" s="27"/>
      <c r="I15176" s="27"/>
      <c r="J15176" s="27"/>
    </row>
    <row r="15177" spans="2:10" x14ac:dyDescent="0.25">
      <c r="B15177" s="27"/>
      <c r="D15177" s="27"/>
      <c r="E15177" s="27"/>
      <c r="I15177" s="27"/>
      <c r="J15177" s="27"/>
    </row>
    <row r="15178" spans="2:10" x14ac:dyDescent="0.25">
      <c r="B15178" s="27"/>
      <c r="D15178" s="27"/>
      <c r="E15178" s="27"/>
      <c r="I15178" s="27"/>
      <c r="J15178" s="27"/>
    </row>
    <row r="15179" spans="2:10" x14ac:dyDescent="0.25">
      <c r="B15179" s="27"/>
      <c r="D15179" s="27"/>
      <c r="E15179" s="27"/>
      <c r="I15179" s="27"/>
      <c r="J15179" s="27"/>
    </row>
    <row r="15180" spans="2:10" x14ac:dyDescent="0.25">
      <c r="B15180" s="27"/>
      <c r="D15180" s="27"/>
      <c r="E15180" s="27"/>
      <c r="I15180" s="27"/>
      <c r="J15180" s="27"/>
    </row>
    <row r="15181" spans="2:10" x14ac:dyDescent="0.25">
      <c r="B15181" s="27"/>
      <c r="D15181" s="27"/>
      <c r="E15181" s="27"/>
      <c r="I15181" s="27"/>
      <c r="J15181" s="27"/>
    </row>
    <row r="15182" spans="2:10" x14ac:dyDescent="0.25">
      <c r="B15182" s="27"/>
      <c r="D15182" s="27"/>
      <c r="E15182" s="27"/>
      <c r="I15182" s="27"/>
      <c r="J15182" s="27"/>
    </row>
    <row r="15183" spans="2:10" x14ac:dyDescent="0.25">
      <c r="B15183" s="27"/>
      <c r="D15183" s="27"/>
      <c r="E15183" s="27"/>
      <c r="I15183" s="27"/>
      <c r="J15183" s="27"/>
    </row>
    <row r="15184" spans="2:10" x14ac:dyDescent="0.25">
      <c r="B15184" s="27"/>
      <c r="D15184" s="27"/>
      <c r="E15184" s="27"/>
      <c r="I15184" s="27"/>
      <c r="J15184" s="27"/>
    </row>
    <row r="15185" spans="2:10" x14ac:dyDescent="0.25">
      <c r="B15185" s="27"/>
      <c r="D15185" s="27"/>
      <c r="E15185" s="27"/>
      <c r="I15185" s="27"/>
      <c r="J15185" s="27"/>
    </row>
    <row r="15186" spans="2:10" x14ac:dyDescent="0.25">
      <c r="B15186" s="27"/>
      <c r="D15186" s="27"/>
      <c r="E15186" s="27"/>
      <c r="I15186" s="27"/>
      <c r="J15186" s="27"/>
    </row>
    <row r="15187" spans="2:10" x14ac:dyDescent="0.25">
      <c r="B15187" s="27"/>
      <c r="D15187" s="27"/>
      <c r="E15187" s="27"/>
      <c r="I15187" s="27"/>
      <c r="J15187" s="27"/>
    </row>
    <row r="15188" spans="2:10" x14ac:dyDescent="0.25">
      <c r="B15188" s="27"/>
      <c r="D15188" s="27"/>
      <c r="E15188" s="27"/>
      <c r="I15188" s="27"/>
      <c r="J15188" s="27"/>
    </row>
    <row r="15189" spans="2:10" x14ac:dyDescent="0.25">
      <c r="B15189" s="27"/>
      <c r="D15189" s="27"/>
      <c r="E15189" s="27"/>
      <c r="I15189" s="27"/>
      <c r="J15189" s="27"/>
    </row>
    <row r="15190" spans="2:10" x14ac:dyDescent="0.25">
      <c r="B15190" s="27"/>
      <c r="D15190" s="27"/>
      <c r="E15190" s="27"/>
      <c r="I15190" s="27"/>
      <c r="J15190" s="27"/>
    </row>
    <row r="15191" spans="2:10" x14ac:dyDescent="0.25">
      <c r="B15191" s="27"/>
      <c r="D15191" s="27"/>
      <c r="E15191" s="27"/>
      <c r="I15191" s="27"/>
      <c r="J15191" s="27"/>
    </row>
    <row r="15192" spans="2:10" x14ac:dyDescent="0.25">
      <c r="B15192" s="27"/>
      <c r="D15192" s="27"/>
      <c r="E15192" s="27"/>
      <c r="I15192" s="27"/>
      <c r="J15192" s="27"/>
    </row>
    <row r="15193" spans="2:10" x14ac:dyDescent="0.25">
      <c r="B15193" s="27"/>
      <c r="D15193" s="27"/>
      <c r="E15193" s="27"/>
      <c r="I15193" s="27"/>
      <c r="J15193" s="27"/>
    </row>
    <row r="15194" spans="2:10" x14ac:dyDescent="0.25">
      <c r="B15194" s="27"/>
      <c r="D15194" s="27"/>
      <c r="E15194" s="27"/>
      <c r="I15194" s="27"/>
      <c r="J15194" s="27"/>
    </row>
    <row r="15195" spans="2:10" x14ac:dyDescent="0.25">
      <c r="B15195" s="27"/>
      <c r="D15195" s="27"/>
      <c r="E15195" s="27"/>
      <c r="I15195" s="27"/>
      <c r="J15195" s="27"/>
    </row>
    <row r="15196" spans="2:10" x14ac:dyDescent="0.25">
      <c r="B15196" s="27"/>
      <c r="D15196" s="27"/>
      <c r="E15196" s="27"/>
      <c r="I15196" s="27"/>
      <c r="J15196" s="27"/>
    </row>
    <row r="15197" spans="2:10" x14ac:dyDescent="0.25">
      <c r="B15197" s="27"/>
      <c r="D15197" s="27"/>
      <c r="E15197" s="27"/>
      <c r="I15197" s="27"/>
      <c r="J15197" s="27"/>
    </row>
    <row r="15198" spans="2:10" x14ac:dyDescent="0.25">
      <c r="B15198" s="27"/>
      <c r="D15198" s="27"/>
      <c r="E15198" s="27"/>
      <c r="I15198" s="27"/>
      <c r="J15198" s="27"/>
    </row>
    <row r="15199" spans="2:10" x14ac:dyDescent="0.25">
      <c r="B15199" s="27"/>
      <c r="D15199" s="27"/>
      <c r="E15199" s="27"/>
      <c r="I15199" s="27"/>
      <c r="J15199" s="27"/>
    </row>
    <row r="15200" spans="2:10" x14ac:dyDescent="0.25">
      <c r="B15200" s="27"/>
      <c r="D15200" s="27"/>
      <c r="E15200" s="27"/>
      <c r="I15200" s="27"/>
      <c r="J15200" s="27"/>
    </row>
    <row r="15201" spans="2:10" x14ac:dyDescent="0.25">
      <c r="B15201" s="27"/>
      <c r="D15201" s="27"/>
      <c r="E15201" s="27"/>
      <c r="I15201" s="27"/>
      <c r="J15201" s="27"/>
    </row>
    <row r="15202" spans="2:10" x14ac:dyDescent="0.25">
      <c r="B15202" s="27"/>
      <c r="D15202" s="27"/>
      <c r="E15202" s="27"/>
      <c r="I15202" s="27"/>
      <c r="J15202" s="27"/>
    </row>
    <row r="15203" spans="2:10" x14ac:dyDescent="0.25">
      <c r="B15203" s="27"/>
      <c r="D15203" s="27"/>
      <c r="E15203" s="27"/>
      <c r="I15203" s="27"/>
      <c r="J15203" s="27"/>
    </row>
    <row r="15204" spans="2:10" x14ac:dyDescent="0.25">
      <c r="B15204" s="27"/>
      <c r="D15204" s="27"/>
      <c r="E15204" s="27"/>
      <c r="I15204" s="27"/>
      <c r="J15204" s="27"/>
    </row>
    <row r="15205" spans="2:10" x14ac:dyDescent="0.25">
      <c r="B15205" s="27"/>
      <c r="D15205" s="27"/>
      <c r="E15205" s="27"/>
      <c r="I15205" s="27"/>
      <c r="J15205" s="27"/>
    </row>
    <row r="15206" spans="2:10" x14ac:dyDescent="0.25">
      <c r="B15206" s="27"/>
      <c r="D15206" s="27"/>
      <c r="E15206" s="27"/>
      <c r="I15206" s="27"/>
      <c r="J15206" s="27"/>
    </row>
    <row r="15207" spans="2:10" x14ac:dyDescent="0.25">
      <c r="B15207" s="27"/>
      <c r="D15207" s="27"/>
      <c r="E15207" s="27"/>
      <c r="I15207" s="27"/>
      <c r="J15207" s="27"/>
    </row>
    <row r="15208" spans="2:10" x14ac:dyDescent="0.25">
      <c r="B15208" s="27"/>
      <c r="D15208" s="27"/>
      <c r="E15208" s="27"/>
      <c r="I15208" s="27"/>
      <c r="J15208" s="27"/>
    </row>
    <row r="15209" spans="2:10" x14ac:dyDescent="0.25">
      <c r="B15209" s="27"/>
      <c r="D15209" s="27"/>
      <c r="E15209" s="27"/>
      <c r="I15209" s="27"/>
      <c r="J15209" s="27"/>
    </row>
    <row r="15210" spans="2:10" x14ac:dyDescent="0.25">
      <c r="B15210" s="27"/>
      <c r="D15210" s="27"/>
      <c r="E15210" s="27"/>
      <c r="I15210" s="27"/>
      <c r="J15210" s="27"/>
    </row>
    <row r="15211" spans="2:10" x14ac:dyDescent="0.25">
      <c r="B15211" s="27"/>
      <c r="D15211" s="27"/>
      <c r="E15211" s="27"/>
      <c r="I15211" s="27"/>
      <c r="J15211" s="27"/>
    </row>
    <row r="15212" spans="2:10" x14ac:dyDescent="0.25">
      <c r="B15212" s="27"/>
      <c r="D15212" s="27"/>
      <c r="E15212" s="27"/>
      <c r="I15212" s="27"/>
      <c r="J15212" s="27"/>
    </row>
    <row r="15213" spans="2:10" x14ac:dyDescent="0.25">
      <c r="B15213" s="27"/>
      <c r="D15213" s="27"/>
      <c r="E15213" s="27"/>
      <c r="I15213" s="27"/>
      <c r="J15213" s="27"/>
    </row>
    <row r="15214" spans="2:10" x14ac:dyDescent="0.25">
      <c r="B15214" s="27"/>
      <c r="D15214" s="27"/>
      <c r="E15214" s="27"/>
      <c r="I15214" s="27"/>
      <c r="J15214" s="27"/>
    </row>
    <row r="15215" spans="2:10" x14ac:dyDescent="0.25">
      <c r="B15215" s="27"/>
      <c r="D15215" s="27"/>
      <c r="E15215" s="27"/>
      <c r="I15215" s="27"/>
      <c r="J15215" s="27"/>
    </row>
    <row r="15216" spans="2:10" x14ac:dyDescent="0.25">
      <c r="B15216" s="27"/>
      <c r="D15216" s="27"/>
      <c r="E15216" s="27"/>
      <c r="I15216" s="27"/>
      <c r="J15216" s="27"/>
    </row>
    <row r="15217" spans="2:10" x14ac:dyDescent="0.25">
      <c r="B15217" s="27"/>
      <c r="D15217" s="27"/>
      <c r="E15217" s="27"/>
      <c r="I15217" s="27"/>
      <c r="J15217" s="27"/>
    </row>
    <row r="15218" spans="2:10" x14ac:dyDescent="0.25">
      <c r="B15218" s="27"/>
      <c r="D15218" s="27"/>
      <c r="E15218" s="27"/>
      <c r="I15218" s="27"/>
      <c r="J15218" s="27"/>
    </row>
    <row r="15219" spans="2:10" x14ac:dyDescent="0.25">
      <c r="B15219" s="27"/>
      <c r="D15219" s="27"/>
      <c r="E15219" s="27"/>
      <c r="I15219" s="27"/>
      <c r="J15219" s="27"/>
    </row>
    <row r="15220" spans="2:10" x14ac:dyDescent="0.25">
      <c r="B15220" s="27"/>
      <c r="D15220" s="27"/>
      <c r="E15220" s="27"/>
      <c r="I15220" s="27"/>
      <c r="J15220" s="27"/>
    </row>
    <row r="15221" spans="2:10" x14ac:dyDescent="0.25">
      <c r="B15221" s="27"/>
      <c r="D15221" s="27"/>
      <c r="E15221" s="27"/>
      <c r="I15221" s="27"/>
      <c r="J15221" s="27"/>
    </row>
    <row r="15222" spans="2:10" x14ac:dyDescent="0.25">
      <c r="B15222" s="27"/>
      <c r="D15222" s="27"/>
      <c r="E15222" s="27"/>
      <c r="I15222" s="27"/>
      <c r="J15222" s="27"/>
    </row>
    <row r="15223" spans="2:10" x14ac:dyDescent="0.25">
      <c r="B15223" s="27"/>
      <c r="D15223" s="27"/>
      <c r="E15223" s="27"/>
      <c r="I15223" s="27"/>
      <c r="J15223" s="27"/>
    </row>
    <row r="15224" spans="2:10" x14ac:dyDescent="0.25">
      <c r="B15224" s="27"/>
      <c r="D15224" s="27"/>
      <c r="E15224" s="27"/>
      <c r="I15224" s="27"/>
      <c r="J15224" s="27"/>
    </row>
    <row r="15225" spans="2:10" x14ac:dyDescent="0.25">
      <c r="B15225" s="27"/>
      <c r="D15225" s="27"/>
      <c r="E15225" s="27"/>
      <c r="I15225" s="27"/>
      <c r="J15225" s="27"/>
    </row>
    <row r="15226" spans="2:10" x14ac:dyDescent="0.25">
      <c r="B15226" s="27"/>
      <c r="D15226" s="27"/>
      <c r="E15226" s="27"/>
      <c r="I15226" s="27"/>
      <c r="J15226" s="27"/>
    </row>
    <row r="15227" spans="2:10" x14ac:dyDescent="0.25">
      <c r="B15227" s="27"/>
      <c r="D15227" s="27"/>
      <c r="E15227" s="27"/>
      <c r="I15227" s="27"/>
      <c r="J15227" s="27"/>
    </row>
    <row r="15228" spans="2:10" x14ac:dyDescent="0.25">
      <c r="B15228" s="27"/>
      <c r="D15228" s="27"/>
      <c r="E15228" s="27"/>
      <c r="I15228" s="27"/>
      <c r="J15228" s="27"/>
    </row>
    <row r="15229" spans="2:10" x14ac:dyDescent="0.25">
      <c r="B15229" s="27"/>
      <c r="D15229" s="27"/>
      <c r="E15229" s="27"/>
      <c r="I15229" s="27"/>
      <c r="J15229" s="27"/>
    </row>
    <row r="15230" spans="2:10" x14ac:dyDescent="0.25">
      <c r="B15230" s="27"/>
      <c r="D15230" s="27"/>
      <c r="E15230" s="27"/>
      <c r="I15230" s="27"/>
      <c r="J15230" s="27"/>
    </row>
    <row r="15231" spans="2:10" x14ac:dyDescent="0.25">
      <c r="B15231" s="27"/>
      <c r="D15231" s="27"/>
      <c r="E15231" s="27"/>
      <c r="I15231" s="27"/>
      <c r="J15231" s="27"/>
    </row>
    <row r="15232" spans="2:10" x14ac:dyDescent="0.25">
      <c r="B15232" s="27"/>
      <c r="D15232" s="27"/>
      <c r="E15232" s="27"/>
      <c r="I15232" s="27"/>
      <c r="J15232" s="27"/>
    </row>
    <row r="15233" spans="2:10" x14ac:dyDescent="0.25">
      <c r="B15233" s="27"/>
      <c r="D15233" s="27"/>
      <c r="E15233" s="27"/>
      <c r="I15233" s="27"/>
      <c r="J15233" s="27"/>
    </row>
    <row r="15234" spans="2:10" x14ac:dyDescent="0.25">
      <c r="B15234" s="27"/>
      <c r="D15234" s="27"/>
      <c r="E15234" s="27"/>
      <c r="I15234" s="27"/>
      <c r="J15234" s="27"/>
    </row>
    <row r="15235" spans="2:10" x14ac:dyDescent="0.25">
      <c r="B15235" s="27"/>
      <c r="D15235" s="27"/>
      <c r="E15235" s="27"/>
      <c r="I15235" s="27"/>
      <c r="J15235" s="27"/>
    </row>
    <row r="15236" spans="2:10" x14ac:dyDescent="0.25">
      <c r="B15236" s="27"/>
      <c r="D15236" s="27"/>
      <c r="E15236" s="27"/>
      <c r="I15236" s="27"/>
      <c r="J15236" s="27"/>
    </row>
    <row r="15237" spans="2:10" x14ac:dyDescent="0.25">
      <c r="B15237" s="27"/>
      <c r="D15237" s="27"/>
      <c r="E15237" s="27"/>
      <c r="I15237" s="27"/>
      <c r="J15237" s="27"/>
    </row>
    <row r="15238" spans="2:10" x14ac:dyDescent="0.25">
      <c r="B15238" s="27"/>
      <c r="D15238" s="27"/>
      <c r="E15238" s="27"/>
      <c r="I15238" s="27"/>
      <c r="J15238" s="27"/>
    </row>
    <row r="15239" spans="2:10" x14ac:dyDescent="0.25">
      <c r="B15239" s="27"/>
      <c r="D15239" s="27"/>
      <c r="E15239" s="27"/>
      <c r="I15239" s="27"/>
      <c r="J15239" s="27"/>
    </row>
    <row r="15240" spans="2:10" x14ac:dyDescent="0.25">
      <c r="B15240" s="27"/>
      <c r="D15240" s="27"/>
      <c r="E15240" s="27"/>
      <c r="I15240" s="27"/>
      <c r="J15240" s="27"/>
    </row>
    <row r="15241" spans="2:10" x14ac:dyDescent="0.25">
      <c r="B15241" s="27"/>
      <c r="D15241" s="27"/>
      <c r="E15241" s="27"/>
      <c r="I15241" s="27"/>
      <c r="J15241" s="27"/>
    </row>
    <row r="15242" spans="2:10" x14ac:dyDescent="0.25">
      <c r="B15242" s="27"/>
      <c r="D15242" s="27"/>
      <c r="E15242" s="27"/>
      <c r="I15242" s="27"/>
      <c r="J15242" s="27"/>
    </row>
    <row r="15243" spans="2:10" x14ac:dyDescent="0.25">
      <c r="B15243" s="27"/>
      <c r="D15243" s="27"/>
      <c r="E15243" s="27"/>
      <c r="I15243" s="27"/>
      <c r="J15243" s="27"/>
    </row>
    <row r="15244" spans="2:10" x14ac:dyDescent="0.25">
      <c r="B15244" s="27"/>
      <c r="D15244" s="27"/>
      <c r="E15244" s="27"/>
      <c r="I15244" s="27"/>
      <c r="J15244" s="27"/>
    </row>
    <row r="15245" spans="2:10" x14ac:dyDescent="0.25">
      <c r="B15245" s="27"/>
      <c r="D15245" s="27"/>
      <c r="E15245" s="27"/>
      <c r="I15245" s="27"/>
      <c r="J15245" s="27"/>
    </row>
    <row r="15246" spans="2:10" x14ac:dyDescent="0.25">
      <c r="B15246" s="27"/>
      <c r="D15246" s="27"/>
      <c r="E15246" s="27"/>
      <c r="I15246" s="27"/>
      <c r="J15246" s="27"/>
    </row>
    <row r="15247" spans="2:10" x14ac:dyDescent="0.25">
      <c r="B15247" s="27"/>
      <c r="D15247" s="27"/>
      <c r="E15247" s="27"/>
      <c r="I15247" s="27"/>
      <c r="J15247" s="27"/>
    </row>
    <row r="15248" spans="2:10" x14ac:dyDescent="0.25">
      <c r="B15248" s="27"/>
      <c r="D15248" s="27"/>
      <c r="E15248" s="27"/>
      <c r="I15248" s="27"/>
      <c r="J15248" s="27"/>
    </row>
    <row r="15249" spans="2:10" x14ac:dyDescent="0.25">
      <c r="B15249" s="27"/>
      <c r="D15249" s="27"/>
      <c r="E15249" s="27"/>
      <c r="I15249" s="27"/>
      <c r="J15249" s="27"/>
    </row>
    <row r="15250" spans="2:10" x14ac:dyDescent="0.25">
      <c r="B15250" s="27"/>
      <c r="D15250" s="27"/>
      <c r="E15250" s="27"/>
      <c r="I15250" s="27"/>
      <c r="J15250" s="27"/>
    </row>
    <row r="15251" spans="2:10" x14ac:dyDescent="0.25">
      <c r="B15251" s="27"/>
      <c r="D15251" s="27"/>
      <c r="E15251" s="27"/>
      <c r="I15251" s="27"/>
      <c r="J15251" s="27"/>
    </row>
    <row r="15252" spans="2:10" x14ac:dyDescent="0.25">
      <c r="B15252" s="27"/>
      <c r="D15252" s="27"/>
      <c r="E15252" s="27"/>
      <c r="I15252" s="27"/>
      <c r="J15252" s="27"/>
    </row>
    <row r="15253" spans="2:10" x14ac:dyDescent="0.25">
      <c r="B15253" s="27"/>
      <c r="D15253" s="27"/>
      <c r="E15253" s="27"/>
      <c r="I15253" s="27"/>
      <c r="J15253" s="27"/>
    </row>
    <row r="15254" spans="2:10" x14ac:dyDescent="0.25">
      <c r="B15254" s="27"/>
      <c r="D15254" s="27"/>
      <c r="E15254" s="27"/>
      <c r="I15254" s="27"/>
      <c r="J15254" s="27"/>
    </row>
    <row r="15255" spans="2:10" x14ac:dyDescent="0.25">
      <c r="B15255" s="27"/>
      <c r="D15255" s="27"/>
      <c r="E15255" s="27"/>
      <c r="I15255" s="27"/>
      <c r="J15255" s="27"/>
    </row>
    <row r="15256" spans="2:10" x14ac:dyDescent="0.25">
      <c r="B15256" s="27"/>
      <c r="D15256" s="27"/>
      <c r="E15256" s="27"/>
      <c r="I15256" s="27"/>
      <c r="J15256" s="27"/>
    </row>
    <row r="15257" spans="2:10" x14ac:dyDescent="0.25">
      <c r="B15257" s="27"/>
      <c r="D15257" s="27"/>
      <c r="E15257" s="27"/>
      <c r="I15257" s="27"/>
      <c r="J15257" s="27"/>
    </row>
    <row r="15258" spans="2:10" x14ac:dyDescent="0.25">
      <c r="B15258" s="27"/>
      <c r="D15258" s="27"/>
      <c r="E15258" s="27"/>
      <c r="I15258" s="27"/>
      <c r="J15258" s="27"/>
    </row>
    <row r="15259" spans="2:10" x14ac:dyDescent="0.25">
      <c r="B15259" s="27"/>
      <c r="D15259" s="27"/>
      <c r="E15259" s="27"/>
      <c r="I15259" s="27"/>
      <c r="J15259" s="27"/>
    </row>
    <row r="15260" spans="2:10" x14ac:dyDescent="0.25">
      <c r="B15260" s="27"/>
      <c r="D15260" s="27"/>
      <c r="E15260" s="27"/>
      <c r="I15260" s="27"/>
      <c r="J15260" s="27"/>
    </row>
    <row r="15261" spans="2:10" x14ac:dyDescent="0.25">
      <c r="B15261" s="27"/>
      <c r="D15261" s="27"/>
      <c r="E15261" s="27"/>
      <c r="I15261" s="27"/>
      <c r="J15261" s="27"/>
    </row>
    <row r="15262" spans="2:10" x14ac:dyDescent="0.25">
      <c r="B15262" s="27"/>
      <c r="D15262" s="27"/>
      <c r="E15262" s="27"/>
      <c r="I15262" s="27"/>
      <c r="J15262" s="27"/>
    </row>
    <row r="15263" spans="2:10" x14ac:dyDescent="0.25">
      <c r="B15263" s="27"/>
      <c r="D15263" s="27"/>
      <c r="E15263" s="27"/>
      <c r="I15263" s="27"/>
      <c r="J15263" s="27"/>
    </row>
    <row r="15264" spans="2:10" x14ac:dyDescent="0.25">
      <c r="B15264" s="27"/>
      <c r="D15264" s="27"/>
      <c r="E15264" s="27"/>
      <c r="I15264" s="27"/>
      <c r="J15264" s="27"/>
    </row>
    <row r="15265" spans="2:10" x14ac:dyDescent="0.25">
      <c r="B15265" s="27"/>
      <c r="D15265" s="27"/>
      <c r="E15265" s="27"/>
      <c r="I15265" s="27"/>
      <c r="J15265" s="27"/>
    </row>
    <row r="15266" spans="2:10" x14ac:dyDescent="0.25">
      <c r="B15266" s="27"/>
      <c r="D15266" s="27"/>
      <c r="E15266" s="27"/>
      <c r="I15266" s="27"/>
      <c r="J15266" s="27"/>
    </row>
    <row r="15267" spans="2:10" x14ac:dyDescent="0.25">
      <c r="B15267" s="27"/>
      <c r="D15267" s="27"/>
      <c r="E15267" s="27"/>
      <c r="I15267" s="27"/>
      <c r="J15267" s="27"/>
    </row>
    <row r="15268" spans="2:10" x14ac:dyDescent="0.25">
      <c r="B15268" s="27"/>
      <c r="D15268" s="27"/>
      <c r="E15268" s="27"/>
      <c r="I15268" s="27"/>
      <c r="J15268" s="27"/>
    </row>
    <row r="15269" spans="2:10" x14ac:dyDescent="0.25">
      <c r="B15269" s="27"/>
      <c r="D15269" s="27"/>
      <c r="E15269" s="27"/>
      <c r="I15269" s="27"/>
      <c r="J15269" s="27"/>
    </row>
    <row r="15270" spans="2:10" x14ac:dyDescent="0.25">
      <c r="B15270" s="27"/>
      <c r="D15270" s="27"/>
      <c r="E15270" s="27"/>
      <c r="I15270" s="27"/>
      <c r="J15270" s="27"/>
    </row>
    <row r="15271" spans="2:10" x14ac:dyDescent="0.25">
      <c r="B15271" s="27"/>
      <c r="D15271" s="27"/>
      <c r="E15271" s="27"/>
      <c r="I15271" s="27"/>
      <c r="J15271" s="27"/>
    </row>
    <row r="15272" spans="2:10" x14ac:dyDescent="0.25">
      <c r="B15272" s="27"/>
      <c r="D15272" s="27"/>
      <c r="E15272" s="27"/>
      <c r="I15272" s="27"/>
      <c r="J15272" s="27"/>
    </row>
    <row r="15273" spans="2:10" x14ac:dyDescent="0.25">
      <c r="B15273" s="27"/>
      <c r="D15273" s="27"/>
      <c r="E15273" s="27"/>
      <c r="I15273" s="27"/>
      <c r="J15273" s="27"/>
    </row>
    <row r="15274" spans="2:10" x14ac:dyDescent="0.25">
      <c r="B15274" s="27"/>
      <c r="D15274" s="27"/>
      <c r="E15274" s="27"/>
      <c r="I15274" s="27"/>
      <c r="J15274" s="27"/>
    </row>
    <row r="15275" spans="2:10" x14ac:dyDescent="0.25">
      <c r="B15275" s="27"/>
      <c r="D15275" s="27"/>
      <c r="E15275" s="27"/>
      <c r="I15275" s="27"/>
      <c r="J15275" s="27"/>
    </row>
    <row r="15276" spans="2:10" x14ac:dyDescent="0.25">
      <c r="B15276" s="27"/>
      <c r="D15276" s="27"/>
      <c r="E15276" s="27"/>
      <c r="I15276" s="27"/>
      <c r="J15276" s="27"/>
    </row>
    <row r="15277" spans="2:10" x14ac:dyDescent="0.25">
      <c r="B15277" s="27"/>
      <c r="D15277" s="27"/>
      <c r="E15277" s="27"/>
      <c r="I15277" s="27"/>
      <c r="J15277" s="27"/>
    </row>
    <row r="15278" spans="2:10" x14ac:dyDescent="0.25">
      <c r="B15278" s="27"/>
      <c r="D15278" s="27"/>
      <c r="E15278" s="27"/>
      <c r="I15278" s="27"/>
      <c r="J15278" s="27"/>
    </row>
    <row r="15279" spans="2:10" x14ac:dyDescent="0.25">
      <c r="B15279" s="27"/>
      <c r="D15279" s="27"/>
      <c r="E15279" s="27"/>
      <c r="I15279" s="27"/>
      <c r="J15279" s="27"/>
    </row>
    <row r="15280" spans="2:10" x14ac:dyDescent="0.25">
      <c r="B15280" s="27"/>
      <c r="D15280" s="27"/>
      <c r="E15280" s="27"/>
      <c r="I15280" s="27"/>
      <c r="J15280" s="27"/>
    </row>
    <row r="15281" spans="2:10" x14ac:dyDescent="0.25">
      <c r="B15281" s="27"/>
      <c r="D15281" s="27"/>
      <c r="E15281" s="27"/>
      <c r="I15281" s="27"/>
      <c r="J15281" s="27"/>
    </row>
    <row r="15282" spans="2:10" x14ac:dyDescent="0.25">
      <c r="B15282" s="27"/>
      <c r="D15282" s="27"/>
      <c r="E15282" s="27"/>
      <c r="I15282" s="27"/>
      <c r="J15282" s="27"/>
    </row>
    <row r="15283" spans="2:10" x14ac:dyDescent="0.25">
      <c r="B15283" s="27"/>
      <c r="D15283" s="27"/>
      <c r="E15283" s="27"/>
      <c r="I15283" s="27"/>
      <c r="J15283" s="27"/>
    </row>
    <row r="15284" spans="2:10" x14ac:dyDescent="0.25">
      <c r="B15284" s="27"/>
      <c r="D15284" s="27"/>
      <c r="E15284" s="27"/>
      <c r="I15284" s="27"/>
      <c r="J15284" s="27"/>
    </row>
    <row r="15285" spans="2:10" x14ac:dyDescent="0.25">
      <c r="B15285" s="27"/>
      <c r="D15285" s="27"/>
      <c r="E15285" s="27"/>
      <c r="I15285" s="27"/>
      <c r="J15285" s="27"/>
    </row>
    <row r="15286" spans="2:10" x14ac:dyDescent="0.25">
      <c r="B15286" s="27"/>
      <c r="D15286" s="27"/>
      <c r="E15286" s="27"/>
      <c r="I15286" s="27"/>
      <c r="J15286" s="27"/>
    </row>
    <row r="15287" spans="2:10" x14ac:dyDescent="0.25">
      <c r="B15287" s="27"/>
      <c r="D15287" s="27"/>
      <c r="E15287" s="27"/>
      <c r="I15287" s="27"/>
      <c r="J15287" s="27"/>
    </row>
    <row r="15288" spans="2:10" x14ac:dyDescent="0.25">
      <c r="B15288" s="27"/>
      <c r="D15288" s="27"/>
      <c r="E15288" s="27"/>
      <c r="I15288" s="27"/>
      <c r="J15288" s="27"/>
    </row>
    <row r="15289" spans="2:10" x14ac:dyDescent="0.25">
      <c r="B15289" s="27"/>
      <c r="D15289" s="27"/>
      <c r="E15289" s="27"/>
      <c r="I15289" s="27"/>
      <c r="J15289" s="27"/>
    </row>
    <row r="15290" spans="2:10" x14ac:dyDescent="0.25">
      <c r="B15290" s="27"/>
      <c r="D15290" s="27"/>
      <c r="E15290" s="27"/>
      <c r="I15290" s="27"/>
      <c r="J15290" s="27"/>
    </row>
    <row r="15291" spans="2:10" x14ac:dyDescent="0.25">
      <c r="B15291" s="27"/>
      <c r="D15291" s="27"/>
      <c r="E15291" s="27"/>
      <c r="I15291" s="27"/>
      <c r="J15291" s="27"/>
    </row>
    <row r="15292" spans="2:10" x14ac:dyDescent="0.25">
      <c r="B15292" s="27"/>
      <c r="D15292" s="27"/>
      <c r="E15292" s="27"/>
      <c r="I15292" s="27"/>
      <c r="J15292" s="27"/>
    </row>
    <row r="15293" spans="2:10" x14ac:dyDescent="0.25">
      <c r="B15293" s="27"/>
      <c r="D15293" s="27"/>
      <c r="E15293" s="27"/>
      <c r="I15293" s="27"/>
      <c r="J15293" s="27"/>
    </row>
    <row r="15294" spans="2:10" x14ac:dyDescent="0.25">
      <c r="B15294" s="27"/>
      <c r="D15294" s="27"/>
      <c r="E15294" s="27"/>
      <c r="I15294" s="27"/>
      <c r="J15294" s="27"/>
    </row>
    <row r="15295" spans="2:10" x14ac:dyDescent="0.25">
      <c r="B15295" s="27"/>
      <c r="D15295" s="27"/>
      <c r="E15295" s="27"/>
      <c r="I15295" s="27"/>
      <c r="J15295" s="27"/>
    </row>
    <row r="15296" spans="2:10" x14ac:dyDescent="0.25">
      <c r="B15296" s="27"/>
      <c r="D15296" s="27"/>
      <c r="E15296" s="27"/>
      <c r="I15296" s="27"/>
      <c r="J15296" s="27"/>
    </row>
    <row r="15297" spans="2:10" x14ac:dyDescent="0.25">
      <c r="B15297" s="27"/>
      <c r="D15297" s="27"/>
      <c r="E15297" s="27"/>
      <c r="I15297" s="27"/>
      <c r="J15297" s="27"/>
    </row>
    <row r="15298" spans="2:10" x14ac:dyDescent="0.25">
      <c r="B15298" s="27"/>
      <c r="D15298" s="27"/>
      <c r="E15298" s="27"/>
      <c r="I15298" s="27"/>
      <c r="J15298" s="27"/>
    </row>
    <row r="15299" spans="2:10" x14ac:dyDescent="0.25">
      <c r="B15299" s="27"/>
      <c r="D15299" s="27"/>
      <c r="E15299" s="27"/>
      <c r="I15299" s="27"/>
      <c r="J15299" s="27"/>
    </row>
    <row r="15300" spans="2:10" x14ac:dyDescent="0.25">
      <c r="B15300" s="27"/>
      <c r="D15300" s="27"/>
      <c r="E15300" s="27"/>
      <c r="I15300" s="27"/>
      <c r="J15300" s="27"/>
    </row>
    <row r="15301" spans="2:10" x14ac:dyDescent="0.25">
      <c r="B15301" s="27"/>
      <c r="D15301" s="27"/>
      <c r="E15301" s="27"/>
      <c r="I15301" s="27"/>
      <c r="J15301" s="27"/>
    </row>
    <row r="15302" spans="2:10" x14ac:dyDescent="0.25">
      <c r="B15302" s="27"/>
      <c r="D15302" s="27"/>
      <c r="E15302" s="27"/>
      <c r="I15302" s="27"/>
      <c r="J15302" s="27"/>
    </row>
    <row r="15303" spans="2:10" x14ac:dyDescent="0.25">
      <c r="B15303" s="27"/>
      <c r="D15303" s="27"/>
      <c r="E15303" s="27"/>
      <c r="I15303" s="27"/>
      <c r="J15303" s="27"/>
    </row>
    <row r="15304" spans="2:10" x14ac:dyDescent="0.25">
      <c r="B15304" s="27"/>
      <c r="D15304" s="27"/>
      <c r="E15304" s="27"/>
      <c r="I15304" s="27"/>
      <c r="J15304" s="27"/>
    </row>
    <row r="15305" spans="2:10" x14ac:dyDescent="0.25">
      <c r="B15305" s="27"/>
      <c r="D15305" s="27"/>
      <c r="E15305" s="27"/>
      <c r="I15305" s="27"/>
      <c r="J15305" s="27"/>
    </row>
    <row r="15306" spans="2:10" x14ac:dyDescent="0.25">
      <c r="B15306" s="27"/>
      <c r="D15306" s="27"/>
      <c r="E15306" s="27"/>
      <c r="I15306" s="27"/>
      <c r="J15306" s="27"/>
    </row>
    <row r="15307" spans="2:10" x14ac:dyDescent="0.25">
      <c r="B15307" s="27"/>
      <c r="D15307" s="27"/>
      <c r="E15307" s="27"/>
      <c r="I15307" s="27"/>
      <c r="J15307" s="27"/>
    </row>
    <row r="15308" spans="2:10" x14ac:dyDescent="0.25">
      <c r="B15308" s="27"/>
      <c r="D15308" s="27"/>
      <c r="E15308" s="27"/>
      <c r="I15308" s="27"/>
      <c r="J15308" s="27"/>
    </row>
    <row r="15309" spans="2:10" x14ac:dyDescent="0.25">
      <c r="B15309" s="27"/>
      <c r="D15309" s="27"/>
      <c r="E15309" s="27"/>
      <c r="I15309" s="27"/>
      <c r="J15309" s="27"/>
    </row>
    <row r="15310" spans="2:10" x14ac:dyDescent="0.25">
      <c r="B15310" s="27"/>
      <c r="D15310" s="27"/>
      <c r="E15310" s="27"/>
      <c r="I15310" s="27"/>
      <c r="J15310" s="27"/>
    </row>
    <row r="15311" spans="2:10" x14ac:dyDescent="0.25">
      <c r="B15311" s="27"/>
      <c r="D15311" s="27"/>
      <c r="E15311" s="27"/>
      <c r="I15311" s="27"/>
      <c r="J15311" s="27"/>
    </row>
    <row r="15312" spans="2:10" x14ac:dyDescent="0.25">
      <c r="B15312" s="27"/>
      <c r="D15312" s="27"/>
      <c r="E15312" s="27"/>
      <c r="I15312" s="27"/>
      <c r="J15312" s="27"/>
    </row>
    <row r="15313" spans="2:10" x14ac:dyDescent="0.25">
      <c r="B15313" s="27"/>
      <c r="D15313" s="27"/>
      <c r="E15313" s="27"/>
      <c r="I15313" s="27"/>
      <c r="J15313" s="27"/>
    </row>
    <row r="15314" spans="2:10" x14ac:dyDescent="0.25">
      <c r="B15314" s="27"/>
      <c r="D15314" s="27"/>
      <c r="E15314" s="27"/>
      <c r="I15314" s="27"/>
      <c r="J15314" s="27"/>
    </row>
    <row r="15315" spans="2:10" x14ac:dyDescent="0.25">
      <c r="B15315" s="27"/>
      <c r="D15315" s="27"/>
      <c r="E15315" s="27"/>
      <c r="I15315" s="27"/>
      <c r="J15315" s="27"/>
    </row>
    <row r="15316" spans="2:10" x14ac:dyDescent="0.25">
      <c r="B15316" s="27"/>
      <c r="D15316" s="27"/>
      <c r="E15316" s="27"/>
      <c r="I15316" s="27"/>
      <c r="J15316" s="27"/>
    </row>
    <row r="15317" spans="2:10" x14ac:dyDescent="0.25">
      <c r="B15317" s="27"/>
      <c r="D15317" s="27"/>
      <c r="E15317" s="27"/>
      <c r="I15317" s="27"/>
      <c r="J15317" s="27"/>
    </row>
    <row r="15318" spans="2:10" x14ac:dyDescent="0.25">
      <c r="B15318" s="27"/>
      <c r="D15318" s="27"/>
      <c r="E15318" s="27"/>
      <c r="I15318" s="27"/>
      <c r="J15318" s="27"/>
    </row>
    <row r="15319" spans="2:10" x14ac:dyDescent="0.25">
      <c r="B15319" s="27"/>
      <c r="D15319" s="27"/>
      <c r="E15319" s="27"/>
      <c r="I15319" s="27"/>
      <c r="J15319" s="27"/>
    </row>
    <row r="15320" spans="2:10" x14ac:dyDescent="0.25">
      <c r="B15320" s="27"/>
      <c r="D15320" s="27"/>
      <c r="E15320" s="27"/>
      <c r="I15320" s="27"/>
      <c r="J15320" s="27"/>
    </row>
    <row r="15321" spans="2:10" x14ac:dyDescent="0.25">
      <c r="B15321" s="27"/>
      <c r="D15321" s="27"/>
      <c r="E15321" s="27"/>
      <c r="I15321" s="27"/>
      <c r="J15321" s="27"/>
    </row>
    <row r="15322" spans="2:10" x14ac:dyDescent="0.25">
      <c r="B15322" s="27"/>
      <c r="D15322" s="27"/>
      <c r="E15322" s="27"/>
      <c r="I15322" s="27"/>
      <c r="J15322" s="27"/>
    </row>
    <row r="15323" spans="2:10" x14ac:dyDescent="0.25">
      <c r="B15323" s="27"/>
      <c r="D15323" s="27"/>
      <c r="E15323" s="27"/>
      <c r="I15323" s="27"/>
      <c r="J15323" s="27"/>
    </row>
    <row r="15324" spans="2:10" x14ac:dyDescent="0.25">
      <c r="B15324" s="27"/>
      <c r="D15324" s="27"/>
      <c r="E15324" s="27"/>
      <c r="I15324" s="27"/>
      <c r="J15324" s="27"/>
    </row>
    <row r="15325" spans="2:10" x14ac:dyDescent="0.25">
      <c r="B15325" s="27"/>
      <c r="D15325" s="27"/>
      <c r="E15325" s="27"/>
      <c r="I15325" s="27"/>
      <c r="J15325" s="27"/>
    </row>
    <row r="15326" spans="2:10" x14ac:dyDescent="0.25">
      <c r="B15326" s="27"/>
      <c r="D15326" s="27"/>
      <c r="E15326" s="27"/>
      <c r="I15326" s="27"/>
      <c r="J15326" s="27"/>
    </row>
    <row r="15327" spans="2:10" x14ac:dyDescent="0.25">
      <c r="B15327" s="27"/>
      <c r="D15327" s="27"/>
      <c r="E15327" s="27"/>
      <c r="I15327" s="27"/>
      <c r="J15327" s="27"/>
    </row>
    <row r="15328" spans="2:10" x14ac:dyDescent="0.25">
      <c r="B15328" s="27"/>
      <c r="D15328" s="27"/>
      <c r="E15328" s="27"/>
      <c r="I15328" s="27"/>
      <c r="J15328" s="27"/>
    </row>
    <row r="15329" spans="2:10" x14ac:dyDescent="0.25">
      <c r="B15329" s="27"/>
      <c r="D15329" s="27"/>
      <c r="E15329" s="27"/>
      <c r="I15329" s="27"/>
      <c r="J15329" s="27"/>
    </row>
    <row r="15330" spans="2:10" x14ac:dyDescent="0.25">
      <c r="B15330" s="27"/>
      <c r="D15330" s="27"/>
      <c r="E15330" s="27"/>
      <c r="I15330" s="27"/>
      <c r="J15330" s="27"/>
    </row>
    <row r="15331" spans="2:10" x14ac:dyDescent="0.25">
      <c r="B15331" s="27"/>
      <c r="D15331" s="27"/>
      <c r="E15331" s="27"/>
      <c r="I15331" s="27"/>
      <c r="J15331" s="27"/>
    </row>
    <row r="15332" spans="2:10" x14ac:dyDescent="0.25">
      <c r="B15332" s="27"/>
      <c r="D15332" s="27"/>
      <c r="E15332" s="27"/>
      <c r="I15332" s="27"/>
      <c r="J15332" s="27"/>
    </row>
    <row r="15333" spans="2:10" x14ac:dyDescent="0.25">
      <c r="B15333" s="27"/>
      <c r="D15333" s="27"/>
      <c r="E15333" s="27"/>
      <c r="I15333" s="27"/>
      <c r="J15333" s="27"/>
    </row>
    <row r="15334" spans="2:10" x14ac:dyDescent="0.25">
      <c r="B15334" s="27"/>
      <c r="D15334" s="27"/>
      <c r="E15334" s="27"/>
      <c r="I15334" s="27"/>
      <c r="J15334" s="27"/>
    </row>
    <row r="15335" spans="2:10" x14ac:dyDescent="0.25">
      <c r="B15335" s="27"/>
      <c r="D15335" s="27"/>
      <c r="E15335" s="27"/>
      <c r="I15335" s="27"/>
      <c r="J15335" s="27"/>
    </row>
    <row r="15336" spans="2:10" x14ac:dyDescent="0.25">
      <c r="B15336" s="27"/>
      <c r="D15336" s="27"/>
      <c r="E15336" s="27"/>
      <c r="I15336" s="27"/>
      <c r="J15336" s="27"/>
    </row>
    <row r="15337" spans="2:10" x14ac:dyDescent="0.25">
      <c r="B15337" s="27"/>
      <c r="D15337" s="27"/>
      <c r="E15337" s="27"/>
      <c r="I15337" s="27"/>
      <c r="J15337" s="27"/>
    </row>
    <row r="15338" spans="2:10" x14ac:dyDescent="0.25">
      <c r="B15338" s="27"/>
      <c r="D15338" s="27"/>
      <c r="E15338" s="27"/>
      <c r="I15338" s="27"/>
      <c r="J15338" s="27"/>
    </row>
    <row r="15339" spans="2:10" x14ac:dyDescent="0.25">
      <c r="B15339" s="27"/>
      <c r="D15339" s="27"/>
      <c r="E15339" s="27"/>
      <c r="I15339" s="27"/>
      <c r="J15339" s="27"/>
    </row>
    <row r="15340" spans="2:10" x14ac:dyDescent="0.25">
      <c r="B15340" s="27"/>
      <c r="D15340" s="27"/>
      <c r="E15340" s="27"/>
      <c r="I15340" s="27"/>
      <c r="J15340" s="27"/>
    </row>
    <row r="15341" spans="2:10" x14ac:dyDescent="0.25">
      <c r="B15341" s="27"/>
      <c r="D15341" s="27"/>
      <c r="E15341" s="27"/>
      <c r="I15341" s="27"/>
      <c r="J15341" s="27"/>
    </row>
    <row r="15342" spans="2:10" x14ac:dyDescent="0.25">
      <c r="B15342" s="27"/>
      <c r="D15342" s="27"/>
      <c r="E15342" s="27"/>
      <c r="I15342" s="27"/>
      <c r="J15342" s="27"/>
    </row>
    <row r="15343" spans="2:10" x14ac:dyDescent="0.25">
      <c r="B15343" s="27"/>
      <c r="D15343" s="27"/>
      <c r="E15343" s="27"/>
      <c r="I15343" s="27"/>
      <c r="J15343" s="27"/>
    </row>
    <row r="15344" spans="2:10" x14ac:dyDescent="0.25">
      <c r="B15344" s="27"/>
      <c r="D15344" s="27"/>
      <c r="E15344" s="27"/>
      <c r="I15344" s="27"/>
      <c r="J15344" s="27"/>
    </row>
    <row r="15345" spans="2:10" x14ac:dyDescent="0.25">
      <c r="B15345" s="27"/>
      <c r="D15345" s="27"/>
      <c r="E15345" s="27"/>
      <c r="I15345" s="27"/>
      <c r="J15345" s="27"/>
    </row>
    <row r="15346" spans="2:10" x14ac:dyDescent="0.25">
      <c r="B15346" s="27"/>
      <c r="D15346" s="27"/>
      <c r="E15346" s="27"/>
      <c r="I15346" s="27"/>
      <c r="J15346" s="27"/>
    </row>
    <row r="15347" spans="2:10" x14ac:dyDescent="0.25">
      <c r="B15347" s="27"/>
      <c r="D15347" s="27"/>
      <c r="E15347" s="27"/>
      <c r="I15347" s="27"/>
      <c r="J15347" s="27"/>
    </row>
    <row r="15348" spans="2:10" x14ac:dyDescent="0.25">
      <c r="B15348" s="27"/>
      <c r="D15348" s="27"/>
      <c r="E15348" s="27"/>
      <c r="I15348" s="27"/>
      <c r="J15348" s="27"/>
    </row>
    <row r="15349" spans="2:10" x14ac:dyDescent="0.25">
      <c r="B15349" s="27"/>
      <c r="D15349" s="27"/>
      <c r="E15349" s="27"/>
      <c r="I15349" s="27"/>
      <c r="J15349" s="27"/>
    </row>
    <row r="15350" spans="2:10" x14ac:dyDescent="0.25">
      <c r="B15350" s="27"/>
      <c r="D15350" s="27"/>
      <c r="E15350" s="27"/>
      <c r="I15350" s="27"/>
      <c r="J15350" s="27"/>
    </row>
    <row r="15351" spans="2:10" x14ac:dyDescent="0.25">
      <c r="B15351" s="27"/>
      <c r="D15351" s="27"/>
      <c r="E15351" s="27"/>
      <c r="I15351" s="27"/>
      <c r="J15351" s="27"/>
    </row>
    <row r="15352" spans="2:10" x14ac:dyDescent="0.25">
      <c r="B15352" s="27"/>
      <c r="D15352" s="27"/>
      <c r="E15352" s="27"/>
      <c r="I15352" s="27"/>
      <c r="J15352" s="27"/>
    </row>
    <row r="15353" spans="2:10" x14ac:dyDescent="0.25">
      <c r="B15353" s="27"/>
      <c r="D15353" s="27"/>
      <c r="E15353" s="27"/>
      <c r="I15353" s="27"/>
      <c r="J15353" s="27"/>
    </row>
    <row r="15354" spans="2:10" x14ac:dyDescent="0.25">
      <c r="B15354" s="27"/>
      <c r="D15354" s="27"/>
      <c r="E15354" s="27"/>
      <c r="I15354" s="27"/>
      <c r="J15354" s="27"/>
    </row>
    <row r="15355" spans="2:10" x14ac:dyDescent="0.25">
      <c r="B15355" s="27"/>
      <c r="D15355" s="27"/>
      <c r="E15355" s="27"/>
      <c r="I15355" s="27"/>
      <c r="J15355" s="27"/>
    </row>
    <row r="15356" spans="2:10" x14ac:dyDescent="0.25">
      <c r="B15356" s="27"/>
      <c r="D15356" s="27"/>
      <c r="E15356" s="27"/>
      <c r="I15356" s="27"/>
      <c r="J15356" s="27"/>
    </row>
    <row r="15357" spans="2:10" x14ac:dyDescent="0.25">
      <c r="B15357" s="27"/>
      <c r="D15357" s="27"/>
      <c r="E15357" s="27"/>
      <c r="I15357" s="27"/>
      <c r="J15357" s="27"/>
    </row>
    <row r="15358" spans="2:10" x14ac:dyDescent="0.25">
      <c r="B15358" s="27"/>
      <c r="D15358" s="27"/>
      <c r="E15358" s="27"/>
      <c r="I15358" s="27"/>
      <c r="J15358" s="27"/>
    </row>
    <row r="15359" spans="2:10" x14ac:dyDescent="0.25">
      <c r="B15359" s="27"/>
      <c r="D15359" s="27"/>
      <c r="E15359" s="27"/>
      <c r="I15359" s="27"/>
      <c r="J15359" s="27"/>
    </row>
    <row r="15360" spans="2:10" x14ac:dyDescent="0.25">
      <c r="B15360" s="27"/>
      <c r="D15360" s="27"/>
      <c r="E15360" s="27"/>
      <c r="I15360" s="27"/>
      <c r="J15360" s="27"/>
    </row>
    <row r="15361" spans="2:10" x14ac:dyDescent="0.25">
      <c r="B15361" s="27"/>
      <c r="D15361" s="27"/>
      <c r="E15361" s="27"/>
      <c r="I15361" s="27"/>
      <c r="J15361" s="27"/>
    </row>
    <row r="15362" spans="2:10" x14ac:dyDescent="0.25">
      <c r="B15362" s="27"/>
      <c r="D15362" s="27"/>
      <c r="E15362" s="27"/>
      <c r="I15362" s="27"/>
      <c r="J15362" s="27"/>
    </row>
    <row r="15363" spans="2:10" x14ac:dyDescent="0.25">
      <c r="B15363" s="27"/>
      <c r="D15363" s="27"/>
      <c r="E15363" s="27"/>
      <c r="I15363" s="27"/>
      <c r="J15363" s="27"/>
    </row>
    <row r="15364" spans="2:10" x14ac:dyDescent="0.25">
      <c r="B15364" s="27"/>
      <c r="D15364" s="27"/>
      <c r="E15364" s="27"/>
      <c r="I15364" s="27"/>
      <c r="J15364" s="27"/>
    </row>
    <row r="15365" spans="2:10" x14ac:dyDescent="0.25">
      <c r="B15365" s="27"/>
      <c r="D15365" s="27"/>
      <c r="E15365" s="27"/>
      <c r="I15365" s="27"/>
      <c r="J15365" s="27"/>
    </row>
    <row r="15366" spans="2:10" x14ac:dyDescent="0.25">
      <c r="B15366" s="27"/>
      <c r="D15366" s="27"/>
      <c r="E15366" s="27"/>
      <c r="I15366" s="27"/>
      <c r="J15366" s="27"/>
    </row>
    <row r="15367" spans="2:10" x14ac:dyDescent="0.25">
      <c r="B15367" s="27"/>
      <c r="D15367" s="27"/>
      <c r="E15367" s="27"/>
      <c r="I15367" s="27"/>
      <c r="J15367" s="27"/>
    </row>
    <row r="15368" spans="2:10" x14ac:dyDescent="0.25">
      <c r="B15368" s="27"/>
      <c r="D15368" s="27"/>
      <c r="E15368" s="27"/>
      <c r="I15368" s="27"/>
      <c r="J15368" s="27"/>
    </row>
    <row r="15369" spans="2:10" x14ac:dyDescent="0.25">
      <c r="B15369" s="27"/>
      <c r="D15369" s="27"/>
      <c r="E15369" s="27"/>
      <c r="I15369" s="27"/>
      <c r="J15369" s="27"/>
    </row>
    <row r="15370" spans="2:10" x14ac:dyDescent="0.25">
      <c r="B15370" s="27"/>
      <c r="D15370" s="27"/>
      <c r="E15370" s="27"/>
      <c r="I15370" s="27"/>
      <c r="J15370" s="27"/>
    </row>
    <row r="15371" spans="2:10" x14ac:dyDescent="0.25">
      <c r="B15371" s="27"/>
      <c r="D15371" s="27"/>
      <c r="E15371" s="27"/>
      <c r="I15371" s="27"/>
      <c r="J15371" s="27"/>
    </row>
    <row r="15372" spans="2:10" x14ac:dyDescent="0.25">
      <c r="B15372" s="27"/>
      <c r="D15372" s="27"/>
      <c r="E15372" s="27"/>
      <c r="I15372" s="27"/>
      <c r="J15372" s="27"/>
    </row>
    <row r="15373" spans="2:10" x14ac:dyDescent="0.25">
      <c r="B15373" s="27"/>
      <c r="D15373" s="27"/>
      <c r="E15373" s="27"/>
      <c r="I15373" s="27"/>
      <c r="J15373" s="27"/>
    </row>
    <row r="15374" spans="2:10" x14ac:dyDescent="0.25">
      <c r="B15374" s="27"/>
      <c r="D15374" s="27"/>
      <c r="E15374" s="27"/>
      <c r="I15374" s="27"/>
      <c r="J15374" s="27"/>
    </row>
    <row r="15375" spans="2:10" x14ac:dyDescent="0.25">
      <c r="B15375" s="27"/>
      <c r="D15375" s="27"/>
      <c r="E15375" s="27"/>
      <c r="I15375" s="27"/>
      <c r="J15375" s="27"/>
    </row>
    <row r="15376" spans="2:10" x14ac:dyDescent="0.25">
      <c r="B15376" s="27"/>
      <c r="D15376" s="27"/>
      <c r="E15376" s="27"/>
      <c r="I15376" s="27"/>
      <c r="J15376" s="27"/>
    </row>
    <row r="15377" spans="2:10" x14ac:dyDescent="0.25">
      <c r="B15377" s="27"/>
      <c r="D15377" s="27"/>
      <c r="E15377" s="27"/>
      <c r="I15377" s="27"/>
      <c r="J15377" s="27"/>
    </row>
    <row r="15378" spans="2:10" x14ac:dyDescent="0.25">
      <c r="B15378" s="27"/>
      <c r="D15378" s="27"/>
      <c r="E15378" s="27"/>
      <c r="I15378" s="27"/>
      <c r="J15378" s="27"/>
    </row>
    <row r="15379" spans="2:10" x14ac:dyDescent="0.25">
      <c r="B15379" s="27"/>
      <c r="D15379" s="27"/>
      <c r="E15379" s="27"/>
      <c r="I15379" s="27"/>
      <c r="J15379" s="27"/>
    </row>
    <row r="15380" spans="2:10" x14ac:dyDescent="0.25">
      <c r="B15380" s="27"/>
      <c r="D15380" s="27"/>
      <c r="E15380" s="27"/>
      <c r="I15380" s="27"/>
      <c r="J15380" s="27"/>
    </row>
    <row r="15381" spans="2:10" x14ac:dyDescent="0.25">
      <c r="B15381" s="27"/>
      <c r="D15381" s="27"/>
      <c r="E15381" s="27"/>
      <c r="I15381" s="27"/>
      <c r="J15381" s="27"/>
    </row>
    <row r="15382" spans="2:10" x14ac:dyDescent="0.25">
      <c r="B15382" s="27"/>
      <c r="D15382" s="27"/>
      <c r="E15382" s="27"/>
      <c r="I15382" s="27"/>
      <c r="J15382" s="27"/>
    </row>
    <row r="15383" spans="2:10" x14ac:dyDescent="0.25">
      <c r="B15383" s="27"/>
      <c r="D15383" s="27"/>
      <c r="E15383" s="27"/>
      <c r="I15383" s="27"/>
      <c r="J15383" s="27"/>
    </row>
    <row r="15384" spans="2:10" x14ac:dyDescent="0.25">
      <c r="B15384" s="27"/>
      <c r="D15384" s="27"/>
      <c r="E15384" s="27"/>
      <c r="I15384" s="27"/>
      <c r="J15384" s="27"/>
    </row>
    <row r="15385" spans="2:10" x14ac:dyDescent="0.25">
      <c r="B15385" s="27"/>
      <c r="D15385" s="27"/>
      <c r="E15385" s="27"/>
      <c r="I15385" s="27"/>
      <c r="J15385" s="27"/>
    </row>
    <row r="15386" spans="2:10" x14ac:dyDescent="0.25">
      <c r="B15386" s="27"/>
      <c r="D15386" s="27"/>
      <c r="E15386" s="27"/>
      <c r="I15386" s="27"/>
      <c r="J15386" s="27"/>
    </row>
    <row r="15387" spans="2:10" x14ac:dyDescent="0.25">
      <c r="B15387" s="27"/>
      <c r="D15387" s="27"/>
      <c r="E15387" s="27"/>
      <c r="I15387" s="27"/>
      <c r="J15387" s="27"/>
    </row>
    <row r="15388" spans="2:10" x14ac:dyDescent="0.25">
      <c r="B15388" s="27"/>
      <c r="D15388" s="27"/>
      <c r="E15388" s="27"/>
      <c r="I15388" s="27"/>
      <c r="J15388" s="27"/>
    </row>
    <row r="15389" spans="2:10" x14ac:dyDescent="0.25">
      <c r="B15389" s="27"/>
      <c r="D15389" s="27"/>
      <c r="E15389" s="27"/>
      <c r="I15389" s="27"/>
      <c r="J15389" s="27"/>
    </row>
    <row r="15390" spans="2:10" x14ac:dyDescent="0.25">
      <c r="B15390" s="27"/>
      <c r="D15390" s="27"/>
      <c r="E15390" s="27"/>
      <c r="I15390" s="27"/>
      <c r="J15390" s="27"/>
    </row>
    <row r="15391" spans="2:10" x14ac:dyDescent="0.25">
      <c r="B15391" s="27"/>
      <c r="D15391" s="27"/>
      <c r="E15391" s="27"/>
      <c r="I15391" s="27"/>
      <c r="J15391" s="27"/>
    </row>
    <row r="15392" spans="2:10" x14ac:dyDescent="0.25">
      <c r="B15392" s="27"/>
      <c r="D15392" s="27"/>
      <c r="E15392" s="27"/>
      <c r="I15392" s="27"/>
      <c r="J15392" s="27"/>
    </row>
    <row r="15393" spans="2:10" x14ac:dyDescent="0.25">
      <c r="B15393" s="27"/>
      <c r="D15393" s="27"/>
      <c r="E15393" s="27"/>
      <c r="I15393" s="27"/>
      <c r="J15393" s="27"/>
    </row>
    <row r="15394" spans="2:10" x14ac:dyDescent="0.25">
      <c r="B15394" s="27"/>
      <c r="D15394" s="27"/>
      <c r="E15394" s="27"/>
      <c r="I15394" s="27"/>
      <c r="J15394" s="27"/>
    </row>
    <row r="15395" spans="2:10" x14ac:dyDescent="0.25">
      <c r="B15395" s="27"/>
      <c r="D15395" s="27"/>
      <c r="E15395" s="27"/>
      <c r="I15395" s="27"/>
      <c r="J15395" s="27"/>
    </row>
    <row r="15396" spans="2:10" x14ac:dyDescent="0.25">
      <c r="B15396" s="27"/>
      <c r="D15396" s="27"/>
      <c r="E15396" s="27"/>
      <c r="I15396" s="27"/>
      <c r="J15396" s="27"/>
    </row>
    <row r="15397" spans="2:10" x14ac:dyDescent="0.25">
      <c r="B15397" s="27"/>
      <c r="D15397" s="27"/>
      <c r="E15397" s="27"/>
      <c r="I15397" s="27"/>
      <c r="J15397" s="27"/>
    </row>
    <row r="15398" spans="2:10" x14ac:dyDescent="0.25">
      <c r="B15398" s="27"/>
      <c r="D15398" s="27"/>
      <c r="E15398" s="27"/>
      <c r="I15398" s="27"/>
      <c r="J15398" s="27"/>
    </row>
    <row r="15399" spans="2:10" x14ac:dyDescent="0.25">
      <c r="B15399" s="27"/>
      <c r="D15399" s="27"/>
      <c r="E15399" s="27"/>
      <c r="I15399" s="27"/>
      <c r="J15399" s="27"/>
    </row>
    <row r="15400" spans="2:10" x14ac:dyDescent="0.25">
      <c r="B15400" s="27"/>
      <c r="D15400" s="27"/>
      <c r="E15400" s="27"/>
      <c r="I15400" s="27"/>
      <c r="J15400" s="27"/>
    </row>
    <row r="15401" spans="2:10" x14ac:dyDescent="0.25">
      <c r="B15401" s="27"/>
      <c r="D15401" s="27"/>
      <c r="E15401" s="27"/>
      <c r="I15401" s="27"/>
      <c r="J15401" s="27"/>
    </row>
    <row r="15402" spans="2:10" x14ac:dyDescent="0.25">
      <c r="B15402" s="27"/>
      <c r="D15402" s="27"/>
      <c r="E15402" s="27"/>
      <c r="I15402" s="27"/>
      <c r="J15402" s="27"/>
    </row>
    <row r="15403" spans="2:10" x14ac:dyDescent="0.25">
      <c r="B15403" s="27"/>
      <c r="D15403" s="27"/>
      <c r="E15403" s="27"/>
      <c r="I15403" s="27"/>
      <c r="J15403" s="27"/>
    </row>
    <row r="15404" spans="2:10" x14ac:dyDescent="0.25">
      <c r="B15404" s="27"/>
      <c r="D15404" s="27"/>
      <c r="E15404" s="27"/>
      <c r="I15404" s="27"/>
      <c r="J15404" s="27"/>
    </row>
    <row r="15405" spans="2:10" x14ac:dyDescent="0.25">
      <c r="B15405" s="27"/>
      <c r="D15405" s="27"/>
      <c r="E15405" s="27"/>
      <c r="I15405" s="27"/>
      <c r="J15405" s="27"/>
    </row>
    <row r="15406" spans="2:10" x14ac:dyDescent="0.25">
      <c r="B15406" s="27"/>
      <c r="D15406" s="27"/>
      <c r="E15406" s="27"/>
      <c r="I15406" s="27"/>
      <c r="J15406" s="27"/>
    </row>
    <row r="15407" spans="2:10" x14ac:dyDescent="0.25">
      <c r="B15407" s="27"/>
      <c r="D15407" s="27"/>
      <c r="E15407" s="27"/>
      <c r="I15407" s="27"/>
      <c r="J15407" s="27"/>
    </row>
    <row r="15408" spans="2:10" x14ac:dyDescent="0.25">
      <c r="B15408" s="27"/>
      <c r="D15408" s="27"/>
      <c r="E15408" s="27"/>
      <c r="I15408" s="27"/>
      <c r="J15408" s="27"/>
    </row>
    <row r="15409" spans="2:10" x14ac:dyDescent="0.25">
      <c r="B15409" s="27"/>
      <c r="D15409" s="27"/>
      <c r="E15409" s="27"/>
      <c r="I15409" s="27"/>
      <c r="J15409" s="27"/>
    </row>
    <row r="15410" spans="2:10" x14ac:dyDescent="0.25">
      <c r="B15410" s="27"/>
      <c r="D15410" s="27"/>
      <c r="E15410" s="27"/>
      <c r="I15410" s="27"/>
      <c r="J15410" s="27"/>
    </row>
    <row r="15411" spans="2:10" x14ac:dyDescent="0.25">
      <c r="B15411" s="27"/>
      <c r="D15411" s="27"/>
      <c r="E15411" s="27"/>
      <c r="I15411" s="27"/>
      <c r="J15411" s="27"/>
    </row>
    <row r="15412" spans="2:10" x14ac:dyDescent="0.25">
      <c r="B15412" s="27"/>
      <c r="D15412" s="27"/>
      <c r="E15412" s="27"/>
      <c r="I15412" s="27"/>
      <c r="J15412" s="27"/>
    </row>
    <row r="15413" spans="2:10" x14ac:dyDescent="0.25">
      <c r="B15413" s="27"/>
      <c r="D15413" s="27"/>
      <c r="E15413" s="27"/>
      <c r="I15413" s="27"/>
      <c r="J15413" s="27"/>
    </row>
    <row r="15414" spans="2:10" x14ac:dyDescent="0.25">
      <c r="B15414" s="27"/>
      <c r="D15414" s="27"/>
      <c r="E15414" s="27"/>
      <c r="I15414" s="27"/>
      <c r="J15414" s="27"/>
    </row>
    <row r="15415" spans="2:10" x14ac:dyDescent="0.25">
      <c r="B15415" s="27"/>
      <c r="D15415" s="27"/>
      <c r="E15415" s="27"/>
      <c r="I15415" s="27"/>
      <c r="J15415" s="27"/>
    </row>
    <row r="15416" spans="2:10" x14ac:dyDescent="0.25">
      <c r="B15416" s="27"/>
      <c r="D15416" s="27"/>
      <c r="E15416" s="27"/>
      <c r="I15416" s="27"/>
      <c r="J15416" s="27"/>
    </row>
    <row r="15417" spans="2:10" x14ac:dyDescent="0.25">
      <c r="B15417" s="27"/>
      <c r="D15417" s="27"/>
      <c r="E15417" s="27"/>
      <c r="I15417" s="27"/>
      <c r="J15417" s="27"/>
    </row>
    <row r="15418" spans="2:10" x14ac:dyDescent="0.25">
      <c r="B15418" s="27"/>
      <c r="D15418" s="27"/>
      <c r="E15418" s="27"/>
      <c r="I15418" s="27"/>
      <c r="J15418" s="27"/>
    </row>
    <row r="15419" spans="2:10" x14ac:dyDescent="0.25">
      <c r="B15419" s="27"/>
      <c r="D15419" s="27"/>
      <c r="E15419" s="27"/>
      <c r="I15419" s="27"/>
      <c r="J15419" s="27"/>
    </row>
    <row r="15420" spans="2:10" x14ac:dyDescent="0.25">
      <c r="B15420" s="27"/>
      <c r="D15420" s="27"/>
      <c r="E15420" s="27"/>
      <c r="I15420" s="27"/>
      <c r="J15420" s="27"/>
    </row>
    <row r="15421" spans="2:10" x14ac:dyDescent="0.25">
      <c r="B15421" s="27"/>
      <c r="D15421" s="27"/>
      <c r="E15421" s="27"/>
      <c r="I15421" s="27"/>
      <c r="J15421" s="27"/>
    </row>
    <row r="15422" spans="2:10" x14ac:dyDescent="0.25">
      <c r="B15422" s="27"/>
      <c r="D15422" s="27"/>
      <c r="E15422" s="27"/>
      <c r="I15422" s="27"/>
      <c r="J15422" s="27"/>
    </row>
    <row r="15423" spans="2:10" x14ac:dyDescent="0.25">
      <c r="B15423" s="27"/>
      <c r="D15423" s="27"/>
      <c r="E15423" s="27"/>
      <c r="I15423" s="27"/>
      <c r="J15423" s="27"/>
    </row>
    <row r="15424" spans="2:10" x14ac:dyDescent="0.25">
      <c r="B15424" s="27"/>
      <c r="D15424" s="27"/>
      <c r="E15424" s="27"/>
      <c r="I15424" s="27"/>
      <c r="J15424" s="27"/>
    </row>
    <row r="15425" spans="2:10" x14ac:dyDescent="0.25">
      <c r="B15425" s="27"/>
      <c r="D15425" s="27"/>
      <c r="E15425" s="27"/>
      <c r="I15425" s="27"/>
      <c r="J15425" s="27"/>
    </row>
    <row r="15426" spans="2:10" x14ac:dyDescent="0.25">
      <c r="B15426" s="27"/>
      <c r="D15426" s="27"/>
      <c r="E15426" s="27"/>
      <c r="I15426" s="27"/>
      <c r="J15426" s="27"/>
    </row>
    <row r="15427" spans="2:10" x14ac:dyDescent="0.25">
      <c r="B15427" s="27"/>
      <c r="D15427" s="27"/>
      <c r="E15427" s="27"/>
      <c r="I15427" s="27"/>
      <c r="J15427" s="27"/>
    </row>
    <row r="15428" spans="2:10" x14ac:dyDescent="0.25">
      <c r="B15428" s="27"/>
      <c r="D15428" s="27"/>
      <c r="E15428" s="27"/>
      <c r="I15428" s="27"/>
      <c r="J15428" s="27"/>
    </row>
    <row r="15429" spans="2:10" x14ac:dyDescent="0.25">
      <c r="B15429" s="27"/>
      <c r="D15429" s="27"/>
      <c r="E15429" s="27"/>
      <c r="I15429" s="27"/>
      <c r="J15429" s="27"/>
    </row>
    <row r="15430" spans="2:10" x14ac:dyDescent="0.25">
      <c r="B15430" s="27"/>
      <c r="D15430" s="27"/>
      <c r="E15430" s="27"/>
      <c r="I15430" s="27"/>
      <c r="J15430" s="27"/>
    </row>
    <row r="15431" spans="2:10" x14ac:dyDescent="0.25">
      <c r="B15431" s="27"/>
      <c r="D15431" s="27"/>
      <c r="E15431" s="27"/>
      <c r="I15431" s="27"/>
      <c r="J15431" s="27"/>
    </row>
    <row r="15432" spans="2:10" x14ac:dyDescent="0.25">
      <c r="B15432" s="27"/>
      <c r="D15432" s="27"/>
      <c r="E15432" s="27"/>
      <c r="I15432" s="27"/>
      <c r="J15432" s="27"/>
    </row>
    <row r="15433" spans="2:10" x14ac:dyDescent="0.25">
      <c r="B15433" s="27"/>
      <c r="D15433" s="27"/>
      <c r="E15433" s="27"/>
      <c r="I15433" s="27"/>
      <c r="J15433" s="27"/>
    </row>
    <row r="15434" spans="2:10" x14ac:dyDescent="0.25">
      <c r="B15434" s="27"/>
      <c r="D15434" s="27"/>
      <c r="E15434" s="27"/>
      <c r="I15434" s="27"/>
      <c r="J15434" s="27"/>
    </row>
    <row r="15435" spans="2:10" x14ac:dyDescent="0.25">
      <c r="B15435" s="27"/>
      <c r="D15435" s="27"/>
      <c r="E15435" s="27"/>
      <c r="I15435" s="27"/>
      <c r="J15435" s="27"/>
    </row>
    <row r="15436" spans="2:10" x14ac:dyDescent="0.25">
      <c r="B15436" s="27"/>
      <c r="D15436" s="27"/>
      <c r="E15436" s="27"/>
      <c r="I15436" s="27"/>
      <c r="J15436" s="27"/>
    </row>
    <row r="15437" spans="2:10" x14ac:dyDescent="0.25">
      <c r="B15437" s="27"/>
      <c r="D15437" s="27"/>
      <c r="E15437" s="27"/>
      <c r="I15437" s="27"/>
      <c r="J15437" s="27"/>
    </row>
    <row r="15438" spans="2:10" x14ac:dyDescent="0.25">
      <c r="B15438" s="27"/>
      <c r="D15438" s="27"/>
      <c r="E15438" s="27"/>
      <c r="I15438" s="27"/>
      <c r="J15438" s="27"/>
    </row>
    <row r="15439" spans="2:10" x14ac:dyDescent="0.25">
      <c r="B15439" s="27"/>
      <c r="D15439" s="27"/>
      <c r="E15439" s="27"/>
      <c r="I15439" s="27"/>
      <c r="J15439" s="27"/>
    </row>
    <row r="15440" spans="2:10" x14ac:dyDescent="0.25">
      <c r="B15440" s="27"/>
      <c r="D15440" s="27"/>
      <c r="E15440" s="27"/>
      <c r="I15440" s="27"/>
      <c r="J15440" s="27"/>
    </row>
    <row r="15441" spans="2:10" x14ac:dyDescent="0.25">
      <c r="B15441" s="27"/>
      <c r="D15441" s="27"/>
      <c r="E15441" s="27"/>
      <c r="I15441" s="27"/>
      <c r="J15441" s="27"/>
    </row>
    <row r="15442" spans="2:10" x14ac:dyDescent="0.25">
      <c r="B15442" s="27"/>
      <c r="D15442" s="27"/>
      <c r="E15442" s="27"/>
      <c r="I15442" s="27"/>
      <c r="J15442" s="27"/>
    </row>
    <row r="15443" spans="2:10" x14ac:dyDescent="0.25">
      <c r="B15443" s="27"/>
      <c r="D15443" s="27"/>
      <c r="E15443" s="27"/>
      <c r="I15443" s="27"/>
      <c r="J15443" s="27"/>
    </row>
    <row r="15444" spans="2:10" x14ac:dyDescent="0.25">
      <c r="B15444" s="27"/>
      <c r="D15444" s="27"/>
      <c r="E15444" s="27"/>
      <c r="I15444" s="27"/>
      <c r="J15444" s="27"/>
    </row>
    <row r="15445" spans="2:10" x14ac:dyDescent="0.25">
      <c r="B15445" s="27"/>
      <c r="D15445" s="27"/>
      <c r="E15445" s="27"/>
      <c r="I15445" s="27"/>
      <c r="J15445" s="27"/>
    </row>
    <row r="15446" spans="2:10" x14ac:dyDescent="0.25">
      <c r="B15446" s="27"/>
      <c r="D15446" s="27"/>
      <c r="E15446" s="27"/>
      <c r="I15446" s="27"/>
      <c r="J15446" s="27"/>
    </row>
    <row r="15447" spans="2:10" x14ac:dyDescent="0.25">
      <c r="B15447" s="27"/>
      <c r="D15447" s="27"/>
      <c r="E15447" s="27"/>
      <c r="I15447" s="27"/>
      <c r="J15447" s="27"/>
    </row>
    <row r="15448" spans="2:10" x14ac:dyDescent="0.25">
      <c r="B15448" s="27"/>
      <c r="D15448" s="27"/>
      <c r="E15448" s="27"/>
      <c r="I15448" s="27"/>
      <c r="J15448" s="27"/>
    </row>
    <row r="15449" spans="2:10" x14ac:dyDescent="0.25">
      <c r="B15449" s="27"/>
      <c r="D15449" s="27"/>
      <c r="E15449" s="27"/>
      <c r="I15449" s="27"/>
      <c r="J15449" s="27"/>
    </row>
    <row r="15450" spans="2:10" x14ac:dyDescent="0.25">
      <c r="B15450" s="27"/>
      <c r="D15450" s="27"/>
      <c r="E15450" s="27"/>
      <c r="I15450" s="27"/>
      <c r="J15450" s="27"/>
    </row>
    <row r="15451" spans="2:10" x14ac:dyDescent="0.25">
      <c r="B15451" s="27"/>
      <c r="D15451" s="27"/>
      <c r="E15451" s="27"/>
      <c r="I15451" s="27"/>
      <c r="J15451" s="27"/>
    </row>
    <row r="15452" spans="2:10" x14ac:dyDescent="0.25">
      <c r="B15452" s="27"/>
      <c r="D15452" s="27"/>
      <c r="E15452" s="27"/>
      <c r="I15452" s="27"/>
      <c r="J15452" s="27"/>
    </row>
    <row r="15453" spans="2:10" x14ac:dyDescent="0.25">
      <c r="B15453" s="27"/>
      <c r="D15453" s="27"/>
      <c r="E15453" s="27"/>
      <c r="I15453" s="27"/>
      <c r="J15453" s="27"/>
    </row>
    <row r="15454" spans="2:10" x14ac:dyDescent="0.25">
      <c r="B15454" s="27"/>
      <c r="D15454" s="27"/>
      <c r="E15454" s="27"/>
      <c r="I15454" s="27"/>
      <c r="J15454" s="27"/>
    </row>
    <row r="15455" spans="2:10" x14ac:dyDescent="0.25">
      <c r="B15455" s="27"/>
      <c r="D15455" s="27"/>
      <c r="E15455" s="27"/>
      <c r="I15455" s="27"/>
      <c r="J15455" s="27"/>
    </row>
    <row r="15456" spans="2:10" x14ac:dyDescent="0.25">
      <c r="B15456" s="27"/>
      <c r="D15456" s="27"/>
      <c r="E15456" s="27"/>
      <c r="I15456" s="27"/>
      <c r="J15456" s="27"/>
    </row>
    <row r="15457" spans="2:10" x14ac:dyDescent="0.25">
      <c r="B15457" s="27"/>
      <c r="D15457" s="27"/>
      <c r="E15457" s="27"/>
      <c r="I15457" s="27"/>
      <c r="J15457" s="27"/>
    </row>
    <row r="15458" spans="2:10" x14ac:dyDescent="0.25">
      <c r="B15458" s="27"/>
      <c r="D15458" s="27"/>
      <c r="E15458" s="27"/>
      <c r="I15458" s="27"/>
      <c r="J15458" s="27"/>
    </row>
    <row r="15459" spans="2:10" x14ac:dyDescent="0.25">
      <c r="B15459" s="27"/>
      <c r="D15459" s="27"/>
      <c r="E15459" s="27"/>
      <c r="I15459" s="27"/>
      <c r="J15459" s="27"/>
    </row>
    <row r="15460" spans="2:10" x14ac:dyDescent="0.25">
      <c r="B15460" s="27"/>
      <c r="D15460" s="27"/>
      <c r="E15460" s="27"/>
      <c r="I15460" s="27"/>
      <c r="J15460" s="27"/>
    </row>
    <row r="15461" spans="2:10" x14ac:dyDescent="0.25">
      <c r="B15461" s="27"/>
      <c r="D15461" s="27"/>
      <c r="E15461" s="27"/>
      <c r="I15461" s="27"/>
      <c r="J15461" s="27"/>
    </row>
    <row r="15462" spans="2:10" x14ac:dyDescent="0.25">
      <c r="B15462" s="27"/>
      <c r="D15462" s="27"/>
      <c r="E15462" s="27"/>
      <c r="I15462" s="27"/>
      <c r="J15462" s="27"/>
    </row>
    <row r="15463" spans="2:10" x14ac:dyDescent="0.25">
      <c r="B15463" s="27"/>
      <c r="D15463" s="27"/>
      <c r="E15463" s="27"/>
      <c r="I15463" s="27"/>
      <c r="J15463" s="27"/>
    </row>
    <row r="15464" spans="2:10" x14ac:dyDescent="0.25">
      <c r="B15464" s="27"/>
      <c r="D15464" s="27"/>
      <c r="E15464" s="27"/>
      <c r="I15464" s="27"/>
      <c r="J15464" s="27"/>
    </row>
    <row r="15465" spans="2:10" x14ac:dyDescent="0.25">
      <c r="B15465" s="27"/>
      <c r="D15465" s="27"/>
      <c r="E15465" s="27"/>
      <c r="I15465" s="27"/>
      <c r="J15465" s="27"/>
    </row>
    <row r="15466" spans="2:10" x14ac:dyDescent="0.25">
      <c r="B15466" s="27"/>
      <c r="D15466" s="27"/>
      <c r="E15466" s="27"/>
      <c r="I15466" s="27"/>
      <c r="J15466" s="27"/>
    </row>
    <row r="15467" spans="2:10" x14ac:dyDescent="0.25">
      <c r="B15467" s="27"/>
      <c r="D15467" s="27"/>
      <c r="E15467" s="27"/>
      <c r="I15467" s="27"/>
      <c r="J15467" s="27"/>
    </row>
    <row r="15468" spans="2:10" x14ac:dyDescent="0.25">
      <c r="B15468" s="27"/>
      <c r="D15468" s="27"/>
      <c r="E15468" s="27"/>
      <c r="I15468" s="27"/>
      <c r="J15468" s="27"/>
    </row>
    <row r="15469" spans="2:10" x14ac:dyDescent="0.25">
      <c r="B15469" s="27"/>
      <c r="D15469" s="27"/>
      <c r="E15469" s="27"/>
      <c r="I15469" s="27"/>
      <c r="J15469" s="27"/>
    </row>
    <row r="15470" spans="2:10" x14ac:dyDescent="0.25">
      <c r="B15470" s="27"/>
      <c r="D15470" s="27"/>
      <c r="E15470" s="27"/>
      <c r="I15470" s="27"/>
      <c r="J15470" s="27"/>
    </row>
    <row r="15471" spans="2:10" x14ac:dyDescent="0.25">
      <c r="B15471" s="27"/>
      <c r="D15471" s="27"/>
      <c r="E15471" s="27"/>
      <c r="I15471" s="27"/>
      <c r="J15471" s="27"/>
    </row>
    <row r="15472" spans="2:10" x14ac:dyDescent="0.25">
      <c r="B15472" s="27"/>
      <c r="D15472" s="27"/>
      <c r="E15472" s="27"/>
      <c r="I15472" s="27"/>
      <c r="J15472" s="27"/>
    </row>
    <row r="15473" spans="2:10" x14ac:dyDescent="0.25">
      <c r="B15473" s="27"/>
      <c r="D15473" s="27"/>
      <c r="E15473" s="27"/>
      <c r="I15473" s="27"/>
      <c r="J15473" s="27"/>
    </row>
    <row r="15474" spans="2:10" x14ac:dyDescent="0.25">
      <c r="B15474" s="27"/>
      <c r="D15474" s="27"/>
      <c r="E15474" s="27"/>
      <c r="I15474" s="27"/>
      <c r="J15474" s="27"/>
    </row>
    <row r="15475" spans="2:10" x14ac:dyDescent="0.25">
      <c r="B15475" s="27"/>
      <c r="D15475" s="27"/>
      <c r="E15475" s="27"/>
      <c r="I15475" s="27"/>
      <c r="J15475" s="27"/>
    </row>
    <row r="15476" spans="2:10" x14ac:dyDescent="0.25">
      <c r="B15476" s="27"/>
      <c r="D15476" s="27"/>
      <c r="E15476" s="27"/>
      <c r="I15476" s="27"/>
      <c r="J15476" s="27"/>
    </row>
    <row r="15477" spans="2:10" x14ac:dyDescent="0.25">
      <c r="B15477" s="27"/>
      <c r="D15477" s="27"/>
      <c r="E15477" s="27"/>
      <c r="I15477" s="27"/>
      <c r="J15477" s="27"/>
    </row>
    <row r="15478" spans="2:10" x14ac:dyDescent="0.25">
      <c r="B15478" s="27"/>
      <c r="D15478" s="27"/>
      <c r="E15478" s="27"/>
      <c r="I15478" s="27"/>
      <c r="J15478" s="27"/>
    </row>
    <row r="15479" spans="2:10" x14ac:dyDescent="0.25">
      <c r="B15479" s="27"/>
      <c r="D15479" s="27"/>
      <c r="E15479" s="27"/>
      <c r="I15479" s="27"/>
      <c r="J15479" s="27"/>
    </row>
    <row r="15480" spans="2:10" x14ac:dyDescent="0.25">
      <c r="B15480" s="27"/>
      <c r="D15480" s="27"/>
      <c r="E15480" s="27"/>
      <c r="I15480" s="27"/>
      <c r="J15480" s="27"/>
    </row>
    <row r="15481" spans="2:10" x14ac:dyDescent="0.25">
      <c r="B15481" s="27"/>
      <c r="D15481" s="27"/>
      <c r="E15481" s="27"/>
      <c r="I15481" s="27"/>
      <c r="J15481" s="27"/>
    </row>
    <row r="15482" spans="2:10" x14ac:dyDescent="0.25">
      <c r="B15482" s="27"/>
      <c r="D15482" s="27"/>
      <c r="E15482" s="27"/>
      <c r="I15482" s="27"/>
      <c r="J15482" s="27"/>
    </row>
    <row r="15483" spans="2:10" x14ac:dyDescent="0.25">
      <c r="B15483" s="27"/>
      <c r="D15483" s="27"/>
      <c r="E15483" s="27"/>
      <c r="I15483" s="27"/>
      <c r="J15483" s="27"/>
    </row>
    <row r="15484" spans="2:10" x14ac:dyDescent="0.25">
      <c r="B15484" s="27"/>
      <c r="D15484" s="27"/>
      <c r="E15484" s="27"/>
      <c r="I15484" s="27"/>
      <c r="J15484" s="27"/>
    </row>
    <row r="15485" spans="2:10" x14ac:dyDescent="0.25">
      <c r="B15485" s="27"/>
      <c r="D15485" s="27"/>
      <c r="E15485" s="27"/>
      <c r="I15485" s="27"/>
      <c r="J15485" s="27"/>
    </row>
    <row r="15486" spans="2:10" x14ac:dyDescent="0.25">
      <c r="B15486" s="27"/>
      <c r="D15486" s="27"/>
      <c r="E15486" s="27"/>
      <c r="I15486" s="27"/>
      <c r="J15486" s="27"/>
    </row>
    <row r="15487" spans="2:10" x14ac:dyDescent="0.25">
      <c r="B15487" s="27"/>
      <c r="D15487" s="27"/>
      <c r="E15487" s="27"/>
      <c r="I15487" s="27"/>
      <c r="J15487" s="27"/>
    </row>
    <row r="15488" spans="2:10" x14ac:dyDescent="0.25">
      <c r="B15488" s="27"/>
      <c r="D15488" s="27"/>
      <c r="E15488" s="27"/>
      <c r="I15488" s="27"/>
      <c r="J15488" s="27"/>
    </row>
    <row r="15489" spans="2:10" x14ac:dyDescent="0.25">
      <c r="B15489" s="27"/>
      <c r="D15489" s="27"/>
      <c r="E15489" s="27"/>
      <c r="I15489" s="27"/>
      <c r="J15489" s="27"/>
    </row>
    <row r="15490" spans="2:10" x14ac:dyDescent="0.25">
      <c r="B15490" s="27"/>
      <c r="D15490" s="27"/>
      <c r="E15490" s="27"/>
      <c r="I15490" s="27"/>
      <c r="J15490" s="27"/>
    </row>
    <row r="15491" spans="2:10" x14ac:dyDescent="0.25">
      <c r="B15491" s="27"/>
      <c r="D15491" s="27"/>
      <c r="E15491" s="27"/>
      <c r="I15491" s="27"/>
      <c r="J15491" s="27"/>
    </row>
    <row r="15492" spans="2:10" x14ac:dyDescent="0.25">
      <c r="B15492" s="27"/>
      <c r="D15492" s="27"/>
      <c r="E15492" s="27"/>
      <c r="I15492" s="27"/>
      <c r="J15492" s="27"/>
    </row>
    <row r="15493" spans="2:10" x14ac:dyDescent="0.25">
      <c r="B15493" s="27"/>
      <c r="D15493" s="27"/>
      <c r="E15493" s="27"/>
      <c r="I15493" s="27"/>
      <c r="J15493" s="27"/>
    </row>
    <row r="15494" spans="2:10" x14ac:dyDescent="0.25">
      <c r="B15494" s="27"/>
      <c r="D15494" s="27"/>
      <c r="E15494" s="27"/>
      <c r="I15494" s="27"/>
      <c r="J15494" s="27"/>
    </row>
    <row r="15495" spans="2:10" x14ac:dyDescent="0.25">
      <c r="B15495" s="27"/>
      <c r="D15495" s="27"/>
      <c r="E15495" s="27"/>
      <c r="I15495" s="27"/>
      <c r="J15495" s="27"/>
    </row>
    <row r="15496" spans="2:10" x14ac:dyDescent="0.25">
      <c r="B15496" s="27"/>
      <c r="D15496" s="27"/>
      <c r="E15496" s="27"/>
      <c r="I15496" s="27"/>
      <c r="J15496" s="27"/>
    </row>
    <row r="15497" spans="2:10" x14ac:dyDescent="0.25">
      <c r="B15497" s="27"/>
      <c r="D15497" s="27"/>
      <c r="E15497" s="27"/>
      <c r="I15497" s="27"/>
      <c r="J15497" s="27"/>
    </row>
    <row r="15498" spans="2:10" x14ac:dyDescent="0.25">
      <c r="B15498" s="27"/>
      <c r="D15498" s="27"/>
      <c r="E15498" s="27"/>
      <c r="I15498" s="27"/>
      <c r="J15498" s="27"/>
    </row>
    <row r="15499" spans="2:10" x14ac:dyDescent="0.25">
      <c r="B15499" s="27"/>
      <c r="D15499" s="27"/>
      <c r="E15499" s="27"/>
      <c r="I15499" s="27"/>
      <c r="J15499" s="27"/>
    </row>
    <row r="15500" spans="2:10" x14ac:dyDescent="0.25">
      <c r="B15500" s="27"/>
      <c r="D15500" s="27"/>
      <c r="E15500" s="27"/>
      <c r="I15500" s="27"/>
      <c r="J15500" s="27"/>
    </row>
    <row r="15501" spans="2:10" x14ac:dyDescent="0.25">
      <c r="B15501" s="27"/>
      <c r="D15501" s="27"/>
      <c r="E15501" s="27"/>
      <c r="I15501" s="27"/>
      <c r="J15501" s="27"/>
    </row>
    <row r="15502" spans="2:10" x14ac:dyDescent="0.25">
      <c r="B15502" s="27"/>
      <c r="D15502" s="27"/>
      <c r="E15502" s="27"/>
      <c r="I15502" s="27"/>
      <c r="J15502" s="27"/>
    </row>
    <row r="15503" spans="2:10" x14ac:dyDescent="0.25">
      <c r="B15503" s="27"/>
      <c r="D15503" s="27"/>
      <c r="E15503" s="27"/>
      <c r="I15503" s="27"/>
      <c r="J15503" s="27"/>
    </row>
    <row r="15504" spans="2:10" x14ac:dyDescent="0.25">
      <c r="B15504" s="27"/>
      <c r="D15504" s="27"/>
      <c r="E15504" s="27"/>
      <c r="I15504" s="27"/>
      <c r="J15504" s="27"/>
    </row>
    <row r="15505" spans="2:10" x14ac:dyDescent="0.25">
      <c r="B15505" s="27"/>
      <c r="D15505" s="27"/>
      <c r="E15505" s="27"/>
      <c r="I15505" s="27"/>
      <c r="J15505" s="27"/>
    </row>
    <row r="15506" spans="2:10" x14ac:dyDescent="0.25">
      <c r="B15506" s="27"/>
      <c r="D15506" s="27"/>
      <c r="E15506" s="27"/>
      <c r="I15506" s="27"/>
      <c r="J15506" s="27"/>
    </row>
    <row r="15507" spans="2:10" x14ac:dyDescent="0.25">
      <c r="B15507" s="27"/>
      <c r="D15507" s="27"/>
      <c r="E15507" s="27"/>
      <c r="I15507" s="27"/>
      <c r="J15507" s="27"/>
    </row>
    <row r="15508" spans="2:10" x14ac:dyDescent="0.25">
      <c r="B15508" s="27"/>
      <c r="D15508" s="27"/>
      <c r="E15508" s="27"/>
      <c r="I15508" s="27"/>
      <c r="J15508" s="27"/>
    </row>
    <row r="15509" spans="2:10" x14ac:dyDescent="0.25">
      <c r="B15509" s="27"/>
      <c r="D15509" s="27"/>
      <c r="E15509" s="27"/>
      <c r="I15509" s="27"/>
      <c r="J15509" s="27"/>
    </row>
    <row r="15510" spans="2:10" x14ac:dyDescent="0.25">
      <c r="B15510" s="27"/>
      <c r="D15510" s="27"/>
      <c r="E15510" s="27"/>
      <c r="I15510" s="27"/>
      <c r="J15510" s="27"/>
    </row>
    <row r="15511" spans="2:10" x14ac:dyDescent="0.25">
      <c r="B15511" s="27"/>
      <c r="D15511" s="27"/>
      <c r="E15511" s="27"/>
      <c r="I15511" s="27"/>
      <c r="J15511" s="27"/>
    </row>
    <row r="15512" spans="2:10" x14ac:dyDescent="0.25">
      <c r="B15512" s="27"/>
      <c r="D15512" s="27"/>
      <c r="E15512" s="27"/>
      <c r="I15512" s="27"/>
      <c r="J15512" s="27"/>
    </row>
    <row r="15513" spans="2:10" x14ac:dyDescent="0.25">
      <c r="B15513" s="27"/>
      <c r="D15513" s="27"/>
      <c r="E15513" s="27"/>
      <c r="I15513" s="27"/>
      <c r="J15513" s="27"/>
    </row>
    <row r="15514" spans="2:10" x14ac:dyDescent="0.25">
      <c r="B15514" s="27"/>
      <c r="D15514" s="27"/>
      <c r="E15514" s="27"/>
      <c r="I15514" s="27"/>
      <c r="J15514" s="27"/>
    </row>
    <row r="15515" spans="2:10" x14ac:dyDescent="0.25">
      <c r="B15515" s="27"/>
      <c r="D15515" s="27"/>
      <c r="E15515" s="27"/>
      <c r="I15515" s="27"/>
      <c r="J15515" s="27"/>
    </row>
    <row r="15516" spans="2:10" x14ac:dyDescent="0.25">
      <c r="B15516" s="27"/>
      <c r="D15516" s="27"/>
      <c r="E15516" s="27"/>
      <c r="I15516" s="27"/>
      <c r="J15516" s="27"/>
    </row>
    <row r="15517" spans="2:10" x14ac:dyDescent="0.25">
      <c r="B15517" s="27"/>
      <c r="D15517" s="27"/>
      <c r="E15517" s="27"/>
      <c r="I15517" s="27"/>
      <c r="J15517" s="27"/>
    </row>
    <row r="15518" spans="2:10" x14ac:dyDescent="0.25">
      <c r="B15518" s="27"/>
      <c r="D15518" s="27"/>
      <c r="E15518" s="27"/>
      <c r="I15518" s="27"/>
      <c r="J15518" s="27"/>
    </row>
    <row r="15519" spans="2:10" x14ac:dyDescent="0.25">
      <c r="B15519" s="27"/>
      <c r="D15519" s="27"/>
      <c r="E15519" s="27"/>
      <c r="I15519" s="27"/>
      <c r="J15519" s="27"/>
    </row>
    <row r="15520" spans="2:10" x14ac:dyDescent="0.25">
      <c r="B15520" s="27"/>
      <c r="D15520" s="27"/>
      <c r="E15520" s="27"/>
      <c r="I15520" s="27"/>
      <c r="J15520" s="27"/>
    </row>
    <row r="15521" spans="2:10" x14ac:dyDescent="0.25">
      <c r="B15521" s="27"/>
      <c r="D15521" s="27"/>
      <c r="E15521" s="27"/>
      <c r="I15521" s="27"/>
      <c r="J15521" s="27"/>
    </row>
    <row r="15522" spans="2:10" x14ac:dyDescent="0.25">
      <c r="B15522" s="27"/>
      <c r="D15522" s="27"/>
      <c r="E15522" s="27"/>
      <c r="I15522" s="27"/>
      <c r="J15522" s="27"/>
    </row>
    <row r="15523" spans="2:10" x14ac:dyDescent="0.25">
      <c r="B15523" s="27"/>
      <c r="D15523" s="27"/>
      <c r="E15523" s="27"/>
      <c r="I15523" s="27"/>
      <c r="J15523" s="27"/>
    </row>
    <row r="15524" spans="2:10" x14ac:dyDescent="0.25">
      <c r="B15524" s="27"/>
      <c r="D15524" s="27"/>
      <c r="E15524" s="27"/>
      <c r="I15524" s="27"/>
      <c r="J15524" s="27"/>
    </row>
    <row r="15525" spans="2:10" x14ac:dyDescent="0.25">
      <c r="B15525" s="27"/>
      <c r="D15525" s="27"/>
      <c r="E15525" s="27"/>
      <c r="I15525" s="27"/>
      <c r="J15525" s="27"/>
    </row>
    <row r="15526" spans="2:10" x14ac:dyDescent="0.25">
      <c r="B15526" s="27"/>
      <c r="D15526" s="27"/>
      <c r="E15526" s="27"/>
      <c r="I15526" s="27"/>
      <c r="J15526" s="27"/>
    </row>
    <row r="15527" spans="2:10" x14ac:dyDescent="0.25">
      <c r="B15527" s="27"/>
      <c r="D15527" s="27"/>
      <c r="E15527" s="27"/>
      <c r="I15527" s="27"/>
      <c r="J15527" s="27"/>
    </row>
    <row r="15528" spans="2:10" x14ac:dyDescent="0.25">
      <c r="B15528" s="27"/>
      <c r="D15528" s="27"/>
      <c r="E15528" s="27"/>
      <c r="I15528" s="27"/>
      <c r="J15528" s="27"/>
    </row>
    <row r="15529" spans="2:10" x14ac:dyDescent="0.25">
      <c r="B15529" s="27"/>
      <c r="D15529" s="27"/>
      <c r="E15529" s="27"/>
      <c r="I15529" s="27"/>
      <c r="J15529" s="27"/>
    </row>
    <row r="15530" spans="2:10" x14ac:dyDescent="0.25">
      <c r="B15530" s="27"/>
      <c r="D15530" s="27"/>
      <c r="E15530" s="27"/>
      <c r="I15530" s="27"/>
      <c r="J15530" s="27"/>
    </row>
    <row r="15531" spans="2:10" x14ac:dyDescent="0.25">
      <c r="B15531" s="27"/>
      <c r="D15531" s="27"/>
      <c r="E15531" s="27"/>
      <c r="I15531" s="27"/>
      <c r="J15531" s="27"/>
    </row>
    <row r="15532" spans="2:10" x14ac:dyDescent="0.25">
      <c r="B15532" s="27"/>
      <c r="D15532" s="27"/>
      <c r="E15532" s="27"/>
      <c r="I15532" s="27"/>
      <c r="J15532" s="27"/>
    </row>
    <row r="15533" spans="2:10" x14ac:dyDescent="0.25">
      <c r="B15533" s="27"/>
      <c r="D15533" s="27"/>
      <c r="E15533" s="27"/>
      <c r="I15533" s="27"/>
      <c r="J15533" s="27"/>
    </row>
    <row r="15534" spans="2:10" x14ac:dyDescent="0.25">
      <c r="B15534" s="27"/>
      <c r="D15534" s="27"/>
      <c r="E15534" s="27"/>
      <c r="I15534" s="27"/>
      <c r="J15534" s="27"/>
    </row>
    <row r="15535" spans="2:10" x14ac:dyDescent="0.25">
      <c r="B15535" s="27"/>
      <c r="D15535" s="27"/>
      <c r="E15535" s="27"/>
      <c r="I15535" s="27"/>
      <c r="J15535" s="27"/>
    </row>
    <row r="15536" spans="2:10" x14ac:dyDescent="0.25">
      <c r="B15536" s="27"/>
      <c r="D15536" s="27"/>
      <c r="E15536" s="27"/>
      <c r="I15536" s="27"/>
      <c r="J15536" s="27"/>
    </row>
    <row r="15537" spans="2:10" x14ac:dyDescent="0.25">
      <c r="B15537" s="27"/>
      <c r="D15537" s="27"/>
      <c r="E15537" s="27"/>
      <c r="I15537" s="27"/>
      <c r="J15537" s="27"/>
    </row>
    <row r="15538" spans="2:10" x14ac:dyDescent="0.25">
      <c r="B15538" s="27"/>
      <c r="D15538" s="27"/>
      <c r="E15538" s="27"/>
      <c r="I15538" s="27"/>
      <c r="J15538" s="27"/>
    </row>
    <row r="15539" spans="2:10" x14ac:dyDescent="0.25">
      <c r="B15539" s="27"/>
      <c r="D15539" s="27"/>
      <c r="E15539" s="27"/>
      <c r="I15539" s="27"/>
      <c r="J15539" s="27"/>
    </row>
    <row r="15540" spans="2:10" x14ac:dyDescent="0.25">
      <c r="B15540" s="27"/>
      <c r="D15540" s="27"/>
      <c r="E15540" s="27"/>
      <c r="I15540" s="27"/>
      <c r="J15540" s="27"/>
    </row>
    <row r="15541" spans="2:10" x14ac:dyDescent="0.25">
      <c r="B15541" s="27"/>
      <c r="D15541" s="27"/>
      <c r="E15541" s="27"/>
      <c r="I15541" s="27"/>
      <c r="J15541" s="27"/>
    </row>
    <row r="15542" spans="2:10" x14ac:dyDescent="0.25">
      <c r="B15542" s="27"/>
      <c r="D15542" s="27"/>
      <c r="E15542" s="27"/>
      <c r="I15542" s="27"/>
      <c r="J15542" s="27"/>
    </row>
    <row r="15543" spans="2:10" x14ac:dyDescent="0.25">
      <c r="B15543" s="27"/>
      <c r="D15543" s="27"/>
      <c r="E15543" s="27"/>
      <c r="I15543" s="27"/>
      <c r="J15543" s="27"/>
    </row>
    <row r="15544" spans="2:10" x14ac:dyDescent="0.25">
      <c r="B15544" s="27"/>
      <c r="D15544" s="27"/>
      <c r="E15544" s="27"/>
      <c r="I15544" s="27"/>
      <c r="J15544" s="27"/>
    </row>
    <row r="15545" spans="2:10" x14ac:dyDescent="0.25">
      <c r="B15545" s="27"/>
      <c r="D15545" s="27"/>
      <c r="E15545" s="27"/>
      <c r="I15545" s="27"/>
      <c r="J15545" s="27"/>
    </row>
    <row r="15546" spans="2:10" x14ac:dyDescent="0.25">
      <c r="B15546" s="27"/>
      <c r="D15546" s="27"/>
      <c r="E15546" s="27"/>
      <c r="I15546" s="27"/>
      <c r="J15546" s="27"/>
    </row>
    <row r="15547" spans="2:10" x14ac:dyDescent="0.25">
      <c r="B15547" s="27"/>
      <c r="D15547" s="27"/>
      <c r="E15547" s="27"/>
      <c r="I15547" s="27"/>
      <c r="J15547" s="27"/>
    </row>
    <row r="15548" spans="2:10" x14ac:dyDescent="0.25">
      <c r="B15548" s="27"/>
      <c r="D15548" s="27"/>
      <c r="E15548" s="27"/>
      <c r="I15548" s="27"/>
      <c r="J15548" s="27"/>
    </row>
    <row r="15549" spans="2:10" x14ac:dyDescent="0.25">
      <c r="B15549" s="27"/>
      <c r="D15549" s="27"/>
      <c r="E15549" s="27"/>
      <c r="I15549" s="27"/>
      <c r="J15549" s="27"/>
    </row>
    <row r="15550" spans="2:10" x14ac:dyDescent="0.25">
      <c r="B15550" s="27"/>
      <c r="D15550" s="27"/>
      <c r="E15550" s="27"/>
      <c r="I15550" s="27"/>
      <c r="J15550" s="27"/>
    </row>
    <row r="15551" spans="2:10" x14ac:dyDescent="0.25">
      <c r="B15551" s="27"/>
      <c r="D15551" s="27"/>
      <c r="E15551" s="27"/>
      <c r="I15551" s="27"/>
      <c r="J15551" s="27"/>
    </row>
    <row r="15552" spans="2:10" x14ac:dyDescent="0.25">
      <c r="B15552" s="27"/>
      <c r="D15552" s="27"/>
      <c r="E15552" s="27"/>
      <c r="I15552" s="27"/>
      <c r="J15552" s="27"/>
    </row>
    <row r="15553" spans="2:10" x14ac:dyDescent="0.25">
      <c r="B15553" s="27"/>
      <c r="D15553" s="27"/>
      <c r="E15553" s="27"/>
      <c r="I15553" s="27"/>
      <c r="J15553" s="27"/>
    </row>
    <row r="15554" spans="2:10" x14ac:dyDescent="0.25">
      <c r="B15554" s="27"/>
      <c r="D15554" s="27"/>
      <c r="E15554" s="27"/>
      <c r="I15554" s="27"/>
      <c r="J15554" s="27"/>
    </row>
    <row r="15555" spans="2:10" x14ac:dyDescent="0.25">
      <c r="B15555" s="27"/>
      <c r="D15555" s="27"/>
      <c r="E15555" s="27"/>
      <c r="I15555" s="27"/>
      <c r="J15555" s="27"/>
    </row>
    <row r="15556" spans="2:10" x14ac:dyDescent="0.25">
      <c r="B15556" s="27"/>
      <c r="D15556" s="27"/>
      <c r="E15556" s="27"/>
      <c r="I15556" s="27"/>
      <c r="J15556" s="27"/>
    </row>
    <row r="15557" spans="2:10" x14ac:dyDescent="0.25">
      <c r="B15557" s="27"/>
      <c r="D15557" s="27"/>
      <c r="E15557" s="27"/>
      <c r="I15557" s="27"/>
      <c r="J15557" s="27"/>
    </row>
    <row r="15558" spans="2:10" x14ac:dyDescent="0.25">
      <c r="B15558" s="27"/>
      <c r="D15558" s="27"/>
      <c r="E15558" s="27"/>
      <c r="I15558" s="27"/>
      <c r="J15558" s="27"/>
    </row>
    <row r="15559" spans="2:10" x14ac:dyDescent="0.25">
      <c r="B15559" s="27"/>
      <c r="D15559" s="27"/>
      <c r="E15559" s="27"/>
      <c r="I15559" s="27"/>
      <c r="J15559" s="27"/>
    </row>
    <row r="15560" spans="2:10" x14ac:dyDescent="0.25">
      <c r="B15560" s="27"/>
      <c r="D15560" s="27"/>
      <c r="E15560" s="27"/>
      <c r="I15560" s="27"/>
      <c r="J15560" s="27"/>
    </row>
    <row r="15561" spans="2:10" x14ac:dyDescent="0.25">
      <c r="B15561" s="27"/>
      <c r="D15561" s="27"/>
      <c r="E15561" s="27"/>
      <c r="I15561" s="27"/>
      <c r="J15561" s="27"/>
    </row>
    <row r="15562" spans="2:10" x14ac:dyDescent="0.25">
      <c r="B15562" s="27"/>
      <c r="D15562" s="27"/>
      <c r="E15562" s="27"/>
      <c r="I15562" s="27"/>
      <c r="J15562" s="27"/>
    </row>
    <row r="15563" spans="2:10" x14ac:dyDescent="0.25">
      <c r="B15563" s="27"/>
      <c r="D15563" s="27"/>
      <c r="E15563" s="27"/>
      <c r="I15563" s="27"/>
      <c r="J15563" s="27"/>
    </row>
    <row r="15564" spans="2:10" x14ac:dyDescent="0.25">
      <c r="B15564" s="27"/>
      <c r="D15564" s="27"/>
      <c r="E15564" s="27"/>
      <c r="I15564" s="27"/>
      <c r="J15564" s="27"/>
    </row>
    <row r="15565" spans="2:10" x14ac:dyDescent="0.25">
      <c r="B15565" s="27"/>
      <c r="D15565" s="27"/>
      <c r="E15565" s="27"/>
      <c r="I15565" s="27"/>
      <c r="J15565" s="27"/>
    </row>
    <row r="15566" spans="2:10" x14ac:dyDescent="0.25">
      <c r="B15566" s="27"/>
      <c r="D15566" s="27"/>
      <c r="E15566" s="27"/>
      <c r="I15566" s="27"/>
      <c r="J15566" s="27"/>
    </row>
    <row r="15567" spans="2:10" x14ac:dyDescent="0.25">
      <c r="B15567" s="27"/>
      <c r="D15567" s="27"/>
      <c r="E15567" s="27"/>
      <c r="I15567" s="27"/>
      <c r="J15567" s="27"/>
    </row>
    <row r="15568" spans="2:10" x14ac:dyDescent="0.25">
      <c r="B15568" s="27"/>
      <c r="D15568" s="27"/>
      <c r="E15568" s="27"/>
      <c r="I15568" s="27"/>
      <c r="J15568" s="27"/>
    </row>
    <row r="15569" spans="2:10" x14ac:dyDescent="0.25">
      <c r="B15569" s="27"/>
      <c r="D15569" s="27"/>
      <c r="E15569" s="27"/>
      <c r="I15569" s="27"/>
      <c r="J15569" s="27"/>
    </row>
    <row r="15570" spans="2:10" x14ac:dyDescent="0.25">
      <c r="B15570" s="27"/>
      <c r="D15570" s="27"/>
      <c r="E15570" s="27"/>
      <c r="I15570" s="27"/>
      <c r="J15570" s="27"/>
    </row>
    <row r="15571" spans="2:10" x14ac:dyDescent="0.25">
      <c r="B15571" s="27"/>
      <c r="D15571" s="27"/>
      <c r="E15571" s="27"/>
      <c r="I15571" s="27"/>
      <c r="J15571" s="27"/>
    </row>
    <row r="15572" spans="2:10" x14ac:dyDescent="0.25">
      <c r="B15572" s="27"/>
      <c r="D15572" s="27"/>
      <c r="E15572" s="27"/>
      <c r="I15572" s="27"/>
      <c r="J15572" s="27"/>
    </row>
    <row r="15573" spans="2:10" x14ac:dyDescent="0.25">
      <c r="B15573" s="27"/>
      <c r="D15573" s="27"/>
      <c r="E15573" s="27"/>
      <c r="I15573" s="27"/>
      <c r="J15573" s="27"/>
    </row>
    <row r="15574" spans="2:10" x14ac:dyDescent="0.25">
      <c r="B15574" s="27"/>
      <c r="D15574" s="27"/>
      <c r="E15574" s="27"/>
      <c r="I15574" s="27"/>
      <c r="J15574" s="27"/>
    </row>
    <row r="15575" spans="2:10" x14ac:dyDescent="0.25">
      <c r="B15575" s="27"/>
      <c r="D15575" s="27"/>
      <c r="E15575" s="27"/>
      <c r="I15575" s="27"/>
      <c r="J15575" s="27"/>
    </row>
    <row r="15576" spans="2:10" x14ac:dyDescent="0.25">
      <c r="B15576" s="27"/>
      <c r="D15576" s="27"/>
      <c r="E15576" s="27"/>
      <c r="I15576" s="27"/>
      <c r="J15576" s="27"/>
    </row>
    <row r="15577" spans="2:10" x14ac:dyDescent="0.25">
      <c r="B15577" s="27"/>
      <c r="D15577" s="27"/>
      <c r="E15577" s="27"/>
      <c r="I15577" s="27"/>
      <c r="J15577" s="27"/>
    </row>
    <row r="15578" spans="2:10" x14ac:dyDescent="0.25">
      <c r="B15578" s="27"/>
      <c r="D15578" s="27"/>
      <c r="E15578" s="27"/>
      <c r="I15578" s="27"/>
      <c r="J15578" s="27"/>
    </row>
    <row r="15579" spans="2:10" x14ac:dyDescent="0.25">
      <c r="B15579" s="27"/>
      <c r="D15579" s="27"/>
      <c r="E15579" s="27"/>
      <c r="I15579" s="27"/>
      <c r="J15579" s="27"/>
    </row>
    <row r="15580" spans="2:10" x14ac:dyDescent="0.25">
      <c r="B15580" s="27"/>
      <c r="D15580" s="27"/>
      <c r="E15580" s="27"/>
      <c r="I15580" s="27"/>
      <c r="J15580" s="27"/>
    </row>
    <row r="15581" spans="2:10" x14ac:dyDescent="0.25">
      <c r="B15581" s="27"/>
      <c r="D15581" s="27"/>
      <c r="E15581" s="27"/>
      <c r="I15581" s="27"/>
      <c r="J15581" s="27"/>
    </row>
    <row r="15582" spans="2:10" x14ac:dyDescent="0.25">
      <c r="B15582" s="27"/>
      <c r="D15582" s="27"/>
      <c r="E15582" s="27"/>
      <c r="I15582" s="27"/>
      <c r="J15582" s="27"/>
    </row>
    <row r="15583" spans="2:10" x14ac:dyDescent="0.25">
      <c r="B15583" s="27"/>
      <c r="D15583" s="27"/>
      <c r="E15583" s="27"/>
      <c r="I15583" s="27"/>
      <c r="J15583" s="27"/>
    </row>
    <row r="15584" spans="2:10" x14ac:dyDescent="0.25">
      <c r="B15584" s="27"/>
      <c r="D15584" s="27"/>
      <c r="E15584" s="27"/>
      <c r="I15584" s="27"/>
      <c r="J15584" s="27"/>
    </row>
    <row r="15585" spans="2:10" x14ac:dyDescent="0.25">
      <c r="B15585" s="27"/>
      <c r="D15585" s="27"/>
      <c r="E15585" s="27"/>
      <c r="I15585" s="27"/>
      <c r="J15585" s="27"/>
    </row>
    <row r="15586" spans="2:10" x14ac:dyDescent="0.25">
      <c r="B15586" s="27"/>
      <c r="D15586" s="27"/>
      <c r="E15586" s="27"/>
      <c r="I15586" s="27"/>
      <c r="J15586" s="27"/>
    </row>
    <row r="15587" spans="2:10" x14ac:dyDescent="0.25">
      <c r="B15587" s="27"/>
      <c r="D15587" s="27"/>
      <c r="E15587" s="27"/>
      <c r="I15587" s="27"/>
      <c r="J15587" s="27"/>
    </row>
    <row r="15588" spans="2:10" x14ac:dyDescent="0.25">
      <c r="B15588" s="27"/>
      <c r="D15588" s="27"/>
      <c r="E15588" s="27"/>
      <c r="I15588" s="27"/>
      <c r="J15588" s="27"/>
    </row>
    <row r="15589" spans="2:10" x14ac:dyDescent="0.25">
      <c r="B15589" s="27"/>
      <c r="D15589" s="27"/>
      <c r="E15589" s="27"/>
      <c r="I15589" s="27"/>
      <c r="J15589" s="27"/>
    </row>
    <row r="15590" spans="2:10" x14ac:dyDescent="0.25">
      <c r="B15590" s="27"/>
      <c r="D15590" s="27"/>
      <c r="E15590" s="27"/>
      <c r="I15590" s="27"/>
      <c r="J15590" s="27"/>
    </row>
    <row r="15591" spans="2:10" x14ac:dyDescent="0.25">
      <c r="B15591" s="27"/>
      <c r="D15591" s="27"/>
      <c r="E15591" s="27"/>
      <c r="I15591" s="27"/>
      <c r="J15591" s="27"/>
    </row>
    <row r="15592" spans="2:10" x14ac:dyDescent="0.25">
      <c r="B15592" s="27"/>
      <c r="D15592" s="27"/>
      <c r="E15592" s="27"/>
      <c r="I15592" s="27"/>
      <c r="J15592" s="27"/>
    </row>
    <row r="15593" spans="2:10" x14ac:dyDescent="0.25">
      <c r="B15593" s="27"/>
      <c r="D15593" s="27"/>
      <c r="E15593" s="27"/>
      <c r="I15593" s="27"/>
      <c r="J15593" s="27"/>
    </row>
    <row r="15594" spans="2:10" x14ac:dyDescent="0.25">
      <c r="B15594" s="27"/>
      <c r="D15594" s="27"/>
      <c r="E15594" s="27"/>
      <c r="I15594" s="27"/>
      <c r="J15594" s="27"/>
    </row>
    <row r="15595" spans="2:10" x14ac:dyDescent="0.25">
      <c r="B15595" s="27"/>
      <c r="D15595" s="27"/>
      <c r="E15595" s="27"/>
      <c r="I15595" s="27"/>
      <c r="J15595" s="27"/>
    </row>
    <row r="15596" spans="2:10" x14ac:dyDescent="0.25">
      <c r="B15596" s="27"/>
      <c r="D15596" s="27"/>
      <c r="E15596" s="27"/>
      <c r="I15596" s="27"/>
      <c r="J15596" s="27"/>
    </row>
    <row r="15597" spans="2:10" x14ac:dyDescent="0.25">
      <c r="B15597" s="27"/>
      <c r="D15597" s="27"/>
      <c r="E15597" s="27"/>
      <c r="I15597" s="27"/>
      <c r="J15597" s="27"/>
    </row>
    <row r="15598" spans="2:10" x14ac:dyDescent="0.25">
      <c r="B15598" s="27"/>
      <c r="D15598" s="27"/>
      <c r="E15598" s="27"/>
      <c r="I15598" s="27"/>
      <c r="J15598" s="27"/>
    </row>
    <row r="15599" spans="2:10" x14ac:dyDescent="0.25">
      <c r="B15599" s="27"/>
      <c r="D15599" s="27"/>
      <c r="E15599" s="27"/>
      <c r="I15599" s="27"/>
      <c r="J15599" s="27"/>
    </row>
    <row r="15600" spans="2:10" x14ac:dyDescent="0.25">
      <c r="B15600" s="27"/>
      <c r="D15600" s="27"/>
      <c r="E15600" s="27"/>
      <c r="I15600" s="27"/>
      <c r="J15600" s="27"/>
    </row>
    <row r="15601" spans="2:10" x14ac:dyDescent="0.25">
      <c r="B15601" s="27"/>
      <c r="D15601" s="27"/>
      <c r="E15601" s="27"/>
      <c r="I15601" s="27"/>
      <c r="J15601" s="27"/>
    </row>
    <row r="15602" spans="2:10" x14ac:dyDescent="0.25">
      <c r="B15602" s="27"/>
      <c r="D15602" s="27"/>
      <c r="E15602" s="27"/>
      <c r="I15602" s="27"/>
      <c r="J15602" s="27"/>
    </row>
    <row r="15603" spans="2:10" x14ac:dyDescent="0.25">
      <c r="B15603" s="27"/>
      <c r="D15603" s="27"/>
      <c r="E15603" s="27"/>
      <c r="I15603" s="27"/>
      <c r="J15603" s="27"/>
    </row>
    <row r="15604" spans="2:10" x14ac:dyDescent="0.25">
      <c r="B15604" s="27"/>
      <c r="D15604" s="27"/>
      <c r="E15604" s="27"/>
      <c r="I15604" s="27"/>
      <c r="J15604" s="27"/>
    </row>
    <row r="15605" spans="2:10" x14ac:dyDescent="0.25">
      <c r="B15605" s="27"/>
      <c r="D15605" s="27"/>
      <c r="E15605" s="27"/>
      <c r="I15605" s="27"/>
      <c r="J15605" s="27"/>
    </row>
    <row r="15606" spans="2:10" x14ac:dyDescent="0.25">
      <c r="B15606" s="27"/>
      <c r="D15606" s="27"/>
      <c r="E15606" s="27"/>
      <c r="I15606" s="27"/>
      <c r="J15606" s="27"/>
    </row>
    <row r="15607" spans="2:10" x14ac:dyDescent="0.25">
      <c r="B15607" s="27"/>
      <c r="D15607" s="27"/>
      <c r="E15607" s="27"/>
      <c r="I15607" s="27"/>
      <c r="J15607" s="27"/>
    </row>
    <row r="15608" spans="2:10" x14ac:dyDescent="0.25">
      <c r="B15608" s="27"/>
      <c r="D15608" s="27"/>
      <c r="E15608" s="27"/>
      <c r="I15608" s="27"/>
      <c r="J15608" s="27"/>
    </row>
    <row r="15609" spans="2:10" x14ac:dyDescent="0.25">
      <c r="B15609" s="27"/>
      <c r="D15609" s="27"/>
      <c r="E15609" s="27"/>
      <c r="I15609" s="27"/>
      <c r="J15609" s="27"/>
    </row>
    <row r="15610" spans="2:10" x14ac:dyDescent="0.25">
      <c r="B15610" s="27"/>
      <c r="D15610" s="27"/>
      <c r="E15610" s="27"/>
      <c r="I15610" s="27"/>
      <c r="J15610" s="27"/>
    </row>
    <row r="15611" spans="2:10" x14ac:dyDescent="0.25">
      <c r="B15611" s="27"/>
      <c r="D15611" s="27"/>
      <c r="E15611" s="27"/>
      <c r="I15611" s="27"/>
      <c r="J15611" s="27"/>
    </row>
    <row r="15612" spans="2:10" x14ac:dyDescent="0.25">
      <c r="B15612" s="27"/>
      <c r="D15612" s="27"/>
      <c r="E15612" s="27"/>
      <c r="I15612" s="27"/>
      <c r="J15612" s="27"/>
    </row>
    <row r="15613" spans="2:10" x14ac:dyDescent="0.25">
      <c r="B15613" s="27"/>
      <c r="D15613" s="27"/>
      <c r="E15613" s="27"/>
      <c r="I15613" s="27"/>
      <c r="J15613" s="27"/>
    </row>
    <row r="15614" spans="2:10" x14ac:dyDescent="0.25">
      <c r="B15614" s="27"/>
      <c r="D15614" s="27"/>
      <c r="E15614" s="27"/>
      <c r="I15614" s="27"/>
      <c r="J15614" s="27"/>
    </row>
    <row r="15615" spans="2:10" x14ac:dyDescent="0.25">
      <c r="B15615" s="27"/>
      <c r="D15615" s="27"/>
      <c r="E15615" s="27"/>
      <c r="I15615" s="27"/>
      <c r="J15615" s="27"/>
    </row>
    <row r="15616" spans="2:10" x14ac:dyDescent="0.25">
      <c r="B15616" s="27"/>
      <c r="D15616" s="27"/>
      <c r="E15616" s="27"/>
      <c r="I15616" s="27"/>
      <c r="J15616" s="27"/>
    </row>
    <row r="15617" spans="2:10" x14ac:dyDescent="0.25">
      <c r="B15617" s="27"/>
      <c r="D15617" s="27"/>
      <c r="E15617" s="27"/>
      <c r="I15617" s="27"/>
      <c r="J15617" s="27"/>
    </row>
    <row r="15618" spans="2:10" x14ac:dyDescent="0.25">
      <c r="B15618" s="27"/>
      <c r="D15618" s="27"/>
      <c r="E15618" s="27"/>
      <c r="I15618" s="27"/>
      <c r="J15618" s="27"/>
    </row>
    <row r="15619" spans="2:10" x14ac:dyDescent="0.25">
      <c r="B15619" s="27"/>
      <c r="D15619" s="27"/>
      <c r="E15619" s="27"/>
      <c r="I15619" s="27"/>
      <c r="J15619" s="27"/>
    </row>
    <row r="15620" spans="2:10" x14ac:dyDescent="0.25">
      <c r="B15620" s="27"/>
      <c r="D15620" s="27"/>
      <c r="E15620" s="27"/>
      <c r="I15620" s="27"/>
      <c r="J15620" s="27"/>
    </row>
    <row r="15621" spans="2:10" x14ac:dyDescent="0.25">
      <c r="B15621" s="27"/>
      <c r="D15621" s="27"/>
      <c r="E15621" s="27"/>
      <c r="I15621" s="27"/>
      <c r="J15621" s="27"/>
    </row>
    <row r="15622" spans="2:10" x14ac:dyDescent="0.25">
      <c r="B15622" s="27"/>
      <c r="D15622" s="27"/>
      <c r="E15622" s="27"/>
      <c r="I15622" s="27"/>
      <c r="J15622" s="27"/>
    </row>
    <row r="15623" spans="2:10" x14ac:dyDescent="0.25">
      <c r="B15623" s="27"/>
      <c r="D15623" s="27"/>
      <c r="E15623" s="27"/>
      <c r="I15623" s="27"/>
      <c r="J15623" s="27"/>
    </row>
    <row r="15624" spans="2:10" x14ac:dyDescent="0.25">
      <c r="B15624" s="27"/>
      <c r="D15624" s="27"/>
      <c r="E15624" s="27"/>
      <c r="I15624" s="27"/>
      <c r="J15624" s="27"/>
    </row>
    <row r="15625" spans="2:10" x14ac:dyDescent="0.25">
      <c r="B15625" s="27"/>
      <c r="D15625" s="27"/>
      <c r="E15625" s="27"/>
      <c r="I15625" s="27"/>
      <c r="J15625" s="27"/>
    </row>
    <row r="15626" spans="2:10" x14ac:dyDescent="0.25">
      <c r="B15626" s="27"/>
      <c r="D15626" s="27"/>
      <c r="E15626" s="27"/>
      <c r="I15626" s="27"/>
      <c r="J15626" s="27"/>
    </row>
    <row r="15627" spans="2:10" x14ac:dyDescent="0.25">
      <c r="B15627" s="27"/>
      <c r="D15627" s="27"/>
      <c r="E15627" s="27"/>
      <c r="I15627" s="27"/>
      <c r="J15627" s="27"/>
    </row>
    <row r="15628" spans="2:10" x14ac:dyDescent="0.25">
      <c r="B15628" s="27"/>
      <c r="D15628" s="27"/>
      <c r="E15628" s="27"/>
      <c r="I15628" s="27"/>
      <c r="J15628" s="27"/>
    </row>
    <row r="15629" spans="2:10" x14ac:dyDescent="0.25">
      <c r="B15629" s="27"/>
      <c r="D15629" s="27"/>
      <c r="E15629" s="27"/>
      <c r="I15629" s="27"/>
      <c r="J15629" s="27"/>
    </row>
    <row r="15630" spans="2:10" x14ac:dyDescent="0.25">
      <c r="B15630" s="27"/>
      <c r="D15630" s="27"/>
      <c r="E15630" s="27"/>
      <c r="I15630" s="27"/>
      <c r="J15630" s="27"/>
    </row>
    <row r="15631" spans="2:10" x14ac:dyDescent="0.25">
      <c r="B15631" s="27"/>
      <c r="D15631" s="27"/>
      <c r="E15631" s="27"/>
      <c r="I15631" s="27"/>
      <c r="J15631" s="27"/>
    </row>
    <row r="15632" spans="2:10" x14ac:dyDescent="0.25">
      <c r="B15632" s="27"/>
      <c r="D15632" s="27"/>
      <c r="E15632" s="27"/>
      <c r="I15632" s="27"/>
      <c r="J15632" s="27"/>
    </row>
    <row r="15633" spans="2:10" x14ac:dyDescent="0.25">
      <c r="B15633" s="27"/>
      <c r="D15633" s="27"/>
      <c r="E15633" s="27"/>
      <c r="I15633" s="27"/>
      <c r="J15633" s="27"/>
    </row>
    <row r="15634" spans="2:10" x14ac:dyDescent="0.25">
      <c r="B15634" s="27"/>
      <c r="D15634" s="27"/>
      <c r="E15634" s="27"/>
      <c r="I15634" s="27"/>
      <c r="J15634" s="27"/>
    </row>
    <row r="15635" spans="2:10" x14ac:dyDescent="0.25">
      <c r="B15635" s="27"/>
      <c r="D15635" s="27"/>
      <c r="E15635" s="27"/>
      <c r="I15635" s="27"/>
      <c r="J15635" s="27"/>
    </row>
    <row r="15636" spans="2:10" x14ac:dyDescent="0.25">
      <c r="B15636" s="27"/>
      <c r="D15636" s="27"/>
      <c r="E15636" s="27"/>
      <c r="I15636" s="27"/>
      <c r="J15636" s="27"/>
    </row>
    <row r="15637" spans="2:10" x14ac:dyDescent="0.25">
      <c r="B15637" s="27"/>
      <c r="D15637" s="27"/>
      <c r="E15637" s="27"/>
      <c r="I15637" s="27"/>
      <c r="J15637" s="27"/>
    </row>
    <row r="15638" spans="2:10" x14ac:dyDescent="0.25">
      <c r="B15638" s="27"/>
      <c r="D15638" s="27"/>
      <c r="E15638" s="27"/>
      <c r="I15638" s="27"/>
      <c r="J15638" s="27"/>
    </row>
    <row r="15639" spans="2:10" x14ac:dyDescent="0.25">
      <c r="B15639" s="27"/>
      <c r="D15639" s="27"/>
      <c r="E15639" s="27"/>
      <c r="I15639" s="27"/>
      <c r="J15639" s="27"/>
    </row>
    <row r="15640" spans="2:10" x14ac:dyDescent="0.25">
      <c r="B15640" s="27"/>
      <c r="D15640" s="27"/>
      <c r="E15640" s="27"/>
      <c r="I15640" s="27"/>
      <c r="J15640" s="27"/>
    </row>
    <row r="15641" spans="2:10" x14ac:dyDescent="0.25">
      <c r="B15641" s="27"/>
      <c r="D15641" s="27"/>
      <c r="E15641" s="27"/>
      <c r="I15641" s="27"/>
      <c r="J15641" s="27"/>
    </row>
    <row r="15642" spans="2:10" x14ac:dyDescent="0.25">
      <c r="B15642" s="27"/>
      <c r="D15642" s="27"/>
      <c r="E15642" s="27"/>
      <c r="I15642" s="27"/>
      <c r="J15642" s="27"/>
    </row>
    <row r="15643" spans="2:10" x14ac:dyDescent="0.25">
      <c r="B15643" s="27"/>
      <c r="D15643" s="27"/>
      <c r="E15643" s="27"/>
      <c r="I15643" s="27"/>
      <c r="J15643" s="27"/>
    </row>
    <row r="15644" spans="2:10" x14ac:dyDescent="0.25">
      <c r="B15644" s="27"/>
      <c r="D15644" s="27"/>
      <c r="E15644" s="27"/>
      <c r="I15644" s="27"/>
      <c r="J15644" s="27"/>
    </row>
    <row r="15645" spans="2:10" x14ac:dyDescent="0.25">
      <c r="B15645" s="27"/>
      <c r="D15645" s="27"/>
      <c r="E15645" s="27"/>
      <c r="I15645" s="27"/>
      <c r="J15645" s="27"/>
    </row>
    <row r="15646" spans="2:10" x14ac:dyDescent="0.25">
      <c r="B15646" s="27"/>
      <c r="D15646" s="27"/>
      <c r="E15646" s="27"/>
      <c r="I15646" s="27"/>
      <c r="J15646" s="27"/>
    </row>
    <row r="15647" spans="2:10" x14ac:dyDescent="0.25">
      <c r="B15647" s="27"/>
      <c r="D15647" s="27"/>
      <c r="E15647" s="27"/>
      <c r="I15647" s="27"/>
      <c r="J15647" s="27"/>
    </row>
    <row r="15648" spans="2:10" x14ac:dyDescent="0.25">
      <c r="B15648" s="27"/>
      <c r="D15648" s="27"/>
      <c r="E15648" s="27"/>
      <c r="I15648" s="27"/>
      <c r="J15648" s="27"/>
    </row>
    <row r="15649" spans="2:10" x14ac:dyDescent="0.25">
      <c r="B15649" s="27"/>
      <c r="D15649" s="27"/>
      <c r="E15649" s="27"/>
      <c r="I15649" s="27"/>
      <c r="J15649" s="27"/>
    </row>
    <row r="15650" spans="2:10" x14ac:dyDescent="0.25">
      <c r="B15650" s="27"/>
      <c r="D15650" s="27"/>
      <c r="E15650" s="27"/>
      <c r="I15650" s="27"/>
      <c r="J15650" s="27"/>
    </row>
    <row r="15651" spans="2:10" x14ac:dyDescent="0.25">
      <c r="B15651" s="27"/>
      <c r="D15651" s="27"/>
      <c r="E15651" s="27"/>
      <c r="I15651" s="27"/>
      <c r="J15651" s="27"/>
    </row>
    <row r="15652" spans="2:10" x14ac:dyDescent="0.25">
      <c r="B15652" s="27"/>
      <c r="D15652" s="27"/>
      <c r="E15652" s="27"/>
      <c r="I15652" s="27"/>
      <c r="J15652" s="27"/>
    </row>
    <row r="15653" spans="2:10" x14ac:dyDescent="0.25">
      <c r="B15653" s="27"/>
      <c r="D15653" s="27"/>
      <c r="E15653" s="27"/>
      <c r="I15653" s="27"/>
      <c r="J15653" s="27"/>
    </row>
    <row r="15654" spans="2:10" x14ac:dyDescent="0.25">
      <c r="B15654" s="27"/>
      <c r="D15654" s="27"/>
      <c r="E15654" s="27"/>
      <c r="I15654" s="27"/>
      <c r="J15654" s="27"/>
    </row>
    <row r="15655" spans="2:10" x14ac:dyDescent="0.25">
      <c r="B15655" s="27"/>
      <c r="D15655" s="27"/>
      <c r="E15655" s="27"/>
      <c r="I15655" s="27"/>
      <c r="J15655" s="27"/>
    </row>
    <row r="15656" spans="2:10" x14ac:dyDescent="0.25">
      <c r="B15656" s="27"/>
      <c r="D15656" s="27"/>
      <c r="E15656" s="27"/>
      <c r="I15656" s="27"/>
      <c r="J15656" s="27"/>
    </row>
    <row r="15657" spans="2:10" x14ac:dyDescent="0.25">
      <c r="B15657" s="27"/>
      <c r="D15657" s="27"/>
      <c r="E15657" s="27"/>
      <c r="I15657" s="27"/>
      <c r="J15657" s="27"/>
    </row>
    <row r="15658" spans="2:10" x14ac:dyDescent="0.25">
      <c r="B15658" s="27"/>
      <c r="D15658" s="27"/>
      <c r="E15658" s="27"/>
      <c r="I15658" s="27"/>
      <c r="J15658" s="27"/>
    </row>
    <row r="15659" spans="2:10" x14ac:dyDescent="0.25">
      <c r="B15659" s="27"/>
      <c r="D15659" s="27"/>
      <c r="E15659" s="27"/>
      <c r="I15659" s="27"/>
      <c r="J15659" s="27"/>
    </row>
    <row r="15660" spans="2:10" x14ac:dyDescent="0.25">
      <c r="B15660" s="27"/>
      <c r="D15660" s="27"/>
      <c r="E15660" s="27"/>
      <c r="I15660" s="27"/>
      <c r="J15660" s="27"/>
    </row>
    <row r="15661" spans="2:10" x14ac:dyDescent="0.25">
      <c r="B15661" s="27"/>
      <c r="D15661" s="27"/>
      <c r="E15661" s="27"/>
      <c r="I15661" s="27"/>
      <c r="J15661" s="27"/>
    </row>
    <row r="15662" spans="2:10" x14ac:dyDescent="0.25">
      <c r="B15662" s="27"/>
      <c r="D15662" s="27"/>
      <c r="E15662" s="27"/>
      <c r="I15662" s="27"/>
      <c r="J15662" s="27"/>
    </row>
    <row r="15663" spans="2:10" x14ac:dyDescent="0.25">
      <c r="B15663" s="27"/>
      <c r="D15663" s="27"/>
      <c r="E15663" s="27"/>
      <c r="I15663" s="27"/>
      <c r="J15663" s="27"/>
    </row>
    <row r="15664" spans="2:10" x14ac:dyDescent="0.25">
      <c r="B15664" s="27"/>
      <c r="D15664" s="27"/>
      <c r="E15664" s="27"/>
      <c r="I15664" s="27"/>
      <c r="J15664" s="27"/>
    </row>
    <row r="15665" spans="2:10" x14ac:dyDescent="0.25">
      <c r="B15665" s="27"/>
      <c r="D15665" s="27"/>
      <c r="E15665" s="27"/>
      <c r="I15665" s="27"/>
      <c r="J15665" s="27"/>
    </row>
    <row r="15666" spans="2:10" x14ac:dyDescent="0.25">
      <c r="B15666" s="27"/>
      <c r="D15666" s="27"/>
      <c r="E15666" s="27"/>
      <c r="I15666" s="27"/>
      <c r="J15666" s="27"/>
    </row>
    <row r="15667" spans="2:10" x14ac:dyDescent="0.25">
      <c r="B15667" s="27"/>
      <c r="D15667" s="27"/>
      <c r="E15667" s="27"/>
      <c r="I15667" s="27"/>
      <c r="J15667" s="27"/>
    </row>
    <row r="15668" spans="2:10" x14ac:dyDescent="0.25">
      <c r="B15668" s="27"/>
      <c r="D15668" s="27"/>
      <c r="E15668" s="27"/>
      <c r="I15668" s="27"/>
      <c r="J15668" s="27"/>
    </row>
    <row r="15669" spans="2:10" x14ac:dyDescent="0.25">
      <c r="B15669" s="27"/>
      <c r="D15669" s="27"/>
      <c r="E15669" s="27"/>
      <c r="I15669" s="27"/>
      <c r="J15669" s="27"/>
    </row>
    <row r="15670" spans="2:10" x14ac:dyDescent="0.25">
      <c r="B15670" s="27"/>
      <c r="D15670" s="27"/>
      <c r="E15670" s="27"/>
      <c r="I15670" s="27"/>
      <c r="J15670" s="27"/>
    </row>
    <row r="15671" spans="2:10" x14ac:dyDescent="0.25">
      <c r="B15671" s="27"/>
      <c r="D15671" s="27"/>
      <c r="E15671" s="27"/>
      <c r="I15671" s="27"/>
      <c r="J15671" s="27"/>
    </row>
    <row r="15672" spans="2:10" x14ac:dyDescent="0.25">
      <c r="B15672" s="27"/>
      <c r="D15672" s="27"/>
      <c r="E15672" s="27"/>
      <c r="I15672" s="27"/>
      <c r="J15672" s="27"/>
    </row>
    <row r="15673" spans="2:10" x14ac:dyDescent="0.25">
      <c r="B15673" s="27"/>
      <c r="D15673" s="27"/>
      <c r="E15673" s="27"/>
      <c r="I15673" s="27"/>
      <c r="J15673" s="27"/>
    </row>
    <row r="15674" spans="2:10" x14ac:dyDescent="0.25">
      <c r="B15674" s="27"/>
      <c r="D15674" s="27"/>
      <c r="E15674" s="27"/>
      <c r="I15674" s="27"/>
      <c r="J15674" s="27"/>
    </row>
    <row r="15675" spans="2:10" x14ac:dyDescent="0.25">
      <c r="B15675" s="27"/>
      <c r="D15675" s="27"/>
      <c r="E15675" s="27"/>
      <c r="I15675" s="27"/>
      <c r="J15675" s="27"/>
    </row>
    <row r="15676" spans="2:10" x14ac:dyDescent="0.25">
      <c r="B15676" s="27"/>
      <c r="D15676" s="27"/>
      <c r="E15676" s="27"/>
      <c r="I15676" s="27"/>
      <c r="J15676" s="27"/>
    </row>
    <row r="15677" spans="2:10" x14ac:dyDescent="0.25">
      <c r="B15677" s="27"/>
      <c r="D15677" s="27"/>
      <c r="E15677" s="27"/>
      <c r="I15677" s="27"/>
      <c r="J15677" s="27"/>
    </row>
    <row r="15678" spans="2:10" x14ac:dyDescent="0.25">
      <c r="B15678" s="27"/>
      <c r="D15678" s="27"/>
      <c r="E15678" s="27"/>
      <c r="I15678" s="27"/>
      <c r="J15678" s="27"/>
    </row>
    <row r="15679" spans="2:10" x14ac:dyDescent="0.25">
      <c r="B15679" s="27"/>
      <c r="D15679" s="27"/>
      <c r="E15679" s="27"/>
      <c r="I15679" s="27"/>
      <c r="J15679" s="27"/>
    </row>
    <row r="15680" spans="2:10" x14ac:dyDescent="0.25">
      <c r="B15680" s="27"/>
      <c r="D15680" s="27"/>
      <c r="E15680" s="27"/>
      <c r="I15680" s="27"/>
      <c r="J15680" s="27"/>
    </row>
    <row r="15681" spans="2:10" x14ac:dyDescent="0.25">
      <c r="B15681" s="27"/>
      <c r="D15681" s="27"/>
      <c r="E15681" s="27"/>
      <c r="I15681" s="27"/>
      <c r="J15681" s="27"/>
    </row>
    <row r="15682" spans="2:10" x14ac:dyDescent="0.25">
      <c r="B15682" s="27"/>
      <c r="D15682" s="27"/>
      <c r="E15682" s="27"/>
      <c r="I15682" s="27"/>
      <c r="J15682" s="27"/>
    </row>
    <row r="15683" spans="2:10" x14ac:dyDescent="0.25">
      <c r="B15683" s="27"/>
      <c r="D15683" s="27"/>
      <c r="E15683" s="27"/>
      <c r="I15683" s="27"/>
      <c r="J15683" s="27"/>
    </row>
    <row r="15684" spans="2:10" x14ac:dyDescent="0.25">
      <c r="B15684" s="27"/>
      <c r="D15684" s="27"/>
      <c r="E15684" s="27"/>
      <c r="I15684" s="27"/>
      <c r="J15684" s="27"/>
    </row>
    <row r="15685" spans="2:10" x14ac:dyDescent="0.25">
      <c r="B15685" s="27"/>
      <c r="D15685" s="27"/>
      <c r="E15685" s="27"/>
      <c r="I15685" s="27"/>
      <c r="J15685" s="27"/>
    </row>
    <row r="15686" spans="2:10" x14ac:dyDescent="0.25">
      <c r="B15686" s="27"/>
      <c r="D15686" s="27"/>
      <c r="E15686" s="27"/>
      <c r="I15686" s="27"/>
      <c r="J15686" s="27"/>
    </row>
    <row r="15687" spans="2:10" x14ac:dyDescent="0.25">
      <c r="B15687" s="27"/>
      <c r="D15687" s="27"/>
      <c r="E15687" s="27"/>
      <c r="I15687" s="27"/>
      <c r="J15687" s="27"/>
    </row>
    <row r="15688" spans="2:10" x14ac:dyDescent="0.25">
      <c r="B15688" s="27"/>
      <c r="D15688" s="27"/>
      <c r="E15688" s="27"/>
      <c r="I15688" s="27"/>
      <c r="J15688" s="27"/>
    </row>
    <row r="15689" spans="2:10" x14ac:dyDescent="0.25">
      <c r="B15689" s="27"/>
      <c r="D15689" s="27"/>
      <c r="E15689" s="27"/>
      <c r="I15689" s="27"/>
      <c r="J15689" s="27"/>
    </row>
    <row r="15690" spans="2:10" x14ac:dyDescent="0.25">
      <c r="B15690" s="27"/>
      <c r="D15690" s="27"/>
      <c r="E15690" s="27"/>
      <c r="I15690" s="27"/>
      <c r="J15690" s="27"/>
    </row>
    <row r="15691" spans="2:10" x14ac:dyDescent="0.25">
      <c r="B15691" s="27"/>
      <c r="D15691" s="27"/>
      <c r="E15691" s="27"/>
      <c r="I15691" s="27"/>
      <c r="J15691" s="27"/>
    </row>
    <row r="15692" spans="2:10" x14ac:dyDescent="0.25">
      <c r="B15692" s="27"/>
      <c r="D15692" s="27"/>
      <c r="E15692" s="27"/>
      <c r="I15692" s="27"/>
      <c r="J15692" s="27"/>
    </row>
    <row r="15693" spans="2:10" x14ac:dyDescent="0.25">
      <c r="B15693" s="27"/>
      <c r="D15693" s="27"/>
      <c r="E15693" s="27"/>
      <c r="I15693" s="27"/>
      <c r="J15693" s="27"/>
    </row>
    <row r="15694" spans="2:10" x14ac:dyDescent="0.25">
      <c r="B15694" s="27"/>
      <c r="D15694" s="27"/>
      <c r="E15694" s="27"/>
      <c r="I15694" s="27"/>
      <c r="J15694" s="27"/>
    </row>
    <row r="15695" spans="2:10" x14ac:dyDescent="0.25">
      <c r="B15695" s="27"/>
      <c r="D15695" s="27"/>
      <c r="E15695" s="27"/>
      <c r="I15695" s="27"/>
      <c r="J15695" s="27"/>
    </row>
    <row r="15696" spans="2:10" x14ac:dyDescent="0.25">
      <c r="B15696" s="27"/>
      <c r="D15696" s="27"/>
      <c r="E15696" s="27"/>
      <c r="I15696" s="27"/>
      <c r="J15696" s="27"/>
    </row>
    <row r="15697" spans="2:10" x14ac:dyDescent="0.25">
      <c r="B15697" s="27"/>
      <c r="D15697" s="27"/>
      <c r="E15697" s="27"/>
      <c r="I15697" s="27"/>
      <c r="J15697" s="27"/>
    </row>
    <row r="15698" spans="2:10" x14ac:dyDescent="0.25">
      <c r="B15698" s="27"/>
      <c r="D15698" s="27"/>
      <c r="E15698" s="27"/>
      <c r="I15698" s="27"/>
      <c r="J15698" s="27"/>
    </row>
    <row r="15699" spans="2:10" x14ac:dyDescent="0.25">
      <c r="B15699" s="27"/>
      <c r="D15699" s="27"/>
      <c r="E15699" s="27"/>
      <c r="I15699" s="27"/>
      <c r="J15699" s="27"/>
    </row>
    <row r="15700" spans="2:10" x14ac:dyDescent="0.25">
      <c r="B15700" s="27"/>
      <c r="D15700" s="27"/>
      <c r="E15700" s="27"/>
      <c r="I15700" s="27"/>
      <c r="J15700" s="27"/>
    </row>
    <row r="15701" spans="2:10" x14ac:dyDescent="0.25">
      <c r="B15701" s="27"/>
      <c r="D15701" s="27"/>
      <c r="E15701" s="27"/>
      <c r="I15701" s="27"/>
      <c r="J15701" s="27"/>
    </row>
    <row r="15702" spans="2:10" x14ac:dyDescent="0.25">
      <c r="B15702" s="27"/>
      <c r="D15702" s="27"/>
      <c r="E15702" s="27"/>
      <c r="I15702" s="27"/>
      <c r="J15702" s="27"/>
    </row>
    <row r="15703" spans="2:10" x14ac:dyDescent="0.25">
      <c r="B15703" s="27"/>
      <c r="D15703" s="27"/>
      <c r="E15703" s="27"/>
      <c r="I15703" s="27"/>
      <c r="J15703" s="27"/>
    </row>
    <row r="15704" spans="2:10" x14ac:dyDescent="0.25">
      <c r="B15704" s="27"/>
      <c r="D15704" s="27"/>
      <c r="E15704" s="27"/>
      <c r="I15704" s="27"/>
      <c r="J15704" s="27"/>
    </row>
    <row r="15705" spans="2:10" x14ac:dyDescent="0.25">
      <c r="B15705" s="27"/>
      <c r="D15705" s="27"/>
      <c r="E15705" s="27"/>
      <c r="I15705" s="27"/>
      <c r="J15705" s="27"/>
    </row>
    <row r="15706" spans="2:10" x14ac:dyDescent="0.25">
      <c r="B15706" s="27"/>
      <c r="D15706" s="27"/>
      <c r="E15706" s="27"/>
      <c r="I15706" s="27"/>
      <c r="J15706" s="27"/>
    </row>
    <row r="15707" spans="2:10" x14ac:dyDescent="0.25">
      <c r="B15707" s="27"/>
      <c r="D15707" s="27"/>
      <c r="E15707" s="27"/>
      <c r="I15707" s="27"/>
      <c r="J15707" s="27"/>
    </row>
    <row r="15708" spans="2:10" x14ac:dyDescent="0.25">
      <c r="B15708" s="27"/>
      <c r="D15708" s="27"/>
      <c r="E15708" s="27"/>
      <c r="I15708" s="27"/>
      <c r="J15708" s="27"/>
    </row>
    <row r="15709" spans="2:10" x14ac:dyDescent="0.25">
      <c r="B15709" s="27"/>
      <c r="D15709" s="27"/>
      <c r="E15709" s="27"/>
      <c r="I15709" s="27"/>
      <c r="J15709" s="27"/>
    </row>
    <row r="15710" spans="2:10" x14ac:dyDescent="0.25">
      <c r="B15710" s="27"/>
      <c r="D15710" s="27"/>
      <c r="E15710" s="27"/>
      <c r="I15710" s="27"/>
      <c r="J15710" s="27"/>
    </row>
    <row r="15711" spans="2:10" x14ac:dyDescent="0.25">
      <c r="B15711" s="27"/>
      <c r="D15711" s="27"/>
      <c r="E15711" s="27"/>
      <c r="I15711" s="27"/>
      <c r="J15711" s="27"/>
    </row>
    <row r="15712" spans="2:10" x14ac:dyDescent="0.25">
      <c r="B15712" s="27"/>
      <c r="D15712" s="27"/>
      <c r="E15712" s="27"/>
      <c r="I15712" s="27"/>
      <c r="J15712" s="27"/>
    </row>
    <row r="15713" spans="2:10" x14ac:dyDescent="0.25">
      <c r="B15713" s="27"/>
      <c r="D15713" s="27"/>
      <c r="E15713" s="27"/>
      <c r="I15713" s="27"/>
      <c r="J15713" s="27"/>
    </row>
    <row r="15714" spans="2:10" x14ac:dyDescent="0.25">
      <c r="B15714" s="27"/>
      <c r="D15714" s="27"/>
      <c r="E15714" s="27"/>
      <c r="I15714" s="27"/>
      <c r="J15714" s="27"/>
    </row>
    <row r="15715" spans="2:10" x14ac:dyDescent="0.25">
      <c r="B15715" s="27"/>
      <c r="D15715" s="27"/>
      <c r="E15715" s="27"/>
      <c r="I15715" s="27"/>
      <c r="J15715" s="27"/>
    </row>
    <row r="15716" spans="2:10" x14ac:dyDescent="0.25">
      <c r="B15716" s="27"/>
      <c r="D15716" s="27"/>
      <c r="E15716" s="27"/>
      <c r="I15716" s="27"/>
      <c r="J15716" s="27"/>
    </row>
    <row r="15717" spans="2:10" x14ac:dyDescent="0.25">
      <c r="B15717" s="27"/>
      <c r="D15717" s="27"/>
      <c r="E15717" s="27"/>
      <c r="I15717" s="27"/>
      <c r="J15717" s="27"/>
    </row>
    <row r="15718" spans="2:10" x14ac:dyDescent="0.25">
      <c r="B15718" s="27"/>
      <c r="D15718" s="27"/>
      <c r="E15718" s="27"/>
      <c r="I15718" s="27"/>
      <c r="J15718" s="27"/>
    </row>
    <row r="15719" spans="2:10" x14ac:dyDescent="0.25">
      <c r="B15719" s="27"/>
      <c r="D15719" s="27"/>
      <c r="E15719" s="27"/>
      <c r="I15719" s="27"/>
      <c r="J15719" s="27"/>
    </row>
    <row r="15720" spans="2:10" x14ac:dyDescent="0.25">
      <c r="B15720" s="27"/>
      <c r="D15720" s="27"/>
      <c r="E15720" s="27"/>
      <c r="I15720" s="27"/>
      <c r="J15720" s="27"/>
    </row>
    <row r="15721" spans="2:10" x14ac:dyDescent="0.25">
      <c r="B15721" s="27"/>
      <c r="D15721" s="27"/>
      <c r="E15721" s="27"/>
      <c r="I15721" s="27"/>
      <c r="J15721" s="27"/>
    </row>
    <row r="15722" spans="2:10" x14ac:dyDescent="0.25">
      <c r="B15722" s="27"/>
      <c r="D15722" s="27"/>
      <c r="E15722" s="27"/>
      <c r="I15722" s="27"/>
      <c r="J15722" s="27"/>
    </row>
    <row r="15723" spans="2:10" x14ac:dyDescent="0.25">
      <c r="B15723" s="27"/>
      <c r="D15723" s="27"/>
      <c r="E15723" s="27"/>
      <c r="I15723" s="27"/>
      <c r="J15723" s="27"/>
    </row>
    <row r="15724" spans="2:10" x14ac:dyDescent="0.25">
      <c r="B15724" s="27"/>
      <c r="D15724" s="27"/>
      <c r="E15724" s="27"/>
      <c r="I15724" s="27"/>
      <c r="J15724" s="27"/>
    </row>
    <row r="15725" spans="2:10" x14ac:dyDescent="0.25">
      <c r="B15725" s="27"/>
      <c r="D15725" s="27"/>
      <c r="E15725" s="27"/>
      <c r="I15725" s="27"/>
      <c r="J15725" s="27"/>
    </row>
    <row r="15726" spans="2:10" x14ac:dyDescent="0.25">
      <c r="B15726" s="27"/>
      <c r="D15726" s="27"/>
      <c r="E15726" s="27"/>
      <c r="I15726" s="27"/>
      <c r="J15726" s="27"/>
    </row>
    <row r="15727" spans="2:10" x14ac:dyDescent="0.25">
      <c r="B15727" s="27"/>
      <c r="D15727" s="27"/>
      <c r="E15727" s="27"/>
      <c r="I15727" s="27"/>
      <c r="J15727" s="27"/>
    </row>
    <row r="15728" spans="2:10" x14ac:dyDescent="0.25">
      <c r="B15728" s="27"/>
      <c r="D15728" s="27"/>
      <c r="E15728" s="27"/>
      <c r="I15728" s="27"/>
      <c r="J15728" s="27"/>
    </row>
    <row r="15729" spans="2:10" x14ac:dyDescent="0.25">
      <c r="B15729" s="27"/>
      <c r="D15729" s="27"/>
      <c r="E15729" s="27"/>
      <c r="I15729" s="27"/>
      <c r="J15729" s="27"/>
    </row>
    <row r="15730" spans="2:10" x14ac:dyDescent="0.25">
      <c r="B15730" s="27"/>
      <c r="D15730" s="27"/>
      <c r="E15730" s="27"/>
      <c r="I15730" s="27"/>
      <c r="J15730" s="27"/>
    </row>
    <row r="15731" spans="2:10" x14ac:dyDescent="0.25">
      <c r="B15731" s="27"/>
      <c r="D15731" s="27"/>
      <c r="E15731" s="27"/>
      <c r="I15731" s="27"/>
      <c r="J15731" s="27"/>
    </row>
    <row r="15732" spans="2:10" x14ac:dyDescent="0.25">
      <c r="B15732" s="27"/>
      <c r="D15732" s="27"/>
      <c r="E15732" s="27"/>
      <c r="I15732" s="27"/>
      <c r="J15732" s="27"/>
    </row>
    <row r="15733" spans="2:10" x14ac:dyDescent="0.25">
      <c r="B15733" s="27"/>
      <c r="D15733" s="27"/>
      <c r="E15733" s="27"/>
      <c r="I15733" s="27"/>
      <c r="J15733" s="27"/>
    </row>
    <row r="15734" spans="2:10" x14ac:dyDescent="0.25">
      <c r="B15734" s="27"/>
      <c r="D15734" s="27"/>
      <c r="E15734" s="27"/>
      <c r="I15734" s="27"/>
      <c r="J15734" s="27"/>
    </row>
    <row r="15735" spans="2:10" x14ac:dyDescent="0.25">
      <c r="B15735" s="27"/>
      <c r="D15735" s="27"/>
      <c r="E15735" s="27"/>
      <c r="I15735" s="27"/>
      <c r="J15735" s="27"/>
    </row>
    <row r="15736" spans="2:10" x14ac:dyDescent="0.25">
      <c r="B15736" s="27"/>
      <c r="D15736" s="27"/>
      <c r="E15736" s="27"/>
      <c r="I15736" s="27"/>
      <c r="J15736" s="27"/>
    </row>
    <row r="15737" spans="2:10" x14ac:dyDescent="0.25">
      <c r="B15737" s="27"/>
      <c r="D15737" s="27"/>
      <c r="E15737" s="27"/>
      <c r="I15737" s="27"/>
      <c r="J15737" s="27"/>
    </row>
    <row r="15738" spans="2:10" x14ac:dyDescent="0.25">
      <c r="B15738" s="27"/>
      <c r="D15738" s="27"/>
      <c r="E15738" s="27"/>
      <c r="I15738" s="27"/>
      <c r="J15738" s="27"/>
    </row>
    <row r="15739" spans="2:10" x14ac:dyDescent="0.25">
      <c r="B15739" s="27"/>
      <c r="D15739" s="27"/>
      <c r="E15739" s="27"/>
      <c r="I15739" s="27"/>
      <c r="J15739" s="27"/>
    </row>
    <row r="15740" spans="2:10" x14ac:dyDescent="0.25">
      <c r="B15740" s="27"/>
      <c r="D15740" s="27"/>
      <c r="E15740" s="27"/>
      <c r="I15740" s="27"/>
      <c r="J15740" s="27"/>
    </row>
    <row r="15741" spans="2:10" x14ac:dyDescent="0.25">
      <c r="B15741" s="27"/>
      <c r="D15741" s="27"/>
      <c r="E15741" s="27"/>
      <c r="I15741" s="27"/>
      <c r="J15741" s="27"/>
    </row>
    <row r="15742" spans="2:10" x14ac:dyDescent="0.25">
      <c r="B15742" s="27"/>
      <c r="D15742" s="27"/>
      <c r="E15742" s="27"/>
      <c r="I15742" s="27"/>
      <c r="J15742" s="27"/>
    </row>
    <row r="15743" spans="2:10" x14ac:dyDescent="0.25">
      <c r="B15743" s="27"/>
      <c r="D15743" s="27"/>
      <c r="E15743" s="27"/>
      <c r="I15743" s="27"/>
      <c r="J15743" s="27"/>
    </row>
    <row r="15744" spans="2:10" x14ac:dyDescent="0.25">
      <c r="B15744" s="27"/>
      <c r="D15744" s="27"/>
      <c r="E15744" s="27"/>
      <c r="I15744" s="27"/>
      <c r="J15744" s="27"/>
    </row>
    <row r="15745" spans="2:10" x14ac:dyDescent="0.25">
      <c r="B15745" s="27"/>
      <c r="D15745" s="27"/>
      <c r="E15745" s="27"/>
      <c r="I15745" s="27"/>
      <c r="J15745" s="27"/>
    </row>
    <row r="15746" spans="2:10" x14ac:dyDescent="0.25">
      <c r="B15746" s="27"/>
      <c r="D15746" s="27"/>
      <c r="E15746" s="27"/>
      <c r="I15746" s="27"/>
      <c r="J15746" s="27"/>
    </row>
    <row r="15747" spans="2:10" x14ac:dyDescent="0.25">
      <c r="B15747" s="27"/>
      <c r="D15747" s="27"/>
      <c r="E15747" s="27"/>
      <c r="I15747" s="27"/>
      <c r="J15747" s="27"/>
    </row>
    <row r="15748" spans="2:10" x14ac:dyDescent="0.25">
      <c r="B15748" s="27"/>
      <c r="D15748" s="27"/>
      <c r="E15748" s="27"/>
      <c r="I15748" s="27"/>
      <c r="J15748" s="27"/>
    </row>
    <row r="15749" spans="2:10" x14ac:dyDescent="0.25">
      <c r="B15749" s="27"/>
      <c r="D15749" s="27"/>
      <c r="E15749" s="27"/>
      <c r="I15749" s="27"/>
      <c r="J15749" s="27"/>
    </row>
    <row r="15750" spans="2:10" x14ac:dyDescent="0.25">
      <c r="B15750" s="27"/>
      <c r="D15750" s="27"/>
      <c r="E15750" s="27"/>
      <c r="I15750" s="27"/>
      <c r="J15750" s="27"/>
    </row>
    <row r="15751" spans="2:10" x14ac:dyDescent="0.25">
      <c r="B15751" s="27"/>
      <c r="D15751" s="27"/>
      <c r="E15751" s="27"/>
      <c r="I15751" s="27"/>
      <c r="J15751" s="27"/>
    </row>
    <row r="15752" spans="2:10" x14ac:dyDescent="0.25">
      <c r="B15752" s="27"/>
      <c r="D15752" s="27"/>
      <c r="E15752" s="27"/>
      <c r="I15752" s="27"/>
      <c r="J15752" s="27"/>
    </row>
    <row r="15753" spans="2:10" x14ac:dyDescent="0.25">
      <c r="B15753" s="27"/>
      <c r="D15753" s="27"/>
      <c r="E15753" s="27"/>
      <c r="I15753" s="27"/>
      <c r="J15753" s="27"/>
    </row>
    <row r="15754" spans="2:10" x14ac:dyDescent="0.25">
      <c r="B15754" s="27"/>
      <c r="D15754" s="27"/>
      <c r="E15754" s="27"/>
      <c r="I15754" s="27"/>
      <c r="J15754" s="27"/>
    </row>
    <row r="15755" spans="2:10" x14ac:dyDescent="0.25">
      <c r="B15755" s="27"/>
      <c r="D15755" s="27"/>
      <c r="E15755" s="27"/>
      <c r="I15755" s="27"/>
      <c r="J15755" s="27"/>
    </row>
    <row r="15756" spans="2:10" x14ac:dyDescent="0.25">
      <c r="B15756" s="27"/>
      <c r="D15756" s="27"/>
      <c r="E15756" s="27"/>
      <c r="I15756" s="27"/>
      <c r="J15756" s="27"/>
    </row>
    <row r="15757" spans="2:10" x14ac:dyDescent="0.25">
      <c r="B15757" s="27"/>
      <c r="D15757" s="27"/>
      <c r="E15757" s="27"/>
      <c r="I15757" s="27"/>
      <c r="J15757" s="27"/>
    </row>
    <row r="15758" spans="2:10" x14ac:dyDescent="0.25">
      <c r="B15758" s="27"/>
      <c r="D15758" s="27"/>
      <c r="E15758" s="27"/>
      <c r="I15758" s="27"/>
      <c r="J15758" s="27"/>
    </row>
    <row r="15759" spans="2:10" x14ac:dyDescent="0.25">
      <c r="B15759" s="27"/>
      <c r="D15759" s="27"/>
      <c r="E15759" s="27"/>
      <c r="I15759" s="27"/>
      <c r="J15759" s="27"/>
    </row>
    <row r="15760" spans="2:10" x14ac:dyDescent="0.25">
      <c r="B15760" s="27"/>
      <c r="D15760" s="27"/>
      <c r="E15760" s="27"/>
      <c r="I15760" s="27"/>
      <c r="J15760" s="27"/>
    </row>
    <row r="15761" spans="2:10" x14ac:dyDescent="0.25">
      <c r="B15761" s="27"/>
      <c r="D15761" s="27"/>
      <c r="E15761" s="27"/>
      <c r="I15761" s="27"/>
      <c r="J15761" s="27"/>
    </row>
    <row r="15762" spans="2:10" x14ac:dyDescent="0.25">
      <c r="B15762" s="27"/>
      <c r="D15762" s="27"/>
      <c r="E15762" s="27"/>
      <c r="I15762" s="27"/>
      <c r="J15762" s="27"/>
    </row>
    <row r="15763" spans="2:10" x14ac:dyDescent="0.25">
      <c r="B15763" s="27"/>
      <c r="D15763" s="27"/>
      <c r="E15763" s="27"/>
      <c r="I15763" s="27"/>
      <c r="J15763" s="27"/>
    </row>
    <row r="15764" spans="2:10" x14ac:dyDescent="0.25">
      <c r="B15764" s="27"/>
      <c r="D15764" s="27"/>
      <c r="E15764" s="27"/>
      <c r="I15764" s="27"/>
      <c r="J15764" s="27"/>
    </row>
    <row r="15765" spans="2:10" x14ac:dyDescent="0.25">
      <c r="B15765" s="27"/>
      <c r="D15765" s="27"/>
      <c r="E15765" s="27"/>
      <c r="I15765" s="27"/>
      <c r="J15765" s="27"/>
    </row>
    <row r="15766" spans="2:10" x14ac:dyDescent="0.25">
      <c r="B15766" s="27"/>
      <c r="D15766" s="27"/>
      <c r="E15766" s="27"/>
      <c r="I15766" s="27"/>
      <c r="J15766" s="27"/>
    </row>
    <row r="15767" spans="2:10" x14ac:dyDescent="0.25">
      <c r="B15767" s="27"/>
      <c r="D15767" s="27"/>
      <c r="E15767" s="27"/>
      <c r="I15767" s="27"/>
      <c r="J15767" s="27"/>
    </row>
    <row r="15768" spans="2:10" x14ac:dyDescent="0.25">
      <c r="B15768" s="27"/>
      <c r="D15768" s="27"/>
      <c r="E15768" s="27"/>
      <c r="I15768" s="27"/>
      <c r="J15768" s="27"/>
    </row>
    <row r="15769" spans="2:10" x14ac:dyDescent="0.25">
      <c r="B15769" s="27"/>
      <c r="D15769" s="27"/>
      <c r="E15769" s="27"/>
      <c r="I15769" s="27"/>
      <c r="J15769" s="27"/>
    </row>
    <row r="15770" spans="2:10" x14ac:dyDescent="0.25">
      <c r="B15770" s="27"/>
      <c r="D15770" s="27"/>
      <c r="E15770" s="27"/>
      <c r="I15770" s="27"/>
      <c r="J15770" s="27"/>
    </row>
    <row r="15771" spans="2:10" x14ac:dyDescent="0.25">
      <c r="B15771" s="27"/>
      <c r="D15771" s="27"/>
      <c r="E15771" s="27"/>
      <c r="I15771" s="27"/>
      <c r="J15771" s="27"/>
    </row>
    <row r="15772" spans="2:10" x14ac:dyDescent="0.25">
      <c r="B15772" s="27"/>
      <c r="D15772" s="27"/>
      <c r="E15772" s="27"/>
      <c r="I15772" s="27"/>
      <c r="J15772" s="27"/>
    </row>
    <row r="15773" spans="2:10" x14ac:dyDescent="0.25">
      <c r="B15773" s="27"/>
      <c r="D15773" s="27"/>
      <c r="E15773" s="27"/>
      <c r="I15773" s="27"/>
      <c r="J15773" s="27"/>
    </row>
    <row r="15774" spans="2:10" x14ac:dyDescent="0.25">
      <c r="B15774" s="27"/>
      <c r="D15774" s="27"/>
      <c r="E15774" s="27"/>
      <c r="I15774" s="27"/>
      <c r="J15774" s="27"/>
    </row>
    <row r="15775" spans="2:10" x14ac:dyDescent="0.25">
      <c r="B15775" s="27"/>
      <c r="D15775" s="27"/>
      <c r="E15775" s="27"/>
      <c r="I15775" s="27"/>
      <c r="J15775" s="27"/>
    </row>
    <row r="15776" spans="2:10" x14ac:dyDescent="0.25">
      <c r="B15776" s="27"/>
      <c r="D15776" s="27"/>
      <c r="E15776" s="27"/>
      <c r="I15776" s="27"/>
      <c r="J15776" s="27"/>
    </row>
    <row r="15777" spans="2:10" x14ac:dyDescent="0.25">
      <c r="B15777" s="27"/>
      <c r="D15777" s="27"/>
      <c r="E15777" s="27"/>
      <c r="I15777" s="27"/>
      <c r="J15777" s="27"/>
    </row>
    <row r="15778" spans="2:10" x14ac:dyDescent="0.25">
      <c r="B15778" s="27"/>
      <c r="D15778" s="27"/>
      <c r="E15778" s="27"/>
      <c r="I15778" s="27"/>
      <c r="J15778" s="27"/>
    </row>
    <row r="15779" spans="2:10" x14ac:dyDescent="0.25">
      <c r="B15779" s="27"/>
      <c r="D15779" s="27"/>
      <c r="E15779" s="27"/>
      <c r="I15779" s="27"/>
      <c r="J15779" s="27"/>
    </row>
    <row r="15780" spans="2:10" x14ac:dyDescent="0.25">
      <c r="B15780" s="27"/>
      <c r="D15780" s="27"/>
      <c r="E15780" s="27"/>
      <c r="I15780" s="27"/>
      <c r="J15780" s="27"/>
    </row>
    <row r="15781" spans="2:10" x14ac:dyDescent="0.25">
      <c r="B15781" s="27"/>
      <c r="D15781" s="27"/>
      <c r="E15781" s="27"/>
      <c r="I15781" s="27"/>
      <c r="J15781" s="27"/>
    </row>
    <row r="15782" spans="2:10" x14ac:dyDescent="0.25">
      <c r="B15782" s="27"/>
      <c r="D15782" s="27"/>
      <c r="E15782" s="27"/>
      <c r="I15782" s="27"/>
      <c r="J15782" s="27"/>
    </row>
    <row r="15783" spans="2:10" x14ac:dyDescent="0.25">
      <c r="B15783" s="27"/>
      <c r="D15783" s="27"/>
      <c r="E15783" s="27"/>
      <c r="I15783" s="27"/>
      <c r="J15783" s="27"/>
    </row>
    <row r="15784" spans="2:10" x14ac:dyDescent="0.25">
      <c r="B15784" s="27"/>
      <c r="D15784" s="27"/>
      <c r="E15784" s="27"/>
      <c r="I15784" s="27"/>
      <c r="J15784" s="27"/>
    </row>
    <row r="15785" spans="2:10" x14ac:dyDescent="0.25">
      <c r="B15785" s="27"/>
      <c r="D15785" s="27"/>
      <c r="E15785" s="27"/>
      <c r="I15785" s="27"/>
      <c r="J15785" s="27"/>
    </row>
    <row r="15786" spans="2:10" x14ac:dyDescent="0.25">
      <c r="B15786" s="27"/>
      <c r="D15786" s="27"/>
      <c r="E15786" s="27"/>
      <c r="I15786" s="27"/>
      <c r="J15786" s="27"/>
    </row>
    <row r="15787" spans="2:10" x14ac:dyDescent="0.25">
      <c r="B15787" s="27"/>
      <c r="D15787" s="27"/>
      <c r="E15787" s="27"/>
      <c r="I15787" s="27"/>
      <c r="J15787" s="27"/>
    </row>
    <row r="15788" spans="2:10" x14ac:dyDescent="0.25">
      <c r="B15788" s="27"/>
      <c r="D15788" s="27"/>
      <c r="E15788" s="27"/>
      <c r="I15788" s="27"/>
      <c r="J15788" s="27"/>
    </row>
    <row r="15789" spans="2:10" x14ac:dyDescent="0.25">
      <c r="B15789" s="27"/>
      <c r="D15789" s="27"/>
      <c r="E15789" s="27"/>
      <c r="I15789" s="27"/>
      <c r="J15789" s="27"/>
    </row>
    <row r="15790" spans="2:10" x14ac:dyDescent="0.25">
      <c r="B15790" s="27"/>
      <c r="D15790" s="27"/>
      <c r="E15790" s="27"/>
      <c r="I15790" s="27"/>
      <c r="J15790" s="27"/>
    </row>
    <row r="15791" spans="2:10" x14ac:dyDescent="0.25">
      <c r="B15791" s="27"/>
      <c r="D15791" s="27"/>
      <c r="E15791" s="27"/>
      <c r="I15791" s="27"/>
      <c r="J15791" s="27"/>
    </row>
    <row r="15792" spans="2:10" x14ac:dyDescent="0.25">
      <c r="B15792" s="27"/>
      <c r="D15792" s="27"/>
      <c r="E15792" s="27"/>
      <c r="I15792" s="27"/>
      <c r="J15792" s="27"/>
    </row>
    <row r="15793" spans="2:10" x14ac:dyDescent="0.25">
      <c r="B15793" s="27"/>
      <c r="D15793" s="27"/>
      <c r="E15793" s="27"/>
      <c r="I15793" s="27"/>
      <c r="J15793" s="27"/>
    </row>
    <row r="15794" spans="2:10" x14ac:dyDescent="0.25">
      <c r="B15794" s="27"/>
      <c r="D15794" s="27"/>
      <c r="E15794" s="27"/>
      <c r="I15794" s="27"/>
      <c r="J15794" s="27"/>
    </row>
    <row r="15795" spans="2:10" x14ac:dyDescent="0.25">
      <c r="B15795" s="27"/>
      <c r="D15795" s="27"/>
      <c r="E15795" s="27"/>
      <c r="I15795" s="27"/>
      <c r="J15795" s="27"/>
    </row>
    <row r="15796" spans="2:10" x14ac:dyDescent="0.25">
      <c r="B15796" s="27"/>
      <c r="D15796" s="27"/>
      <c r="E15796" s="27"/>
      <c r="I15796" s="27"/>
      <c r="J15796" s="27"/>
    </row>
    <row r="15797" spans="2:10" x14ac:dyDescent="0.25">
      <c r="B15797" s="27"/>
      <c r="D15797" s="27"/>
      <c r="E15797" s="27"/>
      <c r="I15797" s="27"/>
      <c r="J15797" s="27"/>
    </row>
    <row r="15798" spans="2:10" x14ac:dyDescent="0.25">
      <c r="B15798" s="27"/>
      <c r="D15798" s="27"/>
      <c r="E15798" s="27"/>
      <c r="I15798" s="27"/>
      <c r="J15798" s="27"/>
    </row>
    <row r="15799" spans="2:10" x14ac:dyDescent="0.25">
      <c r="B15799" s="27"/>
      <c r="D15799" s="27"/>
      <c r="E15799" s="27"/>
      <c r="I15799" s="27"/>
      <c r="J15799" s="27"/>
    </row>
    <row r="15800" spans="2:10" x14ac:dyDescent="0.25">
      <c r="B15800" s="27"/>
      <c r="D15800" s="27"/>
      <c r="E15800" s="27"/>
      <c r="I15800" s="27"/>
      <c r="J15800" s="27"/>
    </row>
    <row r="15801" spans="2:10" x14ac:dyDescent="0.25">
      <c r="B15801" s="27"/>
      <c r="D15801" s="27"/>
      <c r="E15801" s="27"/>
      <c r="I15801" s="27"/>
      <c r="J15801" s="27"/>
    </row>
    <row r="15802" spans="2:10" x14ac:dyDescent="0.25">
      <c r="B15802" s="27"/>
      <c r="D15802" s="27"/>
      <c r="E15802" s="27"/>
      <c r="I15802" s="27"/>
      <c r="J15802" s="27"/>
    </row>
    <row r="15803" spans="2:10" x14ac:dyDescent="0.25">
      <c r="B15803" s="27"/>
      <c r="D15803" s="27"/>
      <c r="E15803" s="27"/>
      <c r="I15803" s="27"/>
      <c r="J15803" s="27"/>
    </row>
    <row r="15804" spans="2:10" x14ac:dyDescent="0.25">
      <c r="B15804" s="27"/>
      <c r="D15804" s="27"/>
      <c r="E15804" s="27"/>
      <c r="I15804" s="27"/>
      <c r="J15804" s="27"/>
    </row>
    <row r="15805" spans="2:10" x14ac:dyDescent="0.25">
      <c r="B15805" s="27"/>
      <c r="D15805" s="27"/>
      <c r="E15805" s="27"/>
      <c r="I15805" s="27"/>
      <c r="J15805" s="27"/>
    </row>
    <row r="15806" spans="2:10" x14ac:dyDescent="0.25">
      <c r="B15806" s="27"/>
      <c r="D15806" s="27"/>
      <c r="E15806" s="27"/>
      <c r="I15806" s="27"/>
      <c r="J15806" s="27"/>
    </row>
    <row r="15807" spans="2:10" x14ac:dyDescent="0.25">
      <c r="B15807" s="27"/>
      <c r="D15807" s="27"/>
      <c r="E15807" s="27"/>
      <c r="I15807" s="27"/>
      <c r="J15807" s="27"/>
    </row>
    <row r="15808" spans="2:10" x14ac:dyDescent="0.25">
      <c r="B15808" s="27"/>
      <c r="D15808" s="27"/>
      <c r="E15808" s="27"/>
      <c r="I15808" s="27"/>
      <c r="J15808" s="27"/>
    </row>
    <row r="15809" spans="2:10" x14ac:dyDescent="0.25">
      <c r="B15809" s="27"/>
      <c r="D15809" s="27"/>
      <c r="E15809" s="27"/>
      <c r="I15809" s="27"/>
      <c r="J15809" s="27"/>
    </row>
    <row r="15810" spans="2:10" x14ac:dyDescent="0.25">
      <c r="B15810" s="27"/>
      <c r="D15810" s="27"/>
      <c r="E15810" s="27"/>
      <c r="I15810" s="27"/>
      <c r="J15810" s="27"/>
    </row>
    <row r="15811" spans="2:10" x14ac:dyDescent="0.25">
      <c r="B15811" s="27"/>
      <c r="D15811" s="27"/>
      <c r="E15811" s="27"/>
      <c r="I15811" s="27"/>
      <c r="J15811" s="27"/>
    </row>
    <row r="15812" spans="2:10" x14ac:dyDescent="0.25">
      <c r="B15812" s="27"/>
      <c r="D15812" s="27"/>
      <c r="E15812" s="27"/>
      <c r="I15812" s="27"/>
      <c r="J15812" s="27"/>
    </row>
    <row r="15813" spans="2:10" x14ac:dyDescent="0.25">
      <c r="B15813" s="27"/>
      <c r="D15813" s="27"/>
      <c r="E15813" s="27"/>
      <c r="I15813" s="27"/>
      <c r="J15813" s="27"/>
    </row>
    <row r="15814" spans="2:10" x14ac:dyDescent="0.25">
      <c r="B15814" s="27"/>
      <c r="D15814" s="27"/>
      <c r="E15814" s="27"/>
      <c r="I15814" s="27"/>
      <c r="J15814" s="27"/>
    </row>
    <row r="15815" spans="2:10" x14ac:dyDescent="0.25">
      <c r="B15815" s="27"/>
      <c r="D15815" s="27"/>
      <c r="E15815" s="27"/>
      <c r="I15815" s="27"/>
      <c r="J15815" s="27"/>
    </row>
    <row r="15816" spans="2:10" x14ac:dyDescent="0.25">
      <c r="B15816" s="27"/>
      <c r="D15816" s="27"/>
      <c r="E15816" s="27"/>
      <c r="I15816" s="27"/>
      <c r="J15816" s="27"/>
    </row>
    <row r="15817" spans="2:10" x14ac:dyDescent="0.25">
      <c r="B15817" s="27"/>
      <c r="D15817" s="27"/>
      <c r="E15817" s="27"/>
      <c r="I15817" s="27"/>
      <c r="J15817" s="27"/>
    </row>
    <row r="15818" spans="2:10" x14ac:dyDescent="0.25">
      <c r="B15818" s="27"/>
      <c r="D15818" s="27"/>
      <c r="E15818" s="27"/>
      <c r="I15818" s="27"/>
      <c r="J15818" s="27"/>
    </row>
    <row r="15819" spans="2:10" x14ac:dyDescent="0.25">
      <c r="B15819" s="27"/>
      <c r="D15819" s="27"/>
      <c r="E15819" s="27"/>
      <c r="I15819" s="27"/>
      <c r="J15819" s="27"/>
    </row>
    <row r="15820" spans="2:10" x14ac:dyDescent="0.25">
      <c r="B15820" s="27"/>
      <c r="D15820" s="27"/>
      <c r="E15820" s="27"/>
      <c r="I15820" s="27"/>
      <c r="J15820" s="27"/>
    </row>
    <row r="15821" spans="2:10" x14ac:dyDescent="0.25">
      <c r="B15821" s="27"/>
      <c r="D15821" s="27"/>
      <c r="E15821" s="27"/>
      <c r="I15821" s="27"/>
      <c r="J15821" s="27"/>
    </row>
    <row r="15822" spans="2:10" x14ac:dyDescent="0.25">
      <c r="B15822" s="27"/>
      <c r="D15822" s="27"/>
      <c r="E15822" s="27"/>
      <c r="I15822" s="27"/>
      <c r="J15822" s="27"/>
    </row>
    <row r="15823" spans="2:10" x14ac:dyDescent="0.25">
      <c r="B15823" s="27"/>
      <c r="D15823" s="27"/>
      <c r="E15823" s="27"/>
      <c r="I15823" s="27"/>
      <c r="J15823" s="27"/>
    </row>
    <row r="15824" spans="2:10" x14ac:dyDescent="0.25">
      <c r="B15824" s="27"/>
      <c r="D15824" s="27"/>
      <c r="E15824" s="27"/>
      <c r="I15824" s="27"/>
      <c r="J15824" s="27"/>
    </row>
    <row r="15825" spans="2:10" x14ac:dyDescent="0.25">
      <c r="B15825" s="27"/>
      <c r="D15825" s="27"/>
      <c r="E15825" s="27"/>
      <c r="I15825" s="27"/>
      <c r="J15825" s="27"/>
    </row>
    <row r="15826" spans="2:10" x14ac:dyDescent="0.25">
      <c r="B15826" s="27"/>
      <c r="D15826" s="27"/>
      <c r="E15826" s="27"/>
      <c r="I15826" s="27"/>
      <c r="J15826" s="27"/>
    </row>
    <row r="15827" spans="2:10" x14ac:dyDescent="0.25">
      <c r="B15827" s="27"/>
      <c r="D15827" s="27"/>
      <c r="E15827" s="27"/>
      <c r="I15827" s="27"/>
      <c r="J15827" s="27"/>
    </row>
    <row r="15828" spans="2:10" x14ac:dyDescent="0.25">
      <c r="B15828" s="27"/>
      <c r="D15828" s="27"/>
      <c r="E15828" s="27"/>
      <c r="I15828" s="27"/>
      <c r="J15828" s="27"/>
    </row>
    <row r="15829" spans="2:10" x14ac:dyDescent="0.25">
      <c r="B15829" s="27"/>
      <c r="D15829" s="27"/>
      <c r="E15829" s="27"/>
      <c r="I15829" s="27"/>
      <c r="J15829" s="27"/>
    </row>
    <row r="15830" spans="2:10" x14ac:dyDescent="0.25">
      <c r="B15830" s="27"/>
      <c r="D15830" s="27"/>
      <c r="E15830" s="27"/>
      <c r="I15830" s="27"/>
      <c r="J15830" s="27"/>
    </row>
    <row r="15831" spans="2:10" x14ac:dyDescent="0.25">
      <c r="B15831" s="27"/>
      <c r="D15831" s="27"/>
      <c r="E15831" s="27"/>
      <c r="I15831" s="27"/>
      <c r="J15831" s="27"/>
    </row>
    <row r="15832" spans="2:10" x14ac:dyDescent="0.25">
      <c r="B15832" s="27"/>
      <c r="D15832" s="27"/>
      <c r="E15832" s="27"/>
      <c r="I15832" s="27"/>
      <c r="J15832" s="27"/>
    </row>
    <row r="15833" spans="2:10" x14ac:dyDescent="0.25">
      <c r="B15833" s="27"/>
      <c r="D15833" s="27"/>
      <c r="E15833" s="27"/>
      <c r="I15833" s="27"/>
      <c r="J15833" s="27"/>
    </row>
    <row r="15834" spans="2:10" x14ac:dyDescent="0.25">
      <c r="B15834" s="27"/>
      <c r="D15834" s="27"/>
      <c r="E15834" s="27"/>
      <c r="I15834" s="27"/>
      <c r="J15834" s="27"/>
    </row>
    <row r="15835" spans="2:10" x14ac:dyDescent="0.25">
      <c r="B15835" s="27"/>
      <c r="D15835" s="27"/>
      <c r="E15835" s="27"/>
      <c r="I15835" s="27"/>
      <c r="J15835" s="27"/>
    </row>
    <row r="15836" spans="2:10" x14ac:dyDescent="0.25">
      <c r="B15836" s="27"/>
      <c r="D15836" s="27"/>
      <c r="E15836" s="27"/>
      <c r="I15836" s="27"/>
      <c r="J15836" s="27"/>
    </row>
    <row r="15837" spans="2:10" x14ac:dyDescent="0.25">
      <c r="B15837" s="27"/>
      <c r="D15837" s="27"/>
      <c r="E15837" s="27"/>
      <c r="I15837" s="27"/>
      <c r="J15837" s="27"/>
    </row>
    <row r="15838" spans="2:10" x14ac:dyDescent="0.25">
      <c r="B15838" s="27"/>
      <c r="D15838" s="27"/>
      <c r="E15838" s="27"/>
      <c r="I15838" s="27"/>
      <c r="J15838" s="27"/>
    </row>
    <row r="15839" spans="2:10" x14ac:dyDescent="0.25">
      <c r="B15839" s="27"/>
      <c r="D15839" s="27"/>
      <c r="E15839" s="27"/>
      <c r="I15839" s="27"/>
      <c r="J15839" s="27"/>
    </row>
    <row r="15840" spans="2:10" x14ac:dyDescent="0.25">
      <c r="B15840" s="27"/>
      <c r="D15840" s="27"/>
      <c r="E15840" s="27"/>
      <c r="I15840" s="27"/>
      <c r="J15840" s="27"/>
    </row>
    <row r="15841" spans="2:10" x14ac:dyDescent="0.25">
      <c r="B15841" s="27"/>
      <c r="D15841" s="27"/>
      <c r="E15841" s="27"/>
      <c r="I15841" s="27"/>
      <c r="J15841" s="27"/>
    </row>
    <row r="15842" spans="2:10" x14ac:dyDescent="0.25">
      <c r="B15842" s="27"/>
      <c r="D15842" s="27"/>
      <c r="E15842" s="27"/>
      <c r="I15842" s="27"/>
      <c r="J15842" s="27"/>
    </row>
    <row r="15843" spans="2:10" x14ac:dyDescent="0.25">
      <c r="B15843" s="27"/>
      <c r="D15843" s="27"/>
      <c r="E15843" s="27"/>
      <c r="I15843" s="27"/>
      <c r="J15843" s="27"/>
    </row>
    <row r="15844" spans="2:10" x14ac:dyDescent="0.25">
      <c r="B15844" s="27"/>
      <c r="D15844" s="27"/>
      <c r="E15844" s="27"/>
      <c r="I15844" s="27"/>
      <c r="J15844" s="27"/>
    </row>
    <row r="15845" spans="2:10" x14ac:dyDescent="0.25">
      <c r="B15845" s="27"/>
      <c r="D15845" s="27"/>
      <c r="E15845" s="27"/>
      <c r="I15845" s="27"/>
      <c r="J15845" s="27"/>
    </row>
    <row r="15846" spans="2:10" x14ac:dyDescent="0.25">
      <c r="B15846" s="27"/>
      <c r="D15846" s="27"/>
      <c r="E15846" s="27"/>
      <c r="I15846" s="27"/>
      <c r="J15846" s="27"/>
    </row>
    <row r="15847" spans="2:10" x14ac:dyDescent="0.25">
      <c r="B15847" s="27"/>
      <c r="D15847" s="27"/>
      <c r="E15847" s="27"/>
      <c r="I15847" s="27"/>
      <c r="J15847" s="27"/>
    </row>
    <row r="15848" spans="2:10" x14ac:dyDescent="0.25">
      <c r="B15848" s="27"/>
      <c r="D15848" s="27"/>
      <c r="E15848" s="27"/>
      <c r="I15848" s="27"/>
      <c r="J15848" s="27"/>
    </row>
    <row r="15849" spans="2:10" x14ac:dyDescent="0.25">
      <c r="B15849" s="27"/>
      <c r="D15849" s="27"/>
      <c r="E15849" s="27"/>
      <c r="I15849" s="27"/>
      <c r="J15849" s="27"/>
    </row>
    <row r="15850" spans="2:10" x14ac:dyDescent="0.25">
      <c r="B15850" s="27"/>
      <c r="D15850" s="27"/>
      <c r="E15850" s="27"/>
      <c r="I15850" s="27"/>
      <c r="J15850" s="27"/>
    </row>
    <row r="15851" spans="2:10" x14ac:dyDescent="0.25">
      <c r="B15851" s="27"/>
      <c r="D15851" s="27"/>
      <c r="E15851" s="27"/>
      <c r="I15851" s="27"/>
      <c r="J15851" s="27"/>
    </row>
    <row r="15852" spans="2:10" x14ac:dyDescent="0.25">
      <c r="B15852" s="27"/>
      <c r="D15852" s="27"/>
      <c r="E15852" s="27"/>
      <c r="I15852" s="27"/>
      <c r="J15852" s="27"/>
    </row>
    <row r="15853" spans="2:10" x14ac:dyDescent="0.25">
      <c r="B15853" s="27"/>
      <c r="D15853" s="27"/>
      <c r="E15853" s="27"/>
      <c r="I15853" s="27"/>
      <c r="J15853" s="27"/>
    </row>
    <row r="15854" spans="2:10" x14ac:dyDescent="0.25">
      <c r="B15854" s="27"/>
      <c r="D15854" s="27"/>
      <c r="E15854" s="27"/>
      <c r="I15854" s="27"/>
      <c r="J15854" s="27"/>
    </row>
    <row r="15855" spans="2:10" x14ac:dyDescent="0.25">
      <c r="B15855" s="27"/>
      <c r="D15855" s="27"/>
      <c r="E15855" s="27"/>
      <c r="I15855" s="27"/>
      <c r="J15855" s="27"/>
    </row>
    <row r="15856" spans="2:10" x14ac:dyDescent="0.25">
      <c r="B15856" s="27"/>
      <c r="D15856" s="27"/>
      <c r="E15856" s="27"/>
      <c r="I15856" s="27"/>
      <c r="J15856" s="27"/>
    </row>
    <row r="15857" spans="2:10" x14ac:dyDescent="0.25">
      <c r="B15857" s="27"/>
      <c r="D15857" s="27"/>
      <c r="E15857" s="27"/>
      <c r="I15857" s="27"/>
      <c r="J15857" s="27"/>
    </row>
    <row r="15858" spans="2:10" x14ac:dyDescent="0.25">
      <c r="B15858" s="27"/>
      <c r="D15858" s="27"/>
      <c r="E15858" s="27"/>
      <c r="I15858" s="27"/>
      <c r="J15858" s="27"/>
    </row>
    <row r="15859" spans="2:10" x14ac:dyDescent="0.25">
      <c r="B15859" s="27"/>
      <c r="D15859" s="27"/>
      <c r="E15859" s="27"/>
      <c r="I15859" s="27"/>
      <c r="J15859" s="27"/>
    </row>
    <row r="15860" spans="2:10" x14ac:dyDescent="0.25">
      <c r="B15860" s="27"/>
      <c r="D15860" s="27"/>
      <c r="E15860" s="27"/>
      <c r="I15860" s="27"/>
      <c r="J15860" s="27"/>
    </row>
    <row r="15861" spans="2:10" x14ac:dyDescent="0.25">
      <c r="B15861" s="27"/>
      <c r="D15861" s="27"/>
      <c r="E15861" s="27"/>
      <c r="I15861" s="27"/>
      <c r="J15861" s="27"/>
    </row>
    <row r="15862" spans="2:10" x14ac:dyDescent="0.25">
      <c r="B15862" s="27"/>
      <c r="D15862" s="27"/>
      <c r="E15862" s="27"/>
      <c r="I15862" s="27"/>
      <c r="J15862" s="27"/>
    </row>
    <row r="15863" spans="2:10" x14ac:dyDescent="0.25">
      <c r="B15863" s="27"/>
      <c r="D15863" s="27"/>
      <c r="E15863" s="27"/>
      <c r="I15863" s="27"/>
      <c r="J15863" s="27"/>
    </row>
    <row r="15864" spans="2:10" x14ac:dyDescent="0.25">
      <c r="B15864" s="27"/>
      <c r="D15864" s="27"/>
      <c r="E15864" s="27"/>
      <c r="I15864" s="27"/>
      <c r="J15864" s="27"/>
    </row>
    <row r="15865" spans="2:10" x14ac:dyDescent="0.25">
      <c r="B15865" s="27"/>
      <c r="D15865" s="27"/>
      <c r="E15865" s="27"/>
      <c r="I15865" s="27"/>
      <c r="J15865" s="27"/>
    </row>
    <row r="15866" spans="2:10" x14ac:dyDescent="0.25">
      <c r="B15866" s="27"/>
      <c r="D15866" s="27"/>
      <c r="E15866" s="27"/>
      <c r="I15866" s="27"/>
      <c r="J15866" s="27"/>
    </row>
    <row r="15867" spans="2:10" x14ac:dyDescent="0.25">
      <c r="B15867" s="27"/>
      <c r="D15867" s="27"/>
      <c r="E15867" s="27"/>
      <c r="I15867" s="27"/>
      <c r="J15867" s="27"/>
    </row>
    <row r="15868" spans="2:10" x14ac:dyDescent="0.25">
      <c r="B15868" s="27"/>
      <c r="D15868" s="27"/>
      <c r="E15868" s="27"/>
      <c r="I15868" s="27"/>
      <c r="J15868" s="27"/>
    </row>
    <row r="15869" spans="2:10" x14ac:dyDescent="0.25">
      <c r="B15869" s="27"/>
      <c r="D15869" s="27"/>
      <c r="E15869" s="27"/>
      <c r="I15869" s="27"/>
      <c r="J15869" s="27"/>
    </row>
    <row r="15870" spans="2:10" x14ac:dyDescent="0.25">
      <c r="B15870" s="27"/>
      <c r="D15870" s="27"/>
      <c r="E15870" s="27"/>
      <c r="I15870" s="27"/>
      <c r="J15870" s="27"/>
    </row>
    <row r="15871" spans="2:10" x14ac:dyDescent="0.25">
      <c r="B15871" s="27"/>
      <c r="D15871" s="27"/>
      <c r="E15871" s="27"/>
      <c r="I15871" s="27"/>
      <c r="J15871" s="27"/>
    </row>
    <row r="15872" spans="2:10" x14ac:dyDescent="0.25">
      <c r="B15872" s="27"/>
      <c r="D15872" s="27"/>
      <c r="E15872" s="27"/>
      <c r="I15872" s="27"/>
      <c r="J15872" s="27"/>
    </row>
    <row r="15873" spans="2:10" x14ac:dyDescent="0.25">
      <c r="B15873" s="27"/>
      <c r="D15873" s="27"/>
      <c r="E15873" s="27"/>
      <c r="I15873" s="27"/>
      <c r="J15873" s="27"/>
    </row>
    <row r="15874" spans="2:10" x14ac:dyDescent="0.25">
      <c r="B15874" s="27"/>
      <c r="D15874" s="27"/>
      <c r="E15874" s="27"/>
      <c r="I15874" s="27"/>
      <c r="J15874" s="27"/>
    </row>
    <row r="15875" spans="2:10" x14ac:dyDescent="0.25">
      <c r="B15875" s="27"/>
      <c r="D15875" s="27"/>
      <c r="E15875" s="27"/>
      <c r="I15875" s="27"/>
      <c r="J15875" s="27"/>
    </row>
    <row r="15876" spans="2:10" x14ac:dyDescent="0.25">
      <c r="B15876" s="27"/>
      <c r="D15876" s="27"/>
      <c r="E15876" s="27"/>
      <c r="I15876" s="27"/>
      <c r="J15876" s="27"/>
    </row>
    <row r="15877" spans="2:10" x14ac:dyDescent="0.25">
      <c r="B15877" s="27"/>
      <c r="D15877" s="27"/>
      <c r="E15877" s="27"/>
      <c r="I15877" s="27"/>
      <c r="J15877" s="27"/>
    </row>
    <row r="15878" spans="2:10" x14ac:dyDescent="0.25">
      <c r="B15878" s="27"/>
      <c r="D15878" s="27"/>
      <c r="E15878" s="27"/>
      <c r="I15878" s="27"/>
      <c r="J15878" s="27"/>
    </row>
    <row r="15879" spans="2:10" x14ac:dyDescent="0.25">
      <c r="B15879" s="27"/>
      <c r="D15879" s="27"/>
      <c r="E15879" s="27"/>
      <c r="I15879" s="27"/>
      <c r="J15879" s="27"/>
    </row>
    <row r="15880" spans="2:10" x14ac:dyDescent="0.25">
      <c r="B15880" s="27"/>
      <c r="D15880" s="27"/>
      <c r="E15880" s="27"/>
      <c r="I15880" s="27"/>
      <c r="J15880" s="27"/>
    </row>
    <row r="15881" spans="2:10" x14ac:dyDescent="0.25">
      <c r="B15881" s="27"/>
      <c r="D15881" s="27"/>
      <c r="E15881" s="27"/>
      <c r="I15881" s="27"/>
      <c r="J15881" s="27"/>
    </row>
    <row r="15882" spans="2:10" x14ac:dyDescent="0.25">
      <c r="B15882" s="27"/>
      <c r="D15882" s="27"/>
      <c r="E15882" s="27"/>
      <c r="I15882" s="27"/>
      <c r="J15882" s="27"/>
    </row>
    <row r="15883" spans="2:10" x14ac:dyDescent="0.25">
      <c r="B15883" s="27"/>
      <c r="D15883" s="27"/>
      <c r="E15883" s="27"/>
      <c r="I15883" s="27"/>
      <c r="J15883" s="27"/>
    </row>
    <row r="15884" spans="2:10" x14ac:dyDescent="0.25">
      <c r="B15884" s="27"/>
      <c r="D15884" s="27"/>
      <c r="E15884" s="27"/>
      <c r="I15884" s="27"/>
      <c r="J15884" s="27"/>
    </row>
    <row r="15885" spans="2:10" x14ac:dyDescent="0.25">
      <c r="B15885" s="27"/>
      <c r="D15885" s="27"/>
      <c r="E15885" s="27"/>
      <c r="I15885" s="27"/>
      <c r="J15885" s="27"/>
    </row>
    <row r="15886" spans="2:10" x14ac:dyDescent="0.25">
      <c r="B15886" s="27"/>
      <c r="D15886" s="27"/>
      <c r="E15886" s="27"/>
      <c r="I15886" s="27"/>
      <c r="J15886" s="27"/>
    </row>
    <row r="15887" spans="2:10" x14ac:dyDescent="0.25">
      <c r="B15887" s="27"/>
      <c r="D15887" s="27"/>
      <c r="E15887" s="27"/>
      <c r="I15887" s="27"/>
      <c r="J15887" s="27"/>
    </row>
    <row r="15888" spans="2:10" x14ac:dyDescent="0.25">
      <c r="B15888" s="27"/>
      <c r="D15888" s="27"/>
      <c r="E15888" s="27"/>
      <c r="I15888" s="27"/>
      <c r="J15888" s="27"/>
    </row>
    <row r="15889" spans="2:10" x14ac:dyDescent="0.25">
      <c r="B15889" s="27"/>
      <c r="D15889" s="27"/>
      <c r="E15889" s="27"/>
      <c r="I15889" s="27"/>
      <c r="J15889" s="27"/>
    </row>
    <row r="15890" spans="2:10" x14ac:dyDescent="0.25">
      <c r="B15890" s="27"/>
      <c r="D15890" s="27"/>
      <c r="E15890" s="27"/>
      <c r="I15890" s="27"/>
      <c r="J15890" s="27"/>
    </row>
    <row r="15891" spans="2:10" x14ac:dyDescent="0.25">
      <c r="B15891" s="27"/>
      <c r="D15891" s="27"/>
      <c r="E15891" s="27"/>
      <c r="I15891" s="27"/>
      <c r="J15891" s="27"/>
    </row>
    <row r="15892" spans="2:10" x14ac:dyDescent="0.25">
      <c r="B15892" s="27"/>
      <c r="D15892" s="27"/>
      <c r="E15892" s="27"/>
      <c r="I15892" s="27"/>
      <c r="J15892" s="27"/>
    </row>
    <row r="15893" spans="2:10" x14ac:dyDescent="0.25">
      <c r="B15893" s="27"/>
      <c r="D15893" s="27"/>
      <c r="E15893" s="27"/>
      <c r="I15893" s="27"/>
      <c r="J15893" s="27"/>
    </row>
    <row r="15894" spans="2:10" x14ac:dyDescent="0.25">
      <c r="B15894" s="27"/>
      <c r="D15894" s="27"/>
      <c r="E15894" s="27"/>
      <c r="I15894" s="27"/>
      <c r="J15894" s="27"/>
    </row>
    <row r="15895" spans="2:10" x14ac:dyDescent="0.25">
      <c r="B15895" s="27"/>
      <c r="D15895" s="27"/>
      <c r="E15895" s="27"/>
      <c r="I15895" s="27"/>
      <c r="J15895" s="27"/>
    </row>
    <row r="15896" spans="2:10" x14ac:dyDescent="0.25">
      <c r="B15896" s="27"/>
      <c r="D15896" s="27"/>
      <c r="E15896" s="27"/>
      <c r="I15896" s="27"/>
      <c r="J15896" s="27"/>
    </row>
    <row r="15897" spans="2:10" x14ac:dyDescent="0.25">
      <c r="B15897" s="27"/>
      <c r="D15897" s="27"/>
      <c r="E15897" s="27"/>
      <c r="I15897" s="27"/>
      <c r="J15897" s="27"/>
    </row>
    <row r="15898" spans="2:10" x14ac:dyDescent="0.25">
      <c r="B15898" s="27"/>
      <c r="D15898" s="27"/>
      <c r="E15898" s="27"/>
      <c r="I15898" s="27"/>
      <c r="J15898" s="27"/>
    </row>
    <row r="15899" spans="2:10" x14ac:dyDescent="0.25">
      <c r="B15899" s="27"/>
      <c r="D15899" s="27"/>
      <c r="E15899" s="27"/>
      <c r="I15899" s="27"/>
      <c r="J15899" s="27"/>
    </row>
    <row r="15900" spans="2:10" x14ac:dyDescent="0.25">
      <c r="B15900" s="27"/>
      <c r="D15900" s="27"/>
      <c r="E15900" s="27"/>
      <c r="I15900" s="27"/>
      <c r="J15900" s="27"/>
    </row>
    <row r="15901" spans="2:10" x14ac:dyDescent="0.25">
      <c r="B15901" s="27"/>
      <c r="D15901" s="27"/>
      <c r="E15901" s="27"/>
      <c r="I15901" s="27"/>
      <c r="J15901" s="27"/>
    </row>
    <row r="15902" spans="2:10" x14ac:dyDescent="0.25">
      <c r="B15902" s="27"/>
      <c r="D15902" s="27"/>
      <c r="E15902" s="27"/>
      <c r="I15902" s="27"/>
      <c r="J15902" s="27"/>
    </row>
    <row r="15903" spans="2:10" x14ac:dyDescent="0.25">
      <c r="B15903" s="27"/>
      <c r="D15903" s="27"/>
      <c r="E15903" s="27"/>
      <c r="I15903" s="27"/>
      <c r="J15903" s="27"/>
    </row>
    <row r="15904" spans="2:10" x14ac:dyDescent="0.25">
      <c r="B15904" s="27"/>
      <c r="D15904" s="27"/>
      <c r="E15904" s="27"/>
      <c r="I15904" s="27"/>
      <c r="J15904" s="27"/>
    </row>
    <row r="15905" spans="2:10" x14ac:dyDescent="0.25">
      <c r="B15905" s="27"/>
      <c r="D15905" s="27"/>
      <c r="E15905" s="27"/>
      <c r="I15905" s="27"/>
      <c r="J15905" s="27"/>
    </row>
    <row r="15906" spans="2:10" x14ac:dyDescent="0.25">
      <c r="B15906" s="27"/>
      <c r="D15906" s="27"/>
      <c r="E15906" s="27"/>
      <c r="I15906" s="27"/>
      <c r="J15906" s="27"/>
    </row>
    <row r="15907" spans="2:10" x14ac:dyDescent="0.25">
      <c r="B15907" s="27"/>
      <c r="D15907" s="27"/>
      <c r="E15907" s="27"/>
      <c r="I15907" s="27"/>
      <c r="J15907" s="27"/>
    </row>
    <row r="15908" spans="2:10" x14ac:dyDescent="0.25">
      <c r="B15908" s="27"/>
      <c r="D15908" s="27"/>
      <c r="E15908" s="27"/>
      <c r="I15908" s="27"/>
      <c r="J15908" s="27"/>
    </row>
    <row r="15909" spans="2:10" x14ac:dyDescent="0.25">
      <c r="B15909" s="27"/>
      <c r="D15909" s="27"/>
      <c r="E15909" s="27"/>
      <c r="I15909" s="27"/>
      <c r="J15909" s="27"/>
    </row>
    <row r="15910" spans="2:10" x14ac:dyDescent="0.25">
      <c r="B15910" s="27"/>
      <c r="D15910" s="27"/>
      <c r="E15910" s="27"/>
      <c r="I15910" s="27"/>
      <c r="J15910" s="27"/>
    </row>
    <row r="15911" spans="2:10" x14ac:dyDescent="0.25">
      <c r="B15911" s="27"/>
      <c r="D15911" s="27"/>
      <c r="E15911" s="27"/>
      <c r="I15911" s="27"/>
      <c r="J15911" s="27"/>
    </row>
    <row r="15912" spans="2:10" x14ac:dyDescent="0.25">
      <c r="B15912" s="27"/>
      <c r="D15912" s="27"/>
      <c r="E15912" s="27"/>
      <c r="I15912" s="27"/>
      <c r="J15912" s="27"/>
    </row>
    <row r="15913" spans="2:10" x14ac:dyDescent="0.25">
      <c r="B15913" s="27"/>
      <c r="D15913" s="27"/>
      <c r="E15913" s="27"/>
      <c r="I15913" s="27"/>
      <c r="J15913" s="27"/>
    </row>
    <row r="15914" spans="2:10" x14ac:dyDescent="0.25">
      <c r="B15914" s="27"/>
      <c r="D15914" s="27"/>
      <c r="E15914" s="27"/>
      <c r="I15914" s="27"/>
      <c r="J15914" s="27"/>
    </row>
    <row r="15915" spans="2:10" x14ac:dyDescent="0.25">
      <c r="B15915" s="27"/>
      <c r="D15915" s="27"/>
      <c r="E15915" s="27"/>
      <c r="I15915" s="27"/>
      <c r="J15915" s="27"/>
    </row>
    <row r="15916" spans="2:10" x14ac:dyDescent="0.25">
      <c r="B15916" s="27"/>
      <c r="D15916" s="27"/>
      <c r="E15916" s="27"/>
      <c r="I15916" s="27"/>
      <c r="J15916" s="27"/>
    </row>
    <row r="15917" spans="2:10" x14ac:dyDescent="0.25">
      <c r="B15917" s="27"/>
      <c r="D15917" s="27"/>
      <c r="E15917" s="27"/>
      <c r="I15917" s="27"/>
      <c r="J15917" s="27"/>
    </row>
    <row r="15918" spans="2:10" x14ac:dyDescent="0.25">
      <c r="B15918" s="27"/>
      <c r="D15918" s="27"/>
      <c r="E15918" s="27"/>
      <c r="I15918" s="27"/>
      <c r="J15918" s="27"/>
    </row>
    <row r="15919" spans="2:10" x14ac:dyDescent="0.25">
      <c r="B15919" s="27"/>
      <c r="D15919" s="27"/>
      <c r="E15919" s="27"/>
      <c r="I15919" s="27"/>
      <c r="J15919" s="27"/>
    </row>
    <row r="15920" spans="2:10" x14ac:dyDescent="0.25">
      <c r="B15920" s="27"/>
      <c r="D15920" s="27"/>
      <c r="E15920" s="27"/>
      <c r="I15920" s="27"/>
      <c r="J15920" s="27"/>
    </row>
    <row r="15921" spans="2:10" x14ac:dyDescent="0.25">
      <c r="B15921" s="27"/>
      <c r="D15921" s="27"/>
      <c r="E15921" s="27"/>
      <c r="I15921" s="27"/>
      <c r="J15921" s="27"/>
    </row>
    <row r="15922" spans="2:10" x14ac:dyDescent="0.25">
      <c r="B15922" s="27"/>
      <c r="D15922" s="27"/>
      <c r="E15922" s="27"/>
      <c r="I15922" s="27"/>
      <c r="J15922" s="27"/>
    </row>
    <row r="15923" spans="2:10" x14ac:dyDescent="0.25">
      <c r="B15923" s="27"/>
      <c r="D15923" s="27"/>
      <c r="E15923" s="27"/>
      <c r="I15923" s="27"/>
      <c r="J15923" s="27"/>
    </row>
    <row r="15924" spans="2:10" x14ac:dyDescent="0.25">
      <c r="B15924" s="27"/>
      <c r="D15924" s="27"/>
      <c r="E15924" s="27"/>
      <c r="I15924" s="27"/>
      <c r="J15924" s="27"/>
    </row>
    <row r="15925" spans="2:10" x14ac:dyDescent="0.25">
      <c r="B15925" s="27"/>
      <c r="D15925" s="27"/>
      <c r="E15925" s="27"/>
      <c r="I15925" s="27"/>
      <c r="J15925" s="27"/>
    </row>
    <row r="15926" spans="2:10" x14ac:dyDescent="0.25">
      <c r="B15926" s="27"/>
      <c r="D15926" s="27"/>
      <c r="E15926" s="27"/>
      <c r="I15926" s="27"/>
      <c r="J15926" s="27"/>
    </row>
    <row r="15927" spans="2:10" x14ac:dyDescent="0.25">
      <c r="B15927" s="27"/>
      <c r="D15927" s="27"/>
      <c r="E15927" s="27"/>
      <c r="I15927" s="27"/>
      <c r="J15927" s="27"/>
    </row>
    <row r="15928" spans="2:10" x14ac:dyDescent="0.25">
      <c r="B15928" s="27"/>
      <c r="D15928" s="27"/>
      <c r="E15928" s="27"/>
      <c r="I15928" s="27"/>
      <c r="J15928" s="27"/>
    </row>
    <row r="15929" spans="2:10" x14ac:dyDescent="0.25">
      <c r="B15929" s="27"/>
      <c r="D15929" s="27"/>
      <c r="E15929" s="27"/>
      <c r="I15929" s="27"/>
      <c r="J15929" s="27"/>
    </row>
    <row r="15930" spans="2:10" x14ac:dyDescent="0.25">
      <c r="B15930" s="27"/>
      <c r="D15930" s="27"/>
      <c r="E15930" s="27"/>
      <c r="I15930" s="27"/>
      <c r="J15930" s="27"/>
    </row>
    <row r="15931" spans="2:10" x14ac:dyDescent="0.25">
      <c r="B15931" s="27"/>
      <c r="D15931" s="27"/>
      <c r="E15931" s="27"/>
      <c r="I15931" s="27"/>
      <c r="J15931" s="27"/>
    </row>
    <row r="15932" spans="2:10" x14ac:dyDescent="0.25">
      <c r="B15932" s="27"/>
      <c r="D15932" s="27"/>
      <c r="E15932" s="27"/>
      <c r="I15932" s="27"/>
      <c r="J15932" s="27"/>
    </row>
    <row r="15933" spans="2:10" x14ac:dyDescent="0.25">
      <c r="B15933" s="27"/>
      <c r="D15933" s="27"/>
      <c r="E15933" s="27"/>
      <c r="I15933" s="27"/>
      <c r="J15933" s="27"/>
    </row>
    <row r="15934" spans="2:10" x14ac:dyDescent="0.25">
      <c r="B15934" s="27"/>
      <c r="D15934" s="27"/>
      <c r="E15934" s="27"/>
      <c r="I15934" s="27"/>
      <c r="J15934" s="27"/>
    </row>
    <row r="15935" spans="2:10" x14ac:dyDescent="0.25">
      <c r="B15935" s="27"/>
      <c r="D15935" s="27"/>
      <c r="E15935" s="27"/>
      <c r="I15935" s="27"/>
      <c r="J15935" s="27"/>
    </row>
    <row r="15936" spans="2:10" x14ac:dyDescent="0.25">
      <c r="B15936" s="27"/>
      <c r="D15936" s="27"/>
      <c r="E15936" s="27"/>
      <c r="I15936" s="27"/>
      <c r="J15936" s="27"/>
    </row>
    <row r="15937" spans="2:10" x14ac:dyDescent="0.25">
      <c r="B15937" s="27"/>
      <c r="D15937" s="27"/>
      <c r="E15937" s="27"/>
      <c r="I15937" s="27"/>
      <c r="J15937" s="27"/>
    </row>
    <row r="15938" spans="2:10" x14ac:dyDescent="0.25">
      <c r="B15938" s="27"/>
      <c r="D15938" s="27"/>
      <c r="E15938" s="27"/>
      <c r="I15938" s="27"/>
      <c r="J15938" s="27"/>
    </row>
    <row r="15939" spans="2:10" x14ac:dyDescent="0.25">
      <c r="B15939" s="27"/>
      <c r="D15939" s="27"/>
      <c r="E15939" s="27"/>
      <c r="I15939" s="27"/>
      <c r="J15939" s="27"/>
    </row>
    <row r="15940" spans="2:10" x14ac:dyDescent="0.25">
      <c r="B15940" s="27"/>
      <c r="D15940" s="27"/>
      <c r="E15940" s="27"/>
      <c r="I15940" s="27"/>
      <c r="J15940" s="27"/>
    </row>
    <row r="15941" spans="2:10" x14ac:dyDescent="0.25">
      <c r="B15941" s="27"/>
      <c r="D15941" s="27"/>
      <c r="E15941" s="27"/>
      <c r="I15941" s="27"/>
      <c r="J15941" s="27"/>
    </row>
    <row r="15942" spans="2:10" x14ac:dyDescent="0.25">
      <c r="B15942" s="27"/>
      <c r="D15942" s="27"/>
      <c r="E15942" s="27"/>
      <c r="I15942" s="27"/>
      <c r="J15942" s="27"/>
    </row>
    <row r="15943" spans="2:10" x14ac:dyDescent="0.25">
      <c r="B15943" s="27"/>
      <c r="D15943" s="27"/>
      <c r="E15943" s="27"/>
      <c r="I15943" s="27"/>
      <c r="J15943" s="27"/>
    </row>
    <row r="15944" spans="2:10" x14ac:dyDescent="0.25">
      <c r="B15944" s="27"/>
      <c r="D15944" s="27"/>
      <c r="E15944" s="27"/>
      <c r="I15944" s="27"/>
      <c r="J15944" s="27"/>
    </row>
    <row r="15945" spans="2:10" x14ac:dyDescent="0.25">
      <c r="B15945" s="27"/>
      <c r="D15945" s="27"/>
      <c r="E15945" s="27"/>
      <c r="I15945" s="27"/>
      <c r="J15945" s="27"/>
    </row>
    <row r="15946" spans="2:10" x14ac:dyDescent="0.25">
      <c r="B15946" s="27"/>
      <c r="D15946" s="27"/>
      <c r="E15946" s="27"/>
      <c r="I15946" s="27"/>
      <c r="J15946" s="27"/>
    </row>
    <row r="15947" spans="2:10" x14ac:dyDescent="0.25">
      <c r="B15947" s="27"/>
      <c r="D15947" s="27"/>
      <c r="E15947" s="27"/>
      <c r="I15947" s="27"/>
      <c r="J15947" s="27"/>
    </row>
    <row r="15948" spans="2:10" x14ac:dyDescent="0.25">
      <c r="B15948" s="27"/>
      <c r="D15948" s="27"/>
      <c r="E15948" s="27"/>
      <c r="I15948" s="27"/>
      <c r="J15948" s="27"/>
    </row>
    <row r="15949" spans="2:10" x14ac:dyDescent="0.25">
      <c r="B15949" s="27"/>
      <c r="D15949" s="27"/>
      <c r="E15949" s="27"/>
      <c r="I15949" s="27"/>
      <c r="J15949" s="27"/>
    </row>
    <row r="15950" spans="2:10" x14ac:dyDescent="0.25">
      <c r="B15950" s="27"/>
      <c r="D15950" s="27"/>
      <c r="E15950" s="27"/>
      <c r="I15950" s="27"/>
      <c r="J15950" s="27"/>
    </row>
    <row r="15951" spans="2:10" x14ac:dyDescent="0.25">
      <c r="B15951" s="27"/>
      <c r="D15951" s="27"/>
      <c r="E15951" s="27"/>
      <c r="I15951" s="27"/>
      <c r="J15951" s="27"/>
    </row>
    <row r="15952" spans="2:10" x14ac:dyDescent="0.25">
      <c r="B15952" s="27"/>
      <c r="D15952" s="27"/>
      <c r="E15952" s="27"/>
      <c r="I15952" s="27"/>
      <c r="J15952" s="27"/>
    </row>
    <row r="15953" spans="2:10" x14ac:dyDescent="0.25">
      <c r="B15953" s="27"/>
      <c r="D15953" s="27"/>
      <c r="E15953" s="27"/>
      <c r="I15953" s="27"/>
      <c r="J15953" s="27"/>
    </row>
    <row r="15954" spans="2:10" x14ac:dyDescent="0.25">
      <c r="B15954" s="27"/>
      <c r="D15954" s="27"/>
      <c r="E15954" s="27"/>
      <c r="I15954" s="27"/>
      <c r="J15954" s="27"/>
    </row>
    <row r="15955" spans="2:10" x14ac:dyDescent="0.25">
      <c r="B15955" s="27"/>
      <c r="D15955" s="27"/>
      <c r="E15955" s="27"/>
      <c r="I15955" s="27"/>
      <c r="J15955" s="27"/>
    </row>
    <row r="15956" spans="2:10" x14ac:dyDescent="0.25">
      <c r="B15956" s="27"/>
      <c r="D15956" s="27"/>
      <c r="E15956" s="27"/>
      <c r="I15956" s="27"/>
      <c r="J15956" s="27"/>
    </row>
    <row r="15957" spans="2:10" x14ac:dyDescent="0.25">
      <c r="B15957" s="27"/>
      <c r="D15957" s="27"/>
      <c r="E15957" s="27"/>
      <c r="I15957" s="27"/>
      <c r="J15957" s="27"/>
    </row>
    <row r="15958" spans="2:10" x14ac:dyDescent="0.25">
      <c r="B15958" s="27"/>
      <c r="D15958" s="27"/>
      <c r="E15958" s="27"/>
      <c r="I15958" s="27"/>
      <c r="J15958" s="27"/>
    </row>
    <row r="15959" spans="2:10" x14ac:dyDescent="0.25">
      <c r="B15959" s="27"/>
      <c r="D15959" s="27"/>
      <c r="E15959" s="27"/>
      <c r="I15959" s="27"/>
      <c r="J15959" s="27"/>
    </row>
    <row r="15960" spans="2:10" x14ac:dyDescent="0.25">
      <c r="B15960" s="27"/>
      <c r="D15960" s="27"/>
      <c r="E15960" s="27"/>
      <c r="I15960" s="27"/>
      <c r="J15960" s="27"/>
    </row>
    <row r="15961" spans="2:10" x14ac:dyDescent="0.25">
      <c r="B15961" s="27"/>
      <c r="D15961" s="27"/>
      <c r="E15961" s="27"/>
      <c r="I15961" s="27"/>
      <c r="J15961" s="27"/>
    </row>
    <row r="15962" spans="2:10" x14ac:dyDescent="0.25">
      <c r="B15962" s="27"/>
      <c r="D15962" s="27"/>
      <c r="E15962" s="27"/>
      <c r="I15962" s="27"/>
      <c r="J15962" s="27"/>
    </row>
    <row r="15963" spans="2:10" x14ac:dyDescent="0.25">
      <c r="B15963" s="27"/>
      <c r="D15963" s="27"/>
      <c r="E15963" s="27"/>
      <c r="I15963" s="27"/>
      <c r="J15963" s="27"/>
    </row>
    <row r="15964" spans="2:10" x14ac:dyDescent="0.25">
      <c r="B15964" s="27"/>
      <c r="D15964" s="27"/>
      <c r="E15964" s="27"/>
      <c r="I15964" s="27"/>
      <c r="J15964" s="27"/>
    </row>
    <row r="15965" spans="2:10" x14ac:dyDescent="0.25">
      <c r="B15965" s="27"/>
      <c r="D15965" s="27"/>
      <c r="E15965" s="27"/>
      <c r="I15965" s="27"/>
      <c r="J15965" s="27"/>
    </row>
    <row r="15966" spans="2:10" x14ac:dyDescent="0.25">
      <c r="B15966" s="27"/>
      <c r="D15966" s="27"/>
      <c r="E15966" s="27"/>
      <c r="I15966" s="27"/>
      <c r="J15966" s="27"/>
    </row>
    <row r="15967" spans="2:10" x14ac:dyDescent="0.25">
      <c r="B15967" s="27"/>
      <c r="D15967" s="27"/>
      <c r="E15967" s="27"/>
      <c r="I15967" s="27"/>
      <c r="J15967" s="27"/>
    </row>
    <row r="15968" spans="2:10" x14ac:dyDescent="0.25">
      <c r="B15968" s="27"/>
      <c r="D15968" s="27"/>
      <c r="E15968" s="27"/>
      <c r="I15968" s="27"/>
      <c r="J15968" s="27"/>
    </row>
    <row r="15969" spans="2:10" x14ac:dyDescent="0.25">
      <c r="B15969" s="27"/>
      <c r="D15969" s="27"/>
      <c r="E15969" s="27"/>
      <c r="I15969" s="27"/>
      <c r="J15969" s="27"/>
    </row>
    <row r="15970" spans="2:10" x14ac:dyDescent="0.25">
      <c r="B15970" s="27"/>
      <c r="D15970" s="27"/>
      <c r="E15970" s="27"/>
      <c r="I15970" s="27"/>
      <c r="J15970" s="27"/>
    </row>
    <row r="15971" spans="2:10" x14ac:dyDescent="0.25">
      <c r="B15971" s="27"/>
      <c r="D15971" s="27"/>
      <c r="E15971" s="27"/>
      <c r="I15971" s="27"/>
      <c r="J15971" s="27"/>
    </row>
    <row r="15972" spans="2:10" x14ac:dyDescent="0.25">
      <c r="B15972" s="27"/>
      <c r="D15972" s="27"/>
      <c r="E15972" s="27"/>
      <c r="I15972" s="27"/>
      <c r="J15972" s="27"/>
    </row>
    <row r="15973" spans="2:10" x14ac:dyDescent="0.25">
      <c r="B15973" s="27"/>
      <c r="D15973" s="27"/>
      <c r="E15973" s="27"/>
      <c r="I15973" s="27"/>
      <c r="J15973" s="27"/>
    </row>
    <row r="15974" spans="2:10" x14ac:dyDescent="0.25">
      <c r="B15974" s="27"/>
      <c r="D15974" s="27"/>
      <c r="E15974" s="27"/>
      <c r="I15974" s="27"/>
      <c r="J15974" s="27"/>
    </row>
    <row r="15975" spans="2:10" x14ac:dyDescent="0.25">
      <c r="B15975" s="27"/>
      <c r="D15975" s="27"/>
      <c r="E15975" s="27"/>
      <c r="I15975" s="27"/>
      <c r="J15975" s="27"/>
    </row>
    <row r="15976" spans="2:10" x14ac:dyDescent="0.25">
      <c r="B15976" s="27"/>
      <c r="D15976" s="27"/>
      <c r="E15976" s="27"/>
      <c r="I15976" s="27"/>
      <c r="J15976" s="27"/>
    </row>
    <row r="15977" spans="2:10" x14ac:dyDescent="0.25">
      <c r="B15977" s="27"/>
      <c r="D15977" s="27"/>
      <c r="E15977" s="27"/>
      <c r="I15977" s="27"/>
      <c r="J15977" s="27"/>
    </row>
    <row r="15978" spans="2:10" x14ac:dyDescent="0.25">
      <c r="B15978" s="27"/>
      <c r="D15978" s="27"/>
      <c r="E15978" s="27"/>
      <c r="I15978" s="27"/>
      <c r="J15978" s="27"/>
    </row>
    <row r="15979" spans="2:10" x14ac:dyDescent="0.25">
      <c r="B15979" s="27"/>
      <c r="D15979" s="27"/>
      <c r="E15979" s="27"/>
      <c r="I15979" s="27"/>
      <c r="J15979" s="27"/>
    </row>
    <row r="15980" spans="2:10" x14ac:dyDescent="0.25">
      <c r="B15980" s="27"/>
      <c r="D15980" s="27"/>
      <c r="E15980" s="27"/>
      <c r="I15980" s="27"/>
      <c r="J15980" s="27"/>
    </row>
    <row r="15981" spans="2:10" x14ac:dyDescent="0.25">
      <c r="B15981" s="27"/>
      <c r="D15981" s="27"/>
      <c r="E15981" s="27"/>
      <c r="I15981" s="27"/>
      <c r="J15981" s="27"/>
    </row>
    <row r="15982" spans="2:10" x14ac:dyDescent="0.25">
      <c r="B15982" s="27"/>
      <c r="D15982" s="27"/>
      <c r="E15982" s="27"/>
      <c r="I15982" s="27"/>
      <c r="J15982" s="27"/>
    </row>
    <row r="15983" spans="2:10" x14ac:dyDescent="0.25">
      <c r="B15983" s="27"/>
      <c r="D15983" s="27"/>
      <c r="E15983" s="27"/>
      <c r="I15983" s="27"/>
      <c r="J15983" s="27"/>
    </row>
    <row r="15984" spans="2:10" x14ac:dyDescent="0.25">
      <c r="B15984" s="27"/>
      <c r="D15984" s="27"/>
      <c r="E15984" s="27"/>
      <c r="I15984" s="27"/>
      <c r="J15984" s="27"/>
    </row>
    <row r="15985" spans="2:10" x14ac:dyDescent="0.25">
      <c r="B15985" s="27"/>
      <c r="D15985" s="27"/>
      <c r="E15985" s="27"/>
      <c r="I15985" s="27"/>
      <c r="J15985" s="27"/>
    </row>
    <row r="15986" spans="2:10" x14ac:dyDescent="0.25">
      <c r="B15986" s="27"/>
      <c r="D15986" s="27"/>
      <c r="E15986" s="27"/>
      <c r="I15986" s="27"/>
      <c r="J15986" s="27"/>
    </row>
    <row r="15987" spans="2:10" x14ac:dyDescent="0.25">
      <c r="B15987" s="27"/>
      <c r="D15987" s="27"/>
      <c r="E15987" s="27"/>
      <c r="I15987" s="27"/>
      <c r="J15987" s="27"/>
    </row>
    <row r="15988" spans="2:10" x14ac:dyDescent="0.25">
      <c r="B15988" s="27"/>
      <c r="D15988" s="27"/>
      <c r="E15988" s="27"/>
      <c r="I15988" s="27"/>
      <c r="J15988" s="27"/>
    </row>
    <row r="15989" spans="2:10" x14ac:dyDescent="0.25">
      <c r="B15989" s="27"/>
      <c r="D15989" s="27"/>
      <c r="E15989" s="27"/>
      <c r="I15989" s="27"/>
      <c r="J15989" s="27"/>
    </row>
    <row r="15990" spans="2:10" x14ac:dyDescent="0.25">
      <c r="B15990" s="27"/>
      <c r="D15990" s="27"/>
      <c r="E15990" s="27"/>
      <c r="I15990" s="27"/>
      <c r="J15990" s="27"/>
    </row>
    <row r="15991" spans="2:10" x14ac:dyDescent="0.25">
      <c r="B15991" s="27"/>
      <c r="D15991" s="27"/>
      <c r="E15991" s="27"/>
      <c r="I15991" s="27"/>
      <c r="J15991" s="27"/>
    </row>
    <row r="15992" spans="2:10" x14ac:dyDescent="0.25">
      <c r="B15992" s="27"/>
      <c r="D15992" s="27"/>
      <c r="E15992" s="27"/>
      <c r="I15992" s="27"/>
      <c r="J15992" s="27"/>
    </row>
    <row r="15993" spans="2:10" x14ac:dyDescent="0.25">
      <c r="B15993" s="27"/>
      <c r="D15993" s="27"/>
      <c r="E15993" s="27"/>
      <c r="I15993" s="27"/>
      <c r="J15993" s="27"/>
    </row>
    <row r="15994" spans="2:10" x14ac:dyDescent="0.25">
      <c r="B15994" s="27"/>
      <c r="D15994" s="27"/>
      <c r="E15994" s="27"/>
      <c r="I15994" s="27"/>
      <c r="J15994" s="27"/>
    </row>
    <row r="15995" spans="2:10" x14ac:dyDescent="0.25">
      <c r="B15995" s="27"/>
      <c r="D15995" s="27"/>
      <c r="E15995" s="27"/>
      <c r="I15995" s="27"/>
      <c r="J15995" s="27"/>
    </row>
    <row r="15996" spans="2:10" x14ac:dyDescent="0.25">
      <c r="B15996" s="27"/>
      <c r="D15996" s="27"/>
      <c r="E15996" s="27"/>
      <c r="I15996" s="27"/>
      <c r="J15996" s="27"/>
    </row>
    <row r="15997" spans="2:10" x14ac:dyDescent="0.25">
      <c r="B15997" s="27"/>
      <c r="D15997" s="27"/>
      <c r="E15997" s="27"/>
      <c r="I15997" s="27"/>
      <c r="J15997" s="27"/>
    </row>
    <row r="15998" spans="2:10" x14ac:dyDescent="0.25">
      <c r="B15998" s="27"/>
      <c r="D15998" s="27"/>
      <c r="E15998" s="27"/>
      <c r="I15998" s="27"/>
      <c r="J15998" s="27"/>
    </row>
    <row r="15999" spans="2:10" x14ac:dyDescent="0.25">
      <c r="B15999" s="27"/>
      <c r="D15999" s="27"/>
      <c r="E15999" s="27"/>
      <c r="I15999" s="27"/>
      <c r="J15999" s="27"/>
    </row>
    <row r="16000" spans="2:10" x14ac:dyDescent="0.25">
      <c r="B16000" s="27"/>
      <c r="D16000" s="27"/>
      <c r="E16000" s="27"/>
      <c r="I16000" s="27"/>
      <c r="J16000" s="27"/>
    </row>
    <row r="16001" spans="2:10" x14ac:dyDescent="0.25">
      <c r="B16001" s="27"/>
      <c r="D16001" s="27"/>
      <c r="E16001" s="27"/>
      <c r="I16001" s="27"/>
      <c r="J16001" s="27"/>
    </row>
    <row r="16002" spans="2:10" x14ac:dyDescent="0.25">
      <c r="B16002" s="27"/>
      <c r="D16002" s="27"/>
      <c r="E16002" s="27"/>
      <c r="I16002" s="27"/>
      <c r="J16002" s="27"/>
    </row>
    <row r="16003" spans="2:10" x14ac:dyDescent="0.25">
      <c r="B16003" s="27"/>
      <c r="D16003" s="27"/>
      <c r="E16003" s="27"/>
      <c r="I16003" s="27"/>
      <c r="J16003" s="27"/>
    </row>
    <row r="16004" spans="2:10" x14ac:dyDescent="0.25">
      <c r="B16004" s="27"/>
      <c r="D16004" s="27"/>
      <c r="E16004" s="27"/>
      <c r="I16004" s="27"/>
      <c r="J16004" s="27"/>
    </row>
    <row r="16005" spans="2:10" x14ac:dyDescent="0.25">
      <c r="B16005" s="27"/>
      <c r="D16005" s="27"/>
      <c r="E16005" s="27"/>
      <c r="I16005" s="27"/>
      <c r="J16005" s="27"/>
    </row>
    <row r="16006" spans="2:10" x14ac:dyDescent="0.25">
      <c r="B16006" s="27"/>
      <c r="D16006" s="27"/>
      <c r="E16006" s="27"/>
      <c r="I16006" s="27"/>
      <c r="J16006" s="27"/>
    </row>
    <row r="16007" spans="2:10" x14ac:dyDescent="0.25">
      <c r="B16007" s="27"/>
      <c r="D16007" s="27"/>
      <c r="E16007" s="27"/>
      <c r="I16007" s="27"/>
      <c r="J16007" s="27"/>
    </row>
    <row r="16008" spans="2:10" x14ac:dyDescent="0.25">
      <c r="B16008" s="27"/>
      <c r="D16008" s="27"/>
      <c r="E16008" s="27"/>
      <c r="I16008" s="27"/>
      <c r="J16008" s="27"/>
    </row>
    <row r="16009" spans="2:10" x14ac:dyDescent="0.25">
      <c r="B16009" s="27"/>
      <c r="D16009" s="27"/>
      <c r="E16009" s="27"/>
      <c r="I16009" s="27"/>
      <c r="J16009" s="27"/>
    </row>
    <row r="16010" spans="2:10" x14ac:dyDescent="0.25">
      <c r="B16010" s="27"/>
      <c r="D16010" s="27"/>
      <c r="E16010" s="27"/>
      <c r="I16010" s="27"/>
      <c r="J16010" s="27"/>
    </row>
    <row r="16011" spans="2:10" x14ac:dyDescent="0.25">
      <c r="B16011" s="27"/>
      <c r="D16011" s="27"/>
      <c r="E16011" s="27"/>
      <c r="I16011" s="27"/>
      <c r="J16011" s="27"/>
    </row>
    <row r="16012" spans="2:10" x14ac:dyDescent="0.25">
      <c r="B16012" s="27"/>
      <c r="D16012" s="27"/>
      <c r="E16012" s="27"/>
      <c r="I16012" s="27"/>
      <c r="J16012" s="27"/>
    </row>
    <row r="16013" spans="2:10" x14ac:dyDescent="0.25">
      <c r="B16013" s="27"/>
      <c r="D16013" s="27"/>
      <c r="E16013" s="27"/>
      <c r="I16013" s="27"/>
      <c r="J16013" s="27"/>
    </row>
    <row r="16014" spans="2:10" x14ac:dyDescent="0.25">
      <c r="B16014" s="27"/>
      <c r="D16014" s="27"/>
      <c r="E16014" s="27"/>
      <c r="I16014" s="27"/>
      <c r="J16014" s="27"/>
    </row>
    <row r="16015" spans="2:10" x14ac:dyDescent="0.25">
      <c r="B16015" s="27"/>
      <c r="D16015" s="27"/>
      <c r="E16015" s="27"/>
      <c r="I16015" s="27"/>
      <c r="J16015" s="27"/>
    </row>
    <row r="16016" spans="2:10" x14ac:dyDescent="0.25">
      <c r="B16016" s="27"/>
      <c r="D16016" s="27"/>
      <c r="E16016" s="27"/>
      <c r="I16016" s="27"/>
      <c r="J16016" s="27"/>
    </row>
    <row r="16017" spans="2:10" x14ac:dyDescent="0.25">
      <c r="B16017" s="27"/>
      <c r="D16017" s="27"/>
      <c r="E16017" s="27"/>
      <c r="I16017" s="27"/>
      <c r="J16017" s="27"/>
    </row>
    <row r="16018" spans="2:10" x14ac:dyDescent="0.25">
      <c r="B16018" s="27"/>
      <c r="D16018" s="27"/>
      <c r="E16018" s="27"/>
      <c r="I16018" s="27"/>
      <c r="J16018" s="27"/>
    </row>
    <row r="16019" spans="2:10" x14ac:dyDescent="0.25">
      <c r="B16019" s="27"/>
      <c r="D16019" s="27"/>
      <c r="E16019" s="27"/>
      <c r="I16019" s="27"/>
      <c r="J16019" s="27"/>
    </row>
    <row r="16020" spans="2:10" x14ac:dyDescent="0.25">
      <c r="B16020" s="27"/>
      <c r="D16020" s="27"/>
      <c r="E16020" s="27"/>
      <c r="I16020" s="27"/>
      <c r="J16020" s="27"/>
    </row>
    <row r="16021" spans="2:10" x14ac:dyDescent="0.25">
      <c r="B16021" s="27"/>
      <c r="D16021" s="27"/>
      <c r="E16021" s="27"/>
      <c r="I16021" s="27"/>
      <c r="J16021" s="27"/>
    </row>
    <row r="16022" spans="2:10" x14ac:dyDescent="0.25">
      <c r="B16022" s="27"/>
      <c r="D16022" s="27"/>
      <c r="E16022" s="27"/>
      <c r="I16022" s="27"/>
      <c r="J16022" s="27"/>
    </row>
    <row r="16023" spans="2:10" x14ac:dyDescent="0.25">
      <c r="B16023" s="27"/>
      <c r="D16023" s="27"/>
      <c r="E16023" s="27"/>
      <c r="I16023" s="27"/>
      <c r="J16023" s="27"/>
    </row>
    <row r="16024" spans="2:10" x14ac:dyDescent="0.25">
      <c r="B16024" s="27"/>
      <c r="D16024" s="27"/>
      <c r="E16024" s="27"/>
      <c r="I16024" s="27"/>
      <c r="J16024" s="27"/>
    </row>
    <row r="16025" spans="2:10" x14ac:dyDescent="0.25">
      <c r="B16025" s="27"/>
      <c r="D16025" s="27"/>
      <c r="E16025" s="27"/>
      <c r="I16025" s="27"/>
      <c r="J16025" s="27"/>
    </row>
    <row r="16026" spans="2:10" x14ac:dyDescent="0.25">
      <c r="B16026" s="27"/>
      <c r="D16026" s="27"/>
      <c r="E16026" s="27"/>
      <c r="I16026" s="27"/>
      <c r="J16026" s="27"/>
    </row>
    <row r="16027" spans="2:10" x14ac:dyDescent="0.25">
      <c r="B16027" s="27"/>
      <c r="D16027" s="27"/>
      <c r="E16027" s="27"/>
      <c r="I16027" s="27"/>
      <c r="J16027" s="27"/>
    </row>
    <row r="16028" spans="2:10" x14ac:dyDescent="0.25">
      <c r="B16028" s="27"/>
      <c r="D16028" s="27"/>
      <c r="E16028" s="27"/>
      <c r="I16028" s="27"/>
      <c r="J16028" s="27"/>
    </row>
    <row r="16029" spans="2:10" x14ac:dyDescent="0.25">
      <c r="B16029" s="27"/>
      <c r="D16029" s="27"/>
      <c r="E16029" s="27"/>
      <c r="I16029" s="27"/>
      <c r="J16029" s="27"/>
    </row>
    <row r="16030" spans="2:10" x14ac:dyDescent="0.25">
      <c r="B16030" s="27"/>
      <c r="D16030" s="27"/>
      <c r="E16030" s="27"/>
      <c r="I16030" s="27"/>
      <c r="J16030" s="27"/>
    </row>
    <row r="16031" spans="2:10" x14ac:dyDescent="0.25">
      <c r="B16031" s="27"/>
      <c r="D16031" s="27"/>
      <c r="E16031" s="27"/>
      <c r="I16031" s="27"/>
      <c r="J16031" s="27"/>
    </row>
    <row r="16032" spans="2:10" x14ac:dyDescent="0.25">
      <c r="B16032" s="27"/>
      <c r="D16032" s="27"/>
      <c r="E16032" s="27"/>
      <c r="I16032" s="27"/>
      <c r="J16032" s="27"/>
    </row>
    <row r="16033" spans="2:10" x14ac:dyDescent="0.25">
      <c r="B16033" s="27"/>
      <c r="D16033" s="27"/>
      <c r="E16033" s="27"/>
      <c r="I16033" s="27"/>
      <c r="J16033" s="27"/>
    </row>
    <row r="16034" spans="2:10" x14ac:dyDescent="0.25">
      <c r="B16034" s="27"/>
      <c r="D16034" s="27"/>
      <c r="E16034" s="27"/>
      <c r="I16034" s="27"/>
      <c r="J16034" s="27"/>
    </row>
    <row r="16035" spans="2:10" x14ac:dyDescent="0.25">
      <c r="B16035" s="27"/>
      <c r="D16035" s="27"/>
      <c r="E16035" s="27"/>
      <c r="I16035" s="27"/>
      <c r="J16035" s="27"/>
    </row>
    <row r="16036" spans="2:10" x14ac:dyDescent="0.25">
      <c r="B16036" s="27"/>
      <c r="D16036" s="27"/>
      <c r="E16036" s="27"/>
      <c r="I16036" s="27"/>
      <c r="J16036" s="27"/>
    </row>
    <row r="16037" spans="2:10" x14ac:dyDescent="0.25">
      <c r="B16037" s="27"/>
      <c r="D16037" s="27"/>
      <c r="E16037" s="27"/>
      <c r="I16037" s="27"/>
      <c r="J16037" s="27"/>
    </row>
    <row r="16038" spans="2:10" x14ac:dyDescent="0.25">
      <c r="B16038" s="27"/>
      <c r="D16038" s="27"/>
      <c r="E16038" s="27"/>
      <c r="I16038" s="27"/>
      <c r="J16038" s="27"/>
    </row>
    <row r="16039" spans="2:10" x14ac:dyDescent="0.25">
      <c r="B16039" s="27"/>
      <c r="D16039" s="27"/>
      <c r="E16039" s="27"/>
      <c r="I16039" s="27"/>
      <c r="J16039" s="27"/>
    </row>
    <row r="16040" spans="2:10" x14ac:dyDescent="0.25">
      <c r="B16040" s="27"/>
      <c r="D16040" s="27"/>
      <c r="E16040" s="27"/>
      <c r="I16040" s="27"/>
      <c r="J16040" s="27"/>
    </row>
    <row r="16041" spans="2:10" x14ac:dyDescent="0.25">
      <c r="B16041" s="27"/>
      <c r="D16041" s="27"/>
      <c r="E16041" s="27"/>
      <c r="I16041" s="27"/>
      <c r="J16041" s="27"/>
    </row>
    <row r="16042" spans="2:10" x14ac:dyDescent="0.25">
      <c r="B16042" s="27"/>
      <c r="D16042" s="27"/>
      <c r="E16042" s="27"/>
      <c r="I16042" s="27"/>
      <c r="J16042" s="27"/>
    </row>
    <row r="16043" spans="2:10" x14ac:dyDescent="0.25">
      <c r="B16043" s="27"/>
      <c r="D16043" s="27"/>
      <c r="E16043" s="27"/>
      <c r="I16043" s="27"/>
      <c r="J16043" s="27"/>
    </row>
    <row r="16044" spans="2:10" x14ac:dyDescent="0.25">
      <c r="B16044" s="27"/>
      <c r="D16044" s="27"/>
      <c r="E16044" s="27"/>
      <c r="I16044" s="27"/>
      <c r="J16044" s="27"/>
    </row>
    <row r="16045" spans="2:10" x14ac:dyDescent="0.25">
      <c r="B16045" s="27"/>
      <c r="D16045" s="27"/>
      <c r="E16045" s="27"/>
      <c r="I16045" s="27"/>
      <c r="J16045" s="27"/>
    </row>
    <row r="16046" spans="2:10" x14ac:dyDescent="0.25">
      <c r="B16046" s="27"/>
      <c r="D16046" s="27"/>
      <c r="E16046" s="27"/>
      <c r="I16046" s="27"/>
      <c r="J16046" s="27"/>
    </row>
    <row r="16047" spans="2:10" x14ac:dyDescent="0.25">
      <c r="B16047" s="27"/>
      <c r="D16047" s="27"/>
      <c r="E16047" s="27"/>
      <c r="I16047" s="27"/>
      <c r="J16047" s="27"/>
    </row>
    <row r="16048" spans="2:10" x14ac:dyDescent="0.25">
      <c r="B16048" s="27"/>
      <c r="D16048" s="27"/>
      <c r="E16048" s="27"/>
      <c r="I16048" s="27"/>
      <c r="J16048" s="27"/>
    </row>
    <row r="16049" spans="2:10" x14ac:dyDescent="0.25">
      <c r="B16049" s="27"/>
      <c r="D16049" s="27"/>
      <c r="E16049" s="27"/>
      <c r="I16049" s="27"/>
      <c r="J16049" s="27"/>
    </row>
    <row r="16050" spans="2:10" x14ac:dyDescent="0.25">
      <c r="B16050" s="27"/>
      <c r="D16050" s="27"/>
      <c r="E16050" s="27"/>
      <c r="I16050" s="27"/>
      <c r="J16050" s="27"/>
    </row>
    <row r="16051" spans="2:10" x14ac:dyDescent="0.25">
      <c r="B16051" s="27"/>
      <c r="D16051" s="27"/>
      <c r="E16051" s="27"/>
      <c r="I16051" s="27"/>
      <c r="J16051" s="27"/>
    </row>
    <row r="16052" spans="2:10" x14ac:dyDescent="0.25">
      <c r="B16052" s="27"/>
      <c r="D16052" s="27"/>
      <c r="E16052" s="27"/>
      <c r="I16052" s="27"/>
      <c r="J16052" s="27"/>
    </row>
    <row r="16053" spans="2:10" x14ac:dyDescent="0.25">
      <c r="B16053" s="27"/>
      <c r="D16053" s="27"/>
      <c r="E16053" s="27"/>
      <c r="I16053" s="27"/>
      <c r="J16053" s="27"/>
    </row>
    <row r="16054" spans="2:10" x14ac:dyDescent="0.25">
      <c r="B16054" s="27"/>
      <c r="D16054" s="27"/>
      <c r="E16054" s="27"/>
      <c r="I16054" s="27"/>
      <c r="J16054" s="27"/>
    </row>
    <row r="16055" spans="2:10" x14ac:dyDescent="0.25">
      <c r="B16055" s="27"/>
      <c r="D16055" s="27"/>
      <c r="E16055" s="27"/>
      <c r="I16055" s="27"/>
      <c r="J16055" s="27"/>
    </row>
    <row r="16056" spans="2:10" x14ac:dyDescent="0.25">
      <c r="B16056" s="27"/>
      <c r="D16056" s="27"/>
      <c r="E16056" s="27"/>
      <c r="I16056" s="27"/>
      <c r="J16056" s="27"/>
    </row>
    <row r="16057" spans="2:10" x14ac:dyDescent="0.25">
      <c r="B16057" s="27"/>
      <c r="D16057" s="27"/>
      <c r="E16057" s="27"/>
      <c r="I16057" s="27"/>
      <c r="J16057" s="27"/>
    </row>
    <row r="16058" spans="2:10" x14ac:dyDescent="0.25">
      <c r="B16058" s="27"/>
      <c r="D16058" s="27"/>
      <c r="E16058" s="27"/>
      <c r="I16058" s="27"/>
      <c r="J16058" s="27"/>
    </row>
    <row r="16059" spans="2:10" x14ac:dyDescent="0.25">
      <c r="B16059" s="27"/>
      <c r="D16059" s="27"/>
      <c r="E16059" s="27"/>
      <c r="I16059" s="27"/>
      <c r="J16059" s="27"/>
    </row>
    <row r="16060" spans="2:10" x14ac:dyDescent="0.25">
      <c r="B16060" s="27"/>
      <c r="D16060" s="27"/>
      <c r="E16060" s="27"/>
      <c r="I16060" s="27"/>
      <c r="J16060" s="27"/>
    </row>
    <row r="16061" spans="2:10" x14ac:dyDescent="0.25">
      <c r="B16061" s="27"/>
      <c r="D16061" s="27"/>
      <c r="E16061" s="27"/>
      <c r="I16061" s="27"/>
      <c r="J16061" s="27"/>
    </row>
    <row r="16062" spans="2:10" x14ac:dyDescent="0.25">
      <c r="B16062" s="27"/>
      <c r="D16062" s="27"/>
      <c r="E16062" s="27"/>
      <c r="I16062" s="27"/>
      <c r="J16062" s="27"/>
    </row>
    <row r="16063" spans="2:10" x14ac:dyDescent="0.25">
      <c r="B16063" s="27"/>
      <c r="D16063" s="27"/>
      <c r="E16063" s="27"/>
      <c r="I16063" s="27"/>
      <c r="J16063" s="27"/>
    </row>
    <row r="16064" spans="2:10" x14ac:dyDescent="0.25">
      <c r="B16064" s="27"/>
      <c r="D16064" s="27"/>
      <c r="E16064" s="27"/>
      <c r="I16064" s="27"/>
      <c r="J16064" s="27"/>
    </row>
    <row r="16065" spans="2:10" x14ac:dyDescent="0.25">
      <c r="B16065" s="27"/>
      <c r="D16065" s="27"/>
      <c r="E16065" s="27"/>
      <c r="I16065" s="27"/>
      <c r="J16065" s="27"/>
    </row>
    <row r="16066" spans="2:10" x14ac:dyDescent="0.25">
      <c r="B16066" s="27"/>
      <c r="D16066" s="27"/>
      <c r="E16066" s="27"/>
      <c r="I16066" s="27"/>
      <c r="J16066" s="27"/>
    </row>
    <row r="16067" spans="2:10" x14ac:dyDescent="0.25">
      <c r="B16067" s="27"/>
      <c r="D16067" s="27"/>
      <c r="E16067" s="27"/>
      <c r="I16067" s="27"/>
      <c r="J16067" s="27"/>
    </row>
    <row r="16068" spans="2:10" x14ac:dyDescent="0.25">
      <c r="B16068" s="27"/>
      <c r="D16068" s="27"/>
      <c r="E16068" s="27"/>
      <c r="I16068" s="27"/>
      <c r="J16068" s="27"/>
    </row>
    <row r="16069" spans="2:10" x14ac:dyDescent="0.25">
      <c r="B16069" s="27"/>
      <c r="D16069" s="27"/>
      <c r="E16069" s="27"/>
      <c r="I16069" s="27"/>
      <c r="J16069" s="27"/>
    </row>
    <row r="16070" spans="2:10" x14ac:dyDescent="0.25">
      <c r="B16070" s="27"/>
      <c r="D16070" s="27"/>
      <c r="E16070" s="27"/>
      <c r="I16070" s="27"/>
      <c r="J16070" s="27"/>
    </row>
    <row r="16071" spans="2:10" x14ac:dyDescent="0.25">
      <c r="B16071" s="27"/>
      <c r="D16071" s="27"/>
      <c r="E16071" s="27"/>
      <c r="I16071" s="27"/>
      <c r="J16071" s="27"/>
    </row>
    <row r="16072" spans="2:10" x14ac:dyDescent="0.25">
      <c r="B16072" s="27"/>
      <c r="D16072" s="27"/>
      <c r="E16072" s="27"/>
      <c r="I16072" s="27"/>
      <c r="J16072" s="27"/>
    </row>
    <row r="16073" spans="2:10" x14ac:dyDescent="0.25">
      <c r="B16073" s="27"/>
      <c r="D16073" s="27"/>
      <c r="E16073" s="27"/>
      <c r="I16073" s="27"/>
      <c r="J16073" s="27"/>
    </row>
    <row r="16074" spans="2:10" x14ac:dyDescent="0.25">
      <c r="B16074" s="27"/>
      <c r="D16074" s="27"/>
      <c r="E16074" s="27"/>
      <c r="I16074" s="27"/>
      <c r="J16074" s="27"/>
    </row>
    <row r="16075" spans="2:10" x14ac:dyDescent="0.25">
      <c r="B16075" s="27"/>
      <c r="D16075" s="27"/>
      <c r="E16075" s="27"/>
      <c r="I16075" s="27"/>
      <c r="J16075" s="27"/>
    </row>
    <row r="16076" spans="2:10" x14ac:dyDescent="0.25">
      <c r="B16076" s="27"/>
      <c r="D16076" s="27"/>
      <c r="E16076" s="27"/>
      <c r="I16076" s="27"/>
      <c r="J16076" s="27"/>
    </row>
    <row r="16077" spans="2:10" x14ac:dyDescent="0.25">
      <c r="B16077" s="27"/>
      <c r="D16077" s="27"/>
      <c r="E16077" s="27"/>
      <c r="I16077" s="27"/>
      <c r="J16077" s="27"/>
    </row>
    <row r="16078" spans="2:10" x14ac:dyDescent="0.25">
      <c r="B16078" s="27"/>
      <c r="D16078" s="27"/>
      <c r="E16078" s="27"/>
      <c r="I16078" s="27"/>
      <c r="J16078" s="27"/>
    </row>
    <row r="16079" spans="2:10" x14ac:dyDescent="0.25">
      <c r="B16079" s="27"/>
      <c r="D16079" s="27"/>
      <c r="E16079" s="27"/>
      <c r="I16079" s="27"/>
      <c r="J16079" s="27"/>
    </row>
    <row r="16080" spans="2:10" x14ac:dyDescent="0.25">
      <c r="B16080" s="27"/>
      <c r="D16080" s="27"/>
      <c r="E16080" s="27"/>
      <c r="I16080" s="27"/>
      <c r="J16080" s="27"/>
    </row>
    <row r="16081" spans="2:10" x14ac:dyDescent="0.25">
      <c r="B16081" s="27"/>
      <c r="D16081" s="27"/>
      <c r="E16081" s="27"/>
      <c r="I16081" s="27"/>
      <c r="J16081" s="27"/>
    </row>
    <row r="16082" spans="2:10" x14ac:dyDescent="0.25">
      <c r="B16082" s="27"/>
      <c r="D16082" s="27"/>
      <c r="E16082" s="27"/>
      <c r="I16082" s="27"/>
      <c r="J16082" s="27"/>
    </row>
    <row r="16083" spans="2:10" x14ac:dyDescent="0.25">
      <c r="B16083" s="27"/>
      <c r="D16083" s="27"/>
      <c r="E16083" s="27"/>
      <c r="I16083" s="27"/>
      <c r="J16083" s="27"/>
    </row>
    <row r="16084" spans="2:10" x14ac:dyDescent="0.25">
      <c r="B16084" s="27"/>
      <c r="D16084" s="27"/>
      <c r="E16084" s="27"/>
      <c r="I16084" s="27"/>
      <c r="J16084" s="27"/>
    </row>
    <row r="16085" spans="2:10" x14ac:dyDescent="0.25">
      <c r="B16085" s="27"/>
      <c r="D16085" s="27"/>
      <c r="E16085" s="27"/>
      <c r="I16085" s="27"/>
      <c r="J16085" s="27"/>
    </row>
    <row r="16086" spans="2:10" x14ac:dyDescent="0.25">
      <c r="B16086" s="27"/>
      <c r="D16086" s="27"/>
      <c r="E16086" s="27"/>
      <c r="I16086" s="27"/>
      <c r="J16086" s="27"/>
    </row>
    <row r="16087" spans="2:10" x14ac:dyDescent="0.25">
      <c r="B16087" s="27"/>
      <c r="D16087" s="27"/>
      <c r="E16087" s="27"/>
      <c r="I16087" s="27"/>
      <c r="J16087" s="27"/>
    </row>
    <row r="16088" spans="2:10" x14ac:dyDescent="0.25">
      <c r="B16088" s="27"/>
      <c r="D16088" s="27"/>
      <c r="E16088" s="27"/>
      <c r="I16088" s="27"/>
      <c r="J16088" s="27"/>
    </row>
    <row r="16089" spans="2:10" x14ac:dyDescent="0.25">
      <c r="B16089" s="27"/>
      <c r="D16089" s="27"/>
      <c r="E16089" s="27"/>
      <c r="I16089" s="27"/>
      <c r="J16089" s="27"/>
    </row>
    <row r="16090" spans="2:10" x14ac:dyDescent="0.25">
      <c r="B16090" s="27"/>
      <c r="D16090" s="27"/>
      <c r="E16090" s="27"/>
      <c r="I16090" s="27"/>
      <c r="J16090" s="27"/>
    </row>
    <row r="16091" spans="2:10" x14ac:dyDescent="0.25">
      <c r="B16091" s="27"/>
      <c r="D16091" s="27"/>
      <c r="E16091" s="27"/>
      <c r="I16091" s="27"/>
      <c r="J16091" s="27"/>
    </row>
    <row r="16092" spans="2:10" x14ac:dyDescent="0.25">
      <c r="B16092" s="27"/>
      <c r="D16092" s="27"/>
      <c r="E16092" s="27"/>
      <c r="I16092" s="27"/>
      <c r="J16092" s="27"/>
    </row>
    <row r="16093" spans="2:10" x14ac:dyDescent="0.25">
      <c r="B16093" s="27"/>
      <c r="D16093" s="27"/>
      <c r="E16093" s="27"/>
      <c r="I16093" s="27"/>
      <c r="J16093" s="27"/>
    </row>
    <row r="16094" spans="2:10" x14ac:dyDescent="0.25">
      <c r="B16094" s="27"/>
      <c r="D16094" s="27"/>
      <c r="E16094" s="27"/>
      <c r="I16094" s="27"/>
      <c r="J16094" s="27"/>
    </row>
    <row r="16095" spans="2:10" x14ac:dyDescent="0.25">
      <c r="B16095" s="27"/>
      <c r="D16095" s="27"/>
      <c r="E16095" s="27"/>
      <c r="I16095" s="27"/>
      <c r="J16095" s="27"/>
    </row>
    <row r="16096" spans="2:10" x14ac:dyDescent="0.25">
      <c r="B16096" s="27"/>
      <c r="D16096" s="27"/>
      <c r="E16096" s="27"/>
      <c r="I16096" s="27"/>
      <c r="J16096" s="27"/>
    </row>
    <row r="16097" spans="2:10" x14ac:dyDescent="0.25">
      <c r="B16097" s="27"/>
      <c r="D16097" s="27"/>
      <c r="E16097" s="27"/>
      <c r="I16097" s="27"/>
      <c r="J16097" s="27"/>
    </row>
    <row r="16098" spans="2:10" x14ac:dyDescent="0.25">
      <c r="B16098" s="27"/>
      <c r="D16098" s="27"/>
      <c r="E16098" s="27"/>
      <c r="I16098" s="27"/>
      <c r="J16098" s="27"/>
    </row>
    <row r="16099" spans="2:10" x14ac:dyDescent="0.25">
      <c r="B16099" s="27"/>
      <c r="D16099" s="27"/>
      <c r="E16099" s="27"/>
      <c r="I16099" s="27"/>
      <c r="J16099" s="27"/>
    </row>
    <row r="16100" spans="2:10" x14ac:dyDescent="0.25">
      <c r="B16100" s="27"/>
      <c r="D16100" s="27"/>
      <c r="E16100" s="27"/>
      <c r="I16100" s="27"/>
      <c r="J16100" s="27"/>
    </row>
    <row r="16101" spans="2:10" x14ac:dyDescent="0.25">
      <c r="B16101" s="27"/>
      <c r="D16101" s="27"/>
      <c r="E16101" s="27"/>
      <c r="I16101" s="27"/>
      <c r="J16101" s="27"/>
    </row>
    <row r="16102" spans="2:10" x14ac:dyDescent="0.25">
      <c r="B16102" s="27"/>
      <c r="D16102" s="27"/>
      <c r="E16102" s="27"/>
      <c r="I16102" s="27"/>
      <c r="J16102" s="27"/>
    </row>
    <row r="16103" spans="2:10" x14ac:dyDescent="0.25">
      <c r="B16103" s="27"/>
      <c r="D16103" s="27"/>
      <c r="E16103" s="27"/>
      <c r="I16103" s="27"/>
      <c r="J16103" s="27"/>
    </row>
    <row r="16104" spans="2:10" x14ac:dyDescent="0.25">
      <c r="B16104" s="27"/>
      <c r="D16104" s="27"/>
      <c r="E16104" s="27"/>
      <c r="I16104" s="27"/>
      <c r="J16104" s="27"/>
    </row>
    <row r="16105" spans="2:10" x14ac:dyDescent="0.25">
      <c r="B16105" s="27"/>
      <c r="D16105" s="27"/>
      <c r="E16105" s="27"/>
      <c r="I16105" s="27"/>
      <c r="J16105" s="27"/>
    </row>
    <row r="16106" spans="2:10" x14ac:dyDescent="0.25">
      <c r="B16106" s="27"/>
      <c r="D16106" s="27"/>
      <c r="E16106" s="27"/>
      <c r="I16106" s="27"/>
      <c r="J16106" s="27"/>
    </row>
    <row r="16107" spans="2:10" x14ac:dyDescent="0.25">
      <c r="B16107" s="27"/>
      <c r="D16107" s="27"/>
      <c r="E16107" s="27"/>
      <c r="I16107" s="27"/>
      <c r="J16107" s="27"/>
    </row>
    <row r="16108" spans="2:10" x14ac:dyDescent="0.25">
      <c r="B16108" s="27"/>
      <c r="D16108" s="27"/>
      <c r="E16108" s="27"/>
      <c r="I16108" s="27"/>
      <c r="J16108" s="27"/>
    </row>
    <row r="16109" spans="2:10" x14ac:dyDescent="0.25">
      <c r="B16109" s="27"/>
      <c r="D16109" s="27"/>
      <c r="E16109" s="27"/>
      <c r="I16109" s="27"/>
      <c r="J16109" s="27"/>
    </row>
    <row r="16110" spans="2:10" x14ac:dyDescent="0.25">
      <c r="B16110" s="27"/>
      <c r="D16110" s="27"/>
      <c r="E16110" s="27"/>
      <c r="I16110" s="27"/>
      <c r="J16110" s="27"/>
    </row>
    <row r="16111" spans="2:10" x14ac:dyDescent="0.25">
      <c r="B16111" s="27"/>
      <c r="D16111" s="27"/>
      <c r="E16111" s="27"/>
      <c r="I16111" s="27"/>
      <c r="J16111" s="27"/>
    </row>
    <row r="16112" spans="2:10" x14ac:dyDescent="0.25">
      <c r="B16112" s="27"/>
      <c r="D16112" s="27"/>
      <c r="E16112" s="27"/>
      <c r="I16112" s="27"/>
      <c r="J16112" s="27"/>
    </row>
    <row r="16113" spans="2:10" x14ac:dyDescent="0.25">
      <c r="B16113" s="27"/>
      <c r="D16113" s="27"/>
      <c r="E16113" s="27"/>
      <c r="I16113" s="27"/>
      <c r="J16113" s="27"/>
    </row>
    <row r="16114" spans="2:10" x14ac:dyDescent="0.25">
      <c r="B16114" s="27"/>
      <c r="D16114" s="27"/>
      <c r="E16114" s="27"/>
      <c r="I16114" s="27"/>
      <c r="J16114" s="27"/>
    </row>
    <row r="16115" spans="2:10" x14ac:dyDescent="0.25">
      <c r="B16115" s="27"/>
      <c r="D16115" s="27"/>
      <c r="E16115" s="27"/>
      <c r="I16115" s="27"/>
      <c r="J16115" s="27"/>
    </row>
    <row r="16116" spans="2:10" x14ac:dyDescent="0.25">
      <c r="B16116" s="27"/>
      <c r="D16116" s="27"/>
      <c r="E16116" s="27"/>
      <c r="I16116" s="27"/>
      <c r="J16116" s="27"/>
    </row>
    <row r="16117" spans="2:10" x14ac:dyDescent="0.25">
      <c r="B16117" s="27"/>
      <c r="D16117" s="27"/>
      <c r="E16117" s="27"/>
      <c r="I16117" s="27"/>
      <c r="J16117" s="27"/>
    </row>
    <row r="16118" spans="2:10" x14ac:dyDescent="0.25">
      <c r="B16118" s="27"/>
      <c r="D16118" s="27"/>
      <c r="E16118" s="27"/>
      <c r="I16118" s="27"/>
      <c r="J16118" s="27"/>
    </row>
    <row r="16119" spans="2:10" x14ac:dyDescent="0.25">
      <c r="B16119" s="27"/>
      <c r="D16119" s="27"/>
      <c r="E16119" s="27"/>
      <c r="I16119" s="27"/>
      <c r="J16119" s="27"/>
    </row>
    <row r="16120" spans="2:10" x14ac:dyDescent="0.25">
      <c r="B16120" s="27"/>
      <c r="D16120" s="27"/>
      <c r="E16120" s="27"/>
      <c r="I16120" s="27"/>
      <c r="J16120" s="27"/>
    </row>
    <row r="16121" spans="2:10" x14ac:dyDescent="0.25">
      <c r="B16121" s="27"/>
      <c r="D16121" s="27"/>
      <c r="E16121" s="27"/>
      <c r="I16121" s="27"/>
      <c r="J16121" s="27"/>
    </row>
    <row r="16122" spans="2:10" x14ac:dyDescent="0.25">
      <c r="B16122" s="27"/>
      <c r="D16122" s="27"/>
      <c r="E16122" s="27"/>
      <c r="I16122" s="27"/>
      <c r="J16122" s="27"/>
    </row>
    <row r="16123" spans="2:10" x14ac:dyDescent="0.25">
      <c r="B16123" s="27"/>
      <c r="D16123" s="27"/>
      <c r="E16123" s="27"/>
      <c r="I16123" s="27"/>
      <c r="J16123" s="27"/>
    </row>
    <row r="16124" spans="2:10" x14ac:dyDescent="0.25">
      <c r="B16124" s="27"/>
      <c r="D16124" s="27"/>
      <c r="E16124" s="27"/>
      <c r="I16124" s="27"/>
      <c r="J16124" s="27"/>
    </row>
    <row r="16125" spans="2:10" x14ac:dyDescent="0.25">
      <c r="B16125" s="27"/>
      <c r="D16125" s="27"/>
      <c r="E16125" s="27"/>
      <c r="I16125" s="27"/>
      <c r="J16125" s="27"/>
    </row>
    <row r="16126" spans="2:10" x14ac:dyDescent="0.25">
      <c r="B16126" s="27"/>
      <c r="D16126" s="27"/>
      <c r="E16126" s="27"/>
      <c r="I16126" s="27"/>
      <c r="J16126" s="27"/>
    </row>
    <row r="16127" spans="2:10" x14ac:dyDescent="0.25">
      <c r="B16127" s="27"/>
      <c r="D16127" s="27"/>
      <c r="E16127" s="27"/>
      <c r="I16127" s="27"/>
      <c r="J16127" s="27"/>
    </row>
    <row r="16128" spans="2:10" x14ac:dyDescent="0.25">
      <c r="B16128" s="27"/>
      <c r="D16128" s="27"/>
      <c r="E16128" s="27"/>
      <c r="I16128" s="27"/>
      <c r="J16128" s="27"/>
    </row>
    <row r="16129" spans="2:10" x14ac:dyDescent="0.25">
      <c r="B16129" s="27"/>
      <c r="D16129" s="27"/>
      <c r="E16129" s="27"/>
      <c r="I16129" s="27"/>
      <c r="J16129" s="27"/>
    </row>
    <row r="16130" spans="2:10" x14ac:dyDescent="0.25">
      <c r="B16130" s="27"/>
      <c r="D16130" s="27"/>
      <c r="E16130" s="27"/>
      <c r="I16130" s="27"/>
      <c r="J16130" s="27"/>
    </row>
    <row r="16131" spans="2:10" x14ac:dyDescent="0.25">
      <c r="B16131" s="27"/>
      <c r="D16131" s="27"/>
      <c r="E16131" s="27"/>
      <c r="I16131" s="27"/>
      <c r="J16131" s="27"/>
    </row>
    <row r="16132" spans="2:10" x14ac:dyDescent="0.25">
      <c r="B16132" s="27"/>
      <c r="D16132" s="27"/>
      <c r="E16132" s="27"/>
      <c r="I16132" s="27"/>
      <c r="J16132" s="27"/>
    </row>
    <row r="16133" spans="2:10" x14ac:dyDescent="0.25">
      <c r="B16133" s="27"/>
      <c r="D16133" s="27"/>
      <c r="E16133" s="27"/>
      <c r="I16133" s="27"/>
      <c r="J16133" s="27"/>
    </row>
    <row r="16134" spans="2:10" x14ac:dyDescent="0.25">
      <c r="B16134" s="27"/>
      <c r="D16134" s="27"/>
      <c r="E16134" s="27"/>
      <c r="I16134" s="27"/>
      <c r="J16134" s="27"/>
    </row>
    <row r="16135" spans="2:10" x14ac:dyDescent="0.25">
      <c r="B16135" s="27"/>
      <c r="D16135" s="27"/>
      <c r="E16135" s="27"/>
      <c r="I16135" s="27"/>
      <c r="J16135" s="27"/>
    </row>
    <row r="16136" spans="2:10" x14ac:dyDescent="0.25">
      <c r="B16136" s="27"/>
      <c r="D16136" s="27"/>
      <c r="E16136" s="27"/>
      <c r="I16136" s="27"/>
      <c r="J16136" s="27"/>
    </row>
    <row r="16137" spans="2:10" x14ac:dyDescent="0.25">
      <c r="B16137" s="27"/>
      <c r="D16137" s="27"/>
      <c r="E16137" s="27"/>
      <c r="I16137" s="27"/>
      <c r="J16137" s="27"/>
    </row>
    <row r="16138" spans="2:10" x14ac:dyDescent="0.25">
      <c r="B16138" s="27"/>
      <c r="D16138" s="27"/>
      <c r="E16138" s="27"/>
      <c r="I16138" s="27"/>
      <c r="J16138" s="27"/>
    </row>
    <row r="16139" spans="2:10" x14ac:dyDescent="0.25">
      <c r="B16139" s="27"/>
      <c r="D16139" s="27"/>
      <c r="E16139" s="27"/>
      <c r="I16139" s="27"/>
      <c r="J16139" s="27"/>
    </row>
    <row r="16140" spans="2:10" x14ac:dyDescent="0.25">
      <c r="B16140" s="27"/>
      <c r="D16140" s="27"/>
      <c r="E16140" s="27"/>
      <c r="I16140" s="27"/>
      <c r="J16140" s="27"/>
    </row>
    <row r="16141" spans="2:10" x14ac:dyDescent="0.25">
      <c r="B16141" s="27"/>
      <c r="D16141" s="27"/>
      <c r="E16141" s="27"/>
      <c r="I16141" s="27"/>
      <c r="J16141" s="27"/>
    </row>
    <row r="16142" spans="2:10" x14ac:dyDescent="0.25">
      <c r="B16142" s="27"/>
      <c r="D16142" s="27"/>
      <c r="E16142" s="27"/>
      <c r="I16142" s="27"/>
      <c r="J16142" s="27"/>
    </row>
    <row r="16143" spans="2:10" x14ac:dyDescent="0.25">
      <c r="B16143" s="27"/>
      <c r="D16143" s="27"/>
      <c r="E16143" s="27"/>
      <c r="I16143" s="27"/>
      <c r="J16143" s="27"/>
    </row>
    <row r="16144" spans="2:10" x14ac:dyDescent="0.25">
      <c r="B16144" s="27"/>
      <c r="D16144" s="27"/>
      <c r="E16144" s="27"/>
      <c r="I16144" s="27"/>
      <c r="J16144" s="27"/>
    </row>
    <row r="16145" spans="2:10" x14ac:dyDescent="0.25">
      <c r="B16145" s="27"/>
      <c r="D16145" s="27"/>
      <c r="E16145" s="27"/>
      <c r="I16145" s="27"/>
      <c r="J16145" s="27"/>
    </row>
    <row r="16146" spans="2:10" x14ac:dyDescent="0.25">
      <c r="B16146" s="27"/>
      <c r="D16146" s="27"/>
      <c r="E16146" s="27"/>
      <c r="I16146" s="27"/>
      <c r="J16146" s="27"/>
    </row>
    <row r="16147" spans="2:10" x14ac:dyDescent="0.25">
      <c r="B16147" s="27"/>
      <c r="D16147" s="27"/>
      <c r="E16147" s="27"/>
      <c r="I16147" s="27"/>
      <c r="J16147" s="27"/>
    </row>
    <row r="16148" spans="2:10" x14ac:dyDescent="0.25">
      <c r="B16148" s="27"/>
      <c r="D16148" s="27"/>
      <c r="E16148" s="27"/>
      <c r="I16148" s="27"/>
      <c r="J16148" s="27"/>
    </row>
    <row r="16149" spans="2:10" x14ac:dyDescent="0.25">
      <c r="B16149" s="27"/>
      <c r="D16149" s="27"/>
      <c r="E16149" s="27"/>
      <c r="I16149" s="27"/>
      <c r="J16149" s="27"/>
    </row>
    <row r="16150" spans="2:10" x14ac:dyDescent="0.25">
      <c r="B16150" s="27"/>
      <c r="D16150" s="27"/>
      <c r="E16150" s="27"/>
      <c r="I16150" s="27"/>
      <c r="J16150" s="27"/>
    </row>
    <row r="16151" spans="2:10" x14ac:dyDescent="0.25">
      <c r="B16151" s="27"/>
      <c r="D16151" s="27"/>
      <c r="E16151" s="27"/>
      <c r="I16151" s="27"/>
      <c r="J16151" s="27"/>
    </row>
    <row r="16152" spans="2:10" x14ac:dyDescent="0.25">
      <c r="B16152" s="27"/>
      <c r="D16152" s="27"/>
      <c r="E16152" s="27"/>
      <c r="I16152" s="27"/>
      <c r="J16152" s="27"/>
    </row>
    <row r="16153" spans="2:10" x14ac:dyDescent="0.25">
      <c r="B16153" s="27"/>
      <c r="D16153" s="27"/>
      <c r="E16153" s="27"/>
      <c r="I16153" s="27"/>
      <c r="J16153" s="27"/>
    </row>
    <row r="16154" spans="2:10" x14ac:dyDescent="0.25">
      <c r="B16154" s="27"/>
      <c r="D16154" s="27"/>
      <c r="E16154" s="27"/>
      <c r="I16154" s="27"/>
      <c r="J16154" s="27"/>
    </row>
    <row r="16155" spans="2:10" x14ac:dyDescent="0.25">
      <c r="B16155" s="27"/>
      <c r="D16155" s="27"/>
      <c r="E16155" s="27"/>
      <c r="I16155" s="27"/>
      <c r="J16155" s="27"/>
    </row>
    <row r="16156" spans="2:10" x14ac:dyDescent="0.25">
      <c r="B16156" s="27"/>
      <c r="D16156" s="27"/>
      <c r="E16156" s="27"/>
      <c r="I16156" s="27"/>
      <c r="J16156" s="27"/>
    </row>
    <row r="16157" spans="2:10" x14ac:dyDescent="0.25">
      <c r="B16157" s="27"/>
      <c r="D16157" s="27"/>
      <c r="E16157" s="27"/>
      <c r="I16157" s="27"/>
      <c r="J16157" s="27"/>
    </row>
    <row r="16158" spans="2:10" x14ac:dyDescent="0.25">
      <c r="B16158" s="27"/>
      <c r="D16158" s="27"/>
      <c r="E16158" s="27"/>
      <c r="I16158" s="27"/>
      <c r="J16158" s="27"/>
    </row>
    <row r="16159" spans="2:10" x14ac:dyDescent="0.25">
      <c r="B16159" s="27"/>
      <c r="D16159" s="27"/>
      <c r="E16159" s="27"/>
      <c r="I16159" s="27"/>
      <c r="J16159" s="27"/>
    </row>
    <row r="16160" spans="2:10" x14ac:dyDescent="0.25">
      <c r="B16160" s="27"/>
      <c r="D16160" s="27"/>
      <c r="E16160" s="27"/>
      <c r="I16160" s="27"/>
      <c r="J16160" s="27"/>
    </row>
    <row r="16161" spans="2:10" x14ac:dyDescent="0.25">
      <c r="B16161" s="27"/>
      <c r="D16161" s="27"/>
      <c r="E16161" s="27"/>
      <c r="I16161" s="27"/>
      <c r="J16161" s="27"/>
    </row>
    <row r="16162" spans="2:10" x14ac:dyDescent="0.25">
      <c r="B16162" s="27"/>
      <c r="D16162" s="27"/>
      <c r="E16162" s="27"/>
      <c r="I16162" s="27"/>
      <c r="J16162" s="27"/>
    </row>
    <row r="16163" spans="2:10" x14ac:dyDescent="0.25">
      <c r="B16163" s="27"/>
      <c r="D16163" s="27"/>
      <c r="E16163" s="27"/>
      <c r="I16163" s="27"/>
      <c r="J16163" s="27"/>
    </row>
    <row r="16164" spans="2:10" x14ac:dyDescent="0.25">
      <c r="B16164" s="27"/>
      <c r="D16164" s="27"/>
      <c r="E16164" s="27"/>
      <c r="I16164" s="27"/>
      <c r="J16164" s="27"/>
    </row>
    <row r="16165" spans="2:10" x14ac:dyDescent="0.25">
      <c r="B16165" s="27"/>
      <c r="D16165" s="27"/>
      <c r="E16165" s="27"/>
      <c r="I16165" s="27"/>
      <c r="J16165" s="27"/>
    </row>
    <row r="16166" spans="2:10" x14ac:dyDescent="0.25">
      <c r="B16166" s="27"/>
      <c r="D16166" s="27"/>
      <c r="E16166" s="27"/>
      <c r="I16166" s="27"/>
      <c r="J16166" s="27"/>
    </row>
    <row r="16167" spans="2:10" x14ac:dyDescent="0.25">
      <c r="B16167" s="27"/>
      <c r="D16167" s="27"/>
      <c r="E16167" s="27"/>
      <c r="I16167" s="27"/>
      <c r="J16167" s="27"/>
    </row>
    <row r="16168" spans="2:10" x14ac:dyDescent="0.25">
      <c r="B16168" s="27"/>
      <c r="D16168" s="27"/>
      <c r="E16168" s="27"/>
      <c r="I16168" s="27"/>
      <c r="J16168" s="27"/>
    </row>
    <row r="16169" spans="2:10" x14ac:dyDescent="0.25">
      <c r="B16169" s="27"/>
      <c r="D16169" s="27"/>
      <c r="E16169" s="27"/>
      <c r="I16169" s="27"/>
      <c r="J16169" s="27"/>
    </row>
    <row r="16170" spans="2:10" x14ac:dyDescent="0.25">
      <c r="B16170" s="27"/>
      <c r="D16170" s="27"/>
      <c r="E16170" s="27"/>
      <c r="I16170" s="27"/>
      <c r="J16170" s="27"/>
    </row>
    <row r="16171" spans="2:10" x14ac:dyDescent="0.25">
      <c r="B16171" s="27"/>
      <c r="D16171" s="27"/>
      <c r="E16171" s="27"/>
      <c r="I16171" s="27"/>
      <c r="J16171" s="27"/>
    </row>
    <row r="16172" spans="2:10" x14ac:dyDescent="0.25">
      <c r="B16172" s="27"/>
      <c r="D16172" s="27"/>
      <c r="E16172" s="27"/>
      <c r="I16172" s="27"/>
      <c r="J16172" s="27"/>
    </row>
    <row r="16173" spans="2:10" x14ac:dyDescent="0.25">
      <c r="B16173" s="27"/>
      <c r="D16173" s="27"/>
      <c r="E16173" s="27"/>
      <c r="I16173" s="27"/>
      <c r="J16173" s="27"/>
    </row>
    <row r="16174" spans="2:10" x14ac:dyDescent="0.25">
      <c r="B16174" s="27"/>
      <c r="D16174" s="27"/>
      <c r="E16174" s="27"/>
      <c r="I16174" s="27"/>
      <c r="J16174" s="27"/>
    </row>
    <row r="16175" spans="2:10" x14ac:dyDescent="0.25">
      <c r="B16175" s="27"/>
      <c r="D16175" s="27"/>
      <c r="E16175" s="27"/>
      <c r="I16175" s="27"/>
      <c r="J16175" s="27"/>
    </row>
    <row r="16176" spans="2:10" x14ac:dyDescent="0.25">
      <c r="B16176" s="27"/>
      <c r="D16176" s="27"/>
      <c r="E16176" s="27"/>
      <c r="I16176" s="27"/>
      <c r="J16176" s="27"/>
    </row>
    <row r="16177" spans="2:10" x14ac:dyDescent="0.25">
      <c r="B16177" s="27"/>
      <c r="D16177" s="27"/>
      <c r="E16177" s="27"/>
      <c r="I16177" s="27"/>
      <c r="J16177" s="27"/>
    </row>
    <row r="16178" spans="2:10" x14ac:dyDescent="0.25">
      <c r="B16178" s="27"/>
      <c r="D16178" s="27"/>
      <c r="E16178" s="27"/>
      <c r="I16178" s="27"/>
      <c r="J16178" s="27"/>
    </row>
    <row r="16179" spans="2:10" x14ac:dyDescent="0.25">
      <c r="B16179" s="27"/>
      <c r="D16179" s="27"/>
      <c r="E16179" s="27"/>
      <c r="I16179" s="27"/>
      <c r="J16179" s="27"/>
    </row>
    <row r="16180" spans="2:10" x14ac:dyDescent="0.25">
      <c r="B16180" s="27"/>
      <c r="D16180" s="27"/>
      <c r="E16180" s="27"/>
      <c r="I16180" s="27"/>
      <c r="J16180" s="27"/>
    </row>
    <row r="16181" spans="2:10" x14ac:dyDescent="0.25">
      <c r="B16181" s="27"/>
      <c r="D16181" s="27"/>
      <c r="E16181" s="27"/>
      <c r="I16181" s="27"/>
      <c r="J16181" s="27"/>
    </row>
    <row r="16182" spans="2:10" x14ac:dyDescent="0.25">
      <c r="B16182" s="27"/>
      <c r="D16182" s="27"/>
      <c r="E16182" s="27"/>
      <c r="I16182" s="27"/>
      <c r="J16182" s="27"/>
    </row>
    <row r="16183" spans="2:10" x14ac:dyDescent="0.25">
      <c r="B16183" s="27"/>
      <c r="D16183" s="27"/>
      <c r="E16183" s="27"/>
      <c r="I16183" s="27"/>
      <c r="J16183" s="27"/>
    </row>
    <row r="16184" spans="2:10" x14ac:dyDescent="0.25">
      <c r="B16184" s="27"/>
      <c r="D16184" s="27"/>
      <c r="E16184" s="27"/>
      <c r="I16184" s="27"/>
      <c r="J16184" s="27"/>
    </row>
    <row r="16185" spans="2:10" x14ac:dyDescent="0.25">
      <c r="B16185" s="27"/>
      <c r="D16185" s="27"/>
      <c r="E16185" s="27"/>
      <c r="I16185" s="27"/>
      <c r="J16185" s="27"/>
    </row>
    <row r="16186" spans="2:10" x14ac:dyDescent="0.25">
      <c r="B16186" s="27"/>
      <c r="D16186" s="27"/>
      <c r="E16186" s="27"/>
      <c r="I16186" s="27"/>
      <c r="J16186" s="27"/>
    </row>
    <row r="16187" spans="2:10" x14ac:dyDescent="0.25">
      <c r="B16187" s="27"/>
      <c r="D16187" s="27"/>
      <c r="E16187" s="27"/>
      <c r="I16187" s="27"/>
      <c r="J16187" s="27"/>
    </row>
    <row r="16188" spans="2:10" x14ac:dyDescent="0.25">
      <c r="B16188" s="27"/>
      <c r="D16188" s="27"/>
      <c r="E16188" s="27"/>
      <c r="I16188" s="27"/>
      <c r="J16188" s="27"/>
    </row>
    <row r="16189" spans="2:10" x14ac:dyDescent="0.25">
      <c r="B16189" s="27"/>
      <c r="D16189" s="27"/>
      <c r="E16189" s="27"/>
      <c r="I16189" s="27"/>
      <c r="J16189" s="27"/>
    </row>
    <row r="16190" spans="2:10" x14ac:dyDescent="0.25">
      <c r="B16190" s="27"/>
      <c r="D16190" s="27"/>
      <c r="E16190" s="27"/>
      <c r="I16190" s="27"/>
      <c r="J16190" s="27"/>
    </row>
    <row r="16191" spans="2:10" x14ac:dyDescent="0.25">
      <c r="B16191" s="27"/>
      <c r="D16191" s="27"/>
      <c r="E16191" s="27"/>
      <c r="I16191" s="27"/>
      <c r="J16191" s="27"/>
    </row>
    <row r="16192" spans="2:10" x14ac:dyDescent="0.25">
      <c r="B16192" s="27"/>
      <c r="D16192" s="27"/>
      <c r="E16192" s="27"/>
      <c r="I16192" s="27"/>
      <c r="J16192" s="27"/>
    </row>
    <row r="16193" spans="2:10" x14ac:dyDescent="0.25">
      <c r="B16193" s="27"/>
      <c r="D16193" s="27"/>
      <c r="E16193" s="27"/>
      <c r="I16193" s="27"/>
      <c r="J16193" s="27"/>
    </row>
    <row r="16194" spans="2:10" x14ac:dyDescent="0.25">
      <c r="B16194" s="27"/>
      <c r="D16194" s="27"/>
      <c r="E16194" s="27"/>
      <c r="I16194" s="27"/>
      <c r="J16194" s="27"/>
    </row>
    <row r="16195" spans="2:10" x14ac:dyDescent="0.25">
      <c r="B16195" s="27"/>
      <c r="D16195" s="27"/>
      <c r="E16195" s="27"/>
      <c r="I16195" s="27"/>
      <c r="J16195" s="27"/>
    </row>
    <row r="16196" spans="2:10" x14ac:dyDescent="0.25">
      <c r="B16196" s="27"/>
      <c r="D16196" s="27"/>
      <c r="E16196" s="27"/>
      <c r="I16196" s="27"/>
      <c r="J16196" s="27"/>
    </row>
    <row r="16197" spans="2:10" x14ac:dyDescent="0.25">
      <c r="B16197" s="27"/>
      <c r="D16197" s="27"/>
      <c r="E16197" s="27"/>
      <c r="I16197" s="27"/>
      <c r="J16197" s="27"/>
    </row>
    <row r="16198" spans="2:10" x14ac:dyDescent="0.25">
      <c r="B16198" s="27"/>
      <c r="D16198" s="27"/>
      <c r="E16198" s="27"/>
      <c r="I16198" s="27"/>
      <c r="J16198" s="27"/>
    </row>
    <row r="16199" spans="2:10" x14ac:dyDescent="0.25">
      <c r="B16199" s="27"/>
      <c r="D16199" s="27"/>
      <c r="E16199" s="27"/>
      <c r="I16199" s="27"/>
      <c r="J16199" s="27"/>
    </row>
    <row r="16200" spans="2:10" x14ac:dyDescent="0.25">
      <c r="B16200" s="27"/>
      <c r="D16200" s="27"/>
      <c r="E16200" s="27"/>
      <c r="I16200" s="27"/>
      <c r="J16200" s="27"/>
    </row>
    <row r="16201" spans="2:10" x14ac:dyDescent="0.25">
      <c r="B16201" s="27"/>
      <c r="D16201" s="27"/>
      <c r="E16201" s="27"/>
      <c r="I16201" s="27"/>
      <c r="J16201" s="27"/>
    </row>
    <row r="16202" spans="2:10" x14ac:dyDescent="0.25">
      <c r="B16202" s="27"/>
      <c r="D16202" s="27"/>
      <c r="E16202" s="27"/>
      <c r="I16202" s="27"/>
      <c r="J16202" s="27"/>
    </row>
    <row r="16203" spans="2:10" x14ac:dyDescent="0.25">
      <c r="B16203" s="27"/>
      <c r="D16203" s="27"/>
      <c r="E16203" s="27"/>
      <c r="I16203" s="27"/>
      <c r="J16203" s="27"/>
    </row>
    <row r="16204" spans="2:10" x14ac:dyDescent="0.25">
      <c r="B16204" s="27"/>
      <c r="D16204" s="27"/>
      <c r="E16204" s="27"/>
      <c r="I16204" s="27"/>
      <c r="J16204" s="27"/>
    </row>
    <row r="16205" spans="2:10" x14ac:dyDescent="0.25">
      <c r="B16205" s="27"/>
      <c r="D16205" s="27"/>
      <c r="E16205" s="27"/>
      <c r="I16205" s="27"/>
      <c r="J16205" s="27"/>
    </row>
    <row r="16206" spans="2:10" x14ac:dyDescent="0.25">
      <c r="B16206" s="27"/>
      <c r="D16206" s="27"/>
      <c r="E16206" s="27"/>
      <c r="I16206" s="27"/>
      <c r="J16206" s="27"/>
    </row>
    <row r="16207" spans="2:10" x14ac:dyDescent="0.25">
      <c r="B16207" s="27"/>
      <c r="D16207" s="27"/>
      <c r="E16207" s="27"/>
      <c r="I16207" s="27"/>
      <c r="J16207" s="27"/>
    </row>
    <row r="16208" spans="2:10" x14ac:dyDescent="0.25">
      <c r="B16208" s="27"/>
      <c r="D16208" s="27"/>
      <c r="E16208" s="27"/>
      <c r="I16208" s="27"/>
      <c r="J16208" s="27"/>
    </row>
    <row r="16209" spans="2:10" x14ac:dyDescent="0.25">
      <c r="B16209" s="27"/>
      <c r="D16209" s="27"/>
      <c r="E16209" s="27"/>
      <c r="I16209" s="27"/>
      <c r="J16209" s="27"/>
    </row>
    <row r="16210" spans="2:10" x14ac:dyDescent="0.25">
      <c r="B16210" s="27"/>
      <c r="D16210" s="27"/>
      <c r="E16210" s="27"/>
      <c r="I16210" s="27"/>
      <c r="J16210" s="27"/>
    </row>
    <row r="16211" spans="2:10" x14ac:dyDescent="0.25">
      <c r="B16211" s="27"/>
      <c r="D16211" s="27"/>
      <c r="E16211" s="27"/>
      <c r="I16211" s="27"/>
      <c r="J16211" s="27"/>
    </row>
    <row r="16212" spans="2:10" x14ac:dyDescent="0.25">
      <c r="B16212" s="27"/>
      <c r="D16212" s="27"/>
      <c r="E16212" s="27"/>
      <c r="I16212" s="27"/>
      <c r="J16212" s="27"/>
    </row>
    <row r="16213" spans="2:10" x14ac:dyDescent="0.25">
      <c r="B16213" s="27"/>
      <c r="D16213" s="27"/>
      <c r="E16213" s="27"/>
      <c r="I16213" s="27"/>
      <c r="J16213" s="27"/>
    </row>
    <row r="16214" spans="2:10" x14ac:dyDescent="0.25">
      <c r="B16214" s="27"/>
      <c r="D16214" s="27"/>
      <c r="E16214" s="27"/>
      <c r="I16214" s="27"/>
      <c r="J16214" s="27"/>
    </row>
    <row r="16215" spans="2:10" x14ac:dyDescent="0.25">
      <c r="B16215" s="27"/>
      <c r="D16215" s="27"/>
      <c r="E16215" s="27"/>
      <c r="I16215" s="27"/>
      <c r="J16215" s="27"/>
    </row>
    <row r="16216" spans="2:10" x14ac:dyDescent="0.25">
      <c r="B16216" s="27"/>
      <c r="D16216" s="27"/>
      <c r="E16216" s="27"/>
      <c r="I16216" s="27"/>
      <c r="J16216" s="27"/>
    </row>
    <row r="16217" spans="2:10" x14ac:dyDescent="0.25">
      <c r="B16217" s="27"/>
      <c r="D16217" s="27"/>
      <c r="E16217" s="27"/>
      <c r="I16217" s="27"/>
      <c r="J16217" s="27"/>
    </row>
    <row r="16218" spans="2:10" x14ac:dyDescent="0.25">
      <c r="B16218" s="27"/>
      <c r="D16218" s="27"/>
      <c r="E16218" s="27"/>
      <c r="I16218" s="27"/>
      <c r="J16218" s="27"/>
    </row>
    <row r="16219" spans="2:10" x14ac:dyDescent="0.25">
      <c r="B16219" s="27"/>
      <c r="D16219" s="27"/>
      <c r="E16219" s="27"/>
      <c r="I16219" s="27"/>
      <c r="J16219" s="27"/>
    </row>
    <row r="16220" spans="2:10" x14ac:dyDescent="0.25">
      <c r="B16220" s="27"/>
      <c r="D16220" s="27"/>
      <c r="E16220" s="27"/>
      <c r="I16220" s="27"/>
      <c r="J16220" s="27"/>
    </row>
    <row r="16221" spans="2:10" x14ac:dyDescent="0.25">
      <c r="B16221" s="27"/>
      <c r="D16221" s="27"/>
      <c r="E16221" s="27"/>
      <c r="I16221" s="27"/>
      <c r="J16221" s="27"/>
    </row>
    <row r="16222" spans="2:10" x14ac:dyDescent="0.25">
      <c r="B16222" s="27"/>
      <c r="D16222" s="27"/>
      <c r="E16222" s="27"/>
      <c r="I16222" s="27"/>
      <c r="J16222" s="27"/>
    </row>
    <row r="16223" spans="2:10" x14ac:dyDescent="0.25">
      <c r="B16223" s="27"/>
      <c r="D16223" s="27"/>
      <c r="E16223" s="27"/>
      <c r="I16223" s="27"/>
      <c r="J16223" s="27"/>
    </row>
    <row r="16224" spans="2:10" x14ac:dyDescent="0.25">
      <c r="B16224" s="27"/>
      <c r="D16224" s="27"/>
      <c r="E16224" s="27"/>
      <c r="I16224" s="27"/>
      <c r="J16224" s="27"/>
    </row>
    <row r="16225" spans="2:10" x14ac:dyDescent="0.25">
      <c r="B16225" s="27"/>
      <c r="D16225" s="27"/>
      <c r="E16225" s="27"/>
      <c r="I16225" s="27"/>
      <c r="J16225" s="27"/>
    </row>
    <row r="16226" spans="2:10" x14ac:dyDescent="0.25">
      <c r="B16226" s="27"/>
      <c r="D16226" s="27"/>
      <c r="E16226" s="27"/>
      <c r="I16226" s="27"/>
      <c r="J16226" s="27"/>
    </row>
    <row r="16227" spans="2:10" x14ac:dyDescent="0.25">
      <c r="B16227" s="27"/>
      <c r="D16227" s="27"/>
      <c r="E16227" s="27"/>
      <c r="I16227" s="27"/>
      <c r="J16227" s="27"/>
    </row>
    <row r="16228" spans="2:10" x14ac:dyDescent="0.25">
      <c r="B16228" s="27"/>
      <c r="D16228" s="27"/>
      <c r="E16228" s="27"/>
      <c r="I16228" s="27"/>
      <c r="J16228" s="27"/>
    </row>
    <row r="16229" spans="2:10" x14ac:dyDescent="0.25">
      <c r="B16229" s="27"/>
      <c r="D16229" s="27"/>
      <c r="E16229" s="27"/>
      <c r="I16229" s="27"/>
      <c r="J16229" s="27"/>
    </row>
    <row r="16230" spans="2:10" x14ac:dyDescent="0.25">
      <c r="B16230" s="27"/>
      <c r="D16230" s="27"/>
      <c r="E16230" s="27"/>
      <c r="I16230" s="27"/>
      <c r="J16230" s="27"/>
    </row>
    <row r="16231" spans="2:10" x14ac:dyDescent="0.25">
      <c r="B16231" s="27"/>
      <c r="D16231" s="27"/>
      <c r="E16231" s="27"/>
      <c r="I16231" s="27"/>
      <c r="J16231" s="27"/>
    </row>
    <row r="16232" spans="2:10" x14ac:dyDescent="0.25">
      <c r="B16232" s="27"/>
      <c r="D16232" s="27"/>
      <c r="E16232" s="27"/>
      <c r="I16232" s="27"/>
      <c r="J16232" s="27"/>
    </row>
    <row r="16233" spans="2:10" x14ac:dyDescent="0.25">
      <c r="B16233" s="27"/>
      <c r="D16233" s="27"/>
      <c r="E16233" s="27"/>
      <c r="I16233" s="27"/>
      <c r="J16233" s="27"/>
    </row>
    <row r="16234" spans="2:10" x14ac:dyDescent="0.25">
      <c r="B16234" s="27"/>
      <c r="D16234" s="27"/>
      <c r="E16234" s="27"/>
      <c r="I16234" s="27"/>
      <c r="J16234" s="27"/>
    </row>
    <row r="16235" spans="2:10" x14ac:dyDescent="0.25">
      <c r="B16235" s="27"/>
      <c r="D16235" s="27"/>
      <c r="E16235" s="27"/>
      <c r="I16235" s="27"/>
      <c r="J16235" s="27"/>
    </row>
    <row r="16236" spans="2:10" x14ac:dyDescent="0.25">
      <c r="B16236" s="27"/>
      <c r="D16236" s="27"/>
      <c r="E16236" s="27"/>
      <c r="I16236" s="27"/>
      <c r="J16236" s="27"/>
    </row>
    <row r="16237" spans="2:10" x14ac:dyDescent="0.25">
      <c r="B16237" s="27"/>
      <c r="D16237" s="27"/>
      <c r="E16237" s="27"/>
      <c r="I16237" s="27"/>
      <c r="J16237" s="27"/>
    </row>
    <row r="16238" spans="2:10" x14ac:dyDescent="0.25">
      <c r="B16238" s="27"/>
      <c r="D16238" s="27"/>
      <c r="E16238" s="27"/>
      <c r="I16238" s="27"/>
      <c r="J16238" s="27"/>
    </row>
    <row r="16239" spans="2:10" x14ac:dyDescent="0.25">
      <c r="B16239" s="27"/>
      <c r="D16239" s="27"/>
      <c r="E16239" s="27"/>
      <c r="I16239" s="27"/>
      <c r="J16239" s="27"/>
    </row>
    <row r="16240" spans="2:10" x14ac:dyDescent="0.25">
      <c r="B16240" s="27"/>
      <c r="D16240" s="27"/>
      <c r="E16240" s="27"/>
      <c r="I16240" s="27"/>
      <c r="J16240" s="27"/>
    </row>
    <row r="16241" spans="2:10" x14ac:dyDescent="0.25">
      <c r="B16241" s="27"/>
      <c r="D16241" s="27"/>
      <c r="E16241" s="27"/>
      <c r="I16241" s="27"/>
      <c r="J16241" s="27"/>
    </row>
    <row r="16242" spans="2:10" x14ac:dyDescent="0.25">
      <c r="B16242" s="27"/>
      <c r="D16242" s="27"/>
      <c r="E16242" s="27"/>
      <c r="I16242" s="27"/>
      <c r="J16242" s="27"/>
    </row>
    <row r="16243" spans="2:10" x14ac:dyDescent="0.25">
      <c r="B16243" s="27"/>
      <c r="D16243" s="27"/>
      <c r="E16243" s="27"/>
      <c r="I16243" s="27"/>
      <c r="J16243" s="27"/>
    </row>
    <row r="16244" spans="2:10" x14ac:dyDescent="0.25">
      <c r="B16244" s="27"/>
      <c r="D16244" s="27"/>
      <c r="E16244" s="27"/>
      <c r="I16244" s="27"/>
      <c r="J16244" s="27"/>
    </row>
    <row r="16245" spans="2:10" x14ac:dyDescent="0.25">
      <c r="B16245" s="27"/>
      <c r="D16245" s="27"/>
      <c r="E16245" s="27"/>
      <c r="I16245" s="27"/>
      <c r="J16245" s="27"/>
    </row>
    <row r="16246" spans="2:10" x14ac:dyDescent="0.25">
      <c r="B16246" s="27"/>
      <c r="D16246" s="27"/>
      <c r="E16246" s="27"/>
      <c r="I16246" s="27"/>
      <c r="J16246" s="27"/>
    </row>
    <row r="16247" spans="2:10" x14ac:dyDescent="0.25">
      <c r="B16247" s="27"/>
      <c r="D16247" s="27"/>
      <c r="E16247" s="27"/>
      <c r="I16247" s="27"/>
      <c r="J16247" s="27"/>
    </row>
    <row r="16248" spans="2:10" x14ac:dyDescent="0.25">
      <c r="B16248" s="27"/>
      <c r="D16248" s="27"/>
      <c r="E16248" s="27"/>
      <c r="I16248" s="27"/>
      <c r="J16248" s="27"/>
    </row>
    <row r="16249" spans="2:10" x14ac:dyDescent="0.25">
      <c r="B16249" s="27"/>
      <c r="D16249" s="27"/>
      <c r="E16249" s="27"/>
      <c r="I16249" s="27"/>
      <c r="J16249" s="27"/>
    </row>
    <row r="16250" spans="2:10" x14ac:dyDescent="0.25">
      <c r="B16250" s="27"/>
      <c r="D16250" s="27"/>
      <c r="E16250" s="27"/>
      <c r="I16250" s="27"/>
      <c r="J16250" s="27"/>
    </row>
    <row r="16251" spans="2:10" x14ac:dyDescent="0.25">
      <c r="B16251" s="27"/>
      <c r="D16251" s="27"/>
      <c r="E16251" s="27"/>
      <c r="I16251" s="27"/>
      <c r="J16251" s="27"/>
    </row>
    <row r="16252" spans="2:10" x14ac:dyDescent="0.25">
      <c r="B16252" s="27"/>
      <c r="D16252" s="27"/>
      <c r="E16252" s="27"/>
      <c r="I16252" s="27"/>
      <c r="J16252" s="27"/>
    </row>
    <row r="16253" spans="2:10" x14ac:dyDescent="0.25">
      <c r="B16253" s="27"/>
      <c r="D16253" s="27"/>
      <c r="E16253" s="27"/>
      <c r="I16253" s="27"/>
      <c r="J16253" s="27"/>
    </row>
    <row r="16254" spans="2:10" x14ac:dyDescent="0.25">
      <c r="B16254" s="27"/>
      <c r="D16254" s="27"/>
      <c r="E16254" s="27"/>
      <c r="I16254" s="27"/>
      <c r="J16254" s="27"/>
    </row>
    <row r="16255" spans="2:10" x14ac:dyDescent="0.25">
      <c r="B16255" s="27"/>
      <c r="D16255" s="27"/>
      <c r="E16255" s="27"/>
      <c r="I16255" s="27"/>
      <c r="J16255" s="27"/>
    </row>
    <row r="16256" spans="2:10" x14ac:dyDescent="0.25">
      <c r="B16256" s="27"/>
      <c r="D16256" s="27"/>
      <c r="E16256" s="27"/>
      <c r="I16256" s="27"/>
      <c r="J16256" s="27"/>
    </row>
    <row r="16257" spans="2:10" x14ac:dyDescent="0.25">
      <c r="B16257" s="27"/>
      <c r="D16257" s="27"/>
      <c r="E16257" s="27"/>
      <c r="I16257" s="27"/>
      <c r="J16257" s="27"/>
    </row>
    <row r="16258" spans="2:10" x14ac:dyDescent="0.25">
      <c r="B16258" s="27"/>
      <c r="D16258" s="27"/>
      <c r="E16258" s="27"/>
      <c r="I16258" s="27"/>
      <c r="J16258" s="27"/>
    </row>
    <row r="16259" spans="2:10" x14ac:dyDescent="0.25">
      <c r="B16259" s="27"/>
      <c r="D16259" s="27"/>
      <c r="E16259" s="27"/>
      <c r="I16259" s="27"/>
      <c r="J16259" s="27"/>
    </row>
    <row r="16260" spans="2:10" x14ac:dyDescent="0.25">
      <c r="B16260" s="27"/>
      <c r="D16260" s="27"/>
      <c r="E16260" s="27"/>
      <c r="I16260" s="27"/>
      <c r="J16260" s="27"/>
    </row>
    <row r="16261" spans="2:10" x14ac:dyDescent="0.25">
      <c r="B16261" s="27"/>
      <c r="D16261" s="27"/>
      <c r="E16261" s="27"/>
      <c r="I16261" s="27"/>
      <c r="J16261" s="27"/>
    </row>
    <row r="16262" spans="2:10" x14ac:dyDescent="0.25">
      <c r="B16262" s="27"/>
      <c r="D16262" s="27"/>
      <c r="E16262" s="27"/>
      <c r="I16262" s="27"/>
      <c r="J16262" s="27"/>
    </row>
    <row r="16263" spans="2:10" x14ac:dyDescent="0.25">
      <c r="B16263" s="27"/>
      <c r="D16263" s="27"/>
      <c r="E16263" s="27"/>
      <c r="I16263" s="27"/>
      <c r="J16263" s="27"/>
    </row>
    <row r="16264" spans="2:10" x14ac:dyDescent="0.25">
      <c r="B16264" s="27"/>
      <c r="D16264" s="27"/>
      <c r="E16264" s="27"/>
      <c r="I16264" s="27"/>
      <c r="J16264" s="27"/>
    </row>
    <row r="16265" spans="2:10" x14ac:dyDescent="0.25">
      <c r="B16265" s="27"/>
      <c r="D16265" s="27"/>
      <c r="E16265" s="27"/>
      <c r="I16265" s="27"/>
      <c r="J16265" s="27"/>
    </row>
    <row r="16266" spans="2:10" x14ac:dyDescent="0.25">
      <c r="B16266" s="27"/>
      <c r="D16266" s="27"/>
      <c r="E16266" s="27"/>
      <c r="I16266" s="27"/>
      <c r="J16266" s="27"/>
    </row>
    <row r="16267" spans="2:10" x14ac:dyDescent="0.25">
      <c r="B16267" s="27"/>
      <c r="D16267" s="27"/>
      <c r="E16267" s="27"/>
      <c r="I16267" s="27"/>
      <c r="J16267" s="27"/>
    </row>
    <row r="16268" spans="2:10" x14ac:dyDescent="0.25">
      <c r="B16268" s="27"/>
      <c r="D16268" s="27"/>
      <c r="E16268" s="27"/>
      <c r="I16268" s="27"/>
      <c r="J16268" s="27"/>
    </row>
    <row r="16269" spans="2:10" x14ac:dyDescent="0.25">
      <c r="B16269" s="27"/>
      <c r="D16269" s="27"/>
      <c r="E16269" s="27"/>
      <c r="I16269" s="27"/>
      <c r="J16269" s="27"/>
    </row>
    <row r="16270" spans="2:10" x14ac:dyDescent="0.25">
      <c r="B16270" s="27"/>
      <c r="D16270" s="27"/>
      <c r="E16270" s="27"/>
      <c r="I16270" s="27"/>
      <c r="J16270" s="27"/>
    </row>
    <row r="16271" spans="2:10" x14ac:dyDescent="0.25">
      <c r="B16271" s="27"/>
      <c r="D16271" s="27"/>
      <c r="E16271" s="27"/>
      <c r="I16271" s="27"/>
      <c r="J16271" s="27"/>
    </row>
    <row r="16272" spans="2:10" x14ac:dyDescent="0.25">
      <c r="B16272" s="27"/>
      <c r="D16272" s="27"/>
      <c r="E16272" s="27"/>
      <c r="I16272" s="27"/>
      <c r="J16272" s="27"/>
    </row>
    <row r="16273" spans="2:10" x14ac:dyDescent="0.25">
      <c r="B16273" s="27"/>
      <c r="D16273" s="27"/>
      <c r="E16273" s="27"/>
      <c r="I16273" s="27"/>
      <c r="J16273" s="27"/>
    </row>
    <row r="16274" spans="2:10" x14ac:dyDescent="0.25">
      <c r="B16274" s="27"/>
      <c r="D16274" s="27"/>
      <c r="E16274" s="27"/>
      <c r="I16274" s="27"/>
      <c r="J16274" s="27"/>
    </row>
    <row r="16275" spans="2:10" x14ac:dyDescent="0.25">
      <c r="B16275" s="27"/>
      <c r="D16275" s="27"/>
      <c r="E16275" s="27"/>
      <c r="I16275" s="27"/>
      <c r="J16275" s="27"/>
    </row>
    <row r="16276" spans="2:10" x14ac:dyDescent="0.25">
      <c r="B16276" s="27"/>
      <c r="D16276" s="27"/>
      <c r="E16276" s="27"/>
      <c r="I16276" s="27"/>
      <c r="J16276" s="27"/>
    </row>
    <row r="16277" spans="2:10" x14ac:dyDescent="0.25">
      <c r="B16277" s="27"/>
      <c r="D16277" s="27"/>
      <c r="E16277" s="27"/>
      <c r="I16277" s="27"/>
      <c r="J16277" s="27"/>
    </row>
    <row r="16278" spans="2:10" x14ac:dyDescent="0.25">
      <c r="B16278" s="27"/>
      <c r="D16278" s="27"/>
      <c r="E16278" s="27"/>
      <c r="I16278" s="27"/>
      <c r="J16278" s="27"/>
    </row>
    <row r="16279" spans="2:10" x14ac:dyDescent="0.25">
      <c r="B16279" s="27"/>
      <c r="D16279" s="27"/>
      <c r="E16279" s="27"/>
      <c r="I16279" s="27"/>
      <c r="J16279" s="27"/>
    </row>
    <row r="16280" spans="2:10" x14ac:dyDescent="0.25">
      <c r="B16280" s="27"/>
      <c r="D16280" s="27"/>
      <c r="E16280" s="27"/>
      <c r="I16280" s="27"/>
      <c r="J16280" s="27"/>
    </row>
    <row r="16281" spans="2:10" x14ac:dyDescent="0.25">
      <c r="B16281" s="27"/>
      <c r="D16281" s="27"/>
      <c r="E16281" s="27"/>
      <c r="I16281" s="27"/>
      <c r="J16281" s="27"/>
    </row>
    <row r="16282" spans="2:10" x14ac:dyDescent="0.25">
      <c r="B16282" s="27"/>
      <c r="D16282" s="27"/>
      <c r="E16282" s="27"/>
      <c r="I16282" s="27"/>
      <c r="J16282" s="27"/>
    </row>
    <row r="16283" spans="2:10" x14ac:dyDescent="0.25">
      <c r="B16283" s="27"/>
      <c r="D16283" s="27"/>
      <c r="E16283" s="27"/>
      <c r="I16283" s="27"/>
      <c r="J16283" s="27"/>
    </row>
    <row r="16284" spans="2:10" x14ac:dyDescent="0.25">
      <c r="B16284" s="27"/>
      <c r="D16284" s="27"/>
      <c r="E16284" s="27"/>
      <c r="I16284" s="27"/>
      <c r="J16284" s="27"/>
    </row>
    <row r="16285" spans="2:10" x14ac:dyDescent="0.25">
      <c r="B16285" s="27"/>
      <c r="D16285" s="27"/>
      <c r="E16285" s="27"/>
      <c r="I16285" s="27"/>
      <c r="J16285" s="27"/>
    </row>
    <row r="16286" spans="2:10" x14ac:dyDescent="0.25">
      <c r="B16286" s="27"/>
      <c r="D16286" s="27"/>
      <c r="E16286" s="27"/>
      <c r="I16286" s="27"/>
      <c r="J16286" s="27"/>
    </row>
    <row r="16287" spans="2:10" x14ac:dyDescent="0.25">
      <c r="B16287" s="27"/>
      <c r="D16287" s="27"/>
      <c r="E16287" s="27"/>
      <c r="I16287" s="27"/>
      <c r="J16287" s="27"/>
    </row>
    <row r="16288" spans="2:10" x14ac:dyDescent="0.25">
      <c r="B16288" s="27"/>
      <c r="D16288" s="27"/>
      <c r="E16288" s="27"/>
      <c r="I16288" s="27"/>
      <c r="J16288" s="27"/>
    </row>
    <row r="16289" spans="2:10" x14ac:dyDescent="0.25">
      <c r="B16289" s="27"/>
      <c r="D16289" s="27"/>
      <c r="E16289" s="27"/>
      <c r="I16289" s="27"/>
      <c r="J16289" s="27"/>
    </row>
    <row r="16290" spans="2:10" x14ac:dyDescent="0.25">
      <c r="B16290" s="27"/>
      <c r="D16290" s="27"/>
      <c r="E16290" s="27"/>
      <c r="I16290" s="27"/>
      <c r="J16290" s="27"/>
    </row>
    <row r="16291" spans="2:10" x14ac:dyDescent="0.25">
      <c r="B16291" s="27"/>
      <c r="D16291" s="27"/>
      <c r="E16291" s="27"/>
      <c r="I16291" s="27"/>
      <c r="J16291" s="27"/>
    </row>
    <row r="16292" spans="2:10" x14ac:dyDescent="0.25">
      <c r="B16292" s="27"/>
      <c r="D16292" s="27"/>
      <c r="E16292" s="27"/>
      <c r="I16292" s="27"/>
      <c r="J16292" s="27"/>
    </row>
    <row r="16293" spans="2:10" x14ac:dyDescent="0.25">
      <c r="B16293" s="27"/>
      <c r="D16293" s="27"/>
      <c r="E16293" s="27"/>
      <c r="I16293" s="27"/>
      <c r="J16293" s="27"/>
    </row>
    <row r="16294" spans="2:10" x14ac:dyDescent="0.25">
      <c r="B16294" s="27"/>
      <c r="D16294" s="27"/>
      <c r="E16294" s="27"/>
      <c r="I16294" s="27"/>
      <c r="J16294" s="27"/>
    </row>
    <row r="16295" spans="2:10" x14ac:dyDescent="0.25">
      <c r="B16295" s="27"/>
      <c r="D16295" s="27"/>
      <c r="E16295" s="27"/>
      <c r="I16295" s="27"/>
      <c r="J16295" s="27"/>
    </row>
    <row r="16296" spans="2:10" x14ac:dyDescent="0.25">
      <c r="B16296" s="27"/>
      <c r="D16296" s="27"/>
      <c r="E16296" s="27"/>
      <c r="I16296" s="27"/>
      <c r="J16296" s="27"/>
    </row>
    <row r="16297" spans="2:10" x14ac:dyDescent="0.25">
      <c r="B16297" s="27"/>
      <c r="D16297" s="27"/>
      <c r="E16297" s="27"/>
      <c r="I16297" s="27"/>
      <c r="J16297" s="27"/>
    </row>
    <row r="16298" spans="2:10" x14ac:dyDescent="0.25">
      <c r="B16298" s="27"/>
      <c r="D16298" s="27"/>
      <c r="E16298" s="27"/>
      <c r="I16298" s="27"/>
      <c r="J16298" s="27"/>
    </row>
    <row r="16299" spans="2:10" x14ac:dyDescent="0.25">
      <c r="B16299" s="27"/>
      <c r="D16299" s="27"/>
      <c r="E16299" s="27"/>
      <c r="I16299" s="27"/>
      <c r="J16299" s="27"/>
    </row>
    <row r="16300" spans="2:10" x14ac:dyDescent="0.25">
      <c r="B16300" s="27"/>
      <c r="D16300" s="27"/>
      <c r="E16300" s="27"/>
      <c r="I16300" s="27"/>
      <c r="J16300" s="27"/>
    </row>
    <row r="16301" spans="2:10" x14ac:dyDescent="0.25">
      <c r="B16301" s="27"/>
      <c r="D16301" s="27"/>
      <c r="E16301" s="27"/>
      <c r="I16301" s="27"/>
      <c r="J16301" s="27"/>
    </row>
    <row r="16302" spans="2:10" x14ac:dyDescent="0.25">
      <c r="B16302" s="27"/>
      <c r="D16302" s="27"/>
      <c r="E16302" s="27"/>
      <c r="I16302" s="27"/>
      <c r="J16302" s="27"/>
    </row>
    <row r="16303" spans="2:10" x14ac:dyDescent="0.25">
      <c r="B16303" s="27"/>
      <c r="D16303" s="27"/>
      <c r="E16303" s="27"/>
      <c r="I16303" s="27"/>
      <c r="J16303" s="27"/>
    </row>
    <row r="16304" spans="2:10" x14ac:dyDescent="0.25">
      <c r="B16304" s="27"/>
      <c r="D16304" s="27"/>
      <c r="E16304" s="27"/>
      <c r="I16304" s="27"/>
      <c r="J16304" s="27"/>
    </row>
    <row r="16305" spans="2:10" x14ac:dyDescent="0.25">
      <c r="B16305" s="27"/>
      <c r="D16305" s="27"/>
      <c r="E16305" s="27"/>
      <c r="I16305" s="27"/>
      <c r="J16305" s="27"/>
    </row>
    <row r="16306" spans="2:10" x14ac:dyDescent="0.25">
      <c r="B16306" s="27"/>
      <c r="D16306" s="27"/>
      <c r="E16306" s="27"/>
      <c r="I16306" s="27"/>
      <c r="J16306" s="27"/>
    </row>
    <row r="16307" spans="2:10" x14ac:dyDescent="0.25">
      <c r="B16307" s="27"/>
      <c r="D16307" s="27"/>
      <c r="E16307" s="27"/>
      <c r="I16307" s="27"/>
      <c r="J16307" s="27"/>
    </row>
    <row r="16308" spans="2:10" x14ac:dyDescent="0.25">
      <c r="B16308" s="27"/>
      <c r="D16308" s="27"/>
      <c r="E16308" s="27"/>
      <c r="I16308" s="27"/>
      <c r="J16308" s="27"/>
    </row>
    <row r="16309" spans="2:10" x14ac:dyDescent="0.25">
      <c r="B16309" s="27"/>
      <c r="D16309" s="27"/>
      <c r="E16309" s="27"/>
      <c r="I16309" s="27"/>
      <c r="J16309" s="27"/>
    </row>
    <row r="16310" spans="2:10" x14ac:dyDescent="0.25">
      <c r="B16310" s="27"/>
      <c r="D16310" s="27"/>
      <c r="E16310" s="27"/>
      <c r="I16310" s="27"/>
      <c r="J16310" s="27"/>
    </row>
    <row r="16311" spans="2:10" x14ac:dyDescent="0.25">
      <c r="B16311" s="27"/>
      <c r="D16311" s="27"/>
      <c r="E16311" s="27"/>
      <c r="I16311" s="27"/>
      <c r="J16311" s="27"/>
    </row>
    <row r="16312" spans="2:10" x14ac:dyDescent="0.25">
      <c r="B16312" s="27"/>
      <c r="D16312" s="27"/>
      <c r="E16312" s="27"/>
      <c r="I16312" s="27"/>
      <c r="J16312" s="27"/>
    </row>
    <row r="16313" spans="2:10" x14ac:dyDescent="0.25">
      <c r="B16313" s="27"/>
      <c r="D16313" s="27"/>
      <c r="E16313" s="27"/>
      <c r="I16313" s="27"/>
      <c r="J16313" s="27"/>
    </row>
    <row r="16314" spans="2:10" x14ac:dyDescent="0.25">
      <c r="B16314" s="27"/>
      <c r="D16314" s="27"/>
      <c r="E16314" s="27"/>
      <c r="I16314" s="27"/>
      <c r="J16314" s="27"/>
    </row>
    <row r="16315" spans="2:10" x14ac:dyDescent="0.25">
      <c r="B16315" s="27"/>
      <c r="D16315" s="27"/>
      <c r="E16315" s="27"/>
      <c r="I16315" s="27"/>
      <c r="J16315" s="27"/>
    </row>
    <row r="16316" spans="2:10" x14ac:dyDescent="0.25">
      <c r="B16316" s="27"/>
      <c r="D16316" s="27"/>
      <c r="E16316" s="27"/>
      <c r="I16316" s="27"/>
      <c r="J16316" s="27"/>
    </row>
    <row r="16317" spans="2:10" x14ac:dyDescent="0.25">
      <c r="B16317" s="27"/>
      <c r="D16317" s="27"/>
      <c r="E16317" s="27"/>
      <c r="I16317" s="27"/>
      <c r="J16317" s="27"/>
    </row>
    <row r="16318" spans="2:10" x14ac:dyDescent="0.25">
      <c r="B16318" s="27"/>
      <c r="D16318" s="27"/>
      <c r="E16318" s="27"/>
      <c r="I16318" s="27"/>
      <c r="J16318" s="27"/>
    </row>
    <row r="16319" spans="2:10" x14ac:dyDescent="0.25">
      <c r="B16319" s="27"/>
      <c r="D16319" s="27"/>
      <c r="E16319" s="27"/>
      <c r="I16319" s="27"/>
      <c r="J16319" s="27"/>
    </row>
    <row r="16320" spans="2:10" x14ac:dyDescent="0.25">
      <c r="B16320" s="27"/>
      <c r="D16320" s="27"/>
      <c r="E16320" s="27"/>
      <c r="I16320" s="27"/>
      <c r="J16320" s="27"/>
    </row>
    <row r="16321" spans="2:10" x14ac:dyDescent="0.25">
      <c r="B16321" s="27"/>
      <c r="D16321" s="27"/>
      <c r="E16321" s="27"/>
      <c r="I16321" s="27"/>
      <c r="J16321" s="27"/>
    </row>
    <row r="16322" spans="2:10" x14ac:dyDescent="0.25">
      <c r="B16322" s="27"/>
      <c r="D16322" s="27"/>
      <c r="E16322" s="27"/>
      <c r="I16322" s="27"/>
      <c r="J16322" s="27"/>
    </row>
    <row r="16323" spans="2:10" x14ac:dyDescent="0.25">
      <c r="B16323" s="27"/>
      <c r="D16323" s="27"/>
      <c r="E16323" s="27"/>
      <c r="I16323" s="27"/>
      <c r="J16323" s="27"/>
    </row>
    <row r="16324" spans="2:10" x14ac:dyDescent="0.25">
      <c r="B16324" s="27"/>
      <c r="D16324" s="27"/>
      <c r="E16324" s="27"/>
      <c r="I16324" s="27"/>
      <c r="J16324" s="27"/>
    </row>
    <row r="16325" spans="2:10" x14ac:dyDescent="0.25">
      <c r="B16325" s="27"/>
      <c r="D16325" s="27"/>
      <c r="E16325" s="27"/>
      <c r="I16325" s="27"/>
      <c r="J16325" s="27"/>
    </row>
    <row r="16326" spans="2:10" x14ac:dyDescent="0.25">
      <c r="B16326" s="27"/>
      <c r="D16326" s="27"/>
      <c r="E16326" s="27"/>
      <c r="I16326" s="27"/>
      <c r="J16326" s="27"/>
    </row>
    <row r="16327" spans="2:10" x14ac:dyDescent="0.25">
      <c r="B16327" s="27"/>
      <c r="D16327" s="27"/>
      <c r="E16327" s="27"/>
      <c r="I16327" s="27"/>
      <c r="J16327" s="27"/>
    </row>
    <row r="16328" spans="2:10" x14ac:dyDescent="0.25">
      <c r="B16328" s="27"/>
      <c r="D16328" s="27"/>
      <c r="E16328" s="27"/>
      <c r="I16328" s="27"/>
      <c r="J16328" s="27"/>
    </row>
    <row r="16329" spans="2:10" x14ac:dyDescent="0.25">
      <c r="B16329" s="27"/>
      <c r="D16329" s="27"/>
      <c r="E16329" s="27"/>
      <c r="I16329" s="27"/>
      <c r="J16329" s="27"/>
    </row>
    <row r="16330" spans="2:10" x14ac:dyDescent="0.25">
      <c r="B16330" s="27"/>
      <c r="D16330" s="27"/>
      <c r="E16330" s="27"/>
      <c r="I16330" s="27"/>
      <c r="J16330" s="27"/>
    </row>
    <row r="16331" spans="2:10" x14ac:dyDescent="0.25">
      <c r="B16331" s="27"/>
      <c r="D16331" s="27"/>
      <c r="E16331" s="27"/>
      <c r="I16331" s="27"/>
      <c r="J16331" s="27"/>
    </row>
    <row r="16332" spans="2:10" x14ac:dyDescent="0.25">
      <c r="B16332" s="27"/>
      <c r="D16332" s="27"/>
      <c r="E16332" s="27"/>
      <c r="I16332" s="27"/>
      <c r="J16332" s="27"/>
    </row>
    <row r="16333" spans="2:10" x14ac:dyDescent="0.25">
      <c r="B16333" s="27"/>
      <c r="D16333" s="27"/>
      <c r="E16333" s="27"/>
      <c r="I16333" s="27"/>
      <c r="J16333" s="27"/>
    </row>
    <row r="16334" spans="2:10" x14ac:dyDescent="0.25">
      <c r="B16334" s="27"/>
      <c r="D16334" s="27"/>
      <c r="E16334" s="27"/>
      <c r="I16334" s="27"/>
      <c r="J16334" s="27"/>
    </row>
    <row r="16335" spans="2:10" x14ac:dyDescent="0.25">
      <c r="B16335" s="27"/>
      <c r="D16335" s="27"/>
      <c r="E16335" s="27"/>
      <c r="I16335" s="27"/>
      <c r="J16335" s="27"/>
    </row>
    <row r="16336" spans="2:10" x14ac:dyDescent="0.25">
      <c r="B16336" s="27"/>
      <c r="D16336" s="27"/>
      <c r="E16336" s="27"/>
      <c r="I16336" s="27"/>
      <c r="J16336" s="27"/>
    </row>
    <row r="16337" spans="2:10" x14ac:dyDescent="0.25">
      <c r="B16337" s="27"/>
      <c r="D16337" s="27"/>
      <c r="E16337" s="27"/>
      <c r="I16337" s="27"/>
      <c r="J16337" s="27"/>
    </row>
    <row r="16338" spans="2:10" x14ac:dyDescent="0.25">
      <c r="B16338" s="27"/>
      <c r="D16338" s="27"/>
      <c r="E16338" s="27"/>
      <c r="I16338" s="27"/>
      <c r="J16338" s="27"/>
    </row>
    <row r="16339" spans="2:10" x14ac:dyDescent="0.25">
      <c r="B16339" s="27"/>
      <c r="D16339" s="27"/>
      <c r="E16339" s="27"/>
      <c r="I16339" s="27"/>
      <c r="J16339" s="27"/>
    </row>
    <row r="16340" spans="2:10" x14ac:dyDescent="0.25">
      <c r="B16340" s="27"/>
      <c r="D16340" s="27"/>
      <c r="E16340" s="27"/>
      <c r="I16340" s="27"/>
      <c r="J16340" s="27"/>
    </row>
    <row r="16341" spans="2:10" x14ac:dyDescent="0.25">
      <c r="B16341" s="27"/>
      <c r="D16341" s="27"/>
      <c r="E16341" s="27"/>
      <c r="I16341" s="27"/>
      <c r="J16341" s="27"/>
    </row>
    <row r="16342" spans="2:10" x14ac:dyDescent="0.25">
      <c r="B16342" s="27"/>
      <c r="D16342" s="27"/>
      <c r="E16342" s="27"/>
      <c r="I16342" s="27"/>
      <c r="J16342" s="27"/>
    </row>
    <row r="16343" spans="2:10" x14ac:dyDescent="0.25">
      <c r="B16343" s="27"/>
      <c r="D16343" s="27"/>
      <c r="E16343" s="27"/>
      <c r="I16343" s="27"/>
      <c r="J16343" s="27"/>
    </row>
    <row r="16344" spans="2:10" x14ac:dyDescent="0.25">
      <c r="B16344" s="27"/>
      <c r="D16344" s="27"/>
      <c r="E16344" s="27"/>
      <c r="I16344" s="27"/>
      <c r="J16344" s="27"/>
    </row>
    <row r="16345" spans="2:10" x14ac:dyDescent="0.25">
      <c r="B16345" s="27"/>
      <c r="D16345" s="27"/>
      <c r="E16345" s="27"/>
      <c r="I16345" s="27"/>
      <c r="J16345" s="27"/>
    </row>
    <row r="16346" spans="2:10" x14ac:dyDescent="0.25">
      <c r="B16346" s="27"/>
      <c r="D16346" s="27"/>
      <c r="E16346" s="27"/>
      <c r="I16346" s="27"/>
      <c r="J16346" s="27"/>
    </row>
    <row r="16347" spans="2:10" x14ac:dyDescent="0.25">
      <c r="B16347" s="27"/>
      <c r="D16347" s="27"/>
      <c r="E16347" s="27"/>
      <c r="I16347" s="27"/>
      <c r="J16347" s="27"/>
    </row>
    <row r="16348" spans="2:10" x14ac:dyDescent="0.25">
      <c r="B16348" s="27"/>
      <c r="D16348" s="27"/>
      <c r="E16348" s="27"/>
      <c r="I16348" s="27"/>
      <c r="J16348" s="27"/>
    </row>
    <row r="16349" spans="2:10" x14ac:dyDescent="0.25">
      <c r="B16349" s="27"/>
      <c r="D16349" s="27"/>
      <c r="E16349" s="27"/>
      <c r="I16349" s="27"/>
      <c r="J16349" s="27"/>
    </row>
    <row r="16350" spans="2:10" x14ac:dyDescent="0.25">
      <c r="B16350" s="27"/>
      <c r="D16350" s="27"/>
      <c r="E16350" s="27"/>
      <c r="I16350" s="27"/>
      <c r="J16350" s="27"/>
    </row>
    <row r="16351" spans="2:10" x14ac:dyDescent="0.25">
      <c r="B16351" s="27"/>
      <c r="D16351" s="27"/>
      <c r="E16351" s="27"/>
      <c r="I16351" s="27"/>
      <c r="J16351" s="27"/>
    </row>
    <row r="16352" spans="2:10" x14ac:dyDescent="0.25">
      <c r="B16352" s="27"/>
      <c r="D16352" s="27"/>
      <c r="E16352" s="27"/>
      <c r="I16352" s="27"/>
      <c r="J16352" s="27"/>
    </row>
    <row r="16353" spans="2:10" x14ac:dyDescent="0.25">
      <c r="B16353" s="27"/>
      <c r="D16353" s="27"/>
      <c r="E16353" s="27"/>
      <c r="I16353" s="27"/>
      <c r="J16353" s="27"/>
    </row>
    <row r="16354" spans="2:10" x14ac:dyDescent="0.25">
      <c r="B16354" s="27"/>
      <c r="D16354" s="27"/>
      <c r="E16354" s="27"/>
      <c r="I16354" s="27"/>
      <c r="J16354" s="27"/>
    </row>
    <row r="16355" spans="2:10" x14ac:dyDescent="0.25">
      <c r="B16355" s="27"/>
      <c r="D16355" s="27"/>
      <c r="E16355" s="27"/>
      <c r="I16355" s="27"/>
      <c r="J16355" s="27"/>
    </row>
    <row r="16356" spans="2:10" x14ac:dyDescent="0.25">
      <c r="B16356" s="27"/>
      <c r="D16356" s="27"/>
      <c r="E16356" s="27"/>
      <c r="I16356" s="27"/>
      <c r="J16356" s="27"/>
    </row>
    <row r="16357" spans="2:10" x14ac:dyDescent="0.25">
      <c r="B16357" s="27"/>
      <c r="D16357" s="27"/>
      <c r="E16357" s="27"/>
      <c r="I16357" s="27"/>
      <c r="J16357" s="27"/>
    </row>
    <row r="16358" spans="2:10" x14ac:dyDescent="0.25">
      <c r="B16358" s="27"/>
      <c r="D16358" s="27"/>
      <c r="E16358" s="27"/>
      <c r="I16358" s="27"/>
      <c r="J16358" s="27"/>
    </row>
    <row r="16359" spans="2:10" x14ac:dyDescent="0.25">
      <c r="B16359" s="27"/>
      <c r="D16359" s="27"/>
      <c r="E16359" s="27"/>
      <c r="I16359" s="27"/>
      <c r="J16359" s="27"/>
    </row>
    <row r="16360" spans="2:10" x14ac:dyDescent="0.25">
      <c r="B16360" s="27"/>
      <c r="D16360" s="27"/>
      <c r="E16360" s="27"/>
      <c r="I16360" s="27"/>
      <c r="J16360" s="27"/>
    </row>
    <row r="16361" spans="2:10" x14ac:dyDescent="0.25">
      <c r="B16361" s="27"/>
      <c r="D16361" s="27"/>
      <c r="E16361" s="27"/>
      <c r="I16361" s="27"/>
      <c r="J16361" s="27"/>
    </row>
    <row r="16362" spans="2:10" x14ac:dyDescent="0.25">
      <c r="B16362" s="27"/>
      <c r="D16362" s="27"/>
      <c r="E16362" s="27"/>
      <c r="I16362" s="27"/>
      <c r="J16362" s="27"/>
    </row>
    <row r="16363" spans="2:10" x14ac:dyDescent="0.25">
      <c r="B16363" s="27"/>
      <c r="D16363" s="27"/>
      <c r="E16363" s="27"/>
      <c r="I16363" s="27"/>
      <c r="J16363" s="27"/>
    </row>
    <row r="16364" spans="2:10" x14ac:dyDescent="0.25">
      <c r="B16364" s="27"/>
      <c r="D16364" s="27"/>
      <c r="E16364" s="27"/>
      <c r="I16364" s="27"/>
      <c r="J16364" s="27"/>
    </row>
    <row r="16365" spans="2:10" x14ac:dyDescent="0.25">
      <c r="B16365" s="27"/>
      <c r="D16365" s="27"/>
      <c r="E16365" s="27"/>
      <c r="I16365" s="27"/>
      <c r="J16365" s="27"/>
    </row>
    <row r="16366" spans="2:10" x14ac:dyDescent="0.25">
      <c r="B16366" s="27"/>
      <c r="D16366" s="27"/>
      <c r="E16366" s="27"/>
      <c r="I16366" s="27"/>
      <c r="J16366" s="27"/>
    </row>
    <row r="16367" spans="2:10" x14ac:dyDescent="0.25">
      <c r="B16367" s="27"/>
      <c r="D16367" s="27"/>
      <c r="E16367" s="27"/>
      <c r="I16367" s="27"/>
      <c r="J16367" s="27"/>
    </row>
    <row r="16368" spans="2:10" x14ac:dyDescent="0.25">
      <c r="B16368" s="27"/>
      <c r="D16368" s="27"/>
      <c r="E16368" s="27"/>
      <c r="I16368" s="27"/>
      <c r="J16368" s="27"/>
    </row>
    <row r="16369" spans="2:10" x14ac:dyDescent="0.25">
      <c r="B16369" s="27"/>
      <c r="D16369" s="27"/>
      <c r="E16369" s="27"/>
      <c r="I16369" s="27"/>
      <c r="J16369" s="27"/>
    </row>
    <row r="16370" spans="2:10" x14ac:dyDescent="0.25">
      <c r="B16370" s="27"/>
      <c r="D16370" s="27"/>
      <c r="E16370" s="27"/>
      <c r="I16370" s="27"/>
      <c r="J16370" s="27"/>
    </row>
    <row r="16371" spans="2:10" x14ac:dyDescent="0.25">
      <c r="B16371" s="27"/>
      <c r="D16371" s="27"/>
      <c r="E16371" s="27"/>
      <c r="I16371" s="27"/>
      <c r="J16371" s="27"/>
    </row>
    <row r="16372" spans="2:10" x14ac:dyDescent="0.25">
      <c r="B16372" s="27"/>
      <c r="D16372" s="27"/>
      <c r="E16372" s="27"/>
      <c r="I16372" s="27"/>
      <c r="J16372" s="27"/>
    </row>
    <row r="16373" spans="2:10" x14ac:dyDescent="0.25">
      <c r="B16373" s="27"/>
      <c r="D16373" s="27"/>
      <c r="E16373" s="27"/>
      <c r="I16373" s="27"/>
      <c r="J16373" s="27"/>
    </row>
    <row r="16374" spans="2:10" x14ac:dyDescent="0.25">
      <c r="B16374" s="27"/>
      <c r="D16374" s="27"/>
      <c r="E16374" s="27"/>
      <c r="I16374" s="27"/>
      <c r="J16374" s="27"/>
    </row>
    <row r="16375" spans="2:10" x14ac:dyDescent="0.25">
      <c r="B16375" s="27"/>
      <c r="D16375" s="27"/>
      <c r="E16375" s="27"/>
      <c r="I16375" s="27"/>
      <c r="J16375" s="27"/>
    </row>
    <row r="16376" spans="2:10" x14ac:dyDescent="0.25">
      <c r="B16376" s="27"/>
      <c r="D16376" s="27"/>
      <c r="E16376" s="27"/>
      <c r="I16376" s="27"/>
      <c r="J16376" s="27"/>
    </row>
    <row r="16377" spans="2:10" x14ac:dyDescent="0.25">
      <c r="B16377" s="27"/>
      <c r="D16377" s="27"/>
      <c r="E16377" s="27"/>
      <c r="I16377" s="27"/>
      <c r="J16377" s="27"/>
    </row>
    <row r="16378" spans="2:10" x14ac:dyDescent="0.25">
      <c r="B16378" s="27"/>
      <c r="D16378" s="27"/>
      <c r="E16378" s="27"/>
      <c r="I16378" s="27"/>
      <c r="J16378" s="27"/>
    </row>
    <row r="16379" spans="2:10" x14ac:dyDescent="0.25">
      <c r="B16379" s="27"/>
      <c r="D16379" s="27"/>
      <c r="E16379" s="27"/>
      <c r="I16379" s="27"/>
      <c r="J16379" s="27"/>
    </row>
    <row r="16380" spans="2:10" x14ac:dyDescent="0.25">
      <c r="B16380" s="27"/>
      <c r="D16380" s="27"/>
      <c r="E16380" s="27"/>
      <c r="I16380" s="27"/>
      <c r="J16380" s="27"/>
    </row>
    <row r="16381" spans="2:10" x14ac:dyDescent="0.25">
      <c r="B16381" s="27"/>
      <c r="D16381" s="27"/>
      <c r="E16381" s="27"/>
      <c r="I16381" s="27"/>
      <c r="J16381" s="27"/>
    </row>
    <row r="16382" spans="2:10" x14ac:dyDescent="0.25">
      <c r="B16382" s="27"/>
      <c r="D16382" s="27"/>
      <c r="E16382" s="27"/>
      <c r="I16382" s="27"/>
      <c r="J16382" s="27"/>
    </row>
    <row r="16383" spans="2:10" x14ac:dyDescent="0.25">
      <c r="B16383" s="27"/>
      <c r="D16383" s="27"/>
      <c r="E16383" s="27"/>
      <c r="I16383" s="27"/>
      <c r="J16383" s="27"/>
    </row>
    <row r="16384" spans="2:10" x14ac:dyDescent="0.25">
      <c r="B16384" s="27"/>
      <c r="D16384" s="27"/>
      <c r="E16384" s="27"/>
      <c r="I16384" s="27"/>
      <c r="J16384" s="27"/>
    </row>
    <row r="16385" spans="2:10" x14ac:dyDescent="0.25">
      <c r="B16385" s="27"/>
      <c r="D16385" s="27"/>
      <c r="E16385" s="27"/>
      <c r="I16385" s="27"/>
      <c r="J16385" s="27"/>
    </row>
    <row r="16386" spans="2:10" x14ac:dyDescent="0.25">
      <c r="B16386" s="27"/>
      <c r="D16386" s="27"/>
      <c r="E16386" s="27"/>
      <c r="I16386" s="27"/>
      <c r="J16386" s="27"/>
    </row>
    <row r="16387" spans="2:10" x14ac:dyDescent="0.25">
      <c r="B16387" s="27"/>
      <c r="D16387" s="27"/>
      <c r="E16387" s="27"/>
      <c r="I16387" s="27"/>
      <c r="J16387" s="27"/>
    </row>
    <row r="16388" spans="2:10" x14ac:dyDescent="0.25">
      <c r="B16388" s="27"/>
      <c r="D16388" s="27"/>
      <c r="E16388" s="27"/>
      <c r="I16388" s="27"/>
      <c r="J16388" s="27"/>
    </row>
    <row r="16389" spans="2:10" x14ac:dyDescent="0.25">
      <c r="B16389" s="27"/>
      <c r="D16389" s="27"/>
      <c r="E16389" s="27"/>
      <c r="I16389" s="27"/>
      <c r="J16389" s="27"/>
    </row>
    <row r="16390" spans="2:10" x14ac:dyDescent="0.25">
      <c r="B16390" s="27"/>
      <c r="D16390" s="27"/>
      <c r="E16390" s="27"/>
      <c r="I16390" s="27"/>
      <c r="J16390" s="27"/>
    </row>
    <row r="16391" spans="2:10" x14ac:dyDescent="0.25">
      <c r="B16391" s="27"/>
      <c r="D16391" s="27"/>
      <c r="E16391" s="27"/>
      <c r="I16391" s="27"/>
      <c r="J16391" s="27"/>
    </row>
    <row r="16392" spans="2:10" x14ac:dyDescent="0.25">
      <c r="B16392" s="27"/>
      <c r="D16392" s="27"/>
      <c r="E16392" s="27"/>
      <c r="I16392" s="27"/>
      <c r="J16392" s="27"/>
    </row>
    <row r="16393" spans="2:10" x14ac:dyDescent="0.25">
      <c r="B16393" s="27"/>
      <c r="D16393" s="27"/>
      <c r="E16393" s="27"/>
      <c r="I16393" s="27"/>
      <c r="J16393" s="27"/>
    </row>
    <row r="16394" spans="2:10" x14ac:dyDescent="0.25">
      <c r="B16394" s="27"/>
      <c r="D16394" s="27"/>
      <c r="E16394" s="27"/>
      <c r="I16394" s="27"/>
      <c r="J16394" s="27"/>
    </row>
    <row r="16395" spans="2:10" x14ac:dyDescent="0.25">
      <c r="B16395" s="27"/>
      <c r="D16395" s="27"/>
      <c r="E16395" s="27"/>
      <c r="I16395" s="27"/>
      <c r="J16395" s="27"/>
    </row>
    <row r="16396" spans="2:10" x14ac:dyDescent="0.25">
      <c r="B16396" s="27"/>
      <c r="D16396" s="27"/>
      <c r="E16396" s="27"/>
      <c r="I16396" s="27"/>
      <c r="J16396" s="27"/>
    </row>
    <row r="16397" spans="2:10" x14ac:dyDescent="0.25">
      <c r="B16397" s="27"/>
      <c r="D16397" s="27"/>
      <c r="E16397" s="27"/>
      <c r="I16397" s="27"/>
      <c r="J16397" s="27"/>
    </row>
    <row r="16398" spans="2:10" x14ac:dyDescent="0.25">
      <c r="B16398" s="27"/>
      <c r="D16398" s="27"/>
      <c r="E16398" s="27"/>
      <c r="I16398" s="27"/>
      <c r="J16398" s="27"/>
    </row>
    <row r="16399" spans="2:10" x14ac:dyDescent="0.25">
      <c r="B16399" s="27"/>
      <c r="D16399" s="27"/>
      <c r="E16399" s="27"/>
      <c r="I16399" s="27"/>
      <c r="J16399" s="27"/>
    </row>
    <row r="16400" spans="2:10" x14ac:dyDescent="0.25">
      <c r="B16400" s="27"/>
      <c r="D16400" s="27"/>
      <c r="E16400" s="27"/>
      <c r="I16400" s="27"/>
      <c r="J16400" s="27"/>
    </row>
    <row r="16401" spans="2:10" x14ac:dyDescent="0.25">
      <c r="B16401" s="27"/>
      <c r="D16401" s="27"/>
      <c r="E16401" s="27"/>
      <c r="I16401" s="27"/>
      <c r="J16401" s="27"/>
    </row>
    <row r="16402" spans="2:10" x14ac:dyDescent="0.25">
      <c r="B16402" s="27"/>
      <c r="D16402" s="27"/>
      <c r="E16402" s="27"/>
      <c r="I16402" s="27"/>
      <c r="J16402" s="27"/>
    </row>
    <row r="16403" spans="2:10" x14ac:dyDescent="0.25">
      <c r="B16403" s="27"/>
      <c r="D16403" s="27"/>
      <c r="E16403" s="27"/>
      <c r="I16403" s="27"/>
      <c r="J16403" s="27"/>
    </row>
    <row r="16404" spans="2:10" x14ac:dyDescent="0.25">
      <c r="B16404" s="27"/>
      <c r="D16404" s="27"/>
      <c r="E16404" s="27"/>
      <c r="I16404" s="27"/>
      <c r="J16404" s="27"/>
    </row>
    <row r="16405" spans="2:10" x14ac:dyDescent="0.25">
      <c r="B16405" s="27"/>
      <c r="D16405" s="27"/>
      <c r="E16405" s="27"/>
      <c r="I16405" s="27"/>
      <c r="J16405" s="27"/>
    </row>
    <row r="16406" spans="2:10" x14ac:dyDescent="0.25">
      <c r="B16406" s="27"/>
      <c r="D16406" s="27"/>
      <c r="E16406" s="27"/>
      <c r="I16406" s="27"/>
      <c r="J16406" s="27"/>
    </row>
    <row r="16407" spans="2:10" x14ac:dyDescent="0.25">
      <c r="B16407" s="27"/>
      <c r="D16407" s="27"/>
      <c r="E16407" s="27"/>
      <c r="I16407" s="27"/>
      <c r="J16407" s="27"/>
    </row>
    <row r="16408" spans="2:10" x14ac:dyDescent="0.25">
      <c r="B16408" s="27"/>
      <c r="D16408" s="27"/>
      <c r="E16408" s="27"/>
      <c r="I16408" s="27"/>
      <c r="J16408" s="27"/>
    </row>
    <row r="16409" spans="2:10" x14ac:dyDescent="0.25">
      <c r="B16409" s="27"/>
      <c r="D16409" s="27"/>
      <c r="E16409" s="27"/>
      <c r="I16409" s="27"/>
      <c r="J16409" s="27"/>
    </row>
    <row r="16410" spans="2:10" x14ac:dyDescent="0.25">
      <c r="B16410" s="27"/>
      <c r="D16410" s="27"/>
      <c r="E16410" s="27"/>
      <c r="I16410" s="27"/>
      <c r="J16410" s="27"/>
    </row>
    <row r="16411" spans="2:10" x14ac:dyDescent="0.25">
      <c r="B16411" s="27"/>
      <c r="D16411" s="27"/>
      <c r="E16411" s="27"/>
      <c r="I16411" s="27"/>
      <c r="J16411" s="27"/>
    </row>
    <row r="16412" spans="2:10" x14ac:dyDescent="0.25">
      <c r="B16412" s="27"/>
      <c r="D16412" s="27"/>
      <c r="E16412" s="27"/>
      <c r="I16412" s="27"/>
      <c r="J16412" s="27"/>
    </row>
    <row r="16413" spans="2:10" x14ac:dyDescent="0.25">
      <c r="B16413" s="27"/>
      <c r="D16413" s="27"/>
      <c r="E16413" s="27"/>
      <c r="I16413" s="27"/>
      <c r="J16413" s="27"/>
    </row>
    <row r="16414" spans="2:10" x14ac:dyDescent="0.25">
      <c r="B16414" s="27"/>
      <c r="D16414" s="27"/>
      <c r="E16414" s="27"/>
      <c r="I16414" s="27"/>
      <c r="J16414" s="27"/>
    </row>
    <row r="16415" spans="2:10" x14ac:dyDescent="0.25">
      <c r="B16415" s="27"/>
      <c r="D16415" s="27"/>
      <c r="E16415" s="27"/>
      <c r="I16415" s="27"/>
      <c r="J16415" s="27"/>
    </row>
    <row r="16416" spans="2:10" x14ac:dyDescent="0.25">
      <c r="B16416" s="27"/>
      <c r="D16416" s="27"/>
      <c r="E16416" s="27"/>
      <c r="I16416" s="27"/>
      <c r="J16416" s="27"/>
    </row>
    <row r="16417" spans="2:10" x14ac:dyDescent="0.25">
      <c r="B16417" s="27"/>
      <c r="D16417" s="27"/>
      <c r="E16417" s="27"/>
      <c r="I16417" s="27"/>
      <c r="J16417" s="27"/>
    </row>
    <row r="16418" spans="2:10" x14ac:dyDescent="0.25">
      <c r="B16418" s="27"/>
      <c r="D16418" s="27"/>
      <c r="E16418" s="27"/>
      <c r="I16418" s="27"/>
      <c r="J16418" s="27"/>
    </row>
    <row r="16419" spans="2:10" x14ac:dyDescent="0.25">
      <c r="B16419" s="27"/>
      <c r="D16419" s="27"/>
      <c r="E16419" s="27"/>
      <c r="I16419" s="27"/>
      <c r="J16419" s="27"/>
    </row>
    <row r="16420" spans="2:10" x14ac:dyDescent="0.25">
      <c r="B16420" s="27"/>
      <c r="D16420" s="27"/>
      <c r="E16420" s="27"/>
      <c r="I16420" s="27"/>
      <c r="J16420" s="27"/>
    </row>
    <row r="16421" spans="2:10" x14ac:dyDescent="0.25">
      <c r="B16421" s="27"/>
      <c r="D16421" s="27"/>
      <c r="E16421" s="27"/>
      <c r="I16421" s="27"/>
      <c r="J16421" s="27"/>
    </row>
    <row r="16422" spans="2:10" x14ac:dyDescent="0.25">
      <c r="B16422" s="27"/>
      <c r="D16422" s="27"/>
      <c r="E16422" s="27"/>
      <c r="I16422" s="27"/>
      <c r="J16422" s="27"/>
    </row>
    <row r="16423" spans="2:10" x14ac:dyDescent="0.25">
      <c r="B16423" s="27"/>
      <c r="D16423" s="27"/>
      <c r="E16423" s="27"/>
      <c r="I16423" s="27"/>
      <c r="J16423" s="27"/>
    </row>
    <row r="16424" spans="2:10" x14ac:dyDescent="0.25">
      <c r="B16424" s="27"/>
      <c r="D16424" s="27"/>
      <c r="E16424" s="27"/>
      <c r="I16424" s="27"/>
      <c r="J16424" s="27"/>
    </row>
    <row r="16425" spans="2:10" x14ac:dyDescent="0.25">
      <c r="B16425" s="27"/>
      <c r="D16425" s="27"/>
      <c r="E16425" s="27"/>
      <c r="I16425" s="27"/>
      <c r="J16425" s="27"/>
    </row>
    <row r="16426" spans="2:10" x14ac:dyDescent="0.25">
      <c r="B16426" s="27"/>
      <c r="D16426" s="27"/>
      <c r="E16426" s="27"/>
      <c r="I16426" s="27"/>
      <c r="J16426" s="27"/>
    </row>
    <row r="16427" spans="2:10" x14ac:dyDescent="0.25">
      <c r="B16427" s="27"/>
      <c r="D16427" s="27"/>
      <c r="E16427" s="27"/>
      <c r="I16427" s="27"/>
      <c r="J16427" s="27"/>
    </row>
    <row r="16428" spans="2:10" x14ac:dyDescent="0.25">
      <c r="B16428" s="27"/>
      <c r="D16428" s="27"/>
      <c r="E16428" s="27"/>
      <c r="I16428" s="27"/>
      <c r="J16428" s="27"/>
    </row>
    <row r="16429" spans="2:10" x14ac:dyDescent="0.25">
      <c r="B16429" s="27"/>
      <c r="D16429" s="27"/>
      <c r="E16429" s="27"/>
      <c r="I16429" s="27"/>
      <c r="J16429" s="27"/>
    </row>
    <row r="16430" spans="2:10" x14ac:dyDescent="0.25">
      <c r="B16430" s="27"/>
      <c r="D16430" s="27"/>
      <c r="E16430" s="27"/>
      <c r="I16430" s="27"/>
      <c r="J16430" s="27"/>
    </row>
    <row r="16431" spans="2:10" x14ac:dyDescent="0.25">
      <c r="B16431" s="27"/>
      <c r="D16431" s="27"/>
      <c r="E16431" s="27"/>
      <c r="I16431" s="27"/>
      <c r="J16431" s="27"/>
    </row>
    <row r="16432" spans="2:10" x14ac:dyDescent="0.25">
      <c r="B16432" s="27"/>
      <c r="D16432" s="27"/>
      <c r="E16432" s="27"/>
      <c r="I16432" s="27"/>
      <c r="J16432" s="27"/>
    </row>
    <row r="16433" spans="2:10" x14ac:dyDescent="0.25">
      <c r="B16433" s="27"/>
      <c r="D16433" s="27"/>
      <c r="E16433" s="27"/>
      <c r="I16433" s="27"/>
      <c r="J16433" s="27"/>
    </row>
    <row r="16434" spans="2:10" x14ac:dyDescent="0.25">
      <c r="B16434" s="27"/>
      <c r="D16434" s="27"/>
      <c r="E16434" s="27"/>
      <c r="I16434" s="27"/>
      <c r="J16434" s="27"/>
    </row>
    <row r="16435" spans="2:10" x14ac:dyDescent="0.25">
      <c r="B16435" s="27"/>
      <c r="D16435" s="27"/>
      <c r="E16435" s="27"/>
      <c r="I16435" s="27"/>
      <c r="J16435" s="27"/>
    </row>
    <row r="16436" spans="2:10" x14ac:dyDescent="0.25">
      <c r="B16436" s="27"/>
      <c r="D16436" s="27"/>
      <c r="E16436" s="27"/>
      <c r="I16436" s="27"/>
      <c r="J16436" s="27"/>
    </row>
    <row r="16437" spans="2:10" x14ac:dyDescent="0.25">
      <c r="B16437" s="27"/>
      <c r="D16437" s="27"/>
      <c r="E16437" s="27"/>
      <c r="I16437" s="27"/>
      <c r="J16437" s="27"/>
    </row>
    <row r="16438" spans="2:10" x14ac:dyDescent="0.25">
      <c r="B16438" s="27"/>
      <c r="D16438" s="27"/>
      <c r="E16438" s="27"/>
      <c r="I16438" s="27"/>
      <c r="J16438" s="27"/>
    </row>
    <row r="16439" spans="2:10" x14ac:dyDescent="0.25">
      <c r="B16439" s="27"/>
      <c r="D16439" s="27"/>
      <c r="E16439" s="27"/>
      <c r="I16439" s="27"/>
      <c r="J16439" s="27"/>
    </row>
    <row r="16440" spans="2:10" x14ac:dyDescent="0.25">
      <c r="B16440" s="27"/>
      <c r="D16440" s="27"/>
      <c r="E16440" s="27"/>
      <c r="I16440" s="27"/>
      <c r="J16440" s="27"/>
    </row>
    <row r="16441" spans="2:10" x14ac:dyDescent="0.25">
      <c r="B16441" s="27"/>
      <c r="D16441" s="27"/>
      <c r="E16441" s="27"/>
      <c r="I16441" s="27"/>
      <c r="J16441" s="27"/>
    </row>
    <row r="16442" spans="2:10" x14ac:dyDescent="0.25">
      <c r="B16442" s="27"/>
      <c r="D16442" s="27"/>
      <c r="E16442" s="27"/>
      <c r="I16442" s="27"/>
      <c r="J16442" s="27"/>
    </row>
    <row r="16443" spans="2:10" x14ac:dyDescent="0.25">
      <c r="B16443" s="27"/>
      <c r="D16443" s="27"/>
      <c r="E16443" s="27"/>
      <c r="I16443" s="27"/>
      <c r="J16443" s="27"/>
    </row>
    <row r="16444" spans="2:10" x14ac:dyDescent="0.25">
      <c r="B16444" s="27"/>
      <c r="D16444" s="27"/>
      <c r="E16444" s="27"/>
      <c r="I16444" s="27"/>
      <c r="J16444" s="27"/>
    </row>
    <row r="16445" spans="2:10" x14ac:dyDescent="0.25">
      <c r="B16445" s="27"/>
      <c r="D16445" s="27"/>
      <c r="E16445" s="27"/>
      <c r="I16445" s="27"/>
      <c r="J16445" s="27"/>
    </row>
    <row r="16446" spans="2:10" x14ac:dyDescent="0.25">
      <c r="B16446" s="27"/>
      <c r="D16446" s="27"/>
      <c r="E16446" s="27"/>
      <c r="I16446" s="27"/>
      <c r="J16446" s="27"/>
    </row>
    <row r="16447" spans="2:10" x14ac:dyDescent="0.25">
      <c r="B16447" s="27"/>
      <c r="D16447" s="27"/>
      <c r="E16447" s="27"/>
      <c r="I16447" s="27"/>
      <c r="J16447" s="27"/>
    </row>
    <row r="16448" spans="2:10" x14ac:dyDescent="0.25">
      <c r="B16448" s="27"/>
      <c r="D16448" s="27"/>
      <c r="E16448" s="27"/>
      <c r="I16448" s="27"/>
      <c r="J16448" s="27"/>
    </row>
    <row r="16449" spans="2:10" x14ac:dyDescent="0.25">
      <c r="B16449" s="27"/>
      <c r="D16449" s="27"/>
      <c r="E16449" s="27"/>
      <c r="I16449" s="27"/>
      <c r="J16449" s="27"/>
    </row>
    <row r="16450" spans="2:10" x14ac:dyDescent="0.25">
      <c r="B16450" s="27"/>
      <c r="D16450" s="27"/>
      <c r="E16450" s="27"/>
      <c r="I16450" s="27"/>
      <c r="J16450" s="27"/>
    </row>
    <row r="16451" spans="2:10" x14ac:dyDescent="0.25">
      <c r="B16451" s="27"/>
      <c r="D16451" s="27"/>
      <c r="E16451" s="27"/>
      <c r="I16451" s="27"/>
      <c r="J16451" s="27"/>
    </row>
    <row r="16452" spans="2:10" x14ac:dyDescent="0.25">
      <c r="B16452" s="27"/>
      <c r="D16452" s="27"/>
      <c r="E16452" s="27"/>
      <c r="I16452" s="27"/>
      <c r="J16452" s="27"/>
    </row>
    <row r="16453" spans="2:10" x14ac:dyDescent="0.25">
      <c r="B16453" s="27"/>
      <c r="D16453" s="27"/>
      <c r="E16453" s="27"/>
      <c r="I16453" s="27"/>
      <c r="J16453" s="27"/>
    </row>
    <row r="16454" spans="2:10" x14ac:dyDescent="0.25">
      <c r="B16454" s="27"/>
      <c r="D16454" s="27"/>
      <c r="E16454" s="27"/>
      <c r="I16454" s="27"/>
      <c r="J16454" s="27"/>
    </row>
    <row r="16455" spans="2:10" x14ac:dyDescent="0.25">
      <c r="B16455" s="27"/>
      <c r="D16455" s="27"/>
      <c r="E16455" s="27"/>
      <c r="I16455" s="27"/>
      <c r="J16455" s="27"/>
    </row>
    <row r="16456" spans="2:10" x14ac:dyDescent="0.25">
      <c r="B16456" s="27"/>
      <c r="D16456" s="27"/>
      <c r="E16456" s="27"/>
      <c r="I16456" s="27"/>
      <c r="J16456" s="27"/>
    </row>
    <row r="16457" spans="2:10" x14ac:dyDescent="0.25">
      <c r="B16457" s="27"/>
      <c r="D16457" s="27"/>
      <c r="E16457" s="27"/>
      <c r="I16457" s="27"/>
      <c r="J16457" s="27"/>
    </row>
    <row r="16458" spans="2:10" x14ac:dyDescent="0.25">
      <c r="B16458" s="27"/>
      <c r="D16458" s="27"/>
      <c r="E16458" s="27"/>
      <c r="I16458" s="27"/>
      <c r="J16458" s="27"/>
    </row>
    <row r="16459" spans="2:10" x14ac:dyDescent="0.25">
      <c r="B16459" s="27"/>
      <c r="D16459" s="27"/>
      <c r="E16459" s="27"/>
      <c r="I16459" s="27"/>
      <c r="J16459" s="27"/>
    </row>
    <row r="16460" spans="2:10" x14ac:dyDescent="0.25">
      <c r="B16460" s="27"/>
      <c r="D16460" s="27"/>
      <c r="E16460" s="27"/>
      <c r="I16460" s="27"/>
      <c r="J16460" s="27"/>
    </row>
    <row r="16461" spans="2:10" x14ac:dyDescent="0.25">
      <c r="B16461" s="27"/>
      <c r="D16461" s="27"/>
      <c r="E16461" s="27"/>
      <c r="I16461" s="27"/>
      <c r="J16461" s="27"/>
    </row>
    <row r="16462" spans="2:10" x14ac:dyDescent="0.25">
      <c r="B16462" s="27"/>
      <c r="D16462" s="27"/>
      <c r="E16462" s="27"/>
      <c r="I16462" s="27"/>
      <c r="J16462" s="27"/>
    </row>
    <row r="16463" spans="2:10" x14ac:dyDescent="0.25">
      <c r="B16463" s="27"/>
      <c r="D16463" s="27"/>
      <c r="E16463" s="27"/>
      <c r="I16463" s="27"/>
      <c r="J16463" s="27"/>
    </row>
    <row r="16464" spans="2:10" x14ac:dyDescent="0.25">
      <c r="B16464" s="27"/>
      <c r="D16464" s="27"/>
      <c r="E16464" s="27"/>
      <c r="I16464" s="27"/>
      <c r="J16464" s="27"/>
    </row>
    <row r="16465" spans="2:10" x14ac:dyDescent="0.25">
      <c r="B16465" s="27"/>
      <c r="D16465" s="27"/>
      <c r="E16465" s="27"/>
      <c r="I16465" s="27"/>
      <c r="J16465" s="27"/>
    </row>
    <row r="16466" spans="2:10" x14ac:dyDescent="0.25">
      <c r="B16466" s="27"/>
      <c r="D16466" s="27"/>
      <c r="E16466" s="27"/>
      <c r="I16466" s="27"/>
      <c r="J16466" s="27"/>
    </row>
    <row r="16467" spans="2:10" x14ac:dyDescent="0.25">
      <c r="B16467" s="27"/>
      <c r="D16467" s="27"/>
      <c r="E16467" s="27"/>
      <c r="I16467" s="27"/>
      <c r="J16467" s="27"/>
    </row>
    <row r="16468" spans="2:10" x14ac:dyDescent="0.25">
      <c r="B16468" s="27"/>
      <c r="D16468" s="27"/>
      <c r="E16468" s="27"/>
      <c r="I16468" s="27"/>
      <c r="J16468" s="27"/>
    </row>
    <row r="16469" spans="2:10" x14ac:dyDescent="0.25">
      <c r="B16469" s="27"/>
      <c r="D16469" s="27"/>
      <c r="E16469" s="27"/>
      <c r="I16469" s="27"/>
      <c r="J16469" s="27"/>
    </row>
    <row r="16470" spans="2:10" x14ac:dyDescent="0.25">
      <c r="B16470" s="27"/>
      <c r="D16470" s="27"/>
      <c r="E16470" s="27"/>
      <c r="I16470" s="27"/>
      <c r="J16470" s="27"/>
    </row>
    <row r="16471" spans="2:10" x14ac:dyDescent="0.25">
      <c r="B16471" s="27"/>
      <c r="D16471" s="27"/>
      <c r="E16471" s="27"/>
      <c r="I16471" s="27"/>
      <c r="J16471" s="27"/>
    </row>
    <row r="16472" spans="2:10" x14ac:dyDescent="0.25">
      <c r="B16472" s="27"/>
      <c r="D16472" s="27"/>
      <c r="E16472" s="27"/>
      <c r="I16472" s="27"/>
      <c r="J16472" s="27"/>
    </row>
    <row r="16473" spans="2:10" x14ac:dyDescent="0.25">
      <c r="B16473" s="27"/>
      <c r="D16473" s="27"/>
      <c r="E16473" s="27"/>
      <c r="I16473" s="27"/>
      <c r="J16473" s="27"/>
    </row>
    <row r="16474" spans="2:10" x14ac:dyDescent="0.25">
      <c r="B16474" s="27"/>
      <c r="D16474" s="27"/>
      <c r="E16474" s="27"/>
      <c r="I16474" s="27"/>
      <c r="J16474" s="27"/>
    </row>
    <row r="16475" spans="2:10" x14ac:dyDescent="0.25">
      <c r="B16475" s="27"/>
      <c r="D16475" s="27"/>
      <c r="E16475" s="27"/>
      <c r="I16475" s="27"/>
      <c r="J16475" s="27"/>
    </row>
    <row r="16476" spans="2:10" x14ac:dyDescent="0.25">
      <c r="B16476" s="27"/>
      <c r="D16476" s="27"/>
      <c r="E16476" s="27"/>
      <c r="I16476" s="27"/>
      <c r="J16476" s="27"/>
    </row>
    <row r="16477" spans="2:10" x14ac:dyDescent="0.25">
      <c r="B16477" s="27"/>
      <c r="D16477" s="27"/>
      <c r="E16477" s="27"/>
      <c r="I16477" s="27"/>
      <c r="J16477" s="27"/>
    </row>
    <row r="16478" spans="2:10" x14ac:dyDescent="0.25">
      <c r="B16478" s="27"/>
      <c r="D16478" s="27"/>
      <c r="E16478" s="27"/>
      <c r="I16478" s="27"/>
      <c r="J16478" s="27"/>
    </row>
    <row r="16479" spans="2:10" x14ac:dyDescent="0.25">
      <c r="B16479" s="27"/>
      <c r="D16479" s="27"/>
      <c r="E16479" s="27"/>
      <c r="I16479" s="27"/>
      <c r="J16479" s="27"/>
    </row>
    <row r="16480" spans="2:10" x14ac:dyDescent="0.25">
      <c r="B16480" s="27"/>
      <c r="D16480" s="27"/>
      <c r="E16480" s="27"/>
      <c r="I16480" s="27"/>
      <c r="J16480" s="27"/>
    </row>
    <row r="16481" spans="2:10" x14ac:dyDescent="0.25">
      <c r="B16481" s="27"/>
      <c r="D16481" s="27"/>
      <c r="E16481" s="27"/>
      <c r="I16481" s="27"/>
      <c r="J16481" s="27"/>
    </row>
    <row r="16482" spans="2:10" x14ac:dyDescent="0.25">
      <c r="B16482" s="27"/>
      <c r="D16482" s="27"/>
      <c r="E16482" s="27"/>
      <c r="I16482" s="27"/>
      <c r="J16482" s="27"/>
    </row>
    <row r="16483" spans="2:10" x14ac:dyDescent="0.25">
      <c r="B16483" s="27"/>
      <c r="D16483" s="27"/>
      <c r="E16483" s="27"/>
      <c r="I16483" s="27"/>
      <c r="J16483" s="27"/>
    </row>
    <row r="16484" spans="2:10" x14ac:dyDescent="0.25">
      <c r="B16484" s="27"/>
      <c r="D16484" s="27"/>
      <c r="E16484" s="27"/>
      <c r="I16484" s="27"/>
      <c r="J16484" s="27"/>
    </row>
    <row r="16485" spans="2:10" x14ac:dyDescent="0.25">
      <c r="B16485" s="27"/>
      <c r="D16485" s="27"/>
      <c r="E16485" s="27"/>
      <c r="I16485" s="27"/>
      <c r="J16485" s="27"/>
    </row>
    <row r="16486" spans="2:10" x14ac:dyDescent="0.25">
      <c r="B16486" s="27"/>
      <c r="D16486" s="27"/>
      <c r="E16486" s="27"/>
      <c r="I16486" s="27"/>
      <c r="J16486" s="27"/>
    </row>
    <row r="16487" spans="2:10" x14ac:dyDescent="0.25">
      <c r="B16487" s="27"/>
      <c r="D16487" s="27"/>
      <c r="E16487" s="27"/>
      <c r="I16487" s="27"/>
      <c r="J16487" s="27"/>
    </row>
    <row r="16488" spans="2:10" x14ac:dyDescent="0.25">
      <c r="B16488" s="27"/>
      <c r="D16488" s="27"/>
      <c r="E16488" s="27"/>
      <c r="I16488" s="27"/>
      <c r="J16488" s="27"/>
    </row>
    <row r="16489" spans="2:10" x14ac:dyDescent="0.25">
      <c r="B16489" s="27"/>
      <c r="D16489" s="27"/>
      <c r="E16489" s="27"/>
      <c r="I16489" s="27"/>
      <c r="J16489" s="27"/>
    </row>
    <row r="16490" spans="2:10" x14ac:dyDescent="0.25">
      <c r="B16490" s="27"/>
      <c r="D16490" s="27"/>
      <c r="E16490" s="27"/>
      <c r="I16490" s="27"/>
      <c r="J16490" s="27"/>
    </row>
    <row r="16491" spans="2:10" x14ac:dyDescent="0.25">
      <c r="B16491" s="27"/>
      <c r="D16491" s="27"/>
      <c r="E16491" s="27"/>
      <c r="I16491" s="27"/>
      <c r="J16491" s="27"/>
    </row>
    <row r="16492" spans="2:10" x14ac:dyDescent="0.25">
      <c r="B16492" s="27"/>
      <c r="D16492" s="27"/>
      <c r="E16492" s="27"/>
      <c r="I16492" s="27"/>
      <c r="J16492" s="27"/>
    </row>
    <row r="16493" spans="2:10" x14ac:dyDescent="0.25">
      <c r="B16493" s="27"/>
      <c r="D16493" s="27"/>
      <c r="E16493" s="27"/>
      <c r="I16493" s="27"/>
      <c r="J16493" s="27"/>
    </row>
    <row r="16494" spans="2:10" x14ac:dyDescent="0.25">
      <c r="B16494" s="27"/>
      <c r="D16494" s="27"/>
      <c r="E16494" s="27"/>
      <c r="I16494" s="27"/>
      <c r="J16494" s="27"/>
    </row>
    <row r="16495" spans="2:10" x14ac:dyDescent="0.25">
      <c r="B16495" s="27"/>
      <c r="D16495" s="27"/>
      <c r="E16495" s="27"/>
      <c r="I16495" s="27"/>
      <c r="J16495" s="27"/>
    </row>
    <row r="16496" spans="2:10" x14ac:dyDescent="0.25">
      <c r="B16496" s="27"/>
      <c r="D16496" s="27"/>
      <c r="E16496" s="27"/>
      <c r="I16496" s="27"/>
      <c r="J16496" s="27"/>
    </row>
    <row r="16497" spans="2:10" x14ac:dyDescent="0.25">
      <c r="B16497" s="27"/>
      <c r="D16497" s="27"/>
      <c r="E16497" s="27"/>
      <c r="I16497" s="27"/>
      <c r="J16497" s="27"/>
    </row>
    <row r="16498" spans="2:10" x14ac:dyDescent="0.25">
      <c r="B16498" s="27"/>
      <c r="D16498" s="27"/>
      <c r="E16498" s="27"/>
      <c r="I16498" s="27"/>
      <c r="J16498" s="27"/>
    </row>
    <row r="16499" spans="2:10" x14ac:dyDescent="0.25">
      <c r="B16499" s="27"/>
      <c r="D16499" s="27"/>
      <c r="E16499" s="27"/>
      <c r="I16499" s="27"/>
      <c r="J16499" s="27"/>
    </row>
    <row r="16500" spans="2:10" x14ac:dyDescent="0.25">
      <c r="B16500" s="27"/>
      <c r="D16500" s="27"/>
      <c r="E16500" s="27"/>
      <c r="I16500" s="27"/>
      <c r="J16500" s="27"/>
    </row>
    <row r="16501" spans="2:10" x14ac:dyDescent="0.25">
      <c r="B16501" s="27"/>
      <c r="D16501" s="27"/>
      <c r="E16501" s="27"/>
      <c r="I16501" s="27"/>
      <c r="J16501" s="27"/>
    </row>
    <row r="16502" spans="2:10" x14ac:dyDescent="0.25">
      <c r="B16502" s="27"/>
      <c r="D16502" s="27"/>
      <c r="E16502" s="27"/>
      <c r="I16502" s="27"/>
      <c r="J16502" s="27"/>
    </row>
    <row r="16503" spans="2:10" x14ac:dyDescent="0.25">
      <c r="B16503" s="27"/>
      <c r="D16503" s="27"/>
      <c r="E16503" s="27"/>
      <c r="I16503" s="27"/>
      <c r="J16503" s="27"/>
    </row>
    <row r="16504" spans="2:10" x14ac:dyDescent="0.25">
      <c r="B16504" s="27"/>
      <c r="D16504" s="27"/>
      <c r="E16504" s="27"/>
      <c r="I16504" s="27"/>
      <c r="J16504" s="27"/>
    </row>
    <row r="16505" spans="2:10" x14ac:dyDescent="0.25">
      <c r="B16505" s="27"/>
      <c r="D16505" s="27"/>
      <c r="E16505" s="27"/>
      <c r="I16505" s="27"/>
      <c r="J16505" s="27"/>
    </row>
    <row r="16506" spans="2:10" x14ac:dyDescent="0.25">
      <c r="B16506" s="27"/>
      <c r="D16506" s="27"/>
      <c r="E16506" s="27"/>
      <c r="I16506" s="27"/>
      <c r="J16506" s="27"/>
    </row>
    <row r="16507" spans="2:10" x14ac:dyDescent="0.25">
      <c r="B16507" s="27"/>
      <c r="D16507" s="27"/>
      <c r="E16507" s="27"/>
      <c r="I16507" s="27"/>
      <c r="J16507" s="27"/>
    </row>
    <row r="16508" spans="2:10" x14ac:dyDescent="0.25">
      <c r="B16508" s="27"/>
      <c r="D16508" s="27"/>
      <c r="E16508" s="27"/>
      <c r="I16508" s="27"/>
      <c r="J16508" s="27"/>
    </row>
    <row r="16509" spans="2:10" x14ac:dyDescent="0.25">
      <c r="B16509" s="27"/>
      <c r="D16509" s="27"/>
      <c r="E16509" s="27"/>
      <c r="I16509" s="27"/>
      <c r="J16509" s="27"/>
    </row>
    <row r="16510" spans="2:10" x14ac:dyDescent="0.25">
      <c r="B16510" s="27"/>
      <c r="D16510" s="27"/>
      <c r="E16510" s="27"/>
      <c r="I16510" s="27"/>
      <c r="J16510" s="27"/>
    </row>
    <row r="16511" spans="2:10" x14ac:dyDescent="0.25">
      <c r="B16511" s="27"/>
      <c r="D16511" s="27"/>
      <c r="E16511" s="27"/>
      <c r="I16511" s="27"/>
      <c r="J16511" s="27"/>
    </row>
    <row r="16512" spans="2:10" x14ac:dyDescent="0.25">
      <c r="B16512" s="27"/>
      <c r="D16512" s="27"/>
      <c r="E16512" s="27"/>
      <c r="I16512" s="27"/>
      <c r="J16512" s="27"/>
    </row>
    <row r="16513" spans="2:10" x14ac:dyDescent="0.25">
      <c r="B16513" s="27"/>
      <c r="D16513" s="27"/>
      <c r="E16513" s="27"/>
      <c r="I16513" s="27"/>
      <c r="J16513" s="27"/>
    </row>
    <row r="16514" spans="2:10" x14ac:dyDescent="0.25">
      <c r="B16514" s="27"/>
      <c r="D16514" s="27"/>
      <c r="E16514" s="27"/>
      <c r="I16514" s="27"/>
      <c r="J16514" s="27"/>
    </row>
    <row r="16515" spans="2:10" x14ac:dyDescent="0.25">
      <c r="B16515" s="27"/>
      <c r="D16515" s="27"/>
      <c r="E16515" s="27"/>
      <c r="I16515" s="27"/>
      <c r="J16515" s="27"/>
    </row>
    <row r="16516" spans="2:10" x14ac:dyDescent="0.25">
      <c r="B16516" s="27"/>
      <c r="D16516" s="27"/>
      <c r="E16516" s="27"/>
      <c r="I16516" s="27"/>
      <c r="J16516" s="27"/>
    </row>
    <row r="16517" spans="2:10" x14ac:dyDescent="0.25">
      <c r="B16517" s="27"/>
      <c r="D16517" s="27"/>
      <c r="E16517" s="27"/>
      <c r="I16517" s="27"/>
      <c r="J16517" s="27"/>
    </row>
    <row r="16518" spans="2:10" x14ac:dyDescent="0.25">
      <c r="B16518" s="27"/>
      <c r="D16518" s="27"/>
      <c r="E16518" s="27"/>
      <c r="I16518" s="27"/>
      <c r="J16518" s="27"/>
    </row>
    <row r="16519" spans="2:10" x14ac:dyDescent="0.25">
      <c r="B16519" s="27"/>
      <c r="D16519" s="27"/>
      <c r="E16519" s="27"/>
      <c r="I16519" s="27"/>
      <c r="J16519" s="27"/>
    </row>
    <row r="16520" spans="2:10" x14ac:dyDescent="0.25">
      <c r="B16520" s="27"/>
      <c r="D16520" s="27"/>
      <c r="E16520" s="27"/>
      <c r="I16520" s="27"/>
      <c r="J16520" s="27"/>
    </row>
    <row r="16521" spans="2:10" x14ac:dyDescent="0.25">
      <c r="B16521" s="27"/>
      <c r="D16521" s="27"/>
      <c r="E16521" s="27"/>
      <c r="I16521" s="27"/>
      <c r="J16521" s="27"/>
    </row>
    <row r="16522" spans="2:10" x14ac:dyDescent="0.25">
      <c r="B16522" s="27"/>
      <c r="D16522" s="27"/>
      <c r="E16522" s="27"/>
      <c r="I16522" s="27"/>
      <c r="J16522" s="27"/>
    </row>
    <row r="16523" spans="2:10" x14ac:dyDescent="0.25">
      <c r="B16523" s="27"/>
      <c r="D16523" s="27"/>
      <c r="E16523" s="27"/>
      <c r="I16523" s="27"/>
      <c r="J16523" s="27"/>
    </row>
    <row r="16524" spans="2:10" x14ac:dyDescent="0.25">
      <c r="B16524" s="27"/>
      <c r="D16524" s="27"/>
      <c r="E16524" s="27"/>
      <c r="I16524" s="27"/>
      <c r="J16524" s="27"/>
    </row>
    <row r="16525" spans="2:10" x14ac:dyDescent="0.25">
      <c r="B16525" s="27"/>
      <c r="D16525" s="27"/>
      <c r="E16525" s="27"/>
      <c r="I16525" s="27"/>
      <c r="J16525" s="27"/>
    </row>
    <row r="16526" spans="2:10" x14ac:dyDescent="0.25">
      <c r="B16526" s="27"/>
      <c r="D16526" s="27"/>
      <c r="E16526" s="27"/>
      <c r="I16526" s="27"/>
      <c r="J16526" s="27"/>
    </row>
    <row r="16527" spans="2:10" x14ac:dyDescent="0.25">
      <c r="B16527" s="27"/>
      <c r="D16527" s="27"/>
      <c r="E16527" s="27"/>
      <c r="I16527" s="27"/>
      <c r="J16527" s="27"/>
    </row>
    <row r="16528" spans="2:10" x14ac:dyDescent="0.25">
      <c r="B16528" s="27"/>
      <c r="D16528" s="27"/>
      <c r="E16528" s="27"/>
      <c r="I16528" s="27"/>
      <c r="J16528" s="27"/>
    </row>
    <row r="16529" spans="2:10" x14ac:dyDescent="0.25">
      <c r="B16529" s="27"/>
      <c r="D16529" s="27"/>
      <c r="E16529" s="27"/>
      <c r="I16529" s="27"/>
      <c r="J16529" s="27"/>
    </row>
    <row r="16530" spans="2:10" x14ac:dyDescent="0.25">
      <c r="B16530" s="27"/>
      <c r="D16530" s="27"/>
      <c r="E16530" s="27"/>
      <c r="I16530" s="27"/>
      <c r="J16530" s="27"/>
    </row>
    <row r="16531" spans="2:10" x14ac:dyDescent="0.25">
      <c r="B16531" s="27"/>
      <c r="D16531" s="27"/>
      <c r="E16531" s="27"/>
      <c r="I16531" s="27"/>
      <c r="J16531" s="27"/>
    </row>
    <row r="16532" spans="2:10" x14ac:dyDescent="0.25">
      <c r="B16532" s="27"/>
      <c r="D16532" s="27"/>
      <c r="E16532" s="27"/>
      <c r="I16532" s="27"/>
      <c r="J16532" s="27"/>
    </row>
    <row r="16533" spans="2:10" x14ac:dyDescent="0.25">
      <c r="B16533" s="27"/>
      <c r="D16533" s="27"/>
      <c r="E16533" s="27"/>
      <c r="I16533" s="27"/>
      <c r="J16533" s="27"/>
    </row>
    <row r="16534" spans="2:10" x14ac:dyDescent="0.25">
      <c r="B16534" s="27"/>
      <c r="D16534" s="27"/>
      <c r="E16534" s="27"/>
      <c r="I16534" s="27"/>
      <c r="J16534" s="27"/>
    </row>
    <row r="16535" spans="2:10" x14ac:dyDescent="0.25">
      <c r="B16535" s="27"/>
      <c r="D16535" s="27"/>
      <c r="E16535" s="27"/>
      <c r="I16535" s="27"/>
      <c r="J16535" s="27"/>
    </row>
    <row r="16536" spans="2:10" x14ac:dyDescent="0.25">
      <c r="B16536" s="27"/>
      <c r="D16536" s="27"/>
      <c r="E16536" s="27"/>
      <c r="I16536" s="27"/>
      <c r="J16536" s="27"/>
    </row>
    <row r="16537" spans="2:10" x14ac:dyDescent="0.25">
      <c r="B16537" s="27"/>
      <c r="D16537" s="27"/>
      <c r="E16537" s="27"/>
      <c r="I16537" s="27"/>
      <c r="J16537" s="27"/>
    </row>
    <row r="16538" spans="2:10" x14ac:dyDescent="0.25">
      <c r="B16538" s="27"/>
      <c r="D16538" s="27"/>
      <c r="E16538" s="27"/>
      <c r="I16538" s="27"/>
      <c r="J16538" s="27"/>
    </row>
    <row r="16539" spans="2:10" x14ac:dyDescent="0.25">
      <c r="B16539" s="27"/>
      <c r="D16539" s="27"/>
      <c r="E16539" s="27"/>
      <c r="I16539" s="27"/>
      <c r="J16539" s="27"/>
    </row>
    <row r="16540" spans="2:10" x14ac:dyDescent="0.25">
      <c r="B16540" s="27"/>
      <c r="D16540" s="27"/>
      <c r="E16540" s="27"/>
      <c r="I16540" s="27"/>
      <c r="J16540" s="27"/>
    </row>
    <row r="16541" spans="2:10" x14ac:dyDescent="0.25">
      <c r="B16541" s="27"/>
      <c r="D16541" s="27"/>
      <c r="E16541" s="27"/>
      <c r="I16541" s="27"/>
      <c r="J16541" s="27"/>
    </row>
    <row r="16542" spans="2:10" x14ac:dyDescent="0.25">
      <c r="B16542" s="27"/>
      <c r="D16542" s="27"/>
      <c r="E16542" s="27"/>
      <c r="I16542" s="27"/>
      <c r="J16542" s="27"/>
    </row>
    <row r="16543" spans="2:10" x14ac:dyDescent="0.25">
      <c r="B16543" s="27"/>
      <c r="D16543" s="27"/>
      <c r="E16543" s="27"/>
      <c r="I16543" s="27"/>
      <c r="J16543" s="27"/>
    </row>
    <row r="16544" spans="2:10" x14ac:dyDescent="0.25">
      <c r="B16544" s="27"/>
      <c r="D16544" s="27"/>
      <c r="E16544" s="27"/>
      <c r="I16544" s="27"/>
      <c r="J16544" s="27"/>
    </row>
    <row r="16545" spans="2:10" x14ac:dyDescent="0.25">
      <c r="B16545" s="27"/>
      <c r="D16545" s="27"/>
      <c r="E16545" s="27"/>
      <c r="I16545" s="27"/>
      <c r="J16545" s="27"/>
    </row>
    <row r="16546" spans="2:10" x14ac:dyDescent="0.25">
      <c r="B16546" s="27"/>
      <c r="D16546" s="27"/>
      <c r="E16546" s="27"/>
      <c r="I16546" s="27"/>
      <c r="J16546" s="27"/>
    </row>
    <row r="16547" spans="2:10" x14ac:dyDescent="0.25">
      <c r="B16547" s="27"/>
      <c r="D16547" s="27"/>
      <c r="E16547" s="27"/>
      <c r="I16547" s="27"/>
      <c r="J16547" s="27"/>
    </row>
    <row r="16548" spans="2:10" x14ac:dyDescent="0.25">
      <c r="B16548" s="27"/>
      <c r="D16548" s="27"/>
      <c r="E16548" s="27"/>
      <c r="I16548" s="27"/>
      <c r="J16548" s="27"/>
    </row>
    <row r="16549" spans="2:10" x14ac:dyDescent="0.25">
      <c r="B16549" s="27"/>
      <c r="D16549" s="27"/>
      <c r="E16549" s="27"/>
      <c r="I16549" s="27"/>
      <c r="J16549" s="27"/>
    </row>
    <row r="16550" spans="2:10" x14ac:dyDescent="0.25">
      <c r="B16550" s="27"/>
      <c r="D16550" s="27"/>
      <c r="E16550" s="27"/>
      <c r="I16550" s="27"/>
      <c r="J16550" s="27"/>
    </row>
    <row r="16551" spans="2:10" x14ac:dyDescent="0.25">
      <c r="B16551" s="27"/>
      <c r="D16551" s="27"/>
      <c r="E16551" s="27"/>
      <c r="I16551" s="27"/>
      <c r="J16551" s="27"/>
    </row>
    <row r="16552" spans="2:10" x14ac:dyDescent="0.25">
      <c r="B16552" s="27"/>
      <c r="D16552" s="27"/>
      <c r="E16552" s="27"/>
      <c r="I16552" s="27"/>
      <c r="J16552" s="27"/>
    </row>
    <row r="16553" spans="2:10" x14ac:dyDescent="0.25">
      <c r="B16553" s="27"/>
      <c r="D16553" s="27"/>
      <c r="E16553" s="27"/>
      <c r="I16553" s="27"/>
      <c r="J16553" s="27"/>
    </row>
    <row r="16554" spans="2:10" x14ac:dyDescent="0.25">
      <c r="B16554" s="27"/>
      <c r="D16554" s="27"/>
      <c r="E16554" s="27"/>
      <c r="I16554" s="27"/>
      <c r="J16554" s="27"/>
    </row>
    <row r="16555" spans="2:10" x14ac:dyDescent="0.25">
      <c r="B16555" s="27"/>
      <c r="D16555" s="27"/>
      <c r="E16555" s="27"/>
      <c r="I16555" s="27"/>
      <c r="J16555" s="27"/>
    </row>
    <row r="16556" spans="2:10" x14ac:dyDescent="0.25">
      <c r="B16556" s="27"/>
      <c r="D16556" s="27"/>
      <c r="E16556" s="27"/>
      <c r="I16556" s="27"/>
      <c r="J16556" s="27"/>
    </row>
    <row r="16557" spans="2:10" x14ac:dyDescent="0.25">
      <c r="B16557" s="27"/>
      <c r="D16557" s="27"/>
      <c r="E16557" s="27"/>
      <c r="I16557" s="27"/>
      <c r="J16557" s="27"/>
    </row>
    <row r="16558" spans="2:10" x14ac:dyDescent="0.25">
      <c r="B16558" s="27"/>
      <c r="D16558" s="27"/>
      <c r="E16558" s="27"/>
      <c r="I16558" s="27"/>
      <c r="J16558" s="27"/>
    </row>
    <row r="16559" spans="2:10" x14ac:dyDescent="0.25">
      <c r="B16559" s="27"/>
      <c r="D16559" s="27"/>
      <c r="E16559" s="27"/>
      <c r="I16559" s="27"/>
      <c r="J16559" s="27"/>
    </row>
    <row r="16560" spans="2:10" x14ac:dyDescent="0.25">
      <c r="B16560" s="27"/>
      <c r="D16560" s="27"/>
      <c r="E16560" s="27"/>
      <c r="I16560" s="27"/>
      <c r="J16560" s="27"/>
    </row>
    <row r="16561" spans="2:10" x14ac:dyDescent="0.25">
      <c r="B16561" s="27"/>
      <c r="D16561" s="27"/>
      <c r="E16561" s="27"/>
      <c r="I16561" s="27"/>
      <c r="J16561" s="27"/>
    </row>
    <row r="16562" spans="2:10" x14ac:dyDescent="0.25">
      <c r="B16562" s="27"/>
      <c r="D16562" s="27"/>
      <c r="E16562" s="27"/>
      <c r="I16562" s="27"/>
      <c r="J16562" s="27"/>
    </row>
    <row r="16563" spans="2:10" x14ac:dyDescent="0.25">
      <c r="B16563" s="27"/>
      <c r="D16563" s="27"/>
      <c r="E16563" s="27"/>
      <c r="I16563" s="27"/>
      <c r="J16563" s="27"/>
    </row>
    <row r="16564" spans="2:10" x14ac:dyDescent="0.25">
      <c r="B16564" s="27"/>
      <c r="D16564" s="27"/>
      <c r="E16564" s="27"/>
      <c r="I16564" s="27"/>
      <c r="J16564" s="27"/>
    </row>
    <row r="16565" spans="2:10" x14ac:dyDescent="0.25">
      <c r="B16565" s="27"/>
      <c r="D16565" s="27"/>
      <c r="E16565" s="27"/>
      <c r="I16565" s="27"/>
      <c r="J16565" s="27"/>
    </row>
    <row r="16566" spans="2:10" x14ac:dyDescent="0.25">
      <c r="B16566" s="27"/>
      <c r="D16566" s="27"/>
      <c r="E16566" s="27"/>
      <c r="I16566" s="27"/>
      <c r="J16566" s="27"/>
    </row>
    <row r="16567" spans="2:10" x14ac:dyDescent="0.25">
      <c r="B16567" s="27"/>
      <c r="D16567" s="27"/>
      <c r="E16567" s="27"/>
      <c r="I16567" s="27"/>
      <c r="J16567" s="27"/>
    </row>
    <row r="16568" spans="2:10" x14ac:dyDescent="0.25">
      <c r="B16568" s="27"/>
      <c r="D16568" s="27"/>
      <c r="E16568" s="27"/>
      <c r="I16568" s="27"/>
      <c r="J16568" s="27"/>
    </row>
    <row r="16569" spans="2:10" x14ac:dyDescent="0.25">
      <c r="B16569" s="27"/>
      <c r="D16569" s="27"/>
      <c r="E16569" s="27"/>
      <c r="I16569" s="27"/>
      <c r="J16569" s="27"/>
    </row>
    <row r="16570" spans="2:10" x14ac:dyDescent="0.25">
      <c r="B16570" s="27"/>
      <c r="D16570" s="27"/>
      <c r="E16570" s="27"/>
      <c r="I16570" s="27"/>
      <c r="J16570" s="27"/>
    </row>
    <row r="16571" spans="2:10" x14ac:dyDescent="0.25">
      <c r="B16571" s="27"/>
      <c r="D16571" s="27"/>
      <c r="E16571" s="27"/>
      <c r="I16571" s="27"/>
      <c r="J16571" s="27"/>
    </row>
    <row r="16572" spans="2:10" x14ac:dyDescent="0.25">
      <c r="B16572" s="27"/>
      <c r="D16572" s="27"/>
      <c r="E16572" s="27"/>
      <c r="I16572" s="27"/>
      <c r="J16572" s="27"/>
    </row>
    <row r="16573" spans="2:10" x14ac:dyDescent="0.25">
      <c r="B16573" s="27"/>
      <c r="D16573" s="27"/>
      <c r="E16573" s="27"/>
      <c r="I16573" s="27"/>
      <c r="J16573" s="27"/>
    </row>
    <row r="16574" spans="2:10" x14ac:dyDescent="0.25">
      <c r="B16574" s="27"/>
      <c r="D16574" s="27"/>
      <c r="E16574" s="27"/>
      <c r="I16574" s="27"/>
      <c r="J16574" s="27"/>
    </row>
    <row r="16575" spans="2:10" x14ac:dyDescent="0.25">
      <c r="B16575" s="27"/>
      <c r="D16575" s="27"/>
      <c r="E16575" s="27"/>
      <c r="I16575" s="27"/>
      <c r="J16575" s="27"/>
    </row>
    <row r="16576" spans="2:10" x14ac:dyDescent="0.25">
      <c r="B16576" s="27"/>
      <c r="D16576" s="27"/>
      <c r="E16576" s="27"/>
      <c r="I16576" s="27"/>
      <c r="J16576" s="27"/>
    </row>
    <row r="16577" spans="2:10" x14ac:dyDescent="0.25">
      <c r="B16577" s="27"/>
      <c r="D16577" s="27"/>
      <c r="E16577" s="27"/>
      <c r="I16577" s="27"/>
      <c r="J16577" s="27"/>
    </row>
    <row r="16578" spans="2:10" x14ac:dyDescent="0.25">
      <c r="B16578" s="27"/>
      <c r="D16578" s="27"/>
      <c r="E16578" s="27"/>
      <c r="I16578" s="27"/>
      <c r="J16578" s="27"/>
    </row>
    <row r="16579" spans="2:10" x14ac:dyDescent="0.25">
      <c r="B16579" s="27"/>
      <c r="D16579" s="27"/>
      <c r="E16579" s="27"/>
      <c r="I16579" s="27"/>
      <c r="J16579" s="27"/>
    </row>
    <row r="16580" spans="2:10" x14ac:dyDescent="0.25">
      <c r="B16580" s="27"/>
      <c r="D16580" s="27"/>
      <c r="E16580" s="27"/>
      <c r="I16580" s="27"/>
      <c r="J16580" s="27"/>
    </row>
    <row r="16581" spans="2:10" x14ac:dyDescent="0.25">
      <c r="B16581" s="27"/>
      <c r="D16581" s="27"/>
      <c r="E16581" s="27"/>
      <c r="I16581" s="27"/>
      <c r="J16581" s="27"/>
    </row>
    <row r="16582" spans="2:10" x14ac:dyDescent="0.25">
      <c r="B16582" s="27"/>
      <c r="D16582" s="27"/>
      <c r="E16582" s="27"/>
      <c r="I16582" s="27"/>
      <c r="J16582" s="27"/>
    </row>
    <row r="16583" spans="2:10" x14ac:dyDescent="0.25">
      <c r="B16583" s="27"/>
      <c r="D16583" s="27"/>
      <c r="E16583" s="27"/>
      <c r="I16583" s="27"/>
      <c r="J16583" s="27"/>
    </row>
    <row r="16584" spans="2:10" x14ac:dyDescent="0.25">
      <c r="B16584" s="27"/>
      <c r="D16584" s="27"/>
      <c r="E16584" s="27"/>
      <c r="I16584" s="27"/>
      <c r="J16584" s="27"/>
    </row>
    <row r="16585" spans="2:10" x14ac:dyDescent="0.25">
      <c r="B16585" s="27"/>
      <c r="D16585" s="27"/>
      <c r="E16585" s="27"/>
      <c r="I16585" s="27"/>
      <c r="J16585" s="27"/>
    </row>
    <row r="16586" spans="2:10" x14ac:dyDescent="0.25">
      <c r="B16586" s="27"/>
      <c r="D16586" s="27"/>
      <c r="E16586" s="27"/>
      <c r="I16586" s="27"/>
      <c r="J16586" s="27"/>
    </row>
    <row r="16587" spans="2:10" x14ac:dyDescent="0.25">
      <c r="B16587" s="27"/>
      <c r="D16587" s="27"/>
      <c r="E16587" s="27"/>
      <c r="I16587" s="27"/>
      <c r="J16587" s="27"/>
    </row>
    <row r="16588" spans="2:10" x14ac:dyDescent="0.25">
      <c r="B16588" s="27"/>
      <c r="D16588" s="27"/>
      <c r="E16588" s="27"/>
      <c r="I16588" s="27"/>
      <c r="J16588" s="27"/>
    </row>
    <row r="16589" spans="2:10" x14ac:dyDescent="0.25">
      <c r="B16589" s="27"/>
      <c r="D16589" s="27"/>
      <c r="E16589" s="27"/>
      <c r="I16589" s="27"/>
      <c r="J16589" s="27"/>
    </row>
    <row r="16590" spans="2:10" x14ac:dyDescent="0.25">
      <c r="B16590" s="27"/>
      <c r="D16590" s="27"/>
      <c r="E16590" s="27"/>
      <c r="I16590" s="27"/>
      <c r="J16590" s="27"/>
    </row>
    <row r="16591" spans="2:10" x14ac:dyDescent="0.25">
      <c r="B16591" s="27"/>
      <c r="D16591" s="27"/>
      <c r="E16591" s="27"/>
      <c r="I16591" s="27"/>
      <c r="J16591" s="27"/>
    </row>
    <row r="16592" spans="2:10" x14ac:dyDescent="0.25">
      <c r="B16592" s="27"/>
      <c r="D16592" s="27"/>
      <c r="E16592" s="27"/>
      <c r="I16592" s="27"/>
      <c r="J16592" s="27"/>
    </row>
    <row r="16593" spans="2:10" x14ac:dyDescent="0.25">
      <c r="B16593" s="27"/>
      <c r="D16593" s="27"/>
      <c r="E16593" s="27"/>
      <c r="I16593" s="27"/>
      <c r="J16593" s="27"/>
    </row>
    <row r="16594" spans="2:10" x14ac:dyDescent="0.25">
      <c r="B16594" s="27"/>
      <c r="D16594" s="27"/>
      <c r="E16594" s="27"/>
      <c r="I16594" s="27"/>
      <c r="J16594" s="27"/>
    </row>
    <row r="16595" spans="2:10" x14ac:dyDescent="0.25">
      <c r="B16595" s="27"/>
      <c r="D16595" s="27"/>
      <c r="E16595" s="27"/>
      <c r="I16595" s="27"/>
      <c r="J16595" s="27"/>
    </row>
    <row r="16596" spans="2:10" x14ac:dyDescent="0.25">
      <c r="B16596" s="27"/>
      <c r="D16596" s="27"/>
      <c r="E16596" s="27"/>
      <c r="I16596" s="27"/>
      <c r="J16596" s="27"/>
    </row>
    <row r="16597" spans="2:10" x14ac:dyDescent="0.25">
      <c r="B16597" s="27"/>
      <c r="D16597" s="27"/>
      <c r="E16597" s="27"/>
      <c r="I16597" s="27"/>
      <c r="J16597" s="27"/>
    </row>
    <row r="16598" spans="2:10" x14ac:dyDescent="0.25">
      <c r="B16598" s="27"/>
      <c r="D16598" s="27"/>
      <c r="E16598" s="27"/>
      <c r="I16598" s="27"/>
      <c r="J16598" s="27"/>
    </row>
    <row r="16599" spans="2:10" x14ac:dyDescent="0.25">
      <c r="B16599" s="27"/>
      <c r="D16599" s="27"/>
      <c r="E16599" s="27"/>
      <c r="I16599" s="27"/>
      <c r="J16599" s="27"/>
    </row>
    <row r="16600" spans="2:10" x14ac:dyDescent="0.25">
      <c r="B16600" s="27"/>
      <c r="D16600" s="27"/>
      <c r="E16600" s="27"/>
      <c r="I16600" s="27"/>
      <c r="J16600" s="27"/>
    </row>
    <row r="16601" spans="2:10" x14ac:dyDescent="0.25">
      <c r="B16601" s="27"/>
      <c r="D16601" s="27"/>
      <c r="E16601" s="27"/>
      <c r="I16601" s="27"/>
      <c r="J16601" s="27"/>
    </row>
    <row r="16602" spans="2:10" x14ac:dyDescent="0.25">
      <c r="B16602" s="27"/>
      <c r="D16602" s="27"/>
      <c r="E16602" s="27"/>
      <c r="I16602" s="27"/>
      <c r="J16602" s="27"/>
    </row>
    <row r="16603" spans="2:10" x14ac:dyDescent="0.25">
      <c r="B16603" s="27"/>
      <c r="D16603" s="27"/>
      <c r="E16603" s="27"/>
      <c r="I16603" s="27"/>
      <c r="J16603" s="27"/>
    </row>
    <row r="16604" spans="2:10" x14ac:dyDescent="0.25">
      <c r="B16604" s="27"/>
      <c r="D16604" s="27"/>
      <c r="E16604" s="27"/>
      <c r="I16604" s="27"/>
      <c r="J16604" s="27"/>
    </row>
    <row r="16605" spans="2:10" x14ac:dyDescent="0.25">
      <c r="B16605" s="27"/>
      <c r="D16605" s="27"/>
      <c r="E16605" s="27"/>
      <c r="I16605" s="27"/>
      <c r="J16605" s="27"/>
    </row>
    <row r="16606" spans="2:10" x14ac:dyDescent="0.25">
      <c r="B16606" s="27"/>
      <c r="D16606" s="27"/>
      <c r="E16606" s="27"/>
      <c r="I16606" s="27"/>
      <c r="J16606" s="27"/>
    </row>
    <row r="16607" spans="2:10" x14ac:dyDescent="0.25">
      <c r="B16607" s="27"/>
      <c r="D16607" s="27"/>
      <c r="E16607" s="27"/>
      <c r="I16607" s="27"/>
      <c r="J16607" s="27"/>
    </row>
    <row r="16608" spans="2:10" x14ac:dyDescent="0.25">
      <c r="B16608" s="27"/>
      <c r="D16608" s="27"/>
      <c r="E16608" s="27"/>
      <c r="I16608" s="27"/>
      <c r="J16608" s="27"/>
    </row>
    <row r="16609" spans="2:10" x14ac:dyDescent="0.25">
      <c r="B16609" s="27"/>
      <c r="D16609" s="27"/>
      <c r="E16609" s="27"/>
      <c r="I16609" s="27"/>
      <c r="J16609" s="27"/>
    </row>
    <row r="16610" spans="2:10" x14ac:dyDescent="0.25">
      <c r="B16610" s="27"/>
      <c r="D16610" s="27"/>
      <c r="E16610" s="27"/>
      <c r="I16610" s="27"/>
      <c r="J16610" s="27"/>
    </row>
    <row r="16611" spans="2:10" x14ac:dyDescent="0.25">
      <c r="B16611" s="27"/>
      <c r="D16611" s="27"/>
      <c r="E16611" s="27"/>
      <c r="I16611" s="27"/>
      <c r="J16611" s="27"/>
    </row>
    <row r="16612" spans="2:10" x14ac:dyDescent="0.25">
      <c r="B16612" s="27"/>
      <c r="D16612" s="27"/>
      <c r="E16612" s="27"/>
      <c r="I16612" s="27"/>
      <c r="J16612" s="27"/>
    </row>
    <row r="16613" spans="2:10" x14ac:dyDescent="0.25">
      <c r="B16613" s="27"/>
      <c r="D16613" s="27"/>
      <c r="E16613" s="27"/>
      <c r="I16613" s="27"/>
      <c r="J16613" s="27"/>
    </row>
    <row r="16614" spans="2:10" x14ac:dyDescent="0.25">
      <c r="B16614" s="27"/>
      <c r="D16614" s="27"/>
      <c r="E16614" s="27"/>
      <c r="I16614" s="27"/>
      <c r="J16614" s="27"/>
    </row>
    <row r="16615" spans="2:10" x14ac:dyDescent="0.25">
      <c r="B16615" s="27"/>
      <c r="D16615" s="27"/>
      <c r="E16615" s="27"/>
      <c r="I16615" s="27"/>
      <c r="J16615" s="27"/>
    </row>
    <row r="16616" spans="2:10" x14ac:dyDescent="0.25">
      <c r="B16616" s="27"/>
      <c r="D16616" s="27"/>
      <c r="E16616" s="27"/>
      <c r="I16616" s="27"/>
      <c r="J16616" s="27"/>
    </row>
    <row r="16617" spans="2:10" x14ac:dyDescent="0.25">
      <c r="B16617" s="27"/>
      <c r="D16617" s="27"/>
      <c r="E16617" s="27"/>
      <c r="I16617" s="27"/>
      <c r="J16617" s="27"/>
    </row>
    <row r="16618" spans="2:10" x14ac:dyDescent="0.25">
      <c r="B16618" s="27"/>
      <c r="D16618" s="27"/>
      <c r="E16618" s="27"/>
      <c r="I16618" s="27"/>
      <c r="J16618" s="27"/>
    </row>
    <row r="16619" spans="2:10" x14ac:dyDescent="0.25">
      <c r="B16619" s="27"/>
      <c r="D16619" s="27"/>
      <c r="E16619" s="27"/>
      <c r="I16619" s="27"/>
      <c r="J16619" s="27"/>
    </row>
    <row r="16620" spans="2:10" x14ac:dyDescent="0.25">
      <c r="B16620" s="27"/>
      <c r="D16620" s="27"/>
      <c r="E16620" s="27"/>
      <c r="I16620" s="27"/>
      <c r="J16620" s="27"/>
    </row>
    <row r="16621" spans="2:10" x14ac:dyDescent="0.25">
      <c r="B16621" s="27"/>
      <c r="D16621" s="27"/>
      <c r="E16621" s="27"/>
      <c r="I16621" s="27"/>
      <c r="J16621" s="27"/>
    </row>
    <row r="16622" spans="2:10" x14ac:dyDescent="0.25">
      <c r="B16622" s="27"/>
      <c r="D16622" s="27"/>
      <c r="E16622" s="27"/>
      <c r="I16622" s="27"/>
      <c r="J16622" s="27"/>
    </row>
    <row r="16623" spans="2:10" x14ac:dyDescent="0.25">
      <c r="B16623" s="27"/>
      <c r="D16623" s="27"/>
      <c r="E16623" s="27"/>
      <c r="I16623" s="27"/>
      <c r="J16623" s="27"/>
    </row>
    <row r="16624" spans="2:10" x14ac:dyDescent="0.25">
      <c r="B16624" s="27"/>
      <c r="D16624" s="27"/>
      <c r="E16624" s="27"/>
      <c r="I16624" s="27"/>
      <c r="J16624" s="27"/>
    </row>
    <row r="16625" spans="2:10" x14ac:dyDescent="0.25">
      <c r="B16625" s="27"/>
      <c r="D16625" s="27"/>
      <c r="E16625" s="27"/>
      <c r="I16625" s="27"/>
      <c r="J16625" s="27"/>
    </row>
    <row r="16626" spans="2:10" x14ac:dyDescent="0.25">
      <c r="B16626" s="27"/>
      <c r="D16626" s="27"/>
      <c r="E16626" s="27"/>
      <c r="I16626" s="27"/>
      <c r="J16626" s="27"/>
    </row>
    <row r="16627" spans="2:10" x14ac:dyDescent="0.25">
      <c r="B16627" s="27"/>
      <c r="D16627" s="27"/>
      <c r="E16627" s="27"/>
      <c r="I16627" s="27"/>
      <c r="J16627" s="27"/>
    </row>
    <row r="16628" spans="2:10" x14ac:dyDescent="0.25">
      <c r="B16628" s="27"/>
      <c r="D16628" s="27"/>
      <c r="E16628" s="27"/>
      <c r="I16628" s="27"/>
      <c r="J16628" s="27"/>
    </row>
    <row r="16629" spans="2:10" x14ac:dyDescent="0.25">
      <c r="B16629" s="27"/>
      <c r="D16629" s="27"/>
      <c r="E16629" s="27"/>
      <c r="I16629" s="27"/>
      <c r="J16629" s="27"/>
    </row>
    <row r="16630" spans="2:10" x14ac:dyDescent="0.25">
      <c r="B16630" s="27"/>
      <c r="D16630" s="27"/>
      <c r="E16630" s="27"/>
      <c r="I16630" s="27"/>
      <c r="J16630" s="27"/>
    </row>
    <row r="16631" spans="2:10" x14ac:dyDescent="0.25">
      <c r="B16631" s="27"/>
      <c r="D16631" s="27"/>
      <c r="E16631" s="27"/>
      <c r="I16631" s="27"/>
      <c r="J16631" s="27"/>
    </row>
    <row r="16632" spans="2:10" x14ac:dyDescent="0.25">
      <c r="B16632" s="27"/>
      <c r="D16632" s="27"/>
      <c r="E16632" s="27"/>
      <c r="I16632" s="27"/>
      <c r="J16632" s="27"/>
    </row>
    <row r="16633" spans="2:10" x14ac:dyDescent="0.25">
      <c r="B16633" s="27"/>
      <c r="D16633" s="27"/>
      <c r="E16633" s="27"/>
      <c r="I16633" s="27"/>
      <c r="J16633" s="27"/>
    </row>
    <row r="16634" spans="2:10" x14ac:dyDescent="0.25">
      <c r="B16634" s="27"/>
      <c r="D16634" s="27"/>
      <c r="E16634" s="27"/>
      <c r="I16634" s="27"/>
      <c r="J16634" s="27"/>
    </row>
    <row r="16635" spans="2:10" x14ac:dyDescent="0.25">
      <c r="B16635" s="27"/>
      <c r="D16635" s="27"/>
      <c r="E16635" s="27"/>
      <c r="I16635" s="27"/>
      <c r="J16635" s="27"/>
    </row>
    <row r="16636" spans="2:10" x14ac:dyDescent="0.25">
      <c r="B16636" s="27"/>
      <c r="D16636" s="27"/>
      <c r="E16636" s="27"/>
      <c r="I16636" s="27"/>
      <c r="J16636" s="27"/>
    </row>
    <row r="16637" spans="2:10" x14ac:dyDescent="0.25">
      <c r="B16637" s="27"/>
      <c r="D16637" s="27"/>
      <c r="E16637" s="27"/>
      <c r="I16637" s="27"/>
      <c r="J16637" s="27"/>
    </row>
    <row r="16638" spans="2:10" x14ac:dyDescent="0.25">
      <c r="B16638" s="27"/>
      <c r="D16638" s="27"/>
      <c r="E16638" s="27"/>
      <c r="I16638" s="27"/>
      <c r="J16638" s="27"/>
    </row>
    <row r="16639" spans="2:10" x14ac:dyDescent="0.25">
      <c r="B16639" s="27"/>
      <c r="D16639" s="27"/>
      <c r="E16639" s="27"/>
      <c r="I16639" s="27"/>
      <c r="J16639" s="27"/>
    </row>
    <row r="16640" spans="2:10" x14ac:dyDescent="0.25">
      <c r="B16640" s="27"/>
      <c r="D16640" s="27"/>
      <c r="E16640" s="27"/>
      <c r="I16640" s="27"/>
      <c r="J16640" s="27"/>
    </row>
    <row r="16641" spans="2:10" x14ac:dyDescent="0.25">
      <c r="B16641" s="27"/>
      <c r="D16641" s="27"/>
      <c r="E16641" s="27"/>
      <c r="I16641" s="27"/>
      <c r="J16641" s="27"/>
    </row>
    <row r="16642" spans="2:10" x14ac:dyDescent="0.25">
      <c r="B16642" s="27"/>
      <c r="D16642" s="27"/>
      <c r="E16642" s="27"/>
      <c r="I16642" s="27"/>
      <c r="J16642" s="27"/>
    </row>
    <row r="16643" spans="2:10" x14ac:dyDescent="0.25">
      <c r="B16643" s="27"/>
      <c r="D16643" s="27"/>
      <c r="E16643" s="27"/>
      <c r="I16643" s="27"/>
      <c r="J16643" s="27"/>
    </row>
    <row r="16644" spans="2:10" x14ac:dyDescent="0.25">
      <c r="B16644" s="27"/>
      <c r="D16644" s="27"/>
      <c r="E16644" s="27"/>
      <c r="I16644" s="27"/>
      <c r="J16644" s="27"/>
    </row>
    <row r="16645" spans="2:10" x14ac:dyDescent="0.25">
      <c r="B16645" s="27"/>
      <c r="D16645" s="27"/>
      <c r="E16645" s="27"/>
      <c r="I16645" s="27"/>
      <c r="J16645" s="27"/>
    </row>
    <row r="16646" spans="2:10" x14ac:dyDescent="0.25">
      <c r="B16646" s="27"/>
      <c r="D16646" s="27"/>
      <c r="E16646" s="27"/>
      <c r="I16646" s="27"/>
      <c r="J16646" s="27"/>
    </row>
    <row r="16647" spans="2:10" x14ac:dyDescent="0.25">
      <c r="B16647" s="27"/>
      <c r="D16647" s="27"/>
      <c r="E16647" s="27"/>
      <c r="I16647" s="27"/>
      <c r="J16647" s="27"/>
    </row>
    <row r="16648" spans="2:10" x14ac:dyDescent="0.25">
      <c r="B16648" s="27"/>
      <c r="D16648" s="27"/>
      <c r="E16648" s="27"/>
      <c r="I16648" s="27"/>
      <c r="J16648" s="27"/>
    </row>
    <row r="16649" spans="2:10" x14ac:dyDescent="0.25">
      <c r="B16649" s="27"/>
      <c r="D16649" s="27"/>
      <c r="E16649" s="27"/>
      <c r="I16649" s="27"/>
      <c r="J16649" s="27"/>
    </row>
    <row r="16650" spans="2:10" x14ac:dyDescent="0.25">
      <c r="B16650" s="27"/>
      <c r="D16650" s="27"/>
      <c r="E16650" s="27"/>
      <c r="I16650" s="27"/>
      <c r="J16650" s="27"/>
    </row>
    <row r="16651" spans="2:10" x14ac:dyDescent="0.25">
      <c r="B16651" s="27"/>
      <c r="D16651" s="27"/>
      <c r="E16651" s="27"/>
      <c r="I16651" s="27"/>
      <c r="J16651" s="27"/>
    </row>
    <row r="16652" spans="2:10" x14ac:dyDescent="0.25">
      <c r="B16652" s="27"/>
      <c r="D16652" s="27"/>
      <c r="E16652" s="27"/>
      <c r="I16652" s="27"/>
      <c r="J16652" s="27"/>
    </row>
    <row r="16653" spans="2:10" x14ac:dyDescent="0.25">
      <c r="B16653" s="27"/>
      <c r="D16653" s="27"/>
      <c r="E16653" s="27"/>
      <c r="I16653" s="27"/>
      <c r="J16653" s="27"/>
    </row>
    <row r="16654" spans="2:10" x14ac:dyDescent="0.25">
      <c r="B16654" s="27"/>
      <c r="D16654" s="27"/>
      <c r="E16654" s="27"/>
      <c r="I16654" s="27"/>
      <c r="J16654" s="27"/>
    </row>
    <row r="16655" spans="2:10" x14ac:dyDescent="0.25">
      <c r="B16655" s="27"/>
      <c r="D16655" s="27"/>
      <c r="E16655" s="27"/>
      <c r="I16655" s="27"/>
      <c r="J16655" s="27"/>
    </row>
    <row r="16656" spans="2:10" x14ac:dyDescent="0.25">
      <c r="B16656" s="27"/>
      <c r="D16656" s="27"/>
      <c r="E16656" s="27"/>
      <c r="I16656" s="27"/>
      <c r="J16656" s="27"/>
    </row>
    <row r="16657" spans="2:10" x14ac:dyDescent="0.25">
      <c r="B16657" s="27"/>
      <c r="D16657" s="27"/>
      <c r="E16657" s="27"/>
      <c r="I16657" s="27"/>
      <c r="J16657" s="27"/>
    </row>
    <row r="16658" spans="2:10" x14ac:dyDescent="0.25">
      <c r="B16658" s="27"/>
      <c r="D16658" s="27"/>
      <c r="E16658" s="27"/>
      <c r="I16658" s="27"/>
      <c r="J16658" s="27"/>
    </row>
    <row r="16659" spans="2:10" x14ac:dyDescent="0.25">
      <c r="B16659" s="27"/>
      <c r="D16659" s="27"/>
      <c r="E16659" s="27"/>
      <c r="I16659" s="27"/>
      <c r="J16659" s="27"/>
    </row>
    <row r="16660" spans="2:10" x14ac:dyDescent="0.25">
      <c r="B16660" s="27"/>
      <c r="D16660" s="27"/>
      <c r="E16660" s="27"/>
      <c r="I16660" s="27"/>
      <c r="J16660" s="27"/>
    </row>
    <row r="16661" spans="2:10" x14ac:dyDescent="0.25">
      <c r="B16661" s="27"/>
      <c r="D16661" s="27"/>
      <c r="E16661" s="27"/>
      <c r="I16661" s="27"/>
      <c r="J16661" s="27"/>
    </row>
    <row r="16662" spans="2:10" x14ac:dyDescent="0.25">
      <c r="B16662" s="27"/>
      <c r="D16662" s="27"/>
      <c r="E16662" s="27"/>
      <c r="I16662" s="27"/>
      <c r="J16662" s="27"/>
    </row>
    <row r="16663" spans="2:10" x14ac:dyDescent="0.25">
      <c r="B16663" s="27"/>
      <c r="D16663" s="27"/>
      <c r="E16663" s="27"/>
      <c r="I16663" s="27"/>
      <c r="J16663" s="27"/>
    </row>
    <row r="16664" spans="2:10" x14ac:dyDescent="0.25">
      <c r="B16664" s="27"/>
      <c r="D16664" s="27"/>
      <c r="E16664" s="27"/>
      <c r="I16664" s="27"/>
      <c r="J16664" s="27"/>
    </row>
    <row r="16665" spans="2:10" x14ac:dyDescent="0.25">
      <c r="B16665" s="27"/>
      <c r="D16665" s="27"/>
      <c r="E16665" s="27"/>
      <c r="I16665" s="27"/>
      <c r="J16665" s="27"/>
    </row>
    <row r="16666" spans="2:10" x14ac:dyDescent="0.25">
      <c r="B16666" s="27"/>
      <c r="D16666" s="27"/>
      <c r="E16666" s="27"/>
      <c r="I16666" s="27"/>
      <c r="J16666" s="27"/>
    </row>
    <row r="16667" spans="2:10" x14ac:dyDescent="0.25">
      <c r="B16667" s="27"/>
      <c r="D16667" s="27"/>
      <c r="E16667" s="27"/>
      <c r="I16667" s="27"/>
      <c r="J16667" s="27"/>
    </row>
    <row r="16668" spans="2:10" x14ac:dyDescent="0.25">
      <c r="B16668" s="27"/>
      <c r="D16668" s="27"/>
      <c r="E16668" s="27"/>
      <c r="I16668" s="27"/>
      <c r="J16668" s="27"/>
    </row>
    <row r="16669" spans="2:10" x14ac:dyDescent="0.25">
      <c r="B16669" s="27"/>
      <c r="D16669" s="27"/>
      <c r="E16669" s="27"/>
      <c r="I16669" s="27"/>
      <c r="J16669" s="27"/>
    </row>
    <row r="16670" spans="2:10" x14ac:dyDescent="0.25">
      <c r="B16670" s="27"/>
      <c r="D16670" s="27"/>
      <c r="E16670" s="27"/>
      <c r="I16670" s="27"/>
      <c r="J16670" s="27"/>
    </row>
    <row r="16671" spans="2:10" x14ac:dyDescent="0.25">
      <c r="B16671" s="27"/>
      <c r="D16671" s="27"/>
      <c r="E16671" s="27"/>
      <c r="I16671" s="27"/>
      <c r="J16671" s="27"/>
    </row>
    <row r="16672" spans="2:10" x14ac:dyDescent="0.25">
      <c r="B16672" s="27"/>
      <c r="D16672" s="27"/>
      <c r="E16672" s="27"/>
      <c r="I16672" s="27"/>
      <c r="J16672" s="27"/>
    </row>
    <row r="16673" spans="2:10" x14ac:dyDescent="0.25">
      <c r="B16673" s="27"/>
      <c r="D16673" s="27"/>
      <c r="E16673" s="27"/>
      <c r="I16673" s="27"/>
      <c r="J16673" s="27"/>
    </row>
    <row r="16674" spans="2:10" x14ac:dyDescent="0.25">
      <c r="B16674" s="27"/>
      <c r="D16674" s="27"/>
      <c r="E16674" s="27"/>
      <c r="I16674" s="27"/>
      <c r="J16674" s="27"/>
    </row>
    <row r="16675" spans="2:10" x14ac:dyDescent="0.25">
      <c r="B16675" s="27"/>
      <c r="D16675" s="27"/>
      <c r="E16675" s="27"/>
      <c r="I16675" s="27"/>
      <c r="J16675" s="27"/>
    </row>
    <row r="16676" spans="2:10" x14ac:dyDescent="0.25">
      <c r="B16676" s="27"/>
      <c r="D16676" s="27"/>
      <c r="E16676" s="27"/>
      <c r="I16676" s="27"/>
      <c r="J16676" s="27"/>
    </row>
    <row r="16677" spans="2:10" x14ac:dyDescent="0.25">
      <c r="B16677" s="27"/>
      <c r="D16677" s="27"/>
      <c r="E16677" s="27"/>
      <c r="I16677" s="27"/>
      <c r="J16677" s="27"/>
    </row>
    <row r="16678" spans="2:10" x14ac:dyDescent="0.25">
      <c r="B16678" s="27"/>
      <c r="D16678" s="27"/>
      <c r="E16678" s="27"/>
      <c r="I16678" s="27"/>
      <c r="J16678" s="27"/>
    </row>
    <row r="16679" spans="2:10" x14ac:dyDescent="0.25">
      <c r="B16679" s="27"/>
      <c r="D16679" s="27"/>
      <c r="E16679" s="27"/>
      <c r="I16679" s="27"/>
      <c r="J16679" s="27"/>
    </row>
    <row r="16680" spans="2:10" x14ac:dyDescent="0.25">
      <c r="B16680" s="27"/>
      <c r="D16680" s="27"/>
      <c r="E16680" s="27"/>
      <c r="I16680" s="27"/>
      <c r="J16680" s="27"/>
    </row>
    <row r="16681" spans="2:10" x14ac:dyDescent="0.25">
      <c r="B16681" s="27"/>
      <c r="D16681" s="27"/>
      <c r="E16681" s="27"/>
      <c r="I16681" s="27"/>
      <c r="J16681" s="27"/>
    </row>
    <row r="16682" spans="2:10" x14ac:dyDescent="0.25">
      <c r="B16682" s="27"/>
      <c r="D16682" s="27"/>
      <c r="E16682" s="27"/>
      <c r="I16682" s="27"/>
      <c r="J16682" s="27"/>
    </row>
    <row r="16683" spans="2:10" x14ac:dyDescent="0.25">
      <c r="B16683" s="27"/>
      <c r="D16683" s="27"/>
      <c r="E16683" s="27"/>
      <c r="I16683" s="27"/>
      <c r="J16683" s="27"/>
    </row>
    <row r="16684" spans="2:10" x14ac:dyDescent="0.25">
      <c r="B16684" s="27"/>
      <c r="D16684" s="27"/>
      <c r="E16684" s="27"/>
      <c r="I16684" s="27"/>
      <c r="J16684" s="27"/>
    </row>
    <row r="16685" spans="2:10" x14ac:dyDescent="0.25">
      <c r="B16685" s="27"/>
      <c r="D16685" s="27"/>
      <c r="E16685" s="27"/>
      <c r="I16685" s="27"/>
      <c r="J16685" s="27"/>
    </row>
    <row r="16686" spans="2:10" x14ac:dyDescent="0.25">
      <c r="B16686" s="27"/>
      <c r="D16686" s="27"/>
      <c r="E16686" s="27"/>
      <c r="I16686" s="27"/>
      <c r="J16686" s="27"/>
    </row>
    <row r="16687" spans="2:10" x14ac:dyDescent="0.25">
      <c r="B16687" s="27"/>
      <c r="D16687" s="27"/>
      <c r="E16687" s="27"/>
      <c r="I16687" s="27"/>
      <c r="J16687" s="27"/>
    </row>
    <row r="16688" spans="2:10" x14ac:dyDescent="0.25">
      <c r="B16688" s="27"/>
      <c r="D16688" s="27"/>
      <c r="E16688" s="27"/>
      <c r="I16688" s="27"/>
      <c r="J16688" s="27"/>
    </row>
    <row r="16689" spans="2:10" x14ac:dyDescent="0.25">
      <c r="B16689" s="27"/>
      <c r="D16689" s="27"/>
      <c r="E16689" s="27"/>
      <c r="I16689" s="27"/>
      <c r="J16689" s="27"/>
    </row>
    <row r="16690" spans="2:10" x14ac:dyDescent="0.25">
      <c r="B16690" s="27"/>
      <c r="D16690" s="27"/>
      <c r="E16690" s="27"/>
      <c r="I16690" s="27"/>
      <c r="J16690" s="27"/>
    </row>
    <row r="16691" spans="2:10" x14ac:dyDescent="0.25">
      <c r="B16691" s="27"/>
      <c r="D16691" s="27"/>
      <c r="E16691" s="27"/>
      <c r="I16691" s="27"/>
      <c r="J16691" s="27"/>
    </row>
    <row r="16692" spans="2:10" x14ac:dyDescent="0.25">
      <c r="B16692" s="27"/>
      <c r="D16692" s="27"/>
      <c r="E16692" s="27"/>
      <c r="I16692" s="27"/>
      <c r="J16692" s="27"/>
    </row>
    <row r="16693" spans="2:10" x14ac:dyDescent="0.25">
      <c r="B16693" s="27"/>
      <c r="D16693" s="27"/>
      <c r="E16693" s="27"/>
      <c r="I16693" s="27"/>
      <c r="J16693" s="27"/>
    </row>
    <row r="16694" spans="2:10" x14ac:dyDescent="0.25">
      <c r="B16694" s="27"/>
      <c r="D16694" s="27"/>
      <c r="E16694" s="27"/>
      <c r="I16694" s="27"/>
      <c r="J16694" s="27"/>
    </row>
    <row r="16695" spans="2:10" x14ac:dyDescent="0.25">
      <c r="B16695" s="27"/>
      <c r="D16695" s="27"/>
      <c r="E16695" s="27"/>
      <c r="I16695" s="27"/>
      <c r="J16695" s="27"/>
    </row>
    <row r="16696" spans="2:10" x14ac:dyDescent="0.25">
      <c r="B16696" s="27"/>
      <c r="D16696" s="27"/>
      <c r="E16696" s="27"/>
      <c r="I16696" s="27"/>
      <c r="J16696" s="27"/>
    </row>
    <row r="16697" spans="2:10" x14ac:dyDescent="0.25">
      <c r="B16697" s="27"/>
      <c r="D16697" s="27"/>
      <c r="E16697" s="27"/>
      <c r="I16697" s="27"/>
      <c r="J16697" s="27"/>
    </row>
    <row r="16698" spans="2:10" x14ac:dyDescent="0.25">
      <c r="B16698" s="27"/>
      <c r="D16698" s="27"/>
      <c r="E16698" s="27"/>
      <c r="I16698" s="27"/>
      <c r="J16698" s="27"/>
    </row>
    <row r="16699" spans="2:10" x14ac:dyDescent="0.25">
      <c r="B16699" s="27"/>
      <c r="D16699" s="27"/>
      <c r="E16699" s="27"/>
      <c r="I16699" s="27"/>
      <c r="J16699" s="27"/>
    </row>
    <row r="16700" spans="2:10" x14ac:dyDescent="0.25">
      <c r="B16700" s="27"/>
      <c r="D16700" s="27"/>
      <c r="E16700" s="27"/>
      <c r="I16700" s="27"/>
      <c r="J16700" s="27"/>
    </row>
    <row r="16701" spans="2:10" x14ac:dyDescent="0.25">
      <c r="B16701" s="27"/>
      <c r="D16701" s="27"/>
      <c r="E16701" s="27"/>
      <c r="I16701" s="27"/>
      <c r="J16701" s="27"/>
    </row>
    <row r="16702" spans="2:10" x14ac:dyDescent="0.25">
      <c r="B16702" s="27"/>
      <c r="D16702" s="27"/>
      <c r="E16702" s="27"/>
      <c r="I16702" s="27"/>
      <c r="J16702" s="27"/>
    </row>
    <row r="16703" spans="2:10" x14ac:dyDescent="0.25">
      <c r="B16703" s="27"/>
      <c r="D16703" s="27"/>
      <c r="E16703" s="27"/>
      <c r="I16703" s="27"/>
      <c r="J16703" s="27"/>
    </row>
    <row r="16704" spans="2:10" x14ac:dyDescent="0.25">
      <c r="B16704" s="27"/>
      <c r="D16704" s="27"/>
      <c r="E16704" s="27"/>
      <c r="I16704" s="27"/>
      <c r="J16704" s="27"/>
    </row>
    <row r="16705" spans="2:10" x14ac:dyDescent="0.25">
      <c r="B16705" s="27"/>
      <c r="D16705" s="27"/>
      <c r="E16705" s="27"/>
      <c r="I16705" s="27"/>
      <c r="J16705" s="27"/>
    </row>
    <row r="16706" spans="2:10" x14ac:dyDescent="0.25">
      <c r="B16706" s="27"/>
      <c r="D16706" s="27"/>
      <c r="E16706" s="27"/>
      <c r="I16706" s="27"/>
      <c r="J16706" s="27"/>
    </row>
    <row r="16707" spans="2:10" x14ac:dyDescent="0.25">
      <c r="B16707" s="27"/>
      <c r="D16707" s="27"/>
      <c r="E16707" s="27"/>
      <c r="I16707" s="27"/>
      <c r="J16707" s="27"/>
    </row>
    <row r="16708" spans="2:10" x14ac:dyDescent="0.25">
      <c r="B16708" s="27"/>
      <c r="D16708" s="27"/>
      <c r="E16708" s="27"/>
      <c r="I16708" s="27"/>
      <c r="J16708" s="27"/>
    </row>
    <row r="16709" spans="2:10" x14ac:dyDescent="0.25">
      <c r="B16709" s="27"/>
      <c r="D16709" s="27"/>
      <c r="E16709" s="27"/>
      <c r="I16709" s="27"/>
      <c r="J16709" s="27"/>
    </row>
    <row r="16710" spans="2:10" x14ac:dyDescent="0.25">
      <c r="B16710" s="27"/>
      <c r="D16710" s="27"/>
      <c r="E16710" s="27"/>
      <c r="I16710" s="27"/>
      <c r="J16710" s="27"/>
    </row>
    <row r="16711" spans="2:10" x14ac:dyDescent="0.25">
      <c r="B16711" s="27"/>
      <c r="D16711" s="27"/>
      <c r="E16711" s="27"/>
      <c r="I16711" s="27"/>
      <c r="J16711" s="27"/>
    </row>
    <row r="16712" spans="2:10" x14ac:dyDescent="0.25">
      <c r="B16712" s="27"/>
      <c r="D16712" s="27"/>
      <c r="E16712" s="27"/>
      <c r="I16712" s="27"/>
      <c r="J16712" s="27"/>
    </row>
    <row r="16713" spans="2:10" x14ac:dyDescent="0.25">
      <c r="B16713" s="27"/>
      <c r="D16713" s="27"/>
      <c r="E16713" s="27"/>
      <c r="I16713" s="27"/>
      <c r="J16713" s="27"/>
    </row>
    <row r="16714" spans="2:10" x14ac:dyDescent="0.25">
      <c r="B16714" s="27"/>
      <c r="D16714" s="27"/>
      <c r="E16714" s="27"/>
      <c r="I16714" s="27"/>
      <c r="J16714" s="27"/>
    </row>
    <row r="16715" spans="2:10" x14ac:dyDescent="0.25">
      <c r="B16715" s="27"/>
      <c r="D16715" s="27"/>
      <c r="E16715" s="27"/>
      <c r="I16715" s="27"/>
      <c r="J16715" s="27"/>
    </row>
    <row r="16716" spans="2:10" x14ac:dyDescent="0.25">
      <c r="B16716" s="27"/>
      <c r="D16716" s="27"/>
      <c r="E16716" s="27"/>
      <c r="I16716" s="27"/>
      <c r="J16716" s="27"/>
    </row>
    <row r="16717" spans="2:10" x14ac:dyDescent="0.25">
      <c r="B16717" s="27"/>
      <c r="D16717" s="27"/>
      <c r="E16717" s="27"/>
      <c r="I16717" s="27"/>
      <c r="J16717" s="27"/>
    </row>
    <row r="16718" spans="2:10" x14ac:dyDescent="0.25">
      <c r="B16718" s="27"/>
      <c r="D16718" s="27"/>
      <c r="E16718" s="27"/>
      <c r="I16718" s="27"/>
      <c r="J16718" s="27"/>
    </row>
    <row r="16719" spans="2:10" x14ac:dyDescent="0.25">
      <c r="B16719" s="27"/>
      <c r="D16719" s="27"/>
      <c r="E16719" s="27"/>
      <c r="I16719" s="27"/>
      <c r="J16719" s="27"/>
    </row>
    <row r="16720" spans="2:10" x14ac:dyDescent="0.25">
      <c r="B16720" s="27"/>
      <c r="D16720" s="27"/>
      <c r="E16720" s="27"/>
      <c r="I16720" s="27"/>
      <c r="J16720" s="27"/>
    </row>
    <row r="16721" spans="2:10" x14ac:dyDescent="0.25">
      <c r="B16721" s="27"/>
      <c r="D16721" s="27"/>
      <c r="E16721" s="27"/>
      <c r="I16721" s="27"/>
      <c r="J16721" s="27"/>
    </row>
    <row r="16722" spans="2:10" x14ac:dyDescent="0.25">
      <c r="B16722" s="27"/>
      <c r="D16722" s="27"/>
      <c r="E16722" s="27"/>
      <c r="I16722" s="27"/>
      <c r="J16722" s="27"/>
    </row>
    <row r="16723" spans="2:10" x14ac:dyDescent="0.25">
      <c r="B16723" s="27"/>
      <c r="D16723" s="27"/>
      <c r="E16723" s="27"/>
      <c r="I16723" s="27"/>
      <c r="J16723" s="27"/>
    </row>
    <row r="16724" spans="2:10" x14ac:dyDescent="0.25">
      <c r="B16724" s="27"/>
      <c r="D16724" s="27"/>
      <c r="E16724" s="27"/>
      <c r="I16724" s="27"/>
      <c r="J16724" s="27"/>
    </row>
    <row r="16725" spans="2:10" x14ac:dyDescent="0.25">
      <c r="B16725" s="27"/>
      <c r="D16725" s="27"/>
      <c r="E16725" s="27"/>
      <c r="I16725" s="27"/>
      <c r="J16725" s="27"/>
    </row>
    <row r="16726" spans="2:10" x14ac:dyDescent="0.25">
      <c r="B16726" s="27"/>
      <c r="D16726" s="27"/>
      <c r="E16726" s="27"/>
      <c r="I16726" s="27"/>
      <c r="J16726" s="27"/>
    </row>
    <row r="16727" spans="2:10" x14ac:dyDescent="0.25">
      <c r="B16727" s="27"/>
      <c r="D16727" s="27"/>
      <c r="E16727" s="27"/>
      <c r="I16727" s="27"/>
      <c r="J16727" s="27"/>
    </row>
    <row r="16728" spans="2:10" x14ac:dyDescent="0.25">
      <c r="B16728" s="27"/>
      <c r="D16728" s="27"/>
      <c r="E16728" s="27"/>
      <c r="I16728" s="27"/>
      <c r="J16728" s="27"/>
    </row>
    <row r="16729" spans="2:10" x14ac:dyDescent="0.25">
      <c r="B16729" s="27"/>
      <c r="D16729" s="27"/>
      <c r="E16729" s="27"/>
      <c r="I16729" s="27"/>
      <c r="J16729" s="27"/>
    </row>
    <row r="16730" spans="2:10" x14ac:dyDescent="0.25">
      <c r="B16730" s="27"/>
      <c r="D16730" s="27"/>
      <c r="E16730" s="27"/>
      <c r="I16730" s="27"/>
      <c r="J16730" s="27"/>
    </row>
    <row r="16731" spans="2:10" x14ac:dyDescent="0.25">
      <c r="B16731" s="27"/>
      <c r="D16731" s="27"/>
      <c r="E16731" s="27"/>
      <c r="I16731" s="27"/>
      <c r="J16731" s="27"/>
    </row>
    <row r="16732" spans="2:10" x14ac:dyDescent="0.25">
      <c r="B16732" s="27"/>
      <c r="D16732" s="27"/>
      <c r="E16732" s="27"/>
      <c r="I16732" s="27"/>
      <c r="J16732" s="27"/>
    </row>
    <row r="16733" spans="2:10" x14ac:dyDescent="0.25">
      <c r="B16733" s="27"/>
      <c r="D16733" s="27"/>
      <c r="E16733" s="27"/>
      <c r="I16733" s="27"/>
      <c r="J16733" s="27"/>
    </row>
    <row r="16734" spans="2:10" x14ac:dyDescent="0.25">
      <c r="B16734" s="27"/>
      <c r="D16734" s="27"/>
      <c r="E16734" s="27"/>
      <c r="I16734" s="27"/>
      <c r="J16734" s="27"/>
    </row>
    <row r="16735" spans="2:10" x14ac:dyDescent="0.25">
      <c r="B16735" s="27"/>
      <c r="D16735" s="27"/>
      <c r="E16735" s="27"/>
      <c r="I16735" s="27"/>
      <c r="J16735" s="27"/>
    </row>
    <row r="16736" spans="2:10" x14ac:dyDescent="0.25">
      <c r="B16736" s="27"/>
      <c r="D16736" s="27"/>
      <c r="E16736" s="27"/>
      <c r="I16736" s="27"/>
      <c r="J16736" s="27"/>
    </row>
    <row r="16737" spans="2:10" x14ac:dyDescent="0.25">
      <c r="B16737" s="27"/>
      <c r="D16737" s="27"/>
      <c r="E16737" s="27"/>
      <c r="I16737" s="27"/>
      <c r="J16737" s="27"/>
    </row>
    <row r="16738" spans="2:10" x14ac:dyDescent="0.25">
      <c r="B16738" s="27"/>
      <c r="D16738" s="27"/>
      <c r="E16738" s="27"/>
      <c r="I16738" s="27"/>
      <c r="J16738" s="27"/>
    </row>
    <row r="16739" spans="2:10" x14ac:dyDescent="0.25">
      <c r="B16739" s="27"/>
      <c r="D16739" s="27"/>
      <c r="E16739" s="27"/>
      <c r="I16739" s="27"/>
      <c r="J16739" s="27"/>
    </row>
    <row r="16740" spans="2:10" x14ac:dyDescent="0.25">
      <c r="B16740" s="27"/>
      <c r="D16740" s="27"/>
      <c r="E16740" s="27"/>
      <c r="I16740" s="27"/>
      <c r="J16740" s="27"/>
    </row>
    <row r="16741" spans="2:10" x14ac:dyDescent="0.25">
      <c r="B16741" s="27"/>
      <c r="D16741" s="27"/>
      <c r="E16741" s="27"/>
      <c r="I16741" s="27"/>
      <c r="J16741" s="27"/>
    </row>
    <row r="16742" spans="2:10" x14ac:dyDescent="0.25">
      <c r="B16742" s="27"/>
      <c r="D16742" s="27"/>
      <c r="E16742" s="27"/>
      <c r="I16742" s="27"/>
      <c r="J16742" s="27"/>
    </row>
    <row r="16743" spans="2:10" x14ac:dyDescent="0.25">
      <c r="B16743" s="27"/>
      <c r="D16743" s="27"/>
      <c r="E16743" s="27"/>
      <c r="I16743" s="27"/>
      <c r="J16743" s="27"/>
    </row>
    <row r="16744" spans="2:10" x14ac:dyDescent="0.25">
      <c r="B16744" s="27"/>
      <c r="D16744" s="27"/>
      <c r="E16744" s="27"/>
      <c r="I16744" s="27"/>
      <c r="J16744" s="27"/>
    </row>
    <row r="16745" spans="2:10" x14ac:dyDescent="0.25">
      <c r="B16745" s="27"/>
      <c r="D16745" s="27"/>
      <c r="E16745" s="27"/>
      <c r="I16745" s="27"/>
      <c r="J16745" s="27"/>
    </row>
    <row r="16746" spans="2:10" x14ac:dyDescent="0.25">
      <c r="B16746" s="27"/>
      <c r="D16746" s="27"/>
      <c r="E16746" s="27"/>
      <c r="I16746" s="27"/>
      <c r="J16746" s="27"/>
    </row>
    <row r="16747" spans="2:10" x14ac:dyDescent="0.25">
      <c r="B16747" s="27"/>
      <c r="D16747" s="27"/>
      <c r="E16747" s="27"/>
      <c r="I16747" s="27"/>
      <c r="J16747" s="27"/>
    </row>
    <row r="16748" spans="2:10" x14ac:dyDescent="0.25">
      <c r="B16748" s="27"/>
      <c r="D16748" s="27"/>
      <c r="E16748" s="27"/>
      <c r="I16748" s="27"/>
      <c r="J16748" s="27"/>
    </row>
    <row r="16749" spans="2:10" x14ac:dyDescent="0.25">
      <c r="B16749" s="27"/>
      <c r="D16749" s="27"/>
      <c r="E16749" s="27"/>
      <c r="I16749" s="27"/>
      <c r="J16749" s="27"/>
    </row>
    <row r="16750" spans="2:10" x14ac:dyDescent="0.25">
      <c r="B16750" s="27"/>
      <c r="D16750" s="27"/>
      <c r="E16750" s="27"/>
      <c r="I16750" s="27"/>
      <c r="J16750" s="27"/>
    </row>
    <row r="16751" spans="2:10" x14ac:dyDescent="0.25">
      <c r="B16751" s="27"/>
      <c r="D16751" s="27"/>
      <c r="E16751" s="27"/>
      <c r="I16751" s="27"/>
      <c r="J16751" s="27"/>
    </row>
    <row r="16752" spans="2:10" x14ac:dyDescent="0.25">
      <c r="B16752" s="27"/>
      <c r="D16752" s="27"/>
      <c r="E16752" s="27"/>
      <c r="I16752" s="27"/>
      <c r="J16752" s="27"/>
    </row>
    <row r="16753" spans="2:10" x14ac:dyDescent="0.25">
      <c r="B16753" s="27"/>
      <c r="D16753" s="27"/>
      <c r="E16753" s="27"/>
      <c r="I16753" s="27"/>
      <c r="J16753" s="27"/>
    </row>
    <row r="16754" spans="2:10" x14ac:dyDescent="0.25">
      <c r="B16754" s="27"/>
      <c r="D16754" s="27"/>
      <c r="E16754" s="27"/>
      <c r="I16754" s="27"/>
      <c r="J16754" s="27"/>
    </row>
    <row r="16755" spans="2:10" x14ac:dyDescent="0.25">
      <c r="B16755" s="27"/>
      <c r="D16755" s="27"/>
      <c r="E16755" s="27"/>
      <c r="I16755" s="27"/>
      <c r="J16755" s="27"/>
    </row>
    <row r="16756" spans="2:10" x14ac:dyDescent="0.25">
      <c r="B16756" s="27"/>
      <c r="D16756" s="27"/>
      <c r="E16756" s="27"/>
      <c r="I16756" s="27"/>
      <c r="J16756" s="27"/>
    </row>
    <row r="16757" spans="2:10" x14ac:dyDescent="0.25">
      <c r="B16757" s="27"/>
      <c r="D16757" s="27"/>
      <c r="E16757" s="27"/>
      <c r="I16757" s="27"/>
      <c r="J16757" s="27"/>
    </row>
    <row r="16758" spans="2:10" x14ac:dyDescent="0.25">
      <c r="B16758" s="27"/>
      <c r="D16758" s="27"/>
      <c r="E16758" s="27"/>
      <c r="I16758" s="27"/>
      <c r="J16758" s="27"/>
    </row>
    <row r="16759" spans="2:10" x14ac:dyDescent="0.25">
      <c r="B16759" s="27"/>
      <c r="D16759" s="27"/>
      <c r="E16759" s="27"/>
      <c r="I16759" s="27"/>
      <c r="J16759" s="27"/>
    </row>
    <row r="16760" spans="2:10" x14ac:dyDescent="0.25">
      <c r="B16760" s="27"/>
      <c r="D16760" s="27"/>
      <c r="E16760" s="27"/>
      <c r="I16760" s="27"/>
      <c r="J16760" s="27"/>
    </row>
    <row r="16761" spans="2:10" x14ac:dyDescent="0.25">
      <c r="B16761" s="27"/>
      <c r="D16761" s="27"/>
      <c r="E16761" s="27"/>
      <c r="I16761" s="27"/>
      <c r="J16761" s="27"/>
    </row>
    <row r="16762" spans="2:10" x14ac:dyDescent="0.25">
      <c r="B16762" s="27"/>
      <c r="D16762" s="27"/>
      <c r="E16762" s="27"/>
      <c r="I16762" s="27"/>
      <c r="J16762" s="27"/>
    </row>
    <row r="16763" spans="2:10" x14ac:dyDescent="0.25">
      <c r="B16763" s="27"/>
      <c r="D16763" s="27"/>
      <c r="E16763" s="27"/>
      <c r="I16763" s="27"/>
      <c r="J16763" s="27"/>
    </row>
    <row r="16764" spans="2:10" x14ac:dyDescent="0.25">
      <c r="B16764" s="27"/>
      <c r="D16764" s="27"/>
      <c r="E16764" s="27"/>
      <c r="I16764" s="27"/>
      <c r="J16764" s="27"/>
    </row>
    <row r="16765" spans="2:10" x14ac:dyDescent="0.25">
      <c r="B16765" s="27"/>
      <c r="D16765" s="27"/>
      <c r="E16765" s="27"/>
      <c r="I16765" s="27"/>
      <c r="J16765" s="27"/>
    </row>
    <row r="16766" spans="2:10" x14ac:dyDescent="0.25">
      <c r="B16766" s="27"/>
      <c r="D16766" s="27"/>
      <c r="E16766" s="27"/>
      <c r="I16766" s="27"/>
      <c r="J16766" s="27"/>
    </row>
    <row r="16767" spans="2:10" x14ac:dyDescent="0.25">
      <c r="B16767" s="27"/>
      <c r="D16767" s="27"/>
      <c r="E16767" s="27"/>
      <c r="I16767" s="27"/>
      <c r="J16767" s="27"/>
    </row>
    <row r="16768" spans="2:10" x14ac:dyDescent="0.25">
      <c r="B16768" s="27"/>
      <c r="D16768" s="27"/>
      <c r="E16768" s="27"/>
      <c r="I16768" s="27"/>
      <c r="J16768" s="27"/>
    </row>
    <row r="16769" spans="2:10" x14ac:dyDescent="0.25">
      <c r="B16769" s="27"/>
      <c r="D16769" s="27"/>
      <c r="E16769" s="27"/>
      <c r="I16769" s="27"/>
      <c r="J16769" s="27"/>
    </row>
    <row r="16770" spans="2:10" x14ac:dyDescent="0.25">
      <c r="B16770" s="27"/>
      <c r="D16770" s="27"/>
      <c r="E16770" s="27"/>
      <c r="I16770" s="27"/>
      <c r="J16770" s="27"/>
    </row>
    <row r="16771" spans="2:10" x14ac:dyDescent="0.25">
      <c r="B16771" s="27"/>
      <c r="D16771" s="27"/>
      <c r="E16771" s="27"/>
      <c r="I16771" s="27"/>
      <c r="J16771" s="27"/>
    </row>
    <row r="16772" spans="2:10" x14ac:dyDescent="0.25">
      <c r="B16772" s="27"/>
      <c r="D16772" s="27"/>
      <c r="E16772" s="27"/>
      <c r="I16772" s="27"/>
      <c r="J16772" s="27"/>
    </row>
    <row r="16773" spans="2:10" x14ac:dyDescent="0.25">
      <c r="B16773" s="27"/>
      <c r="D16773" s="27"/>
      <c r="E16773" s="27"/>
      <c r="I16773" s="27"/>
      <c r="J16773" s="27"/>
    </row>
    <row r="16774" spans="2:10" x14ac:dyDescent="0.25">
      <c r="B16774" s="27"/>
      <c r="D16774" s="27"/>
      <c r="E16774" s="27"/>
      <c r="I16774" s="27"/>
      <c r="J16774" s="27"/>
    </row>
    <row r="16775" spans="2:10" x14ac:dyDescent="0.25">
      <c r="B16775" s="27"/>
      <c r="D16775" s="27"/>
      <c r="E16775" s="27"/>
      <c r="I16775" s="27"/>
      <c r="J16775" s="27"/>
    </row>
    <row r="16776" spans="2:10" x14ac:dyDescent="0.25">
      <c r="B16776" s="27"/>
      <c r="D16776" s="27"/>
      <c r="E16776" s="27"/>
      <c r="I16776" s="27"/>
      <c r="J16776" s="27"/>
    </row>
    <row r="16777" spans="2:10" x14ac:dyDescent="0.25">
      <c r="B16777" s="27"/>
      <c r="D16777" s="27"/>
      <c r="E16777" s="27"/>
      <c r="I16777" s="27"/>
      <c r="J16777" s="27"/>
    </row>
    <row r="16778" spans="2:10" x14ac:dyDescent="0.25">
      <c r="B16778" s="27"/>
      <c r="D16778" s="27"/>
      <c r="E16778" s="27"/>
      <c r="I16778" s="27"/>
      <c r="J16778" s="27"/>
    </row>
    <row r="16779" spans="2:10" x14ac:dyDescent="0.25">
      <c r="B16779" s="27"/>
      <c r="D16779" s="27"/>
      <c r="E16779" s="27"/>
      <c r="I16779" s="27"/>
      <c r="J16779" s="27"/>
    </row>
    <row r="16780" spans="2:10" x14ac:dyDescent="0.25">
      <c r="B16780" s="27"/>
      <c r="D16780" s="27"/>
      <c r="E16780" s="27"/>
      <c r="I16780" s="27"/>
      <c r="J16780" s="27"/>
    </row>
    <row r="16781" spans="2:10" x14ac:dyDescent="0.25">
      <c r="B16781" s="27"/>
      <c r="D16781" s="27"/>
      <c r="E16781" s="27"/>
      <c r="I16781" s="27"/>
      <c r="J16781" s="27"/>
    </row>
    <row r="16782" spans="2:10" x14ac:dyDescent="0.25">
      <c r="B16782" s="27"/>
      <c r="D16782" s="27"/>
      <c r="E16782" s="27"/>
      <c r="I16782" s="27"/>
      <c r="J16782" s="27"/>
    </row>
    <row r="16783" spans="2:10" x14ac:dyDescent="0.25">
      <c r="B16783" s="27"/>
      <c r="D16783" s="27"/>
      <c r="E16783" s="27"/>
      <c r="I16783" s="27"/>
      <c r="J16783" s="27"/>
    </row>
    <row r="16784" spans="2:10" x14ac:dyDescent="0.25">
      <c r="B16784" s="27"/>
      <c r="D16784" s="27"/>
      <c r="E16784" s="27"/>
      <c r="I16784" s="27"/>
      <c r="J16784" s="27"/>
    </row>
    <row r="16785" spans="2:10" x14ac:dyDescent="0.25">
      <c r="B16785" s="27"/>
      <c r="D16785" s="27"/>
      <c r="E16785" s="27"/>
      <c r="I16785" s="27"/>
      <c r="J16785" s="27"/>
    </row>
    <row r="16786" spans="2:10" x14ac:dyDescent="0.25">
      <c r="B16786" s="27"/>
      <c r="D16786" s="27"/>
      <c r="E16786" s="27"/>
      <c r="I16786" s="27"/>
      <c r="J16786" s="27"/>
    </row>
    <row r="16787" spans="2:10" x14ac:dyDescent="0.25">
      <c r="B16787" s="27"/>
      <c r="D16787" s="27"/>
      <c r="E16787" s="27"/>
      <c r="I16787" s="27"/>
      <c r="J16787" s="27"/>
    </row>
    <row r="16788" spans="2:10" x14ac:dyDescent="0.25">
      <c r="B16788" s="27"/>
      <c r="D16788" s="27"/>
      <c r="E16788" s="27"/>
      <c r="I16788" s="27"/>
      <c r="J16788" s="27"/>
    </row>
    <row r="16789" spans="2:10" x14ac:dyDescent="0.25">
      <c r="B16789" s="27"/>
      <c r="D16789" s="27"/>
      <c r="E16789" s="27"/>
      <c r="I16789" s="27"/>
      <c r="J16789" s="27"/>
    </row>
    <row r="16790" spans="2:10" x14ac:dyDescent="0.25">
      <c r="B16790" s="27"/>
      <c r="D16790" s="27"/>
      <c r="E16790" s="27"/>
      <c r="I16790" s="27"/>
      <c r="J16790" s="27"/>
    </row>
    <row r="16791" spans="2:10" x14ac:dyDescent="0.25">
      <c r="B16791" s="27"/>
      <c r="D16791" s="27"/>
      <c r="E16791" s="27"/>
      <c r="I16791" s="27"/>
      <c r="J16791" s="27"/>
    </row>
    <row r="16792" spans="2:10" x14ac:dyDescent="0.25">
      <c r="B16792" s="27"/>
      <c r="D16792" s="27"/>
      <c r="E16792" s="27"/>
      <c r="I16792" s="27"/>
      <c r="J16792" s="27"/>
    </row>
    <row r="16793" spans="2:10" x14ac:dyDescent="0.25">
      <c r="B16793" s="27"/>
      <c r="D16793" s="27"/>
      <c r="E16793" s="27"/>
      <c r="I16793" s="27"/>
      <c r="J16793" s="27"/>
    </row>
    <row r="16794" spans="2:10" x14ac:dyDescent="0.25">
      <c r="B16794" s="27"/>
      <c r="D16794" s="27"/>
      <c r="E16794" s="27"/>
      <c r="I16794" s="27"/>
      <c r="J16794" s="27"/>
    </row>
    <row r="16795" spans="2:10" x14ac:dyDescent="0.25">
      <c r="B16795" s="27"/>
      <c r="D16795" s="27"/>
      <c r="E16795" s="27"/>
      <c r="I16795" s="27"/>
      <c r="J16795" s="27"/>
    </row>
    <row r="16796" spans="2:10" x14ac:dyDescent="0.25">
      <c r="B16796" s="27"/>
      <c r="D16796" s="27"/>
      <c r="E16796" s="27"/>
      <c r="I16796" s="27"/>
      <c r="J16796" s="27"/>
    </row>
    <row r="16797" spans="2:10" x14ac:dyDescent="0.25">
      <c r="B16797" s="27"/>
      <c r="D16797" s="27"/>
      <c r="E16797" s="27"/>
      <c r="I16797" s="27"/>
      <c r="J16797" s="27"/>
    </row>
    <row r="16798" spans="2:10" x14ac:dyDescent="0.25">
      <c r="B16798" s="27"/>
      <c r="D16798" s="27"/>
      <c r="E16798" s="27"/>
      <c r="I16798" s="27"/>
      <c r="J16798" s="27"/>
    </row>
    <row r="16799" spans="2:10" x14ac:dyDescent="0.25">
      <c r="B16799" s="27"/>
      <c r="D16799" s="27"/>
      <c r="E16799" s="27"/>
      <c r="I16799" s="27"/>
      <c r="J16799" s="27"/>
    </row>
    <row r="16800" spans="2:10" x14ac:dyDescent="0.25">
      <c r="B16800" s="27"/>
      <c r="D16800" s="27"/>
      <c r="E16800" s="27"/>
      <c r="I16800" s="27"/>
      <c r="J16800" s="27"/>
    </row>
    <row r="16801" spans="2:10" x14ac:dyDescent="0.25">
      <c r="B16801" s="27"/>
      <c r="D16801" s="27"/>
      <c r="E16801" s="27"/>
      <c r="I16801" s="27"/>
      <c r="J16801" s="27"/>
    </row>
    <row r="16802" spans="2:10" x14ac:dyDescent="0.25">
      <c r="B16802" s="27"/>
      <c r="D16802" s="27"/>
      <c r="E16802" s="27"/>
      <c r="I16802" s="27"/>
      <c r="J16802" s="27"/>
    </row>
    <row r="16803" spans="2:10" x14ac:dyDescent="0.25">
      <c r="B16803" s="27"/>
      <c r="D16803" s="27"/>
      <c r="E16803" s="27"/>
      <c r="I16803" s="27"/>
      <c r="J16803" s="27"/>
    </row>
    <row r="16804" spans="2:10" x14ac:dyDescent="0.25">
      <c r="B16804" s="27"/>
      <c r="D16804" s="27"/>
      <c r="E16804" s="27"/>
      <c r="I16804" s="27"/>
      <c r="J16804" s="27"/>
    </row>
    <row r="16805" spans="2:10" x14ac:dyDescent="0.25">
      <c r="B16805" s="27"/>
      <c r="D16805" s="27"/>
      <c r="E16805" s="27"/>
      <c r="I16805" s="27"/>
      <c r="J16805" s="27"/>
    </row>
    <row r="16806" spans="2:10" x14ac:dyDescent="0.25">
      <c r="B16806" s="27"/>
      <c r="D16806" s="27"/>
      <c r="E16806" s="27"/>
      <c r="I16806" s="27"/>
      <c r="J16806" s="27"/>
    </row>
    <row r="16807" spans="2:10" x14ac:dyDescent="0.25">
      <c r="B16807" s="27"/>
      <c r="D16807" s="27"/>
      <c r="E16807" s="27"/>
      <c r="I16807" s="27"/>
      <c r="J16807" s="27"/>
    </row>
    <row r="16808" spans="2:10" x14ac:dyDescent="0.25">
      <c r="B16808" s="27"/>
      <c r="D16808" s="27"/>
      <c r="E16808" s="27"/>
      <c r="I16808" s="27"/>
      <c r="J16808" s="27"/>
    </row>
    <row r="16809" spans="2:10" x14ac:dyDescent="0.25">
      <c r="B16809" s="27"/>
      <c r="D16809" s="27"/>
      <c r="E16809" s="27"/>
      <c r="I16809" s="27"/>
      <c r="J16809" s="27"/>
    </row>
    <row r="16810" spans="2:10" x14ac:dyDescent="0.25">
      <c r="B16810" s="27"/>
      <c r="D16810" s="27"/>
      <c r="E16810" s="27"/>
      <c r="I16810" s="27"/>
      <c r="J16810" s="27"/>
    </row>
    <row r="16811" spans="2:10" x14ac:dyDescent="0.25">
      <c r="B16811" s="27"/>
      <c r="D16811" s="27"/>
      <c r="E16811" s="27"/>
      <c r="I16811" s="27"/>
      <c r="J16811" s="27"/>
    </row>
    <row r="16812" spans="2:10" x14ac:dyDescent="0.25">
      <c r="B16812" s="27"/>
      <c r="D16812" s="27"/>
      <c r="E16812" s="27"/>
      <c r="I16812" s="27"/>
      <c r="J16812" s="27"/>
    </row>
    <row r="16813" spans="2:10" x14ac:dyDescent="0.25">
      <c r="B16813" s="27"/>
      <c r="D16813" s="27"/>
      <c r="E16813" s="27"/>
      <c r="I16813" s="27"/>
      <c r="J16813" s="27"/>
    </row>
    <row r="16814" spans="2:10" x14ac:dyDescent="0.25">
      <c r="B16814" s="27"/>
      <c r="D16814" s="27"/>
      <c r="E16814" s="27"/>
      <c r="I16814" s="27"/>
      <c r="J16814" s="27"/>
    </row>
    <row r="16815" spans="2:10" x14ac:dyDescent="0.25">
      <c r="B16815" s="27"/>
      <c r="D16815" s="27"/>
      <c r="E16815" s="27"/>
      <c r="I16815" s="27"/>
      <c r="J16815" s="27"/>
    </row>
    <row r="16816" spans="2:10" x14ac:dyDescent="0.25">
      <c r="B16816" s="27"/>
      <c r="D16816" s="27"/>
      <c r="E16816" s="27"/>
      <c r="I16816" s="27"/>
      <c r="J16816" s="27"/>
    </row>
    <row r="16817" spans="2:10" x14ac:dyDescent="0.25">
      <c r="B16817" s="27"/>
      <c r="D16817" s="27"/>
      <c r="E16817" s="27"/>
      <c r="I16817" s="27"/>
      <c r="J16817" s="27"/>
    </row>
    <row r="16818" spans="2:10" x14ac:dyDescent="0.25">
      <c r="B16818" s="27"/>
      <c r="D16818" s="27"/>
      <c r="E16818" s="27"/>
      <c r="I16818" s="27"/>
      <c r="J16818" s="27"/>
    </row>
    <row r="16819" spans="2:10" x14ac:dyDescent="0.25">
      <c r="B16819" s="27"/>
      <c r="D16819" s="27"/>
      <c r="E16819" s="27"/>
      <c r="I16819" s="27"/>
      <c r="J16819" s="27"/>
    </row>
    <row r="16820" spans="2:10" x14ac:dyDescent="0.25">
      <c r="B16820" s="27"/>
      <c r="D16820" s="27"/>
      <c r="E16820" s="27"/>
      <c r="I16820" s="27"/>
      <c r="J16820" s="27"/>
    </row>
    <row r="16821" spans="2:10" x14ac:dyDescent="0.25">
      <c r="B16821" s="27"/>
      <c r="D16821" s="27"/>
      <c r="E16821" s="27"/>
      <c r="I16821" s="27"/>
      <c r="J16821" s="27"/>
    </row>
    <row r="16822" spans="2:10" x14ac:dyDescent="0.25">
      <c r="B16822" s="27"/>
      <c r="D16822" s="27"/>
      <c r="E16822" s="27"/>
      <c r="I16822" s="27"/>
      <c r="J16822" s="27"/>
    </row>
    <row r="16823" spans="2:10" x14ac:dyDescent="0.25">
      <c r="B16823" s="27"/>
      <c r="D16823" s="27"/>
      <c r="E16823" s="27"/>
      <c r="I16823" s="27"/>
      <c r="J16823" s="27"/>
    </row>
    <row r="16824" spans="2:10" x14ac:dyDescent="0.25">
      <c r="B16824" s="27"/>
      <c r="D16824" s="27"/>
      <c r="E16824" s="27"/>
      <c r="I16824" s="27"/>
      <c r="J16824" s="27"/>
    </row>
    <row r="16825" spans="2:10" x14ac:dyDescent="0.25">
      <c r="B16825" s="27"/>
      <c r="D16825" s="27"/>
      <c r="E16825" s="27"/>
      <c r="I16825" s="27"/>
      <c r="J16825" s="27"/>
    </row>
    <row r="16826" spans="2:10" x14ac:dyDescent="0.25">
      <c r="B16826" s="27"/>
      <c r="D16826" s="27"/>
      <c r="E16826" s="27"/>
      <c r="I16826" s="27"/>
      <c r="J16826" s="27"/>
    </row>
    <row r="16827" spans="2:10" x14ac:dyDescent="0.25">
      <c r="B16827" s="27"/>
      <c r="D16827" s="27"/>
      <c r="E16827" s="27"/>
      <c r="I16827" s="27"/>
      <c r="J16827" s="27"/>
    </row>
    <row r="16828" spans="2:10" x14ac:dyDescent="0.25">
      <c r="B16828" s="27"/>
      <c r="D16828" s="27"/>
      <c r="E16828" s="27"/>
      <c r="I16828" s="27"/>
      <c r="J16828" s="27"/>
    </row>
    <row r="16829" spans="2:10" x14ac:dyDescent="0.25">
      <c r="B16829" s="27"/>
      <c r="D16829" s="27"/>
      <c r="E16829" s="27"/>
      <c r="I16829" s="27"/>
      <c r="J16829" s="27"/>
    </row>
    <row r="16830" spans="2:10" x14ac:dyDescent="0.25">
      <c r="B16830" s="27"/>
      <c r="D16830" s="27"/>
      <c r="E16830" s="27"/>
      <c r="I16830" s="27"/>
      <c r="J16830" s="27"/>
    </row>
    <row r="16831" spans="2:10" x14ac:dyDescent="0.25">
      <c r="B16831" s="27"/>
      <c r="D16831" s="27"/>
      <c r="E16831" s="27"/>
      <c r="I16831" s="27"/>
      <c r="J16831" s="27"/>
    </row>
    <row r="16832" spans="2:10" x14ac:dyDescent="0.25">
      <c r="B16832" s="27"/>
      <c r="D16832" s="27"/>
      <c r="E16832" s="27"/>
      <c r="I16832" s="27"/>
      <c r="J16832" s="27"/>
    </row>
    <row r="16833" spans="2:10" x14ac:dyDescent="0.25">
      <c r="B16833" s="27"/>
      <c r="D16833" s="27"/>
      <c r="E16833" s="27"/>
      <c r="I16833" s="27"/>
      <c r="J16833" s="27"/>
    </row>
    <row r="16834" spans="2:10" x14ac:dyDescent="0.25">
      <c r="B16834" s="27"/>
      <c r="D16834" s="27"/>
      <c r="E16834" s="27"/>
      <c r="I16834" s="27"/>
      <c r="J16834" s="27"/>
    </row>
    <row r="16835" spans="2:10" x14ac:dyDescent="0.25">
      <c r="B16835" s="27"/>
      <c r="D16835" s="27"/>
      <c r="E16835" s="27"/>
      <c r="I16835" s="27"/>
      <c r="J16835" s="27"/>
    </row>
    <row r="16836" spans="2:10" x14ac:dyDescent="0.25">
      <c r="B16836" s="27"/>
      <c r="D16836" s="27"/>
      <c r="E16836" s="27"/>
      <c r="I16836" s="27"/>
      <c r="J16836" s="27"/>
    </row>
    <row r="16837" spans="2:10" x14ac:dyDescent="0.25">
      <c r="B16837" s="27"/>
      <c r="D16837" s="27"/>
      <c r="E16837" s="27"/>
      <c r="I16837" s="27"/>
      <c r="J16837" s="27"/>
    </row>
    <row r="16838" spans="2:10" x14ac:dyDescent="0.25">
      <c r="B16838" s="27"/>
      <c r="D16838" s="27"/>
      <c r="E16838" s="27"/>
      <c r="I16838" s="27"/>
      <c r="J16838" s="27"/>
    </row>
    <row r="16839" spans="2:10" x14ac:dyDescent="0.25">
      <c r="B16839" s="27"/>
      <c r="D16839" s="27"/>
      <c r="E16839" s="27"/>
      <c r="I16839" s="27"/>
      <c r="J16839" s="27"/>
    </row>
    <row r="16840" spans="2:10" x14ac:dyDescent="0.25">
      <c r="B16840" s="27"/>
      <c r="D16840" s="27"/>
      <c r="E16840" s="27"/>
      <c r="I16840" s="27"/>
      <c r="J16840" s="27"/>
    </row>
    <row r="16841" spans="2:10" x14ac:dyDescent="0.25">
      <c r="B16841" s="27"/>
      <c r="D16841" s="27"/>
      <c r="E16841" s="27"/>
      <c r="I16841" s="27"/>
      <c r="J16841" s="27"/>
    </row>
    <row r="16842" spans="2:10" x14ac:dyDescent="0.25">
      <c r="B16842" s="27"/>
      <c r="D16842" s="27"/>
      <c r="E16842" s="27"/>
      <c r="I16842" s="27"/>
      <c r="J16842" s="27"/>
    </row>
    <row r="16843" spans="2:10" x14ac:dyDescent="0.25">
      <c r="B16843" s="27"/>
      <c r="D16843" s="27"/>
      <c r="E16843" s="27"/>
      <c r="I16843" s="27"/>
      <c r="J16843" s="27"/>
    </row>
    <row r="16844" spans="2:10" x14ac:dyDescent="0.25">
      <c r="B16844" s="27"/>
      <c r="D16844" s="27"/>
      <c r="E16844" s="27"/>
      <c r="I16844" s="27"/>
      <c r="J16844" s="27"/>
    </row>
    <row r="16845" spans="2:10" x14ac:dyDescent="0.25">
      <c r="B16845" s="27"/>
      <c r="D16845" s="27"/>
      <c r="E16845" s="27"/>
      <c r="I16845" s="27"/>
      <c r="J16845" s="27"/>
    </row>
    <row r="16846" spans="2:10" x14ac:dyDescent="0.25">
      <c r="B16846" s="27"/>
      <c r="D16846" s="27"/>
      <c r="E16846" s="27"/>
      <c r="I16846" s="27"/>
      <c r="J16846" s="27"/>
    </row>
    <row r="16847" spans="2:10" x14ac:dyDescent="0.25">
      <c r="B16847" s="27"/>
      <c r="D16847" s="27"/>
      <c r="E16847" s="27"/>
      <c r="I16847" s="27"/>
      <c r="J16847" s="27"/>
    </row>
    <row r="16848" spans="2:10" x14ac:dyDescent="0.25">
      <c r="B16848" s="27"/>
      <c r="D16848" s="27"/>
      <c r="E16848" s="27"/>
      <c r="I16848" s="27"/>
      <c r="J16848" s="27"/>
    </row>
    <row r="16849" spans="2:10" x14ac:dyDescent="0.25">
      <c r="B16849" s="27"/>
      <c r="D16849" s="27"/>
      <c r="E16849" s="27"/>
      <c r="I16849" s="27"/>
      <c r="J16849" s="27"/>
    </row>
    <row r="16850" spans="2:10" x14ac:dyDescent="0.25">
      <c r="B16850" s="27"/>
      <c r="D16850" s="27"/>
      <c r="E16850" s="27"/>
      <c r="I16850" s="27"/>
      <c r="J16850" s="27"/>
    </row>
    <row r="16851" spans="2:10" x14ac:dyDescent="0.25">
      <c r="B16851" s="27"/>
      <c r="D16851" s="27"/>
      <c r="E16851" s="27"/>
      <c r="I16851" s="27"/>
      <c r="J16851" s="27"/>
    </row>
    <row r="16852" spans="2:10" x14ac:dyDescent="0.25">
      <c r="B16852" s="27"/>
      <c r="D16852" s="27"/>
      <c r="E16852" s="27"/>
      <c r="I16852" s="27"/>
      <c r="J16852" s="27"/>
    </row>
    <row r="16853" spans="2:10" x14ac:dyDescent="0.25">
      <c r="B16853" s="27"/>
      <c r="D16853" s="27"/>
      <c r="E16853" s="27"/>
      <c r="I16853" s="27"/>
      <c r="J16853" s="27"/>
    </row>
    <row r="16854" spans="2:10" x14ac:dyDescent="0.25">
      <c r="B16854" s="27"/>
      <c r="D16854" s="27"/>
      <c r="E16854" s="27"/>
      <c r="I16854" s="27"/>
      <c r="J16854" s="27"/>
    </row>
    <row r="16855" spans="2:10" x14ac:dyDescent="0.25">
      <c r="B16855" s="27"/>
      <c r="D16855" s="27"/>
      <c r="E16855" s="27"/>
      <c r="I16855" s="27"/>
      <c r="J16855" s="27"/>
    </row>
    <row r="16856" spans="2:10" x14ac:dyDescent="0.25">
      <c r="B16856" s="27"/>
      <c r="D16856" s="27"/>
      <c r="E16856" s="27"/>
      <c r="I16856" s="27"/>
      <c r="J16856" s="27"/>
    </row>
    <row r="16857" spans="2:10" x14ac:dyDescent="0.25">
      <c r="B16857" s="27"/>
      <c r="D16857" s="27"/>
      <c r="E16857" s="27"/>
      <c r="I16857" s="27"/>
      <c r="J16857" s="27"/>
    </row>
    <row r="16858" spans="2:10" x14ac:dyDescent="0.25">
      <c r="B16858" s="27"/>
      <c r="D16858" s="27"/>
      <c r="E16858" s="27"/>
      <c r="I16858" s="27"/>
      <c r="J16858" s="27"/>
    </row>
    <row r="16859" spans="2:10" x14ac:dyDescent="0.25">
      <c r="B16859" s="27"/>
      <c r="D16859" s="27"/>
      <c r="E16859" s="27"/>
      <c r="I16859" s="27"/>
      <c r="J16859" s="27"/>
    </row>
    <row r="16860" spans="2:10" x14ac:dyDescent="0.25">
      <c r="B16860" s="27"/>
      <c r="D16860" s="27"/>
      <c r="E16860" s="27"/>
      <c r="I16860" s="27"/>
      <c r="J16860" s="27"/>
    </row>
    <row r="16861" spans="2:10" x14ac:dyDescent="0.25">
      <c r="B16861" s="27"/>
      <c r="D16861" s="27"/>
      <c r="E16861" s="27"/>
      <c r="I16861" s="27"/>
      <c r="J16861" s="27"/>
    </row>
    <row r="16862" spans="2:10" x14ac:dyDescent="0.25">
      <c r="B16862" s="27"/>
      <c r="D16862" s="27"/>
      <c r="E16862" s="27"/>
      <c r="I16862" s="27"/>
      <c r="J16862" s="27"/>
    </row>
    <row r="16863" spans="2:10" x14ac:dyDescent="0.25">
      <c r="B16863" s="27"/>
      <c r="D16863" s="27"/>
      <c r="E16863" s="27"/>
      <c r="I16863" s="27"/>
      <c r="J16863" s="27"/>
    </row>
    <row r="16864" spans="2:10" x14ac:dyDescent="0.25">
      <c r="B16864" s="27"/>
      <c r="D16864" s="27"/>
      <c r="E16864" s="27"/>
      <c r="I16864" s="27"/>
      <c r="J16864" s="27"/>
    </row>
    <row r="16865" spans="2:10" x14ac:dyDescent="0.25">
      <c r="B16865" s="27"/>
      <c r="D16865" s="27"/>
      <c r="E16865" s="27"/>
      <c r="I16865" s="27"/>
      <c r="J16865" s="27"/>
    </row>
    <row r="16866" spans="2:10" x14ac:dyDescent="0.25">
      <c r="B16866" s="27"/>
      <c r="D16866" s="27"/>
      <c r="E16866" s="27"/>
      <c r="I16866" s="27"/>
      <c r="J16866" s="27"/>
    </row>
    <row r="16867" spans="2:10" x14ac:dyDescent="0.25">
      <c r="B16867" s="27"/>
      <c r="D16867" s="27"/>
      <c r="E16867" s="27"/>
      <c r="I16867" s="27"/>
      <c r="J16867" s="27"/>
    </row>
    <row r="16868" spans="2:10" x14ac:dyDescent="0.25">
      <c r="B16868" s="27"/>
      <c r="D16868" s="27"/>
      <c r="E16868" s="27"/>
      <c r="I16868" s="27"/>
      <c r="J16868" s="27"/>
    </row>
    <row r="16869" spans="2:10" x14ac:dyDescent="0.25">
      <c r="B16869" s="27"/>
      <c r="D16869" s="27"/>
      <c r="E16869" s="27"/>
      <c r="I16869" s="27"/>
      <c r="J16869" s="27"/>
    </row>
    <row r="16870" spans="2:10" x14ac:dyDescent="0.25">
      <c r="B16870" s="27"/>
      <c r="D16870" s="27"/>
      <c r="E16870" s="27"/>
      <c r="I16870" s="27"/>
      <c r="J16870" s="27"/>
    </row>
    <row r="16871" spans="2:10" x14ac:dyDescent="0.25">
      <c r="B16871" s="27"/>
      <c r="D16871" s="27"/>
      <c r="E16871" s="27"/>
      <c r="I16871" s="27"/>
      <c r="J16871" s="27"/>
    </row>
    <row r="16872" spans="2:10" x14ac:dyDescent="0.25">
      <c r="B16872" s="27"/>
      <c r="D16872" s="27"/>
      <c r="E16872" s="27"/>
      <c r="I16872" s="27"/>
      <c r="J16872" s="27"/>
    </row>
    <row r="16873" spans="2:10" x14ac:dyDescent="0.25">
      <c r="B16873" s="27"/>
      <c r="D16873" s="27"/>
      <c r="E16873" s="27"/>
      <c r="I16873" s="27"/>
      <c r="J16873" s="27"/>
    </row>
    <row r="16874" spans="2:10" x14ac:dyDescent="0.25">
      <c r="B16874" s="27"/>
      <c r="D16874" s="27"/>
      <c r="E16874" s="27"/>
      <c r="I16874" s="27"/>
      <c r="J16874" s="27"/>
    </row>
    <row r="16875" spans="2:10" x14ac:dyDescent="0.25">
      <c r="B16875" s="27"/>
      <c r="D16875" s="27"/>
      <c r="E16875" s="27"/>
      <c r="I16875" s="27"/>
      <c r="J16875" s="27"/>
    </row>
    <row r="16876" spans="2:10" x14ac:dyDescent="0.25">
      <c r="B16876" s="27"/>
      <c r="D16876" s="27"/>
      <c r="E16876" s="27"/>
      <c r="I16876" s="27"/>
      <c r="J16876" s="27"/>
    </row>
    <row r="16877" spans="2:10" x14ac:dyDescent="0.25">
      <c r="B16877" s="27"/>
      <c r="D16877" s="27"/>
      <c r="E16877" s="27"/>
      <c r="I16877" s="27"/>
      <c r="J16877" s="27"/>
    </row>
    <row r="16878" spans="2:10" x14ac:dyDescent="0.25">
      <c r="B16878" s="27"/>
      <c r="D16878" s="27"/>
      <c r="E16878" s="27"/>
      <c r="I16878" s="27"/>
      <c r="J16878" s="27"/>
    </row>
    <row r="16879" spans="2:10" x14ac:dyDescent="0.25">
      <c r="B16879" s="27"/>
      <c r="D16879" s="27"/>
      <c r="E16879" s="27"/>
      <c r="I16879" s="27"/>
      <c r="J16879" s="27"/>
    </row>
    <row r="16880" spans="2:10" x14ac:dyDescent="0.25">
      <c r="B16880" s="27"/>
      <c r="D16880" s="27"/>
      <c r="E16880" s="27"/>
      <c r="I16880" s="27"/>
      <c r="J16880" s="27"/>
    </row>
    <row r="16881" spans="2:10" x14ac:dyDescent="0.25">
      <c r="B16881" s="27"/>
      <c r="D16881" s="27"/>
      <c r="E16881" s="27"/>
      <c r="I16881" s="27"/>
      <c r="J16881" s="27"/>
    </row>
    <row r="16882" spans="2:10" x14ac:dyDescent="0.25">
      <c r="B16882" s="27"/>
      <c r="D16882" s="27"/>
      <c r="E16882" s="27"/>
      <c r="I16882" s="27"/>
      <c r="J16882" s="27"/>
    </row>
    <row r="16883" spans="2:10" x14ac:dyDescent="0.25">
      <c r="B16883" s="27"/>
      <c r="D16883" s="27"/>
      <c r="E16883" s="27"/>
      <c r="I16883" s="27"/>
      <c r="J16883" s="27"/>
    </row>
    <row r="16884" spans="2:10" x14ac:dyDescent="0.25">
      <c r="B16884" s="27"/>
      <c r="D16884" s="27"/>
      <c r="E16884" s="27"/>
      <c r="I16884" s="27"/>
      <c r="J16884" s="27"/>
    </row>
    <row r="16885" spans="2:10" x14ac:dyDescent="0.25">
      <c r="B16885" s="27"/>
      <c r="D16885" s="27"/>
      <c r="E16885" s="27"/>
      <c r="I16885" s="27"/>
      <c r="J16885" s="27"/>
    </row>
    <row r="16886" spans="2:10" x14ac:dyDescent="0.25">
      <c r="B16886" s="27"/>
      <c r="D16886" s="27"/>
      <c r="E16886" s="27"/>
      <c r="I16886" s="27"/>
      <c r="J16886" s="27"/>
    </row>
    <row r="16887" spans="2:10" x14ac:dyDescent="0.25">
      <c r="B16887" s="27"/>
      <c r="D16887" s="27"/>
      <c r="E16887" s="27"/>
      <c r="I16887" s="27"/>
      <c r="J16887" s="27"/>
    </row>
    <row r="16888" spans="2:10" x14ac:dyDescent="0.25">
      <c r="B16888" s="27"/>
      <c r="D16888" s="27"/>
      <c r="E16888" s="27"/>
      <c r="I16888" s="27"/>
      <c r="J16888" s="27"/>
    </row>
    <row r="16889" spans="2:10" x14ac:dyDescent="0.25">
      <c r="B16889" s="27"/>
      <c r="D16889" s="27"/>
      <c r="E16889" s="27"/>
      <c r="I16889" s="27"/>
      <c r="J16889" s="27"/>
    </row>
    <row r="16890" spans="2:10" x14ac:dyDescent="0.25">
      <c r="B16890" s="27"/>
      <c r="D16890" s="27"/>
      <c r="E16890" s="27"/>
      <c r="I16890" s="27"/>
      <c r="J16890" s="27"/>
    </row>
    <row r="16891" spans="2:10" x14ac:dyDescent="0.25">
      <c r="B16891" s="27"/>
      <c r="D16891" s="27"/>
      <c r="E16891" s="27"/>
      <c r="I16891" s="27"/>
      <c r="J16891" s="27"/>
    </row>
    <row r="16892" spans="2:10" x14ac:dyDescent="0.25">
      <c r="B16892" s="27"/>
      <c r="D16892" s="27"/>
      <c r="E16892" s="27"/>
      <c r="I16892" s="27"/>
      <c r="J16892" s="27"/>
    </row>
    <row r="16893" spans="2:10" x14ac:dyDescent="0.25">
      <c r="B16893" s="27"/>
      <c r="D16893" s="27"/>
      <c r="E16893" s="27"/>
      <c r="I16893" s="27"/>
      <c r="J16893" s="27"/>
    </row>
    <row r="16894" spans="2:10" x14ac:dyDescent="0.25">
      <c r="B16894" s="27"/>
      <c r="D16894" s="27"/>
      <c r="E16894" s="27"/>
      <c r="I16894" s="27"/>
      <c r="J16894" s="27"/>
    </row>
    <row r="16895" spans="2:10" x14ac:dyDescent="0.25">
      <c r="B16895" s="27"/>
      <c r="D16895" s="27"/>
      <c r="E16895" s="27"/>
      <c r="I16895" s="27"/>
      <c r="J16895" s="27"/>
    </row>
    <row r="16896" spans="2:10" x14ac:dyDescent="0.25">
      <c r="B16896" s="27"/>
      <c r="D16896" s="27"/>
      <c r="E16896" s="27"/>
      <c r="I16896" s="27"/>
      <c r="J16896" s="27"/>
    </row>
    <row r="16897" spans="2:10" x14ac:dyDescent="0.25">
      <c r="B16897" s="27"/>
      <c r="D16897" s="27"/>
      <c r="E16897" s="27"/>
      <c r="I16897" s="27"/>
      <c r="J16897" s="27"/>
    </row>
    <row r="16898" spans="2:10" x14ac:dyDescent="0.25">
      <c r="B16898" s="27"/>
      <c r="D16898" s="27"/>
      <c r="E16898" s="27"/>
      <c r="I16898" s="27"/>
      <c r="J16898" s="27"/>
    </row>
    <row r="16899" spans="2:10" x14ac:dyDescent="0.25">
      <c r="B16899" s="27"/>
      <c r="D16899" s="27"/>
      <c r="E16899" s="27"/>
      <c r="I16899" s="27"/>
      <c r="J16899" s="27"/>
    </row>
    <row r="16900" spans="2:10" x14ac:dyDescent="0.25">
      <c r="B16900" s="27"/>
      <c r="D16900" s="27"/>
      <c r="E16900" s="27"/>
      <c r="I16900" s="27"/>
      <c r="J16900" s="27"/>
    </row>
    <row r="16901" spans="2:10" x14ac:dyDescent="0.25">
      <c r="B16901" s="27"/>
      <c r="D16901" s="27"/>
      <c r="E16901" s="27"/>
      <c r="I16901" s="27"/>
      <c r="J16901" s="27"/>
    </row>
    <row r="16902" spans="2:10" x14ac:dyDescent="0.25">
      <c r="B16902" s="27"/>
      <c r="D16902" s="27"/>
      <c r="E16902" s="27"/>
      <c r="I16902" s="27"/>
      <c r="J16902" s="27"/>
    </row>
    <row r="16903" spans="2:10" x14ac:dyDescent="0.25">
      <c r="B16903" s="27"/>
      <c r="D16903" s="27"/>
      <c r="E16903" s="27"/>
      <c r="I16903" s="27"/>
      <c r="J16903" s="27"/>
    </row>
    <row r="16904" spans="2:10" x14ac:dyDescent="0.25">
      <c r="B16904" s="27"/>
      <c r="D16904" s="27"/>
      <c r="E16904" s="27"/>
      <c r="I16904" s="27"/>
      <c r="J16904" s="27"/>
    </row>
    <row r="16905" spans="2:10" x14ac:dyDescent="0.25">
      <c r="B16905" s="27"/>
      <c r="D16905" s="27"/>
      <c r="E16905" s="27"/>
      <c r="I16905" s="27"/>
      <c r="J16905" s="27"/>
    </row>
    <row r="16906" spans="2:10" x14ac:dyDescent="0.25">
      <c r="B16906" s="27"/>
      <c r="D16906" s="27"/>
      <c r="E16906" s="27"/>
      <c r="I16906" s="27"/>
      <c r="J16906" s="27"/>
    </row>
    <row r="16907" spans="2:10" x14ac:dyDescent="0.25">
      <c r="B16907" s="27"/>
      <c r="D16907" s="27"/>
      <c r="E16907" s="27"/>
      <c r="I16907" s="27"/>
      <c r="J16907" s="27"/>
    </row>
    <row r="16908" spans="2:10" x14ac:dyDescent="0.25">
      <c r="B16908" s="27"/>
      <c r="D16908" s="27"/>
      <c r="E16908" s="27"/>
      <c r="I16908" s="27"/>
      <c r="J16908" s="27"/>
    </row>
    <row r="16909" spans="2:10" x14ac:dyDescent="0.25">
      <c r="B16909" s="27"/>
      <c r="D16909" s="27"/>
      <c r="E16909" s="27"/>
      <c r="I16909" s="27"/>
      <c r="J16909" s="27"/>
    </row>
    <row r="16910" spans="2:10" x14ac:dyDescent="0.25">
      <c r="B16910" s="27"/>
      <c r="D16910" s="27"/>
      <c r="E16910" s="27"/>
      <c r="I16910" s="27"/>
      <c r="J16910" s="27"/>
    </row>
    <row r="16911" spans="2:10" x14ac:dyDescent="0.25">
      <c r="B16911" s="27"/>
      <c r="D16911" s="27"/>
      <c r="E16911" s="27"/>
      <c r="I16911" s="27"/>
      <c r="J16911" s="27"/>
    </row>
    <row r="16912" spans="2:10" x14ac:dyDescent="0.25">
      <c r="B16912" s="27"/>
      <c r="D16912" s="27"/>
      <c r="E16912" s="27"/>
      <c r="I16912" s="27"/>
      <c r="J16912" s="27"/>
    </row>
    <row r="16913" spans="2:10" x14ac:dyDescent="0.25">
      <c r="B16913" s="27"/>
      <c r="D16913" s="27"/>
      <c r="E16913" s="27"/>
      <c r="I16913" s="27"/>
      <c r="J16913" s="27"/>
    </row>
    <row r="16914" spans="2:10" x14ac:dyDescent="0.25">
      <c r="B16914" s="27"/>
      <c r="D16914" s="27"/>
      <c r="E16914" s="27"/>
      <c r="I16914" s="27"/>
      <c r="J16914" s="27"/>
    </row>
    <row r="16915" spans="2:10" x14ac:dyDescent="0.25">
      <c r="B16915" s="27"/>
      <c r="D16915" s="27"/>
      <c r="E16915" s="27"/>
      <c r="I16915" s="27"/>
      <c r="J16915" s="27"/>
    </row>
    <row r="16916" spans="2:10" x14ac:dyDescent="0.25">
      <c r="B16916" s="27"/>
      <c r="D16916" s="27"/>
      <c r="E16916" s="27"/>
      <c r="I16916" s="27"/>
      <c r="J16916" s="27"/>
    </row>
    <row r="16917" spans="2:10" x14ac:dyDescent="0.25">
      <c r="B16917" s="27"/>
      <c r="D16917" s="27"/>
      <c r="E16917" s="27"/>
      <c r="I16917" s="27"/>
      <c r="J16917" s="27"/>
    </row>
    <row r="16918" spans="2:10" x14ac:dyDescent="0.25">
      <c r="B16918" s="27"/>
      <c r="D16918" s="27"/>
      <c r="E16918" s="27"/>
      <c r="I16918" s="27"/>
      <c r="J16918" s="27"/>
    </row>
    <row r="16919" spans="2:10" x14ac:dyDescent="0.25">
      <c r="B16919" s="27"/>
      <c r="D16919" s="27"/>
      <c r="E16919" s="27"/>
      <c r="I16919" s="27"/>
      <c r="J16919" s="27"/>
    </row>
    <row r="16920" spans="2:10" x14ac:dyDescent="0.25">
      <c r="B16920" s="27"/>
      <c r="D16920" s="27"/>
      <c r="E16920" s="27"/>
      <c r="I16920" s="27"/>
      <c r="J16920" s="27"/>
    </row>
    <row r="16921" spans="2:10" x14ac:dyDescent="0.25">
      <c r="B16921" s="27"/>
      <c r="D16921" s="27"/>
      <c r="E16921" s="27"/>
      <c r="I16921" s="27"/>
      <c r="J16921" s="27"/>
    </row>
    <row r="16922" spans="2:10" x14ac:dyDescent="0.25">
      <c r="B16922" s="27"/>
      <c r="D16922" s="27"/>
      <c r="E16922" s="27"/>
      <c r="I16922" s="27"/>
      <c r="J16922" s="27"/>
    </row>
    <row r="16923" spans="2:10" x14ac:dyDescent="0.25">
      <c r="B16923" s="27"/>
      <c r="D16923" s="27"/>
      <c r="E16923" s="27"/>
      <c r="I16923" s="27"/>
      <c r="J16923" s="27"/>
    </row>
    <row r="16924" spans="2:10" x14ac:dyDescent="0.25">
      <c r="B16924" s="27"/>
      <c r="D16924" s="27"/>
      <c r="E16924" s="27"/>
      <c r="I16924" s="27"/>
      <c r="J16924" s="27"/>
    </row>
    <row r="16925" spans="2:10" x14ac:dyDescent="0.25">
      <c r="B16925" s="27"/>
      <c r="D16925" s="27"/>
      <c r="E16925" s="27"/>
      <c r="I16925" s="27"/>
      <c r="J16925" s="27"/>
    </row>
    <row r="16926" spans="2:10" x14ac:dyDescent="0.25">
      <c r="B16926" s="27"/>
      <c r="D16926" s="27"/>
      <c r="E16926" s="27"/>
      <c r="I16926" s="27"/>
      <c r="J16926" s="27"/>
    </row>
    <row r="16927" spans="2:10" x14ac:dyDescent="0.25">
      <c r="B16927" s="27"/>
      <c r="D16927" s="27"/>
      <c r="E16927" s="27"/>
      <c r="I16927" s="27"/>
      <c r="J16927" s="27"/>
    </row>
    <row r="16928" spans="2:10" x14ac:dyDescent="0.25">
      <c r="B16928" s="27"/>
      <c r="D16928" s="27"/>
      <c r="E16928" s="27"/>
      <c r="I16928" s="27"/>
      <c r="J16928" s="27"/>
    </row>
    <row r="16929" spans="2:10" x14ac:dyDescent="0.25">
      <c r="B16929" s="27"/>
      <c r="D16929" s="27"/>
      <c r="E16929" s="27"/>
      <c r="I16929" s="27"/>
      <c r="J16929" s="27"/>
    </row>
    <row r="16930" spans="2:10" x14ac:dyDescent="0.25">
      <c r="B16930" s="27"/>
      <c r="D16930" s="27"/>
      <c r="E16930" s="27"/>
      <c r="I16930" s="27"/>
      <c r="J16930" s="27"/>
    </row>
    <row r="16931" spans="2:10" x14ac:dyDescent="0.25">
      <c r="B16931" s="27"/>
      <c r="D16931" s="27"/>
      <c r="E16931" s="27"/>
      <c r="I16931" s="27"/>
      <c r="J16931" s="27"/>
    </row>
    <row r="16932" spans="2:10" x14ac:dyDescent="0.25">
      <c r="B16932" s="27"/>
      <c r="D16932" s="27"/>
      <c r="E16932" s="27"/>
      <c r="I16932" s="27"/>
      <c r="J16932" s="27"/>
    </row>
    <row r="16933" spans="2:10" x14ac:dyDescent="0.25">
      <c r="B16933" s="27"/>
      <c r="D16933" s="27"/>
      <c r="E16933" s="27"/>
      <c r="I16933" s="27"/>
      <c r="J16933" s="27"/>
    </row>
    <row r="16934" spans="2:10" x14ac:dyDescent="0.25">
      <c r="B16934" s="27"/>
      <c r="D16934" s="27"/>
      <c r="E16934" s="27"/>
      <c r="I16934" s="27"/>
      <c r="J16934" s="27"/>
    </row>
    <row r="16935" spans="2:10" x14ac:dyDescent="0.25">
      <c r="B16935" s="27"/>
      <c r="D16935" s="27"/>
      <c r="E16935" s="27"/>
      <c r="I16935" s="27"/>
      <c r="J16935" s="27"/>
    </row>
    <row r="16936" spans="2:10" x14ac:dyDescent="0.25">
      <c r="B16936" s="27"/>
      <c r="D16936" s="27"/>
      <c r="E16936" s="27"/>
      <c r="I16936" s="27"/>
      <c r="J16936" s="27"/>
    </row>
    <row r="16937" spans="2:10" x14ac:dyDescent="0.25">
      <c r="B16937" s="27"/>
      <c r="D16937" s="27"/>
      <c r="E16937" s="27"/>
      <c r="I16937" s="27"/>
      <c r="J16937" s="27"/>
    </row>
    <row r="16938" spans="2:10" x14ac:dyDescent="0.25">
      <c r="B16938" s="27"/>
      <c r="D16938" s="27"/>
      <c r="E16938" s="27"/>
      <c r="I16938" s="27"/>
      <c r="J16938" s="27"/>
    </row>
    <row r="16939" spans="2:10" x14ac:dyDescent="0.25">
      <c r="B16939" s="27"/>
      <c r="D16939" s="27"/>
      <c r="E16939" s="27"/>
      <c r="I16939" s="27"/>
      <c r="J16939" s="27"/>
    </row>
    <row r="16940" spans="2:10" x14ac:dyDescent="0.25">
      <c r="B16940" s="27"/>
      <c r="D16940" s="27"/>
      <c r="E16940" s="27"/>
      <c r="I16940" s="27"/>
      <c r="J16940" s="27"/>
    </row>
    <row r="16941" spans="2:10" x14ac:dyDescent="0.25">
      <c r="B16941" s="27"/>
      <c r="D16941" s="27"/>
      <c r="E16941" s="27"/>
      <c r="I16941" s="27"/>
      <c r="J16941" s="27"/>
    </row>
    <row r="16942" spans="2:10" x14ac:dyDescent="0.25">
      <c r="B16942" s="27"/>
      <c r="D16942" s="27"/>
      <c r="E16942" s="27"/>
      <c r="I16942" s="27"/>
      <c r="J16942" s="27"/>
    </row>
    <row r="16943" spans="2:10" x14ac:dyDescent="0.25">
      <c r="B16943" s="27"/>
      <c r="D16943" s="27"/>
      <c r="E16943" s="27"/>
      <c r="I16943" s="27"/>
      <c r="J16943" s="27"/>
    </row>
    <row r="16944" spans="2:10" x14ac:dyDescent="0.25">
      <c r="B16944" s="27"/>
      <c r="D16944" s="27"/>
      <c r="E16944" s="27"/>
      <c r="I16944" s="27"/>
      <c r="J16944" s="27"/>
    </row>
    <row r="16945" spans="2:10" x14ac:dyDescent="0.25">
      <c r="B16945" s="27"/>
      <c r="D16945" s="27"/>
      <c r="E16945" s="27"/>
      <c r="I16945" s="27"/>
      <c r="J16945" s="27"/>
    </row>
    <row r="16946" spans="2:10" x14ac:dyDescent="0.25">
      <c r="B16946" s="27"/>
      <c r="D16946" s="27"/>
      <c r="E16946" s="27"/>
      <c r="I16946" s="27"/>
      <c r="J16946" s="27"/>
    </row>
    <row r="16947" spans="2:10" x14ac:dyDescent="0.25">
      <c r="B16947" s="27"/>
      <c r="D16947" s="27"/>
      <c r="E16947" s="27"/>
      <c r="I16947" s="27"/>
      <c r="J16947" s="27"/>
    </row>
    <row r="16948" spans="2:10" x14ac:dyDescent="0.25">
      <c r="B16948" s="27"/>
      <c r="D16948" s="27"/>
      <c r="E16948" s="27"/>
      <c r="I16948" s="27"/>
      <c r="J16948" s="27"/>
    </row>
    <row r="16949" spans="2:10" x14ac:dyDescent="0.25">
      <c r="B16949" s="27"/>
      <c r="D16949" s="27"/>
      <c r="E16949" s="27"/>
      <c r="I16949" s="27"/>
      <c r="J16949" s="27"/>
    </row>
    <row r="16950" spans="2:10" x14ac:dyDescent="0.25">
      <c r="B16950" s="27"/>
      <c r="D16950" s="27"/>
      <c r="E16950" s="27"/>
      <c r="I16950" s="27"/>
      <c r="J16950" s="27"/>
    </row>
    <row r="16951" spans="2:10" x14ac:dyDescent="0.25">
      <c r="B16951" s="27"/>
      <c r="D16951" s="27"/>
      <c r="E16951" s="27"/>
      <c r="I16951" s="27"/>
      <c r="J16951" s="27"/>
    </row>
    <row r="16952" spans="2:10" x14ac:dyDescent="0.25">
      <c r="B16952" s="27"/>
      <c r="D16952" s="27"/>
      <c r="E16952" s="27"/>
      <c r="I16952" s="27"/>
      <c r="J16952" s="27"/>
    </row>
    <row r="16953" spans="2:10" x14ac:dyDescent="0.25">
      <c r="B16953" s="27"/>
      <c r="D16953" s="27"/>
      <c r="E16953" s="27"/>
      <c r="I16953" s="27"/>
      <c r="J16953" s="27"/>
    </row>
    <row r="16954" spans="2:10" x14ac:dyDescent="0.25">
      <c r="B16954" s="27"/>
      <c r="D16954" s="27"/>
      <c r="E16954" s="27"/>
      <c r="I16954" s="27"/>
      <c r="J16954" s="27"/>
    </row>
    <row r="16955" spans="2:10" x14ac:dyDescent="0.25">
      <c r="B16955" s="27"/>
      <c r="D16955" s="27"/>
      <c r="E16955" s="27"/>
      <c r="I16955" s="27"/>
      <c r="J16955" s="27"/>
    </row>
    <row r="16956" spans="2:10" x14ac:dyDescent="0.25">
      <c r="B16956" s="27"/>
      <c r="D16956" s="27"/>
      <c r="E16956" s="27"/>
      <c r="I16956" s="27"/>
      <c r="J16956" s="27"/>
    </row>
    <row r="16957" spans="2:10" x14ac:dyDescent="0.25">
      <c r="B16957" s="27"/>
      <c r="D16957" s="27"/>
      <c r="E16957" s="27"/>
      <c r="I16957" s="27"/>
      <c r="J16957" s="27"/>
    </row>
    <row r="16958" spans="2:10" x14ac:dyDescent="0.25">
      <c r="B16958" s="27"/>
      <c r="D16958" s="27"/>
      <c r="E16958" s="27"/>
      <c r="I16958" s="27"/>
      <c r="J16958" s="27"/>
    </row>
    <row r="16959" spans="2:10" x14ac:dyDescent="0.25">
      <c r="B16959" s="27"/>
      <c r="D16959" s="27"/>
      <c r="E16959" s="27"/>
      <c r="I16959" s="27"/>
      <c r="J16959" s="27"/>
    </row>
    <row r="16960" spans="2:10" x14ac:dyDescent="0.25">
      <c r="B16960" s="27"/>
      <c r="D16960" s="27"/>
      <c r="E16960" s="27"/>
      <c r="I16960" s="27"/>
      <c r="J16960" s="27"/>
    </row>
    <row r="16961" spans="2:10" x14ac:dyDescent="0.25">
      <c r="B16961" s="27"/>
      <c r="D16961" s="27"/>
      <c r="E16961" s="27"/>
      <c r="I16961" s="27"/>
      <c r="J16961" s="27"/>
    </row>
    <row r="16962" spans="2:10" x14ac:dyDescent="0.25">
      <c r="B16962" s="27"/>
      <c r="D16962" s="27"/>
      <c r="E16962" s="27"/>
      <c r="I16962" s="27"/>
      <c r="J16962" s="27"/>
    </row>
    <row r="16963" spans="2:10" x14ac:dyDescent="0.25">
      <c r="B16963" s="27"/>
      <c r="D16963" s="27"/>
      <c r="E16963" s="27"/>
      <c r="I16963" s="27"/>
      <c r="J16963" s="27"/>
    </row>
    <row r="16964" spans="2:10" x14ac:dyDescent="0.25">
      <c r="B16964" s="27"/>
      <c r="D16964" s="27"/>
      <c r="E16964" s="27"/>
      <c r="I16964" s="27"/>
      <c r="J16964" s="27"/>
    </row>
    <row r="16965" spans="2:10" x14ac:dyDescent="0.25">
      <c r="B16965" s="27"/>
      <c r="D16965" s="27"/>
      <c r="E16965" s="27"/>
      <c r="I16965" s="27"/>
      <c r="J16965" s="27"/>
    </row>
    <row r="16966" spans="2:10" x14ac:dyDescent="0.25">
      <c r="B16966" s="27"/>
      <c r="D16966" s="27"/>
      <c r="E16966" s="27"/>
      <c r="I16966" s="27"/>
      <c r="J16966" s="27"/>
    </row>
    <row r="16967" spans="2:10" x14ac:dyDescent="0.25">
      <c r="B16967" s="27"/>
      <c r="D16967" s="27"/>
      <c r="E16967" s="27"/>
      <c r="I16967" s="27"/>
      <c r="J16967" s="27"/>
    </row>
    <row r="16968" spans="2:10" x14ac:dyDescent="0.25">
      <c r="B16968" s="27"/>
      <c r="D16968" s="27"/>
      <c r="E16968" s="27"/>
      <c r="I16968" s="27"/>
      <c r="J16968" s="27"/>
    </row>
    <row r="16969" spans="2:10" x14ac:dyDescent="0.25">
      <c r="B16969" s="27"/>
      <c r="D16969" s="27"/>
      <c r="E16969" s="27"/>
      <c r="I16969" s="27"/>
      <c r="J16969" s="27"/>
    </row>
    <row r="16970" spans="2:10" x14ac:dyDescent="0.25">
      <c r="B16970" s="27"/>
      <c r="D16970" s="27"/>
      <c r="E16970" s="27"/>
      <c r="I16970" s="27"/>
      <c r="J16970" s="27"/>
    </row>
    <row r="16971" spans="2:10" x14ac:dyDescent="0.25">
      <c r="B16971" s="27"/>
      <c r="D16971" s="27"/>
      <c r="E16971" s="27"/>
      <c r="I16971" s="27"/>
      <c r="J16971" s="27"/>
    </row>
    <row r="16972" spans="2:10" x14ac:dyDescent="0.25">
      <c r="B16972" s="27"/>
      <c r="D16972" s="27"/>
      <c r="E16972" s="27"/>
      <c r="I16972" s="27"/>
      <c r="J16972" s="27"/>
    </row>
    <row r="16973" spans="2:10" x14ac:dyDescent="0.25">
      <c r="B16973" s="27"/>
      <c r="D16973" s="27"/>
      <c r="E16973" s="27"/>
      <c r="I16973" s="27"/>
      <c r="J16973" s="27"/>
    </row>
    <row r="16974" spans="2:10" x14ac:dyDescent="0.25">
      <c r="B16974" s="27"/>
      <c r="D16974" s="27"/>
      <c r="E16974" s="27"/>
      <c r="I16974" s="27"/>
      <c r="J16974" s="27"/>
    </row>
    <row r="16975" spans="2:10" x14ac:dyDescent="0.25">
      <c r="B16975" s="27"/>
      <c r="D16975" s="27"/>
      <c r="E16975" s="27"/>
      <c r="I16975" s="27"/>
      <c r="J16975" s="27"/>
    </row>
    <row r="16976" spans="2:10" x14ac:dyDescent="0.25">
      <c r="B16976" s="27"/>
      <c r="D16976" s="27"/>
      <c r="E16976" s="27"/>
      <c r="I16976" s="27"/>
      <c r="J16976" s="27"/>
    </row>
    <row r="16977" spans="2:10" x14ac:dyDescent="0.25">
      <c r="B16977" s="27"/>
      <c r="D16977" s="27"/>
      <c r="E16977" s="27"/>
      <c r="I16977" s="27"/>
      <c r="J16977" s="27"/>
    </row>
    <row r="16978" spans="2:10" x14ac:dyDescent="0.25">
      <c r="B16978" s="27"/>
      <c r="D16978" s="27"/>
      <c r="E16978" s="27"/>
      <c r="I16978" s="27"/>
      <c r="J16978" s="27"/>
    </row>
    <row r="16979" spans="2:10" x14ac:dyDescent="0.25">
      <c r="B16979" s="27"/>
      <c r="D16979" s="27"/>
      <c r="E16979" s="27"/>
      <c r="I16979" s="27"/>
      <c r="J16979" s="27"/>
    </row>
    <row r="16980" spans="2:10" x14ac:dyDescent="0.25">
      <c r="B16980" s="27"/>
      <c r="D16980" s="27"/>
      <c r="E16980" s="27"/>
      <c r="I16980" s="27"/>
      <c r="J16980" s="27"/>
    </row>
    <row r="16981" spans="2:10" x14ac:dyDescent="0.25">
      <c r="B16981" s="27"/>
      <c r="D16981" s="27"/>
      <c r="E16981" s="27"/>
      <c r="I16981" s="27"/>
      <c r="J16981" s="27"/>
    </row>
    <row r="16982" spans="2:10" x14ac:dyDescent="0.25">
      <c r="B16982" s="27"/>
      <c r="D16982" s="27"/>
      <c r="E16982" s="27"/>
      <c r="I16982" s="27"/>
      <c r="J16982" s="27"/>
    </row>
    <row r="16983" spans="2:10" x14ac:dyDescent="0.25">
      <c r="B16983" s="27"/>
      <c r="D16983" s="27"/>
      <c r="E16983" s="27"/>
      <c r="I16983" s="27"/>
      <c r="J16983" s="27"/>
    </row>
    <row r="16984" spans="2:10" x14ac:dyDescent="0.25">
      <c r="B16984" s="27"/>
      <c r="D16984" s="27"/>
      <c r="E16984" s="27"/>
      <c r="I16984" s="27"/>
      <c r="J16984" s="27"/>
    </row>
    <row r="16985" spans="2:10" x14ac:dyDescent="0.25">
      <c r="B16985" s="27"/>
      <c r="D16985" s="27"/>
      <c r="E16985" s="27"/>
      <c r="I16985" s="27"/>
      <c r="J16985" s="27"/>
    </row>
    <row r="16986" spans="2:10" x14ac:dyDescent="0.25">
      <c r="B16986" s="27"/>
      <c r="D16986" s="27"/>
      <c r="E16986" s="27"/>
      <c r="I16986" s="27"/>
      <c r="J16986" s="27"/>
    </row>
    <row r="16987" spans="2:10" x14ac:dyDescent="0.25">
      <c r="B16987" s="27"/>
      <c r="D16987" s="27"/>
      <c r="E16987" s="27"/>
      <c r="I16987" s="27"/>
      <c r="J16987" s="27"/>
    </row>
    <row r="16988" spans="2:10" x14ac:dyDescent="0.25">
      <c r="B16988" s="27"/>
      <c r="D16988" s="27"/>
      <c r="E16988" s="27"/>
      <c r="I16988" s="27"/>
      <c r="J16988" s="27"/>
    </row>
    <row r="16989" spans="2:10" x14ac:dyDescent="0.25">
      <c r="B16989" s="27"/>
      <c r="D16989" s="27"/>
      <c r="E16989" s="27"/>
      <c r="I16989" s="27"/>
      <c r="J16989" s="27"/>
    </row>
    <row r="16990" spans="2:10" x14ac:dyDescent="0.25">
      <c r="B16990" s="27"/>
      <c r="D16990" s="27"/>
      <c r="E16990" s="27"/>
      <c r="I16990" s="27"/>
      <c r="J16990" s="27"/>
    </row>
    <row r="16991" spans="2:10" x14ac:dyDescent="0.25">
      <c r="B16991" s="27"/>
      <c r="D16991" s="27"/>
      <c r="E16991" s="27"/>
      <c r="I16991" s="27"/>
      <c r="J16991" s="27"/>
    </row>
    <row r="16992" spans="2:10" x14ac:dyDescent="0.25">
      <c r="B16992" s="27"/>
      <c r="D16992" s="27"/>
      <c r="E16992" s="27"/>
      <c r="I16992" s="27"/>
      <c r="J16992" s="27"/>
    </row>
    <row r="16993" spans="2:10" x14ac:dyDescent="0.25">
      <c r="B16993" s="27"/>
      <c r="D16993" s="27"/>
      <c r="E16993" s="27"/>
      <c r="I16993" s="27"/>
      <c r="J16993" s="27"/>
    </row>
    <row r="16994" spans="2:10" x14ac:dyDescent="0.25">
      <c r="B16994" s="27"/>
      <c r="D16994" s="27"/>
      <c r="E16994" s="27"/>
      <c r="I16994" s="27"/>
      <c r="J16994" s="27"/>
    </row>
    <row r="16995" spans="2:10" x14ac:dyDescent="0.25">
      <c r="B16995" s="27"/>
      <c r="D16995" s="27"/>
      <c r="E16995" s="27"/>
      <c r="I16995" s="27"/>
      <c r="J16995" s="27"/>
    </row>
    <row r="16996" spans="2:10" x14ac:dyDescent="0.25">
      <c r="B16996" s="27"/>
      <c r="D16996" s="27"/>
      <c r="E16996" s="27"/>
      <c r="I16996" s="27"/>
      <c r="J16996" s="27"/>
    </row>
    <row r="16997" spans="2:10" x14ac:dyDescent="0.25">
      <c r="B16997" s="27"/>
      <c r="D16997" s="27"/>
      <c r="E16997" s="27"/>
      <c r="I16997" s="27"/>
      <c r="J16997" s="27"/>
    </row>
    <row r="16998" spans="2:10" x14ac:dyDescent="0.25">
      <c r="B16998" s="27"/>
      <c r="D16998" s="27"/>
      <c r="E16998" s="27"/>
      <c r="I16998" s="27"/>
      <c r="J16998" s="27"/>
    </row>
    <row r="16999" spans="2:10" x14ac:dyDescent="0.25">
      <c r="B16999" s="27"/>
      <c r="D16999" s="27"/>
      <c r="E16999" s="27"/>
      <c r="I16999" s="27"/>
      <c r="J16999" s="27"/>
    </row>
    <row r="17000" spans="2:10" x14ac:dyDescent="0.25">
      <c r="B17000" s="27"/>
      <c r="D17000" s="27"/>
      <c r="E17000" s="27"/>
      <c r="I17000" s="27"/>
      <c r="J17000" s="27"/>
    </row>
    <row r="17001" spans="2:10" x14ac:dyDescent="0.25">
      <c r="B17001" s="27"/>
      <c r="D17001" s="27"/>
      <c r="E17001" s="27"/>
      <c r="I17001" s="27"/>
      <c r="J17001" s="27"/>
    </row>
    <row r="17002" spans="2:10" x14ac:dyDescent="0.25">
      <c r="B17002" s="27"/>
      <c r="D17002" s="27"/>
      <c r="E17002" s="27"/>
      <c r="I17002" s="27"/>
      <c r="J17002" s="27"/>
    </row>
    <row r="17003" spans="2:10" x14ac:dyDescent="0.25">
      <c r="B17003" s="27"/>
      <c r="D17003" s="27"/>
      <c r="E17003" s="27"/>
      <c r="I17003" s="27"/>
      <c r="J17003" s="27"/>
    </row>
    <row r="17004" spans="2:10" x14ac:dyDescent="0.25">
      <c r="B17004" s="27"/>
      <c r="D17004" s="27"/>
      <c r="E17004" s="27"/>
      <c r="I17004" s="27"/>
      <c r="J17004" s="27"/>
    </row>
    <row r="17005" spans="2:10" x14ac:dyDescent="0.25">
      <c r="B17005" s="27"/>
      <c r="D17005" s="27"/>
      <c r="E17005" s="27"/>
      <c r="I17005" s="27"/>
      <c r="J17005" s="27"/>
    </row>
    <row r="17006" spans="2:10" x14ac:dyDescent="0.25">
      <c r="B17006" s="27"/>
      <c r="D17006" s="27"/>
      <c r="E17006" s="27"/>
      <c r="I17006" s="27"/>
      <c r="J17006" s="27"/>
    </row>
    <row r="17007" spans="2:10" x14ac:dyDescent="0.25">
      <c r="B17007" s="27"/>
      <c r="D17007" s="27"/>
      <c r="E17007" s="27"/>
      <c r="I17007" s="27"/>
      <c r="J17007" s="27"/>
    </row>
    <row r="17008" spans="2:10" x14ac:dyDescent="0.25">
      <c r="B17008" s="27"/>
      <c r="D17008" s="27"/>
      <c r="E17008" s="27"/>
      <c r="I17008" s="27"/>
      <c r="J17008" s="27"/>
    </row>
    <row r="17009" spans="2:10" x14ac:dyDescent="0.25">
      <c r="B17009" s="27"/>
      <c r="D17009" s="27"/>
      <c r="E17009" s="27"/>
      <c r="I17009" s="27"/>
      <c r="J17009" s="27"/>
    </row>
    <row r="17010" spans="2:10" x14ac:dyDescent="0.25">
      <c r="B17010" s="27"/>
      <c r="D17010" s="27"/>
      <c r="E17010" s="27"/>
      <c r="I17010" s="27"/>
      <c r="J17010" s="27"/>
    </row>
    <row r="17011" spans="2:10" x14ac:dyDescent="0.25">
      <c r="B17011" s="27"/>
      <c r="D17011" s="27"/>
      <c r="E17011" s="27"/>
      <c r="I17011" s="27"/>
      <c r="J17011" s="27"/>
    </row>
    <row r="17012" spans="2:10" x14ac:dyDescent="0.25">
      <c r="B17012" s="27"/>
      <c r="D17012" s="27"/>
      <c r="E17012" s="27"/>
      <c r="I17012" s="27"/>
      <c r="J17012" s="27"/>
    </row>
    <row r="17013" spans="2:10" x14ac:dyDescent="0.25">
      <c r="B17013" s="27"/>
      <c r="D17013" s="27"/>
      <c r="E17013" s="27"/>
      <c r="I17013" s="27"/>
      <c r="J17013" s="27"/>
    </row>
    <row r="17014" spans="2:10" x14ac:dyDescent="0.25">
      <c r="B17014" s="27"/>
      <c r="D17014" s="27"/>
      <c r="E17014" s="27"/>
      <c r="I17014" s="27"/>
      <c r="J17014" s="27"/>
    </row>
    <row r="17015" spans="2:10" x14ac:dyDescent="0.25">
      <c r="B17015" s="27"/>
      <c r="D17015" s="27"/>
      <c r="E17015" s="27"/>
      <c r="I17015" s="27"/>
      <c r="J17015" s="27"/>
    </row>
    <row r="17016" spans="2:10" x14ac:dyDescent="0.25">
      <c r="B17016" s="27"/>
      <c r="D17016" s="27"/>
      <c r="E17016" s="27"/>
      <c r="I17016" s="27"/>
      <c r="J17016" s="27"/>
    </row>
    <row r="17017" spans="2:10" x14ac:dyDescent="0.25">
      <c r="B17017" s="27"/>
      <c r="D17017" s="27"/>
      <c r="E17017" s="27"/>
      <c r="I17017" s="27"/>
      <c r="J17017" s="27"/>
    </row>
    <row r="17018" spans="2:10" x14ac:dyDescent="0.25">
      <c r="B17018" s="27"/>
      <c r="D17018" s="27"/>
      <c r="E17018" s="27"/>
      <c r="I17018" s="27"/>
      <c r="J17018" s="27"/>
    </row>
    <row r="17019" spans="2:10" x14ac:dyDescent="0.25">
      <c r="B17019" s="27"/>
      <c r="D17019" s="27"/>
      <c r="E17019" s="27"/>
      <c r="I17019" s="27"/>
      <c r="J17019" s="27"/>
    </row>
    <row r="17020" spans="2:10" x14ac:dyDescent="0.25">
      <c r="B17020" s="27"/>
      <c r="D17020" s="27"/>
      <c r="E17020" s="27"/>
      <c r="I17020" s="27"/>
      <c r="J17020" s="27"/>
    </row>
    <row r="17021" spans="2:10" x14ac:dyDescent="0.25">
      <c r="B17021" s="27"/>
      <c r="D17021" s="27"/>
      <c r="E17021" s="27"/>
      <c r="I17021" s="27"/>
      <c r="J17021" s="27"/>
    </row>
    <row r="17022" spans="2:10" x14ac:dyDescent="0.25">
      <c r="B17022" s="27"/>
      <c r="D17022" s="27"/>
      <c r="E17022" s="27"/>
      <c r="I17022" s="27"/>
      <c r="J17022" s="27"/>
    </row>
    <row r="17023" spans="2:10" x14ac:dyDescent="0.25">
      <c r="B17023" s="27"/>
      <c r="D17023" s="27"/>
      <c r="E17023" s="27"/>
      <c r="I17023" s="27"/>
      <c r="J17023" s="27"/>
    </row>
    <row r="17024" spans="2:10" x14ac:dyDescent="0.25">
      <c r="B17024" s="27"/>
      <c r="D17024" s="27"/>
      <c r="E17024" s="27"/>
      <c r="I17024" s="27"/>
      <c r="J17024" s="27"/>
    </row>
    <row r="17025" spans="2:10" x14ac:dyDescent="0.25">
      <c r="B17025" s="27"/>
      <c r="D17025" s="27"/>
      <c r="E17025" s="27"/>
      <c r="I17025" s="27"/>
      <c r="J17025" s="27"/>
    </row>
    <row r="17026" spans="2:10" x14ac:dyDescent="0.25">
      <c r="B17026" s="27"/>
      <c r="D17026" s="27"/>
      <c r="E17026" s="27"/>
      <c r="I17026" s="27"/>
      <c r="J17026" s="27"/>
    </row>
    <row r="17027" spans="2:10" x14ac:dyDescent="0.25">
      <c r="B17027" s="27"/>
      <c r="D17027" s="27"/>
      <c r="E17027" s="27"/>
      <c r="I17027" s="27"/>
      <c r="J17027" s="27"/>
    </row>
    <row r="17028" spans="2:10" x14ac:dyDescent="0.25">
      <c r="B17028" s="27"/>
      <c r="D17028" s="27"/>
      <c r="E17028" s="27"/>
      <c r="I17028" s="27"/>
      <c r="J17028" s="27"/>
    </row>
    <row r="17029" spans="2:10" x14ac:dyDescent="0.25">
      <c r="B17029" s="27"/>
      <c r="D17029" s="27"/>
      <c r="E17029" s="27"/>
      <c r="I17029" s="27"/>
      <c r="J17029" s="27"/>
    </row>
    <row r="17030" spans="2:10" x14ac:dyDescent="0.25">
      <c r="B17030" s="27"/>
      <c r="D17030" s="27"/>
      <c r="E17030" s="27"/>
      <c r="I17030" s="27"/>
      <c r="J17030" s="27"/>
    </row>
    <row r="17031" spans="2:10" x14ac:dyDescent="0.25">
      <c r="B17031" s="27"/>
      <c r="D17031" s="27"/>
      <c r="E17031" s="27"/>
      <c r="I17031" s="27"/>
      <c r="J17031" s="27"/>
    </row>
    <row r="17032" spans="2:10" x14ac:dyDescent="0.25">
      <c r="B17032" s="27"/>
      <c r="D17032" s="27"/>
      <c r="E17032" s="27"/>
      <c r="I17032" s="27"/>
      <c r="J17032" s="27"/>
    </row>
    <row r="17033" spans="2:10" x14ac:dyDescent="0.25">
      <c r="B17033" s="27"/>
      <c r="D17033" s="27"/>
      <c r="E17033" s="27"/>
      <c r="I17033" s="27"/>
      <c r="J17033" s="27"/>
    </row>
    <row r="17034" spans="2:10" x14ac:dyDescent="0.25">
      <c r="B17034" s="27"/>
      <c r="D17034" s="27"/>
      <c r="E17034" s="27"/>
      <c r="I17034" s="27"/>
      <c r="J17034" s="27"/>
    </row>
    <row r="17035" spans="2:10" x14ac:dyDescent="0.25">
      <c r="B17035" s="27"/>
      <c r="D17035" s="27"/>
      <c r="E17035" s="27"/>
      <c r="I17035" s="27"/>
      <c r="J17035" s="27"/>
    </row>
    <row r="17036" spans="2:10" x14ac:dyDescent="0.25">
      <c r="B17036" s="27"/>
      <c r="D17036" s="27"/>
      <c r="E17036" s="27"/>
      <c r="I17036" s="27"/>
      <c r="J17036" s="27"/>
    </row>
    <row r="17037" spans="2:10" x14ac:dyDescent="0.25">
      <c r="B17037" s="27"/>
      <c r="D17037" s="27"/>
      <c r="E17037" s="27"/>
      <c r="I17037" s="27"/>
      <c r="J17037" s="27"/>
    </row>
    <row r="17038" spans="2:10" x14ac:dyDescent="0.25">
      <c r="B17038" s="27"/>
      <c r="D17038" s="27"/>
      <c r="E17038" s="27"/>
      <c r="I17038" s="27"/>
      <c r="J17038" s="27"/>
    </row>
    <row r="17039" spans="2:10" x14ac:dyDescent="0.25">
      <c r="B17039" s="27"/>
      <c r="D17039" s="27"/>
      <c r="E17039" s="27"/>
      <c r="I17039" s="27"/>
      <c r="J17039" s="27"/>
    </row>
    <row r="17040" spans="2:10" x14ac:dyDescent="0.25">
      <c r="B17040" s="27"/>
      <c r="D17040" s="27"/>
      <c r="E17040" s="27"/>
      <c r="I17040" s="27"/>
      <c r="J17040" s="27"/>
    </row>
    <row r="17041" spans="2:10" x14ac:dyDescent="0.25">
      <c r="B17041" s="27"/>
      <c r="D17041" s="27"/>
      <c r="E17041" s="27"/>
      <c r="I17041" s="27"/>
      <c r="J17041" s="27"/>
    </row>
    <row r="17042" spans="2:10" x14ac:dyDescent="0.25">
      <c r="B17042" s="27"/>
      <c r="D17042" s="27"/>
      <c r="E17042" s="27"/>
      <c r="I17042" s="27"/>
      <c r="J17042" s="27"/>
    </row>
    <row r="17043" spans="2:10" x14ac:dyDescent="0.25">
      <c r="B17043" s="27"/>
      <c r="D17043" s="27"/>
      <c r="E17043" s="27"/>
      <c r="I17043" s="27"/>
      <c r="J17043" s="27"/>
    </row>
    <row r="17044" spans="2:10" x14ac:dyDescent="0.25">
      <c r="B17044" s="27"/>
      <c r="D17044" s="27"/>
      <c r="E17044" s="27"/>
      <c r="I17044" s="27"/>
      <c r="J17044" s="27"/>
    </row>
    <row r="17045" spans="2:10" x14ac:dyDescent="0.25">
      <c r="B17045" s="27"/>
      <c r="D17045" s="27"/>
      <c r="E17045" s="27"/>
      <c r="I17045" s="27"/>
      <c r="J17045" s="27"/>
    </row>
    <row r="17046" spans="2:10" x14ac:dyDescent="0.25">
      <c r="B17046" s="27"/>
      <c r="D17046" s="27"/>
      <c r="E17046" s="27"/>
      <c r="I17046" s="27"/>
      <c r="J17046" s="27"/>
    </row>
    <row r="17047" spans="2:10" x14ac:dyDescent="0.25">
      <c r="B17047" s="27"/>
      <c r="D17047" s="27"/>
      <c r="E17047" s="27"/>
      <c r="I17047" s="27"/>
      <c r="J17047" s="27"/>
    </row>
    <row r="17048" spans="2:10" x14ac:dyDescent="0.25">
      <c r="B17048" s="27"/>
      <c r="D17048" s="27"/>
      <c r="E17048" s="27"/>
      <c r="I17048" s="27"/>
      <c r="J17048" s="27"/>
    </row>
    <row r="17049" spans="2:10" x14ac:dyDescent="0.25">
      <c r="B17049" s="27"/>
      <c r="D17049" s="27"/>
      <c r="E17049" s="27"/>
      <c r="I17049" s="27"/>
      <c r="J17049" s="27"/>
    </row>
    <row r="17050" spans="2:10" x14ac:dyDescent="0.25">
      <c r="B17050" s="27"/>
      <c r="D17050" s="27"/>
      <c r="E17050" s="27"/>
      <c r="I17050" s="27"/>
      <c r="J17050" s="27"/>
    </row>
    <row r="17051" spans="2:10" x14ac:dyDescent="0.25">
      <c r="B17051" s="27"/>
      <c r="D17051" s="27"/>
      <c r="E17051" s="27"/>
      <c r="I17051" s="27"/>
      <c r="J17051" s="27"/>
    </row>
    <row r="17052" spans="2:10" x14ac:dyDescent="0.25">
      <c r="B17052" s="27"/>
      <c r="D17052" s="27"/>
      <c r="E17052" s="27"/>
      <c r="I17052" s="27"/>
      <c r="J17052" s="27"/>
    </row>
    <row r="17053" spans="2:10" x14ac:dyDescent="0.25">
      <c r="B17053" s="27"/>
      <c r="D17053" s="27"/>
      <c r="E17053" s="27"/>
      <c r="I17053" s="27"/>
      <c r="J17053" s="27"/>
    </row>
    <row r="17054" spans="2:10" x14ac:dyDescent="0.25">
      <c r="B17054" s="27"/>
      <c r="D17054" s="27"/>
      <c r="E17054" s="27"/>
      <c r="I17054" s="27"/>
      <c r="J17054" s="27"/>
    </row>
    <row r="17055" spans="2:10" x14ac:dyDescent="0.25">
      <c r="B17055" s="27"/>
      <c r="D17055" s="27"/>
      <c r="E17055" s="27"/>
      <c r="I17055" s="27"/>
      <c r="J17055" s="27"/>
    </row>
    <row r="17056" spans="2:10" x14ac:dyDescent="0.25">
      <c r="B17056" s="27"/>
      <c r="D17056" s="27"/>
      <c r="E17056" s="27"/>
      <c r="I17056" s="27"/>
      <c r="J17056" s="27"/>
    </row>
    <row r="17057" spans="2:10" x14ac:dyDescent="0.25">
      <c r="B17057" s="27"/>
      <c r="D17057" s="27"/>
      <c r="E17057" s="27"/>
      <c r="I17057" s="27"/>
      <c r="J17057" s="27"/>
    </row>
    <row r="17058" spans="2:10" x14ac:dyDescent="0.25">
      <c r="B17058" s="27"/>
      <c r="D17058" s="27"/>
      <c r="E17058" s="27"/>
      <c r="I17058" s="27"/>
      <c r="J17058" s="27"/>
    </row>
    <row r="17059" spans="2:10" x14ac:dyDescent="0.25">
      <c r="B17059" s="27"/>
      <c r="D17059" s="27"/>
      <c r="E17059" s="27"/>
      <c r="I17059" s="27"/>
      <c r="J17059" s="27"/>
    </row>
    <row r="17060" spans="2:10" x14ac:dyDescent="0.25">
      <c r="B17060" s="27"/>
      <c r="D17060" s="27"/>
      <c r="E17060" s="27"/>
      <c r="I17060" s="27"/>
      <c r="J17060" s="27"/>
    </row>
    <row r="17061" spans="2:10" x14ac:dyDescent="0.25">
      <c r="B17061" s="27"/>
      <c r="D17061" s="27"/>
      <c r="E17061" s="27"/>
      <c r="I17061" s="27"/>
      <c r="J17061" s="27"/>
    </row>
    <row r="17062" spans="2:10" x14ac:dyDescent="0.25">
      <c r="B17062" s="27"/>
      <c r="D17062" s="27"/>
      <c r="E17062" s="27"/>
      <c r="I17062" s="27"/>
      <c r="J17062" s="27"/>
    </row>
    <row r="17063" spans="2:10" x14ac:dyDescent="0.25">
      <c r="B17063" s="27"/>
      <c r="D17063" s="27"/>
      <c r="E17063" s="27"/>
      <c r="I17063" s="27"/>
      <c r="J17063" s="27"/>
    </row>
    <row r="17064" spans="2:10" x14ac:dyDescent="0.25">
      <c r="B17064" s="27"/>
      <c r="D17064" s="27"/>
      <c r="E17064" s="27"/>
      <c r="I17064" s="27"/>
      <c r="J17064" s="27"/>
    </row>
    <row r="17065" spans="2:10" x14ac:dyDescent="0.25">
      <c r="B17065" s="27"/>
      <c r="D17065" s="27"/>
      <c r="E17065" s="27"/>
      <c r="I17065" s="27"/>
      <c r="J17065" s="27"/>
    </row>
    <row r="17066" spans="2:10" x14ac:dyDescent="0.25">
      <c r="B17066" s="27"/>
      <c r="D17066" s="27"/>
      <c r="E17066" s="27"/>
      <c r="I17066" s="27"/>
      <c r="J17066" s="27"/>
    </row>
    <row r="17067" spans="2:10" x14ac:dyDescent="0.25">
      <c r="B17067" s="27"/>
      <c r="D17067" s="27"/>
      <c r="E17067" s="27"/>
      <c r="I17067" s="27"/>
      <c r="J17067" s="27"/>
    </row>
    <row r="17068" spans="2:10" x14ac:dyDescent="0.25">
      <c r="B17068" s="27"/>
      <c r="D17068" s="27"/>
      <c r="E17068" s="27"/>
      <c r="I17068" s="27"/>
      <c r="J17068" s="27"/>
    </row>
    <row r="17069" spans="2:10" x14ac:dyDescent="0.25">
      <c r="B17069" s="27"/>
      <c r="D17069" s="27"/>
      <c r="E17069" s="27"/>
      <c r="I17069" s="27"/>
      <c r="J17069" s="27"/>
    </row>
    <row r="17070" spans="2:10" x14ac:dyDescent="0.25">
      <c r="B17070" s="27"/>
      <c r="D17070" s="27"/>
      <c r="E17070" s="27"/>
      <c r="I17070" s="27"/>
      <c r="J17070" s="27"/>
    </row>
    <row r="17071" spans="2:10" x14ac:dyDescent="0.25">
      <c r="B17071" s="27"/>
      <c r="D17071" s="27"/>
      <c r="E17071" s="27"/>
      <c r="I17071" s="27"/>
      <c r="J17071" s="27"/>
    </row>
    <row r="17072" spans="2:10" x14ac:dyDescent="0.25">
      <c r="B17072" s="27"/>
      <c r="D17072" s="27"/>
      <c r="E17072" s="27"/>
      <c r="I17072" s="27"/>
      <c r="J17072" s="27"/>
    </row>
    <row r="17073" spans="2:10" x14ac:dyDescent="0.25">
      <c r="B17073" s="27"/>
      <c r="D17073" s="27"/>
      <c r="E17073" s="27"/>
      <c r="I17073" s="27"/>
      <c r="J17073" s="27"/>
    </row>
    <row r="17074" spans="2:10" x14ac:dyDescent="0.25">
      <c r="B17074" s="27"/>
      <c r="D17074" s="27"/>
      <c r="E17074" s="27"/>
      <c r="I17074" s="27"/>
      <c r="J17074" s="27"/>
    </row>
    <row r="17075" spans="2:10" x14ac:dyDescent="0.25">
      <c r="B17075" s="27"/>
      <c r="D17075" s="27"/>
      <c r="E17075" s="27"/>
      <c r="I17075" s="27"/>
      <c r="J17075" s="27"/>
    </row>
    <row r="17076" spans="2:10" x14ac:dyDescent="0.25">
      <c r="B17076" s="27"/>
      <c r="D17076" s="27"/>
      <c r="E17076" s="27"/>
      <c r="I17076" s="27"/>
      <c r="J17076" s="27"/>
    </row>
    <row r="17077" spans="2:10" x14ac:dyDescent="0.25">
      <c r="B17077" s="27"/>
      <c r="D17077" s="27"/>
      <c r="E17077" s="27"/>
      <c r="I17077" s="27"/>
      <c r="J17077" s="27"/>
    </row>
    <row r="17078" spans="2:10" x14ac:dyDescent="0.25">
      <c r="B17078" s="27"/>
      <c r="D17078" s="27"/>
      <c r="E17078" s="27"/>
      <c r="I17078" s="27"/>
      <c r="J17078" s="27"/>
    </row>
    <row r="17079" spans="2:10" x14ac:dyDescent="0.25">
      <c r="B17079" s="27"/>
      <c r="D17079" s="27"/>
      <c r="E17079" s="27"/>
      <c r="I17079" s="27"/>
      <c r="J17079" s="27"/>
    </row>
    <row r="17080" spans="2:10" x14ac:dyDescent="0.25">
      <c r="B17080" s="27"/>
      <c r="D17080" s="27"/>
      <c r="E17080" s="27"/>
      <c r="I17080" s="27"/>
      <c r="J17080" s="27"/>
    </row>
    <row r="17081" spans="2:10" x14ac:dyDescent="0.25">
      <c r="B17081" s="27"/>
      <c r="D17081" s="27"/>
      <c r="E17081" s="27"/>
      <c r="I17081" s="27"/>
      <c r="J17081" s="27"/>
    </row>
    <row r="17082" spans="2:10" x14ac:dyDescent="0.25">
      <c r="B17082" s="27"/>
      <c r="D17082" s="27"/>
      <c r="E17082" s="27"/>
      <c r="I17082" s="27"/>
      <c r="J17082" s="27"/>
    </row>
    <row r="17083" spans="2:10" x14ac:dyDescent="0.25">
      <c r="B17083" s="27"/>
      <c r="D17083" s="27"/>
      <c r="E17083" s="27"/>
      <c r="I17083" s="27"/>
      <c r="J17083" s="27"/>
    </row>
    <row r="17084" spans="2:10" x14ac:dyDescent="0.25">
      <c r="B17084" s="27"/>
      <c r="D17084" s="27"/>
      <c r="E17084" s="27"/>
      <c r="I17084" s="27"/>
      <c r="J17084" s="27"/>
    </row>
    <row r="17085" spans="2:10" x14ac:dyDescent="0.25">
      <c r="B17085" s="27"/>
      <c r="D17085" s="27"/>
      <c r="E17085" s="27"/>
      <c r="I17085" s="27"/>
      <c r="J17085" s="27"/>
    </row>
    <row r="17086" spans="2:10" x14ac:dyDescent="0.25">
      <c r="B17086" s="27"/>
      <c r="D17086" s="27"/>
      <c r="E17086" s="27"/>
      <c r="I17086" s="27"/>
      <c r="J17086" s="27"/>
    </row>
    <row r="17087" spans="2:10" x14ac:dyDescent="0.25">
      <c r="B17087" s="27"/>
      <c r="D17087" s="27"/>
      <c r="E17087" s="27"/>
      <c r="I17087" s="27"/>
      <c r="J17087" s="27"/>
    </row>
    <row r="17088" spans="2:10" x14ac:dyDescent="0.25">
      <c r="B17088" s="27"/>
      <c r="D17088" s="27"/>
      <c r="E17088" s="27"/>
      <c r="I17088" s="27"/>
      <c r="J17088" s="27"/>
    </row>
    <row r="17089" spans="2:10" x14ac:dyDescent="0.25">
      <c r="B17089" s="27"/>
      <c r="D17089" s="27"/>
      <c r="E17089" s="27"/>
      <c r="I17089" s="27"/>
      <c r="J17089" s="27"/>
    </row>
    <row r="17090" spans="2:10" x14ac:dyDescent="0.25">
      <c r="B17090" s="27"/>
      <c r="D17090" s="27"/>
      <c r="E17090" s="27"/>
      <c r="I17090" s="27"/>
      <c r="J17090" s="27"/>
    </row>
    <row r="17091" spans="2:10" x14ac:dyDescent="0.25">
      <c r="B17091" s="27"/>
      <c r="D17091" s="27"/>
      <c r="E17091" s="27"/>
      <c r="I17091" s="27"/>
      <c r="J17091" s="27"/>
    </row>
    <row r="17092" spans="2:10" x14ac:dyDescent="0.25">
      <c r="B17092" s="27"/>
      <c r="D17092" s="27"/>
      <c r="E17092" s="27"/>
      <c r="I17092" s="27"/>
      <c r="J17092" s="27"/>
    </row>
    <row r="17093" spans="2:10" x14ac:dyDescent="0.25">
      <c r="B17093" s="27"/>
      <c r="D17093" s="27"/>
      <c r="E17093" s="27"/>
      <c r="I17093" s="27"/>
      <c r="J17093" s="27"/>
    </row>
    <row r="17094" spans="2:10" x14ac:dyDescent="0.25">
      <c r="B17094" s="27"/>
      <c r="D17094" s="27"/>
      <c r="E17094" s="27"/>
      <c r="I17094" s="27"/>
      <c r="J17094" s="27"/>
    </row>
    <row r="17095" spans="2:10" x14ac:dyDescent="0.25">
      <c r="B17095" s="27"/>
      <c r="D17095" s="27"/>
      <c r="E17095" s="27"/>
      <c r="I17095" s="27"/>
      <c r="J17095" s="27"/>
    </row>
    <row r="17096" spans="2:10" x14ac:dyDescent="0.25">
      <c r="B17096" s="27"/>
      <c r="D17096" s="27"/>
      <c r="E17096" s="27"/>
      <c r="I17096" s="27"/>
      <c r="J17096" s="27"/>
    </row>
    <row r="17097" spans="2:10" x14ac:dyDescent="0.25">
      <c r="B17097" s="27"/>
      <c r="D17097" s="27"/>
      <c r="E17097" s="27"/>
      <c r="I17097" s="27"/>
      <c r="J17097" s="27"/>
    </row>
    <row r="17098" spans="2:10" x14ac:dyDescent="0.25">
      <c r="B17098" s="27"/>
      <c r="D17098" s="27"/>
      <c r="E17098" s="27"/>
      <c r="I17098" s="27"/>
      <c r="J17098" s="27"/>
    </row>
    <row r="17099" spans="2:10" x14ac:dyDescent="0.25">
      <c r="B17099" s="27"/>
      <c r="D17099" s="27"/>
      <c r="E17099" s="27"/>
      <c r="I17099" s="27"/>
      <c r="J17099" s="27"/>
    </row>
    <row r="17100" spans="2:10" x14ac:dyDescent="0.25">
      <c r="B17100" s="27"/>
      <c r="D17100" s="27"/>
      <c r="E17100" s="27"/>
      <c r="I17100" s="27"/>
      <c r="J17100" s="27"/>
    </row>
    <row r="17101" spans="2:10" x14ac:dyDescent="0.25">
      <c r="B17101" s="27"/>
      <c r="D17101" s="27"/>
      <c r="E17101" s="27"/>
      <c r="I17101" s="27"/>
      <c r="J17101" s="27"/>
    </row>
    <row r="17102" spans="2:10" x14ac:dyDescent="0.25">
      <c r="B17102" s="27"/>
      <c r="D17102" s="27"/>
      <c r="E17102" s="27"/>
      <c r="I17102" s="27"/>
      <c r="J17102" s="27"/>
    </row>
    <row r="17103" spans="2:10" x14ac:dyDescent="0.25">
      <c r="B17103" s="27"/>
      <c r="D17103" s="27"/>
      <c r="E17103" s="27"/>
      <c r="I17103" s="27"/>
      <c r="J17103" s="27"/>
    </row>
    <row r="17104" spans="2:10" x14ac:dyDescent="0.25">
      <c r="B17104" s="27"/>
      <c r="D17104" s="27"/>
      <c r="E17104" s="27"/>
      <c r="I17104" s="27"/>
      <c r="J17104" s="27"/>
    </row>
    <row r="17105" spans="2:10" x14ac:dyDescent="0.25">
      <c r="B17105" s="27"/>
      <c r="D17105" s="27"/>
      <c r="E17105" s="27"/>
      <c r="I17105" s="27"/>
      <c r="J17105" s="27"/>
    </row>
    <row r="17106" spans="2:10" x14ac:dyDescent="0.25">
      <c r="B17106" s="27"/>
      <c r="D17106" s="27"/>
      <c r="E17106" s="27"/>
      <c r="I17106" s="27"/>
      <c r="J17106" s="27"/>
    </row>
    <row r="17107" spans="2:10" x14ac:dyDescent="0.25">
      <c r="B17107" s="27"/>
      <c r="D17107" s="27"/>
      <c r="E17107" s="27"/>
      <c r="I17107" s="27"/>
      <c r="J17107" s="27"/>
    </row>
    <row r="17108" spans="2:10" x14ac:dyDescent="0.25">
      <c r="B17108" s="27"/>
      <c r="D17108" s="27"/>
      <c r="E17108" s="27"/>
      <c r="I17108" s="27"/>
      <c r="J17108" s="27"/>
    </row>
    <row r="17109" spans="2:10" x14ac:dyDescent="0.25">
      <c r="B17109" s="27"/>
      <c r="D17109" s="27"/>
      <c r="E17109" s="27"/>
      <c r="I17109" s="27"/>
      <c r="J17109" s="27"/>
    </row>
    <row r="17110" spans="2:10" x14ac:dyDescent="0.25">
      <c r="B17110" s="27"/>
      <c r="D17110" s="27"/>
      <c r="E17110" s="27"/>
      <c r="I17110" s="27"/>
      <c r="J17110" s="27"/>
    </row>
    <row r="17111" spans="2:10" x14ac:dyDescent="0.25">
      <c r="B17111" s="27"/>
      <c r="D17111" s="27"/>
      <c r="E17111" s="27"/>
      <c r="I17111" s="27"/>
      <c r="J17111" s="27"/>
    </row>
    <row r="17112" spans="2:10" x14ac:dyDescent="0.25">
      <c r="B17112" s="27"/>
      <c r="D17112" s="27"/>
      <c r="E17112" s="27"/>
      <c r="I17112" s="27"/>
      <c r="J17112" s="27"/>
    </row>
    <row r="17113" spans="2:10" x14ac:dyDescent="0.25">
      <c r="B17113" s="27"/>
      <c r="D17113" s="27"/>
      <c r="E17113" s="27"/>
      <c r="I17113" s="27"/>
      <c r="J17113" s="27"/>
    </row>
    <row r="17114" spans="2:10" x14ac:dyDescent="0.25">
      <c r="B17114" s="27"/>
      <c r="D17114" s="27"/>
      <c r="E17114" s="27"/>
      <c r="I17114" s="27"/>
      <c r="J17114" s="27"/>
    </row>
    <row r="17115" spans="2:10" x14ac:dyDescent="0.25">
      <c r="B17115" s="27"/>
      <c r="D17115" s="27"/>
      <c r="E17115" s="27"/>
      <c r="I17115" s="27"/>
      <c r="J17115" s="27"/>
    </row>
    <row r="17116" spans="2:10" x14ac:dyDescent="0.25">
      <c r="B17116" s="27"/>
      <c r="D17116" s="27"/>
      <c r="E17116" s="27"/>
      <c r="I17116" s="27"/>
      <c r="J17116" s="27"/>
    </row>
    <row r="17117" spans="2:10" x14ac:dyDescent="0.25">
      <c r="B17117" s="27"/>
      <c r="D17117" s="27"/>
      <c r="E17117" s="27"/>
      <c r="I17117" s="27"/>
      <c r="J17117" s="27"/>
    </row>
    <row r="17118" spans="2:10" x14ac:dyDescent="0.25">
      <c r="B17118" s="27"/>
      <c r="D17118" s="27"/>
      <c r="E17118" s="27"/>
      <c r="I17118" s="27"/>
      <c r="J17118" s="27"/>
    </row>
    <row r="17119" spans="2:10" x14ac:dyDescent="0.25">
      <c r="B17119" s="27"/>
      <c r="D17119" s="27"/>
      <c r="E17119" s="27"/>
      <c r="I17119" s="27"/>
      <c r="J17119" s="27"/>
    </row>
    <row r="17120" spans="2:10" x14ac:dyDescent="0.25">
      <c r="B17120" s="27"/>
      <c r="D17120" s="27"/>
      <c r="E17120" s="27"/>
      <c r="I17120" s="27"/>
      <c r="J17120" s="27"/>
    </row>
    <row r="17121" spans="2:10" x14ac:dyDescent="0.25">
      <c r="B17121" s="27"/>
      <c r="D17121" s="27"/>
      <c r="E17121" s="27"/>
      <c r="I17121" s="27"/>
      <c r="J17121" s="27"/>
    </row>
    <row r="17122" spans="2:10" x14ac:dyDescent="0.25">
      <c r="B17122" s="27"/>
      <c r="D17122" s="27"/>
      <c r="E17122" s="27"/>
      <c r="I17122" s="27"/>
      <c r="J17122" s="27"/>
    </row>
    <row r="17123" spans="2:10" x14ac:dyDescent="0.25">
      <c r="B17123" s="27"/>
      <c r="D17123" s="27"/>
      <c r="E17123" s="27"/>
      <c r="I17123" s="27"/>
      <c r="J17123" s="27"/>
    </row>
    <row r="17124" spans="2:10" x14ac:dyDescent="0.25">
      <c r="B17124" s="27"/>
      <c r="D17124" s="27"/>
      <c r="E17124" s="27"/>
      <c r="I17124" s="27"/>
      <c r="J17124" s="27"/>
    </row>
    <row r="17125" spans="2:10" x14ac:dyDescent="0.25">
      <c r="B17125" s="27"/>
      <c r="D17125" s="27"/>
      <c r="E17125" s="27"/>
      <c r="I17125" s="27"/>
      <c r="J17125" s="27"/>
    </row>
    <row r="17126" spans="2:10" x14ac:dyDescent="0.25">
      <c r="B17126" s="27"/>
      <c r="D17126" s="27"/>
      <c r="E17126" s="27"/>
      <c r="I17126" s="27"/>
      <c r="J17126" s="27"/>
    </row>
    <row r="17127" spans="2:10" x14ac:dyDescent="0.25">
      <c r="B17127" s="27"/>
      <c r="D17127" s="27"/>
      <c r="E17127" s="27"/>
      <c r="I17127" s="27"/>
      <c r="J17127" s="27"/>
    </row>
    <row r="17128" spans="2:10" x14ac:dyDescent="0.25">
      <c r="B17128" s="27"/>
      <c r="D17128" s="27"/>
      <c r="E17128" s="27"/>
      <c r="I17128" s="27"/>
      <c r="J17128" s="27"/>
    </row>
    <row r="17129" spans="2:10" x14ac:dyDescent="0.25">
      <c r="B17129" s="27"/>
      <c r="D17129" s="27"/>
      <c r="E17129" s="27"/>
      <c r="I17129" s="27"/>
      <c r="J17129" s="27"/>
    </row>
    <row r="17130" spans="2:10" x14ac:dyDescent="0.25">
      <c r="B17130" s="27"/>
      <c r="D17130" s="27"/>
      <c r="E17130" s="27"/>
      <c r="I17130" s="27"/>
      <c r="J17130" s="27"/>
    </row>
    <row r="17131" spans="2:10" x14ac:dyDescent="0.25">
      <c r="B17131" s="27"/>
      <c r="D17131" s="27"/>
      <c r="E17131" s="27"/>
      <c r="I17131" s="27"/>
      <c r="J17131" s="27"/>
    </row>
    <row r="17132" spans="2:10" x14ac:dyDescent="0.25">
      <c r="B17132" s="27"/>
      <c r="D17132" s="27"/>
      <c r="E17132" s="27"/>
      <c r="I17132" s="27"/>
      <c r="J17132" s="27"/>
    </row>
    <row r="17133" spans="2:10" x14ac:dyDescent="0.25">
      <c r="B17133" s="27"/>
      <c r="D17133" s="27"/>
      <c r="E17133" s="27"/>
      <c r="I17133" s="27"/>
      <c r="J17133" s="27"/>
    </row>
    <row r="17134" spans="2:10" x14ac:dyDescent="0.25">
      <c r="B17134" s="27"/>
      <c r="D17134" s="27"/>
      <c r="E17134" s="27"/>
      <c r="I17134" s="27"/>
      <c r="J17134" s="27"/>
    </row>
    <row r="17135" spans="2:10" x14ac:dyDescent="0.25">
      <c r="B17135" s="27"/>
      <c r="D17135" s="27"/>
      <c r="E17135" s="27"/>
      <c r="I17135" s="27"/>
      <c r="J17135" s="27"/>
    </row>
    <row r="17136" spans="2:10" x14ac:dyDescent="0.25">
      <c r="B17136" s="27"/>
      <c r="D17136" s="27"/>
      <c r="E17136" s="27"/>
      <c r="I17136" s="27"/>
      <c r="J17136" s="27"/>
    </row>
    <row r="17137" spans="2:10" x14ac:dyDescent="0.25">
      <c r="B17137" s="27"/>
      <c r="D17137" s="27"/>
      <c r="E17137" s="27"/>
      <c r="I17137" s="27"/>
      <c r="J17137" s="27"/>
    </row>
    <row r="17138" spans="2:10" x14ac:dyDescent="0.25">
      <c r="B17138" s="27"/>
      <c r="D17138" s="27"/>
      <c r="E17138" s="27"/>
      <c r="I17138" s="27"/>
      <c r="J17138" s="27"/>
    </row>
    <row r="17139" spans="2:10" x14ac:dyDescent="0.25">
      <c r="B17139" s="27"/>
      <c r="D17139" s="27"/>
      <c r="E17139" s="27"/>
      <c r="I17139" s="27"/>
      <c r="J17139" s="27"/>
    </row>
    <row r="17140" spans="2:10" x14ac:dyDescent="0.25">
      <c r="B17140" s="27"/>
      <c r="D17140" s="27"/>
      <c r="E17140" s="27"/>
      <c r="I17140" s="27"/>
      <c r="J17140" s="27"/>
    </row>
    <row r="17141" spans="2:10" x14ac:dyDescent="0.25">
      <c r="B17141" s="27"/>
      <c r="D17141" s="27"/>
      <c r="E17141" s="27"/>
      <c r="I17141" s="27"/>
      <c r="J17141" s="27"/>
    </row>
    <row r="17142" spans="2:10" x14ac:dyDescent="0.25">
      <c r="B17142" s="27"/>
      <c r="D17142" s="27"/>
      <c r="E17142" s="27"/>
      <c r="I17142" s="27"/>
      <c r="J17142" s="27"/>
    </row>
    <row r="17143" spans="2:10" x14ac:dyDescent="0.25">
      <c r="B17143" s="27"/>
      <c r="D17143" s="27"/>
      <c r="E17143" s="27"/>
      <c r="I17143" s="27"/>
      <c r="J17143" s="27"/>
    </row>
    <row r="17144" spans="2:10" x14ac:dyDescent="0.25">
      <c r="B17144" s="27"/>
      <c r="D17144" s="27"/>
      <c r="E17144" s="27"/>
      <c r="I17144" s="27"/>
      <c r="J17144" s="27"/>
    </row>
    <row r="17145" spans="2:10" x14ac:dyDescent="0.25">
      <c r="B17145" s="27"/>
      <c r="D17145" s="27"/>
      <c r="E17145" s="27"/>
      <c r="I17145" s="27"/>
      <c r="J17145" s="27"/>
    </row>
    <row r="17146" spans="2:10" x14ac:dyDescent="0.25">
      <c r="B17146" s="27"/>
      <c r="D17146" s="27"/>
      <c r="E17146" s="27"/>
      <c r="I17146" s="27"/>
      <c r="J17146" s="27"/>
    </row>
    <row r="17147" spans="2:10" x14ac:dyDescent="0.25">
      <c r="B17147" s="27"/>
      <c r="D17147" s="27"/>
      <c r="E17147" s="27"/>
      <c r="I17147" s="27"/>
      <c r="J17147" s="27"/>
    </row>
    <row r="17148" spans="2:10" x14ac:dyDescent="0.25">
      <c r="B17148" s="27"/>
      <c r="D17148" s="27"/>
      <c r="E17148" s="27"/>
      <c r="I17148" s="27"/>
      <c r="J17148" s="27"/>
    </row>
    <row r="17149" spans="2:10" x14ac:dyDescent="0.25">
      <c r="B17149" s="27"/>
      <c r="D17149" s="27"/>
      <c r="E17149" s="27"/>
      <c r="I17149" s="27"/>
      <c r="J17149" s="27"/>
    </row>
    <row r="17150" spans="2:10" x14ac:dyDescent="0.25">
      <c r="B17150" s="27"/>
      <c r="D17150" s="27"/>
      <c r="E17150" s="27"/>
      <c r="I17150" s="27"/>
      <c r="J17150" s="27"/>
    </row>
    <row r="17151" spans="2:10" x14ac:dyDescent="0.25">
      <c r="B17151" s="27"/>
      <c r="D17151" s="27"/>
      <c r="E17151" s="27"/>
      <c r="I17151" s="27"/>
      <c r="J17151" s="27"/>
    </row>
    <row r="17152" spans="2:10" x14ac:dyDescent="0.25">
      <c r="B17152" s="27"/>
      <c r="D17152" s="27"/>
      <c r="E17152" s="27"/>
      <c r="I17152" s="27"/>
      <c r="J17152" s="27"/>
    </row>
    <row r="17153" spans="2:10" x14ac:dyDescent="0.25">
      <c r="B17153" s="27"/>
      <c r="D17153" s="27"/>
      <c r="E17153" s="27"/>
      <c r="I17153" s="27"/>
      <c r="J17153" s="27"/>
    </row>
    <row r="17154" spans="2:10" x14ac:dyDescent="0.25">
      <c r="B17154" s="27"/>
      <c r="D17154" s="27"/>
      <c r="E17154" s="27"/>
      <c r="I17154" s="27"/>
      <c r="J17154" s="27"/>
    </row>
    <row r="17155" spans="2:10" x14ac:dyDescent="0.25">
      <c r="B17155" s="27"/>
      <c r="D17155" s="27"/>
      <c r="E17155" s="27"/>
      <c r="I17155" s="27"/>
      <c r="J17155" s="27"/>
    </row>
    <row r="17156" spans="2:10" x14ac:dyDescent="0.25">
      <c r="B17156" s="27"/>
      <c r="D17156" s="27"/>
      <c r="E17156" s="27"/>
      <c r="I17156" s="27"/>
      <c r="J17156" s="27"/>
    </row>
    <row r="17157" spans="2:10" x14ac:dyDescent="0.25">
      <c r="B17157" s="27"/>
      <c r="D17157" s="27"/>
      <c r="E17157" s="27"/>
      <c r="I17157" s="27"/>
      <c r="J17157" s="27"/>
    </row>
    <row r="17158" spans="2:10" x14ac:dyDescent="0.25">
      <c r="B17158" s="27"/>
      <c r="D17158" s="27"/>
      <c r="E17158" s="27"/>
      <c r="I17158" s="27"/>
      <c r="J17158" s="27"/>
    </row>
    <row r="17159" spans="2:10" x14ac:dyDescent="0.25">
      <c r="B17159" s="27"/>
      <c r="D17159" s="27"/>
      <c r="E17159" s="27"/>
      <c r="I17159" s="27"/>
      <c r="J17159" s="27"/>
    </row>
    <row r="17160" spans="2:10" x14ac:dyDescent="0.25">
      <c r="B17160" s="27"/>
      <c r="D17160" s="27"/>
      <c r="E17160" s="27"/>
      <c r="I17160" s="27"/>
      <c r="J17160" s="27"/>
    </row>
    <row r="17161" spans="2:10" x14ac:dyDescent="0.25">
      <c r="B17161" s="27"/>
      <c r="D17161" s="27"/>
      <c r="E17161" s="27"/>
      <c r="I17161" s="27"/>
      <c r="J17161" s="27"/>
    </row>
    <row r="17162" spans="2:10" x14ac:dyDescent="0.25">
      <c r="B17162" s="27"/>
      <c r="D17162" s="27"/>
      <c r="E17162" s="27"/>
      <c r="I17162" s="27"/>
      <c r="J17162" s="27"/>
    </row>
    <row r="17163" spans="2:10" x14ac:dyDescent="0.25">
      <c r="B17163" s="27"/>
      <c r="D17163" s="27"/>
      <c r="E17163" s="27"/>
      <c r="I17163" s="27"/>
      <c r="J17163" s="27"/>
    </row>
    <row r="17164" spans="2:10" x14ac:dyDescent="0.25">
      <c r="B17164" s="27"/>
      <c r="D17164" s="27"/>
      <c r="E17164" s="27"/>
      <c r="I17164" s="27"/>
      <c r="J17164" s="27"/>
    </row>
    <row r="17165" spans="2:10" x14ac:dyDescent="0.25">
      <c r="B17165" s="27"/>
      <c r="D17165" s="27"/>
      <c r="E17165" s="27"/>
      <c r="I17165" s="27"/>
      <c r="J17165" s="27"/>
    </row>
    <row r="17166" spans="2:10" x14ac:dyDescent="0.25">
      <c r="B17166" s="27"/>
      <c r="D17166" s="27"/>
      <c r="E17166" s="27"/>
      <c r="I17166" s="27"/>
      <c r="J17166" s="27"/>
    </row>
    <row r="17167" spans="2:10" x14ac:dyDescent="0.25">
      <c r="B17167" s="27"/>
      <c r="D17167" s="27"/>
      <c r="E17167" s="27"/>
      <c r="I17167" s="27"/>
      <c r="J17167" s="27"/>
    </row>
    <row r="17168" spans="2:10" x14ac:dyDescent="0.25">
      <c r="B17168" s="27"/>
      <c r="D17168" s="27"/>
      <c r="E17168" s="27"/>
      <c r="I17168" s="27"/>
      <c r="J17168" s="27"/>
    </row>
    <row r="17169" spans="2:10" x14ac:dyDescent="0.25">
      <c r="B17169" s="27"/>
      <c r="D17169" s="27"/>
      <c r="E17169" s="27"/>
      <c r="I17169" s="27"/>
      <c r="J17169" s="27"/>
    </row>
    <row r="17170" spans="2:10" x14ac:dyDescent="0.25">
      <c r="B17170" s="27"/>
      <c r="D17170" s="27"/>
      <c r="E17170" s="27"/>
      <c r="I17170" s="27"/>
      <c r="J17170" s="27"/>
    </row>
    <row r="17171" spans="2:10" x14ac:dyDescent="0.25">
      <c r="B17171" s="27"/>
      <c r="D17171" s="27"/>
      <c r="E17171" s="27"/>
      <c r="I17171" s="27"/>
      <c r="J17171" s="27"/>
    </row>
    <row r="17172" spans="2:10" x14ac:dyDescent="0.25">
      <c r="B17172" s="27"/>
      <c r="D17172" s="27"/>
      <c r="E17172" s="27"/>
      <c r="I17172" s="27"/>
      <c r="J17172" s="27"/>
    </row>
    <row r="17173" spans="2:10" x14ac:dyDescent="0.25">
      <c r="B17173" s="27"/>
      <c r="D17173" s="27"/>
      <c r="E17173" s="27"/>
      <c r="I17173" s="27"/>
      <c r="J17173" s="27"/>
    </row>
    <row r="17174" spans="2:10" x14ac:dyDescent="0.25">
      <c r="B17174" s="27"/>
      <c r="D17174" s="27"/>
      <c r="E17174" s="27"/>
      <c r="I17174" s="27"/>
      <c r="J17174" s="27"/>
    </row>
    <row r="17175" spans="2:10" x14ac:dyDescent="0.25">
      <c r="B17175" s="27"/>
      <c r="D17175" s="27"/>
      <c r="E17175" s="27"/>
      <c r="I17175" s="27"/>
      <c r="J17175" s="27"/>
    </row>
    <row r="17176" spans="2:10" x14ac:dyDescent="0.25">
      <c r="B17176" s="27"/>
      <c r="D17176" s="27"/>
      <c r="E17176" s="27"/>
      <c r="I17176" s="27"/>
      <c r="J17176" s="27"/>
    </row>
    <row r="17177" spans="2:10" x14ac:dyDescent="0.25">
      <c r="B17177" s="27"/>
      <c r="D17177" s="27"/>
      <c r="E17177" s="27"/>
      <c r="I17177" s="27"/>
      <c r="J17177" s="27"/>
    </row>
    <row r="17178" spans="2:10" x14ac:dyDescent="0.25">
      <c r="B17178" s="27"/>
      <c r="D17178" s="27"/>
      <c r="E17178" s="27"/>
      <c r="I17178" s="27"/>
      <c r="J17178" s="27"/>
    </row>
    <row r="17179" spans="2:10" x14ac:dyDescent="0.25">
      <c r="B17179" s="27"/>
      <c r="D17179" s="27"/>
      <c r="E17179" s="27"/>
      <c r="I17179" s="27"/>
      <c r="J17179" s="27"/>
    </row>
    <row r="17180" spans="2:10" x14ac:dyDescent="0.25">
      <c r="B17180" s="27"/>
      <c r="D17180" s="27"/>
      <c r="E17180" s="27"/>
      <c r="I17180" s="27"/>
      <c r="J17180" s="27"/>
    </row>
    <row r="17181" spans="2:10" x14ac:dyDescent="0.25">
      <c r="B17181" s="27"/>
      <c r="D17181" s="27"/>
      <c r="E17181" s="27"/>
      <c r="I17181" s="27"/>
      <c r="J17181" s="27"/>
    </row>
    <row r="17182" spans="2:10" x14ac:dyDescent="0.25">
      <c r="B17182" s="27"/>
      <c r="D17182" s="27"/>
      <c r="E17182" s="27"/>
      <c r="I17182" s="27"/>
      <c r="J17182" s="27"/>
    </row>
    <row r="17183" spans="2:10" x14ac:dyDescent="0.25">
      <c r="B17183" s="27"/>
      <c r="D17183" s="27"/>
      <c r="E17183" s="27"/>
      <c r="I17183" s="27"/>
      <c r="J17183" s="27"/>
    </row>
    <row r="17184" spans="2:10" x14ac:dyDescent="0.25">
      <c r="B17184" s="27"/>
      <c r="D17184" s="27"/>
      <c r="E17184" s="27"/>
      <c r="I17184" s="27"/>
      <c r="J17184" s="27"/>
    </row>
    <row r="17185" spans="2:10" x14ac:dyDescent="0.25">
      <c r="B17185" s="27"/>
      <c r="D17185" s="27"/>
      <c r="E17185" s="27"/>
      <c r="I17185" s="27"/>
      <c r="J17185" s="27"/>
    </row>
    <row r="17186" spans="2:10" x14ac:dyDescent="0.25">
      <c r="B17186" s="27"/>
      <c r="D17186" s="27"/>
      <c r="E17186" s="27"/>
      <c r="I17186" s="27"/>
      <c r="J17186" s="27"/>
    </row>
    <row r="17187" spans="2:10" x14ac:dyDescent="0.25">
      <c r="B17187" s="27"/>
      <c r="D17187" s="27"/>
      <c r="E17187" s="27"/>
      <c r="I17187" s="27"/>
      <c r="J17187" s="27"/>
    </row>
    <row r="17188" spans="2:10" x14ac:dyDescent="0.25">
      <c r="B17188" s="27"/>
      <c r="D17188" s="27"/>
      <c r="E17188" s="27"/>
      <c r="I17188" s="27"/>
      <c r="J17188" s="27"/>
    </row>
    <row r="17189" spans="2:10" x14ac:dyDescent="0.25">
      <c r="B17189" s="27"/>
      <c r="D17189" s="27"/>
      <c r="E17189" s="27"/>
      <c r="I17189" s="27"/>
      <c r="J17189" s="27"/>
    </row>
    <row r="17190" spans="2:10" x14ac:dyDescent="0.25">
      <c r="B17190" s="27"/>
      <c r="D17190" s="27"/>
      <c r="E17190" s="27"/>
      <c r="I17190" s="27"/>
      <c r="J17190" s="27"/>
    </row>
    <row r="17191" spans="2:10" x14ac:dyDescent="0.25">
      <c r="B17191" s="27"/>
      <c r="D17191" s="27"/>
      <c r="E17191" s="27"/>
      <c r="I17191" s="27"/>
      <c r="J17191" s="27"/>
    </row>
    <row r="17192" spans="2:10" x14ac:dyDescent="0.25">
      <c r="B17192" s="27"/>
      <c r="D17192" s="27"/>
      <c r="E17192" s="27"/>
      <c r="I17192" s="27"/>
      <c r="J17192" s="27"/>
    </row>
    <row r="17193" spans="2:10" x14ac:dyDescent="0.25">
      <c r="B17193" s="27"/>
      <c r="D17193" s="27"/>
      <c r="E17193" s="27"/>
      <c r="I17193" s="27"/>
      <c r="J17193" s="27"/>
    </row>
    <row r="17194" spans="2:10" x14ac:dyDescent="0.25">
      <c r="B17194" s="27"/>
      <c r="D17194" s="27"/>
      <c r="E17194" s="27"/>
      <c r="I17194" s="27"/>
      <c r="J17194" s="27"/>
    </row>
    <row r="17195" spans="2:10" x14ac:dyDescent="0.25">
      <c r="B17195" s="27"/>
      <c r="D17195" s="27"/>
      <c r="E17195" s="27"/>
      <c r="I17195" s="27"/>
      <c r="J17195" s="27"/>
    </row>
    <row r="17196" spans="2:10" x14ac:dyDescent="0.25">
      <c r="B17196" s="27"/>
      <c r="D17196" s="27"/>
      <c r="E17196" s="27"/>
      <c r="I17196" s="27"/>
      <c r="J17196" s="27"/>
    </row>
    <row r="17197" spans="2:10" x14ac:dyDescent="0.25">
      <c r="B17197" s="27"/>
      <c r="D17197" s="27"/>
      <c r="E17197" s="27"/>
      <c r="I17197" s="27"/>
      <c r="J17197" s="27"/>
    </row>
    <row r="17198" spans="2:10" x14ac:dyDescent="0.25">
      <c r="B17198" s="27"/>
      <c r="D17198" s="27"/>
      <c r="E17198" s="27"/>
      <c r="I17198" s="27"/>
      <c r="J17198" s="27"/>
    </row>
    <row r="17199" spans="2:10" x14ac:dyDescent="0.25">
      <c r="B17199" s="27"/>
      <c r="D17199" s="27"/>
      <c r="E17199" s="27"/>
      <c r="I17199" s="27"/>
      <c r="J17199" s="27"/>
    </row>
    <row r="17200" spans="2:10" x14ac:dyDescent="0.25">
      <c r="B17200" s="27"/>
      <c r="D17200" s="27"/>
      <c r="E17200" s="27"/>
      <c r="I17200" s="27"/>
      <c r="J17200" s="27"/>
    </row>
    <row r="17201" spans="2:10" x14ac:dyDescent="0.25">
      <c r="B17201" s="27"/>
      <c r="D17201" s="27"/>
      <c r="E17201" s="27"/>
      <c r="I17201" s="27"/>
      <c r="J17201" s="27"/>
    </row>
    <row r="17202" spans="2:10" x14ac:dyDescent="0.25">
      <c r="B17202" s="27"/>
      <c r="D17202" s="27"/>
      <c r="E17202" s="27"/>
      <c r="I17202" s="27"/>
      <c r="J17202" s="27"/>
    </row>
    <row r="17203" spans="2:10" x14ac:dyDescent="0.25">
      <c r="B17203" s="27"/>
      <c r="D17203" s="27"/>
      <c r="E17203" s="27"/>
      <c r="I17203" s="27"/>
      <c r="J17203" s="27"/>
    </row>
    <row r="17204" spans="2:10" x14ac:dyDescent="0.25">
      <c r="B17204" s="27"/>
      <c r="D17204" s="27"/>
      <c r="E17204" s="27"/>
      <c r="I17204" s="27"/>
      <c r="J17204" s="27"/>
    </row>
    <row r="17205" spans="2:10" x14ac:dyDescent="0.25">
      <c r="B17205" s="27"/>
      <c r="D17205" s="27"/>
      <c r="E17205" s="27"/>
      <c r="I17205" s="27"/>
      <c r="J17205" s="27"/>
    </row>
    <row r="17206" spans="2:10" x14ac:dyDescent="0.25">
      <c r="B17206" s="27"/>
      <c r="D17206" s="27"/>
      <c r="E17206" s="27"/>
      <c r="I17206" s="27"/>
      <c r="J17206" s="27"/>
    </row>
    <row r="17207" spans="2:10" x14ac:dyDescent="0.25">
      <c r="B17207" s="27"/>
      <c r="D17207" s="27"/>
      <c r="E17207" s="27"/>
      <c r="I17207" s="27"/>
      <c r="J17207" s="27"/>
    </row>
    <row r="17208" spans="2:10" x14ac:dyDescent="0.25">
      <c r="B17208" s="27"/>
      <c r="D17208" s="27"/>
      <c r="E17208" s="27"/>
      <c r="I17208" s="27"/>
      <c r="J17208" s="27"/>
    </row>
    <row r="17209" spans="2:10" x14ac:dyDescent="0.25">
      <c r="B17209" s="27"/>
      <c r="D17209" s="27"/>
      <c r="E17209" s="27"/>
      <c r="I17209" s="27"/>
      <c r="J17209" s="27"/>
    </row>
    <row r="17210" spans="2:10" x14ac:dyDescent="0.25">
      <c r="B17210" s="27"/>
      <c r="D17210" s="27"/>
      <c r="E17210" s="27"/>
      <c r="I17210" s="27"/>
      <c r="J17210" s="27"/>
    </row>
    <row r="17211" spans="2:10" x14ac:dyDescent="0.25">
      <c r="B17211" s="27"/>
      <c r="D17211" s="27"/>
      <c r="E17211" s="27"/>
      <c r="I17211" s="27"/>
      <c r="J17211" s="27"/>
    </row>
    <row r="17212" spans="2:10" x14ac:dyDescent="0.25">
      <c r="B17212" s="27"/>
      <c r="D17212" s="27"/>
      <c r="E17212" s="27"/>
      <c r="I17212" s="27"/>
      <c r="J17212" s="27"/>
    </row>
    <row r="17213" spans="2:10" x14ac:dyDescent="0.25">
      <c r="B17213" s="27"/>
      <c r="D17213" s="27"/>
      <c r="E17213" s="27"/>
      <c r="I17213" s="27"/>
      <c r="J17213" s="27"/>
    </row>
    <row r="17214" spans="2:10" x14ac:dyDescent="0.25">
      <c r="B17214" s="27"/>
      <c r="D17214" s="27"/>
      <c r="E17214" s="27"/>
      <c r="I17214" s="27"/>
      <c r="J17214" s="27"/>
    </row>
    <row r="17215" spans="2:10" x14ac:dyDescent="0.25">
      <c r="B17215" s="27"/>
      <c r="D17215" s="27"/>
      <c r="E17215" s="27"/>
      <c r="I17215" s="27"/>
      <c r="J17215" s="27"/>
    </row>
    <row r="17216" spans="2:10" x14ac:dyDescent="0.25">
      <c r="B17216" s="27"/>
      <c r="D17216" s="27"/>
      <c r="E17216" s="27"/>
      <c r="I17216" s="27"/>
      <c r="J17216" s="27"/>
    </row>
    <row r="17217" spans="2:10" x14ac:dyDescent="0.25">
      <c r="B17217" s="27"/>
      <c r="D17217" s="27"/>
      <c r="E17217" s="27"/>
      <c r="I17217" s="27"/>
      <c r="J17217" s="27"/>
    </row>
    <row r="17218" spans="2:10" x14ac:dyDescent="0.25">
      <c r="B17218" s="27"/>
      <c r="D17218" s="27"/>
      <c r="E17218" s="27"/>
      <c r="I17218" s="27"/>
      <c r="J17218" s="27"/>
    </row>
    <row r="17219" spans="2:10" x14ac:dyDescent="0.25">
      <c r="B17219" s="27"/>
      <c r="D17219" s="27"/>
      <c r="E17219" s="27"/>
      <c r="I17219" s="27"/>
      <c r="J17219" s="27"/>
    </row>
    <row r="17220" spans="2:10" x14ac:dyDescent="0.25">
      <c r="B17220" s="27"/>
      <c r="D17220" s="27"/>
      <c r="E17220" s="27"/>
      <c r="I17220" s="27"/>
      <c r="J17220" s="27"/>
    </row>
    <row r="17221" spans="2:10" x14ac:dyDescent="0.25">
      <c r="B17221" s="27"/>
      <c r="D17221" s="27"/>
      <c r="E17221" s="27"/>
      <c r="I17221" s="27"/>
      <c r="J17221" s="27"/>
    </row>
    <row r="17222" spans="2:10" x14ac:dyDescent="0.25">
      <c r="B17222" s="27"/>
      <c r="D17222" s="27"/>
      <c r="E17222" s="27"/>
      <c r="I17222" s="27"/>
      <c r="J17222" s="27"/>
    </row>
    <row r="17223" spans="2:10" x14ac:dyDescent="0.25">
      <c r="B17223" s="27"/>
      <c r="D17223" s="27"/>
      <c r="E17223" s="27"/>
      <c r="I17223" s="27"/>
      <c r="J17223" s="27"/>
    </row>
    <row r="17224" spans="2:10" x14ac:dyDescent="0.25">
      <c r="B17224" s="27"/>
      <c r="D17224" s="27"/>
      <c r="E17224" s="27"/>
      <c r="I17224" s="27"/>
      <c r="J17224" s="27"/>
    </row>
    <row r="17225" spans="2:10" x14ac:dyDescent="0.25">
      <c r="B17225" s="27"/>
      <c r="D17225" s="27"/>
      <c r="E17225" s="27"/>
      <c r="I17225" s="27"/>
      <c r="J17225" s="27"/>
    </row>
    <row r="17226" spans="2:10" x14ac:dyDescent="0.25">
      <c r="B17226" s="27"/>
      <c r="D17226" s="27"/>
      <c r="E17226" s="27"/>
      <c r="I17226" s="27"/>
      <c r="J17226" s="27"/>
    </row>
    <row r="17227" spans="2:10" x14ac:dyDescent="0.25">
      <c r="B17227" s="27"/>
      <c r="D17227" s="27"/>
      <c r="E17227" s="27"/>
      <c r="I17227" s="27"/>
      <c r="J17227" s="27"/>
    </row>
    <row r="17228" spans="2:10" x14ac:dyDescent="0.25">
      <c r="B17228" s="27"/>
      <c r="D17228" s="27"/>
      <c r="E17228" s="27"/>
      <c r="I17228" s="27"/>
      <c r="J17228" s="27"/>
    </row>
    <row r="17229" spans="2:10" x14ac:dyDescent="0.25">
      <c r="B17229" s="27"/>
      <c r="D17229" s="27"/>
      <c r="E17229" s="27"/>
      <c r="I17229" s="27"/>
      <c r="J17229" s="27"/>
    </row>
    <row r="17230" spans="2:10" x14ac:dyDescent="0.25">
      <c r="B17230" s="27"/>
      <c r="D17230" s="27"/>
      <c r="E17230" s="27"/>
      <c r="I17230" s="27"/>
      <c r="J17230" s="27"/>
    </row>
    <row r="17231" spans="2:10" x14ac:dyDescent="0.25">
      <c r="B17231" s="27"/>
      <c r="D17231" s="27"/>
      <c r="E17231" s="27"/>
      <c r="I17231" s="27"/>
      <c r="J17231" s="27"/>
    </row>
    <row r="17232" spans="2:10" x14ac:dyDescent="0.25">
      <c r="B17232" s="27"/>
      <c r="D17232" s="27"/>
      <c r="E17232" s="27"/>
      <c r="I17232" s="27"/>
      <c r="J17232" s="27"/>
    </row>
    <row r="17233" spans="2:10" x14ac:dyDescent="0.25">
      <c r="B17233" s="27"/>
      <c r="D17233" s="27"/>
      <c r="E17233" s="27"/>
      <c r="I17233" s="27"/>
      <c r="J17233" s="27"/>
    </row>
    <row r="17234" spans="2:10" x14ac:dyDescent="0.25">
      <c r="B17234" s="27"/>
      <c r="D17234" s="27"/>
      <c r="E17234" s="27"/>
      <c r="I17234" s="27"/>
      <c r="J17234" s="27"/>
    </row>
    <row r="17235" spans="2:10" x14ac:dyDescent="0.25">
      <c r="B17235" s="27"/>
      <c r="D17235" s="27"/>
      <c r="E17235" s="27"/>
      <c r="I17235" s="27"/>
      <c r="J17235" s="27"/>
    </row>
    <row r="17236" spans="2:10" x14ac:dyDescent="0.25">
      <c r="B17236" s="27"/>
      <c r="D17236" s="27"/>
      <c r="E17236" s="27"/>
      <c r="I17236" s="27"/>
      <c r="J17236" s="27"/>
    </row>
    <row r="17237" spans="2:10" x14ac:dyDescent="0.25">
      <c r="B17237" s="27"/>
      <c r="D17237" s="27"/>
      <c r="E17237" s="27"/>
      <c r="I17237" s="27"/>
      <c r="J17237" s="27"/>
    </row>
    <row r="17238" spans="2:10" x14ac:dyDescent="0.25">
      <c r="B17238" s="27"/>
      <c r="D17238" s="27"/>
      <c r="E17238" s="27"/>
      <c r="I17238" s="27"/>
      <c r="J17238" s="27"/>
    </row>
    <row r="17239" spans="2:10" x14ac:dyDescent="0.25">
      <c r="B17239" s="27"/>
      <c r="D17239" s="27"/>
      <c r="E17239" s="27"/>
      <c r="I17239" s="27"/>
      <c r="J17239" s="27"/>
    </row>
    <row r="17240" spans="2:10" x14ac:dyDescent="0.25">
      <c r="B17240" s="27"/>
      <c r="D17240" s="27"/>
      <c r="E17240" s="27"/>
      <c r="I17240" s="27"/>
      <c r="J17240" s="27"/>
    </row>
    <row r="17241" spans="2:10" x14ac:dyDescent="0.25">
      <c r="B17241" s="27"/>
      <c r="D17241" s="27"/>
      <c r="E17241" s="27"/>
      <c r="I17241" s="27"/>
      <c r="J17241" s="27"/>
    </row>
    <row r="17242" spans="2:10" x14ac:dyDescent="0.25">
      <c r="B17242" s="27"/>
      <c r="D17242" s="27"/>
      <c r="E17242" s="27"/>
      <c r="I17242" s="27"/>
      <c r="J17242" s="27"/>
    </row>
    <row r="17243" spans="2:10" x14ac:dyDescent="0.25">
      <c r="B17243" s="27"/>
      <c r="D17243" s="27"/>
      <c r="E17243" s="27"/>
      <c r="I17243" s="27"/>
      <c r="J17243" s="27"/>
    </row>
    <row r="17244" spans="2:10" x14ac:dyDescent="0.25">
      <c r="B17244" s="27"/>
      <c r="D17244" s="27"/>
      <c r="E17244" s="27"/>
      <c r="I17244" s="27"/>
      <c r="J17244" s="27"/>
    </row>
    <row r="17245" spans="2:10" x14ac:dyDescent="0.25">
      <c r="B17245" s="27"/>
      <c r="D17245" s="27"/>
      <c r="E17245" s="27"/>
      <c r="I17245" s="27"/>
      <c r="J17245" s="27"/>
    </row>
    <row r="17246" spans="2:10" x14ac:dyDescent="0.25">
      <c r="B17246" s="27"/>
      <c r="D17246" s="27"/>
      <c r="E17246" s="27"/>
      <c r="I17246" s="27"/>
      <c r="J17246" s="27"/>
    </row>
    <row r="17247" spans="2:10" x14ac:dyDescent="0.25">
      <c r="B17247" s="27"/>
      <c r="D17247" s="27"/>
      <c r="E17247" s="27"/>
      <c r="I17247" s="27"/>
      <c r="J17247" s="27"/>
    </row>
    <row r="17248" spans="2:10" x14ac:dyDescent="0.25">
      <c r="B17248" s="27"/>
      <c r="D17248" s="27"/>
      <c r="E17248" s="27"/>
      <c r="I17248" s="27"/>
      <c r="J17248" s="27"/>
    </row>
    <row r="17249" spans="2:10" x14ac:dyDescent="0.25">
      <c r="B17249" s="27"/>
      <c r="D17249" s="27"/>
      <c r="E17249" s="27"/>
      <c r="I17249" s="27"/>
      <c r="J17249" s="27"/>
    </row>
    <row r="17250" spans="2:10" x14ac:dyDescent="0.25">
      <c r="B17250" s="27"/>
      <c r="D17250" s="27"/>
      <c r="E17250" s="27"/>
      <c r="I17250" s="27"/>
      <c r="J17250" s="27"/>
    </row>
    <row r="17251" spans="2:10" x14ac:dyDescent="0.25">
      <c r="B17251" s="27"/>
      <c r="D17251" s="27"/>
      <c r="E17251" s="27"/>
      <c r="I17251" s="27"/>
      <c r="J17251" s="27"/>
    </row>
    <row r="17252" spans="2:10" x14ac:dyDescent="0.25">
      <c r="B17252" s="27"/>
      <c r="D17252" s="27"/>
      <c r="E17252" s="27"/>
      <c r="I17252" s="27"/>
      <c r="J17252" s="27"/>
    </row>
    <row r="17253" spans="2:10" x14ac:dyDescent="0.25">
      <c r="B17253" s="27"/>
      <c r="D17253" s="27"/>
      <c r="E17253" s="27"/>
      <c r="I17253" s="27"/>
      <c r="J17253" s="27"/>
    </row>
    <row r="17254" spans="2:10" x14ac:dyDescent="0.25">
      <c r="B17254" s="27"/>
      <c r="D17254" s="27"/>
      <c r="E17254" s="27"/>
      <c r="I17254" s="27"/>
      <c r="J17254" s="27"/>
    </row>
    <row r="17255" spans="2:10" x14ac:dyDescent="0.25">
      <c r="B17255" s="27"/>
      <c r="D17255" s="27"/>
      <c r="E17255" s="27"/>
      <c r="I17255" s="27"/>
      <c r="J17255" s="27"/>
    </row>
    <row r="17256" spans="2:10" x14ac:dyDescent="0.25">
      <c r="B17256" s="27"/>
      <c r="D17256" s="27"/>
      <c r="E17256" s="27"/>
      <c r="I17256" s="27"/>
      <c r="J17256" s="27"/>
    </row>
    <row r="17257" spans="2:10" x14ac:dyDescent="0.25">
      <c r="B17257" s="27"/>
      <c r="D17257" s="27"/>
      <c r="E17257" s="27"/>
      <c r="I17257" s="27"/>
      <c r="J17257" s="27"/>
    </row>
    <row r="17258" spans="2:10" x14ac:dyDescent="0.25">
      <c r="B17258" s="27"/>
      <c r="D17258" s="27"/>
      <c r="E17258" s="27"/>
      <c r="I17258" s="27"/>
      <c r="J17258" s="27"/>
    </row>
    <row r="17259" spans="2:10" x14ac:dyDescent="0.25">
      <c r="B17259" s="27"/>
      <c r="D17259" s="27"/>
      <c r="E17259" s="27"/>
      <c r="I17259" s="27"/>
      <c r="J17259" s="27"/>
    </row>
    <row r="17260" spans="2:10" x14ac:dyDescent="0.25">
      <c r="B17260" s="27"/>
      <c r="D17260" s="27"/>
      <c r="E17260" s="27"/>
      <c r="I17260" s="27"/>
      <c r="J17260" s="27"/>
    </row>
    <row r="17261" spans="2:10" x14ac:dyDescent="0.25">
      <c r="B17261" s="27"/>
      <c r="D17261" s="27"/>
      <c r="E17261" s="27"/>
      <c r="I17261" s="27"/>
      <c r="J17261" s="27"/>
    </row>
    <row r="17262" spans="2:10" x14ac:dyDescent="0.25">
      <c r="B17262" s="27"/>
      <c r="D17262" s="27"/>
      <c r="E17262" s="27"/>
      <c r="I17262" s="27"/>
      <c r="J17262" s="27"/>
    </row>
    <row r="17263" spans="2:10" x14ac:dyDescent="0.25">
      <c r="B17263" s="27"/>
      <c r="D17263" s="27"/>
      <c r="E17263" s="27"/>
      <c r="I17263" s="27"/>
      <c r="J17263" s="27"/>
    </row>
    <row r="17264" spans="2:10" x14ac:dyDescent="0.25">
      <c r="B17264" s="27"/>
      <c r="D17264" s="27"/>
      <c r="E17264" s="27"/>
      <c r="I17264" s="27"/>
      <c r="J17264" s="27"/>
    </row>
    <row r="17265" spans="2:10" x14ac:dyDescent="0.25">
      <c r="B17265" s="27"/>
      <c r="D17265" s="27"/>
      <c r="E17265" s="27"/>
      <c r="I17265" s="27"/>
      <c r="J17265" s="27"/>
    </row>
    <row r="17266" spans="2:10" x14ac:dyDescent="0.25">
      <c r="B17266" s="27"/>
      <c r="D17266" s="27"/>
      <c r="E17266" s="27"/>
      <c r="I17266" s="27"/>
      <c r="J17266" s="27"/>
    </row>
    <row r="17267" spans="2:10" x14ac:dyDescent="0.25">
      <c r="B17267" s="27"/>
      <c r="D17267" s="27"/>
      <c r="E17267" s="27"/>
      <c r="I17267" s="27"/>
      <c r="J17267" s="27"/>
    </row>
    <row r="17268" spans="2:10" x14ac:dyDescent="0.25">
      <c r="B17268" s="27"/>
      <c r="D17268" s="27"/>
      <c r="E17268" s="27"/>
      <c r="I17268" s="27"/>
      <c r="J17268" s="27"/>
    </row>
    <row r="17269" spans="2:10" x14ac:dyDescent="0.25">
      <c r="B17269" s="27"/>
      <c r="D17269" s="27"/>
      <c r="E17269" s="27"/>
      <c r="I17269" s="27"/>
      <c r="J17269" s="27"/>
    </row>
    <row r="17270" spans="2:10" x14ac:dyDescent="0.25">
      <c r="B17270" s="27"/>
      <c r="D17270" s="27"/>
      <c r="E17270" s="27"/>
      <c r="I17270" s="27"/>
      <c r="J17270" s="27"/>
    </row>
    <row r="17271" spans="2:10" x14ac:dyDescent="0.25">
      <c r="B17271" s="27"/>
      <c r="D17271" s="27"/>
      <c r="E17271" s="27"/>
      <c r="I17271" s="27"/>
      <c r="J17271" s="27"/>
    </row>
    <row r="17272" spans="2:10" x14ac:dyDescent="0.25">
      <c r="B17272" s="27"/>
      <c r="D17272" s="27"/>
      <c r="E17272" s="27"/>
      <c r="I17272" s="27"/>
      <c r="J17272" s="27"/>
    </row>
    <row r="17273" spans="2:10" x14ac:dyDescent="0.25">
      <c r="B17273" s="27"/>
      <c r="D17273" s="27"/>
      <c r="E17273" s="27"/>
      <c r="I17273" s="27"/>
      <c r="J17273" s="27"/>
    </row>
    <row r="17274" spans="2:10" x14ac:dyDescent="0.25">
      <c r="B17274" s="27"/>
      <c r="D17274" s="27"/>
      <c r="E17274" s="27"/>
      <c r="I17274" s="27"/>
      <c r="J17274" s="27"/>
    </row>
    <row r="17275" spans="2:10" x14ac:dyDescent="0.25">
      <c r="B17275" s="27"/>
      <c r="D17275" s="27"/>
      <c r="E17275" s="27"/>
      <c r="I17275" s="27"/>
      <c r="J17275" s="27"/>
    </row>
    <row r="17276" spans="2:10" x14ac:dyDescent="0.25">
      <c r="B17276" s="27"/>
      <c r="D17276" s="27"/>
      <c r="E17276" s="27"/>
      <c r="I17276" s="27"/>
      <c r="J17276" s="27"/>
    </row>
    <row r="17277" spans="2:10" x14ac:dyDescent="0.25">
      <c r="B17277" s="27"/>
      <c r="D17277" s="27"/>
      <c r="E17277" s="27"/>
      <c r="I17277" s="27"/>
      <c r="J17277" s="27"/>
    </row>
    <row r="17278" spans="2:10" x14ac:dyDescent="0.25">
      <c r="B17278" s="27"/>
      <c r="D17278" s="27"/>
      <c r="E17278" s="27"/>
      <c r="I17278" s="27"/>
      <c r="J17278" s="27"/>
    </row>
    <row r="17279" spans="2:10" x14ac:dyDescent="0.25">
      <c r="B17279" s="27"/>
      <c r="D17279" s="27"/>
      <c r="E17279" s="27"/>
      <c r="I17279" s="27"/>
      <c r="J17279" s="27"/>
    </row>
    <row r="17280" spans="2:10" x14ac:dyDescent="0.25">
      <c r="B17280" s="27"/>
      <c r="D17280" s="27"/>
      <c r="E17280" s="27"/>
      <c r="I17280" s="27"/>
      <c r="J17280" s="27"/>
    </row>
    <row r="17281" spans="2:10" x14ac:dyDescent="0.25">
      <c r="B17281" s="27"/>
      <c r="D17281" s="27"/>
      <c r="E17281" s="27"/>
      <c r="I17281" s="27"/>
      <c r="J17281" s="27"/>
    </row>
    <row r="17282" spans="2:10" x14ac:dyDescent="0.25">
      <c r="B17282" s="27"/>
      <c r="D17282" s="27"/>
      <c r="E17282" s="27"/>
      <c r="I17282" s="27"/>
      <c r="J17282" s="27"/>
    </row>
    <row r="17283" spans="2:10" x14ac:dyDescent="0.25">
      <c r="B17283" s="27"/>
      <c r="D17283" s="27"/>
      <c r="E17283" s="27"/>
      <c r="I17283" s="27"/>
      <c r="J17283" s="27"/>
    </row>
    <row r="17284" spans="2:10" x14ac:dyDescent="0.25">
      <c r="B17284" s="27"/>
      <c r="D17284" s="27"/>
      <c r="E17284" s="27"/>
      <c r="I17284" s="27"/>
      <c r="J17284" s="27"/>
    </row>
    <row r="17285" spans="2:10" x14ac:dyDescent="0.25">
      <c r="B17285" s="27"/>
      <c r="D17285" s="27"/>
      <c r="E17285" s="27"/>
      <c r="I17285" s="27"/>
      <c r="J17285" s="27"/>
    </row>
    <row r="17286" spans="2:10" x14ac:dyDescent="0.25">
      <c r="B17286" s="27"/>
      <c r="D17286" s="27"/>
      <c r="E17286" s="27"/>
      <c r="I17286" s="27"/>
      <c r="J17286" s="27"/>
    </row>
    <row r="17287" spans="2:10" x14ac:dyDescent="0.25">
      <c r="B17287" s="27"/>
      <c r="D17287" s="27"/>
      <c r="E17287" s="27"/>
      <c r="I17287" s="27"/>
      <c r="J17287" s="27"/>
    </row>
    <row r="17288" spans="2:10" x14ac:dyDescent="0.25">
      <c r="B17288" s="27"/>
      <c r="D17288" s="27"/>
      <c r="E17288" s="27"/>
      <c r="I17288" s="27"/>
      <c r="J17288" s="27"/>
    </row>
    <row r="17289" spans="2:10" x14ac:dyDescent="0.25">
      <c r="B17289" s="27"/>
      <c r="D17289" s="27"/>
      <c r="E17289" s="27"/>
      <c r="I17289" s="27"/>
      <c r="J17289" s="27"/>
    </row>
    <row r="17290" spans="2:10" x14ac:dyDescent="0.25">
      <c r="B17290" s="27"/>
      <c r="D17290" s="27"/>
      <c r="E17290" s="27"/>
      <c r="I17290" s="27"/>
      <c r="J17290" s="27"/>
    </row>
    <row r="17291" spans="2:10" x14ac:dyDescent="0.25">
      <c r="B17291" s="27"/>
      <c r="D17291" s="27"/>
      <c r="E17291" s="27"/>
      <c r="I17291" s="27"/>
      <c r="J17291" s="27"/>
    </row>
    <row r="17292" spans="2:10" x14ac:dyDescent="0.25">
      <c r="B17292" s="27"/>
      <c r="D17292" s="27"/>
      <c r="E17292" s="27"/>
      <c r="I17292" s="27"/>
      <c r="J17292" s="27"/>
    </row>
    <row r="17293" spans="2:10" x14ac:dyDescent="0.25">
      <c r="B17293" s="27"/>
      <c r="D17293" s="27"/>
      <c r="E17293" s="27"/>
      <c r="I17293" s="27"/>
      <c r="J17293" s="27"/>
    </row>
    <row r="17294" spans="2:10" x14ac:dyDescent="0.25">
      <c r="B17294" s="27"/>
      <c r="D17294" s="27"/>
      <c r="E17294" s="27"/>
      <c r="I17294" s="27"/>
      <c r="J17294" s="27"/>
    </row>
    <row r="17295" spans="2:10" x14ac:dyDescent="0.25">
      <c r="B17295" s="27"/>
      <c r="D17295" s="27"/>
      <c r="E17295" s="27"/>
      <c r="I17295" s="27"/>
      <c r="J17295" s="27"/>
    </row>
    <row r="17296" spans="2:10" x14ac:dyDescent="0.25">
      <c r="B17296" s="27"/>
      <c r="D17296" s="27"/>
      <c r="E17296" s="27"/>
      <c r="I17296" s="27"/>
      <c r="J17296" s="27"/>
    </row>
    <row r="17297" spans="2:10" x14ac:dyDescent="0.25">
      <c r="B17297" s="27"/>
      <c r="D17297" s="27"/>
      <c r="E17297" s="27"/>
      <c r="I17297" s="27"/>
      <c r="J17297" s="27"/>
    </row>
    <row r="17298" spans="2:10" x14ac:dyDescent="0.25">
      <c r="B17298" s="27"/>
      <c r="D17298" s="27"/>
      <c r="E17298" s="27"/>
      <c r="I17298" s="27"/>
      <c r="J17298" s="27"/>
    </row>
    <row r="17299" spans="2:10" x14ac:dyDescent="0.25">
      <c r="B17299" s="27"/>
      <c r="D17299" s="27"/>
      <c r="E17299" s="27"/>
      <c r="I17299" s="27"/>
      <c r="J17299" s="27"/>
    </row>
    <row r="17300" spans="2:10" x14ac:dyDescent="0.25">
      <c r="B17300" s="27"/>
      <c r="D17300" s="27"/>
      <c r="E17300" s="27"/>
      <c r="I17300" s="27"/>
      <c r="J17300" s="27"/>
    </row>
    <row r="17301" spans="2:10" x14ac:dyDescent="0.25">
      <c r="B17301" s="27"/>
      <c r="D17301" s="27"/>
      <c r="E17301" s="27"/>
      <c r="I17301" s="27"/>
      <c r="J17301" s="27"/>
    </row>
    <row r="17302" spans="2:10" x14ac:dyDescent="0.25">
      <c r="B17302" s="27"/>
      <c r="D17302" s="27"/>
      <c r="E17302" s="27"/>
      <c r="I17302" s="27"/>
      <c r="J17302" s="27"/>
    </row>
    <row r="17303" spans="2:10" x14ac:dyDescent="0.25">
      <c r="B17303" s="27"/>
      <c r="D17303" s="27"/>
      <c r="E17303" s="27"/>
      <c r="I17303" s="27"/>
      <c r="J17303" s="27"/>
    </row>
    <row r="17304" spans="2:10" x14ac:dyDescent="0.25">
      <c r="B17304" s="27"/>
      <c r="D17304" s="27"/>
      <c r="E17304" s="27"/>
      <c r="I17304" s="27"/>
      <c r="J17304" s="27"/>
    </row>
    <row r="17305" spans="2:10" x14ac:dyDescent="0.25">
      <c r="B17305" s="27"/>
      <c r="D17305" s="27"/>
      <c r="E17305" s="27"/>
      <c r="I17305" s="27"/>
      <c r="J17305" s="27"/>
    </row>
    <row r="17306" spans="2:10" x14ac:dyDescent="0.25">
      <c r="B17306" s="27"/>
      <c r="D17306" s="27"/>
      <c r="E17306" s="27"/>
      <c r="I17306" s="27"/>
      <c r="J17306" s="27"/>
    </row>
    <row r="17307" spans="2:10" x14ac:dyDescent="0.25">
      <c r="B17307" s="27"/>
      <c r="D17307" s="27"/>
      <c r="E17307" s="27"/>
      <c r="I17307" s="27"/>
      <c r="J17307" s="27"/>
    </row>
    <row r="17308" spans="2:10" x14ac:dyDescent="0.25">
      <c r="B17308" s="27"/>
      <c r="D17308" s="27"/>
      <c r="E17308" s="27"/>
      <c r="I17308" s="27"/>
      <c r="J17308" s="27"/>
    </row>
    <row r="17309" spans="2:10" x14ac:dyDescent="0.25">
      <c r="B17309" s="27"/>
      <c r="D17309" s="27"/>
      <c r="E17309" s="27"/>
      <c r="I17309" s="27"/>
      <c r="J17309" s="27"/>
    </row>
    <row r="17310" spans="2:10" x14ac:dyDescent="0.25">
      <c r="B17310" s="27"/>
      <c r="D17310" s="27"/>
      <c r="E17310" s="27"/>
      <c r="I17310" s="27"/>
      <c r="J17310" s="27"/>
    </row>
    <row r="17311" spans="2:10" x14ac:dyDescent="0.25">
      <c r="B17311" s="27"/>
      <c r="D17311" s="27"/>
      <c r="E17311" s="27"/>
      <c r="I17311" s="27"/>
      <c r="J17311" s="27"/>
    </row>
    <row r="17312" spans="2:10" x14ac:dyDescent="0.25">
      <c r="B17312" s="27"/>
      <c r="D17312" s="27"/>
      <c r="E17312" s="27"/>
      <c r="I17312" s="27"/>
      <c r="J17312" s="27"/>
    </row>
    <row r="17313" spans="2:10" x14ac:dyDescent="0.25">
      <c r="B17313" s="27"/>
      <c r="D17313" s="27"/>
      <c r="E17313" s="27"/>
      <c r="I17313" s="27"/>
      <c r="J17313" s="27"/>
    </row>
    <row r="17314" spans="2:10" x14ac:dyDescent="0.25">
      <c r="B17314" s="27"/>
      <c r="D17314" s="27"/>
      <c r="E17314" s="27"/>
      <c r="I17314" s="27"/>
      <c r="J17314" s="27"/>
    </row>
    <row r="17315" spans="2:10" x14ac:dyDescent="0.25">
      <c r="B17315" s="27"/>
      <c r="D17315" s="27"/>
      <c r="E17315" s="27"/>
      <c r="I17315" s="27"/>
      <c r="J17315" s="27"/>
    </row>
    <row r="17316" spans="2:10" x14ac:dyDescent="0.25">
      <c r="B17316" s="27"/>
      <c r="D17316" s="27"/>
      <c r="E17316" s="27"/>
      <c r="I17316" s="27"/>
      <c r="J17316" s="27"/>
    </row>
    <row r="17317" spans="2:10" x14ac:dyDescent="0.25">
      <c r="B17317" s="27"/>
      <c r="D17317" s="27"/>
      <c r="E17317" s="27"/>
      <c r="I17317" s="27"/>
      <c r="J17317" s="27"/>
    </row>
    <row r="17318" spans="2:10" x14ac:dyDescent="0.25">
      <c r="B17318" s="27"/>
      <c r="D17318" s="27"/>
      <c r="E17318" s="27"/>
      <c r="I17318" s="27"/>
      <c r="J17318" s="27"/>
    </row>
    <row r="17319" spans="2:10" x14ac:dyDescent="0.25">
      <c r="B17319" s="27"/>
      <c r="D17319" s="27"/>
      <c r="E17319" s="27"/>
      <c r="I17319" s="27"/>
      <c r="J17319" s="27"/>
    </row>
    <row r="17320" spans="2:10" x14ac:dyDescent="0.25">
      <c r="B17320" s="27"/>
      <c r="D17320" s="27"/>
      <c r="E17320" s="27"/>
      <c r="I17320" s="27"/>
      <c r="J17320" s="27"/>
    </row>
    <row r="17321" spans="2:10" x14ac:dyDescent="0.25">
      <c r="B17321" s="27"/>
      <c r="D17321" s="27"/>
      <c r="E17321" s="27"/>
      <c r="I17321" s="27"/>
      <c r="J17321" s="27"/>
    </row>
    <row r="17322" spans="2:10" x14ac:dyDescent="0.25">
      <c r="B17322" s="27"/>
      <c r="D17322" s="27"/>
      <c r="E17322" s="27"/>
      <c r="I17322" s="27"/>
      <c r="J17322" s="27"/>
    </row>
    <row r="17323" spans="2:10" x14ac:dyDescent="0.25">
      <c r="B17323" s="27"/>
      <c r="D17323" s="27"/>
      <c r="E17323" s="27"/>
      <c r="I17323" s="27"/>
      <c r="J17323" s="27"/>
    </row>
    <row r="17324" spans="2:10" x14ac:dyDescent="0.25">
      <c r="B17324" s="27"/>
      <c r="D17324" s="27"/>
      <c r="E17324" s="27"/>
      <c r="I17324" s="27"/>
      <c r="J17324" s="27"/>
    </row>
    <row r="17325" spans="2:10" x14ac:dyDescent="0.25">
      <c r="B17325" s="27"/>
      <c r="D17325" s="27"/>
      <c r="E17325" s="27"/>
      <c r="I17325" s="27"/>
      <c r="J17325" s="27"/>
    </row>
    <row r="17326" spans="2:10" x14ac:dyDescent="0.25">
      <c r="B17326" s="27"/>
      <c r="D17326" s="27"/>
      <c r="E17326" s="27"/>
      <c r="I17326" s="27"/>
      <c r="J17326" s="27"/>
    </row>
    <row r="17327" spans="2:10" x14ac:dyDescent="0.25">
      <c r="B17327" s="27"/>
      <c r="D17327" s="27"/>
      <c r="E17327" s="27"/>
      <c r="I17327" s="27"/>
      <c r="J17327" s="27"/>
    </row>
    <row r="17328" spans="2:10" x14ac:dyDescent="0.25">
      <c r="B17328" s="27"/>
      <c r="D17328" s="27"/>
      <c r="E17328" s="27"/>
      <c r="I17328" s="27"/>
      <c r="J17328" s="27"/>
    </row>
    <row r="17329" spans="2:10" x14ac:dyDescent="0.25">
      <c r="B17329" s="27"/>
      <c r="D17329" s="27"/>
      <c r="E17329" s="27"/>
      <c r="I17329" s="27"/>
      <c r="J17329" s="27"/>
    </row>
    <row r="17330" spans="2:10" x14ac:dyDescent="0.25">
      <c r="B17330" s="27"/>
      <c r="D17330" s="27"/>
      <c r="E17330" s="27"/>
      <c r="I17330" s="27"/>
      <c r="J17330" s="27"/>
    </row>
    <row r="17331" spans="2:10" x14ac:dyDescent="0.25">
      <c r="B17331" s="27"/>
      <c r="D17331" s="27"/>
      <c r="E17331" s="27"/>
      <c r="I17331" s="27"/>
      <c r="J17331" s="27"/>
    </row>
    <row r="17332" spans="2:10" x14ac:dyDescent="0.25">
      <c r="B17332" s="27"/>
      <c r="D17332" s="27"/>
      <c r="E17332" s="27"/>
      <c r="I17332" s="27"/>
      <c r="J17332" s="27"/>
    </row>
    <row r="17333" spans="2:10" x14ac:dyDescent="0.25">
      <c r="B17333" s="27"/>
      <c r="D17333" s="27"/>
      <c r="E17333" s="27"/>
      <c r="I17333" s="27"/>
      <c r="J17333" s="27"/>
    </row>
    <row r="17334" spans="2:10" x14ac:dyDescent="0.25">
      <c r="B17334" s="27"/>
      <c r="D17334" s="27"/>
      <c r="E17334" s="27"/>
      <c r="I17334" s="27"/>
      <c r="J17334" s="27"/>
    </row>
    <row r="17335" spans="2:10" x14ac:dyDescent="0.25">
      <c r="B17335" s="27"/>
      <c r="D17335" s="27"/>
      <c r="E17335" s="27"/>
      <c r="I17335" s="27"/>
      <c r="J17335" s="27"/>
    </row>
    <row r="17336" spans="2:10" x14ac:dyDescent="0.25">
      <c r="B17336" s="27"/>
      <c r="D17336" s="27"/>
      <c r="E17336" s="27"/>
      <c r="I17336" s="27"/>
      <c r="J17336" s="27"/>
    </row>
    <row r="17337" spans="2:10" x14ac:dyDescent="0.25">
      <c r="B17337" s="27"/>
      <c r="D17337" s="27"/>
      <c r="E17337" s="27"/>
      <c r="I17337" s="27"/>
      <c r="J17337" s="27"/>
    </row>
    <row r="17338" spans="2:10" x14ac:dyDescent="0.25">
      <c r="B17338" s="27"/>
      <c r="D17338" s="27"/>
      <c r="E17338" s="27"/>
      <c r="I17338" s="27"/>
      <c r="J17338" s="27"/>
    </row>
    <row r="17339" spans="2:10" x14ac:dyDescent="0.25">
      <c r="B17339" s="27"/>
      <c r="D17339" s="27"/>
      <c r="E17339" s="27"/>
      <c r="I17339" s="27"/>
      <c r="J17339" s="27"/>
    </row>
    <row r="17340" spans="2:10" x14ac:dyDescent="0.25">
      <c r="B17340" s="27"/>
      <c r="D17340" s="27"/>
      <c r="E17340" s="27"/>
      <c r="I17340" s="27"/>
      <c r="J17340" s="27"/>
    </row>
    <row r="17341" spans="2:10" x14ac:dyDescent="0.25">
      <c r="B17341" s="27"/>
      <c r="D17341" s="27"/>
      <c r="E17341" s="27"/>
      <c r="I17341" s="27"/>
      <c r="J17341" s="27"/>
    </row>
    <row r="17342" spans="2:10" x14ac:dyDescent="0.25">
      <c r="B17342" s="27"/>
      <c r="D17342" s="27"/>
      <c r="E17342" s="27"/>
      <c r="I17342" s="27"/>
      <c r="J17342" s="27"/>
    </row>
    <row r="17343" spans="2:10" x14ac:dyDescent="0.25">
      <c r="B17343" s="27"/>
      <c r="D17343" s="27"/>
      <c r="E17343" s="27"/>
      <c r="I17343" s="27"/>
      <c r="J17343" s="27"/>
    </row>
    <row r="17344" spans="2:10" x14ac:dyDescent="0.25">
      <c r="B17344" s="27"/>
      <c r="D17344" s="27"/>
      <c r="E17344" s="27"/>
      <c r="I17344" s="27"/>
      <c r="J17344" s="27"/>
    </row>
    <row r="17345" spans="2:10" x14ac:dyDescent="0.25">
      <c r="B17345" s="27"/>
      <c r="D17345" s="27"/>
      <c r="E17345" s="27"/>
      <c r="I17345" s="27"/>
      <c r="J17345" s="27"/>
    </row>
    <row r="17346" spans="2:10" x14ac:dyDescent="0.25">
      <c r="B17346" s="27"/>
      <c r="D17346" s="27"/>
      <c r="E17346" s="27"/>
      <c r="I17346" s="27"/>
      <c r="J17346" s="27"/>
    </row>
    <row r="17347" spans="2:10" x14ac:dyDescent="0.25">
      <c r="B17347" s="27"/>
      <c r="D17347" s="27"/>
      <c r="E17347" s="27"/>
      <c r="I17347" s="27"/>
      <c r="J17347" s="27"/>
    </row>
    <row r="17348" spans="2:10" x14ac:dyDescent="0.25">
      <c r="B17348" s="27"/>
      <c r="D17348" s="27"/>
      <c r="E17348" s="27"/>
      <c r="I17348" s="27"/>
      <c r="J17348" s="27"/>
    </row>
    <row r="17349" spans="2:10" x14ac:dyDescent="0.25">
      <c r="B17349" s="27"/>
      <c r="D17349" s="27"/>
      <c r="E17349" s="27"/>
      <c r="I17349" s="27"/>
      <c r="J17349" s="27"/>
    </row>
    <row r="17350" spans="2:10" x14ac:dyDescent="0.25">
      <c r="B17350" s="27"/>
      <c r="D17350" s="27"/>
      <c r="E17350" s="27"/>
      <c r="I17350" s="27"/>
      <c r="J17350" s="27"/>
    </row>
    <row r="17351" spans="2:10" x14ac:dyDescent="0.25">
      <c r="B17351" s="27"/>
      <c r="D17351" s="27"/>
      <c r="E17351" s="27"/>
      <c r="I17351" s="27"/>
      <c r="J17351" s="27"/>
    </row>
    <row r="17352" spans="2:10" x14ac:dyDescent="0.25">
      <c r="B17352" s="27"/>
      <c r="D17352" s="27"/>
      <c r="E17352" s="27"/>
      <c r="I17352" s="27"/>
      <c r="J17352" s="27"/>
    </row>
    <row r="17353" spans="2:10" x14ac:dyDescent="0.25">
      <c r="B17353" s="27"/>
      <c r="D17353" s="27"/>
      <c r="E17353" s="27"/>
      <c r="I17353" s="27"/>
      <c r="J17353" s="27"/>
    </row>
    <row r="17354" spans="2:10" x14ac:dyDescent="0.25">
      <c r="B17354" s="27"/>
      <c r="D17354" s="27"/>
      <c r="E17354" s="27"/>
      <c r="I17354" s="27"/>
      <c r="J17354" s="27"/>
    </row>
    <row r="17355" spans="2:10" x14ac:dyDescent="0.25">
      <c r="B17355" s="27"/>
      <c r="D17355" s="27"/>
      <c r="E17355" s="27"/>
      <c r="I17355" s="27"/>
      <c r="J17355" s="27"/>
    </row>
    <row r="17356" spans="2:10" x14ac:dyDescent="0.25">
      <c r="B17356" s="27"/>
      <c r="D17356" s="27"/>
      <c r="E17356" s="27"/>
      <c r="I17356" s="27"/>
      <c r="J17356" s="27"/>
    </row>
    <row r="17357" spans="2:10" x14ac:dyDescent="0.25">
      <c r="B17357" s="27"/>
      <c r="D17357" s="27"/>
      <c r="E17357" s="27"/>
      <c r="I17357" s="27"/>
      <c r="J17357" s="27"/>
    </row>
    <row r="17358" spans="2:10" x14ac:dyDescent="0.25">
      <c r="B17358" s="27"/>
      <c r="D17358" s="27"/>
      <c r="E17358" s="27"/>
      <c r="I17358" s="27"/>
      <c r="J17358" s="27"/>
    </row>
    <row r="17359" spans="2:10" x14ac:dyDescent="0.25">
      <c r="B17359" s="27"/>
      <c r="D17359" s="27"/>
      <c r="E17359" s="27"/>
      <c r="I17359" s="27"/>
      <c r="J17359" s="27"/>
    </row>
    <row r="17360" spans="2:10" x14ac:dyDescent="0.25">
      <c r="B17360" s="27"/>
      <c r="D17360" s="27"/>
      <c r="E17360" s="27"/>
      <c r="I17360" s="27"/>
      <c r="J17360" s="27"/>
    </row>
    <row r="17361" spans="2:10" x14ac:dyDescent="0.25">
      <c r="B17361" s="27"/>
      <c r="D17361" s="27"/>
      <c r="E17361" s="27"/>
      <c r="I17361" s="27"/>
      <c r="J17361" s="27"/>
    </row>
    <row r="17362" spans="2:10" x14ac:dyDescent="0.25">
      <c r="B17362" s="27"/>
      <c r="D17362" s="27"/>
      <c r="E17362" s="27"/>
      <c r="I17362" s="27"/>
      <c r="J17362" s="27"/>
    </row>
    <row r="17363" spans="2:10" x14ac:dyDescent="0.25">
      <c r="B17363" s="27"/>
      <c r="D17363" s="27"/>
      <c r="E17363" s="27"/>
      <c r="I17363" s="27"/>
      <c r="J17363" s="27"/>
    </row>
    <row r="17364" spans="2:10" x14ac:dyDescent="0.25">
      <c r="B17364" s="27"/>
      <c r="D17364" s="27"/>
      <c r="E17364" s="27"/>
      <c r="I17364" s="27"/>
      <c r="J17364" s="27"/>
    </row>
    <row r="17365" spans="2:10" x14ac:dyDescent="0.25">
      <c r="B17365" s="27"/>
      <c r="D17365" s="27"/>
      <c r="E17365" s="27"/>
      <c r="I17365" s="27"/>
      <c r="J17365" s="27"/>
    </row>
    <row r="17366" spans="2:10" x14ac:dyDescent="0.25">
      <c r="B17366" s="27"/>
      <c r="D17366" s="27"/>
      <c r="E17366" s="27"/>
      <c r="I17366" s="27"/>
      <c r="J17366" s="27"/>
    </row>
    <row r="17367" spans="2:10" x14ac:dyDescent="0.25">
      <c r="B17367" s="27"/>
      <c r="D17367" s="27"/>
      <c r="E17367" s="27"/>
      <c r="I17367" s="27"/>
      <c r="J17367" s="27"/>
    </row>
    <row r="17368" spans="2:10" x14ac:dyDescent="0.25">
      <c r="B17368" s="27"/>
      <c r="D17368" s="27"/>
      <c r="E17368" s="27"/>
      <c r="I17368" s="27"/>
      <c r="J17368" s="27"/>
    </row>
    <row r="17369" spans="2:10" x14ac:dyDescent="0.25">
      <c r="B17369" s="27"/>
      <c r="D17369" s="27"/>
      <c r="E17369" s="27"/>
      <c r="I17369" s="27"/>
      <c r="J17369" s="27"/>
    </row>
    <row r="17370" spans="2:10" x14ac:dyDescent="0.25">
      <c r="B17370" s="27"/>
      <c r="D17370" s="27"/>
      <c r="E17370" s="27"/>
      <c r="I17370" s="27"/>
      <c r="J17370" s="27"/>
    </row>
    <row r="17371" spans="2:10" x14ac:dyDescent="0.25">
      <c r="B17371" s="27"/>
      <c r="D17371" s="27"/>
      <c r="E17371" s="27"/>
      <c r="I17371" s="27"/>
      <c r="J17371" s="27"/>
    </row>
    <row r="17372" spans="2:10" x14ac:dyDescent="0.25">
      <c r="B17372" s="27"/>
      <c r="D17372" s="27"/>
      <c r="E17372" s="27"/>
      <c r="I17372" s="27"/>
      <c r="J17372" s="27"/>
    </row>
    <row r="17373" spans="2:10" x14ac:dyDescent="0.25">
      <c r="B17373" s="27"/>
      <c r="D17373" s="27"/>
      <c r="E17373" s="27"/>
      <c r="I17373" s="27"/>
      <c r="J17373" s="27"/>
    </row>
    <row r="17374" spans="2:10" x14ac:dyDescent="0.25">
      <c r="B17374" s="27"/>
      <c r="D17374" s="27"/>
      <c r="E17374" s="27"/>
      <c r="I17374" s="27"/>
      <c r="J17374" s="27"/>
    </row>
    <row r="17375" spans="2:10" x14ac:dyDescent="0.25">
      <c r="B17375" s="27"/>
      <c r="D17375" s="27"/>
      <c r="E17375" s="27"/>
      <c r="I17375" s="27"/>
      <c r="J17375" s="27"/>
    </row>
    <row r="17376" spans="2:10" x14ac:dyDescent="0.25">
      <c r="B17376" s="27"/>
      <c r="D17376" s="27"/>
      <c r="E17376" s="27"/>
      <c r="I17376" s="27"/>
      <c r="J17376" s="27"/>
    </row>
    <row r="17377" spans="2:10" x14ac:dyDescent="0.25">
      <c r="B17377" s="27"/>
      <c r="D17377" s="27"/>
      <c r="E17377" s="27"/>
      <c r="I17377" s="27"/>
      <c r="J17377" s="27"/>
    </row>
    <row r="17378" spans="2:10" x14ac:dyDescent="0.25">
      <c r="B17378" s="27"/>
      <c r="D17378" s="27"/>
      <c r="E17378" s="27"/>
      <c r="I17378" s="27"/>
      <c r="J17378" s="27"/>
    </row>
    <row r="17379" spans="2:10" x14ac:dyDescent="0.25">
      <c r="B17379" s="27"/>
      <c r="D17379" s="27"/>
      <c r="E17379" s="27"/>
      <c r="I17379" s="27"/>
      <c r="J17379" s="27"/>
    </row>
    <row r="17380" spans="2:10" x14ac:dyDescent="0.25">
      <c r="B17380" s="27"/>
      <c r="D17380" s="27"/>
      <c r="E17380" s="27"/>
      <c r="I17380" s="27"/>
      <c r="J17380" s="27"/>
    </row>
    <row r="17381" spans="2:10" x14ac:dyDescent="0.25">
      <c r="B17381" s="27"/>
      <c r="D17381" s="27"/>
      <c r="E17381" s="27"/>
      <c r="I17381" s="27"/>
      <c r="J17381" s="27"/>
    </row>
    <row r="17382" spans="2:10" x14ac:dyDescent="0.25">
      <c r="B17382" s="27"/>
      <c r="D17382" s="27"/>
      <c r="E17382" s="27"/>
      <c r="I17382" s="27"/>
      <c r="J17382" s="27"/>
    </row>
    <row r="17383" spans="2:10" x14ac:dyDescent="0.25">
      <c r="B17383" s="27"/>
      <c r="D17383" s="27"/>
      <c r="E17383" s="27"/>
      <c r="I17383" s="27"/>
      <c r="J17383" s="27"/>
    </row>
    <row r="17384" spans="2:10" x14ac:dyDescent="0.25">
      <c r="B17384" s="27"/>
      <c r="D17384" s="27"/>
      <c r="E17384" s="27"/>
      <c r="I17384" s="27"/>
      <c r="J17384" s="27"/>
    </row>
    <row r="17385" spans="2:10" x14ac:dyDescent="0.25">
      <c r="B17385" s="27"/>
      <c r="D17385" s="27"/>
      <c r="E17385" s="27"/>
      <c r="I17385" s="27"/>
      <c r="J17385" s="27"/>
    </row>
    <row r="17386" spans="2:10" x14ac:dyDescent="0.25">
      <c r="B17386" s="27"/>
      <c r="D17386" s="27"/>
      <c r="E17386" s="27"/>
      <c r="I17386" s="27"/>
      <c r="J17386" s="27"/>
    </row>
    <row r="17387" spans="2:10" x14ac:dyDescent="0.25">
      <c r="B17387" s="27"/>
      <c r="D17387" s="27"/>
      <c r="E17387" s="27"/>
      <c r="I17387" s="27"/>
      <c r="J17387" s="27"/>
    </row>
    <row r="17388" spans="2:10" x14ac:dyDescent="0.25">
      <c r="B17388" s="27"/>
      <c r="D17388" s="27"/>
      <c r="E17388" s="27"/>
      <c r="I17388" s="27"/>
      <c r="J17388" s="27"/>
    </row>
    <row r="17389" spans="2:10" x14ac:dyDescent="0.25">
      <c r="B17389" s="27"/>
      <c r="D17389" s="27"/>
      <c r="E17389" s="27"/>
      <c r="I17389" s="27"/>
      <c r="J17389" s="27"/>
    </row>
    <row r="17390" spans="2:10" x14ac:dyDescent="0.25">
      <c r="B17390" s="27"/>
      <c r="D17390" s="27"/>
      <c r="E17390" s="27"/>
      <c r="I17390" s="27"/>
      <c r="J17390" s="27"/>
    </row>
    <row r="17391" spans="2:10" x14ac:dyDescent="0.25">
      <c r="B17391" s="27"/>
      <c r="D17391" s="27"/>
      <c r="E17391" s="27"/>
      <c r="I17391" s="27"/>
      <c r="J17391" s="27"/>
    </row>
    <row r="17392" spans="2:10" x14ac:dyDescent="0.25">
      <c r="B17392" s="27"/>
      <c r="D17392" s="27"/>
      <c r="E17392" s="27"/>
      <c r="I17392" s="27"/>
      <c r="J17392" s="27"/>
    </row>
    <row r="17393" spans="2:10" x14ac:dyDescent="0.25">
      <c r="B17393" s="27"/>
      <c r="D17393" s="27"/>
      <c r="E17393" s="27"/>
      <c r="I17393" s="27"/>
      <c r="J17393" s="27"/>
    </row>
    <row r="17394" spans="2:10" x14ac:dyDescent="0.25">
      <c r="B17394" s="27"/>
      <c r="D17394" s="27"/>
      <c r="E17394" s="27"/>
      <c r="I17394" s="27"/>
      <c r="J17394" s="27"/>
    </row>
    <row r="17395" spans="2:10" x14ac:dyDescent="0.25">
      <c r="B17395" s="27"/>
      <c r="D17395" s="27"/>
      <c r="E17395" s="27"/>
      <c r="I17395" s="27"/>
      <c r="J17395" s="27"/>
    </row>
    <row r="17396" spans="2:10" x14ac:dyDescent="0.25">
      <c r="B17396" s="27"/>
      <c r="D17396" s="27"/>
      <c r="E17396" s="27"/>
      <c r="I17396" s="27"/>
      <c r="J17396" s="27"/>
    </row>
    <row r="17397" spans="2:10" x14ac:dyDescent="0.25">
      <c r="B17397" s="27"/>
      <c r="D17397" s="27"/>
      <c r="E17397" s="27"/>
      <c r="I17397" s="27"/>
      <c r="J17397" s="27"/>
    </row>
    <row r="17398" spans="2:10" x14ac:dyDescent="0.25">
      <c r="B17398" s="27"/>
      <c r="D17398" s="27"/>
      <c r="E17398" s="27"/>
      <c r="I17398" s="27"/>
      <c r="J17398" s="27"/>
    </row>
    <row r="17399" spans="2:10" x14ac:dyDescent="0.25">
      <c r="B17399" s="27"/>
      <c r="D17399" s="27"/>
      <c r="E17399" s="27"/>
      <c r="I17399" s="27"/>
      <c r="J17399" s="27"/>
    </row>
    <row r="17400" spans="2:10" x14ac:dyDescent="0.25">
      <c r="B17400" s="27"/>
      <c r="D17400" s="27"/>
      <c r="E17400" s="27"/>
      <c r="I17400" s="27"/>
      <c r="J17400" s="27"/>
    </row>
    <row r="17401" spans="2:10" x14ac:dyDescent="0.25">
      <c r="B17401" s="27"/>
      <c r="D17401" s="27"/>
      <c r="E17401" s="27"/>
      <c r="I17401" s="27"/>
      <c r="J17401" s="27"/>
    </row>
    <row r="17402" spans="2:10" x14ac:dyDescent="0.25">
      <c r="B17402" s="27"/>
      <c r="D17402" s="27"/>
      <c r="E17402" s="27"/>
      <c r="I17402" s="27"/>
      <c r="J17402" s="27"/>
    </row>
    <row r="17403" spans="2:10" x14ac:dyDescent="0.25">
      <c r="B17403" s="27"/>
      <c r="D17403" s="27"/>
      <c r="E17403" s="27"/>
      <c r="I17403" s="27"/>
      <c r="J17403" s="27"/>
    </row>
    <row r="17404" spans="2:10" x14ac:dyDescent="0.25">
      <c r="B17404" s="27"/>
      <c r="D17404" s="27"/>
      <c r="E17404" s="27"/>
      <c r="I17404" s="27"/>
      <c r="J17404" s="27"/>
    </row>
    <row r="17405" spans="2:10" x14ac:dyDescent="0.25">
      <c r="B17405" s="27"/>
      <c r="D17405" s="27"/>
      <c r="E17405" s="27"/>
      <c r="I17405" s="27"/>
      <c r="J17405" s="27"/>
    </row>
    <row r="17406" spans="2:10" x14ac:dyDescent="0.25">
      <c r="B17406" s="27"/>
      <c r="D17406" s="27"/>
      <c r="E17406" s="27"/>
      <c r="I17406" s="27"/>
      <c r="J17406" s="27"/>
    </row>
    <row r="17407" spans="2:10" x14ac:dyDescent="0.25">
      <c r="B17407" s="27"/>
      <c r="D17407" s="27"/>
      <c r="E17407" s="27"/>
      <c r="I17407" s="27"/>
      <c r="J17407" s="27"/>
    </row>
    <row r="17408" spans="2:10" x14ac:dyDescent="0.25">
      <c r="B17408" s="27"/>
      <c r="D17408" s="27"/>
      <c r="E17408" s="27"/>
      <c r="I17408" s="27"/>
      <c r="J17408" s="27"/>
    </row>
    <row r="17409" spans="2:10" x14ac:dyDescent="0.25">
      <c r="B17409" s="27"/>
      <c r="D17409" s="27"/>
      <c r="E17409" s="27"/>
      <c r="I17409" s="27"/>
      <c r="J17409" s="27"/>
    </row>
    <row r="17410" spans="2:10" x14ac:dyDescent="0.25">
      <c r="B17410" s="27"/>
      <c r="D17410" s="27"/>
      <c r="E17410" s="27"/>
      <c r="I17410" s="27"/>
      <c r="J17410" s="27"/>
    </row>
    <row r="17411" spans="2:10" x14ac:dyDescent="0.25">
      <c r="B17411" s="27"/>
      <c r="D17411" s="27"/>
      <c r="E17411" s="27"/>
      <c r="I17411" s="27"/>
      <c r="J17411" s="27"/>
    </row>
    <row r="17412" spans="2:10" x14ac:dyDescent="0.25">
      <c r="B17412" s="27"/>
      <c r="D17412" s="27"/>
      <c r="E17412" s="27"/>
      <c r="I17412" s="27"/>
      <c r="J17412" s="27"/>
    </row>
    <row r="17413" spans="2:10" x14ac:dyDescent="0.25">
      <c r="B17413" s="27"/>
      <c r="D17413" s="27"/>
      <c r="E17413" s="27"/>
      <c r="I17413" s="27"/>
      <c r="J17413" s="27"/>
    </row>
    <row r="17414" spans="2:10" x14ac:dyDescent="0.25">
      <c r="B17414" s="27"/>
      <c r="D17414" s="27"/>
      <c r="E17414" s="27"/>
      <c r="I17414" s="27"/>
      <c r="J17414" s="27"/>
    </row>
    <row r="17415" spans="2:10" x14ac:dyDescent="0.25">
      <c r="B17415" s="27"/>
      <c r="D17415" s="27"/>
      <c r="E17415" s="27"/>
      <c r="I17415" s="27"/>
      <c r="J17415" s="27"/>
    </row>
    <row r="17416" spans="2:10" x14ac:dyDescent="0.25">
      <c r="B17416" s="27"/>
      <c r="D17416" s="27"/>
      <c r="E17416" s="27"/>
      <c r="I17416" s="27"/>
      <c r="J17416" s="27"/>
    </row>
    <row r="17417" spans="2:10" x14ac:dyDescent="0.25">
      <c r="B17417" s="27"/>
      <c r="D17417" s="27"/>
      <c r="E17417" s="27"/>
      <c r="I17417" s="27"/>
      <c r="J17417" s="27"/>
    </row>
    <row r="17418" spans="2:10" x14ac:dyDescent="0.25">
      <c r="B17418" s="27"/>
      <c r="D17418" s="27"/>
      <c r="E17418" s="27"/>
      <c r="I17418" s="27"/>
      <c r="J17418" s="27"/>
    </row>
    <row r="17419" spans="2:10" x14ac:dyDescent="0.25">
      <c r="B17419" s="27"/>
      <c r="D17419" s="27"/>
      <c r="E17419" s="27"/>
      <c r="I17419" s="27"/>
      <c r="J17419" s="27"/>
    </row>
    <row r="17420" spans="2:10" x14ac:dyDescent="0.25">
      <c r="B17420" s="27"/>
      <c r="D17420" s="27"/>
      <c r="E17420" s="27"/>
      <c r="I17420" s="27"/>
      <c r="J17420" s="27"/>
    </row>
    <row r="17421" spans="2:10" x14ac:dyDescent="0.25">
      <c r="B17421" s="27"/>
      <c r="D17421" s="27"/>
      <c r="E17421" s="27"/>
      <c r="I17421" s="27"/>
      <c r="J17421" s="27"/>
    </row>
    <row r="17422" spans="2:10" x14ac:dyDescent="0.25">
      <c r="B17422" s="27"/>
      <c r="D17422" s="27"/>
      <c r="E17422" s="27"/>
      <c r="I17422" s="27"/>
      <c r="J17422" s="27"/>
    </row>
    <row r="17423" spans="2:10" x14ac:dyDescent="0.25">
      <c r="B17423" s="27"/>
      <c r="D17423" s="27"/>
      <c r="E17423" s="27"/>
      <c r="I17423" s="27"/>
      <c r="J17423" s="27"/>
    </row>
    <row r="17424" spans="2:10" x14ac:dyDescent="0.25">
      <c r="B17424" s="27"/>
      <c r="D17424" s="27"/>
      <c r="E17424" s="27"/>
      <c r="I17424" s="27"/>
      <c r="J17424" s="27"/>
    </row>
    <row r="17425" spans="2:10" x14ac:dyDescent="0.25">
      <c r="B17425" s="27"/>
      <c r="D17425" s="27"/>
      <c r="E17425" s="27"/>
      <c r="I17425" s="27"/>
      <c r="J17425" s="27"/>
    </row>
    <row r="17426" spans="2:10" x14ac:dyDescent="0.25">
      <c r="B17426" s="27"/>
      <c r="D17426" s="27"/>
      <c r="E17426" s="27"/>
      <c r="I17426" s="27"/>
      <c r="J17426" s="27"/>
    </row>
    <row r="17427" spans="2:10" x14ac:dyDescent="0.25">
      <c r="B17427" s="27"/>
      <c r="D17427" s="27"/>
      <c r="E17427" s="27"/>
      <c r="I17427" s="27"/>
      <c r="J17427" s="27"/>
    </row>
    <row r="17428" spans="2:10" x14ac:dyDescent="0.25">
      <c r="B17428" s="27"/>
      <c r="D17428" s="27"/>
      <c r="E17428" s="27"/>
      <c r="I17428" s="27"/>
      <c r="J17428" s="27"/>
    </row>
    <row r="17429" spans="2:10" x14ac:dyDescent="0.25">
      <c r="B17429" s="27"/>
      <c r="D17429" s="27"/>
      <c r="E17429" s="27"/>
      <c r="I17429" s="27"/>
      <c r="J17429" s="27"/>
    </row>
    <row r="17430" spans="2:10" x14ac:dyDescent="0.25">
      <c r="B17430" s="27"/>
      <c r="D17430" s="27"/>
      <c r="E17430" s="27"/>
      <c r="I17430" s="27"/>
      <c r="J17430" s="27"/>
    </row>
    <row r="17431" spans="2:10" x14ac:dyDescent="0.25">
      <c r="B17431" s="27"/>
      <c r="D17431" s="27"/>
      <c r="E17431" s="27"/>
      <c r="I17431" s="27"/>
      <c r="J17431" s="27"/>
    </row>
    <row r="17432" spans="2:10" x14ac:dyDescent="0.25">
      <c r="B17432" s="27"/>
      <c r="D17432" s="27"/>
      <c r="E17432" s="27"/>
      <c r="I17432" s="27"/>
      <c r="J17432" s="27"/>
    </row>
    <row r="17433" spans="2:10" x14ac:dyDescent="0.25">
      <c r="B17433" s="27"/>
      <c r="D17433" s="27"/>
      <c r="E17433" s="27"/>
      <c r="I17433" s="27"/>
      <c r="J17433" s="27"/>
    </row>
    <row r="17434" spans="2:10" x14ac:dyDescent="0.25">
      <c r="B17434" s="27"/>
      <c r="D17434" s="27"/>
      <c r="E17434" s="27"/>
      <c r="I17434" s="27"/>
      <c r="J17434" s="27"/>
    </row>
    <row r="17435" spans="2:10" x14ac:dyDescent="0.25">
      <c r="B17435" s="27"/>
      <c r="D17435" s="27"/>
      <c r="E17435" s="27"/>
      <c r="I17435" s="27"/>
      <c r="J17435" s="27"/>
    </row>
    <row r="17436" spans="2:10" x14ac:dyDescent="0.25">
      <c r="B17436" s="27"/>
      <c r="D17436" s="27"/>
      <c r="E17436" s="27"/>
      <c r="I17436" s="27"/>
      <c r="J17436" s="27"/>
    </row>
    <row r="17437" spans="2:10" x14ac:dyDescent="0.25">
      <c r="B17437" s="27"/>
      <c r="D17437" s="27"/>
      <c r="E17437" s="27"/>
      <c r="I17437" s="27"/>
      <c r="J17437" s="27"/>
    </row>
    <row r="17438" spans="2:10" x14ac:dyDescent="0.25">
      <c r="B17438" s="27"/>
      <c r="D17438" s="27"/>
      <c r="E17438" s="27"/>
      <c r="I17438" s="27"/>
      <c r="J17438" s="27"/>
    </row>
    <row r="17439" spans="2:10" x14ac:dyDescent="0.25">
      <c r="B17439" s="27"/>
      <c r="D17439" s="27"/>
      <c r="E17439" s="27"/>
      <c r="I17439" s="27"/>
      <c r="J17439" s="27"/>
    </row>
    <row r="17440" spans="2:10" x14ac:dyDescent="0.25">
      <c r="B17440" s="27"/>
      <c r="D17440" s="27"/>
      <c r="E17440" s="27"/>
      <c r="I17440" s="27"/>
      <c r="J17440" s="27"/>
    </row>
    <row r="17441" spans="2:10" x14ac:dyDescent="0.25">
      <c r="B17441" s="27"/>
      <c r="D17441" s="27"/>
      <c r="E17441" s="27"/>
      <c r="I17441" s="27"/>
      <c r="J17441" s="27"/>
    </row>
    <row r="17442" spans="2:10" x14ac:dyDescent="0.25">
      <c r="B17442" s="27"/>
      <c r="D17442" s="27"/>
      <c r="E17442" s="27"/>
      <c r="I17442" s="27"/>
      <c r="J17442" s="27"/>
    </row>
    <row r="17443" spans="2:10" x14ac:dyDescent="0.25">
      <c r="B17443" s="27"/>
      <c r="D17443" s="27"/>
      <c r="E17443" s="27"/>
      <c r="I17443" s="27"/>
      <c r="J17443" s="27"/>
    </row>
    <row r="17444" spans="2:10" x14ac:dyDescent="0.25">
      <c r="B17444" s="27"/>
      <c r="D17444" s="27"/>
      <c r="E17444" s="27"/>
      <c r="I17444" s="27"/>
      <c r="J17444" s="27"/>
    </row>
    <row r="17445" spans="2:10" x14ac:dyDescent="0.25">
      <c r="B17445" s="27"/>
      <c r="D17445" s="27"/>
      <c r="E17445" s="27"/>
      <c r="I17445" s="27"/>
      <c r="J17445" s="27"/>
    </row>
    <row r="17446" spans="2:10" x14ac:dyDescent="0.25">
      <c r="B17446" s="27"/>
      <c r="D17446" s="27"/>
      <c r="E17446" s="27"/>
      <c r="I17446" s="27"/>
      <c r="J17446" s="27"/>
    </row>
    <row r="17447" spans="2:10" x14ac:dyDescent="0.25">
      <c r="B17447" s="27"/>
      <c r="D17447" s="27"/>
      <c r="E17447" s="27"/>
      <c r="I17447" s="27"/>
      <c r="J17447" s="27"/>
    </row>
    <row r="17448" spans="2:10" x14ac:dyDescent="0.25">
      <c r="B17448" s="27"/>
      <c r="D17448" s="27"/>
      <c r="E17448" s="27"/>
      <c r="I17448" s="27"/>
      <c r="J17448" s="27"/>
    </row>
    <row r="17449" spans="2:10" x14ac:dyDescent="0.25">
      <c r="B17449" s="27"/>
      <c r="D17449" s="27"/>
      <c r="E17449" s="27"/>
      <c r="I17449" s="27"/>
      <c r="J17449" s="27"/>
    </row>
    <row r="17450" spans="2:10" x14ac:dyDescent="0.25">
      <c r="B17450" s="27"/>
      <c r="D17450" s="27"/>
      <c r="E17450" s="27"/>
      <c r="I17450" s="27"/>
      <c r="J17450" s="27"/>
    </row>
    <row r="17451" spans="2:10" x14ac:dyDescent="0.25">
      <c r="B17451" s="27"/>
      <c r="D17451" s="27"/>
      <c r="E17451" s="27"/>
      <c r="I17451" s="27"/>
      <c r="J17451" s="27"/>
    </row>
    <row r="17452" spans="2:10" x14ac:dyDescent="0.25">
      <c r="B17452" s="27"/>
      <c r="D17452" s="27"/>
      <c r="E17452" s="27"/>
      <c r="I17452" s="27"/>
      <c r="J17452" s="27"/>
    </row>
    <row r="17453" spans="2:10" x14ac:dyDescent="0.25">
      <c r="B17453" s="27"/>
      <c r="D17453" s="27"/>
      <c r="E17453" s="27"/>
      <c r="I17453" s="27"/>
      <c r="J17453" s="27"/>
    </row>
    <row r="17454" spans="2:10" x14ac:dyDescent="0.25">
      <c r="B17454" s="27"/>
      <c r="D17454" s="27"/>
      <c r="E17454" s="27"/>
      <c r="I17454" s="27"/>
      <c r="J17454" s="27"/>
    </row>
    <row r="17455" spans="2:10" x14ac:dyDescent="0.25">
      <c r="B17455" s="27"/>
      <c r="D17455" s="27"/>
      <c r="E17455" s="27"/>
      <c r="I17455" s="27"/>
      <c r="J17455" s="27"/>
    </row>
    <row r="17456" spans="2:10" x14ac:dyDescent="0.25">
      <c r="B17456" s="27"/>
      <c r="D17456" s="27"/>
      <c r="E17456" s="27"/>
      <c r="I17456" s="27"/>
      <c r="J17456" s="27"/>
    </row>
    <row r="17457" spans="2:10" x14ac:dyDescent="0.25">
      <c r="B17457" s="27"/>
      <c r="D17457" s="27"/>
      <c r="E17457" s="27"/>
      <c r="I17457" s="27"/>
      <c r="J17457" s="27"/>
    </row>
    <row r="17458" spans="2:10" x14ac:dyDescent="0.25">
      <c r="B17458" s="27"/>
      <c r="D17458" s="27"/>
      <c r="E17458" s="27"/>
      <c r="I17458" s="27"/>
      <c r="J17458" s="27"/>
    </row>
    <row r="17459" spans="2:10" x14ac:dyDescent="0.25">
      <c r="B17459" s="27"/>
      <c r="D17459" s="27"/>
      <c r="E17459" s="27"/>
      <c r="I17459" s="27"/>
      <c r="J17459" s="27"/>
    </row>
    <row r="17460" spans="2:10" x14ac:dyDescent="0.25">
      <c r="B17460" s="27"/>
      <c r="D17460" s="27"/>
      <c r="E17460" s="27"/>
      <c r="I17460" s="27"/>
      <c r="J17460" s="27"/>
    </row>
    <row r="17461" spans="2:10" x14ac:dyDescent="0.25">
      <c r="B17461" s="27"/>
      <c r="D17461" s="27"/>
      <c r="E17461" s="27"/>
      <c r="I17461" s="27"/>
      <c r="J17461" s="27"/>
    </row>
    <row r="17462" spans="2:10" x14ac:dyDescent="0.25">
      <c r="B17462" s="27"/>
      <c r="D17462" s="27"/>
      <c r="E17462" s="27"/>
      <c r="I17462" s="27"/>
      <c r="J17462" s="27"/>
    </row>
    <row r="17463" spans="2:10" x14ac:dyDescent="0.25">
      <c r="B17463" s="27"/>
      <c r="D17463" s="27"/>
      <c r="E17463" s="27"/>
      <c r="I17463" s="27"/>
      <c r="J17463" s="27"/>
    </row>
    <row r="17464" spans="2:10" x14ac:dyDescent="0.25">
      <c r="B17464" s="27"/>
      <c r="D17464" s="27"/>
      <c r="E17464" s="27"/>
      <c r="I17464" s="27"/>
      <c r="J17464" s="27"/>
    </row>
    <row r="17465" spans="2:10" x14ac:dyDescent="0.25">
      <c r="B17465" s="27"/>
      <c r="D17465" s="27"/>
      <c r="E17465" s="27"/>
      <c r="I17465" s="27"/>
      <c r="J17465" s="27"/>
    </row>
    <row r="17466" spans="2:10" x14ac:dyDescent="0.25">
      <c r="B17466" s="27"/>
      <c r="D17466" s="27"/>
      <c r="E17466" s="27"/>
      <c r="I17466" s="27"/>
      <c r="J17466" s="27"/>
    </row>
    <row r="17467" spans="2:10" x14ac:dyDescent="0.25">
      <c r="B17467" s="27"/>
      <c r="D17467" s="27"/>
      <c r="E17467" s="27"/>
      <c r="I17467" s="27"/>
      <c r="J17467" s="27"/>
    </row>
    <row r="17468" spans="2:10" x14ac:dyDescent="0.25">
      <c r="B17468" s="27"/>
      <c r="D17468" s="27"/>
      <c r="E17468" s="27"/>
      <c r="I17468" s="27"/>
      <c r="J17468" s="27"/>
    </row>
    <row r="17469" spans="2:10" x14ac:dyDescent="0.25">
      <c r="B17469" s="27"/>
      <c r="D17469" s="27"/>
      <c r="E17469" s="27"/>
      <c r="I17469" s="27"/>
      <c r="J17469" s="27"/>
    </row>
    <row r="17470" spans="2:10" x14ac:dyDescent="0.25">
      <c r="B17470" s="27"/>
      <c r="D17470" s="27"/>
      <c r="E17470" s="27"/>
      <c r="I17470" s="27"/>
      <c r="J17470" s="27"/>
    </row>
    <row r="17471" spans="2:10" x14ac:dyDescent="0.25">
      <c r="B17471" s="27"/>
      <c r="D17471" s="27"/>
      <c r="E17471" s="27"/>
      <c r="I17471" s="27"/>
      <c r="J17471" s="27"/>
    </row>
    <row r="17472" spans="2:10" x14ac:dyDescent="0.25">
      <c r="B17472" s="27"/>
      <c r="D17472" s="27"/>
      <c r="E17472" s="27"/>
      <c r="I17472" s="27"/>
      <c r="J17472" s="27"/>
    </row>
    <row r="17473" spans="2:10" x14ac:dyDescent="0.25">
      <c r="B17473" s="27"/>
      <c r="D17473" s="27"/>
      <c r="E17473" s="27"/>
      <c r="I17473" s="27"/>
      <c r="J17473" s="27"/>
    </row>
    <row r="17474" spans="2:10" x14ac:dyDescent="0.25">
      <c r="B17474" s="27"/>
      <c r="D17474" s="27"/>
      <c r="E17474" s="27"/>
      <c r="I17474" s="27"/>
      <c r="J17474" s="27"/>
    </row>
    <row r="17475" spans="2:10" x14ac:dyDescent="0.25">
      <c r="B17475" s="27"/>
      <c r="D17475" s="27"/>
      <c r="E17475" s="27"/>
      <c r="I17475" s="27"/>
      <c r="J17475" s="27"/>
    </row>
    <row r="17476" spans="2:10" x14ac:dyDescent="0.25">
      <c r="B17476" s="27"/>
      <c r="D17476" s="27"/>
      <c r="E17476" s="27"/>
      <c r="I17476" s="27"/>
      <c r="J17476" s="27"/>
    </row>
    <row r="17477" spans="2:10" x14ac:dyDescent="0.25">
      <c r="B17477" s="27"/>
      <c r="D17477" s="27"/>
      <c r="E17477" s="27"/>
      <c r="I17477" s="27"/>
      <c r="J17477" s="27"/>
    </row>
    <row r="17478" spans="2:10" x14ac:dyDescent="0.25">
      <c r="B17478" s="27"/>
      <c r="D17478" s="27"/>
      <c r="E17478" s="27"/>
      <c r="I17478" s="27"/>
      <c r="J17478" s="27"/>
    </row>
    <row r="17479" spans="2:10" x14ac:dyDescent="0.25">
      <c r="B17479" s="27"/>
      <c r="D17479" s="27"/>
      <c r="E17479" s="27"/>
      <c r="I17479" s="27"/>
      <c r="J17479" s="27"/>
    </row>
    <row r="17480" spans="2:10" x14ac:dyDescent="0.25">
      <c r="B17480" s="27"/>
      <c r="D17480" s="27"/>
      <c r="E17480" s="27"/>
      <c r="I17480" s="27"/>
      <c r="J17480" s="27"/>
    </row>
    <row r="17481" spans="2:10" x14ac:dyDescent="0.25">
      <c r="B17481" s="27"/>
      <c r="D17481" s="27"/>
      <c r="E17481" s="27"/>
      <c r="I17481" s="27"/>
      <c r="J17481" s="27"/>
    </row>
    <row r="17482" spans="2:10" x14ac:dyDescent="0.25">
      <c r="B17482" s="27"/>
      <c r="D17482" s="27"/>
      <c r="E17482" s="27"/>
      <c r="I17482" s="27"/>
      <c r="J17482" s="27"/>
    </row>
    <row r="17483" spans="2:10" x14ac:dyDescent="0.25">
      <c r="B17483" s="27"/>
      <c r="D17483" s="27"/>
      <c r="E17483" s="27"/>
      <c r="I17483" s="27"/>
      <c r="J17483" s="27"/>
    </row>
    <row r="17484" spans="2:10" x14ac:dyDescent="0.25">
      <c r="B17484" s="27"/>
      <c r="D17484" s="27"/>
      <c r="E17484" s="27"/>
      <c r="I17484" s="27"/>
      <c r="J17484" s="27"/>
    </row>
    <row r="17485" spans="2:10" x14ac:dyDescent="0.25">
      <c r="B17485" s="27"/>
      <c r="D17485" s="27"/>
      <c r="E17485" s="27"/>
      <c r="I17485" s="27"/>
      <c r="J17485" s="27"/>
    </row>
    <row r="17486" spans="2:10" x14ac:dyDescent="0.25">
      <c r="B17486" s="27"/>
      <c r="D17486" s="27"/>
      <c r="E17486" s="27"/>
      <c r="I17486" s="27"/>
      <c r="J17486" s="27"/>
    </row>
    <row r="17487" spans="2:10" x14ac:dyDescent="0.25">
      <c r="B17487" s="27"/>
      <c r="D17487" s="27"/>
      <c r="E17487" s="27"/>
      <c r="I17487" s="27"/>
      <c r="J17487" s="27"/>
    </row>
    <row r="17488" spans="2:10" x14ac:dyDescent="0.25">
      <c r="B17488" s="27"/>
      <c r="D17488" s="27"/>
      <c r="E17488" s="27"/>
      <c r="I17488" s="27"/>
      <c r="J17488" s="27"/>
    </row>
    <row r="17489" spans="2:10" x14ac:dyDescent="0.25">
      <c r="B17489" s="27"/>
      <c r="D17489" s="27"/>
      <c r="E17489" s="27"/>
      <c r="I17489" s="27"/>
      <c r="J17489" s="27"/>
    </row>
    <row r="17490" spans="2:10" x14ac:dyDescent="0.25">
      <c r="B17490" s="27"/>
      <c r="D17490" s="27"/>
      <c r="E17490" s="27"/>
      <c r="I17490" s="27"/>
      <c r="J17490" s="27"/>
    </row>
    <row r="17491" spans="2:10" x14ac:dyDescent="0.25">
      <c r="B17491" s="27"/>
      <c r="D17491" s="27"/>
      <c r="E17491" s="27"/>
      <c r="I17491" s="27"/>
      <c r="J17491" s="27"/>
    </row>
    <row r="17492" spans="2:10" x14ac:dyDescent="0.25">
      <c r="B17492" s="27"/>
      <c r="D17492" s="27"/>
      <c r="E17492" s="27"/>
      <c r="I17492" s="27"/>
      <c r="J17492" s="27"/>
    </row>
    <row r="17493" spans="2:10" x14ac:dyDescent="0.25">
      <c r="B17493" s="27"/>
      <c r="D17493" s="27"/>
      <c r="E17493" s="27"/>
      <c r="I17493" s="27"/>
      <c r="J17493" s="27"/>
    </row>
    <row r="17494" spans="2:10" x14ac:dyDescent="0.25">
      <c r="B17494" s="27"/>
      <c r="D17494" s="27"/>
      <c r="E17494" s="27"/>
      <c r="I17494" s="27"/>
      <c r="J17494" s="27"/>
    </row>
    <row r="17495" spans="2:10" x14ac:dyDescent="0.25">
      <c r="B17495" s="27"/>
      <c r="D17495" s="27"/>
      <c r="E17495" s="27"/>
      <c r="I17495" s="27"/>
      <c r="J17495" s="27"/>
    </row>
    <row r="17496" spans="2:10" x14ac:dyDescent="0.25">
      <c r="B17496" s="27"/>
      <c r="D17496" s="27"/>
      <c r="E17496" s="27"/>
      <c r="I17496" s="27"/>
      <c r="J17496" s="27"/>
    </row>
    <row r="17497" spans="2:10" x14ac:dyDescent="0.25">
      <c r="B17497" s="27"/>
      <c r="D17497" s="27"/>
      <c r="E17497" s="27"/>
      <c r="I17497" s="27"/>
      <c r="J17497" s="27"/>
    </row>
    <row r="17498" spans="2:10" x14ac:dyDescent="0.25">
      <c r="B17498" s="27"/>
      <c r="D17498" s="27"/>
      <c r="E17498" s="27"/>
      <c r="I17498" s="27"/>
      <c r="J17498" s="27"/>
    </row>
    <row r="17499" spans="2:10" x14ac:dyDescent="0.25">
      <c r="B17499" s="27"/>
      <c r="D17499" s="27"/>
      <c r="E17499" s="27"/>
      <c r="I17499" s="27"/>
      <c r="J17499" s="27"/>
    </row>
    <row r="17500" spans="2:10" x14ac:dyDescent="0.25">
      <c r="B17500" s="27"/>
      <c r="D17500" s="27"/>
      <c r="E17500" s="27"/>
      <c r="I17500" s="27"/>
      <c r="J17500" s="27"/>
    </row>
    <row r="17501" spans="2:10" x14ac:dyDescent="0.25">
      <c r="B17501" s="27"/>
      <c r="D17501" s="27"/>
      <c r="E17501" s="27"/>
      <c r="I17501" s="27"/>
      <c r="J17501" s="27"/>
    </row>
    <row r="17502" spans="2:10" x14ac:dyDescent="0.25">
      <c r="B17502" s="27"/>
      <c r="D17502" s="27"/>
      <c r="E17502" s="27"/>
      <c r="I17502" s="27"/>
      <c r="J17502" s="27"/>
    </row>
    <row r="17503" spans="2:10" x14ac:dyDescent="0.25">
      <c r="B17503" s="27"/>
      <c r="D17503" s="27"/>
      <c r="E17503" s="27"/>
      <c r="I17503" s="27"/>
      <c r="J17503" s="27"/>
    </row>
    <row r="17504" spans="2:10" x14ac:dyDescent="0.25">
      <c r="B17504" s="27"/>
      <c r="D17504" s="27"/>
      <c r="E17504" s="27"/>
      <c r="I17504" s="27"/>
      <c r="J17504" s="27"/>
    </row>
    <row r="17505" spans="2:10" x14ac:dyDescent="0.25">
      <c r="B17505" s="27"/>
      <c r="D17505" s="27"/>
      <c r="E17505" s="27"/>
      <c r="I17505" s="27"/>
      <c r="J17505" s="27"/>
    </row>
    <row r="17506" spans="2:10" x14ac:dyDescent="0.25">
      <c r="B17506" s="27"/>
      <c r="D17506" s="27"/>
      <c r="E17506" s="27"/>
      <c r="I17506" s="27"/>
      <c r="J17506" s="27"/>
    </row>
    <row r="17507" spans="2:10" x14ac:dyDescent="0.25">
      <c r="B17507" s="27"/>
      <c r="D17507" s="27"/>
      <c r="E17507" s="27"/>
      <c r="I17507" s="27"/>
      <c r="J17507" s="27"/>
    </row>
    <row r="17508" spans="2:10" x14ac:dyDescent="0.25">
      <c r="B17508" s="27"/>
      <c r="D17508" s="27"/>
      <c r="E17508" s="27"/>
      <c r="I17508" s="27"/>
      <c r="J17508" s="27"/>
    </row>
    <row r="17509" spans="2:10" x14ac:dyDescent="0.25">
      <c r="B17509" s="27"/>
      <c r="D17509" s="27"/>
      <c r="E17509" s="27"/>
      <c r="I17509" s="27"/>
      <c r="J17509" s="27"/>
    </row>
    <row r="17510" spans="2:10" x14ac:dyDescent="0.25">
      <c r="B17510" s="27"/>
      <c r="D17510" s="27"/>
      <c r="E17510" s="27"/>
      <c r="I17510" s="27"/>
      <c r="J17510" s="27"/>
    </row>
    <row r="17511" spans="2:10" x14ac:dyDescent="0.25">
      <c r="B17511" s="27"/>
      <c r="D17511" s="27"/>
      <c r="E17511" s="27"/>
      <c r="I17511" s="27"/>
      <c r="J17511" s="27"/>
    </row>
    <row r="17512" spans="2:10" x14ac:dyDescent="0.25">
      <c r="B17512" s="27"/>
      <c r="D17512" s="27"/>
      <c r="E17512" s="27"/>
      <c r="I17512" s="27"/>
      <c r="J17512" s="27"/>
    </row>
    <row r="17513" spans="2:10" x14ac:dyDescent="0.25">
      <c r="B17513" s="27"/>
      <c r="D17513" s="27"/>
      <c r="E17513" s="27"/>
      <c r="I17513" s="27"/>
      <c r="J17513" s="27"/>
    </row>
    <row r="17514" spans="2:10" x14ac:dyDescent="0.25">
      <c r="B17514" s="27"/>
      <c r="D17514" s="27"/>
      <c r="E17514" s="27"/>
      <c r="I17514" s="27"/>
      <c r="J17514" s="27"/>
    </row>
    <row r="17515" spans="2:10" x14ac:dyDescent="0.25">
      <c r="B17515" s="27"/>
      <c r="D17515" s="27"/>
      <c r="E17515" s="27"/>
      <c r="I17515" s="27"/>
      <c r="J17515" s="27"/>
    </row>
    <row r="17516" spans="2:10" x14ac:dyDescent="0.25">
      <c r="B17516" s="27"/>
      <c r="D17516" s="27"/>
      <c r="E17516" s="27"/>
      <c r="I17516" s="27"/>
      <c r="J17516" s="27"/>
    </row>
    <row r="17517" spans="2:10" x14ac:dyDescent="0.25">
      <c r="B17517" s="27"/>
      <c r="D17517" s="27"/>
      <c r="E17517" s="27"/>
      <c r="I17517" s="27"/>
      <c r="J17517" s="27"/>
    </row>
    <row r="17518" spans="2:10" x14ac:dyDescent="0.25">
      <c r="B17518" s="27"/>
      <c r="D17518" s="27"/>
      <c r="E17518" s="27"/>
      <c r="I17518" s="27"/>
      <c r="J17518" s="27"/>
    </row>
    <row r="17519" spans="2:10" x14ac:dyDescent="0.25">
      <c r="B17519" s="27"/>
      <c r="D17519" s="27"/>
      <c r="E17519" s="27"/>
      <c r="I17519" s="27"/>
      <c r="J17519" s="27"/>
    </row>
    <row r="17520" spans="2:10" x14ac:dyDescent="0.25">
      <c r="B17520" s="27"/>
      <c r="D17520" s="27"/>
      <c r="E17520" s="27"/>
      <c r="I17520" s="27"/>
      <c r="J17520" s="27"/>
    </row>
    <row r="17521" spans="2:10" x14ac:dyDescent="0.25">
      <c r="B17521" s="27"/>
      <c r="D17521" s="27"/>
      <c r="E17521" s="27"/>
      <c r="I17521" s="27"/>
      <c r="J17521" s="27"/>
    </row>
    <row r="17522" spans="2:10" x14ac:dyDescent="0.25">
      <c r="B17522" s="27"/>
      <c r="D17522" s="27"/>
      <c r="E17522" s="27"/>
      <c r="I17522" s="27"/>
      <c r="J17522" s="27"/>
    </row>
    <row r="17523" spans="2:10" x14ac:dyDescent="0.25">
      <c r="B17523" s="27"/>
      <c r="D17523" s="27"/>
      <c r="E17523" s="27"/>
      <c r="I17523" s="27"/>
      <c r="J17523" s="27"/>
    </row>
    <row r="17524" spans="2:10" x14ac:dyDescent="0.25">
      <c r="B17524" s="27"/>
      <c r="D17524" s="27"/>
      <c r="E17524" s="27"/>
      <c r="I17524" s="27"/>
      <c r="J17524" s="27"/>
    </row>
    <row r="17525" spans="2:10" x14ac:dyDescent="0.25">
      <c r="B17525" s="27"/>
      <c r="D17525" s="27"/>
      <c r="E17525" s="27"/>
      <c r="I17525" s="27"/>
      <c r="J17525" s="27"/>
    </row>
    <row r="17526" spans="2:10" x14ac:dyDescent="0.25">
      <c r="B17526" s="27"/>
      <c r="D17526" s="27"/>
      <c r="E17526" s="27"/>
      <c r="I17526" s="27"/>
      <c r="J17526" s="27"/>
    </row>
    <row r="17527" spans="2:10" x14ac:dyDescent="0.25">
      <c r="B17527" s="27"/>
      <c r="D17527" s="27"/>
      <c r="E17527" s="27"/>
      <c r="I17527" s="27"/>
      <c r="J17527" s="27"/>
    </row>
    <row r="17528" spans="2:10" x14ac:dyDescent="0.25">
      <c r="B17528" s="27"/>
      <c r="D17528" s="27"/>
      <c r="E17528" s="27"/>
      <c r="I17528" s="27"/>
      <c r="J17528" s="27"/>
    </row>
    <row r="17529" spans="2:10" x14ac:dyDescent="0.25">
      <c r="B17529" s="27"/>
      <c r="D17529" s="27"/>
      <c r="E17529" s="27"/>
      <c r="I17529" s="27"/>
      <c r="J17529" s="27"/>
    </row>
    <row r="17530" spans="2:10" x14ac:dyDescent="0.25">
      <c r="B17530" s="27"/>
      <c r="D17530" s="27"/>
      <c r="E17530" s="27"/>
      <c r="I17530" s="27"/>
      <c r="J17530" s="27"/>
    </row>
    <row r="17531" spans="2:10" x14ac:dyDescent="0.25">
      <c r="B17531" s="27"/>
      <c r="D17531" s="27"/>
      <c r="E17531" s="27"/>
      <c r="I17531" s="27"/>
      <c r="J17531" s="27"/>
    </row>
    <row r="17532" spans="2:10" x14ac:dyDescent="0.25">
      <c r="B17532" s="27"/>
      <c r="D17532" s="27"/>
      <c r="E17532" s="27"/>
      <c r="I17532" s="27"/>
      <c r="J17532" s="27"/>
    </row>
    <row r="17533" spans="2:10" x14ac:dyDescent="0.25">
      <c r="B17533" s="27"/>
      <c r="D17533" s="27"/>
      <c r="E17533" s="27"/>
      <c r="I17533" s="27"/>
      <c r="J17533" s="27"/>
    </row>
    <row r="17534" spans="2:10" x14ac:dyDescent="0.25">
      <c r="B17534" s="27"/>
      <c r="D17534" s="27"/>
      <c r="E17534" s="27"/>
      <c r="I17534" s="27"/>
      <c r="J17534" s="27"/>
    </row>
    <row r="17535" spans="2:10" x14ac:dyDescent="0.25">
      <c r="B17535" s="27"/>
      <c r="D17535" s="27"/>
      <c r="E17535" s="27"/>
      <c r="I17535" s="27"/>
      <c r="J17535" s="27"/>
    </row>
    <row r="17536" spans="2:10" x14ac:dyDescent="0.25">
      <c r="B17536" s="27"/>
      <c r="D17536" s="27"/>
      <c r="E17536" s="27"/>
      <c r="I17536" s="27"/>
      <c r="J17536" s="27"/>
    </row>
    <row r="17537" spans="2:10" x14ac:dyDescent="0.25">
      <c r="B17537" s="27"/>
      <c r="D17537" s="27"/>
      <c r="E17537" s="27"/>
      <c r="I17537" s="27"/>
      <c r="J17537" s="27"/>
    </row>
    <row r="17538" spans="2:10" x14ac:dyDescent="0.25">
      <c r="B17538" s="27"/>
      <c r="D17538" s="27"/>
      <c r="E17538" s="27"/>
      <c r="I17538" s="27"/>
      <c r="J17538" s="27"/>
    </row>
    <row r="17539" spans="2:10" x14ac:dyDescent="0.25">
      <c r="B17539" s="27"/>
      <c r="D17539" s="27"/>
      <c r="E17539" s="27"/>
      <c r="I17539" s="27"/>
      <c r="J17539" s="27"/>
    </row>
    <row r="17540" spans="2:10" x14ac:dyDescent="0.25">
      <c r="B17540" s="27"/>
      <c r="D17540" s="27"/>
      <c r="E17540" s="27"/>
      <c r="I17540" s="27"/>
      <c r="J17540" s="27"/>
    </row>
    <row r="17541" spans="2:10" x14ac:dyDescent="0.25">
      <c r="B17541" s="27"/>
      <c r="D17541" s="27"/>
      <c r="E17541" s="27"/>
      <c r="I17541" s="27"/>
      <c r="J17541" s="27"/>
    </row>
    <row r="17542" spans="2:10" x14ac:dyDescent="0.25">
      <c r="B17542" s="27"/>
      <c r="D17542" s="27"/>
      <c r="E17542" s="27"/>
      <c r="I17542" s="27"/>
      <c r="J17542" s="27"/>
    </row>
    <row r="17543" spans="2:10" x14ac:dyDescent="0.25">
      <c r="B17543" s="27"/>
      <c r="D17543" s="27"/>
      <c r="E17543" s="27"/>
      <c r="I17543" s="27"/>
      <c r="J17543" s="27"/>
    </row>
    <row r="17544" spans="2:10" x14ac:dyDescent="0.25">
      <c r="B17544" s="27"/>
      <c r="D17544" s="27"/>
      <c r="E17544" s="27"/>
      <c r="I17544" s="27"/>
      <c r="J17544" s="27"/>
    </row>
    <row r="17545" spans="2:10" x14ac:dyDescent="0.25">
      <c r="B17545" s="27"/>
      <c r="D17545" s="27"/>
      <c r="E17545" s="27"/>
      <c r="I17545" s="27"/>
      <c r="J17545" s="27"/>
    </row>
    <row r="17546" spans="2:10" x14ac:dyDescent="0.25">
      <c r="B17546" s="27"/>
      <c r="D17546" s="27"/>
      <c r="E17546" s="27"/>
      <c r="I17546" s="27"/>
      <c r="J17546" s="27"/>
    </row>
    <row r="17547" spans="2:10" x14ac:dyDescent="0.25">
      <c r="B17547" s="27"/>
      <c r="D17547" s="27"/>
      <c r="E17547" s="27"/>
      <c r="I17547" s="27"/>
      <c r="J17547" s="27"/>
    </row>
    <row r="17548" spans="2:10" x14ac:dyDescent="0.25">
      <c r="B17548" s="27"/>
      <c r="D17548" s="27"/>
      <c r="E17548" s="27"/>
      <c r="I17548" s="27"/>
      <c r="J17548" s="27"/>
    </row>
    <row r="17549" spans="2:10" x14ac:dyDescent="0.25">
      <c r="B17549" s="27"/>
      <c r="D17549" s="27"/>
      <c r="E17549" s="27"/>
      <c r="I17549" s="27"/>
      <c r="J17549" s="27"/>
    </row>
    <row r="17550" spans="2:10" x14ac:dyDescent="0.25">
      <c r="B17550" s="27"/>
      <c r="D17550" s="27"/>
      <c r="E17550" s="27"/>
      <c r="I17550" s="27"/>
      <c r="J17550" s="27"/>
    </row>
    <row r="17551" spans="2:10" x14ac:dyDescent="0.25">
      <c r="B17551" s="27"/>
      <c r="D17551" s="27"/>
      <c r="E17551" s="27"/>
      <c r="I17551" s="27"/>
      <c r="J17551" s="27"/>
    </row>
    <row r="17552" spans="2:10" x14ac:dyDescent="0.25">
      <c r="B17552" s="27"/>
      <c r="D17552" s="27"/>
      <c r="E17552" s="27"/>
      <c r="I17552" s="27"/>
      <c r="J17552" s="27"/>
    </row>
    <row r="17553" spans="2:10" x14ac:dyDescent="0.25">
      <c r="B17553" s="27"/>
      <c r="D17553" s="27"/>
      <c r="E17553" s="27"/>
      <c r="I17553" s="27"/>
      <c r="J17553" s="27"/>
    </row>
    <row r="17554" spans="2:10" x14ac:dyDescent="0.25">
      <c r="B17554" s="27"/>
      <c r="D17554" s="27"/>
      <c r="E17554" s="27"/>
      <c r="I17554" s="27"/>
      <c r="J17554" s="27"/>
    </row>
    <row r="17555" spans="2:10" x14ac:dyDescent="0.25">
      <c r="B17555" s="27"/>
      <c r="D17555" s="27"/>
      <c r="E17555" s="27"/>
      <c r="I17555" s="27"/>
      <c r="J17555" s="27"/>
    </row>
    <row r="17556" spans="2:10" x14ac:dyDescent="0.25">
      <c r="B17556" s="27"/>
      <c r="D17556" s="27"/>
      <c r="E17556" s="27"/>
      <c r="I17556" s="27"/>
      <c r="J17556" s="27"/>
    </row>
    <row r="17557" spans="2:10" x14ac:dyDescent="0.25">
      <c r="B17557" s="27"/>
      <c r="D17557" s="27"/>
      <c r="E17557" s="27"/>
      <c r="I17557" s="27"/>
      <c r="J17557" s="27"/>
    </row>
    <row r="17558" spans="2:10" x14ac:dyDescent="0.25">
      <c r="B17558" s="27"/>
      <c r="D17558" s="27"/>
      <c r="E17558" s="27"/>
      <c r="I17558" s="27"/>
      <c r="J17558" s="27"/>
    </row>
    <row r="17559" spans="2:10" x14ac:dyDescent="0.25">
      <c r="B17559" s="27"/>
      <c r="D17559" s="27"/>
      <c r="E17559" s="27"/>
      <c r="I17559" s="27"/>
      <c r="J17559" s="27"/>
    </row>
    <row r="17560" spans="2:10" x14ac:dyDescent="0.25">
      <c r="B17560" s="27"/>
      <c r="D17560" s="27"/>
      <c r="E17560" s="27"/>
      <c r="I17560" s="27"/>
      <c r="J17560" s="27"/>
    </row>
    <row r="17561" spans="2:10" x14ac:dyDescent="0.25">
      <c r="B17561" s="27"/>
      <c r="D17561" s="27"/>
      <c r="E17561" s="27"/>
      <c r="I17561" s="27"/>
      <c r="J17561" s="27"/>
    </row>
    <row r="17562" spans="2:10" x14ac:dyDescent="0.25">
      <c r="B17562" s="27"/>
      <c r="D17562" s="27"/>
      <c r="E17562" s="27"/>
      <c r="I17562" s="27"/>
      <c r="J17562" s="27"/>
    </row>
    <row r="17563" spans="2:10" x14ac:dyDescent="0.25">
      <c r="B17563" s="27"/>
      <c r="D17563" s="27"/>
      <c r="E17563" s="27"/>
      <c r="I17563" s="27"/>
      <c r="J17563" s="27"/>
    </row>
    <row r="17564" spans="2:10" x14ac:dyDescent="0.25">
      <c r="B17564" s="27"/>
      <c r="D17564" s="27"/>
      <c r="E17564" s="27"/>
      <c r="I17564" s="27"/>
      <c r="J17564" s="27"/>
    </row>
    <row r="17565" spans="2:10" x14ac:dyDescent="0.25">
      <c r="B17565" s="27"/>
      <c r="D17565" s="27"/>
      <c r="E17565" s="27"/>
      <c r="I17565" s="27"/>
      <c r="J17565" s="27"/>
    </row>
    <row r="17566" spans="2:10" x14ac:dyDescent="0.25">
      <c r="B17566" s="27"/>
      <c r="D17566" s="27"/>
      <c r="E17566" s="27"/>
      <c r="I17566" s="27"/>
      <c r="J17566" s="27"/>
    </row>
    <row r="17567" spans="2:10" x14ac:dyDescent="0.25">
      <c r="B17567" s="27"/>
      <c r="D17567" s="27"/>
      <c r="E17567" s="27"/>
      <c r="I17567" s="27"/>
      <c r="J17567" s="27"/>
    </row>
    <row r="17568" spans="2:10" x14ac:dyDescent="0.25">
      <c r="B17568" s="27"/>
      <c r="D17568" s="27"/>
      <c r="E17568" s="27"/>
      <c r="I17568" s="27"/>
      <c r="J17568" s="27"/>
    </row>
    <row r="17569" spans="2:10" x14ac:dyDescent="0.25">
      <c r="B17569" s="27"/>
      <c r="D17569" s="27"/>
      <c r="E17569" s="27"/>
      <c r="I17569" s="27"/>
      <c r="J17569" s="27"/>
    </row>
    <row r="17570" spans="2:10" x14ac:dyDescent="0.25">
      <c r="B17570" s="27"/>
      <c r="D17570" s="27"/>
      <c r="E17570" s="27"/>
      <c r="I17570" s="27"/>
      <c r="J17570" s="27"/>
    </row>
    <row r="17571" spans="2:10" x14ac:dyDescent="0.25">
      <c r="B17571" s="27"/>
      <c r="D17571" s="27"/>
      <c r="E17571" s="27"/>
      <c r="I17571" s="27"/>
      <c r="J17571" s="27"/>
    </row>
    <row r="17572" spans="2:10" x14ac:dyDescent="0.25">
      <c r="B17572" s="27"/>
      <c r="D17572" s="27"/>
      <c r="E17572" s="27"/>
      <c r="I17572" s="27"/>
      <c r="J17572" s="27"/>
    </row>
    <row r="17573" spans="2:10" x14ac:dyDescent="0.25">
      <c r="B17573" s="27"/>
      <c r="D17573" s="27"/>
      <c r="E17573" s="27"/>
      <c r="I17573" s="27"/>
      <c r="J17573" s="27"/>
    </row>
    <row r="17574" spans="2:10" x14ac:dyDescent="0.25">
      <c r="B17574" s="27"/>
      <c r="D17574" s="27"/>
      <c r="E17574" s="27"/>
      <c r="I17574" s="27"/>
      <c r="J17574" s="27"/>
    </row>
    <row r="17575" spans="2:10" x14ac:dyDescent="0.25">
      <c r="B17575" s="27"/>
      <c r="D17575" s="27"/>
      <c r="E17575" s="27"/>
      <c r="I17575" s="27"/>
      <c r="J17575" s="27"/>
    </row>
    <row r="17576" spans="2:10" x14ac:dyDescent="0.25">
      <c r="B17576" s="27"/>
      <c r="D17576" s="27"/>
      <c r="E17576" s="27"/>
      <c r="I17576" s="27"/>
      <c r="J17576" s="27"/>
    </row>
    <row r="17577" spans="2:10" x14ac:dyDescent="0.25">
      <c r="B17577" s="27"/>
      <c r="D17577" s="27"/>
      <c r="E17577" s="27"/>
      <c r="I17577" s="27"/>
      <c r="J17577" s="27"/>
    </row>
    <row r="17578" spans="2:10" x14ac:dyDescent="0.25">
      <c r="B17578" s="27"/>
      <c r="D17578" s="27"/>
      <c r="E17578" s="27"/>
      <c r="I17578" s="27"/>
      <c r="J17578" s="27"/>
    </row>
    <row r="17579" spans="2:10" x14ac:dyDescent="0.25">
      <c r="B17579" s="27"/>
      <c r="D17579" s="27"/>
      <c r="E17579" s="27"/>
      <c r="I17579" s="27"/>
      <c r="J17579" s="27"/>
    </row>
    <row r="17580" spans="2:10" x14ac:dyDescent="0.25">
      <c r="B17580" s="27"/>
      <c r="D17580" s="27"/>
      <c r="E17580" s="27"/>
      <c r="I17580" s="27"/>
      <c r="J17580" s="27"/>
    </row>
    <row r="17581" spans="2:10" x14ac:dyDescent="0.25">
      <c r="B17581" s="27"/>
      <c r="D17581" s="27"/>
      <c r="E17581" s="27"/>
      <c r="I17581" s="27"/>
      <c r="J17581" s="27"/>
    </row>
    <row r="17582" spans="2:10" x14ac:dyDescent="0.25">
      <c r="B17582" s="27"/>
      <c r="D17582" s="27"/>
      <c r="E17582" s="27"/>
      <c r="I17582" s="27"/>
      <c r="J17582" s="27"/>
    </row>
    <row r="17583" spans="2:10" x14ac:dyDescent="0.25">
      <c r="B17583" s="27"/>
      <c r="D17583" s="27"/>
      <c r="E17583" s="27"/>
      <c r="I17583" s="27"/>
      <c r="J17583" s="27"/>
    </row>
    <row r="17584" spans="2:10" x14ac:dyDescent="0.25">
      <c r="B17584" s="27"/>
      <c r="D17584" s="27"/>
      <c r="E17584" s="27"/>
      <c r="I17584" s="27"/>
      <c r="J17584" s="27"/>
    </row>
    <row r="17585" spans="2:10" x14ac:dyDescent="0.25">
      <c r="B17585" s="27"/>
      <c r="D17585" s="27"/>
      <c r="E17585" s="27"/>
      <c r="I17585" s="27"/>
      <c r="J17585" s="27"/>
    </row>
    <row r="17586" spans="2:10" x14ac:dyDescent="0.25">
      <c r="B17586" s="27"/>
      <c r="D17586" s="27"/>
      <c r="E17586" s="27"/>
      <c r="I17586" s="27"/>
      <c r="J17586" s="27"/>
    </row>
    <row r="17587" spans="2:10" x14ac:dyDescent="0.25">
      <c r="B17587" s="27"/>
      <c r="D17587" s="27"/>
      <c r="E17587" s="27"/>
      <c r="I17587" s="27"/>
      <c r="J17587" s="27"/>
    </row>
    <row r="17588" spans="2:10" x14ac:dyDescent="0.25">
      <c r="B17588" s="27"/>
      <c r="D17588" s="27"/>
      <c r="E17588" s="27"/>
      <c r="I17588" s="27"/>
      <c r="J17588" s="27"/>
    </row>
    <row r="17589" spans="2:10" x14ac:dyDescent="0.25">
      <c r="B17589" s="27"/>
      <c r="D17589" s="27"/>
      <c r="E17589" s="27"/>
      <c r="I17589" s="27"/>
      <c r="J17589" s="27"/>
    </row>
    <row r="17590" spans="2:10" x14ac:dyDescent="0.25">
      <c r="B17590" s="27"/>
      <c r="D17590" s="27"/>
      <c r="E17590" s="27"/>
      <c r="I17590" s="27"/>
      <c r="J17590" s="27"/>
    </row>
    <row r="17591" spans="2:10" x14ac:dyDescent="0.25">
      <c r="B17591" s="27"/>
      <c r="D17591" s="27"/>
      <c r="E17591" s="27"/>
      <c r="I17591" s="27"/>
      <c r="J17591" s="27"/>
    </row>
    <row r="17592" spans="2:10" x14ac:dyDescent="0.25">
      <c r="B17592" s="27"/>
      <c r="D17592" s="27"/>
      <c r="E17592" s="27"/>
      <c r="I17592" s="27"/>
      <c r="J17592" s="27"/>
    </row>
    <row r="17593" spans="2:10" x14ac:dyDescent="0.25">
      <c r="B17593" s="27"/>
      <c r="D17593" s="27"/>
      <c r="E17593" s="27"/>
      <c r="I17593" s="27"/>
      <c r="J17593" s="27"/>
    </row>
    <row r="17594" spans="2:10" x14ac:dyDescent="0.25">
      <c r="B17594" s="27"/>
      <c r="D17594" s="27"/>
      <c r="E17594" s="27"/>
      <c r="I17594" s="27"/>
      <c r="J17594" s="27"/>
    </row>
    <row r="17595" spans="2:10" x14ac:dyDescent="0.25">
      <c r="B17595" s="27"/>
      <c r="D17595" s="27"/>
      <c r="E17595" s="27"/>
      <c r="I17595" s="27"/>
      <c r="J17595" s="27"/>
    </row>
    <row r="17596" spans="2:10" x14ac:dyDescent="0.25">
      <c r="B17596" s="27"/>
      <c r="D17596" s="27"/>
      <c r="E17596" s="27"/>
      <c r="I17596" s="27"/>
      <c r="J17596" s="27"/>
    </row>
    <row r="17597" spans="2:10" x14ac:dyDescent="0.25">
      <c r="B17597" s="27"/>
      <c r="D17597" s="27"/>
      <c r="E17597" s="27"/>
      <c r="I17597" s="27"/>
      <c r="J17597" s="27"/>
    </row>
    <row r="17598" spans="2:10" x14ac:dyDescent="0.25">
      <c r="B17598" s="27"/>
      <c r="D17598" s="27"/>
      <c r="E17598" s="27"/>
      <c r="I17598" s="27"/>
      <c r="J17598" s="27"/>
    </row>
    <row r="17599" spans="2:10" x14ac:dyDescent="0.25">
      <c r="B17599" s="27"/>
      <c r="D17599" s="27"/>
      <c r="E17599" s="27"/>
      <c r="I17599" s="27"/>
      <c r="J17599" s="27"/>
    </row>
    <row r="17600" spans="2:10" x14ac:dyDescent="0.25">
      <c r="B17600" s="27"/>
      <c r="D17600" s="27"/>
      <c r="E17600" s="27"/>
      <c r="I17600" s="27"/>
      <c r="J17600" s="27"/>
    </row>
    <row r="17601" spans="2:10" x14ac:dyDescent="0.25">
      <c r="B17601" s="27"/>
      <c r="D17601" s="27"/>
      <c r="E17601" s="27"/>
      <c r="I17601" s="27"/>
      <c r="J17601" s="27"/>
    </row>
    <row r="17602" spans="2:10" x14ac:dyDescent="0.25">
      <c r="B17602" s="27"/>
      <c r="D17602" s="27"/>
      <c r="E17602" s="27"/>
      <c r="I17602" s="27"/>
      <c r="J17602" s="27"/>
    </row>
    <row r="17603" spans="2:10" x14ac:dyDescent="0.25">
      <c r="B17603" s="27"/>
      <c r="D17603" s="27"/>
      <c r="E17603" s="27"/>
      <c r="I17603" s="27"/>
      <c r="J17603" s="27"/>
    </row>
    <row r="17604" spans="2:10" x14ac:dyDescent="0.25">
      <c r="B17604" s="27"/>
      <c r="D17604" s="27"/>
      <c r="E17604" s="27"/>
      <c r="I17604" s="27"/>
      <c r="J17604" s="27"/>
    </row>
    <row r="17605" spans="2:10" x14ac:dyDescent="0.25">
      <c r="B17605" s="27"/>
      <c r="D17605" s="27"/>
      <c r="E17605" s="27"/>
      <c r="I17605" s="27"/>
      <c r="J17605" s="27"/>
    </row>
    <row r="17606" spans="2:10" x14ac:dyDescent="0.25">
      <c r="B17606" s="27"/>
      <c r="D17606" s="27"/>
      <c r="E17606" s="27"/>
      <c r="I17606" s="27"/>
      <c r="J17606" s="27"/>
    </row>
    <row r="17607" spans="2:10" x14ac:dyDescent="0.25">
      <c r="B17607" s="27"/>
      <c r="D17607" s="27"/>
      <c r="E17607" s="27"/>
      <c r="I17607" s="27"/>
      <c r="J17607" s="27"/>
    </row>
    <row r="17608" spans="2:10" x14ac:dyDescent="0.25">
      <c r="B17608" s="27"/>
      <c r="D17608" s="27"/>
      <c r="E17608" s="27"/>
      <c r="I17608" s="27"/>
      <c r="J17608" s="27"/>
    </row>
    <row r="17609" spans="2:10" x14ac:dyDescent="0.25">
      <c r="B17609" s="27"/>
      <c r="D17609" s="27"/>
      <c r="E17609" s="27"/>
      <c r="I17609" s="27"/>
      <c r="J17609" s="27"/>
    </row>
    <row r="17610" spans="2:10" x14ac:dyDescent="0.25">
      <c r="B17610" s="27"/>
      <c r="D17610" s="27"/>
      <c r="E17610" s="27"/>
      <c r="I17610" s="27"/>
      <c r="J17610" s="27"/>
    </row>
    <row r="17611" spans="2:10" x14ac:dyDescent="0.25">
      <c r="B17611" s="27"/>
      <c r="D17611" s="27"/>
      <c r="E17611" s="27"/>
      <c r="I17611" s="27"/>
      <c r="J17611" s="27"/>
    </row>
    <row r="17612" spans="2:10" x14ac:dyDescent="0.25">
      <c r="B17612" s="27"/>
      <c r="D17612" s="27"/>
      <c r="E17612" s="27"/>
      <c r="I17612" s="27"/>
      <c r="J17612" s="27"/>
    </row>
    <row r="17613" spans="2:10" x14ac:dyDescent="0.25">
      <c r="B17613" s="27"/>
      <c r="D17613" s="27"/>
      <c r="E17613" s="27"/>
      <c r="I17613" s="27"/>
      <c r="J17613" s="27"/>
    </row>
    <row r="17614" spans="2:10" x14ac:dyDescent="0.25">
      <c r="B17614" s="27"/>
      <c r="D17614" s="27"/>
      <c r="E17614" s="27"/>
      <c r="I17614" s="27"/>
      <c r="J17614" s="27"/>
    </row>
    <row r="17615" spans="2:10" x14ac:dyDescent="0.25">
      <c r="B17615" s="27"/>
      <c r="D17615" s="27"/>
      <c r="E17615" s="27"/>
      <c r="I17615" s="27"/>
      <c r="J17615" s="27"/>
    </row>
    <row r="17616" spans="2:10" x14ac:dyDescent="0.25">
      <c r="B17616" s="27"/>
      <c r="D17616" s="27"/>
      <c r="E17616" s="27"/>
      <c r="I17616" s="27"/>
      <c r="J17616" s="27"/>
    </row>
    <row r="17617" spans="2:10" x14ac:dyDescent="0.25">
      <c r="B17617" s="27"/>
      <c r="D17617" s="27"/>
      <c r="E17617" s="27"/>
      <c r="I17617" s="27"/>
      <c r="J17617" s="27"/>
    </row>
    <row r="17618" spans="2:10" x14ac:dyDescent="0.25">
      <c r="B17618" s="27"/>
      <c r="D17618" s="27"/>
      <c r="E17618" s="27"/>
      <c r="I17618" s="27"/>
      <c r="J17618" s="27"/>
    </row>
    <row r="17619" spans="2:10" x14ac:dyDescent="0.25">
      <c r="B17619" s="27"/>
      <c r="D17619" s="27"/>
      <c r="E17619" s="27"/>
      <c r="I17619" s="27"/>
      <c r="J17619" s="27"/>
    </row>
    <row r="17620" spans="2:10" x14ac:dyDescent="0.25">
      <c r="B17620" s="27"/>
      <c r="D17620" s="27"/>
      <c r="E17620" s="27"/>
      <c r="I17620" s="27"/>
      <c r="J17620" s="27"/>
    </row>
    <row r="17621" spans="2:10" x14ac:dyDescent="0.25">
      <c r="B17621" s="27"/>
      <c r="D17621" s="27"/>
      <c r="E17621" s="27"/>
      <c r="I17621" s="27"/>
      <c r="J17621" s="27"/>
    </row>
    <row r="17622" spans="2:10" x14ac:dyDescent="0.25">
      <c r="B17622" s="27"/>
      <c r="D17622" s="27"/>
      <c r="E17622" s="27"/>
      <c r="I17622" s="27"/>
      <c r="J17622" s="27"/>
    </row>
    <row r="17623" spans="2:10" x14ac:dyDescent="0.25">
      <c r="B17623" s="27"/>
      <c r="D17623" s="27"/>
      <c r="E17623" s="27"/>
      <c r="I17623" s="27"/>
      <c r="J17623" s="27"/>
    </row>
    <row r="17624" spans="2:10" x14ac:dyDescent="0.25">
      <c r="B17624" s="27"/>
      <c r="D17624" s="27"/>
      <c r="E17624" s="27"/>
      <c r="I17624" s="27"/>
      <c r="J17624" s="27"/>
    </row>
    <row r="17625" spans="2:10" x14ac:dyDescent="0.25">
      <c r="B17625" s="27"/>
      <c r="D17625" s="27"/>
      <c r="E17625" s="27"/>
      <c r="I17625" s="27"/>
      <c r="J17625" s="27"/>
    </row>
    <row r="17626" spans="2:10" x14ac:dyDescent="0.25">
      <c r="B17626" s="27"/>
      <c r="D17626" s="27"/>
      <c r="E17626" s="27"/>
      <c r="I17626" s="27"/>
      <c r="J17626" s="27"/>
    </row>
    <row r="17627" spans="2:10" x14ac:dyDescent="0.25">
      <c r="B17627" s="27"/>
      <c r="D17627" s="27"/>
      <c r="E17627" s="27"/>
      <c r="I17627" s="27"/>
      <c r="J17627" s="27"/>
    </row>
    <row r="17628" spans="2:10" x14ac:dyDescent="0.25">
      <c r="B17628" s="27"/>
      <c r="D17628" s="27"/>
      <c r="E17628" s="27"/>
      <c r="I17628" s="27"/>
      <c r="J17628" s="27"/>
    </row>
    <row r="17629" spans="2:10" x14ac:dyDescent="0.25">
      <c r="B17629" s="27"/>
      <c r="D17629" s="27"/>
      <c r="E17629" s="27"/>
      <c r="I17629" s="27"/>
      <c r="J17629" s="27"/>
    </row>
    <row r="17630" spans="2:10" x14ac:dyDescent="0.25">
      <c r="B17630" s="27"/>
      <c r="D17630" s="27"/>
      <c r="E17630" s="27"/>
      <c r="I17630" s="27"/>
      <c r="J17630" s="27"/>
    </row>
    <row r="17631" spans="2:10" x14ac:dyDescent="0.25">
      <c r="B17631" s="27"/>
      <c r="D17631" s="27"/>
      <c r="E17631" s="27"/>
      <c r="I17631" s="27"/>
      <c r="J17631" s="27"/>
    </row>
    <row r="17632" spans="2:10" x14ac:dyDescent="0.25">
      <c r="B17632" s="27"/>
      <c r="D17632" s="27"/>
      <c r="E17632" s="27"/>
      <c r="I17632" s="27"/>
      <c r="J17632" s="27"/>
    </row>
    <row r="17633" spans="2:10" x14ac:dyDescent="0.25">
      <c r="B17633" s="27"/>
      <c r="D17633" s="27"/>
      <c r="E17633" s="27"/>
      <c r="I17633" s="27"/>
      <c r="J17633" s="27"/>
    </row>
    <row r="17634" spans="2:10" x14ac:dyDescent="0.25">
      <c r="B17634" s="27"/>
      <c r="D17634" s="27"/>
      <c r="E17634" s="27"/>
      <c r="I17634" s="27"/>
      <c r="J17634" s="27"/>
    </row>
    <row r="17635" spans="2:10" x14ac:dyDescent="0.25">
      <c r="B17635" s="27"/>
      <c r="D17635" s="27"/>
      <c r="E17635" s="27"/>
      <c r="I17635" s="27"/>
      <c r="J17635" s="27"/>
    </row>
    <row r="17636" spans="2:10" x14ac:dyDescent="0.25">
      <c r="B17636" s="27"/>
      <c r="D17636" s="27"/>
      <c r="E17636" s="27"/>
      <c r="I17636" s="27"/>
      <c r="J17636" s="27"/>
    </row>
    <row r="17637" spans="2:10" x14ac:dyDescent="0.25">
      <c r="B17637" s="27"/>
      <c r="D17637" s="27"/>
      <c r="E17637" s="27"/>
      <c r="I17637" s="27"/>
      <c r="J17637" s="27"/>
    </row>
    <row r="17638" spans="2:10" x14ac:dyDescent="0.25">
      <c r="B17638" s="27"/>
      <c r="D17638" s="27"/>
      <c r="E17638" s="27"/>
      <c r="I17638" s="27"/>
      <c r="J17638" s="27"/>
    </row>
    <row r="17639" spans="2:10" x14ac:dyDescent="0.25">
      <c r="B17639" s="27"/>
      <c r="D17639" s="27"/>
      <c r="E17639" s="27"/>
      <c r="I17639" s="27"/>
      <c r="J17639" s="27"/>
    </row>
    <row r="17640" spans="2:10" x14ac:dyDescent="0.25">
      <c r="B17640" s="27"/>
      <c r="D17640" s="27"/>
      <c r="E17640" s="27"/>
      <c r="I17640" s="27"/>
      <c r="J17640" s="27"/>
    </row>
    <row r="17641" spans="2:10" x14ac:dyDescent="0.25">
      <c r="B17641" s="27"/>
      <c r="D17641" s="27"/>
      <c r="E17641" s="27"/>
      <c r="I17641" s="27"/>
      <c r="J17641" s="27"/>
    </row>
    <row r="17642" spans="2:10" x14ac:dyDescent="0.25">
      <c r="B17642" s="27"/>
      <c r="D17642" s="27"/>
      <c r="E17642" s="27"/>
      <c r="I17642" s="27"/>
      <c r="J17642" s="27"/>
    </row>
    <row r="17643" spans="2:10" x14ac:dyDescent="0.25">
      <c r="B17643" s="27"/>
      <c r="D17643" s="27"/>
      <c r="E17643" s="27"/>
      <c r="I17643" s="27"/>
      <c r="J17643" s="27"/>
    </row>
    <row r="17644" spans="2:10" x14ac:dyDescent="0.25">
      <c r="B17644" s="27"/>
      <c r="D17644" s="27"/>
      <c r="E17644" s="27"/>
      <c r="I17644" s="27"/>
      <c r="J17644" s="27"/>
    </row>
    <row r="17645" spans="2:10" x14ac:dyDescent="0.25">
      <c r="B17645" s="27"/>
      <c r="D17645" s="27"/>
      <c r="E17645" s="27"/>
      <c r="I17645" s="27"/>
      <c r="J17645" s="27"/>
    </row>
    <row r="17646" spans="2:10" x14ac:dyDescent="0.25">
      <c r="B17646" s="27"/>
      <c r="D17646" s="27"/>
      <c r="E17646" s="27"/>
      <c r="I17646" s="27"/>
      <c r="J17646" s="27"/>
    </row>
    <row r="17647" spans="2:10" x14ac:dyDescent="0.25">
      <c r="B17647" s="27"/>
      <c r="D17647" s="27"/>
      <c r="E17647" s="27"/>
      <c r="I17647" s="27"/>
      <c r="J17647" s="27"/>
    </row>
    <row r="17648" spans="2:10" x14ac:dyDescent="0.25">
      <c r="B17648" s="27"/>
      <c r="D17648" s="27"/>
      <c r="E17648" s="27"/>
      <c r="I17648" s="27"/>
      <c r="J17648" s="27"/>
    </row>
    <row r="17649" spans="2:10" x14ac:dyDescent="0.25">
      <c r="B17649" s="27"/>
      <c r="D17649" s="27"/>
      <c r="E17649" s="27"/>
      <c r="I17649" s="27"/>
      <c r="J17649" s="27"/>
    </row>
    <row r="17650" spans="2:10" x14ac:dyDescent="0.25">
      <c r="B17650" s="27"/>
      <c r="D17650" s="27"/>
      <c r="E17650" s="27"/>
      <c r="I17650" s="27"/>
      <c r="J17650" s="27"/>
    </row>
    <row r="17651" spans="2:10" x14ac:dyDescent="0.25">
      <c r="B17651" s="27"/>
      <c r="D17651" s="27"/>
      <c r="E17651" s="27"/>
      <c r="I17651" s="27"/>
      <c r="J17651" s="27"/>
    </row>
    <row r="17652" spans="2:10" x14ac:dyDescent="0.25">
      <c r="B17652" s="27"/>
      <c r="D17652" s="27"/>
      <c r="E17652" s="27"/>
      <c r="I17652" s="27"/>
      <c r="J17652" s="27"/>
    </row>
    <row r="17653" spans="2:10" x14ac:dyDescent="0.25">
      <c r="B17653" s="27"/>
      <c r="D17653" s="27"/>
      <c r="E17653" s="27"/>
      <c r="I17653" s="27"/>
      <c r="J17653" s="27"/>
    </row>
    <row r="17654" spans="2:10" x14ac:dyDescent="0.25">
      <c r="B17654" s="27"/>
      <c r="D17654" s="27"/>
      <c r="E17654" s="27"/>
      <c r="I17654" s="27"/>
      <c r="J17654" s="27"/>
    </row>
    <row r="17655" spans="2:10" x14ac:dyDescent="0.25">
      <c r="B17655" s="27"/>
      <c r="D17655" s="27"/>
      <c r="E17655" s="27"/>
      <c r="I17655" s="27"/>
      <c r="J17655" s="27"/>
    </row>
    <row r="17656" spans="2:10" x14ac:dyDescent="0.25">
      <c r="B17656" s="27"/>
      <c r="D17656" s="27"/>
      <c r="E17656" s="27"/>
      <c r="I17656" s="27"/>
      <c r="J17656" s="27"/>
    </row>
    <row r="17657" spans="2:10" x14ac:dyDescent="0.25">
      <c r="B17657" s="27"/>
      <c r="D17657" s="27"/>
      <c r="E17657" s="27"/>
      <c r="I17657" s="27"/>
      <c r="J17657" s="27"/>
    </row>
    <row r="17658" spans="2:10" x14ac:dyDescent="0.25">
      <c r="B17658" s="27"/>
      <c r="D17658" s="27"/>
      <c r="E17658" s="27"/>
      <c r="I17658" s="27"/>
      <c r="J17658" s="27"/>
    </row>
    <row r="17659" spans="2:10" x14ac:dyDescent="0.25">
      <c r="B17659" s="27"/>
      <c r="D17659" s="27"/>
      <c r="E17659" s="27"/>
      <c r="I17659" s="27"/>
      <c r="J17659" s="27"/>
    </row>
    <row r="17660" spans="2:10" x14ac:dyDescent="0.25">
      <c r="B17660" s="27"/>
      <c r="D17660" s="27"/>
      <c r="E17660" s="27"/>
      <c r="I17660" s="27"/>
      <c r="J17660" s="27"/>
    </row>
    <row r="17661" spans="2:10" x14ac:dyDescent="0.25">
      <c r="B17661" s="27"/>
      <c r="D17661" s="27"/>
      <c r="E17661" s="27"/>
      <c r="I17661" s="27"/>
      <c r="J17661" s="27"/>
    </row>
    <row r="17662" spans="2:10" x14ac:dyDescent="0.25">
      <c r="B17662" s="27"/>
      <c r="D17662" s="27"/>
      <c r="E17662" s="27"/>
      <c r="I17662" s="27"/>
      <c r="J17662" s="27"/>
    </row>
    <row r="17663" spans="2:10" x14ac:dyDescent="0.25">
      <c r="B17663" s="27"/>
      <c r="D17663" s="27"/>
      <c r="E17663" s="27"/>
      <c r="I17663" s="27"/>
      <c r="J17663" s="27"/>
    </row>
    <row r="17664" spans="2:10" x14ac:dyDescent="0.25">
      <c r="B17664" s="27"/>
      <c r="D17664" s="27"/>
      <c r="E17664" s="27"/>
      <c r="I17664" s="27"/>
      <c r="J17664" s="27"/>
    </row>
    <row r="17665" spans="2:10" x14ac:dyDescent="0.25">
      <c r="B17665" s="27"/>
      <c r="D17665" s="27"/>
      <c r="E17665" s="27"/>
      <c r="I17665" s="27"/>
      <c r="J17665" s="27"/>
    </row>
    <row r="17666" spans="2:10" x14ac:dyDescent="0.25">
      <c r="B17666" s="27"/>
      <c r="D17666" s="27"/>
      <c r="E17666" s="27"/>
      <c r="I17666" s="27"/>
      <c r="J17666" s="27"/>
    </row>
    <row r="17667" spans="2:10" x14ac:dyDescent="0.25">
      <c r="B17667" s="27"/>
      <c r="D17667" s="27"/>
      <c r="E17667" s="27"/>
      <c r="I17667" s="27"/>
      <c r="J17667" s="27"/>
    </row>
    <row r="17668" spans="2:10" x14ac:dyDescent="0.25">
      <c r="B17668" s="27"/>
      <c r="D17668" s="27"/>
      <c r="E17668" s="27"/>
      <c r="I17668" s="27"/>
      <c r="J17668" s="27"/>
    </row>
    <row r="17669" spans="2:10" x14ac:dyDescent="0.25">
      <c r="B17669" s="27"/>
      <c r="D17669" s="27"/>
      <c r="E17669" s="27"/>
      <c r="I17669" s="27"/>
      <c r="J17669" s="27"/>
    </row>
    <row r="17670" spans="2:10" x14ac:dyDescent="0.25">
      <c r="B17670" s="27"/>
      <c r="D17670" s="27"/>
      <c r="E17670" s="27"/>
      <c r="I17670" s="27"/>
      <c r="J17670" s="27"/>
    </row>
    <row r="17671" spans="2:10" x14ac:dyDescent="0.25">
      <c r="B17671" s="27"/>
      <c r="D17671" s="27"/>
      <c r="E17671" s="27"/>
      <c r="I17671" s="27"/>
      <c r="J17671" s="27"/>
    </row>
    <row r="17672" spans="2:10" x14ac:dyDescent="0.25">
      <c r="B17672" s="27"/>
      <c r="D17672" s="27"/>
      <c r="E17672" s="27"/>
      <c r="I17672" s="27"/>
      <c r="J17672" s="27"/>
    </row>
    <row r="17673" spans="2:10" x14ac:dyDescent="0.25">
      <c r="B17673" s="27"/>
      <c r="D17673" s="27"/>
      <c r="E17673" s="27"/>
      <c r="I17673" s="27"/>
      <c r="J17673" s="27"/>
    </row>
    <row r="17674" spans="2:10" x14ac:dyDescent="0.25">
      <c r="B17674" s="27"/>
      <c r="D17674" s="27"/>
      <c r="E17674" s="27"/>
      <c r="I17674" s="27"/>
      <c r="J17674" s="27"/>
    </row>
    <row r="17675" spans="2:10" x14ac:dyDescent="0.25">
      <c r="B17675" s="27"/>
      <c r="D17675" s="27"/>
      <c r="E17675" s="27"/>
      <c r="I17675" s="27"/>
      <c r="J17675" s="27"/>
    </row>
    <row r="17676" spans="2:10" x14ac:dyDescent="0.25">
      <c r="B17676" s="27"/>
      <c r="D17676" s="27"/>
      <c r="E17676" s="27"/>
      <c r="I17676" s="27"/>
      <c r="J17676" s="27"/>
    </row>
    <row r="17677" spans="2:10" x14ac:dyDescent="0.25">
      <c r="B17677" s="27"/>
      <c r="D17677" s="27"/>
      <c r="E17677" s="27"/>
      <c r="I17677" s="27"/>
      <c r="J17677" s="27"/>
    </row>
    <row r="17678" spans="2:10" x14ac:dyDescent="0.25">
      <c r="B17678" s="27"/>
      <c r="D17678" s="27"/>
      <c r="E17678" s="27"/>
      <c r="I17678" s="27"/>
      <c r="J17678" s="27"/>
    </row>
    <row r="17679" spans="2:10" x14ac:dyDescent="0.25">
      <c r="B17679" s="27"/>
      <c r="D17679" s="27"/>
      <c r="E17679" s="27"/>
      <c r="I17679" s="27"/>
      <c r="J17679" s="27"/>
    </row>
    <row r="17680" spans="2:10" x14ac:dyDescent="0.25">
      <c r="B17680" s="27"/>
      <c r="D17680" s="27"/>
      <c r="E17680" s="27"/>
      <c r="I17680" s="27"/>
      <c r="J17680" s="27"/>
    </row>
    <row r="17681" spans="2:10" x14ac:dyDescent="0.25">
      <c r="B17681" s="27"/>
      <c r="D17681" s="27"/>
      <c r="E17681" s="27"/>
      <c r="I17681" s="27"/>
      <c r="J17681" s="27"/>
    </row>
    <row r="17682" spans="2:10" x14ac:dyDescent="0.25">
      <c r="B17682" s="27"/>
      <c r="D17682" s="27"/>
      <c r="E17682" s="27"/>
      <c r="I17682" s="27"/>
      <c r="J17682" s="27"/>
    </row>
    <row r="17683" spans="2:10" x14ac:dyDescent="0.25">
      <c r="B17683" s="27"/>
      <c r="D17683" s="27"/>
      <c r="E17683" s="27"/>
      <c r="I17683" s="27"/>
      <c r="J17683" s="27"/>
    </row>
    <row r="17684" spans="2:10" x14ac:dyDescent="0.25">
      <c r="B17684" s="27"/>
      <c r="D17684" s="27"/>
      <c r="E17684" s="27"/>
      <c r="I17684" s="27"/>
      <c r="J17684" s="27"/>
    </row>
    <row r="17685" spans="2:10" x14ac:dyDescent="0.25">
      <c r="B17685" s="27"/>
      <c r="D17685" s="27"/>
      <c r="E17685" s="27"/>
      <c r="I17685" s="27"/>
      <c r="J17685" s="27"/>
    </row>
    <row r="17686" spans="2:10" x14ac:dyDescent="0.25">
      <c r="B17686" s="27"/>
      <c r="D17686" s="27"/>
      <c r="E17686" s="27"/>
      <c r="I17686" s="27"/>
      <c r="J17686" s="27"/>
    </row>
    <row r="17687" spans="2:10" x14ac:dyDescent="0.25">
      <c r="B17687" s="27"/>
      <c r="D17687" s="27"/>
      <c r="E17687" s="27"/>
      <c r="I17687" s="27"/>
      <c r="J17687" s="27"/>
    </row>
    <row r="17688" spans="2:10" x14ac:dyDescent="0.25">
      <c r="B17688" s="27"/>
      <c r="D17688" s="27"/>
      <c r="E17688" s="27"/>
      <c r="I17688" s="27"/>
      <c r="J17688" s="27"/>
    </row>
    <row r="17689" spans="2:10" x14ac:dyDescent="0.25">
      <c r="B17689" s="27"/>
      <c r="D17689" s="27"/>
      <c r="E17689" s="27"/>
      <c r="I17689" s="27"/>
      <c r="J17689" s="27"/>
    </row>
    <row r="17690" spans="2:10" x14ac:dyDescent="0.25">
      <c r="B17690" s="27"/>
      <c r="D17690" s="27"/>
      <c r="E17690" s="27"/>
      <c r="I17690" s="27"/>
      <c r="J17690" s="27"/>
    </row>
    <row r="17691" spans="2:10" x14ac:dyDescent="0.25">
      <c r="B17691" s="27"/>
      <c r="D17691" s="27"/>
      <c r="E17691" s="27"/>
      <c r="I17691" s="27"/>
      <c r="J17691" s="27"/>
    </row>
    <row r="17692" spans="2:10" x14ac:dyDescent="0.25">
      <c r="B17692" s="27"/>
      <c r="D17692" s="27"/>
      <c r="E17692" s="27"/>
      <c r="I17692" s="27"/>
      <c r="J17692" s="27"/>
    </row>
    <row r="17693" spans="2:10" x14ac:dyDescent="0.25">
      <c r="B17693" s="27"/>
      <c r="D17693" s="27"/>
      <c r="E17693" s="27"/>
      <c r="I17693" s="27"/>
      <c r="J17693" s="27"/>
    </row>
    <row r="17694" spans="2:10" x14ac:dyDescent="0.25">
      <c r="B17694" s="27"/>
      <c r="D17694" s="27"/>
      <c r="E17694" s="27"/>
      <c r="I17694" s="27"/>
      <c r="J17694" s="27"/>
    </row>
    <row r="17695" spans="2:10" x14ac:dyDescent="0.25">
      <c r="B17695" s="27"/>
      <c r="D17695" s="27"/>
      <c r="E17695" s="27"/>
      <c r="I17695" s="27"/>
      <c r="J17695" s="27"/>
    </row>
    <row r="17696" spans="2:10" x14ac:dyDescent="0.25">
      <c r="B17696" s="27"/>
      <c r="D17696" s="27"/>
      <c r="E17696" s="27"/>
      <c r="I17696" s="27"/>
      <c r="J17696" s="27"/>
    </row>
    <row r="17697" spans="2:10" x14ac:dyDescent="0.25">
      <c r="B17697" s="27"/>
      <c r="D17697" s="27"/>
      <c r="E17697" s="27"/>
      <c r="I17697" s="27"/>
      <c r="J17697" s="27"/>
    </row>
    <row r="17698" spans="2:10" x14ac:dyDescent="0.25">
      <c r="B17698" s="27"/>
      <c r="D17698" s="27"/>
      <c r="E17698" s="27"/>
      <c r="I17698" s="27"/>
      <c r="J17698" s="27"/>
    </row>
    <row r="17699" spans="2:10" x14ac:dyDescent="0.25">
      <c r="B17699" s="27"/>
      <c r="D17699" s="27"/>
      <c r="E17699" s="27"/>
      <c r="I17699" s="27"/>
      <c r="J17699" s="27"/>
    </row>
    <row r="17700" spans="2:10" x14ac:dyDescent="0.25">
      <c r="B17700" s="27"/>
      <c r="D17700" s="27"/>
      <c r="E17700" s="27"/>
      <c r="I17700" s="27"/>
      <c r="J17700" s="27"/>
    </row>
    <row r="17701" spans="2:10" x14ac:dyDescent="0.25">
      <c r="B17701" s="27"/>
      <c r="D17701" s="27"/>
      <c r="E17701" s="27"/>
      <c r="I17701" s="27"/>
      <c r="J17701" s="27"/>
    </row>
    <row r="17702" spans="2:10" x14ac:dyDescent="0.25">
      <c r="B17702" s="27"/>
      <c r="D17702" s="27"/>
      <c r="E17702" s="27"/>
      <c r="I17702" s="27"/>
      <c r="J17702" s="27"/>
    </row>
    <row r="17703" spans="2:10" x14ac:dyDescent="0.25">
      <c r="B17703" s="27"/>
      <c r="D17703" s="27"/>
      <c r="E17703" s="27"/>
      <c r="I17703" s="27"/>
      <c r="J17703" s="27"/>
    </row>
    <row r="17704" spans="2:10" x14ac:dyDescent="0.25">
      <c r="B17704" s="27"/>
      <c r="D17704" s="27"/>
      <c r="E17704" s="27"/>
      <c r="I17704" s="27"/>
      <c r="J17704" s="27"/>
    </row>
    <row r="17705" spans="2:10" x14ac:dyDescent="0.25">
      <c r="B17705" s="27"/>
      <c r="D17705" s="27"/>
      <c r="E17705" s="27"/>
      <c r="I17705" s="27"/>
      <c r="J17705" s="27"/>
    </row>
    <row r="17706" spans="2:10" x14ac:dyDescent="0.25">
      <c r="B17706" s="27"/>
      <c r="D17706" s="27"/>
      <c r="E17706" s="27"/>
      <c r="I17706" s="27"/>
      <c r="J17706" s="27"/>
    </row>
    <row r="17707" spans="2:10" x14ac:dyDescent="0.25">
      <c r="B17707" s="27"/>
      <c r="D17707" s="27"/>
      <c r="E17707" s="27"/>
      <c r="I17707" s="27"/>
      <c r="J17707" s="27"/>
    </row>
    <row r="17708" spans="2:10" x14ac:dyDescent="0.25">
      <c r="B17708" s="27"/>
      <c r="D17708" s="27"/>
      <c r="E17708" s="27"/>
      <c r="I17708" s="27"/>
      <c r="J17708" s="27"/>
    </row>
    <row r="17709" spans="2:10" x14ac:dyDescent="0.25">
      <c r="B17709" s="27"/>
      <c r="D17709" s="27"/>
      <c r="E17709" s="27"/>
      <c r="I17709" s="27"/>
      <c r="J17709" s="27"/>
    </row>
    <row r="17710" spans="2:10" x14ac:dyDescent="0.25">
      <c r="B17710" s="27"/>
      <c r="D17710" s="27"/>
      <c r="E17710" s="27"/>
      <c r="I17710" s="27"/>
      <c r="J17710" s="27"/>
    </row>
    <row r="17711" spans="2:10" x14ac:dyDescent="0.25">
      <c r="B17711" s="27"/>
      <c r="D17711" s="27"/>
      <c r="E17711" s="27"/>
      <c r="I17711" s="27"/>
      <c r="J17711" s="27"/>
    </row>
    <row r="17712" spans="2:10" x14ac:dyDescent="0.25">
      <c r="B17712" s="27"/>
      <c r="D17712" s="27"/>
      <c r="E17712" s="27"/>
      <c r="I17712" s="27"/>
      <c r="J17712" s="27"/>
    </row>
    <row r="17713" spans="2:10" x14ac:dyDescent="0.25">
      <c r="B17713" s="27"/>
      <c r="D17713" s="27"/>
      <c r="E17713" s="27"/>
      <c r="I17713" s="27"/>
      <c r="J17713" s="27"/>
    </row>
    <row r="17714" spans="2:10" x14ac:dyDescent="0.25">
      <c r="B17714" s="27"/>
      <c r="D17714" s="27"/>
      <c r="E17714" s="27"/>
      <c r="I17714" s="27"/>
      <c r="J17714" s="27"/>
    </row>
    <row r="17715" spans="2:10" x14ac:dyDescent="0.25">
      <c r="B17715" s="27"/>
      <c r="D17715" s="27"/>
      <c r="E17715" s="27"/>
      <c r="I17715" s="27"/>
      <c r="J17715" s="27"/>
    </row>
    <row r="17716" spans="2:10" x14ac:dyDescent="0.25">
      <c r="B17716" s="27"/>
      <c r="D17716" s="27"/>
      <c r="E17716" s="27"/>
      <c r="I17716" s="27"/>
      <c r="J17716" s="27"/>
    </row>
    <row r="17717" spans="2:10" x14ac:dyDescent="0.25">
      <c r="B17717" s="27"/>
      <c r="D17717" s="27"/>
      <c r="E17717" s="27"/>
      <c r="I17717" s="27"/>
      <c r="J17717" s="27"/>
    </row>
    <row r="17718" spans="2:10" x14ac:dyDescent="0.25">
      <c r="B17718" s="27"/>
      <c r="D17718" s="27"/>
      <c r="E17718" s="27"/>
      <c r="I17718" s="27"/>
      <c r="J17718" s="27"/>
    </row>
    <row r="17719" spans="2:10" x14ac:dyDescent="0.25">
      <c r="B17719" s="27"/>
      <c r="D17719" s="27"/>
      <c r="E17719" s="27"/>
      <c r="I17719" s="27"/>
      <c r="J17719" s="27"/>
    </row>
    <row r="17720" spans="2:10" x14ac:dyDescent="0.25">
      <c r="B17720" s="27"/>
      <c r="D17720" s="27"/>
      <c r="E17720" s="27"/>
      <c r="I17720" s="27"/>
      <c r="J17720" s="27"/>
    </row>
    <row r="17721" spans="2:10" x14ac:dyDescent="0.25">
      <c r="B17721" s="27"/>
      <c r="D17721" s="27"/>
      <c r="E17721" s="27"/>
      <c r="I17721" s="27"/>
      <c r="J17721" s="27"/>
    </row>
    <row r="17722" spans="2:10" x14ac:dyDescent="0.25">
      <c r="B17722" s="27"/>
      <c r="D17722" s="27"/>
      <c r="E17722" s="27"/>
      <c r="I17722" s="27"/>
      <c r="J17722" s="27"/>
    </row>
    <row r="17723" spans="2:10" x14ac:dyDescent="0.25">
      <c r="B17723" s="27"/>
      <c r="D17723" s="27"/>
      <c r="E17723" s="27"/>
      <c r="I17723" s="27"/>
      <c r="J17723" s="27"/>
    </row>
    <row r="17724" spans="2:10" x14ac:dyDescent="0.25">
      <c r="B17724" s="27"/>
      <c r="D17724" s="27"/>
      <c r="E17724" s="27"/>
      <c r="I17724" s="27"/>
      <c r="J17724" s="27"/>
    </row>
    <row r="17725" spans="2:10" x14ac:dyDescent="0.25">
      <c r="B17725" s="27"/>
      <c r="D17725" s="27"/>
      <c r="E17725" s="27"/>
      <c r="I17725" s="27"/>
      <c r="J17725" s="27"/>
    </row>
    <row r="17726" spans="2:10" x14ac:dyDescent="0.25">
      <c r="B17726" s="27"/>
      <c r="D17726" s="27"/>
      <c r="E17726" s="27"/>
      <c r="I17726" s="27"/>
      <c r="J17726" s="27"/>
    </row>
    <row r="17727" spans="2:10" x14ac:dyDescent="0.25">
      <c r="B17727" s="27"/>
      <c r="D17727" s="27"/>
      <c r="E17727" s="27"/>
      <c r="I17727" s="27"/>
      <c r="J17727" s="27"/>
    </row>
    <row r="17728" spans="2:10" x14ac:dyDescent="0.25">
      <c r="B17728" s="27"/>
      <c r="D17728" s="27"/>
      <c r="E17728" s="27"/>
      <c r="I17728" s="27"/>
      <c r="J17728" s="27"/>
    </row>
    <row r="17729" spans="2:10" x14ac:dyDescent="0.25">
      <c r="B17729" s="27"/>
      <c r="D17729" s="27"/>
      <c r="E17729" s="27"/>
      <c r="I17729" s="27"/>
      <c r="J17729" s="27"/>
    </row>
    <row r="17730" spans="2:10" x14ac:dyDescent="0.25">
      <c r="B17730" s="27"/>
      <c r="D17730" s="27"/>
      <c r="E17730" s="27"/>
      <c r="I17730" s="27"/>
      <c r="J17730" s="27"/>
    </row>
    <row r="17731" spans="2:10" x14ac:dyDescent="0.25">
      <c r="B17731" s="27"/>
      <c r="D17731" s="27"/>
      <c r="E17731" s="27"/>
      <c r="I17731" s="27"/>
      <c r="J17731" s="27"/>
    </row>
    <row r="17732" spans="2:10" x14ac:dyDescent="0.25">
      <c r="B17732" s="27"/>
      <c r="D17732" s="27"/>
      <c r="E17732" s="27"/>
      <c r="I17732" s="27"/>
      <c r="J17732" s="27"/>
    </row>
    <row r="17733" spans="2:10" x14ac:dyDescent="0.25">
      <c r="B17733" s="27"/>
      <c r="D17733" s="27"/>
      <c r="E17733" s="27"/>
      <c r="I17733" s="27"/>
      <c r="J17733" s="27"/>
    </row>
    <row r="17734" spans="2:10" x14ac:dyDescent="0.25">
      <c r="B17734" s="27"/>
      <c r="D17734" s="27"/>
      <c r="E17734" s="27"/>
      <c r="I17734" s="27"/>
      <c r="J17734" s="27"/>
    </row>
    <row r="17735" spans="2:10" x14ac:dyDescent="0.25">
      <c r="B17735" s="27"/>
      <c r="D17735" s="27"/>
      <c r="E17735" s="27"/>
      <c r="I17735" s="27"/>
      <c r="J17735" s="27"/>
    </row>
    <row r="17736" spans="2:10" x14ac:dyDescent="0.25">
      <c r="B17736" s="27"/>
      <c r="D17736" s="27"/>
      <c r="E17736" s="27"/>
      <c r="I17736" s="27"/>
      <c r="J17736" s="27"/>
    </row>
    <row r="17737" spans="2:10" x14ac:dyDescent="0.25">
      <c r="B17737" s="27"/>
      <c r="D17737" s="27"/>
      <c r="E17737" s="27"/>
      <c r="I17737" s="27"/>
      <c r="J17737" s="27"/>
    </row>
    <row r="17738" spans="2:10" x14ac:dyDescent="0.25">
      <c r="B17738" s="27"/>
      <c r="D17738" s="27"/>
      <c r="E17738" s="27"/>
      <c r="I17738" s="27"/>
      <c r="J17738" s="27"/>
    </row>
    <row r="17739" spans="2:10" x14ac:dyDescent="0.25">
      <c r="B17739" s="27"/>
      <c r="D17739" s="27"/>
      <c r="E17739" s="27"/>
      <c r="I17739" s="27"/>
      <c r="J17739" s="27"/>
    </row>
    <row r="17740" spans="2:10" x14ac:dyDescent="0.25">
      <c r="B17740" s="27"/>
      <c r="D17740" s="27"/>
      <c r="E17740" s="27"/>
      <c r="I17740" s="27"/>
      <c r="J17740" s="27"/>
    </row>
    <row r="17741" spans="2:10" x14ac:dyDescent="0.25">
      <c r="B17741" s="27"/>
      <c r="D17741" s="27"/>
      <c r="E17741" s="27"/>
      <c r="I17741" s="27"/>
      <c r="J17741" s="27"/>
    </row>
    <row r="17742" spans="2:10" x14ac:dyDescent="0.25">
      <c r="B17742" s="27"/>
      <c r="D17742" s="27"/>
      <c r="E17742" s="27"/>
      <c r="I17742" s="27"/>
      <c r="J17742" s="27"/>
    </row>
    <row r="17743" spans="2:10" x14ac:dyDescent="0.25">
      <c r="B17743" s="27"/>
      <c r="D17743" s="27"/>
      <c r="E17743" s="27"/>
      <c r="I17743" s="27"/>
      <c r="J17743" s="27"/>
    </row>
    <row r="17744" spans="2:10" x14ac:dyDescent="0.25">
      <c r="B17744" s="27"/>
      <c r="D17744" s="27"/>
      <c r="E17744" s="27"/>
      <c r="I17744" s="27"/>
      <c r="J17744" s="27"/>
    </row>
    <row r="17745" spans="2:10" x14ac:dyDescent="0.25">
      <c r="B17745" s="27"/>
      <c r="D17745" s="27"/>
      <c r="E17745" s="27"/>
      <c r="I17745" s="27"/>
      <c r="J17745" s="27"/>
    </row>
    <row r="17746" spans="2:10" x14ac:dyDescent="0.25">
      <c r="B17746" s="27"/>
      <c r="D17746" s="27"/>
      <c r="E17746" s="27"/>
      <c r="I17746" s="27"/>
      <c r="J17746" s="27"/>
    </row>
    <row r="17747" spans="2:10" x14ac:dyDescent="0.25">
      <c r="B17747" s="27"/>
      <c r="D17747" s="27"/>
      <c r="E17747" s="27"/>
      <c r="I17747" s="27"/>
      <c r="J17747" s="27"/>
    </row>
    <row r="17748" spans="2:10" x14ac:dyDescent="0.25">
      <c r="B17748" s="27"/>
      <c r="D17748" s="27"/>
      <c r="E17748" s="27"/>
      <c r="I17748" s="27"/>
      <c r="J17748" s="27"/>
    </row>
    <row r="17749" spans="2:10" x14ac:dyDescent="0.25">
      <c r="B17749" s="27"/>
      <c r="D17749" s="27"/>
      <c r="E17749" s="27"/>
      <c r="I17749" s="27"/>
      <c r="J17749" s="27"/>
    </row>
    <row r="17750" spans="2:10" x14ac:dyDescent="0.25">
      <c r="B17750" s="27"/>
      <c r="D17750" s="27"/>
      <c r="E17750" s="27"/>
      <c r="I17750" s="27"/>
      <c r="J17750" s="27"/>
    </row>
    <row r="17751" spans="2:10" x14ac:dyDescent="0.25">
      <c r="B17751" s="27"/>
      <c r="D17751" s="27"/>
      <c r="E17751" s="27"/>
      <c r="I17751" s="27"/>
      <c r="J17751" s="27"/>
    </row>
    <row r="17752" spans="2:10" x14ac:dyDescent="0.25">
      <c r="B17752" s="27"/>
      <c r="D17752" s="27"/>
      <c r="E17752" s="27"/>
      <c r="I17752" s="27"/>
      <c r="J17752" s="27"/>
    </row>
    <row r="17753" spans="2:10" x14ac:dyDescent="0.25">
      <c r="B17753" s="27"/>
      <c r="D17753" s="27"/>
      <c r="E17753" s="27"/>
      <c r="I17753" s="27"/>
      <c r="J17753" s="27"/>
    </row>
    <row r="17754" spans="2:10" x14ac:dyDescent="0.25">
      <c r="B17754" s="27"/>
      <c r="D17754" s="27"/>
      <c r="E17754" s="27"/>
      <c r="I17754" s="27"/>
      <c r="J17754" s="27"/>
    </row>
    <row r="17755" spans="2:10" x14ac:dyDescent="0.25">
      <c r="B17755" s="27"/>
      <c r="D17755" s="27"/>
      <c r="E17755" s="27"/>
      <c r="I17755" s="27"/>
      <c r="J17755" s="27"/>
    </row>
    <row r="17756" spans="2:10" x14ac:dyDescent="0.25">
      <c r="B17756" s="27"/>
      <c r="D17756" s="27"/>
      <c r="E17756" s="27"/>
      <c r="I17756" s="27"/>
      <c r="J17756" s="27"/>
    </row>
    <row r="17757" spans="2:10" x14ac:dyDescent="0.25">
      <c r="B17757" s="27"/>
      <c r="D17757" s="27"/>
      <c r="E17757" s="27"/>
      <c r="I17757" s="27"/>
      <c r="J17757" s="27"/>
    </row>
    <row r="17758" spans="2:10" x14ac:dyDescent="0.25">
      <c r="B17758" s="27"/>
      <c r="D17758" s="27"/>
      <c r="E17758" s="27"/>
      <c r="I17758" s="27"/>
      <c r="J17758" s="27"/>
    </row>
    <row r="17759" spans="2:10" x14ac:dyDescent="0.25">
      <c r="B17759" s="27"/>
      <c r="D17759" s="27"/>
      <c r="E17759" s="27"/>
      <c r="I17759" s="27"/>
      <c r="J17759" s="27"/>
    </row>
    <row r="17760" spans="2:10" x14ac:dyDescent="0.25">
      <c r="B17760" s="27"/>
      <c r="D17760" s="27"/>
      <c r="E17760" s="27"/>
      <c r="I17760" s="27"/>
      <c r="J17760" s="27"/>
    </row>
    <row r="17761" spans="2:10" x14ac:dyDescent="0.25">
      <c r="B17761" s="27"/>
      <c r="D17761" s="27"/>
      <c r="E17761" s="27"/>
      <c r="I17761" s="27"/>
      <c r="J17761" s="27"/>
    </row>
    <row r="17762" spans="2:10" x14ac:dyDescent="0.25">
      <c r="B17762" s="27"/>
      <c r="D17762" s="27"/>
      <c r="E17762" s="27"/>
      <c r="I17762" s="27"/>
      <c r="J17762" s="27"/>
    </row>
    <row r="17763" spans="2:10" x14ac:dyDescent="0.25">
      <c r="B17763" s="27"/>
      <c r="D17763" s="27"/>
      <c r="E17763" s="27"/>
      <c r="I17763" s="27"/>
      <c r="J17763" s="27"/>
    </row>
    <row r="17764" spans="2:10" x14ac:dyDescent="0.25">
      <c r="B17764" s="27"/>
      <c r="D17764" s="27"/>
      <c r="E17764" s="27"/>
      <c r="I17764" s="27"/>
      <c r="J17764" s="27"/>
    </row>
    <row r="17765" spans="2:10" x14ac:dyDescent="0.25">
      <c r="B17765" s="27"/>
      <c r="D17765" s="27"/>
      <c r="E17765" s="27"/>
      <c r="I17765" s="27"/>
      <c r="J17765" s="27"/>
    </row>
    <row r="17766" spans="2:10" x14ac:dyDescent="0.25">
      <c r="B17766" s="27"/>
      <c r="D17766" s="27"/>
      <c r="E17766" s="27"/>
      <c r="I17766" s="27"/>
      <c r="J17766" s="27"/>
    </row>
    <row r="17767" spans="2:10" x14ac:dyDescent="0.25">
      <c r="B17767" s="27"/>
      <c r="D17767" s="27"/>
      <c r="E17767" s="27"/>
      <c r="I17767" s="27"/>
      <c r="J17767" s="27"/>
    </row>
    <row r="17768" spans="2:10" x14ac:dyDescent="0.25">
      <c r="B17768" s="27"/>
      <c r="D17768" s="27"/>
      <c r="E17768" s="27"/>
      <c r="I17768" s="27"/>
      <c r="J17768" s="27"/>
    </row>
    <row r="17769" spans="2:10" x14ac:dyDescent="0.25">
      <c r="B17769" s="27"/>
      <c r="D17769" s="27"/>
      <c r="E17769" s="27"/>
      <c r="I17769" s="27"/>
      <c r="J17769" s="27"/>
    </row>
    <row r="17770" spans="2:10" x14ac:dyDescent="0.25">
      <c r="B17770" s="27"/>
      <c r="D17770" s="27"/>
      <c r="E17770" s="27"/>
      <c r="I17770" s="27"/>
      <c r="J17770" s="27"/>
    </row>
    <row r="17771" spans="2:10" x14ac:dyDescent="0.25">
      <c r="B17771" s="27"/>
      <c r="D17771" s="27"/>
      <c r="E17771" s="27"/>
      <c r="I17771" s="27"/>
      <c r="J17771" s="27"/>
    </row>
    <row r="17772" spans="2:10" x14ac:dyDescent="0.25">
      <c r="B17772" s="27"/>
      <c r="D17772" s="27"/>
      <c r="E17772" s="27"/>
      <c r="I17772" s="27"/>
      <c r="J17772" s="27"/>
    </row>
    <row r="17773" spans="2:10" x14ac:dyDescent="0.25">
      <c r="B17773" s="27"/>
      <c r="D17773" s="27"/>
      <c r="E17773" s="27"/>
      <c r="I17773" s="27"/>
      <c r="J17773" s="27"/>
    </row>
    <row r="17774" spans="2:10" x14ac:dyDescent="0.25">
      <c r="B17774" s="27"/>
      <c r="D17774" s="27"/>
      <c r="E17774" s="27"/>
      <c r="I17774" s="27"/>
      <c r="J17774" s="27"/>
    </row>
    <row r="17775" spans="2:10" x14ac:dyDescent="0.25">
      <c r="B17775" s="27"/>
      <c r="D17775" s="27"/>
      <c r="E17775" s="27"/>
      <c r="I17775" s="27"/>
      <c r="J17775" s="27"/>
    </row>
    <row r="17776" spans="2:10" x14ac:dyDescent="0.25">
      <c r="B17776" s="27"/>
      <c r="D17776" s="27"/>
      <c r="E17776" s="27"/>
      <c r="I17776" s="27"/>
      <c r="J17776" s="27"/>
    </row>
    <row r="17777" spans="2:10" x14ac:dyDescent="0.25">
      <c r="B17777" s="27"/>
      <c r="D17777" s="27"/>
      <c r="E17777" s="27"/>
      <c r="I17777" s="27"/>
      <c r="J17777" s="27"/>
    </row>
    <row r="17778" spans="2:10" x14ac:dyDescent="0.25">
      <c r="B17778" s="27"/>
      <c r="D17778" s="27"/>
      <c r="E17778" s="27"/>
      <c r="I17778" s="27"/>
      <c r="J17778" s="27"/>
    </row>
    <row r="17779" spans="2:10" x14ac:dyDescent="0.25">
      <c r="B17779" s="27"/>
      <c r="D17779" s="27"/>
      <c r="E17779" s="27"/>
      <c r="I17779" s="27"/>
      <c r="J17779" s="27"/>
    </row>
    <row r="17780" spans="2:10" x14ac:dyDescent="0.25">
      <c r="B17780" s="27"/>
      <c r="D17780" s="27"/>
      <c r="E17780" s="27"/>
      <c r="I17780" s="27"/>
      <c r="J17780" s="27"/>
    </row>
    <row r="17781" spans="2:10" x14ac:dyDescent="0.25">
      <c r="B17781" s="27"/>
      <c r="D17781" s="27"/>
      <c r="E17781" s="27"/>
      <c r="I17781" s="27"/>
      <c r="J17781" s="27"/>
    </row>
    <row r="17782" spans="2:10" x14ac:dyDescent="0.25">
      <c r="B17782" s="27"/>
      <c r="D17782" s="27"/>
      <c r="E17782" s="27"/>
      <c r="I17782" s="27"/>
      <c r="J17782" s="27"/>
    </row>
    <row r="17783" spans="2:10" x14ac:dyDescent="0.25">
      <c r="B17783" s="27"/>
      <c r="D17783" s="27"/>
      <c r="E17783" s="27"/>
      <c r="I17783" s="27"/>
      <c r="J17783" s="27"/>
    </row>
    <row r="17784" spans="2:10" x14ac:dyDescent="0.25">
      <c r="B17784" s="27"/>
      <c r="D17784" s="27"/>
      <c r="E17784" s="27"/>
      <c r="I17784" s="27"/>
      <c r="J17784" s="27"/>
    </row>
    <row r="17785" spans="2:10" x14ac:dyDescent="0.25">
      <c r="B17785" s="27"/>
      <c r="D17785" s="27"/>
      <c r="E17785" s="27"/>
      <c r="I17785" s="27"/>
      <c r="J17785" s="27"/>
    </row>
    <row r="17786" spans="2:10" x14ac:dyDescent="0.25">
      <c r="B17786" s="27"/>
      <c r="D17786" s="27"/>
      <c r="E17786" s="27"/>
      <c r="I17786" s="27"/>
      <c r="J17786" s="27"/>
    </row>
    <row r="17787" spans="2:10" x14ac:dyDescent="0.25">
      <c r="B17787" s="27"/>
      <c r="D17787" s="27"/>
      <c r="E17787" s="27"/>
      <c r="I17787" s="27"/>
      <c r="J17787" s="27"/>
    </row>
    <row r="17788" spans="2:10" x14ac:dyDescent="0.25">
      <c r="B17788" s="27"/>
      <c r="D17788" s="27"/>
      <c r="E17788" s="27"/>
      <c r="I17788" s="27"/>
      <c r="J17788" s="27"/>
    </row>
    <row r="17789" spans="2:10" x14ac:dyDescent="0.25">
      <c r="B17789" s="27"/>
      <c r="D17789" s="27"/>
      <c r="E17789" s="27"/>
      <c r="I17789" s="27"/>
      <c r="J17789" s="27"/>
    </row>
    <row r="17790" spans="2:10" x14ac:dyDescent="0.25">
      <c r="B17790" s="27"/>
      <c r="D17790" s="27"/>
      <c r="E17790" s="27"/>
      <c r="I17790" s="27"/>
      <c r="J17790" s="27"/>
    </row>
    <row r="17791" spans="2:10" x14ac:dyDescent="0.25">
      <c r="B17791" s="27"/>
      <c r="D17791" s="27"/>
      <c r="E17791" s="27"/>
      <c r="I17791" s="27"/>
      <c r="J17791" s="27"/>
    </row>
    <row r="17792" spans="2:10" x14ac:dyDescent="0.25">
      <c r="B17792" s="27"/>
      <c r="D17792" s="27"/>
      <c r="E17792" s="27"/>
      <c r="I17792" s="27"/>
      <c r="J17792" s="27"/>
    </row>
    <row r="17793" spans="2:10" x14ac:dyDescent="0.25">
      <c r="B17793" s="27"/>
      <c r="D17793" s="27"/>
      <c r="E17793" s="27"/>
      <c r="I17793" s="27"/>
      <c r="J17793" s="27"/>
    </row>
    <row r="17794" spans="2:10" x14ac:dyDescent="0.25">
      <c r="B17794" s="27"/>
      <c r="D17794" s="27"/>
      <c r="E17794" s="27"/>
      <c r="I17794" s="27"/>
      <c r="J17794" s="27"/>
    </row>
    <row r="17795" spans="2:10" x14ac:dyDescent="0.25">
      <c r="B17795" s="27"/>
      <c r="D17795" s="27"/>
      <c r="E17795" s="27"/>
      <c r="I17795" s="27"/>
      <c r="J17795" s="27"/>
    </row>
    <row r="17796" spans="2:10" x14ac:dyDescent="0.25">
      <c r="B17796" s="27"/>
      <c r="D17796" s="27"/>
      <c r="E17796" s="27"/>
      <c r="I17796" s="27"/>
      <c r="J17796" s="27"/>
    </row>
    <row r="17797" spans="2:10" x14ac:dyDescent="0.25">
      <c r="B17797" s="27"/>
      <c r="D17797" s="27"/>
      <c r="E17797" s="27"/>
      <c r="I17797" s="27"/>
      <c r="J17797" s="27"/>
    </row>
    <row r="17798" spans="2:10" x14ac:dyDescent="0.25">
      <c r="B17798" s="27"/>
      <c r="D17798" s="27"/>
      <c r="E17798" s="27"/>
      <c r="I17798" s="27"/>
      <c r="J17798" s="27"/>
    </row>
    <row r="17799" spans="2:10" x14ac:dyDescent="0.25">
      <c r="B17799" s="27"/>
      <c r="D17799" s="27"/>
      <c r="E17799" s="27"/>
      <c r="I17799" s="27"/>
      <c r="J17799" s="27"/>
    </row>
    <row r="17800" spans="2:10" x14ac:dyDescent="0.25">
      <c r="B17800" s="27"/>
      <c r="D17800" s="27"/>
      <c r="E17800" s="27"/>
      <c r="I17800" s="27"/>
      <c r="J17800" s="27"/>
    </row>
    <row r="17801" spans="2:10" x14ac:dyDescent="0.25">
      <c r="B17801" s="27"/>
      <c r="D17801" s="27"/>
      <c r="E17801" s="27"/>
      <c r="I17801" s="27"/>
      <c r="J17801" s="27"/>
    </row>
    <row r="17802" spans="2:10" x14ac:dyDescent="0.25">
      <c r="B17802" s="27"/>
      <c r="D17802" s="27"/>
      <c r="E17802" s="27"/>
      <c r="I17802" s="27"/>
      <c r="J17802" s="27"/>
    </row>
    <row r="17803" spans="2:10" x14ac:dyDescent="0.25">
      <c r="B17803" s="27"/>
      <c r="D17803" s="27"/>
      <c r="E17803" s="27"/>
      <c r="I17803" s="27"/>
      <c r="J17803" s="27"/>
    </row>
    <row r="17804" spans="2:10" x14ac:dyDescent="0.25">
      <c r="B17804" s="27"/>
      <c r="D17804" s="27"/>
      <c r="E17804" s="27"/>
      <c r="I17804" s="27"/>
      <c r="J17804" s="27"/>
    </row>
    <row r="17805" spans="2:10" x14ac:dyDescent="0.25">
      <c r="B17805" s="27"/>
      <c r="D17805" s="27"/>
      <c r="E17805" s="27"/>
      <c r="I17805" s="27"/>
      <c r="J17805" s="27"/>
    </row>
    <row r="17806" spans="2:10" x14ac:dyDescent="0.25">
      <c r="B17806" s="27"/>
      <c r="D17806" s="27"/>
      <c r="E17806" s="27"/>
      <c r="I17806" s="27"/>
      <c r="J17806" s="27"/>
    </row>
    <row r="17807" spans="2:10" x14ac:dyDescent="0.25">
      <c r="B17807" s="27"/>
      <c r="D17807" s="27"/>
      <c r="E17807" s="27"/>
      <c r="I17807" s="27"/>
      <c r="J17807" s="27"/>
    </row>
    <row r="17808" spans="2:10" x14ac:dyDescent="0.25">
      <c r="B17808" s="27"/>
      <c r="D17808" s="27"/>
      <c r="E17808" s="27"/>
      <c r="I17808" s="27"/>
      <c r="J17808" s="27"/>
    </row>
    <row r="17809" spans="2:10" x14ac:dyDescent="0.25">
      <c r="B17809" s="27"/>
      <c r="D17809" s="27"/>
      <c r="E17809" s="27"/>
      <c r="I17809" s="27"/>
      <c r="J17809" s="27"/>
    </row>
    <row r="17810" spans="2:10" x14ac:dyDescent="0.25">
      <c r="B17810" s="27"/>
      <c r="D17810" s="27"/>
      <c r="E17810" s="27"/>
      <c r="I17810" s="27"/>
      <c r="J17810" s="27"/>
    </row>
    <row r="17811" spans="2:10" x14ac:dyDescent="0.25">
      <c r="B17811" s="27"/>
      <c r="D17811" s="27"/>
      <c r="E17811" s="27"/>
      <c r="I17811" s="27"/>
      <c r="J17811" s="27"/>
    </row>
    <row r="17812" spans="2:10" x14ac:dyDescent="0.25">
      <c r="B17812" s="27"/>
      <c r="D17812" s="27"/>
      <c r="E17812" s="27"/>
      <c r="I17812" s="27"/>
      <c r="J17812" s="27"/>
    </row>
    <row r="17813" spans="2:10" x14ac:dyDescent="0.25">
      <c r="B17813" s="27"/>
      <c r="D17813" s="27"/>
      <c r="E17813" s="27"/>
      <c r="I17813" s="27"/>
      <c r="J17813" s="27"/>
    </row>
    <row r="17814" spans="2:10" x14ac:dyDescent="0.25">
      <c r="B17814" s="27"/>
      <c r="D17814" s="27"/>
      <c r="E17814" s="27"/>
      <c r="I17814" s="27"/>
      <c r="J17814" s="27"/>
    </row>
    <row r="17815" spans="2:10" x14ac:dyDescent="0.25">
      <c r="B17815" s="27"/>
      <c r="D17815" s="27"/>
      <c r="E17815" s="27"/>
      <c r="I17815" s="27"/>
      <c r="J17815" s="27"/>
    </row>
    <row r="17816" spans="2:10" x14ac:dyDescent="0.25">
      <c r="B17816" s="27"/>
      <c r="D17816" s="27"/>
      <c r="E17816" s="27"/>
      <c r="I17816" s="27"/>
      <c r="J17816" s="27"/>
    </row>
    <row r="17817" spans="2:10" x14ac:dyDescent="0.25">
      <c r="B17817" s="27"/>
      <c r="D17817" s="27"/>
      <c r="E17817" s="27"/>
      <c r="I17817" s="27"/>
      <c r="J17817" s="27"/>
    </row>
    <row r="17818" spans="2:10" x14ac:dyDescent="0.25">
      <c r="B17818" s="27"/>
      <c r="D17818" s="27"/>
      <c r="E17818" s="27"/>
      <c r="I17818" s="27"/>
      <c r="J17818" s="27"/>
    </row>
    <row r="17819" spans="2:10" x14ac:dyDescent="0.25">
      <c r="B17819" s="27"/>
      <c r="D17819" s="27"/>
      <c r="E17819" s="27"/>
      <c r="I17819" s="27"/>
      <c r="J17819" s="27"/>
    </row>
    <row r="17820" spans="2:10" x14ac:dyDescent="0.25">
      <c r="B17820" s="27"/>
      <c r="D17820" s="27"/>
      <c r="E17820" s="27"/>
      <c r="I17820" s="27"/>
      <c r="J17820" s="27"/>
    </row>
    <row r="17821" spans="2:10" x14ac:dyDescent="0.25">
      <c r="B17821" s="27"/>
      <c r="D17821" s="27"/>
      <c r="E17821" s="27"/>
      <c r="I17821" s="27"/>
      <c r="J17821" s="27"/>
    </row>
    <row r="17822" spans="2:10" x14ac:dyDescent="0.25">
      <c r="B17822" s="27"/>
      <c r="D17822" s="27"/>
      <c r="E17822" s="27"/>
      <c r="I17822" s="27"/>
      <c r="J17822" s="27"/>
    </row>
    <row r="17823" spans="2:10" x14ac:dyDescent="0.25">
      <c r="B17823" s="27"/>
      <c r="D17823" s="27"/>
      <c r="E17823" s="27"/>
      <c r="I17823" s="27"/>
      <c r="J17823" s="27"/>
    </row>
    <row r="17824" spans="2:10" x14ac:dyDescent="0.25">
      <c r="B17824" s="27"/>
      <c r="D17824" s="27"/>
      <c r="E17824" s="27"/>
      <c r="I17824" s="27"/>
      <c r="J17824" s="27"/>
    </row>
    <row r="17825" spans="2:10" x14ac:dyDescent="0.25">
      <c r="B17825" s="27"/>
      <c r="D17825" s="27"/>
      <c r="E17825" s="27"/>
      <c r="I17825" s="27"/>
      <c r="J17825" s="27"/>
    </row>
    <row r="17826" spans="2:10" x14ac:dyDescent="0.25">
      <c r="B17826" s="27"/>
      <c r="D17826" s="27"/>
      <c r="E17826" s="27"/>
      <c r="I17826" s="27"/>
      <c r="J17826" s="27"/>
    </row>
    <row r="17827" spans="2:10" x14ac:dyDescent="0.25">
      <c r="B17827" s="27"/>
      <c r="D17827" s="27"/>
      <c r="E17827" s="27"/>
      <c r="I17827" s="27"/>
      <c r="J17827" s="27"/>
    </row>
    <row r="17828" spans="2:10" x14ac:dyDescent="0.25">
      <c r="B17828" s="27"/>
      <c r="D17828" s="27"/>
      <c r="E17828" s="27"/>
      <c r="I17828" s="27"/>
      <c r="J17828" s="27"/>
    </row>
    <row r="17829" spans="2:10" x14ac:dyDescent="0.25">
      <c r="B17829" s="27"/>
      <c r="D17829" s="27"/>
      <c r="E17829" s="27"/>
      <c r="I17829" s="27"/>
      <c r="J17829" s="27"/>
    </row>
    <row r="17830" spans="2:10" x14ac:dyDescent="0.25">
      <c r="B17830" s="27"/>
      <c r="D17830" s="27"/>
      <c r="E17830" s="27"/>
      <c r="I17830" s="27"/>
      <c r="J17830" s="27"/>
    </row>
    <row r="17831" spans="2:10" x14ac:dyDescent="0.25">
      <c r="B17831" s="27"/>
      <c r="D17831" s="27"/>
      <c r="E17831" s="27"/>
      <c r="I17831" s="27"/>
      <c r="J17831" s="27"/>
    </row>
    <row r="17832" spans="2:10" x14ac:dyDescent="0.25">
      <c r="B17832" s="27"/>
      <c r="D17832" s="27"/>
      <c r="E17832" s="27"/>
      <c r="I17832" s="27"/>
      <c r="J17832" s="27"/>
    </row>
    <row r="17833" spans="2:10" x14ac:dyDescent="0.25">
      <c r="B17833" s="27"/>
      <c r="D17833" s="27"/>
      <c r="E17833" s="27"/>
      <c r="I17833" s="27"/>
      <c r="J17833" s="27"/>
    </row>
    <row r="17834" spans="2:10" x14ac:dyDescent="0.25">
      <c r="B17834" s="27"/>
      <c r="D17834" s="27"/>
      <c r="E17834" s="27"/>
      <c r="I17834" s="27"/>
      <c r="J17834" s="27"/>
    </row>
    <row r="17835" spans="2:10" x14ac:dyDescent="0.25">
      <c r="B17835" s="27"/>
      <c r="D17835" s="27"/>
      <c r="E17835" s="27"/>
      <c r="I17835" s="27"/>
      <c r="J17835" s="27"/>
    </row>
    <row r="17836" spans="2:10" x14ac:dyDescent="0.25">
      <c r="B17836" s="27"/>
      <c r="D17836" s="27"/>
      <c r="E17836" s="27"/>
      <c r="I17836" s="27"/>
      <c r="J17836" s="27"/>
    </row>
    <row r="17837" spans="2:10" x14ac:dyDescent="0.25">
      <c r="B17837" s="27"/>
      <c r="D17837" s="27"/>
      <c r="E17837" s="27"/>
      <c r="I17837" s="27"/>
      <c r="J17837" s="27"/>
    </row>
    <row r="17838" spans="2:10" x14ac:dyDescent="0.25">
      <c r="B17838" s="27"/>
      <c r="D17838" s="27"/>
      <c r="E17838" s="27"/>
      <c r="I17838" s="27"/>
      <c r="J17838" s="27"/>
    </row>
    <row r="17839" spans="2:10" x14ac:dyDescent="0.25">
      <c r="B17839" s="27"/>
      <c r="D17839" s="27"/>
      <c r="E17839" s="27"/>
      <c r="I17839" s="27"/>
      <c r="J17839" s="27"/>
    </row>
    <row r="17840" spans="2:10" x14ac:dyDescent="0.25">
      <c r="B17840" s="27"/>
      <c r="D17840" s="27"/>
      <c r="E17840" s="27"/>
      <c r="I17840" s="27"/>
      <c r="J17840" s="27"/>
    </row>
    <row r="17841" spans="2:10" x14ac:dyDescent="0.25">
      <c r="B17841" s="27"/>
      <c r="D17841" s="27"/>
      <c r="E17841" s="27"/>
      <c r="I17841" s="27"/>
      <c r="J17841" s="27"/>
    </row>
    <row r="17842" spans="2:10" x14ac:dyDescent="0.25">
      <c r="B17842" s="27"/>
      <c r="D17842" s="27"/>
      <c r="E17842" s="27"/>
      <c r="I17842" s="27"/>
      <c r="J17842" s="27"/>
    </row>
    <row r="17843" spans="2:10" x14ac:dyDescent="0.25">
      <c r="B17843" s="27"/>
      <c r="D17843" s="27"/>
      <c r="E17843" s="27"/>
      <c r="I17843" s="27"/>
      <c r="J17843" s="27"/>
    </row>
    <row r="17844" spans="2:10" x14ac:dyDescent="0.25">
      <c r="B17844" s="27"/>
      <c r="D17844" s="27"/>
      <c r="E17844" s="27"/>
      <c r="I17844" s="27"/>
      <c r="J17844" s="27"/>
    </row>
    <row r="17845" spans="2:10" x14ac:dyDescent="0.25">
      <c r="B17845" s="27"/>
      <c r="D17845" s="27"/>
      <c r="E17845" s="27"/>
      <c r="I17845" s="27"/>
      <c r="J17845" s="27"/>
    </row>
    <row r="17846" spans="2:10" x14ac:dyDescent="0.25">
      <c r="B17846" s="27"/>
      <c r="D17846" s="27"/>
      <c r="E17846" s="27"/>
      <c r="I17846" s="27"/>
      <c r="J17846" s="27"/>
    </row>
    <row r="17847" spans="2:10" x14ac:dyDescent="0.25">
      <c r="B17847" s="27"/>
      <c r="D17847" s="27"/>
      <c r="E17847" s="27"/>
      <c r="I17847" s="27"/>
      <c r="J17847" s="27"/>
    </row>
    <row r="17848" spans="2:10" x14ac:dyDescent="0.25">
      <c r="B17848" s="27"/>
      <c r="D17848" s="27"/>
      <c r="E17848" s="27"/>
      <c r="I17848" s="27"/>
      <c r="J17848" s="27"/>
    </row>
    <row r="17849" spans="2:10" x14ac:dyDescent="0.25">
      <c r="B17849" s="27"/>
      <c r="D17849" s="27"/>
      <c r="E17849" s="27"/>
      <c r="I17849" s="27"/>
      <c r="J17849" s="27"/>
    </row>
    <row r="17850" spans="2:10" x14ac:dyDescent="0.25">
      <c r="B17850" s="27"/>
      <c r="D17850" s="27"/>
      <c r="E17850" s="27"/>
      <c r="I17850" s="27"/>
      <c r="J17850" s="27"/>
    </row>
    <row r="17851" spans="2:10" x14ac:dyDescent="0.25">
      <c r="B17851" s="27"/>
      <c r="D17851" s="27"/>
      <c r="E17851" s="27"/>
      <c r="I17851" s="27"/>
      <c r="J17851" s="27"/>
    </row>
    <row r="17852" spans="2:10" x14ac:dyDescent="0.25">
      <c r="B17852" s="27"/>
      <c r="D17852" s="27"/>
      <c r="E17852" s="27"/>
      <c r="I17852" s="27"/>
      <c r="J17852" s="27"/>
    </row>
    <row r="17853" spans="2:10" x14ac:dyDescent="0.25">
      <c r="B17853" s="27"/>
      <c r="D17853" s="27"/>
      <c r="E17853" s="27"/>
      <c r="I17853" s="27"/>
      <c r="J17853" s="27"/>
    </row>
    <row r="17854" spans="2:10" x14ac:dyDescent="0.25">
      <c r="B17854" s="27"/>
      <c r="D17854" s="27"/>
      <c r="E17854" s="27"/>
      <c r="I17854" s="27"/>
      <c r="J17854" s="27"/>
    </row>
    <row r="17855" spans="2:10" x14ac:dyDescent="0.25">
      <c r="B17855" s="27"/>
      <c r="D17855" s="27"/>
      <c r="E17855" s="27"/>
      <c r="I17855" s="27"/>
      <c r="J17855" s="27"/>
    </row>
    <row r="17856" spans="2:10" x14ac:dyDescent="0.25">
      <c r="B17856" s="27"/>
      <c r="D17856" s="27"/>
      <c r="E17856" s="27"/>
      <c r="I17856" s="27"/>
      <c r="J17856" s="27"/>
    </row>
    <row r="17857" spans="2:10" x14ac:dyDescent="0.25">
      <c r="B17857" s="27"/>
      <c r="D17857" s="27"/>
      <c r="E17857" s="27"/>
      <c r="I17857" s="27"/>
      <c r="J17857" s="27"/>
    </row>
    <row r="17858" spans="2:10" x14ac:dyDescent="0.25">
      <c r="B17858" s="27"/>
      <c r="D17858" s="27"/>
      <c r="E17858" s="27"/>
      <c r="I17858" s="27"/>
      <c r="J17858" s="27"/>
    </row>
    <row r="17859" spans="2:10" x14ac:dyDescent="0.25">
      <c r="B17859" s="27"/>
      <c r="D17859" s="27"/>
      <c r="E17859" s="27"/>
      <c r="I17859" s="27"/>
      <c r="J17859" s="27"/>
    </row>
    <row r="17860" spans="2:10" x14ac:dyDescent="0.25">
      <c r="B17860" s="27"/>
      <c r="D17860" s="27"/>
      <c r="E17860" s="27"/>
      <c r="I17860" s="27"/>
      <c r="J17860" s="27"/>
    </row>
    <row r="17861" spans="2:10" x14ac:dyDescent="0.25">
      <c r="B17861" s="27"/>
      <c r="D17861" s="27"/>
      <c r="E17861" s="27"/>
      <c r="I17861" s="27"/>
      <c r="J17861" s="27"/>
    </row>
    <row r="17862" spans="2:10" x14ac:dyDescent="0.25">
      <c r="B17862" s="27"/>
      <c r="D17862" s="27"/>
      <c r="E17862" s="27"/>
      <c r="I17862" s="27"/>
      <c r="J17862" s="27"/>
    </row>
    <row r="17863" spans="2:10" x14ac:dyDescent="0.25">
      <c r="B17863" s="27"/>
      <c r="D17863" s="27"/>
      <c r="E17863" s="27"/>
      <c r="I17863" s="27"/>
      <c r="J17863" s="27"/>
    </row>
    <row r="17864" spans="2:10" x14ac:dyDescent="0.25">
      <c r="B17864" s="27"/>
      <c r="D17864" s="27"/>
      <c r="E17864" s="27"/>
      <c r="I17864" s="27"/>
      <c r="J17864" s="27"/>
    </row>
    <row r="17865" spans="2:10" x14ac:dyDescent="0.25">
      <c r="B17865" s="27"/>
      <c r="D17865" s="27"/>
      <c r="E17865" s="27"/>
      <c r="I17865" s="27"/>
      <c r="J17865" s="27"/>
    </row>
    <row r="17866" spans="2:10" x14ac:dyDescent="0.25">
      <c r="B17866" s="27"/>
      <c r="D17866" s="27"/>
      <c r="E17866" s="27"/>
      <c r="I17866" s="27"/>
      <c r="J17866" s="27"/>
    </row>
    <row r="17867" spans="2:10" x14ac:dyDescent="0.25">
      <c r="B17867" s="27"/>
      <c r="D17867" s="27"/>
      <c r="E17867" s="27"/>
      <c r="I17867" s="27"/>
      <c r="J17867" s="27"/>
    </row>
    <row r="17868" spans="2:10" x14ac:dyDescent="0.25">
      <c r="B17868" s="27"/>
      <c r="D17868" s="27"/>
      <c r="E17868" s="27"/>
      <c r="I17868" s="27"/>
      <c r="J17868" s="27"/>
    </row>
    <row r="17869" spans="2:10" x14ac:dyDescent="0.25">
      <c r="B17869" s="27"/>
      <c r="D17869" s="27"/>
      <c r="E17869" s="27"/>
      <c r="I17869" s="27"/>
      <c r="J17869" s="27"/>
    </row>
    <row r="17870" spans="2:10" x14ac:dyDescent="0.25">
      <c r="B17870" s="27"/>
      <c r="D17870" s="27"/>
      <c r="E17870" s="27"/>
      <c r="I17870" s="27"/>
      <c r="J17870" s="27"/>
    </row>
    <row r="17871" spans="2:10" x14ac:dyDescent="0.25">
      <c r="B17871" s="27"/>
      <c r="D17871" s="27"/>
      <c r="E17871" s="27"/>
      <c r="I17871" s="27"/>
      <c r="J17871" s="27"/>
    </row>
    <row r="17872" spans="2:10" x14ac:dyDescent="0.25">
      <c r="B17872" s="27"/>
      <c r="D17872" s="27"/>
      <c r="E17872" s="27"/>
      <c r="I17872" s="27"/>
      <c r="J17872" s="27"/>
    </row>
    <row r="17873" spans="2:10" x14ac:dyDescent="0.25">
      <c r="B17873" s="27"/>
      <c r="D17873" s="27"/>
      <c r="E17873" s="27"/>
      <c r="I17873" s="27"/>
      <c r="J17873" s="27"/>
    </row>
    <row r="17874" spans="2:10" x14ac:dyDescent="0.25">
      <c r="B17874" s="27"/>
      <c r="D17874" s="27"/>
      <c r="E17874" s="27"/>
      <c r="I17874" s="27"/>
      <c r="J17874" s="27"/>
    </row>
    <row r="17875" spans="2:10" x14ac:dyDescent="0.25">
      <c r="B17875" s="27"/>
      <c r="D17875" s="27"/>
      <c r="E17875" s="27"/>
      <c r="I17875" s="27"/>
      <c r="J17875" s="27"/>
    </row>
    <row r="17876" spans="2:10" x14ac:dyDescent="0.25">
      <c r="B17876" s="27"/>
      <c r="D17876" s="27"/>
      <c r="E17876" s="27"/>
      <c r="I17876" s="27"/>
      <c r="J17876" s="27"/>
    </row>
    <row r="17877" spans="2:10" x14ac:dyDescent="0.25">
      <c r="B17877" s="27"/>
      <c r="D17877" s="27"/>
      <c r="E17877" s="27"/>
      <c r="I17877" s="27"/>
      <c r="J17877" s="27"/>
    </row>
    <row r="17878" spans="2:10" x14ac:dyDescent="0.25">
      <c r="B17878" s="27"/>
      <c r="D17878" s="27"/>
      <c r="E17878" s="27"/>
      <c r="I17878" s="27"/>
      <c r="J17878" s="27"/>
    </row>
    <row r="17879" spans="2:10" x14ac:dyDescent="0.25">
      <c r="B17879" s="27"/>
      <c r="D17879" s="27"/>
      <c r="E17879" s="27"/>
      <c r="I17879" s="27"/>
      <c r="J17879" s="27"/>
    </row>
    <row r="17880" spans="2:10" x14ac:dyDescent="0.25">
      <c r="B17880" s="27"/>
      <c r="D17880" s="27"/>
      <c r="E17880" s="27"/>
      <c r="I17880" s="27"/>
      <c r="J17880" s="27"/>
    </row>
    <row r="17881" spans="2:10" x14ac:dyDescent="0.25">
      <c r="B17881" s="27"/>
      <c r="D17881" s="27"/>
      <c r="E17881" s="27"/>
      <c r="I17881" s="27"/>
      <c r="J17881" s="27"/>
    </row>
    <row r="17882" spans="2:10" x14ac:dyDescent="0.25">
      <c r="B17882" s="27"/>
      <c r="D17882" s="27"/>
      <c r="E17882" s="27"/>
      <c r="I17882" s="27"/>
      <c r="J17882" s="27"/>
    </row>
    <row r="17883" spans="2:10" x14ac:dyDescent="0.25">
      <c r="B17883" s="27"/>
      <c r="D17883" s="27"/>
      <c r="E17883" s="27"/>
      <c r="I17883" s="27"/>
      <c r="J17883" s="27"/>
    </row>
    <row r="17884" spans="2:10" x14ac:dyDescent="0.25">
      <c r="B17884" s="27"/>
      <c r="D17884" s="27"/>
      <c r="E17884" s="27"/>
      <c r="I17884" s="27"/>
      <c r="J17884" s="27"/>
    </row>
    <row r="17885" spans="2:10" x14ac:dyDescent="0.25">
      <c r="B17885" s="27"/>
      <c r="D17885" s="27"/>
      <c r="E17885" s="27"/>
      <c r="I17885" s="27"/>
      <c r="J17885" s="27"/>
    </row>
    <row r="17886" spans="2:10" x14ac:dyDescent="0.25">
      <c r="B17886" s="27"/>
      <c r="D17886" s="27"/>
      <c r="E17886" s="27"/>
      <c r="I17886" s="27"/>
      <c r="J17886" s="27"/>
    </row>
    <row r="17887" spans="2:10" x14ac:dyDescent="0.25">
      <c r="B17887" s="27"/>
      <c r="D17887" s="27"/>
      <c r="E17887" s="27"/>
      <c r="I17887" s="27"/>
      <c r="J17887" s="27"/>
    </row>
    <row r="17888" spans="2:10" x14ac:dyDescent="0.25">
      <c r="B17888" s="27"/>
      <c r="D17888" s="27"/>
      <c r="E17888" s="27"/>
      <c r="I17888" s="27"/>
      <c r="J17888" s="27"/>
    </row>
    <row r="17889" spans="2:10" x14ac:dyDescent="0.25">
      <c r="B17889" s="27"/>
      <c r="D17889" s="27"/>
      <c r="E17889" s="27"/>
      <c r="I17889" s="27"/>
      <c r="J17889" s="27"/>
    </row>
    <row r="17890" spans="2:10" x14ac:dyDescent="0.25">
      <c r="B17890" s="27"/>
      <c r="D17890" s="27"/>
      <c r="E17890" s="27"/>
      <c r="I17890" s="27"/>
      <c r="J17890" s="27"/>
    </row>
    <row r="17891" spans="2:10" x14ac:dyDescent="0.25">
      <c r="B17891" s="27"/>
      <c r="D17891" s="27"/>
      <c r="E17891" s="27"/>
      <c r="I17891" s="27"/>
      <c r="J17891" s="27"/>
    </row>
    <row r="17892" spans="2:10" x14ac:dyDescent="0.25">
      <c r="B17892" s="27"/>
      <c r="D17892" s="27"/>
      <c r="E17892" s="27"/>
      <c r="I17892" s="27"/>
      <c r="J17892" s="27"/>
    </row>
    <row r="17893" spans="2:10" x14ac:dyDescent="0.25">
      <c r="B17893" s="27"/>
      <c r="D17893" s="27"/>
      <c r="E17893" s="27"/>
      <c r="I17893" s="27"/>
      <c r="J17893" s="27"/>
    </row>
    <row r="17894" spans="2:10" x14ac:dyDescent="0.25">
      <c r="B17894" s="27"/>
      <c r="D17894" s="27"/>
      <c r="E17894" s="27"/>
      <c r="I17894" s="27"/>
      <c r="J17894" s="27"/>
    </row>
    <row r="17895" spans="2:10" x14ac:dyDescent="0.25">
      <c r="B17895" s="27"/>
      <c r="D17895" s="27"/>
      <c r="E17895" s="27"/>
      <c r="I17895" s="27"/>
      <c r="J17895" s="27"/>
    </row>
    <row r="17896" spans="2:10" x14ac:dyDescent="0.25">
      <c r="B17896" s="27"/>
      <c r="D17896" s="27"/>
      <c r="E17896" s="27"/>
      <c r="I17896" s="27"/>
      <c r="J17896" s="27"/>
    </row>
    <row r="17897" spans="2:10" x14ac:dyDescent="0.25">
      <c r="B17897" s="27"/>
      <c r="D17897" s="27"/>
      <c r="E17897" s="27"/>
      <c r="I17897" s="27"/>
      <c r="J17897" s="27"/>
    </row>
    <row r="17898" spans="2:10" x14ac:dyDescent="0.25">
      <c r="B17898" s="27"/>
      <c r="D17898" s="27"/>
      <c r="E17898" s="27"/>
      <c r="I17898" s="27"/>
      <c r="J17898" s="27"/>
    </row>
    <row r="17899" spans="2:10" x14ac:dyDescent="0.25">
      <c r="B17899" s="27"/>
      <c r="D17899" s="27"/>
      <c r="E17899" s="27"/>
      <c r="I17899" s="27"/>
      <c r="J17899" s="27"/>
    </row>
    <row r="17900" spans="2:10" x14ac:dyDescent="0.25">
      <c r="B17900" s="27"/>
      <c r="D17900" s="27"/>
      <c r="E17900" s="27"/>
      <c r="I17900" s="27"/>
      <c r="J17900" s="27"/>
    </row>
    <row r="17901" spans="2:10" x14ac:dyDescent="0.25">
      <c r="B17901" s="27"/>
      <c r="D17901" s="27"/>
      <c r="E17901" s="27"/>
      <c r="I17901" s="27"/>
      <c r="J17901" s="27"/>
    </row>
    <row r="17902" spans="2:10" x14ac:dyDescent="0.25">
      <c r="B17902" s="27"/>
      <c r="D17902" s="27"/>
      <c r="E17902" s="27"/>
      <c r="I17902" s="27"/>
      <c r="J17902" s="27"/>
    </row>
    <row r="17903" spans="2:10" x14ac:dyDescent="0.25">
      <c r="B17903" s="27"/>
      <c r="D17903" s="27"/>
      <c r="E17903" s="27"/>
      <c r="I17903" s="27"/>
      <c r="J17903" s="27"/>
    </row>
    <row r="17904" spans="2:10" x14ac:dyDescent="0.25">
      <c r="B17904" s="27"/>
      <c r="D17904" s="27"/>
      <c r="E17904" s="27"/>
      <c r="I17904" s="27"/>
      <c r="J17904" s="27"/>
    </row>
    <row r="17905" spans="2:10" x14ac:dyDescent="0.25">
      <c r="B17905" s="27"/>
      <c r="D17905" s="27"/>
      <c r="E17905" s="27"/>
      <c r="I17905" s="27"/>
      <c r="J17905" s="27"/>
    </row>
    <row r="17906" spans="2:10" x14ac:dyDescent="0.25">
      <c r="B17906" s="27"/>
      <c r="D17906" s="27"/>
      <c r="E17906" s="27"/>
      <c r="I17906" s="27"/>
      <c r="J17906" s="27"/>
    </row>
    <row r="17907" spans="2:10" x14ac:dyDescent="0.25">
      <c r="B17907" s="27"/>
      <c r="D17907" s="27"/>
      <c r="E17907" s="27"/>
      <c r="I17907" s="27"/>
      <c r="J17907" s="27"/>
    </row>
    <row r="17908" spans="2:10" x14ac:dyDescent="0.25">
      <c r="B17908" s="27"/>
      <c r="D17908" s="27"/>
      <c r="E17908" s="27"/>
      <c r="I17908" s="27"/>
      <c r="J17908" s="27"/>
    </row>
    <row r="17909" spans="2:10" x14ac:dyDescent="0.25">
      <c r="B17909" s="27"/>
      <c r="D17909" s="27"/>
      <c r="E17909" s="27"/>
      <c r="I17909" s="27"/>
      <c r="J17909" s="27"/>
    </row>
    <row r="17910" spans="2:10" x14ac:dyDescent="0.25">
      <c r="B17910" s="27"/>
      <c r="D17910" s="27"/>
      <c r="E17910" s="27"/>
      <c r="I17910" s="27"/>
      <c r="J17910" s="27"/>
    </row>
    <row r="17911" spans="2:10" x14ac:dyDescent="0.25">
      <c r="B17911" s="27"/>
      <c r="D17911" s="27"/>
      <c r="E17911" s="27"/>
      <c r="I17911" s="27"/>
      <c r="J17911" s="27"/>
    </row>
    <row r="17912" spans="2:10" x14ac:dyDescent="0.25">
      <c r="B17912" s="27"/>
      <c r="D17912" s="27"/>
      <c r="E17912" s="27"/>
      <c r="I17912" s="27"/>
      <c r="J17912" s="27"/>
    </row>
    <row r="17913" spans="2:10" x14ac:dyDescent="0.25">
      <c r="B17913" s="27"/>
      <c r="D17913" s="27"/>
      <c r="E17913" s="27"/>
      <c r="I17913" s="27"/>
      <c r="J17913" s="27"/>
    </row>
    <row r="17914" spans="2:10" x14ac:dyDescent="0.25">
      <c r="B17914" s="27"/>
      <c r="D17914" s="27"/>
      <c r="E17914" s="27"/>
      <c r="I17914" s="27"/>
      <c r="J17914" s="27"/>
    </row>
    <row r="17915" spans="2:10" x14ac:dyDescent="0.25">
      <c r="B17915" s="27"/>
      <c r="D17915" s="27"/>
      <c r="E17915" s="27"/>
      <c r="I17915" s="27"/>
      <c r="J17915" s="27"/>
    </row>
    <row r="17916" spans="2:10" x14ac:dyDescent="0.25">
      <c r="B17916" s="27"/>
      <c r="D17916" s="27"/>
      <c r="E17916" s="27"/>
      <c r="I17916" s="27"/>
      <c r="J17916" s="27"/>
    </row>
    <row r="17917" spans="2:10" x14ac:dyDescent="0.25">
      <c r="B17917" s="27"/>
      <c r="D17917" s="27"/>
      <c r="E17917" s="27"/>
      <c r="I17917" s="27"/>
      <c r="J17917" s="27"/>
    </row>
    <row r="17918" spans="2:10" x14ac:dyDescent="0.25">
      <c r="B17918" s="27"/>
      <c r="D17918" s="27"/>
      <c r="E17918" s="27"/>
      <c r="I17918" s="27"/>
      <c r="J17918" s="27"/>
    </row>
    <row r="17919" spans="2:10" x14ac:dyDescent="0.25">
      <c r="B17919" s="27"/>
      <c r="D17919" s="27"/>
      <c r="E17919" s="27"/>
      <c r="I17919" s="27"/>
      <c r="J17919" s="27"/>
    </row>
    <row r="17920" spans="2:10" x14ac:dyDescent="0.25">
      <c r="B17920" s="27"/>
      <c r="D17920" s="27"/>
      <c r="E17920" s="27"/>
      <c r="I17920" s="27"/>
      <c r="J17920" s="27"/>
    </row>
    <row r="17921" spans="2:10" x14ac:dyDescent="0.25">
      <c r="B17921" s="27"/>
      <c r="D17921" s="27"/>
      <c r="E17921" s="27"/>
      <c r="I17921" s="27"/>
      <c r="J17921" s="27"/>
    </row>
    <row r="17922" spans="2:10" x14ac:dyDescent="0.25">
      <c r="B17922" s="27"/>
      <c r="D17922" s="27"/>
      <c r="E17922" s="27"/>
      <c r="I17922" s="27"/>
      <c r="J17922" s="27"/>
    </row>
    <row r="17923" spans="2:10" x14ac:dyDescent="0.25">
      <c r="B17923" s="27"/>
      <c r="D17923" s="27"/>
      <c r="E17923" s="27"/>
      <c r="I17923" s="27"/>
      <c r="J17923" s="27"/>
    </row>
    <row r="17924" spans="2:10" x14ac:dyDescent="0.25">
      <c r="B17924" s="27"/>
      <c r="D17924" s="27"/>
      <c r="E17924" s="27"/>
      <c r="I17924" s="27"/>
      <c r="J17924" s="27"/>
    </row>
    <row r="17925" spans="2:10" x14ac:dyDescent="0.25">
      <c r="B17925" s="27"/>
      <c r="D17925" s="27"/>
      <c r="E17925" s="27"/>
      <c r="I17925" s="27"/>
      <c r="J17925" s="27"/>
    </row>
    <row r="17926" spans="2:10" x14ac:dyDescent="0.25">
      <c r="B17926" s="27"/>
      <c r="D17926" s="27"/>
      <c r="E17926" s="27"/>
      <c r="I17926" s="27"/>
      <c r="J17926" s="27"/>
    </row>
    <row r="17927" spans="2:10" x14ac:dyDescent="0.25">
      <c r="B17927" s="27"/>
      <c r="D17927" s="27"/>
      <c r="E17927" s="27"/>
      <c r="I17927" s="27"/>
      <c r="J17927" s="27"/>
    </row>
    <row r="17928" spans="2:10" x14ac:dyDescent="0.25">
      <c r="B17928" s="27"/>
      <c r="D17928" s="27"/>
      <c r="E17928" s="27"/>
      <c r="I17928" s="27"/>
      <c r="J17928" s="27"/>
    </row>
    <row r="17929" spans="2:10" x14ac:dyDescent="0.25">
      <c r="B17929" s="27"/>
      <c r="D17929" s="27"/>
      <c r="E17929" s="27"/>
      <c r="I17929" s="27"/>
      <c r="J17929" s="27"/>
    </row>
    <row r="17930" spans="2:10" x14ac:dyDescent="0.25">
      <c r="B17930" s="27"/>
      <c r="D17930" s="27"/>
      <c r="E17930" s="27"/>
      <c r="I17930" s="27"/>
      <c r="J17930" s="27"/>
    </row>
    <row r="17931" spans="2:10" x14ac:dyDescent="0.25">
      <c r="B17931" s="27"/>
      <c r="D17931" s="27"/>
      <c r="E17931" s="27"/>
      <c r="I17931" s="27"/>
      <c r="J17931" s="27"/>
    </row>
    <row r="17932" spans="2:10" x14ac:dyDescent="0.25">
      <c r="B17932" s="27"/>
      <c r="D17932" s="27"/>
      <c r="E17932" s="27"/>
      <c r="I17932" s="27"/>
      <c r="J17932" s="27"/>
    </row>
    <row r="17933" spans="2:10" x14ac:dyDescent="0.25">
      <c r="B17933" s="27"/>
      <c r="D17933" s="27"/>
      <c r="E17933" s="27"/>
      <c r="I17933" s="27"/>
      <c r="J17933" s="27"/>
    </row>
    <row r="17934" spans="2:10" x14ac:dyDescent="0.25">
      <c r="B17934" s="27"/>
      <c r="D17934" s="27"/>
      <c r="E17934" s="27"/>
      <c r="I17934" s="27"/>
      <c r="J17934" s="27"/>
    </row>
    <row r="17935" spans="2:10" x14ac:dyDescent="0.25">
      <c r="B17935" s="27"/>
      <c r="D17935" s="27"/>
      <c r="E17935" s="27"/>
      <c r="I17935" s="27"/>
      <c r="J17935" s="27"/>
    </row>
    <row r="17936" spans="2:10" x14ac:dyDescent="0.25">
      <c r="B17936" s="27"/>
      <c r="D17936" s="27"/>
      <c r="E17936" s="27"/>
      <c r="I17936" s="27"/>
      <c r="J17936" s="27"/>
    </row>
    <row r="17937" spans="2:10" x14ac:dyDescent="0.25">
      <c r="B17937" s="27"/>
      <c r="D17937" s="27"/>
      <c r="E17937" s="27"/>
      <c r="I17937" s="27"/>
      <c r="J17937" s="27"/>
    </row>
    <row r="17938" spans="2:10" x14ac:dyDescent="0.25">
      <c r="B17938" s="27"/>
      <c r="D17938" s="27"/>
      <c r="E17938" s="27"/>
      <c r="I17938" s="27"/>
      <c r="J17938" s="27"/>
    </row>
    <row r="17939" spans="2:10" x14ac:dyDescent="0.25">
      <c r="B17939" s="27"/>
      <c r="D17939" s="27"/>
      <c r="E17939" s="27"/>
      <c r="I17939" s="27"/>
      <c r="J17939" s="27"/>
    </row>
    <row r="17940" spans="2:10" x14ac:dyDescent="0.25">
      <c r="B17940" s="27"/>
      <c r="D17940" s="27"/>
      <c r="E17940" s="27"/>
      <c r="I17940" s="27"/>
      <c r="J17940" s="27"/>
    </row>
    <row r="17941" spans="2:10" x14ac:dyDescent="0.25">
      <c r="B17941" s="27"/>
      <c r="D17941" s="27"/>
      <c r="E17941" s="27"/>
      <c r="I17941" s="27"/>
      <c r="J17941" s="27"/>
    </row>
    <row r="17942" spans="2:10" x14ac:dyDescent="0.25">
      <c r="B17942" s="27"/>
      <c r="D17942" s="27"/>
      <c r="E17942" s="27"/>
      <c r="I17942" s="27"/>
      <c r="J17942" s="27"/>
    </row>
    <row r="17943" spans="2:10" x14ac:dyDescent="0.25">
      <c r="B17943" s="27"/>
      <c r="D17943" s="27"/>
      <c r="E17943" s="27"/>
      <c r="I17943" s="27"/>
      <c r="J17943" s="27"/>
    </row>
    <row r="17944" spans="2:10" x14ac:dyDescent="0.25">
      <c r="B17944" s="27"/>
      <c r="D17944" s="27"/>
      <c r="E17944" s="27"/>
      <c r="I17944" s="27"/>
      <c r="J17944" s="27"/>
    </row>
    <row r="17945" spans="2:10" x14ac:dyDescent="0.25">
      <c r="B17945" s="27"/>
      <c r="D17945" s="27"/>
      <c r="E17945" s="27"/>
      <c r="I17945" s="27"/>
      <c r="J17945" s="27"/>
    </row>
    <row r="17946" spans="2:10" x14ac:dyDescent="0.25">
      <c r="B17946" s="27"/>
      <c r="D17946" s="27"/>
      <c r="E17946" s="27"/>
      <c r="I17946" s="27"/>
      <c r="J17946" s="27"/>
    </row>
    <row r="17947" spans="2:10" x14ac:dyDescent="0.25">
      <c r="B17947" s="27"/>
      <c r="D17947" s="27"/>
      <c r="E17947" s="27"/>
      <c r="I17947" s="27"/>
      <c r="J17947" s="27"/>
    </row>
    <row r="17948" spans="2:10" x14ac:dyDescent="0.25">
      <c r="B17948" s="27"/>
      <c r="D17948" s="27"/>
      <c r="E17948" s="27"/>
      <c r="I17948" s="27"/>
      <c r="J17948" s="27"/>
    </row>
    <row r="17949" spans="2:10" x14ac:dyDescent="0.25">
      <c r="B17949" s="27"/>
      <c r="D17949" s="27"/>
      <c r="E17949" s="27"/>
      <c r="I17949" s="27"/>
      <c r="J17949" s="27"/>
    </row>
    <row r="17950" spans="2:10" x14ac:dyDescent="0.25">
      <c r="B17950" s="27"/>
      <c r="D17950" s="27"/>
      <c r="E17950" s="27"/>
      <c r="I17950" s="27"/>
      <c r="J17950" s="27"/>
    </row>
    <row r="17951" spans="2:10" x14ac:dyDescent="0.25">
      <c r="B17951" s="27"/>
      <c r="D17951" s="27"/>
      <c r="E17951" s="27"/>
      <c r="I17951" s="27"/>
      <c r="J17951" s="27"/>
    </row>
    <row r="17952" spans="2:10" x14ac:dyDescent="0.25">
      <c r="B17952" s="27"/>
      <c r="D17952" s="27"/>
      <c r="E17952" s="27"/>
      <c r="I17952" s="27"/>
      <c r="J17952" s="27"/>
    </row>
    <row r="17953" spans="2:10" x14ac:dyDescent="0.25">
      <c r="B17953" s="27"/>
      <c r="D17953" s="27"/>
      <c r="E17953" s="27"/>
      <c r="I17953" s="27"/>
      <c r="J17953" s="27"/>
    </row>
    <row r="17954" spans="2:10" x14ac:dyDescent="0.25">
      <c r="B17954" s="27"/>
      <c r="D17954" s="27"/>
      <c r="E17954" s="27"/>
      <c r="I17954" s="27"/>
      <c r="J17954" s="27"/>
    </row>
    <row r="17955" spans="2:10" x14ac:dyDescent="0.25">
      <c r="B17955" s="27"/>
      <c r="D17955" s="27"/>
      <c r="E17955" s="27"/>
      <c r="I17955" s="27"/>
      <c r="J17955" s="27"/>
    </row>
    <row r="17956" spans="2:10" x14ac:dyDescent="0.25">
      <c r="B17956" s="27"/>
      <c r="D17956" s="27"/>
      <c r="E17956" s="27"/>
      <c r="I17956" s="27"/>
      <c r="J17956" s="27"/>
    </row>
    <row r="17957" spans="2:10" x14ac:dyDescent="0.25">
      <c r="B17957" s="27"/>
      <c r="D17957" s="27"/>
      <c r="E17957" s="27"/>
      <c r="I17957" s="27"/>
      <c r="J17957" s="27"/>
    </row>
    <row r="17958" spans="2:10" x14ac:dyDescent="0.25">
      <c r="B17958" s="27"/>
      <c r="D17958" s="27"/>
      <c r="E17958" s="27"/>
      <c r="I17958" s="27"/>
      <c r="J17958" s="27"/>
    </row>
    <row r="17959" spans="2:10" x14ac:dyDescent="0.25">
      <c r="B17959" s="27"/>
      <c r="D17959" s="27"/>
      <c r="E17959" s="27"/>
      <c r="I17959" s="27"/>
      <c r="J17959" s="27"/>
    </row>
    <row r="17960" spans="2:10" x14ac:dyDescent="0.25">
      <c r="B17960" s="27"/>
      <c r="D17960" s="27"/>
      <c r="E17960" s="27"/>
      <c r="I17960" s="27"/>
      <c r="J17960" s="27"/>
    </row>
    <row r="17961" spans="2:10" x14ac:dyDescent="0.25">
      <c r="B17961" s="27"/>
      <c r="D17961" s="27"/>
      <c r="E17961" s="27"/>
      <c r="I17961" s="27"/>
      <c r="J17961" s="27"/>
    </row>
    <row r="17962" spans="2:10" x14ac:dyDescent="0.25">
      <c r="B17962" s="27"/>
      <c r="D17962" s="27"/>
      <c r="E17962" s="27"/>
      <c r="I17962" s="27"/>
      <c r="J17962" s="27"/>
    </row>
    <row r="17963" spans="2:10" x14ac:dyDescent="0.25">
      <c r="B17963" s="27"/>
      <c r="D17963" s="27"/>
      <c r="E17963" s="27"/>
      <c r="I17963" s="27"/>
      <c r="J17963" s="27"/>
    </row>
    <row r="17964" spans="2:10" x14ac:dyDescent="0.25">
      <c r="B17964" s="27"/>
      <c r="D17964" s="27"/>
      <c r="E17964" s="27"/>
      <c r="I17964" s="27"/>
      <c r="J17964" s="27"/>
    </row>
    <row r="17965" spans="2:10" x14ac:dyDescent="0.25">
      <c r="B17965" s="27"/>
      <c r="D17965" s="27"/>
      <c r="E17965" s="27"/>
      <c r="I17965" s="27"/>
      <c r="J17965" s="27"/>
    </row>
    <row r="17966" spans="2:10" x14ac:dyDescent="0.25">
      <c r="B17966" s="27"/>
      <c r="D17966" s="27"/>
      <c r="E17966" s="27"/>
      <c r="I17966" s="27"/>
      <c r="J17966" s="27"/>
    </row>
    <row r="17967" spans="2:10" x14ac:dyDescent="0.25">
      <c r="B17967" s="27"/>
      <c r="D17967" s="27"/>
      <c r="E17967" s="27"/>
      <c r="I17967" s="27"/>
      <c r="J17967" s="27"/>
    </row>
    <row r="17968" spans="2:10" x14ac:dyDescent="0.25">
      <c r="B17968" s="27"/>
      <c r="D17968" s="27"/>
      <c r="E17968" s="27"/>
      <c r="I17968" s="27"/>
      <c r="J17968" s="27"/>
    </row>
    <row r="17969" spans="2:10" x14ac:dyDescent="0.25">
      <c r="B17969" s="27"/>
      <c r="D17969" s="27"/>
      <c r="E17969" s="27"/>
      <c r="I17969" s="27"/>
      <c r="J17969" s="27"/>
    </row>
    <row r="17970" spans="2:10" x14ac:dyDescent="0.25">
      <c r="B17970" s="27"/>
      <c r="D17970" s="27"/>
      <c r="E17970" s="27"/>
      <c r="I17970" s="27"/>
      <c r="J17970" s="27"/>
    </row>
    <row r="17971" spans="2:10" x14ac:dyDescent="0.25">
      <c r="B17971" s="27"/>
      <c r="D17971" s="27"/>
      <c r="E17971" s="27"/>
      <c r="I17971" s="27"/>
      <c r="J17971" s="27"/>
    </row>
    <row r="17972" spans="2:10" x14ac:dyDescent="0.25">
      <c r="B17972" s="27"/>
      <c r="D17972" s="27"/>
      <c r="E17972" s="27"/>
      <c r="I17972" s="27"/>
      <c r="J17972" s="27"/>
    </row>
    <row r="17973" spans="2:10" x14ac:dyDescent="0.25">
      <c r="B17973" s="27"/>
      <c r="D17973" s="27"/>
      <c r="E17973" s="27"/>
      <c r="I17973" s="27"/>
      <c r="J17973" s="27"/>
    </row>
    <row r="17974" spans="2:10" x14ac:dyDescent="0.25">
      <c r="B17974" s="27"/>
      <c r="D17974" s="27"/>
      <c r="E17974" s="27"/>
      <c r="I17974" s="27"/>
      <c r="J17974" s="27"/>
    </row>
    <row r="17975" spans="2:10" x14ac:dyDescent="0.25">
      <c r="B17975" s="27"/>
      <c r="D17975" s="27"/>
      <c r="E17975" s="27"/>
      <c r="I17975" s="27"/>
      <c r="J17975" s="27"/>
    </row>
    <row r="17976" spans="2:10" x14ac:dyDescent="0.25">
      <c r="B17976" s="27"/>
      <c r="D17976" s="27"/>
      <c r="E17976" s="27"/>
      <c r="I17976" s="27"/>
      <c r="J17976" s="27"/>
    </row>
    <row r="17977" spans="2:10" x14ac:dyDescent="0.25">
      <c r="B17977" s="27"/>
      <c r="D17977" s="27"/>
      <c r="E17977" s="27"/>
      <c r="I17977" s="27"/>
      <c r="J17977" s="27"/>
    </row>
    <row r="17978" spans="2:10" x14ac:dyDescent="0.25">
      <c r="B17978" s="27"/>
      <c r="D17978" s="27"/>
      <c r="E17978" s="27"/>
      <c r="I17978" s="27"/>
      <c r="J17978" s="27"/>
    </row>
    <row r="17979" spans="2:10" x14ac:dyDescent="0.25">
      <c r="B17979" s="27"/>
      <c r="D17979" s="27"/>
      <c r="E17979" s="27"/>
      <c r="I17979" s="27"/>
      <c r="J17979" s="27"/>
    </row>
    <row r="17980" spans="2:10" x14ac:dyDescent="0.25">
      <c r="B17980" s="27"/>
      <c r="D17980" s="27"/>
      <c r="E17980" s="27"/>
      <c r="I17980" s="27"/>
      <c r="J17980" s="27"/>
    </row>
    <row r="17981" spans="2:10" x14ac:dyDescent="0.25">
      <c r="B17981" s="27"/>
      <c r="D17981" s="27"/>
      <c r="E17981" s="27"/>
      <c r="I17981" s="27"/>
      <c r="J17981" s="27"/>
    </row>
    <row r="17982" spans="2:10" x14ac:dyDescent="0.25">
      <c r="B17982" s="27"/>
      <c r="D17982" s="27"/>
      <c r="E17982" s="27"/>
      <c r="I17982" s="27"/>
      <c r="J17982" s="27"/>
    </row>
    <row r="17983" spans="2:10" x14ac:dyDescent="0.25">
      <c r="B17983" s="27"/>
      <c r="D17983" s="27"/>
      <c r="E17983" s="27"/>
      <c r="I17983" s="27"/>
      <c r="J17983" s="27"/>
    </row>
    <row r="17984" spans="2:10" x14ac:dyDescent="0.25">
      <c r="B17984" s="27"/>
      <c r="D17984" s="27"/>
      <c r="E17984" s="27"/>
      <c r="I17984" s="27"/>
      <c r="J17984" s="27"/>
    </row>
    <row r="17985" spans="2:10" x14ac:dyDescent="0.25">
      <c r="B17985" s="27"/>
      <c r="D17985" s="27"/>
      <c r="E17985" s="27"/>
      <c r="I17985" s="27"/>
      <c r="J17985" s="27"/>
    </row>
    <row r="17986" spans="2:10" x14ac:dyDescent="0.25">
      <c r="B17986" s="27"/>
      <c r="D17986" s="27"/>
      <c r="E17986" s="27"/>
      <c r="I17986" s="27"/>
      <c r="J17986" s="27"/>
    </row>
    <row r="17987" spans="2:10" x14ac:dyDescent="0.25">
      <c r="B17987" s="27"/>
      <c r="D17987" s="27"/>
      <c r="E17987" s="27"/>
      <c r="I17987" s="27"/>
      <c r="J17987" s="27"/>
    </row>
    <row r="17988" spans="2:10" x14ac:dyDescent="0.25">
      <c r="B17988" s="27"/>
      <c r="D17988" s="27"/>
      <c r="E17988" s="27"/>
      <c r="I17988" s="27"/>
      <c r="J17988" s="27"/>
    </row>
    <row r="17989" spans="2:10" x14ac:dyDescent="0.25">
      <c r="B17989" s="27"/>
      <c r="D17989" s="27"/>
      <c r="E17989" s="27"/>
      <c r="I17989" s="27"/>
      <c r="J17989" s="27"/>
    </row>
    <row r="17990" spans="2:10" x14ac:dyDescent="0.25">
      <c r="B17990" s="27"/>
      <c r="D17990" s="27"/>
      <c r="E17990" s="27"/>
      <c r="I17990" s="27"/>
      <c r="J17990" s="27"/>
    </row>
    <row r="17991" spans="2:10" x14ac:dyDescent="0.25">
      <c r="B17991" s="27"/>
      <c r="D17991" s="27"/>
      <c r="E17991" s="27"/>
      <c r="I17991" s="27"/>
      <c r="J17991" s="27"/>
    </row>
    <row r="17992" spans="2:10" x14ac:dyDescent="0.25">
      <c r="B17992" s="27"/>
      <c r="D17992" s="27"/>
      <c r="E17992" s="27"/>
      <c r="I17992" s="27"/>
      <c r="J17992" s="27"/>
    </row>
    <row r="17993" spans="2:10" x14ac:dyDescent="0.25">
      <c r="B17993" s="27"/>
      <c r="D17993" s="27"/>
      <c r="E17993" s="27"/>
      <c r="I17993" s="27"/>
      <c r="J17993" s="27"/>
    </row>
    <row r="17994" spans="2:10" x14ac:dyDescent="0.25">
      <c r="B17994" s="27"/>
      <c r="D17994" s="27"/>
      <c r="E17994" s="27"/>
      <c r="I17994" s="27"/>
      <c r="J17994" s="27"/>
    </row>
    <row r="17995" spans="2:10" x14ac:dyDescent="0.25">
      <c r="B17995" s="27"/>
      <c r="D17995" s="27"/>
      <c r="E17995" s="27"/>
      <c r="I17995" s="27"/>
      <c r="J17995" s="27"/>
    </row>
    <row r="17996" spans="2:10" x14ac:dyDescent="0.25">
      <c r="B17996" s="27"/>
      <c r="D17996" s="27"/>
      <c r="E17996" s="27"/>
      <c r="I17996" s="27"/>
      <c r="J17996" s="27"/>
    </row>
    <row r="17997" spans="2:10" x14ac:dyDescent="0.25">
      <c r="B17997" s="27"/>
      <c r="D17997" s="27"/>
      <c r="E17997" s="27"/>
      <c r="I17997" s="27"/>
      <c r="J17997" s="27"/>
    </row>
    <row r="17998" spans="2:10" x14ac:dyDescent="0.25">
      <c r="B17998" s="27"/>
      <c r="D17998" s="27"/>
      <c r="E17998" s="27"/>
      <c r="I17998" s="27"/>
      <c r="J17998" s="27"/>
    </row>
    <row r="17999" spans="2:10" x14ac:dyDescent="0.25">
      <c r="B17999" s="27"/>
      <c r="D17999" s="27"/>
      <c r="E17999" s="27"/>
      <c r="I17999" s="27"/>
      <c r="J17999" s="27"/>
    </row>
    <row r="18000" spans="2:10" x14ac:dyDescent="0.25">
      <c r="B18000" s="27"/>
      <c r="D18000" s="27"/>
      <c r="E18000" s="27"/>
      <c r="I18000" s="27"/>
      <c r="J18000" s="27"/>
    </row>
    <row r="18001" spans="2:10" x14ac:dyDescent="0.25">
      <c r="B18001" s="27"/>
      <c r="D18001" s="27"/>
      <c r="E18001" s="27"/>
      <c r="I18001" s="27"/>
      <c r="J18001" s="27"/>
    </row>
    <row r="18002" spans="2:10" x14ac:dyDescent="0.25">
      <c r="B18002" s="27"/>
      <c r="D18002" s="27"/>
      <c r="E18002" s="27"/>
      <c r="I18002" s="27"/>
      <c r="J18002" s="27"/>
    </row>
    <row r="18003" spans="2:10" x14ac:dyDescent="0.25">
      <c r="B18003" s="27"/>
      <c r="D18003" s="27"/>
      <c r="E18003" s="27"/>
      <c r="I18003" s="27"/>
      <c r="J18003" s="27"/>
    </row>
    <row r="18004" spans="2:10" x14ac:dyDescent="0.25">
      <c r="B18004" s="27"/>
      <c r="D18004" s="27"/>
      <c r="E18004" s="27"/>
      <c r="I18004" s="27"/>
      <c r="J18004" s="27"/>
    </row>
    <row r="18005" spans="2:10" x14ac:dyDescent="0.25">
      <c r="B18005" s="27"/>
      <c r="D18005" s="27"/>
      <c r="E18005" s="27"/>
      <c r="I18005" s="27"/>
      <c r="J18005" s="27"/>
    </row>
    <row r="18006" spans="2:10" x14ac:dyDescent="0.25">
      <c r="B18006" s="27"/>
      <c r="D18006" s="27"/>
      <c r="E18006" s="27"/>
      <c r="I18006" s="27"/>
      <c r="J18006" s="27"/>
    </row>
    <row r="18007" spans="2:10" x14ac:dyDescent="0.25">
      <c r="B18007" s="27"/>
      <c r="D18007" s="27"/>
      <c r="E18007" s="27"/>
      <c r="I18007" s="27"/>
      <c r="J18007" s="27"/>
    </row>
    <row r="18008" spans="2:10" x14ac:dyDescent="0.25">
      <c r="B18008" s="27"/>
      <c r="D18008" s="27"/>
      <c r="E18008" s="27"/>
      <c r="I18008" s="27"/>
      <c r="J18008" s="27"/>
    </row>
    <row r="18009" spans="2:10" x14ac:dyDescent="0.25">
      <c r="B18009" s="27"/>
      <c r="D18009" s="27"/>
      <c r="E18009" s="27"/>
      <c r="I18009" s="27"/>
      <c r="J18009" s="27"/>
    </row>
    <row r="18010" spans="2:10" x14ac:dyDescent="0.25">
      <c r="B18010" s="27"/>
      <c r="D18010" s="27"/>
      <c r="E18010" s="27"/>
      <c r="I18010" s="27"/>
      <c r="J18010" s="27"/>
    </row>
    <row r="18011" spans="2:10" x14ac:dyDescent="0.25">
      <c r="B18011" s="27"/>
      <c r="D18011" s="27"/>
      <c r="E18011" s="27"/>
      <c r="I18011" s="27"/>
      <c r="J18011" s="27"/>
    </row>
    <row r="18012" spans="2:10" x14ac:dyDescent="0.25">
      <c r="B18012" s="27"/>
      <c r="D18012" s="27"/>
      <c r="E18012" s="27"/>
      <c r="I18012" s="27"/>
      <c r="J18012" s="27"/>
    </row>
    <row r="18013" spans="2:10" x14ac:dyDescent="0.25">
      <c r="B18013" s="27"/>
      <c r="D18013" s="27"/>
      <c r="E18013" s="27"/>
      <c r="I18013" s="27"/>
      <c r="J18013" s="27"/>
    </row>
    <row r="18014" spans="2:10" x14ac:dyDescent="0.25">
      <c r="B18014" s="27"/>
      <c r="D18014" s="27"/>
      <c r="E18014" s="27"/>
      <c r="I18014" s="27"/>
      <c r="J18014" s="27"/>
    </row>
    <row r="18015" spans="2:10" x14ac:dyDescent="0.25">
      <c r="B18015" s="27"/>
      <c r="D18015" s="27"/>
      <c r="E18015" s="27"/>
      <c r="I18015" s="27"/>
      <c r="J18015" s="27"/>
    </row>
    <row r="18016" spans="2:10" x14ac:dyDescent="0.25">
      <c r="B18016" s="27"/>
      <c r="D18016" s="27"/>
      <c r="E18016" s="27"/>
      <c r="I18016" s="27"/>
      <c r="J18016" s="27"/>
    </row>
    <row r="18017" spans="2:10" x14ac:dyDescent="0.25">
      <c r="B18017" s="27"/>
      <c r="D18017" s="27"/>
      <c r="E18017" s="27"/>
      <c r="I18017" s="27"/>
      <c r="J18017" s="27"/>
    </row>
    <row r="18018" spans="2:10" x14ac:dyDescent="0.25">
      <c r="B18018" s="27"/>
      <c r="D18018" s="27"/>
      <c r="E18018" s="27"/>
      <c r="I18018" s="27"/>
      <c r="J18018" s="27"/>
    </row>
    <row r="18019" spans="2:10" x14ac:dyDescent="0.25">
      <c r="B18019" s="27"/>
      <c r="D18019" s="27"/>
      <c r="E18019" s="27"/>
      <c r="I18019" s="27"/>
      <c r="J18019" s="27"/>
    </row>
    <row r="18020" spans="2:10" x14ac:dyDescent="0.25">
      <c r="B18020" s="27"/>
      <c r="D18020" s="27"/>
      <c r="E18020" s="27"/>
      <c r="I18020" s="27"/>
      <c r="J18020" s="27"/>
    </row>
    <row r="18021" spans="2:10" x14ac:dyDescent="0.25">
      <c r="B18021" s="27"/>
      <c r="D18021" s="27"/>
      <c r="E18021" s="27"/>
      <c r="I18021" s="27"/>
      <c r="J18021" s="27"/>
    </row>
    <row r="18022" spans="2:10" x14ac:dyDescent="0.25">
      <c r="B18022" s="27"/>
      <c r="D18022" s="27"/>
      <c r="E18022" s="27"/>
      <c r="I18022" s="27"/>
      <c r="J18022" s="27"/>
    </row>
    <row r="18023" spans="2:10" x14ac:dyDescent="0.25">
      <c r="B18023" s="27"/>
      <c r="D18023" s="27"/>
      <c r="E18023" s="27"/>
      <c r="I18023" s="27"/>
      <c r="J18023" s="27"/>
    </row>
    <row r="18024" spans="2:10" x14ac:dyDescent="0.25">
      <c r="B18024" s="27"/>
      <c r="D18024" s="27"/>
      <c r="E18024" s="27"/>
      <c r="I18024" s="27"/>
      <c r="J18024" s="27"/>
    </row>
    <row r="18025" spans="2:10" x14ac:dyDescent="0.25">
      <c r="B18025" s="27"/>
      <c r="D18025" s="27"/>
      <c r="E18025" s="27"/>
      <c r="I18025" s="27"/>
      <c r="J18025" s="27"/>
    </row>
    <row r="18026" spans="2:10" x14ac:dyDescent="0.25">
      <c r="B18026" s="27"/>
      <c r="D18026" s="27"/>
      <c r="E18026" s="27"/>
      <c r="I18026" s="27"/>
      <c r="J18026" s="27"/>
    </row>
    <row r="18027" spans="2:10" x14ac:dyDescent="0.25">
      <c r="B18027" s="27"/>
      <c r="D18027" s="27"/>
      <c r="E18027" s="27"/>
      <c r="I18027" s="27"/>
      <c r="J18027" s="27"/>
    </row>
    <row r="18028" spans="2:10" x14ac:dyDescent="0.25">
      <c r="B18028" s="27"/>
      <c r="D18028" s="27"/>
      <c r="E18028" s="27"/>
      <c r="I18028" s="27"/>
      <c r="J18028" s="27"/>
    </row>
    <row r="18029" spans="2:10" x14ac:dyDescent="0.25">
      <c r="B18029" s="27"/>
      <c r="D18029" s="27"/>
      <c r="E18029" s="27"/>
      <c r="I18029" s="27"/>
      <c r="J18029" s="27"/>
    </row>
    <row r="18030" spans="2:10" x14ac:dyDescent="0.25">
      <c r="B18030" s="27"/>
      <c r="D18030" s="27"/>
      <c r="E18030" s="27"/>
      <c r="I18030" s="27"/>
      <c r="J18030" s="27"/>
    </row>
    <row r="18031" spans="2:10" x14ac:dyDescent="0.25">
      <c r="B18031" s="27"/>
      <c r="D18031" s="27"/>
      <c r="E18031" s="27"/>
      <c r="I18031" s="27"/>
      <c r="J18031" s="27"/>
    </row>
    <row r="18032" spans="2:10" x14ac:dyDescent="0.25">
      <c r="B18032" s="27"/>
      <c r="D18032" s="27"/>
      <c r="E18032" s="27"/>
      <c r="I18032" s="27"/>
      <c r="J18032" s="27"/>
    </row>
    <row r="18033" spans="2:10" x14ac:dyDescent="0.25">
      <c r="B18033" s="27"/>
      <c r="D18033" s="27"/>
      <c r="E18033" s="27"/>
      <c r="I18033" s="27"/>
      <c r="J18033" s="27"/>
    </row>
    <row r="18034" spans="2:10" x14ac:dyDescent="0.25">
      <c r="B18034" s="27"/>
      <c r="D18034" s="27"/>
      <c r="E18034" s="27"/>
      <c r="I18034" s="27"/>
      <c r="J18034" s="27"/>
    </row>
    <row r="18035" spans="2:10" x14ac:dyDescent="0.25">
      <c r="B18035" s="27"/>
      <c r="D18035" s="27"/>
      <c r="E18035" s="27"/>
      <c r="I18035" s="27"/>
      <c r="J18035" s="27"/>
    </row>
    <row r="18036" spans="2:10" x14ac:dyDescent="0.25">
      <c r="B18036" s="27"/>
      <c r="D18036" s="27"/>
      <c r="E18036" s="27"/>
      <c r="I18036" s="27"/>
      <c r="J18036" s="27"/>
    </row>
    <row r="18037" spans="2:10" x14ac:dyDescent="0.25">
      <c r="B18037" s="27"/>
      <c r="D18037" s="27"/>
      <c r="E18037" s="27"/>
      <c r="I18037" s="27"/>
      <c r="J18037" s="27"/>
    </row>
    <row r="18038" spans="2:10" x14ac:dyDescent="0.25">
      <c r="B18038" s="27"/>
      <c r="D18038" s="27"/>
      <c r="E18038" s="27"/>
      <c r="I18038" s="27"/>
      <c r="J18038" s="27"/>
    </row>
    <row r="18039" spans="2:10" x14ac:dyDescent="0.25">
      <c r="B18039" s="27"/>
      <c r="D18039" s="27"/>
      <c r="E18039" s="27"/>
      <c r="I18039" s="27"/>
      <c r="J18039" s="27"/>
    </row>
    <row r="18040" spans="2:10" x14ac:dyDescent="0.25">
      <c r="B18040" s="27"/>
      <c r="D18040" s="27"/>
      <c r="E18040" s="27"/>
      <c r="I18040" s="27"/>
      <c r="J18040" s="27"/>
    </row>
    <row r="18041" spans="2:10" x14ac:dyDescent="0.25">
      <c r="B18041" s="27"/>
      <c r="D18041" s="27"/>
      <c r="E18041" s="27"/>
      <c r="I18041" s="27"/>
      <c r="J18041" s="27"/>
    </row>
    <row r="18042" spans="2:10" x14ac:dyDescent="0.25">
      <c r="B18042" s="27"/>
      <c r="D18042" s="27"/>
      <c r="E18042" s="27"/>
      <c r="I18042" s="27"/>
      <c r="J18042" s="27"/>
    </row>
    <row r="18043" spans="2:10" x14ac:dyDescent="0.25">
      <c r="B18043" s="27"/>
      <c r="D18043" s="27"/>
      <c r="E18043" s="27"/>
      <c r="I18043" s="27"/>
      <c r="J18043" s="27"/>
    </row>
    <row r="18044" spans="2:10" x14ac:dyDescent="0.25">
      <c r="B18044" s="27"/>
      <c r="D18044" s="27"/>
      <c r="E18044" s="27"/>
      <c r="I18044" s="27"/>
      <c r="J18044" s="27"/>
    </row>
    <row r="18045" spans="2:10" x14ac:dyDescent="0.25">
      <c r="B18045" s="27"/>
      <c r="D18045" s="27"/>
      <c r="E18045" s="27"/>
      <c r="I18045" s="27"/>
      <c r="J18045" s="27"/>
    </row>
    <row r="18046" spans="2:10" x14ac:dyDescent="0.25">
      <c r="B18046" s="27"/>
      <c r="D18046" s="27"/>
      <c r="E18046" s="27"/>
      <c r="I18046" s="27"/>
      <c r="J18046" s="27"/>
    </row>
    <row r="18047" spans="2:10" x14ac:dyDescent="0.25">
      <c r="B18047" s="27"/>
      <c r="D18047" s="27"/>
      <c r="E18047" s="27"/>
      <c r="I18047" s="27"/>
      <c r="J18047" s="27"/>
    </row>
    <row r="18048" spans="2:10" x14ac:dyDescent="0.25">
      <c r="B18048" s="27"/>
      <c r="D18048" s="27"/>
      <c r="E18048" s="27"/>
      <c r="I18048" s="27"/>
      <c r="J18048" s="27"/>
    </row>
    <row r="18049" spans="2:10" x14ac:dyDescent="0.25">
      <c r="B18049" s="27"/>
      <c r="D18049" s="27"/>
      <c r="E18049" s="27"/>
      <c r="I18049" s="27"/>
      <c r="J18049" s="27"/>
    </row>
    <row r="18050" spans="2:10" x14ac:dyDescent="0.25">
      <c r="B18050" s="27"/>
      <c r="D18050" s="27"/>
      <c r="E18050" s="27"/>
      <c r="I18050" s="27"/>
      <c r="J18050" s="27"/>
    </row>
    <row r="18051" spans="2:10" x14ac:dyDescent="0.25">
      <c r="B18051" s="27"/>
      <c r="D18051" s="27"/>
      <c r="E18051" s="27"/>
      <c r="I18051" s="27"/>
      <c r="J18051" s="27"/>
    </row>
    <row r="18052" spans="2:10" x14ac:dyDescent="0.25">
      <c r="B18052" s="27"/>
      <c r="D18052" s="27"/>
      <c r="E18052" s="27"/>
      <c r="I18052" s="27"/>
      <c r="J18052" s="27"/>
    </row>
    <row r="18053" spans="2:10" x14ac:dyDescent="0.25">
      <c r="B18053" s="27"/>
      <c r="D18053" s="27"/>
      <c r="E18053" s="27"/>
      <c r="I18053" s="27"/>
      <c r="J18053" s="27"/>
    </row>
    <row r="18054" spans="2:10" x14ac:dyDescent="0.25">
      <c r="B18054" s="27"/>
      <c r="D18054" s="27"/>
      <c r="E18054" s="27"/>
      <c r="I18054" s="27"/>
      <c r="J18054" s="27"/>
    </row>
    <row r="18055" spans="2:10" x14ac:dyDescent="0.25">
      <c r="B18055" s="27"/>
      <c r="D18055" s="27"/>
      <c r="E18055" s="27"/>
      <c r="I18055" s="27"/>
      <c r="J18055" s="27"/>
    </row>
    <row r="18056" spans="2:10" x14ac:dyDescent="0.25">
      <c r="B18056" s="27"/>
      <c r="D18056" s="27"/>
      <c r="E18056" s="27"/>
      <c r="I18056" s="27"/>
      <c r="J18056" s="27"/>
    </row>
    <row r="18057" spans="2:10" x14ac:dyDescent="0.25">
      <c r="B18057" s="27"/>
      <c r="D18057" s="27"/>
      <c r="E18057" s="27"/>
      <c r="I18057" s="27"/>
      <c r="J18057" s="27"/>
    </row>
    <row r="18058" spans="2:10" x14ac:dyDescent="0.25">
      <c r="B18058" s="27"/>
      <c r="D18058" s="27"/>
      <c r="E18058" s="27"/>
      <c r="I18058" s="27"/>
      <c r="J18058" s="27"/>
    </row>
    <row r="18059" spans="2:10" x14ac:dyDescent="0.25">
      <c r="B18059" s="27"/>
      <c r="D18059" s="27"/>
      <c r="E18059" s="27"/>
      <c r="I18059" s="27"/>
      <c r="J18059" s="27"/>
    </row>
    <row r="18060" spans="2:10" x14ac:dyDescent="0.25">
      <c r="B18060" s="27"/>
      <c r="D18060" s="27"/>
      <c r="E18060" s="27"/>
      <c r="I18060" s="27"/>
      <c r="J18060" s="27"/>
    </row>
    <row r="18061" spans="2:10" x14ac:dyDescent="0.25">
      <c r="B18061" s="27"/>
      <c r="D18061" s="27"/>
      <c r="E18061" s="27"/>
      <c r="I18061" s="27"/>
      <c r="J18061" s="27"/>
    </row>
    <row r="18062" spans="2:10" x14ac:dyDescent="0.25">
      <c r="B18062" s="27"/>
      <c r="D18062" s="27"/>
      <c r="E18062" s="27"/>
      <c r="I18062" s="27"/>
      <c r="J18062" s="27"/>
    </row>
    <row r="18063" spans="2:10" x14ac:dyDescent="0.25">
      <c r="B18063" s="27"/>
      <c r="D18063" s="27"/>
      <c r="E18063" s="27"/>
      <c r="I18063" s="27"/>
      <c r="J18063" s="27"/>
    </row>
    <row r="18064" spans="2:10" x14ac:dyDescent="0.25">
      <c r="B18064" s="27"/>
      <c r="D18064" s="27"/>
      <c r="E18064" s="27"/>
      <c r="I18064" s="27"/>
      <c r="J18064" s="27"/>
    </row>
    <row r="18065" spans="2:10" x14ac:dyDescent="0.25">
      <c r="B18065" s="27"/>
      <c r="D18065" s="27"/>
      <c r="E18065" s="27"/>
      <c r="I18065" s="27"/>
      <c r="J18065" s="27"/>
    </row>
    <row r="18066" spans="2:10" x14ac:dyDescent="0.25">
      <c r="B18066" s="27"/>
      <c r="D18066" s="27"/>
      <c r="E18066" s="27"/>
      <c r="I18066" s="27"/>
      <c r="J18066" s="27"/>
    </row>
    <row r="18067" spans="2:10" x14ac:dyDescent="0.25">
      <c r="B18067" s="27"/>
      <c r="D18067" s="27"/>
      <c r="E18067" s="27"/>
      <c r="I18067" s="27"/>
      <c r="J18067" s="27"/>
    </row>
    <row r="18068" spans="2:10" x14ac:dyDescent="0.25">
      <c r="B18068" s="27"/>
      <c r="D18068" s="27"/>
      <c r="E18068" s="27"/>
      <c r="I18068" s="27"/>
      <c r="J18068" s="27"/>
    </row>
    <row r="18069" spans="2:10" x14ac:dyDescent="0.25">
      <c r="B18069" s="27"/>
      <c r="D18069" s="27"/>
      <c r="E18069" s="27"/>
      <c r="I18069" s="27"/>
      <c r="J18069" s="27"/>
    </row>
    <row r="18070" spans="2:10" x14ac:dyDescent="0.25">
      <c r="B18070" s="27"/>
      <c r="D18070" s="27"/>
      <c r="E18070" s="27"/>
      <c r="I18070" s="27"/>
      <c r="J18070" s="27"/>
    </row>
    <row r="18071" spans="2:10" x14ac:dyDescent="0.25">
      <c r="B18071" s="27"/>
      <c r="D18071" s="27"/>
      <c r="E18071" s="27"/>
      <c r="I18071" s="27"/>
      <c r="J18071" s="27"/>
    </row>
    <row r="18072" spans="2:10" x14ac:dyDescent="0.25">
      <c r="B18072" s="27"/>
      <c r="D18072" s="27"/>
      <c r="E18072" s="27"/>
      <c r="I18072" s="27"/>
      <c r="J18072" s="27"/>
    </row>
    <row r="18073" spans="2:10" x14ac:dyDescent="0.25">
      <c r="B18073" s="27"/>
      <c r="D18073" s="27"/>
      <c r="E18073" s="27"/>
      <c r="I18073" s="27"/>
      <c r="J18073" s="27"/>
    </row>
    <row r="18074" spans="2:10" x14ac:dyDescent="0.25">
      <c r="B18074" s="27"/>
      <c r="D18074" s="27"/>
      <c r="E18074" s="27"/>
      <c r="I18074" s="27"/>
      <c r="J18074" s="27"/>
    </row>
    <row r="18075" spans="2:10" x14ac:dyDescent="0.25">
      <c r="B18075" s="27"/>
      <c r="D18075" s="27"/>
      <c r="E18075" s="27"/>
      <c r="I18075" s="27"/>
      <c r="J18075" s="27"/>
    </row>
    <row r="18076" spans="2:10" x14ac:dyDescent="0.25">
      <c r="B18076" s="27"/>
      <c r="D18076" s="27"/>
      <c r="E18076" s="27"/>
      <c r="I18076" s="27"/>
      <c r="J18076" s="27"/>
    </row>
    <row r="18077" spans="2:10" x14ac:dyDescent="0.25">
      <c r="B18077" s="27"/>
      <c r="D18077" s="27"/>
      <c r="E18077" s="27"/>
      <c r="I18077" s="27"/>
      <c r="J18077" s="27"/>
    </row>
    <row r="18078" spans="2:10" x14ac:dyDescent="0.25">
      <c r="B18078" s="27"/>
      <c r="D18078" s="27"/>
      <c r="E18078" s="27"/>
      <c r="I18078" s="27"/>
      <c r="J18078" s="27"/>
    </row>
    <row r="18079" spans="2:10" x14ac:dyDescent="0.25">
      <c r="B18079" s="27"/>
      <c r="D18079" s="27"/>
      <c r="E18079" s="27"/>
      <c r="I18079" s="27"/>
      <c r="J18079" s="27"/>
    </row>
    <row r="18080" spans="2:10" x14ac:dyDescent="0.25">
      <c r="B18080" s="27"/>
      <c r="D18080" s="27"/>
      <c r="E18080" s="27"/>
      <c r="I18080" s="27"/>
      <c r="J18080" s="27"/>
    </row>
    <row r="18081" spans="2:10" x14ac:dyDescent="0.25">
      <c r="B18081" s="27"/>
      <c r="D18081" s="27"/>
      <c r="E18081" s="27"/>
      <c r="I18081" s="27"/>
      <c r="J18081" s="27"/>
    </row>
    <row r="18082" spans="2:10" x14ac:dyDescent="0.25">
      <c r="B18082" s="27"/>
      <c r="D18082" s="27"/>
      <c r="E18082" s="27"/>
      <c r="I18082" s="27"/>
      <c r="J18082" s="27"/>
    </row>
    <row r="18083" spans="2:10" x14ac:dyDescent="0.25">
      <c r="B18083" s="27"/>
      <c r="D18083" s="27"/>
      <c r="E18083" s="27"/>
      <c r="I18083" s="27"/>
      <c r="J18083" s="27"/>
    </row>
    <row r="18084" spans="2:10" x14ac:dyDescent="0.25">
      <c r="B18084" s="27"/>
      <c r="D18084" s="27"/>
      <c r="E18084" s="27"/>
      <c r="I18084" s="27"/>
      <c r="J18084" s="27"/>
    </row>
    <row r="18085" spans="2:10" x14ac:dyDescent="0.25">
      <c r="B18085" s="27"/>
      <c r="D18085" s="27"/>
      <c r="E18085" s="27"/>
      <c r="I18085" s="27"/>
      <c r="J18085" s="27"/>
    </row>
    <row r="18086" spans="2:10" x14ac:dyDescent="0.25">
      <c r="B18086" s="27"/>
      <c r="D18086" s="27"/>
      <c r="E18086" s="27"/>
      <c r="I18086" s="27"/>
      <c r="J18086" s="27"/>
    </row>
    <row r="18087" spans="2:10" x14ac:dyDescent="0.25">
      <c r="B18087" s="27"/>
      <c r="D18087" s="27"/>
      <c r="E18087" s="27"/>
      <c r="I18087" s="27"/>
      <c r="J18087" s="27"/>
    </row>
    <row r="18088" spans="2:10" x14ac:dyDescent="0.25">
      <c r="B18088" s="27"/>
      <c r="D18088" s="27"/>
      <c r="E18088" s="27"/>
      <c r="I18088" s="27"/>
      <c r="J18088" s="27"/>
    </row>
    <row r="18089" spans="2:10" x14ac:dyDescent="0.25">
      <c r="B18089" s="27"/>
      <c r="D18089" s="27"/>
      <c r="E18089" s="27"/>
      <c r="I18089" s="27"/>
      <c r="J18089" s="27"/>
    </row>
    <row r="18090" spans="2:10" x14ac:dyDescent="0.25">
      <c r="B18090" s="27"/>
      <c r="D18090" s="27"/>
      <c r="E18090" s="27"/>
      <c r="I18090" s="27"/>
      <c r="J18090" s="27"/>
    </row>
    <row r="18091" spans="2:10" x14ac:dyDescent="0.25">
      <c r="B18091" s="27"/>
      <c r="D18091" s="27"/>
      <c r="E18091" s="27"/>
      <c r="I18091" s="27"/>
      <c r="J18091" s="27"/>
    </row>
    <row r="18092" spans="2:10" x14ac:dyDescent="0.25">
      <c r="B18092" s="27"/>
      <c r="D18092" s="27"/>
      <c r="E18092" s="27"/>
      <c r="I18092" s="27"/>
      <c r="J18092" s="27"/>
    </row>
    <row r="18093" spans="2:10" x14ac:dyDescent="0.25">
      <c r="B18093" s="27"/>
      <c r="D18093" s="27"/>
      <c r="E18093" s="27"/>
      <c r="I18093" s="27"/>
      <c r="J18093" s="27"/>
    </row>
    <row r="18094" spans="2:10" x14ac:dyDescent="0.25">
      <c r="B18094" s="27"/>
      <c r="D18094" s="27"/>
      <c r="E18094" s="27"/>
      <c r="I18094" s="27"/>
      <c r="J18094" s="27"/>
    </row>
    <row r="18095" spans="2:10" x14ac:dyDescent="0.25">
      <c r="B18095" s="27"/>
      <c r="D18095" s="27"/>
      <c r="E18095" s="27"/>
      <c r="I18095" s="27"/>
      <c r="J18095" s="27"/>
    </row>
    <row r="18096" spans="2:10" x14ac:dyDescent="0.25">
      <c r="B18096" s="27"/>
      <c r="D18096" s="27"/>
      <c r="E18096" s="27"/>
      <c r="I18096" s="27"/>
      <c r="J18096" s="27"/>
    </row>
    <row r="18097" spans="2:10" x14ac:dyDescent="0.25">
      <c r="B18097" s="27"/>
      <c r="D18097" s="27"/>
      <c r="E18097" s="27"/>
      <c r="I18097" s="27"/>
      <c r="J18097" s="27"/>
    </row>
    <row r="18098" spans="2:10" x14ac:dyDescent="0.25">
      <c r="B18098" s="27"/>
      <c r="D18098" s="27"/>
      <c r="E18098" s="27"/>
      <c r="I18098" s="27"/>
      <c r="J18098" s="27"/>
    </row>
    <row r="18099" spans="2:10" x14ac:dyDescent="0.25">
      <c r="B18099" s="27"/>
      <c r="D18099" s="27"/>
      <c r="E18099" s="27"/>
      <c r="I18099" s="27"/>
      <c r="J18099" s="27"/>
    </row>
    <row r="18100" spans="2:10" x14ac:dyDescent="0.25">
      <c r="B18100" s="27"/>
      <c r="D18100" s="27"/>
      <c r="E18100" s="27"/>
      <c r="I18100" s="27"/>
      <c r="J18100" s="27"/>
    </row>
    <row r="18101" spans="2:10" x14ac:dyDescent="0.25">
      <c r="B18101" s="27"/>
      <c r="D18101" s="27"/>
      <c r="E18101" s="27"/>
      <c r="I18101" s="27"/>
      <c r="J18101" s="27"/>
    </row>
    <row r="18102" spans="2:10" x14ac:dyDescent="0.25">
      <c r="B18102" s="27"/>
      <c r="D18102" s="27"/>
      <c r="E18102" s="27"/>
      <c r="I18102" s="27"/>
      <c r="J18102" s="27"/>
    </row>
    <row r="18103" spans="2:10" x14ac:dyDescent="0.25">
      <c r="B18103" s="27"/>
      <c r="D18103" s="27"/>
      <c r="E18103" s="27"/>
      <c r="I18103" s="27"/>
      <c r="J18103" s="27"/>
    </row>
    <row r="18104" spans="2:10" x14ac:dyDescent="0.25">
      <c r="B18104" s="27"/>
      <c r="D18104" s="27"/>
      <c r="E18104" s="27"/>
      <c r="I18104" s="27"/>
      <c r="J18104" s="27"/>
    </row>
    <row r="18105" spans="2:10" x14ac:dyDescent="0.25">
      <c r="B18105" s="27"/>
      <c r="D18105" s="27"/>
      <c r="E18105" s="27"/>
      <c r="I18105" s="27"/>
      <c r="J18105" s="27"/>
    </row>
    <row r="18106" spans="2:10" x14ac:dyDescent="0.25">
      <c r="B18106" s="27"/>
      <c r="D18106" s="27"/>
      <c r="E18106" s="27"/>
      <c r="I18106" s="27"/>
      <c r="J18106" s="27"/>
    </row>
    <row r="18107" spans="2:10" x14ac:dyDescent="0.25">
      <c r="B18107" s="27"/>
      <c r="D18107" s="27"/>
      <c r="E18107" s="27"/>
      <c r="I18107" s="27"/>
      <c r="J18107" s="27"/>
    </row>
    <row r="18108" spans="2:10" x14ac:dyDescent="0.25">
      <c r="B18108" s="27"/>
      <c r="D18108" s="27"/>
      <c r="E18108" s="27"/>
      <c r="I18108" s="27"/>
      <c r="J18108" s="27"/>
    </row>
    <row r="18109" spans="2:10" x14ac:dyDescent="0.25">
      <c r="B18109" s="27"/>
      <c r="D18109" s="27"/>
      <c r="E18109" s="27"/>
      <c r="I18109" s="27"/>
      <c r="J18109" s="27"/>
    </row>
    <row r="18110" spans="2:10" x14ac:dyDescent="0.25">
      <c r="B18110" s="27"/>
      <c r="D18110" s="27"/>
      <c r="E18110" s="27"/>
      <c r="I18110" s="27"/>
      <c r="J18110" s="27"/>
    </row>
    <row r="18111" spans="2:10" x14ac:dyDescent="0.25">
      <c r="B18111" s="27"/>
      <c r="D18111" s="27"/>
      <c r="E18111" s="27"/>
      <c r="I18111" s="27"/>
      <c r="J18111" s="27"/>
    </row>
    <row r="18112" spans="2:10" x14ac:dyDescent="0.25">
      <c r="B18112" s="27"/>
      <c r="D18112" s="27"/>
      <c r="E18112" s="27"/>
      <c r="I18112" s="27"/>
      <c r="J18112" s="27"/>
    </row>
    <row r="18113" spans="2:10" x14ac:dyDescent="0.25">
      <c r="B18113" s="27"/>
      <c r="D18113" s="27"/>
      <c r="E18113" s="27"/>
      <c r="I18113" s="27"/>
      <c r="J18113" s="27"/>
    </row>
    <row r="18114" spans="2:10" x14ac:dyDescent="0.25">
      <c r="B18114" s="27"/>
      <c r="D18114" s="27"/>
      <c r="E18114" s="27"/>
      <c r="I18114" s="27"/>
      <c r="J18114" s="27"/>
    </row>
    <row r="18115" spans="2:10" x14ac:dyDescent="0.25">
      <c r="B18115" s="27"/>
      <c r="D18115" s="27"/>
      <c r="E18115" s="27"/>
      <c r="I18115" s="27"/>
      <c r="J18115" s="27"/>
    </row>
    <row r="18116" spans="2:10" x14ac:dyDescent="0.25">
      <c r="B18116" s="27"/>
      <c r="D18116" s="27"/>
      <c r="E18116" s="27"/>
      <c r="I18116" s="27"/>
      <c r="J18116" s="27"/>
    </row>
    <row r="18117" spans="2:10" x14ac:dyDescent="0.25">
      <c r="B18117" s="27"/>
      <c r="D18117" s="27"/>
      <c r="E18117" s="27"/>
      <c r="I18117" s="27"/>
      <c r="J18117" s="27"/>
    </row>
    <row r="18118" spans="2:10" x14ac:dyDescent="0.25">
      <c r="B18118" s="27"/>
      <c r="D18118" s="27"/>
      <c r="E18118" s="27"/>
      <c r="I18118" s="27"/>
      <c r="J18118" s="27"/>
    </row>
    <row r="18119" spans="2:10" x14ac:dyDescent="0.25">
      <c r="B18119" s="27"/>
      <c r="D18119" s="27"/>
      <c r="E18119" s="27"/>
      <c r="I18119" s="27"/>
      <c r="J18119" s="27"/>
    </row>
    <row r="18120" spans="2:10" x14ac:dyDescent="0.25">
      <c r="B18120" s="27"/>
      <c r="D18120" s="27"/>
      <c r="E18120" s="27"/>
      <c r="I18120" s="27"/>
      <c r="J18120" s="27"/>
    </row>
    <row r="18121" spans="2:10" x14ac:dyDescent="0.25">
      <c r="B18121" s="27"/>
      <c r="D18121" s="27"/>
      <c r="E18121" s="27"/>
      <c r="I18121" s="27"/>
      <c r="J18121" s="27"/>
    </row>
    <row r="18122" spans="2:10" x14ac:dyDescent="0.25">
      <c r="B18122" s="27"/>
      <c r="D18122" s="27"/>
      <c r="E18122" s="27"/>
      <c r="I18122" s="27"/>
      <c r="J18122" s="27"/>
    </row>
    <row r="18123" spans="2:10" x14ac:dyDescent="0.25">
      <c r="B18123" s="27"/>
      <c r="D18123" s="27"/>
      <c r="E18123" s="27"/>
      <c r="I18123" s="27"/>
      <c r="J18123" s="27"/>
    </row>
    <row r="18124" spans="2:10" x14ac:dyDescent="0.25">
      <c r="B18124" s="27"/>
      <c r="D18124" s="27"/>
      <c r="E18124" s="27"/>
      <c r="I18124" s="27"/>
      <c r="J18124" s="27"/>
    </row>
    <row r="18125" spans="2:10" x14ac:dyDescent="0.25">
      <c r="B18125" s="27"/>
      <c r="D18125" s="27"/>
      <c r="E18125" s="27"/>
      <c r="I18125" s="27"/>
      <c r="J18125" s="27"/>
    </row>
    <row r="18126" spans="2:10" x14ac:dyDescent="0.25">
      <c r="B18126" s="27"/>
      <c r="D18126" s="27"/>
      <c r="E18126" s="27"/>
      <c r="I18126" s="27"/>
      <c r="J18126" s="27"/>
    </row>
    <row r="18127" spans="2:10" x14ac:dyDescent="0.25">
      <c r="B18127" s="27"/>
      <c r="D18127" s="27"/>
      <c r="E18127" s="27"/>
      <c r="I18127" s="27"/>
      <c r="J18127" s="27"/>
    </row>
    <row r="18128" spans="2:10" x14ac:dyDescent="0.25">
      <c r="B18128" s="27"/>
      <c r="D18128" s="27"/>
      <c r="E18128" s="27"/>
      <c r="I18128" s="27"/>
      <c r="J18128" s="27"/>
    </row>
    <row r="18129" spans="2:10" x14ac:dyDescent="0.25">
      <c r="B18129" s="27"/>
      <c r="D18129" s="27"/>
      <c r="E18129" s="27"/>
      <c r="I18129" s="27"/>
      <c r="J18129" s="27"/>
    </row>
    <row r="18130" spans="2:10" x14ac:dyDescent="0.25">
      <c r="B18130" s="27"/>
      <c r="D18130" s="27"/>
      <c r="E18130" s="27"/>
      <c r="I18130" s="27"/>
      <c r="J18130" s="27"/>
    </row>
    <row r="18131" spans="2:10" x14ac:dyDescent="0.25">
      <c r="B18131" s="27"/>
      <c r="D18131" s="27"/>
      <c r="E18131" s="27"/>
      <c r="I18131" s="27"/>
      <c r="J18131" s="27"/>
    </row>
    <row r="18132" spans="2:10" x14ac:dyDescent="0.25">
      <c r="B18132" s="27"/>
      <c r="D18132" s="27"/>
      <c r="E18132" s="27"/>
      <c r="I18132" s="27"/>
      <c r="J18132" s="27"/>
    </row>
    <row r="18133" spans="2:10" x14ac:dyDescent="0.25">
      <c r="B18133" s="27"/>
      <c r="D18133" s="27"/>
      <c r="E18133" s="27"/>
      <c r="I18133" s="27"/>
      <c r="J18133" s="27"/>
    </row>
    <row r="18134" spans="2:10" x14ac:dyDescent="0.25">
      <c r="B18134" s="27"/>
      <c r="D18134" s="27"/>
      <c r="E18134" s="27"/>
      <c r="I18134" s="27"/>
      <c r="J18134" s="27"/>
    </row>
    <row r="18135" spans="2:10" x14ac:dyDescent="0.25">
      <c r="B18135" s="27"/>
      <c r="D18135" s="27"/>
      <c r="E18135" s="27"/>
      <c r="I18135" s="27"/>
      <c r="J18135" s="27"/>
    </row>
    <row r="18136" spans="2:10" x14ac:dyDescent="0.25">
      <c r="B18136" s="27"/>
      <c r="D18136" s="27"/>
      <c r="E18136" s="27"/>
      <c r="I18136" s="27"/>
      <c r="J18136" s="27"/>
    </row>
    <row r="18137" spans="2:10" x14ac:dyDescent="0.25">
      <c r="B18137" s="27"/>
      <c r="D18137" s="27"/>
      <c r="E18137" s="27"/>
      <c r="I18137" s="27"/>
      <c r="J18137" s="27"/>
    </row>
    <row r="18138" spans="2:10" x14ac:dyDescent="0.25">
      <c r="B18138" s="27"/>
      <c r="D18138" s="27"/>
      <c r="E18138" s="27"/>
      <c r="I18138" s="27"/>
      <c r="J18138" s="27"/>
    </row>
    <row r="18139" spans="2:10" x14ac:dyDescent="0.25">
      <c r="B18139" s="27"/>
      <c r="D18139" s="27"/>
      <c r="E18139" s="27"/>
      <c r="I18139" s="27"/>
      <c r="J18139" s="27"/>
    </row>
    <row r="18140" spans="2:10" x14ac:dyDescent="0.25">
      <c r="B18140" s="27"/>
      <c r="D18140" s="27"/>
      <c r="E18140" s="27"/>
      <c r="I18140" s="27"/>
      <c r="J18140" s="27"/>
    </row>
    <row r="18141" spans="2:10" x14ac:dyDescent="0.25">
      <c r="B18141" s="27"/>
      <c r="D18141" s="27"/>
      <c r="E18141" s="27"/>
      <c r="I18141" s="27"/>
      <c r="J18141" s="27"/>
    </row>
    <row r="18142" spans="2:10" x14ac:dyDescent="0.25">
      <c r="B18142" s="27"/>
      <c r="D18142" s="27"/>
      <c r="E18142" s="27"/>
      <c r="I18142" s="27"/>
      <c r="J18142" s="27"/>
    </row>
    <row r="18143" spans="2:10" x14ac:dyDescent="0.25">
      <c r="B18143" s="27"/>
      <c r="D18143" s="27"/>
      <c r="E18143" s="27"/>
      <c r="I18143" s="27"/>
      <c r="J18143" s="27"/>
    </row>
    <row r="18144" spans="2:10" x14ac:dyDescent="0.25">
      <c r="B18144" s="27"/>
      <c r="D18144" s="27"/>
      <c r="E18144" s="27"/>
      <c r="I18144" s="27"/>
      <c r="J18144" s="27"/>
    </row>
    <row r="18145" spans="2:10" x14ac:dyDescent="0.25">
      <c r="B18145" s="27"/>
      <c r="D18145" s="27"/>
      <c r="E18145" s="27"/>
      <c r="I18145" s="27"/>
      <c r="J18145" s="27"/>
    </row>
    <row r="18146" spans="2:10" x14ac:dyDescent="0.25">
      <c r="B18146" s="27"/>
      <c r="D18146" s="27"/>
      <c r="E18146" s="27"/>
      <c r="I18146" s="27"/>
      <c r="J18146" s="27"/>
    </row>
    <row r="18147" spans="2:10" x14ac:dyDescent="0.25">
      <c r="B18147" s="27"/>
      <c r="D18147" s="27"/>
      <c r="E18147" s="27"/>
      <c r="I18147" s="27"/>
      <c r="J18147" s="27"/>
    </row>
    <row r="18148" spans="2:10" x14ac:dyDescent="0.25">
      <c r="B18148" s="27"/>
      <c r="D18148" s="27"/>
      <c r="E18148" s="27"/>
      <c r="I18148" s="27"/>
      <c r="J18148" s="27"/>
    </row>
    <row r="18149" spans="2:10" x14ac:dyDescent="0.25">
      <c r="B18149" s="27"/>
      <c r="D18149" s="27"/>
      <c r="E18149" s="27"/>
      <c r="I18149" s="27"/>
      <c r="J18149" s="27"/>
    </row>
    <row r="18150" spans="2:10" x14ac:dyDescent="0.25">
      <c r="B18150" s="27"/>
      <c r="D18150" s="27"/>
      <c r="E18150" s="27"/>
      <c r="I18150" s="27"/>
      <c r="J18150" s="27"/>
    </row>
    <row r="18151" spans="2:10" x14ac:dyDescent="0.25">
      <c r="B18151" s="27"/>
      <c r="D18151" s="27"/>
      <c r="E18151" s="27"/>
      <c r="I18151" s="27"/>
      <c r="J18151" s="27"/>
    </row>
    <row r="18152" spans="2:10" x14ac:dyDescent="0.25">
      <c r="B18152" s="27"/>
      <c r="D18152" s="27"/>
      <c r="E18152" s="27"/>
      <c r="I18152" s="27"/>
      <c r="J18152" s="27"/>
    </row>
    <row r="18153" spans="2:10" x14ac:dyDescent="0.25">
      <c r="B18153" s="27"/>
      <c r="D18153" s="27"/>
      <c r="E18153" s="27"/>
      <c r="I18153" s="27"/>
      <c r="J18153" s="27"/>
    </row>
    <row r="18154" spans="2:10" x14ac:dyDescent="0.25">
      <c r="B18154" s="27"/>
      <c r="D18154" s="27"/>
      <c r="E18154" s="27"/>
      <c r="I18154" s="27"/>
      <c r="J18154" s="27"/>
    </row>
    <row r="18155" spans="2:10" x14ac:dyDescent="0.25">
      <c r="B18155" s="27"/>
      <c r="D18155" s="27"/>
      <c r="E18155" s="27"/>
      <c r="I18155" s="27"/>
      <c r="J18155" s="27"/>
    </row>
    <row r="18156" spans="2:10" x14ac:dyDescent="0.25">
      <c r="B18156" s="27"/>
      <c r="D18156" s="27"/>
      <c r="E18156" s="27"/>
      <c r="I18156" s="27"/>
      <c r="J18156" s="27"/>
    </row>
    <row r="18157" spans="2:10" x14ac:dyDescent="0.25">
      <c r="B18157" s="27"/>
      <c r="D18157" s="27"/>
      <c r="E18157" s="27"/>
      <c r="I18157" s="27"/>
      <c r="J18157" s="27"/>
    </row>
    <row r="18158" spans="2:10" x14ac:dyDescent="0.25">
      <c r="B18158" s="27"/>
      <c r="D18158" s="27"/>
      <c r="E18158" s="27"/>
      <c r="I18158" s="27"/>
      <c r="J18158" s="27"/>
    </row>
    <row r="18159" spans="2:10" x14ac:dyDescent="0.25">
      <c r="B18159" s="27"/>
      <c r="D18159" s="27"/>
      <c r="E18159" s="27"/>
      <c r="I18159" s="27"/>
      <c r="J18159" s="27"/>
    </row>
    <row r="18160" spans="2:10" x14ac:dyDescent="0.25">
      <c r="B18160" s="27"/>
      <c r="D18160" s="27"/>
      <c r="E18160" s="27"/>
      <c r="I18160" s="27"/>
      <c r="J18160" s="27"/>
    </row>
    <row r="18161" spans="2:10" x14ac:dyDescent="0.25">
      <c r="B18161" s="27"/>
      <c r="D18161" s="27"/>
      <c r="E18161" s="27"/>
      <c r="I18161" s="27"/>
      <c r="J18161" s="27"/>
    </row>
    <row r="18162" spans="2:10" x14ac:dyDescent="0.25">
      <c r="B18162" s="27"/>
      <c r="D18162" s="27"/>
      <c r="E18162" s="27"/>
      <c r="I18162" s="27"/>
      <c r="J18162" s="27"/>
    </row>
    <row r="18163" spans="2:10" x14ac:dyDescent="0.25">
      <c r="B18163" s="27"/>
      <c r="D18163" s="27"/>
      <c r="E18163" s="27"/>
      <c r="I18163" s="27"/>
      <c r="J18163" s="27"/>
    </row>
    <row r="18164" spans="2:10" x14ac:dyDescent="0.25">
      <c r="B18164" s="27"/>
      <c r="D18164" s="27"/>
      <c r="E18164" s="27"/>
      <c r="I18164" s="27"/>
      <c r="J18164" s="27"/>
    </row>
    <row r="18165" spans="2:10" x14ac:dyDescent="0.25">
      <c r="B18165" s="27"/>
      <c r="D18165" s="27"/>
      <c r="E18165" s="27"/>
      <c r="I18165" s="27"/>
      <c r="J18165" s="27"/>
    </row>
    <row r="18166" spans="2:10" x14ac:dyDescent="0.25">
      <c r="B18166" s="27"/>
      <c r="D18166" s="27"/>
      <c r="E18166" s="27"/>
      <c r="I18166" s="27"/>
      <c r="J18166" s="27"/>
    </row>
    <row r="18167" spans="2:10" x14ac:dyDescent="0.25">
      <c r="B18167" s="27"/>
      <c r="D18167" s="27"/>
      <c r="E18167" s="27"/>
      <c r="I18167" s="27"/>
      <c r="J18167" s="27"/>
    </row>
    <row r="18168" spans="2:10" x14ac:dyDescent="0.25">
      <c r="B18168" s="27"/>
      <c r="D18168" s="27"/>
      <c r="E18168" s="27"/>
      <c r="I18168" s="27"/>
      <c r="J18168" s="27"/>
    </row>
    <row r="18169" spans="2:10" x14ac:dyDescent="0.25">
      <c r="B18169" s="27"/>
      <c r="D18169" s="27"/>
      <c r="E18169" s="27"/>
      <c r="I18169" s="27"/>
      <c r="J18169" s="27"/>
    </row>
    <row r="18170" spans="2:10" x14ac:dyDescent="0.25">
      <c r="B18170" s="27"/>
      <c r="D18170" s="27"/>
      <c r="E18170" s="27"/>
      <c r="I18170" s="27"/>
      <c r="J18170" s="27"/>
    </row>
    <row r="18171" spans="2:10" x14ac:dyDescent="0.25">
      <c r="B18171" s="27"/>
      <c r="D18171" s="27"/>
      <c r="E18171" s="27"/>
      <c r="I18171" s="27"/>
      <c r="J18171" s="27"/>
    </row>
    <row r="18172" spans="2:10" x14ac:dyDescent="0.25">
      <c r="B18172" s="27"/>
      <c r="D18172" s="27"/>
      <c r="E18172" s="27"/>
      <c r="I18172" s="27"/>
      <c r="J18172" s="27"/>
    </row>
    <row r="18173" spans="2:10" x14ac:dyDescent="0.25">
      <c r="B18173" s="27"/>
      <c r="D18173" s="27"/>
      <c r="E18173" s="27"/>
      <c r="I18173" s="27"/>
      <c r="J18173" s="27"/>
    </row>
    <row r="18174" spans="2:10" x14ac:dyDescent="0.25">
      <c r="B18174" s="27"/>
      <c r="D18174" s="27"/>
      <c r="E18174" s="27"/>
      <c r="I18174" s="27"/>
      <c r="J18174" s="27"/>
    </row>
    <row r="18175" spans="2:10" x14ac:dyDescent="0.25">
      <c r="B18175" s="27"/>
      <c r="D18175" s="27"/>
      <c r="E18175" s="27"/>
      <c r="I18175" s="27"/>
      <c r="J18175" s="27"/>
    </row>
    <row r="18176" spans="2:10" x14ac:dyDescent="0.25">
      <c r="B18176" s="27"/>
      <c r="D18176" s="27"/>
      <c r="E18176" s="27"/>
      <c r="I18176" s="27"/>
      <c r="J18176" s="27"/>
    </row>
    <row r="18177" spans="2:10" x14ac:dyDescent="0.25">
      <c r="B18177" s="27"/>
      <c r="D18177" s="27"/>
      <c r="E18177" s="27"/>
      <c r="I18177" s="27"/>
      <c r="J18177" s="27"/>
    </row>
    <row r="18178" spans="2:10" x14ac:dyDescent="0.25">
      <c r="B18178" s="27"/>
      <c r="D18178" s="27"/>
      <c r="E18178" s="27"/>
      <c r="I18178" s="27"/>
      <c r="J18178" s="27"/>
    </row>
    <row r="18179" spans="2:10" x14ac:dyDescent="0.25">
      <c r="B18179" s="27"/>
      <c r="D18179" s="27"/>
      <c r="E18179" s="27"/>
      <c r="I18179" s="27"/>
      <c r="J18179" s="27"/>
    </row>
    <row r="18180" spans="2:10" x14ac:dyDescent="0.25">
      <c r="B18180" s="27"/>
      <c r="D18180" s="27"/>
      <c r="E18180" s="27"/>
      <c r="I18180" s="27"/>
      <c r="J18180" s="27"/>
    </row>
    <row r="18181" spans="2:10" x14ac:dyDescent="0.25">
      <c r="B18181" s="27"/>
      <c r="D18181" s="27"/>
      <c r="E18181" s="27"/>
      <c r="I18181" s="27"/>
      <c r="J18181" s="27"/>
    </row>
    <row r="18182" spans="2:10" x14ac:dyDescent="0.25">
      <c r="B18182" s="27"/>
      <c r="D18182" s="27"/>
      <c r="E18182" s="27"/>
      <c r="I18182" s="27"/>
      <c r="J18182" s="27"/>
    </row>
    <row r="18183" spans="2:10" x14ac:dyDescent="0.25">
      <c r="B18183" s="27"/>
      <c r="D18183" s="27"/>
      <c r="E18183" s="27"/>
      <c r="I18183" s="27"/>
      <c r="J18183" s="27"/>
    </row>
    <row r="18184" spans="2:10" x14ac:dyDescent="0.25">
      <c r="B18184" s="27"/>
      <c r="D18184" s="27"/>
      <c r="E18184" s="27"/>
      <c r="I18184" s="27"/>
      <c r="J18184" s="27"/>
    </row>
    <row r="18185" spans="2:10" x14ac:dyDescent="0.25">
      <c r="B18185" s="27"/>
      <c r="D18185" s="27"/>
      <c r="E18185" s="27"/>
      <c r="I18185" s="27"/>
      <c r="J18185" s="27"/>
    </row>
    <row r="18186" spans="2:10" x14ac:dyDescent="0.25">
      <c r="B18186" s="27"/>
      <c r="D18186" s="27"/>
      <c r="E18186" s="27"/>
      <c r="I18186" s="27"/>
      <c r="J18186" s="27"/>
    </row>
    <row r="18187" spans="2:10" x14ac:dyDescent="0.25">
      <c r="B18187" s="27"/>
      <c r="D18187" s="27"/>
      <c r="E18187" s="27"/>
      <c r="I18187" s="27"/>
      <c r="J18187" s="27"/>
    </row>
    <row r="18188" spans="2:10" x14ac:dyDescent="0.25">
      <c r="B18188" s="27"/>
      <c r="D18188" s="27"/>
      <c r="E18188" s="27"/>
      <c r="I18188" s="27"/>
      <c r="J18188" s="27"/>
    </row>
    <row r="18189" spans="2:10" x14ac:dyDescent="0.25">
      <c r="B18189" s="27"/>
      <c r="D18189" s="27"/>
      <c r="E18189" s="27"/>
      <c r="I18189" s="27"/>
      <c r="J18189" s="27"/>
    </row>
    <row r="18190" spans="2:10" x14ac:dyDescent="0.25">
      <c r="B18190" s="27"/>
      <c r="D18190" s="27"/>
      <c r="E18190" s="27"/>
      <c r="I18190" s="27"/>
      <c r="J18190" s="27"/>
    </row>
    <row r="18191" spans="2:10" x14ac:dyDescent="0.25">
      <c r="B18191" s="27"/>
      <c r="D18191" s="27"/>
      <c r="E18191" s="27"/>
      <c r="I18191" s="27"/>
      <c r="J18191" s="27"/>
    </row>
    <row r="18192" spans="2:10" x14ac:dyDescent="0.25">
      <c r="B18192" s="27"/>
      <c r="D18192" s="27"/>
      <c r="E18192" s="27"/>
      <c r="I18192" s="27"/>
      <c r="J18192" s="27"/>
    </row>
    <row r="18193" spans="2:10" x14ac:dyDescent="0.25">
      <c r="B18193" s="27"/>
      <c r="D18193" s="27"/>
      <c r="E18193" s="27"/>
      <c r="I18193" s="27"/>
      <c r="J18193" s="27"/>
    </row>
    <row r="18194" spans="2:10" x14ac:dyDescent="0.25">
      <c r="B18194" s="27"/>
      <c r="D18194" s="27"/>
      <c r="E18194" s="27"/>
      <c r="I18194" s="27"/>
      <c r="J18194" s="27"/>
    </row>
    <row r="18195" spans="2:10" x14ac:dyDescent="0.25">
      <c r="B18195" s="27"/>
      <c r="D18195" s="27"/>
      <c r="E18195" s="27"/>
      <c r="I18195" s="27"/>
      <c r="J18195" s="27"/>
    </row>
    <row r="18196" spans="2:10" x14ac:dyDescent="0.25">
      <c r="B18196" s="27"/>
      <c r="D18196" s="27"/>
      <c r="E18196" s="27"/>
      <c r="I18196" s="27"/>
      <c r="J18196" s="27"/>
    </row>
    <row r="18197" spans="2:10" x14ac:dyDescent="0.25">
      <c r="B18197" s="27"/>
      <c r="D18197" s="27"/>
      <c r="E18197" s="27"/>
      <c r="I18197" s="27"/>
      <c r="J18197" s="27"/>
    </row>
    <row r="18198" spans="2:10" x14ac:dyDescent="0.25">
      <c r="B18198" s="27"/>
      <c r="D18198" s="27"/>
      <c r="E18198" s="27"/>
      <c r="I18198" s="27"/>
      <c r="J18198" s="27"/>
    </row>
    <row r="18199" spans="2:10" x14ac:dyDescent="0.25">
      <c r="B18199" s="27"/>
      <c r="D18199" s="27"/>
      <c r="E18199" s="27"/>
      <c r="I18199" s="27"/>
      <c r="J18199" s="27"/>
    </row>
    <row r="18200" spans="2:10" x14ac:dyDescent="0.25">
      <c r="B18200" s="27"/>
      <c r="D18200" s="27"/>
      <c r="E18200" s="27"/>
      <c r="I18200" s="27"/>
      <c r="J18200" s="27"/>
    </row>
    <row r="18201" spans="2:10" x14ac:dyDescent="0.25">
      <c r="B18201" s="27"/>
      <c r="D18201" s="27"/>
      <c r="E18201" s="27"/>
      <c r="I18201" s="27"/>
      <c r="J18201" s="27"/>
    </row>
    <row r="18202" spans="2:10" x14ac:dyDescent="0.25">
      <c r="B18202" s="27"/>
      <c r="D18202" s="27"/>
      <c r="E18202" s="27"/>
      <c r="I18202" s="27"/>
      <c r="J18202" s="27"/>
    </row>
    <row r="18203" spans="2:10" x14ac:dyDescent="0.25">
      <c r="B18203" s="27"/>
      <c r="D18203" s="27"/>
      <c r="E18203" s="27"/>
      <c r="I18203" s="27"/>
      <c r="J18203" s="27"/>
    </row>
    <row r="18204" spans="2:10" x14ac:dyDescent="0.25">
      <c r="B18204" s="27"/>
      <c r="D18204" s="27"/>
      <c r="E18204" s="27"/>
      <c r="I18204" s="27"/>
      <c r="J18204" s="27"/>
    </row>
    <row r="18205" spans="2:10" x14ac:dyDescent="0.25">
      <c r="B18205" s="27"/>
      <c r="D18205" s="27"/>
      <c r="E18205" s="27"/>
      <c r="I18205" s="27"/>
      <c r="J18205" s="27"/>
    </row>
    <row r="18206" spans="2:10" x14ac:dyDescent="0.25">
      <c r="B18206" s="27"/>
      <c r="D18206" s="27"/>
      <c r="E18206" s="27"/>
      <c r="I18206" s="27"/>
      <c r="J18206" s="27"/>
    </row>
    <row r="18207" spans="2:10" x14ac:dyDescent="0.25">
      <c r="B18207" s="27"/>
      <c r="D18207" s="27"/>
      <c r="E18207" s="27"/>
      <c r="I18207" s="27"/>
      <c r="J18207" s="27"/>
    </row>
    <row r="18208" spans="2:10" x14ac:dyDescent="0.25">
      <c r="B18208" s="27"/>
      <c r="D18208" s="27"/>
      <c r="E18208" s="27"/>
      <c r="I18208" s="27"/>
      <c r="J18208" s="27"/>
    </row>
    <row r="18209" spans="2:10" x14ac:dyDescent="0.25">
      <c r="B18209" s="27"/>
      <c r="D18209" s="27"/>
      <c r="E18209" s="27"/>
      <c r="I18209" s="27"/>
      <c r="J18209" s="27"/>
    </row>
    <row r="18210" spans="2:10" x14ac:dyDescent="0.25">
      <c r="B18210" s="27"/>
      <c r="D18210" s="27"/>
      <c r="E18210" s="27"/>
      <c r="I18210" s="27"/>
      <c r="J18210" s="27"/>
    </row>
    <row r="18211" spans="2:10" x14ac:dyDescent="0.25">
      <c r="B18211" s="27"/>
      <c r="D18211" s="27"/>
      <c r="E18211" s="27"/>
      <c r="I18211" s="27"/>
      <c r="J18211" s="27"/>
    </row>
    <row r="18212" spans="2:10" x14ac:dyDescent="0.25">
      <c r="B18212" s="27"/>
      <c r="D18212" s="27"/>
      <c r="E18212" s="27"/>
      <c r="I18212" s="27"/>
      <c r="J18212" s="27"/>
    </row>
    <row r="18213" spans="2:10" x14ac:dyDescent="0.25">
      <c r="B18213" s="27"/>
      <c r="D18213" s="27"/>
      <c r="E18213" s="27"/>
      <c r="I18213" s="27"/>
      <c r="J18213" s="27"/>
    </row>
    <row r="18214" spans="2:10" x14ac:dyDescent="0.25">
      <c r="B18214" s="27"/>
      <c r="D18214" s="27"/>
      <c r="E18214" s="27"/>
      <c r="I18214" s="27"/>
      <c r="J18214" s="27"/>
    </row>
    <row r="18215" spans="2:10" x14ac:dyDescent="0.25">
      <c r="B18215" s="27"/>
      <c r="D18215" s="27"/>
      <c r="E18215" s="27"/>
      <c r="I18215" s="27"/>
      <c r="J18215" s="27"/>
    </row>
    <row r="18216" spans="2:10" x14ac:dyDescent="0.25">
      <c r="B18216" s="27"/>
      <c r="D18216" s="27"/>
      <c r="E18216" s="27"/>
      <c r="I18216" s="27"/>
      <c r="J18216" s="27"/>
    </row>
    <row r="18217" spans="2:10" x14ac:dyDescent="0.25">
      <c r="B18217" s="27"/>
      <c r="D18217" s="27"/>
      <c r="E18217" s="27"/>
      <c r="I18217" s="27"/>
      <c r="J18217" s="27"/>
    </row>
    <row r="18218" spans="2:10" x14ac:dyDescent="0.25">
      <c r="B18218" s="27"/>
      <c r="D18218" s="27"/>
      <c r="E18218" s="27"/>
      <c r="I18218" s="27"/>
      <c r="J18218" s="27"/>
    </row>
    <row r="18219" spans="2:10" x14ac:dyDescent="0.25">
      <c r="B18219" s="27"/>
      <c r="D18219" s="27"/>
      <c r="E18219" s="27"/>
      <c r="I18219" s="27"/>
      <c r="J18219" s="27"/>
    </row>
    <row r="18220" spans="2:10" x14ac:dyDescent="0.25">
      <c r="B18220" s="27"/>
      <c r="D18220" s="27"/>
      <c r="E18220" s="27"/>
      <c r="I18220" s="27"/>
      <c r="J18220" s="27"/>
    </row>
    <row r="18221" spans="2:10" x14ac:dyDescent="0.25">
      <c r="B18221" s="27"/>
      <c r="D18221" s="27"/>
      <c r="E18221" s="27"/>
      <c r="I18221" s="27"/>
      <c r="J18221" s="27"/>
    </row>
    <row r="18222" spans="2:10" x14ac:dyDescent="0.25">
      <c r="B18222" s="27"/>
      <c r="D18222" s="27"/>
      <c r="E18222" s="27"/>
      <c r="I18222" s="27"/>
      <c r="J18222" s="27"/>
    </row>
    <row r="18223" spans="2:10" x14ac:dyDescent="0.25">
      <c r="B18223" s="27"/>
      <c r="D18223" s="27"/>
      <c r="E18223" s="27"/>
      <c r="I18223" s="27"/>
      <c r="J18223" s="27"/>
    </row>
    <row r="18224" spans="2:10" x14ac:dyDescent="0.25">
      <c r="B18224" s="27"/>
      <c r="D18224" s="27"/>
      <c r="E18224" s="27"/>
      <c r="I18224" s="27"/>
      <c r="J18224" s="27"/>
    </row>
    <row r="18225" spans="2:10" x14ac:dyDescent="0.25">
      <c r="B18225" s="27"/>
      <c r="D18225" s="27"/>
      <c r="E18225" s="27"/>
      <c r="I18225" s="27"/>
      <c r="J18225" s="27"/>
    </row>
    <row r="18226" spans="2:10" x14ac:dyDescent="0.25">
      <c r="B18226" s="27"/>
      <c r="D18226" s="27"/>
      <c r="E18226" s="27"/>
      <c r="I18226" s="27"/>
      <c r="J18226" s="27"/>
    </row>
    <row r="18227" spans="2:10" x14ac:dyDescent="0.25">
      <c r="B18227" s="27"/>
      <c r="D18227" s="27"/>
      <c r="E18227" s="27"/>
      <c r="I18227" s="27"/>
      <c r="J18227" s="27"/>
    </row>
    <row r="18228" spans="2:10" x14ac:dyDescent="0.25">
      <c r="B18228" s="27"/>
      <c r="D18228" s="27"/>
      <c r="E18228" s="27"/>
      <c r="I18228" s="27"/>
      <c r="J18228" s="27"/>
    </row>
    <row r="18229" spans="2:10" x14ac:dyDescent="0.25">
      <c r="B18229" s="27"/>
      <c r="D18229" s="27"/>
      <c r="E18229" s="27"/>
      <c r="I18229" s="27"/>
      <c r="J18229" s="27"/>
    </row>
    <row r="18230" spans="2:10" x14ac:dyDescent="0.25">
      <c r="B18230" s="27"/>
      <c r="D18230" s="27"/>
      <c r="E18230" s="27"/>
      <c r="I18230" s="27"/>
      <c r="J18230" s="27"/>
    </row>
    <row r="18231" spans="2:10" x14ac:dyDescent="0.25">
      <c r="B18231" s="27"/>
      <c r="D18231" s="27"/>
      <c r="E18231" s="27"/>
      <c r="I18231" s="27"/>
      <c r="J18231" s="27"/>
    </row>
    <row r="18232" spans="2:10" x14ac:dyDescent="0.25">
      <c r="B18232" s="27"/>
      <c r="D18232" s="27"/>
      <c r="E18232" s="27"/>
      <c r="I18232" s="27"/>
      <c r="J18232" s="27"/>
    </row>
    <row r="18233" spans="2:10" x14ac:dyDescent="0.25">
      <c r="B18233" s="27"/>
      <c r="D18233" s="27"/>
      <c r="E18233" s="27"/>
      <c r="I18233" s="27"/>
      <c r="J18233" s="27"/>
    </row>
    <row r="18234" spans="2:10" x14ac:dyDescent="0.25">
      <c r="B18234" s="27"/>
      <c r="D18234" s="27"/>
      <c r="E18234" s="27"/>
      <c r="I18234" s="27"/>
      <c r="J18234" s="27"/>
    </row>
    <row r="18235" spans="2:10" x14ac:dyDescent="0.25">
      <c r="B18235" s="27"/>
      <c r="D18235" s="27"/>
      <c r="E18235" s="27"/>
      <c r="I18235" s="27"/>
      <c r="J18235" s="27"/>
    </row>
    <row r="18236" spans="2:10" x14ac:dyDescent="0.25">
      <c r="B18236" s="27"/>
      <c r="D18236" s="27"/>
      <c r="E18236" s="27"/>
      <c r="I18236" s="27"/>
      <c r="J18236" s="27"/>
    </row>
    <row r="18237" spans="2:10" x14ac:dyDescent="0.25">
      <c r="B18237" s="27"/>
      <c r="D18237" s="27"/>
      <c r="E18237" s="27"/>
      <c r="I18237" s="27"/>
      <c r="J18237" s="27"/>
    </row>
    <row r="18238" spans="2:10" x14ac:dyDescent="0.25">
      <c r="B18238" s="27"/>
      <c r="D18238" s="27"/>
      <c r="E18238" s="27"/>
      <c r="I18238" s="27"/>
      <c r="J18238" s="27"/>
    </row>
    <row r="18239" spans="2:10" x14ac:dyDescent="0.25">
      <c r="B18239" s="27"/>
      <c r="D18239" s="27"/>
      <c r="E18239" s="27"/>
      <c r="I18239" s="27"/>
      <c r="J18239" s="27"/>
    </row>
    <row r="18240" spans="2:10" x14ac:dyDescent="0.25">
      <c r="B18240" s="27"/>
      <c r="D18240" s="27"/>
      <c r="E18240" s="27"/>
      <c r="I18240" s="27"/>
      <c r="J18240" s="27"/>
    </row>
    <row r="18241" spans="2:10" x14ac:dyDescent="0.25">
      <c r="B18241" s="27"/>
      <c r="D18241" s="27"/>
      <c r="E18241" s="27"/>
      <c r="I18241" s="27"/>
      <c r="J18241" s="27"/>
    </row>
    <row r="18242" spans="2:10" x14ac:dyDescent="0.25">
      <c r="B18242" s="27"/>
      <c r="D18242" s="27"/>
      <c r="E18242" s="27"/>
      <c r="I18242" s="27"/>
      <c r="J18242" s="27"/>
    </row>
    <row r="18243" spans="2:10" x14ac:dyDescent="0.25">
      <c r="B18243" s="27"/>
      <c r="D18243" s="27"/>
      <c r="E18243" s="27"/>
      <c r="I18243" s="27"/>
      <c r="J18243" s="27"/>
    </row>
    <row r="18244" spans="2:10" x14ac:dyDescent="0.25">
      <c r="B18244" s="27"/>
      <c r="D18244" s="27"/>
      <c r="E18244" s="27"/>
      <c r="I18244" s="27"/>
      <c r="J18244" s="27"/>
    </row>
    <row r="18245" spans="2:10" x14ac:dyDescent="0.25">
      <c r="B18245" s="27"/>
      <c r="D18245" s="27"/>
      <c r="E18245" s="27"/>
      <c r="I18245" s="27"/>
      <c r="J18245" s="27"/>
    </row>
    <row r="18246" spans="2:10" x14ac:dyDescent="0.25">
      <c r="B18246" s="27"/>
      <c r="D18246" s="27"/>
      <c r="E18246" s="27"/>
      <c r="I18246" s="27"/>
      <c r="J18246" s="27"/>
    </row>
    <row r="18247" spans="2:10" x14ac:dyDescent="0.25">
      <c r="B18247" s="27"/>
      <c r="D18247" s="27"/>
      <c r="E18247" s="27"/>
      <c r="I18247" s="27"/>
      <c r="J18247" s="27"/>
    </row>
    <row r="18248" spans="2:10" x14ac:dyDescent="0.25">
      <c r="B18248" s="27"/>
      <c r="D18248" s="27"/>
      <c r="E18248" s="27"/>
      <c r="I18248" s="27"/>
      <c r="J18248" s="27"/>
    </row>
    <row r="18249" spans="2:10" x14ac:dyDescent="0.25">
      <c r="B18249" s="27"/>
      <c r="D18249" s="27"/>
      <c r="E18249" s="27"/>
      <c r="I18249" s="27"/>
      <c r="J18249" s="27"/>
    </row>
    <row r="18250" spans="2:10" x14ac:dyDescent="0.25">
      <c r="B18250" s="27"/>
      <c r="D18250" s="27"/>
      <c r="E18250" s="27"/>
      <c r="I18250" s="27"/>
      <c r="J18250" s="27"/>
    </row>
    <row r="18251" spans="2:10" x14ac:dyDescent="0.25">
      <c r="B18251" s="27"/>
      <c r="D18251" s="27"/>
      <c r="E18251" s="27"/>
      <c r="I18251" s="27"/>
      <c r="J18251" s="27"/>
    </row>
    <row r="18252" spans="2:10" x14ac:dyDescent="0.25">
      <c r="B18252" s="27"/>
      <c r="D18252" s="27"/>
      <c r="E18252" s="27"/>
      <c r="I18252" s="27"/>
      <c r="J18252" s="27"/>
    </row>
    <row r="18253" spans="2:10" x14ac:dyDescent="0.25">
      <c r="B18253" s="27"/>
      <c r="D18253" s="27"/>
      <c r="E18253" s="27"/>
      <c r="I18253" s="27"/>
      <c r="J18253" s="27"/>
    </row>
    <row r="18254" spans="2:10" x14ac:dyDescent="0.25">
      <c r="B18254" s="27"/>
      <c r="D18254" s="27"/>
      <c r="E18254" s="27"/>
      <c r="I18254" s="27"/>
      <c r="J18254" s="27"/>
    </row>
    <row r="18255" spans="2:10" x14ac:dyDescent="0.25">
      <c r="B18255" s="27"/>
      <c r="D18255" s="27"/>
      <c r="E18255" s="27"/>
      <c r="I18255" s="27"/>
      <c r="J18255" s="27"/>
    </row>
    <row r="18256" spans="2:10" x14ac:dyDescent="0.25">
      <c r="B18256" s="27"/>
      <c r="D18256" s="27"/>
      <c r="E18256" s="27"/>
      <c r="I18256" s="27"/>
      <c r="J18256" s="27"/>
    </row>
    <row r="18257" spans="2:10" x14ac:dyDescent="0.25">
      <c r="B18257" s="27"/>
      <c r="D18257" s="27"/>
      <c r="E18257" s="27"/>
      <c r="I18257" s="27"/>
      <c r="J18257" s="27"/>
    </row>
    <row r="18258" spans="2:10" x14ac:dyDescent="0.25">
      <c r="B18258" s="27"/>
      <c r="D18258" s="27"/>
      <c r="E18258" s="27"/>
      <c r="I18258" s="27"/>
      <c r="J18258" s="27"/>
    </row>
    <row r="18259" spans="2:10" x14ac:dyDescent="0.25">
      <c r="B18259" s="27"/>
      <c r="D18259" s="27"/>
      <c r="E18259" s="27"/>
      <c r="I18259" s="27"/>
      <c r="J18259" s="27"/>
    </row>
    <row r="18260" spans="2:10" x14ac:dyDescent="0.25">
      <c r="B18260" s="27"/>
      <c r="D18260" s="27"/>
      <c r="E18260" s="27"/>
      <c r="I18260" s="27"/>
      <c r="J18260" s="27"/>
    </row>
    <row r="18261" spans="2:10" x14ac:dyDescent="0.25">
      <c r="B18261" s="27"/>
      <c r="D18261" s="27"/>
      <c r="E18261" s="27"/>
      <c r="I18261" s="27"/>
      <c r="J18261" s="27"/>
    </row>
    <row r="18262" spans="2:10" x14ac:dyDescent="0.25">
      <c r="B18262" s="27"/>
      <c r="D18262" s="27"/>
      <c r="E18262" s="27"/>
      <c r="I18262" s="27"/>
      <c r="J18262" s="27"/>
    </row>
    <row r="18263" spans="2:10" x14ac:dyDescent="0.25">
      <c r="B18263" s="27"/>
      <c r="D18263" s="27"/>
      <c r="E18263" s="27"/>
      <c r="I18263" s="27"/>
      <c r="J18263" s="27"/>
    </row>
    <row r="18264" spans="2:10" x14ac:dyDescent="0.25">
      <c r="B18264" s="27"/>
      <c r="D18264" s="27"/>
      <c r="E18264" s="27"/>
      <c r="I18264" s="27"/>
      <c r="J18264" s="27"/>
    </row>
    <row r="18265" spans="2:10" x14ac:dyDescent="0.25">
      <c r="B18265" s="27"/>
      <c r="D18265" s="27"/>
      <c r="E18265" s="27"/>
      <c r="I18265" s="27"/>
      <c r="J18265" s="27"/>
    </row>
    <row r="18266" spans="2:10" x14ac:dyDescent="0.25">
      <c r="B18266" s="27"/>
      <c r="D18266" s="27"/>
      <c r="E18266" s="27"/>
      <c r="I18266" s="27"/>
      <c r="J18266" s="27"/>
    </row>
    <row r="18267" spans="2:10" x14ac:dyDescent="0.25">
      <c r="B18267" s="27"/>
      <c r="D18267" s="27"/>
      <c r="E18267" s="27"/>
      <c r="I18267" s="27"/>
      <c r="J18267" s="27"/>
    </row>
    <row r="18268" spans="2:10" x14ac:dyDescent="0.25">
      <c r="B18268" s="27"/>
      <c r="D18268" s="27"/>
      <c r="E18268" s="27"/>
      <c r="I18268" s="27"/>
      <c r="J18268" s="27"/>
    </row>
    <row r="18269" spans="2:10" x14ac:dyDescent="0.25">
      <c r="B18269" s="27"/>
      <c r="D18269" s="27"/>
      <c r="E18269" s="27"/>
      <c r="I18269" s="27"/>
      <c r="J18269" s="27"/>
    </row>
    <row r="18270" spans="2:10" x14ac:dyDescent="0.25">
      <c r="B18270" s="27"/>
      <c r="D18270" s="27"/>
      <c r="E18270" s="27"/>
      <c r="I18270" s="27"/>
      <c r="J18270" s="27"/>
    </row>
    <row r="18271" spans="2:10" x14ac:dyDescent="0.25">
      <c r="B18271" s="27"/>
      <c r="D18271" s="27"/>
      <c r="E18271" s="27"/>
      <c r="I18271" s="27"/>
      <c r="J18271" s="27"/>
    </row>
    <row r="18272" spans="2:10" x14ac:dyDescent="0.25">
      <c r="B18272" s="27"/>
      <c r="D18272" s="27"/>
      <c r="E18272" s="27"/>
      <c r="I18272" s="27"/>
      <c r="J18272" s="27"/>
    </row>
    <row r="18273" spans="2:10" x14ac:dyDescent="0.25">
      <c r="B18273" s="27"/>
      <c r="D18273" s="27"/>
      <c r="E18273" s="27"/>
      <c r="I18273" s="27"/>
      <c r="J18273" s="27"/>
    </row>
    <row r="18274" spans="2:10" x14ac:dyDescent="0.25">
      <c r="B18274" s="27"/>
      <c r="D18274" s="27"/>
      <c r="E18274" s="27"/>
      <c r="I18274" s="27"/>
      <c r="J18274" s="27"/>
    </row>
    <row r="18275" spans="2:10" x14ac:dyDescent="0.25">
      <c r="B18275" s="27"/>
      <c r="D18275" s="27"/>
      <c r="E18275" s="27"/>
      <c r="I18275" s="27"/>
      <c r="J18275" s="27"/>
    </row>
    <row r="18276" spans="2:10" x14ac:dyDescent="0.25">
      <c r="B18276" s="27"/>
      <c r="D18276" s="27"/>
      <c r="E18276" s="27"/>
      <c r="I18276" s="27"/>
      <c r="J18276" s="27"/>
    </row>
    <row r="18277" spans="2:10" x14ac:dyDescent="0.25">
      <c r="B18277" s="27"/>
      <c r="D18277" s="27"/>
      <c r="E18277" s="27"/>
      <c r="I18277" s="27"/>
      <c r="J18277" s="27"/>
    </row>
    <row r="18278" spans="2:10" x14ac:dyDescent="0.25">
      <c r="B18278" s="27"/>
      <c r="D18278" s="27"/>
      <c r="E18278" s="27"/>
      <c r="I18278" s="27"/>
      <c r="J18278" s="27"/>
    </row>
    <row r="18279" spans="2:10" x14ac:dyDescent="0.25">
      <c r="B18279" s="27"/>
      <c r="D18279" s="27"/>
      <c r="E18279" s="27"/>
      <c r="I18279" s="27"/>
      <c r="J18279" s="27"/>
    </row>
    <row r="18280" spans="2:10" x14ac:dyDescent="0.25">
      <c r="B18280" s="27"/>
      <c r="D18280" s="27"/>
      <c r="E18280" s="27"/>
      <c r="I18280" s="27"/>
      <c r="J18280" s="27"/>
    </row>
    <row r="18281" spans="2:10" x14ac:dyDescent="0.25">
      <c r="B18281" s="27"/>
      <c r="D18281" s="27"/>
      <c r="E18281" s="27"/>
      <c r="I18281" s="27"/>
      <c r="J18281" s="27"/>
    </row>
    <row r="18282" spans="2:10" x14ac:dyDescent="0.25">
      <c r="B18282" s="27"/>
      <c r="D18282" s="27"/>
      <c r="E18282" s="27"/>
      <c r="I18282" s="27"/>
      <c r="J18282" s="27"/>
    </row>
    <row r="18283" spans="2:10" x14ac:dyDescent="0.25">
      <c r="B18283" s="27"/>
      <c r="D18283" s="27"/>
      <c r="E18283" s="27"/>
      <c r="I18283" s="27"/>
      <c r="J18283" s="27"/>
    </row>
    <row r="18284" spans="2:10" x14ac:dyDescent="0.25">
      <c r="B18284" s="27"/>
      <c r="D18284" s="27"/>
      <c r="E18284" s="27"/>
      <c r="I18284" s="27"/>
      <c r="J18284" s="27"/>
    </row>
    <row r="18285" spans="2:10" x14ac:dyDescent="0.25">
      <c r="B18285" s="27"/>
      <c r="D18285" s="27"/>
      <c r="E18285" s="27"/>
      <c r="I18285" s="27"/>
      <c r="J18285" s="27"/>
    </row>
    <row r="18286" spans="2:10" x14ac:dyDescent="0.25">
      <c r="B18286" s="27"/>
      <c r="D18286" s="27"/>
      <c r="E18286" s="27"/>
      <c r="I18286" s="27"/>
      <c r="J18286" s="27"/>
    </row>
    <row r="18287" spans="2:10" x14ac:dyDescent="0.25">
      <c r="B18287" s="27"/>
      <c r="D18287" s="27"/>
      <c r="E18287" s="27"/>
      <c r="I18287" s="27"/>
      <c r="J18287" s="27"/>
    </row>
    <row r="18288" spans="2:10" x14ac:dyDescent="0.25">
      <c r="B18288" s="27"/>
      <c r="D18288" s="27"/>
      <c r="E18288" s="27"/>
      <c r="I18288" s="27"/>
      <c r="J18288" s="27"/>
    </row>
    <row r="18289" spans="2:10" x14ac:dyDescent="0.25">
      <c r="B18289" s="27"/>
      <c r="D18289" s="27"/>
      <c r="E18289" s="27"/>
      <c r="I18289" s="27"/>
      <c r="J18289" s="27"/>
    </row>
    <row r="18290" spans="2:10" x14ac:dyDescent="0.25">
      <c r="B18290" s="27"/>
      <c r="D18290" s="27"/>
      <c r="E18290" s="27"/>
      <c r="I18290" s="27"/>
      <c r="J18290" s="27"/>
    </row>
    <row r="18291" spans="2:10" x14ac:dyDescent="0.25">
      <c r="B18291" s="27"/>
      <c r="D18291" s="27"/>
      <c r="E18291" s="27"/>
      <c r="I18291" s="27"/>
      <c r="J18291" s="27"/>
    </row>
    <row r="18292" spans="2:10" x14ac:dyDescent="0.25">
      <c r="B18292" s="27"/>
      <c r="D18292" s="27"/>
      <c r="E18292" s="27"/>
      <c r="I18292" s="27"/>
      <c r="J18292" s="27"/>
    </row>
    <row r="18293" spans="2:10" x14ac:dyDescent="0.25">
      <c r="B18293" s="27"/>
      <c r="D18293" s="27"/>
      <c r="E18293" s="27"/>
      <c r="I18293" s="27"/>
      <c r="J18293" s="27"/>
    </row>
    <row r="18294" spans="2:10" x14ac:dyDescent="0.25">
      <c r="B18294" s="27"/>
      <c r="D18294" s="27"/>
      <c r="E18294" s="27"/>
      <c r="I18294" s="27"/>
      <c r="J18294" s="27"/>
    </row>
    <row r="18295" spans="2:10" x14ac:dyDescent="0.25">
      <c r="B18295" s="27"/>
      <c r="D18295" s="27"/>
      <c r="E18295" s="27"/>
      <c r="I18295" s="27"/>
      <c r="J18295" s="27"/>
    </row>
    <row r="18296" spans="2:10" x14ac:dyDescent="0.25">
      <c r="B18296" s="27"/>
      <c r="D18296" s="27"/>
      <c r="E18296" s="27"/>
      <c r="I18296" s="27"/>
      <c r="J18296" s="27"/>
    </row>
    <row r="18297" spans="2:10" x14ac:dyDescent="0.25">
      <c r="B18297" s="27"/>
      <c r="D18297" s="27"/>
      <c r="E18297" s="27"/>
      <c r="I18297" s="27"/>
      <c r="J18297" s="27"/>
    </row>
    <row r="18298" spans="2:10" x14ac:dyDescent="0.25">
      <c r="B18298" s="27"/>
      <c r="D18298" s="27"/>
      <c r="E18298" s="27"/>
      <c r="I18298" s="27"/>
      <c r="J18298" s="27"/>
    </row>
    <row r="18299" spans="2:10" x14ac:dyDescent="0.25">
      <c r="B18299" s="27"/>
      <c r="D18299" s="27"/>
      <c r="E18299" s="27"/>
      <c r="I18299" s="27"/>
      <c r="J18299" s="27"/>
    </row>
    <row r="18300" spans="2:10" x14ac:dyDescent="0.25">
      <c r="B18300" s="27"/>
      <c r="D18300" s="27"/>
      <c r="E18300" s="27"/>
      <c r="I18300" s="27"/>
      <c r="J18300" s="27"/>
    </row>
    <row r="18301" spans="2:10" x14ac:dyDescent="0.25">
      <c r="B18301" s="27"/>
      <c r="D18301" s="27"/>
      <c r="E18301" s="27"/>
      <c r="I18301" s="27"/>
      <c r="J18301" s="27"/>
    </row>
    <row r="18302" spans="2:10" x14ac:dyDescent="0.25">
      <c r="B18302" s="27"/>
      <c r="D18302" s="27"/>
      <c r="E18302" s="27"/>
      <c r="I18302" s="27"/>
      <c r="J18302" s="27"/>
    </row>
    <row r="18303" spans="2:10" x14ac:dyDescent="0.25">
      <c r="B18303" s="27"/>
      <c r="D18303" s="27"/>
      <c r="E18303" s="27"/>
      <c r="I18303" s="27"/>
      <c r="J18303" s="27"/>
    </row>
    <row r="18304" spans="2:10" x14ac:dyDescent="0.25">
      <c r="B18304" s="27"/>
      <c r="D18304" s="27"/>
      <c r="E18304" s="27"/>
      <c r="I18304" s="27"/>
      <c r="J18304" s="27"/>
    </row>
    <row r="18305" spans="2:10" x14ac:dyDescent="0.25">
      <c r="B18305" s="27"/>
      <c r="D18305" s="27"/>
      <c r="E18305" s="27"/>
      <c r="I18305" s="27"/>
      <c r="J18305" s="27"/>
    </row>
    <row r="18306" spans="2:10" x14ac:dyDescent="0.25">
      <c r="B18306" s="27"/>
      <c r="D18306" s="27"/>
      <c r="E18306" s="27"/>
      <c r="I18306" s="27"/>
      <c r="J18306" s="27"/>
    </row>
    <row r="18307" spans="2:10" x14ac:dyDescent="0.25">
      <c r="B18307" s="27"/>
      <c r="D18307" s="27"/>
      <c r="E18307" s="27"/>
      <c r="I18307" s="27"/>
      <c r="J18307" s="27"/>
    </row>
    <row r="18308" spans="2:10" x14ac:dyDescent="0.25">
      <c r="B18308" s="27"/>
      <c r="D18308" s="27"/>
      <c r="E18308" s="27"/>
      <c r="I18308" s="27"/>
      <c r="J18308" s="27"/>
    </row>
    <row r="18309" spans="2:10" x14ac:dyDescent="0.25">
      <c r="B18309" s="27"/>
      <c r="D18309" s="27"/>
      <c r="E18309" s="27"/>
      <c r="I18309" s="27"/>
      <c r="J18309" s="27"/>
    </row>
    <row r="18310" spans="2:10" x14ac:dyDescent="0.25">
      <c r="B18310" s="27"/>
      <c r="D18310" s="27"/>
      <c r="E18310" s="27"/>
      <c r="I18310" s="27"/>
      <c r="J18310" s="27"/>
    </row>
    <row r="18311" spans="2:10" x14ac:dyDescent="0.25">
      <c r="B18311" s="27"/>
      <c r="D18311" s="27"/>
      <c r="E18311" s="27"/>
      <c r="I18311" s="27"/>
      <c r="J18311" s="27"/>
    </row>
    <row r="18312" spans="2:10" x14ac:dyDescent="0.25">
      <c r="B18312" s="27"/>
      <c r="D18312" s="27"/>
      <c r="E18312" s="27"/>
      <c r="I18312" s="27"/>
      <c r="J18312" s="27"/>
    </row>
    <row r="18313" spans="2:10" x14ac:dyDescent="0.25">
      <c r="B18313" s="27"/>
      <c r="D18313" s="27"/>
      <c r="E18313" s="27"/>
      <c r="I18313" s="27"/>
      <c r="J18313" s="27"/>
    </row>
    <row r="18314" spans="2:10" x14ac:dyDescent="0.25">
      <c r="B18314" s="27"/>
      <c r="D18314" s="27"/>
      <c r="E18314" s="27"/>
      <c r="I18314" s="27"/>
      <c r="J18314" s="27"/>
    </row>
    <row r="18315" spans="2:10" x14ac:dyDescent="0.25">
      <c r="B18315" s="27"/>
      <c r="D18315" s="27"/>
      <c r="E18315" s="27"/>
      <c r="I18315" s="27"/>
      <c r="J18315" s="27"/>
    </row>
    <row r="18316" spans="2:10" x14ac:dyDescent="0.25">
      <c r="B18316" s="27"/>
      <c r="D18316" s="27"/>
      <c r="E18316" s="27"/>
      <c r="I18316" s="27"/>
      <c r="J18316" s="27"/>
    </row>
    <row r="18317" spans="2:10" x14ac:dyDescent="0.25">
      <c r="B18317" s="27"/>
      <c r="D18317" s="27"/>
      <c r="E18317" s="27"/>
      <c r="I18317" s="27"/>
      <c r="J18317" s="27"/>
    </row>
    <row r="18318" spans="2:10" x14ac:dyDescent="0.25">
      <c r="B18318" s="27"/>
      <c r="D18318" s="27"/>
      <c r="E18318" s="27"/>
      <c r="I18318" s="27"/>
      <c r="J18318" s="27"/>
    </row>
    <row r="18319" spans="2:10" x14ac:dyDescent="0.25">
      <c r="B18319" s="27"/>
      <c r="D18319" s="27"/>
      <c r="E18319" s="27"/>
      <c r="I18319" s="27"/>
      <c r="J18319" s="27"/>
    </row>
    <row r="18320" spans="2:10" x14ac:dyDescent="0.25">
      <c r="B18320" s="27"/>
      <c r="D18320" s="27"/>
      <c r="E18320" s="27"/>
      <c r="I18320" s="27"/>
      <c r="J18320" s="27"/>
    </row>
    <row r="18321" spans="2:10" x14ac:dyDescent="0.25">
      <c r="B18321" s="27"/>
      <c r="D18321" s="27"/>
      <c r="E18321" s="27"/>
      <c r="I18321" s="27"/>
      <c r="J18321" s="27"/>
    </row>
    <row r="18322" spans="2:10" x14ac:dyDescent="0.25">
      <c r="B18322" s="27"/>
      <c r="D18322" s="27"/>
      <c r="E18322" s="27"/>
      <c r="I18322" s="27"/>
      <c r="J18322" s="27"/>
    </row>
    <row r="18323" spans="2:10" x14ac:dyDescent="0.25">
      <c r="B18323" s="27"/>
      <c r="D18323" s="27"/>
      <c r="E18323" s="27"/>
      <c r="I18323" s="27"/>
      <c r="J18323" s="27"/>
    </row>
    <row r="18324" spans="2:10" x14ac:dyDescent="0.25">
      <c r="B18324" s="27"/>
      <c r="D18324" s="27"/>
      <c r="E18324" s="27"/>
      <c r="I18324" s="27"/>
      <c r="J18324" s="27"/>
    </row>
    <row r="18325" spans="2:10" x14ac:dyDescent="0.25">
      <c r="B18325" s="27"/>
      <c r="D18325" s="27"/>
      <c r="E18325" s="27"/>
      <c r="I18325" s="27"/>
      <c r="J18325" s="27"/>
    </row>
    <row r="18326" spans="2:10" x14ac:dyDescent="0.25">
      <c r="B18326" s="27"/>
      <c r="D18326" s="27"/>
      <c r="E18326" s="27"/>
      <c r="I18326" s="27"/>
      <c r="J18326" s="27"/>
    </row>
    <row r="18327" spans="2:10" x14ac:dyDescent="0.25">
      <c r="B18327" s="27"/>
      <c r="D18327" s="27"/>
      <c r="E18327" s="27"/>
      <c r="I18327" s="27"/>
      <c r="J18327" s="27"/>
    </row>
    <row r="18328" spans="2:10" x14ac:dyDescent="0.25">
      <c r="B18328" s="27"/>
      <c r="D18328" s="27"/>
      <c r="E18328" s="27"/>
      <c r="I18328" s="27"/>
      <c r="J18328" s="27"/>
    </row>
    <row r="18329" spans="2:10" x14ac:dyDescent="0.25">
      <c r="B18329" s="27"/>
      <c r="D18329" s="27"/>
      <c r="E18329" s="27"/>
      <c r="I18329" s="27"/>
      <c r="J18329" s="27"/>
    </row>
    <row r="18330" spans="2:10" x14ac:dyDescent="0.25">
      <c r="B18330" s="27"/>
      <c r="D18330" s="27"/>
      <c r="E18330" s="27"/>
      <c r="I18330" s="27"/>
      <c r="J18330" s="27"/>
    </row>
    <row r="18331" spans="2:10" x14ac:dyDescent="0.25">
      <c r="B18331" s="27"/>
      <c r="D18331" s="27"/>
      <c r="E18331" s="27"/>
      <c r="I18331" s="27"/>
      <c r="J18331" s="27"/>
    </row>
    <row r="18332" spans="2:10" x14ac:dyDescent="0.25">
      <c r="B18332" s="27"/>
      <c r="D18332" s="27"/>
      <c r="E18332" s="27"/>
      <c r="I18332" s="27"/>
      <c r="J18332" s="27"/>
    </row>
    <row r="18333" spans="2:10" x14ac:dyDescent="0.25">
      <c r="B18333" s="27"/>
      <c r="D18333" s="27"/>
      <c r="E18333" s="27"/>
      <c r="I18333" s="27"/>
      <c r="J18333" s="27"/>
    </row>
    <row r="18334" spans="2:10" x14ac:dyDescent="0.25">
      <c r="B18334" s="27"/>
      <c r="D18334" s="27"/>
      <c r="E18334" s="27"/>
      <c r="I18334" s="27"/>
      <c r="J18334" s="27"/>
    </row>
    <row r="18335" spans="2:10" x14ac:dyDescent="0.25">
      <c r="B18335" s="27"/>
      <c r="D18335" s="27"/>
      <c r="E18335" s="27"/>
      <c r="I18335" s="27"/>
      <c r="J18335" s="27"/>
    </row>
    <row r="18336" spans="2:10" x14ac:dyDescent="0.25">
      <c r="B18336" s="27"/>
      <c r="D18336" s="27"/>
      <c r="E18336" s="27"/>
      <c r="I18336" s="27"/>
      <c r="J18336" s="27"/>
    </row>
    <row r="18337" spans="2:10" x14ac:dyDescent="0.25">
      <c r="B18337" s="27"/>
      <c r="D18337" s="27"/>
      <c r="E18337" s="27"/>
      <c r="I18337" s="27"/>
      <c r="J18337" s="27"/>
    </row>
    <row r="18338" spans="2:10" x14ac:dyDescent="0.25">
      <c r="B18338" s="27"/>
      <c r="D18338" s="27"/>
      <c r="E18338" s="27"/>
      <c r="I18338" s="27"/>
      <c r="J18338" s="27"/>
    </row>
    <row r="18339" spans="2:10" x14ac:dyDescent="0.25">
      <c r="B18339" s="27"/>
      <c r="D18339" s="27"/>
      <c r="E18339" s="27"/>
      <c r="I18339" s="27"/>
      <c r="J18339" s="27"/>
    </row>
    <row r="18340" spans="2:10" x14ac:dyDescent="0.25">
      <c r="B18340" s="27"/>
      <c r="D18340" s="27"/>
      <c r="E18340" s="27"/>
      <c r="I18340" s="27"/>
      <c r="J18340" s="27"/>
    </row>
    <row r="18341" spans="2:10" x14ac:dyDescent="0.25">
      <c r="B18341" s="27"/>
      <c r="D18341" s="27"/>
      <c r="E18341" s="27"/>
      <c r="I18341" s="27"/>
      <c r="J18341" s="27"/>
    </row>
    <row r="18342" spans="2:10" x14ac:dyDescent="0.25">
      <c r="B18342" s="27"/>
      <c r="D18342" s="27"/>
      <c r="E18342" s="27"/>
      <c r="I18342" s="27"/>
      <c r="J18342" s="27"/>
    </row>
    <row r="18343" spans="2:10" x14ac:dyDescent="0.25">
      <c r="B18343" s="27"/>
      <c r="D18343" s="27"/>
      <c r="E18343" s="27"/>
      <c r="I18343" s="27"/>
      <c r="J18343" s="27"/>
    </row>
    <row r="18344" spans="2:10" x14ac:dyDescent="0.25">
      <c r="B18344" s="27"/>
      <c r="D18344" s="27"/>
      <c r="E18344" s="27"/>
      <c r="I18344" s="27"/>
      <c r="J18344" s="27"/>
    </row>
    <row r="18345" spans="2:10" x14ac:dyDescent="0.25">
      <c r="B18345" s="27"/>
      <c r="D18345" s="27"/>
      <c r="E18345" s="27"/>
      <c r="I18345" s="27"/>
      <c r="J18345" s="27"/>
    </row>
    <row r="18346" spans="2:10" x14ac:dyDescent="0.25">
      <c r="B18346" s="27"/>
      <c r="D18346" s="27"/>
      <c r="E18346" s="27"/>
      <c r="I18346" s="27"/>
      <c r="J18346" s="27"/>
    </row>
    <row r="18347" spans="2:10" x14ac:dyDescent="0.25">
      <c r="B18347" s="27"/>
      <c r="D18347" s="27"/>
      <c r="E18347" s="27"/>
      <c r="I18347" s="27"/>
      <c r="J18347" s="27"/>
    </row>
    <row r="18348" spans="2:10" x14ac:dyDescent="0.25">
      <c r="B18348" s="27"/>
      <c r="D18348" s="27"/>
      <c r="E18348" s="27"/>
      <c r="I18348" s="27"/>
      <c r="J18348" s="27"/>
    </row>
    <row r="18349" spans="2:10" x14ac:dyDescent="0.25">
      <c r="B18349" s="27"/>
      <c r="D18349" s="27"/>
      <c r="E18349" s="27"/>
      <c r="I18349" s="27"/>
      <c r="J18349" s="27"/>
    </row>
    <row r="18350" spans="2:10" x14ac:dyDescent="0.25">
      <c r="B18350" s="27"/>
      <c r="D18350" s="27"/>
      <c r="E18350" s="27"/>
      <c r="I18350" s="27"/>
      <c r="J18350" s="27"/>
    </row>
    <row r="18351" spans="2:10" x14ac:dyDescent="0.25">
      <c r="B18351" s="27"/>
      <c r="D18351" s="27"/>
      <c r="E18351" s="27"/>
      <c r="I18351" s="27"/>
      <c r="J18351" s="27"/>
    </row>
    <row r="18352" spans="2:10" x14ac:dyDescent="0.25">
      <c r="B18352" s="27"/>
      <c r="D18352" s="27"/>
      <c r="E18352" s="27"/>
      <c r="I18352" s="27"/>
      <c r="J18352" s="27"/>
    </row>
    <row r="18353" spans="2:10" x14ac:dyDescent="0.25">
      <c r="B18353" s="27"/>
      <c r="D18353" s="27"/>
      <c r="E18353" s="27"/>
      <c r="I18353" s="27"/>
      <c r="J18353" s="27"/>
    </row>
    <row r="18354" spans="2:10" x14ac:dyDescent="0.25">
      <c r="B18354" s="27"/>
      <c r="D18354" s="27"/>
      <c r="E18354" s="27"/>
      <c r="I18354" s="27"/>
      <c r="J18354" s="27"/>
    </row>
    <row r="18355" spans="2:10" x14ac:dyDescent="0.25">
      <c r="B18355" s="27"/>
      <c r="D18355" s="27"/>
      <c r="E18355" s="27"/>
      <c r="I18355" s="27"/>
      <c r="J18355" s="27"/>
    </row>
    <row r="18356" spans="2:10" x14ac:dyDescent="0.25">
      <c r="B18356" s="27"/>
      <c r="D18356" s="27"/>
      <c r="E18356" s="27"/>
      <c r="I18356" s="27"/>
      <c r="J18356" s="27"/>
    </row>
    <row r="18357" spans="2:10" x14ac:dyDescent="0.25">
      <c r="B18357" s="27"/>
      <c r="D18357" s="27"/>
      <c r="E18357" s="27"/>
      <c r="I18357" s="27"/>
      <c r="J18357" s="27"/>
    </row>
    <row r="18358" spans="2:10" x14ac:dyDescent="0.25">
      <c r="B18358" s="27"/>
      <c r="D18358" s="27"/>
      <c r="E18358" s="27"/>
      <c r="I18358" s="27"/>
      <c r="J18358" s="27"/>
    </row>
    <row r="18359" spans="2:10" x14ac:dyDescent="0.25">
      <c r="B18359" s="27"/>
      <c r="D18359" s="27"/>
      <c r="E18359" s="27"/>
      <c r="I18359" s="27"/>
      <c r="J18359" s="27"/>
    </row>
    <row r="18360" spans="2:10" x14ac:dyDescent="0.25">
      <c r="B18360" s="27"/>
      <c r="D18360" s="27"/>
      <c r="E18360" s="27"/>
      <c r="I18360" s="27"/>
      <c r="J18360" s="27"/>
    </row>
    <row r="18361" spans="2:10" x14ac:dyDescent="0.25">
      <c r="B18361" s="27"/>
      <c r="D18361" s="27"/>
      <c r="E18361" s="27"/>
      <c r="I18361" s="27"/>
      <c r="J18361" s="27"/>
    </row>
    <row r="18362" spans="2:10" x14ac:dyDescent="0.25">
      <c r="B18362" s="27"/>
      <c r="D18362" s="27"/>
      <c r="E18362" s="27"/>
      <c r="I18362" s="27"/>
      <c r="J18362" s="27"/>
    </row>
    <row r="18363" spans="2:10" x14ac:dyDescent="0.25">
      <c r="B18363" s="27"/>
      <c r="D18363" s="27"/>
      <c r="E18363" s="27"/>
      <c r="I18363" s="27"/>
      <c r="J18363" s="27"/>
    </row>
    <row r="18364" spans="2:10" x14ac:dyDescent="0.25">
      <c r="B18364" s="27"/>
      <c r="D18364" s="27"/>
      <c r="E18364" s="27"/>
      <c r="I18364" s="27"/>
      <c r="J18364" s="27"/>
    </row>
    <row r="18365" spans="2:10" x14ac:dyDescent="0.25">
      <c r="B18365" s="27"/>
      <c r="D18365" s="27"/>
      <c r="E18365" s="27"/>
      <c r="I18365" s="27"/>
      <c r="J18365" s="27"/>
    </row>
    <row r="18366" spans="2:10" x14ac:dyDescent="0.25">
      <c r="B18366" s="27"/>
      <c r="D18366" s="27"/>
      <c r="E18366" s="27"/>
      <c r="I18366" s="27"/>
      <c r="J18366" s="27"/>
    </row>
    <row r="18367" spans="2:10" x14ac:dyDescent="0.25">
      <c r="B18367" s="27"/>
      <c r="D18367" s="27"/>
      <c r="E18367" s="27"/>
      <c r="I18367" s="27"/>
      <c r="J18367" s="27"/>
    </row>
    <row r="18368" spans="2:10" x14ac:dyDescent="0.25">
      <c r="B18368" s="27"/>
      <c r="D18368" s="27"/>
      <c r="E18368" s="27"/>
      <c r="I18368" s="27"/>
      <c r="J18368" s="27"/>
    </row>
    <row r="18369" spans="2:10" x14ac:dyDescent="0.25">
      <c r="B18369" s="27"/>
      <c r="D18369" s="27"/>
      <c r="E18369" s="27"/>
      <c r="I18369" s="27"/>
      <c r="J18369" s="27"/>
    </row>
    <row r="18370" spans="2:10" x14ac:dyDescent="0.25">
      <c r="B18370" s="27"/>
      <c r="D18370" s="27"/>
      <c r="E18370" s="27"/>
      <c r="I18370" s="27"/>
      <c r="J18370" s="27"/>
    </row>
    <row r="18371" spans="2:10" x14ac:dyDescent="0.25">
      <c r="B18371" s="27"/>
      <c r="D18371" s="27"/>
      <c r="E18371" s="27"/>
      <c r="I18371" s="27"/>
      <c r="J18371" s="27"/>
    </row>
    <row r="18372" spans="2:10" x14ac:dyDescent="0.25">
      <c r="B18372" s="27"/>
      <c r="D18372" s="27"/>
      <c r="E18372" s="27"/>
      <c r="I18372" s="27"/>
      <c r="J18372" s="27"/>
    </row>
    <row r="18373" spans="2:10" x14ac:dyDescent="0.25">
      <c r="B18373" s="27"/>
      <c r="D18373" s="27"/>
      <c r="E18373" s="27"/>
      <c r="I18373" s="27"/>
      <c r="J18373" s="27"/>
    </row>
    <row r="18374" spans="2:10" x14ac:dyDescent="0.25">
      <c r="B18374" s="27"/>
      <c r="D18374" s="27"/>
      <c r="E18374" s="27"/>
      <c r="I18374" s="27"/>
      <c r="J18374" s="27"/>
    </row>
    <row r="18375" spans="2:10" x14ac:dyDescent="0.25">
      <c r="B18375" s="27"/>
      <c r="D18375" s="27"/>
      <c r="E18375" s="27"/>
      <c r="I18375" s="27"/>
      <c r="J18375" s="27"/>
    </row>
    <row r="18376" spans="2:10" x14ac:dyDescent="0.25">
      <c r="B18376" s="27"/>
      <c r="D18376" s="27"/>
      <c r="E18376" s="27"/>
      <c r="I18376" s="27"/>
      <c r="J18376" s="27"/>
    </row>
    <row r="18377" spans="2:10" x14ac:dyDescent="0.25">
      <c r="B18377" s="27"/>
      <c r="D18377" s="27"/>
      <c r="E18377" s="27"/>
      <c r="I18377" s="27"/>
      <c r="J18377" s="27"/>
    </row>
    <row r="18378" spans="2:10" x14ac:dyDescent="0.25">
      <c r="B18378" s="27"/>
      <c r="D18378" s="27"/>
      <c r="E18378" s="27"/>
      <c r="I18378" s="27"/>
      <c r="J18378" s="27"/>
    </row>
    <row r="18379" spans="2:10" x14ac:dyDescent="0.25">
      <c r="B18379" s="27"/>
      <c r="D18379" s="27"/>
      <c r="E18379" s="27"/>
      <c r="I18379" s="27"/>
      <c r="J18379" s="27"/>
    </row>
    <row r="18380" spans="2:10" x14ac:dyDescent="0.25">
      <c r="B18380" s="27"/>
      <c r="D18380" s="27"/>
      <c r="E18380" s="27"/>
      <c r="I18380" s="27"/>
      <c r="J18380" s="27"/>
    </row>
    <row r="18381" spans="2:10" x14ac:dyDescent="0.25">
      <c r="B18381" s="27"/>
      <c r="D18381" s="27"/>
      <c r="E18381" s="27"/>
      <c r="I18381" s="27"/>
      <c r="J18381" s="27"/>
    </row>
    <row r="18382" spans="2:10" x14ac:dyDescent="0.25">
      <c r="B18382" s="27"/>
      <c r="D18382" s="27"/>
      <c r="E18382" s="27"/>
      <c r="I18382" s="27"/>
      <c r="J18382" s="27"/>
    </row>
    <row r="18383" spans="2:10" x14ac:dyDescent="0.25">
      <c r="B18383" s="27"/>
      <c r="D18383" s="27"/>
      <c r="E18383" s="27"/>
      <c r="I18383" s="27"/>
      <c r="J18383" s="27"/>
    </row>
    <row r="18384" spans="2:10" x14ac:dyDescent="0.25">
      <c r="B18384" s="27"/>
      <c r="D18384" s="27"/>
      <c r="E18384" s="27"/>
      <c r="I18384" s="27"/>
      <c r="J18384" s="27"/>
    </row>
    <row r="18385" spans="2:10" x14ac:dyDescent="0.25">
      <c r="B18385" s="27"/>
      <c r="D18385" s="27"/>
      <c r="E18385" s="27"/>
      <c r="I18385" s="27"/>
      <c r="J18385" s="27"/>
    </row>
    <row r="18386" spans="2:10" x14ac:dyDescent="0.25">
      <c r="B18386" s="27"/>
      <c r="D18386" s="27"/>
      <c r="E18386" s="27"/>
      <c r="I18386" s="27"/>
      <c r="J18386" s="27"/>
    </row>
    <row r="18387" spans="2:10" x14ac:dyDescent="0.25">
      <c r="B18387" s="27"/>
      <c r="D18387" s="27"/>
      <c r="E18387" s="27"/>
      <c r="I18387" s="27"/>
      <c r="J18387" s="27"/>
    </row>
    <row r="18388" spans="2:10" x14ac:dyDescent="0.25">
      <c r="B18388" s="27"/>
      <c r="D18388" s="27"/>
      <c r="E18388" s="27"/>
      <c r="I18388" s="27"/>
      <c r="J18388" s="27"/>
    </row>
    <row r="18389" spans="2:10" x14ac:dyDescent="0.25">
      <c r="B18389" s="27"/>
      <c r="D18389" s="27"/>
      <c r="E18389" s="27"/>
      <c r="I18389" s="27"/>
      <c r="J18389" s="27"/>
    </row>
    <row r="18390" spans="2:10" x14ac:dyDescent="0.25">
      <c r="B18390" s="27"/>
      <c r="D18390" s="27"/>
      <c r="E18390" s="27"/>
      <c r="I18390" s="27"/>
      <c r="J18390" s="27"/>
    </row>
    <row r="18391" spans="2:10" x14ac:dyDescent="0.25">
      <c r="B18391" s="27"/>
      <c r="D18391" s="27"/>
      <c r="E18391" s="27"/>
      <c r="I18391" s="27"/>
      <c r="J18391" s="27"/>
    </row>
    <row r="18392" spans="2:10" x14ac:dyDescent="0.25">
      <c r="B18392" s="27"/>
      <c r="D18392" s="27"/>
      <c r="E18392" s="27"/>
      <c r="I18392" s="27"/>
      <c r="J18392" s="27"/>
    </row>
    <row r="18393" spans="2:10" x14ac:dyDescent="0.25">
      <c r="B18393" s="27"/>
      <c r="D18393" s="27"/>
      <c r="E18393" s="27"/>
      <c r="I18393" s="27"/>
      <c r="J18393" s="27"/>
    </row>
    <row r="18394" spans="2:10" x14ac:dyDescent="0.25">
      <c r="B18394" s="27"/>
      <c r="D18394" s="27"/>
      <c r="E18394" s="27"/>
      <c r="I18394" s="27"/>
      <c r="J18394" s="27"/>
    </row>
    <row r="18395" spans="2:10" x14ac:dyDescent="0.25">
      <c r="B18395" s="27"/>
      <c r="D18395" s="27"/>
      <c r="E18395" s="27"/>
      <c r="I18395" s="27"/>
      <c r="J18395" s="27"/>
    </row>
    <row r="18396" spans="2:10" x14ac:dyDescent="0.25">
      <c r="B18396" s="27"/>
      <c r="D18396" s="27"/>
      <c r="E18396" s="27"/>
      <c r="I18396" s="27"/>
      <c r="J18396" s="27"/>
    </row>
    <row r="18397" spans="2:10" x14ac:dyDescent="0.25">
      <c r="B18397" s="27"/>
      <c r="D18397" s="27"/>
      <c r="E18397" s="27"/>
      <c r="I18397" s="27"/>
      <c r="J18397" s="27"/>
    </row>
    <row r="18398" spans="2:10" x14ac:dyDescent="0.25">
      <c r="B18398" s="27"/>
      <c r="D18398" s="27"/>
      <c r="E18398" s="27"/>
      <c r="I18398" s="27"/>
      <c r="J18398" s="27"/>
    </row>
    <row r="18399" spans="2:10" x14ac:dyDescent="0.25">
      <c r="B18399" s="27"/>
      <c r="D18399" s="27"/>
      <c r="E18399" s="27"/>
      <c r="I18399" s="27"/>
      <c r="J18399" s="27"/>
    </row>
    <row r="18400" spans="2:10" x14ac:dyDescent="0.25">
      <c r="B18400" s="27"/>
      <c r="D18400" s="27"/>
      <c r="E18400" s="27"/>
      <c r="I18400" s="27"/>
      <c r="J18400" s="27"/>
    </row>
    <row r="18401" spans="2:10" x14ac:dyDescent="0.25">
      <c r="B18401" s="27"/>
      <c r="D18401" s="27"/>
      <c r="E18401" s="27"/>
      <c r="I18401" s="27"/>
      <c r="J18401" s="27"/>
    </row>
    <row r="18402" spans="2:10" x14ac:dyDescent="0.25">
      <c r="B18402" s="27"/>
      <c r="D18402" s="27"/>
      <c r="E18402" s="27"/>
      <c r="I18402" s="27"/>
      <c r="J18402" s="27"/>
    </row>
    <row r="18403" spans="2:10" x14ac:dyDescent="0.25">
      <c r="B18403" s="27"/>
      <c r="D18403" s="27"/>
      <c r="E18403" s="27"/>
      <c r="I18403" s="27"/>
      <c r="J18403" s="27"/>
    </row>
    <row r="18404" spans="2:10" x14ac:dyDescent="0.25">
      <c r="B18404" s="27"/>
      <c r="D18404" s="27"/>
      <c r="E18404" s="27"/>
      <c r="I18404" s="27"/>
      <c r="J18404" s="27"/>
    </row>
    <row r="18405" spans="2:10" x14ac:dyDescent="0.25">
      <c r="B18405" s="27"/>
      <c r="D18405" s="27"/>
      <c r="E18405" s="27"/>
      <c r="I18405" s="27"/>
      <c r="J18405" s="27"/>
    </row>
    <row r="18406" spans="2:10" x14ac:dyDescent="0.25">
      <c r="B18406" s="27"/>
      <c r="D18406" s="27"/>
      <c r="E18406" s="27"/>
      <c r="I18406" s="27"/>
      <c r="J18406" s="27"/>
    </row>
    <row r="18407" spans="2:10" x14ac:dyDescent="0.25">
      <c r="B18407" s="27"/>
      <c r="D18407" s="27"/>
      <c r="E18407" s="27"/>
      <c r="I18407" s="27"/>
      <c r="J18407" s="27"/>
    </row>
    <row r="18408" spans="2:10" x14ac:dyDescent="0.25">
      <c r="B18408" s="27"/>
      <c r="D18408" s="27"/>
      <c r="E18408" s="27"/>
      <c r="I18408" s="27"/>
      <c r="J18408" s="27"/>
    </row>
    <row r="18409" spans="2:10" x14ac:dyDescent="0.25">
      <c r="B18409" s="27"/>
      <c r="D18409" s="27"/>
      <c r="E18409" s="27"/>
      <c r="I18409" s="27"/>
      <c r="J18409" s="27"/>
    </row>
    <row r="18410" spans="2:10" x14ac:dyDescent="0.25">
      <c r="B18410" s="27"/>
      <c r="D18410" s="27"/>
      <c r="E18410" s="27"/>
      <c r="I18410" s="27"/>
      <c r="J18410" s="27"/>
    </row>
    <row r="18411" spans="2:10" x14ac:dyDescent="0.25">
      <c r="B18411" s="27"/>
      <c r="D18411" s="27"/>
      <c r="E18411" s="27"/>
      <c r="I18411" s="27"/>
      <c r="J18411" s="27"/>
    </row>
    <row r="18412" spans="2:10" x14ac:dyDescent="0.25">
      <c r="B18412" s="27"/>
      <c r="D18412" s="27"/>
      <c r="E18412" s="27"/>
      <c r="I18412" s="27"/>
      <c r="J18412" s="27"/>
    </row>
    <row r="18413" spans="2:10" x14ac:dyDescent="0.25">
      <c r="B18413" s="27"/>
      <c r="D18413" s="27"/>
      <c r="E18413" s="27"/>
      <c r="I18413" s="27"/>
      <c r="J18413" s="27"/>
    </row>
    <row r="18414" spans="2:10" x14ac:dyDescent="0.25">
      <c r="B18414" s="27"/>
      <c r="D18414" s="27"/>
      <c r="E18414" s="27"/>
      <c r="I18414" s="27"/>
      <c r="J18414" s="27"/>
    </row>
    <row r="18415" spans="2:10" x14ac:dyDescent="0.25">
      <c r="B18415" s="27"/>
      <c r="D18415" s="27"/>
      <c r="E18415" s="27"/>
      <c r="I18415" s="27"/>
      <c r="J18415" s="27"/>
    </row>
    <row r="18416" spans="2:10" x14ac:dyDescent="0.25">
      <c r="B18416" s="27"/>
      <c r="D18416" s="27"/>
      <c r="E18416" s="27"/>
      <c r="I18416" s="27"/>
      <c r="J18416" s="27"/>
    </row>
    <row r="18417" spans="2:10" x14ac:dyDescent="0.25">
      <c r="B18417" s="27"/>
      <c r="D18417" s="27"/>
      <c r="E18417" s="27"/>
      <c r="I18417" s="27"/>
      <c r="J18417" s="27"/>
    </row>
    <row r="18418" spans="2:10" x14ac:dyDescent="0.25">
      <c r="B18418" s="27"/>
      <c r="D18418" s="27"/>
      <c r="E18418" s="27"/>
      <c r="I18418" s="27"/>
      <c r="J18418" s="27"/>
    </row>
    <row r="18419" spans="2:10" x14ac:dyDescent="0.25">
      <c r="B18419" s="27"/>
      <c r="D18419" s="27"/>
      <c r="E18419" s="27"/>
      <c r="I18419" s="27"/>
      <c r="J18419" s="27"/>
    </row>
    <row r="18420" spans="2:10" x14ac:dyDescent="0.25">
      <c r="B18420" s="27"/>
      <c r="D18420" s="27"/>
      <c r="E18420" s="27"/>
      <c r="I18420" s="27"/>
      <c r="J18420" s="27"/>
    </row>
    <row r="18421" spans="2:10" x14ac:dyDescent="0.25">
      <c r="B18421" s="27"/>
      <c r="D18421" s="27"/>
      <c r="E18421" s="27"/>
      <c r="I18421" s="27"/>
      <c r="J18421" s="27"/>
    </row>
    <row r="18422" spans="2:10" x14ac:dyDescent="0.25">
      <c r="B18422" s="27"/>
      <c r="D18422" s="27"/>
      <c r="E18422" s="27"/>
      <c r="I18422" s="27"/>
      <c r="J18422" s="27"/>
    </row>
    <row r="18423" spans="2:10" x14ac:dyDescent="0.25">
      <c r="B18423" s="27"/>
      <c r="D18423" s="27"/>
      <c r="E18423" s="27"/>
      <c r="I18423" s="27"/>
      <c r="J18423" s="27"/>
    </row>
    <row r="18424" spans="2:10" x14ac:dyDescent="0.25">
      <c r="B18424" s="27"/>
      <c r="D18424" s="27"/>
      <c r="E18424" s="27"/>
      <c r="I18424" s="27"/>
      <c r="J18424" s="27"/>
    </row>
    <row r="18425" spans="2:10" x14ac:dyDescent="0.25">
      <c r="B18425" s="27"/>
      <c r="D18425" s="27"/>
      <c r="E18425" s="27"/>
      <c r="I18425" s="27"/>
      <c r="J18425" s="27"/>
    </row>
    <row r="18426" spans="2:10" x14ac:dyDescent="0.25">
      <c r="B18426" s="27"/>
      <c r="D18426" s="27"/>
      <c r="E18426" s="27"/>
      <c r="I18426" s="27"/>
      <c r="J18426" s="27"/>
    </row>
    <row r="18427" spans="2:10" x14ac:dyDescent="0.25">
      <c r="B18427" s="27"/>
      <c r="D18427" s="27"/>
      <c r="E18427" s="27"/>
      <c r="I18427" s="27"/>
      <c r="J18427" s="27"/>
    </row>
    <row r="18428" spans="2:10" x14ac:dyDescent="0.25">
      <c r="B18428" s="27"/>
      <c r="D18428" s="27"/>
      <c r="E18428" s="27"/>
      <c r="I18428" s="27"/>
      <c r="J18428" s="27"/>
    </row>
    <row r="18429" spans="2:10" x14ac:dyDescent="0.25">
      <c r="B18429" s="27"/>
      <c r="D18429" s="27"/>
      <c r="E18429" s="27"/>
      <c r="I18429" s="27"/>
      <c r="J18429" s="27"/>
    </row>
    <row r="18430" spans="2:10" x14ac:dyDescent="0.25">
      <c r="B18430" s="27"/>
      <c r="D18430" s="27"/>
      <c r="E18430" s="27"/>
      <c r="I18430" s="27"/>
      <c r="J18430" s="27"/>
    </row>
    <row r="18431" spans="2:10" x14ac:dyDescent="0.25">
      <c r="B18431" s="27"/>
      <c r="D18431" s="27"/>
      <c r="E18431" s="27"/>
      <c r="I18431" s="27"/>
      <c r="J18431" s="27"/>
    </row>
    <row r="18432" spans="2:10" x14ac:dyDescent="0.25">
      <c r="B18432" s="27"/>
      <c r="D18432" s="27"/>
      <c r="E18432" s="27"/>
      <c r="I18432" s="27"/>
      <c r="J18432" s="27"/>
    </row>
    <row r="18433" spans="2:10" x14ac:dyDescent="0.25">
      <c r="B18433" s="27"/>
      <c r="D18433" s="27"/>
      <c r="E18433" s="27"/>
      <c r="I18433" s="27"/>
      <c r="J18433" s="27"/>
    </row>
    <row r="18434" spans="2:10" x14ac:dyDescent="0.25">
      <c r="B18434" s="27"/>
      <c r="D18434" s="27"/>
      <c r="E18434" s="27"/>
      <c r="I18434" s="27"/>
      <c r="J18434" s="27"/>
    </row>
    <row r="18435" spans="2:10" x14ac:dyDescent="0.25">
      <c r="B18435" s="27"/>
      <c r="D18435" s="27"/>
      <c r="E18435" s="27"/>
      <c r="I18435" s="27"/>
      <c r="J18435" s="27"/>
    </row>
    <row r="18436" spans="2:10" x14ac:dyDescent="0.25">
      <c r="B18436" s="27"/>
      <c r="D18436" s="27"/>
      <c r="E18436" s="27"/>
      <c r="I18436" s="27"/>
      <c r="J18436" s="27"/>
    </row>
    <row r="18437" spans="2:10" x14ac:dyDescent="0.25">
      <c r="B18437" s="27"/>
      <c r="D18437" s="27"/>
      <c r="E18437" s="27"/>
      <c r="I18437" s="27"/>
      <c r="J18437" s="27"/>
    </row>
    <row r="18438" spans="2:10" x14ac:dyDescent="0.25">
      <c r="B18438" s="27"/>
      <c r="D18438" s="27"/>
      <c r="E18438" s="27"/>
      <c r="I18438" s="27"/>
      <c r="J18438" s="27"/>
    </row>
    <row r="18439" spans="2:10" x14ac:dyDescent="0.25">
      <c r="B18439" s="27"/>
      <c r="D18439" s="27"/>
      <c r="E18439" s="27"/>
      <c r="I18439" s="27"/>
      <c r="J18439" s="27"/>
    </row>
    <row r="18440" spans="2:10" x14ac:dyDescent="0.25">
      <c r="B18440" s="27"/>
      <c r="D18440" s="27"/>
      <c r="E18440" s="27"/>
      <c r="I18440" s="27"/>
      <c r="J18440" s="27"/>
    </row>
    <row r="18441" spans="2:10" x14ac:dyDescent="0.25">
      <c r="B18441" s="27"/>
      <c r="D18441" s="27"/>
      <c r="E18441" s="27"/>
      <c r="I18441" s="27"/>
      <c r="J18441" s="27"/>
    </row>
    <row r="18442" spans="2:10" x14ac:dyDescent="0.25">
      <c r="B18442" s="27"/>
      <c r="D18442" s="27"/>
      <c r="E18442" s="27"/>
      <c r="I18442" s="27"/>
      <c r="J18442" s="27"/>
    </row>
    <row r="18443" spans="2:10" x14ac:dyDescent="0.25">
      <c r="B18443" s="27"/>
      <c r="D18443" s="27"/>
      <c r="E18443" s="27"/>
      <c r="I18443" s="27"/>
      <c r="J18443" s="27"/>
    </row>
    <row r="18444" spans="2:10" x14ac:dyDescent="0.25">
      <c r="B18444" s="27"/>
      <c r="D18444" s="27"/>
      <c r="E18444" s="27"/>
      <c r="I18444" s="27"/>
      <c r="J18444" s="27"/>
    </row>
    <row r="18445" spans="2:10" x14ac:dyDescent="0.25">
      <c r="B18445" s="27"/>
      <c r="D18445" s="27"/>
      <c r="E18445" s="27"/>
      <c r="I18445" s="27"/>
      <c r="J18445" s="27"/>
    </row>
    <row r="18446" spans="2:10" x14ac:dyDescent="0.25">
      <c r="B18446" s="27"/>
      <c r="D18446" s="27"/>
      <c r="E18446" s="27"/>
      <c r="I18446" s="27"/>
      <c r="J18446" s="27"/>
    </row>
    <row r="18447" spans="2:10" x14ac:dyDescent="0.25">
      <c r="B18447" s="27"/>
      <c r="D18447" s="27"/>
      <c r="E18447" s="27"/>
      <c r="I18447" s="27"/>
      <c r="J18447" s="27"/>
    </row>
    <row r="18448" spans="2:10" x14ac:dyDescent="0.25">
      <c r="B18448" s="27"/>
      <c r="D18448" s="27"/>
      <c r="E18448" s="27"/>
      <c r="I18448" s="27"/>
      <c r="J18448" s="27"/>
    </row>
    <row r="18449" spans="2:10" x14ac:dyDescent="0.25">
      <c r="B18449" s="27"/>
      <c r="D18449" s="27"/>
      <c r="E18449" s="27"/>
      <c r="I18449" s="27"/>
      <c r="J18449" s="27"/>
    </row>
    <row r="18450" spans="2:10" x14ac:dyDescent="0.25">
      <c r="B18450" s="27"/>
      <c r="D18450" s="27"/>
      <c r="E18450" s="27"/>
      <c r="I18450" s="27"/>
      <c r="J18450" s="27"/>
    </row>
    <row r="18451" spans="2:10" x14ac:dyDescent="0.25">
      <c r="B18451" s="27"/>
      <c r="D18451" s="27"/>
      <c r="E18451" s="27"/>
      <c r="I18451" s="27"/>
      <c r="J18451" s="27"/>
    </row>
    <row r="18452" spans="2:10" x14ac:dyDescent="0.25">
      <c r="B18452" s="27"/>
      <c r="D18452" s="27"/>
      <c r="E18452" s="27"/>
      <c r="I18452" s="27"/>
      <c r="J18452" s="27"/>
    </row>
    <row r="18453" spans="2:10" x14ac:dyDescent="0.25">
      <c r="B18453" s="27"/>
      <c r="D18453" s="27"/>
      <c r="E18453" s="27"/>
      <c r="I18453" s="27"/>
      <c r="J18453" s="27"/>
    </row>
    <row r="18454" spans="2:10" x14ac:dyDescent="0.25">
      <c r="B18454" s="27"/>
      <c r="D18454" s="27"/>
      <c r="E18454" s="27"/>
      <c r="I18454" s="27"/>
      <c r="J18454" s="27"/>
    </row>
    <row r="18455" spans="2:10" x14ac:dyDescent="0.25">
      <c r="B18455" s="27"/>
      <c r="D18455" s="27"/>
      <c r="E18455" s="27"/>
      <c r="I18455" s="27"/>
      <c r="J18455" s="27"/>
    </row>
    <row r="18456" spans="2:10" x14ac:dyDescent="0.25">
      <c r="B18456" s="27"/>
      <c r="D18456" s="27"/>
      <c r="E18456" s="27"/>
      <c r="I18456" s="27"/>
      <c r="J18456" s="27"/>
    </row>
    <row r="18457" spans="2:10" x14ac:dyDescent="0.25">
      <c r="B18457" s="27"/>
      <c r="D18457" s="27"/>
      <c r="E18457" s="27"/>
      <c r="I18457" s="27"/>
      <c r="J18457" s="27"/>
    </row>
    <row r="18458" spans="2:10" x14ac:dyDescent="0.25">
      <c r="B18458" s="27"/>
      <c r="D18458" s="27"/>
      <c r="E18458" s="27"/>
      <c r="I18458" s="27"/>
      <c r="J18458" s="27"/>
    </row>
    <row r="18459" spans="2:10" x14ac:dyDescent="0.25">
      <c r="B18459" s="27"/>
      <c r="D18459" s="27"/>
      <c r="E18459" s="27"/>
      <c r="I18459" s="27"/>
      <c r="J18459" s="27"/>
    </row>
    <row r="18460" spans="2:10" x14ac:dyDescent="0.25">
      <c r="B18460" s="27"/>
      <c r="D18460" s="27"/>
      <c r="E18460" s="27"/>
      <c r="I18460" s="27"/>
      <c r="J18460" s="27"/>
    </row>
    <row r="18461" spans="2:10" x14ac:dyDescent="0.25">
      <c r="B18461" s="27"/>
      <c r="D18461" s="27"/>
      <c r="E18461" s="27"/>
      <c r="I18461" s="27"/>
      <c r="J18461" s="27"/>
    </row>
    <row r="18462" spans="2:10" x14ac:dyDescent="0.25">
      <c r="B18462" s="27"/>
      <c r="D18462" s="27"/>
      <c r="E18462" s="27"/>
      <c r="I18462" s="27"/>
      <c r="J18462" s="27"/>
    </row>
    <row r="18463" spans="2:10" x14ac:dyDescent="0.25">
      <c r="B18463" s="27"/>
      <c r="D18463" s="27"/>
      <c r="E18463" s="27"/>
      <c r="I18463" s="27"/>
      <c r="J18463" s="27"/>
    </row>
    <row r="18464" spans="2:10" x14ac:dyDescent="0.25">
      <c r="B18464" s="27"/>
      <c r="D18464" s="27"/>
      <c r="E18464" s="27"/>
      <c r="I18464" s="27"/>
      <c r="J18464" s="27"/>
    </row>
    <row r="18465" spans="2:10" x14ac:dyDescent="0.25">
      <c r="B18465" s="27"/>
      <c r="D18465" s="27"/>
      <c r="E18465" s="27"/>
      <c r="I18465" s="27"/>
      <c r="J18465" s="27"/>
    </row>
    <row r="18466" spans="2:10" x14ac:dyDescent="0.25">
      <c r="B18466" s="27"/>
      <c r="D18466" s="27"/>
      <c r="E18466" s="27"/>
      <c r="I18466" s="27"/>
      <c r="J18466" s="27"/>
    </row>
    <row r="18467" spans="2:10" x14ac:dyDescent="0.25">
      <c r="B18467" s="27"/>
      <c r="D18467" s="27"/>
      <c r="E18467" s="27"/>
      <c r="I18467" s="27"/>
      <c r="J18467" s="27"/>
    </row>
    <row r="18468" spans="2:10" x14ac:dyDescent="0.25">
      <c r="B18468" s="27"/>
      <c r="D18468" s="27"/>
      <c r="E18468" s="27"/>
      <c r="I18468" s="27"/>
      <c r="J18468" s="27"/>
    </row>
    <row r="18469" spans="2:10" x14ac:dyDescent="0.25">
      <c r="B18469" s="27"/>
      <c r="D18469" s="27"/>
      <c r="E18469" s="27"/>
      <c r="I18469" s="27"/>
      <c r="J18469" s="27"/>
    </row>
    <row r="18470" spans="2:10" x14ac:dyDescent="0.25">
      <c r="B18470" s="27"/>
      <c r="D18470" s="27"/>
      <c r="E18470" s="27"/>
      <c r="I18470" s="27"/>
      <c r="J18470" s="27"/>
    </row>
    <row r="18471" spans="2:10" x14ac:dyDescent="0.25">
      <c r="B18471" s="27"/>
      <c r="D18471" s="27"/>
      <c r="E18471" s="27"/>
      <c r="I18471" s="27"/>
      <c r="J18471" s="27"/>
    </row>
    <row r="18472" spans="2:10" x14ac:dyDescent="0.25">
      <c r="B18472" s="27"/>
      <c r="D18472" s="27"/>
      <c r="E18472" s="27"/>
      <c r="I18472" s="27"/>
      <c r="J18472" s="27"/>
    </row>
    <row r="18473" spans="2:10" x14ac:dyDescent="0.25">
      <c r="B18473" s="27"/>
      <c r="D18473" s="27"/>
      <c r="E18473" s="27"/>
      <c r="I18473" s="27"/>
      <c r="J18473" s="27"/>
    </row>
    <row r="18474" spans="2:10" x14ac:dyDescent="0.25">
      <c r="B18474" s="27"/>
      <c r="D18474" s="27"/>
      <c r="E18474" s="27"/>
      <c r="I18474" s="27"/>
      <c r="J18474" s="27"/>
    </row>
    <row r="18475" spans="2:10" x14ac:dyDescent="0.25">
      <c r="B18475" s="27"/>
      <c r="D18475" s="27"/>
      <c r="E18475" s="27"/>
      <c r="I18475" s="27"/>
      <c r="J18475" s="27"/>
    </row>
    <row r="18476" spans="2:10" x14ac:dyDescent="0.25">
      <c r="B18476" s="27"/>
      <c r="D18476" s="27"/>
      <c r="E18476" s="27"/>
      <c r="I18476" s="27"/>
      <c r="J18476" s="27"/>
    </row>
    <row r="18477" spans="2:10" x14ac:dyDescent="0.25">
      <c r="B18477" s="27"/>
      <c r="D18477" s="27"/>
      <c r="E18477" s="27"/>
      <c r="I18477" s="27"/>
      <c r="J18477" s="27"/>
    </row>
    <row r="18478" spans="2:10" x14ac:dyDescent="0.25">
      <c r="B18478" s="27"/>
      <c r="D18478" s="27"/>
      <c r="E18478" s="27"/>
      <c r="I18478" s="27"/>
      <c r="J18478" s="27"/>
    </row>
    <row r="18479" spans="2:10" x14ac:dyDescent="0.25">
      <c r="B18479" s="27"/>
      <c r="D18479" s="27"/>
      <c r="E18479" s="27"/>
      <c r="I18479" s="27"/>
      <c r="J18479" s="27"/>
    </row>
    <row r="18480" spans="2:10" x14ac:dyDescent="0.25">
      <c r="B18480" s="27"/>
      <c r="D18480" s="27"/>
      <c r="E18480" s="27"/>
      <c r="I18480" s="27"/>
      <c r="J18480" s="27"/>
    </row>
    <row r="18481" spans="2:10" x14ac:dyDescent="0.25">
      <c r="B18481" s="27"/>
      <c r="D18481" s="27"/>
      <c r="E18481" s="27"/>
      <c r="I18481" s="27"/>
      <c r="J18481" s="27"/>
    </row>
    <row r="18482" spans="2:10" x14ac:dyDescent="0.25">
      <c r="B18482" s="27"/>
      <c r="D18482" s="27"/>
      <c r="E18482" s="27"/>
      <c r="I18482" s="27"/>
      <c r="J18482" s="27"/>
    </row>
    <row r="18483" spans="2:10" x14ac:dyDescent="0.25">
      <c r="B18483" s="27"/>
      <c r="D18483" s="27"/>
      <c r="E18483" s="27"/>
      <c r="I18483" s="27"/>
      <c r="J18483" s="27"/>
    </row>
    <row r="18484" spans="2:10" x14ac:dyDescent="0.25">
      <c r="B18484" s="27"/>
      <c r="D18484" s="27"/>
      <c r="E18484" s="27"/>
      <c r="I18484" s="27"/>
      <c r="J18484" s="27"/>
    </row>
    <row r="18485" spans="2:10" x14ac:dyDescent="0.25">
      <c r="B18485" s="27"/>
      <c r="D18485" s="27"/>
      <c r="E18485" s="27"/>
      <c r="I18485" s="27"/>
      <c r="J18485" s="27"/>
    </row>
    <row r="18486" spans="2:10" x14ac:dyDescent="0.25">
      <c r="B18486" s="27"/>
      <c r="D18486" s="27"/>
      <c r="E18486" s="27"/>
      <c r="I18486" s="27"/>
      <c r="J18486" s="27"/>
    </row>
    <row r="18487" spans="2:10" x14ac:dyDescent="0.25">
      <c r="B18487" s="27"/>
      <c r="D18487" s="27"/>
      <c r="E18487" s="27"/>
      <c r="I18487" s="27"/>
      <c r="J18487" s="27"/>
    </row>
    <row r="18488" spans="2:10" x14ac:dyDescent="0.25">
      <c r="B18488" s="27"/>
      <c r="D18488" s="27"/>
      <c r="E18488" s="27"/>
      <c r="I18488" s="27"/>
      <c r="J18488" s="27"/>
    </row>
    <row r="18489" spans="2:10" x14ac:dyDescent="0.25">
      <c r="B18489" s="27"/>
      <c r="D18489" s="27"/>
      <c r="E18489" s="27"/>
      <c r="I18489" s="27"/>
      <c r="J18489" s="27"/>
    </row>
    <row r="18490" spans="2:10" x14ac:dyDescent="0.25">
      <c r="B18490" s="27"/>
      <c r="D18490" s="27"/>
      <c r="E18490" s="27"/>
      <c r="I18490" s="27"/>
      <c r="J18490" s="27"/>
    </row>
    <row r="18491" spans="2:10" x14ac:dyDescent="0.25">
      <c r="B18491" s="27"/>
      <c r="D18491" s="27"/>
      <c r="E18491" s="27"/>
      <c r="I18491" s="27"/>
      <c r="J18491" s="27"/>
    </row>
    <row r="18492" spans="2:10" x14ac:dyDescent="0.25">
      <c r="B18492" s="27"/>
      <c r="D18492" s="27"/>
      <c r="E18492" s="27"/>
      <c r="I18492" s="27"/>
      <c r="J18492" s="27"/>
    </row>
    <row r="18493" spans="2:10" x14ac:dyDescent="0.25">
      <c r="B18493" s="27"/>
      <c r="D18493" s="27"/>
      <c r="E18493" s="27"/>
      <c r="I18493" s="27"/>
      <c r="J18493" s="27"/>
    </row>
    <row r="18494" spans="2:10" x14ac:dyDescent="0.25">
      <c r="B18494" s="27"/>
      <c r="D18494" s="27"/>
      <c r="E18494" s="27"/>
      <c r="I18494" s="27"/>
      <c r="J18494" s="27"/>
    </row>
    <row r="18495" spans="2:10" x14ac:dyDescent="0.25">
      <c r="B18495" s="27"/>
      <c r="D18495" s="27"/>
      <c r="E18495" s="27"/>
      <c r="I18495" s="27"/>
      <c r="J18495" s="27"/>
    </row>
    <row r="18496" spans="2:10" x14ac:dyDescent="0.25">
      <c r="B18496" s="27"/>
      <c r="D18496" s="27"/>
      <c r="E18496" s="27"/>
      <c r="I18496" s="27"/>
      <c r="J18496" s="27"/>
    </row>
    <row r="18497" spans="2:10" x14ac:dyDescent="0.25">
      <c r="B18497" s="27"/>
      <c r="D18497" s="27"/>
      <c r="E18497" s="27"/>
      <c r="I18497" s="27"/>
      <c r="J18497" s="27"/>
    </row>
    <row r="18498" spans="2:10" x14ac:dyDescent="0.25">
      <c r="B18498" s="27"/>
      <c r="D18498" s="27"/>
      <c r="E18498" s="27"/>
      <c r="I18498" s="27"/>
      <c r="J18498" s="27"/>
    </row>
    <row r="18499" spans="2:10" x14ac:dyDescent="0.25">
      <c r="B18499" s="27"/>
      <c r="D18499" s="27"/>
      <c r="E18499" s="27"/>
      <c r="I18499" s="27"/>
      <c r="J18499" s="27"/>
    </row>
    <row r="18500" spans="2:10" x14ac:dyDescent="0.25">
      <c r="B18500" s="27"/>
      <c r="D18500" s="27"/>
      <c r="E18500" s="27"/>
      <c r="I18500" s="27"/>
      <c r="J18500" s="27"/>
    </row>
    <row r="18501" spans="2:10" x14ac:dyDescent="0.25">
      <c r="B18501" s="27"/>
      <c r="D18501" s="27"/>
      <c r="E18501" s="27"/>
      <c r="I18501" s="27"/>
      <c r="J18501" s="27"/>
    </row>
    <row r="18502" spans="2:10" x14ac:dyDescent="0.25">
      <c r="B18502" s="27"/>
      <c r="D18502" s="27"/>
      <c r="E18502" s="27"/>
      <c r="I18502" s="27"/>
      <c r="J18502" s="27"/>
    </row>
    <row r="18503" spans="2:10" x14ac:dyDescent="0.25">
      <c r="B18503" s="27"/>
      <c r="D18503" s="27"/>
      <c r="E18503" s="27"/>
      <c r="I18503" s="27"/>
      <c r="J18503" s="27"/>
    </row>
    <row r="18504" spans="2:10" x14ac:dyDescent="0.25">
      <c r="B18504" s="27"/>
      <c r="D18504" s="27"/>
      <c r="E18504" s="27"/>
      <c r="I18504" s="27"/>
      <c r="J18504" s="27"/>
    </row>
    <row r="18505" spans="2:10" x14ac:dyDescent="0.25">
      <c r="B18505" s="27"/>
      <c r="D18505" s="27"/>
      <c r="E18505" s="27"/>
      <c r="I18505" s="27"/>
      <c r="J18505" s="27"/>
    </row>
    <row r="18506" spans="2:10" x14ac:dyDescent="0.25">
      <c r="B18506" s="27"/>
      <c r="D18506" s="27"/>
      <c r="E18506" s="27"/>
      <c r="I18506" s="27"/>
      <c r="J18506" s="27"/>
    </row>
    <row r="18507" spans="2:10" x14ac:dyDescent="0.25">
      <c r="B18507" s="27"/>
      <c r="D18507" s="27"/>
      <c r="E18507" s="27"/>
      <c r="I18507" s="27"/>
      <c r="J18507" s="27"/>
    </row>
    <row r="18508" spans="2:10" x14ac:dyDescent="0.25">
      <c r="B18508" s="27"/>
      <c r="D18508" s="27"/>
      <c r="E18508" s="27"/>
      <c r="I18508" s="27"/>
      <c r="J18508" s="27"/>
    </row>
    <row r="18509" spans="2:10" x14ac:dyDescent="0.25">
      <c r="B18509" s="27"/>
      <c r="D18509" s="27"/>
      <c r="E18509" s="27"/>
      <c r="I18509" s="27"/>
      <c r="J18509" s="27"/>
    </row>
    <row r="18510" spans="2:10" x14ac:dyDescent="0.25">
      <c r="B18510" s="27"/>
      <c r="D18510" s="27"/>
      <c r="E18510" s="27"/>
      <c r="I18510" s="27"/>
      <c r="J18510" s="27"/>
    </row>
    <row r="18511" spans="2:10" x14ac:dyDescent="0.25">
      <c r="B18511" s="27"/>
      <c r="D18511" s="27"/>
      <c r="E18511" s="27"/>
      <c r="I18511" s="27"/>
      <c r="J18511" s="27"/>
    </row>
    <row r="18512" spans="2:10" x14ac:dyDescent="0.25">
      <c r="B18512" s="27"/>
      <c r="D18512" s="27"/>
      <c r="E18512" s="27"/>
      <c r="I18512" s="27"/>
      <c r="J18512" s="27"/>
    </row>
    <row r="18513" spans="2:10" x14ac:dyDescent="0.25">
      <c r="B18513" s="27"/>
      <c r="D18513" s="27"/>
      <c r="E18513" s="27"/>
      <c r="I18513" s="27"/>
      <c r="J18513" s="27"/>
    </row>
    <row r="18514" spans="2:10" x14ac:dyDescent="0.25">
      <c r="B18514" s="27"/>
      <c r="D18514" s="27"/>
      <c r="E18514" s="27"/>
      <c r="I18514" s="27"/>
      <c r="J18514" s="27"/>
    </row>
    <row r="18515" spans="2:10" x14ac:dyDescent="0.25">
      <c r="B18515" s="27"/>
      <c r="D18515" s="27"/>
      <c r="E18515" s="27"/>
      <c r="I18515" s="27"/>
      <c r="J18515" s="27"/>
    </row>
    <row r="18516" spans="2:10" x14ac:dyDescent="0.25">
      <c r="B18516" s="27"/>
      <c r="D18516" s="27"/>
      <c r="E18516" s="27"/>
      <c r="I18516" s="27"/>
      <c r="J18516" s="27"/>
    </row>
    <row r="18517" spans="2:10" x14ac:dyDescent="0.25">
      <c r="B18517" s="27"/>
      <c r="D18517" s="27"/>
      <c r="E18517" s="27"/>
      <c r="I18517" s="27"/>
      <c r="J18517" s="27"/>
    </row>
    <row r="18518" spans="2:10" x14ac:dyDescent="0.25">
      <c r="B18518" s="27"/>
      <c r="D18518" s="27"/>
      <c r="E18518" s="27"/>
      <c r="I18518" s="27"/>
      <c r="J18518" s="27"/>
    </row>
    <row r="18519" spans="2:10" x14ac:dyDescent="0.25">
      <c r="B18519" s="27"/>
      <c r="D18519" s="27"/>
      <c r="E18519" s="27"/>
      <c r="I18519" s="27"/>
      <c r="J18519" s="27"/>
    </row>
    <row r="18520" spans="2:10" x14ac:dyDescent="0.25">
      <c r="B18520" s="27"/>
      <c r="D18520" s="27"/>
      <c r="E18520" s="27"/>
      <c r="I18520" s="27"/>
      <c r="J18520" s="27"/>
    </row>
    <row r="18521" spans="2:10" x14ac:dyDescent="0.25">
      <c r="B18521" s="27"/>
      <c r="D18521" s="27"/>
      <c r="E18521" s="27"/>
      <c r="I18521" s="27"/>
      <c r="J18521" s="27"/>
    </row>
    <row r="18522" spans="2:10" x14ac:dyDescent="0.25">
      <c r="B18522" s="27"/>
      <c r="D18522" s="27"/>
      <c r="E18522" s="27"/>
      <c r="I18522" s="27"/>
      <c r="J18522" s="27"/>
    </row>
    <row r="18523" spans="2:10" x14ac:dyDescent="0.25">
      <c r="B18523" s="27"/>
      <c r="D18523" s="27"/>
      <c r="E18523" s="27"/>
      <c r="I18523" s="27"/>
      <c r="J18523" s="27"/>
    </row>
    <row r="18524" spans="2:10" x14ac:dyDescent="0.25">
      <c r="B18524" s="27"/>
      <c r="D18524" s="27"/>
      <c r="E18524" s="27"/>
      <c r="I18524" s="27"/>
      <c r="J18524" s="27"/>
    </row>
    <row r="18525" spans="2:10" x14ac:dyDescent="0.25">
      <c r="B18525" s="27"/>
      <c r="D18525" s="27"/>
      <c r="E18525" s="27"/>
      <c r="I18525" s="27"/>
      <c r="J18525" s="27"/>
    </row>
    <row r="18526" spans="2:10" x14ac:dyDescent="0.25">
      <c r="B18526" s="27"/>
      <c r="D18526" s="27"/>
      <c r="E18526" s="27"/>
      <c r="I18526" s="27"/>
      <c r="J18526" s="27"/>
    </row>
    <row r="18527" spans="2:10" x14ac:dyDescent="0.25">
      <c r="B18527" s="27"/>
      <c r="D18527" s="27"/>
      <c r="E18527" s="27"/>
      <c r="I18527" s="27"/>
      <c r="J18527" s="27"/>
    </row>
    <row r="18528" spans="2:10" x14ac:dyDescent="0.25">
      <c r="B18528" s="27"/>
      <c r="D18528" s="27"/>
      <c r="E18528" s="27"/>
      <c r="I18528" s="27"/>
      <c r="J18528" s="27"/>
    </row>
    <row r="18529" spans="2:10" x14ac:dyDescent="0.25">
      <c r="B18529" s="27"/>
      <c r="D18529" s="27"/>
      <c r="E18529" s="27"/>
      <c r="I18529" s="27"/>
      <c r="J18529" s="27"/>
    </row>
    <row r="18530" spans="2:10" x14ac:dyDescent="0.25">
      <c r="B18530" s="27"/>
      <c r="D18530" s="27"/>
      <c r="E18530" s="27"/>
      <c r="I18530" s="27"/>
      <c r="J18530" s="27"/>
    </row>
    <row r="18531" spans="2:10" x14ac:dyDescent="0.25">
      <c r="B18531" s="27"/>
      <c r="D18531" s="27"/>
      <c r="E18531" s="27"/>
      <c r="I18531" s="27"/>
      <c r="J18531" s="27"/>
    </row>
    <row r="18532" spans="2:10" x14ac:dyDescent="0.25">
      <c r="B18532" s="27"/>
      <c r="D18532" s="27"/>
      <c r="E18532" s="27"/>
      <c r="I18532" s="27"/>
      <c r="J18532" s="27"/>
    </row>
    <row r="18533" spans="2:10" x14ac:dyDescent="0.25">
      <c r="B18533" s="27"/>
      <c r="D18533" s="27"/>
      <c r="E18533" s="27"/>
      <c r="I18533" s="27"/>
      <c r="J18533" s="27"/>
    </row>
    <row r="18534" spans="2:10" x14ac:dyDescent="0.25">
      <c r="B18534" s="27"/>
      <c r="D18534" s="27"/>
      <c r="E18534" s="27"/>
      <c r="I18534" s="27"/>
      <c r="J18534" s="27"/>
    </row>
    <row r="18535" spans="2:10" x14ac:dyDescent="0.25">
      <c r="B18535" s="27"/>
      <c r="D18535" s="27"/>
      <c r="E18535" s="27"/>
      <c r="I18535" s="27"/>
      <c r="J18535" s="27"/>
    </row>
    <row r="18536" spans="2:10" x14ac:dyDescent="0.25">
      <c r="B18536" s="27"/>
      <c r="D18536" s="27"/>
      <c r="E18536" s="27"/>
      <c r="I18536" s="27"/>
      <c r="J18536" s="27"/>
    </row>
    <row r="18537" spans="2:10" x14ac:dyDescent="0.25">
      <c r="B18537" s="27"/>
      <c r="D18537" s="27"/>
      <c r="E18537" s="27"/>
      <c r="I18537" s="27"/>
      <c r="J18537" s="27"/>
    </row>
    <row r="18538" spans="2:10" x14ac:dyDescent="0.25">
      <c r="B18538" s="27"/>
      <c r="D18538" s="27"/>
      <c r="E18538" s="27"/>
      <c r="I18538" s="27"/>
      <c r="J18538" s="27"/>
    </row>
    <row r="18539" spans="2:10" x14ac:dyDescent="0.25">
      <c r="B18539" s="27"/>
      <c r="D18539" s="27"/>
      <c r="E18539" s="27"/>
      <c r="I18539" s="27"/>
      <c r="J18539" s="27"/>
    </row>
    <row r="18540" spans="2:10" x14ac:dyDescent="0.25">
      <c r="B18540" s="27"/>
      <c r="D18540" s="27"/>
      <c r="E18540" s="27"/>
      <c r="I18540" s="27"/>
      <c r="J18540" s="27"/>
    </row>
    <row r="18541" spans="2:10" x14ac:dyDescent="0.25">
      <c r="B18541" s="27"/>
      <c r="D18541" s="27"/>
      <c r="E18541" s="27"/>
      <c r="I18541" s="27"/>
      <c r="J18541" s="27"/>
    </row>
    <row r="18542" spans="2:10" x14ac:dyDescent="0.25">
      <c r="B18542" s="27"/>
      <c r="D18542" s="27"/>
      <c r="E18542" s="27"/>
      <c r="I18542" s="27"/>
      <c r="J18542" s="27"/>
    </row>
    <row r="18543" spans="2:10" x14ac:dyDescent="0.25">
      <c r="B18543" s="27"/>
      <c r="D18543" s="27"/>
      <c r="E18543" s="27"/>
      <c r="I18543" s="27"/>
      <c r="J18543" s="27"/>
    </row>
    <row r="18544" spans="2:10" x14ac:dyDescent="0.25">
      <c r="B18544" s="27"/>
      <c r="D18544" s="27"/>
      <c r="E18544" s="27"/>
      <c r="I18544" s="27"/>
      <c r="J18544" s="27"/>
    </row>
    <row r="18545" spans="2:10" x14ac:dyDescent="0.25">
      <c r="B18545" s="27"/>
      <c r="D18545" s="27"/>
      <c r="E18545" s="27"/>
      <c r="I18545" s="27"/>
      <c r="J18545" s="27"/>
    </row>
    <row r="18546" spans="2:10" x14ac:dyDescent="0.25">
      <c r="B18546" s="27"/>
      <c r="D18546" s="27"/>
      <c r="E18546" s="27"/>
      <c r="I18546" s="27"/>
      <c r="J18546" s="27"/>
    </row>
    <row r="18547" spans="2:10" x14ac:dyDescent="0.25">
      <c r="B18547" s="27"/>
      <c r="D18547" s="27"/>
      <c r="E18547" s="27"/>
      <c r="I18547" s="27"/>
      <c r="J18547" s="27"/>
    </row>
    <row r="18548" spans="2:10" x14ac:dyDescent="0.25">
      <c r="B18548" s="27"/>
      <c r="D18548" s="27"/>
      <c r="E18548" s="27"/>
      <c r="I18548" s="27"/>
      <c r="J18548" s="27"/>
    </row>
    <row r="18549" spans="2:10" x14ac:dyDescent="0.25">
      <c r="B18549" s="27"/>
      <c r="D18549" s="27"/>
      <c r="E18549" s="27"/>
      <c r="I18549" s="27"/>
      <c r="J18549" s="27"/>
    </row>
    <row r="18550" spans="2:10" x14ac:dyDescent="0.25">
      <c r="B18550" s="27"/>
      <c r="D18550" s="27"/>
      <c r="E18550" s="27"/>
      <c r="I18550" s="27"/>
      <c r="J18550" s="27"/>
    </row>
    <row r="18551" spans="2:10" x14ac:dyDescent="0.25">
      <c r="B18551" s="27"/>
      <c r="D18551" s="27"/>
      <c r="E18551" s="27"/>
      <c r="I18551" s="27"/>
      <c r="J18551" s="27"/>
    </row>
    <row r="18552" spans="2:10" x14ac:dyDescent="0.25">
      <c r="B18552" s="27"/>
      <c r="D18552" s="27"/>
      <c r="E18552" s="27"/>
      <c r="I18552" s="27"/>
      <c r="J18552" s="27"/>
    </row>
    <row r="18553" spans="2:10" x14ac:dyDescent="0.25">
      <c r="B18553" s="27"/>
      <c r="D18553" s="27"/>
      <c r="E18553" s="27"/>
      <c r="I18553" s="27"/>
      <c r="J18553" s="27"/>
    </row>
    <row r="18554" spans="2:10" x14ac:dyDescent="0.25">
      <c r="B18554" s="27"/>
      <c r="D18554" s="27"/>
      <c r="E18554" s="27"/>
      <c r="I18554" s="27"/>
      <c r="J18554" s="27"/>
    </row>
    <row r="18555" spans="2:10" x14ac:dyDescent="0.25">
      <c r="B18555" s="27"/>
      <c r="D18555" s="27"/>
      <c r="E18555" s="27"/>
      <c r="I18555" s="27"/>
      <c r="J18555" s="27"/>
    </row>
    <row r="18556" spans="2:10" x14ac:dyDescent="0.25">
      <c r="B18556" s="27"/>
      <c r="D18556" s="27"/>
      <c r="E18556" s="27"/>
      <c r="I18556" s="27"/>
      <c r="J18556" s="27"/>
    </row>
    <row r="18557" spans="2:10" x14ac:dyDescent="0.25">
      <c r="B18557" s="27"/>
      <c r="D18557" s="27"/>
      <c r="E18557" s="27"/>
      <c r="I18557" s="27"/>
      <c r="J18557" s="27"/>
    </row>
    <row r="18558" spans="2:10" x14ac:dyDescent="0.25">
      <c r="B18558" s="27"/>
      <c r="D18558" s="27"/>
      <c r="E18558" s="27"/>
      <c r="I18558" s="27"/>
      <c r="J18558" s="27"/>
    </row>
    <row r="18559" spans="2:10" x14ac:dyDescent="0.25">
      <c r="B18559" s="27"/>
      <c r="D18559" s="27"/>
      <c r="E18559" s="27"/>
      <c r="I18559" s="27"/>
      <c r="J18559" s="27"/>
    </row>
    <row r="18560" spans="2:10" x14ac:dyDescent="0.25">
      <c r="B18560" s="27"/>
      <c r="D18560" s="27"/>
      <c r="E18560" s="27"/>
      <c r="I18560" s="27"/>
      <c r="J18560" s="27"/>
    </row>
    <row r="18561" spans="2:10" x14ac:dyDescent="0.25">
      <c r="B18561" s="27"/>
      <c r="D18561" s="27"/>
      <c r="E18561" s="27"/>
      <c r="I18561" s="27"/>
      <c r="J18561" s="27"/>
    </row>
    <row r="18562" spans="2:10" x14ac:dyDescent="0.25">
      <c r="B18562" s="27"/>
      <c r="D18562" s="27"/>
      <c r="E18562" s="27"/>
      <c r="I18562" s="27"/>
      <c r="J18562" s="27"/>
    </row>
    <row r="18563" spans="2:10" x14ac:dyDescent="0.25">
      <c r="B18563" s="27"/>
      <c r="D18563" s="27"/>
      <c r="E18563" s="27"/>
      <c r="I18563" s="27"/>
      <c r="J18563" s="27"/>
    </row>
    <row r="18564" spans="2:10" x14ac:dyDescent="0.25">
      <c r="B18564" s="27"/>
      <c r="D18564" s="27"/>
      <c r="E18564" s="27"/>
      <c r="I18564" s="27"/>
      <c r="J18564" s="27"/>
    </row>
    <row r="18565" spans="2:10" x14ac:dyDescent="0.25">
      <c r="B18565" s="27"/>
      <c r="D18565" s="27"/>
      <c r="E18565" s="27"/>
      <c r="I18565" s="27"/>
      <c r="J18565" s="27"/>
    </row>
    <row r="18566" spans="2:10" x14ac:dyDescent="0.25">
      <c r="B18566" s="27"/>
      <c r="D18566" s="27"/>
      <c r="E18566" s="27"/>
      <c r="I18566" s="27"/>
      <c r="J18566" s="27"/>
    </row>
    <row r="18567" spans="2:10" x14ac:dyDescent="0.25">
      <c r="B18567" s="27"/>
      <c r="D18567" s="27"/>
      <c r="E18567" s="27"/>
      <c r="I18567" s="27"/>
      <c r="J18567" s="27"/>
    </row>
    <row r="18568" spans="2:10" x14ac:dyDescent="0.25">
      <c r="B18568" s="27"/>
      <c r="D18568" s="27"/>
      <c r="E18568" s="27"/>
      <c r="I18568" s="27"/>
      <c r="J18568" s="27"/>
    </row>
    <row r="18569" spans="2:10" x14ac:dyDescent="0.25">
      <c r="B18569" s="27"/>
      <c r="D18569" s="27"/>
      <c r="E18569" s="27"/>
      <c r="I18569" s="27"/>
      <c r="J18569" s="27"/>
    </row>
    <row r="18570" spans="2:10" x14ac:dyDescent="0.25">
      <c r="B18570" s="27"/>
      <c r="D18570" s="27"/>
      <c r="E18570" s="27"/>
      <c r="I18570" s="27"/>
      <c r="J18570" s="27"/>
    </row>
    <row r="18571" spans="2:10" x14ac:dyDescent="0.25">
      <c r="B18571" s="27"/>
      <c r="D18571" s="27"/>
      <c r="E18571" s="27"/>
      <c r="I18571" s="27"/>
      <c r="J18571" s="27"/>
    </row>
    <row r="18572" spans="2:10" x14ac:dyDescent="0.25">
      <c r="B18572" s="27"/>
      <c r="D18572" s="27"/>
      <c r="E18572" s="27"/>
      <c r="I18572" s="27"/>
      <c r="J18572" s="27"/>
    </row>
    <row r="18573" spans="2:10" x14ac:dyDescent="0.25">
      <c r="B18573" s="27"/>
      <c r="D18573" s="27"/>
      <c r="E18573" s="27"/>
      <c r="I18573" s="27"/>
      <c r="J18573" s="27"/>
    </row>
    <row r="18574" spans="2:10" x14ac:dyDescent="0.25">
      <c r="B18574" s="27"/>
      <c r="D18574" s="27"/>
      <c r="E18574" s="27"/>
      <c r="I18574" s="27"/>
      <c r="J18574" s="27"/>
    </row>
    <row r="18575" spans="2:10" x14ac:dyDescent="0.25">
      <c r="B18575" s="27"/>
      <c r="D18575" s="27"/>
      <c r="E18575" s="27"/>
      <c r="I18575" s="27"/>
      <c r="J18575" s="27"/>
    </row>
    <row r="18576" spans="2:10" x14ac:dyDescent="0.25">
      <c r="B18576" s="27"/>
      <c r="D18576" s="27"/>
      <c r="E18576" s="27"/>
      <c r="I18576" s="27"/>
      <c r="J18576" s="27"/>
    </row>
    <row r="18577" spans="2:10" x14ac:dyDescent="0.25">
      <c r="B18577" s="27"/>
      <c r="D18577" s="27"/>
      <c r="E18577" s="27"/>
      <c r="I18577" s="27"/>
      <c r="J18577" s="27"/>
    </row>
    <row r="18578" spans="2:10" x14ac:dyDescent="0.25">
      <c r="B18578" s="27"/>
      <c r="D18578" s="27"/>
      <c r="E18578" s="27"/>
      <c r="I18578" s="27"/>
      <c r="J18578" s="27"/>
    </row>
    <row r="18579" spans="2:10" x14ac:dyDescent="0.25">
      <c r="B18579" s="27"/>
      <c r="D18579" s="27"/>
      <c r="E18579" s="27"/>
      <c r="I18579" s="27"/>
      <c r="J18579" s="27"/>
    </row>
    <row r="18580" spans="2:10" x14ac:dyDescent="0.25">
      <c r="B18580" s="27"/>
      <c r="D18580" s="27"/>
      <c r="E18580" s="27"/>
      <c r="I18580" s="27"/>
      <c r="J18580" s="27"/>
    </row>
    <row r="18581" spans="2:10" x14ac:dyDescent="0.25">
      <c r="B18581" s="27"/>
      <c r="D18581" s="27"/>
      <c r="E18581" s="27"/>
      <c r="I18581" s="27"/>
      <c r="J18581" s="27"/>
    </row>
    <row r="18582" spans="2:10" x14ac:dyDescent="0.25">
      <c r="B18582" s="27"/>
      <c r="D18582" s="27"/>
      <c r="E18582" s="27"/>
      <c r="I18582" s="27"/>
      <c r="J18582" s="27"/>
    </row>
    <row r="18583" spans="2:10" x14ac:dyDescent="0.25">
      <c r="B18583" s="27"/>
      <c r="D18583" s="27"/>
      <c r="E18583" s="27"/>
      <c r="I18583" s="27"/>
      <c r="J18583" s="27"/>
    </row>
    <row r="18584" spans="2:10" x14ac:dyDescent="0.25">
      <c r="B18584" s="27"/>
      <c r="D18584" s="27"/>
      <c r="E18584" s="27"/>
      <c r="I18584" s="27"/>
      <c r="J18584" s="27"/>
    </row>
    <row r="18585" spans="2:10" x14ac:dyDescent="0.25">
      <c r="B18585" s="27"/>
      <c r="D18585" s="27"/>
      <c r="E18585" s="27"/>
      <c r="I18585" s="27"/>
      <c r="J18585" s="27"/>
    </row>
    <row r="18586" spans="2:10" x14ac:dyDescent="0.25">
      <c r="B18586" s="27"/>
      <c r="D18586" s="27"/>
      <c r="E18586" s="27"/>
      <c r="I18586" s="27"/>
      <c r="J18586" s="27"/>
    </row>
    <row r="18587" spans="2:10" x14ac:dyDescent="0.25">
      <c r="B18587" s="27"/>
      <c r="D18587" s="27"/>
      <c r="E18587" s="27"/>
      <c r="I18587" s="27"/>
      <c r="J18587" s="27"/>
    </row>
    <row r="18588" spans="2:10" x14ac:dyDescent="0.25">
      <c r="B18588" s="27"/>
      <c r="D18588" s="27"/>
      <c r="E18588" s="27"/>
      <c r="I18588" s="27"/>
      <c r="J18588" s="27"/>
    </row>
    <row r="18589" spans="2:10" x14ac:dyDescent="0.25">
      <c r="B18589" s="27"/>
      <c r="D18589" s="27"/>
      <c r="E18589" s="27"/>
      <c r="I18589" s="27"/>
      <c r="J18589" s="27"/>
    </row>
    <row r="18590" spans="2:10" x14ac:dyDescent="0.25">
      <c r="B18590" s="27"/>
      <c r="D18590" s="27"/>
      <c r="E18590" s="27"/>
      <c r="I18590" s="27"/>
      <c r="J18590" s="27"/>
    </row>
    <row r="18591" spans="2:10" x14ac:dyDescent="0.25">
      <c r="B18591" s="27"/>
      <c r="D18591" s="27"/>
      <c r="E18591" s="27"/>
      <c r="I18591" s="27"/>
      <c r="J18591" s="27"/>
    </row>
    <row r="18592" spans="2:10" x14ac:dyDescent="0.25">
      <c r="B18592" s="27"/>
      <c r="D18592" s="27"/>
      <c r="E18592" s="27"/>
      <c r="I18592" s="27"/>
      <c r="J18592" s="27"/>
    </row>
    <row r="18593" spans="2:10" x14ac:dyDescent="0.25">
      <c r="B18593" s="27"/>
      <c r="D18593" s="27"/>
      <c r="E18593" s="27"/>
      <c r="I18593" s="27"/>
      <c r="J18593" s="27"/>
    </row>
    <row r="18594" spans="2:10" x14ac:dyDescent="0.25">
      <c r="B18594" s="27"/>
      <c r="D18594" s="27"/>
      <c r="E18594" s="27"/>
      <c r="I18594" s="27"/>
      <c r="J18594" s="27"/>
    </row>
    <row r="18595" spans="2:10" x14ac:dyDescent="0.25">
      <c r="B18595" s="27"/>
      <c r="D18595" s="27"/>
      <c r="E18595" s="27"/>
      <c r="I18595" s="27"/>
      <c r="J18595" s="27"/>
    </row>
    <row r="18596" spans="2:10" x14ac:dyDescent="0.25">
      <c r="B18596" s="27"/>
      <c r="D18596" s="27"/>
      <c r="E18596" s="27"/>
      <c r="I18596" s="27"/>
      <c r="J18596" s="27"/>
    </row>
    <row r="18597" spans="2:10" x14ac:dyDescent="0.25">
      <c r="B18597" s="27"/>
      <c r="D18597" s="27"/>
      <c r="E18597" s="27"/>
      <c r="I18597" s="27"/>
      <c r="J18597" s="27"/>
    </row>
    <row r="18598" spans="2:10" x14ac:dyDescent="0.25">
      <c r="B18598" s="27"/>
      <c r="D18598" s="27"/>
      <c r="E18598" s="27"/>
      <c r="I18598" s="27"/>
      <c r="J18598" s="27"/>
    </row>
    <row r="18599" spans="2:10" x14ac:dyDescent="0.25">
      <c r="B18599" s="27"/>
      <c r="D18599" s="27"/>
      <c r="E18599" s="27"/>
      <c r="I18599" s="27"/>
      <c r="J18599" s="27"/>
    </row>
    <row r="18600" spans="2:10" x14ac:dyDescent="0.25">
      <c r="B18600" s="27"/>
      <c r="D18600" s="27"/>
      <c r="E18600" s="27"/>
      <c r="I18600" s="27"/>
      <c r="J18600" s="27"/>
    </row>
    <row r="18601" spans="2:10" x14ac:dyDescent="0.25">
      <c r="B18601" s="27"/>
      <c r="D18601" s="27"/>
      <c r="E18601" s="27"/>
      <c r="I18601" s="27"/>
      <c r="J18601" s="27"/>
    </row>
    <row r="18602" spans="2:10" x14ac:dyDescent="0.25">
      <c r="B18602" s="27"/>
      <c r="D18602" s="27"/>
      <c r="E18602" s="27"/>
      <c r="I18602" s="27"/>
      <c r="J18602" s="27"/>
    </row>
    <row r="18603" spans="2:10" x14ac:dyDescent="0.25">
      <c r="B18603" s="27"/>
      <c r="D18603" s="27"/>
      <c r="E18603" s="27"/>
      <c r="I18603" s="27"/>
      <c r="J18603" s="27"/>
    </row>
    <row r="18604" spans="2:10" x14ac:dyDescent="0.25">
      <c r="B18604" s="27"/>
      <c r="D18604" s="27"/>
      <c r="E18604" s="27"/>
      <c r="I18604" s="27"/>
      <c r="J18604" s="27"/>
    </row>
    <row r="18605" spans="2:10" x14ac:dyDescent="0.25">
      <c r="B18605" s="27"/>
      <c r="D18605" s="27"/>
      <c r="E18605" s="27"/>
      <c r="I18605" s="27"/>
      <c r="J18605" s="27"/>
    </row>
    <row r="18606" spans="2:10" x14ac:dyDescent="0.25">
      <c r="B18606" s="27"/>
      <c r="D18606" s="27"/>
      <c r="E18606" s="27"/>
      <c r="I18606" s="27"/>
      <c r="J18606" s="27"/>
    </row>
    <row r="18607" spans="2:10" x14ac:dyDescent="0.25">
      <c r="B18607" s="27"/>
      <c r="D18607" s="27"/>
      <c r="E18607" s="27"/>
      <c r="I18607" s="27"/>
      <c r="J18607" s="27"/>
    </row>
    <row r="18608" spans="2:10" x14ac:dyDescent="0.25">
      <c r="B18608" s="27"/>
      <c r="D18608" s="27"/>
      <c r="E18608" s="27"/>
      <c r="I18608" s="27"/>
      <c r="J18608" s="27"/>
    </row>
    <row r="18609" spans="2:10" x14ac:dyDescent="0.25">
      <c r="B18609" s="27"/>
      <c r="D18609" s="27"/>
      <c r="E18609" s="27"/>
      <c r="I18609" s="27"/>
      <c r="J18609" s="27"/>
    </row>
    <row r="18610" spans="2:10" x14ac:dyDescent="0.25">
      <c r="B18610" s="27"/>
      <c r="D18610" s="27"/>
      <c r="E18610" s="27"/>
      <c r="I18610" s="27"/>
      <c r="J18610" s="27"/>
    </row>
    <row r="18611" spans="2:10" x14ac:dyDescent="0.25">
      <c r="B18611" s="27"/>
      <c r="D18611" s="27"/>
      <c r="E18611" s="27"/>
      <c r="I18611" s="27"/>
      <c r="J18611" s="27"/>
    </row>
    <row r="18612" spans="2:10" x14ac:dyDescent="0.25">
      <c r="B18612" s="27"/>
      <c r="D18612" s="27"/>
      <c r="E18612" s="27"/>
      <c r="I18612" s="27"/>
      <c r="J18612" s="27"/>
    </row>
    <row r="18613" spans="2:10" x14ac:dyDescent="0.25">
      <c r="B18613" s="27"/>
      <c r="D18613" s="27"/>
      <c r="E18613" s="27"/>
      <c r="I18613" s="27"/>
      <c r="J18613" s="27"/>
    </row>
    <row r="18614" spans="2:10" x14ac:dyDescent="0.25">
      <c r="B18614" s="27"/>
      <c r="D18614" s="27"/>
      <c r="E18614" s="27"/>
      <c r="I18614" s="27"/>
      <c r="J18614" s="27"/>
    </row>
    <row r="18615" spans="2:10" x14ac:dyDescent="0.25">
      <c r="B18615" s="27"/>
      <c r="D18615" s="27"/>
      <c r="E18615" s="27"/>
      <c r="I18615" s="27"/>
      <c r="J18615" s="27"/>
    </row>
    <row r="18616" spans="2:10" x14ac:dyDescent="0.25">
      <c r="B18616" s="27"/>
      <c r="D18616" s="27"/>
      <c r="E18616" s="27"/>
      <c r="I18616" s="27"/>
      <c r="J18616" s="27"/>
    </row>
    <row r="18617" spans="2:10" x14ac:dyDescent="0.25">
      <c r="B18617" s="27"/>
      <c r="D18617" s="27"/>
      <c r="E18617" s="27"/>
      <c r="I18617" s="27"/>
      <c r="J18617" s="27"/>
    </row>
    <row r="18618" spans="2:10" x14ac:dyDescent="0.25">
      <c r="B18618" s="27"/>
      <c r="D18618" s="27"/>
      <c r="E18618" s="27"/>
      <c r="I18618" s="27"/>
      <c r="J18618" s="27"/>
    </row>
    <row r="18619" spans="2:10" x14ac:dyDescent="0.25">
      <c r="B18619" s="27"/>
      <c r="D18619" s="27"/>
      <c r="E18619" s="27"/>
      <c r="I18619" s="27"/>
      <c r="J18619" s="27"/>
    </row>
    <row r="18620" spans="2:10" x14ac:dyDescent="0.25">
      <c r="B18620" s="27"/>
      <c r="D18620" s="27"/>
      <c r="E18620" s="27"/>
      <c r="I18620" s="27"/>
      <c r="J18620" s="27"/>
    </row>
    <row r="18621" spans="2:10" x14ac:dyDescent="0.25">
      <c r="B18621" s="27"/>
      <c r="D18621" s="27"/>
      <c r="E18621" s="27"/>
      <c r="I18621" s="27"/>
      <c r="J18621" s="27"/>
    </row>
    <row r="18622" spans="2:10" x14ac:dyDescent="0.25">
      <c r="B18622" s="27"/>
      <c r="D18622" s="27"/>
      <c r="E18622" s="27"/>
      <c r="I18622" s="27"/>
      <c r="J18622" s="27"/>
    </row>
    <row r="18623" spans="2:10" x14ac:dyDescent="0.25">
      <c r="B18623" s="27"/>
      <c r="D18623" s="27"/>
      <c r="E18623" s="27"/>
      <c r="I18623" s="27"/>
      <c r="J18623" s="27"/>
    </row>
    <row r="18624" spans="2:10" x14ac:dyDescent="0.25">
      <c r="B18624" s="27"/>
      <c r="D18624" s="27"/>
      <c r="E18624" s="27"/>
      <c r="I18624" s="27"/>
      <c r="J18624" s="27"/>
    </row>
    <row r="18625" spans="2:10" x14ac:dyDescent="0.25">
      <c r="B18625" s="27"/>
      <c r="D18625" s="27"/>
      <c r="E18625" s="27"/>
      <c r="I18625" s="27"/>
      <c r="J18625" s="27"/>
    </row>
    <row r="18626" spans="2:10" x14ac:dyDescent="0.25">
      <c r="B18626" s="27"/>
      <c r="D18626" s="27"/>
      <c r="E18626" s="27"/>
      <c r="I18626" s="27"/>
      <c r="J18626" s="27"/>
    </row>
    <row r="18627" spans="2:10" x14ac:dyDescent="0.25">
      <c r="B18627" s="27"/>
      <c r="D18627" s="27"/>
      <c r="E18627" s="27"/>
      <c r="I18627" s="27"/>
      <c r="J18627" s="27"/>
    </row>
    <row r="18628" spans="2:10" x14ac:dyDescent="0.25">
      <c r="B18628" s="27"/>
      <c r="D18628" s="27"/>
      <c r="E18628" s="27"/>
      <c r="I18628" s="27"/>
      <c r="J18628" s="27"/>
    </row>
    <row r="18629" spans="2:10" x14ac:dyDescent="0.25">
      <c r="B18629" s="27"/>
      <c r="D18629" s="27"/>
      <c r="E18629" s="27"/>
      <c r="I18629" s="27"/>
      <c r="J18629" s="27"/>
    </row>
    <row r="18630" spans="2:10" x14ac:dyDescent="0.25">
      <c r="B18630" s="27"/>
      <c r="D18630" s="27"/>
      <c r="E18630" s="27"/>
      <c r="I18630" s="27"/>
      <c r="J18630" s="27"/>
    </row>
    <row r="18631" spans="2:10" x14ac:dyDescent="0.25">
      <c r="B18631" s="27"/>
      <c r="D18631" s="27"/>
      <c r="E18631" s="27"/>
      <c r="I18631" s="27"/>
      <c r="J18631" s="27"/>
    </row>
    <row r="18632" spans="2:10" x14ac:dyDescent="0.25">
      <c r="B18632" s="27"/>
      <c r="D18632" s="27"/>
      <c r="E18632" s="27"/>
      <c r="I18632" s="27"/>
      <c r="J18632" s="27"/>
    </row>
    <row r="18633" spans="2:10" x14ac:dyDescent="0.25">
      <c r="B18633" s="27"/>
      <c r="D18633" s="27"/>
      <c r="E18633" s="27"/>
      <c r="I18633" s="27"/>
      <c r="J18633" s="27"/>
    </row>
    <row r="18634" spans="2:10" x14ac:dyDescent="0.25">
      <c r="B18634" s="27"/>
      <c r="D18634" s="27"/>
      <c r="E18634" s="27"/>
      <c r="I18634" s="27"/>
      <c r="J18634" s="27"/>
    </row>
    <row r="18635" spans="2:10" x14ac:dyDescent="0.25">
      <c r="B18635" s="27"/>
      <c r="D18635" s="27"/>
      <c r="E18635" s="27"/>
      <c r="I18635" s="27"/>
      <c r="J18635" s="27"/>
    </row>
    <row r="18636" spans="2:10" x14ac:dyDescent="0.25">
      <c r="B18636" s="27"/>
      <c r="D18636" s="27"/>
      <c r="E18636" s="27"/>
      <c r="I18636" s="27"/>
      <c r="J18636" s="27"/>
    </row>
    <row r="18637" spans="2:10" x14ac:dyDescent="0.25">
      <c r="B18637" s="27"/>
      <c r="D18637" s="27"/>
      <c r="E18637" s="27"/>
      <c r="I18637" s="27"/>
      <c r="J18637" s="27"/>
    </row>
    <row r="18638" spans="2:10" x14ac:dyDescent="0.25">
      <c r="B18638" s="27"/>
      <c r="D18638" s="27"/>
      <c r="E18638" s="27"/>
      <c r="I18638" s="27"/>
      <c r="J18638" s="27"/>
    </row>
    <row r="18639" spans="2:10" x14ac:dyDescent="0.25">
      <c r="B18639" s="27"/>
      <c r="D18639" s="27"/>
      <c r="E18639" s="27"/>
      <c r="I18639" s="27"/>
      <c r="J18639" s="27"/>
    </row>
    <row r="18640" spans="2:10" x14ac:dyDescent="0.25">
      <c r="B18640" s="27"/>
      <c r="D18640" s="27"/>
      <c r="E18640" s="27"/>
      <c r="I18640" s="27"/>
      <c r="J18640" s="27"/>
    </row>
    <row r="18641" spans="2:10" x14ac:dyDescent="0.25">
      <c r="B18641" s="27"/>
      <c r="D18641" s="27"/>
      <c r="E18641" s="27"/>
      <c r="I18641" s="27"/>
      <c r="J18641" s="27"/>
    </row>
    <row r="18642" spans="2:10" x14ac:dyDescent="0.25">
      <c r="B18642" s="27"/>
      <c r="D18642" s="27"/>
      <c r="E18642" s="27"/>
      <c r="I18642" s="27"/>
      <c r="J18642" s="27"/>
    </row>
    <row r="18643" spans="2:10" x14ac:dyDescent="0.25">
      <c r="B18643" s="27"/>
      <c r="D18643" s="27"/>
      <c r="E18643" s="27"/>
      <c r="I18643" s="27"/>
      <c r="J18643" s="27"/>
    </row>
    <row r="18644" spans="2:10" x14ac:dyDescent="0.25">
      <c r="B18644" s="27"/>
      <c r="D18644" s="27"/>
      <c r="E18644" s="27"/>
      <c r="I18644" s="27"/>
      <c r="J18644" s="27"/>
    </row>
    <row r="18645" spans="2:10" x14ac:dyDescent="0.25">
      <c r="B18645" s="27"/>
      <c r="D18645" s="27"/>
      <c r="E18645" s="27"/>
      <c r="I18645" s="27"/>
      <c r="J18645" s="27"/>
    </row>
    <row r="18646" spans="2:10" x14ac:dyDescent="0.25">
      <c r="B18646" s="27"/>
      <c r="D18646" s="27"/>
      <c r="E18646" s="27"/>
      <c r="I18646" s="27"/>
      <c r="J18646" s="27"/>
    </row>
    <row r="18647" spans="2:10" x14ac:dyDescent="0.25">
      <c r="B18647" s="27"/>
      <c r="D18647" s="27"/>
      <c r="E18647" s="27"/>
      <c r="I18647" s="27"/>
      <c r="J18647" s="27"/>
    </row>
    <row r="18648" spans="2:10" x14ac:dyDescent="0.25">
      <c r="B18648" s="27"/>
      <c r="D18648" s="27"/>
      <c r="E18648" s="27"/>
      <c r="I18648" s="27"/>
      <c r="J18648" s="27"/>
    </row>
    <row r="18649" spans="2:10" x14ac:dyDescent="0.25">
      <c r="B18649" s="27"/>
      <c r="D18649" s="27"/>
      <c r="E18649" s="27"/>
      <c r="I18649" s="27"/>
      <c r="J18649" s="27"/>
    </row>
    <row r="18650" spans="2:10" x14ac:dyDescent="0.25">
      <c r="B18650" s="27"/>
      <c r="D18650" s="27"/>
      <c r="E18650" s="27"/>
      <c r="I18650" s="27"/>
      <c r="J18650" s="27"/>
    </row>
    <row r="18651" spans="2:10" x14ac:dyDescent="0.25">
      <c r="B18651" s="27"/>
      <c r="D18651" s="27"/>
      <c r="E18651" s="27"/>
      <c r="I18651" s="27"/>
      <c r="J18651" s="27"/>
    </row>
    <row r="18652" spans="2:10" x14ac:dyDescent="0.25">
      <c r="B18652" s="27"/>
      <c r="D18652" s="27"/>
      <c r="E18652" s="27"/>
      <c r="I18652" s="27"/>
      <c r="J18652" s="27"/>
    </row>
    <row r="18653" spans="2:10" x14ac:dyDescent="0.25">
      <c r="B18653" s="27"/>
      <c r="D18653" s="27"/>
      <c r="E18653" s="27"/>
      <c r="I18653" s="27"/>
      <c r="J18653" s="27"/>
    </row>
    <row r="18654" spans="2:10" x14ac:dyDescent="0.25">
      <c r="B18654" s="27"/>
      <c r="D18654" s="27"/>
      <c r="E18654" s="27"/>
      <c r="I18654" s="27"/>
      <c r="J18654" s="27"/>
    </row>
    <row r="18655" spans="2:10" x14ac:dyDescent="0.25">
      <c r="B18655" s="27"/>
      <c r="D18655" s="27"/>
      <c r="E18655" s="27"/>
      <c r="I18655" s="27"/>
      <c r="J18655" s="27"/>
    </row>
    <row r="18656" spans="2:10" x14ac:dyDescent="0.25">
      <c r="B18656" s="27"/>
      <c r="D18656" s="27"/>
      <c r="E18656" s="27"/>
      <c r="I18656" s="27"/>
      <c r="J18656" s="27"/>
    </row>
    <row r="18657" spans="2:10" x14ac:dyDescent="0.25">
      <c r="B18657" s="27"/>
      <c r="D18657" s="27"/>
      <c r="E18657" s="27"/>
      <c r="I18657" s="27"/>
      <c r="J18657" s="27"/>
    </row>
    <row r="18658" spans="2:10" x14ac:dyDescent="0.25">
      <c r="B18658" s="27"/>
      <c r="D18658" s="27"/>
      <c r="E18658" s="27"/>
      <c r="I18658" s="27"/>
      <c r="J18658" s="27"/>
    </row>
    <row r="18659" spans="2:10" x14ac:dyDescent="0.25">
      <c r="B18659" s="27"/>
      <c r="D18659" s="27"/>
      <c r="E18659" s="27"/>
      <c r="I18659" s="27"/>
      <c r="J18659" s="27"/>
    </row>
    <row r="18660" spans="2:10" x14ac:dyDescent="0.25">
      <c r="B18660" s="27"/>
      <c r="D18660" s="27"/>
      <c r="E18660" s="27"/>
      <c r="I18660" s="27"/>
      <c r="J18660" s="27"/>
    </row>
    <row r="18661" spans="2:10" x14ac:dyDescent="0.25">
      <c r="B18661" s="27"/>
      <c r="D18661" s="27"/>
      <c r="E18661" s="27"/>
      <c r="I18661" s="27"/>
      <c r="J18661" s="27"/>
    </row>
    <row r="18662" spans="2:10" x14ac:dyDescent="0.25">
      <c r="B18662" s="27"/>
      <c r="D18662" s="27"/>
      <c r="E18662" s="27"/>
      <c r="I18662" s="27"/>
      <c r="J18662" s="27"/>
    </row>
    <row r="18663" spans="2:10" x14ac:dyDescent="0.25">
      <c r="B18663" s="27"/>
      <c r="D18663" s="27"/>
      <c r="E18663" s="27"/>
      <c r="I18663" s="27"/>
      <c r="J18663" s="27"/>
    </row>
    <row r="18664" spans="2:10" x14ac:dyDescent="0.25">
      <c r="B18664" s="27"/>
      <c r="D18664" s="27"/>
      <c r="E18664" s="27"/>
      <c r="I18664" s="27"/>
      <c r="J18664" s="27"/>
    </row>
    <row r="18665" spans="2:10" x14ac:dyDescent="0.25">
      <c r="B18665" s="27"/>
      <c r="D18665" s="27"/>
      <c r="E18665" s="27"/>
      <c r="I18665" s="27"/>
      <c r="J18665" s="27"/>
    </row>
    <row r="18666" spans="2:10" x14ac:dyDescent="0.25">
      <c r="B18666" s="27"/>
      <c r="D18666" s="27"/>
      <c r="E18666" s="27"/>
      <c r="I18666" s="27"/>
      <c r="J18666" s="27"/>
    </row>
    <row r="18667" spans="2:10" x14ac:dyDescent="0.25">
      <c r="B18667" s="27"/>
      <c r="D18667" s="27"/>
      <c r="E18667" s="27"/>
      <c r="I18667" s="27"/>
      <c r="J18667" s="27"/>
    </row>
    <row r="18668" spans="2:10" x14ac:dyDescent="0.25">
      <c r="B18668" s="27"/>
      <c r="D18668" s="27"/>
      <c r="E18668" s="27"/>
      <c r="I18668" s="27"/>
      <c r="J18668" s="27"/>
    </row>
    <row r="18669" spans="2:10" x14ac:dyDescent="0.25">
      <c r="B18669" s="27"/>
      <c r="D18669" s="27"/>
      <c r="E18669" s="27"/>
      <c r="I18669" s="27"/>
      <c r="J18669" s="27"/>
    </row>
    <row r="18670" spans="2:10" x14ac:dyDescent="0.25">
      <c r="B18670" s="27"/>
      <c r="D18670" s="27"/>
      <c r="E18670" s="27"/>
      <c r="I18670" s="27"/>
      <c r="J18670" s="27"/>
    </row>
    <row r="18671" spans="2:10" x14ac:dyDescent="0.25">
      <c r="B18671" s="27"/>
      <c r="D18671" s="27"/>
      <c r="E18671" s="27"/>
      <c r="I18671" s="27"/>
      <c r="J18671" s="27"/>
    </row>
    <row r="18672" spans="2:10" x14ac:dyDescent="0.25">
      <c r="B18672" s="27"/>
      <c r="D18672" s="27"/>
      <c r="E18672" s="27"/>
      <c r="I18672" s="27"/>
      <c r="J18672" s="27"/>
    </row>
    <row r="18673" spans="2:10" x14ac:dyDescent="0.25">
      <c r="B18673" s="27"/>
      <c r="D18673" s="27"/>
      <c r="E18673" s="27"/>
      <c r="I18673" s="27"/>
      <c r="J18673" s="27"/>
    </row>
    <row r="18674" spans="2:10" x14ac:dyDescent="0.25">
      <c r="B18674" s="27"/>
      <c r="D18674" s="27"/>
      <c r="E18674" s="27"/>
      <c r="I18674" s="27"/>
      <c r="J18674" s="27"/>
    </row>
    <row r="18675" spans="2:10" x14ac:dyDescent="0.25">
      <c r="B18675" s="27"/>
      <c r="D18675" s="27"/>
      <c r="E18675" s="27"/>
      <c r="I18675" s="27"/>
      <c r="J18675" s="27"/>
    </row>
    <row r="18676" spans="2:10" x14ac:dyDescent="0.25">
      <c r="B18676" s="27"/>
      <c r="D18676" s="27"/>
      <c r="E18676" s="27"/>
      <c r="I18676" s="27"/>
      <c r="J18676" s="27"/>
    </row>
    <row r="18677" spans="2:10" x14ac:dyDescent="0.25">
      <c r="B18677" s="27"/>
      <c r="D18677" s="27"/>
      <c r="E18677" s="27"/>
      <c r="I18677" s="27"/>
      <c r="J18677" s="27"/>
    </row>
    <row r="18678" spans="2:10" x14ac:dyDescent="0.25">
      <c r="B18678" s="27"/>
      <c r="D18678" s="27"/>
      <c r="E18678" s="27"/>
      <c r="I18678" s="27"/>
      <c r="J18678" s="27"/>
    </row>
    <row r="18679" spans="2:10" x14ac:dyDescent="0.25">
      <c r="B18679" s="27"/>
      <c r="D18679" s="27"/>
      <c r="E18679" s="27"/>
      <c r="I18679" s="27"/>
      <c r="J18679" s="27"/>
    </row>
    <row r="18680" spans="2:10" x14ac:dyDescent="0.25">
      <c r="B18680" s="27"/>
      <c r="D18680" s="27"/>
      <c r="E18680" s="27"/>
      <c r="I18680" s="27"/>
      <c r="J18680" s="27"/>
    </row>
    <row r="18681" spans="2:10" x14ac:dyDescent="0.25">
      <c r="B18681" s="27"/>
      <c r="D18681" s="27"/>
      <c r="E18681" s="27"/>
      <c r="I18681" s="27"/>
      <c r="J18681" s="27"/>
    </row>
    <row r="18682" spans="2:10" x14ac:dyDescent="0.25">
      <c r="B18682" s="27"/>
      <c r="D18682" s="27"/>
      <c r="E18682" s="27"/>
      <c r="I18682" s="27"/>
      <c r="J18682" s="27"/>
    </row>
    <row r="18683" spans="2:10" x14ac:dyDescent="0.25">
      <c r="B18683" s="27"/>
      <c r="D18683" s="27"/>
      <c r="E18683" s="27"/>
      <c r="I18683" s="27"/>
      <c r="J18683" s="27"/>
    </row>
    <row r="18684" spans="2:10" x14ac:dyDescent="0.25">
      <c r="B18684" s="27"/>
      <c r="D18684" s="27"/>
      <c r="E18684" s="27"/>
      <c r="I18684" s="27"/>
      <c r="J18684" s="27"/>
    </row>
    <row r="18685" spans="2:10" x14ac:dyDescent="0.25">
      <c r="B18685" s="27"/>
      <c r="D18685" s="27"/>
      <c r="E18685" s="27"/>
      <c r="I18685" s="27"/>
      <c r="J18685" s="27"/>
    </row>
    <row r="18686" spans="2:10" x14ac:dyDescent="0.25">
      <c r="B18686" s="27"/>
      <c r="D18686" s="27"/>
      <c r="E18686" s="27"/>
      <c r="I18686" s="27"/>
      <c r="J18686" s="27"/>
    </row>
    <row r="18687" spans="2:10" x14ac:dyDescent="0.25">
      <c r="B18687" s="27"/>
      <c r="D18687" s="27"/>
      <c r="E18687" s="27"/>
      <c r="I18687" s="27"/>
      <c r="J18687" s="27"/>
    </row>
    <row r="18688" spans="2:10" x14ac:dyDescent="0.25">
      <c r="B18688" s="27"/>
      <c r="D18688" s="27"/>
      <c r="E18688" s="27"/>
      <c r="I18688" s="27"/>
      <c r="J18688" s="27"/>
    </row>
    <row r="18689" spans="2:10" x14ac:dyDescent="0.25">
      <c r="B18689" s="27"/>
      <c r="D18689" s="27"/>
      <c r="E18689" s="27"/>
      <c r="I18689" s="27"/>
      <c r="J18689" s="27"/>
    </row>
    <row r="18690" spans="2:10" x14ac:dyDescent="0.25">
      <c r="B18690" s="27"/>
      <c r="D18690" s="27"/>
      <c r="E18690" s="27"/>
      <c r="I18690" s="27"/>
      <c r="J18690" s="27"/>
    </row>
    <row r="18691" spans="2:10" x14ac:dyDescent="0.25">
      <c r="B18691" s="27"/>
      <c r="D18691" s="27"/>
      <c r="E18691" s="27"/>
      <c r="I18691" s="27"/>
      <c r="J18691" s="27"/>
    </row>
    <row r="18692" spans="2:10" x14ac:dyDescent="0.25">
      <c r="B18692" s="27"/>
      <c r="D18692" s="27"/>
      <c r="E18692" s="27"/>
      <c r="I18692" s="27"/>
      <c r="J18692" s="27"/>
    </row>
    <row r="18693" spans="2:10" x14ac:dyDescent="0.25">
      <c r="B18693" s="27"/>
      <c r="D18693" s="27"/>
      <c r="E18693" s="27"/>
      <c r="I18693" s="27"/>
      <c r="J18693" s="27"/>
    </row>
    <row r="18694" spans="2:10" x14ac:dyDescent="0.25">
      <c r="B18694" s="27"/>
      <c r="D18694" s="27"/>
      <c r="E18694" s="27"/>
      <c r="I18694" s="27"/>
      <c r="J18694" s="27"/>
    </row>
    <row r="18695" spans="2:10" x14ac:dyDescent="0.25">
      <c r="B18695" s="27"/>
      <c r="D18695" s="27"/>
      <c r="E18695" s="27"/>
      <c r="I18695" s="27"/>
      <c r="J18695" s="27"/>
    </row>
    <row r="18696" spans="2:10" x14ac:dyDescent="0.25">
      <c r="B18696" s="27"/>
      <c r="D18696" s="27"/>
      <c r="E18696" s="27"/>
      <c r="I18696" s="27"/>
      <c r="J18696" s="27"/>
    </row>
    <row r="18697" spans="2:10" x14ac:dyDescent="0.25">
      <c r="B18697" s="27"/>
      <c r="D18697" s="27"/>
      <c r="E18697" s="27"/>
      <c r="I18697" s="27"/>
      <c r="J18697" s="27"/>
    </row>
    <row r="18698" spans="2:10" x14ac:dyDescent="0.25">
      <c r="B18698" s="27"/>
      <c r="D18698" s="27"/>
      <c r="E18698" s="27"/>
      <c r="I18698" s="27"/>
      <c r="J18698" s="27"/>
    </row>
    <row r="18699" spans="2:10" x14ac:dyDescent="0.25">
      <c r="B18699" s="27"/>
      <c r="D18699" s="27"/>
      <c r="E18699" s="27"/>
      <c r="I18699" s="27"/>
      <c r="J18699" s="27"/>
    </row>
    <row r="18700" spans="2:10" x14ac:dyDescent="0.25">
      <c r="B18700" s="27"/>
      <c r="D18700" s="27"/>
      <c r="E18700" s="27"/>
      <c r="I18700" s="27"/>
      <c r="J18700" s="27"/>
    </row>
    <row r="18701" spans="2:10" x14ac:dyDescent="0.25">
      <c r="B18701" s="27"/>
      <c r="D18701" s="27"/>
      <c r="E18701" s="27"/>
      <c r="I18701" s="27"/>
      <c r="J18701" s="27"/>
    </row>
    <row r="18702" spans="2:10" x14ac:dyDescent="0.25">
      <c r="B18702" s="27"/>
      <c r="D18702" s="27"/>
      <c r="E18702" s="27"/>
      <c r="I18702" s="27"/>
      <c r="J18702" s="27"/>
    </row>
    <row r="18703" spans="2:10" x14ac:dyDescent="0.25">
      <c r="B18703" s="27"/>
      <c r="D18703" s="27"/>
      <c r="E18703" s="27"/>
      <c r="I18703" s="27"/>
      <c r="J18703" s="27"/>
    </row>
    <row r="18704" spans="2:10" x14ac:dyDescent="0.25">
      <c r="B18704" s="27"/>
      <c r="D18704" s="27"/>
      <c r="E18704" s="27"/>
      <c r="I18704" s="27"/>
      <c r="J18704" s="27"/>
    </row>
    <row r="18705" spans="2:10" x14ac:dyDescent="0.25">
      <c r="B18705" s="27"/>
      <c r="D18705" s="27"/>
      <c r="E18705" s="27"/>
      <c r="I18705" s="27"/>
      <c r="J18705" s="27"/>
    </row>
    <row r="18706" spans="2:10" x14ac:dyDescent="0.25">
      <c r="B18706" s="27"/>
      <c r="D18706" s="27"/>
      <c r="E18706" s="27"/>
      <c r="I18706" s="27"/>
      <c r="J18706" s="27"/>
    </row>
    <row r="18707" spans="2:10" x14ac:dyDescent="0.25">
      <c r="B18707" s="27"/>
      <c r="D18707" s="27"/>
      <c r="E18707" s="27"/>
      <c r="I18707" s="27"/>
      <c r="J18707" s="27"/>
    </row>
    <row r="18708" spans="2:10" x14ac:dyDescent="0.25">
      <c r="B18708" s="27"/>
      <c r="D18708" s="27"/>
      <c r="E18708" s="27"/>
      <c r="I18708" s="27"/>
      <c r="J18708" s="27"/>
    </row>
    <row r="18709" spans="2:10" x14ac:dyDescent="0.25">
      <c r="B18709" s="27"/>
      <c r="D18709" s="27"/>
      <c r="E18709" s="27"/>
      <c r="I18709" s="27"/>
      <c r="J18709" s="27"/>
    </row>
    <row r="18710" spans="2:10" x14ac:dyDescent="0.25">
      <c r="B18710" s="27"/>
      <c r="D18710" s="27"/>
      <c r="E18710" s="27"/>
      <c r="I18710" s="27"/>
      <c r="J18710" s="27"/>
    </row>
    <row r="18711" spans="2:10" x14ac:dyDescent="0.25">
      <c r="B18711" s="27"/>
      <c r="D18711" s="27"/>
      <c r="E18711" s="27"/>
      <c r="I18711" s="27"/>
      <c r="J18711" s="27"/>
    </row>
    <row r="18712" spans="2:10" x14ac:dyDescent="0.25">
      <c r="B18712" s="27"/>
      <c r="D18712" s="27"/>
      <c r="E18712" s="27"/>
      <c r="I18712" s="27"/>
      <c r="J18712" s="27"/>
    </row>
    <row r="18713" spans="2:10" x14ac:dyDescent="0.25">
      <c r="B18713" s="27"/>
      <c r="D18713" s="27"/>
      <c r="E18713" s="27"/>
      <c r="I18713" s="27"/>
      <c r="J18713" s="27"/>
    </row>
    <row r="18714" spans="2:10" x14ac:dyDescent="0.25">
      <c r="B18714" s="27"/>
      <c r="D18714" s="27"/>
      <c r="E18714" s="27"/>
      <c r="I18714" s="27"/>
      <c r="J18714" s="27"/>
    </row>
    <row r="18715" spans="2:10" x14ac:dyDescent="0.25">
      <c r="B18715" s="27"/>
      <c r="D18715" s="27"/>
      <c r="E18715" s="27"/>
      <c r="I18715" s="27"/>
      <c r="J18715" s="27"/>
    </row>
    <row r="18716" spans="2:10" x14ac:dyDescent="0.25">
      <c r="B18716" s="27"/>
      <c r="D18716" s="27"/>
      <c r="E18716" s="27"/>
      <c r="I18716" s="27"/>
      <c r="J18716" s="27"/>
    </row>
    <row r="18717" spans="2:10" x14ac:dyDescent="0.25">
      <c r="B18717" s="27"/>
      <c r="D18717" s="27"/>
      <c r="E18717" s="27"/>
      <c r="I18717" s="27"/>
      <c r="J18717" s="27"/>
    </row>
    <row r="18718" spans="2:10" x14ac:dyDescent="0.25">
      <c r="B18718" s="27"/>
      <c r="D18718" s="27"/>
      <c r="E18718" s="27"/>
      <c r="I18718" s="27"/>
      <c r="J18718" s="27"/>
    </row>
    <row r="18719" spans="2:10" x14ac:dyDescent="0.25">
      <c r="B18719" s="27"/>
      <c r="D18719" s="27"/>
      <c r="E18719" s="27"/>
      <c r="I18719" s="27"/>
      <c r="J18719" s="27"/>
    </row>
    <row r="18720" spans="2:10" x14ac:dyDescent="0.25">
      <c r="B18720" s="27"/>
      <c r="D18720" s="27"/>
      <c r="E18720" s="27"/>
      <c r="I18720" s="27"/>
      <c r="J18720" s="27"/>
    </row>
    <row r="18721" spans="2:10" x14ac:dyDescent="0.25">
      <c r="B18721" s="27"/>
      <c r="D18721" s="27"/>
      <c r="E18721" s="27"/>
      <c r="I18721" s="27"/>
      <c r="J18721" s="27"/>
    </row>
    <row r="18722" spans="2:10" x14ac:dyDescent="0.25">
      <c r="B18722" s="27"/>
      <c r="D18722" s="27"/>
      <c r="E18722" s="27"/>
      <c r="I18722" s="27"/>
      <c r="J18722" s="27"/>
    </row>
    <row r="18723" spans="2:10" x14ac:dyDescent="0.25">
      <c r="B18723" s="27"/>
      <c r="D18723" s="27"/>
      <c r="E18723" s="27"/>
      <c r="I18723" s="27"/>
      <c r="J18723" s="27"/>
    </row>
    <row r="18724" spans="2:10" x14ac:dyDescent="0.25">
      <c r="B18724" s="27"/>
      <c r="D18724" s="27"/>
      <c r="E18724" s="27"/>
      <c r="I18724" s="27"/>
      <c r="J18724" s="27"/>
    </row>
    <row r="18725" spans="2:10" x14ac:dyDescent="0.25">
      <c r="B18725" s="27"/>
      <c r="D18725" s="27"/>
      <c r="E18725" s="27"/>
      <c r="I18725" s="27"/>
      <c r="J18725" s="27"/>
    </row>
    <row r="18726" spans="2:10" x14ac:dyDescent="0.25">
      <c r="B18726" s="27"/>
      <c r="D18726" s="27"/>
      <c r="E18726" s="27"/>
      <c r="I18726" s="27"/>
      <c r="J18726" s="27"/>
    </row>
    <row r="18727" spans="2:10" x14ac:dyDescent="0.25">
      <c r="B18727" s="27"/>
      <c r="D18727" s="27"/>
      <c r="E18727" s="27"/>
      <c r="I18727" s="27"/>
      <c r="J18727" s="27"/>
    </row>
    <row r="18728" spans="2:10" x14ac:dyDescent="0.25">
      <c r="B18728" s="27"/>
      <c r="D18728" s="27"/>
      <c r="E18728" s="27"/>
      <c r="I18728" s="27"/>
      <c r="J18728" s="27"/>
    </row>
    <row r="18729" spans="2:10" x14ac:dyDescent="0.25">
      <c r="B18729" s="27"/>
      <c r="D18729" s="27"/>
      <c r="E18729" s="27"/>
      <c r="I18729" s="27"/>
      <c r="J18729" s="27"/>
    </row>
    <row r="18730" spans="2:10" x14ac:dyDescent="0.25">
      <c r="B18730" s="27"/>
      <c r="D18730" s="27"/>
      <c r="E18730" s="27"/>
      <c r="I18730" s="27"/>
      <c r="J18730" s="27"/>
    </row>
    <row r="18731" spans="2:10" x14ac:dyDescent="0.25">
      <c r="B18731" s="27"/>
      <c r="D18731" s="27"/>
      <c r="E18731" s="27"/>
      <c r="I18731" s="27"/>
      <c r="J18731" s="27"/>
    </row>
    <row r="18732" spans="2:10" x14ac:dyDescent="0.25">
      <c r="B18732" s="27"/>
      <c r="D18732" s="27"/>
      <c r="E18732" s="27"/>
      <c r="I18732" s="27"/>
      <c r="J18732" s="27"/>
    </row>
    <row r="18733" spans="2:10" x14ac:dyDescent="0.25">
      <c r="B18733" s="27"/>
      <c r="D18733" s="27"/>
      <c r="E18733" s="27"/>
      <c r="I18733" s="27"/>
      <c r="J18733" s="27"/>
    </row>
    <row r="18734" spans="2:10" x14ac:dyDescent="0.25">
      <c r="B18734" s="27"/>
      <c r="D18734" s="27"/>
      <c r="E18734" s="27"/>
      <c r="I18734" s="27"/>
      <c r="J18734" s="27"/>
    </row>
    <row r="18735" spans="2:10" x14ac:dyDescent="0.25">
      <c r="B18735" s="27"/>
      <c r="D18735" s="27"/>
      <c r="E18735" s="27"/>
      <c r="I18735" s="27"/>
      <c r="J18735" s="27"/>
    </row>
    <row r="18736" spans="2:10" x14ac:dyDescent="0.25">
      <c r="B18736" s="27"/>
      <c r="D18736" s="27"/>
      <c r="E18736" s="27"/>
      <c r="I18736" s="27"/>
      <c r="J18736" s="27"/>
    </row>
    <row r="18737" spans="2:10" x14ac:dyDescent="0.25">
      <c r="B18737" s="27"/>
      <c r="D18737" s="27"/>
      <c r="E18737" s="27"/>
      <c r="I18737" s="27"/>
      <c r="J18737" s="27"/>
    </row>
    <row r="18738" spans="2:10" x14ac:dyDescent="0.25">
      <c r="B18738" s="27"/>
      <c r="D18738" s="27"/>
      <c r="E18738" s="27"/>
      <c r="I18738" s="27"/>
      <c r="J18738" s="27"/>
    </row>
    <row r="18739" spans="2:10" x14ac:dyDescent="0.25">
      <c r="B18739" s="27"/>
      <c r="D18739" s="27"/>
      <c r="E18739" s="27"/>
      <c r="I18739" s="27"/>
      <c r="J18739" s="27"/>
    </row>
    <row r="18740" spans="2:10" x14ac:dyDescent="0.25">
      <c r="B18740" s="27"/>
      <c r="D18740" s="27"/>
      <c r="E18740" s="27"/>
      <c r="I18740" s="27"/>
      <c r="J18740" s="27"/>
    </row>
    <row r="18741" spans="2:10" x14ac:dyDescent="0.25">
      <c r="B18741" s="27"/>
      <c r="D18741" s="27"/>
      <c r="E18741" s="27"/>
      <c r="I18741" s="27"/>
      <c r="J18741" s="27"/>
    </row>
    <row r="18742" spans="2:10" x14ac:dyDescent="0.25">
      <c r="B18742" s="27"/>
      <c r="D18742" s="27"/>
      <c r="E18742" s="27"/>
      <c r="I18742" s="27"/>
      <c r="J18742" s="27"/>
    </row>
    <row r="18743" spans="2:10" x14ac:dyDescent="0.25">
      <c r="B18743" s="27"/>
      <c r="D18743" s="27"/>
      <c r="E18743" s="27"/>
      <c r="I18743" s="27"/>
      <c r="J18743" s="27"/>
    </row>
    <row r="18744" spans="2:10" x14ac:dyDescent="0.25">
      <c r="B18744" s="27"/>
      <c r="D18744" s="27"/>
      <c r="E18744" s="27"/>
      <c r="I18744" s="27"/>
      <c r="J18744" s="27"/>
    </row>
    <row r="18745" spans="2:10" x14ac:dyDescent="0.25">
      <c r="B18745" s="27"/>
      <c r="D18745" s="27"/>
      <c r="E18745" s="27"/>
      <c r="I18745" s="27"/>
      <c r="J18745" s="27"/>
    </row>
    <row r="18746" spans="2:10" x14ac:dyDescent="0.25">
      <c r="B18746" s="27"/>
      <c r="D18746" s="27"/>
      <c r="E18746" s="27"/>
      <c r="I18746" s="27"/>
      <c r="J18746" s="27"/>
    </row>
    <row r="18747" spans="2:10" x14ac:dyDescent="0.25">
      <c r="B18747" s="27"/>
      <c r="D18747" s="27"/>
      <c r="E18747" s="27"/>
      <c r="I18747" s="27"/>
      <c r="J18747" s="27"/>
    </row>
    <row r="18748" spans="2:10" x14ac:dyDescent="0.25">
      <c r="B18748" s="27"/>
      <c r="D18748" s="27"/>
      <c r="E18748" s="27"/>
      <c r="I18748" s="27"/>
      <c r="J18748" s="27"/>
    </row>
    <row r="18749" spans="2:10" x14ac:dyDescent="0.25">
      <c r="B18749" s="27"/>
      <c r="D18749" s="27"/>
      <c r="E18749" s="27"/>
      <c r="I18749" s="27"/>
      <c r="J18749" s="27"/>
    </row>
    <row r="18750" spans="2:10" x14ac:dyDescent="0.25">
      <c r="B18750" s="27"/>
      <c r="D18750" s="27"/>
      <c r="E18750" s="27"/>
      <c r="I18750" s="27"/>
      <c r="J18750" s="27"/>
    </row>
    <row r="18751" spans="2:10" x14ac:dyDescent="0.25">
      <c r="B18751" s="27"/>
      <c r="D18751" s="27"/>
      <c r="E18751" s="27"/>
      <c r="I18751" s="27"/>
      <c r="J18751" s="27"/>
    </row>
    <row r="18752" spans="2:10" x14ac:dyDescent="0.25">
      <c r="B18752" s="27"/>
      <c r="D18752" s="27"/>
      <c r="E18752" s="27"/>
      <c r="I18752" s="27"/>
      <c r="J18752" s="27"/>
    </row>
    <row r="18753" spans="2:10" x14ac:dyDescent="0.25">
      <c r="B18753" s="27"/>
      <c r="D18753" s="27"/>
      <c r="E18753" s="27"/>
      <c r="I18753" s="27"/>
      <c r="J18753" s="27"/>
    </row>
    <row r="18754" spans="2:10" x14ac:dyDescent="0.25">
      <c r="B18754" s="27"/>
      <c r="D18754" s="27"/>
      <c r="E18754" s="27"/>
      <c r="I18754" s="27"/>
      <c r="J18754" s="27"/>
    </row>
    <row r="18755" spans="2:10" x14ac:dyDescent="0.25">
      <c r="B18755" s="27"/>
      <c r="D18755" s="27"/>
      <c r="E18755" s="27"/>
      <c r="I18755" s="27"/>
      <c r="J18755" s="27"/>
    </row>
    <row r="18756" spans="2:10" x14ac:dyDescent="0.25">
      <c r="B18756" s="27"/>
      <c r="D18756" s="27"/>
      <c r="E18756" s="27"/>
      <c r="I18756" s="27"/>
      <c r="J18756" s="27"/>
    </row>
    <row r="18757" spans="2:10" x14ac:dyDescent="0.25">
      <c r="B18757" s="27"/>
      <c r="D18757" s="27"/>
      <c r="E18757" s="27"/>
      <c r="I18757" s="27"/>
      <c r="J18757" s="27"/>
    </row>
    <row r="18758" spans="2:10" x14ac:dyDescent="0.25">
      <c r="B18758" s="27"/>
      <c r="D18758" s="27"/>
      <c r="E18758" s="27"/>
      <c r="I18758" s="27"/>
      <c r="J18758" s="27"/>
    </row>
    <row r="18759" spans="2:10" x14ac:dyDescent="0.25">
      <c r="B18759" s="27"/>
      <c r="D18759" s="27"/>
      <c r="E18759" s="27"/>
      <c r="I18759" s="27"/>
      <c r="J18759" s="27"/>
    </row>
    <row r="18760" spans="2:10" x14ac:dyDescent="0.25">
      <c r="B18760" s="27"/>
      <c r="D18760" s="27"/>
      <c r="E18760" s="27"/>
      <c r="I18760" s="27"/>
      <c r="J18760" s="27"/>
    </row>
    <row r="18761" spans="2:10" x14ac:dyDescent="0.25">
      <c r="B18761" s="27"/>
      <c r="D18761" s="27"/>
      <c r="E18761" s="27"/>
      <c r="I18761" s="27"/>
      <c r="J18761" s="27"/>
    </row>
    <row r="18762" spans="2:10" x14ac:dyDescent="0.25">
      <c r="B18762" s="27"/>
      <c r="D18762" s="27"/>
      <c r="E18762" s="27"/>
      <c r="I18762" s="27"/>
      <c r="J18762" s="27"/>
    </row>
    <row r="18763" spans="2:10" x14ac:dyDescent="0.25">
      <c r="B18763" s="27"/>
      <c r="D18763" s="27"/>
      <c r="E18763" s="27"/>
      <c r="I18763" s="27"/>
      <c r="J18763" s="27"/>
    </row>
    <row r="18764" spans="2:10" x14ac:dyDescent="0.25">
      <c r="B18764" s="27"/>
      <c r="D18764" s="27"/>
      <c r="E18764" s="27"/>
      <c r="I18764" s="27"/>
      <c r="J18764" s="27"/>
    </row>
    <row r="18765" spans="2:10" x14ac:dyDescent="0.25">
      <c r="B18765" s="27"/>
      <c r="D18765" s="27"/>
      <c r="E18765" s="27"/>
      <c r="I18765" s="27"/>
      <c r="J18765" s="27"/>
    </row>
    <row r="18766" spans="2:10" x14ac:dyDescent="0.25">
      <c r="B18766" s="27"/>
      <c r="D18766" s="27"/>
      <c r="E18766" s="27"/>
      <c r="I18766" s="27"/>
      <c r="J18766" s="27"/>
    </row>
    <row r="18767" spans="2:10" x14ac:dyDescent="0.25">
      <c r="B18767" s="27"/>
      <c r="D18767" s="27"/>
      <c r="E18767" s="27"/>
      <c r="I18767" s="27"/>
      <c r="J18767" s="27"/>
    </row>
    <row r="18768" spans="2:10" x14ac:dyDescent="0.25">
      <c r="B18768" s="27"/>
      <c r="D18768" s="27"/>
      <c r="E18768" s="27"/>
      <c r="I18768" s="27"/>
      <c r="J18768" s="27"/>
    </row>
    <row r="18769" spans="2:10" x14ac:dyDescent="0.25">
      <c r="B18769" s="27"/>
      <c r="D18769" s="27"/>
      <c r="E18769" s="27"/>
      <c r="I18769" s="27"/>
      <c r="J18769" s="27"/>
    </row>
    <row r="18770" spans="2:10" x14ac:dyDescent="0.25">
      <c r="B18770" s="27"/>
      <c r="D18770" s="27"/>
      <c r="E18770" s="27"/>
      <c r="I18770" s="27"/>
      <c r="J18770" s="27"/>
    </row>
    <row r="18771" spans="2:10" x14ac:dyDescent="0.25">
      <c r="B18771" s="27"/>
      <c r="D18771" s="27"/>
      <c r="E18771" s="27"/>
      <c r="I18771" s="27"/>
      <c r="J18771" s="27"/>
    </row>
    <row r="18772" spans="2:10" x14ac:dyDescent="0.25">
      <c r="B18772" s="27"/>
      <c r="D18772" s="27"/>
      <c r="E18772" s="27"/>
      <c r="I18772" s="27"/>
      <c r="J18772" s="27"/>
    </row>
    <row r="18773" spans="2:10" x14ac:dyDescent="0.25">
      <c r="B18773" s="27"/>
      <c r="D18773" s="27"/>
      <c r="E18773" s="27"/>
      <c r="I18773" s="27"/>
      <c r="J18773" s="27"/>
    </row>
    <row r="18774" spans="2:10" x14ac:dyDescent="0.25">
      <c r="B18774" s="27"/>
      <c r="D18774" s="27"/>
      <c r="E18774" s="27"/>
      <c r="I18774" s="27"/>
      <c r="J18774" s="27"/>
    </row>
    <row r="18775" spans="2:10" x14ac:dyDescent="0.25">
      <c r="B18775" s="27"/>
      <c r="D18775" s="27"/>
      <c r="E18775" s="27"/>
      <c r="I18775" s="27"/>
      <c r="J18775" s="27"/>
    </row>
    <row r="18776" spans="2:10" x14ac:dyDescent="0.25">
      <c r="B18776" s="27"/>
      <c r="D18776" s="27"/>
      <c r="E18776" s="27"/>
      <c r="I18776" s="27"/>
      <c r="J18776" s="27"/>
    </row>
    <row r="18777" spans="2:10" x14ac:dyDescent="0.25">
      <c r="B18777" s="27"/>
      <c r="D18777" s="27"/>
      <c r="E18777" s="27"/>
      <c r="I18777" s="27"/>
      <c r="J18777" s="27"/>
    </row>
    <row r="18778" spans="2:10" x14ac:dyDescent="0.25">
      <c r="B18778" s="27"/>
      <c r="D18778" s="27"/>
      <c r="E18778" s="27"/>
      <c r="I18778" s="27"/>
      <c r="J18778" s="27"/>
    </row>
    <row r="18779" spans="2:10" x14ac:dyDescent="0.25">
      <c r="B18779" s="27"/>
      <c r="D18779" s="27"/>
      <c r="E18779" s="27"/>
      <c r="I18779" s="27"/>
      <c r="J18779" s="27"/>
    </row>
    <row r="18780" spans="2:10" x14ac:dyDescent="0.25">
      <c r="B18780" s="27"/>
      <c r="D18780" s="27"/>
      <c r="E18780" s="27"/>
      <c r="I18780" s="27"/>
      <c r="J18780" s="27"/>
    </row>
    <row r="18781" spans="2:10" x14ac:dyDescent="0.25">
      <c r="B18781" s="27"/>
      <c r="D18781" s="27"/>
      <c r="E18781" s="27"/>
      <c r="I18781" s="27"/>
      <c r="J18781" s="27"/>
    </row>
    <row r="18782" spans="2:10" x14ac:dyDescent="0.25">
      <c r="B18782" s="27"/>
      <c r="D18782" s="27"/>
      <c r="E18782" s="27"/>
      <c r="I18782" s="27"/>
      <c r="J18782" s="27"/>
    </row>
    <row r="18783" spans="2:10" x14ac:dyDescent="0.25">
      <c r="B18783" s="27"/>
      <c r="D18783" s="27"/>
      <c r="E18783" s="27"/>
      <c r="I18783" s="27"/>
      <c r="J18783" s="27"/>
    </row>
    <row r="18784" spans="2:10" x14ac:dyDescent="0.25">
      <c r="B18784" s="27"/>
      <c r="D18784" s="27"/>
      <c r="E18784" s="27"/>
      <c r="I18784" s="27"/>
      <c r="J18784" s="27"/>
    </row>
    <row r="18785" spans="2:10" x14ac:dyDescent="0.25">
      <c r="B18785" s="27"/>
      <c r="D18785" s="27"/>
      <c r="E18785" s="27"/>
      <c r="I18785" s="27"/>
      <c r="J18785" s="27"/>
    </row>
    <row r="18786" spans="2:10" x14ac:dyDescent="0.25">
      <c r="B18786" s="27"/>
      <c r="D18786" s="27"/>
      <c r="E18786" s="27"/>
      <c r="I18786" s="27"/>
      <c r="J18786" s="27"/>
    </row>
    <row r="18787" spans="2:10" x14ac:dyDescent="0.25">
      <c r="B18787" s="27"/>
      <c r="D18787" s="27"/>
      <c r="E18787" s="27"/>
      <c r="I18787" s="27"/>
      <c r="J18787" s="27"/>
    </row>
    <row r="18788" spans="2:10" x14ac:dyDescent="0.25">
      <c r="B18788" s="27"/>
      <c r="D18788" s="27"/>
      <c r="E18788" s="27"/>
      <c r="I18788" s="27"/>
      <c r="J18788" s="27"/>
    </row>
    <row r="18789" spans="2:10" x14ac:dyDescent="0.25">
      <c r="B18789" s="27"/>
      <c r="D18789" s="27"/>
      <c r="E18789" s="27"/>
      <c r="I18789" s="27"/>
      <c r="J18789" s="27"/>
    </row>
    <row r="18790" spans="2:10" x14ac:dyDescent="0.25">
      <c r="B18790" s="27"/>
      <c r="D18790" s="27"/>
      <c r="E18790" s="27"/>
      <c r="I18790" s="27"/>
      <c r="J18790" s="27"/>
    </row>
    <row r="18791" spans="2:10" x14ac:dyDescent="0.25">
      <c r="B18791" s="27"/>
      <c r="D18791" s="27"/>
      <c r="E18791" s="27"/>
      <c r="I18791" s="27"/>
      <c r="J18791" s="27"/>
    </row>
    <row r="18792" spans="2:10" x14ac:dyDescent="0.25">
      <c r="B18792" s="27"/>
      <c r="D18792" s="27"/>
      <c r="E18792" s="27"/>
      <c r="I18792" s="27"/>
      <c r="J18792" s="27"/>
    </row>
    <row r="18793" spans="2:10" x14ac:dyDescent="0.25">
      <c r="B18793" s="27"/>
      <c r="D18793" s="27"/>
      <c r="E18793" s="27"/>
      <c r="I18793" s="27"/>
      <c r="J18793" s="27"/>
    </row>
    <row r="18794" spans="2:10" x14ac:dyDescent="0.25">
      <c r="B18794" s="27"/>
      <c r="D18794" s="27"/>
      <c r="E18794" s="27"/>
      <c r="I18794" s="27"/>
      <c r="J18794" s="27"/>
    </row>
    <row r="18795" spans="2:10" x14ac:dyDescent="0.25">
      <c r="B18795" s="27"/>
      <c r="D18795" s="27"/>
      <c r="E18795" s="27"/>
      <c r="I18795" s="27"/>
      <c r="J18795" s="27"/>
    </row>
    <row r="18796" spans="2:10" x14ac:dyDescent="0.25">
      <c r="B18796" s="27"/>
      <c r="D18796" s="27"/>
      <c r="E18796" s="27"/>
      <c r="I18796" s="27"/>
      <c r="J18796" s="27"/>
    </row>
    <row r="18797" spans="2:10" x14ac:dyDescent="0.25">
      <c r="B18797" s="27"/>
      <c r="D18797" s="27"/>
      <c r="E18797" s="27"/>
      <c r="I18797" s="27"/>
      <c r="J18797" s="27"/>
    </row>
    <row r="18798" spans="2:10" x14ac:dyDescent="0.25">
      <c r="B18798" s="27"/>
      <c r="D18798" s="27"/>
      <c r="E18798" s="27"/>
      <c r="I18798" s="27"/>
      <c r="J18798" s="27"/>
    </row>
    <row r="18799" spans="2:10" x14ac:dyDescent="0.25">
      <c r="B18799" s="27"/>
      <c r="D18799" s="27"/>
      <c r="E18799" s="27"/>
      <c r="I18799" s="27"/>
      <c r="J18799" s="27"/>
    </row>
    <row r="18800" spans="2:10" x14ac:dyDescent="0.25">
      <c r="B18800" s="27"/>
      <c r="D18800" s="27"/>
      <c r="E18800" s="27"/>
      <c r="I18800" s="27"/>
      <c r="J18800" s="27"/>
    </row>
    <row r="18801" spans="2:10" x14ac:dyDescent="0.25">
      <c r="B18801" s="27"/>
      <c r="D18801" s="27"/>
      <c r="E18801" s="27"/>
      <c r="I18801" s="27"/>
      <c r="J18801" s="27"/>
    </row>
    <row r="18802" spans="2:10" x14ac:dyDescent="0.25">
      <c r="B18802" s="27"/>
      <c r="D18802" s="27"/>
      <c r="E18802" s="27"/>
      <c r="I18802" s="27"/>
      <c r="J18802" s="27"/>
    </row>
    <row r="18803" spans="2:10" x14ac:dyDescent="0.25">
      <c r="B18803" s="27"/>
      <c r="D18803" s="27"/>
      <c r="E18803" s="27"/>
      <c r="I18803" s="27"/>
      <c r="J18803" s="27"/>
    </row>
    <row r="18804" spans="2:10" x14ac:dyDescent="0.25">
      <c r="B18804" s="27"/>
      <c r="D18804" s="27"/>
      <c r="E18804" s="27"/>
      <c r="I18804" s="27"/>
      <c r="J18804" s="27"/>
    </row>
    <row r="18805" spans="2:10" x14ac:dyDescent="0.25">
      <c r="B18805" s="27"/>
      <c r="D18805" s="27"/>
      <c r="E18805" s="27"/>
      <c r="I18805" s="27"/>
      <c r="J18805" s="27"/>
    </row>
    <row r="18806" spans="2:10" x14ac:dyDescent="0.25">
      <c r="B18806" s="27"/>
      <c r="D18806" s="27"/>
      <c r="E18806" s="27"/>
      <c r="I18806" s="27"/>
      <c r="J18806" s="27"/>
    </row>
    <row r="18807" spans="2:10" x14ac:dyDescent="0.25">
      <c r="B18807" s="27"/>
      <c r="D18807" s="27"/>
      <c r="E18807" s="27"/>
      <c r="I18807" s="27"/>
      <c r="J18807" s="27"/>
    </row>
    <row r="18808" spans="2:10" x14ac:dyDescent="0.25">
      <c r="B18808" s="27"/>
      <c r="D18808" s="27"/>
      <c r="E18808" s="27"/>
      <c r="I18808" s="27"/>
      <c r="J18808" s="27"/>
    </row>
    <row r="18809" spans="2:10" x14ac:dyDescent="0.25">
      <c r="B18809" s="27"/>
      <c r="D18809" s="27"/>
      <c r="E18809" s="27"/>
      <c r="I18809" s="27"/>
      <c r="J18809" s="27"/>
    </row>
    <row r="18810" spans="2:10" x14ac:dyDescent="0.25">
      <c r="B18810" s="27"/>
      <c r="D18810" s="27"/>
      <c r="E18810" s="27"/>
      <c r="I18810" s="27"/>
      <c r="J18810" s="27"/>
    </row>
    <row r="18811" spans="2:10" x14ac:dyDescent="0.25">
      <c r="B18811" s="27"/>
      <c r="D18811" s="27"/>
      <c r="E18811" s="27"/>
      <c r="I18811" s="27"/>
      <c r="J18811" s="27"/>
    </row>
    <row r="18812" spans="2:10" x14ac:dyDescent="0.25">
      <c r="B18812" s="27"/>
      <c r="D18812" s="27"/>
      <c r="E18812" s="27"/>
      <c r="I18812" s="27"/>
      <c r="J18812" s="27"/>
    </row>
    <row r="18813" spans="2:10" x14ac:dyDescent="0.25">
      <c r="B18813" s="27"/>
      <c r="D18813" s="27"/>
      <c r="E18813" s="27"/>
      <c r="I18813" s="27"/>
      <c r="J18813" s="27"/>
    </row>
    <row r="18814" spans="2:10" x14ac:dyDescent="0.25">
      <c r="B18814" s="27"/>
      <c r="D18814" s="27"/>
      <c r="E18814" s="27"/>
      <c r="I18814" s="27"/>
      <c r="J18814" s="27"/>
    </row>
    <row r="18815" spans="2:10" x14ac:dyDescent="0.25">
      <c r="B18815" s="27"/>
      <c r="D18815" s="27"/>
      <c r="E18815" s="27"/>
      <c r="I18815" s="27"/>
      <c r="J18815" s="27"/>
    </row>
    <row r="18816" spans="2:10" x14ac:dyDescent="0.25">
      <c r="B18816" s="27"/>
      <c r="D18816" s="27"/>
      <c r="E18816" s="27"/>
      <c r="I18816" s="27"/>
      <c r="J18816" s="27"/>
    </row>
    <row r="18817" spans="2:10" x14ac:dyDescent="0.25">
      <c r="B18817" s="27"/>
      <c r="D18817" s="27"/>
      <c r="E18817" s="27"/>
      <c r="I18817" s="27"/>
      <c r="J18817" s="27"/>
    </row>
    <row r="18818" spans="2:10" x14ac:dyDescent="0.25">
      <c r="B18818" s="27"/>
      <c r="D18818" s="27"/>
      <c r="E18818" s="27"/>
      <c r="I18818" s="27"/>
      <c r="J18818" s="27"/>
    </row>
    <row r="18819" spans="2:10" x14ac:dyDescent="0.25">
      <c r="B18819" s="27"/>
      <c r="D18819" s="27"/>
      <c r="E18819" s="27"/>
      <c r="I18819" s="27"/>
      <c r="J18819" s="27"/>
    </row>
    <row r="18820" spans="2:10" x14ac:dyDescent="0.25">
      <c r="B18820" s="27"/>
      <c r="D18820" s="27"/>
      <c r="E18820" s="27"/>
      <c r="I18820" s="27"/>
      <c r="J18820" s="27"/>
    </row>
    <row r="18821" spans="2:10" x14ac:dyDescent="0.25">
      <c r="B18821" s="27"/>
      <c r="D18821" s="27"/>
      <c r="E18821" s="27"/>
      <c r="I18821" s="27"/>
      <c r="J18821" s="27"/>
    </row>
    <row r="18822" spans="2:10" x14ac:dyDescent="0.25">
      <c r="B18822" s="27"/>
      <c r="D18822" s="27"/>
      <c r="E18822" s="27"/>
      <c r="I18822" s="27"/>
      <c r="J18822" s="27"/>
    </row>
    <row r="18823" spans="2:10" x14ac:dyDescent="0.25">
      <c r="B18823" s="27"/>
      <c r="D18823" s="27"/>
      <c r="E18823" s="27"/>
      <c r="I18823" s="27"/>
      <c r="J18823" s="27"/>
    </row>
    <row r="18824" spans="2:10" x14ac:dyDescent="0.25">
      <c r="B18824" s="27"/>
      <c r="D18824" s="27"/>
      <c r="E18824" s="27"/>
      <c r="I18824" s="27"/>
      <c r="J18824" s="27"/>
    </row>
    <row r="18825" spans="2:10" x14ac:dyDescent="0.25">
      <c r="B18825" s="27"/>
      <c r="D18825" s="27"/>
      <c r="E18825" s="27"/>
      <c r="I18825" s="27"/>
      <c r="J18825" s="27"/>
    </row>
    <row r="18826" spans="2:10" x14ac:dyDescent="0.25">
      <c r="B18826" s="27"/>
      <c r="D18826" s="27"/>
      <c r="E18826" s="27"/>
      <c r="I18826" s="27"/>
      <c r="J18826" s="27"/>
    </row>
    <row r="18827" spans="2:10" x14ac:dyDescent="0.25">
      <c r="B18827" s="27"/>
      <c r="D18827" s="27"/>
      <c r="E18827" s="27"/>
      <c r="I18827" s="27"/>
      <c r="J18827" s="27"/>
    </row>
    <row r="18828" spans="2:10" x14ac:dyDescent="0.25">
      <c r="B18828" s="27"/>
      <c r="D18828" s="27"/>
      <c r="E18828" s="27"/>
      <c r="I18828" s="27"/>
      <c r="J18828" s="27"/>
    </row>
    <row r="18829" spans="2:10" x14ac:dyDescent="0.25">
      <c r="B18829" s="27"/>
      <c r="D18829" s="27"/>
      <c r="E18829" s="27"/>
      <c r="I18829" s="27"/>
      <c r="J18829" s="27"/>
    </row>
    <row r="18830" spans="2:10" x14ac:dyDescent="0.25">
      <c r="B18830" s="27"/>
      <c r="D18830" s="27"/>
      <c r="E18830" s="27"/>
      <c r="I18830" s="27"/>
      <c r="J18830" s="27"/>
    </row>
    <row r="18831" spans="2:10" x14ac:dyDescent="0.25">
      <c r="B18831" s="27"/>
      <c r="D18831" s="27"/>
      <c r="E18831" s="27"/>
      <c r="I18831" s="27"/>
      <c r="J18831" s="27"/>
    </row>
    <row r="18832" spans="2:10" x14ac:dyDescent="0.25">
      <c r="B18832" s="27"/>
      <c r="D18832" s="27"/>
      <c r="E18832" s="27"/>
      <c r="I18832" s="27"/>
      <c r="J18832" s="27"/>
    </row>
    <row r="18833" spans="2:10" x14ac:dyDescent="0.25">
      <c r="B18833" s="27"/>
      <c r="D18833" s="27"/>
      <c r="E18833" s="27"/>
      <c r="I18833" s="27"/>
      <c r="J18833" s="27"/>
    </row>
    <row r="18834" spans="2:10" x14ac:dyDescent="0.25">
      <c r="B18834" s="27"/>
      <c r="D18834" s="27"/>
      <c r="E18834" s="27"/>
      <c r="I18834" s="27"/>
      <c r="J18834" s="27"/>
    </row>
    <row r="18835" spans="2:10" x14ac:dyDescent="0.25">
      <c r="B18835" s="27"/>
      <c r="D18835" s="27"/>
      <c r="E18835" s="27"/>
      <c r="I18835" s="27"/>
      <c r="J18835" s="27"/>
    </row>
    <row r="18836" spans="2:10" x14ac:dyDescent="0.25">
      <c r="B18836" s="27"/>
      <c r="D18836" s="27"/>
      <c r="E18836" s="27"/>
      <c r="I18836" s="27"/>
      <c r="J18836" s="27"/>
    </row>
    <row r="18837" spans="2:10" x14ac:dyDescent="0.25">
      <c r="B18837" s="27"/>
      <c r="D18837" s="27"/>
      <c r="E18837" s="27"/>
      <c r="I18837" s="27"/>
      <c r="J18837" s="27"/>
    </row>
    <row r="18838" spans="2:10" x14ac:dyDescent="0.25">
      <c r="B18838" s="27"/>
      <c r="D18838" s="27"/>
      <c r="E18838" s="27"/>
      <c r="I18838" s="27"/>
      <c r="J18838" s="27"/>
    </row>
    <row r="18839" spans="2:10" x14ac:dyDescent="0.25">
      <c r="B18839" s="27"/>
      <c r="D18839" s="27"/>
      <c r="E18839" s="27"/>
      <c r="I18839" s="27"/>
      <c r="J18839" s="27"/>
    </row>
    <row r="18840" spans="2:10" x14ac:dyDescent="0.25">
      <c r="B18840" s="27"/>
      <c r="D18840" s="27"/>
      <c r="E18840" s="27"/>
      <c r="I18840" s="27"/>
      <c r="J18840" s="27"/>
    </row>
    <row r="18841" spans="2:10" x14ac:dyDescent="0.25">
      <c r="B18841" s="27"/>
      <c r="D18841" s="27"/>
      <c r="E18841" s="27"/>
      <c r="I18841" s="27"/>
      <c r="J18841" s="27"/>
    </row>
    <row r="18842" spans="2:10" x14ac:dyDescent="0.25">
      <c r="B18842" s="27"/>
      <c r="D18842" s="27"/>
      <c r="E18842" s="27"/>
      <c r="I18842" s="27"/>
      <c r="J18842" s="27"/>
    </row>
    <row r="18843" spans="2:10" x14ac:dyDescent="0.25">
      <c r="B18843" s="27"/>
      <c r="D18843" s="27"/>
      <c r="E18843" s="27"/>
      <c r="I18843" s="27"/>
      <c r="J18843" s="27"/>
    </row>
    <row r="18844" spans="2:10" x14ac:dyDescent="0.25">
      <c r="B18844" s="27"/>
      <c r="D18844" s="27"/>
      <c r="E18844" s="27"/>
      <c r="I18844" s="27"/>
      <c r="J18844" s="27"/>
    </row>
    <row r="18845" spans="2:10" x14ac:dyDescent="0.25">
      <c r="B18845" s="27"/>
      <c r="D18845" s="27"/>
      <c r="E18845" s="27"/>
      <c r="I18845" s="27"/>
      <c r="J18845" s="27"/>
    </row>
    <row r="18846" spans="2:10" x14ac:dyDescent="0.25">
      <c r="B18846" s="27"/>
      <c r="D18846" s="27"/>
      <c r="E18846" s="27"/>
      <c r="I18846" s="27"/>
      <c r="J18846" s="27"/>
    </row>
    <row r="18847" spans="2:10" x14ac:dyDescent="0.25">
      <c r="B18847" s="27"/>
      <c r="D18847" s="27"/>
      <c r="E18847" s="27"/>
      <c r="I18847" s="27"/>
      <c r="J18847" s="27"/>
    </row>
    <row r="18848" spans="2:10" x14ac:dyDescent="0.25">
      <c r="B18848" s="27"/>
      <c r="D18848" s="27"/>
      <c r="E18848" s="27"/>
      <c r="I18848" s="27"/>
      <c r="J18848" s="27"/>
    </row>
    <row r="18849" spans="2:10" x14ac:dyDescent="0.25">
      <c r="B18849" s="27"/>
      <c r="D18849" s="27"/>
      <c r="E18849" s="27"/>
      <c r="I18849" s="27"/>
      <c r="J18849" s="27"/>
    </row>
    <row r="18850" spans="2:10" x14ac:dyDescent="0.25">
      <c r="B18850" s="27"/>
      <c r="D18850" s="27"/>
      <c r="E18850" s="27"/>
      <c r="I18850" s="27"/>
      <c r="J18850" s="27"/>
    </row>
    <row r="18851" spans="2:10" x14ac:dyDescent="0.25">
      <c r="B18851" s="27"/>
      <c r="D18851" s="27"/>
      <c r="E18851" s="27"/>
      <c r="I18851" s="27"/>
      <c r="J18851" s="27"/>
    </row>
    <row r="18852" spans="2:10" x14ac:dyDescent="0.25">
      <c r="B18852" s="27"/>
      <c r="D18852" s="27"/>
      <c r="E18852" s="27"/>
      <c r="I18852" s="27"/>
      <c r="J18852" s="27"/>
    </row>
    <row r="18853" spans="2:10" x14ac:dyDescent="0.25">
      <c r="B18853" s="27"/>
      <c r="D18853" s="27"/>
      <c r="E18853" s="27"/>
      <c r="I18853" s="27"/>
      <c r="J18853" s="27"/>
    </row>
    <row r="18854" spans="2:10" x14ac:dyDescent="0.25">
      <c r="B18854" s="27"/>
      <c r="D18854" s="27"/>
      <c r="E18854" s="27"/>
      <c r="I18854" s="27"/>
      <c r="J18854" s="27"/>
    </row>
    <row r="18855" spans="2:10" x14ac:dyDescent="0.25">
      <c r="B18855" s="27"/>
      <c r="D18855" s="27"/>
      <c r="E18855" s="27"/>
      <c r="I18855" s="27"/>
      <c r="J18855" s="27"/>
    </row>
    <row r="18856" spans="2:10" x14ac:dyDescent="0.25">
      <c r="B18856" s="27"/>
      <c r="D18856" s="27"/>
      <c r="E18856" s="27"/>
      <c r="I18856" s="27"/>
      <c r="J18856" s="27"/>
    </row>
    <row r="18857" spans="2:10" x14ac:dyDescent="0.25">
      <c r="B18857" s="27"/>
      <c r="D18857" s="27"/>
      <c r="E18857" s="27"/>
      <c r="I18857" s="27"/>
      <c r="J18857" s="27"/>
    </row>
    <row r="18858" spans="2:10" x14ac:dyDescent="0.25">
      <c r="B18858" s="27"/>
      <c r="D18858" s="27"/>
      <c r="E18858" s="27"/>
      <c r="I18858" s="27"/>
      <c r="J18858" s="27"/>
    </row>
    <row r="18859" spans="2:10" x14ac:dyDescent="0.25">
      <c r="B18859" s="27"/>
      <c r="D18859" s="27"/>
      <c r="E18859" s="27"/>
      <c r="I18859" s="27"/>
      <c r="J18859" s="27"/>
    </row>
    <row r="18860" spans="2:10" x14ac:dyDescent="0.25">
      <c r="B18860" s="27"/>
      <c r="D18860" s="27"/>
      <c r="E18860" s="27"/>
      <c r="I18860" s="27"/>
      <c r="J18860" s="27"/>
    </row>
    <row r="18861" spans="2:10" x14ac:dyDescent="0.25">
      <c r="B18861" s="27"/>
      <c r="D18861" s="27"/>
      <c r="E18861" s="27"/>
      <c r="I18861" s="27"/>
      <c r="J18861" s="27"/>
    </row>
    <row r="18862" spans="2:10" x14ac:dyDescent="0.25">
      <c r="B18862" s="27"/>
      <c r="D18862" s="27"/>
      <c r="E18862" s="27"/>
      <c r="I18862" s="27"/>
      <c r="J18862" s="27"/>
    </row>
    <row r="18863" spans="2:10" x14ac:dyDescent="0.25">
      <c r="B18863" s="27"/>
      <c r="D18863" s="27"/>
      <c r="E18863" s="27"/>
      <c r="I18863" s="27"/>
      <c r="J18863" s="27"/>
    </row>
    <row r="18864" spans="2:10" x14ac:dyDescent="0.25">
      <c r="B18864" s="27"/>
      <c r="D18864" s="27"/>
      <c r="E18864" s="27"/>
      <c r="I18864" s="27"/>
      <c r="J18864" s="27"/>
    </row>
    <row r="18865" spans="2:10" x14ac:dyDescent="0.25">
      <c r="B18865" s="27"/>
      <c r="D18865" s="27"/>
      <c r="E18865" s="27"/>
      <c r="I18865" s="27"/>
      <c r="J18865" s="27"/>
    </row>
    <row r="18866" spans="2:10" x14ac:dyDescent="0.25">
      <c r="B18866" s="27"/>
      <c r="D18866" s="27"/>
      <c r="E18866" s="27"/>
      <c r="I18866" s="27"/>
      <c r="J18866" s="27"/>
    </row>
    <row r="18867" spans="2:10" x14ac:dyDescent="0.25">
      <c r="B18867" s="27"/>
      <c r="D18867" s="27"/>
      <c r="E18867" s="27"/>
      <c r="I18867" s="27"/>
      <c r="J18867" s="27"/>
    </row>
    <row r="18868" spans="2:10" x14ac:dyDescent="0.25">
      <c r="B18868" s="27"/>
      <c r="D18868" s="27"/>
      <c r="E18868" s="27"/>
      <c r="I18868" s="27"/>
      <c r="J18868" s="27"/>
    </row>
    <row r="18869" spans="2:10" x14ac:dyDescent="0.25">
      <c r="B18869" s="27"/>
      <c r="D18869" s="27"/>
      <c r="E18869" s="27"/>
      <c r="I18869" s="27"/>
      <c r="J18869" s="27"/>
    </row>
    <row r="18870" spans="2:10" x14ac:dyDescent="0.25">
      <c r="B18870" s="27"/>
      <c r="D18870" s="27"/>
      <c r="E18870" s="27"/>
      <c r="I18870" s="27"/>
      <c r="J18870" s="27"/>
    </row>
    <row r="18871" spans="2:10" x14ac:dyDescent="0.25">
      <c r="B18871" s="27"/>
      <c r="D18871" s="27"/>
      <c r="E18871" s="27"/>
      <c r="I18871" s="27"/>
      <c r="J18871" s="27"/>
    </row>
    <row r="18872" spans="2:10" x14ac:dyDescent="0.25">
      <c r="B18872" s="27"/>
      <c r="D18872" s="27"/>
      <c r="E18872" s="27"/>
      <c r="I18872" s="27"/>
      <c r="J18872" s="27"/>
    </row>
    <row r="18873" spans="2:10" x14ac:dyDescent="0.25">
      <c r="B18873" s="27"/>
      <c r="D18873" s="27"/>
      <c r="E18873" s="27"/>
      <c r="I18873" s="27"/>
      <c r="J18873" s="27"/>
    </row>
    <row r="18874" spans="2:10" x14ac:dyDescent="0.25">
      <c r="B18874" s="27"/>
      <c r="D18874" s="27"/>
      <c r="E18874" s="27"/>
      <c r="I18874" s="27"/>
      <c r="J18874" s="27"/>
    </row>
    <row r="18875" spans="2:10" x14ac:dyDescent="0.25">
      <c r="B18875" s="27"/>
      <c r="D18875" s="27"/>
      <c r="E18875" s="27"/>
      <c r="I18875" s="27"/>
      <c r="J18875" s="27"/>
    </row>
    <row r="18876" spans="2:10" x14ac:dyDescent="0.25">
      <c r="B18876" s="27"/>
      <c r="D18876" s="27"/>
      <c r="E18876" s="27"/>
      <c r="I18876" s="27"/>
      <c r="J18876" s="27"/>
    </row>
    <row r="18877" spans="2:10" x14ac:dyDescent="0.25">
      <c r="B18877" s="27"/>
      <c r="D18877" s="27"/>
      <c r="E18877" s="27"/>
      <c r="I18877" s="27"/>
      <c r="J18877" s="27"/>
    </row>
    <row r="18878" spans="2:10" x14ac:dyDescent="0.25">
      <c r="B18878" s="27"/>
      <c r="D18878" s="27"/>
      <c r="E18878" s="27"/>
      <c r="I18878" s="27"/>
      <c r="J18878" s="27"/>
    </row>
    <row r="18879" spans="2:10" x14ac:dyDescent="0.25">
      <c r="B18879" s="27"/>
      <c r="D18879" s="27"/>
      <c r="E18879" s="27"/>
      <c r="I18879" s="27"/>
      <c r="J18879" s="27"/>
    </row>
    <row r="18880" spans="2:10" x14ac:dyDescent="0.25">
      <c r="B18880" s="27"/>
      <c r="D18880" s="27"/>
      <c r="E18880" s="27"/>
      <c r="I18880" s="27"/>
      <c r="J18880" s="27"/>
    </row>
    <row r="18881" spans="2:10" x14ac:dyDescent="0.25">
      <c r="B18881" s="27"/>
      <c r="D18881" s="27"/>
      <c r="E18881" s="27"/>
      <c r="I18881" s="27"/>
      <c r="J18881" s="27"/>
    </row>
    <row r="18882" spans="2:10" x14ac:dyDescent="0.25">
      <c r="B18882" s="27"/>
      <c r="D18882" s="27"/>
      <c r="E18882" s="27"/>
      <c r="I18882" s="27"/>
      <c r="J18882" s="27"/>
    </row>
    <row r="18883" spans="2:10" x14ac:dyDescent="0.25">
      <c r="B18883" s="27"/>
      <c r="D18883" s="27"/>
      <c r="E18883" s="27"/>
      <c r="I18883" s="27"/>
      <c r="J18883" s="27"/>
    </row>
    <row r="18884" spans="2:10" x14ac:dyDescent="0.25">
      <c r="B18884" s="27"/>
      <c r="D18884" s="27"/>
      <c r="E18884" s="27"/>
      <c r="I18884" s="27"/>
      <c r="J18884" s="27"/>
    </row>
    <row r="18885" spans="2:10" x14ac:dyDescent="0.25">
      <c r="B18885" s="27"/>
      <c r="D18885" s="27"/>
      <c r="E18885" s="27"/>
      <c r="I18885" s="27"/>
      <c r="J18885" s="27"/>
    </row>
    <row r="18886" spans="2:10" x14ac:dyDescent="0.25">
      <c r="B18886" s="27"/>
      <c r="D18886" s="27"/>
      <c r="E18886" s="27"/>
      <c r="I18886" s="27"/>
      <c r="J18886" s="27"/>
    </row>
    <row r="18887" spans="2:10" x14ac:dyDescent="0.25">
      <c r="B18887" s="27"/>
      <c r="D18887" s="27"/>
      <c r="E18887" s="27"/>
      <c r="I18887" s="27"/>
      <c r="J18887" s="27"/>
    </row>
    <row r="18888" spans="2:10" x14ac:dyDescent="0.25">
      <c r="B18888" s="27"/>
      <c r="D18888" s="27"/>
      <c r="E18888" s="27"/>
      <c r="I18888" s="27"/>
      <c r="J18888" s="27"/>
    </row>
    <row r="18889" spans="2:10" x14ac:dyDescent="0.25">
      <c r="B18889" s="27"/>
      <c r="D18889" s="27"/>
      <c r="E18889" s="27"/>
      <c r="I18889" s="27"/>
      <c r="J18889" s="27"/>
    </row>
    <row r="18890" spans="2:10" x14ac:dyDescent="0.25">
      <c r="B18890" s="27"/>
      <c r="D18890" s="27"/>
      <c r="E18890" s="27"/>
      <c r="I18890" s="27"/>
      <c r="J18890" s="27"/>
    </row>
    <row r="18891" spans="2:10" x14ac:dyDescent="0.25">
      <c r="B18891" s="27"/>
      <c r="D18891" s="27"/>
      <c r="E18891" s="27"/>
      <c r="I18891" s="27"/>
      <c r="J18891" s="27"/>
    </row>
    <row r="18892" spans="2:10" x14ac:dyDescent="0.25">
      <c r="B18892" s="27"/>
      <c r="D18892" s="27"/>
      <c r="E18892" s="27"/>
      <c r="I18892" s="27"/>
      <c r="J18892" s="27"/>
    </row>
    <row r="18893" spans="2:10" x14ac:dyDescent="0.25">
      <c r="B18893" s="27"/>
      <c r="D18893" s="27"/>
      <c r="E18893" s="27"/>
      <c r="I18893" s="27"/>
      <c r="J18893" s="27"/>
    </row>
    <row r="18894" spans="2:10" x14ac:dyDescent="0.25">
      <c r="B18894" s="27"/>
      <c r="D18894" s="27"/>
      <c r="E18894" s="27"/>
      <c r="I18894" s="27"/>
      <c r="J18894" s="27"/>
    </row>
    <row r="18895" spans="2:10" x14ac:dyDescent="0.25">
      <c r="B18895" s="27"/>
      <c r="D18895" s="27"/>
      <c r="E18895" s="27"/>
      <c r="I18895" s="27"/>
      <c r="J18895" s="27"/>
    </row>
    <row r="18896" spans="2:10" x14ac:dyDescent="0.25">
      <c r="B18896" s="27"/>
      <c r="D18896" s="27"/>
      <c r="E18896" s="27"/>
      <c r="I18896" s="27"/>
      <c r="J18896" s="27"/>
    </row>
    <row r="18897" spans="2:10" x14ac:dyDescent="0.25">
      <c r="B18897" s="27"/>
      <c r="D18897" s="27"/>
      <c r="E18897" s="27"/>
      <c r="I18897" s="27"/>
      <c r="J18897" s="27"/>
    </row>
    <row r="18898" spans="2:10" x14ac:dyDescent="0.25">
      <c r="B18898" s="27"/>
      <c r="D18898" s="27"/>
      <c r="E18898" s="27"/>
      <c r="I18898" s="27"/>
      <c r="J18898" s="27"/>
    </row>
    <row r="18899" spans="2:10" x14ac:dyDescent="0.25">
      <c r="B18899" s="27"/>
      <c r="D18899" s="27"/>
      <c r="E18899" s="27"/>
      <c r="I18899" s="27"/>
      <c r="J18899" s="27"/>
    </row>
    <row r="18900" spans="2:10" x14ac:dyDescent="0.25">
      <c r="B18900" s="27"/>
      <c r="D18900" s="27"/>
      <c r="E18900" s="27"/>
      <c r="I18900" s="27"/>
      <c r="J18900" s="27"/>
    </row>
    <row r="18901" spans="2:10" x14ac:dyDescent="0.25">
      <c r="B18901" s="27"/>
      <c r="D18901" s="27"/>
      <c r="E18901" s="27"/>
      <c r="I18901" s="27"/>
      <c r="J18901" s="27"/>
    </row>
    <row r="18902" spans="2:10" x14ac:dyDescent="0.25">
      <c r="B18902" s="27"/>
      <c r="D18902" s="27"/>
      <c r="E18902" s="27"/>
      <c r="I18902" s="27"/>
      <c r="J18902" s="27"/>
    </row>
    <row r="18903" spans="2:10" x14ac:dyDescent="0.25">
      <c r="B18903" s="27"/>
      <c r="D18903" s="27"/>
      <c r="E18903" s="27"/>
      <c r="I18903" s="27"/>
      <c r="J18903" s="27"/>
    </row>
    <row r="18904" spans="2:10" x14ac:dyDescent="0.25">
      <c r="B18904" s="27"/>
      <c r="D18904" s="27"/>
      <c r="E18904" s="27"/>
      <c r="I18904" s="27"/>
      <c r="J18904" s="27"/>
    </row>
    <row r="18905" spans="2:10" x14ac:dyDescent="0.25">
      <c r="B18905" s="27"/>
      <c r="D18905" s="27"/>
      <c r="E18905" s="27"/>
      <c r="I18905" s="27"/>
      <c r="J18905" s="27"/>
    </row>
    <row r="18906" spans="2:10" x14ac:dyDescent="0.25">
      <c r="B18906" s="27"/>
      <c r="D18906" s="27"/>
      <c r="E18906" s="27"/>
      <c r="I18906" s="27"/>
      <c r="J18906" s="27"/>
    </row>
    <row r="18907" spans="2:10" x14ac:dyDescent="0.25">
      <c r="B18907" s="27"/>
      <c r="D18907" s="27"/>
      <c r="E18907" s="27"/>
      <c r="I18907" s="27"/>
      <c r="J18907" s="27"/>
    </row>
    <row r="18908" spans="2:10" x14ac:dyDescent="0.25">
      <c r="B18908" s="27"/>
      <c r="D18908" s="27"/>
      <c r="E18908" s="27"/>
      <c r="I18908" s="27"/>
      <c r="J18908" s="27"/>
    </row>
    <row r="18909" spans="2:10" x14ac:dyDescent="0.25">
      <c r="B18909" s="27"/>
      <c r="D18909" s="27"/>
      <c r="E18909" s="27"/>
      <c r="I18909" s="27"/>
      <c r="J18909" s="27"/>
    </row>
    <row r="18910" spans="2:10" x14ac:dyDescent="0.25">
      <c r="B18910" s="27"/>
      <c r="D18910" s="27"/>
      <c r="E18910" s="27"/>
      <c r="I18910" s="27"/>
      <c r="J18910" s="27"/>
    </row>
    <row r="18911" spans="2:10" x14ac:dyDescent="0.25">
      <c r="B18911" s="27"/>
      <c r="D18911" s="27"/>
      <c r="E18911" s="27"/>
      <c r="I18911" s="27"/>
      <c r="J18911" s="27"/>
    </row>
    <row r="18912" spans="2:10" x14ac:dyDescent="0.25">
      <c r="B18912" s="27"/>
      <c r="D18912" s="27"/>
      <c r="E18912" s="27"/>
      <c r="I18912" s="27"/>
      <c r="J18912" s="27"/>
    </row>
    <row r="18913" spans="2:10" x14ac:dyDescent="0.25">
      <c r="B18913" s="27"/>
      <c r="D18913" s="27"/>
      <c r="E18913" s="27"/>
      <c r="I18913" s="27"/>
      <c r="J18913" s="27"/>
    </row>
    <row r="18914" spans="2:10" x14ac:dyDescent="0.25">
      <c r="B18914" s="27"/>
      <c r="D18914" s="27"/>
      <c r="E18914" s="27"/>
      <c r="I18914" s="27"/>
      <c r="J18914" s="27"/>
    </row>
    <row r="18915" spans="2:10" x14ac:dyDescent="0.25">
      <c r="B18915" s="27"/>
      <c r="D18915" s="27"/>
      <c r="E18915" s="27"/>
      <c r="I18915" s="27"/>
      <c r="J18915" s="27"/>
    </row>
    <row r="18916" spans="2:10" x14ac:dyDescent="0.25">
      <c r="B18916" s="27"/>
      <c r="D18916" s="27"/>
      <c r="E18916" s="27"/>
      <c r="I18916" s="27"/>
      <c r="J18916" s="27"/>
    </row>
    <row r="18917" spans="2:10" x14ac:dyDescent="0.25">
      <c r="B18917" s="27"/>
      <c r="D18917" s="27"/>
      <c r="E18917" s="27"/>
      <c r="I18917" s="27"/>
      <c r="J18917" s="27"/>
    </row>
    <row r="18918" spans="2:10" x14ac:dyDescent="0.25">
      <c r="B18918" s="27"/>
      <c r="D18918" s="27"/>
      <c r="E18918" s="27"/>
      <c r="I18918" s="27"/>
      <c r="J18918" s="27"/>
    </row>
    <row r="18919" spans="2:10" x14ac:dyDescent="0.25">
      <c r="B18919" s="27"/>
      <c r="D18919" s="27"/>
      <c r="E18919" s="27"/>
      <c r="I18919" s="27"/>
      <c r="J18919" s="27"/>
    </row>
    <row r="18920" spans="2:10" x14ac:dyDescent="0.25">
      <c r="B18920" s="27"/>
      <c r="D18920" s="27"/>
      <c r="E18920" s="27"/>
      <c r="I18920" s="27"/>
      <c r="J18920" s="27"/>
    </row>
    <row r="18921" spans="2:10" x14ac:dyDescent="0.25">
      <c r="B18921" s="27"/>
      <c r="D18921" s="27"/>
      <c r="E18921" s="27"/>
      <c r="I18921" s="27"/>
      <c r="J18921" s="27"/>
    </row>
    <row r="18922" spans="2:10" x14ac:dyDescent="0.25">
      <c r="B18922" s="27"/>
      <c r="D18922" s="27"/>
      <c r="E18922" s="27"/>
      <c r="I18922" s="27"/>
      <c r="J18922" s="27"/>
    </row>
    <row r="18923" spans="2:10" x14ac:dyDescent="0.25">
      <c r="B18923" s="27"/>
      <c r="D18923" s="27"/>
      <c r="E18923" s="27"/>
      <c r="I18923" s="27"/>
      <c r="J18923" s="27"/>
    </row>
    <row r="18924" spans="2:10" x14ac:dyDescent="0.25">
      <c r="B18924" s="27"/>
      <c r="D18924" s="27"/>
      <c r="E18924" s="27"/>
      <c r="I18924" s="27"/>
      <c r="J18924" s="27"/>
    </row>
    <row r="18925" spans="2:10" x14ac:dyDescent="0.25">
      <c r="B18925" s="27"/>
      <c r="D18925" s="27"/>
      <c r="E18925" s="27"/>
      <c r="I18925" s="27"/>
      <c r="J18925" s="27"/>
    </row>
    <row r="18926" spans="2:10" x14ac:dyDescent="0.25">
      <c r="B18926" s="27"/>
      <c r="D18926" s="27"/>
      <c r="E18926" s="27"/>
      <c r="I18926" s="27"/>
      <c r="J18926" s="27"/>
    </row>
    <row r="18927" spans="2:10" x14ac:dyDescent="0.25">
      <c r="B18927" s="27"/>
      <c r="D18927" s="27"/>
      <c r="E18927" s="27"/>
      <c r="I18927" s="27"/>
      <c r="J18927" s="27"/>
    </row>
    <row r="18928" spans="2:10" x14ac:dyDescent="0.25">
      <c r="B18928" s="27"/>
      <c r="D18928" s="27"/>
      <c r="E18928" s="27"/>
      <c r="I18928" s="27"/>
      <c r="J18928" s="27"/>
    </row>
    <row r="18929" spans="2:10" x14ac:dyDescent="0.25">
      <c r="B18929" s="27"/>
      <c r="D18929" s="27"/>
      <c r="E18929" s="27"/>
      <c r="I18929" s="27"/>
      <c r="J18929" s="27"/>
    </row>
    <row r="18930" spans="2:10" x14ac:dyDescent="0.25">
      <c r="B18930" s="27"/>
      <c r="D18930" s="27"/>
      <c r="E18930" s="27"/>
      <c r="I18930" s="27"/>
      <c r="J18930" s="27"/>
    </row>
    <row r="18931" spans="2:10" x14ac:dyDescent="0.25">
      <c r="B18931" s="27"/>
      <c r="D18931" s="27"/>
      <c r="E18931" s="27"/>
      <c r="I18931" s="27"/>
      <c r="J18931" s="27"/>
    </row>
    <row r="18932" spans="2:10" x14ac:dyDescent="0.25">
      <c r="B18932" s="27"/>
      <c r="D18932" s="27"/>
      <c r="E18932" s="27"/>
      <c r="I18932" s="27"/>
      <c r="J18932" s="27"/>
    </row>
    <row r="18933" spans="2:10" x14ac:dyDescent="0.25">
      <c r="B18933" s="27"/>
      <c r="D18933" s="27"/>
      <c r="E18933" s="27"/>
      <c r="I18933" s="27"/>
      <c r="J18933" s="27"/>
    </row>
    <row r="18934" spans="2:10" x14ac:dyDescent="0.25">
      <c r="B18934" s="27"/>
      <c r="D18934" s="27"/>
      <c r="E18934" s="27"/>
      <c r="I18934" s="27"/>
      <c r="J18934" s="27"/>
    </row>
    <row r="18935" spans="2:10" x14ac:dyDescent="0.25">
      <c r="B18935" s="27"/>
      <c r="D18935" s="27"/>
      <c r="E18935" s="27"/>
      <c r="I18935" s="27"/>
      <c r="J18935" s="27"/>
    </row>
    <row r="18936" spans="2:10" x14ac:dyDescent="0.25">
      <c r="B18936" s="27"/>
      <c r="D18936" s="27"/>
      <c r="E18936" s="27"/>
      <c r="I18936" s="27"/>
      <c r="J18936" s="27"/>
    </row>
    <row r="18937" spans="2:10" x14ac:dyDescent="0.25">
      <c r="B18937" s="27"/>
      <c r="D18937" s="27"/>
      <c r="E18937" s="27"/>
      <c r="I18937" s="27"/>
      <c r="J18937" s="27"/>
    </row>
    <row r="18938" spans="2:10" x14ac:dyDescent="0.25">
      <c r="B18938" s="27"/>
      <c r="D18938" s="27"/>
      <c r="E18938" s="27"/>
      <c r="I18938" s="27"/>
      <c r="J18938" s="27"/>
    </row>
    <row r="18939" spans="2:10" x14ac:dyDescent="0.25">
      <c r="B18939" s="27"/>
      <c r="D18939" s="27"/>
      <c r="E18939" s="27"/>
      <c r="I18939" s="27"/>
      <c r="J18939" s="27"/>
    </row>
    <row r="18940" spans="2:10" x14ac:dyDescent="0.25">
      <c r="B18940" s="27"/>
      <c r="D18940" s="27"/>
      <c r="E18940" s="27"/>
      <c r="I18940" s="27"/>
      <c r="J18940" s="27"/>
    </row>
    <row r="18941" spans="2:10" x14ac:dyDescent="0.25">
      <c r="B18941" s="27"/>
      <c r="D18941" s="27"/>
      <c r="E18941" s="27"/>
      <c r="I18941" s="27"/>
      <c r="J18941" s="27"/>
    </row>
    <row r="18942" spans="2:10" x14ac:dyDescent="0.25">
      <c r="B18942" s="27"/>
      <c r="D18942" s="27"/>
      <c r="E18942" s="27"/>
      <c r="I18942" s="27"/>
      <c r="J18942" s="27"/>
    </row>
    <row r="18943" spans="2:10" x14ac:dyDescent="0.25">
      <c r="B18943" s="27"/>
      <c r="D18943" s="27"/>
      <c r="E18943" s="27"/>
      <c r="I18943" s="27"/>
      <c r="J18943" s="27"/>
    </row>
    <row r="18944" spans="2:10" x14ac:dyDescent="0.25">
      <c r="B18944" s="27"/>
      <c r="D18944" s="27"/>
      <c r="E18944" s="27"/>
      <c r="I18944" s="27"/>
      <c r="J18944" s="27"/>
    </row>
    <row r="18945" spans="2:10" x14ac:dyDescent="0.25">
      <c r="B18945" s="27"/>
      <c r="D18945" s="27"/>
      <c r="E18945" s="27"/>
      <c r="I18945" s="27"/>
      <c r="J18945" s="27"/>
    </row>
    <row r="18946" spans="2:10" x14ac:dyDescent="0.25">
      <c r="B18946" s="27"/>
      <c r="D18946" s="27"/>
      <c r="E18946" s="27"/>
      <c r="I18946" s="27"/>
      <c r="J18946" s="27"/>
    </row>
    <row r="18947" spans="2:10" x14ac:dyDescent="0.25">
      <c r="B18947" s="27"/>
      <c r="D18947" s="27"/>
      <c r="E18947" s="27"/>
      <c r="I18947" s="27"/>
      <c r="J18947" s="27"/>
    </row>
    <row r="18948" spans="2:10" x14ac:dyDescent="0.25">
      <c r="B18948" s="27"/>
      <c r="D18948" s="27"/>
      <c r="E18948" s="27"/>
      <c r="I18948" s="27"/>
      <c r="J18948" s="27"/>
    </row>
    <row r="18949" spans="2:10" x14ac:dyDescent="0.25">
      <c r="B18949" s="27"/>
      <c r="D18949" s="27"/>
      <c r="E18949" s="27"/>
      <c r="I18949" s="27"/>
      <c r="J18949" s="27"/>
    </row>
    <row r="18950" spans="2:10" x14ac:dyDescent="0.25">
      <c r="B18950" s="27"/>
      <c r="D18950" s="27"/>
      <c r="E18950" s="27"/>
      <c r="I18950" s="27"/>
      <c r="J18950" s="27"/>
    </row>
    <row r="18951" spans="2:10" x14ac:dyDescent="0.25">
      <c r="B18951" s="27"/>
      <c r="D18951" s="27"/>
      <c r="E18951" s="27"/>
      <c r="I18951" s="27"/>
      <c r="J18951" s="27"/>
    </row>
    <row r="18952" spans="2:10" x14ac:dyDescent="0.25">
      <c r="B18952" s="27"/>
      <c r="D18952" s="27"/>
      <c r="E18952" s="27"/>
      <c r="I18952" s="27"/>
      <c r="J18952" s="27"/>
    </row>
    <row r="18953" spans="2:10" x14ac:dyDescent="0.25">
      <c r="B18953" s="27"/>
      <c r="D18953" s="27"/>
      <c r="E18953" s="27"/>
      <c r="I18953" s="27"/>
      <c r="J18953" s="27"/>
    </row>
    <row r="18954" spans="2:10" x14ac:dyDescent="0.25">
      <c r="B18954" s="27"/>
      <c r="D18954" s="27"/>
      <c r="E18954" s="27"/>
      <c r="I18954" s="27"/>
      <c r="J18954" s="27"/>
    </row>
    <row r="18955" spans="2:10" x14ac:dyDescent="0.25">
      <c r="B18955" s="27"/>
      <c r="D18955" s="27"/>
      <c r="E18955" s="27"/>
      <c r="I18955" s="27"/>
      <c r="J18955" s="27"/>
    </row>
    <row r="18956" spans="2:10" x14ac:dyDescent="0.25">
      <c r="B18956" s="27"/>
      <c r="D18956" s="27"/>
      <c r="E18956" s="27"/>
      <c r="I18956" s="27"/>
      <c r="J18956" s="27"/>
    </row>
    <row r="18957" spans="2:10" x14ac:dyDescent="0.25">
      <c r="B18957" s="27"/>
      <c r="D18957" s="27"/>
      <c r="E18957" s="27"/>
      <c r="I18957" s="27"/>
      <c r="J18957" s="27"/>
    </row>
    <row r="18958" spans="2:10" x14ac:dyDescent="0.25">
      <c r="B18958" s="27"/>
      <c r="D18958" s="27"/>
      <c r="E18958" s="27"/>
      <c r="I18958" s="27"/>
      <c r="J18958" s="27"/>
    </row>
    <row r="18959" spans="2:10" x14ac:dyDescent="0.25">
      <c r="B18959" s="27"/>
      <c r="D18959" s="27"/>
      <c r="E18959" s="27"/>
      <c r="I18959" s="27"/>
      <c r="J18959" s="27"/>
    </row>
    <row r="18960" spans="2:10" x14ac:dyDescent="0.25">
      <c r="B18960" s="27"/>
      <c r="D18960" s="27"/>
      <c r="E18960" s="27"/>
      <c r="I18960" s="27"/>
      <c r="J18960" s="27"/>
    </row>
    <row r="18961" spans="2:10" x14ac:dyDescent="0.25">
      <c r="B18961" s="27"/>
      <c r="D18961" s="27"/>
      <c r="E18961" s="27"/>
      <c r="I18961" s="27"/>
      <c r="J18961" s="27"/>
    </row>
    <row r="18962" spans="2:10" x14ac:dyDescent="0.25">
      <c r="B18962" s="27"/>
      <c r="D18962" s="27"/>
      <c r="E18962" s="27"/>
      <c r="I18962" s="27"/>
      <c r="J18962" s="27"/>
    </row>
    <row r="18963" spans="2:10" x14ac:dyDescent="0.25">
      <c r="B18963" s="27"/>
      <c r="D18963" s="27"/>
      <c r="E18963" s="27"/>
      <c r="I18963" s="27"/>
      <c r="J18963" s="27"/>
    </row>
    <row r="18964" spans="2:10" x14ac:dyDescent="0.25">
      <c r="B18964" s="27"/>
      <c r="D18964" s="27"/>
      <c r="E18964" s="27"/>
      <c r="I18964" s="27"/>
      <c r="J18964" s="27"/>
    </row>
    <row r="18965" spans="2:10" x14ac:dyDescent="0.25">
      <c r="B18965" s="27"/>
      <c r="D18965" s="27"/>
      <c r="E18965" s="27"/>
      <c r="I18965" s="27"/>
      <c r="J18965" s="27"/>
    </row>
    <row r="18966" spans="2:10" x14ac:dyDescent="0.25">
      <c r="B18966" s="27"/>
      <c r="D18966" s="27"/>
      <c r="E18966" s="27"/>
      <c r="I18966" s="27"/>
      <c r="J18966" s="27"/>
    </row>
    <row r="18967" spans="2:10" x14ac:dyDescent="0.25">
      <c r="B18967" s="27"/>
      <c r="D18967" s="27"/>
      <c r="E18967" s="27"/>
      <c r="I18967" s="27"/>
      <c r="J18967" s="27"/>
    </row>
    <row r="18968" spans="2:10" x14ac:dyDescent="0.25">
      <c r="B18968" s="27"/>
      <c r="D18968" s="27"/>
      <c r="E18968" s="27"/>
      <c r="I18968" s="27"/>
      <c r="J18968" s="27"/>
    </row>
    <row r="18969" spans="2:10" x14ac:dyDescent="0.25">
      <c r="B18969" s="27"/>
      <c r="D18969" s="27"/>
      <c r="E18969" s="27"/>
      <c r="I18969" s="27"/>
      <c r="J18969" s="27"/>
    </row>
    <row r="18970" spans="2:10" x14ac:dyDescent="0.25">
      <c r="B18970" s="27"/>
      <c r="D18970" s="27"/>
      <c r="E18970" s="27"/>
      <c r="I18970" s="27"/>
      <c r="J18970" s="27"/>
    </row>
    <row r="18971" spans="2:10" x14ac:dyDescent="0.25">
      <c r="B18971" s="27"/>
      <c r="D18971" s="27"/>
      <c r="E18971" s="27"/>
      <c r="I18971" s="27"/>
      <c r="J18971" s="27"/>
    </row>
    <row r="18972" spans="2:10" x14ac:dyDescent="0.25">
      <c r="B18972" s="27"/>
      <c r="D18972" s="27"/>
      <c r="E18972" s="27"/>
      <c r="I18972" s="27"/>
      <c r="J18972" s="27"/>
    </row>
    <row r="18973" spans="2:10" x14ac:dyDescent="0.25">
      <c r="B18973" s="27"/>
      <c r="D18973" s="27"/>
      <c r="E18973" s="27"/>
      <c r="I18973" s="27"/>
      <c r="J18973" s="27"/>
    </row>
    <row r="18974" spans="2:10" x14ac:dyDescent="0.25">
      <c r="B18974" s="27"/>
      <c r="D18974" s="27"/>
      <c r="E18974" s="27"/>
      <c r="I18974" s="27"/>
      <c r="J18974" s="27"/>
    </row>
    <row r="18975" spans="2:10" x14ac:dyDescent="0.25">
      <c r="B18975" s="27"/>
      <c r="D18975" s="27"/>
      <c r="E18975" s="27"/>
      <c r="I18975" s="27"/>
      <c r="J18975" s="27"/>
    </row>
    <row r="18976" spans="2:10" x14ac:dyDescent="0.25">
      <c r="B18976" s="27"/>
      <c r="D18976" s="27"/>
      <c r="E18976" s="27"/>
      <c r="I18976" s="27"/>
      <c r="J18976" s="27"/>
    </row>
    <row r="18977" spans="2:10" x14ac:dyDescent="0.25">
      <c r="B18977" s="27"/>
      <c r="D18977" s="27"/>
      <c r="E18977" s="27"/>
      <c r="I18977" s="27"/>
      <c r="J18977" s="27"/>
    </row>
    <row r="18978" spans="2:10" x14ac:dyDescent="0.25">
      <c r="B18978" s="27"/>
      <c r="D18978" s="27"/>
      <c r="E18978" s="27"/>
      <c r="I18978" s="27"/>
      <c r="J18978" s="27"/>
    </row>
    <row r="18979" spans="2:10" x14ac:dyDescent="0.25">
      <c r="B18979" s="27"/>
      <c r="D18979" s="27"/>
      <c r="E18979" s="27"/>
      <c r="I18979" s="27"/>
      <c r="J18979" s="27"/>
    </row>
    <row r="18980" spans="2:10" x14ac:dyDescent="0.25">
      <c r="B18980" s="27"/>
      <c r="D18980" s="27"/>
      <c r="E18980" s="27"/>
      <c r="I18980" s="27"/>
      <c r="J18980" s="27"/>
    </row>
    <row r="18981" spans="2:10" x14ac:dyDescent="0.25">
      <c r="B18981" s="27"/>
      <c r="D18981" s="27"/>
      <c r="E18981" s="27"/>
      <c r="I18981" s="27"/>
      <c r="J18981" s="27"/>
    </row>
    <row r="18982" spans="2:10" x14ac:dyDescent="0.25">
      <c r="B18982" s="27"/>
      <c r="D18982" s="27"/>
      <c r="E18982" s="27"/>
      <c r="I18982" s="27"/>
      <c r="J18982" s="27"/>
    </row>
    <row r="18983" spans="2:10" x14ac:dyDescent="0.25">
      <c r="B18983" s="27"/>
      <c r="D18983" s="27"/>
      <c r="E18983" s="27"/>
      <c r="I18983" s="27"/>
      <c r="J18983" s="27"/>
    </row>
    <row r="18984" spans="2:10" x14ac:dyDescent="0.25">
      <c r="B18984" s="27"/>
      <c r="D18984" s="27"/>
      <c r="E18984" s="27"/>
      <c r="I18984" s="27"/>
      <c r="J18984" s="27"/>
    </row>
    <row r="18985" spans="2:10" x14ac:dyDescent="0.25">
      <c r="B18985" s="27"/>
      <c r="D18985" s="27"/>
      <c r="E18985" s="27"/>
      <c r="I18985" s="27"/>
      <c r="J18985" s="27"/>
    </row>
    <row r="18986" spans="2:10" x14ac:dyDescent="0.25">
      <c r="B18986" s="27"/>
      <c r="D18986" s="27"/>
      <c r="E18986" s="27"/>
      <c r="I18986" s="27"/>
      <c r="J18986" s="27"/>
    </row>
    <row r="18987" spans="2:10" x14ac:dyDescent="0.25">
      <c r="B18987" s="27"/>
      <c r="D18987" s="27"/>
      <c r="E18987" s="27"/>
      <c r="I18987" s="27"/>
      <c r="J18987" s="27"/>
    </row>
    <row r="18988" spans="2:10" x14ac:dyDescent="0.25">
      <c r="B18988" s="27"/>
      <c r="D18988" s="27"/>
      <c r="E18988" s="27"/>
      <c r="I18988" s="27"/>
      <c r="J18988" s="27"/>
    </row>
    <row r="18989" spans="2:10" x14ac:dyDescent="0.25">
      <c r="B18989" s="27"/>
      <c r="D18989" s="27"/>
      <c r="E18989" s="27"/>
      <c r="I18989" s="27"/>
      <c r="J18989" s="27"/>
    </row>
    <row r="18990" spans="2:10" x14ac:dyDescent="0.25">
      <c r="B18990" s="27"/>
      <c r="D18990" s="27"/>
      <c r="E18990" s="27"/>
      <c r="I18990" s="27"/>
      <c r="J18990" s="27"/>
    </row>
    <row r="18991" spans="2:10" x14ac:dyDescent="0.25">
      <c r="B18991" s="27"/>
      <c r="D18991" s="27"/>
      <c r="E18991" s="27"/>
      <c r="I18991" s="27"/>
      <c r="J18991" s="27"/>
    </row>
    <row r="18992" spans="2:10" x14ac:dyDescent="0.25">
      <c r="B18992" s="27"/>
      <c r="D18992" s="27"/>
      <c r="E18992" s="27"/>
      <c r="I18992" s="27"/>
      <c r="J18992" s="27"/>
    </row>
    <row r="18993" spans="2:10" x14ac:dyDescent="0.25">
      <c r="B18993" s="27"/>
      <c r="D18993" s="27"/>
      <c r="E18993" s="27"/>
      <c r="I18993" s="27"/>
      <c r="J18993" s="27"/>
    </row>
    <row r="18994" spans="2:10" x14ac:dyDescent="0.25">
      <c r="B18994" s="27"/>
      <c r="D18994" s="27"/>
      <c r="E18994" s="27"/>
      <c r="I18994" s="27"/>
      <c r="J18994" s="27"/>
    </row>
    <row r="18995" spans="2:10" x14ac:dyDescent="0.25">
      <c r="B18995" s="27"/>
      <c r="D18995" s="27"/>
      <c r="E18995" s="27"/>
      <c r="I18995" s="27"/>
      <c r="J18995" s="27"/>
    </row>
    <row r="18996" spans="2:10" x14ac:dyDescent="0.25">
      <c r="B18996" s="27"/>
      <c r="D18996" s="27"/>
      <c r="E18996" s="27"/>
      <c r="I18996" s="27"/>
      <c r="J18996" s="27"/>
    </row>
    <row r="18997" spans="2:10" x14ac:dyDescent="0.25">
      <c r="B18997" s="27"/>
      <c r="D18997" s="27"/>
      <c r="E18997" s="27"/>
      <c r="I18997" s="27"/>
      <c r="J18997" s="27"/>
    </row>
    <row r="18998" spans="2:10" x14ac:dyDescent="0.25">
      <c r="B18998" s="27"/>
      <c r="D18998" s="27"/>
      <c r="E18998" s="27"/>
      <c r="I18998" s="27"/>
      <c r="J18998" s="27"/>
    </row>
    <row r="18999" spans="2:10" x14ac:dyDescent="0.25">
      <c r="B18999" s="27"/>
      <c r="D18999" s="27"/>
      <c r="E18999" s="27"/>
      <c r="I18999" s="27"/>
      <c r="J18999" s="27"/>
    </row>
    <row r="19000" spans="2:10" x14ac:dyDescent="0.25">
      <c r="B19000" s="27"/>
      <c r="D19000" s="27"/>
      <c r="E19000" s="27"/>
      <c r="I19000" s="27"/>
      <c r="J19000" s="27"/>
    </row>
    <row r="19001" spans="2:10" x14ac:dyDescent="0.25">
      <c r="B19001" s="27"/>
      <c r="D19001" s="27"/>
      <c r="E19001" s="27"/>
      <c r="I19001" s="27"/>
      <c r="J19001" s="27"/>
    </row>
    <row r="19002" spans="2:10" x14ac:dyDescent="0.25">
      <c r="B19002" s="27"/>
      <c r="D19002" s="27"/>
      <c r="E19002" s="27"/>
      <c r="I19002" s="27"/>
      <c r="J19002" s="27"/>
    </row>
    <row r="19003" spans="2:10" x14ac:dyDescent="0.25">
      <c r="B19003" s="27"/>
      <c r="D19003" s="27"/>
      <c r="E19003" s="27"/>
      <c r="I19003" s="27"/>
      <c r="J19003" s="27"/>
    </row>
    <row r="19004" spans="2:10" x14ac:dyDescent="0.25">
      <c r="B19004" s="27"/>
      <c r="D19004" s="27"/>
      <c r="E19004" s="27"/>
      <c r="I19004" s="27"/>
      <c r="J19004" s="27"/>
    </row>
    <row r="19005" spans="2:10" x14ac:dyDescent="0.25">
      <c r="B19005" s="27"/>
      <c r="D19005" s="27"/>
      <c r="E19005" s="27"/>
      <c r="I19005" s="27"/>
      <c r="J19005" s="27"/>
    </row>
    <row r="19006" spans="2:10" x14ac:dyDescent="0.25">
      <c r="B19006" s="27"/>
      <c r="D19006" s="27"/>
      <c r="E19006" s="27"/>
      <c r="I19006" s="27"/>
      <c r="J19006" s="27"/>
    </row>
    <row r="19007" spans="2:10" x14ac:dyDescent="0.25">
      <c r="B19007" s="27"/>
      <c r="D19007" s="27"/>
      <c r="E19007" s="27"/>
      <c r="I19007" s="27"/>
      <c r="J19007" s="27"/>
    </row>
    <row r="19008" spans="2:10" x14ac:dyDescent="0.25">
      <c r="B19008" s="27"/>
      <c r="D19008" s="27"/>
      <c r="E19008" s="27"/>
      <c r="I19008" s="27"/>
      <c r="J19008" s="27"/>
    </row>
    <row r="19009" spans="2:10" x14ac:dyDescent="0.25">
      <c r="B19009" s="27"/>
      <c r="D19009" s="27"/>
      <c r="E19009" s="27"/>
      <c r="I19009" s="27"/>
      <c r="J19009" s="27"/>
    </row>
    <row r="19010" spans="2:10" x14ac:dyDescent="0.25">
      <c r="B19010" s="27"/>
      <c r="D19010" s="27"/>
      <c r="E19010" s="27"/>
      <c r="I19010" s="27"/>
      <c r="J19010" s="27"/>
    </row>
    <row r="19011" spans="2:10" x14ac:dyDescent="0.25">
      <c r="B19011" s="27"/>
      <c r="D19011" s="27"/>
      <c r="E19011" s="27"/>
      <c r="I19011" s="27"/>
      <c r="J19011" s="27"/>
    </row>
    <row r="19012" spans="2:10" x14ac:dyDescent="0.25">
      <c r="B19012" s="27"/>
      <c r="D19012" s="27"/>
      <c r="E19012" s="27"/>
      <c r="I19012" s="27"/>
      <c r="J19012" s="27"/>
    </row>
    <row r="19013" spans="2:10" x14ac:dyDescent="0.25">
      <c r="B19013" s="27"/>
      <c r="D19013" s="27"/>
      <c r="E19013" s="27"/>
      <c r="I19013" s="27"/>
      <c r="J19013" s="27"/>
    </row>
    <row r="19014" spans="2:10" x14ac:dyDescent="0.25">
      <c r="B19014" s="27"/>
      <c r="D19014" s="27"/>
      <c r="E19014" s="27"/>
      <c r="I19014" s="27"/>
      <c r="J19014" s="27"/>
    </row>
    <row r="19015" spans="2:10" x14ac:dyDescent="0.25">
      <c r="B19015" s="27"/>
      <c r="D19015" s="27"/>
      <c r="E19015" s="27"/>
      <c r="I19015" s="27"/>
      <c r="J19015" s="27"/>
    </row>
    <row r="19016" spans="2:10" x14ac:dyDescent="0.25">
      <c r="B19016" s="27"/>
      <c r="D19016" s="27"/>
      <c r="E19016" s="27"/>
      <c r="I19016" s="27"/>
      <c r="J19016" s="27"/>
    </row>
    <row r="19017" spans="2:10" x14ac:dyDescent="0.25">
      <c r="B19017" s="27"/>
      <c r="D19017" s="27"/>
      <c r="E19017" s="27"/>
      <c r="I19017" s="27"/>
      <c r="J19017" s="27"/>
    </row>
    <row r="19018" spans="2:10" x14ac:dyDescent="0.25">
      <c r="B19018" s="27"/>
      <c r="D19018" s="27"/>
      <c r="E19018" s="27"/>
      <c r="I19018" s="27"/>
      <c r="J19018" s="27"/>
    </row>
    <row r="19019" spans="2:10" x14ac:dyDescent="0.25">
      <c r="B19019" s="27"/>
      <c r="D19019" s="27"/>
      <c r="E19019" s="27"/>
      <c r="I19019" s="27"/>
      <c r="J19019" s="27"/>
    </row>
    <row r="19020" spans="2:10" x14ac:dyDescent="0.25">
      <c r="B19020" s="27"/>
      <c r="D19020" s="27"/>
      <c r="E19020" s="27"/>
      <c r="I19020" s="27"/>
      <c r="J19020" s="27"/>
    </row>
    <row r="19021" spans="2:10" x14ac:dyDescent="0.25">
      <c r="B19021" s="27"/>
      <c r="D19021" s="27"/>
      <c r="E19021" s="27"/>
      <c r="I19021" s="27"/>
      <c r="J19021" s="27"/>
    </row>
    <row r="19022" spans="2:10" x14ac:dyDescent="0.25">
      <c r="B19022" s="27"/>
      <c r="D19022" s="27"/>
      <c r="E19022" s="27"/>
      <c r="I19022" s="27"/>
      <c r="J19022" s="27"/>
    </row>
    <row r="19023" spans="2:10" x14ac:dyDescent="0.25">
      <c r="B19023" s="27"/>
      <c r="D19023" s="27"/>
      <c r="E19023" s="27"/>
      <c r="I19023" s="27"/>
      <c r="J19023" s="27"/>
    </row>
    <row r="19024" spans="2:10" x14ac:dyDescent="0.25">
      <c r="B19024" s="27"/>
      <c r="D19024" s="27"/>
      <c r="E19024" s="27"/>
      <c r="I19024" s="27"/>
      <c r="J19024" s="27"/>
    </row>
    <row r="19025" spans="2:10" x14ac:dyDescent="0.25">
      <c r="B19025" s="27"/>
      <c r="D19025" s="27"/>
      <c r="E19025" s="27"/>
      <c r="I19025" s="27"/>
      <c r="J19025" s="27"/>
    </row>
    <row r="19026" spans="2:10" x14ac:dyDescent="0.25">
      <c r="B19026" s="27"/>
      <c r="D19026" s="27"/>
      <c r="E19026" s="27"/>
      <c r="I19026" s="27"/>
      <c r="J19026" s="27"/>
    </row>
    <row r="19027" spans="2:10" x14ac:dyDescent="0.25">
      <c r="B19027" s="27"/>
      <c r="D19027" s="27"/>
      <c r="E19027" s="27"/>
      <c r="I19027" s="27"/>
      <c r="J19027" s="27"/>
    </row>
    <row r="19028" spans="2:10" x14ac:dyDescent="0.25">
      <c r="B19028" s="27"/>
      <c r="D19028" s="27"/>
      <c r="E19028" s="27"/>
      <c r="I19028" s="27"/>
      <c r="J19028" s="27"/>
    </row>
    <row r="19029" spans="2:10" x14ac:dyDescent="0.25">
      <c r="B19029" s="27"/>
      <c r="D19029" s="27"/>
      <c r="E19029" s="27"/>
      <c r="I19029" s="27"/>
      <c r="J19029" s="27"/>
    </row>
    <row r="19030" spans="2:10" x14ac:dyDescent="0.25">
      <c r="B19030" s="27"/>
      <c r="D19030" s="27"/>
      <c r="E19030" s="27"/>
      <c r="I19030" s="27"/>
      <c r="J19030" s="27"/>
    </row>
    <row r="19031" spans="2:10" x14ac:dyDescent="0.25">
      <c r="B19031" s="27"/>
      <c r="D19031" s="27"/>
      <c r="E19031" s="27"/>
      <c r="I19031" s="27"/>
      <c r="J19031" s="27"/>
    </row>
    <row r="19032" spans="2:10" x14ac:dyDescent="0.25">
      <c r="B19032" s="27"/>
      <c r="D19032" s="27"/>
      <c r="E19032" s="27"/>
      <c r="I19032" s="27"/>
      <c r="J19032" s="27"/>
    </row>
    <row r="19033" spans="2:10" x14ac:dyDescent="0.25">
      <c r="B19033" s="27"/>
      <c r="D19033" s="27"/>
      <c r="E19033" s="27"/>
      <c r="I19033" s="27"/>
      <c r="J19033" s="27"/>
    </row>
    <row r="19034" spans="2:10" x14ac:dyDescent="0.25">
      <c r="B19034" s="27"/>
      <c r="D19034" s="27"/>
      <c r="E19034" s="27"/>
      <c r="I19034" s="27"/>
      <c r="J19034" s="27"/>
    </row>
    <row r="19035" spans="2:10" x14ac:dyDescent="0.25">
      <c r="B19035" s="27"/>
      <c r="D19035" s="27"/>
      <c r="E19035" s="27"/>
      <c r="I19035" s="27"/>
      <c r="J19035" s="27"/>
    </row>
    <row r="19036" spans="2:10" x14ac:dyDescent="0.25">
      <c r="B19036" s="27"/>
      <c r="D19036" s="27"/>
      <c r="E19036" s="27"/>
      <c r="I19036" s="27"/>
      <c r="J19036" s="27"/>
    </row>
    <row r="19037" spans="2:10" x14ac:dyDescent="0.25">
      <c r="B19037" s="27"/>
      <c r="D19037" s="27"/>
      <c r="E19037" s="27"/>
      <c r="I19037" s="27"/>
      <c r="J19037" s="27"/>
    </row>
    <row r="19038" spans="2:10" x14ac:dyDescent="0.25">
      <c r="B19038" s="27"/>
      <c r="D19038" s="27"/>
      <c r="E19038" s="27"/>
      <c r="I19038" s="27"/>
      <c r="J19038" s="27"/>
    </row>
    <row r="19039" spans="2:10" x14ac:dyDescent="0.25">
      <c r="B19039" s="27"/>
      <c r="D19039" s="27"/>
      <c r="E19039" s="27"/>
      <c r="I19039" s="27"/>
      <c r="J19039" s="27"/>
    </row>
    <row r="19040" spans="2:10" x14ac:dyDescent="0.25">
      <c r="B19040" s="27"/>
      <c r="D19040" s="27"/>
      <c r="E19040" s="27"/>
      <c r="I19040" s="27"/>
      <c r="J19040" s="27"/>
    </row>
    <row r="19041" spans="2:10" x14ac:dyDescent="0.25">
      <c r="B19041" s="27"/>
      <c r="D19041" s="27"/>
      <c r="E19041" s="27"/>
      <c r="I19041" s="27"/>
      <c r="J19041" s="27"/>
    </row>
    <row r="19042" spans="2:10" x14ac:dyDescent="0.25">
      <c r="B19042" s="27"/>
      <c r="D19042" s="27"/>
      <c r="E19042" s="27"/>
      <c r="I19042" s="27"/>
      <c r="J19042" s="27"/>
    </row>
    <row r="19043" spans="2:10" x14ac:dyDescent="0.25">
      <c r="B19043" s="27"/>
      <c r="D19043" s="27"/>
      <c r="E19043" s="27"/>
      <c r="I19043" s="27"/>
      <c r="J19043" s="27"/>
    </row>
    <row r="19044" spans="2:10" x14ac:dyDescent="0.25">
      <c r="B19044" s="27"/>
      <c r="D19044" s="27"/>
      <c r="E19044" s="27"/>
      <c r="I19044" s="27"/>
      <c r="J19044" s="27"/>
    </row>
    <row r="19045" spans="2:10" x14ac:dyDescent="0.25">
      <c r="B19045" s="27"/>
      <c r="D19045" s="27"/>
      <c r="E19045" s="27"/>
      <c r="I19045" s="27"/>
      <c r="J19045" s="27"/>
    </row>
    <row r="19046" spans="2:10" x14ac:dyDescent="0.25">
      <c r="B19046" s="27"/>
      <c r="D19046" s="27"/>
      <c r="E19046" s="27"/>
      <c r="I19046" s="27"/>
      <c r="J19046" s="27"/>
    </row>
    <row r="19047" spans="2:10" x14ac:dyDescent="0.25">
      <c r="B19047" s="27"/>
      <c r="D19047" s="27"/>
      <c r="E19047" s="27"/>
      <c r="I19047" s="27"/>
      <c r="J19047" s="27"/>
    </row>
    <row r="19048" spans="2:10" x14ac:dyDescent="0.25">
      <c r="B19048" s="27"/>
      <c r="D19048" s="27"/>
      <c r="E19048" s="27"/>
      <c r="I19048" s="27"/>
      <c r="J19048" s="27"/>
    </row>
    <row r="19049" spans="2:10" x14ac:dyDescent="0.25">
      <c r="B19049" s="27"/>
      <c r="D19049" s="27"/>
      <c r="E19049" s="27"/>
      <c r="I19049" s="27"/>
      <c r="J19049" s="27"/>
    </row>
    <row r="19050" spans="2:10" x14ac:dyDescent="0.25">
      <c r="B19050" s="27"/>
      <c r="D19050" s="27"/>
      <c r="E19050" s="27"/>
      <c r="I19050" s="27"/>
      <c r="J19050" s="27"/>
    </row>
    <row r="19051" spans="2:10" x14ac:dyDescent="0.25">
      <c r="B19051" s="27"/>
      <c r="D19051" s="27"/>
      <c r="E19051" s="27"/>
      <c r="I19051" s="27"/>
      <c r="J19051" s="27"/>
    </row>
    <row r="19052" spans="2:10" x14ac:dyDescent="0.25">
      <c r="B19052" s="27"/>
      <c r="D19052" s="27"/>
      <c r="E19052" s="27"/>
      <c r="I19052" s="27"/>
      <c r="J19052" s="27"/>
    </row>
    <row r="19053" spans="2:10" x14ac:dyDescent="0.25">
      <c r="B19053" s="27"/>
      <c r="D19053" s="27"/>
      <c r="E19053" s="27"/>
      <c r="I19053" s="27"/>
      <c r="J19053" s="27"/>
    </row>
    <row r="19054" spans="2:10" x14ac:dyDescent="0.25">
      <c r="B19054" s="27"/>
      <c r="D19054" s="27"/>
      <c r="E19054" s="27"/>
      <c r="I19054" s="27"/>
      <c r="J19054" s="27"/>
    </row>
    <row r="19055" spans="2:10" x14ac:dyDescent="0.25">
      <c r="B19055" s="27"/>
      <c r="D19055" s="27"/>
      <c r="E19055" s="27"/>
      <c r="I19055" s="27"/>
      <c r="J19055" s="27"/>
    </row>
    <row r="19056" spans="2:10" x14ac:dyDescent="0.25">
      <c r="B19056" s="27"/>
      <c r="D19056" s="27"/>
      <c r="E19056" s="27"/>
      <c r="I19056" s="27"/>
      <c r="J19056" s="27"/>
    </row>
    <row r="19057" spans="2:10" x14ac:dyDescent="0.25">
      <c r="B19057" s="27"/>
      <c r="D19057" s="27"/>
      <c r="E19057" s="27"/>
      <c r="I19057" s="27"/>
      <c r="J19057" s="27"/>
    </row>
    <row r="19058" spans="2:10" x14ac:dyDescent="0.25">
      <c r="B19058" s="27"/>
      <c r="D19058" s="27"/>
      <c r="E19058" s="27"/>
      <c r="I19058" s="27"/>
      <c r="J19058" s="27"/>
    </row>
    <row r="19059" spans="2:10" x14ac:dyDescent="0.25">
      <c r="B19059" s="27"/>
      <c r="D19059" s="27"/>
      <c r="E19059" s="27"/>
      <c r="I19059" s="27"/>
      <c r="J19059" s="27"/>
    </row>
    <row r="19060" spans="2:10" x14ac:dyDescent="0.25">
      <c r="B19060" s="27"/>
      <c r="D19060" s="27"/>
      <c r="E19060" s="27"/>
      <c r="I19060" s="27"/>
      <c r="J19060" s="27"/>
    </row>
    <row r="19061" spans="2:10" x14ac:dyDescent="0.25">
      <c r="B19061" s="27"/>
      <c r="D19061" s="27"/>
      <c r="E19061" s="27"/>
      <c r="I19061" s="27"/>
      <c r="J19061" s="27"/>
    </row>
    <row r="19062" spans="2:10" x14ac:dyDescent="0.25">
      <c r="B19062" s="27"/>
      <c r="D19062" s="27"/>
      <c r="E19062" s="27"/>
      <c r="I19062" s="27"/>
      <c r="J19062" s="27"/>
    </row>
    <row r="19063" spans="2:10" x14ac:dyDescent="0.25">
      <c r="B19063" s="27"/>
      <c r="D19063" s="27"/>
      <c r="E19063" s="27"/>
      <c r="I19063" s="27"/>
      <c r="J19063" s="27"/>
    </row>
    <row r="19064" spans="2:10" x14ac:dyDescent="0.25">
      <c r="B19064" s="27"/>
      <c r="D19064" s="27"/>
      <c r="E19064" s="27"/>
      <c r="I19064" s="27"/>
      <c r="J19064" s="27"/>
    </row>
    <row r="19065" spans="2:10" x14ac:dyDescent="0.25">
      <c r="B19065" s="27"/>
      <c r="D19065" s="27"/>
      <c r="E19065" s="27"/>
      <c r="I19065" s="27"/>
      <c r="J19065" s="27"/>
    </row>
    <row r="19066" spans="2:10" x14ac:dyDescent="0.25">
      <c r="B19066" s="27"/>
      <c r="D19066" s="27"/>
      <c r="E19066" s="27"/>
      <c r="I19066" s="27"/>
      <c r="J19066" s="27"/>
    </row>
    <row r="19067" spans="2:10" x14ac:dyDescent="0.25">
      <c r="B19067" s="27"/>
      <c r="D19067" s="27"/>
      <c r="E19067" s="27"/>
      <c r="I19067" s="27"/>
      <c r="J19067" s="27"/>
    </row>
    <row r="19068" spans="2:10" x14ac:dyDescent="0.25">
      <c r="B19068" s="27"/>
      <c r="D19068" s="27"/>
      <c r="E19068" s="27"/>
      <c r="I19068" s="27"/>
      <c r="J19068" s="27"/>
    </row>
    <row r="19069" spans="2:10" x14ac:dyDescent="0.25">
      <c r="B19069" s="27"/>
      <c r="D19069" s="27"/>
      <c r="E19069" s="27"/>
      <c r="I19069" s="27"/>
      <c r="J19069" s="27"/>
    </row>
    <row r="19070" spans="2:10" x14ac:dyDescent="0.25">
      <c r="B19070" s="27"/>
      <c r="D19070" s="27"/>
      <c r="E19070" s="27"/>
      <c r="I19070" s="27"/>
      <c r="J19070" s="27"/>
    </row>
    <row r="19071" spans="2:10" x14ac:dyDescent="0.25">
      <c r="B19071" s="27"/>
      <c r="D19071" s="27"/>
      <c r="E19071" s="27"/>
      <c r="I19071" s="27"/>
      <c r="J19071" s="27"/>
    </row>
    <row r="19072" spans="2:10" x14ac:dyDescent="0.25">
      <c r="B19072" s="27"/>
      <c r="D19072" s="27"/>
      <c r="E19072" s="27"/>
      <c r="I19072" s="27"/>
      <c r="J19072" s="27"/>
    </row>
    <row r="19073" spans="2:10" x14ac:dyDescent="0.25">
      <c r="B19073" s="27"/>
      <c r="D19073" s="27"/>
      <c r="E19073" s="27"/>
      <c r="I19073" s="27"/>
      <c r="J19073" s="27"/>
    </row>
    <row r="19074" spans="2:10" x14ac:dyDescent="0.25">
      <c r="B19074" s="27"/>
      <c r="D19074" s="27"/>
      <c r="E19074" s="27"/>
      <c r="I19074" s="27"/>
      <c r="J19074" s="27"/>
    </row>
    <row r="19075" spans="2:10" x14ac:dyDescent="0.25">
      <c r="B19075" s="27"/>
      <c r="D19075" s="27"/>
      <c r="E19075" s="27"/>
      <c r="I19075" s="27"/>
      <c r="J19075" s="27"/>
    </row>
    <row r="19076" spans="2:10" x14ac:dyDescent="0.25">
      <c r="B19076" s="27"/>
      <c r="D19076" s="27"/>
      <c r="E19076" s="27"/>
      <c r="I19076" s="27"/>
      <c r="J19076" s="27"/>
    </row>
    <row r="19077" spans="2:10" x14ac:dyDescent="0.25">
      <c r="B19077" s="27"/>
      <c r="D19077" s="27"/>
      <c r="E19077" s="27"/>
      <c r="I19077" s="27"/>
      <c r="J19077" s="27"/>
    </row>
    <row r="19078" spans="2:10" x14ac:dyDescent="0.25">
      <c r="B19078" s="27"/>
      <c r="D19078" s="27"/>
      <c r="E19078" s="27"/>
      <c r="I19078" s="27"/>
      <c r="J19078" s="27"/>
    </row>
    <row r="19079" spans="2:10" x14ac:dyDescent="0.25">
      <c r="B19079" s="27"/>
      <c r="D19079" s="27"/>
      <c r="E19079" s="27"/>
      <c r="I19079" s="27"/>
      <c r="J19079" s="27"/>
    </row>
    <row r="19080" spans="2:10" x14ac:dyDescent="0.25">
      <c r="B19080" s="27"/>
      <c r="D19080" s="27"/>
      <c r="E19080" s="27"/>
      <c r="I19080" s="27"/>
      <c r="J19080" s="27"/>
    </row>
    <row r="19081" spans="2:10" x14ac:dyDescent="0.25">
      <c r="B19081" s="27"/>
      <c r="D19081" s="27"/>
      <c r="E19081" s="27"/>
      <c r="I19081" s="27"/>
      <c r="J19081" s="27"/>
    </row>
    <row r="19082" spans="2:10" x14ac:dyDescent="0.25">
      <c r="B19082" s="27"/>
      <c r="D19082" s="27"/>
      <c r="E19082" s="27"/>
      <c r="I19082" s="27"/>
      <c r="J19082" s="27"/>
    </row>
    <row r="19083" spans="2:10" x14ac:dyDescent="0.25">
      <c r="B19083" s="27"/>
      <c r="D19083" s="27"/>
      <c r="E19083" s="27"/>
      <c r="I19083" s="27"/>
      <c r="J19083" s="27"/>
    </row>
    <row r="19084" spans="2:10" x14ac:dyDescent="0.25">
      <c r="B19084" s="27"/>
      <c r="D19084" s="27"/>
      <c r="E19084" s="27"/>
      <c r="I19084" s="27"/>
      <c r="J19084" s="27"/>
    </row>
    <row r="19085" spans="2:10" x14ac:dyDescent="0.25">
      <c r="B19085" s="27"/>
      <c r="D19085" s="27"/>
      <c r="E19085" s="27"/>
      <c r="I19085" s="27"/>
      <c r="J19085" s="27"/>
    </row>
    <row r="19086" spans="2:10" x14ac:dyDescent="0.25">
      <c r="B19086" s="27"/>
      <c r="D19086" s="27"/>
      <c r="E19086" s="27"/>
      <c r="I19086" s="27"/>
      <c r="J19086" s="27"/>
    </row>
    <row r="19087" spans="2:10" x14ac:dyDescent="0.25">
      <c r="B19087" s="27"/>
      <c r="D19087" s="27"/>
      <c r="E19087" s="27"/>
      <c r="I19087" s="27"/>
      <c r="J19087" s="27"/>
    </row>
    <row r="19088" spans="2:10" x14ac:dyDescent="0.25">
      <c r="B19088" s="27"/>
      <c r="D19088" s="27"/>
      <c r="E19088" s="27"/>
      <c r="I19088" s="27"/>
      <c r="J19088" s="27"/>
    </row>
    <row r="19089" spans="2:10" x14ac:dyDescent="0.25">
      <c r="B19089" s="27"/>
      <c r="D19089" s="27"/>
      <c r="E19089" s="27"/>
      <c r="I19089" s="27"/>
      <c r="J19089" s="27"/>
    </row>
    <row r="19090" spans="2:10" x14ac:dyDescent="0.25">
      <c r="B19090" s="27"/>
      <c r="D19090" s="27"/>
      <c r="E19090" s="27"/>
      <c r="I19090" s="27"/>
      <c r="J19090" s="27"/>
    </row>
    <row r="19091" spans="2:10" x14ac:dyDescent="0.25">
      <c r="B19091" s="27"/>
      <c r="D19091" s="27"/>
      <c r="E19091" s="27"/>
      <c r="I19091" s="27"/>
      <c r="J19091" s="27"/>
    </row>
    <row r="19092" spans="2:10" x14ac:dyDescent="0.25">
      <c r="B19092" s="27"/>
      <c r="D19092" s="27"/>
      <c r="E19092" s="27"/>
      <c r="I19092" s="27"/>
      <c r="J19092" s="27"/>
    </row>
    <row r="19093" spans="2:10" x14ac:dyDescent="0.25">
      <c r="B19093" s="27"/>
      <c r="D19093" s="27"/>
      <c r="E19093" s="27"/>
      <c r="I19093" s="27"/>
      <c r="J19093" s="27"/>
    </row>
    <row r="19094" spans="2:10" x14ac:dyDescent="0.25">
      <c r="B19094" s="27"/>
      <c r="D19094" s="27"/>
      <c r="E19094" s="27"/>
      <c r="I19094" s="27"/>
      <c r="J19094" s="27"/>
    </row>
    <row r="19095" spans="2:10" x14ac:dyDescent="0.25">
      <c r="B19095" s="27"/>
      <c r="D19095" s="27"/>
      <c r="E19095" s="27"/>
      <c r="I19095" s="27"/>
      <c r="J19095" s="27"/>
    </row>
    <row r="19096" spans="2:10" x14ac:dyDescent="0.25">
      <c r="B19096" s="27"/>
      <c r="D19096" s="27"/>
      <c r="E19096" s="27"/>
      <c r="I19096" s="27"/>
      <c r="J19096" s="27"/>
    </row>
    <row r="19097" spans="2:10" x14ac:dyDescent="0.25">
      <c r="B19097" s="27"/>
      <c r="D19097" s="27"/>
      <c r="E19097" s="27"/>
      <c r="I19097" s="27"/>
      <c r="J19097" s="27"/>
    </row>
    <row r="19098" spans="2:10" x14ac:dyDescent="0.25">
      <c r="B19098" s="27"/>
      <c r="D19098" s="27"/>
      <c r="E19098" s="27"/>
      <c r="I19098" s="27"/>
      <c r="J19098" s="27"/>
    </row>
    <row r="19099" spans="2:10" x14ac:dyDescent="0.25">
      <c r="B19099" s="27"/>
      <c r="D19099" s="27"/>
      <c r="E19099" s="27"/>
      <c r="I19099" s="27"/>
      <c r="J19099" s="27"/>
    </row>
    <row r="19100" spans="2:10" x14ac:dyDescent="0.25">
      <c r="B19100" s="27"/>
      <c r="D19100" s="27"/>
      <c r="E19100" s="27"/>
      <c r="I19100" s="27"/>
      <c r="J19100" s="27"/>
    </row>
    <row r="19101" spans="2:10" x14ac:dyDescent="0.25">
      <c r="B19101" s="27"/>
      <c r="D19101" s="27"/>
      <c r="E19101" s="27"/>
      <c r="I19101" s="27"/>
      <c r="J19101" s="27"/>
    </row>
    <row r="19102" spans="2:10" x14ac:dyDescent="0.25">
      <c r="B19102" s="27"/>
      <c r="D19102" s="27"/>
      <c r="E19102" s="27"/>
      <c r="I19102" s="27"/>
      <c r="J19102" s="27"/>
    </row>
    <row r="19103" spans="2:10" x14ac:dyDescent="0.25">
      <c r="B19103" s="27"/>
      <c r="D19103" s="27"/>
      <c r="E19103" s="27"/>
      <c r="I19103" s="27"/>
      <c r="J19103" s="27"/>
    </row>
    <row r="19104" spans="2:10" x14ac:dyDescent="0.25">
      <c r="B19104" s="27"/>
      <c r="D19104" s="27"/>
      <c r="E19104" s="27"/>
      <c r="I19104" s="27"/>
      <c r="J19104" s="27"/>
    </row>
    <row r="19105" spans="2:10" x14ac:dyDescent="0.25">
      <c r="B19105" s="27"/>
      <c r="D19105" s="27"/>
      <c r="E19105" s="27"/>
      <c r="I19105" s="27"/>
      <c r="J19105" s="27"/>
    </row>
    <row r="19106" spans="2:10" x14ac:dyDescent="0.25">
      <c r="B19106" s="27"/>
      <c r="D19106" s="27"/>
      <c r="E19106" s="27"/>
      <c r="I19106" s="27"/>
      <c r="J19106" s="27"/>
    </row>
    <row r="19107" spans="2:10" x14ac:dyDescent="0.25">
      <c r="B19107" s="27"/>
      <c r="D19107" s="27"/>
      <c r="E19107" s="27"/>
      <c r="I19107" s="27"/>
      <c r="J19107" s="27"/>
    </row>
    <row r="19108" spans="2:10" x14ac:dyDescent="0.25">
      <c r="B19108" s="27"/>
      <c r="D19108" s="27"/>
      <c r="E19108" s="27"/>
      <c r="I19108" s="27"/>
      <c r="J19108" s="27"/>
    </row>
    <row r="19109" spans="2:10" x14ac:dyDescent="0.25">
      <c r="B19109" s="27"/>
      <c r="D19109" s="27"/>
      <c r="E19109" s="27"/>
      <c r="I19109" s="27"/>
      <c r="J19109" s="27"/>
    </row>
    <row r="19110" spans="2:10" x14ac:dyDescent="0.25">
      <c r="B19110" s="27"/>
      <c r="D19110" s="27"/>
      <c r="E19110" s="27"/>
      <c r="I19110" s="27"/>
      <c r="J19110" s="27"/>
    </row>
    <row r="19111" spans="2:10" x14ac:dyDescent="0.25">
      <c r="B19111" s="27"/>
      <c r="D19111" s="27"/>
      <c r="E19111" s="27"/>
      <c r="I19111" s="27"/>
      <c r="J19111" s="27"/>
    </row>
    <row r="19112" spans="2:10" x14ac:dyDescent="0.25">
      <c r="B19112" s="27"/>
      <c r="D19112" s="27"/>
      <c r="E19112" s="27"/>
      <c r="I19112" s="27"/>
      <c r="J19112" s="27"/>
    </row>
    <row r="19113" spans="2:10" x14ac:dyDescent="0.25">
      <c r="B19113" s="27"/>
      <c r="D19113" s="27"/>
      <c r="E19113" s="27"/>
      <c r="I19113" s="27"/>
      <c r="J19113" s="27"/>
    </row>
    <row r="19114" spans="2:10" x14ac:dyDescent="0.25">
      <c r="B19114" s="27"/>
      <c r="D19114" s="27"/>
      <c r="E19114" s="27"/>
      <c r="I19114" s="27"/>
      <c r="J19114" s="27"/>
    </row>
    <row r="19115" spans="2:10" x14ac:dyDescent="0.25">
      <c r="B19115" s="27"/>
      <c r="D19115" s="27"/>
      <c r="E19115" s="27"/>
      <c r="I19115" s="27"/>
      <c r="J19115" s="27"/>
    </row>
    <row r="19116" spans="2:10" x14ac:dyDescent="0.25">
      <c r="B19116" s="27"/>
      <c r="D19116" s="27"/>
      <c r="E19116" s="27"/>
      <c r="I19116" s="27"/>
      <c r="J19116" s="27"/>
    </row>
    <row r="19117" spans="2:10" x14ac:dyDescent="0.25">
      <c r="B19117" s="27"/>
      <c r="D19117" s="27"/>
      <c r="E19117" s="27"/>
      <c r="I19117" s="27"/>
      <c r="J19117" s="27"/>
    </row>
    <row r="19118" spans="2:10" x14ac:dyDescent="0.25">
      <c r="B19118" s="27"/>
      <c r="D19118" s="27"/>
      <c r="E19118" s="27"/>
      <c r="I19118" s="27"/>
      <c r="J19118" s="27"/>
    </row>
    <row r="19119" spans="2:10" x14ac:dyDescent="0.25">
      <c r="B19119" s="27"/>
      <c r="D19119" s="27"/>
      <c r="E19119" s="27"/>
      <c r="I19119" s="27"/>
      <c r="J19119" s="27"/>
    </row>
    <row r="19120" spans="2:10" x14ac:dyDescent="0.25">
      <c r="B19120" s="27"/>
      <c r="D19120" s="27"/>
      <c r="E19120" s="27"/>
      <c r="I19120" s="27"/>
      <c r="J19120" s="27"/>
    </row>
    <row r="19121" spans="2:10" x14ac:dyDescent="0.25">
      <c r="B19121" s="27"/>
      <c r="D19121" s="27"/>
      <c r="E19121" s="27"/>
      <c r="I19121" s="27"/>
      <c r="J19121" s="27"/>
    </row>
    <row r="19122" spans="2:10" x14ac:dyDescent="0.25">
      <c r="B19122" s="27"/>
      <c r="D19122" s="27"/>
      <c r="E19122" s="27"/>
      <c r="I19122" s="27"/>
      <c r="J19122" s="27"/>
    </row>
    <row r="19123" spans="2:10" x14ac:dyDescent="0.25">
      <c r="B19123" s="27"/>
      <c r="D19123" s="27"/>
      <c r="E19123" s="27"/>
      <c r="I19123" s="27"/>
      <c r="J19123" s="27"/>
    </row>
    <row r="19124" spans="2:10" x14ac:dyDescent="0.25">
      <c r="B19124" s="27"/>
      <c r="D19124" s="27"/>
      <c r="E19124" s="27"/>
      <c r="I19124" s="27"/>
      <c r="J19124" s="27"/>
    </row>
    <row r="19125" spans="2:10" x14ac:dyDescent="0.25">
      <c r="B19125" s="27"/>
      <c r="D19125" s="27"/>
      <c r="E19125" s="27"/>
      <c r="I19125" s="27"/>
      <c r="J19125" s="27"/>
    </row>
    <row r="19126" spans="2:10" x14ac:dyDescent="0.25">
      <c r="B19126" s="27"/>
      <c r="D19126" s="27"/>
      <c r="E19126" s="27"/>
      <c r="I19126" s="27"/>
      <c r="J19126" s="27"/>
    </row>
    <row r="19127" spans="2:10" x14ac:dyDescent="0.25">
      <c r="B19127" s="27"/>
      <c r="D19127" s="27"/>
      <c r="E19127" s="27"/>
      <c r="I19127" s="27"/>
      <c r="J19127" s="27"/>
    </row>
    <row r="19128" spans="2:10" x14ac:dyDescent="0.25">
      <c r="B19128" s="27"/>
      <c r="D19128" s="27"/>
      <c r="E19128" s="27"/>
      <c r="I19128" s="27"/>
      <c r="J19128" s="27"/>
    </row>
    <row r="19129" spans="2:10" x14ac:dyDescent="0.25">
      <c r="B19129" s="27"/>
      <c r="D19129" s="27"/>
      <c r="E19129" s="27"/>
      <c r="I19129" s="27"/>
      <c r="J19129" s="27"/>
    </row>
    <row r="19130" spans="2:10" x14ac:dyDescent="0.25">
      <c r="B19130" s="27"/>
      <c r="D19130" s="27"/>
      <c r="E19130" s="27"/>
      <c r="I19130" s="27"/>
      <c r="J19130" s="27"/>
    </row>
    <row r="19131" spans="2:10" x14ac:dyDescent="0.25">
      <c r="B19131" s="27"/>
      <c r="D19131" s="27"/>
      <c r="E19131" s="27"/>
      <c r="I19131" s="27"/>
      <c r="J19131" s="27"/>
    </row>
    <row r="19132" spans="2:10" x14ac:dyDescent="0.25">
      <c r="B19132" s="27"/>
      <c r="D19132" s="27"/>
      <c r="E19132" s="27"/>
      <c r="I19132" s="27"/>
      <c r="J19132" s="27"/>
    </row>
    <row r="19133" spans="2:10" x14ac:dyDescent="0.25">
      <c r="B19133" s="27"/>
      <c r="D19133" s="27"/>
      <c r="E19133" s="27"/>
      <c r="I19133" s="27"/>
      <c r="J19133" s="27"/>
    </row>
    <row r="19134" spans="2:10" x14ac:dyDescent="0.25">
      <c r="B19134" s="27"/>
      <c r="D19134" s="27"/>
      <c r="E19134" s="27"/>
      <c r="I19134" s="27"/>
      <c r="J19134" s="27"/>
    </row>
    <row r="19135" spans="2:10" x14ac:dyDescent="0.25">
      <c r="B19135" s="27"/>
      <c r="D19135" s="27"/>
      <c r="E19135" s="27"/>
      <c r="I19135" s="27"/>
      <c r="J19135" s="27"/>
    </row>
    <row r="19136" spans="2:10" x14ac:dyDescent="0.25">
      <c r="B19136" s="27"/>
      <c r="D19136" s="27"/>
      <c r="E19136" s="27"/>
      <c r="I19136" s="27"/>
      <c r="J19136" s="27"/>
    </row>
    <row r="19137" spans="2:10" x14ac:dyDescent="0.25">
      <c r="B19137" s="27"/>
      <c r="D19137" s="27"/>
      <c r="E19137" s="27"/>
      <c r="I19137" s="27"/>
      <c r="J19137" s="27"/>
    </row>
    <row r="19138" spans="2:10" x14ac:dyDescent="0.25">
      <c r="B19138" s="27"/>
      <c r="D19138" s="27"/>
      <c r="E19138" s="27"/>
      <c r="I19138" s="27"/>
      <c r="J19138" s="27"/>
    </row>
    <row r="19139" spans="2:10" x14ac:dyDescent="0.25">
      <c r="B19139" s="27"/>
      <c r="D19139" s="27"/>
      <c r="E19139" s="27"/>
      <c r="I19139" s="27"/>
      <c r="J19139" s="27"/>
    </row>
    <row r="19140" spans="2:10" x14ac:dyDescent="0.25">
      <c r="B19140" s="27"/>
      <c r="D19140" s="27"/>
      <c r="E19140" s="27"/>
      <c r="I19140" s="27"/>
      <c r="J19140" s="27"/>
    </row>
    <row r="19141" spans="2:10" x14ac:dyDescent="0.25">
      <c r="B19141" s="27"/>
      <c r="D19141" s="27"/>
      <c r="E19141" s="27"/>
      <c r="I19141" s="27"/>
      <c r="J19141" s="27"/>
    </row>
    <row r="19142" spans="2:10" x14ac:dyDescent="0.25">
      <c r="B19142" s="27"/>
      <c r="D19142" s="27"/>
      <c r="E19142" s="27"/>
      <c r="I19142" s="27"/>
      <c r="J19142" s="27"/>
    </row>
    <row r="19143" spans="2:10" x14ac:dyDescent="0.25">
      <c r="B19143" s="27"/>
      <c r="D19143" s="27"/>
      <c r="E19143" s="27"/>
      <c r="I19143" s="27"/>
      <c r="J19143" s="27"/>
    </row>
    <row r="19144" spans="2:10" x14ac:dyDescent="0.25">
      <c r="B19144" s="27"/>
      <c r="D19144" s="27"/>
      <c r="E19144" s="27"/>
      <c r="I19144" s="27"/>
      <c r="J19144" s="27"/>
    </row>
    <row r="19145" spans="2:10" x14ac:dyDescent="0.25">
      <c r="B19145" s="27"/>
      <c r="D19145" s="27"/>
      <c r="E19145" s="27"/>
      <c r="I19145" s="27"/>
      <c r="J19145" s="27"/>
    </row>
    <row r="19146" spans="2:10" x14ac:dyDescent="0.25">
      <c r="B19146" s="27"/>
      <c r="D19146" s="27"/>
      <c r="E19146" s="27"/>
      <c r="I19146" s="27"/>
      <c r="J19146" s="27"/>
    </row>
    <row r="19147" spans="2:10" x14ac:dyDescent="0.25">
      <c r="B19147" s="27"/>
      <c r="D19147" s="27"/>
      <c r="E19147" s="27"/>
      <c r="I19147" s="27"/>
      <c r="J19147" s="27"/>
    </row>
    <row r="19148" spans="2:10" x14ac:dyDescent="0.25">
      <c r="B19148" s="27"/>
      <c r="D19148" s="27"/>
      <c r="E19148" s="27"/>
      <c r="I19148" s="27"/>
      <c r="J19148" s="27"/>
    </row>
    <row r="19149" spans="2:10" x14ac:dyDescent="0.25">
      <c r="B19149" s="27"/>
      <c r="D19149" s="27"/>
      <c r="E19149" s="27"/>
      <c r="I19149" s="27"/>
      <c r="J19149" s="27"/>
    </row>
    <row r="19150" spans="2:10" x14ac:dyDescent="0.25">
      <c r="B19150" s="27"/>
      <c r="D19150" s="27"/>
      <c r="E19150" s="27"/>
      <c r="I19150" s="27"/>
      <c r="J19150" s="27"/>
    </row>
    <row r="19151" spans="2:10" x14ac:dyDescent="0.25">
      <c r="B19151" s="27"/>
      <c r="D19151" s="27"/>
      <c r="E19151" s="27"/>
      <c r="I19151" s="27"/>
      <c r="J19151" s="27"/>
    </row>
    <row r="19152" spans="2:10" x14ac:dyDescent="0.25">
      <c r="B19152" s="27"/>
      <c r="D19152" s="27"/>
      <c r="E19152" s="27"/>
      <c r="I19152" s="27"/>
      <c r="J19152" s="27"/>
    </row>
    <row r="19153" spans="2:10" x14ac:dyDescent="0.25">
      <c r="B19153" s="27"/>
      <c r="D19153" s="27"/>
      <c r="E19153" s="27"/>
      <c r="I19153" s="27"/>
      <c r="J19153" s="27"/>
    </row>
    <row r="19154" spans="2:10" x14ac:dyDescent="0.25">
      <c r="B19154" s="27"/>
      <c r="D19154" s="27"/>
      <c r="E19154" s="27"/>
      <c r="I19154" s="27"/>
      <c r="J19154" s="27"/>
    </row>
    <row r="19155" spans="2:10" x14ac:dyDescent="0.25">
      <c r="B19155" s="27"/>
      <c r="D19155" s="27"/>
      <c r="E19155" s="27"/>
      <c r="I19155" s="27"/>
      <c r="J19155" s="27"/>
    </row>
    <row r="19156" spans="2:10" x14ac:dyDescent="0.25">
      <c r="B19156" s="27"/>
      <c r="D19156" s="27"/>
      <c r="E19156" s="27"/>
      <c r="I19156" s="27"/>
      <c r="J19156" s="27"/>
    </row>
    <row r="19157" spans="2:10" x14ac:dyDescent="0.25">
      <c r="B19157" s="27"/>
      <c r="D19157" s="27"/>
      <c r="E19157" s="27"/>
      <c r="I19157" s="27"/>
      <c r="J19157" s="27"/>
    </row>
    <row r="19158" spans="2:10" x14ac:dyDescent="0.25">
      <c r="B19158" s="27"/>
      <c r="D19158" s="27"/>
      <c r="E19158" s="27"/>
      <c r="I19158" s="27"/>
      <c r="J19158" s="27"/>
    </row>
    <row r="19159" spans="2:10" x14ac:dyDescent="0.25">
      <c r="B19159" s="27"/>
      <c r="D19159" s="27"/>
      <c r="E19159" s="27"/>
      <c r="I19159" s="27"/>
      <c r="J19159" s="27"/>
    </row>
    <row r="19160" spans="2:10" x14ac:dyDescent="0.25">
      <c r="B19160" s="27"/>
      <c r="D19160" s="27"/>
      <c r="E19160" s="27"/>
      <c r="I19160" s="27"/>
      <c r="J19160" s="27"/>
    </row>
    <row r="19161" spans="2:10" x14ac:dyDescent="0.25">
      <c r="B19161" s="27"/>
      <c r="D19161" s="27"/>
      <c r="E19161" s="27"/>
      <c r="I19161" s="27"/>
      <c r="J19161" s="27"/>
    </row>
    <row r="19162" spans="2:10" x14ac:dyDescent="0.25">
      <c r="B19162" s="27"/>
      <c r="D19162" s="27"/>
      <c r="E19162" s="27"/>
      <c r="I19162" s="27"/>
      <c r="J19162" s="27"/>
    </row>
    <row r="19163" spans="2:10" x14ac:dyDescent="0.25">
      <c r="B19163" s="27"/>
      <c r="D19163" s="27"/>
      <c r="E19163" s="27"/>
      <c r="I19163" s="27"/>
      <c r="J19163" s="27"/>
    </row>
    <row r="19164" spans="2:10" x14ac:dyDescent="0.25">
      <c r="B19164" s="27"/>
      <c r="D19164" s="27"/>
      <c r="E19164" s="27"/>
      <c r="I19164" s="27"/>
      <c r="J19164" s="27"/>
    </row>
    <row r="19165" spans="2:10" x14ac:dyDescent="0.25">
      <c r="B19165" s="27"/>
      <c r="D19165" s="27"/>
      <c r="E19165" s="27"/>
      <c r="I19165" s="27"/>
      <c r="J19165" s="27"/>
    </row>
    <row r="19166" spans="2:10" x14ac:dyDescent="0.25">
      <c r="B19166" s="27"/>
      <c r="D19166" s="27"/>
      <c r="E19166" s="27"/>
      <c r="I19166" s="27"/>
      <c r="J19166" s="27"/>
    </row>
    <row r="19167" spans="2:10" x14ac:dyDescent="0.25">
      <c r="B19167" s="27"/>
      <c r="D19167" s="27"/>
      <c r="E19167" s="27"/>
      <c r="I19167" s="27"/>
      <c r="J19167" s="27"/>
    </row>
    <row r="19168" spans="2:10" x14ac:dyDescent="0.25">
      <c r="B19168" s="27"/>
      <c r="D19168" s="27"/>
      <c r="E19168" s="27"/>
      <c r="I19168" s="27"/>
      <c r="J19168" s="27"/>
    </row>
    <row r="19169" spans="2:10" x14ac:dyDescent="0.25">
      <c r="B19169" s="27"/>
      <c r="D19169" s="27"/>
      <c r="E19169" s="27"/>
      <c r="I19169" s="27"/>
      <c r="J19169" s="27"/>
    </row>
    <row r="19170" spans="2:10" x14ac:dyDescent="0.25">
      <c r="B19170" s="27"/>
      <c r="D19170" s="27"/>
      <c r="E19170" s="27"/>
      <c r="I19170" s="27"/>
      <c r="J19170" s="27"/>
    </row>
    <row r="19171" spans="2:10" x14ac:dyDescent="0.25">
      <c r="B19171" s="27"/>
      <c r="D19171" s="27"/>
      <c r="E19171" s="27"/>
      <c r="I19171" s="27"/>
      <c r="J19171" s="27"/>
    </row>
    <row r="19172" spans="2:10" x14ac:dyDescent="0.25">
      <c r="B19172" s="27"/>
      <c r="D19172" s="27"/>
      <c r="E19172" s="27"/>
      <c r="I19172" s="27"/>
      <c r="J19172" s="27"/>
    </row>
    <row r="19173" spans="2:10" x14ac:dyDescent="0.25">
      <c r="B19173" s="27"/>
      <c r="D19173" s="27"/>
      <c r="E19173" s="27"/>
      <c r="I19173" s="27"/>
      <c r="J19173" s="27"/>
    </row>
    <row r="19174" spans="2:10" x14ac:dyDescent="0.25">
      <c r="B19174" s="27"/>
      <c r="D19174" s="27"/>
      <c r="E19174" s="27"/>
      <c r="I19174" s="27"/>
      <c r="J19174" s="27"/>
    </row>
    <row r="19175" spans="2:10" x14ac:dyDescent="0.25">
      <c r="B19175" s="27"/>
      <c r="D19175" s="27"/>
      <c r="E19175" s="27"/>
      <c r="I19175" s="27"/>
      <c r="J19175" s="27"/>
    </row>
    <row r="19176" spans="2:10" x14ac:dyDescent="0.25">
      <c r="B19176" s="27"/>
      <c r="D19176" s="27"/>
      <c r="E19176" s="27"/>
      <c r="I19176" s="27"/>
      <c r="J19176" s="27"/>
    </row>
    <row r="19177" spans="2:10" x14ac:dyDescent="0.25">
      <c r="B19177" s="27"/>
      <c r="D19177" s="27"/>
      <c r="E19177" s="27"/>
      <c r="I19177" s="27"/>
      <c r="J19177" s="27"/>
    </row>
    <row r="19178" spans="2:10" x14ac:dyDescent="0.25">
      <c r="B19178" s="27"/>
      <c r="D19178" s="27"/>
      <c r="E19178" s="27"/>
      <c r="I19178" s="27"/>
      <c r="J19178" s="27"/>
    </row>
    <row r="19179" spans="2:10" x14ac:dyDescent="0.25">
      <c r="B19179" s="27"/>
      <c r="D19179" s="27"/>
      <c r="E19179" s="27"/>
      <c r="I19179" s="27"/>
      <c r="J19179" s="27"/>
    </row>
    <row r="19180" spans="2:10" x14ac:dyDescent="0.25">
      <c r="B19180" s="27"/>
      <c r="D19180" s="27"/>
      <c r="E19180" s="27"/>
      <c r="I19180" s="27"/>
      <c r="J19180" s="27"/>
    </row>
    <row r="19181" spans="2:10" x14ac:dyDescent="0.25">
      <c r="B19181" s="27"/>
      <c r="D19181" s="27"/>
      <c r="E19181" s="27"/>
      <c r="I19181" s="27"/>
      <c r="J19181" s="27"/>
    </row>
    <row r="19182" spans="2:10" x14ac:dyDescent="0.25">
      <c r="B19182" s="27"/>
      <c r="D19182" s="27"/>
      <c r="E19182" s="27"/>
      <c r="I19182" s="27"/>
      <c r="J19182" s="27"/>
    </row>
    <row r="19183" spans="2:10" x14ac:dyDescent="0.25">
      <c r="B19183" s="27"/>
      <c r="D19183" s="27"/>
      <c r="E19183" s="27"/>
      <c r="I19183" s="27"/>
      <c r="J19183" s="27"/>
    </row>
    <row r="19184" spans="2:10" x14ac:dyDescent="0.25">
      <c r="B19184" s="27"/>
      <c r="D19184" s="27"/>
      <c r="E19184" s="27"/>
      <c r="I19184" s="27"/>
      <c r="J19184" s="27"/>
    </row>
    <row r="19185" spans="2:10" x14ac:dyDescent="0.25">
      <c r="B19185" s="27"/>
      <c r="D19185" s="27"/>
      <c r="E19185" s="27"/>
      <c r="I19185" s="27"/>
      <c r="J19185" s="27"/>
    </row>
    <row r="19186" spans="2:10" x14ac:dyDescent="0.25">
      <c r="B19186" s="27"/>
      <c r="D19186" s="27"/>
      <c r="E19186" s="27"/>
      <c r="I19186" s="27"/>
      <c r="J19186" s="27"/>
    </row>
    <row r="19187" spans="2:10" x14ac:dyDescent="0.25">
      <c r="B19187" s="27"/>
      <c r="D19187" s="27"/>
      <c r="E19187" s="27"/>
      <c r="I19187" s="27"/>
      <c r="J19187" s="27"/>
    </row>
    <row r="19188" spans="2:10" x14ac:dyDescent="0.25">
      <c r="B19188" s="27"/>
      <c r="D19188" s="27"/>
      <c r="E19188" s="27"/>
      <c r="I19188" s="27"/>
      <c r="J19188" s="27"/>
    </row>
    <row r="19189" spans="2:10" x14ac:dyDescent="0.25">
      <c r="B19189" s="27"/>
      <c r="D19189" s="27"/>
      <c r="E19189" s="27"/>
      <c r="I19189" s="27"/>
      <c r="J19189" s="27"/>
    </row>
    <row r="19190" spans="2:10" x14ac:dyDescent="0.25">
      <c r="B19190" s="27"/>
      <c r="D19190" s="27"/>
      <c r="E19190" s="27"/>
      <c r="I19190" s="27"/>
      <c r="J19190" s="27"/>
    </row>
    <row r="19191" spans="2:10" x14ac:dyDescent="0.25">
      <c r="B19191" s="27"/>
      <c r="D19191" s="27"/>
      <c r="E19191" s="27"/>
      <c r="I19191" s="27"/>
      <c r="J19191" s="27"/>
    </row>
    <row r="19192" spans="2:10" x14ac:dyDescent="0.25">
      <c r="B19192" s="27"/>
      <c r="D19192" s="27"/>
      <c r="E19192" s="27"/>
      <c r="I19192" s="27"/>
      <c r="J19192" s="27"/>
    </row>
    <row r="19193" spans="2:10" x14ac:dyDescent="0.25">
      <c r="B19193" s="27"/>
      <c r="D19193" s="27"/>
      <c r="E19193" s="27"/>
      <c r="I19193" s="27"/>
      <c r="J19193" s="27"/>
    </row>
    <row r="19194" spans="2:10" x14ac:dyDescent="0.25">
      <c r="B19194" s="27"/>
      <c r="D19194" s="27"/>
      <c r="E19194" s="27"/>
      <c r="I19194" s="27"/>
      <c r="J19194" s="27"/>
    </row>
    <row r="19195" spans="2:10" x14ac:dyDescent="0.25">
      <c r="B19195" s="27"/>
      <c r="D19195" s="27"/>
      <c r="E19195" s="27"/>
      <c r="I19195" s="27"/>
      <c r="J19195" s="27"/>
    </row>
    <row r="19196" spans="2:10" x14ac:dyDescent="0.25">
      <c r="B19196" s="27"/>
      <c r="D19196" s="27"/>
      <c r="E19196" s="27"/>
      <c r="I19196" s="27"/>
      <c r="J19196" s="27"/>
    </row>
    <row r="19197" spans="2:10" x14ac:dyDescent="0.25">
      <c r="B19197" s="27"/>
      <c r="D19197" s="27"/>
      <c r="E19197" s="27"/>
      <c r="I19197" s="27"/>
      <c r="J19197" s="27"/>
    </row>
    <row r="19198" spans="2:10" x14ac:dyDescent="0.25">
      <c r="B19198" s="27"/>
      <c r="D19198" s="27"/>
      <c r="E19198" s="27"/>
      <c r="I19198" s="27"/>
      <c r="J19198" s="27"/>
    </row>
    <row r="19199" spans="2:10" x14ac:dyDescent="0.25">
      <c r="B19199" s="27"/>
      <c r="D19199" s="27"/>
      <c r="E19199" s="27"/>
      <c r="I19199" s="27"/>
      <c r="J19199" s="27"/>
    </row>
    <row r="19200" spans="2:10" x14ac:dyDescent="0.25">
      <c r="B19200" s="27"/>
      <c r="D19200" s="27"/>
      <c r="E19200" s="27"/>
      <c r="I19200" s="27"/>
      <c r="J19200" s="27"/>
    </row>
    <row r="19201" spans="2:10" x14ac:dyDescent="0.25">
      <c r="B19201" s="27"/>
      <c r="D19201" s="27"/>
      <c r="E19201" s="27"/>
      <c r="I19201" s="27"/>
      <c r="J19201" s="27"/>
    </row>
    <row r="19202" spans="2:10" x14ac:dyDescent="0.25">
      <c r="B19202" s="27"/>
      <c r="D19202" s="27"/>
      <c r="E19202" s="27"/>
      <c r="I19202" s="27"/>
      <c r="J19202" s="27"/>
    </row>
    <row r="19203" spans="2:10" x14ac:dyDescent="0.25">
      <c r="B19203" s="27"/>
      <c r="D19203" s="27"/>
      <c r="E19203" s="27"/>
      <c r="I19203" s="27"/>
      <c r="J19203" s="27"/>
    </row>
    <row r="19204" spans="2:10" x14ac:dyDescent="0.25">
      <c r="B19204" s="27"/>
      <c r="D19204" s="27"/>
      <c r="E19204" s="27"/>
      <c r="I19204" s="27"/>
      <c r="J19204" s="27"/>
    </row>
    <row r="19205" spans="2:10" x14ac:dyDescent="0.25">
      <c r="B19205" s="27"/>
      <c r="D19205" s="27"/>
      <c r="E19205" s="27"/>
      <c r="I19205" s="27"/>
      <c r="J19205" s="27"/>
    </row>
    <row r="19206" spans="2:10" x14ac:dyDescent="0.25">
      <c r="B19206" s="27"/>
      <c r="D19206" s="27"/>
      <c r="E19206" s="27"/>
      <c r="I19206" s="27"/>
      <c r="J19206" s="27"/>
    </row>
    <row r="19207" spans="2:10" x14ac:dyDescent="0.25">
      <c r="B19207" s="27"/>
      <c r="D19207" s="27"/>
      <c r="E19207" s="27"/>
      <c r="I19207" s="27"/>
      <c r="J19207" s="27"/>
    </row>
    <row r="19208" spans="2:10" x14ac:dyDescent="0.25">
      <c r="B19208" s="27"/>
      <c r="D19208" s="27"/>
      <c r="E19208" s="27"/>
      <c r="I19208" s="27"/>
      <c r="J19208" s="27"/>
    </row>
    <row r="19209" spans="2:10" x14ac:dyDescent="0.25">
      <c r="B19209" s="27"/>
      <c r="D19209" s="27"/>
      <c r="E19209" s="27"/>
      <c r="I19209" s="27"/>
      <c r="J19209" s="27"/>
    </row>
    <row r="19210" spans="2:10" x14ac:dyDescent="0.25">
      <c r="B19210" s="27"/>
      <c r="D19210" s="27"/>
      <c r="E19210" s="27"/>
      <c r="I19210" s="27"/>
      <c r="J19210" s="27"/>
    </row>
    <row r="19211" spans="2:10" x14ac:dyDescent="0.25">
      <c r="B19211" s="27"/>
      <c r="D19211" s="27"/>
      <c r="E19211" s="27"/>
      <c r="I19211" s="27"/>
      <c r="J19211" s="27"/>
    </row>
    <row r="19212" spans="2:10" x14ac:dyDescent="0.25">
      <c r="B19212" s="27"/>
      <c r="D19212" s="27"/>
      <c r="E19212" s="27"/>
      <c r="I19212" s="27"/>
      <c r="J19212" s="27"/>
    </row>
    <row r="19213" spans="2:10" x14ac:dyDescent="0.25">
      <c r="B19213" s="27"/>
      <c r="D19213" s="27"/>
      <c r="E19213" s="27"/>
      <c r="I19213" s="27"/>
      <c r="J19213" s="27"/>
    </row>
    <row r="19214" spans="2:10" x14ac:dyDescent="0.25">
      <c r="B19214" s="27"/>
      <c r="D19214" s="27"/>
      <c r="E19214" s="27"/>
      <c r="I19214" s="27"/>
      <c r="J19214" s="27"/>
    </row>
    <row r="19215" spans="2:10" x14ac:dyDescent="0.25">
      <c r="B19215" s="27"/>
      <c r="D19215" s="27"/>
      <c r="E19215" s="27"/>
      <c r="I19215" s="27"/>
      <c r="J19215" s="27"/>
    </row>
    <row r="19216" spans="2:10" x14ac:dyDescent="0.25">
      <c r="B19216" s="27"/>
      <c r="D19216" s="27"/>
      <c r="E19216" s="27"/>
      <c r="I19216" s="27"/>
      <c r="J19216" s="27"/>
    </row>
    <row r="19217" spans="2:10" x14ac:dyDescent="0.25">
      <c r="B19217" s="27"/>
      <c r="D19217" s="27"/>
      <c r="E19217" s="27"/>
      <c r="I19217" s="27"/>
      <c r="J19217" s="27"/>
    </row>
    <row r="19218" spans="2:10" x14ac:dyDescent="0.25">
      <c r="B19218" s="27"/>
      <c r="D19218" s="27"/>
      <c r="E19218" s="27"/>
      <c r="I19218" s="27"/>
      <c r="J19218" s="27"/>
    </row>
    <row r="19219" spans="2:10" x14ac:dyDescent="0.25">
      <c r="B19219" s="27"/>
      <c r="D19219" s="27"/>
      <c r="E19219" s="27"/>
      <c r="I19219" s="27"/>
      <c r="J19219" s="27"/>
    </row>
    <row r="19220" spans="2:10" x14ac:dyDescent="0.25">
      <c r="B19220" s="27"/>
      <c r="D19220" s="27"/>
      <c r="E19220" s="27"/>
      <c r="I19220" s="27"/>
      <c r="J19220" s="27"/>
    </row>
    <row r="19221" spans="2:10" x14ac:dyDescent="0.25">
      <c r="B19221" s="27"/>
      <c r="D19221" s="27"/>
      <c r="E19221" s="27"/>
      <c r="I19221" s="27"/>
      <c r="J19221" s="27"/>
    </row>
    <row r="19222" spans="2:10" x14ac:dyDescent="0.25">
      <c r="B19222" s="27"/>
      <c r="D19222" s="27"/>
      <c r="E19222" s="27"/>
      <c r="I19222" s="27"/>
      <c r="J19222" s="27"/>
    </row>
    <row r="19223" spans="2:10" x14ac:dyDescent="0.25">
      <c r="B19223" s="27"/>
      <c r="D19223" s="27"/>
      <c r="E19223" s="27"/>
      <c r="I19223" s="27"/>
      <c r="J19223" s="27"/>
    </row>
    <row r="19224" spans="2:10" x14ac:dyDescent="0.25">
      <c r="B19224" s="27"/>
      <c r="D19224" s="27"/>
      <c r="E19224" s="27"/>
      <c r="I19224" s="27"/>
      <c r="J19224" s="27"/>
    </row>
    <row r="19225" spans="2:10" x14ac:dyDescent="0.25">
      <c r="B19225" s="27"/>
      <c r="D19225" s="27"/>
      <c r="E19225" s="27"/>
      <c r="I19225" s="27"/>
      <c r="J19225" s="27"/>
    </row>
    <row r="19226" spans="2:10" x14ac:dyDescent="0.25">
      <c r="B19226" s="27"/>
      <c r="D19226" s="27"/>
      <c r="E19226" s="27"/>
      <c r="I19226" s="27"/>
      <c r="J19226" s="27"/>
    </row>
    <row r="19227" spans="2:10" x14ac:dyDescent="0.25">
      <c r="B19227" s="27"/>
      <c r="D19227" s="27"/>
      <c r="E19227" s="27"/>
      <c r="I19227" s="27"/>
      <c r="J19227" s="27"/>
    </row>
    <row r="19228" spans="2:10" x14ac:dyDescent="0.25">
      <c r="B19228" s="27"/>
      <c r="D19228" s="27"/>
      <c r="E19228" s="27"/>
      <c r="I19228" s="27"/>
      <c r="J19228" s="27"/>
    </row>
    <row r="19229" spans="2:10" x14ac:dyDescent="0.25">
      <c r="B19229" s="27"/>
      <c r="D19229" s="27"/>
      <c r="E19229" s="27"/>
      <c r="I19229" s="27"/>
      <c r="J19229" s="27"/>
    </row>
    <row r="19230" spans="2:10" x14ac:dyDescent="0.25">
      <c r="B19230" s="27"/>
      <c r="D19230" s="27"/>
      <c r="E19230" s="27"/>
      <c r="I19230" s="27"/>
      <c r="J19230" s="27"/>
    </row>
    <row r="19231" spans="2:10" x14ac:dyDescent="0.25">
      <c r="B19231" s="27"/>
      <c r="D19231" s="27"/>
      <c r="E19231" s="27"/>
      <c r="I19231" s="27"/>
      <c r="J19231" s="27"/>
    </row>
    <row r="19232" spans="2:10" x14ac:dyDescent="0.25">
      <c r="B19232" s="27"/>
      <c r="D19232" s="27"/>
      <c r="E19232" s="27"/>
      <c r="I19232" s="27"/>
      <c r="J19232" s="27"/>
    </row>
    <row r="19233" spans="2:10" x14ac:dyDescent="0.25">
      <c r="B19233" s="27"/>
      <c r="D19233" s="27"/>
      <c r="E19233" s="27"/>
      <c r="I19233" s="27"/>
      <c r="J19233" s="27"/>
    </row>
    <row r="19234" spans="2:10" x14ac:dyDescent="0.25">
      <c r="B19234" s="27"/>
      <c r="D19234" s="27"/>
      <c r="E19234" s="27"/>
      <c r="I19234" s="27"/>
      <c r="J19234" s="27"/>
    </row>
    <row r="19235" spans="2:10" x14ac:dyDescent="0.25">
      <c r="B19235" s="27"/>
      <c r="D19235" s="27"/>
      <c r="E19235" s="27"/>
      <c r="I19235" s="27"/>
      <c r="J19235" s="27"/>
    </row>
    <row r="19236" spans="2:10" x14ac:dyDescent="0.25">
      <c r="B19236" s="27"/>
      <c r="D19236" s="27"/>
      <c r="E19236" s="27"/>
      <c r="I19236" s="27"/>
      <c r="J19236" s="27"/>
    </row>
    <row r="19237" spans="2:10" x14ac:dyDescent="0.25">
      <c r="B19237" s="27"/>
      <c r="D19237" s="27"/>
      <c r="E19237" s="27"/>
      <c r="I19237" s="27"/>
      <c r="J19237" s="27"/>
    </row>
    <row r="19238" spans="2:10" x14ac:dyDescent="0.25">
      <c r="B19238" s="27"/>
      <c r="D19238" s="27"/>
      <c r="E19238" s="27"/>
      <c r="I19238" s="27"/>
      <c r="J19238" s="27"/>
    </row>
    <row r="19239" spans="2:10" x14ac:dyDescent="0.25">
      <c r="B19239" s="27"/>
      <c r="D19239" s="27"/>
      <c r="E19239" s="27"/>
      <c r="I19239" s="27"/>
      <c r="J19239" s="27"/>
    </row>
    <row r="19240" spans="2:10" x14ac:dyDescent="0.25">
      <c r="B19240" s="27"/>
      <c r="D19240" s="27"/>
      <c r="E19240" s="27"/>
      <c r="I19240" s="27"/>
      <c r="J19240" s="27"/>
    </row>
    <row r="19241" spans="2:10" x14ac:dyDescent="0.25">
      <c r="B19241" s="27"/>
      <c r="D19241" s="27"/>
      <c r="E19241" s="27"/>
      <c r="I19241" s="27"/>
      <c r="J19241" s="27"/>
    </row>
    <row r="19242" spans="2:10" x14ac:dyDescent="0.25">
      <c r="B19242" s="27"/>
      <c r="D19242" s="27"/>
      <c r="E19242" s="27"/>
      <c r="I19242" s="27"/>
      <c r="J19242" s="27"/>
    </row>
    <row r="19243" spans="2:10" x14ac:dyDescent="0.25">
      <c r="B19243" s="27"/>
      <c r="D19243" s="27"/>
      <c r="E19243" s="27"/>
      <c r="I19243" s="27"/>
      <c r="J19243" s="27"/>
    </row>
    <row r="19244" spans="2:10" x14ac:dyDescent="0.25">
      <c r="B19244" s="27"/>
      <c r="D19244" s="27"/>
      <c r="E19244" s="27"/>
      <c r="I19244" s="27"/>
      <c r="J19244" s="27"/>
    </row>
    <row r="19245" spans="2:10" x14ac:dyDescent="0.25">
      <c r="B19245" s="27"/>
      <c r="D19245" s="27"/>
      <c r="E19245" s="27"/>
      <c r="I19245" s="27"/>
      <c r="J19245" s="27"/>
    </row>
    <row r="19246" spans="2:10" x14ac:dyDescent="0.25">
      <c r="B19246" s="27"/>
      <c r="D19246" s="27"/>
      <c r="E19246" s="27"/>
      <c r="I19246" s="27"/>
      <c r="J19246" s="27"/>
    </row>
    <row r="19247" spans="2:10" x14ac:dyDescent="0.25">
      <c r="B19247" s="27"/>
      <c r="D19247" s="27"/>
      <c r="E19247" s="27"/>
      <c r="I19247" s="27"/>
      <c r="J19247" s="27"/>
    </row>
    <row r="19248" spans="2:10" x14ac:dyDescent="0.25">
      <c r="B19248" s="27"/>
      <c r="D19248" s="27"/>
      <c r="E19248" s="27"/>
      <c r="I19248" s="27"/>
      <c r="J19248" s="27"/>
    </row>
    <row r="19249" spans="2:10" x14ac:dyDescent="0.25">
      <c r="B19249" s="27"/>
      <c r="D19249" s="27"/>
      <c r="E19249" s="27"/>
      <c r="I19249" s="27"/>
      <c r="J19249" s="27"/>
    </row>
    <row r="19250" spans="2:10" x14ac:dyDescent="0.25">
      <c r="B19250" s="27"/>
      <c r="D19250" s="27"/>
      <c r="E19250" s="27"/>
      <c r="I19250" s="27"/>
      <c r="J19250" s="27"/>
    </row>
    <row r="19251" spans="2:10" x14ac:dyDescent="0.25">
      <c r="B19251" s="27"/>
      <c r="D19251" s="27"/>
      <c r="E19251" s="27"/>
      <c r="I19251" s="27"/>
      <c r="J19251" s="27"/>
    </row>
    <row r="19252" spans="2:10" x14ac:dyDescent="0.25">
      <c r="B19252" s="27"/>
      <c r="D19252" s="27"/>
      <c r="E19252" s="27"/>
      <c r="I19252" s="27"/>
      <c r="J19252" s="27"/>
    </row>
    <row r="19253" spans="2:10" x14ac:dyDescent="0.25">
      <c r="B19253" s="27"/>
      <c r="D19253" s="27"/>
      <c r="E19253" s="27"/>
      <c r="I19253" s="27"/>
      <c r="J19253" s="27"/>
    </row>
    <row r="19254" spans="2:10" x14ac:dyDescent="0.25">
      <c r="B19254" s="27"/>
      <c r="D19254" s="27"/>
      <c r="E19254" s="27"/>
      <c r="I19254" s="27"/>
      <c r="J19254" s="27"/>
    </row>
    <row r="19255" spans="2:10" x14ac:dyDescent="0.25">
      <c r="B19255" s="27"/>
      <c r="D19255" s="27"/>
      <c r="E19255" s="27"/>
      <c r="I19255" s="27"/>
      <c r="J19255" s="27"/>
    </row>
    <row r="19256" spans="2:10" x14ac:dyDescent="0.25">
      <c r="B19256" s="27"/>
      <c r="D19256" s="27"/>
      <c r="E19256" s="27"/>
      <c r="I19256" s="27"/>
      <c r="J19256" s="27"/>
    </row>
    <row r="19257" spans="2:10" x14ac:dyDescent="0.25">
      <c r="B19257" s="27"/>
      <c r="D19257" s="27"/>
      <c r="E19257" s="27"/>
      <c r="I19257" s="27"/>
      <c r="J19257" s="27"/>
    </row>
    <row r="19258" spans="2:10" x14ac:dyDescent="0.25">
      <c r="B19258" s="27"/>
      <c r="D19258" s="27"/>
      <c r="E19258" s="27"/>
      <c r="I19258" s="27"/>
      <c r="J19258" s="27"/>
    </row>
    <row r="19259" spans="2:10" x14ac:dyDescent="0.25">
      <c r="B19259" s="27"/>
      <c r="D19259" s="27"/>
      <c r="E19259" s="27"/>
      <c r="I19259" s="27"/>
      <c r="J19259" s="27"/>
    </row>
    <row r="19260" spans="2:10" x14ac:dyDescent="0.25">
      <c r="B19260" s="27"/>
      <c r="D19260" s="27"/>
      <c r="E19260" s="27"/>
      <c r="I19260" s="27"/>
      <c r="J19260" s="27"/>
    </row>
    <row r="19261" spans="2:10" x14ac:dyDescent="0.25">
      <c r="B19261" s="27"/>
      <c r="D19261" s="27"/>
      <c r="E19261" s="27"/>
      <c r="I19261" s="27"/>
      <c r="J19261" s="27"/>
    </row>
    <row r="19262" spans="2:10" x14ac:dyDescent="0.25">
      <c r="B19262" s="27"/>
      <c r="D19262" s="27"/>
      <c r="E19262" s="27"/>
      <c r="I19262" s="27"/>
      <c r="J19262" s="27"/>
    </row>
    <row r="19263" spans="2:10" x14ac:dyDescent="0.25">
      <c r="B19263" s="27"/>
      <c r="D19263" s="27"/>
      <c r="E19263" s="27"/>
      <c r="I19263" s="27"/>
      <c r="J19263" s="27"/>
    </row>
    <row r="19264" spans="2:10" x14ac:dyDescent="0.25">
      <c r="B19264" s="27"/>
      <c r="D19264" s="27"/>
      <c r="E19264" s="27"/>
      <c r="I19264" s="27"/>
      <c r="J19264" s="27"/>
    </row>
    <row r="19265" spans="2:10" x14ac:dyDescent="0.25">
      <c r="B19265" s="27"/>
      <c r="D19265" s="27"/>
      <c r="E19265" s="27"/>
      <c r="I19265" s="27"/>
      <c r="J19265" s="27"/>
    </row>
    <row r="19266" spans="2:10" x14ac:dyDescent="0.25">
      <c r="B19266" s="27"/>
      <c r="D19266" s="27"/>
      <c r="E19266" s="27"/>
      <c r="I19266" s="27"/>
      <c r="J19266" s="27"/>
    </row>
    <row r="19267" spans="2:10" x14ac:dyDescent="0.25">
      <c r="B19267" s="27"/>
      <c r="D19267" s="27"/>
      <c r="E19267" s="27"/>
      <c r="I19267" s="27"/>
      <c r="J19267" s="27"/>
    </row>
    <row r="19268" spans="2:10" x14ac:dyDescent="0.25">
      <c r="B19268" s="27"/>
      <c r="D19268" s="27"/>
      <c r="E19268" s="27"/>
      <c r="I19268" s="27"/>
      <c r="J19268" s="27"/>
    </row>
    <row r="19269" spans="2:10" x14ac:dyDescent="0.25">
      <c r="B19269" s="27"/>
      <c r="D19269" s="27"/>
      <c r="E19269" s="27"/>
      <c r="I19269" s="27"/>
      <c r="J19269" s="27"/>
    </row>
    <row r="19270" spans="2:10" x14ac:dyDescent="0.25">
      <c r="B19270" s="27"/>
      <c r="D19270" s="27"/>
      <c r="E19270" s="27"/>
      <c r="I19270" s="27"/>
      <c r="J19270" s="27"/>
    </row>
    <row r="19271" spans="2:10" x14ac:dyDescent="0.25">
      <c r="B19271" s="27"/>
      <c r="D19271" s="27"/>
      <c r="E19271" s="27"/>
      <c r="I19271" s="27"/>
      <c r="J19271" s="27"/>
    </row>
    <row r="19272" spans="2:10" x14ac:dyDescent="0.25">
      <c r="B19272" s="27"/>
      <c r="D19272" s="27"/>
      <c r="E19272" s="27"/>
      <c r="I19272" s="27"/>
      <c r="J19272" s="27"/>
    </row>
    <row r="19273" spans="2:10" x14ac:dyDescent="0.25">
      <c r="B19273" s="27"/>
      <c r="D19273" s="27"/>
      <c r="E19273" s="27"/>
      <c r="I19273" s="27"/>
      <c r="J19273" s="27"/>
    </row>
    <row r="19274" spans="2:10" x14ac:dyDescent="0.25">
      <c r="B19274" s="27"/>
      <c r="D19274" s="27"/>
      <c r="E19274" s="27"/>
      <c r="I19274" s="27"/>
      <c r="J19274" s="27"/>
    </row>
    <row r="19275" spans="2:10" x14ac:dyDescent="0.25">
      <c r="B19275" s="27"/>
      <c r="D19275" s="27"/>
      <c r="E19275" s="27"/>
      <c r="I19275" s="27"/>
      <c r="J19275" s="27"/>
    </row>
    <row r="19276" spans="2:10" x14ac:dyDescent="0.25">
      <c r="B19276" s="27"/>
      <c r="D19276" s="27"/>
      <c r="E19276" s="27"/>
      <c r="I19276" s="27"/>
      <c r="J19276" s="27"/>
    </row>
    <row r="19277" spans="2:10" x14ac:dyDescent="0.25">
      <c r="B19277" s="27"/>
      <c r="D19277" s="27"/>
      <c r="E19277" s="27"/>
      <c r="I19277" s="27"/>
      <c r="J19277" s="27"/>
    </row>
    <row r="19278" spans="2:10" x14ac:dyDescent="0.25">
      <c r="B19278" s="27"/>
      <c r="D19278" s="27"/>
      <c r="E19278" s="27"/>
      <c r="I19278" s="27"/>
      <c r="J19278" s="27"/>
    </row>
    <row r="19279" spans="2:10" x14ac:dyDescent="0.25">
      <c r="B19279" s="27"/>
      <c r="D19279" s="27"/>
      <c r="E19279" s="27"/>
      <c r="I19279" s="27"/>
      <c r="J19279" s="27"/>
    </row>
    <row r="19280" spans="2:10" x14ac:dyDescent="0.25">
      <c r="B19280" s="27"/>
      <c r="D19280" s="27"/>
      <c r="E19280" s="27"/>
      <c r="I19280" s="27"/>
      <c r="J19280" s="27"/>
    </row>
    <row r="19281" spans="2:10" x14ac:dyDescent="0.25">
      <c r="B19281" s="27"/>
      <c r="D19281" s="27"/>
      <c r="E19281" s="27"/>
      <c r="I19281" s="27"/>
      <c r="J19281" s="27"/>
    </row>
    <row r="19282" spans="2:10" x14ac:dyDescent="0.25">
      <c r="B19282" s="27"/>
      <c r="D19282" s="27"/>
      <c r="E19282" s="27"/>
      <c r="I19282" s="27"/>
      <c r="J19282" s="27"/>
    </row>
    <row r="19283" spans="2:10" x14ac:dyDescent="0.25">
      <c r="B19283" s="27"/>
      <c r="D19283" s="27"/>
      <c r="E19283" s="27"/>
      <c r="I19283" s="27"/>
      <c r="J19283" s="27"/>
    </row>
    <row r="19284" spans="2:10" x14ac:dyDescent="0.25">
      <c r="B19284" s="27"/>
      <c r="D19284" s="27"/>
      <c r="E19284" s="27"/>
      <c r="I19284" s="27"/>
      <c r="J19284" s="27"/>
    </row>
    <row r="19285" spans="2:10" x14ac:dyDescent="0.25">
      <c r="B19285" s="27"/>
      <c r="D19285" s="27"/>
      <c r="E19285" s="27"/>
      <c r="I19285" s="27"/>
      <c r="J19285" s="27"/>
    </row>
    <row r="19286" spans="2:10" x14ac:dyDescent="0.25">
      <c r="B19286" s="27"/>
      <c r="D19286" s="27"/>
      <c r="E19286" s="27"/>
      <c r="I19286" s="27"/>
      <c r="J19286" s="27"/>
    </row>
    <row r="19287" spans="2:10" x14ac:dyDescent="0.25">
      <c r="B19287" s="27"/>
      <c r="D19287" s="27"/>
      <c r="E19287" s="27"/>
      <c r="I19287" s="27"/>
      <c r="J19287" s="27"/>
    </row>
    <row r="19288" spans="2:10" x14ac:dyDescent="0.25">
      <c r="B19288" s="27"/>
      <c r="D19288" s="27"/>
      <c r="E19288" s="27"/>
      <c r="I19288" s="27"/>
      <c r="J19288" s="27"/>
    </row>
    <row r="19289" spans="2:10" x14ac:dyDescent="0.25">
      <c r="B19289" s="27"/>
      <c r="D19289" s="27"/>
      <c r="E19289" s="27"/>
      <c r="I19289" s="27"/>
      <c r="J19289" s="27"/>
    </row>
    <row r="19290" spans="2:10" x14ac:dyDescent="0.25">
      <c r="B19290" s="27"/>
      <c r="D19290" s="27"/>
      <c r="E19290" s="27"/>
      <c r="I19290" s="27"/>
      <c r="J19290" s="27"/>
    </row>
    <row r="19291" spans="2:10" x14ac:dyDescent="0.25">
      <c r="B19291" s="27"/>
      <c r="D19291" s="27"/>
      <c r="E19291" s="27"/>
      <c r="I19291" s="27"/>
      <c r="J19291" s="27"/>
    </row>
    <row r="19292" spans="2:10" x14ac:dyDescent="0.25">
      <c r="B19292" s="27"/>
      <c r="D19292" s="27"/>
      <c r="E19292" s="27"/>
      <c r="I19292" s="27"/>
      <c r="J19292" s="27"/>
    </row>
    <row r="19293" spans="2:10" x14ac:dyDescent="0.25">
      <c r="B19293" s="27"/>
      <c r="D19293" s="27"/>
      <c r="E19293" s="27"/>
      <c r="I19293" s="27"/>
      <c r="J19293" s="27"/>
    </row>
    <row r="19294" spans="2:10" x14ac:dyDescent="0.25">
      <c r="B19294" s="27"/>
      <c r="D19294" s="27"/>
      <c r="E19294" s="27"/>
      <c r="I19294" s="27"/>
      <c r="J19294" s="27"/>
    </row>
    <row r="19295" spans="2:10" x14ac:dyDescent="0.25">
      <c r="B19295" s="27"/>
      <c r="D19295" s="27"/>
      <c r="E19295" s="27"/>
      <c r="I19295" s="27"/>
      <c r="J19295" s="27"/>
    </row>
    <row r="19296" spans="2:10" x14ac:dyDescent="0.25">
      <c r="B19296" s="27"/>
      <c r="D19296" s="27"/>
      <c r="E19296" s="27"/>
      <c r="I19296" s="27"/>
      <c r="J19296" s="27"/>
    </row>
    <row r="19297" spans="2:10" x14ac:dyDescent="0.25">
      <c r="B19297" s="27"/>
      <c r="D19297" s="27"/>
      <c r="E19297" s="27"/>
      <c r="I19297" s="27"/>
      <c r="J19297" s="27"/>
    </row>
    <row r="19298" spans="2:10" x14ac:dyDescent="0.25">
      <c r="B19298" s="27"/>
      <c r="D19298" s="27"/>
      <c r="E19298" s="27"/>
      <c r="I19298" s="27"/>
      <c r="J19298" s="27"/>
    </row>
    <row r="19299" spans="2:10" x14ac:dyDescent="0.25">
      <c r="B19299" s="27"/>
      <c r="D19299" s="27"/>
      <c r="E19299" s="27"/>
      <c r="I19299" s="27"/>
      <c r="J19299" s="27"/>
    </row>
    <row r="19300" spans="2:10" x14ac:dyDescent="0.25">
      <c r="B19300" s="27"/>
      <c r="D19300" s="27"/>
      <c r="E19300" s="27"/>
      <c r="I19300" s="27"/>
      <c r="J19300" s="27"/>
    </row>
    <row r="19301" spans="2:10" x14ac:dyDescent="0.25">
      <c r="B19301" s="27"/>
      <c r="D19301" s="27"/>
      <c r="E19301" s="27"/>
      <c r="I19301" s="27"/>
      <c r="J19301" s="27"/>
    </row>
    <row r="19302" spans="2:10" x14ac:dyDescent="0.25">
      <c r="B19302" s="27"/>
      <c r="D19302" s="27"/>
      <c r="E19302" s="27"/>
      <c r="I19302" s="27"/>
      <c r="J19302" s="27"/>
    </row>
    <row r="19303" spans="2:10" x14ac:dyDescent="0.25">
      <c r="B19303" s="27"/>
      <c r="D19303" s="27"/>
      <c r="E19303" s="27"/>
      <c r="I19303" s="27"/>
      <c r="J19303" s="27"/>
    </row>
    <row r="19304" spans="2:10" x14ac:dyDescent="0.25">
      <c r="B19304" s="27"/>
      <c r="D19304" s="27"/>
      <c r="E19304" s="27"/>
      <c r="I19304" s="27"/>
      <c r="J19304" s="27"/>
    </row>
    <row r="19305" spans="2:10" x14ac:dyDescent="0.25">
      <c r="B19305" s="27"/>
      <c r="D19305" s="27"/>
      <c r="E19305" s="27"/>
      <c r="I19305" s="27"/>
      <c r="J19305" s="27"/>
    </row>
    <row r="19306" spans="2:10" x14ac:dyDescent="0.25">
      <c r="B19306" s="27"/>
      <c r="D19306" s="27"/>
      <c r="E19306" s="27"/>
      <c r="I19306" s="27"/>
      <c r="J19306" s="27"/>
    </row>
    <row r="19307" spans="2:10" x14ac:dyDescent="0.25">
      <c r="B19307" s="27"/>
      <c r="D19307" s="27"/>
      <c r="E19307" s="27"/>
      <c r="I19307" s="27"/>
      <c r="J19307" s="27"/>
    </row>
    <row r="19308" spans="2:10" x14ac:dyDescent="0.25">
      <c r="B19308" s="27"/>
      <c r="D19308" s="27"/>
      <c r="E19308" s="27"/>
      <c r="I19308" s="27"/>
      <c r="J19308" s="27"/>
    </row>
    <row r="19309" spans="2:10" x14ac:dyDescent="0.25">
      <c r="B19309" s="27"/>
      <c r="D19309" s="27"/>
      <c r="E19309" s="27"/>
      <c r="I19309" s="27"/>
      <c r="J19309" s="27"/>
    </row>
    <row r="19310" spans="2:10" x14ac:dyDescent="0.25">
      <c r="B19310" s="27"/>
      <c r="D19310" s="27"/>
      <c r="E19310" s="27"/>
      <c r="I19310" s="27"/>
      <c r="J19310" s="27"/>
    </row>
    <row r="19311" spans="2:10" x14ac:dyDescent="0.25">
      <c r="B19311" s="27"/>
      <c r="D19311" s="27"/>
      <c r="E19311" s="27"/>
      <c r="I19311" s="27"/>
      <c r="J19311" s="27"/>
    </row>
    <row r="19312" spans="2:10" x14ac:dyDescent="0.25">
      <c r="B19312" s="27"/>
      <c r="D19312" s="27"/>
      <c r="E19312" s="27"/>
      <c r="I19312" s="27"/>
      <c r="J19312" s="27"/>
    </row>
    <row r="19313" spans="2:10" x14ac:dyDescent="0.25">
      <c r="B19313" s="27"/>
      <c r="D19313" s="27"/>
      <c r="E19313" s="27"/>
      <c r="I19313" s="27"/>
      <c r="J19313" s="27"/>
    </row>
    <row r="19314" spans="2:10" x14ac:dyDescent="0.25">
      <c r="B19314" s="27"/>
      <c r="D19314" s="27"/>
      <c r="E19314" s="27"/>
      <c r="I19314" s="27"/>
      <c r="J19314" s="27"/>
    </row>
    <row r="19315" spans="2:10" x14ac:dyDescent="0.25">
      <c r="B19315" s="27"/>
      <c r="D19315" s="27"/>
      <c r="E19315" s="27"/>
      <c r="I19315" s="27"/>
      <c r="J19315" s="27"/>
    </row>
    <row r="19316" spans="2:10" x14ac:dyDescent="0.25">
      <c r="B19316" s="27"/>
      <c r="D19316" s="27"/>
      <c r="E19316" s="27"/>
      <c r="I19316" s="27"/>
      <c r="J19316" s="27"/>
    </row>
    <row r="19317" spans="2:10" x14ac:dyDescent="0.25">
      <c r="B19317" s="27"/>
      <c r="D19317" s="27"/>
      <c r="E19317" s="27"/>
      <c r="I19317" s="27"/>
      <c r="J19317" s="27"/>
    </row>
    <row r="19318" spans="2:10" x14ac:dyDescent="0.25">
      <c r="B19318" s="27"/>
      <c r="D19318" s="27"/>
      <c r="E19318" s="27"/>
      <c r="I19318" s="27"/>
      <c r="J19318" s="27"/>
    </row>
    <row r="19319" spans="2:10" x14ac:dyDescent="0.25">
      <c r="B19319" s="27"/>
      <c r="D19319" s="27"/>
      <c r="E19319" s="27"/>
      <c r="I19319" s="27"/>
      <c r="J19319" s="27"/>
    </row>
    <row r="19320" spans="2:10" x14ac:dyDescent="0.25">
      <c r="B19320" s="27"/>
      <c r="D19320" s="27"/>
      <c r="E19320" s="27"/>
      <c r="I19320" s="27"/>
      <c r="J19320" s="27"/>
    </row>
    <row r="19321" spans="2:10" x14ac:dyDescent="0.25">
      <c r="B19321" s="27"/>
      <c r="D19321" s="27"/>
      <c r="E19321" s="27"/>
      <c r="I19321" s="27"/>
      <c r="J19321" s="27"/>
    </row>
    <row r="19322" spans="2:10" x14ac:dyDescent="0.25">
      <c r="B19322" s="27"/>
      <c r="D19322" s="27"/>
      <c r="E19322" s="27"/>
      <c r="I19322" s="27"/>
      <c r="J19322" s="27"/>
    </row>
    <row r="19323" spans="2:10" x14ac:dyDescent="0.25">
      <c r="B19323" s="27"/>
      <c r="D19323" s="27"/>
      <c r="E19323" s="27"/>
      <c r="I19323" s="27"/>
      <c r="J19323" s="27"/>
    </row>
    <row r="19324" spans="2:10" x14ac:dyDescent="0.25">
      <c r="B19324" s="27"/>
      <c r="D19324" s="27"/>
      <c r="E19324" s="27"/>
      <c r="I19324" s="27"/>
      <c r="J19324" s="27"/>
    </row>
    <row r="19325" spans="2:10" x14ac:dyDescent="0.25">
      <c r="B19325" s="27"/>
      <c r="D19325" s="27"/>
      <c r="E19325" s="27"/>
      <c r="I19325" s="27"/>
      <c r="J19325" s="27"/>
    </row>
    <row r="19326" spans="2:10" x14ac:dyDescent="0.25">
      <c r="B19326" s="27"/>
      <c r="D19326" s="27"/>
      <c r="E19326" s="27"/>
      <c r="I19326" s="27"/>
      <c r="J19326" s="27"/>
    </row>
    <row r="19327" spans="2:10" x14ac:dyDescent="0.25">
      <c r="B19327" s="27"/>
      <c r="D19327" s="27"/>
      <c r="E19327" s="27"/>
      <c r="I19327" s="27"/>
      <c r="J19327" s="27"/>
    </row>
    <row r="19328" spans="2:10" x14ac:dyDescent="0.25">
      <c r="B19328" s="27"/>
      <c r="D19328" s="27"/>
      <c r="E19328" s="27"/>
      <c r="I19328" s="27"/>
      <c r="J19328" s="27"/>
    </row>
    <row r="19329" spans="2:10" x14ac:dyDescent="0.25">
      <c r="B19329" s="27"/>
      <c r="D19329" s="27"/>
      <c r="E19329" s="27"/>
      <c r="I19329" s="27"/>
      <c r="J19329" s="27"/>
    </row>
    <row r="19330" spans="2:10" x14ac:dyDescent="0.25">
      <c r="B19330" s="27"/>
      <c r="D19330" s="27"/>
      <c r="E19330" s="27"/>
      <c r="I19330" s="27"/>
      <c r="J19330" s="27"/>
    </row>
    <row r="19331" spans="2:10" x14ac:dyDescent="0.25">
      <c r="B19331" s="27"/>
      <c r="D19331" s="27"/>
      <c r="E19331" s="27"/>
      <c r="I19331" s="27"/>
      <c r="J19331" s="27"/>
    </row>
    <row r="19332" spans="2:10" x14ac:dyDescent="0.25">
      <c r="B19332" s="27"/>
      <c r="D19332" s="27"/>
      <c r="E19332" s="27"/>
      <c r="I19332" s="27"/>
      <c r="J19332" s="27"/>
    </row>
    <row r="19333" spans="2:10" x14ac:dyDescent="0.25">
      <c r="B19333" s="27"/>
      <c r="D19333" s="27"/>
      <c r="E19333" s="27"/>
      <c r="I19333" s="27"/>
      <c r="J19333" s="27"/>
    </row>
    <row r="19334" spans="2:10" x14ac:dyDescent="0.25">
      <c r="B19334" s="27"/>
      <c r="D19334" s="27"/>
      <c r="E19334" s="27"/>
      <c r="I19334" s="27"/>
      <c r="J19334" s="27"/>
    </row>
    <row r="19335" spans="2:10" x14ac:dyDescent="0.25">
      <c r="B19335" s="27"/>
      <c r="D19335" s="27"/>
      <c r="E19335" s="27"/>
      <c r="I19335" s="27"/>
      <c r="J19335" s="27"/>
    </row>
    <row r="19336" spans="2:10" x14ac:dyDescent="0.25">
      <c r="B19336" s="27"/>
      <c r="D19336" s="27"/>
      <c r="E19336" s="27"/>
      <c r="I19336" s="27"/>
      <c r="J19336" s="27"/>
    </row>
    <row r="19337" spans="2:10" x14ac:dyDescent="0.25">
      <c r="B19337" s="27"/>
      <c r="D19337" s="27"/>
      <c r="E19337" s="27"/>
      <c r="I19337" s="27"/>
      <c r="J19337" s="27"/>
    </row>
    <row r="19338" spans="2:10" x14ac:dyDescent="0.25">
      <c r="B19338" s="27"/>
      <c r="D19338" s="27"/>
      <c r="E19338" s="27"/>
      <c r="I19338" s="27"/>
      <c r="J19338" s="27"/>
    </row>
    <row r="19339" spans="2:10" x14ac:dyDescent="0.25">
      <c r="B19339" s="27"/>
      <c r="D19339" s="27"/>
      <c r="E19339" s="27"/>
      <c r="I19339" s="27"/>
      <c r="J19339" s="27"/>
    </row>
    <row r="19340" spans="2:10" x14ac:dyDescent="0.25">
      <c r="B19340" s="27"/>
      <c r="D19340" s="27"/>
      <c r="E19340" s="27"/>
      <c r="I19340" s="27"/>
      <c r="J19340" s="27"/>
    </row>
    <row r="19341" spans="2:10" x14ac:dyDescent="0.25">
      <c r="B19341" s="27"/>
      <c r="D19341" s="27"/>
      <c r="E19341" s="27"/>
      <c r="I19341" s="27"/>
      <c r="J19341" s="27"/>
    </row>
    <row r="19342" spans="2:10" x14ac:dyDescent="0.25">
      <c r="B19342" s="27"/>
      <c r="D19342" s="27"/>
      <c r="E19342" s="27"/>
      <c r="I19342" s="27"/>
      <c r="J19342" s="27"/>
    </row>
    <row r="19343" spans="2:10" x14ac:dyDescent="0.25">
      <c r="B19343" s="27"/>
      <c r="D19343" s="27"/>
      <c r="E19343" s="27"/>
      <c r="I19343" s="27"/>
      <c r="J19343" s="27"/>
    </row>
    <row r="19344" spans="2:10" x14ac:dyDescent="0.25">
      <c r="B19344" s="27"/>
      <c r="D19344" s="27"/>
      <c r="E19344" s="27"/>
      <c r="I19344" s="27"/>
      <c r="J19344" s="27"/>
    </row>
    <row r="19345" spans="2:10" x14ac:dyDescent="0.25">
      <c r="B19345" s="27"/>
      <c r="D19345" s="27"/>
      <c r="E19345" s="27"/>
      <c r="I19345" s="27"/>
      <c r="J19345" s="27"/>
    </row>
    <row r="19346" spans="2:10" x14ac:dyDescent="0.25">
      <c r="B19346" s="27"/>
      <c r="D19346" s="27"/>
      <c r="E19346" s="27"/>
      <c r="I19346" s="27"/>
      <c r="J19346" s="27"/>
    </row>
    <row r="19347" spans="2:10" x14ac:dyDescent="0.25">
      <c r="B19347" s="27"/>
      <c r="D19347" s="27"/>
      <c r="E19347" s="27"/>
      <c r="I19347" s="27"/>
      <c r="J19347" s="27"/>
    </row>
    <row r="19348" spans="2:10" x14ac:dyDescent="0.25">
      <c r="B19348" s="27"/>
      <c r="D19348" s="27"/>
      <c r="E19348" s="27"/>
      <c r="I19348" s="27"/>
      <c r="J19348" s="27"/>
    </row>
    <row r="19349" spans="2:10" x14ac:dyDescent="0.25">
      <c r="B19349" s="27"/>
      <c r="D19349" s="27"/>
      <c r="E19349" s="27"/>
      <c r="I19349" s="27"/>
      <c r="J19349" s="27"/>
    </row>
    <row r="19350" spans="2:10" x14ac:dyDescent="0.25">
      <c r="B19350" s="27"/>
      <c r="D19350" s="27"/>
      <c r="E19350" s="27"/>
      <c r="I19350" s="27"/>
      <c r="J19350" s="27"/>
    </row>
    <row r="19351" spans="2:10" x14ac:dyDescent="0.25">
      <c r="B19351" s="27"/>
      <c r="D19351" s="27"/>
      <c r="E19351" s="27"/>
      <c r="I19351" s="27"/>
      <c r="J19351" s="27"/>
    </row>
    <row r="19352" spans="2:10" x14ac:dyDescent="0.25">
      <c r="B19352" s="27"/>
      <c r="D19352" s="27"/>
      <c r="E19352" s="27"/>
      <c r="I19352" s="27"/>
      <c r="J19352" s="27"/>
    </row>
    <row r="19353" spans="2:10" x14ac:dyDescent="0.25">
      <c r="B19353" s="27"/>
      <c r="D19353" s="27"/>
      <c r="E19353" s="27"/>
      <c r="I19353" s="27"/>
      <c r="J19353" s="27"/>
    </row>
    <row r="19354" spans="2:10" x14ac:dyDescent="0.25">
      <c r="B19354" s="27"/>
      <c r="D19354" s="27"/>
      <c r="E19354" s="27"/>
      <c r="I19354" s="27"/>
      <c r="J19354" s="27"/>
    </row>
    <row r="19355" spans="2:10" x14ac:dyDescent="0.25">
      <c r="B19355" s="27"/>
      <c r="D19355" s="27"/>
      <c r="E19355" s="27"/>
      <c r="I19355" s="27"/>
      <c r="J19355" s="27"/>
    </row>
    <row r="19356" spans="2:10" x14ac:dyDescent="0.25">
      <c r="B19356" s="27"/>
      <c r="D19356" s="27"/>
      <c r="E19356" s="27"/>
      <c r="I19356" s="27"/>
      <c r="J19356" s="27"/>
    </row>
    <row r="19357" spans="2:10" x14ac:dyDescent="0.25">
      <c r="B19357" s="27"/>
      <c r="D19357" s="27"/>
      <c r="E19357" s="27"/>
      <c r="I19357" s="27"/>
      <c r="J19357" s="27"/>
    </row>
    <row r="19358" spans="2:10" x14ac:dyDescent="0.25">
      <c r="B19358" s="27"/>
      <c r="D19358" s="27"/>
      <c r="E19358" s="27"/>
      <c r="I19358" s="27"/>
      <c r="J19358" s="27"/>
    </row>
    <row r="19359" spans="2:10" x14ac:dyDescent="0.25">
      <c r="B19359" s="27"/>
      <c r="D19359" s="27"/>
      <c r="E19359" s="27"/>
      <c r="I19359" s="27"/>
      <c r="J19359" s="27"/>
    </row>
    <row r="19360" spans="2:10" x14ac:dyDescent="0.25">
      <c r="B19360" s="27"/>
      <c r="D19360" s="27"/>
      <c r="E19360" s="27"/>
      <c r="I19360" s="27"/>
      <c r="J19360" s="27"/>
    </row>
    <row r="19361" spans="2:10" x14ac:dyDescent="0.25">
      <c r="B19361" s="27"/>
      <c r="D19361" s="27"/>
      <c r="E19361" s="27"/>
      <c r="I19361" s="27"/>
      <c r="J19361" s="27"/>
    </row>
    <row r="19362" spans="2:10" x14ac:dyDescent="0.25">
      <c r="B19362" s="27"/>
      <c r="D19362" s="27"/>
      <c r="E19362" s="27"/>
      <c r="I19362" s="27"/>
      <c r="J19362" s="27"/>
    </row>
    <row r="19363" spans="2:10" x14ac:dyDescent="0.25">
      <c r="B19363" s="27"/>
      <c r="D19363" s="27"/>
      <c r="E19363" s="27"/>
      <c r="I19363" s="27"/>
      <c r="J19363" s="27"/>
    </row>
    <row r="19364" spans="2:10" x14ac:dyDescent="0.25">
      <c r="B19364" s="27"/>
      <c r="D19364" s="27"/>
      <c r="E19364" s="27"/>
      <c r="I19364" s="27"/>
      <c r="J19364" s="27"/>
    </row>
    <row r="19365" spans="2:10" x14ac:dyDescent="0.25">
      <c r="B19365" s="27"/>
      <c r="D19365" s="27"/>
      <c r="E19365" s="27"/>
      <c r="I19365" s="27"/>
      <c r="J19365" s="27"/>
    </row>
    <row r="19366" spans="2:10" x14ac:dyDescent="0.25">
      <c r="B19366" s="27"/>
      <c r="D19366" s="27"/>
      <c r="E19366" s="27"/>
      <c r="I19366" s="27"/>
      <c r="J19366" s="27"/>
    </row>
    <row r="19367" spans="2:10" x14ac:dyDescent="0.25">
      <c r="B19367" s="27"/>
      <c r="D19367" s="27"/>
      <c r="E19367" s="27"/>
      <c r="I19367" s="27"/>
      <c r="J19367" s="27"/>
    </row>
    <row r="19368" spans="2:10" x14ac:dyDescent="0.25">
      <c r="B19368" s="27"/>
      <c r="D19368" s="27"/>
      <c r="E19368" s="27"/>
      <c r="I19368" s="27"/>
      <c r="J19368" s="27"/>
    </row>
    <row r="19369" spans="2:10" x14ac:dyDescent="0.25">
      <c r="B19369" s="27"/>
      <c r="D19369" s="27"/>
      <c r="E19369" s="27"/>
      <c r="I19369" s="27"/>
      <c r="J19369" s="27"/>
    </row>
    <row r="19370" spans="2:10" x14ac:dyDescent="0.25">
      <c r="B19370" s="27"/>
      <c r="D19370" s="27"/>
      <c r="E19370" s="27"/>
      <c r="I19370" s="27"/>
      <c r="J19370" s="27"/>
    </row>
    <row r="19371" spans="2:10" x14ac:dyDescent="0.25">
      <c r="B19371" s="27"/>
      <c r="D19371" s="27"/>
      <c r="E19371" s="27"/>
      <c r="I19371" s="27"/>
      <c r="J19371" s="27"/>
    </row>
    <row r="19372" spans="2:10" x14ac:dyDescent="0.25">
      <c r="B19372" s="27"/>
      <c r="D19372" s="27"/>
      <c r="E19372" s="27"/>
      <c r="I19372" s="27"/>
      <c r="J19372" s="27"/>
    </row>
    <row r="19373" spans="2:10" x14ac:dyDescent="0.25">
      <c r="B19373" s="27"/>
      <c r="D19373" s="27"/>
      <c r="E19373" s="27"/>
      <c r="I19373" s="27"/>
      <c r="J19373" s="27"/>
    </row>
    <row r="19374" spans="2:10" x14ac:dyDescent="0.25">
      <c r="B19374" s="27"/>
      <c r="D19374" s="27"/>
      <c r="E19374" s="27"/>
      <c r="I19374" s="27"/>
      <c r="J19374" s="27"/>
    </row>
    <row r="19375" spans="2:10" x14ac:dyDescent="0.25">
      <c r="B19375" s="27"/>
      <c r="D19375" s="27"/>
      <c r="E19375" s="27"/>
      <c r="I19375" s="27"/>
      <c r="J19375" s="27"/>
    </row>
    <row r="19376" spans="2:10" x14ac:dyDescent="0.25">
      <c r="B19376" s="27"/>
      <c r="D19376" s="27"/>
      <c r="E19376" s="27"/>
      <c r="I19376" s="27"/>
      <c r="J19376" s="27"/>
    </row>
    <row r="19377" spans="2:10" x14ac:dyDescent="0.25">
      <c r="B19377" s="27"/>
      <c r="D19377" s="27"/>
      <c r="E19377" s="27"/>
      <c r="I19377" s="27"/>
      <c r="J19377" s="27"/>
    </row>
    <row r="19378" spans="2:10" x14ac:dyDescent="0.25">
      <c r="B19378" s="27"/>
      <c r="D19378" s="27"/>
      <c r="E19378" s="27"/>
      <c r="I19378" s="27"/>
      <c r="J19378" s="27"/>
    </row>
    <row r="19379" spans="2:10" x14ac:dyDescent="0.25">
      <c r="B19379" s="27"/>
      <c r="D19379" s="27"/>
      <c r="E19379" s="27"/>
      <c r="I19379" s="27"/>
      <c r="J19379" s="27"/>
    </row>
    <row r="19380" spans="2:10" x14ac:dyDescent="0.25">
      <c r="B19380" s="27"/>
      <c r="D19380" s="27"/>
      <c r="E19380" s="27"/>
      <c r="I19380" s="27"/>
      <c r="J19380" s="27"/>
    </row>
    <row r="19381" spans="2:10" x14ac:dyDescent="0.25">
      <c r="B19381" s="27"/>
      <c r="D19381" s="27"/>
      <c r="E19381" s="27"/>
      <c r="I19381" s="27"/>
      <c r="J19381" s="27"/>
    </row>
    <row r="19382" spans="2:10" x14ac:dyDescent="0.25">
      <c r="B19382" s="27"/>
      <c r="D19382" s="27"/>
      <c r="E19382" s="27"/>
      <c r="I19382" s="27"/>
      <c r="J19382" s="27"/>
    </row>
    <row r="19383" spans="2:10" x14ac:dyDescent="0.25">
      <c r="B19383" s="27"/>
      <c r="D19383" s="27"/>
      <c r="E19383" s="27"/>
      <c r="I19383" s="27"/>
      <c r="J19383" s="27"/>
    </row>
    <row r="19384" spans="2:10" x14ac:dyDescent="0.25">
      <c r="B19384" s="27"/>
      <c r="D19384" s="27"/>
      <c r="E19384" s="27"/>
      <c r="I19384" s="27"/>
      <c r="J19384" s="27"/>
    </row>
    <row r="19385" spans="2:10" x14ac:dyDescent="0.25">
      <c r="B19385" s="27"/>
      <c r="D19385" s="27"/>
      <c r="E19385" s="27"/>
      <c r="I19385" s="27"/>
      <c r="J19385" s="27"/>
    </row>
    <row r="19386" spans="2:10" x14ac:dyDescent="0.25">
      <c r="B19386" s="27"/>
      <c r="D19386" s="27"/>
      <c r="E19386" s="27"/>
      <c r="I19386" s="27"/>
      <c r="J19386" s="27"/>
    </row>
    <row r="19387" spans="2:10" x14ac:dyDescent="0.25">
      <c r="B19387" s="27"/>
      <c r="D19387" s="27"/>
      <c r="E19387" s="27"/>
      <c r="I19387" s="27"/>
      <c r="J19387" s="27"/>
    </row>
    <row r="19388" spans="2:10" x14ac:dyDescent="0.25">
      <c r="B19388" s="27"/>
      <c r="D19388" s="27"/>
      <c r="E19388" s="27"/>
      <c r="I19388" s="27"/>
      <c r="J19388" s="27"/>
    </row>
    <row r="19389" spans="2:10" x14ac:dyDescent="0.25">
      <c r="B19389" s="27"/>
      <c r="D19389" s="27"/>
      <c r="E19389" s="27"/>
      <c r="I19389" s="27"/>
      <c r="J19389" s="27"/>
    </row>
    <row r="19390" spans="2:10" x14ac:dyDescent="0.25">
      <c r="B19390" s="27"/>
      <c r="D19390" s="27"/>
      <c r="E19390" s="27"/>
      <c r="I19390" s="27"/>
      <c r="J19390" s="27"/>
    </row>
    <row r="19391" spans="2:10" x14ac:dyDescent="0.25">
      <c r="B19391" s="27"/>
      <c r="D19391" s="27"/>
      <c r="E19391" s="27"/>
      <c r="I19391" s="27"/>
      <c r="J19391" s="27"/>
    </row>
    <row r="19392" spans="2:10" x14ac:dyDescent="0.25">
      <c r="B19392" s="27"/>
      <c r="D19392" s="27"/>
      <c r="E19392" s="27"/>
      <c r="I19392" s="27"/>
      <c r="J19392" s="27"/>
    </row>
    <row r="19393" spans="2:10" x14ac:dyDescent="0.25">
      <c r="B19393" s="27"/>
      <c r="D19393" s="27"/>
      <c r="E19393" s="27"/>
      <c r="I19393" s="27"/>
      <c r="J19393" s="27"/>
    </row>
    <row r="19394" spans="2:10" x14ac:dyDescent="0.25">
      <c r="B19394" s="27"/>
      <c r="D19394" s="27"/>
      <c r="E19394" s="27"/>
      <c r="I19394" s="27"/>
      <c r="J19394" s="27"/>
    </row>
    <row r="19395" spans="2:10" x14ac:dyDescent="0.25">
      <c r="B19395" s="27"/>
      <c r="D19395" s="27"/>
      <c r="E19395" s="27"/>
      <c r="I19395" s="27"/>
      <c r="J19395" s="27"/>
    </row>
    <row r="19396" spans="2:10" x14ac:dyDescent="0.25">
      <c r="B19396" s="27"/>
      <c r="D19396" s="27"/>
      <c r="E19396" s="27"/>
      <c r="I19396" s="27"/>
      <c r="J19396" s="27"/>
    </row>
    <row r="19397" spans="2:10" x14ac:dyDescent="0.25">
      <c r="B19397" s="27"/>
      <c r="D19397" s="27"/>
      <c r="E19397" s="27"/>
      <c r="I19397" s="27"/>
      <c r="J19397" s="27"/>
    </row>
    <row r="19398" spans="2:10" x14ac:dyDescent="0.25">
      <c r="B19398" s="27"/>
      <c r="D19398" s="27"/>
      <c r="E19398" s="27"/>
      <c r="I19398" s="27"/>
      <c r="J19398" s="27"/>
    </row>
    <row r="19399" spans="2:10" x14ac:dyDescent="0.25">
      <c r="B19399" s="27"/>
      <c r="D19399" s="27"/>
      <c r="E19399" s="27"/>
      <c r="I19399" s="27"/>
      <c r="J19399" s="27"/>
    </row>
    <row r="19400" spans="2:10" x14ac:dyDescent="0.25">
      <c r="B19400" s="27"/>
      <c r="D19400" s="27"/>
      <c r="E19400" s="27"/>
      <c r="I19400" s="27"/>
      <c r="J19400" s="27"/>
    </row>
    <row r="19401" spans="2:10" x14ac:dyDescent="0.25">
      <c r="B19401" s="27"/>
      <c r="D19401" s="27"/>
      <c r="E19401" s="27"/>
      <c r="I19401" s="27"/>
      <c r="J19401" s="27"/>
    </row>
    <row r="19402" spans="2:10" x14ac:dyDescent="0.25">
      <c r="B19402" s="27"/>
      <c r="D19402" s="27"/>
      <c r="E19402" s="27"/>
      <c r="I19402" s="27"/>
      <c r="J19402" s="27"/>
    </row>
    <row r="19403" spans="2:10" x14ac:dyDescent="0.25">
      <c r="B19403" s="27"/>
      <c r="D19403" s="27"/>
      <c r="E19403" s="27"/>
      <c r="I19403" s="27"/>
      <c r="J19403" s="27"/>
    </row>
    <row r="19404" spans="2:10" x14ac:dyDescent="0.25">
      <c r="B19404" s="27"/>
      <c r="D19404" s="27"/>
      <c r="E19404" s="27"/>
      <c r="I19404" s="27"/>
      <c r="J19404" s="27"/>
    </row>
    <row r="19405" spans="2:10" x14ac:dyDescent="0.25">
      <c r="B19405" s="27"/>
      <c r="D19405" s="27"/>
      <c r="E19405" s="27"/>
      <c r="I19405" s="27"/>
      <c r="J19405" s="27"/>
    </row>
    <row r="19406" spans="2:10" x14ac:dyDescent="0.25">
      <c r="B19406" s="27"/>
      <c r="D19406" s="27"/>
      <c r="E19406" s="27"/>
      <c r="I19406" s="27"/>
      <c r="J19406" s="27"/>
    </row>
    <row r="19407" spans="2:10" x14ac:dyDescent="0.25">
      <c r="B19407" s="27"/>
      <c r="D19407" s="27"/>
      <c r="E19407" s="27"/>
      <c r="I19407" s="27"/>
      <c r="J19407" s="27"/>
    </row>
    <row r="19408" spans="2:10" x14ac:dyDescent="0.25">
      <c r="B19408" s="27"/>
      <c r="D19408" s="27"/>
      <c r="E19408" s="27"/>
      <c r="I19408" s="27"/>
      <c r="J19408" s="27"/>
    </row>
    <row r="19409" spans="2:10" x14ac:dyDescent="0.25">
      <c r="B19409" s="27"/>
      <c r="D19409" s="27"/>
      <c r="E19409" s="27"/>
      <c r="I19409" s="27"/>
      <c r="J19409" s="27"/>
    </row>
    <row r="19410" spans="2:10" x14ac:dyDescent="0.25">
      <c r="B19410" s="27"/>
      <c r="D19410" s="27"/>
      <c r="E19410" s="27"/>
      <c r="I19410" s="27"/>
      <c r="J19410" s="27"/>
    </row>
    <row r="19411" spans="2:10" x14ac:dyDescent="0.25">
      <c r="B19411" s="27"/>
      <c r="D19411" s="27"/>
      <c r="E19411" s="27"/>
      <c r="I19411" s="27"/>
      <c r="J19411" s="27"/>
    </row>
    <row r="19412" spans="2:10" x14ac:dyDescent="0.25">
      <c r="B19412" s="27"/>
      <c r="D19412" s="27"/>
      <c r="E19412" s="27"/>
      <c r="I19412" s="27"/>
      <c r="J19412" s="27"/>
    </row>
    <row r="19413" spans="2:10" x14ac:dyDescent="0.25">
      <c r="B19413" s="27"/>
      <c r="D19413" s="27"/>
      <c r="E19413" s="27"/>
      <c r="I19413" s="27"/>
      <c r="J19413" s="27"/>
    </row>
    <row r="19414" spans="2:10" x14ac:dyDescent="0.25">
      <c r="B19414" s="27"/>
      <c r="D19414" s="27"/>
      <c r="E19414" s="27"/>
      <c r="I19414" s="27"/>
      <c r="J19414" s="27"/>
    </row>
    <row r="19415" spans="2:10" x14ac:dyDescent="0.25">
      <c r="B19415" s="27"/>
      <c r="D19415" s="27"/>
      <c r="E19415" s="27"/>
      <c r="I19415" s="27"/>
      <c r="J19415" s="27"/>
    </row>
    <row r="19416" spans="2:10" x14ac:dyDescent="0.25">
      <c r="B19416" s="27"/>
      <c r="D19416" s="27"/>
      <c r="E19416" s="27"/>
      <c r="I19416" s="27"/>
      <c r="J19416" s="27"/>
    </row>
    <row r="19417" spans="2:10" x14ac:dyDescent="0.25">
      <c r="B19417" s="27"/>
      <c r="D19417" s="27"/>
      <c r="E19417" s="27"/>
      <c r="I19417" s="27"/>
      <c r="J19417" s="27"/>
    </row>
    <row r="19418" spans="2:10" x14ac:dyDescent="0.25">
      <c r="B19418" s="27"/>
      <c r="D19418" s="27"/>
      <c r="E19418" s="27"/>
      <c r="I19418" s="27"/>
      <c r="J19418" s="27"/>
    </row>
    <row r="19419" spans="2:10" x14ac:dyDescent="0.25">
      <c r="B19419" s="27"/>
      <c r="D19419" s="27"/>
      <c r="E19419" s="27"/>
      <c r="I19419" s="27"/>
      <c r="J19419" s="27"/>
    </row>
    <row r="19420" spans="2:10" x14ac:dyDescent="0.25">
      <c r="B19420" s="27"/>
      <c r="D19420" s="27"/>
      <c r="E19420" s="27"/>
      <c r="I19420" s="27"/>
      <c r="J19420" s="27"/>
    </row>
    <row r="19421" spans="2:10" x14ac:dyDescent="0.25">
      <c r="B19421" s="27"/>
      <c r="D19421" s="27"/>
      <c r="E19421" s="27"/>
      <c r="I19421" s="27"/>
      <c r="J19421" s="27"/>
    </row>
    <row r="19422" spans="2:10" x14ac:dyDescent="0.25">
      <c r="B19422" s="27"/>
      <c r="D19422" s="27"/>
      <c r="E19422" s="27"/>
      <c r="I19422" s="27"/>
      <c r="J19422" s="27"/>
    </row>
    <row r="19423" spans="2:10" x14ac:dyDescent="0.25">
      <c r="B19423" s="27"/>
      <c r="D19423" s="27"/>
      <c r="E19423" s="27"/>
      <c r="I19423" s="27"/>
      <c r="J19423" s="27"/>
    </row>
    <row r="19424" spans="2:10" x14ac:dyDescent="0.25">
      <c r="B19424" s="27"/>
      <c r="D19424" s="27"/>
      <c r="E19424" s="27"/>
      <c r="I19424" s="27"/>
      <c r="J19424" s="27"/>
    </row>
    <row r="19425" spans="2:10" x14ac:dyDescent="0.25">
      <c r="B19425" s="27"/>
      <c r="D19425" s="27"/>
      <c r="E19425" s="27"/>
      <c r="I19425" s="27"/>
      <c r="J19425" s="27"/>
    </row>
    <row r="19426" spans="2:10" x14ac:dyDescent="0.25">
      <c r="B19426" s="27"/>
      <c r="D19426" s="27"/>
      <c r="E19426" s="27"/>
      <c r="I19426" s="27"/>
      <c r="J19426" s="27"/>
    </row>
    <row r="19427" spans="2:10" x14ac:dyDescent="0.25">
      <c r="B19427" s="27"/>
      <c r="D19427" s="27"/>
      <c r="E19427" s="27"/>
      <c r="I19427" s="27"/>
      <c r="J19427" s="27"/>
    </row>
    <row r="19428" spans="2:10" x14ac:dyDescent="0.25">
      <c r="B19428" s="27"/>
      <c r="D19428" s="27"/>
      <c r="E19428" s="27"/>
      <c r="I19428" s="27"/>
      <c r="J19428" s="27"/>
    </row>
    <row r="19429" spans="2:10" x14ac:dyDescent="0.25">
      <c r="B19429" s="27"/>
      <c r="D19429" s="27"/>
      <c r="E19429" s="27"/>
      <c r="I19429" s="27"/>
      <c r="J19429" s="27"/>
    </row>
    <row r="19430" spans="2:10" x14ac:dyDescent="0.25">
      <c r="B19430" s="27"/>
      <c r="D19430" s="27"/>
      <c r="E19430" s="27"/>
      <c r="I19430" s="27"/>
      <c r="J19430" s="27"/>
    </row>
    <row r="19431" spans="2:10" x14ac:dyDescent="0.25">
      <c r="B19431" s="27"/>
      <c r="D19431" s="27"/>
      <c r="E19431" s="27"/>
      <c r="I19431" s="27"/>
      <c r="J19431" s="27"/>
    </row>
    <row r="19432" spans="2:10" x14ac:dyDescent="0.25">
      <c r="B19432" s="27"/>
      <c r="D19432" s="27"/>
      <c r="E19432" s="27"/>
      <c r="I19432" s="27"/>
      <c r="J19432" s="27"/>
    </row>
    <row r="19433" spans="2:10" x14ac:dyDescent="0.25">
      <c r="B19433" s="27"/>
      <c r="D19433" s="27"/>
      <c r="E19433" s="27"/>
      <c r="I19433" s="27"/>
      <c r="J19433" s="27"/>
    </row>
    <row r="19434" spans="2:10" x14ac:dyDescent="0.25">
      <c r="B19434" s="27"/>
      <c r="D19434" s="27"/>
      <c r="E19434" s="27"/>
      <c r="I19434" s="27"/>
      <c r="J19434" s="27"/>
    </row>
    <row r="19435" spans="2:10" x14ac:dyDescent="0.25">
      <c r="B19435" s="27"/>
      <c r="D19435" s="27"/>
      <c r="E19435" s="27"/>
      <c r="I19435" s="27"/>
      <c r="J19435" s="27"/>
    </row>
    <row r="19436" spans="2:10" x14ac:dyDescent="0.25">
      <c r="B19436" s="27"/>
      <c r="D19436" s="27"/>
      <c r="E19436" s="27"/>
      <c r="I19436" s="27"/>
      <c r="J19436" s="27"/>
    </row>
    <row r="19437" spans="2:10" x14ac:dyDescent="0.25">
      <c r="B19437" s="27"/>
      <c r="D19437" s="27"/>
      <c r="E19437" s="27"/>
      <c r="I19437" s="27"/>
      <c r="J19437" s="27"/>
    </row>
    <row r="19438" spans="2:10" x14ac:dyDescent="0.25">
      <c r="B19438" s="27"/>
      <c r="D19438" s="27"/>
      <c r="E19438" s="27"/>
      <c r="I19438" s="27"/>
      <c r="J19438" s="27"/>
    </row>
    <row r="19439" spans="2:10" x14ac:dyDescent="0.25">
      <c r="B19439" s="27"/>
      <c r="D19439" s="27"/>
      <c r="E19439" s="27"/>
      <c r="I19439" s="27"/>
      <c r="J19439" s="27"/>
    </row>
    <row r="19440" spans="2:10" x14ac:dyDescent="0.25">
      <c r="B19440" s="27"/>
      <c r="D19440" s="27"/>
      <c r="E19440" s="27"/>
      <c r="I19440" s="27"/>
      <c r="J19440" s="27"/>
    </row>
    <row r="19441" spans="2:10" x14ac:dyDescent="0.25">
      <c r="B19441" s="27"/>
      <c r="D19441" s="27"/>
      <c r="E19441" s="27"/>
      <c r="I19441" s="27"/>
      <c r="J19441" s="27"/>
    </row>
    <row r="19442" spans="2:10" x14ac:dyDescent="0.25">
      <c r="B19442" s="27"/>
      <c r="D19442" s="27"/>
      <c r="E19442" s="27"/>
      <c r="I19442" s="27"/>
      <c r="J19442" s="27"/>
    </row>
    <row r="19443" spans="2:10" x14ac:dyDescent="0.25">
      <c r="B19443" s="27"/>
      <c r="D19443" s="27"/>
      <c r="E19443" s="27"/>
      <c r="I19443" s="27"/>
      <c r="J19443" s="27"/>
    </row>
    <row r="19444" spans="2:10" x14ac:dyDescent="0.25">
      <c r="B19444" s="27"/>
      <c r="D19444" s="27"/>
      <c r="E19444" s="27"/>
      <c r="I19444" s="27"/>
      <c r="J19444" s="27"/>
    </row>
    <row r="19445" spans="2:10" x14ac:dyDescent="0.25">
      <c r="B19445" s="27"/>
      <c r="D19445" s="27"/>
      <c r="E19445" s="27"/>
      <c r="I19445" s="27"/>
      <c r="J19445" s="27"/>
    </row>
    <row r="19446" spans="2:10" x14ac:dyDescent="0.25">
      <c r="B19446" s="27"/>
      <c r="D19446" s="27"/>
      <c r="E19446" s="27"/>
      <c r="I19446" s="27"/>
      <c r="J19446" s="27"/>
    </row>
    <row r="19447" spans="2:10" x14ac:dyDescent="0.25">
      <c r="B19447" s="27"/>
      <c r="D19447" s="27"/>
      <c r="E19447" s="27"/>
      <c r="I19447" s="27"/>
      <c r="J19447" s="27"/>
    </row>
    <row r="19448" spans="2:10" x14ac:dyDescent="0.25">
      <c r="B19448" s="27"/>
      <c r="D19448" s="27"/>
      <c r="E19448" s="27"/>
      <c r="I19448" s="27"/>
      <c r="J19448" s="27"/>
    </row>
    <row r="19449" spans="2:10" x14ac:dyDescent="0.25">
      <c r="B19449" s="27"/>
      <c r="D19449" s="27"/>
      <c r="E19449" s="27"/>
      <c r="I19449" s="27"/>
      <c r="J19449" s="27"/>
    </row>
    <row r="19450" spans="2:10" x14ac:dyDescent="0.25">
      <c r="B19450" s="27"/>
      <c r="D19450" s="27"/>
      <c r="E19450" s="27"/>
      <c r="I19450" s="27"/>
      <c r="J19450" s="27"/>
    </row>
    <row r="19451" spans="2:10" x14ac:dyDescent="0.25">
      <c r="B19451" s="27"/>
      <c r="D19451" s="27"/>
      <c r="E19451" s="27"/>
      <c r="I19451" s="27"/>
      <c r="J19451" s="27"/>
    </row>
    <row r="19452" spans="2:10" x14ac:dyDescent="0.25">
      <c r="B19452" s="27"/>
      <c r="D19452" s="27"/>
      <c r="E19452" s="27"/>
      <c r="I19452" s="27"/>
      <c r="J19452" s="27"/>
    </row>
    <row r="19453" spans="2:10" x14ac:dyDescent="0.25">
      <c r="B19453" s="27"/>
      <c r="D19453" s="27"/>
      <c r="E19453" s="27"/>
      <c r="I19453" s="27"/>
      <c r="J19453" s="27"/>
    </row>
    <row r="19454" spans="2:10" x14ac:dyDescent="0.25">
      <c r="B19454" s="27"/>
      <c r="D19454" s="27"/>
      <c r="E19454" s="27"/>
      <c r="I19454" s="27"/>
      <c r="J19454" s="27"/>
    </row>
    <row r="19455" spans="2:10" x14ac:dyDescent="0.25">
      <c r="B19455" s="27"/>
      <c r="D19455" s="27"/>
      <c r="E19455" s="27"/>
      <c r="I19455" s="27"/>
      <c r="J19455" s="27"/>
    </row>
    <row r="19456" spans="2:10" x14ac:dyDescent="0.25">
      <c r="B19456" s="27"/>
      <c r="D19456" s="27"/>
      <c r="E19456" s="27"/>
      <c r="I19456" s="27"/>
      <c r="J19456" s="27"/>
    </row>
    <row r="19457" spans="2:10" x14ac:dyDescent="0.25">
      <c r="B19457" s="27"/>
      <c r="D19457" s="27"/>
      <c r="E19457" s="27"/>
      <c r="I19457" s="27"/>
      <c r="J19457" s="27"/>
    </row>
    <row r="19458" spans="2:10" x14ac:dyDescent="0.25">
      <c r="B19458" s="27"/>
      <c r="D19458" s="27"/>
      <c r="E19458" s="27"/>
      <c r="I19458" s="27"/>
      <c r="J19458" s="27"/>
    </row>
    <row r="19459" spans="2:10" x14ac:dyDescent="0.25">
      <c r="B19459" s="27"/>
      <c r="D19459" s="27"/>
      <c r="E19459" s="27"/>
      <c r="I19459" s="27"/>
      <c r="J19459" s="27"/>
    </row>
    <row r="19460" spans="2:10" x14ac:dyDescent="0.25">
      <c r="B19460" s="27"/>
      <c r="D19460" s="27"/>
      <c r="E19460" s="27"/>
      <c r="I19460" s="27"/>
      <c r="J19460" s="27"/>
    </row>
    <row r="19461" spans="2:10" x14ac:dyDescent="0.25">
      <c r="B19461" s="27"/>
      <c r="D19461" s="27"/>
      <c r="E19461" s="27"/>
      <c r="I19461" s="27"/>
      <c r="J19461" s="27"/>
    </row>
    <row r="19462" spans="2:10" x14ac:dyDescent="0.25">
      <c r="B19462" s="27"/>
      <c r="D19462" s="27"/>
      <c r="E19462" s="27"/>
      <c r="I19462" s="27"/>
      <c r="J19462" s="27"/>
    </row>
    <row r="19463" spans="2:10" x14ac:dyDescent="0.25">
      <c r="B19463" s="27"/>
      <c r="D19463" s="27"/>
      <c r="E19463" s="27"/>
      <c r="I19463" s="27"/>
      <c r="J19463" s="27"/>
    </row>
    <row r="19464" spans="2:10" x14ac:dyDescent="0.25">
      <c r="B19464" s="27"/>
      <c r="D19464" s="27"/>
      <c r="E19464" s="27"/>
      <c r="I19464" s="27"/>
      <c r="J19464" s="27"/>
    </row>
    <row r="19465" spans="2:10" x14ac:dyDescent="0.25">
      <c r="B19465" s="27"/>
      <c r="D19465" s="27"/>
      <c r="E19465" s="27"/>
      <c r="I19465" s="27"/>
      <c r="J19465" s="27"/>
    </row>
    <row r="19466" spans="2:10" x14ac:dyDescent="0.25">
      <c r="B19466" s="27"/>
      <c r="D19466" s="27"/>
      <c r="E19466" s="27"/>
      <c r="I19466" s="27"/>
      <c r="J19466" s="27"/>
    </row>
    <row r="19467" spans="2:10" x14ac:dyDescent="0.25">
      <c r="B19467" s="27"/>
      <c r="D19467" s="27"/>
      <c r="E19467" s="27"/>
      <c r="I19467" s="27"/>
      <c r="J19467" s="27"/>
    </row>
    <row r="19468" spans="2:10" x14ac:dyDescent="0.25">
      <c r="B19468" s="27"/>
      <c r="D19468" s="27"/>
      <c r="E19468" s="27"/>
      <c r="I19468" s="27"/>
      <c r="J19468" s="27"/>
    </row>
    <row r="19469" spans="2:10" x14ac:dyDescent="0.25">
      <c r="B19469" s="27"/>
      <c r="D19469" s="27"/>
      <c r="E19469" s="27"/>
      <c r="I19469" s="27"/>
      <c r="J19469" s="27"/>
    </row>
    <row r="19470" spans="2:10" x14ac:dyDescent="0.25">
      <c r="B19470" s="27"/>
      <c r="D19470" s="27"/>
      <c r="E19470" s="27"/>
      <c r="I19470" s="27"/>
      <c r="J19470" s="27"/>
    </row>
    <row r="19471" spans="2:10" x14ac:dyDescent="0.25">
      <c r="B19471" s="27"/>
      <c r="D19471" s="27"/>
      <c r="E19471" s="27"/>
      <c r="I19471" s="27"/>
      <c r="J19471" s="27"/>
    </row>
    <row r="19472" spans="2:10" x14ac:dyDescent="0.25">
      <c r="B19472" s="27"/>
      <c r="D19472" s="27"/>
      <c r="E19472" s="27"/>
      <c r="I19472" s="27"/>
      <c r="J19472" s="27"/>
    </row>
    <row r="19473" spans="2:10" x14ac:dyDescent="0.25">
      <c r="B19473" s="27"/>
      <c r="D19473" s="27"/>
      <c r="E19473" s="27"/>
      <c r="I19473" s="27"/>
      <c r="J19473" s="27"/>
    </row>
    <row r="19474" spans="2:10" x14ac:dyDescent="0.25">
      <c r="B19474" s="27"/>
      <c r="D19474" s="27"/>
      <c r="E19474" s="27"/>
      <c r="I19474" s="27"/>
      <c r="J19474" s="27"/>
    </row>
    <row r="19475" spans="2:10" x14ac:dyDescent="0.25">
      <c r="B19475" s="27"/>
      <c r="D19475" s="27"/>
      <c r="E19475" s="27"/>
      <c r="I19475" s="27"/>
      <c r="J19475" s="27"/>
    </row>
    <row r="19476" spans="2:10" x14ac:dyDescent="0.25">
      <c r="B19476" s="27"/>
      <c r="D19476" s="27"/>
      <c r="E19476" s="27"/>
      <c r="I19476" s="27"/>
      <c r="J19476" s="27"/>
    </row>
    <row r="19477" spans="2:10" x14ac:dyDescent="0.25">
      <c r="B19477" s="27"/>
      <c r="D19477" s="27"/>
      <c r="E19477" s="27"/>
      <c r="I19477" s="27"/>
      <c r="J19477" s="27"/>
    </row>
    <row r="19478" spans="2:10" x14ac:dyDescent="0.25">
      <c r="B19478" s="27"/>
      <c r="D19478" s="27"/>
      <c r="E19478" s="27"/>
      <c r="I19478" s="27"/>
      <c r="J19478" s="27"/>
    </row>
    <row r="19479" spans="2:10" x14ac:dyDescent="0.25">
      <c r="B19479" s="27"/>
      <c r="D19479" s="27"/>
      <c r="E19479" s="27"/>
      <c r="I19479" s="27"/>
      <c r="J19479" s="27"/>
    </row>
    <row r="19480" spans="2:10" x14ac:dyDescent="0.25">
      <c r="B19480" s="27"/>
      <c r="D19480" s="27"/>
      <c r="E19480" s="27"/>
      <c r="I19480" s="27"/>
      <c r="J19480" s="27"/>
    </row>
    <row r="19481" spans="2:10" x14ac:dyDescent="0.25">
      <c r="B19481" s="27"/>
      <c r="D19481" s="27"/>
      <c r="E19481" s="27"/>
      <c r="I19481" s="27"/>
      <c r="J19481" s="27"/>
    </row>
    <row r="19482" spans="2:10" x14ac:dyDescent="0.25">
      <c r="B19482" s="27"/>
      <c r="D19482" s="27"/>
      <c r="E19482" s="27"/>
      <c r="I19482" s="27"/>
      <c r="J19482" s="27"/>
    </row>
    <row r="19483" spans="2:10" x14ac:dyDescent="0.25">
      <c r="B19483" s="27"/>
      <c r="D19483" s="27"/>
      <c r="E19483" s="27"/>
      <c r="I19483" s="27"/>
      <c r="J19483" s="27"/>
    </row>
    <row r="19484" spans="2:10" x14ac:dyDescent="0.25">
      <c r="B19484" s="27"/>
      <c r="D19484" s="27"/>
      <c r="E19484" s="27"/>
      <c r="I19484" s="27"/>
      <c r="J19484" s="27"/>
    </row>
    <row r="19485" spans="2:10" x14ac:dyDescent="0.25">
      <c r="B19485" s="27"/>
      <c r="D19485" s="27"/>
      <c r="E19485" s="27"/>
      <c r="I19485" s="27"/>
      <c r="J19485" s="27"/>
    </row>
    <row r="19486" spans="2:10" x14ac:dyDescent="0.25">
      <c r="B19486" s="27"/>
      <c r="D19486" s="27"/>
      <c r="E19486" s="27"/>
      <c r="I19486" s="27"/>
      <c r="J19486" s="27"/>
    </row>
    <row r="19487" spans="2:10" x14ac:dyDescent="0.25">
      <c r="B19487" s="27"/>
      <c r="D19487" s="27"/>
      <c r="E19487" s="27"/>
      <c r="I19487" s="27"/>
      <c r="J19487" s="27"/>
    </row>
    <row r="19488" spans="2:10" x14ac:dyDescent="0.25">
      <c r="B19488" s="27"/>
      <c r="D19488" s="27"/>
      <c r="E19488" s="27"/>
      <c r="I19488" s="27"/>
      <c r="J19488" s="27"/>
    </row>
    <row r="19489" spans="2:10" x14ac:dyDescent="0.25">
      <c r="B19489" s="27"/>
      <c r="D19489" s="27"/>
      <c r="E19489" s="27"/>
      <c r="I19489" s="27"/>
      <c r="J19489" s="27"/>
    </row>
    <row r="19490" spans="2:10" x14ac:dyDescent="0.25">
      <c r="B19490" s="27"/>
      <c r="D19490" s="27"/>
      <c r="E19490" s="27"/>
      <c r="I19490" s="27"/>
      <c r="J19490" s="27"/>
    </row>
    <row r="19491" spans="2:10" x14ac:dyDescent="0.25">
      <c r="B19491" s="27"/>
      <c r="D19491" s="27"/>
      <c r="E19491" s="27"/>
      <c r="I19491" s="27"/>
      <c r="J19491" s="27"/>
    </row>
    <row r="19492" spans="2:10" x14ac:dyDescent="0.25">
      <c r="B19492" s="27"/>
      <c r="D19492" s="27"/>
      <c r="E19492" s="27"/>
      <c r="I19492" s="27"/>
      <c r="J19492" s="27"/>
    </row>
    <row r="19493" spans="2:10" x14ac:dyDescent="0.25">
      <c r="B19493" s="27"/>
      <c r="D19493" s="27"/>
      <c r="E19493" s="27"/>
      <c r="I19493" s="27"/>
      <c r="J19493" s="27"/>
    </row>
    <row r="19494" spans="2:10" x14ac:dyDescent="0.25">
      <c r="B19494" s="27"/>
      <c r="D19494" s="27"/>
      <c r="E19494" s="27"/>
      <c r="I19494" s="27"/>
      <c r="J19494" s="27"/>
    </row>
    <row r="19495" spans="2:10" x14ac:dyDescent="0.25">
      <c r="B19495" s="27"/>
      <c r="D19495" s="27"/>
      <c r="E19495" s="27"/>
      <c r="I19495" s="27"/>
      <c r="J19495" s="27"/>
    </row>
    <row r="19496" spans="2:10" x14ac:dyDescent="0.25">
      <c r="B19496" s="27"/>
      <c r="D19496" s="27"/>
      <c r="E19496" s="27"/>
      <c r="I19496" s="27"/>
      <c r="J19496" s="27"/>
    </row>
    <row r="19497" spans="2:10" x14ac:dyDescent="0.25">
      <c r="B19497" s="27"/>
      <c r="D19497" s="27"/>
      <c r="E19497" s="27"/>
      <c r="I19497" s="27"/>
      <c r="J19497" s="27"/>
    </row>
    <row r="19498" spans="2:10" x14ac:dyDescent="0.25">
      <c r="B19498" s="27"/>
      <c r="D19498" s="27"/>
      <c r="E19498" s="27"/>
      <c r="I19498" s="27"/>
      <c r="J19498" s="27"/>
    </row>
    <row r="19499" spans="2:10" x14ac:dyDescent="0.25">
      <c r="B19499" s="27"/>
      <c r="D19499" s="27"/>
      <c r="E19499" s="27"/>
      <c r="I19499" s="27"/>
      <c r="J19499" s="27"/>
    </row>
    <row r="19500" spans="2:10" x14ac:dyDescent="0.25">
      <c r="B19500" s="27"/>
      <c r="D19500" s="27"/>
      <c r="E19500" s="27"/>
      <c r="I19500" s="27"/>
      <c r="J19500" s="27"/>
    </row>
    <row r="19501" spans="2:10" x14ac:dyDescent="0.25">
      <c r="B19501" s="27"/>
      <c r="D19501" s="27"/>
      <c r="E19501" s="27"/>
      <c r="I19501" s="27"/>
      <c r="J19501" s="27"/>
    </row>
    <row r="19502" spans="2:10" x14ac:dyDescent="0.25">
      <c r="B19502" s="27"/>
      <c r="D19502" s="27"/>
      <c r="E19502" s="27"/>
      <c r="I19502" s="27"/>
      <c r="J19502" s="27"/>
    </row>
    <row r="19503" spans="2:10" x14ac:dyDescent="0.25">
      <c r="B19503" s="27"/>
      <c r="D19503" s="27"/>
      <c r="E19503" s="27"/>
      <c r="I19503" s="27"/>
      <c r="J19503" s="27"/>
    </row>
    <row r="19504" spans="2:10" x14ac:dyDescent="0.25">
      <c r="B19504" s="27"/>
      <c r="D19504" s="27"/>
      <c r="E19504" s="27"/>
      <c r="I19504" s="27"/>
      <c r="J19504" s="27"/>
    </row>
    <row r="19505" spans="2:10" x14ac:dyDescent="0.25">
      <c r="B19505" s="27"/>
      <c r="D19505" s="27"/>
      <c r="E19505" s="27"/>
      <c r="I19505" s="27"/>
      <c r="J19505" s="27"/>
    </row>
    <row r="19506" spans="2:10" x14ac:dyDescent="0.25">
      <c r="B19506" s="27"/>
      <c r="D19506" s="27"/>
      <c r="E19506" s="27"/>
      <c r="I19506" s="27"/>
      <c r="J19506" s="27"/>
    </row>
    <row r="19507" spans="2:10" x14ac:dyDescent="0.25">
      <c r="B19507" s="27"/>
      <c r="D19507" s="27"/>
      <c r="E19507" s="27"/>
      <c r="I19507" s="27"/>
      <c r="J19507" s="27"/>
    </row>
    <row r="19508" spans="2:10" x14ac:dyDescent="0.25">
      <c r="B19508" s="27"/>
      <c r="D19508" s="27"/>
      <c r="E19508" s="27"/>
      <c r="I19508" s="27"/>
      <c r="J19508" s="27"/>
    </row>
    <row r="19509" spans="2:10" x14ac:dyDescent="0.25">
      <c r="B19509" s="27"/>
      <c r="D19509" s="27"/>
      <c r="E19509" s="27"/>
      <c r="I19509" s="27"/>
      <c r="J19509" s="27"/>
    </row>
    <row r="19510" spans="2:10" x14ac:dyDescent="0.25">
      <c r="B19510" s="27"/>
      <c r="D19510" s="27"/>
      <c r="E19510" s="27"/>
      <c r="I19510" s="27"/>
      <c r="J19510" s="27"/>
    </row>
    <row r="19511" spans="2:10" x14ac:dyDescent="0.25">
      <c r="B19511" s="27"/>
      <c r="D19511" s="27"/>
      <c r="E19511" s="27"/>
      <c r="I19511" s="27"/>
      <c r="J19511" s="27"/>
    </row>
    <row r="19512" spans="2:10" x14ac:dyDescent="0.25">
      <c r="B19512" s="27"/>
      <c r="D19512" s="27"/>
      <c r="E19512" s="27"/>
      <c r="I19512" s="27"/>
      <c r="J19512" s="27"/>
    </row>
    <row r="19513" spans="2:10" x14ac:dyDescent="0.25">
      <c r="B19513" s="27"/>
      <c r="D19513" s="27"/>
      <c r="E19513" s="27"/>
      <c r="I19513" s="27"/>
      <c r="J19513" s="27"/>
    </row>
    <row r="19514" spans="2:10" x14ac:dyDescent="0.25">
      <c r="B19514" s="27"/>
      <c r="D19514" s="27"/>
      <c r="E19514" s="27"/>
      <c r="I19514" s="27"/>
      <c r="J19514" s="27"/>
    </row>
    <row r="19515" spans="2:10" x14ac:dyDescent="0.25">
      <c r="B19515" s="27"/>
      <c r="D19515" s="27"/>
      <c r="E19515" s="27"/>
      <c r="I19515" s="27"/>
      <c r="J19515" s="27"/>
    </row>
    <row r="19516" spans="2:10" x14ac:dyDescent="0.25">
      <c r="B19516" s="27"/>
      <c r="D19516" s="27"/>
      <c r="E19516" s="27"/>
      <c r="I19516" s="27"/>
      <c r="J19516" s="27"/>
    </row>
    <row r="19517" spans="2:10" x14ac:dyDescent="0.25">
      <c r="B19517" s="27"/>
      <c r="D19517" s="27"/>
      <c r="E19517" s="27"/>
      <c r="I19517" s="27"/>
      <c r="J19517" s="27"/>
    </row>
    <row r="19518" spans="2:10" x14ac:dyDescent="0.25">
      <c r="B19518" s="27"/>
      <c r="D19518" s="27"/>
      <c r="E19518" s="27"/>
      <c r="I19518" s="27"/>
      <c r="J19518" s="27"/>
    </row>
    <row r="19519" spans="2:10" x14ac:dyDescent="0.25">
      <c r="B19519" s="27"/>
      <c r="D19519" s="27"/>
      <c r="E19519" s="27"/>
      <c r="I19519" s="27"/>
      <c r="J19519" s="27"/>
    </row>
    <row r="19520" spans="2:10" x14ac:dyDescent="0.25">
      <c r="B19520" s="27"/>
      <c r="D19520" s="27"/>
      <c r="E19520" s="27"/>
      <c r="I19520" s="27"/>
      <c r="J19520" s="27"/>
    </row>
    <row r="19521" spans="2:10" x14ac:dyDescent="0.25">
      <c r="B19521" s="27"/>
      <c r="D19521" s="27"/>
      <c r="E19521" s="27"/>
      <c r="I19521" s="27"/>
      <c r="J19521" s="27"/>
    </row>
    <row r="19522" spans="2:10" x14ac:dyDescent="0.25">
      <c r="B19522" s="27"/>
      <c r="D19522" s="27"/>
      <c r="E19522" s="27"/>
      <c r="I19522" s="27"/>
      <c r="J19522" s="27"/>
    </row>
    <row r="19523" spans="2:10" x14ac:dyDescent="0.25">
      <c r="B19523" s="27"/>
      <c r="D19523" s="27"/>
      <c r="E19523" s="27"/>
      <c r="I19523" s="27"/>
      <c r="J19523" s="27"/>
    </row>
    <row r="19524" spans="2:10" x14ac:dyDescent="0.25">
      <c r="B19524" s="27"/>
      <c r="D19524" s="27"/>
      <c r="E19524" s="27"/>
      <c r="I19524" s="27"/>
      <c r="J19524" s="27"/>
    </row>
    <row r="19525" spans="2:10" x14ac:dyDescent="0.25">
      <c r="B19525" s="27"/>
      <c r="D19525" s="27"/>
      <c r="E19525" s="27"/>
      <c r="I19525" s="27"/>
      <c r="J19525" s="27"/>
    </row>
    <row r="19526" spans="2:10" x14ac:dyDescent="0.25">
      <c r="B19526" s="27"/>
      <c r="D19526" s="27"/>
      <c r="E19526" s="27"/>
      <c r="I19526" s="27"/>
      <c r="J19526" s="27"/>
    </row>
    <row r="19527" spans="2:10" x14ac:dyDescent="0.25">
      <c r="B19527" s="27"/>
      <c r="D19527" s="27"/>
      <c r="E19527" s="27"/>
      <c r="I19527" s="27"/>
      <c r="J19527" s="27"/>
    </row>
    <row r="19528" spans="2:10" x14ac:dyDescent="0.25">
      <c r="B19528" s="27"/>
      <c r="D19528" s="27"/>
      <c r="E19528" s="27"/>
      <c r="I19528" s="27"/>
      <c r="J19528" s="27"/>
    </row>
    <row r="19529" spans="2:10" x14ac:dyDescent="0.25">
      <c r="B19529" s="27"/>
      <c r="D19529" s="27"/>
      <c r="E19529" s="27"/>
      <c r="I19529" s="27"/>
      <c r="J19529" s="27"/>
    </row>
    <row r="19530" spans="2:10" x14ac:dyDescent="0.25">
      <c r="B19530" s="27"/>
      <c r="D19530" s="27"/>
      <c r="E19530" s="27"/>
      <c r="I19530" s="27"/>
      <c r="J19530" s="27"/>
    </row>
    <row r="19531" spans="2:10" x14ac:dyDescent="0.25">
      <c r="B19531" s="27"/>
      <c r="D19531" s="27"/>
      <c r="E19531" s="27"/>
      <c r="I19531" s="27"/>
      <c r="J19531" s="27"/>
    </row>
    <row r="19532" spans="2:10" x14ac:dyDescent="0.25">
      <c r="B19532" s="27"/>
      <c r="D19532" s="27"/>
      <c r="E19532" s="27"/>
      <c r="I19532" s="27"/>
      <c r="J19532" s="27"/>
    </row>
    <row r="19533" spans="2:10" x14ac:dyDescent="0.25">
      <c r="B19533" s="27"/>
      <c r="D19533" s="27"/>
      <c r="E19533" s="27"/>
      <c r="I19533" s="27"/>
      <c r="J19533" s="27"/>
    </row>
    <row r="19534" spans="2:10" x14ac:dyDescent="0.25">
      <c r="B19534" s="27"/>
      <c r="D19534" s="27"/>
      <c r="E19534" s="27"/>
      <c r="I19534" s="27"/>
      <c r="J19534" s="27"/>
    </row>
    <row r="19535" spans="2:10" x14ac:dyDescent="0.25">
      <c r="B19535" s="27"/>
      <c r="D19535" s="27"/>
      <c r="E19535" s="27"/>
      <c r="I19535" s="27"/>
      <c r="J19535" s="27"/>
    </row>
    <row r="19536" spans="2:10" x14ac:dyDescent="0.25">
      <c r="B19536" s="27"/>
      <c r="D19536" s="27"/>
      <c r="E19536" s="27"/>
      <c r="I19536" s="27"/>
      <c r="J19536" s="27"/>
    </row>
    <row r="19537" spans="2:10" x14ac:dyDescent="0.25">
      <c r="B19537" s="27"/>
      <c r="D19537" s="27"/>
      <c r="E19537" s="27"/>
      <c r="I19537" s="27"/>
      <c r="J19537" s="27"/>
    </row>
    <row r="19538" spans="2:10" x14ac:dyDescent="0.25">
      <c r="B19538" s="27"/>
      <c r="D19538" s="27"/>
      <c r="E19538" s="27"/>
      <c r="I19538" s="27"/>
      <c r="J19538" s="27"/>
    </row>
    <row r="19539" spans="2:10" x14ac:dyDescent="0.25">
      <c r="B19539" s="27"/>
      <c r="D19539" s="27"/>
      <c r="E19539" s="27"/>
      <c r="I19539" s="27"/>
      <c r="J19539" s="27"/>
    </row>
    <row r="19540" spans="2:10" x14ac:dyDescent="0.25">
      <c r="B19540" s="27"/>
      <c r="D19540" s="27"/>
      <c r="E19540" s="27"/>
      <c r="I19540" s="27"/>
      <c r="J19540" s="27"/>
    </row>
    <row r="19541" spans="2:10" x14ac:dyDescent="0.25">
      <c r="B19541" s="27"/>
      <c r="D19541" s="27"/>
      <c r="E19541" s="27"/>
      <c r="I19541" s="27"/>
      <c r="J19541" s="27"/>
    </row>
    <row r="19542" spans="2:10" x14ac:dyDescent="0.25">
      <c r="B19542" s="27"/>
      <c r="D19542" s="27"/>
      <c r="E19542" s="27"/>
      <c r="I19542" s="27"/>
      <c r="J19542" s="27"/>
    </row>
    <row r="19543" spans="2:10" x14ac:dyDescent="0.25">
      <c r="B19543" s="27"/>
      <c r="D19543" s="27"/>
      <c r="E19543" s="27"/>
      <c r="I19543" s="27"/>
      <c r="J19543" s="27"/>
    </row>
    <row r="19544" spans="2:10" x14ac:dyDescent="0.25">
      <c r="B19544" s="27"/>
      <c r="D19544" s="27"/>
      <c r="E19544" s="27"/>
      <c r="I19544" s="27"/>
      <c r="J19544" s="27"/>
    </row>
    <row r="19545" spans="2:10" x14ac:dyDescent="0.25">
      <c r="B19545" s="27"/>
      <c r="D19545" s="27"/>
      <c r="E19545" s="27"/>
      <c r="I19545" s="27"/>
      <c r="J19545" s="27"/>
    </row>
    <row r="19546" spans="2:10" x14ac:dyDescent="0.25">
      <c r="B19546" s="27"/>
      <c r="D19546" s="27"/>
      <c r="E19546" s="27"/>
      <c r="I19546" s="27"/>
      <c r="J19546" s="27"/>
    </row>
    <row r="19547" spans="2:10" x14ac:dyDescent="0.25">
      <c r="B19547" s="27"/>
      <c r="D19547" s="27"/>
      <c r="E19547" s="27"/>
      <c r="I19547" s="27"/>
      <c r="J19547" s="27"/>
    </row>
    <row r="19548" spans="2:10" x14ac:dyDescent="0.25">
      <c r="B19548" s="27"/>
      <c r="D19548" s="27"/>
      <c r="E19548" s="27"/>
      <c r="I19548" s="27"/>
      <c r="J19548" s="27"/>
    </row>
    <row r="19549" spans="2:10" x14ac:dyDescent="0.25">
      <c r="B19549" s="27"/>
      <c r="D19549" s="27"/>
      <c r="E19549" s="27"/>
      <c r="I19549" s="27"/>
      <c r="J19549" s="27"/>
    </row>
    <row r="19550" spans="2:10" x14ac:dyDescent="0.25">
      <c r="B19550" s="27"/>
      <c r="D19550" s="27"/>
      <c r="E19550" s="27"/>
      <c r="I19550" s="27"/>
      <c r="J19550" s="27"/>
    </row>
    <row r="19551" spans="2:10" x14ac:dyDescent="0.25">
      <c r="B19551" s="27"/>
      <c r="D19551" s="27"/>
      <c r="E19551" s="27"/>
      <c r="I19551" s="27"/>
      <c r="J19551" s="27"/>
    </row>
    <row r="19552" spans="2:10" x14ac:dyDescent="0.25">
      <c r="B19552" s="27"/>
      <c r="D19552" s="27"/>
      <c r="E19552" s="27"/>
      <c r="I19552" s="27"/>
      <c r="J19552" s="27"/>
    </row>
    <row r="19553" spans="2:10" x14ac:dyDescent="0.25">
      <c r="B19553" s="27"/>
      <c r="D19553" s="27"/>
      <c r="E19553" s="27"/>
      <c r="I19553" s="27"/>
      <c r="J19553" s="27"/>
    </row>
    <row r="19554" spans="2:10" x14ac:dyDescent="0.25">
      <c r="B19554" s="27"/>
      <c r="D19554" s="27"/>
      <c r="E19554" s="27"/>
      <c r="I19554" s="27"/>
      <c r="J19554" s="27"/>
    </row>
    <row r="19555" spans="2:10" x14ac:dyDescent="0.25">
      <c r="B19555" s="27"/>
      <c r="D19555" s="27"/>
      <c r="E19555" s="27"/>
      <c r="I19555" s="27"/>
      <c r="J19555" s="27"/>
    </row>
    <row r="19556" spans="2:10" x14ac:dyDescent="0.25">
      <c r="B19556" s="27"/>
      <c r="D19556" s="27"/>
      <c r="E19556" s="27"/>
      <c r="I19556" s="27"/>
      <c r="J19556" s="27"/>
    </row>
    <row r="19557" spans="2:10" x14ac:dyDescent="0.25">
      <c r="B19557" s="27"/>
      <c r="D19557" s="27"/>
      <c r="E19557" s="27"/>
      <c r="I19557" s="27"/>
      <c r="J19557" s="27"/>
    </row>
    <row r="19558" spans="2:10" x14ac:dyDescent="0.25">
      <c r="B19558" s="27"/>
      <c r="D19558" s="27"/>
      <c r="E19558" s="27"/>
      <c r="I19558" s="27"/>
      <c r="J19558" s="27"/>
    </row>
    <row r="19559" spans="2:10" x14ac:dyDescent="0.25">
      <c r="B19559" s="27"/>
      <c r="D19559" s="27"/>
      <c r="E19559" s="27"/>
      <c r="I19559" s="27"/>
      <c r="J19559" s="27"/>
    </row>
    <row r="19560" spans="2:10" x14ac:dyDescent="0.25">
      <c r="B19560" s="27"/>
      <c r="D19560" s="27"/>
      <c r="E19560" s="27"/>
      <c r="I19560" s="27"/>
      <c r="J19560" s="27"/>
    </row>
    <row r="19561" spans="2:10" x14ac:dyDescent="0.25">
      <c r="B19561" s="27"/>
      <c r="D19561" s="27"/>
      <c r="E19561" s="27"/>
      <c r="I19561" s="27"/>
      <c r="J19561" s="27"/>
    </row>
    <row r="19562" spans="2:10" x14ac:dyDescent="0.25">
      <c r="B19562" s="27"/>
      <c r="D19562" s="27"/>
      <c r="E19562" s="27"/>
      <c r="I19562" s="27"/>
      <c r="J19562" s="27"/>
    </row>
    <row r="19563" spans="2:10" x14ac:dyDescent="0.25">
      <c r="B19563" s="27"/>
      <c r="D19563" s="27"/>
      <c r="E19563" s="27"/>
      <c r="I19563" s="27"/>
      <c r="J19563" s="27"/>
    </row>
    <row r="19564" spans="2:10" x14ac:dyDescent="0.25">
      <c r="B19564" s="27"/>
      <c r="D19564" s="27"/>
      <c r="E19564" s="27"/>
      <c r="I19564" s="27"/>
      <c r="J19564" s="27"/>
    </row>
    <row r="19565" spans="2:10" x14ac:dyDescent="0.25">
      <c r="B19565" s="27"/>
      <c r="D19565" s="27"/>
      <c r="E19565" s="27"/>
      <c r="I19565" s="27"/>
      <c r="J19565" s="27"/>
    </row>
    <row r="19566" spans="2:10" x14ac:dyDescent="0.25">
      <c r="B19566" s="27"/>
      <c r="D19566" s="27"/>
      <c r="E19566" s="27"/>
      <c r="I19566" s="27"/>
      <c r="J19566" s="27"/>
    </row>
    <row r="19567" spans="2:10" x14ac:dyDescent="0.25">
      <c r="B19567" s="27"/>
      <c r="D19567" s="27"/>
      <c r="E19567" s="27"/>
      <c r="I19567" s="27"/>
      <c r="J19567" s="27"/>
    </row>
    <row r="19568" spans="2:10" x14ac:dyDescent="0.25">
      <c r="B19568" s="27"/>
      <c r="D19568" s="27"/>
      <c r="E19568" s="27"/>
      <c r="I19568" s="27"/>
      <c r="J19568" s="27"/>
    </row>
    <row r="19569" spans="2:10" x14ac:dyDescent="0.25">
      <c r="B19569" s="27"/>
      <c r="D19569" s="27"/>
      <c r="E19569" s="27"/>
      <c r="I19569" s="27"/>
      <c r="J19569" s="27"/>
    </row>
    <row r="19570" spans="2:10" x14ac:dyDescent="0.25">
      <c r="B19570" s="27"/>
      <c r="D19570" s="27"/>
      <c r="E19570" s="27"/>
      <c r="I19570" s="27"/>
      <c r="J19570" s="27"/>
    </row>
    <row r="19571" spans="2:10" x14ac:dyDescent="0.25">
      <c r="B19571" s="27"/>
      <c r="D19571" s="27"/>
      <c r="E19571" s="27"/>
      <c r="I19571" s="27"/>
      <c r="J19571" s="27"/>
    </row>
    <row r="19572" spans="2:10" x14ac:dyDescent="0.25">
      <c r="B19572" s="27"/>
      <c r="D19572" s="27"/>
      <c r="E19572" s="27"/>
      <c r="I19572" s="27"/>
      <c r="J19572" s="27"/>
    </row>
    <row r="19573" spans="2:10" x14ac:dyDescent="0.25">
      <c r="B19573" s="27"/>
      <c r="D19573" s="27"/>
      <c r="E19573" s="27"/>
      <c r="I19573" s="27"/>
      <c r="J19573" s="27"/>
    </row>
    <row r="19574" spans="2:10" x14ac:dyDescent="0.25">
      <c r="B19574" s="27"/>
      <c r="D19574" s="27"/>
      <c r="E19574" s="27"/>
      <c r="I19574" s="27"/>
      <c r="J19574" s="27"/>
    </row>
    <row r="19575" spans="2:10" x14ac:dyDescent="0.25">
      <c r="B19575" s="27"/>
      <c r="D19575" s="27"/>
      <c r="E19575" s="27"/>
      <c r="I19575" s="27"/>
      <c r="J19575" s="27"/>
    </row>
    <row r="19576" spans="2:10" x14ac:dyDescent="0.25">
      <c r="B19576" s="27"/>
      <c r="D19576" s="27"/>
      <c r="E19576" s="27"/>
      <c r="I19576" s="27"/>
      <c r="J19576" s="27"/>
    </row>
    <row r="19577" spans="2:10" x14ac:dyDescent="0.25">
      <c r="B19577" s="27"/>
      <c r="D19577" s="27"/>
      <c r="E19577" s="27"/>
      <c r="I19577" s="27"/>
      <c r="J19577" s="27"/>
    </row>
    <row r="19578" spans="2:10" x14ac:dyDescent="0.25">
      <c r="B19578" s="27"/>
      <c r="D19578" s="27"/>
      <c r="E19578" s="27"/>
      <c r="I19578" s="27"/>
      <c r="J19578" s="27"/>
    </row>
    <row r="19579" spans="2:10" x14ac:dyDescent="0.25">
      <c r="B19579" s="27"/>
      <c r="D19579" s="27"/>
      <c r="E19579" s="27"/>
      <c r="I19579" s="27"/>
      <c r="J19579" s="27"/>
    </row>
    <row r="19580" spans="2:10" x14ac:dyDescent="0.25">
      <c r="B19580" s="27"/>
      <c r="D19580" s="27"/>
      <c r="E19580" s="27"/>
      <c r="I19580" s="27"/>
      <c r="J19580" s="27"/>
    </row>
    <row r="19581" spans="2:10" x14ac:dyDescent="0.25">
      <c r="B19581" s="27"/>
      <c r="D19581" s="27"/>
      <c r="E19581" s="27"/>
      <c r="I19581" s="27"/>
      <c r="J19581" s="27"/>
    </row>
    <row r="19582" spans="2:10" x14ac:dyDescent="0.25">
      <c r="B19582" s="27"/>
      <c r="D19582" s="27"/>
      <c r="E19582" s="27"/>
      <c r="I19582" s="27"/>
      <c r="J19582" s="27"/>
    </row>
    <row r="19583" spans="2:10" x14ac:dyDescent="0.25">
      <c r="B19583" s="27"/>
      <c r="D19583" s="27"/>
      <c r="E19583" s="27"/>
      <c r="I19583" s="27"/>
      <c r="J19583" s="27"/>
    </row>
    <row r="19584" spans="2:10" x14ac:dyDescent="0.25">
      <c r="B19584" s="27"/>
      <c r="D19584" s="27"/>
      <c r="E19584" s="27"/>
      <c r="I19584" s="27"/>
      <c r="J19584" s="27"/>
    </row>
    <row r="19585" spans="2:10" x14ac:dyDescent="0.25">
      <c r="B19585" s="27"/>
      <c r="D19585" s="27"/>
      <c r="E19585" s="27"/>
      <c r="I19585" s="27"/>
      <c r="J19585" s="27"/>
    </row>
    <row r="19586" spans="2:10" x14ac:dyDescent="0.25">
      <c r="B19586" s="27"/>
      <c r="D19586" s="27"/>
      <c r="E19586" s="27"/>
      <c r="I19586" s="27"/>
      <c r="J19586" s="27"/>
    </row>
    <row r="19587" spans="2:10" x14ac:dyDescent="0.25">
      <c r="B19587" s="27"/>
      <c r="D19587" s="27"/>
      <c r="E19587" s="27"/>
      <c r="I19587" s="27"/>
      <c r="J19587" s="27"/>
    </row>
    <row r="19588" spans="2:10" x14ac:dyDescent="0.25">
      <c r="B19588" s="27"/>
      <c r="D19588" s="27"/>
      <c r="E19588" s="27"/>
      <c r="I19588" s="27"/>
      <c r="J19588" s="27"/>
    </row>
    <row r="19589" spans="2:10" x14ac:dyDescent="0.25">
      <c r="B19589" s="27"/>
      <c r="D19589" s="27"/>
      <c r="E19589" s="27"/>
      <c r="I19589" s="27"/>
      <c r="J19589" s="27"/>
    </row>
    <row r="19590" spans="2:10" x14ac:dyDescent="0.25">
      <c r="B19590" s="27"/>
      <c r="D19590" s="27"/>
      <c r="E19590" s="27"/>
      <c r="I19590" s="27"/>
      <c r="J19590" s="27"/>
    </row>
    <row r="19591" spans="2:10" x14ac:dyDescent="0.25">
      <c r="B19591" s="27"/>
      <c r="D19591" s="27"/>
      <c r="E19591" s="27"/>
      <c r="I19591" s="27"/>
      <c r="J19591" s="27"/>
    </row>
    <row r="19592" spans="2:10" x14ac:dyDescent="0.25">
      <c r="B19592" s="27"/>
      <c r="D19592" s="27"/>
      <c r="E19592" s="27"/>
      <c r="I19592" s="27"/>
      <c r="J19592" s="27"/>
    </row>
    <row r="19593" spans="2:10" x14ac:dyDescent="0.25">
      <c r="B19593" s="27"/>
      <c r="D19593" s="27"/>
      <c r="E19593" s="27"/>
      <c r="I19593" s="27"/>
      <c r="J19593" s="27"/>
    </row>
    <row r="19594" spans="2:10" x14ac:dyDescent="0.25">
      <c r="B19594" s="27"/>
      <c r="D19594" s="27"/>
      <c r="E19594" s="27"/>
      <c r="I19594" s="27"/>
      <c r="J19594" s="27"/>
    </row>
    <row r="19595" spans="2:10" x14ac:dyDescent="0.25">
      <c r="B19595" s="27"/>
      <c r="D19595" s="27"/>
      <c r="E19595" s="27"/>
      <c r="I19595" s="27"/>
      <c r="J19595" s="27"/>
    </row>
    <row r="19596" spans="2:10" x14ac:dyDescent="0.25">
      <c r="B19596" s="27"/>
      <c r="D19596" s="27"/>
      <c r="E19596" s="27"/>
      <c r="I19596" s="27"/>
      <c r="J19596" s="27"/>
    </row>
    <row r="19597" spans="2:10" x14ac:dyDescent="0.25">
      <c r="B19597" s="27"/>
      <c r="D19597" s="27"/>
      <c r="E19597" s="27"/>
      <c r="I19597" s="27"/>
      <c r="J19597" s="27"/>
    </row>
    <row r="19598" spans="2:10" x14ac:dyDescent="0.25">
      <c r="B19598" s="27"/>
      <c r="D19598" s="27"/>
      <c r="E19598" s="27"/>
      <c r="I19598" s="27"/>
      <c r="J19598" s="27"/>
    </row>
    <row r="19599" spans="2:10" x14ac:dyDescent="0.25">
      <c r="B19599" s="27"/>
      <c r="D19599" s="27"/>
      <c r="E19599" s="27"/>
      <c r="I19599" s="27"/>
      <c r="J19599" s="27"/>
    </row>
    <row r="19600" spans="2:10" x14ac:dyDescent="0.25">
      <c r="B19600" s="27"/>
      <c r="D19600" s="27"/>
      <c r="E19600" s="27"/>
      <c r="I19600" s="27"/>
      <c r="J19600" s="27"/>
    </row>
    <row r="19601" spans="2:10" x14ac:dyDescent="0.25">
      <c r="B19601" s="27"/>
      <c r="D19601" s="27"/>
      <c r="E19601" s="27"/>
      <c r="I19601" s="27"/>
      <c r="J19601" s="27"/>
    </row>
    <row r="19602" spans="2:10" x14ac:dyDescent="0.25">
      <c r="B19602" s="27"/>
      <c r="D19602" s="27"/>
      <c r="E19602" s="27"/>
      <c r="I19602" s="27"/>
      <c r="J19602" s="27"/>
    </row>
    <row r="19603" spans="2:10" x14ac:dyDescent="0.25">
      <c r="B19603" s="27"/>
      <c r="D19603" s="27"/>
      <c r="E19603" s="27"/>
      <c r="I19603" s="27"/>
      <c r="J19603" s="27"/>
    </row>
    <row r="19604" spans="2:10" x14ac:dyDescent="0.25">
      <c r="B19604" s="27"/>
      <c r="D19604" s="27"/>
      <c r="E19604" s="27"/>
      <c r="I19604" s="27"/>
      <c r="J19604" s="27"/>
    </row>
    <row r="19605" spans="2:10" x14ac:dyDescent="0.25">
      <c r="B19605" s="27"/>
      <c r="D19605" s="27"/>
      <c r="E19605" s="27"/>
      <c r="I19605" s="27"/>
      <c r="J19605" s="27"/>
    </row>
    <row r="19606" spans="2:10" x14ac:dyDescent="0.25">
      <c r="B19606" s="27"/>
      <c r="D19606" s="27"/>
      <c r="E19606" s="27"/>
      <c r="I19606" s="27"/>
      <c r="J19606" s="27"/>
    </row>
    <row r="19607" spans="2:10" x14ac:dyDescent="0.25">
      <c r="B19607" s="27"/>
      <c r="D19607" s="27"/>
      <c r="E19607" s="27"/>
      <c r="I19607" s="27"/>
      <c r="J19607" s="27"/>
    </row>
    <row r="19608" spans="2:10" x14ac:dyDescent="0.25">
      <c r="B19608" s="27"/>
      <c r="D19608" s="27"/>
      <c r="E19608" s="27"/>
      <c r="I19608" s="27"/>
      <c r="J19608" s="27"/>
    </row>
    <row r="19609" spans="2:10" x14ac:dyDescent="0.25">
      <c r="B19609" s="27"/>
      <c r="D19609" s="27"/>
      <c r="E19609" s="27"/>
      <c r="I19609" s="27"/>
      <c r="J19609" s="27"/>
    </row>
    <row r="19610" spans="2:10" x14ac:dyDescent="0.25">
      <c r="B19610" s="27"/>
      <c r="D19610" s="27"/>
      <c r="E19610" s="27"/>
      <c r="I19610" s="27"/>
      <c r="J19610" s="27"/>
    </row>
    <row r="19611" spans="2:10" x14ac:dyDescent="0.25">
      <c r="B19611" s="27"/>
      <c r="D19611" s="27"/>
      <c r="E19611" s="27"/>
      <c r="I19611" s="27"/>
      <c r="J19611" s="27"/>
    </row>
    <row r="19612" spans="2:10" x14ac:dyDescent="0.25">
      <c r="B19612" s="27"/>
      <c r="D19612" s="27"/>
      <c r="E19612" s="27"/>
      <c r="I19612" s="27"/>
      <c r="J19612" s="27"/>
    </row>
    <row r="19613" spans="2:10" x14ac:dyDescent="0.25">
      <c r="B19613" s="27"/>
      <c r="D19613" s="27"/>
      <c r="E19613" s="27"/>
      <c r="I19613" s="27"/>
      <c r="J19613" s="27"/>
    </row>
    <row r="19614" spans="2:10" x14ac:dyDescent="0.25">
      <c r="B19614" s="27"/>
      <c r="D19614" s="27"/>
      <c r="E19614" s="27"/>
      <c r="I19614" s="27"/>
      <c r="J19614" s="27"/>
    </row>
    <row r="19615" spans="2:10" x14ac:dyDescent="0.25">
      <c r="B19615" s="27"/>
      <c r="D19615" s="27"/>
      <c r="E19615" s="27"/>
      <c r="I19615" s="27"/>
      <c r="J19615" s="27"/>
    </row>
    <row r="19616" spans="2:10" x14ac:dyDescent="0.25">
      <c r="B19616" s="27"/>
      <c r="D19616" s="27"/>
      <c r="E19616" s="27"/>
      <c r="I19616" s="27"/>
      <c r="J19616" s="27"/>
    </row>
    <row r="19617" spans="2:10" x14ac:dyDescent="0.25">
      <c r="B19617" s="27"/>
      <c r="D19617" s="27"/>
      <c r="E19617" s="27"/>
      <c r="I19617" s="27"/>
      <c r="J19617" s="27"/>
    </row>
    <row r="19618" spans="2:10" x14ac:dyDescent="0.25">
      <c r="B19618" s="27"/>
      <c r="D19618" s="27"/>
      <c r="E19618" s="27"/>
      <c r="I19618" s="27"/>
      <c r="J19618" s="27"/>
    </row>
    <row r="19619" spans="2:10" x14ac:dyDescent="0.25">
      <c r="B19619" s="27"/>
      <c r="D19619" s="27"/>
      <c r="E19619" s="27"/>
      <c r="I19619" s="27"/>
      <c r="J19619" s="27"/>
    </row>
    <row r="19620" spans="2:10" x14ac:dyDescent="0.25">
      <c r="B19620" s="27"/>
      <c r="D19620" s="27"/>
      <c r="E19620" s="27"/>
      <c r="I19620" s="27"/>
      <c r="J19620" s="27"/>
    </row>
    <row r="19621" spans="2:10" x14ac:dyDescent="0.25">
      <c r="B19621" s="27"/>
      <c r="D19621" s="27"/>
      <c r="E19621" s="27"/>
      <c r="I19621" s="27"/>
      <c r="J19621" s="27"/>
    </row>
    <row r="19622" spans="2:10" x14ac:dyDescent="0.25">
      <c r="B19622" s="27"/>
      <c r="D19622" s="27"/>
      <c r="E19622" s="27"/>
      <c r="I19622" s="27"/>
      <c r="J19622" s="27"/>
    </row>
    <row r="19623" spans="2:10" x14ac:dyDescent="0.25">
      <c r="B19623" s="27"/>
      <c r="D19623" s="27"/>
      <c r="E19623" s="27"/>
      <c r="I19623" s="27"/>
      <c r="J19623" s="27"/>
    </row>
    <row r="19624" spans="2:10" x14ac:dyDescent="0.25">
      <c r="B19624" s="27"/>
      <c r="D19624" s="27"/>
      <c r="E19624" s="27"/>
      <c r="I19624" s="27"/>
      <c r="J19624" s="27"/>
    </row>
    <row r="19625" spans="2:10" x14ac:dyDescent="0.25">
      <c r="B19625" s="27"/>
      <c r="D19625" s="27"/>
      <c r="E19625" s="27"/>
      <c r="I19625" s="27"/>
      <c r="J19625" s="27"/>
    </row>
    <row r="19626" spans="2:10" x14ac:dyDescent="0.25">
      <c r="B19626" s="27"/>
      <c r="D19626" s="27"/>
      <c r="E19626" s="27"/>
      <c r="I19626" s="27"/>
      <c r="J19626" s="27"/>
    </row>
    <row r="19627" spans="2:10" x14ac:dyDescent="0.25">
      <c r="B19627" s="27"/>
      <c r="D19627" s="27"/>
      <c r="E19627" s="27"/>
      <c r="I19627" s="27"/>
      <c r="J19627" s="27"/>
    </row>
    <row r="19628" spans="2:10" x14ac:dyDescent="0.25">
      <c r="B19628" s="27"/>
      <c r="D19628" s="27"/>
      <c r="E19628" s="27"/>
      <c r="I19628" s="27"/>
      <c r="J19628" s="27"/>
    </row>
    <row r="19629" spans="2:10" x14ac:dyDescent="0.25">
      <c r="B19629" s="27"/>
      <c r="D19629" s="27"/>
      <c r="E19629" s="27"/>
      <c r="I19629" s="27"/>
      <c r="J19629" s="27"/>
    </row>
    <row r="19630" spans="2:10" x14ac:dyDescent="0.25">
      <c r="B19630" s="27"/>
      <c r="D19630" s="27"/>
      <c r="E19630" s="27"/>
      <c r="I19630" s="27"/>
      <c r="J19630" s="27"/>
    </row>
    <row r="19631" spans="2:10" x14ac:dyDescent="0.25">
      <c r="B19631" s="27"/>
      <c r="D19631" s="27"/>
      <c r="E19631" s="27"/>
      <c r="I19631" s="27"/>
      <c r="J19631" s="27"/>
    </row>
    <row r="19632" spans="2:10" x14ac:dyDescent="0.25">
      <c r="B19632" s="27"/>
      <c r="D19632" s="27"/>
      <c r="E19632" s="27"/>
      <c r="I19632" s="27"/>
      <c r="J19632" s="27"/>
    </row>
    <row r="19633" spans="2:10" x14ac:dyDescent="0.25">
      <c r="B19633" s="27"/>
      <c r="D19633" s="27"/>
      <c r="E19633" s="27"/>
      <c r="I19633" s="27"/>
      <c r="J19633" s="27"/>
    </row>
    <row r="19634" spans="2:10" x14ac:dyDescent="0.25">
      <c r="B19634" s="27"/>
      <c r="D19634" s="27"/>
      <c r="E19634" s="27"/>
      <c r="I19634" s="27"/>
      <c r="J19634" s="27"/>
    </row>
    <row r="19635" spans="2:10" x14ac:dyDescent="0.25">
      <c r="B19635" s="27"/>
      <c r="D19635" s="27"/>
      <c r="E19635" s="27"/>
      <c r="I19635" s="27"/>
      <c r="J19635" s="27"/>
    </row>
    <row r="19636" spans="2:10" x14ac:dyDescent="0.25">
      <c r="B19636" s="27"/>
      <c r="D19636" s="27"/>
      <c r="E19636" s="27"/>
      <c r="I19636" s="27"/>
      <c r="J19636" s="27"/>
    </row>
    <row r="19637" spans="2:10" x14ac:dyDescent="0.25">
      <c r="B19637" s="27"/>
      <c r="D19637" s="27"/>
      <c r="E19637" s="27"/>
      <c r="I19637" s="27"/>
      <c r="J19637" s="27"/>
    </row>
    <row r="19638" spans="2:10" x14ac:dyDescent="0.25">
      <c r="B19638" s="27"/>
      <c r="D19638" s="27"/>
      <c r="E19638" s="27"/>
      <c r="I19638" s="27"/>
      <c r="J19638" s="27"/>
    </row>
    <row r="19639" spans="2:10" x14ac:dyDescent="0.25">
      <c r="B19639" s="27"/>
      <c r="D19639" s="27"/>
      <c r="E19639" s="27"/>
      <c r="I19639" s="27"/>
      <c r="J19639" s="27"/>
    </row>
    <row r="19640" spans="2:10" x14ac:dyDescent="0.25">
      <c r="B19640" s="27"/>
      <c r="D19640" s="27"/>
      <c r="E19640" s="27"/>
      <c r="I19640" s="27"/>
      <c r="J19640" s="27"/>
    </row>
    <row r="19641" spans="2:10" x14ac:dyDescent="0.25">
      <c r="B19641" s="27"/>
      <c r="D19641" s="27"/>
      <c r="E19641" s="27"/>
      <c r="I19641" s="27"/>
      <c r="J19641" s="27"/>
    </row>
    <row r="19642" spans="2:10" x14ac:dyDescent="0.25">
      <c r="B19642" s="27"/>
      <c r="D19642" s="27"/>
      <c r="E19642" s="27"/>
      <c r="I19642" s="27"/>
      <c r="J19642" s="27"/>
    </row>
    <row r="19643" spans="2:10" x14ac:dyDescent="0.25">
      <c r="B19643" s="27"/>
      <c r="D19643" s="27"/>
      <c r="E19643" s="27"/>
      <c r="I19643" s="27"/>
      <c r="J19643" s="27"/>
    </row>
    <row r="19644" spans="2:10" x14ac:dyDescent="0.25">
      <c r="B19644" s="27"/>
      <c r="D19644" s="27"/>
      <c r="E19644" s="27"/>
      <c r="I19644" s="27"/>
      <c r="J19644" s="27"/>
    </row>
    <row r="19645" spans="2:10" x14ac:dyDescent="0.25">
      <c r="B19645" s="27"/>
      <c r="D19645" s="27"/>
      <c r="E19645" s="27"/>
      <c r="I19645" s="27"/>
      <c r="J19645" s="27"/>
    </row>
    <row r="19646" spans="2:10" x14ac:dyDescent="0.25">
      <c r="B19646" s="27"/>
      <c r="D19646" s="27"/>
      <c r="E19646" s="27"/>
      <c r="I19646" s="27"/>
      <c r="J19646" s="27"/>
    </row>
    <row r="19647" spans="2:10" x14ac:dyDescent="0.25">
      <c r="B19647" s="27"/>
      <c r="D19647" s="27"/>
      <c r="E19647" s="27"/>
      <c r="I19647" s="27"/>
      <c r="J19647" s="27"/>
    </row>
    <row r="19648" spans="2:10" x14ac:dyDescent="0.25">
      <c r="B19648" s="27"/>
      <c r="D19648" s="27"/>
      <c r="E19648" s="27"/>
      <c r="I19648" s="27"/>
      <c r="J19648" s="27"/>
    </row>
    <row r="19649" spans="2:10" x14ac:dyDescent="0.25">
      <c r="B19649" s="27"/>
      <c r="D19649" s="27"/>
      <c r="E19649" s="27"/>
      <c r="I19649" s="27"/>
      <c r="J19649" s="27"/>
    </row>
    <row r="19650" spans="2:10" x14ac:dyDescent="0.25">
      <c r="B19650" s="27"/>
      <c r="D19650" s="27"/>
      <c r="E19650" s="27"/>
      <c r="I19650" s="27"/>
      <c r="J19650" s="27"/>
    </row>
    <row r="19651" spans="2:10" x14ac:dyDescent="0.25">
      <c r="B19651" s="27"/>
      <c r="D19651" s="27"/>
      <c r="E19651" s="27"/>
      <c r="I19651" s="27"/>
      <c r="J19651" s="27"/>
    </row>
    <row r="19652" spans="2:10" x14ac:dyDescent="0.25">
      <c r="B19652" s="27"/>
      <c r="D19652" s="27"/>
      <c r="E19652" s="27"/>
      <c r="I19652" s="27"/>
      <c r="J19652" s="27"/>
    </row>
    <row r="19653" spans="2:10" x14ac:dyDescent="0.25">
      <c r="B19653" s="27"/>
      <c r="D19653" s="27"/>
      <c r="E19653" s="27"/>
      <c r="I19653" s="27"/>
      <c r="J19653" s="27"/>
    </row>
    <row r="19654" spans="2:10" x14ac:dyDescent="0.25">
      <c r="B19654" s="27"/>
      <c r="D19654" s="27"/>
      <c r="E19654" s="27"/>
      <c r="I19654" s="27"/>
      <c r="J19654" s="27"/>
    </row>
    <row r="19655" spans="2:10" x14ac:dyDescent="0.25">
      <c r="B19655" s="27"/>
      <c r="D19655" s="27"/>
      <c r="E19655" s="27"/>
      <c r="I19655" s="27"/>
      <c r="J19655" s="27"/>
    </row>
    <row r="19656" spans="2:10" x14ac:dyDescent="0.25">
      <c r="B19656" s="27"/>
      <c r="D19656" s="27"/>
      <c r="E19656" s="27"/>
      <c r="I19656" s="27"/>
      <c r="J19656" s="27"/>
    </row>
    <row r="19657" spans="2:10" x14ac:dyDescent="0.25">
      <c r="B19657" s="27"/>
      <c r="D19657" s="27"/>
      <c r="E19657" s="27"/>
      <c r="I19657" s="27"/>
      <c r="J19657" s="27"/>
    </row>
    <row r="19658" spans="2:10" x14ac:dyDescent="0.25">
      <c r="B19658" s="27"/>
      <c r="D19658" s="27"/>
      <c r="E19658" s="27"/>
      <c r="I19658" s="27"/>
      <c r="J19658" s="27"/>
    </row>
    <row r="19659" spans="2:10" x14ac:dyDescent="0.25">
      <c r="B19659" s="27"/>
      <c r="D19659" s="27"/>
      <c r="E19659" s="27"/>
      <c r="I19659" s="27"/>
      <c r="J19659" s="27"/>
    </row>
    <row r="19660" spans="2:10" x14ac:dyDescent="0.25">
      <c r="B19660" s="27"/>
      <c r="D19660" s="27"/>
      <c r="E19660" s="27"/>
      <c r="I19660" s="27"/>
      <c r="J19660" s="27"/>
    </row>
    <row r="19661" spans="2:10" x14ac:dyDescent="0.25">
      <c r="B19661" s="27"/>
      <c r="D19661" s="27"/>
      <c r="E19661" s="27"/>
      <c r="I19661" s="27"/>
      <c r="J19661" s="27"/>
    </row>
    <row r="19662" spans="2:10" x14ac:dyDescent="0.25">
      <c r="B19662" s="27"/>
      <c r="D19662" s="27"/>
      <c r="E19662" s="27"/>
      <c r="I19662" s="27"/>
      <c r="J19662" s="27"/>
    </row>
    <row r="19663" spans="2:10" x14ac:dyDescent="0.25">
      <c r="B19663" s="27"/>
      <c r="D19663" s="27"/>
      <c r="E19663" s="27"/>
      <c r="I19663" s="27"/>
      <c r="J19663" s="27"/>
    </row>
    <row r="19664" spans="2:10" x14ac:dyDescent="0.25">
      <c r="B19664" s="27"/>
      <c r="D19664" s="27"/>
      <c r="E19664" s="27"/>
      <c r="I19664" s="27"/>
      <c r="J19664" s="27"/>
    </row>
    <row r="19665" spans="2:10" x14ac:dyDescent="0.25">
      <c r="B19665" s="27"/>
      <c r="D19665" s="27"/>
      <c r="E19665" s="27"/>
      <c r="I19665" s="27"/>
      <c r="J19665" s="27"/>
    </row>
    <row r="19666" spans="2:10" x14ac:dyDescent="0.25">
      <c r="B19666" s="27"/>
      <c r="D19666" s="27"/>
      <c r="E19666" s="27"/>
      <c r="I19666" s="27"/>
      <c r="J19666" s="27"/>
    </row>
    <row r="19667" spans="2:10" x14ac:dyDescent="0.25">
      <c r="B19667" s="27"/>
      <c r="D19667" s="27"/>
      <c r="E19667" s="27"/>
      <c r="I19667" s="27"/>
      <c r="J19667" s="27"/>
    </row>
    <row r="19668" spans="2:10" x14ac:dyDescent="0.25">
      <c r="B19668" s="27"/>
      <c r="D19668" s="27"/>
      <c r="E19668" s="27"/>
      <c r="I19668" s="27"/>
      <c r="J19668" s="27"/>
    </row>
    <row r="19669" spans="2:10" x14ac:dyDescent="0.25">
      <c r="B19669" s="27"/>
      <c r="D19669" s="27"/>
      <c r="E19669" s="27"/>
      <c r="I19669" s="27"/>
      <c r="J19669" s="27"/>
    </row>
    <row r="19670" spans="2:10" x14ac:dyDescent="0.25">
      <c r="B19670" s="27"/>
      <c r="D19670" s="27"/>
      <c r="E19670" s="27"/>
      <c r="I19670" s="27"/>
      <c r="J19670" s="27"/>
    </row>
    <row r="19671" spans="2:10" x14ac:dyDescent="0.25">
      <c r="B19671" s="27"/>
      <c r="D19671" s="27"/>
      <c r="E19671" s="27"/>
      <c r="I19671" s="27"/>
      <c r="J19671" s="27"/>
    </row>
    <row r="19672" spans="2:10" x14ac:dyDescent="0.25">
      <c r="B19672" s="27"/>
      <c r="D19672" s="27"/>
      <c r="E19672" s="27"/>
      <c r="I19672" s="27"/>
      <c r="J19672" s="27"/>
    </row>
    <row r="19673" spans="2:10" x14ac:dyDescent="0.25">
      <c r="B19673" s="27"/>
      <c r="D19673" s="27"/>
      <c r="E19673" s="27"/>
      <c r="I19673" s="27"/>
      <c r="J19673" s="27"/>
    </row>
    <row r="19674" spans="2:10" x14ac:dyDescent="0.25">
      <c r="B19674" s="27"/>
      <c r="D19674" s="27"/>
      <c r="E19674" s="27"/>
      <c r="I19674" s="27"/>
      <c r="J19674" s="27"/>
    </row>
    <row r="19675" spans="2:10" x14ac:dyDescent="0.25">
      <c r="B19675" s="27"/>
      <c r="D19675" s="27"/>
      <c r="E19675" s="27"/>
      <c r="I19675" s="27"/>
      <c r="J19675" s="27"/>
    </row>
    <row r="19676" spans="2:10" x14ac:dyDescent="0.25">
      <c r="B19676" s="27"/>
      <c r="D19676" s="27"/>
      <c r="E19676" s="27"/>
      <c r="I19676" s="27"/>
      <c r="J19676" s="27"/>
    </row>
    <row r="19677" spans="2:10" x14ac:dyDescent="0.25">
      <c r="B19677" s="27"/>
      <c r="D19677" s="27"/>
      <c r="E19677" s="27"/>
      <c r="I19677" s="27"/>
      <c r="J19677" s="27"/>
    </row>
    <row r="19678" spans="2:10" x14ac:dyDescent="0.25">
      <c r="B19678" s="27"/>
      <c r="D19678" s="27"/>
      <c r="E19678" s="27"/>
      <c r="I19678" s="27"/>
      <c r="J19678" s="27"/>
    </row>
    <row r="19679" spans="2:10" x14ac:dyDescent="0.25">
      <c r="B19679" s="27"/>
      <c r="D19679" s="27"/>
      <c r="E19679" s="27"/>
      <c r="I19679" s="27"/>
      <c r="J19679" s="27"/>
    </row>
    <row r="19680" spans="2:10" x14ac:dyDescent="0.25">
      <c r="B19680" s="27"/>
      <c r="D19680" s="27"/>
      <c r="E19680" s="27"/>
      <c r="I19680" s="27"/>
      <c r="J19680" s="27"/>
    </row>
    <row r="19681" spans="2:10" x14ac:dyDescent="0.25">
      <c r="B19681" s="27"/>
      <c r="D19681" s="27"/>
      <c r="E19681" s="27"/>
      <c r="I19681" s="27"/>
      <c r="J19681" s="27"/>
    </row>
    <row r="19682" spans="2:10" x14ac:dyDescent="0.25">
      <c r="B19682" s="27"/>
      <c r="D19682" s="27"/>
      <c r="E19682" s="27"/>
      <c r="I19682" s="27"/>
      <c r="J19682" s="27"/>
    </row>
    <row r="19683" spans="2:10" x14ac:dyDescent="0.25">
      <c r="B19683" s="27"/>
      <c r="D19683" s="27"/>
      <c r="E19683" s="27"/>
      <c r="I19683" s="27"/>
      <c r="J19683" s="27"/>
    </row>
    <row r="19684" spans="2:10" x14ac:dyDescent="0.25">
      <c r="B19684" s="27"/>
      <c r="D19684" s="27"/>
      <c r="E19684" s="27"/>
      <c r="I19684" s="27"/>
      <c r="J19684" s="27"/>
    </row>
    <row r="19685" spans="2:10" x14ac:dyDescent="0.25">
      <c r="B19685" s="27"/>
      <c r="D19685" s="27"/>
      <c r="E19685" s="27"/>
      <c r="I19685" s="27"/>
      <c r="J19685" s="27"/>
    </row>
    <row r="19686" spans="2:10" x14ac:dyDescent="0.25">
      <c r="B19686" s="27"/>
      <c r="D19686" s="27"/>
      <c r="E19686" s="27"/>
      <c r="I19686" s="27"/>
      <c r="J19686" s="27"/>
    </row>
    <row r="19687" spans="2:10" x14ac:dyDescent="0.25">
      <c r="B19687" s="27"/>
      <c r="D19687" s="27"/>
      <c r="E19687" s="27"/>
      <c r="I19687" s="27"/>
      <c r="J19687" s="27"/>
    </row>
    <row r="19688" spans="2:10" x14ac:dyDescent="0.25">
      <c r="B19688" s="27"/>
      <c r="D19688" s="27"/>
      <c r="E19688" s="27"/>
      <c r="I19688" s="27"/>
      <c r="J19688" s="27"/>
    </row>
    <row r="19689" spans="2:10" x14ac:dyDescent="0.25">
      <c r="B19689" s="27"/>
      <c r="D19689" s="27"/>
      <c r="E19689" s="27"/>
      <c r="I19689" s="27"/>
      <c r="J19689" s="27"/>
    </row>
    <row r="19690" spans="2:10" x14ac:dyDescent="0.25">
      <c r="B19690" s="27"/>
      <c r="D19690" s="27"/>
      <c r="E19690" s="27"/>
      <c r="I19690" s="27"/>
      <c r="J19690" s="27"/>
    </row>
    <row r="19691" spans="2:10" x14ac:dyDescent="0.25">
      <c r="B19691" s="27"/>
      <c r="D19691" s="27"/>
      <c r="E19691" s="27"/>
      <c r="I19691" s="27"/>
      <c r="J19691" s="27"/>
    </row>
    <row r="19692" spans="2:10" x14ac:dyDescent="0.25">
      <c r="B19692" s="27"/>
      <c r="D19692" s="27"/>
      <c r="E19692" s="27"/>
      <c r="I19692" s="27"/>
      <c r="J19692" s="27"/>
    </row>
    <row r="19693" spans="2:10" x14ac:dyDescent="0.25">
      <c r="B19693" s="27"/>
      <c r="D19693" s="27"/>
      <c r="E19693" s="27"/>
      <c r="I19693" s="27"/>
      <c r="J19693" s="27"/>
    </row>
    <row r="19694" spans="2:10" x14ac:dyDescent="0.25">
      <c r="B19694" s="27"/>
      <c r="D19694" s="27"/>
      <c r="E19694" s="27"/>
      <c r="I19694" s="27"/>
      <c r="J19694" s="27"/>
    </row>
    <row r="19695" spans="2:10" x14ac:dyDescent="0.25">
      <c r="B19695" s="27"/>
      <c r="D19695" s="27"/>
      <c r="E19695" s="27"/>
      <c r="I19695" s="27"/>
      <c r="J19695" s="27"/>
    </row>
    <row r="19696" spans="2:10" x14ac:dyDescent="0.25">
      <c r="B19696" s="27"/>
      <c r="D19696" s="27"/>
      <c r="E19696" s="27"/>
      <c r="I19696" s="27"/>
      <c r="J19696" s="27"/>
    </row>
    <row r="19697" spans="2:10" x14ac:dyDescent="0.25">
      <c r="B19697" s="27"/>
      <c r="D19697" s="27"/>
      <c r="E19697" s="27"/>
      <c r="I19697" s="27"/>
      <c r="J19697" s="27"/>
    </row>
    <row r="19698" spans="2:10" x14ac:dyDescent="0.25">
      <c r="B19698" s="27"/>
      <c r="D19698" s="27"/>
      <c r="E19698" s="27"/>
      <c r="I19698" s="27"/>
      <c r="J19698" s="27"/>
    </row>
    <row r="19699" spans="2:10" x14ac:dyDescent="0.25">
      <c r="B19699" s="27"/>
      <c r="D19699" s="27"/>
      <c r="E19699" s="27"/>
      <c r="I19699" s="27"/>
      <c r="J19699" s="27"/>
    </row>
    <row r="19700" spans="2:10" x14ac:dyDescent="0.25">
      <c r="B19700" s="27"/>
      <c r="D19700" s="27"/>
      <c r="E19700" s="27"/>
      <c r="I19700" s="27"/>
      <c r="J19700" s="27"/>
    </row>
    <row r="19701" spans="2:10" x14ac:dyDescent="0.25">
      <c r="B19701" s="27"/>
      <c r="D19701" s="27"/>
      <c r="E19701" s="27"/>
      <c r="I19701" s="27"/>
      <c r="J19701" s="27"/>
    </row>
    <row r="19702" spans="2:10" x14ac:dyDescent="0.25">
      <c r="B19702" s="27"/>
      <c r="D19702" s="27"/>
      <c r="E19702" s="27"/>
      <c r="I19702" s="27"/>
      <c r="J19702" s="27"/>
    </row>
    <row r="19703" spans="2:10" x14ac:dyDescent="0.25">
      <c r="B19703" s="27"/>
      <c r="D19703" s="27"/>
      <c r="E19703" s="27"/>
      <c r="I19703" s="27"/>
      <c r="J19703" s="27"/>
    </row>
    <row r="19704" spans="2:10" x14ac:dyDescent="0.25">
      <c r="B19704" s="27"/>
      <c r="D19704" s="27"/>
      <c r="E19704" s="27"/>
      <c r="I19704" s="27"/>
      <c r="J19704" s="27"/>
    </row>
    <row r="19705" spans="2:10" x14ac:dyDescent="0.25">
      <c r="B19705" s="27"/>
      <c r="D19705" s="27"/>
      <c r="E19705" s="27"/>
      <c r="I19705" s="27"/>
      <c r="J19705" s="27"/>
    </row>
    <row r="19706" spans="2:10" x14ac:dyDescent="0.25">
      <c r="B19706" s="27"/>
      <c r="D19706" s="27"/>
      <c r="E19706" s="27"/>
      <c r="I19706" s="27"/>
      <c r="J19706" s="27"/>
    </row>
    <row r="19707" spans="2:10" x14ac:dyDescent="0.25">
      <c r="B19707" s="27"/>
      <c r="D19707" s="27"/>
      <c r="E19707" s="27"/>
      <c r="I19707" s="27"/>
      <c r="J19707" s="27"/>
    </row>
    <row r="19708" spans="2:10" x14ac:dyDescent="0.25">
      <c r="B19708" s="27"/>
      <c r="D19708" s="27"/>
      <c r="E19708" s="27"/>
      <c r="I19708" s="27"/>
      <c r="J19708" s="27"/>
    </row>
    <row r="19709" spans="2:10" x14ac:dyDescent="0.25">
      <c r="B19709" s="27"/>
      <c r="D19709" s="27"/>
      <c r="E19709" s="27"/>
      <c r="I19709" s="27"/>
      <c r="J19709" s="27"/>
    </row>
    <row r="19710" spans="2:10" x14ac:dyDescent="0.25">
      <c r="B19710" s="27"/>
      <c r="D19710" s="27"/>
      <c r="E19710" s="27"/>
      <c r="I19710" s="27"/>
      <c r="J19710" s="27"/>
    </row>
    <row r="19711" spans="2:10" x14ac:dyDescent="0.25">
      <c r="B19711" s="27"/>
      <c r="D19711" s="27"/>
      <c r="E19711" s="27"/>
      <c r="I19711" s="27"/>
      <c r="J19711" s="27"/>
    </row>
    <row r="19712" spans="2:10" x14ac:dyDescent="0.25">
      <c r="B19712" s="27"/>
      <c r="D19712" s="27"/>
      <c r="E19712" s="27"/>
      <c r="I19712" s="27"/>
      <c r="J19712" s="27"/>
    </row>
    <row r="19713" spans="2:10" x14ac:dyDescent="0.25">
      <c r="B19713" s="27"/>
      <c r="D19713" s="27"/>
      <c r="E19713" s="27"/>
      <c r="I19713" s="27"/>
      <c r="J19713" s="27"/>
    </row>
    <row r="19714" spans="2:10" x14ac:dyDescent="0.25">
      <c r="B19714" s="27"/>
      <c r="D19714" s="27"/>
      <c r="E19714" s="27"/>
      <c r="I19714" s="27"/>
      <c r="J19714" s="27"/>
    </row>
    <row r="19715" spans="2:10" x14ac:dyDescent="0.25">
      <c r="B19715" s="27"/>
      <c r="D19715" s="27"/>
      <c r="E19715" s="27"/>
      <c r="I19715" s="27"/>
      <c r="J19715" s="27"/>
    </row>
    <row r="19716" spans="2:10" x14ac:dyDescent="0.25">
      <c r="B19716" s="27"/>
      <c r="D19716" s="27"/>
      <c r="E19716" s="27"/>
      <c r="I19716" s="27"/>
      <c r="J19716" s="27"/>
    </row>
    <row r="19717" spans="2:10" x14ac:dyDescent="0.25">
      <c r="B19717" s="27"/>
      <c r="D19717" s="27"/>
      <c r="E19717" s="27"/>
      <c r="I19717" s="27"/>
      <c r="J19717" s="27"/>
    </row>
    <row r="19718" spans="2:10" x14ac:dyDescent="0.25">
      <c r="B19718" s="27"/>
      <c r="D19718" s="27"/>
      <c r="E19718" s="27"/>
      <c r="I19718" s="27"/>
      <c r="J19718" s="27"/>
    </row>
    <row r="19719" spans="2:10" x14ac:dyDescent="0.25">
      <c r="B19719" s="27"/>
      <c r="D19719" s="27"/>
      <c r="E19719" s="27"/>
      <c r="I19719" s="27"/>
      <c r="J19719" s="27"/>
    </row>
    <row r="19720" spans="2:10" x14ac:dyDescent="0.25">
      <c r="B19720" s="27"/>
      <c r="D19720" s="27"/>
      <c r="E19720" s="27"/>
      <c r="I19720" s="27"/>
      <c r="J19720" s="27"/>
    </row>
    <row r="19721" spans="2:10" x14ac:dyDescent="0.25">
      <c r="B19721" s="27"/>
      <c r="D19721" s="27"/>
      <c r="E19721" s="27"/>
      <c r="I19721" s="27"/>
      <c r="J19721" s="27"/>
    </row>
    <row r="19722" spans="2:10" x14ac:dyDescent="0.25">
      <c r="B19722" s="27"/>
      <c r="D19722" s="27"/>
      <c r="E19722" s="27"/>
      <c r="I19722" s="27"/>
      <c r="J19722" s="27"/>
    </row>
    <row r="19723" spans="2:10" x14ac:dyDescent="0.25">
      <c r="B19723" s="27"/>
      <c r="D19723" s="27"/>
      <c r="E19723" s="27"/>
      <c r="I19723" s="27"/>
      <c r="J19723" s="27"/>
    </row>
    <row r="19724" spans="2:10" x14ac:dyDescent="0.25">
      <c r="B19724" s="27"/>
      <c r="D19724" s="27"/>
      <c r="E19724" s="27"/>
      <c r="I19724" s="27"/>
      <c r="J19724" s="27"/>
    </row>
    <row r="19725" spans="2:10" x14ac:dyDescent="0.25">
      <c r="B19725" s="27"/>
      <c r="D19725" s="27"/>
      <c r="E19725" s="27"/>
      <c r="I19725" s="27"/>
      <c r="J19725" s="27"/>
    </row>
    <row r="19726" spans="2:10" x14ac:dyDescent="0.25">
      <c r="B19726" s="27"/>
      <c r="D19726" s="27"/>
      <c r="E19726" s="27"/>
      <c r="I19726" s="27"/>
      <c r="J19726" s="27"/>
    </row>
    <row r="19727" spans="2:10" x14ac:dyDescent="0.25">
      <c r="B19727" s="27"/>
      <c r="D19727" s="27"/>
      <c r="E19727" s="27"/>
      <c r="I19727" s="27"/>
      <c r="J19727" s="27"/>
    </row>
    <row r="19728" spans="2:10" x14ac:dyDescent="0.25">
      <c r="B19728" s="27"/>
      <c r="D19728" s="27"/>
      <c r="E19728" s="27"/>
      <c r="I19728" s="27"/>
      <c r="J19728" s="27"/>
    </row>
    <row r="19729" spans="2:10" x14ac:dyDescent="0.25">
      <c r="B19729" s="27"/>
      <c r="D19729" s="27"/>
      <c r="E19729" s="27"/>
      <c r="I19729" s="27"/>
      <c r="J19729" s="27"/>
    </row>
    <row r="19730" spans="2:10" x14ac:dyDescent="0.25">
      <c r="B19730" s="27"/>
      <c r="D19730" s="27"/>
      <c r="E19730" s="27"/>
      <c r="I19730" s="27"/>
      <c r="J19730" s="27"/>
    </row>
    <row r="19731" spans="2:10" x14ac:dyDescent="0.25">
      <c r="B19731" s="27"/>
      <c r="D19731" s="27"/>
      <c r="E19731" s="27"/>
      <c r="I19731" s="27"/>
      <c r="J19731" s="27"/>
    </row>
    <row r="19732" spans="2:10" x14ac:dyDescent="0.25">
      <c r="B19732" s="27"/>
      <c r="D19732" s="27"/>
      <c r="E19732" s="27"/>
      <c r="I19732" s="27"/>
      <c r="J19732" s="27"/>
    </row>
    <row r="19733" spans="2:10" x14ac:dyDescent="0.25">
      <c r="B19733" s="27"/>
      <c r="D19733" s="27"/>
      <c r="E19733" s="27"/>
      <c r="I19733" s="27"/>
      <c r="J19733" s="27"/>
    </row>
    <row r="19734" spans="2:10" x14ac:dyDescent="0.25">
      <c r="B19734" s="27"/>
      <c r="D19734" s="27"/>
      <c r="E19734" s="27"/>
      <c r="I19734" s="27"/>
      <c r="J19734" s="27"/>
    </row>
    <row r="19735" spans="2:10" x14ac:dyDescent="0.25">
      <c r="B19735" s="27"/>
      <c r="D19735" s="27"/>
      <c r="E19735" s="27"/>
      <c r="I19735" s="27"/>
      <c r="J19735" s="27"/>
    </row>
    <row r="19736" spans="2:10" x14ac:dyDescent="0.25">
      <c r="B19736" s="27"/>
      <c r="D19736" s="27"/>
      <c r="E19736" s="27"/>
      <c r="I19736" s="27"/>
      <c r="J19736" s="27"/>
    </row>
    <row r="19737" spans="2:10" x14ac:dyDescent="0.25">
      <c r="B19737" s="27"/>
      <c r="D19737" s="27"/>
      <c r="E19737" s="27"/>
      <c r="I19737" s="27"/>
      <c r="J19737" s="27"/>
    </row>
    <row r="19738" spans="2:10" x14ac:dyDescent="0.25">
      <c r="B19738" s="27"/>
      <c r="D19738" s="27"/>
      <c r="E19738" s="27"/>
      <c r="I19738" s="27"/>
      <c r="J19738" s="27"/>
    </row>
    <row r="19739" spans="2:10" x14ac:dyDescent="0.25">
      <c r="B19739" s="27"/>
      <c r="D19739" s="27"/>
      <c r="E19739" s="27"/>
      <c r="I19739" s="27"/>
      <c r="J19739" s="27"/>
    </row>
    <row r="19740" spans="2:10" x14ac:dyDescent="0.25">
      <c r="B19740" s="27"/>
      <c r="D19740" s="27"/>
      <c r="E19740" s="27"/>
      <c r="I19740" s="27"/>
      <c r="J19740" s="27"/>
    </row>
    <row r="19741" spans="2:10" x14ac:dyDescent="0.25">
      <c r="B19741" s="27"/>
      <c r="D19741" s="27"/>
      <c r="E19741" s="27"/>
      <c r="I19741" s="27"/>
      <c r="J19741" s="27"/>
    </row>
    <row r="19742" spans="2:10" x14ac:dyDescent="0.25">
      <c r="B19742" s="27"/>
      <c r="D19742" s="27"/>
      <c r="E19742" s="27"/>
      <c r="I19742" s="27"/>
      <c r="J19742" s="27"/>
    </row>
    <row r="19743" spans="2:10" x14ac:dyDescent="0.25">
      <c r="B19743" s="27"/>
      <c r="D19743" s="27"/>
      <c r="E19743" s="27"/>
      <c r="I19743" s="27"/>
      <c r="J19743" s="27"/>
    </row>
    <row r="19744" spans="2:10" x14ac:dyDescent="0.25">
      <c r="B19744" s="27"/>
      <c r="D19744" s="27"/>
      <c r="E19744" s="27"/>
      <c r="I19744" s="27"/>
      <c r="J19744" s="27"/>
    </row>
    <row r="19745" spans="2:10" x14ac:dyDescent="0.25">
      <c r="B19745" s="27"/>
      <c r="D19745" s="27"/>
      <c r="E19745" s="27"/>
      <c r="I19745" s="27"/>
      <c r="J19745" s="27"/>
    </row>
    <row r="19746" spans="2:10" x14ac:dyDescent="0.25">
      <c r="B19746" s="27"/>
      <c r="D19746" s="27"/>
      <c r="E19746" s="27"/>
      <c r="I19746" s="27"/>
      <c r="J19746" s="27"/>
    </row>
    <row r="19747" spans="2:10" x14ac:dyDescent="0.25">
      <c r="B19747" s="27"/>
      <c r="D19747" s="27"/>
      <c r="E19747" s="27"/>
      <c r="I19747" s="27"/>
      <c r="J19747" s="27"/>
    </row>
    <row r="19748" spans="2:10" x14ac:dyDescent="0.25">
      <c r="B19748" s="27"/>
      <c r="D19748" s="27"/>
      <c r="E19748" s="27"/>
      <c r="I19748" s="27"/>
      <c r="J19748" s="27"/>
    </row>
    <row r="19749" spans="2:10" x14ac:dyDescent="0.25">
      <c r="B19749" s="27"/>
      <c r="D19749" s="27"/>
      <c r="E19749" s="27"/>
      <c r="I19749" s="27"/>
      <c r="J19749" s="27"/>
    </row>
    <row r="19750" spans="2:10" x14ac:dyDescent="0.25">
      <c r="B19750" s="27"/>
      <c r="D19750" s="27"/>
      <c r="E19750" s="27"/>
      <c r="I19750" s="27"/>
      <c r="J19750" s="27"/>
    </row>
    <row r="19751" spans="2:10" x14ac:dyDescent="0.25">
      <c r="B19751" s="27"/>
      <c r="D19751" s="27"/>
      <c r="E19751" s="27"/>
      <c r="I19751" s="27"/>
      <c r="J19751" s="27"/>
    </row>
    <row r="19752" spans="2:10" x14ac:dyDescent="0.25">
      <c r="B19752" s="27"/>
      <c r="D19752" s="27"/>
      <c r="E19752" s="27"/>
      <c r="I19752" s="27"/>
      <c r="J19752" s="27"/>
    </row>
    <row r="19753" spans="2:10" x14ac:dyDescent="0.25">
      <c r="B19753" s="27"/>
      <c r="D19753" s="27"/>
      <c r="E19753" s="27"/>
      <c r="I19753" s="27"/>
      <c r="J19753" s="27"/>
    </row>
    <row r="19754" spans="2:10" x14ac:dyDescent="0.25">
      <c r="B19754" s="27"/>
      <c r="D19754" s="27"/>
      <c r="E19754" s="27"/>
      <c r="I19754" s="27"/>
      <c r="J19754" s="27"/>
    </row>
    <row r="19755" spans="2:10" x14ac:dyDescent="0.25">
      <c r="B19755" s="27"/>
      <c r="D19755" s="27"/>
      <c r="E19755" s="27"/>
      <c r="I19755" s="27"/>
      <c r="J19755" s="27"/>
    </row>
    <row r="19756" spans="2:10" x14ac:dyDescent="0.25">
      <c r="B19756" s="27"/>
      <c r="D19756" s="27"/>
      <c r="E19756" s="27"/>
      <c r="I19756" s="27"/>
      <c r="J19756" s="27"/>
    </row>
    <row r="19757" spans="2:10" x14ac:dyDescent="0.25">
      <c r="B19757" s="27"/>
      <c r="D19757" s="27"/>
      <c r="E19757" s="27"/>
      <c r="I19757" s="27"/>
      <c r="J19757" s="27"/>
    </row>
    <row r="19758" spans="2:10" x14ac:dyDescent="0.25">
      <c r="B19758" s="27"/>
      <c r="D19758" s="27"/>
      <c r="E19758" s="27"/>
      <c r="I19758" s="27"/>
      <c r="J19758" s="27"/>
    </row>
    <row r="19759" spans="2:10" x14ac:dyDescent="0.25">
      <c r="B19759" s="27"/>
      <c r="D19759" s="27"/>
      <c r="E19759" s="27"/>
      <c r="I19759" s="27"/>
      <c r="J19759" s="27"/>
    </row>
    <row r="19760" spans="2:10" x14ac:dyDescent="0.25">
      <c r="B19760" s="27"/>
      <c r="D19760" s="27"/>
      <c r="E19760" s="27"/>
      <c r="I19760" s="27"/>
      <c r="J19760" s="27"/>
    </row>
    <row r="19761" spans="2:10" x14ac:dyDescent="0.25">
      <c r="B19761" s="27"/>
      <c r="D19761" s="27"/>
      <c r="E19761" s="27"/>
      <c r="I19761" s="27"/>
      <c r="J19761" s="27"/>
    </row>
    <row r="19762" spans="2:10" x14ac:dyDescent="0.25">
      <c r="B19762" s="27"/>
      <c r="D19762" s="27"/>
      <c r="E19762" s="27"/>
      <c r="I19762" s="27"/>
      <c r="J19762" s="27"/>
    </row>
    <row r="19763" spans="2:10" x14ac:dyDescent="0.25">
      <c r="B19763" s="27"/>
      <c r="D19763" s="27"/>
      <c r="E19763" s="27"/>
      <c r="I19763" s="27"/>
      <c r="J19763" s="27"/>
    </row>
    <row r="19764" spans="2:10" x14ac:dyDescent="0.25">
      <c r="B19764" s="27"/>
      <c r="D19764" s="27"/>
      <c r="E19764" s="27"/>
      <c r="I19764" s="27"/>
      <c r="J19764" s="27"/>
    </row>
    <row r="19765" spans="2:10" x14ac:dyDescent="0.25">
      <c r="B19765" s="27"/>
      <c r="D19765" s="27"/>
      <c r="E19765" s="27"/>
      <c r="I19765" s="27"/>
      <c r="J19765" s="27"/>
    </row>
    <row r="19766" spans="2:10" x14ac:dyDescent="0.25">
      <c r="B19766" s="27"/>
      <c r="D19766" s="27"/>
      <c r="E19766" s="27"/>
      <c r="I19766" s="27"/>
      <c r="J19766" s="27"/>
    </row>
    <row r="19767" spans="2:10" x14ac:dyDescent="0.25">
      <c r="B19767" s="27"/>
      <c r="D19767" s="27"/>
      <c r="E19767" s="27"/>
      <c r="I19767" s="27"/>
      <c r="J19767" s="27"/>
    </row>
    <row r="19768" spans="2:10" x14ac:dyDescent="0.25">
      <c r="B19768" s="27"/>
      <c r="D19768" s="27"/>
      <c r="E19768" s="27"/>
      <c r="I19768" s="27"/>
      <c r="J19768" s="27"/>
    </row>
    <row r="19769" spans="2:10" x14ac:dyDescent="0.25">
      <c r="B19769" s="27"/>
      <c r="D19769" s="27"/>
      <c r="E19769" s="27"/>
      <c r="I19769" s="27"/>
      <c r="J19769" s="27"/>
    </row>
    <row r="19770" spans="2:10" x14ac:dyDescent="0.25">
      <c r="B19770" s="27"/>
      <c r="D19770" s="27"/>
      <c r="E19770" s="27"/>
      <c r="I19770" s="27"/>
      <c r="J19770" s="27"/>
    </row>
    <row r="19771" spans="2:10" x14ac:dyDescent="0.25">
      <c r="B19771" s="27"/>
      <c r="D19771" s="27"/>
      <c r="E19771" s="27"/>
      <c r="I19771" s="27"/>
      <c r="J19771" s="27"/>
    </row>
    <row r="19772" spans="2:10" x14ac:dyDescent="0.25">
      <c r="B19772" s="27"/>
      <c r="D19772" s="27"/>
      <c r="E19772" s="27"/>
      <c r="I19772" s="27"/>
      <c r="J19772" s="27"/>
    </row>
    <row r="19773" spans="2:10" x14ac:dyDescent="0.25">
      <c r="B19773" s="27"/>
      <c r="D19773" s="27"/>
      <c r="E19773" s="27"/>
      <c r="I19773" s="27"/>
      <c r="J19773" s="27"/>
    </row>
    <row r="19774" spans="2:10" x14ac:dyDescent="0.25">
      <c r="B19774" s="27"/>
      <c r="D19774" s="27"/>
      <c r="E19774" s="27"/>
      <c r="I19774" s="27"/>
      <c r="J19774" s="27"/>
    </row>
    <row r="19775" spans="2:10" x14ac:dyDescent="0.25">
      <c r="B19775" s="27"/>
      <c r="D19775" s="27"/>
      <c r="E19775" s="27"/>
      <c r="I19775" s="27"/>
      <c r="J19775" s="27"/>
    </row>
    <row r="19776" spans="2:10" x14ac:dyDescent="0.25">
      <c r="B19776" s="27"/>
      <c r="D19776" s="27"/>
      <c r="E19776" s="27"/>
      <c r="I19776" s="27"/>
      <c r="J19776" s="27"/>
    </row>
    <row r="19777" spans="2:10" x14ac:dyDescent="0.25">
      <c r="B19777" s="27"/>
      <c r="D19777" s="27"/>
      <c r="E19777" s="27"/>
      <c r="I19777" s="27"/>
      <c r="J19777" s="27"/>
    </row>
    <row r="19778" spans="2:10" x14ac:dyDescent="0.25">
      <c r="B19778" s="27"/>
      <c r="D19778" s="27"/>
      <c r="E19778" s="27"/>
      <c r="I19778" s="27"/>
      <c r="J19778" s="27"/>
    </row>
    <row r="19779" spans="2:10" x14ac:dyDescent="0.25">
      <c r="B19779" s="27"/>
      <c r="D19779" s="27"/>
      <c r="E19779" s="27"/>
      <c r="I19779" s="27"/>
      <c r="J19779" s="27"/>
    </row>
    <row r="19780" spans="2:10" x14ac:dyDescent="0.25">
      <c r="B19780" s="27"/>
      <c r="D19780" s="27"/>
      <c r="E19780" s="27"/>
      <c r="I19780" s="27"/>
      <c r="J19780" s="27"/>
    </row>
    <row r="19781" spans="2:10" x14ac:dyDescent="0.25">
      <c r="B19781" s="27"/>
      <c r="D19781" s="27"/>
      <c r="E19781" s="27"/>
      <c r="I19781" s="27"/>
      <c r="J19781" s="27"/>
    </row>
    <row r="19782" spans="2:10" x14ac:dyDescent="0.25">
      <c r="B19782" s="27"/>
      <c r="D19782" s="27"/>
      <c r="E19782" s="27"/>
      <c r="I19782" s="27"/>
      <c r="J19782" s="27"/>
    </row>
    <row r="19783" spans="2:10" x14ac:dyDescent="0.25">
      <c r="B19783" s="27"/>
      <c r="D19783" s="27"/>
      <c r="E19783" s="27"/>
      <c r="I19783" s="27"/>
      <c r="J19783" s="27"/>
    </row>
    <row r="19784" spans="2:10" x14ac:dyDescent="0.25">
      <c r="B19784" s="27"/>
      <c r="D19784" s="27"/>
      <c r="E19784" s="27"/>
      <c r="I19784" s="27"/>
      <c r="J19784" s="27"/>
    </row>
    <row r="19785" spans="2:10" x14ac:dyDescent="0.25">
      <c r="B19785" s="27"/>
      <c r="D19785" s="27"/>
      <c r="E19785" s="27"/>
      <c r="I19785" s="27"/>
      <c r="J19785" s="27"/>
    </row>
    <row r="19786" spans="2:10" x14ac:dyDescent="0.25">
      <c r="B19786" s="27"/>
      <c r="D19786" s="27"/>
      <c r="E19786" s="27"/>
      <c r="I19786" s="27"/>
      <c r="J19786" s="27"/>
    </row>
    <row r="19787" spans="2:10" x14ac:dyDescent="0.25">
      <c r="B19787" s="27"/>
      <c r="D19787" s="27"/>
      <c r="E19787" s="27"/>
      <c r="I19787" s="27"/>
      <c r="J19787" s="27"/>
    </row>
    <row r="19788" spans="2:10" x14ac:dyDescent="0.25">
      <c r="B19788" s="27"/>
      <c r="D19788" s="27"/>
      <c r="E19788" s="27"/>
      <c r="I19788" s="27"/>
      <c r="J19788" s="27"/>
    </row>
    <row r="19789" spans="2:10" x14ac:dyDescent="0.25">
      <c r="B19789" s="27"/>
      <c r="D19789" s="27"/>
      <c r="E19789" s="27"/>
      <c r="I19789" s="27"/>
      <c r="J19789" s="27"/>
    </row>
    <row r="19790" spans="2:10" x14ac:dyDescent="0.25">
      <c r="B19790" s="27"/>
      <c r="D19790" s="27"/>
      <c r="E19790" s="27"/>
      <c r="I19790" s="27"/>
      <c r="J19790" s="27"/>
    </row>
    <row r="19791" spans="2:10" x14ac:dyDescent="0.25">
      <c r="B19791" s="27"/>
      <c r="D19791" s="27"/>
      <c r="E19791" s="27"/>
      <c r="I19791" s="27"/>
      <c r="J19791" s="27"/>
    </row>
    <row r="19792" spans="2:10" x14ac:dyDescent="0.25">
      <c r="B19792" s="27"/>
      <c r="D19792" s="27"/>
      <c r="E19792" s="27"/>
      <c r="I19792" s="27"/>
      <c r="J19792" s="27"/>
    </row>
    <row r="19793" spans="2:10" x14ac:dyDescent="0.25">
      <c r="B19793" s="27"/>
      <c r="D19793" s="27"/>
      <c r="E19793" s="27"/>
      <c r="I19793" s="27"/>
      <c r="J19793" s="27"/>
    </row>
    <row r="19794" spans="2:10" x14ac:dyDescent="0.25">
      <c r="B19794" s="27"/>
      <c r="D19794" s="27"/>
      <c r="E19794" s="27"/>
      <c r="I19794" s="27"/>
      <c r="J19794" s="27"/>
    </row>
    <row r="19795" spans="2:10" x14ac:dyDescent="0.25">
      <c r="B19795" s="27"/>
      <c r="D19795" s="27"/>
      <c r="E19795" s="27"/>
      <c r="I19795" s="27"/>
      <c r="J19795" s="27"/>
    </row>
    <row r="19796" spans="2:10" x14ac:dyDescent="0.25">
      <c r="B19796" s="27"/>
      <c r="D19796" s="27"/>
      <c r="E19796" s="27"/>
      <c r="I19796" s="27"/>
      <c r="J19796" s="27"/>
    </row>
    <row r="19797" spans="2:10" x14ac:dyDescent="0.25">
      <c r="B19797" s="27"/>
      <c r="D19797" s="27"/>
      <c r="E19797" s="27"/>
      <c r="I19797" s="27"/>
      <c r="J19797" s="27"/>
    </row>
    <row r="19798" spans="2:10" x14ac:dyDescent="0.25">
      <c r="B19798" s="27"/>
      <c r="D19798" s="27"/>
      <c r="E19798" s="27"/>
      <c r="I19798" s="27"/>
      <c r="J19798" s="27"/>
    </row>
    <row r="19799" spans="2:10" x14ac:dyDescent="0.25">
      <c r="B19799" s="27"/>
      <c r="D19799" s="27"/>
      <c r="E19799" s="27"/>
      <c r="I19799" s="27"/>
      <c r="J19799" s="27"/>
    </row>
    <row r="19800" spans="2:10" x14ac:dyDescent="0.25">
      <c r="B19800" s="27"/>
      <c r="D19800" s="27"/>
      <c r="E19800" s="27"/>
      <c r="I19800" s="27"/>
      <c r="J19800" s="27"/>
    </row>
    <row r="19801" spans="2:10" x14ac:dyDescent="0.25">
      <c r="B19801" s="27"/>
      <c r="D19801" s="27"/>
      <c r="E19801" s="27"/>
      <c r="I19801" s="27"/>
      <c r="J19801" s="27"/>
    </row>
    <row r="19802" spans="2:10" x14ac:dyDescent="0.25">
      <c r="B19802" s="27"/>
      <c r="D19802" s="27"/>
      <c r="E19802" s="27"/>
      <c r="I19802" s="27"/>
      <c r="J19802" s="27"/>
    </row>
    <row r="19803" spans="2:10" x14ac:dyDescent="0.25">
      <c r="B19803" s="27"/>
      <c r="D19803" s="27"/>
      <c r="E19803" s="27"/>
      <c r="I19803" s="27"/>
      <c r="J19803" s="27"/>
    </row>
    <row r="19804" spans="2:10" x14ac:dyDescent="0.25">
      <c r="B19804" s="27"/>
      <c r="D19804" s="27"/>
      <c r="E19804" s="27"/>
      <c r="I19804" s="27"/>
      <c r="J19804" s="27"/>
    </row>
    <row r="19805" spans="2:10" x14ac:dyDescent="0.25">
      <c r="B19805" s="27"/>
      <c r="D19805" s="27"/>
      <c r="E19805" s="27"/>
      <c r="I19805" s="27"/>
      <c r="J19805" s="27"/>
    </row>
    <row r="19806" spans="2:10" x14ac:dyDescent="0.25">
      <c r="B19806" s="27"/>
      <c r="D19806" s="27"/>
      <c r="E19806" s="27"/>
      <c r="I19806" s="27"/>
      <c r="J19806" s="27"/>
    </row>
    <row r="19807" spans="2:10" x14ac:dyDescent="0.25">
      <c r="B19807" s="27"/>
      <c r="D19807" s="27"/>
      <c r="E19807" s="27"/>
      <c r="I19807" s="27"/>
      <c r="J19807" s="27"/>
    </row>
    <row r="19808" spans="2:10" x14ac:dyDescent="0.25">
      <c r="B19808" s="27"/>
      <c r="D19808" s="27"/>
      <c r="E19808" s="27"/>
      <c r="I19808" s="27"/>
      <c r="J19808" s="27"/>
    </row>
    <row r="19809" spans="2:10" x14ac:dyDescent="0.25">
      <c r="B19809" s="27"/>
      <c r="D19809" s="27"/>
      <c r="E19809" s="27"/>
      <c r="I19809" s="27"/>
      <c r="J19809" s="27"/>
    </row>
    <row r="19810" spans="2:10" x14ac:dyDescent="0.25">
      <c r="B19810" s="27"/>
      <c r="D19810" s="27"/>
      <c r="E19810" s="27"/>
      <c r="I19810" s="27"/>
      <c r="J19810" s="27"/>
    </row>
    <row r="19811" spans="2:10" x14ac:dyDescent="0.25">
      <c r="B19811" s="27"/>
      <c r="D19811" s="27"/>
      <c r="E19811" s="27"/>
      <c r="I19811" s="27"/>
      <c r="J19811" s="27"/>
    </row>
    <row r="19812" spans="2:10" x14ac:dyDescent="0.25">
      <c r="B19812" s="27"/>
      <c r="D19812" s="27"/>
      <c r="E19812" s="27"/>
      <c r="I19812" s="27"/>
      <c r="J19812" s="27"/>
    </row>
    <row r="19813" spans="2:10" x14ac:dyDescent="0.25">
      <c r="B19813" s="27"/>
      <c r="D19813" s="27"/>
      <c r="E19813" s="27"/>
      <c r="I19813" s="27"/>
      <c r="J19813" s="27"/>
    </row>
    <row r="19814" spans="2:10" x14ac:dyDescent="0.25">
      <c r="B19814" s="27"/>
      <c r="D19814" s="27"/>
      <c r="E19814" s="27"/>
      <c r="I19814" s="27"/>
      <c r="J19814" s="27"/>
    </row>
    <row r="19815" spans="2:10" x14ac:dyDescent="0.25">
      <c r="B19815" s="27"/>
      <c r="D19815" s="27"/>
      <c r="E19815" s="27"/>
      <c r="I19815" s="27"/>
      <c r="J19815" s="27"/>
    </row>
    <row r="19816" spans="2:10" x14ac:dyDescent="0.25">
      <c r="B19816" s="27"/>
      <c r="D19816" s="27"/>
      <c r="E19816" s="27"/>
      <c r="I19816" s="27"/>
      <c r="J19816" s="27"/>
    </row>
    <row r="19817" spans="2:10" x14ac:dyDescent="0.25">
      <c r="B19817" s="27"/>
      <c r="D19817" s="27"/>
      <c r="E19817" s="27"/>
      <c r="I19817" s="27"/>
      <c r="J19817" s="27"/>
    </row>
    <row r="19818" spans="2:10" x14ac:dyDescent="0.25">
      <c r="B19818" s="27"/>
      <c r="D19818" s="27"/>
      <c r="E19818" s="27"/>
      <c r="I19818" s="27"/>
      <c r="J19818" s="27"/>
    </row>
    <row r="19819" spans="2:10" x14ac:dyDescent="0.25">
      <c r="B19819" s="27"/>
      <c r="D19819" s="27"/>
      <c r="E19819" s="27"/>
      <c r="I19819" s="27"/>
      <c r="J19819" s="27"/>
    </row>
    <row r="19820" spans="2:10" x14ac:dyDescent="0.25">
      <c r="B19820" s="27"/>
      <c r="D19820" s="27"/>
      <c r="E19820" s="27"/>
      <c r="I19820" s="27"/>
      <c r="J19820" s="27"/>
    </row>
    <row r="19821" spans="2:10" x14ac:dyDescent="0.25">
      <c r="B19821" s="27"/>
      <c r="D19821" s="27"/>
      <c r="E19821" s="27"/>
      <c r="I19821" s="27"/>
      <c r="J19821" s="27"/>
    </row>
    <row r="19822" spans="2:10" x14ac:dyDescent="0.25">
      <c r="B19822" s="27"/>
      <c r="D19822" s="27"/>
      <c r="E19822" s="27"/>
      <c r="I19822" s="27"/>
      <c r="J19822" s="27"/>
    </row>
    <row r="19823" spans="2:10" x14ac:dyDescent="0.25">
      <c r="B19823" s="27"/>
      <c r="D19823" s="27"/>
      <c r="E19823" s="27"/>
      <c r="I19823" s="27"/>
      <c r="J19823" s="27"/>
    </row>
    <row r="19824" spans="2:10" x14ac:dyDescent="0.25">
      <c r="B19824" s="27"/>
      <c r="D19824" s="27"/>
      <c r="E19824" s="27"/>
      <c r="I19824" s="27"/>
      <c r="J19824" s="27"/>
    </row>
    <row r="19825" spans="2:10" x14ac:dyDescent="0.25">
      <c r="B19825" s="27"/>
      <c r="D19825" s="27"/>
      <c r="E19825" s="27"/>
      <c r="I19825" s="27"/>
      <c r="J19825" s="27"/>
    </row>
    <row r="19826" spans="2:10" x14ac:dyDescent="0.25">
      <c r="B19826" s="27"/>
      <c r="D19826" s="27"/>
      <c r="E19826" s="27"/>
      <c r="I19826" s="27"/>
      <c r="J19826" s="27"/>
    </row>
    <row r="19827" spans="2:10" x14ac:dyDescent="0.25">
      <c r="B19827" s="27"/>
      <c r="D19827" s="27"/>
      <c r="E19827" s="27"/>
      <c r="I19827" s="27"/>
      <c r="J19827" s="27"/>
    </row>
    <row r="19828" spans="2:10" x14ac:dyDescent="0.25">
      <c r="B19828" s="27"/>
      <c r="D19828" s="27"/>
      <c r="E19828" s="27"/>
      <c r="I19828" s="27"/>
      <c r="J19828" s="27"/>
    </row>
    <row r="19829" spans="2:10" x14ac:dyDescent="0.25">
      <c r="B19829" s="27"/>
      <c r="D19829" s="27"/>
      <c r="E19829" s="27"/>
      <c r="I19829" s="27"/>
      <c r="J19829" s="27"/>
    </row>
    <row r="19830" spans="2:10" x14ac:dyDescent="0.25">
      <c r="B19830" s="27"/>
      <c r="D19830" s="27"/>
      <c r="E19830" s="27"/>
      <c r="I19830" s="27"/>
      <c r="J19830" s="27"/>
    </row>
    <row r="19831" spans="2:10" x14ac:dyDescent="0.25">
      <c r="B19831" s="27"/>
      <c r="D19831" s="27"/>
      <c r="E19831" s="27"/>
      <c r="I19831" s="27"/>
      <c r="J19831" s="27"/>
    </row>
    <row r="19832" spans="2:10" x14ac:dyDescent="0.25">
      <c r="B19832" s="27"/>
      <c r="D19832" s="27"/>
      <c r="E19832" s="27"/>
      <c r="I19832" s="27"/>
      <c r="J19832" s="27"/>
    </row>
    <row r="19833" spans="2:10" x14ac:dyDescent="0.25">
      <c r="B19833" s="27"/>
      <c r="D19833" s="27"/>
      <c r="E19833" s="27"/>
      <c r="I19833" s="27"/>
      <c r="J19833" s="27"/>
    </row>
    <row r="19834" spans="2:10" x14ac:dyDescent="0.25">
      <c r="B19834" s="27"/>
      <c r="D19834" s="27"/>
      <c r="E19834" s="27"/>
      <c r="I19834" s="27"/>
      <c r="J19834" s="27"/>
    </row>
    <row r="19835" spans="2:10" x14ac:dyDescent="0.25">
      <c r="B19835" s="27"/>
      <c r="D19835" s="27"/>
      <c r="E19835" s="27"/>
      <c r="I19835" s="27"/>
      <c r="J19835" s="27"/>
    </row>
    <row r="19836" spans="2:10" x14ac:dyDescent="0.25">
      <c r="B19836" s="27"/>
      <c r="D19836" s="27"/>
      <c r="E19836" s="27"/>
      <c r="I19836" s="27"/>
      <c r="J19836" s="27"/>
    </row>
    <row r="19837" spans="2:10" x14ac:dyDescent="0.25">
      <c r="B19837" s="27"/>
      <c r="D19837" s="27"/>
      <c r="E19837" s="27"/>
      <c r="I19837" s="27"/>
      <c r="J19837" s="27"/>
    </row>
    <row r="19838" spans="2:10" x14ac:dyDescent="0.25">
      <c r="B19838" s="27"/>
      <c r="D19838" s="27"/>
      <c r="E19838" s="27"/>
      <c r="I19838" s="27"/>
      <c r="J19838" s="27"/>
    </row>
    <row r="19839" spans="2:10" x14ac:dyDescent="0.25">
      <c r="B19839" s="27"/>
      <c r="D19839" s="27"/>
      <c r="E19839" s="27"/>
      <c r="I19839" s="27"/>
      <c r="J19839" s="27"/>
    </row>
    <row r="19840" spans="2:10" x14ac:dyDescent="0.25">
      <c r="B19840" s="27"/>
      <c r="D19840" s="27"/>
      <c r="E19840" s="27"/>
      <c r="I19840" s="27"/>
      <c r="J19840" s="27"/>
    </row>
    <row r="19841" spans="2:10" x14ac:dyDescent="0.25">
      <c r="B19841" s="27"/>
      <c r="D19841" s="27"/>
      <c r="E19841" s="27"/>
      <c r="I19841" s="27"/>
      <c r="J19841" s="27"/>
    </row>
    <row r="19842" spans="2:10" x14ac:dyDescent="0.25">
      <c r="B19842" s="27"/>
      <c r="D19842" s="27"/>
      <c r="E19842" s="27"/>
      <c r="I19842" s="27"/>
      <c r="J19842" s="27"/>
    </row>
    <row r="19843" spans="2:10" x14ac:dyDescent="0.25">
      <c r="B19843" s="27"/>
      <c r="D19843" s="27"/>
      <c r="E19843" s="27"/>
      <c r="I19843" s="27"/>
      <c r="J19843" s="27"/>
    </row>
    <row r="19844" spans="2:10" x14ac:dyDescent="0.25">
      <c r="B19844" s="27"/>
      <c r="D19844" s="27"/>
      <c r="E19844" s="27"/>
      <c r="I19844" s="27"/>
      <c r="J19844" s="27"/>
    </row>
    <row r="19845" spans="2:10" x14ac:dyDescent="0.25">
      <c r="B19845" s="27"/>
      <c r="D19845" s="27"/>
      <c r="E19845" s="27"/>
      <c r="I19845" s="27"/>
      <c r="J19845" s="27"/>
    </row>
    <row r="19846" spans="2:10" x14ac:dyDescent="0.25">
      <c r="B19846" s="27"/>
      <c r="D19846" s="27"/>
      <c r="E19846" s="27"/>
      <c r="I19846" s="27"/>
      <c r="J19846" s="27"/>
    </row>
    <row r="19847" spans="2:10" x14ac:dyDescent="0.25">
      <c r="B19847" s="27"/>
      <c r="D19847" s="27"/>
      <c r="E19847" s="27"/>
      <c r="I19847" s="27"/>
      <c r="J19847" s="27"/>
    </row>
    <row r="19848" spans="2:10" x14ac:dyDescent="0.25">
      <c r="B19848" s="27"/>
      <c r="D19848" s="27"/>
      <c r="E19848" s="27"/>
      <c r="I19848" s="27"/>
      <c r="J19848" s="27"/>
    </row>
    <row r="19849" spans="2:10" x14ac:dyDescent="0.25">
      <c r="B19849" s="27"/>
      <c r="D19849" s="27"/>
      <c r="E19849" s="27"/>
      <c r="I19849" s="27"/>
      <c r="J19849" s="27"/>
    </row>
    <row r="19850" spans="2:10" x14ac:dyDescent="0.25">
      <c r="B19850" s="27"/>
      <c r="D19850" s="27"/>
      <c r="E19850" s="27"/>
      <c r="I19850" s="27"/>
      <c r="J19850" s="27"/>
    </row>
    <row r="19851" spans="2:10" x14ac:dyDescent="0.25">
      <c r="B19851" s="27"/>
      <c r="D19851" s="27"/>
      <c r="E19851" s="27"/>
      <c r="I19851" s="27"/>
      <c r="J19851" s="27"/>
    </row>
    <row r="19852" spans="2:10" x14ac:dyDescent="0.25">
      <c r="B19852" s="27"/>
      <c r="D19852" s="27"/>
      <c r="E19852" s="27"/>
      <c r="I19852" s="27"/>
      <c r="J19852" s="27"/>
    </row>
    <row r="19853" spans="2:10" x14ac:dyDescent="0.25">
      <c r="B19853" s="27"/>
      <c r="D19853" s="27"/>
      <c r="E19853" s="27"/>
      <c r="I19853" s="27"/>
      <c r="J19853" s="27"/>
    </row>
    <row r="19854" spans="2:10" x14ac:dyDescent="0.25">
      <c r="B19854" s="27"/>
      <c r="D19854" s="27"/>
      <c r="E19854" s="27"/>
      <c r="I19854" s="27"/>
      <c r="J19854" s="27"/>
    </row>
    <row r="19855" spans="2:10" x14ac:dyDescent="0.25">
      <c r="B19855" s="27"/>
      <c r="D19855" s="27"/>
      <c r="E19855" s="27"/>
      <c r="I19855" s="27"/>
      <c r="J19855" s="27"/>
    </row>
    <row r="19856" spans="2:10" x14ac:dyDescent="0.25">
      <c r="B19856" s="27"/>
      <c r="D19856" s="27"/>
      <c r="E19856" s="27"/>
      <c r="I19856" s="27"/>
      <c r="J19856" s="27"/>
    </row>
    <row r="19857" spans="2:10" x14ac:dyDescent="0.25">
      <c r="B19857" s="27"/>
      <c r="D19857" s="27"/>
      <c r="E19857" s="27"/>
      <c r="I19857" s="27"/>
      <c r="J19857" s="27"/>
    </row>
    <row r="19858" spans="2:10" x14ac:dyDescent="0.25">
      <c r="B19858" s="27"/>
      <c r="D19858" s="27"/>
      <c r="E19858" s="27"/>
      <c r="I19858" s="27"/>
      <c r="J19858" s="27"/>
    </row>
    <row r="19859" spans="2:10" x14ac:dyDescent="0.25">
      <c r="B19859" s="27"/>
      <c r="D19859" s="27"/>
      <c r="E19859" s="27"/>
      <c r="I19859" s="27"/>
      <c r="J19859" s="27"/>
    </row>
    <row r="19860" spans="2:10" x14ac:dyDescent="0.25">
      <c r="B19860" s="27"/>
      <c r="D19860" s="27"/>
      <c r="E19860" s="27"/>
      <c r="I19860" s="27"/>
      <c r="J19860" s="27"/>
    </row>
    <row r="19861" spans="2:10" x14ac:dyDescent="0.25">
      <c r="B19861" s="27"/>
      <c r="D19861" s="27"/>
      <c r="E19861" s="27"/>
      <c r="I19861" s="27"/>
      <c r="J19861" s="27"/>
    </row>
    <row r="19862" spans="2:10" x14ac:dyDescent="0.25">
      <c r="B19862" s="27"/>
      <c r="D19862" s="27"/>
      <c r="E19862" s="27"/>
      <c r="I19862" s="27"/>
      <c r="J19862" s="27"/>
    </row>
    <row r="19863" spans="2:10" x14ac:dyDescent="0.25">
      <c r="B19863" s="27"/>
      <c r="D19863" s="27"/>
      <c r="E19863" s="27"/>
      <c r="I19863" s="27"/>
      <c r="J19863" s="27"/>
    </row>
    <row r="19864" spans="2:10" x14ac:dyDescent="0.25">
      <c r="B19864" s="27"/>
      <c r="D19864" s="27"/>
      <c r="E19864" s="27"/>
      <c r="I19864" s="27"/>
      <c r="J19864" s="27"/>
    </row>
    <row r="19865" spans="2:10" x14ac:dyDescent="0.25">
      <c r="B19865" s="27"/>
      <c r="D19865" s="27"/>
      <c r="E19865" s="27"/>
      <c r="I19865" s="27"/>
      <c r="J19865" s="27"/>
    </row>
    <row r="19866" spans="2:10" x14ac:dyDescent="0.25">
      <c r="B19866" s="27"/>
      <c r="D19866" s="27"/>
      <c r="E19866" s="27"/>
      <c r="I19866" s="27"/>
      <c r="J19866" s="27"/>
    </row>
    <row r="19867" spans="2:10" x14ac:dyDescent="0.25">
      <c r="B19867" s="27"/>
      <c r="D19867" s="27"/>
      <c r="E19867" s="27"/>
      <c r="I19867" s="27"/>
      <c r="J19867" s="27"/>
    </row>
    <row r="19868" spans="2:10" x14ac:dyDescent="0.25">
      <c r="B19868" s="27"/>
      <c r="D19868" s="27"/>
      <c r="E19868" s="27"/>
      <c r="I19868" s="27"/>
      <c r="J19868" s="27"/>
    </row>
    <row r="19869" spans="2:10" x14ac:dyDescent="0.25">
      <c r="B19869" s="27"/>
      <c r="D19869" s="27"/>
      <c r="E19869" s="27"/>
      <c r="I19869" s="27"/>
      <c r="J19869" s="27"/>
    </row>
    <row r="19870" spans="2:10" x14ac:dyDescent="0.25">
      <c r="B19870" s="27"/>
      <c r="D19870" s="27"/>
      <c r="E19870" s="27"/>
      <c r="I19870" s="27"/>
      <c r="J19870" s="27"/>
    </row>
    <row r="19871" spans="2:10" x14ac:dyDescent="0.25">
      <c r="B19871" s="27"/>
      <c r="D19871" s="27"/>
      <c r="E19871" s="27"/>
      <c r="I19871" s="27"/>
      <c r="J19871" s="27"/>
    </row>
    <row r="19872" spans="2:10" x14ac:dyDescent="0.25">
      <c r="B19872" s="27"/>
      <c r="D19872" s="27"/>
      <c r="E19872" s="27"/>
      <c r="I19872" s="27"/>
      <c r="J19872" s="27"/>
    </row>
    <row r="19873" spans="2:10" x14ac:dyDescent="0.25">
      <c r="B19873" s="27"/>
      <c r="D19873" s="27"/>
      <c r="E19873" s="27"/>
      <c r="I19873" s="27"/>
      <c r="J19873" s="27"/>
    </row>
    <row r="19874" spans="2:10" x14ac:dyDescent="0.25">
      <c r="B19874" s="27"/>
      <c r="D19874" s="27"/>
      <c r="E19874" s="27"/>
      <c r="I19874" s="27"/>
      <c r="J19874" s="27"/>
    </row>
    <row r="19875" spans="2:10" x14ac:dyDescent="0.25">
      <c r="B19875" s="27"/>
      <c r="D19875" s="27"/>
      <c r="E19875" s="27"/>
      <c r="I19875" s="27"/>
      <c r="J19875" s="27"/>
    </row>
    <row r="19876" spans="2:10" x14ac:dyDescent="0.25">
      <c r="B19876" s="27"/>
      <c r="D19876" s="27"/>
      <c r="E19876" s="27"/>
      <c r="I19876" s="27"/>
      <c r="J19876" s="27"/>
    </row>
    <row r="19877" spans="2:10" x14ac:dyDescent="0.25">
      <c r="B19877" s="27"/>
      <c r="D19877" s="27"/>
      <c r="E19877" s="27"/>
      <c r="I19877" s="27"/>
      <c r="J19877" s="27"/>
    </row>
    <row r="19878" spans="2:10" x14ac:dyDescent="0.25">
      <c r="B19878" s="27"/>
      <c r="D19878" s="27"/>
      <c r="E19878" s="27"/>
      <c r="I19878" s="27"/>
      <c r="J19878" s="27"/>
    </row>
    <row r="19879" spans="2:10" x14ac:dyDescent="0.25">
      <c r="B19879" s="27"/>
      <c r="D19879" s="27"/>
      <c r="E19879" s="27"/>
      <c r="I19879" s="27"/>
      <c r="J19879" s="27"/>
    </row>
    <row r="19880" spans="2:10" x14ac:dyDescent="0.25">
      <c r="B19880" s="27"/>
      <c r="D19880" s="27"/>
      <c r="E19880" s="27"/>
      <c r="I19880" s="27"/>
      <c r="J19880" s="27"/>
    </row>
    <row r="19881" spans="2:10" x14ac:dyDescent="0.25">
      <c r="B19881" s="27"/>
      <c r="D19881" s="27"/>
      <c r="E19881" s="27"/>
      <c r="I19881" s="27"/>
      <c r="J19881" s="27"/>
    </row>
    <row r="19882" spans="2:10" x14ac:dyDescent="0.25">
      <c r="B19882" s="27"/>
      <c r="D19882" s="27"/>
      <c r="E19882" s="27"/>
      <c r="I19882" s="27"/>
      <c r="J19882" s="27"/>
    </row>
    <row r="19883" spans="2:10" x14ac:dyDescent="0.25">
      <c r="B19883" s="27"/>
      <c r="D19883" s="27"/>
      <c r="E19883" s="27"/>
      <c r="I19883" s="27"/>
      <c r="J19883" s="27"/>
    </row>
    <row r="19884" spans="2:10" x14ac:dyDescent="0.25">
      <c r="B19884" s="27"/>
      <c r="D19884" s="27"/>
      <c r="E19884" s="27"/>
      <c r="I19884" s="27"/>
      <c r="J19884" s="27"/>
    </row>
    <row r="19885" spans="2:10" x14ac:dyDescent="0.25">
      <c r="B19885" s="27"/>
      <c r="D19885" s="27"/>
      <c r="E19885" s="27"/>
      <c r="I19885" s="27"/>
      <c r="J19885" s="27"/>
    </row>
    <row r="19886" spans="2:10" x14ac:dyDescent="0.25">
      <c r="B19886" s="27"/>
      <c r="D19886" s="27"/>
      <c r="E19886" s="27"/>
      <c r="I19886" s="27"/>
      <c r="J19886" s="27"/>
    </row>
    <row r="19887" spans="2:10" x14ac:dyDescent="0.25">
      <c r="B19887" s="27"/>
      <c r="D19887" s="27"/>
      <c r="E19887" s="27"/>
      <c r="I19887" s="27"/>
      <c r="J19887" s="27"/>
    </row>
    <row r="19888" spans="2:10" x14ac:dyDescent="0.25">
      <c r="B19888" s="27"/>
      <c r="D19888" s="27"/>
      <c r="E19888" s="27"/>
      <c r="I19888" s="27"/>
      <c r="J19888" s="27"/>
    </row>
    <row r="19889" spans="2:10" x14ac:dyDescent="0.25">
      <c r="B19889" s="27"/>
      <c r="D19889" s="27"/>
      <c r="E19889" s="27"/>
      <c r="I19889" s="27"/>
      <c r="J19889" s="27"/>
    </row>
    <row r="19890" spans="2:10" x14ac:dyDescent="0.25">
      <c r="B19890" s="27"/>
      <c r="D19890" s="27"/>
      <c r="E19890" s="27"/>
      <c r="I19890" s="27"/>
      <c r="J19890" s="27"/>
    </row>
    <row r="19891" spans="2:10" x14ac:dyDescent="0.25">
      <c r="B19891" s="27"/>
      <c r="D19891" s="27"/>
      <c r="E19891" s="27"/>
      <c r="I19891" s="27"/>
      <c r="J19891" s="27"/>
    </row>
    <row r="19892" spans="2:10" x14ac:dyDescent="0.25">
      <c r="B19892" s="27"/>
      <c r="D19892" s="27"/>
      <c r="E19892" s="27"/>
      <c r="I19892" s="27"/>
      <c r="J19892" s="27"/>
    </row>
    <row r="19893" spans="2:10" x14ac:dyDescent="0.25">
      <c r="B19893" s="27"/>
      <c r="D19893" s="27"/>
      <c r="E19893" s="27"/>
      <c r="I19893" s="27"/>
      <c r="J19893" s="27"/>
    </row>
    <row r="19894" spans="2:10" x14ac:dyDescent="0.25">
      <c r="B19894" s="27"/>
      <c r="D19894" s="27"/>
      <c r="E19894" s="27"/>
      <c r="I19894" s="27"/>
      <c r="J19894" s="27"/>
    </row>
    <row r="19895" spans="2:10" x14ac:dyDescent="0.25">
      <c r="B19895" s="27"/>
      <c r="D19895" s="27"/>
      <c r="E19895" s="27"/>
      <c r="I19895" s="27"/>
      <c r="J19895" s="27"/>
    </row>
    <row r="19896" spans="2:10" x14ac:dyDescent="0.25">
      <c r="B19896" s="27"/>
      <c r="D19896" s="27"/>
      <c r="E19896" s="27"/>
      <c r="I19896" s="27"/>
      <c r="J19896" s="27"/>
    </row>
    <row r="19897" spans="2:10" x14ac:dyDescent="0.25">
      <c r="B19897" s="27"/>
      <c r="D19897" s="27"/>
      <c r="E19897" s="27"/>
      <c r="I19897" s="27"/>
      <c r="J19897" s="27"/>
    </row>
    <row r="19898" spans="2:10" x14ac:dyDescent="0.25">
      <c r="B19898" s="27"/>
      <c r="D19898" s="27"/>
      <c r="E19898" s="27"/>
      <c r="I19898" s="27"/>
      <c r="J19898" s="27"/>
    </row>
    <row r="19899" spans="2:10" x14ac:dyDescent="0.25">
      <c r="B19899" s="27"/>
      <c r="D19899" s="27"/>
      <c r="E19899" s="27"/>
      <c r="I19899" s="27"/>
      <c r="J19899" s="27"/>
    </row>
    <row r="19900" spans="2:10" x14ac:dyDescent="0.25">
      <c r="B19900" s="27"/>
      <c r="D19900" s="27"/>
      <c r="E19900" s="27"/>
      <c r="I19900" s="27"/>
      <c r="J19900" s="27"/>
    </row>
    <row r="19901" spans="2:10" x14ac:dyDescent="0.25">
      <c r="B19901" s="27"/>
      <c r="D19901" s="27"/>
      <c r="E19901" s="27"/>
      <c r="I19901" s="27"/>
      <c r="J19901" s="27"/>
    </row>
    <row r="19902" spans="2:10" x14ac:dyDescent="0.25">
      <c r="B19902" s="27"/>
      <c r="D19902" s="27"/>
      <c r="E19902" s="27"/>
      <c r="I19902" s="27"/>
      <c r="J19902" s="27"/>
    </row>
    <row r="19903" spans="2:10" x14ac:dyDescent="0.25">
      <c r="B19903" s="27"/>
      <c r="D19903" s="27"/>
      <c r="E19903" s="27"/>
      <c r="I19903" s="27"/>
      <c r="J19903" s="27"/>
    </row>
    <row r="19904" spans="2:10" x14ac:dyDescent="0.25">
      <c r="B19904" s="27"/>
      <c r="D19904" s="27"/>
      <c r="E19904" s="27"/>
      <c r="I19904" s="27"/>
      <c r="J19904" s="27"/>
    </row>
    <row r="19905" spans="2:10" x14ac:dyDescent="0.25">
      <c r="B19905" s="27"/>
      <c r="D19905" s="27"/>
      <c r="E19905" s="27"/>
      <c r="I19905" s="27"/>
      <c r="J19905" s="27"/>
    </row>
    <row r="19906" spans="2:10" x14ac:dyDescent="0.25">
      <c r="B19906" s="27"/>
      <c r="D19906" s="27"/>
      <c r="E19906" s="27"/>
      <c r="I19906" s="27"/>
      <c r="J19906" s="27"/>
    </row>
    <row r="19907" spans="2:10" x14ac:dyDescent="0.25">
      <c r="B19907" s="27"/>
      <c r="D19907" s="27"/>
      <c r="E19907" s="27"/>
      <c r="I19907" s="27"/>
      <c r="J19907" s="27"/>
    </row>
    <row r="19908" spans="2:10" x14ac:dyDescent="0.25">
      <c r="B19908" s="27"/>
      <c r="D19908" s="27"/>
      <c r="E19908" s="27"/>
      <c r="I19908" s="27"/>
      <c r="J19908" s="27"/>
    </row>
    <row r="19909" spans="2:10" x14ac:dyDescent="0.25">
      <c r="B19909" s="27"/>
      <c r="D19909" s="27"/>
      <c r="E19909" s="27"/>
      <c r="I19909" s="27"/>
      <c r="J19909" s="27"/>
    </row>
    <row r="19910" spans="2:10" x14ac:dyDescent="0.25">
      <c r="B19910" s="27"/>
      <c r="D19910" s="27"/>
      <c r="E19910" s="27"/>
      <c r="I19910" s="27"/>
      <c r="J19910" s="27"/>
    </row>
    <row r="19911" spans="2:10" x14ac:dyDescent="0.25">
      <c r="B19911" s="27"/>
      <c r="D19911" s="27"/>
      <c r="E19911" s="27"/>
      <c r="I19911" s="27"/>
      <c r="J19911" s="27"/>
    </row>
    <row r="19912" spans="2:10" x14ac:dyDescent="0.25">
      <c r="B19912" s="27"/>
      <c r="D19912" s="27"/>
      <c r="E19912" s="27"/>
      <c r="I19912" s="27"/>
      <c r="J19912" s="27"/>
    </row>
    <row r="19913" spans="2:10" x14ac:dyDescent="0.25">
      <c r="B19913" s="27"/>
      <c r="D19913" s="27"/>
      <c r="E19913" s="27"/>
      <c r="I19913" s="27"/>
      <c r="J19913" s="27"/>
    </row>
    <row r="19914" spans="2:10" x14ac:dyDescent="0.25">
      <c r="B19914" s="27"/>
      <c r="D19914" s="27"/>
      <c r="E19914" s="27"/>
      <c r="I19914" s="27"/>
      <c r="J19914" s="27"/>
    </row>
    <row r="19915" spans="2:10" x14ac:dyDescent="0.25">
      <c r="B19915" s="27"/>
      <c r="D19915" s="27"/>
      <c r="E19915" s="27"/>
      <c r="I19915" s="27"/>
      <c r="J19915" s="27"/>
    </row>
    <row r="19916" spans="2:10" x14ac:dyDescent="0.25">
      <c r="B19916" s="27"/>
      <c r="D19916" s="27"/>
      <c r="E19916" s="27"/>
      <c r="I19916" s="27"/>
      <c r="J19916" s="27"/>
    </row>
    <row r="19917" spans="2:10" x14ac:dyDescent="0.25">
      <c r="B19917" s="27"/>
      <c r="D19917" s="27"/>
      <c r="E19917" s="27"/>
      <c r="I19917" s="27"/>
      <c r="J19917" s="27"/>
    </row>
    <row r="19918" spans="2:10" x14ac:dyDescent="0.25">
      <c r="B19918" s="27"/>
      <c r="D19918" s="27"/>
      <c r="E19918" s="27"/>
      <c r="I19918" s="27"/>
      <c r="J19918" s="27"/>
    </row>
    <row r="19919" spans="2:10" x14ac:dyDescent="0.25">
      <c r="B19919" s="27"/>
      <c r="D19919" s="27"/>
      <c r="E19919" s="27"/>
      <c r="I19919" s="27"/>
      <c r="J19919" s="27"/>
    </row>
    <row r="19920" spans="2:10" x14ac:dyDescent="0.25">
      <c r="B19920" s="27"/>
      <c r="D19920" s="27"/>
      <c r="E19920" s="27"/>
      <c r="I19920" s="27"/>
      <c r="J19920" s="27"/>
    </row>
    <row r="19921" spans="2:10" x14ac:dyDescent="0.25">
      <c r="B19921" s="27"/>
      <c r="D19921" s="27"/>
      <c r="E19921" s="27"/>
      <c r="I19921" s="27"/>
      <c r="J19921" s="27"/>
    </row>
    <row r="19922" spans="2:10" x14ac:dyDescent="0.25">
      <c r="B19922" s="27"/>
      <c r="D19922" s="27"/>
      <c r="E19922" s="27"/>
      <c r="I19922" s="27"/>
      <c r="J19922" s="27"/>
    </row>
    <row r="19923" spans="2:10" x14ac:dyDescent="0.25">
      <c r="B19923" s="27"/>
      <c r="D19923" s="27"/>
      <c r="E19923" s="27"/>
      <c r="I19923" s="27"/>
      <c r="J19923" s="27"/>
    </row>
    <row r="19924" spans="2:10" x14ac:dyDescent="0.25">
      <c r="B19924" s="27"/>
      <c r="D19924" s="27"/>
      <c r="E19924" s="27"/>
      <c r="I19924" s="27"/>
      <c r="J19924" s="27"/>
    </row>
    <row r="19925" spans="2:10" x14ac:dyDescent="0.25">
      <c r="B19925" s="27"/>
      <c r="D19925" s="27"/>
      <c r="E19925" s="27"/>
      <c r="I19925" s="27"/>
      <c r="J19925" s="27"/>
    </row>
    <row r="19926" spans="2:10" x14ac:dyDescent="0.25">
      <c r="B19926" s="27"/>
      <c r="D19926" s="27"/>
      <c r="E19926" s="27"/>
      <c r="I19926" s="27"/>
      <c r="J19926" s="27"/>
    </row>
    <row r="19927" spans="2:10" x14ac:dyDescent="0.25">
      <c r="B19927" s="27"/>
      <c r="D19927" s="27"/>
      <c r="E19927" s="27"/>
      <c r="I19927" s="27"/>
      <c r="J19927" s="27"/>
    </row>
    <row r="19928" spans="2:10" x14ac:dyDescent="0.25">
      <c r="B19928" s="27"/>
      <c r="D19928" s="27"/>
      <c r="E19928" s="27"/>
      <c r="I19928" s="27"/>
      <c r="J19928" s="27"/>
    </row>
    <row r="19929" spans="2:10" x14ac:dyDescent="0.25">
      <c r="B19929" s="27"/>
      <c r="D19929" s="27"/>
      <c r="E19929" s="27"/>
      <c r="I19929" s="27"/>
      <c r="J19929" s="27"/>
    </row>
    <row r="19930" spans="2:10" x14ac:dyDescent="0.25">
      <c r="B19930" s="27"/>
      <c r="D19930" s="27"/>
      <c r="E19930" s="27"/>
      <c r="I19930" s="27"/>
      <c r="J19930" s="27"/>
    </row>
    <row r="19931" spans="2:10" x14ac:dyDescent="0.25">
      <c r="B19931" s="27"/>
      <c r="D19931" s="27"/>
      <c r="E19931" s="27"/>
      <c r="I19931" s="27"/>
      <c r="J19931" s="27"/>
    </row>
    <row r="19932" spans="2:10" x14ac:dyDescent="0.25">
      <c r="B19932" s="27"/>
      <c r="D19932" s="27"/>
      <c r="E19932" s="27"/>
      <c r="I19932" s="27"/>
      <c r="J19932" s="27"/>
    </row>
    <row r="19933" spans="2:10" x14ac:dyDescent="0.25">
      <c r="B19933" s="27"/>
      <c r="D19933" s="27"/>
      <c r="E19933" s="27"/>
      <c r="I19933" s="27"/>
      <c r="J19933" s="27"/>
    </row>
    <row r="19934" spans="2:10" x14ac:dyDescent="0.25">
      <c r="B19934" s="27"/>
      <c r="D19934" s="27"/>
      <c r="E19934" s="27"/>
      <c r="I19934" s="27"/>
      <c r="J19934" s="27"/>
    </row>
    <row r="19935" spans="2:10" x14ac:dyDescent="0.25">
      <c r="B19935" s="27"/>
      <c r="D19935" s="27"/>
      <c r="E19935" s="27"/>
      <c r="I19935" s="27"/>
      <c r="J19935" s="27"/>
    </row>
    <row r="19936" spans="2:10" x14ac:dyDescent="0.25">
      <c r="B19936" s="27"/>
      <c r="D19936" s="27"/>
      <c r="E19936" s="27"/>
      <c r="I19936" s="27"/>
      <c r="J19936" s="27"/>
    </row>
    <row r="19937" spans="2:10" x14ac:dyDescent="0.25">
      <c r="B19937" s="27"/>
      <c r="D19937" s="27"/>
      <c r="E19937" s="27"/>
      <c r="I19937" s="27"/>
      <c r="J19937" s="27"/>
    </row>
    <row r="19938" spans="2:10" x14ac:dyDescent="0.25">
      <c r="B19938" s="27"/>
      <c r="D19938" s="27"/>
      <c r="E19938" s="27"/>
      <c r="I19938" s="27"/>
      <c r="J19938" s="27"/>
    </row>
    <row r="19939" spans="2:10" x14ac:dyDescent="0.25">
      <c r="B19939" s="27"/>
      <c r="D19939" s="27"/>
      <c r="E19939" s="27"/>
      <c r="I19939" s="27"/>
      <c r="J19939" s="27"/>
    </row>
    <row r="19940" spans="2:10" x14ac:dyDescent="0.25">
      <c r="B19940" s="27"/>
      <c r="D19940" s="27"/>
      <c r="E19940" s="27"/>
      <c r="I19940" s="27"/>
      <c r="J19940" s="27"/>
    </row>
    <row r="19941" spans="2:10" x14ac:dyDescent="0.25">
      <c r="B19941" s="27"/>
      <c r="D19941" s="27"/>
      <c r="E19941" s="27"/>
      <c r="I19941" s="27"/>
      <c r="J19941" s="27"/>
    </row>
    <row r="19942" spans="2:10" x14ac:dyDescent="0.25">
      <c r="B19942" s="27"/>
      <c r="D19942" s="27"/>
      <c r="E19942" s="27"/>
      <c r="I19942" s="27"/>
      <c r="J19942" s="27"/>
    </row>
    <row r="19943" spans="2:10" x14ac:dyDescent="0.25">
      <c r="B19943" s="27"/>
      <c r="D19943" s="27"/>
      <c r="E19943" s="27"/>
      <c r="I19943" s="27"/>
      <c r="J19943" s="27"/>
    </row>
    <row r="19944" spans="2:10" x14ac:dyDescent="0.25">
      <c r="B19944" s="27"/>
      <c r="D19944" s="27"/>
      <c r="E19944" s="27"/>
      <c r="I19944" s="27"/>
      <c r="J19944" s="27"/>
    </row>
    <row r="19945" spans="2:10" x14ac:dyDescent="0.25">
      <c r="B19945" s="27"/>
      <c r="D19945" s="27"/>
      <c r="E19945" s="27"/>
      <c r="I19945" s="27"/>
      <c r="J19945" s="27"/>
    </row>
    <row r="19946" spans="2:10" x14ac:dyDescent="0.25">
      <c r="B19946" s="27"/>
      <c r="D19946" s="27"/>
      <c r="E19946" s="27"/>
      <c r="I19946" s="27"/>
      <c r="J19946" s="27"/>
    </row>
    <row r="19947" spans="2:10" x14ac:dyDescent="0.25">
      <c r="B19947" s="27"/>
      <c r="D19947" s="27"/>
      <c r="E19947" s="27"/>
      <c r="I19947" s="27"/>
      <c r="J19947" s="27"/>
    </row>
    <row r="19948" spans="2:10" x14ac:dyDescent="0.25">
      <c r="B19948" s="27"/>
      <c r="D19948" s="27"/>
      <c r="E19948" s="27"/>
      <c r="I19948" s="27"/>
      <c r="J19948" s="27"/>
    </row>
    <row r="19949" spans="2:10" x14ac:dyDescent="0.25">
      <c r="B19949" s="27"/>
      <c r="D19949" s="27"/>
      <c r="E19949" s="27"/>
      <c r="I19949" s="27"/>
      <c r="J19949" s="27"/>
    </row>
    <row r="19950" spans="2:10" x14ac:dyDescent="0.25">
      <c r="B19950" s="27"/>
      <c r="D19950" s="27"/>
      <c r="E19950" s="27"/>
      <c r="I19950" s="27"/>
      <c r="J19950" s="27"/>
    </row>
    <row r="19951" spans="2:10" x14ac:dyDescent="0.25">
      <c r="B19951" s="27"/>
      <c r="D19951" s="27"/>
      <c r="E19951" s="27"/>
      <c r="I19951" s="27"/>
      <c r="J19951" s="27"/>
    </row>
    <row r="19952" spans="2:10" x14ac:dyDescent="0.25">
      <c r="B19952" s="27"/>
      <c r="D19952" s="27"/>
      <c r="E19952" s="27"/>
      <c r="I19952" s="27"/>
      <c r="J19952" s="27"/>
    </row>
    <row r="19953" spans="2:10" x14ac:dyDescent="0.25">
      <c r="B19953" s="27"/>
      <c r="D19953" s="27"/>
      <c r="E19953" s="27"/>
      <c r="I19953" s="27"/>
      <c r="J19953" s="27"/>
    </row>
    <row r="19954" spans="2:10" x14ac:dyDescent="0.25">
      <c r="B19954" s="27"/>
      <c r="D19954" s="27"/>
      <c r="E19954" s="27"/>
      <c r="I19954" s="27"/>
      <c r="J19954" s="27"/>
    </row>
    <row r="19955" spans="2:10" x14ac:dyDescent="0.25">
      <c r="B19955" s="27"/>
      <c r="D19955" s="27"/>
      <c r="E19955" s="27"/>
      <c r="I19955" s="27"/>
      <c r="J19955" s="27"/>
    </row>
    <row r="19956" spans="2:10" x14ac:dyDescent="0.25">
      <c r="B19956" s="27"/>
      <c r="D19956" s="27"/>
      <c r="E19956" s="27"/>
      <c r="I19956" s="27"/>
      <c r="J19956" s="27"/>
    </row>
    <row r="19957" spans="2:10" x14ac:dyDescent="0.25">
      <c r="B19957" s="27"/>
      <c r="D19957" s="27"/>
      <c r="E19957" s="27"/>
      <c r="I19957" s="27"/>
      <c r="J19957" s="27"/>
    </row>
    <row r="19958" spans="2:10" x14ac:dyDescent="0.25">
      <c r="B19958" s="27"/>
      <c r="D19958" s="27"/>
      <c r="E19958" s="27"/>
      <c r="I19958" s="27"/>
      <c r="J19958" s="27"/>
    </row>
    <row r="19959" spans="2:10" x14ac:dyDescent="0.25">
      <c r="B19959" s="27"/>
      <c r="D19959" s="27"/>
      <c r="E19959" s="27"/>
      <c r="I19959" s="27"/>
      <c r="J19959" s="27"/>
    </row>
    <row r="19960" spans="2:10" x14ac:dyDescent="0.25">
      <c r="B19960" s="27"/>
      <c r="D19960" s="27"/>
      <c r="E19960" s="27"/>
      <c r="I19960" s="27"/>
      <c r="J19960" s="27"/>
    </row>
    <row r="19961" spans="2:10" x14ac:dyDescent="0.25">
      <c r="B19961" s="27"/>
      <c r="D19961" s="27"/>
      <c r="E19961" s="27"/>
      <c r="I19961" s="27"/>
      <c r="J19961" s="27"/>
    </row>
    <row r="19962" spans="2:10" x14ac:dyDescent="0.25">
      <c r="B19962" s="27"/>
      <c r="D19962" s="27"/>
      <c r="E19962" s="27"/>
      <c r="I19962" s="27"/>
      <c r="J19962" s="27"/>
    </row>
    <row r="19963" spans="2:10" x14ac:dyDescent="0.25">
      <c r="B19963" s="27"/>
      <c r="D19963" s="27"/>
      <c r="E19963" s="27"/>
      <c r="I19963" s="27"/>
      <c r="J19963" s="27"/>
    </row>
    <row r="19964" spans="2:10" x14ac:dyDescent="0.25">
      <c r="B19964" s="27"/>
      <c r="D19964" s="27"/>
      <c r="E19964" s="27"/>
      <c r="I19964" s="27"/>
      <c r="J19964" s="27"/>
    </row>
    <row r="19965" spans="2:10" x14ac:dyDescent="0.25">
      <c r="B19965" s="27"/>
      <c r="D19965" s="27"/>
      <c r="E19965" s="27"/>
      <c r="I19965" s="27"/>
      <c r="J19965" s="27"/>
    </row>
    <row r="19966" spans="2:10" x14ac:dyDescent="0.25">
      <c r="B19966" s="27"/>
      <c r="D19966" s="27"/>
      <c r="E19966" s="27"/>
      <c r="I19966" s="27"/>
      <c r="J19966" s="27"/>
    </row>
    <row r="19967" spans="2:10" x14ac:dyDescent="0.25">
      <c r="B19967" s="27"/>
      <c r="D19967" s="27"/>
      <c r="E19967" s="27"/>
      <c r="I19967" s="27"/>
      <c r="J19967" s="27"/>
    </row>
    <row r="19968" spans="2:10" x14ac:dyDescent="0.25">
      <c r="B19968" s="27"/>
      <c r="D19968" s="27"/>
      <c r="E19968" s="27"/>
      <c r="I19968" s="27"/>
      <c r="J19968" s="27"/>
    </row>
    <row r="19969" spans="2:10" x14ac:dyDescent="0.25">
      <c r="B19969" s="27"/>
      <c r="D19969" s="27"/>
      <c r="E19969" s="27"/>
      <c r="I19969" s="27"/>
      <c r="J19969" s="27"/>
    </row>
    <row r="19970" spans="2:10" x14ac:dyDescent="0.25">
      <c r="B19970" s="27"/>
      <c r="D19970" s="27"/>
      <c r="E19970" s="27"/>
      <c r="I19970" s="27"/>
      <c r="J19970" s="27"/>
    </row>
    <row r="19971" spans="2:10" x14ac:dyDescent="0.25">
      <c r="B19971" s="27"/>
      <c r="D19971" s="27"/>
      <c r="E19971" s="27"/>
      <c r="I19971" s="27"/>
      <c r="J19971" s="27"/>
    </row>
    <row r="19972" spans="2:10" x14ac:dyDescent="0.25">
      <c r="B19972" s="27"/>
      <c r="D19972" s="27"/>
      <c r="E19972" s="27"/>
      <c r="I19972" s="27"/>
      <c r="J19972" s="27"/>
    </row>
    <row r="19973" spans="2:10" x14ac:dyDescent="0.25">
      <c r="B19973" s="27"/>
      <c r="D19973" s="27"/>
      <c r="E19973" s="27"/>
      <c r="I19973" s="27"/>
      <c r="J19973" s="27"/>
    </row>
    <row r="19974" spans="2:10" x14ac:dyDescent="0.25">
      <c r="B19974" s="27"/>
      <c r="D19974" s="27"/>
      <c r="E19974" s="27"/>
      <c r="I19974" s="27"/>
      <c r="J19974" s="27"/>
    </row>
    <row r="19975" spans="2:10" x14ac:dyDescent="0.25">
      <c r="B19975" s="27"/>
      <c r="D19975" s="27"/>
      <c r="E19975" s="27"/>
      <c r="I19975" s="27"/>
      <c r="J19975" s="27"/>
    </row>
    <row r="19976" spans="2:10" x14ac:dyDescent="0.25">
      <c r="B19976" s="27"/>
      <c r="D19976" s="27"/>
      <c r="E19976" s="27"/>
      <c r="I19976" s="27"/>
      <c r="J19976" s="27"/>
    </row>
    <row r="19977" spans="2:10" x14ac:dyDescent="0.25">
      <c r="B19977" s="27"/>
      <c r="D19977" s="27"/>
      <c r="E19977" s="27"/>
      <c r="I19977" s="27"/>
      <c r="J19977" s="27"/>
    </row>
    <row r="19978" spans="2:10" x14ac:dyDescent="0.25">
      <c r="B19978" s="27"/>
      <c r="D19978" s="27"/>
      <c r="E19978" s="27"/>
      <c r="I19978" s="27"/>
      <c r="J19978" s="27"/>
    </row>
    <row r="19979" spans="2:10" x14ac:dyDescent="0.25">
      <c r="B19979" s="27"/>
      <c r="D19979" s="27"/>
      <c r="E19979" s="27"/>
      <c r="I19979" s="27"/>
      <c r="J19979" s="27"/>
    </row>
    <row r="19980" spans="2:10" x14ac:dyDescent="0.25">
      <c r="B19980" s="27"/>
      <c r="D19980" s="27"/>
      <c r="E19980" s="27"/>
      <c r="I19980" s="27"/>
      <c r="J19980" s="27"/>
    </row>
    <row r="19981" spans="2:10" x14ac:dyDescent="0.25">
      <c r="B19981" s="27"/>
      <c r="D19981" s="27"/>
      <c r="E19981" s="27"/>
      <c r="I19981" s="27"/>
      <c r="J19981" s="27"/>
    </row>
    <row r="19982" spans="2:10" x14ac:dyDescent="0.25">
      <c r="B19982" s="27"/>
      <c r="D19982" s="27"/>
      <c r="E19982" s="27"/>
      <c r="I19982" s="27"/>
      <c r="J19982" s="27"/>
    </row>
    <row r="19983" spans="2:10" x14ac:dyDescent="0.25">
      <c r="B19983" s="27"/>
      <c r="D19983" s="27"/>
      <c r="E19983" s="27"/>
      <c r="I19983" s="27"/>
      <c r="J19983" s="27"/>
    </row>
    <row r="19984" spans="2:10" x14ac:dyDescent="0.25">
      <c r="B19984" s="27"/>
      <c r="D19984" s="27"/>
      <c r="E19984" s="27"/>
      <c r="I19984" s="27"/>
      <c r="J19984" s="27"/>
    </row>
    <row r="19985" spans="2:10" x14ac:dyDescent="0.25">
      <c r="B19985" s="27"/>
      <c r="D19985" s="27"/>
      <c r="E19985" s="27"/>
      <c r="I19985" s="27"/>
      <c r="J19985" s="27"/>
    </row>
    <row r="19986" spans="2:10" x14ac:dyDescent="0.25">
      <c r="B19986" s="27"/>
      <c r="D19986" s="27"/>
      <c r="E19986" s="27"/>
      <c r="I19986" s="27"/>
      <c r="J19986" s="27"/>
    </row>
    <row r="19987" spans="2:10" x14ac:dyDescent="0.25">
      <c r="B19987" s="27"/>
      <c r="D19987" s="27"/>
      <c r="E19987" s="27"/>
      <c r="I19987" s="27"/>
      <c r="J19987" s="27"/>
    </row>
    <row r="19988" spans="2:10" x14ac:dyDescent="0.25">
      <c r="B19988" s="27"/>
      <c r="D19988" s="27"/>
      <c r="E19988" s="27"/>
      <c r="I19988" s="27"/>
      <c r="J19988" s="27"/>
    </row>
    <row r="19989" spans="2:10" x14ac:dyDescent="0.25">
      <c r="B19989" s="27"/>
      <c r="D19989" s="27"/>
      <c r="E19989" s="27"/>
      <c r="I19989" s="27"/>
      <c r="J19989" s="27"/>
    </row>
    <row r="19990" spans="2:10" x14ac:dyDescent="0.25">
      <c r="B19990" s="27"/>
      <c r="D19990" s="27"/>
      <c r="E19990" s="27"/>
      <c r="I19990" s="27"/>
      <c r="J19990" s="27"/>
    </row>
    <row r="19991" spans="2:10" x14ac:dyDescent="0.25">
      <c r="B19991" s="27"/>
      <c r="D19991" s="27"/>
      <c r="E19991" s="27"/>
      <c r="I19991" s="27"/>
      <c r="J19991" s="27"/>
    </row>
    <row r="19992" spans="2:10" x14ac:dyDescent="0.25">
      <c r="B19992" s="27"/>
      <c r="D19992" s="27"/>
      <c r="E19992" s="27"/>
      <c r="I19992" s="27"/>
      <c r="J19992" s="27"/>
    </row>
    <row r="19993" spans="2:10" x14ac:dyDescent="0.25">
      <c r="B19993" s="27"/>
      <c r="D19993" s="27"/>
      <c r="E19993" s="27"/>
      <c r="I19993" s="27"/>
      <c r="J19993" s="27"/>
    </row>
    <row r="19994" spans="2:10" x14ac:dyDescent="0.25">
      <c r="B19994" s="27"/>
      <c r="D19994" s="27"/>
      <c r="E19994" s="27"/>
      <c r="I19994" s="27"/>
      <c r="J19994" s="27"/>
    </row>
    <row r="19995" spans="2:10" x14ac:dyDescent="0.25">
      <c r="B19995" s="27"/>
      <c r="D19995" s="27"/>
      <c r="E19995" s="27"/>
      <c r="I19995" s="27"/>
      <c r="J19995" s="27"/>
    </row>
    <row r="19996" spans="2:10" x14ac:dyDescent="0.25">
      <c r="B19996" s="27"/>
      <c r="D19996" s="27"/>
      <c r="E19996" s="27"/>
      <c r="I19996" s="27"/>
      <c r="J19996" s="27"/>
    </row>
    <row r="19997" spans="2:10" x14ac:dyDescent="0.25">
      <c r="B19997" s="27"/>
      <c r="D19997" s="27"/>
      <c r="E19997" s="27"/>
      <c r="I19997" s="27"/>
      <c r="J19997" s="27"/>
    </row>
    <row r="19998" spans="2:10" x14ac:dyDescent="0.25">
      <c r="B19998" s="27"/>
      <c r="D19998" s="27"/>
      <c r="E19998" s="27"/>
      <c r="I19998" s="27"/>
      <c r="J19998" s="27"/>
    </row>
    <row r="19999" spans="2:10" x14ac:dyDescent="0.25">
      <c r="B19999" s="27"/>
      <c r="D19999" s="27"/>
      <c r="E19999" s="27"/>
      <c r="I19999" s="27"/>
      <c r="J19999" s="27"/>
    </row>
    <row r="20000" spans="2:10" x14ac:dyDescent="0.25">
      <c r="B20000" s="27"/>
      <c r="D20000" s="27"/>
      <c r="E20000" s="27"/>
      <c r="I20000" s="27"/>
      <c r="J20000" s="27"/>
    </row>
    <row r="20001" spans="2:10" x14ac:dyDescent="0.25">
      <c r="B20001" s="27"/>
      <c r="D20001" s="27"/>
      <c r="E20001" s="27"/>
      <c r="I20001" s="27"/>
      <c r="J20001" s="27"/>
    </row>
    <row r="20002" spans="2:10" x14ac:dyDescent="0.25">
      <c r="B20002" s="27"/>
      <c r="D20002" s="27"/>
      <c r="E20002" s="27"/>
      <c r="I20002" s="27"/>
      <c r="J20002" s="27"/>
    </row>
    <row r="20003" spans="2:10" x14ac:dyDescent="0.25">
      <c r="B20003" s="27"/>
      <c r="D20003" s="27"/>
      <c r="E20003" s="27"/>
      <c r="I20003" s="27"/>
      <c r="J20003" s="27"/>
    </row>
    <row r="20004" spans="2:10" x14ac:dyDescent="0.25">
      <c r="B20004" s="27"/>
      <c r="D20004" s="27"/>
      <c r="E20004" s="27"/>
      <c r="I20004" s="27"/>
      <c r="J20004" s="27"/>
    </row>
    <row r="20005" spans="2:10" x14ac:dyDescent="0.25">
      <c r="B20005" s="27"/>
      <c r="D20005" s="27"/>
      <c r="E20005" s="27"/>
      <c r="I20005" s="27"/>
      <c r="J20005" s="27"/>
    </row>
    <row r="20006" spans="2:10" x14ac:dyDescent="0.25">
      <c r="B20006" s="27"/>
      <c r="D20006" s="27"/>
      <c r="E20006" s="27"/>
      <c r="I20006" s="27"/>
      <c r="J20006" s="27"/>
    </row>
    <row r="20007" spans="2:10" x14ac:dyDescent="0.25">
      <c r="B20007" s="27"/>
      <c r="D20007" s="27"/>
      <c r="E20007" s="27"/>
      <c r="I20007" s="27"/>
      <c r="J20007" s="27"/>
    </row>
    <row r="20008" spans="2:10" x14ac:dyDescent="0.25">
      <c r="B20008" s="27"/>
      <c r="D20008" s="27"/>
      <c r="E20008" s="27"/>
      <c r="I20008" s="27"/>
      <c r="J20008" s="27"/>
    </row>
    <row r="20009" spans="2:10" x14ac:dyDescent="0.25">
      <c r="B20009" s="27"/>
      <c r="D20009" s="27"/>
      <c r="E20009" s="27"/>
      <c r="I20009" s="27"/>
      <c r="J20009" s="27"/>
    </row>
    <row r="20010" spans="2:10" x14ac:dyDescent="0.25">
      <c r="B20010" s="27"/>
      <c r="D20010" s="27"/>
      <c r="E20010" s="27"/>
      <c r="I20010" s="27"/>
      <c r="J20010" s="27"/>
    </row>
    <row r="20011" spans="2:10" x14ac:dyDescent="0.25">
      <c r="B20011" s="27"/>
      <c r="D20011" s="27"/>
      <c r="E20011" s="27"/>
      <c r="I20011" s="27"/>
      <c r="J20011" s="27"/>
    </row>
    <row r="20012" spans="2:10" x14ac:dyDescent="0.25">
      <c r="B20012" s="27"/>
      <c r="D20012" s="27"/>
      <c r="E20012" s="27"/>
      <c r="I20012" s="27"/>
      <c r="J20012" s="27"/>
    </row>
    <row r="20013" spans="2:10" x14ac:dyDescent="0.25">
      <c r="B20013" s="27"/>
      <c r="D20013" s="27"/>
      <c r="E20013" s="27"/>
      <c r="I20013" s="27"/>
      <c r="J20013" s="27"/>
    </row>
    <row r="20014" spans="2:10" x14ac:dyDescent="0.25">
      <c r="B20014" s="27"/>
      <c r="D20014" s="27"/>
      <c r="E20014" s="27"/>
      <c r="I20014" s="27"/>
      <c r="J20014" s="27"/>
    </row>
    <row r="20015" spans="2:10" x14ac:dyDescent="0.25">
      <c r="B20015" s="27"/>
      <c r="D20015" s="27"/>
      <c r="E20015" s="27"/>
      <c r="I20015" s="27"/>
      <c r="J20015" s="27"/>
    </row>
    <row r="20016" spans="2:10" x14ac:dyDescent="0.25">
      <c r="B20016" s="27"/>
      <c r="D20016" s="27"/>
      <c r="E20016" s="27"/>
      <c r="I20016" s="27"/>
      <c r="J20016" s="27"/>
    </row>
    <row r="20017" spans="2:10" x14ac:dyDescent="0.25">
      <c r="B20017" s="27"/>
      <c r="D20017" s="27"/>
      <c r="E20017" s="27"/>
      <c r="I20017" s="27"/>
      <c r="J20017" s="27"/>
    </row>
    <row r="20018" spans="2:10" x14ac:dyDescent="0.25">
      <c r="B20018" s="27"/>
      <c r="D20018" s="27"/>
      <c r="E20018" s="27"/>
      <c r="I20018" s="27"/>
      <c r="J20018" s="27"/>
    </row>
    <row r="20019" spans="2:10" x14ac:dyDescent="0.25">
      <c r="B20019" s="27"/>
      <c r="D20019" s="27"/>
      <c r="E20019" s="27"/>
      <c r="I20019" s="27"/>
      <c r="J20019" s="27"/>
    </row>
    <row r="20020" spans="2:10" x14ac:dyDescent="0.25">
      <c r="B20020" s="27"/>
      <c r="D20020" s="27"/>
      <c r="E20020" s="27"/>
      <c r="I20020" s="27"/>
      <c r="J20020" s="27"/>
    </row>
    <row r="20021" spans="2:10" x14ac:dyDescent="0.25">
      <c r="B20021" s="27"/>
      <c r="D20021" s="27"/>
      <c r="E20021" s="27"/>
      <c r="I20021" s="27"/>
      <c r="J20021" s="27"/>
    </row>
    <row r="20022" spans="2:10" x14ac:dyDescent="0.25">
      <c r="B20022" s="27"/>
      <c r="D20022" s="27"/>
      <c r="E20022" s="27"/>
      <c r="I20022" s="27"/>
      <c r="J20022" s="27"/>
    </row>
    <row r="20023" spans="2:10" x14ac:dyDescent="0.25">
      <c r="B20023" s="27"/>
      <c r="D20023" s="27"/>
      <c r="E20023" s="27"/>
      <c r="I20023" s="27"/>
      <c r="J20023" s="27"/>
    </row>
    <row r="20024" spans="2:10" x14ac:dyDescent="0.25">
      <c r="B20024" s="27"/>
      <c r="D20024" s="27"/>
      <c r="E20024" s="27"/>
      <c r="I20024" s="27"/>
      <c r="J20024" s="27"/>
    </row>
    <row r="20025" spans="2:10" x14ac:dyDescent="0.25">
      <c r="B20025" s="27"/>
      <c r="D20025" s="27"/>
      <c r="E20025" s="27"/>
      <c r="I20025" s="27"/>
      <c r="J20025" s="27"/>
    </row>
    <row r="20026" spans="2:10" x14ac:dyDescent="0.25">
      <c r="B20026" s="27"/>
      <c r="D20026" s="27"/>
      <c r="E20026" s="27"/>
      <c r="I20026" s="27"/>
      <c r="J20026" s="27"/>
    </row>
    <row r="20027" spans="2:10" x14ac:dyDescent="0.25">
      <c r="B20027" s="27"/>
      <c r="D20027" s="27"/>
      <c r="E20027" s="27"/>
      <c r="I20027" s="27"/>
      <c r="J20027" s="27"/>
    </row>
    <row r="20028" spans="2:10" x14ac:dyDescent="0.25">
      <c r="B20028" s="27"/>
      <c r="D20028" s="27"/>
      <c r="E20028" s="27"/>
      <c r="I20028" s="27"/>
      <c r="J20028" s="27"/>
    </row>
    <row r="20029" spans="2:10" x14ac:dyDescent="0.25">
      <c r="B20029" s="27"/>
      <c r="D20029" s="27"/>
      <c r="E20029" s="27"/>
      <c r="I20029" s="27"/>
      <c r="J20029" s="27"/>
    </row>
    <row r="20030" spans="2:10" x14ac:dyDescent="0.25">
      <c r="B20030" s="27"/>
      <c r="D20030" s="27"/>
      <c r="E20030" s="27"/>
      <c r="I20030" s="27"/>
      <c r="J20030" s="27"/>
    </row>
    <row r="20031" spans="2:10" x14ac:dyDescent="0.25">
      <c r="B20031" s="27"/>
      <c r="D20031" s="27"/>
      <c r="E20031" s="27"/>
      <c r="I20031" s="27"/>
      <c r="J20031" s="27"/>
    </row>
    <row r="20032" spans="2:10" x14ac:dyDescent="0.25">
      <c r="B20032" s="27"/>
      <c r="D20032" s="27"/>
      <c r="E20032" s="27"/>
      <c r="I20032" s="27"/>
      <c r="J20032" s="27"/>
    </row>
    <row r="20033" spans="2:10" x14ac:dyDescent="0.25">
      <c r="B20033" s="27"/>
      <c r="D20033" s="27"/>
      <c r="E20033" s="27"/>
      <c r="I20033" s="27"/>
      <c r="J20033" s="27"/>
    </row>
    <row r="20034" spans="2:10" x14ac:dyDescent="0.25">
      <c r="B20034" s="27"/>
      <c r="D20034" s="27"/>
      <c r="E20034" s="27"/>
      <c r="I20034" s="27"/>
      <c r="J20034" s="27"/>
    </row>
    <row r="20035" spans="2:10" x14ac:dyDescent="0.25">
      <c r="B20035" s="27"/>
      <c r="D20035" s="27"/>
      <c r="E20035" s="27"/>
      <c r="I20035" s="27"/>
      <c r="J20035" s="27"/>
    </row>
    <row r="20036" spans="2:10" x14ac:dyDescent="0.25">
      <c r="B20036" s="27"/>
      <c r="D20036" s="27"/>
      <c r="E20036" s="27"/>
      <c r="I20036" s="27"/>
      <c r="J20036" s="27"/>
    </row>
    <row r="20037" spans="2:10" x14ac:dyDescent="0.25">
      <c r="B20037" s="27"/>
      <c r="D20037" s="27"/>
      <c r="E20037" s="27"/>
      <c r="I20037" s="27"/>
      <c r="J20037" s="27"/>
    </row>
    <row r="20038" spans="2:10" x14ac:dyDescent="0.25">
      <c r="B20038" s="27"/>
      <c r="D20038" s="27"/>
      <c r="E20038" s="27"/>
      <c r="I20038" s="27"/>
      <c r="J20038" s="27"/>
    </row>
    <row r="20039" spans="2:10" x14ac:dyDescent="0.25">
      <c r="B20039" s="27"/>
      <c r="D20039" s="27"/>
      <c r="E20039" s="27"/>
      <c r="I20039" s="27"/>
      <c r="J20039" s="27"/>
    </row>
    <row r="20040" spans="2:10" x14ac:dyDescent="0.25">
      <c r="B20040" s="27"/>
      <c r="D20040" s="27"/>
      <c r="E20040" s="27"/>
      <c r="I20040" s="27"/>
      <c r="J20040" s="27"/>
    </row>
    <row r="20041" spans="2:10" x14ac:dyDescent="0.25">
      <c r="B20041" s="27"/>
      <c r="D20041" s="27"/>
      <c r="E20041" s="27"/>
      <c r="I20041" s="27"/>
      <c r="J20041" s="27"/>
    </row>
    <row r="20042" spans="2:10" x14ac:dyDescent="0.25">
      <c r="B20042" s="27"/>
      <c r="D20042" s="27"/>
      <c r="E20042" s="27"/>
      <c r="I20042" s="27"/>
      <c r="J20042" s="27"/>
    </row>
    <row r="20043" spans="2:10" x14ac:dyDescent="0.25">
      <c r="B20043" s="27"/>
      <c r="D20043" s="27"/>
      <c r="E20043" s="27"/>
      <c r="I20043" s="27"/>
      <c r="J20043" s="27"/>
    </row>
    <row r="20044" spans="2:10" x14ac:dyDescent="0.25">
      <c r="B20044" s="27"/>
      <c r="D20044" s="27"/>
      <c r="E20044" s="27"/>
      <c r="I20044" s="27"/>
      <c r="J20044" s="27"/>
    </row>
    <row r="20045" spans="2:10" x14ac:dyDescent="0.25">
      <c r="B20045" s="27"/>
      <c r="D20045" s="27"/>
      <c r="E20045" s="27"/>
      <c r="I20045" s="27"/>
      <c r="J20045" s="27"/>
    </row>
    <row r="20046" spans="2:10" x14ac:dyDescent="0.25">
      <c r="B20046" s="27"/>
      <c r="D20046" s="27"/>
      <c r="E20046" s="27"/>
      <c r="I20046" s="27"/>
      <c r="J20046" s="27"/>
    </row>
    <row r="20047" spans="2:10" x14ac:dyDescent="0.25">
      <c r="B20047" s="27"/>
      <c r="D20047" s="27"/>
      <c r="E20047" s="27"/>
      <c r="I20047" s="27"/>
      <c r="J20047" s="27"/>
    </row>
    <row r="20048" spans="2:10" x14ac:dyDescent="0.25">
      <c r="B20048" s="27"/>
      <c r="D20048" s="27"/>
      <c r="E20048" s="27"/>
      <c r="I20048" s="27"/>
      <c r="J20048" s="27"/>
    </row>
    <row r="20049" spans="2:10" x14ac:dyDescent="0.25">
      <c r="B20049" s="27"/>
      <c r="D20049" s="27"/>
      <c r="E20049" s="27"/>
      <c r="I20049" s="27"/>
      <c r="J20049" s="27"/>
    </row>
    <row r="20050" spans="2:10" x14ac:dyDescent="0.25">
      <c r="B20050" s="27"/>
      <c r="D20050" s="27"/>
      <c r="E20050" s="27"/>
      <c r="I20050" s="27"/>
      <c r="J20050" s="27"/>
    </row>
    <row r="20051" spans="2:10" x14ac:dyDescent="0.25">
      <c r="B20051" s="27"/>
      <c r="D20051" s="27"/>
      <c r="E20051" s="27"/>
      <c r="I20051" s="27"/>
      <c r="J20051" s="27"/>
    </row>
    <row r="20052" spans="2:10" x14ac:dyDescent="0.25">
      <c r="B20052" s="27"/>
      <c r="D20052" s="27"/>
      <c r="E20052" s="27"/>
      <c r="I20052" s="27"/>
      <c r="J20052" s="27"/>
    </row>
    <row r="20053" spans="2:10" x14ac:dyDescent="0.25">
      <c r="B20053" s="27"/>
      <c r="D20053" s="27"/>
      <c r="E20053" s="27"/>
      <c r="I20053" s="27"/>
      <c r="J20053" s="27"/>
    </row>
    <row r="20054" spans="2:10" x14ac:dyDescent="0.25">
      <c r="B20054" s="27"/>
      <c r="D20054" s="27"/>
      <c r="E20054" s="27"/>
      <c r="I20054" s="27"/>
      <c r="J20054" s="27"/>
    </row>
    <row r="20055" spans="2:10" x14ac:dyDescent="0.25">
      <c r="B20055" s="27"/>
      <c r="D20055" s="27"/>
      <c r="E20055" s="27"/>
      <c r="I20055" s="27"/>
      <c r="J20055" s="27"/>
    </row>
    <row r="20056" spans="2:10" x14ac:dyDescent="0.25">
      <c r="B20056" s="27"/>
      <c r="D20056" s="27"/>
      <c r="E20056" s="27"/>
      <c r="I20056" s="27"/>
      <c r="J20056" s="27"/>
    </row>
    <row r="20057" spans="2:10" x14ac:dyDescent="0.25">
      <c r="B20057" s="27"/>
      <c r="D20057" s="27"/>
      <c r="E20057" s="27"/>
      <c r="I20057" s="27"/>
      <c r="J20057" s="27"/>
    </row>
    <row r="20058" spans="2:10" x14ac:dyDescent="0.25">
      <c r="B20058" s="27"/>
      <c r="D20058" s="27"/>
      <c r="E20058" s="27"/>
      <c r="I20058" s="27"/>
      <c r="J20058" s="27"/>
    </row>
    <row r="20059" spans="2:10" x14ac:dyDescent="0.25">
      <c r="B20059" s="27"/>
      <c r="D20059" s="27"/>
      <c r="E20059" s="27"/>
      <c r="I20059" s="27"/>
      <c r="J20059" s="27"/>
    </row>
    <row r="20060" spans="2:10" x14ac:dyDescent="0.25">
      <c r="B20060" s="27"/>
      <c r="D20060" s="27"/>
      <c r="E20060" s="27"/>
      <c r="I20060" s="27"/>
      <c r="J20060" s="27"/>
    </row>
    <row r="20061" spans="2:10" x14ac:dyDescent="0.25">
      <c r="B20061" s="27"/>
      <c r="D20061" s="27"/>
      <c r="E20061" s="27"/>
      <c r="I20061" s="27"/>
      <c r="J20061" s="27"/>
    </row>
    <row r="20062" spans="2:10" x14ac:dyDescent="0.25">
      <c r="B20062" s="27"/>
      <c r="D20062" s="27"/>
      <c r="E20062" s="27"/>
      <c r="I20062" s="27"/>
      <c r="J20062" s="27"/>
    </row>
    <row r="20063" spans="2:10" x14ac:dyDescent="0.25">
      <c r="B20063" s="27"/>
      <c r="D20063" s="27"/>
      <c r="E20063" s="27"/>
      <c r="I20063" s="27"/>
      <c r="J20063" s="27"/>
    </row>
    <row r="20064" spans="2:10" x14ac:dyDescent="0.25">
      <c r="B20064" s="27"/>
      <c r="D20064" s="27"/>
      <c r="E20064" s="27"/>
      <c r="I20064" s="27"/>
      <c r="J20064" s="27"/>
    </row>
    <row r="20065" spans="2:10" x14ac:dyDescent="0.25">
      <c r="B20065" s="27"/>
      <c r="D20065" s="27"/>
      <c r="E20065" s="27"/>
      <c r="I20065" s="27"/>
      <c r="J20065" s="27"/>
    </row>
    <row r="20066" spans="2:10" x14ac:dyDescent="0.25">
      <c r="B20066" s="27"/>
      <c r="D20066" s="27"/>
      <c r="E20066" s="27"/>
      <c r="I20066" s="27"/>
      <c r="J20066" s="27"/>
    </row>
    <row r="20067" spans="2:10" x14ac:dyDescent="0.25">
      <c r="B20067" s="27"/>
      <c r="D20067" s="27"/>
      <c r="E20067" s="27"/>
      <c r="I20067" s="27"/>
      <c r="J20067" s="27"/>
    </row>
    <row r="20068" spans="2:10" x14ac:dyDescent="0.25">
      <c r="B20068" s="27"/>
      <c r="D20068" s="27"/>
      <c r="E20068" s="27"/>
      <c r="I20068" s="27"/>
      <c r="J20068" s="27"/>
    </row>
    <row r="20069" spans="2:10" x14ac:dyDescent="0.25">
      <c r="B20069" s="27"/>
      <c r="D20069" s="27"/>
      <c r="E20069" s="27"/>
      <c r="I20069" s="27"/>
      <c r="J20069" s="27"/>
    </row>
    <row r="20070" spans="2:10" x14ac:dyDescent="0.25">
      <c r="B20070" s="27"/>
      <c r="D20070" s="27"/>
      <c r="E20070" s="27"/>
      <c r="I20070" s="27"/>
      <c r="J20070" s="27"/>
    </row>
    <row r="20071" spans="2:10" x14ac:dyDescent="0.25">
      <c r="B20071" s="27"/>
      <c r="D20071" s="27"/>
      <c r="E20071" s="27"/>
      <c r="I20071" s="27"/>
      <c r="J20071" s="27"/>
    </row>
    <row r="20072" spans="2:10" x14ac:dyDescent="0.25">
      <c r="B20072" s="27"/>
      <c r="D20072" s="27"/>
      <c r="E20072" s="27"/>
      <c r="I20072" s="27"/>
      <c r="J20072" s="27"/>
    </row>
    <row r="20073" spans="2:10" x14ac:dyDescent="0.25">
      <c r="B20073" s="27"/>
      <c r="D20073" s="27"/>
      <c r="E20073" s="27"/>
      <c r="I20073" s="27"/>
      <c r="J20073" s="27"/>
    </row>
    <row r="20074" spans="2:10" x14ac:dyDescent="0.25">
      <c r="B20074" s="27"/>
      <c r="D20074" s="27"/>
      <c r="E20074" s="27"/>
      <c r="I20074" s="27"/>
      <c r="J20074" s="27"/>
    </row>
    <row r="20075" spans="2:10" x14ac:dyDescent="0.25">
      <c r="B20075" s="27"/>
      <c r="D20075" s="27"/>
      <c r="E20075" s="27"/>
      <c r="I20075" s="27"/>
      <c r="J20075" s="27"/>
    </row>
    <row r="20076" spans="2:10" x14ac:dyDescent="0.25">
      <c r="B20076" s="27"/>
      <c r="D20076" s="27"/>
      <c r="E20076" s="27"/>
      <c r="I20076" s="27"/>
      <c r="J20076" s="27"/>
    </row>
    <row r="20077" spans="2:10" x14ac:dyDescent="0.25">
      <c r="B20077" s="27"/>
      <c r="D20077" s="27"/>
      <c r="E20077" s="27"/>
      <c r="I20077" s="27"/>
      <c r="J20077" s="27"/>
    </row>
    <row r="20078" spans="2:10" x14ac:dyDescent="0.25">
      <c r="B20078" s="27"/>
      <c r="D20078" s="27"/>
      <c r="E20078" s="27"/>
      <c r="I20078" s="27"/>
      <c r="J20078" s="27"/>
    </row>
    <row r="20079" spans="2:10" x14ac:dyDescent="0.25">
      <c r="B20079" s="27"/>
      <c r="D20079" s="27"/>
      <c r="E20079" s="27"/>
      <c r="I20079" s="27"/>
      <c r="J20079" s="27"/>
    </row>
    <row r="20080" spans="2:10" x14ac:dyDescent="0.25">
      <c r="B20080" s="27"/>
      <c r="D20080" s="27"/>
      <c r="E20080" s="27"/>
      <c r="I20080" s="27"/>
      <c r="J20080" s="27"/>
    </row>
    <row r="20081" spans="2:10" x14ac:dyDescent="0.25">
      <c r="B20081" s="27"/>
      <c r="D20081" s="27"/>
      <c r="E20081" s="27"/>
      <c r="I20081" s="27"/>
      <c r="J20081" s="27"/>
    </row>
    <row r="20082" spans="2:10" x14ac:dyDescent="0.25">
      <c r="B20082" s="27"/>
      <c r="D20082" s="27"/>
      <c r="E20082" s="27"/>
      <c r="I20082" s="27"/>
      <c r="J20082" s="27"/>
    </row>
    <row r="20083" spans="2:10" x14ac:dyDescent="0.25">
      <c r="B20083" s="27"/>
      <c r="D20083" s="27"/>
      <c r="E20083" s="27"/>
      <c r="I20083" s="27"/>
      <c r="J20083" s="27"/>
    </row>
    <row r="20084" spans="2:10" x14ac:dyDescent="0.25">
      <c r="B20084" s="27"/>
      <c r="D20084" s="27"/>
      <c r="E20084" s="27"/>
      <c r="I20084" s="27"/>
      <c r="J20084" s="27"/>
    </row>
    <row r="20085" spans="2:10" x14ac:dyDescent="0.25">
      <c r="B20085" s="27"/>
      <c r="D20085" s="27"/>
      <c r="E20085" s="27"/>
      <c r="I20085" s="27"/>
      <c r="J20085" s="27"/>
    </row>
    <row r="20086" spans="2:10" x14ac:dyDescent="0.25">
      <c r="B20086" s="27"/>
      <c r="D20086" s="27"/>
      <c r="E20086" s="27"/>
      <c r="I20086" s="27"/>
      <c r="J20086" s="27"/>
    </row>
    <row r="20087" spans="2:10" x14ac:dyDescent="0.25">
      <c r="B20087" s="27"/>
      <c r="D20087" s="27"/>
      <c r="E20087" s="27"/>
      <c r="I20087" s="27"/>
      <c r="J20087" s="27"/>
    </row>
    <row r="20088" spans="2:10" x14ac:dyDescent="0.25">
      <c r="B20088" s="27"/>
      <c r="D20088" s="27"/>
      <c r="E20088" s="27"/>
      <c r="I20088" s="27"/>
      <c r="J20088" s="27"/>
    </row>
    <row r="20089" spans="2:10" x14ac:dyDescent="0.25">
      <c r="B20089" s="27"/>
      <c r="D20089" s="27"/>
      <c r="E20089" s="27"/>
      <c r="I20089" s="27"/>
      <c r="J20089" s="27"/>
    </row>
    <row r="20090" spans="2:10" x14ac:dyDescent="0.25">
      <c r="B20090" s="27"/>
      <c r="D20090" s="27"/>
      <c r="E20090" s="27"/>
      <c r="I20090" s="27"/>
      <c r="J20090" s="27"/>
    </row>
    <row r="20091" spans="2:10" x14ac:dyDescent="0.25">
      <c r="B20091" s="27"/>
      <c r="D20091" s="27"/>
      <c r="E20091" s="27"/>
      <c r="I20091" s="27"/>
      <c r="J20091" s="27"/>
    </row>
    <row r="20092" spans="2:10" x14ac:dyDescent="0.25">
      <c r="B20092" s="27"/>
      <c r="D20092" s="27"/>
      <c r="E20092" s="27"/>
      <c r="I20092" s="27"/>
      <c r="J20092" s="27"/>
    </row>
    <row r="20093" spans="2:10" x14ac:dyDescent="0.25">
      <c r="B20093" s="27"/>
      <c r="D20093" s="27"/>
      <c r="E20093" s="27"/>
      <c r="I20093" s="27"/>
      <c r="J20093" s="27"/>
    </row>
    <row r="20094" spans="2:10" x14ac:dyDescent="0.25">
      <c r="B20094" s="27"/>
      <c r="D20094" s="27"/>
      <c r="E20094" s="27"/>
      <c r="I20094" s="27"/>
      <c r="J20094" s="27"/>
    </row>
    <row r="20095" spans="2:10" x14ac:dyDescent="0.25">
      <c r="B20095" s="27"/>
      <c r="D20095" s="27"/>
      <c r="E20095" s="27"/>
      <c r="I20095" s="27"/>
      <c r="J20095" s="27"/>
    </row>
    <row r="20096" spans="2:10" x14ac:dyDescent="0.25">
      <c r="B20096" s="27"/>
      <c r="D20096" s="27"/>
      <c r="E20096" s="27"/>
      <c r="I20096" s="27"/>
      <c r="J20096" s="27"/>
    </row>
    <row r="20097" spans="2:10" x14ac:dyDescent="0.25">
      <c r="B20097" s="27"/>
      <c r="D20097" s="27"/>
      <c r="E20097" s="27"/>
      <c r="I20097" s="27"/>
      <c r="J20097" s="27"/>
    </row>
    <row r="20098" spans="2:10" x14ac:dyDescent="0.25">
      <c r="B20098" s="27"/>
      <c r="D20098" s="27"/>
      <c r="E20098" s="27"/>
      <c r="I20098" s="27"/>
      <c r="J20098" s="27"/>
    </row>
    <row r="20099" spans="2:10" x14ac:dyDescent="0.25">
      <c r="B20099" s="27"/>
      <c r="D20099" s="27"/>
      <c r="E20099" s="27"/>
      <c r="I20099" s="27"/>
      <c r="J20099" s="27"/>
    </row>
    <row r="20100" spans="2:10" x14ac:dyDescent="0.25">
      <c r="B20100" s="27"/>
      <c r="D20100" s="27"/>
      <c r="E20100" s="27"/>
      <c r="I20100" s="27"/>
      <c r="J20100" s="27"/>
    </row>
    <row r="20101" spans="2:10" x14ac:dyDescent="0.25">
      <c r="B20101" s="27"/>
      <c r="D20101" s="27"/>
      <c r="E20101" s="27"/>
      <c r="I20101" s="27"/>
      <c r="J20101" s="27"/>
    </row>
    <row r="20102" spans="2:10" x14ac:dyDescent="0.25">
      <c r="B20102" s="27"/>
      <c r="D20102" s="27"/>
      <c r="E20102" s="27"/>
      <c r="I20102" s="27"/>
      <c r="J20102" s="27"/>
    </row>
    <row r="20103" spans="2:10" x14ac:dyDescent="0.25">
      <c r="B20103" s="27"/>
      <c r="D20103" s="27"/>
      <c r="E20103" s="27"/>
      <c r="I20103" s="27"/>
      <c r="J20103" s="27"/>
    </row>
    <row r="20104" spans="2:10" x14ac:dyDescent="0.25">
      <c r="B20104" s="27"/>
      <c r="D20104" s="27"/>
      <c r="E20104" s="27"/>
      <c r="I20104" s="27"/>
      <c r="J20104" s="27"/>
    </row>
    <row r="20105" spans="2:10" x14ac:dyDescent="0.25">
      <c r="B20105" s="27"/>
      <c r="D20105" s="27"/>
      <c r="E20105" s="27"/>
      <c r="I20105" s="27"/>
      <c r="J20105" s="27"/>
    </row>
    <row r="20106" spans="2:10" x14ac:dyDescent="0.25">
      <c r="B20106" s="27"/>
      <c r="D20106" s="27"/>
      <c r="E20106" s="27"/>
      <c r="I20106" s="27"/>
      <c r="J20106" s="27"/>
    </row>
    <row r="20107" spans="2:10" x14ac:dyDescent="0.25">
      <c r="B20107" s="27"/>
      <c r="D20107" s="27"/>
      <c r="E20107" s="27"/>
      <c r="I20107" s="27"/>
      <c r="J20107" s="27"/>
    </row>
    <row r="20108" spans="2:10" x14ac:dyDescent="0.25">
      <c r="B20108" s="27"/>
      <c r="D20108" s="27"/>
      <c r="E20108" s="27"/>
      <c r="I20108" s="27"/>
      <c r="J20108" s="27"/>
    </row>
    <row r="20109" spans="2:10" x14ac:dyDescent="0.25">
      <c r="B20109" s="27"/>
      <c r="D20109" s="27"/>
      <c r="E20109" s="27"/>
      <c r="I20109" s="27"/>
      <c r="J20109" s="27"/>
    </row>
    <row r="20110" spans="2:10" x14ac:dyDescent="0.25">
      <c r="B20110" s="27"/>
      <c r="D20110" s="27"/>
      <c r="E20110" s="27"/>
      <c r="I20110" s="27"/>
      <c r="J20110" s="27"/>
    </row>
    <row r="20111" spans="2:10" x14ac:dyDescent="0.25">
      <c r="B20111" s="27"/>
      <c r="D20111" s="27"/>
      <c r="E20111" s="27"/>
      <c r="I20111" s="27"/>
      <c r="J20111" s="27"/>
    </row>
    <row r="20112" spans="2:10" x14ac:dyDescent="0.25">
      <c r="B20112" s="27"/>
      <c r="D20112" s="27"/>
      <c r="E20112" s="27"/>
      <c r="I20112" s="27"/>
      <c r="J20112" s="27"/>
    </row>
    <row r="20113" spans="2:10" x14ac:dyDescent="0.25">
      <c r="B20113" s="27"/>
      <c r="D20113" s="27"/>
      <c r="E20113" s="27"/>
      <c r="I20113" s="27"/>
      <c r="J20113" s="27"/>
    </row>
    <row r="20114" spans="2:10" x14ac:dyDescent="0.25">
      <c r="B20114" s="27"/>
      <c r="D20114" s="27"/>
      <c r="E20114" s="27"/>
      <c r="I20114" s="27"/>
      <c r="J20114" s="27"/>
    </row>
    <row r="20115" spans="2:10" x14ac:dyDescent="0.25">
      <c r="B20115" s="27"/>
      <c r="D20115" s="27"/>
      <c r="E20115" s="27"/>
      <c r="I20115" s="27"/>
      <c r="J20115" s="27"/>
    </row>
    <row r="20116" spans="2:10" x14ac:dyDescent="0.25">
      <c r="B20116" s="27"/>
      <c r="D20116" s="27"/>
      <c r="E20116" s="27"/>
      <c r="I20116" s="27"/>
      <c r="J20116" s="27"/>
    </row>
    <row r="20117" spans="2:10" x14ac:dyDescent="0.25">
      <c r="B20117" s="27"/>
      <c r="D20117" s="27"/>
      <c r="E20117" s="27"/>
      <c r="I20117" s="27"/>
      <c r="J20117" s="27"/>
    </row>
    <row r="20118" spans="2:10" x14ac:dyDescent="0.25">
      <c r="B20118" s="27"/>
      <c r="D20118" s="27"/>
      <c r="E20118" s="27"/>
      <c r="I20118" s="27"/>
      <c r="J20118" s="27"/>
    </row>
    <row r="20119" spans="2:10" x14ac:dyDescent="0.25">
      <c r="B20119" s="27"/>
      <c r="D20119" s="27"/>
      <c r="E20119" s="27"/>
      <c r="I20119" s="27"/>
      <c r="J20119" s="27"/>
    </row>
    <row r="20120" spans="2:10" x14ac:dyDescent="0.25">
      <c r="B20120" s="27"/>
      <c r="D20120" s="27"/>
      <c r="E20120" s="27"/>
      <c r="I20120" s="27"/>
      <c r="J20120" s="27"/>
    </row>
    <row r="20121" spans="2:10" x14ac:dyDescent="0.25">
      <c r="B20121" s="27"/>
      <c r="D20121" s="27"/>
      <c r="E20121" s="27"/>
      <c r="I20121" s="27"/>
      <c r="J20121" s="27"/>
    </row>
    <row r="20122" spans="2:10" x14ac:dyDescent="0.25">
      <c r="B20122" s="27"/>
      <c r="D20122" s="27"/>
      <c r="E20122" s="27"/>
      <c r="I20122" s="27"/>
      <c r="J20122" s="27"/>
    </row>
    <row r="20123" spans="2:10" x14ac:dyDescent="0.25">
      <c r="B20123" s="27"/>
      <c r="D20123" s="27"/>
      <c r="E20123" s="27"/>
      <c r="I20123" s="27"/>
      <c r="J20123" s="27"/>
    </row>
    <row r="20124" spans="2:10" x14ac:dyDescent="0.25">
      <c r="B20124" s="27"/>
      <c r="D20124" s="27"/>
      <c r="E20124" s="27"/>
      <c r="I20124" s="27"/>
      <c r="J20124" s="27"/>
    </row>
    <row r="20125" spans="2:10" x14ac:dyDescent="0.25">
      <c r="B20125" s="27"/>
      <c r="D20125" s="27"/>
      <c r="E20125" s="27"/>
      <c r="I20125" s="27"/>
      <c r="J20125" s="27"/>
    </row>
    <row r="20126" spans="2:10" x14ac:dyDescent="0.25">
      <c r="B20126" s="27"/>
      <c r="D20126" s="27"/>
      <c r="E20126" s="27"/>
      <c r="I20126" s="27"/>
      <c r="J20126" s="27"/>
    </row>
    <row r="20127" spans="2:10" x14ac:dyDescent="0.25">
      <c r="B20127" s="27"/>
      <c r="D20127" s="27"/>
      <c r="E20127" s="27"/>
      <c r="I20127" s="27"/>
      <c r="J20127" s="27"/>
    </row>
    <row r="20128" spans="2:10" x14ac:dyDescent="0.25">
      <c r="B20128" s="27"/>
      <c r="D20128" s="27"/>
      <c r="E20128" s="27"/>
      <c r="I20128" s="27"/>
      <c r="J20128" s="27"/>
    </row>
    <row r="20129" spans="2:10" x14ac:dyDescent="0.25">
      <c r="B20129" s="27"/>
      <c r="D20129" s="27"/>
      <c r="E20129" s="27"/>
      <c r="I20129" s="27"/>
      <c r="J20129" s="27"/>
    </row>
    <row r="20130" spans="2:10" x14ac:dyDescent="0.25">
      <c r="B20130" s="27"/>
      <c r="D20130" s="27"/>
      <c r="E20130" s="27"/>
      <c r="I20130" s="27"/>
      <c r="J20130" s="27"/>
    </row>
    <row r="20131" spans="2:10" x14ac:dyDescent="0.25">
      <c r="B20131" s="27"/>
      <c r="D20131" s="27"/>
      <c r="E20131" s="27"/>
      <c r="I20131" s="27"/>
      <c r="J20131" s="27"/>
    </row>
    <row r="20132" spans="2:10" x14ac:dyDescent="0.25">
      <c r="B20132" s="27"/>
      <c r="D20132" s="27"/>
      <c r="E20132" s="27"/>
      <c r="I20132" s="27"/>
      <c r="J20132" s="27"/>
    </row>
    <row r="20133" spans="2:10" x14ac:dyDescent="0.25">
      <c r="B20133" s="27"/>
      <c r="D20133" s="27"/>
      <c r="E20133" s="27"/>
      <c r="I20133" s="27"/>
      <c r="J20133" s="27"/>
    </row>
    <row r="20134" spans="2:10" x14ac:dyDescent="0.25">
      <c r="B20134" s="27"/>
      <c r="D20134" s="27"/>
      <c r="E20134" s="27"/>
      <c r="I20134" s="27"/>
      <c r="J20134" s="27"/>
    </row>
    <row r="20135" spans="2:10" x14ac:dyDescent="0.25">
      <c r="B20135" s="27"/>
      <c r="D20135" s="27"/>
      <c r="E20135" s="27"/>
      <c r="I20135" s="27"/>
      <c r="J20135" s="27"/>
    </row>
    <row r="20136" spans="2:10" x14ac:dyDescent="0.25">
      <c r="B20136" s="27"/>
      <c r="D20136" s="27"/>
      <c r="E20136" s="27"/>
      <c r="I20136" s="27"/>
      <c r="J20136" s="27"/>
    </row>
    <row r="20137" spans="2:10" x14ac:dyDescent="0.25">
      <c r="B20137" s="27"/>
      <c r="D20137" s="27"/>
      <c r="E20137" s="27"/>
      <c r="I20137" s="27"/>
      <c r="J20137" s="27"/>
    </row>
    <row r="20138" spans="2:10" x14ac:dyDescent="0.25">
      <c r="B20138" s="27"/>
      <c r="D20138" s="27"/>
      <c r="E20138" s="27"/>
      <c r="I20138" s="27"/>
      <c r="J20138" s="27"/>
    </row>
    <row r="20139" spans="2:10" x14ac:dyDescent="0.25">
      <c r="B20139" s="27"/>
      <c r="D20139" s="27"/>
      <c r="E20139" s="27"/>
      <c r="I20139" s="27"/>
      <c r="J20139" s="27"/>
    </row>
    <row r="20140" spans="2:10" x14ac:dyDescent="0.25">
      <c r="B20140" s="27"/>
      <c r="D20140" s="27"/>
      <c r="E20140" s="27"/>
      <c r="I20140" s="27"/>
      <c r="J20140" s="27"/>
    </row>
    <row r="20141" spans="2:10" x14ac:dyDescent="0.25">
      <c r="B20141" s="27"/>
      <c r="D20141" s="27"/>
      <c r="E20141" s="27"/>
      <c r="I20141" s="27"/>
      <c r="J20141" s="27"/>
    </row>
    <row r="20142" spans="2:10" x14ac:dyDescent="0.25">
      <c r="B20142" s="27"/>
      <c r="D20142" s="27"/>
      <c r="E20142" s="27"/>
      <c r="I20142" s="27"/>
      <c r="J20142" s="27"/>
    </row>
    <row r="20143" spans="2:10" x14ac:dyDescent="0.25">
      <c r="B20143" s="27"/>
      <c r="D20143" s="27"/>
      <c r="E20143" s="27"/>
      <c r="I20143" s="27"/>
      <c r="J20143" s="27"/>
    </row>
    <row r="20144" spans="2:10" x14ac:dyDescent="0.25">
      <c r="B20144" s="27"/>
      <c r="D20144" s="27"/>
      <c r="E20144" s="27"/>
      <c r="I20144" s="27"/>
      <c r="J20144" s="27"/>
    </row>
    <row r="20145" spans="2:10" x14ac:dyDescent="0.25">
      <c r="B20145" s="27"/>
      <c r="D20145" s="27"/>
      <c r="E20145" s="27"/>
      <c r="I20145" s="27"/>
      <c r="J20145" s="27"/>
    </row>
    <row r="20146" spans="2:10" x14ac:dyDescent="0.25">
      <c r="B20146" s="27"/>
      <c r="D20146" s="27"/>
      <c r="E20146" s="27"/>
      <c r="I20146" s="27"/>
      <c r="J20146" s="27"/>
    </row>
    <row r="20147" spans="2:10" x14ac:dyDescent="0.25">
      <c r="B20147" s="27"/>
      <c r="D20147" s="27"/>
      <c r="E20147" s="27"/>
      <c r="I20147" s="27"/>
      <c r="J20147" s="27"/>
    </row>
    <row r="20148" spans="2:10" x14ac:dyDescent="0.25">
      <c r="B20148" s="27"/>
      <c r="D20148" s="27"/>
      <c r="E20148" s="27"/>
      <c r="I20148" s="27"/>
      <c r="J20148" s="27"/>
    </row>
    <row r="20149" spans="2:10" x14ac:dyDescent="0.25">
      <c r="B20149" s="27"/>
      <c r="D20149" s="27"/>
      <c r="E20149" s="27"/>
      <c r="I20149" s="27"/>
      <c r="J20149" s="27"/>
    </row>
    <row r="20150" spans="2:10" x14ac:dyDescent="0.25">
      <c r="B20150" s="27"/>
      <c r="D20150" s="27"/>
      <c r="E20150" s="27"/>
      <c r="I20150" s="27"/>
      <c r="J20150" s="27"/>
    </row>
    <row r="20151" spans="2:10" x14ac:dyDescent="0.25">
      <c r="B20151" s="27"/>
      <c r="D20151" s="27"/>
      <c r="E20151" s="27"/>
      <c r="I20151" s="27"/>
      <c r="J20151" s="27"/>
    </row>
    <row r="20152" spans="2:10" x14ac:dyDescent="0.25">
      <c r="B20152" s="27"/>
      <c r="D20152" s="27"/>
      <c r="E20152" s="27"/>
      <c r="I20152" s="27"/>
      <c r="J20152" s="27"/>
    </row>
    <row r="20153" spans="2:10" x14ac:dyDescent="0.25">
      <c r="B20153" s="27"/>
      <c r="D20153" s="27"/>
      <c r="E20153" s="27"/>
      <c r="I20153" s="27"/>
      <c r="J20153" s="27"/>
    </row>
    <row r="20154" spans="2:10" x14ac:dyDescent="0.25">
      <c r="B20154" s="27"/>
      <c r="D20154" s="27"/>
      <c r="E20154" s="27"/>
      <c r="I20154" s="27"/>
      <c r="J20154" s="27"/>
    </row>
    <row r="20155" spans="2:10" x14ac:dyDescent="0.25">
      <c r="B20155" s="27"/>
      <c r="D20155" s="27"/>
      <c r="E20155" s="27"/>
      <c r="I20155" s="27"/>
      <c r="J20155" s="27"/>
    </row>
    <row r="20156" spans="2:10" x14ac:dyDescent="0.25">
      <c r="B20156" s="27"/>
      <c r="D20156" s="27"/>
      <c r="E20156" s="27"/>
      <c r="I20156" s="27"/>
      <c r="J20156" s="27"/>
    </row>
    <row r="20157" spans="2:10" x14ac:dyDescent="0.25">
      <c r="B20157" s="27"/>
      <c r="D20157" s="27"/>
      <c r="E20157" s="27"/>
      <c r="I20157" s="27"/>
      <c r="J20157" s="27"/>
    </row>
    <row r="20158" spans="2:10" x14ac:dyDescent="0.25">
      <c r="B20158" s="27"/>
      <c r="D20158" s="27"/>
      <c r="E20158" s="27"/>
      <c r="I20158" s="27"/>
      <c r="J20158" s="27"/>
    </row>
    <row r="20159" spans="2:10" x14ac:dyDescent="0.25">
      <c r="B20159" s="27"/>
      <c r="D20159" s="27"/>
      <c r="E20159" s="27"/>
      <c r="I20159" s="27"/>
      <c r="J20159" s="27"/>
    </row>
    <row r="20160" spans="2:10" x14ac:dyDescent="0.25">
      <c r="B20160" s="27"/>
      <c r="D20160" s="27"/>
      <c r="E20160" s="27"/>
      <c r="I20160" s="27"/>
      <c r="J20160" s="27"/>
    </row>
    <row r="20161" spans="2:10" x14ac:dyDescent="0.25">
      <c r="B20161" s="27"/>
      <c r="D20161" s="27"/>
      <c r="E20161" s="27"/>
      <c r="I20161" s="27"/>
      <c r="J20161" s="27"/>
    </row>
    <row r="20162" spans="2:10" x14ac:dyDescent="0.25">
      <c r="B20162" s="27"/>
      <c r="D20162" s="27"/>
      <c r="E20162" s="27"/>
      <c r="I20162" s="27"/>
      <c r="J20162" s="27"/>
    </row>
    <row r="20163" spans="2:10" x14ac:dyDescent="0.25">
      <c r="B20163" s="27"/>
      <c r="D20163" s="27"/>
      <c r="E20163" s="27"/>
      <c r="I20163" s="27"/>
      <c r="J20163" s="27"/>
    </row>
    <row r="20164" spans="2:10" x14ac:dyDescent="0.25">
      <c r="B20164" s="27"/>
      <c r="D20164" s="27"/>
      <c r="E20164" s="27"/>
      <c r="I20164" s="27"/>
      <c r="J20164" s="27"/>
    </row>
    <row r="20165" spans="2:10" x14ac:dyDescent="0.25">
      <c r="B20165" s="27"/>
      <c r="D20165" s="27"/>
      <c r="E20165" s="27"/>
      <c r="I20165" s="27"/>
      <c r="J20165" s="27"/>
    </row>
    <row r="20166" spans="2:10" x14ac:dyDescent="0.25">
      <c r="B20166" s="27"/>
      <c r="D20166" s="27"/>
      <c r="E20166" s="27"/>
      <c r="I20166" s="27"/>
      <c r="J20166" s="27"/>
    </row>
    <row r="20167" spans="2:10" x14ac:dyDescent="0.25">
      <c r="B20167" s="27"/>
      <c r="D20167" s="27"/>
      <c r="E20167" s="27"/>
      <c r="I20167" s="27"/>
      <c r="J20167" s="27"/>
    </row>
    <row r="20168" spans="2:10" x14ac:dyDescent="0.25">
      <c r="B20168" s="27"/>
      <c r="D20168" s="27"/>
      <c r="E20168" s="27"/>
      <c r="I20168" s="27"/>
      <c r="J20168" s="27"/>
    </row>
    <row r="20169" spans="2:10" x14ac:dyDescent="0.25">
      <c r="B20169" s="27"/>
      <c r="D20169" s="27"/>
      <c r="E20169" s="27"/>
      <c r="I20169" s="27"/>
      <c r="J20169" s="27"/>
    </row>
    <row r="20170" spans="2:10" x14ac:dyDescent="0.25">
      <c r="B20170" s="27"/>
      <c r="D20170" s="27"/>
      <c r="E20170" s="27"/>
      <c r="I20170" s="27"/>
      <c r="J20170" s="27"/>
    </row>
    <row r="20171" spans="2:10" x14ac:dyDescent="0.25">
      <c r="B20171" s="27"/>
      <c r="D20171" s="27"/>
      <c r="E20171" s="27"/>
      <c r="I20171" s="27"/>
      <c r="J20171" s="27"/>
    </row>
    <row r="20172" spans="2:10" x14ac:dyDescent="0.25">
      <c r="B20172" s="27"/>
      <c r="D20172" s="27"/>
      <c r="E20172" s="27"/>
      <c r="I20172" s="27"/>
      <c r="J20172" s="27"/>
    </row>
    <row r="20173" spans="2:10" x14ac:dyDescent="0.25">
      <c r="B20173" s="27"/>
      <c r="D20173" s="27"/>
      <c r="E20173" s="27"/>
      <c r="I20173" s="27"/>
      <c r="J20173" s="27"/>
    </row>
    <row r="20174" spans="2:10" x14ac:dyDescent="0.25">
      <c r="B20174" s="27"/>
      <c r="D20174" s="27"/>
      <c r="E20174" s="27"/>
      <c r="I20174" s="27"/>
      <c r="J20174" s="27"/>
    </row>
    <row r="20175" spans="2:10" x14ac:dyDescent="0.25">
      <c r="B20175" s="27"/>
      <c r="D20175" s="27"/>
      <c r="E20175" s="27"/>
      <c r="I20175" s="27"/>
      <c r="J20175" s="27"/>
    </row>
    <row r="20176" spans="2:10" x14ac:dyDescent="0.25">
      <c r="B20176" s="27"/>
      <c r="D20176" s="27"/>
      <c r="E20176" s="27"/>
      <c r="I20176" s="27"/>
      <c r="J20176" s="27"/>
    </row>
    <row r="20177" spans="2:10" x14ac:dyDescent="0.25">
      <c r="B20177" s="27"/>
      <c r="D20177" s="27"/>
      <c r="E20177" s="27"/>
      <c r="I20177" s="27"/>
      <c r="J20177" s="27"/>
    </row>
    <row r="20178" spans="2:10" x14ac:dyDescent="0.25">
      <c r="B20178" s="27"/>
      <c r="D20178" s="27"/>
      <c r="E20178" s="27"/>
      <c r="I20178" s="27"/>
      <c r="J20178" s="27"/>
    </row>
    <row r="20179" spans="2:10" x14ac:dyDescent="0.25">
      <c r="B20179" s="27"/>
      <c r="D20179" s="27"/>
      <c r="E20179" s="27"/>
      <c r="I20179" s="27"/>
      <c r="J20179" s="27"/>
    </row>
    <row r="20180" spans="2:10" x14ac:dyDescent="0.25">
      <c r="B20180" s="27"/>
      <c r="D20180" s="27"/>
      <c r="E20180" s="27"/>
      <c r="I20180" s="27"/>
      <c r="J20180" s="27"/>
    </row>
    <row r="20181" spans="2:10" x14ac:dyDescent="0.25">
      <c r="B20181" s="27"/>
      <c r="D20181" s="27"/>
      <c r="E20181" s="27"/>
      <c r="I20181" s="27"/>
      <c r="J20181" s="27"/>
    </row>
    <row r="20182" spans="2:10" x14ac:dyDescent="0.25">
      <c r="B20182" s="27"/>
      <c r="D20182" s="27"/>
      <c r="E20182" s="27"/>
      <c r="I20182" s="27"/>
      <c r="J20182" s="27"/>
    </row>
    <row r="20183" spans="2:10" x14ac:dyDescent="0.25">
      <c r="B20183" s="27"/>
      <c r="D20183" s="27"/>
      <c r="E20183" s="27"/>
      <c r="I20183" s="27"/>
      <c r="J20183" s="27"/>
    </row>
    <row r="20184" spans="2:10" x14ac:dyDescent="0.25">
      <c r="B20184" s="27"/>
      <c r="D20184" s="27"/>
      <c r="E20184" s="27"/>
      <c r="I20184" s="27"/>
      <c r="J20184" s="27"/>
    </row>
    <row r="20185" spans="2:10" x14ac:dyDescent="0.25">
      <c r="B20185" s="27"/>
      <c r="D20185" s="27"/>
      <c r="E20185" s="27"/>
      <c r="I20185" s="27"/>
      <c r="J20185" s="27"/>
    </row>
    <row r="20186" spans="2:10" x14ac:dyDescent="0.25">
      <c r="B20186" s="27"/>
      <c r="D20186" s="27"/>
      <c r="E20186" s="27"/>
      <c r="I20186" s="27"/>
      <c r="J20186" s="27"/>
    </row>
    <row r="20187" spans="2:10" x14ac:dyDescent="0.25">
      <c r="B20187" s="27"/>
      <c r="D20187" s="27"/>
      <c r="E20187" s="27"/>
      <c r="I20187" s="27"/>
      <c r="J20187" s="27"/>
    </row>
    <row r="20188" spans="2:10" x14ac:dyDescent="0.25">
      <c r="B20188" s="27"/>
      <c r="D20188" s="27"/>
      <c r="E20188" s="27"/>
      <c r="I20188" s="27"/>
      <c r="J20188" s="27"/>
    </row>
    <row r="20189" spans="2:10" x14ac:dyDescent="0.25">
      <c r="B20189" s="27"/>
      <c r="D20189" s="27"/>
      <c r="E20189" s="27"/>
      <c r="I20189" s="27"/>
      <c r="J20189" s="27"/>
    </row>
    <row r="20190" spans="2:10" x14ac:dyDescent="0.25">
      <c r="B20190" s="27"/>
      <c r="D20190" s="27"/>
      <c r="E20190" s="27"/>
      <c r="I20190" s="27"/>
      <c r="J20190" s="27"/>
    </row>
    <row r="20191" spans="2:10" x14ac:dyDescent="0.25">
      <c r="B20191" s="27"/>
      <c r="D20191" s="27"/>
      <c r="E20191" s="27"/>
      <c r="I20191" s="27"/>
      <c r="J20191" s="27"/>
    </row>
    <row r="20192" spans="2:10" x14ac:dyDescent="0.25">
      <c r="B20192" s="27"/>
      <c r="D20192" s="27"/>
      <c r="E20192" s="27"/>
      <c r="I20192" s="27"/>
      <c r="J20192" s="27"/>
    </row>
    <row r="20193" spans="2:10" x14ac:dyDescent="0.25">
      <c r="B20193" s="27"/>
      <c r="D20193" s="27"/>
      <c r="E20193" s="27"/>
      <c r="I20193" s="27"/>
      <c r="J20193" s="27"/>
    </row>
    <row r="20194" spans="2:10" x14ac:dyDescent="0.25">
      <c r="B20194" s="27"/>
      <c r="D20194" s="27"/>
      <c r="E20194" s="27"/>
      <c r="I20194" s="27"/>
      <c r="J20194" s="27"/>
    </row>
    <row r="20195" spans="2:10" x14ac:dyDescent="0.25">
      <c r="B20195" s="27"/>
      <c r="D20195" s="27"/>
      <c r="E20195" s="27"/>
      <c r="I20195" s="27"/>
      <c r="J20195" s="27"/>
    </row>
    <row r="20196" spans="2:10" x14ac:dyDescent="0.25">
      <c r="B20196" s="27"/>
      <c r="D20196" s="27"/>
      <c r="E20196" s="27"/>
      <c r="I20196" s="27"/>
      <c r="J20196" s="27"/>
    </row>
    <row r="20197" spans="2:10" x14ac:dyDescent="0.25">
      <c r="B20197" s="27"/>
      <c r="D20197" s="27"/>
      <c r="E20197" s="27"/>
      <c r="I20197" s="27"/>
      <c r="J20197" s="27"/>
    </row>
    <row r="20198" spans="2:10" x14ac:dyDescent="0.25">
      <c r="B20198" s="27"/>
      <c r="D20198" s="27"/>
      <c r="E20198" s="27"/>
      <c r="I20198" s="27"/>
      <c r="J20198" s="27"/>
    </row>
    <row r="20199" spans="2:10" x14ac:dyDescent="0.25">
      <c r="B20199" s="27"/>
      <c r="D20199" s="27"/>
      <c r="E20199" s="27"/>
      <c r="I20199" s="27"/>
      <c r="J20199" s="27"/>
    </row>
    <row r="20200" spans="2:10" x14ac:dyDescent="0.25">
      <c r="B20200" s="27"/>
      <c r="D20200" s="27"/>
      <c r="E20200" s="27"/>
      <c r="I20200" s="27"/>
      <c r="J20200" s="27"/>
    </row>
    <row r="20201" spans="2:10" x14ac:dyDescent="0.25">
      <c r="B20201" s="27"/>
      <c r="D20201" s="27"/>
      <c r="E20201" s="27"/>
      <c r="I20201" s="27"/>
      <c r="J20201" s="27"/>
    </row>
    <row r="20202" spans="2:10" x14ac:dyDescent="0.25">
      <c r="B20202" s="27"/>
      <c r="D20202" s="27"/>
      <c r="E20202" s="27"/>
      <c r="I20202" s="27"/>
      <c r="J20202" s="27"/>
    </row>
    <row r="20203" spans="2:10" x14ac:dyDescent="0.25">
      <c r="B20203" s="27"/>
      <c r="D20203" s="27"/>
      <c r="E20203" s="27"/>
      <c r="I20203" s="27"/>
      <c r="J20203" s="27"/>
    </row>
    <row r="20204" spans="2:10" x14ac:dyDescent="0.25">
      <c r="B20204" s="27"/>
      <c r="D20204" s="27"/>
      <c r="E20204" s="27"/>
      <c r="I20204" s="27"/>
      <c r="J20204" s="27"/>
    </row>
    <row r="20205" spans="2:10" x14ac:dyDescent="0.25">
      <c r="B20205" s="27"/>
      <c r="D20205" s="27"/>
      <c r="E20205" s="27"/>
      <c r="I20205" s="27"/>
      <c r="J20205" s="27"/>
    </row>
    <row r="20206" spans="2:10" x14ac:dyDescent="0.25">
      <c r="B20206" s="27"/>
      <c r="D20206" s="27"/>
      <c r="E20206" s="27"/>
      <c r="I20206" s="27"/>
      <c r="J20206" s="27"/>
    </row>
    <row r="20207" spans="2:10" x14ac:dyDescent="0.25">
      <c r="B20207" s="27"/>
      <c r="D20207" s="27"/>
      <c r="E20207" s="27"/>
      <c r="I20207" s="27"/>
      <c r="J20207" s="27"/>
    </row>
    <row r="20208" spans="2:10" x14ac:dyDescent="0.25">
      <c r="B20208" s="27"/>
      <c r="D20208" s="27"/>
      <c r="E20208" s="27"/>
      <c r="I20208" s="27"/>
      <c r="J20208" s="27"/>
    </row>
    <row r="20209" spans="2:10" x14ac:dyDescent="0.25">
      <c r="B20209" s="27"/>
      <c r="D20209" s="27"/>
      <c r="E20209" s="27"/>
      <c r="I20209" s="27"/>
      <c r="J20209" s="27"/>
    </row>
    <row r="20210" spans="2:10" x14ac:dyDescent="0.25">
      <c r="B20210" s="27"/>
      <c r="D20210" s="27"/>
      <c r="E20210" s="27"/>
      <c r="I20210" s="27"/>
      <c r="J20210" s="27"/>
    </row>
    <row r="20211" spans="2:10" x14ac:dyDescent="0.25">
      <c r="B20211" s="27"/>
      <c r="D20211" s="27"/>
      <c r="E20211" s="27"/>
      <c r="I20211" s="27"/>
      <c r="J20211" s="27"/>
    </row>
    <row r="20212" spans="2:10" x14ac:dyDescent="0.25">
      <c r="B20212" s="27"/>
      <c r="D20212" s="27"/>
      <c r="E20212" s="27"/>
      <c r="I20212" s="27"/>
      <c r="J20212" s="27"/>
    </row>
    <row r="20213" spans="2:10" x14ac:dyDescent="0.25">
      <c r="B20213" s="27"/>
      <c r="D20213" s="27"/>
      <c r="E20213" s="27"/>
      <c r="I20213" s="27"/>
      <c r="J20213" s="27"/>
    </row>
    <row r="20214" spans="2:10" x14ac:dyDescent="0.25">
      <c r="B20214" s="27"/>
      <c r="D20214" s="27"/>
      <c r="E20214" s="27"/>
      <c r="I20214" s="27"/>
      <c r="J20214" s="27"/>
    </row>
    <row r="20215" spans="2:10" x14ac:dyDescent="0.25">
      <c r="B20215" s="27"/>
      <c r="D20215" s="27"/>
      <c r="E20215" s="27"/>
      <c r="I20215" s="27"/>
      <c r="J20215" s="27"/>
    </row>
    <row r="20216" spans="2:10" x14ac:dyDescent="0.25">
      <c r="B20216" s="27"/>
      <c r="D20216" s="27"/>
      <c r="E20216" s="27"/>
      <c r="I20216" s="27"/>
      <c r="J20216" s="27"/>
    </row>
    <row r="20217" spans="2:10" x14ac:dyDescent="0.25">
      <c r="B20217" s="27"/>
      <c r="D20217" s="27"/>
      <c r="E20217" s="27"/>
      <c r="I20217" s="27"/>
      <c r="J20217" s="27"/>
    </row>
    <row r="20218" spans="2:10" x14ac:dyDescent="0.25">
      <c r="B20218" s="27"/>
      <c r="D20218" s="27"/>
      <c r="E20218" s="27"/>
      <c r="I20218" s="27"/>
      <c r="J20218" s="27"/>
    </row>
    <row r="20219" spans="2:10" x14ac:dyDescent="0.25">
      <c r="B20219" s="27"/>
      <c r="D20219" s="27"/>
      <c r="E20219" s="27"/>
      <c r="I20219" s="27"/>
      <c r="J20219" s="27"/>
    </row>
    <row r="20220" spans="2:10" x14ac:dyDescent="0.25">
      <c r="B20220" s="27"/>
      <c r="D20220" s="27"/>
      <c r="E20220" s="27"/>
      <c r="I20220" s="27"/>
      <c r="J20220" s="27"/>
    </row>
    <row r="20221" spans="2:10" x14ac:dyDescent="0.25">
      <c r="B20221" s="27"/>
      <c r="D20221" s="27"/>
      <c r="E20221" s="27"/>
      <c r="I20221" s="27"/>
      <c r="J20221" s="27"/>
    </row>
    <row r="20222" spans="2:10" x14ac:dyDescent="0.25">
      <c r="B20222" s="27"/>
      <c r="D20222" s="27"/>
      <c r="E20222" s="27"/>
      <c r="I20222" s="27"/>
      <c r="J20222" s="27"/>
    </row>
    <row r="20223" spans="2:10" x14ac:dyDescent="0.25">
      <c r="B20223" s="27"/>
      <c r="D20223" s="27"/>
      <c r="E20223" s="27"/>
      <c r="I20223" s="27"/>
      <c r="J20223" s="27"/>
    </row>
    <row r="20224" spans="2:10" x14ac:dyDescent="0.25">
      <c r="B20224" s="27"/>
      <c r="D20224" s="27"/>
      <c r="E20224" s="27"/>
      <c r="I20224" s="27"/>
      <c r="J20224" s="27"/>
    </row>
    <row r="20225" spans="2:10" x14ac:dyDescent="0.25">
      <c r="B20225" s="27"/>
      <c r="D20225" s="27"/>
      <c r="E20225" s="27"/>
      <c r="I20225" s="27"/>
      <c r="J20225" s="27"/>
    </row>
    <row r="20226" spans="2:10" x14ac:dyDescent="0.25">
      <c r="B20226" s="27"/>
      <c r="D20226" s="27"/>
      <c r="E20226" s="27"/>
      <c r="I20226" s="27"/>
      <c r="J20226" s="27"/>
    </row>
    <row r="20227" spans="2:10" x14ac:dyDescent="0.25">
      <c r="B20227" s="27"/>
      <c r="D20227" s="27"/>
      <c r="E20227" s="27"/>
      <c r="I20227" s="27"/>
      <c r="J20227" s="27"/>
    </row>
    <row r="20228" spans="2:10" x14ac:dyDescent="0.25">
      <c r="B20228" s="27"/>
      <c r="D20228" s="27"/>
      <c r="E20228" s="27"/>
      <c r="I20228" s="27"/>
      <c r="J20228" s="27"/>
    </row>
    <row r="20229" spans="2:10" x14ac:dyDescent="0.25">
      <c r="B20229" s="27"/>
      <c r="D20229" s="27"/>
      <c r="E20229" s="27"/>
      <c r="I20229" s="27"/>
      <c r="J20229" s="27"/>
    </row>
    <row r="20230" spans="2:10" x14ac:dyDescent="0.25">
      <c r="B20230" s="27"/>
      <c r="D20230" s="27"/>
      <c r="E20230" s="27"/>
      <c r="I20230" s="27"/>
      <c r="J20230" s="27"/>
    </row>
    <row r="20231" spans="2:10" x14ac:dyDescent="0.25">
      <c r="B20231" s="27"/>
      <c r="D20231" s="27"/>
      <c r="E20231" s="27"/>
      <c r="I20231" s="27"/>
      <c r="J20231" s="27"/>
    </row>
    <row r="20232" spans="2:10" x14ac:dyDescent="0.25">
      <c r="B20232" s="27"/>
      <c r="D20232" s="27"/>
      <c r="E20232" s="27"/>
      <c r="I20232" s="27"/>
      <c r="J20232" s="27"/>
    </row>
    <row r="20233" spans="2:10" x14ac:dyDescent="0.25">
      <c r="B20233" s="27"/>
      <c r="D20233" s="27"/>
      <c r="E20233" s="27"/>
      <c r="I20233" s="27"/>
      <c r="J20233" s="27"/>
    </row>
    <row r="20234" spans="2:10" x14ac:dyDescent="0.25">
      <c r="B20234" s="27"/>
      <c r="D20234" s="27"/>
      <c r="E20234" s="27"/>
      <c r="I20234" s="27"/>
      <c r="J20234" s="27"/>
    </row>
    <row r="20235" spans="2:10" x14ac:dyDescent="0.25">
      <c r="B20235" s="27"/>
      <c r="D20235" s="27"/>
      <c r="E20235" s="27"/>
      <c r="I20235" s="27"/>
      <c r="J20235" s="27"/>
    </row>
    <row r="20236" spans="2:10" x14ac:dyDescent="0.25">
      <c r="B20236" s="27"/>
      <c r="D20236" s="27"/>
      <c r="E20236" s="27"/>
      <c r="I20236" s="27"/>
      <c r="J20236" s="27"/>
    </row>
    <row r="20237" spans="2:10" x14ac:dyDescent="0.25">
      <c r="B20237" s="27"/>
      <c r="D20237" s="27"/>
      <c r="E20237" s="27"/>
      <c r="I20237" s="27"/>
      <c r="J20237" s="27"/>
    </row>
    <row r="20238" spans="2:10" x14ac:dyDescent="0.25">
      <c r="B20238" s="27"/>
      <c r="D20238" s="27"/>
      <c r="E20238" s="27"/>
      <c r="I20238" s="27"/>
      <c r="J20238" s="27"/>
    </row>
    <row r="20239" spans="2:10" x14ac:dyDescent="0.25">
      <c r="B20239" s="27"/>
      <c r="D20239" s="27"/>
      <c r="E20239" s="27"/>
      <c r="I20239" s="27"/>
      <c r="J20239" s="27"/>
    </row>
    <row r="20240" spans="2:10" x14ac:dyDescent="0.25">
      <c r="B20240" s="27"/>
      <c r="D20240" s="27"/>
      <c r="E20240" s="27"/>
      <c r="I20240" s="27"/>
      <c r="J20240" s="27"/>
    </row>
    <row r="20241" spans="2:10" x14ac:dyDescent="0.25">
      <c r="B20241" s="27"/>
      <c r="D20241" s="27"/>
      <c r="E20241" s="27"/>
      <c r="I20241" s="27"/>
      <c r="J20241" s="27"/>
    </row>
    <row r="20242" spans="2:10" x14ac:dyDescent="0.25">
      <c r="B20242" s="27"/>
      <c r="D20242" s="27"/>
      <c r="E20242" s="27"/>
      <c r="I20242" s="27"/>
      <c r="J20242" s="27"/>
    </row>
    <row r="20243" spans="2:10" x14ac:dyDescent="0.25">
      <c r="B20243" s="27"/>
      <c r="D20243" s="27"/>
      <c r="E20243" s="27"/>
      <c r="I20243" s="27"/>
      <c r="J20243" s="27"/>
    </row>
    <row r="20244" spans="2:10" x14ac:dyDescent="0.25">
      <c r="B20244" s="27"/>
      <c r="D20244" s="27"/>
      <c r="E20244" s="27"/>
      <c r="I20244" s="27"/>
      <c r="J20244" s="27"/>
    </row>
    <row r="20245" spans="2:10" x14ac:dyDescent="0.25">
      <c r="B20245" s="27"/>
      <c r="D20245" s="27"/>
      <c r="E20245" s="27"/>
      <c r="I20245" s="27"/>
      <c r="J20245" s="27"/>
    </row>
    <row r="20246" spans="2:10" x14ac:dyDescent="0.25">
      <c r="B20246" s="27"/>
      <c r="D20246" s="27"/>
      <c r="E20246" s="27"/>
      <c r="I20246" s="27"/>
      <c r="J20246" s="27"/>
    </row>
    <row r="20247" spans="2:10" x14ac:dyDescent="0.25">
      <c r="B20247" s="27"/>
      <c r="D20247" s="27"/>
      <c r="E20247" s="27"/>
      <c r="I20247" s="27"/>
      <c r="J20247" s="27"/>
    </row>
    <row r="20248" spans="2:10" x14ac:dyDescent="0.25">
      <c r="B20248" s="27"/>
      <c r="D20248" s="27"/>
      <c r="E20248" s="27"/>
      <c r="I20248" s="27"/>
      <c r="J20248" s="27"/>
    </row>
    <row r="20249" spans="2:10" x14ac:dyDescent="0.25">
      <c r="B20249" s="27"/>
      <c r="D20249" s="27"/>
      <c r="E20249" s="27"/>
      <c r="I20249" s="27"/>
      <c r="J20249" s="27"/>
    </row>
    <row r="20250" spans="2:10" x14ac:dyDescent="0.25">
      <c r="B20250" s="27"/>
      <c r="D20250" s="27"/>
      <c r="E20250" s="27"/>
      <c r="I20250" s="27"/>
      <c r="J20250" s="27"/>
    </row>
    <row r="20251" spans="2:10" x14ac:dyDescent="0.25">
      <c r="B20251" s="27"/>
      <c r="D20251" s="27"/>
      <c r="E20251" s="27"/>
      <c r="I20251" s="27"/>
      <c r="J20251" s="27"/>
    </row>
    <row r="20252" spans="2:10" x14ac:dyDescent="0.25">
      <c r="B20252" s="27"/>
      <c r="D20252" s="27"/>
      <c r="E20252" s="27"/>
      <c r="I20252" s="27"/>
      <c r="J20252" s="27"/>
    </row>
    <row r="20253" spans="2:10" x14ac:dyDescent="0.25">
      <c r="B20253" s="27"/>
      <c r="D20253" s="27"/>
      <c r="E20253" s="27"/>
      <c r="I20253" s="27"/>
      <c r="J20253" s="27"/>
    </row>
    <row r="20254" spans="2:10" x14ac:dyDescent="0.25">
      <c r="B20254" s="27"/>
      <c r="D20254" s="27"/>
      <c r="E20254" s="27"/>
      <c r="I20254" s="27"/>
      <c r="J20254" s="27"/>
    </row>
    <row r="20255" spans="2:10" x14ac:dyDescent="0.25">
      <c r="B20255" s="27"/>
      <c r="D20255" s="27"/>
      <c r="E20255" s="27"/>
      <c r="I20255" s="27"/>
      <c r="J20255" s="27"/>
    </row>
    <row r="20256" spans="2:10" x14ac:dyDescent="0.25">
      <c r="B20256" s="27"/>
      <c r="D20256" s="27"/>
      <c r="E20256" s="27"/>
      <c r="I20256" s="27"/>
      <c r="J20256" s="27"/>
    </row>
    <row r="20257" spans="2:10" x14ac:dyDescent="0.25">
      <c r="B20257" s="27"/>
      <c r="D20257" s="27"/>
      <c r="E20257" s="27"/>
      <c r="I20257" s="27"/>
      <c r="J20257" s="27"/>
    </row>
    <row r="20258" spans="2:10" x14ac:dyDescent="0.25">
      <c r="B20258" s="27"/>
      <c r="D20258" s="27"/>
      <c r="E20258" s="27"/>
      <c r="I20258" s="27"/>
      <c r="J20258" s="27"/>
    </row>
    <row r="20259" spans="2:10" x14ac:dyDescent="0.25">
      <c r="B20259" s="27"/>
      <c r="D20259" s="27"/>
      <c r="E20259" s="27"/>
      <c r="I20259" s="27"/>
      <c r="J20259" s="27"/>
    </row>
    <row r="20260" spans="2:10" x14ac:dyDescent="0.25">
      <c r="B20260" s="27"/>
      <c r="D20260" s="27"/>
      <c r="E20260" s="27"/>
      <c r="I20260" s="27"/>
      <c r="J20260" s="27"/>
    </row>
    <row r="20261" spans="2:10" x14ac:dyDescent="0.25">
      <c r="B20261" s="27"/>
      <c r="D20261" s="27"/>
      <c r="E20261" s="27"/>
      <c r="I20261" s="27"/>
      <c r="J20261" s="27"/>
    </row>
    <row r="20262" spans="2:10" x14ac:dyDescent="0.25">
      <c r="B20262" s="27"/>
      <c r="D20262" s="27"/>
      <c r="E20262" s="27"/>
      <c r="I20262" s="27"/>
      <c r="J20262" s="27"/>
    </row>
    <row r="20263" spans="2:10" x14ac:dyDescent="0.25">
      <c r="B20263" s="27"/>
      <c r="D20263" s="27"/>
      <c r="E20263" s="27"/>
      <c r="I20263" s="27"/>
      <c r="J20263" s="27"/>
    </row>
    <row r="20264" spans="2:10" x14ac:dyDescent="0.25">
      <c r="B20264" s="27"/>
      <c r="D20264" s="27"/>
      <c r="E20264" s="27"/>
      <c r="I20264" s="27"/>
      <c r="J20264" s="27"/>
    </row>
    <row r="20265" spans="2:10" x14ac:dyDescent="0.25">
      <c r="B20265" s="27"/>
      <c r="D20265" s="27"/>
      <c r="E20265" s="27"/>
      <c r="I20265" s="27"/>
      <c r="J20265" s="27"/>
    </row>
    <row r="20266" spans="2:10" x14ac:dyDescent="0.25">
      <c r="B20266" s="27"/>
      <c r="D20266" s="27"/>
      <c r="E20266" s="27"/>
      <c r="I20266" s="27"/>
      <c r="J20266" s="27"/>
    </row>
    <row r="20267" spans="2:10" x14ac:dyDescent="0.25">
      <c r="B20267" s="27"/>
      <c r="D20267" s="27"/>
      <c r="E20267" s="27"/>
      <c r="I20267" s="27"/>
      <c r="J20267" s="27"/>
    </row>
    <row r="20268" spans="2:10" x14ac:dyDescent="0.25">
      <c r="B20268" s="27"/>
      <c r="D20268" s="27"/>
      <c r="E20268" s="27"/>
      <c r="I20268" s="27"/>
      <c r="J20268" s="27"/>
    </row>
    <row r="20269" spans="2:10" x14ac:dyDescent="0.25">
      <c r="B20269" s="27"/>
      <c r="D20269" s="27"/>
      <c r="E20269" s="27"/>
      <c r="I20269" s="27"/>
      <c r="J20269" s="27"/>
    </row>
    <row r="20270" spans="2:10" x14ac:dyDescent="0.25">
      <c r="B20270" s="27"/>
      <c r="D20270" s="27"/>
      <c r="E20270" s="27"/>
      <c r="I20270" s="27"/>
      <c r="J20270" s="27"/>
    </row>
    <row r="20271" spans="2:10" x14ac:dyDescent="0.25">
      <c r="B20271" s="27"/>
      <c r="D20271" s="27"/>
      <c r="E20271" s="27"/>
      <c r="I20271" s="27"/>
      <c r="J20271" s="27"/>
    </row>
    <row r="20272" spans="2:10" x14ac:dyDescent="0.25">
      <c r="B20272" s="27"/>
      <c r="D20272" s="27"/>
      <c r="E20272" s="27"/>
      <c r="I20272" s="27"/>
      <c r="J20272" s="27"/>
    </row>
    <row r="20273" spans="2:10" x14ac:dyDescent="0.25">
      <c r="B20273" s="27"/>
      <c r="D20273" s="27"/>
      <c r="E20273" s="27"/>
      <c r="I20273" s="27"/>
      <c r="J20273" s="27"/>
    </row>
    <row r="20274" spans="2:10" x14ac:dyDescent="0.25">
      <c r="B20274" s="27"/>
      <c r="D20274" s="27"/>
      <c r="E20274" s="27"/>
      <c r="I20274" s="27"/>
      <c r="J20274" s="27"/>
    </row>
    <row r="20275" spans="2:10" x14ac:dyDescent="0.25">
      <c r="B20275" s="27"/>
      <c r="D20275" s="27"/>
      <c r="E20275" s="27"/>
      <c r="I20275" s="27"/>
      <c r="J20275" s="27"/>
    </row>
    <row r="20276" spans="2:10" x14ac:dyDescent="0.25">
      <c r="B20276" s="27"/>
      <c r="D20276" s="27"/>
      <c r="E20276" s="27"/>
      <c r="I20276" s="27"/>
      <c r="J20276" s="27"/>
    </row>
    <row r="20277" spans="2:10" x14ac:dyDescent="0.25">
      <c r="B20277" s="27"/>
      <c r="D20277" s="27"/>
      <c r="E20277" s="27"/>
      <c r="I20277" s="27"/>
      <c r="J20277" s="27"/>
    </row>
    <row r="20278" spans="2:10" x14ac:dyDescent="0.25">
      <c r="B20278" s="27"/>
      <c r="D20278" s="27"/>
      <c r="E20278" s="27"/>
      <c r="I20278" s="27"/>
      <c r="J20278" s="27"/>
    </row>
    <row r="20279" spans="2:10" x14ac:dyDescent="0.25">
      <c r="B20279" s="27"/>
      <c r="D20279" s="27"/>
      <c r="E20279" s="27"/>
      <c r="I20279" s="27"/>
      <c r="J20279" s="27"/>
    </row>
    <row r="20280" spans="2:10" x14ac:dyDescent="0.25">
      <c r="B20280" s="27"/>
      <c r="D20280" s="27"/>
      <c r="E20280" s="27"/>
      <c r="I20280" s="27"/>
      <c r="J20280" s="27"/>
    </row>
    <row r="20281" spans="2:10" x14ac:dyDescent="0.25">
      <c r="B20281" s="27"/>
      <c r="D20281" s="27"/>
      <c r="E20281" s="27"/>
      <c r="I20281" s="27"/>
      <c r="J20281" s="27"/>
    </row>
    <row r="20282" spans="2:10" x14ac:dyDescent="0.25">
      <c r="B20282" s="27"/>
      <c r="D20282" s="27"/>
      <c r="E20282" s="27"/>
      <c r="I20282" s="27"/>
      <c r="J20282" s="27"/>
    </row>
    <row r="20283" spans="2:10" x14ac:dyDescent="0.25">
      <c r="B20283" s="27"/>
      <c r="D20283" s="27"/>
      <c r="E20283" s="27"/>
      <c r="I20283" s="27"/>
      <c r="J20283" s="27"/>
    </row>
    <row r="20284" spans="2:10" x14ac:dyDescent="0.25">
      <c r="B20284" s="27"/>
      <c r="D20284" s="27"/>
      <c r="E20284" s="27"/>
      <c r="I20284" s="27"/>
      <c r="J20284" s="27"/>
    </row>
    <row r="20285" spans="2:10" x14ac:dyDescent="0.25">
      <c r="B20285" s="27"/>
      <c r="D20285" s="27"/>
      <c r="E20285" s="27"/>
      <c r="I20285" s="27"/>
      <c r="J20285" s="27"/>
    </row>
    <row r="20286" spans="2:10" x14ac:dyDescent="0.25">
      <c r="B20286" s="27"/>
      <c r="D20286" s="27"/>
      <c r="E20286" s="27"/>
      <c r="I20286" s="27"/>
      <c r="J20286" s="27"/>
    </row>
    <row r="20287" spans="2:10" x14ac:dyDescent="0.25">
      <c r="B20287" s="27"/>
      <c r="D20287" s="27"/>
      <c r="E20287" s="27"/>
      <c r="I20287" s="27"/>
      <c r="J20287" s="27"/>
    </row>
    <row r="20288" spans="2:10" x14ac:dyDescent="0.25">
      <c r="B20288" s="27"/>
      <c r="D20288" s="27"/>
      <c r="E20288" s="27"/>
      <c r="I20288" s="27"/>
      <c r="J20288" s="27"/>
    </row>
    <row r="20289" spans="2:10" x14ac:dyDescent="0.25">
      <c r="B20289" s="27"/>
      <c r="D20289" s="27"/>
      <c r="E20289" s="27"/>
      <c r="I20289" s="27"/>
      <c r="J20289" s="27"/>
    </row>
    <row r="20290" spans="2:10" x14ac:dyDescent="0.25">
      <c r="B20290" s="27"/>
      <c r="D20290" s="27"/>
      <c r="E20290" s="27"/>
      <c r="I20290" s="27"/>
      <c r="J20290" s="27"/>
    </row>
    <row r="20291" spans="2:10" x14ac:dyDescent="0.25">
      <c r="B20291" s="27"/>
      <c r="D20291" s="27"/>
      <c r="E20291" s="27"/>
      <c r="I20291" s="27"/>
      <c r="J20291" s="27"/>
    </row>
    <row r="20292" spans="2:10" x14ac:dyDescent="0.25">
      <c r="B20292" s="27"/>
      <c r="D20292" s="27"/>
      <c r="E20292" s="27"/>
      <c r="I20292" s="27"/>
      <c r="J20292" s="27"/>
    </row>
    <row r="20293" spans="2:10" x14ac:dyDescent="0.25">
      <c r="B20293" s="27"/>
      <c r="D20293" s="27"/>
      <c r="E20293" s="27"/>
      <c r="I20293" s="27"/>
      <c r="J20293" s="27"/>
    </row>
    <row r="20294" spans="2:10" x14ac:dyDescent="0.25">
      <c r="B20294" s="27"/>
      <c r="D20294" s="27"/>
      <c r="E20294" s="27"/>
      <c r="I20294" s="27"/>
      <c r="J20294" s="27"/>
    </row>
    <row r="20295" spans="2:10" x14ac:dyDescent="0.25">
      <c r="B20295" s="27"/>
      <c r="D20295" s="27"/>
      <c r="E20295" s="27"/>
      <c r="I20295" s="27"/>
      <c r="J20295" s="27"/>
    </row>
    <row r="20296" spans="2:10" x14ac:dyDescent="0.25">
      <c r="B20296" s="27"/>
      <c r="D20296" s="27"/>
      <c r="E20296" s="27"/>
      <c r="I20296" s="27"/>
      <c r="J20296" s="27"/>
    </row>
    <row r="20297" spans="2:10" x14ac:dyDescent="0.25">
      <c r="B20297" s="27"/>
      <c r="D20297" s="27"/>
      <c r="E20297" s="27"/>
      <c r="I20297" s="27"/>
      <c r="J20297" s="27"/>
    </row>
    <row r="20298" spans="2:10" x14ac:dyDescent="0.25">
      <c r="B20298" s="27"/>
      <c r="D20298" s="27"/>
      <c r="E20298" s="27"/>
      <c r="I20298" s="27"/>
      <c r="J20298" s="27"/>
    </row>
    <row r="20299" spans="2:10" x14ac:dyDescent="0.25">
      <c r="B20299" s="27"/>
      <c r="D20299" s="27"/>
      <c r="E20299" s="27"/>
      <c r="I20299" s="27"/>
      <c r="J20299" s="27"/>
    </row>
    <row r="20300" spans="2:10" x14ac:dyDescent="0.25">
      <c r="B20300" s="27"/>
      <c r="D20300" s="27"/>
      <c r="E20300" s="27"/>
      <c r="I20300" s="27"/>
      <c r="J20300" s="27"/>
    </row>
    <row r="20301" spans="2:10" x14ac:dyDescent="0.25">
      <c r="B20301" s="27"/>
      <c r="D20301" s="27"/>
      <c r="E20301" s="27"/>
      <c r="I20301" s="27"/>
      <c r="J20301" s="27"/>
    </row>
    <row r="20302" spans="2:10" x14ac:dyDescent="0.25">
      <c r="B20302" s="27"/>
      <c r="D20302" s="27"/>
      <c r="E20302" s="27"/>
      <c r="I20302" s="27"/>
      <c r="J20302" s="27"/>
    </row>
    <row r="20303" spans="2:10" x14ac:dyDescent="0.25">
      <c r="B20303" s="27"/>
      <c r="D20303" s="27"/>
      <c r="E20303" s="27"/>
      <c r="I20303" s="27"/>
      <c r="J20303" s="27"/>
    </row>
    <row r="20304" spans="2:10" x14ac:dyDescent="0.25">
      <c r="B20304" s="27"/>
      <c r="D20304" s="27"/>
      <c r="E20304" s="27"/>
      <c r="I20304" s="27"/>
      <c r="J20304" s="27"/>
    </row>
    <row r="20305" spans="2:10" x14ac:dyDescent="0.25">
      <c r="B20305" s="27"/>
      <c r="D20305" s="27"/>
      <c r="E20305" s="27"/>
      <c r="I20305" s="27"/>
      <c r="J20305" s="27"/>
    </row>
    <row r="20306" spans="2:10" x14ac:dyDescent="0.25">
      <c r="B20306" s="27"/>
      <c r="D20306" s="27"/>
      <c r="E20306" s="27"/>
      <c r="I20306" s="27"/>
      <c r="J20306" s="27"/>
    </row>
    <row r="20307" spans="2:10" x14ac:dyDescent="0.25">
      <c r="B20307" s="27"/>
      <c r="D20307" s="27"/>
      <c r="E20307" s="27"/>
      <c r="I20307" s="27"/>
      <c r="J20307" s="27"/>
    </row>
    <row r="20308" spans="2:10" x14ac:dyDescent="0.25">
      <c r="B20308" s="27"/>
      <c r="D20308" s="27"/>
      <c r="E20308" s="27"/>
      <c r="I20308" s="27"/>
      <c r="J20308" s="27"/>
    </row>
    <row r="20309" spans="2:10" x14ac:dyDescent="0.25">
      <c r="B20309" s="27"/>
      <c r="D20309" s="27"/>
      <c r="E20309" s="27"/>
      <c r="I20309" s="27"/>
      <c r="J20309" s="27"/>
    </row>
    <row r="20310" spans="2:10" x14ac:dyDescent="0.25">
      <c r="B20310" s="27"/>
      <c r="D20310" s="27"/>
      <c r="E20310" s="27"/>
      <c r="I20310" s="27"/>
      <c r="J20310" s="27"/>
    </row>
    <row r="20311" spans="2:10" x14ac:dyDescent="0.25">
      <c r="B20311" s="27"/>
      <c r="D20311" s="27"/>
      <c r="E20311" s="27"/>
      <c r="I20311" s="27"/>
      <c r="J20311" s="27"/>
    </row>
    <row r="20312" spans="2:10" x14ac:dyDescent="0.25">
      <c r="B20312" s="27"/>
      <c r="D20312" s="27"/>
      <c r="E20312" s="27"/>
      <c r="I20312" s="27"/>
      <c r="J20312" s="27"/>
    </row>
    <row r="20313" spans="2:10" x14ac:dyDescent="0.25">
      <c r="B20313" s="27"/>
      <c r="D20313" s="27"/>
      <c r="E20313" s="27"/>
      <c r="I20313" s="27"/>
      <c r="J20313" s="27"/>
    </row>
    <row r="20314" spans="2:10" x14ac:dyDescent="0.25">
      <c r="B20314" s="27"/>
      <c r="D20314" s="27"/>
      <c r="E20314" s="27"/>
      <c r="I20314" s="27"/>
      <c r="J20314" s="27"/>
    </row>
    <row r="20315" spans="2:10" x14ac:dyDescent="0.25">
      <c r="B20315" s="27"/>
      <c r="D20315" s="27"/>
      <c r="E20315" s="27"/>
      <c r="I20315" s="27"/>
      <c r="J20315" s="27"/>
    </row>
    <row r="20316" spans="2:10" x14ac:dyDescent="0.25">
      <c r="B20316" s="27"/>
      <c r="D20316" s="27"/>
      <c r="E20316" s="27"/>
      <c r="I20316" s="27"/>
      <c r="J20316" s="27"/>
    </row>
    <row r="20317" spans="2:10" x14ac:dyDescent="0.25">
      <c r="B20317" s="27"/>
      <c r="D20317" s="27"/>
      <c r="E20317" s="27"/>
      <c r="I20317" s="27"/>
      <c r="J20317" s="27"/>
    </row>
    <row r="20318" spans="2:10" x14ac:dyDescent="0.25">
      <c r="B20318" s="27"/>
      <c r="D20318" s="27"/>
      <c r="E20318" s="27"/>
      <c r="I20318" s="27"/>
      <c r="J20318" s="27"/>
    </row>
    <row r="20319" spans="2:10" x14ac:dyDescent="0.25">
      <c r="B20319" s="27"/>
      <c r="D20319" s="27"/>
      <c r="E20319" s="27"/>
      <c r="I20319" s="27"/>
      <c r="J20319" s="27"/>
    </row>
    <row r="20320" spans="2:10" x14ac:dyDescent="0.25">
      <c r="B20320" s="27"/>
      <c r="D20320" s="27"/>
      <c r="E20320" s="27"/>
      <c r="I20320" s="27"/>
      <c r="J20320" s="27"/>
    </row>
    <row r="20321" spans="2:10" x14ac:dyDescent="0.25">
      <c r="B20321" s="27"/>
      <c r="D20321" s="27"/>
      <c r="E20321" s="27"/>
      <c r="I20321" s="27"/>
      <c r="J20321" s="27"/>
    </row>
    <row r="20322" spans="2:10" x14ac:dyDescent="0.25">
      <c r="B20322" s="27"/>
      <c r="D20322" s="27"/>
      <c r="E20322" s="27"/>
      <c r="I20322" s="27"/>
      <c r="J20322" s="27"/>
    </row>
    <row r="20323" spans="2:10" x14ac:dyDescent="0.25">
      <c r="B20323" s="27"/>
      <c r="D20323" s="27"/>
      <c r="E20323" s="27"/>
      <c r="I20323" s="27"/>
      <c r="J20323" s="27"/>
    </row>
    <row r="20324" spans="2:10" x14ac:dyDescent="0.25">
      <c r="B20324" s="27"/>
      <c r="D20324" s="27"/>
      <c r="E20324" s="27"/>
      <c r="I20324" s="27"/>
      <c r="J20324" s="27"/>
    </row>
    <row r="20325" spans="2:10" x14ac:dyDescent="0.25">
      <c r="B20325" s="27"/>
      <c r="D20325" s="27"/>
      <c r="E20325" s="27"/>
      <c r="I20325" s="27"/>
      <c r="J20325" s="27"/>
    </row>
    <row r="20326" spans="2:10" x14ac:dyDescent="0.25">
      <c r="B20326" s="27"/>
      <c r="D20326" s="27"/>
      <c r="E20326" s="27"/>
      <c r="I20326" s="27"/>
      <c r="J20326" s="27"/>
    </row>
    <row r="20327" spans="2:10" x14ac:dyDescent="0.25">
      <c r="B20327" s="27"/>
      <c r="D20327" s="27"/>
      <c r="E20327" s="27"/>
      <c r="I20327" s="27"/>
      <c r="J20327" s="27"/>
    </row>
    <row r="20328" spans="2:10" x14ac:dyDescent="0.25">
      <c r="B20328" s="27"/>
      <c r="D20328" s="27"/>
      <c r="E20328" s="27"/>
      <c r="I20328" s="27"/>
      <c r="J20328" s="27"/>
    </row>
    <row r="20329" spans="2:10" x14ac:dyDescent="0.25">
      <c r="B20329" s="27"/>
      <c r="D20329" s="27"/>
      <c r="E20329" s="27"/>
      <c r="I20329" s="27"/>
      <c r="J20329" s="27"/>
    </row>
    <row r="20330" spans="2:10" x14ac:dyDescent="0.25">
      <c r="B20330" s="27"/>
      <c r="D20330" s="27"/>
      <c r="E20330" s="27"/>
      <c r="I20330" s="27"/>
      <c r="J20330" s="27"/>
    </row>
    <row r="20331" spans="2:10" x14ac:dyDescent="0.25">
      <c r="B20331" s="27"/>
      <c r="D20331" s="27"/>
      <c r="E20331" s="27"/>
      <c r="I20331" s="27"/>
      <c r="J20331" s="27"/>
    </row>
    <row r="20332" spans="2:10" x14ac:dyDescent="0.25">
      <c r="B20332" s="27"/>
      <c r="D20332" s="27"/>
      <c r="E20332" s="27"/>
      <c r="I20332" s="27"/>
      <c r="J20332" s="27"/>
    </row>
    <row r="20333" spans="2:10" x14ac:dyDescent="0.25">
      <c r="B20333" s="27"/>
      <c r="D20333" s="27"/>
      <c r="E20333" s="27"/>
      <c r="I20333" s="27"/>
      <c r="J20333" s="27"/>
    </row>
    <row r="20334" spans="2:10" x14ac:dyDescent="0.25">
      <c r="B20334" s="27"/>
      <c r="D20334" s="27"/>
      <c r="E20334" s="27"/>
      <c r="I20334" s="27"/>
      <c r="J20334" s="27"/>
    </row>
    <row r="20335" spans="2:10" x14ac:dyDescent="0.25">
      <c r="B20335" s="27"/>
      <c r="D20335" s="27"/>
      <c r="E20335" s="27"/>
      <c r="I20335" s="27"/>
      <c r="J20335" s="27"/>
    </row>
    <row r="20336" spans="2:10" x14ac:dyDescent="0.25">
      <c r="B20336" s="27"/>
      <c r="D20336" s="27"/>
      <c r="E20336" s="27"/>
      <c r="I20336" s="27"/>
      <c r="J20336" s="27"/>
    </row>
    <row r="20337" spans="2:10" x14ac:dyDescent="0.25">
      <c r="B20337" s="27"/>
      <c r="D20337" s="27"/>
      <c r="E20337" s="27"/>
      <c r="I20337" s="27"/>
      <c r="J20337" s="27"/>
    </row>
    <row r="20338" spans="2:10" x14ac:dyDescent="0.25">
      <c r="B20338" s="27"/>
      <c r="D20338" s="27"/>
      <c r="E20338" s="27"/>
      <c r="I20338" s="27"/>
      <c r="J20338" s="27"/>
    </row>
    <row r="20339" spans="2:10" x14ac:dyDescent="0.25">
      <c r="B20339" s="27"/>
      <c r="D20339" s="27"/>
      <c r="E20339" s="27"/>
      <c r="I20339" s="27"/>
      <c r="J20339" s="27"/>
    </row>
    <row r="20340" spans="2:10" x14ac:dyDescent="0.25">
      <c r="B20340" s="27"/>
      <c r="D20340" s="27"/>
      <c r="E20340" s="27"/>
      <c r="I20340" s="27"/>
      <c r="J20340" s="27"/>
    </row>
    <row r="20341" spans="2:10" x14ac:dyDescent="0.25">
      <c r="B20341" s="27"/>
      <c r="D20341" s="27"/>
      <c r="E20341" s="27"/>
      <c r="I20341" s="27"/>
      <c r="J20341" s="27"/>
    </row>
    <row r="20342" spans="2:10" x14ac:dyDescent="0.25">
      <c r="B20342" s="27"/>
      <c r="D20342" s="27"/>
      <c r="E20342" s="27"/>
      <c r="I20342" s="27"/>
      <c r="J20342" s="27"/>
    </row>
    <row r="20343" spans="2:10" x14ac:dyDescent="0.25">
      <c r="B20343" s="27"/>
      <c r="D20343" s="27"/>
      <c r="E20343" s="27"/>
      <c r="I20343" s="27"/>
      <c r="J20343" s="27"/>
    </row>
    <row r="20344" spans="2:10" x14ac:dyDescent="0.25">
      <c r="B20344" s="27"/>
      <c r="D20344" s="27"/>
      <c r="E20344" s="27"/>
      <c r="I20344" s="27"/>
      <c r="J20344" s="27"/>
    </row>
    <row r="20345" spans="2:10" x14ac:dyDescent="0.25">
      <c r="B20345" s="27"/>
      <c r="D20345" s="27"/>
      <c r="E20345" s="27"/>
      <c r="I20345" s="27"/>
      <c r="J20345" s="27"/>
    </row>
    <row r="20346" spans="2:10" x14ac:dyDescent="0.25">
      <c r="B20346" s="27"/>
      <c r="D20346" s="27"/>
      <c r="E20346" s="27"/>
      <c r="I20346" s="27"/>
      <c r="J20346" s="27"/>
    </row>
    <row r="20347" spans="2:10" x14ac:dyDescent="0.25">
      <c r="B20347" s="27"/>
      <c r="D20347" s="27"/>
      <c r="E20347" s="27"/>
      <c r="I20347" s="27"/>
      <c r="J20347" s="27"/>
    </row>
    <row r="20348" spans="2:10" x14ac:dyDescent="0.25">
      <c r="B20348" s="27"/>
      <c r="D20348" s="27"/>
      <c r="E20348" s="27"/>
      <c r="I20348" s="27"/>
      <c r="J20348" s="27"/>
    </row>
    <row r="20349" spans="2:10" x14ac:dyDescent="0.25">
      <c r="B20349" s="27"/>
      <c r="D20349" s="27"/>
      <c r="E20349" s="27"/>
      <c r="I20349" s="27"/>
      <c r="J20349" s="27"/>
    </row>
    <row r="20350" spans="2:10" x14ac:dyDescent="0.25">
      <c r="B20350" s="27"/>
      <c r="D20350" s="27"/>
      <c r="E20350" s="27"/>
      <c r="I20350" s="27"/>
      <c r="J20350" s="27"/>
    </row>
    <row r="20351" spans="2:10" x14ac:dyDescent="0.25">
      <c r="B20351" s="27"/>
      <c r="D20351" s="27"/>
      <c r="E20351" s="27"/>
      <c r="I20351" s="27"/>
      <c r="J20351" s="27"/>
    </row>
    <row r="20352" spans="2:10" x14ac:dyDescent="0.25">
      <c r="B20352" s="27"/>
      <c r="D20352" s="27"/>
      <c r="E20352" s="27"/>
      <c r="I20352" s="27"/>
      <c r="J20352" s="27"/>
    </row>
    <row r="20353" spans="2:10" x14ac:dyDescent="0.25">
      <c r="B20353" s="27"/>
      <c r="D20353" s="27"/>
      <c r="E20353" s="27"/>
      <c r="I20353" s="27"/>
      <c r="J20353" s="27"/>
    </row>
    <row r="20354" spans="2:10" x14ac:dyDescent="0.25">
      <c r="B20354" s="27"/>
      <c r="D20354" s="27"/>
      <c r="E20354" s="27"/>
      <c r="I20354" s="27"/>
      <c r="J20354" s="27"/>
    </row>
    <row r="20355" spans="2:10" x14ac:dyDescent="0.25">
      <c r="B20355" s="27"/>
      <c r="D20355" s="27"/>
      <c r="E20355" s="27"/>
      <c r="I20355" s="27"/>
      <c r="J20355" s="27"/>
    </row>
    <row r="20356" spans="2:10" x14ac:dyDescent="0.25">
      <c r="B20356" s="27"/>
      <c r="D20356" s="27"/>
      <c r="E20356" s="27"/>
      <c r="I20356" s="27"/>
      <c r="J20356" s="27"/>
    </row>
    <row r="20357" spans="2:10" x14ac:dyDescent="0.25">
      <c r="B20357" s="27"/>
      <c r="D20357" s="27"/>
      <c r="E20357" s="27"/>
      <c r="I20357" s="27"/>
      <c r="J20357" s="27"/>
    </row>
    <row r="20358" spans="2:10" x14ac:dyDescent="0.25">
      <c r="B20358" s="27"/>
      <c r="D20358" s="27"/>
      <c r="E20358" s="27"/>
      <c r="I20358" s="27"/>
      <c r="J20358" s="27"/>
    </row>
    <row r="20359" spans="2:10" x14ac:dyDescent="0.25">
      <c r="B20359" s="27"/>
      <c r="D20359" s="27"/>
      <c r="E20359" s="27"/>
      <c r="I20359" s="27"/>
      <c r="J20359" s="27"/>
    </row>
    <row r="20360" spans="2:10" x14ac:dyDescent="0.25">
      <c r="B20360" s="27"/>
      <c r="D20360" s="27"/>
      <c r="E20360" s="27"/>
      <c r="I20360" s="27"/>
      <c r="J20360" s="27"/>
    </row>
    <row r="20361" spans="2:10" x14ac:dyDescent="0.25">
      <c r="B20361" s="27"/>
      <c r="D20361" s="27"/>
      <c r="E20361" s="27"/>
      <c r="I20361" s="27"/>
      <c r="J20361" s="27"/>
    </row>
    <row r="20362" spans="2:10" x14ac:dyDescent="0.25">
      <c r="B20362" s="27"/>
      <c r="D20362" s="27"/>
      <c r="E20362" s="27"/>
      <c r="I20362" s="27"/>
      <c r="J20362" s="27"/>
    </row>
    <row r="20363" spans="2:10" x14ac:dyDescent="0.25">
      <c r="B20363" s="27"/>
      <c r="D20363" s="27"/>
      <c r="E20363" s="27"/>
      <c r="I20363" s="27"/>
      <c r="J20363" s="27"/>
    </row>
    <row r="20364" spans="2:10" x14ac:dyDescent="0.25">
      <c r="B20364" s="27"/>
      <c r="D20364" s="27"/>
      <c r="E20364" s="27"/>
      <c r="I20364" s="27"/>
      <c r="J20364" s="27"/>
    </row>
    <row r="20365" spans="2:10" x14ac:dyDescent="0.25">
      <c r="B20365" s="27"/>
      <c r="D20365" s="27"/>
      <c r="E20365" s="27"/>
      <c r="I20365" s="27"/>
      <c r="J20365" s="27"/>
    </row>
    <row r="20366" spans="2:10" x14ac:dyDescent="0.25">
      <c r="B20366" s="27"/>
      <c r="D20366" s="27"/>
      <c r="E20366" s="27"/>
      <c r="I20366" s="27"/>
      <c r="J20366" s="27"/>
    </row>
    <row r="20367" spans="2:10" x14ac:dyDescent="0.25">
      <c r="B20367" s="27"/>
      <c r="D20367" s="27"/>
      <c r="E20367" s="27"/>
      <c r="I20367" s="27"/>
      <c r="J20367" s="27"/>
    </row>
    <row r="20368" spans="2:10" x14ac:dyDescent="0.25">
      <c r="B20368" s="27"/>
      <c r="D20368" s="27"/>
      <c r="E20368" s="27"/>
      <c r="I20368" s="27"/>
      <c r="J20368" s="27"/>
    </row>
    <row r="20369" spans="2:10" x14ac:dyDescent="0.25">
      <c r="B20369" s="27"/>
      <c r="D20369" s="27"/>
      <c r="E20369" s="27"/>
      <c r="I20369" s="27"/>
      <c r="J20369" s="27"/>
    </row>
    <row r="20370" spans="2:10" x14ac:dyDescent="0.25">
      <c r="B20370" s="27"/>
      <c r="D20370" s="27"/>
      <c r="E20370" s="27"/>
      <c r="I20370" s="27"/>
      <c r="J20370" s="27"/>
    </row>
    <row r="20371" spans="2:10" x14ac:dyDescent="0.25">
      <c r="B20371" s="27"/>
      <c r="D20371" s="27"/>
      <c r="E20371" s="27"/>
      <c r="I20371" s="27"/>
      <c r="J20371" s="27"/>
    </row>
    <row r="20372" spans="2:10" x14ac:dyDescent="0.25">
      <c r="B20372" s="27"/>
      <c r="D20372" s="27"/>
      <c r="E20372" s="27"/>
      <c r="I20372" s="27"/>
      <c r="J20372" s="27"/>
    </row>
    <row r="20373" spans="2:10" x14ac:dyDescent="0.25">
      <c r="B20373" s="27"/>
      <c r="D20373" s="27"/>
      <c r="E20373" s="27"/>
      <c r="I20373" s="27"/>
      <c r="J20373" s="27"/>
    </row>
    <row r="20374" spans="2:10" x14ac:dyDescent="0.25">
      <c r="B20374" s="27"/>
      <c r="D20374" s="27"/>
      <c r="E20374" s="27"/>
      <c r="I20374" s="27"/>
      <c r="J20374" s="27"/>
    </row>
    <row r="20375" spans="2:10" x14ac:dyDescent="0.25">
      <c r="B20375" s="27"/>
      <c r="D20375" s="27"/>
      <c r="E20375" s="27"/>
      <c r="I20375" s="27"/>
      <c r="J20375" s="27"/>
    </row>
    <row r="20376" spans="2:10" x14ac:dyDescent="0.25">
      <c r="B20376" s="27"/>
      <c r="D20376" s="27"/>
      <c r="E20376" s="27"/>
      <c r="I20376" s="27"/>
      <c r="J20376" s="27"/>
    </row>
    <row r="20377" spans="2:10" x14ac:dyDescent="0.25">
      <c r="B20377" s="27"/>
      <c r="D20377" s="27"/>
      <c r="E20377" s="27"/>
      <c r="I20377" s="27"/>
      <c r="J20377" s="27"/>
    </row>
    <row r="20378" spans="2:10" x14ac:dyDescent="0.25">
      <c r="B20378" s="27"/>
      <c r="D20378" s="27"/>
      <c r="E20378" s="27"/>
      <c r="I20378" s="27"/>
      <c r="J20378" s="27"/>
    </row>
    <row r="20379" spans="2:10" x14ac:dyDescent="0.25">
      <c r="B20379" s="27"/>
      <c r="D20379" s="27"/>
      <c r="E20379" s="27"/>
      <c r="I20379" s="27"/>
      <c r="J20379" s="27"/>
    </row>
    <row r="20380" spans="2:10" x14ac:dyDescent="0.25">
      <c r="B20380" s="27"/>
      <c r="D20380" s="27"/>
      <c r="E20380" s="27"/>
      <c r="I20380" s="27"/>
      <c r="J20380" s="27"/>
    </row>
    <row r="20381" spans="2:10" x14ac:dyDescent="0.25">
      <c r="B20381" s="27"/>
      <c r="D20381" s="27"/>
      <c r="E20381" s="27"/>
      <c r="I20381" s="27"/>
      <c r="J20381" s="27"/>
    </row>
    <row r="20382" spans="2:10" x14ac:dyDescent="0.25">
      <c r="B20382" s="27"/>
      <c r="D20382" s="27"/>
      <c r="E20382" s="27"/>
      <c r="I20382" s="27"/>
      <c r="J20382" s="27"/>
    </row>
    <row r="20383" spans="2:10" x14ac:dyDescent="0.25">
      <c r="B20383" s="27"/>
      <c r="D20383" s="27"/>
      <c r="E20383" s="27"/>
      <c r="I20383" s="27"/>
      <c r="J20383" s="27"/>
    </row>
    <row r="20384" spans="2:10" x14ac:dyDescent="0.25">
      <c r="B20384" s="27"/>
      <c r="D20384" s="27"/>
      <c r="E20384" s="27"/>
      <c r="I20384" s="27"/>
      <c r="J20384" s="27"/>
    </row>
    <row r="20385" spans="2:10" x14ac:dyDescent="0.25">
      <c r="B20385" s="27"/>
      <c r="D20385" s="27"/>
      <c r="E20385" s="27"/>
      <c r="I20385" s="27"/>
      <c r="J20385" s="27"/>
    </row>
    <row r="20386" spans="2:10" x14ac:dyDescent="0.25">
      <c r="B20386" s="27"/>
      <c r="D20386" s="27"/>
      <c r="E20386" s="27"/>
      <c r="I20386" s="27"/>
      <c r="J20386" s="27"/>
    </row>
    <row r="20387" spans="2:10" x14ac:dyDescent="0.25">
      <c r="B20387" s="27"/>
      <c r="D20387" s="27"/>
      <c r="E20387" s="27"/>
      <c r="I20387" s="27"/>
      <c r="J20387" s="27"/>
    </row>
    <row r="20388" spans="2:10" x14ac:dyDescent="0.25">
      <c r="B20388" s="27"/>
      <c r="D20388" s="27"/>
      <c r="E20388" s="27"/>
      <c r="I20388" s="27"/>
      <c r="J20388" s="27"/>
    </row>
    <row r="20389" spans="2:10" x14ac:dyDescent="0.25">
      <c r="B20389" s="27"/>
      <c r="D20389" s="27"/>
      <c r="E20389" s="27"/>
      <c r="I20389" s="27"/>
      <c r="J20389" s="27"/>
    </row>
    <row r="20390" spans="2:10" x14ac:dyDescent="0.25">
      <c r="B20390" s="27"/>
      <c r="D20390" s="27"/>
      <c r="E20390" s="27"/>
      <c r="I20390" s="27"/>
      <c r="J20390" s="27"/>
    </row>
    <row r="20391" spans="2:10" x14ac:dyDescent="0.25">
      <c r="B20391" s="27"/>
      <c r="D20391" s="27"/>
      <c r="E20391" s="27"/>
      <c r="I20391" s="27"/>
      <c r="J20391" s="27"/>
    </row>
    <row r="20392" spans="2:10" x14ac:dyDescent="0.25">
      <c r="B20392" s="27"/>
      <c r="D20392" s="27"/>
      <c r="E20392" s="27"/>
      <c r="I20392" s="27"/>
      <c r="J20392" s="27"/>
    </row>
    <row r="20393" spans="2:10" x14ac:dyDescent="0.25">
      <c r="B20393" s="27"/>
      <c r="D20393" s="27"/>
      <c r="E20393" s="27"/>
      <c r="I20393" s="27"/>
      <c r="J20393" s="27"/>
    </row>
    <row r="20394" spans="2:10" x14ac:dyDescent="0.25">
      <c r="B20394" s="27"/>
      <c r="D20394" s="27"/>
      <c r="E20394" s="27"/>
      <c r="I20394" s="27"/>
      <c r="J20394" s="27"/>
    </row>
    <row r="20395" spans="2:10" x14ac:dyDescent="0.25">
      <c r="B20395" s="27"/>
      <c r="D20395" s="27"/>
      <c r="E20395" s="27"/>
      <c r="I20395" s="27"/>
      <c r="J20395" s="27"/>
    </row>
    <row r="20396" spans="2:10" x14ac:dyDescent="0.25">
      <c r="B20396" s="27"/>
      <c r="D20396" s="27"/>
      <c r="E20396" s="27"/>
      <c r="I20396" s="27"/>
      <c r="J20396" s="27"/>
    </row>
    <row r="20397" spans="2:10" x14ac:dyDescent="0.25">
      <c r="B20397" s="27"/>
      <c r="D20397" s="27"/>
      <c r="E20397" s="27"/>
      <c r="I20397" s="27"/>
      <c r="J20397" s="27"/>
    </row>
    <row r="20398" spans="2:10" x14ac:dyDescent="0.25">
      <c r="B20398" s="27"/>
      <c r="D20398" s="27"/>
      <c r="E20398" s="27"/>
      <c r="I20398" s="27"/>
      <c r="J20398" s="27"/>
    </row>
    <row r="20399" spans="2:10" x14ac:dyDescent="0.25">
      <c r="B20399" s="27"/>
      <c r="D20399" s="27"/>
      <c r="E20399" s="27"/>
      <c r="I20399" s="27"/>
      <c r="J20399" s="27"/>
    </row>
    <row r="20400" spans="2:10" x14ac:dyDescent="0.25">
      <c r="B20400" s="27"/>
      <c r="D20400" s="27"/>
      <c r="E20400" s="27"/>
      <c r="I20400" s="27"/>
      <c r="J20400" s="27"/>
    </row>
    <row r="20401" spans="2:10" x14ac:dyDescent="0.25">
      <c r="B20401" s="27"/>
      <c r="D20401" s="27"/>
      <c r="E20401" s="27"/>
      <c r="I20401" s="27"/>
      <c r="J20401" s="27"/>
    </row>
    <row r="20402" spans="2:10" x14ac:dyDescent="0.25">
      <c r="B20402" s="27"/>
      <c r="D20402" s="27"/>
      <c r="E20402" s="27"/>
      <c r="I20402" s="27"/>
      <c r="J20402" s="27"/>
    </row>
    <row r="20403" spans="2:10" x14ac:dyDescent="0.25">
      <c r="B20403" s="27"/>
      <c r="D20403" s="27"/>
      <c r="E20403" s="27"/>
      <c r="I20403" s="27"/>
      <c r="J20403" s="27"/>
    </row>
    <row r="20404" spans="2:10" x14ac:dyDescent="0.25">
      <c r="B20404" s="27"/>
      <c r="D20404" s="27"/>
      <c r="E20404" s="27"/>
      <c r="I20404" s="27"/>
      <c r="J20404" s="27"/>
    </row>
    <row r="20405" spans="2:10" x14ac:dyDescent="0.25">
      <c r="B20405" s="27"/>
      <c r="D20405" s="27"/>
      <c r="E20405" s="27"/>
      <c r="I20405" s="27"/>
      <c r="J20405" s="27"/>
    </row>
    <row r="20406" spans="2:10" x14ac:dyDescent="0.25">
      <c r="B20406" s="27"/>
      <c r="D20406" s="27"/>
      <c r="E20406" s="27"/>
      <c r="I20406" s="27"/>
      <c r="J20406" s="27"/>
    </row>
    <row r="20407" spans="2:10" x14ac:dyDescent="0.25">
      <c r="B20407" s="27"/>
      <c r="D20407" s="27"/>
      <c r="E20407" s="27"/>
      <c r="I20407" s="27"/>
      <c r="J20407" s="27"/>
    </row>
    <row r="20408" spans="2:10" x14ac:dyDescent="0.25">
      <c r="B20408" s="27"/>
      <c r="D20408" s="27"/>
      <c r="E20408" s="27"/>
      <c r="I20408" s="27"/>
      <c r="J20408" s="27"/>
    </row>
    <row r="20409" spans="2:10" x14ac:dyDescent="0.25">
      <c r="B20409" s="27"/>
      <c r="D20409" s="27"/>
      <c r="E20409" s="27"/>
      <c r="I20409" s="27"/>
      <c r="J20409" s="27"/>
    </row>
    <row r="20410" spans="2:10" x14ac:dyDescent="0.25">
      <c r="B20410" s="27"/>
      <c r="D20410" s="27"/>
      <c r="E20410" s="27"/>
      <c r="I20410" s="27"/>
      <c r="J20410" s="27"/>
    </row>
    <row r="20411" spans="2:10" x14ac:dyDescent="0.25">
      <c r="B20411" s="27"/>
      <c r="D20411" s="27"/>
      <c r="E20411" s="27"/>
      <c r="I20411" s="27"/>
      <c r="J20411" s="27"/>
    </row>
    <row r="20412" spans="2:10" x14ac:dyDescent="0.25">
      <c r="B20412" s="27"/>
      <c r="D20412" s="27"/>
      <c r="E20412" s="27"/>
      <c r="I20412" s="27"/>
      <c r="J20412" s="27"/>
    </row>
    <row r="20413" spans="2:10" x14ac:dyDescent="0.25">
      <c r="B20413" s="27"/>
      <c r="D20413" s="27"/>
      <c r="E20413" s="27"/>
      <c r="I20413" s="27"/>
      <c r="J20413" s="27"/>
    </row>
    <row r="20414" spans="2:10" x14ac:dyDescent="0.25">
      <c r="B20414" s="27"/>
      <c r="D20414" s="27"/>
      <c r="E20414" s="27"/>
      <c r="I20414" s="27"/>
      <c r="J20414" s="27"/>
    </row>
    <row r="20415" spans="2:10" x14ac:dyDescent="0.25">
      <c r="B20415" s="27"/>
      <c r="D20415" s="27"/>
      <c r="E20415" s="27"/>
      <c r="I20415" s="27"/>
      <c r="J20415" s="27"/>
    </row>
    <row r="20416" spans="2:10" x14ac:dyDescent="0.25">
      <c r="B20416" s="27"/>
      <c r="D20416" s="27"/>
      <c r="E20416" s="27"/>
      <c r="I20416" s="27"/>
      <c r="J20416" s="27"/>
    </row>
    <row r="20417" spans="2:10" x14ac:dyDescent="0.25">
      <c r="B20417" s="27"/>
      <c r="D20417" s="27"/>
      <c r="E20417" s="27"/>
      <c r="I20417" s="27"/>
      <c r="J20417" s="27"/>
    </row>
    <row r="20418" spans="2:10" x14ac:dyDescent="0.25">
      <c r="B20418" s="27"/>
      <c r="D20418" s="27"/>
      <c r="E20418" s="27"/>
      <c r="I20418" s="27"/>
      <c r="J20418" s="27"/>
    </row>
    <row r="20419" spans="2:10" x14ac:dyDescent="0.25">
      <c r="B20419" s="27"/>
      <c r="D20419" s="27"/>
      <c r="E20419" s="27"/>
      <c r="I20419" s="27"/>
      <c r="J20419" s="27"/>
    </row>
    <row r="20420" spans="2:10" x14ac:dyDescent="0.25">
      <c r="B20420" s="27"/>
      <c r="D20420" s="27"/>
      <c r="E20420" s="27"/>
      <c r="I20420" s="27"/>
      <c r="J20420" s="27"/>
    </row>
    <row r="20421" spans="2:10" x14ac:dyDescent="0.25">
      <c r="B20421" s="27"/>
      <c r="D20421" s="27"/>
      <c r="E20421" s="27"/>
      <c r="I20421" s="27"/>
      <c r="J20421" s="27"/>
    </row>
    <row r="20422" spans="2:10" x14ac:dyDescent="0.25">
      <c r="B20422" s="27"/>
      <c r="D20422" s="27"/>
      <c r="E20422" s="27"/>
      <c r="I20422" s="27"/>
      <c r="J20422" s="27"/>
    </row>
    <row r="20423" spans="2:10" x14ac:dyDescent="0.25">
      <c r="B20423" s="27"/>
      <c r="D20423" s="27"/>
      <c r="E20423" s="27"/>
      <c r="I20423" s="27"/>
      <c r="J20423" s="27"/>
    </row>
    <row r="20424" spans="2:10" x14ac:dyDescent="0.25">
      <c r="B20424" s="27"/>
      <c r="D20424" s="27"/>
      <c r="E20424" s="27"/>
      <c r="I20424" s="27"/>
      <c r="J20424" s="27"/>
    </row>
    <row r="20425" spans="2:10" x14ac:dyDescent="0.25">
      <c r="B20425" s="27"/>
      <c r="D20425" s="27"/>
      <c r="E20425" s="27"/>
      <c r="I20425" s="27"/>
      <c r="J20425" s="27"/>
    </row>
    <row r="20426" spans="2:10" x14ac:dyDescent="0.25">
      <c r="B20426" s="27"/>
      <c r="D20426" s="27"/>
      <c r="E20426" s="27"/>
      <c r="I20426" s="27"/>
      <c r="J20426" s="27"/>
    </row>
    <row r="20427" spans="2:10" x14ac:dyDescent="0.25">
      <c r="B20427" s="27"/>
      <c r="D20427" s="27"/>
      <c r="E20427" s="27"/>
      <c r="I20427" s="27"/>
      <c r="J20427" s="27"/>
    </row>
    <row r="20428" spans="2:10" x14ac:dyDescent="0.25">
      <c r="B20428" s="27"/>
      <c r="D20428" s="27"/>
      <c r="E20428" s="27"/>
      <c r="I20428" s="27"/>
      <c r="J20428" s="27"/>
    </row>
    <row r="20429" spans="2:10" x14ac:dyDescent="0.25">
      <c r="B20429" s="27"/>
      <c r="D20429" s="27"/>
      <c r="E20429" s="27"/>
      <c r="I20429" s="27"/>
      <c r="J20429" s="27"/>
    </row>
    <row r="20430" spans="2:10" x14ac:dyDescent="0.25">
      <c r="B20430" s="27"/>
      <c r="D20430" s="27"/>
      <c r="E20430" s="27"/>
      <c r="I20430" s="27"/>
      <c r="J20430" s="27"/>
    </row>
    <row r="20431" spans="2:10" x14ac:dyDescent="0.25">
      <c r="B20431" s="27"/>
      <c r="D20431" s="27"/>
      <c r="E20431" s="27"/>
      <c r="I20431" s="27"/>
      <c r="J20431" s="27"/>
    </row>
    <row r="20432" spans="2:10" x14ac:dyDescent="0.25">
      <c r="B20432" s="27"/>
      <c r="D20432" s="27"/>
      <c r="E20432" s="27"/>
      <c r="I20432" s="27"/>
      <c r="J20432" s="27"/>
    </row>
    <row r="20433" spans="2:10" x14ac:dyDescent="0.25">
      <c r="B20433" s="27"/>
      <c r="D20433" s="27"/>
      <c r="E20433" s="27"/>
      <c r="I20433" s="27"/>
      <c r="J20433" s="27"/>
    </row>
    <row r="20434" spans="2:10" x14ac:dyDescent="0.25">
      <c r="B20434" s="27"/>
      <c r="D20434" s="27"/>
      <c r="E20434" s="27"/>
      <c r="I20434" s="27"/>
      <c r="J20434" s="27"/>
    </row>
    <row r="20435" spans="2:10" x14ac:dyDescent="0.25">
      <c r="B20435" s="27"/>
      <c r="D20435" s="27"/>
      <c r="E20435" s="27"/>
      <c r="I20435" s="27"/>
      <c r="J20435" s="27"/>
    </row>
    <row r="20436" spans="2:10" x14ac:dyDescent="0.25">
      <c r="B20436" s="27"/>
      <c r="D20436" s="27"/>
      <c r="E20436" s="27"/>
      <c r="I20436" s="27"/>
      <c r="J20436" s="27"/>
    </row>
    <row r="20437" spans="2:10" x14ac:dyDescent="0.25">
      <c r="B20437" s="27"/>
      <c r="D20437" s="27"/>
      <c r="E20437" s="27"/>
      <c r="I20437" s="27"/>
      <c r="J20437" s="27"/>
    </row>
    <row r="20438" spans="2:10" x14ac:dyDescent="0.25">
      <c r="B20438" s="27"/>
      <c r="D20438" s="27"/>
      <c r="E20438" s="27"/>
      <c r="I20438" s="27"/>
      <c r="J20438" s="27"/>
    </row>
    <row r="20439" spans="2:10" x14ac:dyDescent="0.25">
      <c r="B20439" s="27"/>
      <c r="D20439" s="27"/>
      <c r="E20439" s="27"/>
      <c r="I20439" s="27"/>
      <c r="J20439" s="27"/>
    </row>
    <row r="20440" spans="2:10" x14ac:dyDescent="0.25">
      <c r="B20440" s="27"/>
      <c r="D20440" s="27"/>
      <c r="E20440" s="27"/>
      <c r="I20440" s="27"/>
      <c r="J20440" s="27"/>
    </row>
    <row r="20441" spans="2:10" x14ac:dyDescent="0.25">
      <c r="B20441" s="27"/>
      <c r="D20441" s="27"/>
      <c r="E20441" s="27"/>
      <c r="I20441" s="27"/>
      <c r="J20441" s="27"/>
    </row>
    <row r="20442" spans="2:10" x14ac:dyDescent="0.25">
      <c r="B20442" s="27"/>
      <c r="D20442" s="27"/>
      <c r="E20442" s="27"/>
      <c r="I20442" s="27"/>
      <c r="J20442" s="27"/>
    </row>
    <row r="20443" spans="2:10" x14ac:dyDescent="0.25">
      <c r="B20443" s="27"/>
      <c r="D20443" s="27"/>
      <c r="E20443" s="27"/>
      <c r="I20443" s="27"/>
      <c r="J20443" s="27"/>
    </row>
    <row r="20444" spans="2:10" x14ac:dyDescent="0.25">
      <c r="B20444" s="27"/>
      <c r="D20444" s="27"/>
      <c r="E20444" s="27"/>
      <c r="I20444" s="27"/>
      <c r="J20444" s="27"/>
    </row>
    <row r="20445" spans="2:10" x14ac:dyDescent="0.25">
      <c r="B20445" s="27"/>
      <c r="D20445" s="27"/>
      <c r="E20445" s="27"/>
      <c r="I20445" s="27"/>
      <c r="J20445" s="27"/>
    </row>
    <row r="20446" spans="2:10" x14ac:dyDescent="0.25">
      <c r="B20446" s="27"/>
      <c r="D20446" s="27"/>
      <c r="E20446" s="27"/>
      <c r="I20446" s="27"/>
      <c r="J20446" s="27"/>
    </row>
    <row r="20447" spans="2:10" x14ac:dyDescent="0.25">
      <c r="B20447" s="27"/>
      <c r="D20447" s="27"/>
      <c r="E20447" s="27"/>
      <c r="I20447" s="27"/>
      <c r="J20447" s="27"/>
    </row>
    <row r="20448" spans="2:10" x14ac:dyDescent="0.25">
      <c r="B20448" s="27"/>
      <c r="D20448" s="27"/>
      <c r="E20448" s="27"/>
      <c r="I20448" s="27"/>
      <c r="J20448" s="27"/>
    </row>
    <row r="20449" spans="2:10" x14ac:dyDescent="0.25">
      <c r="B20449" s="27"/>
      <c r="D20449" s="27"/>
      <c r="E20449" s="27"/>
      <c r="I20449" s="27"/>
      <c r="J20449" s="27"/>
    </row>
    <row r="20450" spans="2:10" x14ac:dyDescent="0.25">
      <c r="B20450" s="27"/>
      <c r="D20450" s="27"/>
      <c r="E20450" s="27"/>
      <c r="I20450" s="27"/>
      <c r="J20450" s="27"/>
    </row>
    <row r="20451" spans="2:10" x14ac:dyDescent="0.25">
      <c r="B20451" s="27"/>
      <c r="D20451" s="27"/>
      <c r="E20451" s="27"/>
      <c r="I20451" s="27"/>
      <c r="J20451" s="27"/>
    </row>
    <row r="20452" spans="2:10" x14ac:dyDescent="0.25">
      <c r="B20452" s="27"/>
      <c r="D20452" s="27"/>
      <c r="E20452" s="27"/>
      <c r="I20452" s="27"/>
      <c r="J20452" s="27"/>
    </row>
    <row r="20453" spans="2:10" x14ac:dyDescent="0.25">
      <c r="B20453" s="27"/>
      <c r="D20453" s="27"/>
      <c r="E20453" s="27"/>
      <c r="I20453" s="27"/>
      <c r="J20453" s="27"/>
    </row>
    <row r="20454" spans="2:10" x14ac:dyDescent="0.25">
      <c r="B20454" s="27"/>
      <c r="D20454" s="27"/>
      <c r="E20454" s="27"/>
      <c r="I20454" s="27"/>
      <c r="J20454" s="27"/>
    </row>
    <row r="20455" spans="2:10" x14ac:dyDescent="0.25">
      <c r="B20455" s="27"/>
      <c r="D20455" s="27"/>
      <c r="E20455" s="27"/>
      <c r="I20455" s="27"/>
      <c r="J20455" s="27"/>
    </row>
    <row r="20456" spans="2:10" x14ac:dyDescent="0.25">
      <c r="B20456" s="27"/>
      <c r="D20456" s="27"/>
      <c r="E20456" s="27"/>
      <c r="I20456" s="27"/>
      <c r="J20456" s="27"/>
    </row>
    <row r="20457" spans="2:10" x14ac:dyDescent="0.25">
      <c r="B20457" s="27"/>
      <c r="D20457" s="27"/>
      <c r="E20457" s="27"/>
      <c r="I20457" s="27"/>
      <c r="J20457" s="27"/>
    </row>
    <row r="20458" spans="2:10" x14ac:dyDescent="0.25">
      <c r="B20458" s="27"/>
      <c r="D20458" s="27"/>
      <c r="E20458" s="27"/>
      <c r="I20458" s="27"/>
      <c r="J20458" s="27"/>
    </row>
    <row r="20459" spans="2:10" x14ac:dyDescent="0.25">
      <c r="B20459" s="27"/>
      <c r="D20459" s="27"/>
      <c r="E20459" s="27"/>
      <c r="I20459" s="27"/>
      <c r="J20459" s="27"/>
    </row>
    <row r="20460" spans="2:10" x14ac:dyDescent="0.25">
      <c r="B20460" s="27"/>
      <c r="D20460" s="27"/>
      <c r="E20460" s="27"/>
      <c r="I20460" s="27"/>
      <c r="J20460" s="27"/>
    </row>
    <row r="20461" spans="2:10" x14ac:dyDescent="0.25">
      <c r="B20461" s="27"/>
      <c r="D20461" s="27"/>
      <c r="E20461" s="27"/>
      <c r="I20461" s="27"/>
      <c r="J20461" s="27"/>
    </row>
    <row r="20462" spans="2:10" x14ac:dyDescent="0.25">
      <c r="B20462" s="27"/>
      <c r="D20462" s="27"/>
      <c r="E20462" s="27"/>
      <c r="I20462" s="27"/>
      <c r="J20462" s="27"/>
    </row>
    <row r="20463" spans="2:10" x14ac:dyDescent="0.25">
      <c r="B20463" s="27"/>
      <c r="D20463" s="27"/>
      <c r="E20463" s="27"/>
      <c r="I20463" s="27"/>
      <c r="J20463" s="27"/>
    </row>
    <row r="20464" spans="2:10" x14ac:dyDescent="0.25">
      <c r="B20464" s="27"/>
      <c r="D20464" s="27"/>
      <c r="E20464" s="27"/>
      <c r="I20464" s="27"/>
      <c r="J20464" s="27"/>
    </row>
    <row r="20465" spans="2:10" x14ac:dyDescent="0.25">
      <c r="B20465" s="27"/>
      <c r="D20465" s="27"/>
      <c r="E20465" s="27"/>
      <c r="I20465" s="27"/>
      <c r="J20465" s="27"/>
    </row>
    <row r="20466" spans="2:10" x14ac:dyDescent="0.25">
      <c r="B20466" s="27"/>
      <c r="D20466" s="27"/>
      <c r="E20466" s="27"/>
      <c r="I20466" s="27"/>
      <c r="J20466" s="27"/>
    </row>
    <row r="20467" spans="2:10" x14ac:dyDescent="0.25">
      <c r="B20467" s="27"/>
      <c r="D20467" s="27"/>
      <c r="E20467" s="27"/>
      <c r="I20467" s="27"/>
      <c r="J20467" s="27"/>
    </row>
    <row r="20468" spans="2:10" x14ac:dyDescent="0.25">
      <c r="B20468" s="27"/>
      <c r="D20468" s="27"/>
      <c r="E20468" s="27"/>
      <c r="I20468" s="27"/>
      <c r="J20468" s="27"/>
    </row>
    <row r="20469" spans="2:10" x14ac:dyDescent="0.25">
      <c r="B20469" s="27"/>
      <c r="D20469" s="27"/>
      <c r="E20469" s="27"/>
      <c r="I20469" s="27"/>
      <c r="J20469" s="27"/>
    </row>
    <row r="20470" spans="2:10" x14ac:dyDescent="0.25">
      <c r="B20470" s="27"/>
      <c r="D20470" s="27"/>
      <c r="E20470" s="27"/>
      <c r="I20470" s="27"/>
      <c r="J20470" s="27"/>
    </row>
    <row r="20471" spans="2:10" x14ac:dyDescent="0.25">
      <c r="B20471" s="27"/>
      <c r="D20471" s="27"/>
      <c r="E20471" s="27"/>
      <c r="I20471" s="27"/>
      <c r="J20471" s="27"/>
    </row>
    <row r="20472" spans="2:10" x14ac:dyDescent="0.25">
      <c r="B20472" s="27"/>
      <c r="D20472" s="27"/>
      <c r="E20472" s="27"/>
      <c r="I20472" s="27"/>
      <c r="J20472" s="27"/>
    </row>
    <row r="20473" spans="2:10" x14ac:dyDescent="0.25">
      <c r="B20473" s="27"/>
      <c r="D20473" s="27"/>
      <c r="E20473" s="27"/>
      <c r="I20473" s="27"/>
      <c r="J20473" s="27"/>
    </row>
    <row r="20474" spans="2:10" x14ac:dyDescent="0.25">
      <c r="B20474" s="27"/>
      <c r="D20474" s="27"/>
      <c r="E20474" s="27"/>
      <c r="I20474" s="27"/>
      <c r="J20474" s="27"/>
    </row>
    <row r="20475" spans="2:10" x14ac:dyDescent="0.25">
      <c r="B20475" s="27"/>
      <c r="D20475" s="27"/>
      <c r="E20475" s="27"/>
      <c r="I20475" s="27"/>
      <c r="J20475" s="27"/>
    </row>
    <row r="20476" spans="2:10" x14ac:dyDescent="0.25">
      <c r="B20476" s="27"/>
      <c r="D20476" s="27"/>
      <c r="E20476" s="27"/>
      <c r="I20476" s="27"/>
      <c r="J20476" s="27"/>
    </row>
    <row r="20477" spans="2:10" x14ac:dyDescent="0.25">
      <c r="B20477" s="27"/>
      <c r="D20477" s="27"/>
      <c r="E20477" s="27"/>
      <c r="I20477" s="27"/>
      <c r="J20477" s="27"/>
    </row>
    <row r="20478" spans="2:10" x14ac:dyDescent="0.25">
      <c r="B20478" s="27"/>
      <c r="D20478" s="27"/>
      <c r="E20478" s="27"/>
      <c r="I20478" s="27"/>
      <c r="J20478" s="27"/>
    </row>
    <row r="20479" spans="2:10" x14ac:dyDescent="0.25">
      <c r="B20479" s="27"/>
      <c r="D20479" s="27"/>
      <c r="E20479" s="27"/>
      <c r="I20479" s="27"/>
      <c r="J20479" s="27"/>
    </row>
    <row r="20480" spans="2:10" x14ac:dyDescent="0.25">
      <c r="B20480" s="27"/>
      <c r="D20480" s="27"/>
      <c r="E20480" s="27"/>
      <c r="I20480" s="27"/>
      <c r="J20480" s="27"/>
    </row>
    <row r="20481" spans="2:10" x14ac:dyDescent="0.25">
      <c r="B20481" s="27"/>
      <c r="D20481" s="27"/>
      <c r="E20481" s="27"/>
      <c r="I20481" s="27"/>
      <c r="J20481" s="27"/>
    </row>
    <row r="20482" spans="2:10" x14ac:dyDescent="0.25">
      <c r="B20482" s="27"/>
      <c r="D20482" s="27"/>
      <c r="E20482" s="27"/>
      <c r="I20482" s="27"/>
      <c r="J20482" s="27"/>
    </row>
    <row r="20483" spans="2:10" x14ac:dyDescent="0.25">
      <c r="B20483" s="27"/>
      <c r="D20483" s="27"/>
      <c r="E20483" s="27"/>
      <c r="I20483" s="27"/>
      <c r="J20483" s="27"/>
    </row>
    <row r="20484" spans="2:10" x14ac:dyDescent="0.25">
      <c r="B20484" s="27"/>
      <c r="D20484" s="27"/>
      <c r="E20484" s="27"/>
      <c r="I20484" s="27"/>
      <c r="J20484" s="27"/>
    </row>
    <row r="20485" spans="2:10" x14ac:dyDescent="0.25">
      <c r="B20485" s="27"/>
      <c r="D20485" s="27"/>
      <c r="E20485" s="27"/>
      <c r="I20485" s="27"/>
      <c r="J20485" s="27"/>
    </row>
    <row r="20486" spans="2:10" x14ac:dyDescent="0.25">
      <c r="B20486" s="27"/>
      <c r="D20486" s="27"/>
      <c r="E20486" s="27"/>
      <c r="I20486" s="27"/>
      <c r="J20486" s="27"/>
    </row>
    <row r="20487" spans="2:10" x14ac:dyDescent="0.25">
      <c r="B20487" s="27"/>
      <c r="D20487" s="27"/>
      <c r="E20487" s="27"/>
      <c r="I20487" s="27"/>
      <c r="J20487" s="27"/>
    </row>
    <row r="20488" spans="2:10" x14ac:dyDescent="0.25">
      <c r="B20488" s="27"/>
      <c r="D20488" s="27"/>
      <c r="E20488" s="27"/>
      <c r="I20488" s="27"/>
      <c r="J20488" s="27"/>
    </row>
    <row r="20489" spans="2:10" x14ac:dyDescent="0.25">
      <c r="B20489" s="27"/>
      <c r="D20489" s="27"/>
      <c r="E20489" s="27"/>
      <c r="I20489" s="27"/>
      <c r="J20489" s="27"/>
    </row>
    <row r="20490" spans="2:10" x14ac:dyDescent="0.25">
      <c r="B20490" s="27"/>
      <c r="D20490" s="27"/>
      <c r="E20490" s="27"/>
      <c r="I20490" s="27"/>
      <c r="J20490" s="27"/>
    </row>
    <row r="20491" spans="2:10" x14ac:dyDescent="0.25">
      <c r="B20491" s="27"/>
      <c r="D20491" s="27"/>
      <c r="E20491" s="27"/>
      <c r="I20491" s="27"/>
      <c r="J20491" s="27"/>
    </row>
    <row r="20492" spans="2:10" x14ac:dyDescent="0.25">
      <c r="B20492" s="27"/>
      <c r="D20492" s="27"/>
      <c r="E20492" s="27"/>
      <c r="I20492" s="27"/>
      <c r="J20492" s="27"/>
    </row>
    <row r="20493" spans="2:10" x14ac:dyDescent="0.25">
      <c r="B20493" s="27"/>
      <c r="D20493" s="27"/>
      <c r="E20493" s="27"/>
      <c r="I20493" s="27"/>
      <c r="J20493" s="27"/>
    </row>
    <row r="20494" spans="2:10" x14ac:dyDescent="0.25">
      <c r="B20494" s="27"/>
      <c r="D20494" s="27"/>
      <c r="E20494" s="27"/>
      <c r="I20494" s="27"/>
      <c r="J20494" s="27"/>
    </row>
    <row r="20495" spans="2:10" x14ac:dyDescent="0.25">
      <c r="B20495" s="27"/>
      <c r="D20495" s="27"/>
      <c r="E20495" s="27"/>
      <c r="I20495" s="27"/>
      <c r="J20495" s="27"/>
    </row>
    <row r="20496" spans="2:10" x14ac:dyDescent="0.25">
      <c r="B20496" s="27"/>
      <c r="D20496" s="27"/>
      <c r="E20496" s="27"/>
      <c r="I20496" s="27"/>
      <c r="J20496" s="27"/>
    </row>
    <row r="20497" spans="2:10" x14ac:dyDescent="0.25">
      <c r="B20497" s="27"/>
      <c r="D20497" s="27"/>
      <c r="E20497" s="27"/>
      <c r="I20497" s="27"/>
      <c r="J20497" s="27"/>
    </row>
    <row r="20498" spans="2:10" x14ac:dyDescent="0.25">
      <c r="B20498" s="27"/>
      <c r="D20498" s="27"/>
      <c r="E20498" s="27"/>
      <c r="I20498" s="27"/>
      <c r="J20498" s="27"/>
    </row>
    <row r="20499" spans="2:10" x14ac:dyDescent="0.25">
      <c r="B20499" s="27"/>
      <c r="D20499" s="27"/>
      <c r="E20499" s="27"/>
      <c r="I20499" s="27"/>
      <c r="J20499" s="27"/>
    </row>
    <row r="20500" spans="2:10" x14ac:dyDescent="0.25">
      <c r="B20500" s="27"/>
      <c r="D20500" s="27"/>
      <c r="E20500" s="27"/>
      <c r="I20500" s="27"/>
      <c r="J20500" s="27"/>
    </row>
    <row r="20501" spans="2:10" x14ac:dyDescent="0.25">
      <c r="B20501" s="27"/>
      <c r="D20501" s="27"/>
      <c r="E20501" s="27"/>
      <c r="I20501" s="27"/>
      <c r="J20501" s="27"/>
    </row>
    <row r="20502" spans="2:10" x14ac:dyDescent="0.25">
      <c r="B20502" s="27"/>
      <c r="D20502" s="27"/>
      <c r="E20502" s="27"/>
      <c r="I20502" s="27"/>
      <c r="J20502" s="27"/>
    </row>
    <row r="20503" spans="2:10" x14ac:dyDescent="0.25">
      <c r="B20503" s="27"/>
      <c r="D20503" s="27"/>
      <c r="E20503" s="27"/>
      <c r="I20503" s="27"/>
      <c r="J20503" s="27"/>
    </row>
    <row r="20504" spans="2:10" x14ac:dyDescent="0.25">
      <c r="B20504" s="27"/>
      <c r="D20504" s="27"/>
      <c r="E20504" s="27"/>
      <c r="I20504" s="27"/>
      <c r="J20504" s="27"/>
    </row>
    <row r="20505" spans="2:10" x14ac:dyDescent="0.25">
      <c r="B20505" s="27"/>
      <c r="D20505" s="27"/>
      <c r="E20505" s="27"/>
      <c r="I20505" s="27"/>
      <c r="J20505" s="27"/>
    </row>
    <row r="20506" spans="2:10" x14ac:dyDescent="0.25">
      <c r="B20506" s="27"/>
      <c r="D20506" s="27"/>
      <c r="E20506" s="27"/>
      <c r="I20506" s="27"/>
      <c r="J20506" s="27"/>
    </row>
    <row r="20507" spans="2:10" x14ac:dyDescent="0.25">
      <c r="B20507" s="27"/>
      <c r="D20507" s="27"/>
      <c r="E20507" s="27"/>
      <c r="I20507" s="27"/>
      <c r="J20507" s="27"/>
    </row>
    <row r="20508" spans="2:10" x14ac:dyDescent="0.25">
      <c r="B20508" s="27"/>
      <c r="D20508" s="27"/>
      <c r="E20508" s="27"/>
      <c r="I20508" s="27"/>
      <c r="J20508" s="27"/>
    </row>
    <row r="20509" spans="2:10" x14ac:dyDescent="0.25">
      <c r="B20509" s="27"/>
      <c r="D20509" s="27"/>
      <c r="E20509" s="27"/>
      <c r="I20509" s="27"/>
      <c r="J20509" s="27"/>
    </row>
    <row r="20510" spans="2:10" x14ac:dyDescent="0.25">
      <c r="B20510" s="27"/>
      <c r="D20510" s="27"/>
      <c r="E20510" s="27"/>
      <c r="I20510" s="27"/>
      <c r="J20510" s="27"/>
    </row>
    <row r="20511" spans="2:10" x14ac:dyDescent="0.25">
      <c r="B20511" s="27"/>
      <c r="D20511" s="27"/>
      <c r="E20511" s="27"/>
      <c r="I20511" s="27"/>
      <c r="J20511" s="27"/>
    </row>
    <row r="20512" spans="2:10" x14ac:dyDescent="0.25">
      <c r="B20512" s="27"/>
      <c r="D20512" s="27"/>
      <c r="E20512" s="27"/>
      <c r="I20512" s="27"/>
      <c r="J20512" s="27"/>
    </row>
    <row r="20513" spans="2:10" x14ac:dyDescent="0.25">
      <c r="B20513" s="27"/>
      <c r="D20513" s="27"/>
      <c r="E20513" s="27"/>
      <c r="I20513" s="27"/>
      <c r="J20513" s="27"/>
    </row>
    <row r="20514" spans="2:10" x14ac:dyDescent="0.25">
      <c r="B20514" s="27"/>
      <c r="D20514" s="27"/>
      <c r="E20514" s="27"/>
      <c r="I20514" s="27"/>
      <c r="J20514" s="27"/>
    </row>
    <row r="20515" spans="2:10" x14ac:dyDescent="0.25">
      <c r="B20515" s="27"/>
      <c r="D20515" s="27"/>
      <c r="E20515" s="27"/>
      <c r="I20515" s="27"/>
      <c r="J20515" s="27"/>
    </row>
    <row r="20516" spans="2:10" x14ac:dyDescent="0.25">
      <c r="B20516" s="27"/>
      <c r="D20516" s="27"/>
      <c r="E20516" s="27"/>
      <c r="I20516" s="27"/>
      <c r="J20516" s="27"/>
    </row>
    <row r="20517" spans="2:10" x14ac:dyDescent="0.25">
      <c r="B20517" s="27"/>
      <c r="D20517" s="27"/>
      <c r="E20517" s="27"/>
      <c r="I20517" s="27"/>
      <c r="J20517" s="27"/>
    </row>
    <row r="20518" spans="2:10" x14ac:dyDescent="0.25">
      <c r="B20518" s="27"/>
      <c r="D20518" s="27"/>
      <c r="E20518" s="27"/>
      <c r="I20518" s="27"/>
      <c r="J20518" s="27"/>
    </row>
    <row r="20519" spans="2:10" x14ac:dyDescent="0.25">
      <c r="B20519" s="27"/>
      <c r="D20519" s="27"/>
      <c r="E20519" s="27"/>
      <c r="I20519" s="27"/>
      <c r="J20519" s="27"/>
    </row>
    <row r="20520" spans="2:10" x14ac:dyDescent="0.25">
      <c r="B20520" s="27"/>
      <c r="D20520" s="27"/>
      <c r="E20520" s="27"/>
      <c r="I20520" s="27"/>
      <c r="J20520" s="27"/>
    </row>
    <row r="20521" spans="2:10" x14ac:dyDescent="0.25">
      <c r="B20521" s="27"/>
      <c r="D20521" s="27"/>
      <c r="E20521" s="27"/>
      <c r="I20521" s="27"/>
      <c r="J20521" s="27"/>
    </row>
    <row r="20522" spans="2:10" x14ac:dyDescent="0.25">
      <c r="B20522" s="27"/>
      <c r="D20522" s="27"/>
      <c r="E20522" s="27"/>
      <c r="I20522" s="27"/>
      <c r="J20522" s="27"/>
    </row>
    <row r="20523" spans="2:10" x14ac:dyDescent="0.25">
      <c r="B20523" s="27"/>
      <c r="D20523" s="27"/>
      <c r="E20523" s="27"/>
      <c r="I20523" s="27"/>
      <c r="J20523" s="27"/>
    </row>
    <row r="20524" spans="2:10" x14ac:dyDescent="0.25">
      <c r="B20524" s="27"/>
      <c r="D20524" s="27"/>
      <c r="E20524" s="27"/>
      <c r="I20524" s="27"/>
      <c r="J20524" s="27"/>
    </row>
    <row r="20525" spans="2:10" x14ac:dyDescent="0.25">
      <c r="B20525" s="27"/>
      <c r="D20525" s="27"/>
      <c r="E20525" s="27"/>
      <c r="I20525" s="27"/>
      <c r="J20525" s="27"/>
    </row>
    <row r="20526" spans="2:10" x14ac:dyDescent="0.25">
      <c r="B20526" s="27"/>
      <c r="D20526" s="27"/>
      <c r="E20526" s="27"/>
      <c r="I20526" s="27"/>
      <c r="J20526" s="27"/>
    </row>
    <row r="20527" spans="2:10" x14ac:dyDescent="0.25">
      <c r="B20527" s="27"/>
      <c r="D20527" s="27"/>
      <c r="E20527" s="27"/>
      <c r="I20527" s="27"/>
      <c r="J20527" s="27"/>
    </row>
    <row r="20528" spans="2:10" x14ac:dyDescent="0.25">
      <c r="B20528" s="27"/>
      <c r="D20528" s="27"/>
      <c r="E20528" s="27"/>
      <c r="I20528" s="27"/>
      <c r="J20528" s="27"/>
    </row>
    <row r="20529" spans="2:10" x14ac:dyDescent="0.25">
      <c r="B20529" s="27"/>
      <c r="D20529" s="27"/>
      <c r="E20529" s="27"/>
      <c r="I20529" s="27"/>
      <c r="J20529" s="27"/>
    </row>
    <row r="20530" spans="2:10" x14ac:dyDescent="0.25">
      <c r="B20530" s="27"/>
      <c r="D20530" s="27"/>
      <c r="E20530" s="27"/>
      <c r="I20530" s="27"/>
      <c r="J20530" s="27"/>
    </row>
    <row r="20531" spans="2:10" x14ac:dyDescent="0.25">
      <c r="B20531" s="27"/>
      <c r="D20531" s="27"/>
      <c r="E20531" s="27"/>
      <c r="I20531" s="27"/>
      <c r="J20531" s="27"/>
    </row>
    <row r="20532" spans="2:10" x14ac:dyDescent="0.25">
      <c r="B20532" s="27"/>
      <c r="D20532" s="27"/>
      <c r="E20532" s="27"/>
      <c r="I20532" s="27"/>
      <c r="J20532" s="27"/>
    </row>
    <row r="20533" spans="2:10" x14ac:dyDescent="0.25">
      <c r="B20533" s="27"/>
      <c r="D20533" s="27"/>
      <c r="E20533" s="27"/>
      <c r="I20533" s="27"/>
      <c r="J20533" s="27"/>
    </row>
    <row r="20534" spans="2:10" x14ac:dyDescent="0.25">
      <c r="B20534" s="27"/>
      <c r="D20534" s="27"/>
      <c r="E20534" s="27"/>
      <c r="I20534" s="27"/>
      <c r="J20534" s="27"/>
    </row>
    <row r="20535" spans="2:10" x14ac:dyDescent="0.25">
      <c r="B20535" s="27"/>
      <c r="D20535" s="27"/>
      <c r="E20535" s="27"/>
      <c r="I20535" s="27"/>
      <c r="J20535" s="27"/>
    </row>
    <row r="20536" spans="2:10" x14ac:dyDescent="0.25">
      <c r="B20536" s="27"/>
      <c r="D20536" s="27"/>
      <c r="E20536" s="27"/>
      <c r="I20536" s="27"/>
      <c r="J20536" s="27"/>
    </row>
    <row r="20537" spans="2:10" x14ac:dyDescent="0.25">
      <c r="B20537" s="27"/>
      <c r="D20537" s="27"/>
      <c r="E20537" s="27"/>
      <c r="I20537" s="27"/>
      <c r="J20537" s="27"/>
    </row>
    <row r="20538" spans="2:10" x14ac:dyDescent="0.25">
      <c r="B20538" s="27"/>
      <c r="D20538" s="27"/>
      <c r="E20538" s="27"/>
      <c r="I20538" s="27"/>
      <c r="J20538" s="27"/>
    </row>
    <row r="20539" spans="2:10" x14ac:dyDescent="0.25">
      <c r="B20539" s="27"/>
      <c r="D20539" s="27"/>
      <c r="E20539" s="27"/>
      <c r="I20539" s="27"/>
      <c r="J20539" s="27"/>
    </row>
    <row r="20540" spans="2:10" x14ac:dyDescent="0.25">
      <c r="B20540" s="27"/>
      <c r="D20540" s="27"/>
      <c r="E20540" s="27"/>
      <c r="I20540" s="27"/>
      <c r="J20540" s="27"/>
    </row>
    <row r="20541" spans="2:10" x14ac:dyDescent="0.25">
      <c r="B20541" s="27"/>
      <c r="D20541" s="27"/>
      <c r="E20541" s="27"/>
      <c r="I20541" s="27"/>
      <c r="J20541" s="27"/>
    </row>
    <row r="20542" spans="2:10" x14ac:dyDescent="0.25">
      <c r="B20542" s="27"/>
      <c r="D20542" s="27"/>
      <c r="E20542" s="27"/>
      <c r="I20542" s="27"/>
      <c r="J20542" s="27"/>
    </row>
    <row r="20543" spans="2:10" x14ac:dyDescent="0.25">
      <c r="B20543" s="27"/>
      <c r="D20543" s="27"/>
      <c r="E20543" s="27"/>
      <c r="I20543" s="27"/>
      <c r="J20543" s="27"/>
    </row>
    <row r="20544" spans="2:10" x14ac:dyDescent="0.25">
      <c r="B20544" s="27"/>
      <c r="D20544" s="27"/>
      <c r="E20544" s="27"/>
      <c r="I20544" s="27"/>
      <c r="J20544" s="27"/>
    </row>
    <row r="20545" spans="2:10" x14ac:dyDescent="0.25">
      <c r="B20545" s="27"/>
      <c r="D20545" s="27"/>
      <c r="E20545" s="27"/>
      <c r="I20545" s="27"/>
      <c r="J20545" s="27"/>
    </row>
    <row r="20546" spans="2:10" x14ac:dyDescent="0.25">
      <c r="B20546" s="27"/>
      <c r="D20546" s="27"/>
      <c r="E20546" s="27"/>
      <c r="I20546" s="27"/>
      <c r="J20546" s="27"/>
    </row>
    <row r="20547" spans="2:10" x14ac:dyDescent="0.25">
      <c r="B20547" s="27"/>
      <c r="D20547" s="27"/>
      <c r="E20547" s="27"/>
      <c r="I20547" s="27"/>
      <c r="J20547" s="27"/>
    </row>
    <row r="20548" spans="2:10" x14ac:dyDescent="0.25">
      <c r="B20548" s="27"/>
      <c r="D20548" s="27"/>
      <c r="E20548" s="27"/>
      <c r="I20548" s="27"/>
      <c r="J20548" s="27"/>
    </row>
    <row r="20549" spans="2:10" x14ac:dyDescent="0.25">
      <c r="B20549" s="27"/>
      <c r="D20549" s="27"/>
      <c r="E20549" s="27"/>
      <c r="I20549" s="27"/>
      <c r="J20549" s="27"/>
    </row>
    <row r="20550" spans="2:10" x14ac:dyDescent="0.25">
      <c r="B20550" s="27"/>
      <c r="D20550" s="27"/>
      <c r="E20550" s="27"/>
      <c r="I20550" s="27"/>
      <c r="J20550" s="27"/>
    </row>
    <row r="20551" spans="2:10" x14ac:dyDescent="0.25">
      <c r="B20551" s="27"/>
      <c r="D20551" s="27"/>
      <c r="E20551" s="27"/>
      <c r="I20551" s="27"/>
      <c r="J20551" s="27"/>
    </row>
    <row r="20552" spans="2:10" x14ac:dyDescent="0.25">
      <c r="B20552" s="27"/>
      <c r="D20552" s="27"/>
      <c r="E20552" s="27"/>
      <c r="I20552" s="27"/>
      <c r="J20552" s="27"/>
    </row>
    <row r="20553" spans="2:10" x14ac:dyDescent="0.25">
      <c r="B20553" s="27"/>
      <c r="D20553" s="27"/>
      <c r="E20553" s="27"/>
      <c r="I20553" s="27"/>
      <c r="J20553" s="27"/>
    </row>
    <row r="20554" spans="2:10" x14ac:dyDescent="0.25">
      <c r="B20554" s="27"/>
      <c r="D20554" s="27"/>
      <c r="E20554" s="27"/>
      <c r="I20554" s="27"/>
      <c r="J20554" s="27"/>
    </row>
    <row r="20555" spans="2:10" x14ac:dyDescent="0.25">
      <c r="B20555" s="27"/>
      <c r="D20555" s="27"/>
      <c r="E20555" s="27"/>
      <c r="I20555" s="27"/>
      <c r="J20555" s="27"/>
    </row>
    <row r="20556" spans="2:10" x14ac:dyDescent="0.25">
      <c r="B20556" s="27"/>
      <c r="D20556" s="27"/>
      <c r="E20556" s="27"/>
      <c r="I20556" s="27"/>
      <c r="J20556" s="27"/>
    </row>
    <row r="20557" spans="2:10" x14ac:dyDescent="0.25">
      <c r="B20557" s="27"/>
      <c r="D20557" s="27"/>
      <c r="E20557" s="27"/>
      <c r="I20557" s="27"/>
      <c r="J20557" s="27"/>
    </row>
    <row r="20558" spans="2:10" x14ac:dyDescent="0.25">
      <c r="B20558" s="27"/>
      <c r="D20558" s="27"/>
      <c r="E20558" s="27"/>
      <c r="I20558" s="27"/>
      <c r="J20558" s="27"/>
    </row>
    <row r="20559" spans="2:10" x14ac:dyDescent="0.25">
      <c r="B20559" s="27"/>
      <c r="D20559" s="27"/>
      <c r="E20559" s="27"/>
      <c r="I20559" s="27"/>
      <c r="J20559" s="27"/>
    </row>
    <row r="20560" spans="2:10" x14ac:dyDescent="0.25">
      <c r="B20560" s="27"/>
      <c r="D20560" s="27"/>
      <c r="E20560" s="27"/>
      <c r="I20560" s="27"/>
      <c r="J20560" s="27"/>
    </row>
    <row r="20561" spans="2:10" x14ac:dyDescent="0.25">
      <c r="B20561" s="27"/>
      <c r="D20561" s="27"/>
      <c r="E20561" s="27"/>
      <c r="I20561" s="27"/>
      <c r="J20561" s="27"/>
    </row>
    <row r="20562" spans="2:10" x14ac:dyDescent="0.25">
      <c r="B20562" s="27"/>
      <c r="D20562" s="27"/>
      <c r="E20562" s="27"/>
      <c r="I20562" s="27"/>
      <c r="J20562" s="27"/>
    </row>
    <row r="20563" spans="2:10" x14ac:dyDescent="0.25">
      <c r="B20563" s="27"/>
      <c r="D20563" s="27"/>
      <c r="E20563" s="27"/>
      <c r="I20563" s="27"/>
      <c r="J20563" s="27"/>
    </row>
    <row r="20564" spans="2:10" x14ac:dyDescent="0.25">
      <c r="B20564" s="27"/>
      <c r="D20564" s="27"/>
      <c r="E20564" s="27"/>
      <c r="I20564" s="27"/>
      <c r="J20564" s="27"/>
    </row>
    <row r="20565" spans="2:10" x14ac:dyDescent="0.25">
      <c r="B20565" s="27"/>
      <c r="D20565" s="27"/>
      <c r="E20565" s="27"/>
      <c r="I20565" s="27"/>
      <c r="J20565" s="27"/>
    </row>
    <row r="20566" spans="2:10" x14ac:dyDescent="0.25">
      <c r="B20566" s="27"/>
      <c r="D20566" s="27"/>
      <c r="E20566" s="27"/>
      <c r="I20566" s="27"/>
      <c r="J20566" s="27"/>
    </row>
    <row r="20567" spans="2:10" x14ac:dyDescent="0.25">
      <c r="B20567" s="27"/>
      <c r="D20567" s="27"/>
      <c r="E20567" s="27"/>
      <c r="I20567" s="27"/>
      <c r="J20567" s="27"/>
    </row>
    <row r="20568" spans="2:10" x14ac:dyDescent="0.25">
      <c r="B20568" s="27"/>
      <c r="D20568" s="27"/>
      <c r="E20568" s="27"/>
      <c r="I20568" s="27"/>
      <c r="J20568" s="27"/>
    </row>
    <row r="20569" spans="2:10" x14ac:dyDescent="0.25">
      <c r="B20569" s="27"/>
      <c r="D20569" s="27"/>
      <c r="E20569" s="27"/>
      <c r="I20569" s="27"/>
      <c r="J20569" s="27"/>
    </row>
    <row r="20570" spans="2:10" x14ac:dyDescent="0.25">
      <c r="B20570" s="27"/>
      <c r="D20570" s="27"/>
      <c r="E20570" s="27"/>
      <c r="I20570" s="27"/>
      <c r="J20570" s="27"/>
    </row>
    <row r="20571" spans="2:10" x14ac:dyDescent="0.25">
      <c r="B20571" s="27"/>
      <c r="D20571" s="27"/>
      <c r="E20571" s="27"/>
      <c r="I20571" s="27"/>
      <c r="J20571" s="27"/>
    </row>
    <row r="20572" spans="2:10" x14ac:dyDescent="0.25">
      <c r="B20572" s="27"/>
      <c r="D20572" s="27"/>
      <c r="E20572" s="27"/>
      <c r="I20572" s="27"/>
      <c r="J20572" s="27"/>
    </row>
    <row r="20573" spans="2:10" x14ac:dyDescent="0.25">
      <c r="B20573" s="27"/>
      <c r="D20573" s="27"/>
      <c r="E20573" s="27"/>
      <c r="I20573" s="27"/>
      <c r="J20573" s="27"/>
    </row>
    <row r="20574" spans="2:10" x14ac:dyDescent="0.25">
      <c r="B20574" s="27"/>
      <c r="D20574" s="27"/>
      <c r="E20574" s="27"/>
      <c r="I20574" s="27"/>
      <c r="J20574" s="27"/>
    </row>
    <row r="20575" spans="2:10" x14ac:dyDescent="0.25">
      <c r="B20575" s="27"/>
      <c r="D20575" s="27"/>
      <c r="E20575" s="27"/>
      <c r="I20575" s="27"/>
      <c r="J20575" s="27"/>
    </row>
    <row r="20576" spans="2:10" x14ac:dyDescent="0.25">
      <c r="B20576" s="27"/>
      <c r="D20576" s="27"/>
      <c r="E20576" s="27"/>
      <c r="I20576" s="27"/>
      <c r="J20576" s="27"/>
    </row>
    <row r="20577" spans="2:10" x14ac:dyDescent="0.25">
      <c r="B20577" s="27"/>
      <c r="D20577" s="27"/>
      <c r="E20577" s="27"/>
      <c r="I20577" s="27"/>
      <c r="J20577" s="27"/>
    </row>
    <row r="20578" spans="2:10" x14ac:dyDescent="0.25">
      <c r="B20578" s="27"/>
      <c r="D20578" s="27"/>
      <c r="E20578" s="27"/>
      <c r="I20578" s="27"/>
      <c r="J20578" s="27"/>
    </row>
    <row r="20579" spans="2:10" x14ac:dyDescent="0.25">
      <c r="B20579" s="27"/>
      <c r="D20579" s="27"/>
      <c r="E20579" s="27"/>
      <c r="I20579" s="27"/>
      <c r="J20579" s="27"/>
    </row>
    <row r="20580" spans="2:10" x14ac:dyDescent="0.25">
      <c r="B20580" s="27"/>
      <c r="D20580" s="27"/>
      <c r="E20580" s="27"/>
      <c r="I20580" s="27"/>
      <c r="J20580" s="27"/>
    </row>
    <row r="20581" spans="2:10" x14ac:dyDescent="0.25">
      <c r="B20581" s="27"/>
      <c r="D20581" s="27"/>
      <c r="E20581" s="27"/>
      <c r="I20581" s="27"/>
      <c r="J20581" s="27"/>
    </row>
    <row r="20582" spans="2:10" x14ac:dyDescent="0.25">
      <c r="B20582" s="27"/>
      <c r="D20582" s="27"/>
      <c r="E20582" s="27"/>
      <c r="I20582" s="27"/>
      <c r="J20582" s="27"/>
    </row>
    <row r="20583" spans="2:10" x14ac:dyDescent="0.25">
      <c r="B20583" s="27"/>
      <c r="D20583" s="27"/>
      <c r="E20583" s="27"/>
      <c r="I20583" s="27"/>
      <c r="J20583" s="27"/>
    </row>
    <row r="20584" spans="2:10" x14ac:dyDescent="0.25">
      <c r="B20584" s="27"/>
      <c r="D20584" s="27"/>
      <c r="E20584" s="27"/>
      <c r="I20584" s="27"/>
      <c r="J20584" s="27"/>
    </row>
    <row r="20585" spans="2:10" x14ac:dyDescent="0.25">
      <c r="B20585" s="27"/>
      <c r="D20585" s="27"/>
      <c r="E20585" s="27"/>
      <c r="I20585" s="27"/>
      <c r="J20585" s="27"/>
    </row>
    <row r="20586" spans="2:10" x14ac:dyDescent="0.25">
      <c r="B20586" s="27"/>
      <c r="D20586" s="27"/>
      <c r="E20586" s="27"/>
      <c r="I20586" s="27"/>
      <c r="J20586" s="27"/>
    </row>
    <row r="20587" spans="2:10" x14ac:dyDescent="0.25">
      <c r="B20587" s="27"/>
      <c r="D20587" s="27"/>
      <c r="E20587" s="27"/>
      <c r="I20587" s="27"/>
      <c r="J20587" s="27"/>
    </row>
    <row r="20588" spans="2:10" x14ac:dyDescent="0.25">
      <c r="B20588" s="27"/>
      <c r="D20588" s="27"/>
      <c r="E20588" s="27"/>
      <c r="I20588" s="27"/>
      <c r="J20588" s="27"/>
    </row>
    <row r="20589" spans="2:10" x14ac:dyDescent="0.25">
      <c r="B20589" s="27"/>
      <c r="D20589" s="27"/>
      <c r="E20589" s="27"/>
      <c r="I20589" s="27"/>
      <c r="J20589" s="27"/>
    </row>
    <row r="20590" spans="2:10" x14ac:dyDescent="0.25">
      <c r="B20590" s="27"/>
      <c r="D20590" s="27"/>
      <c r="E20590" s="27"/>
      <c r="I20590" s="27"/>
      <c r="J20590" s="27"/>
    </row>
    <row r="20591" spans="2:10" x14ac:dyDescent="0.25">
      <c r="B20591" s="27"/>
      <c r="D20591" s="27"/>
      <c r="E20591" s="27"/>
      <c r="I20591" s="27"/>
      <c r="J20591" s="27"/>
    </row>
    <row r="20592" spans="2:10" x14ac:dyDescent="0.25">
      <c r="B20592" s="27"/>
      <c r="D20592" s="27"/>
      <c r="E20592" s="27"/>
      <c r="I20592" s="27"/>
      <c r="J20592" s="27"/>
    </row>
    <row r="20593" spans="2:10" x14ac:dyDescent="0.25">
      <c r="B20593" s="27"/>
      <c r="D20593" s="27"/>
      <c r="E20593" s="27"/>
      <c r="I20593" s="27"/>
      <c r="J20593" s="27"/>
    </row>
    <row r="20594" spans="2:10" x14ac:dyDescent="0.25">
      <c r="B20594" s="27"/>
      <c r="D20594" s="27"/>
      <c r="E20594" s="27"/>
      <c r="I20594" s="27"/>
      <c r="J20594" s="27"/>
    </row>
    <row r="20595" spans="2:10" x14ac:dyDescent="0.25">
      <c r="B20595" s="27"/>
      <c r="D20595" s="27"/>
      <c r="E20595" s="27"/>
      <c r="I20595" s="27"/>
      <c r="J20595" s="27"/>
    </row>
    <row r="20596" spans="2:10" x14ac:dyDescent="0.25">
      <c r="B20596" s="27"/>
      <c r="D20596" s="27"/>
      <c r="E20596" s="27"/>
      <c r="I20596" s="27"/>
      <c r="J20596" s="27"/>
    </row>
    <row r="20597" spans="2:10" x14ac:dyDescent="0.25">
      <c r="B20597" s="27"/>
      <c r="D20597" s="27"/>
      <c r="E20597" s="27"/>
      <c r="I20597" s="27"/>
      <c r="J20597" s="27"/>
    </row>
    <row r="20598" spans="2:10" x14ac:dyDescent="0.25">
      <c r="B20598" s="27"/>
      <c r="D20598" s="27"/>
      <c r="E20598" s="27"/>
      <c r="I20598" s="27"/>
      <c r="J20598" s="27"/>
    </row>
    <row r="20599" spans="2:10" x14ac:dyDescent="0.25">
      <c r="B20599" s="27"/>
      <c r="D20599" s="27"/>
      <c r="E20599" s="27"/>
      <c r="I20599" s="27"/>
      <c r="J20599" s="27"/>
    </row>
    <row r="20600" spans="2:10" x14ac:dyDescent="0.25">
      <c r="B20600" s="27"/>
      <c r="D20600" s="27"/>
      <c r="E20600" s="27"/>
      <c r="I20600" s="27"/>
      <c r="J20600" s="27"/>
    </row>
    <row r="20601" spans="2:10" x14ac:dyDescent="0.25">
      <c r="B20601" s="27"/>
      <c r="D20601" s="27"/>
      <c r="E20601" s="27"/>
      <c r="I20601" s="27"/>
      <c r="J20601" s="27"/>
    </row>
    <row r="20602" spans="2:10" x14ac:dyDescent="0.25">
      <c r="B20602" s="27"/>
      <c r="D20602" s="27"/>
      <c r="E20602" s="27"/>
      <c r="I20602" s="27"/>
      <c r="J20602" s="27"/>
    </row>
    <row r="20603" spans="2:10" x14ac:dyDescent="0.25">
      <c r="B20603" s="27"/>
      <c r="D20603" s="27"/>
      <c r="E20603" s="27"/>
      <c r="I20603" s="27"/>
      <c r="J20603" s="27"/>
    </row>
    <row r="20604" spans="2:10" x14ac:dyDescent="0.25">
      <c r="B20604" s="27"/>
      <c r="D20604" s="27"/>
      <c r="E20604" s="27"/>
      <c r="I20604" s="27"/>
      <c r="J20604" s="27"/>
    </row>
    <row r="20605" spans="2:10" x14ac:dyDescent="0.25">
      <c r="B20605" s="27"/>
      <c r="D20605" s="27"/>
      <c r="E20605" s="27"/>
      <c r="I20605" s="27"/>
      <c r="J20605" s="27"/>
    </row>
    <row r="20606" spans="2:10" x14ac:dyDescent="0.25">
      <c r="B20606" s="27"/>
      <c r="D20606" s="27"/>
      <c r="E20606" s="27"/>
      <c r="I20606" s="27"/>
      <c r="J20606" s="27"/>
    </row>
    <row r="20607" spans="2:10" x14ac:dyDescent="0.25">
      <c r="B20607" s="27"/>
      <c r="D20607" s="27"/>
      <c r="E20607" s="27"/>
      <c r="I20607" s="27"/>
      <c r="J20607" s="27"/>
    </row>
    <row r="20608" spans="2:10" x14ac:dyDescent="0.25">
      <c r="B20608" s="27"/>
      <c r="D20608" s="27"/>
      <c r="E20608" s="27"/>
      <c r="I20608" s="27"/>
      <c r="J20608" s="27"/>
    </row>
    <row r="20609" spans="2:10" x14ac:dyDescent="0.25">
      <c r="B20609" s="27"/>
      <c r="D20609" s="27"/>
      <c r="E20609" s="27"/>
      <c r="I20609" s="27"/>
      <c r="J20609" s="27"/>
    </row>
    <row r="20610" spans="2:10" x14ac:dyDescent="0.25">
      <c r="B20610" s="27"/>
      <c r="D20610" s="27"/>
      <c r="E20610" s="27"/>
      <c r="I20610" s="27"/>
      <c r="J20610" s="27"/>
    </row>
    <row r="20611" spans="2:10" x14ac:dyDescent="0.25">
      <c r="B20611" s="27"/>
      <c r="D20611" s="27"/>
      <c r="E20611" s="27"/>
      <c r="I20611" s="27"/>
      <c r="J20611" s="27"/>
    </row>
    <row r="20612" spans="2:10" x14ac:dyDescent="0.25">
      <c r="B20612" s="27"/>
      <c r="D20612" s="27"/>
      <c r="E20612" s="27"/>
      <c r="I20612" s="27"/>
      <c r="J20612" s="27"/>
    </row>
    <row r="20613" spans="2:10" x14ac:dyDescent="0.25">
      <c r="B20613" s="27"/>
      <c r="D20613" s="27"/>
      <c r="E20613" s="27"/>
      <c r="I20613" s="27"/>
      <c r="J20613" s="27"/>
    </row>
    <row r="20614" spans="2:10" x14ac:dyDescent="0.25">
      <c r="B20614" s="27"/>
      <c r="D20614" s="27"/>
      <c r="E20614" s="27"/>
      <c r="I20614" s="27"/>
      <c r="J20614" s="27"/>
    </row>
    <row r="20615" spans="2:10" x14ac:dyDescent="0.25">
      <c r="B20615" s="27"/>
      <c r="D20615" s="27"/>
      <c r="E20615" s="27"/>
      <c r="I20615" s="27"/>
      <c r="J20615" s="27"/>
    </row>
    <row r="20616" spans="2:10" x14ac:dyDescent="0.25">
      <c r="B20616" s="27"/>
      <c r="D20616" s="27"/>
      <c r="E20616" s="27"/>
      <c r="I20616" s="27"/>
      <c r="J20616" s="27"/>
    </row>
    <row r="20617" spans="2:10" x14ac:dyDescent="0.25">
      <c r="B20617" s="27"/>
      <c r="D20617" s="27"/>
      <c r="E20617" s="27"/>
      <c r="I20617" s="27"/>
      <c r="J20617" s="27"/>
    </row>
    <row r="20618" spans="2:10" x14ac:dyDescent="0.25">
      <c r="B20618" s="27"/>
      <c r="D20618" s="27"/>
      <c r="E20618" s="27"/>
      <c r="I20618" s="27"/>
      <c r="J20618" s="27"/>
    </row>
    <row r="20619" spans="2:10" x14ac:dyDescent="0.25">
      <c r="B20619" s="27"/>
      <c r="D20619" s="27"/>
      <c r="E20619" s="27"/>
      <c r="I20619" s="27"/>
      <c r="J20619" s="27"/>
    </row>
    <row r="20620" spans="2:10" x14ac:dyDescent="0.25">
      <c r="B20620" s="27"/>
      <c r="D20620" s="27"/>
      <c r="E20620" s="27"/>
      <c r="I20620" s="27"/>
      <c r="J20620" s="27"/>
    </row>
    <row r="20621" spans="2:10" x14ac:dyDescent="0.25">
      <c r="B20621" s="27"/>
      <c r="D20621" s="27"/>
      <c r="E20621" s="27"/>
      <c r="I20621" s="27"/>
      <c r="J20621" s="27"/>
    </row>
    <row r="20622" spans="2:10" x14ac:dyDescent="0.25">
      <c r="B20622" s="27"/>
      <c r="D20622" s="27"/>
      <c r="E20622" s="27"/>
      <c r="I20622" s="27"/>
      <c r="J20622" s="27"/>
    </row>
    <row r="20623" spans="2:10" x14ac:dyDescent="0.25">
      <c r="B20623" s="27"/>
      <c r="D20623" s="27"/>
      <c r="E20623" s="27"/>
      <c r="I20623" s="27"/>
      <c r="J20623" s="27"/>
    </row>
    <row r="20624" spans="2:10" x14ac:dyDescent="0.25">
      <c r="B20624" s="27"/>
      <c r="D20624" s="27"/>
      <c r="E20624" s="27"/>
      <c r="I20624" s="27"/>
      <c r="J20624" s="27"/>
    </row>
    <row r="20625" spans="2:10" x14ac:dyDescent="0.25">
      <c r="B20625" s="27"/>
      <c r="D20625" s="27"/>
      <c r="E20625" s="27"/>
      <c r="I20625" s="27"/>
      <c r="J20625" s="27"/>
    </row>
    <row r="20626" spans="2:10" x14ac:dyDescent="0.25">
      <c r="B20626" s="27"/>
      <c r="D20626" s="27"/>
      <c r="E20626" s="27"/>
      <c r="I20626" s="27"/>
      <c r="J20626" s="27"/>
    </row>
    <row r="20627" spans="2:10" x14ac:dyDescent="0.25">
      <c r="B20627" s="27"/>
      <c r="D20627" s="27"/>
      <c r="E20627" s="27"/>
      <c r="I20627" s="27"/>
      <c r="J20627" s="27"/>
    </row>
    <row r="20628" spans="2:10" x14ac:dyDescent="0.25">
      <c r="B20628" s="27"/>
      <c r="D20628" s="27"/>
      <c r="E20628" s="27"/>
      <c r="I20628" s="27"/>
      <c r="J20628" s="27"/>
    </row>
    <row r="20629" spans="2:10" x14ac:dyDescent="0.25">
      <c r="B20629" s="27"/>
      <c r="D20629" s="27"/>
      <c r="E20629" s="27"/>
      <c r="I20629" s="27"/>
      <c r="J20629" s="27"/>
    </row>
    <row r="20630" spans="2:10" x14ac:dyDescent="0.25">
      <c r="B20630" s="27"/>
      <c r="D20630" s="27"/>
      <c r="E20630" s="27"/>
      <c r="I20630" s="27"/>
      <c r="J20630" s="27"/>
    </row>
    <row r="20631" spans="2:10" x14ac:dyDescent="0.25">
      <c r="B20631" s="27"/>
      <c r="D20631" s="27"/>
      <c r="E20631" s="27"/>
      <c r="I20631" s="27"/>
      <c r="J20631" s="27"/>
    </row>
    <row r="20632" spans="2:10" x14ac:dyDescent="0.25">
      <c r="B20632" s="27"/>
      <c r="D20632" s="27"/>
      <c r="E20632" s="27"/>
      <c r="I20632" s="27"/>
      <c r="J20632" s="27"/>
    </row>
    <row r="20633" spans="2:10" x14ac:dyDescent="0.25">
      <c r="B20633" s="27"/>
      <c r="D20633" s="27"/>
      <c r="E20633" s="27"/>
      <c r="I20633" s="27"/>
      <c r="J20633" s="27"/>
    </row>
    <row r="20634" spans="2:10" x14ac:dyDescent="0.25">
      <c r="B20634" s="27"/>
      <c r="D20634" s="27"/>
      <c r="E20634" s="27"/>
      <c r="I20634" s="27"/>
      <c r="J20634" s="27"/>
    </row>
    <row r="20635" spans="2:10" x14ac:dyDescent="0.25">
      <c r="B20635" s="27"/>
      <c r="D20635" s="27"/>
      <c r="E20635" s="27"/>
      <c r="I20635" s="27"/>
      <c r="J20635" s="27"/>
    </row>
    <row r="20636" spans="2:10" x14ac:dyDescent="0.25">
      <c r="B20636" s="27"/>
      <c r="D20636" s="27"/>
      <c r="E20636" s="27"/>
      <c r="I20636" s="27"/>
      <c r="J20636" s="27"/>
    </row>
    <row r="20637" spans="2:10" x14ac:dyDescent="0.25">
      <c r="B20637" s="27"/>
      <c r="D20637" s="27"/>
      <c r="E20637" s="27"/>
      <c r="I20637" s="27"/>
      <c r="J20637" s="27"/>
    </row>
    <row r="20638" spans="2:10" x14ac:dyDescent="0.25">
      <c r="B20638" s="27"/>
      <c r="D20638" s="27"/>
      <c r="E20638" s="27"/>
      <c r="I20638" s="27"/>
      <c r="J20638" s="27"/>
    </row>
    <row r="20639" spans="2:10" x14ac:dyDescent="0.25">
      <c r="B20639" s="27"/>
      <c r="D20639" s="27"/>
      <c r="E20639" s="27"/>
      <c r="I20639" s="27"/>
      <c r="J20639" s="27"/>
    </row>
    <row r="20640" spans="2:10" x14ac:dyDescent="0.25">
      <c r="B20640" s="27"/>
      <c r="D20640" s="27"/>
      <c r="E20640" s="27"/>
      <c r="I20640" s="27"/>
      <c r="J20640" s="27"/>
    </row>
    <row r="20641" spans="2:10" x14ac:dyDescent="0.25">
      <c r="B20641" s="27"/>
      <c r="D20641" s="27"/>
      <c r="E20641" s="27"/>
      <c r="I20641" s="27"/>
      <c r="J20641" s="27"/>
    </row>
    <row r="20642" spans="2:10" x14ac:dyDescent="0.25">
      <c r="B20642" s="27"/>
      <c r="D20642" s="27"/>
      <c r="E20642" s="27"/>
      <c r="I20642" s="27"/>
      <c r="J20642" s="27"/>
    </row>
    <row r="20643" spans="2:10" x14ac:dyDescent="0.25">
      <c r="B20643" s="27"/>
      <c r="D20643" s="27"/>
      <c r="E20643" s="27"/>
      <c r="I20643" s="27"/>
      <c r="J20643" s="27"/>
    </row>
    <row r="20644" spans="2:10" x14ac:dyDescent="0.25">
      <c r="B20644" s="27"/>
      <c r="D20644" s="27"/>
      <c r="E20644" s="27"/>
      <c r="I20644" s="27"/>
      <c r="J20644" s="27"/>
    </row>
    <row r="20645" spans="2:10" x14ac:dyDescent="0.25">
      <c r="B20645" s="27"/>
      <c r="D20645" s="27"/>
      <c r="E20645" s="27"/>
      <c r="I20645" s="27"/>
      <c r="J20645" s="27"/>
    </row>
    <row r="20646" spans="2:10" x14ac:dyDescent="0.25">
      <c r="B20646" s="27"/>
      <c r="D20646" s="27"/>
      <c r="E20646" s="27"/>
      <c r="I20646" s="27"/>
      <c r="J20646" s="27"/>
    </row>
    <row r="20647" spans="2:10" x14ac:dyDescent="0.25">
      <c r="B20647" s="27"/>
      <c r="D20647" s="27"/>
      <c r="E20647" s="27"/>
      <c r="I20647" s="27"/>
      <c r="J20647" s="27"/>
    </row>
    <row r="20648" spans="2:10" x14ac:dyDescent="0.25">
      <c r="B20648" s="27"/>
      <c r="D20648" s="27"/>
      <c r="E20648" s="27"/>
      <c r="I20648" s="27"/>
      <c r="J20648" s="27"/>
    </row>
    <row r="20649" spans="2:10" x14ac:dyDescent="0.25">
      <c r="B20649" s="27"/>
      <c r="D20649" s="27"/>
      <c r="E20649" s="27"/>
      <c r="I20649" s="27"/>
      <c r="J20649" s="27"/>
    </row>
    <row r="20650" spans="2:10" x14ac:dyDescent="0.25">
      <c r="B20650" s="27"/>
      <c r="D20650" s="27"/>
      <c r="E20650" s="27"/>
      <c r="I20650" s="27"/>
      <c r="J20650" s="27"/>
    </row>
    <row r="20651" spans="2:10" x14ac:dyDescent="0.25">
      <c r="B20651" s="27"/>
      <c r="D20651" s="27"/>
      <c r="E20651" s="27"/>
      <c r="I20651" s="27"/>
      <c r="J20651" s="27"/>
    </row>
    <row r="20652" spans="2:10" x14ac:dyDescent="0.25">
      <c r="B20652" s="27"/>
      <c r="D20652" s="27"/>
      <c r="E20652" s="27"/>
      <c r="I20652" s="27"/>
      <c r="J20652" s="27"/>
    </row>
    <row r="20653" spans="2:10" x14ac:dyDescent="0.25">
      <c r="B20653" s="27"/>
      <c r="D20653" s="27"/>
      <c r="E20653" s="27"/>
      <c r="I20653" s="27"/>
      <c r="J20653" s="27"/>
    </row>
    <row r="20654" spans="2:10" x14ac:dyDescent="0.25">
      <c r="B20654" s="27"/>
      <c r="D20654" s="27"/>
      <c r="E20654" s="27"/>
      <c r="I20654" s="27"/>
      <c r="J20654" s="27"/>
    </row>
    <row r="20655" spans="2:10" x14ac:dyDescent="0.25">
      <c r="B20655" s="27"/>
      <c r="D20655" s="27"/>
      <c r="E20655" s="27"/>
      <c r="I20655" s="27"/>
      <c r="J20655" s="27"/>
    </row>
    <row r="20656" spans="2:10" x14ac:dyDescent="0.25">
      <c r="B20656" s="27"/>
      <c r="D20656" s="27"/>
      <c r="E20656" s="27"/>
      <c r="I20656" s="27"/>
      <c r="J20656" s="27"/>
    </row>
    <row r="20657" spans="2:10" x14ac:dyDescent="0.25">
      <c r="B20657" s="27"/>
      <c r="D20657" s="27"/>
      <c r="E20657" s="27"/>
      <c r="I20657" s="27"/>
      <c r="J20657" s="27"/>
    </row>
    <row r="20658" spans="2:10" x14ac:dyDescent="0.25">
      <c r="B20658" s="27"/>
      <c r="D20658" s="27"/>
      <c r="E20658" s="27"/>
      <c r="I20658" s="27"/>
      <c r="J20658" s="27"/>
    </row>
    <row r="20659" spans="2:10" x14ac:dyDescent="0.25">
      <c r="B20659" s="27"/>
      <c r="D20659" s="27"/>
      <c r="E20659" s="27"/>
      <c r="I20659" s="27"/>
      <c r="J20659" s="27"/>
    </row>
    <row r="20660" spans="2:10" x14ac:dyDescent="0.25">
      <c r="B20660" s="27"/>
      <c r="D20660" s="27"/>
      <c r="E20660" s="27"/>
      <c r="I20660" s="27"/>
      <c r="J20660" s="27"/>
    </row>
    <row r="20661" spans="2:10" x14ac:dyDescent="0.25">
      <c r="B20661" s="27"/>
      <c r="D20661" s="27"/>
      <c r="E20661" s="27"/>
      <c r="I20661" s="27"/>
      <c r="J20661" s="27"/>
    </row>
    <row r="20662" spans="2:10" x14ac:dyDescent="0.25">
      <c r="B20662" s="27"/>
      <c r="D20662" s="27"/>
      <c r="E20662" s="27"/>
      <c r="I20662" s="27"/>
      <c r="J20662" s="27"/>
    </row>
    <row r="20663" spans="2:10" x14ac:dyDescent="0.25">
      <c r="B20663" s="27"/>
      <c r="D20663" s="27"/>
      <c r="E20663" s="27"/>
      <c r="I20663" s="27"/>
      <c r="J20663" s="27"/>
    </row>
    <row r="20664" spans="2:10" x14ac:dyDescent="0.25">
      <c r="B20664" s="27"/>
      <c r="D20664" s="27"/>
      <c r="E20664" s="27"/>
      <c r="I20664" s="27"/>
      <c r="J20664" s="27"/>
    </row>
    <row r="20665" spans="2:10" x14ac:dyDescent="0.25">
      <c r="B20665" s="27"/>
      <c r="D20665" s="27"/>
      <c r="E20665" s="27"/>
      <c r="I20665" s="27"/>
      <c r="J20665" s="27"/>
    </row>
    <row r="20666" spans="2:10" x14ac:dyDescent="0.25">
      <c r="B20666" s="27"/>
      <c r="D20666" s="27"/>
      <c r="E20666" s="27"/>
      <c r="I20666" s="27"/>
      <c r="J20666" s="27"/>
    </row>
    <row r="20667" spans="2:10" x14ac:dyDescent="0.25">
      <c r="B20667" s="27"/>
      <c r="D20667" s="27"/>
      <c r="E20667" s="27"/>
      <c r="I20667" s="27"/>
      <c r="J20667" s="27"/>
    </row>
    <row r="20668" spans="2:10" x14ac:dyDescent="0.25">
      <c r="B20668" s="27"/>
      <c r="D20668" s="27"/>
      <c r="E20668" s="27"/>
      <c r="I20668" s="27"/>
      <c r="J20668" s="27"/>
    </row>
    <row r="20669" spans="2:10" x14ac:dyDescent="0.25">
      <c r="B20669" s="27"/>
      <c r="D20669" s="27"/>
      <c r="E20669" s="27"/>
      <c r="I20669" s="27"/>
      <c r="J20669" s="27"/>
    </row>
    <row r="20670" spans="2:10" x14ac:dyDescent="0.25">
      <c r="B20670" s="27"/>
      <c r="D20670" s="27"/>
      <c r="E20670" s="27"/>
      <c r="I20670" s="27"/>
      <c r="J20670" s="27"/>
    </row>
    <row r="20671" spans="2:10" x14ac:dyDescent="0.25">
      <c r="B20671" s="27"/>
      <c r="D20671" s="27"/>
      <c r="E20671" s="27"/>
      <c r="I20671" s="27"/>
      <c r="J20671" s="27"/>
    </row>
    <row r="20672" spans="2:10" x14ac:dyDescent="0.25">
      <c r="B20672" s="27"/>
      <c r="D20672" s="27"/>
      <c r="E20672" s="27"/>
      <c r="I20672" s="27"/>
      <c r="J20672" s="27"/>
    </row>
    <row r="20673" spans="2:10" x14ac:dyDescent="0.25">
      <c r="B20673" s="27"/>
      <c r="D20673" s="27"/>
      <c r="E20673" s="27"/>
      <c r="I20673" s="27"/>
      <c r="J20673" s="27"/>
    </row>
    <row r="20674" spans="2:10" x14ac:dyDescent="0.25">
      <c r="B20674" s="27"/>
      <c r="D20674" s="27"/>
      <c r="E20674" s="27"/>
      <c r="I20674" s="27"/>
      <c r="J20674" s="27"/>
    </row>
    <row r="20675" spans="2:10" x14ac:dyDescent="0.25">
      <c r="B20675" s="27"/>
      <c r="D20675" s="27"/>
      <c r="E20675" s="27"/>
      <c r="I20675" s="27"/>
      <c r="J20675" s="27"/>
    </row>
    <row r="20676" spans="2:10" x14ac:dyDescent="0.25">
      <c r="B20676" s="27"/>
      <c r="D20676" s="27"/>
      <c r="E20676" s="27"/>
      <c r="I20676" s="27"/>
      <c r="J20676" s="27"/>
    </row>
    <row r="20677" spans="2:10" x14ac:dyDescent="0.25">
      <c r="B20677" s="27"/>
      <c r="D20677" s="27"/>
      <c r="E20677" s="27"/>
      <c r="I20677" s="27"/>
      <c r="J20677" s="27"/>
    </row>
    <row r="20678" spans="2:10" x14ac:dyDescent="0.25">
      <c r="B20678" s="27"/>
      <c r="D20678" s="27"/>
      <c r="E20678" s="27"/>
      <c r="I20678" s="27"/>
      <c r="J20678" s="27"/>
    </row>
    <row r="20679" spans="2:10" x14ac:dyDescent="0.25">
      <c r="B20679" s="27"/>
      <c r="D20679" s="27"/>
      <c r="E20679" s="27"/>
      <c r="I20679" s="27"/>
      <c r="J20679" s="27"/>
    </row>
    <row r="20680" spans="2:10" x14ac:dyDescent="0.25">
      <c r="B20680" s="27"/>
      <c r="D20680" s="27"/>
      <c r="E20680" s="27"/>
      <c r="I20680" s="27"/>
      <c r="J20680" s="27"/>
    </row>
    <row r="20681" spans="2:10" x14ac:dyDescent="0.25">
      <c r="B20681" s="27"/>
      <c r="D20681" s="27"/>
      <c r="E20681" s="27"/>
      <c r="I20681" s="27"/>
      <c r="J20681" s="27"/>
    </row>
    <row r="20682" spans="2:10" x14ac:dyDescent="0.25">
      <c r="B20682" s="27"/>
      <c r="D20682" s="27"/>
      <c r="E20682" s="27"/>
      <c r="I20682" s="27"/>
      <c r="J20682" s="27"/>
    </row>
    <row r="20683" spans="2:10" x14ac:dyDescent="0.25">
      <c r="B20683" s="27"/>
      <c r="D20683" s="27"/>
      <c r="E20683" s="27"/>
      <c r="I20683" s="27"/>
      <c r="J20683" s="27"/>
    </row>
    <row r="20684" spans="2:10" x14ac:dyDescent="0.25">
      <c r="B20684" s="27"/>
      <c r="D20684" s="27"/>
      <c r="E20684" s="27"/>
      <c r="I20684" s="27"/>
      <c r="J20684" s="27"/>
    </row>
    <row r="20685" spans="2:10" x14ac:dyDescent="0.25">
      <c r="B20685" s="27"/>
      <c r="D20685" s="27"/>
      <c r="E20685" s="27"/>
      <c r="I20685" s="27"/>
      <c r="J20685" s="27"/>
    </row>
    <row r="20686" spans="2:10" x14ac:dyDescent="0.25">
      <c r="B20686" s="27"/>
      <c r="D20686" s="27"/>
      <c r="E20686" s="27"/>
      <c r="I20686" s="27"/>
      <c r="J20686" s="27"/>
    </row>
    <row r="20687" spans="2:10" x14ac:dyDescent="0.25">
      <c r="B20687" s="27"/>
      <c r="D20687" s="27"/>
      <c r="E20687" s="27"/>
      <c r="I20687" s="27"/>
      <c r="J20687" s="27"/>
    </row>
    <row r="20688" spans="2:10" x14ac:dyDescent="0.25">
      <c r="B20688" s="27"/>
      <c r="D20688" s="27"/>
      <c r="E20688" s="27"/>
      <c r="I20688" s="27"/>
      <c r="J20688" s="27"/>
    </row>
    <row r="20689" spans="2:10" x14ac:dyDescent="0.25">
      <c r="B20689" s="27"/>
      <c r="D20689" s="27"/>
      <c r="E20689" s="27"/>
      <c r="I20689" s="27"/>
      <c r="J20689" s="27"/>
    </row>
    <row r="20690" spans="2:10" x14ac:dyDescent="0.25">
      <c r="B20690" s="27"/>
      <c r="D20690" s="27"/>
      <c r="E20690" s="27"/>
      <c r="I20690" s="27"/>
      <c r="J20690" s="27"/>
    </row>
    <row r="20691" spans="2:10" x14ac:dyDescent="0.25">
      <c r="B20691" s="27"/>
      <c r="D20691" s="27"/>
      <c r="E20691" s="27"/>
      <c r="I20691" s="27"/>
      <c r="J20691" s="27"/>
    </row>
    <row r="20692" spans="2:10" x14ac:dyDescent="0.25">
      <c r="B20692" s="27"/>
      <c r="D20692" s="27"/>
      <c r="E20692" s="27"/>
      <c r="I20692" s="27"/>
      <c r="J20692" s="27"/>
    </row>
    <row r="20693" spans="2:10" x14ac:dyDescent="0.25">
      <c r="B20693" s="27"/>
      <c r="D20693" s="27"/>
      <c r="E20693" s="27"/>
      <c r="I20693" s="27"/>
      <c r="J20693" s="27"/>
    </row>
    <row r="20694" spans="2:10" x14ac:dyDescent="0.25">
      <c r="B20694" s="27"/>
      <c r="D20694" s="27"/>
      <c r="E20694" s="27"/>
      <c r="I20694" s="27"/>
      <c r="J20694" s="27"/>
    </row>
    <row r="20695" spans="2:10" x14ac:dyDescent="0.25">
      <c r="B20695" s="27"/>
      <c r="D20695" s="27"/>
      <c r="E20695" s="27"/>
      <c r="I20695" s="27"/>
      <c r="J20695" s="27"/>
    </row>
    <row r="20696" spans="2:10" x14ac:dyDescent="0.25">
      <c r="B20696" s="27"/>
      <c r="D20696" s="27"/>
      <c r="E20696" s="27"/>
      <c r="I20696" s="27"/>
      <c r="J20696" s="27"/>
    </row>
    <row r="20697" spans="2:10" x14ac:dyDescent="0.25">
      <c r="B20697" s="27"/>
      <c r="D20697" s="27"/>
      <c r="E20697" s="27"/>
      <c r="I20697" s="27"/>
      <c r="J20697" s="27"/>
    </row>
    <row r="20698" spans="2:10" x14ac:dyDescent="0.25">
      <c r="B20698" s="27"/>
      <c r="D20698" s="27"/>
      <c r="E20698" s="27"/>
      <c r="I20698" s="27"/>
      <c r="J20698" s="27"/>
    </row>
    <row r="20699" spans="2:10" x14ac:dyDescent="0.25">
      <c r="B20699" s="27"/>
      <c r="D20699" s="27"/>
      <c r="E20699" s="27"/>
      <c r="I20699" s="27"/>
      <c r="J20699" s="27"/>
    </row>
    <row r="20700" spans="2:10" x14ac:dyDescent="0.25">
      <c r="B20700" s="27"/>
      <c r="D20700" s="27"/>
      <c r="E20700" s="27"/>
      <c r="I20700" s="27"/>
      <c r="J20700" s="27"/>
    </row>
    <row r="20701" spans="2:10" x14ac:dyDescent="0.25">
      <c r="B20701" s="27"/>
      <c r="D20701" s="27"/>
      <c r="E20701" s="27"/>
      <c r="I20701" s="27"/>
      <c r="J20701" s="27"/>
    </row>
    <row r="20702" spans="2:10" x14ac:dyDescent="0.25">
      <c r="B20702" s="27"/>
      <c r="D20702" s="27"/>
      <c r="E20702" s="27"/>
      <c r="I20702" s="27"/>
      <c r="J20702" s="27"/>
    </row>
    <row r="20703" spans="2:10" x14ac:dyDescent="0.25">
      <c r="B20703" s="27"/>
      <c r="D20703" s="27"/>
      <c r="E20703" s="27"/>
      <c r="I20703" s="27"/>
      <c r="J20703" s="27"/>
    </row>
    <row r="20704" spans="2:10" x14ac:dyDescent="0.25">
      <c r="B20704" s="27"/>
      <c r="D20704" s="27"/>
      <c r="E20704" s="27"/>
      <c r="I20704" s="27"/>
      <c r="J20704" s="27"/>
    </row>
    <row r="20705" spans="2:10" x14ac:dyDescent="0.25">
      <c r="B20705" s="27"/>
      <c r="D20705" s="27"/>
      <c r="E20705" s="27"/>
      <c r="I20705" s="27"/>
      <c r="J20705" s="27"/>
    </row>
    <row r="20706" spans="2:10" x14ac:dyDescent="0.25">
      <c r="B20706" s="27"/>
      <c r="D20706" s="27"/>
      <c r="E20706" s="27"/>
      <c r="I20706" s="27"/>
      <c r="J20706" s="27"/>
    </row>
    <row r="20707" spans="2:10" x14ac:dyDescent="0.25">
      <c r="B20707" s="27"/>
      <c r="D20707" s="27"/>
      <c r="E20707" s="27"/>
      <c r="I20707" s="27"/>
      <c r="J20707" s="27"/>
    </row>
    <row r="20708" spans="2:10" x14ac:dyDescent="0.25">
      <c r="B20708" s="27"/>
      <c r="D20708" s="27"/>
      <c r="E20708" s="27"/>
      <c r="I20708" s="27"/>
      <c r="J20708" s="27"/>
    </row>
    <row r="20709" spans="2:10" x14ac:dyDescent="0.25">
      <c r="B20709" s="27"/>
      <c r="D20709" s="27"/>
      <c r="E20709" s="27"/>
      <c r="I20709" s="27"/>
      <c r="J20709" s="27"/>
    </row>
    <row r="20710" spans="2:10" x14ac:dyDescent="0.25">
      <c r="B20710" s="27"/>
      <c r="D20710" s="27"/>
      <c r="E20710" s="27"/>
      <c r="I20710" s="27"/>
      <c r="J20710" s="27"/>
    </row>
    <row r="20711" spans="2:10" x14ac:dyDescent="0.25">
      <c r="B20711" s="27"/>
      <c r="D20711" s="27"/>
      <c r="E20711" s="27"/>
      <c r="I20711" s="27"/>
      <c r="J20711" s="27"/>
    </row>
    <row r="20712" spans="2:10" x14ac:dyDescent="0.25">
      <c r="B20712" s="27"/>
      <c r="D20712" s="27"/>
      <c r="E20712" s="27"/>
      <c r="I20712" s="27"/>
      <c r="J20712" s="27"/>
    </row>
    <row r="20713" spans="2:10" x14ac:dyDescent="0.25">
      <c r="B20713" s="27"/>
      <c r="D20713" s="27"/>
      <c r="E20713" s="27"/>
      <c r="I20713" s="27"/>
      <c r="J20713" s="27"/>
    </row>
    <row r="20714" spans="2:10" x14ac:dyDescent="0.25">
      <c r="B20714" s="27"/>
      <c r="D20714" s="27"/>
      <c r="E20714" s="27"/>
      <c r="I20714" s="27"/>
      <c r="J20714" s="27"/>
    </row>
    <row r="20715" spans="2:10" x14ac:dyDescent="0.25">
      <c r="B20715" s="27"/>
      <c r="D20715" s="27"/>
      <c r="E20715" s="27"/>
      <c r="I20715" s="27"/>
      <c r="J20715" s="27"/>
    </row>
    <row r="20716" spans="2:10" x14ac:dyDescent="0.25">
      <c r="B20716" s="27"/>
      <c r="D20716" s="27"/>
      <c r="E20716" s="27"/>
      <c r="I20716" s="27"/>
      <c r="J20716" s="27"/>
    </row>
    <row r="20717" spans="2:10" x14ac:dyDescent="0.25">
      <c r="B20717" s="27"/>
      <c r="D20717" s="27"/>
      <c r="E20717" s="27"/>
      <c r="I20717" s="27"/>
      <c r="J20717" s="27"/>
    </row>
    <row r="20718" spans="2:10" x14ac:dyDescent="0.25">
      <c r="B20718" s="27"/>
      <c r="D20718" s="27"/>
      <c r="E20718" s="27"/>
      <c r="I20718" s="27"/>
      <c r="J20718" s="27"/>
    </row>
    <row r="20719" spans="2:10" x14ac:dyDescent="0.25">
      <c r="B20719" s="27"/>
      <c r="D20719" s="27"/>
      <c r="E20719" s="27"/>
      <c r="I20719" s="27"/>
      <c r="J20719" s="27"/>
    </row>
    <row r="20720" spans="2:10" x14ac:dyDescent="0.25">
      <c r="B20720" s="27"/>
      <c r="D20720" s="27"/>
      <c r="E20720" s="27"/>
      <c r="I20720" s="27"/>
      <c r="J20720" s="27"/>
    </row>
    <row r="20721" spans="2:10" x14ac:dyDescent="0.25">
      <c r="B20721" s="27"/>
      <c r="D20721" s="27"/>
      <c r="E20721" s="27"/>
      <c r="I20721" s="27"/>
      <c r="J20721" s="27"/>
    </row>
    <row r="20722" spans="2:10" x14ac:dyDescent="0.25">
      <c r="B20722" s="27"/>
      <c r="D20722" s="27"/>
      <c r="E20722" s="27"/>
      <c r="I20722" s="27"/>
      <c r="J20722" s="27"/>
    </row>
    <row r="20723" spans="2:10" x14ac:dyDescent="0.25">
      <c r="B20723" s="27"/>
      <c r="D20723" s="27"/>
      <c r="E20723" s="27"/>
      <c r="I20723" s="27"/>
      <c r="J20723" s="27"/>
    </row>
    <row r="20724" spans="2:10" x14ac:dyDescent="0.25">
      <c r="B20724" s="27"/>
      <c r="D20724" s="27"/>
      <c r="E20724" s="27"/>
      <c r="I20724" s="27"/>
      <c r="J20724" s="27"/>
    </row>
    <row r="20725" spans="2:10" x14ac:dyDescent="0.25">
      <c r="B20725" s="27"/>
      <c r="D20725" s="27"/>
      <c r="E20725" s="27"/>
      <c r="I20725" s="27"/>
      <c r="J20725" s="27"/>
    </row>
    <row r="20726" spans="2:10" x14ac:dyDescent="0.25">
      <c r="B20726" s="27"/>
      <c r="D20726" s="27"/>
      <c r="E20726" s="27"/>
      <c r="I20726" s="27"/>
      <c r="J20726" s="27"/>
    </row>
    <row r="20727" spans="2:10" x14ac:dyDescent="0.25">
      <c r="B20727" s="27"/>
      <c r="D20727" s="27"/>
      <c r="E20727" s="27"/>
      <c r="I20727" s="27"/>
      <c r="J20727" s="27"/>
    </row>
    <row r="20728" spans="2:10" x14ac:dyDescent="0.25">
      <c r="B20728" s="27"/>
      <c r="D20728" s="27"/>
      <c r="E20728" s="27"/>
      <c r="I20728" s="27"/>
      <c r="J20728" s="27"/>
    </row>
    <row r="20729" spans="2:10" x14ac:dyDescent="0.25">
      <c r="B20729" s="27"/>
      <c r="D20729" s="27"/>
      <c r="E20729" s="27"/>
      <c r="I20729" s="27"/>
      <c r="J20729" s="27"/>
    </row>
    <row r="20730" spans="2:10" x14ac:dyDescent="0.25">
      <c r="B20730" s="27"/>
      <c r="D20730" s="27"/>
      <c r="E20730" s="27"/>
      <c r="I20730" s="27"/>
      <c r="J20730" s="27"/>
    </row>
    <row r="20731" spans="2:10" x14ac:dyDescent="0.25">
      <c r="B20731" s="27"/>
      <c r="D20731" s="27"/>
      <c r="E20731" s="27"/>
      <c r="I20731" s="27"/>
      <c r="J20731" s="27"/>
    </row>
    <row r="20732" spans="2:10" x14ac:dyDescent="0.25">
      <c r="B20732" s="27"/>
      <c r="D20732" s="27"/>
      <c r="E20732" s="27"/>
      <c r="I20732" s="27"/>
      <c r="J20732" s="27"/>
    </row>
    <row r="20733" spans="2:10" x14ac:dyDescent="0.25">
      <c r="B20733" s="27"/>
      <c r="D20733" s="27"/>
      <c r="E20733" s="27"/>
      <c r="I20733" s="27"/>
      <c r="J20733" s="27"/>
    </row>
    <row r="20734" spans="2:10" x14ac:dyDescent="0.25">
      <c r="B20734" s="27"/>
      <c r="D20734" s="27"/>
      <c r="E20734" s="27"/>
      <c r="I20734" s="27"/>
      <c r="J20734" s="27"/>
    </row>
    <row r="20735" spans="2:10" x14ac:dyDescent="0.25">
      <c r="B20735" s="27"/>
      <c r="D20735" s="27"/>
      <c r="E20735" s="27"/>
      <c r="I20735" s="27"/>
      <c r="J20735" s="27"/>
    </row>
    <row r="20736" spans="2:10" x14ac:dyDescent="0.25">
      <c r="B20736" s="27"/>
      <c r="D20736" s="27"/>
      <c r="E20736" s="27"/>
      <c r="I20736" s="27"/>
      <c r="J20736" s="27"/>
    </row>
    <row r="20737" spans="2:10" x14ac:dyDescent="0.25">
      <c r="B20737" s="27"/>
      <c r="D20737" s="27"/>
      <c r="E20737" s="27"/>
      <c r="I20737" s="27"/>
      <c r="J20737" s="27"/>
    </row>
    <row r="20738" spans="2:10" x14ac:dyDescent="0.25">
      <c r="B20738" s="27"/>
      <c r="D20738" s="27"/>
      <c r="E20738" s="27"/>
      <c r="I20738" s="27"/>
      <c r="J20738" s="27"/>
    </row>
    <row r="20739" spans="2:10" x14ac:dyDescent="0.25">
      <c r="B20739" s="27"/>
      <c r="D20739" s="27"/>
      <c r="E20739" s="27"/>
      <c r="I20739" s="27"/>
      <c r="J20739" s="27"/>
    </row>
    <row r="20740" spans="2:10" x14ac:dyDescent="0.25">
      <c r="B20740" s="27"/>
      <c r="D20740" s="27"/>
      <c r="E20740" s="27"/>
      <c r="I20740" s="27"/>
      <c r="J20740" s="27"/>
    </row>
    <row r="20741" spans="2:10" x14ac:dyDescent="0.25">
      <c r="B20741" s="27"/>
      <c r="D20741" s="27"/>
      <c r="E20741" s="27"/>
      <c r="I20741" s="27"/>
      <c r="J20741" s="27"/>
    </row>
    <row r="20742" spans="2:10" x14ac:dyDescent="0.25">
      <c r="B20742" s="27"/>
      <c r="D20742" s="27"/>
      <c r="E20742" s="27"/>
      <c r="I20742" s="27"/>
      <c r="J20742" s="27"/>
    </row>
    <row r="20743" spans="2:10" x14ac:dyDescent="0.25">
      <c r="B20743" s="27"/>
      <c r="D20743" s="27"/>
      <c r="E20743" s="27"/>
      <c r="I20743" s="27"/>
      <c r="J20743" s="27"/>
    </row>
    <row r="20744" spans="2:10" x14ac:dyDescent="0.25">
      <c r="B20744" s="27"/>
      <c r="D20744" s="27"/>
      <c r="E20744" s="27"/>
      <c r="I20744" s="27"/>
      <c r="J20744" s="27"/>
    </row>
    <row r="20745" spans="2:10" x14ac:dyDescent="0.25">
      <c r="B20745" s="27"/>
      <c r="D20745" s="27"/>
      <c r="E20745" s="27"/>
      <c r="I20745" s="27"/>
      <c r="J20745" s="27"/>
    </row>
    <row r="20746" spans="2:10" x14ac:dyDescent="0.25">
      <c r="B20746" s="27"/>
      <c r="D20746" s="27"/>
      <c r="E20746" s="27"/>
      <c r="I20746" s="27"/>
      <c r="J20746" s="27"/>
    </row>
    <row r="20747" spans="2:10" x14ac:dyDescent="0.25">
      <c r="B20747" s="27"/>
      <c r="D20747" s="27"/>
      <c r="E20747" s="27"/>
      <c r="I20747" s="27"/>
      <c r="J20747" s="27"/>
    </row>
    <row r="20748" spans="2:10" x14ac:dyDescent="0.25">
      <c r="B20748" s="27"/>
      <c r="D20748" s="27"/>
      <c r="E20748" s="27"/>
      <c r="I20748" s="27"/>
      <c r="J20748" s="27"/>
    </row>
    <row r="20749" spans="2:10" x14ac:dyDescent="0.25">
      <c r="B20749" s="27"/>
      <c r="D20749" s="27"/>
      <c r="E20749" s="27"/>
      <c r="I20749" s="27"/>
      <c r="J20749" s="27"/>
    </row>
    <row r="20750" spans="2:10" x14ac:dyDescent="0.25">
      <c r="B20750" s="27"/>
      <c r="D20750" s="27"/>
      <c r="E20750" s="27"/>
      <c r="I20750" s="27"/>
      <c r="J20750" s="27"/>
    </row>
    <row r="20751" spans="2:10" x14ac:dyDescent="0.25">
      <c r="B20751" s="27"/>
      <c r="D20751" s="27"/>
      <c r="E20751" s="27"/>
      <c r="I20751" s="27"/>
      <c r="J20751" s="27"/>
    </row>
    <row r="20752" spans="2:10" x14ac:dyDescent="0.25">
      <c r="B20752" s="27"/>
      <c r="D20752" s="27"/>
      <c r="E20752" s="27"/>
      <c r="I20752" s="27"/>
      <c r="J20752" s="27"/>
    </row>
    <row r="20753" spans="2:10" x14ac:dyDescent="0.25">
      <c r="B20753" s="27"/>
      <c r="D20753" s="27"/>
      <c r="E20753" s="27"/>
      <c r="I20753" s="27"/>
      <c r="J20753" s="27"/>
    </row>
    <row r="20754" spans="2:10" x14ac:dyDescent="0.25">
      <c r="B20754" s="27"/>
      <c r="D20754" s="27"/>
      <c r="E20754" s="27"/>
      <c r="I20754" s="27"/>
      <c r="J20754" s="27"/>
    </row>
    <row r="20755" spans="2:10" x14ac:dyDescent="0.25">
      <c r="B20755" s="27"/>
      <c r="D20755" s="27"/>
      <c r="E20755" s="27"/>
      <c r="I20755" s="27"/>
      <c r="J20755" s="27"/>
    </row>
    <row r="20756" spans="2:10" x14ac:dyDescent="0.25">
      <c r="B20756" s="27"/>
      <c r="D20756" s="27"/>
      <c r="E20756" s="27"/>
      <c r="I20756" s="27"/>
      <c r="J20756" s="27"/>
    </row>
    <row r="20757" spans="2:10" x14ac:dyDescent="0.25">
      <c r="B20757" s="27"/>
      <c r="D20757" s="27"/>
      <c r="E20757" s="27"/>
      <c r="I20757" s="27"/>
      <c r="J20757" s="27"/>
    </row>
    <row r="20758" spans="2:10" x14ac:dyDescent="0.25">
      <c r="B20758" s="27"/>
      <c r="D20758" s="27"/>
      <c r="E20758" s="27"/>
      <c r="I20758" s="27"/>
      <c r="J20758" s="27"/>
    </row>
    <row r="20759" spans="2:10" x14ac:dyDescent="0.25">
      <c r="B20759" s="27"/>
      <c r="D20759" s="27"/>
      <c r="E20759" s="27"/>
      <c r="I20759" s="27"/>
      <c r="J20759" s="27"/>
    </row>
    <row r="20760" spans="2:10" x14ac:dyDescent="0.25">
      <c r="B20760" s="27"/>
      <c r="D20760" s="27"/>
      <c r="E20760" s="27"/>
      <c r="I20760" s="27"/>
      <c r="J20760" s="27"/>
    </row>
    <row r="20761" spans="2:10" x14ac:dyDescent="0.25">
      <c r="B20761" s="27"/>
      <c r="D20761" s="27"/>
      <c r="E20761" s="27"/>
      <c r="I20761" s="27"/>
      <c r="J20761" s="27"/>
    </row>
    <row r="20762" spans="2:10" x14ac:dyDescent="0.25">
      <c r="B20762" s="27"/>
      <c r="D20762" s="27"/>
      <c r="E20762" s="27"/>
      <c r="I20762" s="27"/>
      <c r="J20762" s="27"/>
    </row>
    <row r="20763" spans="2:10" x14ac:dyDescent="0.25">
      <c r="B20763" s="27"/>
      <c r="D20763" s="27"/>
      <c r="E20763" s="27"/>
      <c r="I20763" s="27"/>
      <c r="J20763" s="27"/>
    </row>
    <row r="20764" spans="2:10" x14ac:dyDescent="0.25">
      <c r="B20764" s="27"/>
      <c r="D20764" s="27"/>
      <c r="E20764" s="27"/>
      <c r="I20764" s="27"/>
      <c r="J20764" s="27"/>
    </row>
    <row r="20765" spans="2:10" x14ac:dyDescent="0.25">
      <c r="B20765" s="27"/>
      <c r="D20765" s="27"/>
      <c r="E20765" s="27"/>
      <c r="I20765" s="27"/>
      <c r="J20765" s="27"/>
    </row>
    <row r="20766" spans="2:10" x14ac:dyDescent="0.25">
      <c r="B20766" s="27"/>
      <c r="D20766" s="27"/>
      <c r="E20766" s="27"/>
      <c r="I20766" s="27"/>
      <c r="J20766" s="27"/>
    </row>
    <row r="20767" spans="2:10" x14ac:dyDescent="0.25">
      <c r="B20767" s="27"/>
      <c r="D20767" s="27"/>
      <c r="E20767" s="27"/>
      <c r="I20767" s="27"/>
      <c r="J20767" s="27"/>
    </row>
    <row r="20768" spans="2:10" x14ac:dyDescent="0.25">
      <c r="B20768" s="27"/>
      <c r="D20768" s="27"/>
      <c r="E20768" s="27"/>
      <c r="I20768" s="27"/>
      <c r="J20768" s="27"/>
    </row>
    <row r="20769" spans="2:10" x14ac:dyDescent="0.25">
      <c r="B20769" s="27"/>
      <c r="D20769" s="27"/>
      <c r="E20769" s="27"/>
      <c r="I20769" s="27"/>
      <c r="J20769" s="27"/>
    </row>
    <row r="20770" spans="2:10" x14ac:dyDescent="0.25">
      <c r="B20770" s="27"/>
      <c r="D20770" s="27"/>
      <c r="E20770" s="27"/>
      <c r="I20770" s="27"/>
      <c r="J20770" s="27"/>
    </row>
    <row r="20771" spans="2:10" x14ac:dyDescent="0.25">
      <c r="B20771" s="27"/>
      <c r="D20771" s="27"/>
      <c r="E20771" s="27"/>
      <c r="I20771" s="27"/>
      <c r="J20771" s="27"/>
    </row>
    <row r="20772" spans="2:10" x14ac:dyDescent="0.25">
      <c r="B20772" s="27"/>
      <c r="D20772" s="27"/>
      <c r="E20772" s="27"/>
      <c r="I20772" s="27"/>
      <c r="J20772" s="27"/>
    </row>
    <row r="20773" spans="2:10" x14ac:dyDescent="0.25">
      <c r="B20773" s="27"/>
      <c r="D20773" s="27"/>
      <c r="E20773" s="27"/>
      <c r="I20773" s="27"/>
      <c r="J20773" s="27"/>
    </row>
    <row r="20774" spans="2:10" x14ac:dyDescent="0.25">
      <c r="B20774" s="27"/>
      <c r="D20774" s="27"/>
      <c r="E20774" s="27"/>
      <c r="I20774" s="27"/>
      <c r="J20774" s="27"/>
    </row>
    <row r="20775" spans="2:10" x14ac:dyDescent="0.25">
      <c r="B20775" s="27"/>
      <c r="D20775" s="27"/>
      <c r="E20775" s="27"/>
      <c r="I20775" s="27"/>
      <c r="J20775" s="27"/>
    </row>
    <row r="20776" spans="2:10" x14ac:dyDescent="0.25">
      <c r="B20776" s="27"/>
      <c r="D20776" s="27"/>
      <c r="E20776" s="27"/>
      <c r="I20776" s="27"/>
      <c r="J20776" s="27"/>
    </row>
    <row r="20777" spans="2:10" x14ac:dyDescent="0.25">
      <c r="B20777" s="27"/>
      <c r="D20777" s="27"/>
      <c r="E20777" s="27"/>
      <c r="I20777" s="27"/>
      <c r="J20777" s="27"/>
    </row>
    <row r="20778" spans="2:10" x14ac:dyDescent="0.25">
      <c r="B20778" s="27"/>
      <c r="D20778" s="27"/>
      <c r="E20778" s="27"/>
      <c r="I20778" s="27"/>
      <c r="J20778" s="27"/>
    </row>
    <row r="20779" spans="2:10" x14ac:dyDescent="0.25">
      <c r="B20779" s="27"/>
      <c r="D20779" s="27"/>
      <c r="E20779" s="27"/>
      <c r="I20779" s="27"/>
      <c r="J20779" s="27"/>
    </row>
    <row r="20780" spans="2:10" x14ac:dyDescent="0.25">
      <c r="B20780" s="27"/>
      <c r="D20780" s="27"/>
      <c r="E20780" s="27"/>
      <c r="I20780" s="27"/>
      <c r="J20780" s="27"/>
    </row>
    <row r="20781" spans="2:10" x14ac:dyDescent="0.25">
      <c r="B20781" s="27"/>
      <c r="D20781" s="27"/>
      <c r="E20781" s="27"/>
      <c r="I20781" s="27"/>
      <c r="J20781" s="27"/>
    </row>
    <row r="20782" spans="2:10" x14ac:dyDescent="0.25">
      <c r="B20782" s="27"/>
      <c r="D20782" s="27"/>
      <c r="E20782" s="27"/>
      <c r="I20782" s="27"/>
      <c r="J20782" s="27"/>
    </row>
    <row r="20783" spans="2:10" x14ac:dyDescent="0.25">
      <c r="B20783" s="27"/>
      <c r="D20783" s="27"/>
      <c r="E20783" s="27"/>
      <c r="I20783" s="27"/>
      <c r="J20783" s="27"/>
    </row>
    <row r="20784" spans="2:10" x14ac:dyDescent="0.25">
      <c r="B20784" s="27"/>
      <c r="D20784" s="27"/>
      <c r="E20784" s="27"/>
      <c r="I20784" s="27"/>
      <c r="J20784" s="27"/>
    </row>
    <row r="20785" spans="2:10" x14ac:dyDescent="0.25">
      <c r="B20785" s="27"/>
      <c r="D20785" s="27"/>
      <c r="E20785" s="27"/>
      <c r="I20785" s="27"/>
      <c r="J20785" s="27"/>
    </row>
    <row r="20786" spans="2:10" x14ac:dyDescent="0.25">
      <c r="B20786" s="27"/>
      <c r="D20786" s="27"/>
      <c r="E20786" s="27"/>
      <c r="I20786" s="27"/>
      <c r="J20786" s="27"/>
    </row>
    <row r="20787" spans="2:10" x14ac:dyDescent="0.25">
      <c r="B20787" s="27"/>
      <c r="D20787" s="27"/>
      <c r="E20787" s="27"/>
      <c r="I20787" s="27"/>
      <c r="J20787" s="27"/>
    </row>
    <row r="20788" spans="2:10" x14ac:dyDescent="0.25">
      <c r="B20788" s="27"/>
      <c r="D20788" s="27"/>
      <c r="E20788" s="27"/>
      <c r="I20788" s="27"/>
      <c r="J20788" s="27"/>
    </row>
    <row r="20789" spans="2:10" x14ac:dyDescent="0.25">
      <c r="B20789" s="27"/>
      <c r="D20789" s="27"/>
      <c r="E20789" s="27"/>
      <c r="I20789" s="27"/>
      <c r="J20789" s="27"/>
    </row>
    <row r="20790" spans="2:10" x14ac:dyDescent="0.25">
      <c r="B20790" s="27"/>
      <c r="D20790" s="27"/>
      <c r="E20790" s="27"/>
      <c r="I20790" s="27"/>
      <c r="J20790" s="27"/>
    </row>
    <row r="20791" spans="2:10" x14ac:dyDescent="0.25">
      <c r="B20791" s="27"/>
      <c r="D20791" s="27"/>
      <c r="E20791" s="27"/>
      <c r="I20791" s="27"/>
      <c r="J20791" s="27"/>
    </row>
    <row r="20792" spans="2:10" x14ac:dyDescent="0.25">
      <c r="B20792" s="27"/>
      <c r="D20792" s="27"/>
      <c r="E20792" s="27"/>
      <c r="I20792" s="27"/>
      <c r="J20792" s="27"/>
    </row>
    <row r="20793" spans="2:10" x14ac:dyDescent="0.25">
      <c r="B20793" s="27"/>
      <c r="D20793" s="27"/>
      <c r="E20793" s="27"/>
      <c r="I20793" s="27"/>
      <c r="J20793" s="27"/>
    </row>
    <row r="20794" spans="2:10" x14ac:dyDescent="0.25">
      <c r="B20794" s="27"/>
      <c r="D20794" s="27"/>
      <c r="E20794" s="27"/>
      <c r="I20794" s="27"/>
      <c r="J20794" s="27"/>
    </row>
    <row r="20795" spans="2:10" x14ac:dyDescent="0.25">
      <c r="B20795" s="27"/>
      <c r="D20795" s="27"/>
      <c r="E20795" s="27"/>
      <c r="I20795" s="27"/>
      <c r="J20795" s="27"/>
    </row>
    <row r="20796" spans="2:10" x14ac:dyDescent="0.25">
      <c r="B20796" s="27"/>
      <c r="D20796" s="27"/>
      <c r="E20796" s="27"/>
      <c r="I20796" s="27"/>
      <c r="J20796" s="27"/>
    </row>
    <row r="20797" spans="2:10" x14ac:dyDescent="0.25">
      <c r="B20797" s="27"/>
      <c r="D20797" s="27"/>
      <c r="E20797" s="27"/>
      <c r="I20797" s="27"/>
      <c r="J20797" s="27"/>
    </row>
    <row r="20798" spans="2:10" x14ac:dyDescent="0.25">
      <c r="B20798" s="27"/>
      <c r="D20798" s="27"/>
      <c r="E20798" s="27"/>
      <c r="I20798" s="27"/>
      <c r="J20798" s="27"/>
    </row>
    <row r="20799" spans="2:10" x14ac:dyDescent="0.25">
      <c r="B20799" s="27"/>
      <c r="D20799" s="27"/>
      <c r="E20799" s="27"/>
      <c r="I20799" s="27"/>
      <c r="J20799" s="27"/>
    </row>
    <row r="20800" spans="2:10" x14ac:dyDescent="0.25">
      <c r="B20800" s="27"/>
      <c r="D20800" s="27"/>
      <c r="E20800" s="27"/>
      <c r="I20800" s="27"/>
      <c r="J20800" s="27"/>
    </row>
    <row r="20801" spans="2:10" x14ac:dyDescent="0.25">
      <c r="B20801" s="27"/>
      <c r="D20801" s="27"/>
      <c r="E20801" s="27"/>
      <c r="I20801" s="27"/>
      <c r="J20801" s="27"/>
    </row>
    <row r="20802" spans="2:10" x14ac:dyDescent="0.25">
      <c r="B20802" s="27"/>
      <c r="D20802" s="27"/>
      <c r="E20802" s="27"/>
      <c r="I20802" s="27"/>
      <c r="J20802" s="27"/>
    </row>
    <row r="20803" spans="2:10" x14ac:dyDescent="0.25">
      <c r="B20803" s="27"/>
      <c r="D20803" s="27"/>
      <c r="E20803" s="27"/>
      <c r="I20803" s="27"/>
      <c r="J20803" s="27"/>
    </row>
    <row r="20804" spans="2:10" x14ac:dyDescent="0.25">
      <c r="B20804" s="27"/>
      <c r="D20804" s="27"/>
      <c r="E20804" s="27"/>
      <c r="I20804" s="27"/>
      <c r="J20804" s="27"/>
    </row>
    <row r="20805" spans="2:10" x14ac:dyDescent="0.25">
      <c r="B20805" s="27"/>
      <c r="D20805" s="27"/>
      <c r="E20805" s="27"/>
      <c r="I20805" s="27"/>
      <c r="J20805" s="27"/>
    </row>
    <row r="20806" spans="2:10" x14ac:dyDescent="0.25">
      <c r="B20806" s="27"/>
      <c r="D20806" s="27"/>
      <c r="E20806" s="27"/>
      <c r="I20806" s="27"/>
      <c r="J20806" s="27"/>
    </row>
    <row r="20807" spans="2:10" x14ac:dyDescent="0.25">
      <c r="B20807" s="27"/>
      <c r="D20807" s="27"/>
      <c r="E20807" s="27"/>
      <c r="I20807" s="27"/>
      <c r="J20807" s="27"/>
    </row>
    <row r="20808" spans="2:10" x14ac:dyDescent="0.25">
      <c r="B20808" s="27"/>
      <c r="D20808" s="27"/>
      <c r="E20808" s="27"/>
      <c r="I20808" s="27"/>
      <c r="J20808" s="27"/>
    </row>
    <row r="20809" spans="2:10" x14ac:dyDescent="0.25">
      <c r="B20809" s="27"/>
      <c r="D20809" s="27"/>
      <c r="E20809" s="27"/>
      <c r="I20809" s="27"/>
      <c r="J20809" s="27"/>
    </row>
    <row r="20810" spans="2:10" x14ac:dyDescent="0.25">
      <c r="B20810" s="27"/>
      <c r="D20810" s="27"/>
      <c r="E20810" s="27"/>
      <c r="I20810" s="27"/>
      <c r="J20810" s="27"/>
    </row>
    <row r="20811" spans="2:10" x14ac:dyDescent="0.25">
      <c r="B20811" s="27"/>
      <c r="D20811" s="27"/>
      <c r="E20811" s="27"/>
      <c r="I20811" s="27"/>
      <c r="J20811" s="27"/>
    </row>
    <row r="20812" spans="2:10" x14ac:dyDescent="0.25">
      <c r="B20812" s="27"/>
      <c r="D20812" s="27"/>
      <c r="E20812" s="27"/>
      <c r="I20812" s="27"/>
      <c r="J20812" s="27"/>
    </row>
    <row r="20813" spans="2:10" x14ac:dyDescent="0.25">
      <c r="B20813" s="27"/>
      <c r="D20813" s="27"/>
      <c r="E20813" s="27"/>
      <c r="I20813" s="27"/>
      <c r="J20813" s="27"/>
    </row>
    <row r="20814" spans="2:10" x14ac:dyDescent="0.25">
      <c r="B20814" s="27"/>
      <c r="D20814" s="27"/>
      <c r="E20814" s="27"/>
      <c r="I20814" s="27"/>
      <c r="J20814" s="27"/>
    </row>
    <row r="20815" spans="2:10" x14ac:dyDescent="0.25">
      <c r="B20815" s="27"/>
      <c r="D20815" s="27"/>
      <c r="E20815" s="27"/>
      <c r="I20815" s="27"/>
      <c r="J20815" s="27"/>
    </row>
    <row r="20816" spans="2:10" x14ac:dyDescent="0.25">
      <c r="B20816" s="27"/>
      <c r="D20816" s="27"/>
      <c r="E20816" s="27"/>
      <c r="I20816" s="27"/>
      <c r="J20816" s="27"/>
    </row>
    <row r="20817" spans="2:10" x14ac:dyDescent="0.25">
      <c r="B20817" s="27"/>
      <c r="D20817" s="27"/>
      <c r="E20817" s="27"/>
      <c r="I20817" s="27"/>
      <c r="J20817" s="27"/>
    </row>
    <row r="20818" spans="2:10" x14ac:dyDescent="0.25">
      <c r="B20818" s="27"/>
      <c r="D20818" s="27"/>
      <c r="E20818" s="27"/>
      <c r="I20818" s="27"/>
      <c r="J20818" s="27"/>
    </row>
    <row r="20819" spans="2:10" x14ac:dyDescent="0.25">
      <c r="B20819" s="27"/>
      <c r="D20819" s="27"/>
      <c r="E20819" s="27"/>
      <c r="I20819" s="27"/>
      <c r="J20819" s="27"/>
    </row>
    <row r="20820" spans="2:10" x14ac:dyDescent="0.25">
      <c r="B20820" s="27"/>
      <c r="D20820" s="27"/>
      <c r="E20820" s="27"/>
      <c r="I20820" s="27"/>
      <c r="J20820" s="27"/>
    </row>
    <row r="20821" spans="2:10" x14ac:dyDescent="0.25">
      <c r="B20821" s="27"/>
      <c r="D20821" s="27"/>
      <c r="E20821" s="27"/>
      <c r="I20821" s="27"/>
      <c r="J20821" s="27"/>
    </row>
    <row r="20822" spans="2:10" x14ac:dyDescent="0.25">
      <c r="B20822" s="27"/>
      <c r="D20822" s="27"/>
      <c r="E20822" s="27"/>
      <c r="I20822" s="27"/>
      <c r="J20822" s="27"/>
    </row>
    <row r="20823" spans="2:10" x14ac:dyDescent="0.25">
      <c r="B20823" s="27"/>
      <c r="D20823" s="27"/>
      <c r="E20823" s="27"/>
      <c r="I20823" s="27"/>
      <c r="J20823" s="27"/>
    </row>
    <row r="20824" spans="2:10" x14ac:dyDescent="0.25">
      <c r="B20824" s="27"/>
      <c r="D20824" s="27"/>
      <c r="E20824" s="27"/>
      <c r="I20824" s="27"/>
      <c r="J20824" s="27"/>
    </row>
    <row r="20825" spans="2:10" x14ac:dyDescent="0.25">
      <c r="B20825" s="27"/>
      <c r="D20825" s="27"/>
      <c r="E20825" s="27"/>
      <c r="I20825" s="27"/>
      <c r="J20825" s="27"/>
    </row>
    <row r="20826" spans="2:10" x14ac:dyDescent="0.25">
      <c r="B20826" s="27"/>
      <c r="D20826" s="27"/>
      <c r="E20826" s="27"/>
      <c r="I20826" s="27"/>
      <c r="J20826" s="27"/>
    </row>
    <row r="20827" spans="2:10" x14ac:dyDescent="0.25">
      <c r="B20827" s="27"/>
      <c r="D20827" s="27"/>
      <c r="E20827" s="27"/>
      <c r="I20827" s="27"/>
      <c r="J20827" s="27"/>
    </row>
    <row r="20828" spans="2:10" x14ac:dyDescent="0.25">
      <c r="B20828" s="27"/>
      <c r="D20828" s="27"/>
      <c r="E20828" s="27"/>
      <c r="I20828" s="27"/>
      <c r="J20828" s="27"/>
    </row>
    <row r="20829" spans="2:10" x14ac:dyDescent="0.25">
      <c r="B20829" s="27"/>
      <c r="D20829" s="27"/>
      <c r="E20829" s="27"/>
      <c r="I20829" s="27"/>
      <c r="J20829" s="27"/>
    </row>
    <row r="20830" spans="2:10" x14ac:dyDescent="0.25">
      <c r="B20830" s="27"/>
      <c r="D20830" s="27"/>
      <c r="E20830" s="27"/>
      <c r="I20830" s="27"/>
      <c r="J20830" s="27"/>
    </row>
    <row r="20831" spans="2:10" x14ac:dyDescent="0.25">
      <c r="B20831" s="27"/>
      <c r="D20831" s="27"/>
      <c r="E20831" s="27"/>
      <c r="I20831" s="27"/>
      <c r="J20831" s="27"/>
    </row>
    <row r="20832" spans="2:10" x14ac:dyDescent="0.25">
      <c r="B20832" s="27"/>
      <c r="D20832" s="27"/>
      <c r="E20832" s="27"/>
      <c r="I20832" s="27"/>
      <c r="J20832" s="27"/>
    </row>
    <row r="20833" spans="2:10" x14ac:dyDescent="0.25">
      <c r="B20833" s="27"/>
      <c r="D20833" s="27"/>
      <c r="E20833" s="27"/>
      <c r="I20833" s="27"/>
      <c r="J20833" s="27"/>
    </row>
    <row r="20834" spans="2:10" x14ac:dyDescent="0.25">
      <c r="B20834" s="27"/>
      <c r="D20834" s="27"/>
      <c r="E20834" s="27"/>
      <c r="I20834" s="27"/>
      <c r="J20834" s="27"/>
    </row>
    <row r="20835" spans="2:10" x14ac:dyDescent="0.25">
      <c r="B20835" s="27"/>
      <c r="D20835" s="27"/>
      <c r="E20835" s="27"/>
      <c r="I20835" s="27"/>
      <c r="J20835" s="27"/>
    </row>
    <row r="20836" spans="2:10" x14ac:dyDescent="0.25">
      <c r="B20836" s="27"/>
      <c r="D20836" s="27"/>
      <c r="E20836" s="27"/>
      <c r="I20836" s="27"/>
      <c r="J20836" s="27"/>
    </row>
    <row r="20837" spans="2:10" x14ac:dyDescent="0.25">
      <c r="B20837" s="27"/>
      <c r="D20837" s="27"/>
      <c r="E20837" s="27"/>
      <c r="I20837" s="27"/>
      <c r="J20837" s="27"/>
    </row>
    <row r="20838" spans="2:10" x14ac:dyDescent="0.25">
      <c r="B20838" s="27"/>
      <c r="D20838" s="27"/>
      <c r="E20838" s="27"/>
      <c r="I20838" s="27"/>
      <c r="J20838" s="27"/>
    </row>
    <row r="20839" spans="2:10" x14ac:dyDescent="0.25">
      <c r="B20839" s="27"/>
      <c r="D20839" s="27"/>
      <c r="E20839" s="27"/>
      <c r="I20839" s="27"/>
      <c r="J20839" s="27"/>
    </row>
    <row r="20840" spans="2:10" x14ac:dyDescent="0.25">
      <c r="B20840" s="27"/>
      <c r="D20840" s="27"/>
      <c r="E20840" s="27"/>
      <c r="I20840" s="27"/>
      <c r="J20840" s="27"/>
    </row>
    <row r="20841" spans="2:10" x14ac:dyDescent="0.25">
      <c r="B20841" s="27"/>
      <c r="D20841" s="27"/>
      <c r="E20841" s="27"/>
      <c r="I20841" s="27"/>
      <c r="J20841" s="27"/>
    </row>
    <row r="20842" spans="2:10" x14ac:dyDescent="0.25">
      <c r="B20842" s="27"/>
      <c r="D20842" s="27"/>
      <c r="E20842" s="27"/>
      <c r="I20842" s="27"/>
      <c r="J20842" s="27"/>
    </row>
    <row r="20843" spans="2:10" x14ac:dyDescent="0.25">
      <c r="B20843" s="27"/>
      <c r="D20843" s="27"/>
      <c r="E20843" s="27"/>
      <c r="I20843" s="27"/>
      <c r="J20843" s="27"/>
    </row>
    <row r="20844" spans="2:10" x14ac:dyDescent="0.25">
      <c r="B20844" s="27"/>
      <c r="D20844" s="27"/>
      <c r="E20844" s="27"/>
      <c r="I20844" s="27"/>
      <c r="J20844" s="27"/>
    </row>
    <row r="20845" spans="2:10" x14ac:dyDescent="0.25">
      <c r="B20845" s="27"/>
      <c r="D20845" s="27"/>
      <c r="E20845" s="27"/>
      <c r="I20845" s="27"/>
      <c r="J20845" s="27"/>
    </row>
    <row r="20846" spans="2:10" x14ac:dyDescent="0.25">
      <c r="B20846" s="27"/>
      <c r="D20846" s="27"/>
      <c r="E20846" s="27"/>
      <c r="I20846" s="27"/>
      <c r="J20846" s="27"/>
    </row>
    <row r="20847" spans="2:10" x14ac:dyDescent="0.25">
      <c r="B20847" s="27"/>
      <c r="D20847" s="27"/>
      <c r="E20847" s="27"/>
      <c r="I20847" s="27"/>
      <c r="J20847" s="27"/>
    </row>
    <row r="20848" spans="2:10" x14ac:dyDescent="0.25">
      <c r="B20848" s="27"/>
      <c r="D20848" s="27"/>
      <c r="E20848" s="27"/>
      <c r="I20848" s="27"/>
      <c r="J20848" s="27"/>
    </row>
    <row r="20849" spans="2:10" x14ac:dyDescent="0.25">
      <c r="B20849" s="27"/>
      <c r="D20849" s="27"/>
      <c r="E20849" s="27"/>
      <c r="I20849" s="27"/>
      <c r="J20849" s="27"/>
    </row>
    <row r="20850" spans="2:10" x14ac:dyDescent="0.25">
      <c r="B20850" s="27"/>
      <c r="D20850" s="27"/>
      <c r="E20850" s="27"/>
      <c r="I20850" s="27"/>
      <c r="J20850" s="27"/>
    </row>
    <row r="20851" spans="2:10" x14ac:dyDescent="0.25">
      <c r="B20851" s="27"/>
      <c r="D20851" s="27"/>
      <c r="E20851" s="27"/>
      <c r="I20851" s="27"/>
      <c r="J20851" s="27"/>
    </row>
    <row r="20852" spans="2:10" x14ac:dyDescent="0.25">
      <c r="B20852" s="27"/>
      <c r="D20852" s="27"/>
      <c r="E20852" s="27"/>
      <c r="I20852" s="27"/>
      <c r="J20852" s="27"/>
    </row>
    <row r="20853" spans="2:10" x14ac:dyDescent="0.25">
      <c r="B20853" s="27"/>
      <c r="D20853" s="27"/>
      <c r="E20853" s="27"/>
      <c r="I20853" s="27"/>
      <c r="J20853" s="27"/>
    </row>
    <row r="20854" spans="2:10" x14ac:dyDescent="0.25">
      <c r="B20854" s="27"/>
      <c r="D20854" s="27"/>
      <c r="E20854" s="27"/>
      <c r="I20854" s="27"/>
      <c r="J20854" s="27"/>
    </row>
    <row r="20855" spans="2:10" x14ac:dyDescent="0.25">
      <c r="B20855" s="27"/>
      <c r="D20855" s="27"/>
      <c r="E20855" s="27"/>
      <c r="I20855" s="27"/>
      <c r="J20855" s="27"/>
    </row>
    <row r="20856" spans="2:10" x14ac:dyDescent="0.25">
      <c r="B20856" s="27"/>
      <c r="D20856" s="27"/>
      <c r="E20856" s="27"/>
      <c r="I20856" s="27"/>
      <c r="J20856" s="27"/>
    </row>
    <row r="20857" spans="2:10" x14ac:dyDescent="0.25">
      <c r="B20857" s="27"/>
      <c r="D20857" s="27"/>
      <c r="E20857" s="27"/>
      <c r="I20857" s="27"/>
      <c r="J20857" s="27"/>
    </row>
    <row r="20858" spans="2:10" x14ac:dyDescent="0.25">
      <c r="B20858" s="27"/>
      <c r="D20858" s="27"/>
      <c r="E20858" s="27"/>
      <c r="I20858" s="27"/>
      <c r="J20858" s="27"/>
    </row>
    <row r="20859" spans="2:10" x14ac:dyDescent="0.25">
      <c r="B20859" s="27"/>
      <c r="D20859" s="27"/>
      <c r="E20859" s="27"/>
      <c r="I20859" s="27"/>
      <c r="J20859" s="27"/>
    </row>
    <row r="20860" spans="2:10" x14ac:dyDescent="0.25">
      <c r="B20860" s="27"/>
      <c r="D20860" s="27"/>
      <c r="E20860" s="27"/>
      <c r="I20860" s="27"/>
      <c r="J20860" s="27"/>
    </row>
    <row r="20861" spans="2:10" x14ac:dyDescent="0.25">
      <c r="B20861" s="27"/>
      <c r="D20861" s="27"/>
      <c r="E20861" s="27"/>
      <c r="I20861" s="27"/>
      <c r="J20861" s="27"/>
    </row>
    <row r="20862" spans="2:10" x14ac:dyDescent="0.25">
      <c r="B20862" s="27"/>
      <c r="D20862" s="27"/>
      <c r="E20862" s="27"/>
      <c r="I20862" s="27"/>
      <c r="J20862" s="27"/>
    </row>
    <row r="20863" spans="2:10" x14ac:dyDescent="0.25">
      <c r="B20863" s="27"/>
      <c r="D20863" s="27"/>
      <c r="E20863" s="27"/>
      <c r="I20863" s="27"/>
      <c r="J20863" s="27"/>
    </row>
    <row r="20864" spans="2:10" x14ac:dyDescent="0.25">
      <c r="B20864" s="27"/>
      <c r="D20864" s="27"/>
      <c r="E20864" s="27"/>
      <c r="I20864" s="27"/>
      <c r="J20864" s="27"/>
    </row>
    <row r="20865" spans="2:10" x14ac:dyDescent="0.25">
      <c r="B20865" s="27"/>
      <c r="D20865" s="27"/>
      <c r="E20865" s="27"/>
      <c r="I20865" s="27"/>
      <c r="J20865" s="27"/>
    </row>
    <row r="20866" spans="2:10" x14ac:dyDescent="0.25">
      <c r="B20866" s="27"/>
      <c r="D20866" s="27"/>
      <c r="E20866" s="27"/>
      <c r="I20866" s="27"/>
      <c r="J20866" s="27"/>
    </row>
    <row r="20867" spans="2:10" x14ac:dyDescent="0.25">
      <c r="B20867" s="27"/>
      <c r="D20867" s="27"/>
      <c r="E20867" s="27"/>
      <c r="I20867" s="27"/>
      <c r="J20867" s="27"/>
    </row>
    <row r="20868" spans="2:10" x14ac:dyDescent="0.25">
      <c r="B20868" s="27"/>
      <c r="D20868" s="27"/>
      <c r="E20868" s="27"/>
      <c r="I20868" s="27"/>
      <c r="J20868" s="27"/>
    </row>
    <row r="20869" spans="2:10" x14ac:dyDescent="0.25">
      <c r="B20869" s="27"/>
      <c r="D20869" s="27"/>
      <c r="E20869" s="27"/>
      <c r="I20869" s="27"/>
      <c r="J20869" s="27"/>
    </row>
    <row r="20870" spans="2:10" x14ac:dyDescent="0.25">
      <c r="B20870" s="27"/>
      <c r="D20870" s="27"/>
      <c r="E20870" s="27"/>
      <c r="I20870" s="27"/>
      <c r="J20870" s="27"/>
    </row>
    <row r="20871" spans="2:10" x14ac:dyDescent="0.25">
      <c r="B20871" s="27"/>
      <c r="D20871" s="27"/>
      <c r="E20871" s="27"/>
      <c r="I20871" s="27"/>
      <c r="J20871" s="27"/>
    </row>
    <row r="20872" spans="2:10" x14ac:dyDescent="0.25">
      <c r="B20872" s="27"/>
      <c r="D20872" s="27"/>
      <c r="E20872" s="27"/>
      <c r="I20872" s="27"/>
      <c r="J20872" s="27"/>
    </row>
    <row r="20873" spans="2:10" x14ac:dyDescent="0.25">
      <c r="B20873" s="27"/>
      <c r="D20873" s="27"/>
      <c r="E20873" s="27"/>
      <c r="I20873" s="27"/>
      <c r="J20873" s="27"/>
    </row>
    <row r="20874" spans="2:10" x14ac:dyDescent="0.25">
      <c r="B20874" s="27"/>
      <c r="D20874" s="27"/>
      <c r="E20874" s="27"/>
      <c r="I20874" s="27"/>
      <c r="J20874" s="27"/>
    </row>
    <row r="20875" spans="2:10" x14ac:dyDescent="0.25">
      <c r="B20875" s="27"/>
      <c r="D20875" s="27"/>
      <c r="E20875" s="27"/>
      <c r="I20875" s="27"/>
      <c r="J20875" s="27"/>
    </row>
    <row r="20876" spans="2:10" x14ac:dyDescent="0.25">
      <c r="B20876" s="27"/>
      <c r="D20876" s="27"/>
      <c r="E20876" s="27"/>
      <c r="I20876" s="27"/>
      <c r="J20876" s="27"/>
    </row>
    <row r="20877" spans="2:10" x14ac:dyDescent="0.25">
      <c r="B20877" s="27"/>
      <c r="D20877" s="27"/>
      <c r="E20877" s="27"/>
      <c r="I20877" s="27"/>
      <c r="J20877" s="27"/>
    </row>
    <row r="20878" spans="2:10" x14ac:dyDescent="0.25">
      <c r="B20878" s="27"/>
      <c r="D20878" s="27"/>
      <c r="E20878" s="27"/>
      <c r="I20878" s="27"/>
      <c r="J20878" s="27"/>
    </row>
    <row r="20879" spans="2:10" x14ac:dyDescent="0.25">
      <c r="B20879" s="27"/>
      <c r="D20879" s="27"/>
      <c r="E20879" s="27"/>
      <c r="I20879" s="27"/>
      <c r="J20879" s="27"/>
    </row>
    <row r="20880" spans="2:10" x14ac:dyDescent="0.25">
      <c r="B20880" s="27"/>
      <c r="D20880" s="27"/>
      <c r="E20880" s="27"/>
      <c r="I20880" s="27"/>
      <c r="J20880" s="27"/>
    </row>
    <row r="20881" spans="2:10" x14ac:dyDescent="0.25">
      <c r="B20881" s="27"/>
      <c r="D20881" s="27"/>
      <c r="E20881" s="27"/>
      <c r="I20881" s="27"/>
      <c r="J20881" s="27"/>
    </row>
    <row r="20882" spans="2:10" x14ac:dyDescent="0.25">
      <c r="B20882" s="27"/>
      <c r="D20882" s="27"/>
      <c r="E20882" s="27"/>
      <c r="I20882" s="27"/>
      <c r="J20882" s="27"/>
    </row>
    <row r="20883" spans="2:10" x14ac:dyDescent="0.25">
      <c r="B20883" s="27"/>
      <c r="D20883" s="27"/>
      <c r="E20883" s="27"/>
      <c r="I20883" s="27"/>
      <c r="J20883" s="27"/>
    </row>
    <row r="20884" spans="2:10" x14ac:dyDescent="0.25">
      <c r="B20884" s="27"/>
      <c r="D20884" s="27"/>
      <c r="E20884" s="27"/>
      <c r="I20884" s="27"/>
      <c r="J20884" s="27"/>
    </row>
    <row r="20885" spans="2:10" x14ac:dyDescent="0.25">
      <c r="B20885" s="27"/>
      <c r="D20885" s="27"/>
      <c r="E20885" s="27"/>
      <c r="I20885" s="27"/>
      <c r="J20885" s="27"/>
    </row>
    <row r="20886" spans="2:10" x14ac:dyDescent="0.25">
      <c r="B20886" s="27"/>
      <c r="D20886" s="27"/>
      <c r="E20886" s="27"/>
      <c r="I20886" s="27"/>
      <c r="J20886" s="27"/>
    </row>
    <row r="20887" spans="2:10" x14ac:dyDescent="0.25">
      <c r="B20887" s="27"/>
      <c r="D20887" s="27"/>
      <c r="E20887" s="27"/>
      <c r="I20887" s="27"/>
      <c r="J20887" s="27"/>
    </row>
    <row r="20888" spans="2:10" x14ac:dyDescent="0.25">
      <c r="B20888" s="27"/>
      <c r="D20888" s="27"/>
      <c r="E20888" s="27"/>
      <c r="I20888" s="27"/>
      <c r="J20888" s="27"/>
    </row>
    <row r="20889" spans="2:10" x14ac:dyDescent="0.25">
      <c r="B20889" s="27"/>
      <c r="D20889" s="27"/>
      <c r="E20889" s="27"/>
      <c r="I20889" s="27"/>
      <c r="J20889" s="27"/>
    </row>
    <row r="20890" spans="2:10" x14ac:dyDescent="0.25">
      <c r="B20890" s="27"/>
      <c r="D20890" s="27"/>
      <c r="E20890" s="27"/>
      <c r="I20890" s="27"/>
      <c r="J20890" s="27"/>
    </row>
    <row r="20891" spans="2:10" x14ac:dyDescent="0.25">
      <c r="B20891" s="27"/>
      <c r="D20891" s="27"/>
      <c r="E20891" s="27"/>
      <c r="I20891" s="27"/>
      <c r="J20891" s="27"/>
    </row>
    <row r="20892" spans="2:10" x14ac:dyDescent="0.25">
      <c r="B20892" s="27"/>
      <c r="D20892" s="27"/>
      <c r="E20892" s="27"/>
      <c r="I20892" s="27"/>
      <c r="J20892" s="27"/>
    </row>
    <row r="20893" spans="2:10" x14ac:dyDescent="0.25">
      <c r="B20893" s="27"/>
      <c r="D20893" s="27"/>
      <c r="E20893" s="27"/>
      <c r="I20893" s="27"/>
      <c r="J20893" s="27"/>
    </row>
    <row r="20894" spans="2:10" x14ac:dyDescent="0.25">
      <c r="B20894" s="27"/>
      <c r="D20894" s="27"/>
      <c r="E20894" s="27"/>
      <c r="I20894" s="27"/>
      <c r="J20894" s="27"/>
    </row>
    <row r="20895" spans="2:10" x14ac:dyDescent="0.25">
      <c r="B20895" s="27"/>
      <c r="D20895" s="27"/>
      <c r="E20895" s="27"/>
      <c r="I20895" s="27"/>
      <c r="J20895" s="27"/>
    </row>
    <row r="20896" spans="2:10" x14ac:dyDescent="0.25">
      <c r="B20896" s="27"/>
      <c r="D20896" s="27"/>
      <c r="E20896" s="27"/>
      <c r="I20896" s="27"/>
      <c r="J20896" s="27"/>
    </row>
    <row r="20897" spans="2:10" x14ac:dyDescent="0.25">
      <c r="B20897" s="27"/>
      <c r="D20897" s="27"/>
      <c r="E20897" s="27"/>
      <c r="I20897" s="27"/>
      <c r="J20897" s="27"/>
    </row>
    <row r="20898" spans="2:10" x14ac:dyDescent="0.25">
      <c r="B20898" s="27"/>
      <c r="D20898" s="27"/>
      <c r="E20898" s="27"/>
      <c r="I20898" s="27"/>
      <c r="J20898" s="27"/>
    </row>
    <row r="20899" spans="2:10" x14ac:dyDescent="0.25">
      <c r="B20899" s="27"/>
      <c r="D20899" s="27"/>
      <c r="E20899" s="27"/>
      <c r="I20899" s="27"/>
      <c r="J20899" s="27"/>
    </row>
    <row r="20900" spans="2:10" x14ac:dyDescent="0.25">
      <c r="B20900" s="27"/>
      <c r="D20900" s="27"/>
      <c r="E20900" s="27"/>
      <c r="I20900" s="27"/>
      <c r="J20900" s="27"/>
    </row>
    <row r="20901" spans="2:10" x14ac:dyDescent="0.25">
      <c r="B20901" s="27"/>
      <c r="D20901" s="27"/>
      <c r="E20901" s="27"/>
      <c r="I20901" s="27"/>
      <c r="J20901" s="27"/>
    </row>
    <row r="20902" spans="2:10" x14ac:dyDescent="0.25">
      <c r="B20902" s="27"/>
      <c r="D20902" s="27"/>
      <c r="E20902" s="27"/>
      <c r="I20902" s="27"/>
      <c r="J20902" s="27"/>
    </row>
    <row r="20903" spans="2:10" x14ac:dyDescent="0.25">
      <c r="B20903" s="27"/>
      <c r="D20903" s="27"/>
      <c r="E20903" s="27"/>
      <c r="I20903" s="27"/>
      <c r="J20903" s="27"/>
    </row>
    <row r="20904" spans="2:10" x14ac:dyDescent="0.25">
      <c r="B20904" s="27"/>
      <c r="D20904" s="27"/>
      <c r="E20904" s="27"/>
      <c r="I20904" s="27"/>
      <c r="J20904" s="27"/>
    </row>
    <row r="20905" spans="2:10" x14ac:dyDescent="0.25">
      <c r="B20905" s="27"/>
      <c r="D20905" s="27"/>
      <c r="E20905" s="27"/>
      <c r="I20905" s="27"/>
      <c r="J20905" s="27"/>
    </row>
    <row r="20906" spans="2:10" x14ac:dyDescent="0.25">
      <c r="B20906" s="27"/>
      <c r="D20906" s="27"/>
      <c r="E20906" s="27"/>
      <c r="I20906" s="27"/>
      <c r="J20906" s="27"/>
    </row>
    <row r="20907" spans="2:10" x14ac:dyDescent="0.25">
      <c r="B20907" s="27"/>
      <c r="D20907" s="27"/>
      <c r="E20907" s="27"/>
      <c r="I20907" s="27"/>
      <c r="J20907" s="27"/>
    </row>
    <row r="20908" spans="2:10" x14ac:dyDescent="0.25">
      <c r="B20908" s="27"/>
      <c r="D20908" s="27"/>
      <c r="E20908" s="27"/>
      <c r="I20908" s="27"/>
      <c r="J20908" s="27"/>
    </row>
    <row r="20909" spans="2:10" x14ac:dyDescent="0.25">
      <c r="B20909" s="27"/>
      <c r="D20909" s="27"/>
      <c r="E20909" s="27"/>
      <c r="I20909" s="27"/>
      <c r="J20909" s="27"/>
    </row>
    <row r="20910" spans="2:10" x14ac:dyDescent="0.25">
      <c r="B20910" s="27"/>
      <c r="D20910" s="27"/>
      <c r="E20910" s="27"/>
      <c r="I20910" s="27"/>
      <c r="J20910" s="27"/>
    </row>
    <row r="20911" spans="2:10" x14ac:dyDescent="0.25">
      <c r="B20911" s="27"/>
      <c r="D20911" s="27"/>
      <c r="E20911" s="27"/>
      <c r="I20911" s="27"/>
      <c r="J20911" s="27"/>
    </row>
    <row r="20912" spans="2:10" x14ac:dyDescent="0.25">
      <c r="B20912" s="27"/>
      <c r="D20912" s="27"/>
      <c r="E20912" s="27"/>
      <c r="I20912" s="27"/>
      <c r="J20912" s="27"/>
    </row>
    <row r="20913" spans="2:10" x14ac:dyDescent="0.25">
      <c r="B20913" s="27"/>
      <c r="D20913" s="27"/>
      <c r="E20913" s="27"/>
      <c r="I20913" s="27"/>
      <c r="J20913" s="27"/>
    </row>
    <row r="20914" spans="2:10" x14ac:dyDescent="0.25">
      <c r="B20914" s="27"/>
      <c r="D20914" s="27"/>
      <c r="E20914" s="27"/>
      <c r="I20914" s="27"/>
      <c r="J20914" s="27"/>
    </row>
    <row r="20915" spans="2:10" x14ac:dyDescent="0.25">
      <c r="B20915" s="27"/>
      <c r="D20915" s="27"/>
      <c r="E20915" s="27"/>
      <c r="I20915" s="27"/>
      <c r="J20915" s="27"/>
    </row>
    <row r="20916" spans="2:10" x14ac:dyDescent="0.25">
      <c r="B20916" s="27"/>
      <c r="D20916" s="27"/>
      <c r="E20916" s="27"/>
      <c r="I20916" s="27"/>
      <c r="J20916" s="27"/>
    </row>
    <row r="20917" spans="2:10" x14ac:dyDescent="0.25">
      <c r="B20917" s="27"/>
      <c r="D20917" s="27"/>
      <c r="E20917" s="27"/>
      <c r="I20917" s="27"/>
      <c r="J20917" s="27"/>
    </row>
    <row r="20918" spans="2:10" x14ac:dyDescent="0.25">
      <c r="B20918" s="27"/>
      <c r="D20918" s="27"/>
      <c r="E20918" s="27"/>
      <c r="I20918" s="27"/>
      <c r="J20918" s="27"/>
    </row>
    <row r="20919" spans="2:10" x14ac:dyDescent="0.25">
      <c r="B20919" s="27"/>
      <c r="D20919" s="27"/>
      <c r="E20919" s="27"/>
      <c r="I20919" s="27"/>
      <c r="J20919" s="27"/>
    </row>
    <row r="20920" spans="2:10" x14ac:dyDescent="0.25">
      <c r="B20920" s="27"/>
      <c r="D20920" s="27"/>
      <c r="E20920" s="27"/>
      <c r="I20920" s="27"/>
      <c r="J20920" s="27"/>
    </row>
    <row r="20921" spans="2:10" x14ac:dyDescent="0.25">
      <c r="B20921" s="27"/>
      <c r="D20921" s="27"/>
      <c r="E20921" s="27"/>
      <c r="I20921" s="27"/>
      <c r="J20921" s="27"/>
    </row>
    <row r="20922" spans="2:10" x14ac:dyDescent="0.25">
      <c r="B20922" s="27"/>
      <c r="D20922" s="27"/>
      <c r="E20922" s="27"/>
      <c r="I20922" s="27"/>
      <c r="J20922" s="27"/>
    </row>
    <row r="20923" spans="2:10" x14ac:dyDescent="0.25">
      <c r="B20923" s="27"/>
      <c r="D20923" s="27"/>
      <c r="E20923" s="27"/>
      <c r="I20923" s="27"/>
      <c r="J20923" s="27"/>
    </row>
    <row r="20924" spans="2:10" x14ac:dyDescent="0.25">
      <c r="B20924" s="27"/>
      <c r="D20924" s="27"/>
      <c r="E20924" s="27"/>
      <c r="I20924" s="27"/>
      <c r="J20924" s="27"/>
    </row>
    <row r="20925" spans="2:10" x14ac:dyDescent="0.25">
      <c r="B20925" s="27"/>
      <c r="D20925" s="27"/>
      <c r="E20925" s="27"/>
      <c r="I20925" s="27"/>
      <c r="J20925" s="27"/>
    </row>
    <row r="20926" spans="2:10" x14ac:dyDescent="0.25">
      <c r="B20926" s="27"/>
      <c r="D20926" s="27"/>
      <c r="E20926" s="27"/>
      <c r="I20926" s="27"/>
      <c r="J20926" s="27"/>
    </row>
    <row r="20927" spans="2:10" x14ac:dyDescent="0.25">
      <c r="B20927" s="27"/>
      <c r="D20927" s="27"/>
      <c r="E20927" s="27"/>
      <c r="I20927" s="27"/>
      <c r="J20927" s="27"/>
    </row>
    <row r="20928" spans="2:10" x14ac:dyDescent="0.25">
      <c r="B20928" s="27"/>
      <c r="D20928" s="27"/>
      <c r="E20928" s="27"/>
      <c r="I20928" s="27"/>
      <c r="J20928" s="27"/>
    </row>
    <row r="20929" spans="2:10" x14ac:dyDescent="0.25">
      <c r="B20929" s="27"/>
      <c r="D20929" s="27"/>
      <c r="E20929" s="27"/>
      <c r="I20929" s="27"/>
      <c r="J20929" s="27"/>
    </row>
    <row r="20930" spans="2:10" x14ac:dyDescent="0.25">
      <c r="B20930" s="27"/>
      <c r="D20930" s="27"/>
      <c r="E20930" s="27"/>
      <c r="I20930" s="27"/>
      <c r="J20930" s="27"/>
    </row>
    <row r="20931" spans="2:10" x14ac:dyDescent="0.25">
      <c r="B20931" s="27"/>
      <c r="D20931" s="27"/>
      <c r="E20931" s="27"/>
      <c r="I20931" s="27"/>
      <c r="J20931" s="27"/>
    </row>
    <row r="20932" spans="2:10" x14ac:dyDescent="0.25">
      <c r="B20932" s="27"/>
      <c r="D20932" s="27"/>
      <c r="E20932" s="27"/>
      <c r="I20932" s="27"/>
      <c r="J20932" s="27"/>
    </row>
    <row r="20933" spans="2:10" x14ac:dyDescent="0.25">
      <c r="B20933" s="27"/>
      <c r="D20933" s="27"/>
      <c r="E20933" s="27"/>
      <c r="I20933" s="27"/>
      <c r="J20933" s="27"/>
    </row>
    <row r="20934" spans="2:10" x14ac:dyDescent="0.25">
      <c r="B20934" s="27"/>
      <c r="D20934" s="27"/>
      <c r="E20934" s="27"/>
      <c r="I20934" s="27"/>
      <c r="J20934" s="27"/>
    </row>
    <row r="20935" spans="2:10" x14ac:dyDescent="0.25">
      <c r="B20935" s="27"/>
      <c r="D20935" s="27"/>
      <c r="E20935" s="27"/>
      <c r="I20935" s="27"/>
      <c r="J20935" s="27"/>
    </row>
    <row r="20936" spans="2:10" x14ac:dyDescent="0.25">
      <c r="B20936" s="27"/>
      <c r="D20936" s="27"/>
      <c r="E20936" s="27"/>
      <c r="I20936" s="27"/>
      <c r="J20936" s="27"/>
    </row>
    <row r="20937" spans="2:10" x14ac:dyDescent="0.25">
      <c r="B20937" s="27"/>
      <c r="D20937" s="27"/>
      <c r="E20937" s="27"/>
      <c r="I20937" s="27"/>
      <c r="J20937" s="27"/>
    </row>
    <row r="20938" spans="2:10" x14ac:dyDescent="0.25">
      <c r="B20938" s="27"/>
      <c r="D20938" s="27"/>
      <c r="E20938" s="27"/>
      <c r="I20938" s="27"/>
      <c r="J20938" s="27"/>
    </row>
    <row r="20939" spans="2:10" x14ac:dyDescent="0.25">
      <c r="B20939" s="27"/>
      <c r="D20939" s="27"/>
      <c r="E20939" s="27"/>
      <c r="I20939" s="27"/>
      <c r="J20939" s="27"/>
    </row>
    <row r="20940" spans="2:10" x14ac:dyDescent="0.25">
      <c r="B20940" s="27"/>
      <c r="D20940" s="27"/>
      <c r="E20940" s="27"/>
      <c r="I20940" s="27"/>
      <c r="J20940" s="27"/>
    </row>
    <row r="20941" spans="2:10" x14ac:dyDescent="0.25">
      <c r="B20941" s="27"/>
      <c r="D20941" s="27"/>
      <c r="E20941" s="27"/>
      <c r="I20941" s="27"/>
      <c r="J20941" s="27"/>
    </row>
    <row r="20942" spans="2:10" x14ac:dyDescent="0.25">
      <c r="B20942" s="27"/>
      <c r="D20942" s="27"/>
      <c r="E20942" s="27"/>
      <c r="I20942" s="27"/>
      <c r="J20942" s="27"/>
    </row>
    <row r="20943" spans="2:10" x14ac:dyDescent="0.25">
      <c r="B20943" s="27"/>
      <c r="D20943" s="27"/>
      <c r="E20943" s="27"/>
      <c r="I20943" s="27"/>
      <c r="J20943" s="27"/>
    </row>
    <row r="20944" spans="2:10" x14ac:dyDescent="0.25">
      <c r="B20944" s="27"/>
      <c r="D20944" s="27"/>
      <c r="E20944" s="27"/>
      <c r="I20944" s="27"/>
      <c r="J20944" s="27"/>
    </row>
    <row r="20945" spans="2:10" x14ac:dyDescent="0.25">
      <c r="B20945" s="27"/>
      <c r="D20945" s="27"/>
      <c r="E20945" s="27"/>
      <c r="I20945" s="27"/>
      <c r="J20945" s="27"/>
    </row>
    <row r="20946" spans="2:10" x14ac:dyDescent="0.25">
      <c r="B20946" s="27"/>
      <c r="D20946" s="27"/>
      <c r="E20946" s="27"/>
      <c r="I20946" s="27"/>
      <c r="J20946" s="27"/>
    </row>
    <row r="20947" spans="2:10" x14ac:dyDescent="0.25">
      <c r="B20947" s="27"/>
      <c r="D20947" s="27"/>
      <c r="E20947" s="27"/>
      <c r="I20947" s="27"/>
      <c r="J20947" s="27"/>
    </row>
    <row r="20948" spans="2:10" x14ac:dyDescent="0.25">
      <c r="B20948" s="27"/>
      <c r="D20948" s="27"/>
      <c r="E20948" s="27"/>
      <c r="I20948" s="27"/>
      <c r="J20948" s="27"/>
    </row>
    <row r="20949" spans="2:10" x14ac:dyDescent="0.25">
      <c r="B20949" s="27"/>
      <c r="D20949" s="27"/>
      <c r="E20949" s="27"/>
      <c r="I20949" s="27"/>
      <c r="J20949" s="27"/>
    </row>
    <row r="20950" spans="2:10" x14ac:dyDescent="0.25">
      <c r="B20950" s="27"/>
      <c r="D20950" s="27"/>
      <c r="E20950" s="27"/>
      <c r="I20950" s="27"/>
      <c r="J20950" s="27"/>
    </row>
    <row r="20951" spans="2:10" x14ac:dyDescent="0.25">
      <c r="B20951" s="27"/>
      <c r="D20951" s="27"/>
      <c r="E20951" s="27"/>
      <c r="I20951" s="27"/>
      <c r="J20951" s="27"/>
    </row>
    <row r="20952" spans="2:10" x14ac:dyDescent="0.25">
      <c r="B20952" s="27"/>
      <c r="D20952" s="27"/>
      <c r="E20952" s="27"/>
      <c r="I20952" s="27"/>
      <c r="J20952" s="27"/>
    </row>
    <row r="20953" spans="2:10" x14ac:dyDescent="0.25">
      <c r="B20953" s="27"/>
      <c r="D20953" s="27"/>
      <c r="E20953" s="27"/>
      <c r="I20953" s="27"/>
      <c r="J20953" s="27"/>
    </row>
    <row r="20954" spans="2:10" x14ac:dyDescent="0.25">
      <c r="B20954" s="27"/>
      <c r="D20954" s="27"/>
      <c r="E20954" s="27"/>
      <c r="I20954" s="27"/>
      <c r="J20954" s="27"/>
    </row>
    <row r="20955" spans="2:10" x14ac:dyDescent="0.25">
      <c r="B20955" s="27"/>
      <c r="D20955" s="27"/>
      <c r="E20955" s="27"/>
      <c r="I20955" s="27"/>
      <c r="J20955" s="27"/>
    </row>
    <row r="20956" spans="2:10" x14ac:dyDescent="0.25">
      <c r="B20956" s="27"/>
      <c r="D20956" s="27"/>
      <c r="E20956" s="27"/>
      <c r="I20956" s="27"/>
      <c r="J20956" s="27"/>
    </row>
    <row r="20957" spans="2:10" x14ac:dyDescent="0.25">
      <c r="B20957" s="27"/>
      <c r="D20957" s="27"/>
      <c r="E20957" s="27"/>
      <c r="I20957" s="27"/>
      <c r="J20957" s="27"/>
    </row>
    <row r="20958" spans="2:10" x14ac:dyDescent="0.25">
      <c r="B20958" s="27"/>
      <c r="D20958" s="27"/>
      <c r="E20958" s="27"/>
      <c r="I20958" s="27"/>
      <c r="J20958" s="27"/>
    </row>
    <row r="20959" spans="2:10" x14ac:dyDescent="0.25">
      <c r="B20959" s="27"/>
      <c r="D20959" s="27"/>
      <c r="E20959" s="27"/>
      <c r="I20959" s="27"/>
      <c r="J20959" s="27"/>
    </row>
    <row r="20960" spans="2:10" x14ac:dyDescent="0.25">
      <c r="B20960" s="27"/>
      <c r="D20960" s="27"/>
      <c r="E20960" s="27"/>
      <c r="I20960" s="27"/>
      <c r="J20960" s="27"/>
    </row>
    <row r="20961" spans="2:10" x14ac:dyDescent="0.25">
      <c r="B20961" s="27"/>
      <c r="D20961" s="27"/>
      <c r="E20961" s="27"/>
      <c r="I20961" s="27"/>
      <c r="J20961" s="27"/>
    </row>
    <row r="20962" spans="2:10" x14ac:dyDescent="0.25">
      <c r="B20962" s="27"/>
      <c r="D20962" s="27"/>
      <c r="E20962" s="27"/>
      <c r="I20962" s="27"/>
      <c r="J20962" s="27"/>
    </row>
    <row r="20963" spans="2:10" x14ac:dyDescent="0.25">
      <c r="B20963" s="27"/>
      <c r="D20963" s="27"/>
      <c r="E20963" s="27"/>
      <c r="I20963" s="27"/>
      <c r="J20963" s="27"/>
    </row>
    <row r="20964" spans="2:10" x14ac:dyDescent="0.25">
      <c r="B20964" s="27"/>
      <c r="D20964" s="27"/>
      <c r="E20964" s="27"/>
      <c r="I20964" s="27"/>
      <c r="J20964" s="27"/>
    </row>
    <row r="20965" spans="2:10" x14ac:dyDescent="0.25">
      <c r="B20965" s="27"/>
      <c r="D20965" s="27"/>
      <c r="E20965" s="27"/>
      <c r="I20965" s="27"/>
      <c r="J20965" s="27"/>
    </row>
    <row r="20966" spans="2:10" x14ac:dyDescent="0.25">
      <c r="B20966" s="27"/>
      <c r="D20966" s="27"/>
      <c r="E20966" s="27"/>
      <c r="I20966" s="27"/>
      <c r="J20966" s="27"/>
    </row>
    <row r="20967" spans="2:10" x14ac:dyDescent="0.25">
      <c r="B20967" s="27"/>
      <c r="D20967" s="27"/>
      <c r="E20967" s="27"/>
      <c r="I20967" s="27"/>
      <c r="J20967" s="27"/>
    </row>
    <row r="20968" spans="2:10" x14ac:dyDescent="0.25">
      <c r="B20968" s="27"/>
      <c r="D20968" s="27"/>
      <c r="E20968" s="27"/>
      <c r="I20968" s="27"/>
      <c r="J20968" s="27"/>
    </row>
    <row r="20969" spans="2:10" x14ac:dyDescent="0.25">
      <c r="B20969" s="27"/>
      <c r="D20969" s="27"/>
      <c r="E20969" s="27"/>
      <c r="I20969" s="27"/>
      <c r="J20969" s="27"/>
    </row>
    <row r="20970" spans="2:10" x14ac:dyDescent="0.25">
      <c r="B20970" s="27"/>
      <c r="D20970" s="27"/>
      <c r="E20970" s="27"/>
      <c r="I20970" s="27"/>
      <c r="J20970" s="27"/>
    </row>
    <row r="20971" spans="2:10" x14ac:dyDescent="0.25">
      <c r="B20971" s="27"/>
      <c r="D20971" s="27"/>
      <c r="E20971" s="27"/>
      <c r="I20971" s="27"/>
      <c r="J20971" s="27"/>
    </row>
    <row r="20972" spans="2:10" x14ac:dyDescent="0.25">
      <c r="B20972" s="27"/>
      <c r="D20972" s="27"/>
      <c r="E20972" s="27"/>
      <c r="I20972" s="27"/>
      <c r="J20972" s="27"/>
    </row>
    <row r="20973" spans="2:10" x14ac:dyDescent="0.25">
      <c r="B20973" s="27"/>
      <c r="D20973" s="27"/>
      <c r="E20973" s="27"/>
      <c r="I20973" s="27"/>
      <c r="J20973" s="27"/>
    </row>
    <row r="20974" spans="2:10" x14ac:dyDescent="0.25">
      <c r="B20974" s="27"/>
      <c r="D20974" s="27"/>
      <c r="E20974" s="27"/>
      <c r="I20974" s="27"/>
      <c r="J20974" s="27"/>
    </row>
    <row r="20975" spans="2:10" x14ac:dyDescent="0.25">
      <c r="B20975" s="27"/>
      <c r="D20975" s="27"/>
      <c r="E20975" s="27"/>
      <c r="I20975" s="27"/>
      <c r="J20975" s="27"/>
    </row>
    <row r="20976" spans="2:10" x14ac:dyDescent="0.25">
      <c r="B20976" s="27"/>
      <c r="D20976" s="27"/>
      <c r="E20976" s="27"/>
      <c r="I20976" s="27"/>
      <c r="J20976" s="27"/>
    </row>
    <row r="20977" spans="2:10" x14ac:dyDescent="0.25">
      <c r="B20977" s="27"/>
      <c r="D20977" s="27"/>
      <c r="E20977" s="27"/>
      <c r="I20977" s="27"/>
      <c r="J20977" s="27"/>
    </row>
    <row r="20978" spans="2:10" x14ac:dyDescent="0.25">
      <c r="B20978" s="27"/>
      <c r="D20978" s="27"/>
      <c r="E20978" s="27"/>
      <c r="I20978" s="27"/>
      <c r="J20978" s="27"/>
    </row>
    <row r="20979" spans="2:10" x14ac:dyDescent="0.25">
      <c r="B20979" s="27"/>
      <c r="D20979" s="27"/>
      <c r="E20979" s="27"/>
      <c r="I20979" s="27"/>
      <c r="J20979" s="27"/>
    </row>
    <row r="20980" spans="2:10" x14ac:dyDescent="0.25">
      <c r="B20980" s="27"/>
      <c r="D20980" s="27"/>
      <c r="E20980" s="27"/>
      <c r="I20980" s="27"/>
      <c r="J20980" s="27"/>
    </row>
    <row r="20981" spans="2:10" x14ac:dyDescent="0.25">
      <c r="B20981" s="27"/>
      <c r="D20981" s="27"/>
      <c r="E20981" s="27"/>
      <c r="I20981" s="27"/>
      <c r="J20981" s="27"/>
    </row>
    <row r="20982" spans="2:10" x14ac:dyDescent="0.25">
      <c r="B20982" s="27"/>
      <c r="D20982" s="27"/>
      <c r="E20982" s="27"/>
      <c r="I20982" s="27"/>
      <c r="J20982" s="27"/>
    </row>
    <row r="20983" spans="2:10" x14ac:dyDescent="0.25">
      <c r="B20983" s="27"/>
      <c r="D20983" s="27"/>
      <c r="E20983" s="27"/>
      <c r="I20983" s="27"/>
      <c r="J20983" s="27"/>
    </row>
    <row r="20984" spans="2:10" x14ac:dyDescent="0.25">
      <c r="B20984" s="27"/>
      <c r="D20984" s="27"/>
      <c r="E20984" s="27"/>
      <c r="I20984" s="27"/>
      <c r="J20984" s="27"/>
    </row>
    <row r="20985" spans="2:10" x14ac:dyDescent="0.25">
      <c r="B20985" s="27"/>
      <c r="D20985" s="27"/>
      <c r="E20985" s="27"/>
      <c r="I20985" s="27"/>
      <c r="J20985" s="27"/>
    </row>
    <row r="20986" spans="2:10" x14ac:dyDescent="0.25">
      <c r="B20986" s="27"/>
      <c r="D20986" s="27"/>
      <c r="E20986" s="27"/>
      <c r="I20986" s="27"/>
      <c r="J20986" s="27"/>
    </row>
    <row r="20987" spans="2:10" x14ac:dyDescent="0.25">
      <c r="B20987" s="27"/>
      <c r="D20987" s="27"/>
      <c r="E20987" s="27"/>
      <c r="I20987" s="27"/>
      <c r="J20987" s="27"/>
    </row>
    <row r="20988" spans="2:10" x14ac:dyDescent="0.25">
      <c r="B20988" s="27"/>
      <c r="D20988" s="27"/>
      <c r="E20988" s="27"/>
      <c r="I20988" s="27"/>
      <c r="J20988" s="27"/>
    </row>
    <row r="20989" spans="2:10" x14ac:dyDescent="0.25">
      <c r="B20989" s="27"/>
      <c r="D20989" s="27"/>
      <c r="E20989" s="27"/>
      <c r="I20989" s="27"/>
      <c r="J20989" s="27"/>
    </row>
    <row r="20990" spans="2:10" x14ac:dyDescent="0.25">
      <c r="B20990" s="27"/>
      <c r="D20990" s="27"/>
      <c r="E20990" s="27"/>
      <c r="I20990" s="27"/>
      <c r="J20990" s="27"/>
    </row>
    <row r="20991" spans="2:10" x14ac:dyDescent="0.25">
      <c r="B20991" s="27"/>
      <c r="D20991" s="27"/>
      <c r="E20991" s="27"/>
      <c r="I20991" s="27"/>
      <c r="J20991" s="27"/>
    </row>
    <row r="20992" spans="2:10" x14ac:dyDescent="0.25">
      <c r="B20992" s="27"/>
      <c r="D20992" s="27"/>
      <c r="E20992" s="27"/>
      <c r="I20992" s="27"/>
      <c r="J20992" s="27"/>
    </row>
    <row r="20993" spans="2:10" x14ac:dyDescent="0.25">
      <c r="B20993" s="27"/>
      <c r="D20993" s="27"/>
      <c r="E20993" s="27"/>
      <c r="I20993" s="27"/>
      <c r="J20993" s="27"/>
    </row>
    <row r="20994" spans="2:10" x14ac:dyDescent="0.25">
      <c r="B20994" s="27"/>
      <c r="D20994" s="27"/>
      <c r="E20994" s="27"/>
      <c r="I20994" s="27"/>
      <c r="J20994" s="27"/>
    </row>
    <row r="20995" spans="2:10" x14ac:dyDescent="0.25">
      <c r="B20995" s="27"/>
      <c r="D20995" s="27"/>
      <c r="E20995" s="27"/>
      <c r="I20995" s="27"/>
      <c r="J20995" s="27"/>
    </row>
    <row r="20996" spans="2:10" x14ac:dyDescent="0.25">
      <c r="B20996" s="27"/>
      <c r="D20996" s="27"/>
      <c r="E20996" s="27"/>
      <c r="I20996" s="27"/>
      <c r="J20996" s="27"/>
    </row>
    <row r="20997" spans="2:10" x14ac:dyDescent="0.25">
      <c r="B20997" s="27"/>
      <c r="D20997" s="27"/>
      <c r="E20997" s="27"/>
      <c r="I20997" s="27"/>
      <c r="J20997" s="27"/>
    </row>
    <row r="20998" spans="2:10" x14ac:dyDescent="0.25">
      <c r="B20998" s="27"/>
      <c r="D20998" s="27"/>
      <c r="E20998" s="27"/>
      <c r="I20998" s="27"/>
      <c r="J20998" s="27"/>
    </row>
    <row r="20999" spans="2:10" x14ac:dyDescent="0.25">
      <c r="B20999" s="27"/>
      <c r="D20999" s="27"/>
      <c r="E20999" s="27"/>
      <c r="I20999" s="27"/>
      <c r="J20999" s="27"/>
    </row>
    <row r="21000" spans="2:10" x14ac:dyDescent="0.25">
      <c r="B21000" s="27"/>
      <c r="D21000" s="27"/>
      <c r="E21000" s="27"/>
      <c r="I21000" s="27"/>
      <c r="J21000" s="27"/>
    </row>
    <row r="21001" spans="2:10" x14ac:dyDescent="0.25">
      <c r="B21001" s="27"/>
      <c r="D21001" s="27"/>
      <c r="E21001" s="27"/>
      <c r="I21001" s="27"/>
      <c r="J21001" s="27"/>
    </row>
    <row r="21002" spans="2:10" x14ac:dyDescent="0.25">
      <c r="B21002" s="27"/>
      <c r="D21002" s="27"/>
      <c r="E21002" s="27"/>
      <c r="I21002" s="27"/>
      <c r="J21002" s="27"/>
    </row>
    <row r="21003" spans="2:10" x14ac:dyDescent="0.25">
      <c r="B21003" s="27"/>
      <c r="D21003" s="27"/>
      <c r="E21003" s="27"/>
      <c r="I21003" s="27"/>
      <c r="J21003" s="27"/>
    </row>
    <row r="21004" spans="2:10" x14ac:dyDescent="0.25">
      <c r="B21004" s="27"/>
      <c r="D21004" s="27"/>
      <c r="E21004" s="27"/>
      <c r="I21004" s="27"/>
      <c r="J21004" s="27"/>
    </row>
    <row r="21005" spans="2:10" x14ac:dyDescent="0.25">
      <c r="B21005" s="27"/>
      <c r="D21005" s="27"/>
      <c r="E21005" s="27"/>
      <c r="I21005" s="27"/>
      <c r="J21005" s="27"/>
    </row>
    <row r="21006" spans="2:10" x14ac:dyDescent="0.25">
      <c r="B21006" s="27"/>
      <c r="D21006" s="27"/>
      <c r="E21006" s="27"/>
      <c r="I21006" s="27"/>
      <c r="J21006" s="27"/>
    </row>
    <row r="21007" spans="2:10" x14ac:dyDescent="0.25">
      <c r="B21007" s="27"/>
      <c r="D21007" s="27"/>
      <c r="E21007" s="27"/>
      <c r="I21007" s="27"/>
      <c r="J21007" s="27"/>
    </row>
    <row r="21008" spans="2:10" x14ac:dyDescent="0.25">
      <c r="B21008" s="27"/>
      <c r="D21008" s="27"/>
      <c r="E21008" s="27"/>
      <c r="I21008" s="27"/>
      <c r="J21008" s="27"/>
    </row>
    <row r="21009" spans="2:10" x14ac:dyDescent="0.25">
      <c r="B21009" s="27"/>
      <c r="D21009" s="27"/>
      <c r="E21009" s="27"/>
      <c r="I21009" s="27"/>
      <c r="J21009" s="27"/>
    </row>
    <row r="21010" spans="2:10" x14ac:dyDescent="0.25">
      <c r="B21010" s="27"/>
      <c r="D21010" s="27"/>
      <c r="E21010" s="27"/>
      <c r="I21010" s="27"/>
      <c r="J21010" s="27"/>
    </row>
    <row r="21011" spans="2:10" x14ac:dyDescent="0.25">
      <c r="B21011" s="27"/>
      <c r="D21011" s="27"/>
      <c r="E21011" s="27"/>
      <c r="I21011" s="27"/>
      <c r="J21011" s="27"/>
    </row>
    <row r="21012" spans="2:10" x14ac:dyDescent="0.25">
      <c r="B21012" s="27"/>
      <c r="D21012" s="27"/>
      <c r="E21012" s="27"/>
      <c r="I21012" s="27"/>
      <c r="J21012" s="27"/>
    </row>
    <row r="21013" spans="2:10" x14ac:dyDescent="0.25">
      <c r="B21013" s="27"/>
      <c r="D21013" s="27"/>
      <c r="E21013" s="27"/>
      <c r="I21013" s="27"/>
      <c r="J21013" s="27"/>
    </row>
    <row r="21014" spans="2:10" x14ac:dyDescent="0.25">
      <c r="B21014" s="27"/>
      <c r="D21014" s="27"/>
      <c r="E21014" s="27"/>
      <c r="I21014" s="27"/>
      <c r="J21014" s="27"/>
    </row>
    <row r="21015" spans="2:10" x14ac:dyDescent="0.25">
      <c r="B21015" s="27"/>
      <c r="D21015" s="27"/>
      <c r="E21015" s="27"/>
      <c r="I21015" s="27"/>
      <c r="J21015" s="27"/>
    </row>
    <row r="21016" spans="2:10" x14ac:dyDescent="0.25">
      <c r="B21016" s="27"/>
      <c r="D21016" s="27"/>
      <c r="E21016" s="27"/>
      <c r="I21016" s="27"/>
      <c r="J21016" s="27"/>
    </row>
    <row r="21017" spans="2:10" x14ac:dyDescent="0.25">
      <c r="B21017" s="27"/>
      <c r="D21017" s="27"/>
      <c r="E21017" s="27"/>
      <c r="I21017" s="27"/>
      <c r="J21017" s="27"/>
    </row>
    <row r="21018" spans="2:10" x14ac:dyDescent="0.25">
      <c r="B21018" s="27"/>
      <c r="D21018" s="27"/>
      <c r="E21018" s="27"/>
      <c r="I21018" s="27"/>
      <c r="J21018" s="27"/>
    </row>
    <row r="21019" spans="2:10" x14ac:dyDescent="0.25">
      <c r="B21019" s="27"/>
      <c r="D21019" s="27"/>
      <c r="E21019" s="27"/>
      <c r="I21019" s="27"/>
      <c r="J21019" s="27"/>
    </row>
    <row r="21020" spans="2:10" x14ac:dyDescent="0.25">
      <c r="B21020" s="27"/>
      <c r="D21020" s="27"/>
      <c r="E21020" s="27"/>
      <c r="I21020" s="27"/>
      <c r="J21020" s="27"/>
    </row>
    <row r="21021" spans="2:10" x14ac:dyDescent="0.25">
      <c r="B21021" s="27"/>
      <c r="D21021" s="27"/>
      <c r="E21021" s="27"/>
      <c r="I21021" s="27"/>
      <c r="J21021" s="27"/>
    </row>
    <row r="21022" spans="2:10" x14ac:dyDescent="0.25">
      <c r="B21022" s="27"/>
      <c r="D21022" s="27"/>
      <c r="E21022" s="27"/>
      <c r="I21022" s="27"/>
      <c r="J21022" s="27"/>
    </row>
    <row r="21023" spans="2:10" x14ac:dyDescent="0.25">
      <c r="B21023" s="27"/>
      <c r="D21023" s="27"/>
      <c r="E21023" s="27"/>
      <c r="I21023" s="27"/>
      <c r="J21023" s="27"/>
    </row>
    <row r="21024" spans="2:10" x14ac:dyDescent="0.25">
      <c r="B21024" s="27"/>
      <c r="D21024" s="27"/>
      <c r="E21024" s="27"/>
      <c r="I21024" s="27"/>
      <c r="J21024" s="27"/>
    </row>
    <row r="21025" spans="2:10" x14ac:dyDescent="0.25">
      <c r="B21025" s="27"/>
      <c r="D21025" s="27"/>
      <c r="E21025" s="27"/>
      <c r="I21025" s="27"/>
      <c r="J21025" s="27"/>
    </row>
    <row r="21026" spans="2:10" x14ac:dyDescent="0.25">
      <c r="B21026" s="27"/>
      <c r="D21026" s="27"/>
      <c r="E21026" s="27"/>
      <c r="I21026" s="27"/>
      <c r="J21026" s="27"/>
    </row>
    <row r="21027" spans="2:10" x14ac:dyDescent="0.25">
      <c r="B21027" s="27"/>
      <c r="D21027" s="27"/>
      <c r="E21027" s="27"/>
      <c r="I21027" s="27"/>
      <c r="J21027" s="27"/>
    </row>
    <row r="21028" spans="2:10" x14ac:dyDescent="0.25">
      <c r="B21028" s="27"/>
      <c r="D21028" s="27"/>
      <c r="E21028" s="27"/>
      <c r="I21028" s="27"/>
      <c r="J21028" s="27"/>
    </row>
    <row r="21029" spans="2:10" x14ac:dyDescent="0.25">
      <c r="B21029" s="27"/>
      <c r="D21029" s="27"/>
      <c r="E21029" s="27"/>
      <c r="I21029" s="27"/>
      <c r="J21029" s="27"/>
    </row>
    <row r="21030" spans="2:10" x14ac:dyDescent="0.25">
      <c r="B21030" s="27"/>
      <c r="D21030" s="27"/>
      <c r="E21030" s="27"/>
      <c r="I21030" s="27"/>
      <c r="J21030" s="27"/>
    </row>
    <row r="21031" spans="2:10" x14ac:dyDescent="0.25">
      <c r="B21031" s="27"/>
      <c r="D21031" s="27"/>
      <c r="E21031" s="27"/>
      <c r="I21031" s="27"/>
      <c r="J21031" s="27"/>
    </row>
    <row r="21032" spans="2:10" x14ac:dyDescent="0.25">
      <c r="B21032" s="27"/>
      <c r="D21032" s="27"/>
      <c r="E21032" s="27"/>
      <c r="I21032" s="27"/>
      <c r="J21032" s="27"/>
    </row>
    <row r="21033" spans="2:10" x14ac:dyDescent="0.25">
      <c r="B21033" s="27"/>
      <c r="D21033" s="27"/>
      <c r="E21033" s="27"/>
      <c r="I21033" s="27"/>
      <c r="J21033" s="27"/>
    </row>
    <row r="21034" spans="2:10" x14ac:dyDescent="0.25">
      <c r="B21034" s="27"/>
      <c r="D21034" s="27"/>
      <c r="E21034" s="27"/>
      <c r="I21034" s="27"/>
      <c r="J21034" s="27"/>
    </row>
    <row r="21035" spans="2:10" x14ac:dyDescent="0.25">
      <c r="B21035" s="27"/>
      <c r="D21035" s="27"/>
      <c r="E21035" s="27"/>
      <c r="I21035" s="27"/>
      <c r="J21035" s="27"/>
    </row>
    <row r="21036" spans="2:10" x14ac:dyDescent="0.25">
      <c r="B21036" s="27"/>
      <c r="D21036" s="27"/>
      <c r="E21036" s="27"/>
      <c r="I21036" s="27"/>
      <c r="J21036" s="27"/>
    </row>
    <row r="21037" spans="2:10" x14ac:dyDescent="0.25">
      <c r="B21037" s="27"/>
      <c r="D21037" s="27"/>
      <c r="E21037" s="27"/>
      <c r="I21037" s="27"/>
      <c r="J21037" s="27"/>
    </row>
    <row r="21038" spans="2:10" x14ac:dyDescent="0.25">
      <c r="B21038" s="27"/>
      <c r="D21038" s="27"/>
      <c r="E21038" s="27"/>
      <c r="I21038" s="27"/>
      <c r="J21038" s="27"/>
    </row>
    <row r="21039" spans="2:10" x14ac:dyDescent="0.25">
      <c r="B21039" s="27"/>
      <c r="D21039" s="27"/>
      <c r="E21039" s="27"/>
      <c r="I21039" s="27"/>
      <c r="J21039" s="27"/>
    </row>
    <row r="21040" spans="2:10" x14ac:dyDescent="0.25">
      <c r="B21040" s="27"/>
      <c r="D21040" s="27"/>
      <c r="E21040" s="27"/>
      <c r="I21040" s="27"/>
      <c r="J21040" s="27"/>
    </row>
    <row r="21041" spans="2:10" x14ac:dyDescent="0.25">
      <c r="B21041" s="27"/>
      <c r="D21041" s="27"/>
      <c r="E21041" s="27"/>
      <c r="I21041" s="27"/>
      <c r="J21041" s="27"/>
    </row>
    <row r="21042" spans="2:10" x14ac:dyDescent="0.25">
      <c r="B21042" s="27"/>
      <c r="D21042" s="27"/>
      <c r="E21042" s="27"/>
      <c r="I21042" s="27"/>
      <c r="J21042" s="27"/>
    </row>
    <row r="21043" spans="2:10" x14ac:dyDescent="0.25">
      <c r="B21043" s="27"/>
      <c r="D21043" s="27"/>
      <c r="E21043" s="27"/>
      <c r="I21043" s="27"/>
      <c r="J21043" s="27"/>
    </row>
    <row r="21044" spans="2:10" x14ac:dyDescent="0.25">
      <c r="B21044" s="27"/>
      <c r="D21044" s="27"/>
      <c r="E21044" s="27"/>
      <c r="I21044" s="27"/>
      <c r="J21044" s="27"/>
    </row>
    <row r="21045" spans="2:10" x14ac:dyDescent="0.25">
      <c r="B21045" s="27"/>
      <c r="D21045" s="27"/>
      <c r="E21045" s="27"/>
      <c r="I21045" s="27"/>
      <c r="J21045" s="27"/>
    </row>
    <row r="21046" spans="2:10" x14ac:dyDescent="0.25">
      <c r="B21046" s="27"/>
      <c r="D21046" s="27"/>
      <c r="E21046" s="27"/>
      <c r="I21046" s="27"/>
      <c r="J21046" s="27"/>
    </row>
    <row r="21047" spans="2:10" x14ac:dyDescent="0.25">
      <c r="B21047" s="27"/>
      <c r="D21047" s="27"/>
      <c r="E21047" s="27"/>
      <c r="I21047" s="27"/>
      <c r="J21047" s="27"/>
    </row>
    <row r="21048" spans="2:10" x14ac:dyDescent="0.25">
      <c r="B21048" s="27"/>
      <c r="D21048" s="27"/>
      <c r="E21048" s="27"/>
      <c r="I21048" s="27"/>
      <c r="J21048" s="27"/>
    </row>
    <row r="21049" spans="2:10" x14ac:dyDescent="0.25">
      <c r="B21049" s="27"/>
      <c r="D21049" s="27"/>
      <c r="E21049" s="27"/>
      <c r="I21049" s="27"/>
      <c r="J21049" s="27"/>
    </row>
    <row r="21050" spans="2:10" x14ac:dyDescent="0.25">
      <c r="B21050" s="27"/>
      <c r="D21050" s="27"/>
      <c r="E21050" s="27"/>
      <c r="I21050" s="27"/>
      <c r="J21050" s="27"/>
    </row>
    <row r="21051" spans="2:10" x14ac:dyDescent="0.25">
      <c r="B21051" s="27"/>
      <c r="D21051" s="27"/>
      <c r="E21051" s="27"/>
      <c r="I21051" s="27"/>
      <c r="J21051" s="27"/>
    </row>
    <row r="21052" spans="2:10" x14ac:dyDescent="0.25">
      <c r="B21052" s="27"/>
      <c r="D21052" s="27"/>
      <c r="E21052" s="27"/>
      <c r="I21052" s="27"/>
      <c r="J21052" s="27"/>
    </row>
    <row r="21053" spans="2:10" x14ac:dyDescent="0.25">
      <c r="B21053" s="27"/>
      <c r="D21053" s="27"/>
      <c r="E21053" s="27"/>
      <c r="I21053" s="27"/>
      <c r="J21053" s="27"/>
    </row>
    <row r="21054" spans="2:10" x14ac:dyDescent="0.25">
      <c r="B21054" s="27"/>
      <c r="D21054" s="27"/>
      <c r="E21054" s="27"/>
      <c r="I21054" s="27"/>
      <c r="J21054" s="27"/>
    </row>
    <row r="21055" spans="2:10" x14ac:dyDescent="0.25">
      <c r="B21055" s="27"/>
      <c r="D21055" s="27"/>
      <c r="E21055" s="27"/>
      <c r="I21055" s="27"/>
      <c r="J21055" s="27"/>
    </row>
    <row r="21056" spans="2:10" x14ac:dyDescent="0.25">
      <c r="B21056" s="27"/>
      <c r="D21056" s="27"/>
      <c r="E21056" s="27"/>
      <c r="I21056" s="27"/>
      <c r="J21056" s="27"/>
    </row>
    <row r="21057" spans="2:10" x14ac:dyDescent="0.25">
      <c r="B21057" s="27"/>
      <c r="D21057" s="27"/>
      <c r="E21057" s="27"/>
      <c r="I21057" s="27"/>
      <c r="J21057" s="27"/>
    </row>
    <row r="21058" spans="2:10" x14ac:dyDescent="0.25">
      <c r="B21058" s="27"/>
      <c r="D21058" s="27"/>
      <c r="E21058" s="27"/>
      <c r="I21058" s="27"/>
      <c r="J21058" s="27"/>
    </row>
    <row r="21059" spans="2:10" x14ac:dyDescent="0.25">
      <c r="B21059" s="27"/>
      <c r="D21059" s="27"/>
      <c r="E21059" s="27"/>
      <c r="I21059" s="27"/>
      <c r="J21059" s="27"/>
    </row>
    <row r="21060" spans="2:10" x14ac:dyDescent="0.25">
      <c r="B21060" s="27"/>
      <c r="D21060" s="27"/>
      <c r="E21060" s="27"/>
      <c r="I21060" s="27"/>
      <c r="J21060" s="27"/>
    </row>
    <row r="21061" spans="2:10" x14ac:dyDescent="0.25">
      <c r="B21061" s="27"/>
      <c r="D21061" s="27"/>
      <c r="E21061" s="27"/>
      <c r="I21061" s="27"/>
      <c r="J21061" s="27"/>
    </row>
    <row r="21062" spans="2:10" x14ac:dyDescent="0.25">
      <c r="B21062" s="27"/>
      <c r="D21062" s="27"/>
      <c r="E21062" s="27"/>
      <c r="I21062" s="27"/>
      <c r="J21062" s="27"/>
    </row>
    <row r="21063" spans="2:10" x14ac:dyDescent="0.25">
      <c r="B21063" s="27"/>
      <c r="D21063" s="27"/>
      <c r="E21063" s="27"/>
      <c r="I21063" s="27"/>
      <c r="J21063" s="27"/>
    </row>
    <row r="21064" spans="2:10" x14ac:dyDescent="0.25">
      <c r="B21064" s="27"/>
      <c r="D21064" s="27"/>
      <c r="E21064" s="27"/>
      <c r="I21064" s="27"/>
      <c r="J21064" s="27"/>
    </row>
    <row r="21065" spans="2:10" x14ac:dyDescent="0.25">
      <c r="B21065" s="27"/>
      <c r="D21065" s="27"/>
      <c r="E21065" s="27"/>
      <c r="I21065" s="27"/>
      <c r="J21065" s="27"/>
    </row>
    <row r="21066" spans="2:10" x14ac:dyDescent="0.25">
      <c r="B21066" s="27"/>
      <c r="D21066" s="27"/>
      <c r="E21066" s="27"/>
      <c r="I21066" s="27"/>
      <c r="J21066" s="27"/>
    </row>
    <row r="21067" spans="2:10" x14ac:dyDescent="0.25">
      <c r="B21067" s="27"/>
      <c r="D21067" s="27"/>
      <c r="E21067" s="27"/>
      <c r="I21067" s="27"/>
      <c r="J21067" s="27"/>
    </row>
    <row r="21068" spans="2:10" x14ac:dyDescent="0.25">
      <c r="B21068" s="27"/>
      <c r="D21068" s="27"/>
      <c r="E21068" s="27"/>
      <c r="I21068" s="27"/>
      <c r="J21068" s="27"/>
    </row>
    <row r="21069" spans="2:10" x14ac:dyDescent="0.25">
      <c r="B21069" s="27"/>
      <c r="D21069" s="27"/>
      <c r="E21069" s="27"/>
      <c r="I21069" s="27"/>
      <c r="J21069" s="27"/>
    </row>
    <row r="21070" spans="2:10" x14ac:dyDescent="0.25">
      <c r="B21070" s="27"/>
      <c r="D21070" s="27"/>
      <c r="E21070" s="27"/>
      <c r="I21070" s="27"/>
      <c r="J21070" s="27"/>
    </row>
    <row r="21071" spans="2:10" x14ac:dyDescent="0.25">
      <c r="B21071" s="27"/>
      <c r="D21071" s="27"/>
      <c r="E21071" s="27"/>
      <c r="I21071" s="27"/>
      <c r="J21071" s="27"/>
    </row>
    <row r="21072" spans="2:10" x14ac:dyDescent="0.25">
      <c r="B21072" s="27"/>
      <c r="D21072" s="27"/>
      <c r="E21072" s="27"/>
      <c r="I21072" s="27"/>
      <c r="J21072" s="27"/>
    </row>
    <row r="21073" spans="2:10" x14ac:dyDescent="0.25">
      <c r="B21073" s="27"/>
      <c r="D21073" s="27"/>
      <c r="E21073" s="27"/>
      <c r="I21073" s="27"/>
      <c r="J21073" s="27"/>
    </row>
    <row r="21074" spans="2:10" x14ac:dyDescent="0.25">
      <c r="B21074" s="27"/>
      <c r="D21074" s="27"/>
      <c r="E21074" s="27"/>
      <c r="I21074" s="27"/>
      <c r="J21074" s="27"/>
    </row>
    <row r="21075" spans="2:10" x14ac:dyDescent="0.25">
      <c r="B21075" s="27"/>
      <c r="D21075" s="27"/>
      <c r="E21075" s="27"/>
      <c r="I21075" s="27"/>
      <c r="J21075" s="27"/>
    </row>
    <row r="21076" spans="2:10" x14ac:dyDescent="0.25">
      <c r="B21076" s="27"/>
      <c r="D21076" s="27"/>
      <c r="E21076" s="27"/>
      <c r="I21076" s="27"/>
      <c r="J21076" s="27"/>
    </row>
    <row r="21077" spans="2:10" x14ac:dyDescent="0.25">
      <c r="B21077" s="27"/>
      <c r="D21077" s="27"/>
      <c r="E21077" s="27"/>
      <c r="I21077" s="27"/>
      <c r="J21077" s="27"/>
    </row>
    <row r="21078" spans="2:10" x14ac:dyDescent="0.25">
      <c r="B21078" s="27"/>
      <c r="D21078" s="27"/>
      <c r="E21078" s="27"/>
      <c r="I21078" s="27"/>
      <c r="J21078" s="27"/>
    </row>
    <row r="21079" spans="2:10" x14ac:dyDescent="0.25">
      <c r="B21079" s="27"/>
      <c r="D21079" s="27"/>
      <c r="E21079" s="27"/>
      <c r="I21079" s="27"/>
      <c r="J21079" s="27"/>
    </row>
    <row r="21080" spans="2:10" x14ac:dyDescent="0.25">
      <c r="B21080" s="27"/>
      <c r="D21080" s="27"/>
      <c r="E21080" s="27"/>
      <c r="I21080" s="27"/>
      <c r="J21080" s="27"/>
    </row>
    <row r="21081" spans="2:10" x14ac:dyDescent="0.25">
      <c r="B21081" s="27"/>
      <c r="D21081" s="27"/>
      <c r="E21081" s="27"/>
      <c r="I21081" s="27"/>
      <c r="J21081" s="27"/>
    </row>
    <row r="21082" spans="2:10" x14ac:dyDescent="0.25">
      <c r="B21082" s="27"/>
      <c r="D21082" s="27"/>
      <c r="E21082" s="27"/>
      <c r="I21082" s="27"/>
      <c r="J21082" s="27"/>
    </row>
    <row r="21083" spans="2:10" x14ac:dyDescent="0.25">
      <c r="B21083" s="27"/>
      <c r="D21083" s="27"/>
      <c r="E21083" s="27"/>
      <c r="I21083" s="27"/>
      <c r="J21083" s="27"/>
    </row>
    <row r="21084" spans="2:10" x14ac:dyDescent="0.25">
      <c r="B21084" s="27"/>
      <c r="D21084" s="27"/>
      <c r="E21084" s="27"/>
      <c r="I21084" s="27"/>
      <c r="J21084" s="27"/>
    </row>
    <row r="21085" spans="2:10" x14ac:dyDescent="0.25">
      <c r="B21085" s="27"/>
      <c r="D21085" s="27"/>
      <c r="E21085" s="27"/>
      <c r="I21085" s="27"/>
      <c r="J21085" s="27"/>
    </row>
    <row r="21086" spans="2:10" x14ac:dyDescent="0.25">
      <c r="B21086" s="27"/>
      <c r="D21086" s="27"/>
      <c r="E21086" s="27"/>
      <c r="I21086" s="27"/>
      <c r="J21086" s="27"/>
    </row>
    <row r="21087" spans="2:10" x14ac:dyDescent="0.25">
      <c r="B21087" s="27"/>
      <c r="D21087" s="27"/>
      <c r="E21087" s="27"/>
      <c r="I21087" s="27"/>
      <c r="J21087" s="27"/>
    </row>
    <row r="21088" spans="2:10" x14ac:dyDescent="0.25">
      <c r="B21088" s="27"/>
      <c r="D21088" s="27"/>
      <c r="E21088" s="27"/>
      <c r="I21088" s="27"/>
      <c r="J21088" s="27"/>
    </row>
    <row r="21089" spans="2:10" x14ac:dyDescent="0.25">
      <c r="B21089" s="27"/>
      <c r="D21089" s="27"/>
      <c r="E21089" s="27"/>
      <c r="I21089" s="27"/>
      <c r="J21089" s="27"/>
    </row>
    <row r="21090" spans="2:10" x14ac:dyDescent="0.25">
      <c r="B21090" s="27"/>
      <c r="D21090" s="27"/>
      <c r="E21090" s="27"/>
      <c r="I21090" s="27"/>
      <c r="J21090" s="27"/>
    </row>
    <row r="21091" spans="2:10" x14ac:dyDescent="0.25">
      <c r="B21091" s="27"/>
      <c r="D21091" s="27"/>
      <c r="E21091" s="27"/>
      <c r="I21091" s="27"/>
      <c r="J21091" s="27"/>
    </row>
    <row r="21092" spans="2:10" x14ac:dyDescent="0.25">
      <c r="B21092" s="27"/>
      <c r="D21092" s="27"/>
      <c r="E21092" s="27"/>
      <c r="I21092" s="27"/>
      <c r="J21092" s="27"/>
    </row>
    <row r="21093" spans="2:10" x14ac:dyDescent="0.25">
      <c r="B21093" s="27"/>
      <c r="D21093" s="27"/>
      <c r="E21093" s="27"/>
      <c r="I21093" s="27"/>
      <c r="J21093" s="27"/>
    </row>
    <row r="21094" spans="2:10" x14ac:dyDescent="0.25">
      <c r="B21094" s="27"/>
      <c r="D21094" s="27"/>
      <c r="E21094" s="27"/>
      <c r="I21094" s="27"/>
      <c r="J21094" s="27"/>
    </row>
    <row r="21095" spans="2:10" x14ac:dyDescent="0.25">
      <c r="B21095" s="27"/>
      <c r="D21095" s="27"/>
      <c r="E21095" s="27"/>
      <c r="I21095" s="27"/>
      <c r="J21095" s="27"/>
    </row>
    <row r="21096" spans="2:10" x14ac:dyDescent="0.25">
      <c r="B21096" s="27"/>
      <c r="D21096" s="27"/>
      <c r="E21096" s="27"/>
      <c r="I21096" s="27"/>
      <c r="J21096" s="27"/>
    </row>
    <row r="21097" spans="2:10" x14ac:dyDescent="0.25">
      <c r="B21097" s="27"/>
      <c r="D21097" s="27"/>
      <c r="E21097" s="27"/>
      <c r="I21097" s="27"/>
      <c r="J21097" s="27"/>
    </row>
    <row r="21098" spans="2:10" x14ac:dyDescent="0.25">
      <c r="B21098" s="27"/>
      <c r="D21098" s="27"/>
      <c r="E21098" s="27"/>
      <c r="I21098" s="27"/>
      <c r="J21098" s="27"/>
    </row>
    <row r="21099" spans="2:10" x14ac:dyDescent="0.25">
      <c r="B21099" s="27"/>
      <c r="D21099" s="27"/>
      <c r="E21099" s="27"/>
      <c r="I21099" s="27"/>
      <c r="J21099" s="27"/>
    </row>
    <row r="21100" spans="2:10" x14ac:dyDescent="0.25">
      <c r="B21100" s="27"/>
      <c r="D21100" s="27"/>
      <c r="E21100" s="27"/>
      <c r="I21100" s="27"/>
      <c r="J21100" s="27"/>
    </row>
    <row r="21101" spans="2:10" x14ac:dyDescent="0.25">
      <c r="B21101" s="27"/>
      <c r="D21101" s="27"/>
      <c r="E21101" s="27"/>
      <c r="I21101" s="27"/>
      <c r="J21101" s="27"/>
    </row>
    <row r="21102" spans="2:10" x14ac:dyDescent="0.25">
      <c r="B21102" s="27"/>
      <c r="D21102" s="27"/>
      <c r="E21102" s="27"/>
      <c r="I21102" s="27"/>
      <c r="J21102" s="27"/>
    </row>
    <row r="21103" spans="2:10" x14ac:dyDescent="0.25">
      <c r="B21103" s="27"/>
      <c r="D21103" s="27"/>
      <c r="E21103" s="27"/>
      <c r="I21103" s="27"/>
      <c r="J21103" s="27"/>
    </row>
    <row r="21104" spans="2:10" x14ac:dyDescent="0.25">
      <c r="B21104" s="27"/>
      <c r="D21104" s="27"/>
      <c r="E21104" s="27"/>
      <c r="I21104" s="27"/>
      <c r="J21104" s="27"/>
    </row>
    <row r="21105" spans="2:10" x14ac:dyDescent="0.25">
      <c r="B21105" s="27"/>
      <c r="D21105" s="27"/>
      <c r="E21105" s="27"/>
      <c r="I21105" s="27"/>
      <c r="J21105" s="27"/>
    </row>
    <row r="21106" spans="2:10" x14ac:dyDescent="0.25">
      <c r="B21106" s="27"/>
      <c r="D21106" s="27"/>
      <c r="E21106" s="27"/>
      <c r="I21106" s="27"/>
      <c r="J21106" s="27"/>
    </row>
    <row r="21107" spans="2:10" x14ac:dyDescent="0.25">
      <c r="B21107" s="27"/>
      <c r="D21107" s="27"/>
      <c r="E21107" s="27"/>
      <c r="I21107" s="27"/>
      <c r="J21107" s="27"/>
    </row>
    <row r="21108" spans="2:10" x14ac:dyDescent="0.25">
      <c r="B21108" s="27"/>
      <c r="D21108" s="27"/>
      <c r="E21108" s="27"/>
      <c r="I21108" s="27"/>
      <c r="J21108" s="27"/>
    </row>
    <row r="21109" spans="2:10" x14ac:dyDescent="0.25">
      <c r="B21109" s="27"/>
      <c r="D21109" s="27"/>
      <c r="E21109" s="27"/>
      <c r="I21109" s="27"/>
      <c r="J21109" s="27"/>
    </row>
    <row r="21110" spans="2:10" x14ac:dyDescent="0.25">
      <c r="B21110" s="27"/>
      <c r="D21110" s="27"/>
      <c r="E21110" s="27"/>
      <c r="I21110" s="27"/>
      <c r="J21110" s="27"/>
    </row>
    <row r="21111" spans="2:10" x14ac:dyDescent="0.25">
      <c r="B21111" s="27"/>
      <c r="D21111" s="27"/>
      <c r="E21111" s="27"/>
      <c r="I21111" s="27"/>
      <c r="J21111" s="27"/>
    </row>
    <row r="21112" spans="2:10" x14ac:dyDescent="0.25">
      <c r="B21112" s="27"/>
      <c r="D21112" s="27"/>
      <c r="E21112" s="27"/>
      <c r="I21112" s="27"/>
      <c r="J21112" s="27"/>
    </row>
    <row r="21113" spans="2:10" x14ac:dyDescent="0.25">
      <c r="B21113" s="27"/>
      <c r="D21113" s="27"/>
      <c r="E21113" s="27"/>
      <c r="I21113" s="27"/>
      <c r="J21113" s="27"/>
    </row>
    <row r="21114" spans="2:10" x14ac:dyDescent="0.25">
      <c r="B21114" s="27"/>
      <c r="D21114" s="27"/>
      <c r="E21114" s="27"/>
      <c r="I21114" s="27"/>
      <c r="J21114" s="27"/>
    </row>
    <row r="21115" spans="2:10" x14ac:dyDescent="0.25">
      <c r="B21115" s="27"/>
      <c r="D21115" s="27"/>
      <c r="E21115" s="27"/>
      <c r="I21115" s="27"/>
      <c r="J21115" s="27"/>
    </row>
    <row r="21116" spans="2:10" x14ac:dyDescent="0.25">
      <c r="B21116" s="27"/>
      <c r="D21116" s="27"/>
      <c r="E21116" s="27"/>
      <c r="I21116" s="27"/>
      <c r="J21116" s="27"/>
    </row>
    <row r="21117" spans="2:10" x14ac:dyDescent="0.25">
      <c r="B21117" s="27"/>
      <c r="D21117" s="27"/>
      <c r="E21117" s="27"/>
      <c r="I21117" s="27"/>
      <c r="J21117" s="27"/>
    </row>
    <row r="21118" spans="2:10" x14ac:dyDescent="0.25">
      <c r="B21118" s="27"/>
      <c r="D21118" s="27"/>
      <c r="E21118" s="27"/>
      <c r="I21118" s="27"/>
      <c r="J21118" s="27"/>
    </row>
    <row r="21119" spans="2:10" x14ac:dyDescent="0.25">
      <c r="B21119" s="27"/>
      <c r="D21119" s="27"/>
      <c r="E21119" s="27"/>
      <c r="I21119" s="27"/>
      <c r="J21119" s="27"/>
    </row>
    <row r="21120" spans="2:10" x14ac:dyDescent="0.25">
      <c r="B21120" s="27"/>
      <c r="D21120" s="27"/>
      <c r="E21120" s="27"/>
      <c r="I21120" s="27"/>
      <c r="J21120" s="27"/>
    </row>
    <row r="21121" spans="2:10" x14ac:dyDescent="0.25">
      <c r="B21121" s="27"/>
      <c r="D21121" s="27"/>
      <c r="E21121" s="27"/>
      <c r="I21121" s="27"/>
      <c r="J21121" s="27"/>
    </row>
    <row r="21122" spans="2:10" x14ac:dyDescent="0.25">
      <c r="B21122" s="27"/>
      <c r="D21122" s="27"/>
      <c r="E21122" s="27"/>
      <c r="I21122" s="27"/>
      <c r="J21122" s="27"/>
    </row>
    <row r="21123" spans="2:10" x14ac:dyDescent="0.25">
      <c r="B21123" s="27"/>
      <c r="D21123" s="27"/>
      <c r="E21123" s="27"/>
      <c r="I21123" s="27"/>
      <c r="J21123" s="27"/>
    </row>
    <row r="21124" spans="2:10" x14ac:dyDescent="0.25">
      <c r="B21124" s="27"/>
      <c r="D21124" s="27"/>
      <c r="E21124" s="27"/>
      <c r="I21124" s="27"/>
      <c r="J21124" s="27"/>
    </row>
    <row r="21125" spans="2:10" x14ac:dyDescent="0.25">
      <c r="B21125" s="27"/>
      <c r="D21125" s="27"/>
      <c r="E21125" s="27"/>
      <c r="I21125" s="27"/>
      <c r="J21125" s="27"/>
    </row>
    <row r="21126" spans="2:10" x14ac:dyDescent="0.25">
      <c r="B21126" s="27"/>
      <c r="D21126" s="27"/>
      <c r="E21126" s="27"/>
      <c r="I21126" s="27"/>
      <c r="J21126" s="27"/>
    </row>
    <row r="21127" spans="2:10" x14ac:dyDescent="0.25">
      <c r="B21127" s="27"/>
      <c r="D21127" s="27"/>
      <c r="E21127" s="27"/>
      <c r="I21127" s="27"/>
      <c r="J21127" s="27"/>
    </row>
    <row r="21128" spans="2:10" x14ac:dyDescent="0.25">
      <c r="B21128" s="27"/>
      <c r="D21128" s="27"/>
      <c r="E21128" s="27"/>
      <c r="I21128" s="27"/>
      <c r="J21128" s="27"/>
    </row>
    <row r="21129" spans="2:10" x14ac:dyDescent="0.25">
      <c r="B21129" s="27"/>
      <c r="D21129" s="27"/>
      <c r="E21129" s="27"/>
      <c r="I21129" s="27"/>
      <c r="J21129" s="27"/>
    </row>
    <row r="21130" spans="2:10" x14ac:dyDescent="0.25">
      <c r="B21130" s="27"/>
      <c r="D21130" s="27"/>
      <c r="E21130" s="27"/>
      <c r="I21130" s="27"/>
      <c r="J21130" s="27"/>
    </row>
    <row r="21131" spans="2:10" x14ac:dyDescent="0.25">
      <c r="B21131" s="27"/>
      <c r="D21131" s="27"/>
      <c r="E21131" s="27"/>
      <c r="I21131" s="27"/>
      <c r="J21131" s="27"/>
    </row>
    <row r="21132" spans="2:10" x14ac:dyDescent="0.25">
      <c r="B21132" s="27"/>
      <c r="D21132" s="27"/>
      <c r="E21132" s="27"/>
      <c r="I21132" s="27"/>
      <c r="J21132" s="27"/>
    </row>
    <row r="21133" spans="2:10" x14ac:dyDescent="0.25">
      <c r="B21133" s="27"/>
      <c r="D21133" s="27"/>
      <c r="E21133" s="27"/>
      <c r="I21133" s="27"/>
      <c r="J21133" s="27"/>
    </row>
    <row r="21134" spans="2:10" x14ac:dyDescent="0.25">
      <c r="B21134" s="27"/>
      <c r="D21134" s="27"/>
      <c r="E21134" s="27"/>
      <c r="I21134" s="27"/>
      <c r="J21134" s="27"/>
    </row>
    <row r="21135" spans="2:10" x14ac:dyDescent="0.25">
      <c r="B21135" s="27"/>
      <c r="D21135" s="27"/>
      <c r="E21135" s="27"/>
      <c r="I21135" s="27"/>
      <c r="J21135" s="27"/>
    </row>
    <row r="21136" spans="2:10" x14ac:dyDescent="0.25">
      <c r="B21136" s="27"/>
      <c r="D21136" s="27"/>
      <c r="E21136" s="27"/>
      <c r="I21136" s="27"/>
      <c r="J21136" s="27"/>
    </row>
    <row r="21137" spans="2:10" x14ac:dyDescent="0.25">
      <c r="B21137" s="27"/>
      <c r="D21137" s="27"/>
      <c r="E21137" s="27"/>
      <c r="I21137" s="27"/>
      <c r="J21137" s="27"/>
    </row>
    <row r="21138" spans="2:10" x14ac:dyDescent="0.25">
      <c r="B21138" s="27"/>
      <c r="D21138" s="27"/>
      <c r="E21138" s="27"/>
      <c r="I21138" s="27"/>
      <c r="J21138" s="27"/>
    </row>
    <row r="21139" spans="2:10" x14ac:dyDescent="0.25">
      <c r="B21139" s="27"/>
      <c r="D21139" s="27"/>
      <c r="E21139" s="27"/>
      <c r="I21139" s="27"/>
      <c r="J21139" s="27"/>
    </row>
    <row r="21140" spans="2:10" x14ac:dyDescent="0.25">
      <c r="B21140" s="27"/>
      <c r="D21140" s="27"/>
      <c r="E21140" s="27"/>
      <c r="I21140" s="27"/>
      <c r="J21140" s="27"/>
    </row>
    <row r="21141" spans="2:10" x14ac:dyDescent="0.25">
      <c r="B21141" s="27"/>
      <c r="D21141" s="27"/>
      <c r="E21141" s="27"/>
      <c r="I21141" s="27"/>
      <c r="J21141" s="27"/>
    </row>
    <row r="21142" spans="2:10" x14ac:dyDescent="0.25">
      <c r="B21142" s="27"/>
      <c r="D21142" s="27"/>
      <c r="E21142" s="27"/>
      <c r="I21142" s="27"/>
      <c r="J21142" s="27"/>
    </row>
    <row r="21143" spans="2:10" x14ac:dyDescent="0.25">
      <c r="B21143" s="27"/>
      <c r="D21143" s="27"/>
      <c r="E21143" s="27"/>
      <c r="I21143" s="27"/>
      <c r="J21143" s="27"/>
    </row>
    <row r="21144" spans="2:10" x14ac:dyDescent="0.25">
      <c r="B21144" s="27"/>
      <c r="D21144" s="27"/>
      <c r="E21144" s="27"/>
      <c r="I21144" s="27"/>
      <c r="J21144" s="27"/>
    </row>
    <row r="21145" spans="2:10" x14ac:dyDescent="0.25">
      <c r="B21145" s="27"/>
      <c r="D21145" s="27"/>
      <c r="E21145" s="27"/>
      <c r="I21145" s="27"/>
      <c r="J21145" s="27"/>
    </row>
    <row r="21146" spans="2:10" x14ac:dyDescent="0.25">
      <c r="B21146" s="27"/>
      <c r="D21146" s="27"/>
      <c r="E21146" s="27"/>
      <c r="I21146" s="27"/>
      <c r="J21146" s="27"/>
    </row>
    <row r="21147" spans="2:10" x14ac:dyDescent="0.25">
      <c r="B21147" s="27"/>
      <c r="D21147" s="27"/>
      <c r="E21147" s="27"/>
      <c r="I21147" s="27"/>
      <c r="J21147" s="27"/>
    </row>
    <row r="21148" spans="2:10" x14ac:dyDescent="0.25">
      <c r="B21148" s="27"/>
      <c r="D21148" s="27"/>
      <c r="E21148" s="27"/>
      <c r="I21148" s="27"/>
      <c r="J21148" s="27"/>
    </row>
    <row r="21149" spans="2:10" x14ac:dyDescent="0.25">
      <c r="B21149" s="27"/>
      <c r="D21149" s="27"/>
      <c r="E21149" s="27"/>
      <c r="I21149" s="27"/>
      <c r="J21149" s="27"/>
    </row>
    <row r="21150" spans="2:10" x14ac:dyDescent="0.25">
      <c r="B21150" s="27"/>
      <c r="D21150" s="27"/>
      <c r="E21150" s="27"/>
      <c r="I21150" s="27"/>
      <c r="J21150" s="27"/>
    </row>
    <row r="21151" spans="2:10" x14ac:dyDescent="0.25">
      <c r="B21151" s="27"/>
      <c r="D21151" s="27"/>
      <c r="E21151" s="27"/>
      <c r="I21151" s="27"/>
      <c r="J21151" s="27"/>
    </row>
    <row r="21152" spans="2:10" x14ac:dyDescent="0.25">
      <c r="B21152" s="27"/>
      <c r="D21152" s="27"/>
      <c r="E21152" s="27"/>
      <c r="I21152" s="27"/>
      <c r="J21152" s="27"/>
    </row>
    <row r="21153" spans="2:10" x14ac:dyDescent="0.25">
      <c r="B21153" s="27"/>
      <c r="D21153" s="27"/>
      <c r="E21153" s="27"/>
      <c r="I21153" s="27"/>
      <c r="J21153" s="27"/>
    </row>
    <row r="21154" spans="2:10" x14ac:dyDescent="0.25">
      <c r="B21154" s="27"/>
      <c r="D21154" s="27"/>
      <c r="E21154" s="27"/>
      <c r="I21154" s="27"/>
      <c r="J21154" s="27"/>
    </row>
    <row r="21155" spans="2:10" x14ac:dyDescent="0.25">
      <c r="B21155" s="27"/>
      <c r="D21155" s="27"/>
      <c r="E21155" s="27"/>
      <c r="I21155" s="27"/>
      <c r="J21155" s="27"/>
    </row>
    <row r="21156" spans="2:10" x14ac:dyDescent="0.25">
      <c r="B21156" s="27"/>
      <c r="D21156" s="27"/>
      <c r="E21156" s="27"/>
      <c r="I21156" s="27"/>
      <c r="J21156" s="27"/>
    </row>
    <row r="21157" spans="2:10" x14ac:dyDescent="0.25">
      <c r="B21157" s="27"/>
      <c r="D21157" s="27"/>
      <c r="E21157" s="27"/>
      <c r="I21157" s="27"/>
      <c r="J21157" s="27"/>
    </row>
    <row r="21158" spans="2:10" x14ac:dyDescent="0.25">
      <c r="B21158" s="27"/>
      <c r="D21158" s="27"/>
      <c r="E21158" s="27"/>
      <c r="I21158" s="27"/>
      <c r="J21158" s="27"/>
    </row>
    <row r="21159" spans="2:10" x14ac:dyDescent="0.25">
      <c r="B21159" s="27"/>
      <c r="D21159" s="27"/>
      <c r="E21159" s="27"/>
      <c r="I21159" s="27"/>
      <c r="J21159" s="27"/>
    </row>
    <row r="21160" spans="2:10" x14ac:dyDescent="0.25">
      <c r="B21160" s="27"/>
      <c r="D21160" s="27"/>
      <c r="E21160" s="27"/>
      <c r="I21160" s="27"/>
      <c r="J21160" s="27"/>
    </row>
    <row r="21161" spans="2:10" x14ac:dyDescent="0.25">
      <c r="B21161" s="27"/>
      <c r="D21161" s="27"/>
      <c r="E21161" s="27"/>
      <c r="I21161" s="27"/>
      <c r="J21161" s="27"/>
    </row>
    <row r="21162" spans="2:10" x14ac:dyDescent="0.25">
      <c r="B21162" s="27"/>
      <c r="D21162" s="27"/>
      <c r="E21162" s="27"/>
      <c r="I21162" s="27"/>
      <c r="J21162" s="27"/>
    </row>
    <row r="21163" spans="2:10" x14ac:dyDescent="0.25">
      <c r="B21163" s="27"/>
      <c r="D21163" s="27"/>
      <c r="E21163" s="27"/>
      <c r="I21163" s="27"/>
      <c r="J21163" s="27"/>
    </row>
    <row r="21164" spans="2:10" x14ac:dyDescent="0.25">
      <c r="B21164" s="27"/>
      <c r="D21164" s="27"/>
      <c r="E21164" s="27"/>
      <c r="I21164" s="27"/>
      <c r="J21164" s="27"/>
    </row>
    <row r="21165" spans="2:10" x14ac:dyDescent="0.25">
      <c r="B21165" s="27"/>
      <c r="D21165" s="27"/>
      <c r="E21165" s="27"/>
      <c r="I21165" s="27"/>
      <c r="J21165" s="27"/>
    </row>
    <row r="21166" spans="2:10" x14ac:dyDescent="0.25">
      <c r="B21166" s="27"/>
      <c r="D21166" s="27"/>
      <c r="E21166" s="27"/>
      <c r="I21166" s="27"/>
      <c r="J21166" s="27"/>
    </row>
    <row r="21167" spans="2:10" x14ac:dyDescent="0.25">
      <c r="B21167" s="27"/>
      <c r="D21167" s="27"/>
      <c r="E21167" s="27"/>
      <c r="I21167" s="27"/>
      <c r="J21167" s="27"/>
    </row>
    <row r="21168" spans="2:10" x14ac:dyDescent="0.25">
      <c r="B21168" s="27"/>
      <c r="D21168" s="27"/>
      <c r="E21168" s="27"/>
      <c r="I21168" s="27"/>
      <c r="J21168" s="27"/>
    </row>
    <row r="21169" spans="2:10" x14ac:dyDescent="0.25">
      <c r="B21169" s="27"/>
      <c r="D21169" s="27"/>
      <c r="E21169" s="27"/>
      <c r="I21169" s="27"/>
      <c r="J21169" s="27"/>
    </row>
    <row r="21170" spans="2:10" x14ac:dyDescent="0.25">
      <c r="B21170" s="27"/>
      <c r="D21170" s="27"/>
      <c r="E21170" s="27"/>
      <c r="I21170" s="27"/>
      <c r="J21170" s="27"/>
    </row>
    <row r="21171" spans="2:10" x14ac:dyDescent="0.25">
      <c r="B21171" s="27"/>
      <c r="D21171" s="27"/>
      <c r="E21171" s="27"/>
      <c r="I21171" s="27"/>
      <c r="J21171" s="27"/>
    </row>
    <row r="21172" spans="2:10" x14ac:dyDescent="0.25">
      <c r="B21172" s="27"/>
      <c r="D21172" s="27"/>
      <c r="E21172" s="27"/>
      <c r="I21172" s="27"/>
      <c r="J21172" s="27"/>
    </row>
    <row r="21173" spans="2:10" x14ac:dyDescent="0.25">
      <c r="B21173" s="27"/>
      <c r="D21173" s="27"/>
      <c r="E21173" s="27"/>
      <c r="I21173" s="27"/>
      <c r="J21173" s="27"/>
    </row>
    <row r="21174" spans="2:10" x14ac:dyDescent="0.25">
      <c r="B21174" s="27"/>
      <c r="D21174" s="27"/>
      <c r="E21174" s="27"/>
      <c r="I21174" s="27"/>
      <c r="J21174" s="27"/>
    </row>
    <row r="21175" spans="2:10" x14ac:dyDescent="0.25">
      <c r="B21175" s="27"/>
      <c r="D21175" s="27"/>
      <c r="E21175" s="27"/>
      <c r="I21175" s="27"/>
      <c r="J21175" s="27"/>
    </row>
    <row r="21176" spans="2:10" x14ac:dyDescent="0.25">
      <c r="B21176" s="27"/>
      <c r="D21176" s="27"/>
      <c r="E21176" s="27"/>
      <c r="I21176" s="27"/>
      <c r="J21176" s="27"/>
    </row>
    <row r="21177" spans="2:10" x14ac:dyDescent="0.25">
      <c r="B21177" s="27"/>
      <c r="D21177" s="27"/>
      <c r="E21177" s="27"/>
      <c r="I21177" s="27"/>
      <c r="J21177" s="27"/>
    </row>
    <row r="21178" spans="2:10" x14ac:dyDescent="0.25">
      <c r="B21178" s="27"/>
      <c r="D21178" s="27"/>
      <c r="E21178" s="27"/>
      <c r="I21178" s="27"/>
      <c r="J21178" s="27"/>
    </row>
    <row r="21179" spans="2:10" x14ac:dyDescent="0.25">
      <c r="B21179" s="27"/>
      <c r="D21179" s="27"/>
      <c r="E21179" s="27"/>
      <c r="I21179" s="27"/>
      <c r="J21179" s="27"/>
    </row>
    <row r="21180" spans="2:10" x14ac:dyDescent="0.25">
      <c r="B21180" s="27"/>
      <c r="D21180" s="27"/>
      <c r="E21180" s="27"/>
      <c r="I21180" s="27"/>
      <c r="J21180" s="27"/>
    </row>
    <row r="21181" spans="2:10" x14ac:dyDescent="0.25">
      <c r="B21181" s="27"/>
      <c r="D21181" s="27"/>
      <c r="E21181" s="27"/>
      <c r="I21181" s="27"/>
      <c r="J21181" s="27"/>
    </row>
    <row r="21182" spans="2:10" x14ac:dyDescent="0.25">
      <c r="B21182" s="27"/>
      <c r="D21182" s="27"/>
      <c r="E21182" s="27"/>
      <c r="I21182" s="27"/>
      <c r="J21182" s="27"/>
    </row>
    <row r="21183" spans="2:10" x14ac:dyDescent="0.25">
      <c r="B21183" s="27"/>
      <c r="D21183" s="27"/>
      <c r="E21183" s="27"/>
      <c r="I21183" s="27"/>
      <c r="J21183" s="27"/>
    </row>
    <row r="21184" spans="2:10" x14ac:dyDescent="0.25">
      <c r="B21184" s="27"/>
      <c r="D21184" s="27"/>
      <c r="E21184" s="27"/>
      <c r="I21184" s="27"/>
      <c r="J21184" s="27"/>
    </row>
    <row r="21185" spans="2:10" x14ac:dyDescent="0.25">
      <c r="B21185" s="27"/>
      <c r="D21185" s="27"/>
      <c r="E21185" s="27"/>
      <c r="I21185" s="27"/>
      <c r="J21185" s="27"/>
    </row>
    <row r="21186" spans="2:10" x14ac:dyDescent="0.25">
      <c r="B21186" s="27"/>
      <c r="D21186" s="27"/>
      <c r="E21186" s="27"/>
      <c r="I21186" s="27"/>
      <c r="J21186" s="27"/>
    </row>
    <row r="21187" spans="2:10" x14ac:dyDescent="0.25">
      <c r="B21187" s="27"/>
      <c r="D21187" s="27"/>
      <c r="E21187" s="27"/>
      <c r="I21187" s="27"/>
      <c r="J21187" s="27"/>
    </row>
    <row r="21188" spans="2:10" x14ac:dyDescent="0.25">
      <c r="B21188" s="27"/>
      <c r="D21188" s="27"/>
      <c r="E21188" s="27"/>
      <c r="I21188" s="27"/>
      <c r="J21188" s="27"/>
    </row>
    <row r="21189" spans="2:10" x14ac:dyDescent="0.25">
      <c r="B21189" s="27"/>
      <c r="D21189" s="27"/>
      <c r="E21189" s="27"/>
      <c r="I21189" s="27"/>
      <c r="J21189" s="27"/>
    </row>
    <row r="21190" spans="2:10" x14ac:dyDescent="0.25">
      <c r="B21190" s="27"/>
      <c r="D21190" s="27"/>
      <c r="E21190" s="27"/>
      <c r="I21190" s="27"/>
      <c r="J21190" s="27"/>
    </row>
    <row r="21191" spans="2:10" x14ac:dyDescent="0.25">
      <c r="B21191" s="27"/>
      <c r="D21191" s="27"/>
      <c r="E21191" s="27"/>
      <c r="I21191" s="27"/>
      <c r="J21191" s="27"/>
    </row>
    <row r="21192" spans="2:10" x14ac:dyDescent="0.25">
      <c r="B21192" s="27"/>
      <c r="D21192" s="27"/>
      <c r="E21192" s="27"/>
      <c r="I21192" s="27"/>
      <c r="J21192" s="27"/>
    </row>
    <row r="21193" spans="2:10" x14ac:dyDescent="0.25">
      <c r="B21193" s="27"/>
      <c r="D21193" s="27"/>
      <c r="E21193" s="27"/>
      <c r="I21193" s="27"/>
      <c r="J21193" s="27"/>
    </row>
    <row r="21194" spans="2:10" x14ac:dyDescent="0.25">
      <c r="B21194" s="27"/>
      <c r="D21194" s="27"/>
      <c r="E21194" s="27"/>
      <c r="I21194" s="27"/>
      <c r="J21194" s="27"/>
    </row>
    <row r="21195" spans="2:10" x14ac:dyDescent="0.25">
      <c r="B21195" s="27"/>
      <c r="D21195" s="27"/>
      <c r="E21195" s="27"/>
      <c r="I21195" s="27"/>
      <c r="J21195" s="27"/>
    </row>
    <row r="21196" spans="2:10" x14ac:dyDescent="0.25">
      <c r="B21196" s="27"/>
      <c r="D21196" s="27"/>
      <c r="E21196" s="27"/>
      <c r="I21196" s="27"/>
      <c r="J21196" s="27"/>
    </row>
    <row r="21197" spans="2:10" x14ac:dyDescent="0.25">
      <c r="B21197" s="27"/>
      <c r="D21197" s="27"/>
      <c r="E21197" s="27"/>
      <c r="I21197" s="27"/>
      <c r="J21197" s="27"/>
    </row>
    <row r="21198" spans="2:10" x14ac:dyDescent="0.25">
      <c r="B21198" s="27"/>
      <c r="D21198" s="27"/>
      <c r="E21198" s="27"/>
      <c r="I21198" s="27"/>
      <c r="J21198" s="27"/>
    </row>
    <row r="21199" spans="2:10" x14ac:dyDescent="0.25">
      <c r="B21199" s="27"/>
      <c r="D21199" s="27"/>
      <c r="E21199" s="27"/>
      <c r="I21199" s="27"/>
      <c r="J21199" s="27"/>
    </row>
    <row r="21200" spans="2:10" x14ac:dyDescent="0.25">
      <c r="B21200" s="27"/>
      <c r="D21200" s="27"/>
      <c r="E21200" s="27"/>
      <c r="I21200" s="27"/>
      <c r="J21200" s="27"/>
    </row>
    <row r="21201" spans="2:10" x14ac:dyDescent="0.25">
      <c r="B21201" s="27"/>
      <c r="D21201" s="27"/>
      <c r="E21201" s="27"/>
      <c r="I21201" s="27"/>
      <c r="J21201" s="27"/>
    </row>
    <row r="21202" spans="2:10" x14ac:dyDescent="0.25">
      <c r="B21202" s="27"/>
      <c r="D21202" s="27"/>
      <c r="E21202" s="27"/>
      <c r="I21202" s="27"/>
      <c r="J21202" s="27"/>
    </row>
    <row r="21203" spans="2:10" x14ac:dyDescent="0.25">
      <c r="B21203" s="27"/>
      <c r="D21203" s="27"/>
      <c r="E21203" s="27"/>
      <c r="I21203" s="27"/>
      <c r="J21203" s="27"/>
    </row>
    <row r="21204" spans="2:10" x14ac:dyDescent="0.25">
      <c r="B21204" s="27"/>
      <c r="D21204" s="27"/>
      <c r="E21204" s="27"/>
      <c r="I21204" s="27"/>
      <c r="J21204" s="27"/>
    </row>
    <row r="21205" spans="2:10" x14ac:dyDescent="0.25">
      <c r="B21205" s="27"/>
      <c r="D21205" s="27"/>
      <c r="E21205" s="27"/>
      <c r="I21205" s="27"/>
      <c r="J21205" s="27"/>
    </row>
    <row r="21206" spans="2:10" x14ac:dyDescent="0.25">
      <c r="B21206" s="27"/>
      <c r="D21206" s="27"/>
      <c r="E21206" s="27"/>
      <c r="I21206" s="27"/>
      <c r="J21206" s="27"/>
    </row>
    <row r="21207" spans="2:10" x14ac:dyDescent="0.25">
      <c r="B21207" s="27"/>
      <c r="D21207" s="27"/>
      <c r="E21207" s="27"/>
      <c r="I21207" s="27"/>
      <c r="J21207" s="27"/>
    </row>
    <row r="21208" spans="2:10" x14ac:dyDescent="0.25">
      <c r="B21208" s="27"/>
      <c r="D21208" s="27"/>
      <c r="E21208" s="27"/>
      <c r="I21208" s="27"/>
      <c r="J21208" s="27"/>
    </row>
    <row r="21209" spans="2:10" x14ac:dyDescent="0.25">
      <c r="B21209" s="27"/>
      <c r="D21209" s="27"/>
      <c r="E21209" s="27"/>
      <c r="I21209" s="27"/>
      <c r="J21209" s="27"/>
    </row>
    <row r="21210" spans="2:10" x14ac:dyDescent="0.25">
      <c r="B21210" s="27"/>
      <c r="D21210" s="27"/>
      <c r="E21210" s="27"/>
      <c r="I21210" s="27"/>
      <c r="J21210" s="27"/>
    </row>
    <row r="21211" spans="2:10" x14ac:dyDescent="0.25">
      <c r="B21211" s="27"/>
      <c r="D21211" s="27"/>
      <c r="E21211" s="27"/>
      <c r="I21211" s="27"/>
      <c r="J21211" s="27"/>
    </row>
    <row r="21212" spans="2:10" x14ac:dyDescent="0.25">
      <c r="B21212" s="27"/>
      <c r="D21212" s="27"/>
      <c r="E21212" s="27"/>
      <c r="I21212" s="27"/>
      <c r="J21212" s="27"/>
    </row>
    <row r="21213" spans="2:10" x14ac:dyDescent="0.25">
      <c r="B21213" s="27"/>
      <c r="D21213" s="27"/>
      <c r="E21213" s="27"/>
      <c r="I21213" s="27"/>
      <c r="J21213" s="27"/>
    </row>
    <row r="21214" spans="2:10" x14ac:dyDescent="0.25">
      <c r="B21214" s="27"/>
      <c r="D21214" s="27"/>
      <c r="E21214" s="27"/>
      <c r="I21214" s="27"/>
      <c r="J21214" s="27"/>
    </row>
    <row r="21215" spans="2:10" x14ac:dyDescent="0.25">
      <c r="B21215" s="27"/>
      <c r="D21215" s="27"/>
      <c r="E21215" s="27"/>
      <c r="I21215" s="27"/>
      <c r="J21215" s="27"/>
    </row>
    <row r="21216" spans="2:10" x14ac:dyDescent="0.25">
      <c r="B21216" s="27"/>
      <c r="D21216" s="27"/>
      <c r="E21216" s="27"/>
      <c r="I21216" s="27"/>
      <c r="J21216" s="27"/>
    </row>
    <row r="21217" spans="2:10" x14ac:dyDescent="0.25">
      <c r="B21217" s="27"/>
      <c r="D21217" s="27"/>
      <c r="E21217" s="27"/>
      <c r="I21217" s="27"/>
      <c r="J21217" s="27"/>
    </row>
    <row r="21218" spans="2:10" x14ac:dyDescent="0.25">
      <c r="B21218" s="27"/>
      <c r="D21218" s="27"/>
      <c r="E21218" s="27"/>
      <c r="I21218" s="27"/>
      <c r="J21218" s="27"/>
    </row>
    <row r="21219" spans="2:10" x14ac:dyDescent="0.25">
      <c r="B21219" s="27"/>
      <c r="D21219" s="27"/>
      <c r="E21219" s="27"/>
      <c r="I21219" s="27"/>
      <c r="J21219" s="27"/>
    </row>
    <row r="21220" spans="2:10" x14ac:dyDescent="0.25">
      <c r="B21220" s="27"/>
      <c r="D21220" s="27"/>
      <c r="E21220" s="27"/>
      <c r="I21220" s="27"/>
      <c r="J21220" s="27"/>
    </row>
    <row r="21221" spans="2:10" x14ac:dyDescent="0.25">
      <c r="B21221" s="27"/>
      <c r="D21221" s="27"/>
      <c r="E21221" s="27"/>
      <c r="I21221" s="27"/>
      <c r="J21221" s="27"/>
    </row>
    <row r="21222" spans="2:10" x14ac:dyDescent="0.25">
      <c r="B21222" s="27"/>
      <c r="D21222" s="27"/>
      <c r="E21222" s="27"/>
      <c r="I21222" s="27"/>
      <c r="J21222" s="27"/>
    </row>
    <row r="21223" spans="2:10" x14ac:dyDescent="0.25">
      <c r="B21223" s="27"/>
      <c r="D21223" s="27"/>
      <c r="E21223" s="27"/>
      <c r="I21223" s="27"/>
      <c r="J21223" s="27"/>
    </row>
    <row r="21224" spans="2:10" x14ac:dyDescent="0.25">
      <c r="B21224" s="27"/>
      <c r="D21224" s="27"/>
      <c r="E21224" s="27"/>
      <c r="I21224" s="27"/>
      <c r="J21224" s="27"/>
    </row>
    <row r="21225" spans="2:10" x14ac:dyDescent="0.25">
      <c r="B21225" s="27"/>
      <c r="D21225" s="27"/>
      <c r="E21225" s="27"/>
      <c r="I21225" s="27"/>
      <c r="J21225" s="27"/>
    </row>
    <row r="21226" spans="2:10" x14ac:dyDescent="0.25">
      <c r="B21226" s="27"/>
      <c r="D21226" s="27"/>
      <c r="E21226" s="27"/>
      <c r="I21226" s="27"/>
      <c r="J21226" s="27"/>
    </row>
    <row r="21227" spans="2:10" x14ac:dyDescent="0.25">
      <c r="B21227" s="27"/>
      <c r="D21227" s="27"/>
      <c r="E21227" s="27"/>
      <c r="I21227" s="27"/>
      <c r="J21227" s="27"/>
    </row>
    <row r="21228" spans="2:10" x14ac:dyDescent="0.25">
      <c r="B21228" s="27"/>
      <c r="D21228" s="27"/>
      <c r="E21228" s="27"/>
      <c r="I21228" s="27"/>
      <c r="J21228" s="27"/>
    </row>
    <row r="21229" spans="2:10" x14ac:dyDescent="0.25">
      <c r="B21229" s="27"/>
      <c r="D21229" s="27"/>
      <c r="E21229" s="27"/>
      <c r="I21229" s="27"/>
      <c r="J21229" s="27"/>
    </row>
    <row r="21230" spans="2:10" x14ac:dyDescent="0.25">
      <c r="B21230" s="27"/>
      <c r="D21230" s="27"/>
      <c r="E21230" s="27"/>
      <c r="I21230" s="27"/>
      <c r="J21230" s="27"/>
    </row>
    <row r="21231" spans="2:10" x14ac:dyDescent="0.25">
      <c r="B21231" s="27"/>
      <c r="D21231" s="27"/>
      <c r="E21231" s="27"/>
      <c r="I21231" s="27"/>
      <c r="J21231" s="27"/>
    </row>
    <row r="21232" spans="2:10" x14ac:dyDescent="0.25">
      <c r="B21232" s="27"/>
      <c r="D21232" s="27"/>
      <c r="E21232" s="27"/>
      <c r="I21232" s="27"/>
      <c r="J21232" s="27"/>
    </row>
    <row r="21233" spans="2:10" x14ac:dyDescent="0.25">
      <c r="B21233" s="27"/>
      <c r="D21233" s="27"/>
      <c r="E21233" s="27"/>
      <c r="I21233" s="27"/>
      <c r="J21233" s="27"/>
    </row>
    <row r="21234" spans="2:10" x14ac:dyDescent="0.25">
      <c r="B21234" s="27"/>
      <c r="D21234" s="27"/>
      <c r="E21234" s="27"/>
      <c r="I21234" s="27"/>
      <c r="J21234" s="27"/>
    </row>
    <row r="21235" spans="2:10" x14ac:dyDescent="0.25">
      <c r="B21235" s="27"/>
      <c r="D21235" s="27"/>
      <c r="E21235" s="27"/>
      <c r="I21235" s="27"/>
      <c r="J21235" s="27"/>
    </row>
    <row r="21236" spans="2:10" x14ac:dyDescent="0.25">
      <c r="B21236" s="27"/>
      <c r="D21236" s="27"/>
      <c r="E21236" s="27"/>
      <c r="I21236" s="27"/>
      <c r="J21236" s="27"/>
    </row>
    <row r="21237" spans="2:10" x14ac:dyDescent="0.25">
      <c r="B21237" s="27"/>
      <c r="D21237" s="27"/>
      <c r="E21237" s="27"/>
      <c r="I21237" s="27"/>
      <c r="J21237" s="27"/>
    </row>
    <row r="21238" spans="2:10" x14ac:dyDescent="0.25">
      <c r="B21238" s="27"/>
      <c r="D21238" s="27"/>
      <c r="E21238" s="27"/>
      <c r="I21238" s="27"/>
      <c r="J21238" s="27"/>
    </row>
    <row r="21239" spans="2:10" x14ac:dyDescent="0.25">
      <c r="B21239" s="27"/>
      <c r="D21239" s="27"/>
      <c r="E21239" s="27"/>
      <c r="I21239" s="27"/>
      <c r="J21239" s="27"/>
    </row>
    <row r="21240" spans="2:10" x14ac:dyDescent="0.25">
      <c r="B21240" s="27"/>
      <c r="D21240" s="27"/>
      <c r="E21240" s="27"/>
      <c r="I21240" s="27"/>
      <c r="J21240" s="27"/>
    </row>
    <row r="21241" spans="2:10" x14ac:dyDescent="0.25">
      <c r="B21241" s="27"/>
      <c r="D21241" s="27"/>
      <c r="E21241" s="27"/>
      <c r="I21241" s="27"/>
      <c r="J21241" s="27"/>
    </row>
    <row r="21242" spans="2:10" x14ac:dyDescent="0.25">
      <c r="B21242" s="27"/>
      <c r="D21242" s="27"/>
      <c r="E21242" s="27"/>
      <c r="I21242" s="27"/>
      <c r="J21242" s="27"/>
    </row>
    <row r="21243" spans="2:10" x14ac:dyDescent="0.25">
      <c r="B21243" s="27"/>
      <c r="D21243" s="27"/>
      <c r="E21243" s="27"/>
      <c r="I21243" s="27"/>
      <c r="J21243" s="27"/>
    </row>
    <row r="21244" spans="2:10" x14ac:dyDescent="0.25">
      <c r="B21244" s="27"/>
      <c r="D21244" s="27"/>
      <c r="E21244" s="27"/>
      <c r="I21244" s="27"/>
      <c r="J21244" s="27"/>
    </row>
    <row r="21245" spans="2:10" x14ac:dyDescent="0.25">
      <c r="B21245" s="27"/>
      <c r="D21245" s="27"/>
      <c r="E21245" s="27"/>
      <c r="I21245" s="27"/>
      <c r="J21245" s="27"/>
    </row>
    <row r="21246" spans="2:10" x14ac:dyDescent="0.25">
      <c r="B21246" s="27"/>
      <c r="D21246" s="27"/>
      <c r="E21246" s="27"/>
      <c r="I21246" s="27"/>
      <c r="J21246" s="27"/>
    </row>
    <row r="21247" spans="2:10" x14ac:dyDescent="0.25">
      <c r="B21247" s="27"/>
      <c r="D21247" s="27"/>
      <c r="E21247" s="27"/>
      <c r="I21247" s="27"/>
      <c r="J21247" s="27"/>
    </row>
    <row r="21248" spans="2:10" x14ac:dyDescent="0.25">
      <c r="B21248" s="27"/>
      <c r="D21248" s="27"/>
      <c r="E21248" s="27"/>
      <c r="I21248" s="27"/>
      <c r="J21248" s="27"/>
    </row>
    <row r="21249" spans="2:10" x14ac:dyDescent="0.25">
      <c r="B21249" s="27"/>
      <c r="D21249" s="27"/>
      <c r="E21249" s="27"/>
      <c r="I21249" s="27"/>
      <c r="J21249" s="27"/>
    </row>
    <row r="21250" spans="2:10" x14ac:dyDescent="0.25">
      <c r="B21250" s="27"/>
      <c r="D21250" s="27"/>
      <c r="E21250" s="27"/>
      <c r="I21250" s="27"/>
      <c r="J21250" s="27"/>
    </row>
    <row r="21251" spans="2:10" x14ac:dyDescent="0.25">
      <c r="B21251" s="27"/>
      <c r="D21251" s="27"/>
      <c r="E21251" s="27"/>
      <c r="I21251" s="27"/>
      <c r="J21251" s="27"/>
    </row>
    <row r="21252" spans="2:10" x14ac:dyDescent="0.25">
      <c r="B21252" s="27"/>
      <c r="D21252" s="27"/>
      <c r="E21252" s="27"/>
      <c r="I21252" s="27"/>
      <c r="J21252" s="27"/>
    </row>
    <row r="21253" spans="2:10" x14ac:dyDescent="0.25">
      <c r="B21253" s="27"/>
      <c r="D21253" s="27"/>
      <c r="E21253" s="27"/>
      <c r="I21253" s="27"/>
      <c r="J21253" s="27"/>
    </row>
    <row r="21254" spans="2:10" x14ac:dyDescent="0.25">
      <c r="B21254" s="27"/>
      <c r="D21254" s="27"/>
      <c r="E21254" s="27"/>
      <c r="I21254" s="27"/>
      <c r="J21254" s="27"/>
    </row>
    <row r="21255" spans="2:10" x14ac:dyDescent="0.25">
      <c r="B21255" s="27"/>
      <c r="D21255" s="27"/>
      <c r="E21255" s="27"/>
      <c r="I21255" s="27"/>
      <c r="J21255" s="27"/>
    </row>
    <row r="21256" spans="2:10" x14ac:dyDescent="0.25">
      <c r="B21256" s="27"/>
      <c r="D21256" s="27"/>
      <c r="E21256" s="27"/>
      <c r="I21256" s="27"/>
      <c r="J21256" s="27"/>
    </row>
    <row r="21257" spans="2:10" x14ac:dyDescent="0.25">
      <c r="B21257" s="27"/>
      <c r="D21257" s="27"/>
      <c r="E21257" s="27"/>
      <c r="I21257" s="27"/>
      <c r="J21257" s="27"/>
    </row>
    <row r="21258" spans="2:10" x14ac:dyDescent="0.25">
      <c r="B21258" s="27"/>
      <c r="D21258" s="27"/>
      <c r="E21258" s="27"/>
      <c r="I21258" s="27"/>
      <c r="J21258" s="27"/>
    </row>
    <row r="21259" spans="2:10" x14ac:dyDescent="0.25">
      <c r="B21259" s="27"/>
      <c r="D21259" s="27"/>
      <c r="E21259" s="27"/>
      <c r="I21259" s="27"/>
      <c r="J21259" s="27"/>
    </row>
    <row r="21260" spans="2:10" x14ac:dyDescent="0.25">
      <c r="B21260" s="27"/>
      <c r="D21260" s="27"/>
      <c r="E21260" s="27"/>
      <c r="I21260" s="27"/>
      <c r="J21260" s="27"/>
    </row>
    <row r="21261" spans="2:10" x14ac:dyDescent="0.25">
      <c r="B21261" s="27"/>
      <c r="D21261" s="27"/>
      <c r="E21261" s="27"/>
      <c r="I21261" s="27"/>
      <c r="J21261" s="27"/>
    </row>
    <row r="21262" spans="2:10" x14ac:dyDescent="0.25">
      <c r="B21262" s="27"/>
      <c r="D21262" s="27"/>
      <c r="E21262" s="27"/>
      <c r="I21262" s="27"/>
      <c r="J21262" s="27"/>
    </row>
    <row r="21263" spans="2:10" x14ac:dyDescent="0.25">
      <c r="B21263" s="27"/>
      <c r="D21263" s="27"/>
      <c r="E21263" s="27"/>
      <c r="I21263" s="27"/>
      <c r="J21263" s="27"/>
    </row>
    <row r="21264" spans="2:10" x14ac:dyDescent="0.25">
      <c r="B21264" s="27"/>
      <c r="D21264" s="27"/>
      <c r="E21264" s="27"/>
      <c r="I21264" s="27"/>
      <c r="J21264" s="27"/>
    </row>
    <row r="21265" spans="2:10" x14ac:dyDescent="0.25">
      <c r="B21265" s="27"/>
      <c r="D21265" s="27"/>
      <c r="E21265" s="27"/>
      <c r="I21265" s="27"/>
      <c r="J21265" s="27"/>
    </row>
    <row r="21266" spans="2:10" x14ac:dyDescent="0.25">
      <c r="B21266" s="27"/>
      <c r="D21266" s="27"/>
      <c r="E21266" s="27"/>
      <c r="I21266" s="27"/>
      <c r="J21266" s="27"/>
    </row>
    <row r="21267" spans="2:10" x14ac:dyDescent="0.25">
      <c r="B21267" s="27"/>
      <c r="D21267" s="27"/>
      <c r="E21267" s="27"/>
      <c r="I21267" s="27"/>
      <c r="J21267" s="27"/>
    </row>
    <row r="21268" spans="2:10" x14ac:dyDescent="0.25">
      <c r="B21268" s="27"/>
      <c r="D21268" s="27"/>
      <c r="E21268" s="27"/>
      <c r="I21268" s="27"/>
      <c r="J21268" s="27"/>
    </row>
    <row r="21269" spans="2:10" x14ac:dyDescent="0.25">
      <c r="B21269" s="27"/>
      <c r="D21269" s="27"/>
      <c r="E21269" s="27"/>
      <c r="I21269" s="27"/>
      <c r="J21269" s="27"/>
    </row>
    <row r="21270" spans="2:10" x14ac:dyDescent="0.25">
      <c r="B21270" s="27"/>
      <c r="D21270" s="27"/>
      <c r="E21270" s="27"/>
      <c r="I21270" s="27"/>
      <c r="J21270" s="27"/>
    </row>
    <row r="21271" spans="2:10" x14ac:dyDescent="0.25">
      <c r="B21271" s="27"/>
      <c r="D21271" s="27"/>
      <c r="E21271" s="27"/>
      <c r="I21271" s="27"/>
      <c r="J21271" s="27"/>
    </row>
    <row r="21272" spans="2:10" x14ac:dyDescent="0.25">
      <c r="B21272" s="27"/>
      <c r="D21272" s="27"/>
      <c r="E21272" s="27"/>
      <c r="I21272" s="27"/>
      <c r="J21272" s="27"/>
    </row>
    <row r="21273" spans="2:10" x14ac:dyDescent="0.25">
      <c r="B21273" s="27"/>
      <c r="D21273" s="27"/>
      <c r="E21273" s="27"/>
      <c r="I21273" s="27"/>
      <c r="J21273" s="27"/>
    </row>
    <row r="21274" spans="2:10" x14ac:dyDescent="0.25">
      <c r="B21274" s="27"/>
      <c r="D21274" s="27"/>
      <c r="E21274" s="27"/>
      <c r="I21274" s="27"/>
      <c r="J21274" s="27"/>
    </row>
    <row r="21275" spans="2:10" x14ac:dyDescent="0.25">
      <c r="B21275" s="27"/>
      <c r="D21275" s="27"/>
      <c r="E21275" s="27"/>
      <c r="I21275" s="27"/>
      <c r="J21275" s="27"/>
    </row>
    <row r="21276" spans="2:10" x14ac:dyDescent="0.25">
      <c r="B21276" s="27"/>
      <c r="D21276" s="27"/>
      <c r="E21276" s="27"/>
      <c r="I21276" s="27"/>
      <c r="J21276" s="27"/>
    </row>
    <row r="21277" spans="2:10" x14ac:dyDescent="0.25">
      <c r="B21277" s="27"/>
      <c r="D21277" s="27"/>
      <c r="E21277" s="27"/>
      <c r="I21277" s="27"/>
      <c r="J21277" s="27"/>
    </row>
    <row r="21278" spans="2:10" x14ac:dyDescent="0.25">
      <c r="B21278" s="27"/>
      <c r="D21278" s="27"/>
      <c r="E21278" s="27"/>
      <c r="I21278" s="27"/>
      <c r="J21278" s="27"/>
    </row>
    <row r="21279" spans="2:10" x14ac:dyDescent="0.25">
      <c r="B21279" s="27"/>
      <c r="D21279" s="27"/>
      <c r="E21279" s="27"/>
      <c r="I21279" s="27"/>
      <c r="J21279" s="27"/>
    </row>
    <row r="21280" spans="2:10" x14ac:dyDescent="0.25">
      <c r="B21280" s="27"/>
      <c r="D21280" s="27"/>
      <c r="E21280" s="27"/>
      <c r="I21280" s="27"/>
      <c r="J21280" s="27"/>
    </row>
    <row r="21281" spans="2:10" x14ac:dyDescent="0.25">
      <c r="B21281" s="27"/>
      <c r="D21281" s="27"/>
      <c r="E21281" s="27"/>
      <c r="I21281" s="27"/>
      <c r="J21281" s="27"/>
    </row>
    <row r="21282" spans="2:10" x14ac:dyDescent="0.25">
      <c r="B21282" s="27"/>
      <c r="D21282" s="27"/>
      <c r="E21282" s="27"/>
      <c r="I21282" s="27"/>
      <c r="J21282" s="27"/>
    </row>
    <row r="21283" spans="2:10" x14ac:dyDescent="0.25">
      <c r="B21283" s="27"/>
      <c r="D21283" s="27"/>
      <c r="E21283" s="27"/>
      <c r="I21283" s="27"/>
      <c r="J21283" s="27"/>
    </row>
    <row r="21284" spans="2:10" x14ac:dyDescent="0.25">
      <c r="B21284" s="27"/>
      <c r="D21284" s="27"/>
      <c r="E21284" s="27"/>
      <c r="I21284" s="27"/>
      <c r="J21284" s="27"/>
    </row>
    <row r="21285" spans="2:10" x14ac:dyDescent="0.25">
      <c r="B21285" s="27"/>
      <c r="D21285" s="27"/>
      <c r="E21285" s="27"/>
      <c r="I21285" s="27"/>
      <c r="J21285" s="27"/>
    </row>
    <row r="21286" spans="2:10" x14ac:dyDescent="0.25">
      <c r="B21286" s="27"/>
      <c r="D21286" s="27"/>
      <c r="E21286" s="27"/>
      <c r="I21286" s="27"/>
      <c r="J21286" s="27"/>
    </row>
    <row r="21287" spans="2:10" x14ac:dyDescent="0.25">
      <c r="B21287" s="27"/>
      <c r="D21287" s="27"/>
      <c r="E21287" s="27"/>
      <c r="I21287" s="27"/>
      <c r="J21287" s="27"/>
    </row>
    <row r="21288" spans="2:10" x14ac:dyDescent="0.25">
      <c r="B21288" s="27"/>
      <c r="D21288" s="27"/>
      <c r="E21288" s="27"/>
      <c r="I21288" s="27"/>
      <c r="J21288" s="27"/>
    </row>
    <row r="21289" spans="2:10" x14ac:dyDescent="0.25">
      <c r="B21289" s="27"/>
      <c r="D21289" s="27"/>
      <c r="E21289" s="27"/>
      <c r="I21289" s="27"/>
      <c r="J21289" s="27"/>
    </row>
    <row r="21290" spans="2:10" x14ac:dyDescent="0.25">
      <c r="B21290" s="27"/>
      <c r="D21290" s="27"/>
      <c r="E21290" s="27"/>
      <c r="I21290" s="27"/>
      <c r="J21290" s="27"/>
    </row>
    <row r="21291" spans="2:10" x14ac:dyDescent="0.25">
      <c r="B21291" s="27"/>
      <c r="D21291" s="27"/>
      <c r="E21291" s="27"/>
      <c r="I21291" s="27"/>
      <c r="J21291" s="27"/>
    </row>
    <row r="21292" spans="2:10" x14ac:dyDescent="0.25">
      <c r="B21292" s="27"/>
      <c r="D21292" s="27"/>
      <c r="E21292" s="27"/>
      <c r="I21292" s="27"/>
      <c r="J21292" s="27"/>
    </row>
    <row r="21293" spans="2:10" x14ac:dyDescent="0.25">
      <c r="B21293" s="27"/>
      <c r="D21293" s="27"/>
      <c r="E21293" s="27"/>
      <c r="I21293" s="27"/>
      <c r="J21293" s="27"/>
    </row>
    <row r="21294" spans="2:10" x14ac:dyDescent="0.25">
      <c r="B21294" s="27"/>
      <c r="D21294" s="27"/>
      <c r="E21294" s="27"/>
      <c r="I21294" s="27"/>
      <c r="J21294" s="27"/>
    </row>
    <row r="21295" spans="2:10" x14ac:dyDescent="0.25">
      <c r="B21295" s="27"/>
      <c r="D21295" s="27"/>
      <c r="E21295" s="27"/>
      <c r="I21295" s="27"/>
      <c r="J21295" s="27"/>
    </row>
    <row r="21296" spans="2:10" x14ac:dyDescent="0.25">
      <c r="B21296" s="27"/>
      <c r="D21296" s="27"/>
      <c r="E21296" s="27"/>
      <c r="I21296" s="27"/>
      <c r="J21296" s="27"/>
    </row>
    <row r="21297" spans="2:10" x14ac:dyDescent="0.25">
      <c r="B21297" s="27"/>
      <c r="D21297" s="27"/>
      <c r="E21297" s="27"/>
      <c r="I21297" s="27"/>
      <c r="J21297" s="27"/>
    </row>
    <row r="21298" spans="2:10" x14ac:dyDescent="0.25">
      <c r="B21298" s="27"/>
      <c r="D21298" s="27"/>
      <c r="E21298" s="27"/>
      <c r="I21298" s="27"/>
      <c r="J21298" s="27"/>
    </row>
    <row r="21299" spans="2:10" x14ac:dyDescent="0.25">
      <c r="B21299" s="27"/>
      <c r="D21299" s="27"/>
      <c r="E21299" s="27"/>
      <c r="I21299" s="27"/>
      <c r="J21299" s="27"/>
    </row>
    <row r="21300" spans="2:10" x14ac:dyDescent="0.25">
      <c r="B21300" s="27"/>
      <c r="D21300" s="27"/>
      <c r="E21300" s="27"/>
      <c r="I21300" s="27"/>
      <c r="J21300" s="27"/>
    </row>
    <row r="21301" spans="2:10" x14ac:dyDescent="0.25">
      <c r="B21301" s="27"/>
      <c r="D21301" s="27"/>
      <c r="E21301" s="27"/>
      <c r="I21301" s="27"/>
      <c r="J21301" s="27"/>
    </row>
    <row r="21302" spans="2:10" x14ac:dyDescent="0.25">
      <c r="B21302" s="27"/>
      <c r="D21302" s="27"/>
      <c r="E21302" s="27"/>
      <c r="I21302" s="27"/>
      <c r="J21302" s="27"/>
    </row>
    <row r="21303" spans="2:10" x14ac:dyDescent="0.25">
      <c r="B21303" s="27"/>
      <c r="D21303" s="27"/>
      <c r="E21303" s="27"/>
      <c r="I21303" s="27"/>
      <c r="J21303" s="27"/>
    </row>
    <row r="21304" spans="2:10" x14ac:dyDescent="0.25">
      <c r="B21304" s="27"/>
      <c r="D21304" s="27"/>
      <c r="E21304" s="27"/>
      <c r="I21304" s="27"/>
      <c r="J21304" s="27"/>
    </row>
    <row r="21305" spans="2:10" x14ac:dyDescent="0.25">
      <c r="B21305" s="27"/>
      <c r="D21305" s="27"/>
      <c r="E21305" s="27"/>
      <c r="I21305" s="27"/>
      <c r="J21305" s="27"/>
    </row>
    <row r="21306" spans="2:10" x14ac:dyDescent="0.25">
      <c r="B21306" s="27"/>
      <c r="D21306" s="27"/>
      <c r="E21306" s="27"/>
      <c r="I21306" s="27"/>
      <c r="J21306" s="27"/>
    </row>
    <row r="21307" spans="2:10" x14ac:dyDescent="0.25">
      <c r="B21307" s="27"/>
      <c r="D21307" s="27"/>
      <c r="E21307" s="27"/>
      <c r="I21307" s="27"/>
      <c r="J21307" s="27"/>
    </row>
    <row r="21308" spans="2:10" x14ac:dyDescent="0.25">
      <c r="B21308" s="27"/>
      <c r="D21308" s="27"/>
      <c r="E21308" s="27"/>
      <c r="I21308" s="27"/>
      <c r="J21308" s="27"/>
    </row>
    <row r="21309" spans="2:10" x14ac:dyDescent="0.25">
      <c r="B21309" s="27"/>
      <c r="D21309" s="27"/>
      <c r="E21309" s="27"/>
      <c r="I21309" s="27"/>
      <c r="J21309" s="27"/>
    </row>
    <row r="21310" spans="2:10" x14ac:dyDescent="0.25">
      <c r="B21310" s="27"/>
      <c r="D21310" s="27"/>
      <c r="E21310" s="27"/>
      <c r="I21310" s="27"/>
      <c r="J21310" s="27"/>
    </row>
    <row r="21311" spans="2:10" x14ac:dyDescent="0.25">
      <c r="B21311" s="27"/>
      <c r="D21311" s="27"/>
      <c r="E21311" s="27"/>
      <c r="I21311" s="27"/>
      <c r="J21311" s="27"/>
    </row>
    <row r="21312" spans="2:10" x14ac:dyDescent="0.25">
      <c r="B21312" s="27"/>
      <c r="D21312" s="27"/>
      <c r="E21312" s="27"/>
      <c r="I21312" s="27"/>
      <c r="J21312" s="27"/>
    </row>
    <row r="21313" spans="2:10" x14ac:dyDescent="0.25">
      <c r="B21313" s="27"/>
      <c r="D21313" s="27"/>
      <c r="E21313" s="27"/>
      <c r="I21313" s="27"/>
      <c r="J21313" s="27"/>
    </row>
    <row r="21314" spans="2:10" x14ac:dyDescent="0.25">
      <c r="B21314" s="27"/>
      <c r="D21314" s="27"/>
      <c r="E21314" s="27"/>
      <c r="I21314" s="27"/>
      <c r="J21314" s="27"/>
    </row>
    <row r="21315" spans="2:10" x14ac:dyDescent="0.25">
      <c r="B21315" s="27"/>
      <c r="D21315" s="27"/>
      <c r="E21315" s="27"/>
      <c r="I21315" s="27"/>
      <c r="J21315" s="27"/>
    </row>
    <row r="21316" spans="2:10" x14ac:dyDescent="0.25">
      <c r="B21316" s="27"/>
      <c r="D21316" s="27"/>
      <c r="E21316" s="27"/>
      <c r="I21316" s="27"/>
      <c r="J21316" s="27"/>
    </row>
    <row r="21317" spans="2:10" x14ac:dyDescent="0.25">
      <c r="B21317" s="27"/>
      <c r="D21317" s="27"/>
      <c r="E21317" s="27"/>
      <c r="I21317" s="27"/>
      <c r="J21317" s="27"/>
    </row>
    <row r="21318" spans="2:10" x14ac:dyDescent="0.25">
      <c r="B21318" s="27"/>
      <c r="D21318" s="27"/>
      <c r="E21318" s="27"/>
      <c r="I21318" s="27"/>
      <c r="J21318" s="27"/>
    </row>
    <row r="21319" spans="2:10" x14ac:dyDescent="0.25">
      <c r="B21319" s="27"/>
      <c r="D21319" s="27"/>
      <c r="E21319" s="27"/>
      <c r="I21319" s="27"/>
      <c r="J21319" s="27"/>
    </row>
    <row r="21320" spans="2:10" x14ac:dyDescent="0.25">
      <c r="B21320" s="27"/>
      <c r="D21320" s="27"/>
      <c r="E21320" s="27"/>
      <c r="I21320" s="27"/>
      <c r="J21320" s="27"/>
    </row>
    <row r="21321" spans="2:10" x14ac:dyDescent="0.25">
      <c r="B21321" s="27"/>
      <c r="D21321" s="27"/>
      <c r="E21321" s="27"/>
      <c r="I21321" s="27"/>
      <c r="J21321" s="27"/>
    </row>
    <row r="21322" spans="2:10" x14ac:dyDescent="0.25">
      <c r="B21322" s="27"/>
      <c r="D21322" s="27"/>
      <c r="E21322" s="27"/>
      <c r="I21322" s="27"/>
      <c r="J21322" s="27"/>
    </row>
    <row r="21323" spans="2:10" x14ac:dyDescent="0.25">
      <c r="B21323" s="27"/>
      <c r="D21323" s="27"/>
      <c r="E21323" s="27"/>
      <c r="I21323" s="27"/>
      <c r="J21323" s="27"/>
    </row>
    <row r="21324" spans="2:10" x14ac:dyDescent="0.25">
      <c r="B21324" s="27"/>
      <c r="D21324" s="27"/>
      <c r="E21324" s="27"/>
      <c r="I21324" s="27"/>
      <c r="J21324" s="27"/>
    </row>
    <row r="21325" spans="2:10" x14ac:dyDescent="0.25">
      <c r="B21325" s="27"/>
      <c r="D21325" s="27"/>
      <c r="E21325" s="27"/>
      <c r="I21325" s="27"/>
      <c r="J21325" s="27"/>
    </row>
    <row r="21326" spans="2:10" x14ac:dyDescent="0.25">
      <c r="B21326" s="27"/>
      <c r="D21326" s="27"/>
      <c r="E21326" s="27"/>
      <c r="I21326" s="27"/>
      <c r="J21326" s="27"/>
    </row>
    <row r="21327" spans="2:10" x14ac:dyDescent="0.25">
      <c r="B21327" s="27"/>
      <c r="D21327" s="27"/>
      <c r="E21327" s="27"/>
      <c r="I21327" s="27"/>
      <c r="J21327" s="27"/>
    </row>
    <row r="21328" spans="2:10" x14ac:dyDescent="0.25">
      <c r="B21328" s="27"/>
      <c r="D21328" s="27"/>
      <c r="E21328" s="27"/>
      <c r="I21328" s="27"/>
      <c r="J21328" s="27"/>
    </row>
    <row r="21329" spans="2:10" x14ac:dyDescent="0.25">
      <c r="B21329" s="27"/>
      <c r="D21329" s="27"/>
      <c r="E21329" s="27"/>
      <c r="I21329" s="27"/>
      <c r="J21329" s="27"/>
    </row>
    <row r="21330" spans="2:10" x14ac:dyDescent="0.25">
      <c r="B21330" s="27"/>
      <c r="D21330" s="27"/>
      <c r="E21330" s="27"/>
      <c r="I21330" s="27"/>
      <c r="J21330" s="27"/>
    </row>
    <row r="21331" spans="2:10" x14ac:dyDescent="0.25">
      <c r="B21331" s="27"/>
      <c r="D21331" s="27"/>
      <c r="E21331" s="27"/>
      <c r="I21331" s="27"/>
      <c r="J21331" s="27"/>
    </row>
    <row r="21332" spans="2:10" x14ac:dyDescent="0.25">
      <c r="B21332" s="27"/>
      <c r="D21332" s="27"/>
      <c r="E21332" s="27"/>
      <c r="I21332" s="27"/>
      <c r="J21332" s="27"/>
    </row>
    <row r="21333" spans="2:10" x14ac:dyDescent="0.25">
      <c r="B21333" s="27"/>
      <c r="D21333" s="27"/>
      <c r="E21333" s="27"/>
      <c r="I21333" s="27"/>
      <c r="J21333" s="27"/>
    </row>
    <row r="21334" spans="2:10" x14ac:dyDescent="0.25">
      <c r="B21334" s="27"/>
      <c r="D21334" s="27"/>
      <c r="E21334" s="27"/>
      <c r="I21334" s="27"/>
      <c r="J21334" s="27"/>
    </row>
    <row r="21335" spans="2:10" x14ac:dyDescent="0.25">
      <c r="B21335" s="27"/>
      <c r="D21335" s="27"/>
      <c r="E21335" s="27"/>
      <c r="I21335" s="27"/>
      <c r="J21335" s="27"/>
    </row>
    <row r="21336" spans="2:10" x14ac:dyDescent="0.25">
      <c r="B21336" s="27"/>
      <c r="D21336" s="27"/>
      <c r="E21336" s="27"/>
      <c r="I21336" s="27"/>
      <c r="J21336" s="27"/>
    </row>
    <row r="21337" spans="2:10" x14ac:dyDescent="0.25">
      <c r="B21337" s="27"/>
      <c r="D21337" s="27"/>
      <c r="E21337" s="27"/>
      <c r="I21337" s="27"/>
      <c r="J21337" s="27"/>
    </row>
    <row r="21338" spans="2:10" x14ac:dyDescent="0.25">
      <c r="B21338" s="27"/>
      <c r="D21338" s="27"/>
      <c r="E21338" s="27"/>
      <c r="I21338" s="27"/>
      <c r="J21338" s="27"/>
    </row>
    <row r="21339" spans="2:10" x14ac:dyDescent="0.25">
      <c r="B21339" s="27"/>
      <c r="D21339" s="27"/>
      <c r="E21339" s="27"/>
      <c r="I21339" s="27"/>
      <c r="J21339" s="27"/>
    </row>
    <row r="21340" spans="2:10" x14ac:dyDescent="0.25">
      <c r="B21340" s="27"/>
      <c r="D21340" s="27"/>
      <c r="E21340" s="27"/>
      <c r="I21340" s="27"/>
      <c r="J21340" s="27"/>
    </row>
    <row r="21341" spans="2:10" x14ac:dyDescent="0.25">
      <c r="B21341" s="27"/>
      <c r="D21341" s="27"/>
      <c r="E21341" s="27"/>
      <c r="I21341" s="27"/>
      <c r="J21341" s="27"/>
    </row>
    <row r="21342" spans="2:10" x14ac:dyDescent="0.25">
      <c r="B21342" s="27"/>
      <c r="D21342" s="27"/>
      <c r="E21342" s="27"/>
      <c r="I21342" s="27"/>
      <c r="J21342" s="27"/>
    </row>
    <row r="21343" spans="2:10" x14ac:dyDescent="0.25">
      <c r="B21343" s="27"/>
      <c r="D21343" s="27"/>
      <c r="E21343" s="27"/>
      <c r="I21343" s="27"/>
      <c r="J21343" s="27"/>
    </row>
    <row r="21344" spans="2:10" x14ac:dyDescent="0.25">
      <c r="B21344" s="27"/>
      <c r="D21344" s="27"/>
      <c r="E21344" s="27"/>
      <c r="I21344" s="27"/>
      <c r="J21344" s="27"/>
    </row>
    <row r="21345" spans="2:10" x14ac:dyDescent="0.25">
      <c r="B21345" s="27"/>
      <c r="D21345" s="27"/>
      <c r="E21345" s="27"/>
      <c r="I21345" s="27"/>
      <c r="J21345" s="27"/>
    </row>
    <row r="21346" spans="2:10" x14ac:dyDescent="0.25">
      <c r="B21346" s="27"/>
      <c r="D21346" s="27"/>
      <c r="E21346" s="27"/>
      <c r="I21346" s="27"/>
      <c r="J21346" s="27"/>
    </row>
    <row r="21347" spans="2:10" x14ac:dyDescent="0.25">
      <c r="B21347" s="27"/>
      <c r="D21347" s="27"/>
      <c r="E21347" s="27"/>
      <c r="I21347" s="27"/>
      <c r="J21347" s="27"/>
    </row>
    <row r="21348" spans="2:10" x14ac:dyDescent="0.25">
      <c r="B21348" s="27"/>
      <c r="D21348" s="27"/>
      <c r="E21348" s="27"/>
      <c r="I21348" s="27"/>
      <c r="J21348" s="27"/>
    </row>
    <row r="21349" spans="2:10" x14ac:dyDescent="0.25">
      <c r="B21349" s="27"/>
      <c r="D21349" s="27"/>
      <c r="E21349" s="27"/>
      <c r="I21349" s="27"/>
      <c r="J21349" s="27"/>
    </row>
    <row r="21350" spans="2:10" x14ac:dyDescent="0.25">
      <c r="B21350" s="27"/>
      <c r="D21350" s="27"/>
      <c r="E21350" s="27"/>
      <c r="I21350" s="27"/>
      <c r="J21350" s="27"/>
    </row>
    <row r="21351" spans="2:10" x14ac:dyDescent="0.25">
      <c r="B21351" s="27"/>
      <c r="D21351" s="27"/>
      <c r="E21351" s="27"/>
      <c r="I21351" s="27"/>
      <c r="J21351" s="27"/>
    </row>
    <row r="21352" spans="2:10" x14ac:dyDescent="0.25">
      <c r="B21352" s="27"/>
      <c r="D21352" s="27"/>
      <c r="E21352" s="27"/>
      <c r="I21352" s="27"/>
      <c r="J21352" s="27"/>
    </row>
    <row r="21353" spans="2:10" x14ac:dyDescent="0.25">
      <c r="B21353" s="27"/>
      <c r="D21353" s="27"/>
      <c r="E21353" s="27"/>
      <c r="I21353" s="27"/>
      <c r="J21353" s="27"/>
    </row>
    <row r="21354" spans="2:10" x14ac:dyDescent="0.25">
      <c r="B21354" s="27"/>
      <c r="D21354" s="27"/>
      <c r="E21354" s="27"/>
      <c r="I21354" s="27"/>
      <c r="J21354" s="27"/>
    </row>
    <row r="21355" spans="2:10" x14ac:dyDescent="0.25">
      <c r="B21355" s="27"/>
      <c r="D21355" s="27"/>
      <c r="E21355" s="27"/>
      <c r="I21355" s="27"/>
      <c r="J21355" s="27"/>
    </row>
    <row r="21356" spans="2:10" x14ac:dyDescent="0.25">
      <c r="B21356" s="27"/>
      <c r="D21356" s="27"/>
      <c r="E21356" s="27"/>
      <c r="I21356" s="27"/>
      <c r="J21356" s="27"/>
    </row>
    <row r="21357" spans="2:10" x14ac:dyDescent="0.25">
      <c r="B21357" s="27"/>
      <c r="D21357" s="27"/>
      <c r="E21357" s="27"/>
      <c r="I21357" s="27"/>
      <c r="J21357" s="27"/>
    </row>
    <row r="21358" spans="2:10" x14ac:dyDescent="0.25">
      <c r="B21358" s="27"/>
      <c r="D21358" s="27"/>
      <c r="E21358" s="27"/>
      <c r="I21358" s="27"/>
      <c r="J21358" s="27"/>
    </row>
    <row r="21359" spans="2:10" x14ac:dyDescent="0.25">
      <c r="B21359" s="27"/>
      <c r="D21359" s="27"/>
      <c r="E21359" s="27"/>
      <c r="I21359" s="27"/>
      <c r="J21359" s="27"/>
    </row>
    <row r="21360" spans="2:10" x14ac:dyDescent="0.25">
      <c r="B21360" s="27"/>
      <c r="D21360" s="27"/>
      <c r="E21360" s="27"/>
      <c r="I21360" s="27"/>
      <c r="J21360" s="27"/>
    </row>
    <row r="21361" spans="2:10" x14ac:dyDescent="0.25">
      <c r="B21361" s="27"/>
      <c r="D21361" s="27"/>
      <c r="E21361" s="27"/>
      <c r="I21361" s="27"/>
      <c r="J21361" s="27"/>
    </row>
    <row r="21362" spans="2:10" x14ac:dyDescent="0.25">
      <c r="B21362" s="27"/>
      <c r="D21362" s="27"/>
      <c r="E21362" s="27"/>
      <c r="I21362" s="27"/>
      <c r="J21362" s="27"/>
    </row>
    <row r="21363" spans="2:10" x14ac:dyDescent="0.25">
      <c r="B21363" s="27"/>
      <c r="D21363" s="27"/>
      <c r="E21363" s="27"/>
      <c r="I21363" s="27"/>
      <c r="J21363" s="27"/>
    </row>
    <row r="21364" spans="2:10" x14ac:dyDescent="0.25">
      <c r="B21364" s="27"/>
      <c r="D21364" s="27"/>
      <c r="E21364" s="27"/>
      <c r="I21364" s="27"/>
      <c r="J21364" s="27"/>
    </row>
    <row r="21365" spans="2:10" x14ac:dyDescent="0.25">
      <c r="B21365" s="27"/>
      <c r="D21365" s="27"/>
      <c r="E21365" s="27"/>
      <c r="I21365" s="27"/>
      <c r="J21365" s="27"/>
    </row>
    <row r="21366" spans="2:10" x14ac:dyDescent="0.25">
      <c r="B21366" s="27"/>
      <c r="D21366" s="27"/>
      <c r="E21366" s="27"/>
      <c r="I21366" s="27"/>
      <c r="J21366" s="27"/>
    </row>
    <row r="21367" spans="2:10" x14ac:dyDescent="0.25">
      <c r="B21367" s="27"/>
      <c r="D21367" s="27"/>
      <c r="E21367" s="27"/>
      <c r="I21367" s="27"/>
      <c r="J21367" s="27"/>
    </row>
    <row r="21368" spans="2:10" x14ac:dyDescent="0.25">
      <c r="B21368" s="27"/>
      <c r="D21368" s="27"/>
      <c r="E21368" s="27"/>
      <c r="I21368" s="27"/>
      <c r="J21368" s="27"/>
    </row>
    <row r="21369" spans="2:10" x14ac:dyDescent="0.25">
      <c r="B21369" s="27"/>
      <c r="D21369" s="27"/>
      <c r="E21369" s="27"/>
      <c r="I21369" s="27"/>
      <c r="J21369" s="27"/>
    </row>
    <row r="21370" spans="2:10" x14ac:dyDescent="0.25">
      <c r="B21370" s="27"/>
      <c r="D21370" s="27"/>
      <c r="E21370" s="27"/>
      <c r="I21370" s="27"/>
      <c r="J21370" s="27"/>
    </row>
    <row r="21371" spans="2:10" x14ac:dyDescent="0.25">
      <c r="B21371" s="27"/>
      <c r="D21371" s="27"/>
      <c r="E21371" s="27"/>
      <c r="I21371" s="27"/>
      <c r="J21371" s="27"/>
    </row>
    <row r="21372" spans="2:10" x14ac:dyDescent="0.25">
      <c r="B21372" s="27"/>
      <c r="D21372" s="27"/>
      <c r="E21372" s="27"/>
      <c r="I21372" s="27"/>
      <c r="J21372" s="27"/>
    </row>
    <row r="21373" spans="2:10" x14ac:dyDescent="0.25">
      <c r="B21373" s="27"/>
      <c r="D21373" s="27"/>
      <c r="E21373" s="27"/>
      <c r="I21373" s="27"/>
      <c r="J21373" s="27"/>
    </row>
    <row r="21374" spans="2:10" x14ac:dyDescent="0.25">
      <c r="B21374" s="27"/>
      <c r="D21374" s="27"/>
      <c r="E21374" s="27"/>
      <c r="I21374" s="27"/>
      <c r="J21374" s="27"/>
    </row>
    <row r="21375" spans="2:10" x14ac:dyDescent="0.25">
      <c r="B21375" s="27"/>
      <c r="D21375" s="27"/>
      <c r="E21375" s="27"/>
      <c r="I21375" s="27"/>
      <c r="J21375" s="27"/>
    </row>
    <row r="21376" spans="2:10" x14ac:dyDescent="0.25">
      <c r="B21376" s="27"/>
      <c r="D21376" s="27"/>
      <c r="E21376" s="27"/>
      <c r="I21376" s="27"/>
      <c r="J21376" s="27"/>
    </row>
    <row r="21377" spans="2:10" x14ac:dyDescent="0.25">
      <c r="B21377" s="27"/>
      <c r="D21377" s="27"/>
      <c r="E21377" s="27"/>
      <c r="I21377" s="27"/>
      <c r="J21377" s="27"/>
    </row>
    <row r="21378" spans="2:10" x14ac:dyDescent="0.25">
      <c r="B21378" s="27"/>
      <c r="D21378" s="27"/>
      <c r="E21378" s="27"/>
      <c r="I21378" s="27"/>
      <c r="J21378" s="27"/>
    </row>
    <row r="21379" spans="2:10" x14ac:dyDescent="0.25">
      <c r="B21379" s="27"/>
      <c r="D21379" s="27"/>
      <c r="E21379" s="27"/>
      <c r="I21379" s="27"/>
      <c r="J21379" s="27"/>
    </row>
    <row r="21380" spans="2:10" x14ac:dyDescent="0.25">
      <c r="B21380" s="27"/>
      <c r="D21380" s="27"/>
      <c r="E21380" s="27"/>
      <c r="I21380" s="27"/>
      <c r="J21380" s="27"/>
    </row>
    <row r="21381" spans="2:10" x14ac:dyDescent="0.25">
      <c r="B21381" s="27"/>
      <c r="D21381" s="27"/>
      <c r="E21381" s="27"/>
      <c r="I21381" s="27"/>
      <c r="J21381" s="27"/>
    </row>
    <row r="21382" spans="2:10" x14ac:dyDescent="0.25">
      <c r="B21382" s="27"/>
      <c r="D21382" s="27"/>
      <c r="E21382" s="27"/>
      <c r="I21382" s="27"/>
      <c r="J21382" s="27"/>
    </row>
    <row r="21383" spans="2:10" x14ac:dyDescent="0.25">
      <c r="B21383" s="27"/>
      <c r="D21383" s="27"/>
      <c r="E21383" s="27"/>
      <c r="I21383" s="27"/>
      <c r="J21383" s="27"/>
    </row>
    <row r="21384" spans="2:10" x14ac:dyDescent="0.25">
      <c r="B21384" s="27"/>
      <c r="D21384" s="27"/>
      <c r="E21384" s="27"/>
      <c r="I21384" s="27"/>
      <c r="J21384" s="27"/>
    </row>
    <row r="21385" spans="2:10" x14ac:dyDescent="0.25">
      <c r="B21385" s="27"/>
      <c r="D21385" s="27"/>
      <c r="E21385" s="27"/>
      <c r="I21385" s="27"/>
      <c r="J21385" s="27"/>
    </row>
    <row r="21386" spans="2:10" x14ac:dyDescent="0.25">
      <c r="B21386" s="27"/>
      <c r="D21386" s="27"/>
      <c r="E21386" s="27"/>
      <c r="I21386" s="27"/>
      <c r="J21386" s="27"/>
    </row>
    <row r="21387" spans="2:10" x14ac:dyDescent="0.25">
      <c r="B21387" s="27"/>
      <c r="D21387" s="27"/>
      <c r="E21387" s="27"/>
      <c r="I21387" s="27"/>
      <c r="J21387" s="27"/>
    </row>
    <row r="21388" spans="2:10" x14ac:dyDescent="0.25">
      <c r="B21388" s="27"/>
      <c r="D21388" s="27"/>
      <c r="E21388" s="27"/>
      <c r="I21388" s="27"/>
      <c r="J21388" s="27"/>
    </row>
    <row r="21389" spans="2:10" x14ac:dyDescent="0.25">
      <c r="B21389" s="27"/>
      <c r="D21389" s="27"/>
      <c r="E21389" s="27"/>
      <c r="I21389" s="27"/>
      <c r="J21389" s="27"/>
    </row>
    <row r="21390" spans="2:10" x14ac:dyDescent="0.25">
      <c r="B21390" s="27"/>
      <c r="D21390" s="27"/>
      <c r="E21390" s="27"/>
      <c r="I21390" s="27"/>
      <c r="J21390" s="27"/>
    </row>
    <row r="21391" spans="2:10" x14ac:dyDescent="0.25">
      <c r="B21391" s="27"/>
      <c r="D21391" s="27"/>
      <c r="E21391" s="27"/>
      <c r="I21391" s="27"/>
      <c r="J21391" s="27"/>
    </row>
    <row r="21392" spans="2:10" x14ac:dyDescent="0.25">
      <c r="B21392" s="27"/>
      <c r="D21392" s="27"/>
      <c r="E21392" s="27"/>
      <c r="I21392" s="27"/>
      <c r="J21392" s="27"/>
    </row>
    <row r="21393" spans="2:10" x14ac:dyDescent="0.25">
      <c r="B21393" s="27"/>
      <c r="D21393" s="27"/>
      <c r="E21393" s="27"/>
      <c r="I21393" s="27"/>
      <c r="J21393" s="27"/>
    </row>
    <row r="21394" spans="2:10" x14ac:dyDescent="0.25">
      <c r="B21394" s="27"/>
      <c r="D21394" s="27"/>
      <c r="E21394" s="27"/>
      <c r="I21394" s="27"/>
      <c r="J21394" s="27"/>
    </row>
    <row r="21395" spans="2:10" x14ac:dyDescent="0.25">
      <c r="B21395" s="27"/>
      <c r="D21395" s="27"/>
      <c r="E21395" s="27"/>
      <c r="I21395" s="27"/>
      <c r="J21395" s="27"/>
    </row>
    <row r="21396" spans="2:10" x14ac:dyDescent="0.25">
      <c r="B21396" s="27"/>
      <c r="D21396" s="27"/>
      <c r="E21396" s="27"/>
      <c r="I21396" s="27"/>
      <c r="J21396" s="27"/>
    </row>
    <row r="21397" spans="2:10" x14ac:dyDescent="0.25">
      <c r="B21397" s="27"/>
      <c r="D21397" s="27"/>
      <c r="E21397" s="27"/>
      <c r="I21397" s="27"/>
      <c r="J21397" s="27"/>
    </row>
    <row r="21398" spans="2:10" x14ac:dyDescent="0.25">
      <c r="B21398" s="27"/>
      <c r="D21398" s="27"/>
      <c r="E21398" s="27"/>
      <c r="I21398" s="27"/>
      <c r="J21398" s="27"/>
    </row>
    <row r="21399" spans="2:10" x14ac:dyDescent="0.25">
      <c r="B21399" s="27"/>
      <c r="D21399" s="27"/>
      <c r="E21399" s="27"/>
      <c r="I21399" s="27"/>
      <c r="J21399" s="27"/>
    </row>
    <row r="21400" spans="2:10" x14ac:dyDescent="0.25">
      <c r="B21400" s="27"/>
      <c r="D21400" s="27"/>
      <c r="E21400" s="27"/>
      <c r="I21400" s="27"/>
      <c r="J21400" s="27"/>
    </row>
    <row r="21401" spans="2:10" x14ac:dyDescent="0.25">
      <c r="B21401" s="27"/>
      <c r="D21401" s="27"/>
      <c r="E21401" s="27"/>
      <c r="I21401" s="27"/>
      <c r="J21401" s="27"/>
    </row>
    <row r="21402" spans="2:10" x14ac:dyDescent="0.25">
      <c r="B21402" s="27"/>
      <c r="D21402" s="27"/>
      <c r="E21402" s="27"/>
      <c r="I21402" s="27"/>
      <c r="J21402" s="27"/>
    </row>
    <row r="21403" spans="2:10" x14ac:dyDescent="0.25">
      <c r="B21403" s="27"/>
      <c r="D21403" s="27"/>
      <c r="E21403" s="27"/>
      <c r="I21403" s="27"/>
      <c r="J21403" s="27"/>
    </row>
    <row r="21404" spans="2:10" x14ac:dyDescent="0.25">
      <c r="B21404" s="27"/>
      <c r="D21404" s="27"/>
      <c r="E21404" s="27"/>
      <c r="I21404" s="27"/>
      <c r="J21404" s="27"/>
    </row>
    <row r="21405" spans="2:10" x14ac:dyDescent="0.25">
      <c r="B21405" s="27"/>
      <c r="D21405" s="27"/>
      <c r="E21405" s="27"/>
      <c r="I21405" s="27"/>
      <c r="J21405" s="27"/>
    </row>
    <row r="21406" spans="2:10" x14ac:dyDescent="0.25">
      <c r="B21406" s="27"/>
      <c r="D21406" s="27"/>
      <c r="E21406" s="27"/>
      <c r="I21406" s="27"/>
      <c r="J21406" s="27"/>
    </row>
    <row r="21407" spans="2:10" x14ac:dyDescent="0.25">
      <c r="B21407" s="27"/>
      <c r="D21407" s="27"/>
      <c r="E21407" s="27"/>
      <c r="I21407" s="27"/>
      <c r="J21407" s="27"/>
    </row>
    <row r="21408" spans="2:10" x14ac:dyDescent="0.25">
      <c r="B21408" s="27"/>
      <c r="D21408" s="27"/>
      <c r="E21408" s="27"/>
      <c r="I21408" s="27"/>
      <c r="J21408" s="27"/>
    </row>
    <row r="21409" spans="2:10" x14ac:dyDescent="0.25">
      <c r="B21409" s="27"/>
      <c r="D21409" s="27"/>
      <c r="E21409" s="27"/>
      <c r="I21409" s="27"/>
      <c r="J21409" s="27"/>
    </row>
    <row r="21410" spans="2:10" x14ac:dyDescent="0.25">
      <c r="B21410" s="27"/>
      <c r="D21410" s="27"/>
      <c r="E21410" s="27"/>
      <c r="I21410" s="27"/>
      <c r="J21410" s="27"/>
    </row>
    <row r="21411" spans="2:10" x14ac:dyDescent="0.25">
      <c r="B21411" s="27"/>
      <c r="D21411" s="27"/>
      <c r="E21411" s="27"/>
      <c r="I21411" s="27"/>
      <c r="J21411" s="27"/>
    </row>
    <row r="21412" spans="2:10" x14ac:dyDescent="0.25">
      <c r="B21412" s="27"/>
      <c r="D21412" s="27"/>
      <c r="E21412" s="27"/>
      <c r="I21412" s="27"/>
      <c r="J21412" s="27"/>
    </row>
    <row r="21413" spans="2:10" x14ac:dyDescent="0.25">
      <c r="B21413" s="27"/>
      <c r="D21413" s="27"/>
      <c r="E21413" s="27"/>
      <c r="I21413" s="27"/>
      <c r="J21413" s="27"/>
    </row>
    <row r="21414" spans="2:10" x14ac:dyDescent="0.25">
      <c r="B21414" s="27"/>
      <c r="D21414" s="27"/>
      <c r="E21414" s="27"/>
      <c r="I21414" s="27"/>
      <c r="J21414" s="27"/>
    </row>
    <row r="21415" spans="2:10" x14ac:dyDescent="0.25">
      <c r="B21415" s="27"/>
      <c r="D21415" s="27"/>
      <c r="E21415" s="27"/>
      <c r="I21415" s="27"/>
      <c r="J21415" s="27"/>
    </row>
    <row r="21416" spans="2:10" x14ac:dyDescent="0.25">
      <c r="B21416" s="27"/>
      <c r="D21416" s="27"/>
      <c r="E21416" s="27"/>
      <c r="I21416" s="27"/>
      <c r="J21416" s="27"/>
    </row>
    <row r="21417" spans="2:10" x14ac:dyDescent="0.25">
      <c r="B21417" s="27"/>
      <c r="D21417" s="27"/>
      <c r="E21417" s="27"/>
      <c r="I21417" s="27"/>
      <c r="J21417" s="27"/>
    </row>
    <row r="21418" spans="2:10" x14ac:dyDescent="0.25">
      <c r="B21418" s="27"/>
      <c r="D21418" s="27"/>
      <c r="E21418" s="27"/>
      <c r="I21418" s="27"/>
      <c r="J21418" s="27"/>
    </row>
    <row r="21419" spans="2:10" x14ac:dyDescent="0.25">
      <c r="B21419" s="27"/>
      <c r="D21419" s="27"/>
      <c r="E21419" s="27"/>
      <c r="I21419" s="27"/>
      <c r="J21419" s="27"/>
    </row>
    <row r="21420" spans="2:10" x14ac:dyDescent="0.25">
      <c r="B21420" s="27"/>
      <c r="D21420" s="27"/>
      <c r="E21420" s="27"/>
      <c r="I21420" s="27"/>
      <c r="J21420" s="27"/>
    </row>
    <row r="21421" spans="2:10" x14ac:dyDescent="0.25">
      <c r="B21421" s="27"/>
      <c r="D21421" s="27"/>
      <c r="E21421" s="27"/>
      <c r="I21421" s="27"/>
      <c r="J21421" s="27"/>
    </row>
    <row r="21422" spans="2:10" x14ac:dyDescent="0.25">
      <c r="B21422" s="27"/>
      <c r="D21422" s="27"/>
      <c r="E21422" s="27"/>
      <c r="I21422" s="27"/>
      <c r="J21422" s="27"/>
    </row>
    <row r="21423" spans="2:10" x14ac:dyDescent="0.25">
      <c r="B21423" s="27"/>
      <c r="D21423" s="27"/>
      <c r="E21423" s="27"/>
      <c r="I21423" s="27"/>
      <c r="J21423" s="27"/>
    </row>
    <row r="21424" spans="2:10" x14ac:dyDescent="0.25">
      <c r="B21424" s="27"/>
      <c r="D21424" s="27"/>
      <c r="E21424" s="27"/>
      <c r="I21424" s="27"/>
      <c r="J21424" s="27"/>
    </row>
    <row r="21425" spans="2:10" x14ac:dyDescent="0.25">
      <c r="B21425" s="27"/>
      <c r="D21425" s="27"/>
      <c r="E21425" s="27"/>
      <c r="I21425" s="27"/>
      <c r="J21425" s="27"/>
    </row>
    <row r="21426" spans="2:10" x14ac:dyDescent="0.25">
      <c r="B21426" s="27"/>
      <c r="D21426" s="27"/>
      <c r="E21426" s="27"/>
      <c r="I21426" s="27"/>
      <c r="J21426" s="27"/>
    </row>
    <row r="21427" spans="2:10" x14ac:dyDescent="0.25">
      <c r="B21427" s="27"/>
      <c r="D21427" s="27"/>
      <c r="E21427" s="27"/>
      <c r="I21427" s="27"/>
      <c r="J21427" s="27"/>
    </row>
    <row r="21428" spans="2:10" x14ac:dyDescent="0.25">
      <c r="B21428" s="27"/>
      <c r="D21428" s="27"/>
      <c r="E21428" s="27"/>
      <c r="I21428" s="27"/>
      <c r="J21428" s="27"/>
    </row>
    <row r="21429" spans="2:10" x14ac:dyDescent="0.25">
      <c r="B21429" s="27"/>
      <c r="D21429" s="27"/>
      <c r="E21429" s="27"/>
      <c r="I21429" s="27"/>
      <c r="J21429" s="27"/>
    </row>
    <row r="21430" spans="2:10" x14ac:dyDescent="0.25">
      <c r="B21430" s="27"/>
      <c r="D21430" s="27"/>
      <c r="E21430" s="27"/>
      <c r="I21430" s="27"/>
      <c r="J21430" s="27"/>
    </row>
    <row r="21431" spans="2:10" x14ac:dyDescent="0.25">
      <c r="B21431" s="27"/>
      <c r="D21431" s="27"/>
      <c r="E21431" s="27"/>
      <c r="I21431" s="27"/>
      <c r="J21431" s="27"/>
    </row>
    <row r="21432" spans="2:10" x14ac:dyDescent="0.25">
      <c r="B21432" s="27"/>
      <c r="D21432" s="27"/>
      <c r="E21432" s="27"/>
      <c r="I21432" s="27"/>
      <c r="J21432" s="27"/>
    </row>
    <row r="21433" spans="2:10" x14ac:dyDescent="0.25">
      <c r="B21433" s="27"/>
      <c r="D21433" s="27"/>
      <c r="E21433" s="27"/>
      <c r="I21433" s="27"/>
      <c r="J21433" s="27"/>
    </row>
    <row r="21434" spans="2:10" x14ac:dyDescent="0.25">
      <c r="B21434" s="27"/>
      <c r="D21434" s="27"/>
      <c r="E21434" s="27"/>
      <c r="I21434" s="27"/>
      <c r="J21434" s="27"/>
    </row>
    <row r="21435" spans="2:10" x14ac:dyDescent="0.25">
      <c r="B21435" s="27"/>
      <c r="D21435" s="27"/>
      <c r="E21435" s="27"/>
      <c r="I21435" s="27"/>
      <c r="J21435" s="27"/>
    </row>
    <row r="21436" spans="2:10" x14ac:dyDescent="0.25">
      <c r="B21436" s="27"/>
      <c r="D21436" s="27"/>
      <c r="E21436" s="27"/>
      <c r="I21436" s="27"/>
      <c r="J21436" s="27"/>
    </row>
    <row r="21437" spans="2:10" x14ac:dyDescent="0.25">
      <c r="B21437" s="27"/>
      <c r="D21437" s="27"/>
      <c r="E21437" s="27"/>
      <c r="I21437" s="27"/>
      <c r="J21437" s="27"/>
    </row>
    <row r="21438" spans="2:10" x14ac:dyDescent="0.25">
      <c r="B21438" s="27"/>
      <c r="D21438" s="27"/>
      <c r="E21438" s="27"/>
      <c r="I21438" s="27"/>
      <c r="J21438" s="27"/>
    </row>
    <row r="21439" spans="2:10" x14ac:dyDescent="0.25">
      <c r="B21439" s="27"/>
      <c r="D21439" s="27"/>
      <c r="E21439" s="27"/>
      <c r="I21439" s="27"/>
      <c r="J21439" s="27"/>
    </row>
    <row r="21440" spans="2:10" x14ac:dyDescent="0.25">
      <c r="B21440" s="27"/>
      <c r="D21440" s="27"/>
      <c r="E21440" s="27"/>
      <c r="I21440" s="27"/>
      <c r="J21440" s="27"/>
    </row>
    <row r="21441" spans="2:10" x14ac:dyDescent="0.25">
      <c r="B21441" s="27"/>
      <c r="D21441" s="27"/>
      <c r="E21441" s="27"/>
      <c r="I21441" s="27"/>
      <c r="J21441" s="27"/>
    </row>
    <row r="21442" spans="2:10" x14ac:dyDescent="0.25">
      <c r="B21442" s="27"/>
      <c r="D21442" s="27"/>
      <c r="E21442" s="27"/>
      <c r="I21442" s="27"/>
      <c r="J21442" s="27"/>
    </row>
    <row r="21443" spans="2:10" x14ac:dyDescent="0.25">
      <c r="B21443" s="27"/>
      <c r="D21443" s="27"/>
      <c r="E21443" s="27"/>
      <c r="I21443" s="27"/>
      <c r="J21443" s="27"/>
    </row>
    <row r="21444" spans="2:10" x14ac:dyDescent="0.25">
      <c r="B21444" s="27"/>
      <c r="D21444" s="27"/>
      <c r="E21444" s="27"/>
      <c r="I21444" s="27"/>
      <c r="J21444" s="27"/>
    </row>
    <row r="21445" spans="2:10" x14ac:dyDescent="0.25">
      <c r="B21445" s="27"/>
      <c r="D21445" s="27"/>
      <c r="E21445" s="27"/>
      <c r="I21445" s="27"/>
      <c r="J21445" s="27"/>
    </row>
    <row r="21446" spans="2:10" x14ac:dyDescent="0.25">
      <c r="B21446" s="27"/>
      <c r="D21446" s="27"/>
      <c r="E21446" s="27"/>
      <c r="I21446" s="27"/>
      <c r="J21446" s="27"/>
    </row>
    <row r="21447" spans="2:10" x14ac:dyDescent="0.25">
      <c r="B21447" s="27"/>
      <c r="D21447" s="27"/>
      <c r="E21447" s="27"/>
      <c r="I21447" s="27"/>
      <c r="J21447" s="27"/>
    </row>
    <row r="21448" spans="2:10" x14ac:dyDescent="0.25">
      <c r="B21448" s="27"/>
      <c r="D21448" s="27"/>
      <c r="E21448" s="27"/>
      <c r="I21448" s="27"/>
      <c r="J21448" s="27"/>
    </row>
    <row r="21449" spans="2:10" x14ac:dyDescent="0.25">
      <c r="B21449" s="27"/>
      <c r="D21449" s="27"/>
      <c r="E21449" s="27"/>
      <c r="I21449" s="27"/>
      <c r="J21449" s="27"/>
    </row>
    <row r="21450" spans="2:10" x14ac:dyDescent="0.25">
      <c r="B21450" s="27"/>
      <c r="D21450" s="27"/>
      <c r="E21450" s="27"/>
      <c r="I21450" s="27"/>
      <c r="J21450" s="27"/>
    </row>
    <row r="21451" spans="2:10" x14ac:dyDescent="0.25">
      <c r="B21451" s="27"/>
      <c r="D21451" s="27"/>
      <c r="E21451" s="27"/>
      <c r="I21451" s="27"/>
      <c r="J21451" s="27"/>
    </row>
    <row r="21452" spans="2:10" x14ac:dyDescent="0.25">
      <c r="B21452" s="27"/>
      <c r="D21452" s="27"/>
      <c r="E21452" s="27"/>
      <c r="I21452" s="27"/>
      <c r="J21452" s="27"/>
    </row>
    <row r="21453" spans="2:10" x14ac:dyDescent="0.25">
      <c r="B21453" s="27"/>
      <c r="D21453" s="27"/>
      <c r="E21453" s="27"/>
      <c r="I21453" s="27"/>
      <c r="J21453" s="27"/>
    </row>
    <row r="21454" spans="2:10" x14ac:dyDescent="0.25">
      <c r="B21454" s="27"/>
      <c r="D21454" s="27"/>
      <c r="E21454" s="27"/>
      <c r="I21454" s="27"/>
      <c r="J21454" s="27"/>
    </row>
    <row r="21455" spans="2:10" x14ac:dyDescent="0.25">
      <c r="B21455" s="27"/>
      <c r="D21455" s="27"/>
      <c r="E21455" s="27"/>
      <c r="I21455" s="27"/>
      <c r="J21455" s="27"/>
    </row>
    <row r="21456" spans="2:10" x14ac:dyDescent="0.25">
      <c r="B21456" s="27"/>
      <c r="D21456" s="27"/>
      <c r="E21456" s="27"/>
      <c r="I21456" s="27"/>
      <c r="J21456" s="27"/>
    </row>
    <row r="21457" spans="2:10" x14ac:dyDescent="0.25">
      <c r="B21457" s="27"/>
      <c r="D21457" s="27"/>
      <c r="E21457" s="27"/>
      <c r="I21457" s="27"/>
      <c r="J21457" s="27"/>
    </row>
    <row r="21458" spans="2:10" x14ac:dyDescent="0.25">
      <c r="B21458" s="27"/>
      <c r="D21458" s="27"/>
      <c r="E21458" s="27"/>
      <c r="I21458" s="27"/>
      <c r="J21458" s="27"/>
    </row>
    <row r="21459" spans="2:10" x14ac:dyDescent="0.25">
      <c r="B21459" s="27"/>
      <c r="D21459" s="27"/>
      <c r="E21459" s="27"/>
      <c r="I21459" s="27"/>
      <c r="J21459" s="27"/>
    </row>
    <row r="21460" spans="2:10" x14ac:dyDescent="0.25">
      <c r="B21460" s="27"/>
      <c r="D21460" s="27"/>
      <c r="E21460" s="27"/>
      <c r="I21460" s="27"/>
      <c r="J21460" s="27"/>
    </row>
    <row r="21461" spans="2:10" x14ac:dyDescent="0.25">
      <c r="B21461" s="27"/>
      <c r="D21461" s="27"/>
      <c r="E21461" s="27"/>
      <c r="I21461" s="27"/>
      <c r="J21461" s="27"/>
    </row>
    <row r="21462" spans="2:10" x14ac:dyDescent="0.25">
      <c r="B21462" s="27"/>
      <c r="D21462" s="27"/>
      <c r="E21462" s="27"/>
      <c r="I21462" s="27"/>
      <c r="J21462" s="27"/>
    </row>
    <row r="21463" spans="2:10" x14ac:dyDescent="0.25">
      <c r="B21463" s="27"/>
      <c r="D21463" s="27"/>
      <c r="E21463" s="27"/>
      <c r="I21463" s="27"/>
      <c r="J21463" s="27"/>
    </row>
    <row r="21464" spans="2:10" x14ac:dyDescent="0.25">
      <c r="B21464" s="27"/>
      <c r="D21464" s="27"/>
      <c r="E21464" s="27"/>
      <c r="I21464" s="27"/>
      <c r="J21464" s="27"/>
    </row>
    <row r="21465" spans="2:10" x14ac:dyDescent="0.25">
      <c r="B21465" s="27"/>
      <c r="D21465" s="27"/>
      <c r="E21465" s="27"/>
      <c r="I21465" s="27"/>
      <c r="J21465" s="27"/>
    </row>
    <row r="21466" spans="2:10" x14ac:dyDescent="0.25">
      <c r="B21466" s="27"/>
      <c r="D21466" s="27"/>
      <c r="E21466" s="27"/>
      <c r="I21466" s="27"/>
      <c r="J21466" s="27"/>
    </row>
    <row r="21467" spans="2:10" x14ac:dyDescent="0.25">
      <c r="B21467" s="27"/>
      <c r="D21467" s="27"/>
      <c r="E21467" s="27"/>
      <c r="I21467" s="27"/>
      <c r="J21467" s="27"/>
    </row>
    <row r="21468" spans="2:10" x14ac:dyDescent="0.25">
      <c r="B21468" s="27"/>
      <c r="D21468" s="27"/>
      <c r="E21468" s="27"/>
      <c r="I21468" s="27"/>
      <c r="J21468" s="27"/>
    </row>
    <row r="21469" spans="2:10" x14ac:dyDescent="0.25">
      <c r="B21469" s="27"/>
      <c r="D21469" s="27"/>
      <c r="E21469" s="27"/>
      <c r="I21469" s="27"/>
      <c r="J21469" s="27"/>
    </row>
    <row r="21470" spans="2:10" x14ac:dyDescent="0.25">
      <c r="B21470" s="27"/>
      <c r="D21470" s="27"/>
      <c r="E21470" s="27"/>
      <c r="I21470" s="27"/>
      <c r="J21470" s="27"/>
    </row>
    <row r="21471" spans="2:10" x14ac:dyDescent="0.25">
      <c r="B21471" s="27"/>
      <c r="D21471" s="27"/>
      <c r="E21471" s="27"/>
      <c r="I21471" s="27"/>
      <c r="J21471" s="27"/>
    </row>
    <row r="21472" spans="2:10" x14ac:dyDescent="0.25">
      <c r="B21472" s="27"/>
      <c r="D21472" s="27"/>
      <c r="E21472" s="27"/>
      <c r="I21472" s="27"/>
      <c r="J21472" s="27"/>
    </row>
    <row r="21473" spans="2:10" x14ac:dyDescent="0.25">
      <c r="B21473" s="27"/>
      <c r="D21473" s="27"/>
      <c r="E21473" s="27"/>
      <c r="I21473" s="27"/>
      <c r="J21473" s="27"/>
    </row>
    <row r="21474" spans="2:10" x14ac:dyDescent="0.25">
      <c r="B21474" s="27"/>
      <c r="D21474" s="27"/>
      <c r="E21474" s="27"/>
      <c r="I21474" s="27"/>
      <c r="J21474" s="27"/>
    </row>
    <row r="21475" spans="2:10" x14ac:dyDescent="0.25">
      <c r="B21475" s="27"/>
      <c r="D21475" s="27"/>
      <c r="E21475" s="27"/>
      <c r="I21475" s="27"/>
      <c r="J21475" s="27"/>
    </row>
    <row r="21476" spans="2:10" x14ac:dyDescent="0.25">
      <c r="B21476" s="27"/>
      <c r="D21476" s="27"/>
      <c r="E21476" s="27"/>
      <c r="I21476" s="27"/>
      <c r="J21476" s="27"/>
    </row>
    <row r="21477" spans="2:10" x14ac:dyDescent="0.25">
      <c r="B21477" s="27"/>
      <c r="D21477" s="27"/>
      <c r="E21477" s="27"/>
      <c r="I21477" s="27"/>
      <c r="J21477" s="27"/>
    </row>
    <row r="21478" spans="2:10" x14ac:dyDescent="0.25">
      <c r="B21478" s="27"/>
      <c r="D21478" s="27"/>
      <c r="E21478" s="27"/>
      <c r="I21478" s="27"/>
      <c r="J21478" s="27"/>
    </row>
    <row r="21479" spans="2:10" x14ac:dyDescent="0.25">
      <c r="B21479" s="27"/>
      <c r="D21479" s="27"/>
      <c r="E21479" s="27"/>
      <c r="I21479" s="27"/>
      <c r="J21479" s="27"/>
    </row>
    <row r="21480" spans="2:10" x14ac:dyDescent="0.25">
      <c r="B21480" s="27"/>
      <c r="D21480" s="27"/>
      <c r="E21480" s="27"/>
      <c r="I21480" s="27"/>
      <c r="J21480" s="27"/>
    </row>
    <row r="21481" spans="2:10" x14ac:dyDescent="0.25">
      <c r="B21481" s="27"/>
      <c r="D21481" s="27"/>
      <c r="E21481" s="27"/>
      <c r="I21481" s="27"/>
      <c r="J21481" s="27"/>
    </row>
    <row r="21482" spans="2:10" x14ac:dyDescent="0.25">
      <c r="B21482" s="27"/>
      <c r="D21482" s="27"/>
      <c r="E21482" s="27"/>
      <c r="I21482" s="27"/>
      <c r="J21482" s="27"/>
    </row>
    <row r="21483" spans="2:10" x14ac:dyDescent="0.25">
      <c r="B21483" s="27"/>
      <c r="D21483" s="27"/>
      <c r="E21483" s="27"/>
      <c r="I21483" s="27"/>
      <c r="J21483" s="27"/>
    </row>
    <row r="21484" spans="2:10" x14ac:dyDescent="0.25">
      <c r="B21484" s="27"/>
      <c r="D21484" s="27"/>
      <c r="E21484" s="27"/>
      <c r="I21484" s="27"/>
      <c r="J21484" s="27"/>
    </row>
    <row r="21485" spans="2:10" x14ac:dyDescent="0.25">
      <c r="B21485" s="27"/>
      <c r="D21485" s="27"/>
      <c r="E21485" s="27"/>
      <c r="I21485" s="27"/>
      <c r="J21485" s="27"/>
    </row>
    <row r="21486" spans="2:10" x14ac:dyDescent="0.25">
      <c r="B21486" s="27"/>
      <c r="D21486" s="27"/>
      <c r="E21486" s="27"/>
      <c r="I21486" s="27"/>
      <c r="J21486" s="27"/>
    </row>
    <row r="21487" spans="2:10" x14ac:dyDescent="0.25">
      <c r="B21487" s="27"/>
      <c r="D21487" s="27"/>
      <c r="E21487" s="27"/>
      <c r="I21487" s="27"/>
      <c r="J21487" s="27"/>
    </row>
    <row r="21488" spans="2:10" x14ac:dyDescent="0.25">
      <c r="B21488" s="27"/>
      <c r="D21488" s="27"/>
      <c r="E21488" s="27"/>
      <c r="I21488" s="27"/>
      <c r="J21488" s="27"/>
    </row>
    <row r="21489" spans="2:10" x14ac:dyDescent="0.25">
      <c r="B21489" s="27"/>
      <c r="D21489" s="27"/>
      <c r="E21489" s="27"/>
      <c r="I21489" s="27"/>
      <c r="J21489" s="27"/>
    </row>
    <row r="21490" spans="2:10" x14ac:dyDescent="0.25">
      <c r="B21490" s="27"/>
      <c r="D21490" s="27"/>
      <c r="E21490" s="27"/>
      <c r="I21490" s="27"/>
      <c r="J21490" s="27"/>
    </row>
    <row r="21491" spans="2:10" x14ac:dyDescent="0.25">
      <c r="B21491" s="27"/>
      <c r="D21491" s="27"/>
      <c r="E21491" s="27"/>
      <c r="I21491" s="27"/>
      <c r="J21491" s="27"/>
    </row>
    <row r="21492" spans="2:10" x14ac:dyDescent="0.25">
      <c r="B21492" s="27"/>
      <c r="D21492" s="27"/>
      <c r="E21492" s="27"/>
      <c r="I21492" s="27"/>
      <c r="J21492" s="27"/>
    </row>
    <row r="21493" spans="2:10" x14ac:dyDescent="0.25">
      <c r="B21493" s="27"/>
      <c r="D21493" s="27"/>
      <c r="E21493" s="27"/>
      <c r="I21493" s="27"/>
      <c r="J21493" s="27"/>
    </row>
    <row r="21494" spans="2:10" x14ac:dyDescent="0.25">
      <c r="B21494" s="27"/>
      <c r="D21494" s="27"/>
      <c r="E21494" s="27"/>
      <c r="I21494" s="27"/>
      <c r="J21494" s="27"/>
    </row>
    <row r="21495" spans="2:10" x14ac:dyDescent="0.25">
      <c r="B21495" s="27"/>
      <c r="D21495" s="27"/>
      <c r="E21495" s="27"/>
      <c r="I21495" s="27"/>
      <c r="J21495" s="27"/>
    </row>
    <row r="21496" spans="2:10" x14ac:dyDescent="0.25">
      <c r="B21496" s="27"/>
      <c r="D21496" s="27"/>
      <c r="E21496" s="27"/>
      <c r="I21496" s="27"/>
      <c r="J21496" s="27"/>
    </row>
    <row r="21497" spans="2:10" x14ac:dyDescent="0.25">
      <c r="B21497" s="27"/>
      <c r="D21497" s="27"/>
      <c r="E21497" s="27"/>
      <c r="I21497" s="27"/>
      <c r="J21497" s="27"/>
    </row>
    <row r="21498" spans="2:10" x14ac:dyDescent="0.25">
      <c r="B21498" s="27"/>
      <c r="D21498" s="27"/>
      <c r="E21498" s="27"/>
      <c r="I21498" s="27"/>
      <c r="J21498" s="27"/>
    </row>
    <row r="21499" spans="2:10" x14ac:dyDescent="0.25">
      <c r="B21499" s="27"/>
      <c r="D21499" s="27"/>
      <c r="E21499" s="27"/>
      <c r="I21499" s="27"/>
      <c r="J21499" s="27"/>
    </row>
    <row r="21500" spans="2:10" x14ac:dyDescent="0.25">
      <c r="B21500" s="27"/>
      <c r="D21500" s="27"/>
      <c r="E21500" s="27"/>
      <c r="I21500" s="27"/>
      <c r="J21500" s="27"/>
    </row>
    <row r="21501" spans="2:10" x14ac:dyDescent="0.25">
      <c r="B21501" s="27"/>
      <c r="D21501" s="27"/>
      <c r="E21501" s="27"/>
      <c r="I21501" s="27"/>
      <c r="J21501" s="27"/>
    </row>
    <row r="21502" spans="2:10" x14ac:dyDescent="0.25">
      <c r="B21502" s="27"/>
      <c r="D21502" s="27"/>
      <c r="E21502" s="27"/>
      <c r="I21502" s="27"/>
      <c r="J21502" s="27"/>
    </row>
    <row r="21503" spans="2:10" x14ac:dyDescent="0.25">
      <c r="B21503" s="27"/>
      <c r="D21503" s="27"/>
      <c r="E21503" s="27"/>
      <c r="I21503" s="27"/>
      <c r="J21503" s="27"/>
    </row>
    <row r="21504" spans="2:10" x14ac:dyDescent="0.25">
      <c r="B21504" s="27"/>
      <c r="D21504" s="27"/>
      <c r="E21504" s="27"/>
      <c r="I21504" s="27"/>
      <c r="J21504" s="27"/>
    </row>
    <row r="21505" spans="2:10" x14ac:dyDescent="0.25">
      <c r="B21505" s="27"/>
      <c r="D21505" s="27"/>
      <c r="E21505" s="27"/>
      <c r="I21505" s="27"/>
      <c r="J21505" s="27"/>
    </row>
    <row r="21506" spans="2:10" x14ac:dyDescent="0.25">
      <c r="B21506" s="27"/>
      <c r="D21506" s="27"/>
      <c r="E21506" s="27"/>
      <c r="I21506" s="27"/>
      <c r="J21506" s="27"/>
    </row>
    <row r="21507" spans="2:10" x14ac:dyDescent="0.25">
      <c r="B21507" s="27"/>
      <c r="D21507" s="27"/>
      <c r="E21507" s="27"/>
      <c r="I21507" s="27"/>
      <c r="J21507" s="27"/>
    </row>
    <row r="21508" spans="2:10" x14ac:dyDescent="0.25">
      <c r="B21508" s="27"/>
      <c r="D21508" s="27"/>
      <c r="E21508" s="27"/>
      <c r="I21508" s="27"/>
      <c r="J21508" s="27"/>
    </row>
    <row r="21509" spans="2:10" x14ac:dyDescent="0.25">
      <c r="B21509" s="27"/>
      <c r="D21509" s="27"/>
      <c r="E21509" s="27"/>
      <c r="I21509" s="27"/>
      <c r="J21509" s="27"/>
    </row>
    <row r="21510" spans="2:10" x14ac:dyDescent="0.25">
      <c r="B21510" s="27"/>
      <c r="D21510" s="27"/>
      <c r="E21510" s="27"/>
      <c r="I21510" s="27"/>
      <c r="J21510" s="27"/>
    </row>
    <row r="21511" spans="2:10" x14ac:dyDescent="0.25">
      <c r="B21511" s="27"/>
      <c r="D21511" s="27"/>
      <c r="E21511" s="27"/>
      <c r="I21511" s="27"/>
      <c r="J21511" s="27"/>
    </row>
    <row r="21512" spans="2:10" x14ac:dyDescent="0.25">
      <c r="B21512" s="27"/>
      <c r="D21512" s="27"/>
      <c r="E21512" s="27"/>
      <c r="I21512" s="27"/>
      <c r="J21512" s="27"/>
    </row>
    <row r="21513" spans="2:10" x14ac:dyDescent="0.25">
      <c r="B21513" s="27"/>
      <c r="D21513" s="27"/>
      <c r="E21513" s="27"/>
      <c r="I21513" s="27"/>
      <c r="J21513" s="27"/>
    </row>
    <row r="21514" spans="2:10" x14ac:dyDescent="0.25">
      <c r="B21514" s="27"/>
      <c r="D21514" s="27"/>
      <c r="E21514" s="27"/>
      <c r="I21514" s="27"/>
      <c r="J21514" s="27"/>
    </row>
    <row r="21515" spans="2:10" x14ac:dyDescent="0.25">
      <c r="B21515" s="27"/>
      <c r="D21515" s="27"/>
      <c r="E21515" s="27"/>
      <c r="I21515" s="27"/>
      <c r="J21515" s="27"/>
    </row>
    <row r="21516" spans="2:10" x14ac:dyDescent="0.25">
      <c r="B21516" s="27"/>
      <c r="D21516" s="27"/>
      <c r="E21516" s="27"/>
      <c r="I21516" s="27"/>
      <c r="J21516" s="27"/>
    </row>
    <row r="21517" spans="2:10" x14ac:dyDescent="0.25">
      <c r="B21517" s="27"/>
      <c r="D21517" s="27"/>
      <c r="E21517" s="27"/>
      <c r="I21517" s="27"/>
      <c r="J21517" s="27"/>
    </row>
    <row r="21518" spans="2:10" x14ac:dyDescent="0.25">
      <c r="B21518" s="27"/>
      <c r="D21518" s="27"/>
      <c r="E21518" s="27"/>
      <c r="I21518" s="27"/>
      <c r="J21518" s="27"/>
    </row>
    <row r="21519" spans="2:10" x14ac:dyDescent="0.25">
      <c r="B21519" s="27"/>
      <c r="D21519" s="27"/>
      <c r="E21519" s="27"/>
      <c r="I21519" s="27"/>
      <c r="J21519" s="27"/>
    </row>
    <row r="21520" spans="2:10" x14ac:dyDescent="0.25">
      <c r="B21520" s="27"/>
      <c r="D21520" s="27"/>
      <c r="E21520" s="27"/>
      <c r="I21520" s="27"/>
      <c r="J21520" s="27"/>
    </row>
    <row r="21521" spans="2:10" x14ac:dyDescent="0.25">
      <c r="B21521" s="27"/>
      <c r="D21521" s="27"/>
      <c r="E21521" s="27"/>
      <c r="I21521" s="27"/>
      <c r="J21521" s="27"/>
    </row>
    <row r="21522" spans="2:10" x14ac:dyDescent="0.25">
      <c r="B21522" s="27"/>
      <c r="D21522" s="27"/>
      <c r="E21522" s="27"/>
      <c r="I21522" s="27"/>
      <c r="J21522" s="27"/>
    </row>
    <row r="21523" spans="2:10" x14ac:dyDescent="0.25">
      <c r="B21523" s="27"/>
      <c r="D21523" s="27"/>
      <c r="E21523" s="27"/>
      <c r="I21523" s="27"/>
      <c r="J21523" s="27"/>
    </row>
    <row r="21524" spans="2:10" x14ac:dyDescent="0.25">
      <c r="B21524" s="27"/>
      <c r="D21524" s="27"/>
      <c r="E21524" s="27"/>
      <c r="I21524" s="27"/>
      <c r="J21524" s="27"/>
    </row>
    <row r="21525" spans="2:10" x14ac:dyDescent="0.25">
      <c r="B21525" s="27"/>
      <c r="D21525" s="27"/>
      <c r="E21525" s="27"/>
      <c r="I21525" s="27"/>
      <c r="J21525" s="27"/>
    </row>
    <row r="21526" spans="2:10" x14ac:dyDescent="0.25">
      <c r="B21526" s="27"/>
      <c r="D21526" s="27"/>
      <c r="E21526" s="27"/>
      <c r="I21526" s="27"/>
      <c r="J21526" s="27"/>
    </row>
    <row r="21527" spans="2:10" x14ac:dyDescent="0.25">
      <c r="B21527" s="27"/>
      <c r="D21527" s="27"/>
      <c r="E21527" s="27"/>
      <c r="I21527" s="27"/>
      <c r="J21527" s="27"/>
    </row>
    <row r="21528" spans="2:10" x14ac:dyDescent="0.25">
      <c r="B21528" s="27"/>
      <c r="D21528" s="27"/>
      <c r="E21528" s="27"/>
      <c r="I21528" s="27"/>
      <c r="J21528" s="27"/>
    </row>
    <row r="21529" spans="2:10" x14ac:dyDescent="0.25">
      <c r="B21529" s="27"/>
      <c r="D21529" s="27"/>
      <c r="E21529" s="27"/>
      <c r="I21529" s="27"/>
      <c r="J21529" s="27"/>
    </row>
    <row r="21530" spans="2:10" x14ac:dyDescent="0.25">
      <c r="B21530" s="27"/>
      <c r="D21530" s="27"/>
      <c r="E21530" s="27"/>
      <c r="I21530" s="27"/>
      <c r="J21530" s="27"/>
    </row>
    <row r="21531" spans="2:10" x14ac:dyDescent="0.25">
      <c r="B21531" s="27"/>
      <c r="D21531" s="27"/>
      <c r="E21531" s="27"/>
      <c r="I21531" s="27"/>
      <c r="J21531" s="27"/>
    </row>
    <row r="21532" spans="2:10" x14ac:dyDescent="0.25">
      <c r="B21532" s="27"/>
      <c r="D21532" s="27"/>
      <c r="E21532" s="27"/>
      <c r="I21532" s="27"/>
      <c r="J21532" s="27"/>
    </row>
    <row r="21533" spans="2:10" x14ac:dyDescent="0.25">
      <c r="B21533" s="27"/>
      <c r="D21533" s="27"/>
      <c r="E21533" s="27"/>
      <c r="I21533" s="27"/>
      <c r="J21533" s="27"/>
    </row>
    <row r="21534" spans="2:10" x14ac:dyDescent="0.25">
      <c r="B21534" s="27"/>
      <c r="D21534" s="27"/>
      <c r="E21534" s="27"/>
      <c r="I21534" s="27"/>
      <c r="J21534" s="27"/>
    </row>
    <row r="21535" spans="2:10" x14ac:dyDescent="0.25">
      <c r="B21535" s="27"/>
      <c r="D21535" s="27"/>
      <c r="E21535" s="27"/>
      <c r="I21535" s="27"/>
      <c r="J21535" s="27"/>
    </row>
    <row r="21536" spans="2:10" x14ac:dyDescent="0.25">
      <c r="B21536" s="27"/>
      <c r="D21536" s="27"/>
      <c r="E21536" s="27"/>
      <c r="I21536" s="27"/>
      <c r="J21536" s="27"/>
    </row>
    <row r="21537" spans="2:10" x14ac:dyDescent="0.25">
      <c r="B21537" s="27"/>
      <c r="D21537" s="27"/>
      <c r="E21537" s="27"/>
      <c r="I21537" s="27"/>
      <c r="J21537" s="27"/>
    </row>
    <row r="21538" spans="2:10" x14ac:dyDescent="0.25">
      <c r="B21538" s="27"/>
      <c r="D21538" s="27"/>
      <c r="E21538" s="27"/>
      <c r="I21538" s="27"/>
      <c r="J21538" s="27"/>
    </row>
    <row r="21539" spans="2:10" x14ac:dyDescent="0.25">
      <c r="B21539" s="27"/>
      <c r="D21539" s="27"/>
      <c r="E21539" s="27"/>
      <c r="I21539" s="27"/>
      <c r="J21539" s="27"/>
    </row>
    <row r="21540" spans="2:10" x14ac:dyDescent="0.25">
      <c r="B21540" s="27"/>
      <c r="D21540" s="27"/>
      <c r="E21540" s="27"/>
      <c r="I21540" s="27"/>
      <c r="J21540" s="27"/>
    </row>
    <row r="21541" spans="2:10" x14ac:dyDescent="0.25">
      <c r="B21541" s="27"/>
      <c r="D21541" s="27"/>
      <c r="E21541" s="27"/>
      <c r="I21541" s="27"/>
      <c r="J21541" s="27"/>
    </row>
    <row r="21542" spans="2:10" x14ac:dyDescent="0.25">
      <c r="B21542" s="27"/>
      <c r="D21542" s="27"/>
      <c r="E21542" s="27"/>
      <c r="I21542" s="27"/>
      <c r="J21542" s="27"/>
    </row>
    <row r="21543" spans="2:10" x14ac:dyDescent="0.25">
      <c r="B21543" s="27"/>
      <c r="D21543" s="27"/>
      <c r="E21543" s="27"/>
      <c r="I21543" s="27"/>
      <c r="J21543" s="27"/>
    </row>
    <row r="21544" spans="2:10" x14ac:dyDescent="0.25">
      <c r="B21544" s="27"/>
      <c r="D21544" s="27"/>
      <c r="E21544" s="27"/>
      <c r="I21544" s="27"/>
      <c r="J21544" s="27"/>
    </row>
    <row r="21545" spans="2:10" x14ac:dyDescent="0.25">
      <c r="B21545" s="27"/>
      <c r="D21545" s="27"/>
      <c r="E21545" s="27"/>
      <c r="I21545" s="27"/>
      <c r="J21545" s="27"/>
    </row>
    <row r="21546" spans="2:10" x14ac:dyDescent="0.25">
      <c r="B21546" s="27"/>
      <c r="D21546" s="27"/>
      <c r="E21546" s="27"/>
      <c r="I21546" s="27"/>
      <c r="J21546" s="27"/>
    </row>
    <row r="21547" spans="2:10" x14ac:dyDescent="0.25">
      <c r="B21547" s="27"/>
      <c r="D21547" s="27"/>
      <c r="E21547" s="27"/>
      <c r="I21547" s="27"/>
      <c r="J21547" s="27"/>
    </row>
    <row r="21548" spans="2:10" x14ac:dyDescent="0.25">
      <c r="B21548" s="27"/>
      <c r="D21548" s="27"/>
      <c r="E21548" s="27"/>
      <c r="I21548" s="27"/>
      <c r="J21548" s="27"/>
    </row>
    <row r="21549" spans="2:10" x14ac:dyDescent="0.25">
      <c r="B21549" s="27"/>
      <c r="D21549" s="27"/>
      <c r="E21549" s="27"/>
      <c r="I21549" s="27"/>
      <c r="J21549" s="27"/>
    </row>
    <row r="21550" spans="2:10" x14ac:dyDescent="0.25">
      <c r="B21550" s="27"/>
      <c r="D21550" s="27"/>
      <c r="E21550" s="27"/>
      <c r="I21550" s="27"/>
      <c r="J21550" s="27"/>
    </row>
    <row r="21551" spans="2:10" x14ac:dyDescent="0.25">
      <c r="B21551" s="27"/>
      <c r="D21551" s="27"/>
      <c r="E21551" s="27"/>
      <c r="I21551" s="27"/>
      <c r="J21551" s="27"/>
    </row>
    <row r="21552" spans="2:10" x14ac:dyDescent="0.25">
      <c r="B21552" s="27"/>
      <c r="D21552" s="27"/>
      <c r="E21552" s="27"/>
      <c r="I21552" s="27"/>
      <c r="J21552" s="27"/>
    </row>
    <row r="21553" spans="2:10" x14ac:dyDescent="0.25">
      <c r="B21553" s="27"/>
      <c r="D21553" s="27"/>
      <c r="E21553" s="27"/>
      <c r="I21553" s="27"/>
      <c r="J21553" s="27"/>
    </row>
    <row r="21554" spans="2:10" x14ac:dyDescent="0.25">
      <c r="B21554" s="27"/>
      <c r="D21554" s="27"/>
      <c r="E21554" s="27"/>
      <c r="I21554" s="27"/>
      <c r="J21554" s="27"/>
    </row>
    <row r="21555" spans="2:10" x14ac:dyDescent="0.25">
      <c r="B21555" s="27"/>
      <c r="D21555" s="27"/>
      <c r="E21555" s="27"/>
      <c r="I21555" s="27"/>
      <c r="J21555" s="27"/>
    </row>
    <row r="21556" spans="2:10" x14ac:dyDescent="0.25">
      <c r="B21556" s="27"/>
      <c r="D21556" s="27"/>
      <c r="E21556" s="27"/>
      <c r="I21556" s="27"/>
      <c r="J21556" s="27"/>
    </row>
    <row r="21557" spans="2:10" x14ac:dyDescent="0.25">
      <c r="B21557" s="27"/>
      <c r="D21557" s="27"/>
      <c r="E21557" s="27"/>
      <c r="I21557" s="27"/>
      <c r="J21557" s="27"/>
    </row>
    <row r="21558" spans="2:10" x14ac:dyDescent="0.25">
      <c r="B21558" s="27"/>
      <c r="D21558" s="27"/>
      <c r="E21558" s="27"/>
      <c r="I21558" s="27"/>
      <c r="J21558" s="27"/>
    </row>
    <row r="21559" spans="2:10" x14ac:dyDescent="0.25">
      <c r="B21559" s="27"/>
      <c r="D21559" s="27"/>
      <c r="E21559" s="27"/>
      <c r="I21559" s="27"/>
      <c r="J21559" s="27"/>
    </row>
    <row r="21560" spans="2:10" x14ac:dyDescent="0.25">
      <c r="B21560" s="27"/>
      <c r="D21560" s="27"/>
      <c r="E21560" s="27"/>
      <c r="I21560" s="27"/>
      <c r="J21560" s="27"/>
    </row>
    <row r="21561" spans="2:10" x14ac:dyDescent="0.25">
      <c r="B21561" s="27"/>
      <c r="D21561" s="27"/>
      <c r="E21561" s="27"/>
      <c r="I21561" s="27"/>
      <c r="J21561" s="27"/>
    </row>
    <row r="21562" spans="2:10" x14ac:dyDescent="0.25">
      <c r="B21562" s="27"/>
      <c r="D21562" s="27"/>
      <c r="E21562" s="27"/>
      <c r="I21562" s="27"/>
      <c r="J21562" s="27"/>
    </row>
    <row r="21563" spans="2:10" x14ac:dyDescent="0.25">
      <c r="B21563" s="27"/>
      <c r="D21563" s="27"/>
      <c r="E21563" s="27"/>
      <c r="I21563" s="27"/>
      <c r="J21563" s="27"/>
    </row>
    <row r="21564" spans="2:10" x14ac:dyDescent="0.25">
      <c r="B21564" s="27"/>
      <c r="D21564" s="27"/>
      <c r="E21564" s="27"/>
      <c r="I21564" s="27"/>
      <c r="J21564" s="27"/>
    </row>
    <row r="21565" spans="2:10" x14ac:dyDescent="0.25">
      <c r="B21565" s="27"/>
      <c r="D21565" s="27"/>
      <c r="E21565" s="27"/>
      <c r="I21565" s="27"/>
      <c r="J21565" s="27"/>
    </row>
    <row r="21566" spans="2:10" x14ac:dyDescent="0.25">
      <c r="B21566" s="27"/>
      <c r="D21566" s="27"/>
      <c r="E21566" s="27"/>
      <c r="I21566" s="27"/>
      <c r="J21566" s="27"/>
    </row>
    <row r="21567" spans="2:10" x14ac:dyDescent="0.25">
      <c r="B21567" s="27"/>
      <c r="D21567" s="27"/>
      <c r="E21567" s="27"/>
      <c r="I21567" s="27"/>
      <c r="J21567" s="27"/>
    </row>
    <row r="21568" spans="2:10" x14ac:dyDescent="0.25">
      <c r="B21568" s="27"/>
      <c r="D21568" s="27"/>
      <c r="E21568" s="27"/>
      <c r="I21568" s="27"/>
      <c r="J21568" s="27"/>
    </row>
    <row r="21569" spans="2:10" x14ac:dyDescent="0.25">
      <c r="B21569" s="27"/>
      <c r="D21569" s="27"/>
      <c r="E21569" s="27"/>
      <c r="I21569" s="27"/>
      <c r="J21569" s="27"/>
    </row>
    <row r="21570" spans="2:10" x14ac:dyDescent="0.25">
      <c r="B21570" s="27"/>
      <c r="D21570" s="27"/>
      <c r="E21570" s="27"/>
      <c r="I21570" s="27"/>
      <c r="J21570" s="27"/>
    </row>
    <row r="21571" spans="2:10" x14ac:dyDescent="0.25">
      <c r="B21571" s="27"/>
      <c r="D21571" s="27"/>
      <c r="E21571" s="27"/>
      <c r="I21571" s="27"/>
      <c r="J21571" s="27"/>
    </row>
    <row r="21572" spans="2:10" x14ac:dyDescent="0.25">
      <c r="B21572" s="27"/>
      <c r="D21572" s="27"/>
      <c r="E21572" s="27"/>
      <c r="I21572" s="27"/>
      <c r="J21572" s="27"/>
    </row>
    <row r="21573" spans="2:10" x14ac:dyDescent="0.25">
      <c r="B21573" s="27"/>
      <c r="D21573" s="27"/>
      <c r="E21573" s="27"/>
      <c r="I21573" s="27"/>
      <c r="J21573" s="27"/>
    </row>
    <row r="21574" spans="2:10" x14ac:dyDescent="0.25">
      <c r="B21574" s="27"/>
      <c r="D21574" s="27"/>
      <c r="E21574" s="27"/>
      <c r="I21574" s="27"/>
      <c r="J21574" s="27"/>
    </row>
    <row r="21575" spans="2:10" x14ac:dyDescent="0.25">
      <c r="B21575" s="27"/>
      <c r="D21575" s="27"/>
      <c r="E21575" s="27"/>
      <c r="I21575" s="27"/>
      <c r="J21575" s="27"/>
    </row>
    <row r="21576" spans="2:10" x14ac:dyDescent="0.25">
      <c r="B21576" s="27"/>
      <c r="D21576" s="27"/>
      <c r="E21576" s="27"/>
      <c r="I21576" s="27"/>
      <c r="J21576" s="27"/>
    </row>
    <row r="21577" spans="2:10" x14ac:dyDescent="0.25">
      <c r="B21577" s="27"/>
      <c r="D21577" s="27"/>
      <c r="E21577" s="27"/>
      <c r="I21577" s="27"/>
      <c r="J21577" s="27"/>
    </row>
    <row r="21578" spans="2:10" x14ac:dyDescent="0.25">
      <c r="B21578" s="27"/>
      <c r="D21578" s="27"/>
      <c r="E21578" s="27"/>
      <c r="I21578" s="27"/>
      <c r="J21578" s="27"/>
    </row>
    <row r="21579" spans="2:10" x14ac:dyDescent="0.25">
      <c r="B21579" s="27"/>
      <c r="D21579" s="27"/>
      <c r="E21579" s="27"/>
      <c r="I21579" s="27"/>
      <c r="J21579" s="27"/>
    </row>
    <row r="21580" spans="2:10" x14ac:dyDescent="0.25">
      <c r="B21580" s="27"/>
      <c r="D21580" s="27"/>
      <c r="E21580" s="27"/>
      <c r="I21580" s="27"/>
      <c r="J21580" s="27"/>
    </row>
    <row r="21581" spans="2:10" x14ac:dyDescent="0.25">
      <c r="B21581" s="27"/>
      <c r="D21581" s="27"/>
      <c r="E21581" s="27"/>
      <c r="I21581" s="27"/>
      <c r="J21581" s="27"/>
    </row>
    <row r="21582" spans="2:10" x14ac:dyDescent="0.25">
      <c r="B21582" s="27"/>
      <c r="D21582" s="27"/>
      <c r="E21582" s="27"/>
      <c r="I21582" s="27"/>
      <c r="J21582" s="27"/>
    </row>
    <row r="21583" spans="2:10" x14ac:dyDescent="0.25">
      <c r="B21583" s="27"/>
      <c r="D21583" s="27"/>
      <c r="E21583" s="27"/>
      <c r="I21583" s="27"/>
      <c r="J21583" s="27"/>
    </row>
    <row r="21584" spans="2:10" x14ac:dyDescent="0.25">
      <c r="B21584" s="27"/>
      <c r="D21584" s="27"/>
      <c r="E21584" s="27"/>
      <c r="I21584" s="27"/>
      <c r="J21584" s="27"/>
    </row>
    <row r="21585" spans="2:10" x14ac:dyDescent="0.25">
      <c r="B21585" s="27"/>
      <c r="D21585" s="27"/>
      <c r="E21585" s="27"/>
      <c r="I21585" s="27"/>
      <c r="J21585" s="27"/>
    </row>
    <row r="21586" spans="2:10" x14ac:dyDescent="0.25">
      <c r="B21586" s="27"/>
      <c r="D21586" s="27"/>
      <c r="E21586" s="27"/>
      <c r="I21586" s="27"/>
      <c r="J21586" s="27"/>
    </row>
    <row r="21587" spans="2:10" x14ac:dyDescent="0.25">
      <c r="B21587" s="27"/>
      <c r="D21587" s="27"/>
      <c r="E21587" s="27"/>
      <c r="I21587" s="27"/>
      <c r="J21587" s="27"/>
    </row>
    <row r="21588" spans="2:10" x14ac:dyDescent="0.25">
      <c r="B21588" s="27"/>
      <c r="D21588" s="27"/>
      <c r="E21588" s="27"/>
      <c r="I21588" s="27"/>
      <c r="J21588" s="27"/>
    </row>
    <row r="21589" spans="2:10" x14ac:dyDescent="0.25">
      <c r="B21589" s="27"/>
      <c r="D21589" s="27"/>
      <c r="E21589" s="27"/>
      <c r="I21589" s="27"/>
      <c r="J21589" s="27"/>
    </row>
    <row r="21590" spans="2:10" x14ac:dyDescent="0.25">
      <c r="B21590" s="27"/>
      <c r="D21590" s="27"/>
      <c r="E21590" s="27"/>
      <c r="I21590" s="27"/>
      <c r="J21590" s="27"/>
    </row>
    <row r="21591" spans="2:10" x14ac:dyDescent="0.25">
      <c r="B21591" s="27"/>
      <c r="D21591" s="27"/>
      <c r="E21591" s="27"/>
      <c r="I21591" s="27"/>
      <c r="J21591" s="27"/>
    </row>
    <row r="21592" spans="2:10" x14ac:dyDescent="0.25">
      <c r="B21592" s="27"/>
      <c r="D21592" s="27"/>
      <c r="E21592" s="27"/>
      <c r="I21592" s="27"/>
      <c r="J21592" s="27"/>
    </row>
    <row r="21593" spans="2:10" x14ac:dyDescent="0.25">
      <c r="B21593" s="27"/>
      <c r="D21593" s="27"/>
      <c r="E21593" s="27"/>
      <c r="I21593" s="27"/>
      <c r="J21593" s="27"/>
    </row>
    <row r="21594" spans="2:10" x14ac:dyDescent="0.25">
      <c r="B21594" s="27"/>
      <c r="D21594" s="27"/>
      <c r="E21594" s="27"/>
      <c r="I21594" s="27"/>
      <c r="J21594" s="27"/>
    </row>
    <row r="21595" spans="2:10" x14ac:dyDescent="0.25">
      <c r="B21595" s="27"/>
      <c r="D21595" s="27"/>
      <c r="E21595" s="27"/>
      <c r="I21595" s="27"/>
      <c r="J21595" s="27"/>
    </row>
    <row r="21596" spans="2:10" x14ac:dyDescent="0.25">
      <c r="B21596" s="27"/>
      <c r="D21596" s="27"/>
      <c r="E21596" s="27"/>
      <c r="I21596" s="27"/>
      <c r="J21596" s="27"/>
    </row>
    <row r="21597" spans="2:10" x14ac:dyDescent="0.25">
      <c r="B21597" s="27"/>
      <c r="D21597" s="27"/>
      <c r="E21597" s="27"/>
      <c r="I21597" s="27"/>
      <c r="J21597" s="27"/>
    </row>
    <row r="21598" spans="2:10" x14ac:dyDescent="0.25">
      <c r="B21598" s="27"/>
      <c r="D21598" s="27"/>
      <c r="E21598" s="27"/>
      <c r="I21598" s="27"/>
      <c r="J21598" s="27"/>
    </row>
    <row r="21599" spans="2:10" x14ac:dyDescent="0.25">
      <c r="B21599" s="27"/>
      <c r="D21599" s="27"/>
      <c r="E21599" s="27"/>
      <c r="I21599" s="27"/>
      <c r="J21599" s="27"/>
    </row>
    <row r="21600" spans="2:10" x14ac:dyDescent="0.25">
      <c r="B21600" s="27"/>
      <c r="D21600" s="27"/>
      <c r="E21600" s="27"/>
      <c r="I21600" s="27"/>
      <c r="J21600" s="27"/>
    </row>
    <row r="21601" spans="2:10" x14ac:dyDescent="0.25">
      <c r="B21601" s="27"/>
      <c r="D21601" s="27"/>
      <c r="E21601" s="27"/>
      <c r="I21601" s="27"/>
      <c r="J21601" s="27"/>
    </row>
    <row r="21602" spans="2:10" x14ac:dyDescent="0.25">
      <c r="B21602" s="27"/>
      <c r="D21602" s="27"/>
      <c r="E21602" s="27"/>
      <c r="I21602" s="27"/>
      <c r="J21602" s="27"/>
    </row>
    <row r="21603" spans="2:10" x14ac:dyDescent="0.25">
      <c r="B21603" s="27"/>
      <c r="D21603" s="27"/>
      <c r="E21603" s="27"/>
      <c r="I21603" s="27"/>
      <c r="J21603" s="27"/>
    </row>
    <row r="21604" spans="2:10" x14ac:dyDescent="0.25">
      <c r="B21604" s="27"/>
      <c r="D21604" s="27"/>
      <c r="E21604" s="27"/>
      <c r="I21604" s="27"/>
      <c r="J21604" s="27"/>
    </row>
    <row r="21605" spans="2:10" x14ac:dyDescent="0.25">
      <c r="B21605" s="27"/>
      <c r="D21605" s="27"/>
      <c r="E21605" s="27"/>
      <c r="I21605" s="27"/>
      <c r="J21605" s="27"/>
    </row>
    <row r="21606" spans="2:10" x14ac:dyDescent="0.25">
      <c r="B21606" s="27"/>
      <c r="D21606" s="27"/>
      <c r="E21606" s="27"/>
      <c r="I21606" s="27"/>
      <c r="J21606" s="27"/>
    </row>
    <row r="21607" spans="2:10" x14ac:dyDescent="0.25">
      <c r="B21607" s="27"/>
      <c r="D21607" s="27"/>
      <c r="E21607" s="27"/>
      <c r="I21607" s="27"/>
      <c r="J21607" s="27"/>
    </row>
    <row r="21608" spans="2:10" x14ac:dyDescent="0.25">
      <c r="B21608" s="27"/>
      <c r="D21608" s="27"/>
      <c r="E21608" s="27"/>
      <c r="I21608" s="27"/>
      <c r="J21608" s="27"/>
    </row>
    <row r="21609" spans="2:10" x14ac:dyDescent="0.25">
      <c r="B21609" s="27"/>
      <c r="D21609" s="27"/>
      <c r="E21609" s="27"/>
      <c r="I21609" s="27"/>
      <c r="J21609" s="27"/>
    </row>
    <row r="21610" spans="2:10" x14ac:dyDescent="0.25">
      <c r="B21610" s="27"/>
      <c r="D21610" s="27"/>
      <c r="E21610" s="27"/>
      <c r="I21610" s="27"/>
      <c r="J21610" s="27"/>
    </row>
    <row r="21611" spans="2:10" x14ac:dyDescent="0.25">
      <c r="B21611" s="27"/>
      <c r="D21611" s="27"/>
      <c r="E21611" s="27"/>
      <c r="I21611" s="27"/>
      <c r="J21611" s="27"/>
    </row>
    <row r="21612" spans="2:10" x14ac:dyDescent="0.25">
      <c r="B21612" s="27"/>
      <c r="D21612" s="27"/>
      <c r="E21612" s="27"/>
      <c r="I21612" s="27"/>
      <c r="J21612" s="27"/>
    </row>
    <row r="21613" spans="2:10" x14ac:dyDescent="0.25">
      <c r="B21613" s="27"/>
      <c r="D21613" s="27"/>
      <c r="E21613" s="27"/>
      <c r="I21613" s="27"/>
      <c r="J21613" s="27"/>
    </row>
    <row r="21614" spans="2:10" x14ac:dyDescent="0.25">
      <c r="B21614" s="27"/>
      <c r="D21614" s="27"/>
      <c r="E21614" s="27"/>
      <c r="I21614" s="27"/>
      <c r="J21614" s="27"/>
    </row>
    <row r="21615" spans="2:10" x14ac:dyDescent="0.25">
      <c r="B21615" s="27"/>
      <c r="D21615" s="27"/>
      <c r="E21615" s="27"/>
      <c r="I21615" s="27"/>
      <c r="J21615" s="27"/>
    </row>
    <row r="21616" spans="2:10" x14ac:dyDescent="0.25">
      <c r="B21616" s="27"/>
      <c r="D21616" s="27"/>
      <c r="E21616" s="27"/>
      <c r="I21616" s="27"/>
      <c r="J21616" s="27"/>
    </row>
    <row r="21617" spans="2:10" x14ac:dyDescent="0.25">
      <c r="B21617" s="27"/>
      <c r="D21617" s="27"/>
      <c r="E21617" s="27"/>
      <c r="I21617" s="27"/>
      <c r="J21617" s="27"/>
    </row>
    <row r="21618" spans="2:10" x14ac:dyDescent="0.25">
      <c r="B21618" s="27"/>
      <c r="D21618" s="27"/>
      <c r="E21618" s="27"/>
      <c r="I21618" s="27"/>
      <c r="J21618" s="27"/>
    </row>
    <row r="21619" spans="2:10" x14ac:dyDescent="0.25">
      <c r="B21619" s="27"/>
      <c r="D21619" s="27"/>
      <c r="E21619" s="27"/>
      <c r="I21619" s="27"/>
      <c r="J21619" s="27"/>
    </row>
    <row r="21620" spans="2:10" x14ac:dyDescent="0.25">
      <c r="B21620" s="27"/>
      <c r="D21620" s="27"/>
      <c r="E21620" s="27"/>
      <c r="I21620" s="27"/>
      <c r="J21620" s="27"/>
    </row>
    <row r="21621" spans="2:10" x14ac:dyDescent="0.25">
      <c r="B21621" s="27"/>
      <c r="D21621" s="27"/>
      <c r="E21621" s="27"/>
      <c r="I21621" s="27"/>
      <c r="J21621" s="27"/>
    </row>
    <row r="21622" spans="2:10" x14ac:dyDescent="0.25">
      <c r="B21622" s="27"/>
      <c r="D21622" s="27"/>
      <c r="E21622" s="27"/>
      <c r="I21622" s="27"/>
      <c r="J21622" s="27"/>
    </row>
    <row r="21623" spans="2:10" x14ac:dyDescent="0.25">
      <c r="B21623" s="27"/>
      <c r="D21623" s="27"/>
      <c r="E21623" s="27"/>
      <c r="I21623" s="27"/>
      <c r="J21623" s="27"/>
    </row>
    <row r="21624" spans="2:10" x14ac:dyDescent="0.25">
      <c r="B21624" s="27"/>
      <c r="D21624" s="27"/>
      <c r="E21624" s="27"/>
      <c r="I21624" s="27"/>
      <c r="J21624" s="27"/>
    </row>
    <row r="21625" spans="2:10" x14ac:dyDescent="0.25">
      <c r="B21625" s="27"/>
      <c r="D21625" s="27"/>
      <c r="E21625" s="27"/>
      <c r="I21625" s="27"/>
      <c r="J21625" s="27"/>
    </row>
    <row r="21626" spans="2:10" x14ac:dyDescent="0.25">
      <c r="B21626" s="27"/>
      <c r="D21626" s="27"/>
      <c r="E21626" s="27"/>
      <c r="I21626" s="27"/>
      <c r="J21626" s="27"/>
    </row>
    <row r="21627" spans="2:10" x14ac:dyDescent="0.25">
      <c r="B21627" s="27"/>
      <c r="D21627" s="27"/>
      <c r="E21627" s="27"/>
      <c r="I21627" s="27"/>
      <c r="J21627" s="27"/>
    </row>
    <row r="21628" spans="2:10" x14ac:dyDescent="0.25">
      <c r="B21628" s="27"/>
      <c r="D21628" s="27"/>
      <c r="E21628" s="27"/>
      <c r="I21628" s="27"/>
      <c r="J21628" s="27"/>
    </row>
    <row r="21629" spans="2:10" x14ac:dyDescent="0.25">
      <c r="B21629" s="27"/>
      <c r="D21629" s="27"/>
      <c r="E21629" s="27"/>
      <c r="I21629" s="27"/>
      <c r="J21629" s="27"/>
    </row>
    <row r="21630" spans="2:10" x14ac:dyDescent="0.25">
      <c r="B21630" s="27"/>
      <c r="D21630" s="27"/>
      <c r="E21630" s="27"/>
      <c r="I21630" s="27"/>
      <c r="J21630" s="27"/>
    </row>
    <row r="21631" spans="2:10" x14ac:dyDescent="0.25">
      <c r="B21631" s="27"/>
      <c r="D21631" s="27"/>
      <c r="E21631" s="27"/>
      <c r="I21631" s="27"/>
      <c r="J21631" s="27"/>
    </row>
    <row r="21632" spans="2:10" x14ac:dyDescent="0.25">
      <c r="B21632" s="27"/>
      <c r="D21632" s="27"/>
      <c r="E21632" s="27"/>
      <c r="I21632" s="27"/>
      <c r="J21632" s="27"/>
    </row>
    <row r="21633" spans="2:10" x14ac:dyDescent="0.25">
      <c r="B21633" s="27"/>
      <c r="D21633" s="27"/>
      <c r="E21633" s="27"/>
      <c r="I21633" s="27"/>
      <c r="J21633" s="27"/>
    </row>
    <row r="21634" spans="2:10" x14ac:dyDescent="0.25">
      <c r="B21634" s="27"/>
      <c r="D21634" s="27"/>
      <c r="E21634" s="27"/>
      <c r="I21634" s="27"/>
      <c r="J21634" s="27"/>
    </row>
    <row r="21635" spans="2:10" x14ac:dyDescent="0.25">
      <c r="B21635" s="27"/>
      <c r="D21635" s="27"/>
      <c r="E21635" s="27"/>
      <c r="I21635" s="27"/>
      <c r="J21635" s="27"/>
    </row>
    <row r="21636" spans="2:10" x14ac:dyDescent="0.25">
      <c r="B21636" s="27"/>
      <c r="D21636" s="27"/>
      <c r="E21636" s="27"/>
      <c r="I21636" s="27"/>
      <c r="J21636" s="27"/>
    </row>
    <row r="21637" spans="2:10" x14ac:dyDescent="0.25">
      <c r="B21637" s="27"/>
      <c r="D21637" s="27"/>
      <c r="E21637" s="27"/>
      <c r="I21637" s="27"/>
      <c r="J21637" s="27"/>
    </row>
    <row r="21638" spans="2:10" x14ac:dyDescent="0.25">
      <c r="B21638" s="27"/>
      <c r="D21638" s="27"/>
      <c r="E21638" s="27"/>
      <c r="I21638" s="27"/>
      <c r="J21638" s="27"/>
    </row>
    <row r="21639" spans="2:10" x14ac:dyDescent="0.25">
      <c r="B21639" s="27"/>
      <c r="D21639" s="27"/>
      <c r="E21639" s="27"/>
      <c r="I21639" s="27"/>
      <c r="J21639" s="27"/>
    </row>
    <row r="21640" spans="2:10" x14ac:dyDescent="0.25">
      <c r="B21640" s="27"/>
      <c r="D21640" s="27"/>
      <c r="E21640" s="27"/>
      <c r="I21640" s="27"/>
      <c r="J21640" s="27"/>
    </row>
    <row r="21641" spans="2:10" x14ac:dyDescent="0.25">
      <c r="B21641" s="27"/>
      <c r="D21641" s="27"/>
      <c r="E21641" s="27"/>
      <c r="I21641" s="27"/>
      <c r="J21641" s="27"/>
    </row>
    <row r="21642" spans="2:10" x14ac:dyDescent="0.25">
      <c r="B21642" s="27"/>
      <c r="D21642" s="27"/>
      <c r="E21642" s="27"/>
      <c r="I21642" s="27"/>
      <c r="J21642" s="27"/>
    </row>
    <row r="21643" spans="2:10" x14ac:dyDescent="0.25">
      <c r="B21643" s="27"/>
      <c r="D21643" s="27"/>
      <c r="E21643" s="27"/>
      <c r="I21643" s="27"/>
      <c r="J21643" s="27"/>
    </row>
    <row r="21644" spans="2:10" x14ac:dyDescent="0.25">
      <c r="B21644" s="27"/>
      <c r="D21644" s="27"/>
      <c r="E21644" s="27"/>
      <c r="I21644" s="27"/>
      <c r="J21644" s="27"/>
    </row>
    <row r="21645" spans="2:10" x14ac:dyDescent="0.25">
      <c r="B21645" s="27"/>
      <c r="D21645" s="27"/>
      <c r="E21645" s="27"/>
      <c r="I21645" s="27"/>
      <c r="J21645" s="27"/>
    </row>
    <row r="21646" spans="2:10" x14ac:dyDescent="0.25">
      <c r="B21646" s="27"/>
      <c r="D21646" s="27"/>
      <c r="E21646" s="27"/>
      <c r="I21646" s="27"/>
      <c r="J21646" s="27"/>
    </row>
    <row r="21647" spans="2:10" x14ac:dyDescent="0.25">
      <c r="B21647" s="27"/>
      <c r="D21647" s="27"/>
      <c r="E21647" s="27"/>
      <c r="I21647" s="27"/>
      <c r="J21647" s="27"/>
    </row>
    <row r="21648" spans="2:10" x14ac:dyDescent="0.25">
      <c r="B21648" s="27"/>
      <c r="D21648" s="27"/>
      <c r="E21648" s="27"/>
      <c r="I21648" s="27"/>
      <c r="J21648" s="27"/>
    </row>
    <row r="21649" spans="2:10" x14ac:dyDescent="0.25">
      <c r="B21649" s="27"/>
      <c r="D21649" s="27"/>
      <c r="E21649" s="27"/>
      <c r="I21649" s="27"/>
      <c r="J21649" s="27"/>
    </row>
    <row r="21650" spans="2:10" x14ac:dyDescent="0.25">
      <c r="B21650" s="27"/>
      <c r="D21650" s="27"/>
      <c r="E21650" s="27"/>
      <c r="I21650" s="27"/>
      <c r="J21650" s="27"/>
    </row>
    <row r="21651" spans="2:10" x14ac:dyDescent="0.25">
      <c r="B21651" s="27"/>
      <c r="D21651" s="27"/>
      <c r="E21651" s="27"/>
      <c r="I21651" s="27"/>
      <c r="J21651" s="27"/>
    </row>
    <row r="21652" spans="2:10" x14ac:dyDescent="0.25">
      <c r="B21652" s="27"/>
      <c r="D21652" s="27"/>
      <c r="E21652" s="27"/>
      <c r="I21652" s="27"/>
      <c r="J21652" s="27"/>
    </row>
    <row r="21653" spans="2:10" x14ac:dyDescent="0.25">
      <c r="B21653" s="27"/>
      <c r="D21653" s="27"/>
      <c r="E21653" s="27"/>
      <c r="I21653" s="27"/>
      <c r="J21653" s="27"/>
    </row>
    <row r="21654" spans="2:10" x14ac:dyDescent="0.25">
      <c r="B21654" s="27"/>
      <c r="D21654" s="27"/>
      <c r="E21654" s="27"/>
      <c r="I21654" s="27"/>
      <c r="J21654" s="27"/>
    </row>
    <row r="21655" spans="2:10" x14ac:dyDescent="0.25">
      <c r="B21655" s="27"/>
      <c r="D21655" s="27"/>
      <c r="E21655" s="27"/>
      <c r="I21655" s="27"/>
      <c r="J21655" s="27"/>
    </row>
    <row r="21656" spans="2:10" x14ac:dyDescent="0.25">
      <c r="B21656" s="27"/>
      <c r="D21656" s="27"/>
      <c r="E21656" s="27"/>
      <c r="I21656" s="27"/>
      <c r="J21656" s="27"/>
    </row>
    <row r="21657" spans="2:10" x14ac:dyDescent="0.25">
      <c r="B21657" s="27"/>
      <c r="D21657" s="27"/>
      <c r="E21657" s="27"/>
      <c r="I21657" s="27"/>
      <c r="J21657" s="27"/>
    </row>
    <row r="21658" spans="2:10" x14ac:dyDescent="0.25">
      <c r="B21658" s="27"/>
      <c r="D21658" s="27"/>
      <c r="E21658" s="27"/>
      <c r="I21658" s="27"/>
      <c r="J21658" s="27"/>
    </row>
    <row r="21659" spans="2:10" x14ac:dyDescent="0.25">
      <c r="B21659" s="27"/>
      <c r="D21659" s="27"/>
      <c r="E21659" s="27"/>
      <c r="I21659" s="27"/>
      <c r="J21659" s="27"/>
    </row>
    <row r="21660" spans="2:10" x14ac:dyDescent="0.25">
      <c r="B21660" s="27"/>
      <c r="D21660" s="27"/>
      <c r="E21660" s="27"/>
      <c r="I21660" s="27"/>
      <c r="J21660" s="27"/>
    </row>
    <row r="21661" spans="2:10" x14ac:dyDescent="0.25">
      <c r="B21661" s="27"/>
      <c r="D21661" s="27"/>
      <c r="E21661" s="27"/>
      <c r="I21661" s="27"/>
      <c r="J21661" s="27"/>
    </row>
    <row r="21662" spans="2:10" x14ac:dyDescent="0.25">
      <c r="B21662" s="27"/>
      <c r="D21662" s="27"/>
      <c r="E21662" s="27"/>
      <c r="I21662" s="27"/>
      <c r="J21662" s="27"/>
    </row>
    <row r="21663" spans="2:10" x14ac:dyDescent="0.25">
      <c r="B21663" s="27"/>
      <c r="D21663" s="27"/>
      <c r="E21663" s="27"/>
      <c r="I21663" s="27"/>
      <c r="J21663" s="27"/>
    </row>
    <row r="21664" spans="2:10" x14ac:dyDescent="0.25">
      <c r="B21664" s="27"/>
      <c r="D21664" s="27"/>
      <c r="E21664" s="27"/>
      <c r="I21664" s="27"/>
      <c r="J21664" s="27"/>
    </row>
    <row r="21665" spans="2:10" x14ac:dyDescent="0.25">
      <c r="B21665" s="27"/>
      <c r="D21665" s="27"/>
      <c r="E21665" s="27"/>
      <c r="I21665" s="27"/>
      <c r="J21665" s="27"/>
    </row>
    <row r="21666" spans="2:10" x14ac:dyDescent="0.25">
      <c r="B21666" s="27"/>
      <c r="D21666" s="27"/>
      <c r="E21666" s="27"/>
      <c r="I21666" s="27"/>
      <c r="J21666" s="27"/>
    </row>
    <row r="21667" spans="2:10" x14ac:dyDescent="0.25">
      <c r="B21667" s="27"/>
      <c r="D21667" s="27"/>
      <c r="E21667" s="27"/>
      <c r="I21667" s="27"/>
      <c r="J21667" s="27"/>
    </row>
    <row r="21668" spans="2:10" x14ac:dyDescent="0.25">
      <c r="B21668" s="27"/>
      <c r="D21668" s="27"/>
      <c r="E21668" s="27"/>
      <c r="I21668" s="27"/>
      <c r="J21668" s="27"/>
    </row>
    <row r="21669" spans="2:10" x14ac:dyDescent="0.25">
      <c r="B21669" s="27"/>
      <c r="D21669" s="27"/>
      <c r="E21669" s="27"/>
      <c r="I21669" s="27"/>
      <c r="J21669" s="27"/>
    </row>
    <row r="21670" spans="2:10" x14ac:dyDescent="0.25">
      <c r="B21670" s="27"/>
      <c r="D21670" s="27"/>
      <c r="E21670" s="27"/>
      <c r="I21670" s="27"/>
      <c r="J21670" s="27"/>
    </row>
    <row r="21671" spans="2:10" x14ac:dyDescent="0.25">
      <c r="B21671" s="27"/>
      <c r="D21671" s="27"/>
      <c r="E21671" s="27"/>
      <c r="I21671" s="27"/>
      <c r="J21671" s="27"/>
    </row>
    <row r="21672" spans="2:10" x14ac:dyDescent="0.25">
      <c r="B21672" s="27"/>
      <c r="D21672" s="27"/>
      <c r="E21672" s="27"/>
      <c r="I21672" s="27"/>
      <c r="J21672" s="27"/>
    </row>
    <row r="21673" spans="2:10" x14ac:dyDescent="0.25">
      <c r="B21673" s="27"/>
      <c r="D21673" s="27"/>
      <c r="E21673" s="27"/>
      <c r="I21673" s="27"/>
      <c r="J21673" s="27"/>
    </row>
    <row r="21674" spans="2:10" x14ac:dyDescent="0.25">
      <c r="B21674" s="27"/>
      <c r="D21674" s="27"/>
      <c r="E21674" s="27"/>
      <c r="I21674" s="27"/>
      <c r="J21674" s="27"/>
    </row>
    <row r="21675" spans="2:10" x14ac:dyDescent="0.25">
      <c r="B21675" s="27"/>
      <c r="D21675" s="27"/>
      <c r="E21675" s="27"/>
      <c r="I21675" s="27"/>
      <c r="J21675" s="27"/>
    </row>
    <row r="21676" spans="2:10" x14ac:dyDescent="0.25">
      <c r="B21676" s="27"/>
      <c r="D21676" s="27"/>
      <c r="E21676" s="27"/>
      <c r="I21676" s="27"/>
      <c r="J21676" s="27"/>
    </row>
    <row r="21677" spans="2:10" x14ac:dyDescent="0.25">
      <c r="B21677" s="27"/>
      <c r="D21677" s="27"/>
      <c r="E21677" s="27"/>
      <c r="I21677" s="27"/>
      <c r="J21677" s="27"/>
    </row>
    <row r="21678" spans="2:10" x14ac:dyDescent="0.25">
      <c r="B21678" s="27"/>
      <c r="D21678" s="27"/>
      <c r="E21678" s="27"/>
      <c r="I21678" s="27"/>
      <c r="J21678" s="27"/>
    </row>
    <row r="21679" spans="2:10" x14ac:dyDescent="0.25">
      <c r="B21679" s="27"/>
      <c r="D21679" s="27"/>
      <c r="E21679" s="27"/>
      <c r="I21679" s="27"/>
      <c r="J21679" s="27"/>
    </row>
    <row r="21680" spans="2:10" x14ac:dyDescent="0.25">
      <c r="B21680" s="27"/>
      <c r="D21680" s="27"/>
      <c r="E21680" s="27"/>
      <c r="I21680" s="27"/>
      <c r="J21680" s="27"/>
    </row>
    <row r="21681" spans="2:10" x14ac:dyDescent="0.25">
      <c r="B21681" s="27"/>
      <c r="D21681" s="27"/>
      <c r="E21681" s="27"/>
      <c r="I21681" s="27"/>
      <c r="J21681" s="27"/>
    </row>
    <row r="21682" spans="2:10" x14ac:dyDescent="0.25">
      <c r="B21682" s="27"/>
      <c r="D21682" s="27"/>
      <c r="E21682" s="27"/>
      <c r="I21682" s="27"/>
      <c r="J21682" s="27"/>
    </row>
    <row r="21683" spans="2:10" x14ac:dyDescent="0.25">
      <c r="B21683" s="27"/>
      <c r="D21683" s="27"/>
      <c r="E21683" s="27"/>
      <c r="I21683" s="27"/>
      <c r="J21683" s="27"/>
    </row>
    <row r="21684" spans="2:10" x14ac:dyDescent="0.25">
      <c r="B21684" s="27"/>
      <c r="D21684" s="27"/>
      <c r="E21684" s="27"/>
      <c r="I21684" s="27"/>
      <c r="J21684" s="27"/>
    </row>
    <row r="21685" spans="2:10" x14ac:dyDescent="0.25">
      <c r="B21685" s="27"/>
      <c r="D21685" s="27"/>
      <c r="E21685" s="27"/>
      <c r="I21685" s="27"/>
      <c r="J21685" s="27"/>
    </row>
    <row r="21686" spans="2:10" x14ac:dyDescent="0.25">
      <c r="B21686" s="27"/>
      <c r="D21686" s="27"/>
      <c r="E21686" s="27"/>
      <c r="I21686" s="27"/>
      <c r="J21686" s="27"/>
    </row>
    <row r="21687" spans="2:10" x14ac:dyDescent="0.25">
      <c r="B21687" s="27"/>
      <c r="D21687" s="27"/>
      <c r="E21687" s="27"/>
      <c r="I21687" s="27"/>
      <c r="J21687" s="27"/>
    </row>
    <row r="21688" spans="2:10" x14ac:dyDescent="0.25">
      <c r="B21688" s="27"/>
      <c r="D21688" s="27"/>
      <c r="E21688" s="27"/>
      <c r="I21688" s="27"/>
      <c r="J21688" s="27"/>
    </row>
    <row r="21689" spans="2:10" x14ac:dyDescent="0.25">
      <c r="B21689" s="27"/>
      <c r="D21689" s="27"/>
      <c r="E21689" s="27"/>
      <c r="I21689" s="27"/>
      <c r="J21689" s="27"/>
    </row>
    <row r="21690" spans="2:10" x14ac:dyDescent="0.25">
      <c r="B21690" s="27"/>
      <c r="D21690" s="27"/>
      <c r="E21690" s="27"/>
      <c r="I21690" s="27"/>
      <c r="J21690" s="27"/>
    </row>
    <row r="21691" spans="2:10" x14ac:dyDescent="0.25">
      <c r="B21691" s="27"/>
      <c r="D21691" s="27"/>
      <c r="E21691" s="27"/>
      <c r="I21691" s="27"/>
      <c r="J21691" s="27"/>
    </row>
    <row r="21692" spans="2:10" x14ac:dyDescent="0.25">
      <c r="B21692" s="27"/>
      <c r="D21692" s="27"/>
      <c r="E21692" s="27"/>
      <c r="I21692" s="27"/>
      <c r="J21692" s="27"/>
    </row>
    <row r="21693" spans="2:10" x14ac:dyDescent="0.25">
      <c r="B21693" s="27"/>
      <c r="D21693" s="27"/>
      <c r="E21693" s="27"/>
      <c r="I21693" s="27"/>
      <c r="J21693" s="27"/>
    </row>
    <row r="21694" spans="2:10" x14ac:dyDescent="0.25">
      <c r="B21694" s="27"/>
      <c r="D21694" s="27"/>
      <c r="E21694" s="27"/>
      <c r="I21694" s="27"/>
      <c r="J21694" s="27"/>
    </row>
    <row r="21695" spans="2:10" x14ac:dyDescent="0.25">
      <c r="B21695" s="27"/>
      <c r="D21695" s="27"/>
      <c r="E21695" s="27"/>
      <c r="I21695" s="27"/>
      <c r="J21695" s="27"/>
    </row>
    <row r="21696" spans="2:10" x14ac:dyDescent="0.25">
      <c r="B21696" s="27"/>
      <c r="D21696" s="27"/>
      <c r="E21696" s="27"/>
      <c r="I21696" s="27"/>
      <c r="J21696" s="27"/>
    </row>
    <row r="21697" spans="2:10" x14ac:dyDescent="0.25">
      <c r="B21697" s="27"/>
      <c r="D21697" s="27"/>
      <c r="E21697" s="27"/>
      <c r="I21697" s="27"/>
      <c r="J21697" s="27"/>
    </row>
    <row r="21698" spans="2:10" x14ac:dyDescent="0.25">
      <c r="B21698" s="27"/>
      <c r="D21698" s="27"/>
      <c r="E21698" s="27"/>
      <c r="I21698" s="27"/>
      <c r="J21698" s="27"/>
    </row>
    <row r="21699" spans="2:10" x14ac:dyDescent="0.25">
      <c r="B21699" s="27"/>
      <c r="D21699" s="27"/>
      <c r="E21699" s="27"/>
      <c r="I21699" s="27"/>
      <c r="J21699" s="27"/>
    </row>
    <row r="21700" spans="2:10" x14ac:dyDescent="0.25">
      <c r="B21700" s="27"/>
      <c r="D21700" s="27"/>
      <c r="E21700" s="27"/>
      <c r="I21700" s="27"/>
      <c r="J21700" s="27"/>
    </row>
    <row r="21701" spans="2:10" x14ac:dyDescent="0.25">
      <c r="B21701" s="27"/>
      <c r="D21701" s="27"/>
      <c r="E21701" s="27"/>
      <c r="I21701" s="27"/>
      <c r="J21701" s="27"/>
    </row>
    <row r="21702" spans="2:10" x14ac:dyDescent="0.25">
      <c r="B21702" s="27"/>
      <c r="D21702" s="27"/>
      <c r="E21702" s="27"/>
      <c r="I21702" s="27"/>
      <c r="J21702" s="27"/>
    </row>
    <row r="21703" spans="2:10" x14ac:dyDescent="0.25">
      <c r="B21703" s="27"/>
      <c r="D21703" s="27"/>
      <c r="E21703" s="27"/>
      <c r="I21703" s="27"/>
      <c r="J21703" s="27"/>
    </row>
    <row r="21704" spans="2:10" x14ac:dyDescent="0.25">
      <c r="B21704" s="27"/>
      <c r="D21704" s="27"/>
      <c r="E21704" s="27"/>
      <c r="I21704" s="27"/>
      <c r="J21704" s="27"/>
    </row>
    <row r="21705" spans="2:10" x14ac:dyDescent="0.25">
      <c r="B21705" s="27"/>
      <c r="D21705" s="27"/>
      <c r="E21705" s="27"/>
      <c r="I21705" s="27"/>
      <c r="J21705" s="27"/>
    </row>
    <row r="21706" spans="2:10" x14ac:dyDescent="0.25">
      <c r="B21706" s="27"/>
      <c r="D21706" s="27"/>
      <c r="E21706" s="27"/>
      <c r="I21706" s="27"/>
      <c r="J21706" s="27"/>
    </row>
    <row r="21707" spans="2:10" x14ac:dyDescent="0.25">
      <c r="B21707" s="27"/>
      <c r="D21707" s="27"/>
      <c r="E21707" s="27"/>
      <c r="I21707" s="27"/>
      <c r="J21707" s="27"/>
    </row>
    <row r="21708" spans="2:10" x14ac:dyDescent="0.25">
      <c r="B21708" s="27"/>
      <c r="D21708" s="27"/>
      <c r="E21708" s="27"/>
      <c r="I21708" s="27"/>
      <c r="J21708" s="27"/>
    </row>
    <row r="21709" spans="2:10" x14ac:dyDescent="0.25">
      <c r="B21709" s="27"/>
      <c r="D21709" s="27"/>
      <c r="E21709" s="27"/>
      <c r="I21709" s="27"/>
      <c r="J21709" s="27"/>
    </row>
    <row r="21710" spans="2:10" x14ac:dyDescent="0.25">
      <c r="B21710" s="27"/>
      <c r="D21710" s="27"/>
      <c r="E21710" s="27"/>
      <c r="I21710" s="27"/>
      <c r="J21710" s="27"/>
    </row>
    <row r="21711" spans="2:10" x14ac:dyDescent="0.25">
      <c r="B21711" s="27"/>
      <c r="D21711" s="27"/>
      <c r="E21711" s="27"/>
      <c r="I21711" s="27"/>
      <c r="J21711" s="27"/>
    </row>
    <row r="21712" spans="2:10" x14ac:dyDescent="0.25">
      <c r="B21712" s="27"/>
      <c r="D21712" s="27"/>
      <c r="E21712" s="27"/>
      <c r="I21712" s="27"/>
      <c r="J21712" s="27"/>
    </row>
    <row r="21713" spans="2:10" x14ac:dyDescent="0.25">
      <c r="B21713" s="27"/>
      <c r="D21713" s="27"/>
      <c r="E21713" s="27"/>
      <c r="I21713" s="27"/>
      <c r="J21713" s="27"/>
    </row>
    <row r="21714" spans="2:10" x14ac:dyDescent="0.25">
      <c r="B21714" s="27"/>
      <c r="D21714" s="27"/>
      <c r="E21714" s="27"/>
      <c r="I21714" s="27"/>
      <c r="J21714" s="27"/>
    </row>
    <row r="21715" spans="2:10" x14ac:dyDescent="0.25">
      <c r="B21715" s="27"/>
      <c r="D21715" s="27"/>
      <c r="E21715" s="27"/>
      <c r="I21715" s="27"/>
      <c r="J21715" s="27"/>
    </row>
    <row r="21716" spans="2:10" x14ac:dyDescent="0.25">
      <c r="B21716" s="27"/>
      <c r="D21716" s="27"/>
      <c r="E21716" s="27"/>
      <c r="I21716" s="27"/>
      <c r="J21716" s="27"/>
    </row>
    <row r="21717" spans="2:10" x14ac:dyDescent="0.25">
      <c r="B21717" s="27"/>
      <c r="D21717" s="27"/>
      <c r="E21717" s="27"/>
      <c r="I21717" s="27"/>
      <c r="J21717" s="27"/>
    </row>
    <row r="21718" spans="2:10" x14ac:dyDescent="0.25">
      <c r="B21718" s="27"/>
      <c r="D21718" s="27"/>
      <c r="E21718" s="27"/>
      <c r="I21718" s="27"/>
      <c r="J21718" s="27"/>
    </row>
    <row r="21719" spans="2:10" x14ac:dyDescent="0.25">
      <c r="B21719" s="27"/>
      <c r="D21719" s="27"/>
      <c r="E21719" s="27"/>
      <c r="I21719" s="27"/>
      <c r="J21719" s="27"/>
    </row>
    <row r="21720" spans="2:10" x14ac:dyDescent="0.25">
      <c r="B21720" s="27"/>
      <c r="D21720" s="27"/>
      <c r="E21720" s="27"/>
      <c r="I21720" s="27"/>
      <c r="J21720" s="27"/>
    </row>
    <row r="21721" spans="2:10" x14ac:dyDescent="0.25">
      <c r="B21721" s="27"/>
      <c r="D21721" s="27"/>
      <c r="E21721" s="27"/>
      <c r="I21721" s="27"/>
      <c r="J21721" s="27"/>
    </row>
    <row r="21722" spans="2:10" x14ac:dyDescent="0.25">
      <c r="B21722" s="27"/>
      <c r="D21722" s="27"/>
      <c r="E21722" s="27"/>
      <c r="I21722" s="27"/>
      <c r="J21722" s="27"/>
    </row>
    <row r="21723" spans="2:10" x14ac:dyDescent="0.25">
      <c r="B21723" s="27"/>
      <c r="D21723" s="27"/>
      <c r="E21723" s="27"/>
      <c r="I21723" s="27"/>
      <c r="J21723" s="27"/>
    </row>
    <row r="21724" spans="2:10" x14ac:dyDescent="0.25">
      <c r="B21724" s="27"/>
      <c r="D21724" s="27"/>
      <c r="E21724" s="27"/>
      <c r="I21724" s="27"/>
      <c r="J21724" s="27"/>
    </row>
    <row r="21725" spans="2:10" x14ac:dyDescent="0.25">
      <c r="B21725" s="27"/>
      <c r="D21725" s="27"/>
      <c r="E21725" s="27"/>
      <c r="I21725" s="27"/>
      <c r="J21725" s="27"/>
    </row>
    <row r="21726" spans="2:10" x14ac:dyDescent="0.25">
      <c r="B21726" s="27"/>
      <c r="D21726" s="27"/>
      <c r="E21726" s="27"/>
      <c r="I21726" s="27"/>
      <c r="J21726" s="27"/>
    </row>
    <row r="21727" spans="2:10" x14ac:dyDescent="0.25">
      <c r="B21727" s="27"/>
      <c r="D21727" s="27"/>
      <c r="E21727" s="27"/>
      <c r="I21727" s="27"/>
      <c r="J21727" s="27"/>
    </row>
    <row r="21728" spans="2:10" x14ac:dyDescent="0.25">
      <c r="B21728" s="27"/>
      <c r="D21728" s="27"/>
      <c r="E21728" s="27"/>
      <c r="I21728" s="27"/>
      <c r="J21728" s="27"/>
    </row>
    <row r="21729" spans="2:10" x14ac:dyDescent="0.25">
      <c r="B21729" s="27"/>
      <c r="D21729" s="27"/>
      <c r="E21729" s="27"/>
      <c r="I21729" s="27"/>
      <c r="J21729" s="27"/>
    </row>
    <row r="21730" spans="2:10" x14ac:dyDescent="0.25">
      <c r="B21730" s="27"/>
      <c r="D21730" s="27"/>
      <c r="E21730" s="27"/>
      <c r="I21730" s="27"/>
      <c r="J21730" s="27"/>
    </row>
    <row r="21731" spans="2:10" x14ac:dyDescent="0.25">
      <c r="B21731" s="27"/>
      <c r="D21731" s="27"/>
      <c r="E21731" s="27"/>
      <c r="I21731" s="27"/>
      <c r="J21731" s="27"/>
    </row>
    <row r="21732" spans="2:10" x14ac:dyDescent="0.25">
      <c r="B21732" s="27"/>
      <c r="D21732" s="27"/>
      <c r="E21732" s="27"/>
      <c r="I21732" s="27"/>
      <c r="J21732" s="27"/>
    </row>
    <row r="21733" spans="2:10" x14ac:dyDescent="0.25">
      <c r="B21733" s="27"/>
      <c r="D21733" s="27"/>
      <c r="E21733" s="27"/>
      <c r="I21733" s="27"/>
      <c r="J21733" s="27"/>
    </row>
    <row r="21734" spans="2:10" x14ac:dyDescent="0.25">
      <c r="B21734" s="27"/>
      <c r="D21734" s="27"/>
      <c r="E21734" s="27"/>
      <c r="I21734" s="27"/>
      <c r="J21734" s="27"/>
    </row>
    <row r="21735" spans="2:10" x14ac:dyDescent="0.25">
      <c r="B21735" s="27"/>
      <c r="D21735" s="27"/>
      <c r="E21735" s="27"/>
      <c r="I21735" s="27"/>
      <c r="J21735" s="27"/>
    </row>
    <row r="21736" spans="2:10" x14ac:dyDescent="0.25">
      <c r="B21736" s="27"/>
      <c r="D21736" s="27"/>
      <c r="E21736" s="27"/>
      <c r="I21736" s="27"/>
      <c r="J21736" s="27"/>
    </row>
    <row r="21737" spans="2:10" x14ac:dyDescent="0.25">
      <c r="B21737" s="27"/>
      <c r="D21737" s="27"/>
      <c r="E21737" s="27"/>
      <c r="I21737" s="27"/>
      <c r="J21737" s="27"/>
    </row>
    <row r="21738" spans="2:10" x14ac:dyDescent="0.25">
      <c r="B21738" s="27"/>
      <c r="D21738" s="27"/>
      <c r="E21738" s="27"/>
      <c r="I21738" s="27"/>
      <c r="J21738" s="27"/>
    </row>
    <row r="21739" spans="2:10" x14ac:dyDescent="0.25">
      <c r="B21739" s="27"/>
      <c r="D21739" s="27"/>
      <c r="E21739" s="27"/>
      <c r="I21739" s="27"/>
      <c r="J21739" s="27"/>
    </row>
    <row r="21740" spans="2:10" x14ac:dyDescent="0.25">
      <c r="B21740" s="27"/>
      <c r="D21740" s="27"/>
      <c r="E21740" s="27"/>
      <c r="I21740" s="27"/>
      <c r="J21740" s="27"/>
    </row>
    <row r="21741" spans="2:10" x14ac:dyDescent="0.25">
      <c r="B21741" s="27"/>
      <c r="D21741" s="27"/>
      <c r="E21741" s="27"/>
      <c r="I21741" s="27"/>
      <c r="J21741" s="27"/>
    </row>
    <row r="21742" spans="2:10" x14ac:dyDescent="0.25">
      <c r="B21742" s="27"/>
      <c r="D21742" s="27"/>
      <c r="E21742" s="27"/>
      <c r="I21742" s="27"/>
      <c r="J21742" s="27"/>
    </row>
    <row r="21743" spans="2:10" x14ac:dyDescent="0.25">
      <c r="B21743" s="27"/>
      <c r="D21743" s="27"/>
      <c r="E21743" s="27"/>
      <c r="I21743" s="27"/>
      <c r="J21743" s="27"/>
    </row>
    <row r="21744" spans="2:10" x14ac:dyDescent="0.25">
      <c r="B21744" s="27"/>
      <c r="D21744" s="27"/>
      <c r="E21744" s="27"/>
      <c r="I21744" s="27"/>
      <c r="J21744" s="27"/>
    </row>
    <row r="21745" spans="2:10" x14ac:dyDescent="0.25">
      <c r="B21745" s="27"/>
      <c r="D21745" s="27"/>
      <c r="E21745" s="27"/>
      <c r="I21745" s="27"/>
      <c r="J21745" s="27"/>
    </row>
    <row r="21746" spans="2:10" x14ac:dyDescent="0.25">
      <c r="B21746" s="27"/>
      <c r="D21746" s="27"/>
      <c r="E21746" s="27"/>
      <c r="I21746" s="27"/>
      <c r="J21746" s="27"/>
    </row>
    <row r="21747" spans="2:10" x14ac:dyDescent="0.25">
      <c r="B21747" s="27"/>
      <c r="D21747" s="27"/>
      <c r="E21747" s="27"/>
      <c r="I21747" s="27"/>
      <c r="J21747" s="27"/>
    </row>
    <row r="21748" spans="2:10" x14ac:dyDescent="0.25">
      <c r="B21748" s="27"/>
      <c r="D21748" s="27"/>
      <c r="E21748" s="27"/>
      <c r="I21748" s="27"/>
      <c r="J21748" s="27"/>
    </row>
    <row r="21749" spans="2:10" x14ac:dyDescent="0.25">
      <c r="B21749" s="27"/>
      <c r="D21749" s="27"/>
      <c r="E21749" s="27"/>
      <c r="I21749" s="27"/>
      <c r="J21749" s="27"/>
    </row>
    <row r="21750" spans="2:10" x14ac:dyDescent="0.25">
      <c r="B21750" s="27"/>
      <c r="D21750" s="27"/>
      <c r="E21750" s="27"/>
      <c r="I21750" s="27"/>
      <c r="J21750" s="27"/>
    </row>
    <row r="21751" spans="2:10" x14ac:dyDescent="0.25">
      <c r="B21751" s="27"/>
      <c r="D21751" s="27"/>
      <c r="E21751" s="27"/>
      <c r="I21751" s="27"/>
      <c r="J21751" s="27"/>
    </row>
    <row r="21752" spans="2:10" x14ac:dyDescent="0.25">
      <c r="B21752" s="27"/>
      <c r="D21752" s="27"/>
      <c r="E21752" s="27"/>
      <c r="I21752" s="27"/>
      <c r="J21752" s="27"/>
    </row>
    <row r="21753" spans="2:10" x14ac:dyDescent="0.25">
      <c r="B21753" s="27"/>
      <c r="D21753" s="27"/>
      <c r="E21753" s="27"/>
      <c r="I21753" s="27"/>
      <c r="J21753" s="27"/>
    </row>
    <row r="21754" spans="2:10" x14ac:dyDescent="0.25">
      <c r="B21754" s="27"/>
      <c r="D21754" s="27"/>
      <c r="E21754" s="27"/>
      <c r="I21754" s="27"/>
      <c r="J21754" s="27"/>
    </row>
    <row r="21755" spans="2:10" x14ac:dyDescent="0.25">
      <c r="B21755" s="27"/>
      <c r="D21755" s="27"/>
      <c r="E21755" s="27"/>
      <c r="I21755" s="27"/>
      <c r="J21755" s="27"/>
    </row>
    <row r="21756" spans="2:10" x14ac:dyDescent="0.25">
      <c r="B21756" s="27"/>
      <c r="D21756" s="27"/>
      <c r="E21756" s="27"/>
      <c r="I21756" s="27"/>
      <c r="J21756" s="27"/>
    </row>
    <row r="21757" spans="2:10" x14ac:dyDescent="0.25">
      <c r="B21757" s="27"/>
      <c r="D21757" s="27"/>
      <c r="E21757" s="27"/>
      <c r="I21757" s="27"/>
      <c r="J21757" s="27"/>
    </row>
    <row r="21758" spans="2:10" x14ac:dyDescent="0.25">
      <c r="B21758" s="27"/>
      <c r="D21758" s="27"/>
      <c r="E21758" s="27"/>
      <c r="I21758" s="27"/>
      <c r="J21758" s="27"/>
    </row>
    <row r="21759" spans="2:10" x14ac:dyDescent="0.25">
      <c r="B21759" s="27"/>
      <c r="D21759" s="27"/>
      <c r="E21759" s="27"/>
      <c r="I21759" s="27"/>
      <c r="J21759" s="27"/>
    </row>
    <row r="21760" spans="2:10" x14ac:dyDescent="0.25">
      <c r="B21760" s="27"/>
      <c r="D21760" s="27"/>
      <c r="E21760" s="27"/>
      <c r="I21760" s="27"/>
      <c r="J21760" s="27"/>
    </row>
    <row r="21761" spans="2:10" x14ac:dyDescent="0.25">
      <c r="B21761" s="27"/>
      <c r="D21761" s="27"/>
      <c r="E21761" s="27"/>
      <c r="I21761" s="27"/>
      <c r="J21761" s="27"/>
    </row>
    <row r="21762" spans="2:10" x14ac:dyDescent="0.25">
      <c r="B21762" s="27"/>
      <c r="D21762" s="27"/>
      <c r="E21762" s="27"/>
      <c r="I21762" s="27"/>
      <c r="J21762" s="27"/>
    </row>
    <row r="21763" spans="2:10" x14ac:dyDescent="0.25">
      <c r="B21763" s="27"/>
      <c r="D21763" s="27"/>
      <c r="E21763" s="27"/>
      <c r="I21763" s="27"/>
      <c r="J21763" s="27"/>
    </row>
    <row r="21764" spans="2:10" x14ac:dyDescent="0.25">
      <c r="B21764" s="27"/>
      <c r="D21764" s="27"/>
      <c r="E21764" s="27"/>
      <c r="I21764" s="27"/>
      <c r="J21764" s="27"/>
    </row>
    <row r="21765" spans="2:10" x14ac:dyDescent="0.25">
      <c r="B21765" s="27"/>
      <c r="D21765" s="27"/>
      <c r="E21765" s="27"/>
      <c r="I21765" s="27"/>
      <c r="J21765" s="27"/>
    </row>
    <row r="21766" spans="2:10" x14ac:dyDescent="0.25">
      <c r="B21766" s="27"/>
      <c r="D21766" s="27"/>
      <c r="E21766" s="27"/>
      <c r="I21766" s="27"/>
      <c r="J21766" s="27"/>
    </row>
    <row r="21767" spans="2:10" x14ac:dyDescent="0.25">
      <c r="B21767" s="27"/>
      <c r="D21767" s="27"/>
      <c r="E21767" s="27"/>
      <c r="I21767" s="27"/>
      <c r="J21767" s="27"/>
    </row>
    <row r="21768" spans="2:10" x14ac:dyDescent="0.25">
      <c r="B21768" s="27"/>
      <c r="D21768" s="27"/>
      <c r="E21768" s="27"/>
      <c r="I21768" s="27"/>
      <c r="J21768" s="27"/>
    </row>
    <row r="21769" spans="2:10" x14ac:dyDescent="0.25">
      <c r="B21769" s="27"/>
      <c r="D21769" s="27"/>
      <c r="E21769" s="27"/>
      <c r="I21769" s="27"/>
      <c r="J21769" s="27"/>
    </row>
    <row r="21770" spans="2:10" x14ac:dyDescent="0.25">
      <c r="B21770" s="27"/>
      <c r="D21770" s="27"/>
      <c r="E21770" s="27"/>
      <c r="I21770" s="27"/>
      <c r="J21770" s="27"/>
    </row>
    <row r="21771" spans="2:10" x14ac:dyDescent="0.25">
      <c r="B21771" s="27"/>
      <c r="D21771" s="27"/>
      <c r="E21771" s="27"/>
      <c r="I21771" s="27"/>
      <c r="J21771" s="27"/>
    </row>
    <row r="21772" spans="2:10" x14ac:dyDescent="0.25">
      <c r="B21772" s="27"/>
      <c r="D21772" s="27"/>
      <c r="E21772" s="27"/>
      <c r="I21772" s="27"/>
      <c r="J21772" s="27"/>
    </row>
    <row r="21773" spans="2:10" x14ac:dyDescent="0.25">
      <c r="B21773" s="27"/>
      <c r="D21773" s="27"/>
      <c r="E21773" s="27"/>
      <c r="I21773" s="27"/>
      <c r="J21773" s="27"/>
    </row>
    <row r="21774" spans="2:10" x14ac:dyDescent="0.25">
      <c r="B21774" s="27"/>
      <c r="D21774" s="27"/>
      <c r="E21774" s="27"/>
      <c r="I21774" s="27"/>
      <c r="J21774" s="27"/>
    </row>
    <row r="21775" spans="2:10" x14ac:dyDescent="0.25">
      <c r="B21775" s="27"/>
      <c r="D21775" s="27"/>
      <c r="E21775" s="27"/>
      <c r="I21775" s="27"/>
      <c r="J21775" s="27"/>
    </row>
    <row r="21776" spans="2:10" x14ac:dyDescent="0.25">
      <c r="B21776" s="27"/>
      <c r="D21776" s="27"/>
      <c r="E21776" s="27"/>
      <c r="I21776" s="27"/>
      <c r="J21776" s="27"/>
    </row>
    <row r="21777" spans="2:10" x14ac:dyDescent="0.25">
      <c r="B21777" s="27"/>
      <c r="D21777" s="27"/>
      <c r="E21777" s="27"/>
      <c r="I21777" s="27"/>
      <c r="J21777" s="27"/>
    </row>
    <row r="21778" spans="2:10" x14ac:dyDescent="0.25">
      <c r="B21778" s="27"/>
      <c r="D21778" s="27"/>
      <c r="E21778" s="27"/>
      <c r="I21778" s="27"/>
      <c r="J21778" s="27"/>
    </row>
    <row r="21779" spans="2:10" x14ac:dyDescent="0.25">
      <c r="B21779" s="27"/>
      <c r="D21779" s="27"/>
      <c r="E21779" s="27"/>
      <c r="I21779" s="27"/>
      <c r="J21779" s="27"/>
    </row>
    <row r="21780" spans="2:10" x14ac:dyDescent="0.25">
      <c r="B21780" s="27"/>
      <c r="D21780" s="27"/>
      <c r="E21780" s="27"/>
      <c r="I21780" s="27"/>
      <c r="J21780" s="27"/>
    </row>
    <row r="21781" spans="2:10" x14ac:dyDescent="0.25">
      <c r="B21781" s="27"/>
      <c r="D21781" s="27"/>
      <c r="E21781" s="27"/>
      <c r="I21781" s="27"/>
      <c r="J21781" s="27"/>
    </row>
    <row r="21782" spans="2:10" x14ac:dyDescent="0.25">
      <c r="B21782" s="27"/>
      <c r="D21782" s="27"/>
      <c r="E21782" s="27"/>
      <c r="I21782" s="27"/>
      <c r="J21782" s="27"/>
    </row>
    <row r="21783" spans="2:10" x14ac:dyDescent="0.25">
      <c r="B21783" s="27"/>
      <c r="D21783" s="27"/>
      <c r="E21783" s="27"/>
      <c r="I21783" s="27"/>
      <c r="J21783" s="27"/>
    </row>
    <row r="21784" spans="2:10" x14ac:dyDescent="0.25">
      <c r="B21784" s="27"/>
      <c r="D21784" s="27"/>
      <c r="E21784" s="27"/>
      <c r="I21784" s="27"/>
      <c r="J21784" s="27"/>
    </row>
    <row r="21785" spans="2:10" x14ac:dyDescent="0.25">
      <c r="B21785" s="27"/>
      <c r="D21785" s="27"/>
      <c r="E21785" s="27"/>
      <c r="I21785" s="27"/>
      <c r="J21785" s="27"/>
    </row>
    <row r="21786" spans="2:10" x14ac:dyDescent="0.25">
      <c r="B21786" s="27"/>
      <c r="D21786" s="27"/>
      <c r="E21786" s="27"/>
      <c r="I21786" s="27"/>
      <c r="J21786" s="27"/>
    </row>
    <row r="21787" spans="2:10" x14ac:dyDescent="0.25">
      <c r="B21787" s="27"/>
      <c r="D21787" s="27"/>
      <c r="E21787" s="27"/>
      <c r="I21787" s="27"/>
      <c r="J21787" s="27"/>
    </row>
    <row r="21788" spans="2:10" x14ac:dyDescent="0.25">
      <c r="B21788" s="27"/>
      <c r="D21788" s="27"/>
      <c r="E21788" s="27"/>
      <c r="I21788" s="27"/>
      <c r="J21788" s="27"/>
    </row>
    <row r="21789" spans="2:10" x14ac:dyDescent="0.25">
      <c r="B21789" s="27"/>
      <c r="D21789" s="27"/>
      <c r="E21789" s="27"/>
      <c r="I21789" s="27"/>
      <c r="J21789" s="27"/>
    </row>
    <row r="21790" spans="2:10" x14ac:dyDescent="0.25">
      <c r="B21790" s="27"/>
      <c r="D21790" s="27"/>
      <c r="E21790" s="27"/>
      <c r="I21790" s="27"/>
      <c r="J21790" s="27"/>
    </row>
    <row r="21791" spans="2:10" x14ac:dyDescent="0.25">
      <c r="B21791" s="27"/>
      <c r="D21791" s="27"/>
      <c r="E21791" s="27"/>
      <c r="I21791" s="27"/>
      <c r="J21791" s="27"/>
    </row>
    <row r="21792" spans="2:10" x14ac:dyDescent="0.25">
      <c r="B21792" s="27"/>
      <c r="D21792" s="27"/>
      <c r="E21792" s="27"/>
      <c r="I21792" s="27"/>
      <c r="J21792" s="27"/>
    </row>
    <row r="21793" spans="2:10" x14ac:dyDescent="0.25">
      <c r="B21793" s="27"/>
      <c r="D21793" s="27"/>
      <c r="E21793" s="27"/>
      <c r="I21793" s="27"/>
      <c r="J21793" s="27"/>
    </row>
    <row r="21794" spans="2:10" x14ac:dyDescent="0.25">
      <c r="B21794" s="27"/>
      <c r="D21794" s="27"/>
      <c r="E21794" s="27"/>
      <c r="I21794" s="27"/>
      <c r="J21794" s="27"/>
    </row>
    <row r="21795" spans="2:10" x14ac:dyDescent="0.25">
      <c r="B21795" s="27"/>
      <c r="D21795" s="27"/>
      <c r="E21795" s="27"/>
      <c r="I21795" s="27"/>
      <c r="J21795" s="27"/>
    </row>
    <row r="21796" spans="2:10" x14ac:dyDescent="0.25">
      <c r="B21796" s="27"/>
      <c r="D21796" s="27"/>
      <c r="E21796" s="27"/>
      <c r="I21796" s="27"/>
      <c r="J21796" s="27"/>
    </row>
    <row r="21797" spans="2:10" x14ac:dyDescent="0.25">
      <c r="B21797" s="27"/>
      <c r="D21797" s="27"/>
      <c r="E21797" s="27"/>
      <c r="I21797" s="27"/>
      <c r="J21797" s="27"/>
    </row>
    <row r="21798" spans="2:10" x14ac:dyDescent="0.25">
      <c r="B21798" s="27"/>
      <c r="D21798" s="27"/>
      <c r="E21798" s="27"/>
      <c r="I21798" s="27"/>
      <c r="J21798" s="27"/>
    </row>
    <row r="21799" spans="2:10" x14ac:dyDescent="0.25">
      <c r="B21799" s="27"/>
      <c r="D21799" s="27"/>
      <c r="E21799" s="27"/>
      <c r="I21799" s="27"/>
      <c r="J21799" s="27"/>
    </row>
    <row r="21800" spans="2:10" x14ac:dyDescent="0.25">
      <c r="B21800" s="27"/>
      <c r="D21800" s="27"/>
      <c r="E21800" s="27"/>
      <c r="I21800" s="27"/>
      <c r="J21800" s="27"/>
    </row>
    <row r="21801" spans="2:10" x14ac:dyDescent="0.25">
      <c r="B21801" s="27"/>
      <c r="D21801" s="27"/>
      <c r="E21801" s="27"/>
      <c r="I21801" s="27"/>
      <c r="J21801" s="27"/>
    </row>
    <row r="21802" spans="2:10" x14ac:dyDescent="0.25">
      <c r="B21802" s="27"/>
      <c r="D21802" s="27"/>
      <c r="E21802" s="27"/>
      <c r="I21802" s="27"/>
      <c r="J21802" s="27"/>
    </row>
    <row r="21803" spans="2:10" x14ac:dyDescent="0.25">
      <c r="B21803" s="27"/>
      <c r="D21803" s="27"/>
      <c r="E21803" s="27"/>
      <c r="I21803" s="27"/>
      <c r="J21803" s="27"/>
    </row>
    <row r="21804" spans="2:10" x14ac:dyDescent="0.25">
      <c r="B21804" s="27"/>
      <c r="D21804" s="27"/>
      <c r="E21804" s="27"/>
      <c r="I21804" s="27"/>
      <c r="J21804" s="27"/>
    </row>
    <row r="21805" spans="2:10" x14ac:dyDescent="0.25">
      <c r="B21805" s="27"/>
      <c r="D21805" s="27"/>
      <c r="E21805" s="27"/>
      <c r="I21805" s="27"/>
      <c r="J21805" s="27"/>
    </row>
    <row r="21806" spans="2:10" x14ac:dyDescent="0.25">
      <c r="B21806" s="27"/>
      <c r="D21806" s="27"/>
      <c r="E21806" s="27"/>
      <c r="I21806" s="27"/>
      <c r="J21806" s="27"/>
    </row>
    <row r="21807" spans="2:10" x14ac:dyDescent="0.25">
      <c r="B21807" s="27"/>
      <c r="D21807" s="27"/>
      <c r="E21807" s="27"/>
      <c r="I21807" s="27"/>
      <c r="J21807" s="27"/>
    </row>
    <row r="21808" spans="2:10" x14ac:dyDescent="0.25">
      <c r="B21808" s="27"/>
      <c r="D21808" s="27"/>
      <c r="E21808" s="27"/>
      <c r="I21808" s="27"/>
      <c r="J21808" s="27"/>
    </row>
    <row r="21809" spans="2:10" x14ac:dyDescent="0.25">
      <c r="B21809" s="27"/>
      <c r="D21809" s="27"/>
      <c r="E21809" s="27"/>
      <c r="I21809" s="27"/>
      <c r="J21809" s="27"/>
    </row>
    <row r="21810" spans="2:10" x14ac:dyDescent="0.25">
      <c r="B21810" s="27"/>
      <c r="D21810" s="27"/>
      <c r="E21810" s="27"/>
      <c r="I21810" s="27"/>
      <c r="J21810" s="27"/>
    </row>
    <row r="21811" spans="2:10" x14ac:dyDescent="0.25">
      <c r="B21811" s="27"/>
      <c r="D21811" s="27"/>
      <c r="E21811" s="27"/>
      <c r="I21811" s="27"/>
      <c r="J21811" s="27"/>
    </row>
    <row r="21812" spans="2:10" x14ac:dyDescent="0.25">
      <c r="B21812" s="27"/>
      <c r="D21812" s="27"/>
      <c r="E21812" s="27"/>
      <c r="I21812" s="27"/>
      <c r="J21812" s="27"/>
    </row>
    <row r="21813" spans="2:10" x14ac:dyDescent="0.25">
      <c r="B21813" s="27"/>
      <c r="D21813" s="27"/>
      <c r="E21813" s="27"/>
      <c r="I21813" s="27"/>
      <c r="J21813" s="27"/>
    </row>
    <row r="21814" spans="2:10" x14ac:dyDescent="0.25">
      <c r="B21814" s="27"/>
      <c r="D21814" s="27"/>
      <c r="E21814" s="27"/>
      <c r="I21814" s="27"/>
      <c r="J21814" s="27"/>
    </row>
    <row r="21815" spans="2:10" x14ac:dyDescent="0.25">
      <c r="B21815" s="27"/>
      <c r="D21815" s="27"/>
      <c r="E21815" s="27"/>
      <c r="I21815" s="27"/>
      <c r="J21815" s="27"/>
    </row>
    <row r="21816" spans="2:10" x14ac:dyDescent="0.25">
      <c r="B21816" s="27"/>
      <c r="D21816" s="27"/>
      <c r="E21816" s="27"/>
      <c r="I21816" s="27"/>
      <c r="J21816" s="27"/>
    </row>
    <row r="21817" spans="2:10" x14ac:dyDescent="0.25">
      <c r="B21817" s="27"/>
      <c r="D21817" s="27"/>
      <c r="E21817" s="27"/>
      <c r="I21817" s="27"/>
      <c r="J21817" s="27"/>
    </row>
    <row r="21818" spans="2:10" x14ac:dyDescent="0.25">
      <c r="B21818" s="27"/>
      <c r="D21818" s="27"/>
      <c r="E21818" s="27"/>
      <c r="I21818" s="27"/>
      <c r="J21818" s="27"/>
    </row>
    <row r="21819" spans="2:10" x14ac:dyDescent="0.25">
      <c r="B21819" s="27"/>
      <c r="D21819" s="27"/>
      <c r="E21819" s="27"/>
      <c r="I21819" s="27"/>
      <c r="J21819" s="27"/>
    </row>
    <row r="21820" spans="2:10" x14ac:dyDescent="0.25">
      <c r="B21820" s="27"/>
      <c r="D21820" s="27"/>
      <c r="E21820" s="27"/>
      <c r="I21820" s="27"/>
      <c r="J21820" s="27"/>
    </row>
    <row r="21821" spans="2:10" x14ac:dyDescent="0.25">
      <c r="B21821" s="27"/>
      <c r="D21821" s="27"/>
      <c r="E21821" s="27"/>
      <c r="I21821" s="27"/>
      <c r="J21821" s="27"/>
    </row>
    <row r="21822" spans="2:10" x14ac:dyDescent="0.25">
      <c r="B21822" s="27"/>
      <c r="D21822" s="27"/>
      <c r="E21822" s="27"/>
      <c r="I21822" s="27"/>
      <c r="J21822" s="27"/>
    </row>
    <row r="21823" spans="2:10" x14ac:dyDescent="0.25">
      <c r="B21823" s="27"/>
      <c r="D21823" s="27"/>
      <c r="E21823" s="27"/>
      <c r="I21823" s="27"/>
      <c r="J21823" s="27"/>
    </row>
    <row r="21824" spans="2:10" x14ac:dyDescent="0.25">
      <c r="B21824" s="27"/>
      <c r="D21824" s="27"/>
      <c r="E21824" s="27"/>
      <c r="I21824" s="27"/>
      <c r="J21824" s="27"/>
    </row>
    <row r="21825" spans="2:10" x14ac:dyDescent="0.25">
      <c r="B21825" s="27"/>
      <c r="D21825" s="27"/>
      <c r="E21825" s="27"/>
      <c r="I21825" s="27"/>
      <c r="J21825" s="27"/>
    </row>
    <row r="21826" spans="2:10" x14ac:dyDescent="0.25">
      <c r="B21826" s="27"/>
      <c r="D21826" s="27"/>
      <c r="E21826" s="27"/>
      <c r="I21826" s="27"/>
      <c r="J21826" s="27"/>
    </row>
    <row r="21827" spans="2:10" x14ac:dyDescent="0.25">
      <c r="B21827" s="27"/>
      <c r="D21827" s="27"/>
      <c r="E21827" s="27"/>
      <c r="I21827" s="27"/>
      <c r="J21827" s="27"/>
    </row>
    <row r="21828" spans="2:10" x14ac:dyDescent="0.25">
      <c r="B21828" s="27"/>
      <c r="D21828" s="27"/>
      <c r="E21828" s="27"/>
      <c r="I21828" s="27"/>
      <c r="J21828" s="27"/>
    </row>
    <row r="21829" spans="2:10" x14ac:dyDescent="0.25">
      <c r="B21829" s="27"/>
      <c r="D21829" s="27"/>
      <c r="E21829" s="27"/>
      <c r="I21829" s="27"/>
      <c r="J21829" s="27"/>
    </row>
    <row r="21830" spans="2:10" x14ac:dyDescent="0.25">
      <c r="B21830" s="27"/>
      <c r="D21830" s="27"/>
      <c r="E21830" s="27"/>
      <c r="I21830" s="27"/>
      <c r="J21830" s="27"/>
    </row>
    <row r="21831" spans="2:10" x14ac:dyDescent="0.25">
      <c r="B21831" s="27"/>
      <c r="D21831" s="27"/>
      <c r="E21831" s="27"/>
      <c r="I21831" s="27"/>
      <c r="J21831" s="27"/>
    </row>
    <row r="21832" spans="2:10" x14ac:dyDescent="0.25">
      <c r="B21832" s="27"/>
      <c r="D21832" s="27"/>
      <c r="E21832" s="27"/>
      <c r="I21832" s="27"/>
      <c r="J21832" s="27"/>
    </row>
    <row r="21833" spans="2:10" x14ac:dyDescent="0.25">
      <c r="B21833" s="27"/>
      <c r="D21833" s="27"/>
      <c r="E21833" s="27"/>
      <c r="I21833" s="27"/>
      <c r="J21833" s="27"/>
    </row>
    <row r="21834" spans="2:10" x14ac:dyDescent="0.25">
      <c r="B21834" s="27"/>
      <c r="D21834" s="27"/>
      <c r="E21834" s="27"/>
      <c r="I21834" s="27"/>
      <c r="J21834" s="27"/>
    </row>
    <row r="21835" spans="2:10" x14ac:dyDescent="0.25">
      <c r="B21835" s="27"/>
      <c r="D21835" s="27"/>
      <c r="E21835" s="27"/>
      <c r="I21835" s="27"/>
      <c r="J21835" s="27"/>
    </row>
    <row r="21836" spans="2:10" x14ac:dyDescent="0.25">
      <c r="B21836" s="27"/>
      <c r="D21836" s="27"/>
      <c r="E21836" s="27"/>
      <c r="I21836" s="27"/>
      <c r="J21836" s="27"/>
    </row>
    <row r="21837" spans="2:10" x14ac:dyDescent="0.25">
      <c r="B21837" s="27"/>
      <c r="D21837" s="27"/>
      <c r="E21837" s="27"/>
      <c r="I21837" s="27"/>
      <c r="J21837" s="27"/>
    </row>
    <row r="21838" spans="2:10" x14ac:dyDescent="0.25">
      <c r="B21838" s="27"/>
      <c r="D21838" s="27"/>
      <c r="E21838" s="27"/>
      <c r="I21838" s="27"/>
      <c r="J21838" s="27"/>
    </row>
    <row r="21839" spans="2:10" x14ac:dyDescent="0.25">
      <c r="B21839" s="27"/>
      <c r="D21839" s="27"/>
      <c r="E21839" s="27"/>
      <c r="I21839" s="27"/>
      <c r="J21839" s="27"/>
    </row>
    <row r="21840" spans="2:10" x14ac:dyDescent="0.25">
      <c r="B21840" s="27"/>
      <c r="D21840" s="27"/>
      <c r="E21840" s="27"/>
      <c r="I21840" s="27"/>
      <c r="J21840" s="27"/>
    </row>
    <row r="21841" spans="2:10" x14ac:dyDescent="0.25">
      <c r="B21841" s="27"/>
      <c r="D21841" s="27"/>
      <c r="E21841" s="27"/>
      <c r="I21841" s="27"/>
      <c r="J21841" s="27"/>
    </row>
    <row r="21842" spans="2:10" x14ac:dyDescent="0.25">
      <c r="B21842" s="27"/>
      <c r="D21842" s="27"/>
      <c r="E21842" s="27"/>
      <c r="I21842" s="27"/>
      <c r="J21842" s="27"/>
    </row>
    <row r="21843" spans="2:10" x14ac:dyDescent="0.25">
      <c r="B21843" s="27"/>
      <c r="D21843" s="27"/>
      <c r="E21843" s="27"/>
      <c r="I21843" s="27"/>
      <c r="J21843" s="27"/>
    </row>
    <row r="21844" spans="2:10" x14ac:dyDescent="0.25">
      <c r="B21844" s="27"/>
      <c r="D21844" s="27"/>
      <c r="E21844" s="27"/>
      <c r="I21844" s="27"/>
      <c r="J21844" s="27"/>
    </row>
    <row r="21845" spans="2:10" x14ac:dyDescent="0.25">
      <c r="B21845" s="27"/>
      <c r="D21845" s="27"/>
      <c r="E21845" s="27"/>
      <c r="I21845" s="27"/>
      <c r="J21845" s="27"/>
    </row>
    <row r="21846" spans="2:10" x14ac:dyDescent="0.25">
      <c r="B21846" s="27"/>
      <c r="D21846" s="27"/>
      <c r="E21846" s="27"/>
      <c r="I21846" s="27"/>
      <c r="J21846" s="27"/>
    </row>
    <row r="21847" spans="2:10" x14ac:dyDescent="0.25">
      <c r="B21847" s="27"/>
      <c r="D21847" s="27"/>
      <c r="E21847" s="27"/>
      <c r="I21847" s="27"/>
      <c r="J21847" s="27"/>
    </row>
    <row r="21848" spans="2:10" x14ac:dyDescent="0.25">
      <c r="B21848" s="27"/>
      <c r="D21848" s="27"/>
      <c r="E21848" s="27"/>
      <c r="I21848" s="27"/>
      <c r="J21848" s="27"/>
    </row>
    <row r="21849" spans="2:10" x14ac:dyDescent="0.25">
      <c r="B21849" s="27"/>
      <c r="D21849" s="27"/>
      <c r="E21849" s="27"/>
      <c r="I21849" s="27"/>
      <c r="J21849" s="27"/>
    </row>
    <row r="21850" spans="2:10" x14ac:dyDescent="0.25">
      <c r="B21850" s="27"/>
      <c r="D21850" s="27"/>
      <c r="E21850" s="27"/>
      <c r="I21850" s="27"/>
      <c r="J21850" s="27"/>
    </row>
    <row r="21851" spans="2:10" x14ac:dyDescent="0.25">
      <c r="B21851" s="27"/>
      <c r="D21851" s="27"/>
      <c r="E21851" s="27"/>
      <c r="I21851" s="27"/>
      <c r="J21851" s="27"/>
    </row>
    <row r="21852" spans="2:10" x14ac:dyDescent="0.25">
      <c r="B21852" s="27"/>
      <c r="D21852" s="27"/>
      <c r="E21852" s="27"/>
      <c r="I21852" s="27"/>
      <c r="J21852" s="27"/>
    </row>
    <row r="21853" spans="2:10" x14ac:dyDescent="0.25">
      <c r="B21853" s="27"/>
      <c r="D21853" s="27"/>
      <c r="E21853" s="27"/>
      <c r="I21853" s="27"/>
      <c r="J21853" s="27"/>
    </row>
    <row r="21854" spans="2:10" x14ac:dyDescent="0.25">
      <c r="B21854" s="27"/>
      <c r="D21854" s="27"/>
      <c r="E21854" s="27"/>
      <c r="I21854" s="27"/>
      <c r="J21854" s="27"/>
    </row>
    <row r="21855" spans="2:10" x14ac:dyDescent="0.25">
      <c r="B21855" s="27"/>
      <c r="D21855" s="27"/>
      <c r="E21855" s="27"/>
      <c r="I21855" s="27"/>
      <c r="J21855" s="27"/>
    </row>
    <row r="21856" spans="2:10" x14ac:dyDescent="0.25">
      <c r="B21856" s="27"/>
      <c r="D21856" s="27"/>
      <c r="E21856" s="27"/>
      <c r="I21856" s="27"/>
      <c r="J21856" s="27"/>
    </row>
    <row r="21857" spans="2:10" x14ac:dyDescent="0.25">
      <c r="B21857" s="27"/>
      <c r="D21857" s="27"/>
      <c r="E21857" s="27"/>
      <c r="I21857" s="27"/>
      <c r="J21857" s="27"/>
    </row>
    <row r="21858" spans="2:10" x14ac:dyDescent="0.25">
      <c r="B21858" s="27"/>
      <c r="D21858" s="27"/>
      <c r="E21858" s="27"/>
      <c r="I21858" s="27"/>
      <c r="J21858" s="27"/>
    </row>
    <row r="21859" spans="2:10" x14ac:dyDescent="0.25">
      <c r="B21859" s="27"/>
      <c r="D21859" s="27"/>
      <c r="E21859" s="27"/>
      <c r="I21859" s="27"/>
      <c r="J21859" s="27"/>
    </row>
    <row r="21860" spans="2:10" x14ac:dyDescent="0.25">
      <c r="B21860" s="27"/>
      <c r="D21860" s="27"/>
      <c r="E21860" s="27"/>
      <c r="I21860" s="27"/>
      <c r="J21860" s="27"/>
    </row>
    <row r="21861" spans="2:10" x14ac:dyDescent="0.25">
      <c r="B21861" s="27"/>
      <c r="D21861" s="27"/>
      <c r="E21861" s="27"/>
      <c r="I21861" s="27"/>
      <c r="J21861" s="27"/>
    </row>
    <row r="21862" spans="2:10" x14ac:dyDescent="0.25">
      <c r="B21862" s="27"/>
      <c r="D21862" s="27"/>
      <c r="E21862" s="27"/>
      <c r="I21862" s="27"/>
      <c r="J21862" s="27"/>
    </row>
    <row r="21863" spans="2:10" x14ac:dyDescent="0.25">
      <c r="B21863" s="27"/>
      <c r="D21863" s="27"/>
      <c r="E21863" s="27"/>
      <c r="I21863" s="27"/>
      <c r="J21863" s="27"/>
    </row>
    <row r="21864" spans="2:10" x14ac:dyDescent="0.25">
      <c r="B21864" s="27"/>
      <c r="D21864" s="27"/>
      <c r="E21864" s="27"/>
      <c r="I21864" s="27"/>
      <c r="J21864" s="27"/>
    </row>
    <row r="21865" spans="2:10" x14ac:dyDescent="0.25">
      <c r="B21865" s="27"/>
      <c r="D21865" s="27"/>
      <c r="E21865" s="27"/>
      <c r="I21865" s="27"/>
      <c r="J21865" s="27"/>
    </row>
    <row r="21866" spans="2:10" x14ac:dyDescent="0.25">
      <c r="B21866" s="27"/>
      <c r="D21866" s="27"/>
      <c r="E21866" s="27"/>
      <c r="I21866" s="27"/>
      <c r="J21866" s="27"/>
    </row>
    <row r="21867" spans="2:10" x14ac:dyDescent="0.25">
      <c r="B21867" s="27"/>
      <c r="D21867" s="27"/>
      <c r="E21867" s="27"/>
      <c r="I21867" s="27"/>
      <c r="J21867" s="27"/>
    </row>
    <row r="21868" spans="2:10" x14ac:dyDescent="0.25">
      <c r="B21868" s="27"/>
      <c r="D21868" s="27"/>
      <c r="E21868" s="27"/>
      <c r="I21868" s="27"/>
      <c r="J21868" s="27"/>
    </row>
    <row r="21869" spans="2:10" x14ac:dyDescent="0.25">
      <c r="B21869" s="27"/>
      <c r="D21869" s="27"/>
      <c r="E21869" s="27"/>
      <c r="I21869" s="27"/>
      <c r="J21869" s="27"/>
    </row>
    <row r="21870" spans="2:10" x14ac:dyDescent="0.25">
      <c r="B21870" s="27"/>
      <c r="D21870" s="27"/>
      <c r="E21870" s="27"/>
      <c r="I21870" s="27"/>
      <c r="J21870" s="27"/>
    </row>
    <row r="21871" spans="2:10" x14ac:dyDescent="0.25">
      <c r="B21871" s="27"/>
      <c r="D21871" s="27"/>
      <c r="E21871" s="27"/>
      <c r="I21871" s="27"/>
      <c r="J21871" s="27"/>
    </row>
    <row r="21872" spans="2:10" x14ac:dyDescent="0.25">
      <c r="B21872" s="27"/>
      <c r="D21872" s="27"/>
      <c r="E21872" s="27"/>
      <c r="I21872" s="27"/>
      <c r="J21872" s="27"/>
    </row>
    <row r="21873" spans="2:10" x14ac:dyDescent="0.25">
      <c r="B21873" s="27"/>
      <c r="D21873" s="27"/>
      <c r="E21873" s="27"/>
      <c r="I21873" s="27"/>
      <c r="J21873" s="27"/>
    </row>
    <row r="21874" spans="2:10" x14ac:dyDescent="0.25">
      <c r="B21874" s="27"/>
      <c r="D21874" s="27"/>
      <c r="E21874" s="27"/>
      <c r="I21874" s="27"/>
      <c r="J21874" s="27"/>
    </row>
    <row r="21875" spans="2:10" x14ac:dyDescent="0.25">
      <c r="B21875" s="27"/>
      <c r="D21875" s="27"/>
      <c r="E21875" s="27"/>
      <c r="I21875" s="27"/>
      <c r="J21875" s="27"/>
    </row>
    <row r="21876" spans="2:10" x14ac:dyDescent="0.25">
      <c r="B21876" s="27"/>
      <c r="D21876" s="27"/>
      <c r="E21876" s="27"/>
      <c r="I21876" s="27"/>
      <c r="J21876" s="27"/>
    </row>
    <row r="21877" spans="2:10" x14ac:dyDescent="0.25">
      <c r="B21877" s="27"/>
      <c r="D21877" s="27"/>
      <c r="E21877" s="27"/>
      <c r="I21877" s="27"/>
      <c r="J21877" s="27"/>
    </row>
    <row r="21878" spans="2:10" x14ac:dyDescent="0.25">
      <c r="B21878" s="27"/>
      <c r="D21878" s="27"/>
      <c r="E21878" s="27"/>
      <c r="I21878" s="27"/>
      <c r="J21878" s="27"/>
    </row>
    <row r="21879" spans="2:10" x14ac:dyDescent="0.25">
      <c r="B21879" s="27"/>
      <c r="D21879" s="27"/>
      <c r="E21879" s="27"/>
      <c r="I21879" s="27"/>
      <c r="J21879" s="27"/>
    </row>
    <row r="21880" spans="2:10" x14ac:dyDescent="0.25">
      <c r="B21880" s="27"/>
      <c r="D21880" s="27"/>
      <c r="E21880" s="27"/>
      <c r="I21880" s="27"/>
      <c r="J21880" s="27"/>
    </row>
    <row r="21881" spans="2:10" x14ac:dyDescent="0.25">
      <c r="B21881" s="27"/>
      <c r="D21881" s="27"/>
      <c r="E21881" s="27"/>
      <c r="I21881" s="27"/>
      <c r="J21881" s="27"/>
    </row>
    <row r="21882" spans="2:10" x14ac:dyDescent="0.25">
      <c r="B21882" s="27"/>
      <c r="D21882" s="27"/>
      <c r="E21882" s="27"/>
      <c r="I21882" s="27"/>
      <c r="J21882" s="27"/>
    </row>
    <row r="21883" spans="2:10" x14ac:dyDescent="0.25">
      <c r="B21883" s="27"/>
      <c r="D21883" s="27"/>
      <c r="E21883" s="27"/>
      <c r="I21883" s="27"/>
      <c r="J21883" s="27"/>
    </row>
    <row r="21884" spans="2:10" x14ac:dyDescent="0.25">
      <c r="B21884" s="27"/>
      <c r="D21884" s="27"/>
      <c r="E21884" s="27"/>
      <c r="I21884" s="27"/>
      <c r="J21884" s="27"/>
    </row>
    <row r="21885" spans="2:10" x14ac:dyDescent="0.25">
      <c r="B21885" s="27"/>
      <c r="D21885" s="27"/>
      <c r="E21885" s="27"/>
      <c r="I21885" s="27"/>
      <c r="J21885" s="27"/>
    </row>
    <row r="21886" spans="2:10" x14ac:dyDescent="0.25">
      <c r="B21886" s="27"/>
      <c r="D21886" s="27"/>
      <c r="E21886" s="27"/>
      <c r="I21886" s="27"/>
      <c r="J21886" s="27"/>
    </row>
    <row r="21887" spans="2:10" x14ac:dyDescent="0.25">
      <c r="B21887" s="27"/>
      <c r="D21887" s="27"/>
      <c r="E21887" s="27"/>
      <c r="I21887" s="27"/>
      <c r="J21887" s="27"/>
    </row>
    <row r="21888" spans="2:10" x14ac:dyDescent="0.25">
      <c r="B21888" s="27"/>
      <c r="D21888" s="27"/>
      <c r="E21888" s="27"/>
      <c r="I21888" s="27"/>
      <c r="J21888" s="27"/>
    </row>
    <row r="21889" spans="2:10" x14ac:dyDescent="0.25">
      <c r="B21889" s="27"/>
      <c r="D21889" s="27"/>
      <c r="E21889" s="27"/>
      <c r="I21889" s="27"/>
      <c r="J21889" s="27"/>
    </row>
    <row r="21890" spans="2:10" x14ac:dyDescent="0.25">
      <c r="B21890" s="27"/>
      <c r="D21890" s="27"/>
      <c r="E21890" s="27"/>
      <c r="I21890" s="27"/>
      <c r="J21890" s="27"/>
    </row>
    <row r="21891" spans="2:10" x14ac:dyDescent="0.25">
      <c r="B21891" s="27"/>
      <c r="D21891" s="27"/>
      <c r="E21891" s="27"/>
      <c r="I21891" s="27"/>
      <c r="J21891" s="27"/>
    </row>
    <row r="21892" spans="2:10" x14ac:dyDescent="0.25">
      <c r="B21892" s="27"/>
      <c r="D21892" s="27"/>
      <c r="E21892" s="27"/>
      <c r="I21892" s="27"/>
      <c r="J21892" s="27"/>
    </row>
    <row r="21893" spans="2:10" x14ac:dyDescent="0.25">
      <c r="B21893" s="27"/>
      <c r="D21893" s="27"/>
      <c r="E21893" s="27"/>
      <c r="I21893" s="27"/>
      <c r="J21893" s="27"/>
    </row>
    <row r="21894" spans="2:10" x14ac:dyDescent="0.25">
      <c r="B21894" s="27"/>
      <c r="D21894" s="27"/>
      <c r="E21894" s="27"/>
      <c r="I21894" s="27"/>
      <c r="J21894" s="27"/>
    </row>
    <row r="21895" spans="2:10" x14ac:dyDescent="0.25">
      <c r="B21895" s="27"/>
      <c r="D21895" s="27"/>
      <c r="E21895" s="27"/>
      <c r="I21895" s="27"/>
      <c r="J21895" s="27"/>
    </row>
    <row r="21896" spans="2:10" x14ac:dyDescent="0.25">
      <c r="B21896" s="27"/>
      <c r="D21896" s="27"/>
      <c r="E21896" s="27"/>
      <c r="I21896" s="27"/>
      <c r="J21896" s="27"/>
    </row>
    <row r="21897" spans="2:10" x14ac:dyDescent="0.25">
      <c r="B21897" s="27"/>
      <c r="D21897" s="27"/>
      <c r="E21897" s="27"/>
      <c r="I21897" s="27"/>
      <c r="J21897" s="27"/>
    </row>
    <row r="21898" spans="2:10" x14ac:dyDescent="0.25">
      <c r="B21898" s="27"/>
      <c r="D21898" s="27"/>
      <c r="E21898" s="27"/>
      <c r="I21898" s="27"/>
      <c r="J21898" s="27"/>
    </row>
    <row r="21899" spans="2:10" x14ac:dyDescent="0.25">
      <c r="B21899" s="27"/>
      <c r="D21899" s="27"/>
      <c r="E21899" s="27"/>
      <c r="I21899" s="27"/>
      <c r="J21899" s="27"/>
    </row>
    <row r="21900" spans="2:10" x14ac:dyDescent="0.25">
      <c r="B21900" s="27"/>
      <c r="D21900" s="27"/>
      <c r="E21900" s="27"/>
      <c r="I21900" s="27"/>
      <c r="J21900" s="27"/>
    </row>
    <row r="21901" spans="2:10" x14ac:dyDescent="0.25">
      <c r="B21901" s="27"/>
      <c r="D21901" s="27"/>
      <c r="E21901" s="27"/>
      <c r="I21901" s="27"/>
      <c r="J21901" s="27"/>
    </row>
    <row r="21902" spans="2:10" x14ac:dyDescent="0.25">
      <c r="B21902" s="27"/>
      <c r="D21902" s="27"/>
      <c r="E21902" s="27"/>
      <c r="I21902" s="27"/>
      <c r="J21902" s="27"/>
    </row>
    <row r="21903" spans="2:10" x14ac:dyDescent="0.25">
      <c r="B21903" s="27"/>
      <c r="D21903" s="27"/>
      <c r="E21903" s="27"/>
      <c r="I21903" s="27"/>
      <c r="J21903" s="27"/>
    </row>
    <row r="21904" spans="2:10" x14ac:dyDescent="0.25">
      <c r="B21904" s="27"/>
      <c r="D21904" s="27"/>
      <c r="E21904" s="27"/>
      <c r="I21904" s="27"/>
      <c r="J21904" s="27"/>
    </row>
    <row r="21905" spans="2:10" x14ac:dyDescent="0.25">
      <c r="B21905" s="27"/>
      <c r="D21905" s="27"/>
      <c r="E21905" s="27"/>
      <c r="I21905" s="27"/>
      <c r="J21905" s="27"/>
    </row>
    <row r="21906" spans="2:10" x14ac:dyDescent="0.25">
      <c r="B21906" s="27"/>
      <c r="D21906" s="27"/>
      <c r="E21906" s="27"/>
      <c r="I21906" s="27"/>
      <c r="J21906" s="27"/>
    </row>
    <row r="21907" spans="2:10" x14ac:dyDescent="0.25">
      <c r="B21907" s="27"/>
      <c r="D21907" s="27"/>
      <c r="E21907" s="27"/>
      <c r="I21907" s="27"/>
      <c r="J21907" s="27"/>
    </row>
    <row r="21908" spans="2:10" x14ac:dyDescent="0.25">
      <c r="B21908" s="27"/>
      <c r="D21908" s="27"/>
      <c r="E21908" s="27"/>
      <c r="I21908" s="27"/>
      <c r="J21908" s="27"/>
    </row>
    <row r="21909" spans="2:10" x14ac:dyDescent="0.25">
      <c r="B21909" s="27"/>
      <c r="D21909" s="27"/>
      <c r="E21909" s="27"/>
      <c r="I21909" s="27"/>
      <c r="J21909" s="27"/>
    </row>
    <row r="21910" spans="2:10" x14ac:dyDescent="0.25">
      <c r="B21910" s="27"/>
      <c r="D21910" s="27"/>
      <c r="E21910" s="27"/>
      <c r="I21910" s="27"/>
      <c r="J21910" s="27"/>
    </row>
    <row r="21911" spans="2:10" x14ac:dyDescent="0.25">
      <c r="B21911" s="27"/>
      <c r="D21911" s="27"/>
      <c r="E21911" s="27"/>
      <c r="I21911" s="27"/>
      <c r="J21911" s="27"/>
    </row>
    <row r="21912" spans="2:10" x14ac:dyDescent="0.25">
      <c r="B21912" s="27"/>
      <c r="D21912" s="27"/>
      <c r="E21912" s="27"/>
      <c r="I21912" s="27"/>
      <c r="J21912" s="27"/>
    </row>
    <row r="21913" spans="2:10" x14ac:dyDescent="0.25">
      <c r="B21913" s="27"/>
      <c r="D21913" s="27"/>
      <c r="E21913" s="27"/>
      <c r="I21913" s="27"/>
      <c r="J21913" s="27"/>
    </row>
    <row r="21914" spans="2:10" x14ac:dyDescent="0.25">
      <c r="B21914" s="27"/>
      <c r="D21914" s="27"/>
      <c r="E21914" s="27"/>
      <c r="I21914" s="27"/>
      <c r="J21914" s="27"/>
    </row>
    <row r="21915" spans="2:10" x14ac:dyDescent="0.25">
      <c r="B21915" s="27"/>
      <c r="D21915" s="27"/>
      <c r="E21915" s="27"/>
      <c r="I21915" s="27"/>
      <c r="J21915" s="27"/>
    </row>
    <row r="21916" spans="2:10" x14ac:dyDescent="0.25">
      <c r="B21916" s="27"/>
      <c r="D21916" s="27"/>
      <c r="E21916" s="27"/>
      <c r="I21916" s="27"/>
      <c r="J21916" s="27"/>
    </row>
    <row r="21917" spans="2:10" x14ac:dyDescent="0.25">
      <c r="B21917" s="27"/>
      <c r="D21917" s="27"/>
      <c r="E21917" s="27"/>
      <c r="I21917" s="27"/>
      <c r="J21917" s="27"/>
    </row>
    <row r="21918" spans="2:10" x14ac:dyDescent="0.25">
      <c r="B21918" s="27"/>
      <c r="D21918" s="27"/>
      <c r="E21918" s="27"/>
      <c r="I21918" s="27"/>
      <c r="J21918" s="27"/>
    </row>
    <row r="21919" spans="2:10" x14ac:dyDescent="0.25">
      <c r="B21919" s="27"/>
      <c r="D21919" s="27"/>
      <c r="E21919" s="27"/>
      <c r="I21919" s="27"/>
      <c r="J21919" s="27"/>
    </row>
    <row r="21920" spans="2:10" x14ac:dyDescent="0.25">
      <c r="B21920" s="27"/>
      <c r="D21920" s="27"/>
      <c r="E21920" s="27"/>
      <c r="I21920" s="27"/>
      <c r="J21920" s="27"/>
    </row>
    <row r="21921" spans="2:10" x14ac:dyDescent="0.25">
      <c r="B21921" s="27"/>
      <c r="D21921" s="27"/>
      <c r="E21921" s="27"/>
      <c r="I21921" s="27"/>
      <c r="J21921" s="27"/>
    </row>
    <row r="21922" spans="2:10" x14ac:dyDescent="0.25">
      <c r="B21922" s="27"/>
      <c r="D21922" s="27"/>
      <c r="E21922" s="27"/>
      <c r="I21922" s="27"/>
      <c r="J21922" s="27"/>
    </row>
    <row r="21923" spans="2:10" x14ac:dyDescent="0.25">
      <c r="B21923" s="27"/>
      <c r="D21923" s="27"/>
      <c r="E21923" s="27"/>
      <c r="I21923" s="27"/>
      <c r="J21923" s="27"/>
    </row>
    <row r="21924" spans="2:10" x14ac:dyDescent="0.25">
      <c r="B21924" s="27"/>
      <c r="D21924" s="27"/>
      <c r="E21924" s="27"/>
      <c r="I21924" s="27"/>
      <c r="J21924" s="27"/>
    </row>
    <row r="21925" spans="2:10" x14ac:dyDescent="0.25">
      <c r="B21925" s="27"/>
      <c r="D21925" s="27"/>
      <c r="E21925" s="27"/>
      <c r="I21925" s="27"/>
      <c r="J21925" s="27"/>
    </row>
    <row r="21926" spans="2:10" x14ac:dyDescent="0.25">
      <c r="B21926" s="27"/>
      <c r="D21926" s="27"/>
      <c r="E21926" s="27"/>
      <c r="I21926" s="27"/>
      <c r="J21926" s="27"/>
    </row>
    <row r="21927" spans="2:10" x14ac:dyDescent="0.25">
      <c r="B21927" s="27"/>
      <c r="D21927" s="27"/>
      <c r="E21927" s="27"/>
      <c r="I21927" s="27"/>
      <c r="J21927" s="27"/>
    </row>
    <row r="21928" spans="2:10" x14ac:dyDescent="0.25">
      <c r="B21928" s="27"/>
      <c r="D21928" s="27"/>
      <c r="E21928" s="27"/>
      <c r="I21928" s="27"/>
      <c r="J21928" s="27"/>
    </row>
    <row r="21929" spans="2:10" x14ac:dyDescent="0.25">
      <c r="B21929" s="27"/>
      <c r="D21929" s="27"/>
      <c r="E21929" s="27"/>
      <c r="I21929" s="27"/>
      <c r="J21929" s="27"/>
    </row>
    <row r="21930" spans="2:10" x14ac:dyDescent="0.25">
      <c r="B21930" s="27"/>
      <c r="D21930" s="27"/>
      <c r="E21930" s="27"/>
      <c r="I21930" s="27"/>
      <c r="J21930" s="27"/>
    </row>
    <row r="21931" spans="2:10" x14ac:dyDescent="0.25">
      <c r="B21931" s="27"/>
      <c r="D21931" s="27"/>
      <c r="E21931" s="27"/>
      <c r="I21931" s="27"/>
      <c r="J21931" s="27"/>
    </row>
    <row r="21932" spans="2:10" x14ac:dyDescent="0.25">
      <c r="B21932" s="27"/>
      <c r="D21932" s="27"/>
      <c r="E21932" s="27"/>
      <c r="I21932" s="27"/>
      <c r="J21932" s="27"/>
    </row>
    <row r="21933" spans="2:10" x14ac:dyDescent="0.25">
      <c r="B21933" s="27"/>
      <c r="D21933" s="27"/>
      <c r="E21933" s="27"/>
      <c r="I21933" s="27"/>
      <c r="J21933" s="27"/>
    </row>
    <row r="21934" spans="2:10" x14ac:dyDescent="0.25">
      <c r="B21934" s="27"/>
      <c r="D21934" s="27"/>
      <c r="E21934" s="27"/>
      <c r="I21934" s="27"/>
      <c r="J21934" s="27"/>
    </row>
    <row r="21935" spans="2:10" x14ac:dyDescent="0.25">
      <c r="B21935" s="27"/>
      <c r="D21935" s="27"/>
      <c r="E21935" s="27"/>
      <c r="I21935" s="27"/>
      <c r="J21935" s="27"/>
    </row>
    <row r="21936" spans="2:10" x14ac:dyDescent="0.25">
      <c r="B21936" s="27"/>
      <c r="D21936" s="27"/>
      <c r="E21936" s="27"/>
      <c r="I21936" s="27"/>
      <c r="J21936" s="27"/>
    </row>
    <row r="21937" spans="2:10" x14ac:dyDescent="0.25">
      <c r="B21937" s="27"/>
      <c r="D21937" s="27"/>
      <c r="E21937" s="27"/>
      <c r="I21937" s="27"/>
      <c r="J21937" s="27"/>
    </row>
    <row r="21938" spans="2:10" x14ac:dyDescent="0.25">
      <c r="B21938" s="27"/>
      <c r="D21938" s="27"/>
      <c r="E21938" s="27"/>
      <c r="I21938" s="27"/>
      <c r="J21938" s="27"/>
    </row>
    <row r="21939" spans="2:10" x14ac:dyDescent="0.25">
      <c r="B21939" s="27"/>
      <c r="D21939" s="27"/>
      <c r="E21939" s="27"/>
      <c r="I21939" s="27"/>
      <c r="J21939" s="27"/>
    </row>
    <row r="21940" spans="2:10" x14ac:dyDescent="0.25">
      <c r="B21940" s="27"/>
      <c r="D21940" s="27"/>
      <c r="E21940" s="27"/>
      <c r="I21940" s="27"/>
      <c r="J21940" s="27"/>
    </row>
    <row r="21941" spans="2:10" x14ac:dyDescent="0.25">
      <c r="B21941" s="27"/>
      <c r="D21941" s="27"/>
      <c r="E21941" s="27"/>
      <c r="I21941" s="27"/>
      <c r="J21941" s="27"/>
    </row>
    <row r="21942" spans="2:10" x14ac:dyDescent="0.25">
      <c r="B21942" s="27"/>
      <c r="D21942" s="27"/>
      <c r="E21942" s="27"/>
      <c r="I21942" s="27"/>
      <c r="J21942" s="27"/>
    </row>
    <row r="21943" spans="2:10" x14ac:dyDescent="0.25">
      <c r="B21943" s="27"/>
      <c r="D21943" s="27"/>
      <c r="E21943" s="27"/>
      <c r="I21943" s="27"/>
      <c r="J21943" s="27"/>
    </row>
    <row r="21944" spans="2:10" x14ac:dyDescent="0.25">
      <c r="B21944" s="27"/>
      <c r="D21944" s="27"/>
      <c r="E21944" s="27"/>
      <c r="I21944" s="27"/>
      <c r="J21944" s="27"/>
    </row>
    <row r="21945" spans="2:10" x14ac:dyDescent="0.25">
      <c r="B21945" s="27"/>
      <c r="D21945" s="27"/>
      <c r="E21945" s="27"/>
      <c r="I21945" s="27"/>
      <c r="J21945" s="27"/>
    </row>
    <row r="21946" spans="2:10" x14ac:dyDescent="0.25">
      <c r="B21946" s="27"/>
      <c r="D21946" s="27"/>
      <c r="E21946" s="27"/>
      <c r="I21946" s="27"/>
      <c r="J21946" s="27"/>
    </row>
    <row r="21947" spans="2:10" x14ac:dyDescent="0.25">
      <c r="B21947" s="27"/>
      <c r="D21947" s="27"/>
      <c r="E21947" s="27"/>
      <c r="I21947" s="27"/>
      <c r="J21947" s="27"/>
    </row>
    <row r="21948" spans="2:10" x14ac:dyDescent="0.25">
      <c r="B21948" s="27"/>
      <c r="D21948" s="27"/>
      <c r="E21948" s="27"/>
      <c r="I21948" s="27"/>
      <c r="J21948" s="27"/>
    </row>
    <row r="21949" spans="2:10" x14ac:dyDescent="0.25">
      <c r="B21949" s="27"/>
      <c r="D21949" s="27"/>
      <c r="E21949" s="27"/>
      <c r="I21949" s="27"/>
      <c r="J21949" s="27"/>
    </row>
    <row r="21950" spans="2:10" x14ac:dyDescent="0.25">
      <c r="B21950" s="27"/>
      <c r="D21950" s="27"/>
      <c r="E21950" s="27"/>
      <c r="I21950" s="27"/>
      <c r="J21950" s="27"/>
    </row>
    <row r="21951" spans="2:10" x14ac:dyDescent="0.25">
      <c r="B21951" s="27"/>
      <c r="D21951" s="27"/>
      <c r="E21951" s="27"/>
      <c r="I21951" s="27"/>
      <c r="J21951" s="27"/>
    </row>
    <row r="21952" spans="2:10" x14ac:dyDescent="0.25">
      <c r="B21952" s="27"/>
      <c r="D21952" s="27"/>
      <c r="E21952" s="27"/>
      <c r="I21952" s="27"/>
      <c r="J21952" s="27"/>
    </row>
    <row r="21953" spans="2:10" x14ac:dyDescent="0.25">
      <c r="B21953" s="27"/>
      <c r="D21953" s="27"/>
      <c r="E21953" s="27"/>
      <c r="I21953" s="27"/>
      <c r="J21953" s="27"/>
    </row>
    <row r="21954" spans="2:10" x14ac:dyDescent="0.25">
      <c r="B21954" s="27"/>
      <c r="D21954" s="27"/>
      <c r="E21954" s="27"/>
      <c r="I21954" s="27"/>
      <c r="J21954" s="27"/>
    </row>
    <row r="21955" spans="2:10" x14ac:dyDescent="0.25">
      <c r="B21955" s="27"/>
      <c r="D21955" s="27"/>
      <c r="E21955" s="27"/>
      <c r="I21955" s="27"/>
      <c r="J21955" s="27"/>
    </row>
    <row r="21956" spans="2:10" x14ac:dyDescent="0.25">
      <c r="B21956" s="27"/>
      <c r="D21956" s="27"/>
      <c r="E21956" s="27"/>
      <c r="I21956" s="27"/>
      <c r="J21956" s="27"/>
    </row>
    <row r="21957" spans="2:10" x14ac:dyDescent="0.25">
      <c r="B21957" s="27"/>
      <c r="D21957" s="27"/>
      <c r="E21957" s="27"/>
      <c r="I21957" s="27"/>
      <c r="J21957" s="27"/>
    </row>
    <row r="21958" spans="2:10" x14ac:dyDescent="0.25">
      <c r="B21958" s="27"/>
      <c r="D21958" s="27"/>
      <c r="E21958" s="27"/>
      <c r="I21958" s="27"/>
      <c r="J21958" s="27"/>
    </row>
    <row r="21959" spans="2:10" x14ac:dyDescent="0.25">
      <c r="B21959" s="27"/>
      <c r="D21959" s="27"/>
      <c r="E21959" s="27"/>
      <c r="I21959" s="27"/>
      <c r="J21959" s="27"/>
    </row>
    <row r="21960" spans="2:10" x14ac:dyDescent="0.25">
      <c r="B21960" s="27"/>
      <c r="D21960" s="27"/>
      <c r="E21960" s="27"/>
      <c r="I21960" s="27"/>
      <c r="J21960" s="27"/>
    </row>
    <row r="21961" spans="2:10" x14ac:dyDescent="0.25">
      <c r="B21961" s="27"/>
      <c r="D21961" s="27"/>
      <c r="E21961" s="27"/>
      <c r="I21961" s="27"/>
      <c r="J21961" s="27"/>
    </row>
    <row r="21962" spans="2:10" x14ac:dyDescent="0.25">
      <c r="B21962" s="27"/>
      <c r="D21962" s="27"/>
      <c r="E21962" s="27"/>
      <c r="I21962" s="27"/>
      <c r="J21962" s="27"/>
    </row>
    <row r="21963" spans="2:10" x14ac:dyDescent="0.25">
      <c r="B21963" s="27"/>
      <c r="D21963" s="27"/>
      <c r="E21963" s="27"/>
      <c r="I21963" s="27"/>
      <c r="J21963" s="27"/>
    </row>
    <row r="21964" spans="2:10" x14ac:dyDescent="0.25">
      <c r="B21964" s="27"/>
      <c r="D21964" s="27"/>
      <c r="E21964" s="27"/>
      <c r="I21964" s="27"/>
      <c r="J21964" s="27"/>
    </row>
    <row r="21965" spans="2:10" x14ac:dyDescent="0.25">
      <c r="B21965" s="27"/>
      <c r="D21965" s="27"/>
      <c r="E21965" s="27"/>
      <c r="I21965" s="27"/>
      <c r="J21965" s="27"/>
    </row>
    <row r="21966" spans="2:10" x14ac:dyDescent="0.25">
      <c r="B21966" s="27"/>
      <c r="D21966" s="27"/>
      <c r="E21966" s="27"/>
      <c r="I21966" s="27"/>
      <c r="J21966" s="27"/>
    </row>
    <row r="21967" spans="2:10" x14ac:dyDescent="0.25">
      <c r="B21967" s="27"/>
      <c r="D21967" s="27"/>
      <c r="E21967" s="27"/>
      <c r="I21967" s="27"/>
      <c r="J21967" s="27"/>
    </row>
    <row r="21968" spans="2:10" x14ac:dyDescent="0.25">
      <c r="B21968" s="27"/>
      <c r="D21968" s="27"/>
      <c r="E21968" s="27"/>
      <c r="I21968" s="27"/>
      <c r="J21968" s="27"/>
    </row>
    <row r="21969" spans="2:10" x14ac:dyDescent="0.25">
      <c r="B21969" s="27"/>
      <c r="D21969" s="27"/>
      <c r="E21969" s="27"/>
      <c r="I21969" s="27"/>
      <c r="J21969" s="27"/>
    </row>
    <row r="21970" spans="2:10" x14ac:dyDescent="0.25">
      <c r="B21970" s="27"/>
      <c r="D21970" s="27"/>
      <c r="E21970" s="27"/>
      <c r="I21970" s="27"/>
      <c r="J21970" s="27"/>
    </row>
    <row r="21971" spans="2:10" x14ac:dyDescent="0.25">
      <c r="B21971" s="27"/>
      <c r="D21971" s="27"/>
      <c r="E21971" s="27"/>
      <c r="I21971" s="27"/>
      <c r="J21971" s="27"/>
    </row>
    <row r="21972" spans="2:10" x14ac:dyDescent="0.25">
      <c r="B21972" s="27"/>
      <c r="D21972" s="27"/>
      <c r="E21972" s="27"/>
      <c r="I21972" s="27"/>
      <c r="J21972" s="27"/>
    </row>
    <row r="21973" spans="2:10" x14ac:dyDescent="0.25">
      <c r="B21973" s="27"/>
      <c r="D21973" s="27"/>
      <c r="E21973" s="27"/>
      <c r="I21973" s="27"/>
      <c r="J21973" s="27"/>
    </row>
    <row r="21974" spans="2:10" x14ac:dyDescent="0.25">
      <c r="B21974" s="27"/>
      <c r="D21974" s="27"/>
      <c r="E21974" s="27"/>
      <c r="I21974" s="27"/>
      <c r="J21974" s="27"/>
    </row>
    <row r="21975" spans="2:10" x14ac:dyDescent="0.25">
      <c r="B21975" s="27"/>
      <c r="D21975" s="27"/>
      <c r="E21975" s="27"/>
      <c r="I21975" s="27"/>
      <c r="J21975" s="27"/>
    </row>
    <row r="21976" spans="2:10" x14ac:dyDescent="0.25">
      <c r="B21976" s="27"/>
      <c r="D21976" s="27"/>
      <c r="E21976" s="27"/>
      <c r="I21976" s="27"/>
      <c r="J21976" s="27"/>
    </row>
    <row r="21977" spans="2:10" x14ac:dyDescent="0.25">
      <c r="B21977" s="27"/>
      <c r="D21977" s="27"/>
      <c r="E21977" s="27"/>
      <c r="I21977" s="27"/>
      <c r="J21977" s="27"/>
    </row>
    <row r="21978" spans="2:10" x14ac:dyDescent="0.25">
      <c r="B21978" s="27"/>
      <c r="D21978" s="27"/>
      <c r="E21978" s="27"/>
      <c r="I21978" s="27"/>
      <c r="J21978" s="27"/>
    </row>
    <row r="21979" spans="2:10" x14ac:dyDescent="0.25">
      <c r="B21979" s="27"/>
      <c r="D21979" s="27"/>
      <c r="E21979" s="27"/>
      <c r="I21979" s="27"/>
      <c r="J21979" s="27"/>
    </row>
    <row r="21980" spans="2:10" x14ac:dyDescent="0.25">
      <c r="B21980" s="27"/>
      <c r="D21980" s="27"/>
      <c r="E21980" s="27"/>
      <c r="I21980" s="27"/>
      <c r="J21980" s="27"/>
    </row>
    <row r="21981" spans="2:10" x14ac:dyDescent="0.25">
      <c r="B21981" s="27"/>
      <c r="D21981" s="27"/>
      <c r="E21981" s="27"/>
      <c r="I21981" s="27"/>
      <c r="J21981" s="27"/>
    </row>
    <row r="21982" spans="2:10" x14ac:dyDescent="0.25">
      <c r="B21982" s="27"/>
      <c r="D21982" s="27"/>
      <c r="E21982" s="27"/>
      <c r="I21982" s="27"/>
      <c r="J21982" s="27"/>
    </row>
    <row r="21983" spans="2:10" x14ac:dyDescent="0.25">
      <c r="B21983" s="27"/>
      <c r="D21983" s="27"/>
      <c r="E21983" s="27"/>
      <c r="I21983" s="27"/>
      <c r="J21983" s="27"/>
    </row>
    <row r="21984" spans="2:10" x14ac:dyDescent="0.25">
      <c r="B21984" s="27"/>
      <c r="D21984" s="27"/>
      <c r="E21984" s="27"/>
      <c r="I21984" s="27"/>
      <c r="J21984" s="27"/>
    </row>
    <row r="21985" spans="2:10" x14ac:dyDescent="0.25">
      <c r="B21985" s="27"/>
      <c r="D21985" s="27"/>
      <c r="E21985" s="27"/>
      <c r="I21985" s="27"/>
      <c r="J21985" s="27"/>
    </row>
    <row r="21986" spans="2:10" x14ac:dyDescent="0.25">
      <c r="B21986" s="27"/>
      <c r="D21986" s="27"/>
      <c r="E21986" s="27"/>
      <c r="I21986" s="27"/>
      <c r="J21986" s="27"/>
    </row>
    <row r="21987" spans="2:10" x14ac:dyDescent="0.25">
      <c r="B21987" s="27"/>
      <c r="D21987" s="27"/>
      <c r="E21987" s="27"/>
      <c r="I21987" s="27"/>
      <c r="J21987" s="27"/>
    </row>
    <row r="21988" spans="2:10" x14ac:dyDescent="0.25">
      <c r="B21988" s="27"/>
      <c r="D21988" s="27"/>
      <c r="E21988" s="27"/>
      <c r="I21988" s="27"/>
      <c r="J21988" s="27"/>
    </row>
    <row r="21989" spans="2:10" x14ac:dyDescent="0.25">
      <c r="B21989" s="27"/>
      <c r="D21989" s="27"/>
      <c r="E21989" s="27"/>
      <c r="I21989" s="27"/>
      <c r="J21989" s="27"/>
    </row>
    <row r="21990" spans="2:10" x14ac:dyDescent="0.25">
      <c r="B21990" s="27"/>
      <c r="D21990" s="27"/>
      <c r="E21990" s="27"/>
      <c r="I21990" s="27"/>
      <c r="J21990" s="27"/>
    </row>
    <row r="21991" spans="2:10" x14ac:dyDescent="0.25">
      <c r="B21991" s="27"/>
      <c r="D21991" s="27"/>
      <c r="E21991" s="27"/>
      <c r="I21991" s="27"/>
      <c r="J21991" s="27"/>
    </row>
    <row r="21992" spans="2:10" x14ac:dyDescent="0.25">
      <c r="B21992" s="27"/>
      <c r="D21992" s="27"/>
      <c r="E21992" s="27"/>
      <c r="I21992" s="27"/>
      <c r="J21992" s="27"/>
    </row>
    <row r="21993" spans="2:10" x14ac:dyDescent="0.25">
      <c r="B21993" s="27"/>
      <c r="D21993" s="27"/>
      <c r="E21993" s="27"/>
      <c r="I21993" s="27"/>
      <c r="J21993" s="27"/>
    </row>
    <row r="21994" spans="2:10" x14ac:dyDescent="0.25">
      <c r="B21994" s="27"/>
      <c r="D21994" s="27"/>
      <c r="E21994" s="27"/>
      <c r="I21994" s="27"/>
      <c r="J21994" s="27"/>
    </row>
    <row r="21995" spans="2:10" x14ac:dyDescent="0.25">
      <c r="B21995" s="27"/>
      <c r="D21995" s="27"/>
      <c r="E21995" s="27"/>
      <c r="I21995" s="27"/>
      <c r="J21995" s="27"/>
    </row>
    <row r="21996" spans="2:10" x14ac:dyDescent="0.25">
      <c r="B21996" s="27"/>
      <c r="D21996" s="27"/>
      <c r="E21996" s="27"/>
      <c r="I21996" s="27"/>
      <c r="J21996" s="27"/>
    </row>
    <row r="21997" spans="2:10" x14ac:dyDescent="0.25">
      <c r="B21997" s="27"/>
      <c r="D21997" s="27"/>
      <c r="E21997" s="27"/>
      <c r="I21997" s="27"/>
      <c r="J21997" s="27"/>
    </row>
    <row r="21998" spans="2:10" x14ac:dyDescent="0.25">
      <c r="B21998" s="27"/>
      <c r="D21998" s="27"/>
      <c r="E21998" s="27"/>
      <c r="I21998" s="27"/>
      <c r="J21998" s="27"/>
    </row>
    <row r="21999" spans="2:10" x14ac:dyDescent="0.25">
      <c r="B21999" s="27"/>
      <c r="D21999" s="27"/>
      <c r="E21999" s="27"/>
      <c r="I21999" s="27"/>
      <c r="J21999" s="27"/>
    </row>
    <row r="22000" spans="2:10" x14ac:dyDescent="0.25">
      <c r="B22000" s="27"/>
      <c r="D22000" s="27"/>
      <c r="E22000" s="27"/>
      <c r="I22000" s="27"/>
      <c r="J22000" s="27"/>
    </row>
    <row r="22001" spans="2:10" x14ac:dyDescent="0.25">
      <c r="B22001" s="27"/>
      <c r="D22001" s="27"/>
      <c r="E22001" s="27"/>
      <c r="I22001" s="27"/>
      <c r="J22001" s="27"/>
    </row>
    <row r="22002" spans="2:10" x14ac:dyDescent="0.25">
      <c r="B22002" s="27"/>
      <c r="D22002" s="27"/>
      <c r="E22002" s="27"/>
      <c r="I22002" s="27"/>
      <c r="J22002" s="27"/>
    </row>
    <row r="22003" spans="2:10" x14ac:dyDescent="0.25">
      <c r="B22003" s="27"/>
      <c r="D22003" s="27"/>
      <c r="E22003" s="27"/>
      <c r="I22003" s="27"/>
      <c r="J22003" s="27"/>
    </row>
    <row r="22004" spans="2:10" x14ac:dyDescent="0.25">
      <c r="B22004" s="27"/>
      <c r="D22004" s="27"/>
      <c r="E22004" s="27"/>
      <c r="I22004" s="27"/>
      <c r="J22004" s="27"/>
    </row>
    <row r="22005" spans="2:10" x14ac:dyDescent="0.25">
      <c r="B22005" s="27"/>
      <c r="D22005" s="27"/>
      <c r="E22005" s="27"/>
      <c r="I22005" s="27"/>
      <c r="J22005" s="27"/>
    </row>
    <row r="22006" spans="2:10" x14ac:dyDescent="0.25">
      <c r="B22006" s="27"/>
      <c r="D22006" s="27"/>
      <c r="E22006" s="27"/>
      <c r="I22006" s="27"/>
      <c r="J22006" s="27"/>
    </row>
    <row r="22007" spans="2:10" x14ac:dyDescent="0.25">
      <c r="B22007" s="27"/>
      <c r="D22007" s="27"/>
      <c r="E22007" s="27"/>
      <c r="I22007" s="27"/>
      <c r="J22007" s="27"/>
    </row>
    <row r="22008" spans="2:10" x14ac:dyDescent="0.25">
      <c r="B22008" s="27"/>
      <c r="D22008" s="27"/>
      <c r="E22008" s="27"/>
      <c r="I22008" s="27"/>
      <c r="J22008" s="27"/>
    </row>
    <row r="22009" spans="2:10" x14ac:dyDescent="0.25">
      <c r="B22009" s="27"/>
      <c r="D22009" s="27"/>
      <c r="E22009" s="27"/>
      <c r="I22009" s="27"/>
      <c r="J22009" s="27"/>
    </row>
    <row r="22010" spans="2:10" x14ac:dyDescent="0.25">
      <c r="B22010" s="27"/>
      <c r="D22010" s="27"/>
      <c r="E22010" s="27"/>
      <c r="I22010" s="27"/>
      <c r="J22010" s="27"/>
    </row>
    <row r="22011" spans="2:10" x14ac:dyDescent="0.25">
      <c r="B22011" s="27"/>
      <c r="D22011" s="27"/>
      <c r="E22011" s="27"/>
      <c r="I22011" s="27"/>
      <c r="J22011" s="27"/>
    </row>
    <row r="22012" spans="2:10" x14ac:dyDescent="0.25">
      <c r="B22012" s="27"/>
      <c r="D22012" s="27"/>
      <c r="E22012" s="27"/>
      <c r="I22012" s="27"/>
      <c r="J22012" s="27"/>
    </row>
    <row r="22013" spans="2:10" x14ac:dyDescent="0.25">
      <c r="B22013" s="27"/>
      <c r="D22013" s="27"/>
      <c r="E22013" s="27"/>
      <c r="I22013" s="27"/>
      <c r="J22013" s="27"/>
    </row>
    <row r="22014" spans="2:10" x14ac:dyDescent="0.25">
      <c r="B22014" s="27"/>
      <c r="D22014" s="27"/>
      <c r="E22014" s="27"/>
      <c r="I22014" s="27"/>
      <c r="J22014" s="27"/>
    </row>
    <row r="22015" spans="2:10" x14ac:dyDescent="0.25">
      <c r="B22015" s="27"/>
      <c r="D22015" s="27"/>
      <c r="E22015" s="27"/>
      <c r="I22015" s="27"/>
      <c r="J22015" s="27"/>
    </row>
    <row r="22016" spans="2:10" x14ac:dyDescent="0.25">
      <c r="B22016" s="27"/>
      <c r="D22016" s="27"/>
      <c r="E22016" s="27"/>
      <c r="I22016" s="27"/>
      <c r="J22016" s="27"/>
    </row>
    <row r="22017" spans="2:10" x14ac:dyDescent="0.25">
      <c r="B22017" s="27"/>
      <c r="D22017" s="27"/>
      <c r="E22017" s="27"/>
      <c r="I22017" s="27"/>
      <c r="J22017" s="27"/>
    </row>
    <row r="22018" spans="2:10" x14ac:dyDescent="0.25">
      <c r="B22018" s="27"/>
      <c r="D22018" s="27"/>
      <c r="E22018" s="27"/>
      <c r="I22018" s="27"/>
      <c r="J22018" s="27"/>
    </row>
    <row r="22019" spans="2:10" x14ac:dyDescent="0.25">
      <c r="B22019" s="27"/>
      <c r="D22019" s="27"/>
      <c r="E22019" s="27"/>
      <c r="I22019" s="27"/>
      <c r="J22019" s="27"/>
    </row>
    <row r="22020" spans="2:10" x14ac:dyDescent="0.25">
      <c r="B22020" s="27"/>
      <c r="D22020" s="27"/>
      <c r="E22020" s="27"/>
      <c r="I22020" s="27"/>
      <c r="J22020" s="27"/>
    </row>
    <row r="22021" spans="2:10" x14ac:dyDescent="0.25">
      <c r="B22021" s="27"/>
      <c r="D22021" s="27"/>
      <c r="E22021" s="27"/>
      <c r="I22021" s="27"/>
      <c r="J22021" s="27"/>
    </row>
    <row r="22022" spans="2:10" x14ac:dyDescent="0.25">
      <c r="B22022" s="27"/>
      <c r="D22022" s="27"/>
      <c r="E22022" s="27"/>
      <c r="I22022" s="27"/>
      <c r="J22022" s="27"/>
    </row>
    <row r="22023" spans="2:10" x14ac:dyDescent="0.25">
      <c r="B22023" s="27"/>
      <c r="D22023" s="27"/>
      <c r="E22023" s="27"/>
      <c r="I22023" s="27"/>
      <c r="J22023" s="27"/>
    </row>
    <row r="22024" spans="2:10" x14ac:dyDescent="0.25">
      <c r="B22024" s="27"/>
      <c r="D22024" s="27"/>
      <c r="E22024" s="27"/>
      <c r="I22024" s="27"/>
      <c r="J22024" s="27"/>
    </row>
    <row r="22025" spans="2:10" x14ac:dyDescent="0.25">
      <c r="B22025" s="27"/>
      <c r="D22025" s="27"/>
      <c r="E22025" s="27"/>
      <c r="I22025" s="27"/>
      <c r="J22025" s="27"/>
    </row>
    <row r="22026" spans="2:10" x14ac:dyDescent="0.25">
      <c r="B22026" s="27"/>
      <c r="D22026" s="27"/>
      <c r="E22026" s="27"/>
      <c r="I22026" s="27"/>
      <c r="J22026" s="27"/>
    </row>
    <row r="22027" spans="2:10" x14ac:dyDescent="0.25">
      <c r="B22027" s="27"/>
      <c r="D22027" s="27"/>
      <c r="E22027" s="27"/>
      <c r="I22027" s="27"/>
      <c r="J22027" s="27"/>
    </row>
    <row r="22028" spans="2:10" x14ac:dyDescent="0.25">
      <c r="B22028" s="27"/>
      <c r="D22028" s="27"/>
      <c r="E22028" s="27"/>
      <c r="I22028" s="27"/>
      <c r="J22028" s="27"/>
    </row>
    <row r="22029" spans="2:10" x14ac:dyDescent="0.25">
      <c r="B22029" s="27"/>
      <c r="D22029" s="27"/>
      <c r="E22029" s="27"/>
      <c r="I22029" s="27"/>
      <c r="J22029" s="27"/>
    </row>
    <row r="22030" spans="2:10" x14ac:dyDescent="0.25">
      <c r="B22030" s="27"/>
      <c r="D22030" s="27"/>
      <c r="E22030" s="27"/>
      <c r="I22030" s="27"/>
      <c r="J22030" s="27"/>
    </row>
    <row r="22031" spans="2:10" x14ac:dyDescent="0.25">
      <c r="B22031" s="27"/>
      <c r="D22031" s="27"/>
      <c r="E22031" s="27"/>
      <c r="I22031" s="27"/>
      <c r="J22031" s="27"/>
    </row>
    <row r="22032" spans="2:10" x14ac:dyDescent="0.25">
      <c r="B22032" s="27"/>
      <c r="D22032" s="27"/>
      <c r="E22032" s="27"/>
      <c r="I22032" s="27"/>
      <c r="J22032" s="27"/>
    </row>
    <row r="22033" spans="2:10" x14ac:dyDescent="0.25">
      <c r="B22033" s="27"/>
      <c r="D22033" s="27"/>
      <c r="E22033" s="27"/>
      <c r="I22033" s="27"/>
      <c r="J22033" s="27"/>
    </row>
    <row r="22034" spans="2:10" x14ac:dyDescent="0.25">
      <c r="B22034" s="27"/>
      <c r="D22034" s="27"/>
      <c r="E22034" s="27"/>
      <c r="I22034" s="27"/>
      <c r="J22034" s="27"/>
    </row>
    <row r="22035" spans="2:10" x14ac:dyDescent="0.25">
      <c r="B22035" s="27"/>
      <c r="D22035" s="27"/>
      <c r="E22035" s="27"/>
      <c r="I22035" s="27"/>
      <c r="J22035" s="27"/>
    </row>
    <row r="22036" spans="2:10" x14ac:dyDescent="0.25">
      <c r="B22036" s="27"/>
      <c r="D22036" s="27"/>
      <c r="E22036" s="27"/>
      <c r="I22036" s="27"/>
      <c r="J22036" s="27"/>
    </row>
    <row r="22037" spans="2:10" x14ac:dyDescent="0.25">
      <c r="B22037" s="27"/>
      <c r="D22037" s="27"/>
      <c r="E22037" s="27"/>
      <c r="I22037" s="27"/>
      <c r="J22037" s="27"/>
    </row>
    <row r="22038" spans="2:10" x14ac:dyDescent="0.25">
      <c r="B22038" s="27"/>
      <c r="D22038" s="27"/>
      <c r="E22038" s="27"/>
      <c r="I22038" s="27"/>
      <c r="J22038" s="27"/>
    </row>
    <row r="22039" spans="2:10" x14ac:dyDescent="0.25">
      <c r="B22039" s="27"/>
      <c r="D22039" s="27"/>
      <c r="E22039" s="27"/>
      <c r="I22039" s="27"/>
      <c r="J22039" s="27"/>
    </row>
    <row r="22040" spans="2:10" x14ac:dyDescent="0.25">
      <c r="B22040" s="27"/>
      <c r="D22040" s="27"/>
      <c r="E22040" s="27"/>
      <c r="I22040" s="27"/>
      <c r="J22040" s="27"/>
    </row>
    <row r="22041" spans="2:10" x14ac:dyDescent="0.25">
      <c r="B22041" s="27"/>
      <c r="D22041" s="27"/>
      <c r="E22041" s="27"/>
      <c r="I22041" s="27"/>
      <c r="J22041" s="27"/>
    </row>
    <row r="22042" spans="2:10" x14ac:dyDescent="0.25">
      <c r="B22042" s="27"/>
      <c r="D22042" s="27"/>
      <c r="E22042" s="27"/>
      <c r="I22042" s="27"/>
      <c r="J22042" s="27"/>
    </row>
    <row r="22043" spans="2:10" x14ac:dyDescent="0.25">
      <c r="B22043" s="27"/>
      <c r="D22043" s="27"/>
      <c r="E22043" s="27"/>
      <c r="I22043" s="27"/>
      <c r="J22043" s="27"/>
    </row>
    <row r="22044" spans="2:10" x14ac:dyDescent="0.25">
      <c r="B22044" s="27"/>
      <c r="D22044" s="27"/>
      <c r="E22044" s="27"/>
      <c r="I22044" s="27"/>
      <c r="J22044" s="27"/>
    </row>
    <row r="22045" spans="2:10" x14ac:dyDescent="0.25">
      <c r="B22045" s="27"/>
      <c r="D22045" s="27"/>
      <c r="E22045" s="27"/>
      <c r="I22045" s="27"/>
      <c r="J22045" s="27"/>
    </row>
    <row r="22046" spans="2:10" x14ac:dyDescent="0.25">
      <c r="B22046" s="27"/>
      <c r="D22046" s="27"/>
      <c r="E22046" s="27"/>
      <c r="I22046" s="27"/>
      <c r="J22046" s="27"/>
    </row>
    <row r="22047" spans="2:10" x14ac:dyDescent="0.25">
      <c r="B22047" s="27"/>
      <c r="D22047" s="27"/>
      <c r="E22047" s="27"/>
      <c r="I22047" s="27"/>
      <c r="J22047" s="27"/>
    </row>
    <row r="22048" spans="2:10" x14ac:dyDescent="0.25">
      <c r="B22048" s="27"/>
      <c r="D22048" s="27"/>
      <c r="E22048" s="27"/>
      <c r="I22048" s="27"/>
      <c r="J22048" s="27"/>
    </row>
    <row r="22049" spans="2:10" x14ac:dyDescent="0.25">
      <c r="B22049" s="27"/>
      <c r="D22049" s="27"/>
      <c r="E22049" s="27"/>
      <c r="I22049" s="27"/>
      <c r="J22049" s="27"/>
    </row>
    <row r="22050" spans="2:10" x14ac:dyDescent="0.25">
      <c r="B22050" s="27"/>
      <c r="D22050" s="27"/>
      <c r="E22050" s="27"/>
      <c r="I22050" s="27"/>
      <c r="J22050" s="27"/>
    </row>
    <row r="22051" spans="2:10" x14ac:dyDescent="0.25">
      <c r="B22051" s="27"/>
      <c r="D22051" s="27"/>
      <c r="E22051" s="27"/>
      <c r="I22051" s="27"/>
      <c r="J22051" s="27"/>
    </row>
    <row r="22052" spans="2:10" x14ac:dyDescent="0.25">
      <c r="B22052" s="27"/>
      <c r="D22052" s="27"/>
      <c r="E22052" s="27"/>
      <c r="I22052" s="27"/>
      <c r="J22052" s="27"/>
    </row>
    <row r="22053" spans="2:10" x14ac:dyDescent="0.25">
      <c r="B22053" s="27"/>
      <c r="D22053" s="27"/>
      <c r="E22053" s="27"/>
      <c r="I22053" s="27"/>
      <c r="J22053" s="27"/>
    </row>
    <row r="22054" spans="2:10" x14ac:dyDescent="0.25">
      <c r="B22054" s="27"/>
      <c r="D22054" s="27"/>
      <c r="E22054" s="27"/>
      <c r="I22054" s="27"/>
      <c r="J22054" s="27"/>
    </row>
    <row r="22055" spans="2:10" x14ac:dyDescent="0.25">
      <c r="B22055" s="27"/>
      <c r="D22055" s="27"/>
      <c r="E22055" s="27"/>
      <c r="I22055" s="27"/>
      <c r="J22055" s="27"/>
    </row>
    <row r="22056" spans="2:10" x14ac:dyDescent="0.25">
      <c r="B22056" s="27"/>
      <c r="D22056" s="27"/>
      <c r="E22056" s="27"/>
      <c r="I22056" s="27"/>
      <c r="J22056" s="27"/>
    </row>
    <row r="22057" spans="2:10" x14ac:dyDescent="0.25">
      <c r="B22057" s="27"/>
      <c r="D22057" s="27"/>
      <c r="E22057" s="27"/>
      <c r="I22057" s="27"/>
      <c r="J22057" s="27"/>
    </row>
    <row r="22058" spans="2:10" x14ac:dyDescent="0.25">
      <c r="B22058" s="27"/>
      <c r="D22058" s="27"/>
      <c r="E22058" s="27"/>
      <c r="I22058" s="27"/>
      <c r="J22058" s="27"/>
    </row>
    <row r="22059" spans="2:10" x14ac:dyDescent="0.25">
      <c r="B22059" s="27"/>
      <c r="D22059" s="27"/>
      <c r="E22059" s="27"/>
      <c r="I22059" s="27"/>
      <c r="J22059" s="27"/>
    </row>
    <row r="22060" spans="2:10" x14ac:dyDescent="0.25">
      <c r="B22060" s="27"/>
      <c r="D22060" s="27"/>
      <c r="E22060" s="27"/>
      <c r="I22060" s="27"/>
      <c r="J22060" s="27"/>
    </row>
    <row r="22061" spans="2:10" x14ac:dyDescent="0.25">
      <c r="B22061" s="27"/>
      <c r="D22061" s="27"/>
      <c r="E22061" s="27"/>
      <c r="I22061" s="27"/>
      <c r="J22061" s="27"/>
    </row>
    <row r="22062" spans="2:10" x14ac:dyDescent="0.25">
      <c r="B22062" s="27"/>
      <c r="D22062" s="27"/>
      <c r="E22062" s="27"/>
      <c r="I22062" s="27"/>
      <c r="J22062" s="27"/>
    </row>
    <row r="22063" spans="2:10" x14ac:dyDescent="0.25">
      <c r="B22063" s="27"/>
      <c r="D22063" s="27"/>
      <c r="E22063" s="27"/>
      <c r="I22063" s="27"/>
      <c r="J22063" s="27"/>
    </row>
    <row r="22064" spans="2:10" x14ac:dyDescent="0.25">
      <c r="B22064" s="27"/>
      <c r="D22064" s="27"/>
      <c r="E22064" s="27"/>
      <c r="I22064" s="27"/>
      <c r="J22064" s="27"/>
    </row>
    <row r="22065" spans="2:10" x14ac:dyDescent="0.25">
      <c r="B22065" s="27"/>
      <c r="D22065" s="27"/>
      <c r="E22065" s="27"/>
      <c r="I22065" s="27"/>
      <c r="J22065" s="27"/>
    </row>
    <row r="22066" spans="2:10" x14ac:dyDescent="0.25">
      <c r="B22066" s="27"/>
      <c r="D22066" s="27"/>
      <c r="E22066" s="27"/>
      <c r="I22066" s="27"/>
      <c r="J22066" s="27"/>
    </row>
    <row r="22067" spans="2:10" x14ac:dyDescent="0.25">
      <c r="B22067" s="27"/>
      <c r="D22067" s="27"/>
      <c r="E22067" s="27"/>
      <c r="I22067" s="27"/>
      <c r="J22067" s="27"/>
    </row>
    <row r="22068" spans="2:10" x14ac:dyDescent="0.25">
      <c r="B22068" s="27"/>
      <c r="D22068" s="27"/>
      <c r="E22068" s="27"/>
      <c r="I22068" s="27"/>
      <c r="J22068" s="27"/>
    </row>
    <row r="22069" spans="2:10" x14ac:dyDescent="0.25">
      <c r="B22069" s="27"/>
      <c r="D22069" s="27"/>
      <c r="E22069" s="27"/>
      <c r="I22069" s="27"/>
      <c r="J22069" s="27"/>
    </row>
    <row r="22070" spans="2:10" x14ac:dyDescent="0.25">
      <c r="B22070" s="27"/>
      <c r="D22070" s="27"/>
      <c r="E22070" s="27"/>
      <c r="I22070" s="27"/>
      <c r="J22070" s="27"/>
    </row>
    <row r="22071" spans="2:10" x14ac:dyDescent="0.25">
      <c r="B22071" s="27"/>
      <c r="D22071" s="27"/>
      <c r="E22071" s="27"/>
      <c r="I22071" s="27"/>
      <c r="J22071" s="27"/>
    </row>
    <row r="22072" spans="2:10" x14ac:dyDescent="0.25">
      <c r="B22072" s="27"/>
      <c r="D22072" s="27"/>
      <c r="E22072" s="27"/>
      <c r="I22072" s="27"/>
      <c r="J22072" s="27"/>
    </row>
    <row r="22073" spans="2:10" x14ac:dyDescent="0.25">
      <c r="B22073" s="27"/>
      <c r="D22073" s="27"/>
      <c r="E22073" s="27"/>
      <c r="I22073" s="27"/>
      <c r="J22073" s="27"/>
    </row>
    <row r="22074" spans="2:10" x14ac:dyDescent="0.25">
      <c r="B22074" s="27"/>
      <c r="D22074" s="27"/>
      <c r="E22074" s="27"/>
      <c r="I22074" s="27"/>
      <c r="J22074" s="27"/>
    </row>
    <row r="22075" spans="2:10" x14ac:dyDescent="0.25">
      <c r="B22075" s="27"/>
      <c r="D22075" s="27"/>
      <c r="E22075" s="27"/>
      <c r="I22075" s="27"/>
      <c r="J22075" s="27"/>
    </row>
    <row r="22076" spans="2:10" x14ac:dyDescent="0.25">
      <c r="B22076" s="27"/>
      <c r="D22076" s="27"/>
      <c r="E22076" s="27"/>
      <c r="I22076" s="27"/>
      <c r="J22076" s="27"/>
    </row>
    <row r="22077" spans="2:10" x14ac:dyDescent="0.25">
      <c r="B22077" s="27"/>
      <c r="D22077" s="27"/>
      <c r="E22077" s="27"/>
      <c r="I22077" s="27"/>
      <c r="J22077" s="27"/>
    </row>
    <row r="22078" spans="2:10" x14ac:dyDescent="0.25">
      <c r="B22078" s="27"/>
      <c r="D22078" s="27"/>
      <c r="E22078" s="27"/>
      <c r="I22078" s="27"/>
      <c r="J22078" s="27"/>
    </row>
    <row r="22079" spans="2:10" x14ac:dyDescent="0.25">
      <c r="B22079" s="27"/>
      <c r="D22079" s="27"/>
      <c r="E22079" s="27"/>
      <c r="I22079" s="27"/>
      <c r="J22079" s="27"/>
    </row>
    <row r="22080" spans="2:10" x14ac:dyDescent="0.25">
      <c r="B22080" s="27"/>
      <c r="D22080" s="27"/>
      <c r="E22080" s="27"/>
      <c r="I22080" s="27"/>
      <c r="J22080" s="27"/>
    </row>
    <row r="22081" spans="2:10" x14ac:dyDescent="0.25">
      <c r="B22081" s="27"/>
      <c r="D22081" s="27"/>
      <c r="E22081" s="27"/>
      <c r="I22081" s="27"/>
      <c r="J22081" s="27"/>
    </row>
    <row r="22082" spans="2:10" x14ac:dyDescent="0.25">
      <c r="B22082" s="27"/>
      <c r="D22082" s="27"/>
      <c r="E22082" s="27"/>
      <c r="I22082" s="27"/>
      <c r="J22082" s="27"/>
    </row>
    <row r="22083" spans="2:10" x14ac:dyDescent="0.25">
      <c r="B22083" s="27"/>
      <c r="D22083" s="27"/>
      <c r="E22083" s="27"/>
      <c r="I22083" s="27"/>
      <c r="J22083" s="27"/>
    </row>
    <row r="22084" spans="2:10" x14ac:dyDescent="0.25">
      <c r="B22084" s="27"/>
      <c r="D22084" s="27"/>
      <c r="E22084" s="27"/>
      <c r="I22084" s="27"/>
      <c r="J22084" s="27"/>
    </row>
    <row r="22085" spans="2:10" x14ac:dyDescent="0.25">
      <c r="B22085" s="27"/>
      <c r="D22085" s="27"/>
      <c r="E22085" s="27"/>
      <c r="I22085" s="27"/>
      <c r="J22085" s="27"/>
    </row>
    <row r="22086" spans="2:10" x14ac:dyDescent="0.25">
      <c r="B22086" s="27"/>
      <c r="D22086" s="27"/>
      <c r="E22086" s="27"/>
      <c r="I22086" s="27"/>
      <c r="J22086" s="27"/>
    </row>
    <row r="22087" spans="2:10" x14ac:dyDescent="0.25">
      <c r="B22087" s="27"/>
      <c r="D22087" s="27"/>
      <c r="E22087" s="27"/>
      <c r="I22087" s="27"/>
      <c r="J22087" s="27"/>
    </row>
    <row r="22088" spans="2:10" x14ac:dyDescent="0.25">
      <c r="B22088" s="27"/>
      <c r="D22088" s="27"/>
      <c r="E22088" s="27"/>
      <c r="I22088" s="27"/>
      <c r="J22088" s="27"/>
    </row>
    <row r="22089" spans="2:10" x14ac:dyDescent="0.25">
      <c r="B22089" s="27"/>
      <c r="D22089" s="27"/>
      <c r="E22089" s="27"/>
      <c r="I22089" s="27"/>
      <c r="J22089" s="27"/>
    </row>
    <row r="22090" spans="2:10" x14ac:dyDescent="0.25">
      <c r="B22090" s="27"/>
      <c r="D22090" s="27"/>
      <c r="E22090" s="27"/>
      <c r="I22090" s="27"/>
      <c r="J22090" s="27"/>
    </row>
    <row r="22091" spans="2:10" x14ac:dyDescent="0.25">
      <c r="B22091" s="27"/>
      <c r="D22091" s="27"/>
      <c r="E22091" s="27"/>
      <c r="I22091" s="27"/>
      <c r="J22091" s="27"/>
    </row>
    <row r="22092" spans="2:10" x14ac:dyDescent="0.25">
      <c r="B22092" s="27"/>
      <c r="D22092" s="27"/>
      <c r="E22092" s="27"/>
      <c r="I22092" s="27"/>
      <c r="J22092" s="27"/>
    </row>
    <row r="22093" spans="2:10" x14ac:dyDescent="0.25">
      <c r="B22093" s="27"/>
      <c r="D22093" s="27"/>
      <c r="E22093" s="27"/>
      <c r="I22093" s="27"/>
      <c r="J22093" s="27"/>
    </row>
    <row r="22094" spans="2:10" x14ac:dyDescent="0.25">
      <c r="B22094" s="27"/>
      <c r="D22094" s="27"/>
      <c r="E22094" s="27"/>
      <c r="I22094" s="27"/>
      <c r="J22094" s="27"/>
    </row>
    <row r="22095" spans="2:10" x14ac:dyDescent="0.25">
      <c r="B22095" s="27"/>
      <c r="D22095" s="27"/>
      <c r="E22095" s="27"/>
      <c r="I22095" s="27"/>
      <c r="J22095" s="27"/>
    </row>
    <row r="22096" spans="2:10" x14ac:dyDescent="0.25">
      <c r="B22096" s="27"/>
      <c r="D22096" s="27"/>
      <c r="E22096" s="27"/>
      <c r="I22096" s="27"/>
      <c r="J22096" s="27"/>
    </row>
    <row r="22097" spans="2:10" x14ac:dyDescent="0.25">
      <c r="B22097" s="27"/>
      <c r="D22097" s="27"/>
      <c r="E22097" s="27"/>
      <c r="I22097" s="27"/>
      <c r="J22097" s="27"/>
    </row>
    <row r="22098" spans="2:10" x14ac:dyDescent="0.25">
      <c r="B22098" s="27"/>
      <c r="D22098" s="27"/>
      <c r="E22098" s="27"/>
      <c r="I22098" s="27"/>
      <c r="J22098" s="27"/>
    </row>
    <row r="22099" spans="2:10" x14ac:dyDescent="0.25">
      <c r="B22099" s="27"/>
      <c r="D22099" s="27"/>
      <c r="E22099" s="27"/>
      <c r="I22099" s="27"/>
      <c r="J22099" s="27"/>
    </row>
    <row r="22100" spans="2:10" x14ac:dyDescent="0.25">
      <c r="B22100" s="27"/>
      <c r="D22100" s="27"/>
      <c r="E22100" s="27"/>
      <c r="I22100" s="27"/>
      <c r="J22100" s="27"/>
    </row>
    <row r="22101" spans="2:10" x14ac:dyDescent="0.25">
      <c r="B22101" s="27"/>
      <c r="D22101" s="27"/>
      <c r="E22101" s="27"/>
      <c r="I22101" s="27"/>
      <c r="J22101" s="27"/>
    </row>
    <row r="22102" spans="2:10" x14ac:dyDescent="0.25">
      <c r="B22102" s="27"/>
      <c r="D22102" s="27"/>
      <c r="E22102" s="27"/>
      <c r="I22102" s="27"/>
      <c r="J22102" s="27"/>
    </row>
    <row r="22103" spans="2:10" x14ac:dyDescent="0.25">
      <c r="B22103" s="27"/>
      <c r="D22103" s="27"/>
      <c r="E22103" s="27"/>
      <c r="I22103" s="27"/>
      <c r="J22103" s="27"/>
    </row>
    <row r="22104" spans="2:10" x14ac:dyDescent="0.25">
      <c r="B22104" s="27"/>
      <c r="D22104" s="27"/>
      <c r="E22104" s="27"/>
      <c r="I22104" s="27"/>
      <c r="J22104" s="27"/>
    </row>
    <row r="22105" spans="2:10" x14ac:dyDescent="0.25">
      <c r="B22105" s="27"/>
      <c r="D22105" s="27"/>
      <c r="E22105" s="27"/>
      <c r="I22105" s="27"/>
      <c r="J22105" s="27"/>
    </row>
    <row r="22106" spans="2:10" x14ac:dyDescent="0.25">
      <c r="B22106" s="27"/>
      <c r="D22106" s="27"/>
      <c r="E22106" s="27"/>
      <c r="I22106" s="27"/>
      <c r="J22106" s="27"/>
    </row>
    <row r="22107" spans="2:10" x14ac:dyDescent="0.25">
      <c r="B22107" s="27"/>
      <c r="D22107" s="27"/>
      <c r="E22107" s="27"/>
      <c r="I22107" s="27"/>
      <c r="J22107" s="27"/>
    </row>
    <row r="22108" spans="2:10" x14ac:dyDescent="0.25">
      <c r="B22108" s="27"/>
      <c r="D22108" s="27"/>
      <c r="E22108" s="27"/>
      <c r="I22108" s="27"/>
      <c r="J22108" s="27"/>
    </row>
    <row r="22109" spans="2:10" x14ac:dyDescent="0.25">
      <c r="B22109" s="27"/>
      <c r="D22109" s="27"/>
      <c r="E22109" s="27"/>
      <c r="I22109" s="27"/>
      <c r="J22109" s="27"/>
    </row>
    <row r="22110" spans="2:10" x14ac:dyDescent="0.25">
      <c r="B22110" s="27"/>
      <c r="D22110" s="27"/>
      <c r="E22110" s="27"/>
      <c r="I22110" s="27"/>
      <c r="J22110" s="27"/>
    </row>
    <row r="22111" spans="2:10" x14ac:dyDescent="0.25">
      <c r="B22111" s="27"/>
      <c r="D22111" s="27"/>
      <c r="E22111" s="27"/>
      <c r="I22111" s="27"/>
      <c r="J22111" s="27"/>
    </row>
    <row r="22112" spans="2:10" x14ac:dyDescent="0.25">
      <c r="B22112" s="27"/>
      <c r="D22112" s="27"/>
      <c r="E22112" s="27"/>
      <c r="I22112" s="27"/>
      <c r="J22112" s="27"/>
    </row>
    <row r="22113" spans="2:10" x14ac:dyDescent="0.25">
      <c r="B22113" s="27"/>
      <c r="D22113" s="27"/>
      <c r="E22113" s="27"/>
      <c r="I22113" s="27"/>
      <c r="J22113" s="27"/>
    </row>
    <row r="22114" spans="2:10" x14ac:dyDescent="0.25">
      <c r="B22114" s="27"/>
      <c r="D22114" s="27"/>
      <c r="E22114" s="27"/>
      <c r="I22114" s="27"/>
      <c r="J22114" s="27"/>
    </row>
    <row r="22115" spans="2:10" x14ac:dyDescent="0.25">
      <c r="B22115" s="27"/>
      <c r="D22115" s="27"/>
      <c r="E22115" s="27"/>
      <c r="I22115" s="27"/>
      <c r="J22115" s="27"/>
    </row>
    <row r="22116" spans="2:10" x14ac:dyDescent="0.25">
      <c r="B22116" s="27"/>
      <c r="D22116" s="27"/>
      <c r="E22116" s="27"/>
      <c r="I22116" s="27"/>
      <c r="J22116" s="27"/>
    </row>
    <row r="22117" spans="2:10" x14ac:dyDescent="0.25">
      <c r="B22117" s="27"/>
      <c r="D22117" s="27"/>
      <c r="E22117" s="27"/>
      <c r="I22117" s="27"/>
      <c r="J22117" s="27"/>
    </row>
    <row r="22118" spans="2:10" x14ac:dyDescent="0.25">
      <c r="B22118" s="27"/>
      <c r="D22118" s="27"/>
      <c r="E22118" s="27"/>
      <c r="I22118" s="27"/>
      <c r="J22118" s="27"/>
    </row>
    <row r="22119" spans="2:10" x14ac:dyDescent="0.25">
      <c r="B22119" s="27"/>
      <c r="D22119" s="27"/>
      <c r="E22119" s="27"/>
      <c r="I22119" s="27"/>
      <c r="J22119" s="27"/>
    </row>
    <row r="22120" spans="2:10" x14ac:dyDescent="0.25">
      <c r="B22120" s="27"/>
      <c r="D22120" s="27"/>
      <c r="E22120" s="27"/>
      <c r="I22120" s="27"/>
      <c r="J22120" s="27"/>
    </row>
    <row r="22121" spans="2:10" x14ac:dyDescent="0.25">
      <c r="B22121" s="27"/>
      <c r="D22121" s="27"/>
      <c r="E22121" s="27"/>
      <c r="I22121" s="27"/>
      <c r="J22121" s="27"/>
    </row>
    <row r="22122" spans="2:10" x14ac:dyDescent="0.25">
      <c r="B22122" s="27"/>
      <c r="D22122" s="27"/>
      <c r="E22122" s="27"/>
      <c r="I22122" s="27"/>
      <c r="J22122" s="27"/>
    </row>
    <row r="22123" spans="2:10" x14ac:dyDescent="0.25">
      <c r="B22123" s="27"/>
      <c r="D22123" s="27"/>
      <c r="E22123" s="27"/>
      <c r="I22123" s="27"/>
      <c r="J22123" s="27"/>
    </row>
    <row r="22124" spans="2:10" x14ac:dyDescent="0.25">
      <c r="B22124" s="27"/>
      <c r="D22124" s="27"/>
      <c r="E22124" s="27"/>
      <c r="I22124" s="27"/>
      <c r="J22124" s="27"/>
    </row>
    <row r="22125" spans="2:10" x14ac:dyDescent="0.25">
      <c r="B22125" s="27"/>
      <c r="D22125" s="27"/>
      <c r="E22125" s="27"/>
      <c r="I22125" s="27"/>
      <c r="J22125" s="27"/>
    </row>
    <row r="22126" spans="2:10" x14ac:dyDescent="0.25">
      <c r="B22126" s="27"/>
      <c r="D22126" s="27"/>
      <c r="E22126" s="27"/>
      <c r="I22126" s="27"/>
      <c r="J22126" s="27"/>
    </row>
    <row r="22127" spans="2:10" x14ac:dyDescent="0.25">
      <c r="B22127" s="27"/>
      <c r="D22127" s="27"/>
      <c r="E22127" s="27"/>
      <c r="I22127" s="27"/>
      <c r="J22127" s="27"/>
    </row>
    <row r="22128" spans="2:10" x14ac:dyDescent="0.25">
      <c r="B22128" s="27"/>
      <c r="D22128" s="27"/>
      <c r="E22128" s="27"/>
      <c r="I22128" s="27"/>
      <c r="J22128" s="27"/>
    </row>
    <row r="22129" spans="2:10" x14ac:dyDescent="0.25">
      <c r="B22129" s="27"/>
      <c r="D22129" s="27"/>
      <c r="E22129" s="27"/>
      <c r="I22129" s="27"/>
      <c r="J22129" s="27"/>
    </row>
    <row r="22130" spans="2:10" x14ac:dyDescent="0.25">
      <c r="B22130" s="27"/>
      <c r="D22130" s="27"/>
      <c r="E22130" s="27"/>
      <c r="I22130" s="27"/>
      <c r="J22130" s="27"/>
    </row>
    <row r="22131" spans="2:10" x14ac:dyDescent="0.25">
      <c r="B22131" s="27"/>
      <c r="D22131" s="27"/>
      <c r="E22131" s="27"/>
      <c r="I22131" s="27"/>
      <c r="J22131" s="27"/>
    </row>
    <row r="22132" spans="2:10" x14ac:dyDescent="0.25">
      <c r="B22132" s="27"/>
      <c r="D22132" s="27"/>
      <c r="E22132" s="27"/>
      <c r="I22132" s="27"/>
      <c r="J22132" s="27"/>
    </row>
    <row r="22133" spans="2:10" x14ac:dyDescent="0.25">
      <c r="B22133" s="27"/>
      <c r="D22133" s="27"/>
      <c r="E22133" s="27"/>
      <c r="I22133" s="27"/>
      <c r="J22133" s="27"/>
    </row>
    <row r="22134" spans="2:10" x14ac:dyDescent="0.25">
      <c r="B22134" s="27"/>
      <c r="D22134" s="27"/>
      <c r="E22134" s="27"/>
      <c r="I22134" s="27"/>
      <c r="J22134" s="27"/>
    </row>
    <row r="22135" spans="2:10" x14ac:dyDescent="0.25">
      <c r="B22135" s="27"/>
      <c r="D22135" s="27"/>
      <c r="E22135" s="27"/>
      <c r="I22135" s="27"/>
      <c r="J22135" s="27"/>
    </row>
    <row r="22136" spans="2:10" x14ac:dyDescent="0.25">
      <c r="B22136" s="27"/>
      <c r="D22136" s="27"/>
      <c r="E22136" s="27"/>
      <c r="I22136" s="27"/>
      <c r="J22136" s="27"/>
    </row>
    <row r="22137" spans="2:10" x14ac:dyDescent="0.25">
      <c r="B22137" s="27"/>
      <c r="D22137" s="27"/>
      <c r="E22137" s="27"/>
      <c r="I22137" s="27"/>
      <c r="J22137" s="27"/>
    </row>
    <row r="22138" spans="2:10" x14ac:dyDescent="0.25">
      <c r="B22138" s="27"/>
      <c r="D22138" s="27"/>
      <c r="E22138" s="27"/>
      <c r="I22138" s="27"/>
      <c r="J22138" s="27"/>
    </row>
    <row r="22139" spans="2:10" x14ac:dyDescent="0.25">
      <c r="B22139" s="27"/>
      <c r="D22139" s="27"/>
      <c r="E22139" s="27"/>
      <c r="I22139" s="27"/>
      <c r="J22139" s="27"/>
    </row>
    <row r="22140" spans="2:10" x14ac:dyDescent="0.25">
      <c r="B22140" s="27"/>
      <c r="D22140" s="27"/>
      <c r="E22140" s="27"/>
      <c r="I22140" s="27"/>
      <c r="J22140" s="27"/>
    </row>
    <row r="22141" spans="2:10" x14ac:dyDescent="0.25">
      <c r="B22141" s="27"/>
      <c r="D22141" s="27"/>
      <c r="E22141" s="27"/>
      <c r="I22141" s="27"/>
      <c r="J22141" s="27"/>
    </row>
    <row r="22142" spans="2:10" x14ac:dyDescent="0.25">
      <c r="B22142" s="27"/>
      <c r="D22142" s="27"/>
      <c r="E22142" s="27"/>
      <c r="I22142" s="27"/>
      <c r="J22142" s="27"/>
    </row>
    <row r="22143" spans="2:10" x14ac:dyDescent="0.25">
      <c r="B22143" s="27"/>
      <c r="D22143" s="27"/>
      <c r="E22143" s="27"/>
      <c r="I22143" s="27"/>
      <c r="J22143" s="27"/>
    </row>
    <row r="22144" spans="2:10" x14ac:dyDescent="0.25">
      <c r="B22144" s="27"/>
      <c r="D22144" s="27"/>
      <c r="E22144" s="27"/>
      <c r="I22144" s="27"/>
      <c r="J22144" s="27"/>
    </row>
    <row r="22145" spans="2:10" x14ac:dyDescent="0.25">
      <c r="B22145" s="27"/>
      <c r="D22145" s="27"/>
      <c r="E22145" s="27"/>
      <c r="I22145" s="27"/>
      <c r="J22145" s="27"/>
    </row>
    <row r="22146" spans="2:10" x14ac:dyDescent="0.25">
      <c r="B22146" s="27"/>
      <c r="D22146" s="27"/>
      <c r="E22146" s="27"/>
      <c r="I22146" s="27"/>
      <c r="J22146" s="27"/>
    </row>
    <row r="22147" spans="2:10" x14ac:dyDescent="0.25">
      <c r="B22147" s="27"/>
      <c r="D22147" s="27"/>
      <c r="E22147" s="27"/>
      <c r="I22147" s="27"/>
      <c r="J22147" s="27"/>
    </row>
    <row r="22148" spans="2:10" x14ac:dyDescent="0.25">
      <c r="B22148" s="27"/>
      <c r="D22148" s="27"/>
      <c r="E22148" s="27"/>
      <c r="I22148" s="27"/>
      <c r="J22148" s="27"/>
    </row>
    <row r="22149" spans="2:10" x14ac:dyDescent="0.25">
      <c r="B22149" s="27"/>
      <c r="D22149" s="27"/>
      <c r="E22149" s="27"/>
      <c r="I22149" s="27"/>
      <c r="J22149" s="27"/>
    </row>
    <row r="22150" spans="2:10" x14ac:dyDescent="0.25">
      <c r="B22150" s="27"/>
      <c r="D22150" s="27"/>
      <c r="E22150" s="27"/>
      <c r="I22150" s="27"/>
      <c r="J22150" s="27"/>
    </row>
    <row r="22151" spans="2:10" x14ac:dyDescent="0.25">
      <c r="B22151" s="27"/>
      <c r="D22151" s="27"/>
      <c r="E22151" s="27"/>
      <c r="I22151" s="27"/>
      <c r="J22151" s="27"/>
    </row>
    <row r="22152" spans="2:10" x14ac:dyDescent="0.25">
      <c r="B22152" s="27"/>
      <c r="D22152" s="27"/>
      <c r="E22152" s="27"/>
      <c r="I22152" s="27"/>
      <c r="J22152" s="27"/>
    </row>
    <row r="22153" spans="2:10" x14ac:dyDescent="0.25">
      <c r="B22153" s="27"/>
      <c r="D22153" s="27"/>
      <c r="E22153" s="27"/>
      <c r="I22153" s="27"/>
      <c r="J22153" s="27"/>
    </row>
    <row r="22154" spans="2:10" x14ac:dyDescent="0.25">
      <c r="B22154" s="27"/>
      <c r="D22154" s="27"/>
      <c r="E22154" s="27"/>
      <c r="I22154" s="27"/>
      <c r="J22154" s="27"/>
    </row>
    <row r="22155" spans="2:10" x14ac:dyDescent="0.25">
      <c r="B22155" s="27"/>
      <c r="D22155" s="27"/>
      <c r="E22155" s="27"/>
      <c r="I22155" s="27"/>
      <c r="J22155" s="27"/>
    </row>
    <row r="22156" spans="2:10" x14ac:dyDescent="0.25">
      <c r="B22156" s="27"/>
      <c r="D22156" s="27"/>
      <c r="E22156" s="27"/>
      <c r="I22156" s="27"/>
      <c r="J22156" s="27"/>
    </row>
    <row r="22157" spans="2:10" x14ac:dyDescent="0.25">
      <c r="B22157" s="27"/>
      <c r="D22157" s="27"/>
      <c r="E22157" s="27"/>
      <c r="I22157" s="27"/>
      <c r="J22157" s="27"/>
    </row>
    <row r="22158" spans="2:10" x14ac:dyDescent="0.25">
      <c r="B22158" s="27"/>
      <c r="D22158" s="27"/>
      <c r="E22158" s="27"/>
      <c r="I22158" s="27"/>
      <c r="J22158" s="27"/>
    </row>
    <row r="22159" spans="2:10" x14ac:dyDescent="0.25">
      <c r="B22159" s="27"/>
      <c r="D22159" s="27"/>
      <c r="E22159" s="27"/>
      <c r="I22159" s="27"/>
      <c r="J22159" s="27"/>
    </row>
    <row r="22160" spans="2:10" x14ac:dyDescent="0.25">
      <c r="B22160" s="27"/>
      <c r="D22160" s="27"/>
      <c r="E22160" s="27"/>
      <c r="I22160" s="27"/>
      <c r="J22160" s="27"/>
    </row>
    <row r="22161" spans="2:10" x14ac:dyDescent="0.25">
      <c r="B22161" s="27"/>
      <c r="D22161" s="27"/>
      <c r="E22161" s="27"/>
      <c r="I22161" s="27"/>
      <c r="J22161" s="27"/>
    </row>
    <row r="22162" spans="2:10" x14ac:dyDescent="0.25">
      <c r="B22162" s="27"/>
      <c r="D22162" s="27"/>
      <c r="E22162" s="27"/>
      <c r="I22162" s="27"/>
      <c r="J22162" s="27"/>
    </row>
    <row r="22163" spans="2:10" x14ac:dyDescent="0.25">
      <c r="B22163" s="27"/>
      <c r="D22163" s="27"/>
      <c r="E22163" s="27"/>
      <c r="I22163" s="27"/>
      <c r="J22163" s="27"/>
    </row>
    <row r="22164" spans="2:10" x14ac:dyDescent="0.25">
      <c r="B22164" s="27"/>
      <c r="D22164" s="27"/>
      <c r="E22164" s="27"/>
      <c r="I22164" s="27"/>
      <c r="J22164" s="27"/>
    </row>
    <row r="22165" spans="2:10" x14ac:dyDescent="0.25">
      <c r="B22165" s="27"/>
      <c r="D22165" s="27"/>
      <c r="E22165" s="27"/>
      <c r="I22165" s="27"/>
      <c r="J22165" s="27"/>
    </row>
    <row r="22166" spans="2:10" x14ac:dyDescent="0.25">
      <c r="B22166" s="27"/>
      <c r="D22166" s="27"/>
      <c r="E22166" s="27"/>
      <c r="I22166" s="27"/>
      <c r="J22166" s="27"/>
    </row>
    <row r="22167" spans="2:10" x14ac:dyDescent="0.25">
      <c r="B22167" s="27"/>
      <c r="D22167" s="27"/>
      <c r="E22167" s="27"/>
      <c r="I22167" s="27"/>
      <c r="J22167" s="27"/>
    </row>
    <row r="22168" spans="2:10" x14ac:dyDescent="0.25">
      <c r="B22168" s="27"/>
      <c r="D22168" s="27"/>
      <c r="E22168" s="27"/>
      <c r="I22168" s="27"/>
      <c r="J22168" s="27"/>
    </row>
    <row r="22169" spans="2:10" x14ac:dyDescent="0.25">
      <c r="B22169" s="27"/>
      <c r="D22169" s="27"/>
      <c r="E22169" s="27"/>
      <c r="I22169" s="27"/>
      <c r="J22169" s="27"/>
    </row>
    <row r="22170" spans="2:10" x14ac:dyDescent="0.25">
      <c r="B22170" s="27"/>
      <c r="D22170" s="27"/>
      <c r="E22170" s="27"/>
      <c r="I22170" s="27"/>
      <c r="J22170" s="27"/>
    </row>
    <row r="22171" spans="2:10" x14ac:dyDescent="0.25">
      <c r="B22171" s="27"/>
      <c r="D22171" s="27"/>
      <c r="E22171" s="27"/>
      <c r="I22171" s="27"/>
      <c r="J22171" s="27"/>
    </row>
    <row r="22172" spans="2:10" x14ac:dyDescent="0.25">
      <c r="B22172" s="27"/>
      <c r="D22172" s="27"/>
      <c r="E22172" s="27"/>
      <c r="I22172" s="27"/>
      <c r="J22172" s="27"/>
    </row>
    <row r="22173" spans="2:10" x14ac:dyDescent="0.25">
      <c r="B22173" s="27"/>
      <c r="D22173" s="27"/>
      <c r="E22173" s="27"/>
      <c r="I22173" s="27"/>
      <c r="J22173" s="27"/>
    </row>
    <row r="22174" spans="2:10" x14ac:dyDescent="0.25">
      <c r="B22174" s="27"/>
      <c r="D22174" s="27"/>
      <c r="E22174" s="27"/>
      <c r="I22174" s="27"/>
      <c r="J22174" s="27"/>
    </row>
    <row r="22175" spans="2:10" x14ac:dyDescent="0.25">
      <c r="B22175" s="27"/>
      <c r="D22175" s="27"/>
      <c r="E22175" s="27"/>
      <c r="I22175" s="27"/>
      <c r="J22175" s="27"/>
    </row>
    <row r="22176" spans="2:10" x14ac:dyDescent="0.25">
      <c r="B22176" s="27"/>
      <c r="D22176" s="27"/>
      <c r="E22176" s="27"/>
      <c r="I22176" s="27"/>
      <c r="J22176" s="27"/>
    </row>
    <row r="22177" spans="2:10" x14ac:dyDescent="0.25">
      <c r="B22177" s="27"/>
      <c r="D22177" s="27"/>
      <c r="E22177" s="27"/>
      <c r="I22177" s="27"/>
      <c r="J22177" s="27"/>
    </row>
    <row r="22178" spans="2:10" x14ac:dyDescent="0.25">
      <c r="B22178" s="27"/>
      <c r="D22178" s="27"/>
      <c r="E22178" s="27"/>
      <c r="I22178" s="27"/>
      <c r="J22178" s="27"/>
    </row>
    <row r="22179" spans="2:10" x14ac:dyDescent="0.25">
      <c r="B22179" s="27"/>
      <c r="D22179" s="27"/>
      <c r="E22179" s="27"/>
      <c r="I22179" s="27"/>
      <c r="J22179" s="27"/>
    </row>
    <row r="22180" spans="2:10" x14ac:dyDescent="0.25">
      <c r="B22180" s="27"/>
      <c r="D22180" s="27"/>
      <c r="E22180" s="27"/>
      <c r="I22180" s="27"/>
      <c r="J22180" s="27"/>
    </row>
    <row r="22181" spans="2:10" x14ac:dyDescent="0.25">
      <c r="B22181" s="27"/>
      <c r="D22181" s="27"/>
      <c r="E22181" s="27"/>
      <c r="I22181" s="27"/>
      <c r="J22181" s="27"/>
    </row>
    <row r="22182" spans="2:10" x14ac:dyDescent="0.25">
      <c r="B22182" s="27"/>
      <c r="D22182" s="27"/>
      <c r="E22182" s="27"/>
      <c r="I22182" s="27"/>
      <c r="J22182" s="27"/>
    </row>
    <row r="22183" spans="2:10" x14ac:dyDescent="0.25">
      <c r="B22183" s="27"/>
      <c r="D22183" s="27"/>
      <c r="E22183" s="27"/>
      <c r="I22183" s="27"/>
      <c r="J22183" s="27"/>
    </row>
    <row r="22184" spans="2:10" x14ac:dyDescent="0.25">
      <c r="B22184" s="27"/>
      <c r="D22184" s="27"/>
      <c r="E22184" s="27"/>
      <c r="I22184" s="27"/>
      <c r="J22184" s="27"/>
    </row>
    <row r="22185" spans="2:10" x14ac:dyDescent="0.25">
      <c r="B22185" s="27"/>
      <c r="D22185" s="27"/>
      <c r="E22185" s="27"/>
      <c r="I22185" s="27"/>
      <c r="J22185" s="27"/>
    </row>
    <row r="22186" spans="2:10" x14ac:dyDescent="0.25">
      <c r="B22186" s="27"/>
      <c r="D22186" s="27"/>
      <c r="E22186" s="27"/>
      <c r="I22186" s="27"/>
      <c r="J22186" s="27"/>
    </row>
    <row r="22187" spans="2:10" x14ac:dyDescent="0.25">
      <c r="B22187" s="27"/>
      <c r="D22187" s="27"/>
      <c r="E22187" s="27"/>
      <c r="I22187" s="27"/>
      <c r="J22187" s="27"/>
    </row>
    <row r="22188" spans="2:10" x14ac:dyDescent="0.25">
      <c r="B22188" s="27"/>
      <c r="D22188" s="27"/>
      <c r="E22188" s="27"/>
      <c r="I22188" s="27"/>
      <c r="J22188" s="27"/>
    </row>
    <row r="22189" spans="2:10" x14ac:dyDescent="0.25">
      <c r="B22189" s="27"/>
      <c r="D22189" s="27"/>
      <c r="E22189" s="27"/>
      <c r="I22189" s="27"/>
      <c r="J22189" s="27"/>
    </row>
    <row r="22190" spans="2:10" x14ac:dyDescent="0.25">
      <c r="B22190" s="27"/>
      <c r="D22190" s="27"/>
      <c r="E22190" s="27"/>
      <c r="I22190" s="27"/>
      <c r="J22190" s="27"/>
    </row>
    <row r="22191" spans="2:10" x14ac:dyDescent="0.25">
      <c r="B22191" s="27"/>
      <c r="D22191" s="27"/>
      <c r="E22191" s="27"/>
      <c r="I22191" s="27"/>
      <c r="J22191" s="27"/>
    </row>
    <row r="22192" spans="2:10" x14ac:dyDescent="0.25">
      <c r="B22192" s="27"/>
      <c r="D22192" s="27"/>
      <c r="E22192" s="27"/>
      <c r="I22192" s="27"/>
      <c r="J22192" s="27"/>
    </row>
    <row r="22193" spans="2:10" x14ac:dyDescent="0.25">
      <c r="B22193" s="27"/>
      <c r="D22193" s="27"/>
      <c r="E22193" s="27"/>
      <c r="I22193" s="27"/>
      <c r="J22193" s="27"/>
    </row>
    <row r="22194" spans="2:10" x14ac:dyDescent="0.25">
      <c r="B22194" s="27"/>
      <c r="D22194" s="27"/>
      <c r="E22194" s="27"/>
      <c r="I22194" s="27"/>
      <c r="J22194" s="27"/>
    </row>
    <row r="22195" spans="2:10" x14ac:dyDescent="0.25">
      <c r="B22195" s="27"/>
      <c r="D22195" s="27"/>
      <c r="E22195" s="27"/>
      <c r="I22195" s="27"/>
      <c r="J22195" s="27"/>
    </row>
    <row r="22196" spans="2:10" x14ac:dyDescent="0.25">
      <c r="B22196" s="27"/>
      <c r="D22196" s="27"/>
      <c r="E22196" s="27"/>
      <c r="I22196" s="27"/>
      <c r="J22196" s="27"/>
    </row>
    <row r="22197" spans="2:10" x14ac:dyDescent="0.25">
      <c r="B22197" s="27"/>
      <c r="D22197" s="27"/>
      <c r="E22197" s="27"/>
      <c r="I22197" s="27"/>
      <c r="J22197" s="27"/>
    </row>
    <row r="22198" spans="2:10" x14ac:dyDescent="0.25">
      <c r="B22198" s="27"/>
      <c r="D22198" s="27"/>
      <c r="E22198" s="27"/>
      <c r="I22198" s="27"/>
      <c r="J22198" s="27"/>
    </row>
    <row r="22199" spans="2:10" x14ac:dyDescent="0.25">
      <c r="B22199" s="27"/>
      <c r="D22199" s="27"/>
      <c r="E22199" s="27"/>
      <c r="I22199" s="27"/>
      <c r="J22199" s="27"/>
    </row>
    <row r="22200" spans="2:10" x14ac:dyDescent="0.25">
      <c r="B22200" s="27"/>
      <c r="D22200" s="27"/>
      <c r="E22200" s="27"/>
      <c r="I22200" s="27"/>
      <c r="J22200" s="27"/>
    </row>
    <row r="22201" spans="2:10" x14ac:dyDescent="0.25">
      <c r="B22201" s="27"/>
      <c r="D22201" s="27"/>
      <c r="E22201" s="27"/>
      <c r="I22201" s="27"/>
      <c r="J22201" s="27"/>
    </row>
    <row r="22202" spans="2:10" x14ac:dyDescent="0.25">
      <c r="B22202" s="27"/>
      <c r="D22202" s="27"/>
      <c r="E22202" s="27"/>
      <c r="I22202" s="27"/>
      <c r="J22202" s="27"/>
    </row>
    <row r="22203" spans="2:10" x14ac:dyDescent="0.25">
      <c r="B22203" s="27"/>
      <c r="D22203" s="27"/>
      <c r="E22203" s="27"/>
      <c r="I22203" s="27"/>
      <c r="J22203" s="27"/>
    </row>
    <row r="22204" spans="2:10" x14ac:dyDescent="0.25">
      <c r="B22204" s="27"/>
      <c r="D22204" s="27"/>
      <c r="E22204" s="27"/>
      <c r="I22204" s="27"/>
      <c r="J22204" s="27"/>
    </row>
    <row r="22205" spans="2:10" x14ac:dyDescent="0.25">
      <c r="B22205" s="27"/>
      <c r="D22205" s="27"/>
      <c r="E22205" s="27"/>
      <c r="I22205" s="27"/>
      <c r="J22205" s="27"/>
    </row>
    <row r="22206" spans="2:10" x14ac:dyDescent="0.25">
      <c r="B22206" s="27"/>
      <c r="D22206" s="27"/>
      <c r="E22206" s="27"/>
      <c r="I22206" s="27"/>
      <c r="J22206" s="27"/>
    </row>
    <row r="22207" spans="2:10" x14ac:dyDescent="0.25">
      <c r="B22207" s="27"/>
      <c r="D22207" s="27"/>
      <c r="E22207" s="27"/>
      <c r="I22207" s="27"/>
      <c r="J22207" s="27"/>
    </row>
    <row r="22208" spans="2:10" x14ac:dyDescent="0.25">
      <c r="B22208" s="27"/>
      <c r="D22208" s="27"/>
      <c r="E22208" s="27"/>
      <c r="I22208" s="27"/>
      <c r="J22208" s="27"/>
    </row>
    <row r="22209" spans="2:10" x14ac:dyDescent="0.25">
      <c r="B22209" s="27"/>
      <c r="D22209" s="27"/>
      <c r="E22209" s="27"/>
      <c r="I22209" s="27"/>
      <c r="J22209" s="27"/>
    </row>
    <row r="22210" spans="2:10" x14ac:dyDescent="0.25">
      <c r="B22210" s="27"/>
      <c r="D22210" s="27"/>
      <c r="E22210" s="27"/>
      <c r="I22210" s="27"/>
      <c r="J22210" s="27"/>
    </row>
    <row r="22211" spans="2:10" x14ac:dyDescent="0.25">
      <c r="B22211" s="27"/>
      <c r="D22211" s="27"/>
      <c r="E22211" s="27"/>
      <c r="I22211" s="27"/>
      <c r="J22211" s="27"/>
    </row>
    <row r="22212" spans="2:10" x14ac:dyDescent="0.25">
      <c r="B22212" s="27"/>
      <c r="D22212" s="27"/>
      <c r="E22212" s="27"/>
      <c r="I22212" s="27"/>
      <c r="J22212" s="27"/>
    </row>
    <row r="22213" spans="2:10" x14ac:dyDescent="0.25">
      <c r="B22213" s="27"/>
      <c r="D22213" s="27"/>
      <c r="E22213" s="27"/>
      <c r="I22213" s="27"/>
      <c r="J22213" s="27"/>
    </row>
    <row r="22214" spans="2:10" x14ac:dyDescent="0.25">
      <c r="B22214" s="27"/>
      <c r="D22214" s="27"/>
      <c r="E22214" s="27"/>
      <c r="I22214" s="27"/>
      <c r="J22214" s="27"/>
    </row>
    <row r="22215" spans="2:10" x14ac:dyDescent="0.25">
      <c r="B22215" s="27"/>
      <c r="D22215" s="27"/>
      <c r="E22215" s="27"/>
      <c r="I22215" s="27"/>
      <c r="J22215" s="27"/>
    </row>
    <row r="22216" spans="2:10" x14ac:dyDescent="0.25">
      <c r="B22216" s="27"/>
      <c r="D22216" s="27"/>
      <c r="E22216" s="27"/>
      <c r="I22216" s="27"/>
      <c r="J22216" s="27"/>
    </row>
    <row r="22217" spans="2:10" x14ac:dyDescent="0.25">
      <c r="B22217" s="27"/>
      <c r="D22217" s="27"/>
      <c r="E22217" s="27"/>
      <c r="I22217" s="27"/>
      <c r="J22217" s="27"/>
    </row>
    <row r="22218" spans="2:10" x14ac:dyDescent="0.25">
      <c r="B22218" s="27"/>
      <c r="D22218" s="27"/>
      <c r="E22218" s="27"/>
      <c r="I22218" s="27"/>
      <c r="J22218" s="27"/>
    </row>
    <row r="22219" spans="2:10" x14ac:dyDescent="0.25">
      <c r="B22219" s="27"/>
      <c r="D22219" s="27"/>
      <c r="E22219" s="27"/>
      <c r="I22219" s="27"/>
      <c r="J22219" s="27"/>
    </row>
    <row r="22220" spans="2:10" x14ac:dyDescent="0.25">
      <c r="B22220" s="27"/>
      <c r="D22220" s="27"/>
      <c r="E22220" s="27"/>
      <c r="I22220" s="27"/>
      <c r="J22220" s="27"/>
    </row>
    <row r="22221" spans="2:10" x14ac:dyDescent="0.25">
      <c r="B22221" s="27"/>
      <c r="D22221" s="27"/>
      <c r="E22221" s="27"/>
      <c r="I22221" s="27"/>
      <c r="J22221" s="27"/>
    </row>
    <row r="22222" spans="2:10" x14ac:dyDescent="0.25">
      <c r="B22222" s="27"/>
      <c r="D22222" s="27"/>
      <c r="E22222" s="27"/>
      <c r="I22222" s="27"/>
      <c r="J22222" s="27"/>
    </row>
    <row r="22223" spans="2:10" x14ac:dyDescent="0.25">
      <c r="B22223" s="27"/>
      <c r="D22223" s="27"/>
      <c r="E22223" s="27"/>
      <c r="I22223" s="27"/>
      <c r="J22223" s="27"/>
    </row>
    <row r="22224" spans="2:10" x14ac:dyDescent="0.25">
      <c r="B22224" s="27"/>
      <c r="D22224" s="27"/>
      <c r="E22224" s="27"/>
      <c r="I22224" s="27"/>
      <c r="J22224" s="27"/>
    </row>
    <row r="22225" spans="2:10" x14ac:dyDescent="0.25">
      <c r="B22225" s="27"/>
      <c r="D22225" s="27"/>
      <c r="E22225" s="27"/>
      <c r="I22225" s="27"/>
      <c r="J22225" s="27"/>
    </row>
    <row r="22226" spans="2:10" x14ac:dyDescent="0.25">
      <c r="B22226" s="27"/>
      <c r="D22226" s="27"/>
      <c r="E22226" s="27"/>
      <c r="I22226" s="27"/>
      <c r="J22226" s="27"/>
    </row>
    <row r="22227" spans="2:10" x14ac:dyDescent="0.25">
      <c r="B22227" s="27"/>
      <c r="D22227" s="27"/>
      <c r="E22227" s="27"/>
      <c r="I22227" s="27"/>
      <c r="J22227" s="27"/>
    </row>
    <row r="22228" spans="2:10" x14ac:dyDescent="0.25">
      <c r="B22228" s="27"/>
      <c r="D22228" s="27"/>
      <c r="E22228" s="27"/>
      <c r="I22228" s="27"/>
      <c r="J22228" s="27"/>
    </row>
    <row r="22229" spans="2:10" x14ac:dyDescent="0.25">
      <c r="B22229" s="27"/>
      <c r="D22229" s="27"/>
      <c r="E22229" s="27"/>
      <c r="I22229" s="27"/>
      <c r="J22229" s="27"/>
    </row>
    <row r="22230" spans="2:10" x14ac:dyDescent="0.25">
      <c r="B22230" s="27"/>
      <c r="D22230" s="27"/>
      <c r="E22230" s="27"/>
      <c r="I22230" s="27"/>
      <c r="J22230" s="27"/>
    </row>
    <row r="22231" spans="2:10" x14ac:dyDescent="0.25">
      <c r="B22231" s="27"/>
      <c r="D22231" s="27"/>
      <c r="E22231" s="27"/>
      <c r="I22231" s="27"/>
      <c r="J22231" s="27"/>
    </row>
    <row r="22232" spans="2:10" x14ac:dyDescent="0.25">
      <c r="B22232" s="27"/>
      <c r="D22232" s="27"/>
      <c r="E22232" s="27"/>
      <c r="I22232" s="27"/>
      <c r="J22232" s="27"/>
    </row>
    <row r="22233" spans="2:10" x14ac:dyDescent="0.25">
      <c r="B22233" s="27"/>
      <c r="D22233" s="27"/>
      <c r="E22233" s="27"/>
      <c r="I22233" s="27"/>
      <c r="J22233" s="27"/>
    </row>
    <row r="22234" spans="2:10" x14ac:dyDescent="0.25">
      <c r="B22234" s="27"/>
      <c r="D22234" s="27"/>
      <c r="E22234" s="27"/>
      <c r="I22234" s="27"/>
      <c r="J22234" s="27"/>
    </row>
    <row r="22235" spans="2:10" x14ac:dyDescent="0.25">
      <c r="B22235" s="27"/>
      <c r="D22235" s="27"/>
      <c r="E22235" s="27"/>
      <c r="I22235" s="27"/>
      <c r="J22235" s="27"/>
    </row>
    <row r="22236" spans="2:10" x14ac:dyDescent="0.25">
      <c r="B22236" s="27"/>
      <c r="D22236" s="27"/>
      <c r="E22236" s="27"/>
      <c r="I22236" s="27"/>
      <c r="J22236" s="27"/>
    </row>
    <row r="22237" spans="2:10" x14ac:dyDescent="0.25">
      <c r="B22237" s="27"/>
      <c r="D22237" s="27"/>
      <c r="E22237" s="27"/>
      <c r="I22237" s="27"/>
      <c r="J22237" s="27"/>
    </row>
    <row r="22238" spans="2:10" x14ac:dyDescent="0.25">
      <c r="B22238" s="27"/>
      <c r="D22238" s="27"/>
      <c r="E22238" s="27"/>
      <c r="I22238" s="27"/>
      <c r="J22238" s="27"/>
    </row>
    <row r="22239" spans="2:10" x14ac:dyDescent="0.25">
      <c r="B22239" s="27"/>
      <c r="D22239" s="27"/>
      <c r="E22239" s="27"/>
      <c r="I22239" s="27"/>
      <c r="J22239" s="27"/>
    </row>
    <row r="22240" spans="2:10" x14ac:dyDescent="0.25">
      <c r="B22240" s="27"/>
      <c r="D22240" s="27"/>
      <c r="E22240" s="27"/>
      <c r="I22240" s="27"/>
      <c r="J22240" s="27"/>
    </row>
    <row r="22241" spans="2:10" x14ac:dyDescent="0.25">
      <c r="B22241" s="27"/>
      <c r="D22241" s="27"/>
      <c r="E22241" s="27"/>
      <c r="I22241" s="27"/>
      <c r="J22241" s="27"/>
    </row>
    <row r="22242" spans="2:10" x14ac:dyDescent="0.25">
      <c r="B22242" s="27"/>
      <c r="D22242" s="27"/>
      <c r="E22242" s="27"/>
      <c r="I22242" s="27"/>
      <c r="J22242" s="27"/>
    </row>
    <row r="22243" spans="2:10" x14ac:dyDescent="0.25">
      <c r="B22243" s="27"/>
      <c r="D22243" s="27"/>
      <c r="E22243" s="27"/>
      <c r="I22243" s="27"/>
      <c r="J22243" s="27"/>
    </row>
    <row r="22244" spans="2:10" x14ac:dyDescent="0.25">
      <c r="B22244" s="27"/>
      <c r="D22244" s="27"/>
      <c r="E22244" s="27"/>
      <c r="I22244" s="27"/>
      <c r="J22244" s="27"/>
    </row>
    <row r="22245" spans="2:10" x14ac:dyDescent="0.25">
      <c r="B22245" s="27"/>
      <c r="D22245" s="27"/>
      <c r="E22245" s="27"/>
      <c r="I22245" s="27"/>
      <c r="J22245" s="27"/>
    </row>
    <row r="22246" spans="2:10" x14ac:dyDescent="0.25">
      <c r="B22246" s="27"/>
      <c r="D22246" s="27"/>
      <c r="E22246" s="27"/>
      <c r="I22246" s="27"/>
      <c r="J22246" s="27"/>
    </row>
    <row r="22247" spans="2:10" x14ac:dyDescent="0.25">
      <c r="B22247" s="27"/>
      <c r="D22247" s="27"/>
      <c r="E22247" s="27"/>
      <c r="I22247" s="27"/>
      <c r="J22247" s="27"/>
    </row>
    <row r="22248" spans="2:10" x14ac:dyDescent="0.25">
      <c r="B22248" s="27"/>
      <c r="D22248" s="27"/>
      <c r="E22248" s="27"/>
      <c r="I22248" s="27"/>
      <c r="J22248" s="27"/>
    </row>
    <row r="22249" spans="2:10" x14ac:dyDescent="0.25">
      <c r="B22249" s="27"/>
      <c r="D22249" s="27"/>
      <c r="E22249" s="27"/>
      <c r="I22249" s="27"/>
      <c r="J22249" s="27"/>
    </row>
    <row r="22250" spans="2:10" x14ac:dyDescent="0.25">
      <c r="B22250" s="27"/>
      <c r="D22250" s="27"/>
      <c r="E22250" s="27"/>
      <c r="I22250" s="27"/>
      <c r="J22250" s="27"/>
    </row>
    <row r="22251" spans="2:10" x14ac:dyDescent="0.25">
      <c r="B22251" s="27"/>
      <c r="D22251" s="27"/>
      <c r="E22251" s="27"/>
      <c r="I22251" s="27"/>
      <c r="J22251" s="27"/>
    </row>
    <row r="22252" spans="2:10" x14ac:dyDescent="0.25">
      <c r="B22252" s="27"/>
      <c r="D22252" s="27"/>
      <c r="E22252" s="27"/>
      <c r="I22252" s="27"/>
      <c r="J22252" s="27"/>
    </row>
    <row r="22253" spans="2:10" x14ac:dyDescent="0.25">
      <c r="B22253" s="27"/>
      <c r="D22253" s="27"/>
      <c r="E22253" s="27"/>
      <c r="I22253" s="27"/>
      <c r="J22253" s="27"/>
    </row>
    <row r="22254" spans="2:10" x14ac:dyDescent="0.25">
      <c r="B22254" s="27"/>
      <c r="D22254" s="27"/>
      <c r="E22254" s="27"/>
      <c r="I22254" s="27"/>
      <c r="J22254" s="27"/>
    </row>
    <row r="22255" spans="2:10" x14ac:dyDescent="0.25">
      <c r="B22255" s="27"/>
      <c r="D22255" s="27"/>
      <c r="E22255" s="27"/>
      <c r="I22255" s="27"/>
      <c r="J22255" s="27"/>
    </row>
    <row r="22256" spans="2:10" x14ac:dyDescent="0.25">
      <c r="B22256" s="27"/>
      <c r="D22256" s="27"/>
      <c r="E22256" s="27"/>
      <c r="I22256" s="27"/>
      <c r="J22256" s="27"/>
    </row>
    <row r="22257" spans="2:10" x14ac:dyDescent="0.25">
      <c r="B22257" s="27"/>
      <c r="D22257" s="27"/>
      <c r="E22257" s="27"/>
      <c r="I22257" s="27"/>
      <c r="J22257" s="27"/>
    </row>
    <row r="22258" spans="2:10" x14ac:dyDescent="0.25">
      <c r="B22258" s="27"/>
      <c r="D22258" s="27"/>
      <c r="E22258" s="27"/>
      <c r="I22258" s="27"/>
      <c r="J22258" s="27"/>
    </row>
    <row r="22259" spans="2:10" x14ac:dyDescent="0.25">
      <c r="B22259" s="27"/>
      <c r="D22259" s="27"/>
      <c r="E22259" s="27"/>
      <c r="I22259" s="27"/>
      <c r="J22259" s="27"/>
    </row>
    <row r="22260" spans="2:10" x14ac:dyDescent="0.25">
      <c r="B22260" s="27"/>
      <c r="D22260" s="27"/>
      <c r="E22260" s="27"/>
      <c r="I22260" s="27"/>
      <c r="J22260" s="27"/>
    </row>
    <row r="22261" spans="2:10" x14ac:dyDescent="0.25">
      <c r="B22261" s="27"/>
      <c r="D22261" s="27"/>
      <c r="E22261" s="27"/>
      <c r="I22261" s="27"/>
      <c r="J22261" s="27"/>
    </row>
    <row r="22262" spans="2:10" x14ac:dyDescent="0.25">
      <c r="B22262" s="27"/>
      <c r="D22262" s="27"/>
      <c r="E22262" s="27"/>
      <c r="I22262" s="27"/>
      <c r="J22262" s="27"/>
    </row>
    <row r="22263" spans="2:10" x14ac:dyDescent="0.25">
      <c r="B22263" s="27"/>
      <c r="D22263" s="27"/>
      <c r="E22263" s="27"/>
      <c r="I22263" s="27"/>
      <c r="J22263" s="27"/>
    </row>
    <row r="22264" spans="2:10" x14ac:dyDescent="0.25">
      <c r="B22264" s="27"/>
      <c r="D22264" s="27"/>
      <c r="E22264" s="27"/>
      <c r="I22264" s="27"/>
      <c r="J22264" s="27"/>
    </row>
    <row r="22265" spans="2:10" x14ac:dyDescent="0.25">
      <c r="B22265" s="27"/>
      <c r="D22265" s="27"/>
      <c r="E22265" s="27"/>
      <c r="I22265" s="27"/>
      <c r="J22265" s="27"/>
    </row>
    <row r="22266" spans="2:10" x14ac:dyDescent="0.25">
      <c r="B22266" s="27"/>
      <c r="D22266" s="27"/>
      <c r="E22266" s="27"/>
      <c r="I22266" s="27"/>
      <c r="J22266" s="27"/>
    </row>
    <row r="22267" spans="2:10" x14ac:dyDescent="0.25">
      <c r="B22267" s="27"/>
      <c r="D22267" s="27"/>
      <c r="E22267" s="27"/>
      <c r="I22267" s="27"/>
      <c r="J22267" s="27"/>
    </row>
    <row r="22268" spans="2:10" x14ac:dyDescent="0.25">
      <c r="B22268" s="27"/>
      <c r="D22268" s="27"/>
      <c r="E22268" s="27"/>
      <c r="I22268" s="27"/>
      <c r="J22268" s="27"/>
    </row>
    <row r="22269" spans="2:10" x14ac:dyDescent="0.25">
      <c r="B22269" s="27"/>
      <c r="D22269" s="27"/>
      <c r="E22269" s="27"/>
      <c r="I22269" s="27"/>
      <c r="J22269" s="27"/>
    </row>
    <row r="22270" spans="2:10" x14ac:dyDescent="0.25">
      <c r="B22270" s="27"/>
      <c r="D22270" s="27"/>
      <c r="E22270" s="27"/>
      <c r="I22270" s="27"/>
      <c r="J22270" s="27"/>
    </row>
    <row r="22271" spans="2:10" x14ac:dyDescent="0.25">
      <c r="B22271" s="27"/>
      <c r="D22271" s="27"/>
      <c r="E22271" s="27"/>
      <c r="I22271" s="27"/>
      <c r="J22271" s="27"/>
    </row>
    <row r="22272" spans="2:10" x14ac:dyDescent="0.25">
      <c r="B22272" s="27"/>
      <c r="D22272" s="27"/>
      <c r="E22272" s="27"/>
      <c r="I22272" s="27"/>
      <c r="J22272" s="27"/>
    </row>
    <row r="22273" spans="2:10" x14ac:dyDescent="0.25">
      <c r="B22273" s="27"/>
      <c r="D22273" s="27"/>
      <c r="E22273" s="27"/>
      <c r="I22273" s="27"/>
      <c r="J22273" s="27"/>
    </row>
    <row r="22274" spans="2:10" x14ac:dyDescent="0.25">
      <c r="B22274" s="27"/>
      <c r="D22274" s="27"/>
      <c r="E22274" s="27"/>
      <c r="I22274" s="27"/>
      <c r="J22274" s="27"/>
    </row>
    <row r="22275" spans="2:10" x14ac:dyDescent="0.25">
      <c r="B22275" s="27"/>
      <c r="D22275" s="27"/>
      <c r="E22275" s="27"/>
      <c r="I22275" s="27"/>
      <c r="J22275" s="27"/>
    </row>
    <row r="22276" spans="2:10" x14ac:dyDescent="0.25">
      <c r="B22276" s="27"/>
      <c r="D22276" s="27"/>
      <c r="E22276" s="27"/>
      <c r="I22276" s="27"/>
      <c r="J22276" s="27"/>
    </row>
    <row r="22277" spans="2:10" x14ac:dyDescent="0.25">
      <c r="B22277" s="27"/>
      <c r="D22277" s="27"/>
      <c r="E22277" s="27"/>
      <c r="I22277" s="27"/>
      <c r="J22277" s="27"/>
    </row>
    <row r="22278" spans="2:10" x14ac:dyDescent="0.25">
      <c r="B22278" s="27"/>
      <c r="D22278" s="27"/>
      <c r="E22278" s="27"/>
      <c r="I22278" s="27"/>
      <c r="J22278" s="27"/>
    </row>
    <row r="22279" spans="2:10" x14ac:dyDescent="0.25">
      <c r="B22279" s="27"/>
      <c r="D22279" s="27"/>
      <c r="E22279" s="27"/>
      <c r="I22279" s="27"/>
      <c r="J22279" s="27"/>
    </row>
    <row r="22280" spans="2:10" x14ac:dyDescent="0.25">
      <c r="B22280" s="27"/>
      <c r="D22280" s="27"/>
      <c r="E22280" s="27"/>
      <c r="I22280" s="27"/>
      <c r="J22280" s="27"/>
    </row>
    <row r="22281" spans="2:10" x14ac:dyDescent="0.25">
      <c r="B22281" s="27"/>
      <c r="D22281" s="27"/>
      <c r="E22281" s="27"/>
      <c r="I22281" s="27"/>
      <c r="J22281" s="27"/>
    </row>
    <row r="22282" spans="2:10" x14ac:dyDescent="0.25">
      <c r="B22282" s="27"/>
      <c r="D22282" s="27"/>
      <c r="E22282" s="27"/>
      <c r="I22282" s="27"/>
      <c r="J22282" s="27"/>
    </row>
    <row r="22283" spans="2:10" x14ac:dyDescent="0.25">
      <c r="B22283" s="27"/>
      <c r="D22283" s="27"/>
      <c r="E22283" s="27"/>
      <c r="I22283" s="27"/>
      <c r="J22283" s="27"/>
    </row>
    <row r="22284" spans="2:10" x14ac:dyDescent="0.25">
      <c r="B22284" s="27"/>
      <c r="D22284" s="27"/>
      <c r="E22284" s="27"/>
      <c r="I22284" s="27"/>
      <c r="J22284" s="27"/>
    </row>
    <row r="22285" spans="2:10" x14ac:dyDescent="0.25">
      <c r="B22285" s="27"/>
      <c r="D22285" s="27"/>
      <c r="E22285" s="27"/>
      <c r="I22285" s="27"/>
      <c r="J22285" s="27"/>
    </row>
    <row r="22286" spans="2:10" x14ac:dyDescent="0.25">
      <c r="B22286" s="27"/>
      <c r="D22286" s="27"/>
      <c r="E22286" s="27"/>
      <c r="I22286" s="27"/>
      <c r="J22286" s="27"/>
    </row>
    <row r="22287" spans="2:10" x14ac:dyDescent="0.25">
      <c r="B22287" s="27"/>
      <c r="D22287" s="27"/>
      <c r="E22287" s="27"/>
      <c r="I22287" s="27"/>
      <c r="J22287" s="27"/>
    </row>
    <row r="22288" spans="2:10" x14ac:dyDescent="0.25">
      <c r="B22288" s="27"/>
      <c r="D22288" s="27"/>
      <c r="E22288" s="27"/>
      <c r="I22288" s="27"/>
      <c r="J22288" s="27"/>
    </row>
    <row r="22289" spans="2:10" x14ac:dyDescent="0.25">
      <c r="B22289" s="27"/>
      <c r="D22289" s="27"/>
      <c r="E22289" s="27"/>
      <c r="I22289" s="27"/>
      <c r="J22289" s="27"/>
    </row>
    <row r="22290" spans="2:10" x14ac:dyDescent="0.25">
      <c r="B22290" s="27"/>
      <c r="D22290" s="27"/>
      <c r="E22290" s="27"/>
      <c r="I22290" s="27"/>
      <c r="J22290" s="27"/>
    </row>
    <row r="22291" spans="2:10" x14ac:dyDescent="0.25">
      <c r="B22291" s="27"/>
      <c r="D22291" s="27"/>
      <c r="E22291" s="27"/>
      <c r="I22291" s="27"/>
      <c r="J22291" s="27"/>
    </row>
    <row r="22292" spans="2:10" x14ac:dyDescent="0.25">
      <c r="B22292" s="27"/>
      <c r="D22292" s="27"/>
      <c r="E22292" s="27"/>
      <c r="I22292" s="27"/>
      <c r="J22292" s="27"/>
    </row>
    <row r="22293" spans="2:10" x14ac:dyDescent="0.25">
      <c r="B22293" s="27"/>
      <c r="D22293" s="27"/>
      <c r="E22293" s="27"/>
      <c r="I22293" s="27"/>
      <c r="J22293" s="27"/>
    </row>
    <row r="22294" spans="2:10" x14ac:dyDescent="0.25">
      <c r="B22294" s="27"/>
      <c r="D22294" s="27"/>
      <c r="E22294" s="27"/>
      <c r="I22294" s="27"/>
      <c r="J22294" s="27"/>
    </row>
    <row r="22295" spans="2:10" x14ac:dyDescent="0.25">
      <c r="B22295" s="27"/>
      <c r="D22295" s="27"/>
      <c r="E22295" s="27"/>
      <c r="I22295" s="27"/>
      <c r="J22295" s="27"/>
    </row>
    <row r="22296" spans="2:10" x14ac:dyDescent="0.25">
      <c r="B22296" s="27"/>
      <c r="D22296" s="27"/>
      <c r="E22296" s="27"/>
      <c r="I22296" s="27"/>
      <c r="J22296" s="27"/>
    </row>
    <row r="22297" spans="2:10" x14ac:dyDescent="0.25">
      <c r="B22297" s="27"/>
      <c r="D22297" s="27"/>
      <c r="E22297" s="27"/>
      <c r="I22297" s="27"/>
      <c r="J22297" s="27"/>
    </row>
    <row r="22298" spans="2:10" x14ac:dyDescent="0.25">
      <c r="B22298" s="27"/>
      <c r="D22298" s="27"/>
      <c r="E22298" s="27"/>
      <c r="I22298" s="27"/>
      <c r="J22298" s="27"/>
    </row>
    <row r="22299" spans="2:10" x14ac:dyDescent="0.25">
      <c r="B22299" s="27"/>
      <c r="D22299" s="27"/>
      <c r="E22299" s="27"/>
      <c r="I22299" s="27"/>
      <c r="J22299" s="27"/>
    </row>
    <row r="22300" spans="2:10" x14ac:dyDescent="0.25">
      <c r="B22300" s="27"/>
      <c r="D22300" s="27"/>
      <c r="E22300" s="27"/>
      <c r="I22300" s="27"/>
      <c r="J22300" s="27"/>
    </row>
    <row r="22301" spans="2:10" x14ac:dyDescent="0.25">
      <c r="B22301" s="27"/>
      <c r="D22301" s="27"/>
      <c r="E22301" s="27"/>
      <c r="I22301" s="27"/>
      <c r="J22301" s="27"/>
    </row>
    <row r="22302" spans="2:10" x14ac:dyDescent="0.25">
      <c r="B22302" s="27"/>
      <c r="D22302" s="27"/>
      <c r="E22302" s="27"/>
      <c r="I22302" s="27"/>
      <c r="J22302" s="27"/>
    </row>
    <row r="22303" spans="2:10" x14ac:dyDescent="0.25">
      <c r="B22303" s="27"/>
      <c r="D22303" s="27"/>
      <c r="E22303" s="27"/>
      <c r="I22303" s="27"/>
      <c r="J22303" s="27"/>
    </row>
    <row r="22304" spans="2:10" x14ac:dyDescent="0.25">
      <c r="B22304" s="27"/>
      <c r="D22304" s="27"/>
      <c r="E22304" s="27"/>
      <c r="I22304" s="27"/>
      <c r="J22304" s="27"/>
    </row>
    <row r="22305" spans="2:10" x14ac:dyDescent="0.25">
      <c r="B22305" s="27"/>
      <c r="D22305" s="27"/>
      <c r="E22305" s="27"/>
      <c r="I22305" s="27"/>
      <c r="J22305" s="27"/>
    </row>
    <row r="22306" spans="2:10" x14ac:dyDescent="0.25">
      <c r="B22306" s="27"/>
      <c r="D22306" s="27"/>
      <c r="E22306" s="27"/>
      <c r="I22306" s="27"/>
      <c r="J22306" s="27"/>
    </row>
    <row r="22307" spans="2:10" x14ac:dyDescent="0.25">
      <c r="B22307" s="27"/>
      <c r="D22307" s="27"/>
      <c r="E22307" s="27"/>
      <c r="I22307" s="27"/>
      <c r="J22307" s="27"/>
    </row>
    <row r="22308" spans="2:10" x14ac:dyDescent="0.25">
      <c r="B22308" s="27"/>
      <c r="D22308" s="27"/>
      <c r="E22308" s="27"/>
      <c r="I22308" s="27"/>
      <c r="J22308" s="27"/>
    </row>
    <row r="22309" spans="2:10" x14ac:dyDescent="0.25">
      <c r="B22309" s="27"/>
      <c r="D22309" s="27"/>
      <c r="E22309" s="27"/>
      <c r="I22309" s="27"/>
      <c r="J22309" s="27"/>
    </row>
    <row r="22310" spans="2:10" x14ac:dyDescent="0.25">
      <c r="B22310" s="27"/>
      <c r="D22310" s="27"/>
      <c r="E22310" s="27"/>
      <c r="I22310" s="27"/>
      <c r="J22310" s="27"/>
    </row>
    <row r="22311" spans="2:10" x14ac:dyDescent="0.25">
      <c r="B22311" s="27"/>
      <c r="D22311" s="27"/>
      <c r="E22311" s="27"/>
      <c r="I22311" s="27"/>
      <c r="J22311" s="27"/>
    </row>
    <row r="22312" spans="2:10" x14ac:dyDescent="0.25">
      <c r="B22312" s="27"/>
      <c r="D22312" s="27"/>
      <c r="E22312" s="27"/>
      <c r="I22312" s="27"/>
      <c r="J22312" s="27"/>
    </row>
    <row r="22313" spans="2:10" x14ac:dyDescent="0.25">
      <c r="B22313" s="27"/>
      <c r="D22313" s="27"/>
      <c r="E22313" s="27"/>
      <c r="I22313" s="27"/>
      <c r="J22313" s="27"/>
    </row>
    <row r="22314" spans="2:10" x14ac:dyDescent="0.25">
      <c r="B22314" s="27"/>
      <c r="D22314" s="27"/>
      <c r="E22314" s="27"/>
      <c r="I22314" s="27"/>
      <c r="J22314" s="27"/>
    </row>
    <row r="22315" spans="2:10" x14ac:dyDescent="0.25">
      <c r="B22315" s="27"/>
      <c r="D22315" s="27"/>
      <c r="E22315" s="27"/>
      <c r="I22315" s="27"/>
      <c r="J22315" s="27"/>
    </row>
    <row r="22316" spans="2:10" x14ac:dyDescent="0.25">
      <c r="B22316" s="27"/>
      <c r="D22316" s="27"/>
      <c r="E22316" s="27"/>
      <c r="I22316" s="27"/>
      <c r="J22316" s="27"/>
    </row>
    <row r="22317" spans="2:10" x14ac:dyDescent="0.25">
      <c r="B22317" s="27"/>
      <c r="D22317" s="27"/>
      <c r="E22317" s="27"/>
      <c r="I22317" s="27"/>
      <c r="J22317" s="27"/>
    </row>
    <row r="22318" spans="2:10" x14ac:dyDescent="0.25">
      <c r="B22318" s="27"/>
      <c r="D22318" s="27"/>
      <c r="E22318" s="27"/>
      <c r="I22318" s="27"/>
      <c r="J22318" s="27"/>
    </row>
    <row r="22319" spans="2:10" x14ac:dyDescent="0.25">
      <c r="B22319" s="27"/>
      <c r="D22319" s="27"/>
      <c r="E22319" s="27"/>
      <c r="I22319" s="27"/>
      <c r="J22319" s="27"/>
    </row>
    <row r="22320" spans="2:10" x14ac:dyDescent="0.25">
      <c r="B22320" s="27"/>
      <c r="D22320" s="27"/>
      <c r="E22320" s="27"/>
      <c r="I22320" s="27"/>
      <c r="J22320" s="27"/>
    </row>
    <row r="22321" spans="2:10" x14ac:dyDescent="0.25">
      <c r="B22321" s="27"/>
      <c r="D22321" s="27"/>
      <c r="E22321" s="27"/>
      <c r="I22321" s="27"/>
      <c r="J22321" s="27"/>
    </row>
    <row r="22322" spans="2:10" x14ac:dyDescent="0.25">
      <c r="B22322" s="27"/>
      <c r="D22322" s="27"/>
      <c r="E22322" s="27"/>
      <c r="I22322" s="27"/>
      <c r="J22322" s="27"/>
    </row>
    <row r="22323" spans="2:10" x14ac:dyDescent="0.25">
      <c r="B22323" s="27"/>
      <c r="D22323" s="27"/>
      <c r="E22323" s="27"/>
      <c r="I22323" s="27"/>
      <c r="J22323" s="27"/>
    </row>
    <row r="22324" spans="2:10" x14ac:dyDescent="0.25">
      <c r="B22324" s="27"/>
      <c r="D22324" s="27"/>
      <c r="E22324" s="27"/>
      <c r="I22324" s="27"/>
      <c r="J22324" s="27"/>
    </row>
    <row r="22325" spans="2:10" x14ac:dyDescent="0.25">
      <c r="B22325" s="27"/>
      <c r="D22325" s="27"/>
      <c r="E22325" s="27"/>
      <c r="I22325" s="27"/>
      <c r="J22325" s="27"/>
    </row>
    <row r="22326" spans="2:10" x14ac:dyDescent="0.25">
      <c r="B22326" s="27"/>
      <c r="D22326" s="27"/>
      <c r="E22326" s="27"/>
      <c r="I22326" s="27"/>
      <c r="J22326" s="27"/>
    </row>
    <row r="22327" spans="2:10" x14ac:dyDescent="0.25">
      <c r="B22327" s="27"/>
      <c r="D22327" s="27"/>
      <c r="E22327" s="27"/>
      <c r="I22327" s="27"/>
      <c r="J22327" s="27"/>
    </row>
    <row r="22328" spans="2:10" x14ac:dyDescent="0.25">
      <c r="B22328" s="27"/>
      <c r="D22328" s="27"/>
      <c r="E22328" s="27"/>
      <c r="I22328" s="27"/>
      <c r="J22328" s="27"/>
    </row>
    <row r="22329" spans="2:10" x14ac:dyDescent="0.25">
      <c r="B22329" s="27"/>
      <c r="D22329" s="27"/>
      <c r="E22329" s="27"/>
      <c r="I22329" s="27"/>
      <c r="J22329" s="27"/>
    </row>
    <row r="22330" spans="2:10" x14ac:dyDescent="0.25">
      <c r="B22330" s="27"/>
      <c r="D22330" s="27"/>
      <c r="E22330" s="27"/>
      <c r="I22330" s="27"/>
      <c r="J22330" s="27"/>
    </row>
    <row r="22331" spans="2:10" x14ac:dyDescent="0.25">
      <c r="B22331" s="27"/>
      <c r="D22331" s="27"/>
      <c r="E22331" s="27"/>
      <c r="I22331" s="27"/>
      <c r="J22331" s="27"/>
    </row>
    <row r="22332" spans="2:10" x14ac:dyDescent="0.25">
      <c r="B22332" s="27"/>
      <c r="D22332" s="27"/>
      <c r="E22332" s="27"/>
      <c r="I22332" s="27"/>
      <c r="J22332" s="27"/>
    </row>
    <row r="22333" spans="2:10" x14ac:dyDescent="0.25">
      <c r="B22333" s="27"/>
      <c r="D22333" s="27"/>
      <c r="E22333" s="27"/>
      <c r="I22333" s="27"/>
      <c r="J22333" s="27"/>
    </row>
    <row r="22334" spans="2:10" x14ac:dyDescent="0.25">
      <c r="B22334" s="27"/>
      <c r="D22334" s="27"/>
      <c r="E22334" s="27"/>
      <c r="I22334" s="27"/>
      <c r="J22334" s="27"/>
    </row>
    <row r="22335" spans="2:10" x14ac:dyDescent="0.25">
      <c r="B22335" s="27"/>
      <c r="D22335" s="27"/>
      <c r="E22335" s="27"/>
      <c r="I22335" s="27"/>
      <c r="J22335" s="27"/>
    </row>
    <row r="22336" spans="2:10" x14ac:dyDescent="0.25">
      <c r="B22336" s="27"/>
      <c r="D22336" s="27"/>
      <c r="E22336" s="27"/>
      <c r="I22336" s="27"/>
      <c r="J22336" s="27"/>
    </row>
    <row r="22337" spans="2:10" x14ac:dyDescent="0.25">
      <c r="B22337" s="27"/>
      <c r="D22337" s="27"/>
      <c r="E22337" s="27"/>
      <c r="I22337" s="27"/>
      <c r="J22337" s="27"/>
    </row>
    <row r="22338" spans="2:10" x14ac:dyDescent="0.25">
      <c r="B22338" s="27"/>
      <c r="D22338" s="27"/>
      <c r="E22338" s="27"/>
      <c r="I22338" s="27"/>
      <c r="J22338" s="27"/>
    </row>
    <row r="22339" spans="2:10" x14ac:dyDescent="0.25">
      <c r="B22339" s="27"/>
      <c r="D22339" s="27"/>
      <c r="E22339" s="27"/>
      <c r="I22339" s="27"/>
      <c r="J22339" s="27"/>
    </row>
    <row r="22340" spans="2:10" x14ac:dyDescent="0.25">
      <c r="B22340" s="27"/>
      <c r="D22340" s="27"/>
      <c r="E22340" s="27"/>
      <c r="I22340" s="27"/>
      <c r="J22340" s="27"/>
    </row>
    <row r="22341" spans="2:10" x14ac:dyDescent="0.25">
      <c r="B22341" s="27"/>
      <c r="D22341" s="27"/>
      <c r="E22341" s="27"/>
      <c r="I22341" s="27"/>
      <c r="J22341" s="27"/>
    </row>
    <row r="22342" spans="2:10" x14ac:dyDescent="0.25">
      <c r="B22342" s="27"/>
      <c r="D22342" s="27"/>
      <c r="E22342" s="27"/>
      <c r="I22342" s="27"/>
      <c r="J22342" s="27"/>
    </row>
    <row r="22343" spans="2:10" x14ac:dyDescent="0.25">
      <c r="B22343" s="27"/>
      <c r="D22343" s="27"/>
      <c r="E22343" s="27"/>
      <c r="I22343" s="27"/>
      <c r="J22343" s="27"/>
    </row>
    <row r="22344" spans="2:10" x14ac:dyDescent="0.25">
      <c r="B22344" s="27"/>
      <c r="D22344" s="27"/>
      <c r="E22344" s="27"/>
      <c r="I22344" s="27"/>
      <c r="J22344" s="27"/>
    </row>
    <row r="22345" spans="2:10" x14ac:dyDescent="0.25">
      <c r="B22345" s="27"/>
      <c r="D22345" s="27"/>
      <c r="E22345" s="27"/>
      <c r="I22345" s="27"/>
      <c r="J22345" s="27"/>
    </row>
    <row r="22346" spans="2:10" x14ac:dyDescent="0.25">
      <c r="B22346" s="27"/>
      <c r="D22346" s="27"/>
      <c r="E22346" s="27"/>
      <c r="I22346" s="27"/>
      <c r="J22346" s="27"/>
    </row>
    <row r="22347" spans="2:10" x14ac:dyDescent="0.25">
      <c r="B22347" s="27"/>
      <c r="D22347" s="27"/>
      <c r="E22347" s="27"/>
      <c r="I22347" s="27"/>
      <c r="J22347" s="27"/>
    </row>
    <row r="22348" spans="2:10" x14ac:dyDescent="0.25">
      <c r="B22348" s="27"/>
      <c r="D22348" s="27"/>
      <c r="E22348" s="27"/>
      <c r="I22348" s="27"/>
      <c r="J22348" s="27"/>
    </row>
    <row r="22349" spans="2:10" x14ac:dyDescent="0.25">
      <c r="B22349" s="27"/>
      <c r="D22349" s="27"/>
      <c r="E22349" s="27"/>
      <c r="I22349" s="27"/>
      <c r="J22349" s="27"/>
    </row>
    <row r="22350" spans="2:10" x14ac:dyDescent="0.25">
      <c r="B22350" s="27"/>
      <c r="D22350" s="27"/>
      <c r="E22350" s="27"/>
      <c r="I22350" s="27"/>
      <c r="J22350" s="27"/>
    </row>
    <row r="22351" spans="2:10" x14ac:dyDescent="0.25">
      <c r="B22351" s="27"/>
      <c r="D22351" s="27"/>
      <c r="E22351" s="27"/>
      <c r="I22351" s="27"/>
      <c r="J22351" s="27"/>
    </row>
    <row r="22352" spans="2:10" x14ac:dyDescent="0.25">
      <c r="B22352" s="27"/>
      <c r="D22352" s="27"/>
      <c r="E22352" s="27"/>
      <c r="I22352" s="27"/>
      <c r="J22352" s="27"/>
    </row>
    <row r="22353" spans="2:10" x14ac:dyDescent="0.25">
      <c r="B22353" s="27"/>
      <c r="D22353" s="27"/>
      <c r="E22353" s="27"/>
      <c r="I22353" s="27"/>
      <c r="J22353" s="27"/>
    </row>
    <row r="22354" spans="2:10" x14ac:dyDescent="0.25">
      <c r="B22354" s="27"/>
      <c r="D22354" s="27"/>
      <c r="E22354" s="27"/>
      <c r="I22354" s="27"/>
      <c r="J22354" s="27"/>
    </row>
    <row r="22355" spans="2:10" x14ac:dyDescent="0.25">
      <c r="B22355" s="27"/>
      <c r="D22355" s="27"/>
      <c r="E22355" s="27"/>
      <c r="I22355" s="27"/>
      <c r="J22355" s="27"/>
    </row>
    <row r="22356" spans="2:10" x14ac:dyDescent="0.25">
      <c r="B22356" s="27"/>
      <c r="D22356" s="27"/>
      <c r="E22356" s="27"/>
      <c r="I22356" s="27"/>
      <c r="J22356" s="27"/>
    </row>
    <row r="22357" spans="2:10" x14ac:dyDescent="0.25">
      <c r="B22357" s="27"/>
      <c r="D22357" s="27"/>
      <c r="E22357" s="27"/>
      <c r="I22357" s="27"/>
      <c r="J22357" s="27"/>
    </row>
    <row r="22358" spans="2:10" x14ac:dyDescent="0.25">
      <c r="B22358" s="27"/>
      <c r="D22358" s="27"/>
      <c r="E22358" s="27"/>
      <c r="I22358" s="27"/>
      <c r="J22358" s="27"/>
    </row>
    <row r="22359" spans="2:10" x14ac:dyDescent="0.25">
      <c r="B22359" s="27"/>
      <c r="D22359" s="27"/>
      <c r="E22359" s="27"/>
      <c r="I22359" s="27"/>
      <c r="J22359" s="27"/>
    </row>
    <row r="22360" spans="2:10" x14ac:dyDescent="0.25">
      <c r="B22360" s="27"/>
      <c r="D22360" s="27"/>
      <c r="E22360" s="27"/>
      <c r="I22360" s="27"/>
      <c r="J22360" s="27"/>
    </row>
    <row r="22361" spans="2:10" x14ac:dyDescent="0.25">
      <c r="B22361" s="27"/>
      <c r="D22361" s="27"/>
      <c r="E22361" s="27"/>
      <c r="I22361" s="27"/>
      <c r="J22361" s="27"/>
    </row>
    <row r="22362" spans="2:10" x14ac:dyDescent="0.25">
      <c r="B22362" s="27"/>
      <c r="D22362" s="27"/>
      <c r="E22362" s="27"/>
      <c r="I22362" s="27"/>
      <c r="J22362" s="27"/>
    </row>
    <row r="22363" spans="2:10" x14ac:dyDescent="0.25">
      <c r="B22363" s="27"/>
      <c r="D22363" s="27"/>
      <c r="E22363" s="27"/>
      <c r="I22363" s="27"/>
      <c r="J22363" s="27"/>
    </row>
    <row r="22364" spans="2:10" x14ac:dyDescent="0.25">
      <c r="B22364" s="27"/>
      <c r="D22364" s="27"/>
      <c r="E22364" s="27"/>
      <c r="I22364" s="27"/>
      <c r="J22364" s="27"/>
    </row>
    <row r="22365" spans="2:10" x14ac:dyDescent="0.25">
      <c r="B22365" s="27"/>
      <c r="D22365" s="27"/>
      <c r="E22365" s="27"/>
      <c r="I22365" s="27"/>
      <c r="J22365" s="27"/>
    </row>
    <row r="22366" spans="2:10" x14ac:dyDescent="0.25">
      <c r="B22366" s="27"/>
      <c r="D22366" s="27"/>
      <c r="E22366" s="27"/>
      <c r="I22366" s="27"/>
      <c r="J22366" s="27"/>
    </row>
    <row r="22367" spans="2:10" x14ac:dyDescent="0.25">
      <c r="B22367" s="27"/>
      <c r="D22367" s="27"/>
      <c r="E22367" s="27"/>
      <c r="I22367" s="27"/>
      <c r="J22367" s="27"/>
    </row>
    <row r="22368" spans="2:10" x14ac:dyDescent="0.25">
      <c r="B22368" s="27"/>
      <c r="D22368" s="27"/>
      <c r="E22368" s="27"/>
      <c r="I22368" s="27"/>
      <c r="J22368" s="27"/>
    </row>
    <row r="22369" spans="2:10" x14ac:dyDescent="0.25">
      <c r="B22369" s="27"/>
      <c r="D22369" s="27"/>
      <c r="E22369" s="27"/>
      <c r="I22369" s="27"/>
      <c r="J22369" s="27"/>
    </row>
    <row r="22370" spans="2:10" x14ac:dyDescent="0.25">
      <c r="B22370" s="27"/>
      <c r="D22370" s="27"/>
      <c r="E22370" s="27"/>
      <c r="I22370" s="27"/>
      <c r="J22370" s="27"/>
    </row>
    <row r="22371" spans="2:10" x14ac:dyDescent="0.25">
      <c r="B22371" s="27"/>
      <c r="D22371" s="27"/>
      <c r="E22371" s="27"/>
      <c r="I22371" s="27"/>
      <c r="J22371" s="27"/>
    </row>
    <row r="22372" spans="2:10" x14ac:dyDescent="0.25">
      <c r="B22372" s="27"/>
      <c r="D22372" s="27"/>
      <c r="E22372" s="27"/>
      <c r="I22372" s="27"/>
      <c r="J22372" s="27"/>
    </row>
    <row r="22373" spans="2:10" x14ac:dyDescent="0.25">
      <c r="B22373" s="27"/>
      <c r="D22373" s="27"/>
      <c r="E22373" s="27"/>
      <c r="I22373" s="27"/>
      <c r="J22373" s="27"/>
    </row>
    <row r="22374" spans="2:10" x14ac:dyDescent="0.25">
      <c r="B22374" s="27"/>
      <c r="D22374" s="27"/>
      <c r="E22374" s="27"/>
      <c r="I22374" s="27"/>
      <c r="J22374" s="27"/>
    </row>
    <row r="22375" spans="2:10" x14ac:dyDescent="0.25">
      <c r="B22375" s="27"/>
      <c r="D22375" s="27"/>
      <c r="E22375" s="27"/>
      <c r="I22375" s="27"/>
      <c r="J22375" s="27"/>
    </row>
    <row r="22376" spans="2:10" x14ac:dyDescent="0.25">
      <c r="B22376" s="27"/>
      <c r="D22376" s="27"/>
      <c r="E22376" s="27"/>
      <c r="I22376" s="27"/>
      <c r="J22376" s="27"/>
    </row>
    <row r="22377" spans="2:10" x14ac:dyDescent="0.25">
      <c r="B22377" s="27"/>
      <c r="D22377" s="27"/>
      <c r="E22377" s="27"/>
      <c r="I22377" s="27"/>
      <c r="J22377" s="27"/>
    </row>
    <row r="22378" spans="2:10" x14ac:dyDescent="0.25">
      <c r="B22378" s="27"/>
      <c r="D22378" s="27"/>
      <c r="E22378" s="27"/>
      <c r="I22378" s="27"/>
      <c r="J22378" s="27"/>
    </row>
    <row r="22379" spans="2:10" x14ac:dyDescent="0.25">
      <c r="B22379" s="27"/>
      <c r="D22379" s="27"/>
      <c r="E22379" s="27"/>
      <c r="I22379" s="27"/>
      <c r="J22379" s="27"/>
    </row>
    <row r="22380" spans="2:10" x14ac:dyDescent="0.25">
      <c r="B22380" s="27"/>
      <c r="D22380" s="27"/>
      <c r="E22380" s="27"/>
      <c r="I22380" s="27"/>
      <c r="J22380" s="27"/>
    </row>
    <row r="22381" spans="2:10" x14ac:dyDescent="0.25">
      <c r="B22381" s="27"/>
      <c r="D22381" s="27"/>
      <c r="E22381" s="27"/>
      <c r="I22381" s="27"/>
      <c r="J22381" s="27"/>
    </row>
    <row r="22382" spans="2:10" x14ac:dyDescent="0.25">
      <c r="B22382" s="27"/>
      <c r="D22382" s="27"/>
      <c r="E22382" s="27"/>
      <c r="I22382" s="27"/>
      <c r="J22382" s="27"/>
    </row>
    <row r="22383" spans="2:10" x14ac:dyDescent="0.25">
      <c r="B22383" s="27"/>
      <c r="D22383" s="27"/>
      <c r="E22383" s="27"/>
      <c r="I22383" s="27"/>
      <c r="J22383" s="27"/>
    </row>
    <row r="22384" spans="2:10" x14ac:dyDescent="0.25">
      <c r="B22384" s="27"/>
      <c r="D22384" s="27"/>
      <c r="E22384" s="27"/>
      <c r="I22384" s="27"/>
      <c r="J22384" s="27"/>
    </row>
    <row r="22385" spans="2:10" x14ac:dyDescent="0.25">
      <c r="B22385" s="27"/>
      <c r="D22385" s="27"/>
      <c r="E22385" s="27"/>
      <c r="I22385" s="27"/>
      <c r="J22385" s="27"/>
    </row>
    <row r="22386" spans="2:10" x14ac:dyDescent="0.25">
      <c r="B22386" s="27"/>
      <c r="D22386" s="27"/>
      <c r="E22386" s="27"/>
      <c r="I22386" s="27"/>
      <c r="J22386" s="27"/>
    </row>
    <row r="22387" spans="2:10" x14ac:dyDescent="0.25">
      <c r="B22387" s="27"/>
      <c r="D22387" s="27"/>
      <c r="E22387" s="27"/>
      <c r="I22387" s="27"/>
      <c r="J22387" s="27"/>
    </row>
    <row r="22388" spans="2:10" x14ac:dyDescent="0.25">
      <c r="B22388" s="27"/>
      <c r="D22388" s="27"/>
      <c r="E22388" s="27"/>
      <c r="I22388" s="27"/>
      <c r="J22388" s="27"/>
    </row>
    <row r="22389" spans="2:10" x14ac:dyDescent="0.25">
      <c r="B22389" s="27"/>
      <c r="D22389" s="27"/>
      <c r="E22389" s="27"/>
      <c r="I22389" s="27"/>
      <c r="J22389" s="27"/>
    </row>
    <row r="22390" spans="2:10" x14ac:dyDescent="0.25">
      <c r="B22390" s="27"/>
      <c r="D22390" s="27"/>
      <c r="E22390" s="27"/>
      <c r="I22390" s="27"/>
      <c r="J22390" s="27"/>
    </row>
    <row r="22391" spans="2:10" x14ac:dyDescent="0.25">
      <c r="B22391" s="27"/>
      <c r="D22391" s="27"/>
      <c r="E22391" s="27"/>
      <c r="I22391" s="27"/>
      <c r="J22391" s="27"/>
    </row>
    <row r="22392" spans="2:10" x14ac:dyDescent="0.25">
      <c r="B22392" s="27"/>
      <c r="D22392" s="27"/>
      <c r="E22392" s="27"/>
      <c r="I22392" s="27"/>
      <c r="J22392" s="27"/>
    </row>
    <row r="22393" spans="2:10" x14ac:dyDescent="0.25">
      <c r="B22393" s="27"/>
      <c r="D22393" s="27"/>
      <c r="E22393" s="27"/>
      <c r="I22393" s="27"/>
      <c r="J22393" s="27"/>
    </row>
    <row r="22394" spans="2:10" x14ac:dyDescent="0.25">
      <c r="B22394" s="27"/>
      <c r="D22394" s="27"/>
      <c r="E22394" s="27"/>
      <c r="I22394" s="27"/>
      <c r="J22394" s="27"/>
    </row>
    <row r="22395" spans="2:10" x14ac:dyDescent="0.25">
      <c r="B22395" s="27"/>
      <c r="D22395" s="27"/>
      <c r="E22395" s="27"/>
      <c r="I22395" s="27"/>
      <c r="J22395" s="27"/>
    </row>
    <row r="22396" spans="2:10" x14ac:dyDescent="0.25">
      <c r="B22396" s="27"/>
      <c r="D22396" s="27"/>
      <c r="E22396" s="27"/>
      <c r="I22396" s="27"/>
      <c r="J22396" s="27"/>
    </row>
    <row r="22397" spans="2:10" x14ac:dyDescent="0.25">
      <c r="B22397" s="27"/>
      <c r="D22397" s="27"/>
      <c r="E22397" s="27"/>
      <c r="I22397" s="27"/>
      <c r="J22397" s="27"/>
    </row>
    <row r="22398" spans="2:10" x14ac:dyDescent="0.25">
      <c r="B22398" s="27"/>
      <c r="D22398" s="27"/>
      <c r="E22398" s="27"/>
      <c r="I22398" s="27"/>
      <c r="J22398" s="27"/>
    </row>
    <row r="22399" spans="2:10" x14ac:dyDescent="0.25">
      <c r="B22399" s="27"/>
      <c r="D22399" s="27"/>
      <c r="E22399" s="27"/>
      <c r="I22399" s="27"/>
      <c r="J22399" s="27"/>
    </row>
    <row r="22400" spans="2:10" x14ac:dyDescent="0.25">
      <c r="B22400" s="27"/>
      <c r="D22400" s="27"/>
      <c r="E22400" s="27"/>
      <c r="I22400" s="27"/>
      <c r="J22400" s="27"/>
    </row>
    <row r="22401" spans="2:10" x14ac:dyDescent="0.25">
      <c r="B22401" s="27"/>
      <c r="D22401" s="27"/>
      <c r="E22401" s="27"/>
      <c r="I22401" s="27"/>
      <c r="J22401" s="27"/>
    </row>
    <row r="22402" spans="2:10" x14ac:dyDescent="0.25">
      <c r="B22402" s="27"/>
      <c r="D22402" s="27"/>
      <c r="E22402" s="27"/>
      <c r="I22402" s="27"/>
      <c r="J22402" s="27"/>
    </row>
    <row r="22403" spans="2:10" x14ac:dyDescent="0.25">
      <c r="B22403" s="27"/>
      <c r="D22403" s="27"/>
      <c r="E22403" s="27"/>
      <c r="I22403" s="27"/>
      <c r="J22403" s="27"/>
    </row>
    <row r="22404" spans="2:10" x14ac:dyDescent="0.25">
      <c r="B22404" s="27"/>
      <c r="D22404" s="27"/>
      <c r="E22404" s="27"/>
      <c r="I22404" s="27"/>
      <c r="J22404" s="27"/>
    </row>
    <row r="22405" spans="2:10" x14ac:dyDescent="0.25">
      <c r="B22405" s="27"/>
      <c r="D22405" s="27"/>
      <c r="E22405" s="27"/>
      <c r="I22405" s="27"/>
      <c r="J22405" s="27"/>
    </row>
    <row r="22406" spans="2:10" x14ac:dyDescent="0.25">
      <c r="B22406" s="27"/>
      <c r="D22406" s="27"/>
      <c r="E22406" s="27"/>
      <c r="I22406" s="27"/>
      <c r="J22406" s="27"/>
    </row>
    <row r="22407" spans="2:10" x14ac:dyDescent="0.25">
      <c r="B22407" s="27"/>
      <c r="D22407" s="27"/>
      <c r="E22407" s="27"/>
      <c r="I22407" s="27"/>
      <c r="J22407" s="27"/>
    </row>
    <row r="22408" spans="2:10" x14ac:dyDescent="0.25">
      <c r="B22408" s="27"/>
      <c r="D22408" s="27"/>
      <c r="E22408" s="27"/>
      <c r="I22408" s="27"/>
      <c r="J22408" s="27"/>
    </row>
    <row r="22409" spans="2:10" x14ac:dyDescent="0.25">
      <c r="B22409" s="27"/>
      <c r="D22409" s="27"/>
      <c r="E22409" s="27"/>
      <c r="I22409" s="27"/>
      <c r="J22409" s="27"/>
    </row>
    <row r="22410" spans="2:10" x14ac:dyDescent="0.25">
      <c r="B22410" s="27"/>
      <c r="D22410" s="27"/>
      <c r="E22410" s="27"/>
      <c r="I22410" s="27"/>
      <c r="J22410" s="27"/>
    </row>
    <row r="22411" spans="2:10" x14ac:dyDescent="0.25">
      <c r="B22411" s="27"/>
      <c r="D22411" s="27"/>
      <c r="E22411" s="27"/>
      <c r="I22411" s="27"/>
      <c r="J22411" s="27"/>
    </row>
    <row r="22412" spans="2:10" x14ac:dyDescent="0.25">
      <c r="B22412" s="27"/>
      <c r="D22412" s="27"/>
      <c r="E22412" s="27"/>
      <c r="I22412" s="27"/>
      <c r="J22412" s="27"/>
    </row>
    <row r="22413" spans="2:10" x14ac:dyDescent="0.25">
      <c r="B22413" s="27"/>
      <c r="D22413" s="27"/>
      <c r="E22413" s="27"/>
      <c r="I22413" s="27"/>
      <c r="J22413" s="27"/>
    </row>
    <row r="22414" spans="2:10" x14ac:dyDescent="0.25">
      <c r="B22414" s="27"/>
      <c r="D22414" s="27"/>
      <c r="E22414" s="27"/>
      <c r="I22414" s="27"/>
      <c r="J22414" s="27"/>
    </row>
    <row r="22415" spans="2:10" x14ac:dyDescent="0.25">
      <c r="B22415" s="27"/>
      <c r="D22415" s="27"/>
      <c r="E22415" s="27"/>
      <c r="I22415" s="27"/>
      <c r="J22415" s="27"/>
    </row>
    <row r="22416" spans="2:10" x14ac:dyDescent="0.25">
      <c r="B22416" s="27"/>
      <c r="D22416" s="27"/>
      <c r="E22416" s="27"/>
      <c r="I22416" s="27"/>
      <c r="J22416" s="27"/>
    </row>
    <row r="22417" spans="2:10" x14ac:dyDescent="0.25">
      <c r="B22417" s="27"/>
      <c r="D22417" s="27"/>
      <c r="E22417" s="27"/>
      <c r="I22417" s="27"/>
      <c r="J22417" s="27"/>
    </row>
    <row r="22418" spans="2:10" x14ac:dyDescent="0.25">
      <c r="B22418" s="27"/>
      <c r="D22418" s="27"/>
      <c r="E22418" s="27"/>
      <c r="I22418" s="27"/>
      <c r="J22418" s="27"/>
    </row>
    <row r="22419" spans="2:10" x14ac:dyDescent="0.25">
      <c r="B22419" s="27"/>
      <c r="D22419" s="27"/>
      <c r="E22419" s="27"/>
      <c r="I22419" s="27"/>
      <c r="J22419" s="27"/>
    </row>
    <row r="22420" spans="2:10" x14ac:dyDescent="0.25">
      <c r="B22420" s="27"/>
      <c r="D22420" s="27"/>
      <c r="E22420" s="27"/>
      <c r="I22420" s="27"/>
      <c r="J22420" s="27"/>
    </row>
    <row r="22421" spans="2:10" x14ac:dyDescent="0.25">
      <c r="B22421" s="27"/>
      <c r="D22421" s="27"/>
      <c r="E22421" s="27"/>
      <c r="I22421" s="27"/>
      <c r="J22421" s="27"/>
    </row>
    <row r="22422" spans="2:10" x14ac:dyDescent="0.25">
      <c r="B22422" s="27"/>
      <c r="D22422" s="27"/>
      <c r="E22422" s="27"/>
      <c r="I22422" s="27"/>
      <c r="J22422" s="27"/>
    </row>
    <row r="22423" spans="2:10" x14ac:dyDescent="0.25">
      <c r="B22423" s="27"/>
      <c r="D22423" s="27"/>
      <c r="E22423" s="27"/>
      <c r="I22423" s="27"/>
      <c r="J22423" s="27"/>
    </row>
    <row r="22424" spans="2:10" x14ac:dyDescent="0.25">
      <c r="B22424" s="27"/>
      <c r="D22424" s="27"/>
      <c r="E22424" s="27"/>
      <c r="I22424" s="27"/>
      <c r="J22424" s="27"/>
    </row>
    <row r="22425" spans="2:10" x14ac:dyDescent="0.25">
      <c r="B22425" s="27"/>
      <c r="D22425" s="27"/>
      <c r="E22425" s="27"/>
      <c r="I22425" s="27"/>
      <c r="J22425" s="27"/>
    </row>
    <row r="22426" spans="2:10" x14ac:dyDescent="0.25">
      <c r="B22426" s="27"/>
      <c r="D22426" s="27"/>
      <c r="E22426" s="27"/>
      <c r="I22426" s="27"/>
      <c r="J22426" s="27"/>
    </row>
    <row r="22427" spans="2:10" x14ac:dyDescent="0.25">
      <c r="B22427" s="27"/>
      <c r="D22427" s="27"/>
      <c r="E22427" s="27"/>
      <c r="I22427" s="27"/>
      <c r="J22427" s="27"/>
    </row>
    <row r="22428" spans="2:10" x14ac:dyDescent="0.25">
      <c r="B22428" s="27"/>
      <c r="D22428" s="27"/>
      <c r="E22428" s="27"/>
      <c r="I22428" s="27"/>
      <c r="J22428" s="27"/>
    </row>
    <row r="22429" spans="2:10" x14ac:dyDescent="0.25">
      <c r="B22429" s="27"/>
      <c r="D22429" s="27"/>
      <c r="E22429" s="27"/>
      <c r="I22429" s="27"/>
      <c r="J22429" s="27"/>
    </row>
    <row r="22430" spans="2:10" x14ac:dyDescent="0.25">
      <c r="B22430" s="27"/>
      <c r="D22430" s="27"/>
      <c r="E22430" s="27"/>
      <c r="I22430" s="27"/>
      <c r="J22430" s="27"/>
    </row>
    <row r="22431" spans="2:10" x14ac:dyDescent="0.25">
      <c r="B22431" s="27"/>
      <c r="D22431" s="27"/>
      <c r="E22431" s="27"/>
      <c r="I22431" s="27"/>
      <c r="J22431" s="27"/>
    </row>
    <row r="22432" spans="2:10" x14ac:dyDescent="0.25">
      <c r="B22432" s="27"/>
      <c r="D22432" s="27"/>
      <c r="E22432" s="27"/>
      <c r="I22432" s="27"/>
      <c r="J22432" s="27"/>
    </row>
    <row r="22433" spans="2:10" x14ac:dyDescent="0.25">
      <c r="B22433" s="27"/>
      <c r="D22433" s="27"/>
      <c r="E22433" s="27"/>
      <c r="I22433" s="27"/>
      <c r="J22433" s="27"/>
    </row>
    <row r="22434" spans="2:10" x14ac:dyDescent="0.25">
      <c r="B22434" s="27"/>
      <c r="D22434" s="27"/>
      <c r="E22434" s="27"/>
      <c r="I22434" s="27"/>
      <c r="J22434" s="27"/>
    </row>
    <row r="22435" spans="2:10" x14ac:dyDescent="0.25">
      <c r="B22435" s="27"/>
      <c r="D22435" s="27"/>
      <c r="E22435" s="27"/>
      <c r="I22435" s="27"/>
      <c r="J22435" s="27"/>
    </row>
    <row r="22436" spans="2:10" x14ac:dyDescent="0.25">
      <c r="B22436" s="27"/>
      <c r="D22436" s="27"/>
      <c r="E22436" s="27"/>
      <c r="I22436" s="27"/>
      <c r="J22436" s="27"/>
    </row>
    <row r="22437" spans="2:10" x14ac:dyDescent="0.25">
      <c r="B22437" s="27"/>
      <c r="D22437" s="27"/>
      <c r="E22437" s="27"/>
      <c r="I22437" s="27"/>
      <c r="J22437" s="27"/>
    </row>
    <row r="22438" spans="2:10" x14ac:dyDescent="0.25">
      <c r="B22438" s="27"/>
      <c r="D22438" s="27"/>
      <c r="E22438" s="27"/>
      <c r="I22438" s="27"/>
      <c r="J22438" s="27"/>
    </row>
    <row r="22439" spans="2:10" x14ac:dyDescent="0.25">
      <c r="B22439" s="27"/>
      <c r="D22439" s="27"/>
      <c r="E22439" s="27"/>
      <c r="I22439" s="27"/>
      <c r="J22439" s="27"/>
    </row>
    <row r="22440" spans="2:10" x14ac:dyDescent="0.25">
      <c r="B22440" s="27"/>
      <c r="D22440" s="27"/>
      <c r="E22440" s="27"/>
      <c r="I22440" s="27"/>
      <c r="J22440" s="27"/>
    </row>
    <row r="22441" spans="2:10" x14ac:dyDescent="0.25">
      <c r="B22441" s="27"/>
      <c r="D22441" s="27"/>
      <c r="E22441" s="27"/>
      <c r="I22441" s="27"/>
      <c r="J22441" s="27"/>
    </row>
    <row r="22442" spans="2:10" x14ac:dyDescent="0.25">
      <c r="B22442" s="27"/>
      <c r="D22442" s="27"/>
      <c r="E22442" s="27"/>
      <c r="I22442" s="27"/>
      <c r="J22442" s="27"/>
    </row>
    <row r="22443" spans="2:10" x14ac:dyDescent="0.25">
      <c r="B22443" s="27"/>
      <c r="D22443" s="27"/>
      <c r="E22443" s="27"/>
      <c r="I22443" s="27"/>
      <c r="J22443" s="27"/>
    </row>
    <row r="22444" spans="2:10" x14ac:dyDescent="0.25">
      <c r="B22444" s="27"/>
      <c r="D22444" s="27"/>
      <c r="E22444" s="27"/>
      <c r="I22444" s="27"/>
      <c r="J22444" s="27"/>
    </row>
    <row r="22445" spans="2:10" x14ac:dyDescent="0.25">
      <c r="B22445" s="27"/>
      <c r="D22445" s="27"/>
      <c r="E22445" s="27"/>
      <c r="I22445" s="27"/>
      <c r="J22445" s="27"/>
    </row>
    <row r="22446" spans="2:10" x14ac:dyDescent="0.25">
      <c r="B22446" s="27"/>
      <c r="D22446" s="27"/>
      <c r="E22446" s="27"/>
      <c r="I22446" s="27"/>
      <c r="J22446" s="27"/>
    </row>
    <row r="22447" spans="2:10" x14ac:dyDescent="0.25">
      <c r="B22447" s="27"/>
      <c r="D22447" s="27"/>
      <c r="E22447" s="27"/>
      <c r="I22447" s="27"/>
      <c r="J22447" s="27"/>
    </row>
    <row r="22448" spans="2:10" x14ac:dyDescent="0.25">
      <c r="B22448" s="27"/>
      <c r="D22448" s="27"/>
      <c r="E22448" s="27"/>
      <c r="I22448" s="27"/>
      <c r="J22448" s="27"/>
    </row>
    <row r="22449" spans="2:10" x14ac:dyDescent="0.25">
      <c r="B22449" s="27"/>
      <c r="D22449" s="27"/>
      <c r="E22449" s="27"/>
      <c r="I22449" s="27"/>
      <c r="J22449" s="27"/>
    </row>
    <row r="22450" spans="2:10" x14ac:dyDescent="0.25">
      <c r="B22450" s="27"/>
      <c r="D22450" s="27"/>
      <c r="E22450" s="27"/>
      <c r="I22450" s="27"/>
      <c r="J22450" s="27"/>
    </row>
    <row r="22451" spans="2:10" x14ac:dyDescent="0.25">
      <c r="B22451" s="27"/>
      <c r="D22451" s="27"/>
      <c r="E22451" s="27"/>
      <c r="I22451" s="27"/>
      <c r="J22451" s="27"/>
    </row>
    <row r="22452" spans="2:10" x14ac:dyDescent="0.25">
      <c r="B22452" s="27"/>
      <c r="D22452" s="27"/>
      <c r="E22452" s="27"/>
      <c r="I22452" s="27"/>
      <c r="J22452" s="27"/>
    </row>
    <row r="22453" spans="2:10" x14ac:dyDescent="0.25">
      <c r="B22453" s="27"/>
      <c r="D22453" s="27"/>
      <c r="E22453" s="27"/>
      <c r="I22453" s="27"/>
      <c r="J22453" s="27"/>
    </row>
    <row r="22454" spans="2:10" x14ac:dyDescent="0.25">
      <c r="B22454" s="27"/>
      <c r="D22454" s="27"/>
      <c r="E22454" s="27"/>
      <c r="I22454" s="27"/>
      <c r="J22454" s="27"/>
    </row>
    <row r="22455" spans="2:10" x14ac:dyDescent="0.25">
      <c r="B22455" s="27"/>
      <c r="D22455" s="27"/>
      <c r="E22455" s="27"/>
      <c r="I22455" s="27"/>
      <c r="J22455" s="27"/>
    </row>
    <row r="22456" spans="2:10" x14ac:dyDescent="0.25">
      <c r="B22456" s="27"/>
      <c r="D22456" s="27"/>
      <c r="E22456" s="27"/>
      <c r="I22456" s="27"/>
      <c r="J22456" s="27"/>
    </row>
    <row r="22457" spans="2:10" x14ac:dyDescent="0.25">
      <c r="B22457" s="27"/>
      <c r="D22457" s="27"/>
      <c r="E22457" s="27"/>
      <c r="I22457" s="27"/>
      <c r="J22457" s="27"/>
    </row>
    <row r="22458" spans="2:10" x14ac:dyDescent="0.25">
      <c r="B22458" s="27"/>
      <c r="D22458" s="27"/>
      <c r="E22458" s="27"/>
      <c r="I22458" s="27"/>
      <c r="J22458" s="27"/>
    </row>
    <row r="22459" spans="2:10" x14ac:dyDescent="0.25">
      <c r="B22459" s="27"/>
      <c r="D22459" s="27"/>
      <c r="E22459" s="27"/>
      <c r="I22459" s="27"/>
      <c r="J22459" s="27"/>
    </row>
    <row r="22460" spans="2:10" x14ac:dyDescent="0.25">
      <c r="B22460" s="27"/>
      <c r="D22460" s="27"/>
      <c r="E22460" s="27"/>
      <c r="I22460" s="27"/>
      <c r="J22460" s="27"/>
    </row>
    <row r="22461" spans="2:10" x14ac:dyDescent="0.25">
      <c r="B22461" s="27"/>
      <c r="D22461" s="27"/>
      <c r="E22461" s="27"/>
      <c r="I22461" s="27"/>
      <c r="J22461" s="27"/>
    </row>
    <row r="22462" spans="2:10" x14ac:dyDescent="0.25">
      <c r="B22462" s="27"/>
      <c r="D22462" s="27"/>
      <c r="E22462" s="27"/>
      <c r="I22462" s="27"/>
      <c r="J22462" s="27"/>
    </row>
    <row r="22463" spans="2:10" x14ac:dyDescent="0.25">
      <c r="B22463" s="27"/>
      <c r="D22463" s="27"/>
      <c r="E22463" s="27"/>
      <c r="I22463" s="27"/>
      <c r="J22463" s="27"/>
    </row>
    <row r="22464" spans="2:10" x14ac:dyDescent="0.25">
      <c r="B22464" s="27"/>
      <c r="D22464" s="27"/>
      <c r="E22464" s="27"/>
      <c r="I22464" s="27"/>
      <c r="J22464" s="27"/>
    </row>
    <row r="22465" spans="2:10" x14ac:dyDescent="0.25">
      <c r="B22465" s="27"/>
      <c r="D22465" s="27"/>
      <c r="E22465" s="27"/>
      <c r="I22465" s="27"/>
      <c r="J22465" s="27"/>
    </row>
    <row r="22466" spans="2:10" x14ac:dyDescent="0.25">
      <c r="B22466" s="27"/>
      <c r="D22466" s="27"/>
      <c r="E22466" s="27"/>
      <c r="I22466" s="27"/>
      <c r="J22466" s="27"/>
    </row>
    <row r="22467" spans="2:10" x14ac:dyDescent="0.25">
      <c r="B22467" s="27"/>
      <c r="D22467" s="27"/>
      <c r="E22467" s="27"/>
      <c r="I22467" s="27"/>
      <c r="J22467" s="27"/>
    </row>
    <row r="22468" spans="2:10" x14ac:dyDescent="0.25">
      <c r="B22468" s="27"/>
      <c r="D22468" s="27"/>
      <c r="E22468" s="27"/>
      <c r="I22468" s="27"/>
      <c r="J22468" s="27"/>
    </row>
    <row r="22469" spans="2:10" x14ac:dyDescent="0.25">
      <c r="B22469" s="27"/>
      <c r="D22469" s="27"/>
      <c r="E22469" s="27"/>
      <c r="I22469" s="27"/>
      <c r="J22469" s="27"/>
    </row>
    <row r="22470" spans="2:10" x14ac:dyDescent="0.25">
      <c r="B22470" s="27"/>
      <c r="D22470" s="27"/>
      <c r="E22470" s="27"/>
      <c r="I22470" s="27"/>
      <c r="J22470" s="27"/>
    </row>
    <row r="22471" spans="2:10" x14ac:dyDescent="0.25">
      <c r="B22471" s="27"/>
      <c r="D22471" s="27"/>
      <c r="E22471" s="27"/>
      <c r="I22471" s="27"/>
      <c r="J22471" s="27"/>
    </row>
    <row r="22472" spans="2:10" x14ac:dyDescent="0.25">
      <c r="B22472" s="27"/>
      <c r="D22472" s="27"/>
      <c r="E22472" s="27"/>
      <c r="I22472" s="27"/>
      <c r="J22472" s="27"/>
    </row>
    <row r="22473" spans="2:10" x14ac:dyDescent="0.25">
      <c r="B22473" s="27"/>
      <c r="D22473" s="27"/>
      <c r="E22473" s="27"/>
      <c r="I22473" s="27"/>
      <c r="J22473" s="27"/>
    </row>
    <row r="22474" spans="2:10" x14ac:dyDescent="0.25">
      <c r="B22474" s="27"/>
      <c r="D22474" s="27"/>
      <c r="E22474" s="27"/>
      <c r="I22474" s="27"/>
      <c r="J22474" s="27"/>
    </row>
    <row r="22475" spans="2:10" x14ac:dyDescent="0.25">
      <c r="B22475" s="27"/>
      <c r="D22475" s="27"/>
      <c r="E22475" s="27"/>
      <c r="I22475" s="27"/>
      <c r="J22475" s="27"/>
    </row>
    <row r="22476" spans="2:10" x14ac:dyDescent="0.25">
      <c r="B22476" s="27"/>
      <c r="D22476" s="27"/>
      <c r="E22476" s="27"/>
      <c r="I22476" s="27"/>
      <c r="J22476" s="27"/>
    </row>
    <row r="22477" spans="2:10" x14ac:dyDescent="0.25">
      <c r="B22477" s="27"/>
      <c r="D22477" s="27"/>
      <c r="E22477" s="27"/>
      <c r="I22477" s="27"/>
      <c r="J22477" s="27"/>
    </row>
    <row r="22478" spans="2:10" x14ac:dyDescent="0.25">
      <c r="B22478" s="27"/>
      <c r="D22478" s="27"/>
      <c r="E22478" s="27"/>
      <c r="I22478" s="27"/>
      <c r="J22478" s="27"/>
    </row>
    <row r="22479" spans="2:10" x14ac:dyDescent="0.25">
      <c r="B22479" s="27"/>
      <c r="D22479" s="27"/>
      <c r="E22479" s="27"/>
      <c r="I22479" s="27"/>
      <c r="J22479" s="27"/>
    </row>
    <row r="22480" spans="2:10" x14ac:dyDescent="0.25">
      <c r="B22480" s="27"/>
      <c r="D22480" s="27"/>
      <c r="E22480" s="27"/>
      <c r="I22480" s="27"/>
      <c r="J22480" s="27"/>
    </row>
    <row r="22481" spans="2:10" x14ac:dyDescent="0.25">
      <c r="B22481" s="27"/>
      <c r="D22481" s="27"/>
      <c r="E22481" s="27"/>
      <c r="I22481" s="27"/>
      <c r="J22481" s="27"/>
    </row>
    <row r="22482" spans="2:10" x14ac:dyDescent="0.25">
      <c r="B22482" s="27"/>
      <c r="D22482" s="27"/>
      <c r="E22482" s="27"/>
      <c r="I22482" s="27"/>
      <c r="J22482" s="27"/>
    </row>
    <row r="22483" spans="2:10" x14ac:dyDescent="0.25">
      <c r="B22483" s="27"/>
      <c r="D22483" s="27"/>
      <c r="E22483" s="27"/>
      <c r="I22483" s="27"/>
      <c r="J22483" s="27"/>
    </row>
    <row r="22484" spans="2:10" x14ac:dyDescent="0.25">
      <c r="B22484" s="27"/>
      <c r="D22484" s="27"/>
      <c r="E22484" s="27"/>
      <c r="I22484" s="27"/>
      <c r="J22484" s="27"/>
    </row>
    <row r="22485" spans="2:10" x14ac:dyDescent="0.25">
      <c r="B22485" s="27"/>
      <c r="D22485" s="27"/>
      <c r="E22485" s="27"/>
      <c r="I22485" s="27"/>
      <c r="J22485" s="27"/>
    </row>
    <row r="22486" spans="2:10" x14ac:dyDescent="0.25">
      <c r="B22486" s="27"/>
      <c r="D22486" s="27"/>
      <c r="E22486" s="27"/>
      <c r="I22486" s="27"/>
      <c r="J22486" s="27"/>
    </row>
    <row r="22487" spans="2:10" x14ac:dyDescent="0.25">
      <c r="B22487" s="27"/>
      <c r="D22487" s="27"/>
      <c r="E22487" s="27"/>
      <c r="I22487" s="27"/>
      <c r="J22487" s="27"/>
    </row>
    <row r="22488" spans="2:10" x14ac:dyDescent="0.25">
      <c r="B22488" s="27"/>
      <c r="D22488" s="27"/>
      <c r="E22488" s="27"/>
      <c r="I22488" s="27"/>
      <c r="J22488" s="27"/>
    </row>
    <row r="22489" spans="2:10" x14ac:dyDescent="0.25">
      <c r="B22489" s="27"/>
      <c r="D22489" s="27"/>
      <c r="E22489" s="27"/>
      <c r="I22489" s="27"/>
      <c r="J22489" s="27"/>
    </row>
    <row r="22490" spans="2:10" x14ac:dyDescent="0.25">
      <c r="B22490" s="27"/>
      <c r="D22490" s="27"/>
      <c r="E22490" s="27"/>
      <c r="I22490" s="27"/>
      <c r="J22490" s="27"/>
    </row>
    <row r="22491" spans="2:10" x14ac:dyDescent="0.25">
      <c r="B22491" s="27"/>
      <c r="D22491" s="27"/>
      <c r="E22491" s="27"/>
      <c r="I22491" s="27"/>
      <c r="J22491" s="27"/>
    </row>
    <row r="22492" spans="2:10" x14ac:dyDescent="0.25">
      <c r="B22492" s="27"/>
      <c r="D22492" s="27"/>
      <c r="E22492" s="27"/>
      <c r="I22492" s="27"/>
      <c r="J22492" s="27"/>
    </row>
    <row r="22493" spans="2:10" x14ac:dyDescent="0.25">
      <c r="B22493" s="27"/>
      <c r="D22493" s="27"/>
      <c r="E22493" s="27"/>
      <c r="I22493" s="27"/>
      <c r="J22493" s="27"/>
    </row>
    <row r="22494" spans="2:10" x14ac:dyDescent="0.25">
      <c r="B22494" s="27"/>
      <c r="D22494" s="27"/>
      <c r="E22494" s="27"/>
      <c r="I22494" s="27"/>
      <c r="J22494" s="27"/>
    </row>
    <row r="22495" spans="2:10" x14ac:dyDescent="0.25">
      <c r="B22495" s="27"/>
      <c r="D22495" s="27"/>
      <c r="E22495" s="27"/>
      <c r="I22495" s="27"/>
      <c r="J22495" s="27"/>
    </row>
    <row r="22496" spans="2:10" x14ac:dyDescent="0.25">
      <c r="B22496" s="27"/>
      <c r="D22496" s="27"/>
      <c r="E22496" s="27"/>
      <c r="I22496" s="27"/>
      <c r="J22496" s="27"/>
    </row>
    <row r="22497" spans="2:10" x14ac:dyDescent="0.25">
      <c r="B22497" s="27"/>
      <c r="D22497" s="27"/>
      <c r="E22497" s="27"/>
      <c r="I22497" s="27"/>
      <c r="J22497" s="27"/>
    </row>
    <row r="22498" spans="2:10" x14ac:dyDescent="0.25">
      <c r="B22498" s="27"/>
      <c r="D22498" s="27"/>
      <c r="E22498" s="27"/>
      <c r="I22498" s="27"/>
      <c r="J22498" s="27"/>
    </row>
    <row r="22499" spans="2:10" x14ac:dyDescent="0.25">
      <c r="B22499" s="27"/>
      <c r="D22499" s="27"/>
      <c r="E22499" s="27"/>
      <c r="I22499" s="27"/>
      <c r="J22499" s="27"/>
    </row>
    <row r="22500" spans="2:10" x14ac:dyDescent="0.25">
      <c r="B22500" s="27"/>
      <c r="D22500" s="27"/>
      <c r="E22500" s="27"/>
      <c r="I22500" s="27"/>
      <c r="J22500" s="27"/>
    </row>
    <row r="22501" spans="2:10" x14ac:dyDescent="0.25">
      <c r="B22501" s="27"/>
      <c r="D22501" s="27"/>
      <c r="E22501" s="27"/>
      <c r="I22501" s="27"/>
      <c r="J22501" s="27"/>
    </row>
    <row r="22502" spans="2:10" x14ac:dyDescent="0.25">
      <c r="B22502" s="27"/>
      <c r="D22502" s="27"/>
      <c r="E22502" s="27"/>
      <c r="I22502" s="27"/>
      <c r="J22502" s="27"/>
    </row>
    <row r="22503" spans="2:10" x14ac:dyDescent="0.25">
      <c r="B22503" s="27"/>
      <c r="D22503" s="27"/>
      <c r="E22503" s="27"/>
      <c r="I22503" s="27"/>
      <c r="J22503" s="27"/>
    </row>
    <row r="22504" spans="2:10" x14ac:dyDescent="0.25">
      <c r="B22504" s="27"/>
      <c r="D22504" s="27"/>
      <c r="E22504" s="27"/>
      <c r="I22504" s="27"/>
      <c r="J22504" s="27"/>
    </row>
    <row r="22505" spans="2:10" x14ac:dyDescent="0.25">
      <c r="B22505" s="27"/>
      <c r="D22505" s="27"/>
      <c r="E22505" s="27"/>
      <c r="I22505" s="27"/>
      <c r="J22505" s="27"/>
    </row>
    <row r="22506" spans="2:10" x14ac:dyDescent="0.25">
      <c r="B22506" s="27"/>
      <c r="D22506" s="27"/>
      <c r="E22506" s="27"/>
      <c r="I22506" s="27"/>
      <c r="J22506" s="27"/>
    </row>
    <row r="22507" spans="2:10" x14ac:dyDescent="0.25">
      <c r="B22507" s="27"/>
      <c r="D22507" s="27"/>
      <c r="E22507" s="27"/>
      <c r="I22507" s="27"/>
      <c r="J22507" s="27"/>
    </row>
    <row r="22508" spans="2:10" x14ac:dyDescent="0.25">
      <c r="B22508" s="27"/>
      <c r="D22508" s="27"/>
      <c r="E22508" s="27"/>
      <c r="I22508" s="27"/>
      <c r="J22508" s="27"/>
    </row>
    <row r="22509" spans="2:10" x14ac:dyDescent="0.25">
      <c r="B22509" s="27"/>
      <c r="D22509" s="27"/>
      <c r="E22509" s="27"/>
      <c r="I22509" s="27"/>
      <c r="J22509" s="27"/>
    </row>
    <row r="22510" spans="2:10" x14ac:dyDescent="0.25">
      <c r="B22510" s="27"/>
      <c r="D22510" s="27"/>
      <c r="E22510" s="27"/>
      <c r="I22510" s="27"/>
      <c r="J22510" s="27"/>
    </row>
    <row r="22511" spans="2:10" x14ac:dyDescent="0.25">
      <c r="B22511" s="27"/>
      <c r="D22511" s="27"/>
      <c r="E22511" s="27"/>
      <c r="I22511" s="27"/>
      <c r="J22511" s="27"/>
    </row>
    <row r="22512" spans="2:10" x14ac:dyDescent="0.25">
      <c r="B22512" s="27"/>
      <c r="D22512" s="27"/>
      <c r="E22512" s="27"/>
      <c r="I22512" s="27"/>
      <c r="J22512" s="27"/>
    </row>
    <row r="22513" spans="2:10" x14ac:dyDescent="0.25">
      <c r="B22513" s="27"/>
      <c r="D22513" s="27"/>
      <c r="E22513" s="27"/>
      <c r="I22513" s="27"/>
      <c r="J22513" s="27"/>
    </row>
    <row r="22514" spans="2:10" x14ac:dyDescent="0.25">
      <c r="B22514" s="27"/>
      <c r="D22514" s="27"/>
      <c r="E22514" s="27"/>
      <c r="I22514" s="27"/>
      <c r="J22514" s="27"/>
    </row>
    <row r="22515" spans="2:10" x14ac:dyDescent="0.25">
      <c r="B22515" s="27"/>
      <c r="D22515" s="27"/>
      <c r="E22515" s="27"/>
      <c r="I22515" s="27"/>
      <c r="J22515" s="27"/>
    </row>
    <row r="22516" spans="2:10" x14ac:dyDescent="0.25">
      <c r="B22516" s="27"/>
      <c r="D22516" s="27"/>
      <c r="E22516" s="27"/>
      <c r="I22516" s="27"/>
      <c r="J22516" s="27"/>
    </row>
    <row r="22517" spans="2:10" x14ac:dyDescent="0.25">
      <c r="B22517" s="27"/>
      <c r="D22517" s="27"/>
      <c r="E22517" s="27"/>
      <c r="I22517" s="27"/>
      <c r="J22517" s="27"/>
    </row>
    <row r="22518" spans="2:10" x14ac:dyDescent="0.25">
      <c r="B22518" s="27"/>
      <c r="D22518" s="27"/>
      <c r="E22518" s="27"/>
      <c r="I22518" s="27"/>
      <c r="J22518" s="27"/>
    </row>
    <row r="22519" spans="2:10" x14ac:dyDescent="0.25">
      <c r="B22519" s="27"/>
      <c r="D22519" s="27"/>
      <c r="E22519" s="27"/>
      <c r="I22519" s="27"/>
      <c r="J22519" s="27"/>
    </row>
    <row r="22520" spans="2:10" x14ac:dyDescent="0.25">
      <c r="B22520" s="27"/>
      <c r="D22520" s="27"/>
      <c r="E22520" s="27"/>
      <c r="I22520" s="27"/>
      <c r="J22520" s="27"/>
    </row>
    <row r="22521" spans="2:10" x14ac:dyDescent="0.25">
      <c r="B22521" s="27"/>
      <c r="D22521" s="27"/>
      <c r="E22521" s="27"/>
      <c r="I22521" s="27"/>
      <c r="J22521" s="27"/>
    </row>
    <row r="22522" spans="2:10" x14ac:dyDescent="0.25">
      <c r="B22522" s="27"/>
      <c r="D22522" s="27"/>
      <c r="E22522" s="27"/>
      <c r="I22522" s="27"/>
      <c r="J22522" s="27"/>
    </row>
    <row r="22523" spans="2:10" x14ac:dyDescent="0.25">
      <c r="B22523" s="27"/>
      <c r="D22523" s="27"/>
      <c r="E22523" s="27"/>
      <c r="I22523" s="27"/>
      <c r="J22523" s="27"/>
    </row>
    <row r="22524" spans="2:10" x14ac:dyDescent="0.25">
      <c r="B22524" s="27"/>
      <c r="D22524" s="27"/>
      <c r="E22524" s="27"/>
      <c r="I22524" s="27"/>
      <c r="J22524" s="27"/>
    </row>
    <row r="22525" spans="2:10" x14ac:dyDescent="0.25">
      <c r="B22525" s="27"/>
      <c r="D22525" s="27"/>
      <c r="E22525" s="27"/>
      <c r="I22525" s="27"/>
      <c r="J22525" s="27"/>
    </row>
    <row r="22526" spans="2:10" x14ac:dyDescent="0.25">
      <c r="B22526" s="27"/>
      <c r="D22526" s="27"/>
      <c r="E22526" s="27"/>
      <c r="I22526" s="27"/>
      <c r="J22526" s="27"/>
    </row>
    <row r="22527" spans="2:10" x14ac:dyDescent="0.25">
      <c r="B22527" s="27"/>
      <c r="D22527" s="27"/>
      <c r="E22527" s="27"/>
      <c r="I22527" s="27"/>
      <c r="J22527" s="27"/>
    </row>
    <row r="22528" spans="2:10" x14ac:dyDescent="0.25">
      <c r="B22528" s="27"/>
      <c r="D22528" s="27"/>
      <c r="E22528" s="27"/>
      <c r="I22528" s="27"/>
      <c r="J22528" s="27"/>
    </row>
    <row r="22529" spans="2:10" x14ac:dyDescent="0.25">
      <c r="B22529" s="27"/>
      <c r="D22529" s="27"/>
      <c r="E22529" s="27"/>
      <c r="I22529" s="27"/>
      <c r="J22529" s="27"/>
    </row>
    <row r="22530" spans="2:10" x14ac:dyDescent="0.25">
      <c r="B22530" s="27"/>
      <c r="D22530" s="27"/>
      <c r="E22530" s="27"/>
      <c r="I22530" s="27"/>
      <c r="J22530" s="27"/>
    </row>
    <row r="22531" spans="2:10" x14ac:dyDescent="0.25">
      <c r="B22531" s="27"/>
      <c r="D22531" s="27"/>
      <c r="E22531" s="27"/>
      <c r="I22531" s="27"/>
      <c r="J22531" s="27"/>
    </row>
    <row r="22532" spans="2:10" x14ac:dyDescent="0.25">
      <c r="B22532" s="27"/>
      <c r="D22532" s="27"/>
      <c r="E22532" s="27"/>
      <c r="I22532" s="27"/>
      <c r="J22532" s="27"/>
    </row>
    <row r="22533" spans="2:10" x14ac:dyDescent="0.25">
      <c r="B22533" s="27"/>
      <c r="D22533" s="27"/>
      <c r="E22533" s="27"/>
      <c r="I22533" s="27"/>
      <c r="J22533" s="27"/>
    </row>
    <row r="22534" spans="2:10" x14ac:dyDescent="0.25">
      <c r="B22534" s="27"/>
      <c r="D22534" s="27"/>
      <c r="E22534" s="27"/>
      <c r="I22534" s="27"/>
      <c r="J22534" s="27"/>
    </row>
    <row r="22535" spans="2:10" x14ac:dyDescent="0.25">
      <c r="B22535" s="27"/>
      <c r="D22535" s="27"/>
      <c r="E22535" s="27"/>
      <c r="I22535" s="27"/>
      <c r="J22535" s="27"/>
    </row>
    <row r="22536" spans="2:10" x14ac:dyDescent="0.25">
      <c r="B22536" s="27"/>
      <c r="D22536" s="27"/>
      <c r="E22536" s="27"/>
      <c r="I22536" s="27"/>
      <c r="J22536" s="27"/>
    </row>
    <row r="22537" spans="2:10" x14ac:dyDescent="0.25">
      <c r="B22537" s="27"/>
      <c r="D22537" s="27"/>
      <c r="E22537" s="27"/>
      <c r="I22537" s="27"/>
      <c r="J22537" s="27"/>
    </row>
    <row r="22538" spans="2:10" x14ac:dyDescent="0.25">
      <c r="B22538" s="27"/>
      <c r="D22538" s="27"/>
      <c r="E22538" s="27"/>
      <c r="I22538" s="27"/>
      <c r="J22538" s="27"/>
    </row>
    <row r="22539" spans="2:10" x14ac:dyDescent="0.25">
      <c r="B22539" s="27"/>
      <c r="D22539" s="27"/>
      <c r="E22539" s="27"/>
      <c r="I22539" s="27"/>
      <c r="J22539" s="27"/>
    </row>
    <row r="22540" spans="2:10" x14ac:dyDescent="0.25">
      <c r="B22540" s="27"/>
      <c r="D22540" s="27"/>
      <c r="E22540" s="27"/>
      <c r="I22540" s="27"/>
      <c r="J22540" s="27"/>
    </row>
    <row r="22541" spans="2:10" x14ac:dyDescent="0.25">
      <c r="B22541" s="27"/>
      <c r="D22541" s="27"/>
      <c r="E22541" s="27"/>
      <c r="I22541" s="27"/>
      <c r="J22541" s="27"/>
    </row>
    <row r="22542" spans="2:10" x14ac:dyDescent="0.25">
      <c r="B22542" s="27"/>
      <c r="D22542" s="27"/>
      <c r="E22542" s="27"/>
      <c r="I22542" s="27"/>
      <c r="J22542" s="27"/>
    </row>
    <row r="22543" spans="2:10" x14ac:dyDescent="0.25">
      <c r="B22543" s="27"/>
      <c r="D22543" s="27"/>
      <c r="E22543" s="27"/>
      <c r="I22543" s="27"/>
      <c r="J22543" s="27"/>
    </row>
    <row r="22544" spans="2:10" x14ac:dyDescent="0.25">
      <c r="B22544" s="27"/>
      <c r="D22544" s="27"/>
      <c r="E22544" s="27"/>
      <c r="I22544" s="27"/>
      <c r="J22544" s="27"/>
    </row>
    <row r="22545" spans="2:10" x14ac:dyDescent="0.25">
      <c r="B22545" s="27"/>
      <c r="D22545" s="27"/>
      <c r="E22545" s="27"/>
      <c r="I22545" s="27"/>
      <c r="J22545" s="27"/>
    </row>
    <row r="22546" spans="2:10" x14ac:dyDescent="0.25">
      <c r="B22546" s="27"/>
      <c r="D22546" s="27"/>
      <c r="E22546" s="27"/>
      <c r="I22546" s="27"/>
      <c r="J22546" s="27"/>
    </row>
    <row r="22547" spans="2:10" x14ac:dyDescent="0.25">
      <c r="B22547" s="27"/>
      <c r="D22547" s="27"/>
      <c r="E22547" s="27"/>
      <c r="I22547" s="27"/>
      <c r="J22547" s="27"/>
    </row>
    <row r="22548" spans="2:10" x14ac:dyDescent="0.25">
      <c r="B22548" s="27"/>
      <c r="D22548" s="27"/>
      <c r="E22548" s="27"/>
      <c r="I22548" s="27"/>
      <c r="J22548" s="27"/>
    </row>
    <row r="22549" spans="2:10" x14ac:dyDescent="0.25">
      <c r="B22549" s="27"/>
      <c r="D22549" s="27"/>
      <c r="E22549" s="27"/>
      <c r="I22549" s="27"/>
      <c r="J22549" s="27"/>
    </row>
    <row r="22550" spans="2:10" x14ac:dyDescent="0.25">
      <c r="B22550" s="27"/>
      <c r="D22550" s="27"/>
      <c r="E22550" s="27"/>
      <c r="I22550" s="27"/>
      <c r="J22550" s="27"/>
    </row>
    <row r="22551" spans="2:10" x14ac:dyDescent="0.25">
      <c r="B22551" s="27"/>
      <c r="D22551" s="27"/>
      <c r="E22551" s="27"/>
      <c r="I22551" s="27"/>
      <c r="J22551" s="27"/>
    </row>
    <row r="22552" spans="2:10" x14ac:dyDescent="0.25">
      <c r="B22552" s="27"/>
      <c r="D22552" s="27"/>
      <c r="E22552" s="27"/>
      <c r="I22552" s="27"/>
      <c r="J22552" s="27"/>
    </row>
    <row r="22553" spans="2:10" x14ac:dyDescent="0.25">
      <c r="B22553" s="27"/>
      <c r="D22553" s="27"/>
      <c r="E22553" s="27"/>
      <c r="I22553" s="27"/>
      <c r="J22553" s="27"/>
    </row>
    <row r="22554" spans="2:10" x14ac:dyDescent="0.25">
      <c r="B22554" s="27"/>
      <c r="D22554" s="27"/>
      <c r="E22554" s="27"/>
      <c r="I22554" s="27"/>
      <c r="J22554" s="27"/>
    </row>
    <row r="22555" spans="2:10" x14ac:dyDescent="0.25">
      <c r="B22555" s="27"/>
      <c r="D22555" s="27"/>
      <c r="E22555" s="27"/>
      <c r="I22555" s="27"/>
      <c r="J22555" s="27"/>
    </row>
    <row r="22556" spans="2:10" x14ac:dyDescent="0.25">
      <c r="B22556" s="27"/>
      <c r="D22556" s="27"/>
      <c r="E22556" s="27"/>
      <c r="I22556" s="27"/>
      <c r="J22556" s="27"/>
    </row>
    <row r="22557" spans="2:10" x14ac:dyDescent="0.25">
      <c r="B22557" s="27"/>
      <c r="D22557" s="27"/>
      <c r="E22557" s="27"/>
      <c r="I22557" s="27"/>
      <c r="J22557" s="27"/>
    </row>
    <row r="22558" spans="2:10" x14ac:dyDescent="0.25">
      <c r="B22558" s="27"/>
      <c r="D22558" s="27"/>
      <c r="E22558" s="27"/>
      <c r="I22558" s="27"/>
      <c r="J22558" s="27"/>
    </row>
    <row r="22559" spans="2:10" x14ac:dyDescent="0.25">
      <c r="B22559" s="27"/>
      <c r="D22559" s="27"/>
      <c r="E22559" s="27"/>
      <c r="I22559" s="27"/>
      <c r="J22559" s="27"/>
    </row>
    <row r="22560" spans="2:10" x14ac:dyDescent="0.25">
      <c r="B22560" s="27"/>
      <c r="D22560" s="27"/>
      <c r="E22560" s="27"/>
      <c r="I22560" s="27"/>
      <c r="J22560" s="27"/>
    </row>
    <row r="22561" spans="2:10" x14ac:dyDescent="0.25">
      <c r="B22561" s="27"/>
      <c r="D22561" s="27"/>
      <c r="E22561" s="27"/>
      <c r="I22561" s="27"/>
      <c r="J22561" s="27"/>
    </row>
    <row r="22562" spans="2:10" x14ac:dyDescent="0.25">
      <c r="B22562" s="27"/>
      <c r="D22562" s="27"/>
      <c r="E22562" s="27"/>
      <c r="I22562" s="27"/>
      <c r="J22562" s="27"/>
    </row>
    <row r="22563" spans="2:10" x14ac:dyDescent="0.25">
      <c r="B22563" s="27"/>
      <c r="D22563" s="27"/>
      <c r="E22563" s="27"/>
      <c r="I22563" s="27"/>
      <c r="J22563" s="27"/>
    </row>
    <row r="22564" spans="2:10" x14ac:dyDescent="0.25">
      <c r="B22564" s="27"/>
      <c r="D22564" s="27"/>
      <c r="E22564" s="27"/>
      <c r="I22564" s="27"/>
      <c r="J22564" s="27"/>
    </row>
    <row r="22565" spans="2:10" x14ac:dyDescent="0.25">
      <c r="B22565" s="27"/>
      <c r="D22565" s="27"/>
      <c r="E22565" s="27"/>
      <c r="I22565" s="27"/>
      <c r="J22565" s="27"/>
    </row>
    <row r="22566" spans="2:10" x14ac:dyDescent="0.25">
      <c r="B22566" s="27"/>
      <c r="D22566" s="27"/>
      <c r="E22566" s="27"/>
      <c r="I22566" s="27"/>
      <c r="J22566" s="27"/>
    </row>
    <row r="22567" spans="2:10" x14ac:dyDescent="0.25">
      <c r="B22567" s="27"/>
      <c r="D22567" s="27"/>
      <c r="E22567" s="27"/>
      <c r="I22567" s="27"/>
      <c r="J22567" s="27"/>
    </row>
    <row r="22568" spans="2:10" x14ac:dyDescent="0.25">
      <c r="B22568" s="27"/>
      <c r="D22568" s="27"/>
      <c r="E22568" s="27"/>
      <c r="I22568" s="27"/>
      <c r="J22568" s="27"/>
    </row>
    <row r="22569" spans="2:10" x14ac:dyDescent="0.25">
      <c r="B22569" s="27"/>
      <c r="D22569" s="27"/>
      <c r="E22569" s="27"/>
      <c r="I22569" s="27"/>
      <c r="J22569" s="27"/>
    </row>
    <row r="22570" spans="2:10" x14ac:dyDescent="0.25">
      <c r="B22570" s="27"/>
      <c r="D22570" s="27"/>
      <c r="E22570" s="27"/>
      <c r="I22570" s="27"/>
      <c r="J22570" s="27"/>
    </row>
    <row r="22571" spans="2:10" x14ac:dyDescent="0.25">
      <c r="B22571" s="27"/>
      <c r="D22571" s="27"/>
      <c r="E22571" s="27"/>
      <c r="I22571" s="27"/>
      <c r="J22571" s="27"/>
    </row>
    <row r="22572" spans="2:10" x14ac:dyDescent="0.25">
      <c r="B22572" s="27"/>
      <c r="D22572" s="27"/>
      <c r="E22572" s="27"/>
      <c r="I22572" s="27"/>
      <c r="J22572" s="27"/>
    </row>
    <row r="22573" spans="2:10" x14ac:dyDescent="0.25">
      <c r="B22573" s="27"/>
      <c r="D22573" s="27"/>
      <c r="E22573" s="27"/>
      <c r="I22573" s="27"/>
      <c r="J22573" s="27"/>
    </row>
    <row r="22574" spans="2:10" x14ac:dyDescent="0.25">
      <c r="B22574" s="27"/>
      <c r="D22574" s="27"/>
      <c r="E22574" s="27"/>
      <c r="I22574" s="27"/>
      <c r="J22574" s="27"/>
    </row>
    <row r="22575" spans="2:10" x14ac:dyDescent="0.25">
      <c r="B22575" s="27"/>
      <c r="D22575" s="27"/>
      <c r="E22575" s="27"/>
      <c r="I22575" s="27"/>
      <c r="J22575" s="27"/>
    </row>
    <row r="22576" spans="2:10" x14ac:dyDescent="0.25">
      <c r="B22576" s="27"/>
      <c r="D22576" s="27"/>
      <c r="E22576" s="27"/>
      <c r="I22576" s="27"/>
      <c r="J22576" s="27"/>
    </row>
    <row r="22577" spans="2:10" x14ac:dyDescent="0.25">
      <c r="B22577" s="27"/>
      <c r="D22577" s="27"/>
      <c r="E22577" s="27"/>
      <c r="I22577" s="27"/>
      <c r="J22577" s="27"/>
    </row>
    <row r="22578" spans="2:10" x14ac:dyDescent="0.25">
      <c r="B22578" s="27"/>
      <c r="D22578" s="27"/>
      <c r="E22578" s="27"/>
      <c r="I22578" s="27"/>
      <c r="J22578" s="27"/>
    </row>
    <row r="22579" spans="2:10" x14ac:dyDescent="0.25">
      <c r="B22579" s="27"/>
      <c r="D22579" s="27"/>
      <c r="E22579" s="27"/>
      <c r="I22579" s="27"/>
      <c r="J22579" s="27"/>
    </row>
    <row r="22580" spans="2:10" x14ac:dyDescent="0.25">
      <c r="B22580" s="27"/>
      <c r="D22580" s="27"/>
      <c r="E22580" s="27"/>
      <c r="I22580" s="27"/>
      <c r="J22580" s="27"/>
    </row>
    <row r="22581" spans="2:10" x14ac:dyDescent="0.25">
      <c r="B22581" s="27"/>
      <c r="D22581" s="27"/>
      <c r="E22581" s="27"/>
      <c r="I22581" s="27"/>
      <c r="J22581" s="27"/>
    </row>
    <row r="22582" spans="2:10" x14ac:dyDescent="0.25">
      <c r="B22582" s="27"/>
      <c r="D22582" s="27"/>
      <c r="E22582" s="27"/>
      <c r="I22582" s="27"/>
      <c r="J22582" s="27"/>
    </row>
    <row r="22583" spans="2:10" x14ac:dyDescent="0.25">
      <c r="B22583" s="27"/>
      <c r="D22583" s="27"/>
      <c r="E22583" s="27"/>
      <c r="I22583" s="27"/>
      <c r="J22583" s="27"/>
    </row>
    <row r="22584" spans="2:10" x14ac:dyDescent="0.25">
      <c r="B22584" s="27"/>
      <c r="D22584" s="27"/>
      <c r="E22584" s="27"/>
      <c r="I22584" s="27"/>
      <c r="J22584" s="27"/>
    </row>
    <row r="22585" spans="2:10" x14ac:dyDescent="0.25">
      <c r="B22585" s="27"/>
      <c r="D22585" s="27"/>
      <c r="E22585" s="27"/>
      <c r="I22585" s="27"/>
      <c r="J22585" s="27"/>
    </row>
    <row r="22586" spans="2:10" x14ac:dyDescent="0.25">
      <c r="B22586" s="27"/>
      <c r="D22586" s="27"/>
      <c r="E22586" s="27"/>
      <c r="I22586" s="27"/>
      <c r="J22586" s="27"/>
    </row>
    <row r="22587" spans="2:10" x14ac:dyDescent="0.25">
      <c r="B22587" s="27"/>
      <c r="D22587" s="27"/>
      <c r="E22587" s="27"/>
      <c r="I22587" s="27"/>
      <c r="J22587" s="27"/>
    </row>
    <row r="22588" spans="2:10" x14ac:dyDescent="0.25">
      <c r="B22588" s="27"/>
      <c r="D22588" s="27"/>
      <c r="E22588" s="27"/>
      <c r="I22588" s="27"/>
      <c r="J22588" s="27"/>
    </row>
    <row r="22589" spans="2:10" x14ac:dyDescent="0.25">
      <c r="B22589" s="27"/>
      <c r="D22589" s="27"/>
      <c r="E22589" s="27"/>
      <c r="I22589" s="27"/>
      <c r="J22589" s="27"/>
    </row>
    <row r="22590" spans="2:10" x14ac:dyDescent="0.25">
      <c r="B22590" s="27"/>
      <c r="D22590" s="27"/>
      <c r="E22590" s="27"/>
      <c r="I22590" s="27"/>
      <c r="J22590" s="27"/>
    </row>
    <row r="22591" spans="2:10" x14ac:dyDescent="0.25">
      <c r="B22591" s="27"/>
      <c r="D22591" s="27"/>
      <c r="E22591" s="27"/>
      <c r="I22591" s="27"/>
      <c r="J22591" s="27"/>
    </row>
    <row r="22592" spans="2:10" x14ac:dyDescent="0.25">
      <c r="B22592" s="27"/>
      <c r="D22592" s="27"/>
      <c r="E22592" s="27"/>
      <c r="I22592" s="27"/>
      <c r="J22592" s="27"/>
    </row>
    <row r="22593" spans="2:10" x14ac:dyDescent="0.25">
      <c r="B22593" s="27"/>
      <c r="D22593" s="27"/>
      <c r="E22593" s="27"/>
      <c r="I22593" s="27"/>
      <c r="J22593" s="27"/>
    </row>
    <row r="22594" spans="2:10" x14ac:dyDescent="0.25">
      <c r="B22594" s="27"/>
      <c r="D22594" s="27"/>
      <c r="E22594" s="27"/>
      <c r="I22594" s="27"/>
      <c r="J22594" s="27"/>
    </row>
    <row r="22595" spans="2:10" x14ac:dyDescent="0.25">
      <c r="B22595" s="27"/>
      <c r="D22595" s="27"/>
      <c r="E22595" s="27"/>
      <c r="I22595" s="27"/>
      <c r="J22595" s="27"/>
    </row>
    <row r="22596" spans="2:10" x14ac:dyDescent="0.25">
      <c r="B22596" s="27"/>
      <c r="D22596" s="27"/>
      <c r="E22596" s="27"/>
      <c r="I22596" s="27"/>
      <c r="J22596" s="27"/>
    </row>
    <row r="22597" spans="2:10" x14ac:dyDescent="0.25">
      <c r="B22597" s="27"/>
      <c r="D22597" s="27"/>
      <c r="E22597" s="27"/>
      <c r="I22597" s="27"/>
      <c r="J22597" s="27"/>
    </row>
    <row r="22598" spans="2:10" x14ac:dyDescent="0.25">
      <c r="B22598" s="27"/>
      <c r="D22598" s="27"/>
      <c r="E22598" s="27"/>
      <c r="I22598" s="27"/>
      <c r="J22598" s="27"/>
    </row>
    <row r="22599" spans="2:10" x14ac:dyDescent="0.25">
      <c r="B22599" s="27"/>
      <c r="D22599" s="27"/>
      <c r="E22599" s="27"/>
      <c r="I22599" s="27"/>
      <c r="J22599" s="27"/>
    </row>
    <row r="22600" spans="2:10" x14ac:dyDescent="0.25">
      <c r="B22600" s="27"/>
      <c r="D22600" s="27"/>
      <c r="E22600" s="27"/>
      <c r="I22600" s="27"/>
      <c r="J22600" s="27"/>
    </row>
    <row r="22601" spans="2:10" x14ac:dyDescent="0.25">
      <c r="B22601" s="27"/>
      <c r="D22601" s="27"/>
      <c r="E22601" s="27"/>
      <c r="I22601" s="27"/>
      <c r="J22601" s="27"/>
    </row>
    <row r="22602" spans="2:10" x14ac:dyDescent="0.25">
      <c r="B22602" s="27"/>
      <c r="D22602" s="27"/>
      <c r="E22602" s="27"/>
      <c r="I22602" s="27"/>
      <c r="J22602" s="27"/>
    </row>
    <row r="22603" spans="2:10" x14ac:dyDescent="0.25">
      <c r="B22603" s="27"/>
      <c r="D22603" s="27"/>
      <c r="E22603" s="27"/>
      <c r="I22603" s="27"/>
      <c r="J22603" s="27"/>
    </row>
    <row r="22604" spans="2:10" x14ac:dyDescent="0.25">
      <c r="B22604" s="27"/>
      <c r="D22604" s="27"/>
      <c r="E22604" s="27"/>
      <c r="I22604" s="27"/>
      <c r="J22604" s="27"/>
    </row>
    <row r="22605" spans="2:10" x14ac:dyDescent="0.25">
      <c r="B22605" s="27"/>
      <c r="D22605" s="27"/>
      <c r="E22605" s="27"/>
      <c r="I22605" s="27"/>
      <c r="J22605" s="27"/>
    </row>
    <row r="22606" spans="2:10" x14ac:dyDescent="0.25">
      <c r="B22606" s="27"/>
      <c r="D22606" s="27"/>
      <c r="E22606" s="27"/>
      <c r="I22606" s="27"/>
      <c r="J22606" s="27"/>
    </row>
    <row r="22607" spans="2:10" x14ac:dyDescent="0.25">
      <c r="B22607" s="27"/>
      <c r="D22607" s="27"/>
      <c r="E22607" s="27"/>
      <c r="I22607" s="27"/>
      <c r="J22607" s="27"/>
    </row>
    <row r="22608" spans="2:10" x14ac:dyDescent="0.25">
      <c r="B22608" s="27"/>
      <c r="D22608" s="27"/>
      <c r="E22608" s="27"/>
      <c r="I22608" s="27"/>
      <c r="J22608" s="27"/>
    </row>
    <row r="22609" spans="2:10" x14ac:dyDescent="0.25">
      <c r="B22609" s="27"/>
      <c r="D22609" s="27"/>
      <c r="E22609" s="27"/>
      <c r="I22609" s="27"/>
      <c r="J22609" s="27"/>
    </row>
    <row r="22610" spans="2:10" x14ac:dyDescent="0.25">
      <c r="B22610" s="27"/>
      <c r="D22610" s="27"/>
      <c r="E22610" s="27"/>
      <c r="I22610" s="27"/>
      <c r="J22610" s="27"/>
    </row>
    <row r="22611" spans="2:10" x14ac:dyDescent="0.25">
      <c r="B22611" s="27"/>
      <c r="D22611" s="27"/>
      <c r="E22611" s="27"/>
      <c r="I22611" s="27"/>
      <c r="J22611" s="27"/>
    </row>
    <row r="22612" spans="2:10" x14ac:dyDescent="0.25">
      <c r="B22612" s="27"/>
      <c r="D22612" s="27"/>
      <c r="E22612" s="27"/>
      <c r="I22612" s="27"/>
      <c r="J22612" s="27"/>
    </row>
    <row r="22613" spans="2:10" x14ac:dyDescent="0.25">
      <c r="B22613" s="27"/>
      <c r="D22613" s="27"/>
      <c r="E22613" s="27"/>
      <c r="I22613" s="27"/>
      <c r="J22613" s="27"/>
    </row>
    <row r="22614" spans="2:10" x14ac:dyDescent="0.25">
      <c r="B22614" s="27"/>
      <c r="D22614" s="27"/>
      <c r="E22614" s="27"/>
      <c r="I22614" s="27"/>
      <c r="J22614" s="27"/>
    </row>
    <row r="22615" spans="2:10" x14ac:dyDescent="0.25">
      <c r="B22615" s="27"/>
      <c r="D22615" s="27"/>
      <c r="E22615" s="27"/>
      <c r="I22615" s="27"/>
      <c r="J22615" s="27"/>
    </row>
    <row r="22616" spans="2:10" x14ac:dyDescent="0.25">
      <c r="B22616" s="27"/>
      <c r="D22616" s="27"/>
      <c r="E22616" s="27"/>
      <c r="I22616" s="27"/>
      <c r="J22616" s="27"/>
    </row>
    <row r="22617" spans="2:10" x14ac:dyDescent="0.25">
      <c r="B22617" s="27"/>
      <c r="D22617" s="27"/>
      <c r="E22617" s="27"/>
      <c r="I22617" s="27"/>
      <c r="J22617" s="27"/>
    </row>
    <row r="22618" spans="2:10" x14ac:dyDescent="0.25">
      <c r="B22618" s="27"/>
      <c r="D22618" s="27"/>
      <c r="E22618" s="27"/>
      <c r="I22618" s="27"/>
      <c r="J22618" s="27"/>
    </row>
    <row r="22619" spans="2:10" x14ac:dyDescent="0.25">
      <c r="B22619" s="27"/>
      <c r="D22619" s="27"/>
      <c r="E22619" s="27"/>
      <c r="I22619" s="27"/>
      <c r="J22619" s="27"/>
    </row>
    <row r="22620" spans="2:10" x14ac:dyDescent="0.25">
      <c r="B22620" s="27"/>
      <c r="D22620" s="27"/>
      <c r="E22620" s="27"/>
      <c r="I22620" s="27"/>
      <c r="J22620" s="27"/>
    </row>
    <row r="22621" spans="2:10" x14ac:dyDescent="0.25">
      <c r="B22621" s="27"/>
      <c r="D22621" s="27"/>
      <c r="E22621" s="27"/>
      <c r="I22621" s="27"/>
      <c r="J22621" s="27"/>
    </row>
    <row r="22622" spans="2:10" x14ac:dyDescent="0.25">
      <c r="B22622" s="27"/>
      <c r="D22622" s="27"/>
      <c r="E22622" s="27"/>
      <c r="I22622" s="27"/>
      <c r="J22622" s="27"/>
    </row>
    <row r="22623" spans="2:10" x14ac:dyDescent="0.25">
      <c r="B22623" s="27"/>
      <c r="D22623" s="27"/>
      <c r="E22623" s="27"/>
      <c r="I22623" s="27"/>
      <c r="J22623" s="27"/>
    </row>
    <row r="22624" spans="2:10" x14ac:dyDescent="0.25">
      <c r="B22624" s="27"/>
      <c r="D22624" s="27"/>
      <c r="E22624" s="27"/>
      <c r="I22624" s="27"/>
      <c r="J22624" s="27"/>
    </row>
    <row r="22625" spans="2:10" x14ac:dyDescent="0.25">
      <c r="B22625" s="27"/>
      <c r="D22625" s="27"/>
      <c r="E22625" s="27"/>
      <c r="I22625" s="27"/>
      <c r="J22625" s="27"/>
    </row>
    <row r="22626" spans="2:10" x14ac:dyDescent="0.25">
      <c r="B22626" s="27"/>
      <c r="D22626" s="27"/>
      <c r="E22626" s="27"/>
      <c r="I22626" s="27"/>
      <c r="J22626" s="27"/>
    </row>
    <row r="22627" spans="2:10" x14ac:dyDescent="0.25">
      <c r="B22627" s="27"/>
      <c r="D22627" s="27"/>
      <c r="E22627" s="27"/>
      <c r="I22627" s="27"/>
      <c r="J22627" s="27"/>
    </row>
    <row r="22628" spans="2:10" x14ac:dyDescent="0.25">
      <c r="B22628" s="27"/>
      <c r="D22628" s="27"/>
      <c r="E22628" s="27"/>
      <c r="I22628" s="27"/>
      <c r="J22628" s="27"/>
    </row>
    <row r="22629" spans="2:10" x14ac:dyDescent="0.25">
      <c r="B22629" s="27"/>
      <c r="D22629" s="27"/>
      <c r="E22629" s="27"/>
      <c r="I22629" s="27"/>
      <c r="J22629" s="27"/>
    </row>
    <row r="22630" spans="2:10" x14ac:dyDescent="0.25">
      <c r="B22630" s="27"/>
      <c r="D22630" s="27"/>
      <c r="E22630" s="27"/>
      <c r="I22630" s="27"/>
      <c r="J22630" s="27"/>
    </row>
    <row r="22631" spans="2:10" x14ac:dyDescent="0.25">
      <c r="B22631" s="27"/>
      <c r="D22631" s="27"/>
      <c r="E22631" s="27"/>
      <c r="I22631" s="27"/>
      <c r="J22631" s="27"/>
    </row>
    <row r="22632" spans="2:10" x14ac:dyDescent="0.25">
      <c r="B22632" s="27"/>
      <c r="D22632" s="27"/>
      <c r="E22632" s="27"/>
      <c r="I22632" s="27"/>
      <c r="J22632" s="27"/>
    </row>
    <row r="22633" spans="2:10" x14ac:dyDescent="0.25">
      <c r="B22633" s="27"/>
      <c r="D22633" s="27"/>
      <c r="E22633" s="27"/>
      <c r="I22633" s="27"/>
      <c r="J22633" s="27"/>
    </row>
    <row r="22634" spans="2:10" x14ac:dyDescent="0.25">
      <c r="B22634" s="27"/>
      <c r="D22634" s="27"/>
      <c r="E22634" s="27"/>
      <c r="I22634" s="27"/>
      <c r="J22634" s="27"/>
    </row>
    <row r="22635" spans="2:10" x14ac:dyDescent="0.25">
      <c r="B22635" s="27"/>
      <c r="D22635" s="27"/>
      <c r="E22635" s="27"/>
      <c r="I22635" s="27"/>
      <c r="J22635" s="27"/>
    </row>
    <row r="22636" spans="2:10" x14ac:dyDescent="0.25">
      <c r="B22636" s="27"/>
      <c r="D22636" s="27"/>
      <c r="E22636" s="27"/>
      <c r="I22636" s="27"/>
      <c r="J22636" s="27"/>
    </row>
    <row r="22637" spans="2:10" x14ac:dyDescent="0.25">
      <c r="B22637" s="27"/>
      <c r="D22637" s="27"/>
      <c r="E22637" s="27"/>
      <c r="I22637" s="27"/>
      <c r="J22637" s="27"/>
    </row>
    <row r="22638" spans="2:10" x14ac:dyDescent="0.25">
      <c r="B22638" s="27"/>
      <c r="D22638" s="27"/>
      <c r="E22638" s="27"/>
      <c r="I22638" s="27"/>
      <c r="J22638" s="27"/>
    </row>
    <row r="22639" spans="2:10" x14ac:dyDescent="0.25">
      <c r="B22639" s="27"/>
      <c r="D22639" s="27"/>
      <c r="E22639" s="27"/>
      <c r="I22639" s="27"/>
      <c r="J22639" s="27"/>
    </row>
    <row r="22640" spans="2:10" x14ac:dyDescent="0.25">
      <c r="B22640" s="27"/>
      <c r="D22640" s="27"/>
      <c r="E22640" s="27"/>
      <c r="I22640" s="27"/>
      <c r="J22640" s="27"/>
    </row>
    <row r="22641" spans="2:10" x14ac:dyDescent="0.25">
      <c r="B22641" s="27"/>
      <c r="D22641" s="27"/>
      <c r="E22641" s="27"/>
      <c r="I22641" s="27"/>
      <c r="J22641" s="27"/>
    </row>
    <row r="22642" spans="2:10" x14ac:dyDescent="0.25">
      <c r="B22642" s="27"/>
      <c r="D22642" s="27"/>
      <c r="E22642" s="27"/>
      <c r="I22642" s="27"/>
      <c r="J22642" s="27"/>
    </row>
    <row r="22643" spans="2:10" x14ac:dyDescent="0.25">
      <c r="B22643" s="27"/>
      <c r="D22643" s="27"/>
      <c r="E22643" s="27"/>
      <c r="I22643" s="27"/>
      <c r="J22643" s="27"/>
    </row>
    <row r="22644" spans="2:10" x14ac:dyDescent="0.25">
      <c r="B22644" s="27"/>
      <c r="D22644" s="27"/>
      <c r="E22644" s="27"/>
      <c r="I22644" s="27"/>
      <c r="J22644" s="27"/>
    </row>
    <row r="22645" spans="2:10" x14ac:dyDescent="0.25">
      <c r="B22645" s="27"/>
      <c r="D22645" s="27"/>
      <c r="E22645" s="27"/>
      <c r="I22645" s="27"/>
      <c r="J22645" s="27"/>
    </row>
    <row r="22646" spans="2:10" x14ac:dyDescent="0.25">
      <c r="B22646" s="27"/>
      <c r="D22646" s="27"/>
      <c r="E22646" s="27"/>
      <c r="I22646" s="27"/>
      <c r="J22646" s="27"/>
    </row>
    <row r="22647" spans="2:10" x14ac:dyDescent="0.25">
      <c r="B22647" s="27"/>
      <c r="D22647" s="27"/>
      <c r="E22647" s="27"/>
      <c r="I22647" s="27"/>
      <c r="J22647" s="27"/>
    </row>
    <row r="22648" spans="2:10" x14ac:dyDescent="0.25">
      <c r="B22648" s="27"/>
      <c r="D22648" s="27"/>
      <c r="E22648" s="27"/>
      <c r="I22648" s="27"/>
      <c r="J22648" s="27"/>
    </row>
    <row r="22649" spans="2:10" x14ac:dyDescent="0.25">
      <c r="B22649" s="27"/>
      <c r="D22649" s="27"/>
      <c r="E22649" s="27"/>
      <c r="I22649" s="27"/>
      <c r="J22649" s="27"/>
    </row>
    <row r="22650" spans="2:10" x14ac:dyDescent="0.25">
      <c r="B22650" s="27"/>
      <c r="D22650" s="27"/>
      <c r="E22650" s="27"/>
      <c r="I22650" s="27"/>
      <c r="J22650" s="27"/>
    </row>
    <row r="22651" spans="2:10" x14ac:dyDescent="0.25">
      <c r="B22651" s="27"/>
      <c r="D22651" s="27"/>
      <c r="E22651" s="27"/>
      <c r="I22651" s="27"/>
      <c r="J22651" s="27"/>
    </row>
    <row r="22652" spans="2:10" x14ac:dyDescent="0.25">
      <c r="B22652" s="27"/>
      <c r="D22652" s="27"/>
      <c r="E22652" s="27"/>
      <c r="I22652" s="27"/>
      <c r="J22652" s="27"/>
    </row>
    <row r="22653" spans="2:10" x14ac:dyDescent="0.25">
      <c r="B22653" s="27"/>
      <c r="D22653" s="27"/>
      <c r="E22653" s="27"/>
      <c r="I22653" s="27"/>
      <c r="J22653" s="27"/>
    </row>
    <row r="22654" spans="2:10" x14ac:dyDescent="0.25">
      <c r="B22654" s="27"/>
      <c r="D22654" s="27"/>
      <c r="E22654" s="27"/>
      <c r="I22654" s="27"/>
      <c r="J22654" s="27"/>
    </row>
    <row r="22655" spans="2:10" x14ac:dyDescent="0.25">
      <c r="B22655" s="27"/>
      <c r="D22655" s="27"/>
      <c r="E22655" s="27"/>
      <c r="I22655" s="27"/>
      <c r="J22655" s="27"/>
    </row>
    <row r="22656" spans="2:10" x14ac:dyDescent="0.25">
      <c r="B22656" s="27"/>
      <c r="D22656" s="27"/>
      <c r="E22656" s="27"/>
      <c r="I22656" s="27"/>
      <c r="J22656" s="27"/>
    </row>
    <row r="22657" spans="2:10" x14ac:dyDescent="0.25">
      <c r="B22657" s="27"/>
      <c r="D22657" s="27"/>
      <c r="E22657" s="27"/>
      <c r="I22657" s="27"/>
      <c r="J22657" s="27"/>
    </row>
    <row r="22658" spans="2:10" x14ac:dyDescent="0.25">
      <c r="B22658" s="27"/>
      <c r="D22658" s="27"/>
      <c r="E22658" s="27"/>
      <c r="I22658" s="27"/>
      <c r="J22658" s="27"/>
    </row>
    <row r="22659" spans="2:10" x14ac:dyDescent="0.25">
      <c r="B22659" s="27"/>
      <c r="D22659" s="27"/>
      <c r="E22659" s="27"/>
      <c r="I22659" s="27"/>
      <c r="J22659" s="27"/>
    </row>
    <row r="22660" spans="2:10" x14ac:dyDescent="0.25">
      <c r="B22660" s="27"/>
      <c r="D22660" s="27"/>
      <c r="E22660" s="27"/>
      <c r="I22660" s="27"/>
      <c r="J22660" s="27"/>
    </row>
    <row r="22661" spans="2:10" x14ac:dyDescent="0.25">
      <c r="B22661" s="27"/>
      <c r="D22661" s="27"/>
      <c r="E22661" s="27"/>
      <c r="I22661" s="27"/>
      <c r="J22661" s="27"/>
    </row>
    <row r="22662" spans="2:10" x14ac:dyDescent="0.25">
      <c r="B22662" s="27"/>
      <c r="D22662" s="27"/>
      <c r="E22662" s="27"/>
      <c r="I22662" s="27"/>
      <c r="J22662" s="27"/>
    </row>
    <row r="22663" spans="2:10" x14ac:dyDescent="0.25">
      <c r="B22663" s="27"/>
      <c r="D22663" s="27"/>
      <c r="E22663" s="27"/>
      <c r="I22663" s="27"/>
      <c r="J22663" s="27"/>
    </row>
    <row r="22664" spans="2:10" x14ac:dyDescent="0.25">
      <c r="B22664" s="27"/>
      <c r="D22664" s="27"/>
      <c r="E22664" s="27"/>
      <c r="I22664" s="27"/>
      <c r="J22664" s="27"/>
    </row>
    <row r="22665" spans="2:10" x14ac:dyDescent="0.25">
      <c r="B22665" s="27"/>
      <c r="D22665" s="27"/>
      <c r="E22665" s="27"/>
      <c r="I22665" s="27"/>
      <c r="J22665" s="27"/>
    </row>
    <row r="22666" spans="2:10" x14ac:dyDescent="0.25">
      <c r="B22666" s="27"/>
      <c r="D22666" s="27"/>
      <c r="E22666" s="27"/>
      <c r="I22666" s="27"/>
      <c r="J22666" s="27"/>
    </row>
    <row r="22667" spans="2:10" x14ac:dyDescent="0.25">
      <c r="B22667" s="27"/>
      <c r="D22667" s="27"/>
      <c r="E22667" s="27"/>
      <c r="I22667" s="27"/>
      <c r="J22667" s="27"/>
    </row>
    <row r="22668" spans="2:10" x14ac:dyDescent="0.25">
      <c r="B22668" s="27"/>
      <c r="D22668" s="27"/>
      <c r="E22668" s="27"/>
      <c r="I22668" s="27"/>
      <c r="J22668" s="27"/>
    </row>
    <row r="22669" spans="2:10" x14ac:dyDescent="0.25">
      <c r="B22669" s="27"/>
      <c r="D22669" s="27"/>
      <c r="E22669" s="27"/>
      <c r="I22669" s="27"/>
      <c r="J22669" s="27"/>
    </row>
    <row r="22670" spans="2:10" x14ac:dyDescent="0.25">
      <c r="B22670" s="27"/>
      <c r="D22670" s="27"/>
      <c r="E22670" s="27"/>
      <c r="I22670" s="27"/>
      <c r="J22670" s="27"/>
    </row>
    <row r="22671" spans="2:10" x14ac:dyDescent="0.25">
      <c r="B22671" s="27"/>
      <c r="D22671" s="27"/>
      <c r="E22671" s="27"/>
      <c r="I22671" s="27"/>
      <c r="J22671" s="27"/>
    </row>
    <row r="22672" spans="2:10" x14ac:dyDescent="0.25">
      <c r="B22672" s="27"/>
      <c r="D22672" s="27"/>
      <c r="E22672" s="27"/>
      <c r="I22672" s="27"/>
      <c r="J22672" s="27"/>
    </row>
    <row r="22673" spans="2:10" x14ac:dyDescent="0.25">
      <c r="B22673" s="27"/>
      <c r="D22673" s="27"/>
      <c r="E22673" s="27"/>
      <c r="I22673" s="27"/>
      <c r="J22673" s="27"/>
    </row>
    <row r="22674" spans="2:10" x14ac:dyDescent="0.25">
      <c r="B22674" s="27"/>
      <c r="D22674" s="27"/>
      <c r="E22674" s="27"/>
      <c r="I22674" s="27"/>
      <c r="J22674" s="27"/>
    </row>
    <row r="22675" spans="2:10" x14ac:dyDescent="0.25">
      <c r="B22675" s="27"/>
      <c r="D22675" s="27"/>
      <c r="E22675" s="27"/>
      <c r="I22675" s="27"/>
      <c r="J22675" s="27"/>
    </row>
    <row r="22676" spans="2:10" x14ac:dyDescent="0.25">
      <c r="B22676" s="27"/>
      <c r="D22676" s="27"/>
      <c r="E22676" s="27"/>
      <c r="I22676" s="27"/>
      <c r="J22676" s="27"/>
    </row>
    <row r="22677" spans="2:10" x14ac:dyDescent="0.25">
      <c r="B22677" s="27"/>
      <c r="D22677" s="27"/>
      <c r="E22677" s="27"/>
      <c r="I22677" s="27"/>
      <c r="J22677" s="27"/>
    </row>
    <row r="22678" spans="2:10" x14ac:dyDescent="0.25">
      <c r="B22678" s="27"/>
      <c r="D22678" s="27"/>
      <c r="E22678" s="27"/>
      <c r="I22678" s="27"/>
      <c r="J22678" s="27"/>
    </row>
    <row r="22679" spans="2:10" x14ac:dyDescent="0.25">
      <c r="B22679" s="27"/>
      <c r="D22679" s="27"/>
      <c r="E22679" s="27"/>
      <c r="I22679" s="27"/>
      <c r="J22679" s="27"/>
    </row>
    <row r="22680" spans="2:10" x14ac:dyDescent="0.25">
      <c r="B22680" s="27"/>
      <c r="D22680" s="27"/>
      <c r="E22680" s="27"/>
      <c r="I22680" s="27"/>
      <c r="J22680" s="27"/>
    </row>
    <row r="22681" spans="2:10" x14ac:dyDescent="0.25">
      <c r="B22681" s="27"/>
      <c r="D22681" s="27"/>
      <c r="E22681" s="27"/>
      <c r="I22681" s="27"/>
      <c r="J22681" s="27"/>
    </row>
    <row r="22682" spans="2:10" x14ac:dyDescent="0.25">
      <c r="B22682" s="27"/>
      <c r="D22682" s="27"/>
      <c r="E22682" s="27"/>
      <c r="I22682" s="27"/>
      <c r="J22682" s="27"/>
    </row>
    <row r="22683" spans="2:10" x14ac:dyDescent="0.25">
      <c r="B22683" s="27"/>
      <c r="D22683" s="27"/>
      <c r="E22683" s="27"/>
      <c r="I22683" s="27"/>
      <c r="J22683" s="27"/>
    </row>
    <row r="22684" spans="2:10" x14ac:dyDescent="0.25">
      <c r="B22684" s="27"/>
      <c r="D22684" s="27"/>
      <c r="E22684" s="27"/>
      <c r="I22684" s="27"/>
      <c r="J22684" s="27"/>
    </row>
    <row r="22685" spans="2:10" x14ac:dyDescent="0.25">
      <c r="B22685" s="27"/>
      <c r="D22685" s="27"/>
      <c r="E22685" s="27"/>
      <c r="I22685" s="27"/>
      <c r="J22685" s="27"/>
    </row>
    <row r="22686" spans="2:10" x14ac:dyDescent="0.25">
      <c r="B22686" s="27"/>
      <c r="D22686" s="27"/>
      <c r="E22686" s="27"/>
      <c r="I22686" s="27"/>
      <c r="J22686" s="27"/>
    </row>
    <row r="22687" spans="2:10" x14ac:dyDescent="0.25">
      <c r="B22687" s="27"/>
      <c r="D22687" s="27"/>
      <c r="E22687" s="27"/>
      <c r="I22687" s="27"/>
      <c r="J22687" s="27"/>
    </row>
    <row r="22688" spans="2:10" x14ac:dyDescent="0.25">
      <c r="B22688" s="27"/>
      <c r="D22688" s="27"/>
      <c r="E22688" s="27"/>
      <c r="I22688" s="27"/>
      <c r="J22688" s="27"/>
    </row>
    <row r="22689" spans="2:10" x14ac:dyDescent="0.25">
      <c r="B22689" s="27"/>
      <c r="D22689" s="27"/>
      <c r="E22689" s="27"/>
      <c r="I22689" s="27"/>
      <c r="J22689" s="27"/>
    </row>
    <row r="22690" spans="2:10" x14ac:dyDescent="0.25">
      <c r="B22690" s="27"/>
      <c r="D22690" s="27"/>
      <c r="E22690" s="27"/>
      <c r="I22690" s="27"/>
      <c r="J22690" s="27"/>
    </row>
    <row r="22691" spans="2:10" x14ac:dyDescent="0.25">
      <c r="B22691" s="27"/>
      <c r="D22691" s="27"/>
      <c r="E22691" s="27"/>
      <c r="I22691" s="27"/>
      <c r="J22691" s="27"/>
    </row>
    <row r="22692" spans="2:10" x14ac:dyDescent="0.25">
      <c r="B22692" s="27"/>
      <c r="D22692" s="27"/>
      <c r="E22692" s="27"/>
      <c r="I22692" s="27"/>
      <c r="J22692" s="27"/>
    </row>
    <row r="22693" spans="2:10" x14ac:dyDescent="0.25">
      <c r="B22693" s="27"/>
      <c r="D22693" s="27"/>
      <c r="E22693" s="27"/>
      <c r="I22693" s="27"/>
      <c r="J22693" s="27"/>
    </row>
    <row r="22694" spans="2:10" x14ac:dyDescent="0.25">
      <c r="B22694" s="27"/>
      <c r="D22694" s="27"/>
      <c r="E22694" s="27"/>
      <c r="I22694" s="27"/>
      <c r="J22694" s="27"/>
    </row>
    <row r="22695" spans="2:10" x14ac:dyDescent="0.25">
      <c r="B22695" s="27"/>
      <c r="D22695" s="27"/>
      <c r="E22695" s="27"/>
      <c r="I22695" s="27"/>
      <c r="J22695" s="27"/>
    </row>
    <row r="22696" spans="2:10" x14ac:dyDescent="0.25">
      <c r="B22696" s="27"/>
      <c r="D22696" s="27"/>
      <c r="E22696" s="27"/>
      <c r="I22696" s="27"/>
      <c r="J22696" s="27"/>
    </row>
    <row r="22697" spans="2:10" x14ac:dyDescent="0.25">
      <c r="B22697" s="27"/>
      <c r="D22697" s="27"/>
      <c r="E22697" s="27"/>
      <c r="I22697" s="27"/>
      <c r="J22697" s="27"/>
    </row>
    <row r="22698" spans="2:10" x14ac:dyDescent="0.25">
      <c r="B22698" s="27"/>
      <c r="D22698" s="27"/>
      <c r="E22698" s="27"/>
      <c r="I22698" s="27"/>
      <c r="J22698" s="27"/>
    </row>
    <row r="22699" spans="2:10" x14ac:dyDescent="0.25">
      <c r="B22699" s="27"/>
      <c r="D22699" s="27"/>
      <c r="E22699" s="27"/>
      <c r="I22699" s="27"/>
      <c r="J22699" s="27"/>
    </row>
    <row r="22700" spans="2:10" x14ac:dyDescent="0.25">
      <c r="B22700" s="27"/>
      <c r="D22700" s="27"/>
      <c r="E22700" s="27"/>
      <c r="I22700" s="27"/>
      <c r="J22700" s="27"/>
    </row>
    <row r="22701" spans="2:10" x14ac:dyDescent="0.25">
      <c r="B22701" s="27"/>
      <c r="D22701" s="27"/>
      <c r="E22701" s="27"/>
      <c r="I22701" s="27"/>
      <c r="J22701" s="27"/>
    </row>
    <row r="22702" spans="2:10" x14ac:dyDescent="0.25">
      <c r="B22702" s="27"/>
      <c r="D22702" s="27"/>
      <c r="E22702" s="27"/>
      <c r="I22702" s="27"/>
      <c r="J22702" s="27"/>
    </row>
    <row r="22703" spans="2:10" x14ac:dyDescent="0.25">
      <c r="B22703" s="27"/>
      <c r="D22703" s="27"/>
      <c r="E22703" s="27"/>
      <c r="I22703" s="27"/>
      <c r="J22703" s="27"/>
    </row>
    <row r="22704" spans="2:10" x14ac:dyDescent="0.25">
      <c r="B22704" s="27"/>
      <c r="D22704" s="27"/>
      <c r="E22704" s="27"/>
      <c r="I22704" s="27"/>
      <c r="J22704" s="27"/>
    </row>
    <row r="22705" spans="2:10" x14ac:dyDescent="0.25">
      <c r="B22705" s="27"/>
      <c r="D22705" s="27"/>
      <c r="E22705" s="27"/>
      <c r="I22705" s="27"/>
      <c r="J22705" s="27"/>
    </row>
    <row r="22706" spans="2:10" x14ac:dyDescent="0.25">
      <c r="B22706" s="27"/>
      <c r="D22706" s="27"/>
      <c r="E22706" s="27"/>
      <c r="I22706" s="27"/>
      <c r="J22706" s="27"/>
    </row>
    <row r="22707" spans="2:10" x14ac:dyDescent="0.25">
      <c r="B22707" s="27"/>
      <c r="D22707" s="27"/>
      <c r="E22707" s="27"/>
      <c r="I22707" s="27"/>
      <c r="J22707" s="27"/>
    </row>
    <row r="22708" spans="2:10" x14ac:dyDescent="0.25">
      <c r="B22708" s="27"/>
      <c r="D22708" s="27"/>
      <c r="E22708" s="27"/>
      <c r="I22708" s="27"/>
      <c r="J22708" s="27"/>
    </row>
    <row r="22709" spans="2:10" x14ac:dyDescent="0.25">
      <c r="B22709" s="27"/>
      <c r="D22709" s="27"/>
      <c r="E22709" s="27"/>
      <c r="I22709" s="27"/>
      <c r="J22709" s="27"/>
    </row>
    <row r="22710" spans="2:10" x14ac:dyDescent="0.25">
      <c r="B22710" s="27"/>
      <c r="D22710" s="27"/>
      <c r="E22710" s="27"/>
      <c r="I22710" s="27"/>
      <c r="J22710" s="27"/>
    </row>
    <row r="22711" spans="2:10" x14ac:dyDescent="0.25">
      <c r="B22711" s="27"/>
      <c r="D22711" s="27"/>
      <c r="E22711" s="27"/>
      <c r="I22711" s="27"/>
      <c r="J22711" s="27"/>
    </row>
    <row r="22712" spans="2:10" x14ac:dyDescent="0.25">
      <c r="B22712" s="27"/>
      <c r="D22712" s="27"/>
      <c r="E22712" s="27"/>
      <c r="I22712" s="27"/>
      <c r="J22712" s="27"/>
    </row>
    <row r="22713" spans="2:10" x14ac:dyDescent="0.25">
      <c r="B22713" s="27"/>
      <c r="D22713" s="27"/>
      <c r="E22713" s="27"/>
      <c r="I22713" s="27"/>
      <c r="J22713" s="27"/>
    </row>
    <row r="22714" spans="2:10" x14ac:dyDescent="0.25">
      <c r="B22714" s="27"/>
      <c r="D22714" s="27"/>
      <c r="E22714" s="27"/>
      <c r="I22714" s="27"/>
      <c r="J22714" s="27"/>
    </row>
    <row r="22715" spans="2:10" x14ac:dyDescent="0.25">
      <c r="B22715" s="27"/>
      <c r="D22715" s="27"/>
      <c r="E22715" s="27"/>
      <c r="I22715" s="27"/>
      <c r="J22715" s="27"/>
    </row>
    <row r="22716" spans="2:10" x14ac:dyDescent="0.25">
      <c r="B22716" s="27"/>
      <c r="D22716" s="27"/>
      <c r="E22716" s="27"/>
      <c r="I22716" s="27"/>
      <c r="J22716" s="27"/>
    </row>
    <row r="22717" spans="2:10" x14ac:dyDescent="0.25">
      <c r="B22717" s="27"/>
      <c r="D22717" s="27"/>
      <c r="E22717" s="27"/>
      <c r="I22717" s="27"/>
      <c r="J22717" s="27"/>
    </row>
    <row r="22718" spans="2:10" x14ac:dyDescent="0.25">
      <c r="B22718" s="27"/>
      <c r="D22718" s="27"/>
      <c r="E22718" s="27"/>
      <c r="I22718" s="27"/>
      <c r="J22718" s="27"/>
    </row>
    <row r="22719" spans="2:10" x14ac:dyDescent="0.25">
      <c r="B22719" s="27"/>
      <c r="D22719" s="27"/>
      <c r="E22719" s="27"/>
      <c r="I22719" s="27"/>
      <c r="J22719" s="27"/>
    </row>
    <row r="22720" spans="2:10" x14ac:dyDescent="0.25">
      <c r="B22720" s="27"/>
      <c r="D22720" s="27"/>
      <c r="E22720" s="27"/>
      <c r="I22720" s="27"/>
      <c r="J22720" s="27"/>
    </row>
    <row r="22721" spans="2:10" x14ac:dyDescent="0.25">
      <c r="B22721" s="27"/>
      <c r="D22721" s="27"/>
      <c r="E22721" s="27"/>
      <c r="I22721" s="27"/>
      <c r="J22721" s="27"/>
    </row>
    <row r="22722" spans="2:10" x14ac:dyDescent="0.25">
      <c r="B22722" s="27"/>
      <c r="D22722" s="27"/>
      <c r="E22722" s="27"/>
      <c r="I22722" s="27"/>
      <c r="J22722" s="27"/>
    </row>
    <row r="22723" spans="2:10" x14ac:dyDescent="0.25">
      <c r="B22723" s="27"/>
      <c r="D22723" s="27"/>
      <c r="E22723" s="27"/>
      <c r="I22723" s="27"/>
      <c r="J22723" s="27"/>
    </row>
    <row r="22724" spans="2:10" x14ac:dyDescent="0.25">
      <c r="B22724" s="27"/>
      <c r="D22724" s="27"/>
      <c r="E22724" s="27"/>
      <c r="I22724" s="27"/>
      <c r="J22724" s="27"/>
    </row>
    <row r="22725" spans="2:10" x14ac:dyDescent="0.25">
      <c r="B22725" s="27"/>
      <c r="D22725" s="27"/>
      <c r="E22725" s="27"/>
      <c r="I22725" s="27"/>
      <c r="J22725" s="27"/>
    </row>
    <row r="22726" spans="2:10" x14ac:dyDescent="0.25">
      <c r="B22726" s="27"/>
      <c r="D22726" s="27"/>
      <c r="E22726" s="27"/>
      <c r="I22726" s="27"/>
      <c r="J22726" s="27"/>
    </row>
    <row r="22727" spans="2:10" x14ac:dyDescent="0.25">
      <c r="B22727" s="27"/>
      <c r="D22727" s="27"/>
      <c r="E22727" s="27"/>
      <c r="I22727" s="27"/>
      <c r="J22727" s="27"/>
    </row>
    <row r="22728" spans="2:10" x14ac:dyDescent="0.25">
      <c r="B22728" s="27"/>
      <c r="D22728" s="27"/>
      <c r="E22728" s="27"/>
      <c r="I22728" s="27"/>
      <c r="J22728" s="27"/>
    </row>
    <row r="22729" spans="2:10" x14ac:dyDescent="0.25">
      <c r="B22729" s="27"/>
      <c r="D22729" s="27"/>
      <c r="E22729" s="27"/>
      <c r="I22729" s="27"/>
      <c r="J22729" s="27"/>
    </row>
    <row r="22730" spans="2:10" x14ac:dyDescent="0.25">
      <c r="B22730" s="27"/>
      <c r="D22730" s="27"/>
      <c r="E22730" s="27"/>
      <c r="I22730" s="27"/>
      <c r="J22730" s="27"/>
    </row>
    <row r="22731" spans="2:10" x14ac:dyDescent="0.25">
      <c r="B22731" s="27"/>
      <c r="D22731" s="27"/>
      <c r="E22731" s="27"/>
      <c r="I22731" s="27"/>
      <c r="J22731" s="27"/>
    </row>
    <row r="22732" spans="2:10" x14ac:dyDescent="0.25">
      <c r="B22732" s="27"/>
      <c r="D22732" s="27"/>
      <c r="E22732" s="27"/>
      <c r="I22732" s="27"/>
      <c r="J22732" s="27"/>
    </row>
    <row r="22733" spans="2:10" x14ac:dyDescent="0.25">
      <c r="B22733" s="27"/>
      <c r="D22733" s="27"/>
      <c r="E22733" s="27"/>
      <c r="I22733" s="27"/>
      <c r="J22733" s="27"/>
    </row>
    <row r="22734" spans="2:10" x14ac:dyDescent="0.25">
      <c r="B22734" s="27"/>
      <c r="D22734" s="27"/>
      <c r="E22734" s="27"/>
      <c r="I22734" s="27"/>
      <c r="J22734" s="27"/>
    </row>
    <row r="22735" spans="2:10" x14ac:dyDescent="0.25">
      <c r="B22735" s="27"/>
      <c r="D22735" s="27"/>
      <c r="E22735" s="27"/>
      <c r="I22735" s="27"/>
      <c r="J22735" s="27"/>
    </row>
    <row r="22736" spans="2:10" x14ac:dyDescent="0.25">
      <c r="B22736" s="27"/>
      <c r="D22736" s="27"/>
      <c r="E22736" s="27"/>
      <c r="I22736" s="27"/>
      <c r="J22736" s="27"/>
    </row>
    <row r="22737" spans="2:10" x14ac:dyDescent="0.25">
      <c r="B22737" s="27"/>
      <c r="D22737" s="27"/>
      <c r="E22737" s="27"/>
      <c r="I22737" s="27"/>
      <c r="J22737" s="27"/>
    </row>
    <row r="22738" spans="2:10" x14ac:dyDescent="0.25">
      <c r="B22738" s="27"/>
      <c r="D22738" s="27"/>
      <c r="E22738" s="27"/>
      <c r="I22738" s="27"/>
      <c r="J22738" s="27"/>
    </row>
    <row r="22739" spans="2:10" x14ac:dyDescent="0.25">
      <c r="B22739" s="27"/>
      <c r="D22739" s="27"/>
      <c r="E22739" s="27"/>
      <c r="I22739" s="27"/>
      <c r="J22739" s="27"/>
    </row>
    <row r="22740" spans="2:10" x14ac:dyDescent="0.25">
      <c r="B22740" s="27"/>
      <c r="D22740" s="27"/>
      <c r="E22740" s="27"/>
      <c r="I22740" s="27"/>
      <c r="J22740" s="27"/>
    </row>
    <row r="22741" spans="2:10" x14ac:dyDescent="0.25">
      <c r="B22741" s="27"/>
      <c r="D22741" s="27"/>
      <c r="E22741" s="27"/>
      <c r="I22741" s="27"/>
      <c r="J22741" s="27"/>
    </row>
    <row r="22742" spans="2:10" x14ac:dyDescent="0.25">
      <c r="B22742" s="27"/>
      <c r="D22742" s="27"/>
      <c r="E22742" s="27"/>
      <c r="I22742" s="27"/>
      <c r="J22742" s="27"/>
    </row>
    <row r="22743" spans="2:10" x14ac:dyDescent="0.25">
      <c r="B22743" s="27"/>
      <c r="D22743" s="27"/>
      <c r="E22743" s="27"/>
      <c r="I22743" s="27"/>
      <c r="J22743" s="27"/>
    </row>
    <row r="22744" spans="2:10" x14ac:dyDescent="0.25">
      <c r="B22744" s="27"/>
      <c r="D22744" s="27"/>
      <c r="E22744" s="27"/>
      <c r="I22744" s="27"/>
      <c r="J22744" s="27"/>
    </row>
    <row r="22745" spans="2:10" x14ac:dyDescent="0.25">
      <c r="B22745" s="27"/>
      <c r="D22745" s="27"/>
      <c r="E22745" s="27"/>
      <c r="I22745" s="27"/>
      <c r="J22745" s="27"/>
    </row>
    <row r="22746" spans="2:10" x14ac:dyDescent="0.25">
      <c r="B22746" s="27"/>
      <c r="D22746" s="27"/>
      <c r="E22746" s="27"/>
      <c r="I22746" s="27"/>
      <c r="J22746" s="27"/>
    </row>
    <row r="22747" spans="2:10" x14ac:dyDescent="0.25">
      <c r="B22747" s="27"/>
      <c r="D22747" s="27"/>
      <c r="E22747" s="27"/>
      <c r="I22747" s="27"/>
      <c r="J22747" s="27"/>
    </row>
    <row r="22748" spans="2:10" x14ac:dyDescent="0.25">
      <c r="B22748" s="27"/>
      <c r="D22748" s="27"/>
      <c r="E22748" s="27"/>
      <c r="I22748" s="27"/>
      <c r="J22748" s="27"/>
    </row>
    <row r="22749" spans="2:10" x14ac:dyDescent="0.25">
      <c r="B22749" s="27"/>
      <c r="D22749" s="27"/>
      <c r="E22749" s="27"/>
      <c r="I22749" s="27"/>
      <c r="J22749" s="27"/>
    </row>
    <row r="22750" spans="2:10" x14ac:dyDescent="0.25">
      <c r="B22750" s="27"/>
      <c r="D22750" s="27"/>
      <c r="E22750" s="27"/>
      <c r="I22750" s="27"/>
      <c r="J22750" s="27"/>
    </row>
    <row r="22751" spans="2:10" x14ac:dyDescent="0.25">
      <c r="B22751" s="27"/>
      <c r="D22751" s="27"/>
      <c r="E22751" s="27"/>
      <c r="I22751" s="27"/>
      <c r="J22751" s="27"/>
    </row>
    <row r="22752" spans="2:10" x14ac:dyDescent="0.25">
      <c r="B22752" s="27"/>
      <c r="D22752" s="27"/>
      <c r="E22752" s="27"/>
      <c r="I22752" s="27"/>
      <c r="J22752" s="27"/>
    </row>
    <row r="22753" spans="2:10" x14ac:dyDescent="0.25">
      <c r="B22753" s="27"/>
      <c r="D22753" s="27"/>
      <c r="E22753" s="27"/>
      <c r="I22753" s="27"/>
      <c r="J22753" s="27"/>
    </row>
    <row r="22754" spans="2:10" x14ac:dyDescent="0.25">
      <c r="B22754" s="27"/>
      <c r="D22754" s="27"/>
      <c r="E22754" s="27"/>
      <c r="I22754" s="27"/>
      <c r="J22754" s="27"/>
    </row>
    <row r="22755" spans="2:10" x14ac:dyDescent="0.25">
      <c r="B22755" s="27"/>
      <c r="D22755" s="27"/>
      <c r="E22755" s="27"/>
      <c r="I22755" s="27"/>
      <c r="J22755" s="27"/>
    </row>
    <row r="22756" spans="2:10" x14ac:dyDescent="0.25">
      <c r="B22756" s="27"/>
      <c r="D22756" s="27"/>
      <c r="E22756" s="27"/>
      <c r="I22756" s="27"/>
      <c r="J22756" s="27"/>
    </row>
    <row r="22757" spans="2:10" x14ac:dyDescent="0.25">
      <c r="B22757" s="27"/>
      <c r="D22757" s="27"/>
      <c r="E22757" s="27"/>
      <c r="I22757" s="27"/>
      <c r="J22757" s="27"/>
    </row>
    <row r="22758" spans="2:10" x14ac:dyDescent="0.25">
      <c r="B22758" s="27"/>
      <c r="D22758" s="27"/>
      <c r="E22758" s="27"/>
      <c r="I22758" s="27"/>
      <c r="J22758" s="27"/>
    </row>
    <row r="22759" spans="2:10" x14ac:dyDescent="0.25">
      <c r="B22759" s="27"/>
      <c r="D22759" s="27"/>
      <c r="E22759" s="27"/>
      <c r="I22759" s="27"/>
      <c r="J22759" s="27"/>
    </row>
    <row r="22760" spans="2:10" x14ac:dyDescent="0.25">
      <c r="B22760" s="27"/>
      <c r="D22760" s="27"/>
      <c r="E22760" s="27"/>
      <c r="I22760" s="27"/>
      <c r="J22760" s="27"/>
    </row>
    <row r="22761" spans="2:10" x14ac:dyDescent="0.25">
      <c r="B22761" s="27"/>
      <c r="D22761" s="27"/>
      <c r="E22761" s="27"/>
      <c r="I22761" s="27"/>
      <c r="J22761" s="27"/>
    </row>
    <row r="22762" spans="2:10" x14ac:dyDescent="0.25">
      <c r="B22762" s="27"/>
      <c r="D22762" s="27"/>
      <c r="E22762" s="27"/>
      <c r="I22762" s="27"/>
      <c r="J22762" s="27"/>
    </row>
    <row r="22763" spans="2:10" x14ac:dyDescent="0.25">
      <c r="B22763" s="27"/>
      <c r="D22763" s="27"/>
      <c r="E22763" s="27"/>
      <c r="I22763" s="27"/>
      <c r="J22763" s="27"/>
    </row>
    <row r="22764" spans="2:10" x14ac:dyDescent="0.25">
      <c r="B22764" s="27"/>
      <c r="D22764" s="27"/>
      <c r="E22764" s="27"/>
      <c r="I22764" s="27"/>
      <c r="J22764" s="27"/>
    </row>
    <row r="22765" spans="2:10" x14ac:dyDescent="0.25">
      <c r="B22765" s="27"/>
      <c r="D22765" s="27"/>
      <c r="E22765" s="27"/>
      <c r="I22765" s="27"/>
      <c r="J22765" s="27"/>
    </row>
    <row r="22766" spans="2:10" x14ac:dyDescent="0.25">
      <c r="B22766" s="27"/>
      <c r="D22766" s="27"/>
      <c r="E22766" s="27"/>
      <c r="I22766" s="27"/>
      <c r="J22766" s="27"/>
    </row>
    <row r="22767" spans="2:10" x14ac:dyDescent="0.25">
      <c r="B22767" s="27"/>
      <c r="D22767" s="27"/>
      <c r="E22767" s="27"/>
      <c r="I22767" s="27"/>
      <c r="J22767" s="27"/>
    </row>
    <row r="22768" spans="2:10" x14ac:dyDescent="0.25">
      <c r="B22768" s="27"/>
      <c r="D22768" s="27"/>
      <c r="E22768" s="27"/>
      <c r="I22768" s="27"/>
      <c r="J22768" s="27"/>
    </row>
    <row r="22769" spans="2:10" x14ac:dyDescent="0.25">
      <c r="B22769" s="27"/>
      <c r="D22769" s="27"/>
      <c r="E22769" s="27"/>
      <c r="I22769" s="27"/>
      <c r="J22769" s="27"/>
    </row>
    <row r="22770" spans="2:10" x14ac:dyDescent="0.25">
      <c r="B22770" s="27"/>
      <c r="D22770" s="27"/>
      <c r="E22770" s="27"/>
      <c r="I22770" s="27"/>
      <c r="J22770" s="27"/>
    </row>
    <row r="22771" spans="2:10" x14ac:dyDescent="0.25">
      <c r="B22771" s="27"/>
      <c r="D22771" s="27"/>
      <c r="E22771" s="27"/>
      <c r="I22771" s="27"/>
      <c r="J22771" s="27"/>
    </row>
    <row r="22772" spans="2:10" x14ac:dyDescent="0.25">
      <c r="B22772" s="27"/>
      <c r="D22772" s="27"/>
      <c r="E22772" s="27"/>
      <c r="I22772" s="27"/>
      <c r="J22772" s="27"/>
    </row>
    <row r="22773" spans="2:10" x14ac:dyDescent="0.25">
      <c r="B22773" s="27"/>
      <c r="D22773" s="27"/>
      <c r="E22773" s="27"/>
      <c r="I22773" s="27"/>
      <c r="J22773" s="27"/>
    </row>
    <row r="22774" spans="2:10" x14ac:dyDescent="0.25">
      <c r="B22774" s="27"/>
      <c r="D22774" s="27"/>
      <c r="E22774" s="27"/>
      <c r="I22774" s="27"/>
      <c r="J22774" s="27"/>
    </row>
    <row r="22775" spans="2:10" x14ac:dyDescent="0.25">
      <c r="B22775" s="27"/>
      <c r="D22775" s="27"/>
      <c r="E22775" s="27"/>
      <c r="I22775" s="27"/>
      <c r="J22775" s="27"/>
    </row>
    <row r="22776" spans="2:10" x14ac:dyDescent="0.25">
      <c r="B22776" s="27"/>
      <c r="D22776" s="27"/>
      <c r="E22776" s="27"/>
      <c r="I22776" s="27"/>
      <c r="J22776" s="27"/>
    </row>
    <row r="22777" spans="2:10" x14ac:dyDescent="0.25">
      <c r="B22777" s="27"/>
      <c r="D22777" s="27"/>
      <c r="E22777" s="27"/>
      <c r="I22777" s="27"/>
      <c r="J22777" s="27"/>
    </row>
    <row r="22778" spans="2:10" x14ac:dyDescent="0.25">
      <c r="B22778" s="27"/>
      <c r="D22778" s="27"/>
      <c r="E22778" s="27"/>
      <c r="I22778" s="27"/>
      <c r="J22778" s="27"/>
    </row>
    <row r="22779" spans="2:10" x14ac:dyDescent="0.25">
      <c r="B22779" s="27"/>
      <c r="D22779" s="27"/>
      <c r="E22779" s="27"/>
      <c r="I22779" s="27"/>
      <c r="J22779" s="27"/>
    </row>
    <row r="22780" spans="2:10" x14ac:dyDescent="0.25">
      <c r="B22780" s="27"/>
      <c r="D22780" s="27"/>
      <c r="E22780" s="27"/>
      <c r="I22780" s="27"/>
      <c r="J22780" s="27"/>
    </row>
    <row r="22781" spans="2:10" x14ac:dyDescent="0.25">
      <c r="B22781" s="27"/>
      <c r="D22781" s="27"/>
      <c r="E22781" s="27"/>
      <c r="I22781" s="27"/>
      <c r="J22781" s="27"/>
    </row>
    <row r="22782" spans="2:10" x14ac:dyDescent="0.25">
      <c r="B22782" s="27"/>
      <c r="D22782" s="27"/>
      <c r="E22782" s="27"/>
      <c r="I22782" s="27"/>
      <c r="J22782" s="27"/>
    </row>
    <row r="22783" spans="2:10" x14ac:dyDescent="0.25">
      <c r="B22783" s="27"/>
      <c r="D22783" s="27"/>
      <c r="E22783" s="27"/>
      <c r="I22783" s="27"/>
      <c r="J22783" s="27"/>
    </row>
    <row r="22784" spans="2:10" x14ac:dyDescent="0.25">
      <c r="B22784" s="27"/>
      <c r="D22784" s="27"/>
      <c r="E22784" s="27"/>
      <c r="I22784" s="27"/>
      <c r="J22784" s="27"/>
    </row>
    <row r="22785" spans="2:10" x14ac:dyDescent="0.25">
      <c r="B22785" s="27"/>
      <c r="D22785" s="27"/>
      <c r="E22785" s="27"/>
      <c r="I22785" s="27"/>
      <c r="J22785" s="27"/>
    </row>
    <row r="22786" spans="2:10" x14ac:dyDescent="0.25">
      <c r="B22786" s="27"/>
      <c r="D22786" s="27"/>
      <c r="E22786" s="27"/>
      <c r="I22786" s="27"/>
      <c r="J22786" s="27"/>
    </row>
    <row r="22787" spans="2:10" x14ac:dyDescent="0.25">
      <c r="B22787" s="27"/>
      <c r="D22787" s="27"/>
      <c r="E22787" s="27"/>
      <c r="I22787" s="27"/>
      <c r="J22787" s="27"/>
    </row>
    <row r="22788" spans="2:10" x14ac:dyDescent="0.25">
      <c r="B22788" s="27"/>
      <c r="D22788" s="27"/>
      <c r="E22788" s="27"/>
      <c r="I22788" s="27"/>
      <c r="J22788" s="27"/>
    </row>
    <row r="22789" spans="2:10" x14ac:dyDescent="0.25">
      <c r="B22789" s="27"/>
      <c r="D22789" s="27"/>
      <c r="E22789" s="27"/>
      <c r="I22789" s="27"/>
      <c r="J22789" s="27"/>
    </row>
    <row r="22790" spans="2:10" x14ac:dyDescent="0.25">
      <c r="B22790" s="27"/>
      <c r="D22790" s="27"/>
      <c r="E22790" s="27"/>
      <c r="I22790" s="27"/>
      <c r="J22790" s="27"/>
    </row>
    <row r="22791" spans="2:10" x14ac:dyDescent="0.25">
      <c r="B22791" s="27"/>
      <c r="D22791" s="27"/>
      <c r="E22791" s="27"/>
      <c r="I22791" s="27"/>
      <c r="J22791" s="27"/>
    </row>
    <row r="22792" spans="2:10" x14ac:dyDescent="0.25">
      <c r="B22792" s="27"/>
      <c r="D22792" s="27"/>
      <c r="E22792" s="27"/>
      <c r="I22792" s="27"/>
      <c r="J22792" s="27"/>
    </row>
    <row r="22793" spans="2:10" x14ac:dyDescent="0.25">
      <c r="B22793" s="27"/>
      <c r="D22793" s="27"/>
      <c r="E22793" s="27"/>
      <c r="I22793" s="27"/>
      <c r="J22793" s="27"/>
    </row>
    <row r="22794" spans="2:10" x14ac:dyDescent="0.25">
      <c r="B22794" s="27"/>
      <c r="D22794" s="27"/>
      <c r="E22794" s="27"/>
      <c r="I22794" s="27"/>
      <c r="J22794" s="27"/>
    </row>
    <row r="22795" spans="2:10" x14ac:dyDescent="0.25">
      <c r="B22795" s="27"/>
      <c r="D22795" s="27"/>
      <c r="E22795" s="27"/>
      <c r="I22795" s="27"/>
      <c r="J22795" s="27"/>
    </row>
    <row r="22796" spans="2:10" x14ac:dyDescent="0.25">
      <c r="B22796" s="27"/>
      <c r="D22796" s="27"/>
      <c r="E22796" s="27"/>
      <c r="I22796" s="27"/>
      <c r="J22796" s="27"/>
    </row>
    <row r="22797" spans="2:10" x14ac:dyDescent="0.25">
      <c r="B22797" s="27"/>
      <c r="D22797" s="27"/>
      <c r="E22797" s="27"/>
      <c r="I22797" s="27"/>
      <c r="J22797" s="27"/>
    </row>
    <row r="22798" spans="2:10" x14ac:dyDescent="0.25">
      <c r="B22798" s="27"/>
      <c r="D22798" s="27"/>
      <c r="E22798" s="27"/>
      <c r="I22798" s="27"/>
      <c r="J22798" s="27"/>
    </row>
    <row r="22799" spans="2:10" x14ac:dyDescent="0.25">
      <c r="B22799" s="27"/>
      <c r="D22799" s="27"/>
      <c r="E22799" s="27"/>
      <c r="I22799" s="27"/>
      <c r="J22799" s="27"/>
    </row>
    <row r="22800" spans="2:10" x14ac:dyDescent="0.25">
      <c r="B22800" s="27"/>
      <c r="D22800" s="27"/>
      <c r="E22800" s="27"/>
      <c r="I22800" s="27"/>
      <c r="J22800" s="27"/>
    </row>
    <row r="22801" spans="2:10" x14ac:dyDescent="0.25">
      <c r="B22801" s="27"/>
      <c r="D22801" s="27"/>
      <c r="E22801" s="27"/>
      <c r="I22801" s="27"/>
      <c r="J22801" s="27"/>
    </row>
    <row r="22802" spans="2:10" x14ac:dyDescent="0.25">
      <c r="B22802" s="27"/>
      <c r="D22802" s="27"/>
      <c r="E22802" s="27"/>
      <c r="I22802" s="27"/>
      <c r="J22802" s="27"/>
    </row>
    <row r="22803" spans="2:10" x14ac:dyDescent="0.25">
      <c r="B22803" s="27"/>
      <c r="D22803" s="27"/>
      <c r="E22803" s="27"/>
      <c r="I22803" s="27"/>
      <c r="J22803" s="27"/>
    </row>
    <row r="22804" spans="2:10" x14ac:dyDescent="0.25">
      <c r="B22804" s="27"/>
      <c r="D22804" s="27"/>
      <c r="E22804" s="27"/>
      <c r="I22804" s="27"/>
      <c r="J22804" s="27"/>
    </row>
    <row r="22805" spans="2:10" x14ac:dyDescent="0.25">
      <c r="B22805" s="27"/>
      <c r="D22805" s="27"/>
      <c r="E22805" s="27"/>
      <c r="I22805" s="27"/>
      <c r="J22805" s="27"/>
    </row>
    <row r="22806" spans="2:10" x14ac:dyDescent="0.25">
      <c r="B22806" s="27"/>
      <c r="D22806" s="27"/>
      <c r="E22806" s="27"/>
      <c r="I22806" s="27"/>
      <c r="J22806" s="27"/>
    </row>
    <row r="22807" spans="2:10" x14ac:dyDescent="0.25">
      <c r="B22807" s="27"/>
      <c r="D22807" s="27"/>
      <c r="E22807" s="27"/>
      <c r="I22807" s="27"/>
      <c r="J22807" s="27"/>
    </row>
    <row r="22808" spans="2:10" x14ac:dyDescent="0.25">
      <c r="B22808" s="27"/>
      <c r="D22808" s="27"/>
      <c r="E22808" s="27"/>
      <c r="I22808" s="27"/>
      <c r="J22808" s="27"/>
    </row>
    <row r="22809" spans="2:10" x14ac:dyDescent="0.25">
      <c r="B22809" s="27"/>
      <c r="D22809" s="27"/>
      <c r="E22809" s="27"/>
      <c r="I22809" s="27"/>
      <c r="J22809" s="27"/>
    </row>
    <row r="22810" spans="2:10" x14ac:dyDescent="0.25">
      <c r="B22810" s="27"/>
      <c r="D22810" s="27"/>
      <c r="E22810" s="27"/>
      <c r="I22810" s="27"/>
      <c r="J22810" s="27"/>
    </row>
    <row r="22811" spans="2:10" x14ac:dyDescent="0.25">
      <c r="B22811" s="27"/>
      <c r="D22811" s="27"/>
      <c r="E22811" s="27"/>
      <c r="I22811" s="27"/>
      <c r="J22811" s="27"/>
    </row>
    <row r="22812" spans="2:10" x14ac:dyDescent="0.25">
      <c r="B22812" s="27"/>
      <c r="D22812" s="27"/>
      <c r="E22812" s="27"/>
      <c r="I22812" s="27"/>
      <c r="J22812" s="27"/>
    </row>
    <row r="22813" spans="2:10" x14ac:dyDescent="0.25">
      <c r="B22813" s="27"/>
      <c r="D22813" s="27"/>
      <c r="E22813" s="27"/>
      <c r="I22813" s="27"/>
      <c r="J22813" s="27"/>
    </row>
    <row r="22814" spans="2:10" x14ac:dyDescent="0.25">
      <c r="B22814" s="27"/>
      <c r="D22814" s="27"/>
      <c r="E22814" s="27"/>
      <c r="I22814" s="27"/>
      <c r="J22814" s="27"/>
    </row>
    <row r="22815" spans="2:10" x14ac:dyDescent="0.25">
      <c r="B22815" s="27"/>
      <c r="D22815" s="27"/>
      <c r="E22815" s="27"/>
      <c r="I22815" s="27"/>
      <c r="J22815" s="27"/>
    </row>
    <row r="22816" spans="2:10" x14ac:dyDescent="0.25">
      <c r="B22816" s="27"/>
      <c r="D22816" s="27"/>
      <c r="E22816" s="27"/>
      <c r="I22816" s="27"/>
      <c r="J22816" s="27"/>
    </row>
    <row r="22817" spans="2:10" x14ac:dyDescent="0.25">
      <c r="B22817" s="27"/>
      <c r="D22817" s="27"/>
      <c r="E22817" s="27"/>
      <c r="I22817" s="27"/>
      <c r="J22817" s="27"/>
    </row>
    <row r="22818" spans="2:10" x14ac:dyDescent="0.25">
      <c r="B22818" s="27"/>
      <c r="D22818" s="27"/>
      <c r="E22818" s="27"/>
      <c r="I22818" s="27"/>
      <c r="J22818" s="27"/>
    </row>
    <row r="22819" spans="2:10" x14ac:dyDescent="0.25">
      <c r="B22819" s="27"/>
      <c r="D22819" s="27"/>
      <c r="E22819" s="27"/>
      <c r="I22819" s="27"/>
      <c r="J22819" s="27"/>
    </row>
    <row r="22820" spans="2:10" x14ac:dyDescent="0.25">
      <c r="B22820" s="27"/>
      <c r="D22820" s="27"/>
      <c r="E22820" s="27"/>
      <c r="I22820" s="27"/>
      <c r="J22820" s="27"/>
    </row>
    <row r="22821" spans="2:10" x14ac:dyDescent="0.25">
      <c r="B22821" s="27"/>
      <c r="D22821" s="27"/>
      <c r="E22821" s="27"/>
      <c r="I22821" s="27"/>
      <c r="J22821" s="27"/>
    </row>
    <row r="22822" spans="2:10" x14ac:dyDescent="0.25">
      <c r="B22822" s="27"/>
      <c r="D22822" s="27"/>
      <c r="E22822" s="27"/>
      <c r="I22822" s="27"/>
      <c r="J22822" s="27"/>
    </row>
    <row r="22823" spans="2:10" x14ac:dyDescent="0.25">
      <c r="B22823" s="27"/>
      <c r="D22823" s="27"/>
      <c r="E22823" s="27"/>
      <c r="I22823" s="27"/>
      <c r="J22823" s="27"/>
    </row>
    <row r="22824" spans="2:10" x14ac:dyDescent="0.25">
      <c r="B22824" s="27"/>
      <c r="D22824" s="27"/>
      <c r="E22824" s="27"/>
      <c r="I22824" s="27"/>
      <c r="J22824" s="27"/>
    </row>
    <row r="22825" spans="2:10" x14ac:dyDescent="0.25">
      <c r="B22825" s="27"/>
      <c r="D22825" s="27"/>
      <c r="E22825" s="27"/>
      <c r="I22825" s="27"/>
      <c r="J22825" s="27"/>
    </row>
    <row r="22826" spans="2:10" x14ac:dyDescent="0.25">
      <c r="B22826" s="27"/>
      <c r="D22826" s="27"/>
      <c r="E22826" s="27"/>
      <c r="I22826" s="27"/>
      <c r="J22826" s="27"/>
    </row>
    <row r="22827" spans="2:10" x14ac:dyDescent="0.25">
      <c r="B22827" s="27"/>
      <c r="D22827" s="27"/>
      <c r="E22827" s="27"/>
      <c r="I22827" s="27"/>
      <c r="J22827" s="27"/>
    </row>
    <row r="22828" spans="2:10" x14ac:dyDescent="0.25">
      <c r="B22828" s="27"/>
      <c r="D22828" s="27"/>
      <c r="E22828" s="27"/>
      <c r="I22828" s="27"/>
      <c r="J22828" s="27"/>
    </row>
    <row r="22829" spans="2:10" x14ac:dyDescent="0.25">
      <c r="B22829" s="27"/>
      <c r="D22829" s="27"/>
      <c r="E22829" s="27"/>
      <c r="I22829" s="27"/>
      <c r="J22829" s="27"/>
    </row>
    <row r="22830" spans="2:10" x14ac:dyDescent="0.25">
      <c r="B22830" s="27"/>
      <c r="D22830" s="27"/>
      <c r="E22830" s="27"/>
      <c r="I22830" s="27"/>
      <c r="J22830" s="27"/>
    </row>
    <row r="22831" spans="2:10" x14ac:dyDescent="0.25">
      <c r="B22831" s="27"/>
      <c r="D22831" s="27"/>
      <c r="E22831" s="27"/>
      <c r="I22831" s="27"/>
      <c r="J22831" s="27"/>
    </row>
    <row r="22832" spans="2:10" x14ac:dyDescent="0.25">
      <c r="B22832" s="27"/>
      <c r="D22832" s="27"/>
      <c r="E22832" s="27"/>
      <c r="I22832" s="27"/>
      <c r="J22832" s="27"/>
    </row>
    <row r="22833" spans="2:10" x14ac:dyDescent="0.25">
      <c r="B22833" s="27"/>
      <c r="D22833" s="27"/>
      <c r="E22833" s="27"/>
      <c r="I22833" s="27"/>
      <c r="J22833" s="27"/>
    </row>
    <row r="22834" spans="2:10" x14ac:dyDescent="0.25">
      <c r="B22834" s="27"/>
      <c r="D22834" s="27"/>
      <c r="E22834" s="27"/>
      <c r="I22834" s="27"/>
      <c r="J22834" s="27"/>
    </row>
    <row r="22835" spans="2:10" x14ac:dyDescent="0.25">
      <c r="B22835" s="27"/>
      <c r="D22835" s="27"/>
      <c r="E22835" s="27"/>
      <c r="I22835" s="27"/>
      <c r="J22835" s="27"/>
    </row>
    <row r="22836" spans="2:10" x14ac:dyDescent="0.25">
      <c r="B22836" s="27"/>
      <c r="D22836" s="27"/>
      <c r="E22836" s="27"/>
      <c r="I22836" s="27"/>
      <c r="J22836" s="27"/>
    </row>
    <row r="22837" spans="2:10" x14ac:dyDescent="0.25">
      <c r="B22837" s="27"/>
      <c r="D22837" s="27"/>
      <c r="E22837" s="27"/>
      <c r="I22837" s="27"/>
      <c r="J22837" s="27"/>
    </row>
    <row r="22838" spans="2:10" x14ac:dyDescent="0.25">
      <c r="B22838" s="27"/>
      <c r="D22838" s="27"/>
      <c r="E22838" s="27"/>
      <c r="I22838" s="27"/>
      <c r="J22838" s="27"/>
    </row>
    <row r="22839" spans="2:10" x14ac:dyDescent="0.25">
      <c r="B22839" s="27"/>
      <c r="D22839" s="27"/>
      <c r="E22839" s="27"/>
      <c r="I22839" s="27"/>
      <c r="J22839" s="27"/>
    </row>
    <row r="22840" spans="2:10" x14ac:dyDescent="0.25">
      <c r="B22840" s="27"/>
      <c r="D22840" s="27"/>
      <c r="E22840" s="27"/>
      <c r="I22840" s="27"/>
      <c r="J22840" s="27"/>
    </row>
    <row r="22841" spans="2:10" x14ac:dyDescent="0.25">
      <c r="B22841" s="27"/>
      <c r="D22841" s="27"/>
      <c r="E22841" s="27"/>
      <c r="I22841" s="27"/>
      <c r="J22841" s="27"/>
    </row>
    <row r="22842" spans="2:10" x14ac:dyDescent="0.25">
      <c r="B22842" s="27"/>
      <c r="D22842" s="27"/>
      <c r="E22842" s="27"/>
      <c r="I22842" s="27"/>
      <c r="J22842" s="27"/>
    </row>
    <row r="22843" spans="2:10" x14ac:dyDescent="0.25">
      <c r="B22843" s="27"/>
      <c r="D22843" s="27"/>
      <c r="E22843" s="27"/>
      <c r="I22843" s="27"/>
      <c r="J22843" s="27"/>
    </row>
    <row r="22844" spans="2:10" x14ac:dyDescent="0.25">
      <c r="B22844" s="27"/>
      <c r="D22844" s="27"/>
      <c r="E22844" s="27"/>
      <c r="I22844" s="27"/>
      <c r="J22844" s="27"/>
    </row>
    <row r="22845" spans="2:10" x14ac:dyDescent="0.25">
      <c r="B22845" s="27"/>
      <c r="D22845" s="27"/>
      <c r="E22845" s="27"/>
      <c r="I22845" s="27"/>
      <c r="J22845" s="27"/>
    </row>
    <row r="22846" spans="2:10" x14ac:dyDescent="0.25">
      <c r="B22846" s="27"/>
      <c r="D22846" s="27"/>
      <c r="E22846" s="27"/>
      <c r="I22846" s="27"/>
      <c r="J22846" s="27"/>
    </row>
    <row r="22847" spans="2:10" x14ac:dyDescent="0.25">
      <c r="B22847" s="27"/>
      <c r="D22847" s="27"/>
      <c r="E22847" s="27"/>
      <c r="I22847" s="27"/>
      <c r="J22847" s="27"/>
    </row>
    <row r="22848" spans="2:10" x14ac:dyDescent="0.25">
      <c r="B22848" s="27"/>
      <c r="D22848" s="27"/>
      <c r="E22848" s="27"/>
      <c r="I22848" s="27"/>
      <c r="J22848" s="27"/>
    </row>
    <row r="22849" spans="2:10" x14ac:dyDescent="0.25">
      <c r="B22849" s="27"/>
      <c r="D22849" s="27"/>
      <c r="E22849" s="27"/>
      <c r="I22849" s="27"/>
      <c r="J22849" s="27"/>
    </row>
    <row r="22850" spans="2:10" x14ac:dyDescent="0.25">
      <c r="B22850" s="27"/>
      <c r="D22850" s="27"/>
      <c r="E22850" s="27"/>
      <c r="I22850" s="27"/>
      <c r="J22850" s="27"/>
    </row>
    <row r="22851" spans="2:10" x14ac:dyDescent="0.25">
      <c r="B22851" s="27"/>
      <c r="D22851" s="27"/>
      <c r="E22851" s="27"/>
      <c r="I22851" s="27"/>
      <c r="J22851" s="27"/>
    </row>
    <row r="22852" spans="2:10" x14ac:dyDescent="0.25">
      <c r="B22852" s="27"/>
      <c r="D22852" s="27"/>
      <c r="E22852" s="27"/>
      <c r="I22852" s="27"/>
      <c r="J22852" s="27"/>
    </row>
    <row r="22853" spans="2:10" x14ac:dyDescent="0.25">
      <c r="B22853" s="27"/>
      <c r="D22853" s="27"/>
      <c r="E22853" s="27"/>
      <c r="I22853" s="27"/>
      <c r="J22853" s="27"/>
    </row>
    <row r="22854" spans="2:10" x14ac:dyDescent="0.25">
      <c r="B22854" s="27"/>
      <c r="D22854" s="27"/>
      <c r="E22854" s="27"/>
      <c r="I22854" s="27"/>
      <c r="J22854" s="27"/>
    </row>
    <row r="22855" spans="2:10" x14ac:dyDescent="0.25">
      <c r="B22855" s="27"/>
      <c r="D22855" s="27"/>
      <c r="E22855" s="27"/>
      <c r="I22855" s="27"/>
      <c r="J22855" s="27"/>
    </row>
    <row r="22856" spans="2:10" x14ac:dyDescent="0.25">
      <c r="B22856" s="27"/>
      <c r="D22856" s="27"/>
      <c r="E22856" s="27"/>
      <c r="I22856" s="27"/>
      <c r="J22856" s="27"/>
    </row>
    <row r="22857" spans="2:10" x14ac:dyDescent="0.25">
      <c r="B22857" s="27"/>
      <c r="D22857" s="27"/>
      <c r="E22857" s="27"/>
      <c r="I22857" s="27"/>
      <c r="J22857" s="27"/>
    </row>
    <row r="22858" spans="2:10" x14ac:dyDescent="0.25">
      <c r="B22858" s="27"/>
      <c r="D22858" s="27"/>
      <c r="E22858" s="27"/>
      <c r="I22858" s="27"/>
      <c r="J22858" s="27"/>
    </row>
    <row r="22859" spans="2:10" x14ac:dyDescent="0.25">
      <c r="B22859" s="27"/>
      <c r="D22859" s="27"/>
      <c r="E22859" s="27"/>
      <c r="I22859" s="27"/>
      <c r="J22859" s="27"/>
    </row>
    <row r="22860" spans="2:10" x14ac:dyDescent="0.25">
      <c r="B22860" s="27"/>
      <c r="D22860" s="27"/>
      <c r="E22860" s="27"/>
      <c r="I22860" s="27"/>
      <c r="J22860" s="27"/>
    </row>
    <row r="22861" spans="2:10" x14ac:dyDescent="0.25">
      <c r="B22861" s="27"/>
      <c r="D22861" s="27"/>
      <c r="E22861" s="27"/>
      <c r="I22861" s="27"/>
      <c r="J22861" s="27"/>
    </row>
    <row r="22862" spans="2:10" x14ac:dyDescent="0.25">
      <c r="B22862" s="27"/>
      <c r="D22862" s="27"/>
      <c r="E22862" s="27"/>
      <c r="I22862" s="27"/>
      <c r="J22862" s="27"/>
    </row>
    <row r="22863" spans="2:10" x14ac:dyDescent="0.25">
      <c r="B22863" s="27"/>
      <c r="D22863" s="27"/>
      <c r="E22863" s="27"/>
      <c r="I22863" s="27"/>
      <c r="J22863" s="27"/>
    </row>
    <row r="22864" spans="2:10" x14ac:dyDescent="0.25">
      <c r="B22864" s="27"/>
      <c r="D22864" s="27"/>
      <c r="E22864" s="27"/>
      <c r="I22864" s="27"/>
      <c r="J22864" s="27"/>
    </row>
    <row r="22865" spans="2:10" x14ac:dyDescent="0.25">
      <c r="B22865" s="27"/>
      <c r="D22865" s="27"/>
      <c r="E22865" s="27"/>
      <c r="I22865" s="27"/>
      <c r="J22865" s="27"/>
    </row>
    <row r="22866" spans="2:10" x14ac:dyDescent="0.25">
      <c r="B22866" s="27"/>
      <c r="D22866" s="27"/>
      <c r="E22866" s="27"/>
      <c r="I22866" s="27"/>
      <c r="J22866" s="27"/>
    </row>
    <row r="22867" spans="2:10" x14ac:dyDescent="0.25">
      <c r="B22867" s="27"/>
      <c r="D22867" s="27"/>
      <c r="E22867" s="27"/>
      <c r="I22867" s="27"/>
      <c r="J22867" s="27"/>
    </row>
    <row r="22868" spans="2:10" x14ac:dyDescent="0.25">
      <c r="B22868" s="27"/>
      <c r="D22868" s="27"/>
      <c r="E22868" s="27"/>
      <c r="I22868" s="27"/>
      <c r="J22868" s="27"/>
    </row>
    <row r="22869" spans="2:10" x14ac:dyDescent="0.25">
      <c r="B22869" s="27"/>
      <c r="D22869" s="27"/>
      <c r="E22869" s="27"/>
      <c r="I22869" s="27"/>
      <c r="J22869" s="27"/>
    </row>
    <row r="22870" spans="2:10" x14ac:dyDescent="0.25">
      <c r="B22870" s="27"/>
      <c r="D22870" s="27"/>
      <c r="E22870" s="27"/>
      <c r="I22870" s="27"/>
      <c r="J22870" s="27"/>
    </row>
    <row r="22871" spans="2:10" x14ac:dyDescent="0.25">
      <c r="B22871" s="27"/>
      <c r="D22871" s="27"/>
      <c r="E22871" s="27"/>
      <c r="I22871" s="27"/>
      <c r="J22871" s="27"/>
    </row>
    <row r="22872" spans="2:10" x14ac:dyDescent="0.25">
      <c r="B22872" s="27"/>
      <c r="D22872" s="27"/>
      <c r="E22872" s="27"/>
      <c r="I22872" s="27"/>
      <c r="J22872" s="27"/>
    </row>
    <row r="22873" spans="2:10" x14ac:dyDescent="0.25">
      <c r="B22873" s="27"/>
      <c r="D22873" s="27"/>
      <c r="E22873" s="27"/>
      <c r="I22873" s="27"/>
      <c r="J22873" s="27"/>
    </row>
    <row r="22874" spans="2:10" x14ac:dyDescent="0.25">
      <c r="B22874" s="27"/>
      <c r="D22874" s="27"/>
      <c r="E22874" s="27"/>
      <c r="I22874" s="27"/>
      <c r="J22874" s="27"/>
    </row>
    <row r="22875" spans="2:10" x14ac:dyDescent="0.25">
      <c r="B22875" s="27"/>
      <c r="D22875" s="27"/>
      <c r="E22875" s="27"/>
      <c r="I22875" s="27"/>
      <c r="J22875" s="27"/>
    </row>
    <row r="22876" spans="2:10" x14ac:dyDescent="0.25">
      <c r="B22876" s="27"/>
      <c r="D22876" s="27"/>
      <c r="E22876" s="27"/>
      <c r="I22876" s="27"/>
      <c r="J22876" s="27"/>
    </row>
    <row r="22877" spans="2:10" x14ac:dyDescent="0.25">
      <c r="B22877" s="27"/>
      <c r="D22877" s="27"/>
      <c r="E22877" s="27"/>
      <c r="I22877" s="27"/>
      <c r="J22877" s="27"/>
    </row>
    <row r="22878" spans="2:10" x14ac:dyDescent="0.25">
      <c r="B22878" s="27"/>
      <c r="D22878" s="27"/>
      <c r="E22878" s="27"/>
      <c r="I22878" s="27"/>
      <c r="J22878" s="27"/>
    </row>
    <row r="22879" spans="2:10" x14ac:dyDescent="0.25">
      <c r="B22879" s="27"/>
      <c r="D22879" s="27"/>
      <c r="E22879" s="27"/>
      <c r="I22879" s="27"/>
      <c r="J22879" s="27"/>
    </row>
    <row r="22880" spans="2:10" x14ac:dyDescent="0.25">
      <c r="B22880" s="27"/>
      <c r="D22880" s="27"/>
      <c r="E22880" s="27"/>
      <c r="I22880" s="27"/>
      <c r="J22880" s="27"/>
    </row>
    <row r="22881" spans="2:10" x14ac:dyDescent="0.25">
      <c r="B22881" s="27"/>
      <c r="D22881" s="27"/>
      <c r="E22881" s="27"/>
      <c r="I22881" s="27"/>
      <c r="J22881" s="27"/>
    </row>
    <row r="22882" spans="2:10" x14ac:dyDescent="0.25">
      <c r="B22882" s="27"/>
      <c r="D22882" s="27"/>
      <c r="E22882" s="27"/>
      <c r="I22882" s="27"/>
      <c r="J22882" s="27"/>
    </row>
    <row r="22883" spans="2:10" x14ac:dyDescent="0.25">
      <c r="B22883" s="27"/>
      <c r="D22883" s="27"/>
      <c r="E22883" s="27"/>
      <c r="I22883" s="27"/>
      <c r="J22883" s="27"/>
    </row>
    <row r="22884" spans="2:10" x14ac:dyDescent="0.25">
      <c r="B22884" s="27"/>
      <c r="D22884" s="27"/>
      <c r="E22884" s="27"/>
      <c r="I22884" s="27"/>
      <c r="J22884" s="27"/>
    </row>
    <row r="22885" spans="2:10" x14ac:dyDescent="0.25">
      <c r="B22885" s="27"/>
      <c r="D22885" s="27"/>
      <c r="E22885" s="27"/>
      <c r="I22885" s="27"/>
      <c r="J22885" s="27"/>
    </row>
    <row r="22886" spans="2:10" x14ac:dyDescent="0.25">
      <c r="B22886" s="27"/>
      <c r="D22886" s="27"/>
      <c r="E22886" s="27"/>
      <c r="I22886" s="27"/>
      <c r="J22886" s="27"/>
    </row>
    <row r="22887" spans="2:10" x14ac:dyDescent="0.25">
      <c r="B22887" s="27"/>
      <c r="D22887" s="27"/>
      <c r="E22887" s="27"/>
      <c r="I22887" s="27"/>
      <c r="J22887" s="27"/>
    </row>
    <row r="22888" spans="2:10" x14ac:dyDescent="0.25">
      <c r="B22888" s="27"/>
      <c r="D22888" s="27"/>
      <c r="E22888" s="27"/>
      <c r="I22888" s="27"/>
      <c r="J22888" s="27"/>
    </row>
    <row r="22889" spans="2:10" x14ac:dyDescent="0.25">
      <c r="B22889" s="27"/>
      <c r="D22889" s="27"/>
      <c r="E22889" s="27"/>
      <c r="I22889" s="27"/>
      <c r="J22889" s="27"/>
    </row>
    <row r="22890" spans="2:10" x14ac:dyDescent="0.25">
      <c r="B22890" s="27"/>
      <c r="D22890" s="27"/>
      <c r="E22890" s="27"/>
      <c r="I22890" s="27"/>
      <c r="J22890" s="27"/>
    </row>
    <row r="22891" spans="2:10" x14ac:dyDescent="0.25">
      <c r="B22891" s="27"/>
      <c r="D22891" s="27"/>
      <c r="E22891" s="27"/>
      <c r="I22891" s="27"/>
      <c r="J22891" s="27"/>
    </row>
    <row r="22892" spans="2:10" x14ac:dyDescent="0.25">
      <c r="B22892" s="27"/>
      <c r="D22892" s="27"/>
      <c r="E22892" s="27"/>
      <c r="I22892" s="27"/>
      <c r="J22892" s="27"/>
    </row>
    <row r="22893" spans="2:10" x14ac:dyDescent="0.25">
      <c r="B22893" s="27"/>
      <c r="D22893" s="27"/>
      <c r="E22893" s="27"/>
      <c r="I22893" s="27"/>
      <c r="J22893" s="27"/>
    </row>
    <row r="22894" spans="2:10" x14ac:dyDescent="0.25">
      <c r="B22894" s="27"/>
      <c r="D22894" s="27"/>
      <c r="E22894" s="27"/>
      <c r="I22894" s="27"/>
      <c r="J22894" s="27"/>
    </row>
    <row r="22895" spans="2:10" x14ac:dyDescent="0.25">
      <c r="B22895" s="27"/>
      <c r="D22895" s="27"/>
      <c r="E22895" s="27"/>
      <c r="I22895" s="27"/>
      <c r="J22895" s="27"/>
    </row>
    <row r="22896" spans="2:10" x14ac:dyDescent="0.25">
      <c r="B22896" s="27"/>
      <c r="D22896" s="27"/>
      <c r="E22896" s="27"/>
      <c r="I22896" s="27"/>
      <c r="J22896" s="27"/>
    </row>
    <row r="22897" spans="2:10" x14ac:dyDescent="0.25">
      <c r="B22897" s="27"/>
      <c r="D22897" s="27"/>
      <c r="E22897" s="27"/>
      <c r="I22897" s="27"/>
      <c r="J22897" s="27"/>
    </row>
    <row r="22898" spans="2:10" x14ac:dyDescent="0.25">
      <c r="B22898" s="27"/>
      <c r="D22898" s="27"/>
      <c r="E22898" s="27"/>
      <c r="I22898" s="27"/>
      <c r="J22898" s="27"/>
    </row>
    <row r="22899" spans="2:10" x14ac:dyDescent="0.25">
      <c r="B22899" s="27"/>
      <c r="D22899" s="27"/>
      <c r="E22899" s="27"/>
      <c r="I22899" s="27"/>
      <c r="J22899" s="27"/>
    </row>
    <row r="22900" spans="2:10" x14ac:dyDescent="0.25">
      <c r="B22900" s="27"/>
      <c r="D22900" s="27"/>
      <c r="E22900" s="27"/>
      <c r="I22900" s="27"/>
      <c r="J22900" s="27"/>
    </row>
    <row r="22901" spans="2:10" x14ac:dyDescent="0.25">
      <c r="B22901" s="27"/>
      <c r="D22901" s="27"/>
      <c r="E22901" s="27"/>
      <c r="I22901" s="27"/>
      <c r="J22901" s="27"/>
    </row>
    <row r="22902" spans="2:10" x14ac:dyDescent="0.25">
      <c r="B22902" s="27"/>
      <c r="D22902" s="27"/>
      <c r="E22902" s="27"/>
      <c r="I22902" s="27"/>
      <c r="J22902" s="27"/>
    </row>
    <row r="22903" spans="2:10" x14ac:dyDescent="0.25">
      <c r="B22903" s="27"/>
      <c r="D22903" s="27"/>
      <c r="E22903" s="27"/>
      <c r="I22903" s="27"/>
      <c r="J22903" s="27"/>
    </row>
    <row r="22904" spans="2:10" x14ac:dyDescent="0.25">
      <c r="B22904" s="27"/>
      <c r="D22904" s="27"/>
      <c r="E22904" s="27"/>
      <c r="I22904" s="27"/>
      <c r="J22904" s="27"/>
    </row>
    <row r="22905" spans="2:10" x14ac:dyDescent="0.25">
      <c r="B22905" s="27"/>
      <c r="D22905" s="27"/>
      <c r="E22905" s="27"/>
      <c r="I22905" s="27"/>
      <c r="J22905" s="27"/>
    </row>
    <row r="22906" spans="2:10" x14ac:dyDescent="0.25">
      <c r="B22906" s="27"/>
      <c r="D22906" s="27"/>
      <c r="E22906" s="27"/>
      <c r="I22906" s="27"/>
      <c r="J22906" s="27"/>
    </row>
    <row r="22907" spans="2:10" x14ac:dyDescent="0.25">
      <c r="B22907" s="27"/>
      <c r="D22907" s="27"/>
      <c r="E22907" s="27"/>
      <c r="I22907" s="27"/>
      <c r="J22907" s="27"/>
    </row>
    <row r="22908" spans="2:10" x14ac:dyDescent="0.25">
      <c r="B22908" s="27"/>
      <c r="D22908" s="27"/>
      <c r="E22908" s="27"/>
      <c r="I22908" s="27"/>
      <c r="J22908" s="27"/>
    </row>
    <row r="22909" spans="2:10" x14ac:dyDescent="0.25">
      <c r="B22909" s="27"/>
      <c r="D22909" s="27"/>
      <c r="E22909" s="27"/>
      <c r="I22909" s="27"/>
      <c r="J22909" s="27"/>
    </row>
    <row r="22910" spans="2:10" x14ac:dyDescent="0.25">
      <c r="B22910" s="27"/>
      <c r="D22910" s="27"/>
      <c r="E22910" s="27"/>
      <c r="I22910" s="27"/>
      <c r="J22910" s="27"/>
    </row>
    <row r="22911" spans="2:10" x14ac:dyDescent="0.25">
      <c r="B22911" s="27"/>
      <c r="D22911" s="27"/>
      <c r="E22911" s="27"/>
      <c r="I22911" s="27"/>
      <c r="J22911" s="27"/>
    </row>
    <row r="22912" spans="2:10" x14ac:dyDescent="0.25">
      <c r="B22912" s="27"/>
      <c r="D22912" s="27"/>
      <c r="E22912" s="27"/>
      <c r="I22912" s="27"/>
      <c r="J22912" s="27"/>
    </row>
    <row r="22913" spans="2:10" x14ac:dyDescent="0.25">
      <c r="B22913" s="27"/>
      <c r="D22913" s="27"/>
      <c r="E22913" s="27"/>
      <c r="I22913" s="27"/>
      <c r="J22913" s="27"/>
    </row>
    <row r="22914" spans="2:10" x14ac:dyDescent="0.25">
      <c r="B22914" s="27"/>
      <c r="D22914" s="27"/>
      <c r="E22914" s="27"/>
      <c r="I22914" s="27"/>
      <c r="J22914" s="27"/>
    </row>
    <row r="22915" spans="2:10" x14ac:dyDescent="0.25">
      <c r="B22915" s="27"/>
      <c r="D22915" s="27"/>
      <c r="E22915" s="27"/>
      <c r="I22915" s="27"/>
      <c r="J22915" s="27"/>
    </row>
    <row r="22916" spans="2:10" x14ac:dyDescent="0.25">
      <c r="B22916" s="27"/>
      <c r="D22916" s="27"/>
      <c r="E22916" s="27"/>
      <c r="I22916" s="27"/>
      <c r="J22916" s="27"/>
    </row>
    <row r="22917" spans="2:10" x14ac:dyDescent="0.25">
      <c r="B22917" s="27"/>
      <c r="D22917" s="27"/>
      <c r="E22917" s="27"/>
      <c r="I22917" s="27"/>
      <c r="J22917" s="27"/>
    </row>
    <row r="22918" spans="2:10" x14ac:dyDescent="0.25">
      <c r="B22918" s="27"/>
      <c r="D22918" s="27"/>
      <c r="E22918" s="27"/>
      <c r="I22918" s="27"/>
      <c r="J22918" s="27"/>
    </row>
    <row r="22919" spans="2:10" x14ac:dyDescent="0.25">
      <c r="B22919" s="27"/>
      <c r="D22919" s="27"/>
      <c r="E22919" s="27"/>
      <c r="I22919" s="27"/>
      <c r="J22919" s="27"/>
    </row>
    <row r="22920" spans="2:10" x14ac:dyDescent="0.25">
      <c r="B22920" s="27"/>
      <c r="D22920" s="27"/>
      <c r="E22920" s="27"/>
      <c r="I22920" s="27"/>
      <c r="J22920" s="27"/>
    </row>
    <row r="22921" spans="2:10" x14ac:dyDescent="0.25">
      <c r="B22921" s="27"/>
      <c r="D22921" s="27"/>
      <c r="E22921" s="27"/>
      <c r="I22921" s="27"/>
      <c r="J22921" s="27"/>
    </row>
    <row r="22922" spans="2:10" x14ac:dyDescent="0.25">
      <c r="B22922" s="27"/>
      <c r="D22922" s="27"/>
      <c r="E22922" s="27"/>
      <c r="I22922" s="27"/>
      <c r="J22922" s="27"/>
    </row>
    <row r="22923" spans="2:10" x14ac:dyDescent="0.25">
      <c r="B22923" s="27"/>
      <c r="D22923" s="27"/>
      <c r="E22923" s="27"/>
      <c r="I22923" s="27"/>
      <c r="J22923" s="27"/>
    </row>
    <row r="22924" spans="2:10" x14ac:dyDescent="0.25">
      <c r="B22924" s="27"/>
      <c r="D22924" s="27"/>
      <c r="E22924" s="27"/>
      <c r="I22924" s="27"/>
      <c r="J22924" s="27"/>
    </row>
    <row r="22925" spans="2:10" x14ac:dyDescent="0.25">
      <c r="B22925" s="27"/>
      <c r="D22925" s="27"/>
      <c r="E22925" s="27"/>
      <c r="I22925" s="27"/>
      <c r="J22925" s="27"/>
    </row>
    <row r="22926" spans="2:10" x14ac:dyDescent="0.25">
      <c r="B22926" s="27"/>
      <c r="D22926" s="27"/>
      <c r="E22926" s="27"/>
      <c r="I22926" s="27"/>
      <c r="J22926" s="27"/>
    </row>
    <row r="22927" spans="2:10" x14ac:dyDescent="0.25">
      <c r="B22927" s="27"/>
      <c r="D22927" s="27"/>
      <c r="E22927" s="27"/>
      <c r="I22927" s="27"/>
      <c r="J22927" s="27"/>
    </row>
    <row r="22928" spans="2:10" x14ac:dyDescent="0.25">
      <c r="B22928" s="27"/>
      <c r="D22928" s="27"/>
      <c r="E22928" s="27"/>
      <c r="I22928" s="27"/>
      <c r="J22928" s="27"/>
    </row>
    <row r="22929" spans="2:10" x14ac:dyDescent="0.25">
      <c r="B22929" s="27"/>
      <c r="D22929" s="27"/>
      <c r="E22929" s="27"/>
      <c r="I22929" s="27"/>
      <c r="J22929" s="27"/>
    </row>
    <row r="22930" spans="2:10" x14ac:dyDescent="0.25">
      <c r="B22930" s="27"/>
      <c r="D22930" s="27"/>
      <c r="E22930" s="27"/>
      <c r="I22930" s="27"/>
      <c r="J22930" s="27"/>
    </row>
    <row r="22931" spans="2:10" x14ac:dyDescent="0.25">
      <c r="B22931" s="27"/>
      <c r="D22931" s="27"/>
      <c r="E22931" s="27"/>
      <c r="I22931" s="27"/>
      <c r="J22931" s="27"/>
    </row>
    <row r="22932" spans="2:10" x14ac:dyDescent="0.25">
      <c r="B22932" s="27"/>
      <c r="D22932" s="27"/>
      <c r="E22932" s="27"/>
      <c r="I22932" s="27"/>
      <c r="J22932" s="27"/>
    </row>
    <row r="22933" spans="2:10" x14ac:dyDescent="0.25">
      <c r="B22933" s="27"/>
      <c r="D22933" s="27"/>
      <c r="E22933" s="27"/>
      <c r="I22933" s="27"/>
      <c r="J22933" s="27"/>
    </row>
    <row r="22934" spans="2:10" x14ac:dyDescent="0.25">
      <c r="B22934" s="27"/>
      <c r="D22934" s="27"/>
      <c r="E22934" s="27"/>
      <c r="I22934" s="27"/>
      <c r="J22934" s="27"/>
    </row>
    <row r="22935" spans="2:10" x14ac:dyDescent="0.25">
      <c r="B22935" s="27"/>
      <c r="D22935" s="27"/>
      <c r="E22935" s="27"/>
      <c r="I22935" s="27"/>
      <c r="J22935" s="27"/>
    </row>
    <row r="22936" spans="2:10" x14ac:dyDescent="0.25">
      <c r="B22936" s="27"/>
      <c r="D22936" s="27"/>
      <c r="E22936" s="27"/>
      <c r="I22936" s="27"/>
      <c r="J22936" s="27"/>
    </row>
    <row r="22937" spans="2:10" x14ac:dyDescent="0.25">
      <c r="B22937" s="27"/>
      <c r="D22937" s="27"/>
      <c r="E22937" s="27"/>
      <c r="I22937" s="27"/>
      <c r="J22937" s="27"/>
    </row>
    <row r="22938" spans="2:10" x14ac:dyDescent="0.25">
      <c r="B22938" s="27"/>
      <c r="D22938" s="27"/>
      <c r="E22938" s="27"/>
      <c r="I22938" s="27"/>
      <c r="J22938" s="27"/>
    </row>
    <row r="22939" spans="2:10" x14ac:dyDescent="0.25">
      <c r="B22939" s="27"/>
      <c r="D22939" s="27"/>
      <c r="E22939" s="27"/>
      <c r="I22939" s="27"/>
      <c r="J22939" s="27"/>
    </row>
    <row r="22940" spans="2:10" x14ac:dyDescent="0.25">
      <c r="B22940" s="27"/>
      <c r="D22940" s="27"/>
      <c r="E22940" s="27"/>
      <c r="I22940" s="27"/>
      <c r="J22940" s="27"/>
    </row>
    <row r="22941" spans="2:10" x14ac:dyDescent="0.25">
      <c r="B22941" s="27"/>
      <c r="D22941" s="27"/>
      <c r="E22941" s="27"/>
      <c r="I22941" s="27"/>
      <c r="J22941" s="27"/>
    </row>
    <row r="22942" spans="2:10" x14ac:dyDescent="0.25">
      <c r="B22942" s="27"/>
      <c r="D22942" s="27"/>
      <c r="E22942" s="27"/>
      <c r="I22942" s="27"/>
      <c r="J22942" s="27"/>
    </row>
    <row r="22943" spans="2:10" x14ac:dyDescent="0.25">
      <c r="B22943" s="27"/>
      <c r="D22943" s="27"/>
      <c r="E22943" s="27"/>
      <c r="I22943" s="27"/>
      <c r="J22943" s="27"/>
    </row>
    <row r="22944" spans="2:10" x14ac:dyDescent="0.25">
      <c r="B22944" s="27"/>
      <c r="D22944" s="27"/>
      <c r="E22944" s="27"/>
      <c r="I22944" s="27"/>
      <c r="J22944" s="27"/>
    </row>
    <row r="22945" spans="2:10" x14ac:dyDescent="0.25">
      <c r="B22945" s="27"/>
      <c r="D22945" s="27"/>
      <c r="E22945" s="27"/>
      <c r="I22945" s="27"/>
      <c r="J22945" s="27"/>
    </row>
    <row r="22946" spans="2:10" x14ac:dyDescent="0.25">
      <c r="B22946" s="27"/>
      <c r="D22946" s="27"/>
      <c r="E22946" s="27"/>
      <c r="I22946" s="27"/>
      <c r="J22946" s="27"/>
    </row>
    <row r="22947" spans="2:10" x14ac:dyDescent="0.25">
      <c r="B22947" s="27"/>
      <c r="D22947" s="27"/>
      <c r="E22947" s="27"/>
      <c r="I22947" s="27"/>
      <c r="J22947" s="27"/>
    </row>
    <row r="22948" spans="2:10" x14ac:dyDescent="0.25">
      <c r="B22948" s="27"/>
      <c r="D22948" s="27"/>
      <c r="E22948" s="27"/>
      <c r="I22948" s="27"/>
      <c r="J22948" s="27"/>
    </row>
    <row r="22949" spans="2:10" x14ac:dyDescent="0.25">
      <c r="B22949" s="27"/>
      <c r="D22949" s="27"/>
      <c r="E22949" s="27"/>
      <c r="I22949" s="27"/>
      <c r="J22949" s="27"/>
    </row>
    <row r="22950" spans="2:10" x14ac:dyDescent="0.25">
      <c r="B22950" s="27"/>
      <c r="D22950" s="27"/>
      <c r="E22950" s="27"/>
      <c r="I22950" s="27"/>
      <c r="J22950" s="27"/>
    </row>
    <row r="22951" spans="2:10" x14ac:dyDescent="0.25">
      <c r="B22951" s="27"/>
      <c r="D22951" s="27"/>
      <c r="E22951" s="27"/>
      <c r="I22951" s="27"/>
      <c r="J22951" s="27"/>
    </row>
    <row r="22952" spans="2:10" x14ac:dyDescent="0.25">
      <c r="B22952" s="27"/>
      <c r="D22952" s="27"/>
      <c r="E22952" s="27"/>
      <c r="I22952" s="27"/>
      <c r="J22952" s="27"/>
    </row>
    <row r="22953" spans="2:10" x14ac:dyDescent="0.25">
      <c r="B22953" s="27"/>
      <c r="D22953" s="27"/>
      <c r="E22953" s="27"/>
      <c r="I22953" s="27"/>
      <c r="J22953" s="27"/>
    </row>
    <row r="22954" spans="2:10" x14ac:dyDescent="0.25">
      <c r="B22954" s="27"/>
      <c r="D22954" s="27"/>
      <c r="E22954" s="27"/>
      <c r="I22954" s="27"/>
      <c r="J22954" s="27"/>
    </row>
    <row r="22955" spans="2:10" x14ac:dyDescent="0.25">
      <c r="B22955" s="27"/>
      <c r="D22955" s="27"/>
      <c r="E22955" s="27"/>
      <c r="I22955" s="27"/>
      <c r="J22955" s="27"/>
    </row>
    <row r="22956" spans="2:10" x14ac:dyDescent="0.25">
      <c r="B22956" s="27"/>
      <c r="D22956" s="27"/>
      <c r="E22956" s="27"/>
      <c r="I22956" s="27"/>
      <c r="J22956" s="27"/>
    </row>
    <row r="22957" spans="2:10" x14ac:dyDescent="0.25">
      <c r="B22957" s="27"/>
      <c r="D22957" s="27"/>
      <c r="E22957" s="27"/>
      <c r="I22957" s="27"/>
      <c r="J22957" s="27"/>
    </row>
    <row r="22958" spans="2:10" x14ac:dyDescent="0.25">
      <c r="B22958" s="27"/>
      <c r="D22958" s="27"/>
      <c r="E22958" s="27"/>
      <c r="I22958" s="27"/>
      <c r="J22958" s="27"/>
    </row>
    <row r="22959" spans="2:10" x14ac:dyDescent="0.25">
      <c r="B22959" s="27"/>
      <c r="D22959" s="27"/>
      <c r="E22959" s="27"/>
      <c r="I22959" s="27"/>
      <c r="J22959" s="27"/>
    </row>
    <row r="22960" spans="2:10" x14ac:dyDescent="0.25">
      <c r="B22960" s="27"/>
      <c r="D22960" s="27"/>
      <c r="E22960" s="27"/>
      <c r="I22960" s="27"/>
      <c r="J22960" s="27"/>
    </row>
    <row r="22961" spans="2:10" x14ac:dyDescent="0.25">
      <c r="B22961" s="27"/>
      <c r="D22961" s="27"/>
      <c r="E22961" s="27"/>
      <c r="I22961" s="27"/>
      <c r="J22961" s="27"/>
    </row>
    <row r="22962" spans="2:10" x14ac:dyDescent="0.25">
      <c r="B22962" s="27"/>
      <c r="D22962" s="27"/>
      <c r="E22962" s="27"/>
      <c r="I22962" s="27"/>
      <c r="J22962" s="27"/>
    </row>
    <row r="22963" spans="2:10" x14ac:dyDescent="0.25">
      <c r="B22963" s="27"/>
      <c r="D22963" s="27"/>
      <c r="E22963" s="27"/>
      <c r="I22963" s="27"/>
      <c r="J22963" s="27"/>
    </row>
    <row r="22964" spans="2:10" x14ac:dyDescent="0.25">
      <c r="B22964" s="27"/>
      <c r="D22964" s="27"/>
      <c r="E22964" s="27"/>
      <c r="I22964" s="27"/>
      <c r="J22964" s="27"/>
    </row>
    <row r="22965" spans="2:10" x14ac:dyDescent="0.25">
      <c r="B22965" s="27"/>
      <c r="D22965" s="27"/>
      <c r="E22965" s="27"/>
      <c r="I22965" s="27"/>
      <c r="J22965" s="27"/>
    </row>
    <row r="22966" spans="2:10" x14ac:dyDescent="0.25">
      <c r="B22966" s="27"/>
      <c r="D22966" s="27"/>
      <c r="E22966" s="27"/>
      <c r="I22966" s="27"/>
      <c r="J22966" s="27"/>
    </row>
    <row r="22967" spans="2:10" x14ac:dyDescent="0.25">
      <c r="B22967" s="27"/>
      <c r="D22967" s="27"/>
      <c r="E22967" s="27"/>
      <c r="I22967" s="27"/>
      <c r="J22967" s="27"/>
    </row>
    <row r="22968" spans="2:10" x14ac:dyDescent="0.25">
      <c r="B22968" s="27"/>
      <c r="D22968" s="27"/>
      <c r="E22968" s="27"/>
      <c r="I22968" s="27"/>
      <c r="J22968" s="27"/>
    </row>
    <row r="22969" spans="2:10" x14ac:dyDescent="0.25">
      <c r="B22969" s="27"/>
      <c r="D22969" s="27"/>
      <c r="E22969" s="27"/>
      <c r="I22969" s="27"/>
      <c r="J22969" s="27"/>
    </row>
    <row r="22970" spans="2:10" x14ac:dyDescent="0.25">
      <c r="B22970" s="27"/>
      <c r="D22970" s="27"/>
      <c r="E22970" s="27"/>
      <c r="I22970" s="27"/>
      <c r="J22970" s="27"/>
    </row>
    <row r="22971" spans="2:10" x14ac:dyDescent="0.25">
      <c r="B22971" s="27"/>
      <c r="D22971" s="27"/>
      <c r="E22971" s="27"/>
      <c r="I22971" s="27"/>
      <c r="J22971" s="27"/>
    </row>
    <row r="22972" spans="2:10" x14ac:dyDescent="0.25">
      <c r="B22972" s="27"/>
      <c r="D22972" s="27"/>
      <c r="E22972" s="27"/>
      <c r="I22972" s="27"/>
      <c r="J22972" s="27"/>
    </row>
    <row r="22973" spans="2:10" x14ac:dyDescent="0.25">
      <c r="B22973" s="27"/>
      <c r="D22973" s="27"/>
      <c r="E22973" s="27"/>
      <c r="I22973" s="27"/>
      <c r="J22973" s="27"/>
    </row>
    <row r="22974" spans="2:10" x14ac:dyDescent="0.25">
      <c r="B22974" s="27"/>
      <c r="D22974" s="27"/>
      <c r="E22974" s="27"/>
      <c r="I22974" s="27"/>
      <c r="J22974" s="27"/>
    </row>
    <row r="22975" spans="2:10" x14ac:dyDescent="0.25">
      <c r="B22975" s="27"/>
      <c r="D22975" s="27"/>
      <c r="E22975" s="27"/>
      <c r="I22975" s="27"/>
      <c r="J22975" s="27"/>
    </row>
    <row r="22976" spans="2:10" x14ac:dyDescent="0.25">
      <c r="B22976" s="27"/>
      <c r="D22976" s="27"/>
      <c r="E22976" s="27"/>
      <c r="I22976" s="27"/>
      <c r="J22976" s="27"/>
    </row>
    <row r="22977" spans="2:10" x14ac:dyDescent="0.25">
      <c r="B22977" s="27"/>
      <c r="D22977" s="27"/>
      <c r="E22977" s="27"/>
      <c r="I22977" s="27"/>
      <c r="J22977" s="27"/>
    </row>
    <row r="22978" spans="2:10" x14ac:dyDescent="0.25">
      <c r="B22978" s="27"/>
      <c r="D22978" s="27"/>
      <c r="E22978" s="27"/>
      <c r="I22978" s="27"/>
      <c r="J22978" s="27"/>
    </row>
    <row r="22979" spans="2:10" x14ac:dyDescent="0.25">
      <c r="B22979" s="27"/>
      <c r="D22979" s="27"/>
      <c r="E22979" s="27"/>
      <c r="I22979" s="27"/>
      <c r="J22979" s="27"/>
    </row>
    <row r="22980" spans="2:10" x14ac:dyDescent="0.25">
      <c r="B22980" s="27"/>
      <c r="D22980" s="27"/>
      <c r="E22980" s="27"/>
      <c r="I22980" s="27"/>
      <c r="J22980" s="27"/>
    </row>
    <row r="22981" spans="2:10" x14ac:dyDescent="0.25">
      <c r="B22981" s="27"/>
      <c r="D22981" s="27"/>
      <c r="E22981" s="27"/>
      <c r="I22981" s="27"/>
      <c r="J22981" s="27"/>
    </row>
    <row r="22982" spans="2:10" x14ac:dyDescent="0.25">
      <c r="B22982" s="27"/>
      <c r="D22982" s="27"/>
      <c r="E22982" s="27"/>
      <c r="I22982" s="27"/>
      <c r="J22982" s="27"/>
    </row>
    <row r="22983" spans="2:10" x14ac:dyDescent="0.25">
      <c r="B22983" s="27"/>
      <c r="D22983" s="27"/>
      <c r="E22983" s="27"/>
      <c r="I22983" s="27"/>
      <c r="J22983" s="27"/>
    </row>
    <row r="22984" spans="2:10" x14ac:dyDescent="0.25">
      <c r="B22984" s="27"/>
      <c r="D22984" s="27"/>
      <c r="E22984" s="27"/>
      <c r="I22984" s="27"/>
      <c r="J22984" s="27"/>
    </row>
    <row r="22985" spans="2:10" x14ac:dyDescent="0.25">
      <c r="B22985" s="27"/>
      <c r="D22985" s="27"/>
      <c r="E22985" s="27"/>
      <c r="I22985" s="27"/>
      <c r="J22985" s="27"/>
    </row>
    <row r="22986" spans="2:10" x14ac:dyDescent="0.25">
      <c r="B22986" s="27"/>
      <c r="D22986" s="27"/>
      <c r="E22986" s="27"/>
      <c r="I22986" s="27"/>
      <c r="J22986" s="27"/>
    </row>
    <row r="22987" spans="2:10" x14ac:dyDescent="0.25">
      <c r="B22987" s="27"/>
      <c r="D22987" s="27"/>
      <c r="E22987" s="27"/>
      <c r="I22987" s="27"/>
      <c r="J22987" s="27"/>
    </row>
    <row r="22988" spans="2:10" x14ac:dyDescent="0.25">
      <c r="B22988" s="27"/>
      <c r="D22988" s="27"/>
      <c r="E22988" s="27"/>
      <c r="I22988" s="27"/>
      <c r="J22988" s="27"/>
    </row>
    <row r="22989" spans="2:10" x14ac:dyDescent="0.25">
      <c r="B22989" s="27"/>
      <c r="D22989" s="27"/>
      <c r="E22989" s="27"/>
      <c r="I22989" s="27"/>
      <c r="J22989" s="27"/>
    </row>
    <row r="22990" spans="2:10" x14ac:dyDescent="0.25">
      <c r="B22990" s="27"/>
      <c r="D22990" s="27"/>
      <c r="E22990" s="27"/>
      <c r="I22990" s="27"/>
      <c r="J22990" s="27"/>
    </row>
    <row r="22991" spans="2:10" x14ac:dyDescent="0.25">
      <c r="B22991" s="27"/>
      <c r="D22991" s="27"/>
      <c r="E22991" s="27"/>
      <c r="I22991" s="27"/>
      <c r="J22991" s="27"/>
    </row>
    <row r="22992" spans="2:10" x14ac:dyDescent="0.25">
      <c r="B22992" s="27"/>
      <c r="D22992" s="27"/>
      <c r="E22992" s="27"/>
      <c r="I22992" s="27"/>
      <c r="J22992" s="27"/>
    </row>
    <row r="22993" spans="2:10" x14ac:dyDescent="0.25">
      <c r="B22993" s="27"/>
      <c r="D22993" s="27"/>
      <c r="E22993" s="27"/>
      <c r="I22993" s="27"/>
      <c r="J22993" s="27"/>
    </row>
    <row r="22994" spans="2:10" x14ac:dyDescent="0.25">
      <c r="B22994" s="27"/>
      <c r="D22994" s="27"/>
      <c r="E22994" s="27"/>
      <c r="I22994" s="27"/>
      <c r="J22994" s="27"/>
    </row>
    <row r="22995" spans="2:10" x14ac:dyDescent="0.25">
      <c r="B22995" s="27"/>
      <c r="D22995" s="27"/>
      <c r="E22995" s="27"/>
      <c r="I22995" s="27"/>
      <c r="J22995" s="27"/>
    </row>
    <row r="22996" spans="2:10" x14ac:dyDescent="0.25">
      <c r="B22996" s="27"/>
      <c r="D22996" s="27"/>
      <c r="E22996" s="27"/>
      <c r="I22996" s="27"/>
      <c r="J22996" s="27"/>
    </row>
    <row r="22997" spans="2:10" x14ac:dyDescent="0.25">
      <c r="B22997" s="27"/>
      <c r="D22997" s="27"/>
      <c r="E22997" s="27"/>
      <c r="I22997" s="27"/>
      <c r="J22997" s="27"/>
    </row>
    <row r="22998" spans="2:10" x14ac:dyDescent="0.25">
      <c r="B22998" s="27"/>
      <c r="D22998" s="27"/>
      <c r="E22998" s="27"/>
      <c r="I22998" s="27"/>
      <c r="J22998" s="27"/>
    </row>
    <row r="22999" spans="2:10" x14ac:dyDescent="0.25">
      <c r="B22999" s="27"/>
      <c r="D22999" s="27"/>
      <c r="E22999" s="27"/>
      <c r="I22999" s="27"/>
      <c r="J22999" s="27"/>
    </row>
    <row r="23000" spans="2:10" x14ac:dyDescent="0.25">
      <c r="B23000" s="27"/>
      <c r="D23000" s="27"/>
      <c r="E23000" s="27"/>
      <c r="I23000" s="27"/>
      <c r="J23000" s="27"/>
    </row>
    <row r="23001" spans="2:10" x14ac:dyDescent="0.25">
      <c r="B23001" s="27"/>
      <c r="D23001" s="27"/>
      <c r="E23001" s="27"/>
      <c r="I23001" s="27"/>
      <c r="J23001" s="27"/>
    </row>
    <row r="23002" spans="2:10" x14ac:dyDescent="0.25">
      <c r="B23002" s="27"/>
      <c r="D23002" s="27"/>
      <c r="E23002" s="27"/>
      <c r="I23002" s="27"/>
      <c r="J23002" s="27"/>
    </row>
    <row r="23003" spans="2:10" x14ac:dyDescent="0.25">
      <c r="B23003" s="27"/>
      <c r="D23003" s="27"/>
      <c r="E23003" s="27"/>
      <c r="I23003" s="27"/>
      <c r="J23003" s="27"/>
    </row>
    <row r="23004" spans="2:10" x14ac:dyDescent="0.25">
      <c r="B23004" s="27"/>
      <c r="D23004" s="27"/>
      <c r="E23004" s="27"/>
      <c r="I23004" s="27"/>
      <c r="J23004" s="27"/>
    </row>
    <row r="23005" spans="2:10" x14ac:dyDescent="0.25">
      <c r="B23005" s="27"/>
      <c r="D23005" s="27"/>
      <c r="E23005" s="27"/>
      <c r="I23005" s="27"/>
      <c r="J23005" s="27"/>
    </row>
    <row r="23006" spans="2:10" x14ac:dyDescent="0.25">
      <c r="B23006" s="27"/>
      <c r="D23006" s="27"/>
      <c r="E23006" s="27"/>
      <c r="I23006" s="27"/>
      <c r="J23006" s="27"/>
    </row>
    <row r="23007" spans="2:10" x14ac:dyDescent="0.25">
      <c r="B23007" s="27"/>
      <c r="D23007" s="27"/>
      <c r="E23007" s="27"/>
      <c r="I23007" s="27"/>
      <c r="J23007" s="27"/>
    </row>
    <row r="23008" spans="2:10" x14ac:dyDescent="0.25">
      <c r="B23008" s="27"/>
      <c r="D23008" s="27"/>
      <c r="E23008" s="27"/>
      <c r="I23008" s="27"/>
      <c r="J23008" s="27"/>
    </row>
    <row r="23009" spans="2:10" x14ac:dyDescent="0.25">
      <c r="B23009" s="27"/>
      <c r="D23009" s="27"/>
      <c r="E23009" s="27"/>
      <c r="I23009" s="27"/>
      <c r="J23009" s="27"/>
    </row>
    <row r="23010" spans="2:10" x14ac:dyDescent="0.25">
      <c r="B23010" s="27"/>
      <c r="D23010" s="27"/>
      <c r="E23010" s="27"/>
      <c r="I23010" s="27"/>
      <c r="J23010" s="27"/>
    </row>
    <row r="23011" spans="2:10" x14ac:dyDescent="0.25">
      <c r="B23011" s="27"/>
      <c r="D23011" s="27"/>
      <c r="E23011" s="27"/>
      <c r="I23011" s="27"/>
      <c r="J23011" s="27"/>
    </row>
    <row r="23012" spans="2:10" x14ac:dyDescent="0.25">
      <c r="B23012" s="27"/>
      <c r="D23012" s="27"/>
      <c r="E23012" s="27"/>
      <c r="I23012" s="27"/>
      <c r="J23012" s="27"/>
    </row>
    <row r="23013" spans="2:10" x14ac:dyDescent="0.25">
      <c r="B23013" s="27"/>
      <c r="D23013" s="27"/>
      <c r="E23013" s="27"/>
      <c r="I23013" s="27"/>
      <c r="J23013" s="27"/>
    </row>
    <row r="23014" spans="2:10" x14ac:dyDescent="0.25">
      <c r="B23014" s="27"/>
      <c r="D23014" s="27"/>
      <c r="E23014" s="27"/>
      <c r="I23014" s="27"/>
      <c r="J23014" s="27"/>
    </row>
    <row r="23015" spans="2:10" x14ac:dyDescent="0.25">
      <c r="B23015" s="27"/>
      <c r="D23015" s="27"/>
      <c r="E23015" s="27"/>
      <c r="I23015" s="27"/>
      <c r="J23015" s="27"/>
    </row>
    <row r="23016" spans="2:10" x14ac:dyDescent="0.25">
      <c r="B23016" s="27"/>
      <c r="D23016" s="27"/>
      <c r="E23016" s="27"/>
      <c r="I23016" s="27"/>
      <c r="J23016" s="27"/>
    </row>
    <row r="23017" spans="2:10" x14ac:dyDescent="0.25">
      <c r="B23017" s="27"/>
      <c r="D23017" s="27"/>
      <c r="E23017" s="27"/>
      <c r="I23017" s="27"/>
      <c r="J23017" s="27"/>
    </row>
    <row r="23018" spans="2:10" x14ac:dyDescent="0.25">
      <c r="B23018" s="27"/>
      <c r="D23018" s="27"/>
      <c r="E23018" s="27"/>
      <c r="I23018" s="27"/>
      <c r="J23018" s="27"/>
    </row>
    <row r="23019" spans="2:10" x14ac:dyDescent="0.25">
      <c r="B23019" s="27"/>
      <c r="D23019" s="27"/>
      <c r="E23019" s="27"/>
      <c r="I23019" s="27"/>
      <c r="J23019" s="27"/>
    </row>
    <row r="23020" spans="2:10" x14ac:dyDescent="0.25">
      <c r="B23020" s="27"/>
      <c r="D23020" s="27"/>
      <c r="E23020" s="27"/>
      <c r="I23020" s="27"/>
      <c r="J23020" s="27"/>
    </row>
    <row r="23021" spans="2:10" x14ac:dyDescent="0.25">
      <c r="B23021" s="27"/>
      <c r="D23021" s="27"/>
      <c r="E23021" s="27"/>
      <c r="I23021" s="27"/>
      <c r="J23021" s="27"/>
    </row>
    <row r="23022" spans="2:10" x14ac:dyDescent="0.25">
      <c r="B23022" s="27"/>
      <c r="D23022" s="27"/>
      <c r="E23022" s="27"/>
      <c r="I23022" s="27"/>
      <c r="J23022" s="27"/>
    </row>
    <row r="23023" spans="2:10" x14ac:dyDescent="0.25">
      <c r="B23023" s="27"/>
      <c r="D23023" s="27"/>
      <c r="E23023" s="27"/>
      <c r="I23023" s="27"/>
      <c r="J23023" s="27"/>
    </row>
    <row r="23024" spans="2:10" x14ac:dyDescent="0.25">
      <c r="B23024" s="27"/>
      <c r="D23024" s="27"/>
      <c r="E23024" s="27"/>
      <c r="I23024" s="27"/>
      <c r="J23024" s="27"/>
    </row>
    <row r="23025" spans="2:10" x14ac:dyDescent="0.25">
      <c r="B23025" s="27"/>
      <c r="D23025" s="27"/>
      <c r="E23025" s="27"/>
      <c r="I23025" s="27"/>
      <c r="J23025" s="27"/>
    </row>
    <row r="23026" spans="2:10" x14ac:dyDescent="0.25">
      <c r="B23026" s="27"/>
      <c r="D23026" s="27"/>
      <c r="E23026" s="27"/>
      <c r="I23026" s="27"/>
      <c r="J23026" s="27"/>
    </row>
    <row r="23027" spans="2:10" x14ac:dyDescent="0.25">
      <c r="B23027" s="27"/>
      <c r="D23027" s="27"/>
      <c r="E23027" s="27"/>
      <c r="I23027" s="27"/>
      <c r="J23027" s="27"/>
    </row>
    <row r="23028" spans="2:10" x14ac:dyDescent="0.25">
      <c r="B23028" s="27"/>
      <c r="D23028" s="27"/>
      <c r="E23028" s="27"/>
      <c r="I23028" s="27"/>
      <c r="J23028" s="27"/>
    </row>
    <row r="23029" spans="2:10" x14ac:dyDescent="0.25">
      <c r="B23029" s="27"/>
      <c r="D23029" s="27"/>
      <c r="E23029" s="27"/>
      <c r="I23029" s="27"/>
      <c r="J23029" s="27"/>
    </row>
    <row r="23030" spans="2:10" x14ac:dyDescent="0.25">
      <c r="B23030" s="27"/>
      <c r="D23030" s="27"/>
      <c r="E23030" s="27"/>
      <c r="I23030" s="27"/>
      <c r="J23030" s="27"/>
    </row>
    <row r="23031" spans="2:10" x14ac:dyDescent="0.25">
      <c r="B23031" s="27"/>
      <c r="D23031" s="27"/>
      <c r="E23031" s="27"/>
      <c r="I23031" s="27"/>
      <c r="J23031" s="27"/>
    </row>
    <row r="23032" spans="2:10" x14ac:dyDescent="0.25">
      <c r="B23032" s="27"/>
      <c r="D23032" s="27"/>
      <c r="E23032" s="27"/>
      <c r="I23032" s="27"/>
      <c r="J23032" s="27"/>
    </row>
    <row r="23033" spans="2:10" x14ac:dyDescent="0.25">
      <c r="B23033" s="27"/>
      <c r="D23033" s="27"/>
      <c r="E23033" s="27"/>
      <c r="I23033" s="27"/>
      <c r="J23033" s="27"/>
    </row>
    <row r="23034" spans="2:10" x14ac:dyDescent="0.25">
      <c r="B23034" s="27"/>
      <c r="D23034" s="27"/>
      <c r="E23034" s="27"/>
      <c r="I23034" s="27"/>
      <c r="J23034" s="27"/>
    </row>
    <row r="23035" spans="2:10" x14ac:dyDescent="0.25">
      <c r="B23035" s="27"/>
      <c r="D23035" s="27"/>
      <c r="E23035" s="27"/>
      <c r="I23035" s="27"/>
      <c r="J23035" s="27"/>
    </row>
    <row r="23036" spans="2:10" x14ac:dyDescent="0.25">
      <c r="B23036" s="27"/>
      <c r="D23036" s="27"/>
      <c r="E23036" s="27"/>
      <c r="I23036" s="27"/>
      <c r="J23036" s="27"/>
    </row>
    <row r="23037" spans="2:10" x14ac:dyDescent="0.25">
      <c r="B23037" s="27"/>
      <c r="D23037" s="27"/>
      <c r="E23037" s="27"/>
      <c r="I23037" s="27"/>
      <c r="J23037" s="27"/>
    </row>
    <row r="23038" spans="2:10" x14ac:dyDescent="0.25">
      <c r="B23038" s="27"/>
      <c r="D23038" s="27"/>
      <c r="E23038" s="27"/>
      <c r="I23038" s="27"/>
      <c r="J23038" s="27"/>
    </row>
    <row r="23039" spans="2:10" x14ac:dyDescent="0.25">
      <c r="B23039" s="27"/>
      <c r="D23039" s="27"/>
      <c r="E23039" s="27"/>
      <c r="I23039" s="27"/>
      <c r="J23039" s="27"/>
    </row>
    <row r="23040" spans="2:10" x14ac:dyDescent="0.25">
      <c r="B23040" s="27"/>
      <c r="D23040" s="27"/>
      <c r="E23040" s="27"/>
      <c r="I23040" s="27"/>
      <c r="J23040" s="27"/>
    </row>
    <row r="23041" spans="2:10" x14ac:dyDescent="0.25">
      <c r="B23041" s="27"/>
      <c r="D23041" s="27"/>
      <c r="E23041" s="27"/>
      <c r="I23041" s="27"/>
      <c r="J23041" s="27"/>
    </row>
    <row r="23042" spans="2:10" x14ac:dyDescent="0.25">
      <c r="B23042" s="27"/>
      <c r="D23042" s="27"/>
      <c r="E23042" s="27"/>
      <c r="I23042" s="27"/>
      <c r="J23042" s="27"/>
    </row>
    <row r="23043" spans="2:10" x14ac:dyDescent="0.25">
      <c r="B23043" s="27"/>
      <c r="D23043" s="27"/>
      <c r="E23043" s="27"/>
      <c r="I23043" s="27"/>
      <c r="J23043" s="27"/>
    </row>
    <row r="23044" spans="2:10" x14ac:dyDescent="0.25">
      <c r="B23044" s="27"/>
      <c r="D23044" s="27"/>
      <c r="E23044" s="27"/>
      <c r="I23044" s="27"/>
      <c r="J23044" s="27"/>
    </row>
    <row r="23045" spans="2:10" x14ac:dyDescent="0.25">
      <c r="B23045" s="27"/>
      <c r="D23045" s="27"/>
      <c r="E23045" s="27"/>
      <c r="I23045" s="27"/>
      <c r="J23045" s="27"/>
    </row>
    <row r="23046" spans="2:10" x14ac:dyDescent="0.25">
      <c r="B23046" s="27"/>
      <c r="D23046" s="27"/>
      <c r="E23046" s="27"/>
      <c r="I23046" s="27"/>
      <c r="J23046" s="27"/>
    </row>
    <row r="23047" spans="2:10" x14ac:dyDescent="0.25">
      <c r="B23047" s="27"/>
      <c r="D23047" s="27"/>
      <c r="E23047" s="27"/>
      <c r="I23047" s="27"/>
      <c r="J23047" s="27"/>
    </row>
    <row r="23048" spans="2:10" x14ac:dyDescent="0.25">
      <c r="B23048" s="27"/>
      <c r="D23048" s="27"/>
      <c r="E23048" s="27"/>
      <c r="I23048" s="27"/>
      <c r="J23048" s="27"/>
    </row>
    <row r="23049" spans="2:10" x14ac:dyDescent="0.25">
      <c r="B23049" s="27"/>
      <c r="D23049" s="27"/>
      <c r="E23049" s="27"/>
      <c r="I23049" s="27"/>
      <c r="J23049" s="27"/>
    </row>
    <row r="23050" spans="2:10" x14ac:dyDescent="0.25">
      <c r="B23050" s="27"/>
      <c r="D23050" s="27"/>
      <c r="E23050" s="27"/>
      <c r="I23050" s="27"/>
      <c r="J23050" s="27"/>
    </row>
    <row r="23051" spans="2:10" x14ac:dyDescent="0.25">
      <c r="B23051" s="27"/>
      <c r="D23051" s="27"/>
      <c r="E23051" s="27"/>
      <c r="I23051" s="27"/>
      <c r="J23051" s="27"/>
    </row>
    <row r="23052" spans="2:10" x14ac:dyDescent="0.25">
      <c r="B23052" s="27"/>
      <c r="D23052" s="27"/>
      <c r="E23052" s="27"/>
      <c r="I23052" s="27"/>
      <c r="J23052" s="27"/>
    </row>
    <row r="23053" spans="2:10" x14ac:dyDescent="0.25">
      <c r="B23053" s="27"/>
      <c r="D23053" s="27"/>
      <c r="E23053" s="27"/>
      <c r="I23053" s="27"/>
      <c r="J23053" s="27"/>
    </row>
    <row r="23054" spans="2:10" x14ac:dyDescent="0.25">
      <c r="B23054" s="27"/>
      <c r="D23054" s="27"/>
      <c r="E23054" s="27"/>
      <c r="I23054" s="27"/>
      <c r="J23054" s="27"/>
    </row>
    <row r="23055" spans="2:10" x14ac:dyDescent="0.25">
      <c r="B23055" s="27"/>
      <c r="D23055" s="27"/>
      <c r="E23055" s="27"/>
      <c r="I23055" s="27"/>
      <c r="J23055" s="27"/>
    </row>
    <row r="23056" spans="2:10" x14ac:dyDescent="0.25">
      <c r="B23056" s="27"/>
      <c r="D23056" s="27"/>
      <c r="E23056" s="27"/>
      <c r="I23056" s="27"/>
      <c r="J23056" s="27"/>
    </row>
    <row r="23057" spans="2:10" x14ac:dyDescent="0.25">
      <c r="B23057" s="27"/>
      <c r="D23057" s="27"/>
      <c r="E23057" s="27"/>
      <c r="I23057" s="27"/>
      <c r="J23057" s="27"/>
    </row>
    <row r="23058" spans="2:10" x14ac:dyDescent="0.25">
      <c r="B23058" s="27"/>
      <c r="D23058" s="27"/>
      <c r="E23058" s="27"/>
      <c r="I23058" s="27"/>
      <c r="J23058" s="27"/>
    </row>
    <row r="23059" spans="2:10" x14ac:dyDescent="0.25">
      <c r="B23059" s="27"/>
      <c r="D23059" s="27"/>
      <c r="E23059" s="27"/>
      <c r="I23059" s="27"/>
      <c r="J23059" s="27"/>
    </row>
    <row r="23060" spans="2:10" x14ac:dyDescent="0.25">
      <c r="B23060" s="27"/>
      <c r="D23060" s="27"/>
      <c r="E23060" s="27"/>
      <c r="I23060" s="27"/>
      <c r="J23060" s="27"/>
    </row>
    <row r="23061" spans="2:10" x14ac:dyDescent="0.25">
      <c r="B23061" s="27"/>
      <c r="D23061" s="27"/>
      <c r="E23061" s="27"/>
      <c r="I23061" s="27"/>
      <c r="J23061" s="27"/>
    </row>
    <row r="23062" spans="2:10" x14ac:dyDescent="0.25">
      <c r="B23062" s="27"/>
      <c r="D23062" s="27"/>
      <c r="E23062" s="27"/>
      <c r="I23062" s="27"/>
      <c r="J23062" s="27"/>
    </row>
    <row r="23063" spans="2:10" x14ac:dyDescent="0.25">
      <c r="B23063" s="27"/>
      <c r="D23063" s="27"/>
      <c r="E23063" s="27"/>
      <c r="I23063" s="27"/>
      <c r="J23063" s="27"/>
    </row>
    <row r="23064" spans="2:10" x14ac:dyDescent="0.25">
      <c r="B23064" s="27"/>
      <c r="D23064" s="27"/>
      <c r="E23064" s="27"/>
      <c r="I23064" s="27"/>
      <c r="J23064" s="27"/>
    </row>
    <row r="23065" spans="2:10" x14ac:dyDescent="0.25">
      <c r="B23065" s="27"/>
      <c r="D23065" s="27"/>
      <c r="E23065" s="27"/>
      <c r="I23065" s="27"/>
      <c r="J23065" s="27"/>
    </row>
    <row r="23066" spans="2:10" x14ac:dyDescent="0.25">
      <c r="B23066" s="27"/>
      <c r="D23066" s="27"/>
      <c r="E23066" s="27"/>
      <c r="I23066" s="27"/>
      <c r="J23066" s="27"/>
    </row>
    <row r="23067" spans="2:10" x14ac:dyDescent="0.25">
      <c r="B23067" s="27"/>
      <c r="D23067" s="27"/>
      <c r="E23067" s="27"/>
      <c r="I23067" s="27"/>
      <c r="J23067" s="27"/>
    </row>
    <row r="23068" spans="2:10" x14ac:dyDescent="0.25">
      <c r="B23068" s="27"/>
      <c r="D23068" s="27"/>
      <c r="E23068" s="27"/>
      <c r="I23068" s="27"/>
      <c r="J23068" s="27"/>
    </row>
    <row r="23069" spans="2:10" x14ac:dyDescent="0.25">
      <c r="B23069" s="27"/>
      <c r="D23069" s="27"/>
      <c r="E23069" s="27"/>
      <c r="I23069" s="27"/>
      <c r="J23069" s="27"/>
    </row>
    <row r="23070" spans="2:10" x14ac:dyDescent="0.25">
      <c r="B23070" s="27"/>
      <c r="D23070" s="27"/>
      <c r="E23070" s="27"/>
      <c r="I23070" s="27"/>
      <c r="J23070" s="27"/>
    </row>
    <row r="23071" spans="2:10" x14ac:dyDescent="0.25">
      <c r="B23071" s="27"/>
      <c r="D23071" s="27"/>
      <c r="E23071" s="27"/>
      <c r="I23071" s="27"/>
      <c r="J23071" s="27"/>
    </row>
    <row r="23072" spans="2:10" x14ac:dyDescent="0.25">
      <c r="B23072" s="27"/>
      <c r="D23072" s="27"/>
      <c r="E23072" s="27"/>
      <c r="I23072" s="27"/>
      <c r="J23072" s="27"/>
    </row>
    <row r="23073" spans="2:10" x14ac:dyDescent="0.25">
      <c r="B23073" s="27"/>
      <c r="D23073" s="27"/>
      <c r="E23073" s="27"/>
      <c r="I23073" s="27"/>
      <c r="J23073" s="27"/>
    </row>
    <row r="23074" spans="2:10" x14ac:dyDescent="0.25">
      <c r="B23074" s="27"/>
      <c r="D23074" s="27"/>
      <c r="E23074" s="27"/>
      <c r="I23074" s="27"/>
      <c r="J23074" s="27"/>
    </row>
    <row r="23075" spans="2:10" x14ac:dyDescent="0.25">
      <c r="B23075" s="27"/>
      <c r="D23075" s="27"/>
      <c r="E23075" s="27"/>
      <c r="I23075" s="27"/>
      <c r="J23075" s="27"/>
    </row>
    <row r="23076" spans="2:10" x14ac:dyDescent="0.25">
      <c r="B23076" s="27"/>
      <c r="D23076" s="27"/>
      <c r="E23076" s="27"/>
      <c r="I23076" s="27"/>
      <c r="J23076" s="27"/>
    </row>
    <row r="23077" spans="2:10" x14ac:dyDescent="0.25">
      <c r="B23077" s="27"/>
      <c r="D23077" s="27"/>
      <c r="E23077" s="27"/>
      <c r="I23077" s="27"/>
      <c r="J23077" s="27"/>
    </row>
    <row r="23078" spans="2:10" x14ac:dyDescent="0.25">
      <c r="B23078" s="27"/>
      <c r="D23078" s="27"/>
      <c r="E23078" s="27"/>
      <c r="I23078" s="27"/>
      <c r="J23078" s="27"/>
    </row>
    <row r="23079" spans="2:10" x14ac:dyDescent="0.25">
      <c r="B23079" s="27"/>
      <c r="D23079" s="27"/>
      <c r="E23079" s="27"/>
      <c r="I23079" s="27"/>
      <c r="J23079" s="27"/>
    </row>
    <row r="23080" spans="2:10" x14ac:dyDescent="0.25">
      <c r="B23080" s="27"/>
      <c r="D23080" s="27"/>
      <c r="E23080" s="27"/>
      <c r="I23080" s="27"/>
      <c r="J23080" s="27"/>
    </row>
    <row r="23081" spans="2:10" x14ac:dyDescent="0.25">
      <c r="B23081" s="27"/>
      <c r="D23081" s="27"/>
      <c r="E23081" s="27"/>
      <c r="I23081" s="27"/>
      <c r="J23081" s="27"/>
    </row>
    <row r="23082" spans="2:10" x14ac:dyDescent="0.25">
      <c r="B23082" s="27"/>
      <c r="D23082" s="27"/>
      <c r="E23082" s="27"/>
      <c r="I23082" s="27"/>
      <c r="J23082" s="27"/>
    </row>
    <row r="23083" spans="2:10" x14ac:dyDescent="0.25">
      <c r="B23083" s="27"/>
      <c r="D23083" s="27"/>
      <c r="E23083" s="27"/>
      <c r="I23083" s="27"/>
      <c r="J23083" s="27"/>
    </row>
    <row r="23084" spans="2:10" x14ac:dyDescent="0.25">
      <c r="B23084" s="27"/>
      <c r="D23084" s="27"/>
      <c r="E23084" s="27"/>
      <c r="I23084" s="27"/>
      <c r="J23084" s="27"/>
    </row>
    <row r="23085" spans="2:10" x14ac:dyDescent="0.25">
      <c r="B23085" s="27"/>
      <c r="D23085" s="27"/>
      <c r="E23085" s="27"/>
      <c r="I23085" s="27"/>
      <c r="J23085" s="27"/>
    </row>
    <row r="23086" spans="2:10" x14ac:dyDescent="0.25">
      <c r="B23086" s="27"/>
      <c r="D23086" s="27"/>
      <c r="E23086" s="27"/>
      <c r="I23086" s="27"/>
      <c r="J23086" s="27"/>
    </row>
    <row r="23087" spans="2:10" x14ac:dyDescent="0.25">
      <c r="B23087" s="27"/>
      <c r="D23087" s="27"/>
      <c r="E23087" s="27"/>
      <c r="I23087" s="27"/>
      <c r="J23087" s="27"/>
    </row>
    <row r="23088" spans="2:10" x14ac:dyDescent="0.25">
      <c r="B23088" s="27"/>
      <c r="D23088" s="27"/>
      <c r="E23088" s="27"/>
      <c r="I23088" s="27"/>
      <c r="J23088" s="27"/>
    </row>
    <row r="23089" spans="2:10" x14ac:dyDescent="0.25">
      <c r="B23089" s="27"/>
      <c r="D23089" s="27"/>
      <c r="E23089" s="27"/>
      <c r="I23089" s="27"/>
      <c r="J23089" s="27"/>
    </row>
    <row r="23090" spans="2:10" x14ac:dyDescent="0.25">
      <c r="B23090" s="27"/>
      <c r="D23090" s="27"/>
      <c r="E23090" s="27"/>
      <c r="I23090" s="27"/>
      <c r="J23090" s="27"/>
    </row>
    <row r="23091" spans="2:10" x14ac:dyDescent="0.25">
      <c r="B23091" s="27"/>
      <c r="D23091" s="27"/>
      <c r="E23091" s="27"/>
      <c r="I23091" s="27"/>
      <c r="J23091" s="27"/>
    </row>
    <row r="23092" spans="2:10" x14ac:dyDescent="0.25">
      <c r="B23092" s="27"/>
      <c r="D23092" s="27"/>
      <c r="E23092" s="27"/>
      <c r="I23092" s="27"/>
      <c r="J23092" s="27"/>
    </row>
    <row r="23093" spans="2:10" x14ac:dyDescent="0.25">
      <c r="B23093" s="27"/>
      <c r="D23093" s="27"/>
      <c r="E23093" s="27"/>
      <c r="I23093" s="27"/>
      <c r="J23093" s="27"/>
    </row>
    <row r="23094" spans="2:10" x14ac:dyDescent="0.25">
      <c r="B23094" s="27"/>
      <c r="D23094" s="27"/>
      <c r="E23094" s="27"/>
      <c r="I23094" s="27"/>
      <c r="J23094" s="27"/>
    </row>
    <row r="23095" spans="2:10" x14ac:dyDescent="0.25">
      <c r="B23095" s="27"/>
      <c r="D23095" s="27"/>
      <c r="E23095" s="27"/>
      <c r="I23095" s="27"/>
      <c r="J23095" s="27"/>
    </row>
    <row r="23096" spans="2:10" x14ac:dyDescent="0.25">
      <c r="B23096" s="27"/>
      <c r="D23096" s="27"/>
      <c r="E23096" s="27"/>
      <c r="I23096" s="27"/>
      <c r="J23096" s="27"/>
    </row>
    <row r="23097" spans="2:10" x14ac:dyDescent="0.25">
      <c r="B23097" s="27"/>
      <c r="D23097" s="27"/>
      <c r="E23097" s="27"/>
      <c r="I23097" s="27"/>
      <c r="J23097" s="27"/>
    </row>
    <row r="23098" spans="2:10" x14ac:dyDescent="0.25">
      <c r="B23098" s="27"/>
      <c r="D23098" s="27"/>
      <c r="E23098" s="27"/>
      <c r="I23098" s="27"/>
      <c r="J23098" s="27"/>
    </row>
    <row r="23099" spans="2:10" x14ac:dyDescent="0.25">
      <c r="B23099" s="27"/>
      <c r="D23099" s="27"/>
      <c r="E23099" s="27"/>
      <c r="I23099" s="27"/>
      <c r="J23099" s="27"/>
    </row>
    <row r="23100" spans="2:10" x14ac:dyDescent="0.25">
      <c r="B23100" s="27"/>
      <c r="D23100" s="27"/>
      <c r="E23100" s="27"/>
      <c r="I23100" s="27"/>
      <c r="J23100" s="27"/>
    </row>
    <row r="23101" spans="2:10" x14ac:dyDescent="0.25">
      <c r="B23101" s="27"/>
      <c r="D23101" s="27"/>
      <c r="E23101" s="27"/>
      <c r="I23101" s="27"/>
      <c r="J23101" s="27"/>
    </row>
    <row r="23102" spans="2:10" x14ac:dyDescent="0.25">
      <c r="B23102" s="27"/>
      <c r="D23102" s="27"/>
      <c r="E23102" s="27"/>
      <c r="I23102" s="27"/>
      <c r="J23102" s="27"/>
    </row>
    <row r="23103" spans="2:10" x14ac:dyDescent="0.25">
      <c r="B23103" s="27"/>
      <c r="D23103" s="27"/>
      <c r="E23103" s="27"/>
      <c r="I23103" s="27"/>
      <c r="J23103" s="27"/>
    </row>
    <row r="23104" spans="2:10" x14ac:dyDescent="0.25">
      <c r="B23104" s="27"/>
      <c r="D23104" s="27"/>
      <c r="E23104" s="27"/>
      <c r="I23104" s="27"/>
      <c r="J23104" s="27"/>
    </row>
    <row r="23105" spans="2:10" x14ac:dyDescent="0.25">
      <c r="B23105" s="27"/>
      <c r="D23105" s="27"/>
      <c r="E23105" s="27"/>
      <c r="I23105" s="27"/>
      <c r="J23105" s="27"/>
    </row>
    <row r="23106" spans="2:10" x14ac:dyDescent="0.25">
      <c r="B23106" s="27"/>
      <c r="D23106" s="27"/>
      <c r="E23106" s="27"/>
      <c r="I23106" s="27"/>
      <c r="J23106" s="27"/>
    </row>
    <row r="23107" spans="2:10" x14ac:dyDescent="0.25">
      <c r="B23107" s="27"/>
      <c r="D23107" s="27"/>
      <c r="E23107" s="27"/>
      <c r="I23107" s="27"/>
      <c r="J23107" s="27"/>
    </row>
    <row r="23108" spans="2:10" x14ac:dyDescent="0.25">
      <c r="B23108" s="27"/>
      <c r="D23108" s="27"/>
      <c r="E23108" s="27"/>
      <c r="I23108" s="27"/>
      <c r="J23108" s="27"/>
    </row>
    <row r="23109" spans="2:10" x14ac:dyDescent="0.25">
      <c r="B23109" s="27"/>
      <c r="D23109" s="27"/>
      <c r="E23109" s="27"/>
      <c r="I23109" s="27"/>
      <c r="J23109" s="27"/>
    </row>
    <row r="23110" spans="2:10" x14ac:dyDescent="0.25">
      <c r="B23110" s="27"/>
      <c r="D23110" s="27"/>
      <c r="E23110" s="27"/>
      <c r="I23110" s="27"/>
      <c r="J23110" s="27"/>
    </row>
    <row r="23111" spans="2:10" x14ac:dyDescent="0.25">
      <c r="B23111" s="27"/>
      <c r="D23111" s="27"/>
      <c r="E23111" s="27"/>
      <c r="I23111" s="27"/>
      <c r="J23111" s="27"/>
    </row>
    <row r="23112" spans="2:10" x14ac:dyDescent="0.25">
      <c r="B23112" s="27"/>
      <c r="D23112" s="27"/>
      <c r="E23112" s="27"/>
      <c r="I23112" s="27"/>
      <c r="J23112" s="27"/>
    </row>
    <row r="23113" spans="2:10" x14ac:dyDescent="0.25">
      <c r="B23113" s="27"/>
      <c r="D23113" s="27"/>
      <c r="E23113" s="27"/>
      <c r="I23113" s="27"/>
      <c r="J23113" s="27"/>
    </row>
    <row r="23114" spans="2:10" x14ac:dyDescent="0.25">
      <c r="B23114" s="27"/>
      <c r="D23114" s="27"/>
      <c r="E23114" s="27"/>
      <c r="I23114" s="27"/>
      <c r="J23114" s="27"/>
    </row>
    <row r="23115" spans="2:10" x14ac:dyDescent="0.25">
      <c r="B23115" s="27"/>
      <c r="D23115" s="27"/>
      <c r="E23115" s="27"/>
      <c r="I23115" s="27"/>
      <c r="J23115" s="27"/>
    </row>
    <row r="23116" spans="2:10" x14ac:dyDescent="0.25">
      <c r="B23116" s="27"/>
      <c r="D23116" s="27"/>
      <c r="E23116" s="27"/>
      <c r="I23116" s="27"/>
      <c r="J23116" s="27"/>
    </row>
    <row r="23117" spans="2:10" x14ac:dyDescent="0.25">
      <c r="B23117" s="27"/>
      <c r="D23117" s="27"/>
      <c r="E23117" s="27"/>
      <c r="I23117" s="27"/>
      <c r="J23117" s="27"/>
    </row>
    <row r="23118" spans="2:10" x14ac:dyDescent="0.25">
      <c r="B23118" s="27"/>
      <c r="D23118" s="27"/>
      <c r="E23118" s="27"/>
      <c r="I23118" s="27"/>
      <c r="J23118" s="27"/>
    </row>
    <row r="23119" spans="2:10" x14ac:dyDescent="0.25">
      <c r="B23119" s="27"/>
      <c r="D23119" s="27"/>
      <c r="E23119" s="27"/>
      <c r="I23119" s="27"/>
      <c r="J23119" s="27"/>
    </row>
    <row r="23120" spans="2:10" x14ac:dyDescent="0.25">
      <c r="B23120" s="27"/>
      <c r="D23120" s="27"/>
      <c r="E23120" s="27"/>
      <c r="I23120" s="27"/>
      <c r="J23120" s="27"/>
    </row>
    <row r="23121" spans="2:10" x14ac:dyDescent="0.25">
      <c r="B23121" s="27"/>
      <c r="D23121" s="27"/>
      <c r="E23121" s="27"/>
      <c r="I23121" s="27"/>
      <c r="J23121" s="27"/>
    </row>
    <row r="23122" spans="2:10" x14ac:dyDescent="0.25">
      <c r="B23122" s="27"/>
      <c r="D23122" s="27"/>
      <c r="E23122" s="27"/>
      <c r="I23122" s="27"/>
      <c r="J23122" s="27"/>
    </row>
    <row r="23123" spans="2:10" x14ac:dyDescent="0.25">
      <c r="B23123" s="27"/>
      <c r="D23123" s="27"/>
      <c r="E23123" s="27"/>
      <c r="I23123" s="27"/>
      <c r="J23123" s="27"/>
    </row>
    <row r="23124" spans="2:10" x14ac:dyDescent="0.25">
      <c r="B23124" s="27"/>
      <c r="D23124" s="27"/>
      <c r="E23124" s="27"/>
      <c r="I23124" s="27"/>
      <c r="J23124" s="27"/>
    </row>
    <row r="23125" spans="2:10" x14ac:dyDescent="0.25">
      <c r="B23125" s="27"/>
      <c r="D23125" s="27"/>
      <c r="E23125" s="27"/>
      <c r="I23125" s="27"/>
      <c r="J23125" s="27"/>
    </row>
    <row r="23126" spans="2:10" x14ac:dyDescent="0.25">
      <c r="B23126" s="27"/>
      <c r="D23126" s="27"/>
      <c r="E23126" s="27"/>
      <c r="I23126" s="27"/>
      <c r="J23126" s="27"/>
    </row>
    <row r="23127" spans="2:10" x14ac:dyDescent="0.25">
      <c r="B23127" s="27"/>
      <c r="D23127" s="27"/>
      <c r="E23127" s="27"/>
      <c r="I23127" s="27"/>
      <c r="J23127" s="27"/>
    </row>
    <row r="23128" spans="2:10" x14ac:dyDescent="0.25">
      <c r="B23128" s="27"/>
      <c r="D23128" s="27"/>
      <c r="E23128" s="27"/>
      <c r="I23128" s="27"/>
      <c r="J23128" s="27"/>
    </row>
    <row r="23129" spans="2:10" x14ac:dyDescent="0.25">
      <c r="B23129" s="27"/>
      <c r="D23129" s="27"/>
      <c r="E23129" s="27"/>
      <c r="I23129" s="27"/>
      <c r="J23129" s="27"/>
    </row>
    <row r="23130" spans="2:10" x14ac:dyDescent="0.25">
      <c r="B23130" s="27"/>
      <c r="D23130" s="27"/>
      <c r="E23130" s="27"/>
      <c r="I23130" s="27"/>
      <c r="J23130" s="27"/>
    </row>
    <row r="23131" spans="2:10" x14ac:dyDescent="0.25">
      <c r="B23131" s="27"/>
      <c r="D23131" s="27"/>
      <c r="E23131" s="27"/>
      <c r="I23131" s="27"/>
      <c r="J23131" s="27"/>
    </row>
    <row r="23132" spans="2:10" x14ac:dyDescent="0.25">
      <c r="B23132" s="27"/>
      <c r="D23132" s="27"/>
      <c r="E23132" s="27"/>
      <c r="I23132" s="27"/>
      <c r="J23132" s="27"/>
    </row>
    <row r="23133" spans="2:10" x14ac:dyDescent="0.25">
      <c r="B23133" s="27"/>
      <c r="D23133" s="27"/>
      <c r="E23133" s="27"/>
      <c r="I23133" s="27"/>
      <c r="J23133" s="27"/>
    </row>
    <row r="23134" spans="2:10" x14ac:dyDescent="0.25">
      <c r="B23134" s="27"/>
      <c r="D23134" s="27"/>
      <c r="E23134" s="27"/>
      <c r="I23134" s="27"/>
      <c r="J23134" s="27"/>
    </row>
    <row r="23135" spans="2:10" x14ac:dyDescent="0.25">
      <c r="B23135" s="27"/>
      <c r="D23135" s="27"/>
      <c r="E23135" s="27"/>
      <c r="I23135" s="27"/>
      <c r="J23135" s="27"/>
    </row>
    <row r="23136" spans="2:10" x14ac:dyDescent="0.25">
      <c r="B23136" s="27"/>
      <c r="D23136" s="27"/>
      <c r="E23136" s="27"/>
      <c r="I23136" s="27"/>
      <c r="J23136" s="27"/>
    </row>
    <row r="23137" spans="2:10" x14ac:dyDescent="0.25">
      <c r="B23137" s="27"/>
      <c r="D23137" s="27"/>
      <c r="E23137" s="27"/>
      <c r="I23137" s="27"/>
      <c r="J23137" s="27"/>
    </row>
    <row r="23138" spans="2:10" x14ac:dyDescent="0.25">
      <c r="B23138" s="27"/>
      <c r="D23138" s="27"/>
      <c r="E23138" s="27"/>
      <c r="I23138" s="27"/>
      <c r="J23138" s="27"/>
    </row>
    <row r="23139" spans="2:10" x14ac:dyDescent="0.25">
      <c r="B23139" s="27"/>
      <c r="D23139" s="27"/>
      <c r="E23139" s="27"/>
      <c r="I23139" s="27"/>
      <c r="J23139" s="27"/>
    </row>
    <row r="23140" spans="2:10" x14ac:dyDescent="0.25">
      <c r="B23140" s="27"/>
      <c r="D23140" s="27"/>
      <c r="E23140" s="27"/>
      <c r="I23140" s="27"/>
      <c r="J23140" s="27"/>
    </row>
    <row r="23141" spans="2:10" x14ac:dyDescent="0.25">
      <c r="B23141" s="27"/>
      <c r="D23141" s="27"/>
      <c r="E23141" s="27"/>
      <c r="I23141" s="27"/>
      <c r="J23141" s="27"/>
    </row>
    <row r="23142" spans="2:10" x14ac:dyDescent="0.25">
      <c r="B23142" s="27"/>
      <c r="D23142" s="27"/>
      <c r="E23142" s="27"/>
      <c r="I23142" s="27"/>
      <c r="J23142" s="27"/>
    </row>
    <row r="23143" spans="2:10" x14ac:dyDescent="0.25">
      <c r="B23143" s="27"/>
      <c r="D23143" s="27"/>
      <c r="E23143" s="27"/>
      <c r="I23143" s="27"/>
      <c r="J23143" s="27"/>
    </row>
    <row r="23144" spans="2:10" x14ac:dyDescent="0.25">
      <c r="B23144" s="27"/>
      <c r="D23144" s="27"/>
      <c r="E23144" s="27"/>
      <c r="I23144" s="27"/>
      <c r="J23144" s="27"/>
    </row>
    <row r="23145" spans="2:10" x14ac:dyDescent="0.25">
      <c r="B23145" s="27"/>
      <c r="D23145" s="27"/>
      <c r="E23145" s="27"/>
      <c r="I23145" s="27"/>
      <c r="J23145" s="27"/>
    </row>
    <row r="23146" spans="2:10" x14ac:dyDescent="0.25">
      <c r="B23146" s="27"/>
      <c r="D23146" s="27"/>
      <c r="E23146" s="27"/>
      <c r="I23146" s="27"/>
      <c r="J23146" s="27"/>
    </row>
    <row r="23147" spans="2:10" x14ac:dyDescent="0.25">
      <c r="B23147" s="27"/>
      <c r="D23147" s="27"/>
      <c r="E23147" s="27"/>
      <c r="I23147" s="27"/>
      <c r="J23147" s="27"/>
    </row>
    <row r="23148" spans="2:10" x14ac:dyDescent="0.25">
      <c r="B23148" s="27"/>
      <c r="D23148" s="27"/>
      <c r="E23148" s="27"/>
      <c r="I23148" s="27"/>
      <c r="J23148" s="27"/>
    </row>
    <row r="23149" spans="2:10" x14ac:dyDescent="0.25">
      <c r="B23149" s="27"/>
      <c r="D23149" s="27"/>
      <c r="E23149" s="27"/>
      <c r="I23149" s="27"/>
      <c r="J23149" s="27"/>
    </row>
    <row r="23150" spans="2:10" x14ac:dyDescent="0.25">
      <c r="B23150" s="27"/>
      <c r="D23150" s="27"/>
      <c r="E23150" s="27"/>
      <c r="I23150" s="27"/>
      <c r="J23150" s="27"/>
    </row>
    <row r="23151" spans="2:10" x14ac:dyDescent="0.25">
      <c r="B23151" s="27"/>
      <c r="D23151" s="27"/>
      <c r="E23151" s="27"/>
      <c r="I23151" s="27"/>
      <c r="J23151" s="27"/>
    </row>
    <row r="23152" spans="2:10" x14ac:dyDescent="0.25">
      <c r="B23152" s="27"/>
      <c r="D23152" s="27"/>
      <c r="E23152" s="27"/>
      <c r="I23152" s="27"/>
      <c r="J23152" s="27"/>
    </row>
    <row r="23153" spans="2:10" x14ac:dyDescent="0.25">
      <c r="B23153" s="27"/>
      <c r="D23153" s="27"/>
      <c r="E23153" s="27"/>
      <c r="I23153" s="27"/>
      <c r="J23153" s="27"/>
    </row>
    <row r="23154" spans="2:10" x14ac:dyDescent="0.25">
      <c r="B23154" s="27"/>
      <c r="D23154" s="27"/>
      <c r="E23154" s="27"/>
      <c r="I23154" s="27"/>
      <c r="J23154" s="27"/>
    </row>
    <row r="23155" spans="2:10" x14ac:dyDescent="0.25">
      <c r="B23155" s="27"/>
      <c r="D23155" s="27"/>
      <c r="E23155" s="27"/>
      <c r="I23155" s="27"/>
      <c r="J23155" s="27"/>
    </row>
    <row r="23156" spans="2:10" x14ac:dyDescent="0.25">
      <c r="B23156" s="27"/>
      <c r="D23156" s="27"/>
      <c r="E23156" s="27"/>
      <c r="I23156" s="27"/>
      <c r="J23156" s="27"/>
    </row>
    <row r="23157" spans="2:10" x14ac:dyDescent="0.25">
      <c r="B23157" s="27"/>
      <c r="D23157" s="27"/>
      <c r="E23157" s="27"/>
      <c r="I23157" s="27"/>
      <c r="J23157" s="27"/>
    </row>
    <row r="23158" spans="2:10" x14ac:dyDescent="0.25">
      <c r="B23158" s="27"/>
      <c r="D23158" s="27"/>
      <c r="E23158" s="27"/>
      <c r="I23158" s="27"/>
      <c r="J23158" s="27"/>
    </row>
    <row r="23159" spans="2:10" x14ac:dyDescent="0.25">
      <c r="B23159" s="27"/>
      <c r="D23159" s="27"/>
      <c r="E23159" s="27"/>
      <c r="I23159" s="27"/>
      <c r="J23159" s="27"/>
    </row>
    <row r="23160" spans="2:10" x14ac:dyDescent="0.25">
      <c r="B23160" s="27"/>
      <c r="D23160" s="27"/>
      <c r="E23160" s="27"/>
      <c r="I23160" s="27"/>
      <c r="J23160" s="27"/>
    </row>
    <row r="23161" spans="2:10" x14ac:dyDescent="0.25">
      <c r="B23161" s="27"/>
      <c r="D23161" s="27"/>
      <c r="E23161" s="27"/>
      <c r="I23161" s="27"/>
      <c r="J23161" s="27"/>
    </row>
    <row r="23162" spans="2:10" x14ac:dyDescent="0.25">
      <c r="B23162" s="27"/>
      <c r="D23162" s="27"/>
      <c r="E23162" s="27"/>
      <c r="I23162" s="27"/>
      <c r="J23162" s="27"/>
    </row>
    <row r="23163" spans="2:10" x14ac:dyDescent="0.25">
      <c r="B23163" s="27"/>
      <c r="D23163" s="27"/>
      <c r="E23163" s="27"/>
      <c r="I23163" s="27"/>
      <c r="J23163" s="27"/>
    </row>
    <row r="23164" spans="2:10" x14ac:dyDescent="0.25">
      <c r="B23164" s="27"/>
      <c r="D23164" s="27"/>
      <c r="E23164" s="27"/>
      <c r="I23164" s="27"/>
      <c r="J23164" s="27"/>
    </row>
    <row r="23165" spans="2:10" x14ac:dyDescent="0.25">
      <c r="B23165" s="27"/>
      <c r="D23165" s="27"/>
      <c r="E23165" s="27"/>
      <c r="I23165" s="27"/>
      <c r="J23165" s="27"/>
    </row>
    <row r="23166" spans="2:10" x14ac:dyDescent="0.25">
      <c r="B23166" s="27"/>
      <c r="D23166" s="27"/>
      <c r="E23166" s="27"/>
      <c r="I23166" s="27"/>
      <c r="J23166" s="27"/>
    </row>
    <row r="23167" spans="2:10" x14ac:dyDescent="0.25">
      <c r="B23167" s="27"/>
      <c r="D23167" s="27"/>
      <c r="E23167" s="27"/>
      <c r="I23167" s="27"/>
      <c r="J23167" s="27"/>
    </row>
    <row r="23168" spans="2:10" x14ac:dyDescent="0.25">
      <c r="B23168" s="27"/>
      <c r="D23168" s="27"/>
      <c r="E23168" s="27"/>
      <c r="I23168" s="27"/>
      <c r="J23168" s="27"/>
    </row>
    <row r="23169" spans="2:10" x14ac:dyDescent="0.25">
      <c r="B23169" s="27"/>
      <c r="D23169" s="27"/>
      <c r="E23169" s="27"/>
      <c r="I23169" s="27"/>
      <c r="J23169" s="27"/>
    </row>
    <row r="23170" spans="2:10" x14ac:dyDescent="0.25">
      <c r="B23170" s="27"/>
      <c r="D23170" s="27"/>
      <c r="E23170" s="27"/>
      <c r="I23170" s="27"/>
      <c r="J23170" s="27"/>
    </row>
    <row r="23171" spans="2:10" x14ac:dyDescent="0.25">
      <c r="B23171" s="27"/>
      <c r="D23171" s="27"/>
      <c r="E23171" s="27"/>
      <c r="I23171" s="27"/>
      <c r="J23171" s="27"/>
    </row>
    <row r="23172" spans="2:10" x14ac:dyDescent="0.25">
      <c r="B23172" s="27"/>
      <c r="D23172" s="27"/>
      <c r="E23172" s="27"/>
      <c r="I23172" s="27"/>
      <c r="J23172" s="27"/>
    </row>
    <row r="23173" spans="2:10" x14ac:dyDescent="0.25">
      <c r="B23173" s="27"/>
      <c r="D23173" s="27"/>
      <c r="E23173" s="27"/>
      <c r="I23173" s="27"/>
      <c r="J23173" s="27"/>
    </row>
    <row r="23174" spans="2:10" x14ac:dyDescent="0.25">
      <c r="B23174" s="27"/>
      <c r="D23174" s="27"/>
      <c r="E23174" s="27"/>
      <c r="I23174" s="27"/>
      <c r="J23174" s="27"/>
    </row>
    <row r="23175" spans="2:10" x14ac:dyDescent="0.25">
      <c r="B23175" s="27"/>
      <c r="D23175" s="27"/>
      <c r="E23175" s="27"/>
      <c r="I23175" s="27"/>
      <c r="J23175" s="27"/>
    </row>
    <row r="23176" spans="2:10" x14ac:dyDescent="0.25">
      <c r="B23176" s="27"/>
      <c r="D23176" s="27"/>
      <c r="E23176" s="27"/>
      <c r="I23176" s="27"/>
      <c r="J23176" s="27"/>
    </row>
    <row r="23177" spans="2:10" x14ac:dyDescent="0.25">
      <c r="B23177" s="27"/>
      <c r="D23177" s="27"/>
      <c r="E23177" s="27"/>
      <c r="I23177" s="27"/>
      <c r="J23177" s="27"/>
    </row>
    <row r="23178" spans="2:10" x14ac:dyDescent="0.25">
      <c r="B23178" s="27"/>
      <c r="D23178" s="27"/>
      <c r="E23178" s="27"/>
      <c r="I23178" s="27"/>
      <c r="J23178" s="27"/>
    </row>
    <row r="23179" spans="2:10" x14ac:dyDescent="0.25">
      <c r="B23179" s="27"/>
      <c r="D23179" s="27"/>
      <c r="E23179" s="27"/>
      <c r="I23179" s="27"/>
      <c r="J23179" s="27"/>
    </row>
    <row r="23180" spans="2:10" x14ac:dyDescent="0.25">
      <c r="B23180" s="27"/>
      <c r="D23180" s="27"/>
      <c r="E23180" s="27"/>
      <c r="I23180" s="27"/>
      <c r="J23180" s="27"/>
    </row>
    <row r="23181" spans="2:10" x14ac:dyDescent="0.25">
      <c r="B23181" s="27"/>
      <c r="D23181" s="27"/>
      <c r="E23181" s="27"/>
      <c r="I23181" s="27"/>
      <c r="J23181" s="27"/>
    </row>
    <row r="23182" spans="2:10" x14ac:dyDescent="0.25">
      <c r="B23182" s="27"/>
      <c r="D23182" s="27"/>
      <c r="E23182" s="27"/>
      <c r="I23182" s="27"/>
      <c r="J23182" s="27"/>
    </row>
    <row r="23183" spans="2:10" x14ac:dyDescent="0.25">
      <c r="B23183" s="27"/>
      <c r="D23183" s="27"/>
      <c r="E23183" s="27"/>
      <c r="I23183" s="27"/>
      <c r="J23183" s="27"/>
    </row>
    <row r="23184" spans="2:10" x14ac:dyDescent="0.25">
      <c r="B23184" s="27"/>
      <c r="D23184" s="27"/>
      <c r="E23184" s="27"/>
      <c r="I23184" s="27"/>
      <c r="J23184" s="27"/>
    </row>
    <row r="23185" spans="2:10" x14ac:dyDescent="0.25">
      <c r="B23185" s="27"/>
      <c r="D23185" s="27"/>
      <c r="E23185" s="27"/>
      <c r="I23185" s="27"/>
      <c r="J23185" s="27"/>
    </row>
    <row r="23186" spans="2:10" x14ac:dyDescent="0.25">
      <c r="B23186" s="27"/>
      <c r="D23186" s="27"/>
      <c r="E23186" s="27"/>
      <c r="I23186" s="27"/>
      <c r="J23186" s="27"/>
    </row>
    <row r="23187" spans="2:10" x14ac:dyDescent="0.25">
      <c r="B23187" s="27"/>
      <c r="D23187" s="27"/>
      <c r="E23187" s="27"/>
      <c r="I23187" s="27"/>
      <c r="J23187" s="27"/>
    </row>
    <row r="23188" spans="2:10" x14ac:dyDescent="0.25">
      <c r="B23188" s="27"/>
      <c r="D23188" s="27"/>
      <c r="E23188" s="27"/>
      <c r="I23188" s="27"/>
      <c r="J23188" s="27"/>
    </row>
    <row r="23189" spans="2:10" x14ac:dyDescent="0.25">
      <c r="B23189" s="27"/>
      <c r="D23189" s="27"/>
      <c r="E23189" s="27"/>
      <c r="I23189" s="27"/>
      <c r="J23189" s="27"/>
    </row>
    <row r="23190" spans="2:10" x14ac:dyDescent="0.25">
      <c r="B23190" s="27"/>
      <c r="D23190" s="27"/>
      <c r="E23190" s="27"/>
      <c r="I23190" s="27"/>
      <c r="J23190" s="27"/>
    </row>
    <row r="23191" spans="2:10" x14ac:dyDescent="0.25">
      <c r="B23191" s="27"/>
      <c r="D23191" s="27"/>
      <c r="E23191" s="27"/>
      <c r="I23191" s="27"/>
      <c r="J23191" s="27"/>
    </row>
    <row r="23192" spans="2:10" x14ac:dyDescent="0.25">
      <c r="B23192" s="27"/>
      <c r="D23192" s="27"/>
      <c r="E23192" s="27"/>
      <c r="I23192" s="27"/>
      <c r="J23192" s="27"/>
    </row>
    <row r="23193" spans="2:10" x14ac:dyDescent="0.25">
      <c r="B23193" s="27"/>
      <c r="D23193" s="27"/>
      <c r="E23193" s="27"/>
      <c r="I23193" s="27"/>
      <c r="J23193" s="27"/>
    </row>
    <row r="23194" spans="2:10" x14ac:dyDescent="0.25">
      <c r="B23194" s="27"/>
      <c r="D23194" s="27"/>
      <c r="E23194" s="27"/>
      <c r="I23194" s="27"/>
      <c r="J23194" s="27"/>
    </row>
    <row r="23195" spans="2:10" x14ac:dyDescent="0.25">
      <c r="B23195" s="27"/>
      <c r="D23195" s="27"/>
      <c r="E23195" s="27"/>
      <c r="I23195" s="27"/>
      <c r="J23195" s="27"/>
    </row>
    <row r="23196" spans="2:10" x14ac:dyDescent="0.25">
      <c r="B23196" s="27"/>
      <c r="D23196" s="27"/>
      <c r="E23196" s="27"/>
      <c r="I23196" s="27"/>
      <c r="J23196" s="27"/>
    </row>
    <row r="23197" spans="2:10" x14ac:dyDescent="0.25">
      <c r="B23197" s="27"/>
      <c r="D23197" s="27"/>
      <c r="E23197" s="27"/>
      <c r="I23197" s="27"/>
      <c r="J23197" s="27"/>
    </row>
    <row r="23198" spans="2:10" x14ac:dyDescent="0.25">
      <c r="B23198" s="27"/>
      <c r="D23198" s="27"/>
      <c r="E23198" s="27"/>
      <c r="I23198" s="27"/>
      <c r="J23198" s="27"/>
    </row>
    <row r="23199" spans="2:10" x14ac:dyDescent="0.25">
      <c r="B23199" s="27"/>
      <c r="D23199" s="27"/>
      <c r="E23199" s="27"/>
      <c r="I23199" s="27"/>
      <c r="J23199" s="27"/>
    </row>
    <row r="23200" spans="2:10" x14ac:dyDescent="0.25">
      <c r="B23200" s="27"/>
      <c r="D23200" s="27"/>
      <c r="E23200" s="27"/>
      <c r="I23200" s="27"/>
      <c r="J23200" s="27"/>
    </row>
    <row r="23201" spans="2:10" x14ac:dyDescent="0.25">
      <c r="B23201" s="27"/>
      <c r="D23201" s="27"/>
      <c r="E23201" s="27"/>
      <c r="I23201" s="27"/>
      <c r="J23201" s="27"/>
    </row>
    <row r="23202" spans="2:10" x14ac:dyDescent="0.25">
      <c r="B23202" s="27"/>
      <c r="D23202" s="27"/>
      <c r="E23202" s="27"/>
      <c r="I23202" s="27"/>
      <c r="J23202" s="27"/>
    </row>
    <row r="23203" spans="2:10" x14ac:dyDescent="0.25">
      <c r="B23203" s="27"/>
      <c r="D23203" s="27"/>
      <c r="E23203" s="27"/>
      <c r="I23203" s="27"/>
      <c r="J23203" s="27"/>
    </row>
    <row r="23204" spans="2:10" x14ac:dyDescent="0.25">
      <c r="B23204" s="27"/>
      <c r="D23204" s="27"/>
      <c r="E23204" s="27"/>
      <c r="I23204" s="27"/>
      <c r="J23204" s="27"/>
    </row>
    <row r="23205" spans="2:10" x14ac:dyDescent="0.25">
      <c r="B23205" s="27"/>
      <c r="D23205" s="27"/>
      <c r="E23205" s="27"/>
      <c r="I23205" s="27"/>
      <c r="J23205" s="27"/>
    </row>
    <row r="23206" spans="2:10" x14ac:dyDescent="0.25">
      <c r="B23206" s="27"/>
      <c r="D23206" s="27"/>
      <c r="E23206" s="27"/>
      <c r="I23206" s="27"/>
      <c r="J23206" s="27"/>
    </row>
    <row r="23207" spans="2:10" x14ac:dyDescent="0.25">
      <c r="B23207" s="27"/>
      <c r="D23207" s="27"/>
      <c r="E23207" s="27"/>
      <c r="I23207" s="27"/>
      <c r="J23207" s="27"/>
    </row>
    <row r="23208" spans="2:10" x14ac:dyDescent="0.25">
      <c r="B23208" s="27"/>
      <c r="D23208" s="27"/>
      <c r="E23208" s="27"/>
      <c r="I23208" s="27"/>
      <c r="J23208" s="27"/>
    </row>
    <row r="23209" spans="2:10" x14ac:dyDescent="0.25">
      <c r="B23209" s="27"/>
      <c r="D23209" s="27"/>
      <c r="E23209" s="27"/>
      <c r="I23209" s="27"/>
      <c r="J23209" s="27"/>
    </row>
    <row r="23210" spans="2:10" x14ac:dyDescent="0.25">
      <c r="B23210" s="27"/>
      <c r="D23210" s="27"/>
      <c r="E23210" s="27"/>
      <c r="I23210" s="27"/>
      <c r="J23210" s="27"/>
    </row>
    <row r="23211" spans="2:10" x14ac:dyDescent="0.25">
      <c r="B23211" s="27"/>
      <c r="D23211" s="27"/>
      <c r="E23211" s="27"/>
      <c r="I23211" s="27"/>
      <c r="J23211" s="27"/>
    </row>
    <row r="23212" spans="2:10" x14ac:dyDescent="0.25">
      <c r="B23212" s="27"/>
      <c r="D23212" s="27"/>
      <c r="E23212" s="27"/>
      <c r="I23212" s="27"/>
      <c r="J23212" s="27"/>
    </row>
    <row r="23213" spans="2:10" x14ac:dyDescent="0.25">
      <c r="B23213" s="27"/>
      <c r="D23213" s="27"/>
      <c r="E23213" s="27"/>
      <c r="I23213" s="27"/>
      <c r="J23213" s="27"/>
    </row>
    <row r="23214" spans="2:10" x14ac:dyDescent="0.25">
      <c r="B23214" s="27"/>
      <c r="D23214" s="27"/>
      <c r="E23214" s="27"/>
      <c r="I23214" s="27"/>
      <c r="J23214" s="27"/>
    </row>
    <row r="23215" spans="2:10" x14ac:dyDescent="0.25">
      <c r="B23215" s="27"/>
      <c r="D23215" s="27"/>
      <c r="E23215" s="27"/>
      <c r="I23215" s="27"/>
      <c r="J23215" s="27"/>
    </row>
    <row r="23216" spans="2:10" x14ac:dyDescent="0.25">
      <c r="B23216" s="27"/>
      <c r="D23216" s="27"/>
      <c r="E23216" s="27"/>
      <c r="I23216" s="27"/>
      <c r="J23216" s="27"/>
    </row>
    <row r="23217" spans="2:10" x14ac:dyDescent="0.25">
      <c r="B23217" s="27"/>
      <c r="D23217" s="27"/>
      <c r="E23217" s="27"/>
      <c r="I23217" s="27"/>
      <c r="J23217" s="27"/>
    </row>
    <row r="23218" spans="2:10" x14ac:dyDescent="0.25">
      <c r="B23218" s="27"/>
      <c r="D23218" s="27"/>
      <c r="E23218" s="27"/>
      <c r="I23218" s="27"/>
      <c r="J23218" s="27"/>
    </row>
    <row r="23219" spans="2:10" x14ac:dyDescent="0.25">
      <c r="B23219" s="27"/>
      <c r="D23219" s="27"/>
      <c r="E23219" s="27"/>
      <c r="I23219" s="27"/>
      <c r="J23219" s="27"/>
    </row>
    <row r="23220" spans="2:10" x14ac:dyDescent="0.25">
      <c r="B23220" s="27"/>
      <c r="D23220" s="27"/>
      <c r="E23220" s="27"/>
      <c r="I23220" s="27"/>
      <c r="J23220" s="27"/>
    </row>
    <row r="23221" spans="2:10" x14ac:dyDescent="0.25">
      <c r="B23221" s="27"/>
      <c r="D23221" s="27"/>
      <c r="E23221" s="27"/>
      <c r="I23221" s="27"/>
      <c r="J23221" s="27"/>
    </row>
    <row r="23222" spans="2:10" x14ac:dyDescent="0.25">
      <c r="B23222" s="27"/>
      <c r="D23222" s="27"/>
      <c r="E23222" s="27"/>
      <c r="I23222" s="27"/>
      <c r="J23222" s="27"/>
    </row>
    <row r="23223" spans="2:10" x14ac:dyDescent="0.25">
      <c r="B23223" s="27"/>
      <c r="D23223" s="27"/>
      <c r="E23223" s="27"/>
      <c r="I23223" s="27"/>
      <c r="J23223" s="27"/>
    </row>
    <row r="23224" spans="2:10" x14ac:dyDescent="0.25">
      <c r="B23224" s="27"/>
      <c r="D23224" s="27"/>
      <c r="E23224" s="27"/>
      <c r="I23224" s="27"/>
      <c r="J23224" s="27"/>
    </row>
    <row r="23225" spans="2:10" x14ac:dyDescent="0.25">
      <c r="B23225" s="27"/>
      <c r="D23225" s="27"/>
      <c r="E23225" s="27"/>
      <c r="I23225" s="27"/>
      <c r="J23225" s="27"/>
    </row>
    <row r="23226" spans="2:10" x14ac:dyDescent="0.25">
      <c r="B23226" s="27"/>
      <c r="D23226" s="27"/>
      <c r="E23226" s="27"/>
      <c r="I23226" s="27"/>
      <c r="J23226" s="27"/>
    </row>
    <row r="23227" spans="2:10" x14ac:dyDescent="0.25">
      <c r="B23227" s="27"/>
      <c r="D23227" s="27"/>
      <c r="E23227" s="27"/>
      <c r="I23227" s="27"/>
      <c r="J23227" s="27"/>
    </row>
    <row r="23228" spans="2:10" x14ac:dyDescent="0.25">
      <c r="B23228" s="27"/>
      <c r="D23228" s="27"/>
      <c r="E23228" s="27"/>
      <c r="I23228" s="27"/>
      <c r="J23228" s="27"/>
    </row>
    <row r="23229" spans="2:10" x14ac:dyDescent="0.25">
      <c r="B23229" s="27"/>
      <c r="D23229" s="27"/>
      <c r="E23229" s="27"/>
      <c r="I23229" s="27"/>
      <c r="J23229" s="27"/>
    </row>
    <row r="23230" spans="2:10" x14ac:dyDescent="0.25">
      <c r="B23230" s="27"/>
      <c r="D23230" s="27"/>
      <c r="E23230" s="27"/>
      <c r="I23230" s="27"/>
      <c r="J23230" s="27"/>
    </row>
    <row r="23231" spans="2:10" x14ac:dyDescent="0.25">
      <c r="B23231" s="27"/>
      <c r="D23231" s="27"/>
      <c r="E23231" s="27"/>
      <c r="I23231" s="27"/>
      <c r="J23231" s="27"/>
    </row>
    <row r="23232" spans="2:10" x14ac:dyDescent="0.25">
      <c r="B23232" s="27"/>
      <c r="D23232" s="27"/>
      <c r="E23232" s="27"/>
      <c r="I23232" s="27"/>
      <c r="J23232" s="27"/>
    </row>
    <row r="23233" spans="2:10" x14ac:dyDescent="0.25">
      <c r="B23233" s="27"/>
      <c r="D23233" s="27"/>
      <c r="E23233" s="27"/>
      <c r="I23233" s="27"/>
      <c r="J23233" s="27"/>
    </row>
    <row r="23234" spans="2:10" x14ac:dyDescent="0.25">
      <c r="B23234" s="27"/>
      <c r="D23234" s="27"/>
      <c r="E23234" s="27"/>
      <c r="I23234" s="27"/>
      <c r="J23234" s="27"/>
    </row>
    <row r="23235" spans="2:10" x14ac:dyDescent="0.25">
      <c r="B23235" s="27"/>
      <c r="D23235" s="27"/>
      <c r="E23235" s="27"/>
      <c r="I23235" s="27"/>
      <c r="J23235" s="27"/>
    </row>
    <row r="23236" spans="2:10" x14ac:dyDescent="0.25">
      <c r="B23236" s="27"/>
      <c r="D23236" s="27"/>
      <c r="E23236" s="27"/>
      <c r="I23236" s="27"/>
      <c r="J23236" s="27"/>
    </row>
    <row r="23237" spans="2:10" x14ac:dyDescent="0.25">
      <c r="B23237" s="27"/>
      <c r="D23237" s="27"/>
      <c r="E23237" s="27"/>
      <c r="I23237" s="27"/>
      <c r="J23237" s="27"/>
    </row>
    <row r="23238" spans="2:10" x14ac:dyDescent="0.25">
      <c r="B23238" s="27"/>
      <c r="D23238" s="27"/>
      <c r="E23238" s="27"/>
      <c r="I23238" s="27"/>
      <c r="J23238" s="27"/>
    </row>
    <row r="23239" spans="2:10" x14ac:dyDescent="0.25">
      <c r="B23239" s="27"/>
      <c r="D23239" s="27"/>
      <c r="E23239" s="27"/>
      <c r="I23239" s="27"/>
      <c r="J23239" s="27"/>
    </row>
    <row r="23240" spans="2:10" x14ac:dyDescent="0.25">
      <c r="B23240" s="27"/>
      <c r="D23240" s="27"/>
      <c r="E23240" s="27"/>
      <c r="I23240" s="27"/>
      <c r="J23240" s="27"/>
    </row>
    <row r="23241" spans="2:10" x14ac:dyDescent="0.25">
      <c r="B23241" s="27"/>
      <c r="D23241" s="27"/>
      <c r="E23241" s="27"/>
      <c r="I23241" s="27"/>
      <c r="J23241" s="27"/>
    </row>
    <row r="23242" spans="2:10" x14ac:dyDescent="0.25">
      <c r="B23242" s="27"/>
      <c r="D23242" s="27"/>
      <c r="E23242" s="27"/>
      <c r="I23242" s="27"/>
      <c r="J23242" s="27"/>
    </row>
    <row r="23243" spans="2:10" x14ac:dyDescent="0.25">
      <c r="B23243" s="27"/>
      <c r="D23243" s="27"/>
      <c r="E23243" s="27"/>
      <c r="I23243" s="27"/>
      <c r="J23243" s="27"/>
    </row>
    <row r="23244" spans="2:10" x14ac:dyDescent="0.25">
      <c r="B23244" s="27"/>
      <c r="D23244" s="27"/>
      <c r="E23244" s="27"/>
      <c r="I23244" s="27"/>
      <c r="J23244" s="27"/>
    </row>
    <row r="23245" spans="2:10" x14ac:dyDescent="0.25">
      <c r="B23245" s="27"/>
      <c r="D23245" s="27"/>
      <c r="E23245" s="27"/>
      <c r="I23245" s="27"/>
      <c r="J23245" s="27"/>
    </row>
    <row r="23246" spans="2:10" x14ac:dyDescent="0.25">
      <c r="B23246" s="27"/>
      <c r="D23246" s="27"/>
      <c r="E23246" s="27"/>
      <c r="I23246" s="27"/>
      <c r="J23246" s="27"/>
    </row>
    <row r="23247" spans="2:10" x14ac:dyDescent="0.25">
      <c r="B23247" s="27"/>
      <c r="D23247" s="27"/>
      <c r="E23247" s="27"/>
      <c r="I23247" s="27"/>
      <c r="J23247" s="27"/>
    </row>
    <row r="23248" spans="2:10" x14ac:dyDescent="0.25">
      <c r="B23248" s="27"/>
      <c r="D23248" s="27"/>
      <c r="E23248" s="27"/>
      <c r="I23248" s="27"/>
      <c r="J23248" s="27"/>
    </row>
    <row r="23249" spans="2:10" x14ac:dyDescent="0.25">
      <c r="B23249" s="27"/>
      <c r="D23249" s="27"/>
      <c r="E23249" s="27"/>
      <c r="I23249" s="27"/>
      <c r="J23249" s="27"/>
    </row>
    <row r="23250" spans="2:10" x14ac:dyDescent="0.25">
      <c r="B23250" s="27"/>
      <c r="D23250" s="27"/>
      <c r="E23250" s="27"/>
      <c r="I23250" s="27"/>
      <c r="J23250" s="27"/>
    </row>
    <row r="23251" spans="2:10" x14ac:dyDescent="0.25">
      <c r="B23251" s="27"/>
      <c r="D23251" s="27"/>
      <c r="E23251" s="27"/>
      <c r="I23251" s="27"/>
      <c r="J23251" s="27"/>
    </row>
    <row r="23252" spans="2:10" x14ac:dyDescent="0.25">
      <c r="B23252" s="27"/>
      <c r="D23252" s="27"/>
      <c r="E23252" s="27"/>
      <c r="I23252" s="27"/>
      <c r="J23252" s="27"/>
    </row>
    <row r="23253" spans="2:10" x14ac:dyDescent="0.25">
      <c r="B23253" s="27"/>
      <c r="D23253" s="27"/>
      <c r="E23253" s="27"/>
      <c r="I23253" s="27"/>
      <c r="J23253" s="27"/>
    </row>
    <row r="23254" spans="2:10" x14ac:dyDescent="0.25">
      <c r="B23254" s="27"/>
      <c r="D23254" s="27"/>
      <c r="E23254" s="27"/>
      <c r="I23254" s="27"/>
      <c r="J23254" s="27"/>
    </row>
    <row r="23255" spans="2:10" x14ac:dyDescent="0.25">
      <c r="B23255" s="27"/>
      <c r="D23255" s="27"/>
      <c r="E23255" s="27"/>
      <c r="I23255" s="27"/>
      <c r="J23255" s="27"/>
    </row>
    <row r="23256" spans="2:10" x14ac:dyDescent="0.25">
      <c r="B23256" s="27"/>
      <c r="D23256" s="27"/>
      <c r="E23256" s="27"/>
      <c r="I23256" s="27"/>
      <c r="J23256" s="27"/>
    </row>
    <row r="23257" spans="2:10" x14ac:dyDescent="0.25">
      <c r="B23257" s="27"/>
      <c r="D23257" s="27"/>
      <c r="E23257" s="27"/>
      <c r="I23257" s="27"/>
      <c r="J23257" s="27"/>
    </row>
    <row r="23258" spans="2:10" x14ac:dyDescent="0.25">
      <c r="B23258" s="27"/>
      <c r="D23258" s="27"/>
      <c r="E23258" s="27"/>
      <c r="I23258" s="27"/>
      <c r="J23258" s="27"/>
    </row>
    <row r="23259" spans="2:10" x14ac:dyDescent="0.25">
      <c r="B23259" s="27"/>
      <c r="D23259" s="27"/>
      <c r="E23259" s="27"/>
      <c r="I23259" s="27"/>
      <c r="J23259" s="27"/>
    </row>
    <row r="23260" spans="2:10" x14ac:dyDescent="0.25">
      <c r="B23260" s="27"/>
      <c r="D23260" s="27"/>
      <c r="E23260" s="27"/>
      <c r="I23260" s="27"/>
      <c r="J23260" s="27"/>
    </row>
    <row r="23261" spans="2:10" x14ac:dyDescent="0.25">
      <c r="B23261" s="27"/>
      <c r="D23261" s="27"/>
      <c r="E23261" s="27"/>
      <c r="I23261" s="27"/>
      <c r="J23261" s="27"/>
    </row>
    <row r="23262" spans="2:10" x14ac:dyDescent="0.25">
      <c r="B23262" s="27"/>
      <c r="D23262" s="27"/>
      <c r="E23262" s="27"/>
      <c r="I23262" s="27"/>
      <c r="J23262" s="27"/>
    </row>
    <row r="23263" spans="2:10" x14ac:dyDescent="0.25">
      <c r="B23263" s="27"/>
      <c r="D23263" s="27"/>
      <c r="E23263" s="27"/>
      <c r="I23263" s="27"/>
      <c r="J23263" s="27"/>
    </row>
    <row r="23264" spans="2:10" x14ac:dyDescent="0.25">
      <c r="B23264" s="27"/>
      <c r="D23264" s="27"/>
      <c r="E23264" s="27"/>
      <c r="I23264" s="27"/>
      <c r="J23264" s="27"/>
    </row>
    <row r="23265" spans="2:10" x14ac:dyDescent="0.25">
      <c r="B23265" s="27"/>
      <c r="D23265" s="27"/>
      <c r="E23265" s="27"/>
      <c r="I23265" s="27"/>
      <c r="J23265" s="27"/>
    </row>
    <row r="23266" spans="2:10" x14ac:dyDescent="0.25">
      <c r="B23266" s="27"/>
      <c r="D23266" s="27"/>
      <c r="E23266" s="27"/>
      <c r="I23266" s="27"/>
      <c r="J23266" s="27"/>
    </row>
    <row r="23267" spans="2:10" x14ac:dyDescent="0.25">
      <c r="B23267" s="27"/>
      <c r="D23267" s="27"/>
      <c r="E23267" s="27"/>
      <c r="I23267" s="27"/>
      <c r="J23267" s="27"/>
    </row>
    <row r="23268" spans="2:10" x14ac:dyDescent="0.25">
      <c r="B23268" s="27"/>
      <c r="D23268" s="27"/>
      <c r="E23268" s="27"/>
      <c r="I23268" s="27"/>
      <c r="J23268" s="27"/>
    </row>
    <row r="23269" spans="2:10" x14ac:dyDescent="0.25">
      <c r="B23269" s="27"/>
      <c r="D23269" s="27"/>
      <c r="E23269" s="27"/>
      <c r="I23269" s="27"/>
      <c r="J23269" s="27"/>
    </row>
    <row r="23270" spans="2:10" x14ac:dyDescent="0.25">
      <c r="B23270" s="27"/>
      <c r="D23270" s="27"/>
      <c r="E23270" s="27"/>
      <c r="I23270" s="27"/>
      <c r="J23270" s="27"/>
    </row>
    <row r="23271" spans="2:10" x14ac:dyDescent="0.25">
      <c r="B23271" s="27"/>
      <c r="D23271" s="27"/>
      <c r="E23271" s="27"/>
      <c r="I23271" s="27"/>
      <c r="J23271" s="27"/>
    </row>
    <row r="23272" spans="2:10" x14ac:dyDescent="0.25">
      <c r="B23272" s="27"/>
      <c r="D23272" s="27"/>
      <c r="E23272" s="27"/>
      <c r="I23272" s="27"/>
      <c r="J23272" s="27"/>
    </row>
    <row r="23273" spans="2:10" x14ac:dyDescent="0.25">
      <c r="B23273" s="27"/>
      <c r="D23273" s="27"/>
      <c r="E23273" s="27"/>
      <c r="I23273" s="27"/>
      <c r="J23273" s="27"/>
    </row>
    <row r="23274" spans="2:10" x14ac:dyDescent="0.25">
      <c r="B23274" s="27"/>
      <c r="D23274" s="27"/>
      <c r="E23274" s="27"/>
      <c r="I23274" s="27"/>
      <c r="J23274" s="27"/>
    </row>
    <row r="23275" spans="2:10" x14ac:dyDescent="0.25">
      <c r="B23275" s="27"/>
      <c r="D23275" s="27"/>
      <c r="E23275" s="27"/>
      <c r="I23275" s="27"/>
      <c r="J23275" s="27"/>
    </row>
    <row r="23276" spans="2:10" x14ac:dyDescent="0.25">
      <c r="B23276" s="27"/>
      <c r="D23276" s="27"/>
      <c r="E23276" s="27"/>
      <c r="I23276" s="27"/>
      <c r="J23276" s="27"/>
    </row>
    <row r="23277" spans="2:10" x14ac:dyDescent="0.25">
      <c r="B23277" s="27"/>
      <c r="D23277" s="27"/>
      <c r="E23277" s="27"/>
      <c r="I23277" s="27"/>
      <c r="J23277" s="27"/>
    </row>
    <row r="23278" spans="2:10" x14ac:dyDescent="0.25">
      <c r="B23278" s="27"/>
      <c r="D23278" s="27"/>
      <c r="E23278" s="27"/>
      <c r="I23278" s="27"/>
      <c r="J23278" s="27"/>
    </row>
    <row r="23279" spans="2:10" x14ac:dyDescent="0.25">
      <c r="B23279" s="27"/>
      <c r="D23279" s="27"/>
      <c r="E23279" s="27"/>
      <c r="I23279" s="27"/>
      <c r="J23279" s="27"/>
    </row>
    <row r="23280" spans="2:10" x14ac:dyDescent="0.25">
      <c r="B23280" s="27"/>
      <c r="D23280" s="27"/>
      <c r="E23280" s="27"/>
      <c r="I23280" s="27"/>
      <c r="J23280" s="27"/>
    </row>
    <row r="23281" spans="2:10" x14ac:dyDescent="0.25">
      <c r="B23281" s="27"/>
      <c r="D23281" s="27"/>
      <c r="E23281" s="27"/>
      <c r="I23281" s="27"/>
      <c r="J23281" s="27"/>
    </row>
    <row r="23282" spans="2:10" x14ac:dyDescent="0.25">
      <c r="B23282" s="27"/>
      <c r="D23282" s="27"/>
      <c r="E23282" s="27"/>
      <c r="I23282" s="27"/>
      <c r="J23282" s="27"/>
    </row>
    <row r="23283" spans="2:10" x14ac:dyDescent="0.25">
      <c r="B23283" s="27"/>
      <c r="D23283" s="27"/>
      <c r="E23283" s="27"/>
      <c r="I23283" s="27"/>
      <c r="J23283" s="27"/>
    </row>
    <row r="23284" spans="2:10" x14ac:dyDescent="0.25">
      <c r="B23284" s="27"/>
      <c r="D23284" s="27"/>
      <c r="E23284" s="27"/>
      <c r="I23284" s="27"/>
      <c r="J23284" s="27"/>
    </row>
    <row r="23285" spans="2:10" x14ac:dyDescent="0.25">
      <c r="B23285" s="27"/>
      <c r="D23285" s="27"/>
      <c r="E23285" s="27"/>
      <c r="I23285" s="27"/>
      <c r="J23285" s="27"/>
    </row>
    <row r="23286" spans="2:10" x14ac:dyDescent="0.25">
      <c r="B23286" s="27"/>
      <c r="D23286" s="27"/>
      <c r="E23286" s="27"/>
      <c r="I23286" s="27"/>
      <c r="J23286" s="27"/>
    </row>
    <row r="23287" spans="2:10" x14ac:dyDescent="0.25">
      <c r="B23287" s="27"/>
      <c r="D23287" s="27"/>
      <c r="E23287" s="27"/>
      <c r="I23287" s="27"/>
      <c r="J23287" s="27"/>
    </row>
    <row r="23288" spans="2:10" x14ac:dyDescent="0.25">
      <c r="B23288" s="27"/>
      <c r="D23288" s="27"/>
      <c r="E23288" s="27"/>
      <c r="I23288" s="27"/>
      <c r="J23288" s="27"/>
    </row>
    <row r="23289" spans="2:10" x14ac:dyDescent="0.25">
      <c r="B23289" s="27"/>
      <c r="D23289" s="27"/>
      <c r="E23289" s="27"/>
      <c r="I23289" s="27"/>
      <c r="J23289" s="27"/>
    </row>
    <row r="23290" spans="2:10" x14ac:dyDescent="0.25">
      <c r="B23290" s="27"/>
      <c r="D23290" s="27"/>
      <c r="E23290" s="27"/>
      <c r="I23290" s="27"/>
      <c r="J23290" s="27"/>
    </row>
    <row r="23291" spans="2:10" x14ac:dyDescent="0.25">
      <c r="B23291" s="27"/>
      <c r="D23291" s="27"/>
      <c r="E23291" s="27"/>
      <c r="I23291" s="27"/>
      <c r="J23291" s="27"/>
    </row>
    <row r="23292" spans="2:10" x14ac:dyDescent="0.25">
      <c r="B23292" s="27"/>
      <c r="D23292" s="27"/>
      <c r="E23292" s="27"/>
      <c r="I23292" s="27"/>
      <c r="J23292" s="27"/>
    </row>
    <row r="23293" spans="2:10" x14ac:dyDescent="0.25">
      <c r="B23293" s="27"/>
      <c r="D23293" s="27"/>
      <c r="E23293" s="27"/>
      <c r="I23293" s="27"/>
      <c r="J23293" s="27"/>
    </row>
    <row r="23294" spans="2:10" x14ac:dyDescent="0.25">
      <c r="B23294" s="27"/>
      <c r="D23294" s="27"/>
      <c r="E23294" s="27"/>
      <c r="I23294" s="27"/>
      <c r="J23294" s="27"/>
    </row>
    <row r="23295" spans="2:10" x14ac:dyDescent="0.25">
      <c r="B23295" s="27"/>
      <c r="D23295" s="27"/>
      <c r="E23295" s="27"/>
      <c r="I23295" s="27"/>
      <c r="J23295" s="27"/>
    </row>
    <row r="23296" spans="2:10" x14ac:dyDescent="0.25">
      <c r="B23296" s="27"/>
      <c r="D23296" s="27"/>
      <c r="E23296" s="27"/>
      <c r="I23296" s="27"/>
      <c r="J23296" s="27"/>
    </row>
    <row r="23297" spans="2:10" x14ac:dyDescent="0.25">
      <c r="B23297" s="27"/>
      <c r="D23297" s="27"/>
      <c r="E23297" s="27"/>
      <c r="I23297" s="27"/>
      <c r="J23297" s="27"/>
    </row>
    <row r="23298" spans="2:10" x14ac:dyDescent="0.25">
      <c r="B23298" s="27"/>
      <c r="D23298" s="27"/>
      <c r="E23298" s="27"/>
      <c r="I23298" s="27"/>
      <c r="J23298" s="27"/>
    </row>
    <row r="23299" spans="2:10" x14ac:dyDescent="0.25">
      <c r="B23299" s="27"/>
      <c r="D23299" s="27"/>
      <c r="E23299" s="27"/>
      <c r="I23299" s="27"/>
      <c r="J23299" s="27"/>
    </row>
    <row r="23300" spans="2:10" x14ac:dyDescent="0.25">
      <c r="B23300" s="27"/>
      <c r="D23300" s="27"/>
      <c r="E23300" s="27"/>
      <c r="I23300" s="27"/>
      <c r="J23300" s="27"/>
    </row>
    <row r="23301" spans="2:10" x14ac:dyDescent="0.25">
      <c r="B23301" s="27"/>
      <c r="D23301" s="27"/>
      <c r="E23301" s="27"/>
      <c r="I23301" s="27"/>
      <c r="J23301" s="27"/>
    </row>
    <row r="23302" spans="2:10" x14ac:dyDescent="0.25">
      <c r="B23302" s="27"/>
      <c r="D23302" s="27"/>
      <c r="E23302" s="27"/>
      <c r="I23302" s="27"/>
      <c r="J23302" s="27"/>
    </row>
    <row r="23303" spans="2:10" x14ac:dyDescent="0.25">
      <c r="B23303" s="27"/>
      <c r="D23303" s="27"/>
      <c r="E23303" s="27"/>
      <c r="I23303" s="27"/>
      <c r="J23303" s="27"/>
    </row>
    <row r="23304" spans="2:10" x14ac:dyDescent="0.25">
      <c r="B23304" s="27"/>
      <c r="D23304" s="27"/>
      <c r="E23304" s="27"/>
      <c r="I23304" s="27"/>
      <c r="J23304" s="27"/>
    </row>
    <row r="23305" spans="2:10" x14ac:dyDescent="0.25">
      <c r="B23305" s="27"/>
      <c r="D23305" s="27"/>
      <c r="E23305" s="27"/>
      <c r="I23305" s="27"/>
      <c r="J23305" s="27"/>
    </row>
    <row r="23306" spans="2:10" x14ac:dyDescent="0.25">
      <c r="B23306" s="27"/>
      <c r="D23306" s="27"/>
      <c r="E23306" s="27"/>
      <c r="I23306" s="27"/>
      <c r="J23306" s="27"/>
    </row>
    <row r="23307" spans="2:10" x14ac:dyDescent="0.25">
      <c r="B23307" s="27"/>
      <c r="D23307" s="27"/>
      <c r="E23307" s="27"/>
      <c r="I23307" s="27"/>
      <c r="J23307" s="27"/>
    </row>
    <row r="23308" spans="2:10" x14ac:dyDescent="0.25">
      <c r="B23308" s="27"/>
      <c r="D23308" s="27"/>
      <c r="E23308" s="27"/>
      <c r="I23308" s="27"/>
      <c r="J23308" s="27"/>
    </row>
    <row r="23309" spans="2:10" x14ac:dyDescent="0.25">
      <c r="B23309" s="27"/>
      <c r="D23309" s="27"/>
      <c r="E23309" s="27"/>
      <c r="I23309" s="27"/>
      <c r="J23309" s="27"/>
    </row>
    <row r="23310" spans="2:10" x14ac:dyDescent="0.25">
      <c r="B23310" s="27"/>
      <c r="D23310" s="27"/>
      <c r="E23310" s="27"/>
      <c r="I23310" s="27"/>
      <c r="J23310" s="27"/>
    </row>
    <row r="23311" spans="2:10" x14ac:dyDescent="0.25">
      <c r="B23311" s="27"/>
      <c r="D23311" s="27"/>
      <c r="E23311" s="27"/>
      <c r="I23311" s="27"/>
      <c r="J23311" s="27"/>
    </row>
    <row r="23312" spans="2:10" x14ac:dyDescent="0.25">
      <c r="B23312" s="27"/>
      <c r="D23312" s="27"/>
      <c r="E23312" s="27"/>
      <c r="I23312" s="27"/>
      <c r="J23312" s="27"/>
    </row>
    <row r="23313" spans="2:10" x14ac:dyDescent="0.25">
      <c r="B23313" s="27"/>
      <c r="D23313" s="27"/>
      <c r="E23313" s="27"/>
      <c r="I23313" s="27"/>
      <c r="J23313" s="27"/>
    </row>
    <row r="23314" spans="2:10" x14ac:dyDescent="0.25">
      <c r="B23314" s="27"/>
      <c r="D23314" s="27"/>
      <c r="E23314" s="27"/>
      <c r="I23314" s="27"/>
      <c r="J23314" s="27"/>
    </row>
    <row r="23315" spans="2:10" x14ac:dyDescent="0.25">
      <c r="B23315" s="27"/>
      <c r="D23315" s="27"/>
      <c r="E23315" s="27"/>
      <c r="I23315" s="27"/>
      <c r="J23315" s="27"/>
    </row>
    <row r="23316" spans="2:10" x14ac:dyDescent="0.25">
      <c r="B23316" s="27"/>
      <c r="D23316" s="27"/>
      <c r="E23316" s="27"/>
      <c r="I23316" s="27"/>
      <c r="J23316" s="27"/>
    </row>
    <row r="23317" spans="2:10" x14ac:dyDescent="0.25">
      <c r="B23317" s="27"/>
      <c r="D23317" s="27"/>
      <c r="E23317" s="27"/>
      <c r="I23317" s="27"/>
      <c r="J23317" s="27"/>
    </row>
    <row r="23318" spans="2:10" x14ac:dyDescent="0.25">
      <c r="B23318" s="27"/>
      <c r="D23318" s="27"/>
      <c r="E23318" s="27"/>
      <c r="I23318" s="27"/>
      <c r="J23318" s="27"/>
    </row>
    <row r="23319" spans="2:10" x14ac:dyDescent="0.25">
      <c r="B23319" s="27"/>
      <c r="D23319" s="27"/>
      <c r="E23319" s="27"/>
      <c r="I23319" s="27"/>
      <c r="J23319" s="27"/>
    </row>
    <row r="23320" spans="2:10" x14ac:dyDescent="0.25">
      <c r="B23320" s="27"/>
      <c r="D23320" s="27"/>
      <c r="E23320" s="27"/>
      <c r="I23320" s="27"/>
      <c r="J23320" s="27"/>
    </row>
    <row r="23321" spans="2:10" x14ac:dyDescent="0.25">
      <c r="B23321" s="27"/>
      <c r="D23321" s="27"/>
      <c r="E23321" s="27"/>
      <c r="I23321" s="27"/>
      <c r="J23321" s="27"/>
    </row>
    <row r="23322" spans="2:10" x14ac:dyDescent="0.25">
      <c r="B23322" s="27"/>
      <c r="D23322" s="27"/>
      <c r="E23322" s="27"/>
      <c r="I23322" s="27"/>
      <c r="J23322" s="27"/>
    </row>
    <row r="23323" spans="2:10" x14ac:dyDescent="0.25">
      <c r="B23323" s="27"/>
      <c r="D23323" s="27"/>
      <c r="E23323" s="27"/>
      <c r="I23323" s="27"/>
      <c r="J23323" s="27"/>
    </row>
    <row r="23324" spans="2:10" x14ac:dyDescent="0.25">
      <c r="B23324" s="27"/>
      <c r="D23324" s="27"/>
      <c r="E23324" s="27"/>
      <c r="I23324" s="27"/>
      <c r="J23324" s="27"/>
    </row>
    <row r="23325" spans="2:10" x14ac:dyDescent="0.25">
      <c r="B23325" s="27"/>
      <c r="D23325" s="27"/>
      <c r="E23325" s="27"/>
      <c r="I23325" s="27"/>
      <c r="J23325" s="27"/>
    </row>
    <row r="23326" spans="2:10" x14ac:dyDescent="0.25">
      <c r="B23326" s="27"/>
      <c r="D23326" s="27"/>
      <c r="E23326" s="27"/>
      <c r="I23326" s="27"/>
      <c r="J23326" s="27"/>
    </row>
    <row r="23327" spans="2:10" x14ac:dyDescent="0.25">
      <c r="B23327" s="27"/>
      <c r="D23327" s="27"/>
      <c r="E23327" s="27"/>
      <c r="I23327" s="27"/>
      <c r="J23327" s="27"/>
    </row>
    <row r="23328" spans="2:10" x14ac:dyDescent="0.25">
      <c r="B23328" s="27"/>
      <c r="D23328" s="27"/>
      <c r="E23328" s="27"/>
      <c r="I23328" s="27"/>
      <c r="J23328" s="27"/>
    </row>
    <row r="23329" spans="2:10" x14ac:dyDescent="0.25">
      <c r="B23329" s="27"/>
      <c r="D23329" s="27"/>
      <c r="E23329" s="27"/>
      <c r="I23329" s="27"/>
      <c r="J23329" s="27"/>
    </row>
    <row r="23330" spans="2:10" x14ac:dyDescent="0.25">
      <c r="B23330" s="27"/>
      <c r="D23330" s="27"/>
      <c r="E23330" s="27"/>
      <c r="I23330" s="27"/>
      <c r="J23330" s="27"/>
    </row>
    <row r="23331" spans="2:10" x14ac:dyDescent="0.25">
      <c r="B23331" s="27"/>
      <c r="D23331" s="27"/>
      <c r="E23331" s="27"/>
      <c r="I23331" s="27"/>
      <c r="J23331" s="27"/>
    </row>
    <row r="23332" spans="2:10" x14ac:dyDescent="0.25">
      <c r="B23332" s="27"/>
      <c r="D23332" s="27"/>
      <c r="E23332" s="27"/>
      <c r="I23332" s="27"/>
      <c r="J23332" s="27"/>
    </row>
    <row r="23333" spans="2:10" x14ac:dyDescent="0.25">
      <c r="B23333" s="27"/>
      <c r="D23333" s="27"/>
      <c r="E23333" s="27"/>
      <c r="I23333" s="27"/>
      <c r="J23333" s="27"/>
    </row>
    <row r="23334" spans="2:10" x14ac:dyDescent="0.25">
      <c r="B23334" s="27"/>
      <c r="D23334" s="27"/>
      <c r="E23334" s="27"/>
      <c r="I23334" s="27"/>
      <c r="J23334" s="27"/>
    </row>
    <row r="23335" spans="2:10" x14ac:dyDescent="0.25">
      <c r="B23335" s="27"/>
      <c r="D23335" s="27"/>
      <c r="E23335" s="27"/>
      <c r="I23335" s="27"/>
      <c r="J23335" s="27"/>
    </row>
    <row r="23336" spans="2:10" x14ac:dyDescent="0.25">
      <c r="B23336" s="27"/>
      <c r="D23336" s="27"/>
      <c r="E23336" s="27"/>
      <c r="I23336" s="27"/>
      <c r="J23336" s="27"/>
    </row>
    <row r="23337" spans="2:10" x14ac:dyDescent="0.25">
      <c r="B23337" s="27"/>
      <c r="D23337" s="27"/>
      <c r="E23337" s="27"/>
      <c r="I23337" s="27"/>
      <c r="J23337" s="27"/>
    </row>
    <row r="23338" spans="2:10" x14ac:dyDescent="0.25">
      <c r="B23338" s="27"/>
      <c r="D23338" s="27"/>
      <c r="E23338" s="27"/>
      <c r="I23338" s="27"/>
      <c r="J23338" s="27"/>
    </row>
    <row r="23339" spans="2:10" x14ac:dyDescent="0.25">
      <c r="B23339" s="27"/>
      <c r="D23339" s="27"/>
      <c r="E23339" s="27"/>
      <c r="I23339" s="27"/>
      <c r="J23339" s="27"/>
    </row>
    <row r="23340" spans="2:10" x14ac:dyDescent="0.25">
      <c r="B23340" s="27"/>
      <c r="D23340" s="27"/>
      <c r="E23340" s="27"/>
      <c r="I23340" s="27"/>
      <c r="J23340" s="27"/>
    </row>
    <row r="23341" spans="2:10" x14ac:dyDescent="0.25">
      <c r="B23341" s="27"/>
      <c r="D23341" s="27"/>
      <c r="E23341" s="27"/>
      <c r="I23341" s="27"/>
      <c r="J23341" s="27"/>
    </row>
    <row r="23342" spans="2:10" x14ac:dyDescent="0.25">
      <c r="B23342" s="27"/>
      <c r="D23342" s="27"/>
      <c r="E23342" s="27"/>
      <c r="I23342" s="27"/>
      <c r="J23342" s="27"/>
    </row>
    <row r="23343" spans="2:10" x14ac:dyDescent="0.25">
      <c r="B23343" s="27"/>
      <c r="D23343" s="27"/>
      <c r="E23343" s="27"/>
      <c r="I23343" s="27"/>
      <c r="J23343" s="27"/>
    </row>
    <row r="23344" spans="2:10" x14ac:dyDescent="0.25">
      <c r="B23344" s="27"/>
      <c r="D23344" s="27"/>
      <c r="E23344" s="27"/>
      <c r="I23344" s="27"/>
      <c r="J23344" s="27"/>
    </row>
    <row r="23345" spans="2:10" x14ac:dyDescent="0.25">
      <c r="B23345" s="27"/>
      <c r="D23345" s="27"/>
      <c r="E23345" s="27"/>
      <c r="I23345" s="27"/>
      <c r="J23345" s="27"/>
    </row>
    <row r="23346" spans="2:10" x14ac:dyDescent="0.25">
      <c r="B23346" s="27"/>
      <c r="D23346" s="27"/>
      <c r="E23346" s="27"/>
      <c r="I23346" s="27"/>
      <c r="J23346" s="27"/>
    </row>
    <row r="23347" spans="2:10" x14ac:dyDescent="0.25">
      <c r="B23347" s="27"/>
      <c r="D23347" s="27"/>
      <c r="E23347" s="27"/>
      <c r="I23347" s="27"/>
      <c r="J23347" s="27"/>
    </row>
    <row r="23348" spans="2:10" x14ac:dyDescent="0.25">
      <c r="B23348" s="27"/>
      <c r="D23348" s="27"/>
      <c r="E23348" s="27"/>
      <c r="I23348" s="27"/>
      <c r="J23348" s="27"/>
    </row>
    <row r="23349" spans="2:10" x14ac:dyDescent="0.25">
      <c r="B23349" s="27"/>
      <c r="D23349" s="27"/>
      <c r="E23349" s="27"/>
      <c r="I23349" s="27"/>
      <c r="J23349" s="27"/>
    </row>
    <row r="23350" spans="2:10" x14ac:dyDescent="0.25">
      <c r="B23350" s="27"/>
      <c r="D23350" s="27"/>
      <c r="E23350" s="27"/>
      <c r="I23350" s="27"/>
      <c r="J23350" s="27"/>
    </row>
    <row r="23351" spans="2:10" x14ac:dyDescent="0.25">
      <c r="B23351" s="27"/>
      <c r="D23351" s="27"/>
      <c r="E23351" s="27"/>
      <c r="I23351" s="27"/>
      <c r="J23351" s="27"/>
    </row>
    <row r="23352" spans="2:10" x14ac:dyDescent="0.25">
      <c r="B23352" s="27"/>
      <c r="D23352" s="27"/>
      <c r="E23352" s="27"/>
      <c r="I23352" s="27"/>
      <c r="J23352" s="27"/>
    </row>
    <row r="23353" spans="2:10" x14ac:dyDescent="0.25">
      <c r="B23353" s="27"/>
      <c r="D23353" s="27"/>
      <c r="E23353" s="27"/>
      <c r="I23353" s="27"/>
      <c r="J23353" s="27"/>
    </row>
    <row r="23354" spans="2:10" x14ac:dyDescent="0.25">
      <c r="B23354" s="27"/>
      <c r="D23354" s="27"/>
      <c r="E23354" s="27"/>
      <c r="I23354" s="27"/>
      <c r="J23354" s="27"/>
    </row>
    <row r="23355" spans="2:10" x14ac:dyDescent="0.25">
      <c r="B23355" s="27"/>
      <c r="D23355" s="27"/>
      <c r="E23355" s="27"/>
      <c r="I23355" s="27"/>
      <c r="J23355" s="27"/>
    </row>
    <row r="23356" spans="2:10" x14ac:dyDescent="0.25">
      <c r="B23356" s="27"/>
      <c r="D23356" s="27"/>
      <c r="E23356" s="27"/>
      <c r="I23356" s="27"/>
      <c r="J23356" s="27"/>
    </row>
    <row r="23357" spans="2:10" x14ac:dyDescent="0.25">
      <c r="B23357" s="27"/>
      <c r="D23357" s="27"/>
      <c r="E23357" s="27"/>
      <c r="I23357" s="27"/>
      <c r="J23357" s="27"/>
    </row>
    <row r="23358" spans="2:10" x14ac:dyDescent="0.25">
      <c r="B23358" s="27"/>
      <c r="D23358" s="27"/>
      <c r="E23358" s="27"/>
      <c r="I23358" s="27"/>
      <c r="J23358" s="27"/>
    </row>
    <row r="23359" spans="2:10" x14ac:dyDescent="0.25">
      <c r="B23359" s="27"/>
      <c r="D23359" s="27"/>
      <c r="E23359" s="27"/>
      <c r="I23359" s="27"/>
      <c r="J23359" s="27"/>
    </row>
    <row r="23360" spans="2:10" x14ac:dyDescent="0.25">
      <c r="B23360" s="27"/>
      <c r="D23360" s="27"/>
      <c r="E23360" s="27"/>
      <c r="I23360" s="27"/>
      <c r="J23360" s="27"/>
    </row>
    <row r="23361" spans="2:10" x14ac:dyDescent="0.25">
      <c r="B23361" s="27"/>
      <c r="D23361" s="27"/>
      <c r="E23361" s="27"/>
      <c r="I23361" s="27"/>
      <c r="J23361" s="27"/>
    </row>
    <row r="23362" spans="2:10" x14ac:dyDescent="0.25">
      <c r="B23362" s="27"/>
      <c r="D23362" s="27"/>
      <c r="E23362" s="27"/>
      <c r="I23362" s="27"/>
      <c r="J23362" s="27"/>
    </row>
    <row r="23363" spans="2:10" x14ac:dyDescent="0.25">
      <c r="B23363" s="27"/>
      <c r="D23363" s="27"/>
      <c r="E23363" s="27"/>
      <c r="I23363" s="27"/>
      <c r="J23363" s="27"/>
    </row>
    <row r="23364" spans="2:10" x14ac:dyDescent="0.25">
      <c r="B23364" s="27"/>
      <c r="D23364" s="27"/>
      <c r="E23364" s="27"/>
      <c r="I23364" s="27"/>
      <c r="J23364" s="27"/>
    </row>
    <row r="23365" spans="2:10" x14ac:dyDescent="0.25">
      <c r="B23365" s="27"/>
      <c r="D23365" s="27"/>
      <c r="E23365" s="27"/>
      <c r="I23365" s="27"/>
      <c r="J23365" s="27"/>
    </row>
    <row r="23366" spans="2:10" x14ac:dyDescent="0.25">
      <c r="B23366" s="27"/>
      <c r="D23366" s="27"/>
      <c r="E23366" s="27"/>
      <c r="I23366" s="27"/>
      <c r="J23366" s="27"/>
    </row>
    <row r="23367" spans="2:10" x14ac:dyDescent="0.25">
      <c r="B23367" s="27"/>
      <c r="D23367" s="27"/>
      <c r="E23367" s="27"/>
      <c r="I23367" s="27"/>
      <c r="J23367" s="27"/>
    </row>
    <row r="23368" spans="2:10" x14ac:dyDescent="0.25">
      <c r="B23368" s="27"/>
      <c r="D23368" s="27"/>
      <c r="E23368" s="27"/>
      <c r="I23368" s="27"/>
      <c r="J23368" s="27"/>
    </row>
    <row r="23369" spans="2:10" x14ac:dyDescent="0.25">
      <c r="B23369" s="27"/>
      <c r="D23369" s="27"/>
      <c r="E23369" s="27"/>
      <c r="I23369" s="27"/>
      <c r="J23369" s="27"/>
    </row>
    <row r="23370" spans="2:10" x14ac:dyDescent="0.25">
      <c r="B23370" s="27"/>
      <c r="D23370" s="27"/>
      <c r="E23370" s="27"/>
      <c r="I23370" s="27"/>
      <c r="J23370" s="27"/>
    </row>
    <row r="23371" spans="2:10" x14ac:dyDescent="0.25">
      <c r="B23371" s="27"/>
      <c r="D23371" s="27"/>
      <c r="E23371" s="27"/>
      <c r="I23371" s="27"/>
      <c r="J23371" s="27"/>
    </row>
    <row r="23372" spans="2:10" x14ac:dyDescent="0.25">
      <c r="B23372" s="27"/>
      <c r="D23372" s="27"/>
      <c r="E23372" s="27"/>
      <c r="I23372" s="27"/>
      <c r="J23372" s="27"/>
    </row>
    <row r="23373" spans="2:10" x14ac:dyDescent="0.25">
      <c r="B23373" s="27"/>
      <c r="D23373" s="27"/>
      <c r="E23373" s="27"/>
      <c r="I23373" s="27"/>
      <c r="J23373" s="27"/>
    </row>
    <row r="23374" spans="2:10" x14ac:dyDescent="0.25">
      <c r="B23374" s="27"/>
      <c r="D23374" s="27"/>
      <c r="E23374" s="27"/>
      <c r="I23374" s="27"/>
      <c r="J23374" s="27"/>
    </row>
    <row r="23375" spans="2:10" x14ac:dyDescent="0.25">
      <c r="B23375" s="27"/>
      <c r="D23375" s="27"/>
      <c r="E23375" s="27"/>
      <c r="I23375" s="27"/>
      <c r="J23375" s="27"/>
    </row>
    <row r="23376" spans="2:10" x14ac:dyDescent="0.25">
      <c r="B23376" s="27"/>
      <c r="D23376" s="27"/>
      <c r="E23376" s="27"/>
      <c r="I23376" s="27"/>
      <c r="J23376" s="27"/>
    </row>
    <row r="23377" spans="2:10" x14ac:dyDescent="0.25">
      <c r="B23377" s="27"/>
      <c r="D23377" s="27"/>
      <c r="E23377" s="27"/>
      <c r="I23377" s="27"/>
      <c r="J23377" s="27"/>
    </row>
    <row r="23378" spans="2:10" x14ac:dyDescent="0.25">
      <c r="B23378" s="27"/>
      <c r="D23378" s="27"/>
      <c r="E23378" s="27"/>
      <c r="I23378" s="27"/>
      <c r="J23378" s="27"/>
    </row>
    <row r="23379" spans="2:10" x14ac:dyDescent="0.25">
      <c r="B23379" s="27"/>
      <c r="D23379" s="27"/>
      <c r="E23379" s="27"/>
      <c r="I23379" s="27"/>
      <c r="J23379" s="27"/>
    </row>
    <row r="23380" spans="2:10" x14ac:dyDescent="0.25">
      <c r="B23380" s="27"/>
      <c r="D23380" s="27"/>
      <c r="E23380" s="27"/>
      <c r="I23380" s="27"/>
      <c r="J23380" s="27"/>
    </row>
    <row r="23381" spans="2:10" x14ac:dyDescent="0.25">
      <c r="B23381" s="27"/>
      <c r="D23381" s="27"/>
      <c r="E23381" s="27"/>
      <c r="I23381" s="27"/>
      <c r="J23381" s="27"/>
    </row>
    <row r="23382" spans="2:10" x14ac:dyDescent="0.25">
      <c r="B23382" s="27"/>
      <c r="D23382" s="27"/>
      <c r="E23382" s="27"/>
      <c r="I23382" s="27"/>
      <c r="J23382" s="27"/>
    </row>
    <row r="23383" spans="2:10" x14ac:dyDescent="0.25">
      <c r="B23383" s="27"/>
      <c r="D23383" s="27"/>
      <c r="E23383" s="27"/>
      <c r="I23383" s="27"/>
      <c r="J23383" s="27"/>
    </row>
    <row r="23384" spans="2:10" x14ac:dyDescent="0.25">
      <c r="B23384" s="27"/>
      <c r="D23384" s="27"/>
      <c r="E23384" s="27"/>
      <c r="I23384" s="27"/>
      <c r="J23384" s="27"/>
    </row>
    <row r="23385" spans="2:10" x14ac:dyDescent="0.25">
      <c r="B23385" s="27"/>
      <c r="D23385" s="27"/>
      <c r="E23385" s="27"/>
      <c r="I23385" s="27"/>
      <c r="J23385" s="27"/>
    </row>
    <row r="23386" spans="2:10" x14ac:dyDescent="0.25">
      <c r="B23386" s="27"/>
      <c r="D23386" s="27"/>
      <c r="E23386" s="27"/>
      <c r="I23386" s="27"/>
      <c r="J23386" s="27"/>
    </row>
    <row r="23387" spans="2:10" x14ac:dyDescent="0.25">
      <c r="B23387" s="27"/>
      <c r="D23387" s="27"/>
      <c r="E23387" s="27"/>
      <c r="I23387" s="27"/>
      <c r="J23387" s="27"/>
    </row>
    <row r="23388" spans="2:10" x14ac:dyDescent="0.25">
      <c r="B23388" s="27"/>
      <c r="D23388" s="27"/>
      <c r="E23388" s="27"/>
      <c r="I23388" s="27"/>
      <c r="J23388" s="27"/>
    </row>
    <row r="23389" spans="2:10" x14ac:dyDescent="0.25">
      <c r="B23389" s="27"/>
      <c r="D23389" s="27"/>
      <c r="E23389" s="27"/>
      <c r="I23389" s="27"/>
      <c r="J23389" s="27"/>
    </row>
    <row r="23390" spans="2:10" x14ac:dyDescent="0.25">
      <c r="B23390" s="27"/>
      <c r="D23390" s="27"/>
      <c r="E23390" s="27"/>
      <c r="I23390" s="27"/>
      <c r="J23390" s="27"/>
    </row>
    <row r="23391" spans="2:10" x14ac:dyDescent="0.25">
      <c r="B23391" s="27"/>
      <c r="D23391" s="27"/>
      <c r="E23391" s="27"/>
      <c r="I23391" s="27"/>
      <c r="J23391" s="27"/>
    </row>
    <row r="23392" spans="2:10" x14ac:dyDescent="0.25">
      <c r="B23392" s="27"/>
      <c r="D23392" s="27"/>
      <c r="E23392" s="27"/>
      <c r="I23392" s="27"/>
      <c r="J23392" s="27"/>
    </row>
    <row r="23393" spans="2:10" x14ac:dyDescent="0.25">
      <c r="B23393" s="27"/>
      <c r="D23393" s="27"/>
      <c r="E23393" s="27"/>
      <c r="I23393" s="27"/>
      <c r="J23393" s="27"/>
    </row>
    <row r="23394" spans="2:10" x14ac:dyDescent="0.25">
      <c r="B23394" s="27"/>
      <c r="D23394" s="27"/>
      <c r="E23394" s="27"/>
      <c r="I23394" s="27"/>
      <c r="J23394" s="27"/>
    </row>
    <row r="23395" spans="2:10" x14ac:dyDescent="0.25">
      <c r="B23395" s="27"/>
      <c r="D23395" s="27"/>
      <c r="E23395" s="27"/>
      <c r="I23395" s="27"/>
      <c r="J23395" s="27"/>
    </row>
    <row r="23396" spans="2:10" x14ac:dyDescent="0.25">
      <c r="B23396" s="27"/>
      <c r="D23396" s="27"/>
      <c r="E23396" s="27"/>
      <c r="I23396" s="27"/>
      <c r="J23396" s="27"/>
    </row>
    <row r="23397" spans="2:10" x14ac:dyDescent="0.25">
      <c r="B23397" s="27"/>
      <c r="D23397" s="27"/>
      <c r="E23397" s="27"/>
      <c r="I23397" s="27"/>
      <c r="J23397" s="27"/>
    </row>
    <row r="23398" spans="2:10" x14ac:dyDescent="0.25">
      <c r="B23398" s="27"/>
      <c r="D23398" s="27"/>
      <c r="E23398" s="27"/>
      <c r="I23398" s="27"/>
      <c r="J23398" s="27"/>
    </row>
    <row r="23399" spans="2:10" x14ac:dyDescent="0.25">
      <c r="B23399" s="27"/>
      <c r="D23399" s="27"/>
      <c r="E23399" s="27"/>
      <c r="I23399" s="27"/>
      <c r="J23399" s="27"/>
    </row>
    <row r="23400" spans="2:10" x14ac:dyDescent="0.25">
      <c r="B23400" s="27"/>
      <c r="D23400" s="27"/>
      <c r="E23400" s="27"/>
      <c r="I23400" s="27"/>
      <c r="J23400" s="27"/>
    </row>
    <row r="23401" spans="2:10" x14ac:dyDescent="0.25">
      <c r="B23401" s="27"/>
      <c r="D23401" s="27"/>
      <c r="E23401" s="27"/>
      <c r="I23401" s="27"/>
      <c r="J23401" s="27"/>
    </row>
    <row r="23402" spans="2:10" x14ac:dyDescent="0.25">
      <c r="B23402" s="27"/>
      <c r="D23402" s="27"/>
      <c r="E23402" s="27"/>
      <c r="I23402" s="27"/>
      <c r="J23402" s="27"/>
    </row>
    <row r="23403" spans="2:10" x14ac:dyDescent="0.25">
      <c r="B23403" s="27"/>
      <c r="D23403" s="27"/>
      <c r="E23403" s="27"/>
      <c r="I23403" s="27"/>
      <c r="J23403" s="27"/>
    </row>
    <row r="23404" spans="2:10" x14ac:dyDescent="0.25">
      <c r="B23404" s="27"/>
      <c r="D23404" s="27"/>
      <c r="E23404" s="27"/>
      <c r="I23404" s="27"/>
      <c r="J23404" s="27"/>
    </row>
    <row r="23405" spans="2:10" x14ac:dyDescent="0.25">
      <c r="B23405" s="27"/>
      <c r="D23405" s="27"/>
      <c r="E23405" s="27"/>
      <c r="I23405" s="27"/>
      <c r="J23405" s="27"/>
    </row>
    <row r="23406" spans="2:10" x14ac:dyDescent="0.25">
      <c r="B23406" s="27"/>
      <c r="D23406" s="27"/>
      <c r="E23406" s="27"/>
      <c r="I23406" s="27"/>
      <c r="J23406" s="27"/>
    </row>
    <row r="23407" spans="2:10" x14ac:dyDescent="0.25">
      <c r="B23407" s="27"/>
      <c r="D23407" s="27"/>
      <c r="E23407" s="27"/>
      <c r="I23407" s="27"/>
      <c r="J23407" s="27"/>
    </row>
    <row r="23408" spans="2:10" x14ac:dyDescent="0.25">
      <c r="B23408" s="27"/>
      <c r="D23408" s="27"/>
      <c r="E23408" s="27"/>
      <c r="I23408" s="27"/>
      <c r="J23408" s="27"/>
    </row>
    <row r="23409" spans="2:10" x14ac:dyDescent="0.25">
      <c r="B23409" s="27"/>
      <c r="D23409" s="27"/>
      <c r="E23409" s="27"/>
      <c r="I23409" s="27"/>
      <c r="J23409" s="27"/>
    </row>
    <row r="23410" spans="2:10" x14ac:dyDescent="0.25">
      <c r="B23410" s="27"/>
      <c r="D23410" s="27"/>
      <c r="E23410" s="27"/>
      <c r="I23410" s="27"/>
      <c r="J23410" s="27"/>
    </row>
    <row r="23411" spans="2:10" x14ac:dyDescent="0.25">
      <c r="B23411" s="27"/>
      <c r="D23411" s="27"/>
      <c r="E23411" s="27"/>
      <c r="I23411" s="27"/>
      <c r="J23411" s="27"/>
    </row>
    <row r="23412" spans="2:10" x14ac:dyDescent="0.25">
      <c r="B23412" s="27"/>
      <c r="D23412" s="27"/>
      <c r="E23412" s="27"/>
      <c r="I23412" s="27"/>
      <c r="J23412" s="27"/>
    </row>
    <row r="23413" spans="2:10" x14ac:dyDescent="0.25">
      <c r="B23413" s="27"/>
      <c r="D23413" s="27"/>
      <c r="E23413" s="27"/>
      <c r="I23413" s="27"/>
      <c r="J23413" s="27"/>
    </row>
    <row r="23414" spans="2:10" x14ac:dyDescent="0.25">
      <c r="B23414" s="27"/>
      <c r="D23414" s="27"/>
      <c r="E23414" s="27"/>
      <c r="I23414" s="27"/>
      <c r="J23414" s="27"/>
    </row>
    <row r="23415" spans="2:10" x14ac:dyDescent="0.25">
      <c r="B23415" s="27"/>
      <c r="D23415" s="27"/>
      <c r="E23415" s="27"/>
      <c r="I23415" s="27"/>
      <c r="J23415" s="27"/>
    </row>
    <row r="23416" spans="2:10" x14ac:dyDescent="0.25">
      <c r="B23416" s="27"/>
      <c r="D23416" s="27"/>
      <c r="E23416" s="27"/>
      <c r="I23416" s="27"/>
      <c r="J23416" s="27"/>
    </row>
    <row r="23417" spans="2:10" x14ac:dyDescent="0.25">
      <c r="B23417" s="27"/>
      <c r="D23417" s="27"/>
      <c r="E23417" s="27"/>
      <c r="I23417" s="27"/>
      <c r="J23417" s="27"/>
    </row>
    <row r="23418" spans="2:10" x14ac:dyDescent="0.25">
      <c r="B23418" s="27"/>
      <c r="D23418" s="27"/>
      <c r="E23418" s="27"/>
      <c r="I23418" s="27"/>
      <c r="J23418" s="27"/>
    </row>
    <row r="23419" spans="2:10" x14ac:dyDescent="0.25">
      <c r="B23419" s="27"/>
      <c r="D23419" s="27"/>
      <c r="E23419" s="27"/>
      <c r="I23419" s="27"/>
      <c r="J23419" s="27"/>
    </row>
    <row r="23420" spans="2:10" x14ac:dyDescent="0.25">
      <c r="B23420" s="27"/>
      <c r="D23420" s="27"/>
      <c r="E23420" s="27"/>
      <c r="I23420" s="27"/>
      <c r="J23420" s="27"/>
    </row>
    <row r="23421" spans="2:10" x14ac:dyDescent="0.25">
      <c r="B23421" s="27"/>
      <c r="D23421" s="27"/>
      <c r="E23421" s="27"/>
      <c r="I23421" s="27"/>
      <c r="J23421" s="27"/>
    </row>
    <row r="23422" spans="2:10" x14ac:dyDescent="0.25">
      <c r="B23422" s="27"/>
      <c r="D23422" s="27"/>
      <c r="E23422" s="27"/>
      <c r="I23422" s="27"/>
      <c r="J23422" s="27"/>
    </row>
    <row r="23423" spans="2:10" x14ac:dyDescent="0.25">
      <c r="B23423" s="27"/>
      <c r="D23423" s="27"/>
      <c r="E23423" s="27"/>
      <c r="I23423" s="27"/>
      <c r="J23423" s="27"/>
    </row>
    <row r="23424" spans="2:10" x14ac:dyDescent="0.25">
      <c r="B23424" s="27"/>
      <c r="D23424" s="27"/>
      <c r="E23424" s="27"/>
      <c r="I23424" s="27"/>
      <c r="J23424" s="27"/>
    </row>
    <row r="23425" spans="2:10" x14ac:dyDescent="0.25">
      <c r="B23425" s="27"/>
      <c r="D23425" s="27"/>
      <c r="E23425" s="27"/>
      <c r="I23425" s="27"/>
      <c r="J23425" s="27"/>
    </row>
    <row r="23426" spans="2:10" x14ac:dyDescent="0.25">
      <c r="B23426" s="27"/>
      <c r="D23426" s="27"/>
      <c r="E23426" s="27"/>
      <c r="I23426" s="27"/>
      <c r="J23426" s="27"/>
    </row>
    <row r="23427" spans="2:10" x14ac:dyDescent="0.25">
      <c r="B23427" s="27"/>
      <c r="D23427" s="27"/>
      <c r="E23427" s="27"/>
      <c r="I23427" s="27"/>
      <c r="J23427" s="27"/>
    </row>
    <row r="23428" spans="2:10" x14ac:dyDescent="0.25">
      <c r="B23428" s="27"/>
      <c r="D23428" s="27"/>
      <c r="E23428" s="27"/>
      <c r="I23428" s="27"/>
      <c r="J23428" s="27"/>
    </row>
    <row r="23429" spans="2:10" x14ac:dyDescent="0.25">
      <c r="B23429" s="27"/>
      <c r="D23429" s="27"/>
      <c r="E23429" s="27"/>
      <c r="I23429" s="27"/>
      <c r="J23429" s="27"/>
    </row>
    <row r="23430" spans="2:10" x14ac:dyDescent="0.25">
      <c r="B23430" s="27"/>
      <c r="D23430" s="27"/>
      <c r="E23430" s="27"/>
      <c r="I23430" s="27"/>
      <c r="J23430" s="27"/>
    </row>
    <row r="23431" spans="2:10" x14ac:dyDescent="0.25">
      <c r="B23431" s="27"/>
      <c r="D23431" s="27"/>
      <c r="E23431" s="27"/>
      <c r="I23431" s="27"/>
      <c r="J23431" s="27"/>
    </row>
    <row r="23432" spans="2:10" x14ac:dyDescent="0.25">
      <c r="B23432" s="27"/>
      <c r="D23432" s="27"/>
      <c r="E23432" s="27"/>
      <c r="I23432" s="27"/>
      <c r="J23432" s="27"/>
    </row>
    <row r="23433" spans="2:10" x14ac:dyDescent="0.25">
      <c r="B23433" s="27"/>
      <c r="D23433" s="27"/>
      <c r="E23433" s="27"/>
      <c r="I23433" s="27"/>
      <c r="J23433" s="27"/>
    </row>
    <row r="23434" spans="2:10" x14ac:dyDescent="0.25">
      <c r="B23434" s="27"/>
      <c r="D23434" s="27"/>
      <c r="E23434" s="27"/>
      <c r="I23434" s="27"/>
      <c r="J23434" s="27"/>
    </row>
    <row r="23435" spans="2:10" x14ac:dyDescent="0.25">
      <c r="B23435" s="27"/>
      <c r="D23435" s="27"/>
      <c r="E23435" s="27"/>
      <c r="I23435" s="27"/>
      <c r="J23435" s="27"/>
    </row>
    <row r="23436" spans="2:10" x14ac:dyDescent="0.25">
      <c r="B23436" s="27"/>
      <c r="D23436" s="27"/>
      <c r="E23436" s="27"/>
      <c r="I23436" s="27"/>
      <c r="J23436" s="27"/>
    </row>
    <row r="23437" spans="2:10" x14ac:dyDescent="0.25">
      <c r="B23437" s="27"/>
      <c r="D23437" s="27"/>
      <c r="E23437" s="27"/>
      <c r="I23437" s="27"/>
      <c r="J23437" s="27"/>
    </row>
    <row r="23438" spans="2:10" x14ac:dyDescent="0.25">
      <c r="B23438" s="27"/>
      <c r="D23438" s="27"/>
      <c r="E23438" s="27"/>
      <c r="I23438" s="27"/>
      <c r="J23438" s="27"/>
    </row>
    <row r="23439" spans="2:10" x14ac:dyDescent="0.25">
      <c r="B23439" s="27"/>
      <c r="D23439" s="27"/>
      <c r="E23439" s="27"/>
      <c r="I23439" s="27"/>
      <c r="J23439" s="27"/>
    </row>
    <row r="23440" spans="2:10" x14ac:dyDescent="0.25">
      <c r="B23440" s="27"/>
      <c r="D23440" s="27"/>
      <c r="E23440" s="27"/>
      <c r="I23440" s="27"/>
      <c r="J23440" s="27"/>
    </row>
    <row r="23441" spans="2:10" x14ac:dyDescent="0.25">
      <c r="B23441" s="27"/>
      <c r="D23441" s="27"/>
      <c r="E23441" s="27"/>
      <c r="I23441" s="27"/>
      <c r="J23441" s="27"/>
    </row>
    <row r="23442" spans="2:10" x14ac:dyDescent="0.25">
      <c r="B23442" s="27"/>
      <c r="D23442" s="27"/>
      <c r="E23442" s="27"/>
      <c r="I23442" s="27"/>
      <c r="J23442" s="27"/>
    </row>
    <row r="23443" spans="2:10" x14ac:dyDescent="0.25">
      <c r="B23443" s="27"/>
      <c r="D23443" s="27"/>
      <c r="E23443" s="27"/>
      <c r="I23443" s="27"/>
      <c r="J23443" s="27"/>
    </row>
    <row r="23444" spans="2:10" x14ac:dyDescent="0.25">
      <c r="B23444" s="27"/>
      <c r="D23444" s="27"/>
      <c r="E23444" s="27"/>
      <c r="I23444" s="27"/>
      <c r="J23444" s="27"/>
    </row>
    <row r="23445" spans="2:10" x14ac:dyDescent="0.25">
      <c r="B23445" s="27"/>
      <c r="D23445" s="27"/>
      <c r="E23445" s="27"/>
      <c r="I23445" s="27"/>
      <c r="J23445" s="27"/>
    </row>
    <row r="23446" spans="2:10" x14ac:dyDescent="0.25">
      <c r="B23446" s="27"/>
      <c r="D23446" s="27"/>
      <c r="E23446" s="27"/>
      <c r="I23446" s="27"/>
      <c r="J23446" s="27"/>
    </row>
    <row r="23447" spans="2:10" x14ac:dyDescent="0.25">
      <c r="B23447" s="27"/>
      <c r="D23447" s="27"/>
      <c r="E23447" s="27"/>
      <c r="I23447" s="27"/>
      <c r="J23447" s="27"/>
    </row>
    <row r="23448" spans="2:10" x14ac:dyDescent="0.25">
      <c r="B23448" s="27"/>
      <c r="D23448" s="27"/>
      <c r="E23448" s="27"/>
      <c r="I23448" s="27"/>
      <c r="J23448" s="27"/>
    </row>
    <row r="23449" spans="2:10" x14ac:dyDescent="0.25">
      <c r="B23449" s="27"/>
      <c r="D23449" s="27"/>
      <c r="E23449" s="27"/>
      <c r="I23449" s="27"/>
      <c r="J23449" s="27"/>
    </row>
    <row r="23450" spans="2:10" x14ac:dyDescent="0.25">
      <c r="B23450" s="27"/>
      <c r="D23450" s="27"/>
      <c r="E23450" s="27"/>
      <c r="I23450" s="27"/>
      <c r="J23450" s="27"/>
    </row>
    <row r="23451" spans="2:10" x14ac:dyDescent="0.25">
      <c r="B23451" s="27"/>
      <c r="D23451" s="27"/>
      <c r="E23451" s="27"/>
      <c r="I23451" s="27"/>
      <c r="J23451" s="27"/>
    </row>
    <row r="23452" spans="2:10" x14ac:dyDescent="0.25">
      <c r="B23452" s="27"/>
      <c r="D23452" s="27"/>
      <c r="E23452" s="27"/>
      <c r="I23452" s="27"/>
      <c r="J23452" s="27"/>
    </row>
    <row r="23453" spans="2:10" x14ac:dyDescent="0.25">
      <c r="B23453" s="27"/>
      <c r="D23453" s="27"/>
      <c r="E23453" s="27"/>
      <c r="I23453" s="27"/>
      <c r="J23453" s="27"/>
    </row>
    <row r="23454" spans="2:10" x14ac:dyDescent="0.25">
      <c r="B23454" s="27"/>
      <c r="D23454" s="27"/>
      <c r="E23454" s="27"/>
      <c r="I23454" s="27"/>
      <c r="J23454" s="27"/>
    </row>
    <row r="23455" spans="2:10" x14ac:dyDescent="0.25">
      <c r="B23455" s="27"/>
      <c r="D23455" s="27"/>
      <c r="E23455" s="27"/>
      <c r="I23455" s="27"/>
      <c r="J23455" s="27"/>
    </row>
    <row r="23456" spans="2:10" x14ac:dyDescent="0.25">
      <c r="B23456" s="27"/>
      <c r="D23456" s="27"/>
      <c r="E23456" s="27"/>
      <c r="I23456" s="27"/>
      <c r="J23456" s="27"/>
    </row>
    <row r="23457" spans="2:10" x14ac:dyDescent="0.25">
      <c r="B23457" s="27"/>
      <c r="D23457" s="27"/>
      <c r="E23457" s="27"/>
      <c r="I23457" s="27"/>
      <c r="J23457" s="27"/>
    </row>
    <row r="23458" spans="2:10" x14ac:dyDescent="0.25">
      <c r="B23458" s="27"/>
      <c r="D23458" s="27"/>
      <c r="E23458" s="27"/>
      <c r="I23458" s="27"/>
      <c r="J23458" s="27"/>
    </row>
    <row r="23459" spans="2:10" x14ac:dyDescent="0.25">
      <c r="B23459" s="27"/>
      <c r="D23459" s="27"/>
      <c r="E23459" s="27"/>
      <c r="I23459" s="27"/>
      <c r="J23459" s="27"/>
    </row>
    <row r="23460" spans="2:10" x14ac:dyDescent="0.25">
      <c r="B23460" s="27"/>
      <c r="D23460" s="27"/>
      <c r="E23460" s="27"/>
      <c r="I23460" s="27"/>
      <c r="J23460" s="27"/>
    </row>
    <row r="23461" spans="2:10" x14ac:dyDescent="0.25">
      <c r="B23461" s="27"/>
      <c r="D23461" s="27"/>
      <c r="E23461" s="27"/>
      <c r="I23461" s="27"/>
      <c r="J23461" s="27"/>
    </row>
    <row r="23462" spans="2:10" x14ac:dyDescent="0.25">
      <c r="B23462" s="27"/>
      <c r="D23462" s="27"/>
      <c r="E23462" s="27"/>
      <c r="I23462" s="27"/>
      <c r="J23462" s="27"/>
    </row>
    <row r="23463" spans="2:10" x14ac:dyDescent="0.25">
      <c r="B23463" s="27"/>
      <c r="D23463" s="27"/>
      <c r="E23463" s="27"/>
      <c r="I23463" s="27"/>
      <c r="J23463" s="27"/>
    </row>
    <row r="23464" spans="2:10" x14ac:dyDescent="0.25">
      <c r="B23464" s="27"/>
      <c r="D23464" s="27"/>
      <c r="E23464" s="27"/>
      <c r="I23464" s="27"/>
      <c r="J23464" s="27"/>
    </row>
    <row r="23465" spans="2:10" x14ac:dyDescent="0.25">
      <c r="B23465" s="27"/>
      <c r="D23465" s="27"/>
      <c r="E23465" s="27"/>
      <c r="I23465" s="27"/>
      <c r="J23465" s="27"/>
    </row>
    <row r="23466" spans="2:10" x14ac:dyDescent="0.25">
      <c r="B23466" s="27"/>
      <c r="D23466" s="27"/>
      <c r="E23466" s="27"/>
      <c r="I23466" s="27"/>
      <c r="J23466" s="27"/>
    </row>
    <row r="23467" spans="2:10" x14ac:dyDescent="0.25">
      <c r="B23467" s="27"/>
      <c r="D23467" s="27"/>
      <c r="E23467" s="27"/>
      <c r="I23467" s="27"/>
      <c r="J23467" s="27"/>
    </row>
    <row r="23468" spans="2:10" x14ac:dyDescent="0.25">
      <c r="B23468" s="27"/>
      <c r="D23468" s="27"/>
      <c r="E23468" s="27"/>
      <c r="I23468" s="27"/>
      <c r="J23468" s="27"/>
    </row>
    <row r="23469" spans="2:10" x14ac:dyDescent="0.25">
      <c r="B23469" s="27"/>
      <c r="D23469" s="27"/>
      <c r="E23469" s="27"/>
      <c r="I23469" s="27"/>
      <c r="J23469" s="27"/>
    </row>
    <row r="23470" spans="2:10" x14ac:dyDescent="0.25">
      <c r="B23470" s="27"/>
      <c r="D23470" s="27"/>
      <c r="E23470" s="27"/>
      <c r="I23470" s="27"/>
      <c r="J23470" s="27"/>
    </row>
    <row r="23471" spans="2:10" x14ac:dyDescent="0.25">
      <c r="B23471" s="27"/>
      <c r="D23471" s="27"/>
      <c r="E23471" s="27"/>
      <c r="I23471" s="27"/>
      <c r="J23471" s="27"/>
    </row>
    <row r="23472" spans="2:10" x14ac:dyDescent="0.25">
      <c r="B23472" s="27"/>
      <c r="D23472" s="27"/>
      <c r="E23472" s="27"/>
      <c r="I23472" s="27"/>
      <c r="J23472" s="27"/>
    </row>
    <row r="23473" spans="2:10" x14ac:dyDescent="0.25">
      <c r="B23473" s="27"/>
      <c r="D23473" s="27"/>
      <c r="E23473" s="27"/>
      <c r="I23473" s="27"/>
      <c r="J23473" s="27"/>
    </row>
    <row r="23474" spans="2:10" x14ac:dyDescent="0.25">
      <c r="B23474" s="27"/>
      <c r="D23474" s="27"/>
      <c r="E23474" s="27"/>
      <c r="I23474" s="27"/>
      <c r="J23474" s="27"/>
    </row>
    <row r="23475" spans="2:10" x14ac:dyDescent="0.25">
      <c r="B23475" s="27"/>
      <c r="D23475" s="27"/>
      <c r="E23475" s="27"/>
      <c r="I23475" s="27"/>
      <c r="J23475" s="27"/>
    </row>
    <row r="23476" spans="2:10" x14ac:dyDescent="0.25">
      <c r="B23476" s="27"/>
      <c r="D23476" s="27"/>
      <c r="E23476" s="27"/>
      <c r="I23476" s="27"/>
      <c r="J23476" s="27"/>
    </row>
    <row r="23477" spans="2:10" x14ac:dyDescent="0.25">
      <c r="B23477" s="27"/>
      <c r="D23477" s="27"/>
      <c r="E23477" s="27"/>
      <c r="I23477" s="27"/>
      <c r="J23477" s="27"/>
    </row>
    <row r="23478" spans="2:10" x14ac:dyDescent="0.25">
      <c r="B23478" s="27"/>
      <c r="D23478" s="27"/>
      <c r="E23478" s="27"/>
      <c r="I23478" s="27"/>
      <c r="J23478" s="27"/>
    </row>
    <row r="23479" spans="2:10" x14ac:dyDescent="0.25">
      <c r="B23479" s="27"/>
      <c r="D23479" s="27"/>
      <c r="E23479" s="27"/>
      <c r="I23479" s="27"/>
      <c r="J23479" s="27"/>
    </row>
    <row r="23480" spans="2:10" x14ac:dyDescent="0.25">
      <c r="B23480" s="27"/>
      <c r="D23480" s="27"/>
      <c r="E23480" s="27"/>
      <c r="I23480" s="27"/>
      <c r="J23480" s="27"/>
    </row>
    <row r="23481" spans="2:10" x14ac:dyDescent="0.25">
      <c r="B23481" s="27"/>
      <c r="D23481" s="27"/>
      <c r="E23481" s="27"/>
      <c r="I23481" s="27"/>
      <c r="J23481" s="27"/>
    </row>
    <row r="23482" spans="2:10" x14ac:dyDescent="0.25">
      <c r="B23482" s="27"/>
      <c r="D23482" s="27"/>
      <c r="E23482" s="27"/>
      <c r="I23482" s="27"/>
      <c r="J23482" s="27"/>
    </row>
    <row r="23483" spans="2:10" x14ac:dyDescent="0.25">
      <c r="B23483" s="27"/>
      <c r="D23483" s="27"/>
      <c r="E23483" s="27"/>
      <c r="I23483" s="27"/>
      <c r="J23483" s="27"/>
    </row>
    <row r="23484" spans="2:10" x14ac:dyDescent="0.25">
      <c r="B23484" s="27"/>
      <c r="D23484" s="27"/>
      <c r="E23484" s="27"/>
      <c r="I23484" s="27"/>
      <c r="J23484" s="27"/>
    </row>
    <row r="23485" spans="2:10" x14ac:dyDescent="0.25">
      <c r="B23485" s="27"/>
      <c r="D23485" s="27"/>
      <c r="E23485" s="27"/>
      <c r="I23485" s="27"/>
      <c r="J23485" s="27"/>
    </row>
    <row r="23486" spans="2:10" x14ac:dyDescent="0.25">
      <c r="B23486" s="27"/>
      <c r="D23486" s="27"/>
      <c r="E23486" s="27"/>
      <c r="I23486" s="27"/>
      <c r="J23486" s="27"/>
    </row>
    <row r="23487" spans="2:10" x14ac:dyDescent="0.25">
      <c r="B23487" s="27"/>
      <c r="D23487" s="27"/>
      <c r="E23487" s="27"/>
      <c r="I23487" s="27"/>
      <c r="J23487" s="27"/>
    </row>
    <row r="23488" spans="2:10" x14ac:dyDescent="0.25">
      <c r="B23488" s="27"/>
      <c r="D23488" s="27"/>
      <c r="E23488" s="27"/>
      <c r="I23488" s="27"/>
      <c r="J23488" s="27"/>
    </row>
    <row r="23489" spans="2:10" x14ac:dyDescent="0.25">
      <c r="B23489" s="27"/>
      <c r="D23489" s="27"/>
      <c r="E23489" s="27"/>
      <c r="I23489" s="27"/>
      <c r="J23489" s="27"/>
    </row>
    <row r="23490" spans="2:10" x14ac:dyDescent="0.25">
      <c r="B23490" s="27"/>
      <c r="D23490" s="27"/>
      <c r="E23490" s="27"/>
      <c r="I23490" s="27"/>
      <c r="J23490" s="27"/>
    </row>
    <row r="23491" spans="2:10" x14ac:dyDescent="0.25">
      <c r="B23491" s="27"/>
      <c r="D23491" s="27"/>
      <c r="E23491" s="27"/>
      <c r="I23491" s="27"/>
      <c r="J23491" s="27"/>
    </row>
    <row r="23492" spans="2:10" x14ac:dyDescent="0.25">
      <c r="B23492" s="27"/>
      <c r="D23492" s="27"/>
      <c r="E23492" s="27"/>
      <c r="I23492" s="27"/>
      <c r="J23492" s="27"/>
    </row>
    <row r="23493" spans="2:10" x14ac:dyDescent="0.25">
      <c r="B23493" s="27"/>
      <c r="D23493" s="27"/>
      <c r="E23493" s="27"/>
      <c r="I23493" s="27"/>
      <c r="J23493" s="27"/>
    </row>
    <row r="23494" spans="2:10" x14ac:dyDescent="0.25">
      <c r="B23494" s="27"/>
      <c r="D23494" s="27"/>
      <c r="E23494" s="27"/>
      <c r="I23494" s="27"/>
      <c r="J23494" s="27"/>
    </row>
    <row r="23495" spans="2:10" x14ac:dyDescent="0.25">
      <c r="B23495" s="27"/>
      <c r="D23495" s="27"/>
      <c r="E23495" s="27"/>
      <c r="I23495" s="27"/>
      <c r="J23495" s="27"/>
    </row>
    <row r="23496" spans="2:10" x14ac:dyDescent="0.25">
      <c r="B23496" s="27"/>
      <c r="D23496" s="27"/>
      <c r="E23496" s="27"/>
      <c r="I23496" s="27"/>
      <c r="J23496" s="27"/>
    </row>
    <row r="23497" spans="2:10" x14ac:dyDescent="0.25">
      <c r="B23497" s="27"/>
      <c r="D23497" s="27"/>
      <c r="E23497" s="27"/>
      <c r="I23497" s="27"/>
      <c r="J23497" s="27"/>
    </row>
    <row r="23498" spans="2:10" x14ac:dyDescent="0.25">
      <c r="B23498" s="27"/>
      <c r="D23498" s="27"/>
      <c r="E23498" s="27"/>
      <c r="I23498" s="27"/>
      <c r="J23498" s="27"/>
    </row>
    <row r="23499" spans="2:10" x14ac:dyDescent="0.25">
      <c r="B23499" s="27"/>
      <c r="D23499" s="27"/>
      <c r="E23499" s="27"/>
      <c r="I23499" s="27"/>
      <c r="J23499" s="27"/>
    </row>
    <row r="23500" spans="2:10" x14ac:dyDescent="0.25">
      <c r="B23500" s="27"/>
      <c r="D23500" s="27"/>
      <c r="E23500" s="27"/>
      <c r="I23500" s="27"/>
      <c r="J23500" s="27"/>
    </row>
    <row r="23501" spans="2:10" x14ac:dyDescent="0.25">
      <c r="B23501" s="27"/>
      <c r="D23501" s="27"/>
      <c r="E23501" s="27"/>
      <c r="I23501" s="27"/>
      <c r="J23501" s="27"/>
    </row>
    <row r="23502" spans="2:10" x14ac:dyDescent="0.25">
      <c r="B23502" s="27"/>
      <c r="D23502" s="27"/>
      <c r="E23502" s="27"/>
      <c r="I23502" s="27"/>
      <c r="J23502" s="27"/>
    </row>
    <row r="23503" spans="2:10" x14ac:dyDescent="0.25">
      <c r="B23503" s="27"/>
      <c r="D23503" s="27"/>
      <c r="E23503" s="27"/>
      <c r="I23503" s="27"/>
      <c r="J23503" s="27"/>
    </row>
    <row r="23504" spans="2:10" x14ac:dyDescent="0.25">
      <c r="B23504" s="27"/>
      <c r="D23504" s="27"/>
      <c r="E23504" s="27"/>
      <c r="I23504" s="27"/>
      <c r="J23504" s="27"/>
    </row>
    <row r="23505" spans="2:10" x14ac:dyDescent="0.25">
      <c r="B23505" s="27"/>
      <c r="D23505" s="27"/>
      <c r="E23505" s="27"/>
      <c r="I23505" s="27"/>
      <c r="J23505" s="27"/>
    </row>
    <row r="23506" spans="2:10" x14ac:dyDescent="0.25">
      <c r="B23506" s="27"/>
      <c r="D23506" s="27"/>
      <c r="E23506" s="27"/>
      <c r="I23506" s="27"/>
      <c r="J23506" s="27"/>
    </row>
    <row r="23507" spans="2:10" x14ac:dyDescent="0.25">
      <c r="B23507" s="27"/>
      <c r="D23507" s="27"/>
      <c r="E23507" s="27"/>
      <c r="I23507" s="27"/>
      <c r="J23507" s="27"/>
    </row>
    <row r="23508" spans="2:10" x14ac:dyDescent="0.25">
      <c r="B23508" s="27"/>
      <c r="D23508" s="27"/>
      <c r="E23508" s="27"/>
      <c r="I23508" s="27"/>
      <c r="J23508" s="27"/>
    </row>
    <row r="23509" spans="2:10" x14ac:dyDescent="0.25">
      <c r="B23509" s="27"/>
      <c r="D23509" s="27"/>
      <c r="E23509" s="27"/>
      <c r="I23509" s="27"/>
      <c r="J23509" s="27"/>
    </row>
    <row r="23510" spans="2:10" x14ac:dyDescent="0.25">
      <c r="B23510" s="27"/>
      <c r="D23510" s="27"/>
      <c r="E23510" s="27"/>
      <c r="I23510" s="27"/>
      <c r="J23510" s="27"/>
    </row>
    <row r="23511" spans="2:10" x14ac:dyDescent="0.25">
      <c r="B23511" s="27"/>
      <c r="D23511" s="27"/>
      <c r="E23511" s="27"/>
      <c r="I23511" s="27"/>
      <c r="J23511" s="27"/>
    </row>
    <row r="23512" spans="2:10" x14ac:dyDescent="0.25">
      <c r="B23512" s="27"/>
      <c r="D23512" s="27"/>
      <c r="E23512" s="27"/>
      <c r="I23512" s="27"/>
      <c r="J23512" s="27"/>
    </row>
    <row r="23513" spans="2:10" x14ac:dyDescent="0.25">
      <c r="B23513" s="27"/>
      <c r="D23513" s="27"/>
      <c r="E23513" s="27"/>
      <c r="I23513" s="27"/>
      <c r="J23513" s="27"/>
    </row>
    <row r="23514" spans="2:10" x14ac:dyDescent="0.25">
      <c r="B23514" s="27"/>
      <c r="D23514" s="27"/>
      <c r="E23514" s="27"/>
      <c r="I23514" s="27"/>
      <c r="J23514" s="27"/>
    </row>
    <row r="23515" spans="2:10" x14ac:dyDescent="0.25">
      <c r="B23515" s="27"/>
      <c r="D23515" s="27"/>
      <c r="E23515" s="27"/>
      <c r="I23515" s="27"/>
      <c r="J23515" s="27"/>
    </row>
    <row r="23516" spans="2:10" x14ac:dyDescent="0.25">
      <c r="B23516" s="27"/>
      <c r="D23516" s="27"/>
      <c r="E23516" s="27"/>
      <c r="I23516" s="27"/>
      <c r="J23516" s="27"/>
    </row>
    <row r="23517" spans="2:10" x14ac:dyDescent="0.25">
      <c r="B23517" s="27"/>
      <c r="D23517" s="27"/>
      <c r="E23517" s="27"/>
      <c r="I23517" s="27"/>
      <c r="J23517" s="27"/>
    </row>
    <row r="23518" spans="2:10" x14ac:dyDescent="0.25">
      <c r="B23518" s="27"/>
      <c r="D23518" s="27"/>
      <c r="E23518" s="27"/>
      <c r="I23518" s="27"/>
      <c r="J23518" s="27"/>
    </row>
    <row r="23519" spans="2:10" x14ac:dyDescent="0.25">
      <c r="B23519" s="27"/>
      <c r="D23519" s="27"/>
      <c r="E23519" s="27"/>
      <c r="I23519" s="27"/>
      <c r="J23519" s="27"/>
    </row>
    <row r="23520" spans="2:10" x14ac:dyDescent="0.25">
      <c r="B23520" s="27"/>
      <c r="D23520" s="27"/>
      <c r="E23520" s="27"/>
      <c r="I23520" s="27"/>
      <c r="J23520" s="27"/>
    </row>
    <row r="23521" spans="2:10" x14ac:dyDescent="0.25">
      <c r="B23521" s="27"/>
      <c r="D23521" s="27"/>
      <c r="E23521" s="27"/>
      <c r="I23521" s="27"/>
      <c r="J23521" s="27"/>
    </row>
    <row r="23522" spans="2:10" x14ac:dyDescent="0.25">
      <c r="B23522" s="27"/>
      <c r="D23522" s="27"/>
      <c r="E23522" s="27"/>
      <c r="I23522" s="27"/>
      <c r="J23522" s="27"/>
    </row>
    <row r="23523" spans="2:10" x14ac:dyDescent="0.25">
      <c r="B23523" s="27"/>
      <c r="D23523" s="27"/>
      <c r="E23523" s="27"/>
      <c r="I23523" s="27"/>
      <c r="J23523" s="27"/>
    </row>
    <row r="23524" spans="2:10" x14ac:dyDescent="0.25">
      <c r="B23524" s="27"/>
      <c r="D23524" s="27"/>
      <c r="E23524" s="27"/>
      <c r="I23524" s="27"/>
      <c r="J23524" s="27"/>
    </row>
    <row r="23525" spans="2:10" x14ac:dyDescent="0.25">
      <c r="B23525" s="27"/>
      <c r="D23525" s="27"/>
      <c r="E23525" s="27"/>
      <c r="I23525" s="27"/>
      <c r="J23525" s="27"/>
    </row>
    <row r="23526" spans="2:10" x14ac:dyDescent="0.25">
      <c r="B23526" s="27"/>
      <c r="D23526" s="27"/>
      <c r="E23526" s="27"/>
      <c r="I23526" s="27"/>
      <c r="J23526" s="27"/>
    </row>
    <row r="23527" spans="2:10" x14ac:dyDescent="0.25">
      <c r="B23527" s="27"/>
      <c r="D23527" s="27"/>
      <c r="E23527" s="27"/>
      <c r="I23527" s="27"/>
      <c r="J23527" s="27"/>
    </row>
    <row r="23528" spans="2:10" x14ac:dyDescent="0.25">
      <c r="B23528" s="27"/>
      <c r="D23528" s="27"/>
      <c r="E23528" s="27"/>
      <c r="I23528" s="27"/>
      <c r="J23528" s="27"/>
    </row>
    <row r="23529" spans="2:10" x14ac:dyDescent="0.25">
      <c r="B23529" s="27"/>
      <c r="D23529" s="27"/>
      <c r="E23529" s="27"/>
      <c r="I23529" s="27"/>
      <c r="J23529" s="27"/>
    </row>
    <row r="23530" spans="2:10" x14ac:dyDescent="0.25">
      <c r="B23530" s="27"/>
      <c r="D23530" s="27"/>
      <c r="E23530" s="27"/>
      <c r="I23530" s="27"/>
      <c r="J23530" s="27"/>
    </row>
    <row r="23531" spans="2:10" x14ac:dyDescent="0.25">
      <c r="B23531" s="27"/>
      <c r="D23531" s="27"/>
      <c r="E23531" s="27"/>
      <c r="I23531" s="27"/>
      <c r="J23531" s="27"/>
    </row>
    <row r="23532" spans="2:10" x14ac:dyDescent="0.25">
      <c r="B23532" s="27"/>
      <c r="D23532" s="27"/>
      <c r="E23532" s="27"/>
      <c r="I23532" s="27"/>
      <c r="J23532" s="27"/>
    </row>
    <row r="23533" spans="2:10" x14ac:dyDescent="0.25">
      <c r="B23533" s="27"/>
      <c r="D23533" s="27"/>
      <c r="E23533" s="27"/>
      <c r="I23533" s="27"/>
      <c r="J23533" s="27"/>
    </row>
    <row r="23534" spans="2:10" x14ac:dyDescent="0.25">
      <c r="B23534" s="27"/>
      <c r="D23534" s="27"/>
      <c r="E23534" s="27"/>
      <c r="I23534" s="27"/>
      <c r="J23534" s="27"/>
    </row>
    <row r="23535" spans="2:10" x14ac:dyDescent="0.25">
      <c r="B23535" s="27"/>
      <c r="D23535" s="27"/>
      <c r="E23535" s="27"/>
      <c r="I23535" s="27"/>
      <c r="J23535" s="27"/>
    </row>
    <row r="23536" spans="2:10" x14ac:dyDescent="0.25">
      <c r="B23536" s="27"/>
      <c r="D23536" s="27"/>
      <c r="E23536" s="27"/>
      <c r="I23536" s="27"/>
      <c r="J23536" s="27"/>
    </row>
    <row r="23537" spans="2:10" x14ac:dyDescent="0.25">
      <c r="B23537" s="27"/>
      <c r="D23537" s="27"/>
      <c r="E23537" s="27"/>
      <c r="I23537" s="27"/>
      <c r="J23537" s="27"/>
    </row>
    <row r="23538" spans="2:10" x14ac:dyDescent="0.25">
      <c r="B23538" s="27"/>
      <c r="D23538" s="27"/>
      <c r="E23538" s="27"/>
      <c r="I23538" s="27"/>
      <c r="J23538" s="27"/>
    </row>
    <row r="23539" spans="2:10" x14ac:dyDescent="0.25">
      <c r="B23539" s="27"/>
      <c r="D23539" s="27"/>
      <c r="E23539" s="27"/>
      <c r="I23539" s="27"/>
      <c r="J23539" s="27"/>
    </row>
    <row r="23540" spans="2:10" x14ac:dyDescent="0.25">
      <c r="B23540" s="27"/>
      <c r="D23540" s="27"/>
      <c r="E23540" s="27"/>
      <c r="I23540" s="27"/>
      <c r="J23540" s="27"/>
    </row>
    <row r="23541" spans="2:10" x14ac:dyDescent="0.25">
      <c r="B23541" s="27"/>
      <c r="D23541" s="27"/>
      <c r="E23541" s="27"/>
      <c r="I23541" s="27"/>
      <c r="J23541" s="27"/>
    </row>
    <row r="23542" spans="2:10" x14ac:dyDescent="0.25">
      <c r="B23542" s="27"/>
      <c r="D23542" s="27"/>
      <c r="E23542" s="27"/>
      <c r="I23542" s="27"/>
      <c r="J23542" s="27"/>
    </row>
    <row r="23543" spans="2:10" x14ac:dyDescent="0.25">
      <c r="B23543" s="27"/>
      <c r="D23543" s="27"/>
      <c r="E23543" s="27"/>
      <c r="I23543" s="27"/>
      <c r="J23543" s="27"/>
    </row>
    <row r="23544" spans="2:10" x14ac:dyDescent="0.25">
      <c r="B23544" s="27"/>
      <c r="D23544" s="27"/>
      <c r="E23544" s="27"/>
      <c r="I23544" s="27"/>
      <c r="J23544" s="27"/>
    </row>
    <row r="23545" spans="2:10" x14ac:dyDescent="0.25">
      <c r="B23545" s="27"/>
      <c r="D23545" s="27"/>
      <c r="E23545" s="27"/>
      <c r="I23545" s="27"/>
      <c r="J23545" s="27"/>
    </row>
    <row r="23546" spans="2:10" x14ac:dyDescent="0.25">
      <c r="B23546" s="27"/>
      <c r="D23546" s="27"/>
      <c r="E23546" s="27"/>
      <c r="I23546" s="27"/>
      <c r="J23546" s="27"/>
    </row>
    <row r="23547" spans="2:10" x14ac:dyDescent="0.25">
      <c r="B23547" s="27"/>
      <c r="D23547" s="27"/>
      <c r="E23547" s="27"/>
      <c r="I23547" s="27"/>
      <c r="J23547" s="27"/>
    </row>
    <row r="23548" spans="2:10" x14ac:dyDescent="0.25">
      <c r="B23548" s="27"/>
      <c r="D23548" s="27"/>
      <c r="E23548" s="27"/>
      <c r="I23548" s="27"/>
      <c r="J23548" s="27"/>
    </row>
    <row r="23549" spans="2:10" x14ac:dyDescent="0.25">
      <c r="B23549" s="27"/>
      <c r="D23549" s="27"/>
      <c r="E23549" s="27"/>
      <c r="I23549" s="27"/>
      <c r="J23549" s="27"/>
    </row>
    <row r="23550" spans="2:10" x14ac:dyDescent="0.25">
      <c r="B23550" s="27"/>
      <c r="D23550" s="27"/>
      <c r="E23550" s="27"/>
      <c r="I23550" s="27"/>
      <c r="J23550" s="27"/>
    </row>
    <row r="23551" spans="2:10" x14ac:dyDescent="0.25">
      <c r="B23551" s="27"/>
      <c r="D23551" s="27"/>
      <c r="E23551" s="27"/>
      <c r="I23551" s="27"/>
      <c r="J23551" s="27"/>
    </row>
    <row r="23552" spans="2:10" x14ac:dyDescent="0.25">
      <c r="B23552" s="27"/>
      <c r="D23552" s="27"/>
      <c r="E23552" s="27"/>
      <c r="I23552" s="27"/>
      <c r="J23552" s="27"/>
    </row>
    <row r="23553" spans="2:10" x14ac:dyDescent="0.25">
      <c r="B23553" s="27"/>
      <c r="D23553" s="27"/>
      <c r="E23553" s="27"/>
      <c r="I23553" s="27"/>
      <c r="J23553" s="27"/>
    </row>
    <row r="23554" spans="2:10" x14ac:dyDescent="0.25">
      <c r="B23554" s="27"/>
      <c r="D23554" s="27"/>
      <c r="E23554" s="27"/>
      <c r="I23554" s="27"/>
      <c r="J23554" s="27"/>
    </row>
    <row r="23555" spans="2:10" x14ac:dyDescent="0.25">
      <c r="B23555" s="27"/>
      <c r="D23555" s="27"/>
      <c r="E23555" s="27"/>
      <c r="I23555" s="27"/>
      <c r="J23555" s="27"/>
    </row>
    <row r="23556" spans="2:10" x14ac:dyDescent="0.25">
      <c r="B23556" s="27"/>
      <c r="D23556" s="27"/>
      <c r="E23556" s="27"/>
      <c r="I23556" s="27"/>
      <c r="J23556" s="27"/>
    </row>
    <row r="23557" spans="2:10" x14ac:dyDescent="0.25">
      <c r="B23557" s="27"/>
      <c r="D23557" s="27"/>
      <c r="E23557" s="27"/>
      <c r="I23557" s="27"/>
      <c r="J23557" s="27"/>
    </row>
    <row r="23558" spans="2:10" x14ac:dyDescent="0.25">
      <c r="B23558" s="27"/>
      <c r="D23558" s="27"/>
      <c r="E23558" s="27"/>
      <c r="I23558" s="27"/>
      <c r="J23558" s="27"/>
    </row>
    <row r="23559" spans="2:10" x14ac:dyDescent="0.25">
      <c r="B23559" s="27"/>
      <c r="D23559" s="27"/>
      <c r="E23559" s="27"/>
      <c r="I23559" s="27"/>
      <c r="J23559" s="27"/>
    </row>
    <row r="23560" spans="2:10" x14ac:dyDescent="0.25">
      <c r="B23560" s="27"/>
      <c r="D23560" s="27"/>
      <c r="E23560" s="27"/>
      <c r="I23560" s="27"/>
      <c r="J23560" s="27"/>
    </row>
    <row r="23561" spans="2:10" x14ac:dyDescent="0.25">
      <c r="B23561" s="27"/>
      <c r="D23561" s="27"/>
      <c r="E23561" s="27"/>
      <c r="I23561" s="27"/>
      <c r="J23561" s="27"/>
    </row>
    <row r="23562" spans="2:10" x14ac:dyDescent="0.25">
      <c r="B23562" s="27"/>
      <c r="D23562" s="27"/>
      <c r="E23562" s="27"/>
      <c r="I23562" s="27"/>
      <c r="J23562" s="27"/>
    </row>
    <row r="23563" spans="2:10" x14ac:dyDescent="0.25">
      <c r="B23563" s="27"/>
      <c r="D23563" s="27"/>
      <c r="E23563" s="27"/>
      <c r="I23563" s="27"/>
      <c r="J23563" s="27"/>
    </row>
    <row r="23564" spans="2:10" x14ac:dyDescent="0.25">
      <c r="B23564" s="27"/>
      <c r="D23564" s="27"/>
      <c r="E23564" s="27"/>
      <c r="I23564" s="27"/>
      <c r="J23564" s="27"/>
    </row>
    <row r="23565" spans="2:10" x14ac:dyDescent="0.25">
      <c r="B23565" s="27"/>
      <c r="D23565" s="27"/>
      <c r="E23565" s="27"/>
      <c r="I23565" s="27"/>
      <c r="J23565" s="27"/>
    </row>
    <row r="23566" spans="2:10" x14ac:dyDescent="0.25">
      <c r="B23566" s="27"/>
      <c r="D23566" s="27"/>
      <c r="E23566" s="27"/>
      <c r="I23566" s="27"/>
      <c r="J23566" s="27"/>
    </row>
    <row r="23567" spans="2:10" x14ac:dyDescent="0.25">
      <c r="B23567" s="27"/>
      <c r="D23567" s="27"/>
      <c r="E23567" s="27"/>
      <c r="I23567" s="27"/>
      <c r="J23567" s="27"/>
    </row>
    <row r="23568" spans="2:10" x14ac:dyDescent="0.25">
      <c r="B23568" s="27"/>
      <c r="D23568" s="27"/>
      <c r="E23568" s="27"/>
      <c r="I23568" s="27"/>
      <c r="J23568" s="27"/>
    </row>
    <row r="23569" spans="2:10" x14ac:dyDescent="0.25">
      <c r="B23569" s="27"/>
      <c r="D23569" s="27"/>
      <c r="E23569" s="27"/>
      <c r="I23569" s="27"/>
      <c r="J23569" s="27"/>
    </row>
    <row r="23570" spans="2:10" x14ac:dyDescent="0.25">
      <c r="B23570" s="27"/>
      <c r="D23570" s="27"/>
      <c r="E23570" s="27"/>
      <c r="I23570" s="27"/>
      <c r="J23570" s="27"/>
    </row>
    <row r="23571" spans="2:10" x14ac:dyDescent="0.25">
      <c r="B23571" s="27"/>
      <c r="D23571" s="27"/>
      <c r="E23571" s="27"/>
      <c r="I23571" s="27"/>
      <c r="J23571" s="27"/>
    </row>
    <row r="23572" spans="2:10" x14ac:dyDescent="0.25">
      <c r="B23572" s="27"/>
      <c r="D23572" s="27"/>
      <c r="E23572" s="27"/>
      <c r="I23572" s="27"/>
      <c r="J23572" s="27"/>
    </row>
    <row r="23573" spans="2:10" x14ac:dyDescent="0.25">
      <c r="B23573" s="27"/>
      <c r="D23573" s="27"/>
      <c r="E23573" s="27"/>
      <c r="I23573" s="27"/>
      <c r="J23573" s="27"/>
    </row>
    <row r="23574" spans="2:10" x14ac:dyDescent="0.25">
      <c r="B23574" s="27"/>
      <c r="D23574" s="27"/>
      <c r="E23574" s="27"/>
      <c r="I23574" s="27"/>
      <c r="J23574" s="27"/>
    </row>
    <row r="23575" spans="2:10" x14ac:dyDescent="0.25">
      <c r="B23575" s="27"/>
      <c r="D23575" s="27"/>
      <c r="E23575" s="27"/>
      <c r="I23575" s="27"/>
      <c r="J23575" s="27"/>
    </row>
    <row r="23576" spans="2:10" x14ac:dyDescent="0.25">
      <c r="B23576" s="27"/>
      <c r="D23576" s="27"/>
      <c r="E23576" s="27"/>
      <c r="I23576" s="27"/>
      <c r="J23576" s="27"/>
    </row>
    <row r="23577" spans="2:10" x14ac:dyDescent="0.25">
      <c r="B23577" s="27"/>
      <c r="D23577" s="27"/>
      <c r="E23577" s="27"/>
      <c r="I23577" s="27"/>
      <c r="J23577" s="27"/>
    </row>
    <row r="23578" spans="2:10" x14ac:dyDescent="0.25">
      <c r="B23578" s="27"/>
      <c r="D23578" s="27"/>
      <c r="E23578" s="27"/>
      <c r="I23578" s="27"/>
      <c r="J23578" s="27"/>
    </row>
    <row r="23579" spans="2:10" x14ac:dyDescent="0.25">
      <c r="B23579" s="27"/>
      <c r="D23579" s="27"/>
      <c r="E23579" s="27"/>
      <c r="I23579" s="27"/>
      <c r="J23579" s="27"/>
    </row>
    <row r="23580" spans="2:10" x14ac:dyDescent="0.25">
      <c r="B23580" s="27"/>
      <c r="D23580" s="27"/>
      <c r="E23580" s="27"/>
      <c r="I23580" s="27"/>
      <c r="J23580" s="27"/>
    </row>
    <row r="23581" spans="2:10" x14ac:dyDescent="0.25">
      <c r="B23581" s="27"/>
      <c r="D23581" s="27"/>
      <c r="E23581" s="27"/>
      <c r="I23581" s="27"/>
      <c r="J23581" s="27"/>
    </row>
    <row r="23582" spans="2:10" x14ac:dyDescent="0.25">
      <c r="B23582" s="27"/>
      <c r="D23582" s="27"/>
      <c r="E23582" s="27"/>
      <c r="I23582" s="27"/>
      <c r="J23582" s="27"/>
    </row>
    <row r="23583" spans="2:10" x14ac:dyDescent="0.25">
      <c r="B23583" s="27"/>
      <c r="D23583" s="27"/>
      <c r="E23583" s="27"/>
      <c r="I23583" s="27"/>
      <c r="J23583" s="27"/>
    </row>
    <row r="23584" spans="2:10" x14ac:dyDescent="0.25">
      <c r="B23584" s="27"/>
      <c r="D23584" s="27"/>
      <c r="E23584" s="27"/>
      <c r="I23584" s="27"/>
      <c r="J23584" s="27"/>
    </row>
    <row r="23585" spans="2:10" x14ac:dyDescent="0.25">
      <c r="B23585" s="27"/>
      <c r="D23585" s="27"/>
      <c r="E23585" s="27"/>
      <c r="I23585" s="27"/>
      <c r="J23585" s="27"/>
    </row>
    <row r="23586" spans="2:10" x14ac:dyDescent="0.25">
      <c r="B23586" s="27"/>
      <c r="D23586" s="27"/>
      <c r="E23586" s="27"/>
      <c r="I23586" s="27"/>
      <c r="J23586" s="27"/>
    </row>
    <row r="23587" spans="2:10" x14ac:dyDescent="0.25">
      <c r="B23587" s="27"/>
      <c r="D23587" s="27"/>
      <c r="E23587" s="27"/>
      <c r="I23587" s="27"/>
      <c r="J23587" s="27"/>
    </row>
    <row r="23588" spans="2:10" x14ac:dyDescent="0.25">
      <c r="B23588" s="27"/>
      <c r="D23588" s="27"/>
      <c r="E23588" s="27"/>
      <c r="I23588" s="27"/>
      <c r="J23588" s="27"/>
    </row>
    <row r="23589" spans="2:10" x14ac:dyDescent="0.25">
      <c r="B23589" s="27"/>
      <c r="D23589" s="27"/>
      <c r="E23589" s="27"/>
      <c r="I23589" s="27"/>
      <c r="J23589" s="27"/>
    </row>
    <row r="23590" spans="2:10" x14ac:dyDescent="0.25">
      <c r="B23590" s="27"/>
      <c r="D23590" s="27"/>
      <c r="E23590" s="27"/>
      <c r="I23590" s="27"/>
      <c r="J23590" s="27"/>
    </row>
    <row r="23591" spans="2:10" x14ac:dyDescent="0.25">
      <c r="B23591" s="27"/>
      <c r="D23591" s="27"/>
      <c r="E23591" s="27"/>
      <c r="I23591" s="27"/>
      <c r="J23591" s="27"/>
    </row>
    <row r="23592" spans="2:10" x14ac:dyDescent="0.25">
      <c r="B23592" s="27"/>
      <c r="D23592" s="27"/>
      <c r="E23592" s="27"/>
      <c r="I23592" s="27"/>
      <c r="J23592" s="27"/>
    </row>
    <row r="23593" spans="2:10" x14ac:dyDescent="0.25">
      <c r="B23593" s="27"/>
      <c r="D23593" s="27"/>
      <c r="E23593" s="27"/>
      <c r="I23593" s="27"/>
      <c r="J23593" s="27"/>
    </row>
    <row r="23594" spans="2:10" x14ac:dyDescent="0.25">
      <c r="B23594" s="27"/>
      <c r="D23594" s="27"/>
      <c r="E23594" s="27"/>
      <c r="I23594" s="27"/>
      <c r="J23594" s="27"/>
    </row>
    <row r="23595" spans="2:10" x14ac:dyDescent="0.25">
      <c r="B23595" s="27"/>
      <c r="D23595" s="27"/>
      <c r="E23595" s="27"/>
      <c r="I23595" s="27"/>
      <c r="J23595" s="27"/>
    </row>
    <row r="23596" spans="2:10" x14ac:dyDescent="0.25">
      <c r="B23596" s="27"/>
      <c r="D23596" s="27"/>
      <c r="E23596" s="27"/>
      <c r="I23596" s="27"/>
      <c r="J23596" s="27"/>
    </row>
    <row r="23597" spans="2:10" x14ac:dyDescent="0.25">
      <c r="B23597" s="27"/>
      <c r="D23597" s="27"/>
      <c r="E23597" s="27"/>
      <c r="I23597" s="27"/>
      <c r="J23597" s="27"/>
    </row>
    <row r="23598" spans="2:10" x14ac:dyDescent="0.25">
      <c r="B23598" s="27"/>
      <c r="D23598" s="27"/>
      <c r="E23598" s="27"/>
      <c r="I23598" s="27"/>
      <c r="J23598" s="27"/>
    </row>
    <row r="23599" spans="2:10" x14ac:dyDescent="0.25">
      <c r="B23599" s="27"/>
      <c r="D23599" s="27"/>
      <c r="E23599" s="27"/>
      <c r="I23599" s="27"/>
      <c r="J23599" s="27"/>
    </row>
    <row r="23600" spans="2:10" x14ac:dyDescent="0.25">
      <c r="B23600" s="27"/>
      <c r="D23600" s="27"/>
      <c r="E23600" s="27"/>
      <c r="I23600" s="27"/>
      <c r="J23600" s="27"/>
    </row>
    <row r="23601" spans="2:10" x14ac:dyDescent="0.25">
      <c r="B23601" s="27"/>
      <c r="D23601" s="27"/>
      <c r="E23601" s="27"/>
      <c r="I23601" s="27"/>
      <c r="J23601" s="27"/>
    </row>
    <row r="23602" spans="2:10" x14ac:dyDescent="0.25">
      <c r="B23602" s="27"/>
      <c r="D23602" s="27"/>
      <c r="E23602" s="27"/>
      <c r="I23602" s="27"/>
      <c r="J23602" s="27"/>
    </row>
    <row r="23603" spans="2:10" x14ac:dyDescent="0.25">
      <c r="B23603" s="27"/>
      <c r="D23603" s="27"/>
      <c r="E23603" s="27"/>
      <c r="I23603" s="27"/>
      <c r="J23603" s="27"/>
    </row>
    <row r="23604" spans="2:10" x14ac:dyDescent="0.25">
      <c r="B23604" s="27"/>
      <c r="D23604" s="27"/>
      <c r="E23604" s="27"/>
      <c r="I23604" s="27"/>
      <c r="J23604" s="27"/>
    </row>
    <row r="23605" spans="2:10" x14ac:dyDescent="0.25">
      <c r="B23605" s="27"/>
      <c r="D23605" s="27"/>
      <c r="E23605" s="27"/>
      <c r="I23605" s="27"/>
      <c r="J23605" s="27"/>
    </row>
    <row r="23606" spans="2:10" x14ac:dyDescent="0.25">
      <c r="B23606" s="27"/>
      <c r="D23606" s="27"/>
      <c r="E23606" s="27"/>
      <c r="I23606" s="27"/>
      <c r="J23606" s="27"/>
    </row>
    <row r="23607" spans="2:10" x14ac:dyDescent="0.25">
      <c r="B23607" s="27"/>
      <c r="D23607" s="27"/>
      <c r="E23607" s="27"/>
      <c r="I23607" s="27"/>
      <c r="J23607" s="27"/>
    </row>
    <row r="23608" spans="2:10" x14ac:dyDescent="0.25">
      <c r="B23608" s="27"/>
      <c r="D23608" s="27"/>
      <c r="E23608" s="27"/>
      <c r="I23608" s="27"/>
      <c r="J23608" s="27"/>
    </row>
    <row r="23609" spans="2:10" x14ac:dyDescent="0.25">
      <c r="B23609" s="27"/>
      <c r="D23609" s="27"/>
      <c r="E23609" s="27"/>
      <c r="I23609" s="27"/>
      <c r="J23609" s="27"/>
    </row>
    <row r="23610" spans="2:10" x14ac:dyDescent="0.25">
      <c r="B23610" s="27"/>
      <c r="D23610" s="27"/>
      <c r="E23610" s="27"/>
      <c r="I23610" s="27"/>
      <c r="J23610" s="27"/>
    </row>
    <row r="23611" spans="2:10" x14ac:dyDescent="0.25">
      <c r="B23611" s="27"/>
      <c r="D23611" s="27"/>
      <c r="E23611" s="27"/>
      <c r="I23611" s="27"/>
      <c r="J23611" s="27"/>
    </row>
    <row r="23612" spans="2:10" x14ac:dyDescent="0.25">
      <c r="B23612" s="27"/>
      <c r="D23612" s="27"/>
      <c r="E23612" s="27"/>
      <c r="I23612" s="27"/>
      <c r="J23612" s="27"/>
    </row>
    <row r="23613" spans="2:10" x14ac:dyDescent="0.25">
      <c r="B23613" s="27"/>
      <c r="D23613" s="27"/>
      <c r="E23613" s="27"/>
      <c r="I23613" s="27"/>
      <c r="J23613" s="27"/>
    </row>
    <row r="23614" spans="2:10" x14ac:dyDescent="0.25">
      <c r="B23614" s="27"/>
      <c r="D23614" s="27"/>
      <c r="E23614" s="27"/>
      <c r="I23614" s="27"/>
      <c r="J23614" s="27"/>
    </row>
    <row r="23615" spans="2:10" x14ac:dyDescent="0.25">
      <c r="B23615" s="27"/>
      <c r="D23615" s="27"/>
      <c r="E23615" s="27"/>
      <c r="I23615" s="27"/>
      <c r="J23615" s="27"/>
    </row>
    <row r="23616" spans="2:10" x14ac:dyDescent="0.25">
      <c r="B23616" s="27"/>
      <c r="D23616" s="27"/>
      <c r="E23616" s="27"/>
      <c r="I23616" s="27"/>
      <c r="J23616" s="27"/>
    </row>
    <row r="23617" spans="2:10" x14ac:dyDescent="0.25">
      <c r="B23617" s="27"/>
      <c r="D23617" s="27"/>
      <c r="E23617" s="27"/>
      <c r="I23617" s="27"/>
      <c r="J23617" s="27"/>
    </row>
    <row r="23618" spans="2:10" x14ac:dyDescent="0.25">
      <c r="B23618" s="27"/>
      <c r="D23618" s="27"/>
      <c r="E23618" s="27"/>
      <c r="I23618" s="27"/>
      <c r="J23618" s="27"/>
    </row>
    <row r="23619" spans="2:10" x14ac:dyDescent="0.25">
      <c r="B23619" s="27"/>
      <c r="D23619" s="27"/>
      <c r="E23619" s="27"/>
      <c r="I23619" s="27"/>
      <c r="J23619" s="27"/>
    </row>
    <row r="23620" spans="2:10" x14ac:dyDescent="0.25">
      <c r="B23620" s="27"/>
      <c r="D23620" s="27"/>
      <c r="E23620" s="27"/>
      <c r="I23620" s="27"/>
      <c r="J23620" s="27"/>
    </row>
    <row r="23621" spans="2:10" x14ac:dyDescent="0.25">
      <c r="B23621" s="27"/>
      <c r="D23621" s="27"/>
      <c r="E23621" s="27"/>
      <c r="I23621" s="27"/>
      <c r="J23621" s="27"/>
    </row>
    <row r="23622" spans="2:10" x14ac:dyDescent="0.25">
      <c r="B23622" s="27"/>
      <c r="D23622" s="27"/>
      <c r="E23622" s="27"/>
      <c r="I23622" s="27"/>
      <c r="J23622" s="27"/>
    </row>
    <row r="23623" spans="2:10" x14ac:dyDescent="0.25">
      <c r="B23623" s="27"/>
      <c r="D23623" s="27"/>
      <c r="E23623" s="27"/>
      <c r="I23623" s="27"/>
      <c r="J23623" s="27"/>
    </row>
    <row r="23624" spans="2:10" x14ac:dyDescent="0.25">
      <c r="B23624" s="27"/>
      <c r="D23624" s="27"/>
      <c r="E23624" s="27"/>
      <c r="I23624" s="27"/>
      <c r="J23624" s="27"/>
    </row>
    <row r="23625" spans="2:10" x14ac:dyDescent="0.25">
      <c r="B23625" s="27"/>
      <c r="D23625" s="27"/>
      <c r="E23625" s="27"/>
      <c r="I23625" s="27"/>
      <c r="J23625" s="27"/>
    </row>
    <row r="23626" spans="2:10" x14ac:dyDescent="0.25">
      <c r="B23626" s="27"/>
      <c r="D23626" s="27"/>
      <c r="E23626" s="27"/>
      <c r="I23626" s="27"/>
      <c r="J23626" s="27"/>
    </row>
    <row r="23627" spans="2:10" x14ac:dyDescent="0.25">
      <c r="B23627" s="27"/>
      <c r="D23627" s="27"/>
      <c r="E23627" s="27"/>
      <c r="I23627" s="27"/>
      <c r="J23627" s="27"/>
    </row>
    <row r="23628" spans="2:10" x14ac:dyDescent="0.25">
      <c r="B23628" s="27"/>
      <c r="D23628" s="27"/>
      <c r="E23628" s="27"/>
      <c r="I23628" s="27"/>
      <c r="J23628" s="27"/>
    </row>
    <row r="23629" spans="2:10" x14ac:dyDescent="0.25">
      <c r="B23629" s="27"/>
      <c r="D23629" s="27"/>
      <c r="E23629" s="27"/>
      <c r="I23629" s="27"/>
      <c r="J23629" s="27"/>
    </row>
    <row r="23630" spans="2:10" x14ac:dyDescent="0.25">
      <c r="B23630" s="27"/>
      <c r="D23630" s="27"/>
      <c r="E23630" s="27"/>
      <c r="I23630" s="27"/>
      <c r="J23630" s="27"/>
    </row>
    <row r="23631" spans="2:10" x14ac:dyDescent="0.25">
      <c r="B23631" s="27"/>
      <c r="D23631" s="27"/>
      <c r="E23631" s="27"/>
      <c r="I23631" s="27"/>
      <c r="J23631" s="27"/>
    </row>
    <row r="23632" spans="2:10" x14ac:dyDescent="0.25">
      <c r="B23632" s="27"/>
      <c r="D23632" s="27"/>
      <c r="E23632" s="27"/>
      <c r="I23632" s="27"/>
      <c r="J23632" s="27"/>
    </row>
    <row r="23633" spans="2:10" x14ac:dyDescent="0.25">
      <c r="B23633" s="27"/>
      <c r="D23633" s="27"/>
      <c r="E23633" s="27"/>
      <c r="I23633" s="27"/>
      <c r="J23633" s="27"/>
    </row>
    <row r="23634" spans="2:10" x14ac:dyDescent="0.25">
      <c r="B23634" s="27"/>
      <c r="D23634" s="27"/>
      <c r="E23634" s="27"/>
      <c r="I23634" s="27"/>
      <c r="J23634" s="27"/>
    </row>
    <row r="23635" spans="2:10" x14ac:dyDescent="0.25">
      <c r="B23635" s="27"/>
      <c r="D23635" s="27"/>
      <c r="E23635" s="27"/>
      <c r="I23635" s="27"/>
      <c r="J23635" s="27"/>
    </row>
    <row r="23636" spans="2:10" x14ac:dyDescent="0.25">
      <c r="B23636" s="27"/>
      <c r="D23636" s="27"/>
      <c r="E23636" s="27"/>
      <c r="I23636" s="27"/>
      <c r="J23636" s="27"/>
    </row>
    <row r="23637" spans="2:10" x14ac:dyDescent="0.25">
      <c r="B23637" s="27"/>
      <c r="D23637" s="27"/>
      <c r="E23637" s="27"/>
      <c r="I23637" s="27"/>
      <c r="J23637" s="27"/>
    </row>
    <row r="23638" spans="2:10" x14ac:dyDescent="0.25">
      <c r="B23638" s="27"/>
      <c r="D23638" s="27"/>
      <c r="E23638" s="27"/>
      <c r="I23638" s="27"/>
      <c r="J23638" s="27"/>
    </row>
    <row r="23639" spans="2:10" x14ac:dyDescent="0.25">
      <c r="B23639" s="27"/>
      <c r="D23639" s="27"/>
      <c r="E23639" s="27"/>
      <c r="I23639" s="27"/>
      <c r="J23639" s="27"/>
    </row>
    <row r="23640" spans="2:10" x14ac:dyDescent="0.25">
      <c r="B23640" s="27"/>
      <c r="D23640" s="27"/>
      <c r="E23640" s="27"/>
      <c r="I23640" s="27"/>
      <c r="J23640" s="27"/>
    </row>
    <row r="23641" spans="2:10" x14ac:dyDescent="0.25">
      <c r="B23641" s="27"/>
      <c r="D23641" s="27"/>
      <c r="E23641" s="27"/>
      <c r="I23641" s="27"/>
      <c r="J23641" s="27"/>
    </row>
    <row r="23642" spans="2:10" x14ac:dyDescent="0.25">
      <c r="B23642" s="27"/>
      <c r="D23642" s="27"/>
      <c r="E23642" s="27"/>
      <c r="I23642" s="27"/>
      <c r="J23642" s="27"/>
    </row>
    <row r="23643" spans="2:10" x14ac:dyDescent="0.25">
      <c r="B23643" s="27"/>
      <c r="D23643" s="27"/>
      <c r="E23643" s="27"/>
      <c r="I23643" s="27"/>
      <c r="J23643" s="27"/>
    </row>
    <row r="23644" spans="2:10" x14ac:dyDescent="0.25">
      <c r="B23644" s="27"/>
      <c r="D23644" s="27"/>
      <c r="E23644" s="27"/>
      <c r="I23644" s="27"/>
      <c r="J23644" s="27"/>
    </row>
    <row r="23645" spans="2:10" x14ac:dyDescent="0.25">
      <c r="B23645" s="27"/>
      <c r="D23645" s="27"/>
      <c r="E23645" s="27"/>
      <c r="I23645" s="27"/>
      <c r="J23645" s="27"/>
    </row>
    <row r="23646" spans="2:10" x14ac:dyDescent="0.25">
      <c r="B23646" s="27"/>
      <c r="D23646" s="27"/>
      <c r="E23646" s="27"/>
      <c r="I23646" s="27"/>
      <c r="J23646" s="27"/>
    </row>
    <row r="23647" spans="2:10" x14ac:dyDescent="0.25">
      <c r="B23647" s="27"/>
      <c r="D23647" s="27"/>
      <c r="E23647" s="27"/>
      <c r="I23647" s="27"/>
      <c r="J23647" s="27"/>
    </row>
    <row r="23648" spans="2:10" x14ac:dyDescent="0.25">
      <c r="B23648" s="27"/>
      <c r="D23648" s="27"/>
      <c r="E23648" s="27"/>
      <c r="I23648" s="27"/>
      <c r="J23648" s="27"/>
    </row>
    <row r="23649" spans="2:10" x14ac:dyDescent="0.25">
      <c r="B23649" s="27"/>
      <c r="D23649" s="27"/>
      <c r="E23649" s="27"/>
      <c r="I23649" s="27"/>
      <c r="J23649" s="27"/>
    </row>
    <row r="23650" spans="2:10" x14ac:dyDescent="0.25">
      <c r="B23650" s="27"/>
      <c r="D23650" s="27"/>
      <c r="E23650" s="27"/>
      <c r="I23650" s="27"/>
      <c r="J23650" s="27"/>
    </row>
    <row r="23651" spans="2:10" x14ac:dyDescent="0.25">
      <c r="B23651" s="27"/>
      <c r="D23651" s="27"/>
      <c r="E23651" s="27"/>
      <c r="I23651" s="27"/>
      <c r="J23651" s="27"/>
    </row>
    <row r="23652" spans="2:10" x14ac:dyDescent="0.25">
      <c r="B23652" s="27"/>
      <c r="D23652" s="27"/>
      <c r="E23652" s="27"/>
      <c r="I23652" s="27"/>
      <c r="J23652" s="27"/>
    </row>
    <row r="23653" spans="2:10" x14ac:dyDescent="0.25">
      <c r="B23653" s="27"/>
      <c r="D23653" s="27"/>
      <c r="E23653" s="27"/>
      <c r="I23653" s="27"/>
      <c r="J23653" s="27"/>
    </row>
    <row r="23654" spans="2:10" x14ac:dyDescent="0.25">
      <c r="B23654" s="27"/>
      <c r="D23654" s="27"/>
      <c r="E23654" s="27"/>
      <c r="I23654" s="27"/>
      <c r="J23654" s="27"/>
    </row>
    <row r="23655" spans="2:10" x14ac:dyDescent="0.25">
      <c r="B23655" s="27"/>
      <c r="D23655" s="27"/>
      <c r="E23655" s="27"/>
      <c r="I23655" s="27"/>
      <c r="J23655" s="27"/>
    </row>
    <row r="23656" spans="2:10" x14ac:dyDescent="0.25">
      <c r="B23656" s="27"/>
      <c r="D23656" s="27"/>
      <c r="E23656" s="27"/>
      <c r="I23656" s="27"/>
      <c r="J23656" s="27"/>
    </row>
    <row r="23657" spans="2:10" x14ac:dyDescent="0.25">
      <c r="B23657" s="27"/>
      <c r="D23657" s="27"/>
      <c r="E23657" s="27"/>
      <c r="I23657" s="27"/>
      <c r="J23657" s="27"/>
    </row>
    <row r="23658" spans="2:10" x14ac:dyDescent="0.25">
      <c r="B23658" s="27"/>
      <c r="D23658" s="27"/>
      <c r="E23658" s="27"/>
      <c r="I23658" s="27"/>
      <c r="J23658" s="27"/>
    </row>
    <row r="23659" spans="2:10" x14ac:dyDescent="0.25">
      <c r="B23659" s="27"/>
      <c r="D23659" s="27"/>
      <c r="E23659" s="27"/>
      <c r="I23659" s="27"/>
      <c r="J23659" s="27"/>
    </row>
    <row r="23660" spans="2:10" x14ac:dyDescent="0.25">
      <c r="B23660" s="27"/>
      <c r="D23660" s="27"/>
      <c r="E23660" s="27"/>
      <c r="I23660" s="27"/>
      <c r="J23660" s="27"/>
    </row>
    <row r="23661" spans="2:10" x14ac:dyDescent="0.25">
      <c r="B23661" s="27"/>
      <c r="D23661" s="27"/>
      <c r="E23661" s="27"/>
      <c r="I23661" s="27"/>
      <c r="J23661" s="27"/>
    </row>
    <row r="23662" spans="2:10" x14ac:dyDescent="0.25">
      <c r="B23662" s="27"/>
      <c r="D23662" s="27"/>
      <c r="E23662" s="27"/>
      <c r="I23662" s="27"/>
      <c r="J23662" s="27"/>
    </row>
    <row r="23663" spans="2:10" x14ac:dyDescent="0.25">
      <c r="B23663" s="27"/>
      <c r="D23663" s="27"/>
      <c r="E23663" s="27"/>
      <c r="I23663" s="27"/>
      <c r="J23663" s="27"/>
    </row>
    <row r="23664" spans="2:10" x14ac:dyDescent="0.25">
      <c r="B23664" s="27"/>
      <c r="D23664" s="27"/>
      <c r="E23664" s="27"/>
      <c r="I23664" s="27"/>
      <c r="J23664" s="27"/>
    </row>
    <row r="23665" spans="2:10" x14ac:dyDescent="0.25">
      <c r="B23665" s="27"/>
      <c r="D23665" s="27"/>
      <c r="E23665" s="27"/>
      <c r="I23665" s="27"/>
      <c r="J23665" s="27"/>
    </row>
    <row r="23666" spans="2:10" x14ac:dyDescent="0.25">
      <c r="B23666" s="27"/>
      <c r="D23666" s="27"/>
      <c r="E23666" s="27"/>
      <c r="I23666" s="27"/>
      <c r="J23666" s="27"/>
    </row>
    <row r="23667" spans="2:10" x14ac:dyDescent="0.25">
      <c r="B23667" s="27"/>
      <c r="D23667" s="27"/>
      <c r="E23667" s="27"/>
      <c r="I23667" s="27"/>
      <c r="J23667" s="27"/>
    </row>
    <row r="23668" spans="2:10" x14ac:dyDescent="0.25">
      <c r="B23668" s="27"/>
      <c r="D23668" s="27"/>
      <c r="E23668" s="27"/>
      <c r="I23668" s="27"/>
      <c r="J23668" s="27"/>
    </row>
    <row r="23669" spans="2:10" x14ac:dyDescent="0.25">
      <c r="B23669" s="27"/>
      <c r="D23669" s="27"/>
      <c r="E23669" s="27"/>
      <c r="I23669" s="27"/>
      <c r="J23669" s="27"/>
    </row>
    <row r="23670" spans="2:10" x14ac:dyDescent="0.25">
      <c r="B23670" s="27"/>
      <c r="D23670" s="27"/>
      <c r="E23670" s="27"/>
      <c r="I23670" s="27"/>
      <c r="J23670" s="27"/>
    </row>
    <row r="23671" spans="2:10" x14ac:dyDescent="0.25">
      <c r="B23671" s="27"/>
      <c r="D23671" s="27"/>
      <c r="E23671" s="27"/>
      <c r="I23671" s="27"/>
      <c r="J23671" s="27"/>
    </row>
    <row r="23672" spans="2:10" x14ac:dyDescent="0.25">
      <c r="B23672" s="27"/>
      <c r="D23672" s="27"/>
      <c r="E23672" s="27"/>
      <c r="I23672" s="27"/>
      <c r="J23672" s="27"/>
    </row>
    <row r="23673" spans="2:10" x14ac:dyDescent="0.25">
      <c r="B23673" s="27"/>
      <c r="D23673" s="27"/>
      <c r="E23673" s="27"/>
      <c r="I23673" s="27"/>
      <c r="J23673" s="27"/>
    </row>
    <row r="23674" spans="2:10" x14ac:dyDescent="0.25">
      <c r="B23674" s="27"/>
      <c r="D23674" s="27"/>
      <c r="E23674" s="27"/>
      <c r="I23674" s="27"/>
      <c r="J23674" s="27"/>
    </row>
    <row r="23675" spans="2:10" x14ac:dyDescent="0.25">
      <c r="B23675" s="27"/>
      <c r="D23675" s="27"/>
      <c r="E23675" s="27"/>
      <c r="I23675" s="27"/>
      <c r="J23675" s="27"/>
    </row>
    <row r="23676" spans="2:10" x14ac:dyDescent="0.25">
      <c r="B23676" s="27"/>
      <c r="D23676" s="27"/>
      <c r="E23676" s="27"/>
      <c r="I23676" s="27"/>
      <c r="J23676" s="27"/>
    </row>
    <row r="23677" spans="2:10" x14ac:dyDescent="0.25">
      <c r="B23677" s="27"/>
      <c r="D23677" s="27"/>
      <c r="E23677" s="27"/>
      <c r="I23677" s="27"/>
      <c r="J23677" s="27"/>
    </row>
    <row r="23678" spans="2:10" x14ac:dyDescent="0.25">
      <c r="B23678" s="27"/>
      <c r="D23678" s="27"/>
      <c r="E23678" s="27"/>
      <c r="I23678" s="27"/>
      <c r="J23678" s="27"/>
    </row>
    <row r="23679" spans="2:10" x14ac:dyDescent="0.25">
      <c r="B23679" s="27"/>
      <c r="D23679" s="27"/>
      <c r="E23679" s="27"/>
      <c r="I23679" s="27"/>
      <c r="J23679" s="27"/>
    </row>
    <row r="23680" spans="2:10" x14ac:dyDescent="0.25">
      <c r="B23680" s="27"/>
      <c r="D23680" s="27"/>
      <c r="E23680" s="27"/>
      <c r="I23680" s="27"/>
      <c r="J23680" s="27"/>
    </row>
    <row r="23681" spans="2:10" x14ac:dyDescent="0.25">
      <c r="B23681" s="27"/>
      <c r="D23681" s="27"/>
      <c r="E23681" s="27"/>
      <c r="I23681" s="27"/>
      <c r="J23681" s="27"/>
    </row>
    <row r="23682" spans="2:10" x14ac:dyDescent="0.25">
      <c r="B23682" s="27"/>
      <c r="D23682" s="27"/>
      <c r="E23682" s="27"/>
      <c r="I23682" s="27"/>
      <c r="J23682" s="27"/>
    </row>
    <row r="23683" spans="2:10" x14ac:dyDescent="0.25">
      <c r="B23683" s="27"/>
      <c r="D23683" s="27"/>
      <c r="E23683" s="27"/>
      <c r="I23683" s="27"/>
      <c r="J23683" s="27"/>
    </row>
    <row r="23684" spans="2:10" x14ac:dyDescent="0.25">
      <c r="B23684" s="27"/>
      <c r="D23684" s="27"/>
      <c r="E23684" s="27"/>
      <c r="I23684" s="27"/>
      <c r="J23684" s="27"/>
    </row>
    <row r="23685" spans="2:10" x14ac:dyDescent="0.25">
      <c r="B23685" s="27"/>
      <c r="D23685" s="27"/>
      <c r="E23685" s="27"/>
      <c r="I23685" s="27"/>
      <c r="J23685" s="27"/>
    </row>
    <row r="23686" spans="2:10" x14ac:dyDescent="0.25">
      <c r="B23686" s="27"/>
      <c r="D23686" s="27"/>
      <c r="E23686" s="27"/>
      <c r="I23686" s="27"/>
      <c r="J23686" s="27"/>
    </row>
    <row r="23687" spans="2:10" x14ac:dyDescent="0.25">
      <c r="B23687" s="27"/>
      <c r="D23687" s="27"/>
      <c r="E23687" s="27"/>
      <c r="I23687" s="27"/>
      <c r="J23687" s="27"/>
    </row>
    <row r="23688" spans="2:10" x14ac:dyDescent="0.25">
      <c r="B23688" s="27"/>
      <c r="D23688" s="27"/>
      <c r="E23688" s="27"/>
      <c r="I23688" s="27"/>
      <c r="J23688" s="27"/>
    </row>
    <row r="23689" spans="2:10" x14ac:dyDescent="0.25">
      <c r="B23689" s="27"/>
      <c r="D23689" s="27"/>
      <c r="E23689" s="27"/>
      <c r="I23689" s="27"/>
      <c r="J23689" s="27"/>
    </row>
    <row r="23690" spans="2:10" x14ac:dyDescent="0.25">
      <c r="B23690" s="27"/>
      <c r="D23690" s="27"/>
      <c r="E23690" s="27"/>
      <c r="I23690" s="27"/>
      <c r="J23690" s="27"/>
    </row>
    <row r="23691" spans="2:10" x14ac:dyDescent="0.25">
      <c r="B23691" s="27"/>
      <c r="D23691" s="27"/>
      <c r="E23691" s="27"/>
      <c r="I23691" s="27"/>
      <c r="J23691" s="27"/>
    </row>
    <row r="23692" spans="2:10" x14ac:dyDescent="0.25">
      <c r="B23692" s="27"/>
      <c r="D23692" s="27"/>
      <c r="E23692" s="27"/>
      <c r="I23692" s="27"/>
      <c r="J23692" s="27"/>
    </row>
    <row r="23693" spans="2:10" x14ac:dyDescent="0.25">
      <c r="B23693" s="27"/>
      <c r="D23693" s="27"/>
      <c r="E23693" s="27"/>
      <c r="I23693" s="27"/>
      <c r="J23693" s="27"/>
    </row>
    <row r="23694" spans="2:10" x14ac:dyDescent="0.25">
      <c r="B23694" s="27"/>
      <c r="D23694" s="27"/>
      <c r="E23694" s="27"/>
      <c r="I23694" s="27"/>
      <c r="J23694" s="27"/>
    </row>
    <row r="23695" spans="2:10" x14ac:dyDescent="0.25">
      <c r="B23695" s="27"/>
      <c r="D23695" s="27"/>
      <c r="E23695" s="27"/>
      <c r="I23695" s="27"/>
      <c r="J23695" s="27"/>
    </row>
    <row r="23696" spans="2:10" x14ac:dyDescent="0.25">
      <c r="B23696" s="27"/>
      <c r="D23696" s="27"/>
      <c r="E23696" s="27"/>
      <c r="I23696" s="27"/>
      <c r="J23696" s="27"/>
    </row>
    <row r="23697" spans="2:10" x14ac:dyDescent="0.25">
      <c r="B23697" s="27"/>
      <c r="D23697" s="27"/>
      <c r="E23697" s="27"/>
      <c r="I23697" s="27"/>
      <c r="J23697" s="27"/>
    </row>
    <row r="23698" spans="2:10" x14ac:dyDescent="0.25">
      <c r="B23698" s="27"/>
      <c r="D23698" s="27"/>
      <c r="E23698" s="27"/>
      <c r="I23698" s="27"/>
      <c r="J23698" s="27"/>
    </row>
    <row r="23699" spans="2:10" x14ac:dyDescent="0.25">
      <c r="B23699" s="27"/>
      <c r="D23699" s="27"/>
      <c r="E23699" s="27"/>
      <c r="I23699" s="27"/>
      <c r="J23699" s="27"/>
    </row>
    <row r="23700" spans="2:10" x14ac:dyDescent="0.25">
      <c r="B23700" s="27"/>
      <c r="D23700" s="27"/>
      <c r="E23700" s="27"/>
      <c r="I23700" s="27"/>
      <c r="J23700" s="27"/>
    </row>
    <row r="23701" spans="2:10" x14ac:dyDescent="0.25">
      <c r="B23701" s="27"/>
      <c r="D23701" s="27"/>
      <c r="E23701" s="27"/>
      <c r="I23701" s="27"/>
      <c r="J23701" s="27"/>
    </row>
    <row r="23702" spans="2:10" x14ac:dyDescent="0.25">
      <c r="B23702" s="27"/>
      <c r="D23702" s="27"/>
      <c r="E23702" s="27"/>
      <c r="I23702" s="27"/>
      <c r="J23702" s="27"/>
    </row>
    <row r="23703" spans="2:10" x14ac:dyDescent="0.25">
      <c r="B23703" s="27"/>
      <c r="D23703" s="27"/>
      <c r="E23703" s="27"/>
      <c r="I23703" s="27"/>
      <c r="J23703" s="27"/>
    </row>
    <row r="23704" spans="2:10" x14ac:dyDescent="0.25">
      <c r="B23704" s="27"/>
      <c r="D23704" s="27"/>
      <c r="E23704" s="27"/>
      <c r="I23704" s="27"/>
      <c r="J23704" s="27"/>
    </row>
    <row r="23705" spans="2:10" x14ac:dyDescent="0.25">
      <c r="B23705" s="27"/>
      <c r="D23705" s="27"/>
      <c r="E23705" s="27"/>
      <c r="I23705" s="27"/>
      <c r="J23705" s="27"/>
    </row>
    <row r="23706" spans="2:10" x14ac:dyDescent="0.25">
      <c r="B23706" s="27"/>
      <c r="D23706" s="27"/>
      <c r="E23706" s="27"/>
      <c r="I23706" s="27"/>
      <c r="J23706" s="27"/>
    </row>
    <row r="23707" spans="2:10" x14ac:dyDescent="0.25">
      <c r="B23707" s="27"/>
      <c r="D23707" s="27"/>
      <c r="E23707" s="27"/>
      <c r="I23707" s="27"/>
      <c r="J23707" s="27"/>
    </row>
    <row r="23708" spans="2:10" x14ac:dyDescent="0.25">
      <c r="B23708" s="27"/>
      <c r="D23708" s="27"/>
      <c r="E23708" s="27"/>
      <c r="I23708" s="27"/>
      <c r="J23708" s="27"/>
    </row>
    <row r="23709" spans="2:10" x14ac:dyDescent="0.25">
      <c r="B23709" s="27"/>
      <c r="D23709" s="27"/>
      <c r="E23709" s="27"/>
      <c r="I23709" s="27"/>
      <c r="J23709" s="27"/>
    </row>
    <row r="23710" spans="2:10" x14ac:dyDescent="0.25">
      <c r="B23710" s="27"/>
      <c r="D23710" s="27"/>
      <c r="E23710" s="27"/>
      <c r="I23710" s="27"/>
      <c r="J23710" s="27"/>
    </row>
    <row r="23711" spans="2:10" x14ac:dyDescent="0.25">
      <c r="B23711" s="27"/>
      <c r="D23711" s="27"/>
      <c r="E23711" s="27"/>
      <c r="I23711" s="27"/>
      <c r="J23711" s="27"/>
    </row>
    <row r="23712" spans="2:10" x14ac:dyDescent="0.25">
      <c r="B23712" s="27"/>
      <c r="D23712" s="27"/>
      <c r="E23712" s="27"/>
      <c r="I23712" s="27"/>
      <c r="J23712" s="27"/>
    </row>
    <row r="23713" spans="2:10" x14ac:dyDescent="0.25">
      <c r="B23713" s="27"/>
      <c r="D23713" s="27"/>
      <c r="E23713" s="27"/>
      <c r="I23713" s="27"/>
      <c r="J23713" s="27"/>
    </row>
    <row r="23714" spans="2:10" x14ac:dyDescent="0.25">
      <c r="B23714" s="27"/>
      <c r="D23714" s="27"/>
      <c r="E23714" s="27"/>
      <c r="I23714" s="27"/>
      <c r="J23714" s="27"/>
    </row>
    <row r="23715" spans="2:10" x14ac:dyDescent="0.25">
      <c r="B23715" s="27"/>
      <c r="D23715" s="27"/>
      <c r="E23715" s="27"/>
      <c r="I23715" s="27"/>
      <c r="J23715" s="27"/>
    </row>
    <row r="23716" spans="2:10" x14ac:dyDescent="0.25">
      <c r="B23716" s="27"/>
      <c r="D23716" s="27"/>
      <c r="E23716" s="27"/>
      <c r="I23716" s="27"/>
      <c r="J23716" s="27"/>
    </row>
    <row r="23717" spans="2:10" x14ac:dyDescent="0.25">
      <c r="B23717" s="27"/>
      <c r="D23717" s="27"/>
      <c r="E23717" s="27"/>
      <c r="I23717" s="27"/>
      <c r="J23717" s="27"/>
    </row>
    <row r="23718" spans="2:10" x14ac:dyDescent="0.25">
      <c r="B23718" s="27"/>
      <c r="D23718" s="27"/>
      <c r="E23718" s="27"/>
      <c r="I23718" s="27"/>
      <c r="J23718" s="27"/>
    </row>
    <row r="23719" spans="2:10" x14ac:dyDescent="0.25">
      <c r="B23719" s="27"/>
      <c r="D23719" s="27"/>
      <c r="E23719" s="27"/>
      <c r="I23719" s="27"/>
      <c r="J23719" s="27"/>
    </row>
    <row r="23720" spans="2:10" x14ac:dyDescent="0.25">
      <c r="B23720" s="27"/>
      <c r="D23720" s="27"/>
      <c r="E23720" s="27"/>
      <c r="I23720" s="27"/>
      <c r="J23720" s="27"/>
    </row>
    <row r="23721" spans="2:10" x14ac:dyDescent="0.25">
      <c r="B23721" s="27"/>
      <c r="D23721" s="27"/>
      <c r="E23721" s="27"/>
      <c r="I23721" s="27"/>
      <c r="J23721" s="27"/>
    </row>
    <row r="23722" spans="2:10" x14ac:dyDescent="0.25">
      <c r="B23722" s="27"/>
      <c r="D23722" s="27"/>
      <c r="E23722" s="27"/>
      <c r="I23722" s="27"/>
      <c r="J23722" s="27"/>
    </row>
    <row r="23723" spans="2:10" x14ac:dyDescent="0.25">
      <c r="B23723" s="27"/>
      <c r="D23723" s="27"/>
      <c r="E23723" s="27"/>
      <c r="I23723" s="27"/>
      <c r="J23723" s="27"/>
    </row>
    <row r="23724" spans="2:10" x14ac:dyDescent="0.25">
      <c r="B23724" s="27"/>
      <c r="D23724" s="27"/>
      <c r="E23724" s="27"/>
      <c r="I23724" s="27"/>
      <c r="J23724" s="27"/>
    </row>
    <row r="23725" spans="2:10" x14ac:dyDescent="0.25">
      <c r="B23725" s="27"/>
      <c r="D23725" s="27"/>
      <c r="E23725" s="27"/>
      <c r="I23725" s="27"/>
      <c r="J23725" s="27"/>
    </row>
    <row r="23726" spans="2:10" x14ac:dyDescent="0.25">
      <c r="B23726" s="27"/>
      <c r="D23726" s="27"/>
      <c r="E23726" s="27"/>
      <c r="I23726" s="27"/>
      <c r="J23726" s="27"/>
    </row>
    <row r="23727" spans="2:10" x14ac:dyDescent="0.25">
      <c r="B23727" s="27"/>
      <c r="D23727" s="27"/>
      <c r="E23727" s="27"/>
      <c r="I23727" s="27"/>
      <c r="J23727" s="27"/>
    </row>
    <row r="23728" spans="2:10" x14ac:dyDescent="0.25">
      <c r="B23728" s="27"/>
      <c r="D23728" s="27"/>
      <c r="E23728" s="27"/>
      <c r="I23728" s="27"/>
      <c r="J23728" s="27"/>
    </row>
    <row r="23729" spans="2:10" x14ac:dyDescent="0.25">
      <c r="B23729" s="27"/>
      <c r="D23729" s="27"/>
      <c r="E23729" s="27"/>
      <c r="I23729" s="27"/>
      <c r="J23729" s="27"/>
    </row>
    <row r="23730" spans="2:10" x14ac:dyDescent="0.25">
      <c r="B23730" s="27"/>
      <c r="D23730" s="27"/>
      <c r="E23730" s="27"/>
      <c r="I23730" s="27"/>
      <c r="J23730" s="27"/>
    </row>
    <row r="23731" spans="2:10" x14ac:dyDescent="0.25">
      <c r="B23731" s="27"/>
      <c r="D23731" s="27"/>
      <c r="E23731" s="27"/>
      <c r="I23731" s="27"/>
      <c r="J23731" s="27"/>
    </row>
    <row r="23732" spans="2:10" x14ac:dyDescent="0.25">
      <c r="B23732" s="27"/>
      <c r="D23732" s="27"/>
      <c r="E23732" s="27"/>
      <c r="I23732" s="27"/>
      <c r="J23732" s="27"/>
    </row>
    <row r="23733" spans="2:10" x14ac:dyDescent="0.25">
      <c r="B23733" s="27"/>
      <c r="D23733" s="27"/>
      <c r="E23733" s="27"/>
      <c r="I23733" s="27"/>
      <c r="J23733" s="27"/>
    </row>
    <row r="23734" spans="2:10" x14ac:dyDescent="0.25">
      <c r="B23734" s="27"/>
      <c r="D23734" s="27"/>
      <c r="E23734" s="27"/>
      <c r="I23734" s="27"/>
      <c r="J23734" s="27"/>
    </row>
    <row r="23735" spans="2:10" x14ac:dyDescent="0.25">
      <c r="B23735" s="27"/>
      <c r="D23735" s="27"/>
      <c r="E23735" s="27"/>
      <c r="I23735" s="27"/>
      <c r="J23735" s="27"/>
    </row>
    <row r="23736" spans="2:10" x14ac:dyDescent="0.25">
      <c r="B23736" s="27"/>
      <c r="D23736" s="27"/>
      <c r="E23736" s="27"/>
      <c r="I23736" s="27"/>
      <c r="J23736" s="27"/>
    </row>
    <row r="23737" spans="2:10" x14ac:dyDescent="0.25">
      <c r="B23737" s="27"/>
      <c r="D23737" s="27"/>
      <c r="E23737" s="27"/>
      <c r="I23737" s="27"/>
      <c r="J23737" s="27"/>
    </row>
    <row r="23738" spans="2:10" x14ac:dyDescent="0.25">
      <c r="B23738" s="27"/>
      <c r="D23738" s="27"/>
      <c r="E23738" s="27"/>
      <c r="I23738" s="27"/>
      <c r="J23738" s="27"/>
    </row>
    <row r="23739" spans="2:10" x14ac:dyDescent="0.25">
      <c r="B23739" s="27"/>
      <c r="D23739" s="27"/>
      <c r="E23739" s="27"/>
      <c r="I23739" s="27"/>
      <c r="J23739" s="27"/>
    </row>
    <row r="23740" spans="2:10" x14ac:dyDescent="0.25">
      <c r="B23740" s="27"/>
      <c r="D23740" s="27"/>
      <c r="E23740" s="27"/>
      <c r="I23740" s="27"/>
      <c r="J23740" s="27"/>
    </row>
    <row r="23741" spans="2:10" x14ac:dyDescent="0.25">
      <c r="B23741" s="27"/>
      <c r="D23741" s="27"/>
      <c r="E23741" s="27"/>
      <c r="I23741" s="27"/>
      <c r="J23741" s="27"/>
    </row>
    <row r="23742" spans="2:10" x14ac:dyDescent="0.25">
      <c r="B23742" s="27"/>
      <c r="D23742" s="27"/>
      <c r="E23742" s="27"/>
      <c r="I23742" s="27"/>
      <c r="J23742" s="27"/>
    </row>
    <row r="23743" spans="2:10" x14ac:dyDescent="0.25">
      <c r="B23743" s="27"/>
      <c r="D23743" s="27"/>
      <c r="E23743" s="27"/>
      <c r="I23743" s="27"/>
      <c r="J23743" s="27"/>
    </row>
    <row r="23744" spans="2:10" x14ac:dyDescent="0.25">
      <c r="B23744" s="27"/>
      <c r="D23744" s="27"/>
      <c r="E23744" s="27"/>
      <c r="I23744" s="27"/>
      <c r="J23744" s="27"/>
    </row>
    <row r="23745" spans="2:10" x14ac:dyDescent="0.25">
      <c r="B23745" s="27"/>
      <c r="D23745" s="27"/>
      <c r="E23745" s="27"/>
      <c r="I23745" s="27"/>
      <c r="J23745" s="27"/>
    </row>
    <row r="23746" spans="2:10" x14ac:dyDescent="0.25">
      <c r="B23746" s="27"/>
      <c r="D23746" s="27"/>
      <c r="E23746" s="27"/>
      <c r="I23746" s="27"/>
      <c r="J23746" s="27"/>
    </row>
    <row r="23747" spans="2:10" x14ac:dyDescent="0.25">
      <c r="B23747" s="27"/>
      <c r="D23747" s="27"/>
      <c r="E23747" s="27"/>
      <c r="I23747" s="27"/>
      <c r="J23747" s="27"/>
    </row>
    <row r="23748" spans="2:10" x14ac:dyDescent="0.25">
      <c r="B23748" s="27"/>
      <c r="D23748" s="27"/>
      <c r="E23748" s="27"/>
      <c r="I23748" s="27"/>
      <c r="J23748" s="27"/>
    </row>
    <row r="23749" spans="2:10" x14ac:dyDescent="0.25">
      <c r="B23749" s="27"/>
      <c r="D23749" s="27"/>
      <c r="E23749" s="27"/>
      <c r="I23749" s="27"/>
      <c r="J23749" s="27"/>
    </row>
    <row r="23750" spans="2:10" x14ac:dyDescent="0.25">
      <c r="B23750" s="27"/>
      <c r="D23750" s="27"/>
      <c r="E23750" s="27"/>
      <c r="I23750" s="27"/>
      <c r="J23750" s="27"/>
    </row>
    <row r="23751" spans="2:10" x14ac:dyDescent="0.25">
      <c r="B23751" s="27"/>
      <c r="D23751" s="27"/>
      <c r="E23751" s="27"/>
      <c r="I23751" s="27"/>
      <c r="J23751" s="27"/>
    </row>
    <row r="23752" spans="2:10" x14ac:dyDescent="0.25">
      <c r="B23752" s="27"/>
      <c r="D23752" s="27"/>
      <c r="E23752" s="27"/>
      <c r="I23752" s="27"/>
      <c r="J23752" s="27"/>
    </row>
    <row r="23753" spans="2:10" x14ac:dyDescent="0.25">
      <c r="B23753" s="27"/>
      <c r="D23753" s="27"/>
      <c r="E23753" s="27"/>
      <c r="I23753" s="27"/>
      <c r="J23753" s="27"/>
    </row>
    <row r="23754" spans="2:10" x14ac:dyDescent="0.25">
      <c r="B23754" s="27"/>
      <c r="D23754" s="27"/>
      <c r="E23754" s="27"/>
      <c r="I23754" s="27"/>
      <c r="J23754" s="27"/>
    </row>
    <row r="23755" spans="2:10" x14ac:dyDescent="0.25">
      <c r="B23755" s="27"/>
      <c r="D23755" s="27"/>
      <c r="E23755" s="27"/>
      <c r="I23755" s="27"/>
      <c r="J23755" s="27"/>
    </row>
    <row r="23756" spans="2:10" x14ac:dyDescent="0.25">
      <c r="B23756" s="27"/>
      <c r="D23756" s="27"/>
      <c r="E23756" s="27"/>
      <c r="I23756" s="27"/>
      <c r="J23756" s="27"/>
    </row>
    <row r="23757" spans="2:10" x14ac:dyDescent="0.25">
      <c r="B23757" s="27"/>
      <c r="D23757" s="27"/>
      <c r="E23757" s="27"/>
      <c r="I23757" s="27"/>
      <c r="J23757" s="27"/>
    </row>
    <row r="23758" spans="2:10" x14ac:dyDescent="0.25">
      <c r="B23758" s="27"/>
      <c r="D23758" s="27"/>
      <c r="E23758" s="27"/>
      <c r="I23758" s="27"/>
      <c r="J23758" s="27"/>
    </row>
    <row r="23759" spans="2:10" x14ac:dyDescent="0.25">
      <c r="B23759" s="27"/>
      <c r="D23759" s="27"/>
      <c r="E23759" s="27"/>
      <c r="I23759" s="27"/>
      <c r="J23759" s="27"/>
    </row>
    <row r="23760" spans="2:10" x14ac:dyDescent="0.25">
      <c r="B23760" s="27"/>
      <c r="D23760" s="27"/>
      <c r="E23760" s="27"/>
      <c r="I23760" s="27"/>
      <c r="J23760" s="27"/>
    </row>
    <row r="23761" spans="2:10" x14ac:dyDescent="0.25">
      <c r="B23761" s="27"/>
      <c r="D23761" s="27"/>
      <c r="E23761" s="27"/>
      <c r="I23761" s="27"/>
      <c r="J23761" s="27"/>
    </row>
    <row r="23762" spans="2:10" x14ac:dyDescent="0.25">
      <c r="B23762" s="27"/>
      <c r="D23762" s="27"/>
      <c r="E23762" s="27"/>
      <c r="I23762" s="27"/>
      <c r="J23762" s="27"/>
    </row>
    <row r="23763" spans="2:10" x14ac:dyDescent="0.25">
      <c r="B23763" s="27"/>
      <c r="D23763" s="27"/>
      <c r="E23763" s="27"/>
      <c r="I23763" s="27"/>
      <c r="J23763" s="27"/>
    </row>
    <row r="23764" spans="2:10" x14ac:dyDescent="0.25">
      <c r="B23764" s="27"/>
      <c r="D23764" s="27"/>
      <c r="E23764" s="27"/>
      <c r="I23764" s="27"/>
      <c r="J23764" s="27"/>
    </row>
    <row r="23765" spans="2:10" x14ac:dyDescent="0.25">
      <c r="B23765" s="27"/>
      <c r="D23765" s="27"/>
      <c r="E23765" s="27"/>
      <c r="I23765" s="27"/>
      <c r="J23765" s="27"/>
    </row>
    <row r="23766" spans="2:10" x14ac:dyDescent="0.25">
      <c r="B23766" s="27"/>
      <c r="D23766" s="27"/>
      <c r="E23766" s="27"/>
      <c r="I23766" s="27"/>
      <c r="J23766" s="27"/>
    </row>
    <row r="23767" spans="2:10" x14ac:dyDescent="0.25">
      <c r="B23767" s="27"/>
      <c r="D23767" s="27"/>
      <c r="E23767" s="27"/>
      <c r="I23767" s="27"/>
      <c r="J23767" s="27"/>
    </row>
    <row r="23768" spans="2:10" x14ac:dyDescent="0.25">
      <c r="B23768" s="27"/>
      <c r="D23768" s="27"/>
      <c r="E23768" s="27"/>
      <c r="I23768" s="27"/>
      <c r="J23768" s="27"/>
    </row>
    <row r="23769" spans="2:10" x14ac:dyDescent="0.25">
      <c r="B23769" s="27"/>
      <c r="D23769" s="27"/>
      <c r="E23769" s="27"/>
      <c r="I23769" s="27"/>
      <c r="J23769" s="27"/>
    </row>
    <row r="23770" spans="2:10" x14ac:dyDescent="0.25">
      <c r="B23770" s="27"/>
      <c r="D23770" s="27"/>
      <c r="E23770" s="27"/>
      <c r="I23770" s="27"/>
      <c r="J23770" s="27"/>
    </row>
    <row r="23771" spans="2:10" x14ac:dyDescent="0.25">
      <c r="B23771" s="27"/>
      <c r="D23771" s="27"/>
      <c r="E23771" s="27"/>
      <c r="I23771" s="27"/>
      <c r="J23771" s="27"/>
    </row>
    <row r="23772" spans="2:10" x14ac:dyDescent="0.25">
      <c r="B23772" s="27"/>
      <c r="D23772" s="27"/>
      <c r="E23772" s="27"/>
      <c r="I23772" s="27"/>
      <c r="J23772" s="27"/>
    </row>
    <row r="23773" spans="2:10" x14ac:dyDescent="0.25">
      <c r="B23773" s="27"/>
      <c r="D23773" s="27"/>
      <c r="E23773" s="27"/>
      <c r="I23773" s="27"/>
      <c r="J23773" s="27"/>
    </row>
    <row r="23774" spans="2:10" x14ac:dyDescent="0.25">
      <c r="B23774" s="27"/>
      <c r="D23774" s="27"/>
      <c r="E23774" s="27"/>
      <c r="I23774" s="27"/>
      <c r="J23774" s="27"/>
    </row>
    <row r="23775" spans="2:10" x14ac:dyDescent="0.25">
      <c r="B23775" s="27"/>
      <c r="D23775" s="27"/>
      <c r="E23775" s="27"/>
      <c r="I23775" s="27"/>
      <c r="J23775" s="27"/>
    </row>
    <row r="23776" spans="2:10" x14ac:dyDescent="0.25">
      <c r="B23776" s="27"/>
      <c r="D23776" s="27"/>
      <c r="E23776" s="27"/>
      <c r="I23776" s="27"/>
      <c r="J23776" s="27"/>
    </row>
    <row r="23777" spans="2:10" x14ac:dyDescent="0.25">
      <c r="B23777" s="27"/>
      <c r="D23777" s="27"/>
      <c r="E23777" s="27"/>
      <c r="I23777" s="27"/>
      <c r="J23777" s="27"/>
    </row>
    <row r="23778" spans="2:10" x14ac:dyDescent="0.25">
      <c r="B23778" s="27"/>
      <c r="D23778" s="27"/>
      <c r="E23778" s="27"/>
      <c r="I23778" s="27"/>
      <c r="J23778" s="27"/>
    </row>
    <row r="23779" spans="2:10" x14ac:dyDescent="0.25">
      <c r="B23779" s="27"/>
      <c r="D23779" s="27"/>
      <c r="E23779" s="27"/>
      <c r="I23779" s="27"/>
      <c r="J23779" s="27"/>
    </row>
    <row r="23780" spans="2:10" x14ac:dyDescent="0.25">
      <c r="B23780" s="27"/>
      <c r="D23780" s="27"/>
      <c r="E23780" s="27"/>
      <c r="I23780" s="27"/>
      <c r="J23780" s="27"/>
    </row>
    <row r="23781" spans="2:10" x14ac:dyDescent="0.25">
      <c r="B23781" s="27"/>
      <c r="D23781" s="27"/>
      <c r="E23781" s="27"/>
      <c r="I23781" s="27"/>
      <c r="J23781" s="27"/>
    </row>
    <row r="23782" spans="2:10" x14ac:dyDescent="0.25">
      <c r="B23782" s="27"/>
      <c r="D23782" s="27"/>
      <c r="E23782" s="27"/>
      <c r="I23782" s="27"/>
      <c r="J23782" s="27"/>
    </row>
    <row r="23783" spans="2:10" x14ac:dyDescent="0.25">
      <c r="B23783" s="27"/>
      <c r="D23783" s="27"/>
      <c r="E23783" s="27"/>
      <c r="I23783" s="27"/>
      <c r="J23783" s="27"/>
    </row>
    <row r="23784" spans="2:10" x14ac:dyDescent="0.25">
      <c r="B23784" s="27"/>
      <c r="D23784" s="27"/>
      <c r="E23784" s="27"/>
      <c r="I23784" s="27"/>
      <c r="J23784" s="27"/>
    </row>
    <row r="23785" spans="2:10" x14ac:dyDescent="0.25">
      <c r="B23785" s="27"/>
      <c r="D23785" s="27"/>
      <c r="E23785" s="27"/>
      <c r="I23785" s="27"/>
      <c r="J23785" s="27"/>
    </row>
    <row r="23786" spans="2:10" x14ac:dyDescent="0.25">
      <c r="B23786" s="27"/>
      <c r="D23786" s="27"/>
      <c r="E23786" s="27"/>
      <c r="I23786" s="27"/>
      <c r="J23786" s="27"/>
    </row>
    <row r="23787" spans="2:10" x14ac:dyDescent="0.25">
      <c r="B23787" s="27"/>
      <c r="D23787" s="27"/>
      <c r="E23787" s="27"/>
      <c r="I23787" s="27"/>
      <c r="J23787" s="27"/>
    </row>
    <row r="23788" spans="2:10" x14ac:dyDescent="0.25">
      <c r="B23788" s="27"/>
      <c r="D23788" s="27"/>
      <c r="E23788" s="27"/>
      <c r="I23788" s="27"/>
      <c r="J23788" s="27"/>
    </row>
    <row r="23789" spans="2:10" x14ac:dyDescent="0.25">
      <c r="B23789" s="27"/>
      <c r="D23789" s="27"/>
      <c r="E23789" s="27"/>
      <c r="I23789" s="27"/>
      <c r="J23789" s="27"/>
    </row>
    <row r="23790" spans="2:10" x14ac:dyDescent="0.25">
      <c r="B23790" s="27"/>
      <c r="D23790" s="27"/>
      <c r="E23790" s="27"/>
      <c r="I23790" s="27"/>
      <c r="J23790" s="27"/>
    </row>
    <row r="23791" spans="2:10" x14ac:dyDescent="0.25">
      <c r="B23791" s="27"/>
      <c r="D23791" s="27"/>
      <c r="E23791" s="27"/>
      <c r="I23791" s="27"/>
      <c r="J23791" s="27"/>
    </row>
    <row r="23792" spans="2:10" x14ac:dyDescent="0.25">
      <c r="B23792" s="27"/>
      <c r="D23792" s="27"/>
      <c r="E23792" s="27"/>
      <c r="I23792" s="27"/>
      <c r="J23792" s="27"/>
    </row>
    <row r="23793" spans="2:10" x14ac:dyDescent="0.25">
      <c r="B23793" s="27"/>
      <c r="D23793" s="27"/>
      <c r="E23793" s="27"/>
      <c r="I23793" s="27"/>
      <c r="J23793" s="27"/>
    </row>
    <row r="23794" spans="2:10" x14ac:dyDescent="0.25">
      <c r="B23794" s="27"/>
      <c r="D23794" s="27"/>
      <c r="E23794" s="27"/>
      <c r="I23794" s="27"/>
      <c r="J23794" s="27"/>
    </row>
    <row r="23795" spans="2:10" x14ac:dyDescent="0.25">
      <c r="B23795" s="27"/>
      <c r="D23795" s="27"/>
      <c r="E23795" s="27"/>
      <c r="I23795" s="27"/>
      <c r="J23795" s="27"/>
    </row>
    <row r="23796" spans="2:10" x14ac:dyDescent="0.25">
      <c r="B23796" s="27"/>
      <c r="D23796" s="27"/>
      <c r="E23796" s="27"/>
      <c r="I23796" s="27"/>
      <c r="J23796" s="27"/>
    </row>
    <row r="23797" spans="2:10" x14ac:dyDescent="0.25">
      <c r="B23797" s="27"/>
      <c r="D23797" s="27"/>
      <c r="E23797" s="27"/>
      <c r="I23797" s="27"/>
      <c r="J23797" s="27"/>
    </row>
    <row r="23798" spans="2:10" x14ac:dyDescent="0.25">
      <c r="B23798" s="27"/>
      <c r="D23798" s="27"/>
      <c r="E23798" s="27"/>
      <c r="I23798" s="27"/>
      <c r="J23798" s="27"/>
    </row>
    <row r="23799" spans="2:10" x14ac:dyDescent="0.25">
      <c r="B23799" s="27"/>
      <c r="D23799" s="27"/>
      <c r="E23799" s="27"/>
      <c r="I23799" s="27"/>
      <c r="J23799" s="27"/>
    </row>
    <row r="23800" spans="2:10" x14ac:dyDescent="0.25">
      <c r="B23800" s="27"/>
      <c r="D23800" s="27"/>
      <c r="E23800" s="27"/>
      <c r="I23800" s="27"/>
      <c r="J23800" s="27"/>
    </row>
    <row r="23801" spans="2:10" x14ac:dyDescent="0.25">
      <c r="B23801" s="27"/>
      <c r="D23801" s="27"/>
      <c r="E23801" s="27"/>
      <c r="I23801" s="27"/>
      <c r="J23801" s="27"/>
    </row>
    <row r="23802" spans="2:10" x14ac:dyDescent="0.25">
      <c r="B23802" s="27"/>
      <c r="D23802" s="27"/>
      <c r="E23802" s="27"/>
      <c r="I23802" s="27"/>
      <c r="J23802" s="27"/>
    </row>
    <row r="23803" spans="2:10" x14ac:dyDescent="0.25">
      <c r="B23803" s="27"/>
      <c r="D23803" s="27"/>
      <c r="E23803" s="27"/>
      <c r="I23803" s="27"/>
      <c r="J23803" s="27"/>
    </row>
    <row r="23804" spans="2:10" x14ac:dyDescent="0.25">
      <c r="B23804" s="27"/>
      <c r="D23804" s="27"/>
      <c r="E23804" s="27"/>
      <c r="I23804" s="27"/>
      <c r="J23804" s="27"/>
    </row>
    <row r="23805" spans="2:10" x14ac:dyDescent="0.25">
      <c r="B23805" s="27"/>
      <c r="D23805" s="27"/>
      <c r="E23805" s="27"/>
      <c r="I23805" s="27"/>
      <c r="J23805" s="27"/>
    </row>
    <row r="23806" spans="2:10" x14ac:dyDescent="0.25">
      <c r="B23806" s="27"/>
      <c r="D23806" s="27"/>
      <c r="E23806" s="27"/>
      <c r="I23806" s="27"/>
      <c r="J23806" s="27"/>
    </row>
    <row r="23807" spans="2:10" x14ac:dyDescent="0.25">
      <c r="B23807" s="27"/>
      <c r="D23807" s="27"/>
      <c r="E23807" s="27"/>
      <c r="I23807" s="27"/>
      <c r="J23807" s="27"/>
    </row>
    <row r="23808" spans="2:10" x14ac:dyDescent="0.25">
      <c r="B23808" s="27"/>
      <c r="D23808" s="27"/>
      <c r="E23808" s="27"/>
      <c r="I23808" s="27"/>
      <c r="J23808" s="27"/>
    </row>
    <row r="23809" spans="2:10" x14ac:dyDescent="0.25">
      <c r="B23809" s="27"/>
      <c r="D23809" s="27"/>
      <c r="E23809" s="27"/>
      <c r="I23809" s="27"/>
      <c r="J23809" s="27"/>
    </row>
    <row r="23810" spans="2:10" x14ac:dyDescent="0.25">
      <c r="B23810" s="27"/>
      <c r="D23810" s="27"/>
      <c r="E23810" s="27"/>
      <c r="I23810" s="27"/>
      <c r="J23810" s="27"/>
    </row>
    <row r="23811" spans="2:10" x14ac:dyDescent="0.25">
      <c r="B23811" s="27"/>
      <c r="D23811" s="27"/>
      <c r="E23811" s="27"/>
      <c r="I23811" s="27"/>
      <c r="J23811" s="27"/>
    </row>
    <row r="23812" spans="2:10" x14ac:dyDescent="0.25">
      <c r="B23812" s="27"/>
      <c r="D23812" s="27"/>
      <c r="E23812" s="27"/>
      <c r="I23812" s="27"/>
      <c r="J23812" s="27"/>
    </row>
    <row r="23813" spans="2:10" x14ac:dyDescent="0.25">
      <c r="B23813" s="27"/>
      <c r="D23813" s="27"/>
      <c r="E23813" s="27"/>
      <c r="I23813" s="27"/>
      <c r="J23813" s="27"/>
    </row>
    <row r="23814" spans="2:10" x14ac:dyDescent="0.25">
      <c r="B23814" s="27"/>
      <c r="D23814" s="27"/>
      <c r="E23814" s="27"/>
      <c r="I23814" s="27"/>
      <c r="J23814" s="27"/>
    </row>
    <row r="23815" spans="2:10" x14ac:dyDescent="0.25">
      <c r="B23815" s="27"/>
      <c r="D23815" s="27"/>
      <c r="E23815" s="27"/>
      <c r="I23815" s="27"/>
      <c r="J23815" s="27"/>
    </row>
    <row r="23816" spans="2:10" x14ac:dyDescent="0.25">
      <c r="B23816" s="27"/>
      <c r="D23816" s="27"/>
      <c r="E23816" s="27"/>
      <c r="I23816" s="27"/>
      <c r="J23816" s="27"/>
    </row>
    <row r="23817" spans="2:10" x14ac:dyDescent="0.25">
      <c r="B23817" s="27"/>
      <c r="D23817" s="27"/>
      <c r="E23817" s="27"/>
      <c r="I23817" s="27"/>
      <c r="J23817" s="27"/>
    </row>
    <row r="23818" spans="2:10" x14ac:dyDescent="0.25">
      <c r="B23818" s="27"/>
      <c r="D23818" s="27"/>
      <c r="E23818" s="27"/>
      <c r="I23818" s="27"/>
      <c r="J23818" s="27"/>
    </row>
    <row r="23819" spans="2:10" x14ac:dyDescent="0.25">
      <c r="B23819" s="27"/>
      <c r="D23819" s="27"/>
      <c r="E23819" s="27"/>
      <c r="I23819" s="27"/>
      <c r="J23819" s="27"/>
    </row>
    <row r="23820" spans="2:10" x14ac:dyDescent="0.25">
      <c r="B23820" s="27"/>
      <c r="D23820" s="27"/>
      <c r="E23820" s="27"/>
      <c r="I23820" s="27"/>
      <c r="J23820" s="27"/>
    </row>
    <row r="23821" spans="2:10" x14ac:dyDescent="0.25">
      <c r="B23821" s="27"/>
      <c r="D23821" s="27"/>
      <c r="E23821" s="27"/>
      <c r="I23821" s="27"/>
      <c r="J23821" s="27"/>
    </row>
    <row r="23822" spans="2:10" x14ac:dyDescent="0.25">
      <c r="B23822" s="27"/>
      <c r="D23822" s="27"/>
      <c r="E23822" s="27"/>
      <c r="I23822" s="27"/>
      <c r="J23822" s="27"/>
    </row>
    <row r="23823" spans="2:10" x14ac:dyDescent="0.25">
      <c r="B23823" s="27"/>
      <c r="D23823" s="27"/>
      <c r="E23823" s="27"/>
      <c r="I23823" s="27"/>
      <c r="J23823" s="27"/>
    </row>
    <row r="23824" spans="2:10" x14ac:dyDescent="0.25">
      <c r="B23824" s="27"/>
      <c r="D23824" s="27"/>
      <c r="E23824" s="27"/>
      <c r="I23824" s="27"/>
      <c r="J23824" s="27"/>
    </row>
    <row r="23825" spans="2:10" x14ac:dyDescent="0.25">
      <c r="B23825" s="27"/>
      <c r="D23825" s="27"/>
      <c r="E23825" s="27"/>
      <c r="I23825" s="27"/>
      <c r="J23825" s="27"/>
    </row>
    <row r="23826" spans="2:10" x14ac:dyDescent="0.25">
      <c r="B23826" s="27"/>
      <c r="D23826" s="27"/>
      <c r="E23826" s="27"/>
      <c r="I23826" s="27"/>
      <c r="J23826" s="27"/>
    </row>
    <row r="23827" spans="2:10" x14ac:dyDescent="0.25">
      <c r="B23827" s="27"/>
      <c r="D23827" s="27"/>
      <c r="E23827" s="27"/>
      <c r="I23827" s="27"/>
      <c r="J23827" s="27"/>
    </row>
    <row r="23828" spans="2:10" x14ac:dyDescent="0.25">
      <c r="B23828" s="27"/>
      <c r="D23828" s="27"/>
      <c r="E23828" s="27"/>
      <c r="I23828" s="27"/>
      <c r="J23828" s="27"/>
    </row>
    <row r="23829" spans="2:10" x14ac:dyDescent="0.25">
      <c r="B23829" s="27"/>
      <c r="D23829" s="27"/>
      <c r="E23829" s="27"/>
      <c r="I23829" s="27"/>
      <c r="J23829" s="27"/>
    </row>
    <row r="23830" spans="2:10" x14ac:dyDescent="0.25">
      <c r="B23830" s="27"/>
      <c r="D23830" s="27"/>
      <c r="E23830" s="27"/>
      <c r="I23830" s="27"/>
      <c r="J23830" s="27"/>
    </row>
    <row r="23831" spans="2:10" x14ac:dyDescent="0.25">
      <c r="B23831" s="27"/>
      <c r="D23831" s="27"/>
      <c r="E23831" s="27"/>
      <c r="I23831" s="27"/>
      <c r="J23831" s="27"/>
    </row>
    <row r="23832" spans="2:10" x14ac:dyDescent="0.25">
      <c r="B23832" s="27"/>
      <c r="D23832" s="27"/>
      <c r="E23832" s="27"/>
      <c r="I23832" s="27"/>
      <c r="J23832" s="27"/>
    </row>
    <row r="23833" spans="2:10" x14ac:dyDescent="0.25">
      <c r="B23833" s="27"/>
      <c r="D23833" s="27"/>
      <c r="E23833" s="27"/>
      <c r="I23833" s="27"/>
      <c r="J23833" s="27"/>
    </row>
    <row r="23834" spans="2:10" x14ac:dyDescent="0.25">
      <c r="B23834" s="27"/>
      <c r="D23834" s="27"/>
      <c r="E23834" s="27"/>
      <c r="I23834" s="27"/>
      <c r="J23834" s="27"/>
    </row>
    <row r="23835" spans="2:10" x14ac:dyDescent="0.25">
      <c r="B23835" s="27"/>
      <c r="D23835" s="27"/>
      <c r="E23835" s="27"/>
      <c r="I23835" s="27"/>
      <c r="J23835" s="27"/>
    </row>
    <row r="23836" spans="2:10" x14ac:dyDescent="0.25">
      <c r="B23836" s="27"/>
      <c r="D23836" s="27"/>
      <c r="E23836" s="27"/>
      <c r="I23836" s="27"/>
      <c r="J23836" s="27"/>
    </row>
    <row r="23837" spans="2:10" x14ac:dyDescent="0.25">
      <c r="B23837" s="27"/>
      <c r="D23837" s="27"/>
      <c r="E23837" s="27"/>
      <c r="I23837" s="27"/>
      <c r="J23837" s="27"/>
    </row>
    <row r="23838" spans="2:10" x14ac:dyDescent="0.25">
      <c r="B23838" s="27"/>
      <c r="D23838" s="27"/>
      <c r="E23838" s="27"/>
      <c r="I23838" s="27"/>
      <c r="J23838" s="27"/>
    </row>
    <row r="23839" spans="2:10" x14ac:dyDescent="0.25">
      <c r="B23839" s="27"/>
      <c r="D23839" s="27"/>
      <c r="E23839" s="27"/>
      <c r="I23839" s="27"/>
      <c r="J23839" s="27"/>
    </row>
    <row r="23840" spans="2:10" x14ac:dyDescent="0.25">
      <c r="B23840" s="27"/>
      <c r="D23840" s="27"/>
      <c r="E23840" s="27"/>
      <c r="I23840" s="27"/>
      <c r="J23840" s="27"/>
    </row>
    <row r="23841" spans="2:10" x14ac:dyDescent="0.25">
      <c r="B23841" s="27"/>
      <c r="D23841" s="27"/>
      <c r="E23841" s="27"/>
      <c r="I23841" s="27"/>
      <c r="J23841" s="27"/>
    </row>
    <row r="23842" spans="2:10" x14ac:dyDescent="0.25">
      <c r="B23842" s="27"/>
      <c r="D23842" s="27"/>
      <c r="E23842" s="27"/>
      <c r="I23842" s="27"/>
      <c r="J23842" s="27"/>
    </row>
    <row r="23843" spans="2:10" x14ac:dyDescent="0.25">
      <c r="B23843" s="27"/>
      <c r="D23843" s="27"/>
      <c r="E23843" s="27"/>
      <c r="I23843" s="27"/>
      <c r="J23843" s="27"/>
    </row>
    <row r="23844" spans="2:10" x14ac:dyDescent="0.25">
      <c r="B23844" s="27"/>
      <c r="D23844" s="27"/>
      <c r="E23844" s="27"/>
      <c r="I23844" s="27"/>
      <c r="J23844" s="27"/>
    </row>
    <row r="23845" spans="2:10" x14ac:dyDescent="0.25">
      <c r="B23845" s="27"/>
      <c r="D23845" s="27"/>
      <c r="E23845" s="27"/>
      <c r="I23845" s="27"/>
      <c r="J23845" s="27"/>
    </row>
    <row r="23846" spans="2:10" x14ac:dyDescent="0.25">
      <c r="B23846" s="27"/>
      <c r="D23846" s="27"/>
      <c r="E23846" s="27"/>
      <c r="I23846" s="27"/>
      <c r="J23846" s="27"/>
    </row>
    <row r="23847" spans="2:10" x14ac:dyDescent="0.25">
      <c r="B23847" s="27"/>
      <c r="D23847" s="27"/>
      <c r="E23847" s="27"/>
      <c r="I23847" s="27"/>
      <c r="J23847" s="27"/>
    </row>
    <row r="23848" spans="2:10" x14ac:dyDescent="0.25">
      <c r="B23848" s="27"/>
      <c r="D23848" s="27"/>
      <c r="E23848" s="27"/>
      <c r="I23848" s="27"/>
      <c r="J23848" s="27"/>
    </row>
    <row r="23849" spans="2:10" x14ac:dyDescent="0.25">
      <c r="B23849" s="27"/>
      <c r="D23849" s="27"/>
      <c r="E23849" s="27"/>
      <c r="I23849" s="27"/>
      <c r="J23849" s="27"/>
    </row>
    <row r="23850" spans="2:10" x14ac:dyDescent="0.25">
      <c r="B23850" s="27"/>
      <c r="D23850" s="27"/>
      <c r="E23850" s="27"/>
      <c r="I23850" s="27"/>
      <c r="J23850" s="27"/>
    </row>
    <row r="23851" spans="2:10" x14ac:dyDescent="0.25">
      <c r="B23851" s="27"/>
      <c r="D23851" s="27"/>
      <c r="E23851" s="27"/>
      <c r="I23851" s="27"/>
      <c r="J23851" s="27"/>
    </row>
    <row r="23852" spans="2:10" x14ac:dyDescent="0.25">
      <c r="B23852" s="27"/>
      <c r="D23852" s="27"/>
      <c r="E23852" s="27"/>
      <c r="I23852" s="27"/>
      <c r="J23852" s="27"/>
    </row>
    <row r="23853" spans="2:10" x14ac:dyDescent="0.25">
      <c r="B23853" s="27"/>
      <c r="D23853" s="27"/>
      <c r="E23853" s="27"/>
      <c r="I23853" s="27"/>
      <c r="J23853" s="27"/>
    </row>
    <row r="23854" spans="2:10" x14ac:dyDescent="0.25">
      <c r="B23854" s="27"/>
      <c r="D23854" s="27"/>
      <c r="E23854" s="27"/>
      <c r="I23854" s="27"/>
      <c r="J23854" s="27"/>
    </row>
    <row r="23855" spans="2:10" x14ac:dyDescent="0.25">
      <c r="B23855" s="27"/>
      <c r="D23855" s="27"/>
      <c r="E23855" s="27"/>
      <c r="I23855" s="27"/>
      <c r="J23855" s="27"/>
    </row>
    <row r="23856" spans="2:10" x14ac:dyDescent="0.25">
      <c r="B23856" s="27"/>
      <c r="D23856" s="27"/>
      <c r="E23856" s="27"/>
      <c r="I23856" s="27"/>
      <c r="J23856" s="27"/>
    </row>
    <row r="23857" spans="2:10" x14ac:dyDescent="0.25">
      <c r="B23857" s="27"/>
      <c r="D23857" s="27"/>
      <c r="E23857" s="27"/>
      <c r="I23857" s="27"/>
      <c r="J23857" s="27"/>
    </row>
    <row r="23858" spans="2:10" x14ac:dyDescent="0.25">
      <c r="B23858" s="27"/>
      <c r="D23858" s="27"/>
      <c r="E23858" s="27"/>
      <c r="I23858" s="27"/>
      <c r="J23858" s="27"/>
    </row>
    <row r="23859" spans="2:10" x14ac:dyDescent="0.25">
      <c r="B23859" s="27"/>
      <c r="D23859" s="27"/>
      <c r="E23859" s="27"/>
      <c r="I23859" s="27"/>
      <c r="J23859" s="27"/>
    </row>
    <row r="23860" spans="2:10" x14ac:dyDescent="0.25">
      <c r="B23860" s="27"/>
      <c r="D23860" s="27"/>
      <c r="E23860" s="27"/>
      <c r="I23860" s="27"/>
      <c r="J23860" s="27"/>
    </row>
    <row r="23861" spans="2:10" x14ac:dyDescent="0.25">
      <c r="B23861" s="27"/>
      <c r="D23861" s="27"/>
      <c r="E23861" s="27"/>
      <c r="I23861" s="27"/>
      <c r="J23861" s="27"/>
    </row>
    <row r="23862" spans="2:10" x14ac:dyDescent="0.25">
      <c r="B23862" s="27"/>
      <c r="D23862" s="27"/>
      <c r="E23862" s="27"/>
      <c r="I23862" s="27"/>
      <c r="J23862" s="27"/>
    </row>
    <row r="23863" spans="2:10" x14ac:dyDescent="0.25">
      <c r="B23863" s="27"/>
      <c r="D23863" s="27"/>
      <c r="E23863" s="27"/>
      <c r="I23863" s="27"/>
      <c r="J23863" s="27"/>
    </row>
    <row r="23864" spans="2:10" x14ac:dyDescent="0.25">
      <c r="B23864" s="27"/>
      <c r="D23864" s="27"/>
      <c r="E23864" s="27"/>
      <c r="I23864" s="27"/>
      <c r="J23864" s="27"/>
    </row>
    <row r="23865" spans="2:10" x14ac:dyDescent="0.25">
      <c r="B23865" s="27"/>
      <c r="D23865" s="27"/>
      <c r="E23865" s="27"/>
      <c r="I23865" s="27"/>
      <c r="J23865" s="27"/>
    </row>
    <row r="23866" spans="2:10" x14ac:dyDescent="0.25">
      <c r="B23866" s="27"/>
      <c r="D23866" s="27"/>
      <c r="E23866" s="27"/>
      <c r="I23866" s="27"/>
      <c r="J23866" s="27"/>
    </row>
    <row r="23867" spans="2:10" x14ac:dyDescent="0.25">
      <c r="B23867" s="27"/>
      <c r="D23867" s="27"/>
      <c r="E23867" s="27"/>
      <c r="I23867" s="27"/>
      <c r="J23867" s="27"/>
    </row>
    <row r="23868" spans="2:10" x14ac:dyDescent="0.25">
      <c r="B23868" s="27"/>
      <c r="D23868" s="27"/>
      <c r="E23868" s="27"/>
      <c r="I23868" s="27"/>
      <c r="J23868" s="27"/>
    </row>
    <row r="23869" spans="2:10" x14ac:dyDescent="0.25">
      <c r="B23869" s="27"/>
      <c r="D23869" s="27"/>
      <c r="E23869" s="27"/>
      <c r="I23869" s="27"/>
      <c r="J23869" s="27"/>
    </row>
    <row r="23870" spans="2:10" x14ac:dyDescent="0.25">
      <c r="B23870" s="27"/>
      <c r="D23870" s="27"/>
      <c r="E23870" s="27"/>
      <c r="I23870" s="27"/>
      <c r="J23870" s="27"/>
    </row>
    <row r="23871" spans="2:10" x14ac:dyDescent="0.25">
      <c r="B23871" s="27"/>
      <c r="D23871" s="27"/>
      <c r="E23871" s="27"/>
      <c r="I23871" s="27"/>
      <c r="J23871" s="27"/>
    </row>
    <row r="23872" spans="2:10" x14ac:dyDescent="0.25">
      <c r="B23872" s="27"/>
      <c r="D23872" s="27"/>
      <c r="E23872" s="27"/>
      <c r="I23872" s="27"/>
      <c r="J23872" s="27"/>
    </row>
    <row r="23873" spans="2:10" x14ac:dyDescent="0.25">
      <c r="B23873" s="27"/>
      <c r="D23873" s="27"/>
      <c r="E23873" s="27"/>
      <c r="I23873" s="27"/>
      <c r="J23873" s="27"/>
    </row>
    <row r="23874" spans="2:10" x14ac:dyDescent="0.25">
      <c r="B23874" s="27"/>
      <c r="D23874" s="27"/>
      <c r="E23874" s="27"/>
      <c r="I23874" s="27"/>
      <c r="J23874" s="27"/>
    </row>
    <row r="23875" spans="2:10" x14ac:dyDescent="0.25">
      <c r="B23875" s="27"/>
      <c r="D23875" s="27"/>
      <c r="E23875" s="27"/>
      <c r="I23875" s="27"/>
      <c r="J23875" s="27"/>
    </row>
    <row r="23876" spans="2:10" x14ac:dyDescent="0.25">
      <c r="B23876" s="27"/>
      <c r="D23876" s="27"/>
      <c r="E23876" s="27"/>
      <c r="I23876" s="27"/>
      <c r="J23876" s="27"/>
    </row>
    <row r="23877" spans="2:10" x14ac:dyDescent="0.25">
      <c r="B23877" s="27"/>
      <c r="D23877" s="27"/>
      <c r="E23877" s="27"/>
      <c r="I23877" s="27"/>
      <c r="J23877" s="27"/>
    </row>
    <row r="23878" spans="2:10" x14ac:dyDescent="0.25">
      <c r="B23878" s="27"/>
      <c r="D23878" s="27"/>
      <c r="E23878" s="27"/>
      <c r="I23878" s="27"/>
      <c r="J23878" s="27"/>
    </row>
    <row r="23879" spans="2:10" x14ac:dyDescent="0.25">
      <c r="B23879" s="27"/>
      <c r="D23879" s="27"/>
      <c r="E23879" s="27"/>
      <c r="I23879" s="27"/>
      <c r="J23879" s="27"/>
    </row>
    <row r="23880" spans="2:10" x14ac:dyDescent="0.25">
      <c r="B23880" s="27"/>
      <c r="D23880" s="27"/>
      <c r="E23880" s="27"/>
      <c r="I23880" s="27"/>
      <c r="J23880" s="27"/>
    </row>
    <row r="23881" spans="2:10" x14ac:dyDescent="0.25">
      <c r="B23881" s="27"/>
      <c r="D23881" s="27"/>
      <c r="E23881" s="27"/>
      <c r="I23881" s="27"/>
      <c r="J23881" s="27"/>
    </row>
    <row r="23882" spans="2:10" x14ac:dyDescent="0.25">
      <c r="B23882" s="27"/>
      <c r="D23882" s="27"/>
      <c r="E23882" s="27"/>
      <c r="I23882" s="27"/>
      <c r="J23882" s="27"/>
    </row>
    <row r="23883" spans="2:10" x14ac:dyDescent="0.25">
      <c r="B23883" s="27"/>
      <c r="D23883" s="27"/>
      <c r="E23883" s="27"/>
      <c r="I23883" s="27"/>
      <c r="J23883" s="27"/>
    </row>
    <row r="23884" spans="2:10" x14ac:dyDescent="0.25">
      <c r="B23884" s="27"/>
      <c r="D23884" s="27"/>
      <c r="E23884" s="27"/>
      <c r="I23884" s="27"/>
      <c r="J23884" s="27"/>
    </row>
    <row r="23885" spans="2:10" x14ac:dyDescent="0.25">
      <c r="B23885" s="27"/>
      <c r="D23885" s="27"/>
      <c r="E23885" s="27"/>
      <c r="I23885" s="27"/>
      <c r="J23885" s="27"/>
    </row>
    <row r="23886" spans="2:10" x14ac:dyDescent="0.25">
      <c r="B23886" s="27"/>
      <c r="D23886" s="27"/>
      <c r="E23886" s="27"/>
      <c r="I23886" s="27"/>
      <c r="J23886" s="27"/>
    </row>
    <row r="23887" spans="2:10" x14ac:dyDescent="0.25">
      <c r="B23887" s="27"/>
      <c r="D23887" s="27"/>
      <c r="E23887" s="27"/>
      <c r="I23887" s="27"/>
      <c r="J23887" s="27"/>
    </row>
    <row r="23888" spans="2:10" x14ac:dyDescent="0.25">
      <c r="B23888" s="27"/>
      <c r="D23888" s="27"/>
      <c r="E23888" s="27"/>
      <c r="I23888" s="27"/>
      <c r="J23888" s="27"/>
    </row>
    <row r="23889" spans="2:10" x14ac:dyDescent="0.25">
      <c r="B23889" s="27"/>
      <c r="D23889" s="27"/>
      <c r="E23889" s="27"/>
      <c r="I23889" s="27"/>
      <c r="J23889" s="27"/>
    </row>
    <row r="23890" spans="2:10" x14ac:dyDescent="0.25">
      <c r="B23890" s="27"/>
      <c r="D23890" s="27"/>
      <c r="E23890" s="27"/>
      <c r="I23890" s="27"/>
      <c r="J23890" s="27"/>
    </row>
    <row r="23891" spans="2:10" x14ac:dyDescent="0.25">
      <c r="B23891" s="27"/>
      <c r="D23891" s="27"/>
      <c r="E23891" s="27"/>
      <c r="I23891" s="27"/>
      <c r="J23891" s="27"/>
    </row>
    <row r="23892" spans="2:10" x14ac:dyDescent="0.25">
      <c r="B23892" s="27"/>
      <c r="D23892" s="27"/>
      <c r="E23892" s="27"/>
      <c r="I23892" s="27"/>
      <c r="J23892" s="27"/>
    </row>
    <row r="23893" spans="2:10" x14ac:dyDescent="0.25">
      <c r="B23893" s="27"/>
      <c r="D23893" s="27"/>
      <c r="E23893" s="27"/>
      <c r="I23893" s="27"/>
      <c r="J23893" s="27"/>
    </row>
    <row r="23894" spans="2:10" x14ac:dyDescent="0.25">
      <c r="B23894" s="27"/>
      <c r="D23894" s="27"/>
      <c r="E23894" s="27"/>
      <c r="I23894" s="27"/>
      <c r="J23894" s="27"/>
    </row>
    <row r="23895" spans="2:10" x14ac:dyDescent="0.25">
      <c r="B23895" s="27"/>
      <c r="D23895" s="27"/>
      <c r="E23895" s="27"/>
      <c r="I23895" s="27"/>
      <c r="J23895" s="27"/>
    </row>
    <row r="23896" spans="2:10" x14ac:dyDescent="0.25">
      <c r="B23896" s="27"/>
      <c r="D23896" s="27"/>
      <c r="E23896" s="27"/>
      <c r="I23896" s="27"/>
      <c r="J23896" s="27"/>
    </row>
    <row r="23897" spans="2:10" x14ac:dyDescent="0.25">
      <c r="B23897" s="27"/>
      <c r="D23897" s="27"/>
      <c r="E23897" s="27"/>
      <c r="I23897" s="27"/>
      <c r="J23897" s="27"/>
    </row>
    <row r="23898" spans="2:10" x14ac:dyDescent="0.25">
      <c r="B23898" s="27"/>
      <c r="D23898" s="27"/>
      <c r="E23898" s="27"/>
      <c r="I23898" s="27"/>
      <c r="J23898" s="27"/>
    </row>
    <row r="23899" spans="2:10" x14ac:dyDescent="0.25">
      <c r="B23899" s="27"/>
      <c r="D23899" s="27"/>
      <c r="E23899" s="27"/>
      <c r="I23899" s="27"/>
      <c r="J23899" s="27"/>
    </row>
    <row r="23900" spans="2:10" x14ac:dyDescent="0.25">
      <c r="B23900" s="27"/>
      <c r="D23900" s="27"/>
      <c r="E23900" s="27"/>
      <c r="I23900" s="27"/>
      <c r="J23900" s="27"/>
    </row>
    <row r="23901" spans="2:10" x14ac:dyDescent="0.25">
      <c r="B23901" s="27"/>
      <c r="D23901" s="27"/>
      <c r="E23901" s="27"/>
      <c r="I23901" s="27"/>
      <c r="J23901" s="27"/>
    </row>
    <row r="23902" spans="2:10" x14ac:dyDescent="0.25">
      <c r="B23902" s="27"/>
      <c r="D23902" s="27"/>
      <c r="E23902" s="27"/>
      <c r="I23902" s="27"/>
      <c r="J23902" s="27"/>
    </row>
    <row r="23903" spans="2:10" x14ac:dyDescent="0.25">
      <c r="B23903" s="27"/>
      <c r="D23903" s="27"/>
      <c r="E23903" s="27"/>
      <c r="I23903" s="27"/>
      <c r="J23903" s="27"/>
    </row>
    <row r="23904" spans="2:10" x14ac:dyDescent="0.25">
      <c r="B23904" s="27"/>
      <c r="D23904" s="27"/>
      <c r="E23904" s="27"/>
      <c r="I23904" s="27"/>
      <c r="J23904" s="27"/>
    </row>
    <row r="23905" spans="2:10" x14ac:dyDescent="0.25">
      <c r="B23905" s="27"/>
      <c r="D23905" s="27"/>
      <c r="E23905" s="27"/>
      <c r="I23905" s="27"/>
      <c r="J23905" s="27"/>
    </row>
    <row r="23906" spans="2:10" x14ac:dyDescent="0.25">
      <c r="B23906" s="27"/>
      <c r="D23906" s="27"/>
      <c r="E23906" s="27"/>
      <c r="I23906" s="27"/>
      <c r="J23906" s="27"/>
    </row>
    <row r="23907" spans="2:10" x14ac:dyDescent="0.25">
      <c r="B23907" s="27"/>
      <c r="D23907" s="27"/>
      <c r="E23907" s="27"/>
      <c r="I23907" s="27"/>
      <c r="J23907" s="27"/>
    </row>
    <row r="23908" spans="2:10" x14ac:dyDescent="0.25">
      <c r="B23908" s="27"/>
      <c r="D23908" s="27"/>
      <c r="E23908" s="27"/>
      <c r="I23908" s="27"/>
      <c r="J23908" s="27"/>
    </row>
    <row r="23909" spans="2:10" x14ac:dyDescent="0.25">
      <c r="B23909" s="27"/>
      <c r="D23909" s="27"/>
      <c r="E23909" s="27"/>
      <c r="I23909" s="27"/>
      <c r="J23909" s="27"/>
    </row>
    <row r="23910" spans="2:10" x14ac:dyDescent="0.25">
      <c r="B23910" s="27"/>
      <c r="D23910" s="27"/>
      <c r="E23910" s="27"/>
      <c r="I23910" s="27"/>
      <c r="J23910" s="27"/>
    </row>
    <row r="23911" spans="2:10" x14ac:dyDescent="0.25">
      <c r="B23911" s="27"/>
      <c r="D23911" s="27"/>
      <c r="E23911" s="27"/>
      <c r="I23911" s="27"/>
      <c r="J23911" s="27"/>
    </row>
    <row r="23912" spans="2:10" x14ac:dyDescent="0.25">
      <c r="B23912" s="27"/>
      <c r="D23912" s="27"/>
      <c r="E23912" s="27"/>
      <c r="I23912" s="27"/>
      <c r="J23912" s="27"/>
    </row>
    <row r="23913" spans="2:10" x14ac:dyDescent="0.25">
      <c r="B23913" s="27"/>
      <c r="D23913" s="27"/>
      <c r="E23913" s="27"/>
      <c r="I23913" s="27"/>
      <c r="J23913" s="27"/>
    </row>
    <row r="23914" spans="2:10" x14ac:dyDescent="0.25">
      <c r="B23914" s="27"/>
      <c r="D23914" s="27"/>
      <c r="E23914" s="27"/>
      <c r="I23914" s="27"/>
      <c r="J23914" s="27"/>
    </row>
    <row r="23915" spans="2:10" x14ac:dyDescent="0.25">
      <c r="B23915" s="27"/>
      <c r="D23915" s="27"/>
      <c r="E23915" s="27"/>
      <c r="I23915" s="27"/>
      <c r="J23915" s="27"/>
    </row>
    <row r="23916" spans="2:10" x14ac:dyDescent="0.25">
      <c r="B23916" s="27"/>
      <c r="D23916" s="27"/>
      <c r="E23916" s="27"/>
      <c r="I23916" s="27"/>
      <c r="J23916" s="27"/>
    </row>
    <row r="23917" spans="2:10" x14ac:dyDescent="0.25">
      <c r="B23917" s="27"/>
      <c r="D23917" s="27"/>
      <c r="E23917" s="27"/>
      <c r="I23917" s="27"/>
      <c r="J23917" s="27"/>
    </row>
    <row r="23918" spans="2:10" x14ac:dyDescent="0.25">
      <c r="B23918" s="27"/>
      <c r="D23918" s="27"/>
      <c r="E23918" s="27"/>
      <c r="I23918" s="27"/>
      <c r="J23918" s="27"/>
    </row>
    <row r="23919" spans="2:10" x14ac:dyDescent="0.25">
      <c r="B23919" s="27"/>
      <c r="D23919" s="27"/>
      <c r="E23919" s="27"/>
      <c r="I23919" s="27"/>
      <c r="J23919" s="27"/>
    </row>
    <row r="23920" spans="2:10" x14ac:dyDescent="0.25">
      <c r="B23920" s="27"/>
      <c r="D23920" s="27"/>
      <c r="E23920" s="27"/>
      <c r="I23920" s="27"/>
      <c r="J23920" s="27"/>
    </row>
    <row r="23921" spans="2:10" x14ac:dyDescent="0.25">
      <c r="B23921" s="27"/>
      <c r="D23921" s="27"/>
      <c r="E23921" s="27"/>
      <c r="I23921" s="27"/>
      <c r="J23921" s="27"/>
    </row>
    <row r="23922" spans="2:10" x14ac:dyDescent="0.25">
      <c r="B23922" s="27"/>
      <c r="D23922" s="27"/>
      <c r="E23922" s="27"/>
      <c r="I23922" s="27"/>
      <c r="J23922" s="27"/>
    </row>
    <row r="23923" spans="2:10" x14ac:dyDescent="0.25">
      <c r="B23923" s="27"/>
      <c r="D23923" s="27"/>
      <c r="E23923" s="27"/>
      <c r="I23923" s="27"/>
      <c r="J23923" s="27"/>
    </row>
    <row r="23924" spans="2:10" x14ac:dyDescent="0.25">
      <c r="B23924" s="27"/>
      <c r="D23924" s="27"/>
      <c r="E23924" s="27"/>
      <c r="I23924" s="27"/>
      <c r="J23924" s="27"/>
    </row>
    <row r="23925" spans="2:10" x14ac:dyDescent="0.25">
      <c r="B23925" s="27"/>
      <c r="D23925" s="27"/>
      <c r="E23925" s="27"/>
      <c r="I23925" s="27"/>
      <c r="J23925" s="27"/>
    </row>
    <row r="23926" spans="2:10" x14ac:dyDescent="0.25">
      <c r="B23926" s="27"/>
      <c r="D23926" s="27"/>
      <c r="E23926" s="27"/>
      <c r="I23926" s="27"/>
      <c r="J23926" s="27"/>
    </row>
    <row r="23927" spans="2:10" x14ac:dyDescent="0.25">
      <c r="B23927" s="27"/>
      <c r="D23927" s="27"/>
      <c r="E23927" s="27"/>
      <c r="I23927" s="27"/>
      <c r="J23927" s="27"/>
    </row>
    <row r="23928" spans="2:10" x14ac:dyDescent="0.25">
      <c r="B23928" s="27"/>
      <c r="D23928" s="27"/>
      <c r="E23928" s="27"/>
      <c r="I23928" s="27"/>
      <c r="J23928" s="27"/>
    </row>
    <row r="23929" spans="2:10" x14ac:dyDescent="0.25">
      <c r="B23929" s="27"/>
      <c r="D23929" s="27"/>
      <c r="E23929" s="27"/>
      <c r="I23929" s="27"/>
      <c r="J23929" s="27"/>
    </row>
    <row r="23930" spans="2:10" x14ac:dyDescent="0.25">
      <c r="B23930" s="27"/>
      <c r="D23930" s="27"/>
      <c r="E23930" s="27"/>
      <c r="I23930" s="27"/>
      <c r="J23930" s="27"/>
    </row>
    <row r="23931" spans="2:10" x14ac:dyDescent="0.25">
      <c r="B23931" s="27"/>
      <c r="D23931" s="27"/>
      <c r="E23931" s="27"/>
      <c r="I23931" s="27"/>
      <c r="J23931" s="27"/>
    </row>
    <row r="23932" spans="2:10" x14ac:dyDescent="0.25">
      <c r="B23932" s="27"/>
      <c r="D23932" s="27"/>
      <c r="E23932" s="27"/>
      <c r="I23932" s="27"/>
      <c r="J23932" s="27"/>
    </row>
    <row r="23933" spans="2:10" x14ac:dyDescent="0.25">
      <c r="B23933" s="27"/>
      <c r="D23933" s="27"/>
      <c r="E23933" s="27"/>
      <c r="I23933" s="27"/>
      <c r="J23933" s="27"/>
    </row>
    <row r="23934" spans="2:10" x14ac:dyDescent="0.25">
      <c r="B23934" s="27"/>
      <c r="D23934" s="27"/>
      <c r="E23934" s="27"/>
      <c r="I23934" s="27"/>
      <c r="J23934" s="27"/>
    </row>
    <row r="23935" spans="2:10" x14ac:dyDescent="0.25">
      <c r="B23935" s="27"/>
      <c r="D23935" s="27"/>
      <c r="E23935" s="27"/>
      <c r="I23935" s="27"/>
      <c r="J23935" s="27"/>
    </row>
    <row r="23936" spans="2:10" x14ac:dyDescent="0.25">
      <c r="B23936" s="27"/>
      <c r="D23936" s="27"/>
      <c r="E23936" s="27"/>
      <c r="I23936" s="27"/>
      <c r="J23936" s="27"/>
    </row>
    <row r="23937" spans="2:10" x14ac:dyDescent="0.25">
      <c r="B23937" s="27"/>
      <c r="D23937" s="27"/>
      <c r="E23937" s="27"/>
      <c r="I23937" s="27"/>
      <c r="J23937" s="27"/>
    </row>
    <row r="23938" spans="2:10" x14ac:dyDescent="0.25">
      <c r="B23938" s="27"/>
      <c r="D23938" s="27"/>
      <c r="E23938" s="27"/>
      <c r="I23938" s="27"/>
      <c r="J23938" s="27"/>
    </row>
    <row r="23939" spans="2:10" x14ac:dyDescent="0.25">
      <c r="B23939" s="27"/>
      <c r="D23939" s="27"/>
      <c r="E23939" s="27"/>
      <c r="I23939" s="27"/>
      <c r="J23939" s="27"/>
    </row>
    <row r="23940" spans="2:10" x14ac:dyDescent="0.25">
      <c r="B23940" s="27"/>
      <c r="D23940" s="27"/>
      <c r="E23940" s="27"/>
      <c r="I23940" s="27"/>
      <c r="J23940" s="27"/>
    </row>
    <row r="23941" spans="2:10" x14ac:dyDescent="0.25">
      <c r="B23941" s="27"/>
      <c r="D23941" s="27"/>
      <c r="E23941" s="27"/>
      <c r="I23941" s="27"/>
      <c r="J23941" s="27"/>
    </row>
    <row r="23942" spans="2:10" x14ac:dyDescent="0.25">
      <c r="B23942" s="27"/>
      <c r="D23942" s="27"/>
      <c r="E23942" s="27"/>
      <c r="I23942" s="27"/>
      <c r="J23942" s="27"/>
    </row>
    <row r="23943" spans="2:10" x14ac:dyDescent="0.25">
      <c r="B23943" s="27"/>
      <c r="D23943" s="27"/>
      <c r="E23943" s="27"/>
      <c r="I23943" s="27"/>
      <c r="J23943" s="27"/>
    </row>
    <row r="23944" spans="2:10" x14ac:dyDescent="0.25">
      <c r="B23944" s="27"/>
      <c r="D23944" s="27"/>
      <c r="E23944" s="27"/>
      <c r="I23944" s="27"/>
      <c r="J23944" s="27"/>
    </row>
    <row r="23945" spans="2:10" x14ac:dyDescent="0.25">
      <c r="B23945" s="27"/>
      <c r="D23945" s="27"/>
      <c r="E23945" s="27"/>
      <c r="I23945" s="27"/>
      <c r="J23945" s="27"/>
    </row>
    <row r="23946" spans="2:10" x14ac:dyDescent="0.25">
      <c r="B23946" s="27"/>
      <c r="D23946" s="27"/>
      <c r="E23946" s="27"/>
      <c r="I23946" s="27"/>
      <c r="J23946" s="27"/>
    </row>
    <row r="23947" spans="2:10" x14ac:dyDescent="0.25">
      <c r="B23947" s="27"/>
      <c r="D23947" s="27"/>
      <c r="E23947" s="27"/>
      <c r="I23947" s="27"/>
      <c r="J23947" s="27"/>
    </row>
    <row r="23948" spans="2:10" x14ac:dyDescent="0.25">
      <c r="B23948" s="27"/>
      <c r="D23948" s="27"/>
      <c r="E23948" s="27"/>
      <c r="I23948" s="27"/>
      <c r="J23948" s="27"/>
    </row>
    <row r="23949" spans="2:10" x14ac:dyDescent="0.25">
      <c r="B23949" s="27"/>
      <c r="D23949" s="27"/>
      <c r="E23949" s="27"/>
      <c r="I23949" s="27"/>
      <c r="J23949" s="27"/>
    </row>
    <row r="23950" spans="2:10" x14ac:dyDescent="0.25">
      <c r="B23950" s="27"/>
      <c r="D23950" s="27"/>
      <c r="E23950" s="27"/>
      <c r="I23950" s="27"/>
      <c r="J23950" s="27"/>
    </row>
    <row r="23951" spans="2:10" x14ac:dyDescent="0.25">
      <c r="B23951" s="27"/>
      <c r="D23951" s="27"/>
      <c r="E23951" s="27"/>
      <c r="I23951" s="27"/>
      <c r="J23951" s="27"/>
    </row>
    <row r="23952" spans="2:10" x14ac:dyDescent="0.25">
      <c r="B23952" s="27"/>
      <c r="D23952" s="27"/>
      <c r="E23952" s="27"/>
      <c r="I23952" s="27"/>
      <c r="J23952" s="27"/>
    </row>
    <row r="23953" spans="2:10" x14ac:dyDescent="0.25">
      <c r="B23953" s="27"/>
      <c r="D23953" s="27"/>
      <c r="E23953" s="27"/>
      <c r="I23953" s="27"/>
      <c r="J23953" s="27"/>
    </row>
    <row r="23954" spans="2:10" x14ac:dyDescent="0.25">
      <c r="B23954" s="27"/>
      <c r="D23954" s="27"/>
      <c r="E23954" s="27"/>
      <c r="I23954" s="27"/>
      <c r="J23954" s="27"/>
    </row>
    <row r="23955" spans="2:10" x14ac:dyDescent="0.25">
      <c r="B23955" s="27"/>
      <c r="D23955" s="27"/>
      <c r="E23955" s="27"/>
      <c r="I23955" s="27"/>
      <c r="J23955" s="27"/>
    </row>
    <row r="23956" spans="2:10" x14ac:dyDescent="0.25">
      <c r="B23956" s="27"/>
      <c r="D23956" s="27"/>
      <c r="E23956" s="27"/>
      <c r="I23956" s="27"/>
      <c r="J23956" s="27"/>
    </row>
    <row r="23957" spans="2:10" x14ac:dyDescent="0.25">
      <c r="B23957" s="27"/>
      <c r="D23957" s="27"/>
      <c r="E23957" s="27"/>
      <c r="I23957" s="27"/>
      <c r="J23957" s="27"/>
    </row>
    <row r="23958" spans="2:10" x14ac:dyDescent="0.25">
      <c r="B23958" s="27"/>
      <c r="D23958" s="27"/>
      <c r="E23958" s="27"/>
      <c r="I23958" s="27"/>
      <c r="J23958" s="27"/>
    </row>
    <row r="23959" spans="2:10" x14ac:dyDescent="0.25">
      <c r="B23959" s="27"/>
      <c r="D23959" s="27"/>
      <c r="E23959" s="27"/>
      <c r="I23959" s="27"/>
      <c r="J23959" s="27"/>
    </row>
    <row r="23960" spans="2:10" x14ac:dyDescent="0.25">
      <c r="B23960" s="27"/>
      <c r="D23960" s="27"/>
      <c r="E23960" s="27"/>
      <c r="I23960" s="27"/>
      <c r="J23960" s="27"/>
    </row>
    <row r="23961" spans="2:10" x14ac:dyDescent="0.25">
      <c r="B23961" s="27"/>
      <c r="D23961" s="27"/>
      <c r="E23961" s="27"/>
      <c r="I23961" s="27"/>
      <c r="J23961" s="27"/>
    </row>
    <row r="23962" spans="2:10" x14ac:dyDescent="0.25">
      <c r="B23962" s="27"/>
      <c r="D23962" s="27"/>
      <c r="E23962" s="27"/>
      <c r="I23962" s="27"/>
      <c r="J23962" s="27"/>
    </row>
    <row r="23963" spans="2:10" x14ac:dyDescent="0.25">
      <c r="B23963" s="27"/>
      <c r="D23963" s="27"/>
      <c r="E23963" s="27"/>
      <c r="I23963" s="27"/>
      <c r="J23963" s="27"/>
    </row>
    <row r="23964" spans="2:10" x14ac:dyDescent="0.25">
      <c r="B23964" s="27"/>
      <c r="D23964" s="27"/>
      <c r="E23964" s="27"/>
      <c r="I23964" s="27"/>
      <c r="J23964" s="27"/>
    </row>
    <row r="23965" spans="2:10" x14ac:dyDescent="0.25">
      <c r="B23965" s="27"/>
      <c r="D23965" s="27"/>
      <c r="E23965" s="27"/>
      <c r="I23965" s="27"/>
      <c r="J23965" s="27"/>
    </row>
    <row r="23966" spans="2:10" x14ac:dyDescent="0.25">
      <c r="B23966" s="27"/>
      <c r="D23966" s="27"/>
      <c r="E23966" s="27"/>
      <c r="I23966" s="27"/>
      <c r="J23966" s="27"/>
    </row>
    <row r="23967" spans="2:10" x14ac:dyDescent="0.25">
      <c r="B23967" s="27"/>
      <c r="D23967" s="27"/>
      <c r="E23967" s="27"/>
      <c r="I23967" s="27"/>
      <c r="J23967" s="27"/>
    </row>
    <row r="23968" spans="2:10" x14ac:dyDescent="0.25">
      <c r="B23968" s="27"/>
      <c r="D23968" s="27"/>
      <c r="E23968" s="27"/>
      <c r="I23968" s="27"/>
      <c r="J23968" s="27"/>
    </row>
    <row r="23969" spans="2:10" x14ac:dyDescent="0.25">
      <c r="B23969" s="27"/>
      <c r="D23969" s="27"/>
      <c r="E23969" s="27"/>
      <c r="I23969" s="27"/>
      <c r="J23969" s="27"/>
    </row>
    <row r="23970" spans="2:10" x14ac:dyDescent="0.25">
      <c r="B23970" s="27"/>
      <c r="D23970" s="27"/>
      <c r="E23970" s="27"/>
      <c r="I23970" s="27"/>
      <c r="J23970" s="27"/>
    </row>
    <row r="23971" spans="2:10" x14ac:dyDescent="0.25">
      <c r="B23971" s="27"/>
      <c r="D23971" s="27"/>
      <c r="E23971" s="27"/>
      <c r="I23971" s="27"/>
      <c r="J23971" s="27"/>
    </row>
    <row r="23972" spans="2:10" x14ac:dyDescent="0.25">
      <c r="B23972" s="27"/>
      <c r="D23972" s="27"/>
      <c r="E23972" s="27"/>
      <c r="I23972" s="27"/>
      <c r="J23972" s="27"/>
    </row>
    <row r="23973" spans="2:10" x14ac:dyDescent="0.25">
      <c r="B23973" s="27"/>
      <c r="D23973" s="27"/>
      <c r="E23973" s="27"/>
      <c r="I23973" s="27"/>
      <c r="J23973" s="27"/>
    </row>
    <row r="23974" spans="2:10" x14ac:dyDescent="0.25">
      <c r="B23974" s="27"/>
      <c r="D23974" s="27"/>
      <c r="E23974" s="27"/>
      <c r="I23974" s="27"/>
      <c r="J23974" s="27"/>
    </row>
    <row r="23975" spans="2:10" x14ac:dyDescent="0.25">
      <c r="B23975" s="27"/>
      <c r="D23975" s="27"/>
      <c r="E23975" s="27"/>
      <c r="I23975" s="27"/>
      <c r="J23975" s="27"/>
    </row>
    <row r="23976" spans="2:10" x14ac:dyDescent="0.25">
      <c r="B23976" s="27"/>
      <c r="D23976" s="27"/>
      <c r="E23976" s="27"/>
      <c r="I23976" s="27"/>
      <c r="J23976" s="27"/>
    </row>
    <row r="23977" spans="2:10" x14ac:dyDescent="0.25">
      <c r="B23977" s="27"/>
      <c r="D23977" s="27"/>
      <c r="E23977" s="27"/>
      <c r="I23977" s="27"/>
      <c r="J23977" s="27"/>
    </row>
    <row r="23978" spans="2:10" x14ac:dyDescent="0.25">
      <c r="B23978" s="27"/>
      <c r="D23978" s="27"/>
      <c r="E23978" s="27"/>
      <c r="I23978" s="27"/>
      <c r="J23978" s="27"/>
    </row>
    <row r="23979" spans="2:10" x14ac:dyDescent="0.25">
      <c r="B23979" s="27"/>
      <c r="D23979" s="27"/>
      <c r="E23979" s="27"/>
      <c r="I23979" s="27"/>
      <c r="J23979" s="27"/>
    </row>
    <row r="23980" spans="2:10" x14ac:dyDescent="0.25">
      <c r="B23980" s="27"/>
      <c r="D23980" s="27"/>
      <c r="E23980" s="27"/>
      <c r="I23980" s="27"/>
      <c r="J23980" s="27"/>
    </row>
    <row r="23981" spans="2:10" x14ac:dyDescent="0.25">
      <c r="B23981" s="27"/>
      <c r="D23981" s="27"/>
      <c r="E23981" s="27"/>
      <c r="I23981" s="27"/>
      <c r="J23981" s="27"/>
    </row>
    <row r="23982" spans="2:10" x14ac:dyDescent="0.25">
      <c r="B23982" s="27"/>
      <c r="D23982" s="27"/>
      <c r="E23982" s="27"/>
      <c r="I23982" s="27"/>
      <c r="J23982" s="27"/>
    </row>
    <row r="23983" spans="2:10" x14ac:dyDescent="0.25">
      <c r="B23983" s="27"/>
      <c r="D23983" s="27"/>
      <c r="E23983" s="27"/>
      <c r="I23983" s="27"/>
      <c r="J23983" s="27"/>
    </row>
    <row r="23984" spans="2:10" x14ac:dyDescent="0.25">
      <c r="B23984" s="27"/>
      <c r="D23984" s="27"/>
      <c r="E23984" s="27"/>
      <c r="I23984" s="27"/>
      <c r="J23984" s="27"/>
    </row>
    <row r="23985" spans="2:10" x14ac:dyDescent="0.25">
      <c r="B23985" s="27"/>
      <c r="D23985" s="27"/>
      <c r="E23985" s="27"/>
      <c r="I23985" s="27"/>
      <c r="J23985" s="27"/>
    </row>
    <row r="23986" spans="2:10" x14ac:dyDescent="0.25">
      <c r="B23986" s="27"/>
      <c r="D23986" s="27"/>
      <c r="E23986" s="27"/>
      <c r="I23986" s="27"/>
      <c r="J23986" s="27"/>
    </row>
    <row r="23987" spans="2:10" x14ac:dyDescent="0.25">
      <c r="B23987" s="27"/>
      <c r="D23987" s="27"/>
      <c r="E23987" s="27"/>
      <c r="I23987" s="27"/>
      <c r="J23987" s="27"/>
    </row>
    <row r="23988" spans="2:10" x14ac:dyDescent="0.25">
      <c r="B23988" s="27"/>
      <c r="D23988" s="27"/>
      <c r="E23988" s="27"/>
      <c r="I23988" s="27"/>
      <c r="J23988" s="27"/>
    </row>
    <row r="23989" spans="2:10" x14ac:dyDescent="0.25">
      <c r="B23989" s="27"/>
      <c r="D23989" s="27"/>
      <c r="E23989" s="27"/>
      <c r="I23989" s="27"/>
      <c r="J23989" s="27"/>
    </row>
    <row r="23990" spans="2:10" x14ac:dyDescent="0.25">
      <c r="B23990" s="27"/>
      <c r="D23990" s="27"/>
      <c r="E23990" s="27"/>
      <c r="I23990" s="27"/>
      <c r="J23990" s="27"/>
    </row>
    <row r="23991" spans="2:10" x14ac:dyDescent="0.25">
      <c r="B23991" s="27"/>
      <c r="D23991" s="27"/>
      <c r="E23991" s="27"/>
      <c r="I23991" s="27"/>
      <c r="J23991" s="27"/>
    </row>
    <row r="23992" spans="2:10" x14ac:dyDescent="0.25">
      <c r="B23992" s="27"/>
      <c r="D23992" s="27"/>
      <c r="E23992" s="27"/>
      <c r="I23992" s="27"/>
      <c r="J23992" s="27"/>
    </row>
    <row r="23993" spans="2:10" x14ac:dyDescent="0.25">
      <c r="B23993" s="27"/>
      <c r="D23993" s="27"/>
      <c r="E23993" s="27"/>
      <c r="I23993" s="27"/>
      <c r="J23993" s="27"/>
    </row>
    <row r="23994" spans="2:10" x14ac:dyDescent="0.25">
      <c r="B23994" s="27"/>
      <c r="D23994" s="27"/>
      <c r="E23994" s="27"/>
      <c r="I23994" s="27"/>
      <c r="J23994" s="27"/>
    </row>
    <row r="23995" spans="2:10" x14ac:dyDescent="0.25">
      <c r="B23995" s="27"/>
      <c r="D23995" s="27"/>
      <c r="E23995" s="27"/>
      <c r="I23995" s="27"/>
      <c r="J23995" s="27"/>
    </row>
    <row r="23996" spans="2:10" x14ac:dyDescent="0.25">
      <c r="B23996" s="27"/>
      <c r="D23996" s="27"/>
      <c r="E23996" s="27"/>
      <c r="I23996" s="27"/>
      <c r="J23996" s="27"/>
    </row>
    <row r="23997" spans="2:10" x14ac:dyDescent="0.25">
      <c r="B23997" s="27"/>
      <c r="D23997" s="27"/>
      <c r="E23997" s="27"/>
      <c r="I23997" s="27"/>
      <c r="J23997" s="27"/>
    </row>
    <row r="23998" spans="2:10" x14ac:dyDescent="0.25">
      <c r="B23998" s="27"/>
      <c r="D23998" s="27"/>
      <c r="E23998" s="27"/>
      <c r="I23998" s="27"/>
      <c r="J23998" s="27"/>
    </row>
    <row r="23999" spans="2:10" x14ac:dyDescent="0.25">
      <c r="B23999" s="27"/>
      <c r="D23999" s="27"/>
      <c r="E23999" s="27"/>
      <c r="I23999" s="27"/>
      <c r="J23999" s="27"/>
    </row>
    <row r="24000" spans="2:10" x14ac:dyDescent="0.25">
      <c r="B24000" s="27"/>
      <c r="D24000" s="27"/>
      <c r="E24000" s="27"/>
      <c r="I24000" s="27"/>
      <c r="J24000" s="27"/>
    </row>
    <row r="24001" spans="2:10" x14ac:dyDescent="0.25">
      <c r="B24001" s="27"/>
      <c r="D24001" s="27"/>
      <c r="E24001" s="27"/>
      <c r="I24001" s="27"/>
      <c r="J24001" s="27"/>
    </row>
    <row r="24002" spans="2:10" x14ac:dyDescent="0.25">
      <c r="B24002" s="27"/>
      <c r="D24002" s="27"/>
      <c r="E24002" s="27"/>
      <c r="I24002" s="27"/>
      <c r="J24002" s="27"/>
    </row>
    <row r="24003" spans="2:10" x14ac:dyDescent="0.25">
      <c r="B24003" s="27"/>
      <c r="D24003" s="27"/>
      <c r="E24003" s="27"/>
      <c r="I24003" s="27"/>
      <c r="J24003" s="27"/>
    </row>
    <row r="24004" spans="2:10" x14ac:dyDescent="0.25">
      <c r="B24004" s="27"/>
      <c r="D24004" s="27"/>
      <c r="E24004" s="27"/>
      <c r="I24004" s="27"/>
      <c r="J24004" s="27"/>
    </row>
    <row r="24005" spans="2:10" x14ac:dyDescent="0.25">
      <c r="B24005" s="27"/>
      <c r="D24005" s="27"/>
      <c r="E24005" s="27"/>
      <c r="I24005" s="27"/>
      <c r="J24005" s="27"/>
    </row>
    <row r="24006" spans="2:10" x14ac:dyDescent="0.25">
      <c r="B24006" s="27"/>
      <c r="D24006" s="27"/>
      <c r="E24006" s="27"/>
      <c r="I24006" s="27"/>
      <c r="J24006" s="27"/>
    </row>
    <row r="24007" spans="2:10" x14ac:dyDescent="0.25">
      <c r="B24007" s="27"/>
      <c r="D24007" s="27"/>
      <c r="E24007" s="27"/>
      <c r="I24007" s="27"/>
      <c r="J24007" s="27"/>
    </row>
    <row r="24008" spans="2:10" x14ac:dyDescent="0.25">
      <c r="B24008" s="27"/>
      <c r="D24008" s="27"/>
      <c r="E24008" s="27"/>
      <c r="I24008" s="27"/>
      <c r="J24008" s="27"/>
    </row>
    <row r="24009" spans="2:10" x14ac:dyDescent="0.25">
      <c r="B24009" s="27"/>
      <c r="D24009" s="27"/>
      <c r="E24009" s="27"/>
      <c r="I24009" s="27"/>
      <c r="J24009" s="27"/>
    </row>
    <row r="24010" spans="2:10" x14ac:dyDescent="0.25">
      <c r="B24010" s="27"/>
      <c r="D24010" s="27"/>
      <c r="E24010" s="27"/>
      <c r="I24010" s="27"/>
      <c r="J24010" s="27"/>
    </row>
    <row r="24011" spans="2:10" x14ac:dyDescent="0.25">
      <c r="B24011" s="27"/>
      <c r="D24011" s="27"/>
      <c r="E24011" s="27"/>
      <c r="I24011" s="27"/>
      <c r="J24011" s="27"/>
    </row>
    <row r="24012" spans="2:10" x14ac:dyDescent="0.25">
      <c r="B24012" s="27"/>
      <c r="D24012" s="27"/>
      <c r="E24012" s="27"/>
      <c r="I24012" s="27"/>
      <c r="J24012" s="27"/>
    </row>
    <row r="24013" spans="2:10" x14ac:dyDescent="0.25">
      <c r="B24013" s="27"/>
      <c r="D24013" s="27"/>
      <c r="E24013" s="27"/>
      <c r="I24013" s="27"/>
      <c r="J24013" s="27"/>
    </row>
    <row r="24014" spans="2:10" x14ac:dyDescent="0.25">
      <c r="B24014" s="27"/>
      <c r="D24014" s="27"/>
      <c r="E24014" s="27"/>
      <c r="I24014" s="27"/>
      <c r="J24014" s="27"/>
    </row>
    <row r="24015" spans="2:10" x14ac:dyDescent="0.25">
      <c r="B24015" s="27"/>
      <c r="D24015" s="27"/>
      <c r="E24015" s="27"/>
      <c r="I24015" s="27"/>
      <c r="J24015" s="27"/>
    </row>
    <row r="24016" spans="2:10" x14ac:dyDescent="0.25">
      <c r="B24016" s="27"/>
      <c r="D24016" s="27"/>
      <c r="E24016" s="27"/>
      <c r="I24016" s="27"/>
      <c r="J24016" s="27"/>
    </row>
    <row r="24017" spans="2:10" x14ac:dyDescent="0.25">
      <c r="B24017" s="27"/>
      <c r="D24017" s="27"/>
      <c r="E24017" s="27"/>
      <c r="I24017" s="27"/>
      <c r="J24017" s="27"/>
    </row>
    <row r="24018" spans="2:10" x14ac:dyDescent="0.25">
      <c r="B24018" s="27"/>
      <c r="D24018" s="27"/>
      <c r="E24018" s="27"/>
      <c r="I24018" s="27"/>
      <c r="J24018" s="27"/>
    </row>
    <row r="24019" spans="2:10" x14ac:dyDescent="0.25">
      <c r="B24019" s="27"/>
      <c r="D24019" s="27"/>
      <c r="E24019" s="27"/>
      <c r="I24019" s="27"/>
      <c r="J24019" s="27"/>
    </row>
    <row r="24020" spans="2:10" x14ac:dyDescent="0.25">
      <c r="B24020" s="27"/>
      <c r="D24020" s="27"/>
      <c r="E24020" s="27"/>
      <c r="I24020" s="27"/>
      <c r="J24020" s="27"/>
    </row>
    <row r="24021" spans="2:10" x14ac:dyDescent="0.25">
      <c r="B24021" s="27"/>
      <c r="D24021" s="27"/>
      <c r="E24021" s="27"/>
      <c r="I24021" s="27"/>
      <c r="J24021" s="27"/>
    </row>
    <row r="24022" spans="2:10" x14ac:dyDescent="0.25">
      <c r="B24022" s="27"/>
      <c r="D24022" s="27"/>
      <c r="E24022" s="27"/>
      <c r="I24022" s="27"/>
      <c r="J24022" s="27"/>
    </row>
    <row r="24023" spans="2:10" x14ac:dyDescent="0.25">
      <c r="B24023" s="27"/>
      <c r="D24023" s="27"/>
      <c r="E24023" s="27"/>
      <c r="I24023" s="27"/>
      <c r="J24023" s="27"/>
    </row>
    <row r="24024" spans="2:10" x14ac:dyDescent="0.25">
      <c r="B24024" s="27"/>
      <c r="D24024" s="27"/>
      <c r="E24024" s="27"/>
      <c r="I24024" s="27"/>
      <c r="J24024" s="27"/>
    </row>
    <row r="24025" spans="2:10" x14ac:dyDescent="0.25">
      <c r="B24025" s="27"/>
      <c r="D24025" s="27"/>
      <c r="E24025" s="27"/>
      <c r="I24025" s="27"/>
      <c r="J24025" s="27"/>
    </row>
    <row r="24026" spans="2:10" x14ac:dyDescent="0.25">
      <c r="B24026" s="27"/>
      <c r="D24026" s="27"/>
      <c r="E24026" s="27"/>
      <c r="I24026" s="27"/>
      <c r="J24026" s="27"/>
    </row>
    <row r="24027" spans="2:10" x14ac:dyDescent="0.25">
      <c r="B24027" s="27"/>
      <c r="D24027" s="27"/>
      <c r="E24027" s="27"/>
      <c r="I24027" s="27"/>
      <c r="J24027" s="27"/>
    </row>
    <row r="24028" spans="2:10" x14ac:dyDescent="0.25">
      <c r="B24028" s="27"/>
      <c r="D24028" s="27"/>
      <c r="E24028" s="27"/>
      <c r="I24028" s="27"/>
      <c r="J24028" s="27"/>
    </row>
    <row r="24029" spans="2:10" x14ac:dyDescent="0.25">
      <c r="B24029" s="27"/>
      <c r="D24029" s="27"/>
      <c r="E24029" s="27"/>
      <c r="I24029" s="27"/>
      <c r="J24029" s="27"/>
    </row>
    <row r="24030" spans="2:10" x14ac:dyDescent="0.25">
      <c r="B24030" s="27"/>
      <c r="D24030" s="27"/>
      <c r="E24030" s="27"/>
      <c r="I24030" s="27"/>
      <c r="J24030" s="27"/>
    </row>
    <row r="24031" spans="2:10" x14ac:dyDescent="0.25">
      <c r="B24031" s="27"/>
      <c r="D24031" s="27"/>
      <c r="E24031" s="27"/>
      <c r="I24031" s="27"/>
      <c r="J24031" s="27"/>
    </row>
    <row r="24032" spans="2:10" x14ac:dyDescent="0.25">
      <c r="B24032" s="27"/>
      <c r="D24032" s="27"/>
      <c r="E24032" s="27"/>
      <c r="I24032" s="27"/>
      <c r="J24032" s="27"/>
    </row>
    <row r="24033" spans="2:10" x14ac:dyDescent="0.25">
      <c r="B24033" s="27"/>
      <c r="D24033" s="27"/>
      <c r="E24033" s="27"/>
      <c r="I24033" s="27"/>
      <c r="J24033" s="27"/>
    </row>
    <row r="24034" spans="2:10" x14ac:dyDescent="0.25">
      <c r="B24034" s="27"/>
      <c r="D24034" s="27"/>
      <c r="E24034" s="27"/>
      <c r="I24034" s="27"/>
      <c r="J24034" s="27"/>
    </row>
    <row r="24035" spans="2:10" x14ac:dyDescent="0.25">
      <c r="B24035" s="27"/>
      <c r="D24035" s="27"/>
      <c r="E24035" s="27"/>
      <c r="I24035" s="27"/>
      <c r="J24035" s="27"/>
    </row>
    <row r="24036" spans="2:10" x14ac:dyDescent="0.25">
      <c r="B24036" s="27"/>
      <c r="D24036" s="27"/>
      <c r="E24036" s="27"/>
      <c r="I24036" s="27"/>
      <c r="J24036" s="27"/>
    </row>
    <row r="24037" spans="2:10" x14ac:dyDescent="0.25">
      <c r="B24037" s="27"/>
      <c r="D24037" s="27"/>
      <c r="E24037" s="27"/>
      <c r="I24037" s="27"/>
      <c r="J24037" s="27"/>
    </row>
    <row r="24038" spans="2:10" x14ac:dyDescent="0.25">
      <c r="B24038" s="27"/>
      <c r="D24038" s="27"/>
      <c r="E24038" s="27"/>
      <c r="I24038" s="27"/>
      <c r="J24038" s="27"/>
    </row>
    <row r="24039" spans="2:10" x14ac:dyDescent="0.25">
      <c r="B24039" s="27"/>
      <c r="D24039" s="27"/>
      <c r="E24039" s="27"/>
      <c r="I24039" s="27"/>
      <c r="J24039" s="27"/>
    </row>
    <row r="24040" spans="2:10" x14ac:dyDescent="0.25">
      <c r="B24040" s="27"/>
      <c r="D24040" s="27"/>
      <c r="E24040" s="27"/>
      <c r="I24040" s="27"/>
      <c r="J24040" s="27"/>
    </row>
    <row r="24041" spans="2:10" x14ac:dyDescent="0.25">
      <c r="B24041" s="27"/>
      <c r="D24041" s="27"/>
      <c r="E24041" s="27"/>
      <c r="I24041" s="27"/>
      <c r="J24041" s="27"/>
    </row>
    <row r="24042" spans="2:10" x14ac:dyDescent="0.25">
      <c r="B24042" s="27"/>
      <c r="D24042" s="27"/>
      <c r="E24042" s="27"/>
      <c r="I24042" s="27"/>
      <c r="J24042" s="27"/>
    </row>
    <row r="24043" spans="2:10" x14ac:dyDescent="0.25">
      <c r="B24043" s="27"/>
      <c r="D24043" s="27"/>
      <c r="E24043" s="27"/>
      <c r="I24043" s="27"/>
      <c r="J24043" s="27"/>
    </row>
    <row r="24044" spans="2:10" x14ac:dyDescent="0.25">
      <c r="B24044" s="27"/>
      <c r="D24044" s="27"/>
      <c r="E24044" s="27"/>
      <c r="I24044" s="27"/>
      <c r="J24044" s="27"/>
    </row>
    <row r="24045" spans="2:10" x14ac:dyDescent="0.25">
      <c r="B24045" s="27"/>
      <c r="D24045" s="27"/>
      <c r="E24045" s="27"/>
      <c r="I24045" s="27"/>
      <c r="J24045" s="27"/>
    </row>
    <row r="24046" spans="2:10" x14ac:dyDescent="0.25">
      <c r="B24046" s="27"/>
      <c r="D24046" s="27"/>
      <c r="E24046" s="27"/>
      <c r="I24046" s="27"/>
      <c r="J24046" s="27"/>
    </row>
    <row r="24047" spans="2:10" x14ac:dyDescent="0.25">
      <c r="B24047" s="27"/>
      <c r="D24047" s="27"/>
      <c r="E24047" s="27"/>
      <c r="I24047" s="27"/>
      <c r="J24047" s="27"/>
    </row>
    <row r="24048" spans="2:10" x14ac:dyDescent="0.25">
      <c r="B24048" s="27"/>
      <c r="D24048" s="27"/>
      <c r="E24048" s="27"/>
      <c r="I24048" s="27"/>
      <c r="J24048" s="27"/>
    </row>
    <row r="24049" spans="2:10" x14ac:dyDescent="0.25">
      <c r="B24049" s="27"/>
      <c r="D24049" s="27"/>
      <c r="E24049" s="27"/>
      <c r="I24049" s="27"/>
      <c r="J24049" s="27"/>
    </row>
    <row r="24050" spans="2:10" x14ac:dyDescent="0.25">
      <c r="B24050" s="27"/>
      <c r="D24050" s="27"/>
      <c r="E24050" s="27"/>
      <c r="I24050" s="27"/>
      <c r="J24050" s="27"/>
    </row>
    <row r="24051" spans="2:10" x14ac:dyDescent="0.25">
      <c r="B24051" s="27"/>
      <c r="D24051" s="27"/>
      <c r="E24051" s="27"/>
      <c r="I24051" s="27"/>
      <c r="J24051" s="27"/>
    </row>
    <row r="24052" spans="2:10" x14ac:dyDescent="0.25">
      <c r="B24052" s="27"/>
      <c r="D24052" s="27"/>
      <c r="E24052" s="27"/>
      <c r="I24052" s="27"/>
      <c r="J24052" s="27"/>
    </row>
    <row r="24053" spans="2:10" x14ac:dyDescent="0.25">
      <c r="B24053" s="27"/>
      <c r="D24053" s="27"/>
      <c r="E24053" s="27"/>
      <c r="I24053" s="27"/>
      <c r="J24053" s="27"/>
    </row>
    <row r="24054" spans="2:10" x14ac:dyDescent="0.25">
      <c r="B24054" s="27"/>
      <c r="D24054" s="27"/>
      <c r="E24054" s="27"/>
      <c r="I24054" s="27"/>
      <c r="J24054" s="27"/>
    </row>
    <row r="24055" spans="2:10" x14ac:dyDescent="0.25">
      <c r="B24055" s="27"/>
      <c r="D24055" s="27"/>
      <c r="E24055" s="27"/>
      <c r="I24055" s="27"/>
      <c r="J24055" s="27"/>
    </row>
    <row r="24056" spans="2:10" x14ac:dyDescent="0.25">
      <c r="B24056" s="27"/>
      <c r="D24056" s="27"/>
      <c r="E24056" s="27"/>
      <c r="I24056" s="27"/>
      <c r="J24056" s="27"/>
    </row>
    <row r="24057" spans="2:10" x14ac:dyDescent="0.25">
      <c r="B24057" s="27"/>
      <c r="D24057" s="27"/>
      <c r="E24057" s="27"/>
      <c r="I24057" s="27"/>
      <c r="J24057" s="27"/>
    </row>
    <row r="24058" spans="2:10" x14ac:dyDescent="0.25">
      <c r="B24058" s="27"/>
      <c r="D24058" s="27"/>
      <c r="E24058" s="27"/>
      <c r="I24058" s="27"/>
      <c r="J24058" s="27"/>
    </row>
    <row r="24059" spans="2:10" x14ac:dyDescent="0.25">
      <c r="B24059" s="27"/>
      <c r="D24059" s="27"/>
      <c r="E24059" s="27"/>
      <c r="I24059" s="27"/>
      <c r="J24059" s="27"/>
    </row>
    <row r="24060" spans="2:10" x14ac:dyDescent="0.25">
      <c r="B24060" s="27"/>
      <c r="D24060" s="27"/>
      <c r="E24060" s="27"/>
      <c r="I24060" s="27"/>
      <c r="J24060" s="27"/>
    </row>
    <row r="24061" spans="2:10" x14ac:dyDescent="0.25">
      <c r="B24061" s="27"/>
      <c r="D24061" s="27"/>
      <c r="E24061" s="27"/>
      <c r="I24061" s="27"/>
      <c r="J24061" s="27"/>
    </row>
    <row r="24062" spans="2:10" x14ac:dyDescent="0.25">
      <c r="B24062" s="27"/>
      <c r="D24062" s="27"/>
      <c r="E24062" s="27"/>
      <c r="I24062" s="27"/>
      <c r="J24062" s="27"/>
    </row>
    <row r="24063" spans="2:10" x14ac:dyDescent="0.25">
      <c r="B24063" s="27"/>
      <c r="D24063" s="27"/>
      <c r="E24063" s="27"/>
      <c r="I24063" s="27"/>
      <c r="J24063" s="27"/>
    </row>
    <row r="24064" spans="2:10" x14ac:dyDescent="0.25">
      <c r="B24064" s="27"/>
      <c r="D24064" s="27"/>
      <c r="E24064" s="27"/>
      <c r="I24064" s="27"/>
      <c r="J24064" s="27"/>
    </row>
    <row r="24065" spans="2:10" x14ac:dyDescent="0.25">
      <c r="B24065" s="27"/>
      <c r="D24065" s="27"/>
      <c r="E24065" s="27"/>
      <c r="I24065" s="27"/>
      <c r="J24065" s="27"/>
    </row>
    <row r="24066" spans="2:10" x14ac:dyDescent="0.25">
      <c r="B24066" s="27"/>
      <c r="D24066" s="27"/>
      <c r="E24066" s="27"/>
      <c r="I24066" s="27"/>
      <c r="J24066" s="27"/>
    </row>
    <row r="24067" spans="2:10" x14ac:dyDescent="0.25">
      <c r="B24067" s="27"/>
      <c r="D24067" s="27"/>
      <c r="E24067" s="27"/>
      <c r="I24067" s="27"/>
      <c r="J24067" s="27"/>
    </row>
    <row r="24068" spans="2:10" x14ac:dyDescent="0.25">
      <c r="B24068" s="27"/>
      <c r="D24068" s="27"/>
      <c r="E24068" s="27"/>
      <c r="I24068" s="27"/>
      <c r="J24068" s="27"/>
    </row>
    <row r="24069" spans="2:10" x14ac:dyDescent="0.25">
      <c r="B24069" s="27"/>
      <c r="D24069" s="27"/>
      <c r="E24069" s="27"/>
      <c r="I24069" s="27"/>
      <c r="J24069" s="27"/>
    </row>
    <row r="24070" spans="2:10" x14ac:dyDescent="0.25">
      <c r="B24070" s="27"/>
      <c r="D24070" s="27"/>
      <c r="E24070" s="27"/>
      <c r="I24070" s="27"/>
      <c r="J24070" s="27"/>
    </row>
    <row r="24071" spans="2:10" x14ac:dyDescent="0.25">
      <c r="B24071" s="27"/>
      <c r="D24071" s="27"/>
      <c r="E24071" s="27"/>
      <c r="I24071" s="27"/>
      <c r="J24071" s="27"/>
    </row>
    <row r="24072" spans="2:10" x14ac:dyDescent="0.25">
      <c r="B24072" s="27"/>
      <c r="D24072" s="27"/>
      <c r="E24072" s="27"/>
      <c r="I24072" s="27"/>
      <c r="J24072" s="27"/>
    </row>
    <row r="24073" spans="2:10" x14ac:dyDescent="0.25">
      <c r="B24073" s="27"/>
      <c r="D24073" s="27"/>
      <c r="E24073" s="27"/>
      <c r="I24073" s="27"/>
      <c r="J24073" s="27"/>
    </row>
    <row r="24074" spans="2:10" x14ac:dyDescent="0.25">
      <c r="B24074" s="27"/>
      <c r="D24074" s="27"/>
      <c r="E24074" s="27"/>
      <c r="I24074" s="27"/>
      <c r="J24074" s="27"/>
    </row>
    <row r="24075" spans="2:10" x14ac:dyDescent="0.25">
      <c r="B24075" s="27"/>
      <c r="D24075" s="27"/>
      <c r="E24075" s="27"/>
      <c r="I24075" s="27"/>
      <c r="J24075" s="27"/>
    </row>
    <row r="24076" spans="2:10" x14ac:dyDescent="0.25">
      <c r="B24076" s="27"/>
      <c r="D24076" s="27"/>
      <c r="E24076" s="27"/>
      <c r="I24076" s="27"/>
      <c r="J24076" s="27"/>
    </row>
    <row r="24077" spans="2:10" x14ac:dyDescent="0.25">
      <c r="B24077" s="27"/>
      <c r="D24077" s="27"/>
      <c r="E24077" s="27"/>
      <c r="I24077" s="27"/>
      <c r="J24077" s="27"/>
    </row>
    <row r="24078" spans="2:10" x14ac:dyDescent="0.25">
      <c r="B24078" s="27"/>
      <c r="D24078" s="27"/>
      <c r="E24078" s="27"/>
      <c r="I24078" s="27"/>
      <c r="J24078" s="27"/>
    </row>
    <row r="24079" spans="2:10" x14ac:dyDescent="0.25">
      <c r="B24079" s="27"/>
      <c r="D24079" s="27"/>
      <c r="E24079" s="27"/>
      <c r="I24079" s="27"/>
      <c r="J24079" s="27"/>
    </row>
    <row r="24080" spans="2:10" x14ac:dyDescent="0.25">
      <c r="B24080" s="27"/>
      <c r="D24080" s="27"/>
      <c r="E24080" s="27"/>
      <c r="I24080" s="27"/>
      <c r="J24080" s="27"/>
    </row>
    <row r="24081" spans="2:10" x14ac:dyDescent="0.25">
      <c r="B24081" s="27"/>
      <c r="D24081" s="27"/>
      <c r="E24081" s="27"/>
      <c r="I24081" s="27"/>
      <c r="J24081" s="27"/>
    </row>
    <row r="24082" spans="2:10" x14ac:dyDescent="0.25">
      <c r="B24082" s="27"/>
      <c r="D24082" s="27"/>
      <c r="E24082" s="27"/>
      <c r="I24082" s="27"/>
      <c r="J24082" s="27"/>
    </row>
    <row r="24083" spans="2:10" x14ac:dyDescent="0.25">
      <c r="B24083" s="27"/>
      <c r="D24083" s="27"/>
      <c r="E24083" s="27"/>
      <c r="I24083" s="27"/>
      <c r="J24083" s="27"/>
    </row>
    <row r="24084" spans="2:10" x14ac:dyDescent="0.25">
      <c r="B24084" s="27"/>
      <c r="D24084" s="27"/>
      <c r="E24084" s="27"/>
      <c r="I24084" s="27"/>
      <c r="J24084" s="27"/>
    </row>
    <row r="24085" spans="2:10" x14ac:dyDescent="0.25">
      <c r="B24085" s="27"/>
      <c r="D24085" s="27"/>
      <c r="E24085" s="27"/>
      <c r="I24085" s="27"/>
      <c r="J24085" s="27"/>
    </row>
    <row r="24086" spans="2:10" x14ac:dyDescent="0.25">
      <c r="B24086" s="27"/>
      <c r="D24086" s="27"/>
      <c r="E24086" s="27"/>
      <c r="I24086" s="27"/>
      <c r="J24086" s="27"/>
    </row>
    <row r="24087" spans="2:10" x14ac:dyDescent="0.25">
      <c r="B24087" s="27"/>
      <c r="D24087" s="27"/>
      <c r="E24087" s="27"/>
      <c r="I24087" s="27"/>
      <c r="J24087" s="27"/>
    </row>
    <row r="24088" spans="2:10" x14ac:dyDescent="0.25">
      <c r="B24088" s="27"/>
      <c r="D24088" s="27"/>
      <c r="E24088" s="27"/>
      <c r="I24088" s="27"/>
      <c r="J24088" s="27"/>
    </row>
    <row r="24089" spans="2:10" x14ac:dyDescent="0.25">
      <c r="B24089" s="27"/>
      <c r="D24089" s="27"/>
      <c r="E24089" s="27"/>
      <c r="I24089" s="27"/>
      <c r="J24089" s="27"/>
    </row>
    <row r="24090" spans="2:10" x14ac:dyDescent="0.25">
      <c r="B24090" s="27"/>
      <c r="D24090" s="27"/>
      <c r="E24090" s="27"/>
      <c r="I24090" s="27"/>
      <c r="J24090" s="27"/>
    </row>
    <row r="24091" spans="2:10" x14ac:dyDescent="0.25">
      <c r="B24091" s="27"/>
      <c r="D24091" s="27"/>
      <c r="E24091" s="27"/>
      <c r="I24091" s="27"/>
      <c r="J24091" s="27"/>
    </row>
    <row r="24092" spans="2:10" x14ac:dyDescent="0.25">
      <c r="B24092" s="27"/>
      <c r="D24092" s="27"/>
      <c r="E24092" s="27"/>
      <c r="I24092" s="27"/>
      <c r="J24092" s="27"/>
    </row>
    <row r="24093" spans="2:10" x14ac:dyDescent="0.25">
      <c r="B24093" s="27"/>
      <c r="D24093" s="27"/>
      <c r="E24093" s="27"/>
      <c r="I24093" s="27"/>
      <c r="J24093" s="27"/>
    </row>
    <row r="24094" spans="2:10" x14ac:dyDescent="0.25">
      <c r="B24094" s="27"/>
      <c r="D24094" s="27"/>
      <c r="E24094" s="27"/>
      <c r="I24094" s="27"/>
      <c r="J24094" s="27"/>
    </row>
    <row r="24095" spans="2:10" x14ac:dyDescent="0.25">
      <c r="B24095" s="27"/>
      <c r="D24095" s="27"/>
      <c r="E24095" s="27"/>
      <c r="I24095" s="27"/>
      <c r="J24095" s="27"/>
    </row>
    <row r="24096" spans="2:10" x14ac:dyDescent="0.25">
      <c r="B24096" s="27"/>
      <c r="D24096" s="27"/>
      <c r="E24096" s="27"/>
      <c r="I24096" s="27"/>
      <c r="J24096" s="27"/>
    </row>
    <row r="24097" spans="2:10" x14ac:dyDescent="0.25">
      <c r="B24097" s="27"/>
      <c r="D24097" s="27"/>
      <c r="E24097" s="27"/>
      <c r="I24097" s="27"/>
      <c r="J24097" s="27"/>
    </row>
    <row r="24098" spans="2:10" x14ac:dyDescent="0.25">
      <c r="B24098" s="27"/>
      <c r="D24098" s="27"/>
      <c r="E24098" s="27"/>
      <c r="I24098" s="27"/>
      <c r="J24098" s="27"/>
    </row>
    <row r="24099" spans="2:10" x14ac:dyDescent="0.25">
      <c r="B24099" s="27"/>
      <c r="D24099" s="27"/>
      <c r="E24099" s="27"/>
      <c r="I24099" s="27"/>
      <c r="J24099" s="27"/>
    </row>
    <row r="24100" spans="2:10" x14ac:dyDescent="0.25">
      <c r="B24100" s="27"/>
      <c r="D24100" s="27"/>
      <c r="E24100" s="27"/>
      <c r="I24100" s="27"/>
      <c r="J24100" s="27"/>
    </row>
    <row r="24101" spans="2:10" x14ac:dyDescent="0.25">
      <c r="B24101" s="27"/>
      <c r="D24101" s="27"/>
      <c r="E24101" s="27"/>
      <c r="I24101" s="27"/>
      <c r="J24101" s="27"/>
    </row>
    <row r="24102" spans="2:10" x14ac:dyDescent="0.25">
      <c r="B24102" s="27"/>
      <c r="D24102" s="27"/>
      <c r="E24102" s="27"/>
      <c r="I24102" s="27"/>
      <c r="J24102" s="27"/>
    </row>
    <row r="24103" spans="2:10" x14ac:dyDescent="0.25">
      <c r="B24103" s="27"/>
      <c r="D24103" s="27"/>
      <c r="E24103" s="27"/>
      <c r="I24103" s="27"/>
      <c r="J24103" s="27"/>
    </row>
    <row r="24104" spans="2:10" x14ac:dyDescent="0.25">
      <c r="B24104" s="27"/>
      <c r="D24104" s="27"/>
      <c r="E24104" s="27"/>
      <c r="I24104" s="27"/>
      <c r="J24104" s="27"/>
    </row>
    <row r="24105" spans="2:10" x14ac:dyDescent="0.25">
      <c r="B24105" s="27"/>
      <c r="D24105" s="27"/>
      <c r="E24105" s="27"/>
      <c r="I24105" s="27"/>
      <c r="J24105" s="27"/>
    </row>
    <row r="24106" spans="2:10" x14ac:dyDescent="0.25">
      <c r="B24106" s="27"/>
      <c r="D24106" s="27"/>
      <c r="E24106" s="27"/>
      <c r="I24106" s="27"/>
      <c r="J24106" s="27"/>
    </row>
    <row r="24107" spans="2:10" x14ac:dyDescent="0.25">
      <c r="B24107" s="27"/>
      <c r="D24107" s="27"/>
      <c r="E24107" s="27"/>
      <c r="I24107" s="27"/>
      <c r="J24107" s="27"/>
    </row>
    <row r="24108" spans="2:10" x14ac:dyDescent="0.25">
      <c r="B24108" s="27"/>
      <c r="D24108" s="27"/>
      <c r="E24108" s="27"/>
      <c r="I24108" s="27"/>
      <c r="J24108" s="27"/>
    </row>
    <row r="24109" spans="2:10" x14ac:dyDescent="0.25">
      <c r="B24109" s="27"/>
      <c r="D24109" s="27"/>
      <c r="E24109" s="27"/>
      <c r="I24109" s="27"/>
      <c r="J24109" s="27"/>
    </row>
    <row r="24110" spans="2:10" x14ac:dyDescent="0.25">
      <c r="B24110" s="27"/>
      <c r="D24110" s="27"/>
      <c r="E24110" s="27"/>
      <c r="I24110" s="27"/>
      <c r="J24110" s="27"/>
    </row>
    <row r="24111" spans="2:10" x14ac:dyDescent="0.25">
      <c r="B24111" s="27"/>
      <c r="D24111" s="27"/>
      <c r="E24111" s="27"/>
      <c r="I24111" s="27"/>
      <c r="J24111" s="27"/>
    </row>
    <row r="24112" spans="2:10" x14ac:dyDescent="0.25">
      <c r="B24112" s="27"/>
      <c r="D24112" s="27"/>
      <c r="E24112" s="27"/>
      <c r="I24112" s="27"/>
      <c r="J24112" s="27"/>
    </row>
    <row r="24113" spans="2:10" x14ac:dyDescent="0.25">
      <c r="B24113" s="27"/>
      <c r="D24113" s="27"/>
      <c r="E24113" s="27"/>
      <c r="I24113" s="27"/>
      <c r="J24113" s="27"/>
    </row>
    <row r="24114" spans="2:10" x14ac:dyDescent="0.25">
      <c r="B24114" s="27"/>
      <c r="D24114" s="27"/>
      <c r="E24114" s="27"/>
      <c r="I24114" s="27"/>
      <c r="J24114" s="27"/>
    </row>
    <row r="24115" spans="2:10" x14ac:dyDescent="0.25">
      <c r="B24115" s="27"/>
      <c r="D24115" s="27"/>
      <c r="E24115" s="27"/>
      <c r="I24115" s="27"/>
      <c r="J24115" s="27"/>
    </row>
    <row r="24116" spans="2:10" x14ac:dyDescent="0.25">
      <c r="B24116" s="27"/>
      <c r="D24116" s="27"/>
      <c r="E24116" s="27"/>
      <c r="I24116" s="27"/>
      <c r="J24116" s="27"/>
    </row>
    <row r="24117" spans="2:10" x14ac:dyDescent="0.25">
      <c r="B24117" s="27"/>
      <c r="D24117" s="27"/>
      <c r="E24117" s="27"/>
      <c r="I24117" s="27"/>
      <c r="J24117" s="27"/>
    </row>
    <row r="24118" spans="2:10" x14ac:dyDescent="0.25">
      <c r="B24118" s="27"/>
      <c r="D24118" s="27"/>
      <c r="E24118" s="27"/>
      <c r="I24118" s="27"/>
      <c r="J24118" s="27"/>
    </row>
    <row r="24119" spans="2:10" x14ac:dyDescent="0.25">
      <c r="B24119" s="27"/>
      <c r="D24119" s="27"/>
      <c r="E24119" s="27"/>
      <c r="I24119" s="27"/>
      <c r="J24119" s="27"/>
    </row>
    <row r="24120" spans="2:10" x14ac:dyDescent="0.25">
      <c r="B24120" s="27"/>
      <c r="D24120" s="27"/>
      <c r="E24120" s="27"/>
      <c r="I24120" s="27"/>
      <c r="J24120" s="27"/>
    </row>
    <row r="24121" spans="2:10" x14ac:dyDescent="0.25">
      <c r="B24121" s="27"/>
      <c r="D24121" s="27"/>
      <c r="E24121" s="27"/>
      <c r="I24121" s="27"/>
      <c r="J24121" s="27"/>
    </row>
    <row r="24122" spans="2:10" x14ac:dyDescent="0.25">
      <c r="B24122" s="27"/>
      <c r="D24122" s="27"/>
      <c r="E24122" s="27"/>
      <c r="I24122" s="27"/>
      <c r="J24122" s="27"/>
    </row>
    <row r="24123" spans="2:10" x14ac:dyDescent="0.25">
      <c r="B24123" s="27"/>
      <c r="D24123" s="27"/>
      <c r="E24123" s="27"/>
      <c r="I24123" s="27"/>
      <c r="J24123" s="27"/>
    </row>
    <row r="24124" spans="2:10" x14ac:dyDescent="0.25">
      <c r="B24124" s="27"/>
      <c r="D24124" s="27"/>
      <c r="E24124" s="27"/>
      <c r="I24124" s="27"/>
      <c r="J24124" s="27"/>
    </row>
    <row r="24125" spans="2:10" x14ac:dyDescent="0.25">
      <c r="B24125" s="27"/>
      <c r="D24125" s="27"/>
      <c r="E24125" s="27"/>
      <c r="I24125" s="27"/>
      <c r="J24125" s="27"/>
    </row>
    <row r="24126" spans="2:10" x14ac:dyDescent="0.25">
      <c r="B24126" s="27"/>
      <c r="D24126" s="27"/>
      <c r="E24126" s="27"/>
      <c r="I24126" s="27"/>
      <c r="J24126" s="27"/>
    </row>
    <row r="24127" spans="2:10" x14ac:dyDescent="0.25">
      <c r="B24127" s="27"/>
      <c r="D24127" s="27"/>
      <c r="E24127" s="27"/>
      <c r="I24127" s="27"/>
      <c r="J24127" s="27"/>
    </row>
    <row r="24128" spans="2:10" x14ac:dyDescent="0.25">
      <c r="B24128" s="27"/>
      <c r="D24128" s="27"/>
      <c r="E24128" s="27"/>
      <c r="I24128" s="27"/>
      <c r="J24128" s="27"/>
    </row>
    <row r="24129" spans="2:10" x14ac:dyDescent="0.25">
      <c r="B24129" s="27"/>
      <c r="D24129" s="27"/>
      <c r="E24129" s="27"/>
      <c r="I24129" s="27"/>
      <c r="J24129" s="27"/>
    </row>
    <row r="24130" spans="2:10" x14ac:dyDescent="0.25">
      <c r="B24130" s="27"/>
      <c r="D24130" s="27"/>
      <c r="E24130" s="27"/>
      <c r="I24130" s="27"/>
      <c r="J24130" s="27"/>
    </row>
    <row r="24131" spans="2:10" x14ac:dyDescent="0.25">
      <c r="B24131" s="27"/>
      <c r="D24131" s="27"/>
      <c r="E24131" s="27"/>
      <c r="I24131" s="27"/>
      <c r="J24131" s="27"/>
    </row>
    <row r="24132" spans="2:10" x14ac:dyDescent="0.25">
      <c r="B24132" s="27"/>
      <c r="D24132" s="27"/>
      <c r="E24132" s="27"/>
      <c r="I24132" s="27"/>
      <c r="J24132" s="27"/>
    </row>
    <row r="24133" spans="2:10" x14ac:dyDescent="0.25">
      <c r="B24133" s="27"/>
      <c r="D24133" s="27"/>
      <c r="E24133" s="27"/>
      <c r="I24133" s="27"/>
      <c r="J24133" s="27"/>
    </row>
    <row r="24134" spans="2:10" x14ac:dyDescent="0.25">
      <c r="B24134" s="27"/>
      <c r="D24134" s="27"/>
      <c r="E24134" s="27"/>
      <c r="I24134" s="27"/>
      <c r="J24134" s="27"/>
    </row>
    <row r="24135" spans="2:10" x14ac:dyDescent="0.25">
      <c r="B24135" s="27"/>
      <c r="D24135" s="27"/>
      <c r="E24135" s="27"/>
      <c r="I24135" s="27"/>
      <c r="J24135" s="27"/>
    </row>
    <row r="24136" spans="2:10" x14ac:dyDescent="0.25">
      <c r="B24136" s="27"/>
      <c r="D24136" s="27"/>
      <c r="E24136" s="27"/>
      <c r="I24136" s="27"/>
      <c r="J24136" s="27"/>
    </row>
    <row r="24137" spans="2:10" x14ac:dyDescent="0.25">
      <c r="B24137" s="27"/>
      <c r="D24137" s="27"/>
      <c r="E24137" s="27"/>
      <c r="I24137" s="27"/>
      <c r="J24137" s="27"/>
    </row>
    <row r="24138" spans="2:10" x14ac:dyDescent="0.25">
      <c r="B24138" s="27"/>
      <c r="D24138" s="27"/>
      <c r="E24138" s="27"/>
      <c r="I24138" s="27"/>
      <c r="J24138" s="27"/>
    </row>
    <row r="24139" spans="2:10" x14ac:dyDescent="0.25">
      <c r="B24139" s="27"/>
      <c r="D24139" s="27"/>
      <c r="E24139" s="27"/>
      <c r="I24139" s="27"/>
      <c r="J24139" s="27"/>
    </row>
    <row r="24140" spans="2:10" x14ac:dyDescent="0.25">
      <c r="B24140" s="27"/>
      <c r="D24140" s="27"/>
      <c r="E24140" s="27"/>
      <c r="I24140" s="27"/>
      <c r="J24140" s="27"/>
    </row>
    <row r="24141" spans="2:10" x14ac:dyDescent="0.25">
      <c r="B24141" s="27"/>
      <c r="D24141" s="27"/>
      <c r="E24141" s="27"/>
      <c r="I24141" s="27"/>
      <c r="J24141" s="27"/>
    </row>
    <row r="24142" spans="2:10" x14ac:dyDescent="0.25">
      <c r="B24142" s="27"/>
      <c r="D24142" s="27"/>
      <c r="E24142" s="27"/>
      <c r="I24142" s="27"/>
      <c r="J24142" s="27"/>
    </row>
    <row r="24143" spans="2:10" x14ac:dyDescent="0.25">
      <c r="B24143" s="27"/>
      <c r="D24143" s="27"/>
      <c r="E24143" s="27"/>
      <c r="I24143" s="27"/>
      <c r="J24143" s="27"/>
    </row>
    <row r="24144" spans="2:10" x14ac:dyDescent="0.25">
      <c r="B24144" s="27"/>
      <c r="D24144" s="27"/>
      <c r="E24144" s="27"/>
      <c r="I24144" s="27"/>
      <c r="J24144" s="27"/>
    </row>
    <row r="24145" spans="2:10" x14ac:dyDescent="0.25">
      <c r="B24145" s="27"/>
      <c r="D24145" s="27"/>
      <c r="E24145" s="27"/>
      <c r="I24145" s="27"/>
      <c r="J24145" s="27"/>
    </row>
    <row r="24146" spans="2:10" x14ac:dyDescent="0.25">
      <c r="B24146" s="27"/>
      <c r="D24146" s="27"/>
      <c r="E24146" s="27"/>
      <c r="I24146" s="27"/>
      <c r="J24146" s="27"/>
    </row>
    <row r="24147" spans="2:10" x14ac:dyDescent="0.25">
      <c r="B24147" s="27"/>
      <c r="D24147" s="27"/>
      <c r="E24147" s="27"/>
      <c r="I24147" s="27"/>
      <c r="J24147" s="27"/>
    </row>
    <row r="24148" spans="2:10" x14ac:dyDescent="0.25">
      <c r="B24148" s="27"/>
      <c r="D24148" s="27"/>
      <c r="E24148" s="27"/>
      <c r="I24148" s="27"/>
      <c r="J24148" s="27"/>
    </row>
    <row r="24149" spans="2:10" x14ac:dyDescent="0.25">
      <c r="B24149" s="27"/>
      <c r="D24149" s="27"/>
      <c r="E24149" s="27"/>
      <c r="I24149" s="27"/>
      <c r="J24149" s="27"/>
    </row>
    <row r="24150" spans="2:10" x14ac:dyDescent="0.25">
      <c r="B24150" s="27"/>
      <c r="D24150" s="27"/>
      <c r="E24150" s="27"/>
      <c r="I24150" s="27"/>
      <c r="J24150" s="27"/>
    </row>
    <row r="24151" spans="2:10" x14ac:dyDescent="0.25">
      <c r="B24151" s="27"/>
      <c r="D24151" s="27"/>
      <c r="E24151" s="27"/>
      <c r="I24151" s="27"/>
      <c r="J24151" s="27"/>
    </row>
    <row r="24152" spans="2:10" x14ac:dyDescent="0.25">
      <c r="B24152" s="27"/>
      <c r="D24152" s="27"/>
      <c r="E24152" s="27"/>
      <c r="I24152" s="27"/>
      <c r="J24152" s="27"/>
    </row>
    <row r="24153" spans="2:10" x14ac:dyDescent="0.25">
      <c r="B24153" s="27"/>
      <c r="D24153" s="27"/>
      <c r="E24153" s="27"/>
      <c r="I24153" s="27"/>
      <c r="J24153" s="27"/>
    </row>
    <row r="24154" spans="2:10" x14ac:dyDescent="0.25">
      <c r="B24154" s="27"/>
      <c r="D24154" s="27"/>
      <c r="E24154" s="27"/>
      <c r="I24154" s="27"/>
      <c r="J24154" s="27"/>
    </row>
    <row r="24155" spans="2:10" x14ac:dyDescent="0.25">
      <c r="B24155" s="27"/>
      <c r="D24155" s="27"/>
      <c r="E24155" s="27"/>
      <c r="I24155" s="27"/>
      <c r="J24155" s="27"/>
    </row>
    <row r="24156" spans="2:10" x14ac:dyDescent="0.25">
      <c r="B24156" s="27"/>
      <c r="D24156" s="27"/>
      <c r="E24156" s="27"/>
      <c r="I24156" s="27"/>
      <c r="J24156" s="27"/>
    </row>
    <row r="24157" spans="2:10" x14ac:dyDescent="0.25">
      <c r="B24157" s="27"/>
      <c r="D24157" s="27"/>
      <c r="E24157" s="27"/>
      <c r="I24157" s="27"/>
      <c r="J24157" s="27"/>
    </row>
    <row r="24158" spans="2:10" x14ac:dyDescent="0.25">
      <c r="B24158" s="27"/>
      <c r="D24158" s="27"/>
      <c r="E24158" s="27"/>
      <c r="I24158" s="27"/>
      <c r="J24158" s="27"/>
    </row>
    <row r="24159" spans="2:10" x14ac:dyDescent="0.25">
      <c r="B24159" s="27"/>
      <c r="D24159" s="27"/>
      <c r="E24159" s="27"/>
      <c r="I24159" s="27"/>
      <c r="J24159" s="27"/>
    </row>
    <row r="24160" spans="2:10" x14ac:dyDescent="0.25">
      <c r="B24160" s="27"/>
      <c r="D24160" s="27"/>
      <c r="E24160" s="27"/>
      <c r="I24160" s="27"/>
      <c r="J24160" s="27"/>
    </row>
    <row r="24161" spans="2:10" x14ac:dyDescent="0.25">
      <c r="B24161" s="27"/>
      <c r="D24161" s="27"/>
      <c r="E24161" s="27"/>
      <c r="I24161" s="27"/>
      <c r="J24161" s="27"/>
    </row>
    <row r="24162" spans="2:10" x14ac:dyDescent="0.25">
      <c r="B24162" s="27"/>
      <c r="D24162" s="27"/>
      <c r="E24162" s="27"/>
      <c r="I24162" s="27"/>
      <c r="J24162" s="27"/>
    </row>
    <row r="24163" spans="2:10" x14ac:dyDescent="0.25">
      <c r="B24163" s="27"/>
      <c r="D24163" s="27"/>
      <c r="E24163" s="27"/>
      <c r="I24163" s="27"/>
      <c r="J24163" s="27"/>
    </row>
    <row r="24164" spans="2:10" x14ac:dyDescent="0.25">
      <c r="B24164" s="27"/>
      <c r="D24164" s="27"/>
      <c r="E24164" s="27"/>
      <c r="I24164" s="27"/>
      <c r="J24164" s="27"/>
    </row>
    <row r="24165" spans="2:10" x14ac:dyDescent="0.25">
      <c r="B24165" s="27"/>
      <c r="D24165" s="27"/>
      <c r="E24165" s="27"/>
      <c r="I24165" s="27"/>
      <c r="J24165" s="27"/>
    </row>
    <row r="24166" spans="2:10" x14ac:dyDescent="0.25">
      <c r="B24166" s="27"/>
      <c r="D24166" s="27"/>
      <c r="E24166" s="27"/>
      <c r="I24166" s="27"/>
      <c r="J24166" s="27"/>
    </row>
    <row r="24167" spans="2:10" x14ac:dyDescent="0.25">
      <c r="B24167" s="27"/>
      <c r="D24167" s="27"/>
      <c r="E24167" s="27"/>
      <c r="I24167" s="27"/>
      <c r="J24167" s="27"/>
    </row>
    <row r="24168" spans="2:10" x14ac:dyDescent="0.25">
      <c r="B24168" s="27"/>
      <c r="D24168" s="27"/>
      <c r="E24168" s="27"/>
      <c r="I24168" s="27"/>
      <c r="J24168" s="27"/>
    </row>
    <row r="24169" spans="2:10" x14ac:dyDescent="0.25">
      <c r="B24169" s="27"/>
      <c r="D24169" s="27"/>
      <c r="E24169" s="27"/>
      <c r="I24169" s="27"/>
      <c r="J24169" s="27"/>
    </row>
    <row r="24170" spans="2:10" x14ac:dyDescent="0.25">
      <c r="B24170" s="27"/>
      <c r="D24170" s="27"/>
      <c r="E24170" s="27"/>
      <c r="I24170" s="27"/>
      <c r="J24170" s="27"/>
    </row>
    <row r="24171" spans="2:10" x14ac:dyDescent="0.25">
      <c r="B24171" s="27"/>
      <c r="D24171" s="27"/>
      <c r="E24171" s="27"/>
      <c r="I24171" s="27"/>
      <c r="J24171" s="27"/>
    </row>
    <row r="24172" spans="2:10" x14ac:dyDescent="0.25">
      <c r="B24172" s="27"/>
      <c r="D24172" s="27"/>
      <c r="E24172" s="27"/>
      <c r="I24172" s="27"/>
      <c r="J24172" s="27"/>
    </row>
    <row r="24173" spans="2:10" x14ac:dyDescent="0.25">
      <c r="B24173" s="27"/>
      <c r="D24173" s="27"/>
      <c r="E24173" s="27"/>
      <c r="I24173" s="27"/>
      <c r="J24173" s="27"/>
    </row>
    <row r="24174" spans="2:10" x14ac:dyDescent="0.25">
      <c r="B24174" s="27"/>
      <c r="D24174" s="27"/>
      <c r="E24174" s="27"/>
      <c r="I24174" s="27"/>
      <c r="J24174" s="27"/>
    </row>
    <row r="24175" spans="2:10" x14ac:dyDescent="0.25">
      <c r="B24175" s="27"/>
      <c r="D24175" s="27"/>
      <c r="E24175" s="27"/>
      <c r="I24175" s="27"/>
      <c r="J24175" s="27"/>
    </row>
    <row r="24176" spans="2:10" x14ac:dyDescent="0.25">
      <c r="B24176" s="27"/>
      <c r="D24176" s="27"/>
      <c r="E24176" s="27"/>
      <c r="I24176" s="27"/>
      <c r="J24176" s="27"/>
    </row>
    <row r="24177" spans="2:10" x14ac:dyDescent="0.25">
      <c r="B24177" s="27"/>
      <c r="D24177" s="27"/>
      <c r="E24177" s="27"/>
      <c r="I24177" s="27"/>
      <c r="J24177" s="27"/>
    </row>
    <row r="24178" spans="2:10" x14ac:dyDescent="0.25">
      <c r="B24178" s="27"/>
      <c r="D24178" s="27"/>
      <c r="E24178" s="27"/>
      <c r="I24178" s="27"/>
      <c r="J24178" s="27"/>
    </row>
    <row r="24179" spans="2:10" x14ac:dyDescent="0.25">
      <c r="B24179" s="27"/>
      <c r="D24179" s="27"/>
      <c r="E24179" s="27"/>
      <c r="I24179" s="27"/>
      <c r="J24179" s="27"/>
    </row>
    <row r="24180" spans="2:10" x14ac:dyDescent="0.25">
      <c r="B24180" s="27"/>
      <c r="D24180" s="27"/>
      <c r="E24180" s="27"/>
      <c r="I24180" s="27"/>
      <c r="J24180" s="27"/>
    </row>
    <row r="24181" spans="2:10" x14ac:dyDescent="0.25">
      <c r="B24181" s="27"/>
      <c r="D24181" s="27"/>
      <c r="E24181" s="27"/>
      <c r="I24181" s="27"/>
      <c r="J24181" s="27"/>
    </row>
    <row r="24182" spans="2:10" x14ac:dyDescent="0.25">
      <c r="B24182" s="27"/>
      <c r="D24182" s="27"/>
      <c r="E24182" s="27"/>
      <c r="I24182" s="27"/>
      <c r="J24182" s="27"/>
    </row>
    <row r="24183" spans="2:10" x14ac:dyDescent="0.25">
      <c r="B24183" s="27"/>
      <c r="D24183" s="27"/>
      <c r="E24183" s="27"/>
      <c r="I24183" s="27"/>
      <c r="J24183" s="27"/>
    </row>
    <row r="24184" spans="2:10" x14ac:dyDescent="0.25">
      <c r="B24184" s="27"/>
      <c r="D24184" s="27"/>
      <c r="E24184" s="27"/>
      <c r="I24184" s="27"/>
      <c r="J24184" s="27"/>
    </row>
    <row r="24185" spans="2:10" x14ac:dyDescent="0.25">
      <c r="B24185" s="27"/>
      <c r="D24185" s="27"/>
      <c r="E24185" s="27"/>
      <c r="I24185" s="27"/>
      <c r="J24185" s="27"/>
    </row>
    <row r="24186" spans="2:10" x14ac:dyDescent="0.25">
      <c r="B24186" s="27"/>
      <c r="D24186" s="27"/>
      <c r="E24186" s="27"/>
      <c r="I24186" s="27"/>
      <c r="J24186" s="27"/>
    </row>
    <row r="24187" spans="2:10" x14ac:dyDescent="0.25">
      <c r="B24187" s="27"/>
      <c r="D24187" s="27"/>
      <c r="E24187" s="27"/>
      <c r="I24187" s="27"/>
      <c r="J24187" s="27"/>
    </row>
    <row r="24188" spans="2:10" x14ac:dyDescent="0.25">
      <c r="B24188" s="27"/>
      <c r="D24188" s="27"/>
      <c r="E24188" s="27"/>
      <c r="I24188" s="27"/>
      <c r="J24188" s="27"/>
    </row>
    <row r="24189" spans="2:10" x14ac:dyDescent="0.25">
      <c r="B24189" s="27"/>
      <c r="D24189" s="27"/>
      <c r="E24189" s="27"/>
      <c r="I24189" s="27"/>
      <c r="J24189" s="27"/>
    </row>
    <row r="24190" spans="2:10" x14ac:dyDescent="0.25">
      <c r="B24190" s="27"/>
      <c r="D24190" s="27"/>
      <c r="E24190" s="27"/>
      <c r="I24190" s="27"/>
      <c r="J24190" s="27"/>
    </row>
    <row r="24191" spans="2:10" x14ac:dyDescent="0.25">
      <c r="B24191" s="27"/>
      <c r="D24191" s="27"/>
      <c r="E24191" s="27"/>
      <c r="I24191" s="27"/>
      <c r="J24191" s="27"/>
    </row>
    <row r="24192" spans="2:10" x14ac:dyDescent="0.25">
      <c r="B24192" s="27"/>
      <c r="D24192" s="27"/>
      <c r="E24192" s="27"/>
      <c r="I24192" s="27"/>
      <c r="J24192" s="27"/>
    </row>
    <row r="24193" spans="2:10" x14ac:dyDescent="0.25">
      <c r="B24193" s="27"/>
      <c r="D24193" s="27"/>
      <c r="E24193" s="27"/>
      <c r="I24193" s="27"/>
      <c r="J24193" s="27"/>
    </row>
    <row r="24194" spans="2:10" x14ac:dyDescent="0.25">
      <c r="B24194" s="27"/>
      <c r="D24194" s="27"/>
      <c r="E24194" s="27"/>
      <c r="I24194" s="27"/>
      <c r="J24194" s="27"/>
    </row>
    <row r="24195" spans="2:10" x14ac:dyDescent="0.25">
      <c r="B24195" s="27"/>
      <c r="D24195" s="27"/>
      <c r="E24195" s="27"/>
      <c r="I24195" s="27"/>
      <c r="J24195" s="27"/>
    </row>
    <row r="24196" spans="2:10" x14ac:dyDescent="0.25">
      <c r="B24196" s="27"/>
      <c r="D24196" s="27"/>
      <c r="E24196" s="27"/>
      <c r="I24196" s="27"/>
      <c r="J24196" s="27"/>
    </row>
    <row r="24197" spans="2:10" x14ac:dyDescent="0.25">
      <c r="B24197" s="27"/>
      <c r="D24197" s="27"/>
      <c r="E24197" s="27"/>
      <c r="I24197" s="27"/>
      <c r="J24197" s="27"/>
    </row>
    <row r="24198" spans="2:10" x14ac:dyDescent="0.25">
      <c r="B24198" s="27"/>
      <c r="D24198" s="27"/>
      <c r="E24198" s="27"/>
      <c r="I24198" s="27"/>
      <c r="J24198" s="27"/>
    </row>
    <row r="24199" spans="2:10" x14ac:dyDescent="0.25">
      <c r="B24199" s="27"/>
      <c r="D24199" s="27"/>
      <c r="E24199" s="27"/>
      <c r="I24199" s="27"/>
      <c r="J24199" s="27"/>
    </row>
    <row r="24200" spans="2:10" x14ac:dyDescent="0.25">
      <c r="B24200" s="27"/>
      <c r="D24200" s="27"/>
      <c r="E24200" s="27"/>
      <c r="I24200" s="27"/>
      <c r="J24200" s="27"/>
    </row>
    <row r="24201" spans="2:10" x14ac:dyDescent="0.25">
      <c r="B24201" s="27"/>
      <c r="D24201" s="27"/>
      <c r="E24201" s="27"/>
      <c r="I24201" s="27"/>
      <c r="J24201" s="27"/>
    </row>
    <row r="24202" spans="2:10" x14ac:dyDescent="0.25">
      <c r="B24202" s="27"/>
      <c r="D24202" s="27"/>
      <c r="E24202" s="27"/>
      <c r="I24202" s="27"/>
      <c r="J24202" s="27"/>
    </row>
    <row r="24203" spans="2:10" x14ac:dyDescent="0.25">
      <c r="B24203" s="27"/>
      <c r="D24203" s="27"/>
      <c r="E24203" s="27"/>
      <c r="I24203" s="27"/>
      <c r="J24203" s="27"/>
    </row>
    <row r="24204" spans="2:10" x14ac:dyDescent="0.25">
      <c r="B24204" s="27"/>
      <c r="D24204" s="27"/>
      <c r="E24204" s="27"/>
      <c r="I24204" s="27"/>
      <c r="J24204" s="27"/>
    </row>
    <row r="24205" spans="2:10" x14ac:dyDescent="0.25">
      <c r="B24205" s="27"/>
      <c r="D24205" s="27"/>
      <c r="E24205" s="27"/>
      <c r="I24205" s="27"/>
      <c r="J24205" s="27"/>
    </row>
    <row r="24206" spans="2:10" x14ac:dyDescent="0.25">
      <c r="B24206" s="27"/>
      <c r="D24206" s="27"/>
      <c r="E24206" s="27"/>
      <c r="I24206" s="27"/>
      <c r="J24206" s="27"/>
    </row>
    <row r="24207" spans="2:10" x14ac:dyDescent="0.25">
      <c r="B24207" s="27"/>
      <c r="D24207" s="27"/>
      <c r="E24207" s="27"/>
      <c r="I24207" s="27"/>
      <c r="J24207" s="27"/>
    </row>
    <row r="24208" spans="2:10" x14ac:dyDescent="0.25">
      <c r="B24208" s="27"/>
      <c r="D24208" s="27"/>
      <c r="E24208" s="27"/>
      <c r="I24208" s="27"/>
      <c r="J24208" s="27"/>
    </row>
    <row r="24209" spans="2:10" x14ac:dyDescent="0.25">
      <c r="B24209" s="27"/>
      <c r="D24209" s="27"/>
      <c r="E24209" s="27"/>
      <c r="I24209" s="27"/>
      <c r="J24209" s="27"/>
    </row>
    <row r="24210" spans="2:10" x14ac:dyDescent="0.25">
      <c r="B24210" s="27"/>
      <c r="D24210" s="27"/>
      <c r="E24210" s="27"/>
      <c r="I24210" s="27"/>
      <c r="J24210" s="27"/>
    </row>
    <row r="24211" spans="2:10" x14ac:dyDescent="0.25">
      <c r="B24211" s="27"/>
      <c r="D24211" s="27"/>
      <c r="E24211" s="27"/>
      <c r="I24211" s="27"/>
      <c r="J24211" s="27"/>
    </row>
    <row r="24212" spans="2:10" x14ac:dyDescent="0.25">
      <c r="B24212" s="27"/>
      <c r="D24212" s="27"/>
      <c r="E24212" s="27"/>
      <c r="I24212" s="27"/>
      <c r="J24212" s="27"/>
    </row>
    <row r="24213" spans="2:10" x14ac:dyDescent="0.25">
      <c r="B24213" s="27"/>
      <c r="D24213" s="27"/>
      <c r="E24213" s="27"/>
      <c r="I24213" s="27"/>
      <c r="J24213" s="27"/>
    </row>
    <row r="24214" spans="2:10" x14ac:dyDescent="0.25">
      <c r="B24214" s="27"/>
      <c r="D24214" s="27"/>
      <c r="E24214" s="27"/>
      <c r="I24214" s="27"/>
      <c r="J24214" s="27"/>
    </row>
    <row r="24215" spans="2:10" x14ac:dyDescent="0.25">
      <c r="B24215" s="27"/>
      <c r="D24215" s="27"/>
      <c r="E24215" s="27"/>
      <c r="I24215" s="27"/>
      <c r="J24215" s="27"/>
    </row>
    <row r="24216" spans="2:10" x14ac:dyDescent="0.25">
      <c r="B24216" s="27"/>
      <c r="D24216" s="27"/>
      <c r="E24216" s="27"/>
      <c r="I24216" s="27"/>
      <c r="J24216" s="27"/>
    </row>
    <row r="24217" spans="2:10" x14ac:dyDescent="0.25">
      <c r="B24217" s="27"/>
      <c r="D24217" s="27"/>
      <c r="E24217" s="27"/>
      <c r="I24217" s="27"/>
      <c r="J24217" s="27"/>
    </row>
    <row r="24218" spans="2:10" x14ac:dyDescent="0.25">
      <c r="B24218" s="27"/>
      <c r="D24218" s="27"/>
      <c r="E24218" s="27"/>
      <c r="I24218" s="27"/>
      <c r="J24218" s="27"/>
    </row>
    <row r="24219" spans="2:10" x14ac:dyDescent="0.25">
      <c r="B24219" s="27"/>
      <c r="D24219" s="27"/>
      <c r="E24219" s="27"/>
      <c r="I24219" s="27"/>
      <c r="J24219" s="27"/>
    </row>
    <row r="24220" spans="2:10" x14ac:dyDescent="0.25">
      <c r="B24220" s="27"/>
      <c r="D24220" s="27"/>
      <c r="E24220" s="27"/>
      <c r="I24220" s="27"/>
      <c r="J24220" s="27"/>
    </row>
    <row r="24221" spans="2:10" x14ac:dyDescent="0.25">
      <c r="B24221" s="27"/>
      <c r="D24221" s="27"/>
      <c r="E24221" s="27"/>
      <c r="I24221" s="27"/>
      <c r="J24221" s="27"/>
    </row>
    <row r="24222" spans="2:10" x14ac:dyDescent="0.25">
      <c r="B24222" s="27"/>
      <c r="D24222" s="27"/>
      <c r="E24222" s="27"/>
      <c r="I24222" s="27"/>
      <c r="J24222" s="27"/>
    </row>
    <row r="24223" spans="2:10" x14ac:dyDescent="0.25">
      <c r="B24223" s="27"/>
      <c r="D24223" s="27"/>
      <c r="E24223" s="27"/>
      <c r="I24223" s="27"/>
      <c r="J24223" s="27"/>
    </row>
    <row r="24224" spans="2:10" x14ac:dyDescent="0.25">
      <c r="B24224" s="27"/>
      <c r="D24224" s="27"/>
      <c r="E24224" s="27"/>
      <c r="I24224" s="27"/>
      <c r="J24224" s="27"/>
    </row>
    <row r="24225" spans="2:10" x14ac:dyDescent="0.25">
      <c r="B24225" s="27"/>
      <c r="D24225" s="27"/>
      <c r="E24225" s="27"/>
      <c r="I24225" s="27"/>
      <c r="J24225" s="27"/>
    </row>
    <row r="24226" spans="2:10" x14ac:dyDescent="0.25">
      <c r="B24226" s="27"/>
      <c r="D24226" s="27"/>
      <c r="E24226" s="27"/>
      <c r="I24226" s="27"/>
      <c r="J24226" s="27"/>
    </row>
    <row r="24227" spans="2:10" x14ac:dyDescent="0.25">
      <c r="B24227" s="27"/>
      <c r="D24227" s="27"/>
      <c r="E24227" s="27"/>
      <c r="I24227" s="27"/>
      <c r="J24227" s="27"/>
    </row>
    <row r="24228" spans="2:10" x14ac:dyDescent="0.25">
      <c r="B24228" s="27"/>
      <c r="D24228" s="27"/>
      <c r="E24228" s="27"/>
      <c r="I24228" s="27"/>
      <c r="J24228" s="27"/>
    </row>
    <row r="24229" spans="2:10" x14ac:dyDescent="0.25">
      <c r="B24229" s="27"/>
      <c r="D24229" s="27"/>
      <c r="E24229" s="27"/>
      <c r="I24229" s="27"/>
      <c r="J24229" s="27"/>
    </row>
    <row r="24230" spans="2:10" x14ac:dyDescent="0.25">
      <c r="B24230" s="27"/>
      <c r="D24230" s="27"/>
      <c r="E24230" s="27"/>
      <c r="I24230" s="27"/>
      <c r="J24230" s="27"/>
    </row>
    <row r="24231" spans="2:10" x14ac:dyDescent="0.25">
      <c r="B24231" s="27"/>
      <c r="D24231" s="27"/>
      <c r="E24231" s="27"/>
      <c r="I24231" s="27"/>
      <c r="J24231" s="27"/>
    </row>
    <row r="24232" spans="2:10" x14ac:dyDescent="0.25">
      <c r="B24232" s="27"/>
      <c r="D24232" s="27"/>
      <c r="E24232" s="27"/>
      <c r="I24232" s="27"/>
      <c r="J24232" s="27"/>
    </row>
    <row r="24233" spans="2:10" x14ac:dyDescent="0.25">
      <c r="B24233" s="27"/>
      <c r="D24233" s="27"/>
      <c r="E24233" s="27"/>
      <c r="I24233" s="27"/>
      <c r="J24233" s="27"/>
    </row>
    <row r="24234" spans="2:10" x14ac:dyDescent="0.25">
      <c r="B24234" s="27"/>
      <c r="D24234" s="27"/>
      <c r="E24234" s="27"/>
      <c r="I24234" s="27"/>
      <c r="J24234" s="27"/>
    </row>
    <row r="24235" spans="2:10" x14ac:dyDescent="0.25">
      <c r="B24235" s="27"/>
      <c r="D24235" s="27"/>
      <c r="E24235" s="27"/>
      <c r="I24235" s="27"/>
      <c r="J24235" s="27"/>
    </row>
    <row r="24236" spans="2:10" x14ac:dyDescent="0.25">
      <c r="B24236" s="27"/>
      <c r="D24236" s="27"/>
      <c r="E24236" s="27"/>
      <c r="I24236" s="27"/>
      <c r="J24236" s="27"/>
    </row>
    <row r="24237" spans="2:10" x14ac:dyDescent="0.25">
      <c r="B24237" s="27"/>
      <c r="D24237" s="27"/>
      <c r="E24237" s="27"/>
      <c r="I24237" s="27"/>
      <c r="J24237" s="27"/>
    </row>
    <row r="24238" spans="2:10" x14ac:dyDescent="0.25">
      <c r="B24238" s="27"/>
      <c r="D24238" s="27"/>
      <c r="E24238" s="27"/>
      <c r="I24238" s="27"/>
      <c r="J24238" s="27"/>
    </row>
    <row r="24239" spans="2:10" x14ac:dyDescent="0.25">
      <c r="B24239" s="27"/>
      <c r="D24239" s="27"/>
      <c r="E24239" s="27"/>
      <c r="I24239" s="27"/>
      <c r="J24239" s="27"/>
    </row>
    <row r="24240" spans="2:10" x14ac:dyDescent="0.25">
      <c r="B24240" s="27"/>
      <c r="D24240" s="27"/>
      <c r="E24240" s="27"/>
      <c r="I24240" s="27"/>
      <c r="J24240" s="27"/>
    </row>
    <row r="24241" spans="2:10" x14ac:dyDescent="0.25">
      <c r="B24241" s="27"/>
      <c r="D24241" s="27"/>
      <c r="E24241" s="27"/>
      <c r="I24241" s="27"/>
      <c r="J24241" s="27"/>
    </row>
    <row r="24242" spans="2:10" x14ac:dyDescent="0.25">
      <c r="B24242" s="27"/>
      <c r="D24242" s="27"/>
      <c r="E24242" s="27"/>
      <c r="I24242" s="27"/>
      <c r="J24242" s="27"/>
    </row>
    <row r="24243" spans="2:10" x14ac:dyDescent="0.25">
      <c r="B24243" s="27"/>
      <c r="D24243" s="27"/>
      <c r="E24243" s="27"/>
      <c r="I24243" s="27"/>
      <c r="J24243" s="27"/>
    </row>
    <row r="24244" spans="2:10" x14ac:dyDescent="0.25">
      <c r="B24244" s="27"/>
      <c r="D24244" s="27"/>
      <c r="E24244" s="27"/>
      <c r="I24244" s="27"/>
      <c r="J24244" s="27"/>
    </row>
    <row r="24245" spans="2:10" x14ac:dyDescent="0.25">
      <c r="B24245" s="27"/>
      <c r="D24245" s="27"/>
      <c r="E24245" s="27"/>
      <c r="I24245" s="27"/>
      <c r="J24245" s="27"/>
    </row>
    <row r="24246" spans="2:10" x14ac:dyDescent="0.25">
      <c r="B24246" s="27"/>
      <c r="D24246" s="27"/>
      <c r="E24246" s="27"/>
      <c r="I24246" s="27"/>
      <c r="J24246" s="27"/>
    </row>
    <row r="24247" spans="2:10" x14ac:dyDescent="0.25">
      <c r="B24247" s="27"/>
      <c r="D24247" s="27"/>
      <c r="E24247" s="27"/>
      <c r="I24247" s="27"/>
      <c r="J24247" s="27"/>
    </row>
    <row r="24248" spans="2:10" x14ac:dyDescent="0.25">
      <c r="B24248" s="27"/>
      <c r="D24248" s="27"/>
      <c r="E24248" s="27"/>
      <c r="I24248" s="27"/>
      <c r="J24248" s="27"/>
    </row>
    <row r="24249" spans="2:10" x14ac:dyDescent="0.25">
      <c r="B24249" s="27"/>
      <c r="D24249" s="27"/>
      <c r="E24249" s="27"/>
      <c r="I24249" s="27"/>
      <c r="J24249" s="27"/>
    </row>
    <row r="24250" spans="2:10" x14ac:dyDescent="0.25">
      <c r="B24250" s="27"/>
      <c r="D24250" s="27"/>
      <c r="E24250" s="27"/>
      <c r="I24250" s="27"/>
      <c r="J24250" s="27"/>
    </row>
    <row r="24251" spans="2:10" x14ac:dyDescent="0.25">
      <c r="B24251" s="27"/>
      <c r="D24251" s="27"/>
      <c r="E24251" s="27"/>
      <c r="I24251" s="27"/>
      <c r="J24251" s="27"/>
    </row>
    <row r="24252" spans="2:10" x14ac:dyDescent="0.25">
      <c r="B24252" s="27"/>
      <c r="D24252" s="27"/>
      <c r="E24252" s="27"/>
      <c r="I24252" s="27"/>
      <c r="J24252" s="27"/>
    </row>
    <row r="24253" spans="2:10" x14ac:dyDescent="0.25">
      <c r="B24253" s="27"/>
      <c r="D24253" s="27"/>
      <c r="E24253" s="27"/>
      <c r="I24253" s="27"/>
      <c r="J24253" s="27"/>
    </row>
    <row r="24254" spans="2:10" x14ac:dyDescent="0.25">
      <c r="B24254" s="27"/>
      <c r="D24254" s="27"/>
      <c r="E24254" s="27"/>
      <c r="I24254" s="27"/>
      <c r="J24254" s="27"/>
    </row>
    <row r="24255" spans="2:10" x14ac:dyDescent="0.25">
      <c r="B24255" s="27"/>
      <c r="D24255" s="27"/>
      <c r="E24255" s="27"/>
      <c r="I24255" s="27"/>
      <c r="J24255" s="27"/>
    </row>
    <row r="24256" spans="2:10" x14ac:dyDescent="0.25">
      <c r="B24256" s="27"/>
      <c r="D24256" s="27"/>
      <c r="E24256" s="27"/>
      <c r="I24256" s="27"/>
      <c r="J24256" s="27"/>
    </row>
    <row r="24257" spans="2:10" x14ac:dyDescent="0.25">
      <c r="B24257" s="27"/>
      <c r="D24257" s="27"/>
      <c r="E24257" s="27"/>
      <c r="I24257" s="27"/>
      <c r="J24257" s="27"/>
    </row>
    <row r="24258" spans="2:10" x14ac:dyDescent="0.25">
      <c r="B24258" s="27"/>
      <c r="D24258" s="27"/>
      <c r="E24258" s="27"/>
      <c r="I24258" s="27"/>
      <c r="J24258" s="27"/>
    </row>
    <row r="24259" spans="2:10" x14ac:dyDescent="0.25">
      <c r="B24259" s="27"/>
      <c r="D24259" s="27"/>
      <c r="E24259" s="27"/>
      <c r="I24259" s="27"/>
      <c r="J24259" s="27"/>
    </row>
    <row r="24260" spans="2:10" x14ac:dyDescent="0.25">
      <c r="B24260" s="27"/>
      <c r="D24260" s="27"/>
      <c r="E24260" s="27"/>
      <c r="I24260" s="27"/>
      <c r="J24260" s="27"/>
    </row>
    <row r="24261" spans="2:10" x14ac:dyDescent="0.25">
      <c r="B24261" s="27"/>
      <c r="D24261" s="27"/>
      <c r="E24261" s="27"/>
      <c r="I24261" s="27"/>
      <c r="J24261" s="27"/>
    </row>
    <row r="24262" spans="2:10" x14ac:dyDescent="0.25">
      <c r="B24262" s="27"/>
      <c r="D24262" s="27"/>
      <c r="E24262" s="27"/>
      <c r="I24262" s="27"/>
      <c r="J24262" s="27"/>
    </row>
    <row r="24263" spans="2:10" x14ac:dyDescent="0.25">
      <c r="B24263" s="27"/>
      <c r="D24263" s="27"/>
      <c r="E24263" s="27"/>
      <c r="I24263" s="27"/>
      <c r="J24263" s="27"/>
    </row>
    <row r="24264" spans="2:10" x14ac:dyDescent="0.25">
      <c r="B24264" s="27"/>
      <c r="D24264" s="27"/>
      <c r="E24264" s="27"/>
      <c r="I24264" s="27"/>
      <c r="J24264" s="27"/>
    </row>
    <row r="24265" spans="2:10" x14ac:dyDescent="0.25">
      <c r="B24265" s="27"/>
      <c r="D24265" s="27"/>
      <c r="E24265" s="27"/>
      <c r="I24265" s="27"/>
      <c r="J24265" s="27"/>
    </row>
    <row r="24266" spans="2:10" x14ac:dyDescent="0.25">
      <c r="B24266" s="27"/>
      <c r="D24266" s="27"/>
      <c r="E24266" s="27"/>
      <c r="I24266" s="27"/>
      <c r="J24266" s="27"/>
    </row>
    <row r="24267" spans="2:10" x14ac:dyDescent="0.25">
      <c r="B24267" s="27"/>
      <c r="D24267" s="27"/>
      <c r="E24267" s="27"/>
      <c r="I24267" s="27"/>
      <c r="J24267" s="27"/>
    </row>
    <row r="24268" spans="2:10" x14ac:dyDescent="0.25">
      <c r="B24268" s="27"/>
      <c r="D24268" s="27"/>
      <c r="E24268" s="27"/>
      <c r="I24268" s="27"/>
      <c r="J24268" s="27"/>
    </row>
    <row r="24269" spans="2:10" x14ac:dyDescent="0.25">
      <c r="B24269" s="27"/>
      <c r="D24269" s="27"/>
      <c r="E24269" s="27"/>
      <c r="I24269" s="27"/>
      <c r="J24269" s="27"/>
    </row>
    <row r="24270" spans="2:10" x14ac:dyDescent="0.25">
      <c r="B24270" s="27"/>
      <c r="D24270" s="27"/>
      <c r="E24270" s="27"/>
      <c r="I24270" s="27"/>
      <c r="J24270" s="27"/>
    </row>
    <row r="24271" spans="2:10" x14ac:dyDescent="0.25">
      <c r="B24271" s="27"/>
      <c r="D24271" s="27"/>
      <c r="E24271" s="27"/>
      <c r="I24271" s="27"/>
      <c r="J24271" s="27"/>
    </row>
    <row r="24272" spans="2:10" x14ac:dyDescent="0.25">
      <c r="B24272" s="27"/>
      <c r="D24272" s="27"/>
      <c r="E24272" s="27"/>
      <c r="I24272" s="27"/>
      <c r="J24272" s="27"/>
    </row>
    <row r="24273" spans="2:10" x14ac:dyDescent="0.25">
      <c r="B24273" s="27"/>
      <c r="D24273" s="27"/>
      <c r="E24273" s="27"/>
      <c r="I24273" s="27"/>
      <c r="J24273" s="27"/>
    </row>
    <row r="24274" spans="2:10" x14ac:dyDescent="0.25">
      <c r="B24274" s="27"/>
      <c r="D24274" s="27"/>
      <c r="E24274" s="27"/>
      <c r="I24274" s="27"/>
      <c r="J24274" s="27"/>
    </row>
    <row r="24275" spans="2:10" x14ac:dyDescent="0.25">
      <c r="B24275" s="27"/>
      <c r="D24275" s="27"/>
      <c r="E24275" s="27"/>
      <c r="I24275" s="27"/>
      <c r="J24275" s="27"/>
    </row>
    <row r="24276" spans="2:10" x14ac:dyDescent="0.25">
      <c r="B24276" s="27"/>
      <c r="D24276" s="27"/>
      <c r="E24276" s="27"/>
      <c r="I24276" s="27"/>
      <c r="J24276" s="27"/>
    </row>
    <row r="24277" spans="2:10" x14ac:dyDescent="0.25">
      <c r="B24277" s="27"/>
      <c r="D24277" s="27"/>
      <c r="E24277" s="27"/>
      <c r="I24277" s="27"/>
      <c r="J24277" s="27"/>
    </row>
    <row r="24278" spans="2:10" x14ac:dyDescent="0.25">
      <c r="B24278" s="27"/>
      <c r="D24278" s="27"/>
      <c r="E24278" s="27"/>
      <c r="I24278" s="27"/>
      <c r="J24278" s="27"/>
    </row>
    <row r="24279" spans="2:10" x14ac:dyDescent="0.25">
      <c r="B24279" s="27"/>
      <c r="D24279" s="27"/>
      <c r="E24279" s="27"/>
      <c r="I24279" s="27"/>
      <c r="J24279" s="27"/>
    </row>
    <row r="24280" spans="2:10" x14ac:dyDescent="0.25">
      <c r="B24280" s="27"/>
      <c r="D24280" s="27"/>
      <c r="E24280" s="27"/>
      <c r="I24280" s="27"/>
      <c r="J24280" s="27"/>
    </row>
    <row r="24281" spans="2:10" x14ac:dyDescent="0.25">
      <c r="B24281" s="27"/>
      <c r="D24281" s="27"/>
      <c r="E24281" s="27"/>
      <c r="I24281" s="27"/>
      <c r="J24281" s="27"/>
    </row>
    <row r="24282" spans="2:10" x14ac:dyDescent="0.25">
      <c r="B24282" s="27"/>
      <c r="D24282" s="27"/>
      <c r="E24282" s="27"/>
      <c r="I24282" s="27"/>
      <c r="J24282" s="27"/>
    </row>
    <row r="24283" spans="2:10" x14ac:dyDescent="0.25">
      <c r="B24283" s="27"/>
      <c r="D24283" s="27"/>
      <c r="E24283" s="27"/>
      <c r="I24283" s="27"/>
      <c r="J24283" s="27"/>
    </row>
    <row r="24284" spans="2:10" x14ac:dyDescent="0.25">
      <c r="B24284" s="27"/>
      <c r="D24284" s="27"/>
      <c r="E24284" s="27"/>
      <c r="I24284" s="27"/>
      <c r="J24284" s="27"/>
    </row>
    <row r="24285" spans="2:10" x14ac:dyDescent="0.25">
      <c r="B24285" s="27"/>
      <c r="D24285" s="27"/>
      <c r="E24285" s="27"/>
      <c r="I24285" s="27"/>
      <c r="J24285" s="27"/>
    </row>
    <row r="24286" spans="2:10" x14ac:dyDescent="0.25">
      <c r="B24286" s="27"/>
      <c r="D24286" s="27"/>
      <c r="E24286" s="27"/>
      <c r="I24286" s="27"/>
      <c r="J24286" s="27"/>
    </row>
    <row r="24287" spans="2:10" x14ac:dyDescent="0.25">
      <c r="B24287" s="27"/>
      <c r="D24287" s="27"/>
      <c r="E24287" s="27"/>
      <c r="I24287" s="27"/>
      <c r="J24287" s="27"/>
    </row>
    <row r="24288" spans="2:10" x14ac:dyDescent="0.25">
      <c r="B24288" s="27"/>
      <c r="D24288" s="27"/>
      <c r="E24288" s="27"/>
      <c r="I24288" s="27"/>
      <c r="J24288" s="27"/>
    </row>
    <row r="24289" spans="2:10" x14ac:dyDescent="0.25">
      <c r="B24289" s="27"/>
      <c r="D24289" s="27"/>
      <c r="E24289" s="27"/>
      <c r="I24289" s="27"/>
      <c r="J24289" s="27"/>
    </row>
    <row r="24290" spans="2:10" x14ac:dyDescent="0.25">
      <c r="B24290" s="27"/>
      <c r="D24290" s="27"/>
      <c r="E24290" s="27"/>
      <c r="I24290" s="27"/>
      <c r="J24290" s="27"/>
    </row>
    <row r="24291" spans="2:10" x14ac:dyDescent="0.25">
      <c r="B24291" s="27"/>
      <c r="D24291" s="27"/>
      <c r="E24291" s="27"/>
      <c r="I24291" s="27"/>
      <c r="J24291" s="27"/>
    </row>
    <row r="24292" spans="2:10" x14ac:dyDescent="0.25">
      <c r="B24292" s="27"/>
      <c r="D24292" s="27"/>
      <c r="E24292" s="27"/>
      <c r="I24292" s="27"/>
      <c r="J24292" s="27"/>
    </row>
    <row r="24293" spans="2:10" x14ac:dyDescent="0.25">
      <c r="B24293" s="27"/>
      <c r="D24293" s="27"/>
      <c r="E24293" s="27"/>
      <c r="I24293" s="27"/>
      <c r="J24293" s="27"/>
    </row>
    <row r="24294" spans="2:10" x14ac:dyDescent="0.25">
      <c r="B24294" s="27"/>
      <c r="D24294" s="27"/>
      <c r="E24294" s="27"/>
      <c r="I24294" s="27"/>
      <c r="J24294" s="27"/>
    </row>
    <row r="24295" spans="2:10" x14ac:dyDescent="0.25">
      <c r="B24295" s="27"/>
      <c r="D24295" s="27"/>
      <c r="E24295" s="27"/>
      <c r="I24295" s="27"/>
      <c r="J24295" s="27"/>
    </row>
    <row r="24296" spans="2:10" x14ac:dyDescent="0.25">
      <c r="B24296" s="27"/>
      <c r="D24296" s="27"/>
      <c r="E24296" s="27"/>
      <c r="I24296" s="27"/>
      <c r="J24296" s="27"/>
    </row>
    <row r="24297" spans="2:10" x14ac:dyDescent="0.25">
      <c r="B24297" s="27"/>
      <c r="D24297" s="27"/>
      <c r="E24297" s="27"/>
      <c r="I24297" s="27"/>
      <c r="J24297" s="27"/>
    </row>
    <row r="24298" spans="2:10" x14ac:dyDescent="0.25">
      <c r="B24298" s="27"/>
      <c r="D24298" s="27"/>
      <c r="E24298" s="27"/>
      <c r="I24298" s="27"/>
      <c r="J24298" s="27"/>
    </row>
    <row r="24299" spans="2:10" x14ac:dyDescent="0.25">
      <c r="B24299" s="27"/>
      <c r="D24299" s="27"/>
      <c r="E24299" s="27"/>
      <c r="I24299" s="27"/>
      <c r="J24299" s="27"/>
    </row>
    <row r="24300" spans="2:10" x14ac:dyDescent="0.25">
      <c r="B24300" s="27"/>
      <c r="D24300" s="27"/>
      <c r="E24300" s="27"/>
      <c r="I24300" s="27"/>
      <c r="J24300" s="27"/>
    </row>
    <row r="24301" spans="2:10" x14ac:dyDescent="0.25">
      <c r="B24301" s="27"/>
      <c r="D24301" s="27"/>
      <c r="E24301" s="27"/>
      <c r="I24301" s="27"/>
      <c r="J24301" s="27"/>
    </row>
    <row r="24302" spans="2:10" x14ac:dyDescent="0.25">
      <c r="B24302" s="27"/>
      <c r="D24302" s="27"/>
      <c r="E24302" s="27"/>
      <c r="I24302" s="27"/>
      <c r="J24302" s="27"/>
    </row>
    <row r="24303" spans="2:10" x14ac:dyDescent="0.25">
      <c r="B24303" s="27"/>
      <c r="D24303" s="27"/>
      <c r="E24303" s="27"/>
      <c r="I24303" s="27"/>
      <c r="J24303" s="27"/>
    </row>
    <row r="24304" spans="2:10" x14ac:dyDescent="0.25">
      <c r="B24304" s="27"/>
      <c r="D24304" s="27"/>
      <c r="E24304" s="27"/>
      <c r="I24304" s="27"/>
      <c r="J24304" s="27"/>
    </row>
    <row r="24305" spans="2:10" x14ac:dyDescent="0.25">
      <c r="B24305" s="27"/>
      <c r="D24305" s="27"/>
      <c r="E24305" s="27"/>
      <c r="I24305" s="27"/>
      <c r="J24305" s="27"/>
    </row>
    <row r="24306" spans="2:10" x14ac:dyDescent="0.25">
      <c r="B24306" s="27"/>
      <c r="D24306" s="27"/>
      <c r="E24306" s="27"/>
      <c r="I24306" s="27"/>
      <c r="J24306" s="27"/>
    </row>
    <row r="24307" spans="2:10" x14ac:dyDescent="0.25">
      <c r="B24307" s="27"/>
      <c r="D24307" s="27"/>
      <c r="E24307" s="27"/>
      <c r="I24307" s="27"/>
      <c r="J24307" s="27"/>
    </row>
    <row r="24308" spans="2:10" x14ac:dyDescent="0.25">
      <c r="B24308" s="27"/>
      <c r="D24308" s="27"/>
      <c r="E24308" s="27"/>
      <c r="I24308" s="27"/>
      <c r="J24308" s="27"/>
    </row>
    <row r="24309" spans="2:10" x14ac:dyDescent="0.25">
      <c r="B24309" s="27"/>
      <c r="D24309" s="27"/>
      <c r="E24309" s="27"/>
      <c r="I24309" s="27"/>
      <c r="J24309" s="27"/>
    </row>
    <row r="24310" spans="2:10" x14ac:dyDescent="0.25">
      <c r="B24310" s="27"/>
      <c r="D24310" s="27"/>
      <c r="E24310" s="27"/>
      <c r="I24310" s="27"/>
      <c r="J24310" s="27"/>
    </row>
    <row r="24311" spans="2:10" x14ac:dyDescent="0.25">
      <c r="B24311" s="27"/>
      <c r="D24311" s="27"/>
      <c r="E24311" s="27"/>
      <c r="I24311" s="27"/>
      <c r="J24311" s="27"/>
    </row>
    <row r="24312" spans="2:10" x14ac:dyDescent="0.25">
      <c r="B24312" s="27"/>
      <c r="D24312" s="27"/>
      <c r="E24312" s="27"/>
      <c r="I24312" s="27"/>
      <c r="J24312" s="27"/>
    </row>
    <row r="24313" spans="2:10" x14ac:dyDescent="0.25">
      <c r="B24313" s="27"/>
      <c r="D24313" s="27"/>
      <c r="E24313" s="27"/>
      <c r="I24313" s="27"/>
      <c r="J24313" s="27"/>
    </row>
    <row r="24314" spans="2:10" x14ac:dyDescent="0.25">
      <c r="B24314" s="27"/>
      <c r="D24314" s="27"/>
      <c r="E24314" s="27"/>
      <c r="I24314" s="27"/>
      <c r="J24314" s="27"/>
    </row>
    <row r="24315" spans="2:10" x14ac:dyDescent="0.25">
      <c r="B24315" s="27"/>
      <c r="D24315" s="27"/>
      <c r="E24315" s="27"/>
      <c r="I24315" s="27"/>
      <c r="J24315" s="27"/>
    </row>
    <row r="24316" spans="2:10" x14ac:dyDescent="0.25">
      <c r="B24316" s="27"/>
      <c r="D24316" s="27"/>
      <c r="E24316" s="27"/>
      <c r="I24316" s="27"/>
      <c r="J24316" s="27"/>
    </row>
    <row r="24317" spans="2:10" x14ac:dyDescent="0.25">
      <c r="B24317" s="27"/>
      <c r="D24317" s="27"/>
      <c r="E24317" s="27"/>
      <c r="I24317" s="27"/>
      <c r="J24317" s="27"/>
    </row>
    <row r="24318" spans="2:10" x14ac:dyDescent="0.25">
      <c r="B24318" s="27"/>
      <c r="D24318" s="27"/>
      <c r="E24318" s="27"/>
      <c r="I24318" s="27"/>
      <c r="J24318" s="27"/>
    </row>
    <row r="24319" spans="2:10" x14ac:dyDescent="0.25">
      <c r="B24319" s="27"/>
      <c r="D24319" s="27"/>
      <c r="E24319" s="27"/>
      <c r="I24319" s="27"/>
      <c r="J24319" s="27"/>
    </row>
    <row r="24320" spans="2:10" x14ac:dyDescent="0.25">
      <c r="B24320" s="27"/>
      <c r="D24320" s="27"/>
      <c r="E24320" s="27"/>
      <c r="I24320" s="27"/>
      <c r="J24320" s="27"/>
    </row>
    <row r="24321" spans="2:10" x14ac:dyDescent="0.25">
      <c r="B24321" s="27"/>
      <c r="D24321" s="27"/>
      <c r="E24321" s="27"/>
      <c r="I24321" s="27"/>
      <c r="J24321" s="27"/>
    </row>
    <row r="24322" spans="2:10" x14ac:dyDescent="0.25">
      <c r="B24322" s="27"/>
      <c r="D24322" s="27"/>
      <c r="E24322" s="27"/>
      <c r="I24322" s="27"/>
      <c r="J24322" s="27"/>
    </row>
    <row r="24323" spans="2:10" x14ac:dyDescent="0.25">
      <c r="B24323" s="27"/>
      <c r="D24323" s="27"/>
      <c r="E24323" s="27"/>
      <c r="I24323" s="27"/>
      <c r="J24323" s="27"/>
    </row>
    <row r="24324" spans="2:10" x14ac:dyDescent="0.25">
      <c r="B24324" s="27"/>
      <c r="D24324" s="27"/>
      <c r="E24324" s="27"/>
      <c r="I24324" s="27"/>
      <c r="J24324" s="27"/>
    </row>
    <row r="24325" spans="2:10" x14ac:dyDescent="0.25">
      <c r="B24325" s="27"/>
      <c r="D24325" s="27"/>
      <c r="E24325" s="27"/>
      <c r="I24325" s="27"/>
      <c r="J24325" s="27"/>
    </row>
    <row r="24326" spans="2:10" x14ac:dyDescent="0.25">
      <c r="B24326" s="27"/>
      <c r="D24326" s="27"/>
      <c r="E24326" s="27"/>
      <c r="I24326" s="27"/>
      <c r="J24326" s="27"/>
    </row>
    <row r="24327" spans="2:10" x14ac:dyDescent="0.25">
      <c r="B24327" s="27"/>
      <c r="D24327" s="27"/>
      <c r="E24327" s="27"/>
      <c r="I24327" s="27"/>
      <c r="J24327" s="27"/>
    </row>
    <row r="24328" spans="2:10" x14ac:dyDescent="0.25">
      <c r="B24328" s="27"/>
      <c r="D24328" s="27"/>
      <c r="E24328" s="27"/>
      <c r="I24328" s="27"/>
      <c r="J24328" s="27"/>
    </row>
    <row r="24329" spans="2:10" x14ac:dyDescent="0.25">
      <c r="B24329" s="27"/>
      <c r="D24329" s="27"/>
      <c r="E24329" s="27"/>
      <c r="I24329" s="27"/>
      <c r="J24329" s="27"/>
    </row>
    <row r="24330" spans="2:10" x14ac:dyDescent="0.25">
      <c r="B24330" s="27"/>
      <c r="D24330" s="27"/>
      <c r="E24330" s="27"/>
      <c r="I24330" s="27"/>
      <c r="J24330" s="27"/>
    </row>
    <row r="24331" spans="2:10" x14ac:dyDescent="0.25">
      <c r="B24331" s="27"/>
      <c r="D24331" s="27"/>
      <c r="E24331" s="27"/>
      <c r="I24331" s="27"/>
      <c r="J24331" s="27"/>
    </row>
    <row r="24332" spans="2:10" x14ac:dyDescent="0.25">
      <c r="B24332" s="27"/>
      <c r="D24332" s="27"/>
      <c r="E24332" s="27"/>
      <c r="I24332" s="27"/>
      <c r="J24332" s="27"/>
    </row>
    <row r="24333" spans="2:10" x14ac:dyDescent="0.25">
      <c r="B24333" s="27"/>
      <c r="D24333" s="27"/>
      <c r="E24333" s="27"/>
      <c r="I24333" s="27"/>
      <c r="J24333" s="27"/>
    </row>
    <row r="24334" spans="2:10" x14ac:dyDescent="0.25">
      <c r="B24334" s="27"/>
      <c r="D24334" s="27"/>
      <c r="E24334" s="27"/>
      <c r="I24334" s="27"/>
      <c r="J24334" s="27"/>
    </row>
    <row r="24335" spans="2:10" x14ac:dyDescent="0.25">
      <c r="B24335" s="27"/>
      <c r="D24335" s="27"/>
      <c r="E24335" s="27"/>
      <c r="I24335" s="27"/>
      <c r="J24335" s="27"/>
    </row>
    <row r="24336" spans="2:10" x14ac:dyDescent="0.25">
      <c r="B24336" s="27"/>
      <c r="D24336" s="27"/>
      <c r="E24336" s="27"/>
      <c r="I24336" s="27"/>
      <c r="J24336" s="27"/>
    </row>
    <row r="24337" spans="2:10" x14ac:dyDescent="0.25">
      <c r="B24337" s="27"/>
      <c r="D24337" s="27"/>
      <c r="E24337" s="27"/>
      <c r="I24337" s="27"/>
      <c r="J24337" s="27"/>
    </row>
    <row r="24338" spans="2:10" x14ac:dyDescent="0.25">
      <c r="B24338" s="27"/>
      <c r="D24338" s="27"/>
      <c r="E24338" s="27"/>
      <c r="I24338" s="27"/>
      <c r="J24338" s="27"/>
    </row>
    <row r="24339" spans="2:10" x14ac:dyDescent="0.25">
      <c r="B24339" s="27"/>
      <c r="D24339" s="27"/>
      <c r="E24339" s="27"/>
      <c r="I24339" s="27"/>
      <c r="J24339" s="27"/>
    </row>
    <row r="24340" spans="2:10" x14ac:dyDescent="0.25">
      <c r="B24340" s="27"/>
      <c r="D24340" s="27"/>
      <c r="E24340" s="27"/>
      <c r="I24340" s="27"/>
      <c r="J24340" s="27"/>
    </row>
    <row r="24341" spans="2:10" x14ac:dyDescent="0.25">
      <c r="B24341" s="27"/>
      <c r="D24341" s="27"/>
      <c r="E24341" s="27"/>
      <c r="I24341" s="27"/>
      <c r="J24341" s="27"/>
    </row>
    <row r="24342" spans="2:10" x14ac:dyDescent="0.25">
      <c r="B24342" s="27"/>
      <c r="D24342" s="27"/>
      <c r="E24342" s="27"/>
      <c r="I24342" s="27"/>
      <c r="J24342" s="27"/>
    </row>
    <row r="24343" spans="2:10" x14ac:dyDescent="0.25">
      <c r="B24343" s="27"/>
      <c r="D24343" s="27"/>
      <c r="E24343" s="27"/>
      <c r="I24343" s="27"/>
      <c r="J24343" s="27"/>
    </row>
    <row r="24344" spans="2:10" x14ac:dyDescent="0.25">
      <c r="B24344" s="27"/>
      <c r="D24344" s="27"/>
      <c r="E24344" s="27"/>
      <c r="I24344" s="27"/>
      <c r="J24344" s="27"/>
    </row>
    <row r="24345" spans="2:10" x14ac:dyDescent="0.25">
      <c r="B24345" s="27"/>
      <c r="D24345" s="27"/>
      <c r="E24345" s="27"/>
      <c r="I24345" s="27"/>
      <c r="J24345" s="27"/>
    </row>
    <row r="24346" spans="2:10" x14ac:dyDescent="0.25">
      <c r="B24346" s="27"/>
      <c r="D24346" s="27"/>
      <c r="E24346" s="27"/>
      <c r="I24346" s="27"/>
      <c r="J24346" s="27"/>
    </row>
    <row r="24347" spans="2:10" x14ac:dyDescent="0.25">
      <c r="B24347" s="27"/>
      <c r="D24347" s="27"/>
      <c r="E24347" s="27"/>
      <c r="I24347" s="27"/>
      <c r="J24347" s="27"/>
    </row>
    <row r="24348" spans="2:10" x14ac:dyDescent="0.25">
      <c r="B24348" s="27"/>
      <c r="D24348" s="27"/>
      <c r="E24348" s="27"/>
      <c r="I24348" s="27"/>
      <c r="J24348" s="27"/>
    </row>
    <row r="24349" spans="2:10" x14ac:dyDescent="0.25">
      <c r="B24349" s="27"/>
      <c r="D24349" s="27"/>
      <c r="E24349" s="27"/>
      <c r="I24349" s="27"/>
      <c r="J24349" s="27"/>
    </row>
    <row r="24350" spans="2:10" x14ac:dyDescent="0.25">
      <c r="B24350" s="27"/>
      <c r="D24350" s="27"/>
      <c r="E24350" s="27"/>
      <c r="I24350" s="27"/>
      <c r="J24350" s="27"/>
    </row>
    <row r="24351" spans="2:10" x14ac:dyDescent="0.25">
      <c r="B24351" s="27"/>
      <c r="D24351" s="27"/>
      <c r="E24351" s="27"/>
      <c r="I24351" s="27"/>
      <c r="J24351" s="27"/>
    </row>
    <row r="24352" spans="2:10" x14ac:dyDescent="0.25">
      <c r="B24352" s="27"/>
      <c r="D24352" s="27"/>
      <c r="E24352" s="27"/>
      <c r="I24352" s="27"/>
      <c r="J24352" s="27"/>
    </row>
    <row r="24353" spans="2:10" x14ac:dyDescent="0.25">
      <c r="B24353" s="27"/>
      <c r="D24353" s="27"/>
      <c r="E24353" s="27"/>
      <c r="I24353" s="27"/>
      <c r="J24353" s="27"/>
    </row>
    <row r="24354" spans="2:10" x14ac:dyDescent="0.25">
      <c r="B24354" s="27"/>
      <c r="D24354" s="27"/>
      <c r="E24354" s="27"/>
      <c r="I24354" s="27"/>
      <c r="J24354" s="27"/>
    </row>
    <row r="24355" spans="2:10" x14ac:dyDescent="0.25">
      <c r="B24355" s="27"/>
      <c r="D24355" s="27"/>
      <c r="E24355" s="27"/>
      <c r="I24355" s="27"/>
      <c r="J24355" s="27"/>
    </row>
    <row r="24356" spans="2:10" x14ac:dyDescent="0.25">
      <c r="B24356" s="27"/>
      <c r="D24356" s="27"/>
      <c r="E24356" s="27"/>
      <c r="I24356" s="27"/>
      <c r="J24356" s="27"/>
    </row>
    <row r="24357" spans="2:10" x14ac:dyDescent="0.25">
      <c r="B24357" s="27"/>
      <c r="D24357" s="27"/>
      <c r="E24357" s="27"/>
      <c r="I24357" s="27"/>
      <c r="J24357" s="27"/>
    </row>
    <row r="24358" spans="2:10" x14ac:dyDescent="0.25">
      <c r="B24358" s="27"/>
      <c r="D24358" s="27"/>
      <c r="E24358" s="27"/>
      <c r="I24358" s="27"/>
      <c r="J24358" s="27"/>
    </row>
    <row r="24359" spans="2:10" x14ac:dyDescent="0.25">
      <c r="B24359" s="27"/>
      <c r="D24359" s="27"/>
      <c r="E24359" s="27"/>
      <c r="I24359" s="27"/>
      <c r="J24359" s="27"/>
    </row>
    <row r="24360" spans="2:10" x14ac:dyDescent="0.25">
      <c r="B24360" s="27"/>
      <c r="D24360" s="27"/>
      <c r="E24360" s="27"/>
      <c r="I24360" s="27"/>
      <c r="J24360" s="27"/>
    </row>
    <row r="24361" spans="2:10" x14ac:dyDescent="0.25">
      <c r="B24361" s="27"/>
      <c r="D24361" s="27"/>
      <c r="E24361" s="27"/>
      <c r="I24361" s="27"/>
      <c r="J24361" s="27"/>
    </row>
    <row r="24362" spans="2:10" x14ac:dyDescent="0.25">
      <c r="B24362" s="27"/>
      <c r="D24362" s="27"/>
      <c r="E24362" s="27"/>
      <c r="I24362" s="27"/>
      <c r="J24362" s="27"/>
    </row>
    <row r="24363" spans="2:10" x14ac:dyDescent="0.25">
      <c r="B24363" s="27"/>
      <c r="D24363" s="27"/>
      <c r="E24363" s="27"/>
      <c r="I24363" s="27"/>
      <c r="J24363" s="27"/>
    </row>
    <row r="24364" spans="2:10" x14ac:dyDescent="0.25">
      <c r="B24364" s="27"/>
      <c r="D24364" s="27"/>
      <c r="E24364" s="27"/>
      <c r="I24364" s="27"/>
      <c r="J24364" s="27"/>
    </row>
    <row r="24365" spans="2:10" x14ac:dyDescent="0.25">
      <c r="B24365" s="27"/>
      <c r="D24365" s="27"/>
      <c r="E24365" s="27"/>
      <c r="I24365" s="27"/>
      <c r="J24365" s="27"/>
    </row>
    <row r="24366" spans="2:10" x14ac:dyDescent="0.25">
      <c r="B24366" s="27"/>
      <c r="D24366" s="27"/>
      <c r="E24366" s="27"/>
      <c r="I24366" s="27"/>
      <c r="J24366" s="27"/>
    </row>
    <row r="24367" spans="2:10" x14ac:dyDescent="0.25">
      <c r="B24367" s="27"/>
      <c r="D24367" s="27"/>
      <c r="E24367" s="27"/>
      <c r="I24367" s="27"/>
      <c r="J24367" s="27"/>
    </row>
    <row r="24368" spans="2:10" x14ac:dyDescent="0.25">
      <c r="B24368" s="27"/>
      <c r="D24368" s="27"/>
      <c r="E24368" s="27"/>
      <c r="I24368" s="27"/>
      <c r="J24368" s="27"/>
    </row>
    <row r="24369" spans="2:10" x14ac:dyDescent="0.25">
      <c r="B24369" s="27"/>
      <c r="D24369" s="27"/>
      <c r="E24369" s="27"/>
      <c r="I24369" s="27"/>
      <c r="J24369" s="27"/>
    </row>
    <row r="24370" spans="2:10" x14ac:dyDescent="0.25">
      <c r="B24370" s="27"/>
      <c r="D24370" s="27"/>
      <c r="E24370" s="27"/>
      <c r="I24370" s="27"/>
      <c r="J24370" s="27"/>
    </row>
    <row r="24371" spans="2:10" x14ac:dyDescent="0.25">
      <c r="B24371" s="27"/>
      <c r="D24371" s="27"/>
      <c r="E24371" s="27"/>
      <c r="I24371" s="27"/>
      <c r="J24371" s="27"/>
    </row>
    <row r="24372" spans="2:10" x14ac:dyDescent="0.25">
      <c r="B24372" s="27"/>
      <c r="D24372" s="27"/>
      <c r="E24372" s="27"/>
      <c r="I24372" s="27"/>
      <c r="J24372" s="27"/>
    </row>
    <row r="24373" spans="2:10" x14ac:dyDescent="0.25">
      <c r="B24373" s="27"/>
      <c r="D24373" s="27"/>
      <c r="E24373" s="27"/>
      <c r="I24373" s="27"/>
      <c r="J24373" s="27"/>
    </row>
    <row r="24374" spans="2:10" x14ac:dyDescent="0.25">
      <c r="B24374" s="27"/>
      <c r="D24374" s="27"/>
      <c r="E24374" s="27"/>
      <c r="I24374" s="27"/>
      <c r="J24374" s="27"/>
    </row>
    <row r="24375" spans="2:10" x14ac:dyDescent="0.25">
      <c r="B24375" s="27"/>
      <c r="D24375" s="27"/>
      <c r="E24375" s="27"/>
      <c r="I24375" s="27"/>
      <c r="J24375" s="27"/>
    </row>
    <row r="24376" spans="2:10" x14ac:dyDescent="0.25">
      <c r="B24376" s="27"/>
      <c r="D24376" s="27"/>
      <c r="E24376" s="27"/>
      <c r="I24376" s="27"/>
      <c r="J24376" s="27"/>
    </row>
    <row r="24377" spans="2:10" x14ac:dyDescent="0.25">
      <c r="B24377" s="27"/>
      <c r="D24377" s="27"/>
      <c r="E24377" s="27"/>
      <c r="I24377" s="27"/>
      <c r="J24377" s="27"/>
    </row>
    <row r="24378" spans="2:10" x14ac:dyDescent="0.25">
      <c r="B24378" s="27"/>
      <c r="D24378" s="27"/>
      <c r="E24378" s="27"/>
      <c r="I24378" s="27"/>
      <c r="J24378" s="27"/>
    </row>
    <row r="24379" spans="2:10" x14ac:dyDescent="0.25">
      <c r="B24379" s="27"/>
      <c r="D24379" s="27"/>
      <c r="E24379" s="27"/>
      <c r="I24379" s="27"/>
      <c r="J24379" s="27"/>
    </row>
    <row r="24380" spans="2:10" x14ac:dyDescent="0.25">
      <c r="B24380" s="27"/>
      <c r="D24380" s="27"/>
      <c r="E24380" s="27"/>
      <c r="I24380" s="27"/>
      <c r="J24380" s="27"/>
    </row>
    <row r="24381" spans="2:10" x14ac:dyDescent="0.25">
      <c r="B24381" s="27"/>
      <c r="D24381" s="27"/>
      <c r="E24381" s="27"/>
      <c r="I24381" s="27"/>
      <c r="J24381" s="27"/>
    </row>
    <row r="24382" spans="2:10" x14ac:dyDescent="0.25">
      <c r="B24382" s="27"/>
      <c r="D24382" s="27"/>
      <c r="E24382" s="27"/>
      <c r="I24382" s="27"/>
      <c r="J24382" s="27"/>
    </row>
    <row r="24383" spans="2:10" x14ac:dyDescent="0.25">
      <c r="B24383" s="27"/>
      <c r="D24383" s="27"/>
      <c r="E24383" s="27"/>
      <c r="I24383" s="27"/>
      <c r="J24383" s="27"/>
    </row>
    <row r="24384" spans="2:10" x14ac:dyDescent="0.25">
      <c r="B24384" s="27"/>
      <c r="D24384" s="27"/>
      <c r="E24384" s="27"/>
      <c r="I24384" s="27"/>
      <c r="J24384" s="27"/>
    </row>
    <row r="24385" spans="2:10" x14ac:dyDescent="0.25">
      <c r="B24385" s="27"/>
      <c r="D24385" s="27"/>
      <c r="E24385" s="27"/>
      <c r="I24385" s="27"/>
      <c r="J24385" s="27"/>
    </row>
    <row r="24386" spans="2:10" x14ac:dyDescent="0.25">
      <c r="B24386" s="27"/>
      <c r="D24386" s="27"/>
      <c r="E24386" s="27"/>
      <c r="I24386" s="27"/>
      <c r="J24386" s="27"/>
    </row>
    <row r="24387" spans="2:10" x14ac:dyDescent="0.25">
      <c r="B24387" s="27"/>
      <c r="D24387" s="27"/>
      <c r="E24387" s="27"/>
      <c r="I24387" s="27"/>
      <c r="J24387" s="27"/>
    </row>
    <row r="24388" spans="2:10" x14ac:dyDescent="0.25">
      <c r="B24388" s="27"/>
      <c r="D24388" s="27"/>
      <c r="E24388" s="27"/>
      <c r="I24388" s="27"/>
      <c r="J24388" s="27"/>
    </row>
    <row r="24389" spans="2:10" x14ac:dyDescent="0.25">
      <c r="B24389" s="27"/>
      <c r="D24389" s="27"/>
      <c r="E24389" s="27"/>
      <c r="I24389" s="27"/>
      <c r="J24389" s="27"/>
    </row>
    <row r="24390" spans="2:10" x14ac:dyDescent="0.25">
      <c r="B24390" s="27"/>
      <c r="D24390" s="27"/>
      <c r="E24390" s="27"/>
      <c r="I24390" s="27"/>
      <c r="J24390" s="27"/>
    </row>
    <row r="24391" spans="2:10" x14ac:dyDescent="0.25">
      <c r="B24391" s="27"/>
      <c r="D24391" s="27"/>
      <c r="E24391" s="27"/>
      <c r="I24391" s="27"/>
      <c r="J24391" s="27"/>
    </row>
    <row r="24392" spans="2:10" x14ac:dyDescent="0.25">
      <c r="B24392" s="27"/>
      <c r="D24392" s="27"/>
      <c r="E24392" s="27"/>
      <c r="I24392" s="27"/>
      <c r="J24392" s="27"/>
    </row>
    <row r="24393" spans="2:10" x14ac:dyDescent="0.25">
      <c r="B24393" s="27"/>
      <c r="D24393" s="27"/>
      <c r="E24393" s="27"/>
      <c r="I24393" s="27"/>
      <c r="J24393" s="27"/>
    </row>
    <row r="24394" spans="2:10" x14ac:dyDescent="0.25">
      <c r="B24394" s="27"/>
      <c r="D24394" s="27"/>
      <c r="E24394" s="27"/>
      <c r="I24394" s="27"/>
      <c r="J24394" s="27"/>
    </row>
    <row r="24395" spans="2:10" x14ac:dyDescent="0.25">
      <c r="B24395" s="27"/>
      <c r="D24395" s="27"/>
      <c r="E24395" s="27"/>
      <c r="I24395" s="27"/>
      <c r="J24395" s="27"/>
    </row>
    <row r="24396" spans="2:10" x14ac:dyDescent="0.25">
      <c r="B24396" s="27"/>
      <c r="D24396" s="27"/>
      <c r="E24396" s="27"/>
      <c r="I24396" s="27"/>
      <c r="J24396" s="27"/>
    </row>
    <row r="24397" spans="2:10" x14ac:dyDescent="0.25">
      <c r="B24397" s="27"/>
      <c r="D24397" s="27"/>
      <c r="E24397" s="27"/>
      <c r="I24397" s="27"/>
      <c r="J24397" s="27"/>
    </row>
    <row r="24398" spans="2:10" x14ac:dyDescent="0.25">
      <c r="B24398" s="27"/>
      <c r="D24398" s="27"/>
      <c r="E24398" s="27"/>
      <c r="I24398" s="27"/>
      <c r="J24398" s="27"/>
    </row>
    <row r="24399" spans="2:10" x14ac:dyDescent="0.25">
      <c r="B24399" s="27"/>
      <c r="D24399" s="27"/>
      <c r="E24399" s="27"/>
      <c r="I24399" s="27"/>
      <c r="J24399" s="27"/>
    </row>
    <row r="24400" spans="2:10" x14ac:dyDescent="0.25">
      <c r="B24400" s="27"/>
      <c r="D24400" s="27"/>
      <c r="E24400" s="27"/>
      <c r="I24400" s="27"/>
      <c r="J24400" s="27"/>
    </row>
    <row r="24401" spans="2:10" x14ac:dyDescent="0.25">
      <c r="B24401" s="27"/>
      <c r="D24401" s="27"/>
      <c r="E24401" s="27"/>
      <c r="I24401" s="27"/>
      <c r="J24401" s="27"/>
    </row>
    <row r="24402" spans="2:10" x14ac:dyDescent="0.25">
      <c r="B24402" s="27"/>
      <c r="D24402" s="27"/>
      <c r="E24402" s="27"/>
      <c r="I24402" s="27"/>
      <c r="J24402" s="27"/>
    </row>
    <row r="24403" spans="2:10" x14ac:dyDescent="0.25">
      <c r="B24403" s="27"/>
      <c r="D24403" s="27"/>
      <c r="E24403" s="27"/>
      <c r="I24403" s="27"/>
      <c r="J24403" s="27"/>
    </row>
    <row r="24404" spans="2:10" x14ac:dyDescent="0.25">
      <c r="B24404" s="27"/>
      <c r="D24404" s="27"/>
      <c r="E24404" s="27"/>
      <c r="I24404" s="27"/>
      <c r="J24404" s="27"/>
    </row>
    <row r="24405" spans="2:10" x14ac:dyDescent="0.25">
      <c r="B24405" s="27"/>
      <c r="D24405" s="27"/>
      <c r="E24405" s="27"/>
      <c r="I24405" s="27"/>
      <c r="J24405" s="27"/>
    </row>
    <row r="24406" spans="2:10" x14ac:dyDescent="0.25">
      <c r="B24406" s="27"/>
      <c r="D24406" s="27"/>
      <c r="E24406" s="27"/>
      <c r="I24406" s="27"/>
      <c r="J24406" s="27"/>
    </row>
    <row r="24407" spans="2:10" x14ac:dyDescent="0.25">
      <c r="B24407" s="27"/>
      <c r="D24407" s="27"/>
      <c r="E24407" s="27"/>
      <c r="I24407" s="27"/>
      <c r="J24407" s="27"/>
    </row>
    <row r="24408" spans="2:10" x14ac:dyDescent="0.25">
      <c r="B24408" s="27"/>
      <c r="D24408" s="27"/>
      <c r="E24408" s="27"/>
      <c r="I24408" s="27"/>
      <c r="J24408" s="27"/>
    </row>
    <row r="24409" spans="2:10" x14ac:dyDescent="0.25">
      <c r="B24409" s="27"/>
      <c r="D24409" s="27"/>
      <c r="E24409" s="27"/>
      <c r="I24409" s="27"/>
      <c r="J24409" s="27"/>
    </row>
    <row r="24410" spans="2:10" x14ac:dyDescent="0.25">
      <c r="B24410" s="27"/>
      <c r="D24410" s="27"/>
      <c r="E24410" s="27"/>
      <c r="I24410" s="27"/>
      <c r="J24410" s="27"/>
    </row>
    <row r="24411" spans="2:10" x14ac:dyDescent="0.25">
      <c r="B24411" s="27"/>
      <c r="D24411" s="27"/>
      <c r="E24411" s="27"/>
      <c r="I24411" s="27"/>
      <c r="J24411" s="27"/>
    </row>
    <row r="24412" spans="2:10" x14ac:dyDescent="0.25">
      <c r="B24412" s="27"/>
      <c r="D24412" s="27"/>
      <c r="E24412" s="27"/>
      <c r="I24412" s="27"/>
      <c r="J24412" s="27"/>
    </row>
    <row r="24413" spans="2:10" x14ac:dyDescent="0.25">
      <c r="B24413" s="27"/>
      <c r="D24413" s="27"/>
      <c r="E24413" s="27"/>
      <c r="I24413" s="27"/>
      <c r="J24413" s="27"/>
    </row>
    <row r="24414" spans="2:10" x14ac:dyDescent="0.25">
      <c r="B24414" s="27"/>
      <c r="D24414" s="27"/>
      <c r="E24414" s="27"/>
      <c r="I24414" s="27"/>
      <c r="J24414" s="27"/>
    </row>
    <row r="24415" spans="2:10" x14ac:dyDescent="0.25">
      <c r="B24415" s="27"/>
      <c r="D24415" s="27"/>
      <c r="E24415" s="27"/>
      <c r="I24415" s="27"/>
      <c r="J24415" s="27"/>
    </row>
    <row r="24416" spans="2:10" x14ac:dyDescent="0.25">
      <c r="B24416" s="27"/>
      <c r="D24416" s="27"/>
      <c r="E24416" s="27"/>
      <c r="I24416" s="27"/>
      <c r="J24416" s="27"/>
    </row>
    <row r="24417" spans="2:10" x14ac:dyDescent="0.25">
      <c r="B24417" s="27"/>
      <c r="D24417" s="27"/>
      <c r="E24417" s="27"/>
      <c r="I24417" s="27"/>
      <c r="J24417" s="27"/>
    </row>
    <row r="24418" spans="2:10" x14ac:dyDescent="0.25">
      <c r="B24418" s="27"/>
      <c r="D24418" s="27"/>
      <c r="E24418" s="27"/>
      <c r="I24418" s="27"/>
      <c r="J24418" s="27"/>
    </row>
    <row r="24419" spans="2:10" x14ac:dyDescent="0.25">
      <c r="B24419" s="27"/>
      <c r="D24419" s="27"/>
      <c r="E24419" s="27"/>
      <c r="I24419" s="27"/>
      <c r="J24419" s="27"/>
    </row>
    <row r="24420" spans="2:10" x14ac:dyDescent="0.25">
      <c r="B24420" s="27"/>
      <c r="D24420" s="27"/>
      <c r="E24420" s="27"/>
      <c r="I24420" s="27"/>
      <c r="J24420" s="27"/>
    </row>
    <row r="24421" spans="2:10" x14ac:dyDescent="0.25">
      <c r="B24421" s="27"/>
      <c r="D24421" s="27"/>
      <c r="E24421" s="27"/>
      <c r="I24421" s="27"/>
      <c r="J24421" s="27"/>
    </row>
    <row r="24422" spans="2:10" x14ac:dyDescent="0.25">
      <c r="B24422" s="27"/>
      <c r="D24422" s="27"/>
      <c r="E24422" s="27"/>
      <c r="I24422" s="27"/>
      <c r="J24422" s="27"/>
    </row>
    <row r="24423" spans="2:10" x14ac:dyDescent="0.25">
      <c r="B24423" s="27"/>
      <c r="D24423" s="27"/>
      <c r="E24423" s="27"/>
      <c r="I24423" s="27"/>
      <c r="J24423" s="27"/>
    </row>
    <row r="24424" spans="2:10" x14ac:dyDescent="0.25">
      <c r="B24424" s="27"/>
      <c r="D24424" s="27"/>
      <c r="E24424" s="27"/>
      <c r="I24424" s="27"/>
      <c r="J24424" s="27"/>
    </row>
    <row r="24425" spans="2:10" x14ac:dyDescent="0.25">
      <c r="B24425" s="27"/>
      <c r="D24425" s="27"/>
      <c r="E24425" s="27"/>
      <c r="I24425" s="27"/>
      <c r="J24425" s="27"/>
    </row>
    <row r="24426" spans="2:10" x14ac:dyDescent="0.25">
      <c r="B24426" s="27"/>
      <c r="D24426" s="27"/>
      <c r="E24426" s="27"/>
      <c r="I24426" s="27"/>
      <c r="J24426" s="27"/>
    </row>
    <row r="24427" spans="2:10" x14ac:dyDescent="0.25">
      <c r="B24427" s="27"/>
      <c r="D24427" s="27"/>
      <c r="E24427" s="27"/>
      <c r="I24427" s="27"/>
      <c r="J24427" s="27"/>
    </row>
    <row r="24428" spans="2:10" x14ac:dyDescent="0.25">
      <c r="B24428" s="27"/>
      <c r="D24428" s="27"/>
      <c r="E24428" s="27"/>
      <c r="I24428" s="27"/>
      <c r="J24428" s="27"/>
    </row>
    <row r="24429" spans="2:10" x14ac:dyDescent="0.25">
      <c r="B24429" s="27"/>
      <c r="D24429" s="27"/>
      <c r="E24429" s="27"/>
      <c r="I24429" s="27"/>
      <c r="J24429" s="27"/>
    </row>
    <row r="24430" spans="2:10" x14ac:dyDescent="0.25">
      <c r="B24430" s="27"/>
      <c r="D24430" s="27"/>
      <c r="E24430" s="27"/>
      <c r="I24430" s="27"/>
      <c r="J24430" s="27"/>
    </row>
    <row r="24431" spans="2:10" x14ac:dyDescent="0.25">
      <c r="B24431" s="27"/>
      <c r="D24431" s="27"/>
      <c r="E24431" s="27"/>
      <c r="I24431" s="27"/>
      <c r="J24431" s="27"/>
    </row>
    <row r="24432" spans="2:10" x14ac:dyDescent="0.25">
      <c r="B24432" s="27"/>
      <c r="D24432" s="27"/>
      <c r="E24432" s="27"/>
      <c r="I24432" s="27"/>
      <c r="J24432" s="27"/>
    </row>
    <row r="24433" spans="2:10" x14ac:dyDescent="0.25">
      <c r="B24433" s="27"/>
      <c r="D24433" s="27"/>
      <c r="E24433" s="27"/>
      <c r="I24433" s="27"/>
      <c r="J24433" s="27"/>
    </row>
    <row r="24434" spans="2:10" x14ac:dyDescent="0.25">
      <c r="B24434" s="27"/>
      <c r="D24434" s="27"/>
      <c r="E24434" s="27"/>
      <c r="I24434" s="27"/>
      <c r="J24434" s="27"/>
    </row>
    <row r="24435" spans="2:10" x14ac:dyDescent="0.25">
      <c r="B24435" s="27"/>
      <c r="D24435" s="27"/>
      <c r="E24435" s="27"/>
      <c r="I24435" s="27"/>
      <c r="J24435" s="27"/>
    </row>
    <row r="24436" spans="2:10" x14ac:dyDescent="0.25">
      <c r="B24436" s="27"/>
      <c r="D24436" s="27"/>
      <c r="E24436" s="27"/>
      <c r="I24436" s="27"/>
      <c r="J24436" s="27"/>
    </row>
    <row r="24437" spans="2:10" x14ac:dyDescent="0.25">
      <c r="B24437" s="27"/>
      <c r="D24437" s="27"/>
      <c r="E24437" s="27"/>
      <c r="I24437" s="27"/>
      <c r="J24437" s="27"/>
    </row>
    <row r="24438" spans="2:10" x14ac:dyDescent="0.25">
      <c r="B24438" s="27"/>
      <c r="D24438" s="27"/>
      <c r="E24438" s="27"/>
      <c r="I24438" s="27"/>
      <c r="J24438" s="27"/>
    </row>
    <row r="24439" spans="2:10" x14ac:dyDescent="0.25">
      <c r="B24439" s="27"/>
      <c r="D24439" s="27"/>
      <c r="E24439" s="27"/>
      <c r="I24439" s="27"/>
      <c r="J24439" s="27"/>
    </row>
    <row r="24440" spans="2:10" x14ac:dyDescent="0.25">
      <c r="B24440" s="27"/>
      <c r="D24440" s="27"/>
      <c r="E24440" s="27"/>
      <c r="I24440" s="27"/>
      <c r="J24440" s="27"/>
    </row>
    <row r="24441" spans="2:10" x14ac:dyDescent="0.25">
      <c r="B24441" s="27"/>
      <c r="D24441" s="27"/>
      <c r="E24441" s="27"/>
      <c r="I24441" s="27"/>
      <c r="J24441" s="27"/>
    </row>
    <row r="24442" spans="2:10" x14ac:dyDescent="0.25">
      <c r="B24442" s="27"/>
      <c r="D24442" s="27"/>
      <c r="E24442" s="27"/>
      <c r="I24442" s="27"/>
      <c r="J24442" s="27"/>
    </row>
    <row r="24443" spans="2:10" x14ac:dyDescent="0.25">
      <c r="B24443" s="27"/>
      <c r="D24443" s="27"/>
      <c r="E24443" s="27"/>
      <c r="I24443" s="27"/>
      <c r="J24443" s="27"/>
    </row>
    <row r="24444" spans="2:10" x14ac:dyDescent="0.25">
      <c r="B24444" s="27"/>
      <c r="D24444" s="27"/>
      <c r="E24444" s="27"/>
      <c r="I24444" s="27"/>
      <c r="J24444" s="27"/>
    </row>
    <row r="24445" spans="2:10" x14ac:dyDescent="0.25">
      <c r="B24445" s="27"/>
      <c r="D24445" s="27"/>
      <c r="E24445" s="27"/>
      <c r="I24445" s="27"/>
      <c r="J24445" s="27"/>
    </row>
    <row r="24446" spans="2:10" x14ac:dyDescent="0.25">
      <c r="B24446" s="27"/>
      <c r="D24446" s="27"/>
      <c r="E24446" s="27"/>
      <c r="I24446" s="27"/>
      <c r="J24446" s="27"/>
    </row>
    <row r="24447" spans="2:10" x14ac:dyDescent="0.25">
      <c r="B24447" s="27"/>
      <c r="D24447" s="27"/>
      <c r="E24447" s="27"/>
      <c r="I24447" s="27"/>
      <c r="J24447" s="27"/>
    </row>
    <row r="24448" spans="2:10" x14ac:dyDescent="0.25">
      <c r="B24448" s="27"/>
      <c r="D24448" s="27"/>
      <c r="E24448" s="27"/>
      <c r="I24448" s="27"/>
      <c r="J24448" s="27"/>
    </row>
    <row r="24449" spans="2:10" x14ac:dyDescent="0.25">
      <c r="B24449" s="27"/>
      <c r="D24449" s="27"/>
      <c r="E24449" s="27"/>
      <c r="I24449" s="27"/>
      <c r="J24449" s="27"/>
    </row>
    <row r="24450" spans="2:10" x14ac:dyDescent="0.25">
      <c r="B24450" s="27"/>
      <c r="D24450" s="27"/>
      <c r="E24450" s="27"/>
      <c r="I24450" s="27"/>
      <c r="J24450" s="27"/>
    </row>
    <row r="24451" spans="2:10" x14ac:dyDescent="0.25">
      <c r="B24451" s="27"/>
      <c r="D24451" s="27"/>
      <c r="E24451" s="27"/>
      <c r="I24451" s="27"/>
      <c r="J24451" s="27"/>
    </row>
    <row r="24452" spans="2:10" x14ac:dyDescent="0.25">
      <c r="B24452" s="27"/>
      <c r="D24452" s="27"/>
      <c r="E24452" s="27"/>
      <c r="I24452" s="27"/>
      <c r="J24452" s="27"/>
    </row>
    <row r="24453" spans="2:10" x14ac:dyDescent="0.25">
      <c r="B24453" s="27"/>
      <c r="D24453" s="27"/>
      <c r="E24453" s="27"/>
      <c r="I24453" s="27"/>
      <c r="J24453" s="27"/>
    </row>
    <row r="24454" spans="2:10" x14ac:dyDescent="0.25">
      <c r="B24454" s="27"/>
      <c r="D24454" s="27"/>
      <c r="E24454" s="27"/>
      <c r="I24454" s="27"/>
      <c r="J24454" s="27"/>
    </row>
    <row r="24455" spans="2:10" x14ac:dyDescent="0.25">
      <c r="B24455" s="27"/>
      <c r="D24455" s="27"/>
      <c r="E24455" s="27"/>
      <c r="I24455" s="27"/>
      <c r="J24455" s="27"/>
    </row>
    <row r="24456" spans="2:10" x14ac:dyDescent="0.25">
      <c r="B24456" s="27"/>
      <c r="D24456" s="27"/>
      <c r="E24456" s="27"/>
      <c r="I24456" s="27"/>
      <c r="J24456" s="27"/>
    </row>
    <row r="24457" spans="2:10" x14ac:dyDescent="0.25">
      <c r="B24457" s="27"/>
      <c r="D24457" s="27"/>
      <c r="E24457" s="27"/>
      <c r="I24457" s="27"/>
      <c r="J24457" s="27"/>
    </row>
    <row r="24458" spans="2:10" x14ac:dyDescent="0.25">
      <c r="B24458" s="27"/>
      <c r="D24458" s="27"/>
      <c r="E24458" s="27"/>
      <c r="I24458" s="27"/>
      <c r="J24458" s="27"/>
    </row>
    <row r="24459" spans="2:10" x14ac:dyDescent="0.25">
      <c r="B24459" s="27"/>
      <c r="D24459" s="27"/>
      <c r="E24459" s="27"/>
      <c r="I24459" s="27"/>
      <c r="J24459" s="27"/>
    </row>
    <row r="24460" spans="2:10" x14ac:dyDescent="0.25">
      <c r="B24460" s="27"/>
      <c r="D24460" s="27"/>
      <c r="E24460" s="27"/>
      <c r="I24460" s="27"/>
      <c r="J24460" s="27"/>
    </row>
    <row r="24461" spans="2:10" x14ac:dyDescent="0.25">
      <c r="B24461" s="27"/>
      <c r="D24461" s="27"/>
      <c r="E24461" s="27"/>
      <c r="I24461" s="27"/>
      <c r="J24461" s="27"/>
    </row>
    <row r="24462" spans="2:10" x14ac:dyDescent="0.25">
      <c r="B24462" s="27"/>
      <c r="D24462" s="27"/>
      <c r="E24462" s="27"/>
      <c r="I24462" s="27"/>
      <c r="J24462" s="27"/>
    </row>
    <row r="24463" spans="2:10" x14ac:dyDescent="0.25">
      <c r="B24463" s="27"/>
      <c r="D24463" s="27"/>
      <c r="E24463" s="27"/>
      <c r="I24463" s="27"/>
      <c r="J24463" s="27"/>
    </row>
    <row r="24464" spans="2:10" x14ac:dyDescent="0.25">
      <c r="B24464" s="27"/>
      <c r="D24464" s="27"/>
      <c r="E24464" s="27"/>
      <c r="I24464" s="27"/>
      <c r="J24464" s="27"/>
    </row>
    <row r="24465" spans="2:10" x14ac:dyDescent="0.25">
      <c r="B24465" s="27"/>
      <c r="D24465" s="27"/>
      <c r="E24465" s="27"/>
      <c r="I24465" s="27"/>
      <c r="J24465" s="27"/>
    </row>
    <row r="24466" spans="2:10" x14ac:dyDescent="0.25">
      <c r="B24466" s="27"/>
      <c r="D24466" s="27"/>
      <c r="E24466" s="27"/>
      <c r="I24466" s="27"/>
      <c r="J24466" s="27"/>
    </row>
    <row r="24467" spans="2:10" x14ac:dyDescent="0.25">
      <c r="B24467" s="27"/>
      <c r="D24467" s="27"/>
      <c r="E24467" s="27"/>
      <c r="I24467" s="27"/>
      <c r="J24467" s="27"/>
    </row>
    <row r="24468" spans="2:10" x14ac:dyDescent="0.25">
      <c r="B24468" s="27"/>
      <c r="D24468" s="27"/>
      <c r="E24468" s="27"/>
      <c r="I24468" s="27"/>
      <c r="J24468" s="27"/>
    </row>
    <row r="24469" spans="2:10" x14ac:dyDescent="0.25">
      <c r="B24469" s="27"/>
      <c r="D24469" s="27"/>
      <c r="E24469" s="27"/>
      <c r="I24469" s="27"/>
      <c r="J24469" s="27"/>
    </row>
    <row r="24470" spans="2:10" x14ac:dyDescent="0.25">
      <c r="B24470" s="27"/>
      <c r="D24470" s="27"/>
      <c r="E24470" s="27"/>
      <c r="I24470" s="27"/>
      <c r="J24470" s="27"/>
    </row>
    <row r="24471" spans="2:10" x14ac:dyDescent="0.25">
      <c r="B24471" s="27"/>
      <c r="D24471" s="27"/>
      <c r="E24471" s="27"/>
      <c r="I24471" s="27"/>
      <c r="J24471" s="27"/>
    </row>
    <row r="24472" spans="2:10" x14ac:dyDescent="0.25">
      <c r="B24472" s="27"/>
      <c r="D24472" s="27"/>
      <c r="E24472" s="27"/>
      <c r="I24472" s="27"/>
      <c r="J24472" s="27"/>
    </row>
    <row r="24473" spans="2:10" x14ac:dyDescent="0.25">
      <c r="B24473" s="27"/>
      <c r="D24473" s="27"/>
      <c r="E24473" s="27"/>
      <c r="I24473" s="27"/>
      <c r="J24473" s="27"/>
    </row>
    <row r="24474" spans="2:10" x14ac:dyDescent="0.25">
      <c r="B24474" s="27"/>
      <c r="D24474" s="27"/>
      <c r="E24474" s="27"/>
      <c r="I24474" s="27"/>
      <c r="J24474" s="27"/>
    </row>
    <row r="24475" spans="2:10" x14ac:dyDescent="0.25">
      <c r="B24475" s="27"/>
      <c r="D24475" s="27"/>
      <c r="E24475" s="27"/>
      <c r="I24475" s="27"/>
      <c r="J24475" s="27"/>
    </row>
    <row r="24476" spans="2:10" x14ac:dyDescent="0.25">
      <c r="B24476" s="27"/>
      <c r="D24476" s="27"/>
      <c r="E24476" s="27"/>
      <c r="I24476" s="27"/>
      <c r="J24476" s="27"/>
    </row>
    <row r="24477" spans="2:10" x14ac:dyDescent="0.25">
      <c r="B24477" s="27"/>
      <c r="D24477" s="27"/>
      <c r="E24477" s="27"/>
      <c r="I24477" s="27"/>
      <c r="J24477" s="27"/>
    </row>
    <row r="24478" spans="2:10" x14ac:dyDescent="0.25">
      <c r="B24478" s="27"/>
      <c r="D24478" s="27"/>
      <c r="E24478" s="27"/>
      <c r="I24478" s="27"/>
      <c r="J24478" s="27"/>
    </row>
    <row r="24479" spans="2:10" x14ac:dyDescent="0.25">
      <c r="B24479" s="27"/>
      <c r="D24479" s="27"/>
      <c r="E24479" s="27"/>
      <c r="I24479" s="27"/>
      <c r="J24479" s="27"/>
    </row>
    <row r="24480" spans="2:10" x14ac:dyDescent="0.25">
      <c r="B24480" s="27"/>
      <c r="D24480" s="27"/>
      <c r="E24480" s="27"/>
      <c r="I24480" s="27"/>
      <c r="J24480" s="27"/>
    </row>
    <row r="24481" spans="2:10" x14ac:dyDescent="0.25">
      <c r="B24481" s="27"/>
      <c r="D24481" s="27"/>
      <c r="E24481" s="27"/>
      <c r="I24481" s="27"/>
      <c r="J24481" s="27"/>
    </row>
    <row r="24482" spans="2:10" x14ac:dyDescent="0.25">
      <c r="B24482" s="27"/>
      <c r="D24482" s="27"/>
      <c r="E24482" s="27"/>
      <c r="I24482" s="27"/>
      <c r="J24482" s="27"/>
    </row>
    <row r="24483" spans="2:10" x14ac:dyDescent="0.25">
      <c r="B24483" s="27"/>
      <c r="D24483" s="27"/>
      <c r="E24483" s="27"/>
      <c r="I24483" s="27"/>
      <c r="J24483" s="27"/>
    </row>
    <row r="24484" spans="2:10" x14ac:dyDescent="0.25">
      <c r="B24484" s="27"/>
      <c r="D24484" s="27"/>
      <c r="E24484" s="27"/>
      <c r="I24484" s="27"/>
      <c r="J24484" s="27"/>
    </row>
    <row r="24485" spans="2:10" x14ac:dyDescent="0.25">
      <c r="B24485" s="27"/>
      <c r="D24485" s="27"/>
      <c r="E24485" s="27"/>
      <c r="I24485" s="27"/>
      <c r="J24485" s="27"/>
    </row>
    <row r="24486" spans="2:10" x14ac:dyDescent="0.25">
      <c r="B24486" s="27"/>
      <c r="D24486" s="27"/>
      <c r="E24486" s="27"/>
      <c r="I24486" s="27"/>
      <c r="J24486" s="27"/>
    </row>
    <row r="24487" spans="2:10" x14ac:dyDescent="0.25">
      <c r="B24487" s="27"/>
      <c r="D24487" s="27"/>
      <c r="E24487" s="27"/>
      <c r="I24487" s="27"/>
      <c r="J24487" s="27"/>
    </row>
    <row r="24488" spans="2:10" x14ac:dyDescent="0.25">
      <c r="B24488" s="27"/>
      <c r="D24488" s="27"/>
      <c r="E24488" s="27"/>
      <c r="I24488" s="27"/>
      <c r="J24488" s="27"/>
    </row>
    <row r="24489" spans="2:10" x14ac:dyDescent="0.25">
      <c r="B24489" s="27"/>
      <c r="D24489" s="27"/>
      <c r="E24489" s="27"/>
      <c r="I24489" s="27"/>
      <c r="J24489" s="27"/>
    </row>
    <row r="24490" spans="2:10" x14ac:dyDescent="0.25">
      <c r="B24490" s="27"/>
      <c r="D24490" s="27"/>
      <c r="E24490" s="27"/>
      <c r="I24490" s="27"/>
      <c r="J24490" s="27"/>
    </row>
    <row r="24491" spans="2:10" x14ac:dyDescent="0.25">
      <c r="B24491" s="27"/>
      <c r="D24491" s="27"/>
      <c r="E24491" s="27"/>
      <c r="I24491" s="27"/>
      <c r="J24491" s="27"/>
    </row>
    <row r="24492" spans="2:10" x14ac:dyDescent="0.25">
      <c r="B24492" s="27"/>
      <c r="D24492" s="27"/>
      <c r="E24492" s="27"/>
      <c r="I24492" s="27"/>
      <c r="J24492" s="27"/>
    </row>
    <row r="24493" spans="2:10" x14ac:dyDescent="0.25">
      <c r="B24493" s="27"/>
      <c r="D24493" s="27"/>
      <c r="E24493" s="27"/>
      <c r="I24493" s="27"/>
      <c r="J24493" s="27"/>
    </row>
    <row r="24494" spans="2:10" x14ac:dyDescent="0.25">
      <c r="B24494" s="27"/>
      <c r="D24494" s="27"/>
      <c r="E24494" s="27"/>
      <c r="I24494" s="27"/>
      <c r="J24494" s="27"/>
    </row>
    <row r="24495" spans="2:10" x14ac:dyDescent="0.25">
      <c r="B24495" s="27"/>
      <c r="D24495" s="27"/>
      <c r="E24495" s="27"/>
      <c r="I24495" s="27"/>
      <c r="J24495" s="27"/>
    </row>
    <row r="24496" spans="2:10" x14ac:dyDescent="0.25">
      <c r="B24496" s="27"/>
      <c r="D24496" s="27"/>
      <c r="E24496" s="27"/>
      <c r="I24496" s="27"/>
      <c r="J24496" s="27"/>
    </row>
    <row r="24497" spans="2:10" x14ac:dyDescent="0.25">
      <c r="B24497" s="27"/>
      <c r="D24497" s="27"/>
      <c r="E24497" s="27"/>
      <c r="I24497" s="27"/>
      <c r="J24497" s="27"/>
    </row>
    <row r="24498" spans="2:10" x14ac:dyDescent="0.25">
      <c r="B24498" s="27"/>
      <c r="D24498" s="27"/>
      <c r="E24498" s="27"/>
      <c r="I24498" s="27"/>
      <c r="J24498" s="27"/>
    </row>
    <row r="24499" spans="2:10" x14ac:dyDescent="0.25">
      <c r="B24499" s="27"/>
      <c r="D24499" s="27"/>
      <c r="E24499" s="27"/>
      <c r="I24499" s="27"/>
      <c r="J24499" s="27"/>
    </row>
    <row r="24500" spans="2:10" x14ac:dyDescent="0.25">
      <c r="B24500" s="27"/>
      <c r="D24500" s="27"/>
      <c r="E24500" s="27"/>
      <c r="I24500" s="27"/>
      <c r="J24500" s="27"/>
    </row>
    <row r="24501" spans="2:10" x14ac:dyDescent="0.25">
      <c r="B24501" s="27"/>
      <c r="D24501" s="27"/>
      <c r="E24501" s="27"/>
      <c r="I24501" s="27"/>
      <c r="J24501" s="27"/>
    </row>
    <row r="24502" spans="2:10" x14ac:dyDescent="0.25">
      <c r="B24502" s="27"/>
      <c r="D24502" s="27"/>
      <c r="E24502" s="27"/>
      <c r="I24502" s="27"/>
      <c r="J24502" s="27"/>
    </row>
    <row r="24503" spans="2:10" x14ac:dyDescent="0.25">
      <c r="B24503" s="27"/>
      <c r="D24503" s="27"/>
      <c r="E24503" s="27"/>
      <c r="I24503" s="27"/>
      <c r="J24503" s="27"/>
    </row>
    <row r="24504" spans="2:10" x14ac:dyDescent="0.25">
      <c r="B24504" s="27"/>
      <c r="D24504" s="27"/>
      <c r="E24504" s="27"/>
      <c r="I24504" s="27"/>
      <c r="J24504" s="27"/>
    </row>
    <row r="24505" spans="2:10" x14ac:dyDescent="0.25">
      <c r="B24505" s="27"/>
      <c r="D24505" s="27"/>
      <c r="E24505" s="27"/>
      <c r="I24505" s="27"/>
      <c r="J24505" s="27"/>
    </row>
    <row r="24506" spans="2:10" x14ac:dyDescent="0.25">
      <c r="B24506" s="27"/>
      <c r="D24506" s="27"/>
      <c r="E24506" s="27"/>
      <c r="I24506" s="27"/>
      <c r="J24506" s="27"/>
    </row>
    <row r="24507" spans="2:10" x14ac:dyDescent="0.25">
      <c r="B24507" s="27"/>
      <c r="D24507" s="27"/>
      <c r="E24507" s="27"/>
      <c r="I24507" s="27"/>
      <c r="J24507" s="27"/>
    </row>
    <row r="24508" spans="2:10" x14ac:dyDescent="0.25">
      <c r="B24508" s="27"/>
      <c r="D24508" s="27"/>
      <c r="E24508" s="27"/>
      <c r="I24508" s="27"/>
      <c r="J24508" s="27"/>
    </row>
    <row r="24509" spans="2:10" x14ac:dyDescent="0.25">
      <c r="B24509" s="27"/>
      <c r="D24509" s="27"/>
      <c r="E24509" s="27"/>
      <c r="I24509" s="27"/>
      <c r="J24509" s="27"/>
    </row>
    <row r="24510" spans="2:10" x14ac:dyDescent="0.25">
      <c r="B24510" s="27"/>
      <c r="D24510" s="27"/>
      <c r="E24510" s="27"/>
      <c r="I24510" s="27"/>
      <c r="J24510" s="27"/>
    </row>
    <row r="24511" spans="2:10" x14ac:dyDescent="0.25">
      <c r="B24511" s="27"/>
      <c r="D24511" s="27"/>
      <c r="E24511" s="27"/>
      <c r="I24511" s="27"/>
      <c r="J24511" s="27"/>
    </row>
    <row r="24512" spans="2:10" x14ac:dyDescent="0.25">
      <c r="B24512" s="27"/>
      <c r="D24512" s="27"/>
      <c r="E24512" s="27"/>
      <c r="I24512" s="27"/>
      <c r="J24512" s="27"/>
    </row>
    <row r="24513" spans="2:10" x14ac:dyDescent="0.25">
      <c r="B24513" s="27"/>
      <c r="D24513" s="27"/>
      <c r="E24513" s="27"/>
      <c r="I24513" s="27"/>
      <c r="J24513" s="27"/>
    </row>
    <row r="24514" spans="2:10" x14ac:dyDescent="0.25">
      <c r="B24514" s="27"/>
      <c r="D24514" s="27"/>
      <c r="E24514" s="27"/>
      <c r="I24514" s="27"/>
      <c r="J24514" s="27"/>
    </row>
    <row r="24515" spans="2:10" x14ac:dyDescent="0.25">
      <c r="B24515" s="27"/>
      <c r="D24515" s="27"/>
      <c r="E24515" s="27"/>
      <c r="I24515" s="27"/>
      <c r="J24515" s="27"/>
    </row>
    <row r="24516" spans="2:10" x14ac:dyDescent="0.25">
      <c r="B24516" s="27"/>
      <c r="D24516" s="27"/>
      <c r="E24516" s="27"/>
      <c r="I24516" s="27"/>
      <c r="J24516" s="27"/>
    </row>
    <row r="24517" spans="2:10" x14ac:dyDescent="0.25">
      <c r="B24517" s="27"/>
      <c r="D24517" s="27"/>
      <c r="E24517" s="27"/>
      <c r="I24517" s="27"/>
      <c r="J24517" s="27"/>
    </row>
    <row r="24518" spans="2:10" x14ac:dyDescent="0.25">
      <c r="B24518" s="27"/>
      <c r="D24518" s="27"/>
      <c r="E24518" s="27"/>
      <c r="I24518" s="27"/>
      <c r="J24518" s="27"/>
    </row>
    <row r="24519" spans="2:10" x14ac:dyDescent="0.25">
      <c r="B24519" s="27"/>
      <c r="D24519" s="27"/>
      <c r="E24519" s="27"/>
      <c r="I24519" s="27"/>
      <c r="J24519" s="27"/>
    </row>
    <row r="24520" spans="2:10" x14ac:dyDescent="0.25">
      <c r="B24520" s="27"/>
      <c r="D24520" s="27"/>
      <c r="E24520" s="27"/>
      <c r="I24520" s="27"/>
      <c r="J24520" s="27"/>
    </row>
    <row r="24521" spans="2:10" x14ac:dyDescent="0.25">
      <c r="B24521" s="27"/>
      <c r="D24521" s="27"/>
      <c r="E24521" s="27"/>
      <c r="I24521" s="27"/>
      <c r="J24521" s="27"/>
    </row>
    <row r="24522" spans="2:10" x14ac:dyDescent="0.25">
      <c r="B24522" s="27"/>
      <c r="D24522" s="27"/>
      <c r="E24522" s="27"/>
      <c r="I24522" s="27"/>
      <c r="J24522" s="27"/>
    </row>
    <row r="24523" spans="2:10" x14ac:dyDescent="0.25">
      <c r="B24523" s="27"/>
      <c r="D24523" s="27"/>
      <c r="E24523" s="27"/>
      <c r="I24523" s="27"/>
      <c r="J24523" s="27"/>
    </row>
    <row r="24524" spans="2:10" x14ac:dyDescent="0.25">
      <c r="B24524" s="27"/>
      <c r="D24524" s="27"/>
      <c r="E24524" s="27"/>
      <c r="I24524" s="27"/>
      <c r="J24524" s="27"/>
    </row>
    <row r="24525" spans="2:10" x14ac:dyDescent="0.25">
      <c r="B24525" s="27"/>
      <c r="D24525" s="27"/>
      <c r="E24525" s="27"/>
      <c r="I24525" s="27"/>
      <c r="J24525" s="27"/>
    </row>
    <row r="24526" spans="2:10" x14ac:dyDescent="0.25">
      <c r="B24526" s="27"/>
      <c r="D24526" s="27"/>
      <c r="E24526" s="27"/>
      <c r="I24526" s="27"/>
      <c r="J24526" s="27"/>
    </row>
    <row r="24527" spans="2:10" x14ac:dyDescent="0.25">
      <c r="B24527" s="27"/>
      <c r="D24527" s="27"/>
      <c r="E24527" s="27"/>
      <c r="I24527" s="27"/>
      <c r="J24527" s="27"/>
    </row>
    <row r="24528" spans="2:10" x14ac:dyDescent="0.25">
      <c r="B24528" s="27"/>
      <c r="D24528" s="27"/>
      <c r="E24528" s="27"/>
      <c r="I24528" s="27"/>
      <c r="J24528" s="27"/>
    </row>
    <row r="24529" spans="2:10" x14ac:dyDescent="0.25">
      <c r="B24529" s="27"/>
      <c r="D24529" s="27"/>
      <c r="E24529" s="27"/>
      <c r="I24529" s="27"/>
      <c r="J24529" s="27"/>
    </row>
    <row r="24530" spans="2:10" x14ac:dyDescent="0.25">
      <c r="B24530" s="27"/>
      <c r="D24530" s="27"/>
      <c r="E24530" s="27"/>
      <c r="I24530" s="27"/>
      <c r="J24530" s="27"/>
    </row>
    <row r="24531" spans="2:10" x14ac:dyDescent="0.25">
      <c r="B24531" s="27"/>
      <c r="D24531" s="27"/>
      <c r="E24531" s="27"/>
      <c r="I24531" s="27"/>
      <c r="J24531" s="27"/>
    </row>
    <row r="24532" spans="2:10" x14ac:dyDescent="0.25">
      <c r="B24532" s="27"/>
      <c r="D24532" s="27"/>
      <c r="E24532" s="27"/>
      <c r="I24532" s="27"/>
      <c r="J24532" s="27"/>
    </row>
    <row r="24533" spans="2:10" x14ac:dyDescent="0.25">
      <c r="B24533" s="27"/>
      <c r="D24533" s="27"/>
      <c r="E24533" s="27"/>
      <c r="I24533" s="27"/>
      <c r="J24533" s="27"/>
    </row>
    <row r="24534" spans="2:10" x14ac:dyDescent="0.25">
      <c r="B24534" s="27"/>
      <c r="D24534" s="27"/>
      <c r="E24534" s="27"/>
      <c r="I24534" s="27"/>
      <c r="J24534" s="27"/>
    </row>
    <row r="24535" spans="2:10" x14ac:dyDescent="0.25">
      <c r="B24535" s="27"/>
      <c r="D24535" s="27"/>
      <c r="E24535" s="27"/>
      <c r="I24535" s="27"/>
      <c r="J24535" s="27"/>
    </row>
    <row r="24536" spans="2:10" x14ac:dyDescent="0.25">
      <c r="B24536" s="27"/>
      <c r="D24536" s="27"/>
      <c r="E24536" s="27"/>
      <c r="I24536" s="27"/>
      <c r="J24536" s="27"/>
    </row>
    <row r="24537" spans="2:10" x14ac:dyDescent="0.25">
      <c r="B24537" s="27"/>
      <c r="D24537" s="27"/>
      <c r="E24537" s="27"/>
      <c r="I24537" s="27"/>
      <c r="J24537" s="27"/>
    </row>
    <row r="24538" spans="2:10" x14ac:dyDescent="0.25">
      <c r="B24538" s="27"/>
      <c r="D24538" s="27"/>
      <c r="E24538" s="27"/>
      <c r="I24538" s="27"/>
      <c r="J24538" s="27"/>
    </row>
    <row r="24539" spans="2:10" x14ac:dyDescent="0.25">
      <c r="B24539" s="27"/>
      <c r="D24539" s="27"/>
      <c r="E24539" s="27"/>
      <c r="I24539" s="27"/>
      <c r="J24539" s="27"/>
    </row>
    <row r="24540" spans="2:10" x14ac:dyDescent="0.25">
      <c r="B24540" s="27"/>
      <c r="D24540" s="27"/>
      <c r="E24540" s="27"/>
      <c r="I24540" s="27"/>
      <c r="J24540" s="27"/>
    </row>
    <row r="24541" spans="2:10" x14ac:dyDescent="0.25">
      <c r="B24541" s="27"/>
      <c r="D24541" s="27"/>
      <c r="E24541" s="27"/>
      <c r="I24541" s="27"/>
      <c r="J24541" s="27"/>
    </row>
    <row r="24542" spans="2:10" x14ac:dyDescent="0.25">
      <c r="B24542" s="27"/>
      <c r="D24542" s="27"/>
      <c r="E24542" s="27"/>
      <c r="I24542" s="27"/>
      <c r="J24542" s="27"/>
    </row>
    <row r="24543" spans="2:10" x14ac:dyDescent="0.25">
      <c r="B24543" s="27"/>
      <c r="D24543" s="27"/>
      <c r="E24543" s="27"/>
      <c r="I24543" s="27"/>
      <c r="J24543" s="27"/>
    </row>
    <row r="24544" spans="2:10" x14ac:dyDescent="0.25">
      <c r="B24544" s="27"/>
      <c r="D24544" s="27"/>
      <c r="E24544" s="27"/>
      <c r="I24544" s="27"/>
      <c r="J24544" s="27"/>
    </row>
    <row r="24545" spans="2:10" x14ac:dyDescent="0.25">
      <c r="B24545" s="27"/>
      <c r="D24545" s="27"/>
      <c r="E24545" s="27"/>
      <c r="I24545" s="27"/>
      <c r="J24545" s="27"/>
    </row>
    <row r="24546" spans="2:10" x14ac:dyDescent="0.25">
      <c r="B24546" s="27"/>
      <c r="D24546" s="27"/>
      <c r="E24546" s="27"/>
      <c r="I24546" s="27"/>
      <c r="J24546" s="27"/>
    </row>
    <row r="24547" spans="2:10" x14ac:dyDescent="0.25">
      <c r="B24547" s="27"/>
      <c r="D24547" s="27"/>
      <c r="E24547" s="27"/>
      <c r="I24547" s="27"/>
      <c r="J24547" s="27"/>
    </row>
    <row r="24548" spans="2:10" x14ac:dyDescent="0.25">
      <c r="B24548" s="27"/>
      <c r="D24548" s="27"/>
      <c r="E24548" s="27"/>
      <c r="I24548" s="27"/>
      <c r="J24548" s="27"/>
    </row>
    <row r="24549" spans="2:10" x14ac:dyDescent="0.25">
      <c r="B24549" s="27"/>
      <c r="D24549" s="27"/>
      <c r="E24549" s="27"/>
      <c r="I24549" s="27"/>
      <c r="J24549" s="27"/>
    </row>
    <row r="24550" spans="2:10" x14ac:dyDescent="0.25">
      <c r="B24550" s="27"/>
      <c r="D24550" s="27"/>
      <c r="E24550" s="27"/>
      <c r="I24550" s="27"/>
      <c r="J24550" s="27"/>
    </row>
    <row r="24551" spans="2:10" x14ac:dyDescent="0.25">
      <c r="B24551" s="27"/>
      <c r="D24551" s="27"/>
      <c r="E24551" s="27"/>
      <c r="I24551" s="27"/>
      <c r="J24551" s="27"/>
    </row>
    <row r="24552" spans="2:10" x14ac:dyDescent="0.25">
      <c r="B24552" s="27"/>
      <c r="D24552" s="27"/>
      <c r="E24552" s="27"/>
      <c r="I24552" s="27"/>
      <c r="J24552" s="27"/>
    </row>
    <row r="24553" spans="2:10" x14ac:dyDescent="0.25">
      <c r="B24553" s="27"/>
      <c r="D24553" s="27"/>
      <c r="E24553" s="27"/>
      <c r="I24553" s="27"/>
      <c r="J24553" s="27"/>
    </row>
    <row r="24554" spans="2:10" x14ac:dyDescent="0.25">
      <c r="B24554" s="27"/>
      <c r="D24554" s="27"/>
      <c r="E24554" s="27"/>
      <c r="I24554" s="27"/>
      <c r="J24554" s="27"/>
    </row>
    <row r="24555" spans="2:10" x14ac:dyDescent="0.25">
      <c r="B24555" s="27"/>
      <c r="D24555" s="27"/>
      <c r="E24555" s="27"/>
      <c r="I24555" s="27"/>
      <c r="J24555" s="27"/>
    </row>
    <row r="24556" spans="2:10" x14ac:dyDescent="0.25">
      <c r="B24556" s="27"/>
      <c r="D24556" s="27"/>
      <c r="E24556" s="27"/>
      <c r="I24556" s="27"/>
      <c r="J24556" s="27"/>
    </row>
    <row r="24557" spans="2:10" x14ac:dyDescent="0.25">
      <c r="B24557" s="27"/>
      <c r="D24557" s="27"/>
      <c r="E24557" s="27"/>
      <c r="I24557" s="27"/>
      <c r="J24557" s="27"/>
    </row>
    <row r="24558" spans="2:10" x14ac:dyDescent="0.25">
      <c r="B24558" s="27"/>
      <c r="D24558" s="27"/>
      <c r="E24558" s="27"/>
      <c r="I24558" s="27"/>
      <c r="J24558" s="27"/>
    </row>
    <row r="24559" spans="2:10" x14ac:dyDescent="0.25">
      <c r="B24559" s="27"/>
      <c r="D24559" s="27"/>
      <c r="E24559" s="27"/>
      <c r="I24559" s="27"/>
      <c r="J24559" s="27"/>
    </row>
    <row r="24560" spans="2:10" x14ac:dyDescent="0.25">
      <c r="B24560" s="27"/>
      <c r="D24560" s="27"/>
      <c r="E24560" s="27"/>
      <c r="I24560" s="27"/>
      <c r="J24560" s="27"/>
    </row>
    <row r="24561" spans="2:10" x14ac:dyDescent="0.25">
      <c r="B24561" s="27"/>
      <c r="D24561" s="27"/>
      <c r="E24561" s="27"/>
      <c r="I24561" s="27"/>
      <c r="J24561" s="27"/>
    </row>
    <row r="24562" spans="2:10" x14ac:dyDescent="0.25">
      <c r="B24562" s="27"/>
      <c r="D24562" s="27"/>
      <c r="E24562" s="27"/>
      <c r="I24562" s="27"/>
      <c r="J24562" s="27"/>
    </row>
    <row r="24563" spans="2:10" x14ac:dyDescent="0.25">
      <c r="B24563" s="27"/>
      <c r="D24563" s="27"/>
      <c r="E24563" s="27"/>
      <c r="I24563" s="27"/>
      <c r="J24563" s="27"/>
    </row>
    <row r="24564" spans="2:10" x14ac:dyDescent="0.25">
      <c r="B24564" s="27"/>
      <c r="D24564" s="27"/>
      <c r="E24564" s="27"/>
      <c r="I24564" s="27"/>
      <c r="J24564" s="27"/>
    </row>
    <row r="24565" spans="2:10" x14ac:dyDescent="0.25">
      <c r="B24565" s="27"/>
      <c r="D24565" s="27"/>
      <c r="E24565" s="27"/>
      <c r="I24565" s="27"/>
      <c r="J24565" s="27"/>
    </row>
    <row r="24566" spans="2:10" x14ac:dyDescent="0.25">
      <c r="B24566" s="27"/>
      <c r="D24566" s="27"/>
      <c r="E24566" s="27"/>
      <c r="I24566" s="27"/>
      <c r="J24566" s="27"/>
    </row>
    <row r="24567" spans="2:10" x14ac:dyDescent="0.25">
      <c r="B24567" s="27"/>
      <c r="D24567" s="27"/>
      <c r="E24567" s="27"/>
      <c r="I24567" s="27"/>
      <c r="J24567" s="27"/>
    </row>
    <row r="24568" spans="2:10" x14ac:dyDescent="0.25">
      <c r="B24568" s="27"/>
      <c r="D24568" s="27"/>
      <c r="E24568" s="27"/>
      <c r="I24568" s="27"/>
      <c r="J24568" s="27"/>
    </row>
    <row r="24569" spans="2:10" x14ac:dyDescent="0.25">
      <c r="B24569" s="27"/>
      <c r="D24569" s="27"/>
      <c r="E24569" s="27"/>
      <c r="I24569" s="27"/>
      <c r="J24569" s="27"/>
    </row>
    <row r="24570" spans="2:10" x14ac:dyDescent="0.25">
      <c r="B24570" s="27"/>
      <c r="D24570" s="27"/>
      <c r="E24570" s="27"/>
      <c r="I24570" s="27"/>
      <c r="J24570" s="27"/>
    </row>
    <row r="24571" spans="2:10" x14ac:dyDescent="0.25">
      <c r="B24571" s="27"/>
      <c r="D24571" s="27"/>
      <c r="E24571" s="27"/>
      <c r="I24571" s="27"/>
      <c r="J24571" s="27"/>
    </row>
    <row r="24572" spans="2:10" x14ac:dyDescent="0.25">
      <c r="B24572" s="27"/>
      <c r="D24572" s="27"/>
      <c r="E24572" s="27"/>
      <c r="I24572" s="27"/>
      <c r="J24572" s="27"/>
    </row>
    <row r="24573" spans="2:10" x14ac:dyDescent="0.25">
      <c r="B24573" s="27"/>
      <c r="D24573" s="27"/>
      <c r="E24573" s="27"/>
      <c r="I24573" s="27"/>
      <c r="J24573" s="27"/>
    </row>
    <row r="24574" spans="2:10" x14ac:dyDescent="0.25">
      <c r="B24574" s="27"/>
      <c r="D24574" s="27"/>
      <c r="E24574" s="27"/>
      <c r="I24574" s="27"/>
      <c r="J24574" s="27"/>
    </row>
    <row r="24575" spans="2:10" x14ac:dyDescent="0.25">
      <c r="B24575" s="27"/>
      <c r="D24575" s="27"/>
      <c r="E24575" s="27"/>
      <c r="I24575" s="27"/>
      <c r="J24575" s="27"/>
    </row>
    <row r="24576" spans="2:10" x14ac:dyDescent="0.25">
      <c r="B24576" s="27"/>
      <c r="D24576" s="27"/>
      <c r="E24576" s="27"/>
      <c r="I24576" s="27"/>
      <c r="J24576" s="27"/>
    </row>
    <row r="24577" spans="2:10" x14ac:dyDescent="0.25">
      <c r="B24577" s="27"/>
      <c r="D24577" s="27"/>
      <c r="E24577" s="27"/>
      <c r="I24577" s="27"/>
      <c r="J24577" s="27"/>
    </row>
    <row r="24578" spans="2:10" x14ac:dyDescent="0.25">
      <c r="B24578" s="27"/>
      <c r="D24578" s="27"/>
      <c r="E24578" s="27"/>
      <c r="I24578" s="27"/>
      <c r="J24578" s="27"/>
    </row>
    <row r="24579" spans="2:10" x14ac:dyDescent="0.25">
      <c r="B24579" s="27"/>
      <c r="D24579" s="27"/>
      <c r="E24579" s="27"/>
      <c r="I24579" s="27"/>
      <c r="J24579" s="27"/>
    </row>
    <row r="24580" spans="2:10" x14ac:dyDescent="0.25">
      <c r="B24580" s="27"/>
      <c r="D24580" s="27"/>
      <c r="E24580" s="27"/>
      <c r="I24580" s="27"/>
      <c r="J24580" s="27"/>
    </row>
    <row r="24581" spans="2:10" x14ac:dyDescent="0.25">
      <c r="B24581" s="27"/>
      <c r="D24581" s="27"/>
      <c r="E24581" s="27"/>
      <c r="I24581" s="27"/>
      <c r="J24581" s="27"/>
    </row>
    <row r="24582" spans="2:10" x14ac:dyDescent="0.25">
      <c r="B24582" s="27"/>
      <c r="D24582" s="27"/>
      <c r="E24582" s="27"/>
      <c r="I24582" s="27"/>
      <c r="J24582" s="27"/>
    </row>
    <row r="24583" spans="2:10" x14ac:dyDescent="0.25">
      <c r="B24583" s="27"/>
      <c r="D24583" s="27"/>
      <c r="E24583" s="27"/>
      <c r="I24583" s="27"/>
      <c r="J24583" s="27"/>
    </row>
    <row r="24584" spans="2:10" x14ac:dyDescent="0.25">
      <c r="B24584" s="27"/>
      <c r="D24584" s="27"/>
      <c r="E24584" s="27"/>
      <c r="I24584" s="27"/>
      <c r="J24584" s="27"/>
    </row>
    <row r="24585" spans="2:10" x14ac:dyDescent="0.25">
      <c r="B24585" s="27"/>
      <c r="D24585" s="27"/>
      <c r="E24585" s="27"/>
      <c r="I24585" s="27"/>
      <c r="J24585" s="27"/>
    </row>
    <row r="24586" spans="2:10" x14ac:dyDescent="0.25">
      <c r="B24586" s="27"/>
      <c r="D24586" s="27"/>
      <c r="E24586" s="27"/>
      <c r="I24586" s="27"/>
      <c r="J24586" s="27"/>
    </row>
    <row r="24587" spans="2:10" x14ac:dyDescent="0.25">
      <c r="B24587" s="27"/>
      <c r="D24587" s="27"/>
      <c r="E24587" s="27"/>
      <c r="I24587" s="27"/>
      <c r="J24587" s="27"/>
    </row>
    <row r="24588" spans="2:10" x14ac:dyDescent="0.25">
      <c r="B24588" s="27"/>
      <c r="D24588" s="27"/>
      <c r="E24588" s="27"/>
      <c r="I24588" s="27"/>
      <c r="J24588" s="27"/>
    </row>
    <row r="24589" spans="2:10" x14ac:dyDescent="0.25">
      <c r="B24589" s="27"/>
      <c r="D24589" s="27"/>
      <c r="E24589" s="27"/>
      <c r="I24589" s="27"/>
      <c r="J24589" s="27"/>
    </row>
    <row r="24590" spans="2:10" x14ac:dyDescent="0.25">
      <c r="B24590" s="27"/>
      <c r="D24590" s="27"/>
      <c r="E24590" s="27"/>
      <c r="I24590" s="27"/>
      <c r="J24590" s="27"/>
    </row>
    <row r="24591" spans="2:10" x14ac:dyDescent="0.25">
      <c r="B24591" s="27"/>
      <c r="D24591" s="27"/>
      <c r="E24591" s="27"/>
      <c r="I24591" s="27"/>
      <c r="J24591" s="27"/>
    </row>
    <row r="24592" spans="2:10" x14ac:dyDescent="0.25">
      <c r="B24592" s="27"/>
      <c r="D24592" s="27"/>
      <c r="E24592" s="27"/>
      <c r="I24592" s="27"/>
      <c r="J24592" s="27"/>
    </row>
    <row r="24593" spans="2:10" x14ac:dyDescent="0.25">
      <c r="B24593" s="27"/>
      <c r="D24593" s="27"/>
      <c r="E24593" s="27"/>
      <c r="I24593" s="27"/>
      <c r="J24593" s="27"/>
    </row>
    <row r="24594" spans="2:10" x14ac:dyDescent="0.25">
      <c r="B24594" s="27"/>
      <c r="D24594" s="27"/>
      <c r="E24594" s="27"/>
      <c r="I24594" s="27"/>
      <c r="J24594" s="27"/>
    </row>
    <row r="24595" spans="2:10" x14ac:dyDescent="0.25">
      <c r="B24595" s="27"/>
      <c r="D24595" s="27"/>
      <c r="E24595" s="27"/>
      <c r="I24595" s="27"/>
      <c r="J24595" s="27"/>
    </row>
    <row r="24596" spans="2:10" x14ac:dyDescent="0.25">
      <c r="B24596" s="27"/>
      <c r="D24596" s="27"/>
      <c r="E24596" s="27"/>
      <c r="I24596" s="27"/>
      <c r="J24596" s="27"/>
    </row>
    <row r="24597" spans="2:10" x14ac:dyDescent="0.25">
      <c r="B24597" s="27"/>
      <c r="D24597" s="27"/>
      <c r="E24597" s="27"/>
      <c r="I24597" s="27"/>
      <c r="J24597" s="27"/>
    </row>
    <row r="24598" spans="2:10" x14ac:dyDescent="0.25">
      <c r="B24598" s="27"/>
      <c r="D24598" s="27"/>
      <c r="E24598" s="27"/>
      <c r="I24598" s="27"/>
      <c r="J24598" s="27"/>
    </row>
    <row r="24599" spans="2:10" x14ac:dyDescent="0.25">
      <c r="B24599" s="27"/>
      <c r="D24599" s="27"/>
      <c r="E24599" s="27"/>
      <c r="I24599" s="27"/>
      <c r="J24599" s="27"/>
    </row>
    <row r="24600" spans="2:10" x14ac:dyDescent="0.25">
      <c r="B24600" s="27"/>
      <c r="D24600" s="27"/>
      <c r="E24600" s="27"/>
      <c r="I24600" s="27"/>
      <c r="J24600" s="27"/>
    </row>
    <row r="24601" spans="2:10" x14ac:dyDescent="0.25">
      <c r="B24601" s="27"/>
      <c r="D24601" s="27"/>
      <c r="E24601" s="27"/>
      <c r="I24601" s="27"/>
      <c r="J24601" s="27"/>
    </row>
    <row r="24602" spans="2:10" x14ac:dyDescent="0.25">
      <c r="B24602" s="27"/>
      <c r="D24602" s="27"/>
      <c r="E24602" s="27"/>
      <c r="I24602" s="27"/>
      <c r="J24602" s="27"/>
    </row>
    <row r="24603" spans="2:10" x14ac:dyDescent="0.25">
      <c r="B24603" s="27"/>
      <c r="D24603" s="27"/>
      <c r="E24603" s="27"/>
      <c r="I24603" s="27"/>
      <c r="J24603" s="27"/>
    </row>
    <row r="24604" spans="2:10" x14ac:dyDescent="0.25">
      <c r="B24604" s="27"/>
      <c r="D24604" s="27"/>
      <c r="E24604" s="27"/>
      <c r="I24604" s="27"/>
      <c r="J24604" s="27"/>
    </row>
    <row r="24605" spans="2:10" x14ac:dyDescent="0.25">
      <c r="B24605" s="27"/>
      <c r="D24605" s="27"/>
      <c r="E24605" s="27"/>
      <c r="I24605" s="27"/>
      <c r="J24605" s="27"/>
    </row>
    <row r="24606" spans="2:10" x14ac:dyDescent="0.25">
      <c r="B24606" s="27"/>
      <c r="D24606" s="27"/>
      <c r="E24606" s="27"/>
      <c r="I24606" s="27"/>
      <c r="J24606" s="27"/>
    </row>
    <row r="24607" spans="2:10" x14ac:dyDescent="0.25">
      <c r="B24607" s="27"/>
      <c r="D24607" s="27"/>
      <c r="E24607" s="27"/>
      <c r="I24607" s="27"/>
      <c r="J24607" s="27"/>
    </row>
    <row r="24608" spans="2:10" x14ac:dyDescent="0.25">
      <c r="B24608" s="27"/>
      <c r="D24608" s="27"/>
      <c r="E24608" s="27"/>
      <c r="I24608" s="27"/>
      <c r="J24608" s="27"/>
    </row>
    <row r="24609" spans="2:10" x14ac:dyDescent="0.25">
      <c r="B24609" s="27"/>
      <c r="D24609" s="27"/>
      <c r="E24609" s="27"/>
      <c r="I24609" s="27"/>
      <c r="J24609" s="27"/>
    </row>
    <row r="24610" spans="2:10" x14ac:dyDescent="0.25">
      <c r="B24610" s="27"/>
      <c r="D24610" s="27"/>
      <c r="E24610" s="27"/>
      <c r="I24610" s="27"/>
      <c r="J24610" s="27"/>
    </row>
    <row r="24611" spans="2:10" x14ac:dyDescent="0.25">
      <c r="B24611" s="27"/>
      <c r="D24611" s="27"/>
      <c r="E24611" s="27"/>
      <c r="I24611" s="27"/>
      <c r="J24611" s="27"/>
    </row>
    <row r="24612" spans="2:10" x14ac:dyDescent="0.25">
      <c r="B24612" s="27"/>
      <c r="D24612" s="27"/>
      <c r="E24612" s="27"/>
      <c r="I24612" s="27"/>
      <c r="J24612" s="27"/>
    </row>
    <row r="24613" spans="2:10" x14ac:dyDescent="0.25">
      <c r="B24613" s="27"/>
      <c r="D24613" s="27"/>
      <c r="E24613" s="27"/>
      <c r="I24613" s="27"/>
      <c r="J24613" s="27"/>
    </row>
    <row r="24614" spans="2:10" x14ac:dyDescent="0.25">
      <c r="B24614" s="27"/>
      <c r="D24614" s="27"/>
      <c r="E24614" s="27"/>
      <c r="I24614" s="27"/>
      <c r="J24614" s="27"/>
    </row>
    <row r="24615" spans="2:10" x14ac:dyDescent="0.25">
      <c r="B24615" s="27"/>
      <c r="D24615" s="27"/>
      <c r="E24615" s="27"/>
      <c r="I24615" s="27"/>
      <c r="J24615" s="27"/>
    </row>
    <row r="24616" spans="2:10" x14ac:dyDescent="0.25">
      <c r="B24616" s="27"/>
      <c r="D24616" s="27"/>
      <c r="E24616" s="27"/>
      <c r="I24616" s="27"/>
      <c r="J24616" s="27"/>
    </row>
    <row r="24617" spans="2:10" x14ac:dyDescent="0.25">
      <c r="B24617" s="27"/>
      <c r="D24617" s="27"/>
      <c r="E24617" s="27"/>
      <c r="I24617" s="27"/>
      <c r="J24617" s="27"/>
    </row>
    <row r="24618" spans="2:10" x14ac:dyDescent="0.25">
      <c r="B24618" s="27"/>
      <c r="D24618" s="27"/>
      <c r="E24618" s="27"/>
      <c r="I24618" s="27"/>
      <c r="J24618" s="27"/>
    </row>
    <row r="24619" spans="2:10" x14ac:dyDescent="0.25">
      <c r="B24619" s="27"/>
      <c r="D24619" s="27"/>
      <c r="E24619" s="27"/>
      <c r="I24619" s="27"/>
      <c r="J24619" s="27"/>
    </row>
    <row r="24620" spans="2:10" x14ac:dyDescent="0.25">
      <c r="B24620" s="27"/>
      <c r="D24620" s="27"/>
      <c r="E24620" s="27"/>
      <c r="I24620" s="27"/>
      <c r="J24620" s="27"/>
    </row>
    <row r="24621" spans="2:10" x14ac:dyDescent="0.25">
      <c r="B24621" s="27"/>
      <c r="D24621" s="27"/>
      <c r="E24621" s="27"/>
      <c r="I24621" s="27"/>
      <c r="J24621" s="27"/>
    </row>
    <row r="24622" spans="2:10" x14ac:dyDescent="0.25">
      <c r="B24622" s="27"/>
      <c r="D24622" s="27"/>
      <c r="E24622" s="27"/>
      <c r="I24622" s="27"/>
      <c r="J24622" s="27"/>
    </row>
    <row r="24623" spans="2:10" x14ac:dyDescent="0.25">
      <c r="B24623" s="27"/>
      <c r="D24623" s="27"/>
      <c r="E24623" s="27"/>
      <c r="I24623" s="27"/>
      <c r="J24623" s="27"/>
    </row>
    <row r="24624" spans="2:10" x14ac:dyDescent="0.25">
      <c r="B24624" s="27"/>
      <c r="D24624" s="27"/>
      <c r="E24624" s="27"/>
      <c r="I24624" s="27"/>
      <c r="J24624" s="27"/>
    </row>
    <row r="24625" spans="2:10" x14ac:dyDescent="0.25">
      <c r="B24625" s="27"/>
      <c r="D24625" s="27"/>
      <c r="E24625" s="27"/>
      <c r="I24625" s="27"/>
      <c r="J24625" s="27"/>
    </row>
    <row r="24626" spans="2:10" x14ac:dyDescent="0.25">
      <c r="B24626" s="27"/>
      <c r="D24626" s="27"/>
      <c r="E24626" s="27"/>
      <c r="I24626" s="27"/>
      <c r="J24626" s="27"/>
    </row>
    <row r="24627" spans="2:10" x14ac:dyDescent="0.25">
      <c r="B24627" s="27"/>
      <c r="D24627" s="27"/>
      <c r="E24627" s="27"/>
      <c r="I24627" s="27"/>
      <c r="J24627" s="27"/>
    </row>
    <row r="24628" spans="2:10" x14ac:dyDescent="0.25">
      <c r="B24628" s="27"/>
      <c r="D24628" s="27"/>
      <c r="E24628" s="27"/>
      <c r="I24628" s="27"/>
      <c r="J24628" s="27"/>
    </row>
    <row r="24629" spans="2:10" x14ac:dyDescent="0.25">
      <c r="B24629" s="27"/>
      <c r="D24629" s="27"/>
      <c r="E24629" s="27"/>
      <c r="I24629" s="27"/>
      <c r="J24629" s="27"/>
    </row>
    <row r="24630" spans="2:10" x14ac:dyDescent="0.25">
      <c r="B24630" s="27"/>
      <c r="D24630" s="27"/>
      <c r="E24630" s="27"/>
      <c r="I24630" s="27"/>
      <c r="J24630" s="27"/>
    </row>
    <row r="24631" spans="2:10" x14ac:dyDescent="0.25">
      <c r="B24631" s="27"/>
      <c r="D24631" s="27"/>
      <c r="E24631" s="27"/>
      <c r="I24631" s="27"/>
      <c r="J24631" s="27"/>
    </row>
    <row r="24632" spans="2:10" x14ac:dyDescent="0.25">
      <c r="B24632" s="27"/>
      <c r="D24632" s="27"/>
      <c r="E24632" s="27"/>
      <c r="I24632" s="27"/>
      <c r="J24632" s="27"/>
    </row>
    <row r="24633" spans="2:10" x14ac:dyDescent="0.25">
      <c r="B24633" s="27"/>
      <c r="D24633" s="27"/>
      <c r="E24633" s="27"/>
      <c r="I24633" s="27"/>
      <c r="J24633" s="27"/>
    </row>
    <row r="24634" spans="2:10" x14ac:dyDescent="0.25">
      <c r="B24634" s="27"/>
      <c r="D24634" s="27"/>
      <c r="E24634" s="27"/>
      <c r="I24634" s="27"/>
      <c r="J24634" s="27"/>
    </row>
    <row r="24635" spans="2:10" x14ac:dyDescent="0.25">
      <c r="B24635" s="27"/>
      <c r="D24635" s="27"/>
      <c r="E24635" s="27"/>
      <c r="I24635" s="27"/>
      <c r="J24635" s="27"/>
    </row>
    <row r="24636" spans="2:10" x14ac:dyDescent="0.25">
      <c r="B24636" s="27"/>
      <c r="D24636" s="27"/>
      <c r="E24636" s="27"/>
      <c r="I24636" s="27"/>
      <c r="J24636" s="27"/>
    </row>
    <row r="24637" spans="2:10" x14ac:dyDescent="0.25">
      <c r="B24637" s="27"/>
      <c r="D24637" s="27"/>
      <c r="E24637" s="27"/>
      <c r="I24637" s="27"/>
      <c r="J24637" s="27"/>
    </row>
    <row r="24638" spans="2:10" x14ac:dyDescent="0.25">
      <c r="B24638" s="27"/>
      <c r="D24638" s="27"/>
      <c r="E24638" s="27"/>
      <c r="I24638" s="27"/>
      <c r="J24638" s="27"/>
    </row>
    <row r="24639" spans="2:10" x14ac:dyDescent="0.25">
      <c r="B24639" s="27"/>
      <c r="D24639" s="27"/>
      <c r="E24639" s="27"/>
      <c r="I24639" s="27"/>
      <c r="J24639" s="27"/>
    </row>
    <row r="24640" spans="2:10" x14ac:dyDescent="0.25">
      <c r="B24640" s="27"/>
      <c r="D24640" s="27"/>
      <c r="E24640" s="27"/>
      <c r="I24640" s="27"/>
      <c r="J24640" s="27"/>
    </row>
    <row r="24641" spans="2:10" x14ac:dyDescent="0.25">
      <c r="B24641" s="27"/>
      <c r="D24641" s="27"/>
      <c r="E24641" s="27"/>
      <c r="I24641" s="27"/>
      <c r="J24641" s="27"/>
    </row>
    <row r="24642" spans="2:10" x14ac:dyDescent="0.25">
      <c r="B24642" s="27"/>
      <c r="D24642" s="27"/>
      <c r="E24642" s="27"/>
      <c r="I24642" s="27"/>
      <c r="J24642" s="27"/>
    </row>
    <row r="24643" spans="2:10" x14ac:dyDescent="0.25">
      <c r="B24643" s="27"/>
      <c r="D24643" s="27"/>
      <c r="E24643" s="27"/>
      <c r="I24643" s="27"/>
      <c r="J24643" s="27"/>
    </row>
    <row r="24644" spans="2:10" x14ac:dyDescent="0.25">
      <c r="B24644" s="27"/>
      <c r="D24644" s="27"/>
      <c r="E24644" s="27"/>
      <c r="I24644" s="27"/>
      <c r="J24644" s="27"/>
    </row>
    <row r="24645" spans="2:10" x14ac:dyDescent="0.25">
      <c r="B24645" s="27"/>
      <c r="D24645" s="27"/>
      <c r="E24645" s="27"/>
      <c r="I24645" s="27"/>
      <c r="J24645" s="27"/>
    </row>
    <row r="24646" spans="2:10" x14ac:dyDescent="0.25">
      <c r="B24646" s="27"/>
      <c r="D24646" s="27"/>
      <c r="E24646" s="27"/>
      <c r="I24646" s="27"/>
      <c r="J24646" s="27"/>
    </row>
    <row r="24647" spans="2:10" x14ac:dyDescent="0.25">
      <c r="B24647" s="27"/>
      <c r="D24647" s="27"/>
      <c r="E24647" s="27"/>
      <c r="I24647" s="27"/>
      <c r="J24647" s="27"/>
    </row>
    <row r="24648" spans="2:10" x14ac:dyDescent="0.25">
      <c r="B24648" s="27"/>
      <c r="D24648" s="27"/>
      <c r="E24648" s="27"/>
      <c r="I24648" s="27"/>
      <c r="J24648" s="27"/>
    </row>
    <row r="24649" spans="2:10" x14ac:dyDescent="0.25">
      <c r="B24649" s="27"/>
      <c r="D24649" s="27"/>
      <c r="E24649" s="27"/>
      <c r="I24649" s="27"/>
      <c r="J24649" s="27"/>
    </row>
    <row r="24650" spans="2:10" x14ac:dyDescent="0.25">
      <c r="B24650" s="27"/>
      <c r="D24650" s="27"/>
      <c r="E24650" s="27"/>
      <c r="I24650" s="27"/>
      <c r="J24650" s="27"/>
    </row>
    <row r="24651" spans="2:10" x14ac:dyDescent="0.25">
      <c r="B24651" s="27"/>
      <c r="D24651" s="27"/>
      <c r="E24651" s="27"/>
      <c r="I24651" s="27"/>
      <c r="J24651" s="27"/>
    </row>
    <row r="24652" spans="2:10" x14ac:dyDescent="0.25">
      <c r="B24652" s="27"/>
      <c r="D24652" s="27"/>
      <c r="E24652" s="27"/>
      <c r="I24652" s="27"/>
      <c r="J24652" s="27"/>
    </row>
    <row r="24653" spans="2:10" x14ac:dyDescent="0.25">
      <c r="B24653" s="27"/>
      <c r="D24653" s="27"/>
      <c r="E24653" s="27"/>
      <c r="I24653" s="27"/>
      <c r="J24653" s="27"/>
    </row>
    <row r="24654" spans="2:10" x14ac:dyDescent="0.25">
      <c r="B24654" s="27"/>
      <c r="D24654" s="27"/>
      <c r="E24654" s="27"/>
      <c r="I24654" s="27"/>
      <c r="J24654" s="27"/>
    </row>
    <row r="24655" spans="2:10" x14ac:dyDescent="0.25">
      <c r="B24655" s="27"/>
      <c r="D24655" s="27"/>
      <c r="E24655" s="27"/>
      <c r="I24655" s="27"/>
      <c r="J24655" s="27"/>
    </row>
    <row r="24656" spans="2:10" x14ac:dyDescent="0.25">
      <c r="B24656" s="27"/>
      <c r="D24656" s="27"/>
      <c r="E24656" s="27"/>
      <c r="I24656" s="27"/>
      <c r="J24656" s="27"/>
    </row>
    <row r="24657" spans="2:10" x14ac:dyDescent="0.25">
      <c r="B24657" s="27"/>
      <c r="D24657" s="27"/>
      <c r="E24657" s="27"/>
      <c r="I24657" s="27"/>
      <c r="J24657" s="27"/>
    </row>
    <row r="24658" spans="2:10" x14ac:dyDescent="0.25">
      <c r="B24658" s="27"/>
      <c r="D24658" s="27"/>
      <c r="E24658" s="27"/>
      <c r="I24658" s="27"/>
      <c r="J24658" s="27"/>
    </row>
    <row r="24659" spans="2:10" x14ac:dyDescent="0.25">
      <c r="B24659" s="27"/>
      <c r="D24659" s="27"/>
      <c r="E24659" s="27"/>
      <c r="I24659" s="27"/>
      <c r="J24659" s="27"/>
    </row>
    <row r="24660" spans="2:10" x14ac:dyDescent="0.25">
      <c r="B24660" s="27"/>
      <c r="D24660" s="27"/>
      <c r="E24660" s="27"/>
      <c r="I24660" s="27"/>
      <c r="J24660" s="27"/>
    </row>
    <row r="24661" spans="2:10" x14ac:dyDescent="0.25">
      <c r="B24661" s="27"/>
      <c r="D24661" s="27"/>
      <c r="E24661" s="27"/>
      <c r="I24661" s="27"/>
      <c r="J24661" s="27"/>
    </row>
    <row r="24662" spans="2:10" x14ac:dyDescent="0.25">
      <c r="B24662" s="27"/>
      <c r="D24662" s="27"/>
      <c r="E24662" s="27"/>
      <c r="I24662" s="27"/>
      <c r="J24662" s="27"/>
    </row>
    <row r="24663" spans="2:10" x14ac:dyDescent="0.25">
      <c r="B24663" s="27"/>
      <c r="D24663" s="27"/>
      <c r="E24663" s="27"/>
      <c r="I24663" s="27"/>
      <c r="J24663" s="27"/>
    </row>
    <row r="24664" spans="2:10" x14ac:dyDescent="0.25">
      <c r="B24664" s="27"/>
      <c r="D24664" s="27"/>
      <c r="E24664" s="27"/>
      <c r="I24664" s="27"/>
      <c r="J24664" s="27"/>
    </row>
    <row r="24665" spans="2:10" x14ac:dyDescent="0.25">
      <c r="B24665" s="27"/>
      <c r="D24665" s="27"/>
      <c r="E24665" s="27"/>
      <c r="I24665" s="27"/>
      <c r="J24665" s="27"/>
    </row>
    <row r="24666" spans="2:10" x14ac:dyDescent="0.25">
      <c r="B24666" s="27"/>
      <c r="D24666" s="27"/>
      <c r="E24666" s="27"/>
      <c r="I24666" s="27"/>
      <c r="J24666" s="27"/>
    </row>
    <row r="24667" spans="2:10" x14ac:dyDescent="0.25">
      <c r="B24667" s="27"/>
      <c r="D24667" s="27"/>
      <c r="E24667" s="27"/>
      <c r="I24667" s="27"/>
      <c r="J24667" s="27"/>
    </row>
    <row r="24668" spans="2:10" x14ac:dyDescent="0.25">
      <c r="B24668" s="27"/>
      <c r="D24668" s="27"/>
      <c r="E24668" s="27"/>
      <c r="I24668" s="27"/>
      <c r="J24668" s="27"/>
    </row>
    <row r="24669" spans="2:10" x14ac:dyDescent="0.25">
      <c r="B24669" s="27"/>
      <c r="D24669" s="27"/>
      <c r="E24669" s="27"/>
      <c r="I24669" s="27"/>
      <c r="J24669" s="27"/>
    </row>
    <row r="24670" spans="2:10" x14ac:dyDescent="0.25">
      <c r="B24670" s="27"/>
      <c r="D24670" s="27"/>
      <c r="E24670" s="27"/>
      <c r="I24670" s="27"/>
      <c r="J24670" s="27"/>
    </row>
    <row r="24671" spans="2:10" x14ac:dyDescent="0.25">
      <c r="B24671" s="27"/>
      <c r="D24671" s="27"/>
      <c r="E24671" s="27"/>
      <c r="I24671" s="27"/>
      <c r="J24671" s="27"/>
    </row>
    <row r="24672" spans="2:10" x14ac:dyDescent="0.25">
      <c r="B24672" s="27"/>
      <c r="D24672" s="27"/>
      <c r="E24672" s="27"/>
      <c r="I24672" s="27"/>
      <c r="J24672" s="27"/>
    </row>
    <row r="24673" spans="2:10" x14ac:dyDescent="0.25">
      <c r="B24673" s="27"/>
      <c r="D24673" s="27"/>
      <c r="E24673" s="27"/>
      <c r="I24673" s="27"/>
      <c r="J24673" s="27"/>
    </row>
    <row r="24674" spans="2:10" x14ac:dyDescent="0.25">
      <c r="B24674" s="27"/>
      <c r="D24674" s="27"/>
      <c r="E24674" s="27"/>
      <c r="I24674" s="27"/>
      <c r="J24674" s="27"/>
    </row>
    <row r="24675" spans="2:10" x14ac:dyDescent="0.25">
      <c r="B24675" s="27"/>
      <c r="D24675" s="27"/>
      <c r="E24675" s="27"/>
      <c r="I24675" s="27"/>
      <c r="J24675" s="27"/>
    </row>
    <row r="24676" spans="2:10" x14ac:dyDescent="0.25">
      <c r="B24676" s="27"/>
      <c r="D24676" s="27"/>
      <c r="E24676" s="27"/>
      <c r="I24676" s="27"/>
      <c r="J24676" s="27"/>
    </row>
    <row r="24677" spans="2:10" x14ac:dyDescent="0.25">
      <c r="B24677" s="27"/>
      <c r="D24677" s="27"/>
      <c r="E24677" s="27"/>
      <c r="I24677" s="27"/>
      <c r="J24677" s="27"/>
    </row>
    <row r="24678" spans="2:10" x14ac:dyDescent="0.25">
      <c r="B24678" s="27"/>
      <c r="D24678" s="27"/>
      <c r="E24678" s="27"/>
      <c r="I24678" s="27"/>
      <c r="J24678" s="27"/>
    </row>
    <row r="24679" spans="2:10" x14ac:dyDescent="0.25">
      <c r="B24679" s="27"/>
      <c r="D24679" s="27"/>
      <c r="E24679" s="27"/>
      <c r="I24679" s="27"/>
      <c r="J24679" s="27"/>
    </row>
    <row r="24680" spans="2:10" x14ac:dyDescent="0.25">
      <c r="B24680" s="27"/>
      <c r="D24680" s="27"/>
      <c r="E24680" s="27"/>
      <c r="I24680" s="27"/>
      <c r="J24680" s="27"/>
    </row>
    <row r="24681" spans="2:10" x14ac:dyDescent="0.25">
      <c r="B24681" s="27"/>
      <c r="D24681" s="27"/>
      <c r="E24681" s="27"/>
      <c r="I24681" s="27"/>
      <c r="J24681" s="27"/>
    </row>
    <row r="24682" spans="2:10" x14ac:dyDescent="0.25">
      <c r="B24682" s="27"/>
      <c r="D24682" s="27"/>
      <c r="E24682" s="27"/>
      <c r="I24682" s="27"/>
      <c r="J24682" s="27"/>
    </row>
    <row r="24683" spans="2:10" x14ac:dyDescent="0.25">
      <c r="B24683" s="27"/>
      <c r="D24683" s="27"/>
      <c r="E24683" s="27"/>
      <c r="I24683" s="27"/>
      <c r="J24683" s="27"/>
    </row>
    <row r="24684" spans="2:10" x14ac:dyDescent="0.25">
      <c r="B24684" s="27"/>
      <c r="D24684" s="27"/>
      <c r="E24684" s="27"/>
      <c r="I24684" s="27"/>
      <c r="J24684" s="27"/>
    </row>
    <row r="24685" spans="2:10" x14ac:dyDescent="0.25">
      <c r="B24685" s="27"/>
      <c r="D24685" s="27"/>
      <c r="E24685" s="27"/>
      <c r="I24685" s="27"/>
      <c r="J24685" s="27"/>
    </row>
    <row r="24686" spans="2:10" x14ac:dyDescent="0.25">
      <c r="B24686" s="27"/>
      <c r="D24686" s="27"/>
      <c r="E24686" s="27"/>
      <c r="I24686" s="27"/>
      <c r="J24686" s="27"/>
    </row>
    <row r="24687" spans="2:10" x14ac:dyDescent="0.25">
      <c r="B24687" s="27"/>
      <c r="D24687" s="27"/>
      <c r="E24687" s="27"/>
      <c r="I24687" s="27"/>
      <c r="J24687" s="27"/>
    </row>
    <row r="24688" spans="2:10" x14ac:dyDescent="0.25">
      <c r="B24688" s="27"/>
      <c r="D24688" s="27"/>
      <c r="E24688" s="27"/>
      <c r="I24688" s="27"/>
      <c r="J24688" s="27"/>
    </row>
    <row r="24689" spans="2:10" x14ac:dyDescent="0.25">
      <c r="B24689" s="27"/>
      <c r="D24689" s="27"/>
      <c r="E24689" s="27"/>
      <c r="I24689" s="27"/>
      <c r="J24689" s="27"/>
    </row>
    <row r="24690" spans="2:10" x14ac:dyDescent="0.25">
      <c r="B24690" s="27"/>
      <c r="D24690" s="27"/>
      <c r="E24690" s="27"/>
      <c r="I24690" s="27"/>
      <c r="J24690" s="27"/>
    </row>
    <row r="24691" spans="2:10" x14ac:dyDescent="0.25">
      <c r="B24691" s="27"/>
      <c r="D24691" s="27"/>
      <c r="E24691" s="27"/>
      <c r="I24691" s="27"/>
      <c r="J24691" s="27"/>
    </row>
    <row r="24692" spans="2:10" x14ac:dyDescent="0.25">
      <c r="B24692" s="27"/>
      <c r="D24692" s="27"/>
      <c r="E24692" s="27"/>
      <c r="I24692" s="27"/>
      <c r="J24692" s="27"/>
    </row>
    <row r="24693" spans="2:10" x14ac:dyDescent="0.25">
      <c r="B24693" s="27"/>
      <c r="D24693" s="27"/>
      <c r="E24693" s="27"/>
      <c r="I24693" s="27"/>
      <c r="J24693" s="27"/>
    </row>
    <row r="24694" spans="2:10" x14ac:dyDescent="0.25">
      <c r="B24694" s="27"/>
      <c r="D24694" s="27"/>
      <c r="E24694" s="27"/>
      <c r="I24694" s="27"/>
      <c r="J24694" s="27"/>
    </row>
    <row r="24695" spans="2:10" x14ac:dyDescent="0.25">
      <c r="B24695" s="27"/>
      <c r="D24695" s="27"/>
      <c r="E24695" s="27"/>
      <c r="I24695" s="27"/>
      <c r="J24695" s="27"/>
    </row>
    <row r="24696" spans="2:10" x14ac:dyDescent="0.25">
      <c r="B24696" s="27"/>
      <c r="D24696" s="27"/>
      <c r="E24696" s="27"/>
      <c r="I24696" s="27"/>
      <c r="J24696" s="27"/>
    </row>
    <row r="24697" spans="2:10" x14ac:dyDescent="0.25">
      <c r="B24697" s="27"/>
      <c r="D24697" s="27"/>
      <c r="E24697" s="27"/>
      <c r="I24697" s="27"/>
      <c r="J24697" s="27"/>
    </row>
    <row r="24698" spans="2:10" x14ac:dyDescent="0.25">
      <c r="B24698" s="27"/>
      <c r="D24698" s="27"/>
      <c r="E24698" s="27"/>
      <c r="I24698" s="27"/>
      <c r="J24698" s="27"/>
    </row>
    <row r="24699" spans="2:10" x14ac:dyDescent="0.25">
      <c r="B24699" s="27"/>
      <c r="D24699" s="27"/>
      <c r="E24699" s="27"/>
      <c r="I24699" s="27"/>
      <c r="J24699" s="27"/>
    </row>
    <row r="24700" spans="2:10" x14ac:dyDescent="0.25">
      <c r="B24700" s="27"/>
      <c r="D24700" s="27"/>
      <c r="E24700" s="27"/>
      <c r="I24700" s="27"/>
      <c r="J24700" s="27"/>
    </row>
    <row r="24701" spans="2:10" x14ac:dyDescent="0.25">
      <c r="B24701" s="27"/>
      <c r="D24701" s="27"/>
      <c r="E24701" s="27"/>
      <c r="I24701" s="27"/>
      <c r="J24701" s="27"/>
    </row>
    <row r="24702" spans="2:10" x14ac:dyDescent="0.25">
      <c r="B24702" s="27"/>
      <c r="D24702" s="27"/>
      <c r="E24702" s="27"/>
      <c r="I24702" s="27"/>
      <c r="J24702" s="27"/>
    </row>
    <row r="24703" spans="2:10" x14ac:dyDescent="0.25">
      <c r="B24703" s="27"/>
      <c r="D24703" s="27"/>
      <c r="E24703" s="27"/>
      <c r="I24703" s="27"/>
      <c r="J24703" s="27"/>
    </row>
    <row r="24704" spans="2:10" x14ac:dyDescent="0.25">
      <c r="B24704" s="27"/>
      <c r="D24704" s="27"/>
      <c r="E24704" s="27"/>
      <c r="I24704" s="27"/>
      <c r="J24704" s="27"/>
    </row>
    <row r="24705" spans="2:10" x14ac:dyDescent="0.25">
      <c r="B24705" s="27"/>
      <c r="D24705" s="27"/>
      <c r="E24705" s="27"/>
      <c r="I24705" s="27"/>
      <c r="J24705" s="27"/>
    </row>
    <row r="24706" spans="2:10" x14ac:dyDescent="0.25">
      <c r="B24706" s="27"/>
      <c r="D24706" s="27"/>
      <c r="E24706" s="27"/>
      <c r="I24706" s="27"/>
      <c r="J24706" s="27"/>
    </row>
    <row r="24707" spans="2:10" x14ac:dyDescent="0.25">
      <c r="B24707" s="27"/>
      <c r="D24707" s="27"/>
      <c r="E24707" s="27"/>
      <c r="I24707" s="27"/>
      <c r="J24707" s="27"/>
    </row>
    <row r="24708" spans="2:10" x14ac:dyDescent="0.25">
      <c r="B24708" s="27"/>
      <c r="D24708" s="27"/>
      <c r="E24708" s="27"/>
      <c r="I24708" s="27"/>
      <c r="J24708" s="27"/>
    </row>
    <row r="24709" spans="2:10" x14ac:dyDescent="0.25">
      <c r="B24709" s="27"/>
      <c r="D24709" s="27"/>
      <c r="E24709" s="27"/>
      <c r="I24709" s="27"/>
      <c r="J24709" s="27"/>
    </row>
    <row r="24710" spans="2:10" x14ac:dyDescent="0.25">
      <c r="B24710" s="27"/>
      <c r="D24710" s="27"/>
      <c r="E24710" s="27"/>
      <c r="I24710" s="27"/>
      <c r="J24710" s="27"/>
    </row>
    <row r="24711" spans="2:10" x14ac:dyDescent="0.25">
      <c r="B24711" s="27"/>
      <c r="D24711" s="27"/>
      <c r="E24711" s="27"/>
      <c r="I24711" s="27"/>
      <c r="J24711" s="27"/>
    </row>
    <row r="24712" spans="2:10" x14ac:dyDescent="0.25">
      <c r="B24712" s="27"/>
      <c r="D24712" s="27"/>
      <c r="E24712" s="27"/>
      <c r="I24712" s="27"/>
      <c r="J24712" s="27"/>
    </row>
    <row r="24713" spans="2:10" x14ac:dyDescent="0.25">
      <c r="B24713" s="27"/>
      <c r="D24713" s="27"/>
      <c r="E24713" s="27"/>
      <c r="I24713" s="27"/>
      <c r="J24713" s="27"/>
    </row>
    <row r="24714" spans="2:10" x14ac:dyDescent="0.25">
      <c r="B24714" s="27"/>
      <c r="D24714" s="27"/>
      <c r="E24714" s="27"/>
      <c r="I24714" s="27"/>
      <c r="J24714" s="27"/>
    </row>
    <row r="24715" spans="2:10" x14ac:dyDescent="0.25">
      <c r="B24715" s="27"/>
      <c r="D24715" s="27"/>
      <c r="E24715" s="27"/>
      <c r="I24715" s="27"/>
      <c r="J24715" s="27"/>
    </row>
    <row r="24716" spans="2:10" x14ac:dyDescent="0.25">
      <c r="B24716" s="27"/>
      <c r="D24716" s="27"/>
      <c r="E24716" s="27"/>
      <c r="I24716" s="27"/>
      <c r="J24716" s="27"/>
    </row>
    <row r="24717" spans="2:10" x14ac:dyDescent="0.25">
      <c r="B24717" s="27"/>
      <c r="D24717" s="27"/>
      <c r="E24717" s="27"/>
      <c r="I24717" s="27"/>
      <c r="J24717" s="27"/>
    </row>
    <row r="24718" spans="2:10" x14ac:dyDescent="0.25">
      <c r="B24718" s="27"/>
      <c r="D24718" s="27"/>
      <c r="E24718" s="27"/>
      <c r="I24718" s="27"/>
      <c r="J24718" s="27"/>
    </row>
    <row r="24719" spans="2:10" x14ac:dyDescent="0.25">
      <c r="B24719" s="27"/>
      <c r="D24719" s="27"/>
      <c r="E24719" s="27"/>
      <c r="I24719" s="27"/>
      <c r="J24719" s="27"/>
    </row>
    <row r="24720" spans="2:10" x14ac:dyDescent="0.25">
      <c r="B24720" s="27"/>
      <c r="D24720" s="27"/>
      <c r="E24720" s="27"/>
      <c r="I24720" s="27"/>
      <c r="J24720" s="27"/>
    </row>
    <row r="24721" spans="2:10" x14ac:dyDescent="0.25">
      <c r="B24721" s="27"/>
      <c r="D24721" s="27"/>
      <c r="E24721" s="27"/>
      <c r="I24721" s="27"/>
      <c r="J24721" s="27"/>
    </row>
    <row r="24722" spans="2:10" x14ac:dyDescent="0.25">
      <c r="B24722" s="27"/>
      <c r="D24722" s="27"/>
      <c r="E24722" s="27"/>
      <c r="I24722" s="27"/>
      <c r="J24722" s="27"/>
    </row>
    <row r="24723" spans="2:10" x14ac:dyDescent="0.25">
      <c r="B24723" s="27"/>
      <c r="D24723" s="27"/>
      <c r="E24723" s="27"/>
      <c r="I24723" s="27"/>
      <c r="J24723" s="27"/>
    </row>
    <row r="24724" spans="2:10" x14ac:dyDescent="0.25">
      <c r="B24724" s="27"/>
      <c r="D24724" s="27"/>
      <c r="E24724" s="27"/>
      <c r="I24724" s="27"/>
      <c r="J24724" s="27"/>
    </row>
    <row r="24725" spans="2:10" x14ac:dyDescent="0.25">
      <c r="B24725" s="27"/>
      <c r="D24725" s="27"/>
      <c r="E24725" s="27"/>
      <c r="I24725" s="27"/>
      <c r="J24725" s="27"/>
    </row>
    <row r="24726" spans="2:10" x14ac:dyDescent="0.25">
      <c r="B24726" s="27"/>
      <c r="D24726" s="27"/>
      <c r="E24726" s="27"/>
      <c r="I24726" s="27"/>
      <c r="J24726" s="27"/>
    </row>
    <row r="24727" spans="2:10" x14ac:dyDescent="0.25">
      <c r="B24727" s="27"/>
      <c r="D24727" s="27"/>
      <c r="E24727" s="27"/>
      <c r="I24727" s="27"/>
      <c r="J24727" s="27"/>
    </row>
    <row r="24728" spans="2:10" x14ac:dyDescent="0.25">
      <c r="B24728" s="27"/>
      <c r="D24728" s="27"/>
      <c r="E24728" s="27"/>
      <c r="I24728" s="27"/>
      <c r="J24728" s="27"/>
    </row>
    <row r="24729" spans="2:10" x14ac:dyDescent="0.25">
      <c r="B24729" s="27"/>
      <c r="D24729" s="27"/>
      <c r="E24729" s="27"/>
      <c r="I24729" s="27"/>
      <c r="J24729" s="27"/>
    </row>
    <row r="24730" spans="2:10" x14ac:dyDescent="0.25">
      <c r="B24730" s="27"/>
      <c r="D24730" s="27"/>
      <c r="E24730" s="27"/>
      <c r="I24730" s="27"/>
      <c r="J24730" s="27"/>
    </row>
    <row r="24731" spans="2:10" x14ac:dyDescent="0.25">
      <c r="B24731" s="27"/>
      <c r="D24731" s="27"/>
      <c r="E24731" s="27"/>
      <c r="I24731" s="27"/>
      <c r="J24731" s="27"/>
    </row>
    <row r="24732" spans="2:10" x14ac:dyDescent="0.25">
      <c r="B24732" s="27"/>
      <c r="D24732" s="27"/>
      <c r="E24732" s="27"/>
      <c r="I24732" s="27"/>
      <c r="J24732" s="27"/>
    </row>
    <row r="24733" spans="2:10" x14ac:dyDescent="0.25">
      <c r="B24733" s="27"/>
      <c r="D24733" s="27"/>
      <c r="E24733" s="27"/>
      <c r="I24733" s="27"/>
      <c r="J24733" s="27"/>
    </row>
    <row r="24734" spans="2:10" x14ac:dyDescent="0.25">
      <c r="B24734" s="27"/>
      <c r="D24734" s="27"/>
      <c r="E24734" s="27"/>
      <c r="I24734" s="27"/>
      <c r="J24734" s="27"/>
    </row>
    <row r="24735" spans="2:10" x14ac:dyDescent="0.25">
      <c r="B24735" s="27"/>
      <c r="D24735" s="27"/>
      <c r="E24735" s="27"/>
      <c r="I24735" s="27"/>
      <c r="J24735" s="27"/>
    </row>
    <row r="24736" spans="2:10" x14ac:dyDescent="0.25">
      <c r="B24736" s="27"/>
      <c r="D24736" s="27"/>
      <c r="E24736" s="27"/>
      <c r="I24736" s="27"/>
      <c r="J24736" s="27"/>
    </row>
    <row r="24737" spans="2:10" x14ac:dyDescent="0.25">
      <c r="B24737" s="27"/>
      <c r="D24737" s="27"/>
      <c r="E24737" s="27"/>
      <c r="I24737" s="27"/>
      <c r="J24737" s="27"/>
    </row>
    <row r="24738" spans="2:10" x14ac:dyDescent="0.25">
      <c r="B24738" s="27"/>
      <c r="D24738" s="27"/>
      <c r="E24738" s="27"/>
      <c r="I24738" s="27"/>
      <c r="J24738" s="27"/>
    </row>
    <row r="24739" spans="2:10" x14ac:dyDescent="0.25">
      <c r="B24739" s="27"/>
      <c r="D24739" s="27"/>
      <c r="E24739" s="27"/>
      <c r="I24739" s="27"/>
      <c r="J24739" s="27"/>
    </row>
    <row r="24740" spans="2:10" x14ac:dyDescent="0.25">
      <c r="B24740" s="27"/>
      <c r="D24740" s="27"/>
      <c r="E24740" s="27"/>
      <c r="I24740" s="27"/>
      <c r="J24740" s="27"/>
    </row>
    <row r="24741" spans="2:10" x14ac:dyDescent="0.25">
      <c r="B24741" s="27"/>
      <c r="D24741" s="27"/>
      <c r="E24741" s="27"/>
      <c r="I24741" s="27"/>
      <c r="J24741" s="27"/>
    </row>
    <row r="24742" spans="2:10" x14ac:dyDescent="0.25">
      <c r="B24742" s="27"/>
      <c r="D24742" s="27"/>
      <c r="E24742" s="27"/>
      <c r="I24742" s="27"/>
      <c r="J24742" s="27"/>
    </row>
    <row r="24743" spans="2:10" x14ac:dyDescent="0.25">
      <c r="B24743" s="27"/>
      <c r="D24743" s="27"/>
      <c r="E24743" s="27"/>
      <c r="I24743" s="27"/>
      <c r="J24743" s="27"/>
    </row>
    <row r="24744" spans="2:10" x14ac:dyDescent="0.25">
      <c r="B24744" s="27"/>
      <c r="D24744" s="27"/>
      <c r="E24744" s="27"/>
      <c r="I24744" s="27"/>
      <c r="J24744" s="27"/>
    </row>
    <row r="24745" spans="2:10" x14ac:dyDescent="0.25">
      <c r="B24745" s="27"/>
      <c r="D24745" s="27"/>
      <c r="E24745" s="27"/>
      <c r="I24745" s="27"/>
      <c r="J24745" s="27"/>
    </row>
    <row r="24746" spans="2:10" x14ac:dyDescent="0.25">
      <c r="B24746" s="27"/>
      <c r="D24746" s="27"/>
      <c r="E24746" s="27"/>
      <c r="I24746" s="27"/>
      <c r="J24746" s="27"/>
    </row>
    <row r="24747" spans="2:10" x14ac:dyDescent="0.25">
      <c r="B24747" s="27"/>
      <c r="D24747" s="27"/>
      <c r="E24747" s="27"/>
      <c r="I24747" s="27"/>
      <c r="J24747" s="27"/>
    </row>
    <row r="24748" spans="2:10" x14ac:dyDescent="0.25">
      <c r="B24748" s="27"/>
      <c r="D24748" s="27"/>
      <c r="E24748" s="27"/>
      <c r="I24748" s="27"/>
      <c r="J24748" s="27"/>
    </row>
    <row r="24749" spans="2:10" x14ac:dyDescent="0.25">
      <c r="B24749" s="27"/>
      <c r="D24749" s="27"/>
      <c r="E24749" s="27"/>
      <c r="I24749" s="27"/>
      <c r="J24749" s="27"/>
    </row>
    <row r="24750" spans="2:10" x14ac:dyDescent="0.25">
      <c r="B24750" s="27"/>
      <c r="D24750" s="27"/>
      <c r="E24750" s="27"/>
      <c r="I24750" s="27"/>
      <c r="J24750" s="27"/>
    </row>
    <row r="24751" spans="2:10" x14ac:dyDescent="0.25">
      <c r="B24751" s="27"/>
      <c r="D24751" s="27"/>
      <c r="E24751" s="27"/>
      <c r="I24751" s="27"/>
      <c r="J24751" s="27"/>
    </row>
    <row r="24752" spans="2:10" x14ac:dyDescent="0.25">
      <c r="B24752" s="27"/>
      <c r="D24752" s="27"/>
      <c r="E24752" s="27"/>
      <c r="I24752" s="27"/>
      <c r="J24752" s="27"/>
    </row>
    <row r="24753" spans="2:10" x14ac:dyDescent="0.25">
      <c r="B24753" s="27"/>
      <c r="D24753" s="27"/>
      <c r="E24753" s="27"/>
      <c r="I24753" s="27"/>
      <c r="J24753" s="27"/>
    </row>
    <row r="24754" spans="2:10" x14ac:dyDescent="0.25">
      <c r="B24754" s="27"/>
      <c r="D24754" s="27"/>
      <c r="E24754" s="27"/>
      <c r="I24754" s="27"/>
      <c r="J24754" s="27"/>
    </row>
    <row r="24755" spans="2:10" x14ac:dyDescent="0.25">
      <c r="B24755" s="27"/>
      <c r="D24755" s="27"/>
      <c r="E24755" s="27"/>
      <c r="I24755" s="27"/>
      <c r="J24755" s="27"/>
    </row>
    <row r="24756" spans="2:10" x14ac:dyDescent="0.25">
      <c r="B24756" s="27"/>
      <c r="D24756" s="27"/>
      <c r="E24756" s="27"/>
      <c r="I24756" s="27"/>
      <c r="J24756" s="27"/>
    </row>
    <row r="24757" spans="2:10" x14ac:dyDescent="0.25">
      <c r="B24757" s="27"/>
      <c r="D24757" s="27"/>
      <c r="E24757" s="27"/>
      <c r="I24757" s="27"/>
      <c r="J24757" s="27"/>
    </row>
    <row r="24758" spans="2:10" x14ac:dyDescent="0.25">
      <c r="B24758" s="27"/>
      <c r="D24758" s="27"/>
      <c r="E24758" s="27"/>
      <c r="I24758" s="27"/>
      <c r="J24758" s="27"/>
    </row>
    <row r="24759" spans="2:10" x14ac:dyDescent="0.25">
      <c r="B24759" s="27"/>
      <c r="D24759" s="27"/>
      <c r="E24759" s="27"/>
      <c r="I24759" s="27"/>
      <c r="J24759" s="27"/>
    </row>
    <row r="24760" spans="2:10" x14ac:dyDescent="0.25">
      <c r="B24760" s="27"/>
      <c r="D24760" s="27"/>
      <c r="E24760" s="27"/>
      <c r="I24760" s="27"/>
      <c r="J24760" s="27"/>
    </row>
    <row r="24761" spans="2:10" x14ac:dyDescent="0.25">
      <c r="B24761" s="27"/>
      <c r="D24761" s="27"/>
      <c r="E24761" s="27"/>
      <c r="I24761" s="27"/>
      <c r="J24761" s="27"/>
    </row>
    <row r="24762" spans="2:10" x14ac:dyDescent="0.25">
      <c r="B24762" s="27"/>
      <c r="D24762" s="27"/>
      <c r="E24762" s="27"/>
      <c r="I24762" s="27"/>
      <c r="J24762" s="27"/>
    </row>
    <row r="24763" spans="2:10" x14ac:dyDescent="0.25">
      <c r="B24763" s="27"/>
      <c r="D24763" s="27"/>
      <c r="E24763" s="27"/>
      <c r="I24763" s="27"/>
      <c r="J24763" s="27"/>
    </row>
    <row r="24764" spans="2:10" x14ac:dyDescent="0.25">
      <c r="B24764" s="27"/>
      <c r="D24764" s="27"/>
      <c r="E24764" s="27"/>
      <c r="I24764" s="27"/>
      <c r="J24764" s="27"/>
    </row>
    <row r="24765" spans="2:10" x14ac:dyDescent="0.25">
      <c r="B24765" s="27"/>
      <c r="D24765" s="27"/>
      <c r="E24765" s="27"/>
      <c r="I24765" s="27"/>
      <c r="J24765" s="27"/>
    </row>
    <row r="24766" spans="2:10" x14ac:dyDescent="0.25">
      <c r="B24766" s="27"/>
      <c r="D24766" s="27"/>
      <c r="E24766" s="27"/>
      <c r="I24766" s="27"/>
      <c r="J24766" s="27"/>
    </row>
    <row r="24767" spans="2:10" x14ac:dyDescent="0.25">
      <c r="B24767" s="27"/>
      <c r="D24767" s="27"/>
      <c r="E24767" s="27"/>
      <c r="I24767" s="27"/>
      <c r="J24767" s="27"/>
    </row>
    <row r="24768" spans="2:10" x14ac:dyDescent="0.25">
      <c r="B24768" s="27"/>
      <c r="D24768" s="27"/>
      <c r="E24768" s="27"/>
      <c r="I24768" s="27"/>
      <c r="J24768" s="27"/>
    </row>
    <row r="24769" spans="2:10" x14ac:dyDescent="0.25">
      <c r="B24769" s="27"/>
      <c r="D24769" s="27"/>
      <c r="E24769" s="27"/>
      <c r="I24769" s="27"/>
      <c r="J24769" s="27"/>
    </row>
    <row r="24770" spans="2:10" x14ac:dyDescent="0.25">
      <c r="B24770" s="27"/>
      <c r="D24770" s="27"/>
      <c r="E24770" s="27"/>
      <c r="I24770" s="27"/>
      <c r="J24770" s="27"/>
    </row>
    <row r="24771" spans="2:10" x14ac:dyDescent="0.25">
      <c r="B24771" s="27"/>
      <c r="D24771" s="27"/>
      <c r="E24771" s="27"/>
      <c r="I24771" s="27"/>
      <c r="J24771" s="27"/>
    </row>
    <row r="24772" spans="2:10" x14ac:dyDescent="0.25">
      <c r="B24772" s="27"/>
      <c r="D24772" s="27"/>
      <c r="E24772" s="27"/>
      <c r="I24772" s="27"/>
      <c r="J24772" s="27"/>
    </row>
    <row r="24773" spans="2:10" x14ac:dyDescent="0.25">
      <c r="B24773" s="27"/>
      <c r="D24773" s="27"/>
      <c r="E24773" s="27"/>
      <c r="I24773" s="27"/>
      <c r="J24773" s="27"/>
    </row>
    <row r="24774" spans="2:10" x14ac:dyDescent="0.25">
      <c r="B24774" s="27"/>
      <c r="D24774" s="27"/>
      <c r="E24774" s="27"/>
      <c r="I24774" s="27"/>
      <c r="J24774" s="27"/>
    </row>
    <row r="24775" spans="2:10" x14ac:dyDescent="0.25">
      <c r="B24775" s="27"/>
      <c r="D24775" s="27"/>
      <c r="E24775" s="27"/>
      <c r="I24775" s="27"/>
      <c r="J24775" s="27"/>
    </row>
    <row r="24776" spans="2:10" x14ac:dyDescent="0.25">
      <c r="B24776" s="27"/>
      <c r="D24776" s="27"/>
      <c r="E24776" s="27"/>
      <c r="I24776" s="27"/>
      <c r="J24776" s="27"/>
    </row>
    <row r="24777" spans="2:10" x14ac:dyDescent="0.25">
      <c r="B24777" s="27"/>
      <c r="D24777" s="27"/>
      <c r="E24777" s="27"/>
      <c r="I24777" s="27"/>
      <c r="J24777" s="27"/>
    </row>
    <row r="24778" spans="2:10" x14ac:dyDescent="0.25">
      <c r="B24778" s="27"/>
      <c r="D24778" s="27"/>
      <c r="E24778" s="27"/>
      <c r="I24778" s="27"/>
      <c r="J24778" s="27"/>
    </row>
    <row r="24779" spans="2:10" x14ac:dyDescent="0.25">
      <c r="B24779" s="27"/>
      <c r="D24779" s="27"/>
      <c r="E24779" s="27"/>
      <c r="I24779" s="27"/>
      <c r="J24779" s="27"/>
    </row>
    <row r="24780" spans="2:10" x14ac:dyDescent="0.25">
      <c r="B24780" s="27"/>
      <c r="D24780" s="27"/>
      <c r="E24780" s="27"/>
      <c r="I24780" s="27"/>
      <c r="J24780" s="27"/>
    </row>
    <row r="24781" spans="2:10" x14ac:dyDescent="0.25">
      <c r="B24781" s="27"/>
      <c r="D24781" s="27"/>
      <c r="E24781" s="27"/>
      <c r="I24781" s="27"/>
      <c r="J24781" s="27"/>
    </row>
    <row r="24782" spans="2:10" x14ac:dyDescent="0.25">
      <c r="B24782" s="27"/>
      <c r="D24782" s="27"/>
      <c r="E24782" s="27"/>
      <c r="I24782" s="27"/>
      <c r="J24782" s="27"/>
    </row>
    <row r="24783" spans="2:10" x14ac:dyDescent="0.25">
      <c r="B24783" s="27"/>
      <c r="D24783" s="27"/>
      <c r="E24783" s="27"/>
      <c r="I24783" s="27"/>
      <c r="J24783" s="27"/>
    </row>
    <row r="24784" spans="2:10" x14ac:dyDescent="0.25">
      <c r="B24784" s="27"/>
      <c r="D24784" s="27"/>
      <c r="E24784" s="27"/>
      <c r="I24784" s="27"/>
      <c r="J24784" s="27"/>
    </row>
    <row r="24785" spans="2:10" x14ac:dyDescent="0.25">
      <c r="B24785" s="27"/>
      <c r="D24785" s="27"/>
      <c r="E24785" s="27"/>
      <c r="I24785" s="27"/>
      <c r="J24785" s="27"/>
    </row>
    <row r="24786" spans="2:10" x14ac:dyDescent="0.25">
      <c r="B24786" s="27"/>
      <c r="D24786" s="27"/>
      <c r="E24786" s="27"/>
      <c r="I24786" s="27"/>
      <c r="J24786" s="27"/>
    </row>
    <row r="24787" spans="2:10" x14ac:dyDescent="0.25">
      <c r="B24787" s="27"/>
      <c r="D24787" s="27"/>
      <c r="E24787" s="27"/>
      <c r="I24787" s="27"/>
      <c r="J24787" s="27"/>
    </row>
    <row r="24788" spans="2:10" x14ac:dyDescent="0.25">
      <c r="B24788" s="27"/>
      <c r="D24788" s="27"/>
      <c r="E24788" s="27"/>
      <c r="I24788" s="27"/>
      <c r="J24788" s="27"/>
    </row>
    <row r="24789" spans="2:10" x14ac:dyDescent="0.25">
      <c r="B24789" s="27"/>
      <c r="D24789" s="27"/>
      <c r="E24789" s="27"/>
      <c r="I24789" s="27"/>
      <c r="J24789" s="27"/>
    </row>
    <row r="24790" spans="2:10" x14ac:dyDescent="0.25">
      <c r="B24790" s="27"/>
      <c r="D24790" s="27"/>
      <c r="E24790" s="27"/>
      <c r="I24790" s="27"/>
      <c r="J24790" s="27"/>
    </row>
    <row r="24791" spans="2:10" x14ac:dyDescent="0.25">
      <c r="B24791" s="27"/>
      <c r="D24791" s="27"/>
      <c r="E24791" s="27"/>
      <c r="I24791" s="27"/>
      <c r="J24791" s="27"/>
    </row>
    <row r="24792" spans="2:10" x14ac:dyDescent="0.25">
      <c r="B24792" s="27"/>
      <c r="D24792" s="27"/>
      <c r="E24792" s="27"/>
      <c r="I24792" s="27"/>
      <c r="J24792" s="27"/>
    </row>
    <row r="24793" spans="2:10" x14ac:dyDescent="0.25">
      <c r="B24793" s="27"/>
      <c r="D24793" s="27"/>
      <c r="E24793" s="27"/>
      <c r="I24793" s="27"/>
      <c r="J24793" s="27"/>
    </row>
    <row r="24794" spans="2:10" x14ac:dyDescent="0.25">
      <c r="B24794" s="27"/>
      <c r="D24794" s="27"/>
      <c r="E24794" s="27"/>
      <c r="I24794" s="27"/>
      <c r="J24794" s="27"/>
    </row>
    <row r="24795" spans="2:10" x14ac:dyDescent="0.25">
      <c r="B24795" s="27"/>
      <c r="D24795" s="27"/>
      <c r="E24795" s="27"/>
      <c r="I24795" s="27"/>
      <c r="J24795" s="27"/>
    </row>
    <row r="24796" spans="2:10" x14ac:dyDescent="0.25">
      <c r="B24796" s="27"/>
      <c r="D24796" s="27"/>
      <c r="E24796" s="27"/>
      <c r="I24796" s="27"/>
      <c r="J24796" s="27"/>
    </row>
    <row r="24797" spans="2:10" x14ac:dyDescent="0.25">
      <c r="B24797" s="27"/>
      <c r="D24797" s="27"/>
      <c r="E24797" s="27"/>
      <c r="I24797" s="27"/>
      <c r="J24797" s="27"/>
    </row>
    <row r="24798" spans="2:10" x14ac:dyDescent="0.25">
      <c r="B24798" s="27"/>
      <c r="D24798" s="27"/>
      <c r="E24798" s="27"/>
      <c r="I24798" s="27"/>
      <c r="J24798" s="27"/>
    </row>
    <row r="24799" spans="2:10" x14ac:dyDescent="0.25">
      <c r="B24799" s="27"/>
      <c r="D24799" s="27"/>
      <c r="E24799" s="27"/>
      <c r="I24799" s="27"/>
      <c r="J24799" s="27"/>
    </row>
    <row r="24800" spans="2:10" x14ac:dyDescent="0.25">
      <c r="B24800" s="27"/>
      <c r="D24800" s="27"/>
      <c r="E24800" s="27"/>
      <c r="I24800" s="27"/>
      <c r="J24800" s="27"/>
    </row>
    <row r="24801" spans="2:10" x14ac:dyDescent="0.25">
      <c r="B24801" s="27"/>
      <c r="D24801" s="27"/>
      <c r="E24801" s="27"/>
      <c r="I24801" s="27"/>
      <c r="J24801" s="27"/>
    </row>
    <row r="24802" spans="2:10" x14ac:dyDescent="0.25">
      <c r="B24802" s="27"/>
      <c r="D24802" s="27"/>
      <c r="E24802" s="27"/>
      <c r="I24802" s="27"/>
      <c r="J24802" s="27"/>
    </row>
    <row r="24803" spans="2:10" x14ac:dyDescent="0.25">
      <c r="B24803" s="27"/>
      <c r="D24803" s="27"/>
      <c r="E24803" s="27"/>
      <c r="I24803" s="27"/>
      <c r="J24803" s="27"/>
    </row>
    <row r="24804" spans="2:10" x14ac:dyDescent="0.25">
      <c r="B24804" s="27"/>
      <c r="D24804" s="27"/>
      <c r="E24804" s="27"/>
      <c r="I24804" s="27"/>
      <c r="J24804" s="27"/>
    </row>
    <row r="24805" spans="2:10" x14ac:dyDescent="0.25">
      <c r="B24805" s="27"/>
      <c r="D24805" s="27"/>
      <c r="E24805" s="27"/>
      <c r="I24805" s="27"/>
      <c r="J24805" s="27"/>
    </row>
    <row r="24806" spans="2:10" x14ac:dyDescent="0.25">
      <c r="B24806" s="27"/>
      <c r="D24806" s="27"/>
      <c r="E24806" s="27"/>
      <c r="I24806" s="27"/>
      <c r="J24806" s="27"/>
    </row>
    <row r="24807" spans="2:10" x14ac:dyDescent="0.25">
      <c r="B24807" s="27"/>
      <c r="D24807" s="27"/>
      <c r="E24807" s="27"/>
      <c r="I24807" s="27"/>
      <c r="J24807" s="27"/>
    </row>
    <row r="24808" spans="2:10" x14ac:dyDescent="0.25">
      <c r="B24808" s="27"/>
      <c r="D24808" s="27"/>
      <c r="E24808" s="27"/>
      <c r="I24808" s="27"/>
      <c r="J24808" s="27"/>
    </row>
    <row r="24809" spans="2:10" x14ac:dyDescent="0.25">
      <c r="B24809" s="27"/>
      <c r="D24809" s="27"/>
      <c r="E24809" s="27"/>
      <c r="I24809" s="27"/>
      <c r="J24809" s="27"/>
    </row>
    <row r="24810" spans="2:10" x14ac:dyDescent="0.25">
      <c r="B24810" s="27"/>
      <c r="D24810" s="27"/>
      <c r="E24810" s="27"/>
      <c r="I24810" s="27"/>
      <c r="J24810" s="27"/>
    </row>
    <row r="24811" spans="2:10" x14ac:dyDescent="0.25">
      <c r="B24811" s="27"/>
      <c r="D24811" s="27"/>
      <c r="E24811" s="27"/>
      <c r="I24811" s="27"/>
      <c r="J24811" s="27"/>
    </row>
    <row r="24812" spans="2:10" x14ac:dyDescent="0.25">
      <c r="B24812" s="27"/>
      <c r="D24812" s="27"/>
      <c r="E24812" s="27"/>
      <c r="I24812" s="27"/>
      <c r="J24812" s="27"/>
    </row>
    <row r="24813" spans="2:10" x14ac:dyDescent="0.25">
      <c r="B24813" s="27"/>
      <c r="D24813" s="27"/>
      <c r="E24813" s="27"/>
      <c r="I24813" s="27"/>
      <c r="J24813" s="27"/>
    </row>
    <row r="24814" spans="2:10" x14ac:dyDescent="0.25">
      <c r="B24814" s="27"/>
      <c r="D24814" s="27"/>
      <c r="E24814" s="27"/>
      <c r="I24814" s="27"/>
      <c r="J24814" s="27"/>
    </row>
    <row r="24815" spans="2:10" x14ac:dyDescent="0.25">
      <c r="B24815" s="27"/>
      <c r="D24815" s="27"/>
      <c r="E24815" s="27"/>
      <c r="I24815" s="27"/>
      <c r="J24815" s="27"/>
    </row>
    <row r="24816" spans="2:10" x14ac:dyDescent="0.25">
      <c r="B24816" s="27"/>
      <c r="D24816" s="27"/>
      <c r="E24816" s="27"/>
      <c r="I24816" s="27"/>
      <c r="J24816" s="27"/>
    </row>
    <row r="24817" spans="2:10" x14ac:dyDescent="0.25">
      <c r="B24817" s="27"/>
      <c r="D24817" s="27"/>
      <c r="E24817" s="27"/>
      <c r="I24817" s="27"/>
      <c r="J24817" s="27"/>
    </row>
    <row r="24818" spans="2:10" x14ac:dyDescent="0.25">
      <c r="B24818" s="27"/>
      <c r="D24818" s="27"/>
      <c r="E24818" s="27"/>
      <c r="I24818" s="27"/>
      <c r="J24818" s="27"/>
    </row>
    <row r="24819" spans="2:10" x14ac:dyDescent="0.25">
      <c r="B24819" s="27"/>
      <c r="D24819" s="27"/>
      <c r="E24819" s="27"/>
      <c r="I24819" s="27"/>
      <c r="J24819" s="27"/>
    </row>
    <row r="24820" spans="2:10" x14ac:dyDescent="0.25">
      <c r="B24820" s="27"/>
      <c r="D24820" s="27"/>
      <c r="E24820" s="27"/>
      <c r="I24820" s="27"/>
      <c r="J24820" s="27"/>
    </row>
    <row r="24821" spans="2:10" x14ac:dyDescent="0.25">
      <c r="B24821" s="27"/>
      <c r="D24821" s="27"/>
      <c r="E24821" s="27"/>
      <c r="I24821" s="27"/>
      <c r="J24821" s="27"/>
    </row>
    <row r="24822" spans="2:10" x14ac:dyDescent="0.25">
      <c r="B24822" s="27"/>
      <c r="D24822" s="27"/>
      <c r="E24822" s="27"/>
      <c r="I24822" s="27"/>
      <c r="J24822" s="27"/>
    </row>
    <row r="24823" spans="2:10" x14ac:dyDescent="0.25">
      <c r="B24823" s="27"/>
      <c r="D24823" s="27"/>
      <c r="E24823" s="27"/>
      <c r="I24823" s="27"/>
      <c r="J24823" s="27"/>
    </row>
    <row r="24824" spans="2:10" x14ac:dyDescent="0.25">
      <c r="B24824" s="27"/>
      <c r="D24824" s="27"/>
      <c r="E24824" s="27"/>
      <c r="I24824" s="27"/>
      <c r="J24824" s="27"/>
    </row>
    <row r="24825" spans="2:10" x14ac:dyDescent="0.25">
      <c r="B24825" s="27"/>
      <c r="D24825" s="27"/>
      <c r="E24825" s="27"/>
      <c r="I24825" s="27"/>
      <c r="J24825" s="27"/>
    </row>
    <row r="24826" spans="2:10" x14ac:dyDescent="0.25">
      <c r="B24826" s="27"/>
      <c r="D24826" s="27"/>
      <c r="E24826" s="27"/>
      <c r="I24826" s="27"/>
      <c r="J24826" s="27"/>
    </row>
    <row r="24827" spans="2:10" x14ac:dyDescent="0.25">
      <c r="B24827" s="27"/>
      <c r="D24827" s="27"/>
      <c r="E24827" s="27"/>
      <c r="I24827" s="27"/>
      <c r="J24827" s="27"/>
    </row>
    <row r="24828" spans="2:10" x14ac:dyDescent="0.25">
      <c r="B24828" s="27"/>
      <c r="D24828" s="27"/>
      <c r="E24828" s="27"/>
      <c r="I24828" s="27"/>
      <c r="J24828" s="27"/>
    </row>
    <row r="24829" spans="2:10" x14ac:dyDescent="0.25">
      <c r="B24829" s="27"/>
      <c r="D24829" s="27"/>
      <c r="E24829" s="27"/>
      <c r="I24829" s="27"/>
      <c r="J24829" s="27"/>
    </row>
    <row r="24830" spans="2:10" x14ac:dyDescent="0.25">
      <c r="B24830" s="27"/>
      <c r="D24830" s="27"/>
      <c r="E24830" s="27"/>
      <c r="I24830" s="27"/>
      <c r="J24830" s="27"/>
    </row>
    <row r="24831" spans="2:10" x14ac:dyDescent="0.25">
      <c r="B24831" s="27"/>
      <c r="D24831" s="27"/>
      <c r="E24831" s="27"/>
      <c r="I24831" s="27"/>
      <c r="J24831" s="27"/>
    </row>
    <row r="24832" spans="2:10" x14ac:dyDescent="0.25">
      <c r="B24832" s="27"/>
      <c r="D24832" s="27"/>
      <c r="E24832" s="27"/>
      <c r="I24832" s="27"/>
      <c r="J24832" s="27"/>
    </row>
    <row r="24833" spans="2:10" x14ac:dyDescent="0.25">
      <c r="B24833" s="27"/>
      <c r="D24833" s="27"/>
      <c r="E24833" s="27"/>
      <c r="I24833" s="27"/>
      <c r="J24833" s="27"/>
    </row>
    <row r="24834" spans="2:10" x14ac:dyDescent="0.25">
      <c r="B24834" s="27"/>
      <c r="D24834" s="27"/>
      <c r="E24834" s="27"/>
      <c r="I24834" s="27"/>
      <c r="J24834" s="27"/>
    </row>
    <row r="24835" spans="2:10" x14ac:dyDescent="0.25">
      <c r="B24835" s="27"/>
      <c r="D24835" s="27"/>
      <c r="E24835" s="27"/>
      <c r="I24835" s="27"/>
      <c r="J24835" s="27"/>
    </row>
    <row r="24836" spans="2:10" x14ac:dyDescent="0.25">
      <c r="B24836" s="27"/>
      <c r="D24836" s="27"/>
      <c r="E24836" s="27"/>
      <c r="I24836" s="27"/>
      <c r="J24836" s="27"/>
    </row>
    <row r="24837" spans="2:10" x14ac:dyDescent="0.25">
      <c r="B24837" s="27"/>
      <c r="D24837" s="27"/>
      <c r="E24837" s="27"/>
      <c r="I24837" s="27"/>
      <c r="J24837" s="27"/>
    </row>
    <row r="24838" spans="2:10" x14ac:dyDescent="0.25">
      <c r="B24838" s="27"/>
      <c r="D24838" s="27"/>
      <c r="E24838" s="27"/>
      <c r="I24838" s="27"/>
      <c r="J24838" s="27"/>
    </row>
    <row r="24839" spans="2:10" x14ac:dyDescent="0.25">
      <c r="B24839" s="27"/>
      <c r="D24839" s="27"/>
      <c r="E24839" s="27"/>
      <c r="I24839" s="27"/>
      <c r="J24839" s="27"/>
    </row>
    <row r="24840" spans="2:10" x14ac:dyDescent="0.25">
      <c r="B24840" s="27"/>
      <c r="D24840" s="27"/>
      <c r="E24840" s="27"/>
      <c r="I24840" s="27"/>
      <c r="J24840" s="27"/>
    </row>
    <row r="24841" spans="2:10" x14ac:dyDescent="0.25">
      <c r="B24841" s="27"/>
      <c r="D24841" s="27"/>
      <c r="E24841" s="27"/>
      <c r="I24841" s="27"/>
      <c r="J24841" s="27"/>
    </row>
    <row r="24842" spans="2:10" x14ac:dyDescent="0.25">
      <c r="B24842" s="27"/>
      <c r="D24842" s="27"/>
      <c r="E24842" s="27"/>
      <c r="I24842" s="27"/>
      <c r="J24842" s="27"/>
    </row>
    <row r="24843" spans="2:10" x14ac:dyDescent="0.25">
      <c r="B24843" s="27"/>
      <c r="D24843" s="27"/>
      <c r="E24843" s="27"/>
      <c r="I24843" s="27"/>
      <c r="J24843" s="27"/>
    </row>
    <row r="24844" spans="2:10" x14ac:dyDescent="0.25">
      <c r="B24844" s="27"/>
      <c r="D24844" s="27"/>
      <c r="E24844" s="27"/>
      <c r="I24844" s="27"/>
      <c r="J24844" s="27"/>
    </row>
    <row r="24845" spans="2:10" x14ac:dyDescent="0.25">
      <c r="B24845" s="27"/>
      <c r="D24845" s="27"/>
      <c r="E24845" s="27"/>
      <c r="I24845" s="27"/>
      <c r="J24845" s="27"/>
    </row>
    <row r="24846" spans="2:10" x14ac:dyDescent="0.25">
      <c r="B24846" s="27"/>
      <c r="D24846" s="27"/>
      <c r="E24846" s="27"/>
      <c r="I24846" s="27"/>
      <c r="J24846" s="27"/>
    </row>
    <row r="24847" spans="2:10" x14ac:dyDescent="0.25">
      <c r="B24847" s="27"/>
      <c r="D24847" s="27"/>
      <c r="E24847" s="27"/>
      <c r="I24847" s="27"/>
      <c r="J24847" s="27"/>
    </row>
    <row r="24848" spans="2:10" x14ac:dyDescent="0.25">
      <c r="B24848" s="27"/>
      <c r="D24848" s="27"/>
      <c r="E24848" s="27"/>
      <c r="I24848" s="27"/>
      <c r="J24848" s="27"/>
    </row>
    <row r="24849" spans="2:10" x14ac:dyDescent="0.25">
      <c r="B24849" s="27"/>
      <c r="D24849" s="27"/>
      <c r="E24849" s="27"/>
      <c r="I24849" s="27"/>
      <c r="J24849" s="27"/>
    </row>
    <row r="24850" spans="2:10" x14ac:dyDescent="0.25">
      <c r="B24850" s="27"/>
      <c r="D24850" s="27"/>
      <c r="E24850" s="27"/>
      <c r="I24850" s="27"/>
      <c r="J24850" s="27"/>
    </row>
    <row r="24851" spans="2:10" x14ac:dyDescent="0.25">
      <c r="B24851" s="27"/>
      <c r="D24851" s="27"/>
      <c r="E24851" s="27"/>
      <c r="I24851" s="27"/>
      <c r="J24851" s="27"/>
    </row>
    <row r="24852" spans="2:10" x14ac:dyDescent="0.25">
      <c r="B24852" s="27"/>
      <c r="D24852" s="27"/>
      <c r="E24852" s="27"/>
      <c r="I24852" s="27"/>
      <c r="J24852" s="27"/>
    </row>
    <row r="24853" spans="2:10" x14ac:dyDescent="0.25">
      <c r="B24853" s="27"/>
      <c r="D24853" s="27"/>
      <c r="E24853" s="27"/>
      <c r="I24853" s="27"/>
      <c r="J24853" s="27"/>
    </row>
    <row r="24854" spans="2:10" x14ac:dyDescent="0.25">
      <c r="B24854" s="27"/>
      <c r="D24854" s="27"/>
      <c r="E24854" s="27"/>
      <c r="I24854" s="27"/>
      <c r="J24854" s="27"/>
    </row>
    <row r="24855" spans="2:10" x14ac:dyDescent="0.25">
      <c r="B24855" s="27"/>
      <c r="D24855" s="27"/>
      <c r="E24855" s="27"/>
      <c r="I24855" s="27"/>
      <c r="J24855" s="27"/>
    </row>
    <row r="24856" spans="2:10" x14ac:dyDescent="0.25">
      <c r="B24856" s="27"/>
      <c r="D24856" s="27"/>
      <c r="E24856" s="27"/>
      <c r="I24856" s="27"/>
      <c r="J24856" s="27"/>
    </row>
    <row r="24857" spans="2:10" x14ac:dyDescent="0.25">
      <c r="B24857" s="27"/>
      <c r="D24857" s="27"/>
      <c r="E24857" s="27"/>
      <c r="I24857" s="27"/>
      <c r="J24857" s="27"/>
    </row>
    <row r="24858" spans="2:10" x14ac:dyDescent="0.25">
      <c r="B24858" s="27"/>
      <c r="D24858" s="27"/>
      <c r="E24858" s="27"/>
      <c r="I24858" s="27"/>
      <c r="J24858" s="27"/>
    </row>
    <row r="24859" spans="2:10" x14ac:dyDescent="0.25">
      <c r="B24859" s="27"/>
      <c r="D24859" s="27"/>
      <c r="E24859" s="27"/>
      <c r="I24859" s="27"/>
      <c r="J24859" s="27"/>
    </row>
    <row r="24860" spans="2:10" x14ac:dyDescent="0.25">
      <c r="B24860" s="27"/>
      <c r="D24860" s="27"/>
      <c r="E24860" s="27"/>
      <c r="I24860" s="27"/>
      <c r="J24860" s="27"/>
    </row>
    <row r="24861" spans="2:10" x14ac:dyDescent="0.25">
      <c r="B24861" s="27"/>
      <c r="D24861" s="27"/>
      <c r="E24861" s="27"/>
      <c r="I24861" s="27"/>
      <c r="J24861" s="27"/>
    </row>
    <row r="24862" spans="2:10" x14ac:dyDescent="0.25">
      <c r="B24862" s="27"/>
      <c r="D24862" s="27"/>
      <c r="E24862" s="27"/>
      <c r="I24862" s="27"/>
      <c r="J24862" s="27"/>
    </row>
    <row r="24863" spans="2:10" x14ac:dyDescent="0.25">
      <c r="B24863" s="27"/>
      <c r="D24863" s="27"/>
      <c r="E24863" s="27"/>
      <c r="I24863" s="27"/>
      <c r="J24863" s="27"/>
    </row>
    <row r="24864" spans="2:10" x14ac:dyDescent="0.25">
      <c r="B24864" s="27"/>
      <c r="D24864" s="27"/>
      <c r="E24864" s="27"/>
      <c r="I24864" s="27"/>
      <c r="J24864" s="27"/>
    </row>
    <row r="24865" spans="2:10" x14ac:dyDescent="0.25">
      <c r="B24865" s="27"/>
      <c r="D24865" s="27"/>
      <c r="E24865" s="27"/>
      <c r="I24865" s="27"/>
      <c r="J24865" s="27"/>
    </row>
    <row r="24866" spans="2:10" x14ac:dyDescent="0.25">
      <c r="B24866" s="27"/>
      <c r="D24866" s="27"/>
      <c r="E24866" s="27"/>
      <c r="I24866" s="27"/>
      <c r="J24866" s="27"/>
    </row>
    <row r="24867" spans="2:10" x14ac:dyDescent="0.25">
      <c r="B24867" s="27"/>
      <c r="D24867" s="27"/>
      <c r="E24867" s="27"/>
      <c r="I24867" s="27"/>
      <c r="J24867" s="27"/>
    </row>
    <row r="24868" spans="2:10" x14ac:dyDescent="0.25">
      <c r="B24868" s="27"/>
      <c r="D24868" s="27"/>
      <c r="E24868" s="27"/>
      <c r="I24868" s="27"/>
      <c r="J24868" s="27"/>
    </row>
    <row r="24869" spans="2:10" x14ac:dyDescent="0.25">
      <c r="B24869" s="27"/>
      <c r="D24869" s="27"/>
      <c r="E24869" s="27"/>
      <c r="I24869" s="27"/>
      <c r="J24869" s="27"/>
    </row>
    <row r="24870" spans="2:10" x14ac:dyDescent="0.25">
      <c r="B24870" s="27"/>
      <c r="D24870" s="27"/>
      <c r="E24870" s="27"/>
      <c r="I24870" s="27"/>
      <c r="J24870" s="27"/>
    </row>
    <row r="24871" spans="2:10" x14ac:dyDescent="0.25">
      <c r="B24871" s="27"/>
      <c r="D24871" s="27"/>
      <c r="E24871" s="27"/>
      <c r="I24871" s="27"/>
      <c r="J24871" s="27"/>
    </row>
    <row r="24872" spans="2:10" x14ac:dyDescent="0.25">
      <c r="B24872" s="27"/>
      <c r="D24872" s="27"/>
      <c r="E24872" s="27"/>
      <c r="I24872" s="27"/>
      <c r="J24872" s="27"/>
    </row>
    <row r="24873" spans="2:10" x14ac:dyDescent="0.25">
      <c r="B24873" s="27"/>
      <c r="D24873" s="27"/>
      <c r="E24873" s="27"/>
      <c r="I24873" s="27"/>
      <c r="J24873" s="27"/>
    </row>
    <row r="24874" spans="2:10" x14ac:dyDescent="0.25">
      <c r="B24874" s="27"/>
      <c r="D24874" s="27"/>
      <c r="E24874" s="27"/>
      <c r="I24874" s="27"/>
      <c r="J24874" s="27"/>
    </row>
    <row r="24875" spans="2:10" x14ac:dyDescent="0.25">
      <c r="B24875" s="27"/>
      <c r="D24875" s="27"/>
      <c r="E24875" s="27"/>
      <c r="I24875" s="27"/>
      <c r="J24875" s="27"/>
    </row>
    <row r="24876" spans="2:10" x14ac:dyDescent="0.25">
      <c r="B24876" s="27"/>
      <c r="D24876" s="27"/>
      <c r="E24876" s="27"/>
      <c r="I24876" s="27"/>
      <c r="J24876" s="27"/>
    </row>
    <row r="24877" spans="2:10" x14ac:dyDescent="0.25">
      <c r="B24877" s="27"/>
      <c r="D24877" s="27"/>
      <c r="E24877" s="27"/>
      <c r="I24877" s="27"/>
      <c r="J24877" s="27"/>
    </row>
    <row r="24878" spans="2:10" x14ac:dyDescent="0.25">
      <c r="B24878" s="27"/>
      <c r="D24878" s="27"/>
      <c r="E24878" s="27"/>
      <c r="I24878" s="27"/>
      <c r="J24878" s="27"/>
    </row>
    <row r="24879" spans="2:10" x14ac:dyDescent="0.25">
      <c r="B24879" s="27"/>
      <c r="D24879" s="27"/>
      <c r="E24879" s="27"/>
      <c r="I24879" s="27"/>
      <c r="J24879" s="27"/>
    </row>
    <row r="24880" spans="2:10" x14ac:dyDescent="0.25">
      <c r="B24880" s="27"/>
      <c r="D24880" s="27"/>
      <c r="E24880" s="27"/>
      <c r="I24880" s="27"/>
      <c r="J24880" s="27"/>
    </row>
    <row r="24881" spans="2:10" x14ac:dyDescent="0.25">
      <c r="B24881" s="27"/>
      <c r="D24881" s="27"/>
      <c r="E24881" s="27"/>
      <c r="I24881" s="27"/>
      <c r="J24881" s="27"/>
    </row>
    <row r="24882" spans="2:10" x14ac:dyDescent="0.25">
      <c r="B24882" s="27"/>
      <c r="D24882" s="27"/>
      <c r="E24882" s="27"/>
      <c r="I24882" s="27"/>
      <c r="J24882" s="27"/>
    </row>
    <row r="24883" spans="2:10" x14ac:dyDescent="0.25">
      <c r="B24883" s="27"/>
      <c r="D24883" s="27"/>
      <c r="E24883" s="27"/>
      <c r="I24883" s="27"/>
      <c r="J24883" s="27"/>
    </row>
    <row r="24884" spans="2:10" x14ac:dyDescent="0.25">
      <c r="B24884" s="27"/>
      <c r="D24884" s="27"/>
      <c r="E24884" s="27"/>
      <c r="I24884" s="27"/>
      <c r="J24884" s="27"/>
    </row>
    <row r="24885" spans="2:10" x14ac:dyDescent="0.25">
      <c r="B24885" s="27"/>
      <c r="D24885" s="27"/>
      <c r="E24885" s="27"/>
      <c r="I24885" s="27"/>
      <c r="J24885" s="27"/>
    </row>
    <row r="24886" spans="2:10" x14ac:dyDescent="0.25">
      <c r="B24886" s="27"/>
      <c r="D24886" s="27"/>
      <c r="E24886" s="27"/>
      <c r="I24886" s="27"/>
      <c r="J24886" s="27"/>
    </row>
    <row r="24887" spans="2:10" x14ac:dyDescent="0.25">
      <c r="B24887" s="27"/>
      <c r="D24887" s="27"/>
      <c r="E24887" s="27"/>
      <c r="I24887" s="27"/>
      <c r="J24887" s="27"/>
    </row>
    <row r="24888" spans="2:10" x14ac:dyDescent="0.25">
      <c r="B24888" s="27"/>
      <c r="D24888" s="27"/>
      <c r="E24888" s="27"/>
      <c r="I24888" s="27"/>
      <c r="J24888" s="27"/>
    </row>
    <row r="24889" spans="2:10" x14ac:dyDescent="0.25">
      <c r="B24889" s="27"/>
      <c r="D24889" s="27"/>
      <c r="E24889" s="27"/>
      <c r="I24889" s="27"/>
      <c r="J24889" s="27"/>
    </row>
    <row r="24890" spans="2:10" x14ac:dyDescent="0.25">
      <c r="B24890" s="27"/>
      <c r="D24890" s="27"/>
      <c r="E24890" s="27"/>
      <c r="I24890" s="27"/>
      <c r="J24890" s="27"/>
    </row>
    <row r="24891" spans="2:10" x14ac:dyDescent="0.25">
      <c r="B24891" s="27"/>
      <c r="D24891" s="27"/>
      <c r="E24891" s="27"/>
      <c r="I24891" s="27"/>
      <c r="J24891" s="27"/>
    </row>
    <row r="24892" spans="2:10" x14ac:dyDescent="0.25">
      <c r="B24892" s="27"/>
      <c r="D24892" s="27"/>
      <c r="E24892" s="27"/>
      <c r="I24892" s="27"/>
      <c r="J24892" s="27"/>
    </row>
    <row r="24893" spans="2:10" x14ac:dyDescent="0.25">
      <c r="B24893" s="27"/>
      <c r="D24893" s="27"/>
      <c r="E24893" s="27"/>
      <c r="I24893" s="27"/>
      <c r="J24893" s="27"/>
    </row>
    <row r="24894" spans="2:10" x14ac:dyDescent="0.25">
      <c r="B24894" s="27"/>
      <c r="D24894" s="27"/>
      <c r="E24894" s="27"/>
      <c r="I24894" s="27"/>
      <c r="J24894" s="27"/>
    </row>
    <row r="24895" spans="2:10" x14ac:dyDescent="0.25">
      <c r="B24895" s="27"/>
      <c r="D24895" s="27"/>
      <c r="E24895" s="27"/>
      <c r="I24895" s="27"/>
      <c r="J24895" s="27"/>
    </row>
    <row r="24896" spans="2:10" x14ac:dyDescent="0.25">
      <c r="B24896" s="27"/>
      <c r="D24896" s="27"/>
      <c r="E24896" s="27"/>
      <c r="I24896" s="27"/>
      <c r="J24896" s="27"/>
    </row>
    <row r="24897" spans="2:10" x14ac:dyDescent="0.25">
      <c r="B24897" s="27"/>
      <c r="D24897" s="27"/>
      <c r="E24897" s="27"/>
      <c r="I24897" s="27"/>
      <c r="J24897" s="27"/>
    </row>
    <row r="24898" spans="2:10" x14ac:dyDescent="0.25">
      <c r="B24898" s="27"/>
      <c r="D24898" s="27"/>
      <c r="E24898" s="27"/>
      <c r="I24898" s="27"/>
      <c r="J24898" s="27"/>
    </row>
    <row r="24899" spans="2:10" x14ac:dyDescent="0.25">
      <c r="B24899" s="27"/>
      <c r="D24899" s="27"/>
      <c r="E24899" s="27"/>
      <c r="I24899" s="27"/>
      <c r="J24899" s="27"/>
    </row>
    <row r="24900" spans="2:10" x14ac:dyDescent="0.25">
      <c r="B24900" s="27"/>
      <c r="D24900" s="27"/>
      <c r="E24900" s="27"/>
      <c r="I24900" s="27"/>
      <c r="J24900" s="27"/>
    </row>
    <row r="24901" spans="2:10" x14ac:dyDescent="0.25">
      <c r="B24901" s="27"/>
      <c r="D24901" s="27"/>
      <c r="E24901" s="27"/>
      <c r="I24901" s="27"/>
      <c r="J24901" s="27"/>
    </row>
    <row r="24902" spans="2:10" x14ac:dyDescent="0.25">
      <c r="B24902" s="27"/>
      <c r="D24902" s="27"/>
      <c r="E24902" s="27"/>
      <c r="I24902" s="27"/>
      <c r="J24902" s="27"/>
    </row>
    <row r="24903" spans="2:10" x14ac:dyDescent="0.25">
      <c r="B24903" s="27"/>
      <c r="D24903" s="27"/>
      <c r="E24903" s="27"/>
      <c r="I24903" s="27"/>
      <c r="J24903" s="27"/>
    </row>
    <row r="24904" spans="2:10" x14ac:dyDescent="0.25">
      <c r="B24904" s="27"/>
      <c r="D24904" s="27"/>
      <c r="E24904" s="27"/>
      <c r="I24904" s="27"/>
      <c r="J24904" s="27"/>
    </row>
    <row r="24905" spans="2:10" x14ac:dyDescent="0.25">
      <c r="B24905" s="27"/>
      <c r="D24905" s="27"/>
      <c r="E24905" s="27"/>
      <c r="I24905" s="27"/>
      <c r="J24905" s="27"/>
    </row>
    <row r="24906" spans="2:10" x14ac:dyDescent="0.25">
      <c r="B24906" s="27"/>
      <c r="D24906" s="27"/>
      <c r="E24906" s="27"/>
      <c r="I24906" s="27"/>
      <c r="J24906" s="27"/>
    </row>
    <row r="24907" spans="2:10" x14ac:dyDescent="0.25">
      <c r="B24907" s="27"/>
      <c r="D24907" s="27"/>
      <c r="E24907" s="27"/>
      <c r="I24907" s="27"/>
      <c r="J24907" s="27"/>
    </row>
    <row r="24908" spans="2:10" x14ac:dyDescent="0.25">
      <c r="B24908" s="27"/>
      <c r="D24908" s="27"/>
      <c r="E24908" s="27"/>
      <c r="I24908" s="27"/>
      <c r="J24908" s="27"/>
    </row>
    <row r="24909" spans="2:10" x14ac:dyDescent="0.25">
      <c r="B24909" s="27"/>
      <c r="D24909" s="27"/>
      <c r="E24909" s="27"/>
      <c r="I24909" s="27"/>
      <c r="J24909" s="27"/>
    </row>
    <row r="24910" spans="2:10" x14ac:dyDescent="0.25">
      <c r="B24910" s="27"/>
      <c r="D24910" s="27"/>
      <c r="E24910" s="27"/>
      <c r="I24910" s="27"/>
      <c r="J24910" s="27"/>
    </row>
    <row r="24911" spans="2:10" x14ac:dyDescent="0.25">
      <c r="B24911" s="27"/>
      <c r="D24911" s="27"/>
      <c r="E24911" s="27"/>
      <c r="I24911" s="27"/>
      <c r="J24911" s="27"/>
    </row>
    <row r="24912" spans="2:10" x14ac:dyDescent="0.25">
      <c r="B24912" s="27"/>
      <c r="D24912" s="27"/>
      <c r="E24912" s="27"/>
      <c r="I24912" s="27"/>
      <c r="J24912" s="27"/>
    </row>
    <row r="24913" spans="2:10" x14ac:dyDescent="0.25">
      <c r="B24913" s="27"/>
      <c r="D24913" s="27"/>
      <c r="E24913" s="27"/>
      <c r="I24913" s="27"/>
      <c r="J24913" s="27"/>
    </row>
    <row r="24914" spans="2:10" x14ac:dyDescent="0.25">
      <c r="B24914" s="27"/>
      <c r="D24914" s="27"/>
      <c r="E24914" s="27"/>
      <c r="I24914" s="27"/>
      <c r="J24914" s="27"/>
    </row>
    <row r="24915" spans="2:10" x14ac:dyDescent="0.25">
      <c r="B24915" s="27"/>
      <c r="D24915" s="27"/>
      <c r="E24915" s="27"/>
      <c r="I24915" s="27"/>
      <c r="J24915" s="27"/>
    </row>
    <row r="24916" spans="2:10" x14ac:dyDescent="0.25">
      <c r="B24916" s="27"/>
      <c r="D24916" s="27"/>
      <c r="E24916" s="27"/>
      <c r="I24916" s="27"/>
      <c r="J24916" s="27"/>
    </row>
    <row r="24917" spans="2:10" x14ac:dyDescent="0.25">
      <c r="B24917" s="27"/>
      <c r="D24917" s="27"/>
      <c r="E24917" s="27"/>
      <c r="I24917" s="27"/>
      <c r="J24917" s="27"/>
    </row>
    <row r="24918" spans="2:10" x14ac:dyDescent="0.25">
      <c r="B24918" s="27"/>
      <c r="D24918" s="27"/>
      <c r="E24918" s="27"/>
      <c r="I24918" s="27"/>
      <c r="J24918" s="27"/>
    </row>
    <row r="24919" spans="2:10" x14ac:dyDescent="0.25">
      <c r="B24919" s="27"/>
      <c r="D24919" s="27"/>
      <c r="E24919" s="27"/>
      <c r="I24919" s="27"/>
      <c r="J24919" s="27"/>
    </row>
    <row r="24920" spans="2:10" x14ac:dyDescent="0.25">
      <c r="B24920" s="27"/>
      <c r="D24920" s="27"/>
      <c r="E24920" s="27"/>
      <c r="I24920" s="27"/>
      <c r="J24920" s="27"/>
    </row>
    <row r="24921" spans="2:10" x14ac:dyDescent="0.25">
      <c r="B24921" s="27"/>
      <c r="D24921" s="27"/>
      <c r="E24921" s="27"/>
      <c r="I24921" s="27"/>
      <c r="J24921" s="27"/>
    </row>
    <row r="24922" spans="2:10" x14ac:dyDescent="0.25">
      <c r="B24922" s="27"/>
      <c r="D24922" s="27"/>
      <c r="E24922" s="27"/>
      <c r="I24922" s="27"/>
      <c r="J24922" s="27"/>
    </row>
    <row r="24923" spans="2:10" x14ac:dyDescent="0.25">
      <c r="B24923" s="27"/>
      <c r="D24923" s="27"/>
      <c r="E24923" s="27"/>
      <c r="I24923" s="27"/>
      <c r="J24923" s="27"/>
    </row>
    <row r="24924" spans="2:10" x14ac:dyDescent="0.25">
      <c r="B24924" s="27"/>
      <c r="D24924" s="27"/>
      <c r="E24924" s="27"/>
      <c r="I24924" s="27"/>
      <c r="J24924" s="27"/>
    </row>
    <row r="24925" spans="2:10" x14ac:dyDescent="0.25">
      <c r="B24925" s="27"/>
      <c r="D24925" s="27"/>
      <c r="E24925" s="27"/>
      <c r="I24925" s="27"/>
      <c r="J24925" s="27"/>
    </row>
    <row r="24926" spans="2:10" x14ac:dyDescent="0.25">
      <c r="B24926" s="27"/>
      <c r="D24926" s="27"/>
      <c r="E24926" s="27"/>
      <c r="I24926" s="27"/>
      <c r="J24926" s="27"/>
    </row>
    <row r="24927" spans="2:10" x14ac:dyDescent="0.25">
      <c r="B24927" s="27"/>
      <c r="D24927" s="27"/>
      <c r="E24927" s="27"/>
      <c r="I24927" s="27"/>
      <c r="J24927" s="27"/>
    </row>
    <row r="24928" spans="2:10" x14ac:dyDescent="0.25">
      <c r="B24928" s="27"/>
      <c r="D24928" s="27"/>
      <c r="E24928" s="27"/>
      <c r="I24928" s="27"/>
      <c r="J24928" s="27"/>
    </row>
    <row r="24929" spans="2:10" x14ac:dyDescent="0.25">
      <c r="B24929" s="27"/>
      <c r="D24929" s="27"/>
      <c r="E24929" s="27"/>
      <c r="I24929" s="27"/>
      <c r="J24929" s="27"/>
    </row>
    <row r="24930" spans="2:10" x14ac:dyDescent="0.25">
      <c r="B24930" s="27"/>
      <c r="D24930" s="27"/>
      <c r="E24930" s="27"/>
      <c r="I24930" s="27"/>
      <c r="J24930" s="27"/>
    </row>
    <row r="24931" spans="2:10" x14ac:dyDescent="0.25">
      <c r="B24931" s="27"/>
      <c r="D24931" s="27"/>
      <c r="E24931" s="27"/>
      <c r="I24931" s="27"/>
      <c r="J24931" s="27"/>
    </row>
    <row r="24932" spans="2:10" x14ac:dyDescent="0.25">
      <c r="B24932" s="27"/>
      <c r="D24932" s="27"/>
      <c r="E24932" s="27"/>
      <c r="I24932" s="27"/>
      <c r="J24932" s="27"/>
    </row>
    <row r="24933" spans="2:10" x14ac:dyDescent="0.25">
      <c r="B24933" s="27"/>
      <c r="D24933" s="27"/>
      <c r="E24933" s="27"/>
      <c r="I24933" s="27"/>
      <c r="J24933" s="27"/>
    </row>
    <row r="24934" spans="2:10" x14ac:dyDescent="0.25">
      <c r="B24934" s="27"/>
      <c r="D24934" s="27"/>
      <c r="E24934" s="27"/>
      <c r="I24934" s="27"/>
      <c r="J24934" s="27"/>
    </row>
    <row r="24935" spans="2:10" x14ac:dyDescent="0.25">
      <c r="B24935" s="27"/>
      <c r="D24935" s="27"/>
      <c r="E24935" s="27"/>
      <c r="I24935" s="27"/>
      <c r="J24935" s="27"/>
    </row>
    <row r="24936" spans="2:10" x14ac:dyDescent="0.25">
      <c r="B24936" s="27"/>
      <c r="D24936" s="27"/>
      <c r="E24936" s="27"/>
      <c r="I24936" s="27"/>
      <c r="J24936" s="27"/>
    </row>
    <row r="24937" spans="2:10" x14ac:dyDescent="0.25">
      <c r="B24937" s="27"/>
      <c r="D24937" s="27"/>
      <c r="E24937" s="27"/>
      <c r="I24937" s="27"/>
      <c r="J24937" s="27"/>
    </row>
    <row r="24938" spans="2:10" x14ac:dyDescent="0.25">
      <c r="B24938" s="27"/>
      <c r="D24938" s="27"/>
      <c r="E24938" s="27"/>
      <c r="I24938" s="27"/>
      <c r="J24938" s="27"/>
    </row>
    <row r="24939" spans="2:10" x14ac:dyDescent="0.25">
      <c r="B24939" s="27"/>
      <c r="D24939" s="27"/>
      <c r="E24939" s="27"/>
      <c r="I24939" s="27"/>
      <c r="J24939" s="27"/>
    </row>
    <row r="24940" spans="2:10" x14ac:dyDescent="0.25">
      <c r="B24940" s="27"/>
      <c r="D24940" s="27"/>
      <c r="E24940" s="27"/>
      <c r="I24940" s="27"/>
      <c r="J24940" s="27"/>
    </row>
    <row r="24941" spans="2:10" x14ac:dyDescent="0.25">
      <c r="B24941" s="27"/>
      <c r="D24941" s="27"/>
      <c r="E24941" s="27"/>
      <c r="I24941" s="27"/>
      <c r="J24941" s="27"/>
    </row>
    <row r="24942" spans="2:10" x14ac:dyDescent="0.25">
      <c r="B24942" s="27"/>
      <c r="D24942" s="27"/>
      <c r="E24942" s="27"/>
      <c r="I24942" s="27"/>
      <c r="J24942" s="27"/>
    </row>
    <row r="24943" spans="2:10" x14ac:dyDescent="0.25">
      <c r="B24943" s="27"/>
      <c r="D24943" s="27"/>
      <c r="E24943" s="27"/>
      <c r="I24943" s="27"/>
      <c r="J24943" s="27"/>
    </row>
    <row r="24944" spans="2:10" x14ac:dyDescent="0.25">
      <c r="B24944" s="27"/>
      <c r="D24944" s="27"/>
      <c r="E24944" s="27"/>
      <c r="I24944" s="27"/>
      <c r="J24944" s="27"/>
    </row>
    <row r="24945" spans="2:10" x14ac:dyDescent="0.25">
      <c r="B24945" s="27"/>
      <c r="D24945" s="27"/>
      <c r="E24945" s="27"/>
      <c r="I24945" s="27"/>
      <c r="J24945" s="27"/>
    </row>
    <row r="24946" spans="2:10" x14ac:dyDescent="0.25">
      <c r="B24946" s="27"/>
      <c r="D24946" s="27"/>
      <c r="E24946" s="27"/>
      <c r="I24946" s="27"/>
      <c r="J24946" s="27"/>
    </row>
    <row r="24947" spans="2:10" x14ac:dyDescent="0.25">
      <c r="B24947" s="27"/>
      <c r="D24947" s="27"/>
      <c r="E24947" s="27"/>
      <c r="I24947" s="27"/>
      <c r="J24947" s="27"/>
    </row>
    <row r="24948" spans="2:10" x14ac:dyDescent="0.25">
      <c r="B24948" s="27"/>
      <c r="D24948" s="27"/>
      <c r="E24948" s="27"/>
      <c r="I24948" s="27"/>
      <c r="J24948" s="27"/>
    </row>
    <row r="24949" spans="2:10" x14ac:dyDescent="0.25">
      <c r="B24949" s="27"/>
      <c r="D24949" s="27"/>
      <c r="E24949" s="27"/>
      <c r="I24949" s="27"/>
      <c r="J24949" s="27"/>
    </row>
    <row r="24950" spans="2:10" x14ac:dyDescent="0.25">
      <c r="B24950" s="27"/>
      <c r="D24950" s="27"/>
      <c r="E24950" s="27"/>
      <c r="I24950" s="27"/>
      <c r="J24950" s="27"/>
    </row>
    <row r="24951" spans="2:10" x14ac:dyDescent="0.25">
      <c r="B24951" s="27"/>
      <c r="D24951" s="27"/>
      <c r="E24951" s="27"/>
      <c r="I24951" s="27"/>
      <c r="J24951" s="27"/>
    </row>
    <row r="24952" spans="2:10" x14ac:dyDescent="0.25">
      <c r="B24952" s="27"/>
      <c r="D24952" s="27"/>
      <c r="E24952" s="27"/>
      <c r="I24952" s="27"/>
      <c r="J24952" s="27"/>
    </row>
    <row r="24953" spans="2:10" x14ac:dyDescent="0.25">
      <c r="B24953" s="27"/>
      <c r="D24953" s="27"/>
      <c r="E24953" s="27"/>
      <c r="I24953" s="27"/>
      <c r="J24953" s="27"/>
    </row>
    <row r="24954" spans="2:10" x14ac:dyDescent="0.25">
      <c r="B24954" s="27"/>
      <c r="D24954" s="27"/>
      <c r="E24954" s="27"/>
      <c r="I24954" s="27"/>
      <c r="J24954" s="27"/>
    </row>
    <row r="24955" spans="2:10" x14ac:dyDescent="0.25">
      <c r="B24955" s="27"/>
      <c r="D24955" s="27"/>
      <c r="E24955" s="27"/>
      <c r="I24955" s="27"/>
      <c r="J24955" s="27"/>
    </row>
    <row r="24956" spans="2:10" x14ac:dyDescent="0.25">
      <c r="B24956" s="27"/>
      <c r="D24956" s="27"/>
      <c r="E24956" s="27"/>
      <c r="I24956" s="27"/>
      <c r="J24956" s="27"/>
    </row>
    <row r="24957" spans="2:10" x14ac:dyDescent="0.25">
      <c r="B24957" s="27"/>
      <c r="D24957" s="27"/>
      <c r="E24957" s="27"/>
      <c r="I24957" s="27"/>
      <c r="J24957" s="27"/>
    </row>
    <row r="24958" spans="2:10" x14ac:dyDescent="0.25">
      <c r="B24958" s="27"/>
      <c r="D24958" s="27"/>
      <c r="E24958" s="27"/>
      <c r="I24958" s="27"/>
      <c r="J24958" s="27"/>
    </row>
    <row r="24959" spans="2:10" x14ac:dyDescent="0.25">
      <c r="B24959" s="27"/>
      <c r="D24959" s="27"/>
      <c r="E24959" s="27"/>
      <c r="I24959" s="27"/>
      <c r="J24959" s="27"/>
    </row>
    <row r="24960" spans="2:10" x14ac:dyDescent="0.25">
      <c r="B24960" s="27"/>
      <c r="D24960" s="27"/>
      <c r="E24960" s="27"/>
      <c r="I24960" s="27"/>
      <c r="J24960" s="27"/>
    </row>
    <row r="24961" spans="2:10" x14ac:dyDescent="0.25">
      <c r="B24961" s="27"/>
      <c r="D24961" s="27"/>
      <c r="E24961" s="27"/>
      <c r="I24961" s="27"/>
      <c r="J24961" s="27"/>
    </row>
    <row r="24962" spans="2:10" x14ac:dyDescent="0.25">
      <c r="B24962" s="27"/>
      <c r="D24962" s="27"/>
      <c r="E24962" s="27"/>
      <c r="I24962" s="27"/>
      <c r="J24962" s="27"/>
    </row>
    <row r="24963" spans="2:10" x14ac:dyDescent="0.25">
      <c r="B24963" s="27"/>
      <c r="D24963" s="27"/>
      <c r="E24963" s="27"/>
      <c r="I24963" s="27"/>
      <c r="J24963" s="27"/>
    </row>
    <row r="24964" spans="2:10" x14ac:dyDescent="0.25">
      <c r="B24964" s="27"/>
      <c r="D24964" s="27"/>
      <c r="E24964" s="27"/>
      <c r="I24964" s="27"/>
      <c r="J24964" s="27"/>
    </row>
    <row r="24965" spans="2:10" x14ac:dyDescent="0.25">
      <c r="B24965" s="27"/>
      <c r="D24965" s="27"/>
      <c r="E24965" s="27"/>
      <c r="I24965" s="27"/>
      <c r="J24965" s="27"/>
    </row>
    <row r="24966" spans="2:10" x14ac:dyDescent="0.25">
      <c r="B24966" s="27"/>
      <c r="D24966" s="27"/>
      <c r="E24966" s="27"/>
      <c r="I24966" s="27"/>
      <c r="J24966" s="27"/>
    </row>
    <row r="24967" spans="2:10" x14ac:dyDescent="0.25">
      <c r="B24967" s="27"/>
      <c r="D24967" s="27"/>
      <c r="E24967" s="27"/>
      <c r="I24967" s="27"/>
      <c r="J24967" s="27"/>
    </row>
    <row r="24968" spans="2:10" x14ac:dyDescent="0.25">
      <c r="B24968" s="27"/>
      <c r="D24968" s="27"/>
      <c r="E24968" s="27"/>
      <c r="I24968" s="27"/>
      <c r="J24968" s="27"/>
    </row>
    <row r="24969" spans="2:10" x14ac:dyDescent="0.25">
      <c r="B24969" s="27"/>
      <c r="D24969" s="27"/>
      <c r="E24969" s="27"/>
      <c r="I24969" s="27"/>
      <c r="J24969" s="27"/>
    </row>
    <row r="24970" spans="2:10" x14ac:dyDescent="0.25">
      <c r="B24970" s="27"/>
      <c r="D24970" s="27"/>
      <c r="E24970" s="27"/>
      <c r="I24970" s="27"/>
      <c r="J24970" s="27"/>
    </row>
    <row r="24971" spans="2:10" x14ac:dyDescent="0.25">
      <c r="B24971" s="27"/>
      <c r="D24971" s="27"/>
      <c r="E24971" s="27"/>
      <c r="I24971" s="27"/>
      <c r="J24971" s="27"/>
    </row>
    <row r="24972" spans="2:10" x14ac:dyDescent="0.25">
      <c r="B24972" s="27"/>
      <c r="D24972" s="27"/>
      <c r="E24972" s="27"/>
      <c r="I24972" s="27"/>
      <c r="J24972" s="27"/>
    </row>
    <row r="24973" spans="2:10" x14ac:dyDescent="0.25">
      <c r="B24973" s="27"/>
      <c r="D24973" s="27"/>
      <c r="E24973" s="27"/>
      <c r="I24973" s="27"/>
      <c r="J24973" s="27"/>
    </row>
    <row r="24974" spans="2:10" x14ac:dyDescent="0.25">
      <c r="B24974" s="27"/>
      <c r="D24974" s="27"/>
      <c r="E24974" s="27"/>
      <c r="I24974" s="27"/>
      <c r="J24974" s="27"/>
    </row>
    <row r="24975" spans="2:10" x14ac:dyDescent="0.25">
      <c r="B24975" s="27"/>
      <c r="D24975" s="27"/>
      <c r="E24975" s="27"/>
      <c r="I24975" s="27"/>
      <c r="J24975" s="27"/>
    </row>
    <row r="24976" spans="2:10" x14ac:dyDescent="0.25">
      <c r="B24976" s="27"/>
      <c r="D24976" s="27"/>
      <c r="E24976" s="27"/>
      <c r="I24976" s="27"/>
      <c r="J24976" s="27"/>
    </row>
    <row r="24977" spans="2:10" x14ac:dyDescent="0.25">
      <c r="B24977" s="27"/>
      <c r="D24977" s="27"/>
      <c r="E24977" s="27"/>
      <c r="I24977" s="27"/>
      <c r="J24977" s="27"/>
    </row>
    <row r="24978" spans="2:10" x14ac:dyDescent="0.25">
      <c r="B24978" s="27"/>
      <c r="D24978" s="27"/>
      <c r="E24978" s="27"/>
      <c r="I24978" s="27"/>
      <c r="J24978" s="27"/>
    </row>
    <row r="24979" spans="2:10" x14ac:dyDescent="0.25">
      <c r="B24979" s="27"/>
      <c r="D24979" s="27"/>
      <c r="E24979" s="27"/>
      <c r="I24979" s="27"/>
      <c r="J24979" s="27"/>
    </row>
    <row r="24980" spans="2:10" x14ac:dyDescent="0.25">
      <c r="B24980" s="27"/>
      <c r="D24980" s="27"/>
      <c r="E24980" s="27"/>
      <c r="I24980" s="27"/>
      <c r="J24980" s="27"/>
    </row>
    <row r="24981" spans="2:10" x14ac:dyDescent="0.25">
      <c r="B24981" s="27"/>
      <c r="D24981" s="27"/>
      <c r="E24981" s="27"/>
      <c r="I24981" s="27"/>
      <c r="J24981" s="27"/>
    </row>
    <row r="24982" spans="2:10" x14ac:dyDescent="0.25">
      <c r="B24982" s="27"/>
      <c r="D24982" s="27"/>
      <c r="E24982" s="27"/>
      <c r="I24982" s="27"/>
      <c r="J24982" s="27"/>
    </row>
    <row r="24983" spans="2:10" x14ac:dyDescent="0.25">
      <c r="B24983" s="27"/>
      <c r="D24983" s="27"/>
      <c r="E24983" s="27"/>
      <c r="I24983" s="27"/>
      <c r="J24983" s="27"/>
    </row>
    <row r="24984" spans="2:10" x14ac:dyDescent="0.25">
      <c r="B24984" s="27"/>
      <c r="D24984" s="27"/>
      <c r="E24984" s="27"/>
      <c r="I24984" s="27"/>
      <c r="J24984" s="27"/>
    </row>
    <row r="24985" spans="2:10" x14ac:dyDescent="0.25">
      <c r="B24985" s="27"/>
      <c r="D24985" s="27"/>
      <c r="E24985" s="27"/>
      <c r="I24985" s="27"/>
      <c r="J24985" s="27"/>
    </row>
    <row r="24986" spans="2:10" x14ac:dyDescent="0.25">
      <c r="B24986" s="27"/>
      <c r="D24986" s="27"/>
      <c r="E24986" s="27"/>
      <c r="I24986" s="27"/>
      <c r="J24986" s="27"/>
    </row>
    <row r="24987" spans="2:10" x14ac:dyDescent="0.25">
      <c r="B24987" s="27"/>
      <c r="D24987" s="27"/>
      <c r="E24987" s="27"/>
      <c r="I24987" s="27"/>
      <c r="J24987" s="27"/>
    </row>
    <row r="24988" spans="2:10" x14ac:dyDescent="0.25">
      <c r="B24988" s="27"/>
      <c r="D24988" s="27"/>
      <c r="E24988" s="27"/>
      <c r="I24988" s="27"/>
      <c r="J24988" s="27"/>
    </row>
    <row r="24989" spans="2:10" x14ac:dyDescent="0.25">
      <c r="B24989" s="27"/>
      <c r="D24989" s="27"/>
      <c r="E24989" s="27"/>
      <c r="I24989" s="27"/>
      <c r="J24989" s="27"/>
    </row>
    <row r="24990" spans="2:10" x14ac:dyDescent="0.25">
      <c r="B24990" s="27"/>
      <c r="D24990" s="27"/>
      <c r="E24990" s="27"/>
      <c r="I24990" s="27"/>
      <c r="J24990" s="27"/>
    </row>
    <row r="24991" spans="2:10" x14ac:dyDescent="0.25">
      <c r="B24991" s="27"/>
      <c r="D24991" s="27"/>
      <c r="E24991" s="27"/>
      <c r="I24991" s="27"/>
      <c r="J24991" s="27"/>
    </row>
    <row r="24992" spans="2:10" x14ac:dyDescent="0.25">
      <c r="B24992" s="27"/>
      <c r="D24992" s="27"/>
      <c r="E24992" s="27"/>
      <c r="I24992" s="27"/>
      <c r="J24992" s="27"/>
    </row>
    <row r="24993" spans="2:10" x14ac:dyDescent="0.25">
      <c r="B24993" s="27"/>
      <c r="D24993" s="27"/>
      <c r="E24993" s="27"/>
      <c r="I24993" s="27"/>
      <c r="J24993" s="27"/>
    </row>
    <row r="24994" spans="2:10" x14ac:dyDescent="0.25">
      <c r="B24994" s="27"/>
      <c r="D24994" s="27"/>
      <c r="E24994" s="27"/>
      <c r="I24994" s="27"/>
      <c r="J24994" s="27"/>
    </row>
    <row r="24995" spans="2:10" x14ac:dyDescent="0.25">
      <c r="B24995" s="27"/>
      <c r="D24995" s="27"/>
      <c r="E24995" s="27"/>
      <c r="I24995" s="27"/>
      <c r="J24995" s="27"/>
    </row>
    <row r="24996" spans="2:10" x14ac:dyDescent="0.25">
      <c r="B24996" s="27"/>
      <c r="D24996" s="27"/>
      <c r="E24996" s="27"/>
      <c r="I24996" s="27"/>
      <c r="J24996" s="27"/>
    </row>
    <row r="24997" spans="2:10" x14ac:dyDescent="0.25">
      <c r="B24997" s="27"/>
      <c r="D24997" s="27"/>
      <c r="E24997" s="27"/>
      <c r="I24997" s="27"/>
      <c r="J24997" s="27"/>
    </row>
    <row r="24998" spans="2:10" x14ac:dyDescent="0.25">
      <c r="B24998" s="27"/>
      <c r="D24998" s="27"/>
      <c r="E24998" s="27"/>
      <c r="I24998" s="27"/>
      <c r="J24998" s="27"/>
    </row>
    <row r="24999" spans="2:10" x14ac:dyDescent="0.25">
      <c r="B24999" s="27"/>
      <c r="D24999" s="27"/>
      <c r="E24999" s="27"/>
      <c r="I24999" s="27"/>
      <c r="J24999" s="27"/>
    </row>
    <row r="25000" spans="2:10" x14ac:dyDescent="0.25">
      <c r="B25000" s="27"/>
      <c r="D25000" s="27"/>
      <c r="E25000" s="27"/>
      <c r="I25000" s="27"/>
      <c r="J25000" s="27"/>
    </row>
    <row r="25001" spans="2:10" x14ac:dyDescent="0.25">
      <c r="B25001" s="27"/>
      <c r="D25001" s="27"/>
      <c r="E25001" s="27"/>
      <c r="I25001" s="27"/>
      <c r="J25001" s="27"/>
    </row>
    <row r="25002" spans="2:10" x14ac:dyDescent="0.25">
      <c r="B25002" s="27"/>
      <c r="D25002" s="27"/>
      <c r="E25002" s="27"/>
      <c r="I25002" s="27"/>
      <c r="J25002" s="27"/>
    </row>
    <row r="25003" spans="2:10" x14ac:dyDescent="0.25">
      <c r="B25003" s="27"/>
      <c r="D25003" s="27"/>
      <c r="E25003" s="27"/>
      <c r="I25003" s="27"/>
      <c r="J25003" s="27"/>
    </row>
    <row r="25004" spans="2:10" x14ac:dyDescent="0.25">
      <c r="B25004" s="27"/>
      <c r="D25004" s="27"/>
      <c r="E25004" s="27"/>
      <c r="I25004" s="27"/>
      <c r="J25004" s="27"/>
    </row>
    <row r="25005" spans="2:10" x14ac:dyDescent="0.25">
      <c r="B25005" s="27"/>
      <c r="D25005" s="27"/>
      <c r="E25005" s="27"/>
      <c r="I25005" s="27"/>
      <c r="J25005" s="27"/>
    </row>
    <row r="25006" spans="2:10" x14ac:dyDescent="0.25">
      <c r="B25006" s="27"/>
      <c r="D25006" s="27"/>
      <c r="E25006" s="27"/>
      <c r="I25006" s="27"/>
      <c r="J25006" s="27"/>
    </row>
    <row r="25007" spans="2:10" x14ac:dyDescent="0.25">
      <c r="B25007" s="27"/>
      <c r="D25007" s="27"/>
      <c r="E25007" s="27"/>
      <c r="I25007" s="27"/>
      <c r="J25007" s="27"/>
    </row>
    <row r="25008" spans="2:10" x14ac:dyDescent="0.25">
      <c r="B25008" s="27"/>
      <c r="D25008" s="27"/>
      <c r="E25008" s="27"/>
      <c r="I25008" s="27"/>
      <c r="J25008" s="27"/>
    </row>
    <row r="25009" spans="2:10" x14ac:dyDescent="0.25">
      <c r="B25009" s="27"/>
      <c r="D25009" s="27"/>
      <c r="E25009" s="27"/>
      <c r="I25009" s="27"/>
      <c r="J25009" s="27"/>
    </row>
    <row r="25010" spans="2:10" x14ac:dyDescent="0.25">
      <c r="B25010" s="27"/>
      <c r="D25010" s="27"/>
      <c r="E25010" s="27"/>
      <c r="I25010" s="27"/>
      <c r="J25010" s="27"/>
    </row>
    <row r="25011" spans="2:10" x14ac:dyDescent="0.25">
      <c r="B25011" s="27"/>
      <c r="D25011" s="27"/>
      <c r="E25011" s="27"/>
      <c r="I25011" s="27"/>
      <c r="J25011" s="27"/>
    </row>
    <row r="25012" spans="2:10" x14ac:dyDescent="0.25">
      <c r="B25012" s="27"/>
      <c r="D25012" s="27"/>
      <c r="E25012" s="27"/>
      <c r="I25012" s="27"/>
      <c r="J25012" s="27"/>
    </row>
    <row r="25013" spans="2:10" x14ac:dyDescent="0.25">
      <c r="B25013" s="27"/>
      <c r="D25013" s="27"/>
      <c r="E25013" s="27"/>
      <c r="I25013" s="27"/>
      <c r="J25013" s="27"/>
    </row>
    <row r="25014" spans="2:10" x14ac:dyDescent="0.25">
      <c r="B25014" s="27"/>
      <c r="D25014" s="27"/>
      <c r="E25014" s="27"/>
      <c r="I25014" s="27"/>
      <c r="J25014" s="27"/>
    </row>
    <row r="25015" spans="2:10" x14ac:dyDescent="0.25">
      <c r="B25015" s="27"/>
      <c r="D25015" s="27"/>
      <c r="E25015" s="27"/>
      <c r="I25015" s="27"/>
      <c r="J25015" s="27"/>
    </row>
    <row r="25016" spans="2:10" x14ac:dyDescent="0.25">
      <c r="B25016" s="27"/>
      <c r="D25016" s="27"/>
      <c r="E25016" s="27"/>
      <c r="I25016" s="27"/>
      <c r="J25016" s="27"/>
    </row>
    <row r="25017" spans="2:10" x14ac:dyDescent="0.25">
      <c r="B25017" s="27"/>
      <c r="D25017" s="27"/>
      <c r="E25017" s="27"/>
      <c r="I25017" s="27"/>
      <c r="J25017" s="27"/>
    </row>
    <row r="25018" spans="2:10" x14ac:dyDescent="0.25">
      <c r="B25018" s="27"/>
      <c r="D25018" s="27"/>
      <c r="E25018" s="27"/>
      <c r="I25018" s="27"/>
      <c r="J25018" s="27"/>
    </row>
    <row r="25019" spans="2:10" x14ac:dyDescent="0.25">
      <c r="B25019" s="27"/>
      <c r="D25019" s="27"/>
      <c r="E25019" s="27"/>
      <c r="I25019" s="27"/>
      <c r="J25019" s="27"/>
    </row>
    <row r="25020" spans="2:10" x14ac:dyDescent="0.25">
      <c r="B25020" s="27"/>
      <c r="D25020" s="27"/>
      <c r="E25020" s="27"/>
      <c r="I25020" s="27"/>
      <c r="J25020" s="27"/>
    </row>
    <row r="25021" spans="2:10" x14ac:dyDescent="0.25">
      <c r="B25021" s="27"/>
      <c r="D25021" s="27"/>
      <c r="E25021" s="27"/>
      <c r="I25021" s="27"/>
      <c r="J25021" s="27"/>
    </row>
    <row r="25022" spans="2:10" x14ac:dyDescent="0.25">
      <c r="B25022" s="27"/>
      <c r="D25022" s="27"/>
      <c r="E25022" s="27"/>
      <c r="I25022" s="27"/>
      <c r="J25022" s="27"/>
    </row>
    <row r="25023" spans="2:10" x14ac:dyDescent="0.25">
      <c r="B25023" s="27"/>
      <c r="D25023" s="27"/>
      <c r="E25023" s="27"/>
      <c r="I25023" s="27"/>
      <c r="J25023" s="27"/>
    </row>
    <row r="25024" spans="2:10" x14ac:dyDescent="0.25">
      <c r="B25024" s="27"/>
      <c r="D25024" s="27"/>
      <c r="E25024" s="27"/>
      <c r="I25024" s="27"/>
      <c r="J25024" s="27"/>
    </row>
    <row r="25025" spans="2:10" x14ac:dyDescent="0.25">
      <c r="B25025" s="27"/>
      <c r="D25025" s="27"/>
      <c r="E25025" s="27"/>
      <c r="I25025" s="27"/>
      <c r="J25025" s="27"/>
    </row>
    <row r="25026" spans="2:10" x14ac:dyDescent="0.25">
      <c r="B25026" s="27"/>
      <c r="D25026" s="27"/>
      <c r="E25026" s="27"/>
      <c r="I25026" s="27"/>
      <c r="J25026" s="27"/>
    </row>
    <row r="25027" spans="2:10" x14ac:dyDescent="0.25">
      <c r="B25027" s="27"/>
      <c r="D25027" s="27"/>
      <c r="E25027" s="27"/>
      <c r="I25027" s="27"/>
      <c r="J25027" s="27"/>
    </row>
    <row r="25028" spans="2:10" x14ac:dyDescent="0.25">
      <c r="B25028" s="27"/>
      <c r="D25028" s="27"/>
      <c r="E25028" s="27"/>
      <c r="I25028" s="27"/>
      <c r="J25028" s="27"/>
    </row>
    <row r="25029" spans="2:10" x14ac:dyDescent="0.25">
      <c r="B25029" s="27"/>
      <c r="D25029" s="27"/>
      <c r="E25029" s="27"/>
      <c r="I25029" s="27"/>
      <c r="J25029" s="27"/>
    </row>
    <row r="25030" spans="2:10" x14ac:dyDescent="0.25">
      <c r="B25030" s="27"/>
      <c r="D25030" s="27"/>
      <c r="E25030" s="27"/>
      <c r="I25030" s="27"/>
      <c r="J25030" s="27"/>
    </row>
    <row r="25031" spans="2:10" x14ac:dyDescent="0.25">
      <c r="B25031" s="27"/>
      <c r="D25031" s="27"/>
      <c r="E25031" s="27"/>
      <c r="I25031" s="27"/>
      <c r="J25031" s="27"/>
    </row>
    <row r="25032" spans="2:10" x14ac:dyDescent="0.25">
      <c r="B25032" s="27"/>
      <c r="D25032" s="27"/>
      <c r="E25032" s="27"/>
      <c r="I25032" s="27"/>
      <c r="J25032" s="27"/>
    </row>
    <row r="25033" spans="2:10" x14ac:dyDescent="0.25">
      <c r="B25033" s="27"/>
      <c r="D25033" s="27"/>
      <c r="E25033" s="27"/>
      <c r="I25033" s="27"/>
      <c r="J25033" s="27"/>
    </row>
    <row r="25034" spans="2:10" x14ac:dyDescent="0.25">
      <c r="B25034" s="27"/>
      <c r="D25034" s="27"/>
      <c r="E25034" s="27"/>
      <c r="I25034" s="27"/>
      <c r="J25034" s="27"/>
    </row>
    <row r="25035" spans="2:10" x14ac:dyDescent="0.25">
      <c r="B25035" s="27"/>
      <c r="D25035" s="27"/>
      <c r="E25035" s="27"/>
      <c r="I25035" s="27"/>
      <c r="J25035" s="27"/>
    </row>
    <row r="25036" spans="2:10" x14ac:dyDescent="0.25">
      <c r="B25036" s="27"/>
      <c r="D25036" s="27"/>
      <c r="E25036" s="27"/>
      <c r="I25036" s="27"/>
      <c r="J25036" s="27"/>
    </row>
    <row r="25037" spans="2:10" x14ac:dyDescent="0.25">
      <c r="B25037" s="27"/>
      <c r="D25037" s="27"/>
      <c r="E25037" s="27"/>
      <c r="I25037" s="27"/>
      <c r="J25037" s="27"/>
    </row>
    <row r="25038" spans="2:10" x14ac:dyDescent="0.25">
      <c r="B25038" s="27"/>
      <c r="D25038" s="27"/>
      <c r="E25038" s="27"/>
      <c r="I25038" s="27"/>
      <c r="J25038" s="27"/>
    </row>
    <row r="25039" spans="2:10" x14ac:dyDescent="0.25">
      <c r="B25039" s="27"/>
      <c r="D25039" s="27"/>
      <c r="E25039" s="27"/>
      <c r="I25039" s="27"/>
      <c r="J25039" s="27"/>
    </row>
    <row r="25040" spans="2:10" x14ac:dyDescent="0.25">
      <c r="B25040" s="27"/>
      <c r="D25040" s="27"/>
      <c r="E25040" s="27"/>
      <c r="I25040" s="27"/>
      <c r="J25040" s="27"/>
    </row>
    <row r="25041" spans="2:10" x14ac:dyDescent="0.25">
      <c r="B25041" s="27"/>
      <c r="D25041" s="27"/>
      <c r="E25041" s="27"/>
      <c r="I25041" s="27"/>
      <c r="J25041" s="27"/>
    </row>
    <row r="25042" spans="2:10" x14ac:dyDescent="0.25">
      <c r="B25042" s="27"/>
      <c r="D25042" s="27"/>
      <c r="E25042" s="27"/>
      <c r="I25042" s="27"/>
      <c r="J25042" s="27"/>
    </row>
    <row r="25043" spans="2:10" x14ac:dyDescent="0.25">
      <c r="B25043" s="27"/>
      <c r="D25043" s="27"/>
      <c r="E25043" s="27"/>
      <c r="I25043" s="27"/>
      <c r="J25043" s="27"/>
    </row>
    <row r="25044" spans="2:10" x14ac:dyDescent="0.25">
      <c r="B25044" s="27"/>
      <c r="D25044" s="27"/>
      <c r="E25044" s="27"/>
      <c r="I25044" s="27"/>
      <c r="J25044" s="27"/>
    </row>
    <row r="25045" spans="2:10" x14ac:dyDescent="0.25">
      <c r="B25045" s="27"/>
      <c r="D25045" s="27"/>
      <c r="E25045" s="27"/>
      <c r="I25045" s="27"/>
      <c r="J25045" s="27"/>
    </row>
    <row r="25046" spans="2:10" x14ac:dyDescent="0.25">
      <c r="B25046" s="27"/>
      <c r="D25046" s="27"/>
      <c r="E25046" s="27"/>
      <c r="I25046" s="27"/>
      <c r="J25046" s="27"/>
    </row>
    <row r="25047" spans="2:10" x14ac:dyDescent="0.25">
      <c r="B25047" s="27"/>
      <c r="D25047" s="27"/>
      <c r="E25047" s="27"/>
      <c r="I25047" s="27"/>
      <c r="J25047" s="27"/>
    </row>
    <row r="25048" spans="2:10" x14ac:dyDescent="0.25">
      <c r="B25048" s="27"/>
      <c r="D25048" s="27"/>
      <c r="E25048" s="27"/>
      <c r="I25048" s="27"/>
      <c r="J25048" s="27"/>
    </row>
    <row r="25049" spans="2:10" x14ac:dyDescent="0.25">
      <c r="B25049" s="27"/>
      <c r="D25049" s="27"/>
      <c r="E25049" s="27"/>
      <c r="I25049" s="27"/>
      <c r="J25049" s="27"/>
    </row>
    <row r="25050" spans="2:10" x14ac:dyDescent="0.25">
      <c r="B25050" s="27"/>
      <c r="D25050" s="27"/>
      <c r="E25050" s="27"/>
      <c r="I25050" s="27"/>
      <c r="J25050" s="27"/>
    </row>
    <row r="25051" spans="2:10" x14ac:dyDescent="0.25">
      <c r="B25051" s="27"/>
      <c r="D25051" s="27"/>
      <c r="E25051" s="27"/>
      <c r="I25051" s="27"/>
      <c r="J25051" s="27"/>
    </row>
    <row r="25052" spans="2:10" x14ac:dyDescent="0.25">
      <c r="B25052" s="27"/>
      <c r="D25052" s="27"/>
      <c r="E25052" s="27"/>
      <c r="I25052" s="27"/>
      <c r="J25052" s="27"/>
    </row>
    <row r="25053" spans="2:10" x14ac:dyDescent="0.25">
      <c r="B25053" s="27"/>
      <c r="D25053" s="27"/>
      <c r="E25053" s="27"/>
      <c r="I25053" s="27"/>
      <c r="J25053" s="27"/>
    </row>
    <row r="25054" spans="2:10" x14ac:dyDescent="0.25">
      <c r="B25054" s="27"/>
      <c r="D25054" s="27"/>
      <c r="E25054" s="27"/>
      <c r="I25054" s="27"/>
      <c r="J25054" s="27"/>
    </row>
    <row r="25055" spans="2:10" x14ac:dyDescent="0.25">
      <c r="B25055" s="27"/>
      <c r="D25055" s="27"/>
      <c r="E25055" s="27"/>
      <c r="I25055" s="27"/>
      <c r="J25055" s="27"/>
    </row>
    <row r="25056" spans="2:10" x14ac:dyDescent="0.25">
      <c r="B25056" s="27"/>
      <c r="D25056" s="27"/>
      <c r="E25056" s="27"/>
      <c r="I25056" s="27"/>
      <c r="J25056" s="27"/>
    </row>
    <row r="25057" spans="2:10" x14ac:dyDescent="0.25">
      <c r="B25057" s="27"/>
      <c r="D25057" s="27"/>
      <c r="E25057" s="27"/>
      <c r="I25057" s="27"/>
      <c r="J25057" s="27"/>
    </row>
    <row r="25058" spans="2:10" x14ac:dyDescent="0.25">
      <c r="B25058" s="27"/>
      <c r="D25058" s="27"/>
      <c r="E25058" s="27"/>
      <c r="I25058" s="27"/>
      <c r="J25058" s="27"/>
    </row>
    <row r="25059" spans="2:10" x14ac:dyDescent="0.25">
      <c r="B25059" s="27"/>
      <c r="D25059" s="27"/>
      <c r="E25059" s="27"/>
      <c r="I25059" s="27"/>
      <c r="J25059" s="27"/>
    </row>
    <row r="25060" spans="2:10" x14ac:dyDescent="0.25">
      <c r="B25060" s="27"/>
      <c r="D25060" s="27"/>
      <c r="E25060" s="27"/>
      <c r="I25060" s="27"/>
      <c r="J25060" s="27"/>
    </row>
    <row r="25061" spans="2:10" x14ac:dyDescent="0.25">
      <c r="B25061" s="27"/>
      <c r="D25061" s="27"/>
      <c r="E25061" s="27"/>
      <c r="I25061" s="27"/>
      <c r="J25061" s="27"/>
    </row>
    <row r="25062" spans="2:10" x14ac:dyDescent="0.25">
      <c r="B25062" s="27"/>
      <c r="D25062" s="27"/>
      <c r="E25062" s="27"/>
      <c r="I25062" s="27"/>
      <c r="J25062" s="27"/>
    </row>
    <row r="25063" spans="2:10" x14ac:dyDescent="0.25">
      <c r="B25063" s="27"/>
      <c r="D25063" s="27"/>
      <c r="E25063" s="27"/>
      <c r="I25063" s="27"/>
      <c r="J25063" s="27"/>
    </row>
    <row r="25064" spans="2:10" x14ac:dyDescent="0.25">
      <c r="B25064" s="27"/>
      <c r="D25064" s="27"/>
      <c r="E25064" s="27"/>
      <c r="I25064" s="27"/>
      <c r="J25064" s="27"/>
    </row>
    <row r="25065" spans="2:10" x14ac:dyDescent="0.25">
      <c r="B25065" s="27"/>
      <c r="D25065" s="27"/>
      <c r="E25065" s="27"/>
      <c r="I25065" s="27"/>
      <c r="J25065" s="27"/>
    </row>
    <row r="25066" spans="2:10" x14ac:dyDescent="0.25">
      <c r="B25066" s="27"/>
      <c r="D25066" s="27"/>
      <c r="E25066" s="27"/>
      <c r="I25066" s="27"/>
      <c r="J25066" s="27"/>
    </row>
    <row r="25067" spans="2:10" x14ac:dyDescent="0.25">
      <c r="B25067" s="27"/>
      <c r="D25067" s="27"/>
      <c r="E25067" s="27"/>
      <c r="I25067" s="27"/>
      <c r="J25067" s="27"/>
    </row>
    <row r="25068" spans="2:10" x14ac:dyDescent="0.25">
      <c r="B25068" s="27"/>
      <c r="D25068" s="27"/>
      <c r="E25068" s="27"/>
      <c r="I25068" s="27"/>
      <c r="J25068" s="27"/>
    </row>
    <row r="25069" spans="2:10" x14ac:dyDescent="0.25">
      <c r="B25069" s="27"/>
      <c r="D25069" s="27"/>
      <c r="E25069" s="27"/>
      <c r="I25069" s="27"/>
      <c r="J25069" s="27"/>
    </row>
    <row r="25070" spans="2:10" x14ac:dyDescent="0.25">
      <c r="B25070" s="27"/>
      <c r="D25070" s="27"/>
      <c r="E25070" s="27"/>
      <c r="I25070" s="27"/>
      <c r="J25070" s="27"/>
    </row>
    <row r="25071" spans="2:10" x14ac:dyDescent="0.25">
      <c r="B25071" s="27"/>
      <c r="D25071" s="27"/>
      <c r="E25071" s="27"/>
      <c r="I25071" s="27"/>
      <c r="J25071" s="27"/>
    </row>
    <row r="25072" spans="2:10" x14ac:dyDescent="0.25">
      <c r="B25072" s="27"/>
      <c r="D25072" s="27"/>
      <c r="E25072" s="27"/>
      <c r="I25072" s="27"/>
      <c r="J25072" s="27"/>
    </row>
    <row r="25073" spans="2:10" x14ac:dyDescent="0.25">
      <c r="B25073" s="27"/>
      <c r="D25073" s="27"/>
      <c r="E25073" s="27"/>
      <c r="I25073" s="27"/>
      <c r="J25073" s="27"/>
    </row>
    <row r="25074" spans="2:10" x14ac:dyDescent="0.25">
      <c r="B25074" s="27"/>
      <c r="D25074" s="27"/>
      <c r="E25074" s="27"/>
      <c r="I25074" s="27"/>
      <c r="J25074" s="27"/>
    </row>
    <row r="25075" spans="2:10" x14ac:dyDescent="0.25">
      <c r="B25075" s="27"/>
      <c r="D25075" s="27"/>
      <c r="E25075" s="27"/>
      <c r="I25075" s="27"/>
      <c r="J25075" s="27"/>
    </row>
    <row r="25076" spans="2:10" x14ac:dyDescent="0.25">
      <c r="B25076" s="27"/>
      <c r="D25076" s="27"/>
      <c r="E25076" s="27"/>
      <c r="I25076" s="27"/>
      <c r="J25076" s="27"/>
    </row>
    <row r="25077" spans="2:10" x14ac:dyDescent="0.25">
      <c r="B25077" s="27"/>
      <c r="D25077" s="27"/>
      <c r="E25077" s="27"/>
      <c r="I25077" s="27"/>
      <c r="J25077" s="27"/>
    </row>
    <row r="25078" spans="2:10" x14ac:dyDescent="0.25">
      <c r="B25078" s="27"/>
      <c r="D25078" s="27"/>
      <c r="E25078" s="27"/>
      <c r="I25078" s="27"/>
      <c r="J25078" s="27"/>
    </row>
    <row r="25079" spans="2:10" x14ac:dyDescent="0.25">
      <c r="B25079" s="27"/>
      <c r="D25079" s="27"/>
      <c r="E25079" s="27"/>
      <c r="I25079" s="27"/>
      <c r="J25079" s="27"/>
    </row>
    <row r="25080" spans="2:10" x14ac:dyDescent="0.25">
      <c r="B25080" s="27"/>
      <c r="D25080" s="27"/>
      <c r="E25080" s="27"/>
      <c r="I25080" s="27"/>
      <c r="J25080" s="27"/>
    </row>
    <row r="25081" spans="2:10" x14ac:dyDescent="0.25">
      <c r="B25081" s="27"/>
      <c r="D25081" s="27"/>
      <c r="E25081" s="27"/>
      <c r="I25081" s="27"/>
      <c r="J25081" s="27"/>
    </row>
    <row r="25082" spans="2:10" x14ac:dyDescent="0.25">
      <c r="B25082" s="27"/>
      <c r="D25082" s="27"/>
      <c r="E25082" s="27"/>
      <c r="I25082" s="27"/>
      <c r="J25082" s="27"/>
    </row>
    <row r="25083" spans="2:10" x14ac:dyDescent="0.25">
      <c r="B25083" s="27"/>
      <c r="D25083" s="27"/>
      <c r="E25083" s="27"/>
      <c r="I25083" s="27"/>
      <c r="J25083" s="27"/>
    </row>
    <row r="25084" spans="2:10" x14ac:dyDescent="0.25">
      <c r="B25084" s="27"/>
      <c r="D25084" s="27"/>
      <c r="E25084" s="27"/>
      <c r="I25084" s="27"/>
      <c r="J25084" s="27"/>
    </row>
    <row r="25085" spans="2:10" x14ac:dyDescent="0.25">
      <c r="B25085" s="27"/>
      <c r="D25085" s="27"/>
      <c r="E25085" s="27"/>
      <c r="I25085" s="27"/>
      <c r="J25085" s="27"/>
    </row>
    <row r="25086" spans="2:10" x14ac:dyDescent="0.25">
      <c r="B25086" s="27"/>
      <c r="D25086" s="27"/>
      <c r="E25086" s="27"/>
      <c r="I25086" s="27"/>
      <c r="J25086" s="27"/>
    </row>
    <row r="25087" spans="2:10" x14ac:dyDescent="0.25">
      <c r="B25087" s="27"/>
      <c r="D25087" s="27"/>
      <c r="E25087" s="27"/>
      <c r="I25087" s="27"/>
      <c r="J25087" s="27"/>
    </row>
    <row r="25088" spans="2:10" x14ac:dyDescent="0.25">
      <c r="B25088" s="27"/>
      <c r="D25088" s="27"/>
      <c r="E25088" s="27"/>
      <c r="I25088" s="27"/>
      <c r="J25088" s="27"/>
    </row>
    <row r="25089" spans="2:10" x14ac:dyDescent="0.25">
      <c r="B25089" s="27"/>
      <c r="D25089" s="27"/>
      <c r="E25089" s="27"/>
      <c r="I25089" s="27"/>
      <c r="J25089" s="27"/>
    </row>
    <row r="25090" spans="2:10" x14ac:dyDescent="0.25">
      <c r="B25090" s="27"/>
      <c r="D25090" s="27"/>
      <c r="E25090" s="27"/>
      <c r="I25090" s="27"/>
      <c r="J25090" s="27"/>
    </row>
    <row r="25091" spans="2:10" x14ac:dyDescent="0.25">
      <c r="B25091" s="27"/>
      <c r="D25091" s="27"/>
      <c r="E25091" s="27"/>
      <c r="I25091" s="27"/>
      <c r="J25091" s="27"/>
    </row>
    <row r="25092" spans="2:10" x14ac:dyDescent="0.25">
      <c r="B25092" s="27"/>
      <c r="D25092" s="27"/>
      <c r="E25092" s="27"/>
      <c r="I25092" s="27"/>
      <c r="J25092" s="27"/>
    </row>
    <row r="25093" spans="2:10" x14ac:dyDescent="0.25">
      <c r="B25093" s="27"/>
      <c r="D25093" s="27"/>
      <c r="E25093" s="27"/>
      <c r="I25093" s="27"/>
      <c r="J25093" s="27"/>
    </row>
    <row r="25094" spans="2:10" x14ac:dyDescent="0.25">
      <c r="B25094" s="27"/>
      <c r="D25094" s="27"/>
      <c r="E25094" s="27"/>
      <c r="I25094" s="27"/>
      <c r="J25094" s="27"/>
    </row>
    <row r="25095" spans="2:10" x14ac:dyDescent="0.25">
      <c r="B25095" s="27"/>
      <c r="D25095" s="27"/>
      <c r="E25095" s="27"/>
      <c r="I25095" s="27"/>
      <c r="J25095" s="27"/>
    </row>
    <row r="25096" spans="2:10" x14ac:dyDescent="0.25">
      <c r="B25096" s="27"/>
      <c r="D25096" s="27"/>
      <c r="E25096" s="27"/>
      <c r="I25096" s="27"/>
      <c r="J25096" s="27"/>
    </row>
    <row r="25097" spans="2:10" x14ac:dyDescent="0.25">
      <c r="B25097" s="27"/>
      <c r="D25097" s="27"/>
      <c r="E25097" s="27"/>
      <c r="I25097" s="27"/>
      <c r="J25097" s="27"/>
    </row>
    <row r="25098" spans="2:10" x14ac:dyDescent="0.25">
      <c r="B25098" s="27"/>
      <c r="D25098" s="27"/>
      <c r="E25098" s="27"/>
      <c r="I25098" s="27"/>
      <c r="J25098" s="27"/>
    </row>
    <row r="25099" spans="2:10" x14ac:dyDescent="0.25">
      <c r="B25099" s="27"/>
      <c r="D25099" s="27"/>
      <c r="E25099" s="27"/>
      <c r="I25099" s="27"/>
      <c r="J25099" s="27"/>
    </row>
    <row r="25100" spans="2:10" x14ac:dyDescent="0.25">
      <c r="B25100" s="27"/>
      <c r="D25100" s="27"/>
      <c r="E25100" s="27"/>
      <c r="I25100" s="27"/>
      <c r="J25100" s="27"/>
    </row>
    <row r="25101" spans="2:10" x14ac:dyDescent="0.25">
      <c r="B25101" s="27"/>
      <c r="D25101" s="27"/>
      <c r="E25101" s="27"/>
      <c r="I25101" s="27"/>
      <c r="J25101" s="27"/>
    </row>
    <row r="25102" spans="2:10" x14ac:dyDescent="0.25">
      <c r="B25102" s="27"/>
      <c r="D25102" s="27"/>
      <c r="E25102" s="27"/>
      <c r="I25102" s="27"/>
      <c r="J25102" s="27"/>
    </row>
    <row r="25103" spans="2:10" x14ac:dyDescent="0.25">
      <c r="B25103" s="27"/>
      <c r="D25103" s="27"/>
      <c r="E25103" s="27"/>
      <c r="I25103" s="27"/>
      <c r="J25103" s="27"/>
    </row>
    <row r="25104" spans="2:10" x14ac:dyDescent="0.25">
      <c r="B25104" s="27"/>
      <c r="D25104" s="27"/>
      <c r="E25104" s="27"/>
      <c r="I25104" s="27"/>
      <c r="J25104" s="27"/>
    </row>
    <row r="25105" spans="2:10" x14ac:dyDescent="0.25">
      <c r="B25105" s="27"/>
      <c r="D25105" s="27"/>
      <c r="E25105" s="27"/>
      <c r="I25105" s="27"/>
      <c r="J25105" s="27"/>
    </row>
    <row r="25106" spans="2:10" x14ac:dyDescent="0.25">
      <c r="B25106" s="27"/>
      <c r="D25106" s="27"/>
      <c r="E25106" s="27"/>
      <c r="I25106" s="27"/>
      <c r="J25106" s="27"/>
    </row>
    <row r="25107" spans="2:10" x14ac:dyDescent="0.25">
      <c r="B25107" s="27"/>
      <c r="D25107" s="27"/>
      <c r="E25107" s="27"/>
      <c r="I25107" s="27"/>
      <c r="J25107" s="27"/>
    </row>
    <row r="25108" spans="2:10" x14ac:dyDescent="0.25">
      <c r="B25108" s="27"/>
      <c r="D25108" s="27"/>
      <c r="E25108" s="27"/>
      <c r="I25108" s="27"/>
      <c r="J25108" s="27"/>
    </row>
    <row r="25109" spans="2:10" x14ac:dyDescent="0.25">
      <c r="B25109" s="27"/>
      <c r="D25109" s="27"/>
      <c r="E25109" s="27"/>
      <c r="I25109" s="27"/>
      <c r="J25109" s="27"/>
    </row>
    <row r="25110" spans="2:10" x14ac:dyDescent="0.25">
      <c r="B25110" s="27"/>
      <c r="D25110" s="27"/>
      <c r="E25110" s="27"/>
      <c r="I25110" s="27"/>
      <c r="J25110" s="27"/>
    </row>
    <row r="25111" spans="2:10" x14ac:dyDescent="0.25">
      <c r="B25111" s="27"/>
      <c r="D25111" s="27"/>
      <c r="E25111" s="27"/>
      <c r="I25111" s="27"/>
      <c r="J25111" s="27"/>
    </row>
    <row r="25112" spans="2:10" x14ac:dyDescent="0.25">
      <c r="B25112" s="27"/>
      <c r="D25112" s="27"/>
      <c r="E25112" s="27"/>
      <c r="I25112" s="27"/>
      <c r="J25112" s="27"/>
    </row>
    <row r="25113" spans="2:10" x14ac:dyDescent="0.25">
      <c r="B25113" s="27"/>
      <c r="D25113" s="27"/>
      <c r="E25113" s="27"/>
      <c r="I25113" s="27"/>
      <c r="J25113" s="27"/>
    </row>
    <row r="25114" spans="2:10" x14ac:dyDescent="0.25">
      <c r="B25114" s="27"/>
      <c r="D25114" s="27"/>
      <c r="E25114" s="27"/>
      <c r="I25114" s="27"/>
      <c r="J25114" s="27"/>
    </row>
    <row r="25115" spans="2:10" x14ac:dyDescent="0.25">
      <c r="B25115" s="27"/>
      <c r="D25115" s="27"/>
      <c r="E25115" s="27"/>
      <c r="I25115" s="27"/>
      <c r="J25115" s="27"/>
    </row>
    <row r="25116" spans="2:10" x14ac:dyDescent="0.25">
      <c r="B25116" s="27"/>
      <c r="D25116" s="27"/>
      <c r="E25116" s="27"/>
      <c r="I25116" s="27"/>
      <c r="J25116" s="27"/>
    </row>
    <row r="25117" spans="2:10" x14ac:dyDescent="0.25">
      <c r="B25117" s="27"/>
      <c r="D25117" s="27"/>
      <c r="E25117" s="27"/>
      <c r="I25117" s="27"/>
      <c r="J25117" s="27"/>
    </row>
    <row r="25118" spans="2:10" x14ac:dyDescent="0.25">
      <c r="B25118" s="27"/>
      <c r="D25118" s="27"/>
      <c r="E25118" s="27"/>
      <c r="I25118" s="27"/>
      <c r="J25118" s="27"/>
    </row>
    <row r="25119" spans="2:10" x14ac:dyDescent="0.25">
      <c r="B25119" s="27"/>
      <c r="D25119" s="27"/>
      <c r="E25119" s="27"/>
      <c r="I25119" s="27"/>
      <c r="J25119" s="27"/>
    </row>
    <row r="25120" spans="2:10" x14ac:dyDescent="0.25">
      <c r="B25120" s="27"/>
      <c r="D25120" s="27"/>
      <c r="E25120" s="27"/>
      <c r="I25120" s="27"/>
      <c r="J25120" s="27"/>
    </row>
    <row r="25121" spans="2:10" x14ac:dyDescent="0.25">
      <c r="B25121" s="27"/>
      <c r="D25121" s="27"/>
      <c r="E25121" s="27"/>
      <c r="I25121" s="27"/>
      <c r="J25121" s="27"/>
    </row>
    <row r="25122" spans="2:10" x14ac:dyDescent="0.25">
      <c r="B25122" s="27"/>
      <c r="D25122" s="27"/>
      <c r="E25122" s="27"/>
      <c r="I25122" s="27"/>
      <c r="J25122" s="27"/>
    </row>
    <row r="25123" spans="2:10" x14ac:dyDescent="0.25">
      <c r="B25123" s="27"/>
      <c r="D25123" s="27"/>
      <c r="E25123" s="27"/>
      <c r="I25123" s="27"/>
      <c r="J25123" s="27"/>
    </row>
    <row r="25124" spans="2:10" x14ac:dyDescent="0.25">
      <c r="B25124" s="27"/>
      <c r="D25124" s="27"/>
      <c r="E25124" s="27"/>
      <c r="I25124" s="27"/>
      <c r="J25124" s="27"/>
    </row>
    <row r="25125" spans="2:10" x14ac:dyDescent="0.25">
      <c r="B25125" s="27"/>
      <c r="D25125" s="27"/>
      <c r="E25125" s="27"/>
      <c r="I25125" s="27"/>
      <c r="J25125" s="27"/>
    </row>
    <row r="25126" spans="2:10" x14ac:dyDescent="0.25">
      <c r="B25126" s="27"/>
      <c r="D25126" s="27"/>
      <c r="E25126" s="27"/>
      <c r="I25126" s="27"/>
      <c r="J25126" s="27"/>
    </row>
    <row r="25127" spans="2:10" x14ac:dyDescent="0.25">
      <c r="B25127" s="27"/>
      <c r="D25127" s="27"/>
      <c r="E25127" s="27"/>
      <c r="I25127" s="27"/>
      <c r="J25127" s="27"/>
    </row>
    <row r="25128" spans="2:10" x14ac:dyDescent="0.25">
      <c r="B25128" s="27"/>
      <c r="D25128" s="27"/>
      <c r="E25128" s="27"/>
      <c r="I25128" s="27"/>
      <c r="J25128" s="27"/>
    </row>
    <row r="25129" spans="2:10" x14ac:dyDescent="0.25">
      <c r="B25129" s="27"/>
      <c r="D25129" s="27"/>
      <c r="E25129" s="27"/>
      <c r="I25129" s="27"/>
      <c r="J25129" s="27"/>
    </row>
    <row r="25130" spans="2:10" x14ac:dyDescent="0.25">
      <c r="B25130" s="27"/>
      <c r="D25130" s="27"/>
      <c r="E25130" s="27"/>
      <c r="I25130" s="27"/>
      <c r="J25130" s="27"/>
    </row>
    <row r="25131" spans="2:10" x14ac:dyDescent="0.25">
      <c r="B25131" s="27"/>
      <c r="D25131" s="27"/>
      <c r="E25131" s="27"/>
      <c r="I25131" s="27"/>
      <c r="J25131" s="27"/>
    </row>
    <row r="25132" spans="2:10" x14ac:dyDescent="0.25">
      <c r="B25132" s="27"/>
      <c r="D25132" s="27"/>
      <c r="E25132" s="27"/>
      <c r="I25132" s="27"/>
      <c r="J25132" s="27"/>
    </row>
    <row r="25133" spans="2:10" x14ac:dyDescent="0.25">
      <c r="B25133" s="27"/>
      <c r="D25133" s="27"/>
      <c r="E25133" s="27"/>
      <c r="I25133" s="27"/>
      <c r="J25133" s="27"/>
    </row>
    <row r="25134" spans="2:10" x14ac:dyDescent="0.25">
      <c r="B25134" s="27"/>
      <c r="D25134" s="27"/>
      <c r="E25134" s="27"/>
      <c r="I25134" s="27"/>
      <c r="J25134" s="27"/>
    </row>
    <row r="25135" spans="2:10" x14ac:dyDescent="0.25">
      <c r="B25135" s="27"/>
      <c r="D25135" s="27"/>
      <c r="E25135" s="27"/>
      <c r="I25135" s="27"/>
      <c r="J25135" s="27"/>
    </row>
    <row r="25136" spans="2:10" x14ac:dyDescent="0.25">
      <c r="B25136" s="27"/>
      <c r="D25136" s="27"/>
      <c r="E25136" s="27"/>
      <c r="I25136" s="27"/>
      <c r="J25136" s="27"/>
    </row>
    <row r="25137" spans="2:10" x14ac:dyDescent="0.25">
      <c r="B25137" s="27"/>
      <c r="D25137" s="27"/>
      <c r="E25137" s="27"/>
      <c r="I25137" s="27"/>
      <c r="J25137" s="27"/>
    </row>
    <row r="25138" spans="2:10" x14ac:dyDescent="0.25">
      <c r="B25138" s="27"/>
      <c r="D25138" s="27"/>
      <c r="E25138" s="27"/>
      <c r="I25138" s="27"/>
      <c r="J25138" s="27"/>
    </row>
    <row r="25139" spans="2:10" x14ac:dyDescent="0.25">
      <c r="B25139" s="27"/>
      <c r="D25139" s="27"/>
      <c r="E25139" s="27"/>
      <c r="I25139" s="27"/>
      <c r="J25139" s="27"/>
    </row>
    <row r="25140" spans="2:10" x14ac:dyDescent="0.25">
      <c r="B25140" s="27"/>
      <c r="D25140" s="27"/>
      <c r="E25140" s="27"/>
      <c r="I25140" s="27"/>
      <c r="J25140" s="27"/>
    </row>
    <row r="25141" spans="2:10" x14ac:dyDescent="0.25">
      <c r="B25141" s="27"/>
      <c r="D25141" s="27"/>
      <c r="E25141" s="27"/>
      <c r="I25141" s="27"/>
      <c r="J25141" s="27"/>
    </row>
    <row r="25142" spans="2:10" x14ac:dyDescent="0.25">
      <c r="B25142" s="27"/>
      <c r="D25142" s="27"/>
      <c r="E25142" s="27"/>
      <c r="I25142" s="27"/>
      <c r="J25142" s="27"/>
    </row>
    <row r="25143" spans="2:10" x14ac:dyDescent="0.25">
      <c r="B25143" s="27"/>
      <c r="D25143" s="27"/>
      <c r="E25143" s="27"/>
      <c r="I25143" s="27"/>
      <c r="J25143" s="27"/>
    </row>
    <row r="25144" spans="2:10" x14ac:dyDescent="0.25">
      <c r="B25144" s="27"/>
      <c r="D25144" s="27"/>
      <c r="E25144" s="27"/>
      <c r="I25144" s="27"/>
      <c r="J25144" s="27"/>
    </row>
    <row r="25145" spans="2:10" x14ac:dyDescent="0.25">
      <c r="B25145" s="27"/>
      <c r="D25145" s="27"/>
      <c r="E25145" s="27"/>
      <c r="I25145" s="27"/>
      <c r="J25145" s="27"/>
    </row>
    <row r="25146" spans="2:10" x14ac:dyDescent="0.25">
      <c r="B25146" s="27"/>
      <c r="D25146" s="27"/>
      <c r="E25146" s="27"/>
      <c r="I25146" s="27"/>
      <c r="J25146" s="27"/>
    </row>
    <row r="25147" spans="2:10" x14ac:dyDescent="0.25">
      <c r="B25147" s="27"/>
      <c r="D25147" s="27"/>
      <c r="E25147" s="27"/>
      <c r="I25147" s="27"/>
      <c r="J25147" s="27"/>
    </row>
    <row r="25148" spans="2:10" x14ac:dyDescent="0.25">
      <c r="B25148" s="27"/>
      <c r="D25148" s="27"/>
      <c r="E25148" s="27"/>
      <c r="I25148" s="27"/>
      <c r="J25148" s="27"/>
    </row>
    <row r="25149" spans="2:10" x14ac:dyDescent="0.25">
      <c r="B25149" s="27"/>
      <c r="D25149" s="27"/>
      <c r="E25149" s="27"/>
      <c r="I25149" s="27"/>
      <c r="J25149" s="27"/>
    </row>
    <row r="25150" spans="2:10" x14ac:dyDescent="0.25">
      <c r="B25150" s="27"/>
      <c r="D25150" s="27"/>
      <c r="E25150" s="27"/>
      <c r="I25150" s="27"/>
      <c r="J25150" s="27"/>
    </row>
    <row r="25151" spans="2:10" x14ac:dyDescent="0.25">
      <c r="B25151" s="27"/>
      <c r="D25151" s="27"/>
      <c r="E25151" s="27"/>
      <c r="I25151" s="27"/>
      <c r="J25151" s="27"/>
    </row>
    <row r="25152" spans="2:10" x14ac:dyDescent="0.25">
      <c r="B25152" s="27"/>
      <c r="D25152" s="27"/>
      <c r="E25152" s="27"/>
      <c r="I25152" s="27"/>
      <c r="J25152" s="27"/>
    </row>
    <row r="25153" spans="2:10" x14ac:dyDescent="0.25">
      <c r="B25153" s="27"/>
      <c r="D25153" s="27"/>
      <c r="E25153" s="27"/>
      <c r="I25153" s="27"/>
      <c r="J25153" s="27"/>
    </row>
    <row r="25154" spans="2:10" x14ac:dyDescent="0.25">
      <c r="B25154" s="27"/>
      <c r="D25154" s="27"/>
      <c r="E25154" s="27"/>
      <c r="I25154" s="27"/>
      <c r="J25154" s="27"/>
    </row>
    <row r="25155" spans="2:10" x14ac:dyDescent="0.25">
      <c r="B25155" s="27"/>
      <c r="D25155" s="27"/>
      <c r="E25155" s="27"/>
      <c r="I25155" s="27"/>
      <c r="J25155" s="27"/>
    </row>
    <row r="25156" spans="2:10" x14ac:dyDescent="0.25">
      <c r="B25156" s="27"/>
      <c r="D25156" s="27"/>
      <c r="E25156" s="27"/>
      <c r="I25156" s="27"/>
      <c r="J25156" s="27"/>
    </row>
    <row r="25157" spans="2:10" x14ac:dyDescent="0.25">
      <c r="B25157" s="27"/>
      <c r="D25157" s="27"/>
      <c r="E25157" s="27"/>
      <c r="I25157" s="27"/>
      <c r="J25157" s="27"/>
    </row>
    <row r="25158" spans="2:10" x14ac:dyDescent="0.25">
      <c r="B25158" s="27"/>
      <c r="D25158" s="27"/>
      <c r="E25158" s="27"/>
      <c r="I25158" s="27"/>
      <c r="J25158" s="27"/>
    </row>
    <row r="25159" spans="2:10" x14ac:dyDescent="0.25">
      <c r="B25159" s="27"/>
      <c r="D25159" s="27"/>
      <c r="E25159" s="27"/>
      <c r="I25159" s="27"/>
      <c r="J25159" s="27"/>
    </row>
    <row r="25160" spans="2:10" x14ac:dyDescent="0.25">
      <c r="B25160" s="27"/>
      <c r="D25160" s="27"/>
      <c r="E25160" s="27"/>
      <c r="I25160" s="27"/>
      <c r="J25160" s="27"/>
    </row>
    <row r="25161" spans="2:10" x14ac:dyDescent="0.25">
      <c r="B25161" s="27"/>
      <c r="D25161" s="27"/>
      <c r="E25161" s="27"/>
      <c r="I25161" s="27"/>
      <c r="J25161" s="27"/>
    </row>
    <row r="25162" spans="2:10" x14ac:dyDescent="0.25">
      <c r="B25162" s="27"/>
      <c r="D25162" s="27"/>
      <c r="E25162" s="27"/>
      <c r="I25162" s="27"/>
      <c r="J25162" s="27"/>
    </row>
    <row r="25163" spans="2:10" x14ac:dyDescent="0.25">
      <c r="B25163" s="27"/>
      <c r="D25163" s="27"/>
      <c r="E25163" s="27"/>
      <c r="I25163" s="27"/>
      <c r="J25163" s="27"/>
    </row>
    <row r="25164" spans="2:10" x14ac:dyDescent="0.25">
      <c r="B25164" s="27"/>
      <c r="D25164" s="27"/>
      <c r="E25164" s="27"/>
      <c r="I25164" s="27"/>
      <c r="J25164" s="27"/>
    </row>
    <row r="25165" spans="2:10" x14ac:dyDescent="0.25">
      <c r="B25165" s="27"/>
      <c r="D25165" s="27"/>
      <c r="E25165" s="27"/>
      <c r="I25165" s="27"/>
      <c r="J25165" s="27"/>
    </row>
    <row r="25166" spans="2:10" x14ac:dyDescent="0.25">
      <c r="B25166" s="27"/>
      <c r="D25166" s="27"/>
      <c r="E25166" s="27"/>
      <c r="I25166" s="27"/>
      <c r="J25166" s="27"/>
    </row>
    <row r="25167" spans="2:10" x14ac:dyDescent="0.25">
      <c r="B25167" s="27"/>
      <c r="D25167" s="27"/>
      <c r="E25167" s="27"/>
      <c r="I25167" s="27"/>
      <c r="J25167" s="27"/>
    </row>
    <row r="25168" spans="2:10" x14ac:dyDescent="0.25">
      <c r="B25168" s="27"/>
      <c r="D25168" s="27"/>
      <c r="E25168" s="27"/>
      <c r="I25168" s="27"/>
      <c r="J25168" s="27"/>
    </row>
    <row r="25169" spans="2:10" x14ac:dyDescent="0.25">
      <c r="B25169" s="27"/>
      <c r="D25169" s="27"/>
      <c r="E25169" s="27"/>
      <c r="I25169" s="27"/>
      <c r="J25169" s="27"/>
    </row>
    <row r="25170" spans="2:10" x14ac:dyDescent="0.25">
      <c r="B25170" s="27"/>
      <c r="D25170" s="27"/>
      <c r="E25170" s="27"/>
      <c r="I25170" s="27"/>
      <c r="J25170" s="27"/>
    </row>
    <row r="25171" spans="2:10" x14ac:dyDescent="0.25">
      <c r="B25171" s="27"/>
      <c r="D25171" s="27"/>
      <c r="E25171" s="27"/>
      <c r="I25171" s="27"/>
      <c r="J25171" s="27"/>
    </row>
    <row r="25172" spans="2:10" x14ac:dyDescent="0.25">
      <c r="B25172" s="27"/>
      <c r="D25172" s="27"/>
      <c r="E25172" s="27"/>
      <c r="I25172" s="27"/>
      <c r="J25172" s="27"/>
    </row>
    <row r="25173" spans="2:10" x14ac:dyDescent="0.25">
      <c r="B25173" s="27"/>
      <c r="D25173" s="27"/>
      <c r="E25173" s="27"/>
      <c r="I25173" s="27"/>
      <c r="J25173" s="27"/>
    </row>
    <row r="25174" spans="2:10" x14ac:dyDescent="0.25">
      <c r="B25174" s="27"/>
      <c r="D25174" s="27"/>
      <c r="E25174" s="27"/>
      <c r="I25174" s="27"/>
      <c r="J25174" s="27"/>
    </row>
    <row r="25175" spans="2:10" x14ac:dyDescent="0.25">
      <c r="B25175" s="27"/>
      <c r="D25175" s="27"/>
      <c r="E25175" s="27"/>
      <c r="I25175" s="27"/>
      <c r="J25175" s="27"/>
    </row>
    <row r="25176" spans="2:10" x14ac:dyDescent="0.25">
      <c r="B25176" s="27"/>
      <c r="D25176" s="27"/>
      <c r="E25176" s="27"/>
      <c r="I25176" s="27"/>
      <c r="J25176" s="27"/>
    </row>
    <row r="25177" spans="2:10" x14ac:dyDescent="0.25">
      <c r="B25177" s="27"/>
      <c r="D25177" s="27"/>
      <c r="E25177" s="27"/>
      <c r="I25177" s="27"/>
      <c r="J25177" s="27"/>
    </row>
    <row r="25178" spans="2:10" x14ac:dyDescent="0.25">
      <c r="B25178" s="27"/>
      <c r="D25178" s="27"/>
      <c r="E25178" s="27"/>
      <c r="I25178" s="27"/>
      <c r="J25178" s="27"/>
    </row>
    <row r="25179" spans="2:10" x14ac:dyDescent="0.25">
      <c r="B25179" s="27"/>
      <c r="D25179" s="27"/>
      <c r="E25179" s="27"/>
      <c r="I25179" s="27"/>
      <c r="J25179" s="27"/>
    </row>
    <row r="25180" spans="2:10" x14ac:dyDescent="0.25">
      <c r="B25180" s="27"/>
      <c r="D25180" s="27"/>
      <c r="E25180" s="27"/>
      <c r="I25180" s="27"/>
      <c r="J25180" s="27"/>
    </row>
    <row r="25181" spans="2:10" x14ac:dyDescent="0.25">
      <c r="B25181" s="27"/>
      <c r="D25181" s="27"/>
      <c r="E25181" s="27"/>
      <c r="I25181" s="27"/>
      <c r="J25181" s="27"/>
    </row>
    <row r="25182" spans="2:10" x14ac:dyDescent="0.25">
      <c r="B25182" s="27"/>
      <c r="D25182" s="27"/>
      <c r="E25182" s="27"/>
      <c r="I25182" s="27"/>
      <c r="J25182" s="27"/>
    </row>
    <row r="25183" spans="2:10" x14ac:dyDescent="0.25">
      <c r="B25183" s="27"/>
      <c r="D25183" s="27"/>
      <c r="E25183" s="27"/>
      <c r="I25183" s="27"/>
      <c r="J25183" s="27"/>
    </row>
    <row r="25184" spans="2:10" x14ac:dyDescent="0.25">
      <c r="B25184" s="27"/>
      <c r="D25184" s="27"/>
      <c r="E25184" s="27"/>
      <c r="I25184" s="27"/>
      <c r="J25184" s="27"/>
    </row>
    <row r="25185" spans="2:10" x14ac:dyDescent="0.25">
      <c r="B25185" s="27"/>
      <c r="D25185" s="27"/>
      <c r="E25185" s="27"/>
      <c r="I25185" s="27"/>
      <c r="J25185" s="27"/>
    </row>
    <row r="25186" spans="2:10" x14ac:dyDescent="0.25">
      <c r="B25186" s="27"/>
      <c r="D25186" s="27"/>
      <c r="E25186" s="27"/>
      <c r="I25186" s="27"/>
      <c r="J25186" s="27"/>
    </row>
    <row r="25187" spans="2:10" x14ac:dyDescent="0.25">
      <c r="B25187" s="27"/>
      <c r="D25187" s="27"/>
      <c r="E25187" s="27"/>
      <c r="I25187" s="27"/>
      <c r="J25187" s="27"/>
    </row>
    <row r="25188" spans="2:10" x14ac:dyDescent="0.25">
      <c r="B25188" s="27"/>
      <c r="D25188" s="27"/>
      <c r="E25188" s="27"/>
      <c r="I25188" s="27"/>
      <c r="J25188" s="27"/>
    </row>
    <row r="25189" spans="2:10" x14ac:dyDescent="0.25">
      <c r="B25189" s="27"/>
      <c r="D25189" s="27"/>
      <c r="E25189" s="27"/>
      <c r="I25189" s="27"/>
      <c r="J25189" s="27"/>
    </row>
    <row r="25190" spans="2:10" x14ac:dyDescent="0.25">
      <c r="B25190" s="27"/>
      <c r="D25190" s="27"/>
      <c r="E25190" s="27"/>
      <c r="I25190" s="27"/>
      <c r="J25190" s="27"/>
    </row>
    <row r="25191" spans="2:10" x14ac:dyDescent="0.25">
      <c r="B25191" s="27"/>
      <c r="D25191" s="27"/>
      <c r="E25191" s="27"/>
      <c r="I25191" s="27"/>
      <c r="J25191" s="27"/>
    </row>
    <row r="25192" spans="2:10" x14ac:dyDescent="0.25">
      <c r="B25192" s="27"/>
      <c r="D25192" s="27"/>
      <c r="E25192" s="27"/>
      <c r="I25192" s="27"/>
      <c r="J25192" s="27"/>
    </row>
    <row r="25193" spans="2:10" x14ac:dyDescent="0.25">
      <c r="B25193" s="27"/>
      <c r="D25193" s="27"/>
      <c r="E25193" s="27"/>
      <c r="I25193" s="27"/>
      <c r="J25193" s="27"/>
    </row>
    <row r="25194" spans="2:10" x14ac:dyDescent="0.25">
      <c r="B25194" s="27"/>
      <c r="D25194" s="27"/>
      <c r="E25194" s="27"/>
      <c r="I25194" s="27"/>
      <c r="J25194" s="27"/>
    </row>
    <row r="25195" spans="2:10" x14ac:dyDescent="0.25">
      <c r="B25195" s="27"/>
      <c r="D25195" s="27"/>
      <c r="E25195" s="27"/>
      <c r="I25195" s="27"/>
      <c r="J25195" s="27"/>
    </row>
    <row r="25196" spans="2:10" x14ac:dyDescent="0.25">
      <c r="B25196" s="27"/>
      <c r="D25196" s="27"/>
      <c r="E25196" s="27"/>
      <c r="I25196" s="27"/>
      <c r="J25196" s="27"/>
    </row>
    <row r="25197" spans="2:10" x14ac:dyDescent="0.25">
      <c r="B25197" s="27"/>
      <c r="D25197" s="27"/>
      <c r="E25197" s="27"/>
      <c r="I25197" s="27"/>
      <c r="J25197" s="27"/>
    </row>
    <row r="25198" spans="2:10" x14ac:dyDescent="0.25">
      <c r="B25198" s="27"/>
      <c r="D25198" s="27"/>
      <c r="E25198" s="27"/>
      <c r="I25198" s="27"/>
      <c r="J25198" s="27"/>
    </row>
    <row r="25199" spans="2:10" x14ac:dyDescent="0.25">
      <c r="B25199" s="27"/>
      <c r="D25199" s="27"/>
      <c r="E25199" s="27"/>
      <c r="I25199" s="27"/>
      <c r="J25199" s="27"/>
    </row>
    <row r="25200" spans="2:10" x14ac:dyDescent="0.25">
      <c r="B25200" s="27"/>
      <c r="D25200" s="27"/>
      <c r="E25200" s="27"/>
      <c r="I25200" s="27"/>
      <c r="J25200" s="27"/>
    </row>
    <row r="25201" spans="2:10" x14ac:dyDescent="0.25">
      <c r="B25201" s="27"/>
      <c r="D25201" s="27"/>
      <c r="E25201" s="27"/>
      <c r="I25201" s="27"/>
      <c r="J25201" s="27"/>
    </row>
    <row r="25202" spans="2:10" x14ac:dyDescent="0.25">
      <c r="B25202" s="27"/>
      <c r="D25202" s="27"/>
      <c r="E25202" s="27"/>
      <c r="I25202" s="27"/>
      <c r="J25202" s="27"/>
    </row>
    <row r="25203" spans="2:10" x14ac:dyDescent="0.25">
      <c r="B25203" s="27"/>
      <c r="D25203" s="27"/>
      <c r="E25203" s="27"/>
      <c r="I25203" s="27"/>
      <c r="J25203" s="27"/>
    </row>
    <row r="25204" spans="2:10" x14ac:dyDescent="0.25">
      <c r="B25204" s="27"/>
      <c r="D25204" s="27"/>
      <c r="E25204" s="27"/>
      <c r="I25204" s="27"/>
      <c r="J25204" s="27"/>
    </row>
    <row r="25205" spans="2:10" x14ac:dyDescent="0.25">
      <c r="B25205" s="27"/>
      <c r="D25205" s="27"/>
      <c r="E25205" s="27"/>
      <c r="I25205" s="27"/>
      <c r="J25205" s="27"/>
    </row>
    <row r="25206" spans="2:10" x14ac:dyDescent="0.25">
      <c r="B25206" s="27"/>
      <c r="D25206" s="27"/>
      <c r="E25206" s="27"/>
      <c r="I25206" s="27"/>
      <c r="J25206" s="27"/>
    </row>
    <row r="25207" spans="2:10" x14ac:dyDescent="0.25">
      <c r="B25207" s="27"/>
      <c r="D25207" s="27"/>
      <c r="E25207" s="27"/>
      <c r="I25207" s="27"/>
      <c r="J25207" s="27"/>
    </row>
    <row r="25208" spans="2:10" x14ac:dyDescent="0.25">
      <c r="B25208" s="27"/>
      <c r="D25208" s="27"/>
      <c r="E25208" s="27"/>
      <c r="I25208" s="27"/>
      <c r="J25208" s="27"/>
    </row>
    <row r="25209" spans="2:10" x14ac:dyDescent="0.25">
      <c r="B25209" s="27"/>
      <c r="D25209" s="27"/>
      <c r="E25209" s="27"/>
      <c r="I25209" s="27"/>
      <c r="J25209" s="27"/>
    </row>
    <row r="25210" spans="2:10" x14ac:dyDescent="0.25">
      <c r="B25210" s="27"/>
      <c r="D25210" s="27"/>
      <c r="E25210" s="27"/>
      <c r="I25210" s="27"/>
      <c r="J25210" s="27"/>
    </row>
    <row r="25211" spans="2:10" x14ac:dyDescent="0.25">
      <c r="B25211" s="27"/>
      <c r="D25211" s="27"/>
      <c r="E25211" s="27"/>
      <c r="I25211" s="27"/>
      <c r="J25211" s="27"/>
    </row>
    <row r="25212" spans="2:10" x14ac:dyDescent="0.25">
      <c r="B25212" s="27"/>
      <c r="D25212" s="27"/>
      <c r="E25212" s="27"/>
      <c r="I25212" s="27"/>
      <c r="J25212" s="27"/>
    </row>
    <row r="25213" spans="2:10" x14ac:dyDescent="0.25">
      <c r="B25213" s="27"/>
      <c r="D25213" s="27"/>
      <c r="E25213" s="27"/>
      <c r="I25213" s="27"/>
      <c r="J25213" s="27"/>
    </row>
    <row r="25214" spans="2:10" x14ac:dyDescent="0.25">
      <c r="B25214" s="27"/>
      <c r="D25214" s="27"/>
      <c r="E25214" s="27"/>
      <c r="I25214" s="27"/>
      <c r="J25214" s="27"/>
    </row>
    <row r="25215" spans="2:10" x14ac:dyDescent="0.25">
      <c r="B25215" s="27"/>
      <c r="D25215" s="27"/>
      <c r="E25215" s="27"/>
      <c r="I25215" s="27"/>
      <c r="J25215" s="27"/>
    </row>
    <row r="25216" spans="2:10" x14ac:dyDescent="0.25">
      <c r="B25216" s="27"/>
      <c r="D25216" s="27"/>
      <c r="E25216" s="27"/>
      <c r="I25216" s="27"/>
      <c r="J25216" s="27"/>
    </row>
    <row r="25217" spans="2:10" x14ac:dyDescent="0.25">
      <c r="B25217" s="27"/>
      <c r="D25217" s="27"/>
      <c r="E25217" s="27"/>
      <c r="I25217" s="27"/>
      <c r="J25217" s="27"/>
    </row>
    <row r="25218" spans="2:10" x14ac:dyDescent="0.25">
      <c r="B25218" s="27"/>
      <c r="D25218" s="27"/>
      <c r="E25218" s="27"/>
      <c r="I25218" s="27"/>
      <c r="J25218" s="27"/>
    </row>
    <row r="25219" spans="2:10" x14ac:dyDescent="0.25">
      <c r="B25219" s="27"/>
      <c r="D25219" s="27"/>
      <c r="E25219" s="27"/>
      <c r="I25219" s="27"/>
      <c r="J25219" s="27"/>
    </row>
    <row r="25220" spans="2:10" x14ac:dyDescent="0.25">
      <c r="B25220" s="27"/>
      <c r="D25220" s="27"/>
      <c r="E25220" s="27"/>
      <c r="I25220" s="27"/>
      <c r="J25220" s="27"/>
    </row>
    <row r="25221" spans="2:10" x14ac:dyDescent="0.25">
      <c r="B25221" s="27"/>
      <c r="D25221" s="27"/>
      <c r="E25221" s="27"/>
      <c r="I25221" s="27"/>
      <c r="J25221" s="27"/>
    </row>
    <row r="25222" spans="2:10" x14ac:dyDescent="0.25">
      <c r="B25222" s="27"/>
      <c r="D25222" s="27"/>
      <c r="E25222" s="27"/>
      <c r="I25222" s="27"/>
      <c r="J25222" s="27"/>
    </row>
    <row r="25223" spans="2:10" x14ac:dyDescent="0.25">
      <c r="B25223" s="27"/>
      <c r="D25223" s="27"/>
      <c r="E25223" s="27"/>
      <c r="I25223" s="27"/>
      <c r="J25223" s="27"/>
    </row>
    <row r="25224" spans="2:10" x14ac:dyDescent="0.25">
      <c r="B25224" s="27"/>
      <c r="D25224" s="27"/>
      <c r="E25224" s="27"/>
      <c r="I25224" s="27"/>
      <c r="J25224" s="27"/>
    </row>
    <row r="25225" spans="2:10" x14ac:dyDescent="0.25">
      <c r="B25225" s="27"/>
      <c r="D25225" s="27"/>
      <c r="E25225" s="27"/>
      <c r="I25225" s="27"/>
      <c r="J25225" s="27"/>
    </row>
    <row r="25226" spans="2:10" x14ac:dyDescent="0.25">
      <c r="B25226" s="27"/>
      <c r="D25226" s="27"/>
      <c r="E25226" s="27"/>
      <c r="I25226" s="27"/>
      <c r="J25226" s="27"/>
    </row>
    <row r="25227" spans="2:10" x14ac:dyDescent="0.25">
      <c r="B25227" s="27"/>
      <c r="D25227" s="27"/>
      <c r="E25227" s="27"/>
      <c r="I25227" s="27"/>
      <c r="J25227" s="27"/>
    </row>
    <row r="25228" spans="2:10" x14ac:dyDescent="0.25">
      <c r="B25228" s="27"/>
      <c r="D25228" s="27"/>
      <c r="E25228" s="27"/>
      <c r="I25228" s="27"/>
      <c r="J25228" s="27"/>
    </row>
    <row r="25229" spans="2:10" x14ac:dyDescent="0.25">
      <c r="B25229" s="27"/>
      <c r="D25229" s="27"/>
      <c r="E25229" s="27"/>
      <c r="I25229" s="27"/>
      <c r="J25229" s="27"/>
    </row>
    <row r="25230" spans="2:10" x14ac:dyDescent="0.25">
      <c r="B25230" s="27"/>
      <c r="D25230" s="27"/>
      <c r="E25230" s="27"/>
      <c r="I25230" s="27"/>
      <c r="J25230" s="27"/>
    </row>
    <row r="25231" spans="2:10" x14ac:dyDescent="0.25">
      <c r="B25231" s="27"/>
      <c r="D25231" s="27"/>
      <c r="E25231" s="27"/>
      <c r="I25231" s="27"/>
      <c r="J25231" s="27"/>
    </row>
    <row r="25232" spans="2:10" x14ac:dyDescent="0.25">
      <c r="B25232" s="27"/>
      <c r="D25232" s="27"/>
      <c r="E25232" s="27"/>
      <c r="I25232" s="27"/>
      <c r="J25232" s="27"/>
    </row>
    <row r="25233" spans="2:10" x14ac:dyDescent="0.25">
      <c r="B25233" s="27"/>
      <c r="D25233" s="27"/>
      <c r="E25233" s="27"/>
      <c r="I25233" s="27"/>
      <c r="J25233" s="27"/>
    </row>
    <row r="25234" spans="2:10" x14ac:dyDescent="0.25">
      <c r="B25234" s="27"/>
      <c r="D25234" s="27"/>
      <c r="E25234" s="27"/>
      <c r="I25234" s="27"/>
      <c r="J25234" s="27"/>
    </row>
    <row r="25235" spans="2:10" x14ac:dyDescent="0.25">
      <c r="B25235" s="27"/>
      <c r="D25235" s="27"/>
      <c r="E25235" s="27"/>
      <c r="I25235" s="27"/>
      <c r="J25235" s="27"/>
    </row>
    <row r="25236" spans="2:10" x14ac:dyDescent="0.25">
      <c r="B25236" s="27"/>
      <c r="D25236" s="27"/>
      <c r="E25236" s="27"/>
      <c r="I25236" s="27"/>
      <c r="J25236" s="27"/>
    </row>
    <row r="25237" spans="2:10" x14ac:dyDescent="0.25">
      <c r="B25237" s="27"/>
      <c r="D25237" s="27"/>
      <c r="E25237" s="27"/>
      <c r="I25237" s="27"/>
      <c r="J25237" s="27"/>
    </row>
    <row r="25238" spans="2:10" x14ac:dyDescent="0.25">
      <c r="B25238" s="27"/>
      <c r="D25238" s="27"/>
      <c r="E25238" s="27"/>
      <c r="I25238" s="27"/>
      <c r="J25238" s="27"/>
    </row>
    <row r="25239" spans="2:10" x14ac:dyDescent="0.25">
      <c r="B25239" s="27"/>
      <c r="D25239" s="27"/>
      <c r="E25239" s="27"/>
      <c r="I25239" s="27"/>
      <c r="J25239" s="27"/>
    </row>
    <row r="25240" spans="2:10" x14ac:dyDescent="0.25">
      <c r="B25240" s="27"/>
      <c r="D25240" s="27"/>
      <c r="E25240" s="27"/>
      <c r="I25240" s="27"/>
      <c r="J25240" s="27"/>
    </row>
    <row r="25241" spans="2:10" x14ac:dyDescent="0.25">
      <c r="B25241" s="27"/>
      <c r="D25241" s="27"/>
      <c r="E25241" s="27"/>
      <c r="I25241" s="27"/>
      <c r="J25241" s="27"/>
    </row>
    <row r="25242" spans="2:10" x14ac:dyDescent="0.25">
      <c r="B25242" s="27"/>
      <c r="D25242" s="27"/>
      <c r="E25242" s="27"/>
      <c r="I25242" s="27"/>
      <c r="J25242" s="27"/>
    </row>
    <row r="25243" spans="2:10" x14ac:dyDescent="0.25">
      <c r="B25243" s="27"/>
      <c r="D25243" s="27"/>
      <c r="E25243" s="27"/>
      <c r="I25243" s="27"/>
      <c r="J25243" s="27"/>
    </row>
    <row r="25244" spans="2:10" x14ac:dyDescent="0.25">
      <c r="B25244" s="27"/>
      <c r="D25244" s="27"/>
      <c r="E25244" s="27"/>
      <c r="I25244" s="27"/>
      <c r="J25244" s="27"/>
    </row>
    <row r="25245" spans="2:10" x14ac:dyDescent="0.25">
      <c r="B25245" s="27"/>
      <c r="D25245" s="27"/>
      <c r="E25245" s="27"/>
      <c r="I25245" s="27"/>
      <c r="J25245" s="27"/>
    </row>
    <row r="25246" spans="2:10" x14ac:dyDescent="0.25">
      <c r="B25246" s="27"/>
      <c r="D25246" s="27"/>
      <c r="E25246" s="27"/>
      <c r="I25246" s="27"/>
      <c r="J25246" s="27"/>
    </row>
    <row r="25247" spans="2:10" x14ac:dyDescent="0.25">
      <c r="B25247" s="27"/>
      <c r="D25247" s="27"/>
      <c r="E25247" s="27"/>
      <c r="I25247" s="27"/>
      <c r="J25247" s="27"/>
    </row>
    <row r="25248" spans="2:10" x14ac:dyDescent="0.25">
      <c r="B25248" s="27"/>
      <c r="D25248" s="27"/>
      <c r="E25248" s="27"/>
      <c r="I25248" s="27"/>
      <c r="J25248" s="27"/>
    </row>
    <row r="25249" spans="2:10" x14ac:dyDescent="0.25">
      <c r="B25249" s="27"/>
      <c r="D25249" s="27"/>
      <c r="E25249" s="27"/>
      <c r="I25249" s="27"/>
      <c r="J25249" s="27"/>
    </row>
    <row r="25250" spans="2:10" x14ac:dyDescent="0.25">
      <c r="B25250" s="27"/>
      <c r="D25250" s="27"/>
      <c r="E25250" s="27"/>
      <c r="I25250" s="27"/>
      <c r="J25250" s="27"/>
    </row>
    <row r="25251" spans="2:10" x14ac:dyDescent="0.25">
      <c r="B25251" s="27"/>
      <c r="D25251" s="27"/>
      <c r="E25251" s="27"/>
      <c r="I25251" s="27"/>
      <c r="J25251" s="27"/>
    </row>
    <row r="25252" spans="2:10" x14ac:dyDescent="0.25">
      <c r="B25252" s="27"/>
      <c r="D25252" s="27"/>
      <c r="E25252" s="27"/>
      <c r="I25252" s="27"/>
      <c r="J25252" s="27"/>
    </row>
    <row r="25253" spans="2:10" x14ac:dyDescent="0.25">
      <c r="B25253" s="27"/>
      <c r="D25253" s="27"/>
      <c r="E25253" s="27"/>
      <c r="I25253" s="27"/>
      <c r="J25253" s="27"/>
    </row>
    <row r="25254" spans="2:10" x14ac:dyDescent="0.25">
      <c r="B25254" s="27"/>
      <c r="D25254" s="27"/>
      <c r="E25254" s="27"/>
      <c r="I25254" s="27"/>
      <c r="J25254" s="27"/>
    </row>
    <row r="25255" spans="2:10" x14ac:dyDescent="0.25">
      <c r="B25255" s="27"/>
      <c r="D25255" s="27"/>
      <c r="E25255" s="27"/>
      <c r="I25255" s="27"/>
      <c r="J25255" s="27"/>
    </row>
    <row r="25256" spans="2:10" x14ac:dyDescent="0.25">
      <c r="B25256" s="27"/>
      <c r="D25256" s="27"/>
      <c r="E25256" s="27"/>
      <c r="I25256" s="27"/>
      <c r="J25256" s="27"/>
    </row>
    <row r="25257" spans="2:10" x14ac:dyDescent="0.25">
      <c r="B25257" s="27"/>
      <c r="D25257" s="27"/>
      <c r="E25257" s="27"/>
      <c r="I25257" s="27"/>
      <c r="J25257" s="27"/>
    </row>
    <row r="25258" spans="2:10" x14ac:dyDescent="0.25">
      <c r="B25258" s="27"/>
      <c r="D25258" s="27"/>
      <c r="E25258" s="27"/>
      <c r="I25258" s="27"/>
      <c r="J25258" s="27"/>
    </row>
    <row r="25259" spans="2:10" x14ac:dyDescent="0.25">
      <c r="B25259" s="27"/>
      <c r="D25259" s="27"/>
      <c r="E25259" s="27"/>
      <c r="I25259" s="27"/>
      <c r="J25259" s="27"/>
    </row>
    <row r="25260" spans="2:10" x14ac:dyDescent="0.25">
      <c r="B25260" s="27"/>
      <c r="D25260" s="27"/>
      <c r="E25260" s="27"/>
      <c r="I25260" s="27"/>
      <c r="J25260" s="27"/>
    </row>
    <row r="25261" spans="2:10" x14ac:dyDescent="0.25">
      <c r="B25261" s="27"/>
      <c r="D25261" s="27"/>
      <c r="E25261" s="27"/>
      <c r="I25261" s="27"/>
      <c r="J25261" s="27"/>
    </row>
    <row r="25262" spans="2:10" x14ac:dyDescent="0.25">
      <c r="B25262" s="27"/>
      <c r="D25262" s="27"/>
      <c r="E25262" s="27"/>
      <c r="I25262" s="27"/>
      <c r="J25262" s="27"/>
    </row>
    <row r="25263" spans="2:10" x14ac:dyDescent="0.25">
      <c r="B25263" s="27"/>
      <c r="D25263" s="27"/>
      <c r="E25263" s="27"/>
      <c r="I25263" s="27"/>
      <c r="J25263" s="27"/>
    </row>
    <row r="25264" spans="2:10" x14ac:dyDescent="0.25">
      <c r="B25264" s="27"/>
      <c r="D25264" s="27"/>
      <c r="E25264" s="27"/>
      <c r="I25264" s="27"/>
      <c r="J25264" s="27"/>
    </row>
    <row r="25265" spans="2:10" x14ac:dyDescent="0.25">
      <c r="B25265" s="27"/>
      <c r="D25265" s="27"/>
      <c r="E25265" s="27"/>
      <c r="I25265" s="27"/>
      <c r="J25265" s="27"/>
    </row>
    <row r="25266" spans="2:10" x14ac:dyDescent="0.25">
      <c r="B25266" s="27"/>
      <c r="D25266" s="27"/>
      <c r="E25266" s="27"/>
      <c r="I25266" s="27"/>
      <c r="J25266" s="27"/>
    </row>
    <row r="25267" spans="2:10" x14ac:dyDescent="0.25">
      <c r="B25267" s="27"/>
      <c r="D25267" s="27"/>
      <c r="E25267" s="27"/>
      <c r="I25267" s="27"/>
      <c r="J25267" s="27"/>
    </row>
    <row r="25268" spans="2:10" x14ac:dyDescent="0.25">
      <c r="B25268" s="27"/>
      <c r="D25268" s="27"/>
      <c r="E25268" s="27"/>
      <c r="I25268" s="27"/>
      <c r="J25268" s="27"/>
    </row>
    <row r="25269" spans="2:10" x14ac:dyDescent="0.25">
      <c r="B25269" s="27"/>
      <c r="D25269" s="27"/>
      <c r="E25269" s="27"/>
      <c r="I25269" s="27"/>
      <c r="J25269" s="27"/>
    </row>
    <row r="25270" spans="2:10" x14ac:dyDescent="0.25">
      <c r="B25270" s="27"/>
      <c r="D25270" s="27"/>
      <c r="E25270" s="27"/>
      <c r="I25270" s="27"/>
      <c r="J25270" s="27"/>
    </row>
    <row r="25271" spans="2:10" x14ac:dyDescent="0.25">
      <c r="B25271" s="27"/>
      <c r="D25271" s="27"/>
      <c r="E25271" s="27"/>
      <c r="I25271" s="27"/>
      <c r="J25271" s="27"/>
    </row>
    <row r="25272" spans="2:10" x14ac:dyDescent="0.25">
      <c r="B25272" s="27"/>
      <c r="D25272" s="27"/>
      <c r="E25272" s="27"/>
      <c r="I25272" s="27"/>
      <c r="J25272" s="27"/>
    </row>
    <row r="25273" spans="2:10" x14ac:dyDescent="0.25">
      <c r="B25273" s="27"/>
      <c r="D25273" s="27"/>
      <c r="E25273" s="27"/>
      <c r="I25273" s="27"/>
      <c r="J25273" s="27"/>
    </row>
    <row r="25274" spans="2:10" x14ac:dyDescent="0.25">
      <c r="B25274" s="27"/>
      <c r="D25274" s="27"/>
      <c r="E25274" s="27"/>
      <c r="I25274" s="27"/>
      <c r="J25274" s="27"/>
    </row>
    <row r="25275" spans="2:10" x14ac:dyDescent="0.25">
      <c r="B25275" s="27"/>
      <c r="D25275" s="27"/>
      <c r="E25275" s="27"/>
      <c r="I25275" s="27"/>
      <c r="J25275" s="27"/>
    </row>
    <row r="25276" spans="2:10" x14ac:dyDescent="0.25">
      <c r="B25276" s="27"/>
      <c r="D25276" s="27"/>
      <c r="E25276" s="27"/>
      <c r="I25276" s="27"/>
      <c r="J25276" s="27"/>
    </row>
    <row r="25277" spans="2:10" x14ac:dyDescent="0.25">
      <c r="B25277" s="27"/>
      <c r="D25277" s="27"/>
      <c r="E25277" s="27"/>
      <c r="I25277" s="27"/>
      <c r="J25277" s="27"/>
    </row>
    <row r="25278" spans="2:10" x14ac:dyDescent="0.25">
      <c r="B25278" s="27"/>
      <c r="D25278" s="27"/>
      <c r="E25278" s="27"/>
      <c r="I25278" s="27"/>
      <c r="J25278" s="27"/>
    </row>
    <row r="25279" spans="2:10" x14ac:dyDescent="0.25">
      <c r="B25279" s="27"/>
      <c r="D25279" s="27"/>
      <c r="E25279" s="27"/>
      <c r="I25279" s="27"/>
      <c r="J25279" s="27"/>
    </row>
    <row r="25280" spans="2:10" x14ac:dyDescent="0.25">
      <c r="B25280" s="27"/>
      <c r="D25280" s="27"/>
      <c r="E25280" s="27"/>
      <c r="I25280" s="27"/>
      <c r="J25280" s="27"/>
    </row>
    <row r="25281" spans="2:10" x14ac:dyDescent="0.25">
      <c r="B25281" s="27"/>
      <c r="D25281" s="27"/>
      <c r="E25281" s="27"/>
      <c r="I25281" s="27"/>
      <c r="J25281" s="27"/>
    </row>
    <row r="25282" spans="2:10" x14ac:dyDescent="0.25">
      <c r="B25282" s="27"/>
      <c r="D25282" s="27"/>
      <c r="E25282" s="27"/>
      <c r="I25282" s="27"/>
      <c r="J25282" s="27"/>
    </row>
    <row r="25283" spans="2:10" x14ac:dyDescent="0.25">
      <c r="B25283" s="27"/>
      <c r="D25283" s="27"/>
      <c r="E25283" s="27"/>
      <c r="I25283" s="27"/>
      <c r="J25283" s="27"/>
    </row>
    <row r="25284" spans="2:10" x14ac:dyDescent="0.25">
      <c r="B25284" s="27"/>
      <c r="D25284" s="27"/>
      <c r="E25284" s="27"/>
      <c r="I25284" s="27"/>
      <c r="J25284" s="27"/>
    </row>
    <row r="25285" spans="2:10" x14ac:dyDescent="0.25">
      <c r="B25285" s="27"/>
      <c r="D25285" s="27"/>
      <c r="E25285" s="27"/>
      <c r="I25285" s="27"/>
      <c r="J25285" s="27"/>
    </row>
    <row r="25286" spans="2:10" x14ac:dyDescent="0.25">
      <c r="B25286" s="27"/>
      <c r="D25286" s="27"/>
      <c r="E25286" s="27"/>
      <c r="I25286" s="27"/>
      <c r="J25286" s="27"/>
    </row>
    <row r="25287" spans="2:10" x14ac:dyDescent="0.25">
      <c r="B25287" s="27"/>
      <c r="D25287" s="27"/>
      <c r="E25287" s="27"/>
      <c r="I25287" s="27"/>
      <c r="J25287" s="27"/>
    </row>
    <row r="25288" spans="2:10" x14ac:dyDescent="0.25">
      <c r="B25288" s="27"/>
      <c r="D25288" s="27"/>
      <c r="E25288" s="27"/>
      <c r="I25288" s="27"/>
      <c r="J25288" s="27"/>
    </row>
    <row r="25289" spans="2:10" x14ac:dyDescent="0.25">
      <c r="B25289" s="27"/>
      <c r="D25289" s="27"/>
      <c r="E25289" s="27"/>
      <c r="I25289" s="27"/>
      <c r="J25289" s="27"/>
    </row>
    <row r="25290" spans="2:10" x14ac:dyDescent="0.25">
      <c r="B25290" s="27"/>
      <c r="D25290" s="27"/>
      <c r="E25290" s="27"/>
      <c r="I25290" s="27"/>
      <c r="J25290" s="27"/>
    </row>
    <row r="25291" spans="2:10" x14ac:dyDescent="0.25">
      <c r="B25291" s="27"/>
      <c r="D25291" s="27"/>
      <c r="E25291" s="27"/>
      <c r="I25291" s="27"/>
      <c r="J25291" s="27"/>
    </row>
    <row r="25292" spans="2:10" x14ac:dyDescent="0.25">
      <c r="B25292" s="27"/>
      <c r="D25292" s="27"/>
      <c r="E25292" s="27"/>
      <c r="I25292" s="27"/>
      <c r="J25292" s="27"/>
    </row>
    <row r="25293" spans="2:10" x14ac:dyDescent="0.25">
      <c r="B25293" s="27"/>
      <c r="D25293" s="27"/>
      <c r="E25293" s="27"/>
      <c r="I25293" s="27"/>
      <c r="J25293" s="27"/>
    </row>
    <row r="25294" spans="2:10" x14ac:dyDescent="0.25">
      <c r="B25294" s="27"/>
      <c r="D25294" s="27"/>
      <c r="E25294" s="27"/>
      <c r="I25294" s="27"/>
      <c r="J25294" s="27"/>
    </row>
    <row r="25295" spans="2:10" x14ac:dyDescent="0.25">
      <c r="B25295" s="27"/>
      <c r="D25295" s="27"/>
      <c r="E25295" s="27"/>
      <c r="I25295" s="27"/>
      <c r="J25295" s="27"/>
    </row>
    <row r="25296" spans="2:10" x14ac:dyDescent="0.25">
      <c r="B25296" s="27"/>
      <c r="D25296" s="27"/>
      <c r="E25296" s="27"/>
      <c r="I25296" s="27"/>
      <c r="J25296" s="27"/>
    </row>
    <row r="25297" spans="2:10" x14ac:dyDescent="0.25">
      <c r="B25297" s="27"/>
      <c r="D25297" s="27"/>
      <c r="E25297" s="27"/>
      <c r="I25297" s="27"/>
      <c r="J25297" s="27"/>
    </row>
    <row r="25298" spans="2:10" x14ac:dyDescent="0.25">
      <c r="B25298" s="27"/>
      <c r="D25298" s="27"/>
      <c r="E25298" s="27"/>
      <c r="I25298" s="27"/>
      <c r="J25298" s="27"/>
    </row>
    <row r="25299" spans="2:10" x14ac:dyDescent="0.25">
      <c r="B25299" s="27"/>
      <c r="D25299" s="27"/>
      <c r="E25299" s="27"/>
      <c r="I25299" s="27"/>
      <c r="J25299" s="27"/>
    </row>
    <row r="25300" spans="2:10" x14ac:dyDescent="0.25">
      <c r="B25300" s="27"/>
      <c r="D25300" s="27"/>
      <c r="E25300" s="27"/>
      <c r="I25300" s="27"/>
      <c r="J25300" s="27"/>
    </row>
    <row r="25301" spans="2:10" x14ac:dyDescent="0.25">
      <c r="B25301" s="27"/>
      <c r="D25301" s="27"/>
      <c r="E25301" s="27"/>
      <c r="I25301" s="27"/>
      <c r="J25301" s="27"/>
    </row>
    <row r="25302" spans="2:10" x14ac:dyDescent="0.25">
      <c r="B25302" s="27"/>
      <c r="D25302" s="27"/>
      <c r="E25302" s="27"/>
      <c r="I25302" s="27"/>
      <c r="J25302" s="27"/>
    </row>
    <row r="25303" spans="2:10" x14ac:dyDescent="0.25">
      <c r="B25303" s="27"/>
      <c r="D25303" s="27"/>
      <c r="E25303" s="27"/>
      <c r="I25303" s="27"/>
      <c r="J25303" s="27"/>
    </row>
    <row r="25304" spans="2:10" x14ac:dyDescent="0.25">
      <c r="B25304" s="27"/>
      <c r="D25304" s="27"/>
      <c r="E25304" s="27"/>
      <c r="I25304" s="27"/>
      <c r="J25304" s="27"/>
    </row>
    <row r="25305" spans="2:10" x14ac:dyDescent="0.25">
      <c r="B25305" s="27"/>
      <c r="D25305" s="27"/>
      <c r="E25305" s="27"/>
      <c r="I25305" s="27"/>
      <c r="J25305" s="27"/>
    </row>
    <row r="25306" spans="2:10" x14ac:dyDescent="0.25">
      <c r="B25306" s="27"/>
      <c r="D25306" s="27"/>
      <c r="E25306" s="27"/>
      <c r="I25306" s="27"/>
      <c r="J25306" s="27"/>
    </row>
    <row r="25307" spans="2:10" x14ac:dyDescent="0.25">
      <c r="B25307" s="27"/>
      <c r="D25307" s="27"/>
      <c r="E25307" s="27"/>
      <c r="I25307" s="27"/>
      <c r="J25307" s="27"/>
    </row>
    <row r="25308" spans="2:10" x14ac:dyDescent="0.25">
      <c r="B25308" s="27"/>
      <c r="D25308" s="27"/>
      <c r="E25308" s="27"/>
      <c r="I25308" s="27"/>
      <c r="J25308" s="27"/>
    </row>
    <row r="25309" spans="2:10" x14ac:dyDescent="0.25">
      <c r="B25309" s="27"/>
      <c r="D25309" s="27"/>
      <c r="E25309" s="27"/>
      <c r="I25309" s="27"/>
      <c r="J25309" s="27"/>
    </row>
    <row r="25310" spans="2:10" x14ac:dyDescent="0.25">
      <c r="B25310" s="27"/>
      <c r="D25310" s="27"/>
      <c r="E25310" s="27"/>
      <c r="I25310" s="27"/>
      <c r="J25310" s="27"/>
    </row>
    <row r="25311" spans="2:10" x14ac:dyDescent="0.25">
      <c r="B25311" s="27"/>
      <c r="D25311" s="27"/>
      <c r="E25311" s="27"/>
      <c r="I25311" s="27"/>
      <c r="J25311" s="27"/>
    </row>
    <row r="25312" spans="2:10" x14ac:dyDescent="0.25">
      <c r="B25312" s="27"/>
      <c r="D25312" s="27"/>
      <c r="E25312" s="27"/>
      <c r="I25312" s="27"/>
      <c r="J25312" s="27"/>
    </row>
    <row r="25313" spans="2:10" x14ac:dyDescent="0.25">
      <c r="B25313" s="27"/>
      <c r="D25313" s="27"/>
      <c r="E25313" s="27"/>
      <c r="I25313" s="27"/>
      <c r="J25313" s="27"/>
    </row>
    <row r="25314" spans="2:10" x14ac:dyDescent="0.25">
      <c r="B25314" s="27"/>
      <c r="D25314" s="27"/>
      <c r="E25314" s="27"/>
      <c r="I25314" s="27"/>
      <c r="J25314" s="27"/>
    </row>
    <row r="25315" spans="2:10" x14ac:dyDescent="0.25">
      <c r="B25315" s="27"/>
      <c r="D25315" s="27"/>
      <c r="E25315" s="27"/>
      <c r="I25315" s="27"/>
      <c r="J25315" s="27"/>
    </row>
    <row r="25316" spans="2:10" x14ac:dyDescent="0.25">
      <c r="B25316" s="27"/>
      <c r="D25316" s="27"/>
      <c r="E25316" s="27"/>
      <c r="I25316" s="27"/>
      <c r="J25316" s="27"/>
    </row>
    <row r="25317" spans="2:10" x14ac:dyDescent="0.25">
      <c r="B25317" s="27"/>
      <c r="D25317" s="27"/>
      <c r="E25317" s="27"/>
      <c r="I25317" s="27"/>
      <c r="J25317" s="27"/>
    </row>
    <row r="25318" spans="2:10" x14ac:dyDescent="0.25">
      <c r="B25318" s="27"/>
      <c r="D25318" s="27"/>
      <c r="E25318" s="27"/>
      <c r="I25318" s="27"/>
      <c r="J25318" s="27"/>
    </row>
    <row r="25319" spans="2:10" x14ac:dyDescent="0.25">
      <c r="B25319" s="27"/>
      <c r="D25319" s="27"/>
      <c r="E25319" s="27"/>
      <c r="I25319" s="27"/>
      <c r="J25319" s="27"/>
    </row>
    <row r="25320" spans="2:10" x14ac:dyDescent="0.25">
      <c r="B25320" s="27"/>
      <c r="D25320" s="27"/>
      <c r="E25320" s="27"/>
      <c r="I25320" s="27"/>
      <c r="J25320" s="27"/>
    </row>
    <row r="25321" spans="2:10" x14ac:dyDescent="0.25">
      <c r="B25321" s="27"/>
      <c r="D25321" s="27"/>
      <c r="E25321" s="27"/>
      <c r="I25321" s="27"/>
      <c r="J25321" s="27"/>
    </row>
    <row r="25322" spans="2:10" x14ac:dyDescent="0.25">
      <c r="B25322" s="27"/>
      <c r="D25322" s="27"/>
      <c r="E25322" s="27"/>
      <c r="I25322" s="27"/>
      <c r="J25322" s="27"/>
    </row>
    <row r="25323" spans="2:10" x14ac:dyDescent="0.25">
      <c r="B25323" s="27"/>
      <c r="D25323" s="27"/>
      <c r="E25323" s="27"/>
      <c r="I25323" s="27"/>
      <c r="J25323" s="27"/>
    </row>
    <row r="25324" spans="2:10" x14ac:dyDescent="0.25">
      <c r="B25324" s="27"/>
      <c r="D25324" s="27"/>
      <c r="E25324" s="27"/>
      <c r="I25324" s="27"/>
      <c r="J25324" s="27"/>
    </row>
    <row r="25325" spans="2:10" x14ac:dyDescent="0.25">
      <c r="B25325" s="27"/>
      <c r="D25325" s="27"/>
      <c r="E25325" s="27"/>
      <c r="I25325" s="27"/>
      <c r="J25325" s="27"/>
    </row>
    <row r="25326" spans="2:10" x14ac:dyDescent="0.25">
      <c r="B25326" s="27"/>
      <c r="D25326" s="27"/>
      <c r="E25326" s="27"/>
      <c r="I25326" s="27"/>
      <c r="J25326" s="27"/>
    </row>
    <row r="25327" spans="2:10" x14ac:dyDescent="0.25">
      <c r="B25327" s="27"/>
      <c r="D25327" s="27"/>
      <c r="E25327" s="27"/>
      <c r="I25327" s="27"/>
      <c r="J25327" s="27"/>
    </row>
    <row r="25328" spans="2:10" x14ac:dyDescent="0.25">
      <c r="B25328" s="27"/>
      <c r="D25328" s="27"/>
      <c r="E25328" s="27"/>
      <c r="I25328" s="27"/>
      <c r="J25328" s="27"/>
    </row>
    <row r="25329" spans="2:10" x14ac:dyDescent="0.25">
      <c r="B25329" s="27"/>
      <c r="D25329" s="27"/>
      <c r="E25329" s="27"/>
      <c r="I25329" s="27"/>
      <c r="J25329" s="27"/>
    </row>
    <row r="25330" spans="2:10" x14ac:dyDescent="0.25">
      <c r="B25330" s="27"/>
      <c r="D25330" s="27"/>
      <c r="E25330" s="27"/>
      <c r="I25330" s="27"/>
      <c r="J25330" s="27"/>
    </row>
    <row r="25331" spans="2:10" x14ac:dyDescent="0.25">
      <c r="B25331" s="27"/>
      <c r="D25331" s="27"/>
      <c r="E25331" s="27"/>
      <c r="I25331" s="27"/>
      <c r="J25331" s="27"/>
    </row>
    <row r="25332" spans="2:10" x14ac:dyDescent="0.25">
      <c r="B25332" s="27"/>
      <c r="D25332" s="27"/>
      <c r="E25332" s="27"/>
      <c r="I25332" s="27"/>
      <c r="J25332" s="27"/>
    </row>
    <row r="25333" spans="2:10" x14ac:dyDescent="0.25">
      <c r="B25333" s="27"/>
      <c r="D25333" s="27"/>
      <c r="E25333" s="27"/>
      <c r="I25333" s="27"/>
      <c r="J25333" s="27"/>
    </row>
    <row r="25334" spans="2:10" x14ac:dyDescent="0.25">
      <c r="B25334" s="27"/>
      <c r="D25334" s="27"/>
      <c r="E25334" s="27"/>
      <c r="I25334" s="27"/>
      <c r="J25334" s="27"/>
    </row>
    <row r="25335" spans="2:10" x14ac:dyDescent="0.25">
      <c r="B25335" s="27"/>
      <c r="D25335" s="27"/>
      <c r="E25335" s="27"/>
      <c r="I25335" s="27"/>
      <c r="J25335" s="27"/>
    </row>
    <row r="25336" spans="2:10" x14ac:dyDescent="0.25">
      <c r="B25336" s="27"/>
      <c r="D25336" s="27"/>
      <c r="E25336" s="27"/>
      <c r="I25336" s="27"/>
      <c r="J25336" s="27"/>
    </row>
    <row r="25337" spans="2:10" x14ac:dyDescent="0.25">
      <c r="B25337" s="27"/>
      <c r="D25337" s="27"/>
      <c r="E25337" s="27"/>
      <c r="I25337" s="27"/>
      <c r="J25337" s="27"/>
    </row>
    <row r="25338" spans="2:10" x14ac:dyDescent="0.25">
      <c r="B25338" s="27"/>
      <c r="D25338" s="27"/>
      <c r="E25338" s="27"/>
      <c r="I25338" s="27"/>
      <c r="J25338" s="27"/>
    </row>
    <row r="25339" spans="2:10" x14ac:dyDescent="0.25">
      <c r="B25339" s="27"/>
      <c r="D25339" s="27"/>
      <c r="E25339" s="27"/>
      <c r="I25339" s="27"/>
      <c r="J25339" s="27"/>
    </row>
    <row r="25340" spans="2:10" x14ac:dyDescent="0.25">
      <c r="B25340" s="27"/>
      <c r="D25340" s="27"/>
      <c r="E25340" s="27"/>
      <c r="I25340" s="27"/>
      <c r="J25340" s="27"/>
    </row>
    <row r="25341" spans="2:10" x14ac:dyDescent="0.25">
      <c r="B25341" s="27"/>
      <c r="D25341" s="27"/>
      <c r="E25341" s="27"/>
      <c r="I25341" s="27"/>
      <c r="J25341" s="27"/>
    </row>
    <row r="25342" spans="2:10" x14ac:dyDescent="0.25">
      <c r="B25342" s="27"/>
      <c r="D25342" s="27"/>
      <c r="E25342" s="27"/>
      <c r="I25342" s="27"/>
      <c r="J25342" s="27"/>
    </row>
    <row r="25343" spans="2:10" x14ac:dyDescent="0.25">
      <c r="B25343" s="27"/>
      <c r="D25343" s="27"/>
      <c r="E25343" s="27"/>
      <c r="I25343" s="27"/>
      <c r="J25343" s="27"/>
    </row>
    <row r="25344" spans="2:10" x14ac:dyDescent="0.25">
      <c r="B25344" s="27"/>
      <c r="D25344" s="27"/>
      <c r="E25344" s="27"/>
      <c r="I25344" s="27"/>
      <c r="J25344" s="27"/>
    </row>
    <row r="25345" spans="2:10" x14ac:dyDescent="0.25">
      <c r="B25345" s="27"/>
      <c r="D25345" s="27"/>
      <c r="E25345" s="27"/>
      <c r="I25345" s="27"/>
      <c r="J25345" s="27"/>
    </row>
    <row r="25346" spans="2:10" x14ac:dyDescent="0.25">
      <c r="B25346" s="27"/>
      <c r="D25346" s="27"/>
      <c r="E25346" s="27"/>
      <c r="I25346" s="27"/>
      <c r="J25346" s="27"/>
    </row>
    <row r="25347" spans="2:10" x14ac:dyDescent="0.25">
      <c r="B25347" s="27"/>
      <c r="D25347" s="27"/>
      <c r="E25347" s="27"/>
      <c r="I25347" s="27"/>
      <c r="J25347" s="27"/>
    </row>
    <row r="25348" spans="2:10" x14ac:dyDescent="0.25">
      <c r="B25348" s="27"/>
      <c r="D25348" s="27"/>
      <c r="E25348" s="27"/>
      <c r="I25348" s="27"/>
      <c r="J25348" s="27"/>
    </row>
    <row r="25349" spans="2:10" x14ac:dyDescent="0.25">
      <c r="B25349" s="27"/>
      <c r="D25349" s="27"/>
      <c r="E25349" s="27"/>
      <c r="I25349" s="27"/>
      <c r="J25349" s="27"/>
    </row>
    <row r="25350" spans="2:10" x14ac:dyDescent="0.25">
      <c r="B25350" s="27"/>
      <c r="D25350" s="27"/>
      <c r="E25350" s="27"/>
      <c r="I25350" s="27"/>
      <c r="J25350" s="27"/>
    </row>
    <row r="25351" spans="2:10" x14ac:dyDescent="0.25">
      <c r="B25351" s="27"/>
      <c r="D25351" s="27"/>
      <c r="E25351" s="27"/>
      <c r="I25351" s="27"/>
      <c r="J25351" s="27"/>
    </row>
    <row r="25352" spans="2:10" x14ac:dyDescent="0.25">
      <c r="B25352" s="27"/>
      <c r="D25352" s="27"/>
      <c r="E25352" s="27"/>
      <c r="I25352" s="27"/>
      <c r="J25352" s="27"/>
    </row>
    <row r="25353" spans="2:10" x14ac:dyDescent="0.25">
      <c r="B25353" s="27"/>
      <c r="D25353" s="27"/>
      <c r="E25353" s="27"/>
      <c r="I25353" s="27"/>
      <c r="J25353" s="27"/>
    </row>
    <row r="25354" spans="2:10" x14ac:dyDescent="0.25">
      <c r="B25354" s="27"/>
      <c r="D25354" s="27"/>
      <c r="E25354" s="27"/>
      <c r="I25354" s="27"/>
      <c r="J25354" s="27"/>
    </row>
    <row r="25355" spans="2:10" x14ac:dyDescent="0.25">
      <c r="B25355" s="27"/>
      <c r="D25355" s="27"/>
      <c r="E25355" s="27"/>
      <c r="I25355" s="27"/>
      <c r="J25355" s="27"/>
    </row>
    <row r="25356" spans="2:10" x14ac:dyDescent="0.25">
      <c r="B25356" s="27"/>
      <c r="D25356" s="27"/>
      <c r="E25356" s="27"/>
      <c r="I25356" s="27"/>
      <c r="J25356" s="27"/>
    </row>
    <row r="25357" spans="2:10" x14ac:dyDescent="0.25">
      <c r="B25357" s="27"/>
      <c r="D25357" s="27"/>
      <c r="E25357" s="27"/>
      <c r="I25357" s="27"/>
      <c r="J25357" s="27"/>
    </row>
    <row r="25358" spans="2:10" x14ac:dyDescent="0.25">
      <c r="B25358" s="27"/>
      <c r="D25358" s="27"/>
      <c r="E25358" s="27"/>
      <c r="I25358" s="27"/>
      <c r="J25358" s="27"/>
    </row>
    <row r="25359" spans="2:10" x14ac:dyDescent="0.25">
      <c r="B25359" s="27"/>
      <c r="D25359" s="27"/>
      <c r="E25359" s="27"/>
      <c r="I25359" s="27"/>
      <c r="J25359" s="27"/>
    </row>
    <row r="25360" spans="2:10" x14ac:dyDescent="0.25">
      <c r="B25360" s="27"/>
      <c r="D25360" s="27"/>
      <c r="E25360" s="27"/>
      <c r="I25360" s="27"/>
      <c r="J25360" s="27"/>
    </row>
    <row r="25361" spans="2:10" x14ac:dyDescent="0.25">
      <c r="B25361" s="27"/>
      <c r="D25361" s="27"/>
      <c r="E25361" s="27"/>
      <c r="I25361" s="27"/>
      <c r="J25361" s="27"/>
    </row>
    <row r="25362" spans="2:10" x14ac:dyDescent="0.25">
      <c r="B25362" s="27"/>
      <c r="D25362" s="27"/>
      <c r="E25362" s="27"/>
      <c r="I25362" s="27"/>
      <c r="J25362" s="27"/>
    </row>
    <row r="25363" spans="2:10" x14ac:dyDescent="0.25">
      <c r="B25363" s="27"/>
      <c r="D25363" s="27"/>
      <c r="E25363" s="27"/>
      <c r="I25363" s="27"/>
      <c r="J25363" s="27"/>
    </row>
    <row r="25364" spans="2:10" x14ac:dyDescent="0.25">
      <c r="B25364" s="27"/>
      <c r="D25364" s="27"/>
      <c r="E25364" s="27"/>
      <c r="I25364" s="27"/>
      <c r="J25364" s="27"/>
    </row>
    <row r="25365" spans="2:10" x14ac:dyDescent="0.25">
      <c r="B25365" s="27"/>
      <c r="D25365" s="27"/>
      <c r="E25365" s="27"/>
      <c r="I25365" s="27"/>
      <c r="J25365" s="27"/>
    </row>
    <row r="25366" spans="2:10" x14ac:dyDescent="0.25">
      <c r="B25366" s="27"/>
      <c r="D25366" s="27"/>
      <c r="E25366" s="27"/>
      <c r="I25366" s="27"/>
      <c r="J25366" s="27"/>
    </row>
    <row r="25367" spans="2:10" x14ac:dyDescent="0.25">
      <c r="B25367" s="27"/>
      <c r="D25367" s="27"/>
      <c r="E25367" s="27"/>
      <c r="I25367" s="27"/>
      <c r="J25367" s="27"/>
    </row>
    <row r="25368" spans="2:10" x14ac:dyDescent="0.25">
      <c r="B25368" s="27"/>
      <c r="D25368" s="27"/>
      <c r="E25368" s="27"/>
      <c r="I25368" s="27"/>
      <c r="J25368" s="27"/>
    </row>
    <row r="25369" spans="2:10" x14ac:dyDescent="0.25">
      <c r="B25369" s="27"/>
      <c r="D25369" s="27"/>
      <c r="E25369" s="27"/>
      <c r="I25369" s="27"/>
      <c r="J25369" s="27"/>
    </row>
    <row r="25370" spans="2:10" x14ac:dyDescent="0.25">
      <c r="B25370" s="27"/>
      <c r="D25370" s="27"/>
      <c r="E25370" s="27"/>
      <c r="I25370" s="27"/>
      <c r="J25370" s="27"/>
    </row>
    <row r="25371" spans="2:10" x14ac:dyDescent="0.25">
      <c r="B25371" s="27"/>
      <c r="D25371" s="27"/>
      <c r="E25371" s="27"/>
      <c r="I25371" s="27"/>
      <c r="J25371" s="27"/>
    </row>
    <row r="25372" spans="2:10" x14ac:dyDescent="0.25">
      <c r="B25372" s="27"/>
      <c r="D25372" s="27"/>
      <c r="E25372" s="27"/>
      <c r="I25372" s="27"/>
      <c r="J25372" s="27"/>
    </row>
    <row r="25373" spans="2:10" x14ac:dyDescent="0.25">
      <c r="B25373" s="27"/>
      <c r="D25373" s="27"/>
      <c r="E25373" s="27"/>
      <c r="I25373" s="27"/>
      <c r="J25373" s="27"/>
    </row>
    <row r="25374" spans="2:10" x14ac:dyDescent="0.25">
      <c r="B25374" s="27"/>
      <c r="D25374" s="27"/>
      <c r="E25374" s="27"/>
      <c r="I25374" s="27"/>
      <c r="J25374" s="27"/>
    </row>
    <row r="25375" spans="2:10" x14ac:dyDescent="0.25">
      <c r="B25375" s="27"/>
      <c r="D25375" s="27"/>
      <c r="E25375" s="27"/>
      <c r="I25375" s="27"/>
      <c r="J25375" s="27"/>
    </row>
    <row r="25376" spans="2:10" x14ac:dyDescent="0.25">
      <c r="B25376" s="27"/>
      <c r="D25376" s="27"/>
      <c r="E25376" s="27"/>
      <c r="I25376" s="27"/>
      <c r="J25376" s="27"/>
    </row>
    <row r="25377" spans="2:10" x14ac:dyDescent="0.25">
      <c r="B25377" s="27"/>
      <c r="D25377" s="27"/>
      <c r="E25377" s="27"/>
      <c r="I25377" s="27"/>
      <c r="J25377" s="27"/>
    </row>
    <row r="25378" spans="2:10" x14ac:dyDescent="0.25">
      <c r="B25378" s="27"/>
      <c r="D25378" s="27"/>
      <c r="E25378" s="27"/>
      <c r="I25378" s="27"/>
      <c r="J25378" s="27"/>
    </row>
    <row r="25379" spans="2:10" x14ac:dyDescent="0.25">
      <c r="B25379" s="27"/>
      <c r="D25379" s="27"/>
      <c r="E25379" s="27"/>
      <c r="I25379" s="27"/>
      <c r="J25379" s="27"/>
    </row>
    <row r="25380" spans="2:10" x14ac:dyDescent="0.25">
      <c r="B25380" s="27"/>
      <c r="D25380" s="27"/>
      <c r="E25380" s="27"/>
      <c r="I25380" s="27"/>
      <c r="J25380" s="27"/>
    </row>
    <row r="25381" spans="2:10" x14ac:dyDescent="0.25">
      <c r="B25381" s="27"/>
      <c r="D25381" s="27"/>
      <c r="E25381" s="27"/>
      <c r="I25381" s="27"/>
      <c r="J25381" s="27"/>
    </row>
    <row r="25382" spans="2:10" x14ac:dyDescent="0.25">
      <c r="B25382" s="27"/>
      <c r="D25382" s="27"/>
      <c r="E25382" s="27"/>
      <c r="I25382" s="27"/>
      <c r="J25382" s="27"/>
    </row>
    <row r="25383" spans="2:10" x14ac:dyDescent="0.25">
      <c r="B25383" s="27"/>
      <c r="D25383" s="27"/>
      <c r="E25383" s="27"/>
      <c r="I25383" s="27"/>
      <c r="J25383" s="27"/>
    </row>
    <row r="25384" spans="2:10" x14ac:dyDescent="0.25">
      <c r="B25384" s="27"/>
      <c r="D25384" s="27"/>
      <c r="E25384" s="27"/>
      <c r="I25384" s="27"/>
      <c r="J25384" s="27"/>
    </row>
    <row r="25385" spans="2:10" x14ac:dyDescent="0.25">
      <c r="B25385" s="27"/>
      <c r="D25385" s="27"/>
      <c r="E25385" s="27"/>
      <c r="I25385" s="27"/>
      <c r="J25385" s="27"/>
    </row>
    <row r="25386" spans="2:10" x14ac:dyDescent="0.25">
      <c r="B25386" s="27"/>
      <c r="D25386" s="27"/>
      <c r="E25386" s="27"/>
      <c r="I25386" s="27"/>
      <c r="J25386" s="27"/>
    </row>
    <row r="25387" spans="2:10" x14ac:dyDescent="0.25">
      <c r="B25387" s="27"/>
      <c r="D25387" s="27"/>
      <c r="E25387" s="27"/>
      <c r="I25387" s="27"/>
      <c r="J25387" s="27"/>
    </row>
    <row r="25388" spans="2:10" x14ac:dyDescent="0.25">
      <c r="B25388" s="27"/>
      <c r="D25388" s="27"/>
      <c r="E25388" s="27"/>
      <c r="I25388" s="27"/>
      <c r="J25388" s="27"/>
    </row>
    <row r="25389" spans="2:10" x14ac:dyDescent="0.25">
      <c r="B25389" s="27"/>
      <c r="D25389" s="27"/>
      <c r="E25389" s="27"/>
      <c r="I25389" s="27"/>
      <c r="J25389" s="27"/>
    </row>
    <row r="25390" spans="2:10" x14ac:dyDescent="0.25">
      <c r="B25390" s="27"/>
      <c r="D25390" s="27"/>
      <c r="E25390" s="27"/>
      <c r="I25390" s="27"/>
      <c r="J25390" s="27"/>
    </row>
    <row r="25391" spans="2:10" x14ac:dyDescent="0.25">
      <c r="B25391" s="27"/>
      <c r="D25391" s="27"/>
      <c r="E25391" s="27"/>
      <c r="I25391" s="27"/>
      <c r="J25391" s="27"/>
    </row>
    <row r="25392" spans="2:10" x14ac:dyDescent="0.25">
      <c r="B25392" s="27"/>
      <c r="D25392" s="27"/>
      <c r="E25392" s="27"/>
      <c r="I25392" s="27"/>
      <c r="J25392" s="27"/>
    </row>
    <row r="25393" spans="2:10" x14ac:dyDescent="0.25">
      <c r="B25393" s="27"/>
      <c r="D25393" s="27"/>
      <c r="E25393" s="27"/>
      <c r="I25393" s="27"/>
      <c r="J25393" s="27"/>
    </row>
    <row r="25394" spans="2:10" x14ac:dyDescent="0.25">
      <c r="B25394" s="27"/>
      <c r="D25394" s="27"/>
      <c r="E25394" s="27"/>
      <c r="I25394" s="27"/>
      <c r="J25394" s="27"/>
    </row>
    <row r="25395" spans="2:10" x14ac:dyDescent="0.25">
      <c r="B25395" s="27"/>
      <c r="D25395" s="27"/>
      <c r="E25395" s="27"/>
      <c r="I25395" s="27"/>
      <c r="J25395" s="27"/>
    </row>
    <row r="25396" spans="2:10" x14ac:dyDescent="0.25">
      <c r="B25396" s="27"/>
      <c r="D25396" s="27"/>
      <c r="E25396" s="27"/>
      <c r="I25396" s="27"/>
      <c r="J25396" s="27"/>
    </row>
    <row r="25397" spans="2:10" x14ac:dyDescent="0.25">
      <c r="B25397" s="27"/>
      <c r="D25397" s="27"/>
      <c r="E25397" s="27"/>
      <c r="I25397" s="27"/>
      <c r="J25397" s="27"/>
    </row>
    <row r="25398" spans="2:10" x14ac:dyDescent="0.25">
      <c r="B25398" s="27"/>
      <c r="D25398" s="27"/>
      <c r="E25398" s="27"/>
      <c r="I25398" s="27"/>
      <c r="J25398" s="27"/>
    </row>
    <row r="25399" spans="2:10" x14ac:dyDescent="0.25">
      <c r="B25399" s="27"/>
      <c r="D25399" s="27"/>
      <c r="E25399" s="27"/>
      <c r="I25399" s="27"/>
      <c r="J25399" s="27"/>
    </row>
    <row r="25400" spans="2:10" x14ac:dyDescent="0.25">
      <c r="B25400" s="27"/>
      <c r="D25400" s="27"/>
      <c r="E25400" s="27"/>
      <c r="I25400" s="27"/>
      <c r="J25400" s="27"/>
    </row>
    <row r="25401" spans="2:10" x14ac:dyDescent="0.25">
      <c r="B25401" s="27"/>
      <c r="D25401" s="27"/>
      <c r="E25401" s="27"/>
      <c r="I25401" s="27"/>
      <c r="J25401" s="27"/>
    </row>
    <row r="25402" spans="2:10" x14ac:dyDescent="0.25">
      <c r="B25402" s="27"/>
      <c r="D25402" s="27"/>
      <c r="E25402" s="27"/>
      <c r="I25402" s="27"/>
      <c r="J25402" s="27"/>
    </row>
    <row r="25403" spans="2:10" x14ac:dyDescent="0.25">
      <c r="B25403" s="27"/>
      <c r="D25403" s="27"/>
      <c r="E25403" s="27"/>
      <c r="I25403" s="27"/>
      <c r="J25403" s="27"/>
    </row>
    <row r="25404" spans="2:10" x14ac:dyDescent="0.25">
      <c r="B25404" s="27"/>
      <c r="D25404" s="27"/>
      <c r="E25404" s="27"/>
      <c r="I25404" s="27"/>
      <c r="J25404" s="27"/>
    </row>
    <row r="25405" spans="2:10" x14ac:dyDescent="0.25">
      <c r="B25405" s="27"/>
      <c r="D25405" s="27"/>
      <c r="E25405" s="27"/>
      <c r="I25405" s="27"/>
      <c r="J25405" s="27"/>
    </row>
    <row r="25406" spans="2:10" x14ac:dyDescent="0.25">
      <c r="B25406" s="27"/>
      <c r="D25406" s="27"/>
      <c r="E25406" s="27"/>
      <c r="I25406" s="27"/>
      <c r="J25406" s="27"/>
    </row>
    <row r="25407" spans="2:10" x14ac:dyDescent="0.25">
      <c r="B25407" s="27"/>
      <c r="D25407" s="27"/>
      <c r="E25407" s="27"/>
      <c r="I25407" s="27"/>
      <c r="J25407" s="27"/>
    </row>
    <row r="25408" spans="2:10" x14ac:dyDescent="0.25">
      <c r="B25408" s="27"/>
      <c r="D25408" s="27"/>
      <c r="E25408" s="27"/>
      <c r="I25408" s="27"/>
      <c r="J25408" s="27"/>
    </row>
    <row r="25409" spans="2:10" x14ac:dyDescent="0.25">
      <c r="B25409" s="27"/>
      <c r="D25409" s="27"/>
      <c r="E25409" s="27"/>
      <c r="I25409" s="27"/>
      <c r="J25409" s="27"/>
    </row>
    <row r="25410" spans="2:10" x14ac:dyDescent="0.25">
      <c r="B25410" s="27"/>
      <c r="D25410" s="27"/>
      <c r="E25410" s="27"/>
      <c r="I25410" s="27"/>
      <c r="J25410" s="27"/>
    </row>
    <row r="25411" spans="2:10" x14ac:dyDescent="0.25">
      <c r="B25411" s="27"/>
      <c r="D25411" s="27"/>
      <c r="E25411" s="27"/>
      <c r="I25411" s="27"/>
      <c r="J25411" s="27"/>
    </row>
    <row r="25412" spans="2:10" x14ac:dyDescent="0.25">
      <c r="B25412" s="27"/>
      <c r="D25412" s="27"/>
      <c r="E25412" s="27"/>
      <c r="I25412" s="27"/>
      <c r="J25412" s="27"/>
    </row>
    <row r="25413" spans="2:10" x14ac:dyDescent="0.25">
      <c r="B25413" s="27"/>
      <c r="D25413" s="27"/>
      <c r="E25413" s="27"/>
      <c r="I25413" s="27"/>
      <c r="J25413" s="27"/>
    </row>
    <row r="25414" spans="2:10" x14ac:dyDescent="0.25">
      <c r="B25414" s="27"/>
      <c r="D25414" s="27"/>
      <c r="E25414" s="27"/>
      <c r="I25414" s="27"/>
      <c r="J25414" s="27"/>
    </row>
    <row r="25415" spans="2:10" x14ac:dyDescent="0.25">
      <c r="B25415" s="27"/>
      <c r="D25415" s="27"/>
      <c r="E25415" s="27"/>
      <c r="I25415" s="27"/>
      <c r="J25415" s="27"/>
    </row>
    <row r="25416" spans="2:10" x14ac:dyDescent="0.25">
      <c r="B25416" s="27"/>
      <c r="D25416" s="27"/>
      <c r="E25416" s="27"/>
      <c r="I25416" s="27"/>
      <c r="J25416" s="27"/>
    </row>
    <row r="25417" spans="2:10" x14ac:dyDescent="0.25">
      <c r="B25417" s="27"/>
      <c r="D25417" s="27"/>
      <c r="E25417" s="27"/>
      <c r="I25417" s="27"/>
      <c r="J25417" s="27"/>
    </row>
    <row r="25418" spans="2:10" x14ac:dyDescent="0.25">
      <c r="B25418" s="27"/>
      <c r="D25418" s="27"/>
      <c r="E25418" s="27"/>
      <c r="I25418" s="27"/>
      <c r="J25418" s="27"/>
    </row>
    <row r="25419" spans="2:10" x14ac:dyDescent="0.25">
      <c r="B25419" s="27"/>
      <c r="D25419" s="27"/>
      <c r="E25419" s="27"/>
      <c r="I25419" s="27"/>
      <c r="J25419" s="27"/>
    </row>
    <row r="25420" spans="2:10" x14ac:dyDescent="0.25">
      <c r="B25420" s="27"/>
      <c r="D25420" s="27"/>
      <c r="E25420" s="27"/>
      <c r="I25420" s="27"/>
      <c r="J25420" s="27"/>
    </row>
    <row r="25421" spans="2:10" x14ac:dyDescent="0.25">
      <c r="B25421" s="27"/>
      <c r="D25421" s="27"/>
      <c r="E25421" s="27"/>
      <c r="I25421" s="27"/>
      <c r="J25421" s="27"/>
    </row>
    <row r="25422" spans="2:10" x14ac:dyDescent="0.25">
      <c r="B25422" s="27"/>
      <c r="D25422" s="27"/>
      <c r="E25422" s="27"/>
      <c r="I25422" s="27"/>
      <c r="J25422" s="27"/>
    </row>
    <row r="25423" spans="2:10" x14ac:dyDescent="0.25">
      <c r="B25423" s="27"/>
      <c r="D25423" s="27"/>
      <c r="E25423" s="27"/>
      <c r="I25423" s="27"/>
      <c r="J25423" s="27"/>
    </row>
    <row r="25424" spans="2:10" x14ac:dyDescent="0.25">
      <c r="B25424" s="27"/>
      <c r="D25424" s="27"/>
      <c r="E25424" s="27"/>
      <c r="I25424" s="27"/>
      <c r="J25424" s="27"/>
    </row>
    <row r="25425" spans="2:10" x14ac:dyDescent="0.25">
      <c r="B25425" s="27"/>
      <c r="D25425" s="27"/>
      <c r="E25425" s="27"/>
      <c r="I25425" s="27"/>
      <c r="J25425" s="27"/>
    </row>
    <row r="25426" spans="2:10" x14ac:dyDescent="0.25">
      <c r="B25426" s="27"/>
      <c r="D25426" s="27"/>
      <c r="E25426" s="27"/>
      <c r="I25426" s="27"/>
      <c r="J25426" s="27"/>
    </row>
    <row r="25427" spans="2:10" x14ac:dyDescent="0.25">
      <c r="B25427" s="27"/>
      <c r="D25427" s="27"/>
      <c r="E25427" s="27"/>
      <c r="I25427" s="27"/>
      <c r="J25427" s="27"/>
    </row>
    <row r="25428" spans="2:10" x14ac:dyDescent="0.25">
      <c r="B25428" s="27"/>
      <c r="D25428" s="27"/>
      <c r="E25428" s="27"/>
      <c r="I25428" s="27"/>
      <c r="J25428" s="27"/>
    </row>
    <row r="25429" spans="2:10" x14ac:dyDescent="0.25">
      <c r="B25429" s="27"/>
      <c r="D25429" s="27"/>
      <c r="E25429" s="27"/>
      <c r="I25429" s="27"/>
      <c r="J25429" s="27"/>
    </row>
    <row r="25430" spans="2:10" x14ac:dyDescent="0.25">
      <c r="B25430" s="27"/>
      <c r="D25430" s="27"/>
      <c r="E25430" s="27"/>
      <c r="I25430" s="27"/>
      <c r="J25430" s="27"/>
    </row>
    <row r="25431" spans="2:10" x14ac:dyDescent="0.25">
      <c r="B25431" s="27"/>
      <c r="D25431" s="27"/>
      <c r="E25431" s="27"/>
      <c r="I25431" s="27"/>
      <c r="J25431" s="27"/>
    </row>
    <row r="25432" spans="2:10" x14ac:dyDescent="0.25">
      <c r="B25432" s="27"/>
      <c r="D25432" s="27"/>
      <c r="E25432" s="27"/>
      <c r="I25432" s="27"/>
      <c r="J25432" s="27"/>
    </row>
    <row r="25433" spans="2:10" x14ac:dyDescent="0.25">
      <c r="B25433" s="27"/>
      <c r="D25433" s="27"/>
      <c r="E25433" s="27"/>
      <c r="I25433" s="27"/>
      <c r="J25433" s="27"/>
    </row>
    <row r="25434" spans="2:10" x14ac:dyDescent="0.25">
      <c r="B25434" s="27"/>
      <c r="D25434" s="27"/>
      <c r="E25434" s="27"/>
      <c r="I25434" s="27"/>
      <c r="J25434" s="27"/>
    </row>
    <row r="25435" spans="2:10" x14ac:dyDescent="0.25">
      <c r="B25435" s="27"/>
      <c r="D25435" s="27"/>
      <c r="E25435" s="27"/>
      <c r="I25435" s="27"/>
      <c r="J25435" s="27"/>
    </row>
    <row r="25436" spans="2:10" x14ac:dyDescent="0.25">
      <c r="B25436" s="27"/>
      <c r="D25436" s="27"/>
      <c r="E25436" s="27"/>
      <c r="I25436" s="27"/>
      <c r="J25436" s="27"/>
    </row>
    <row r="25437" spans="2:10" x14ac:dyDescent="0.25">
      <c r="B25437" s="27"/>
      <c r="D25437" s="27"/>
      <c r="E25437" s="27"/>
      <c r="I25437" s="27"/>
      <c r="J25437" s="27"/>
    </row>
    <row r="25438" spans="2:10" x14ac:dyDescent="0.25">
      <c r="B25438" s="27"/>
      <c r="D25438" s="27"/>
      <c r="E25438" s="27"/>
      <c r="I25438" s="27"/>
      <c r="J25438" s="27"/>
    </row>
    <row r="25439" spans="2:10" x14ac:dyDescent="0.25">
      <c r="B25439" s="27"/>
      <c r="D25439" s="27"/>
      <c r="E25439" s="27"/>
      <c r="I25439" s="27"/>
      <c r="J25439" s="27"/>
    </row>
    <row r="25440" spans="2:10" x14ac:dyDescent="0.25">
      <c r="B25440" s="27"/>
      <c r="D25440" s="27"/>
      <c r="E25440" s="27"/>
      <c r="I25440" s="27"/>
      <c r="J25440" s="27"/>
    </row>
    <row r="25441" spans="2:10" x14ac:dyDescent="0.25">
      <c r="B25441" s="27"/>
      <c r="D25441" s="27"/>
      <c r="E25441" s="27"/>
      <c r="I25441" s="27"/>
      <c r="J25441" s="27"/>
    </row>
    <row r="25442" spans="2:10" x14ac:dyDescent="0.25">
      <c r="B25442" s="27"/>
      <c r="D25442" s="27"/>
      <c r="E25442" s="27"/>
      <c r="I25442" s="27"/>
      <c r="J25442" s="27"/>
    </row>
    <row r="25443" spans="2:10" x14ac:dyDescent="0.25">
      <c r="B25443" s="27"/>
      <c r="D25443" s="27"/>
      <c r="E25443" s="27"/>
      <c r="I25443" s="27"/>
      <c r="J25443" s="27"/>
    </row>
    <row r="25444" spans="2:10" x14ac:dyDescent="0.25">
      <c r="B25444" s="27"/>
      <c r="D25444" s="27"/>
      <c r="E25444" s="27"/>
      <c r="I25444" s="27"/>
      <c r="J25444" s="27"/>
    </row>
    <row r="25445" spans="2:10" x14ac:dyDescent="0.25">
      <c r="B25445" s="27"/>
      <c r="D25445" s="27"/>
      <c r="E25445" s="27"/>
      <c r="I25445" s="27"/>
      <c r="J25445" s="27"/>
    </row>
    <row r="25446" spans="2:10" x14ac:dyDescent="0.25">
      <c r="B25446" s="27"/>
      <c r="D25446" s="27"/>
      <c r="E25446" s="27"/>
      <c r="I25446" s="27"/>
      <c r="J25446" s="27"/>
    </row>
    <row r="25447" spans="2:10" x14ac:dyDescent="0.25">
      <c r="B25447" s="27"/>
      <c r="D25447" s="27"/>
      <c r="E25447" s="27"/>
      <c r="I25447" s="27"/>
      <c r="J25447" s="27"/>
    </row>
    <row r="25448" spans="2:10" x14ac:dyDescent="0.25">
      <c r="B25448" s="27"/>
      <c r="D25448" s="27"/>
      <c r="E25448" s="27"/>
      <c r="I25448" s="27"/>
      <c r="J25448" s="27"/>
    </row>
    <row r="25449" spans="2:10" x14ac:dyDescent="0.25">
      <c r="B25449" s="27"/>
      <c r="D25449" s="27"/>
      <c r="E25449" s="27"/>
      <c r="I25449" s="27"/>
      <c r="J25449" s="27"/>
    </row>
    <row r="25450" spans="2:10" x14ac:dyDescent="0.25">
      <c r="B25450" s="27"/>
      <c r="D25450" s="27"/>
      <c r="E25450" s="27"/>
      <c r="I25450" s="27"/>
      <c r="J25450" s="27"/>
    </row>
    <row r="25451" spans="2:10" x14ac:dyDescent="0.25">
      <c r="B25451" s="27"/>
      <c r="D25451" s="27"/>
      <c r="E25451" s="27"/>
      <c r="I25451" s="27"/>
      <c r="J25451" s="27"/>
    </row>
    <row r="25452" spans="2:10" x14ac:dyDescent="0.25">
      <c r="B25452" s="27"/>
      <c r="D25452" s="27"/>
      <c r="E25452" s="27"/>
      <c r="I25452" s="27"/>
      <c r="J25452" s="27"/>
    </row>
    <row r="25453" spans="2:10" x14ac:dyDescent="0.25">
      <c r="B25453" s="27"/>
      <c r="D25453" s="27"/>
      <c r="E25453" s="27"/>
      <c r="I25453" s="27"/>
      <c r="J25453" s="27"/>
    </row>
    <row r="25454" spans="2:10" x14ac:dyDescent="0.25">
      <c r="B25454" s="27"/>
      <c r="D25454" s="27"/>
      <c r="E25454" s="27"/>
      <c r="I25454" s="27"/>
      <c r="J25454" s="27"/>
    </row>
    <row r="25455" spans="2:10" x14ac:dyDescent="0.25">
      <c r="B25455" s="27"/>
      <c r="D25455" s="27"/>
      <c r="E25455" s="27"/>
      <c r="I25455" s="27"/>
      <c r="J25455" s="27"/>
    </row>
    <row r="25456" spans="2:10" x14ac:dyDescent="0.25">
      <c r="B25456" s="27"/>
      <c r="D25456" s="27"/>
      <c r="E25456" s="27"/>
      <c r="I25456" s="27"/>
      <c r="J25456" s="27"/>
    </row>
    <row r="25457" spans="2:10" x14ac:dyDescent="0.25">
      <c r="B25457" s="27"/>
      <c r="D25457" s="27"/>
      <c r="E25457" s="27"/>
      <c r="I25457" s="27"/>
      <c r="J25457" s="27"/>
    </row>
    <row r="25458" spans="2:10" x14ac:dyDescent="0.25">
      <c r="B25458" s="27"/>
      <c r="D25458" s="27"/>
      <c r="E25458" s="27"/>
      <c r="I25458" s="27"/>
      <c r="J25458" s="27"/>
    </row>
    <row r="25459" spans="2:10" x14ac:dyDescent="0.25">
      <c r="B25459" s="27"/>
      <c r="D25459" s="27"/>
      <c r="E25459" s="27"/>
      <c r="I25459" s="27"/>
      <c r="J25459" s="27"/>
    </row>
    <row r="25460" spans="2:10" x14ac:dyDescent="0.25">
      <c r="B25460" s="27"/>
      <c r="D25460" s="27"/>
      <c r="E25460" s="27"/>
      <c r="I25460" s="27"/>
      <c r="J25460" s="27"/>
    </row>
    <row r="25461" spans="2:10" x14ac:dyDescent="0.25">
      <c r="B25461" s="27"/>
      <c r="D25461" s="27"/>
      <c r="E25461" s="27"/>
      <c r="I25461" s="27"/>
      <c r="J25461" s="27"/>
    </row>
    <row r="25462" spans="2:10" x14ac:dyDescent="0.25">
      <c r="B25462" s="27"/>
      <c r="D25462" s="27"/>
      <c r="E25462" s="27"/>
      <c r="I25462" s="27"/>
      <c r="J25462" s="27"/>
    </row>
    <row r="25463" spans="2:10" x14ac:dyDescent="0.25">
      <c r="B25463" s="27"/>
      <c r="D25463" s="27"/>
      <c r="E25463" s="27"/>
      <c r="I25463" s="27"/>
      <c r="J25463" s="27"/>
    </row>
    <row r="25464" spans="2:10" x14ac:dyDescent="0.25">
      <c r="B25464" s="27"/>
      <c r="D25464" s="27"/>
      <c r="E25464" s="27"/>
      <c r="I25464" s="27"/>
      <c r="J25464" s="27"/>
    </row>
    <row r="25465" spans="2:10" x14ac:dyDescent="0.25">
      <c r="B25465" s="27"/>
      <c r="D25465" s="27"/>
      <c r="E25465" s="27"/>
      <c r="I25465" s="27"/>
      <c r="J25465" s="27"/>
    </row>
    <row r="25466" spans="2:10" x14ac:dyDescent="0.25">
      <c r="B25466" s="27"/>
      <c r="D25466" s="27"/>
      <c r="E25466" s="27"/>
      <c r="I25466" s="27"/>
      <c r="J25466" s="27"/>
    </row>
    <row r="25467" spans="2:10" x14ac:dyDescent="0.25">
      <c r="B25467" s="27"/>
      <c r="D25467" s="27"/>
      <c r="E25467" s="27"/>
      <c r="I25467" s="27"/>
      <c r="J25467" s="27"/>
    </row>
    <row r="25468" spans="2:10" x14ac:dyDescent="0.25">
      <c r="B25468" s="27"/>
      <c r="D25468" s="27"/>
      <c r="E25468" s="27"/>
      <c r="I25468" s="27"/>
      <c r="J25468" s="27"/>
    </row>
    <row r="25469" spans="2:10" x14ac:dyDescent="0.25">
      <c r="B25469" s="27"/>
      <c r="D25469" s="27"/>
      <c r="E25469" s="27"/>
      <c r="I25469" s="27"/>
      <c r="J25469" s="27"/>
    </row>
    <row r="25470" spans="2:10" x14ac:dyDescent="0.25">
      <c r="B25470" s="27"/>
      <c r="D25470" s="27"/>
      <c r="E25470" s="27"/>
      <c r="I25470" s="27"/>
      <c r="J25470" s="27"/>
    </row>
    <row r="25471" spans="2:10" x14ac:dyDescent="0.25">
      <c r="B25471" s="27"/>
      <c r="D25471" s="27"/>
      <c r="E25471" s="27"/>
      <c r="I25471" s="27"/>
      <c r="J25471" s="27"/>
    </row>
    <row r="25472" spans="2:10" x14ac:dyDescent="0.25">
      <c r="B25472" s="27"/>
      <c r="D25472" s="27"/>
      <c r="E25472" s="27"/>
      <c r="I25472" s="27"/>
      <c r="J25472" s="27"/>
    </row>
    <row r="25473" spans="2:10" x14ac:dyDescent="0.25">
      <c r="B25473" s="27"/>
      <c r="D25473" s="27"/>
      <c r="E25473" s="27"/>
      <c r="I25473" s="27"/>
      <c r="J25473" s="27"/>
    </row>
    <row r="25474" spans="2:10" x14ac:dyDescent="0.25">
      <c r="B25474" s="27"/>
      <c r="D25474" s="27"/>
      <c r="E25474" s="27"/>
      <c r="I25474" s="27"/>
      <c r="J25474" s="27"/>
    </row>
    <row r="25475" spans="2:10" x14ac:dyDescent="0.25">
      <c r="B25475" s="27"/>
      <c r="D25475" s="27"/>
      <c r="E25475" s="27"/>
      <c r="I25475" s="27"/>
      <c r="J25475" s="27"/>
    </row>
    <row r="25476" spans="2:10" x14ac:dyDescent="0.25">
      <c r="B25476" s="27"/>
      <c r="D25476" s="27"/>
      <c r="E25476" s="27"/>
      <c r="I25476" s="27"/>
      <c r="J25476" s="27"/>
    </row>
    <row r="25477" spans="2:10" x14ac:dyDescent="0.25">
      <c r="B25477" s="27"/>
      <c r="D25477" s="27"/>
      <c r="E25477" s="27"/>
      <c r="I25477" s="27"/>
      <c r="J25477" s="27"/>
    </row>
    <row r="25478" spans="2:10" x14ac:dyDescent="0.25">
      <c r="B25478" s="27"/>
      <c r="D25478" s="27"/>
      <c r="E25478" s="27"/>
      <c r="I25478" s="27"/>
      <c r="J25478" s="27"/>
    </row>
    <row r="25479" spans="2:10" x14ac:dyDescent="0.25">
      <c r="B25479" s="27"/>
      <c r="D25479" s="27"/>
      <c r="E25479" s="27"/>
      <c r="I25479" s="27"/>
      <c r="J25479" s="27"/>
    </row>
    <row r="25480" spans="2:10" x14ac:dyDescent="0.25">
      <c r="B25480" s="27"/>
      <c r="D25480" s="27"/>
      <c r="E25480" s="27"/>
      <c r="I25480" s="27"/>
      <c r="J25480" s="27"/>
    </row>
    <row r="25481" spans="2:10" x14ac:dyDescent="0.25">
      <c r="B25481" s="27"/>
      <c r="D25481" s="27"/>
      <c r="E25481" s="27"/>
      <c r="I25481" s="27"/>
      <c r="J25481" s="27"/>
    </row>
    <row r="25482" spans="2:10" x14ac:dyDescent="0.25">
      <c r="B25482" s="27"/>
      <c r="D25482" s="27"/>
      <c r="E25482" s="27"/>
      <c r="I25482" s="27"/>
      <c r="J25482" s="27"/>
    </row>
    <row r="25483" spans="2:10" x14ac:dyDescent="0.25">
      <c r="B25483" s="27"/>
      <c r="D25483" s="27"/>
      <c r="E25483" s="27"/>
      <c r="I25483" s="27"/>
      <c r="J25483" s="27"/>
    </row>
    <row r="25484" spans="2:10" x14ac:dyDescent="0.25">
      <c r="B25484" s="27"/>
      <c r="D25484" s="27"/>
      <c r="E25484" s="27"/>
      <c r="I25484" s="27"/>
      <c r="J25484" s="27"/>
    </row>
    <row r="25485" spans="2:10" x14ac:dyDescent="0.25">
      <c r="B25485" s="27"/>
      <c r="D25485" s="27"/>
      <c r="E25485" s="27"/>
      <c r="I25485" s="27"/>
      <c r="J25485" s="27"/>
    </row>
    <row r="25486" spans="2:10" x14ac:dyDescent="0.25">
      <c r="B25486" s="27"/>
      <c r="D25486" s="27"/>
      <c r="E25486" s="27"/>
      <c r="I25486" s="27"/>
      <c r="J25486" s="27"/>
    </row>
    <row r="25487" spans="2:10" x14ac:dyDescent="0.25">
      <c r="B25487" s="27"/>
      <c r="D25487" s="27"/>
      <c r="E25487" s="27"/>
      <c r="I25487" s="27"/>
      <c r="J25487" s="27"/>
    </row>
    <row r="25488" spans="2:10" x14ac:dyDescent="0.25">
      <c r="B25488" s="27"/>
      <c r="D25488" s="27"/>
      <c r="E25488" s="27"/>
      <c r="I25488" s="27"/>
      <c r="J25488" s="27"/>
    </row>
    <row r="25489" spans="2:10" x14ac:dyDescent="0.25">
      <c r="B25489" s="27"/>
      <c r="D25489" s="27"/>
      <c r="E25489" s="27"/>
      <c r="I25489" s="27"/>
      <c r="J25489" s="27"/>
    </row>
    <row r="25490" spans="2:10" x14ac:dyDescent="0.25">
      <c r="B25490" s="27"/>
      <c r="D25490" s="27"/>
      <c r="E25490" s="27"/>
      <c r="I25490" s="27"/>
      <c r="J25490" s="27"/>
    </row>
    <row r="25491" spans="2:10" x14ac:dyDescent="0.25">
      <c r="B25491" s="27"/>
      <c r="D25491" s="27"/>
      <c r="E25491" s="27"/>
      <c r="I25491" s="27"/>
      <c r="J25491" s="27"/>
    </row>
    <row r="25492" spans="2:10" x14ac:dyDescent="0.25">
      <c r="B25492" s="27"/>
      <c r="D25492" s="27"/>
      <c r="E25492" s="27"/>
      <c r="I25492" s="27"/>
      <c r="J25492" s="27"/>
    </row>
    <row r="25493" spans="2:10" x14ac:dyDescent="0.25">
      <c r="B25493" s="27"/>
      <c r="D25493" s="27"/>
      <c r="E25493" s="27"/>
      <c r="I25493" s="27"/>
      <c r="J25493" s="27"/>
    </row>
    <row r="25494" spans="2:10" x14ac:dyDescent="0.25">
      <c r="B25494" s="27"/>
      <c r="D25494" s="27"/>
      <c r="E25494" s="27"/>
      <c r="I25494" s="27"/>
      <c r="J25494" s="27"/>
    </row>
    <row r="25495" spans="2:10" x14ac:dyDescent="0.25">
      <c r="B25495" s="27"/>
      <c r="D25495" s="27"/>
      <c r="E25495" s="27"/>
      <c r="I25495" s="27"/>
      <c r="J25495" s="27"/>
    </row>
    <row r="25496" spans="2:10" x14ac:dyDescent="0.25">
      <c r="B25496" s="27"/>
      <c r="D25496" s="27"/>
      <c r="E25496" s="27"/>
      <c r="I25496" s="27"/>
      <c r="J25496" s="27"/>
    </row>
    <row r="25497" spans="2:10" x14ac:dyDescent="0.25">
      <c r="B25497" s="27"/>
      <c r="D25497" s="27"/>
      <c r="E25497" s="27"/>
      <c r="I25497" s="27"/>
      <c r="J25497" s="27"/>
    </row>
    <row r="25498" spans="2:10" x14ac:dyDescent="0.25">
      <c r="B25498" s="27"/>
      <c r="D25498" s="27"/>
      <c r="E25498" s="27"/>
      <c r="I25498" s="27"/>
      <c r="J25498" s="27"/>
    </row>
    <row r="25499" spans="2:10" x14ac:dyDescent="0.25">
      <c r="B25499" s="27"/>
      <c r="D25499" s="27"/>
      <c r="E25499" s="27"/>
      <c r="I25499" s="27"/>
      <c r="J25499" s="27"/>
    </row>
    <row r="25500" spans="2:10" x14ac:dyDescent="0.25">
      <c r="B25500" s="27"/>
      <c r="D25500" s="27"/>
      <c r="E25500" s="27"/>
      <c r="I25500" s="27"/>
      <c r="J25500" s="27"/>
    </row>
    <row r="25501" spans="2:10" x14ac:dyDescent="0.25">
      <c r="B25501" s="27"/>
      <c r="D25501" s="27"/>
      <c r="E25501" s="27"/>
      <c r="I25501" s="27"/>
      <c r="J25501" s="27"/>
    </row>
    <row r="25502" spans="2:10" x14ac:dyDescent="0.25">
      <c r="B25502" s="27"/>
      <c r="D25502" s="27"/>
      <c r="E25502" s="27"/>
      <c r="I25502" s="27"/>
      <c r="J25502" s="27"/>
    </row>
    <row r="25503" spans="2:10" x14ac:dyDescent="0.25">
      <c r="B25503" s="27"/>
      <c r="D25503" s="27"/>
      <c r="E25503" s="27"/>
      <c r="I25503" s="27"/>
      <c r="J25503" s="27"/>
    </row>
    <row r="25504" spans="2:10" x14ac:dyDescent="0.25">
      <c r="B25504" s="27"/>
      <c r="D25504" s="27"/>
      <c r="E25504" s="27"/>
      <c r="I25504" s="27"/>
      <c r="J25504" s="27"/>
    </row>
    <row r="25505" spans="2:10" x14ac:dyDescent="0.25">
      <c r="B25505" s="27"/>
      <c r="D25505" s="27"/>
      <c r="E25505" s="27"/>
      <c r="I25505" s="27"/>
      <c r="J25505" s="27"/>
    </row>
    <row r="25506" spans="2:10" x14ac:dyDescent="0.25">
      <c r="B25506" s="27"/>
      <c r="D25506" s="27"/>
      <c r="E25506" s="27"/>
      <c r="I25506" s="27"/>
      <c r="J25506" s="27"/>
    </row>
    <row r="25507" spans="2:10" x14ac:dyDescent="0.25">
      <c r="B25507" s="27"/>
      <c r="D25507" s="27"/>
      <c r="E25507" s="27"/>
      <c r="I25507" s="27"/>
      <c r="J25507" s="27"/>
    </row>
    <row r="25508" spans="2:10" x14ac:dyDescent="0.25">
      <c r="B25508" s="27"/>
      <c r="D25508" s="27"/>
      <c r="E25508" s="27"/>
      <c r="I25508" s="27"/>
      <c r="J25508" s="27"/>
    </row>
    <row r="25509" spans="2:10" x14ac:dyDescent="0.25">
      <c r="B25509" s="27"/>
      <c r="D25509" s="27"/>
      <c r="E25509" s="27"/>
      <c r="I25509" s="27"/>
      <c r="J25509" s="27"/>
    </row>
    <row r="25510" spans="2:10" x14ac:dyDescent="0.25">
      <c r="B25510" s="27"/>
      <c r="D25510" s="27"/>
      <c r="E25510" s="27"/>
      <c r="I25510" s="27"/>
      <c r="J25510" s="27"/>
    </row>
    <row r="25511" spans="2:10" x14ac:dyDescent="0.25">
      <c r="B25511" s="27"/>
      <c r="D25511" s="27"/>
      <c r="E25511" s="27"/>
      <c r="I25511" s="27"/>
      <c r="J25511" s="27"/>
    </row>
    <row r="25512" spans="2:10" x14ac:dyDescent="0.25">
      <c r="B25512" s="27"/>
      <c r="D25512" s="27"/>
      <c r="E25512" s="27"/>
      <c r="I25512" s="27"/>
      <c r="J25512" s="27"/>
    </row>
    <row r="25513" spans="2:10" x14ac:dyDescent="0.25">
      <c r="B25513" s="27"/>
      <c r="D25513" s="27"/>
      <c r="E25513" s="27"/>
      <c r="I25513" s="27"/>
      <c r="J25513" s="27"/>
    </row>
    <row r="25514" spans="2:10" x14ac:dyDescent="0.25">
      <c r="B25514" s="27"/>
      <c r="D25514" s="27"/>
      <c r="E25514" s="27"/>
      <c r="I25514" s="27"/>
      <c r="J25514" s="27"/>
    </row>
    <row r="25515" spans="2:10" x14ac:dyDescent="0.25">
      <c r="B25515" s="27"/>
      <c r="D25515" s="27"/>
      <c r="E25515" s="27"/>
      <c r="I25515" s="27"/>
      <c r="J25515" s="27"/>
    </row>
    <row r="25516" spans="2:10" x14ac:dyDescent="0.25">
      <c r="B25516" s="27"/>
      <c r="D25516" s="27"/>
      <c r="E25516" s="27"/>
      <c r="I25516" s="27"/>
      <c r="J25516" s="27"/>
    </row>
    <row r="25517" spans="2:10" x14ac:dyDescent="0.25">
      <c r="B25517" s="27"/>
      <c r="D25517" s="27"/>
      <c r="E25517" s="27"/>
      <c r="I25517" s="27"/>
      <c r="J25517" s="27"/>
    </row>
    <row r="25518" spans="2:10" x14ac:dyDescent="0.25">
      <c r="B25518" s="27"/>
      <c r="D25518" s="27"/>
      <c r="E25518" s="27"/>
      <c r="I25518" s="27"/>
      <c r="J25518" s="27"/>
    </row>
    <row r="25519" spans="2:10" x14ac:dyDescent="0.25">
      <c r="B25519" s="27"/>
      <c r="D25519" s="27"/>
      <c r="E25519" s="27"/>
      <c r="I25519" s="27"/>
      <c r="J25519" s="27"/>
    </row>
    <row r="25520" spans="2:10" x14ac:dyDescent="0.25">
      <c r="B25520" s="27"/>
      <c r="D25520" s="27"/>
      <c r="E25520" s="27"/>
      <c r="I25520" s="27"/>
      <c r="J25520" s="27"/>
    </row>
    <row r="25521" spans="2:10" x14ac:dyDescent="0.25">
      <c r="B25521" s="27"/>
      <c r="D25521" s="27"/>
      <c r="E25521" s="27"/>
      <c r="I25521" s="27"/>
      <c r="J25521" s="27"/>
    </row>
    <row r="25522" spans="2:10" x14ac:dyDescent="0.25">
      <c r="B25522" s="27"/>
      <c r="D25522" s="27"/>
      <c r="E25522" s="27"/>
      <c r="I25522" s="27"/>
      <c r="J25522" s="27"/>
    </row>
    <row r="25523" spans="2:10" x14ac:dyDescent="0.25">
      <c r="B25523" s="27"/>
      <c r="D25523" s="27"/>
      <c r="E25523" s="27"/>
      <c r="I25523" s="27"/>
      <c r="J25523" s="27"/>
    </row>
    <row r="25524" spans="2:10" x14ac:dyDescent="0.25">
      <c r="B25524" s="27"/>
      <c r="D25524" s="27"/>
      <c r="E25524" s="27"/>
      <c r="I25524" s="27"/>
      <c r="J25524" s="27"/>
    </row>
    <row r="25525" spans="2:10" x14ac:dyDescent="0.25">
      <c r="B25525" s="27"/>
      <c r="D25525" s="27"/>
      <c r="E25525" s="27"/>
      <c r="I25525" s="27"/>
      <c r="J25525" s="27"/>
    </row>
    <row r="25526" spans="2:10" x14ac:dyDescent="0.25">
      <c r="B25526" s="27"/>
      <c r="D25526" s="27"/>
      <c r="E25526" s="27"/>
      <c r="I25526" s="27"/>
      <c r="J25526" s="27"/>
    </row>
    <row r="25527" spans="2:10" x14ac:dyDescent="0.25">
      <c r="B25527" s="27"/>
      <c r="D25527" s="27"/>
      <c r="E25527" s="27"/>
      <c r="I25527" s="27"/>
      <c r="J25527" s="27"/>
    </row>
    <row r="25528" spans="2:10" x14ac:dyDescent="0.25">
      <c r="B25528" s="27"/>
      <c r="D25528" s="27"/>
      <c r="E25528" s="27"/>
      <c r="I25528" s="27"/>
      <c r="J25528" s="27"/>
    </row>
    <row r="25529" spans="2:10" x14ac:dyDescent="0.25">
      <c r="B25529" s="27"/>
      <c r="D25529" s="27"/>
      <c r="E25529" s="27"/>
      <c r="I25529" s="27"/>
      <c r="J25529" s="27"/>
    </row>
    <row r="25530" spans="2:10" x14ac:dyDescent="0.25">
      <c r="B25530" s="27"/>
      <c r="D25530" s="27"/>
      <c r="E25530" s="27"/>
      <c r="I25530" s="27"/>
      <c r="J25530" s="27"/>
    </row>
    <row r="25531" spans="2:10" x14ac:dyDescent="0.25">
      <c r="B25531" s="27"/>
      <c r="D25531" s="27"/>
      <c r="E25531" s="27"/>
      <c r="I25531" s="27"/>
      <c r="J25531" s="27"/>
    </row>
    <row r="25532" spans="2:10" x14ac:dyDescent="0.25">
      <c r="B25532" s="27"/>
      <c r="D25532" s="27"/>
      <c r="E25532" s="27"/>
      <c r="I25532" s="27"/>
      <c r="J25532" s="27"/>
    </row>
    <row r="25533" spans="2:10" x14ac:dyDescent="0.25">
      <c r="B25533" s="27"/>
      <c r="D25533" s="27"/>
      <c r="E25533" s="27"/>
      <c r="I25533" s="27"/>
      <c r="J25533" s="27"/>
    </row>
    <row r="25534" spans="2:10" x14ac:dyDescent="0.25">
      <c r="B25534" s="27"/>
      <c r="D25534" s="27"/>
      <c r="E25534" s="27"/>
      <c r="I25534" s="27"/>
      <c r="J25534" s="27"/>
    </row>
    <row r="25535" spans="2:10" x14ac:dyDescent="0.25">
      <c r="B25535" s="27"/>
      <c r="D25535" s="27"/>
      <c r="E25535" s="27"/>
      <c r="I25535" s="27"/>
      <c r="J25535" s="27"/>
    </row>
    <row r="25536" spans="2:10" x14ac:dyDescent="0.25">
      <c r="B25536" s="27"/>
      <c r="D25536" s="27"/>
      <c r="E25536" s="27"/>
      <c r="I25536" s="27"/>
      <c r="J25536" s="27"/>
    </row>
    <row r="25537" spans="2:10" x14ac:dyDescent="0.25">
      <c r="B25537" s="27"/>
      <c r="D25537" s="27"/>
      <c r="E25537" s="27"/>
      <c r="I25537" s="27"/>
      <c r="J25537" s="27"/>
    </row>
    <row r="25538" spans="2:10" x14ac:dyDescent="0.25">
      <c r="B25538" s="27"/>
      <c r="D25538" s="27"/>
      <c r="E25538" s="27"/>
      <c r="I25538" s="27"/>
      <c r="J25538" s="27"/>
    </row>
    <row r="25539" spans="2:10" x14ac:dyDescent="0.25">
      <c r="B25539" s="27"/>
      <c r="D25539" s="27"/>
      <c r="E25539" s="27"/>
      <c r="I25539" s="27"/>
      <c r="J25539" s="27"/>
    </row>
    <row r="25540" spans="2:10" x14ac:dyDescent="0.25">
      <c r="B25540" s="27"/>
      <c r="D25540" s="27"/>
      <c r="E25540" s="27"/>
      <c r="I25540" s="27"/>
      <c r="J25540" s="27"/>
    </row>
    <row r="25541" spans="2:10" x14ac:dyDescent="0.25">
      <c r="B25541" s="27"/>
      <c r="D25541" s="27"/>
      <c r="E25541" s="27"/>
      <c r="I25541" s="27"/>
      <c r="J25541" s="27"/>
    </row>
    <row r="25542" spans="2:10" x14ac:dyDescent="0.25">
      <c r="B25542" s="27"/>
      <c r="D25542" s="27"/>
      <c r="E25542" s="27"/>
      <c r="I25542" s="27"/>
      <c r="J25542" s="27"/>
    </row>
    <row r="25543" spans="2:10" x14ac:dyDescent="0.25">
      <c r="B25543" s="27"/>
      <c r="D25543" s="27"/>
      <c r="E25543" s="27"/>
      <c r="I25543" s="27"/>
      <c r="J25543" s="27"/>
    </row>
    <row r="25544" spans="2:10" x14ac:dyDescent="0.25">
      <c r="B25544" s="27"/>
      <c r="D25544" s="27"/>
      <c r="E25544" s="27"/>
      <c r="I25544" s="27"/>
      <c r="J25544" s="27"/>
    </row>
    <row r="25545" spans="2:10" x14ac:dyDescent="0.25">
      <c r="B25545" s="27"/>
      <c r="D25545" s="27"/>
      <c r="E25545" s="27"/>
      <c r="I25545" s="27"/>
      <c r="J25545" s="27"/>
    </row>
    <row r="25546" spans="2:10" x14ac:dyDescent="0.25">
      <c r="B25546" s="27"/>
      <c r="D25546" s="27"/>
      <c r="E25546" s="27"/>
      <c r="I25546" s="27"/>
      <c r="J25546" s="27"/>
    </row>
    <row r="25547" spans="2:10" x14ac:dyDescent="0.25">
      <c r="B25547" s="27"/>
      <c r="D25547" s="27"/>
      <c r="E25547" s="27"/>
      <c r="I25547" s="27"/>
      <c r="J25547" s="27"/>
    </row>
    <row r="25548" spans="2:10" x14ac:dyDescent="0.25">
      <c r="B25548" s="27"/>
      <c r="D25548" s="27"/>
      <c r="E25548" s="27"/>
      <c r="I25548" s="27"/>
      <c r="J25548" s="27"/>
    </row>
    <row r="25549" spans="2:10" x14ac:dyDescent="0.25">
      <c r="B25549" s="27"/>
      <c r="D25549" s="27"/>
      <c r="E25549" s="27"/>
      <c r="I25549" s="27"/>
      <c r="J25549" s="27"/>
    </row>
    <row r="25550" spans="2:10" x14ac:dyDescent="0.25">
      <c r="B25550" s="27"/>
      <c r="D25550" s="27"/>
      <c r="E25550" s="27"/>
      <c r="I25550" s="27"/>
      <c r="J25550" s="27"/>
    </row>
    <row r="25551" spans="2:10" x14ac:dyDescent="0.25">
      <c r="B25551" s="27"/>
      <c r="D25551" s="27"/>
      <c r="E25551" s="27"/>
      <c r="I25551" s="27"/>
      <c r="J25551" s="27"/>
    </row>
    <row r="25552" spans="2:10" x14ac:dyDescent="0.25">
      <c r="B25552" s="27"/>
      <c r="D25552" s="27"/>
      <c r="E25552" s="27"/>
      <c r="I25552" s="27"/>
      <c r="J25552" s="27"/>
    </row>
    <row r="25553" spans="2:10" x14ac:dyDescent="0.25">
      <c r="B25553" s="27"/>
      <c r="D25553" s="27"/>
      <c r="E25553" s="27"/>
      <c r="I25553" s="27"/>
      <c r="J25553" s="27"/>
    </row>
    <row r="25554" spans="2:10" x14ac:dyDescent="0.25">
      <c r="B25554" s="27"/>
      <c r="D25554" s="27"/>
      <c r="E25554" s="27"/>
      <c r="I25554" s="27"/>
      <c r="J25554" s="27"/>
    </row>
    <row r="25555" spans="2:10" x14ac:dyDescent="0.25">
      <c r="B25555" s="27"/>
      <c r="D25555" s="27"/>
      <c r="E25555" s="27"/>
      <c r="I25555" s="27"/>
      <c r="J25555" s="27"/>
    </row>
    <row r="25556" spans="2:10" x14ac:dyDescent="0.25">
      <c r="B25556" s="27"/>
      <c r="D25556" s="27"/>
      <c r="E25556" s="27"/>
      <c r="I25556" s="27"/>
      <c r="J25556" s="27"/>
    </row>
    <row r="25557" spans="2:10" x14ac:dyDescent="0.25">
      <c r="B25557" s="27"/>
      <c r="D25557" s="27"/>
      <c r="E25557" s="27"/>
      <c r="I25557" s="27"/>
      <c r="J25557" s="27"/>
    </row>
    <row r="25558" spans="2:10" x14ac:dyDescent="0.25">
      <c r="B25558" s="27"/>
      <c r="D25558" s="27"/>
      <c r="E25558" s="27"/>
      <c r="I25558" s="27"/>
      <c r="J25558" s="27"/>
    </row>
    <row r="25559" spans="2:10" x14ac:dyDescent="0.25">
      <c r="B25559" s="27"/>
      <c r="D25559" s="27"/>
      <c r="E25559" s="27"/>
      <c r="I25559" s="27"/>
      <c r="J25559" s="27"/>
    </row>
    <row r="25560" spans="2:10" x14ac:dyDescent="0.25">
      <c r="B25560" s="27"/>
      <c r="D25560" s="27"/>
      <c r="E25560" s="27"/>
      <c r="I25560" s="27"/>
      <c r="J25560" s="27"/>
    </row>
    <row r="25561" spans="2:10" x14ac:dyDescent="0.25">
      <c r="B25561" s="27"/>
      <c r="D25561" s="27"/>
      <c r="E25561" s="27"/>
      <c r="I25561" s="27"/>
      <c r="J25561" s="27"/>
    </row>
    <row r="25562" spans="2:10" x14ac:dyDescent="0.25">
      <c r="B25562" s="27"/>
      <c r="D25562" s="27"/>
      <c r="E25562" s="27"/>
      <c r="I25562" s="27"/>
      <c r="J25562" s="27"/>
    </row>
    <row r="25563" spans="2:10" x14ac:dyDescent="0.25">
      <c r="B25563" s="27"/>
      <c r="D25563" s="27"/>
      <c r="E25563" s="27"/>
      <c r="I25563" s="27"/>
      <c r="J25563" s="27"/>
    </row>
    <row r="25564" spans="2:10" x14ac:dyDescent="0.25">
      <c r="B25564" s="27"/>
      <c r="D25564" s="27"/>
      <c r="E25564" s="27"/>
      <c r="I25564" s="27"/>
      <c r="J25564" s="27"/>
    </row>
    <row r="25565" spans="2:10" x14ac:dyDescent="0.25">
      <c r="B25565" s="27"/>
      <c r="D25565" s="27"/>
      <c r="E25565" s="27"/>
      <c r="I25565" s="27"/>
      <c r="J25565" s="27"/>
    </row>
    <row r="25566" spans="2:10" x14ac:dyDescent="0.25">
      <c r="B25566" s="27"/>
      <c r="D25566" s="27"/>
      <c r="E25566" s="27"/>
      <c r="I25566" s="27"/>
      <c r="J25566" s="27"/>
    </row>
    <row r="25567" spans="2:10" x14ac:dyDescent="0.25">
      <c r="B25567" s="27"/>
      <c r="D25567" s="27"/>
      <c r="E25567" s="27"/>
      <c r="I25567" s="27"/>
      <c r="J25567" s="27"/>
    </row>
    <row r="25568" spans="2:10" x14ac:dyDescent="0.25">
      <c r="B25568" s="27"/>
      <c r="D25568" s="27"/>
      <c r="E25568" s="27"/>
      <c r="I25568" s="27"/>
      <c r="J25568" s="27"/>
    </row>
    <row r="25569" spans="2:10" x14ac:dyDescent="0.25">
      <c r="B25569" s="27"/>
      <c r="D25569" s="27"/>
      <c r="E25569" s="27"/>
      <c r="I25569" s="27"/>
      <c r="J25569" s="27"/>
    </row>
    <row r="25570" spans="2:10" x14ac:dyDescent="0.25">
      <c r="B25570" s="27"/>
      <c r="D25570" s="27"/>
      <c r="E25570" s="27"/>
      <c r="I25570" s="27"/>
      <c r="J25570" s="27"/>
    </row>
    <row r="25571" spans="2:10" x14ac:dyDescent="0.25">
      <c r="B25571" s="27"/>
      <c r="D25571" s="27"/>
      <c r="E25571" s="27"/>
      <c r="I25571" s="27"/>
      <c r="J25571" s="27"/>
    </row>
    <row r="25572" spans="2:10" x14ac:dyDescent="0.25">
      <c r="B25572" s="27"/>
      <c r="D25572" s="27"/>
      <c r="E25572" s="27"/>
      <c r="I25572" s="27"/>
      <c r="J25572" s="27"/>
    </row>
    <row r="25573" spans="2:10" x14ac:dyDescent="0.25">
      <c r="B25573" s="27"/>
      <c r="D25573" s="27"/>
      <c r="E25573" s="27"/>
      <c r="I25573" s="27"/>
      <c r="J25573" s="27"/>
    </row>
    <row r="25574" spans="2:10" x14ac:dyDescent="0.25">
      <c r="B25574" s="27"/>
      <c r="D25574" s="27"/>
      <c r="E25574" s="27"/>
      <c r="I25574" s="27"/>
      <c r="J25574" s="27"/>
    </row>
    <row r="25575" spans="2:10" x14ac:dyDescent="0.25">
      <c r="B25575" s="27"/>
      <c r="D25575" s="27"/>
      <c r="E25575" s="27"/>
      <c r="I25575" s="27"/>
      <c r="J25575" s="27"/>
    </row>
    <row r="25576" spans="2:10" x14ac:dyDescent="0.25">
      <c r="B25576" s="27"/>
      <c r="D25576" s="27"/>
      <c r="E25576" s="27"/>
      <c r="I25576" s="27"/>
      <c r="J25576" s="27"/>
    </row>
    <row r="25577" spans="2:10" x14ac:dyDescent="0.25">
      <c r="B25577" s="27"/>
      <c r="D25577" s="27"/>
      <c r="E25577" s="27"/>
      <c r="I25577" s="27"/>
      <c r="J25577" s="27"/>
    </row>
    <row r="25578" spans="2:10" x14ac:dyDescent="0.25">
      <c r="B25578" s="27"/>
      <c r="D25578" s="27"/>
      <c r="E25578" s="27"/>
      <c r="I25578" s="27"/>
      <c r="J25578" s="27"/>
    </row>
    <row r="25579" spans="2:10" x14ac:dyDescent="0.25">
      <c r="B25579" s="27"/>
      <c r="D25579" s="27"/>
      <c r="E25579" s="27"/>
      <c r="I25579" s="27"/>
      <c r="J25579" s="27"/>
    </row>
    <row r="25580" spans="2:10" x14ac:dyDescent="0.25">
      <c r="B25580" s="27"/>
      <c r="D25580" s="27"/>
      <c r="E25580" s="27"/>
      <c r="I25580" s="27"/>
      <c r="J25580" s="27"/>
    </row>
    <row r="25581" spans="2:10" x14ac:dyDescent="0.25">
      <c r="B25581" s="27"/>
      <c r="D25581" s="27"/>
      <c r="E25581" s="27"/>
      <c r="I25581" s="27"/>
      <c r="J25581" s="27"/>
    </row>
    <row r="25582" spans="2:10" x14ac:dyDescent="0.25">
      <c r="B25582" s="27"/>
      <c r="D25582" s="27"/>
      <c r="E25582" s="27"/>
      <c r="I25582" s="27"/>
      <c r="J25582" s="27"/>
    </row>
    <row r="25583" spans="2:10" x14ac:dyDescent="0.25">
      <c r="B25583" s="27"/>
      <c r="D25583" s="27"/>
      <c r="E25583" s="27"/>
      <c r="I25583" s="27"/>
      <c r="J25583" s="27"/>
    </row>
    <row r="25584" spans="2:10" x14ac:dyDescent="0.25">
      <c r="B25584" s="27"/>
      <c r="D25584" s="27"/>
      <c r="E25584" s="27"/>
      <c r="I25584" s="27"/>
      <c r="J25584" s="27"/>
    </row>
    <row r="25585" spans="2:10" x14ac:dyDescent="0.25">
      <c r="B25585" s="27"/>
      <c r="D25585" s="27"/>
      <c r="E25585" s="27"/>
      <c r="I25585" s="27"/>
      <c r="J25585" s="27"/>
    </row>
    <row r="25586" spans="2:10" x14ac:dyDescent="0.25">
      <c r="B25586" s="27"/>
      <c r="D25586" s="27"/>
      <c r="E25586" s="27"/>
      <c r="I25586" s="27"/>
      <c r="J25586" s="27"/>
    </row>
    <row r="25587" spans="2:10" x14ac:dyDescent="0.25">
      <c r="B25587" s="27"/>
      <c r="D25587" s="27"/>
      <c r="E25587" s="27"/>
      <c r="I25587" s="27"/>
      <c r="J25587" s="27"/>
    </row>
    <row r="25588" spans="2:10" x14ac:dyDescent="0.25">
      <c r="B25588" s="27"/>
      <c r="D25588" s="27"/>
      <c r="E25588" s="27"/>
      <c r="I25588" s="27"/>
      <c r="J25588" s="27"/>
    </row>
    <row r="25589" spans="2:10" x14ac:dyDescent="0.25">
      <c r="B25589" s="27"/>
      <c r="D25589" s="27"/>
      <c r="E25589" s="27"/>
      <c r="I25589" s="27"/>
      <c r="J25589" s="27"/>
    </row>
    <row r="25590" spans="2:10" x14ac:dyDescent="0.25">
      <c r="B25590" s="27"/>
      <c r="D25590" s="27"/>
      <c r="E25590" s="27"/>
      <c r="I25590" s="27"/>
      <c r="J25590" s="27"/>
    </row>
    <row r="25591" spans="2:10" x14ac:dyDescent="0.25">
      <c r="B25591" s="27"/>
      <c r="D25591" s="27"/>
      <c r="E25591" s="27"/>
      <c r="I25591" s="27"/>
      <c r="J25591" s="27"/>
    </row>
    <row r="25592" spans="2:10" x14ac:dyDescent="0.25">
      <c r="B25592" s="27"/>
      <c r="D25592" s="27"/>
      <c r="E25592" s="27"/>
      <c r="I25592" s="27"/>
      <c r="J25592" s="27"/>
    </row>
    <row r="25593" spans="2:10" x14ac:dyDescent="0.25">
      <c r="B25593" s="27"/>
      <c r="D25593" s="27"/>
      <c r="E25593" s="27"/>
      <c r="I25593" s="27"/>
      <c r="J25593" s="27"/>
    </row>
    <row r="25594" spans="2:10" x14ac:dyDescent="0.25">
      <c r="B25594" s="27"/>
      <c r="D25594" s="27"/>
      <c r="E25594" s="27"/>
      <c r="I25594" s="27"/>
      <c r="J25594" s="27"/>
    </row>
    <row r="25595" spans="2:10" x14ac:dyDescent="0.25">
      <c r="B25595" s="27"/>
      <c r="D25595" s="27"/>
      <c r="E25595" s="27"/>
      <c r="I25595" s="27"/>
      <c r="J25595" s="27"/>
    </row>
    <row r="25596" spans="2:10" x14ac:dyDescent="0.25">
      <c r="B25596" s="27"/>
      <c r="D25596" s="27"/>
      <c r="E25596" s="27"/>
      <c r="I25596" s="27"/>
      <c r="J25596" s="27"/>
    </row>
    <row r="25597" spans="2:10" x14ac:dyDescent="0.25">
      <c r="B25597" s="27"/>
      <c r="D25597" s="27"/>
      <c r="E25597" s="27"/>
      <c r="I25597" s="27"/>
      <c r="J25597" s="27"/>
    </row>
    <row r="25598" spans="2:10" x14ac:dyDescent="0.25">
      <c r="B25598" s="27"/>
      <c r="D25598" s="27"/>
      <c r="E25598" s="27"/>
      <c r="I25598" s="27"/>
      <c r="J25598" s="27"/>
    </row>
    <row r="25599" spans="2:10" x14ac:dyDescent="0.25">
      <c r="B25599" s="27"/>
      <c r="D25599" s="27"/>
      <c r="E25599" s="27"/>
      <c r="I25599" s="27"/>
      <c r="J25599" s="27"/>
    </row>
    <row r="25600" spans="2:10" x14ac:dyDescent="0.25">
      <c r="B25600" s="27"/>
      <c r="D25600" s="27"/>
      <c r="E25600" s="27"/>
      <c r="I25600" s="27"/>
      <c r="J25600" s="27"/>
    </row>
    <row r="25601" spans="2:10" x14ac:dyDescent="0.25">
      <c r="B25601" s="27"/>
      <c r="D25601" s="27"/>
      <c r="E25601" s="27"/>
      <c r="I25601" s="27"/>
      <c r="J25601" s="27"/>
    </row>
    <row r="25602" spans="2:10" x14ac:dyDescent="0.25">
      <c r="B25602" s="27"/>
      <c r="D25602" s="27"/>
      <c r="E25602" s="27"/>
      <c r="I25602" s="27"/>
      <c r="J25602" s="27"/>
    </row>
    <row r="25603" spans="2:10" x14ac:dyDescent="0.25">
      <c r="B25603" s="27"/>
      <c r="D25603" s="27"/>
      <c r="E25603" s="27"/>
      <c r="I25603" s="27"/>
      <c r="J25603" s="27"/>
    </row>
    <row r="25604" spans="2:10" x14ac:dyDescent="0.25">
      <c r="B25604" s="27"/>
      <c r="D25604" s="27"/>
      <c r="E25604" s="27"/>
      <c r="I25604" s="27"/>
      <c r="J25604" s="27"/>
    </row>
    <row r="25605" spans="2:10" x14ac:dyDescent="0.25">
      <c r="B25605" s="27"/>
      <c r="D25605" s="27"/>
      <c r="E25605" s="27"/>
      <c r="I25605" s="27"/>
      <c r="J25605" s="27"/>
    </row>
    <row r="25606" spans="2:10" x14ac:dyDescent="0.25">
      <c r="B25606" s="27"/>
      <c r="D25606" s="27"/>
      <c r="E25606" s="27"/>
      <c r="I25606" s="27"/>
      <c r="J25606" s="27"/>
    </row>
    <row r="25607" spans="2:10" x14ac:dyDescent="0.25">
      <c r="B25607" s="27"/>
      <c r="D25607" s="27"/>
      <c r="E25607" s="27"/>
      <c r="I25607" s="27"/>
      <c r="J25607" s="27"/>
    </row>
    <row r="25608" spans="2:10" x14ac:dyDescent="0.25">
      <c r="B25608" s="27"/>
      <c r="D25608" s="27"/>
      <c r="E25608" s="27"/>
      <c r="I25608" s="27"/>
      <c r="J25608" s="27"/>
    </row>
    <row r="25609" spans="2:10" x14ac:dyDescent="0.25">
      <c r="B25609" s="27"/>
      <c r="D25609" s="27"/>
      <c r="E25609" s="27"/>
      <c r="I25609" s="27"/>
      <c r="J25609" s="27"/>
    </row>
    <row r="25610" spans="2:10" x14ac:dyDescent="0.25">
      <c r="B25610" s="27"/>
      <c r="D25610" s="27"/>
      <c r="E25610" s="27"/>
      <c r="I25610" s="27"/>
      <c r="J25610" s="27"/>
    </row>
    <row r="25611" spans="2:10" x14ac:dyDescent="0.25">
      <c r="B25611" s="27"/>
      <c r="D25611" s="27"/>
      <c r="E25611" s="27"/>
      <c r="I25611" s="27"/>
      <c r="J25611" s="27"/>
    </row>
    <row r="25612" spans="2:10" x14ac:dyDescent="0.25">
      <c r="B25612" s="27"/>
      <c r="D25612" s="27"/>
      <c r="E25612" s="27"/>
      <c r="I25612" s="27"/>
      <c r="J25612" s="27"/>
    </row>
    <row r="25613" spans="2:10" x14ac:dyDescent="0.25">
      <c r="B25613" s="27"/>
      <c r="D25613" s="27"/>
      <c r="E25613" s="27"/>
      <c r="I25613" s="27"/>
      <c r="J25613" s="27"/>
    </row>
    <row r="25614" spans="2:10" x14ac:dyDescent="0.25">
      <c r="B25614" s="27"/>
      <c r="D25614" s="27"/>
      <c r="E25614" s="27"/>
      <c r="I25614" s="27"/>
      <c r="J25614" s="27"/>
    </row>
    <row r="25615" spans="2:10" x14ac:dyDescent="0.25">
      <c r="B25615" s="27"/>
      <c r="D25615" s="27"/>
      <c r="E25615" s="27"/>
      <c r="I25615" s="27"/>
      <c r="J25615" s="27"/>
    </row>
    <row r="25616" spans="2:10" x14ac:dyDescent="0.25">
      <c r="B25616" s="27"/>
      <c r="D25616" s="27"/>
      <c r="E25616" s="27"/>
      <c r="I25616" s="27"/>
      <c r="J25616" s="27"/>
    </row>
    <row r="25617" spans="2:10" x14ac:dyDescent="0.25">
      <c r="B25617" s="27"/>
      <c r="D25617" s="27"/>
      <c r="E25617" s="27"/>
      <c r="I25617" s="27"/>
      <c r="J25617" s="27"/>
    </row>
    <row r="25618" spans="2:10" x14ac:dyDescent="0.25">
      <c r="B25618" s="27"/>
      <c r="D25618" s="27"/>
      <c r="E25618" s="27"/>
      <c r="I25618" s="27"/>
      <c r="J25618" s="27"/>
    </row>
    <row r="25619" spans="2:10" x14ac:dyDescent="0.25">
      <c r="B25619" s="27"/>
      <c r="D25619" s="27"/>
      <c r="E25619" s="27"/>
      <c r="I25619" s="27"/>
      <c r="J25619" s="27"/>
    </row>
    <row r="25620" spans="2:10" x14ac:dyDescent="0.25">
      <c r="B25620" s="27"/>
      <c r="D25620" s="27"/>
      <c r="E25620" s="27"/>
      <c r="I25620" s="27"/>
      <c r="J25620" s="27"/>
    </row>
    <row r="25621" spans="2:10" x14ac:dyDescent="0.25">
      <c r="B25621" s="27"/>
      <c r="D25621" s="27"/>
      <c r="E25621" s="27"/>
      <c r="I25621" s="27"/>
      <c r="J25621" s="27"/>
    </row>
    <row r="25622" spans="2:10" x14ac:dyDescent="0.25">
      <c r="B25622" s="27"/>
      <c r="D25622" s="27"/>
      <c r="E25622" s="27"/>
      <c r="I25622" s="27"/>
      <c r="J25622" s="27"/>
    </row>
    <row r="25623" spans="2:10" x14ac:dyDescent="0.25">
      <c r="B25623" s="27"/>
      <c r="D25623" s="27"/>
      <c r="E25623" s="27"/>
      <c r="I25623" s="27"/>
      <c r="J25623" s="27"/>
    </row>
    <row r="25624" spans="2:10" x14ac:dyDescent="0.25">
      <c r="B25624" s="27"/>
      <c r="D25624" s="27"/>
      <c r="E25624" s="27"/>
      <c r="I25624" s="27"/>
      <c r="J25624" s="27"/>
    </row>
    <row r="25625" spans="2:10" x14ac:dyDescent="0.25">
      <c r="B25625" s="27"/>
      <c r="D25625" s="27"/>
      <c r="E25625" s="27"/>
      <c r="I25625" s="27"/>
      <c r="J25625" s="27"/>
    </row>
    <row r="25626" spans="2:10" x14ac:dyDescent="0.25">
      <c r="B25626" s="27"/>
      <c r="D25626" s="27"/>
      <c r="E25626" s="27"/>
      <c r="I25626" s="27"/>
      <c r="J25626" s="27"/>
    </row>
    <row r="25627" spans="2:10" x14ac:dyDescent="0.25">
      <c r="B25627" s="27"/>
      <c r="D25627" s="27"/>
      <c r="E25627" s="27"/>
      <c r="I25627" s="27"/>
      <c r="J25627" s="27"/>
    </row>
    <row r="25628" spans="2:10" x14ac:dyDescent="0.25">
      <c r="B25628" s="27"/>
      <c r="D25628" s="27"/>
      <c r="E25628" s="27"/>
      <c r="I25628" s="27"/>
      <c r="J25628" s="27"/>
    </row>
    <row r="25629" spans="2:10" x14ac:dyDescent="0.25">
      <c r="B25629" s="27"/>
      <c r="D25629" s="27"/>
      <c r="E25629" s="27"/>
      <c r="I25629" s="27"/>
      <c r="J25629" s="27"/>
    </row>
    <row r="25630" spans="2:10" x14ac:dyDescent="0.25">
      <c r="B25630" s="27"/>
      <c r="D25630" s="27"/>
      <c r="E25630" s="27"/>
      <c r="I25630" s="27"/>
      <c r="J25630" s="27"/>
    </row>
    <row r="25631" spans="2:10" x14ac:dyDescent="0.25">
      <c r="B25631" s="27"/>
      <c r="D25631" s="27"/>
      <c r="E25631" s="27"/>
      <c r="I25631" s="27"/>
      <c r="J25631" s="27"/>
    </row>
    <row r="25632" spans="2:10" x14ac:dyDescent="0.25">
      <c r="B25632" s="27"/>
      <c r="D25632" s="27"/>
      <c r="E25632" s="27"/>
      <c r="I25632" s="27"/>
      <c r="J25632" s="27"/>
    </row>
    <row r="25633" spans="2:10" x14ac:dyDescent="0.25">
      <c r="B25633" s="27"/>
      <c r="D25633" s="27"/>
      <c r="E25633" s="27"/>
      <c r="I25633" s="27"/>
      <c r="J25633" s="27"/>
    </row>
    <row r="25634" spans="2:10" x14ac:dyDescent="0.25">
      <c r="B25634" s="27"/>
      <c r="D25634" s="27"/>
      <c r="E25634" s="27"/>
      <c r="I25634" s="27"/>
      <c r="J25634" s="27"/>
    </row>
    <row r="25635" spans="2:10" x14ac:dyDescent="0.25">
      <c r="B25635" s="27"/>
      <c r="D25635" s="27"/>
      <c r="E25635" s="27"/>
      <c r="I25635" s="27"/>
      <c r="J25635" s="27"/>
    </row>
    <row r="25636" spans="2:10" x14ac:dyDescent="0.25">
      <c r="B25636" s="27"/>
      <c r="D25636" s="27"/>
      <c r="E25636" s="27"/>
      <c r="I25636" s="27"/>
      <c r="J25636" s="27"/>
    </row>
    <row r="25637" spans="2:10" x14ac:dyDescent="0.25">
      <c r="B25637" s="27"/>
      <c r="D25637" s="27"/>
      <c r="E25637" s="27"/>
      <c r="I25637" s="27"/>
      <c r="J25637" s="27"/>
    </row>
    <row r="25638" spans="2:10" x14ac:dyDescent="0.25">
      <c r="B25638" s="27"/>
      <c r="D25638" s="27"/>
      <c r="E25638" s="27"/>
      <c r="I25638" s="27"/>
      <c r="J25638" s="27"/>
    </row>
    <row r="25639" spans="2:10" x14ac:dyDescent="0.25">
      <c r="B25639" s="27"/>
      <c r="D25639" s="27"/>
      <c r="E25639" s="27"/>
      <c r="I25639" s="27"/>
      <c r="J25639" s="27"/>
    </row>
    <row r="25640" spans="2:10" x14ac:dyDescent="0.25">
      <c r="B25640" s="27"/>
      <c r="D25640" s="27"/>
      <c r="E25640" s="27"/>
      <c r="I25640" s="27"/>
      <c r="J25640" s="27"/>
    </row>
    <row r="25641" spans="2:10" x14ac:dyDescent="0.25">
      <c r="B25641" s="27"/>
      <c r="D25641" s="27"/>
      <c r="E25641" s="27"/>
      <c r="I25641" s="27"/>
      <c r="J25641" s="27"/>
    </row>
    <row r="25642" spans="2:10" x14ac:dyDescent="0.25">
      <c r="B25642" s="27"/>
      <c r="D25642" s="27"/>
      <c r="E25642" s="27"/>
      <c r="I25642" s="27"/>
      <c r="J25642" s="27"/>
    </row>
    <row r="25643" spans="2:10" x14ac:dyDescent="0.25">
      <c r="B25643" s="27"/>
      <c r="D25643" s="27"/>
      <c r="E25643" s="27"/>
      <c r="I25643" s="27"/>
      <c r="J25643" s="27"/>
    </row>
    <row r="25644" spans="2:10" x14ac:dyDescent="0.25">
      <c r="B25644" s="27"/>
      <c r="D25644" s="27"/>
      <c r="E25644" s="27"/>
      <c r="I25644" s="27"/>
      <c r="J25644" s="27"/>
    </row>
    <row r="25645" spans="2:10" x14ac:dyDescent="0.25">
      <c r="B25645" s="27"/>
      <c r="D25645" s="27"/>
      <c r="E25645" s="27"/>
      <c r="I25645" s="27"/>
      <c r="J25645" s="27"/>
    </row>
    <row r="25646" spans="2:10" x14ac:dyDescent="0.25">
      <c r="B25646" s="27"/>
      <c r="D25646" s="27"/>
      <c r="E25646" s="27"/>
      <c r="I25646" s="27"/>
      <c r="J25646" s="27"/>
    </row>
    <row r="25647" spans="2:10" x14ac:dyDescent="0.25">
      <c r="B25647" s="27"/>
      <c r="D25647" s="27"/>
      <c r="E25647" s="27"/>
      <c r="I25647" s="27"/>
      <c r="J25647" s="27"/>
    </row>
    <row r="25648" spans="2:10" x14ac:dyDescent="0.25">
      <c r="B25648" s="27"/>
      <c r="D25648" s="27"/>
      <c r="E25648" s="27"/>
      <c r="I25648" s="27"/>
      <c r="J25648" s="27"/>
    </row>
    <row r="25649" spans="2:10" x14ac:dyDescent="0.25">
      <c r="B25649" s="27"/>
      <c r="D25649" s="27"/>
      <c r="E25649" s="27"/>
      <c r="I25649" s="27"/>
      <c r="J25649" s="27"/>
    </row>
    <row r="25650" spans="2:10" x14ac:dyDescent="0.25">
      <c r="B25650" s="27"/>
      <c r="D25650" s="27"/>
      <c r="E25650" s="27"/>
      <c r="I25650" s="27"/>
      <c r="J25650" s="27"/>
    </row>
    <row r="25651" spans="2:10" x14ac:dyDescent="0.25">
      <c r="B25651" s="27"/>
      <c r="D25651" s="27"/>
      <c r="E25651" s="27"/>
      <c r="I25651" s="27"/>
      <c r="J25651" s="27"/>
    </row>
    <row r="25652" spans="2:10" x14ac:dyDescent="0.25">
      <c r="B25652" s="27"/>
      <c r="D25652" s="27"/>
      <c r="E25652" s="27"/>
      <c r="I25652" s="27"/>
      <c r="J25652" s="27"/>
    </row>
    <row r="25653" spans="2:10" x14ac:dyDescent="0.25">
      <c r="B25653" s="27"/>
      <c r="D25653" s="27"/>
      <c r="E25653" s="27"/>
      <c r="I25653" s="27"/>
      <c r="J25653" s="27"/>
    </row>
    <row r="25654" spans="2:10" x14ac:dyDescent="0.25">
      <c r="B25654" s="27"/>
      <c r="D25654" s="27"/>
      <c r="E25654" s="27"/>
      <c r="I25654" s="27"/>
      <c r="J25654" s="27"/>
    </row>
    <row r="25655" spans="2:10" x14ac:dyDescent="0.25">
      <c r="B25655" s="27"/>
      <c r="D25655" s="27"/>
      <c r="E25655" s="27"/>
      <c r="I25655" s="27"/>
      <c r="J25655" s="27"/>
    </row>
    <row r="25656" spans="2:10" x14ac:dyDescent="0.25">
      <c r="B25656" s="27"/>
      <c r="D25656" s="27"/>
      <c r="E25656" s="27"/>
      <c r="I25656" s="27"/>
      <c r="J25656" s="27"/>
    </row>
    <row r="25657" spans="2:10" x14ac:dyDescent="0.25">
      <c r="B25657" s="27"/>
      <c r="D25657" s="27"/>
      <c r="E25657" s="27"/>
      <c r="I25657" s="27"/>
      <c r="J25657" s="27"/>
    </row>
    <row r="25658" spans="2:10" x14ac:dyDescent="0.25">
      <c r="B25658" s="27"/>
      <c r="D25658" s="27"/>
      <c r="E25658" s="27"/>
      <c r="I25658" s="27"/>
      <c r="J25658" s="27"/>
    </row>
    <row r="25659" spans="2:10" x14ac:dyDescent="0.25">
      <c r="B25659" s="27"/>
      <c r="D25659" s="27"/>
      <c r="E25659" s="27"/>
      <c r="I25659" s="27"/>
      <c r="J25659" s="27"/>
    </row>
    <row r="25660" spans="2:10" x14ac:dyDescent="0.25">
      <c r="B25660" s="27"/>
      <c r="D25660" s="27"/>
      <c r="E25660" s="27"/>
      <c r="I25660" s="27"/>
      <c r="J25660" s="27"/>
    </row>
    <row r="25661" spans="2:10" x14ac:dyDescent="0.25">
      <c r="B25661" s="27"/>
      <c r="D25661" s="27"/>
      <c r="E25661" s="27"/>
      <c r="I25661" s="27"/>
      <c r="J25661" s="27"/>
    </row>
    <row r="25662" spans="2:10" x14ac:dyDescent="0.25">
      <c r="B25662" s="27"/>
      <c r="D25662" s="27"/>
      <c r="E25662" s="27"/>
      <c r="I25662" s="27"/>
      <c r="J25662" s="27"/>
    </row>
    <row r="25663" spans="2:10" x14ac:dyDescent="0.25">
      <c r="B25663" s="27"/>
      <c r="D25663" s="27"/>
      <c r="E25663" s="27"/>
      <c r="I25663" s="27"/>
      <c r="J25663" s="27"/>
    </row>
    <row r="25664" spans="2:10" x14ac:dyDescent="0.25">
      <c r="B25664" s="27"/>
      <c r="D25664" s="27"/>
      <c r="E25664" s="27"/>
      <c r="I25664" s="27"/>
      <c r="J25664" s="27"/>
    </row>
    <row r="25665" spans="2:10" x14ac:dyDescent="0.25">
      <c r="B25665" s="27"/>
      <c r="D25665" s="27"/>
      <c r="E25665" s="27"/>
      <c r="I25665" s="27"/>
      <c r="J25665" s="27"/>
    </row>
    <row r="25666" spans="2:10" x14ac:dyDescent="0.25">
      <c r="B25666" s="27"/>
      <c r="D25666" s="27"/>
      <c r="E25666" s="27"/>
      <c r="I25666" s="27"/>
      <c r="J25666" s="27"/>
    </row>
    <row r="25667" spans="2:10" x14ac:dyDescent="0.25">
      <c r="B25667" s="27"/>
      <c r="D25667" s="27"/>
      <c r="E25667" s="27"/>
      <c r="I25667" s="27"/>
      <c r="J25667" s="27"/>
    </row>
    <row r="25668" spans="2:10" x14ac:dyDescent="0.25">
      <c r="B25668" s="27"/>
      <c r="D25668" s="27"/>
      <c r="E25668" s="27"/>
      <c r="I25668" s="27"/>
      <c r="J25668" s="27"/>
    </row>
    <row r="25669" spans="2:10" x14ac:dyDescent="0.25">
      <c r="B25669" s="27"/>
      <c r="D25669" s="27"/>
      <c r="E25669" s="27"/>
      <c r="I25669" s="27"/>
      <c r="J25669" s="27"/>
    </row>
    <row r="25670" spans="2:10" x14ac:dyDescent="0.25">
      <c r="B25670" s="27"/>
      <c r="D25670" s="27"/>
      <c r="E25670" s="27"/>
      <c r="I25670" s="27"/>
      <c r="J25670" s="27"/>
    </row>
    <row r="25671" spans="2:10" x14ac:dyDescent="0.25">
      <c r="B25671" s="27"/>
      <c r="D25671" s="27"/>
      <c r="E25671" s="27"/>
      <c r="I25671" s="27"/>
      <c r="J25671" s="27"/>
    </row>
    <row r="25672" spans="2:10" x14ac:dyDescent="0.25">
      <c r="B25672" s="27"/>
      <c r="D25672" s="27"/>
      <c r="E25672" s="27"/>
      <c r="I25672" s="27"/>
      <c r="J25672" s="27"/>
    </row>
    <row r="25673" spans="2:10" x14ac:dyDescent="0.25">
      <c r="B25673" s="27"/>
      <c r="D25673" s="27"/>
      <c r="E25673" s="27"/>
      <c r="I25673" s="27"/>
      <c r="J25673" s="27"/>
    </row>
    <row r="25674" spans="2:10" x14ac:dyDescent="0.25">
      <c r="B25674" s="27"/>
      <c r="D25674" s="27"/>
      <c r="E25674" s="27"/>
      <c r="I25674" s="27"/>
      <c r="J25674" s="27"/>
    </row>
    <row r="25675" spans="2:10" x14ac:dyDescent="0.25">
      <c r="B25675" s="27"/>
      <c r="D25675" s="27"/>
      <c r="E25675" s="27"/>
      <c r="I25675" s="27"/>
      <c r="J25675" s="27"/>
    </row>
    <row r="25676" spans="2:10" x14ac:dyDescent="0.25">
      <c r="B25676" s="27"/>
      <c r="D25676" s="27"/>
      <c r="E25676" s="27"/>
      <c r="I25676" s="27"/>
      <c r="J25676" s="27"/>
    </row>
    <row r="25677" spans="2:10" x14ac:dyDescent="0.25">
      <c r="B25677" s="27"/>
      <c r="D25677" s="27"/>
      <c r="E25677" s="27"/>
      <c r="I25677" s="27"/>
      <c r="J25677" s="27"/>
    </row>
    <row r="25678" spans="2:10" x14ac:dyDescent="0.25">
      <c r="B25678" s="27"/>
      <c r="D25678" s="27"/>
      <c r="E25678" s="27"/>
      <c r="I25678" s="27"/>
      <c r="J25678" s="27"/>
    </row>
    <row r="25679" spans="2:10" x14ac:dyDescent="0.25">
      <c r="B25679" s="27"/>
      <c r="D25679" s="27"/>
      <c r="E25679" s="27"/>
      <c r="I25679" s="27"/>
      <c r="J25679" s="27"/>
    </row>
    <row r="25680" spans="2:10" x14ac:dyDescent="0.25">
      <c r="B25680" s="27"/>
      <c r="D25680" s="27"/>
      <c r="E25680" s="27"/>
      <c r="I25680" s="27"/>
      <c r="J25680" s="27"/>
    </row>
    <row r="25681" spans="2:10" x14ac:dyDescent="0.25">
      <c r="B25681" s="27"/>
      <c r="D25681" s="27"/>
      <c r="E25681" s="27"/>
      <c r="I25681" s="27"/>
      <c r="J25681" s="27"/>
    </row>
    <row r="25682" spans="2:10" x14ac:dyDescent="0.25">
      <c r="B25682" s="27"/>
      <c r="D25682" s="27"/>
      <c r="E25682" s="27"/>
      <c r="I25682" s="27"/>
      <c r="J25682" s="27"/>
    </row>
    <row r="25683" spans="2:10" x14ac:dyDescent="0.25">
      <c r="B25683" s="27"/>
      <c r="D25683" s="27"/>
      <c r="E25683" s="27"/>
      <c r="I25683" s="27"/>
      <c r="J25683" s="27"/>
    </row>
    <row r="25684" spans="2:10" x14ac:dyDescent="0.25">
      <c r="B25684" s="27"/>
      <c r="D25684" s="27"/>
      <c r="E25684" s="27"/>
      <c r="I25684" s="27"/>
      <c r="J25684" s="27"/>
    </row>
    <row r="25685" spans="2:10" x14ac:dyDescent="0.25">
      <c r="B25685" s="27"/>
      <c r="D25685" s="27"/>
      <c r="E25685" s="27"/>
      <c r="I25685" s="27"/>
      <c r="J25685" s="27"/>
    </row>
    <row r="25686" spans="2:10" x14ac:dyDescent="0.25">
      <c r="B25686" s="27"/>
      <c r="D25686" s="27"/>
      <c r="E25686" s="27"/>
      <c r="I25686" s="27"/>
      <c r="J25686" s="27"/>
    </row>
    <row r="25687" spans="2:10" x14ac:dyDescent="0.25">
      <c r="B25687" s="27"/>
      <c r="D25687" s="27"/>
      <c r="E25687" s="27"/>
      <c r="I25687" s="27"/>
      <c r="J25687" s="27"/>
    </row>
    <row r="25688" spans="2:10" x14ac:dyDescent="0.25">
      <c r="B25688" s="27"/>
      <c r="D25688" s="27"/>
      <c r="E25688" s="27"/>
      <c r="I25688" s="27"/>
      <c r="J25688" s="27"/>
    </row>
    <row r="25689" spans="2:10" x14ac:dyDescent="0.25">
      <c r="B25689" s="27"/>
      <c r="D25689" s="27"/>
      <c r="E25689" s="27"/>
      <c r="I25689" s="27"/>
      <c r="J25689" s="27"/>
    </row>
    <row r="25690" spans="2:10" x14ac:dyDescent="0.25">
      <c r="B25690" s="27"/>
      <c r="D25690" s="27"/>
      <c r="E25690" s="27"/>
      <c r="I25690" s="27"/>
      <c r="J25690" s="27"/>
    </row>
    <row r="25691" spans="2:10" x14ac:dyDescent="0.25">
      <c r="B25691" s="27"/>
      <c r="D25691" s="27"/>
      <c r="E25691" s="27"/>
      <c r="I25691" s="27"/>
      <c r="J25691" s="27"/>
    </row>
    <row r="25692" spans="2:10" x14ac:dyDescent="0.25">
      <c r="B25692" s="27"/>
      <c r="D25692" s="27"/>
      <c r="E25692" s="27"/>
      <c r="I25692" s="27"/>
      <c r="J25692" s="27"/>
    </row>
    <row r="25693" spans="2:10" x14ac:dyDescent="0.25">
      <c r="B25693" s="27"/>
      <c r="D25693" s="27"/>
      <c r="E25693" s="27"/>
      <c r="I25693" s="27"/>
      <c r="J25693" s="27"/>
    </row>
    <row r="25694" spans="2:10" x14ac:dyDescent="0.25">
      <c r="B25694" s="27"/>
      <c r="D25694" s="27"/>
      <c r="E25694" s="27"/>
      <c r="I25694" s="27"/>
      <c r="J25694" s="27"/>
    </row>
    <row r="25695" spans="2:10" x14ac:dyDescent="0.25">
      <c r="B25695" s="27"/>
      <c r="D25695" s="27"/>
      <c r="E25695" s="27"/>
      <c r="I25695" s="27"/>
      <c r="J25695" s="27"/>
    </row>
    <row r="25696" spans="2:10" x14ac:dyDescent="0.25">
      <c r="B25696" s="27"/>
      <c r="D25696" s="27"/>
      <c r="E25696" s="27"/>
      <c r="I25696" s="27"/>
      <c r="J25696" s="27"/>
    </row>
    <row r="25697" spans="2:10" x14ac:dyDescent="0.25">
      <c r="B25697" s="27"/>
      <c r="D25697" s="27"/>
      <c r="E25697" s="27"/>
      <c r="I25697" s="27"/>
      <c r="J25697" s="27"/>
    </row>
    <row r="25698" spans="2:10" x14ac:dyDescent="0.25">
      <c r="B25698" s="27"/>
      <c r="D25698" s="27"/>
      <c r="E25698" s="27"/>
      <c r="I25698" s="27"/>
      <c r="J25698" s="27"/>
    </row>
    <row r="25699" spans="2:10" x14ac:dyDescent="0.25">
      <c r="B25699" s="27"/>
      <c r="D25699" s="27"/>
      <c r="E25699" s="27"/>
      <c r="I25699" s="27"/>
      <c r="J25699" s="27"/>
    </row>
    <row r="25700" spans="2:10" x14ac:dyDescent="0.25">
      <c r="B25700" s="27"/>
      <c r="D25700" s="27"/>
      <c r="E25700" s="27"/>
      <c r="I25700" s="27"/>
      <c r="J25700" s="27"/>
    </row>
    <row r="25701" spans="2:10" x14ac:dyDescent="0.25">
      <c r="B25701" s="27"/>
      <c r="D25701" s="27"/>
      <c r="E25701" s="27"/>
      <c r="I25701" s="27"/>
      <c r="J25701" s="27"/>
    </row>
    <row r="25702" spans="2:10" x14ac:dyDescent="0.25">
      <c r="B25702" s="27"/>
      <c r="D25702" s="27"/>
      <c r="E25702" s="27"/>
      <c r="I25702" s="27"/>
      <c r="J25702" s="27"/>
    </row>
    <row r="25703" spans="2:10" x14ac:dyDescent="0.25">
      <c r="B25703" s="27"/>
      <c r="D25703" s="27"/>
      <c r="E25703" s="27"/>
      <c r="I25703" s="27"/>
      <c r="J25703" s="27"/>
    </row>
    <row r="25704" spans="2:10" x14ac:dyDescent="0.25">
      <c r="B25704" s="27"/>
      <c r="D25704" s="27"/>
      <c r="E25704" s="27"/>
      <c r="I25704" s="27"/>
      <c r="J25704" s="27"/>
    </row>
    <row r="25705" spans="2:10" x14ac:dyDescent="0.25">
      <c r="B25705" s="27"/>
      <c r="D25705" s="27"/>
      <c r="E25705" s="27"/>
      <c r="I25705" s="27"/>
      <c r="J25705" s="27"/>
    </row>
    <row r="25706" spans="2:10" x14ac:dyDescent="0.25">
      <c r="B25706" s="27"/>
      <c r="D25706" s="27"/>
      <c r="E25706" s="27"/>
      <c r="I25706" s="27"/>
      <c r="J25706" s="27"/>
    </row>
    <row r="25707" spans="2:10" x14ac:dyDescent="0.25">
      <c r="B25707" s="27"/>
      <c r="D25707" s="27"/>
      <c r="E25707" s="27"/>
      <c r="I25707" s="27"/>
      <c r="J25707" s="27"/>
    </row>
    <row r="25708" spans="2:10" x14ac:dyDescent="0.25">
      <c r="B25708" s="27"/>
      <c r="D25708" s="27"/>
      <c r="E25708" s="27"/>
      <c r="I25708" s="27"/>
      <c r="J25708" s="27"/>
    </row>
    <row r="25709" spans="2:10" x14ac:dyDescent="0.25">
      <c r="B25709" s="27"/>
      <c r="D25709" s="27"/>
      <c r="E25709" s="27"/>
      <c r="I25709" s="27"/>
      <c r="J25709" s="27"/>
    </row>
    <row r="25710" spans="2:10" x14ac:dyDescent="0.25">
      <c r="B25710" s="27"/>
      <c r="D25710" s="27"/>
      <c r="E25710" s="27"/>
      <c r="I25710" s="27"/>
      <c r="J25710" s="27"/>
    </row>
    <row r="25711" spans="2:10" x14ac:dyDescent="0.25">
      <c r="B25711" s="27"/>
      <c r="D25711" s="27"/>
      <c r="E25711" s="27"/>
      <c r="I25711" s="27"/>
      <c r="J25711" s="27"/>
    </row>
    <row r="25712" spans="2:10" x14ac:dyDescent="0.25">
      <c r="B25712" s="27"/>
      <c r="D25712" s="27"/>
      <c r="E25712" s="27"/>
      <c r="I25712" s="27"/>
      <c r="J25712" s="27"/>
    </row>
    <row r="25713" spans="2:10" x14ac:dyDescent="0.25">
      <c r="B25713" s="27"/>
      <c r="D25713" s="27"/>
      <c r="E25713" s="27"/>
      <c r="I25713" s="27"/>
      <c r="J25713" s="27"/>
    </row>
    <row r="25714" spans="2:10" x14ac:dyDescent="0.25">
      <c r="B25714" s="27"/>
      <c r="D25714" s="27"/>
      <c r="E25714" s="27"/>
      <c r="I25714" s="27"/>
      <c r="J25714" s="27"/>
    </row>
    <row r="25715" spans="2:10" x14ac:dyDescent="0.25">
      <c r="B25715" s="27"/>
      <c r="D25715" s="27"/>
      <c r="E25715" s="27"/>
      <c r="I25715" s="27"/>
      <c r="J25715" s="27"/>
    </row>
    <row r="25716" spans="2:10" x14ac:dyDescent="0.25">
      <c r="B25716" s="27"/>
      <c r="D25716" s="27"/>
      <c r="E25716" s="27"/>
      <c r="I25716" s="27"/>
      <c r="J25716" s="27"/>
    </row>
    <row r="25717" spans="2:10" x14ac:dyDescent="0.25">
      <c r="B25717" s="27"/>
      <c r="D25717" s="27"/>
      <c r="E25717" s="27"/>
      <c r="I25717" s="27"/>
      <c r="J25717" s="27"/>
    </row>
    <row r="25718" spans="2:10" x14ac:dyDescent="0.25">
      <c r="B25718" s="27"/>
      <c r="D25718" s="27"/>
      <c r="E25718" s="27"/>
      <c r="I25718" s="27"/>
      <c r="J25718" s="27"/>
    </row>
    <row r="25719" spans="2:10" x14ac:dyDescent="0.25">
      <c r="B25719" s="27"/>
      <c r="D25719" s="27"/>
      <c r="E25719" s="27"/>
      <c r="I25719" s="27"/>
      <c r="J25719" s="27"/>
    </row>
    <row r="25720" spans="2:10" x14ac:dyDescent="0.25">
      <c r="B25720" s="27"/>
      <c r="D25720" s="27"/>
      <c r="E25720" s="27"/>
      <c r="I25720" s="27"/>
      <c r="J25720" s="27"/>
    </row>
    <row r="25721" spans="2:10" x14ac:dyDescent="0.25">
      <c r="B25721" s="27"/>
      <c r="D25721" s="27"/>
      <c r="E25721" s="27"/>
      <c r="I25721" s="27"/>
      <c r="J25721" s="27"/>
    </row>
    <row r="25722" spans="2:10" x14ac:dyDescent="0.25">
      <c r="B25722" s="27"/>
      <c r="D25722" s="27"/>
      <c r="E25722" s="27"/>
      <c r="I25722" s="27"/>
      <c r="J25722" s="27"/>
    </row>
    <row r="25723" spans="2:10" x14ac:dyDescent="0.25">
      <c r="B25723" s="27"/>
      <c r="D25723" s="27"/>
      <c r="E25723" s="27"/>
      <c r="I25723" s="27"/>
      <c r="J25723" s="27"/>
    </row>
    <row r="25724" spans="2:10" x14ac:dyDescent="0.25">
      <c r="B25724" s="27"/>
      <c r="D25724" s="27"/>
      <c r="E25724" s="27"/>
      <c r="I25724" s="27"/>
      <c r="J25724" s="27"/>
    </row>
    <row r="25725" spans="2:10" x14ac:dyDescent="0.25">
      <c r="B25725" s="27"/>
      <c r="D25725" s="27"/>
      <c r="E25725" s="27"/>
      <c r="I25725" s="27"/>
      <c r="J25725" s="27"/>
    </row>
    <row r="25726" spans="2:10" x14ac:dyDescent="0.25">
      <c r="B25726" s="27"/>
      <c r="D25726" s="27"/>
      <c r="E25726" s="27"/>
      <c r="I25726" s="27"/>
      <c r="J25726" s="27"/>
    </row>
    <row r="25727" spans="2:10" x14ac:dyDescent="0.25">
      <c r="B25727" s="27"/>
      <c r="D25727" s="27"/>
      <c r="E25727" s="27"/>
      <c r="I25727" s="27"/>
      <c r="J25727" s="27"/>
    </row>
    <row r="25728" spans="2:10" x14ac:dyDescent="0.25">
      <c r="B25728" s="27"/>
      <c r="D25728" s="27"/>
      <c r="E25728" s="27"/>
      <c r="I25728" s="27"/>
      <c r="J25728" s="27"/>
    </row>
    <row r="25729" spans="2:10" x14ac:dyDescent="0.25">
      <c r="B25729" s="27"/>
      <c r="D25729" s="27"/>
      <c r="E25729" s="27"/>
      <c r="I25729" s="27"/>
      <c r="J25729" s="27"/>
    </row>
    <row r="25730" spans="2:10" x14ac:dyDescent="0.25">
      <c r="B25730" s="27"/>
      <c r="D25730" s="27"/>
      <c r="E25730" s="27"/>
      <c r="I25730" s="27"/>
      <c r="J25730" s="27"/>
    </row>
    <row r="25731" spans="2:10" x14ac:dyDescent="0.25">
      <c r="B25731" s="27"/>
      <c r="D25731" s="27"/>
      <c r="E25731" s="27"/>
      <c r="I25731" s="27"/>
      <c r="J25731" s="27"/>
    </row>
    <row r="25732" spans="2:10" x14ac:dyDescent="0.25">
      <c r="B25732" s="27"/>
      <c r="D25732" s="27"/>
      <c r="E25732" s="27"/>
      <c r="I25732" s="27"/>
      <c r="J25732" s="27"/>
    </row>
    <row r="25733" spans="2:10" x14ac:dyDescent="0.25">
      <c r="B25733" s="27"/>
      <c r="D25733" s="27"/>
      <c r="E25733" s="27"/>
      <c r="I25733" s="27"/>
      <c r="J25733" s="27"/>
    </row>
    <row r="25734" spans="2:10" x14ac:dyDescent="0.25">
      <c r="B25734" s="27"/>
      <c r="D25734" s="27"/>
      <c r="E25734" s="27"/>
      <c r="I25734" s="27"/>
      <c r="J25734" s="27"/>
    </row>
    <row r="25735" spans="2:10" x14ac:dyDescent="0.25">
      <c r="B25735" s="27"/>
      <c r="D25735" s="27"/>
      <c r="E25735" s="27"/>
      <c r="I25735" s="27"/>
      <c r="J25735" s="27"/>
    </row>
    <row r="25736" spans="2:10" x14ac:dyDescent="0.25">
      <c r="B25736" s="27"/>
      <c r="D25736" s="27"/>
      <c r="E25736" s="27"/>
      <c r="I25736" s="27"/>
      <c r="J25736" s="27"/>
    </row>
    <row r="25737" spans="2:10" x14ac:dyDescent="0.25">
      <c r="B25737" s="27"/>
      <c r="D25737" s="27"/>
      <c r="E25737" s="27"/>
      <c r="I25737" s="27"/>
      <c r="J25737" s="27"/>
    </row>
    <row r="25738" spans="2:10" x14ac:dyDescent="0.25">
      <c r="B25738" s="27"/>
      <c r="D25738" s="27"/>
      <c r="E25738" s="27"/>
      <c r="I25738" s="27"/>
      <c r="J25738" s="27"/>
    </row>
    <row r="25739" spans="2:10" x14ac:dyDescent="0.25">
      <c r="B25739" s="27"/>
      <c r="D25739" s="27"/>
      <c r="E25739" s="27"/>
      <c r="I25739" s="27"/>
      <c r="J25739" s="27"/>
    </row>
    <row r="25740" spans="2:10" x14ac:dyDescent="0.25">
      <c r="B25740" s="27"/>
      <c r="D25740" s="27"/>
      <c r="E25740" s="27"/>
      <c r="I25740" s="27"/>
      <c r="J25740" s="27"/>
    </row>
    <row r="25741" spans="2:10" x14ac:dyDescent="0.25">
      <c r="B25741" s="27"/>
      <c r="D25741" s="27"/>
      <c r="E25741" s="27"/>
      <c r="I25741" s="27"/>
      <c r="J25741" s="27"/>
    </row>
    <row r="25742" spans="2:10" x14ac:dyDescent="0.25">
      <c r="B25742" s="27"/>
      <c r="D25742" s="27"/>
      <c r="E25742" s="27"/>
      <c r="I25742" s="27"/>
      <c r="J25742" s="27"/>
    </row>
    <row r="25743" spans="2:10" x14ac:dyDescent="0.25">
      <c r="B25743" s="27"/>
      <c r="D25743" s="27"/>
      <c r="E25743" s="27"/>
      <c r="I25743" s="27"/>
      <c r="J25743" s="27"/>
    </row>
    <row r="25744" spans="2:10" x14ac:dyDescent="0.25">
      <c r="B25744" s="27"/>
      <c r="D25744" s="27"/>
      <c r="E25744" s="27"/>
      <c r="I25744" s="27"/>
      <c r="J25744" s="27"/>
    </row>
    <row r="25745" spans="2:10" x14ac:dyDescent="0.25">
      <c r="B25745" s="27"/>
      <c r="D25745" s="27"/>
      <c r="E25745" s="27"/>
      <c r="I25745" s="27"/>
      <c r="J25745" s="27"/>
    </row>
    <row r="25746" spans="2:10" x14ac:dyDescent="0.25">
      <c r="B25746" s="27"/>
      <c r="D25746" s="27"/>
      <c r="E25746" s="27"/>
      <c r="I25746" s="27"/>
      <c r="J25746" s="27"/>
    </row>
    <row r="25747" spans="2:10" x14ac:dyDescent="0.25">
      <c r="B25747" s="27"/>
      <c r="D25747" s="27"/>
      <c r="E25747" s="27"/>
      <c r="I25747" s="27"/>
      <c r="J25747" s="27"/>
    </row>
    <row r="25748" spans="2:10" x14ac:dyDescent="0.25">
      <c r="B25748" s="27"/>
      <c r="D25748" s="27"/>
      <c r="E25748" s="27"/>
      <c r="I25748" s="27"/>
      <c r="J25748" s="27"/>
    </row>
    <row r="25749" spans="2:10" x14ac:dyDescent="0.25">
      <c r="B25749" s="27"/>
      <c r="D25749" s="27"/>
      <c r="E25749" s="27"/>
      <c r="I25749" s="27"/>
      <c r="J25749" s="27"/>
    </row>
    <row r="25750" spans="2:10" x14ac:dyDescent="0.25">
      <c r="B25750" s="27"/>
      <c r="D25750" s="27"/>
      <c r="E25750" s="27"/>
      <c r="I25750" s="27"/>
      <c r="J25750" s="27"/>
    </row>
    <row r="25751" spans="2:10" x14ac:dyDescent="0.25">
      <c r="B25751" s="27"/>
      <c r="D25751" s="27"/>
      <c r="E25751" s="27"/>
      <c r="I25751" s="27"/>
      <c r="J25751" s="27"/>
    </row>
    <row r="25752" spans="2:10" x14ac:dyDescent="0.25">
      <c r="B25752" s="27"/>
      <c r="D25752" s="27"/>
      <c r="E25752" s="27"/>
      <c r="I25752" s="27"/>
      <c r="J25752" s="27"/>
    </row>
    <row r="25753" spans="2:10" x14ac:dyDescent="0.25">
      <c r="B25753" s="27"/>
      <c r="D25753" s="27"/>
      <c r="E25753" s="27"/>
      <c r="I25753" s="27"/>
      <c r="J25753" s="27"/>
    </row>
    <row r="25754" spans="2:10" x14ac:dyDescent="0.25">
      <c r="B25754" s="27"/>
      <c r="D25754" s="27"/>
      <c r="E25754" s="27"/>
      <c r="I25754" s="27"/>
      <c r="J25754" s="27"/>
    </row>
    <row r="25755" spans="2:10" x14ac:dyDescent="0.25">
      <c r="B25755" s="27"/>
      <c r="D25755" s="27"/>
      <c r="E25755" s="27"/>
      <c r="I25755" s="27"/>
      <c r="J25755" s="27"/>
    </row>
    <row r="25756" spans="2:10" x14ac:dyDescent="0.25">
      <c r="B25756" s="27"/>
      <c r="D25756" s="27"/>
      <c r="E25756" s="27"/>
      <c r="I25756" s="27"/>
      <c r="J25756" s="27"/>
    </row>
    <row r="25757" spans="2:10" x14ac:dyDescent="0.25">
      <c r="B25757" s="27"/>
      <c r="D25757" s="27"/>
      <c r="E25757" s="27"/>
      <c r="I25757" s="27"/>
      <c r="J25757" s="27"/>
    </row>
    <row r="25758" spans="2:10" x14ac:dyDescent="0.25">
      <c r="B25758" s="27"/>
      <c r="D25758" s="27"/>
      <c r="E25758" s="27"/>
      <c r="I25758" s="27"/>
      <c r="J25758" s="27"/>
    </row>
    <row r="25759" spans="2:10" x14ac:dyDescent="0.25">
      <c r="B25759" s="27"/>
      <c r="D25759" s="27"/>
      <c r="E25759" s="27"/>
      <c r="I25759" s="27"/>
      <c r="J25759" s="27"/>
    </row>
    <row r="25760" spans="2:10" x14ac:dyDescent="0.25">
      <c r="B25760" s="27"/>
      <c r="D25760" s="27"/>
      <c r="E25760" s="27"/>
      <c r="I25760" s="27"/>
      <c r="J25760" s="27"/>
    </row>
    <row r="25761" spans="2:10" x14ac:dyDescent="0.25">
      <c r="B25761" s="27"/>
      <c r="D25761" s="27"/>
      <c r="E25761" s="27"/>
      <c r="I25761" s="27"/>
      <c r="J25761" s="27"/>
    </row>
    <row r="25762" spans="2:10" x14ac:dyDescent="0.25">
      <c r="B25762" s="27"/>
      <c r="D25762" s="27"/>
      <c r="E25762" s="27"/>
      <c r="I25762" s="27"/>
      <c r="J25762" s="27"/>
    </row>
    <row r="25763" spans="2:10" x14ac:dyDescent="0.25">
      <c r="B25763" s="27"/>
      <c r="D25763" s="27"/>
      <c r="E25763" s="27"/>
      <c r="I25763" s="27"/>
      <c r="J25763" s="27"/>
    </row>
    <row r="25764" spans="2:10" x14ac:dyDescent="0.25">
      <c r="B25764" s="27"/>
      <c r="D25764" s="27"/>
      <c r="E25764" s="27"/>
      <c r="I25764" s="27"/>
      <c r="J25764" s="27"/>
    </row>
    <row r="25765" spans="2:10" x14ac:dyDescent="0.25">
      <c r="B25765" s="27"/>
      <c r="D25765" s="27"/>
      <c r="E25765" s="27"/>
      <c r="I25765" s="27"/>
      <c r="J25765" s="27"/>
    </row>
    <row r="25766" spans="2:10" x14ac:dyDescent="0.25">
      <c r="B25766" s="27"/>
      <c r="D25766" s="27"/>
      <c r="E25766" s="27"/>
      <c r="I25766" s="27"/>
      <c r="J25766" s="27"/>
    </row>
    <row r="25767" spans="2:10" x14ac:dyDescent="0.25">
      <c r="B25767" s="27"/>
      <c r="D25767" s="27"/>
      <c r="E25767" s="27"/>
      <c r="I25767" s="27"/>
      <c r="J25767" s="27"/>
    </row>
    <row r="25768" spans="2:10" x14ac:dyDescent="0.25">
      <c r="B25768" s="27"/>
      <c r="D25768" s="27"/>
      <c r="E25768" s="27"/>
      <c r="I25768" s="27"/>
      <c r="J25768" s="27"/>
    </row>
    <row r="25769" spans="2:10" x14ac:dyDescent="0.25">
      <c r="B25769" s="27"/>
      <c r="D25769" s="27"/>
      <c r="E25769" s="27"/>
      <c r="I25769" s="27"/>
      <c r="J25769" s="27"/>
    </row>
    <row r="25770" spans="2:10" x14ac:dyDescent="0.25">
      <c r="B25770" s="27"/>
      <c r="D25770" s="27"/>
      <c r="E25770" s="27"/>
      <c r="I25770" s="27"/>
      <c r="J25770" s="27"/>
    </row>
    <row r="25771" spans="2:10" x14ac:dyDescent="0.25">
      <c r="B25771" s="27"/>
      <c r="D25771" s="27"/>
      <c r="E25771" s="27"/>
      <c r="I25771" s="27"/>
      <c r="J25771" s="27"/>
    </row>
    <row r="25772" spans="2:10" x14ac:dyDescent="0.25">
      <c r="B25772" s="27"/>
      <c r="D25772" s="27"/>
      <c r="E25772" s="27"/>
      <c r="I25772" s="27"/>
      <c r="J25772" s="27"/>
    </row>
    <row r="25773" spans="2:10" x14ac:dyDescent="0.25">
      <c r="B25773" s="27"/>
      <c r="D25773" s="27"/>
      <c r="E25773" s="27"/>
      <c r="I25773" s="27"/>
      <c r="J25773" s="27"/>
    </row>
    <row r="25774" spans="2:10" x14ac:dyDescent="0.25">
      <c r="B25774" s="27"/>
      <c r="D25774" s="27"/>
      <c r="E25774" s="27"/>
      <c r="I25774" s="27"/>
      <c r="J25774" s="27"/>
    </row>
    <row r="25775" spans="2:10" x14ac:dyDescent="0.25">
      <c r="B25775" s="27"/>
      <c r="D25775" s="27"/>
      <c r="E25775" s="27"/>
      <c r="I25775" s="27"/>
      <c r="J25775" s="27"/>
    </row>
    <row r="25776" spans="2:10" x14ac:dyDescent="0.25">
      <c r="B25776" s="27"/>
      <c r="D25776" s="27"/>
      <c r="E25776" s="27"/>
      <c r="I25776" s="27"/>
      <c r="J25776" s="27"/>
    </row>
    <row r="25777" spans="2:10" x14ac:dyDescent="0.25">
      <c r="B25777" s="27"/>
      <c r="D25777" s="27"/>
      <c r="E25777" s="27"/>
      <c r="I25777" s="27"/>
      <c r="J25777" s="27"/>
    </row>
    <row r="25778" spans="2:10" x14ac:dyDescent="0.25">
      <c r="B25778" s="27"/>
      <c r="D25778" s="27"/>
      <c r="E25778" s="27"/>
      <c r="I25778" s="27"/>
      <c r="J25778" s="27"/>
    </row>
    <row r="25779" spans="2:10" x14ac:dyDescent="0.25">
      <c r="B25779" s="27"/>
      <c r="D25779" s="27"/>
      <c r="E25779" s="27"/>
      <c r="I25779" s="27"/>
      <c r="J25779" s="27"/>
    </row>
    <row r="25780" spans="2:10" x14ac:dyDescent="0.25">
      <c r="B25780" s="27"/>
      <c r="D25780" s="27"/>
      <c r="E25780" s="27"/>
      <c r="I25780" s="27"/>
      <c r="J25780" s="27"/>
    </row>
    <row r="25781" spans="2:10" x14ac:dyDescent="0.25">
      <c r="B25781" s="27"/>
      <c r="D25781" s="27"/>
      <c r="E25781" s="27"/>
      <c r="I25781" s="27"/>
      <c r="J25781" s="27"/>
    </row>
    <row r="25782" spans="2:10" x14ac:dyDescent="0.25">
      <c r="B25782" s="27"/>
      <c r="D25782" s="27"/>
      <c r="E25782" s="27"/>
      <c r="I25782" s="27"/>
      <c r="J25782" s="27"/>
    </row>
    <row r="25783" spans="2:10" x14ac:dyDescent="0.25">
      <c r="B25783" s="27"/>
      <c r="D25783" s="27"/>
      <c r="E25783" s="27"/>
      <c r="I25783" s="27"/>
      <c r="J25783" s="27"/>
    </row>
    <row r="25784" spans="2:10" x14ac:dyDescent="0.25">
      <c r="B25784" s="27"/>
      <c r="D25784" s="27"/>
      <c r="E25784" s="27"/>
      <c r="I25784" s="27"/>
      <c r="J25784" s="27"/>
    </row>
    <row r="25785" spans="2:10" x14ac:dyDescent="0.25">
      <c r="B25785" s="27"/>
      <c r="D25785" s="27"/>
      <c r="E25785" s="27"/>
      <c r="I25785" s="27"/>
      <c r="J25785" s="27"/>
    </row>
    <row r="25786" spans="2:10" x14ac:dyDescent="0.25">
      <c r="B25786" s="27"/>
      <c r="D25786" s="27"/>
      <c r="E25786" s="27"/>
      <c r="I25786" s="27"/>
      <c r="J25786" s="27"/>
    </row>
    <row r="25787" spans="2:10" x14ac:dyDescent="0.25">
      <c r="B25787" s="27"/>
      <c r="D25787" s="27"/>
      <c r="E25787" s="27"/>
      <c r="I25787" s="27"/>
      <c r="J25787" s="27"/>
    </row>
    <row r="25788" spans="2:10" x14ac:dyDescent="0.25">
      <c r="B25788" s="27"/>
      <c r="D25788" s="27"/>
      <c r="E25788" s="27"/>
      <c r="I25788" s="27"/>
      <c r="J25788" s="27"/>
    </row>
    <row r="25789" spans="2:10" x14ac:dyDescent="0.25">
      <c r="B25789" s="27"/>
      <c r="D25789" s="27"/>
      <c r="E25789" s="27"/>
      <c r="I25789" s="27"/>
      <c r="J25789" s="27"/>
    </row>
    <row r="25790" spans="2:10" x14ac:dyDescent="0.25">
      <c r="B25790" s="27"/>
      <c r="D25790" s="27"/>
      <c r="E25790" s="27"/>
      <c r="I25790" s="27"/>
      <c r="J25790" s="27"/>
    </row>
    <row r="25791" spans="2:10" x14ac:dyDescent="0.25">
      <c r="B25791" s="27"/>
      <c r="D25791" s="27"/>
      <c r="E25791" s="27"/>
      <c r="I25791" s="27"/>
      <c r="J25791" s="27"/>
    </row>
    <row r="25792" spans="2:10" x14ac:dyDescent="0.25">
      <c r="B25792" s="27"/>
      <c r="D25792" s="27"/>
      <c r="E25792" s="27"/>
      <c r="I25792" s="27"/>
      <c r="J25792" s="27"/>
    </row>
    <row r="25793" spans="2:10" x14ac:dyDescent="0.25">
      <c r="B25793" s="27"/>
      <c r="D25793" s="27"/>
      <c r="E25793" s="27"/>
      <c r="I25793" s="27"/>
      <c r="J25793" s="27"/>
    </row>
    <row r="25794" spans="2:10" x14ac:dyDescent="0.25">
      <c r="B25794" s="27"/>
      <c r="D25794" s="27"/>
      <c r="E25794" s="27"/>
      <c r="I25794" s="27"/>
      <c r="J25794" s="27"/>
    </row>
    <row r="25795" spans="2:10" x14ac:dyDescent="0.25">
      <c r="B25795" s="27"/>
      <c r="D25795" s="27"/>
      <c r="E25795" s="27"/>
      <c r="I25795" s="27"/>
      <c r="J25795" s="27"/>
    </row>
    <row r="25796" spans="2:10" x14ac:dyDescent="0.25">
      <c r="B25796" s="27"/>
      <c r="D25796" s="27"/>
      <c r="E25796" s="27"/>
      <c r="I25796" s="27"/>
      <c r="J25796" s="27"/>
    </row>
    <row r="25797" spans="2:10" x14ac:dyDescent="0.25">
      <c r="B25797" s="27"/>
      <c r="D25797" s="27"/>
      <c r="E25797" s="27"/>
      <c r="I25797" s="27"/>
      <c r="J25797" s="27"/>
    </row>
    <row r="25798" spans="2:10" x14ac:dyDescent="0.25">
      <c r="B25798" s="27"/>
      <c r="D25798" s="27"/>
      <c r="E25798" s="27"/>
      <c r="I25798" s="27"/>
      <c r="J25798" s="27"/>
    </row>
    <row r="25799" spans="2:10" x14ac:dyDescent="0.25">
      <c r="B25799" s="27"/>
      <c r="D25799" s="27"/>
      <c r="E25799" s="27"/>
      <c r="I25799" s="27"/>
      <c r="J25799" s="27"/>
    </row>
    <row r="25800" spans="2:10" x14ac:dyDescent="0.25">
      <c r="B25800" s="27"/>
      <c r="D25800" s="27"/>
      <c r="E25800" s="27"/>
      <c r="I25800" s="27"/>
      <c r="J25800" s="27"/>
    </row>
    <row r="25801" spans="2:10" x14ac:dyDescent="0.25">
      <c r="B25801" s="27"/>
      <c r="D25801" s="27"/>
      <c r="E25801" s="27"/>
      <c r="I25801" s="27"/>
      <c r="J25801" s="27"/>
    </row>
    <row r="25802" spans="2:10" x14ac:dyDescent="0.25">
      <c r="B25802" s="27"/>
      <c r="D25802" s="27"/>
      <c r="E25802" s="27"/>
      <c r="I25802" s="27"/>
      <c r="J25802" s="27"/>
    </row>
    <row r="25803" spans="2:10" x14ac:dyDescent="0.25">
      <c r="B25803" s="27"/>
      <c r="D25803" s="27"/>
      <c r="E25803" s="27"/>
      <c r="I25803" s="27"/>
      <c r="J25803" s="27"/>
    </row>
    <row r="25804" spans="2:10" x14ac:dyDescent="0.25">
      <c r="B25804" s="27"/>
      <c r="D25804" s="27"/>
      <c r="E25804" s="27"/>
      <c r="I25804" s="27"/>
      <c r="J25804" s="27"/>
    </row>
    <row r="25805" spans="2:10" x14ac:dyDescent="0.25">
      <c r="B25805" s="27"/>
      <c r="D25805" s="27"/>
      <c r="E25805" s="27"/>
      <c r="I25805" s="27"/>
      <c r="J25805" s="27"/>
    </row>
    <row r="25806" spans="2:10" x14ac:dyDescent="0.25">
      <c r="B25806" s="27"/>
      <c r="D25806" s="27"/>
      <c r="E25806" s="27"/>
      <c r="I25806" s="27"/>
      <c r="J25806" s="27"/>
    </row>
    <row r="25807" spans="2:10" x14ac:dyDescent="0.25">
      <c r="B25807" s="27"/>
      <c r="D25807" s="27"/>
      <c r="E25807" s="27"/>
      <c r="I25807" s="27"/>
      <c r="J25807" s="27"/>
    </row>
    <row r="25808" spans="2:10" x14ac:dyDescent="0.25">
      <c r="B25808" s="27"/>
      <c r="D25808" s="27"/>
      <c r="E25808" s="27"/>
      <c r="I25808" s="27"/>
      <c r="J25808" s="27"/>
    </row>
    <row r="25809" spans="2:10" x14ac:dyDescent="0.25">
      <c r="B25809" s="27"/>
      <c r="D25809" s="27"/>
      <c r="E25809" s="27"/>
      <c r="I25809" s="27"/>
      <c r="J25809" s="27"/>
    </row>
    <row r="25810" spans="2:10" x14ac:dyDescent="0.25">
      <c r="B25810" s="27"/>
      <c r="D25810" s="27"/>
      <c r="E25810" s="27"/>
      <c r="I25810" s="27"/>
      <c r="J25810" s="27"/>
    </row>
    <row r="25811" spans="2:10" x14ac:dyDescent="0.25">
      <c r="B25811" s="27"/>
      <c r="D25811" s="27"/>
      <c r="E25811" s="27"/>
      <c r="I25811" s="27"/>
      <c r="J25811" s="27"/>
    </row>
    <row r="25812" spans="2:10" x14ac:dyDescent="0.25">
      <c r="B25812" s="27"/>
      <c r="D25812" s="27"/>
      <c r="E25812" s="27"/>
      <c r="I25812" s="27"/>
      <c r="J25812" s="27"/>
    </row>
    <row r="25813" spans="2:10" x14ac:dyDescent="0.25">
      <c r="B25813" s="27"/>
      <c r="D25813" s="27"/>
      <c r="E25813" s="27"/>
      <c r="I25813" s="27"/>
      <c r="J25813" s="27"/>
    </row>
    <row r="25814" spans="2:10" x14ac:dyDescent="0.25">
      <c r="B25814" s="27"/>
      <c r="D25814" s="27"/>
      <c r="E25814" s="27"/>
      <c r="I25814" s="27"/>
      <c r="J25814" s="27"/>
    </row>
    <row r="25815" spans="2:10" x14ac:dyDescent="0.25">
      <c r="B25815" s="27"/>
      <c r="D25815" s="27"/>
      <c r="E25815" s="27"/>
      <c r="I25815" s="27"/>
      <c r="J25815" s="27"/>
    </row>
    <row r="25816" spans="2:10" x14ac:dyDescent="0.25">
      <c r="B25816" s="27"/>
      <c r="D25816" s="27"/>
      <c r="E25816" s="27"/>
      <c r="I25816" s="27"/>
      <c r="J25816" s="27"/>
    </row>
    <row r="25817" spans="2:10" x14ac:dyDescent="0.25">
      <c r="B25817" s="27"/>
      <c r="D25817" s="27"/>
      <c r="E25817" s="27"/>
      <c r="I25817" s="27"/>
      <c r="J25817" s="27"/>
    </row>
    <row r="25818" spans="2:10" x14ac:dyDescent="0.25">
      <c r="B25818" s="27"/>
      <c r="D25818" s="27"/>
      <c r="E25818" s="27"/>
      <c r="I25818" s="27"/>
      <c r="J25818" s="27"/>
    </row>
    <row r="25819" spans="2:10" x14ac:dyDescent="0.25">
      <c r="B25819" s="27"/>
      <c r="D25819" s="27"/>
      <c r="E25819" s="27"/>
      <c r="I25819" s="27"/>
      <c r="J25819" s="27"/>
    </row>
    <row r="25820" spans="2:10" x14ac:dyDescent="0.25">
      <c r="B25820" s="27"/>
      <c r="D25820" s="27"/>
      <c r="E25820" s="27"/>
      <c r="I25820" s="27"/>
      <c r="J25820" s="27"/>
    </row>
    <row r="25821" spans="2:10" x14ac:dyDescent="0.25">
      <c r="B25821" s="27"/>
      <c r="D25821" s="27"/>
      <c r="E25821" s="27"/>
      <c r="I25821" s="27"/>
      <c r="J25821" s="27"/>
    </row>
    <row r="25822" spans="2:10" x14ac:dyDescent="0.25">
      <c r="B25822" s="27"/>
      <c r="D25822" s="27"/>
      <c r="E25822" s="27"/>
      <c r="I25822" s="27"/>
      <c r="J25822" s="27"/>
    </row>
    <row r="25823" spans="2:10" x14ac:dyDescent="0.25">
      <c r="B25823" s="27"/>
      <c r="D25823" s="27"/>
      <c r="E25823" s="27"/>
      <c r="I25823" s="27"/>
      <c r="J25823" s="27"/>
    </row>
    <row r="25824" spans="2:10" x14ac:dyDescent="0.25">
      <c r="B25824" s="27"/>
      <c r="D25824" s="27"/>
      <c r="E25824" s="27"/>
      <c r="I25824" s="27"/>
      <c r="J25824" s="27"/>
    </row>
    <row r="25825" spans="2:10" x14ac:dyDescent="0.25">
      <c r="B25825" s="27"/>
      <c r="D25825" s="27"/>
      <c r="E25825" s="27"/>
      <c r="I25825" s="27"/>
      <c r="J25825" s="27"/>
    </row>
    <row r="25826" spans="2:10" x14ac:dyDescent="0.25">
      <c r="B25826" s="27"/>
      <c r="D25826" s="27"/>
      <c r="E25826" s="27"/>
      <c r="I25826" s="27"/>
      <c r="J25826" s="27"/>
    </row>
    <row r="25827" spans="2:10" x14ac:dyDescent="0.25">
      <c r="B25827" s="27"/>
      <c r="D25827" s="27"/>
      <c r="E25827" s="27"/>
      <c r="I25827" s="27"/>
      <c r="J25827" s="27"/>
    </row>
    <row r="25828" spans="2:10" x14ac:dyDescent="0.25">
      <c r="B25828" s="27"/>
      <c r="D25828" s="27"/>
      <c r="E25828" s="27"/>
      <c r="I25828" s="27"/>
      <c r="J25828" s="27"/>
    </row>
    <row r="25829" spans="2:10" x14ac:dyDescent="0.25">
      <c r="B25829" s="27"/>
      <c r="D25829" s="27"/>
      <c r="E25829" s="27"/>
      <c r="I25829" s="27"/>
      <c r="J25829" s="27"/>
    </row>
    <row r="25830" spans="2:10" x14ac:dyDescent="0.25">
      <c r="B25830" s="27"/>
      <c r="D25830" s="27"/>
      <c r="E25830" s="27"/>
      <c r="I25830" s="27"/>
      <c r="J25830" s="27"/>
    </row>
    <row r="25831" spans="2:10" x14ac:dyDescent="0.25">
      <c r="B25831" s="27"/>
      <c r="D25831" s="27"/>
      <c r="E25831" s="27"/>
      <c r="I25831" s="27"/>
      <c r="J25831" s="27"/>
    </row>
    <row r="25832" spans="2:10" x14ac:dyDescent="0.25">
      <c r="B25832" s="27"/>
      <c r="D25832" s="27"/>
      <c r="E25832" s="27"/>
      <c r="I25832" s="27"/>
      <c r="J25832" s="27"/>
    </row>
    <row r="25833" spans="2:10" x14ac:dyDescent="0.25">
      <c r="B25833" s="27"/>
      <c r="D25833" s="27"/>
      <c r="E25833" s="27"/>
      <c r="I25833" s="27"/>
      <c r="J25833" s="27"/>
    </row>
    <row r="25834" spans="2:10" x14ac:dyDescent="0.25">
      <c r="B25834" s="27"/>
      <c r="D25834" s="27"/>
      <c r="E25834" s="27"/>
      <c r="I25834" s="27"/>
      <c r="J25834" s="27"/>
    </row>
    <row r="25835" spans="2:10" x14ac:dyDescent="0.25">
      <c r="B25835" s="27"/>
      <c r="D25835" s="27"/>
      <c r="E25835" s="27"/>
      <c r="I25835" s="27"/>
      <c r="J25835" s="27"/>
    </row>
    <row r="25836" spans="2:10" x14ac:dyDescent="0.25">
      <c r="B25836" s="27"/>
      <c r="D25836" s="27"/>
      <c r="E25836" s="27"/>
      <c r="I25836" s="27"/>
      <c r="J25836" s="27"/>
    </row>
    <row r="25837" spans="2:10" x14ac:dyDescent="0.25">
      <c r="B25837" s="27"/>
      <c r="D25837" s="27"/>
      <c r="E25837" s="27"/>
      <c r="I25837" s="27"/>
      <c r="J25837" s="27"/>
    </row>
    <row r="25838" spans="2:10" x14ac:dyDescent="0.25">
      <c r="B25838" s="27"/>
      <c r="D25838" s="27"/>
      <c r="E25838" s="27"/>
      <c r="I25838" s="27"/>
      <c r="J25838" s="27"/>
    </row>
    <row r="25839" spans="2:10" x14ac:dyDescent="0.25">
      <c r="B25839" s="27"/>
      <c r="D25839" s="27"/>
      <c r="E25839" s="27"/>
      <c r="I25839" s="27"/>
      <c r="J25839" s="27"/>
    </row>
    <row r="25840" spans="2:10" x14ac:dyDescent="0.25">
      <c r="B25840" s="27"/>
      <c r="D25840" s="27"/>
      <c r="E25840" s="27"/>
      <c r="I25840" s="27"/>
      <c r="J25840" s="27"/>
    </row>
    <row r="25841" spans="2:10" x14ac:dyDescent="0.25">
      <c r="B25841" s="27"/>
      <c r="D25841" s="27"/>
      <c r="E25841" s="27"/>
      <c r="I25841" s="27"/>
      <c r="J25841" s="27"/>
    </row>
    <row r="25842" spans="2:10" x14ac:dyDescent="0.25">
      <c r="B25842" s="27"/>
      <c r="D25842" s="27"/>
      <c r="E25842" s="27"/>
      <c r="I25842" s="27"/>
      <c r="J25842" s="27"/>
    </row>
    <row r="25843" spans="2:10" x14ac:dyDescent="0.25">
      <c r="B25843" s="27"/>
      <c r="D25843" s="27"/>
      <c r="E25843" s="27"/>
      <c r="I25843" s="27"/>
      <c r="J25843" s="27"/>
    </row>
    <row r="25844" spans="2:10" x14ac:dyDescent="0.25">
      <c r="B25844" s="27"/>
      <c r="D25844" s="27"/>
      <c r="E25844" s="27"/>
      <c r="I25844" s="27"/>
      <c r="J25844" s="27"/>
    </row>
    <row r="25845" spans="2:10" x14ac:dyDescent="0.25">
      <c r="B25845" s="27"/>
      <c r="D25845" s="27"/>
      <c r="E25845" s="27"/>
      <c r="I25845" s="27"/>
      <c r="J25845" s="27"/>
    </row>
    <row r="25846" spans="2:10" x14ac:dyDescent="0.25">
      <c r="B25846" s="27"/>
      <c r="D25846" s="27"/>
      <c r="E25846" s="27"/>
      <c r="I25846" s="27"/>
      <c r="J25846" s="27"/>
    </row>
    <row r="25847" spans="2:10" x14ac:dyDescent="0.25">
      <c r="B25847" s="27"/>
      <c r="D25847" s="27"/>
      <c r="E25847" s="27"/>
      <c r="I25847" s="27"/>
      <c r="J25847" s="27"/>
    </row>
    <row r="25848" spans="2:10" x14ac:dyDescent="0.25">
      <c r="B25848" s="27"/>
      <c r="D25848" s="27"/>
      <c r="E25848" s="27"/>
      <c r="I25848" s="27"/>
      <c r="J25848" s="27"/>
    </row>
    <row r="25849" spans="2:10" x14ac:dyDescent="0.25">
      <c r="B25849" s="27"/>
      <c r="D25849" s="27"/>
      <c r="E25849" s="27"/>
      <c r="I25849" s="27"/>
      <c r="J25849" s="27"/>
    </row>
    <row r="25850" spans="2:10" x14ac:dyDescent="0.25">
      <c r="B25850" s="27"/>
      <c r="D25850" s="27"/>
      <c r="E25850" s="27"/>
      <c r="I25850" s="27"/>
      <c r="J25850" s="27"/>
    </row>
    <row r="25851" spans="2:10" x14ac:dyDescent="0.25">
      <c r="B25851" s="27"/>
      <c r="D25851" s="27"/>
      <c r="E25851" s="27"/>
      <c r="I25851" s="27"/>
      <c r="J25851" s="27"/>
    </row>
    <row r="25852" spans="2:10" x14ac:dyDescent="0.25">
      <c r="B25852" s="27"/>
      <c r="D25852" s="27"/>
      <c r="E25852" s="27"/>
      <c r="I25852" s="27"/>
      <c r="J25852" s="27"/>
    </row>
    <row r="25853" spans="2:10" x14ac:dyDescent="0.25">
      <c r="B25853" s="27"/>
      <c r="D25853" s="27"/>
      <c r="E25853" s="27"/>
      <c r="I25853" s="27"/>
      <c r="J25853" s="27"/>
    </row>
    <row r="25854" spans="2:10" x14ac:dyDescent="0.25">
      <c r="B25854" s="27"/>
      <c r="D25854" s="27"/>
      <c r="E25854" s="27"/>
      <c r="I25854" s="27"/>
      <c r="J25854" s="27"/>
    </row>
    <row r="25855" spans="2:10" x14ac:dyDescent="0.25">
      <c r="B25855" s="27"/>
      <c r="D25855" s="27"/>
      <c r="E25855" s="27"/>
      <c r="I25855" s="27"/>
      <c r="J25855" s="27"/>
    </row>
    <row r="25856" spans="2:10" x14ac:dyDescent="0.25">
      <c r="B25856" s="27"/>
      <c r="D25856" s="27"/>
      <c r="E25856" s="27"/>
      <c r="I25856" s="27"/>
      <c r="J25856" s="27"/>
    </row>
    <row r="25857" spans="2:10" x14ac:dyDescent="0.25">
      <c r="B25857" s="27"/>
      <c r="D25857" s="27"/>
      <c r="E25857" s="27"/>
      <c r="I25857" s="27"/>
      <c r="J25857" s="27"/>
    </row>
    <row r="25858" spans="2:10" x14ac:dyDescent="0.25">
      <c r="B25858" s="27"/>
      <c r="D25858" s="27"/>
      <c r="E25858" s="27"/>
      <c r="I25858" s="27"/>
      <c r="J25858" s="27"/>
    </row>
    <row r="25859" spans="2:10" x14ac:dyDescent="0.25">
      <c r="B25859" s="27"/>
      <c r="D25859" s="27"/>
      <c r="E25859" s="27"/>
      <c r="I25859" s="27"/>
      <c r="J25859" s="27"/>
    </row>
    <row r="25860" spans="2:10" x14ac:dyDescent="0.25">
      <c r="B25860" s="27"/>
      <c r="D25860" s="27"/>
      <c r="E25860" s="27"/>
      <c r="I25860" s="27"/>
      <c r="J25860" s="27"/>
    </row>
    <row r="25861" spans="2:10" x14ac:dyDescent="0.25">
      <c r="B25861" s="27"/>
      <c r="D25861" s="27"/>
      <c r="E25861" s="27"/>
      <c r="I25861" s="27"/>
      <c r="J25861" s="27"/>
    </row>
    <row r="25862" spans="2:10" x14ac:dyDescent="0.25">
      <c r="B25862" s="27"/>
      <c r="D25862" s="27"/>
      <c r="E25862" s="27"/>
      <c r="I25862" s="27"/>
      <c r="J25862" s="27"/>
    </row>
    <row r="25863" spans="2:10" x14ac:dyDescent="0.25">
      <c r="B25863" s="27"/>
      <c r="D25863" s="27"/>
      <c r="E25863" s="27"/>
      <c r="I25863" s="27"/>
      <c r="J25863" s="27"/>
    </row>
    <row r="25864" spans="2:10" x14ac:dyDescent="0.25">
      <c r="B25864" s="27"/>
      <c r="D25864" s="27"/>
      <c r="E25864" s="27"/>
      <c r="I25864" s="27"/>
      <c r="J25864" s="27"/>
    </row>
    <row r="25865" spans="2:10" x14ac:dyDescent="0.25">
      <c r="B25865" s="27"/>
      <c r="D25865" s="27"/>
      <c r="E25865" s="27"/>
      <c r="I25865" s="27"/>
      <c r="J25865" s="27"/>
    </row>
    <row r="25866" spans="2:10" x14ac:dyDescent="0.25">
      <c r="B25866" s="27"/>
      <c r="D25866" s="27"/>
      <c r="E25866" s="27"/>
      <c r="I25866" s="27"/>
      <c r="J25866" s="27"/>
    </row>
    <row r="25867" spans="2:10" x14ac:dyDescent="0.25">
      <c r="B25867" s="27"/>
      <c r="D25867" s="27"/>
      <c r="E25867" s="27"/>
      <c r="I25867" s="27"/>
      <c r="J25867" s="27"/>
    </row>
    <row r="25868" spans="2:10" x14ac:dyDescent="0.25">
      <c r="B25868" s="27"/>
      <c r="D25868" s="27"/>
      <c r="E25868" s="27"/>
      <c r="I25868" s="27"/>
      <c r="J25868" s="27"/>
    </row>
    <row r="25869" spans="2:10" x14ac:dyDescent="0.25">
      <c r="B25869" s="27"/>
      <c r="D25869" s="27"/>
      <c r="E25869" s="27"/>
      <c r="I25869" s="27"/>
      <c r="J25869" s="27"/>
    </row>
    <row r="25870" spans="2:10" x14ac:dyDescent="0.25">
      <c r="B25870" s="27"/>
      <c r="D25870" s="27"/>
      <c r="E25870" s="27"/>
      <c r="I25870" s="27"/>
      <c r="J25870" s="27"/>
    </row>
    <row r="25871" spans="2:10" x14ac:dyDescent="0.25">
      <c r="B25871" s="27"/>
      <c r="D25871" s="27"/>
      <c r="E25871" s="27"/>
      <c r="I25871" s="27"/>
      <c r="J25871" s="27"/>
    </row>
    <row r="25872" spans="2:10" x14ac:dyDescent="0.25">
      <c r="B25872" s="27"/>
      <c r="D25872" s="27"/>
      <c r="E25872" s="27"/>
      <c r="I25872" s="27"/>
      <c r="J25872" s="27"/>
    </row>
    <row r="25873" spans="2:10" x14ac:dyDescent="0.25">
      <c r="B25873" s="27"/>
      <c r="D25873" s="27"/>
      <c r="E25873" s="27"/>
      <c r="I25873" s="27"/>
      <c r="J25873" s="27"/>
    </row>
    <row r="25874" spans="2:10" x14ac:dyDescent="0.25">
      <c r="B25874" s="27"/>
      <c r="D25874" s="27"/>
      <c r="E25874" s="27"/>
      <c r="I25874" s="27"/>
      <c r="J25874" s="27"/>
    </row>
    <row r="25875" spans="2:10" x14ac:dyDescent="0.25">
      <c r="B25875" s="27"/>
      <c r="D25875" s="27"/>
      <c r="E25875" s="27"/>
      <c r="I25875" s="27"/>
      <c r="J25875" s="27"/>
    </row>
    <row r="25876" spans="2:10" x14ac:dyDescent="0.25">
      <c r="B25876" s="27"/>
      <c r="D25876" s="27"/>
      <c r="E25876" s="27"/>
      <c r="I25876" s="27"/>
      <c r="J25876" s="27"/>
    </row>
    <row r="25877" spans="2:10" x14ac:dyDescent="0.25">
      <c r="B25877" s="27"/>
      <c r="D25877" s="27"/>
      <c r="E25877" s="27"/>
      <c r="I25877" s="27"/>
      <c r="J25877" s="27"/>
    </row>
    <row r="25878" spans="2:10" x14ac:dyDescent="0.25">
      <c r="B25878" s="27"/>
      <c r="D25878" s="27"/>
      <c r="E25878" s="27"/>
      <c r="I25878" s="27"/>
      <c r="J25878" s="27"/>
    </row>
    <row r="25879" spans="2:10" x14ac:dyDescent="0.25">
      <c r="B25879" s="27"/>
      <c r="D25879" s="27"/>
      <c r="E25879" s="27"/>
      <c r="I25879" s="27"/>
      <c r="J25879" s="27"/>
    </row>
    <row r="25880" spans="2:10" x14ac:dyDescent="0.25">
      <c r="B25880" s="27"/>
      <c r="D25880" s="27"/>
      <c r="E25880" s="27"/>
      <c r="I25880" s="27"/>
      <c r="J25880" s="27"/>
    </row>
    <row r="25881" spans="2:10" x14ac:dyDescent="0.25">
      <c r="B25881" s="27"/>
      <c r="D25881" s="27"/>
      <c r="E25881" s="27"/>
      <c r="I25881" s="27"/>
      <c r="J25881" s="27"/>
    </row>
    <row r="25882" spans="2:10" x14ac:dyDescent="0.25">
      <c r="B25882" s="27"/>
      <c r="D25882" s="27"/>
      <c r="E25882" s="27"/>
      <c r="I25882" s="27"/>
      <c r="J25882" s="27"/>
    </row>
    <row r="25883" spans="2:10" x14ac:dyDescent="0.25">
      <c r="B25883" s="27"/>
      <c r="D25883" s="27"/>
      <c r="E25883" s="27"/>
      <c r="I25883" s="27"/>
      <c r="J25883" s="27"/>
    </row>
    <row r="25884" spans="2:10" x14ac:dyDescent="0.25">
      <c r="B25884" s="27"/>
      <c r="D25884" s="27"/>
      <c r="E25884" s="27"/>
      <c r="I25884" s="27"/>
      <c r="J25884" s="27"/>
    </row>
    <row r="25885" spans="2:10" x14ac:dyDescent="0.25">
      <c r="B25885" s="27"/>
      <c r="D25885" s="27"/>
      <c r="E25885" s="27"/>
      <c r="I25885" s="27"/>
      <c r="J25885" s="27"/>
    </row>
    <row r="25886" spans="2:10" x14ac:dyDescent="0.25">
      <c r="B25886" s="27"/>
      <c r="D25886" s="27"/>
      <c r="E25886" s="27"/>
      <c r="I25886" s="27"/>
      <c r="J25886" s="27"/>
    </row>
    <row r="25887" spans="2:10" x14ac:dyDescent="0.25">
      <c r="B25887" s="27"/>
      <c r="D25887" s="27"/>
      <c r="E25887" s="27"/>
      <c r="I25887" s="27"/>
      <c r="J25887" s="27"/>
    </row>
    <row r="25888" spans="2:10" x14ac:dyDescent="0.25">
      <c r="B25888" s="27"/>
      <c r="D25888" s="27"/>
      <c r="E25888" s="27"/>
      <c r="I25888" s="27"/>
      <c r="J25888" s="27"/>
    </row>
    <row r="25889" spans="2:10" x14ac:dyDescent="0.25">
      <c r="B25889" s="27"/>
      <c r="D25889" s="27"/>
      <c r="E25889" s="27"/>
      <c r="I25889" s="27"/>
      <c r="J25889" s="27"/>
    </row>
    <row r="25890" spans="2:10" x14ac:dyDescent="0.25">
      <c r="B25890" s="27"/>
      <c r="D25890" s="27"/>
      <c r="E25890" s="27"/>
      <c r="I25890" s="27"/>
      <c r="J25890" s="27"/>
    </row>
    <row r="25891" spans="2:10" x14ac:dyDescent="0.25">
      <c r="B25891" s="27"/>
      <c r="D25891" s="27"/>
      <c r="E25891" s="27"/>
      <c r="I25891" s="27"/>
      <c r="J25891" s="27"/>
    </row>
    <row r="25892" spans="2:10" x14ac:dyDescent="0.25">
      <c r="B25892" s="27"/>
      <c r="D25892" s="27"/>
      <c r="E25892" s="27"/>
      <c r="I25892" s="27"/>
      <c r="J25892" s="27"/>
    </row>
    <row r="25893" spans="2:10" x14ac:dyDescent="0.25">
      <c r="B25893" s="27"/>
      <c r="D25893" s="27"/>
      <c r="E25893" s="27"/>
      <c r="I25893" s="27"/>
      <c r="J25893" s="27"/>
    </row>
    <row r="25894" spans="2:10" x14ac:dyDescent="0.25">
      <c r="B25894" s="27"/>
      <c r="D25894" s="27"/>
      <c r="E25894" s="27"/>
      <c r="I25894" s="27"/>
      <c r="J25894" s="27"/>
    </row>
    <row r="25895" spans="2:10" x14ac:dyDescent="0.25">
      <c r="B25895" s="27"/>
      <c r="D25895" s="27"/>
      <c r="E25895" s="27"/>
      <c r="I25895" s="27"/>
      <c r="J25895" s="27"/>
    </row>
    <row r="25896" spans="2:10" x14ac:dyDescent="0.25">
      <c r="B25896" s="27"/>
      <c r="D25896" s="27"/>
      <c r="E25896" s="27"/>
      <c r="I25896" s="27"/>
      <c r="J25896" s="27"/>
    </row>
    <row r="25897" spans="2:10" x14ac:dyDescent="0.25">
      <c r="B25897" s="27"/>
      <c r="D25897" s="27"/>
      <c r="E25897" s="27"/>
      <c r="I25897" s="27"/>
      <c r="J25897" s="27"/>
    </row>
    <row r="25898" spans="2:10" x14ac:dyDescent="0.25">
      <c r="B25898" s="27"/>
      <c r="D25898" s="27"/>
      <c r="E25898" s="27"/>
      <c r="I25898" s="27"/>
      <c r="J25898" s="27"/>
    </row>
    <row r="25899" spans="2:10" x14ac:dyDescent="0.25">
      <c r="B25899" s="27"/>
      <c r="D25899" s="27"/>
      <c r="E25899" s="27"/>
      <c r="I25899" s="27"/>
      <c r="J25899" s="27"/>
    </row>
    <row r="25900" spans="2:10" x14ac:dyDescent="0.25">
      <c r="B25900" s="27"/>
      <c r="D25900" s="27"/>
      <c r="E25900" s="27"/>
      <c r="I25900" s="27"/>
      <c r="J25900" s="27"/>
    </row>
    <row r="25901" spans="2:10" x14ac:dyDescent="0.25">
      <c r="B25901" s="27"/>
      <c r="D25901" s="27"/>
      <c r="E25901" s="27"/>
      <c r="I25901" s="27"/>
      <c r="J25901" s="27"/>
    </row>
    <row r="25902" spans="2:10" x14ac:dyDescent="0.25">
      <c r="B25902" s="27"/>
      <c r="D25902" s="27"/>
      <c r="E25902" s="27"/>
      <c r="I25902" s="27"/>
      <c r="J25902" s="27"/>
    </row>
    <row r="25903" spans="2:10" x14ac:dyDescent="0.25">
      <c r="B25903" s="27"/>
      <c r="D25903" s="27"/>
      <c r="E25903" s="27"/>
      <c r="I25903" s="27"/>
      <c r="J25903" s="27"/>
    </row>
    <row r="25904" spans="2:10" x14ac:dyDescent="0.25">
      <c r="B25904" s="27"/>
      <c r="D25904" s="27"/>
      <c r="E25904" s="27"/>
      <c r="I25904" s="27"/>
      <c r="J25904" s="27"/>
    </row>
    <row r="25905" spans="2:10" x14ac:dyDescent="0.25">
      <c r="B25905" s="27"/>
      <c r="D25905" s="27"/>
      <c r="E25905" s="27"/>
      <c r="I25905" s="27"/>
      <c r="J25905" s="27"/>
    </row>
    <row r="25906" spans="2:10" x14ac:dyDescent="0.25">
      <c r="B25906" s="27"/>
      <c r="D25906" s="27"/>
      <c r="E25906" s="27"/>
      <c r="I25906" s="27"/>
      <c r="J25906" s="27"/>
    </row>
    <row r="25907" spans="2:10" x14ac:dyDescent="0.25">
      <c r="B25907" s="27"/>
      <c r="D25907" s="27"/>
      <c r="E25907" s="27"/>
      <c r="I25907" s="27"/>
      <c r="J25907" s="27"/>
    </row>
    <row r="25908" spans="2:10" x14ac:dyDescent="0.25">
      <c r="B25908" s="27"/>
      <c r="D25908" s="27"/>
      <c r="E25908" s="27"/>
      <c r="I25908" s="27"/>
      <c r="J25908" s="27"/>
    </row>
    <row r="25909" spans="2:10" x14ac:dyDescent="0.25">
      <c r="B25909" s="27"/>
      <c r="D25909" s="27"/>
      <c r="E25909" s="27"/>
      <c r="I25909" s="27"/>
      <c r="J25909" s="27"/>
    </row>
    <row r="25910" spans="2:10" x14ac:dyDescent="0.25">
      <c r="B25910" s="27"/>
      <c r="D25910" s="27"/>
      <c r="E25910" s="27"/>
      <c r="I25910" s="27"/>
      <c r="J25910" s="27"/>
    </row>
    <row r="25911" spans="2:10" x14ac:dyDescent="0.25">
      <c r="B25911" s="27"/>
      <c r="D25911" s="27"/>
      <c r="E25911" s="27"/>
      <c r="I25911" s="27"/>
      <c r="J25911" s="27"/>
    </row>
    <row r="25912" spans="2:10" x14ac:dyDescent="0.25">
      <c r="B25912" s="27"/>
      <c r="D25912" s="27"/>
      <c r="E25912" s="27"/>
      <c r="I25912" s="27"/>
      <c r="J25912" s="27"/>
    </row>
    <row r="25913" spans="2:10" x14ac:dyDescent="0.25">
      <c r="B25913" s="27"/>
      <c r="D25913" s="27"/>
      <c r="E25913" s="27"/>
      <c r="I25913" s="27"/>
      <c r="J25913" s="27"/>
    </row>
    <row r="25914" spans="2:10" x14ac:dyDescent="0.25">
      <c r="B25914" s="27"/>
      <c r="D25914" s="27"/>
      <c r="E25914" s="27"/>
      <c r="I25914" s="27"/>
      <c r="J25914" s="27"/>
    </row>
    <row r="25915" spans="2:10" x14ac:dyDescent="0.25">
      <c r="B25915" s="27"/>
      <c r="D25915" s="27"/>
      <c r="E25915" s="27"/>
      <c r="I25915" s="27"/>
      <c r="J25915" s="27"/>
    </row>
    <row r="25916" spans="2:10" x14ac:dyDescent="0.25">
      <c r="B25916" s="27"/>
      <c r="D25916" s="27"/>
      <c r="E25916" s="27"/>
      <c r="I25916" s="27"/>
      <c r="J25916" s="27"/>
    </row>
    <row r="25917" spans="2:10" x14ac:dyDescent="0.25">
      <c r="B25917" s="27"/>
      <c r="D25917" s="27"/>
      <c r="E25917" s="27"/>
      <c r="I25917" s="27"/>
      <c r="J25917" s="27"/>
    </row>
    <row r="25918" spans="2:10" x14ac:dyDescent="0.25">
      <c r="B25918" s="27"/>
      <c r="D25918" s="27"/>
      <c r="E25918" s="27"/>
      <c r="I25918" s="27"/>
      <c r="J25918" s="27"/>
    </row>
    <row r="25919" spans="2:10" x14ac:dyDescent="0.25">
      <c r="B25919" s="27"/>
      <c r="D25919" s="27"/>
      <c r="E25919" s="27"/>
      <c r="I25919" s="27"/>
      <c r="J25919" s="27"/>
    </row>
    <row r="25920" spans="2:10" x14ac:dyDescent="0.25">
      <c r="B25920" s="27"/>
      <c r="D25920" s="27"/>
      <c r="E25920" s="27"/>
      <c r="I25920" s="27"/>
      <c r="J25920" s="27"/>
    </row>
    <row r="25921" spans="2:10" x14ac:dyDescent="0.25">
      <c r="B25921" s="27"/>
      <c r="D25921" s="27"/>
      <c r="E25921" s="27"/>
      <c r="I25921" s="27"/>
      <c r="J25921" s="27"/>
    </row>
    <row r="25922" spans="2:10" x14ac:dyDescent="0.25">
      <c r="B25922" s="27"/>
      <c r="D25922" s="27"/>
      <c r="E25922" s="27"/>
      <c r="I25922" s="27"/>
      <c r="J25922" s="27"/>
    </row>
    <row r="25923" spans="2:10" x14ac:dyDescent="0.25">
      <c r="B25923" s="27"/>
      <c r="D25923" s="27"/>
      <c r="E25923" s="27"/>
      <c r="I25923" s="27"/>
      <c r="J25923" s="27"/>
    </row>
    <row r="25924" spans="2:10" x14ac:dyDescent="0.25">
      <c r="B25924" s="27"/>
      <c r="D25924" s="27"/>
      <c r="E25924" s="27"/>
      <c r="I25924" s="27"/>
      <c r="J25924" s="27"/>
    </row>
    <row r="25925" spans="2:10" x14ac:dyDescent="0.25">
      <c r="B25925" s="27"/>
      <c r="D25925" s="27"/>
      <c r="E25925" s="27"/>
      <c r="I25925" s="27"/>
      <c r="J25925" s="27"/>
    </row>
    <row r="25926" spans="2:10" x14ac:dyDescent="0.25">
      <c r="B25926" s="27"/>
      <c r="D25926" s="27"/>
      <c r="E25926" s="27"/>
      <c r="I25926" s="27"/>
      <c r="J25926" s="27"/>
    </row>
    <row r="25927" spans="2:10" x14ac:dyDescent="0.25">
      <c r="B25927" s="27"/>
      <c r="D25927" s="27"/>
      <c r="E25927" s="27"/>
      <c r="I25927" s="27"/>
      <c r="J25927" s="27"/>
    </row>
    <row r="25928" spans="2:10" x14ac:dyDescent="0.25">
      <c r="B25928" s="27"/>
      <c r="D25928" s="27"/>
      <c r="E25928" s="27"/>
      <c r="I25928" s="27"/>
      <c r="J25928" s="27"/>
    </row>
    <row r="25929" spans="2:10" x14ac:dyDescent="0.25">
      <c r="B25929" s="27"/>
      <c r="D25929" s="27"/>
      <c r="E25929" s="27"/>
      <c r="I25929" s="27"/>
      <c r="J25929" s="27"/>
    </row>
    <row r="25930" spans="2:10" x14ac:dyDescent="0.25">
      <c r="B25930" s="27"/>
      <c r="D25930" s="27"/>
      <c r="E25930" s="27"/>
      <c r="I25930" s="27"/>
      <c r="J25930" s="27"/>
    </row>
    <row r="25931" spans="2:10" x14ac:dyDescent="0.25">
      <c r="B25931" s="27"/>
      <c r="D25931" s="27"/>
      <c r="E25931" s="27"/>
      <c r="I25931" s="27"/>
      <c r="J25931" s="27"/>
    </row>
    <row r="25932" spans="2:10" x14ac:dyDescent="0.25">
      <c r="B25932" s="27"/>
      <c r="D25932" s="27"/>
      <c r="E25932" s="27"/>
      <c r="I25932" s="27"/>
      <c r="J25932" s="27"/>
    </row>
    <row r="25933" spans="2:10" x14ac:dyDescent="0.25">
      <c r="B25933" s="27"/>
      <c r="D25933" s="27"/>
      <c r="E25933" s="27"/>
      <c r="I25933" s="27"/>
      <c r="J25933" s="27"/>
    </row>
    <row r="25934" spans="2:10" x14ac:dyDescent="0.25">
      <c r="B25934" s="27"/>
      <c r="D25934" s="27"/>
      <c r="E25934" s="27"/>
      <c r="I25934" s="27"/>
      <c r="J25934" s="27"/>
    </row>
    <row r="25935" spans="2:10" x14ac:dyDescent="0.25">
      <c r="B25935" s="27"/>
      <c r="D25935" s="27"/>
      <c r="E25935" s="27"/>
      <c r="I25935" s="27"/>
      <c r="J25935" s="27"/>
    </row>
    <row r="25936" spans="2:10" x14ac:dyDescent="0.25">
      <c r="B25936" s="27"/>
      <c r="D25936" s="27"/>
      <c r="E25936" s="27"/>
      <c r="I25936" s="27"/>
      <c r="J25936" s="27"/>
    </row>
    <row r="25937" spans="2:10" x14ac:dyDescent="0.25">
      <c r="B25937" s="27"/>
      <c r="D25937" s="27"/>
      <c r="E25937" s="27"/>
      <c r="I25937" s="27"/>
      <c r="J25937" s="27"/>
    </row>
    <row r="25938" spans="2:10" x14ac:dyDescent="0.25">
      <c r="B25938" s="27"/>
      <c r="D25938" s="27"/>
      <c r="E25938" s="27"/>
      <c r="I25938" s="27"/>
      <c r="J25938" s="27"/>
    </row>
    <row r="25939" spans="2:10" x14ac:dyDescent="0.25">
      <c r="B25939" s="27"/>
      <c r="D25939" s="27"/>
      <c r="E25939" s="27"/>
      <c r="I25939" s="27"/>
      <c r="J25939" s="27"/>
    </row>
    <row r="25940" spans="2:10" x14ac:dyDescent="0.25">
      <c r="B25940" s="27"/>
      <c r="D25940" s="27"/>
      <c r="E25940" s="27"/>
      <c r="I25940" s="27"/>
      <c r="J25940" s="27"/>
    </row>
    <row r="25941" spans="2:10" x14ac:dyDescent="0.25">
      <c r="B25941" s="27"/>
      <c r="D25941" s="27"/>
      <c r="E25941" s="27"/>
      <c r="I25941" s="27"/>
      <c r="J25941" s="27"/>
    </row>
    <row r="25942" spans="2:10" x14ac:dyDescent="0.25">
      <c r="B25942" s="27"/>
      <c r="D25942" s="27"/>
      <c r="E25942" s="27"/>
      <c r="I25942" s="27"/>
      <c r="J25942" s="27"/>
    </row>
    <row r="25943" spans="2:10" x14ac:dyDescent="0.25">
      <c r="B25943" s="27"/>
      <c r="D25943" s="27"/>
      <c r="E25943" s="27"/>
      <c r="I25943" s="27"/>
      <c r="J25943" s="27"/>
    </row>
    <row r="25944" spans="2:10" x14ac:dyDescent="0.25">
      <c r="B25944" s="27"/>
      <c r="D25944" s="27"/>
      <c r="E25944" s="27"/>
      <c r="I25944" s="27"/>
      <c r="J25944" s="27"/>
    </row>
    <row r="25945" spans="2:10" x14ac:dyDescent="0.25">
      <c r="B25945" s="27"/>
      <c r="D25945" s="27"/>
      <c r="E25945" s="27"/>
      <c r="I25945" s="27"/>
      <c r="J25945" s="27"/>
    </row>
    <row r="25946" spans="2:10" x14ac:dyDescent="0.25">
      <c r="B25946" s="27"/>
      <c r="D25946" s="27"/>
      <c r="E25946" s="27"/>
      <c r="I25946" s="27"/>
      <c r="J25946" s="27"/>
    </row>
    <row r="25947" spans="2:10" x14ac:dyDescent="0.25">
      <c r="B25947" s="27"/>
      <c r="D25947" s="27"/>
      <c r="E25947" s="27"/>
      <c r="I25947" s="27"/>
      <c r="J25947" s="27"/>
    </row>
    <row r="25948" spans="2:10" x14ac:dyDescent="0.25">
      <c r="B25948" s="27"/>
      <c r="D25948" s="27"/>
      <c r="E25948" s="27"/>
      <c r="I25948" s="27"/>
      <c r="J25948" s="27"/>
    </row>
    <row r="25949" spans="2:10" x14ac:dyDescent="0.25">
      <c r="B25949" s="27"/>
      <c r="D25949" s="27"/>
      <c r="E25949" s="27"/>
      <c r="I25949" s="27"/>
      <c r="J25949" s="27"/>
    </row>
    <row r="25950" spans="2:10" x14ac:dyDescent="0.25">
      <c r="B25950" s="27"/>
      <c r="D25950" s="27"/>
      <c r="E25950" s="27"/>
      <c r="I25950" s="27"/>
      <c r="J25950" s="27"/>
    </row>
    <row r="25951" spans="2:10" x14ac:dyDescent="0.25">
      <c r="B25951" s="27"/>
      <c r="D25951" s="27"/>
      <c r="E25951" s="27"/>
      <c r="I25951" s="27"/>
      <c r="J25951" s="27"/>
    </row>
    <row r="25952" spans="2:10" x14ac:dyDescent="0.25">
      <c r="B25952" s="27"/>
      <c r="D25952" s="27"/>
      <c r="E25952" s="27"/>
      <c r="I25952" s="27"/>
      <c r="J25952" s="27"/>
    </row>
    <row r="25953" spans="2:10" x14ac:dyDescent="0.25">
      <c r="B25953" s="27"/>
      <c r="D25953" s="27"/>
      <c r="E25953" s="27"/>
      <c r="I25953" s="27"/>
      <c r="J25953" s="27"/>
    </row>
    <row r="25954" spans="2:10" x14ac:dyDescent="0.25">
      <c r="B25954" s="27"/>
      <c r="D25954" s="27"/>
      <c r="E25954" s="27"/>
      <c r="I25954" s="27"/>
      <c r="J25954" s="27"/>
    </row>
    <row r="25955" spans="2:10" x14ac:dyDescent="0.25">
      <c r="B25955" s="27"/>
      <c r="D25955" s="27"/>
      <c r="E25955" s="27"/>
      <c r="I25955" s="27"/>
      <c r="J25955" s="27"/>
    </row>
    <row r="25956" spans="2:10" x14ac:dyDescent="0.25">
      <c r="B25956" s="27"/>
      <c r="D25956" s="27"/>
      <c r="E25956" s="27"/>
      <c r="I25956" s="27"/>
      <c r="J25956" s="27"/>
    </row>
    <row r="25957" spans="2:10" x14ac:dyDescent="0.25">
      <c r="B25957" s="27"/>
      <c r="D25957" s="27"/>
      <c r="E25957" s="27"/>
      <c r="I25957" s="27"/>
      <c r="J25957" s="27"/>
    </row>
    <row r="25958" spans="2:10" x14ac:dyDescent="0.25">
      <c r="B25958" s="27"/>
      <c r="D25958" s="27"/>
      <c r="E25958" s="27"/>
      <c r="I25958" s="27"/>
      <c r="J25958" s="27"/>
    </row>
    <row r="25959" spans="2:10" x14ac:dyDescent="0.25">
      <c r="B25959" s="27"/>
      <c r="D25959" s="27"/>
      <c r="E25959" s="27"/>
      <c r="I25959" s="27"/>
      <c r="J25959" s="27"/>
    </row>
    <row r="25960" spans="2:10" x14ac:dyDescent="0.25">
      <c r="B25960" s="27"/>
      <c r="D25960" s="27"/>
      <c r="E25960" s="27"/>
      <c r="I25960" s="27"/>
      <c r="J25960" s="27"/>
    </row>
    <row r="25961" spans="2:10" x14ac:dyDescent="0.25">
      <c r="B25961" s="27"/>
      <c r="D25961" s="27"/>
      <c r="E25961" s="27"/>
      <c r="I25961" s="27"/>
      <c r="J25961" s="27"/>
    </row>
    <row r="25962" spans="2:10" x14ac:dyDescent="0.25">
      <c r="B25962" s="27"/>
      <c r="D25962" s="27"/>
      <c r="E25962" s="27"/>
      <c r="I25962" s="27"/>
      <c r="J25962" s="27"/>
    </row>
    <row r="25963" spans="2:10" x14ac:dyDescent="0.25">
      <c r="B25963" s="27"/>
      <c r="D25963" s="27"/>
      <c r="E25963" s="27"/>
      <c r="I25963" s="27"/>
      <c r="J25963" s="27"/>
    </row>
    <row r="25964" spans="2:10" x14ac:dyDescent="0.25">
      <c r="B25964" s="27"/>
      <c r="D25964" s="27"/>
      <c r="E25964" s="27"/>
      <c r="I25964" s="27"/>
      <c r="J25964" s="27"/>
    </row>
    <row r="25965" spans="2:10" x14ac:dyDescent="0.25">
      <c r="B25965" s="27"/>
      <c r="D25965" s="27"/>
      <c r="E25965" s="27"/>
      <c r="I25965" s="27"/>
      <c r="J25965" s="27"/>
    </row>
    <row r="25966" spans="2:10" x14ac:dyDescent="0.25">
      <c r="B25966" s="27"/>
      <c r="D25966" s="27"/>
      <c r="E25966" s="27"/>
      <c r="I25966" s="27"/>
      <c r="J25966" s="27"/>
    </row>
    <row r="25967" spans="2:10" x14ac:dyDescent="0.25">
      <c r="B25967" s="27"/>
      <c r="D25967" s="27"/>
      <c r="E25967" s="27"/>
      <c r="I25967" s="27"/>
      <c r="J25967" s="27"/>
    </row>
    <row r="25968" spans="2:10" x14ac:dyDescent="0.25">
      <c r="B25968" s="27"/>
      <c r="D25968" s="27"/>
      <c r="E25968" s="27"/>
      <c r="I25968" s="27"/>
      <c r="J25968" s="27"/>
    </row>
    <row r="25969" spans="2:10" x14ac:dyDescent="0.25">
      <c r="B25969" s="27"/>
      <c r="D25969" s="27"/>
      <c r="E25969" s="27"/>
      <c r="I25969" s="27"/>
      <c r="J25969" s="27"/>
    </row>
    <row r="25970" spans="2:10" x14ac:dyDescent="0.25">
      <c r="B25970" s="27"/>
      <c r="D25970" s="27"/>
      <c r="E25970" s="27"/>
      <c r="I25970" s="27"/>
      <c r="J25970" s="27"/>
    </row>
    <row r="25971" spans="2:10" x14ac:dyDescent="0.25">
      <c r="B25971" s="27"/>
      <c r="D25971" s="27"/>
      <c r="E25971" s="27"/>
      <c r="I25971" s="27"/>
      <c r="J25971" s="27"/>
    </row>
    <row r="25972" spans="2:10" x14ac:dyDescent="0.25">
      <c r="B25972" s="27"/>
      <c r="D25972" s="27"/>
      <c r="E25972" s="27"/>
      <c r="I25972" s="27"/>
      <c r="J25972" s="27"/>
    </row>
    <row r="25973" spans="2:10" x14ac:dyDescent="0.25">
      <c r="B25973" s="27"/>
      <c r="D25973" s="27"/>
      <c r="E25973" s="27"/>
      <c r="I25973" s="27"/>
      <c r="J25973" s="27"/>
    </row>
    <row r="25974" spans="2:10" x14ac:dyDescent="0.25">
      <c r="B25974" s="27"/>
      <c r="D25974" s="27"/>
      <c r="E25974" s="27"/>
      <c r="I25974" s="27"/>
      <c r="J25974" s="27"/>
    </row>
    <row r="25975" spans="2:10" x14ac:dyDescent="0.25">
      <c r="B25975" s="27"/>
      <c r="D25975" s="27"/>
      <c r="E25975" s="27"/>
      <c r="I25975" s="27"/>
      <c r="J25975" s="27"/>
    </row>
    <row r="25976" spans="2:10" x14ac:dyDescent="0.25">
      <c r="B25976" s="27"/>
      <c r="D25976" s="27"/>
      <c r="E25976" s="27"/>
      <c r="I25976" s="27"/>
      <c r="J25976" s="27"/>
    </row>
    <row r="25977" spans="2:10" x14ac:dyDescent="0.25">
      <c r="B25977" s="27"/>
      <c r="D25977" s="27"/>
      <c r="E25977" s="27"/>
      <c r="I25977" s="27"/>
      <c r="J25977" s="27"/>
    </row>
    <row r="25978" spans="2:10" x14ac:dyDescent="0.25">
      <c r="B25978" s="27"/>
      <c r="D25978" s="27"/>
      <c r="E25978" s="27"/>
      <c r="I25978" s="27"/>
      <c r="J25978" s="27"/>
    </row>
    <row r="25979" spans="2:10" x14ac:dyDescent="0.25">
      <c r="B25979" s="27"/>
      <c r="D25979" s="27"/>
      <c r="E25979" s="27"/>
      <c r="I25979" s="27"/>
      <c r="J25979" s="27"/>
    </row>
    <row r="25980" spans="2:10" x14ac:dyDescent="0.25">
      <c r="B25980" s="27"/>
      <c r="D25980" s="27"/>
      <c r="E25980" s="27"/>
      <c r="I25980" s="27"/>
      <c r="J25980" s="27"/>
    </row>
    <row r="25981" spans="2:10" x14ac:dyDescent="0.25">
      <c r="B25981" s="27"/>
      <c r="D25981" s="27"/>
      <c r="E25981" s="27"/>
      <c r="I25981" s="27"/>
      <c r="J25981" s="27"/>
    </row>
    <row r="25982" spans="2:10" x14ac:dyDescent="0.25">
      <c r="B25982" s="27"/>
      <c r="D25982" s="27"/>
      <c r="E25982" s="27"/>
      <c r="I25982" s="27"/>
      <c r="J25982" s="27"/>
    </row>
    <row r="25983" spans="2:10" x14ac:dyDescent="0.25">
      <c r="B25983" s="27"/>
      <c r="D25983" s="27"/>
      <c r="E25983" s="27"/>
      <c r="I25983" s="27"/>
      <c r="J25983" s="27"/>
    </row>
    <row r="25984" spans="2:10" x14ac:dyDescent="0.25">
      <c r="B25984" s="27"/>
      <c r="D25984" s="27"/>
      <c r="E25984" s="27"/>
      <c r="I25984" s="27"/>
      <c r="J25984" s="27"/>
    </row>
    <row r="25985" spans="2:10" x14ac:dyDescent="0.25">
      <c r="B25985" s="27"/>
      <c r="D25985" s="27"/>
      <c r="E25985" s="27"/>
      <c r="I25985" s="27"/>
      <c r="J25985" s="27"/>
    </row>
    <row r="25986" spans="2:10" x14ac:dyDescent="0.25">
      <c r="B25986" s="27"/>
      <c r="D25986" s="27"/>
      <c r="E25986" s="27"/>
      <c r="I25986" s="27"/>
      <c r="J25986" s="27"/>
    </row>
    <row r="25987" spans="2:10" x14ac:dyDescent="0.25">
      <c r="B25987" s="27"/>
      <c r="D25987" s="27"/>
      <c r="E25987" s="27"/>
      <c r="I25987" s="27"/>
      <c r="J25987" s="27"/>
    </row>
    <row r="25988" spans="2:10" x14ac:dyDescent="0.25">
      <c r="B25988" s="27"/>
      <c r="D25988" s="27"/>
      <c r="E25988" s="27"/>
      <c r="I25988" s="27"/>
      <c r="J25988" s="27"/>
    </row>
    <row r="25989" spans="2:10" x14ac:dyDescent="0.25">
      <c r="B25989" s="27"/>
      <c r="D25989" s="27"/>
      <c r="E25989" s="27"/>
      <c r="I25989" s="27"/>
      <c r="J25989" s="27"/>
    </row>
    <row r="25990" spans="2:10" x14ac:dyDescent="0.25">
      <c r="B25990" s="27"/>
      <c r="D25990" s="27"/>
      <c r="E25990" s="27"/>
      <c r="I25990" s="27"/>
      <c r="J25990" s="27"/>
    </row>
    <row r="25991" spans="2:10" x14ac:dyDescent="0.25">
      <c r="B25991" s="27"/>
      <c r="D25991" s="27"/>
      <c r="E25991" s="27"/>
      <c r="I25991" s="27"/>
      <c r="J25991" s="27"/>
    </row>
    <row r="25992" spans="2:10" x14ac:dyDescent="0.25">
      <c r="B25992" s="27"/>
      <c r="D25992" s="27"/>
      <c r="E25992" s="27"/>
      <c r="I25992" s="27"/>
      <c r="J25992" s="27"/>
    </row>
    <row r="25993" spans="2:10" x14ac:dyDescent="0.25">
      <c r="B25993" s="27"/>
      <c r="D25993" s="27"/>
      <c r="E25993" s="27"/>
      <c r="I25993" s="27"/>
      <c r="J25993" s="27"/>
    </row>
    <row r="25994" spans="2:10" x14ac:dyDescent="0.25">
      <c r="B25994" s="27"/>
      <c r="D25994" s="27"/>
      <c r="E25994" s="27"/>
      <c r="I25994" s="27"/>
      <c r="J25994" s="27"/>
    </row>
    <row r="25995" spans="2:10" x14ac:dyDescent="0.25">
      <c r="B25995" s="27"/>
      <c r="D25995" s="27"/>
      <c r="E25995" s="27"/>
      <c r="I25995" s="27"/>
      <c r="J25995" s="27"/>
    </row>
    <row r="25996" spans="2:10" x14ac:dyDescent="0.25">
      <c r="B25996" s="27"/>
      <c r="D25996" s="27"/>
      <c r="E25996" s="27"/>
      <c r="I25996" s="27"/>
      <c r="J25996" s="27"/>
    </row>
    <row r="25997" spans="2:10" x14ac:dyDescent="0.25">
      <c r="B25997" s="27"/>
      <c r="D25997" s="27"/>
      <c r="E25997" s="27"/>
      <c r="I25997" s="27"/>
      <c r="J25997" s="27"/>
    </row>
    <row r="25998" spans="2:10" x14ac:dyDescent="0.25">
      <c r="B25998" s="27"/>
      <c r="D25998" s="27"/>
      <c r="E25998" s="27"/>
      <c r="I25998" s="27"/>
      <c r="J25998" s="27"/>
    </row>
    <row r="25999" spans="2:10" x14ac:dyDescent="0.25">
      <c r="B25999" s="27"/>
      <c r="D25999" s="27"/>
      <c r="E25999" s="27"/>
      <c r="I25999" s="27"/>
      <c r="J25999" s="27"/>
    </row>
    <row r="26000" spans="2:10" x14ac:dyDescent="0.25">
      <c r="B26000" s="27"/>
      <c r="D26000" s="27"/>
      <c r="E26000" s="27"/>
      <c r="I26000" s="27"/>
      <c r="J26000" s="27"/>
    </row>
    <row r="26001" spans="2:10" x14ac:dyDescent="0.25">
      <c r="B26001" s="27"/>
      <c r="D26001" s="27"/>
      <c r="E26001" s="27"/>
      <c r="I26001" s="27"/>
      <c r="J26001" s="27"/>
    </row>
    <row r="26002" spans="2:10" x14ac:dyDescent="0.25">
      <c r="B26002" s="27"/>
      <c r="D26002" s="27"/>
      <c r="E26002" s="27"/>
      <c r="I26002" s="27"/>
      <c r="J26002" s="27"/>
    </row>
    <row r="26003" spans="2:10" x14ac:dyDescent="0.25">
      <c r="B26003" s="27"/>
      <c r="D26003" s="27"/>
      <c r="E26003" s="27"/>
      <c r="I26003" s="27"/>
      <c r="J26003" s="27"/>
    </row>
    <row r="26004" spans="2:10" x14ac:dyDescent="0.25">
      <c r="B26004" s="27"/>
      <c r="D26004" s="27"/>
      <c r="E26004" s="27"/>
      <c r="I26004" s="27"/>
      <c r="J26004" s="27"/>
    </row>
    <row r="26005" spans="2:10" x14ac:dyDescent="0.25">
      <c r="B26005" s="27"/>
      <c r="D26005" s="27"/>
      <c r="E26005" s="27"/>
      <c r="I26005" s="27"/>
      <c r="J26005" s="27"/>
    </row>
    <row r="26006" spans="2:10" x14ac:dyDescent="0.25">
      <c r="B26006" s="27"/>
      <c r="D26006" s="27"/>
      <c r="E26006" s="27"/>
      <c r="I26006" s="27"/>
      <c r="J26006" s="27"/>
    </row>
    <row r="26007" spans="2:10" x14ac:dyDescent="0.25">
      <c r="B26007" s="27"/>
      <c r="D26007" s="27"/>
      <c r="E26007" s="27"/>
      <c r="I26007" s="27"/>
      <c r="J26007" s="27"/>
    </row>
    <row r="26008" spans="2:10" x14ac:dyDescent="0.25">
      <c r="B26008" s="27"/>
      <c r="D26008" s="27"/>
      <c r="E26008" s="27"/>
      <c r="I26008" s="27"/>
      <c r="J26008" s="27"/>
    </row>
    <row r="26009" spans="2:10" x14ac:dyDescent="0.25">
      <c r="B26009" s="27"/>
      <c r="D26009" s="27"/>
      <c r="E26009" s="27"/>
      <c r="I26009" s="27"/>
      <c r="J26009" s="27"/>
    </row>
    <row r="26010" spans="2:10" x14ac:dyDescent="0.25">
      <c r="B26010" s="27"/>
      <c r="D26010" s="27"/>
      <c r="E26010" s="27"/>
      <c r="I26010" s="27"/>
      <c r="J26010" s="27"/>
    </row>
    <row r="26011" spans="2:10" x14ac:dyDescent="0.25">
      <c r="B26011" s="27"/>
      <c r="D26011" s="27"/>
      <c r="E26011" s="27"/>
      <c r="I26011" s="27"/>
      <c r="J26011" s="27"/>
    </row>
    <row r="26012" spans="2:10" x14ac:dyDescent="0.25">
      <c r="B26012" s="27"/>
      <c r="D26012" s="27"/>
      <c r="E26012" s="27"/>
      <c r="I26012" s="27"/>
      <c r="J26012" s="27"/>
    </row>
    <row r="26013" spans="2:10" x14ac:dyDescent="0.25">
      <c r="B26013" s="27"/>
      <c r="D26013" s="27"/>
      <c r="E26013" s="27"/>
      <c r="I26013" s="27"/>
      <c r="J26013" s="27"/>
    </row>
    <row r="26014" spans="2:10" x14ac:dyDescent="0.25">
      <c r="B26014" s="27"/>
      <c r="D26014" s="27"/>
      <c r="E26014" s="27"/>
      <c r="I26014" s="27"/>
      <c r="J26014" s="27"/>
    </row>
    <row r="26015" spans="2:10" x14ac:dyDescent="0.25">
      <c r="B26015" s="27"/>
      <c r="D26015" s="27"/>
      <c r="E26015" s="27"/>
      <c r="I26015" s="27"/>
      <c r="J26015" s="27"/>
    </row>
    <row r="26016" spans="2:10" x14ac:dyDescent="0.25">
      <c r="B26016" s="27"/>
      <c r="D26016" s="27"/>
      <c r="E26016" s="27"/>
      <c r="I26016" s="27"/>
      <c r="J26016" s="27"/>
    </row>
    <row r="26017" spans="2:10" x14ac:dyDescent="0.25">
      <c r="B26017" s="27"/>
      <c r="D26017" s="27"/>
      <c r="E26017" s="27"/>
      <c r="I26017" s="27"/>
      <c r="J26017" s="27"/>
    </row>
    <row r="26018" spans="2:10" x14ac:dyDescent="0.25">
      <c r="B26018" s="27"/>
      <c r="D26018" s="27"/>
      <c r="E26018" s="27"/>
      <c r="I26018" s="27"/>
      <c r="J26018" s="27"/>
    </row>
    <row r="26019" spans="2:10" x14ac:dyDescent="0.25">
      <c r="B26019" s="27"/>
      <c r="D26019" s="27"/>
      <c r="E26019" s="27"/>
      <c r="I26019" s="27"/>
      <c r="J26019" s="27"/>
    </row>
    <row r="26020" spans="2:10" x14ac:dyDescent="0.25">
      <c r="B26020" s="27"/>
      <c r="D26020" s="27"/>
      <c r="E26020" s="27"/>
      <c r="I26020" s="27"/>
      <c r="J26020" s="27"/>
    </row>
    <row r="26021" spans="2:10" x14ac:dyDescent="0.25">
      <c r="B26021" s="27"/>
      <c r="D26021" s="27"/>
      <c r="E26021" s="27"/>
      <c r="I26021" s="27"/>
      <c r="J26021" s="27"/>
    </row>
    <row r="26022" spans="2:10" x14ac:dyDescent="0.25">
      <c r="B26022" s="27"/>
      <c r="D26022" s="27"/>
      <c r="E26022" s="27"/>
      <c r="I26022" s="27"/>
      <c r="J26022" s="27"/>
    </row>
    <row r="26023" spans="2:10" x14ac:dyDescent="0.25">
      <c r="B26023" s="27"/>
      <c r="D26023" s="27"/>
      <c r="E26023" s="27"/>
      <c r="I26023" s="27"/>
      <c r="J26023" s="27"/>
    </row>
    <row r="26024" spans="2:10" x14ac:dyDescent="0.25">
      <c r="B26024" s="27"/>
      <c r="D26024" s="27"/>
      <c r="E26024" s="27"/>
      <c r="I26024" s="27"/>
      <c r="J26024" s="27"/>
    </row>
    <row r="26025" spans="2:10" x14ac:dyDescent="0.25">
      <c r="B26025" s="27"/>
      <c r="D26025" s="27"/>
      <c r="E26025" s="27"/>
      <c r="I26025" s="27"/>
      <c r="J26025" s="27"/>
    </row>
    <row r="26026" spans="2:10" x14ac:dyDescent="0.25">
      <c r="B26026" s="27"/>
      <c r="D26026" s="27"/>
      <c r="E26026" s="27"/>
      <c r="I26026" s="27"/>
      <c r="J26026" s="27"/>
    </row>
    <row r="26027" spans="2:10" x14ac:dyDescent="0.25">
      <c r="B26027" s="27"/>
      <c r="D26027" s="27"/>
      <c r="E26027" s="27"/>
      <c r="I26027" s="27"/>
      <c r="J26027" s="27"/>
    </row>
    <row r="26028" spans="2:10" x14ac:dyDescent="0.25">
      <c r="B26028" s="27"/>
      <c r="D26028" s="27"/>
      <c r="E26028" s="27"/>
      <c r="I26028" s="27"/>
      <c r="J26028" s="27"/>
    </row>
    <row r="26029" spans="2:10" x14ac:dyDescent="0.25">
      <c r="B26029" s="27"/>
      <c r="D26029" s="27"/>
      <c r="E26029" s="27"/>
      <c r="I26029" s="27"/>
      <c r="J26029" s="27"/>
    </row>
    <row r="26030" spans="2:10" x14ac:dyDescent="0.25">
      <c r="B26030" s="27"/>
      <c r="D26030" s="27"/>
      <c r="E26030" s="27"/>
      <c r="I26030" s="27"/>
      <c r="J26030" s="27"/>
    </row>
    <row r="26031" spans="2:10" x14ac:dyDescent="0.25">
      <c r="B26031" s="27"/>
      <c r="D26031" s="27"/>
      <c r="E26031" s="27"/>
      <c r="I26031" s="27"/>
      <c r="J26031" s="27"/>
    </row>
    <row r="26032" spans="2:10" x14ac:dyDescent="0.25">
      <c r="B26032" s="27"/>
      <c r="D26032" s="27"/>
      <c r="E26032" s="27"/>
      <c r="I26032" s="27"/>
      <c r="J26032" s="27"/>
    </row>
    <row r="26033" spans="2:10" x14ac:dyDescent="0.25">
      <c r="B26033" s="27"/>
      <c r="D26033" s="27"/>
      <c r="E26033" s="27"/>
      <c r="I26033" s="27"/>
      <c r="J26033" s="27"/>
    </row>
    <row r="26034" spans="2:10" x14ac:dyDescent="0.25">
      <c r="B26034" s="27"/>
      <c r="D26034" s="27"/>
      <c r="E26034" s="27"/>
      <c r="I26034" s="27"/>
      <c r="J26034" s="27"/>
    </row>
    <row r="26035" spans="2:10" x14ac:dyDescent="0.25">
      <c r="B26035" s="27"/>
      <c r="D26035" s="27"/>
      <c r="E26035" s="27"/>
      <c r="I26035" s="27"/>
      <c r="J26035" s="27"/>
    </row>
    <row r="26036" spans="2:10" x14ac:dyDescent="0.25">
      <c r="B26036" s="27"/>
      <c r="D26036" s="27"/>
      <c r="E26036" s="27"/>
      <c r="I26036" s="27"/>
      <c r="J26036" s="27"/>
    </row>
    <row r="26037" spans="2:10" x14ac:dyDescent="0.25">
      <c r="B26037" s="27"/>
      <c r="D26037" s="27"/>
      <c r="E26037" s="27"/>
      <c r="I26037" s="27"/>
      <c r="J26037" s="27"/>
    </row>
    <row r="26038" spans="2:10" x14ac:dyDescent="0.25">
      <c r="B26038" s="27"/>
      <c r="D26038" s="27"/>
      <c r="E26038" s="27"/>
      <c r="I26038" s="27"/>
      <c r="J26038" s="27"/>
    </row>
    <row r="26039" spans="2:10" x14ac:dyDescent="0.25">
      <c r="B26039" s="27"/>
      <c r="D26039" s="27"/>
      <c r="E26039" s="27"/>
      <c r="I26039" s="27"/>
      <c r="J26039" s="27"/>
    </row>
    <row r="26040" spans="2:10" x14ac:dyDescent="0.25">
      <c r="B26040" s="27"/>
      <c r="D26040" s="27"/>
      <c r="E26040" s="27"/>
      <c r="I26040" s="27"/>
      <c r="J26040" s="27"/>
    </row>
    <row r="26041" spans="2:10" x14ac:dyDescent="0.25">
      <c r="B26041" s="27"/>
      <c r="D26041" s="27"/>
      <c r="E26041" s="27"/>
      <c r="I26041" s="27"/>
      <c r="J26041" s="27"/>
    </row>
    <row r="26042" spans="2:10" x14ac:dyDescent="0.25">
      <c r="B26042" s="27"/>
      <c r="D26042" s="27"/>
      <c r="E26042" s="27"/>
      <c r="I26042" s="27"/>
      <c r="J26042" s="27"/>
    </row>
    <row r="26043" spans="2:10" x14ac:dyDescent="0.25">
      <c r="B26043" s="27"/>
      <c r="D26043" s="27"/>
      <c r="E26043" s="27"/>
      <c r="I26043" s="27"/>
      <c r="J26043" s="27"/>
    </row>
    <row r="26044" spans="2:10" x14ac:dyDescent="0.25">
      <c r="B26044" s="27"/>
      <c r="D26044" s="27"/>
      <c r="E26044" s="27"/>
      <c r="I26044" s="27"/>
      <c r="J26044" s="27"/>
    </row>
    <row r="26045" spans="2:10" x14ac:dyDescent="0.25">
      <c r="B26045" s="27"/>
      <c r="D26045" s="27"/>
      <c r="E26045" s="27"/>
      <c r="I26045" s="27"/>
      <c r="J26045" s="27"/>
    </row>
    <row r="26046" spans="2:10" x14ac:dyDescent="0.25">
      <c r="B26046" s="27"/>
      <c r="D26046" s="27"/>
      <c r="E26046" s="27"/>
      <c r="I26046" s="27"/>
      <c r="J26046" s="27"/>
    </row>
    <row r="26047" spans="2:10" x14ac:dyDescent="0.25">
      <c r="B26047" s="27"/>
      <c r="D26047" s="27"/>
      <c r="E26047" s="27"/>
      <c r="I26047" s="27"/>
      <c r="J26047" s="27"/>
    </row>
    <row r="26048" spans="2:10" x14ac:dyDescent="0.25">
      <c r="B26048" s="27"/>
      <c r="D26048" s="27"/>
      <c r="E26048" s="27"/>
      <c r="I26048" s="27"/>
      <c r="J26048" s="27"/>
    </row>
    <row r="26049" spans="2:10" x14ac:dyDescent="0.25">
      <c r="B26049" s="27"/>
      <c r="D26049" s="27"/>
      <c r="E26049" s="27"/>
      <c r="I26049" s="27"/>
      <c r="J26049" s="27"/>
    </row>
    <row r="26050" spans="2:10" x14ac:dyDescent="0.25">
      <c r="B26050" s="27"/>
      <c r="D26050" s="27"/>
      <c r="E26050" s="27"/>
      <c r="I26050" s="27"/>
      <c r="J26050" s="27"/>
    </row>
    <row r="26051" spans="2:10" x14ac:dyDescent="0.25">
      <c r="B26051" s="27"/>
      <c r="D26051" s="27"/>
      <c r="E26051" s="27"/>
      <c r="I26051" s="27"/>
      <c r="J26051" s="27"/>
    </row>
    <row r="26052" spans="2:10" x14ac:dyDescent="0.25">
      <c r="B26052" s="27"/>
      <c r="D26052" s="27"/>
      <c r="E26052" s="27"/>
      <c r="I26052" s="27"/>
      <c r="J26052" s="27"/>
    </row>
    <row r="26053" spans="2:10" x14ac:dyDescent="0.25">
      <c r="B26053" s="27"/>
      <c r="D26053" s="27"/>
      <c r="E26053" s="27"/>
      <c r="I26053" s="27"/>
      <c r="J26053" s="27"/>
    </row>
    <row r="26054" spans="2:10" x14ac:dyDescent="0.25">
      <c r="B26054" s="27"/>
      <c r="D26054" s="27"/>
      <c r="E26054" s="27"/>
      <c r="I26054" s="27"/>
      <c r="J26054" s="27"/>
    </row>
    <row r="26055" spans="2:10" x14ac:dyDescent="0.25">
      <c r="B26055" s="27"/>
      <c r="D26055" s="27"/>
      <c r="E26055" s="27"/>
      <c r="I26055" s="27"/>
      <c r="J26055" s="27"/>
    </row>
    <row r="26056" spans="2:10" x14ac:dyDescent="0.25">
      <c r="B26056" s="27"/>
      <c r="D26056" s="27"/>
      <c r="E26056" s="27"/>
      <c r="I26056" s="27"/>
      <c r="J26056" s="27"/>
    </row>
    <row r="26057" spans="2:10" x14ac:dyDescent="0.25">
      <c r="B26057" s="27"/>
      <c r="D26057" s="27"/>
      <c r="E26057" s="27"/>
      <c r="I26057" s="27"/>
      <c r="J26057" s="27"/>
    </row>
    <row r="26058" spans="2:10" x14ac:dyDescent="0.25">
      <c r="B26058" s="27"/>
      <c r="D26058" s="27"/>
      <c r="E26058" s="27"/>
      <c r="I26058" s="27"/>
      <c r="J26058" s="27"/>
    </row>
    <row r="26059" spans="2:10" x14ac:dyDescent="0.25">
      <c r="B26059" s="27"/>
      <c r="D26059" s="27"/>
      <c r="E26059" s="27"/>
      <c r="I26059" s="27"/>
      <c r="J26059" s="27"/>
    </row>
    <row r="26060" spans="2:10" x14ac:dyDescent="0.25">
      <c r="B26060" s="27"/>
      <c r="D26060" s="27"/>
      <c r="E26060" s="27"/>
      <c r="I26060" s="27"/>
      <c r="J26060" s="27"/>
    </row>
    <row r="26061" spans="2:10" x14ac:dyDescent="0.25">
      <c r="B26061" s="27"/>
      <c r="D26061" s="27"/>
      <c r="E26061" s="27"/>
      <c r="I26061" s="27"/>
      <c r="J26061" s="27"/>
    </row>
    <row r="26062" spans="2:10" x14ac:dyDescent="0.25">
      <c r="B26062" s="27"/>
      <c r="D26062" s="27"/>
      <c r="E26062" s="27"/>
      <c r="I26062" s="27"/>
      <c r="J26062" s="27"/>
    </row>
    <row r="26063" spans="2:10" x14ac:dyDescent="0.25">
      <c r="B26063" s="27"/>
      <c r="D26063" s="27"/>
      <c r="E26063" s="27"/>
      <c r="I26063" s="27"/>
      <c r="J26063" s="27"/>
    </row>
    <row r="26064" spans="2:10" x14ac:dyDescent="0.25">
      <c r="B26064" s="27"/>
      <c r="D26064" s="27"/>
      <c r="E26064" s="27"/>
      <c r="I26064" s="27"/>
      <c r="J26064" s="27"/>
    </row>
    <row r="26065" spans="2:10" x14ac:dyDescent="0.25">
      <c r="B26065" s="27"/>
      <c r="D26065" s="27"/>
      <c r="E26065" s="27"/>
      <c r="I26065" s="27"/>
      <c r="J26065" s="27"/>
    </row>
    <row r="26066" spans="2:10" x14ac:dyDescent="0.25">
      <c r="B26066" s="27"/>
      <c r="D26066" s="27"/>
      <c r="E26066" s="27"/>
      <c r="I26066" s="27"/>
      <c r="J26066" s="27"/>
    </row>
    <row r="26067" spans="2:10" x14ac:dyDescent="0.25">
      <c r="B26067" s="27"/>
      <c r="D26067" s="27"/>
      <c r="E26067" s="27"/>
      <c r="I26067" s="27"/>
      <c r="J26067" s="27"/>
    </row>
    <row r="26068" spans="2:10" x14ac:dyDescent="0.25">
      <c r="B26068" s="27"/>
      <c r="D26068" s="27"/>
      <c r="E26068" s="27"/>
      <c r="I26068" s="27"/>
      <c r="J26068" s="27"/>
    </row>
    <row r="26069" spans="2:10" x14ac:dyDescent="0.25">
      <c r="B26069" s="27"/>
      <c r="D26069" s="27"/>
      <c r="E26069" s="27"/>
      <c r="I26069" s="27"/>
      <c r="J26069" s="27"/>
    </row>
    <row r="26070" spans="2:10" x14ac:dyDescent="0.25">
      <c r="B26070" s="27"/>
      <c r="D26070" s="27"/>
      <c r="E26070" s="27"/>
      <c r="I26070" s="27"/>
      <c r="J26070" s="27"/>
    </row>
    <row r="26071" spans="2:10" x14ac:dyDescent="0.25">
      <c r="B26071" s="27"/>
      <c r="D26071" s="27"/>
      <c r="E26071" s="27"/>
      <c r="I26071" s="27"/>
      <c r="J26071" s="27"/>
    </row>
    <row r="26072" spans="2:10" x14ac:dyDescent="0.25">
      <c r="B26072" s="27"/>
      <c r="D26072" s="27"/>
      <c r="E26072" s="27"/>
      <c r="I26072" s="27"/>
      <c r="J26072" s="27"/>
    </row>
    <row r="26073" spans="2:10" x14ac:dyDescent="0.25">
      <c r="B26073" s="27"/>
      <c r="D26073" s="27"/>
      <c r="E26073" s="27"/>
      <c r="I26073" s="27"/>
      <c r="J26073" s="27"/>
    </row>
    <row r="26074" spans="2:10" x14ac:dyDescent="0.25">
      <c r="B26074" s="27"/>
      <c r="D26074" s="27"/>
      <c r="E26074" s="27"/>
      <c r="I26074" s="27"/>
      <c r="J26074" s="27"/>
    </row>
    <row r="26075" spans="2:10" x14ac:dyDescent="0.25">
      <c r="B26075" s="27"/>
      <c r="D26075" s="27"/>
      <c r="E26075" s="27"/>
      <c r="I26075" s="27"/>
      <c r="J26075" s="27"/>
    </row>
    <row r="26076" spans="2:10" x14ac:dyDescent="0.25">
      <c r="B26076" s="27"/>
      <c r="D26076" s="27"/>
      <c r="E26076" s="27"/>
      <c r="I26076" s="27"/>
      <c r="J26076" s="27"/>
    </row>
    <row r="26077" spans="2:10" x14ac:dyDescent="0.25">
      <c r="B26077" s="27"/>
      <c r="D26077" s="27"/>
      <c r="E26077" s="27"/>
      <c r="I26077" s="27"/>
      <c r="J26077" s="27"/>
    </row>
    <row r="26078" spans="2:10" x14ac:dyDescent="0.25">
      <c r="B26078" s="27"/>
      <c r="D26078" s="27"/>
      <c r="E26078" s="27"/>
      <c r="I26078" s="27"/>
      <c r="J26078" s="27"/>
    </row>
    <row r="26079" spans="2:10" x14ac:dyDescent="0.25">
      <c r="B26079" s="27"/>
      <c r="D26079" s="27"/>
      <c r="E26079" s="27"/>
      <c r="I26079" s="27"/>
      <c r="J26079" s="27"/>
    </row>
    <row r="26080" spans="2:10" x14ac:dyDescent="0.25">
      <c r="B26080" s="27"/>
      <c r="D26080" s="27"/>
      <c r="E26080" s="27"/>
      <c r="I26080" s="27"/>
      <c r="J26080" s="27"/>
    </row>
    <row r="26081" spans="2:10" x14ac:dyDescent="0.25">
      <c r="B26081" s="27"/>
      <c r="D26081" s="27"/>
      <c r="E26081" s="27"/>
      <c r="I26081" s="27"/>
      <c r="J26081" s="27"/>
    </row>
    <row r="26082" spans="2:10" x14ac:dyDescent="0.25">
      <c r="B26082" s="27"/>
      <c r="D26082" s="27"/>
      <c r="E26082" s="27"/>
      <c r="I26082" s="27"/>
      <c r="J26082" s="27"/>
    </row>
    <row r="26083" spans="2:10" x14ac:dyDescent="0.25">
      <c r="B26083" s="27"/>
      <c r="D26083" s="27"/>
      <c r="E26083" s="27"/>
      <c r="I26083" s="27"/>
      <c r="J26083" s="27"/>
    </row>
    <row r="26084" spans="2:10" x14ac:dyDescent="0.25">
      <c r="B26084" s="27"/>
      <c r="D26084" s="27"/>
      <c r="E26084" s="27"/>
      <c r="I26084" s="27"/>
      <c r="J26084" s="27"/>
    </row>
    <row r="26085" spans="2:10" x14ac:dyDescent="0.25">
      <c r="B26085" s="27"/>
      <c r="D26085" s="27"/>
      <c r="E26085" s="27"/>
      <c r="I26085" s="27"/>
      <c r="J26085" s="27"/>
    </row>
    <row r="26086" spans="2:10" x14ac:dyDescent="0.25">
      <c r="B26086" s="27"/>
      <c r="D26086" s="27"/>
      <c r="E26086" s="27"/>
      <c r="I26086" s="27"/>
      <c r="J26086" s="27"/>
    </row>
    <row r="26087" spans="2:10" x14ac:dyDescent="0.25">
      <c r="B26087" s="27"/>
      <c r="D26087" s="27"/>
      <c r="E26087" s="27"/>
      <c r="I26087" s="27"/>
      <c r="J26087" s="27"/>
    </row>
    <row r="26088" spans="2:10" x14ac:dyDescent="0.25">
      <c r="B26088" s="27"/>
      <c r="D26088" s="27"/>
      <c r="E26088" s="27"/>
      <c r="I26088" s="27"/>
      <c r="J26088" s="27"/>
    </row>
    <row r="26089" spans="2:10" x14ac:dyDescent="0.25">
      <c r="B26089" s="27"/>
      <c r="D26089" s="27"/>
      <c r="E26089" s="27"/>
      <c r="I26089" s="27"/>
      <c r="J26089" s="27"/>
    </row>
    <row r="26090" spans="2:10" x14ac:dyDescent="0.25">
      <c r="B26090" s="27"/>
      <c r="D26090" s="27"/>
      <c r="E26090" s="27"/>
      <c r="I26090" s="27"/>
      <c r="J26090" s="27"/>
    </row>
    <row r="26091" spans="2:10" x14ac:dyDescent="0.25">
      <c r="B26091" s="27"/>
      <c r="D26091" s="27"/>
      <c r="E26091" s="27"/>
      <c r="I26091" s="27"/>
      <c r="J26091" s="27"/>
    </row>
    <row r="26092" spans="2:10" x14ac:dyDescent="0.25">
      <c r="B26092" s="27"/>
      <c r="D26092" s="27"/>
      <c r="E26092" s="27"/>
      <c r="I26092" s="27"/>
      <c r="J26092" s="27"/>
    </row>
    <row r="26093" spans="2:10" x14ac:dyDescent="0.25">
      <c r="B26093" s="27"/>
      <c r="D26093" s="27"/>
      <c r="E26093" s="27"/>
      <c r="I26093" s="27"/>
      <c r="J26093" s="27"/>
    </row>
    <row r="26094" spans="2:10" x14ac:dyDescent="0.25">
      <c r="B26094" s="27"/>
      <c r="D26094" s="27"/>
      <c r="E26094" s="27"/>
      <c r="I26094" s="27"/>
      <c r="J26094" s="27"/>
    </row>
    <row r="26095" spans="2:10" x14ac:dyDescent="0.25">
      <c r="B26095" s="27"/>
      <c r="D26095" s="27"/>
      <c r="E26095" s="27"/>
      <c r="I26095" s="27"/>
      <c r="J26095" s="27"/>
    </row>
    <row r="26096" spans="2:10" x14ac:dyDescent="0.25">
      <c r="B26096" s="27"/>
      <c r="D26096" s="27"/>
      <c r="E26096" s="27"/>
      <c r="I26096" s="27"/>
      <c r="J26096" s="27"/>
    </row>
    <row r="26097" spans="2:10" x14ac:dyDescent="0.25">
      <c r="B26097" s="27"/>
      <c r="D26097" s="27"/>
      <c r="E26097" s="27"/>
      <c r="I26097" s="27"/>
      <c r="J26097" s="27"/>
    </row>
    <row r="26098" spans="2:10" x14ac:dyDescent="0.25">
      <c r="B26098" s="27"/>
      <c r="D26098" s="27"/>
      <c r="E26098" s="27"/>
      <c r="I26098" s="27"/>
      <c r="J26098" s="27"/>
    </row>
    <row r="26099" spans="2:10" x14ac:dyDescent="0.25">
      <c r="B26099" s="27"/>
      <c r="D26099" s="27"/>
      <c r="E26099" s="27"/>
      <c r="I26099" s="27"/>
      <c r="J26099" s="27"/>
    </row>
    <row r="26100" spans="2:10" x14ac:dyDescent="0.25">
      <c r="B26100" s="27"/>
      <c r="D26100" s="27"/>
      <c r="E26100" s="27"/>
      <c r="I26100" s="27"/>
      <c r="J26100" s="27"/>
    </row>
    <row r="26101" spans="2:10" x14ac:dyDescent="0.25">
      <c r="B26101" s="27"/>
      <c r="D26101" s="27"/>
      <c r="E26101" s="27"/>
      <c r="I26101" s="27"/>
      <c r="J26101" s="27"/>
    </row>
    <row r="26102" spans="2:10" x14ac:dyDescent="0.25">
      <c r="B26102" s="27"/>
      <c r="D26102" s="27"/>
      <c r="E26102" s="27"/>
      <c r="I26102" s="27"/>
      <c r="J26102" s="27"/>
    </row>
    <row r="26103" spans="2:10" x14ac:dyDescent="0.25">
      <c r="B26103" s="27"/>
      <c r="D26103" s="27"/>
      <c r="E26103" s="27"/>
      <c r="I26103" s="27"/>
      <c r="J26103" s="27"/>
    </row>
    <row r="26104" spans="2:10" x14ac:dyDescent="0.25">
      <c r="B26104" s="27"/>
      <c r="D26104" s="27"/>
      <c r="E26104" s="27"/>
      <c r="I26104" s="27"/>
      <c r="J26104" s="27"/>
    </row>
    <row r="26105" spans="2:10" x14ac:dyDescent="0.25">
      <c r="B26105" s="27"/>
      <c r="D26105" s="27"/>
      <c r="E26105" s="27"/>
      <c r="I26105" s="27"/>
      <c r="J26105" s="27"/>
    </row>
    <row r="26106" spans="2:10" x14ac:dyDescent="0.25">
      <c r="B26106" s="27"/>
      <c r="D26106" s="27"/>
      <c r="E26106" s="27"/>
      <c r="I26106" s="27"/>
      <c r="J26106" s="27"/>
    </row>
    <row r="26107" spans="2:10" x14ac:dyDescent="0.25">
      <c r="B26107" s="27"/>
      <c r="D26107" s="27"/>
      <c r="E26107" s="27"/>
      <c r="I26107" s="27"/>
      <c r="J26107" s="27"/>
    </row>
    <row r="26108" spans="2:10" x14ac:dyDescent="0.25">
      <c r="B26108" s="27"/>
      <c r="D26108" s="27"/>
      <c r="E26108" s="27"/>
      <c r="I26108" s="27"/>
      <c r="J26108" s="27"/>
    </row>
    <row r="26109" spans="2:10" x14ac:dyDescent="0.25">
      <c r="B26109" s="27"/>
      <c r="D26109" s="27"/>
      <c r="E26109" s="27"/>
      <c r="I26109" s="27"/>
      <c r="J26109" s="27"/>
    </row>
    <row r="26110" spans="2:10" x14ac:dyDescent="0.25">
      <c r="B26110" s="27"/>
      <c r="D26110" s="27"/>
      <c r="E26110" s="27"/>
      <c r="I26110" s="27"/>
      <c r="J26110" s="27"/>
    </row>
    <row r="26111" spans="2:10" x14ac:dyDescent="0.25">
      <c r="B26111" s="27"/>
      <c r="D26111" s="27"/>
      <c r="E26111" s="27"/>
      <c r="I26111" s="27"/>
      <c r="J26111" s="27"/>
    </row>
    <row r="26112" spans="2:10" x14ac:dyDescent="0.25">
      <c r="B26112" s="27"/>
      <c r="D26112" s="27"/>
      <c r="E26112" s="27"/>
      <c r="I26112" s="27"/>
      <c r="J26112" s="27"/>
    </row>
    <row r="26113" spans="2:10" x14ac:dyDescent="0.25">
      <c r="B26113" s="27"/>
      <c r="D26113" s="27"/>
      <c r="E26113" s="27"/>
      <c r="I26113" s="27"/>
      <c r="J26113" s="27"/>
    </row>
    <row r="26114" spans="2:10" x14ac:dyDescent="0.25">
      <c r="B26114" s="27"/>
      <c r="D26114" s="27"/>
      <c r="E26114" s="27"/>
      <c r="I26114" s="27"/>
      <c r="J26114" s="27"/>
    </row>
    <row r="26115" spans="2:10" x14ac:dyDescent="0.25">
      <c r="B26115" s="27"/>
      <c r="D26115" s="27"/>
      <c r="E26115" s="27"/>
      <c r="I26115" s="27"/>
      <c r="J26115" s="27"/>
    </row>
    <row r="26116" spans="2:10" x14ac:dyDescent="0.25">
      <c r="B26116" s="27"/>
      <c r="D26116" s="27"/>
      <c r="E26116" s="27"/>
      <c r="I26116" s="27"/>
      <c r="J26116" s="27"/>
    </row>
    <row r="26117" spans="2:10" x14ac:dyDescent="0.25">
      <c r="B26117" s="27"/>
      <c r="D26117" s="27"/>
      <c r="E26117" s="27"/>
      <c r="I26117" s="27"/>
      <c r="J26117" s="27"/>
    </row>
    <row r="26118" spans="2:10" x14ac:dyDescent="0.25">
      <c r="B26118" s="27"/>
      <c r="D26118" s="27"/>
      <c r="E26118" s="27"/>
      <c r="I26118" s="27"/>
      <c r="J26118" s="27"/>
    </row>
    <row r="26119" spans="2:10" x14ac:dyDescent="0.25">
      <c r="B26119" s="27"/>
      <c r="D26119" s="27"/>
      <c r="E26119" s="27"/>
      <c r="I26119" s="27"/>
      <c r="J26119" s="27"/>
    </row>
    <row r="26120" spans="2:10" x14ac:dyDescent="0.25">
      <c r="B26120" s="27"/>
      <c r="D26120" s="27"/>
      <c r="E26120" s="27"/>
      <c r="I26120" s="27"/>
      <c r="J26120" s="27"/>
    </row>
    <row r="26121" spans="2:10" x14ac:dyDescent="0.25">
      <c r="B26121" s="27"/>
      <c r="D26121" s="27"/>
      <c r="E26121" s="27"/>
      <c r="I26121" s="27"/>
      <c r="J26121" s="27"/>
    </row>
    <row r="26122" spans="2:10" x14ac:dyDescent="0.25">
      <c r="B26122" s="27"/>
      <c r="D26122" s="27"/>
      <c r="E26122" s="27"/>
      <c r="I26122" s="27"/>
      <c r="J26122" s="27"/>
    </row>
    <row r="26123" spans="2:10" x14ac:dyDescent="0.25">
      <c r="B26123" s="27"/>
      <c r="D26123" s="27"/>
      <c r="E26123" s="27"/>
      <c r="I26123" s="27"/>
      <c r="J26123" s="27"/>
    </row>
    <row r="26124" spans="2:10" x14ac:dyDescent="0.25">
      <c r="B26124" s="27"/>
      <c r="D26124" s="27"/>
      <c r="E26124" s="27"/>
      <c r="I26124" s="27"/>
      <c r="J26124" s="27"/>
    </row>
    <row r="26125" spans="2:10" x14ac:dyDescent="0.25">
      <c r="B26125" s="27"/>
      <c r="D26125" s="27"/>
      <c r="E26125" s="27"/>
      <c r="I26125" s="27"/>
      <c r="J26125" s="27"/>
    </row>
    <row r="26126" spans="2:10" x14ac:dyDescent="0.25">
      <c r="B26126" s="27"/>
      <c r="D26126" s="27"/>
      <c r="E26126" s="27"/>
      <c r="I26126" s="27"/>
      <c r="J26126" s="27"/>
    </row>
    <row r="26127" spans="2:10" x14ac:dyDescent="0.25">
      <c r="B26127" s="27"/>
      <c r="D26127" s="27"/>
      <c r="E26127" s="27"/>
      <c r="I26127" s="27"/>
      <c r="J26127" s="27"/>
    </row>
    <row r="26128" spans="2:10" x14ac:dyDescent="0.25">
      <c r="B26128" s="27"/>
      <c r="D26128" s="27"/>
      <c r="E26128" s="27"/>
      <c r="I26128" s="27"/>
      <c r="J26128" s="27"/>
    </row>
    <row r="26129" spans="2:10" x14ac:dyDescent="0.25">
      <c r="B26129" s="27"/>
      <c r="D26129" s="27"/>
      <c r="E26129" s="27"/>
      <c r="I26129" s="27"/>
      <c r="J26129" s="27"/>
    </row>
    <row r="26130" spans="2:10" x14ac:dyDescent="0.25">
      <c r="B26130" s="27"/>
      <c r="D26130" s="27"/>
      <c r="E26130" s="27"/>
      <c r="I26130" s="27"/>
      <c r="J26130" s="27"/>
    </row>
    <row r="26131" spans="2:10" x14ac:dyDescent="0.25">
      <c r="B26131" s="27"/>
      <c r="D26131" s="27"/>
      <c r="E26131" s="27"/>
      <c r="I26131" s="27"/>
      <c r="J26131" s="27"/>
    </row>
    <row r="26132" spans="2:10" x14ac:dyDescent="0.25">
      <c r="B26132" s="27"/>
      <c r="D26132" s="27"/>
      <c r="E26132" s="27"/>
      <c r="I26132" s="27"/>
      <c r="J26132" s="27"/>
    </row>
    <row r="26133" spans="2:10" x14ac:dyDescent="0.25">
      <c r="B26133" s="27"/>
      <c r="D26133" s="27"/>
      <c r="E26133" s="27"/>
      <c r="I26133" s="27"/>
      <c r="J26133" s="27"/>
    </row>
    <row r="26134" spans="2:10" x14ac:dyDescent="0.25">
      <c r="B26134" s="27"/>
      <c r="D26134" s="27"/>
      <c r="E26134" s="27"/>
      <c r="I26134" s="27"/>
      <c r="J26134" s="27"/>
    </row>
    <row r="26135" spans="2:10" x14ac:dyDescent="0.25">
      <c r="B26135" s="27"/>
      <c r="D26135" s="27"/>
      <c r="E26135" s="27"/>
      <c r="I26135" s="27"/>
      <c r="J26135" s="27"/>
    </row>
    <row r="26136" spans="2:10" x14ac:dyDescent="0.25">
      <c r="B26136" s="27"/>
      <c r="D26136" s="27"/>
      <c r="E26136" s="27"/>
      <c r="I26136" s="27"/>
      <c r="J26136" s="27"/>
    </row>
    <row r="26137" spans="2:10" x14ac:dyDescent="0.25">
      <c r="B26137" s="27"/>
      <c r="D26137" s="27"/>
      <c r="E26137" s="27"/>
      <c r="I26137" s="27"/>
      <c r="J26137" s="27"/>
    </row>
    <row r="26138" spans="2:10" x14ac:dyDescent="0.25">
      <c r="B26138" s="27"/>
      <c r="D26138" s="27"/>
      <c r="E26138" s="27"/>
      <c r="I26138" s="27"/>
      <c r="J26138" s="27"/>
    </row>
    <row r="26139" spans="2:10" x14ac:dyDescent="0.25">
      <c r="B26139" s="27"/>
      <c r="D26139" s="27"/>
      <c r="E26139" s="27"/>
      <c r="I26139" s="27"/>
      <c r="J26139" s="27"/>
    </row>
    <row r="26140" spans="2:10" x14ac:dyDescent="0.25">
      <c r="B26140" s="27"/>
      <c r="D26140" s="27"/>
      <c r="E26140" s="27"/>
      <c r="I26140" s="27"/>
      <c r="J26140" s="27"/>
    </row>
    <row r="26141" spans="2:10" x14ac:dyDescent="0.25">
      <c r="B26141" s="27"/>
      <c r="D26141" s="27"/>
      <c r="E26141" s="27"/>
      <c r="I26141" s="27"/>
      <c r="J26141" s="27"/>
    </row>
    <row r="26142" spans="2:10" x14ac:dyDescent="0.25">
      <c r="B26142" s="27"/>
      <c r="D26142" s="27"/>
      <c r="E26142" s="27"/>
      <c r="I26142" s="27"/>
      <c r="J26142" s="27"/>
    </row>
    <row r="26143" spans="2:10" x14ac:dyDescent="0.25">
      <c r="B26143" s="27"/>
      <c r="D26143" s="27"/>
      <c r="E26143" s="27"/>
      <c r="I26143" s="27"/>
      <c r="J26143" s="27"/>
    </row>
    <row r="26144" spans="2:10" x14ac:dyDescent="0.25">
      <c r="B26144" s="27"/>
      <c r="D26144" s="27"/>
      <c r="E26144" s="27"/>
      <c r="I26144" s="27"/>
      <c r="J26144" s="27"/>
    </row>
    <row r="26145" spans="2:10" x14ac:dyDescent="0.25">
      <c r="B26145" s="27"/>
      <c r="D26145" s="27"/>
      <c r="E26145" s="27"/>
      <c r="I26145" s="27"/>
      <c r="J26145" s="27"/>
    </row>
    <row r="26146" spans="2:10" x14ac:dyDescent="0.25">
      <c r="B26146" s="27"/>
      <c r="D26146" s="27"/>
      <c r="E26146" s="27"/>
      <c r="I26146" s="27"/>
      <c r="J26146" s="27"/>
    </row>
    <row r="26147" spans="2:10" x14ac:dyDescent="0.25">
      <c r="B26147" s="27"/>
      <c r="D26147" s="27"/>
      <c r="E26147" s="27"/>
      <c r="I26147" s="27"/>
      <c r="J26147" s="27"/>
    </row>
    <row r="26148" spans="2:10" x14ac:dyDescent="0.25">
      <c r="B26148" s="27"/>
      <c r="D26148" s="27"/>
      <c r="E26148" s="27"/>
      <c r="I26148" s="27"/>
      <c r="J26148" s="27"/>
    </row>
    <row r="26149" spans="2:10" x14ac:dyDescent="0.25">
      <c r="B26149" s="27"/>
      <c r="D26149" s="27"/>
      <c r="E26149" s="27"/>
      <c r="I26149" s="27"/>
      <c r="J26149" s="27"/>
    </row>
    <row r="26150" spans="2:10" x14ac:dyDescent="0.25">
      <c r="B26150" s="27"/>
      <c r="D26150" s="27"/>
      <c r="E26150" s="27"/>
      <c r="I26150" s="27"/>
      <c r="J26150" s="27"/>
    </row>
    <row r="26151" spans="2:10" x14ac:dyDescent="0.25">
      <c r="B26151" s="27"/>
      <c r="D26151" s="27"/>
      <c r="E26151" s="27"/>
      <c r="I26151" s="27"/>
      <c r="J26151" s="27"/>
    </row>
    <row r="26152" spans="2:10" x14ac:dyDescent="0.25">
      <c r="B26152" s="27"/>
      <c r="D26152" s="27"/>
      <c r="E26152" s="27"/>
      <c r="I26152" s="27"/>
      <c r="J26152" s="27"/>
    </row>
    <row r="26153" spans="2:10" x14ac:dyDescent="0.25">
      <c r="B26153" s="27"/>
      <c r="D26153" s="27"/>
      <c r="E26153" s="27"/>
      <c r="I26153" s="27"/>
      <c r="J26153" s="27"/>
    </row>
    <row r="26154" spans="2:10" x14ac:dyDescent="0.25">
      <c r="B26154" s="27"/>
      <c r="D26154" s="27"/>
      <c r="E26154" s="27"/>
      <c r="I26154" s="27"/>
      <c r="J26154" s="27"/>
    </row>
    <row r="26155" spans="2:10" x14ac:dyDescent="0.25">
      <c r="B26155" s="27"/>
      <c r="D26155" s="27"/>
      <c r="E26155" s="27"/>
      <c r="I26155" s="27"/>
      <c r="J26155" s="27"/>
    </row>
    <row r="26156" spans="2:10" x14ac:dyDescent="0.25">
      <c r="B26156" s="27"/>
      <c r="D26156" s="27"/>
      <c r="E26156" s="27"/>
      <c r="I26156" s="27"/>
      <c r="J26156" s="27"/>
    </row>
    <row r="26157" spans="2:10" x14ac:dyDescent="0.25">
      <c r="B26157" s="27"/>
      <c r="D26157" s="27"/>
      <c r="E26157" s="27"/>
      <c r="I26157" s="27"/>
      <c r="J26157" s="27"/>
    </row>
    <row r="26158" spans="2:10" x14ac:dyDescent="0.25">
      <c r="B26158" s="27"/>
      <c r="D26158" s="27"/>
      <c r="E26158" s="27"/>
      <c r="I26158" s="27"/>
      <c r="J26158" s="27"/>
    </row>
    <row r="26159" spans="2:10" x14ac:dyDescent="0.25">
      <c r="B26159" s="27"/>
      <c r="D26159" s="27"/>
      <c r="E26159" s="27"/>
      <c r="I26159" s="27"/>
      <c r="J26159" s="27"/>
    </row>
    <row r="26160" spans="2:10" x14ac:dyDescent="0.25">
      <c r="B26160" s="27"/>
      <c r="D26160" s="27"/>
      <c r="E26160" s="27"/>
      <c r="I26160" s="27"/>
      <c r="J26160" s="27"/>
    </row>
    <row r="26161" spans="2:10" x14ac:dyDescent="0.25">
      <c r="B26161" s="27"/>
      <c r="D26161" s="27"/>
      <c r="E26161" s="27"/>
      <c r="I26161" s="27"/>
      <c r="J26161" s="27"/>
    </row>
    <row r="26162" spans="2:10" x14ac:dyDescent="0.25">
      <c r="B26162" s="27"/>
      <c r="D26162" s="27"/>
      <c r="E26162" s="27"/>
      <c r="I26162" s="27"/>
      <c r="J26162" s="27"/>
    </row>
    <row r="26163" spans="2:10" x14ac:dyDescent="0.25">
      <c r="B26163" s="27"/>
      <c r="D26163" s="27"/>
      <c r="E26163" s="27"/>
      <c r="I26163" s="27"/>
      <c r="J26163" s="27"/>
    </row>
    <row r="26164" spans="2:10" x14ac:dyDescent="0.25">
      <c r="B26164" s="27"/>
      <c r="D26164" s="27"/>
      <c r="E26164" s="27"/>
      <c r="I26164" s="27"/>
      <c r="J26164" s="27"/>
    </row>
    <row r="26165" spans="2:10" x14ac:dyDescent="0.25">
      <c r="B26165" s="27"/>
      <c r="D26165" s="27"/>
      <c r="E26165" s="27"/>
      <c r="I26165" s="27"/>
      <c r="J26165" s="27"/>
    </row>
    <row r="26166" spans="2:10" x14ac:dyDescent="0.25">
      <c r="B26166" s="27"/>
      <c r="D26166" s="27"/>
      <c r="E26166" s="27"/>
      <c r="I26166" s="27"/>
      <c r="J26166" s="27"/>
    </row>
    <row r="26167" spans="2:10" x14ac:dyDescent="0.25">
      <c r="B26167" s="27"/>
      <c r="D26167" s="27"/>
      <c r="E26167" s="27"/>
      <c r="I26167" s="27"/>
      <c r="J26167" s="27"/>
    </row>
    <row r="26168" spans="2:10" x14ac:dyDescent="0.25">
      <c r="B26168" s="27"/>
      <c r="D26168" s="27"/>
      <c r="E26168" s="27"/>
      <c r="I26168" s="27"/>
      <c r="J26168" s="27"/>
    </row>
    <row r="26169" spans="2:10" x14ac:dyDescent="0.25">
      <c r="B26169" s="27"/>
      <c r="D26169" s="27"/>
      <c r="E26169" s="27"/>
      <c r="I26169" s="27"/>
      <c r="J26169" s="27"/>
    </row>
    <row r="26170" spans="2:10" x14ac:dyDescent="0.25">
      <c r="B26170" s="27"/>
      <c r="D26170" s="27"/>
      <c r="E26170" s="27"/>
      <c r="I26170" s="27"/>
      <c r="J26170" s="27"/>
    </row>
    <row r="26171" spans="2:10" x14ac:dyDescent="0.25">
      <c r="B26171" s="27"/>
      <c r="D26171" s="27"/>
      <c r="E26171" s="27"/>
      <c r="I26171" s="27"/>
      <c r="J26171" s="27"/>
    </row>
    <row r="26172" spans="2:10" x14ac:dyDescent="0.25">
      <c r="B26172" s="27"/>
      <c r="D26172" s="27"/>
      <c r="E26172" s="27"/>
      <c r="I26172" s="27"/>
      <c r="J26172" s="27"/>
    </row>
    <row r="26173" spans="2:10" x14ac:dyDescent="0.25">
      <c r="B26173" s="27"/>
      <c r="D26173" s="27"/>
      <c r="E26173" s="27"/>
      <c r="I26173" s="27"/>
      <c r="J26173" s="27"/>
    </row>
    <row r="26174" spans="2:10" x14ac:dyDescent="0.25">
      <c r="B26174" s="27"/>
      <c r="D26174" s="27"/>
      <c r="E26174" s="27"/>
      <c r="I26174" s="27"/>
      <c r="J26174" s="27"/>
    </row>
    <row r="26175" spans="2:10" x14ac:dyDescent="0.25">
      <c r="B26175" s="27"/>
      <c r="D26175" s="27"/>
      <c r="E26175" s="27"/>
      <c r="I26175" s="27"/>
      <c r="J26175" s="27"/>
    </row>
    <row r="26176" spans="2:10" x14ac:dyDescent="0.25">
      <c r="B26176" s="27"/>
      <c r="D26176" s="27"/>
      <c r="E26176" s="27"/>
      <c r="I26176" s="27"/>
      <c r="J26176" s="27"/>
    </row>
    <row r="26177" spans="2:10" x14ac:dyDescent="0.25">
      <c r="B26177" s="27"/>
      <c r="D26177" s="27"/>
      <c r="E26177" s="27"/>
      <c r="I26177" s="27"/>
      <c r="J26177" s="27"/>
    </row>
    <row r="26178" spans="2:10" x14ac:dyDescent="0.25">
      <c r="B26178" s="27"/>
      <c r="D26178" s="27"/>
      <c r="E26178" s="27"/>
      <c r="I26178" s="27"/>
      <c r="J26178" s="27"/>
    </row>
    <row r="26179" spans="2:10" x14ac:dyDescent="0.25">
      <c r="B26179" s="27"/>
      <c r="D26179" s="27"/>
      <c r="E26179" s="27"/>
      <c r="I26179" s="27"/>
      <c r="J26179" s="27"/>
    </row>
    <row r="26180" spans="2:10" x14ac:dyDescent="0.25">
      <c r="B26180" s="27"/>
      <c r="D26180" s="27"/>
      <c r="E26180" s="27"/>
      <c r="I26180" s="27"/>
      <c r="J26180" s="27"/>
    </row>
    <row r="26181" spans="2:10" x14ac:dyDescent="0.25">
      <c r="B26181" s="27"/>
      <c r="D26181" s="27"/>
      <c r="E26181" s="27"/>
      <c r="I26181" s="27"/>
      <c r="J26181" s="27"/>
    </row>
    <row r="26182" spans="2:10" x14ac:dyDescent="0.25">
      <c r="B26182" s="27"/>
      <c r="D26182" s="27"/>
      <c r="E26182" s="27"/>
      <c r="I26182" s="27"/>
      <c r="J26182" s="27"/>
    </row>
    <row r="26183" spans="2:10" x14ac:dyDescent="0.25">
      <c r="B26183" s="27"/>
      <c r="D26183" s="27"/>
      <c r="E26183" s="27"/>
      <c r="I26183" s="27"/>
      <c r="J26183" s="27"/>
    </row>
    <row r="26184" spans="2:10" x14ac:dyDescent="0.25">
      <c r="B26184" s="27"/>
      <c r="D26184" s="27"/>
      <c r="E26184" s="27"/>
      <c r="I26184" s="27"/>
      <c r="J26184" s="27"/>
    </row>
    <row r="26185" spans="2:10" x14ac:dyDescent="0.25">
      <c r="B26185" s="27"/>
      <c r="D26185" s="27"/>
      <c r="E26185" s="27"/>
      <c r="I26185" s="27"/>
      <c r="J26185" s="27"/>
    </row>
    <row r="26186" spans="2:10" x14ac:dyDescent="0.25">
      <c r="B26186" s="27"/>
      <c r="D26186" s="27"/>
      <c r="E26186" s="27"/>
      <c r="I26186" s="27"/>
      <c r="J26186" s="27"/>
    </row>
    <row r="26187" spans="2:10" x14ac:dyDescent="0.25">
      <c r="B26187" s="27"/>
      <c r="D26187" s="27"/>
      <c r="E26187" s="27"/>
      <c r="I26187" s="27"/>
      <c r="J26187" s="27"/>
    </row>
    <row r="26188" spans="2:10" x14ac:dyDescent="0.25">
      <c r="B26188" s="27"/>
      <c r="D26188" s="27"/>
      <c r="E26188" s="27"/>
      <c r="I26188" s="27"/>
      <c r="J26188" s="27"/>
    </row>
    <row r="26189" spans="2:10" x14ac:dyDescent="0.25">
      <c r="B26189" s="27"/>
      <c r="D26189" s="27"/>
      <c r="E26189" s="27"/>
      <c r="I26189" s="27"/>
      <c r="J26189" s="27"/>
    </row>
    <row r="26190" spans="2:10" x14ac:dyDescent="0.25">
      <c r="B26190" s="27"/>
      <c r="D26190" s="27"/>
      <c r="E26190" s="27"/>
      <c r="I26190" s="27"/>
      <c r="J26190" s="27"/>
    </row>
    <row r="26191" spans="2:10" x14ac:dyDescent="0.25">
      <c r="B26191" s="27"/>
      <c r="D26191" s="27"/>
      <c r="E26191" s="27"/>
      <c r="I26191" s="27"/>
      <c r="J26191" s="27"/>
    </row>
    <row r="26192" spans="2:10" x14ac:dyDescent="0.25">
      <c r="B26192" s="27"/>
      <c r="D26192" s="27"/>
      <c r="E26192" s="27"/>
      <c r="I26192" s="27"/>
      <c r="J26192" s="27"/>
    </row>
    <row r="26193" spans="2:10" x14ac:dyDescent="0.25">
      <c r="B26193" s="27"/>
      <c r="D26193" s="27"/>
      <c r="E26193" s="27"/>
      <c r="I26193" s="27"/>
      <c r="J26193" s="27"/>
    </row>
    <row r="26194" spans="2:10" x14ac:dyDescent="0.25">
      <c r="B26194" s="27"/>
      <c r="D26194" s="27"/>
      <c r="E26194" s="27"/>
      <c r="I26194" s="27"/>
      <c r="J26194" s="27"/>
    </row>
    <row r="26195" spans="2:10" x14ac:dyDescent="0.25">
      <c r="B26195" s="27"/>
      <c r="D26195" s="27"/>
      <c r="E26195" s="27"/>
      <c r="I26195" s="27"/>
      <c r="J26195" s="27"/>
    </row>
    <row r="26196" spans="2:10" x14ac:dyDescent="0.25">
      <c r="B26196" s="27"/>
      <c r="D26196" s="27"/>
      <c r="E26196" s="27"/>
      <c r="I26196" s="27"/>
      <c r="J26196" s="27"/>
    </row>
    <row r="26197" spans="2:10" x14ac:dyDescent="0.25">
      <c r="B26197" s="27"/>
      <c r="D26197" s="27"/>
      <c r="E26197" s="27"/>
      <c r="I26197" s="27"/>
      <c r="J26197" s="27"/>
    </row>
    <row r="26198" spans="2:10" x14ac:dyDescent="0.25">
      <c r="B26198" s="27"/>
      <c r="D26198" s="27"/>
      <c r="E26198" s="27"/>
      <c r="I26198" s="27"/>
      <c r="J26198" s="27"/>
    </row>
    <row r="26199" spans="2:10" x14ac:dyDescent="0.25">
      <c r="B26199" s="27"/>
      <c r="D26199" s="27"/>
      <c r="E26199" s="27"/>
      <c r="I26199" s="27"/>
      <c r="J26199" s="27"/>
    </row>
    <row r="26200" spans="2:10" x14ac:dyDescent="0.25">
      <c r="B26200" s="27"/>
      <c r="D26200" s="27"/>
      <c r="E26200" s="27"/>
      <c r="I26200" s="27"/>
      <c r="J26200" s="27"/>
    </row>
    <row r="26201" spans="2:10" x14ac:dyDescent="0.25">
      <c r="B26201" s="27"/>
      <c r="D26201" s="27"/>
      <c r="E26201" s="27"/>
      <c r="I26201" s="27"/>
      <c r="J26201" s="27"/>
    </row>
    <row r="26202" spans="2:10" x14ac:dyDescent="0.25">
      <c r="B26202" s="27"/>
      <c r="D26202" s="27"/>
      <c r="E26202" s="27"/>
      <c r="I26202" s="27"/>
      <c r="J26202" s="27"/>
    </row>
    <row r="26203" spans="2:10" x14ac:dyDescent="0.25">
      <c r="B26203" s="27"/>
      <c r="D26203" s="27"/>
      <c r="E26203" s="27"/>
      <c r="I26203" s="27"/>
      <c r="J26203" s="27"/>
    </row>
    <row r="26204" spans="2:10" x14ac:dyDescent="0.25">
      <c r="B26204" s="27"/>
      <c r="D26204" s="27"/>
      <c r="E26204" s="27"/>
      <c r="I26204" s="27"/>
      <c r="J26204" s="27"/>
    </row>
    <row r="26205" spans="2:10" x14ac:dyDescent="0.25">
      <c r="B26205" s="27"/>
      <c r="D26205" s="27"/>
      <c r="E26205" s="27"/>
      <c r="I26205" s="27"/>
      <c r="J26205" s="27"/>
    </row>
    <row r="26206" spans="2:10" x14ac:dyDescent="0.25">
      <c r="B26206" s="27"/>
      <c r="D26206" s="27"/>
      <c r="E26206" s="27"/>
      <c r="I26206" s="27"/>
      <c r="J26206" s="27"/>
    </row>
    <row r="26207" spans="2:10" x14ac:dyDescent="0.25">
      <c r="B26207" s="27"/>
      <c r="D26207" s="27"/>
      <c r="E26207" s="27"/>
      <c r="I26207" s="27"/>
      <c r="J26207" s="27"/>
    </row>
    <row r="26208" spans="2:10" x14ac:dyDescent="0.25">
      <c r="B26208" s="27"/>
      <c r="D26208" s="27"/>
      <c r="E26208" s="27"/>
      <c r="I26208" s="27"/>
      <c r="J26208" s="27"/>
    </row>
    <row r="26209" spans="2:10" x14ac:dyDescent="0.25">
      <c r="B26209" s="27"/>
      <c r="D26209" s="27"/>
      <c r="E26209" s="27"/>
      <c r="I26209" s="27"/>
      <c r="J26209" s="27"/>
    </row>
    <row r="26210" spans="2:10" x14ac:dyDescent="0.25">
      <c r="B26210" s="27"/>
      <c r="D26210" s="27"/>
      <c r="E26210" s="27"/>
      <c r="I26210" s="27"/>
      <c r="J26210" s="27"/>
    </row>
    <row r="26211" spans="2:10" x14ac:dyDescent="0.25">
      <c r="B26211" s="27"/>
      <c r="D26211" s="27"/>
      <c r="E26211" s="27"/>
      <c r="I26211" s="27"/>
      <c r="J26211" s="27"/>
    </row>
    <row r="26212" spans="2:10" x14ac:dyDescent="0.25">
      <c r="B26212" s="27"/>
      <c r="D26212" s="27"/>
      <c r="E26212" s="27"/>
      <c r="I26212" s="27"/>
      <c r="J26212" s="27"/>
    </row>
    <row r="26213" spans="2:10" x14ac:dyDescent="0.25">
      <c r="B26213" s="27"/>
      <c r="D26213" s="27"/>
      <c r="E26213" s="27"/>
      <c r="I26213" s="27"/>
      <c r="J26213" s="27"/>
    </row>
    <row r="26214" spans="2:10" x14ac:dyDescent="0.25">
      <c r="B26214" s="27"/>
      <c r="D26214" s="27"/>
      <c r="E26214" s="27"/>
      <c r="I26214" s="27"/>
      <c r="J26214" s="27"/>
    </row>
    <row r="26215" spans="2:10" x14ac:dyDescent="0.25">
      <c r="B26215" s="27"/>
      <c r="D26215" s="27"/>
      <c r="E26215" s="27"/>
      <c r="I26215" s="27"/>
      <c r="J26215" s="27"/>
    </row>
    <row r="26216" spans="2:10" x14ac:dyDescent="0.25">
      <c r="B26216" s="27"/>
      <c r="D26216" s="27"/>
      <c r="E26216" s="27"/>
      <c r="I26216" s="27"/>
      <c r="J26216" s="27"/>
    </row>
    <row r="26217" spans="2:10" x14ac:dyDescent="0.25">
      <c r="B26217" s="27"/>
      <c r="D26217" s="27"/>
      <c r="E26217" s="27"/>
      <c r="I26217" s="27"/>
      <c r="J26217" s="27"/>
    </row>
    <row r="26218" spans="2:10" x14ac:dyDescent="0.25">
      <c r="B26218" s="27"/>
      <c r="D26218" s="27"/>
      <c r="E26218" s="27"/>
      <c r="I26218" s="27"/>
      <c r="J26218" s="27"/>
    </row>
    <row r="26219" spans="2:10" x14ac:dyDescent="0.25">
      <c r="B26219" s="27"/>
      <c r="D26219" s="27"/>
      <c r="E26219" s="27"/>
      <c r="I26219" s="27"/>
      <c r="J26219" s="27"/>
    </row>
    <row r="26220" spans="2:10" x14ac:dyDescent="0.25">
      <c r="B26220" s="27"/>
      <c r="D26220" s="27"/>
      <c r="E26220" s="27"/>
      <c r="I26220" s="27"/>
      <c r="J26220" s="27"/>
    </row>
    <row r="26221" spans="2:10" x14ac:dyDescent="0.25">
      <c r="B26221" s="27"/>
      <c r="D26221" s="27"/>
      <c r="E26221" s="27"/>
      <c r="I26221" s="27"/>
      <c r="J26221" s="27"/>
    </row>
    <row r="26222" spans="2:10" x14ac:dyDescent="0.25">
      <c r="B26222" s="27"/>
      <c r="D26222" s="27"/>
      <c r="E26222" s="27"/>
      <c r="I26222" s="27"/>
      <c r="J26222" s="27"/>
    </row>
    <row r="26223" spans="2:10" x14ac:dyDescent="0.25">
      <c r="B26223" s="27"/>
      <c r="D26223" s="27"/>
      <c r="E26223" s="27"/>
      <c r="I26223" s="27"/>
      <c r="J26223" s="27"/>
    </row>
    <row r="26224" spans="2:10" x14ac:dyDescent="0.25">
      <c r="B26224" s="27"/>
      <c r="D26224" s="27"/>
      <c r="E26224" s="27"/>
      <c r="I26224" s="27"/>
      <c r="J26224" s="27"/>
    </row>
    <row r="26225" spans="2:10" x14ac:dyDescent="0.25">
      <c r="B26225" s="27"/>
      <c r="D26225" s="27"/>
      <c r="E26225" s="27"/>
      <c r="I26225" s="27"/>
      <c r="J26225" s="27"/>
    </row>
    <row r="26226" spans="2:10" x14ac:dyDescent="0.25">
      <c r="B26226" s="27"/>
      <c r="D26226" s="27"/>
      <c r="E26226" s="27"/>
      <c r="I26226" s="27"/>
      <c r="J26226" s="27"/>
    </row>
    <row r="26227" spans="2:10" x14ac:dyDescent="0.25">
      <c r="B26227" s="27"/>
      <c r="D26227" s="27"/>
      <c r="E26227" s="27"/>
      <c r="I26227" s="27"/>
      <c r="J26227" s="27"/>
    </row>
    <row r="26228" spans="2:10" x14ac:dyDescent="0.25">
      <c r="B26228" s="27"/>
      <c r="D26228" s="27"/>
      <c r="E26228" s="27"/>
      <c r="I26228" s="27"/>
      <c r="J26228" s="27"/>
    </row>
    <row r="26229" spans="2:10" x14ac:dyDescent="0.25">
      <c r="B26229" s="27"/>
      <c r="D26229" s="27"/>
      <c r="E26229" s="27"/>
      <c r="I26229" s="27"/>
      <c r="J26229" s="27"/>
    </row>
    <row r="26230" spans="2:10" x14ac:dyDescent="0.25">
      <c r="B26230" s="27"/>
      <c r="D26230" s="27"/>
      <c r="E26230" s="27"/>
      <c r="I26230" s="27"/>
      <c r="J26230" s="27"/>
    </row>
    <row r="26231" spans="2:10" x14ac:dyDescent="0.25">
      <c r="B26231" s="27"/>
      <c r="D26231" s="27"/>
      <c r="E26231" s="27"/>
      <c r="I26231" s="27"/>
      <c r="J26231" s="27"/>
    </row>
    <row r="26232" spans="2:10" x14ac:dyDescent="0.25">
      <c r="B26232" s="27"/>
      <c r="D26232" s="27"/>
      <c r="E26232" s="27"/>
      <c r="I26232" s="27"/>
      <c r="J26232" s="27"/>
    </row>
    <row r="26233" spans="2:10" x14ac:dyDescent="0.25">
      <c r="B26233" s="27"/>
      <c r="D26233" s="27"/>
      <c r="E26233" s="27"/>
      <c r="I26233" s="27"/>
      <c r="J26233" s="27"/>
    </row>
    <row r="26234" spans="2:10" x14ac:dyDescent="0.25">
      <c r="B26234" s="27"/>
      <c r="D26234" s="27"/>
      <c r="E26234" s="27"/>
      <c r="I26234" s="27"/>
      <c r="J26234" s="27"/>
    </row>
    <row r="26235" spans="2:10" x14ac:dyDescent="0.25">
      <c r="B26235" s="27"/>
      <c r="D26235" s="27"/>
      <c r="E26235" s="27"/>
      <c r="I26235" s="27"/>
      <c r="J26235" s="27"/>
    </row>
    <row r="26236" spans="2:10" x14ac:dyDescent="0.25">
      <c r="B26236" s="27"/>
      <c r="D26236" s="27"/>
      <c r="E26236" s="27"/>
      <c r="I26236" s="27"/>
      <c r="J26236" s="27"/>
    </row>
    <row r="26237" spans="2:10" x14ac:dyDescent="0.25">
      <c r="B26237" s="27"/>
      <c r="D26237" s="27"/>
      <c r="E26237" s="27"/>
      <c r="I26237" s="27"/>
      <c r="J26237" s="27"/>
    </row>
    <row r="26238" spans="2:10" x14ac:dyDescent="0.25">
      <c r="B26238" s="27"/>
      <c r="D26238" s="27"/>
      <c r="E26238" s="27"/>
      <c r="I26238" s="27"/>
      <c r="J26238" s="27"/>
    </row>
    <row r="26239" spans="2:10" x14ac:dyDescent="0.25">
      <c r="B26239" s="27"/>
      <c r="D26239" s="27"/>
      <c r="E26239" s="27"/>
      <c r="I26239" s="27"/>
      <c r="J26239" s="27"/>
    </row>
    <row r="26240" spans="2:10" x14ac:dyDescent="0.25">
      <c r="B26240" s="27"/>
      <c r="D26240" s="27"/>
      <c r="E26240" s="27"/>
      <c r="I26240" s="27"/>
      <c r="J26240" s="27"/>
    </row>
    <row r="26241" spans="2:10" x14ac:dyDescent="0.25">
      <c r="B26241" s="27"/>
      <c r="D26241" s="27"/>
      <c r="E26241" s="27"/>
      <c r="I26241" s="27"/>
      <c r="J26241" s="27"/>
    </row>
    <row r="26242" spans="2:10" x14ac:dyDescent="0.25">
      <c r="B26242" s="27"/>
      <c r="D26242" s="27"/>
      <c r="E26242" s="27"/>
      <c r="I26242" s="27"/>
      <c r="J26242" s="27"/>
    </row>
    <row r="26243" spans="2:10" x14ac:dyDescent="0.25">
      <c r="B26243" s="27"/>
      <c r="D26243" s="27"/>
      <c r="E26243" s="27"/>
      <c r="I26243" s="27"/>
      <c r="J26243" s="27"/>
    </row>
    <row r="26244" spans="2:10" x14ac:dyDescent="0.25">
      <c r="B26244" s="27"/>
      <c r="D26244" s="27"/>
      <c r="E26244" s="27"/>
      <c r="I26244" s="27"/>
      <c r="J26244" s="27"/>
    </row>
    <row r="26245" spans="2:10" x14ac:dyDescent="0.25">
      <c r="B26245" s="27"/>
      <c r="D26245" s="27"/>
      <c r="E26245" s="27"/>
      <c r="I26245" s="27"/>
      <c r="J26245" s="27"/>
    </row>
    <row r="26246" spans="2:10" x14ac:dyDescent="0.25">
      <c r="B26246" s="27"/>
      <c r="D26246" s="27"/>
      <c r="E26246" s="27"/>
      <c r="I26246" s="27"/>
      <c r="J26246" s="27"/>
    </row>
    <row r="26247" spans="2:10" x14ac:dyDescent="0.25">
      <c r="B26247" s="27"/>
      <c r="D26247" s="27"/>
      <c r="E26247" s="27"/>
      <c r="I26247" s="27"/>
      <c r="J26247" s="27"/>
    </row>
    <row r="26248" spans="2:10" x14ac:dyDescent="0.25">
      <c r="B26248" s="27"/>
      <c r="D26248" s="27"/>
      <c r="E26248" s="27"/>
      <c r="I26248" s="27"/>
      <c r="J26248" s="27"/>
    </row>
    <row r="26249" spans="2:10" x14ac:dyDescent="0.25">
      <c r="B26249" s="27"/>
      <c r="D26249" s="27"/>
      <c r="E26249" s="27"/>
      <c r="I26249" s="27"/>
      <c r="J26249" s="27"/>
    </row>
    <row r="26250" spans="2:10" x14ac:dyDescent="0.25">
      <c r="B26250" s="27"/>
      <c r="D26250" s="27"/>
      <c r="E26250" s="27"/>
      <c r="I26250" s="27"/>
      <c r="J26250" s="27"/>
    </row>
    <row r="26251" spans="2:10" x14ac:dyDescent="0.25">
      <c r="B26251" s="27"/>
      <c r="D26251" s="27"/>
      <c r="E26251" s="27"/>
      <c r="I26251" s="27"/>
      <c r="J26251" s="27"/>
    </row>
    <row r="26252" spans="2:10" x14ac:dyDescent="0.25">
      <c r="B26252" s="27"/>
      <c r="D26252" s="27"/>
      <c r="E26252" s="27"/>
      <c r="I26252" s="27"/>
      <c r="J26252" s="27"/>
    </row>
    <row r="26253" spans="2:10" x14ac:dyDescent="0.25">
      <c r="B26253" s="27"/>
      <c r="D26253" s="27"/>
      <c r="E26253" s="27"/>
      <c r="I26253" s="27"/>
      <c r="J26253" s="27"/>
    </row>
    <row r="26254" spans="2:10" x14ac:dyDescent="0.25">
      <c r="B26254" s="27"/>
      <c r="D26254" s="27"/>
      <c r="E26254" s="27"/>
      <c r="I26254" s="27"/>
      <c r="J26254" s="27"/>
    </row>
    <row r="26255" spans="2:10" x14ac:dyDescent="0.25">
      <c r="B26255" s="27"/>
      <c r="D26255" s="27"/>
      <c r="E26255" s="27"/>
      <c r="I26255" s="27"/>
      <c r="J26255" s="27"/>
    </row>
    <row r="26256" spans="2:10" x14ac:dyDescent="0.25">
      <c r="B26256" s="27"/>
      <c r="D26256" s="27"/>
      <c r="E26256" s="27"/>
      <c r="I26256" s="27"/>
      <c r="J26256" s="27"/>
    </row>
    <row r="26257" spans="2:10" x14ac:dyDescent="0.25">
      <c r="B26257" s="27"/>
      <c r="D26257" s="27"/>
      <c r="E26257" s="27"/>
      <c r="I26257" s="27"/>
      <c r="J26257" s="27"/>
    </row>
    <row r="26258" spans="2:10" x14ac:dyDescent="0.25">
      <c r="B26258" s="27"/>
      <c r="D26258" s="27"/>
      <c r="E26258" s="27"/>
      <c r="I26258" s="27"/>
      <c r="J26258" s="27"/>
    </row>
    <row r="26259" spans="2:10" x14ac:dyDescent="0.25">
      <c r="B26259" s="27"/>
      <c r="D26259" s="27"/>
      <c r="E26259" s="27"/>
      <c r="I26259" s="27"/>
      <c r="J26259" s="27"/>
    </row>
    <row r="26260" spans="2:10" x14ac:dyDescent="0.25">
      <c r="B26260" s="27"/>
      <c r="D26260" s="27"/>
      <c r="E26260" s="27"/>
      <c r="I26260" s="27"/>
      <c r="J26260" s="27"/>
    </row>
    <row r="26261" spans="2:10" x14ac:dyDescent="0.25">
      <c r="B26261" s="27"/>
      <c r="D26261" s="27"/>
      <c r="E26261" s="27"/>
      <c r="I26261" s="27"/>
      <c r="J26261" s="27"/>
    </row>
    <row r="26262" spans="2:10" x14ac:dyDescent="0.25">
      <c r="B26262" s="27"/>
      <c r="D26262" s="27"/>
      <c r="E26262" s="27"/>
      <c r="I26262" s="27"/>
      <c r="J26262" s="27"/>
    </row>
    <row r="26263" spans="2:10" x14ac:dyDescent="0.25">
      <c r="B26263" s="27"/>
      <c r="D26263" s="27"/>
      <c r="E26263" s="27"/>
      <c r="I26263" s="27"/>
      <c r="J26263" s="27"/>
    </row>
    <row r="26264" spans="2:10" x14ac:dyDescent="0.25">
      <c r="B26264" s="27"/>
      <c r="D26264" s="27"/>
      <c r="E26264" s="27"/>
      <c r="I26264" s="27"/>
      <c r="J26264" s="27"/>
    </row>
    <row r="26265" spans="2:10" x14ac:dyDescent="0.25">
      <c r="B26265" s="27"/>
      <c r="D26265" s="27"/>
      <c r="E26265" s="27"/>
      <c r="I26265" s="27"/>
      <c r="J26265" s="27"/>
    </row>
    <row r="26266" spans="2:10" x14ac:dyDescent="0.25">
      <c r="B26266" s="27"/>
      <c r="D26266" s="27"/>
      <c r="E26266" s="27"/>
      <c r="I26266" s="27"/>
      <c r="J26266" s="27"/>
    </row>
    <row r="26267" spans="2:10" x14ac:dyDescent="0.25">
      <c r="B26267" s="27"/>
      <c r="D26267" s="27"/>
      <c r="E26267" s="27"/>
      <c r="I26267" s="27"/>
      <c r="J26267" s="27"/>
    </row>
    <row r="26268" spans="2:10" x14ac:dyDescent="0.25">
      <c r="B26268" s="27"/>
      <c r="D26268" s="27"/>
      <c r="E26268" s="27"/>
      <c r="I26268" s="27"/>
      <c r="J26268" s="27"/>
    </row>
    <row r="26269" spans="2:10" x14ac:dyDescent="0.25">
      <c r="B26269" s="27"/>
      <c r="D26269" s="27"/>
      <c r="E26269" s="27"/>
      <c r="I26269" s="27"/>
      <c r="J26269" s="27"/>
    </row>
    <row r="26270" spans="2:10" x14ac:dyDescent="0.25">
      <c r="B26270" s="27"/>
      <c r="D26270" s="27"/>
      <c r="E26270" s="27"/>
      <c r="I26270" s="27"/>
      <c r="J26270" s="27"/>
    </row>
    <row r="26271" spans="2:10" x14ac:dyDescent="0.25">
      <c r="B26271" s="27"/>
      <c r="D26271" s="27"/>
      <c r="E26271" s="27"/>
      <c r="I26271" s="27"/>
      <c r="J26271" s="27"/>
    </row>
    <row r="26272" spans="2:10" x14ac:dyDescent="0.25">
      <c r="B26272" s="27"/>
      <c r="D26272" s="27"/>
      <c r="E26272" s="27"/>
      <c r="I26272" s="27"/>
      <c r="J26272" s="27"/>
    </row>
    <row r="26273" spans="2:10" x14ac:dyDescent="0.25">
      <c r="B26273" s="27"/>
      <c r="D26273" s="27"/>
      <c r="E26273" s="27"/>
      <c r="I26273" s="27"/>
      <c r="J26273" s="27"/>
    </row>
    <row r="26274" spans="2:10" x14ac:dyDescent="0.25">
      <c r="B26274" s="27"/>
      <c r="D26274" s="27"/>
      <c r="E26274" s="27"/>
      <c r="I26274" s="27"/>
      <c r="J26274" s="27"/>
    </row>
    <row r="26275" spans="2:10" x14ac:dyDescent="0.25">
      <c r="B26275" s="27"/>
      <c r="D26275" s="27"/>
      <c r="E26275" s="27"/>
      <c r="I26275" s="27"/>
      <c r="J26275" s="27"/>
    </row>
    <row r="26276" spans="2:10" x14ac:dyDescent="0.25">
      <c r="B26276" s="27"/>
      <c r="D26276" s="27"/>
      <c r="E26276" s="27"/>
      <c r="I26276" s="27"/>
      <c r="J26276" s="27"/>
    </row>
    <row r="26277" spans="2:10" x14ac:dyDescent="0.25">
      <c r="B26277" s="27"/>
      <c r="D26277" s="27"/>
      <c r="E26277" s="27"/>
      <c r="I26277" s="27"/>
      <c r="J26277" s="27"/>
    </row>
    <row r="26278" spans="2:10" x14ac:dyDescent="0.25">
      <c r="B26278" s="27"/>
      <c r="D26278" s="27"/>
      <c r="E26278" s="27"/>
      <c r="I26278" s="27"/>
      <c r="J26278" s="27"/>
    </row>
    <row r="26279" spans="2:10" x14ac:dyDescent="0.25">
      <c r="B26279" s="27"/>
      <c r="D26279" s="27"/>
      <c r="E26279" s="27"/>
      <c r="I26279" s="27"/>
      <c r="J26279" s="27"/>
    </row>
    <row r="26280" spans="2:10" x14ac:dyDescent="0.25">
      <c r="B26280" s="27"/>
      <c r="D26280" s="27"/>
      <c r="E26280" s="27"/>
      <c r="I26280" s="27"/>
      <c r="J26280" s="27"/>
    </row>
    <row r="26281" spans="2:10" x14ac:dyDescent="0.25">
      <c r="B26281" s="27"/>
      <c r="D26281" s="27"/>
      <c r="E26281" s="27"/>
      <c r="I26281" s="27"/>
      <c r="J26281" s="27"/>
    </row>
    <row r="26282" spans="2:10" x14ac:dyDescent="0.25">
      <c r="B26282" s="27"/>
      <c r="D26282" s="27"/>
      <c r="E26282" s="27"/>
      <c r="I26282" s="27"/>
      <c r="J26282" s="27"/>
    </row>
    <row r="26283" spans="2:10" x14ac:dyDescent="0.25">
      <c r="B26283" s="27"/>
      <c r="D26283" s="27"/>
      <c r="E26283" s="27"/>
      <c r="I26283" s="27"/>
      <c r="J26283" s="27"/>
    </row>
    <row r="26284" spans="2:10" x14ac:dyDescent="0.25">
      <c r="B26284" s="27"/>
      <c r="D26284" s="27"/>
      <c r="E26284" s="27"/>
      <c r="I26284" s="27"/>
      <c r="J26284" s="27"/>
    </row>
    <row r="26285" spans="2:10" x14ac:dyDescent="0.25">
      <c r="B26285" s="27"/>
      <c r="D26285" s="27"/>
      <c r="E26285" s="27"/>
      <c r="I26285" s="27"/>
      <c r="J26285" s="27"/>
    </row>
    <row r="26286" spans="2:10" x14ac:dyDescent="0.25">
      <c r="B26286" s="27"/>
      <c r="D26286" s="27"/>
      <c r="E26286" s="27"/>
      <c r="I26286" s="27"/>
      <c r="J26286" s="27"/>
    </row>
    <row r="26287" spans="2:10" x14ac:dyDescent="0.25">
      <c r="B26287" s="27"/>
      <c r="D26287" s="27"/>
      <c r="E26287" s="27"/>
      <c r="I26287" s="27"/>
      <c r="J26287" s="27"/>
    </row>
    <row r="26288" spans="2:10" x14ac:dyDescent="0.25">
      <c r="B26288" s="27"/>
      <c r="D26288" s="27"/>
      <c r="E26288" s="27"/>
      <c r="I26288" s="27"/>
      <c r="J26288" s="27"/>
    </row>
    <row r="26289" spans="2:10" x14ac:dyDescent="0.25">
      <c r="B26289" s="27"/>
      <c r="D26289" s="27"/>
      <c r="E26289" s="27"/>
      <c r="I26289" s="27"/>
      <c r="J26289" s="27"/>
    </row>
    <row r="26290" spans="2:10" x14ac:dyDescent="0.25">
      <c r="B26290" s="27"/>
      <c r="D26290" s="27"/>
      <c r="E26290" s="27"/>
      <c r="I26290" s="27"/>
      <c r="J26290" s="27"/>
    </row>
    <row r="26291" spans="2:10" x14ac:dyDescent="0.25">
      <c r="B26291" s="27"/>
      <c r="D26291" s="27"/>
      <c r="E26291" s="27"/>
      <c r="I26291" s="27"/>
      <c r="J26291" s="27"/>
    </row>
    <row r="26292" spans="2:10" x14ac:dyDescent="0.25">
      <c r="B26292" s="27"/>
      <c r="D26292" s="27"/>
      <c r="E26292" s="27"/>
      <c r="I26292" s="27"/>
      <c r="J26292" s="27"/>
    </row>
    <row r="26293" spans="2:10" x14ac:dyDescent="0.25">
      <c r="B26293" s="27"/>
      <c r="D26293" s="27"/>
      <c r="E26293" s="27"/>
      <c r="I26293" s="27"/>
      <c r="J26293" s="27"/>
    </row>
    <row r="26294" spans="2:10" x14ac:dyDescent="0.25">
      <c r="B26294" s="27"/>
      <c r="D26294" s="27"/>
      <c r="E26294" s="27"/>
      <c r="I26294" s="27"/>
      <c r="J26294" s="27"/>
    </row>
    <row r="26295" spans="2:10" x14ac:dyDescent="0.25">
      <c r="B26295" s="27"/>
      <c r="D26295" s="27"/>
      <c r="E26295" s="27"/>
      <c r="I26295" s="27"/>
      <c r="J26295" s="27"/>
    </row>
    <row r="26296" spans="2:10" x14ac:dyDescent="0.25">
      <c r="B26296" s="27"/>
      <c r="D26296" s="27"/>
      <c r="E26296" s="27"/>
      <c r="I26296" s="27"/>
      <c r="J26296" s="27"/>
    </row>
    <row r="26297" spans="2:10" x14ac:dyDescent="0.25">
      <c r="B26297" s="27"/>
      <c r="D26297" s="27"/>
      <c r="E26297" s="27"/>
      <c r="I26297" s="27"/>
      <c r="J26297" s="27"/>
    </row>
    <row r="26298" spans="2:10" x14ac:dyDescent="0.25">
      <c r="B26298" s="27"/>
      <c r="D26298" s="27"/>
      <c r="E26298" s="27"/>
      <c r="I26298" s="27"/>
      <c r="J26298" s="27"/>
    </row>
    <row r="26299" spans="2:10" x14ac:dyDescent="0.25">
      <c r="B26299" s="27"/>
      <c r="D26299" s="27"/>
      <c r="E26299" s="27"/>
      <c r="I26299" s="27"/>
      <c r="J26299" s="27"/>
    </row>
    <row r="26300" spans="2:10" x14ac:dyDescent="0.25">
      <c r="B26300" s="27"/>
      <c r="D26300" s="27"/>
      <c r="E26300" s="27"/>
      <c r="I26300" s="27"/>
      <c r="J26300" s="27"/>
    </row>
    <row r="26301" spans="2:10" x14ac:dyDescent="0.25">
      <c r="B26301" s="27"/>
      <c r="D26301" s="27"/>
      <c r="E26301" s="27"/>
      <c r="I26301" s="27"/>
      <c r="J26301" s="27"/>
    </row>
    <row r="26302" spans="2:10" x14ac:dyDescent="0.25">
      <c r="B26302" s="27"/>
      <c r="D26302" s="27"/>
      <c r="E26302" s="27"/>
      <c r="I26302" s="27"/>
      <c r="J26302" s="27"/>
    </row>
    <row r="26303" spans="2:10" x14ac:dyDescent="0.25">
      <c r="B26303" s="27"/>
      <c r="D26303" s="27"/>
      <c r="E26303" s="27"/>
      <c r="I26303" s="27"/>
      <c r="J26303" s="27"/>
    </row>
    <row r="26304" spans="2:10" x14ac:dyDescent="0.25">
      <c r="B26304" s="27"/>
      <c r="D26304" s="27"/>
      <c r="E26304" s="27"/>
      <c r="I26304" s="27"/>
      <c r="J26304" s="27"/>
    </row>
    <row r="26305" spans="2:10" x14ac:dyDescent="0.25">
      <c r="B26305" s="27"/>
      <c r="D26305" s="27"/>
      <c r="E26305" s="27"/>
      <c r="I26305" s="27"/>
      <c r="J26305" s="27"/>
    </row>
    <row r="26306" spans="2:10" x14ac:dyDescent="0.25">
      <c r="B26306" s="27"/>
      <c r="D26306" s="27"/>
      <c r="E26306" s="27"/>
      <c r="I26306" s="27"/>
      <c r="J26306" s="27"/>
    </row>
    <row r="26307" spans="2:10" x14ac:dyDescent="0.25">
      <c r="B26307" s="27"/>
      <c r="D26307" s="27"/>
      <c r="E26307" s="27"/>
      <c r="I26307" s="27"/>
      <c r="J26307" s="27"/>
    </row>
    <row r="26308" spans="2:10" x14ac:dyDescent="0.25">
      <c r="B26308" s="27"/>
      <c r="D26308" s="27"/>
      <c r="E26308" s="27"/>
      <c r="I26308" s="27"/>
      <c r="J26308" s="27"/>
    </row>
    <row r="26309" spans="2:10" x14ac:dyDescent="0.25">
      <c r="B26309" s="27"/>
      <c r="D26309" s="27"/>
      <c r="E26309" s="27"/>
      <c r="I26309" s="27"/>
      <c r="J26309" s="27"/>
    </row>
    <row r="26310" spans="2:10" x14ac:dyDescent="0.25">
      <c r="B26310" s="27"/>
      <c r="D26310" s="27"/>
      <c r="E26310" s="27"/>
      <c r="I26310" s="27"/>
      <c r="J26310" s="27"/>
    </row>
    <row r="26311" spans="2:10" x14ac:dyDescent="0.25">
      <c r="B26311" s="27"/>
      <c r="D26311" s="27"/>
      <c r="E26311" s="27"/>
      <c r="I26311" s="27"/>
      <c r="J26311" s="27"/>
    </row>
    <row r="26312" spans="2:10" x14ac:dyDescent="0.25">
      <c r="B26312" s="27"/>
      <c r="D26312" s="27"/>
      <c r="E26312" s="27"/>
      <c r="I26312" s="27"/>
      <c r="J26312" s="27"/>
    </row>
    <row r="26313" spans="2:10" x14ac:dyDescent="0.25">
      <c r="B26313" s="27"/>
      <c r="D26313" s="27"/>
      <c r="E26313" s="27"/>
      <c r="I26313" s="27"/>
      <c r="J26313" s="27"/>
    </row>
    <row r="26314" spans="2:10" x14ac:dyDescent="0.25">
      <c r="B26314" s="27"/>
      <c r="D26314" s="27"/>
      <c r="E26314" s="27"/>
      <c r="I26314" s="27"/>
      <c r="J26314" s="27"/>
    </row>
    <row r="26315" spans="2:10" x14ac:dyDescent="0.25">
      <c r="B26315" s="27"/>
      <c r="D26315" s="27"/>
      <c r="E26315" s="27"/>
      <c r="I26315" s="27"/>
      <c r="J26315" s="27"/>
    </row>
    <row r="26316" spans="2:10" x14ac:dyDescent="0.25">
      <c r="B26316" s="27"/>
      <c r="D26316" s="27"/>
      <c r="E26316" s="27"/>
      <c r="I26316" s="27"/>
      <c r="J26316" s="27"/>
    </row>
    <row r="26317" spans="2:10" x14ac:dyDescent="0.25">
      <c r="B26317" s="27"/>
      <c r="D26317" s="27"/>
      <c r="E26317" s="27"/>
      <c r="I26317" s="27"/>
      <c r="J26317" s="27"/>
    </row>
    <row r="26318" spans="2:10" x14ac:dyDescent="0.25">
      <c r="B26318" s="27"/>
      <c r="D26318" s="27"/>
      <c r="E26318" s="27"/>
      <c r="I26318" s="27"/>
      <c r="J26318" s="27"/>
    </row>
    <row r="26319" spans="2:10" x14ac:dyDescent="0.25">
      <c r="B26319" s="27"/>
      <c r="D26319" s="27"/>
      <c r="E26319" s="27"/>
      <c r="I26319" s="27"/>
      <c r="J26319" s="27"/>
    </row>
    <row r="26320" spans="2:10" x14ac:dyDescent="0.25">
      <c r="B26320" s="27"/>
      <c r="D26320" s="27"/>
      <c r="E26320" s="27"/>
      <c r="I26320" s="27"/>
      <c r="J26320" s="27"/>
    </row>
    <row r="26321" spans="2:10" x14ac:dyDescent="0.25">
      <c r="B26321" s="27"/>
      <c r="D26321" s="27"/>
      <c r="E26321" s="27"/>
      <c r="I26321" s="27"/>
      <c r="J26321" s="27"/>
    </row>
    <row r="26322" spans="2:10" x14ac:dyDescent="0.25">
      <c r="B26322" s="27"/>
      <c r="D26322" s="27"/>
      <c r="E26322" s="27"/>
      <c r="I26322" s="27"/>
      <c r="J26322" s="27"/>
    </row>
    <row r="26323" spans="2:10" x14ac:dyDescent="0.25">
      <c r="B26323" s="27"/>
      <c r="D26323" s="27"/>
      <c r="E26323" s="27"/>
      <c r="I26323" s="27"/>
      <c r="J26323" s="27"/>
    </row>
    <row r="26324" spans="2:10" x14ac:dyDescent="0.25">
      <c r="B26324" s="27"/>
      <c r="D26324" s="27"/>
      <c r="E26324" s="27"/>
      <c r="I26324" s="27"/>
      <c r="J26324" s="27"/>
    </row>
    <row r="26325" spans="2:10" x14ac:dyDescent="0.25">
      <c r="B26325" s="27"/>
      <c r="D26325" s="27"/>
      <c r="E26325" s="27"/>
      <c r="I26325" s="27"/>
      <c r="J26325" s="27"/>
    </row>
    <row r="26326" spans="2:10" x14ac:dyDescent="0.25">
      <c r="B26326" s="27"/>
      <c r="D26326" s="27"/>
      <c r="E26326" s="27"/>
      <c r="I26326" s="27"/>
      <c r="J26326" s="27"/>
    </row>
    <row r="26327" spans="2:10" x14ac:dyDescent="0.25">
      <c r="B26327" s="27"/>
      <c r="D26327" s="27"/>
      <c r="E26327" s="27"/>
      <c r="I26327" s="27"/>
      <c r="J26327" s="27"/>
    </row>
    <row r="26328" spans="2:10" x14ac:dyDescent="0.25">
      <c r="B26328" s="27"/>
      <c r="D26328" s="27"/>
      <c r="E26328" s="27"/>
      <c r="I26328" s="27"/>
      <c r="J26328" s="27"/>
    </row>
    <row r="26329" spans="2:10" x14ac:dyDescent="0.25">
      <c r="B26329" s="27"/>
      <c r="D26329" s="27"/>
      <c r="E26329" s="27"/>
      <c r="I26329" s="27"/>
      <c r="J26329" s="27"/>
    </row>
    <row r="26330" spans="2:10" x14ac:dyDescent="0.25">
      <c r="B26330" s="27"/>
      <c r="D26330" s="27"/>
      <c r="E26330" s="27"/>
      <c r="I26330" s="27"/>
      <c r="J26330" s="27"/>
    </row>
    <row r="26331" spans="2:10" x14ac:dyDescent="0.25">
      <c r="B26331" s="27"/>
      <c r="D26331" s="27"/>
      <c r="E26331" s="27"/>
      <c r="I26331" s="27"/>
      <c r="J26331" s="27"/>
    </row>
    <row r="26332" spans="2:10" x14ac:dyDescent="0.25">
      <c r="B26332" s="27"/>
      <c r="D26332" s="27"/>
      <c r="E26332" s="27"/>
      <c r="I26332" s="27"/>
      <c r="J26332" s="27"/>
    </row>
    <row r="26333" spans="2:10" x14ac:dyDescent="0.25">
      <c r="B26333" s="27"/>
      <c r="D26333" s="27"/>
      <c r="E26333" s="27"/>
      <c r="I26333" s="27"/>
      <c r="J26333" s="27"/>
    </row>
    <row r="26334" spans="2:10" x14ac:dyDescent="0.25">
      <c r="B26334" s="27"/>
      <c r="D26334" s="27"/>
      <c r="E26334" s="27"/>
      <c r="I26334" s="27"/>
      <c r="J26334" s="27"/>
    </row>
    <row r="26335" spans="2:10" x14ac:dyDescent="0.25">
      <c r="B26335" s="27"/>
      <c r="D26335" s="27"/>
      <c r="E26335" s="27"/>
      <c r="I26335" s="27"/>
      <c r="J26335" s="27"/>
    </row>
    <row r="26336" spans="2:10" x14ac:dyDescent="0.25">
      <c r="B26336" s="27"/>
      <c r="D26336" s="27"/>
      <c r="E26336" s="27"/>
      <c r="I26336" s="27"/>
      <c r="J26336" s="27"/>
    </row>
    <row r="26337" spans="2:10" x14ac:dyDescent="0.25">
      <c r="B26337" s="27"/>
      <c r="D26337" s="27"/>
      <c r="E26337" s="27"/>
      <c r="I26337" s="27"/>
      <c r="J26337" s="27"/>
    </row>
    <row r="26338" spans="2:10" x14ac:dyDescent="0.25">
      <c r="B26338" s="27"/>
      <c r="D26338" s="27"/>
      <c r="E26338" s="27"/>
      <c r="I26338" s="27"/>
      <c r="J26338" s="27"/>
    </row>
    <row r="26339" spans="2:10" x14ac:dyDescent="0.25">
      <c r="B26339" s="27"/>
      <c r="D26339" s="27"/>
      <c r="E26339" s="27"/>
      <c r="I26339" s="27"/>
      <c r="J26339" s="27"/>
    </row>
    <row r="26340" spans="2:10" x14ac:dyDescent="0.25">
      <c r="B26340" s="27"/>
      <c r="D26340" s="27"/>
      <c r="E26340" s="27"/>
      <c r="I26340" s="27"/>
      <c r="J26340" s="27"/>
    </row>
    <row r="26341" spans="2:10" x14ac:dyDescent="0.25">
      <c r="B26341" s="27"/>
      <c r="D26341" s="27"/>
      <c r="E26341" s="27"/>
      <c r="I26341" s="27"/>
      <c r="J26341" s="27"/>
    </row>
    <row r="26342" spans="2:10" x14ac:dyDescent="0.25">
      <c r="B26342" s="27"/>
      <c r="D26342" s="27"/>
      <c r="E26342" s="27"/>
      <c r="I26342" s="27"/>
      <c r="J26342" s="27"/>
    </row>
    <row r="26343" spans="2:10" x14ac:dyDescent="0.25">
      <c r="B26343" s="27"/>
      <c r="D26343" s="27"/>
      <c r="E26343" s="27"/>
      <c r="I26343" s="27"/>
      <c r="J26343" s="27"/>
    </row>
    <row r="26344" spans="2:10" x14ac:dyDescent="0.25">
      <c r="B26344" s="27"/>
      <c r="D26344" s="27"/>
      <c r="E26344" s="27"/>
      <c r="I26344" s="27"/>
      <c r="J26344" s="27"/>
    </row>
    <row r="26345" spans="2:10" x14ac:dyDescent="0.25">
      <c r="B26345" s="27"/>
      <c r="D26345" s="27"/>
      <c r="E26345" s="27"/>
      <c r="I26345" s="27"/>
      <c r="J26345" s="27"/>
    </row>
    <row r="26346" spans="2:10" x14ac:dyDescent="0.25">
      <c r="B26346" s="27"/>
      <c r="D26346" s="27"/>
      <c r="E26346" s="27"/>
      <c r="I26346" s="27"/>
      <c r="J26346" s="27"/>
    </row>
    <row r="26347" spans="2:10" x14ac:dyDescent="0.25">
      <c r="B26347" s="27"/>
      <c r="D26347" s="27"/>
      <c r="E26347" s="27"/>
      <c r="I26347" s="27"/>
      <c r="J26347" s="27"/>
    </row>
    <row r="26348" spans="2:10" x14ac:dyDescent="0.25">
      <c r="B26348" s="27"/>
      <c r="D26348" s="27"/>
      <c r="E26348" s="27"/>
      <c r="I26348" s="27"/>
      <c r="J26348" s="27"/>
    </row>
    <row r="26349" spans="2:10" x14ac:dyDescent="0.25">
      <c r="B26349" s="27"/>
      <c r="D26349" s="27"/>
      <c r="E26349" s="27"/>
      <c r="I26349" s="27"/>
      <c r="J26349" s="27"/>
    </row>
    <row r="26350" spans="2:10" x14ac:dyDescent="0.25">
      <c r="B26350" s="27"/>
      <c r="D26350" s="27"/>
      <c r="E26350" s="27"/>
      <c r="I26350" s="27"/>
      <c r="J26350" s="27"/>
    </row>
    <row r="26351" spans="2:10" x14ac:dyDescent="0.25">
      <c r="B26351" s="27"/>
      <c r="D26351" s="27"/>
      <c r="E26351" s="27"/>
      <c r="I26351" s="27"/>
      <c r="J26351" s="27"/>
    </row>
    <row r="26352" spans="2:10" x14ac:dyDescent="0.25">
      <c r="B26352" s="27"/>
      <c r="D26352" s="27"/>
      <c r="E26352" s="27"/>
      <c r="I26352" s="27"/>
      <c r="J26352" s="27"/>
    </row>
    <row r="26353" spans="2:10" x14ac:dyDescent="0.25">
      <c r="B26353" s="27"/>
      <c r="D26353" s="27"/>
      <c r="E26353" s="27"/>
      <c r="I26353" s="27"/>
      <c r="J26353" s="27"/>
    </row>
    <row r="26354" spans="2:10" x14ac:dyDescent="0.25">
      <c r="B26354" s="27"/>
      <c r="D26354" s="27"/>
      <c r="E26354" s="27"/>
      <c r="I26354" s="27"/>
      <c r="J26354" s="27"/>
    </row>
    <row r="26355" spans="2:10" x14ac:dyDescent="0.25">
      <c r="B26355" s="27"/>
      <c r="D26355" s="27"/>
      <c r="E26355" s="27"/>
      <c r="I26355" s="27"/>
      <c r="J26355" s="27"/>
    </row>
    <row r="26356" spans="2:10" x14ac:dyDescent="0.25">
      <c r="B26356" s="27"/>
      <c r="D26356" s="27"/>
      <c r="E26356" s="27"/>
      <c r="I26356" s="27"/>
      <c r="J26356" s="27"/>
    </row>
    <row r="26357" spans="2:10" x14ac:dyDescent="0.25">
      <c r="B26357" s="27"/>
      <c r="D26357" s="27"/>
      <c r="E26357" s="27"/>
      <c r="I26357" s="27"/>
      <c r="J26357" s="27"/>
    </row>
    <row r="26358" spans="2:10" x14ac:dyDescent="0.25">
      <c r="B26358" s="27"/>
      <c r="D26358" s="27"/>
      <c r="E26358" s="27"/>
      <c r="I26358" s="27"/>
      <c r="J26358" s="27"/>
    </row>
    <row r="26359" spans="2:10" x14ac:dyDescent="0.25">
      <c r="B26359" s="27"/>
      <c r="D26359" s="27"/>
      <c r="E26359" s="27"/>
      <c r="I26359" s="27"/>
      <c r="J26359" s="27"/>
    </row>
    <row r="26360" spans="2:10" x14ac:dyDescent="0.25">
      <c r="B26360" s="27"/>
      <c r="D26360" s="27"/>
      <c r="E26360" s="27"/>
      <c r="I26360" s="27"/>
      <c r="J26360" s="27"/>
    </row>
    <row r="26361" spans="2:10" x14ac:dyDescent="0.25">
      <c r="B26361" s="27"/>
      <c r="D26361" s="27"/>
      <c r="E26361" s="27"/>
      <c r="I26361" s="27"/>
      <c r="J26361" s="27"/>
    </row>
    <row r="26362" spans="2:10" x14ac:dyDescent="0.25">
      <c r="B26362" s="27"/>
      <c r="D26362" s="27"/>
      <c r="E26362" s="27"/>
      <c r="I26362" s="27"/>
      <c r="J26362" s="27"/>
    </row>
    <row r="26363" spans="2:10" x14ac:dyDescent="0.25">
      <c r="B26363" s="27"/>
      <c r="D26363" s="27"/>
      <c r="E26363" s="27"/>
      <c r="I26363" s="27"/>
      <c r="J26363" s="27"/>
    </row>
    <row r="26364" spans="2:10" x14ac:dyDescent="0.25">
      <c r="B26364" s="27"/>
      <c r="D26364" s="27"/>
      <c r="E26364" s="27"/>
      <c r="I26364" s="27"/>
      <c r="J26364" s="27"/>
    </row>
    <row r="26365" spans="2:10" x14ac:dyDescent="0.25">
      <c r="B26365" s="27"/>
      <c r="D26365" s="27"/>
      <c r="E26365" s="27"/>
      <c r="I26365" s="27"/>
      <c r="J26365" s="27"/>
    </row>
    <row r="26366" spans="2:10" x14ac:dyDescent="0.25">
      <c r="B26366" s="27"/>
      <c r="D26366" s="27"/>
      <c r="E26366" s="27"/>
      <c r="I26366" s="27"/>
      <c r="J26366" s="27"/>
    </row>
    <row r="26367" spans="2:10" x14ac:dyDescent="0.25">
      <c r="B26367" s="27"/>
      <c r="D26367" s="27"/>
      <c r="E26367" s="27"/>
      <c r="I26367" s="27"/>
      <c r="J26367" s="27"/>
    </row>
    <row r="26368" spans="2:10" x14ac:dyDescent="0.25">
      <c r="B26368" s="27"/>
      <c r="D26368" s="27"/>
      <c r="E26368" s="27"/>
      <c r="I26368" s="27"/>
      <c r="J26368" s="27"/>
    </row>
    <row r="26369" spans="2:10" x14ac:dyDescent="0.25">
      <c r="B26369" s="27"/>
      <c r="D26369" s="27"/>
      <c r="E26369" s="27"/>
      <c r="I26369" s="27"/>
      <c r="J26369" s="27"/>
    </row>
    <row r="26370" spans="2:10" x14ac:dyDescent="0.25">
      <c r="B26370" s="27"/>
      <c r="D26370" s="27"/>
      <c r="E26370" s="27"/>
      <c r="I26370" s="27"/>
      <c r="J26370" s="27"/>
    </row>
    <row r="26371" spans="2:10" x14ac:dyDescent="0.25">
      <c r="B26371" s="27"/>
      <c r="D26371" s="27"/>
      <c r="E26371" s="27"/>
      <c r="I26371" s="27"/>
      <c r="J26371" s="27"/>
    </row>
    <row r="26372" spans="2:10" x14ac:dyDescent="0.25">
      <c r="B26372" s="27"/>
      <c r="D26372" s="27"/>
      <c r="E26372" s="27"/>
      <c r="I26372" s="27"/>
      <c r="J26372" s="27"/>
    </row>
    <row r="26373" spans="2:10" x14ac:dyDescent="0.25">
      <c r="B26373" s="27"/>
      <c r="D26373" s="27"/>
      <c r="E26373" s="27"/>
      <c r="I26373" s="27"/>
      <c r="J26373" s="27"/>
    </row>
    <row r="26374" spans="2:10" x14ac:dyDescent="0.25">
      <c r="B26374" s="27"/>
      <c r="D26374" s="27"/>
      <c r="E26374" s="27"/>
      <c r="I26374" s="27"/>
      <c r="J26374" s="27"/>
    </row>
    <row r="26375" spans="2:10" x14ac:dyDescent="0.25">
      <c r="B26375" s="27"/>
      <c r="D26375" s="27"/>
      <c r="E26375" s="27"/>
      <c r="I26375" s="27"/>
      <c r="J26375" s="27"/>
    </row>
    <row r="26376" spans="2:10" x14ac:dyDescent="0.25">
      <c r="B26376" s="27"/>
      <c r="D26376" s="27"/>
      <c r="E26376" s="27"/>
      <c r="I26376" s="27"/>
      <c r="J26376" s="27"/>
    </row>
    <row r="26377" spans="2:10" x14ac:dyDescent="0.25">
      <c r="B26377" s="27"/>
      <c r="D26377" s="27"/>
      <c r="E26377" s="27"/>
      <c r="I26377" s="27"/>
      <c r="J26377" s="27"/>
    </row>
    <row r="26378" spans="2:10" x14ac:dyDescent="0.25">
      <c r="B26378" s="27"/>
      <c r="D26378" s="27"/>
      <c r="E26378" s="27"/>
      <c r="I26378" s="27"/>
      <c r="J26378" s="27"/>
    </row>
    <row r="26379" spans="2:10" x14ac:dyDescent="0.25">
      <c r="B26379" s="27"/>
      <c r="D26379" s="27"/>
      <c r="E26379" s="27"/>
      <c r="I26379" s="27"/>
      <c r="J26379" s="27"/>
    </row>
    <row r="26380" spans="2:10" x14ac:dyDescent="0.25">
      <c r="B26380" s="27"/>
      <c r="D26380" s="27"/>
      <c r="E26380" s="27"/>
      <c r="I26380" s="27"/>
      <c r="J26380" s="27"/>
    </row>
    <row r="26381" spans="2:10" x14ac:dyDescent="0.25">
      <c r="B26381" s="27"/>
      <c r="D26381" s="27"/>
      <c r="E26381" s="27"/>
      <c r="I26381" s="27"/>
      <c r="J26381" s="27"/>
    </row>
    <row r="26382" spans="2:10" x14ac:dyDescent="0.25">
      <c r="B26382" s="27"/>
      <c r="D26382" s="27"/>
      <c r="E26382" s="27"/>
      <c r="I26382" s="27"/>
      <c r="J26382" s="27"/>
    </row>
    <row r="26383" spans="2:10" x14ac:dyDescent="0.25">
      <c r="B26383" s="27"/>
      <c r="D26383" s="27"/>
      <c r="E26383" s="27"/>
      <c r="I26383" s="27"/>
      <c r="J26383" s="27"/>
    </row>
    <row r="26384" spans="2:10" x14ac:dyDescent="0.25">
      <c r="B26384" s="27"/>
      <c r="D26384" s="27"/>
      <c r="E26384" s="27"/>
      <c r="I26384" s="27"/>
      <c r="J26384" s="27"/>
    </row>
    <row r="26385" spans="2:10" x14ac:dyDescent="0.25">
      <c r="B26385" s="27"/>
      <c r="D26385" s="27"/>
      <c r="E26385" s="27"/>
      <c r="I26385" s="27"/>
      <c r="J26385" s="27"/>
    </row>
    <row r="26386" spans="2:10" x14ac:dyDescent="0.25">
      <c r="B26386" s="27"/>
      <c r="D26386" s="27"/>
      <c r="E26386" s="27"/>
      <c r="I26386" s="27"/>
      <c r="J26386" s="27"/>
    </row>
    <row r="26387" spans="2:10" x14ac:dyDescent="0.25">
      <c r="B26387" s="27"/>
      <c r="D26387" s="27"/>
      <c r="E26387" s="27"/>
      <c r="I26387" s="27"/>
      <c r="J26387" s="27"/>
    </row>
    <row r="26388" spans="2:10" x14ac:dyDescent="0.25">
      <c r="B26388" s="27"/>
      <c r="D26388" s="27"/>
      <c r="E26388" s="27"/>
      <c r="I26388" s="27"/>
      <c r="J26388" s="27"/>
    </row>
    <row r="26389" spans="2:10" x14ac:dyDescent="0.25">
      <c r="B26389" s="27"/>
      <c r="D26389" s="27"/>
      <c r="E26389" s="27"/>
      <c r="I26389" s="27"/>
      <c r="J26389" s="27"/>
    </row>
    <row r="26390" spans="2:10" x14ac:dyDescent="0.25">
      <c r="B26390" s="27"/>
      <c r="D26390" s="27"/>
      <c r="E26390" s="27"/>
      <c r="I26390" s="27"/>
      <c r="J26390" s="27"/>
    </row>
    <row r="26391" spans="2:10" x14ac:dyDescent="0.25">
      <c r="B26391" s="27"/>
      <c r="D26391" s="27"/>
      <c r="E26391" s="27"/>
      <c r="I26391" s="27"/>
      <c r="J26391" s="27"/>
    </row>
    <row r="26392" spans="2:10" x14ac:dyDescent="0.25">
      <c r="B26392" s="27"/>
      <c r="D26392" s="27"/>
      <c r="E26392" s="27"/>
      <c r="I26392" s="27"/>
      <c r="J26392" s="27"/>
    </row>
    <row r="26393" spans="2:10" x14ac:dyDescent="0.25">
      <c r="B26393" s="27"/>
      <c r="D26393" s="27"/>
      <c r="E26393" s="27"/>
      <c r="I26393" s="27"/>
      <c r="J26393" s="27"/>
    </row>
    <row r="26394" spans="2:10" x14ac:dyDescent="0.25">
      <c r="B26394" s="27"/>
      <c r="D26394" s="27"/>
      <c r="E26394" s="27"/>
      <c r="I26394" s="27"/>
      <c r="J26394" s="27"/>
    </row>
    <row r="26395" spans="2:10" x14ac:dyDescent="0.25">
      <c r="B26395" s="27"/>
      <c r="D26395" s="27"/>
      <c r="E26395" s="27"/>
      <c r="I26395" s="27"/>
      <c r="J26395" s="27"/>
    </row>
    <row r="26396" spans="2:10" x14ac:dyDescent="0.25">
      <c r="B26396" s="27"/>
      <c r="D26396" s="27"/>
      <c r="E26396" s="27"/>
      <c r="I26396" s="27"/>
      <c r="J26396" s="27"/>
    </row>
    <row r="26397" spans="2:10" x14ac:dyDescent="0.25">
      <c r="B26397" s="27"/>
      <c r="D26397" s="27"/>
      <c r="E26397" s="27"/>
      <c r="I26397" s="27"/>
      <c r="J26397" s="27"/>
    </row>
    <row r="26398" spans="2:10" x14ac:dyDescent="0.25">
      <c r="B26398" s="27"/>
      <c r="D26398" s="27"/>
      <c r="E26398" s="27"/>
      <c r="I26398" s="27"/>
      <c r="J26398" s="27"/>
    </row>
    <row r="26399" spans="2:10" x14ac:dyDescent="0.25">
      <c r="B26399" s="27"/>
      <c r="D26399" s="27"/>
      <c r="E26399" s="27"/>
      <c r="I26399" s="27"/>
      <c r="J26399" s="27"/>
    </row>
    <row r="26400" spans="2:10" x14ac:dyDescent="0.25">
      <c r="B26400" s="27"/>
      <c r="D26400" s="27"/>
      <c r="E26400" s="27"/>
      <c r="I26400" s="27"/>
      <c r="J26400" s="27"/>
    </row>
    <row r="26401" spans="2:10" x14ac:dyDescent="0.25">
      <c r="B26401" s="27"/>
      <c r="D26401" s="27"/>
      <c r="E26401" s="27"/>
      <c r="I26401" s="27"/>
      <c r="J26401" s="27"/>
    </row>
    <row r="26402" spans="2:10" x14ac:dyDescent="0.25">
      <c r="B26402" s="27"/>
      <c r="D26402" s="27"/>
      <c r="E26402" s="27"/>
      <c r="I26402" s="27"/>
      <c r="J26402" s="27"/>
    </row>
    <row r="26403" spans="2:10" x14ac:dyDescent="0.25">
      <c r="B26403" s="27"/>
      <c r="D26403" s="27"/>
      <c r="E26403" s="27"/>
      <c r="I26403" s="27"/>
      <c r="J26403" s="27"/>
    </row>
    <row r="26404" spans="2:10" x14ac:dyDescent="0.25">
      <c r="B26404" s="27"/>
      <c r="D26404" s="27"/>
      <c r="E26404" s="27"/>
      <c r="I26404" s="27"/>
      <c r="J26404" s="27"/>
    </row>
    <row r="26405" spans="2:10" x14ac:dyDescent="0.25">
      <c r="B26405" s="27"/>
      <c r="D26405" s="27"/>
      <c r="E26405" s="27"/>
      <c r="I26405" s="27"/>
      <c r="J26405" s="27"/>
    </row>
    <row r="26406" spans="2:10" x14ac:dyDescent="0.25">
      <c r="B26406" s="27"/>
      <c r="D26406" s="27"/>
      <c r="E26406" s="27"/>
      <c r="I26406" s="27"/>
      <c r="J26406" s="27"/>
    </row>
    <row r="26407" spans="2:10" x14ac:dyDescent="0.25">
      <c r="B26407" s="27"/>
      <c r="D26407" s="27"/>
      <c r="E26407" s="27"/>
      <c r="I26407" s="27"/>
      <c r="J26407" s="27"/>
    </row>
    <row r="26408" spans="2:10" x14ac:dyDescent="0.25">
      <c r="B26408" s="27"/>
      <c r="D26408" s="27"/>
      <c r="E26408" s="27"/>
      <c r="I26408" s="27"/>
      <c r="J26408" s="27"/>
    </row>
    <row r="26409" spans="2:10" x14ac:dyDescent="0.25">
      <c r="B26409" s="27"/>
      <c r="D26409" s="27"/>
      <c r="E26409" s="27"/>
      <c r="I26409" s="27"/>
      <c r="J26409" s="27"/>
    </row>
    <row r="26410" spans="2:10" x14ac:dyDescent="0.25">
      <c r="B26410" s="27"/>
      <c r="D26410" s="27"/>
      <c r="E26410" s="27"/>
      <c r="I26410" s="27"/>
      <c r="J26410" s="27"/>
    </row>
    <row r="26411" spans="2:10" x14ac:dyDescent="0.25">
      <c r="B26411" s="27"/>
      <c r="D26411" s="27"/>
      <c r="E26411" s="27"/>
      <c r="I26411" s="27"/>
      <c r="J26411" s="27"/>
    </row>
    <row r="26412" spans="2:10" x14ac:dyDescent="0.25">
      <c r="B26412" s="27"/>
      <c r="D26412" s="27"/>
      <c r="E26412" s="27"/>
      <c r="I26412" s="27"/>
      <c r="J26412" s="27"/>
    </row>
    <row r="26413" spans="2:10" x14ac:dyDescent="0.25">
      <c r="B26413" s="27"/>
      <c r="D26413" s="27"/>
      <c r="E26413" s="27"/>
      <c r="I26413" s="27"/>
      <c r="J26413" s="27"/>
    </row>
    <row r="26414" spans="2:10" x14ac:dyDescent="0.25">
      <c r="B26414" s="27"/>
      <c r="D26414" s="27"/>
      <c r="E26414" s="27"/>
      <c r="I26414" s="27"/>
      <c r="J26414" s="27"/>
    </row>
    <row r="26415" spans="2:10" x14ac:dyDescent="0.25">
      <c r="B26415" s="27"/>
      <c r="D26415" s="27"/>
      <c r="E26415" s="27"/>
      <c r="I26415" s="27"/>
      <c r="J26415" s="27"/>
    </row>
    <row r="26416" spans="2:10" x14ac:dyDescent="0.25">
      <c r="B26416" s="27"/>
      <c r="D26416" s="27"/>
      <c r="E26416" s="27"/>
      <c r="I26416" s="27"/>
      <c r="J26416" s="27"/>
    </row>
    <row r="26417" spans="2:10" x14ac:dyDescent="0.25">
      <c r="B26417" s="27"/>
      <c r="D26417" s="27"/>
      <c r="E26417" s="27"/>
      <c r="I26417" s="27"/>
      <c r="J26417" s="27"/>
    </row>
    <row r="26418" spans="2:10" x14ac:dyDescent="0.25">
      <c r="B26418" s="27"/>
      <c r="D26418" s="27"/>
      <c r="E26418" s="27"/>
      <c r="I26418" s="27"/>
      <c r="J26418" s="27"/>
    </row>
    <row r="26419" spans="2:10" x14ac:dyDescent="0.25">
      <c r="B26419" s="27"/>
      <c r="D26419" s="27"/>
      <c r="E26419" s="27"/>
      <c r="I26419" s="27"/>
      <c r="J26419" s="27"/>
    </row>
    <row r="26420" spans="2:10" x14ac:dyDescent="0.25">
      <c r="B26420" s="27"/>
      <c r="D26420" s="27"/>
      <c r="E26420" s="27"/>
      <c r="I26420" s="27"/>
      <c r="J26420" s="27"/>
    </row>
    <row r="26421" spans="2:10" x14ac:dyDescent="0.25">
      <c r="B26421" s="27"/>
      <c r="D26421" s="27"/>
      <c r="E26421" s="27"/>
      <c r="I26421" s="27"/>
      <c r="J26421" s="27"/>
    </row>
    <row r="26422" spans="2:10" x14ac:dyDescent="0.25">
      <c r="B26422" s="27"/>
      <c r="D26422" s="27"/>
      <c r="E26422" s="27"/>
      <c r="I26422" s="27"/>
      <c r="J26422" s="27"/>
    </row>
    <row r="26423" spans="2:10" x14ac:dyDescent="0.25">
      <c r="B26423" s="27"/>
      <c r="D26423" s="27"/>
      <c r="E26423" s="27"/>
      <c r="I26423" s="27"/>
      <c r="J26423" s="27"/>
    </row>
    <row r="26424" spans="2:10" x14ac:dyDescent="0.25">
      <c r="B26424" s="27"/>
      <c r="D26424" s="27"/>
      <c r="E26424" s="27"/>
      <c r="I26424" s="27"/>
      <c r="J26424" s="27"/>
    </row>
    <row r="26425" spans="2:10" x14ac:dyDescent="0.25">
      <c r="B26425" s="27"/>
      <c r="D26425" s="27"/>
      <c r="E26425" s="27"/>
      <c r="I26425" s="27"/>
      <c r="J26425" s="27"/>
    </row>
    <row r="26426" spans="2:10" x14ac:dyDescent="0.25">
      <c r="B26426" s="27"/>
      <c r="D26426" s="27"/>
      <c r="E26426" s="27"/>
      <c r="I26426" s="27"/>
      <c r="J26426" s="27"/>
    </row>
    <row r="26427" spans="2:10" x14ac:dyDescent="0.25">
      <c r="B26427" s="27"/>
      <c r="D26427" s="27"/>
      <c r="E26427" s="27"/>
      <c r="I26427" s="27"/>
      <c r="J26427" s="27"/>
    </row>
    <row r="26428" spans="2:10" x14ac:dyDescent="0.25">
      <c r="B26428" s="27"/>
      <c r="D26428" s="27"/>
      <c r="E26428" s="27"/>
      <c r="I26428" s="27"/>
      <c r="J26428" s="27"/>
    </row>
    <row r="26429" spans="2:10" x14ac:dyDescent="0.25">
      <c r="B26429" s="27"/>
      <c r="D26429" s="27"/>
      <c r="E26429" s="27"/>
      <c r="I26429" s="27"/>
      <c r="J26429" s="27"/>
    </row>
    <row r="26430" spans="2:10" x14ac:dyDescent="0.25">
      <c r="B26430" s="27"/>
      <c r="D26430" s="27"/>
      <c r="E26430" s="27"/>
      <c r="I26430" s="27"/>
      <c r="J26430" s="27"/>
    </row>
    <row r="26431" spans="2:10" x14ac:dyDescent="0.25">
      <c r="B26431" s="27"/>
      <c r="D26431" s="27"/>
      <c r="E26431" s="27"/>
      <c r="I26431" s="27"/>
      <c r="J26431" s="27"/>
    </row>
    <row r="26432" spans="2:10" x14ac:dyDescent="0.25">
      <c r="B26432" s="27"/>
      <c r="D26432" s="27"/>
      <c r="E26432" s="27"/>
      <c r="I26432" s="27"/>
      <c r="J26432" s="27"/>
    </row>
    <row r="26433" spans="2:10" x14ac:dyDescent="0.25">
      <c r="B26433" s="27"/>
      <c r="D26433" s="27"/>
      <c r="E26433" s="27"/>
      <c r="I26433" s="27"/>
      <c r="J26433" s="27"/>
    </row>
    <row r="26434" spans="2:10" x14ac:dyDescent="0.25">
      <c r="B26434" s="27"/>
      <c r="D26434" s="27"/>
      <c r="E26434" s="27"/>
      <c r="I26434" s="27"/>
      <c r="J26434" s="27"/>
    </row>
    <row r="26435" spans="2:10" x14ac:dyDescent="0.25">
      <c r="B26435" s="27"/>
      <c r="D26435" s="27"/>
      <c r="E26435" s="27"/>
      <c r="I26435" s="27"/>
      <c r="J26435" s="27"/>
    </row>
    <row r="26436" spans="2:10" x14ac:dyDescent="0.25">
      <c r="B26436" s="27"/>
      <c r="D26436" s="27"/>
      <c r="E26436" s="27"/>
      <c r="I26436" s="27"/>
      <c r="J26436" s="27"/>
    </row>
    <row r="26437" spans="2:10" x14ac:dyDescent="0.25">
      <c r="B26437" s="27"/>
      <c r="D26437" s="27"/>
      <c r="E26437" s="27"/>
      <c r="I26437" s="27"/>
      <c r="J26437" s="27"/>
    </row>
    <row r="26438" spans="2:10" x14ac:dyDescent="0.25">
      <c r="B26438" s="27"/>
      <c r="D26438" s="27"/>
      <c r="E26438" s="27"/>
      <c r="I26438" s="27"/>
      <c r="J26438" s="27"/>
    </row>
    <row r="26439" spans="2:10" x14ac:dyDescent="0.25">
      <c r="B26439" s="27"/>
      <c r="D26439" s="27"/>
      <c r="E26439" s="27"/>
      <c r="I26439" s="27"/>
      <c r="J26439" s="27"/>
    </row>
    <row r="26440" spans="2:10" x14ac:dyDescent="0.25">
      <c r="B26440" s="27"/>
      <c r="D26440" s="27"/>
      <c r="E26440" s="27"/>
      <c r="I26440" s="27"/>
      <c r="J26440" s="27"/>
    </row>
    <row r="26441" spans="2:10" x14ac:dyDescent="0.25">
      <c r="B26441" s="27"/>
      <c r="D26441" s="27"/>
      <c r="E26441" s="27"/>
      <c r="I26441" s="27"/>
      <c r="J26441" s="27"/>
    </row>
    <row r="26442" spans="2:10" x14ac:dyDescent="0.25">
      <c r="B26442" s="27"/>
      <c r="D26442" s="27"/>
      <c r="E26442" s="27"/>
      <c r="I26442" s="27"/>
      <c r="J26442" s="27"/>
    </row>
    <row r="26443" spans="2:10" x14ac:dyDescent="0.25">
      <c r="B26443" s="27"/>
      <c r="D26443" s="27"/>
      <c r="E26443" s="27"/>
      <c r="I26443" s="27"/>
      <c r="J26443" s="27"/>
    </row>
    <row r="26444" spans="2:10" x14ac:dyDescent="0.25">
      <c r="B26444" s="27"/>
      <c r="D26444" s="27"/>
      <c r="E26444" s="27"/>
      <c r="I26444" s="27"/>
      <c r="J26444" s="27"/>
    </row>
    <row r="26445" spans="2:10" x14ac:dyDescent="0.25">
      <c r="B26445" s="27"/>
      <c r="D26445" s="27"/>
      <c r="E26445" s="27"/>
      <c r="I26445" s="27"/>
      <c r="J26445" s="27"/>
    </row>
    <row r="26446" spans="2:10" x14ac:dyDescent="0.25">
      <c r="B26446" s="27"/>
      <c r="D26446" s="27"/>
      <c r="E26446" s="27"/>
      <c r="I26446" s="27"/>
      <c r="J26446" s="27"/>
    </row>
    <row r="26447" spans="2:10" x14ac:dyDescent="0.25">
      <c r="B26447" s="27"/>
      <c r="D26447" s="27"/>
      <c r="E26447" s="27"/>
      <c r="I26447" s="27"/>
      <c r="J26447" s="27"/>
    </row>
    <row r="26448" spans="2:10" x14ac:dyDescent="0.25">
      <c r="B26448" s="27"/>
      <c r="D26448" s="27"/>
      <c r="E26448" s="27"/>
      <c r="I26448" s="27"/>
      <c r="J26448" s="27"/>
    </row>
    <row r="26449" spans="2:10" x14ac:dyDescent="0.25">
      <c r="B26449" s="27"/>
      <c r="D26449" s="27"/>
      <c r="E26449" s="27"/>
      <c r="I26449" s="27"/>
      <c r="J26449" s="27"/>
    </row>
    <row r="26450" spans="2:10" x14ac:dyDescent="0.25">
      <c r="B26450" s="27"/>
      <c r="D26450" s="27"/>
      <c r="E26450" s="27"/>
      <c r="I26450" s="27"/>
      <c r="J26450" s="27"/>
    </row>
    <row r="26451" spans="2:10" x14ac:dyDescent="0.25">
      <c r="B26451" s="27"/>
      <c r="D26451" s="27"/>
      <c r="E26451" s="27"/>
      <c r="I26451" s="27"/>
      <c r="J26451" s="27"/>
    </row>
    <row r="26452" spans="2:10" x14ac:dyDescent="0.25">
      <c r="B26452" s="27"/>
      <c r="D26452" s="27"/>
      <c r="E26452" s="27"/>
      <c r="I26452" s="27"/>
      <c r="J26452" s="27"/>
    </row>
    <row r="26453" spans="2:10" x14ac:dyDescent="0.25">
      <c r="B26453" s="27"/>
      <c r="D26453" s="27"/>
      <c r="E26453" s="27"/>
      <c r="I26453" s="27"/>
      <c r="J26453" s="27"/>
    </row>
    <row r="26454" spans="2:10" x14ac:dyDescent="0.25">
      <c r="B26454" s="27"/>
      <c r="D26454" s="27"/>
      <c r="E26454" s="27"/>
      <c r="I26454" s="27"/>
      <c r="J26454" s="27"/>
    </row>
    <row r="26455" spans="2:10" x14ac:dyDescent="0.25">
      <c r="B26455" s="27"/>
      <c r="D26455" s="27"/>
      <c r="E26455" s="27"/>
      <c r="I26455" s="27"/>
      <c r="J26455" s="27"/>
    </row>
    <row r="26456" spans="2:10" x14ac:dyDescent="0.25">
      <c r="B26456" s="27"/>
      <c r="D26456" s="27"/>
      <c r="E26456" s="27"/>
      <c r="I26456" s="27"/>
      <c r="J26456" s="27"/>
    </row>
    <row r="26457" spans="2:10" x14ac:dyDescent="0.25">
      <c r="B26457" s="27"/>
      <c r="D26457" s="27"/>
      <c r="E26457" s="27"/>
      <c r="I26457" s="27"/>
      <c r="J26457" s="27"/>
    </row>
    <row r="26458" spans="2:10" x14ac:dyDescent="0.25">
      <c r="B26458" s="27"/>
      <c r="D26458" s="27"/>
      <c r="E26458" s="27"/>
      <c r="I26458" s="27"/>
      <c r="J26458" s="27"/>
    </row>
    <row r="26459" spans="2:10" x14ac:dyDescent="0.25">
      <c r="B26459" s="27"/>
      <c r="D26459" s="27"/>
      <c r="E26459" s="27"/>
      <c r="I26459" s="27"/>
      <c r="J26459" s="27"/>
    </row>
    <row r="26460" spans="2:10" x14ac:dyDescent="0.25">
      <c r="B26460" s="27"/>
      <c r="D26460" s="27"/>
      <c r="E26460" s="27"/>
      <c r="I26460" s="27"/>
      <c r="J26460" s="27"/>
    </row>
    <row r="26461" spans="2:10" x14ac:dyDescent="0.25">
      <c r="B26461" s="27"/>
      <c r="D26461" s="27"/>
      <c r="E26461" s="27"/>
      <c r="I26461" s="27"/>
      <c r="J26461" s="27"/>
    </row>
    <row r="26462" spans="2:10" x14ac:dyDescent="0.25">
      <c r="B26462" s="27"/>
      <c r="D26462" s="27"/>
      <c r="E26462" s="27"/>
      <c r="I26462" s="27"/>
      <c r="J26462" s="27"/>
    </row>
    <row r="26463" spans="2:10" x14ac:dyDescent="0.25">
      <c r="B26463" s="27"/>
      <c r="D26463" s="27"/>
      <c r="E26463" s="27"/>
      <c r="I26463" s="27"/>
      <c r="J26463" s="27"/>
    </row>
    <row r="26464" spans="2:10" x14ac:dyDescent="0.25">
      <c r="B26464" s="27"/>
      <c r="D26464" s="27"/>
      <c r="E26464" s="27"/>
      <c r="I26464" s="27"/>
      <c r="J26464" s="27"/>
    </row>
    <row r="26465" spans="2:10" x14ac:dyDescent="0.25">
      <c r="B26465" s="27"/>
      <c r="D26465" s="27"/>
      <c r="E26465" s="27"/>
      <c r="I26465" s="27"/>
      <c r="J26465" s="27"/>
    </row>
    <row r="26466" spans="2:10" x14ac:dyDescent="0.25">
      <c r="B26466" s="27"/>
      <c r="D26466" s="27"/>
      <c r="E26466" s="27"/>
      <c r="I26466" s="27"/>
      <c r="J26466" s="27"/>
    </row>
    <row r="26467" spans="2:10" x14ac:dyDescent="0.25">
      <c r="B26467" s="27"/>
      <c r="D26467" s="27"/>
      <c r="E26467" s="27"/>
      <c r="I26467" s="27"/>
      <c r="J26467" s="27"/>
    </row>
    <row r="26468" spans="2:10" x14ac:dyDescent="0.25">
      <c r="B26468" s="27"/>
      <c r="D26468" s="27"/>
      <c r="E26468" s="27"/>
      <c r="I26468" s="27"/>
      <c r="J26468" s="27"/>
    </row>
    <row r="26469" spans="2:10" x14ac:dyDescent="0.25">
      <c r="B26469" s="27"/>
      <c r="D26469" s="27"/>
      <c r="E26469" s="27"/>
      <c r="I26469" s="27"/>
      <c r="J26469" s="27"/>
    </row>
    <row r="26470" spans="2:10" x14ac:dyDescent="0.25">
      <c r="B26470" s="27"/>
      <c r="D26470" s="27"/>
      <c r="E26470" s="27"/>
      <c r="I26470" s="27"/>
      <c r="J26470" s="27"/>
    </row>
    <row r="26471" spans="2:10" x14ac:dyDescent="0.25">
      <c r="B26471" s="27"/>
      <c r="D26471" s="27"/>
      <c r="E26471" s="27"/>
      <c r="I26471" s="27"/>
      <c r="J26471" s="27"/>
    </row>
    <row r="26472" spans="2:10" x14ac:dyDescent="0.25">
      <c r="B26472" s="27"/>
      <c r="D26472" s="27"/>
      <c r="E26472" s="27"/>
      <c r="I26472" s="27"/>
      <c r="J26472" s="27"/>
    </row>
    <row r="26473" spans="2:10" x14ac:dyDescent="0.25">
      <c r="B26473" s="27"/>
      <c r="D26473" s="27"/>
      <c r="E26473" s="27"/>
      <c r="I26473" s="27"/>
      <c r="J26473" s="27"/>
    </row>
    <row r="26474" spans="2:10" x14ac:dyDescent="0.25">
      <c r="B26474" s="27"/>
      <c r="D26474" s="27"/>
      <c r="E26474" s="27"/>
      <c r="I26474" s="27"/>
      <c r="J26474" s="27"/>
    </row>
    <row r="26475" spans="2:10" x14ac:dyDescent="0.25">
      <c r="B26475" s="27"/>
      <c r="D26475" s="27"/>
      <c r="E26475" s="27"/>
      <c r="I26475" s="27"/>
      <c r="J26475" s="27"/>
    </row>
    <row r="26476" spans="2:10" x14ac:dyDescent="0.25">
      <c r="B26476" s="27"/>
      <c r="D26476" s="27"/>
      <c r="E26476" s="27"/>
      <c r="I26476" s="27"/>
      <c r="J26476" s="27"/>
    </row>
    <row r="26477" spans="2:10" x14ac:dyDescent="0.25">
      <c r="B26477" s="27"/>
      <c r="D26477" s="27"/>
      <c r="E26477" s="27"/>
      <c r="I26477" s="27"/>
      <c r="J26477" s="27"/>
    </row>
    <row r="26478" spans="2:10" x14ac:dyDescent="0.25">
      <c r="B26478" s="27"/>
      <c r="D26478" s="27"/>
      <c r="E26478" s="27"/>
      <c r="I26478" s="27"/>
      <c r="J26478" s="27"/>
    </row>
    <row r="26479" spans="2:10" x14ac:dyDescent="0.25">
      <c r="B26479" s="27"/>
      <c r="D26479" s="27"/>
      <c r="E26479" s="27"/>
      <c r="I26479" s="27"/>
      <c r="J26479" s="27"/>
    </row>
    <row r="26480" spans="2:10" x14ac:dyDescent="0.25">
      <c r="B26480" s="27"/>
      <c r="D26480" s="27"/>
      <c r="E26480" s="27"/>
      <c r="I26480" s="27"/>
      <c r="J26480" s="27"/>
    </row>
    <row r="26481" spans="2:10" x14ac:dyDescent="0.25">
      <c r="B26481" s="27"/>
      <c r="D26481" s="27"/>
      <c r="E26481" s="27"/>
      <c r="I26481" s="27"/>
      <c r="J26481" s="27"/>
    </row>
    <row r="26482" spans="2:10" x14ac:dyDescent="0.25">
      <c r="B26482" s="27"/>
      <c r="D26482" s="27"/>
      <c r="E26482" s="27"/>
      <c r="I26482" s="27"/>
      <c r="J26482" s="27"/>
    </row>
    <row r="26483" spans="2:10" x14ac:dyDescent="0.25">
      <c r="B26483" s="27"/>
      <c r="D26483" s="27"/>
      <c r="E26483" s="27"/>
      <c r="I26483" s="27"/>
      <c r="J26483" s="27"/>
    </row>
    <row r="26484" spans="2:10" x14ac:dyDescent="0.25">
      <c r="B26484" s="27"/>
      <c r="D26484" s="27"/>
      <c r="E26484" s="27"/>
      <c r="I26484" s="27"/>
      <c r="J26484" s="27"/>
    </row>
    <row r="26485" spans="2:10" x14ac:dyDescent="0.25">
      <c r="B26485" s="27"/>
      <c r="D26485" s="27"/>
      <c r="E26485" s="27"/>
      <c r="I26485" s="27"/>
      <c r="J26485" s="27"/>
    </row>
    <row r="26486" spans="2:10" x14ac:dyDescent="0.25">
      <c r="B26486" s="27"/>
      <c r="D26486" s="27"/>
      <c r="E26486" s="27"/>
      <c r="I26486" s="27"/>
      <c r="J26486" s="27"/>
    </row>
    <row r="26487" spans="2:10" x14ac:dyDescent="0.25">
      <c r="B26487" s="27"/>
      <c r="D26487" s="27"/>
      <c r="E26487" s="27"/>
      <c r="I26487" s="27"/>
      <c r="J26487" s="27"/>
    </row>
    <row r="26488" spans="2:10" x14ac:dyDescent="0.25">
      <c r="B26488" s="27"/>
      <c r="D26488" s="27"/>
      <c r="E26488" s="27"/>
      <c r="I26488" s="27"/>
      <c r="J26488" s="27"/>
    </row>
    <row r="26489" spans="2:10" x14ac:dyDescent="0.25">
      <c r="B26489" s="27"/>
      <c r="D26489" s="27"/>
      <c r="E26489" s="27"/>
      <c r="I26489" s="27"/>
      <c r="J26489" s="27"/>
    </row>
    <row r="26490" spans="2:10" x14ac:dyDescent="0.25">
      <c r="B26490" s="27"/>
      <c r="D26490" s="27"/>
      <c r="E26490" s="27"/>
      <c r="I26490" s="27"/>
      <c r="J26490" s="27"/>
    </row>
    <row r="26491" spans="2:10" x14ac:dyDescent="0.25">
      <c r="B26491" s="27"/>
      <c r="D26491" s="27"/>
      <c r="E26491" s="27"/>
      <c r="I26491" s="27"/>
      <c r="J26491" s="27"/>
    </row>
    <row r="26492" spans="2:10" x14ac:dyDescent="0.25">
      <c r="B26492" s="27"/>
      <c r="D26492" s="27"/>
      <c r="E26492" s="27"/>
      <c r="I26492" s="27"/>
      <c r="J26492" s="27"/>
    </row>
    <row r="26493" spans="2:10" x14ac:dyDescent="0.25">
      <c r="B26493" s="27"/>
      <c r="D26493" s="27"/>
      <c r="E26493" s="27"/>
      <c r="I26493" s="27"/>
      <c r="J26493" s="27"/>
    </row>
    <row r="26494" spans="2:10" x14ac:dyDescent="0.25">
      <c r="B26494" s="27"/>
      <c r="D26494" s="27"/>
      <c r="E26494" s="27"/>
      <c r="I26494" s="27"/>
      <c r="J26494" s="27"/>
    </row>
    <row r="26495" spans="2:10" x14ac:dyDescent="0.25">
      <c r="B26495" s="27"/>
      <c r="D26495" s="27"/>
      <c r="E26495" s="27"/>
      <c r="I26495" s="27"/>
      <c r="J26495" s="27"/>
    </row>
    <row r="26496" spans="2:10" x14ac:dyDescent="0.25">
      <c r="B26496" s="27"/>
      <c r="D26496" s="27"/>
      <c r="E26496" s="27"/>
      <c r="I26496" s="27"/>
      <c r="J26496" s="27"/>
    </row>
    <row r="26497" spans="2:10" x14ac:dyDescent="0.25">
      <c r="B26497" s="27"/>
      <c r="D26497" s="27"/>
      <c r="E26497" s="27"/>
      <c r="I26497" s="27"/>
      <c r="J26497" s="27"/>
    </row>
    <row r="26498" spans="2:10" x14ac:dyDescent="0.25">
      <c r="B26498" s="27"/>
      <c r="D26498" s="27"/>
      <c r="E26498" s="27"/>
      <c r="I26498" s="27"/>
      <c r="J26498" s="27"/>
    </row>
    <row r="26499" spans="2:10" x14ac:dyDescent="0.25">
      <c r="B26499" s="27"/>
      <c r="D26499" s="27"/>
      <c r="E26499" s="27"/>
      <c r="I26499" s="27"/>
      <c r="J26499" s="27"/>
    </row>
    <row r="26500" spans="2:10" x14ac:dyDescent="0.25">
      <c r="B26500" s="27"/>
      <c r="D26500" s="27"/>
      <c r="E26500" s="27"/>
      <c r="I26500" s="27"/>
      <c r="J26500" s="27"/>
    </row>
    <row r="26501" spans="2:10" x14ac:dyDescent="0.25">
      <c r="B26501" s="27"/>
      <c r="D26501" s="27"/>
      <c r="E26501" s="27"/>
      <c r="I26501" s="27"/>
      <c r="J26501" s="27"/>
    </row>
    <row r="26502" spans="2:10" x14ac:dyDescent="0.25">
      <c r="B26502" s="27"/>
      <c r="D26502" s="27"/>
      <c r="E26502" s="27"/>
      <c r="I26502" s="27"/>
      <c r="J26502" s="27"/>
    </row>
    <row r="26503" spans="2:10" x14ac:dyDescent="0.25">
      <c r="B26503" s="27"/>
      <c r="D26503" s="27"/>
      <c r="E26503" s="27"/>
      <c r="I26503" s="27"/>
      <c r="J26503" s="27"/>
    </row>
    <row r="26504" spans="2:10" x14ac:dyDescent="0.25">
      <c r="B26504" s="27"/>
      <c r="D26504" s="27"/>
      <c r="E26504" s="27"/>
      <c r="I26504" s="27"/>
      <c r="J26504" s="27"/>
    </row>
    <row r="26505" spans="2:10" x14ac:dyDescent="0.25">
      <c r="B26505" s="27"/>
      <c r="D26505" s="27"/>
      <c r="E26505" s="27"/>
      <c r="I26505" s="27"/>
      <c r="J26505" s="27"/>
    </row>
    <row r="26506" spans="2:10" x14ac:dyDescent="0.25">
      <c r="B26506" s="27"/>
      <c r="D26506" s="27"/>
      <c r="E26506" s="27"/>
      <c r="I26506" s="27"/>
      <c r="J26506" s="27"/>
    </row>
    <row r="26507" spans="2:10" x14ac:dyDescent="0.25">
      <c r="B26507" s="27"/>
      <c r="D26507" s="27"/>
      <c r="E26507" s="27"/>
      <c r="I26507" s="27"/>
      <c r="J26507" s="27"/>
    </row>
    <row r="26508" spans="2:10" x14ac:dyDescent="0.25">
      <c r="B26508" s="27"/>
      <c r="D26508" s="27"/>
      <c r="E26508" s="27"/>
      <c r="I26508" s="27"/>
      <c r="J26508" s="27"/>
    </row>
    <row r="26509" spans="2:10" x14ac:dyDescent="0.25">
      <c r="B26509" s="27"/>
      <c r="D26509" s="27"/>
      <c r="E26509" s="27"/>
      <c r="I26509" s="27"/>
      <c r="J26509" s="27"/>
    </row>
    <row r="26510" spans="2:10" x14ac:dyDescent="0.25">
      <c r="B26510" s="27"/>
      <c r="D26510" s="27"/>
      <c r="E26510" s="27"/>
      <c r="I26510" s="27"/>
      <c r="J26510" s="27"/>
    </row>
    <row r="26511" spans="2:10" x14ac:dyDescent="0.25">
      <c r="B26511" s="27"/>
      <c r="D26511" s="27"/>
      <c r="E26511" s="27"/>
      <c r="I26511" s="27"/>
      <c r="J26511" s="27"/>
    </row>
    <row r="26512" spans="2:10" x14ac:dyDescent="0.25">
      <c r="B26512" s="27"/>
      <c r="D26512" s="27"/>
      <c r="E26512" s="27"/>
      <c r="I26512" s="27"/>
      <c r="J26512" s="27"/>
    </row>
    <row r="26513" spans="2:10" x14ac:dyDescent="0.25">
      <c r="B26513" s="27"/>
      <c r="D26513" s="27"/>
      <c r="E26513" s="27"/>
      <c r="I26513" s="27"/>
      <c r="J26513" s="27"/>
    </row>
    <row r="26514" spans="2:10" x14ac:dyDescent="0.25">
      <c r="B26514" s="27"/>
      <c r="D26514" s="27"/>
      <c r="E26514" s="27"/>
      <c r="I26514" s="27"/>
      <c r="J26514" s="27"/>
    </row>
    <row r="26515" spans="2:10" x14ac:dyDescent="0.25">
      <c r="B26515" s="27"/>
      <c r="D26515" s="27"/>
      <c r="E26515" s="27"/>
      <c r="I26515" s="27"/>
      <c r="J26515" s="27"/>
    </row>
    <row r="26516" spans="2:10" x14ac:dyDescent="0.25">
      <c r="B26516" s="27"/>
      <c r="D26516" s="27"/>
      <c r="E26516" s="27"/>
      <c r="I26516" s="27"/>
      <c r="J26516" s="27"/>
    </row>
    <row r="26517" spans="2:10" x14ac:dyDescent="0.25">
      <c r="B26517" s="27"/>
      <c r="D26517" s="27"/>
      <c r="E26517" s="27"/>
      <c r="I26517" s="27"/>
      <c r="J26517" s="27"/>
    </row>
    <row r="26518" spans="2:10" x14ac:dyDescent="0.25">
      <c r="B26518" s="27"/>
      <c r="D26518" s="27"/>
      <c r="E26518" s="27"/>
      <c r="I26518" s="27"/>
      <c r="J26518" s="27"/>
    </row>
    <row r="26519" spans="2:10" x14ac:dyDescent="0.25">
      <c r="B26519" s="27"/>
      <c r="D26519" s="27"/>
      <c r="E26519" s="27"/>
      <c r="I26519" s="27"/>
      <c r="J26519" s="27"/>
    </row>
    <row r="26520" spans="2:10" x14ac:dyDescent="0.25">
      <c r="B26520" s="27"/>
      <c r="D26520" s="27"/>
      <c r="E26520" s="27"/>
      <c r="I26520" s="27"/>
      <c r="J26520" s="27"/>
    </row>
    <row r="26521" spans="2:10" x14ac:dyDescent="0.25">
      <c r="B26521" s="27"/>
      <c r="D26521" s="27"/>
      <c r="E26521" s="27"/>
      <c r="I26521" s="27"/>
      <c r="J26521" s="27"/>
    </row>
    <row r="26522" spans="2:10" x14ac:dyDescent="0.25">
      <c r="B26522" s="27"/>
      <c r="D26522" s="27"/>
      <c r="E26522" s="27"/>
      <c r="I26522" s="27"/>
      <c r="J26522" s="27"/>
    </row>
    <row r="26523" spans="2:10" x14ac:dyDescent="0.25">
      <c r="B26523" s="27"/>
      <c r="D26523" s="27"/>
      <c r="E26523" s="27"/>
      <c r="I26523" s="27"/>
      <c r="J26523" s="27"/>
    </row>
    <row r="26524" spans="2:10" x14ac:dyDescent="0.25">
      <c r="B26524" s="27"/>
      <c r="D26524" s="27"/>
      <c r="E26524" s="27"/>
      <c r="I26524" s="27"/>
      <c r="J26524" s="27"/>
    </row>
    <row r="26525" spans="2:10" x14ac:dyDescent="0.25">
      <c r="B26525" s="27"/>
      <c r="D26525" s="27"/>
      <c r="E26525" s="27"/>
      <c r="I26525" s="27"/>
      <c r="J26525" s="27"/>
    </row>
    <row r="26526" spans="2:10" x14ac:dyDescent="0.25">
      <c r="B26526" s="27"/>
      <c r="D26526" s="27"/>
      <c r="E26526" s="27"/>
      <c r="I26526" s="27"/>
      <c r="J26526" s="27"/>
    </row>
    <row r="26527" spans="2:10" x14ac:dyDescent="0.25">
      <c r="B26527" s="27"/>
      <c r="D26527" s="27"/>
      <c r="E26527" s="27"/>
      <c r="I26527" s="27"/>
      <c r="J26527" s="27"/>
    </row>
    <row r="26528" spans="2:10" x14ac:dyDescent="0.25">
      <c r="B26528" s="27"/>
      <c r="D26528" s="27"/>
      <c r="E26528" s="27"/>
      <c r="I26528" s="27"/>
      <c r="J26528" s="27"/>
    </row>
    <row r="26529" spans="2:10" x14ac:dyDescent="0.25">
      <c r="B26529" s="27"/>
      <c r="D26529" s="27"/>
      <c r="E26529" s="27"/>
      <c r="I26529" s="27"/>
      <c r="J26529" s="27"/>
    </row>
    <row r="26530" spans="2:10" x14ac:dyDescent="0.25">
      <c r="B26530" s="27"/>
      <c r="D26530" s="27"/>
      <c r="E26530" s="27"/>
      <c r="I26530" s="27"/>
      <c r="J26530" s="27"/>
    </row>
    <row r="26531" spans="2:10" x14ac:dyDescent="0.25">
      <c r="B26531" s="27"/>
      <c r="D26531" s="27"/>
      <c r="E26531" s="27"/>
      <c r="I26531" s="27"/>
      <c r="J26531" s="27"/>
    </row>
    <row r="26532" spans="2:10" x14ac:dyDescent="0.25">
      <c r="B26532" s="27"/>
      <c r="D26532" s="27"/>
      <c r="E26532" s="27"/>
      <c r="I26532" s="27"/>
      <c r="J26532" s="27"/>
    </row>
    <row r="26533" spans="2:10" x14ac:dyDescent="0.25">
      <c r="B26533" s="27"/>
      <c r="D26533" s="27"/>
      <c r="E26533" s="27"/>
      <c r="I26533" s="27"/>
      <c r="J26533" s="27"/>
    </row>
    <row r="26534" spans="2:10" x14ac:dyDescent="0.25">
      <c r="B26534" s="27"/>
      <c r="D26534" s="27"/>
      <c r="E26534" s="27"/>
      <c r="I26534" s="27"/>
      <c r="J26534" s="27"/>
    </row>
    <row r="26535" spans="2:10" x14ac:dyDescent="0.25">
      <c r="B26535" s="27"/>
      <c r="D26535" s="27"/>
      <c r="E26535" s="27"/>
      <c r="I26535" s="27"/>
      <c r="J26535" s="27"/>
    </row>
    <row r="26536" spans="2:10" x14ac:dyDescent="0.25">
      <c r="B26536" s="27"/>
      <c r="D26536" s="27"/>
      <c r="E26536" s="27"/>
      <c r="I26536" s="27"/>
      <c r="J26536" s="27"/>
    </row>
    <row r="26537" spans="2:10" x14ac:dyDescent="0.25">
      <c r="B26537" s="27"/>
      <c r="D26537" s="27"/>
      <c r="E26537" s="27"/>
      <c r="I26537" s="27"/>
      <c r="J26537" s="27"/>
    </row>
    <row r="26538" spans="2:10" x14ac:dyDescent="0.25">
      <c r="B26538" s="27"/>
      <c r="D26538" s="27"/>
      <c r="E26538" s="27"/>
      <c r="I26538" s="27"/>
      <c r="J26538" s="27"/>
    </row>
    <row r="26539" spans="2:10" x14ac:dyDescent="0.25">
      <c r="B26539" s="27"/>
      <c r="D26539" s="27"/>
      <c r="E26539" s="27"/>
      <c r="I26539" s="27"/>
      <c r="J26539" s="27"/>
    </row>
    <row r="26540" spans="2:10" x14ac:dyDescent="0.25">
      <c r="B26540" s="27"/>
      <c r="D26540" s="27"/>
      <c r="E26540" s="27"/>
      <c r="I26540" s="27"/>
      <c r="J26540" s="27"/>
    </row>
    <row r="26541" spans="2:10" x14ac:dyDescent="0.25">
      <c r="B26541" s="27"/>
      <c r="D26541" s="27"/>
      <c r="E26541" s="27"/>
      <c r="I26541" s="27"/>
      <c r="J26541" s="27"/>
    </row>
    <row r="26542" spans="2:10" x14ac:dyDescent="0.25">
      <c r="B26542" s="27"/>
      <c r="D26542" s="27"/>
      <c r="E26542" s="27"/>
      <c r="I26542" s="27"/>
      <c r="J26542" s="27"/>
    </row>
    <row r="26543" spans="2:10" x14ac:dyDescent="0.25">
      <c r="B26543" s="27"/>
      <c r="D26543" s="27"/>
      <c r="E26543" s="27"/>
      <c r="I26543" s="27"/>
      <c r="J26543" s="27"/>
    </row>
    <row r="26544" spans="2:10" x14ac:dyDescent="0.25">
      <c r="B26544" s="27"/>
      <c r="D26544" s="27"/>
      <c r="E26544" s="27"/>
      <c r="I26544" s="27"/>
      <c r="J26544" s="27"/>
    </row>
    <row r="26545" spans="2:10" x14ac:dyDescent="0.25">
      <c r="B26545" s="27"/>
      <c r="D26545" s="27"/>
      <c r="E26545" s="27"/>
      <c r="I26545" s="27"/>
      <c r="J26545" s="27"/>
    </row>
    <row r="26546" spans="2:10" x14ac:dyDescent="0.25">
      <c r="B26546" s="27"/>
      <c r="D26546" s="27"/>
      <c r="E26546" s="27"/>
      <c r="I26546" s="27"/>
      <c r="J26546" s="27"/>
    </row>
    <row r="26547" spans="2:10" x14ac:dyDescent="0.25">
      <c r="B26547" s="27"/>
      <c r="D26547" s="27"/>
      <c r="E26547" s="27"/>
      <c r="I26547" s="27"/>
      <c r="J26547" s="27"/>
    </row>
    <row r="26548" spans="2:10" x14ac:dyDescent="0.25">
      <c r="B26548" s="27"/>
      <c r="D26548" s="27"/>
      <c r="E26548" s="27"/>
      <c r="I26548" s="27"/>
      <c r="J26548" s="27"/>
    </row>
    <row r="26549" spans="2:10" x14ac:dyDescent="0.25">
      <c r="B26549" s="27"/>
      <c r="D26549" s="27"/>
      <c r="E26549" s="27"/>
      <c r="I26549" s="27"/>
      <c r="J26549" s="27"/>
    </row>
    <row r="26550" spans="2:10" x14ac:dyDescent="0.25">
      <c r="B26550" s="27"/>
      <c r="D26550" s="27"/>
      <c r="E26550" s="27"/>
      <c r="I26550" s="27"/>
      <c r="J26550" s="27"/>
    </row>
    <row r="26551" spans="2:10" x14ac:dyDescent="0.25">
      <c r="B26551" s="27"/>
      <c r="D26551" s="27"/>
      <c r="E26551" s="27"/>
      <c r="I26551" s="27"/>
      <c r="J26551" s="27"/>
    </row>
    <row r="26552" spans="2:10" x14ac:dyDescent="0.25">
      <c r="B26552" s="27"/>
      <c r="D26552" s="27"/>
      <c r="E26552" s="27"/>
      <c r="I26552" s="27"/>
      <c r="J26552" s="27"/>
    </row>
    <row r="26553" spans="2:10" x14ac:dyDescent="0.25">
      <c r="B26553" s="27"/>
      <c r="D26553" s="27"/>
      <c r="E26553" s="27"/>
      <c r="I26553" s="27"/>
      <c r="J26553" s="27"/>
    </row>
    <row r="26554" spans="2:10" x14ac:dyDescent="0.25">
      <c r="B26554" s="27"/>
      <c r="D26554" s="27"/>
      <c r="E26554" s="27"/>
      <c r="I26554" s="27"/>
      <c r="J26554" s="27"/>
    </row>
    <row r="26555" spans="2:10" x14ac:dyDescent="0.25">
      <c r="B26555" s="27"/>
      <c r="D26555" s="27"/>
      <c r="E26555" s="27"/>
      <c r="I26555" s="27"/>
      <c r="J26555" s="27"/>
    </row>
    <row r="26556" spans="2:10" x14ac:dyDescent="0.25">
      <c r="B26556" s="27"/>
      <c r="D26556" s="27"/>
      <c r="E26556" s="27"/>
      <c r="I26556" s="27"/>
      <c r="J26556" s="27"/>
    </row>
    <row r="26557" spans="2:10" x14ac:dyDescent="0.25">
      <c r="B26557" s="27"/>
      <c r="D26557" s="27"/>
      <c r="E26557" s="27"/>
      <c r="I26557" s="27"/>
      <c r="J26557" s="27"/>
    </row>
    <row r="26558" spans="2:10" x14ac:dyDescent="0.25">
      <c r="B26558" s="27"/>
      <c r="D26558" s="27"/>
      <c r="E26558" s="27"/>
      <c r="I26558" s="27"/>
      <c r="J26558" s="27"/>
    </row>
    <row r="26559" spans="2:10" x14ac:dyDescent="0.25">
      <c r="B26559" s="27"/>
      <c r="D26559" s="27"/>
      <c r="E26559" s="27"/>
      <c r="I26559" s="27"/>
      <c r="J26559" s="27"/>
    </row>
    <row r="26560" spans="2:10" x14ac:dyDescent="0.25">
      <c r="B26560" s="27"/>
      <c r="D26560" s="27"/>
      <c r="E26560" s="27"/>
      <c r="I26560" s="27"/>
      <c r="J26560" s="27"/>
    </row>
    <row r="26561" spans="2:10" x14ac:dyDescent="0.25">
      <c r="B26561" s="27"/>
      <c r="D26561" s="27"/>
      <c r="E26561" s="27"/>
      <c r="I26561" s="27"/>
      <c r="J26561" s="27"/>
    </row>
    <row r="26562" spans="2:10" x14ac:dyDescent="0.25">
      <c r="B26562" s="27"/>
      <c r="D26562" s="27"/>
      <c r="E26562" s="27"/>
      <c r="I26562" s="27"/>
      <c r="J26562" s="27"/>
    </row>
    <row r="26563" spans="2:10" x14ac:dyDescent="0.25">
      <c r="B26563" s="27"/>
      <c r="D26563" s="27"/>
      <c r="E26563" s="27"/>
      <c r="I26563" s="27"/>
      <c r="J26563" s="27"/>
    </row>
    <row r="26564" spans="2:10" x14ac:dyDescent="0.25">
      <c r="B26564" s="27"/>
      <c r="D26564" s="27"/>
      <c r="E26564" s="27"/>
      <c r="I26564" s="27"/>
      <c r="J26564" s="27"/>
    </row>
    <row r="26565" spans="2:10" x14ac:dyDescent="0.25">
      <c r="B26565" s="27"/>
      <c r="D26565" s="27"/>
      <c r="E26565" s="27"/>
      <c r="I26565" s="27"/>
      <c r="J26565" s="27"/>
    </row>
    <row r="26566" spans="2:10" x14ac:dyDescent="0.25">
      <c r="B26566" s="27"/>
      <c r="D26566" s="27"/>
      <c r="E26566" s="27"/>
      <c r="I26566" s="27"/>
      <c r="J26566" s="27"/>
    </row>
    <row r="26567" spans="2:10" x14ac:dyDescent="0.25">
      <c r="B26567" s="27"/>
      <c r="D26567" s="27"/>
      <c r="E26567" s="27"/>
      <c r="I26567" s="27"/>
      <c r="J26567" s="27"/>
    </row>
    <row r="26568" spans="2:10" x14ac:dyDescent="0.25">
      <c r="B26568" s="27"/>
      <c r="D26568" s="27"/>
      <c r="E26568" s="27"/>
      <c r="I26568" s="27"/>
      <c r="J26568" s="27"/>
    </row>
    <row r="26569" spans="2:10" x14ac:dyDescent="0.25">
      <c r="B26569" s="27"/>
      <c r="D26569" s="27"/>
      <c r="E26569" s="27"/>
      <c r="I26569" s="27"/>
      <c r="J26569" s="27"/>
    </row>
    <row r="26570" spans="2:10" x14ac:dyDescent="0.25">
      <c r="B26570" s="27"/>
      <c r="D26570" s="27"/>
      <c r="E26570" s="27"/>
      <c r="I26570" s="27"/>
      <c r="J26570" s="27"/>
    </row>
    <row r="26571" spans="2:10" x14ac:dyDescent="0.25">
      <c r="B26571" s="27"/>
      <c r="D26571" s="27"/>
      <c r="E26571" s="27"/>
      <c r="I26571" s="27"/>
      <c r="J26571" s="27"/>
    </row>
    <row r="26572" spans="2:10" x14ac:dyDescent="0.25">
      <c r="B26572" s="27"/>
      <c r="D26572" s="27"/>
      <c r="E26572" s="27"/>
      <c r="I26572" s="27"/>
      <c r="J26572" s="27"/>
    </row>
    <row r="26573" spans="2:10" x14ac:dyDescent="0.25">
      <c r="B26573" s="27"/>
      <c r="D26573" s="27"/>
      <c r="E26573" s="27"/>
      <c r="I26573" s="27"/>
      <c r="J26573" s="27"/>
    </row>
    <row r="26574" spans="2:10" x14ac:dyDescent="0.25">
      <c r="B26574" s="27"/>
      <c r="D26574" s="27"/>
      <c r="E26574" s="27"/>
      <c r="I26574" s="27"/>
      <c r="J26574" s="27"/>
    </row>
    <row r="26575" spans="2:10" x14ac:dyDescent="0.25">
      <c r="B26575" s="27"/>
      <c r="D26575" s="27"/>
      <c r="E26575" s="27"/>
      <c r="I26575" s="27"/>
      <c r="J26575" s="27"/>
    </row>
    <row r="26576" spans="2:10" x14ac:dyDescent="0.25">
      <c r="B26576" s="27"/>
      <c r="D26576" s="27"/>
      <c r="E26576" s="27"/>
      <c r="I26576" s="27"/>
      <c r="J26576" s="27"/>
    </row>
    <row r="26577" spans="2:10" x14ac:dyDescent="0.25">
      <c r="B26577" s="27"/>
      <c r="D26577" s="27"/>
      <c r="E26577" s="27"/>
      <c r="I26577" s="27"/>
      <c r="J26577" s="27"/>
    </row>
    <row r="26578" spans="2:10" x14ac:dyDescent="0.25">
      <c r="B26578" s="27"/>
      <c r="D26578" s="27"/>
      <c r="E26578" s="27"/>
      <c r="I26578" s="27"/>
      <c r="J26578" s="27"/>
    </row>
    <row r="26579" spans="2:10" x14ac:dyDescent="0.25">
      <c r="B26579" s="27"/>
      <c r="D26579" s="27"/>
      <c r="E26579" s="27"/>
      <c r="I26579" s="27"/>
      <c r="J26579" s="27"/>
    </row>
    <row r="26580" spans="2:10" x14ac:dyDescent="0.25">
      <c r="B26580" s="27"/>
      <c r="D26580" s="27"/>
      <c r="E26580" s="27"/>
      <c r="I26580" s="27"/>
      <c r="J26580" s="27"/>
    </row>
    <row r="26581" spans="2:10" x14ac:dyDescent="0.25">
      <c r="B26581" s="27"/>
      <c r="D26581" s="27"/>
      <c r="E26581" s="27"/>
      <c r="I26581" s="27"/>
      <c r="J26581" s="27"/>
    </row>
    <row r="26582" spans="2:10" x14ac:dyDescent="0.25">
      <c r="B26582" s="27"/>
      <c r="D26582" s="27"/>
      <c r="E26582" s="27"/>
      <c r="I26582" s="27"/>
      <c r="J26582" s="27"/>
    </row>
    <row r="26583" spans="2:10" x14ac:dyDescent="0.25">
      <c r="B26583" s="27"/>
      <c r="D26583" s="27"/>
      <c r="E26583" s="27"/>
      <c r="I26583" s="27"/>
      <c r="J26583" s="27"/>
    </row>
    <row r="26584" spans="2:10" x14ac:dyDescent="0.25">
      <c r="B26584" s="27"/>
      <c r="D26584" s="27"/>
      <c r="E26584" s="27"/>
      <c r="I26584" s="27"/>
      <c r="J26584" s="27"/>
    </row>
    <row r="26585" spans="2:10" x14ac:dyDescent="0.25">
      <c r="B26585" s="27"/>
      <c r="D26585" s="27"/>
      <c r="E26585" s="27"/>
      <c r="I26585" s="27"/>
      <c r="J26585" s="27"/>
    </row>
    <row r="26586" spans="2:10" x14ac:dyDescent="0.25">
      <c r="B26586" s="27"/>
      <c r="D26586" s="27"/>
      <c r="E26586" s="27"/>
      <c r="I26586" s="27"/>
      <c r="J26586" s="27"/>
    </row>
    <row r="26587" spans="2:10" x14ac:dyDescent="0.25">
      <c r="B26587" s="27"/>
      <c r="D26587" s="27"/>
      <c r="E26587" s="27"/>
      <c r="I26587" s="27"/>
      <c r="J26587" s="27"/>
    </row>
    <row r="26588" spans="2:10" x14ac:dyDescent="0.25">
      <c r="B26588" s="27"/>
      <c r="D26588" s="27"/>
      <c r="E26588" s="27"/>
      <c r="I26588" s="27"/>
      <c r="J26588" s="27"/>
    </row>
    <row r="26589" spans="2:10" x14ac:dyDescent="0.25">
      <c r="B26589" s="27"/>
      <c r="D26589" s="27"/>
      <c r="E26589" s="27"/>
      <c r="I26589" s="27"/>
      <c r="J26589" s="27"/>
    </row>
    <row r="26590" spans="2:10" x14ac:dyDescent="0.25">
      <c r="B26590" s="27"/>
      <c r="D26590" s="27"/>
      <c r="E26590" s="27"/>
      <c r="I26590" s="27"/>
      <c r="J26590" s="27"/>
    </row>
    <row r="26591" spans="2:10" x14ac:dyDescent="0.25">
      <c r="B26591" s="27"/>
      <c r="D26591" s="27"/>
      <c r="E26591" s="27"/>
      <c r="I26591" s="27"/>
      <c r="J26591" s="27"/>
    </row>
    <row r="26592" spans="2:10" x14ac:dyDescent="0.25">
      <c r="B26592" s="27"/>
      <c r="D26592" s="27"/>
      <c r="E26592" s="27"/>
      <c r="I26592" s="27"/>
      <c r="J26592" s="27"/>
    </row>
    <row r="26593" spans="2:10" x14ac:dyDescent="0.25">
      <c r="B26593" s="27"/>
      <c r="D26593" s="27"/>
      <c r="E26593" s="27"/>
      <c r="I26593" s="27"/>
      <c r="J26593" s="27"/>
    </row>
    <row r="26594" spans="2:10" x14ac:dyDescent="0.25">
      <c r="B26594" s="27"/>
      <c r="D26594" s="27"/>
      <c r="E26594" s="27"/>
      <c r="I26594" s="27"/>
      <c r="J26594" s="27"/>
    </row>
    <row r="26595" spans="2:10" x14ac:dyDescent="0.25">
      <c r="B26595" s="27"/>
      <c r="D26595" s="27"/>
      <c r="E26595" s="27"/>
      <c r="I26595" s="27"/>
      <c r="J26595" s="27"/>
    </row>
    <row r="26596" spans="2:10" x14ac:dyDescent="0.25">
      <c r="B26596" s="27"/>
      <c r="D26596" s="27"/>
      <c r="E26596" s="27"/>
      <c r="I26596" s="27"/>
      <c r="J26596" s="27"/>
    </row>
    <row r="26597" spans="2:10" x14ac:dyDescent="0.25">
      <c r="B26597" s="27"/>
      <c r="D26597" s="27"/>
      <c r="E26597" s="27"/>
      <c r="I26597" s="27"/>
      <c r="J26597" s="27"/>
    </row>
    <row r="26598" spans="2:10" x14ac:dyDescent="0.25">
      <c r="B26598" s="27"/>
      <c r="D26598" s="27"/>
      <c r="E26598" s="27"/>
      <c r="I26598" s="27"/>
      <c r="J26598" s="27"/>
    </row>
    <row r="26599" spans="2:10" x14ac:dyDescent="0.25">
      <c r="B26599" s="27"/>
      <c r="D26599" s="27"/>
      <c r="E26599" s="27"/>
      <c r="I26599" s="27"/>
      <c r="J26599" s="27"/>
    </row>
    <row r="26600" spans="2:10" x14ac:dyDescent="0.25">
      <c r="B26600" s="27"/>
      <c r="D26600" s="27"/>
      <c r="E26600" s="27"/>
      <c r="I26600" s="27"/>
      <c r="J26600" s="27"/>
    </row>
    <row r="26601" spans="2:10" x14ac:dyDescent="0.25">
      <c r="B26601" s="27"/>
      <c r="D26601" s="27"/>
      <c r="E26601" s="27"/>
      <c r="I26601" s="27"/>
      <c r="J26601" s="27"/>
    </row>
    <row r="26602" spans="2:10" x14ac:dyDescent="0.25">
      <c r="B26602" s="27"/>
      <c r="D26602" s="27"/>
      <c r="E26602" s="27"/>
      <c r="I26602" s="27"/>
      <c r="J26602" s="27"/>
    </row>
    <row r="26603" spans="2:10" x14ac:dyDescent="0.25">
      <c r="B26603" s="27"/>
      <c r="D26603" s="27"/>
      <c r="E26603" s="27"/>
      <c r="I26603" s="27"/>
      <c r="J26603" s="27"/>
    </row>
    <row r="26604" spans="2:10" x14ac:dyDescent="0.25">
      <c r="B26604" s="27"/>
      <c r="D26604" s="27"/>
      <c r="E26604" s="27"/>
      <c r="I26604" s="27"/>
      <c r="J26604" s="27"/>
    </row>
    <row r="26605" spans="2:10" x14ac:dyDescent="0.25">
      <c r="B26605" s="27"/>
      <c r="D26605" s="27"/>
      <c r="E26605" s="27"/>
      <c r="I26605" s="27"/>
      <c r="J26605" s="27"/>
    </row>
    <row r="26606" spans="2:10" x14ac:dyDescent="0.25">
      <c r="B26606" s="27"/>
      <c r="D26606" s="27"/>
      <c r="E26606" s="27"/>
      <c r="I26606" s="27"/>
      <c r="J26606" s="27"/>
    </row>
    <row r="26607" spans="2:10" x14ac:dyDescent="0.25">
      <c r="B26607" s="27"/>
      <c r="D26607" s="27"/>
      <c r="E26607" s="27"/>
      <c r="I26607" s="27"/>
      <c r="J26607" s="27"/>
    </row>
    <row r="26608" spans="2:10" x14ac:dyDescent="0.25">
      <c r="B26608" s="27"/>
      <c r="D26608" s="27"/>
      <c r="E26608" s="27"/>
      <c r="I26608" s="27"/>
      <c r="J26608" s="27"/>
    </row>
    <row r="26609" spans="2:10" x14ac:dyDescent="0.25">
      <c r="B26609" s="27"/>
      <c r="D26609" s="27"/>
      <c r="E26609" s="27"/>
      <c r="I26609" s="27"/>
      <c r="J26609" s="27"/>
    </row>
    <row r="26610" spans="2:10" x14ac:dyDescent="0.25">
      <c r="B26610" s="27"/>
      <c r="D26610" s="27"/>
      <c r="E26610" s="27"/>
      <c r="I26610" s="27"/>
      <c r="J26610" s="27"/>
    </row>
    <row r="26611" spans="2:10" x14ac:dyDescent="0.25">
      <c r="B26611" s="27"/>
      <c r="D26611" s="27"/>
      <c r="E26611" s="27"/>
      <c r="I26611" s="27"/>
      <c r="J26611" s="27"/>
    </row>
    <row r="26612" spans="2:10" x14ac:dyDescent="0.25">
      <c r="B26612" s="27"/>
      <c r="D26612" s="27"/>
      <c r="E26612" s="27"/>
      <c r="I26612" s="27"/>
      <c r="J26612" s="27"/>
    </row>
    <row r="26613" spans="2:10" x14ac:dyDescent="0.25">
      <c r="B26613" s="27"/>
      <c r="D26613" s="27"/>
      <c r="E26613" s="27"/>
      <c r="I26613" s="27"/>
      <c r="J26613" s="27"/>
    </row>
    <row r="26614" spans="2:10" x14ac:dyDescent="0.25">
      <c r="B26614" s="27"/>
      <c r="D26614" s="27"/>
      <c r="E26614" s="27"/>
      <c r="I26614" s="27"/>
      <c r="J26614" s="27"/>
    </row>
    <row r="26615" spans="2:10" x14ac:dyDescent="0.25">
      <c r="B26615" s="27"/>
      <c r="D26615" s="27"/>
      <c r="E26615" s="27"/>
      <c r="I26615" s="27"/>
      <c r="J26615" s="27"/>
    </row>
    <row r="26616" spans="2:10" x14ac:dyDescent="0.25">
      <c r="B26616" s="27"/>
      <c r="D26616" s="27"/>
      <c r="E26616" s="27"/>
      <c r="I26616" s="27"/>
      <c r="J26616" s="27"/>
    </row>
    <row r="26617" spans="2:10" x14ac:dyDescent="0.25">
      <c r="B26617" s="27"/>
      <c r="D26617" s="27"/>
      <c r="E26617" s="27"/>
      <c r="I26617" s="27"/>
      <c r="J26617" s="27"/>
    </row>
    <row r="26618" spans="2:10" x14ac:dyDescent="0.25">
      <c r="B26618" s="27"/>
      <c r="D26618" s="27"/>
      <c r="E26618" s="27"/>
      <c r="I26618" s="27"/>
      <c r="J26618" s="27"/>
    </row>
    <row r="26619" spans="2:10" x14ac:dyDescent="0.25">
      <c r="B26619" s="27"/>
      <c r="D26619" s="27"/>
      <c r="E26619" s="27"/>
      <c r="I26619" s="27"/>
      <c r="J26619" s="27"/>
    </row>
    <row r="26620" spans="2:10" x14ac:dyDescent="0.25">
      <c r="B26620" s="27"/>
      <c r="D26620" s="27"/>
      <c r="E26620" s="27"/>
      <c r="I26620" s="27"/>
      <c r="J26620" s="27"/>
    </row>
    <row r="26621" spans="2:10" x14ac:dyDescent="0.25">
      <c r="B26621" s="27"/>
      <c r="D26621" s="27"/>
      <c r="E26621" s="27"/>
      <c r="I26621" s="27"/>
      <c r="J26621" s="27"/>
    </row>
    <row r="26622" spans="2:10" x14ac:dyDescent="0.25">
      <c r="B26622" s="27"/>
      <c r="D26622" s="27"/>
      <c r="E26622" s="27"/>
      <c r="I26622" s="27"/>
      <c r="J26622" s="27"/>
    </row>
    <row r="26623" spans="2:10" x14ac:dyDescent="0.25">
      <c r="B26623" s="27"/>
      <c r="D26623" s="27"/>
      <c r="E26623" s="27"/>
      <c r="I26623" s="27"/>
      <c r="J26623" s="27"/>
    </row>
    <row r="26624" spans="2:10" x14ac:dyDescent="0.25">
      <c r="B26624" s="27"/>
      <c r="D26624" s="27"/>
      <c r="E26624" s="27"/>
      <c r="I26624" s="27"/>
      <c r="J26624" s="27"/>
    </row>
    <row r="26625" spans="2:10" x14ac:dyDescent="0.25">
      <c r="B26625" s="27"/>
      <c r="D26625" s="27"/>
      <c r="E26625" s="27"/>
      <c r="I26625" s="27"/>
      <c r="J26625" s="27"/>
    </row>
    <row r="26626" spans="2:10" x14ac:dyDescent="0.25">
      <c r="B26626" s="27"/>
      <c r="D26626" s="27"/>
      <c r="E26626" s="27"/>
      <c r="I26626" s="27"/>
      <c r="J26626" s="27"/>
    </row>
    <row r="26627" spans="2:10" x14ac:dyDescent="0.25">
      <c r="B26627" s="27"/>
      <c r="D26627" s="27"/>
      <c r="E26627" s="27"/>
      <c r="I26627" s="27"/>
      <c r="J26627" s="27"/>
    </row>
    <row r="26628" spans="2:10" x14ac:dyDescent="0.25">
      <c r="B26628" s="27"/>
      <c r="D26628" s="27"/>
      <c r="E26628" s="27"/>
      <c r="I26628" s="27"/>
      <c r="J26628" s="27"/>
    </row>
    <row r="26629" spans="2:10" x14ac:dyDescent="0.25">
      <c r="B26629" s="27"/>
      <c r="D26629" s="27"/>
      <c r="E26629" s="27"/>
      <c r="I26629" s="27"/>
      <c r="J26629" s="27"/>
    </row>
    <row r="26630" spans="2:10" x14ac:dyDescent="0.25">
      <c r="B26630" s="27"/>
      <c r="D26630" s="27"/>
      <c r="E26630" s="27"/>
      <c r="I26630" s="27"/>
      <c r="J26630" s="27"/>
    </row>
    <row r="26631" spans="2:10" x14ac:dyDescent="0.25">
      <c r="B26631" s="27"/>
      <c r="D26631" s="27"/>
      <c r="E26631" s="27"/>
      <c r="I26631" s="27"/>
      <c r="J26631" s="27"/>
    </row>
    <row r="26632" spans="2:10" x14ac:dyDescent="0.25">
      <c r="B26632" s="27"/>
      <c r="D26632" s="27"/>
      <c r="E26632" s="27"/>
      <c r="I26632" s="27"/>
      <c r="J26632" s="27"/>
    </row>
    <row r="26633" spans="2:10" x14ac:dyDescent="0.25">
      <c r="B26633" s="27"/>
      <c r="D26633" s="27"/>
      <c r="E26633" s="27"/>
      <c r="I26633" s="27"/>
      <c r="J26633" s="27"/>
    </row>
    <row r="26634" spans="2:10" x14ac:dyDescent="0.25">
      <c r="B26634" s="27"/>
      <c r="D26634" s="27"/>
      <c r="E26634" s="27"/>
      <c r="I26634" s="27"/>
      <c r="J26634" s="27"/>
    </row>
    <row r="26635" spans="2:10" x14ac:dyDescent="0.25">
      <c r="B26635" s="27"/>
      <c r="D26635" s="27"/>
      <c r="E26635" s="27"/>
      <c r="I26635" s="27"/>
      <c r="J26635" s="27"/>
    </row>
    <row r="26636" spans="2:10" x14ac:dyDescent="0.25">
      <c r="B26636" s="27"/>
      <c r="D26636" s="27"/>
      <c r="E26636" s="27"/>
      <c r="I26636" s="27"/>
      <c r="J26636" s="27"/>
    </row>
    <row r="26637" spans="2:10" x14ac:dyDescent="0.25">
      <c r="B26637" s="27"/>
      <c r="D26637" s="27"/>
      <c r="E26637" s="27"/>
      <c r="I26637" s="27"/>
      <c r="J26637" s="27"/>
    </row>
    <row r="26638" spans="2:10" x14ac:dyDescent="0.25">
      <c r="B26638" s="27"/>
      <c r="D26638" s="27"/>
      <c r="E26638" s="27"/>
      <c r="I26638" s="27"/>
      <c r="J26638" s="27"/>
    </row>
    <row r="26639" spans="2:10" x14ac:dyDescent="0.25">
      <c r="B26639" s="27"/>
      <c r="D26639" s="27"/>
      <c r="E26639" s="27"/>
      <c r="I26639" s="27"/>
      <c r="J26639" s="27"/>
    </row>
    <row r="26640" spans="2:10" x14ac:dyDescent="0.25">
      <c r="B26640" s="27"/>
      <c r="D26640" s="27"/>
      <c r="E26640" s="27"/>
      <c r="I26640" s="27"/>
      <c r="J26640" s="27"/>
    </row>
    <row r="26641" spans="2:10" x14ac:dyDescent="0.25">
      <c r="B26641" s="27"/>
      <c r="D26641" s="27"/>
      <c r="E26641" s="27"/>
      <c r="I26641" s="27"/>
      <c r="J26641" s="27"/>
    </row>
    <row r="26642" spans="2:10" x14ac:dyDescent="0.25">
      <c r="B26642" s="27"/>
      <c r="D26642" s="27"/>
      <c r="E26642" s="27"/>
      <c r="I26642" s="27"/>
      <c r="J26642" s="27"/>
    </row>
    <row r="26643" spans="2:10" x14ac:dyDescent="0.25">
      <c r="B26643" s="27"/>
      <c r="D26643" s="27"/>
      <c r="E26643" s="27"/>
      <c r="I26643" s="27"/>
      <c r="J26643" s="27"/>
    </row>
    <row r="26644" spans="2:10" x14ac:dyDescent="0.25">
      <c r="B26644" s="27"/>
      <c r="D26644" s="27"/>
      <c r="E26644" s="27"/>
      <c r="I26644" s="27"/>
      <c r="J26644" s="27"/>
    </row>
    <row r="26645" spans="2:10" x14ac:dyDescent="0.25">
      <c r="B26645" s="27"/>
      <c r="D26645" s="27"/>
      <c r="E26645" s="27"/>
      <c r="I26645" s="27"/>
      <c r="J26645" s="27"/>
    </row>
    <row r="26646" spans="2:10" x14ac:dyDescent="0.25">
      <c r="B26646" s="27"/>
      <c r="D26646" s="27"/>
      <c r="E26646" s="27"/>
      <c r="I26646" s="27"/>
      <c r="J26646" s="27"/>
    </row>
    <row r="26647" spans="2:10" x14ac:dyDescent="0.25">
      <c r="B26647" s="27"/>
      <c r="D26647" s="27"/>
      <c r="E26647" s="27"/>
      <c r="I26647" s="27"/>
      <c r="J26647" s="27"/>
    </row>
    <row r="26648" spans="2:10" x14ac:dyDescent="0.25">
      <c r="B26648" s="27"/>
      <c r="D26648" s="27"/>
      <c r="E26648" s="27"/>
      <c r="I26648" s="27"/>
      <c r="J26648" s="27"/>
    </row>
    <row r="26649" spans="2:10" x14ac:dyDescent="0.25">
      <c r="B26649" s="27"/>
      <c r="D26649" s="27"/>
      <c r="E26649" s="27"/>
      <c r="I26649" s="27"/>
      <c r="J26649" s="27"/>
    </row>
    <row r="26650" spans="2:10" x14ac:dyDescent="0.25">
      <c r="B26650" s="27"/>
      <c r="D26650" s="27"/>
      <c r="E26650" s="27"/>
      <c r="I26650" s="27"/>
      <c r="J26650" s="27"/>
    </row>
    <row r="26651" spans="2:10" x14ac:dyDescent="0.25">
      <c r="B26651" s="27"/>
      <c r="D26651" s="27"/>
      <c r="E26651" s="27"/>
      <c r="I26651" s="27"/>
      <c r="J26651" s="27"/>
    </row>
    <row r="26652" spans="2:10" x14ac:dyDescent="0.25">
      <c r="B26652" s="27"/>
      <c r="D26652" s="27"/>
      <c r="E26652" s="27"/>
      <c r="I26652" s="27"/>
      <c r="J26652" s="27"/>
    </row>
    <row r="26653" spans="2:10" x14ac:dyDescent="0.25">
      <c r="B26653" s="27"/>
      <c r="D26653" s="27"/>
      <c r="E26653" s="27"/>
      <c r="I26653" s="27"/>
      <c r="J26653" s="27"/>
    </row>
    <row r="26654" spans="2:10" x14ac:dyDescent="0.25">
      <c r="B26654" s="27"/>
      <c r="D26654" s="27"/>
      <c r="E26654" s="27"/>
      <c r="I26654" s="27"/>
      <c r="J26654" s="27"/>
    </row>
    <row r="26655" spans="2:10" x14ac:dyDescent="0.25">
      <c r="B26655" s="27"/>
      <c r="D26655" s="27"/>
      <c r="E26655" s="27"/>
      <c r="I26655" s="27"/>
      <c r="J26655" s="27"/>
    </row>
    <row r="26656" spans="2:10" x14ac:dyDescent="0.25">
      <c r="B26656" s="27"/>
      <c r="D26656" s="27"/>
      <c r="E26656" s="27"/>
      <c r="I26656" s="27"/>
      <c r="J26656" s="27"/>
    </row>
    <row r="26657" spans="2:10" x14ac:dyDescent="0.25">
      <c r="B26657" s="27"/>
      <c r="D26657" s="27"/>
      <c r="E26657" s="27"/>
      <c r="I26657" s="27"/>
      <c r="J26657" s="27"/>
    </row>
    <row r="26658" spans="2:10" x14ac:dyDescent="0.25">
      <c r="B26658" s="27"/>
      <c r="D26658" s="27"/>
      <c r="E26658" s="27"/>
      <c r="I26658" s="27"/>
      <c r="J26658" s="27"/>
    </row>
    <row r="26659" spans="2:10" x14ac:dyDescent="0.25">
      <c r="B26659" s="27"/>
      <c r="D26659" s="27"/>
      <c r="E26659" s="27"/>
      <c r="I26659" s="27"/>
      <c r="J26659" s="27"/>
    </row>
    <row r="26660" spans="2:10" x14ac:dyDescent="0.25">
      <c r="B26660" s="27"/>
      <c r="D26660" s="27"/>
      <c r="E26660" s="27"/>
      <c r="I26660" s="27"/>
      <c r="J26660" s="27"/>
    </row>
    <row r="26661" spans="2:10" x14ac:dyDescent="0.25">
      <c r="B26661" s="27"/>
      <c r="D26661" s="27"/>
      <c r="E26661" s="27"/>
      <c r="I26661" s="27"/>
      <c r="J26661" s="27"/>
    </row>
    <row r="26662" spans="2:10" x14ac:dyDescent="0.25">
      <c r="B26662" s="27"/>
      <c r="D26662" s="27"/>
      <c r="E26662" s="27"/>
      <c r="I26662" s="27"/>
      <c r="J26662" s="27"/>
    </row>
    <row r="26663" spans="2:10" x14ac:dyDescent="0.25">
      <c r="B26663" s="27"/>
      <c r="D26663" s="27"/>
      <c r="E26663" s="27"/>
      <c r="I26663" s="27"/>
      <c r="J26663" s="27"/>
    </row>
    <row r="26664" spans="2:10" x14ac:dyDescent="0.25">
      <c r="B26664" s="27"/>
      <c r="D26664" s="27"/>
      <c r="E26664" s="27"/>
      <c r="I26664" s="27"/>
      <c r="J26664" s="27"/>
    </row>
    <row r="26665" spans="2:10" x14ac:dyDescent="0.25">
      <c r="B26665" s="27"/>
      <c r="D26665" s="27"/>
      <c r="E26665" s="27"/>
      <c r="I26665" s="27"/>
      <c r="J26665" s="27"/>
    </row>
    <row r="26666" spans="2:10" x14ac:dyDescent="0.25">
      <c r="B26666" s="27"/>
      <c r="D26666" s="27"/>
      <c r="E26666" s="27"/>
      <c r="I26666" s="27"/>
      <c r="J26666" s="27"/>
    </row>
    <row r="26667" spans="2:10" x14ac:dyDescent="0.25">
      <c r="B26667" s="27"/>
      <c r="D26667" s="27"/>
      <c r="E26667" s="27"/>
      <c r="I26667" s="27"/>
      <c r="J26667" s="27"/>
    </row>
    <row r="26668" spans="2:10" x14ac:dyDescent="0.25">
      <c r="B26668" s="27"/>
      <c r="D26668" s="27"/>
      <c r="E26668" s="27"/>
      <c r="I26668" s="27"/>
      <c r="J26668" s="27"/>
    </row>
    <row r="26669" spans="2:10" x14ac:dyDescent="0.25">
      <c r="B26669" s="27"/>
      <c r="D26669" s="27"/>
      <c r="E26669" s="27"/>
      <c r="I26669" s="27"/>
      <c r="J26669" s="27"/>
    </row>
    <row r="26670" spans="2:10" x14ac:dyDescent="0.25">
      <c r="B26670" s="27"/>
      <c r="D26670" s="27"/>
      <c r="E26670" s="27"/>
      <c r="I26670" s="27"/>
      <c r="J26670" s="27"/>
    </row>
    <row r="26671" spans="2:10" x14ac:dyDescent="0.25">
      <c r="B26671" s="27"/>
      <c r="D26671" s="27"/>
      <c r="E26671" s="27"/>
      <c r="I26671" s="27"/>
      <c r="J26671" s="27"/>
    </row>
    <row r="26672" spans="2:10" x14ac:dyDescent="0.25">
      <c r="B26672" s="27"/>
      <c r="D26672" s="27"/>
      <c r="E26672" s="27"/>
      <c r="I26672" s="27"/>
      <c r="J26672" s="27"/>
    </row>
    <row r="26673" spans="2:10" x14ac:dyDescent="0.25">
      <c r="B26673" s="27"/>
      <c r="D26673" s="27"/>
      <c r="E26673" s="27"/>
      <c r="I26673" s="27"/>
      <c r="J26673" s="27"/>
    </row>
    <row r="26674" spans="2:10" x14ac:dyDescent="0.25">
      <c r="B26674" s="27"/>
      <c r="D26674" s="27"/>
      <c r="E26674" s="27"/>
      <c r="I26674" s="27"/>
      <c r="J26674" s="27"/>
    </row>
    <row r="26675" spans="2:10" x14ac:dyDescent="0.25">
      <c r="B26675" s="27"/>
      <c r="D26675" s="27"/>
      <c r="E26675" s="27"/>
      <c r="I26675" s="27"/>
      <c r="J26675" s="27"/>
    </row>
    <row r="26676" spans="2:10" x14ac:dyDescent="0.25">
      <c r="B26676" s="27"/>
      <c r="D26676" s="27"/>
      <c r="E26676" s="27"/>
      <c r="I26676" s="27"/>
      <c r="J26676" s="27"/>
    </row>
    <row r="26677" spans="2:10" x14ac:dyDescent="0.25">
      <c r="B26677" s="27"/>
      <c r="D26677" s="27"/>
      <c r="E26677" s="27"/>
      <c r="I26677" s="27"/>
      <c r="J26677" s="27"/>
    </row>
    <row r="26678" spans="2:10" x14ac:dyDescent="0.25">
      <c r="B26678" s="27"/>
      <c r="D26678" s="27"/>
      <c r="E26678" s="27"/>
      <c r="I26678" s="27"/>
      <c r="J26678" s="27"/>
    </row>
    <row r="26679" spans="2:10" x14ac:dyDescent="0.25">
      <c r="B26679" s="27"/>
      <c r="D26679" s="27"/>
      <c r="E26679" s="27"/>
      <c r="I26679" s="27"/>
      <c r="J26679" s="27"/>
    </row>
    <row r="26680" spans="2:10" x14ac:dyDescent="0.25">
      <c r="B26680" s="27"/>
      <c r="D26680" s="27"/>
      <c r="E26680" s="27"/>
      <c r="I26680" s="27"/>
      <c r="J26680" s="27"/>
    </row>
    <row r="26681" spans="2:10" x14ac:dyDescent="0.25">
      <c r="B26681" s="27"/>
      <c r="D26681" s="27"/>
      <c r="E26681" s="27"/>
      <c r="I26681" s="27"/>
      <c r="J26681" s="27"/>
    </row>
    <row r="26682" spans="2:10" x14ac:dyDescent="0.25">
      <c r="B26682" s="27"/>
      <c r="D26682" s="27"/>
      <c r="E26682" s="27"/>
      <c r="I26682" s="27"/>
      <c r="J26682" s="27"/>
    </row>
    <row r="26683" spans="2:10" x14ac:dyDescent="0.25">
      <c r="B26683" s="27"/>
      <c r="D26683" s="27"/>
      <c r="E26683" s="27"/>
      <c r="I26683" s="27"/>
      <c r="J26683" s="27"/>
    </row>
    <row r="26684" spans="2:10" x14ac:dyDescent="0.25">
      <c r="B26684" s="27"/>
      <c r="D26684" s="27"/>
      <c r="E26684" s="27"/>
      <c r="I26684" s="27"/>
      <c r="J26684" s="27"/>
    </row>
    <row r="26685" spans="2:10" x14ac:dyDescent="0.25">
      <c r="B26685" s="27"/>
      <c r="D26685" s="27"/>
      <c r="E26685" s="27"/>
      <c r="I26685" s="27"/>
      <c r="J26685" s="27"/>
    </row>
    <row r="26686" spans="2:10" x14ac:dyDescent="0.25">
      <c r="B26686" s="27"/>
      <c r="D26686" s="27"/>
      <c r="E26686" s="27"/>
      <c r="I26686" s="27"/>
      <c r="J26686" s="27"/>
    </row>
    <row r="26687" spans="2:10" x14ac:dyDescent="0.25">
      <c r="B26687" s="27"/>
      <c r="D26687" s="27"/>
      <c r="E26687" s="27"/>
      <c r="I26687" s="27"/>
      <c r="J26687" s="27"/>
    </row>
    <row r="26688" spans="2:10" x14ac:dyDescent="0.25">
      <c r="B26688" s="27"/>
      <c r="D26688" s="27"/>
      <c r="E26688" s="27"/>
      <c r="I26688" s="27"/>
      <c r="J26688" s="27"/>
    </row>
    <row r="26689" spans="2:10" x14ac:dyDescent="0.25">
      <c r="B26689" s="27"/>
      <c r="D26689" s="27"/>
      <c r="E26689" s="27"/>
      <c r="I26689" s="27"/>
      <c r="J26689" s="27"/>
    </row>
    <row r="26690" spans="2:10" x14ac:dyDescent="0.25">
      <c r="B26690" s="27"/>
      <c r="D26690" s="27"/>
      <c r="E26690" s="27"/>
      <c r="I26690" s="27"/>
      <c r="J26690" s="27"/>
    </row>
    <row r="26691" spans="2:10" x14ac:dyDescent="0.25">
      <c r="B26691" s="27"/>
      <c r="D26691" s="27"/>
      <c r="E26691" s="27"/>
      <c r="I26691" s="27"/>
      <c r="J26691" s="27"/>
    </row>
    <row r="26692" spans="2:10" x14ac:dyDescent="0.25">
      <c r="B26692" s="27"/>
      <c r="D26692" s="27"/>
      <c r="E26692" s="27"/>
      <c r="I26692" s="27"/>
      <c r="J26692" s="27"/>
    </row>
    <row r="26693" spans="2:10" x14ac:dyDescent="0.25">
      <c r="B26693" s="27"/>
      <c r="D26693" s="27"/>
      <c r="E26693" s="27"/>
      <c r="I26693" s="27"/>
      <c r="J26693" s="27"/>
    </row>
    <row r="26694" spans="2:10" x14ac:dyDescent="0.25">
      <c r="B26694" s="27"/>
      <c r="D26694" s="27"/>
      <c r="E26694" s="27"/>
      <c r="I26694" s="27"/>
      <c r="J26694" s="27"/>
    </row>
    <row r="26695" spans="2:10" x14ac:dyDescent="0.25">
      <c r="B26695" s="27"/>
      <c r="D26695" s="27"/>
      <c r="E26695" s="27"/>
      <c r="I26695" s="27"/>
      <c r="J26695" s="27"/>
    </row>
    <row r="26696" spans="2:10" x14ac:dyDescent="0.25">
      <c r="B26696" s="27"/>
      <c r="D26696" s="27"/>
      <c r="E26696" s="27"/>
      <c r="I26696" s="27"/>
      <c r="J26696" s="27"/>
    </row>
    <row r="26697" spans="2:10" x14ac:dyDescent="0.25">
      <c r="B26697" s="27"/>
      <c r="D26697" s="27"/>
      <c r="E26697" s="27"/>
      <c r="I26697" s="27"/>
      <c r="J26697" s="27"/>
    </row>
    <row r="26698" spans="2:10" x14ac:dyDescent="0.25">
      <c r="B26698" s="27"/>
      <c r="D26698" s="27"/>
      <c r="E26698" s="27"/>
      <c r="I26698" s="27"/>
      <c r="J26698" s="27"/>
    </row>
    <row r="26699" spans="2:10" x14ac:dyDescent="0.25">
      <c r="B26699" s="27"/>
      <c r="D26699" s="27"/>
      <c r="E26699" s="27"/>
      <c r="I26699" s="27"/>
      <c r="J26699" s="27"/>
    </row>
    <row r="26700" spans="2:10" x14ac:dyDescent="0.25">
      <c r="B26700" s="27"/>
      <c r="D26700" s="27"/>
      <c r="E26700" s="27"/>
      <c r="I26700" s="27"/>
      <c r="J26700" s="27"/>
    </row>
    <row r="26701" spans="2:10" x14ac:dyDescent="0.25">
      <c r="B26701" s="27"/>
      <c r="D26701" s="27"/>
      <c r="E26701" s="27"/>
      <c r="I26701" s="27"/>
      <c r="J26701" s="27"/>
    </row>
    <row r="26702" spans="2:10" x14ac:dyDescent="0.25">
      <c r="B26702" s="27"/>
      <c r="D26702" s="27"/>
      <c r="E26702" s="27"/>
      <c r="I26702" s="27"/>
      <c r="J26702" s="27"/>
    </row>
    <row r="26703" spans="2:10" x14ac:dyDescent="0.25">
      <c r="B26703" s="27"/>
      <c r="D26703" s="27"/>
      <c r="E26703" s="27"/>
      <c r="I26703" s="27"/>
      <c r="J26703" s="27"/>
    </row>
    <row r="26704" spans="2:10" x14ac:dyDescent="0.25">
      <c r="B26704" s="27"/>
      <c r="D26704" s="27"/>
      <c r="E26704" s="27"/>
      <c r="I26704" s="27"/>
      <c r="J26704" s="27"/>
    </row>
    <row r="26705" spans="2:10" x14ac:dyDescent="0.25">
      <c r="B26705" s="27"/>
      <c r="D26705" s="27"/>
      <c r="E26705" s="27"/>
      <c r="I26705" s="27"/>
      <c r="J26705" s="27"/>
    </row>
    <row r="26706" spans="2:10" x14ac:dyDescent="0.25">
      <c r="B26706" s="27"/>
      <c r="D26706" s="27"/>
      <c r="E26706" s="27"/>
      <c r="I26706" s="27"/>
      <c r="J26706" s="27"/>
    </row>
    <row r="26707" spans="2:10" x14ac:dyDescent="0.25">
      <c r="B26707" s="27"/>
      <c r="D26707" s="27"/>
      <c r="E26707" s="27"/>
      <c r="I26707" s="27"/>
      <c r="J26707" s="27"/>
    </row>
    <row r="26708" spans="2:10" x14ac:dyDescent="0.25">
      <c r="B26708" s="27"/>
      <c r="D26708" s="27"/>
      <c r="E26708" s="27"/>
      <c r="I26708" s="27"/>
      <c r="J26708" s="27"/>
    </row>
    <row r="26709" spans="2:10" x14ac:dyDescent="0.25">
      <c r="B26709" s="27"/>
      <c r="D26709" s="27"/>
      <c r="E26709" s="27"/>
      <c r="I26709" s="27"/>
      <c r="J26709" s="27"/>
    </row>
    <row r="26710" spans="2:10" x14ac:dyDescent="0.25">
      <c r="B26710" s="27"/>
      <c r="D26710" s="27"/>
      <c r="E26710" s="27"/>
      <c r="I26710" s="27"/>
      <c r="J26710" s="27"/>
    </row>
    <row r="26711" spans="2:10" x14ac:dyDescent="0.25">
      <c r="B26711" s="27"/>
      <c r="D26711" s="27"/>
      <c r="E26711" s="27"/>
      <c r="I26711" s="27"/>
      <c r="J26711" s="27"/>
    </row>
    <row r="26712" spans="2:10" x14ac:dyDescent="0.25">
      <c r="B26712" s="27"/>
      <c r="D26712" s="27"/>
      <c r="E26712" s="27"/>
      <c r="I26712" s="27"/>
      <c r="J26712" s="27"/>
    </row>
    <row r="26713" spans="2:10" x14ac:dyDescent="0.25">
      <c r="B26713" s="27"/>
      <c r="D26713" s="27"/>
      <c r="E26713" s="27"/>
      <c r="I26713" s="27"/>
      <c r="J26713" s="27"/>
    </row>
    <row r="26714" spans="2:10" x14ac:dyDescent="0.25">
      <c r="B26714" s="27"/>
      <c r="D26714" s="27"/>
      <c r="E26714" s="27"/>
      <c r="I26714" s="27"/>
      <c r="J26714" s="27"/>
    </row>
    <row r="26715" spans="2:10" x14ac:dyDescent="0.25">
      <c r="B26715" s="27"/>
      <c r="D26715" s="27"/>
      <c r="E26715" s="27"/>
      <c r="I26715" s="27"/>
      <c r="J26715" s="27"/>
    </row>
    <row r="26716" spans="2:10" x14ac:dyDescent="0.25">
      <c r="B26716" s="27"/>
      <c r="D26716" s="27"/>
      <c r="E26716" s="27"/>
      <c r="I26716" s="27"/>
      <c r="J26716" s="27"/>
    </row>
    <row r="26717" spans="2:10" x14ac:dyDescent="0.25">
      <c r="B26717" s="27"/>
      <c r="D26717" s="27"/>
      <c r="E26717" s="27"/>
      <c r="I26717" s="27"/>
      <c r="J26717" s="27"/>
    </row>
    <row r="26718" spans="2:10" x14ac:dyDescent="0.25">
      <c r="B26718" s="27"/>
      <c r="D26718" s="27"/>
      <c r="E26718" s="27"/>
      <c r="I26718" s="27"/>
      <c r="J26718" s="27"/>
    </row>
    <row r="26719" spans="2:10" x14ac:dyDescent="0.25">
      <c r="B26719" s="27"/>
      <c r="D26719" s="27"/>
      <c r="E26719" s="27"/>
      <c r="I26719" s="27"/>
      <c r="J26719" s="27"/>
    </row>
    <row r="26720" spans="2:10" x14ac:dyDescent="0.25">
      <c r="B26720" s="27"/>
      <c r="D26720" s="27"/>
      <c r="E26720" s="27"/>
      <c r="I26720" s="27"/>
      <c r="J26720" s="27"/>
    </row>
    <row r="26721" spans="2:10" x14ac:dyDescent="0.25">
      <c r="B26721" s="27"/>
      <c r="D26721" s="27"/>
      <c r="E26721" s="27"/>
      <c r="I26721" s="27"/>
      <c r="J26721" s="27"/>
    </row>
    <row r="26722" spans="2:10" x14ac:dyDescent="0.25">
      <c r="B26722" s="27"/>
      <c r="D26722" s="27"/>
      <c r="E26722" s="27"/>
      <c r="I26722" s="27"/>
      <c r="J26722" s="27"/>
    </row>
    <row r="26723" spans="2:10" x14ac:dyDescent="0.25">
      <c r="B26723" s="27"/>
      <c r="D26723" s="27"/>
      <c r="E26723" s="27"/>
      <c r="I26723" s="27"/>
      <c r="J26723" s="27"/>
    </row>
    <row r="26724" spans="2:10" x14ac:dyDescent="0.25">
      <c r="B26724" s="27"/>
      <c r="D26724" s="27"/>
      <c r="E26724" s="27"/>
      <c r="I26724" s="27"/>
      <c r="J26724" s="27"/>
    </row>
    <row r="26725" spans="2:10" x14ac:dyDescent="0.25">
      <c r="B26725" s="27"/>
      <c r="D26725" s="27"/>
      <c r="E26725" s="27"/>
      <c r="I26725" s="27"/>
      <c r="J26725" s="27"/>
    </row>
    <row r="26726" spans="2:10" x14ac:dyDescent="0.25">
      <c r="B26726" s="27"/>
      <c r="D26726" s="27"/>
      <c r="E26726" s="27"/>
      <c r="I26726" s="27"/>
      <c r="J26726" s="27"/>
    </row>
    <row r="26727" spans="2:10" x14ac:dyDescent="0.25">
      <c r="B26727" s="27"/>
      <c r="D26727" s="27"/>
      <c r="E26727" s="27"/>
      <c r="I26727" s="27"/>
      <c r="J26727" s="27"/>
    </row>
    <row r="26728" spans="2:10" x14ac:dyDescent="0.25">
      <c r="B26728" s="27"/>
      <c r="D26728" s="27"/>
      <c r="E26728" s="27"/>
      <c r="I26728" s="27"/>
      <c r="J26728" s="27"/>
    </row>
    <row r="26729" spans="2:10" x14ac:dyDescent="0.25">
      <c r="B26729" s="27"/>
      <c r="D26729" s="27"/>
      <c r="E26729" s="27"/>
      <c r="I26729" s="27"/>
      <c r="J26729" s="27"/>
    </row>
    <row r="26730" spans="2:10" x14ac:dyDescent="0.25">
      <c r="B26730" s="27"/>
      <c r="D26730" s="27"/>
      <c r="E26730" s="27"/>
      <c r="I26730" s="27"/>
      <c r="J26730" s="27"/>
    </row>
    <row r="26731" spans="2:10" x14ac:dyDescent="0.25">
      <c r="B26731" s="27"/>
      <c r="D26731" s="27"/>
      <c r="E26731" s="27"/>
      <c r="I26731" s="27"/>
      <c r="J26731" s="27"/>
    </row>
    <row r="26732" spans="2:10" x14ac:dyDescent="0.25">
      <c r="B26732" s="27"/>
      <c r="D26732" s="27"/>
      <c r="E26732" s="27"/>
      <c r="I26732" s="27"/>
      <c r="J26732" s="27"/>
    </row>
    <row r="26733" spans="2:10" x14ac:dyDescent="0.25">
      <c r="B26733" s="27"/>
      <c r="D26733" s="27"/>
      <c r="E26733" s="27"/>
      <c r="I26733" s="27"/>
      <c r="J26733" s="27"/>
    </row>
    <row r="26734" spans="2:10" x14ac:dyDescent="0.25">
      <c r="B26734" s="27"/>
      <c r="D26734" s="27"/>
      <c r="E26734" s="27"/>
      <c r="I26734" s="27"/>
      <c r="J26734" s="27"/>
    </row>
    <row r="26735" spans="2:10" x14ac:dyDescent="0.25">
      <c r="B26735" s="27"/>
      <c r="D26735" s="27"/>
      <c r="E26735" s="27"/>
      <c r="I26735" s="27"/>
      <c r="J26735" s="27"/>
    </row>
    <row r="26736" spans="2:10" x14ac:dyDescent="0.25">
      <c r="B26736" s="27"/>
      <c r="D26736" s="27"/>
      <c r="E26736" s="27"/>
      <c r="I26736" s="27"/>
      <c r="J26736" s="27"/>
    </row>
    <row r="26737" spans="2:10" x14ac:dyDescent="0.25">
      <c r="B26737" s="27"/>
      <c r="D26737" s="27"/>
      <c r="E26737" s="27"/>
      <c r="I26737" s="27"/>
      <c r="J26737" s="27"/>
    </row>
    <row r="26738" spans="2:10" x14ac:dyDescent="0.25">
      <c r="B26738" s="27"/>
      <c r="D26738" s="27"/>
      <c r="E26738" s="27"/>
      <c r="I26738" s="27"/>
      <c r="J26738" s="27"/>
    </row>
    <row r="26739" spans="2:10" x14ac:dyDescent="0.25">
      <c r="B26739" s="27"/>
      <c r="D26739" s="27"/>
      <c r="E26739" s="27"/>
      <c r="I26739" s="27"/>
      <c r="J26739" s="27"/>
    </row>
    <row r="26740" spans="2:10" x14ac:dyDescent="0.25">
      <c r="B26740" s="27"/>
      <c r="D26740" s="27"/>
      <c r="E26740" s="27"/>
      <c r="I26740" s="27"/>
      <c r="J26740" s="27"/>
    </row>
    <row r="26741" spans="2:10" x14ac:dyDescent="0.25">
      <c r="B26741" s="27"/>
      <c r="D26741" s="27"/>
      <c r="E26741" s="27"/>
      <c r="I26741" s="27"/>
      <c r="J26741" s="27"/>
    </row>
    <row r="26742" spans="2:10" x14ac:dyDescent="0.25">
      <c r="B26742" s="27"/>
      <c r="D26742" s="27"/>
      <c r="E26742" s="27"/>
      <c r="I26742" s="27"/>
      <c r="J26742" s="27"/>
    </row>
    <row r="26743" spans="2:10" x14ac:dyDescent="0.25">
      <c r="B26743" s="27"/>
      <c r="D26743" s="27"/>
      <c r="E26743" s="27"/>
      <c r="I26743" s="27"/>
      <c r="J26743" s="27"/>
    </row>
    <row r="26744" spans="2:10" x14ac:dyDescent="0.25">
      <c r="B26744" s="27"/>
      <c r="D26744" s="27"/>
      <c r="E26744" s="27"/>
      <c r="I26744" s="27"/>
      <c r="J26744" s="27"/>
    </row>
    <row r="26745" spans="2:10" x14ac:dyDescent="0.25">
      <c r="B26745" s="27"/>
      <c r="D26745" s="27"/>
      <c r="E26745" s="27"/>
      <c r="I26745" s="27"/>
      <c r="J26745" s="27"/>
    </row>
    <row r="26746" spans="2:10" x14ac:dyDescent="0.25">
      <c r="B26746" s="27"/>
      <c r="D26746" s="27"/>
      <c r="E26746" s="27"/>
      <c r="I26746" s="27"/>
      <c r="J26746" s="27"/>
    </row>
    <row r="26747" spans="2:10" x14ac:dyDescent="0.25">
      <c r="B26747" s="27"/>
      <c r="D26747" s="27"/>
      <c r="E26747" s="27"/>
      <c r="I26747" s="27"/>
      <c r="J26747" s="27"/>
    </row>
    <row r="26748" spans="2:10" x14ac:dyDescent="0.25">
      <c r="B26748" s="27"/>
      <c r="D26748" s="27"/>
      <c r="E26748" s="27"/>
      <c r="I26748" s="27"/>
      <c r="J26748" s="27"/>
    </row>
    <row r="26749" spans="2:10" x14ac:dyDescent="0.25">
      <c r="B26749" s="27"/>
      <c r="D26749" s="27"/>
      <c r="E26749" s="27"/>
      <c r="I26749" s="27"/>
      <c r="J26749" s="27"/>
    </row>
    <row r="26750" spans="2:10" x14ac:dyDescent="0.25">
      <c r="B26750" s="27"/>
      <c r="D26750" s="27"/>
      <c r="E26750" s="27"/>
      <c r="I26750" s="27"/>
      <c r="J26750" s="27"/>
    </row>
    <row r="26751" spans="2:10" x14ac:dyDescent="0.25">
      <c r="B26751" s="27"/>
      <c r="D26751" s="27"/>
      <c r="E26751" s="27"/>
      <c r="I26751" s="27"/>
      <c r="J26751" s="27"/>
    </row>
    <row r="26752" spans="2:10" x14ac:dyDescent="0.25">
      <c r="B26752" s="27"/>
      <c r="D26752" s="27"/>
      <c r="E26752" s="27"/>
      <c r="I26752" s="27"/>
      <c r="J26752" s="27"/>
    </row>
    <row r="26753" spans="2:10" x14ac:dyDescent="0.25">
      <c r="B26753" s="27"/>
      <c r="D26753" s="27"/>
      <c r="E26753" s="27"/>
      <c r="I26753" s="27"/>
      <c r="J26753" s="27"/>
    </row>
    <row r="26754" spans="2:10" x14ac:dyDescent="0.25">
      <c r="B26754" s="27"/>
      <c r="D26754" s="27"/>
      <c r="E26754" s="27"/>
      <c r="I26754" s="27"/>
      <c r="J26754" s="27"/>
    </row>
    <row r="26755" spans="2:10" x14ac:dyDescent="0.25">
      <c r="B26755" s="27"/>
      <c r="D26755" s="27"/>
      <c r="E26755" s="27"/>
      <c r="I26755" s="27"/>
      <c r="J26755" s="27"/>
    </row>
    <row r="26756" spans="2:10" x14ac:dyDescent="0.25">
      <c r="B26756" s="27"/>
      <c r="D26756" s="27"/>
      <c r="E26756" s="27"/>
      <c r="I26756" s="27"/>
      <c r="J26756" s="27"/>
    </row>
    <row r="26757" spans="2:10" x14ac:dyDescent="0.25">
      <c r="B26757" s="27"/>
      <c r="D26757" s="27"/>
      <c r="E26757" s="27"/>
      <c r="I26757" s="27"/>
      <c r="J26757" s="27"/>
    </row>
    <row r="26758" spans="2:10" x14ac:dyDescent="0.25">
      <c r="B26758" s="27"/>
      <c r="D26758" s="27"/>
      <c r="E26758" s="27"/>
      <c r="I26758" s="27"/>
      <c r="J26758" s="27"/>
    </row>
    <row r="26759" spans="2:10" x14ac:dyDescent="0.25">
      <c r="B26759" s="27"/>
      <c r="D26759" s="27"/>
      <c r="E26759" s="27"/>
      <c r="I26759" s="27"/>
      <c r="J26759" s="27"/>
    </row>
    <row r="26760" spans="2:10" x14ac:dyDescent="0.25">
      <c r="B26760" s="27"/>
      <c r="D26760" s="27"/>
      <c r="E26760" s="27"/>
      <c r="I26760" s="27"/>
      <c r="J26760" s="27"/>
    </row>
    <row r="26761" spans="2:10" x14ac:dyDescent="0.25">
      <c r="B26761" s="27"/>
      <c r="D26761" s="27"/>
      <c r="E26761" s="27"/>
      <c r="I26761" s="27"/>
      <c r="J26761" s="27"/>
    </row>
    <row r="26762" spans="2:10" x14ac:dyDescent="0.25">
      <c r="B26762" s="27"/>
      <c r="D26762" s="27"/>
      <c r="E26762" s="27"/>
      <c r="I26762" s="27"/>
      <c r="J26762" s="27"/>
    </row>
    <row r="26763" spans="2:10" x14ac:dyDescent="0.25">
      <c r="B26763" s="27"/>
      <c r="D26763" s="27"/>
      <c r="E26763" s="27"/>
      <c r="I26763" s="27"/>
      <c r="J26763" s="27"/>
    </row>
    <row r="26764" spans="2:10" x14ac:dyDescent="0.25">
      <c r="B26764" s="27"/>
      <c r="D26764" s="27"/>
      <c r="E26764" s="27"/>
      <c r="I26764" s="27"/>
      <c r="J26764" s="27"/>
    </row>
    <row r="26765" spans="2:10" x14ac:dyDescent="0.25">
      <c r="B26765" s="27"/>
      <c r="D26765" s="27"/>
      <c r="E26765" s="27"/>
      <c r="I26765" s="27"/>
      <c r="J26765" s="27"/>
    </row>
    <row r="26766" spans="2:10" x14ac:dyDescent="0.25">
      <c r="B26766" s="27"/>
      <c r="D26766" s="27"/>
      <c r="E26766" s="27"/>
      <c r="I26766" s="27"/>
      <c r="J26766" s="27"/>
    </row>
    <row r="26767" spans="2:10" x14ac:dyDescent="0.25">
      <c r="B26767" s="27"/>
      <c r="D26767" s="27"/>
      <c r="E26767" s="27"/>
      <c r="I26767" s="27"/>
      <c r="J26767" s="27"/>
    </row>
    <row r="26768" spans="2:10" x14ac:dyDescent="0.25">
      <c r="B26768" s="27"/>
      <c r="D26768" s="27"/>
      <c r="E26768" s="27"/>
      <c r="I26768" s="27"/>
      <c r="J26768" s="27"/>
    </row>
    <row r="26769" spans="2:10" x14ac:dyDescent="0.25">
      <c r="B26769" s="27"/>
      <c r="D26769" s="27"/>
      <c r="E26769" s="27"/>
      <c r="I26769" s="27"/>
      <c r="J26769" s="27"/>
    </row>
    <row r="26770" spans="2:10" x14ac:dyDescent="0.25">
      <c r="B26770" s="27"/>
      <c r="D26770" s="27"/>
      <c r="E26770" s="27"/>
      <c r="I26770" s="27"/>
      <c r="J26770" s="27"/>
    </row>
    <row r="26771" spans="2:10" x14ac:dyDescent="0.25">
      <c r="B26771" s="27"/>
      <c r="D26771" s="27"/>
      <c r="E26771" s="27"/>
      <c r="I26771" s="27"/>
      <c r="J26771" s="27"/>
    </row>
    <row r="26772" spans="2:10" x14ac:dyDescent="0.25">
      <c r="B26772" s="27"/>
      <c r="D26772" s="27"/>
      <c r="E26772" s="27"/>
      <c r="I26772" s="27"/>
      <c r="J26772" s="27"/>
    </row>
    <row r="26773" spans="2:10" x14ac:dyDescent="0.25">
      <c r="B26773" s="27"/>
      <c r="D26773" s="27"/>
      <c r="E26773" s="27"/>
      <c r="I26773" s="27"/>
      <c r="J26773" s="27"/>
    </row>
    <row r="26774" spans="2:10" x14ac:dyDescent="0.25">
      <c r="B26774" s="27"/>
      <c r="D26774" s="27"/>
      <c r="E26774" s="27"/>
      <c r="I26774" s="27"/>
      <c r="J26774" s="27"/>
    </row>
    <row r="26775" spans="2:10" x14ac:dyDescent="0.25">
      <c r="B26775" s="27"/>
      <c r="D26775" s="27"/>
      <c r="E26775" s="27"/>
      <c r="I26775" s="27"/>
      <c r="J26775" s="27"/>
    </row>
    <row r="26776" spans="2:10" x14ac:dyDescent="0.25">
      <c r="B26776" s="27"/>
      <c r="D26776" s="27"/>
      <c r="E26776" s="27"/>
      <c r="I26776" s="27"/>
      <c r="J26776" s="27"/>
    </row>
    <row r="26777" spans="2:10" x14ac:dyDescent="0.25">
      <c r="B26777" s="27"/>
      <c r="D26777" s="27"/>
      <c r="E26777" s="27"/>
      <c r="I26777" s="27"/>
      <c r="J26777" s="27"/>
    </row>
    <row r="26778" spans="2:10" x14ac:dyDescent="0.25">
      <c r="B26778" s="27"/>
      <c r="D26778" s="27"/>
      <c r="E26778" s="27"/>
      <c r="I26778" s="27"/>
      <c r="J26778" s="27"/>
    </row>
    <row r="26779" spans="2:10" x14ac:dyDescent="0.25">
      <c r="B26779" s="27"/>
      <c r="D26779" s="27"/>
      <c r="E26779" s="27"/>
      <c r="I26779" s="27"/>
      <c r="J26779" s="27"/>
    </row>
    <row r="26780" spans="2:10" x14ac:dyDescent="0.25">
      <c r="B26780" s="27"/>
      <c r="D26780" s="27"/>
      <c r="E26780" s="27"/>
      <c r="I26780" s="27"/>
      <c r="J26780" s="27"/>
    </row>
    <row r="26781" spans="2:10" x14ac:dyDescent="0.25">
      <c r="B26781" s="27"/>
      <c r="D26781" s="27"/>
      <c r="E26781" s="27"/>
      <c r="I26781" s="27"/>
      <c r="J26781" s="27"/>
    </row>
    <row r="26782" spans="2:10" x14ac:dyDescent="0.25">
      <c r="B26782" s="27"/>
      <c r="D26782" s="27"/>
      <c r="E26782" s="27"/>
      <c r="I26782" s="27"/>
      <c r="J26782" s="27"/>
    </row>
    <row r="26783" spans="2:10" x14ac:dyDescent="0.25">
      <c r="B26783" s="27"/>
      <c r="D26783" s="27"/>
      <c r="E26783" s="27"/>
      <c r="I26783" s="27"/>
      <c r="J26783" s="27"/>
    </row>
    <row r="26784" spans="2:10" x14ac:dyDescent="0.25">
      <c r="B26784" s="27"/>
      <c r="D26784" s="27"/>
      <c r="E26784" s="27"/>
      <c r="I26784" s="27"/>
      <c r="J26784" s="27"/>
    </row>
    <row r="26785" spans="2:10" x14ac:dyDescent="0.25">
      <c r="B26785" s="27"/>
      <c r="D26785" s="27"/>
      <c r="E26785" s="27"/>
      <c r="I26785" s="27"/>
      <c r="J26785" s="27"/>
    </row>
    <row r="26786" spans="2:10" x14ac:dyDescent="0.25">
      <c r="B26786" s="27"/>
      <c r="D26786" s="27"/>
      <c r="E26786" s="27"/>
      <c r="I26786" s="27"/>
      <c r="J26786" s="27"/>
    </row>
    <row r="26787" spans="2:10" x14ac:dyDescent="0.25">
      <c r="B26787" s="27"/>
      <c r="D26787" s="27"/>
      <c r="E26787" s="27"/>
      <c r="I26787" s="27"/>
      <c r="J26787" s="27"/>
    </row>
    <row r="26788" spans="2:10" x14ac:dyDescent="0.25">
      <c r="B26788" s="27"/>
      <c r="D26788" s="27"/>
      <c r="E26788" s="27"/>
      <c r="I26788" s="27"/>
      <c r="J26788" s="27"/>
    </row>
    <row r="26789" spans="2:10" x14ac:dyDescent="0.25">
      <c r="B26789" s="27"/>
      <c r="D26789" s="27"/>
      <c r="E26789" s="27"/>
      <c r="I26789" s="27"/>
      <c r="J26789" s="27"/>
    </row>
    <row r="26790" spans="2:10" x14ac:dyDescent="0.25">
      <c r="B26790" s="27"/>
      <c r="D26790" s="27"/>
      <c r="E26790" s="27"/>
      <c r="I26790" s="27"/>
      <c r="J26790" s="27"/>
    </row>
    <row r="26791" spans="2:10" x14ac:dyDescent="0.25">
      <c r="B26791" s="27"/>
      <c r="D26791" s="27"/>
      <c r="E26791" s="27"/>
      <c r="I26791" s="27"/>
      <c r="J26791" s="27"/>
    </row>
    <row r="26792" spans="2:10" x14ac:dyDescent="0.25">
      <c r="B26792" s="27"/>
      <c r="D26792" s="27"/>
      <c r="E26792" s="27"/>
      <c r="I26792" s="27"/>
      <c r="J26792" s="27"/>
    </row>
    <row r="26793" spans="2:10" x14ac:dyDescent="0.25">
      <c r="B26793" s="27"/>
      <c r="D26793" s="27"/>
      <c r="E26793" s="27"/>
      <c r="I26793" s="27"/>
      <c r="J26793" s="27"/>
    </row>
    <row r="26794" spans="2:10" x14ac:dyDescent="0.25">
      <c r="B26794" s="27"/>
      <c r="D26794" s="27"/>
      <c r="E26794" s="27"/>
      <c r="I26794" s="27"/>
      <c r="J26794" s="27"/>
    </row>
    <row r="26795" spans="2:10" x14ac:dyDescent="0.25">
      <c r="B26795" s="27"/>
      <c r="D26795" s="27"/>
      <c r="E26795" s="27"/>
      <c r="I26795" s="27"/>
      <c r="J26795" s="27"/>
    </row>
    <row r="26796" spans="2:10" x14ac:dyDescent="0.25">
      <c r="B26796" s="27"/>
      <c r="D26796" s="27"/>
      <c r="E26796" s="27"/>
      <c r="I26796" s="27"/>
      <c r="J26796" s="27"/>
    </row>
    <row r="26797" spans="2:10" x14ac:dyDescent="0.25">
      <c r="B26797" s="27"/>
      <c r="D26797" s="27"/>
      <c r="E26797" s="27"/>
      <c r="I26797" s="27"/>
      <c r="J26797" s="27"/>
    </row>
    <row r="26798" spans="2:10" x14ac:dyDescent="0.25">
      <c r="B26798" s="27"/>
      <c r="D26798" s="27"/>
      <c r="E26798" s="27"/>
      <c r="I26798" s="27"/>
      <c r="J26798" s="27"/>
    </row>
    <row r="26799" spans="2:10" x14ac:dyDescent="0.25">
      <c r="B26799" s="27"/>
      <c r="D26799" s="27"/>
      <c r="E26799" s="27"/>
      <c r="I26799" s="27"/>
      <c r="J26799" s="27"/>
    </row>
    <row r="26800" spans="2:10" x14ac:dyDescent="0.25">
      <c r="B26800" s="27"/>
      <c r="D26800" s="27"/>
      <c r="E26800" s="27"/>
      <c r="I26800" s="27"/>
      <c r="J26800" s="27"/>
    </row>
    <row r="26801" spans="2:10" x14ac:dyDescent="0.25">
      <c r="B26801" s="27"/>
      <c r="D26801" s="27"/>
      <c r="E26801" s="27"/>
      <c r="I26801" s="27"/>
      <c r="J26801" s="27"/>
    </row>
    <row r="26802" spans="2:10" x14ac:dyDescent="0.25">
      <c r="B26802" s="27"/>
      <c r="D26802" s="27"/>
      <c r="E26802" s="27"/>
      <c r="I26802" s="27"/>
      <c r="J26802" s="27"/>
    </row>
    <row r="26803" spans="2:10" x14ac:dyDescent="0.25">
      <c r="B26803" s="27"/>
      <c r="D26803" s="27"/>
      <c r="E26803" s="27"/>
      <c r="I26803" s="27"/>
      <c r="J26803" s="27"/>
    </row>
    <row r="26804" spans="2:10" x14ac:dyDescent="0.25">
      <c r="B26804" s="27"/>
      <c r="D26804" s="27"/>
      <c r="E26804" s="27"/>
      <c r="I26804" s="27"/>
      <c r="J26804" s="27"/>
    </row>
    <row r="26805" spans="2:10" x14ac:dyDescent="0.25">
      <c r="B26805" s="27"/>
      <c r="D26805" s="27"/>
      <c r="E26805" s="27"/>
      <c r="I26805" s="27"/>
      <c r="J26805" s="27"/>
    </row>
    <row r="26806" spans="2:10" x14ac:dyDescent="0.25">
      <c r="B26806" s="27"/>
      <c r="D26806" s="27"/>
      <c r="E26806" s="27"/>
      <c r="I26806" s="27"/>
      <c r="J26806" s="27"/>
    </row>
    <row r="26807" spans="2:10" x14ac:dyDescent="0.25">
      <c r="B26807" s="27"/>
      <c r="D26807" s="27"/>
      <c r="E26807" s="27"/>
      <c r="I26807" s="27"/>
      <c r="J26807" s="27"/>
    </row>
    <row r="26808" spans="2:10" x14ac:dyDescent="0.25">
      <c r="B26808" s="27"/>
      <c r="D26808" s="27"/>
      <c r="E26808" s="27"/>
      <c r="I26808" s="27"/>
      <c r="J26808" s="27"/>
    </row>
    <row r="26809" spans="2:10" x14ac:dyDescent="0.25">
      <c r="B26809" s="27"/>
      <c r="D26809" s="27"/>
      <c r="E26809" s="27"/>
      <c r="I26809" s="27"/>
      <c r="J26809" s="27"/>
    </row>
    <row r="26810" spans="2:10" x14ac:dyDescent="0.25">
      <c r="B26810" s="27"/>
      <c r="D26810" s="27"/>
      <c r="E26810" s="27"/>
      <c r="I26810" s="27"/>
      <c r="J26810" s="27"/>
    </row>
    <row r="26811" spans="2:10" x14ac:dyDescent="0.25">
      <c r="B26811" s="27"/>
      <c r="D26811" s="27"/>
      <c r="E26811" s="27"/>
      <c r="I26811" s="27"/>
      <c r="J26811" s="27"/>
    </row>
    <row r="26812" spans="2:10" x14ac:dyDescent="0.25">
      <c r="B26812" s="27"/>
      <c r="D26812" s="27"/>
      <c r="E26812" s="27"/>
      <c r="I26812" s="27"/>
      <c r="J26812" s="27"/>
    </row>
    <row r="26813" spans="2:10" x14ac:dyDescent="0.25">
      <c r="B26813" s="27"/>
      <c r="D26813" s="27"/>
      <c r="E26813" s="27"/>
      <c r="I26813" s="27"/>
      <c r="J26813" s="27"/>
    </row>
    <row r="26814" spans="2:10" x14ac:dyDescent="0.25">
      <c r="B26814" s="27"/>
      <c r="D26814" s="27"/>
      <c r="E26814" s="27"/>
      <c r="I26814" s="27"/>
      <c r="J26814" s="27"/>
    </row>
    <row r="26815" spans="2:10" x14ac:dyDescent="0.25">
      <c r="B26815" s="27"/>
      <c r="D26815" s="27"/>
      <c r="E26815" s="27"/>
      <c r="I26815" s="27"/>
      <c r="J26815" s="27"/>
    </row>
    <row r="26816" spans="2:10" x14ac:dyDescent="0.25">
      <c r="B26816" s="27"/>
      <c r="D26816" s="27"/>
      <c r="E26816" s="27"/>
      <c r="I26816" s="27"/>
      <c r="J26816" s="27"/>
    </row>
    <row r="26817" spans="2:10" x14ac:dyDescent="0.25">
      <c r="B26817" s="27"/>
      <c r="D26817" s="27"/>
      <c r="E26817" s="27"/>
      <c r="I26817" s="27"/>
      <c r="J26817" s="27"/>
    </row>
    <row r="26818" spans="2:10" x14ac:dyDescent="0.25">
      <c r="B26818" s="27"/>
      <c r="D26818" s="27"/>
      <c r="E26818" s="27"/>
      <c r="I26818" s="27"/>
      <c r="J26818" s="27"/>
    </row>
    <row r="26819" spans="2:10" x14ac:dyDescent="0.25">
      <c r="B26819" s="27"/>
      <c r="D26819" s="27"/>
      <c r="E26819" s="27"/>
      <c r="I26819" s="27"/>
      <c r="J26819" s="27"/>
    </row>
    <row r="26820" spans="2:10" x14ac:dyDescent="0.25">
      <c r="B26820" s="27"/>
      <c r="D26820" s="27"/>
      <c r="E26820" s="27"/>
      <c r="I26820" s="27"/>
      <c r="J26820" s="27"/>
    </row>
    <row r="26821" spans="2:10" x14ac:dyDescent="0.25">
      <c r="B26821" s="27"/>
      <c r="D26821" s="27"/>
      <c r="E26821" s="27"/>
      <c r="I26821" s="27"/>
      <c r="J26821" s="27"/>
    </row>
    <row r="26822" spans="2:10" x14ac:dyDescent="0.25">
      <c r="B26822" s="27"/>
      <c r="D26822" s="27"/>
      <c r="E26822" s="27"/>
      <c r="I26822" s="27"/>
      <c r="J26822" s="27"/>
    </row>
    <row r="26823" spans="2:10" x14ac:dyDescent="0.25">
      <c r="B26823" s="27"/>
      <c r="D26823" s="27"/>
      <c r="E26823" s="27"/>
      <c r="I26823" s="27"/>
      <c r="J26823" s="27"/>
    </row>
    <row r="26824" spans="2:10" x14ac:dyDescent="0.25">
      <c r="B26824" s="27"/>
      <c r="D26824" s="27"/>
      <c r="E26824" s="27"/>
      <c r="I26824" s="27"/>
      <c r="J26824" s="27"/>
    </row>
    <row r="26825" spans="2:10" x14ac:dyDescent="0.25">
      <c r="B26825" s="27"/>
      <c r="D26825" s="27"/>
      <c r="E26825" s="27"/>
      <c r="I26825" s="27"/>
      <c r="J26825" s="27"/>
    </row>
    <row r="26826" spans="2:10" x14ac:dyDescent="0.25">
      <c r="B26826" s="27"/>
      <c r="D26826" s="27"/>
      <c r="E26826" s="27"/>
      <c r="I26826" s="27"/>
      <c r="J26826" s="27"/>
    </row>
    <row r="26827" spans="2:10" x14ac:dyDescent="0.25">
      <c r="B26827" s="27"/>
      <c r="D26827" s="27"/>
      <c r="E26827" s="27"/>
      <c r="I26827" s="27"/>
      <c r="J26827" s="27"/>
    </row>
    <row r="26828" spans="2:10" x14ac:dyDescent="0.25">
      <c r="B26828" s="27"/>
      <c r="D26828" s="27"/>
      <c r="E26828" s="27"/>
      <c r="I26828" s="27"/>
      <c r="J26828" s="27"/>
    </row>
    <row r="26829" spans="2:10" x14ac:dyDescent="0.25">
      <c r="B26829" s="27"/>
      <c r="D26829" s="27"/>
      <c r="E26829" s="27"/>
      <c r="I26829" s="27"/>
      <c r="J26829" s="27"/>
    </row>
    <row r="26830" spans="2:10" x14ac:dyDescent="0.25">
      <c r="B26830" s="27"/>
      <c r="D26830" s="27"/>
      <c r="E26830" s="27"/>
      <c r="I26830" s="27"/>
      <c r="J26830" s="27"/>
    </row>
    <row r="26831" spans="2:10" x14ac:dyDescent="0.25">
      <c r="B26831" s="27"/>
      <c r="D26831" s="27"/>
      <c r="E26831" s="27"/>
      <c r="I26831" s="27"/>
      <c r="J26831" s="27"/>
    </row>
    <row r="26832" spans="2:10" x14ac:dyDescent="0.25">
      <c r="B26832" s="27"/>
      <c r="D26832" s="27"/>
      <c r="E26832" s="27"/>
      <c r="I26832" s="27"/>
      <c r="J26832" s="27"/>
    </row>
    <row r="26833" spans="2:10" x14ac:dyDescent="0.25">
      <c r="B26833" s="27"/>
      <c r="D26833" s="27"/>
      <c r="E26833" s="27"/>
      <c r="I26833" s="27"/>
      <c r="J26833" s="27"/>
    </row>
    <row r="26834" spans="2:10" x14ac:dyDescent="0.25">
      <c r="B26834" s="27"/>
      <c r="D26834" s="27"/>
      <c r="E26834" s="27"/>
      <c r="I26834" s="27"/>
      <c r="J26834" s="27"/>
    </row>
    <row r="26835" spans="2:10" x14ac:dyDescent="0.25">
      <c r="B26835" s="27"/>
      <c r="D26835" s="27"/>
      <c r="E26835" s="27"/>
      <c r="I26835" s="27"/>
      <c r="J26835" s="27"/>
    </row>
    <row r="26836" spans="2:10" x14ac:dyDescent="0.25">
      <c r="B26836" s="27"/>
      <c r="D26836" s="27"/>
      <c r="E26836" s="27"/>
      <c r="I26836" s="27"/>
      <c r="J26836" s="27"/>
    </row>
    <row r="26837" spans="2:10" x14ac:dyDescent="0.25">
      <c r="B26837" s="27"/>
      <c r="D26837" s="27"/>
      <c r="E26837" s="27"/>
      <c r="I26837" s="27"/>
      <c r="J26837" s="27"/>
    </row>
    <row r="26838" spans="2:10" x14ac:dyDescent="0.25">
      <c r="B26838" s="27"/>
      <c r="D26838" s="27"/>
      <c r="E26838" s="27"/>
      <c r="I26838" s="27"/>
      <c r="J26838" s="27"/>
    </row>
    <row r="26839" spans="2:10" x14ac:dyDescent="0.25">
      <c r="B26839" s="27"/>
      <c r="D26839" s="27"/>
      <c r="E26839" s="27"/>
      <c r="I26839" s="27"/>
      <c r="J26839" s="27"/>
    </row>
    <row r="26840" spans="2:10" x14ac:dyDescent="0.25">
      <c r="B26840" s="27"/>
      <c r="D26840" s="27"/>
      <c r="E26840" s="27"/>
      <c r="I26840" s="27"/>
      <c r="J26840" s="27"/>
    </row>
    <row r="26841" spans="2:10" x14ac:dyDescent="0.25">
      <c r="B26841" s="27"/>
      <c r="D26841" s="27"/>
      <c r="E26841" s="27"/>
      <c r="I26841" s="27"/>
      <c r="J26841" s="27"/>
    </row>
    <row r="26842" spans="2:10" x14ac:dyDescent="0.25">
      <c r="B26842" s="27"/>
      <c r="D26842" s="27"/>
      <c r="E26842" s="27"/>
      <c r="I26842" s="27"/>
      <c r="J26842" s="27"/>
    </row>
    <row r="26843" spans="2:10" x14ac:dyDescent="0.25">
      <c r="B26843" s="27"/>
      <c r="D26843" s="27"/>
      <c r="E26843" s="27"/>
      <c r="I26843" s="27"/>
      <c r="J26843" s="27"/>
    </row>
    <row r="26844" spans="2:10" x14ac:dyDescent="0.25">
      <c r="B26844" s="27"/>
      <c r="D26844" s="27"/>
      <c r="E26844" s="27"/>
      <c r="I26844" s="27"/>
      <c r="J26844" s="27"/>
    </row>
    <row r="26845" spans="2:10" x14ac:dyDescent="0.25">
      <c r="B26845" s="27"/>
      <c r="D26845" s="27"/>
      <c r="E26845" s="27"/>
      <c r="I26845" s="27"/>
      <c r="J26845" s="27"/>
    </row>
    <row r="26846" spans="2:10" x14ac:dyDescent="0.25">
      <c r="B26846" s="27"/>
      <c r="D26846" s="27"/>
      <c r="E26846" s="27"/>
      <c r="I26846" s="27"/>
      <c r="J26846" s="27"/>
    </row>
    <row r="26847" spans="2:10" x14ac:dyDescent="0.25">
      <c r="B26847" s="27"/>
      <c r="D26847" s="27"/>
      <c r="E26847" s="27"/>
      <c r="I26847" s="27"/>
      <c r="J26847" s="27"/>
    </row>
    <row r="26848" spans="2:10" x14ac:dyDescent="0.25">
      <c r="B26848" s="27"/>
      <c r="D26848" s="27"/>
      <c r="E26848" s="27"/>
      <c r="I26848" s="27"/>
      <c r="J26848" s="27"/>
    </row>
    <row r="26849" spans="2:10" x14ac:dyDescent="0.25">
      <c r="B26849" s="27"/>
      <c r="D26849" s="27"/>
      <c r="E26849" s="27"/>
      <c r="I26849" s="27"/>
      <c r="J26849" s="27"/>
    </row>
    <row r="26850" spans="2:10" x14ac:dyDescent="0.25">
      <c r="B26850" s="27"/>
      <c r="D26850" s="27"/>
      <c r="E26850" s="27"/>
      <c r="I26850" s="27"/>
      <c r="J26850" s="27"/>
    </row>
    <row r="26851" spans="2:10" x14ac:dyDescent="0.25">
      <c r="B26851" s="27"/>
      <c r="D26851" s="27"/>
      <c r="E26851" s="27"/>
      <c r="I26851" s="27"/>
      <c r="J26851" s="27"/>
    </row>
    <row r="26852" spans="2:10" x14ac:dyDescent="0.25">
      <c r="B26852" s="27"/>
      <c r="D26852" s="27"/>
      <c r="E26852" s="27"/>
      <c r="I26852" s="27"/>
      <c r="J26852" s="27"/>
    </row>
    <row r="26853" spans="2:10" x14ac:dyDescent="0.25">
      <c r="B26853" s="27"/>
      <c r="D26853" s="27"/>
      <c r="E26853" s="27"/>
      <c r="I26853" s="27"/>
      <c r="J26853" s="27"/>
    </row>
    <row r="26854" spans="2:10" x14ac:dyDescent="0.25">
      <c r="B26854" s="27"/>
      <c r="D26854" s="27"/>
      <c r="E26854" s="27"/>
      <c r="I26854" s="27"/>
      <c r="J26854" s="27"/>
    </row>
    <row r="26855" spans="2:10" x14ac:dyDescent="0.25">
      <c r="B26855" s="27"/>
      <c r="D26855" s="27"/>
      <c r="E26855" s="27"/>
      <c r="I26855" s="27"/>
      <c r="J26855" s="27"/>
    </row>
    <row r="26856" spans="2:10" x14ac:dyDescent="0.25">
      <c r="B26856" s="27"/>
      <c r="D26856" s="27"/>
      <c r="E26856" s="27"/>
      <c r="I26856" s="27"/>
      <c r="J26856" s="27"/>
    </row>
    <row r="26857" spans="2:10" x14ac:dyDescent="0.25">
      <c r="B26857" s="27"/>
      <c r="D26857" s="27"/>
      <c r="E26857" s="27"/>
      <c r="I26857" s="27"/>
      <c r="J26857" s="27"/>
    </row>
    <row r="26858" spans="2:10" x14ac:dyDescent="0.25">
      <c r="B26858" s="27"/>
      <c r="D26858" s="27"/>
      <c r="E26858" s="27"/>
      <c r="I26858" s="27"/>
      <c r="J26858" s="27"/>
    </row>
    <row r="26859" spans="2:10" x14ac:dyDescent="0.25">
      <c r="B26859" s="27"/>
      <c r="D26859" s="27"/>
      <c r="E26859" s="27"/>
      <c r="I26859" s="27"/>
      <c r="J26859" s="27"/>
    </row>
    <row r="26860" spans="2:10" x14ac:dyDescent="0.25">
      <c r="B26860" s="27"/>
      <c r="D26860" s="27"/>
      <c r="E26860" s="27"/>
      <c r="I26860" s="27"/>
      <c r="J26860" s="27"/>
    </row>
    <row r="26861" spans="2:10" x14ac:dyDescent="0.25">
      <c r="B26861" s="27"/>
      <c r="D26861" s="27"/>
      <c r="E26861" s="27"/>
      <c r="I26861" s="27"/>
      <c r="J26861" s="27"/>
    </row>
    <row r="26862" spans="2:10" x14ac:dyDescent="0.25">
      <c r="B26862" s="27"/>
      <c r="D26862" s="27"/>
      <c r="E26862" s="27"/>
      <c r="I26862" s="27"/>
      <c r="J26862" s="27"/>
    </row>
    <row r="26863" spans="2:10" x14ac:dyDescent="0.25">
      <c r="B26863" s="27"/>
      <c r="D26863" s="27"/>
      <c r="E26863" s="27"/>
      <c r="I26863" s="27"/>
      <c r="J26863" s="27"/>
    </row>
    <row r="26864" spans="2:10" x14ac:dyDescent="0.25">
      <c r="B26864" s="27"/>
      <c r="D26864" s="27"/>
      <c r="E26864" s="27"/>
      <c r="I26864" s="27"/>
      <c r="J26864" s="27"/>
    </row>
    <row r="26865" spans="2:10" x14ac:dyDescent="0.25">
      <c r="B26865" s="27"/>
      <c r="D26865" s="27"/>
      <c r="E26865" s="27"/>
      <c r="I26865" s="27"/>
      <c r="J26865" s="27"/>
    </row>
    <row r="26866" spans="2:10" x14ac:dyDescent="0.25">
      <c r="B26866" s="27"/>
      <c r="D26866" s="27"/>
      <c r="E26866" s="27"/>
      <c r="I26866" s="27"/>
      <c r="J26866" s="27"/>
    </row>
    <row r="26867" spans="2:10" x14ac:dyDescent="0.25">
      <c r="B26867" s="27"/>
      <c r="D26867" s="27"/>
      <c r="E26867" s="27"/>
      <c r="I26867" s="27"/>
      <c r="J26867" s="27"/>
    </row>
    <row r="26868" spans="2:10" x14ac:dyDescent="0.25">
      <c r="B26868" s="27"/>
      <c r="D26868" s="27"/>
      <c r="E26868" s="27"/>
      <c r="I26868" s="27"/>
      <c r="J26868" s="27"/>
    </row>
    <row r="26869" spans="2:10" x14ac:dyDescent="0.25">
      <c r="B26869" s="27"/>
      <c r="D26869" s="27"/>
      <c r="E26869" s="27"/>
      <c r="I26869" s="27"/>
      <c r="J26869" s="27"/>
    </row>
    <row r="26870" spans="2:10" x14ac:dyDescent="0.25">
      <c r="B26870" s="27"/>
      <c r="D26870" s="27"/>
      <c r="E26870" s="27"/>
      <c r="I26870" s="27"/>
      <c r="J26870" s="27"/>
    </row>
    <row r="26871" spans="2:10" x14ac:dyDescent="0.25">
      <c r="B26871" s="27"/>
      <c r="D26871" s="27"/>
      <c r="E26871" s="27"/>
      <c r="I26871" s="27"/>
      <c r="J26871" s="27"/>
    </row>
    <row r="26872" spans="2:10" x14ac:dyDescent="0.25">
      <c r="B26872" s="27"/>
      <c r="D26872" s="27"/>
      <c r="E26872" s="27"/>
      <c r="I26872" s="27"/>
      <c r="J26872" s="27"/>
    </row>
    <row r="26873" spans="2:10" x14ac:dyDescent="0.25">
      <c r="B26873" s="27"/>
      <c r="D26873" s="27"/>
      <c r="E26873" s="27"/>
      <c r="I26873" s="27"/>
      <c r="J26873" s="27"/>
    </row>
    <row r="26874" spans="2:10" x14ac:dyDescent="0.25">
      <c r="B26874" s="27"/>
      <c r="D26874" s="27"/>
      <c r="E26874" s="27"/>
      <c r="I26874" s="27"/>
      <c r="J26874" s="27"/>
    </row>
    <row r="26875" spans="2:10" x14ac:dyDescent="0.25">
      <c r="B26875" s="27"/>
      <c r="D26875" s="27"/>
      <c r="E26875" s="27"/>
      <c r="I26875" s="27"/>
      <c r="J26875" s="27"/>
    </row>
    <row r="26876" spans="2:10" x14ac:dyDescent="0.25">
      <c r="B26876" s="27"/>
      <c r="D26876" s="27"/>
      <c r="E26876" s="27"/>
      <c r="I26876" s="27"/>
      <c r="J26876" s="27"/>
    </row>
    <row r="26877" spans="2:10" x14ac:dyDescent="0.25">
      <c r="B26877" s="27"/>
      <c r="D26877" s="27"/>
      <c r="E26877" s="27"/>
      <c r="I26877" s="27"/>
      <c r="J26877" s="27"/>
    </row>
    <row r="26878" spans="2:10" x14ac:dyDescent="0.25">
      <c r="B26878" s="27"/>
      <c r="D26878" s="27"/>
      <c r="E26878" s="27"/>
      <c r="I26878" s="27"/>
      <c r="J26878" s="27"/>
    </row>
    <row r="26879" spans="2:10" x14ac:dyDescent="0.25">
      <c r="B26879" s="27"/>
      <c r="D26879" s="27"/>
      <c r="E26879" s="27"/>
      <c r="I26879" s="27"/>
      <c r="J26879" s="27"/>
    </row>
    <row r="26880" spans="2:10" x14ac:dyDescent="0.25">
      <c r="B26880" s="27"/>
      <c r="D26880" s="27"/>
      <c r="E26880" s="27"/>
      <c r="I26880" s="27"/>
      <c r="J26880" s="27"/>
    </row>
    <row r="26881" spans="2:10" x14ac:dyDescent="0.25">
      <c r="B26881" s="27"/>
      <c r="D26881" s="27"/>
      <c r="E26881" s="27"/>
      <c r="I26881" s="27"/>
      <c r="J26881" s="27"/>
    </row>
    <row r="26882" spans="2:10" x14ac:dyDescent="0.25">
      <c r="B26882" s="27"/>
      <c r="D26882" s="27"/>
      <c r="E26882" s="27"/>
      <c r="I26882" s="27"/>
      <c r="J26882" s="27"/>
    </row>
    <row r="26883" spans="2:10" x14ac:dyDescent="0.25">
      <c r="B26883" s="27"/>
      <c r="D26883" s="27"/>
      <c r="E26883" s="27"/>
      <c r="I26883" s="27"/>
      <c r="J26883" s="27"/>
    </row>
    <row r="26884" spans="2:10" x14ac:dyDescent="0.25">
      <c r="B26884" s="27"/>
      <c r="D26884" s="27"/>
      <c r="E26884" s="27"/>
      <c r="I26884" s="27"/>
      <c r="J26884" s="27"/>
    </row>
    <row r="26885" spans="2:10" x14ac:dyDescent="0.25">
      <c r="B26885" s="27"/>
      <c r="D26885" s="27"/>
      <c r="E26885" s="27"/>
      <c r="I26885" s="27"/>
      <c r="J26885" s="27"/>
    </row>
    <row r="26886" spans="2:10" x14ac:dyDescent="0.25">
      <c r="B26886" s="27"/>
      <c r="D26886" s="27"/>
      <c r="E26886" s="27"/>
      <c r="I26886" s="27"/>
      <c r="J26886" s="27"/>
    </row>
    <row r="26887" spans="2:10" x14ac:dyDescent="0.25">
      <c r="B26887" s="27"/>
      <c r="D26887" s="27"/>
      <c r="E26887" s="27"/>
      <c r="I26887" s="27"/>
      <c r="J26887" s="27"/>
    </row>
    <row r="26888" spans="2:10" x14ac:dyDescent="0.25">
      <c r="B26888" s="27"/>
      <c r="D26888" s="27"/>
      <c r="E26888" s="27"/>
      <c r="I26888" s="27"/>
      <c r="J26888" s="27"/>
    </row>
    <row r="26889" spans="2:10" x14ac:dyDescent="0.25">
      <c r="B26889" s="27"/>
      <c r="D26889" s="27"/>
      <c r="E26889" s="27"/>
      <c r="I26889" s="27"/>
      <c r="J26889" s="27"/>
    </row>
    <row r="26890" spans="2:10" x14ac:dyDescent="0.25">
      <c r="B26890" s="27"/>
      <c r="D26890" s="27"/>
      <c r="E26890" s="27"/>
      <c r="I26890" s="27"/>
      <c r="J26890" s="27"/>
    </row>
    <row r="26891" spans="2:10" x14ac:dyDescent="0.25">
      <c r="B26891" s="27"/>
      <c r="D26891" s="27"/>
      <c r="E26891" s="27"/>
      <c r="I26891" s="27"/>
      <c r="J26891" s="27"/>
    </row>
    <row r="26892" spans="2:10" x14ac:dyDescent="0.25">
      <c r="B26892" s="27"/>
      <c r="D26892" s="27"/>
      <c r="E26892" s="27"/>
      <c r="I26892" s="27"/>
      <c r="J26892" s="27"/>
    </row>
    <row r="26893" spans="2:10" x14ac:dyDescent="0.25">
      <c r="B26893" s="27"/>
      <c r="D26893" s="27"/>
      <c r="E26893" s="27"/>
      <c r="I26893" s="27"/>
      <c r="J26893" s="27"/>
    </row>
    <row r="26894" spans="2:10" x14ac:dyDescent="0.25">
      <c r="B26894" s="27"/>
      <c r="D26894" s="27"/>
      <c r="E26894" s="27"/>
      <c r="I26894" s="27"/>
      <c r="J26894" s="27"/>
    </row>
    <row r="26895" spans="2:10" x14ac:dyDescent="0.25">
      <c r="B26895" s="27"/>
      <c r="D26895" s="27"/>
      <c r="E26895" s="27"/>
      <c r="I26895" s="27"/>
      <c r="J26895" s="27"/>
    </row>
    <row r="26896" spans="2:10" x14ac:dyDescent="0.25">
      <c r="B26896" s="27"/>
      <c r="D26896" s="27"/>
      <c r="E26896" s="27"/>
      <c r="I26896" s="27"/>
      <c r="J26896" s="27"/>
    </row>
    <row r="26897" spans="2:10" x14ac:dyDescent="0.25">
      <c r="B26897" s="27"/>
      <c r="D26897" s="27"/>
      <c r="E26897" s="27"/>
      <c r="I26897" s="27"/>
      <c r="J26897" s="27"/>
    </row>
    <row r="26898" spans="2:10" x14ac:dyDescent="0.25">
      <c r="B26898" s="27"/>
      <c r="D26898" s="27"/>
      <c r="E26898" s="27"/>
      <c r="I26898" s="27"/>
      <c r="J26898" s="27"/>
    </row>
    <row r="26899" spans="2:10" x14ac:dyDescent="0.25">
      <c r="B26899" s="27"/>
      <c r="D26899" s="27"/>
      <c r="E26899" s="27"/>
      <c r="I26899" s="27"/>
      <c r="J26899" s="27"/>
    </row>
    <row r="26900" spans="2:10" x14ac:dyDescent="0.25">
      <c r="B26900" s="27"/>
      <c r="D26900" s="27"/>
      <c r="E26900" s="27"/>
      <c r="I26900" s="27"/>
      <c r="J26900" s="27"/>
    </row>
    <row r="26901" spans="2:10" x14ac:dyDescent="0.25">
      <c r="B26901" s="27"/>
      <c r="D26901" s="27"/>
      <c r="E26901" s="27"/>
      <c r="I26901" s="27"/>
      <c r="J26901" s="27"/>
    </row>
    <row r="26902" spans="2:10" x14ac:dyDescent="0.25">
      <c r="B26902" s="27"/>
      <c r="D26902" s="27"/>
      <c r="E26902" s="27"/>
      <c r="I26902" s="27"/>
      <c r="J26902" s="27"/>
    </row>
    <row r="26903" spans="2:10" x14ac:dyDescent="0.25">
      <c r="B26903" s="27"/>
      <c r="D26903" s="27"/>
      <c r="E26903" s="27"/>
      <c r="I26903" s="27"/>
      <c r="J26903" s="27"/>
    </row>
    <row r="26904" spans="2:10" x14ac:dyDescent="0.25">
      <c r="B26904" s="27"/>
      <c r="D26904" s="27"/>
      <c r="E26904" s="27"/>
      <c r="I26904" s="27"/>
      <c r="J26904" s="27"/>
    </row>
    <row r="26905" spans="2:10" x14ac:dyDescent="0.25">
      <c r="B26905" s="27"/>
      <c r="D26905" s="27"/>
      <c r="E26905" s="27"/>
      <c r="I26905" s="27"/>
      <c r="J26905" s="27"/>
    </row>
    <row r="26906" spans="2:10" x14ac:dyDescent="0.25">
      <c r="B26906" s="27"/>
      <c r="D26906" s="27"/>
      <c r="E26906" s="27"/>
      <c r="I26906" s="27"/>
      <c r="J26906" s="27"/>
    </row>
    <row r="26907" spans="2:10" x14ac:dyDescent="0.25">
      <c r="B26907" s="27"/>
      <c r="D26907" s="27"/>
      <c r="E26907" s="27"/>
      <c r="I26907" s="27"/>
      <c r="J26907" s="27"/>
    </row>
    <row r="26908" spans="2:10" x14ac:dyDescent="0.25">
      <c r="B26908" s="27"/>
      <c r="D26908" s="27"/>
      <c r="E26908" s="27"/>
      <c r="I26908" s="27"/>
      <c r="J26908" s="27"/>
    </row>
    <row r="26909" spans="2:10" x14ac:dyDescent="0.25">
      <c r="B26909" s="27"/>
      <c r="D26909" s="27"/>
      <c r="E26909" s="27"/>
      <c r="I26909" s="27"/>
      <c r="J26909" s="27"/>
    </row>
    <row r="26910" spans="2:10" x14ac:dyDescent="0.25">
      <c r="B26910" s="27"/>
      <c r="D26910" s="27"/>
      <c r="E26910" s="27"/>
      <c r="I26910" s="27"/>
      <c r="J26910" s="27"/>
    </row>
    <row r="26911" spans="2:10" x14ac:dyDescent="0.25">
      <c r="B26911" s="27"/>
      <c r="D26911" s="27"/>
      <c r="E26911" s="27"/>
      <c r="I26911" s="27"/>
      <c r="J26911" s="27"/>
    </row>
    <row r="26912" spans="2:10" x14ac:dyDescent="0.25">
      <c r="B26912" s="27"/>
      <c r="D26912" s="27"/>
      <c r="E26912" s="27"/>
      <c r="I26912" s="27"/>
      <c r="J26912" s="27"/>
    </row>
    <row r="26913" spans="2:10" x14ac:dyDescent="0.25">
      <c r="B26913" s="27"/>
      <c r="D26913" s="27"/>
      <c r="E26913" s="27"/>
      <c r="I26913" s="27"/>
      <c r="J26913" s="27"/>
    </row>
    <row r="26914" spans="2:10" x14ac:dyDescent="0.25">
      <c r="B26914" s="27"/>
      <c r="D26914" s="27"/>
      <c r="E26914" s="27"/>
      <c r="I26914" s="27"/>
      <c r="J26914" s="27"/>
    </row>
    <row r="26915" spans="2:10" x14ac:dyDescent="0.25">
      <c r="B26915" s="27"/>
      <c r="D26915" s="27"/>
      <c r="E26915" s="27"/>
      <c r="I26915" s="27"/>
      <c r="J26915" s="27"/>
    </row>
    <row r="26916" spans="2:10" x14ac:dyDescent="0.25">
      <c r="B26916" s="27"/>
      <c r="D26916" s="27"/>
      <c r="E26916" s="27"/>
      <c r="I26916" s="27"/>
      <c r="J26916" s="27"/>
    </row>
    <row r="26917" spans="2:10" x14ac:dyDescent="0.25">
      <c r="B26917" s="27"/>
      <c r="D26917" s="27"/>
      <c r="E26917" s="27"/>
      <c r="I26917" s="27"/>
      <c r="J26917" s="27"/>
    </row>
    <row r="26918" spans="2:10" x14ac:dyDescent="0.25">
      <c r="B26918" s="27"/>
      <c r="D26918" s="27"/>
      <c r="E26918" s="27"/>
      <c r="I26918" s="27"/>
      <c r="J26918" s="27"/>
    </row>
    <row r="26919" spans="2:10" x14ac:dyDescent="0.25">
      <c r="B26919" s="27"/>
      <c r="D26919" s="27"/>
      <c r="E26919" s="27"/>
      <c r="I26919" s="27"/>
      <c r="J26919" s="27"/>
    </row>
    <row r="26920" spans="2:10" x14ac:dyDescent="0.25">
      <c r="B26920" s="27"/>
      <c r="D26920" s="27"/>
      <c r="E26920" s="27"/>
      <c r="I26920" s="27"/>
      <c r="J26920" s="27"/>
    </row>
    <row r="26921" spans="2:10" x14ac:dyDescent="0.25">
      <c r="B26921" s="27"/>
      <c r="D26921" s="27"/>
      <c r="E26921" s="27"/>
      <c r="I26921" s="27"/>
      <c r="J26921" s="27"/>
    </row>
    <row r="26922" spans="2:10" x14ac:dyDescent="0.25">
      <c r="B26922" s="27"/>
      <c r="D26922" s="27"/>
      <c r="E26922" s="27"/>
      <c r="I26922" s="27"/>
      <c r="J26922" s="27"/>
    </row>
    <row r="26923" spans="2:10" x14ac:dyDescent="0.25">
      <c r="B26923" s="27"/>
      <c r="D26923" s="27"/>
      <c r="E26923" s="27"/>
      <c r="I26923" s="27"/>
      <c r="J26923" s="27"/>
    </row>
    <row r="26924" spans="2:10" x14ac:dyDescent="0.25">
      <c r="B26924" s="27"/>
      <c r="D26924" s="27"/>
      <c r="E26924" s="27"/>
      <c r="I26924" s="27"/>
      <c r="J26924" s="27"/>
    </row>
    <row r="26925" spans="2:10" x14ac:dyDescent="0.25">
      <c r="B26925" s="27"/>
      <c r="D26925" s="27"/>
      <c r="E26925" s="27"/>
      <c r="I26925" s="27"/>
      <c r="J26925" s="27"/>
    </row>
    <row r="26926" spans="2:10" x14ac:dyDescent="0.25">
      <c r="B26926" s="27"/>
      <c r="D26926" s="27"/>
      <c r="E26926" s="27"/>
      <c r="I26926" s="27"/>
      <c r="J26926" s="27"/>
    </row>
    <row r="26927" spans="2:10" x14ac:dyDescent="0.25">
      <c r="B26927" s="27"/>
      <c r="D26927" s="27"/>
      <c r="E26927" s="27"/>
      <c r="I26927" s="27"/>
      <c r="J26927" s="27"/>
    </row>
    <row r="26928" spans="2:10" x14ac:dyDescent="0.25">
      <c r="B26928" s="27"/>
      <c r="D26928" s="27"/>
      <c r="E26928" s="27"/>
      <c r="I26928" s="27"/>
      <c r="J26928" s="27"/>
    </row>
    <row r="26929" spans="2:10" x14ac:dyDescent="0.25">
      <c r="B26929" s="27"/>
      <c r="D26929" s="27"/>
      <c r="E26929" s="27"/>
      <c r="I26929" s="27"/>
      <c r="J26929" s="27"/>
    </row>
    <row r="26930" spans="2:10" x14ac:dyDescent="0.25">
      <c r="B26930" s="27"/>
      <c r="D26930" s="27"/>
      <c r="E26930" s="27"/>
      <c r="I26930" s="27"/>
      <c r="J26930" s="27"/>
    </row>
    <row r="26931" spans="2:10" x14ac:dyDescent="0.25">
      <c r="B26931" s="27"/>
      <c r="D26931" s="27"/>
      <c r="E26931" s="27"/>
      <c r="I26931" s="27"/>
      <c r="J26931" s="27"/>
    </row>
    <row r="26932" spans="2:10" x14ac:dyDescent="0.25">
      <c r="B26932" s="27"/>
      <c r="D26932" s="27"/>
      <c r="E26932" s="27"/>
      <c r="I26932" s="27"/>
      <c r="J26932" s="27"/>
    </row>
    <row r="26933" spans="2:10" x14ac:dyDescent="0.25">
      <c r="B26933" s="27"/>
      <c r="D26933" s="27"/>
      <c r="E26933" s="27"/>
      <c r="I26933" s="27"/>
      <c r="J26933" s="27"/>
    </row>
    <row r="26934" spans="2:10" x14ac:dyDescent="0.25">
      <c r="B26934" s="27"/>
      <c r="D26934" s="27"/>
      <c r="E26934" s="27"/>
      <c r="I26934" s="27"/>
      <c r="J26934" s="27"/>
    </row>
    <row r="26935" spans="2:10" x14ac:dyDescent="0.25">
      <c r="B26935" s="27"/>
      <c r="D26935" s="27"/>
      <c r="E26935" s="27"/>
      <c r="I26935" s="27"/>
      <c r="J26935" s="27"/>
    </row>
    <row r="26936" spans="2:10" x14ac:dyDescent="0.25">
      <c r="B26936" s="27"/>
      <c r="D26936" s="27"/>
      <c r="E26936" s="27"/>
      <c r="I26936" s="27"/>
      <c r="J26936" s="27"/>
    </row>
    <row r="26937" spans="2:10" x14ac:dyDescent="0.25">
      <c r="B26937" s="27"/>
      <c r="D26937" s="27"/>
      <c r="E26937" s="27"/>
      <c r="I26937" s="27"/>
      <c r="J26937" s="27"/>
    </row>
    <row r="26938" spans="2:10" x14ac:dyDescent="0.25">
      <c r="B26938" s="27"/>
      <c r="D26938" s="27"/>
      <c r="E26938" s="27"/>
      <c r="I26938" s="27"/>
      <c r="J26938" s="27"/>
    </row>
    <row r="26939" spans="2:10" x14ac:dyDescent="0.25">
      <c r="B26939" s="27"/>
      <c r="D26939" s="27"/>
      <c r="E26939" s="27"/>
      <c r="I26939" s="27"/>
      <c r="J26939" s="27"/>
    </row>
    <row r="26940" spans="2:10" x14ac:dyDescent="0.25">
      <c r="B26940" s="27"/>
      <c r="D26940" s="27"/>
      <c r="E26940" s="27"/>
      <c r="I26940" s="27"/>
      <c r="J26940" s="27"/>
    </row>
    <row r="26941" spans="2:10" x14ac:dyDescent="0.25">
      <c r="B26941" s="27"/>
      <c r="D26941" s="27"/>
      <c r="E26941" s="27"/>
      <c r="I26941" s="27"/>
      <c r="J26941" s="27"/>
    </row>
    <row r="26942" spans="2:10" x14ac:dyDescent="0.25">
      <c r="B26942" s="27"/>
      <c r="D26942" s="27"/>
      <c r="E26942" s="27"/>
      <c r="I26942" s="27"/>
      <c r="J26942" s="27"/>
    </row>
    <row r="26943" spans="2:10" x14ac:dyDescent="0.25">
      <c r="B26943" s="27"/>
      <c r="D26943" s="27"/>
      <c r="E26943" s="27"/>
      <c r="I26943" s="27"/>
      <c r="J26943" s="27"/>
    </row>
    <row r="26944" spans="2:10" x14ac:dyDescent="0.25">
      <c r="B26944" s="27"/>
      <c r="D26944" s="27"/>
      <c r="E26944" s="27"/>
      <c r="I26944" s="27"/>
      <c r="J26944" s="27"/>
    </row>
    <row r="26945" spans="2:10" x14ac:dyDescent="0.25">
      <c r="B26945" s="27"/>
      <c r="D26945" s="27"/>
      <c r="E26945" s="27"/>
      <c r="I26945" s="27"/>
      <c r="J26945" s="27"/>
    </row>
    <row r="26946" spans="2:10" x14ac:dyDescent="0.25">
      <c r="B26946" s="27"/>
      <c r="D26946" s="27"/>
      <c r="E26946" s="27"/>
      <c r="I26946" s="27"/>
      <c r="J26946" s="27"/>
    </row>
    <row r="26947" spans="2:10" x14ac:dyDescent="0.25">
      <c r="B26947" s="27"/>
      <c r="D26947" s="27"/>
      <c r="E26947" s="27"/>
      <c r="I26947" s="27"/>
      <c r="J26947" s="27"/>
    </row>
    <row r="26948" spans="2:10" x14ac:dyDescent="0.25">
      <c r="B26948" s="27"/>
      <c r="D26948" s="27"/>
      <c r="E26948" s="27"/>
      <c r="I26948" s="27"/>
      <c r="J26948" s="27"/>
    </row>
    <row r="26949" spans="2:10" x14ac:dyDescent="0.25">
      <c r="B26949" s="27"/>
      <c r="D26949" s="27"/>
      <c r="E26949" s="27"/>
      <c r="I26949" s="27"/>
      <c r="J26949" s="27"/>
    </row>
    <row r="26950" spans="2:10" x14ac:dyDescent="0.25">
      <c r="B26950" s="27"/>
      <c r="D26950" s="27"/>
      <c r="E26950" s="27"/>
      <c r="I26950" s="27"/>
      <c r="J26950" s="27"/>
    </row>
    <row r="26951" spans="2:10" x14ac:dyDescent="0.25">
      <c r="B26951" s="27"/>
      <c r="D26951" s="27"/>
      <c r="E26951" s="27"/>
      <c r="I26951" s="27"/>
      <c r="J26951" s="27"/>
    </row>
    <row r="26952" spans="2:10" x14ac:dyDescent="0.25">
      <c r="B26952" s="27"/>
      <c r="D26952" s="27"/>
      <c r="E26952" s="27"/>
      <c r="I26952" s="27"/>
      <c r="J26952" s="27"/>
    </row>
    <row r="26953" spans="2:10" x14ac:dyDescent="0.25">
      <c r="B26953" s="27"/>
      <c r="D26953" s="27"/>
      <c r="E26953" s="27"/>
      <c r="I26953" s="27"/>
      <c r="J26953" s="27"/>
    </row>
    <row r="26954" spans="2:10" x14ac:dyDescent="0.25">
      <c r="B26954" s="27"/>
      <c r="D26954" s="27"/>
      <c r="E26954" s="27"/>
      <c r="I26954" s="27"/>
      <c r="J26954" s="27"/>
    </row>
    <row r="26955" spans="2:10" x14ac:dyDescent="0.25">
      <c r="B26955" s="27"/>
      <c r="D26955" s="27"/>
      <c r="E26955" s="27"/>
      <c r="I26955" s="27"/>
      <c r="J26955" s="27"/>
    </row>
    <row r="26956" spans="2:10" x14ac:dyDescent="0.25">
      <c r="B26956" s="27"/>
      <c r="D26956" s="27"/>
      <c r="E26956" s="27"/>
      <c r="I26956" s="27"/>
      <c r="J26956" s="27"/>
    </row>
    <row r="26957" spans="2:10" x14ac:dyDescent="0.25">
      <c r="B26957" s="27"/>
      <c r="D26957" s="27"/>
      <c r="E26957" s="27"/>
      <c r="I26957" s="27"/>
      <c r="J26957" s="27"/>
    </row>
    <row r="26958" spans="2:10" x14ac:dyDescent="0.25">
      <c r="B26958" s="27"/>
      <c r="D26958" s="27"/>
      <c r="E26958" s="27"/>
      <c r="I26958" s="27"/>
      <c r="J26958" s="27"/>
    </row>
    <row r="26959" spans="2:10" x14ac:dyDescent="0.25">
      <c r="B26959" s="27"/>
      <c r="D26959" s="27"/>
      <c r="E26959" s="27"/>
      <c r="I26959" s="27"/>
      <c r="J26959" s="27"/>
    </row>
    <row r="26960" spans="2:10" x14ac:dyDescent="0.25">
      <c r="B26960" s="27"/>
      <c r="D26960" s="27"/>
      <c r="E26960" s="27"/>
      <c r="I26960" s="27"/>
      <c r="J26960" s="27"/>
    </row>
    <row r="26961" spans="2:10" x14ac:dyDescent="0.25">
      <c r="B26961" s="27"/>
      <c r="D26961" s="27"/>
      <c r="E26961" s="27"/>
      <c r="I26961" s="27"/>
      <c r="J26961" s="27"/>
    </row>
    <row r="26962" spans="2:10" x14ac:dyDescent="0.25">
      <c r="B26962" s="27"/>
      <c r="D26962" s="27"/>
      <c r="E26962" s="27"/>
      <c r="I26962" s="27"/>
      <c r="J26962" s="27"/>
    </row>
    <row r="26963" spans="2:10" x14ac:dyDescent="0.25">
      <c r="B26963" s="27"/>
      <c r="D26963" s="27"/>
      <c r="E26963" s="27"/>
      <c r="I26963" s="27"/>
      <c r="J26963" s="27"/>
    </row>
    <row r="26964" spans="2:10" x14ac:dyDescent="0.25">
      <c r="B26964" s="27"/>
      <c r="D26964" s="27"/>
      <c r="E26964" s="27"/>
      <c r="I26964" s="27"/>
      <c r="J26964" s="27"/>
    </row>
    <row r="26965" spans="2:10" x14ac:dyDescent="0.25">
      <c r="B26965" s="27"/>
      <c r="D26965" s="27"/>
      <c r="E26965" s="27"/>
      <c r="I26965" s="27"/>
      <c r="J26965" s="27"/>
    </row>
    <row r="26966" spans="2:10" x14ac:dyDescent="0.25">
      <c r="B26966" s="27"/>
      <c r="D26966" s="27"/>
      <c r="E26966" s="27"/>
      <c r="I26966" s="27"/>
      <c r="J26966" s="27"/>
    </row>
    <row r="26967" spans="2:10" x14ac:dyDescent="0.25">
      <c r="B26967" s="27"/>
      <c r="D26967" s="27"/>
      <c r="E26967" s="27"/>
      <c r="I26967" s="27"/>
      <c r="J26967" s="27"/>
    </row>
    <row r="26968" spans="2:10" x14ac:dyDescent="0.25">
      <c r="B26968" s="27"/>
      <c r="D26968" s="27"/>
      <c r="E26968" s="27"/>
      <c r="I26968" s="27"/>
      <c r="J26968" s="27"/>
    </row>
    <row r="26969" spans="2:10" x14ac:dyDescent="0.25">
      <c r="B26969" s="27"/>
      <c r="D26969" s="27"/>
      <c r="E26969" s="27"/>
      <c r="I26969" s="27"/>
      <c r="J26969" s="27"/>
    </row>
    <row r="26970" spans="2:10" x14ac:dyDescent="0.25">
      <c r="B26970" s="27"/>
      <c r="D26970" s="27"/>
      <c r="E26970" s="27"/>
      <c r="I26970" s="27"/>
      <c r="J26970" s="27"/>
    </row>
    <row r="26971" spans="2:10" x14ac:dyDescent="0.25">
      <c r="B26971" s="27"/>
      <c r="D26971" s="27"/>
      <c r="E26971" s="27"/>
      <c r="I26971" s="27"/>
      <c r="J26971" s="27"/>
    </row>
    <row r="26972" spans="2:10" x14ac:dyDescent="0.25">
      <c r="B26972" s="27"/>
      <c r="D26972" s="27"/>
      <c r="E26972" s="27"/>
      <c r="I26972" s="27"/>
      <c r="J26972" s="27"/>
    </row>
    <row r="26973" spans="2:10" x14ac:dyDescent="0.25">
      <c r="B26973" s="27"/>
      <c r="D26973" s="27"/>
      <c r="E26973" s="27"/>
      <c r="I26973" s="27"/>
      <c r="J26973" s="27"/>
    </row>
    <row r="26974" spans="2:10" x14ac:dyDescent="0.25">
      <c r="B26974" s="27"/>
      <c r="D26974" s="27"/>
      <c r="E26974" s="27"/>
      <c r="I26974" s="27"/>
      <c r="J26974" s="27"/>
    </row>
    <row r="26975" spans="2:10" x14ac:dyDescent="0.25">
      <c r="B26975" s="27"/>
      <c r="D26975" s="27"/>
      <c r="E26975" s="27"/>
      <c r="I26975" s="27"/>
      <c r="J26975" s="27"/>
    </row>
    <row r="26976" spans="2:10" x14ac:dyDescent="0.25">
      <c r="B26976" s="27"/>
      <c r="D26976" s="27"/>
      <c r="E26976" s="27"/>
      <c r="I26976" s="27"/>
      <c r="J26976" s="27"/>
    </row>
    <row r="26977" spans="2:10" x14ac:dyDescent="0.25">
      <c r="B26977" s="27"/>
      <c r="D26977" s="27"/>
      <c r="E26977" s="27"/>
      <c r="I26977" s="27"/>
      <c r="J26977" s="27"/>
    </row>
    <row r="26978" spans="2:10" x14ac:dyDescent="0.25">
      <c r="B26978" s="27"/>
      <c r="D26978" s="27"/>
      <c r="E26978" s="27"/>
      <c r="I26978" s="27"/>
      <c r="J26978" s="27"/>
    </row>
    <row r="26979" spans="2:10" x14ac:dyDescent="0.25">
      <c r="B26979" s="27"/>
      <c r="D26979" s="27"/>
      <c r="E26979" s="27"/>
      <c r="I26979" s="27"/>
      <c r="J26979" s="27"/>
    </row>
    <row r="26980" spans="2:10" x14ac:dyDescent="0.25">
      <c r="B26980" s="27"/>
      <c r="D26980" s="27"/>
      <c r="E26980" s="27"/>
      <c r="I26980" s="27"/>
      <c r="J26980" s="27"/>
    </row>
    <row r="26981" spans="2:10" x14ac:dyDescent="0.25">
      <c r="B26981" s="27"/>
      <c r="D26981" s="27"/>
      <c r="E26981" s="27"/>
      <c r="I26981" s="27"/>
      <c r="J26981" s="27"/>
    </row>
    <row r="26982" spans="2:10" x14ac:dyDescent="0.25">
      <c r="B26982" s="27"/>
      <c r="D26982" s="27"/>
      <c r="E26982" s="27"/>
      <c r="I26982" s="27"/>
      <c r="J26982" s="27"/>
    </row>
    <row r="26983" spans="2:10" x14ac:dyDescent="0.25">
      <c r="B26983" s="27"/>
      <c r="D26983" s="27"/>
      <c r="E26983" s="27"/>
      <c r="I26983" s="27"/>
      <c r="J26983" s="27"/>
    </row>
    <row r="26984" spans="2:10" x14ac:dyDescent="0.25">
      <c r="B26984" s="27"/>
      <c r="D26984" s="27"/>
      <c r="E26984" s="27"/>
      <c r="I26984" s="27"/>
      <c r="J26984" s="27"/>
    </row>
    <row r="26985" spans="2:10" x14ac:dyDescent="0.25">
      <c r="B26985" s="27"/>
      <c r="D26985" s="27"/>
      <c r="E26985" s="27"/>
      <c r="I26985" s="27"/>
      <c r="J26985" s="27"/>
    </row>
    <row r="26986" spans="2:10" x14ac:dyDescent="0.25">
      <c r="B26986" s="27"/>
      <c r="D26986" s="27"/>
      <c r="E26986" s="27"/>
      <c r="I26986" s="27"/>
      <c r="J26986" s="27"/>
    </row>
    <row r="26987" spans="2:10" x14ac:dyDescent="0.25">
      <c r="B26987" s="27"/>
      <c r="D26987" s="27"/>
      <c r="E26987" s="27"/>
      <c r="I26987" s="27"/>
      <c r="J26987" s="27"/>
    </row>
    <row r="26988" spans="2:10" x14ac:dyDescent="0.25">
      <c r="B26988" s="27"/>
      <c r="D26988" s="27"/>
      <c r="E26988" s="27"/>
      <c r="I26988" s="27"/>
      <c r="J26988" s="27"/>
    </row>
    <row r="26989" spans="2:10" x14ac:dyDescent="0.25">
      <c r="B26989" s="27"/>
      <c r="D26989" s="27"/>
      <c r="E26989" s="27"/>
      <c r="I26989" s="27"/>
      <c r="J26989" s="27"/>
    </row>
    <row r="26990" spans="2:10" x14ac:dyDescent="0.25">
      <c r="B26990" s="27"/>
      <c r="D26990" s="27"/>
      <c r="E26990" s="27"/>
      <c r="I26990" s="27"/>
      <c r="J26990" s="27"/>
    </row>
    <row r="26991" spans="2:10" x14ac:dyDescent="0.25">
      <c r="B26991" s="27"/>
      <c r="D26991" s="27"/>
      <c r="E26991" s="27"/>
      <c r="I26991" s="27"/>
      <c r="J26991" s="27"/>
    </row>
    <row r="26992" spans="2:10" x14ac:dyDescent="0.25">
      <c r="B26992" s="27"/>
      <c r="D26992" s="27"/>
      <c r="E26992" s="27"/>
      <c r="I26992" s="27"/>
      <c r="J26992" s="27"/>
    </row>
    <row r="26993" spans="2:10" x14ac:dyDescent="0.25">
      <c r="B26993" s="27"/>
      <c r="D26993" s="27"/>
      <c r="E26993" s="27"/>
      <c r="I26993" s="27"/>
      <c r="J26993" s="27"/>
    </row>
    <row r="26994" spans="2:10" x14ac:dyDescent="0.25">
      <c r="B26994" s="27"/>
      <c r="D26994" s="27"/>
      <c r="E26994" s="27"/>
      <c r="I26994" s="27"/>
      <c r="J26994" s="27"/>
    </row>
    <row r="26995" spans="2:10" x14ac:dyDescent="0.25">
      <c r="B26995" s="27"/>
      <c r="D26995" s="27"/>
      <c r="E26995" s="27"/>
      <c r="I26995" s="27"/>
      <c r="J26995" s="27"/>
    </row>
    <row r="26996" spans="2:10" x14ac:dyDescent="0.25">
      <c r="B26996" s="27"/>
      <c r="D26996" s="27"/>
      <c r="E26996" s="27"/>
      <c r="I26996" s="27"/>
      <c r="J26996" s="27"/>
    </row>
    <row r="26997" spans="2:10" x14ac:dyDescent="0.25">
      <c r="B26997" s="27"/>
      <c r="D26997" s="27"/>
      <c r="E26997" s="27"/>
      <c r="I26997" s="27"/>
      <c r="J26997" s="27"/>
    </row>
    <row r="26998" spans="2:10" x14ac:dyDescent="0.25">
      <c r="B26998" s="27"/>
      <c r="D26998" s="27"/>
      <c r="E26998" s="27"/>
      <c r="I26998" s="27"/>
      <c r="J26998" s="27"/>
    </row>
    <row r="26999" spans="2:10" x14ac:dyDescent="0.25">
      <c r="B26999" s="27"/>
      <c r="D26999" s="27"/>
      <c r="E26999" s="27"/>
      <c r="I26999" s="27"/>
      <c r="J26999" s="27"/>
    </row>
    <row r="27000" spans="2:10" x14ac:dyDescent="0.25">
      <c r="B27000" s="27"/>
      <c r="D27000" s="27"/>
      <c r="E27000" s="27"/>
      <c r="I27000" s="27"/>
      <c r="J27000" s="27"/>
    </row>
    <row r="27001" spans="2:10" x14ac:dyDescent="0.25">
      <c r="B27001" s="27"/>
      <c r="D27001" s="27"/>
      <c r="E27001" s="27"/>
      <c r="I27001" s="27"/>
      <c r="J27001" s="27"/>
    </row>
    <row r="27002" spans="2:10" x14ac:dyDescent="0.25">
      <c r="B27002" s="27"/>
      <c r="D27002" s="27"/>
      <c r="E27002" s="27"/>
      <c r="I27002" s="27"/>
      <c r="J27002" s="27"/>
    </row>
    <row r="27003" spans="2:10" x14ac:dyDescent="0.25">
      <c r="B27003" s="27"/>
      <c r="D27003" s="27"/>
      <c r="E27003" s="27"/>
      <c r="I27003" s="27"/>
      <c r="J27003" s="27"/>
    </row>
    <row r="27004" spans="2:10" x14ac:dyDescent="0.25">
      <c r="B27004" s="27"/>
      <c r="D27004" s="27"/>
      <c r="E27004" s="27"/>
      <c r="I27004" s="27"/>
      <c r="J27004" s="27"/>
    </row>
    <row r="27005" spans="2:10" x14ac:dyDescent="0.25">
      <c r="B27005" s="27"/>
      <c r="D27005" s="27"/>
      <c r="E27005" s="27"/>
      <c r="I27005" s="27"/>
      <c r="J27005" s="27"/>
    </row>
    <row r="27006" spans="2:10" x14ac:dyDescent="0.25">
      <c r="B27006" s="27"/>
      <c r="D27006" s="27"/>
      <c r="E27006" s="27"/>
      <c r="I27006" s="27"/>
      <c r="J27006" s="27"/>
    </row>
    <row r="27007" spans="2:10" x14ac:dyDescent="0.25">
      <c r="B27007" s="27"/>
      <c r="D27007" s="27"/>
      <c r="E27007" s="27"/>
      <c r="I27007" s="27"/>
      <c r="J27007" s="27"/>
    </row>
    <row r="27008" spans="2:10" x14ac:dyDescent="0.25">
      <c r="B27008" s="27"/>
      <c r="D27008" s="27"/>
      <c r="E27008" s="27"/>
      <c r="I27008" s="27"/>
      <c r="J27008" s="27"/>
    </row>
    <row r="27009" spans="2:10" x14ac:dyDescent="0.25">
      <c r="B27009" s="27"/>
      <c r="D27009" s="27"/>
      <c r="E27009" s="27"/>
      <c r="I27009" s="27"/>
      <c r="J27009" s="27"/>
    </row>
    <row r="27010" spans="2:10" x14ac:dyDescent="0.25">
      <c r="B27010" s="27"/>
      <c r="D27010" s="27"/>
      <c r="E27010" s="27"/>
      <c r="I27010" s="27"/>
      <c r="J27010" s="27"/>
    </row>
    <row r="27011" spans="2:10" x14ac:dyDescent="0.25">
      <c r="B27011" s="27"/>
      <c r="D27011" s="27"/>
      <c r="E27011" s="27"/>
      <c r="I27011" s="27"/>
      <c r="J27011" s="27"/>
    </row>
    <row r="27012" spans="2:10" x14ac:dyDescent="0.25">
      <c r="B27012" s="27"/>
      <c r="D27012" s="27"/>
      <c r="E27012" s="27"/>
      <c r="I27012" s="27"/>
      <c r="J27012" s="27"/>
    </row>
    <row r="27013" spans="2:10" x14ac:dyDescent="0.25">
      <c r="B27013" s="27"/>
      <c r="D27013" s="27"/>
      <c r="E27013" s="27"/>
      <c r="I27013" s="27"/>
      <c r="J27013" s="27"/>
    </row>
    <row r="27014" spans="2:10" x14ac:dyDescent="0.25">
      <c r="B27014" s="27"/>
      <c r="D27014" s="27"/>
      <c r="E27014" s="27"/>
      <c r="I27014" s="27"/>
      <c r="J27014" s="27"/>
    </row>
    <row r="27015" spans="2:10" x14ac:dyDescent="0.25">
      <c r="B27015" s="27"/>
      <c r="D27015" s="27"/>
      <c r="E27015" s="27"/>
      <c r="I27015" s="27"/>
      <c r="J27015" s="27"/>
    </row>
    <row r="27016" spans="2:10" x14ac:dyDescent="0.25">
      <c r="B27016" s="27"/>
      <c r="D27016" s="27"/>
      <c r="E27016" s="27"/>
      <c r="I27016" s="27"/>
      <c r="J27016" s="27"/>
    </row>
    <row r="27017" spans="2:10" x14ac:dyDescent="0.25">
      <c r="B27017" s="27"/>
      <c r="D27017" s="27"/>
      <c r="E27017" s="27"/>
      <c r="I27017" s="27"/>
      <c r="J27017" s="27"/>
    </row>
    <row r="27018" spans="2:10" x14ac:dyDescent="0.25">
      <c r="B27018" s="27"/>
      <c r="D27018" s="27"/>
      <c r="E27018" s="27"/>
      <c r="I27018" s="27"/>
      <c r="J27018" s="27"/>
    </row>
    <row r="27019" spans="2:10" x14ac:dyDescent="0.25">
      <c r="B27019" s="27"/>
      <c r="D27019" s="27"/>
      <c r="E27019" s="27"/>
      <c r="I27019" s="27"/>
      <c r="J27019" s="27"/>
    </row>
    <row r="27020" spans="2:10" x14ac:dyDescent="0.25">
      <c r="B27020" s="27"/>
      <c r="D27020" s="27"/>
      <c r="E27020" s="27"/>
      <c r="I27020" s="27"/>
      <c r="J27020" s="27"/>
    </row>
    <row r="27021" spans="2:10" x14ac:dyDescent="0.25">
      <c r="B27021" s="27"/>
      <c r="D27021" s="27"/>
      <c r="E27021" s="27"/>
      <c r="I27021" s="27"/>
      <c r="J27021" s="27"/>
    </row>
    <row r="27022" spans="2:10" x14ac:dyDescent="0.25">
      <c r="B27022" s="27"/>
      <c r="D27022" s="27"/>
      <c r="E27022" s="27"/>
      <c r="I27022" s="27"/>
      <c r="J27022" s="27"/>
    </row>
    <row r="27023" spans="2:10" x14ac:dyDescent="0.25">
      <c r="B27023" s="27"/>
      <c r="D27023" s="27"/>
      <c r="E27023" s="27"/>
      <c r="I27023" s="27"/>
      <c r="J27023" s="27"/>
    </row>
    <row r="27024" spans="2:10" x14ac:dyDescent="0.25">
      <c r="B27024" s="27"/>
      <c r="D27024" s="27"/>
      <c r="E27024" s="27"/>
      <c r="I27024" s="27"/>
      <c r="J27024" s="27"/>
    </row>
    <row r="27025" spans="2:10" x14ac:dyDescent="0.25">
      <c r="B27025" s="27"/>
      <c r="D27025" s="27"/>
      <c r="E27025" s="27"/>
      <c r="I27025" s="27"/>
      <c r="J27025" s="27"/>
    </row>
    <row r="27026" spans="2:10" x14ac:dyDescent="0.25">
      <c r="B27026" s="27"/>
      <c r="D27026" s="27"/>
      <c r="E27026" s="27"/>
      <c r="I27026" s="27"/>
      <c r="J27026" s="27"/>
    </row>
    <row r="27027" spans="2:10" x14ac:dyDescent="0.25">
      <c r="B27027" s="27"/>
      <c r="D27027" s="27"/>
      <c r="E27027" s="27"/>
      <c r="I27027" s="27"/>
      <c r="J27027" s="27"/>
    </row>
    <row r="27028" spans="2:10" x14ac:dyDescent="0.25">
      <c r="B27028" s="27"/>
      <c r="D27028" s="27"/>
      <c r="E27028" s="27"/>
      <c r="I27028" s="27"/>
      <c r="J27028" s="27"/>
    </row>
    <row r="27029" spans="2:10" x14ac:dyDescent="0.25">
      <c r="B27029" s="27"/>
      <c r="D27029" s="27"/>
      <c r="E27029" s="27"/>
      <c r="I27029" s="27"/>
      <c r="J27029" s="27"/>
    </row>
    <row r="27030" spans="2:10" x14ac:dyDescent="0.25">
      <c r="B27030" s="27"/>
      <c r="D27030" s="27"/>
      <c r="E27030" s="27"/>
      <c r="I27030" s="27"/>
      <c r="J27030" s="27"/>
    </row>
    <row r="27031" spans="2:10" x14ac:dyDescent="0.25">
      <c r="B27031" s="27"/>
      <c r="D27031" s="27"/>
      <c r="E27031" s="27"/>
      <c r="I27031" s="27"/>
      <c r="J27031" s="27"/>
    </row>
    <row r="27032" spans="2:10" x14ac:dyDescent="0.25">
      <c r="B27032" s="27"/>
      <c r="D27032" s="27"/>
      <c r="E27032" s="27"/>
      <c r="I27032" s="27"/>
      <c r="J27032" s="27"/>
    </row>
    <row r="27033" spans="2:10" x14ac:dyDescent="0.25">
      <c r="B27033" s="27"/>
      <c r="D27033" s="27"/>
      <c r="E27033" s="27"/>
      <c r="I27033" s="27"/>
      <c r="J27033" s="27"/>
    </row>
    <row r="27034" spans="2:10" x14ac:dyDescent="0.25">
      <c r="B27034" s="27"/>
      <c r="D27034" s="27"/>
      <c r="E27034" s="27"/>
      <c r="I27034" s="27"/>
      <c r="J27034" s="27"/>
    </row>
    <row r="27035" spans="2:10" x14ac:dyDescent="0.25">
      <c r="B27035" s="27"/>
      <c r="D27035" s="27"/>
      <c r="E27035" s="27"/>
      <c r="I27035" s="27"/>
      <c r="J27035" s="27"/>
    </row>
    <row r="27036" spans="2:10" x14ac:dyDescent="0.25">
      <c r="B27036" s="27"/>
      <c r="D27036" s="27"/>
      <c r="E27036" s="27"/>
      <c r="I27036" s="27"/>
      <c r="J27036" s="27"/>
    </row>
    <row r="27037" spans="2:10" x14ac:dyDescent="0.25">
      <c r="B27037" s="27"/>
      <c r="D27037" s="27"/>
      <c r="E27037" s="27"/>
      <c r="I27037" s="27"/>
      <c r="J27037" s="27"/>
    </row>
    <row r="27038" spans="2:10" x14ac:dyDescent="0.25">
      <c r="B27038" s="27"/>
      <c r="D27038" s="27"/>
      <c r="E27038" s="27"/>
      <c r="I27038" s="27"/>
      <c r="J27038" s="27"/>
    </row>
    <row r="27039" spans="2:10" x14ac:dyDescent="0.25">
      <c r="B27039" s="27"/>
      <c r="D27039" s="27"/>
      <c r="E27039" s="27"/>
      <c r="I27039" s="27"/>
      <c r="J27039" s="27"/>
    </row>
    <row r="27040" spans="2:10" x14ac:dyDescent="0.25">
      <c r="B27040" s="27"/>
      <c r="D27040" s="27"/>
      <c r="E27040" s="27"/>
      <c r="I27040" s="27"/>
      <c r="J27040" s="27"/>
    </row>
    <row r="27041" spans="2:10" x14ac:dyDescent="0.25">
      <c r="B27041" s="27"/>
      <c r="D27041" s="27"/>
      <c r="E27041" s="27"/>
      <c r="I27041" s="27"/>
      <c r="J27041" s="27"/>
    </row>
    <row r="27042" spans="2:10" x14ac:dyDescent="0.25">
      <c r="B27042" s="27"/>
      <c r="D27042" s="27"/>
      <c r="E27042" s="27"/>
      <c r="I27042" s="27"/>
      <c r="J27042" s="27"/>
    </row>
    <row r="27043" spans="2:10" x14ac:dyDescent="0.25">
      <c r="B27043" s="27"/>
      <c r="D27043" s="27"/>
      <c r="E27043" s="27"/>
      <c r="I27043" s="27"/>
      <c r="J27043" s="27"/>
    </row>
    <row r="27044" spans="2:10" x14ac:dyDescent="0.25">
      <c r="B27044" s="27"/>
      <c r="D27044" s="27"/>
      <c r="E27044" s="27"/>
      <c r="I27044" s="27"/>
      <c r="J27044" s="27"/>
    </row>
    <row r="27045" spans="2:10" x14ac:dyDescent="0.25">
      <c r="B27045" s="27"/>
      <c r="D27045" s="27"/>
      <c r="E27045" s="27"/>
      <c r="I27045" s="27"/>
      <c r="J27045" s="27"/>
    </row>
    <row r="27046" spans="2:10" x14ac:dyDescent="0.25">
      <c r="B27046" s="27"/>
      <c r="D27046" s="27"/>
      <c r="E27046" s="27"/>
      <c r="I27046" s="27"/>
      <c r="J27046" s="27"/>
    </row>
    <row r="27047" spans="2:10" x14ac:dyDescent="0.25">
      <c r="B27047" s="27"/>
      <c r="D27047" s="27"/>
      <c r="E27047" s="27"/>
      <c r="I27047" s="27"/>
      <c r="J27047" s="27"/>
    </row>
    <row r="27048" spans="2:10" x14ac:dyDescent="0.25">
      <c r="B27048" s="27"/>
      <c r="D27048" s="27"/>
      <c r="E27048" s="27"/>
      <c r="I27048" s="27"/>
      <c r="J27048" s="27"/>
    </row>
    <row r="27049" spans="2:10" x14ac:dyDescent="0.25">
      <c r="B27049" s="27"/>
      <c r="D27049" s="27"/>
      <c r="E27049" s="27"/>
      <c r="I27049" s="27"/>
      <c r="J27049" s="27"/>
    </row>
    <row r="27050" spans="2:10" x14ac:dyDescent="0.25">
      <c r="B27050" s="27"/>
      <c r="D27050" s="27"/>
      <c r="E27050" s="27"/>
      <c r="I27050" s="27"/>
      <c r="J27050" s="27"/>
    </row>
    <row r="27051" spans="2:10" x14ac:dyDescent="0.25">
      <c r="B27051" s="27"/>
      <c r="D27051" s="27"/>
      <c r="E27051" s="27"/>
      <c r="I27051" s="27"/>
      <c r="J27051" s="27"/>
    </row>
    <row r="27052" spans="2:10" x14ac:dyDescent="0.25">
      <c r="B27052" s="27"/>
      <c r="D27052" s="27"/>
      <c r="E27052" s="27"/>
      <c r="I27052" s="27"/>
      <c r="J27052" s="27"/>
    </row>
    <row r="27053" spans="2:10" x14ac:dyDescent="0.25">
      <c r="B27053" s="27"/>
      <c r="D27053" s="27"/>
      <c r="E27053" s="27"/>
      <c r="I27053" s="27"/>
      <c r="J27053" s="27"/>
    </row>
    <row r="27054" spans="2:10" x14ac:dyDescent="0.25">
      <c r="B27054" s="27"/>
      <c r="D27054" s="27"/>
      <c r="E27054" s="27"/>
      <c r="I27054" s="27"/>
      <c r="J27054" s="27"/>
    </row>
    <row r="27055" spans="2:10" x14ac:dyDescent="0.25">
      <c r="B27055" s="27"/>
      <c r="D27055" s="27"/>
      <c r="E27055" s="27"/>
      <c r="I27055" s="27"/>
      <c r="J27055" s="27"/>
    </row>
    <row r="27056" spans="2:10" x14ac:dyDescent="0.25">
      <c r="B27056" s="27"/>
      <c r="D27056" s="27"/>
      <c r="E27056" s="27"/>
      <c r="I27056" s="27"/>
      <c r="J27056" s="27"/>
    </row>
    <row r="27057" spans="2:10" x14ac:dyDescent="0.25">
      <c r="B27057" s="27"/>
      <c r="D27057" s="27"/>
      <c r="E27057" s="27"/>
      <c r="I27057" s="27"/>
      <c r="J27057" s="27"/>
    </row>
    <row r="27058" spans="2:10" x14ac:dyDescent="0.25">
      <c r="B27058" s="27"/>
      <c r="D27058" s="27"/>
      <c r="E27058" s="27"/>
      <c r="I27058" s="27"/>
      <c r="J27058" s="27"/>
    </row>
    <row r="27059" spans="2:10" x14ac:dyDescent="0.25">
      <c r="B27059" s="27"/>
      <c r="D27059" s="27"/>
      <c r="E27059" s="27"/>
      <c r="I27059" s="27"/>
      <c r="J27059" s="27"/>
    </row>
    <row r="27060" spans="2:10" x14ac:dyDescent="0.25">
      <c r="B27060" s="27"/>
      <c r="D27060" s="27"/>
      <c r="E27060" s="27"/>
      <c r="I27060" s="27"/>
      <c r="J27060" s="27"/>
    </row>
    <row r="27061" spans="2:10" x14ac:dyDescent="0.25">
      <c r="B27061" s="27"/>
      <c r="D27061" s="27"/>
      <c r="E27061" s="27"/>
      <c r="I27061" s="27"/>
      <c r="J27061" s="27"/>
    </row>
    <row r="27062" spans="2:10" x14ac:dyDescent="0.25">
      <c r="B27062" s="27"/>
      <c r="D27062" s="27"/>
      <c r="E27062" s="27"/>
      <c r="I27062" s="27"/>
      <c r="J27062" s="27"/>
    </row>
    <row r="27063" spans="2:10" x14ac:dyDescent="0.25">
      <c r="B27063" s="27"/>
      <c r="D27063" s="27"/>
      <c r="E27063" s="27"/>
      <c r="I27063" s="27"/>
      <c r="J27063" s="27"/>
    </row>
    <row r="27064" spans="2:10" x14ac:dyDescent="0.25">
      <c r="B27064" s="27"/>
      <c r="D27064" s="27"/>
      <c r="E27064" s="27"/>
      <c r="I27064" s="27"/>
      <c r="J27064" s="27"/>
    </row>
    <row r="27065" spans="2:10" x14ac:dyDescent="0.25">
      <c r="B27065" s="27"/>
      <c r="D27065" s="27"/>
      <c r="E27065" s="27"/>
      <c r="I27065" s="27"/>
      <c r="J27065" s="27"/>
    </row>
    <row r="27066" spans="2:10" x14ac:dyDescent="0.25">
      <c r="B27066" s="27"/>
      <c r="D27066" s="27"/>
      <c r="E27066" s="27"/>
      <c r="I27066" s="27"/>
      <c r="J27066" s="27"/>
    </row>
    <row r="27067" spans="2:10" x14ac:dyDescent="0.25">
      <c r="B27067" s="27"/>
      <c r="D27067" s="27"/>
      <c r="E27067" s="27"/>
      <c r="I27067" s="27"/>
      <c r="J27067" s="27"/>
    </row>
    <row r="27068" spans="2:10" x14ac:dyDescent="0.25">
      <c r="B27068" s="27"/>
      <c r="D27068" s="27"/>
      <c r="E27068" s="27"/>
      <c r="I27068" s="27"/>
      <c r="J27068" s="27"/>
    </row>
    <row r="27069" spans="2:10" x14ac:dyDescent="0.25">
      <c r="B27069" s="27"/>
      <c r="D27069" s="27"/>
      <c r="E27069" s="27"/>
      <c r="I27069" s="27"/>
      <c r="J27069" s="27"/>
    </row>
    <row r="27070" spans="2:10" x14ac:dyDescent="0.25">
      <c r="B27070" s="27"/>
      <c r="D27070" s="27"/>
      <c r="E27070" s="27"/>
      <c r="I27070" s="27"/>
      <c r="J27070" s="27"/>
    </row>
    <row r="27071" spans="2:10" x14ac:dyDescent="0.25">
      <c r="B27071" s="27"/>
      <c r="D27071" s="27"/>
      <c r="E27071" s="27"/>
      <c r="I27071" s="27"/>
      <c r="J27071" s="27"/>
    </row>
    <row r="27072" spans="2:10" x14ac:dyDescent="0.25">
      <c r="B27072" s="27"/>
      <c r="D27072" s="27"/>
      <c r="E27072" s="27"/>
      <c r="I27072" s="27"/>
      <c r="J27072" s="27"/>
    </row>
    <row r="27073" spans="2:10" x14ac:dyDescent="0.25">
      <c r="B27073" s="27"/>
      <c r="D27073" s="27"/>
      <c r="E27073" s="27"/>
      <c r="I27073" s="27"/>
      <c r="J27073" s="27"/>
    </row>
    <row r="27074" spans="2:10" x14ac:dyDescent="0.25">
      <c r="B27074" s="27"/>
      <c r="D27074" s="27"/>
      <c r="E27074" s="27"/>
      <c r="I27074" s="27"/>
      <c r="J27074" s="27"/>
    </row>
    <row r="27075" spans="2:10" x14ac:dyDescent="0.25">
      <c r="B27075" s="27"/>
      <c r="D27075" s="27"/>
      <c r="E27075" s="27"/>
      <c r="I27075" s="27"/>
      <c r="J27075" s="27"/>
    </row>
    <row r="27076" spans="2:10" x14ac:dyDescent="0.25">
      <c r="B27076" s="27"/>
      <c r="D27076" s="27"/>
      <c r="E27076" s="27"/>
      <c r="I27076" s="27"/>
      <c r="J27076" s="27"/>
    </row>
    <row r="27077" spans="2:10" x14ac:dyDescent="0.25">
      <c r="B27077" s="27"/>
      <c r="D27077" s="27"/>
      <c r="E27077" s="27"/>
      <c r="I27077" s="27"/>
      <c r="J27077" s="27"/>
    </row>
    <row r="27078" spans="2:10" x14ac:dyDescent="0.25">
      <c r="B27078" s="27"/>
      <c r="D27078" s="27"/>
      <c r="E27078" s="27"/>
      <c r="I27078" s="27"/>
      <c r="J27078" s="27"/>
    </row>
    <row r="27079" spans="2:10" x14ac:dyDescent="0.25">
      <c r="B27079" s="27"/>
      <c r="D27079" s="27"/>
      <c r="E27079" s="27"/>
      <c r="I27079" s="27"/>
      <c r="J27079" s="27"/>
    </row>
    <row r="27080" spans="2:10" x14ac:dyDescent="0.25">
      <c r="B27080" s="27"/>
      <c r="D27080" s="27"/>
      <c r="E27080" s="27"/>
      <c r="I27080" s="27"/>
      <c r="J27080" s="27"/>
    </row>
    <row r="27081" spans="2:10" x14ac:dyDescent="0.25">
      <c r="B27081" s="27"/>
      <c r="D27081" s="27"/>
      <c r="E27081" s="27"/>
      <c r="I27081" s="27"/>
      <c r="J27081" s="27"/>
    </row>
    <row r="27082" spans="2:10" x14ac:dyDescent="0.25">
      <c r="B27082" s="27"/>
      <c r="D27082" s="27"/>
      <c r="E27082" s="27"/>
      <c r="I27082" s="27"/>
      <c r="J27082" s="27"/>
    </row>
    <row r="27083" spans="2:10" x14ac:dyDescent="0.25">
      <c r="B27083" s="27"/>
      <c r="D27083" s="27"/>
      <c r="E27083" s="27"/>
      <c r="I27083" s="27"/>
      <c r="J27083" s="27"/>
    </row>
    <row r="27084" spans="2:10" x14ac:dyDescent="0.25">
      <c r="B27084" s="27"/>
      <c r="D27084" s="27"/>
      <c r="E27084" s="27"/>
      <c r="I27084" s="27"/>
      <c r="J27084" s="27"/>
    </row>
    <row r="27085" spans="2:10" x14ac:dyDescent="0.25">
      <c r="B27085" s="27"/>
      <c r="D27085" s="27"/>
      <c r="E27085" s="27"/>
      <c r="I27085" s="27"/>
      <c r="J27085" s="27"/>
    </row>
    <row r="27086" spans="2:10" x14ac:dyDescent="0.25">
      <c r="B27086" s="27"/>
      <c r="D27086" s="27"/>
      <c r="E27086" s="27"/>
      <c r="I27086" s="27"/>
      <c r="J27086" s="27"/>
    </row>
    <row r="27087" spans="2:10" x14ac:dyDescent="0.25">
      <c r="B27087" s="27"/>
      <c r="D27087" s="27"/>
      <c r="E27087" s="27"/>
      <c r="I27087" s="27"/>
      <c r="J27087" s="27"/>
    </row>
    <row r="27088" spans="2:10" x14ac:dyDescent="0.25">
      <c r="B27088" s="27"/>
      <c r="D27088" s="27"/>
      <c r="E27088" s="27"/>
      <c r="I27088" s="27"/>
      <c r="J27088" s="27"/>
    </row>
    <row r="27089" spans="2:10" x14ac:dyDescent="0.25">
      <c r="B27089" s="27"/>
      <c r="D27089" s="27"/>
      <c r="E27089" s="27"/>
      <c r="I27089" s="27"/>
      <c r="J27089" s="27"/>
    </row>
    <row r="27090" spans="2:10" x14ac:dyDescent="0.25">
      <c r="B27090" s="27"/>
      <c r="D27090" s="27"/>
      <c r="E27090" s="27"/>
      <c r="I27090" s="27"/>
      <c r="J27090" s="27"/>
    </row>
    <row r="27091" spans="2:10" x14ac:dyDescent="0.25">
      <c r="B27091" s="27"/>
      <c r="D27091" s="27"/>
      <c r="E27091" s="27"/>
      <c r="I27091" s="27"/>
      <c r="J27091" s="27"/>
    </row>
    <row r="27092" spans="2:10" x14ac:dyDescent="0.25">
      <c r="B27092" s="27"/>
      <c r="D27092" s="27"/>
      <c r="E27092" s="27"/>
      <c r="I27092" s="27"/>
      <c r="J27092" s="27"/>
    </row>
    <row r="27093" spans="2:10" x14ac:dyDescent="0.25">
      <c r="B27093" s="27"/>
      <c r="D27093" s="27"/>
      <c r="E27093" s="27"/>
      <c r="I27093" s="27"/>
      <c r="J27093" s="27"/>
    </row>
    <row r="27094" spans="2:10" x14ac:dyDescent="0.25">
      <c r="B27094" s="27"/>
      <c r="D27094" s="27"/>
      <c r="E27094" s="27"/>
      <c r="I27094" s="27"/>
      <c r="J27094" s="27"/>
    </row>
    <row r="27095" spans="2:10" x14ac:dyDescent="0.25">
      <c r="B27095" s="27"/>
      <c r="D27095" s="27"/>
      <c r="E27095" s="27"/>
      <c r="I27095" s="27"/>
      <c r="J27095" s="27"/>
    </row>
    <row r="27096" spans="2:10" x14ac:dyDescent="0.25">
      <c r="B27096" s="27"/>
      <c r="D27096" s="27"/>
      <c r="E27096" s="27"/>
      <c r="I27096" s="27"/>
      <c r="J27096" s="27"/>
    </row>
    <row r="27097" spans="2:10" x14ac:dyDescent="0.25">
      <c r="B27097" s="27"/>
      <c r="D27097" s="27"/>
      <c r="E27097" s="27"/>
      <c r="I27097" s="27"/>
      <c r="J27097" s="27"/>
    </row>
    <row r="27098" spans="2:10" x14ac:dyDescent="0.25">
      <c r="B27098" s="27"/>
      <c r="D27098" s="27"/>
      <c r="E27098" s="27"/>
      <c r="I27098" s="27"/>
      <c r="J27098" s="27"/>
    </row>
    <row r="27099" spans="2:10" x14ac:dyDescent="0.25">
      <c r="B27099" s="27"/>
      <c r="D27099" s="27"/>
      <c r="E27099" s="27"/>
      <c r="I27099" s="27"/>
      <c r="J27099" s="27"/>
    </row>
    <row r="27100" spans="2:10" x14ac:dyDescent="0.25">
      <c r="B27100" s="27"/>
      <c r="D27100" s="27"/>
      <c r="E27100" s="27"/>
      <c r="I27100" s="27"/>
      <c r="J27100" s="27"/>
    </row>
    <row r="27101" spans="2:10" x14ac:dyDescent="0.25">
      <c r="B27101" s="27"/>
      <c r="D27101" s="27"/>
      <c r="E27101" s="27"/>
      <c r="I27101" s="27"/>
      <c r="J27101" s="27"/>
    </row>
    <row r="27102" spans="2:10" x14ac:dyDescent="0.25">
      <c r="B27102" s="27"/>
      <c r="D27102" s="27"/>
      <c r="E27102" s="27"/>
      <c r="I27102" s="27"/>
      <c r="J27102" s="27"/>
    </row>
    <row r="27103" spans="2:10" x14ac:dyDescent="0.25">
      <c r="B27103" s="27"/>
      <c r="D27103" s="27"/>
      <c r="E27103" s="27"/>
      <c r="I27103" s="27"/>
      <c r="J27103" s="27"/>
    </row>
    <row r="27104" spans="2:10" x14ac:dyDescent="0.25">
      <c r="B27104" s="27"/>
      <c r="D27104" s="27"/>
      <c r="E27104" s="27"/>
      <c r="I27104" s="27"/>
      <c r="J27104" s="27"/>
    </row>
    <row r="27105" spans="2:10" x14ac:dyDescent="0.25">
      <c r="B27105" s="27"/>
      <c r="D27105" s="27"/>
      <c r="E27105" s="27"/>
      <c r="I27105" s="27"/>
      <c r="J27105" s="27"/>
    </row>
    <row r="27106" spans="2:10" x14ac:dyDescent="0.25">
      <c r="B27106" s="27"/>
      <c r="D27106" s="27"/>
      <c r="E27106" s="27"/>
      <c r="I27106" s="27"/>
      <c r="J27106" s="27"/>
    </row>
    <row r="27107" spans="2:10" x14ac:dyDescent="0.25">
      <c r="B27107" s="27"/>
      <c r="D27107" s="27"/>
      <c r="E27107" s="27"/>
      <c r="I27107" s="27"/>
      <c r="J27107" s="27"/>
    </row>
    <row r="27108" spans="2:10" x14ac:dyDescent="0.25">
      <c r="B27108" s="27"/>
      <c r="D27108" s="27"/>
      <c r="E27108" s="27"/>
      <c r="I27108" s="27"/>
      <c r="J27108" s="27"/>
    </row>
    <row r="27109" spans="2:10" x14ac:dyDescent="0.25">
      <c r="B27109" s="27"/>
      <c r="D27109" s="27"/>
      <c r="E27109" s="27"/>
      <c r="I27109" s="27"/>
      <c r="J27109" s="27"/>
    </row>
    <row r="27110" spans="2:10" x14ac:dyDescent="0.25">
      <c r="B27110" s="27"/>
      <c r="D27110" s="27"/>
      <c r="E27110" s="27"/>
      <c r="I27110" s="27"/>
      <c r="J27110" s="27"/>
    </row>
    <row r="27111" spans="2:10" x14ac:dyDescent="0.25">
      <c r="B27111" s="27"/>
      <c r="D27111" s="27"/>
      <c r="E27111" s="27"/>
      <c r="I27111" s="27"/>
      <c r="J27111" s="27"/>
    </row>
    <row r="27112" spans="2:10" x14ac:dyDescent="0.25">
      <c r="B27112" s="27"/>
      <c r="D27112" s="27"/>
      <c r="E27112" s="27"/>
      <c r="I27112" s="27"/>
      <c r="J27112" s="27"/>
    </row>
    <row r="27113" spans="2:10" x14ac:dyDescent="0.25">
      <c r="B27113" s="27"/>
      <c r="D27113" s="27"/>
      <c r="E27113" s="27"/>
      <c r="I27113" s="27"/>
      <c r="J27113" s="27"/>
    </row>
    <row r="27114" spans="2:10" x14ac:dyDescent="0.25">
      <c r="B27114" s="27"/>
      <c r="D27114" s="27"/>
      <c r="E27114" s="27"/>
      <c r="I27114" s="27"/>
      <c r="J27114" s="27"/>
    </row>
    <row r="27115" spans="2:10" x14ac:dyDescent="0.25">
      <c r="B27115" s="27"/>
      <c r="D27115" s="27"/>
      <c r="E27115" s="27"/>
      <c r="I27115" s="27"/>
      <c r="J27115" s="27"/>
    </row>
    <row r="27116" spans="2:10" x14ac:dyDescent="0.25">
      <c r="B27116" s="27"/>
      <c r="D27116" s="27"/>
      <c r="E27116" s="27"/>
      <c r="I27116" s="27"/>
      <c r="J27116" s="27"/>
    </row>
    <row r="27117" spans="2:10" x14ac:dyDescent="0.25">
      <c r="B27117" s="27"/>
      <c r="D27117" s="27"/>
      <c r="E27117" s="27"/>
      <c r="I27117" s="27"/>
      <c r="J27117" s="27"/>
    </row>
    <row r="27118" spans="2:10" x14ac:dyDescent="0.25">
      <c r="B27118" s="27"/>
      <c r="D27118" s="27"/>
      <c r="E27118" s="27"/>
      <c r="I27118" s="27"/>
      <c r="J27118" s="27"/>
    </row>
    <row r="27119" spans="2:10" x14ac:dyDescent="0.25">
      <c r="B27119" s="27"/>
      <c r="D27119" s="27"/>
      <c r="E27119" s="27"/>
      <c r="I27119" s="27"/>
      <c r="J27119" s="27"/>
    </row>
    <row r="27120" spans="2:10" x14ac:dyDescent="0.25">
      <c r="B27120" s="27"/>
      <c r="D27120" s="27"/>
      <c r="E27120" s="27"/>
      <c r="I27120" s="27"/>
      <c r="J27120" s="27"/>
    </row>
    <row r="27121" spans="2:10" x14ac:dyDescent="0.25">
      <c r="B27121" s="27"/>
      <c r="D27121" s="27"/>
      <c r="E27121" s="27"/>
      <c r="I27121" s="27"/>
      <c r="J27121" s="27"/>
    </row>
    <row r="27122" spans="2:10" x14ac:dyDescent="0.25">
      <c r="B27122" s="27"/>
      <c r="D27122" s="27"/>
      <c r="E27122" s="27"/>
      <c r="I27122" s="27"/>
      <c r="J27122" s="27"/>
    </row>
    <row r="27123" spans="2:10" x14ac:dyDescent="0.25">
      <c r="B27123" s="27"/>
      <c r="D27123" s="27"/>
      <c r="E27123" s="27"/>
      <c r="I27123" s="27"/>
      <c r="J27123" s="27"/>
    </row>
    <row r="27124" spans="2:10" x14ac:dyDescent="0.25">
      <c r="B27124" s="27"/>
      <c r="D27124" s="27"/>
      <c r="E27124" s="27"/>
      <c r="I27124" s="27"/>
      <c r="J27124" s="27"/>
    </row>
    <row r="27125" spans="2:10" x14ac:dyDescent="0.25">
      <c r="B27125" s="27"/>
      <c r="D27125" s="27"/>
      <c r="E27125" s="27"/>
      <c r="I27125" s="27"/>
      <c r="J27125" s="27"/>
    </row>
    <row r="27126" spans="2:10" x14ac:dyDescent="0.25">
      <c r="B27126" s="27"/>
      <c r="D27126" s="27"/>
      <c r="E27126" s="27"/>
      <c r="I27126" s="27"/>
      <c r="J27126" s="27"/>
    </row>
    <row r="27127" spans="2:10" x14ac:dyDescent="0.25">
      <c r="B27127" s="27"/>
      <c r="D27127" s="27"/>
      <c r="E27127" s="27"/>
      <c r="I27127" s="27"/>
      <c r="J27127" s="27"/>
    </row>
    <row r="27128" spans="2:10" x14ac:dyDescent="0.25">
      <c r="B27128" s="27"/>
      <c r="D27128" s="27"/>
      <c r="E27128" s="27"/>
      <c r="I27128" s="27"/>
      <c r="J27128" s="27"/>
    </row>
    <row r="27129" spans="2:10" x14ac:dyDescent="0.25">
      <c r="B27129" s="27"/>
      <c r="D27129" s="27"/>
      <c r="E27129" s="27"/>
      <c r="I27129" s="27"/>
      <c r="J27129" s="27"/>
    </row>
    <row r="27130" spans="2:10" x14ac:dyDescent="0.25">
      <c r="B27130" s="27"/>
      <c r="D27130" s="27"/>
      <c r="E27130" s="27"/>
      <c r="I27130" s="27"/>
      <c r="J27130" s="27"/>
    </row>
    <row r="27131" spans="2:10" x14ac:dyDescent="0.25">
      <c r="B27131" s="27"/>
      <c r="D27131" s="27"/>
      <c r="E27131" s="27"/>
      <c r="I27131" s="27"/>
      <c r="J27131" s="27"/>
    </row>
    <row r="27132" spans="2:10" x14ac:dyDescent="0.25">
      <c r="B27132" s="27"/>
      <c r="D27132" s="27"/>
      <c r="E27132" s="27"/>
      <c r="I27132" s="27"/>
      <c r="J27132" s="27"/>
    </row>
    <row r="27133" spans="2:10" x14ac:dyDescent="0.25">
      <c r="B27133" s="27"/>
      <c r="D27133" s="27"/>
      <c r="E27133" s="27"/>
      <c r="I27133" s="27"/>
      <c r="J27133" s="27"/>
    </row>
    <row r="27134" spans="2:10" x14ac:dyDescent="0.25">
      <c r="B27134" s="27"/>
      <c r="D27134" s="27"/>
      <c r="E27134" s="27"/>
      <c r="I27134" s="27"/>
      <c r="J27134" s="27"/>
    </row>
    <row r="27135" spans="2:10" x14ac:dyDescent="0.25">
      <c r="B27135" s="27"/>
      <c r="D27135" s="27"/>
      <c r="E27135" s="27"/>
      <c r="I27135" s="27"/>
      <c r="J27135" s="27"/>
    </row>
    <row r="27136" spans="2:10" x14ac:dyDescent="0.25">
      <c r="B27136" s="27"/>
      <c r="D27136" s="27"/>
      <c r="E27136" s="27"/>
      <c r="I27136" s="27"/>
      <c r="J27136" s="27"/>
    </row>
    <row r="27137" spans="2:10" x14ac:dyDescent="0.25">
      <c r="B27137" s="27"/>
      <c r="D27137" s="27"/>
      <c r="E27137" s="27"/>
      <c r="I27137" s="27"/>
      <c r="J27137" s="27"/>
    </row>
    <row r="27138" spans="2:10" x14ac:dyDescent="0.25">
      <c r="B27138" s="27"/>
      <c r="D27138" s="27"/>
      <c r="E27138" s="27"/>
      <c r="I27138" s="27"/>
      <c r="J27138" s="27"/>
    </row>
    <row r="27139" spans="2:10" x14ac:dyDescent="0.25">
      <c r="B27139" s="27"/>
      <c r="D27139" s="27"/>
      <c r="E27139" s="27"/>
      <c r="I27139" s="27"/>
      <c r="J27139" s="27"/>
    </row>
    <row r="27140" spans="2:10" x14ac:dyDescent="0.25">
      <c r="B27140" s="27"/>
      <c r="D27140" s="27"/>
      <c r="E27140" s="27"/>
      <c r="I27140" s="27"/>
      <c r="J27140" s="27"/>
    </row>
    <row r="27141" spans="2:10" x14ac:dyDescent="0.25">
      <c r="B27141" s="27"/>
      <c r="D27141" s="27"/>
      <c r="E27141" s="27"/>
      <c r="I27141" s="27"/>
      <c r="J27141" s="27"/>
    </row>
    <row r="27142" spans="2:10" x14ac:dyDescent="0.25">
      <c r="B27142" s="27"/>
      <c r="D27142" s="27"/>
      <c r="E27142" s="27"/>
      <c r="I27142" s="27"/>
      <c r="J27142" s="27"/>
    </row>
    <row r="27143" spans="2:10" x14ac:dyDescent="0.25">
      <c r="B27143" s="27"/>
      <c r="D27143" s="27"/>
      <c r="E27143" s="27"/>
      <c r="I27143" s="27"/>
      <c r="J27143" s="27"/>
    </row>
    <row r="27144" spans="2:10" x14ac:dyDescent="0.25">
      <c r="B27144" s="27"/>
      <c r="D27144" s="27"/>
      <c r="E27144" s="27"/>
      <c r="I27144" s="27"/>
      <c r="J27144" s="27"/>
    </row>
    <row r="27145" spans="2:10" x14ac:dyDescent="0.25">
      <c r="B27145" s="27"/>
      <c r="D27145" s="27"/>
      <c r="E27145" s="27"/>
      <c r="I27145" s="27"/>
      <c r="J27145" s="27"/>
    </row>
    <row r="27146" spans="2:10" x14ac:dyDescent="0.25">
      <c r="B27146" s="27"/>
      <c r="D27146" s="27"/>
      <c r="E27146" s="27"/>
      <c r="I27146" s="27"/>
      <c r="J27146" s="27"/>
    </row>
    <row r="27147" spans="2:10" x14ac:dyDescent="0.25">
      <c r="B27147" s="27"/>
      <c r="D27147" s="27"/>
      <c r="E27147" s="27"/>
      <c r="I27147" s="27"/>
      <c r="J27147" s="27"/>
    </row>
    <row r="27148" spans="2:10" x14ac:dyDescent="0.25">
      <c r="B27148" s="27"/>
      <c r="D27148" s="27"/>
      <c r="E27148" s="27"/>
      <c r="I27148" s="27"/>
      <c r="J27148" s="27"/>
    </row>
    <row r="27149" spans="2:10" x14ac:dyDescent="0.25">
      <c r="B27149" s="27"/>
      <c r="D27149" s="27"/>
      <c r="E27149" s="27"/>
      <c r="I27149" s="27"/>
      <c r="J27149" s="27"/>
    </row>
    <row r="27150" spans="2:10" x14ac:dyDescent="0.25">
      <c r="B27150" s="27"/>
      <c r="D27150" s="27"/>
      <c r="E27150" s="27"/>
      <c r="I27150" s="27"/>
      <c r="J27150" s="27"/>
    </row>
    <row r="27151" spans="2:10" x14ac:dyDescent="0.25">
      <c r="B27151" s="27"/>
      <c r="D27151" s="27"/>
      <c r="E27151" s="27"/>
      <c r="I27151" s="27"/>
      <c r="J27151" s="27"/>
    </row>
    <row r="27152" spans="2:10" x14ac:dyDescent="0.25">
      <c r="B27152" s="27"/>
      <c r="D27152" s="27"/>
      <c r="E27152" s="27"/>
      <c r="I27152" s="27"/>
      <c r="J27152" s="27"/>
    </row>
    <row r="27153" spans="2:10" x14ac:dyDescent="0.25">
      <c r="B27153" s="27"/>
      <c r="D27153" s="27"/>
      <c r="E27153" s="27"/>
      <c r="I27153" s="27"/>
      <c r="J27153" s="27"/>
    </row>
    <row r="27154" spans="2:10" x14ac:dyDescent="0.25">
      <c r="B27154" s="27"/>
      <c r="D27154" s="27"/>
      <c r="E27154" s="27"/>
      <c r="I27154" s="27"/>
      <c r="J27154" s="27"/>
    </row>
    <row r="27155" spans="2:10" x14ac:dyDescent="0.25">
      <c r="B27155" s="27"/>
      <c r="D27155" s="27"/>
      <c r="E27155" s="27"/>
      <c r="I27155" s="27"/>
      <c r="J27155" s="27"/>
    </row>
    <row r="27156" spans="2:10" x14ac:dyDescent="0.25">
      <c r="B27156" s="27"/>
      <c r="D27156" s="27"/>
      <c r="E27156" s="27"/>
      <c r="I27156" s="27"/>
      <c r="J27156" s="27"/>
    </row>
    <row r="27157" spans="2:10" x14ac:dyDescent="0.25">
      <c r="B27157" s="27"/>
      <c r="D27157" s="27"/>
      <c r="E27157" s="27"/>
      <c r="I27157" s="27"/>
      <c r="J27157" s="27"/>
    </row>
    <row r="27158" spans="2:10" x14ac:dyDescent="0.25">
      <c r="B27158" s="27"/>
      <c r="D27158" s="27"/>
      <c r="E27158" s="27"/>
      <c r="I27158" s="27"/>
      <c r="J27158" s="27"/>
    </row>
    <row r="27159" spans="2:10" x14ac:dyDescent="0.25">
      <c r="B27159" s="27"/>
      <c r="D27159" s="27"/>
      <c r="E27159" s="27"/>
      <c r="I27159" s="27"/>
      <c r="J27159" s="27"/>
    </row>
    <row r="27160" spans="2:10" x14ac:dyDescent="0.25">
      <c r="B27160" s="27"/>
      <c r="D27160" s="27"/>
      <c r="E27160" s="27"/>
      <c r="I27160" s="27"/>
      <c r="J27160" s="27"/>
    </row>
    <row r="27161" spans="2:10" x14ac:dyDescent="0.25">
      <c r="B27161" s="27"/>
      <c r="D27161" s="27"/>
      <c r="E27161" s="27"/>
      <c r="I27161" s="27"/>
      <c r="J27161" s="27"/>
    </row>
    <row r="27162" spans="2:10" x14ac:dyDescent="0.25">
      <c r="B27162" s="27"/>
      <c r="D27162" s="27"/>
      <c r="E27162" s="27"/>
      <c r="I27162" s="27"/>
      <c r="J27162" s="27"/>
    </row>
    <row r="27163" spans="2:10" x14ac:dyDescent="0.25">
      <c r="B27163" s="27"/>
      <c r="D27163" s="27"/>
      <c r="E27163" s="27"/>
      <c r="I27163" s="27"/>
      <c r="J27163" s="27"/>
    </row>
    <row r="27164" spans="2:10" x14ac:dyDescent="0.25">
      <c r="B27164" s="27"/>
      <c r="D27164" s="27"/>
      <c r="E27164" s="27"/>
      <c r="I27164" s="27"/>
      <c r="J27164" s="27"/>
    </row>
    <row r="27165" spans="2:10" x14ac:dyDescent="0.25">
      <c r="B27165" s="27"/>
      <c r="D27165" s="27"/>
      <c r="E27165" s="27"/>
      <c r="I27165" s="27"/>
      <c r="J27165" s="27"/>
    </row>
    <row r="27166" spans="2:10" x14ac:dyDescent="0.25">
      <c r="B27166" s="27"/>
      <c r="D27166" s="27"/>
      <c r="E27166" s="27"/>
      <c r="I27166" s="27"/>
      <c r="J27166" s="27"/>
    </row>
    <row r="27167" spans="2:10" x14ac:dyDescent="0.25">
      <c r="B27167" s="27"/>
      <c r="D27167" s="27"/>
      <c r="E27167" s="27"/>
      <c r="I27167" s="27"/>
      <c r="J27167" s="27"/>
    </row>
    <row r="27168" spans="2:10" x14ac:dyDescent="0.25">
      <c r="B27168" s="27"/>
      <c r="D27168" s="27"/>
      <c r="E27168" s="27"/>
      <c r="I27168" s="27"/>
      <c r="J27168" s="27"/>
    </row>
    <row r="27169" spans="2:10" x14ac:dyDescent="0.25">
      <c r="B27169" s="27"/>
      <c r="D27169" s="27"/>
      <c r="E27169" s="27"/>
      <c r="I27169" s="27"/>
      <c r="J27169" s="27"/>
    </row>
    <row r="27170" spans="2:10" x14ac:dyDescent="0.25">
      <c r="B27170" s="27"/>
      <c r="D27170" s="27"/>
      <c r="E27170" s="27"/>
      <c r="I27170" s="27"/>
      <c r="J27170" s="27"/>
    </row>
    <row r="27171" spans="2:10" x14ac:dyDescent="0.25">
      <c r="B27171" s="27"/>
      <c r="D27171" s="27"/>
      <c r="E27171" s="27"/>
      <c r="I27171" s="27"/>
      <c r="J27171" s="27"/>
    </row>
    <row r="27172" spans="2:10" x14ac:dyDescent="0.25">
      <c r="B27172" s="27"/>
      <c r="D27172" s="27"/>
      <c r="E27172" s="27"/>
      <c r="I27172" s="27"/>
      <c r="J27172" s="27"/>
    </row>
    <row r="27173" spans="2:10" x14ac:dyDescent="0.25">
      <c r="B27173" s="27"/>
      <c r="D27173" s="27"/>
      <c r="E27173" s="27"/>
      <c r="I27173" s="27"/>
      <c r="J27173" s="27"/>
    </row>
    <row r="27174" spans="2:10" x14ac:dyDescent="0.25">
      <c r="B27174" s="27"/>
      <c r="D27174" s="27"/>
      <c r="E27174" s="27"/>
      <c r="I27174" s="27"/>
      <c r="J27174" s="27"/>
    </row>
    <row r="27175" spans="2:10" x14ac:dyDescent="0.25">
      <c r="B27175" s="27"/>
      <c r="D27175" s="27"/>
      <c r="E27175" s="27"/>
      <c r="I27175" s="27"/>
      <c r="J27175" s="27"/>
    </row>
    <row r="27176" spans="2:10" x14ac:dyDescent="0.25">
      <c r="B27176" s="27"/>
      <c r="D27176" s="27"/>
      <c r="E27176" s="27"/>
      <c r="I27176" s="27"/>
      <c r="J27176" s="27"/>
    </row>
    <row r="27177" spans="2:10" x14ac:dyDescent="0.25">
      <c r="B27177" s="27"/>
      <c r="D27177" s="27"/>
      <c r="E27177" s="27"/>
      <c r="I27177" s="27"/>
      <c r="J27177" s="27"/>
    </row>
    <row r="27178" spans="2:10" x14ac:dyDescent="0.25">
      <c r="B27178" s="27"/>
      <c r="D27178" s="27"/>
      <c r="E27178" s="27"/>
      <c r="I27178" s="27"/>
      <c r="J27178" s="27"/>
    </row>
    <row r="27179" spans="2:10" x14ac:dyDescent="0.25">
      <c r="B27179" s="27"/>
      <c r="D27179" s="27"/>
      <c r="E27179" s="27"/>
      <c r="I27179" s="27"/>
      <c r="J27179" s="27"/>
    </row>
    <row r="27180" spans="2:10" x14ac:dyDescent="0.25">
      <c r="B27180" s="27"/>
      <c r="D27180" s="27"/>
      <c r="E27180" s="27"/>
      <c r="I27180" s="27"/>
      <c r="J27180" s="27"/>
    </row>
    <row r="27181" spans="2:10" x14ac:dyDescent="0.25">
      <c r="B27181" s="27"/>
      <c r="D27181" s="27"/>
      <c r="E27181" s="27"/>
      <c r="I27181" s="27"/>
      <c r="J27181" s="27"/>
    </row>
    <row r="27182" spans="2:10" x14ac:dyDescent="0.25">
      <c r="B27182" s="27"/>
      <c r="D27182" s="27"/>
      <c r="E27182" s="27"/>
      <c r="I27182" s="27"/>
      <c r="J27182" s="27"/>
    </row>
    <row r="27183" spans="2:10" x14ac:dyDescent="0.25">
      <c r="B27183" s="27"/>
      <c r="D27183" s="27"/>
      <c r="E27183" s="27"/>
      <c r="I27183" s="27"/>
      <c r="J27183" s="27"/>
    </row>
    <row r="27184" spans="2:10" x14ac:dyDescent="0.25">
      <c r="B27184" s="27"/>
      <c r="D27184" s="27"/>
      <c r="E27184" s="27"/>
      <c r="I27184" s="27"/>
      <c r="J27184" s="27"/>
    </row>
    <row r="27185" spans="2:10" x14ac:dyDescent="0.25">
      <c r="B27185" s="27"/>
      <c r="D27185" s="27"/>
      <c r="E27185" s="27"/>
      <c r="I27185" s="27"/>
      <c r="J27185" s="27"/>
    </row>
    <row r="27186" spans="2:10" x14ac:dyDescent="0.25">
      <c r="B27186" s="27"/>
      <c r="D27186" s="27"/>
      <c r="E27186" s="27"/>
      <c r="I27186" s="27"/>
      <c r="J27186" s="27"/>
    </row>
    <row r="27187" spans="2:10" x14ac:dyDescent="0.25">
      <c r="B27187" s="27"/>
      <c r="D27187" s="27"/>
      <c r="E27187" s="27"/>
      <c r="I27187" s="27"/>
      <c r="J27187" s="27"/>
    </row>
    <row r="27188" spans="2:10" x14ac:dyDescent="0.25">
      <c r="B27188" s="27"/>
      <c r="D27188" s="27"/>
      <c r="E27188" s="27"/>
      <c r="I27188" s="27"/>
      <c r="J27188" s="27"/>
    </row>
    <row r="27189" spans="2:10" x14ac:dyDescent="0.25">
      <c r="B27189" s="27"/>
      <c r="D27189" s="27"/>
      <c r="E27189" s="27"/>
      <c r="I27189" s="27"/>
      <c r="J27189" s="27"/>
    </row>
    <row r="27190" spans="2:10" x14ac:dyDescent="0.25">
      <c r="B27190" s="27"/>
      <c r="D27190" s="27"/>
      <c r="E27190" s="27"/>
      <c r="I27190" s="27"/>
      <c r="J27190" s="27"/>
    </row>
    <row r="27191" spans="2:10" x14ac:dyDescent="0.25">
      <c r="B27191" s="27"/>
      <c r="D27191" s="27"/>
      <c r="E27191" s="27"/>
      <c r="I27191" s="27"/>
      <c r="J27191" s="27"/>
    </row>
    <row r="27192" spans="2:10" x14ac:dyDescent="0.25">
      <c r="B27192" s="27"/>
      <c r="D27192" s="27"/>
      <c r="E27192" s="27"/>
      <c r="I27192" s="27"/>
      <c r="J27192" s="27"/>
    </row>
    <row r="27193" spans="2:10" x14ac:dyDescent="0.25">
      <c r="B27193" s="27"/>
      <c r="D27193" s="27"/>
      <c r="E27193" s="27"/>
      <c r="I27193" s="27"/>
      <c r="J27193" s="27"/>
    </row>
    <row r="27194" spans="2:10" x14ac:dyDescent="0.25">
      <c r="B27194" s="27"/>
      <c r="D27194" s="27"/>
      <c r="E27194" s="27"/>
      <c r="I27194" s="27"/>
      <c r="J27194" s="27"/>
    </row>
    <row r="27195" spans="2:10" x14ac:dyDescent="0.25">
      <c r="B27195" s="27"/>
      <c r="D27195" s="27"/>
      <c r="E27195" s="27"/>
      <c r="I27195" s="27"/>
      <c r="J27195" s="27"/>
    </row>
    <row r="27196" spans="2:10" x14ac:dyDescent="0.25">
      <c r="B27196" s="27"/>
      <c r="D27196" s="27"/>
      <c r="E27196" s="27"/>
      <c r="I27196" s="27"/>
      <c r="J27196" s="27"/>
    </row>
    <row r="27197" spans="2:10" x14ac:dyDescent="0.25">
      <c r="B27197" s="27"/>
      <c r="D27197" s="27"/>
      <c r="E27197" s="27"/>
      <c r="I27197" s="27"/>
      <c r="J27197" s="27"/>
    </row>
    <row r="27198" spans="2:10" x14ac:dyDescent="0.25">
      <c r="B27198" s="27"/>
      <c r="D27198" s="27"/>
      <c r="E27198" s="27"/>
      <c r="I27198" s="27"/>
      <c r="J27198" s="27"/>
    </row>
    <row r="27199" spans="2:10" x14ac:dyDescent="0.25">
      <c r="B27199" s="27"/>
      <c r="D27199" s="27"/>
      <c r="E27199" s="27"/>
      <c r="I27199" s="27"/>
      <c r="J27199" s="27"/>
    </row>
    <row r="27200" spans="2:10" x14ac:dyDescent="0.25">
      <c r="B27200" s="27"/>
      <c r="D27200" s="27"/>
      <c r="E27200" s="27"/>
      <c r="I27200" s="27"/>
      <c r="J27200" s="27"/>
    </row>
    <row r="27201" spans="2:10" x14ac:dyDescent="0.25">
      <c r="B27201" s="27"/>
      <c r="D27201" s="27"/>
      <c r="E27201" s="27"/>
      <c r="I27201" s="27"/>
      <c r="J27201" s="27"/>
    </row>
    <row r="27202" spans="2:10" x14ac:dyDescent="0.25">
      <c r="B27202" s="27"/>
      <c r="D27202" s="27"/>
      <c r="E27202" s="27"/>
      <c r="I27202" s="27"/>
      <c r="J27202" s="27"/>
    </row>
    <row r="27203" spans="2:10" x14ac:dyDescent="0.25">
      <c r="B27203" s="27"/>
      <c r="D27203" s="27"/>
      <c r="E27203" s="27"/>
      <c r="I27203" s="27"/>
      <c r="J27203" s="27"/>
    </row>
    <row r="27204" spans="2:10" x14ac:dyDescent="0.25">
      <c r="B27204" s="27"/>
      <c r="D27204" s="27"/>
      <c r="E27204" s="27"/>
      <c r="I27204" s="27"/>
      <c r="J27204" s="27"/>
    </row>
    <row r="27205" spans="2:10" x14ac:dyDescent="0.25">
      <c r="B27205" s="27"/>
      <c r="D27205" s="27"/>
      <c r="E27205" s="27"/>
      <c r="I27205" s="27"/>
      <c r="J27205" s="27"/>
    </row>
    <row r="27206" spans="2:10" x14ac:dyDescent="0.25">
      <c r="B27206" s="27"/>
      <c r="D27206" s="27"/>
      <c r="E27206" s="27"/>
      <c r="I27206" s="27"/>
      <c r="J27206" s="27"/>
    </row>
    <row r="27207" spans="2:10" x14ac:dyDescent="0.25">
      <c r="B27207" s="27"/>
      <c r="D27207" s="27"/>
      <c r="E27207" s="27"/>
      <c r="I27207" s="27"/>
      <c r="J27207" s="27"/>
    </row>
    <row r="27208" spans="2:10" x14ac:dyDescent="0.25">
      <c r="B27208" s="27"/>
      <c r="D27208" s="27"/>
      <c r="E27208" s="27"/>
      <c r="I27208" s="27"/>
      <c r="J27208" s="27"/>
    </row>
    <row r="27209" spans="2:10" x14ac:dyDescent="0.25">
      <c r="B27209" s="27"/>
      <c r="D27209" s="27"/>
      <c r="E27209" s="27"/>
      <c r="I27209" s="27"/>
      <c r="J27209" s="27"/>
    </row>
    <row r="27210" spans="2:10" x14ac:dyDescent="0.25">
      <c r="B27210" s="27"/>
      <c r="D27210" s="27"/>
      <c r="E27210" s="27"/>
      <c r="I27210" s="27"/>
      <c r="J27210" s="27"/>
    </row>
    <row r="27211" spans="2:10" x14ac:dyDescent="0.25">
      <c r="B27211" s="27"/>
      <c r="D27211" s="27"/>
      <c r="E27211" s="27"/>
      <c r="I27211" s="27"/>
      <c r="J27211" s="27"/>
    </row>
    <row r="27212" spans="2:10" x14ac:dyDescent="0.25">
      <c r="B27212" s="27"/>
      <c r="D27212" s="27"/>
      <c r="E27212" s="27"/>
      <c r="I27212" s="27"/>
      <c r="J27212" s="27"/>
    </row>
    <row r="27213" spans="2:10" x14ac:dyDescent="0.25">
      <c r="B27213" s="27"/>
      <c r="D27213" s="27"/>
      <c r="E27213" s="27"/>
      <c r="I27213" s="27"/>
      <c r="J27213" s="27"/>
    </row>
    <row r="27214" spans="2:10" x14ac:dyDescent="0.25">
      <c r="B27214" s="27"/>
      <c r="D27214" s="27"/>
      <c r="E27214" s="27"/>
      <c r="I27214" s="27"/>
      <c r="J27214" s="27"/>
    </row>
    <row r="27215" spans="2:10" x14ac:dyDescent="0.25">
      <c r="B27215" s="27"/>
      <c r="D27215" s="27"/>
      <c r="E27215" s="27"/>
      <c r="I27215" s="27"/>
      <c r="J27215" s="27"/>
    </row>
    <row r="27216" spans="2:10" x14ac:dyDescent="0.25">
      <c r="B27216" s="27"/>
      <c r="D27216" s="27"/>
      <c r="E27216" s="27"/>
      <c r="I27216" s="27"/>
      <c r="J27216" s="27"/>
    </row>
    <row r="27217" spans="2:10" x14ac:dyDescent="0.25">
      <c r="B27217" s="27"/>
      <c r="D27217" s="27"/>
      <c r="E27217" s="27"/>
      <c r="I27217" s="27"/>
      <c r="J27217" s="27"/>
    </row>
    <row r="27218" spans="2:10" x14ac:dyDescent="0.25">
      <c r="B27218" s="27"/>
      <c r="D27218" s="27"/>
      <c r="E27218" s="27"/>
      <c r="I27218" s="27"/>
      <c r="J27218" s="27"/>
    </row>
    <row r="27219" spans="2:10" x14ac:dyDescent="0.25">
      <c r="B27219" s="27"/>
      <c r="D27219" s="27"/>
      <c r="E27219" s="27"/>
      <c r="I27219" s="27"/>
      <c r="J27219" s="27"/>
    </row>
    <row r="27220" spans="2:10" x14ac:dyDescent="0.25">
      <c r="B27220" s="27"/>
      <c r="D27220" s="27"/>
      <c r="E27220" s="27"/>
      <c r="I27220" s="27"/>
      <c r="J27220" s="27"/>
    </row>
    <row r="27221" spans="2:10" x14ac:dyDescent="0.25">
      <c r="B27221" s="27"/>
      <c r="D27221" s="27"/>
      <c r="E27221" s="27"/>
      <c r="I27221" s="27"/>
      <c r="J27221" s="27"/>
    </row>
    <row r="27222" spans="2:10" x14ac:dyDescent="0.25">
      <c r="B27222" s="27"/>
      <c r="D27222" s="27"/>
      <c r="E27222" s="27"/>
      <c r="I27222" s="27"/>
      <c r="J27222" s="27"/>
    </row>
    <row r="27223" spans="2:10" x14ac:dyDescent="0.25">
      <c r="B27223" s="27"/>
      <c r="D27223" s="27"/>
      <c r="E27223" s="27"/>
      <c r="I27223" s="27"/>
      <c r="J27223" s="27"/>
    </row>
    <row r="27224" spans="2:10" x14ac:dyDescent="0.25">
      <c r="B27224" s="27"/>
      <c r="D27224" s="27"/>
      <c r="E27224" s="27"/>
      <c r="I27224" s="27"/>
      <c r="J27224" s="27"/>
    </row>
    <row r="27225" spans="2:10" x14ac:dyDescent="0.25">
      <c r="B27225" s="27"/>
      <c r="D27225" s="27"/>
      <c r="E27225" s="27"/>
      <c r="I27225" s="27"/>
      <c r="J27225" s="27"/>
    </row>
    <row r="27226" spans="2:10" x14ac:dyDescent="0.25">
      <c r="B27226" s="27"/>
      <c r="D27226" s="27"/>
      <c r="E27226" s="27"/>
      <c r="I27226" s="27"/>
      <c r="J27226" s="27"/>
    </row>
    <row r="27227" spans="2:10" x14ac:dyDescent="0.25">
      <c r="B27227" s="27"/>
      <c r="D27227" s="27"/>
      <c r="E27227" s="27"/>
      <c r="I27227" s="27"/>
      <c r="J27227" s="27"/>
    </row>
    <row r="27228" spans="2:10" x14ac:dyDescent="0.25">
      <c r="B27228" s="27"/>
      <c r="D27228" s="27"/>
      <c r="E27228" s="27"/>
      <c r="I27228" s="27"/>
      <c r="J27228" s="27"/>
    </row>
    <row r="27229" spans="2:10" x14ac:dyDescent="0.25">
      <c r="B27229" s="27"/>
      <c r="D27229" s="27"/>
      <c r="E27229" s="27"/>
      <c r="I27229" s="27"/>
      <c r="J27229" s="27"/>
    </row>
    <row r="27230" spans="2:10" x14ac:dyDescent="0.25">
      <c r="B27230" s="27"/>
      <c r="D27230" s="27"/>
      <c r="E27230" s="27"/>
      <c r="I27230" s="27"/>
      <c r="J27230" s="27"/>
    </row>
    <row r="27231" spans="2:10" x14ac:dyDescent="0.25">
      <c r="B27231" s="27"/>
      <c r="D27231" s="27"/>
      <c r="E27231" s="27"/>
      <c r="I27231" s="27"/>
      <c r="J27231" s="27"/>
    </row>
    <row r="27232" spans="2:10" x14ac:dyDescent="0.25">
      <c r="B27232" s="27"/>
      <c r="D27232" s="27"/>
      <c r="E27232" s="27"/>
      <c r="I27232" s="27"/>
      <c r="J27232" s="27"/>
    </row>
    <row r="27233" spans="2:10" x14ac:dyDescent="0.25">
      <c r="B27233" s="27"/>
      <c r="D27233" s="27"/>
      <c r="E27233" s="27"/>
      <c r="I27233" s="27"/>
      <c r="J27233" s="27"/>
    </row>
    <row r="27234" spans="2:10" x14ac:dyDescent="0.25">
      <c r="B27234" s="27"/>
      <c r="D27234" s="27"/>
      <c r="E27234" s="27"/>
      <c r="I27234" s="27"/>
      <c r="J27234" s="27"/>
    </row>
    <row r="27235" spans="2:10" x14ac:dyDescent="0.25">
      <c r="B27235" s="27"/>
      <c r="D27235" s="27"/>
      <c r="E27235" s="27"/>
      <c r="I27235" s="27"/>
      <c r="J27235" s="27"/>
    </row>
    <row r="27236" spans="2:10" x14ac:dyDescent="0.25">
      <c r="B27236" s="27"/>
      <c r="D27236" s="27"/>
      <c r="E27236" s="27"/>
      <c r="I27236" s="27"/>
      <c r="J27236" s="27"/>
    </row>
    <row r="27237" spans="2:10" x14ac:dyDescent="0.25">
      <c r="B27237" s="27"/>
      <c r="D27237" s="27"/>
      <c r="E27237" s="27"/>
      <c r="I27237" s="27"/>
      <c r="J27237" s="27"/>
    </row>
    <row r="27238" spans="2:10" x14ac:dyDescent="0.25">
      <c r="B27238" s="27"/>
      <c r="D27238" s="27"/>
      <c r="E27238" s="27"/>
      <c r="I27238" s="27"/>
      <c r="J27238" s="27"/>
    </row>
    <row r="27239" spans="2:10" x14ac:dyDescent="0.25">
      <c r="B27239" s="27"/>
      <c r="D27239" s="27"/>
      <c r="E27239" s="27"/>
      <c r="I27239" s="27"/>
      <c r="J27239" s="27"/>
    </row>
    <row r="27240" spans="2:10" x14ac:dyDescent="0.25">
      <c r="B27240" s="27"/>
      <c r="D27240" s="27"/>
      <c r="E27240" s="27"/>
      <c r="I27240" s="27"/>
      <c r="J27240" s="27"/>
    </row>
    <row r="27241" spans="2:10" x14ac:dyDescent="0.25">
      <c r="B27241" s="27"/>
      <c r="D27241" s="27"/>
      <c r="E27241" s="27"/>
      <c r="I27241" s="27"/>
      <c r="J27241" s="27"/>
    </row>
    <row r="27242" spans="2:10" x14ac:dyDescent="0.25">
      <c r="B27242" s="27"/>
      <c r="D27242" s="27"/>
      <c r="E27242" s="27"/>
      <c r="I27242" s="27"/>
      <c r="J27242" s="27"/>
    </row>
    <row r="27243" spans="2:10" x14ac:dyDescent="0.25">
      <c r="B27243" s="27"/>
      <c r="D27243" s="27"/>
      <c r="E27243" s="27"/>
      <c r="I27243" s="27"/>
      <c r="J27243" s="27"/>
    </row>
    <row r="27244" spans="2:10" x14ac:dyDescent="0.25">
      <c r="B27244" s="27"/>
      <c r="D27244" s="27"/>
      <c r="E27244" s="27"/>
      <c r="I27244" s="27"/>
      <c r="J27244" s="27"/>
    </row>
    <row r="27245" spans="2:10" x14ac:dyDescent="0.25">
      <c r="B27245" s="27"/>
      <c r="D27245" s="27"/>
      <c r="E27245" s="27"/>
      <c r="I27245" s="27"/>
      <c r="J27245" s="27"/>
    </row>
    <row r="27246" spans="2:10" x14ac:dyDescent="0.25">
      <c r="B27246" s="27"/>
      <c r="D27246" s="27"/>
      <c r="E27246" s="27"/>
      <c r="I27246" s="27"/>
      <c r="J27246" s="27"/>
    </row>
    <row r="27247" spans="2:10" x14ac:dyDescent="0.25">
      <c r="B27247" s="27"/>
      <c r="D27247" s="27"/>
      <c r="E27247" s="27"/>
      <c r="I27247" s="27"/>
      <c r="J27247" s="27"/>
    </row>
    <row r="27248" spans="2:10" x14ac:dyDescent="0.25">
      <c r="B27248" s="27"/>
      <c r="D27248" s="27"/>
      <c r="E27248" s="27"/>
      <c r="I27248" s="27"/>
      <c r="J27248" s="27"/>
    </row>
    <row r="27249" spans="2:10" x14ac:dyDescent="0.25">
      <c r="B27249" s="27"/>
      <c r="D27249" s="27"/>
      <c r="E27249" s="27"/>
      <c r="I27249" s="27"/>
      <c r="J27249" s="27"/>
    </row>
    <row r="27250" spans="2:10" x14ac:dyDescent="0.25">
      <c r="B27250" s="27"/>
      <c r="D27250" s="27"/>
      <c r="E27250" s="27"/>
      <c r="I27250" s="27"/>
      <c r="J27250" s="27"/>
    </row>
    <row r="27251" spans="2:10" x14ac:dyDescent="0.25">
      <c r="B27251" s="27"/>
      <c r="D27251" s="27"/>
      <c r="E27251" s="27"/>
      <c r="I27251" s="27"/>
      <c r="J27251" s="27"/>
    </row>
    <row r="27252" spans="2:10" x14ac:dyDescent="0.25">
      <c r="B27252" s="27"/>
      <c r="D27252" s="27"/>
      <c r="E27252" s="27"/>
      <c r="I27252" s="27"/>
      <c r="J27252" s="27"/>
    </row>
    <row r="27253" spans="2:10" x14ac:dyDescent="0.25">
      <c r="B27253" s="27"/>
      <c r="D27253" s="27"/>
      <c r="E27253" s="27"/>
      <c r="I27253" s="27"/>
      <c r="J27253" s="27"/>
    </row>
    <row r="27254" spans="2:10" x14ac:dyDescent="0.25">
      <c r="B27254" s="27"/>
      <c r="D27254" s="27"/>
      <c r="E27254" s="27"/>
      <c r="I27254" s="27"/>
      <c r="J27254" s="27"/>
    </row>
    <row r="27255" spans="2:10" x14ac:dyDescent="0.25">
      <c r="B27255" s="27"/>
      <c r="D27255" s="27"/>
      <c r="E27255" s="27"/>
      <c r="I27255" s="27"/>
      <c r="J27255" s="27"/>
    </row>
    <row r="27256" spans="2:10" x14ac:dyDescent="0.25">
      <c r="B27256" s="27"/>
      <c r="D27256" s="27"/>
      <c r="E27256" s="27"/>
      <c r="I27256" s="27"/>
      <c r="J27256" s="27"/>
    </row>
    <row r="27257" spans="2:10" x14ac:dyDescent="0.25">
      <c r="B27257" s="27"/>
      <c r="D27257" s="27"/>
      <c r="E27257" s="27"/>
      <c r="I27257" s="27"/>
      <c r="J27257" s="27"/>
    </row>
    <row r="27258" spans="2:10" x14ac:dyDescent="0.25">
      <c r="B27258" s="27"/>
      <c r="D27258" s="27"/>
      <c r="E27258" s="27"/>
      <c r="I27258" s="27"/>
      <c r="J27258" s="27"/>
    </row>
    <row r="27259" spans="2:10" x14ac:dyDescent="0.25">
      <c r="B27259" s="27"/>
      <c r="D27259" s="27"/>
      <c r="E27259" s="27"/>
      <c r="I27259" s="27"/>
      <c r="J27259" s="27"/>
    </row>
    <row r="27260" spans="2:10" x14ac:dyDescent="0.25">
      <c r="B27260" s="27"/>
      <c r="D27260" s="27"/>
      <c r="E27260" s="27"/>
      <c r="I27260" s="27"/>
      <c r="J27260" s="27"/>
    </row>
    <row r="27261" spans="2:10" x14ac:dyDescent="0.25">
      <c r="B27261" s="27"/>
      <c r="D27261" s="27"/>
      <c r="E27261" s="27"/>
      <c r="I27261" s="27"/>
      <c r="J27261" s="27"/>
    </row>
    <row r="27262" spans="2:10" x14ac:dyDescent="0.25">
      <c r="B27262" s="27"/>
      <c r="D27262" s="27"/>
      <c r="E27262" s="27"/>
      <c r="I27262" s="27"/>
      <c r="J27262" s="27"/>
    </row>
    <row r="27263" spans="2:10" x14ac:dyDescent="0.25">
      <c r="B27263" s="27"/>
      <c r="D27263" s="27"/>
      <c r="E27263" s="27"/>
      <c r="I27263" s="27"/>
      <c r="J27263" s="27"/>
    </row>
    <row r="27264" spans="2:10" x14ac:dyDescent="0.25">
      <c r="B27264" s="27"/>
      <c r="D27264" s="27"/>
      <c r="E27264" s="27"/>
      <c r="I27264" s="27"/>
      <c r="J27264" s="27"/>
    </row>
    <row r="27265" spans="2:10" x14ac:dyDescent="0.25">
      <c r="B27265" s="27"/>
      <c r="D27265" s="27"/>
      <c r="E27265" s="27"/>
      <c r="I27265" s="27"/>
      <c r="J27265" s="27"/>
    </row>
    <row r="27266" spans="2:10" x14ac:dyDescent="0.25">
      <c r="B27266" s="27"/>
      <c r="D27266" s="27"/>
      <c r="E27266" s="27"/>
      <c r="I27266" s="27"/>
      <c r="J27266" s="27"/>
    </row>
    <row r="27267" spans="2:10" x14ac:dyDescent="0.25">
      <c r="B27267" s="27"/>
      <c r="D27267" s="27"/>
      <c r="E27267" s="27"/>
      <c r="I27267" s="27"/>
      <c r="J27267" s="27"/>
    </row>
    <row r="27268" spans="2:10" x14ac:dyDescent="0.25">
      <c r="B27268" s="27"/>
      <c r="D27268" s="27"/>
      <c r="E27268" s="27"/>
      <c r="I27268" s="27"/>
      <c r="J27268" s="27"/>
    </row>
    <row r="27269" spans="2:10" x14ac:dyDescent="0.25">
      <c r="B27269" s="27"/>
      <c r="D27269" s="27"/>
      <c r="E27269" s="27"/>
      <c r="I27269" s="27"/>
      <c r="J27269" s="27"/>
    </row>
    <row r="27270" spans="2:10" x14ac:dyDescent="0.25">
      <c r="B27270" s="27"/>
      <c r="D27270" s="27"/>
      <c r="E27270" s="27"/>
      <c r="I27270" s="27"/>
      <c r="J27270" s="27"/>
    </row>
    <row r="27271" spans="2:10" x14ac:dyDescent="0.25">
      <c r="B27271" s="27"/>
      <c r="D27271" s="27"/>
      <c r="E27271" s="27"/>
      <c r="I27271" s="27"/>
      <c r="J27271" s="27"/>
    </row>
    <row r="27272" spans="2:10" x14ac:dyDescent="0.25">
      <c r="B27272" s="27"/>
      <c r="D27272" s="27"/>
      <c r="E27272" s="27"/>
      <c r="I27272" s="27"/>
      <c r="J27272" s="27"/>
    </row>
    <row r="27273" spans="2:10" x14ac:dyDescent="0.25">
      <c r="B27273" s="27"/>
      <c r="D27273" s="27"/>
      <c r="E27273" s="27"/>
      <c r="I27273" s="27"/>
      <c r="J27273" s="27"/>
    </row>
    <row r="27274" spans="2:10" x14ac:dyDescent="0.25">
      <c r="B27274" s="27"/>
      <c r="D27274" s="27"/>
      <c r="E27274" s="27"/>
      <c r="I27274" s="27"/>
      <c r="J27274" s="27"/>
    </row>
    <row r="27275" spans="2:10" x14ac:dyDescent="0.25">
      <c r="B27275" s="27"/>
      <c r="D27275" s="27"/>
      <c r="E27275" s="27"/>
      <c r="I27275" s="27"/>
      <c r="J27275" s="27"/>
    </row>
    <row r="27276" spans="2:10" x14ac:dyDescent="0.25">
      <c r="B27276" s="27"/>
      <c r="D27276" s="27"/>
      <c r="E27276" s="27"/>
      <c r="I27276" s="27"/>
      <c r="J27276" s="27"/>
    </row>
    <row r="27277" spans="2:10" x14ac:dyDescent="0.25">
      <c r="B27277" s="27"/>
      <c r="D27277" s="27"/>
      <c r="E27277" s="27"/>
      <c r="I27277" s="27"/>
      <c r="J27277" s="27"/>
    </row>
    <row r="27278" spans="2:10" x14ac:dyDescent="0.25">
      <c r="B27278" s="27"/>
      <c r="D27278" s="27"/>
      <c r="E27278" s="27"/>
      <c r="I27278" s="27"/>
      <c r="J27278" s="27"/>
    </row>
    <row r="27279" spans="2:10" x14ac:dyDescent="0.25">
      <c r="B27279" s="27"/>
      <c r="D27279" s="27"/>
      <c r="E27279" s="27"/>
      <c r="I27279" s="27"/>
      <c r="J27279" s="27"/>
    </row>
    <row r="27280" spans="2:10" x14ac:dyDescent="0.25">
      <c r="B27280" s="27"/>
      <c r="D27280" s="27"/>
      <c r="E27280" s="27"/>
      <c r="I27280" s="27"/>
      <c r="J27280" s="27"/>
    </row>
    <row r="27281" spans="2:10" x14ac:dyDescent="0.25">
      <c r="B27281" s="27"/>
      <c r="D27281" s="27"/>
      <c r="E27281" s="27"/>
      <c r="I27281" s="27"/>
      <c r="J27281" s="27"/>
    </row>
    <row r="27282" spans="2:10" x14ac:dyDescent="0.25">
      <c r="B27282" s="27"/>
      <c r="D27282" s="27"/>
      <c r="E27282" s="27"/>
      <c r="I27282" s="27"/>
      <c r="J27282" s="27"/>
    </row>
    <row r="27283" spans="2:10" x14ac:dyDescent="0.25">
      <c r="B27283" s="27"/>
      <c r="D27283" s="27"/>
      <c r="E27283" s="27"/>
      <c r="I27283" s="27"/>
      <c r="J27283" s="27"/>
    </row>
    <row r="27284" spans="2:10" x14ac:dyDescent="0.25">
      <c r="B27284" s="27"/>
      <c r="D27284" s="27"/>
      <c r="E27284" s="27"/>
      <c r="I27284" s="27"/>
      <c r="J27284" s="27"/>
    </row>
    <row r="27285" spans="2:10" x14ac:dyDescent="0.25">
      <c r="B27285" s="27"/>
      <c r="D27285" s="27"/>
      <c r="E27285" s="27"/>
      <c r="I27285" s="27"/>
      <c r="J27285" s="27"/>
    </row>
    <row r="27286" spans="2:10" x14ac:dyDescent="0.25">
      <c r="B27286" s="27"/>
      <c r="D27286" s="27"/>
      <c r="E27286" s="27"/>
      <c r="I27286" s="27"/>
      <c r="J27286" s="27"/>
    </row>
    <row r="27287" spans="2:10" x14ac:dyDescent="0.25">
      <c r="B27287" s="27"/>
      <c r="D27287" s="27"/>
      <c r="E27287" s="27"/>
      <c r="I27287" s="27"/>
      <c r="J27287" s="27"/>
    </row>
    <row r="27288" spans="2:10" x14ac:dyDescent="0.25">
      <c r="B27288" s="27"/>
      <c r="D27288" s="27"/>
      <c r="E27288" s="27"/>
      <c r="I27288" s="27"/>
      <c r="J27288" s="27"/>
    </row>
    <row r="27289" spans="2:10" x14ac:dyDescent="0.25">
      <c r="B27289" s="27"/>
      <c r="D27289" s="27"/>
      <c r="E27289" s="27"/>
      <c r="I27289" s="27"/>
      <c r="J27289" s="27"/>
    </row>
    <row r="27290" spans="2:10" x14ac:dyDescent="0.25">
      <c r="B27290" s="27"/>
      <c r="D27290" s="27"/>
      <c r="E27290" s="27"/>
      <c r="I27290" s="27"/>
      <c r="J27290" s="27"/>
    </row>
    <row r="27291" spans="2:10" x14ac:dyDescent="0.25">
      <c r="B27291" s="27"/>
      <c r="D27291" s="27"/>
      <c r="E27291" s="27"/>
      <c r="I27291" s="27"/>
      <c r="J27291" s="27"/>
    </row>
    <row r="27292" spans="2:10" x14ac:dyDescent="0.25">
      <c r="B27292" s="27"/>
      <c r="D27292" s="27"/>
      <c r="E27292" s="27"/>
      <c r="I27292" s="27"/>
      <c r="J27292" s="27"/>
    </row>
    <row r="27293" spans="2:10" x14ac:dyDescent="0.25">
      <c r="B27293" s="27"/>
      <c r="D27293" s="27"/>
      <c r="E27293" s="27"/>
      <c r="I27293" s="27"/>
      <c r="J27293" s="27"/>
    </row>
    <row r="27294" spans="2:10" x14ac:dyDescent="0.25">
      <c r="B27294" s="27"/>
      <c r="D27294" s="27"/>
      <c r="E27294" s="27"/>
      <c r="I27294" s="27"/>
      <c r="J27294" s="27"/>
    </row>
    <row r="27295" spans="2:10" x14ac:dyDescent="0.25">
      <c r="B27295" s="27"/>
      <c r="D27295" s="27"/>
      <c r="E27295" s="27"/>
      <c r="I27295" s="27"/>
      <c r="J27295" s="27"/>
    </row>
    <row r="27296" spans="2:10" x14ac:dyDescent="0.25">
      <c r="B27296" s="27"/>
      <c r="D27296" s="27"/>
      <c r="E27296" s="27"/>
      <c r="I27296" s="27"/>
      <c r="J27296" s="27"/>
    </row>
    <row r="27297" spans="2:10" x14ac:dyDescent="0.25">
      <c r="B27297" s="27"/>
      <c r="D27297" s="27"/>
      <c r="E27297" s="27"/>
      <c r="I27297" s="27"/>
      <c r="J27297" s="27"/>
    </row>
    <row r="27298" spans="2:10" x14ac:dyDescent="0.25">
      <c r="B27298" s="27"/>
      <c r="D27298" s="27"/>
      <c r="E27298" s="27"/>
      <c r="I27298" s="27"/>
      <c r="J27298" s="27"/>
    </row>
    <row r="27299" spans="2:10" x14ac:dyDescent="0.25">
      <c r="B27299" s="27"/>
      <c r="D27299" s="27"/>
      <c r="E27299" s="27"/>
      <c r="I27299" s="27"/>
      <c r="J27299" s="27"/>
    </row>
    <row r="27300" spans="2:10" x14ac:dyDescent="0.25">
      <c r="B27300" s="27"/>
      <c r="D27300" s="27"/>
      <c r="E27300" s="27"/>
      <c r="I27300" s="27"/>
      <c r="J27300" s="27"/>
    </row>
    <row r="27301" spans="2:10" x14ac:dyDescent="0.25">
      <c r="B27301" s="27"/>
      <c r="D27301" s="27"/>
      <c r="E27301" s="27"/>
      <c r="I27301" s="27"/>
      <c r="J27301" s="27"/>
    </row>
    <row r="27302" spans="2:10" x14ac:dyDescent="0.25">
      <c r="B27302" s="27"/>
      <c r="D27302" s="27"/>
      <c r="E27302" s="27"/>
      <c r="I27302" s="27"/>
      <c r="J27302" s="27"/>
    </row>
    <row r="27303" spans="2:10" x14ac:dyDescent="0.25">
      <c r="B27303" s="27"/>
      <c r="D27303" s="27"/>
      <c r="E27303" s="27"/>
      <c r="I27303" s="27"/>
      <c r="J27303" s="27"/>
    </row>
    <row r="27304" spans="2:10" x14ac:dyDescent="0.25">
      <c r="B27304" s="27"/>
      <c r="D27304" s="27"/>
      <c r="E27304" s="27"/>
      <c r="I27304" s="27"/>
      <c r="J27304" s="27"/>
    </row>
    <row r="27305" spans="2:10" x14ac:dyDescent="0.25">
      <c r="B27305" s="27"/>
      <c r="D27305" s="27"/>
      <c r="E27305" s="27"/>
      <c r="I27305" s="27"/>
      <c r="J27305" s="27"/>
    </row>
    <row r="27306" spans="2:10" x14ac:dyDescent="0.25">
      <c r="B27306" s="27"/>
      <c r="D27306" s="27"/>
      <c r="E27306" s="27"/>
      <c r="I27306" s="27"/>
      <c r="J27306" s="27"/>
    </row>
    <row r="27307" spans="2:10" x14ac:dyDescent="0.25">
      <c r="B27307" s="27"/>
      <c r="D27307" s="27"/>
      <c r="E27307" s="27"/>
      <c r="I27307" s="27"/>
      <c r="J27307" s="27"/>
    </row>
    <row r="27308" spans="2:10" x14ac:dyDescent="0.25">
      <c r="B27308" s="27"/>
      <c r="D27308" s="27"/>
      <c r="E27308" s="27"/>
      <c r="I27308" s="27"/>
      <c r="J27308" s="27"/>
    </row>
    <row r="27309" spans="2:10" x14ac:dyDescent="0.25">
      <c r="B27309" s="27"/>
      <c r="D27309" s="27"/>
      <c r="E27309" s="27"/>
      <c r="I27309" s="27"/>
      <c r="J27309" s="27"/>
    </row>
    <row r="27310" spans="2:10" x14ac:dyDescent="0.25">
      <c r="B27310" s="27"/>
      <c r="D27310" s="27"/>
      <c r="E27310" s="27"/>
      <c r="I27310" s="27"/>
      <c r="J27310" s="27"/>
    </row>
    <row r="27311" spans="2:10" x14ac:dyDescent="0.25">
      <c r="B27311" s="27"/>
      <c r="D27311" s="27"/>
      <c r="E27311" s="27"/>
      <c r="I27311" s="27"/>
      <c r="J27311" s="27"/>
    </row>
    <row r="27312" spans="2:10" x14ac:dyDescent="0.25">
      <c r="B27312" s="27"/>
      <c r="D27312" s="27"/>
      <c r="E27312" s="27"/>
      <c r="I27312" s="27"/>
      <c r="J27312" s="27"/>
    </row>
    <row r="27313" spans="2:10" x14ac:dyDescent="0.25">
      <c r="B27313" s="27"/>
      <c r="D27313" s="27"/>
      <c r="E27313" s="27"/>
      <c r="I27313" s="27"/>
      <c r="J27313" s="27"/>
    </row>
    <row r="27314" spans="2:10" x14ac:dyDescent="0.25">
      <c r="B27314" s="27"/>
      <c r="D27314" s="27"/>
      <c r="E27314" s="27"/>
      <c r="I27314" s="27"/>
      <c r="J27314" s="27"/>
    </row>
    <row r="27315" spans="2:10" x14ac:dyDescent="0.25">
      <c r="B27315" s="27"/>
      <c r="D27315" s="27"/>
      <c r="E27315" s="27"/>
      <c r="I27315" s="27"/>
      <c r="J27315" s="27"/>
    </row>
    <row r="27316" spans="2:10" x14ac:dyDescent="0.25">
      <c r="B27316" s="27"/>
      <c r="D27316" s="27"/>
      <c r="E27316" s="27"/>
      <c r="I27316" s="27"/>
      <c r="J27316" s="27"/>
    </row>
    <row r="27317" spans="2:10" x14ac:dyDescent="0.25">
      <c r="B27317" s="27"/>
      <c r="D27317" s="27"/>
      <c r="E27317" s="27"/>
      <c r="I27317" s="27"/>
      <c r="J27317" s="27"/>
    </row>
    <row r="27318" spans="2:10" x14ac:dyDescent="0.25">
      <c r="B27318" s="27"/>
      <c r="D27318" s="27"/>
      <c r="E27318" s="27"/>
      <c r="I27318" s="27"/>
      <c r="J27318" s="27"/>
    </row>
    <row r="27319" spans="2:10" x14ac:dyDescent="0.25">
      <c r="B27319" s="27"/>
      <c r="D27319" s="27"/>
      <c r="E27319" s="27"/>
      <c r="I27319" s="27"/>
      <c r="J27319" s="27"/>
    </row>
    <row r="27320" spans="2:10" x14ac:dyDescent="0.25">
      <c r="B27320" s="27"/>
      <c r="D27320" s="27"/>
      <c r="E27320" s="27"/>
      <c r="I27320" s="27"/>
      <c r="J27320" s="27"/>
    </row>
    <row r="27321" spans="2:10" x14ac:dyDescent="0.25">
      <c r="B27321" s="27"/>
      <c r="D27321" s="27"/>
      <c r="E27321" s="27"/>
      <c r="I27321" s="27"/>
      <c r="J27321" s="27"/>
    </row>
    <row r="27322" spans="2:10" x14ac:dyDescent="0.25">
      <c r="B27322" s="27"/>
      <c r="D27322" s="27"/>
      <c r="E27322" s="27"/>
      <c r="I27322" s="27"/>
      <c r="J27322" s="27"/>
    </row>
    <row r="27323" spans="2:10" x14ac:dyDescent="0.25">
      <c r="B27323" s="27"/>
      <c r="D27323" s="27"/>
      <c r="E27323" s="27"/>
      <c r="I27323" s="27"/>
      <c r="J27323" s="27"/>
    </row>
    <row r="27324" spans="2:10" x14ac:dyDescent="0.25">
      <c r="B27324" s="27"/>
      <c r="D27324" s="27"/>
      <c r="E27324" s="27"/>
      <c r="I27324" s="27"/>
      <c r="J27324" s="27"/>
    </row>
    <row r="27325" spans="2:10" x14ac:dyDescent="0.25">
      <c r="B27325" s="27"/>
      <c r="D27325" s="27"/>
      <c r="E27325" s="27"/>
      <c r="I27325" s="27"/>
      <c r="J27325" s="27"/>
    </row>
    <row r="27326" spans="2:10" x14ac:dyDescent="0.25">
      <c r="B27326" s="27"/>
      <c r="D27326" s="27"/>
      <c r="E27326" s="27"/>
      <c r="I27326" s="27"/>
      <c r="J27326" s="27"/>
    </row>
    <row r="27327" spans="2:10" x14ac:dyDescent="0.25">
      <c r="B27327" s="27"/>
      <c r="D27327" s="27"/>
      <c r="E27327" s="27"/>
      <c r="I27327" s="27"/>
      <c r="J27327" s="27"/>
    </row>
    <row r="27328" spans="2:10" x14ac:dyDescent="0.25">
      <c r="B27328" s="27"/>
      <c r="D27328" s="27"/>
      <c r="E27328" s="27"/>
      <c r="I27328" s="27"/>
      <c r="J27328" s="27"/>
    </row>
    <row r="27329" spans="2:10" x14ac:dyDescent="0.25">
      <c r="B27329" s="27"/>
      <c r="D27329" s="27"/>
      <c r="E27329" s="27"/>
      <c r="I27329" s="27"/>
      <c r="J27329" s="27"/>
    </row>
    <row r="27330" spans="2:10" x14ac:dyDescent="0.25">
      <c r="B27330" s="27"/>
      <c r="D27330" s="27"/>
      <c r="E27330" s="27"/>
      <c r="I27330" s="27"/>
      <c r="J27330" s="27"/>
    </row>
    <row r="27331" spans="2:10" x14ac:dyDescent="0.25">
      <c r="B27331" s="27"/>
      <c r="D27331" s="27"/>
      <c r="E27331" s="27"/>
      <c r="I27331" s="27"/>
      <c r="J27331" s="27"/>
    </row>
    <row r="27332" spans="2:10" x14ac:dyDescent="0.25">
      <c r="B27332" s="27"/>
      <c r="D27332" s="27"/>
      <c r="E27332" s="27"/>
      <c r="I27332" s="27"/>
      <c r="J27332" s="27"/>
    </row>
    <row r="27333" spans="2:10" x14ac:dyDescent="0.25">
      <c r="B27333" s="27"/>
      <c r="D27333" s="27"/>
      <c r="E27333" s="27"/>
      <c r="I27333" s="27"/>
      <c r="J27333" s="27"/>
    </row>
    <row r="27334" spans="2:10" x14ac:dyDescent="0.25">
      <c r="B27334" s="27"/>
      <c r="D27334" s="27"/>
      <c r="E27334" s="27"/>
      <c r="I27334" s="27"/>
      <c r="J27334" s="27"/>
    </row>
    <row r="27335" spans="2:10" x14ac:dyDescent="0.25">
      <c r="B27335" s="27"/>
      <c r="D27335" s="27"/>
      <c r="E27335" s="27"/>
      <c r="I27335" s="27"/>
      <c r="J27335" s="27"/>
    </row>
    <row r="27336" spans="2:10" x14ac:dyDescent="0.25">
      <c r="B27336" s="27"/>
      <c r="D27336" s="27"/>
      <c r="E27336" s="27"/>
      <c r="I27336" s="27"/>
      <c r="J27336" s="27"/>
    </row>
    <row r="27337" spans="2:10" x14ac:dyDescent="0.25">
      <c r="B27337" s="27"/>
      <c r="D27337" s="27"/>
      <c r="E27337" s="27"/>
      <c r="I27337" s="27"/>
      <c r="J27337" s="27"/>
    </row>
    <row r="27338" spans="2:10" x14ac:dyDescent="0.25">
      <c r="B27338" s="27"/>
      <c r="D27338" s="27"/>
      <c r="E27338" s="27"/>
      <c r="I27338" s="27"/>
      <c r="J27338" s="27"/>
    </row>
    <row r="27339" spans="2:10" x14ac:dyDescent="0.25">
      <c r="B27339" s="27"/>
      <c r="D27339" s="27"/>
      <c r="E27339" s="27"/>
      <c r="I27339" s="27"/>
      <c r="J27339" s="27"/>
    </row>
    <row r="27340" spans="2:10" x14ac:dyDescent="0.25">
      <c r="B27340" s="27"/>
      <c r="D27340" s="27"/>
      <c r="E27340" s="27"/>
      <c r="I27340" s="27"/>
      <c r="J27340" s="27"/>
    </row>
    <row r="27341" spans="2:10" x14ac:dyDescent="0.25">
      <c r="B27341" s="27"/>
      <c r="D27341" s="27"/>
      <c r="E27341" s="27"/>
      <c r="I27341" s="27"/>
      <c r="J27341" s="27"/>
    </row>
    <row r="27342" spans="2:10" x14ac:dyDescent="0.25">
      <c r="B27342" s="27"/>
      <c r="D27342" s="27"/>
      <c r="E27342" s="27"/>
      <c r="I27342" s="27"/>
      <c r="J27342" s="27"/>
    </row>
    <row r="27343" spans="2:10" x14ac:dyDescent="0.25">
      <c r="B27343" s="27"/>
      <c r="D27343" s="27"/>
      <c r="E27343" s="27"/>
      <c r="I27343" s="27"/>
      <c r="J27343" s="27"/>
    </row>
    <row r="27344" spans="2:10" x14ac:dyDescent="0.25">
      <c r="B27344" s="27"/>
      <c r="D27344" s="27"/>
      <c r="E27344" s="27"/>
      <c r="I27344" s="27"/>
      <c r="J27344" s="27"/>
    </row>
    <row r="27345" spans="2:10" x14ac:dyDescent="0.25">
      <c r="B27345" s="27"/>
      <c r="D27345" s="27"/>
      <c r="E27345" s="27"/>
      <c r="I27345" s="27"/>
      <c r="J27345" s="27"/>
    </row>
    <row r="27346" spans="2:10" x14ac:dyDescent="0.25">
      <c r="B27346" s="27"/>
      <c r="D27346" s="27"/>
      <c r="E27346" s="27"/>
      <c r="I27346" s="27"/>
      <c r="J27346" s="27"/>
    </row>
    <row r="27347" spans="2:10" x14ac:dyDescent="0.25">
      <c r="B27347" s="27"/>
      <c r="D27347" s="27"/>
      <c r="E27347" s="27"/>
      <c r="I27347" s="27"/>
      <c r="J27347" s="27"/>
    </row>
    <row r="27348" spans="2:10" x14ac:dyDescent="0.25">
      <c r="B27348" s="27"/>
      <c r="D27348" s="27"/>
      <c r="E27348" s="27"/>
      <c r="I27348" s="27"/>
      <c r="J27348" s="27"/>
    </row>
    <row r="27349" spans="2:10" x14ac:dyDescent="0.25">
      <c r="B27349" s="27"/>
      <c r="D27349" s="27"/>
      <c r="E27349" s="27"/>
      <c r="I27349" s="27"/>
      <c r="J27349" s="27"/>
    </row>
    <row r="27350" spans="2:10" x14ac:dyDescent="0.25">
      <c r="B27350" s="27"/>
      <c r="D27350" s="27"/>
      <c r="E27350" s="27"/>
      <c r="I27350" s="27"/>
      <c r="J27350" s="27"/>
    </row>
    <row r="27351" spans="2:10" x14ac:dyDescent="0.25">
      <c r="B27351" s="27"/>
      <c r="D27351" s="27"/>
      <c r="E27351" s="27"/>
      <c r="I27351" s="27"/>
      <c r="J27351" s="27"/>
    </row>
    <row r="27352" spans="2:10" x14ac:dyDescent="0.25">
      <c r="B27352" s="27"/>
      <c r="D27352" s="27"/>
      <c r="E27352" s="27"/>
      <c r="I27352" s="27"/>
      <c r="J27352" s="27"/>
    </row>
    <row r="27353" spans="2:10" x14ac:dyDescent="0.25">
      <c r="B27353" s="27"/>
      <c r="D27353" s="27"/>
      <c r="E27353" s="27"/>
      <c r="I27353" s="27"/>
      <c r="J27353" s="27"/>
    </row>
    <row r="27354" spans="2:10" x14ac:dyDescent="0.25">
      <c r="B27354" s="27"/>
      <c r="D27354" s="27"/>
      <c r="E27354" s="27"/>
      <c r="I27354" s="27"/>
      <c r="J27354" s="27"/>
    </row>
    <row r="27355" spans="2:10" x14ac:dyDescent="0.25">
      <c r="B27355" s="27"/>
      <c r="D27355" s="27"/>
      <c r="E27355" s="27"/>
      <c r="I27355" s="27"/>
      <c r="J27355" s="27"/>
    </row>
    <row r="27356" spans="2:10" x14ac:dyDescent="0.25">
      <c r="B27356" s="27"/>
      <c r="D27356" s="27"/>
      <c r="E27356" s="27"/>
      <c r="I27356" s="27"/>
      <c r="J27356" s="27"/>
    </row>
    <row r="27357" spans="2:10" x14ac:dyDescent="0.25">
      <c r="B27357" s="27"/>
      <c r="D27357" s="27"/>
      <c r="E27357" s="27"/>
      <c r="I27357" s="27"/>
      <c r="J27357" s="27"/>
    </row>
    <row r="27358" spans="2:10" x14ac:dyDescent="0.25">
      <c r="B27358" s="27"/>
      <c r="D27358" s="27"/>
      <c r="E27358" s="27"/>
      <c r="I27358" s="27"/>
      <c r="J27358" s="27"/>
    </row>
    <row r="27359" spans="2:10" x14ac:dyDescent="0.25">
      <c r="B27359" s="27"/>
      <c r="D27359" s="27"/>
      <c r="E27359" s="27"/>
      <c r="I27359" s="27"/>
      <c r="J27359" s="27"/>
    </row>
    <row r="27360" spans="2:10" x14ac:dyDescent="0.25">
      <c r="B27360" s="27"/>
      <c r="D27360" s="27"/>
      <c r="E27360" s="27"/>
      <c r="I27360" s="27"/>
      <c r="J27360" s="27"/>
    </row>
    <row r="27361" spans="2:10" x14ac:dyDescent="0.25">
      <c r="B27361" s="27"/>
      <c r="D27361" s="27"/>
      <c r="E27361" s="27"/>
      <c r="I27361" s="27"/>
      <c r="J27361" s="27"/>
    </row>
    <row r="27362" spans="2:10" x14ac:dyDescent="0.25">
      <c r="B27362" s="27"/>
      <c r="D27362" s="27"/>
      <c r="E27362" s="27"/>
      <c r="I27362" s="27"/>
      <c r="J27362" s="27"/>
    </row>
    <row r="27363" spans="2:10" x14ac:dyDescent="0.25">
      <c r="B27363" s="27"/>
      <c r="D27363" s="27"/>
      <c r="E27363" s="27"/>
      <c r="I27363" s="27"/>
      <c r="J27363" s="27"/>
    </row>
    <row r="27364" spans="2:10" x14ac:dyDescent="0.25">
      <c r="B27364" s="27"/>
      <c r="D27364" s="27"/>
      <c r="E27364" s="27"/>
      <c r="I27364" s="27"/>
      <c r="J27364" s="27"/>
    </row>
    <row r="27365" spans="2:10" x14ac:dyDescent="0.25">
      <c r="B27365" s="27"/>
      <c r="D27365" s="27"/>
      <c r="E27365" s="27"/>
      <c r="I27365" s="27"/>
      <c r="J27365" s="27"/>
    </row>
    <row r="27366" spans="2:10" x14ac:dyDescent="0.25">
      <c r="B27366" s="27"/>
      <c r="D27366" s="27"/>
      <c r="E27366" s="27"/>
      <c r="I27366" s="27"/>
      <c r="J27366" s="27"/>
    </row>
    <row r="27367" spans="2:10" x14ac:dyDescent="0.25">
      <c r="B27367" s="27"/>
      <c r="D27367" s="27"/>
      <c r="E27367" s="27"/>
      <c r="I27367" s="27"/>
      <c r="J27367" s="27"/>
    </row>
    <row r="27368" spans="2:10" x14ac:dyDescent="0.25">
      <c r="B27368" s="27"/>
      <c r="D27368" s="27"/>
      <c r="E27368" s="27"/>
      <c r="I27368" s="27"/>
      <c r="J27368" s="27"/>
    </row>
    <row r="27369" spans="2:10" x14ac:dyDescent="0.25">
      <c r="B27369" s="27"/>
      <c r="D27369" s="27"/>
      <c r="E27369" s="27"/>
      <c r="I27369" s="27"/>
      <c r="J27369" s="27"/>
    </row>
    <row r="27370" spans="2:10" x14ac:dyDescent="0.25">
      <c r="B27370" s="27"/>
      <c r="D27370" s="27"/>
      <c r="E27370" s="27"/>
      <c r="I27370" s="27"/>
      <c r="J27370" s="27"/>
    </row>
    <row r="27371" spans="2:10" x14ac:dyDescent="0.25">
      <c r="B27371" s="27"/>
      <c r="D27371" s="27"/>
      <c r="E27371" s="27"/>
      <c r="I27371" s="27"/>
      <c r="J27371" s="27"/>
    </row>
    <row r="27372" spans="2:10" x14ac:dyDescent="0.25">
      <c r="B27372" s="27"/>
      <c r="D27372" s="27"/>
      <c r="E27372" s="27"/>
      <c r="I27372" s="27"/>
      <c r="J27372" s="27"/>
    </row>
    <row r="27373" spans="2:10" x14ac:dyDescent="0.25">
      <c r="B27373" s="27"/>
      <c r="D27373" s="27"/>
      <c r="E27373" s="27"/>
      <c r="I27373" s="27"/>
      <c r="J27373" s="27"/>
    </row>
    <row r="27374" spans="2:10" x14ac:dyDescent="0.25">
      <c r="B27374" s="27"/>
      <c r="D27374" s="27"/>
      <c r="E27374" s="27"/>
      <c r="I27374" s="27"/>
      <c r="J27374" s="27"/>
    </row>
    <row r="27375" spans="2:10" x14ac:dyDescent="0.25">
      <c r="B27375" s="27"/>
      <c r="D27375" s="27"/>
      <c r="E27375" s="27"/>
      <c r="I27375" s="27"/>
      <c r="J27375" s="27"/>
    </row>
    <row r="27376" spans="2:10" x14ac:dyDescent="0.25">
      <c r="B27376" s="27"/>
      <c r="D27376" s="27"/>
      <c r="E27376" s="27"/>
      <c r="I27376" s="27"/>
      <c r="J27376" s="27"/>
    </row>
    <row r="27377" spans="2:10" x14ac:dyDescent="0.25">
      <c r="B27377" s="27"/>
      <c r="D27377" s="27"/>
      <c r="E27377" s="27"/>
      <c r="I27377" s="27"/>
      <c r="J27377" s="27"/>
    </row>
    <row r="27378" spans="2:10" x14ac:dyDescent="0.25">
      <c r="B27378" s="27"/>
      <c r="D27378" s="27"/>
      <c r="E27378" s="27"/>
      <c r="I27378" s="27"/>
      <c r="J27378" s="27"/>
    </row>
    <row r="27379" spans="2:10" x14ac:dyDescent="0.25">
      <c r="B27379" s="27"/>
      <c r="D27379" s="27"/>
      <c r="E27379" s="27"/>
      <c r="I27379" s="27"/>
      <c r="J27379" s="27"/>
    </row>
    <row r="27380" spans="2:10" x14ac:dyDescent="0.25">
      <c r="B27380" s="27"/>
      <c r="D27380" s="27"/>
      <c r="E27380" s="27"/>
      <c r="I27380" s="27"/>
      <c r="J27380" s="27"/>
    </row>
    <row r="27381" spans="2:10" x14ac:dyDescent="0.25">
      <c r="B27381" s="27"/>
      <c r="D27381" s="27"/>
      <c r="E27381" s="27"/>
      <c r="I27381" s="27"/>
      <c r="J27381" s="27"/>
    </row>
    <row r="27382" spans="2:10" x14ac:dyDescent="0.25">
      <c r="B27382" s="27"/>
      <c r="D27382" s="27"/>
      <c r="E27382" s="27"/>
      <c r="I27382" s="27"/>
      <c r="J27382" s="27"/>
    </row>
    <row r="27383" spans="2:10" x14ac:dyDescent="0.25">
      <c r="B27383" s="27"/>
      <c r="D27383" s="27"/>
      <c r="E27383" s="27"/>
      <c r="I27383" s="27"/>
      <c r="J27383" s="27"/>
    </row>
    <row r="27384" spans="2:10" x14ac:dyDescent="0.25">
      <c r="B27384" s="27"/>
      <c r="D27384" s="27"/>
      <c r="E27384" s="27"/>
      <c r="I27384" s="27"/>
      <c r="J27384" s="27"/>
    </row>
    <row r="27385" spans="2:10" x14ac:dyDescent="0.25">
      <c r="B27385" s="27"/>
      <c r="D27385" s="27"/>
      <c r="E27385" s="27"/>
      <c r="I27385" s="27"/>
      <c r="J27385" s="27"/>
    </row>
    <row r="27386" spans="2:10" x14ac:dyDescent="0.25">
      <c r="B27386" s="27"/>
      <c r="D27386" s="27"/>
      <c r="E27386" s="27"/>
      <c r="I27386" s="27"/>
      <c r="J27386" s="27"/>
    </row>
    <row r="27387" spans="2:10" x14ac:dyDescent="0.25">
      <c r="B27387" s="27"/>
      <c r="D27387" s="27"/>
      <c r="E27387" s="27"/>
      <c r="I27387" s="27"/>
      <c r="J27387" s="27"/>
    </row>
    <row r="27388" spans="2:10" x14ac:dyDescent="0.25">
      <c r="B27388" s="27"/>
      <c r="D27388" s="27"/>
      <c r="E27388" s="27"/>
      <c r="I27388" s="27"/>
      <c r="J27388" s="27"/>
    </row>
    <row r="27389" spans="2:10" x14ac:dyDescent="0.25">
      <c r="B27389" s="27"/>
      <c r="D27389" s="27"/>
      <c r="E27389" s="27"/>
      <c r="I27389" s="27"/>
      <c r="J27389" s="27"/>
    </row>
    <row r="27390" spans="2:10" x14ac:dyDescent="0.25">
      <c r="B27390" s="27"/>
      <c r="D27390" s="27"/>
      <c r="E27390" s="27"/>
      <c r="I27390" s="27"/>
      <c r="J27390" s="27"/>
    </row>
    <row r="27391" spans="2:10" x14ac:dyDescent="0.25">
      <c r="B27391" s="27"/>
      <c r="D27391" s="27"/>
      <c r="E27391" s="27"/>
      <c r="I27391" s="27"/>
      <c r="J27391" s="27"/>
    </row>
    <row r="27392" spans="2:10" x14ac:dyDescent="0.25">
      <c r="B27392" s="27"/>
      <c r="D27392" s="27"/>
      <c r="E27392" s="27"/>
      <c r="I27392" s="27"/>
      <c r="J27392" s="27"/>
    </row>
    <row r="27393" spans="2:10" x14ac:dyDescent="0.25">
      <c r="B27393" s="27"/>
      <c r="D27393" s="27"/>
      <c r="E27393" s="27"/>
      <c r="I27393" s="27"/>
      <c r="J27393" s="27"/>
    </row>
    <row r="27394" spans="2:10" x14ac:dyDescent="0.25">
      <c r="B27394" s="27"/>
      <c r="D27394" s="27"/>
      <c r="E27394" s="27"/>
      <c r="I27394" s="27"/>
      <c r="J27394" s="27"/>
    </row>
    <row r="27395" spans="2:10" x14ac:dyDescent="0.25">
      <c r="B27395" s="27"/>
      <c r="D27395" s="27"/>
      <c r="E27395" s="27"/>
      <c r="I27395" s="27"/>
      <c r="J27395" s="27"/>
    </row>
    <row r="27396" spans="2:10" x14ac:dyDescent="0.25">
      <c r="B27396" s="27"/>
      <c r="D27396" s="27"/>
      <c r="E27396" s="27"/>
      <c r="I27396" s="27"/>
      <c r="J27396" s="27"/>
    </row>
    <row r="27397" spans="2:10" x14ac:dyDescent="0.25">
      <c r="B27397" s="27"/>
      <c r="D27397" s="27"/>
      <c r="E27397" s="27"/>
      <c r="I27397" s="27"/>
      <c r="J27397" s="27"/>
    </row>
    <row r="27398" spans="2:10" x14ac:dyDescent="0.25">
      <c r="B27398" s="27"/>
      <c r="D27398" s="27"/>
      <c r="E27398" s="27"/>
      <c r="I27398" s="27"/>
      <c r="J27398" s="27"/>
    </row>
    <row r="27399" spans="2:10" x14ac:dyDescent="0.25">
      <c r="B27399" s="27"/>
      <c r="D27399" s="27"/>
      <c r="E27399" s="27"/>
      <c r="I27399" s="27"/>
      <c r="J27399" s="27"/>
    </row>
    <row r="27400" spans="2:10" x14ac:dyDescent="0.25">
      <c r="B27400" s="27"/>
      <c r="D27400" s="27"/>
      <c r="E27400" s="27"/>
      <c r="I27400" s="27"/>
      <c r="J27400" s="27"/>
    </row>
    <row r="27401" spans="2:10" x14ac:dyDescent="0.25">
      <c r="B27401" s="27"/>
      <c r="D27401" s="27"/>
      <c r="E27401" s="27"/>
      <c r="I27401" s="27"/>
      <c r="J27401" s="27"/>
    </row>
    <row r="27402" spans="2:10" x14ac:dyDescent="0.25">
      <c r="B27402" s="27"/>
      <c r="D27402" s="27"/>
      <c r="E27402" s="27"/>
      <c r="I27402" s="27"/>
      <c r="J27402" s="27"/>
    </row>
    <row r="27403" spans="2:10" x14ac:dyDescent="0.25">
      <c r="B27403" s="27"/>
      <c r="D27403" s="27"/>
      <c r="E27403" s="27"/>
      <c r="I27403" s="27"/>
      <c r="J27403" s="27"/>
    </row>
    <row r="27404" spans="2:10" x14ac:dyDescent="0.25">
      <c r="B27404" s="27"/>
      <c r="D27404" s="27"/>
      <c r="E27404" s="27"/>
      <c r="I27404" s="27"/>
      <c r="J27404" s="27"/>
    </row>
    <row r="27405" spans="2:10" x14ac:dyDescent="0.25">
      <c r="B27405" s="27"/>
      <c r="D27405" s="27"/>
      <c r="E27405" s="27"/>
      <c r="I27405" s="27"/>
      <c r="J27405" s="27"/>
    </row>
    <row r="27406" spans="2:10" x14ac:dyDescent="0.25">
      <c r="B27406" s="27"/>
      <c r="D27406" s="27"/>
      <c r="E27406" s="27"/>
      <c r="I27406" s="27"/>
      <c r="J27406" s="27"/>
    </row>
    <row r="27407" spans="2:10" x14ac:dyDescent="0.25">
      <c r="B27407" s="27"/>
      <c r="D27407" s="27"/>
      <c r="E27407" s="27"/>
      <c r="I27407" s="27"/>
      <c r="J27407" s="27"/>
    </row>
    <row r="27408" spans="2:10" x14ac:dyDescent="0.25">
      <c r="B27408" s="27"/>
      <c r="D27408" s="27"/>
      <c r="E27408" s="27"/>
      <c r="I27408" s="27"/>
      <c r="J27408" s="27"/>
    </row>
    <row r="27409" spans="2:10" x14ac:dyDescent="0.25">
      <c r="B27409" s="27"/>
      <c r="D27409" s="27"/>
      <c r="E27409" s="27"/>
      <c r="I27409" s="27"/>
      <c r="J27409" s="27"/>
    </row>
    <row r="27410" spans="2:10" x14ac:dyDescent="0.25">
      <c r="B27410" s="27"/>
      <c r="D27410" s="27"/>
      <c r="E27410" s="27"/>
      <c r="I27410" s="27"/>
      <c r="J27410" s="27"/>
    </row>
    <row r="27411" spans="2:10" x14ac:dyDescent="0.25">
      <c r="B27411" s="27"/>
      <c r="D27411" s="27"/>
      <c r="E27411" s="27"/>
      <c r="I27411" s="27"/>
      <c r="J27411" s="27"/>
    </row>
    <row r="27412" spans="2:10" x14ac:dyDescent="0.25">
      <c r="B27412" s="27"/>
      <c r="D27412" s="27"/>
      <c r="E27412" s="27"/>
      <c r="I27412" s="27"/>
      <c r="J27412" s="27"/>
    </row>
    <row r="27413" spans="2:10" x14ac:dyDescent="0.25">
      <c r="B27413" s="27"/>
      <c r="D27413" s="27"/>
      <c r="E27413" s="27"/>
      <c r="I27413" s="27"/>
      <c r="J27413" s="27"/>
    </row>
    <row r="27414" spans="2:10" x14ac:dyDescent="0.25">
      <c r="B27414" s="27"/>
      <c r="D27414" s="27"/>
      <c r="E27414" s="27"/>
      <c r="I27414" s="27"/>
      <c r="J27414" s="27"/>
    </row>
    <row r="27415" spans="2:10" x14ac:dyDescent="0.25">
      <c r="B27415" s="27"/>
      <c r="D27415" s="27"/>
      <c r="E27415" s="27"/>
      <c r="I27415" s="27"/>
      <c r="J27415" s="27"/>
    </row>
    <row r="27416" spans="2:10" x14ac:dyDescent="0.25">
      <c r="B27416" s="27"/>
      <c r="D27416" s="27"/>
      <c r="E27416" s="27"/>
      <c r="I27416" s="27"/>
      <c r="J27416" s="27"/>
    </row>
    <row r="27417" spans="2:10" x14ac:dyDescent="0.25">
      <c r="B27417" s="27"/>
      <c r="D27417" s="27"/>
      <c r="E27417" s="27"/>
      <c r="I27417" s="27"/>
      <c r="J27417" s="27"/>
    </row>
    <row r="27418" spans="2:10" x14ac:dyDescent="0.25">
      <c r="B27418" s="27"/>
      <c r="D27418" s="27"/>
      <c r="E27418" s="27"/>
      <c r="I27418" s="27"/>
      <c r="J27418" s="27"/>
    </row>
    <row r="27419" spans="2:10" x14ac:dyDescent="0.25">
      <c r="B27419" s="27"/>
      <c r="D27419" s="27"/>
      <c r="E27419" s="27"/>
      <c r="I27419" s="27"/>
      <c r="J27419" s="27"/>
    </row>
    <row r="27420" spans="2:10" x14ac:dyDescent="0.25">
      <c r="B27420" s="27"/>
      <c r="D27420" s="27"/>
      <c r="E27420" s="27"/>
      <c r="I27420" s="27"/>
      <c r="J27420" s="27"/>
    </row>
    <row r="27421" spans="2:10" x14ac:dyDescent="0.25">
      <c r="B27421" s="27"/>
      <c r="D27421" s="27"/>
      <c r="E27421" s="27"/>
      <c r="I27421" s="27"/>
      <c r="J27421" s="27"/>
    </row>
    <row r="27422" spans="2:10" x14ac:dyDescent="0.25">
      <c r="B27422" s="27"/>
      <c r="D27422" s="27"/>
      <c r="E27422" s="27"/>
      <c r="I27422" s="27"/>
      <c r="J27422" s="27"/>
    </row>
    <row r="27423" spans="2:10" x14ac:dyDescent="0.25">
      <c r="B27423" s="27"/>
      <c r="D27423" s="27"/>
      <c r="E27423" s="27"/>
      <c r="I27423" s="27"/>
      <c r="J27423" s="27"/>
    </row>
    <row r="27424" spans="2:10" x14ac:dyDescent="0.25">
      <c r="B27424" s="27"/>
      <c r="D27424" s="27"/>
      <c r="E27424" s="27"/>
      <c r="I27424" s="27"/>
      <c r="J27424" s="27"/>
    </row>
    <row r="27425" spans="2:10" x14ac:dyDescent="0.25">
      <c r="B27425" s="27"/>
      <c r="D27425" s="27"/>
      <c r="E27425" s="27"/>
      <c r="I27425" s="27"/>
      <c r="J27425" s="27"/>
    </row>
    <row r="27426" spans="2:10" x14ac:dyDescent="0.25">
      <c r="B27426" s="27"/>
      <c r="D27426" s="27"/>
      <c r="E27426" s="27"/>
      <c r="I27426" s="27"/>
      <c r="J27426" s="27"/>
    </row>
    <row r="27427" spans="2:10" x14ac:dyDescent="0.25">
      <c r="B27427" s="27"/>
      <c r="D27427" s="27"/>
      <c r="E27427" s="27"/>
      <c r="I27427" s="27"/>
      <c r="J27427" s="27"/>
    </row>
    <row r="27428" spans="2:10" x14ac:dyDescent="0.25">
      <c r="B27428" s="27"/>
      <c r="D27428" s="27"/>
      <c r="E27428" s="27"/>
      <c r="I27428" s="27"/>
      <c r="J27428" s="27"/>
    </row>
    <row r="27429" spans="2:10" x14ac:dyDescent="0.25">
      <c r="B27429" s="27"/>
      <c r="D27429" s="27"/>
      <c r="E27429" s="27"/>
      <c r="I27429" s="27"/>
      <c r="J27429" s="27"/>
    </row>
    <row r="27430" spans="2:10" x14ac:dyDescent="0.25">
      <c r="B27430" s="27"/>
      <c r="D27430" s="27"/>
      <c r="E27430" s="27"/>
      <c r="I27430" s="27"/>
      <c r="J27430" s="27"/>
    </row>
    <row r="27431" spans="2:10" x14ac:dyDescent="0.25">
      <c r="B27431" s="27"/>
      <c r="D27431" s="27"/>
      <c r="E27431" s="27"/>
      <c r="I27431" s="27"/>
      <c r="J27431" s="27"/>
    </row>
    <row r="27432" spans="2:10" x14ac:dyDescent="0.25">
      <c r="B27432" s="27"/>
      <c r="D27432" s="27"/>
      <c r="E27432" s="27"/>
      <c r="I27432" s="27"/>
      <c r="J27432" s="27"/>
    </row>
    <row r="27433" spans="2:10" x14ac:dyDescent="0.25">
      <c r="B27433" s="27"/>
      <c r="D27433" s="27"/>
      <c r="E27433" s="27"/>
      <c r="I27433" s="27"/>
      <c r="J27433" s="27"/>
    </row>
    <row r="27434" spans="2:10" x14ac:dyDescent="0.25">
      <c r="B27434" s="27"/>
      <c r="D27434" s="27"/>
      <c r="E27434" s="27"/>
      <c r="I27434" s="27"/>
      <c r="J27434" s="27"/>
    </row>
    <row r="27435" spans="2:10" x14ac:dyDescent="0.25">
      <c r="B27435" s="27"/>
      <c r="D27435" s="27"/>
      <c r="E27435" s="27"/>
      <c r="I27435" s="27"/>
      <c r="J27435" s="27"/>
    </row>
    <row r="27436" spans="2:10" x14ac:dyDescent="0.25">
      <c r="B27436" s="27"/>
      <c r="D27436" s="27"/>
      <c r="E27436" s="27"/>
      <c r="I27436" s="27"/>
      <c r="J27436" s="27"/>
    </row>
    <row r="27437" spans="2:10" x14ac:dyDescent="0.25">
      <c r="B27437" s="27"/>
      <c r="D27437" s="27"/>
      <c r="E27437" s="27"/>
      <c r="I27437" s="27"/>
      <c r="J27437" s="27"/>
    </row>
    <row r="27438" spans="2:10" x14ac:dyDescent="0.25">
      <c r="B27438" s="27"/>
      <c r="D27438" s="27"/>
      <c r="E27438" s="27"/>
      <c r="I27438" s="27"/>
      <c r="J27438" s="27"/>
    </row>
    <row r="27439" spans="2:10" x14ac:dyDescent="0.25">
      <c r="B27439" s="27"/>
      <c r="D27439" s="27"/>
      <c r="E27439" s="27"/>
      <c r="I27439" s="27"/>
      <c r="J27439" s="27"/>
    </row>
    <row r="27440" spans="2:10" x14ac:dyDescent="0.25">
      <c r="B27440" s="27"/>
      <c r="D27440" s="27"/>
      <c r="E27440" s="27"/>
      <c r="I27440" s="27"/>
      <c r="J27440" s="27"/>
    </row>
    <row r="27441" spans="2:10" x14ac:dyDescent="0.25">
      <c r="B27441" s="27"/>
      <c r="D27441" s="27"/>
      <c r="E27441" s="27"/>
      <c r="I27441" s="27"/>
      <c r="J27441" s="27"/>
    </row>
    <row r="27442" spans="2:10" x14ac:dyDescent="0.25">
      <c r="B27442" s="27"/>
      <c r="D27442" s="27"/>
      <c r="E27442" s="27"/>
      <c r="I27442" s="27"/>
      <c r="J27442" s="27"/>
    </row>
    <row r="27443" spans="2:10" x14ac:dyDescent="0.25">
      <c r="B27443" s="27"/>
      <c r="D27443" s="27"/>
      <c r="E27443" s="27"/>
      <c r="I27443" s="27"/>
      <c r="J27443" s="27"/>
    </row>
    <row r="27444" spans="2:10" x14ac:dyDescent="0.25">
      <c r="B27444" s="27"/>
      <c r="D27444" s="27"/>
      <c r="E27444" s="27"/>
      <c r="I27444" s="27"/>
      <c r="J27444" s="27"/>
    </row>
    <row r="27445" spans="2:10" x14ac:dyDescent="0.25">
      <c r="B27445" s="27"/>
      <c r="D27445" s="27"/>
      <c r="E27445" s="27"/>
      <c r="I27445" s="27"/>
      <c r="J27445" s="27"/>
    </row>
    <row r="27446" spans="2:10" x14ac:dyDescent="0.25">
      <c r="B27446" s="27"/>
      <c r="D27446" s="27"/>
      <c r="E27446" s="27"/>
      <c r="I27446" s="27"/>
      <c r="J27446" s="27"/>
    </row>
    <row r="27447" spans="2:10" x14ac:dyDescent="0.25">
      <c r="B27447" s="27"/>
      <c r="D27447" s="27"/>
      <c r="E27447" s="27"/>
      <c r="I27447" s="27"/>
      <c r="J27447" s="27"/>
    </row>
    <row r="27448" spans="2:10" x14ac:dyDescent="0.25">
      <c r="B27448" s="27"/>
      <c r="D27448" s="27"/>
      <c r="E27448" s="27"/>
      <c r="I27448" s="27"/>
      <c r="J27448" s="27"/>
    </row>
    <row r="27449" spans="2:10" x14ac:dyDescent="0.25">
      <c r="B27449" s="27"/>
      <c r="D27449" s="27"/>
      <c r="E27449" s="27"/>
      <c r="I27449" s="27"/>
      <c r="J27449" s="27"/>
    </row>
    <row r="27450" spans="2:10" x14ac:dyDescent="0.25">
      <c r="B27450" s="27"/>
      <c r="D27450" s="27"/>
      <c r="E27450" s="27"/>
      <c r="I27450" s="27"/>
      <c r="J27450" s="27"/>
    </row>
    <row r="27451" spans="2:10" x14ac:dyDescent="0.25">
      <c r="B27451" s="27"/>
      <c r="D27451" s="27"/>
      <c r="E27451" s="27"/>
      <c r="I27451" s="27"/>
      <c r="J27451" s="27"/>
    </row>
    <row r="27452" spans="2:10" x14ac:dyDescent="0.25">
      <c r="B27452" s="27"/>
      <c r="D27452" s="27"/>
      <c r="E27452" s="27"/>
      <c r="I27452" s="27"/>
      <c r="J27452" s="27"/>
    </row>
    <row r="27453" spans="2:10" x14ac:dyDescent="0.25">
      <c r="B27453" s="27"/>
      <c r="D27453" s="27"/>
      <c r="E27453" s="27"/>
      <c r="I27453" s="27"/>
      <c r="J27453" s="27"/>
    </row>
    <row r="27454" spans="2:10" x14ac:dyDescent="0.25">
      <c r="B27454" s="27"/>
      <c r="D27454" s="27"/>
      <c r="E27454" s="27"/>
      <c r="I27454" s="27"/>
      <c r="J27454" s="27"/>
    </row>
    <row r="27455" spans="2:10" x14ac:dyDescent="0.25">
      <c r="B27455" s="27"/>
      <c r="D27455" s="27"/>
      <c r="E27455" s="27"/>
      <c r="I27455" s="27"/>
      <c r="J27455" s="27"/>
    </row>
    <row r="27456" spans="2:10" x14ac:dyDescent="0.25">
      <c r="B27456" s="27"/>
      <c r="D27456" s="27"/>
      <c r="E27456" s="27"/>
      <c r="I27456" s="27"/>
      <c r="J27456" s="27"/>
    </row>
    <row r="27457" spans="2:10" x14ac:dyDescent="0.25">
      <c r="B27457" s="27"/>
      <c r="D27457" s="27"/>
      <c r="E27457" s="27"/>
      <c r="I27457" s="27"/>
      <c r="J27457" s="27"/>
    </row>
    <row r="27458" spans="2:10" x14ac:dyDescent="0.25">
      <c r="B27458" s="27"/>
      <c r="D27458" s="27"/>
      <c r="E27458" s="27"/>
      <c r="I27458" s="27"/>
      <c r="J27458" s="27"/>
    </row>
    <row r="27459" spans="2:10" x14ac:dyDescent="0.25">
      <c r="B27459" s="27"/>
      <c r="D27459" s="27"/>
      <c r="E27459" s="27"/>
      <c r="I27459" s="27"/>
      <c r="J27459" s="27"/>
    </row>
    <row r="27460" spans="2:10" x14ac:dyDescent="0.25">
      <c r="B27460" s="27"/>
      <c r="D27460" s="27"/>
      <c r="E27460" s="27"/>
      <c r="I27460" s="27"/>
      <c r="J27460" s="27"/>
    </row>
    <row r="27461" spans="2:10" x14ac:dyDescent="0.25">
      <c r="B27461" s="27"/>
      <c r="D27461" s="27"/>
      <c r="E27461" s="27"/>
      <c r="I27461" s="27"/>
      <c r="J27461" s="27"/>
    </row>
    <row r="27462" spans="2:10" x14ac:dyDescent="0.25">
      <c r="B27462" s="27"/>
      <c r="D27462" s="27"/>
      <c r="E27462" s="27"/>
      <c r="I27462" s="27"/>
      <c r="J27462" s="27"/>
    </row>
    <row r="27463" spans="2:10" x14ac:dyDescent="0.25">
      <c r="B27463" s="27"/>
      <c r="D27463" s="27"/>
      <c r="E27463" s="27"/>
      <c r="I27463" s="27"/>
      <c r="J27463" s="27"/>
    </row>
    <row r="27464" spans="2:10" x14ac:dyDescent="0.25">
      <c r="B27464" s="27"/>
      <c r="D27464" s="27"/>
      <c r="E27464" s="27"/>
      <c r="I27464" s="27"/>
      <c r="J27464" s="27"/>
    </row>
    <row r="27465" spans="2:10" x14ac:dyDescent="0.25">
      <c r="B27465" s="27"/>
      <c r="D27465" s="27"/>
      <c r="E27465" s="27"/>
      <c r="I27465" s="27"/>
      <c r="J27465" s="27"/>
    </row>
    <row r="27466" spans="2:10" x14ac:dyDescent="0.25">
      <c r="B27466" s="27"/>
      <c r="D27466" s="27"/>
      <c r="E27466" s="27"/>
      <c r="I27466" s="27"/>
      <c r="J27466" s="27"/>
    </row>
    <row r="27467" spans="2:10" x14ac:dyDescent="0.25">
      <c r="B27467" s="27"/>
      <c r="D27467" s="27"/>
      <c r="E27467" s="27"/>
      <c r="I27467" s="27"/>
      <c r="J27467" s="27"/>
    </row>
    <row r="27468" spans="2:10" x14ac:dyDescent="0.25">
      <c r="B27468" s="27"/>
      <c r="D27468" s="27"/>
      <c r="E27468" s="27"/>
      <c r="I27468" s="27"/>
      <c r="J27468" s="27"/>
    </row>
    <row r="27469" spans="2:10" x14ac:dyDescent="0.25">
      <c r="B27469" s="27"/>
      <c r="D27469" s="27"/>
      <c r="E27469" s="27"/>
      <c r="I27469" s="27"/>
      <c r="J27469" s="27"/>
    </row>
    <row r="27470" spans="2:10" x14ac:dyDescent="0.25">
      <c r="B27470" s="27"/>
      <c r="D27470" s="27"/>
      <c r="E27470" s="27"/>
      <c r="I27470" s="27"/>
      <c r="J27470" s="27"/>
    </row>
    <row r="27471" spans="2:10" x14ac:dyDescent="0.25">
      <c r="B27471" s="27"/>
      <c r="D27471" s="27"/>
      <c r="E27471" s="27"/>
      <c r="I27471" s="27"/>
      <c r="J27471" s="27"/>
    </row>
    <row r="27472" spans="2:10" x14ac:dyDescent="0.25">
      <c r="B27472" s="27"/>
      <c r="D27472" s="27"/>
      <c r="E27472" s="27"/>
      <c r="I27472" s="27"/>
      <c r="J27472" s="27"/>
    </row>
    <row r="27473" spans="2:10" x14ac:dyDescent="0.25">
      <c r="B27473" s="27"/>
      <c r="D27473" s="27"/>
      <c r="E27473" s="27"/>
      <c r="I27473" s="27"/>
      <c r="J27473" s="27"/>
    </row>
    <row r="27474" spans="2:10" x14ac:dyDescent="0.25">
      <c r="B27474" s="27"/>
      <c r="D27474" s="27"/>
      <c r="E27474" s="27"/>
      <c r="I27474" s="27"/>
      <c r="J27474" s="27"/>
    </row>
    <row r="27475" spans="2:10" x14ac:dyDescent="0.25">
      <c r="B27475" s="27"/>
      <c r="D27475" s="27"/>
      <c r="E27475" s="27"/>
      <c r="I27475" s="27"/>
      <c r="J27475" s="27"/>
    </row>
    <row r="27476" spans="2:10" x14ac:dyDescent="0.25">
      <c r="B27476" s="27"/>
      <c r="D27476" s="27"/>
      <c r="E27476" s="27"/>
      <c r="I27476" s="27"/>
      <c r="J27476" s="27"/>
    </row>
    <row r="27477" spans="2:10" x14ac:dyDescent="0.25">
      <c r="B27477" s="27"/>
      <c r="D27477" s="27"/>
      <c r="E27477" s="27"/>
      <c r="I27477" s="27"/>
      <c r="J27477" s="27"/>
    </row>
    <row r="27478" spans="2:10" x14ac:dyDescent="0.25">
      <c r="B27478" s="27"/>
      <c r="D27478" s="27"/>
      <c r="E27478" s="27"/>
      <c r="I27478" s="27"/>
      <c r="J27478" s="27"/>
    </row>
    <row r="27479" spans="2:10" x14ac:dyDescent="0.25">
      <c r="B27479" s="27"/>
      <c r="D27479" s="27"/>
      <c r="E27479" s="27"/>
      <c r="I27479" s="27"/>
      <c r="J27479" s="27"/>
    </row>
    <row r="27480" spans="2:10" x14ac:dyDescent="0.25">
      <c r="B27480" s="27"/>
      <c r="D27480" s="27"/>
      <c r="E27480" s="27"/>
      <c r="I27480" s="27"/>
      <c r="J27480" s="27"/>
    </row>
    <row r="27481" spans="2:10" x14ac:dyDescent="0.25">
      <c r="B27481" s="27"/>
      <c r="D27481" s="27"/>
      <c r="E27481" s="27"/>
      <c r="I27481" s="27"/>
      <c r="J27481" s="27"/>
    </row>
    <row r="27482" spans="2:10" x14ac:dyDescent="0.25">
      <c r="B27482" s="27"/>
      <c r="D27482" s="27"/>
      <c r="E27482" s="27"/>
      <c r="I27482" s="27"/>
      <c r="J27482" s="27"/>
    </row>
    <row r="27483" spans="2:10" x14ac:dyDescent="0.25">
      <c r="B27483" s="27"/>
      <c r="D27483" s="27"/>
      <c r="E27483" s="27"/>
      <c r="I27483" s="27"/>
      <c r="J27483" s="27"/>
    </row>
    <row r="27484" spans="2:10" x14ac:dyDescent="0.25">
      <c r="B27484" s="27"/>
      <c r="D27484" s="27"/>
      <c r="E27484" s="27"/>
      <c r="I27484" s="27"/>
      <c r="J27484" s="27"/>
    </row>
    <row r="27485" spans="2:10" x14ac:dyDescent="0.25">
      <c r="B27485" s="27"/>
      <c r="D27485" s="27"/>
      <c r="E27485" s="27"/>
      <c r="I27485" s="27"/>
      <c r="J27485" s="27"/>
    </row>
    <row r="27486" spans="2:10" x14ac:dyDescent="0.25">
      <c r="B27486" s="27"/>
      <c r="D27486" s="27"/>
      <c r="E27486" s="27"/>
      <c r="I27486" s="27"/>
      <c r="J27486" s="27"/>
    </row>
    <row r="27487" spans="2:10" x14ac:dyDescent="0.25">
      <c r="B27487" s="27"/>
      <c r="D27487" s="27"/>
      <c r="E27487" s="27"/>
      <c r="I27487" s="27"/>
      <c r="J27487" s="27"/>
    </row>
    <row r="27488" spans="2:10" x14ac:dyDescent="0.25">
      <c r="B27488" s="27"/>
      <c r="D27488" s="27"/>
      <c r="E27488" s="27"/>
      <c r="I27488" s="27"/>
      <c r="J27488" s="27"/>
    </row>
    <row r="27489" spans="2:10" x14ac:dyDescent="0.25">
      <c r="B27489" s="27"/>
      <c r="D27489" s="27"/>
      <c r="E27489" s="27"/>
      <c r="I27489" s="27"/>
      <c r="J27489" s="27"/>
    </row>
    <row r="27490" spans="2:10" x14ac:dyDescent="0.25">
      <c r="B27490" s="27"/>
      <c r="D27490" s="27"/>
      <c r="E27490" s="27"/>
      <c r="I27490" s="27"/>
      <c r="J27490" s="27"/>
    </row>
    <row r="27491" spans="2:10" x14ac:dyDescent="0.25">
      <c r="B27491" s="27"/>
      <c r="D27491" s="27"/>
      <c r="E27491" s="27"/>
      <c r="I27491" s="27"/>
      <c r="J27491" s="27"/>
    </row>
    <row r="27492" spans="2:10" x14ac:dyDescent="0.25">
      <c r="B27492" s="27"/>
      <c r="D27492" s="27"/>
      <c r="E27492" s="27"/>
      <c r="I27492" s="27"/>
      <c r="J27492" s="27"/>
    </row>
    <row r="27493" spans="2:10" x14ac:dyDescent="0.25">
      <c r="B27493" s="27"/>
      <c r="D27493" s="27"/>
      <c r="E27493" s="27"/>
      <c r="I27493" s="27"/>
      <c r="J27493" s="27"/>
    </row>
    <row r="27494" spans="2:10" x14ac:dyDescent="0.25">
      <c r="B27494" s="27"/>
      <c r="D27494" s="27"/>
      <c r="E27494" s="27"/>
      <c r="I27494" s="27"/>
      <c r="J27494" s="27"/>
    </row>
    <row r="27495" spans="2:10" x14ac:dyDescent="0.25">
      <c r="B27495" s="27"/>
      <c r="D27495" s="27"/>
      <c r="E27495" s="27"/>
      <c r="I27495" s="27"/>
      <c r="J27495" s="27"/>
    </row>
    <row r="27496" spans="2:10" x14ac:dyDescent="0.25">
      <c r="B27496" s="27"/>
      <c r="D27496" s="27"/>
      <c r="E27496" s="27"/>
      <c r="I27496" s="27"/>
      <c r="J27496" s="27"/>
    </row>
    <row r="27497" spans="2:10" x14ac:dyDescent="0.25">
      <c r="B27497" s="27"/>
      <c r="D27497" s="27"/>
      <c r="E27497" s="27"/>
      <c r="I27497" s="27"/>
      <c r="J27497" s="27"/>
    </row>
    <row r="27498" spans="2:10" x14ac:dyDescent="0.25">
      <c r="B27498" s="27"/>
      <c r="D27498" s="27"/>
      <c r="E27498" s="27"/>
      <c r="I27498" s="27"/>
      <c r="J27498" s="27"/>
    </row>
    <row r="27499" spans="2:10" x14ac:dyDescent="0.25">
      <c r="B27499" s="27"/>
      <c r="D27499" s="27"/>
      <c r="E27499" s="27"/>
      <c r="I27499" s="27"/>
      <c r="J27499" s="27"/>
    </row>
    <row r="27500" spans="2:10" x14ac:dyDescent="0.25">
      <c r="B27500" s="27"/>
      <c r="D27500" s="27"/>
      <c r="E27500" s="27"/>
      <c r="I27500" s="27"/>
      <c r="J27500" s="27"/>
    </row>
    <row r="27501" spans="2:10" x14ac:dyDescent="0.25">
      <c r="B27501" s="27"/>
      <c r="D27501" s="27"/>
      <c r="E27501" s="27"/>
      <c r="I27501" s="27"/>
      <c r="J27501" s="27"/>
    </row>
    <row r="27502" spans="2:10" x14ac:dyDescent="0.25">
      <c r="B27502" s="27"/>
      <c r="D27502" s="27"/>
      <c r="E27502" s="27"/>
      <c r="I27502" s="27"/>
      <c r="J27502" s="27"/>
    </row>
    <row r="27503" spans="2:10" x14ac:dyDescent="0.25">
      <c r="B27503" s="27"/>
      <c r="D27503" s="27"/>
      <c r="E27503" s="27"/>
      <c r="I27503" s="27"/>
      <c r="J27503" s="27"/>
    </row>
    <row r="27504" spans="2:10" x14ac:dyDescent="0.25">
      <c r="B27504" s="27"/>
      <c r="D27504" s="27"/>
      <c r="E27504" s="27"/>
      <c r="I27504" s="27"/>
      <c r="J27504" s="27"/>
    </row>
    <row r="27505" spans="2:10" x14ac:dyDescent="0.25">
      <c r="B27505" s="27"/>
      <c r="D27505" s="27"/>
      <c r="E27505" s="27"/>
      <c r="I27505" s="27"/>
      <c r="J27505" s="27"/>
    </row>
    <row r="27506" spans="2:10" x14ac:dyDescent="0.25">
      <c r="B27506" s="27"/>
      <c r="D27506" s="27"/>
      <c r="E27506" s="27"/>
      <c r="I27506" s="27"/>
      <c r="J27506" s="27"/>
    </row>
    <row r="27507" spans="2:10" x14ac:dyDescent="0.25">
      <c r="B27507" s="27"/>
      <c r="D27507" s="27"/>
      <c r="E27507" s="27"/>
      <c r="I27507" s="27"/>
      <c r="J27507" s="27"/>
    </row>
    <row r="27508" spans="2:10" x14ac:dyDescent="0.25">
      <c r="B27508" s="27"/>
      <c r="D27508" s="27"/>
      <c r="E27508" s="27"/>
      <c r="I27508" s="27"/>
      <c r="J27508" s="27"/>
    </row>
    <row r="27509" spans="2:10" x14ac:dyDescent="0.25">
      <c r="B27509" s="27"/>
      <c r="D27509" s="27"/>
      <c r="E27509" s="27"/>
      <c r="I27509" s="27"/>
      <c r="J27509" s="27"/>
    </row>
    <row r="27510" spans="2:10" x14ac:dyDescent="0.25">
      <c r="B27510" s="27"/>
      <c r="D27510" s="27"/>
      <c r="E27510" s="27"/>
      <c r="I27510" s="27"/>
      <c r="J27510" s="27"/>
    </row>
    <row r="27511" spans="2:10" x14ac:dyDescent="0.25">
      <c r="B27511" s="27"/>
      <c r="D27511" s="27"/>
      <c r="E27511" s="27"/>
      <c r="I27511" s="27"/>
      <c r="J27511" s="27"/>
    </row>
    <row r="27512" spans="2:10" x14ac:dyDescent="0.25">
      <c r="B27512" s="27"/>
      <c r="D27512" s="27"/>
      <c r="E27512" s="27"/>
      <c r="I27512" s="27"/>
      <c r="J27512" s="27"/>
    </row>
    <row r="27513" spans="2:10" x14ac:dyDescent="0.25">
      <c r="B27513" s="27"/>
      <c r="D27513" s="27"/>
      <c r="E27513" s="27"/>
      <c r="I27513" s="27"/>
      <c r="J27513" s="27"/>
    </row>
    <row r="27514" spans="2:10" x14ac:dyDescent="0.25">
      <c r="B27514" s="27"/>
      <c r="D27514" s="27"/>
      <c r="E27514" s="27"/>
      <c r="I27514" s="27"/>
      <c r="J27514" s="27"/>
    </row>
    <row r="27515" spans="2:10" x14ac:dyDescent="0.25">
      <c r="B27515" s="27"/>
      <c r="D27515" s="27"/>
      <c r="E27515" s="27"/>
      <c r="I27515" s="27"/>
      <c r="J27515" s="27"/>
    </row>
    <row r="27516" spans="2:10" x14ac:dyDescent="0.25">
      <c r="B27516" s="27"/>
      <c r="D27516" s="27"/>
      <c r="E27516" s="27"/>
      <c r="I27516" s="27"/>
      <c r="J27516" s="27"/>
    </row>
    <row r="27517" spans="2:10" x14ac:dyDescent="0.25">
      <c r="B27517" s="27"/>
      <c r="D27517" s="27"/>
      <c r="E27517" s="27"/>
      <c r="I27517" s="27"/>
      <c r="J27517" s="27"/>
    </row>
    <row r="27518" spans="2:10" x14ac:dyDescent="0.25">
      <c r="B27518" s="27"/>
      <c r="D27518" s="27"/>
      <c r="E27518" s="27"/>
      <c r="I27518" s="27"/>
      <c r="J27518" s="27"/>
    </row>
    <row r="27519" spans="2:10" x14ac:dyDescent="0.25">
      <c r="B27519" s="27"/>
      <c r="D27519" s="27"/>
      <c r="E27519" s="27"/>
      <c r="I27519" s="27"/>
      <c r="J27519" s="27"/>
    </row>
    <row r="27520" spans="2:10" x14ac:dyDescent="0.25">
      <c r="B27520" s="27"/>
      <c r="D27520" s="27"/>
      <c r="E27520" s="27"/>
      <c r="I27520" s="27"/>
      <c r="J27520" s="27"/>
    </row>
    <row r="27521" spans="2:10" x14ac:dyDescent="0.25">
      <c r="B27521" s="27"/>
      <c r="D27521" s="27"/>
      <c r="E27521" s="27"/>
      <c r="I27521" s="27"/>
      <c r="J27521" s="27"/>
    </row>
    <row r="27522" spans="2:10" x14ac:dyDescent="0.25">
      <c r="B27522" s="27"/>
      <c r="D27522" s="27"/>
      <c r="E27522" s="27"/>
      <c r="I27522" s="27"/>
      <c r="J27522" s="27"/>
    </row>
    <row r="27523" spans="2:10" x14ac:dyDescent="0.25">
      <c r="B27523" s="27"/>
      <c r="D27523" s="27"/>
      <c r="E27523" s="27"/>
      <c r="I27523" s="27"/>
      <c r="J27523" s="27"/>
    </row>
    <row r="27524" spans="2:10" x14ac:dyDescent="0.25">
      <c r="B27524" s="27"/>
      <c r="D27524" s="27"/>
      <c r="E27524" s="27"/>
      <c r="I27524" s="27"/>
      <c r="J27524" s="27"/>
    </row>
    <row r="27525" spans="2:10" x14ac:dyDescent="0.25">
      <c r="B27525" s="27"/>
      <c r="D27525" s="27"/>
      <c r="E27525" s="27"/>
      <c r="I27525" s="27"/>
      <c r="J27525" s="27"/>
    </row>
    <row r="27526" spans="2:10" x14ac:dyDescent="0.25">
      <c r="B27526" s="27"/>
      <c r="D27526" s="27"/>
      <c r="E27526" s="27"/>
      <c r="I27526" s="27"/>
      <c r="J27526" s="27"/>
    </row>
    <row r="27527" spans="2:10" x14ac:dyDescent="0.25">
      <c r="B27527" s="27"/>
      <c r="D27527" s="27"/>
      <c r="E27527" s="27"/>
      <c r="I27527" s="27"/>
      <c r="J27527" s="27"/>
    </row>
    <row r="27528" spans="2:10" x14ac:dyDescent="0.25">
      <c r="B27528" s="27"/>
      <c r="D27528" s="27"/>
      <c r="E27528" s="27"/>
      <c r="I27528" s="27"/>
      <c r="J27528" s="27"/>
    </row>
    <row r="27529" spans="2:10" x14ac:dyDescent="0.25">
      <c r="B27529" s="27"/>
      <c r="D27529" s="27"/>
      <c r="E27529" s="27"/>
      <c r="I27529" s="27"/>
      <c r="J27529" s="27"/>
    </row>
    <row r="27530" spans="2:10" x14ac:dyDescent="0.25">
      <c r="B27530" s="27"/>
      <c r="D27530" s="27"/>
      <c r="E27530" s="27"/>
      <c r="I27530" s="27"/>
      <c r="J27530" s="27"/>
    </row>
    <row r="27531" spans="2:10" x14ac:dyDescent="0.25">
      <c r="B27531" s="27"/>
      <c r="D27531" s="27"/>
      <c r="E27531" s="27"/>
      <c r="I27531" s="27"/>
      <c r="J27531" s="27"/>
    </row>
    <row r="27532" spans="2:10" x14ac:dyDescent="0.25">
      <c r="B27532" s="27"/>
      <c r="D27532" s="27"/>
      <c r="E27532" s="27"/>
      <c r="I27532" s="27"/>
      <c r="J27532" s="27"/>
    </row>
    <row r="27533" spans="2:10" x14ac:dyDescent="0.25">
      <c r="B27533" s="27"/>
      <c r="D27533" s="27"/>
      <c r="E27533" s="27"/>
      <c r="I27533" s="27"/>
      <c r="J27533" s="27"/>
    </row>
    <row r="27534" spans="2:10" x14ac:dyDescent="0.25">
      <c r="B27534" s="27"/>
      <c r="D27534" s="27"/>
      <c r="E27534" s="27"/>
      <c r="I27534" s="27"/>
      <c r="J27534" s="27"/>
    </row>
    <row r="27535" spans="2:10" x14ac:dyDescent="0.25">
      <c r="B27535" s="27"/>
      <c r="D27535" s="27"/>
      <c r="E27535" s="27"/>
      <c r="I27535" s="27"/>
      <c r="J27535" s="27"/>
    </row>
    <row r="27536" spans="2:10" x14ac:dyDescent="0.25">
      <c r="B27536" s="27"/>
      <c r="D27536" s="27"/>
      <c r="E27536" s="27"/>
      <c r="I27536" s="27"/>
      <c r="J27536" s="27"/>
    </row>
    <row r="27537" spans="2:10" x14ac:dyDescent="0.25">
      <c r="B27537" s="27"/>
      <c r="D27537" s="27"/>
      <c r="E27537" s="27"/>
      <c r="I27537" s="27"/>
      <c r="J27537" s="27"/>
    </row>
    <row r="27538" spans="2:10" x14ac:dyDescent="0.25">
      <c r="B27538" s="27"/>
      <c r="D27538" s="27"/>
      <c r="E27538" s="27"/>
      <c r="I27538" s="27"/>
      <c r="J27538" s="27"/>
    </row>
    <row r="27539" spans="2:10" x14ac:dyDescent="0.25">
      <c r="B27539" s="27"/>
      <c r="D27539" s="27"/>
      <c r="E27539" s="27"/>
      <c r="I27539" s="27"/>
      <c r="J27539" s="27"/>
    </row>
    <row r="27540" spans="2:10" x14ac:dyDescent="0.25">
      <c r="B27540" s="27"/>
      <c r="D27540" s="27"/>
      <c r="E27540" s="27"/>
      <c r="I27540" s="27"/>
      <c r="J27540" s="27"/>
    </row>
    <row r="27541" spans="2:10" x14ac:dyDescent="0.25">
      <c r="B27541" s="27"/>
      <c r="D27541" s="27"/>
      <c r="E27541" s="27"/>
      <c r="I27541" s="27"/>
      <c r="J27541" s="27"/>
    </row>
    <row r="27542" spans="2:10" x14ac:dyDescent="0.25">
      <c r="B27542" s="27"/>
      <c r="D27542" s="27"/>
      <c r="E27542" s="27"/>
      <c r="I27542" s="27"/>
      <c r="J27542" s="27"/>
    </row>
    <row r="27543" spans="2:10" x14ac:dyDescent="0.25">
      <c r="B27543" s="27"/>
      <c r="D27543" s="27"/>
      <c r="E27543" s="27"/>
      <c r="I27543" s="27"/>
      <c r="J27543" s="27"/>
    </row>
    <row r="27544" spans="2:10" x14ac:dyDescent="0.25">
      <c r="B27544" s="27"/>
      <c r="D27544" s="27"/>
      <c r="E27544" s="27"/>
      <c r="I27544" s="27"/>
      <c r="J27544" s="27"/>
    </row>
    <row r="27545" spans="2:10" x14ac:dyDescent="0.25">
      <c r="B27545" s="27"/>
      <c r="D27545" s="27"/>
      <c r="E27545" s="27"/>
      <c r="I27545" s="27"/>
      <c r="J27545" s="27"/>
    </row>
    <row r="27546" spans="2:10" x14ac:dyDescent="0.25">
      <c r="B27546" s="27"/>
      <c r="D27546" s="27"/>
      <c r="E27546" s="27"/>
      <c r="I27546" s="27"/>
      <c r="J27546" s="27"/>
    </row>
    <row r="27547" spans="2:10" x14ac:dyDescent="0.25">
      <c r="B27547" s="27"/>
      <c r="D27547" s="27"/>
      <c r="E27547" s="27"/>
      <c r="I27547" s="27"/>
      <c r="J27547" s="27"/>
    </row>
    <row r="27548" spans="2:10" x14ac:dyDescent="0.25">
      <c r="B27548" s="27"/>
      <c r="D27548" s="27"/>
      <c r="E27548" s="27"/>
      <c r="I27548" s="27"/>
      <c r="J27548" s="27"/>
    </row>
    <row r="27549" spans="2:10" x14ac:dyDescent="0.25">
      <c r="B27549" s="27"/>
      <c r="D27549" s="27"/>
      <c r="E27549" s="27"/>
      <c r="I27549" s="27"/>
      <c r="J27549" s="27"/>
    </row>
    <row r="27550" spans="2:10" x14ac:dyDescent="0.25">
      <c r="B27550" s="27"/>
      <c r="D27550" s="27"/>
      <c r="E27550" s="27"/>
      <c r="I27550" s="27"/>
      <c r="J27550" s="27"/>
    </row>
    <row r="27551" spans="2:10" x14ac:dyDescent="0.25">
      <c r="B27551" s="27"/>
      <c r="D27551" s="27"/>
      <c r="E27551" s="27"/>
      <c r="I27551" s="27"/>
      <c r="J27551" s="27"/>
    </row>
    <row r="27552" spans="2:10" x14ac:dyDescent="0.25">
      <c r="B27552" s="27"/>
      <c r="D27552" s="27"/>
      <c r="E27552" s="27"/>
      <c r="I27552" s="27"/>
      <c r="J27552" s="27"/>
    </row>
    <row r="27553" spans="2:10" x14ac:dyDescent="0.25">
      <c r="B27553" s="27"/>
      <c r="D27553" s="27"/>
      <c r="E27553" s="27"/>
      <c r="I27553" s="27"/>
      <c r="J27553" s="27"/>
    </row>
    <row r="27554" spans="2:10" x14ac:dyDescent="0.25">
      <c r="B27554" s="27"/>
      <c r="D27554" s="27"/>
      <c r="E27554" s="27"/>
      <c r="I27554" s="27"/>
      <c r="J27554" s="27"/>
    </row>
    <row r="27555" spans="2:10" x14ac:dyDescent="0.25">
      <c r="B27555" s="27"/>
      <c r="D27555" s="27"/>
      <c r="E27555" s="27"/>
      <c r="I27555" s="27"/>
      <c r="J27555" s="27"/>
    </row>
    <row r="27556" spans="2:10" x14ac:dyDescent="0.25">
      <c r="B27556" s="27"/>
      <c r="D27556" s="27"/>
      <c r="E27556" s="27"/>
      <c r="I27556" s="27"/>
      <c r="J27556" s="27"/>
    </row>
    <row r="27557" spans="2:10" x14ac:dyDescent="0.25">
      <c r="B27557" s="27"/>
      <c r="D27557" s="27"/>
      <c r="E27557" s="27"/>
      <c r="I27557" s="27"/>
      <c r="J27557" s="27"/>
    </row>
    <row r="27558" spans="2:10" x14ac:dyDescent="0.25">
      <c r="B27558" s="27"/>
      <c r="D27558" s="27"/>
      <c r="E27558" s="27"/>
      <c r="I27558" s="27"/>
      <c r="J27558" s="27"/>
    </row>
    <row r="27559" spans="2:10" x14ac:dyDescent="0.25">
      <c r="B27559" s="27"/>
      <c r="D27559" s="27"/>
      <c r="E27559" s="27"/>
      <c r="I27559" s="27"/>
      <c r="J27559" s="27"/>
    </row>
    <row r="27560" spans="2:10" x14ac:dyDescent="0.25">
      <c r="B27560" s="27"/>
      <c r="D27560" s="27"/>
      <c r="E27560" s="27"/>
      <c r="I27560" s="27"/>
      <c r="J27560" s="27"/>
    </row>
    <row r="27561" spans="2:10" x14ac:dyDescent="0.25">
      <c r="B27561" s="27"/>
      <c r="D27561" s="27"/>
      <c r="E27561" s="27"/>
      <c r="I27561" s="27"/>
      <c r="J27561" s="27"/>
    </row>
    <row r="27562" spans="2:10" x14ac:dyDescent="0.25">
      <c r="B27562" s="27"/>
      <c r="D27562" s="27"/>
      <c r="E27562" s="27"/>
      <c r="I27562" s="27"/>
      <c r="J27562" s="27"/>
    </row>
    <row r="27563" spans="2:10" x14ac:dyDescent="0.25">
      <c r="B27563" s="27"/>
      <c r="D27563" s="27"/>
      <c r="E27563" s="27"/>
      <c r="I27563" s="27"/>
      <c r="J27563" s="27"/>
    </row>
    <row r="27564" spans="2:10" x14ac:dyDescent="0.25">
      <c r="B27564" s="27"/>
      <c r="D27564" s="27"/>
      <c r="E27564" s="27"/>
      <c r="I27564" s="27"/>
      <c r="J27564" s="27"/>
    </row>
    <row r="27565" spans="2:10" x14ac:dyDescent="0.25">
      <c r="B27565" s="27"/>
      <c r="D27565" s="27"/>
      <c r="E27565" s="27"/>
      <c r="I27565" s="27"/>
      <c r="J27565" s="27"/>
    </row>
    <row r="27566" spans="2:10" x14ac:dyDescent="0.25">
      <c r="B27566" s="27"/>
      <c r="D27566" s="27"/>
      <c r="E27566" s="27"/>
      <c r="I27566" s="27"/>
      <c r="J27566" s="27"/>
    </row>
    <row r="27567" spans="2:10" x14ac:dyDescent="0.25">
      <c r="B27567" s="27"/>
      <c r="D27567" s="27"/>
      <c r="E27567" s="27"/>
      <c r="I27567" s="27"/>
      <c r="J27567" s="27"/>
    </row>
    <row r="27568" spans="2:10" x14ac:dyDescent="0.25">
      <c r="B27568" s="27"/>
      <c r="D27568" s="27"/>
      <c r="E27568" s="27"/>
      <c r="I27568" s="27"/>
      <c r="J27568" s="27"/>
    </row>
    <row r="27569" spans="2:10" x14ac:dyDescent="0.25">
      <c r="B27569" s="27"/>
      <c r="D27569" s="27"/>
      <c r="E27569" s="27"/>
      <c r="I27569" s="27"/>
      <c r="J27569" s="27"/>
    </row>
    <row r="27570" spans="2:10" x14ac:dyDescent="0.25">
      <c r="B27570" s="27"/>
      <c r="D27570" s="27"/>
      <c r="E27570" s="27"/>
      <c r="I27570" s="27"/>
      <c r="J27570" s="27"/>
    </row>
    <row r="27571" spans="2:10" x14ac:dyDescent="0.25">
      <c r="B27571" s="27"/>
      <c r="D27571" s="27"/>
      <c r="E27571" s="27"/>
      <c r="I27571" s="27"/>
      <c r="J27571" s="27"/>
    </row>
    <row r="27572" spans="2:10" x14ac:dyDescent="0.25">
      <c r="B27572" s="27"/>
      <c r="D27572" s="27"/>
      <c r="E27572" s="27"/>
      <c r="I27572" s="27"/>
      <c r="J27572" s="27"/>
    </row>
    <row r="27573" spans="2:10" x14ac:dyDescent="0.25">
      <c r="B27573" s="27"/>
      <c r="D27573" s="27"/>
      <c r="E27573" s="27"/>
      <c r="I27573" s="27"/>
      <c r="J27573" s="27"/>
    </row>
    <row r="27574" spans="2:10" x14ac:dyDescent="0.25">
      <c r="B27574" s="27"/>
      <c r="D27574" s="27"/>
      <c r="E27574" s="27"/>
      <c r="I27574" s="27"/>
      <c r="J27574" s="27"/>
    </row>
    <row r="27575" spans="2:10" x14ac:dyDescent="0.25">
      <c r="B27575" s="27"/>
      <c r="D27575" s="27"/>
      <c r="E27575" s="27"/>
      <c r="I27575" s="27"/>
      <c r="J27575" s="27"/>
    </row>
    <row r="27576" spans="2:10" x14ac:dyDescent="0.25">
      <c r="B27576" s="27"/>
      <c r="D27576" s="27"/>
      <c r="E27576" s="27"/>
      <c r="I27576" s="27"/>
      <c r="J27576" s="27"/>
    </row>
    <row r="27577" spans="2:10" x14ac:dyDescent="0.25">
      <c r="B27577" s="27"/>
      <c r="D27577" s="27"/>
      <c r="E27577" s="27"/>
      <c r="I27577" s="27"/>
      <c r="J27577" s="27"/>
    </row>
    <row r="27578" spans="2:10" x14ac:dyDescent="0.25">
      <c r="B27578" s="27"/>
      <c r="D27578" s="27"/>
      <c r="E27578" s="27"/>
      <c r="I27578" s="27"/>
      <c r="J27578" s="27"/>
    </row>
    <row r="27579" spans="2:10" x14ac:dyDescent="0.25">
      <c r="B27579" s="27"/>
      <c r="D27579" s="27"/>
      <c r="E27579" s="27"/>
      <c r="I27579" s="27"/>
      <c r="J27579" s="27"/>
    </row>
    <row r="27580" spans="2:10" x14ac:dyDescent="0.25">
      <c r="B27580" s="27"/>
      <c r="D27580" s="27"/>
      <c r="E27580" s="27"/>
      <c r="I27580" s="27"/>
      <c r="J27580" s="27"/>
    </row>
    <row r="27581" spans="2:10" x14ac:dyDescent="0.25">
      <c r="B27581" s="27"/>
      <c r="D27581" s="27"/>
      <c r="E27581" s="27"/>
      <c r="I27581" s="27"/>
      <c r="J27581" s="27"/>
    </row>
    <row r="27582" spans="2:10" x14ac:dyDescent="0.25">
      <c r="B27582" s="27"/>
      <c r="D27582" s="27"/>
      <c r="E27582" s="27"/>
      <c r="I27582" s="27"/>
      <c r="J27582" s="27"/>
    </row>
    <row r="27583" spans="2:10" x14ac:dyDescent="0.25">
      <c r="B27583" s="27"/>
      <c r="D27583" s="27"/>
      <c r="E27583" s="27"/>
      <c r="I27583" s="27"/>
      <c r="J27583" s="27"/>
    </row>
    <row r="27584" spans="2:10" x14ac:dyDescent="0.25">
      <c r="B27584" s="27"/>
      <c r="D27584" s="27"/>
      <c r="E27584" s="27"/>
      <c r="I27584" s="27"/>
      <c r="J27584" s="27"/>
    </row>
    <row r="27585" spans="2:10" x14ac:dyDescent="0.25">
      <c r="B27585" s="27"/>
      <c r="D27585" s="27"/>
      <c r="E27585" s="27"/>
      <c r="I27585" s="27"/>
      <c r="J27585" s="27"/>
    </row>
    <row r="27586" spans="2:10" x14ac:dyDescent="0.25">
      <c r="B27586" s="27"/>
      <c r="D27586" s="27"/>
      <c r="E27586" s="27"/>
      <c r="I27586" s="27"/>
      <c r="J27586" s="27"/>
    </row>
    <row r="27587" spans="2:10" x14ac:dyDescent="0.25">
      <c r="B27587" s="27"/>
      <c r="D27587" s="27"/>
      <c r="E27587" s="27"/>
      <c r="I27587" s="27"/>
      <c r="J27587" s="27"/>
    </row>
    <row r="27588" spans="2:10" x14ac:dyDescent="0.25">
      <c r="B27588" s="27"/>
      <c r="D27588" s="27"/>
      <c r="E27588" s="27"/>
      <c r="I27588" s="27"/>
      <c r="J27588" s="27"/>
    </row>
    <row r="27589" spans="2:10" x14ac:dyDescent="0.25">
      <c r="B27589" s="27"/>
      <c r="D27589" s="27"/>
      <c r="E27589" s="27"/>
      <c r="I27589" s="27"/>
      <c r="J27589" s="27"/>
    </row>
    <row r="27590" spans="2:10" x14ac:dyDescent="0.25">
      <c r="B27590" s="27"/>
      <c r="D27590" s="27"/>
      <c r="E27590" s="27"/>
      <c r="I27590" s="27"/>
      <c r="J27590" s="27"/>
    </row>
    <row r="27591" spans="2:10" x14ac:dyDescent="0.25">
      <c r="B27591" s="27"/>
      <c r="D27591" s="27"/>
      <c r="E27591" s="27"/>
      <c r="I27591" s="27"/>
      <c r="J27591" s="27"/>
    </row>
    <row r="27592" spans="2:10" x14ac:dyDescent="0.25">
      <c r="B27592" s="27"/>
      <c r="D27592" s="27"/>
      <c r="E27592" s="27"/>
      <c r="I27592" s="27"/>
      <c r="J27592" s="27"/>
    </row>
    <row r="27593" spans="2:10" x14ac:dyDescent="0.25">
      <c r="B27593" s="27"/>
      <c r="D27593" s="27"/>
      <c r="E27593" s="27"/>
      <c r="I27593" s="27"/>
      <c r="J27593" s="27"/>
    </row>
    <row r="27594" spans="2:10" x14ac:dyDescent="0.25">
      <c r="B27594" s="27"/>
      <c r="D27594" s="27"/>
      <c r="E27594" s="27"/>
      <c r="I27594" s="27"/>
      <c r="J27594" s="27"/>
    </row>
    <row r="27595" spans="2:10" x14ac:dyDescent="0.25">
      <c r="B27595" s="27"/>
      <c r="D27595" s="27"/>
      <c r="E27595" s="27"/>
      <c r="I27595" s="27"/>
      <c r="J27595" s="27"/>
    </row>
    <row r="27596" spans="2:10" x14ac:dyDescent="0.25">
      <c r="B27596" s="27"/>
      <c r="D27596" s="27"/>
      <c r="E27596" s="27"/>
      <c r="I27596" s="27"/>
      <c r="J27596" s="27"/>
    </row>
    <row r="27597" spans="2:10" x14ac:dyDescent="0.25">
      <c r="B27597" s="27"/>
      <c r="D27597" s="27"/>
      <c r="E27597" s="27"/>
      <c r="I27597" s="27"/>
      <c r="J27597" s="27"/>
    </row>
    <row r="27598" spans="2:10" x14ac:dyDescent="0.25">
      <c r="B27598" s="27"/>
      <c r="D27598" s="27"/>
      <c r="E27598" s="27"/>
      <c r="I27598" s="27"/>
      <c r="J27598" s="27"/>
    </row>
    <row r="27599" spans="2:10" x14ac:dyDescent="0.25">
      <c r="B27599" s="27"/>
      <c r="D27599" s="27"/>
      <c r="E27599" s="27"/>
      <c r="I27599" s="27"/>
      <c r="J27599" s="27"/>
    </row>
    <row r="27600" spans="2:10" x14ac:dyDescent="0.25">
      <c r="B27600" s="27"/>
      <c r="D27600" s="27"/>
      <c r="E27600" s="27"/>
      <c r="I27600" s="27"/>
      <c r="J27600" s="27"/>
    </row>
    <row r="27601" spans="2:10" x14ac:dyDescent="0.25">
      <c r="B27601" s="27"/>
      <c r="D27601" s="27"/>
      <c r="E27601" s="27"/>
      <c r="I27601" s="27"/>
      <c r="J27601" s="27"/>
    </row>
    <row r="27602" spans="2:10" x14ac:dyDescent="0.25">
      <c r="B27602" s="27"/>
      <c r="D27602" s="27"/>
      <c r="E27602" s="27"/>
      <c r="I27602" s="27"/>
      <c r="J27602" s="27"/>
    </row>
    <row r="27603" spans="2:10" x14ac:dyDescent="0.25">
      <c r="B27603" s="27"/>
      <c r="D27603" s="27"/>
      <c r="E27603" s="27"/>
      <c r="I27603" s="27"/>
      <c r="J27603" s="27"/>
    </row>
    <row r="27604" spans="2:10" x14ac:dyDescent="0.25">
      <c r="B27604" s="27"/>
      <c r="D27604" s="27"/>
      <c r="E27604" s="27"/>
      <c r="I27604" s="27"/>
      <c r="J27604" s="27"/>
    </row>
    <row r="27605" spans="2:10" x14ac:dyDescent="0.25">
      <c r="B27605" s="27"/>
      <c r="D27605" s="27"/>
      <c r="E27605" s="27"/>
      <c r="I27605" s="27"/>
      <c r="J27605" s="27"/>
    </row>
    <row r="27606" spans="2:10" x14ac:dyDescent="0.25">
      <c r="B27606" s="27"/>
      <c r="D27606" s="27"/>
      <c r="E27606" s="27"/>
      <c r="I27606" s="27"/>
      <c r="J27606" s="27"/>
    </row>
    <row r="27607" spans="2:10" x14ac:dyDescent="0.25">
      <c r="B27607" s="27"/>
      <c r="D27607" s="27"/>
      <c r="E27607" s="27"/>
      <c r="I27607" s="27"/>
      <c r="J27607" s="27"/>
    </row>
    <row r="27608" spans="2:10" x14ac:dyDescent="0.25">
      <c r="B27608" s="27"/>
      <c r="D27608" s="27"/>
      <c r="E27608" s="27"/>
      <c r="I27608" s="27"/>
      <c r="J27608" s="27"/>
    </row>
    <row r="27609" spans="2:10" x14ac:dyDescent="0.25">
      <c r="B27609" s="27"/>
      <c r="D27609" s="27"/>
      <c r="E27609" s="27"/>
      <c r="I27609" s="27"/>
      <c r="J27609" s="27"/>
    </row>
    <row r="27610" spans="2:10" x14ac:dyDescent="0.25">
      <c r="B27610" s="27"/>
      <c r="D27610" s="27"/>
      <c r="E27610" s="27"/>
      <c r="I27610" s="27"/>
      <c r="J27610" s="27"/>
    </row>
    <row r="27611" spans="2:10" x14ac:dyDescent="0.25">
      <c r="B27611" s="27"/>
      <c r="D27611" s="27"/>
      <c r="E27611" s="27"/>
      <c r="I27611" s="27"/>
      <c r="J27611" s="27"/>
    </row>
    <row r="27612" spans="2:10" x14ac:dyDescent="0.25">
      <c r="B27612" s="27"/>
      <c r="D27612" s="27"/>
      <c r="E27612" s="27"/>
      <c r="I27612" s="27"/>
      <c r="J27612" s="27"/>
    </row>
    <row r="27613" spans="2:10" x14ac:dyDescent="0.25">
      <c r="B27613" s="27"/>
      <c r="D27613" s="27"/>
      <c r="E27613" s="27"/>
      <c r="I27613" s="27"/>
      <c r="J27613" s="27"/>
    </row>
    <row r="27614" spans="2:10" x14ac:dyDescent="0.25">
      <c r="B27614" s="27"/>
      <c r="D27614" s="27"/>
      <c r="E27614" s="27"/>
      <c r="I27614" s="27"/>
      <c r="J27614" s="27"/>
    </row>
    <row r="27615" spans="2:10" x14ac:dyDescent="0.25">
      <c r="B27615" s="27"/>
      <c r="D27615" s="27"/>
      <c r="E27615" s="27"/>
      <c r="I27615" s="27"/>
      <c r="J27615" s="27"/>
    </row>
    <row r="27616" spans="2:10" x14ac:dyDescent="0.25">
      <c r="B27616" s="27"/>
      <c r="D27616" s="27"/>
      <c r="E27616" s="27"/>
      <c r="I27616" s="27"/>
      <c r="J27616" s="27"/>
    </row>
    <row r="27617" spans="2:10" x14ac:dyDescent="0.25">
      <c r="B27617" s="27"/>
      <c r="D27617" s="27"/>
      <c r="E27617" s="27"/>
      <c r="I27617" s="27"/>
      <c r="J27617" s="27"/>
    </row>
    <row r="27618" spans="2:10" x14ac:dyDescent="0.25">
      <c r="B27618" s="27"/>
      <c r="D27618" s="27"/>
      <c r="E27618" s="27"/>
      <c r="I27618" s="27"/>
      <c r="J27618" s="27"/>
    </row>
    <row r="27619" spans="2:10" x14ac:dyDescent="0.25">
      <c r="B27619" s="27"/>
      <c r="D27619" s="27"/>
      <c r="E27619" s="27"/>
      <c r="I27619" s="27"/>
      <c r="J27619" s="27"/>
    </row>
    <row r="27620" spans="2:10" x14ac:dyDescent="0.25">
      <c r="B27620" s="27"/>
      <c r="D27620" s="27"/>
      <c r="E27620" s="27"/>
      <c r="I27620" s="27"/>
      <c r="J27620" s="27"/>
    </row>
    <row r="27621" spans="2:10" x14ac:dyDescent="0.25">
      <c r="B27621" s="27"/>
      <c r="D27621" s="27"/>
      <c r="E27621" s="27"/>
      <c r="I27621" s="27"/>
      <c r="J27621" s="27"/>
    </row>
    <row r="27622" spans="2:10" x14ac:dyDescent="0.25">
      <c r="B27622" s="27"/>
      <c r="D27622" s="27"/>
      <c r="E27622" s="27"/>
      <c r="I27622" s="27"/>
      <c r="J27622" s="27"/>
    </row>
    <row r="27623" spans="2:10" x14ac:dyDescent="0.25">
      <c r="B27623" s="27"/>
      <c r="D27623" s="27"/>
      <c r="E27623" s="27"/>
      <c r="I27623" s="27"/>
      <c r="J27623" s="27"/>
    </row>
    <row r="27624" spans="2:10" x14ac:dyDescent="0.25">
      <c r="B27624" s="27"/>
      <c r="D27624" s="27"/>
      <c r="E27624" s="27"/>
      <c r="I27624" s="27"/>
      <c r="J27624" s="27"/>
    </row>
    <row r="27625" spans="2:10" x14ac:dyDescent="0.25">
      <c r="B27625" s="27"/>
      <c r="D27625" s="27"/>
      <c r="E27625" s="27"/>
      <c r="I27625" s="27"/>
      <c r="J27625" s="27"/>
    </row>
    <row r="27626" spans="2:10" x14ac:dyDescent="0.25">
      <c r="B27626" s="27"/>
      <c r="D27626" s="27"/>
      <c r="E27626" s="27"/>
      <c r="I27626" s="27"/>
      <c r="J27626" s="27"/>
    </row>
    <row r="27627" spans="2:10" x14ac:dyDescent="0.25">
      <c r="B27627" s="27"/>
      <c r="D27627" s="27"/>
      <c r="E27627" s="27"/>
      <c r="I27627" s="27"/>
      <c r="J27627" s="27"/>
    </row>
    <row r="27628" spans="2:10" x14ac:dyDescent="0.25">
      <c r="B27628" s="27"/>
      <c r="D27628" s="27"/>
      <c r="E27628" s="27"/>
      <c r="I27628" s="27"/>
      <c r="J27628" s="27"/>
    </row>
    <row r="27629" spans="2:10" x14ac:dyDescent="0.25">
      <c r="B27629" s="27"/>
      <c r="D27629" s="27"/>
      <c r="E27629" s="27"/>
      <c r="I27629" s="27"/>
      <c r="J27629" s="27"/>
    </row>
    <row r="27630" spans="2:10" x14ac:dyDescent="0.25">
      <c r="B27630" s="27"/>
      <c r="D27630" s="27"/>
      <c r="E27630" s="27"/>
      <c r="I27630" s="27"/>
      <c r="J27630" s="27"/>
    </row>
    <row r="27631" spans="2:10" x14ac:dyDescent="0.25">
      <c r="B27631" s="27"/>
      <c r="D27631" s="27"/>
      <c r="E27631" s="27"/>
      <c r="I27631" s="27"/>
      <c r="J27631" s="27"/>
    </row>
    <row r="27632" spans="2:10" x14ac:dyDescent="0.25">
      <c r="B27632" s="27"/>
      <c r="D27632" s="27"/>
      <c r="E27632" s="27"/>
      <c r="I27632" s="27"/>
      <c r="J27632" s="27"/>
    </row>
    <row r="27633" spans="2:10" x14ac:dyDescent="0.25">
      <c r="B27633" s="27"/>
      <c r="D27633" s="27"/>
      <c r="E27633" s="27"/>
      <c r="I27633" s="27"/>
      <c r="J27633" s="27"/>
    </row>
    <row r="27634" spans="2:10" x14ac:dyDescent="0.25">
      <c r="B27634" s="27"/>
      <c r="D27634" s="27"/>
      <c r="E27634" s="27"/>
      <c r="I27634" s="27"/>
      <c r="J27634" s="27"/>
    </row>
    <row r="27635" spans="2:10" x14ac:dyDescent="0.25">
      <c r="B27635" s="27"/>
      <c r="D27635" s="27"/>
      <c r="E27635" s="27"/>
      <c r="I27635" s="27"/>
      <c r="J27635" s="27"/>
    </row>
    <row r="27636" spans="2:10" x14ac:dyDescent="0.25">
      <c r="B27636" s="27"/>
      <c r="D27636" s="27"/>
      <c r="E27636" s="27"/>
      <c r="I27636" s="27"/>
      <c r="J27636" s="27"/>
    </row>
    <row r="27637" spans="2:10" x14ac:dyDescent="0.25">
      <c r="B27637" s="27"/>
      <c r="D27637" s="27"/>
      <c r="E27637" s="27"/>
      <c r="I27637" s="27"/>
      <c r="J27637" s="27"/>
    </row>
    <row r="27638" spans="2:10" x14ac:dyDescent="0.25">
      <c r="B27638" s="27"/>
      <c r="D27638" s="27"/>
      <c r="E27638" s="27"/>
      <c r="I27638" s="27"/>
      <c r="J27638" s="27"/>
    </row>
    <row r="27639" spans="2:10" x14ac:dyDescent="0.25">
      <c r="B27639" s="27"/>
      <c r="D27639" s="27"/>
      <c r="E27639" s="27"/>
      <c r="I27639" s="27"/>
      <c r="J27639" s="27"/>
    </row>
    <row r="27640" spans="2:10" x14ac:dyDescent="0.25">
      <c r="B27640" s="27"/>
      <c r="D27640" s="27"/>
      <c r="E27640" s="27"/>
      <c r="I27640" s="27"/>
      <c r="J27640" s="27"/>
    </row>
    <row r="27641" spans="2:10" x14ac:dyDescent="0.25">
      <c r="B27641" s="27"/>
      <c r="D27641" s="27"/>
      <c r="E27641" s="27"/>
      <c r="I27641" s="27"/>
      <c r="J27641" s="27"/>
    </row>
    <row r="27642" spans="2:10" x14ac:dyDescent="0.25">
      <c r="B27642" s="27"/>
      <c r="D27642" s="27"/>
      <c r="E27642" s="27"/>
      <c r="I27642" s="27"/>
      <c r="J27642" s="27"/>
    </row>
    <row r="27643" spans="2:10" x14ac:dyDescent="0.25">
      <c r="B27643" s="27"/>
      <c r="D27643" s="27"/>
      <c r="E27643" s="27"/>
      <c r="I27643" s="27"/>
      <c r="J27643" s="27"/>
    </row>
    <row r="27644" spans="2:10" x14ac:dyDescent="0.25">
      <c r="B27644" s="27"/>
      <c r="D27644" s="27"/>
      <c r="E27644" s="27"/>
      <c r="I27644" s="27"/>
      <c r="J27644" s="27"/>
    </row>
    <row r="27645" spans="2:10" x14ac:dyDescent="0.25">
      <c r="B27645" s="27"/>
      <c r="D27645" s="27"/>
      <c r="E27645" s="27"/>
      <c r="I27645" s="27"/>
      <c r="J27645" s="27"/>
    </row>
    <row r="27646" spans="2:10" x14ac:dyDescent="0.25">
      <c r="B27646" s="27"/>
      <c r="D27646" s="27"/>
      <c r="E27646" s="27"/>
      <c r="I27646" s="27"/>
      <c r="J27646" s="27"/>
    </row>
    <row r="27647" spans="2:10" x14ac:dyDescent="0.25">
      <c r="B27647" s="27"/>
      <c r="D27647" s="27"/>
      <c r="E27647" s="27"/>
      <c r="I27647" s="27"/>
      <c r="J27647" s="27"/>
    </row>
    <row r="27648" spans="2:10" x14ac:dyDescent="0.25">
      <c r="B27648" s="27"/>
      <c r="D27648" s="27"/>
      <c r="E27648" s="27"/>
      <c r="I27648" s="27"/>
      <c r="J27648" s="27"/>
    </row>
    <row r="27649" spans="2:10" x14ac:dyDescent="0.25">
      <c r="B27649" s="27"/>
      <c r="D27649" s="27"/>
      <c r="E27649" s="27"/>
      <c r="I27649" s="27"/>
      <c r="J27649" s="27"/>
    </row>
    <row r="27650" spans="2:10" x14ac:dyDescent="0.25">
      <c r="B27650" s="27"/>
      <c r="D27650" s="27"/>
      <c r="E27650" s="27"/>
      <c r="I27650" s="27"/>
      <c r="J27650" s="27"/>
    </row>
    <row r="27651" spans="2:10" x14ac:dyDescent="0.25">
      <c r="B27651" s="27"/>
      <c r="D27651" s="27"/>
      <c r="E27651" s="27"/>
      <c r="I27651" s="27"/>
      <c r="J27651" s="27"/>
    </row>
    <row r="27652" spans="2:10" x14ac:dyDescent="0.25">
      <c r="B27652" s="27"/>
      <c r="D27652" s="27"/>
      <c r="E27652" s="27"/>
      <c r="I27652" s="27"/>
      <c r="J27652" s="27"/>
    </row>
    <row r="27653" spans="2:10" x14ac:dyDescent="0.25">
      <c r="B27653" s="27"/>
      <c r="D27653" s="27"/>
      <c r="E27653" s="27"/>
      <c r="I27653" s="27"/>
      <c r="J27653" s="27"/>
    </row>
    <row r="27654" spans="2:10" x14ac:dyDescent="0.25">
      <c r="B27654" s="27"/>
      <c r="D27654" s="27"/>
      <c r="E27654" s="27"/>
      <c r="I27654" s="27"/>
      <c r="J27654" s="27"/>
    </row>
    <row r="27655" spans="2:10" x14ac:dyDescent="0.25">
      <c r="B27655" s="27"/>
      <c r="D27655" s="27"/>
      <c r="E27655" s="27"/>
      <c r="I27655" s="27"/>
      <c r="J27655" s="27"/>
    </row>
    <row r="27656" spans="2:10" x14ac:dyDescent="0.25">
      <c r="B27656" s="27"/>
      <c r="D27656" s="27"/>
      <c r="E27656" s="27"/>
      <c r="I27656" s="27"/>
      <c r="J27656" s="27"/>
    </row>
    <row r="27657" spans="2:10" x14ac:dyDescent="0.25">
      <c r="B27657" s="27"/>
      <c r="D27657" s="27"/>
      <c r="E27657" s="27"/>
      <c r="I27657" s="27"/>
      <c r="J27657" s="27"/>
    </row>
    <row r="27658" spans="2:10" x14ac:dyDescent="0.25">
      <c r="B27658" s="27"/>
      <c r="D27658" s="27"/>
      <c r="E27658" s="27"/>
      <c r="I27658" s="27"/>
      <c r="J27658" s="27"/>
    </row>
    <row r="27659" spans="2:10" x14ac:dyDescent="0.25">
      <c r="B27659" s="27"/>
      <c r="D27659" s="27"/>
      <c r="E27659" s="27"/>
      <c r="I27659" s="27"/>
      <c r="J27659" s="27"/>
    </row>
    <row r="27660" spans="2:10" x14ac:dyDescent="0.25">
      <c r="B27660" s="27"/>
      <c r="D27660" s="27"/>
      <c r="E27660" s="27"/>
      <c r="I27660" s="27"/>
      <c r="J27660" s="27"/>
    </row>
    <row r="27661" spans="2:10" x14ac:dyDescent="0.25">
      <c r="B27661" s="27"/>
      <c r="D27661" s="27"/>
      <c r="E27661" s="27"/>
      <c r="I27661" s="27"/>
      <c r="J27661" s="27"/>
    </row>
    <row r="27662" spans="2:10" x14ac:dyDescent="0.25">
      <c r="B27662" s="27"/>
      <c r="D27662" s="27"/>
      <c r="E27662" s="27"/>
      <c r="I27662" s="27"/>
      <c r="J27662" s="27"/>
    </row>
    <row r="27663" spans="2:10" x14ac:dyDescent="0.25">
      <c r="B27663" s="27"/>
      <c r="D27663" s="27"/>
      <c r="E27663" s="27"/>
      <c r="I27663" s="27"/>
      <c r="J27663" s="27"/>
    </row>
    <row r="27664" spans="2:10" x14ac:dyDescent="0.25">
      <c r="B27664" s="27"/>
      <c r="D27664" s="27"/>
      <c r="E27664" s="27"/>
      <c r="I27664" s="27"/>
      <c r="J27664" s="27"/>
    </row>
    <row r="27665" spans="2:10" x14ac:dyDescent="0.25">
      <c r="B27665" s="27"/>
      <c r="D27665" s="27"/>
      <c r="E27665" s="27"/>
      <c r="I27665" s="27"/>
      <c r="J27665" s="27"/>
    </row>
    <row r="27666" spans="2:10" x14ac:dyDescent="0.25">
      <c r="B27666" s="27"/>
      <c r="D27666" s="27"/>
      <c r="E27666" s="27"/>
      <c r="I27666" s="27"/>
      <c r="J27666" s="27"/>
    </row>
    <row r="27667" spans="2:10" x14ac:dyDescent="0.25">
      <c r="B27667" s="27"/>
      <c r="D27667" s="27"/>
      <c r="E27667" s="27"/>
      <c r="I27667" s="27"/>
      <c r="J27667" s="27"/>
    </row>
    <row r="27668" spans="2:10" x14ac:dyDescent="0.25">
      <c r="B27668" s="27"/>
      <c r="D27668" s="27"/>
      <c r="E27668" s="27"/>
      <c r="I27668" s="27"/>
      <c r="J27668" s="27"/>
    </row>
    <row r="27669" spans="2:10" x14ac:dyDescent="0.25">
      <c r="B27669" s="27"/>
      <c r="D27669" s="27"/>
      <c r="E27669" s="27"/>
      <c r="I27669" s="27"/>
      <c r="J27669" s="27"/>
    </row>
    <row r="27670" spans="2:10" x14ac:dyDescent="0.25">
      <c r="B27670" s="27"/>
      <c r="D27670" s="27"/>
      <c r="E27670" s="27"/>
      <c r="I27670" s="27"/>
      <c r="J27670" s="27"/>
    </row>
    <row r="27671" spans="2:10" x14ac:dyDescent="0.25">
      <c r="B27671" s="27"/>
      <c r="D27671" s="27"/>
      <c r="E27671" s="27"/>
      <c r="I27671" s="27"/>
      <c r="J27671" s="27"/>
    </row>
    <row r="27672" spans="2:10" x14ac:dyDescent="0.25">
      <c r="B27672" s="27"/>
      <c r="D27672" s="27"/>
      <c r="E27672" s="27"/>
      <c r="I27672" s="27"/>
      <c r="J27672" s="27"/>
    </row>
    <row r="27673" spans="2:10" x14ac:dyDescent="0.25">
      <c r="B27673" s="27"/>
      <c r="D27673" s="27"/>
      <c r="E27673" s="27"/>
      <c r="I27673" s="27"/>
      <c r="J27673" s="27"/>
    </row>
    <row r="27674" spans="2:10" x14ac:dyDescent="0.25">
      <c r="B27674" s="27"/>
      <c r="D27674" s="27"/>
      <c r="E27674" s="27"/>
      <c r="I27674" s="27"/>
      <c r="J27674" s="27"/>
    </row>
    <row r="27675" spans="2:10" x14ac:dyDescent="0.25">
      <c r="B27675" s="27"/>
      <c r="D27675" s="27"/>
      <c r="E27675" s="27"/>
      <c r="I27675" s="27"/>
      <c r="J27675" s="27"/>
    </row>
    <row r="27676" spans="2:10" x14ac:dyDescent="0.25">
      <c r="B27676" s="27"/>
      <c r="D27676" s="27"/>
      <c r="E27676" s="27"/>
      <c r="I27676" s="27"/>
      <c r="J27676" s="27"/>
    </row>
    <row r="27677" spans="2:10" x14ac:dyDescent="0.25">
      <c r="B27677" s="27"/>
      <c r="D27677" s="27"/>
      <c r="E27677" s="27"/>
      <c r="I27677" s="27"/>
      <c r="J27677" s="27"/>
    </row>
    <row r="27678" spans="2:10" x14ac:dyDescent="0.25">
      <c r="B27678" s="27"/>
      <c r="D27678" s="27"/>
      <c r="E27678" s="27"/>
      <c r="I27678" s="27"/>
      <c r="J27678" s="27"/>
    </row>
    <row r="27679" spans="2:10" x14ac:dyDescent="0.25">
      <c r="B27679" s="27"/>
      <c r="D27679" s="27"/>
      <c r="E27679" s="27"/>
      <c r="I27679" s="27"/>
      <c r="J27679" s="27"/>
    </row>
    <row r="27680" spans="2:10" x14ac:dyDescent="0.25">
      <c r="B27680" s="27"/>
      <c r="D27680" s="27"/>
      <c r="E27680" s="27"/>
      <c r="I27680" s="27"/>
      <c r="J27680" s="27"/>
    </row>
    <row r="27681" spans="2:10" x14ac:dyDescent="0.25">
      <c r="B27681" s="27"/>
      <c r="D27681" s="27"/>
      <c r="E27681" s="27"/>
      <c r="I27681" s="27"/>
      <c r="J27681" s="27"/>
    </row>
    <row r="27682" spans="2:10" x14ac:dyDescent="0.25">
      <c r="B27682" s="27"/>
      <c r="D27682" s="27"/>
      <c r="E27682" s="27"/>
      <c r="I27682" s="27"/>
      <c r="J27682" s="27"/>
    </row>
    <row r="27683" spans="2:10" x14ac:dyDescent="0.25">
      <c r="B27683" s="27"/>
      <c r="D27683" s="27"/>
      <c r="E27683" s="27"/>
      <c r="I27683" s="27"/>
      <c r="J27683" s="27"/>
    </row>
    <row r="27684" spans="2:10" x14ac:dyDescent="0.25">
      <c r="B27684" s="27"/>
      <c r="D27684" s="27"/>
      <c r="E27684" s="27"/>
      <c r="I27684" s="27"/>
      <c r="J27684" s="27"/>
    </row>
    <row r="27685" spans="2:10" x14ac:dyDescent="0.25">
      <c r="B27685" s="27"/>
      <c r="D27685" s="27"/>
      <c r="E27685" s="27"/>
      <c r="I27685" s="27"/>
      <c r="J27685" s="27"/>
    </row>
    <row r="27686" spans="2:10" x14ac:dyDescent="0.25">
      <c r="B27686" s="27"/>
      <c r="D27686" s="27"/>
      <c r="E27686" s="27"/>
      <c r="I27686" s="27"/>
      <c r="J27686" s="27"/>
    </row>
    <row r="27687" spans="2:10" x14ac:dyDescent="0.25">
      <c r="B27687" s="27"/>
      <c r="D27687" s="27"/>
      <c r="E27687" s="27"/>
      <c r="I27687" s="27"/>
      <c r="J27687" s="27"/>
    </row>
    <row r="27688" spans="2:10" x14ac:dyDescent="0.25">
      <c r="B27688" s="27"/>
      <c r="D27688" s="27"/>
      <c r="E27688" s="27"/>
      <c r="I27688" s="27"/>
      <c r="J27688" s="27"/>
    </row>
    <row r="27689" spans="2:10" x14ac:dyDescent="0.25">
      <c r="B27689" s="27"/>
      <c r="D27689" s="27"/>
      <c r="E27689" s="27"/>
      <c r="I27689" s="27"/>
      <c r="J27689" s="27"/>
    </row>
    <row r="27690" spans="2:10" x14ac:dyDescent="0.25">
      <c r="B27690" s="27"/>
      <c r="D27690" s="27"/>
      <c r="E27690" s="27"/>
      <c r="I27690" s="27"/>
      <c r="J27690" s="27"/>
    </row>
    <row r="27691" spans="2:10" x14ac:dyDescent="0.25">
      <c r="B27691" s="27"/>
      <c r="D27691" s="27"/>
      <c r="E27691" s="27"/>
      <c r="I27691" s="27"/>
      <c r="J27691" s="27"/>
    </row>
    <row r="27692" spans="2:10" x14ac:dyDescent="0.25">
      <c r="B27692" s="27"/>
      <c r="D27692" s="27"/>
      <c r="E27692" s="27"/>
      <c r="I27692" s="27"/>
      <c r="J27692" s="27"/>
    </row>
    <row r="27693" spans="2:10" x14ac:dyDescent="0.25">
      <c r="B27693" s="27"/>
      <c r="D27693" s="27"/>
      <c r="E27693" s="27"/>
      <c r="I27693" s="27"/>
      <c r="J27693" s="27"/>
    </row>
    <row r="27694" spans="2:10" x14ac:dyDescent="0.25">
      <c r="B27694" s="27"/>
      <c r="D27694" s="27"/>
      <c r="E27694" s="27"/>
      <c r="I27694" s="27"/>
      <c r="J27694" s="27"/>
    </row>
    <row r="27695" spans="2:10" x14ac:dyDescent="0.25">
      <c r="B27695" s="27"/>
      <c r="D27695" s="27"/>
      <c r="E27695" s="27"/>
      <c r="I27695" s="27"/>
      <c r="J27695" s="27"/>
    </row>
    <row r="27696" spans="2:10" x14ac:dyDescent="0.25">
      <c r="B27696" s="27"/>
      <c r="D27696" s="27"/>
      <c r="E27696" s="27"/>
      <c r="I27696" s="27"/>
      <c r="J27696" s="27"/>
    </row>
    <row r="27697" spans="2:10" x14ac:dyDescent="0.25">
      <c r="B27697" s="27"/>
      <c r="D27697" s="27"/>
      <c r="E27697" s="27"/>
      <c r="I27697" s="27"/>
      <c r="J27697" s="27"/>
    </row>
    <row r="27698" spans="2:10" x14ac:dyDescent="0.25">
      <c r="B27698" s="27"/>
      <c r="D27698" s="27"/>
      <c r="E27698" s="27"/>
      <c r="I27698" s="27"/>
      <c r="J27698" s="27"/>
    </row>
    <row r="27699" spans="2:10" x14ac:dyDescent="0.25">
      <c r="B27699" s="27"/>
      <c r="D27699" s="27"/>
      <c r="E27699" s="27"/>
      <c r="I27699" s="27"/>
      <c r="J27699" s="27"/>
    </row>
    <row r="27700" spans="2:10" x14ac:dyDescent="0.25">
      <c r="B27700" s="27"/>
      <c r="D27700" s="27"/>
      <c r="E27700" s="27"/>
      <c r="I27700" s="27"/>
      <c r="J27700" s="27"/>
    </row>
    <row r="27701" spans="2:10" x14ac:dyDescent="0.25">
      <c r="B27701" s="27"/>
      <c r="D27701" s="27"/>
      <c r="E27701" s="27"/>
      <c r="I27701" s="27"/>
      <c r="J27701" s="27"/>
    </row>
    <row r="27702" spans="2:10" x14ac:dyDescent="0.25">
      <c r="B27702" s="27"/>
      <c r="D27702" s="27"/>
      <c r="E27702" s="27"/>
      <c r="I27702" s="27"/>
      <c r="J27702" s="27"/>
    </row>
    <row r="27703" spans="2:10" x14ac:dyDescent="0.25">
      <c r="B27703" s="27"/>
      <c r="D27703" s="27"/>
      <c r="E27703" s="27"/>
      <c r="I27703" s="27"/>
      <c r="J27703" s="27"/>
    </row>
    <row r="27704" spans="2:10" x14ac:dyDescent="0.25">
      <c r="B27704" s="27"/>
      <c r="D27704" s="27"/>
      <c r="E27704" s="27"/>
      <c r="I27704" s="27"/>
      <c r="J27704" s="27"/>
    </row>
    <row r="27705" spans="2:10" x14ac:dyDescent="0.25">
      <c r="B27705" s="27"/>
      <c r="D27705" s="27"/>
      <c r="E27705" s="27"/>
      <c r="I27705" s="27"/>
      <c r="J27705" s="27"/>
    </row>
    <row r="27706" spans="2:10" x14ac:dyDescent="0.25">
      <c r="B27706" s="27"/>
      <c r="D27706" s="27"/>
      <c r="E27706" s="27"/>
      <c r="I27706" s="27"/>
      <c r="J27706" s="27"/>
    </row>
    <row r="27707" spans="2:10" x14ac:dyDescent="0.25">
      <c r="B27707" s="27"/>
      <c r="D27707" s="27"/>
      <c r="E27707" s="27"/>
      <c r="I27707" s="27"/>
      <c r="J27707" s="27"/>
    </row>
    <row r="27708" spans="2:10" x14ac:dyDescent="0.25">
      <c r="B27708" s="27"/>
      <c r="D27708" s="27"/>
      <c r="E27708" s="27"/>
      <c r="I27708" s="27"/>
      <c r="J27708" s="27"/>
    </row>
    <row r="27709" spans="2:10" x14ac:dyDescent="0.25">
      <c r="B27709" s="27"/>
      <c r="D27709" s="27"/>
      <c r="E27709" s="27"/>
      <c r="I27709" s="27"/>
      <c r="J27709" s="27"/>
    </row>
    <row r="27710" spans="2:10" x14ac:dyDescent="0.25">
      <c r="B27710" s="27"/>
      <c r="D27710" s="27"/>
      <c r="E27710" s="27"/>
      <c r="I27710" s="27"/>
      <c r="J27710" s="27"/>
    </row>
    <row r="27711" spans="2:10" x14ac:dyDescent="0.25">
      <c r="B27711" s="27"/>
      <c r="D27711" s="27"/>
      <c r="E27711" s="27"/>
      <c r="I27711" s="27"/>
      <c r="J27711" s="27"/>
    </row>
    <row r="27712" spans="2:10" x14ac:dyDescent="0.25">
      <c r="B27712" s="27"/>
      <c r="D27712" s="27"/>
      <c r="E27712" s="27"/>
      <c r="I27712" s="27"/>
      <c r="J27712" s="27"/>
    </row>
    <row r="27713" spans="2:10" x14ac:dyDescent="0.25">
      <c r="B27713" s="27"/>
      <c r="D27713" s="27"/>
      <c r="E27713" s="27"/>
      <c r="I27713" s="27"/>
      <c r="J27713" s="27"/>
    </row>
    <row r="27714" spans="2:10" x14ac:dyDescent="0.25">
      <c r="B27714" s="27"/>
      <c r="D27714" s="27"/>
      <c r="E27714" s="27"/>
      <c r="I27714" s="27"/>
      <c r="J27714" s="27"/>
    </row>
    <row r="27715" spans="2:10" x14ac:dyDescent="0.25">
      <c r="B27715" s="27"/>
      <c r="D27715" s="27"/>
      <c r="E27715" s="27"/>
      <c r="I27715" s="27"/>
      <c r="J27715" s="27"/>
    </row>
    <row r="27716" spans="2:10" x14ac:dyDescent="0.25">
      <c r="B27716" s="27"/>
      <c r="D27716" s="27"/>
      <c r="E27716" s="27"/>
      <c r="I27716" s="27"/>
      <c r="J27716" s="27"/>
    </row>
    <row r="27717" spans="2:10" x14ac:dyDescent="0.25">
      <c r="B27717" s="27"/>
      <c r="D27717" s="27"/>
      <c r="E27717" s="27"/>
      <c r="I27717" s="27"/>
      <c r="J27717" s="27"/>
    </row>
    <row r="27718" spans="2:10" x14ac:dyDescent="0.25">
      <c r="B27718" s="27"/>
      <c r="D27718" s="27"/>
      <c r="E27718" s="27"/>
      <c r="I27718" s="27"/>
      <c r="J27718" s="27"/>
    </row>
    <row r="27719" spans="2:10" x14ac:dyDescent="0.25">
      <c r="B27719" s="27"/>
      <c r="D27719" s="27"/>
      <c r="E27719" s="27"/>
      <c r="I27719" s="27"/>
      <c r="J27719" s="27"/>
    </row>
    <row r="27720" spans="2:10" x14ac:dyDescent="0.25">
      <c r="B27720" s="27"/>
      <c r="D27720" s="27"/>
      <c r="E27720" s="27"/>
      <c r="I27720" s="27"/>
      <c r="J27720" s="27"/>
    </row>
    <row r="27721" spans="2:10" x14ac:dyDescent="0.25">
      <c r="B27721" s="27"/>
      <c r="D27721" s="27"/>
      <c r="E27721" s="27"/>
      <c r="I27721" s="27"/>
      <c r="J27721" s="27"/>
    </row>
    <row r="27722" spans="2:10" x14ac:dyDescent="0.25">
      <c r="B27722" s="27"/>
      <c r="D27722" s="27"/>
      <c r="E27722" s="27"/>
      <c r="I27722" s="27"/>
      <c r="J27722" s="27"/>
    </row>
    <row r="27723" spans="2:10" x14ac:dyDescent="0.25">
      <c r="B27723" s="27"/>
      <c r="D27723" s="27"/>
      <c r="E27723" s="27"/>
      <c r="I27723" s="27"/>
      <c r="J27723" s="27"/>
    </row>
    <row r="27724" spans="2:10" x14ac:dyDescent="0.25">
      <c r="B27724" s="27"/>
      <c r="D27724" s="27"/>
      <c r="E27724" s="27"/>
      <c r="I27724" s="27"/>
      <c r="J27724" s="27"/>
    </row>
    <row r="27725" spans="2:10" x14ac:dyDescent="0.25">
      <c r="B27725" s="27"/>
      <c r="D27725" s="27"/>
      <c r="E27725" s="27"/>
      <c r="I27725" s="27"/>
      <c r="J27725" s="27"/>
    </row>
    <row r="27726" spans="2:10" x14ac:dyDescent="0.25">
      <c r="B27726" s="27"/>
      <c r="D27726" s="27"/>
      <c r="E27726" s="27"/>
      <c r="I27726" s="27"/>
      <c r="J27726" s="27"/>
    </row>
    <row r="27727" spans="2:10" x14ac:dyDescent="0.25">
      <c r="B27727" s="27"/>
      <c r="D27727" s="27"/>
      <c r="E27727" s="27"/>
      <c r="I27727" s="27"/>
      <c r="J27727" s="27"/>
    </row>
    <row r="27728" spans="2:10" x14ac:dyDescent="0.25">
      <c r="B27728" s="27"/>
      <c r="D27728" s="27"/>
      <c r="E27728" s="27"/>
      <c r="I27728" s="27"/>
      <c r="J27728" s="27"/>
    </row>
    <row r="27729" spans="2:10" x14ac:dyDescent="0.25">
      <c r="B27729" s="27"/>
      <c r="D27729" s="27"/>
      <c r="E27729" s="27"/>
      <c r="I27729" s="27"/>
      <c r="J27729" s="27"/>
    </row>
    <row r="27730" spans="2:10" x14ac:dyDescent="0.25">
      <c r="B27730" s="27"/>
      <c r="D27730" s="27"/>
      <c r="E27730" s="27"/>
      <c r="I27730" s="27"/>
      <c r="J27730" s="27"/>
    </row>
    <row r="27731" spans="2:10" x14ac:dyDescent="0.25">
      <c r="B27731" s="27"/>
      <c r="D27731" s="27"/>
      <c r="E27731" s="27"/>
      <c r="I27731" s="27"/>
      <c r="J27731" s="27"/>
    </row>
    <row r="27732" spans="2:10" x14ac:dyDescent="0.25">
      <c r="B27732" s="27"/>
      <c r="D27732" s="27"/>
      <c r="E27732" s="27"/>
      <c r="I27732" s="27"/>
      <c r="J27732" s="27"/>
    </row>
    <row r="27733" spans="2:10" x14ac:dyDescent="0.25">
      <c r="B27733" s="27"/>
      <c r="D27733" s="27"/>
      <c r="E27733" s="27"/>
      <c r="I27733" s="27"/>
      <c r="J27733" s="27"/>
    </row>
    <row r="27734" spans="2:10" x14ac:dyDescent="0.25">
      <c r="B27734" s="27"/>
      <c r="D27734" s="27"/>
      <c r="E27734" s="27"/>
      <c r="I27734" s="27"/>
      <c r="J27734" s="27"/>
    </row>
    <row r="27735" spans="2:10" x14ac:dyDescent="0.25">
      <c r="B27735" s="27"/>
      <c r="D27735" s="27"/>
      <c r="E27735" s="27"/>
      <c r="I27735" s="27"/>
      <c r="J27735" s="27"/>
    </row>
    <row r="27736" spans="2:10" x14ac:dyDescent="0.25">
      <c r="B27736" s="27"/>
      <c r="D27736" s="27"/>
      <c r="E27736" s="27"/>
      <c r="I27736" s="27"/>
      <c r="J27736" s="27"/>
    </row>
    <row r="27737" spans="2:10" x14ac:dyDescent="0.25">
      <c r="B27737" s="27"/>
      <c r="D27737" s="27"/>
      <c r="E27737" s="27"/>
      <c r="I27737" s="27"/>
      <c r="J27737" s="27"/>
    </row>
    <row r="27738" spans="2:10" x14ac:dyDescent="0.25">
      <c r="B27738" s="27"/>
      <c r="D27738" s="27"/>
      <c r="E27738" s="27"/>
      <c r="I27738" s="27"/>
      <c r="J27738" s="27"/>
    </row>
    <row r="27739" spans="2:10" x14ac:dyDescent="0.25">
      <c r="B27739" s="27"/>
      <c r="D27739" s="27"/>
      <c r="E27739" s="27"/>
      <c r="I27739" s="27"/>
      <c r="J27739" s="27"/>
    </row>
    <row r="27740" spans="2:10" x14ac:dyDescent="0.25">
      <c r="B27740" s="27"/>
      <c r="D27740" s="27"/>
      <c r="E27740" s="27"/>
      <c r="I27740" s="27"/>
      <c r="J27740" s="27"/>
    </row>
    <row r="27741" spans="2:10" x14ac:dyDescent="0.25">
      <c r="B27741" s="27"/>
      <c r="D27741" s="27"/>
      <c r="E27741" s="27"/>
      <c r="I27741" s="27"/>
      <c r="J27741" s="27"/>
    </row>
    <row r="27742" spans="2:10" x14ac:dyDescent="0.25">
      <c r="B27742" s="27"/>
      <c r="D27742" s="27"/>
      <c r="E27742" s="27"/>
      <c r="I27742" s="27"/>
      <c r="J27742" s="27"/>
    </row>
    <row r="27743" spans="2:10" x14ac:dyDescent="0.25">
      <c r="B27743" s="27"/>
      <c r="D27743" s="27"/>
      <c r="E27743" s="27"/>
      <c r="I27743" s="27"/>
      <c r="J27743" s="27"/>
    </row>
    <row r="27744" spans="2:10" x14ac:dyDescent="0.25">
      <c r="B27744" s="27"/>
      <c r="D27744" s="27"/>
      <c r="E27744" s="27"/>
      <c r="I27744" s="27"/>
      <c r="J27744" s="27"/>
    </row>
    <row r="27745" spans="2:10" x14ac:dyDescent="0.25">
      <c r="B27745" s="27"/>
      <c r="D27745" s="27"/>
      <c r="E27745" s="27"/>
      <c r="I27745" s="27"/>
      <c r="J27745" s="27"/>
    </row>
    <row r="27746" spans="2:10" x14ac:dyDescent="0.25">
      <c r="B27746" s="27"/>
      <c r="D27746" s="27"/>
      <c r="E27746" s="27"/>
      <c r="I27746" s="27"/>
      <c r="J27746" s="27"/>
    </row>
    <row r="27747" spans="2:10" x14ac:dyDescent="0.25">
      <c r="B27747" s="27"/>
      <c r="D27747" s="27"/>
      <c r="E27747" s="27"/>
      <c r="I27747" s="27"/>
      <c r="J27747" s="27"/>
    </row>
    <row r="27748" spans="2:10" x14ac:dyDescent="0.25">
      <c r="B27748" s="27"/>
      <c r="D27748" s="27"/>
      <c r="E27748" s="27"/>
      <c r="I27748" s="27"/>
      <c r="J27748" s="27"/>
    </row>
    <row r="27749" spans="2:10" x14ac:dyDescent="0.25">
      <c r="B27749" s="27"/>
      <c r="D27749" s="27"/>
      <c r="E27749" s="27"/>
      <c r="I27749" s="27"/>
      <c r="J27749" s="27"/>
    </row>
    <row r="27750" spans="2:10" x14ac:dyDescent="0.25">
      <c r="B27750" s="27"/>
      <c r="D27750" s="27"/>
      <c r="E27750" s="27"/>
      <c r="I27750" s="27"/>
      <c r="J27750" s="27"/>
    </row>
    <row r="27751" spans="2:10" x14ac:dyDescent="0.25">
      <c r="B27751" s="27"/>
      <c r="D27751" s="27"/>
      <c r="E27751" s="27"/>
      <c r="I27751" s="27"/>
      <c r="J27751" s="27"/>
    </row>
    <row r="27752" spans="2:10" x14ac:dyDescent="0.25">
      <c r="B27752" s="27"/>
      <c r="D27752" s="27"/>
      <c r="E27752" s="27"/>
      <c r="I27752" s="27"/>
      <c r="J27752" s="27"/>
    </row>
    <row r="27753" spans="2:10" x14ac:dyDescent="0.25">
      <c r="B27753" s="27"/>
      <c r="D27753" s="27"/>
      <c r="E27753" s="27"/>
      <c r="I27753" s="27"/>
      <c r="J27753" s="27"/>
    </row>
    <row r="27754" spans="2:10" x14ac:dyDescent="0.25">
      <c r="B27754" s="27"/>
      <c r="D27754" s="27"/>
      <c r="E27754" s="27"/>
      <c r="I27754" s="27"/>
      <c r="J27754" s="27"/>
    </row>
    <row r="27755" spans="2:10" x14ac:dyDescent="0.25">
      <c r="B27755" s="27"/>
      <c r="D27755" s="27"/>
      <c r="E27755" s="27"/>
      <c r="I27755" s="27"/>
      <c r="J27755" s="27"/>
    </row>
    <row r="27756" spans="2:10" x14ac:dyDescent="0.25">
      <c r="B27756" s="27"/>
      <c r="D27756" s="27"/>
      <c r="E27756" s="27"/>
      <c r="I27756" s="27"/>
      <c r="J27756" s="27"/>
    </row>
    <row r="27757" spans="2:10" x14ac:dyDescent="0.25">
      <c r="B27757" s="27"/>
      <c r="D27757" s="27"/>
      <c r="E27757" s="27"/>
      <c r="I27757" s="27"/>
      <c r="J27757" s="27"/>
    </row>
    <row r="27758" spans="2:10" x14ac:dyDescent="0.25">
      <c r="B27758" s="27"/>
      <c r="D27758" s="27"/>
      <c r="E27758" s="27"/>
      <c r="I27758" s="27"/>
      <c r="J27758" s="27"/>
    </row>
    <row r="27759" spans="2:10" x14ac:dyDescent="0.25">
      <c r="B27759" s="27"/>
      <c r="D27759" s="27"/>
      <c r="E27759" s="27"/>
      <c r="I27759" s="27"/>
      <c r="J27759" s="27"/>
    </row>
    <row r="27760" spans="2:10" x14ac:dyDescent="0.25">
      <c r="B27760" s="27"/>
      <c r="D27760" s="27"/>
      <c r="E27760" s="27"/>
      <c r="I27760" s="27"/>
      <c r="J27760" s="27"/>
    </row>
    <row r="27761" spans="2:10" x14ac:dyDescent="0.25">
      <c r="B27761" s="27"/>
      <c r="D27761" s="27"/>
      <c r="E27761" s="27"/>
      <c r="I27761" s="27"/>
      <c r="J27761" s="27"/>
    </row>
    <row r="27762" spans="2:10" x14ac:dyDescent="0.25">
      <c r="B27762" s="27"/>
      <c r="D27762" s="27"/>
      <c r="E27762" s="27"/>
      <c r="I27762" s="27"/>
      <c r="J27762" s="27"/>
    </row>
    <row r="27763" spans="2:10" x14ac:dyDescent="0.25">
      <c r="B27763" s="27"/>
      <c r="D27763" s="27"/>
      <c r="E27763" s="27"/>
      <c r="I27763" s="27"/>
      <c r="J27763" s="27"/>
    </row>
    <row r="27764" spans="2:10" x14ac:dyDescent="0.25">
      <c r="B27764" s="27"/>
      <c r="D27764" s="27"/>
      <c r="E27764" s="27"/>
      <c r="I27764" s="27"/>
      <c r="J27764" s="27"/>
    </row>
    <row r="27765" spans="2:10" x14ac:dyDescent="0.25">
      <c r="B27765" s="27"/>
      <c r="D27765" s="27"/>
      <c r="E27765" s="27"/>
      <c r="I27765" s="27"/>
      <c r="J27765" s="27"/>
    </row>
    <row r="27766" spans="2:10" x14ac:dyDescent="0.25">
      <c r="B27766" s="27"/>
      <c r="D27766" s="27"/>
      <c r="E27766" s="27"/>
      <c r="I27766" s="27"/>
      <c r="J27766" s="27"/>
    </row>
    <row r="27767" spans="2:10" x14ac:dyDescent="0.25">
      <c r="B27767" s="27"/>
      <c r="D27767" s="27"/>
      <c r="E27767" s="27"/>
      <c r="I27767" s="27"/>
      <c r="J27767" s="27"/>
    </row>
    <row r="27768" spans="2:10" x14ac:dyDescent="0.25">
      <c r="B27768" s="27"/>
      <c r="D27768" s="27"/>
      <c r="E27768" s="27"/>
      <c r="I27768" s="27"/>
      <c r="J27768" s="27"/>
    </row>
    <row r="27769" spans="2:10" x14ac:dyDescent="0.25">
      <c r="B27769" s="27"/>
      <c r="D27769" s="27"/>
      <c r="E27769" s="27"/>
      <c r="I27769" s="27"/>
      <c r="J27769" s="27"/>
    </row>
    <row r="27770" spans="2:10" x14ac:dyDescent="0.25">
      <c r="B27770" s="27"/>
      <c r="D27770" s="27"/>
      <c r="E27770" s="27"/>
      <c r="I27770" s="27"/>
      <c r="J27770" s="27"/>
    </row>
    <row r="27771" spans="2:10" x14ac:dyDescent="0.25">
      <c r="B27771" s="27"/>
      <c r="D27771" s="27"/>
      <c r="E27771" s="27"/>
      <c r="I27771" s="27"/>
      <c r="J27771" s="27"/>
    </row>
    <row r="27772" spans="2:10" x14ac:dyDescent="0.25">
      <c r="B27772" s="27"/>
      <c r="D27772" s="27"/>
      <c r="E27772" s="27"/>
      <c r="I27772" s="27"/>
      <c r="J27772" s="27"/>
    </row>
    <row r="27773" spans="2:10" x14ac:dyDescent="0.25">
      <c r="B27773" s="27"/>
      <c r="D27773" s="27"/>
      <c r="E27773" s="27"/>
      <c r="I27773" s="27"/>
      <c r="J27773" s="27"/>
    </row>
    <row r="27774" spans="2:10" x14ac:dyDescent="0.25">
      <c r="B27774" s="27"/>
      <c r="D27774" s="27"/>
      <c r="E27774" s="27"/>
      <c r="I27774" s="27"/>
      <c r="J27774" s="27"/>
    </row>
    <row r="27775" spans="2:10" x14ac:dyDescent="0.25">
      <c r="B27775" s="27"/>
      <c r="D27775" s="27"/>
      <c r="E27775" s="27"/>
      <c r="I27775" s="27"/>
      <c r="J27775" s="27"/>
    </row>
    <row r="27776" spans="2:10" x14ac:dyDescent="0.25">
      <c r="B27776" s="27"/>
      <c r="D27776" s="27"/>
      <c r="E27776" s="27"/>
      <c r="I27776" s="27"/>
      <c r="J27776" s="27"/>
    </row>
    <row r="27777" spans="2:10" x14ac:dyDescent="0.25">
      <c r="B27777" s="27"/>
      <c r="D27777" s="27"/>
      <c r="E27777" s="27"/>
      <c r="I27777" s="27"/>
      <c r="J27777" s="27"/>
    </row>
    <row r="27778" spans="2:10" x14ac:dyDescent="0.25">
      <c r="B27778" s="27"/>
      <c r="D27778" s="27"/>
      <c r="E27778" s="27"/>
      <c r="I27778" s="27"/>
      <c r="J27778" s="27"/>
    </row>
    <row r="27779" spans="2:10" x14ac:dyDescent="0.25">
      <c r="B27779" s="27"/>
      <c r="D27779" s="27"/>
      <c r="E27779" s="27"/>
      <c r="I27779" s="27"/>
      <c r="J27779" s="27"/>
    </row>
    <row r="27780" spans="2:10" x14ac:dyDescent="0.25">
      <c r="B27780" s="27"/>
      <c r="D27780" s="27"/>
      <c r="E27780" s="27"/>
      <c r="I27780" s="27"/>
      <c r="J27780" s="27"/>
    </row>
    <row r="27781" spans="2:10" x14ac:dyDescent="0.25">
      <c r="B27781" s="27"/>
      <c r="D27781" s="27"/>
      <c r="E27781" s="27"/>
      <c r="I27781" s="27"/>
      <c r="J27781" s="27"/>
    </row>
    <row r="27782" spans="2:10" x14ac:dyDescent="0.25">
      <c r="B27782" s="27"/>
      <c r="D27782" s="27"/>
      <c r="E27782" s="27"/>
      <c r="I27782" s="27"/>
      <c r="J27782" s="27"/>
    </row>
    <row r="27783" spans="2:10" x14ac:dyDescent="0.25">
      <c r="B27783" s="27"/>
      <c r="D27783" s="27"/>
      <c r="E27783" s="27"/>
      <c r="I27783" s="27"/>
      <c r="J27783" s="27"/>
    </row>
    <row r="27784" spans="2:10" x14ac:dyDescent="0.25">
      <c r="B27784" s="27"/>
      <c r="D27784" s="27"/>
      <c r="E27784" s="27"/>
      <c r="I27784" s="27"/>
      <c r="J27784" s="27"/>
    </row>
    <row r="27785" spans="2:10" x14ac:dyDescent="0.25">
      <c r="B27785" s="27"/>
      <c r="D27785" s="27"/>
      <c r="E27785" s="27"/>
      <c r="I27785" s="27"/>
      <c r="J27785" s="27"/>
    </row>
    <row r="27786" spans="2:10" x14ac:dyDescent="0.25">
      <c r="B27786" s="27"/>
      <c r="D27786" s="27"/>
      <c r="E27786" s="27"/>
      <c r="I27786" s="27"/>
      <c r="J27786" s="27"/>
    </row>
    <row r="27787" spans="2:10" x14ac:dyDescent="0.25">
      <c r="B27787" s="27"/>
      <c r="D27787" s="27"/>
      <c r="E27787" s="27"/>
      <c r="I27787" s="27"/>
      <c r="J27787" s="27"/>
    </row>
    <row r="27788" spans="2:10" x14ac:dyDescent="0.25">
      <c r="B27788" s="27"/>
      <c r="D27788" s="27"/>
      <c r="E27788" s="27"/>
      <c r="I27788" s="27"/>
      <c r="J27788" s="27"/>
    </row>
    <row r="27789" spans="2:10" x14ac:dyDescent="0.25">
      <c r="B27789" s="27"/>
      <c r="D27789" s="27"/>
      <c r="E27789" s="27"/>
      <c r="I27789" s="27"/>
      <c r="J27789" s="27"/>
    </row>
    <row r="27790" spans="2:10" x14ac:dyDescent="0.25">
      <c r="B27790" s="27"/>
      <c r="D27790" s="27"/>
      <c r="E27790" s="27"/>
      <c r="I27790" s="27"/>
      <c r="J27790" s="27"/>
    </row>
    <row r="27791" spans="2:10" x14ac:dyDescent="0.25">
      <c r="B27791" s="27"/>
      <c r="D27791" s="27"/>
      <c r="E27791" s="27"/>
      <c r="I27791" s="27"/>
      <c r="J27791" s="27"/>
    </row>
    <row r="27792" spans="2:10" x14ac:dyDescent="0.25">
      <c r="B27792" s="27"/>
      <c r="D27792" s="27"/>
      <c r="E27792" s="27"/>
      <c r="I27792" s="27"/>
      <c r="J27792" s="27"/>
    </row>
    <row r="27793" spans="2:10" x14ac:dyDescent="0.25">
      <c r="B27793" s="27"/>
      <c r="D27793" s="27"/>
      <c r="E27793" s="27"/>
      <c r="I27793" s="27"/>
      <c r="J27793" s="27"/>
    </row>
    <row r="27794" spans="2:10" x14ac:dyDescent="0.25">
      <c r="B27794" s="27"/>
      <c r="D27794" s="27"/>
      <c r="E27794" s="27"/>
      <c r="I27794" s="27"/>
      <c r="J27794" s="27"/>
    </row>
    <row r="27795" spans="2:10" x14ac:dyDescent="0.25">
      <c r="B27795" s="27"/>
      <c r="D27795" s="27"/>
      <c r="E27795" s="27"/>
      <c r="I27795" s="27"/>
      <c r="J27795" s="27"/>
    </row>
    <row r="27796" spans="2:10" x14ac:dyDescent="0.25">
      <c r="B27796" s="27"/>
      <c r="D27796" s="27"/>
      <c r="E27796" s="27"/>
      <c r="I27796" s="27"/>
      <c r="J27796" s="27"/>
    </row>
    <row r="27797" spans="2:10" x14ac:dyDescent="0.25">
      <c r="B27797" s="27"/>
      <c r="D27797" s="27"/>
      <c r="E27797" s="27"/>
      <c r="I27797" s="27"/>
      <c r="J27797" s="27"/>
    </row>
    <row r="27798" spans="2:10" x14ac:dyDescent="0.25">
      <c r="B27798" s="27"/>
      <c r="D27798" s="27"/>
      <c r="E27798" s="27"/>
      <c r="I27798" s="27"/>
      <c r="J27798" s="27"/>
    </row>
    <row r="27799" spans="2:10" x14ac:dyDescent="0.25">
      <c r="B27799" s="27"/>
      <c r="D27799" s="27"/>
      <c r="E27799" s="27"/>
      <c r="I27799" s="27"/>
      <c r="J27799" s="27"/>
    </row>
    <row r="27800" spans="2:10" x14ac:dyDescent="0.25">
      <c r="B27800" s="27"/>
      <c r="D27800" s="27"/>
      <c r="E27800" s="27"/>
      <c r="I27800" s="27"/>
      <c r="J27800" s="27"/>
    </row>
    <row r="27801" spans="2:10" x14ac:dyDescent="0.25">
      <c r="B27801" s="27"/>
      <c r="D27801" s="27"/>
      <c r="E27801" s="27"/>
      <c r="I27801" s="27"/>
      <c r="J27801" s="27"/>
    </row>
    <row r="27802" spans="2:10" x14ac:dyDescent="0.25">
      <c r="B27802" s="27"/>
      <c r="D27802" s="27"/>
      <c r="E27802" s="27"/>
      <c r="I27802" s="27"/>
      <c r="J27802" s="27"/>
    </row>
    <row r="27803" spans="2:10" x14ac:dyDescent="0.25">
      <c r="B27803" s="27"/>
      <c r="D27803" s="27"/>
      <c r="E27803" s="27"/>
      <c r="I27803" s="27"/>
      <c r="J27803" s="27"/>
    </row>
    <row r="27804" spans="2:10" x14ac:dyDescent="0.25">
      <c r="B27804" s="27"/>
      <c r="D27804" s="27"/>
      <c r="E27804" s="27"/>
      <c r="I27804" s="27"/>
      <c r="J27804" s="27"/>
    </row>
    <row r="27805" spans="2:10" x14ac:dyDescent="0.25">
      <c r="B27805" s="27"/>
      <c r="D27805" s="27"/>
      <c r="E27805" s="27"/>
      <c r="I27805" s="27"/>
      <c r="J27805" s="27"/>
    </row>
    <row r="27806" spans="2:10" x14ac:dyDescent="0.25">
      <c r="B27806" s="27"/>
      <c r="D27806" s="27"/>
      <c r="E27806" s="27"/>
      <c r="I27806" s="27"/>
      <c r="J27806" s="27"/>
    </row>
    <row r="27807" spans="2:10" x14ac:dyDescent="0.25">
      <c r="B27807" s="27"/>
      <c r="D27807" s="27"/>
      <c r="E27807" s="27"/>
      <c r="I27807" s="27"/>
      <c r="J27807" s="27"/>
    </row>
    <row r="27808" spans="2:10" x14ac:dyDescent="0.25">
      <c r="B27808" s="27"/>
      <c r="D27808" s="27"/>
      <c r="E27808" s="27"/>
      <c r="I27808" s="27"/>
      <c r="J27808" s="27"/>
    </row>
    <row r="27809" spans="2:10" x14ac:dyDescent="0.25">
      <c r="B27809" s="27"/>
      <c r="D27809" s="27"/>
      <c r="E27809" s="27"/>
      <c r="I27809" s="27"/>
      <c r="J27809" s="27"/>
    </row>
    <row r="27810" spans="2:10" x14ac:dyDescent="0.25">
      <c r="B27810" s="27"/>
      <c r="D27810" s="27"/>
      <c r="E27810" s="27"/>
      <c r="I27810" s="27"/>
      <c r="J27810" s="27"/>
    </row>
    <row r="27811" spans="2:10" x14ac:dyDescent="0.25">
      <c r="B27811" s="27"/>
      <c r="D27811" s="27"/>
      <c r="E27811" s="27"/>
      <c r="I27811" s="27"/>
      <c r="J27811" s="27"/>
    </row>
    <row r="27812" spans="2:10" x14ac:dyDescent="0.25">
      <c r="B27812" s="27"/>
      <c r="D27812" s="27"/>
      <c r="E27812" s="27"/>
      <c r="I27812" s="27"/>
      <c r="J27812" s="27"/>
    </row>
    <row r="27813" spans="2:10" x14ac:dyDescent="0.25">
      <c r="B27813" s="27"/>
      <c r="D27813" s="27"/>
      <c r="E27813" s="27"/>
      <c r="I27813" s="27"/>
      <c r="J27813" s="27"/>
    </row>
    <row r="27814" spans="2:10" x14ac:dyDescent="0.25">
      <c r="B27814" s="27"/>
      <c r="D27814" s="27"/>
      <c r="E27814" s="27"/>
      <c r="I27814" s="27"/>
      <c r="J27814" s="27"/>
    </row>
    <row r="27815" spans="2:10" x14ac:dyDescent="0.25">
      <c r="B27815" s="27"/>
      <c r="D27815" s="27"/>
      <c r="E27815" s="27"/>
      <c r="I27815" s="27"/>
      <c r="J27815" s="27"/>
    </row>
    <row r="27816" spans="2:10" x14ac:dyDescent="0.25">
      <c r="B27816" s="27"/>
      <c r="D27816" s="27"/>
      <c r="E27816" s="27"/>
      <c r="I27816" s="27"/>
      <c r="J27816" s="27"/>
    </row>
    <row r="27817" spans="2:10" x14ac:dyDescent="0.25">
      <c r="B27817" s="27"/>
      <c r="D27817" s="27"/>
      <c r="E27817" s="27"/>
      <c r="I27817" s="27"/>
      <c r="J27817" s="27"/>
    </row>
    <row r="27818" spans="2:10" x14ac:dyDescent="0.25">
      <c r="B27818" s="27"/>
      <c r="D27818" s="27"/>
      <c r="E27818" s="27"/>
      <c r="I27818" s="27"/>
      <c r="J27818" s="27"/>
    </row>
    <row r="27819" spans="2:10" x14ac:dyDescent="0.25">
      <c r="B27819" s="27"/>
      <c r="D27819" s="27"/>
      <c r="E27819" s="27"/>
      <c r="I27819" s="27"/>
      <c r="J27819" s="27"/>
    </row>
    <row r="27820" spans="2:10" x14ac:dyDescent="0.25">
      <c r="B27820" s="27"/>
      <c r="D27820" s="27"/>
      <c r="E27820" s="27"/>
      <c r="I27820" s="27"/>
      <c r="J27820" s="27"/>
    </row>
    <row r="27821" spans="2:10" x14ac:dyDescent="0.25">
      <c r="B27821" s="27"/>
      <c r="D27821" s="27"/>
      <c r="E27821" s="27"/>
      <c r="I27821" s="27"/>
      <c r="J27821" s="27"/>
    </row>
    <row r="27822" spans="2:10" x14ac:dyDescent="0.25">
      <c r="B27822" s="27"/>
      <c r="D27822" s="27"/>
      <c r="E27822" s="27"/>
      <c r="I27822" s="27"/>
      <c r="J27822" s="27"/>
    </row>
    <row r="27823" spans="2:10" x14ac:dyDescent="0.25">
      <c r="B27823" s="27"/>
      <c r="D27823" s="27"/>
      <c r="E27823" s="27"/>
      <c r="I27823" s="27"/>
      <c r="J27823" s="27"/>
    </row>
    <row r="27824" spans="2:10" x14ac:dyDescent="0.25">
      <c r="B27824" s="27"/>
      <c r="D27824" s="27"/>
      <c r="E27824" s="27"/>
      <c r="I27824" s="27"/>
      <c r="J27824" s="27"/>
    </row>
    <row r="27825" spans="2:10" x14ac:dyDescent="0.25">
      <c r="B27825" s="27"/>
      <c r="D27825" s="27"/>
      <c r="E27825" s="27"/>
      <c r="I27825" s="27"/>
      <c r="J27825" s="27"/>
    </row>
    <row r="27826" spans="2:10" x14ac:dyDescent="0.25">
      <c r="B27826" s="27"/>
      <c r="D27826" s="27"/>
      <c r="E27826" s="27"/>
      <c r="I27826" s="27"/>
      <c r="J27826" s="27"/>
    </row>
    <row r="27827" spans="2:10" x14ac:dyDescent="0.25">
      <c r="B27827" s="27"/>
      <c r="D27827" s="27"/>
      <c r="E27827" s="27"/>
      <c r="I27827" s="27"/>
      <c r="J27827" s="27"/>
    </row>
    <row r="27828" spans="2:10" x14ac:dyDescent="0.25">
      <c r="B27828" s="27"/>
      <c r="D27828" s="27"/>
      <c r="E27828" s="27"/>
      <c r="I27828" s="27"/>
      <c r="J27828" s="27"/>
    </row>
    <row r="27829" spans="2:10" x14ac:dyDescent="0.25">
      <c r="B27829" s="27"/>
      <c r="D27829" s="27"/>
      <c r="E27829" s="27"/>
      <c r="I27829" s="27"/>
      <c r="J27829" s="27"/>
    </row>
    <row r="27830" spans="2:10" x14ac:dyDescent="0.25">
      <c r="B27830" s="27"/>
      <c r="D27830" s="27"/>
      <c r="E27830" s="27"/>
      <c r="I27830" s="27"/>
      <c r="J27830" s="27"/>
    </row>
    <row r="27831" spans="2:10" x14ac:dyDescent="0.25">
      <c r="B27831" s="27"/>
      <c r="D27831" s="27"/>
      <c r="E27831" s="27"/>
      <c r="I27831" s="27"/>
      <c r="J27831" s="27"/>
    </row>
    <row r="27832" spans="2:10" x14ac:dyDescent="0.25">
      <c r="B27832" s="27"/>
      <c r="D27832" s="27"/>
      <c r="E27832" s="27"/>
      <c r="I27832" s="27"/>
      <c r="J27832" s="27"/>
    </row>
    <row r="27833" spans="2:10" x14ac:dyDescent="0.25">
      <c r="B27833" s="27"/>
      <c r="D27833" s="27"/>
      <c r="E27833" s="27"/>
      <c r="I27833" s="27"/>
      <c r="J27833" s="27"/>
    </row>
    <row r="27834" spans="2:10" x14ac:dyDescent="0.25">
      <c r="B27834" s="27"/>
      <c r="D27834" s="27"/>
      <c r="E27834" s="27"/>
      <c r="I27834" s="27"/>
      <c r="J27834" s="27"/>
    </row>
    <row r="27835" spans="2:10" x14ac:dyDescent="0.25">
      <c r="B27835" s="27"/>
      <c r="D27835" s="27"/>
      <c r="E27835" s="27"/>
      <c r="I27835" s="27"/>
      <c r="J27835" s="27"/>
    </row>
    <row r="27836" spans="2:10" x14ac:dyDescent="0.25">
      <c r="B27836" s="27"/>
      <c r="D27836" s="27"/>
      <c r="E27836" s="27"/>
      <c r="I27836" s="27"/>
      <c r="J27836" s="27"/>
    </row>
    <row r="27837" spans="2:10" x14ac:dyDescent="0.25">
      <c r="B27837" s="27"/>
      <c r="D27837" s="27"/>
      <c r="E27837" s="27"/>
      <c r="I27837" s="27"/>
      <c r="J27837" s="27"/>
    </row>
    <row r="27838" spans="2:10" x14ac:dyDescent="0.25">
      <c r="B27838" s="27"/>
      <c r="D27838" s="27"/>
      <c r="E27838" s="27"/>
      <c r="I27838" s="27"/>
      <c r="J27838" s="27"/>
    </row>
    <row r="27839" spans="2:10" x14ac:dyDescent="0.25">
      <c r="B27839" s="27"/>
      <c r="D27839" s="27"/>
      <c r="E27839" s="27"/>
      <c r="I27839" s="27"/>
      <c r="J27839" s="27"/>
    </row>
    <row r="27840" spans="2:10" x14ac:dyDescent="0.25">
      <c r="B27840" s="27"/>
      <c r="D27840" s="27"/>
      <c r="E27840" s="27"/>
      <c r="I27840" s="27"/>
      <c r="J27840" s="27"/>
    </row>
    <row r="27841" spans="2:10" x14ac:dyDescent="0.25">
      <c r="B27841" s="27"/>
      <c r="D27841" s="27"/>
      <c r="E27841" s="27"/>
      <c r="I27841" s="27"/>
      <c r="J27841" s="27"/>
    </row>
    <row r="27842" spans="2:10" x14ac:dyDescent="0.25">
      <c r="B27842" s="27"/>
      <c r="D27842" s="27"/>
      <c r="E27842" s="27"/>
      <c r="I27842" s="27"/>
      <c r="J27842" s="27"/>
    </row>
    <row r="27843" spans="2:10" x14ac:dyDescent="0.25">
      <c r="B27843" s="27"/>
      <c r="D27843" s="27"/>
      <c r="E27843" s="27"/>
      <c r="I27843" s="27"/>
      <c r="J27843" s="27"/>
    </row>
    <row r="27844" spans="2:10" x14ac:dyDescent="0.25">
      <c r="B27844" s="27"/>
      <c r="D27844" s="27"/>
      <c r="E27844" s="27"/>
      <c r="I27844" s="27"/>
      <c r="J27844" s="27"/>
    </row>
    <row r="27845" spans="2:10" x14ac:dyDescent="0.25">
      <c r="B27845" s="27"/>
      <c r="D27845" s="27"/>
      <c r="E27845" s="27"/>
      <c r="I27845" s="27"/>
      <c r="J27845" s="27"/>
    </row>
    <row r="27846" spans="2:10" x14ac:dyDescent="0.25">
      <c r="B27846" s="27"/>
      <c r="D27846" s="27"/>
      <c r="E27846" s="27"/>
      <c r="I27846" s="27"/>
      <c r="J27846" s="27"/>
    </row>
    <row r="27847" spans="2:10" x14ac:dyDescent="0.25">
      <c r="B27847" s="27"/>
      <c r="D27847" s="27"/>
      <c r="E27847" s="27"/>
      <c r="I27847" s="27"/>
      <c r="J27847" s="27"/>
    </row>
    <row r="27848" spans="2:10" x14ac:dyDescent="0.25">
      <c r="B27848" s="27"/>
      <c r="D27848" s="27"/>
      <c r="E27848" s="27"/>
      <c r="I27848" s="27"/>
      <c r="J27848" s="27"/>
    </row>
    <row r="27849" spans="2:10" x14ac:dyDescent="0.25">
      <c r="B27849" s="27"/>
      <c r="D27849" s="27"/>
      <c r="E27849" s="27"/>
      <c r="I27849" s="27"/>
      <c r="J27849" s="27"/>
    </row>
    <row r="27850" spans="2:10" x14ac:dyDescent="0.25">
      <c r="B27850" s="27"/>
      <c r="D27850" s="27"/>
      <c r="E27850" s="27"/>
      <c r="I27850" s="27"/>
      <c r="J27850" s="27"/>
    </row>
    <row r="27851" spans="2:10" x14ac:dyDescent="0.25">
      <c r="B27851" s="27"/>
      <c r="D27851" s="27"/>
      <c r="E27851" s="27"/>
      <c r="I27851" s="27"/>
      <c r="J27851" s="27"/>
    </row>
    <row r="27852" spans="2:10" x14ac:dyDescent="0.25">
      <c r="B27852" s="27"/>
      <c r="D27852" s="27"/>
      <c r="E27852" s="27"/>
      <c r="I27852" s="27"/>
      <c r="J27852" s="27"/>
    </row>
    <row r="27853" spans="2:10" x14ac:dyDescent="0.25">
      <c r="B27853" s="27"/>
      <c r="D27853" s="27"/>
      <c r="E27853" s="27"/>
      <c r="I27853" s="27"/>
      <c r="J27853" s="27"/>
    </row>
    <row r="27854" spans="2:10" x14ac:dyDescent="0.25">
      <c r="B27854" s="27"/>
      <c r="D27854" s="27"/>
      <c r="E27854" s="27"/>
      <c r="I27854" s="27"/>
      <c r="J27854" s="27"/>
    </row>
    <row r="27855" spans="2:10" x14ac:dyDescent="0.25">
      <c r="B27855" s="27"/>
      <c r="D27855" s="27"/>
      <c r="E27855" s="27"/>
      <c r="I27855" s="27"/>
      <c r="J27855" s="27"/>
    </row>
    <row r="27856" spans="2:10" x14ac:dyDescent="0.25">
      <c r="B27856" s="27"/>
      <c r="D27856" s="27"/>
      <c r="E27856" s="27"/>
      <c r="I27856" s="27"/>
      <c r="J27856" s="27"/>
    </row>
    <row r="27857" spans="2:10" x14ac:dyDescent="0.25">
      <c r="B27857" s="27"/>
      <c r="D27857" s="27"/>
      <c r="E27857" s="27"/>
      <c r="I27857" s="27"/>
      <c r="J27857" s="27"/>
    </row>
    <row r="27858" spans="2:10" x14ac:dyDescent="0.25">
      <c r="B27858" s="27"/>
      <c r="D27858" s="27"/>
      <c r="E27858" s="27"/>
      <c r="I27858" s="27"/>
      <c r="J27858" s="27"/>
    </row>
    <row r="27859" spans="2:10" x14ac:dyDescent="0.25">
      <c r="B27859" s="27"/>
      <c r="D27859" s="27"/>
      <c r="E27859" s="27"/>
      <c r="I27859" s="27"/>
      <c r="J27859" s="27"/>
    </row>
    <row r="27860" spans="2:10" x14ac:dyDescent="0.25">
      <c r="B27860" s="27"/>
      <c r="D27860" s="27"/>
      <c r="E27860" s="27"/>
      <c r="I27860" s="27"/>
      <c r="J27860" s="27"/>
    </row>
    <row r="27861" spans="2:10" x14ac:dyDescent="0.25">
      <c r="B27861" s="27"/>
      <c r="D27861" s="27"/>
      <c r="E27861" s="27"/>
      <c r="I27861" s="27"/>
      <c r="J27861" s="27"/>
    </row>
    <row r="27862" spans="2:10" x14ac:dyDescent="0.25">
      <c r="B27862" s="27"/>
      <c r="D27862" s="27"/>
      <c r="E27862" s="27"/>
      <c r="I27862" s="27"/>
      <c r="J27862" s="27"/>
    </row>
    <row r="27863" spans="2:10" x14ac:dyDescent="0.25">
      <c r="B27863" s="27"/>
      <c r="D27863" s="27"/>
      <c r="E27863" s="27"/>
      <c r="I27863" s="27"/>
      <c r="J27863" s="27"/>
    </row>
    <row r="27864" spans="2:10" x14ac:dyDescent="0.25">
      <c r="B27864" s="27"/>
      <c r="D27864" s="27"/>
      <c r="E27864" s="27"/>
      <c r="I27864" s="27"/>
      <c r="J27864" s="27"/>
    </row>
    <row r="27865" spans="2:10" x14ac:dyDescent="0.25">
      <c r="B27865" s="27"/>
      <c r="D27865" s="27"/>
      <c r="E27865" s="27"/>
      <c r="I27865" s="27"/>
      <c r="J27865" s="27"/>
    </row>
    <row r="27866" spans="2:10" x14ac:dyDescent="0.25">
      <c r="B27866" s="27"/>
      <c r="D27866" s="27"/>
      <c r="E27866" s="27"/>
      <c r="I27866" s="27"/>
      <c r="J27866" s="27"/>
    </row>
    <row r="27867" spans="2:10" x14ac:dyDescent="0.25">
      <c r="B27867" s="27"/>
      <c r="D27867" s="27"/>
      <c r="E27867" s="27"/>
      <c r="I27867" s="27"/>
      <c r="J27867" s="27"/>
    </row>
    <row r="27868" spans="2:10" x14ac:dyDescent="0.25">
      <c r="B27868" s="27"/>
      <c r="D27868" s="27"/>
      <c r="E27868" s="27"/>
      <c r="I27868" s="27"/>
      <c r="J27868" s="27"/>
    </row>
    <row r="27869" spans="2:10" x14ac:dyDescent="0.25">
      <c r="B27869" s="27"/>
      <c r="D27869" s="27"/>
      <c r="E27869" s="27"/>
      <c r="I27869" s="27"/>
      <c r="J27869" s="27"/>
    </row>
    <row r="27870" spans="2:10" x14ac:dyDescent="0.25">
      <c r="B27870" s="27"/>
      <c r="D27870" s="27"/>
      <c r="E27870" s="27"/>
      <c r="I27870" s="27"/>
      <c r="J27870" s="27"/>
    </row>
    <row r="27871" spans="2:10" x14ac:dyDescent="0.25">
      <c r="B27871" s="27"/>
      <c r="D27871" s="27"/>
      <c r="E27871" s="27"/>
      <c r="I27871" s="27"/>
      <c r="J27871" s="27"/>
    </row>
    <row r="27872" spans="2:10" x14ac:dyDescent="0.25">
      <c r="B27872" s="27"/>
      <c r="D27872" s="27"/>
      <c r="E27872" s="27"/>
      <c r="I27872" s="27"/>
      <c r="J27872" s="27"/>
    </row>
    <row r="27873" spans="2:10" x14ac:dyDescent="0.25">
      <c r="B27873" s="27"/>
      <c r="D27873" s="27"/>
      <c r="E27873" s="27"/>
      <c r="I27873" s="27"/>
      <c r="J27873" s="27"/>
    </row>
    <row r="27874" spans="2:10" x14ac:dyDescent="0.25">
      <c r="B27874" s="27"/>
      <c r="D27874" s="27"/>
      <c r="E27874" s="27"/>
      <c r="I27874" s="27"/>
      <c r="J27874" s="27"/>
    </row>
    <row r="27875" spans="2:10" x14ac:dyDescent="0.25">
      <c r="B27875" s="27"/>
      <c r="D27875" s="27"/>
      <c r="E27875" s="27"/>
      <c r="I27875" s="27"/>
      <c r="J27875" s="27"/>
    </row>
    <row r="27876" spans="2:10" x14ac:dyDescent="0.25">
      <c r="B27876" s="27"/>
      <c r="D27876" s="27"/>
      <c r="E27876" s="27"/>
      <c r="I27876" s="27"/>
      <c r="J27876" s="27"/>
    </row>
    <row r="27877" spans="2:10" x14ac:dyDescent="0.25">
      <c r="B27877" s="27"/>
      <c r="D27877" s="27"/>
      <c r="E27877" s="27"/>
      <c r="I27877" s="27"/>
      <c r="J27877" s="27"/>
    </row>
    <row r="27878" spans="2:10" x14ac:dyDescent="0.25">
      <c r="B27878" s="27"/>
      <c r="D27878" s="27"/>
      <c r="E27878" s="27"/>
      <c r="I27878" s="27"/>
      <c r="J27878" s="27"/>
    </row>
    <row r="27879" spans="2:10" x14ac:dyDescent="0.25">
      <c r="B27879" s="27"/>
      <c r="D27879" s="27"/>
      <c r="E27879" s="27"/>
      <c r="I27879" s="27"/>
      <c r="J27879" s="27"/>
    </row>
    <row r="27880" spans="2:10" x14ac:dyDescent="0.25">
      <c r="B27880" s="27"/>
      <c r="D27880" s="27"/>
      <c r="E27880" s="27"/>
      <c r="I27880" s="27"/>
      <c r="J27880" s="27"/>
    </row>
    <row r="27881" spans="2:10" x14ac:dyDescent="0.25">
      <c r="B27881" s="27"/>
      <c r="D27881" s="27"/>
      <c r="E27881" s="27"/>
      <c r="I27881" s="27"/>
      <c r="J27881" s="27"/>
    </row>
    <row r="27882" spans="2:10" x14ac:dyDescent="0.25">
      <c r="B27882" s="27"/>
      <c r="D27882" s="27"/>
      <c r="E27882" s="27"/>
      <c r="I27882" s="27"/>
      <c r="J27882" s="27"/>
    </row>
    <row r="27883" spans="2:10" x14ac:dyDescent="0.25">
      <c r="B27883" s="27"/>
      <c r="D27883" s="27"/>
      <c r="E27883" s="27"/>
      <c r="I27883" s="27"/>
      <c r="J27883" s="27"/>
    </row>
    <row r="27884" spans="2:10" x14ac:dyDescent="0.25">
      <c r="B27884" s="27"/>
      <c r="D27884" s="27"/>
      <c r="E27884" s="27"/>
      <c r="I27884" s="27"/>
      <c r="J27884" s="27"/>
    </row>
    <row r="27885" spans="2:10" x14ac:dyDescent="0.25">
      <c r="B27885" s="27"/>
      <c r="D27885" s="27"/>
      <c r="E27885" s="27"/>
      <c r="I27885" s="27"/>
      <c r="J27885" s="27"/>
    </row>
    <row r="27886" spans="2:10" x14ac:dyDescent="0.25">
      <c r="B27886" s="27"/>
      <c r="D27886" s="27"/>
      <c r="E27886" s="27"/>
      <c r="I27886" s="27"/>
      <c r="J27886" s="27"/>
    </row>
    <row r="27887" spans="2:10" x14ac:dyDescent="0.25">
      <c r="B27887" s="27"/>
      <c r="D27887" s="27"/>
      <c r="E27887" s="27"/>
      <c r="I27887" s="27"/>
      <c r="J27887" s="27"/>
    </row>
    <row r="27888" spans="2:10" x14ac:dyDescent="0.25">
      <c r="B27888" s="27"/>
      <c r="D27888" s="27"/>
      <c r="E27888" s="27"/>
      <c r="I27888" s="27"/>
      <c r="J27888" s="27"/>
    </row>
    <row r="27889" spans="2:10" x14ac:dyDescent="0.25">
      <c r="B27889" s="27"/>
      <c r="D27889" s="27"/>
      <c r="E27889" s="27"/>
      <c r="I27889" s="27"/>
      <c r="J27889" s="27"/>
    </row>
    <row r="27890" spans="2:10" x14ac:dyDescent="0.25">
      <c r="B27890" s="27"/>
      <c r="D27890" s="27"/>
      <c r="E27890" s="27"/>
      <c r="I27890" s="27"/>
      <c r="J27890" s="27"/>
    </row>
    <row r="27891" spans="2:10" x14ac:dyDescent="0.25">
      <c r="B27891" s="27"/>
      <c r="D27891" s="27"/>
      <c r="E27891" s="27"/>
      <c r="I27891" s="27"/>
      <c r="J27891" s="27"/>
    </row>
    <row r="27892" spans="2:10" x14ac:dyDescent="0.25">
      <c r="B27892" s="27"/>
      <c r="D27892" s="27"/>
      <c r="E27892" s="27"/>
      <c r="I27892" s="27"/>
      <c r="J27892" s="27"/>
    </row>
    <row r="27893" spans="2:10" x14ac:dyDescent="0.25">
      <c r="B27893" s="27"/>
      <c r="D27893" s="27"/>
      <c r="E27893" s="27"/>
      <c r="I27893" s="27"/>
      <c r="J27893" s="27"/>
    </row>
    <row r="27894" spans="2:10" x14ac:dyDescent="0.25">
      <c r="B27894" s="27"/>
      <c r="D27894" s="27"/>
      <c r="E27894" s="27"/>
      <c r="I27894" s="27"/>
      <c r="J27894" s="27"/>
    </row>
    <row r="27895" spans="2:10" x14ac:dyDescent="0.25">
      <c r="B27895" s="27"/>
      <c r="D27895" s="27"/>
      <c r="E27895" s="27"/>
      <c r="I27895" s="27"/>
      <c r="J27895" s="27"/>
    </row>
    <row r="27896" spans="2:10" x14ac:dyDescent="0.25">
      <c r="B27896" s="27"/>
      <c r="D27896" s="27"/>
      <c r="E27896" s="27"/>
      <c r="I27896" s="27"/>
      <c r="J27896" s="27"/>
    </row>
    <row r="27897" spans="2:10" x14ac:dyDescent="0.25">
      <c r="B27897" s="27"/>
      <c r="D27897" s="27"/>
      <c r="E27897" s="27"/>
      <c r="I27897" s="27"/>
      <c r="J27897" s="27"/>
    </row>
    <row r="27898" spans="2:10" x14ac:dyDescent="0.25">
      <c r="B27898" s="27"/>
      <c r="D27898" s="27"/>
      <c r="E27898" s="27"/>
      <c r="I27898" s="27"/>
      <c r="J27898" s="27"/>
    </row>
    <row r="27899" spans="2:10" x14ac:dyDescent="0.25">
      <c r="B27899" s="27"/>
      <c r="D27899" s="27"/>
      <c r="E27899" s="27"/>
      <c r="I27899" s="27"/>
      <c r="J27899" s="27"/>
    </row>
    <row r="27900" spans="2:10" x14ac:dyDescent="0.25">
      <c r="B27900" s="27"/>
      <c r="D27900" s="27"/>
      <c r="E27900" s="27"/>
      <c r="I27900" s="27"/>
      <c r="J27900" s="27"/>
    </row>
    <row r="27901" spans="2:10" x14ac:dyDescent="0.25">
      <c r="B27901" s="27"/>
      <c r="D27901" s="27"/>
      <c r="E27901" s="27"/>
      <c r="I27901" s="27"/>
      <c r="J27901" s="27"/>
    </row>
    <row r="27902" spans="2:10" x14ac:dyDescent="0.25">
      <c r="B27902" s="27"/>
      <c r="D27902" s="27"/>
      <c r="E27902" s="27"/>
      <c r="I27902" s="27"/>
      <c r="J27902" s="27"/>
    </row>
    <row r="27903" spans="2:10" x14ac:dyDescent="0.25">
      <c r="B27903" s="27"/>
      <c r="D27903" s="27"/>
      <c r="E27903" s="27"/>
      <c r="I27903" s="27"/>
      <c r="J27903" s="27"/>
    </row>
    <row r="27904" spans="2:10" x14ac:dyDescent="0.25">
      <c r="B27904" s="27"/>
      <c r="D27904" s="27"/>
      <c r="E27904" s="27"/>
      <c r="I27904" s="27"/>
      <c r="J27904" s="27"/>
    </row>
    <row r="27905" spans="2:10" x14ac:dyDescent="0.25">
      <c r="B27905" s="27"/>
      <c r="D27905" s="27"/>
      <c r="E27905" s="27"/>
      <c r="I27905" s="27"/>
      <c r="J27905" s="27"/>
    </row>
    <row r="27906" spans="2:10" x14ac:dyDescent="0.25">
      <c r="B27906" s="27"/>
      <c r="D27906" s="27"/>
      <c r="E27906" s="27"/>
      <c r="I27906" s="27"/>
      <c r="J27906" s="27"/>
    </row>
    <row r="27907" spans="2:10" x14ac:dyDescent="0.25">
      <c r="B27907" s="27"/>
      <c r="D27907" s="27"/>
      <c r="E27907" s="27"/>
      <c r="I27907" s="27"/>
      <c r="J27907" s="27"/>
    </row>
    <row r="27908" spans="2:10" x14ac:dyDescent="0.25">
      <c r="B27908" s="27"/>
      <c r="D27908" s="27"/>
      <c r="E27908" s="27"/>
      <c r="I27908" s="27"/>
      <c r="J27908" s="27"/>
    </row>
    <row r="27909" spans="2:10" x14ac:dyDescent="0.25">
      <c r="B27909" s="27"/>
      <c r="D27909" s="27"/>
      <c r="E27909" s="27"/>
      <c r="I27909" s="27"/>
      <c r="J27909" s="27"/>
    </row>
    <row r="27910" spans="2:10" x14ac:dyDescent="0.25">
      <c r="B27910" s="27"/>
      <c r="D27910" s="27"/>
      <c r="E27910" s="27"/>
      <c r="I27910" s="27"/>
      <c r="J27910" s="27"/>
    </row>
    <row r="27911" spans="2:10" x14ac:dyDescent="0.25">
      <c r="B27911" s="27"/>
      <c r="D27911" s="27"/>
      <c r="E27911" s="27"/>
      <c r="I27911" s="27"/>
      <c r="J27911" s="27"/>
    </row>
    <row r="27912" spans="2:10" x14ac:dyDescent="0.25">
      <c r="B27912" s="27"/>
      <c r="D27912" s="27"/>
      <c r="E27912" s="27"/>
      <c r="I27912" s="27"/>
      <c r="J27912" s="27"/>
    </row>
    <row r="27913" spans="2:10" x14ac:dyDescent="0.25">
      <c r="B27913" s="27"/>
      <c r="D27913" s="27"/>
      <c r="E27913" s="27"/>
      <c r="I27913" s="27"/>
      <c r="J27913" s="27"/>
    </row>
    <row r="27914" spans="2:10" x14ac:dyDescent="0.25">
      <c r="B27914" s="27"/>
      <c r="D27914" s="27"/>
      <c r="E27914" s="27"/>
      <c r="I27914" s="27"/>
      <c r="J27914" s="27"/>
    </row>
    <row r="27915" spans="2:10" x14ac:dyDescent="0.25">
      <c r="B27915" s="27"/>
      <c r="D27915" s="27"/>
      <c r="E27915" s="27"/>
      <c r="I27915" s="27"/>
      <c r="J27915" s="27"/>
    </row>
    <row r="27916" spans="2:10" x14ac:dyDescent="0.25">
      <c r="B27916" s="27"/>
      <c r="D27916" s="27"/>
      <c r="E27916" s="27"/>
      <c r="I27916" s="27"/>
      <c r="J27916" s="27"/>
    </row>
    <row r="27917" spans="2:10" x14ac:dyDescent="0.25">
      <c r="B27917" s="27"/>
      <c r="D27917" s="27"/>
      <c r="E27917" s="27"/>
      <c r="I27917" s="27"/>
      <c r="J27917" s="27"/>
    </row>
    <row r="27918" spans="2:10" x14ac:dyDescent="0.25">
      <c r="B27918" s="27"/>
      <c r="D27918" s="27"/>
      <c r="E27918" s="27"/>
      <c r="I27918" s="27"/>
      <c r="J27918" s="27"/>
    </row>
    <row r="27919" spans="2:10" x14ac:dyDescent="0.25">
      <c r="B27919" s="27"/>
      <c r="D27919" s="27"/>
      <c r="E27919" s="27"/>
      <c r="I27919" s="27"/>
      <c r="J27919" s="27"/>
    </row>
    <row r="27920" spans="2:10" x14ac:dyDescent="0.25">
      <c r="B27920" s="27"/>
      <c r="D27920" s="27"/>
      <c r="E27920" s="27"/>
      <c r="I27920" s="27"/>
      <c r="J27920" s="27"/>
    </row>
    <row r="27921" spans="2:10" x14ac:dyDescent="0.25">
      <c r="B27921" s="27"/>
      <c r="D27921" s="27"/>
      <c r="E27921" s="27"/>
      <c r="I27921" s="27"/>
      <c r="J27921" s="27"/>
    </row>
    <row r="27922" spans="2:10" x14ac:dyDescent="0.25">
      <c r="B27922" s="27"/>
      <c r="D27922" s="27"/>
      <c r="E27922" s="27"/>
      <c r="I27922" s="27"/>
      <c r="J27922" s="27"/>
    </row>
    <row r="27923" spans="2:10" x14ac:dyDescent="0.25">
      <c r="B27923" s="27"/>
      <c r="D27923" s="27"/>
      <c r="E27923" s="27"/>
      <c r="I27923" s="27"/>
      <c r="J27923" s="27"/>
    </row>
    <row r="27924" spans="2:10" x14ac:dyDescent="0.25">
      <c r="B27924" s="27"/>
      <c r="D27924" s="27"/>
      <c r="E27924" s="27"/>
      <c r="I27924" s="27"/>
      <c r="J27924" s="27"/>
    </row>
    <row r="27925" spans="2:10" x14ac:dyDescent="0.25">
      <c r="B27925" s="27"/>
      <c r="D27925" s="27"/>
      <c r="E27925" s="27"/>
      <c r="I27925" s="27"/>
      <c r="J27925" s="27"/>
    </row>
    <row r="27926" spans="2:10" x14ac:dyDescent="0.25">
      <c r="B27926" s="27"/>
      <c r="D27926" s="27"/>
      <c r="E27926" s="27"/>
      <c r="I27926" s="27"/>
      <c r="J27926" s="27"/>
    </row>
    <row r="27927" spans="2:10" x14ac:dyDescent="0.25">
      <c r="B27927" s="27"/>
      <c r="D27927" s="27"/>
      <c r="E27927" s="27"/>
      <c r="I27927" s="27"/>
      <c r="J27927" s="27"/>
    </row>
    <row r="27928" spans="2:10" x14ac:dyDescent="0.25">
      <c r="B27928" s="27"/>
      <c r="D27928" s="27"/>
      <c r="E27928" s="27"/>
      <c r="I27928" s="27"/>
      <c r="J27928" s="27"/>
    </row>
    <row r="27929" spans="2:10" x14ac:dyDescent="0.25">
      <c r="B27929" s="27"/>
      <c r="D27929" s="27"/>
      <c r="E27929" s="27"/>
      <c r="I27929" s="27"/>
      <c r="J27929" s="27"/>
    </row>
    <row r="27930" spans="2:10" x14ac:dyDescent="0.25">
      <c r="B27930" s="27"/>
      <c r="D27930" s="27"/>
      <c r="E27930" s="27"/>
      <c r="I27930" s="27"/>
      <c r="J27930" s="27"/>
    </row>
    <row r="27931" spans="2:10" x14ac:dyDescent="0.25">
      <c r="B27931" s="27"/>
      <c r="D27931" s="27"/>
      <c r="E27931" s="27"/>
      <c r="I27931" s="27"/>
      <c r="J27931" s="27"/>
    </row>
    <row r="27932" spans="2:10" x14ac:dyDescent="0.25">
      <c r="B27932" s="27"/>
      <c r="D27932" s="27"/>
      <c r="E27932" s="27"/>
      <c r="I27932" s="27"/>
      <c r="J27932" s="27"/>
    </row>
    <row r="27933" spans="2:10" x14ac:dyDescent="0.25">
      <c r="B27933" s="27"/>
      <c r="D27933" s="27"/>
      <c r="E27933" s="27"/>
      <c r="I27933" s="27"/>
      <c r="J27933" s="27"/>
    </row>
    <row r="27934" spans="2:10" x14ac:dyDescent="0.25">
      <c r="B27934" s="27"/>
      <c r="D27934" s="27"/>
      <c r="E27934" s="27"/>
      <c r="I27934" s="27"/>
      <c r="J27934" s="27"/>
    </row>
    <row r="27935" spans="2:10" x14ac:dyDescent="0.25">
      <c r="B27935" s="27"/>
      <c r="D27935" s="27"/>
      <c r="E27935" s="27"/>
      <c r="I27935" s="27"/>
      <c r="J27935" s="27"/>
    </row>
    <row r="27936" spans="2:10" x14ac:dyDescent="0.25">
      <c r="B27936" s="27"/>
      <c r="D27936" s="27"/>
      <c r="E27936" s="27"/>
      <c r="I27936" s="27"/>
      <c r="J27936" s="27"/>
    </row>
    <row r="27937" spans="2:10" x14ac:dyDescent="0.25">
      <c r="B27937" s="27"/>
      <c r="D27937" s="27"/>
      <c r="E27937" s="27"/>
      <c r="I27937" s="27"/>
      <c r="J27937" s="27"/>
    </row>
    <row r="27938" spans="2:10" x14ac:dyDescent="0.25">
      <c r="B27938" s="27"/>
      <c r="D27938" s="27"/>
      <c r="E27938" s="27"/>
      <c r="I27938" s="27"/>
      <c r="J27938" s="27"/>
    </row>
    <row r="27939" spans="2:10" x14ac:dyDescent="0.25">
      <c r="B27939" s="27"/>
      <c r="D27939" s="27"/>
      <c r="E27939" s="27"/>
      <c r="I27939" s="27"/>
      <c r="J27939" s="27"/>
    </row>
    <row r="27940" spans="2:10" x14ac:dyDescent="0.25">
      <c r="B27940" s="27"/>
      <c r="D27940" s="27"/>
      <c r="E27940" s="27"/>
      <c r="I27940" s="27"/>
      <c r="J27940" s="27"/>
    </row>
    <row r="27941" spans="2:10" x14ac:dyDescent="0.25">
      <c r="B27941" s="27"/>
      <c r="D27941" s="27"/>
      <c r="E27941" s="27"/>
      <c r="I27941" s="27"/>
      <c r="J27941" s="27"/>
    </row>
    <row r="27942" spans="2:10" x14ac:dyDescent="0.25">
      <c r="B27942" s="27"/>
      <c r="D27942" s="27"/>
      <c r="E27942" s="27"/>
      <c r="I27942" s="27"/>
      <c r="J27942" s="27"/>
    </row>
    <row r="27943" spans="2:10" x14ac:dyDescent="0.25">
      <c r="B27943" s="27"/>
      <c r="D27943" s="27"/>
      <c r="E27943" s="27"/>
      <c r="I27943" s="27"/>
      <c r="J27943" s="27"/>
    </row>
    <row r="27944" spans="2:10" x14ac:dyDescent="0.25">
      <c r="B27944" s="27"/>
      <c r="D27944" s="27"/>
      <c r="E27944" s="27"/>
      <c r="I27944" s="27"/>
      <c r="J27944" s="27"/>
    </row>
    <row r="27945" spans="2:10" x14ac:dyDescent="0.25">
      <c r="B27945" s="27"/>
      <c r="D27945" s="27"/>
      <c r="E27945" s="27"/>
      <c r="I27945" s="27"/>
      <c r="J27945" s="27"/>
    </row>
    <row r="27946" spans="2:10" x14ac:dyDescent="0.25">
      <c r="B27946" s="27"/>
      <c r="D27946" s="27"/>
      <c r="E27946" s="27"/>
      <c r="I27946" s="27"/>
      <c r="J27946" s="27"/>
    </row>
    <row r="27947" spans="2:10" x14ac:dyDescent="0.25">
      <c r="B27947" s="27"/>
      <c r="D27947" s="27"/>
      <c r="E27947" s="27"/>
      <c r="I27947" s="27"/>
      <c r="J27947" s="27"/>
    </row>
    <row r="27948" spans="2:10" x14ac:dyDescent="0.25">
      <c r="B27948" s="27"/>
      <c r="D27948" s="27"/>
      <c r="E27948" s="27"/>
      <c r="I27948" s="27"/>
      <c r="J27948" s="27"/>
    </row>
    <row r="27949" spans="2:10" x14ac:dyDescent="0.25">
      <c r="B27949" s="27"/>
      <c r="D27949" s="27"/>
      <c r="E27949" s="27"/>
      <c r="I27949" s="27"/>
      <c r="J27949" s="27"/>
    </row>
    <row r="27950" spans="2:10" x14ac:dyDescent="0.25">
      <c r="B27950" s="27"/>
      <c r="D27950" s="27"/>
      <c r="E27950" s="27"/>
      <c r="I27950" s="27"/>
      <c r="J27950" s="27"/>
    </row>
    <row r="27951" spans="2:10" x14ac:dyDescent="0.25">
      <c r="B27951" s="27"/>
      <c r="D27951" s="27"/>
      <c r="E27951" s="27"/>
      <c r="I27951" s="27"/>
      <c r="J27951" s="27"/>
    </row>
    <row r="27952" spans="2:10" x14ac:dyDescent="0.25">
      <c r="B27952" s="27"/>
      <c r="D27952" s="27"/>
      <c r="E27952" s="27"/>
      <c r="I27952" s="27"/>
      <c r="J27952" s="27"/>
    </row>
    <row r="27953" spans="2:10" x14ac:dyDescent="0.25">
      <c r="B27953" s="27"/>
      <c r="D27953" s="27"/>
      <c r="E27953" s="27"/>
      <c r="I27953" s="27"/>
      <c r="J27953" s="27"/>
    </row>
    <row r="27954" spans="2:10" x14ac:dyDescent="0.25">
      <c r="B27954" s="27"/>
      <c r="D27954" s="27"/>
      <c r="E27954" s="27"/>
      <c r="I27954" s="27"/>
      <c r="J27954" s="27"/>
    </row>
    <row r="27955" spans="2:10" x14ac:dyDescent="0.25">
      <c r="B27955" s="27"/>
      <c r="D27955" s="27"/>
      <c r="E27955" s="27"/>
      <c r="I27955" s="27"/>
      <c r="J27955" s="27"/>
    </row>
    <row r="27956" spans="2:10" x14ac:dyDescent="0.25">
      <c r="B27956" s="27"/>
      <c r="D27956" s="27"/>
      <c r="E27956" s="27"/>
      <c r="I27956" s="27"/>
      <c r="J27956" s="27"/>
    </row>
    <row r="27957" spans="2:10" x14ac:dyDescent="0.25">
      <c r="B27957" s="27"/>
      <c r="D27957" s="27"/>
      <c r="E27957" s="27"/>
      <c r="I27957" s="27"/>
      <c r="J27957" s="27"/>
    </row>
    <row r="27958" spans="2:10" x14ac:dyDescent="0.25">
      <c r="B27958" s="27"/>
      <c r="D27958" s="27"/>
      <c r="E27958" s="27"/>
      <c r="I27958" s="27"/>
      <c r="J27958" s="27"/>
    </row>
    <row r="27959" spans="2:10" x14ac:dyDescent="0.25">
      <c r="B27959" s="27"/>
      <c r="D27959" s="27"/>
      <c r="E27959" s="27"/>
      <c r="I27959" s="27"/>
      <c r="J27959" s="27"/>
    </row>
    <row r="27960" spans="2:10" x14ac:dyDescent="0.25">
      <c r="B27960" s="27"/>
      <c r="D27960" s="27"/>
      <c r="E27960" s="27"/>
      <c r="I27960" s="27"/>
      <c r="J27960" s="27"/>
    </row>
    <row r="27961" spans="2:10" x14ac:dyDescent="0.25">
      <c r="B27961" s="27"/>
      <c r="D27961" s="27"/>
      <c r="E27961" s="27"/>
      <c r="I27961" s="27"/>
      <c r="J27961" s="27"/>
    </row>
    <row r="27962" spans="2:10" x14ac:dyDescent="0.25">
      <c r="B27962" s="27"/>
      <c r="D27962" s="27"/>
      <c r="E27962" s="27"/>
      <c r="I27962" s="27"/>
      <c r="J27962" s="27"/>
    </row>
    <row r="27963" spans="2:10" x14ac:dyDescent="0.25">
      <c r="B27963" s="27"/>
      <c r="D27963" s="27"/>
      <c r="E27963" s="27"/>
      <c r="I27963" s="27"/>
      <c r="J27963" s="27"/>
    </row>
    <row r="27964" spans="2:10" x14ac:dyDescent="0.25">
      <c r="B27964" s="27"/>
      <c r="D27964" s="27"/>
      <c r="E27964" s="27"/>
      <c r="I27964" s="27"/>
      <c r="J27964" s="27"/>
    </row>
    <row r="27965" spans="2:10" x14ac:dyDescent="0.25">
      <c r="B27965" s="27"/>
      <c r="D27965" s="27"/>
      <c r="E27965" s="27"/>
      <c r="I27965" s="27"/>
      <c r="J27965" s="27"/>
    </row>
    <row r="27966" spans="2:10" x14ac:dyDescent="0.25">
      <c r="B27966" s="27"/>
      <c r="D27966" s="27"/>
      <c r="E27966" s="27"/>
      <c r="I27966" s="27"/>
      <c r="J27966" s="27"/>
    </row>
    <row r="27967" spans="2:10" x14ac:dyDescent="0.25">
      <c r="B27967" s="27"/>
      <c r="D27967" s="27"/>
      <c r="E27967" s="27"/>
      <c r="I27967" s="27"/>
      <c r="J27967" s="27"/>
    </row>
    <row r="27968" spans="2:10" x14ac:dyDescent="0.25">
      <c r="B27968" s="27"/>
      <c r="D27968" s="27"/>
      <c r="E27968" s="27"/>
      <c r="I27968" s="27"/>
      <c r="J27968" s="27"/>
    </row>
    <row r="27969" spans="2:10" x14ac:dyDescent="0.25">
      <c r="B27969" s="27"/>
      <c r="D27969" s="27"/>
      <c r="E27969" s="27"/>
      <c r="I27969" s="27"/>
      <c r="J27969" s="27"/>
    </row>
    <row r="27970" spans="2:10" x14ac:dyDescent="0.25">
      <c r="B27970" s="27"/>
      <c r="D27970" s="27"/>
      <c r="E27970" s="27"/>
      <c r="I27970" s="27"/>
      <c r="J27970" s="27"/>
    </row>
    <row r="27971" spans="2:10" x14ac:dyDescent="0.25">
      <c r="B27971" s="27"/>
      <c r="D27971" s="27"/>
      <c r="E27971" s="27"/>
      <c r="I27971" s="27"/>
      <c r="J27971" s="27"/>
    </row>
    <row r="27972" spans="2:10" x14ac:dyDescent="0.25">
      <c r="B27972" s="27"/>
      <c r="D27972" s="27"/>
      <c r="E27972" s="27"/>
      <c r="I27972" s="27"/>
      <c r="J27972" s="27"/>
    </row>
    <row r="27973" spans="2:10" x14ac:dyDescent="0.25">
      <c r="B27973" s="27"/>
      <c r="D27973" s="27"/>
      <c r="E27973" s="27"/>
      <c r="I27973" s="27"/>
      <c r="J27973" s="27"/>
    </row>
    <row r="27974" spans="2:10" x14ac:dyDescent="0.25">
      <c r="B27974" s="27"/>
      <c r="D27974" s="27"/>
      <c r="E27974" s="27"/>
      <c r="I27974" s="27"/>
      <c r="J27974" s="27"/>
    </row>
    <row r="27975" spans="2:10" x14ac:dyDescent="0.25">
      <c r="B27975" s="27"/>
      <c r="D27975" s="27"/>
      <c r="E27975" s="27"/>
      <c r="I27975" s="27"/>
      <c r="J27975" s="27"/>
    </row>
    <row r="27976" spans="2:10" x14ac:dyDescent="0.25">
      <c r="B27976" s="27"/>
      <c r="D27976" s="27"/>
      <c r="E27976" s="27"/>
      <c r="I27976" s="27"/>
      <c r="J27976" s="27"/>
    </row>
    <row r="27977" spans="2:10" x14ac:dyDescent="0.25">
      <c r="B27977" s="27"/>
      <c r="D27977" s="27"/>
      <c r="E27977" s="27"/>
      <c r="I27977" s="27"/>
      <c r="J27977" s="27"/>
    </row>
    <row r="27978" spans="2:10" x14ac:dyDescent="0.25">
      <c r="B27978" s="27"/>
      <c r="D27978" s="27"/>
      <c r="E27978" s="27"/>
      <c r="I27978" s="27"/>
      <c r="J27978" s="27"/>
    </row>
    <row r="27979" spans="2:10" x14ac:dyDescent="0.25">
      <c r="B27979" s="27"/>
      <c r="D27979" s="27"/>
      <c r="E27979" s="27"/>
      <c r="I27979" s="27"/>
      <c r="J27979" s="27"/>
    </row>
    <row r="27980" spans="2:10" x14ac:dyDescent="0.25">
      <c r="B27980" s="27"/>
      <c r="D27980" s="27"/>
      <c r="E27980" s="27"/>
      <c r="I27980" s="27"/>
      <c r="J27980" s="27"/>
    </row>
    <row r="27981" spans="2:10" x14ac:dyDescent="0.25">
      <c r="B27981" s="27"/>
      <c r="D27981" s="27"/>
      <c r="E27981" s="27"/>
      <c r="I27981" s="27"/>
      <c r="J27981" s="27"/>
    </row>
    <row r="27982" spans="2:10" x14ac:dyDescent="0.25">
      <c r="B27982" s="27"/>
      <c r="D27982" s="27"/>
      <c r="E27982" s="27"/>
      <c r="I27982" s="27"/>
      <c r="J27982" s="27"/>
    </row>
    <row r="27983" spans="2:10" x14ac:dyDescent="0.25">
      <c r="B27983" s="27"/>
      <c r="D27983" s="27"/>
      <c r="E27983" s="27"/>
      <c r="I27983" s="27"/>
      <c r="J27983" s="27"/>
    </row>
    <row r="27984" spans="2:10" x14ac:dyDescent="0.25">
      <c r="B27984" s="27"/>
      <c r="D27984" s="27"/>
      <c r="E27984" s="27"/>
      <c r="I27984" s="27"/>
      <c r="J27984" s="27"/>
    </row>
    <row r="27985" spans="2:10" x14ac:dyDescent="0.25">
      <c r="B27985" s="27"/>
      <c r="D27985" s="27"/>
      <c r="E27985" s="27"/>
      <c r="I27985" s="27"/>
      <c r="J27985" s="27"/>
    </row>
    <row r="27986" spans="2:10" x14ac:dyDescent="0.25">
      <c r="B27986" s="27"/>
      <c r="D27986" s="27"/>
      <c r="E27986" s="27"/>
      <c r="I27986" s="27"/>
      <c r="J27986" s="27"/>
    </row>
    <row r="27987" spans="2:10" x14ac:dyDescent="0.25">
      <c r="B27987" s="27"/>
      <c r="D27987" s="27"/>
      <c r="E27987" s="27"/>
      <c r="I27987" s="27"/>
      <c r="J27987" s="27"/>
    </row>
    <row r="27988" spans="2:10" x14ac:dyDescent="0.25">
      <c r="B27988" s="27"/>
      <c r="D27988" s="27"/>
      <c r="E27988" s="27"/>
      <c r="I27988" s="27"/>
      <c r="J27988" s="27"/>
    </row>
    <row r="27989" spans="2:10" x14ac:dyDescent="0.25">
      <c r="B27989" s="27"/>
      <c r="D27989" s="27"/>
      <c r="E27989" s="27"/>
      <c r="I27989" s="27"/>
      <c r="J27989" s="27"/>
    </row>
    <row r="27990" spans="2:10" x14ac:dyDescent="0.25">
      <c r="B27990" s="27"/>
      <c r="D27990" s="27"/>
      <c r="E27990" s="27"/>
      <c r="I27990" s="27"/>
      <c r="J27990" s="27"/>
    </row>
    <row r="27991" spans="2:10" x14ac:dyDescent="0.25">
      <c r="B27991" s="27"/>
      <c r="D27991" s="27"/>
      <c r="E27991" s="27"/>
      <c r="I27991" s="27"/>
      <c r="J27991" s="27"/>
    </row>
    <row r="27992" spans="2:10" x14ac:dyDescent="0.25">
      <c r="B27992" s="27"/>
      <c r="D27992" s="27"/>
      <c r="E27992" s="27"/>
      <c r="I27992" s="27"/>
      <c r="J27992" s="27"/>
    </row>
    <row r="27993" spans="2:10" x14ac:dyDescent="0.25">
      <c r="B27993" s="27"/>
      <c r="D27993" s="27"/>
      <c r="E27993" s="27"/>
      <c r="I27993" s="27"/>
      <c r="J27993" s="27"/>
    </row>
    <row r="27994" spans="2:10" x14ac:dyDescent="0.25">
      <c r="B27994" s="27"/>
      <c r="D27994" s="27"/>
      <c r="E27994" s="27"/>
      <c r="I27994" s="27"/>
      <c r="J27994" s="27"/>
    </row>
    <row r="27995" spans="2:10" x14ac:dyDescent="0.25">
      <c r="B27995" s="27"/>
      <c r="D27995" s="27"/>
      <c r="E27995" s="27"/>
      <c r="I27995" s="27"/>
      <c r="J27995" s="27"/>
    </row>
    <row r="27996" spans="2:10" x14ac:dyDescent="0.25">
      <c r="B27996" s="27"/>
      <c r="D27996" s="27"/>
      <c r="E27996" s="27"/>
      <c r="I27996" s="27"/>
      <c r="J27996" s="27"/>
    </row>
    <row r="27997" spans="2:10" x14ac:dyDescent="0.25">
      <c r="B27997" s="27"/>
      <c r="D27997" s="27"/>
      <c r="E27997" s="27"/>
      <c r="I27997" s="27"/>
      <c r="J27997" s="27"/>
    </row>
    <row r="27998" spans="2:10" x14ac:dyDescent="0.25">
      <c r="B27998" s="27"/>
      <c r="D27998" s="27"/>
      <c r="E27998" s="27"/>
      <c r="I27998" s="27"/>
      <c r="J27998" s="27"/>
    </row>
    <row r="27999" spans="2:10" x14ac:dyDescent="0.25">
      <c r="B27999" s="27"/>
      <c r="D27999" s="27"/>
      <c r="E27999" s="27"/>
      <c r="I27999" s="27"/>
      <c r="J27999" s="27"/>
    </row>
    <row r="28000" spans="2:10" x14ac:dyDescent="0.25">
      <c r="B28000" s="27"/>
      <c r="D28000" s="27"/>
      <c r="E28000" s="27"/>
      <c r="I28000" s="27"/>
      <c r="J28000" s="27"/>
    </row>
    <row r="28001" spans="2:10" x14ac:dyDescent="0.25">
      <c r="B28001" s="27"/>
      <c r="D28001" s="27"/>
      <c r="E28001" s="27"/>
      <c r="I28001" s="27"/>
      <c r="J28001" s="27"/>
    </row>
    <row r="28002" spans="2:10" x14ac:dyDescent="0.25">
      <c r="B28002" s="27"/>
      <c r="D28002" s="27"/>
      <c r="E28002" s="27"/>
      <c r="I28002" s="27"/>
      <c r="J28002" s="27"/>
    </row>
    <row r="28003" spans="2:10" x14ac:dyDescent="0.25">
      <c r="B28003" s="27"/>
      <c r="D28003" s="27"/>
      <c r="E28003" s="27"/>
      <c r="I28003" s="27"/>
      <c r="J28003" s="27"/>
    </row>
    <row r="28004" spans="2:10" x14ac:dyDescent="0.25">
      <c r="B28004" s="27"/>
      <c r="D28004" s="27"/>
      <c r="E28004" s="27"/>
      <c r="I28004" s="27"/>
      <c r="J28004" s="27"/>
    </row>
    <row r="28005" spans="2:10" x14ac:dyDescent="0.25">
      <c r="B28005" s="27"/>
      <c r="D28005" s="27"/>
      <c r="E28005" s="27"/>
      <c r="I28005" s="27"/>
      <c r="J28005" s="27"/>
    </row>
    <row r="28006" spans="2:10" x14ac:dyDescent="0.25">
      <c r="B28006" s="27"/>
      <c r="D28006" s="27"/>
      <c r="E28006" s="27"/>
      <c r="I28006" s="27"/>
      <c r="J28006" s="27"/>
    </row>
    <row r="28007" spans="2:10" x14ac:dyDescent="0.25">
      <c r="B28007" s="27"/>
      <c r="D28007" s="27"/>
      <c r="E28007" s="27"/>
      <c r="I28007" s="27"/>
      <c r="J28007" s="27"/>
    </row>
    <row r="28008" spans="2:10" x14ac:dyDescent="0.25">
      <c r="B28008" s="27"/>
      <c r="D28008" s="27"/>
      <c r="E28008" s="27"/>
      <c r="I28008" s="27"/>
      <c r="J28008" s="27"/>
    </row>
    <row r="28009" spans="2:10" x14ac:dyDescent="0.25">
      <c r="B28009" s="27"/>
      <c r="D28009" s="27"/>
      <c r="E28009" s="27"/>
      <c r="I28009" s="27"/>
      <c r="J28009" s="27"/>
    </row>
    <row r="28010" spans="2:10" x14ac:dyDescent="0.25">
      <c r="B28010" s="27"/>
      <c r="D28010" s="27"/>
      <c r="E28010" s="27"/>
      <c r="I28010" s="27"/>
      <c r="J28010" s="27"/>
    </row>
    <row r="28011" spans="2:10" x14ac:dyDescent="0.25">
      <c r="B28011" s="27"/>
      <c r="D28011" s="27"/>
      <c r="E28011" s="27"/>
      <c r="I28011" s="27"/>
      <c r="J28011" s="27"/>
    </row>
    <row r="28012" spans="2:10" x14ac:dyDescent="0.25">
      <c r="B28012" s="27"/>
      <c r="D28012" s="27"/>
      <c r="E28012" s="27"/>
      <c r="I28012" s="27"/>
      <c r="J28012" s="27"/>
    </row>
    <row r="28013" spans="2:10" x14ac:dyDescent="0.25">
      <c r="B28013" s="27"/>
      <c r="D28013" s="27"/>
      <c r="E28013" s="27"/>
      <c r="I28013" s="27"/>
      <c r="J28013" s="27"/>
    </row>
    <row r="28014" spans="2:10" x14ac:dyDescent="0.25">
      <c r="B28014" s="27"/>
      <c r="D28014" s="27"/>
      <c r="E28014" s="27"/>
      <c r="I28014" s="27"/>
      <c r="J28014" s="27"/>
    </row>
    <row r="28015" spans="2:10" x14ac:dyDescent="0.25">
      <c r="B28015" s="27"/>
      <c r="D28015" s="27"/>
      <c r="E28015" s="27"/>
      <c r="I28015" s="27"/>
      <c r="J28015" s="27"/>
    </row>
    <row r="28016" spans="2:10" x14ac:dyDescent="0.25">
      <c r="B28016" s="27"/>
      <c r="D28016" s="27"/>
      <c r="E28016" s="27"/>
      <c r="I28016" s="27"/>
      <c r="J28016" s="27"/>
    </row>
    <row r="28017" spans="2:10" x14ac:dyDescent="0.25">
      <c r="B28017" s="27"/>
      <c r="D28017" s="27"/>
      <c r="E28017" s="27"/>
      <c r="I28017" s="27"/>
      <c r="J28017" s="27"/>
    </row>
    <row r="28018" spans="2:10" x14ac:dyDescent="0.25">
      <c r="B28018" s="27"/>
      <c r="D28018" s="27"/>
      <c r="E28018" s="27"/>
      <c r="I28018" s="27"/>
      <c r="J28018" s="27"/>
    </row>
    <row r="28019" spans="2:10" x14ac:dyDescent="0.25">
      <c r="B28019" s="27"/>
      <c r="D28019" s="27"/>
      <c r="E28019" s="27"/>
      <c r="I28019" s="27"/>
      <c r="J28019" s="27"/>
    </row>
    <row r="28020" spans="2:10" x14ac:dyDescent="0.25">
      <c r="B28020" s="27"/>
      <c r="D28020" s="27"/>
      <c r="E28020" s="27"/>
      <c r="I28020" s="27"/>
      <c r="J28020" s="27"/>
    </row>
    <row r="28021" spans="2:10" x14ac:dyDescent="0.25">
      <c r="B28021" s="27"/>
      <c r="D28021" s="27"/>
      <c r="E28021" s="27"/>
      <c r="I28021" s="27"/>
      <c r="J28021" s="27"/>
    </row>
    <row r="28022" spans="2:10" x14ac:dyDescent="0.25">
      <c r="B28022" s="27"/>
      <c r="D28022" s="27"/>
      <c r="E28022" s="27"/>
      <c r="I28022" s="27"/>
      <c r="J28022" s="27"/>
    </row>
    <row r="28023" spans="2:10" x14ac:dyDescent="0.25">
      <c r="B28023" s="27"/>
      <c r="D28023" s="27"/>
      <c r="E28023" s="27"/>
      <c r="I28023" s="27"/>
      <c r="J28023" s="27"/>
    </row>
    <row r="28024" spans="2:10" x14ac:dyDescent="0.25">
      <c r="B28024" s="27"/>
      <c r="D28024" s="27"/>
      <c r="E28024" s="27"/>
      <c r="I28024" s="27"/>
      <c r="J28024" s="27"/>
    </row>
    <row r="28025" spans="2:10" x14ac:dyDescent="0.25">
      <c r="B28025" s="27"/>
      <c r="D28025" s="27"/>
      <c r="E28025" s="27"/>
      <c r="I28025" s="27"/>
      <c r="J28025" s="27"/>
    </row>
    <row r="28026" spans="2:10" x14ac:dyDescent="0.25">
      <c r="B28026" s="27"/>
      <c r="D28026" s="27"/>
      <c r="E28026" s="27"/>
      <c r="I28026" s="27"/>
      <c r="J28026" s="27"/>
    </row>
    <row r="28027" spans="2:10" x14ac:dyDescent="0.25">
      <c r="B28027" s="27"/>
      <c r="D28027" s="27"/>
      <c r="E28027" s="27"/>
      <c r="I28027" s="27"/>
      <c r="J28027" s="27"/>
    </row>
    <row r="28028" spans="2:10" x14ac:dyDescent="0.25">
      <c r="B28028" s="27"/>
      <c r="D28028" s="27"/>
      <c r="E28028" s="27"/>
      <c r="I28028" s="27"/>
      <c r="J28028" s="27"/>
    </row>
    <row r="28029" spans="2:10" x14ac:dyDescent="0.25">
      <c r="B28029" s="27"/>
      <c r="D28029" s="27"/>
      <c r="E28029" s="27"/>
      <c r="I28029" s="27"/>
      <c r="J28029" s="27"/>
    </row>
    <row r="28030" spans="2:10" x14ac:dyDescent="0.25">
      <c r="B28030" s="27"/>
      <c r="D28030" s="27"/>
      <c r="E28030" s="27"/>
      <c r="I28030" s="27"/>
      <c r="J28030" s="27"/>
    </row>
    <row r="28031" spans="2:10" x14ac:dyDescent="0.25">
      <c r="B28031" s="27"/>
      <c r="D28031" s="27"/>
      <c r="E28031" s="27"/>
      <c r="I28031" s="27"/>
      <c r="J28031" s="27"/>
    </row>
    <row r="28032" spans="2:10" x14ac:dyDescent="0.25">
      <c r="B28032" s="27"/>
      <c r="D28032" s="27"/>
      <c r="E28032" s="27"/>
      <c r="I28032" s="27"/>
      <c r="J28032" s="27"/>
    </row>
    <row r="28033" spans="2:10" x14ac:dyDescent="0.25">
      <c r="B28033" s="27"/>
      <c r="D28033" s="27"/>
      <c r="E28033" s="27"/>
      <c r="I28033" s="27"/>
      <c r="J28033" s="27"/>
    </row>
    <row r="28034" spans="2:10" x14ac:dyDescent="0.25">
      <c r="B28034" s="27"/>
      <c r="D28034" s="27"/>
      <c r="E28034" s="27"/>
      <c r="I28034" s="27"/>
      <c r="J28034" s="27"/>
    </row>
    <row r="28035" spans="2:10" x14ac:dyDescent="0.25">
      <c r="B28035" s="27"/>
      <c r="D28035" s="27"/>
      <c r="E28035" s="27"/>
      <c r="I28035" s="27"/>
      <c r="J28035" s="27"/>
    </row>
    <row r="28036" spans="2:10" x14ac:dyDescent="0.25">
      <c r="B28036" s="27"/>
      <c r="D28036" s="27"/>
      <c r="E28036" s="27"/>
      <c r="I28036" s="27"/>
      <c r="J28036" s="27"/>
    </row>
    <row r="28037" spans="2:10" x14ac:dyDescent="0.25">
      <c r="B28037" s="27"/>
      <c r="D28037" s="27"/>
      <c r="E28037" s="27"/>
      <c r="I28037" s="27"/>
      <c r="J28037" s="27"/>
    </row>
    <row r="28038" spans="2:10" x14ac:dyDescent="0.25">
      <c r="B28038" s="27"/>
      <c r="D28038" s="27"/>
      <c r="E28038" s="27"/>
      <c r="I28038" s="27"/>
      <c r="J28038" s="27"/>
    </row>
    <row r="28039" spans="2:10" x14ac:dyDescent="0.25">
      <c r="B28039" s="27"/>
      <c r="D28039" s="27"/>
      <c r="E28039" s="27"/>
      <c r="I28039" s="27"/>
      <c r="J28039" s="27"/>
    </row>
    <row r="28040" spans="2:10" x14ac:dyDescent="0.25">
      <c r="B28040" s="27"/>
      <c r="D28040" s="27"/>
      <c r="E28040" s="27"/>
      <c r="I28040" s="27"/>
      <c r="J28040" s="27"/>
    </row>
    <row r="28041" spans="2:10" x14ac:dyDescent="0.25">
      <c r="B28041" s="27"/>
      <c r="D28041" s="27"/>
      <c r="E28041" s="27"/>
      <c r="I28041" s="27"/>
      <c r="J28041" s="27"/>
    </row>
    <row r="28042" spans="2:10" x14ac:dyDescent="0.25">
      <c r="B28042" s="27"/>
      <c r="D28042" s="27"/>
      <c r="E28042" s="27"/>
      <c r="I28042" s="27"/>
      <c r="J28042" s="27"/>
    </row>
    <row r="28043" spans="2:10" x14ac:dyDescent="0.25">
      <c r="B28043" s="27"/>
      <c r="D28043" s="27"/>
      <c r="E28043" s="27"/>
      <c r="I28043" s="27"/>
      <c r="J28043" s="27"/>
    </row>
    <row r="28044" spans="2:10" x14ac:dyDescent="0.25">
      <c r="B28044" s="27"/>
      <c r="D28044" s="27"/>
      <c r="E28044" s="27"/>
      <c r="I28044" s="27"/>
      <c r="J28044" s="27"/>
    </row>
    <row r="28045" spans="2:10" x14ac:dyDescent="0.25">
      <c r="B28045" s="27"/>
      <c r="D28045" s="27"/>
      <c r="E28045" s="27"/>
      <c r="I28045" s="27"/>
      <c r="J28045" s="27"/>
    </row>
    <row r="28046" spans="2:10" x14ac:dyDescent="0.25">
      <c r="B28046" s="27"/>
      <c r="D28046" s="27"/>
      <c r="E28046" s="27"/>
      <c r="I28046" s="27"/>
      <c r="J28046" s="27"/>
    </row>
    <row r="28047" spans="2:10" x14ac:dyDescent="0.25">
      <c r="B28047" s="27"/>
      <c r="D28047" s="27"/>
      <c r="E28047" s="27"/>
      <c r="I28047" s="27"/>
      <c r="J28047" s="27"/>
    </row>
    <row r="28048" spans="2:10" x14ac:dyDescent="0.25">
      <c r="B28048" s="27"/>
      <c r="D28048" s="27"/>
      <c r="E28048" s="27"/>
      <c r="I28048" s="27"/>
      <c r="J28048" s="27"/>
    </row>
    <row r="28049" spans="2:10" x14ac:dyDescent="0.25">
      <c r="B28049" s="27"/>
      <c r="D28049" s="27"/>
      <c r="E28049" s="27"/>
      <c r="I28049" s="27"/>
      <c r="J28049" s="27"/>
    </row>
    <row r="28050" spans="2:10" x14ac:dyDescent="0.25">
      <c r="B28050" s="27"/>
      <c r="D28050" s="27"/>
      <c r="E28050" s="27"/>
      <c r="I28050" s="27"/>
      <c r="J28050" s="27"/>
    </row>
    <row r="28051" spans="2:10" x14ac:dyDescent="0.25">
      <c r="B28051" s="27"/>
      <c r="D28051" s="27"/>
      <c r="E28051" s="27"/>
      <c r="I28051" s="27"/>
      <c r="J28051" s="27"/>
    </row>
    <row r="28052" spans="2:10" x14ac:dyDescent="0.25">
      <c r="B28052" s="27"/>
      <c r="D28052" s="27"/>
      <c r="E28052" s="27"/>
      <c r="I28052" s="27"/>
      <c r="J28052" s="27"/>
    </row>
    <row r="28053" spans="2:10" x14ac:dyDescent="0.25">
      <c r="B28053" s="27"/>
      <c r="D28053" s="27"/>
      <c r="E28053" s="27"/>
      <c r="I28053" s="27"/>
      <c r="J28053" s="27"/>
    </row>
    <row r="28054" spans="2:10" x14ac:dyDescent="0.25">
      <c r="B28054" s="27"/>
      <c r="D28054" s="27"/>
      <c r="E28054" s="27"/>
      <c r="I28054" s="27"/>
      <c r="J28054" s="27"/>
    </row>
    <row r="28055" spans="2:10" x14ac:dyDescent="0.25">
      <c r="B28055" s="27"/>
      <c r="D28055" s="27"/>
      <c r="E28055" s="27"/>
      <c r="I28055" s="27"/>
      <c r="J28055" s="27"/>
    </row>
    <row r="28056" spans="2:10" x14ac:dyDescent="0.25">
      <c r="B28056" s="27"/>
      <c r="D28056" s="27"/>
      <c r="E28056" s="27"/>
      <c r="I28056" s="27"/>
      <c r="J28056" s="27"/>
    </row>
    <row r="28057" spans="2:10" x14ac:dyDescent="0.25">
      <c r="B28057" s="27"/>
      <c r="D28057" s="27"/>
      <c r="E28057" s="27"/>
      <c r="I28057" s="27"/>
      <c r="J28057" s="27"/>
    </row>
    <row r="28058" spans="2:10" x14ac:dyDescent="0.25">
      <c r="B28058" s="27"/>
      <c r="D28058" s="27"/>
      <c r="E28058" s="27"/>
      <c r="I28058" s="27"/>
      <c r="J28058" s="27"/>
    </row>
    <row r="28059" spans="2:10" x14ac:dyDescent="0.25">
      <c r="B28059" s="27"/>
      <c r="D28059" s="27"/>
      <c r="E28059" s="27"/>
      <c r="I28059" s="27"/>
      <c r="J28059" s="27"/>
    </row>
    <row r="28060" spans="2:10" x14ac:dyDescent="0.25">
      <c r="B28060" s="27"/>
      <c r="D28060" s="27"/>
      <c r="E28060" s="27"/>
      <c r="I28060" s="27"/>
      <c r="J28060" s="27"/>
    </row>
    <row r="28061" spans="2:10" x14ac:dyDescent="0.25">
      <c r="B28061" s="27"/>
      <c r="D28061" s="27"/>
      <c r="E28061" s="27"/>
      <c r="I28061" s="27"/>
      <c r="J28061" s="27"/>
    </row>
    <row r="28062" spans="2:10" x14ac:dyDescent="0.25">
      <c r="B28062" s="27"/>
      <c r="D28062" s="27"/>
      <c r="E28062" s="27"/>
      <c r="I28062" s="27"/>
      <c r="J28062" s="27"/>
    </row>
    <row r="28063" spans="2:10" x14ac:dyDescent="0.25">
      <c r="B28063" s="27"/>
      <c r="D28063" s="27"/>
      <c r="E28063" s="27"/>
      <c r="I28063" s="27"/>
      <c r="J28063" s="27"/>
    </row>
    <row r="28064" spans="2:10" x14ac:dyDescent="0.25">
      <c r="B28064" s="27"/>
      <c r="D28064" s="27"/>
      <c r="E28064" s="27"/>
      <c r="I28064" s="27"/>
      <c r="J28064" s="27"/>
    </row>
    <row r="28065" spans="2:10" x14ac:dyDescent="0.25">
      <c r="B28065" s="27"/>
      <c r="D28065" s="27"/>
      <c r="E28065" s="27"/>
      <c r="I28065" s="27"/>
      <c r="J28065" s="27"/>
    </row>
    <row r="28066" spans="2:10" x14ac:dyDescent="0.25">
      <c r="B28066" s="27"/>
      <c r="D28066" s="27"/>
      <c r="E28066" s="27"/>
      <c r="I28066" s="27"/>
      <c r="J28066" s="27"/>
    </row>
    <row r="28067" spans="2:10" x14ac:dyDescent="0.25">
      <c r="B28067" s="27"/>
      <c r="D28067" s="27"/>
      <c r="E28067" s="27"/>
      <c r="I28067" s="27"/>
      <c r="J28067" s="27"/>
    </row>
    <row r="28068" spans="2:10" x14ac:dyDescent="0.25">
      <c r="B28068" s="27"/>
      <c r="D28068" s="27"/>
      <c r="E28068" s="27"/>
      <c r="I28068" s="27"/>
      <c r="J28068" s="27"/>
    </row>
    <row r="28069" spans="2:10" x14ac:dyDescent="0.25">
      <c r="B28069" s="27"/>
      <c r="D28069" s="27"/>
      <c r="E28069" s="27"/>
      <c r="I28069" s="27"/>
      <c r="J28069" s="27"/>
    </row>
    <row r="28070" spans="2:10" x14ac:dyDescent="0.25">
      <c r="B28070" s="27"/>
      <c r="D28070" s="27"/>
      <c r="E28070" s="27"/>
      <c r="I28070" s="27"/>
      <c r="J28070" s="27"/>
    </row>
    <row r="28071" spans="2:10" x14ac:dyDescent="0.25">
      <c r="B28071" s="27"/>
      <c r="D28071" s="27"/>
      <c r="E28071" s="27"/>
      <c r="I28071" s="27"/>
      <c r="J28071" s="27"/>
    </row>
    <row r="28072" spans="2:10" x14ac:dyDescent="0.25">
      <c r="B28072" s="27"/>
      <c r="D28072" s="27"/>
      <c r="E28072" s="27"/>
      <c r="I28072" s="27"/>
      <c r="J28072" s="27"/>
    </row>
    <row r="28073" spans="2:10" x14ac:dyDescent="0.25">
      <c r="B28073" s="27"/>
      <c r="D28073" s="27"/>
      <c r="E28073" s="27"/>
      <c r="I28073" s="27"/>
      <c r="J28073" s="27"/>
    </row>
    <row r="28074" spans="2:10" x14ac:dyDescent="0.25">
      <c r="B28074" s="27"/>
      <c r="D28074" s="27"/>
      <c r="E28074" s="27"/>
      <c r="I28074" s="27"/>
      <c r="J28074" s="27"/>
    </row>
    <row r="28075" spans="2:10" x14ac:dyDescent="0.25">
      <c r="B28075" s="27"/>
      <c r="D28075" s="27"/>
      <c r="E28075" s="27"/>
      <c r="I28075" s="27"/>
      <c r="J28075" s="27"/>
    </row>
    <row r="28076" spans="2:10" x14ac:dyDescent="0.25">
      <c r="B28076" s="27"/>
      <c r="D28076" s="27"/>
      <c r="E28076" s="27"/>
      <c r="I28076" s="27"/>
      <c r="J28076" s="27"/>
    </row>
    <row r="28077" spans="2:10" x14ac:dyDescent="0.25">
      <c r="B28077" s="27"/>
      <c r="D28077" s="27"/>
      <c r="E28077" s="27"/>
      <c r="I28077" s="27"/>
      <c r="J28077" s="27"/>
    </row>
    <row r="28078" spans="2:10" x14ac:dyDescent="0.25">
      <c r="B28078" s="27"/>
      <c r="D28078" s="27"/>
      <c r="E28078" s="27"/>
      <c r="I28078" s="27"/>
      <c r="J28078" s="27"/>
    </row>
    <row r="28079" spans="2:10" x14ac:dyDescent="0.25">
      <c r="B28079" s="27"/>
      <c r="D28079" s="27"/>
      <c r="E28079" s="27"/>
      <c r="I28079" s="27"/>
      <c r="J28079" s="27"/>
    </row>
    <row r="28080" spans="2:10" x14ac:dyDescent="0.25">
      <c r="B28080" s="27"/>
      <c r="D28080" s="27"/>
      <c r="E28080" s="27"/>
      <c r="I28080" s="27"/>
      <c r="J28080" s="27"/>
    </row>
    <row r="28081" spans="2:10" x14ac:dyDescent="0.25">
      <c r="B28081" s="27"/>
      <c r="D28081" s="27"/>
      <c r="E28081" s="27"/>
      <c r="I28081" s="27"/>
      <c r="J28081" s="27"/>
    </row>
    <row r="28082" spans="2:10" x14ac:dyDescent="0.25">
      <c r="B28082" s="27"/>
      <c r="D28082" s="27"/>
      <c r="E28082" s="27"/>
      <c r="I28082" s="27"/>
      <c r="J28082" s="27"/>
    </row>
    <row r="28083" spans="2:10" x14ac:dyDescent="0.25">
      <c r="B28083" s="27"/>
      <c r="D28083" s="27"/>
      <c r="E28083" s="27"/>
      <c r="I28083" s="27"/>
      <c r="J28083" s="27"/>
    </row>
    <row r="28084" spans="2:10" x14ac:dyDescent="0.25">
      <c r="B28084" s="27"/>
      <c r="D28084" s="27"/>
      <c r="E28084" s="27"/>
      <c r="I28084" s="27"/>
      <c r="J28084" s="27"/>
    </row>
    <row r="28085" spans="2:10" x14ac:dyDescent="0.25">
      <c r="B28085" s="27"/>
      <c r="D28085" s="27"/>
      <c r="E28085" s="27"/>
      <c r="I28085" s="27"/>
      <c r="J28085" s="27"/>
    </row>
    <row r="28086" spans="2:10" x14ac:dyDescent="0.25">
      <c r="B28086" s="27"/>
      <c r="D28086" s="27"/>
      <c r="E28086" s="27"/>
      <c r="I28086" s="27"/>
      <c r="J28086" s="27"/>
    </row>
    <row r="28087" spans="2:10" x14ac:dyDescent="0.25">
      <c r="B28087" s="27"/>
      <c r="D28087" s="27"/>
      <c r="E28087" s="27"/>
      <c r="I28087" s="27"/>
      <c r="J28087" s="27"/>
    </row>
    <row r="28088" spans="2:10" x14ac:dyDescent="0.25">
      <c r="B28088" s="27"/>
      <c r="D28088" s="27"/>
      <c r="E28088" s="27"/>
      <c r="I28088" s="27"/>
      <c r="J28088" s="27"/>
    </row>
    <row r="28089" spans="2:10" x14ac:dyDescent="0.25">
      <c r="B28089" s="27"/>
      <c r="D28089" s="27"/>
      <c r="E28089" s="27"/>
      <c r="I28089" s="27"/>
      <c r="J28089" s="27"/>
    </row>
    <row r="28090" spans="2:10" x14ac:dyDescent="0.25">
      <c r="B28090" s="27"/>
      <c r="D28090" s="27"/>
      <c r="E28090" s="27"/>
      <c r="I28090" s="27"/>
      <c r="J28090" s="27"/>
    </row>
    <row r="28091" spans="2:10" x14ac:dyDescent="0.25">
      <c r="B28091" s="27"/>
      <c r="D28091" s="27"/>
      <c r="E28091" s="27"/>
      <c r="I28091" s="27"/>
      <c r="J28091" s="27"/>
    </row>
    <row r="28092" spans="2:10" x14ac:dyDescent="0.25">
      <c r="B28092" s="27"/>
      <c r="D28092" s="27"/>
      <c r="E28092" s="27"/>
      <c r="I28092" s="27"/>
      <c r="J28092" s="27"/>
    </row>
    <row r="28093" spans="2:10" x14ac:dyDescent="0.25">
      <c r="B28093" s="27"/>
      <c r="D28093" s="27"/>
      <c r="E28093" s="27"/>
      <c r="I28093" s="27"/>
      <c r="J28093" s="27"/>
    </row>
    <row r="28094" spans="2:10" x14ac:dyDescent="0.25">
      <c r="B28094" s="27"/>
      <c r="D28094" s="27"/>
      <c r="E28094" s="27"/>
      <c r="I28094" s="27"/>
      <c r="J28094" s="27"/>
    </row>
    <row r="28095" spans="2:10" x14ac:dyDescent="0.25">
      <c r="B28095" s="27"/>
      <c r="D28095" s="27"/>
      <c r="E28095" s="27"/>
      <c r="I28095" s="27"/>
      <c r="J28095" s="27"/>
    </row>
    <row r="28096" spans="2:10" x14ac:dyDescent="0.25">
      <c r="B28096" s="27"/>
      <c r="D28096" s="27"/>
      <c r="E28096" s="27"/>
      <c r="I28096" s="27"/>
      <c r="J28096" s="27"/>
    </row>
    <row r="28097" spans="2:10" x14ac:dyDescent="0.25">
      <c r="B28097" s="27"/>
      <c r="D28097" s="27"/>
      <c r="E28097" s="27"/>
      <c r="I28097" s="27"/>
      <c r="J28097" s="27"/>
    </row>
    <row r="28098" spans="2:10" x14ac:dyDescent="0.25">
      <c r="B28098" s="27"/>
      <c r="D28098" s="27"/>
      <c r="E28098" s="27"/>
      <c r="I28098" s="27"/>
      <c r="J28098" s="27"/>
    </row>
    <row r="28099" spans="2:10" x14ac:dyDescent="0.25">
      <c r="B28099" s="27"/>
      <c r="D28099" s="27"/>
      <c r="E28099" s="27"/>
      <c r="I28099" s="27"/>
      <c r="J28099" s="27"/>
    </row>
    <row r="28100" spans="2:10" x14ac:dyDescent="0.25">
      <c r="B28100" s="27"/>
      <c r="D28100" s="27"/>
      <c r="E28100" s="27"/>
      <c r="I28100" s="27"/>
      <c r="J28100" s="27"/>
    </row>
    <row r="28101" spans="2:10" x14ac:dyDescent="0.25">
      <c r="B28101" s="27"/>
      <c r="D28101" s="27"/>
      <c r="E28101" s="27"/>
      <c r="I28101" s="27"/>
      <c r="J28101" s="27"/>
    </row>
    <row r="28102" spans="2:10" x14ac:dyDescent="0.25">
      <c r="B28102" s="27"/>
      <c r="D28102" s="27"/>
      <c r="E28102" s="27"/>
      <c r="I28102" s="27"/>
      <c r="J28102" s="27"/>
    </row>
    <row r="28103" spans="2:10" x14ac:dyDescent="0.25">
      <c r="B28103" s="27"/>
      <c r="D28103" s="27"/>
      <c r="E28103" s="27"/>
      <c r="I28103" s="27"/>
      <c r="J28103" s="27"/>
    </row>
    <row r="28104" spans="2:10" x14ac:dyDescent="0.25">
      <c r="B28104" s="27"/>
      <c r="D28104" s="27"/>
      <c r="E28104" s="27"/>
      <c r="I28104" s="27"/>
      <c r="J28104" s="27"/>
    </row>
    <row r="28105" spans="2:10" x14ac:dyDescent="0.25">
      <c r="B28105" s="27"/>
      <c r="D28105" s="27"/>
      <c r="E28105" s="27"/>
      <c r="I28105" s="27"/>
      <c r="J28105" s="27"/>
    </row>
    <row r="28106" spans="2:10" x14ac:dyDescent="0.25">
      <c r="B28106" s="27"/>
      <c r="D28106" s="27"/>
      <c r="E28106" s="27"/>
      <c r="I28106" s="27"/>
      <c r="J28106" s="27"/>
    </row>
    <row r="28107" spans="2:10" x14ac:dyDescent="0.25">
      <c r="B28107" s="27"/>
      <c r="D28107" s="27"/>
      <c r="E28107" s="27"/>
      <c r="I28107" s="27"/>
      <c r="J28107" s="27"/>
    </row>
    <row r="28108" spans="2:10" x14ac:dyDescent="0.25">
      <c r="B28108" s="27"/>
      <c r="D28108" s="27"/>
      <c r="E28108" s="27"/>
      <c r="I28108" s="27"/>
      <c r="J28108" s="27"/>
    </row>
    <row r="28109" spans="2:10" x14ac:dyDescent="0.25">
      <c r="B28109" s="27"/>
      <c r="D28109" s="27"/>
      <c r="E28109" s="27"/>
      <c r="I28109" s="27"/>
      <c r="J28109" s="27"/>
    </row>
    <row r="28110" spans="2:10" x14ac:dyDescent="0.25">
      <c r="B28110" s="27"/>
      <c r="D28110" s="27"/>
      <c r="E28110" s="27"/>
      <c r="I28110" s="27"/>
      <c r="J28110" s="27"/>
    </row>
    <row r="28111" spans="2:10" x14ac:dyDescent="0.25">
      <c r="B28111" s="27"/>
      <c r="D28111" s="27"/>
      <c r="E28111" s="27"/>
      <c r="I28111" s="27"/>
      <c r="J28111" s="27"/>
    </row>
    <row r="28112" spans="2:10" x14ac:dyDescent="0.25">
      <c r="B28112" s="27"/>
      <c r="D28112" s="27"/>
      <c r="E28112" s="27"/>
      <c r="I28112" s="27"/>
      <c r="J28112" s="27"/>
    </row>
    <row r="28113" spans="2:10" x14ac:dyDescent="0.25">
      <c r="B28113" s="27"/>
      <c r="D28113" s="27"/>
      <c r="E28113" s="27"/>
      <c r="I28113" s="27"/>
      <c r="J28113" s="27"/>
    </row>
    <row r="28114" spans="2:10" x14ac:dyDescent="0.25">
      <c r="B28114" s="27"/>
      <c r="D28114" s="27"/>
      <c r="E28114" s="27"/>
      <c r="I28114" s="27"/>
      <c r="J28114" s="27"/>
    </row>
    <row r="28115" spans="2:10" x14ac:dyDescent="0.25">
      <c r="B28115" s="27"/>
      <c r="D28115" s="27"/>
      <c r="E28115" s="27"/>
      <c r="I28115" s="27"/>
      <c r="J28115" s="27"/>
    </row>
    <row r="28116" spans="2:10" x14ac:dyDescent="0.25">
      <c r="B28116" s="27"/>
      <c r="D28116" s="27"/>
      <c r="E28116" s="27"/>
      <c r="I28116" s="27"/>
      <c r="J28116" s="27"/>
    </row>
    <row r="28117" spans="2:10" x14ac:dyDescent="0.25">
      <c r="B28117" s="27"/>
      <c r="D28117" s="27"/>
      <c r="E28117" s="27"/>
      <c r="I28117" s="27"/>
      <c r="J28117" s="27"/>
    </row>
    <row r="28118" spans="2:10" x14ac:dyDescent="0.25">
      <c r="B28118" s="27"/>
      <c r="D28118" s="27"/>
      <c r="E28118" s="27"/>
      <c r="I28118" s="27"/>
      <c r="J28118" s="27"/>
    </row>
    <row r="28119" spans="2:10" x14ac:dyDescent="0.25">
      <c r="B28119" s="27"/>
      <c r="D28119" s="27"/>
      <c r="E28119" s="27"/>
      <c r="I28119" s="27"/>
      <c r="J28119" s="27"/>
    </row>
    <row r="28120" spans="2:10" x14ac:dyDescent="0.25">
      <c r="B28120" s="27"/>
      <c r="D28120" s="27"/>
      <c r="E28120" s="27"/>
      <c r="I28120" s="27"/>
      <c r="J28120" s="27"/>
    </row>
    <row r="28121" spans="2:10" x14ac:dyDescent="0.25">
      <c r="B28121" s="27"/>
      <c r="D28121" s="27"/>
      <c r="E28121" s="27"/>
      <c r="I28121" s="27"/>
      <c r="J28121" s="27"/>
    </row>
    <row r="28122" spans="2:10" x14ac:dyDescent="0.25">
      <c r="B28122" s="27"/>
      <c r="D28122" s="27"/>
      <c r="E28122" s="27"/>
      <c r="I28122" s="27"/>
      <c r="J28122" s="27"/>
    </row>
    <row r="28123" spans="2:10" x14ac:dyDescent="0.25">
      <c r="B28123" s="27"/>
      <c r="D28123" s="27"/>
      <c r="E28123" s="27"/>
      <c r="I28123" s="27"/>
      <c r="J28123" s="27"/>
    </row>
    <row r="28124" spans="2:10" x14ac:dyDescent="0.25">
      <c r="B28124" s="27"/>
      <c r="D28124" s="27"/>
      <c r="E28124" s="27"/>
      <c r="I28124" s="27"/>
      <c r="J28124" s="27"/>
    </row>
    <row r="28125" spans="2:10" x14ac:dyDescent="0.25">
      <c r="B28125" s="27"/>
      <c r="D28125" s="27"/>
      <c r="E28125" s="27"/>
      <c r="I28125" s="27"/>
      <c r="J28125" s="27"/>
    </row>
    <row r="28126" spans="2:10" x14ac:dyDescent="0.25">
      <c r="B28126" s="27"/>
      <c r="D28126" s="27"/>
      <c r="E28126" s="27"/>
      <c r="I28126" s="27"/>
      <c r="J28126" s="27"/>
    </row>
    <row r="28127" spans="2:10" x14ac:dyDescent="0.25">
      <c r="B28127" s="27"/>
      <c r="D28127" s="27"/>
      <c r="E28127" s="27"/>
      <c r="I28127" s="27"/>
      <c r="J28127" s="27"/>
    </row>
    <row r="28128" spans="2:10" x14ac:dyDescent="0.25">
      <c r="B28128" s="27"/>
      <c r="D28128" s="27"/>
      <c r="E28128" s="27"/>
      <c r="I28128" s="27"/>
      <c r="J28128" s="27"/>
    </row>
    <row r="28129" spans="2:10" x14ac:dyDescent="0.25">
      <c r="B28129" s="27"/>
      <c r="D28129" s="27"/>
      <c r="E28129" s="27"/>
      <c r="I28129" s="27"/>
      <c r="J28129" s="27"/>
    </row>
    <row r="28130" spans="2:10" x14ac:dyDescent="0.25">
      <c r="B28130" s="27"/>
      <c r="D28130" s="27"/>
      <c r="E28130" s="27"/>
      <c r="I28130" s="27"/>
      <c r="J28130" s="27"/>
    </row>
    <row r="28131" spans="2:10" x14ac:dyDescent="0.25">
      <c r="B28131" s="27"/>
      <c r="D28131" s="27"/>
      <c r="E28131" s="27"/>
      <c r="I28131" s="27"/>
      <c r="J28131" s="27"/>
    </row>
    <row r="28132" spans="2:10" x14ac:dyDescent="0.25">
      <c r="B28132" s="27"/>
      <c r="D28132" s="27"/>
      <c r="E28132" s="27"/>
      <c r="I28132" s="27"/>
      <c r="J28132" s="27"/>
    </row>
    <row r="28133" spans="2:10" x14ac:dyDescent="0.25">
      <c r="B28133" s="27"/>
      <c r="D28133" s="27"/>
      <c r="E28133" s="27"/>
      <c r="I28133" s="27"/>
      <c r="J28133" s="27"/>
    </row>
    <row r="28134" spans="2:10" x14ac:dyDescent="0.25">
      <c r="B28134" s="27"/>
      <c r="D28134" s="27"/>
      <c r="E28134" s="27"/>
      <c r="I28134" s="27"/>
      <c r="J28134" s="27"/>
    </row>
    <row r="28135" spans="2:10" x14ac:dyDescent="0.25">
      <c r="B28135" s="27"/>
      <c r="D28135" s="27"/>
      <c r="E28135" s="27"/>
      <c r="I28135" s="27"/>
      <c r="J28135" s="27"/>
    </row>
    <row r="28136" spans="2:10" x14ac:dyDescent="0.25">
      <c r="B28136" s="27"/>
      <c r="D28136" s="27"/>
      <c r="E28136" s="27"/>
      <c r="I28136" s="27"/>
      <c r="J28136" s="27"/>
    </row>
    <row r="28137" spans="2:10" x14ac:dyDescent="0.25">
      <c r="B28137" s="27"/>
      <c r="D28137" s="27"/>
      <c r="E28137" s="27"/>
      <c r="I28137" s="27"/>
      <c r="J28137" s="27"/>
    </row>
    <row r="28138" spans="2:10" x14ac:dyDescent="0.25">
      <c r="B28138" s="27"/>
      <c r="D28138" s="27"/>
      <c r="E28138" s="27"/>
      <c r="I28138" s="27"/>
      <c r="J28138" s="27"/>
    </row>
    <row r="28139" spans="2:10" x14ac:dyDescent="0.25">
      <c r="B28139" s="27"/>
      <c r="D28139" s="27"/>
      <c r="E28139" s="27"/>
      <c r="I28139" s="27"/>
      <c r="J28139" s="27"/>
    </row>
    <row r="28140" spans="2:10" x14ac:dyDescent="0.25">
      <c r="B28140" s="27"/>
      <c r="D28140" s="27"/>
      <c r="E28140" s="27"/>
      <c r="I28140" s="27"/>
      <c r="J28140" s="27"/>
    </row>
    <row r="28141" spans="2:10" x14ac:dyDescent="0.25">
      <c r="B28141" s="27"/>
      <c r="D28141" s="27"/>
      <c r="E28141" s="27"/>
      <c r="I28141" s="27"/>
      <c r="J28141" s="27"/>
    </row>
    <row r="28142" spans="2:10" x14ac:dyDescent="0.25">
      <c r="B28142" s="27"/>
      <c r="D28142" s="27"/>
      <c r="E28142" s="27"/>
      <c r="I28142" s="27"/>
      <c r="J28142" s="27"/>
    </row>
    <row r="28143" spans="2:10" x14ac:dyDescent="0.25">
      <c r="B28143" s="27"/>
      <c r="D28143" s="27"/>
      <c r="E28143" s="27"/>
      <c r="I28143" s="27"/>
      <c r="J28143" s="27"/>
    </row>
    <row r="28144" spans="2:10" x14ac:dyDescent="0.25">
      <c r="B28144" s="27"/>
      <c r="D28144" s="27"/>
      <c r="E28144" s="27"/>
      <c r="I28144" s="27"/>
      <c r="J28144" s="27"/>
    </row>
    <row r="28145" spans="2:10" x14ac:dyDescent="0.25">
      <c r="B28145" s="27"/>
      <c r="D28145" s="27"/>
      <c r="E28145" s="27"/>
      <c r="I28145" s="27"/>
      <c r="J28145" s="27"/>
    </row>
    <row r="28146" spans="2:10" x14ac:dyDescent="0.25">
      <c r="B28146" s="27"/>
      <c r="D28146" s="27"/>
      <c r="E28146" s="27"/>
      <c r="I28146" s="27"/>
      <c r="J28146" s="27"/>
    </row>
    <row r="28147" spans="2:10" x14ac:dyDescent="0.25">
      <c r="B28147" s="27"/>
      <c r="D28147" s="27"/>
      <c r="E28147" s="27"/>
      <c r="I28147" s="27"/>
      <c r="J28147" s="27"/>
    </row>
    <row r="28148" spans="2:10" x14ac:dyDescent="0.25">
      <c r="B28148" s="27"/>
      <c r="D28148" s="27"/>
      <c r="E28148" s="27"/>
      <c r="I28148" s="27"/>
      <c r="J28148" s="27"/>
    </row>
    <row r="28149" spans="2:10" x14ac:dyDescent="0.25">
      <c r="B28149" s="27"/>
      <c r="D28149" s="27"/>
      <c r="E28149" s="27"/>
      <c r="I28149" s="27"/>
      <c r="J28149" s="27"/>
    </row>
    <row r="28150" spans="2:10" x14ac:dyDescent="0.25">
      <c r="B28150" s="27"/>
      <c r="D28150" s="27"/>
      <c r="E28150" s="27"/>
      <c r="I28150" s="27"/>
      <c r="J28150" s="27"/>
    </row>
    <row r="28151" spans="2:10" x14ac:dyDescent="0.25">
      <c r="B28151" s="27"/>
      <c r="D28151" s="27"/>
      <c r="E28151" s="27"/>
      <c r="I28151" s="27"/>
      <c r="J28151" s="27"/>
    </row>
    <row r="28152" spans="2:10" x14ac:dyDescent="0.25">
      <c r="B28152" s="27"/>
      <c r="D28152" s="27"/>
      <c r="E28152" s="27"/>
      <c r="I28152" s="27"/>
      <c r="J28152" s="27"/>
    </row>
    <row r="28153" spans="2:10" x14ac:dyDescent="0.25">
      <c r="B28153" s="27"/>
      <c r="D28153" s="27"/>
      <c r="E28153" s="27"/>
      <c r="I28153" s="27"/>
      <c r="J28153" s="27"/>
    </row>
    <row r="28154" spans="2:10" x14ac:dyDescent="0.25">
      <c r="B28154" s="27"/>
      <c r="D28154" s="27"/>
      <c r="E28154" s="27"/>
      <c r="I28154" s="27"/>
      <c r="J28154" s="27"/>
    </row>
    <row r="28155" spans="2:10" x14ac:dyDescent="0.25">
      <c r="B28155" s="27"/>
      <c r="D28155" s="27"/>
      <c r="E28155" s="27"/>
      <c r="I28155" s="27"/>
      <c r="J28155" s="27"/>
    </row>
    <row r="28156" spans="2:10" x14ac:dyDescent="0.25">
      <c r="B28156" s="27"/>
      <c r="D28156" s="27"/>
      <c r="E28156" s="27"/>
      <c r="I28156" s="27"/>
      <c r="J28156" s="27"/>
    </row>
    <row r="28157" spans="2:10" x14ac:dyDescent="0.25">
      <c r="B28157" s="27"/>
      <c r="D28157" s="27"/>
      <c r="E28157" s="27"/>
      <c r="I28157" s="27"/>
      <c r="J28157" s="27"/>
    </row>
    <row r="28158" spans="2:10" x14ac:dyDescent="0.25">
      <c r="B28158" s="27"/>
      <c r="D28158" s="27"/>
      <c r="E28158" s="27"/>
      <c r="I28158" s="27"/>
      <c r="J28158" s="27"/>
    </row>
    <row r="28159" spans="2:10" x14ac:dyDescent="0.25">
      <c r="B28159" s="27"/>
      <c r="D28159" s="27"/>
      <c r="E28159" s="27"/>
      <c r="I28159" s="27"/>
      <c r="J28159" s="27"/>
    </row>
    <row r="28160" spans="2:10" x14ac:dyDescent="0.25">
      <c r="B28160" s="27"/>
      <c r="D28160" s="27"/>
      <c r="E28160" s="27"/>
      <c r="I28160" s="27"/>
      <c r="J28160" s="27"/>
    </row>
    <row r="28161" spans="2:10" x14ac:dyDescent="0.25">
      <c r="B28161" s="27"/>
      <c r="D28161" s="27"/>
      <c r="E28161" s="27"/>
      <c r="I28161" s="27"/>
      <c r="J28161" s="27"/>
    </row>
    <row r="28162" spans="2:10" x14ac:dyDescent="0.25">
      <c r="B28162" s="27"/>
      <c r="D28162" s="27"/>
      <c r="E28162" s="27"/>
      <c r="I28162" s="27"/>
      <c r="J28162" s="27"/>
    </row>
    <row r="28163" spans="2:10" x14ac:dyDescent="0.25">
      <c r="B28163" s="27"/>
      <c r="D28163" s="27"/>
      <c r="E28163" s="27"/>
      <c r="I28163" s="27"/>
      <c r="J28163" s="27"/>
    </row>
    <row r="28164" spans="2:10" x14ac:dyDescent="0.25">
      <c r="B28164" s="27"/>
      <c r="D28164" s="27"/>
      <c r="E28164" s="27"/>
      <c r="I28164" s="27"/>
      <c r="J28164" s="27"/>
    </row>
    <row r="28165" spans="2:10" x14ac:dyDescent="0.25">
      <c r="B28165" s="27"/>
      <c r="D28165" s="27"/>
      <c r="E28165" s="27"/>
      <c r="I28165" s="27"/>
      <c r="J28165" s="27"/>
    </row>
    <row r="28166" spans="2:10" x14ac:dyDescent="0.25">
      <c r="B28166" s="27"/>
      <c r="D28166" s="27"/>
      <c r="E28166" s="27"/>
      <c r="I28166" s="27"/>
      <c r="J28166" s="27"/>
    </row>
    <row r="28167" spans="2:10" x14ac:dyDescent="0.25">
      <c r="B28167" s="27"/>
      <c r="D28167" s="27"/>
      <c r="E28167" s="27"/>
      <c r="I28167" s="27"/>
      <c r="J28167" s="27"/>
    </row>
    <row r="28168" spans="2:10" x14ac:dyDescent="0.25">
      <c r="B28168" s="27"/>
      <c r="D28168" s="27"/>
      <c r="E28168" s="27"/>
      <c r="I28168" s="27"/>
      <c r="J28168" s="27"/>
    </row>
    <row r="28169" spans="2:10" x14ac:dyDescent="0.25">
      <c r="B28169" s="27"/>
      <c r="D28169" s="27"/>
      <c r="E28169" s="27"/>
      <c r="I28169" s="27"/>
      <c r="J28169" s="27"/>
    </row>
    <row r="28170" spans="2:10" x14ac:dyDescent="0.25">
      <c r="B28170" s="27"/>
      <c r="D28170" s="27"/>
      <c r="E28170" s="27"/>
      <c r="I28170" s="27"/>
      <c r="J28170" s="27"/>
    </row>
    <row r="28171" spans="2:10" x14ac:dyDescent="0.25">
      <c r="B28171" s="27"/>
      <c r="D28171" s="27"/>
      <c r="E28171" s="27"/>
      <c r="I28171" s="27"/>
      <c r="J28171" s="27"/>
    </row>
    <row r="28172" spans="2:10" x14ac:dyDescent="0.25">
      <c r="B28172" s="27"/>
      <c r="D28172" s="27"/>
      <c r="E28172" s="27"/>
      <c r="I28172" s="27"/>
      <c r="J28172" s="27"/>
    </row>
    <row r="28173" spans="2:10" x14ac:dyDescent="0.25">
      <c r="B28173" s="27"/>
      <c r="D28173" s="27"/>
      <c r="E28173" s="27"/>
      <c r="I28173" s="27"/>
      <c r="J28173" s="27"/>
    </row>
    <row r="28174" spans="2:10" x14ac:dyDescent="0.25">
      <c r="B28174" s="27"/>
      <c r="D28174" s="27"/>
      <c r="E28174" s="27"/>
      <c r="I28174" s="27"/>
      <c r="J28174" s="27"/>
    </row>
    <row r="28175" spans="2:10" x14ac:dyDescent="0.25">
      <c r="B28175" s="27"/>
      <c r="D28175" s="27"/>
      <c r="E28175" s="27"/>
      <c r="I28175" s="27"/>
      <c r="J28175" s="27"/>
    </row>
    <row r="28176" spans="2:10" x14ac:dyDescent="0.25">
      <c r="B28176" s="27"/>
      <c r="D28176" s="27"/>
      <c r="E28176" s="27"/>
      <c r="I28176" s="27"/>
      <c r="J28176" s="27"/>
    </row>
    <row r="28177" spans="2:10" x14ac:dyDescent="0.25">
      <c r="B28177" s="27"/>
      <c r="D28177" s="27"/>
      <c r="E28177" s="27"/>
      <c r="I28177" s="27"/>
      <c r="J28177" s="27"/>
    </row>
    <row r="28178" spans="2:10" x14ac:dyDescent="0.25">
      <c r="B28178" s="27"/>
      <c r="D28178" s="27"/>
      <c r="E28178" s="27"/>
      <c r="I28178" s="27"/>
      <c r="J28178" s="27"/>
    </row>
    <row r="28179" spans="2:10" x14ac:dyDescent="0.25">
      <c r="B28179" s="27"/>
      <c r="D28179" s="27"/>
      <c r="E28179" s="27"/>
      <c r="I28179" s="27"/>
      <c r="J28179" s="27"/>
    </row>
    <row r="28180" spans="2:10" x14ac:dyDescent="0.25">
      <c r="B28180" s="27"/>
      <c r="D28180" s="27"/>
      <c r="E28180" s="27"/>
      <c r="I28180" s="27"/>
      <c r="J28180" s="27"/>
    </row>
    <row r="28181" spans="2:10" x14ac:dyDescent="0.25">
      <c r="B28181" s="27"/>
      <c r="D28181" s="27"/>
      <c r="E28181" s="27"/>
      <c r="I28181" s="27"/>
      <c r="J28181" s="27"/>
    </row>
    <row r="28182" spans="2:10" x14ac:dyDescent="0.25">
      <c r="B28182" s="27"/>
      <c r="D28182" s="27"/>
      <c r="E28182" s="27"/>
      <c r="I28182" s="27"/>
      <c r="J28182" s="27"/>
    </row>
    <row r="28183" spans="2:10" x14ac:dyDescent="0.25">
      <c r="B28183" s="27"/>
      <c r="D28183" s="27"/>
      <c r="E28183" s="27"/>
      <c r="I28183" s="27"/>
      <c r="J28183" s="27"/>
    </row>
    <row r="28184" spans="2:10" x14ac:dyDescent="0.25">
      <c r="B28184" s="27"/>
      <c r="D28184" s="27"/>
      <c r="E28184" s="27"/>
      <c r="I28184" s="27"/>
      <c r="J28184" s="27"/>
    </row>
    <row r="28185" spans="2:10" x14ac:dyDescent="0.25">
      <c r="B28185" s="27"/>
      <c r="D28185" s="27"/>
      <c r="E28185" s="27"/>
      <c r="I28185" s="27"/>
      <c r="J28185" s="27"/>
    </row>
    <row r="28186" spans="2:10" x14ac:dyDescent="0.25">
      <c r="B28186" s="27"/>
      <c r="D28186" s="27"/>
      <c r="E28186" s="27"/>
      <c r="I28186" s="27"/>
      <c r="J28186" s="27"/>
    </row>
    <row r="28187" spans="2:10" x14ac:dyDescent="0.25">
      <c r="B28187" s="27"/>
      <c r="D28187" s="27"/>
      <c r="E28187" s="27"/>
      <c r="I28187" s="27"/>
      <c r="J28187" s="27"/>
    </row>
    <row r="28188" spans="2:10" x14ac:dyDescent="0.25">
      <c r="B28188" s="27"/>
      <c r="D28188" s="27"/>
      <c r="E28188" s="27"/>
      <c r="I28188" s="27"/>
      <c r="J28188" s="27"/>
    </row>
    <row r="28189" spans="2:10" x14ac:dyDescent="0.25">
      <c r="B28189" s="27"/>
      <c r="D28189" s="27"/>
      <c r="E28189" s="27"/>
      <c r="I28189" s="27"/>
      <c r="J28189" s="27"/>
    </row>
    <row r="28190" spans="2:10" x14ac:dyDescent="0.25">
      <c r="B28190" s="27"/>
      <c r="D28190" s="27"/>
      <c r="E28190" s="27"/>
      <c r="I28190" s="27"/>
      <c r="J28190" s="27"/>
    </row>
    <row r="28191" spans="2:10" x14ac:dyDescent="0.25">
      <c r="B28191" s="27"/>
      <c r="D28191" s="27"/>
      <c r="E28191" s="27"/>
      <c r="I28191" s="27"/>
      <c r="J28191" s="27"/>
    </row>
    <row r="28192" spans="2:10" x14ac:dyDescent="0.25">
      <c r="B28192" s="27"/>
      <c r="D28192" s="27"/>
      <c r="E28192" s="27"/>
      <c r="I28192" s="27"/>
      <c r="J28192" s="27"/>
    </row>
    <row r="28193" spans="2:10" x14ac:dyDescent="0.25">
      <c r="B28193" s="27"/>
      <c r="D28193" s="27"/>
      <c r="E28193" s="27"/>
      <c r="I28193" s="27"/>
      <c r="J28193" s="27"/>
    </row>
    <row r="28194" spans="2:10" x14ac:dyDescent="0.25">
      <c r="B28194" s="27"/>
      <c r="D28194" s="27"/>
      <c r="E28194" s="27"/>
      <c r="I28194" s="27"/>
      <c r="J28194" s="27"/>
    </row>
    <row r="28195" spans="2:10" x14ac:dyDescent="0.25">
      <c r="B28195" s="27"/>
      <c r="D28195" s="27"/>
      <c r="E28195" s="27"/>
      <c r="I28195" s="27"/>
      <c r="J28195" s="27"/>
    </row>
    <row r="28196" spans="2:10" x14ac:dyDescent="0.25">
      <c r="B28196" s="27"/>
      <c r="D28196" s="27"/>
      <c r="E28196" s="27"/>
      <c r="I28196" s="27"/>
      <c r="J28196" s="27"/>
    </row>
    <row r="28197" spans="2:10" x14ac:dyDescent="0.25">
      <c r="B28197" s="27"/>
      <c r="D28197" s="27"/>
      <c r="E28197" s="27"/>
      <c r="I28197" s="27"/>
      <c r="J28197" s="27"/>
    </row>
    <row r="28198" spans="2:10" x14ac:dyDescent="0.25">
      <c r="B28198" s="27"/>
      <c r="D28198" s="27"/>
      <c r="E28198" s="27"/>
      <c r="I28198" s="27"/>
      <c r="J28198" s="27"/>
    </row>
    <row r="28199" spans="2:10" x14ac:dyDescent="0.25">
      <c r="B28199" s="27"/>
      <c r="D28199" s="27"/>
      <c r="E28199" s="27"/>
      <c r="I28199" s="27"/>
      <c r="J28199" s="27"/>
    </row>
    <row r="28200" spans="2:10" x14ac:dyDescent="0.25">
      <c r="B28200" s="27"/>
      <c r="D28200" s="27"/>
      <c r="E28200" s="27"/>
      <c r="I28200" s="27"/>
      <c r="J28200" s="27"/>
    </row>
    <row r="28201" spans="2:10" x14ac:dyDescent="0.25">
      <c r="B28201" s="27"/>
      <c r="D28201" s="27"/>
      <c r="E28201" s="27"/>
      <c r="I28201" s="27"/>
      <c r="J28201" s="27"/>
    </row>
    <row r="28202" spans="2:10" x14ac:dyDescent="0.25">
      <c r="B28202" s="27"/>
      <c r="D28202" s="27"/>
      <c r="E28202" s="27"/>
      <c r="I28202" s="27"/>
      <c r="J28202" s="27"/>
    </row>
    <row r="28203" spans="2:10" x14ac:dyDescent="0.25">
      <c r="B28203" s="27"/>
      <c r="D28203" s="27"/>
      <c r="E28203" s="27"/>
      <c r="I28203" s="27"/>
      <c r="J28203" s="27"/>
    </row>
    <row r="28204" spans="2:10" x14ac:dyDescent="0.25">
      <c r="B28204" s="27"/>
      <c r="D28204" s="27"/>
      <c r="E28204" s="27"/>
      <c r="I28204" s="27"/>
      <c r="J28204" s="27"/>
    </row>
    <row r="28205" spans="2:10" x14ac:dyDescent="0.25">
      <c r="B28205" s="27"/>
      <c r="D28205" s="27"/>
      <c r="E28205" s="27"/>
      <c r="I28205" s="27"/>
      <c r="J28205" s="27"/>
    </row>
    <row r="28206" spans="2:10" x14ac:dyDescent="0.25">
      <c r="B28206" s="27"/>
      <c r="D28206" s="27"/>
      <c r="E28206" s="27"/>
      <c r="I28206" s="27"/>
      <c r="J28206" s="27"/>
    </row>
    <row r="28207" spans="2:10" x14ac:dyDescent="0.25">
      <c r="B28207" s="27"/>
      <c r="D28207" s="27"/>
      <c r="E28207" s="27"/>
      <c r="I28207" s="27"/>
      <c r="J28207" s="27"/>
    </row>
    <row r="28208" spans="2:10" x14ac:dyDescent="0.25">
      <c r="B28208" s="27"/>
      <c r="D28208" s="27"/>
      <c r="E28208" s="27"/>
      <c r="I28208" s="27"/>
      <c r="J28208" s="27"/>
    </row>
    <row r="28209" spans="2:10" x14ac:dyDescent="0.25">
      <c r="B28209" s="27"/>
      <c r="D28209" s="27"/>
      <c r="E28209" s="27"/>
      <c r="I28209" s="27"/>
      <c r="J28209" s="27"/>
    </row>
    <row r="28210" spans="2:10" x14ac:dyDescent="0.25">
      <c r="B28210" s="27"/>
      <c r="D28210" s="27"/>
      <c r="E28210" s="27"/>
      <c r="I28210" s="27"/>
      <c r="J28210" s="27"/>
    </row>
    <row r="28211" spans="2:10" x14ac:dyDescent="0.25">
      <c r="B28211" s="27"/>
      <c r="D28211" s="27"/>
      <c r="E28211" s="27"/>
      <c r="I28211" s="27"/>
      <c r="J28211" s="27"/>
    </row>
    <row r="28212" spans="2:10" x14ac:dyDescent="0.25">
      <c r="B28212" s="27"/>
      <c r="D28212" s="27"/>
      <c r="E28212" s="27"/>
      <c r="I28212" s="27"/>
      <c r="J28212" s="27"/>
    </row>
    <row r="28213" spans="2:10" x14ac:dyDescent="0.25">
      <c r="B28213" s="27"/>
      <c r="D28213" s="27"/>
      <c r="E28213" s="27"/>
      <c r="I28213" s="27"/>
      <c r="J28213" s="27"/>
    </row>
    <row r="28214" spans="2:10" x14ac:dyDescent="0.25">
      <c r="B28214" s="27"/>
      <c r="D28214" s="27"/>
      <c r="E28214" s="27"/>
      <c r="I28214" s="27"/>
      <c r="J28214" s="27"/>
    </row>
    <row r="28215" spans="2:10" x14ac:dyDescent="0.25">
      <c r="B28215" s="27"/>
      <c r="D28215" s="27"/>
      <c r="E28215" s="27"/>
      <c r="I28215" s="27"/>
      <c r="J28215" s="27"/>
    </row>
    <row r="28216" spans="2:10" x14ac:dyDescent="0.25">
      <c r="B28216" s="27"/>
      <c r="D28216" s="27"/>
      <c r="E28216" s="27"/>
      <c r="I28216" s="27"/>
      <c r="J28216" s="27"/>
    </row>
    <row r="28217" spans="2:10" x14ac:dyDescent="0.25">
      <c r="B28217" s="27"/>
      <c r="D28217" s="27"/>
      <c r="E28217" s="27"/>
      <c r="I28217" s="27"/>
      <c r="J28217" s="27"/>
    </row>
    <row r="28218" spans="2:10" x14ac:dyDescent="0.25">
      <c r="B28218" s="27"/>
      <c r="D28218" s="27"/>
      <c r="E28218" s="27"/>
      <c r="I28218" s="27"/>
      <c r="J28218" s="27"/>
    </row>
    <row r="28219" spans="2:10" x14ac:dyDescent="0.25">
      <c r="B28219" s="27"/>
      <c r="D28219" s="27"/>
      <c r="E28219" s="27"/>
      <c r="I28219" s="27"/>
      <c r="J28219" s="27"/>
    </row>
    <row r="28220" spans="2:10" x14ac:dyDescent="0.25">
      <c r="B28220" s="27"/>
      <c r="D28220" s="27"/>
      <c r="E28220" s="27"/>
      <c r="I28220" s="27"/>
      <c r="J28220" s="27"/>
    </row>
    <row r="28221" spans="2:10" x14ac:dyDescent="0.25">
      <c r="B28221" s="27"/>
      <c r="D28221" s="27"/>
      <c r="E28221" s="27"/>
      <c r="I28221" s="27"/>
      <c r="J28221" s="27"/>
    </row>
    <row r="28222" spans="2:10" x14ac:dyDescent="0.25">
      <c r="B28222" s="27"/>
      <c r="D28222" s="27"/>
      <c r="E28222" s="27"/>
      <c r="I28222" s="27"/>
      <c r="J28222" s="27"/>
    </row>
    <row r="28223" spans="2:10" x14ac:dyDescent="0.25">
      <c r="B28223" s="27"/>
      <c r="D28223" s="27"/>
      <c r="E28223" s="27"/>
      <c r="I28223" s="27"/>
      <c r="J28223" s="27"/>
    </row>
    <row r="28224" spans="2:10" x14ac:dyDescent="0.25">
      <c r="B28224" s="27"/>
      <c r="D28224" s="27"/>
      <c r="E28224" s="27"/>
      <c r="I28224" s="27"/>
      <c r="J28224" s="27"/>
    </row>
    <row r="28225" spans="2:10" x14ac:dyDescent="0.25">
      <c r="B28225" s="27"/>
      <c r="D28225" s="27"/>
      <c r="E28225" s="27"/>
      <c r="I28225" s="27"/>
      <c r="J28225" s="27"/>
    </row>
    <row r="28226" spans="2:10" x14ac:dyDescent="0.25">
      <c r="B28226" s="27"/>
      <c r="D28226" s="27"/>
      <c r="E28226" s="27"/>
      <c r="I28226" s="27"/>
      <c r="J28226" s="27"/>
    </row>
    <row r="28227" spans="2:10" x14ac:dyDescent="0.25">
      <c r="B28227" s="27"/>
      <c r="D28227" s="27"/>
      <c r="E28227" s="27"/>
      <c r="I28227" s="27"/>
      <c r="J28227" s="27"/>
    </row>
    <row r="28228" spans="2:10" x14ac:dyDescent="0.25">
      <c r="B28228" s="27"/>
      <c r="D28228" s="27"/>
      <c r="E28228" s="27"/>
      <c r="I28228" s="27"/>
      <c r="J28228" s="27"/>
    </row>
    <row r="28229" spans="2:10" x14ac:dyDescent="0.25">
      <c r="B28229" s="27"/>
      <c r="D28229" s="27"/>
      <c r="E28229" s="27"/>
      <c r="I28229" s="27"/>
      <c r="J28229" s="27"/>
    </row>
    <row r="28230" spans="2:10" x14ac:dyDescent="0.25">
      <c r="B28230" s="27"/>
      <c r="D28230" s="27"/>
      <c r="E28230" s="27"/>
      <c r="I28230" s="27"/>
      <c r="J28230" s="27"/>
    </row>
    <row r="28231" spans="2:10" x14ac:dyDescent="0.25">
      <c r="B28231" s="27"/>
      <c r="D28231" s="27"/>
      <c r="E28231" s="27"/>
      <c r="I28231" s="27"/>
      <c r="J28231" s="27"/>
    </row>
    <row r="28232" spans="2:10" x14ac:dyDescent="0.25">
      <c r="B28232" s="27"/>
      <c r="D28232" s="27"/>
      <c r="E28232" s="27"/>
      <c r="I28232" s="27"/>
      <c r="J28232" s="27"/>
    </row>
    <row r="28233" spans="2:10" x14ac:dyDescent="0.25">
      <c r="B28233" s="27"/>
      <c r="D28233" s="27"/>
      <c r="E28233" s="27"/>
      <c r="I28233" s="27"/>
      <c r="J28233" s="27"/>
    </row>
    <row r="28234" spans="2:10" x14ac:dyDescent="0.25">
      <c r="B28234" s="27"/>
      <c r="D28234" s="27"/>
      <c r="E28234" s="27"/>
      <c r="I28234" s="27"/>
      <c r="J28234" s="27"/>
    </row>
    <row r="28235" spans="2:10" x14ac:dyDescent="0.25">
      <c r="B28235" s="27"/>
      <c r="D28235" s="27"/>
      <c r="E28235" s="27"/>
      <c r="I28235" s="27"/>
      <c r="J28235" s="27"/>
    </row>
    <row r="28236" spans="2:10" x14ac:dyDescent="0.25">
      <c r="B28236" s="27"/>
      <c r="D28236" s="27"/>
      <c r="E28236" s="27"/>
      <c r="I28236" s="27"/>
      <c r="J28236" s="27"/>
    </row>
    <row r="28237" spans="2:10" x14ac:dyDescent="0.25">
      <c r="B28237" s="27"/>
      <c r="D28237" s="27"/>
      <c r="E28237" s="27"/>
      <c r="I28237" s="27"/>
      <c r="J28237" s="27"/>
    </row>
    <row r="28238" spans="2:10" x14ac:dyDescent="0.25">
      <c r="B28238" s="27"/>
      <c r="D28238" s="27"/>
      <c r="E28238" s="27"/>
      <c r="I28238" s="27"/>
      <c r="J28238" s="27"/>
    </row>
    <row r="28239" spans="2:10" x14ac:dyDescent="0.25">
      <c r="B28239" s="27"/>
      <c r="D28239" s="27"/>
      <c r="E28239" s="27"/>
      <c r="I28239" s="27"/>
      <c r="J28239" s="27"/>
    </row>
    <row r="28240" spans="2:10" x14ac:dyDescent="0.25">
      <c r="B28240" s="27"/>
      <c r="D28240" s="27"/>
      <c r="E28240" s="27"/>
      <c r="I28240" s="27"/>
      <c r="J28240" s="27"/>
    </row>
    <row r="28241" spans="2:10" x14ac:dyDescent="0.25">
      <c r="B28241" s="27"/>
      <c r="D28241" s="27"/>
      <c r="E28241" s="27"/>
      <c r="I28241" s="27"/>
      <c r="J28241" s="27"/>
    </row>
    <row r="28242" spans="2:10" x14ac:dyDescent="0.25">
      <c r="B28242" s="27"/>
      <c r="D28242" s="27"/>
      <c r="E28242" s="27"/>
      <c r="I28242" s="27"/>
      <c r="J28242" s="27"/>
    </row>
    <row r="28243" spans="2:10" x14ac:dyDescent="0.25">
      <c r="B28243" s="27"/>
      <c r="D28243" s="27"/>
      <c r="E28243" s="27"/>
      <c r="I28243" s="27"/>
      <c r="J28243" s="27"/>
    </row>
    <row r="28244" spans="2:10" x14ac:dyDescent="0.25">
      <c r="B28244" s="27"/>
      <c r="D28244" s="27"/>
      <c r="E28244" s="27"/>
      <c r="I28244" s="27"/>
      <c r="J28244" s="27"/>
    </row>
    <row r="28245" spans="2:10" x14ac:dyDescent="0.25">
      <c r="B28245" s="27"/>
      <c r="D28245" s="27"/>
      <c r="E28245" s="27"/>
      <c r="I28245" s="27"/>
      <c r="J28245" s="27"/>
    </row>
    <row r="28246" spans="2:10" x14ac:dyDescent="0.25">
      <c r="B28246" s="27"/>
      <c r="D28246" s="27"/>
      <c r="E28246" s="27"/>
      <c r="I28246" s="27"/>
      <c r="J28246" s="27"/>
    </row>
    <row r="28247" spans="2:10" x14ac:dyDescent="0.25">
      <c r="B28247" s="27"/>
      <c r="D28247" s="27"/>
      <c r="E28247" s="27"/>
      <c r="I28247" s="27"/>
      <c r="J28247" s="27"/>
    </row>
    <row r="28248" spans="2:10" x14ac:dyDescent="0.25">
      <c r="B28248" s="27"/>
      <c r="D28248" s="27"/>
      <c r="E28248" s="27"/>
      <c r="I28248" s="27"/>
      <c r="J28248" s="27"/>
    </row>
    <row r="28249" spans="2:10" x14ac:dyDescent="0.25">
      <c r="B28249" s="27"/>
      <c r="D28249" s="27"/>
      <c r="E28249" s="27"/>
      <c r="I28249" s="27"/>
      <c r="J28249" s="27"/>
    </row>
    <row r="28250" spans="2:10" x14ac:dyDescent="0.25">
      <c r="B28250" s="27"/>
      <c r="D28250" s="27"/>
      <c r="E28250" s="27"/>
      <c r="I28250" s="27"/>
      <c r="J28250" s="27"/>
    </row>
    <row r="28251" spans="2:10" x14ac:dyDescent="0.25">
      <c r="B28251" s="27"/>
      <c r="D28251" s="27"/>
      <c r="E28251" s="27"/>
      <c r="I28251" s="27"/>
      <c r="J28251" s="27"/>
    </row>
    <row r="28252" spans="2:10" x14ac:dyDescent="0.25">
      <c r="B28252" s="27"/>
      <c r="D28252" s="27"/>
      <c r="E28252" s="27"/>
      <c r="I28252" s="27"/>
      <c r="J28252" s="27"/>
    </row>
    <row r="28253" spans="2:10" x14ac:dyDescent="0.25">
      <c r="B28253" s="27"/>
      <c r="D28253" s="27"/>
      <c r="E28253" s="27"/>
      <c r="I28253" s="27"/>
      <c r="J28253" s="27"/>
    </row>
    <row r="28254" spans="2:10" x14ac:dyDescent="0.25">
      <c r="B28254" s="27"/>
      <c r="D28254" s="27"/>
      <c r="E28254" s="27"/>
      <c r="I28254" s="27"/>
      <c r="J28254" s="27"/>
    </row>
    <row r="28255" spans="2:10" x14ac:dyDescent="0.25">
      <c r="B28255" s="27"/>
      <c r="D28255" s="27"/>
      <c r="E28255" s="27"/>
      <c r="I28255" s="27"/>
      <c r="J28255" s="27"/>
    </row>
    <row r="28256" spans="2:10" x14ac:dyDescent="0.25">
      <c r="B28256" s="27"/>
      <c r="D28256" s="27"/>
      <c r="E28256" s="27"/>
      <c r="I28256" s="27"/>
      <c r="J28256" s="27"/>
    </row>
    <row r="28257" spans="2:10" x14ac:dyDescent="0.25">
      <c r="B28257" s="27"/>
      <c r="D28257" s="27"/>
      <c r="E28257" s="27"/>
      <c r="I28257" s="27"/>
      <c r="J28257" s="27"/>
    </row>
    <row r="28258" spans="2:10" x14ac:dyDescent="0.25">
      <c r="B28258" s="27"/>
      <c r="D28258" s="27"/>
      <c r="E28258" s="27"/>
      <c r="I28258" s="27"/>
      <c r="J28258" s="27"/>
    </row>
    <row r="28259" spans="2:10" x14ac:dyDescent="0.25">
      <c r="B28259" s="27"/>
      <c r="D28259" s="27"/>
      <c r="E28259" s="27"/>
      <c r="I28259" s="27"/>
      <c r="J28259" s="27"/>
    </row>
    <row r="28260" spans="2:10" x14ac:dyDescent="0.25">
      <c r="B28260" s="27"/>
      <c r="D28260" s="27"/>
      <c r="E28260" s="27"/>
      <c r="I28260" s="27"/>
      <c r="J28260" s="27"/>
    </row>
    <row r="28261" spans="2:10" x14ac:dyDescent="0.25">
      <c r="B28261" s="27"/>
      <c r="D28261" s="27"/>
      <c r="E28261" s="27"/>
      <c r="I28261" s="27"/>
      <c r="J28261" s="27"/>
    </row>
    <row r="28262" spans="2:10" x14ac:dyDescent="0.25">
      <c r="B28262" s="27"/>
      <c r="D28262" s="27"/>
      <c r="E28262" s="27"/>
      <c r="I28262" s="27"/>
      <c r="J28262" s="27"/>
    </row>
    <row r="28263" spans="2:10" x14ac:dyDescent="0.25">
      <c r="B28263" s="27"/>
      <c r="D28263" s="27"/>
      <c r="E28263" s="27"/>
      <c r="I28263" s="27"/>
      <c r="J28263" s="27"/>
    </row>
    <row r="28264" spans="2:10" x14ac:dyDescent="0.25">
      <c r="B28264" s="27"/>
      <c r="D28264" s="27"/>
      <c r="E28264" s="27"/>
      <c r="I28264" s="27"/>
      <c r="J28264" s="27"/>
    </row>
    <row r="28265" spans="2:10" x14ac:dyDescent="0.25">
      <c r="B28265" s="27"/>
      <c r="D28265" s="27"/>
      <c r="E28265" s="27"/>
      <c r="I28265" s="27"/>
      <c r="J28265" s="27"/>
    </row>
    <row r="28266" spans="2:10" x14ac:dyDescent="0.25">
      <c r="B28266" s="27"/>
      <c r="D28266" s="27"/>
      <c r="E28266" s="27"/>
      <c r="I28266" s="27"/>
      <c r="J28266" s="27"/>
    </row>
    <row r="28267" spans="2:10" x14ac:dyDescent="0.25">
      <c r="B28267" s="27"/>
      <c r="D28267" s="27"/>
      <c r="E28267" s="27"/>
      <c r="I28267" s="27"/>
      <c r="J28267" s="27"/>
    </row>
    <row r="28268" spans="2:10" x14ac:dyDescent="0.25">
      <c r="B28268" s="27"/>
      <c r="D28268" s="27"/>
      <c r="E28268" s="27"/>
      <c r="I28268" s="27"/>
      <c r="J28268" s="27"/>
    </row>
    <row r="28269" spans="2:10" x14ac:dyDescent="0.25">
      <c r="B28269" s="27"/>
      <c r="D28269" s="27"/>
      <c r="E28269" s="27"/>
      <c r="I28269" s="27"/>
      <c r="J28269" s="27"/>
    </row>
    <row r="28270" spans="2:10" x14ac:dyDescent="0.25">
      <c r="B28270" s="27"/>
      <c r="D28270" s="27"/>
      <c r="E28270" s="27"/>
      <c r="I28270" s="27"/>
      <c r="J28270" s="27"/>
    </row>
    <row r="28271" spans="2:10" x14ac:dyDescent="0.25">
      <c r="B28271" s="27"/>
      <c r="D28271" s="27"/>
      <c r="E28271" s="27"/>
      <c r="I28271" s="27"/>
      <c r="J28271" s="27"/>
    </row>
    <row r="28272" spans="2:10" x14ac:dyDescent="0.25">
      <c r="B28272" s="27"/>
      <c r="D28272" s="27"/>
      <c r="E28272" s="27"/>
      <c r="I28272" s="27"/>
      <c r="J28272" s="27"/>
    </row>
    <row r="28273" spans="2:10" x14ac:dyDescent="0.25">
      <c r="B28273" s="27"/>
      <c r="D28273" s="27"/>
      <c r="E28273" s="27"/>
      <c r="I28273" s="27"/>
      <c r="J28273" s="27"/>
    </row>
    <row r="28274" spans="2:10" x14ac:dyDescent="0.25">
      <c r="B28274" s="27"/>
      <c r="D28274" s="27"/>
      <c r="E28274" s="27"/>
      <c r="I28274" s="27"/>
      <c r="J28274" s="27"/>
    </row>
    <row r="28275" spans="2:10" x14ac:dyDescent="0.25">
      <c r="B28275" s="27"/>
      <c r="D28275" s="27"/>
      <c r="E28275" s="27"/>
      <c r="I28275" s="27"/>
      <c r="J28275" s="27"/>
    </row>
    <row r="28276" spans="2:10" x14ac:dyDescent="0.25">
      <c r="B28276" s="27"/>
      <c r="D28276" s="27"/>
      <c r="E28276" s="27"/>
      <c r="I28276" s="27"/>
      <c r="J28276" s="27"/>
    </row>
    <row r="28277" spans="2:10" x14ac:dyDescent="0.25">
      <c r="B28277" s="27"/>
      <c r="D28277" s="27"/>
      <c r="E28277" s="27"/>
      <c r="I28277" s="27"/>
      <c r="J28277" s="27"/>
    </row>
    <row r="28278" spans="2:10" x14ac:dyDescent="0.25">
      <c r="B28278" s="27"/>
      <c r="D28278" s="27"/>
      <c r="E28278" s="27"/>
      <c r="I28278" s="27"/>
      <c r="J28278" s="27"/>
    </row>
    <row r="28279" spans="2:10" x14ac:dyDescent="0.25">
      <c r="B28279" s="27"/>
      <c r="D28279" s="27"/>
      <c r="E28279" s="27"/>
      <c r="I28279" s="27"/>
      <c r="J28279" s="27"/>
    </row>
    <row r="28280" spans="2:10" x14ac:dyDescent="0.25">
      <c r="B28280" s="27"/>
      <c r="D28280" s="27"/>
      <c r="E28280" s="27"/>
      <c r="I28280" s="27"/>
      <c r="J28280" s="27"/>
    </row>
    <row r="28281" spans="2:10" x14ac:dyDescent="0.25">
      <c r="B28281" s="27"/>
      <c r="D28281" s="27"/>
      <c r="E28281" s="27"/>
      <c r="I28281" s="27"/>
      <c r="J28281" s="27"/>
    </row>
    <row r="28282" spans="2:10" x14ac:dyDescent="0.25">
      <c r="B28282" s="27"/>
      <c r="D28282" s="27"/>
      <c r="E28282" s="27"/>
      <c r="I28282" s="27"/>
      <c r="J28282" s="27"/>
    </row>
    <row r="28283" spans="2:10" x14ac:dyDescent="0.25">
      <c r="B28283" s="27"/>
      <c r="D28283" s="27"/>
      <c r="E28283" s="27"/>
      <c r="I28283" s="27"/>
      <c r="J28283" s="27"/>
    </row>
    <row r="28284" spans="2:10" x14ac:dyDescent="0.25">
      <c r="B28284" s="27"/>
      <c r="D28284" s="27"/>
      <c r="E28284" s="27"/>
      <c r="I28284" s="27"/>
      <c r="J28284" s="27"/>
    </row>
    <row r="28285" spans="2:10" x14ac:dyDescent="0.25">
      <c r="B28285" s="27"/>
      <c r="D28285" s="27"/>
      <c r="E28285" s="27"/>
      <c r="I28285" s="27"/>
      <c r="J28285" s="27"/>
    </row>
    <row r="28286" spans="2:10" x14ac:dyDescent="0.25">
      <c r="B28286" s="27"/>
      <c r="D28286" s="27"/>
      <c r="E28286" s="27"/>
      <c r="I28286" s="27"/>
      <c r="J28286" s="27"/>
    </row>
    <row r="28287" spans="2:10" x14ac:dyDescent="0.25">
      <c r="B28287" s="27"/>
      <c r="D28287" s="27"/>
      <c r="E28287" s="27"/>
      <c r="I28287" s="27"/>
      <c r="J28287" s="27"/>
    </row>
    <row r="28288" spans="2:10" x14ac:dyDescent="0.25">
      <c r="B28288" s="27"/>
      <c r="D28288" s="27"/>
      <c r="E28288" s="27"/>
      <c r="I28288" s="27"/>
      <c r="J28288" s="27"/>
    </row>
    <row r="28289" spans="2:10" x14ac:dyDescent="0.25">
      <c r="B28289" s="27"/>
      <c r="D28289" s="27"/>
      <c r="E28289" s="27"/>
      <c r="I28289" s="27"/>
      <c r="J28289" s="27"/>
    </row>
    <row r="28290" spans="2:10" x14ac:dyDescent="0.25">
      <c r="B28290" s="27"/>
      <c r="D28290" s="27"/>
      <c r="E28290" s="27"/>
      <c r="I28290" s="27"/>
      <c r="J28290" s="27"/>
    </row>
    <row r="28291" spans="2:10" x14ac:dyDescent="0.25">
      <c r="B28291" s="27"/>
      <c r="D28291" s="27"/>
      <c r="E28291" s="27"/>
      <c r="I28291" s="27"/>
      <c r="J28291" s="27"/>
    </row>
    <row r="28292" spans="2:10" x14ac:dyDescent="0.25">
      <c r="B28292" s="27"/>
      <c r="D28292" s="27"/>
      <c r="E28292" s="27"/>
      <c r="I28292" s="27"/>
      <c r="J28292" s="27"/>
    </row>
    <row r="28293" spans="2:10" x14ac:dyDescent="0.25">
      <c r="B28293" s="27"/>
      <c r="D28293" s="27"/>
      <c r="E28293" s="27"/>
      <c r="I28293" s="27"/>
      <c r="J28293" s="27"/>
    </row>
    <row r="28294" spans="2:10" x14ac:dyDescent="0.25">
      <c r="B28294" s="27"/>
      <c r="D28294" s="27"/>
      <c r="E28294" s="27"/>
      <c r="I28294" s="27"/>
      <c r="J28294" s="27"/>
    </row>
    <row r="28295" spans="2:10" x14ac:dyDescent="0.25">
      <c r="B28295" s="27"/>
      <c r="D28295" s="27"/>
      <c r="E28295" s="27"/>
      <c r="I28295" s="27"/>
      <c r="J28295" s="27"/>
    </row>
    <row r="28296" spans="2:10" x14ac:dyDescent="0.25">
      <c r="B28296" s="27"/>
      <c r="D28296" s="27"/>
      <c r="E28296" s="27"/>
      <c r="I28296" s="27"/>
      <c r="J28296" s="27"/>
    </row>
    <row r="28297" spans="2:10" x14ac:dyDescent="0.25">
      <c r="B28297" s="27"/>
      <c r="D28297" s="27"/>
      <c r="E28297" s="27"/>
      <c r="I28297" s="27"/>
      <c r="J28297" s="27"/>
    </row>
    <row r="28298" spans="2:10" x14ac:dyDescent="0.25">
      <c r="B28298" s="27"/>
      <c r="D28298" s="27"/>
      <c r="E28298" s="27"/>
      <c r="I28298" s="27"/>
      <c r="J28298" s="27"/>
    </row>
    <row r="28299" spans="2:10" x14ac:dyDescent="0.25">
      <c r="B28299" s="27"/>
      <c r="D28299" s="27"/>
      <c r="E28299" s="27"/>
      <c r="I28299" s="27"/>
      <c r="J28299" s="27"/>
    </row>
    <row r="28300" spans="2:10" x14ac:dyDescent="0.25">
      <c r="B28300" s="27"/>
      <c r="D28300" s="27"/>
      <c r="E28300" s="27"/>
      <c r="I28300" s="27"/>
      <c r="J28300" s="27"/>
    </row>
    <row r="28301" spans="2:10" x14ac:dyDescent="0.25">
      <c r="B28301" s="27"/>
      <c r="D28301" s="27"/>
      <c r="E28301" s="27"/>
      <c r="I28301" s="27"/>
      <c r="J28301" s="27"/>
    </row>
    <row r="28302" spans="2:10" x14ac:dyDescent="0.25">
      <c r="B28302" s="27"/>
      <c r="D28302" s="27"/>
      <c r="E28302" s="27"/>
      <c r="I28302" s="27"/>
      <c r="J28302" s="27"/>
    </row>
    <row r="28303" spans="2:10" x14ac:dyDescent="0.25">
      <c r="B28303" s="27"/>
      <c r="D28303" s="27"/>
      <c r="E28303" s="27"/>
      <c r="I28303" s="27"/>
      <c r="J28303" s="27"/>
    </row>
    <row r="28304" spans="2:10" x14ac:dyDescent="0.25">
      <c r="B28304" s="27"/>
      <c r="D28304" s="27"/>
      <c r="E28304" s="27"/>
      <c r="I28304" s="27"/>
      <c r="J28304" s="27"/>
    </row>
    <row r="28305" spans="2:10" x14ac:dyDescent="0.25">
      <c r="B28305" s="27"/>
      <c r="D28305" s="27"/>
      <c r="E28305" s="27"/>
      <c r="I28305" s="27"/>
      <c r="J28305" s="27"/>
    </row>
    <row r="28306" spans="2:10" x14ac:dyDescent="0.25">
      <c r="B28306" s="27"/>
      <c r="D28306" s="27"/>
      <c r="E28306" s="27"/>
      <c r="I28306" s="27"/>
      <c r="J28306" s="27"/>
    </row>
    <row r="28307" spans="2:10" x14ac:dyDescent="0.25">
      <c r="B28307" s="27"/>
      <c r="D28307" s="27"/>
      <c r="E28307" s="27"/>
      <c r="I28307" s="27"/>
      <c r="J28307" s="27"/>
    </row>
    <row r="28308" spans="2:10" x14ac:dyDescent="0.25">
      <c r="B28308" s="27"/>
      <c r="D28308" s="27"/>
      <c r="E28308" s="27"/>
      <c r="I28308" s="27"/>
      <c r="J28308" s="27"/>
    </row>
    <row r="28309" spans="2:10" x14ac:dyDescent="0.25">
      <c r="B28309" s="27"/>
      <c r="D28309" s="27"/>
      <c r="E28309" s="27"/>
      <c r="I28309" s="27"/>
      <c r="J28309" s="27"/>
    </row>
    <row r="28310" spans="2:10" x14ac:dyDescent="0.25">
      <c r="B28310" s="27"/>
      <c r="D28310" s="27"/>
      <c r="E28310" s="27"/>
      <c r="I28310" s="27"/>
      <c r="J28310" s="27"/>
    </row>
    <row r="28311" spans="2:10" x14ac:dyDescent="0.25">
      <c r="B28311" s="27"/>
      <c r="D28311" s="27"/>
      <c r="E28311" s="27"/>
      <c r="I28311" s="27"/>
      <c r="J28311" s="27"/>
    </row>
    <row r="28312" spans="2:10" x14ac:dyDescent="0.25">
      <c r="B28312" s="27"/>
      <c r="D28312" s="27"/>
      <c r="E28312" s="27"/>
      <c r="I28312" s="27"/>
      <c r="J28312" s="27"/>
    </row>
    <row r="28313" spans="2:10" x14ac:dyDescent="0.25">
      <c r="B28313" s="27"/>
      <c r="D28313" s="27"/>
      <c r="E28313" s="27"/>
      <c r="I28313" s="27"/>
      <c r="J28313" s="27"/>
    </row>
    <row r="28314" spans="2:10" x14ac:dyDescent="0.25">
      <c r="B28314" s="27"/>
      <c r="D28314" s="27"/>
      <c r="E28314" s="27"/>
      <c r="I28314" s="27"/>
      <c r="J28314" s="27"/>
    </row>
    <row r="28315" spans="2:10" x14ac:dyDescent="0.25">
      <c r="B28315" s="27"/>
      <c r="D28315" s="27"/>
      <c r="E28315" s="27"/>
      <c r="I28315" s="27"/>
      <c r="J28315" s="27"/>
    </row>
    <row r="28316" spans="2:10" x14ac:dyDescent="0.25">
      <c r="B28316" s="27"/>
      <c r="D28316" s="27"/>
      <c r="E28316" s="27"/>
      <c r="I28316" s="27"/>
      <c r="J28316" s="27"/>
    </row>
    <row r="28317" spans="2:10" x14ac:dyDescent="0.25">
      <c r="B28317" s="27"/>
      <c r="D28317" s="27"/>
      <c r="E28317" s="27"/>
      <c r="I28317" s="27"/>
      <c r="J28317" s="27"/>
    </row>
    <row r="28318" spans="2:10" x14ac:dyDescent="0.25">
      <c r="B28318" s="27"/>
      <c r="D28318" s="27"/>
      <c r="E28318" s="27"/>
      <c r="I28318" s="27"/>
      <c r="J28318" s="27"/>
    </row>
    <row r="28319" spans="2:10" x14ac:dyDescent="0.25">
      <c r="B28319" s="27"/>
      <c r="D28319" s="27"/>
      <c r="E28319" s="27"/>
      <c r="I28319" s="27"/>
      <c r="J28319" s="27"/>
    </row>
    <row r="28320" spans="2:10" x14ac:dyDescent="0.25">
      <c r="B28320" s="27"/>
      <c r="D28320" s="27"/>
      <c r="E28320" s="27"/>
      <c r="I28320" s="27"/>
      <c r="J28320" s="27"/>
    </row>
    <row r="28321" spans="2:10" x14ac:dyDescent="0.25">
      <c r="B28321" s="27"/>
      <c r="D28321" s="27"/>
      <c r="E28321" s="27"/>
      <c r="I28321" s="27"/>
      <c r="J28321" s="27"/>
    </row>
    <row r="28322" spans="2:10" x14ac:dyDescent="0.25">
      <c r="B28322" s="27"/>
      <c r="D28322" s="27"/>
      <c r="E28322" s="27"/>
      <c r="I28322" s="27"/>
      <c r="J28322" s="27"/>
    </row>
    <row r="28323" spans="2:10" x14ac:dyDescent="0.25">
      <c r="B28323" s="27"/>
      <c r="D28323" s="27"/>
      <c r="E28323" s="27"/>
      <c r="I28323" s="27"/>
      <c r="J28323" s="27"/>
    </row>
    <row r="28324" spans="2:10" x14ac:dyDescent="0.25">
      <c r="B28324" s="27"/>
      <c r="D28324" s="27"/>
      <c r="E28324" s="27"/>
      <c r="I28324" s="27"/>
      <c r="J28324" s="27"/>
    </row>
    <row r="28325" spans="2:10" x14ac:dyDescent="0.25">
      <c r="B28325" s="27"/>
      <c r="D28325" s="27"/>
      <c r="E28325" s="27"/>
      <c r="I28325" s="27"/>
      <c r="J28325" s="27"/>
    </row>
    <row r="28326" spans="2:10" x14ac:dyDescent="0.25">
      <c r="B28326" s="27"/>
      <c r="D28326" s="27"/>
      <c r="E28326" s="27"/>
      <c r="I28326" s="27"/>
      <c r="J28326" s="27"/>
    </row>
    <row r="28327" spans="2:10" x14ac:dyDescent="0.25">
      <c r="B28327" s="27"/>
      <c r="D28327" s="27"/>
      <c r="E28327" s="27"/>
      <c r="I28327" s="27"/>
      <c r="J28327" s="27"/>
    </row>
    <row r="28328" spans="2:10" x14ac:dyDescent="0.25">
      <c r="B28328" s="27"/>
      <c r="D28328" s="27"/>
      <c r="E28328" s="27"/>
      <c r="I28328" s="27"/>
      <c r="J28328" s="27"/>
    </row>
    <row r="28329" spans="2:10" x14ac:dyDescent="0.25">
      <c r="B28329" s="27"/>
      <c r="D28329" s="27"/>
      <c r="E28329" s="27"/>
      <c r="I28329" s="27"/>
      <c r="J28329" s="27"/>
    </row>
    <row r="28330" spans="2:10" x14ac:dyDescent="0.25">
      <c r="B28330" s="27"/>
      <c r="D28330" s="27"/>
      <c r="E28330" s="27"/>
      <c r="I28330" s="27"/>
      <c r="J28330" s="27"/>
    </row>
    <row r="28331" spans="2:10" x14ac:dyDescent="0.25">
      <c r="B28331" s="27"/>
      <c r="D28331" s="27"/>
      <c r="E28331" s="27"/>
      <c r="I28331" s="27"/>
      <c r="J28331" s="27"/>
    </row>
    <row r="28332" spans="2:10" x14ac:dyDescent="0.25">
      <c r="B28332" s="27"/>
      <c r="D28332" s="27"/>
      <c r="E28332" s="27"/>
      <c r="I28332" s="27"/>
      <c r="J28332" s="27"/>
    </row>
    <row r="28333" spans="2:10" x14ac:dyDescent="0.25">
      <c r="B28333" s="27"/>
      <c r="D28333" s="27"/>
      <c r="E28333" s="27"/>
      <c r="I28333" s="27"/>
      <c r="J28333" s="27"/>
    </row>
    <row r="28334" spans="2:10" x14ac:dyDescent="0.25">
      <c r="B28334" s="27"/>
      <c r="D28334" s="27"/>
      <c r="E28334" s="27"/>
      <c r="I28334" s="27"/>
      <c r="J28334" s="27"/>
    </row>
    <row r="28335" spans="2:10" x14ac:dyDescent="0.25">
      <c r="B28335" s="27"/>
      <c r="D28335" s="27"/>
      <c r="E28335" s="27"/>
      <c r="I28335" s="27"/>
      <c r="J28335" s="27"/>
    </row>
    <row r="28336" spans="2:10" x14ac:dyDescent="0.25">
      <c r="B28336" s="27"/>
      <c r="D28336" s="27"/>
      <c r="E28336" s="27"/>
      <c r="I28336" s="27"/>
      <c r="J28336" s="27"/>
    </row>
    <row r="28337" spans="2:10" x14ac:dyDescent="0.25">
      <c r="B28337" s="27"/>
      <c r="D28337" s="27"/>
      <c r="E28337" s="27"/>
      <c r="I28337" s="27"/>
      <c r="J28337" s="27"/>
    </row>
    <row r="28338" spans="2:10" x14ac:dyDescent="0.25">
      <c r="B28338" s="27"/>
      <c r="D28338" s="27"/>
      <c r="E28338" s="27"/>
      <c r="I28338" s="27"/>
      <c r="J28338" s="27"/>
    </row>
    <row r="28339" spans="2:10" x14ac:dyDescent="0.25">
      <c r="B28339" s="27"/>
      <c r="D28339" s="27"/>
      <c r="E28339" s="27"/>
      <c r="I28339" s="27"/>
      <c r="J28339" s="27"/>
    </row>
    <row r="28340" spans="2:10" x14ac:dyDescent="0.25">
      <c r="B28340" s="27"/>
      <c r="D28340" s="27"/>
      <c r="E28340" s="27"/>
      <c r="I28340" s="27"/>
      <c r="J28340" s="27"/>
    </row>
    <row r="28341" spans="2:10" x14ac:dyDescent="0.25">
      <c r="B28341" s="27"/>
      <c r="D28341" s="27"/>
      <c r="E28341" s="27"/>
      <c r="I28341" s="27"/>
      <c r="J28341" s="27"/>
    </row>
    <row r="28342" spans="2:10" x14ac:dyDescent="0.25">
      <c r="B28342" s="27"/>
      <c r="D28342" s="27"/>
      <c r="E28342" s="27"/>
      <c r="I28342" s="27"/>
      <c r="J28342" s="27"/>
    </row>
    <row r="28343" spans="2:10" x14ac:dyDescent="0.25">
      <c r="B28343" s="27"/>
      <c r="D28343" s="27"/>
      <c r="E28343" s="27"/>
      <c r="I28343" s="27"/>
      <c r="J28343" s="27"/>
    </row>
    <row r="28344" spans="2:10" x14ac:dyDescent="0.25">
      <c r="B28344" s="27"/>
      <c r="D28344" s="27"/>
      <c r="E28344" s="27"/>
      <c r="I28344" s="27"/>
      <c r="J28344" s="27"/>
    </row>
    <row r="28345" spans="2:10" x14ac:dyDescent="0.25">
      <c r="B28345" s="27"/>
      <c r="D28345" s="27"/>
      <c r="E28345" s="27"/>
      <c r="I28345" s="27"/>
      <c r="J28345" s="27"/>
    </row>
    <row r="28346" spans="2:10" x14ac:dyDescent="0.25">
      <c r="B28346" s="27"/>
      <c r="D28346" s="27"/>
      <c r="E28346" s="27"/>
      <c r="I28346" s="27"/>
      <c r="J28346" s="27"/>
    </row>
    <row r="28347" spans="2:10" x14ac:dyDescent="0.25">
      <c r="B28347" s="27"/>
      <c r="D28347" s="27"/>
      <c r="E28347" s="27"/>
      <c r="I28347" s="27"/>
      <c r="J28347" s="27"/>
    </row>
    <row r="28348" spans="2:10" x14ac:dyDescent="0.25">
      <c r="B28348" s="27"/>
      <c r="D28348" s="27"/>
      <c r="E28348" s="27"/>
      <c r="I28348" s="27"/>
      <c r="J28348" s="27"/>
    </row>
    <row r="28349" spans="2:10" x14ac:dyDescent="0.25">
      <c r="B28349" s="27"/>
      <c r="D28349" s="27"/>
      <c r="E28349" s="27"/>
      <c r="I28349" s="27"/>
      <c r="J28349" s="27"/>
    </row>
    <row r="28350" spans="2:10" x14ac:dyDescent="0.25">
      <c r="B28350" s="27"/>
      <c r="D28350" s="27"/>
      <c r="E28350" s="27"/>
      <c r="I28350" s="27"/>
      <c r="J28350" s="27"/>
    </row>
    <row r="28351" spans="2:10" x14ac:dyDescent="0.25">
      <c r="B28351" s="27"/>
      <c r="D28351" s="27"/>
      <c r="E28351" s="27"/>
      <c r="I28351" s="27"/>
      <c r="J28351" s="27"/>
    </row>
    <row r="28352" spans="2:10" x14ac:dyDescent="0.25">
      <c r="B28352" s="27"/>
      <c r="D28352" s="27"/>
      <c r="E28352" s="27"/>
      <c r="I28352" s="27"/>
      <c r="J28352" s="27"/>
    </row>
    <row r="28353" spans="2:10" x14ac:dyDescent="0.25">
      <c r="B28353" s="27"/>
      <c r="D28353" s="27"/>
      <c r="E28353" s="27"/>
      <c r="I28353" s="27"/>
      <c r="J28353" s="27"/>
    </row>
    <row r="28354" spans="2:10" x14ac:dyDescent="0.25">
      <c r="B28354" s="27"/>
      <c r="D28354" s="27"/>
      <c r="E28354" s="27"/>
      <c r="I28354" s="27"/>
      <c r="J28354" s="27"/>
    </row>
    <row r="28355" spans="2:10" x14ac:dyDescent="0.25">
      <c r="B28355" s="27"/>
      <c r="D28355" s="27"/>
      <c r="E28355" s="27"/>
      <c r="I28355" s="27"/>
      <c r="J28355" s="27"/>
    </row>
    <row r="28356" spans="2:10" x14ac:dyDescent="0.25">
      <c r="B28356" s="27"/>
      <c r="D28356" s="27"/>
      <c r="E28356" s="27"/>
      <c r="I28356" s="27"/>
      <c r="J28356" s="27"/>
    </row>
    <row r="28357" spans="2:10" x14ac:dyDescent="0.25">
      <c r="B28357" s="27"/>
      <c r="D28357" s="27"/>
      <c r="E28357" s="27"/>
      <c r="I28357" s="27"/>
      <c r="J28357" s="27"/>
    </row>
    <row r="28358" spans="2:10" x14ac:dyDescent="0.25">
      <c r="B28358" s="27"/>
      <c r="D28358" s="27"/>
      <c r="E28358" s="27"/>
      <c r="I28358" s="27"/>
      <c r="J28358" s="27"/>
    </row>
    <row r="28359" spans="2:10" x14ac:dyDescent="0.25">
      <c r="B28359" s="27"/>
      <c r="D28359" s="27"/>
      <c r="E28359" s="27"/>
      <c r="I28359" s="27"/>
      <c r="J28359" s="27"/>
    </row>
    <row r="28360" spans="2:10" x14ac:dyDescent="0.25">
      <c r="B28360" s="27"/>
      <c r="D28360" s="27"/>
      <c r="E28360" s="27"/>
      <c r="I28360" s="27"/>
      <c r="J28360" s="27"/>
    </row>
    <row r="28361" spans="2:10" x14ac:dyDescent="0.25">
      <c r="B28361" s="27"/>
      <c r="D28361" s="27"/>
      <c r="E28361" s="27"/>
      <c r="I28361" s="27"/>
      <c r="J28361" s="27"/>
    </row>
    <row r="28362" spans="2:10" x14ac:dyDescent="0.25">
      <c r="B28362" s="27"/>
      <c r="D28362" s="27"/>
      <c r="E28362" s="27"/>
      <c r="I28362" s="27"/>
      <c r="J28362" s="27"/>
    </row>
    <row r="28363" spans="2:10" x14ac:dyDescent="0.25">
      <c r="B28363" s="27"/>
      <c r="D28363" s="27"/>
      <c r="E28363" s="27"/>
      <c r="I28363" s="27"/>
      <c r="J28363" s="27"/>
    </row>
    <row r="28364" spans="2:10" x14ac:dyDescent="0.25">
      <c r="B28364" s="27"/>
      <c r="D28364" s="27"/>
      <c r="E28364" s="27"/>
      <c r="I28364" s="27"/>
      <c r="J28364" s="27"/>
    </row>
    <row r="28365" spans="2:10" x14ac:dyDescent="0.25">
      <c r="B28365" s="27"/>
      <c r="D28365" s="27"/>
      <c r="E28365" s="27"/>
      <c r="I28365" s="27"/>
      <c r="J28365" s="27"/>
    </row>
    <row r="28366" spans="2:10" x14ac:dyDescent="0.25">
      <c r="B28366" s="27"/>
      <c r="D28366" s="27"/>
      <c r="E28366" s="27"/>
      <c r="I28366" s="27"/>
      <c r="J28366" s="27"/>
    </row>
    <row r="28367" spans="2:10" x14ac:dyDescent="0.25">
      <c r="B28367" s="27"/>
      <c r="D28367" s="27"/>
      <c r="E28367" s="27"/>
      <c r="I28367" s="27"/>
      <c r="J28367" s="27"/>
    </row>
    <row r="28368" spans="2:10" x14ac:dyDescent="0.25">
      <c r="B28368" s="27"/>
      <c r="D28368" s="27"/>
      <c r="E28368" s="27"/>
      <c r="I28368" s="27"/>
      <c r="J28368" s="27"/>
    </row>
    <row r="28369" spans="2:10" x14ac:dyDescent="0.25">
      <c r="B28369" s="27"/>
      <c r="D28369" s="27"/>
      <c r="E28369" s="27"/>
      <c r="I28369" s="27"/>
      <c r="J28369" s="27"/>
    </row>
    <row r="28370" spans="2:10" x14ac:dyDescent="0.25">
      <c r="B28370" s="27"/>
      <c r="D28370" s="27"/>
      <c r="E28370" s="27"/>
      <c r="I28370" s="27"/>
      <c r="J28370" s="27"/>
    </row>
    <row r="28371" spans="2:10" x14ac:dyDescent="0.25">
      <c r="B28371" s="27"/>
      <c r="D28371" s="27"/>
      <c r="E28371" s="27"/>
      <c r="I28371" s="27"/>
      <c r="J28371" s="27"/>
    </row>
    <row r="28372" spans="2:10" x14ac:dyDescent="0.25">
      <c r="B28372" s="27"/>
      <c r="D28372" s="27"/>
      <c r="E28372" s="27"/>
      <c r="I28372" s="27"/>
      <c r="J28372" s="27"/>
    </row>
    <row r="28373" spans="2:10" x14ac:dyDescent="0.25">
      <c r="B28373" s="27"/>
      <c r="D28373" s="27"/>
      <c r="E28373" s="27"/>
      <c r="I28373" s="27"/>
      <c r="J28373" s="27"/>
    </row>
    <row r="28374" spans="2:10" x14ac:dyDescent="0.25">
      <c r="B28374" s="27"/>
      <c r="D28374" s="27"/>
      <c r="E28374" s="27"/>
      <c r="I28374" s="27"/>
      <c r="J28374" s="27"/>
    </row>
    <row r="28375" spans="2:10" x14ac:dyDescent="0.25">
      <c r="B28375" s="27"/>
      <c r="D28375" s="27"/>
      <c r="E28375" s="27"/>
      <c r="I28375" s="27"/>
      <c r="J28375" s="27"/>
    </row>
    <row r="28376" spans="2:10" x14ac:dyDescent="0.25">
      <c r="B28376" s="27"/>
      <c r="D28376" s="27"/>
      <c r="E28376" s="27"/>
      <c r="I28376" s="27"/>
      <c r="J28376" s="27"/>
    </row>
    <row r="28377" spans="2:10" x14ac:dyDescent="0.25">
      <c r="B28377" s="27"/>
      <c r="D28377" s="27"/>
      <c r="E28377" s="27"/>
      <c r="I28377" s="27"/>
      <c r="J28377" s="27"/>
    </row>
    <row r="28378" spans="2:10" x14ac:dyDescent="0.25">
      <c r="B28378" s="27"/>
      <c r="D28378" s="27"/>
      <c r="E28378" s="27"/>
      <c r="I28378" s="27"/>
      <c r="J28378" s="27"/>
    </row>
    <row r="28379" spans="2:10" x14ac:dyDescent="0.25">
      <c r="B28379" s="27"/>
      <c r="D28379" s="27"/>
      <c r="E28379" s="27"/>
      <c r="I28379" s="27"/>
      <c r="J28379" s="27"/>
    </row>
    <row r="28380" spans="2:10" x14ac:dyDescent="0.25">
      <c r="B28380" s="27"/>
      <c r="D28380" s="27"/>
      <c r="E28380" s="27"/>
      <c r="I28380" s="27"/>
      <c r="J28380" s="27"/>
    </row>
    <row r="28381" spans="2:10" x14ac:dyDescent="0.25">
      <c r="B28381" s="27"/>
      <c r="D28381" s="27"/>
      <c r="E28381" s="27"/>
      <c r="I28381" s="27"/>
      <c r="J28381" s="27"/>
    </row>
    <row r="28382" spans="2:10" x14ac:dyDescent="0.25">
      <c r="B28382" s="27"/>
      <c r="D28382" s="27"/>
      <c r="E28382" s="27"/>
      <c r="I28382" s="27"/>
      <c r="J28382" s="27"/>
    </row>
    <row r="28383" spans="2:10" x14ac:dyDescent="0.25">
      <c r="B28383" s="27"/>
      <c r="D28383" s="27"/>
      <c r="E28383" s="27"/>
      <c r="I28383" s="27"/>
      <c r="J28383" s="27"/>
    </row>
    <row r="28384" spans="2:10" x14ac:dyDescent="0.25">
      <c r="B28384" s="27"/>
      <c r="D28384" s="27"/>
      <c r="E28384" s="27"/>
      <c r="I28384" s="27"/>
      <c r="J28384" s="27"/>
    </row>
    <row r="28385" spans="2:10" x14ac:dyDescent="0.25">
      <c r="B28385" s="27"/>
      <c r="D28385" s="27"/>
      <c r="E28385" s="27"/>
      <c r="I28385" s="27"/>
      <c r="J28385" s="27"/>
    </row>
    <row r="28386" spans="2:10" x14ac:dyDescent="0.25">
      <c r="B28386" s="27"/>
      <c r="D28386" s="27"/>
      <c r="E28386" s="27"/>
      <c r="I28386" s="27"/>
      <c r="J28386" s="27"/>
    </row>
    <row r="28387" spans="2:10" x14ac:dyDescent="0.25">
      <c r="B28387" s="27"/>
      <c r="D28387" s="27"/>
      <c r="E28387" s="27"/>
      <c r="I28387" s="27"/>
      <c r="J28387" s="27"/>
    </row>
    <row r="28388" spans="2:10" x14ac:dyDescent="0.25">
      <c r="B28388" s="27"/>
      <c r="D28388" s="27"/>
      <c r="E28388" s="27"/>
      <c r="I28388" s="27"/>
      <c r="J28388" s="27"/>
    </row>
    <row r="28389" spans="2:10" x14ac:dyDescent="0.25">
      <c r="B28389" s="27"/>
      <c r="D28389" s="27"/>
      <c r="E28389" s="27"/>
      <c r="I28389" s="27"/>
      <c r="J28389" s="27"/>
    </row>
    <row r="28390" spans="2:10" x14ac:dyDescent="0.25">
      <c r="B28390" s="27"/>
      <c r="D28390" s="27"/>
      <c r="E28390" s="27"/>
      <c r="I28390" s="27"/>
      <c r="J28390" s="27"/>
    </row>
    <row r="28391" spans="2:10" x14ac:dyDescent="0.25">
      <c r="B28391" s="27"/>
      <c r="D28391" s="27"/>
      <c r="E28391" s="27"/>
      <c r="I28391" s="27"/>
      <c r="J28391" s="27"/>
    </row>
    <row r="28392" spans="2:10" x14ac:dyDescent="0.25">
      <c r="B28392" s="27"/>
      <c r="D28392" s="27"/>
      <c r="E28392" s="27"/>
      <c r="I28392" s="27"/>
      <c r="J28392" s="27"/>
    </row>
    <row r="28393" spans="2:10" x14ac:dyDescent="0.25">
      <c r="B28393" s="27"/>
      <c r="D28393" s="27"/>
      <c r="E28393" s="27"/>
      <c r="I28393" s="27"/>
      <c r="J28393" s="27"/>
    </row>
    <row r="28394" spans="2:10" x14ac:dyDescent="0.25">
      <c r="B28394" s="27"/>
      <c r="D28394" s="27"/>
      <c r="E28394" s="27"/>
      <c r="I28394" s="27"/>
      <c r="J28394" s="27"/>
    </row>
    <row r="28395" spans="2:10" x14ac:dyDescent="0.25">
      <c r="B28395" s="27"/>
      <c r="D28395" s="27"/>
      <c r="E28395" s="27"/>
      <c r="I28395" s="27"/>
      <c r="J28395" s="27"/>
    </row>
    <row r="28396" spans="2:10" x14ac:dyDescent="0.25">
      <c r="B28396" s="27"/>
      <c r="D28396" s="27"/>
      <c r="E28396" s="27"/>
      <c r="I28396" s="27"/>
      <c r="J28396" s="27"/>
    </row>
    <row r="28397" spans="2:10" x14ac:dyDescent="0.25">
      <c r="B28397" s="27"/>
      <c r="D28397" s="27"/>
      <c r="E28397" s="27"/>
      <c r="I28397" s="27"/>
      <c r="J28397" s="27"/>
    </row>
    <row r="28398" spans="2:10" x14ac:dyDescent="0.25">
      <c r="B28398" s="27"/>
      <c r="D28398" s="27"/>
      <c r="E28398" s="27"/>
      <c r="I28398" s="27"/>
      <c r="J28398" s="27"/>
    </row>
    <row r="28399" spans="2:10" x14ac:dyDescent="0.25">
      <c r="B28399" s="27"/>
      <c r="D28399" s="27"/>
      <c r="E28399" s="27"/>
      <c r="I28399" s="27"/>
      <c r="J28399" s="27"/>
    </row>
    <row r="28400" spans="2:10" x14ac:dyDescent="0.25">
      <c r="B28400" s="27"/>
      <c r="D28400" s="27"/>
      <c r="E28400" s="27"/>
      <c r="I28400" s="27"/>
      <c r="J28400" s="27"/>
    </row>
    <row r="28401" spans="2:10" x14ac:dyDescent="0.25">
      <c r="B28401" s="27"/>
      <c r="D28401" s="27"/>
      <c r="E28401" s="27"/>
      <c r="I28401" s="27"/>
      <c r="J28401" s="27"/>
    </row>
    <row r="28402" spans="2:10" x14ac:dyDescent="0.25">
      <c r="B28402" s="27"/>
      <c r="D28402" s="27"/>
      <c r="E28402" s="27"/>
      <c r="I28402" s="27"/>
      <c r="J28402" s="27"/>
    </row>
    <row r="28403" spans="2:10" x14ac:dyDescent="0.25">
      <c r="B28403" s="27"/>
      <c r="D28403" s="27"/>
      <c r="E28403" s="27"/>
      <c r="I28403" s="27"/>
      <c r="J28403" s="27"/>
    </row>
    <row r="28404" spans="2:10" x14ac:dyDescent="0.25">
      <c r="B28404" s="27"/>
      <c r="D28404" s="27"/>
      <c r="E28404" s="27"/>
      <c r="I28404" s="27"/>
      <c r="J28404" s="27"/>
    </row>
    <row r="28405" spans="2:10" x14ac:dyDescent="0.25">
      <c r="B28405" s="27"/>
      <c r="D28405" s="27"/>
      <c r="E28405" s="27"/>
      <c r="I28405" s="27"/>
      <c r="J28405" s="27"/>
    </row>
    <row r="28406" spans="2:10" x14ac:dyDescent="0.25">
      <c r="B28406" s="27"/>
      <c r="D28406" s="27"/>
      <c r="E28406" s="27"/>
      <c r="I28406" s="27"/>
      <c r="J28406" s="27"/>
    </row>
    <row r="28407" spans="2:10" x14ac:dyDescent="0.25">
      <c r="B28407" s="27"/>
      <c r="D28407" s="27"/>
      <c r="E28407" s="27"/>
      <c r="I28407" s="27"/>
      <c r="J28407" s="27"/>
    </row>
    <row r="28408" spans="2:10" x14ac:dyDescent="0.25">
      <c r="B28408" s="27"/>
      <c r="D28408" s="27"/>
      <c r="E28408" s="27"/>
      <c r="I28408" s="27"/>
      <c r="J28408" s="27"/>
    </row>
    <row r="28409" spans="2:10" x14ac:dyDescent="0.25">
      <c r="B28409" s="27"/>
      <c r="D28409" s="27"/>
      <c r="E28409" s="27"/>
      <c r="I28409" s="27"/>
      <c r="J28409" s="27"/>
    </row>
    <row r="28410" spans="2:10" x14ac:dyDescent="0.25">
      <c r="B28410" s="27"/>
      <c r="D28410" s="27"/>
      <c r="E28410" s="27"/>
      <c r="I28410" s="27"/>
      <c r="J28410" s="27"/>
    </row>
    <row r="28411" spans="2:10" x14ac:dyDescent="0.25">
      <c r="B28411" s="27"/>
      <c r="D28411" s="27"/>
      <c r="E28411" s="27"/>
      <c r="I28411" s="27"/>
      <c r="J28411" s="27"/>
    </row>
    <row r="28412" spans="2:10" x14ac:dyDescent="0.25">
      <c r="B28412" s="27"/>
      <c r="D28412" s="27"/>
      <c r="E28412" s="27"/>
      <c r="I28412" s="27"/>
      <c r="J28412" s="27"/>
    </row>
    <row r="28413" spans="2:10" x14ac:dyDescent="0.25">
      <c r="B28413" s="27"/>
      <c r="D28413" s="27"/>
      <c r="E28413" s="27"/>
      <c r="I28413" s="27"/>
      <c r="J28413" s="27"/>
    </row>
    <row r="28414" spans="2:10" x14ac:dyDescent="0.25">
      <c r="B28414" s="27"/>
      <c r="D28414" s="27"/>
      <c r="E28414" s="27"/>
      <c r="I28414" s="27"/>
      <c r="J28414" s="27"/>
    </row>
    <row r="28415" spans="2:10" x14ac:dyDescent="0.25">
      <c r="B28415" s="27"/>
      <c r="D28415" s="27"/>
      <c r="E28415" s="27"/>
      <c r="I28415" s="27"/>
      <c r="J28415" s="27"/>
    </row>
    <row r="28416" spans="2:10" x14ac:dyDescent="0.25">
      <c r="B28416" s="27"/>
      <c r="D28416" s="27"/>
      <c r="E28416" s="27"/>
      <c r="I28416" s="27"/>
      <c r="J28416" s="27"/>
    </row>
    <row r="28417" spans="2:10" x14ac:dyDescent="0.25">
      <c r="B28417" s="27"/>
      <c r="D28417" s="27"/>
      <c r="E28417" s="27"/>
      <c r="I28417" s="27"/>
      <c r="J28417" s="27"/>
    </row>
    <row r="28418" spans="2:10" x14ac:dyDescent="0.25">
      <c r="B28418" s="27"/>
      <c r="D28418" s="27"/>
      <c r="E28418" s="27"/>
      <c r="I28418" s="27"/>
      <c r="J28418" s="27"/>
    </row>
    <row r="28419" spans="2:10" x14ac:dyDescent="0.25">
      <c r="B28419" s="27"/>
      <c r="D28419" s="27"/>
      <c r="E28419" s="27"/>
      <c r="I28419" s="27"/>
      <c r="J28419" s="27"/>
    </row>
    <row r="28420" spans="2:10" x14ac:dyDescent="0.25">
      <c r="B28420" s="27"/>
      <c r="D28420" s="27"/>
      <c r="E28420" s="27"/>
      <c r="I28420" s="27"/>
      <c r="J28420" s="27"/>
    </row>
    <row r="28421" spans="2:10" x14ac:dyDescent="0.25">
      <c r="B28421" s="27"/>
      <c r="D28421" s="27"/>
      <c r="E28421" s="27"/>
      <c r="I28421" s="27"/>
      <c r="J28421" s="27"/>
    </row>
    <row r="28422" spans="2:10" x14ac:dyDescent="0.25">
      <c r="B28422" s="27"/>
      <c r="D28422" s="27"/>
      <c r="E28422" s="27"/>
      <c r="I28422" s="27"/>
      <c r="J28422" s="27"/>
    </row>
    <row r="28423" spans="2:10" x14ac:dyDescent="0.25">
      <c r="B28423" s="27"/>
      <c r="D28423" s="27"/>
      <c r="E28423" s="27"/>
      <c r="I28423" s="27"/>
      <c r="J28423" s="27"/>
    </row>
    <row r="28424" spans="2:10" x14ac:dyDescent="0.25">
      <c r="B28424" s="27"/>
      <c r="D28424" s="27"/>
      <c r="E28424" s="27"/>
      <c r="I28424" s="27"/>
      <c r="J28424" s="27"/>
    </row>
    <row r="28425" spans="2:10" x14ac:dyDescent="0.25">
      <c r="B28425" s="27"/>
      <c r="D28425" s="27"/>
      <c r="E28425" s="27"/>
      <c r="I28425" s="27"/>
      <c r="J28425" s="27"/>
    </row>
    <row r="28426" spans="2:10" x14ac:dyDescent="0.25">
      <c r="B28426" s="27"/>
      <c r="D28426" s="27"/>
      <c r="E28426" s="27"/>
      <c r="I28426" s="27"/>
      <c r="J28426" s="27"/>
    </row>
    <row r="28427" spans="2:10" x14ac:dyDescent="0.25">
      <c r="B28427" s="27"/>
      <c r="D28427" s="27"/>
      <c r="E28427" s="27"/>
      <c r="I28427" s="27"/>
      <c r="J28427" s="27"/>
    </row>
    <row r="28428" spans="2:10" x14ac:dyDescent="0.25">
      <c r="B28428" s="27"/>
      <c r="D28428" s="27"/>
      <c r="E28428" s="27"/>
      <c r="I28428" s="27"/>
      <c r="J28428" s="27"/>
    </row>
    <row r="28429" spans="2:10" x14ac:dyDescent="0.25">
      <c r="B28429" s="27"/>
      <c r="D28429" s="27"/>
      <c r="E28429" s="27"/>
      <c r="I28429" s="27"/>
      <c r="J28429" s="27"/>
    </row>
    <row r="28430" spans="2:10" x14ac:dyDescent="0.25">
      <c r="B28430" s="27"/>
      <c r="D28430" s="27"/>
      <c r="E28430" s="27"/>
      <c r="I28430" s="27"/>
      <c r="J28430" s="27"/>
    </row>
    <row r="28431" spans="2:10" x14ac:dyDescent="0.25">
      <c r="B28431" s="27"/>
      <c r="D28431" s="27"/>
      <c r="E28431" s="27"/>
      <c r="I28431" s="27"/>
      <c r="J28431" s="27"/>
    </row>
    <row r="28432" spans="2:10" x14ac:dyDescent="0.25">
      <c r="B28432" s="27"/>
      <c r="D28432" s="27"/>
      <c r="E28432" s="27"/>
      <c r="I28432" s="27"/>
      <c r="J28432" s="27"/>
    </row>
    <row r="28433" spans="2:10" x14ac:dyDescent="0.25">
      <c r="B28433" s="27"/>
      <c r="D28433" s="27"/>
      <c r="E28433" s="27"/>
      <c r="I28433" s="27"/>
      <c r="J28433" s="27"/>
    </row>
    <row r="28434" spans="2:10" x14ac:dyDescent="0.25">
      <c r="B28434" s="27"/>
      <c r="D28434" s="27"/>
      <c r="E28434" s="27"/>
      <c r="I28434" s="27"/>
      <c r="J28434" s="27"/>
    </row>
    <row r="28435" spans="2:10" x14ac:dyDescent="0.25">
      <c r="B28435" s="27"/>
      <c r="D28435" s="27"/>
      <c r="E28435" s="27"/>
      <c r="I28435" s="27"/>
      <c r="J28435" s="27"/>
    </row>
    <row r="28436" spans="2:10" x14ac:dyDescent="0.25">
      <c r="B28436" s="27"/>
      <c r="D28436" s="27"/>
      <c r="E28436" s="27"/>
      <c r="I28436" s="27"/>
      <c r="J28436" s="27"/>
    </row>
    <row r="28437" spans="2:10" x14ac:dyDescent="0.25">
      <c r="B28437" s="27"/>
      <c r="D28437" s="27"/>
      <c r="E28437" s="27"/>
      <c r="I28437" s="27"/>
      <c r="J28437" s="27"/>
    </row>
    <row r="28438" spans="2:10" x14ac:dyDescent="0.25">
      <c r="B28438" s="27"/>
      <c r="D28438" s="27"/>
      <c r="E28438" s="27"/>
      <c r="I28438" s="27"/>
      <c r="J28438" s="27"/>
    </row>
    <row r="28439" spans="2:10" x14ac:dyDescent="0.25">
      <c r="B28439" s="27"/>
      <c r="D28439" s="27"/>
      <c r="E28439" s="27"/>
      <c r="I28439" s="27"/>
      <c r="J28439" s="27"/>
    </row>
    <row r="28440" spans="2:10" x14ac:dyDescent="0.25">
      <c r="B28440" s="27"/>
      <c r="D28440" s="27"/>
      <c r="E28440" s="27"/>
      <c r="I28440" s="27"/>
      <c r="J28440" s="27"/>
    </row>
    <row r="28441" spans="2:10" x14ac:dyDescent="0.25">
      <c r="B28441" s="27"/>
      <c r="D28441" s="27"/>
      <c r="E28441" s="27"/>
      <c r="I28441" s="27"/>
      <c r="J28441" s="27"/>
    </row>
    <row r="28442" spans="2:10" x14ac:dyDescent="0.25">
      <c r="B28442" s="27"/>
      <c r="D28442" s="27"/>
      <c r="E28442" s="27"/>
      <c r="I28442" s="27"/>
      <c r="J28442" s="27"/>
    </row>
    <row r="28443" spans="2:10" x14ac:dyDescent="0.25">
      <c r="B28443" s="27"/>
      <c r="D28443" s="27"/>
      <c r="E28443" s="27"/>
      <c r="I28443" s="27"/>
      <c r="J28443" s="27"/>
    </row>
    <row r="28444" spans="2:10" x14ac:dyDescent="0.25">
      <c r="B28444" s="27"/>
      <c r="D28444" s="27"/>
      <c r="E28444" s="27"/>
      <c r="I28444" s="27"/>
      <c r="J28444" s="27"/>
    </row>
    <row r="28445" spans="2:10" x14ac:dyDescent="0.25">
      <c r="B28445" s="27"/>
      <c r="D28445" s="27"/>
      <c r="E28445" s="27"/>
      <c r="I28445" s="27"/>
      <c r="J28445" s="27"/>
    </row>
    <row r="28446" spans="2:10" x14ac:dyDescent="0.25">
      <c r="B28446" s="27"/>
      <c r="D28446" s="27"/>
      <c r="E28446" s="27"/>
      <c r="I28446" s="27"/>
      <c r="J28446" s="27"/>
    </row>
    <row r="28447" spans="2:10" x14ac:dyDescent="0.25">
      <c r="B28447" s="27"/>
      <c r="D28447" s="27"/>
      <c r="E28447" s="27"/>
      <c r="I28447" s="27"/>
      <c r="J28447" s="27"/>
    </row>
    <row r="28448" spans="2:10" x14ac:dyDescent="0.25">
      <c r="B28448" s="27"/>
      <c r="D28448" s="27"/>
      <c r="E28448" s="27"/>
      <c r="I28448" s="27"/>
      <c r="J28448" s="27"/>
    </row>
    <row r="28449" spans="2:10" x14ac:dyDescent="0.25">
      <c r="B28449" s="27"/>
      <c r="D28449" s="27"/>
      <c r="E28449" s="27"/>
      <c r="I28449" s="27"/>
      <c r="J28449" s="27"/>
    </row>
    <row r="28450" spans="2:10" x14ac:dyDescent="0.25">
      <c r="B28450" s="27"/>
      <c r="D28450" s="27"/>
      <c r="E28450" s="27"/>
      <c r="I28450" s="27"/>
      <c r="J28450" s="27"/>
    </row>
    <row r="28451" spans="2:10" x14ac:dyDescent="0.25">
      <c r="B28451" s="27"/>
      <c r="D28451" s="27"/>
      <c r="E28451" s="27"/>
      <c r="I28451" s="27"/>
      <c r="J28451" s="27"/>
    </row>
    <row r="28452" spans="2:10" x14ac:dyDescent="0.25">
      <c r="B28452" s="27"/>
      <c r="D28452" s="27"/>
      <c r="E28452" s="27"/>
      <c r="I28452" s="27"/>
      <c r="J28452" s="27"/>
    </row>
    <row r="28453" spans="2:10" x14ac:dyDescent="0.25">
      <c r="B28453" s="27"/>
      <c r="D28453" s="27"/>
      <c r="E28453" s="27"/>
      <c r="I28453" s="27"/>
      <c r="J28453" s="27"/>
    </row>
    <row r="28454" spans="2:10" x14ac:dyDescent="0.25">
      <c r="B28454" s="27"/>
      <c r="D28454" s="27"/>
      <c r="E28454" s="27"/>
      <c r="I28454" s="27"/>
      <c r="J28454" s="27"/>
    </row>
    <row r="28455" spans="2:10" x14ac:dyDescent="0.25">
      <c r="B28455" s="27"/>
      <c r="D28455" s="27"/>
      <c r="E28455" s="27"/>
      <c r="I28455" s="27"/>
      <c r="J28455" s="27"/>
    </row>
    <row r="28456" spans="2:10" x14ac:dyDescent="0.25">
      <c r="B28456" s="27"/>
      <c r="D28456" s="27"/>
      <c r="E28456" s="27"/>
      <c r="I28456" s="27"/>
      <c r="J28456" s="27"/>
    </row>
    <row r="28457" spans="2:10" x14ac:dyDescent="0.25">
      <c r="B28457" s="27"/>
      <c r="D28457" s="27"/>
      <c r="E28457" s="27"/>
      <c r="I28457" s="27"/>
      <c r="J28457" s="27"/>
    </row>
    <row r="28458" spans="2:10" x14ac:dyDescent="0.25">
      <c r="B28458" s="27"/>
      <c r="D28458" s="27"/>
      <c r="E28458" s="27"/>
      <c r="I28458" s="27"/>
      <c r="J28458" s="27"/>
    </row>
    <row r="28459" spans="2:10" x14ac:dyDescent="0.25">
      <c r="B28459" s="27"/>
      <c r="D28459" s="27"/>
      <c r="E28459" s="27"/>
      <c r="I28459" s="27"/>
      <c r="J28459" s="27"/>
    </row>
    <row r="28460" spans="2:10" x14ac:dyDescent="0.25">
      <c r="B28460" s="27"/>
      <c r="D28460" s="27"/>
      <c r="E28460" s="27"/>
      <c r="I28460" s="27"/>
      <c r="J28460" s="27"/>
    </row>
    <row r="28461" spans="2:10" x14ac:dyDescent="0.25">
      <c r="B28461" s="27"/>
      <c r="D28461" s="27"/>
      <c r="E28461" s="27"/>
      <c r="I28461" s="27"/>
      <c r="J28461" s="27"/>
    </row>
    <row r="28462" spans="2:10" x14ac:dyDescent="0.25">
      <c r="B28462" s="27"/>
      <c r="D28462" s="27"/>
      <c r="E28462" s="27"/>
      <c r="I28462" s="27"/>
      <c r="J28462" s="27"/>
    </row>
    <row r="28463" spans="2:10" x14ac:dyDescent="0.25">
      <c r="B28463" s="27"/>
      <c r="D28463" s="27"/>
      <c r="E28463" s="27"/>
      <c r="I28463" s="27"/>
      <c r="J28463" s="27"/>
    </row>
    <row r="28464" spans="2:10" x14ac:dyDescent="0.25">
      <c r="B28464" s="27"/>
      <c r="D28464" s="27"/>
      <c r="E28464" s="27"/>
      <c r="I28464" s="27"/>
      <c r="J28464" s="27"/>
    </row>
    <row r="28465" spans="2:10" x14ac:dyDescent="0.25">
      <c r="B28465" s="27"/>
      <c r="D28465" s="27"/>
      <c r="E28465" s="27"/>
      <c r="I28465" s="27"/>
      <c r="J28465" s="27"/>
    </row>
    <row r="28466" spans="2:10" x14ac:dyDescent="0.25">
      <c r="B28466" s="27"/>
      <c r="D28466" s="27"/>
      <c r="E28466" s="27"/>
      <c r="I28466" s="27"/>
      <c r="J28466" s="27"/>
    </row>
    <row r="28467" spans="2:10" x14ac:dyDescent="0.25">
      <c r="B28467" s="27"/>
      <c r="D28467" s="27"/>
      <c r="E28467" s="27"/>
      <c r="I28467" s="27"/>
      <c r="J28467" s="27"/>
    </row>
    <row r="28468" spans="2:10" x14ac:dyDescent="0.25">
      <c r="B28468" s="27"/>
      <c r="D28468" s="27"/>
      <c r="E28468" s="27"/>
      <c r="I28468" s="27"/>
      <c r="J28468" s="27"/>
    </row>
    <row r="28469" spans="2:10" x14ac:dyDescent="0.25">
      <c r="B28469" s="27"/>
      <c r="D28469" s="27"/>
      <c r="E28469" s="27"/>
      <c r="I28469" s="27"/>
      <c r="J28469" s="27"/>
    </row>
    <row r="28470" spans="2:10" x14ac:dyDescent="0.25">
      <c r="B28470" s="27"/>
      <c r="D28470" s="27"/>
      <c r="E28470" s="27"/>
      <c r="I28470" s="27"/>
      <c r="J28470" s="27"/>
    </row>
    <row r="28471" spans="2:10" x14ac:dyDescent="0.25">
      <c r="B28471" s="27"/>
      <c r="D28471" s="27"/>
      <c r="E28471" s="27"/>
      <c r="I28471" s="27"/>
      <c r="J28471" s="27"/>
    </row>
    <row r="28472" spans="2:10" x14ac:dyDescent="0.25">
      <c r="B28472" s="27"/>
      <c r="D28472" s="27"/>
      <c r="E28472" s="27"/>
      <c r="I28472" s="27"/>
      <c r="J28472" s="27"/>
    </row>
    <row r="28473" spans="2:10" x14ac:dyDescent="0.25">
      <c r="B28473" s="27"/>
      <c r="D28473" s="27"/>
      <c r="E28473" s="27"/>
      <c r="I28473" s="27"/>
      <c r="J28473" s="27"/>
    </row>
    <row r="28474" spans="2:10" x14ac:dyDescent="0.25">
      <c r="B28474" s="27"/>
      <c r="D28474" s="27"/>
      <c r="E28474" s="27"/>
      <c r="I28474" s="27"/>
      <c r="J28474" s="27"/>
    </row>
    <row r="28475" spans="2:10" x14ac:dyDescent="0.25">
      <c r="B28475" s="27"/>
      <c r="D28475" s="27"/>
      <c r="E28475" s="27"/>
      <c r="I28475" s="27"/>
      <c r="J28475" s="27"/>
    </row>
    <row r="28476" spans="2:10" x14ac:dyDescent="0.25">
      <c r="B28476" s="27"/>
      <c r="D28476" s="27"/>
      <c r="E28476" s="27"/>
      <c r="I28476" s="27"/>
      <c r="J28476" s="27"/>
    </row>
    <row r="28477" spans="2:10" x14ac:dyDescent="0.25">
      <c r="B28477" s="27"/>
      <c r="D28477" s="27"/>
      <c r="E28477" s="27"/>
      <c r="I28477" s="27"/>
      <c r="J28477" s="27"/>
    </row>
    <row r="28478" spans="2:10" x14ac:dyDescent="0.25">
      <c r="B28478" s="27"/>
      <c r="D28478" s="27"/>
      <c r="E28478" s="27"/>
      <c r="I28478" s="27"/>
      <c r="J28478" s="27"/>
    </row>
    <row r="28479" spans="2:10" x14ac:dyDescent="0.25">
      <c r="B28479" s="27"/>
      <c r="D28479" s="27"/>
      <c r="E28479" s="27"/>
      <c r="I28479" s="27"/>
      <c r="J28479" s="27"/>
    </row>
    <row r="28480" spans="2:10" x14ac:dyDescent="0.25">
      <c r="B28480" s="27"/>
      <c r="D28480" s="27"/>
      <c r="E28480" s="27"/>
      <c r="I28480" s="27"/>
      <c r="J28480" s="27"/>
    </row>
    <row r="28481" spans="2:10" x14ac:dyDescent="0.25">
      <c r="B28481" s="27"/>
      <c r="D28481" s="27"/>
      <c r="E28481" s="27"/>
      <c r="I28481" s="27"/>
      <c r="J28481" s="27"/>
    </row>
    <row r="28482" spans="2:10" x14ac:dyDescent="0.25">
      <c r="B28482" s="27"/>
      <c r="D28482" s="27"/>
      <c r="E28482" s="27"/>
      <c r="I28482" s="27"/>
      <c r="J28482" s="27"/>
    </row>
    <row r="28483" spans="2:10" x14ac:dyDescent="0.25">
      <c r="B28483" s="27"/>
      <c r="D28483" s="27"/>
      <c r="E28483" s="27"/>
      <c r="I28483" s="27"/>
      <c r="J28483" s="27"/>
    </row>
    <row r="28484" spans="2:10" x14ac:dyDescent="0.25">
      <c r="B28484" s="27"/>
      <c r="D28484" s="27"/>
      <c r="E28484" s="27"/>
      <c r="I28484" s="27"/>
      <c r="J28484" s="27"/>
    </row>
    <row r="28485" spans="2:10" x14ac:dyDescent="0.25">
      <c r="B28485" s="27"/>
      <c r="D28485" s="27"/>
      <c r="E28485" s="27"/>
      <c r="I28485" s="27"/>
      <c r="J28485" s="27"/>
    </row>
    <row r="28486" spans="2:10" x14ac:dyDescent="0.25">
      <c r="B28486" s="27"/>
      <c r="D28486" s="27"/>
      <c r="E28486" s="27"/>
      <c r="I28486" s="27"/>
      <c r="J28486" s="27"/>
    </row>
    <row r="28487" spans="2:10" x14ac:dyDescent="0.25">
      <c r="B28487" s="27"/>
      <c r="D28487" s="27"/>
      <c r="E28487" s="27"/>
      <c r="I28487" s="27"/>
      <c r="J28487" s="27"/>
    </row>
    <row r="28488" spans="2:10" x14ac:dyDescent="0.25">
      <c r="B28488" s="27"/>
      <c r="D28488" s="27"/>
      <c r="E28488" s="27"/>
      <c r="I28488" s="27"/>
      <c r="J28488" s="27"/>
    </row>
    <row r="28489" spans="2:10" x14ac:dyDescent="0.25">
      <c r="B28489" s="27"/>
      <c r="D28489" s="27"/>
      <c r="E28489" s="27"/>
      <c r="I28489" s="27"/>
      <c r="J28489" s="27"/>
    </row>
    <row r="28490" spans="2:10" x14ac:dyDescent="0.25">
      <c r="B28490" s="27"/>
      <c r="D28490" s="27"/>
      <c r="E28490" s="27"/>
      <c r="I28490" s="27"/>
      <c r="J28490" s="27"/>
    </row>
    <row r="28491" spans="2:10" x14ac:dyDescent="0.25">
      <c r="B28491" s="27"/>
      <c r="D28491" s="27"/>
      <c r="E28491" s="27"/>
      <c r="I28491" s="27"/>
      <c r="J28491" s="27"/>
    </row>
    <row r="28492" spans="2:10" x14ac:dyDescent="0.25">
      <c r="B28492" s="27"/>
      <c r="D28492" s="27"/>
      <c r="E28492" s="27"/>
      <c r="I28492" s="27"/>
      <c r="J28492" s="27"/>
    </row>
    <row r="28493" spans="2:10" x14ac:dyDescent="0.25">
      <c r="B28493" s="27"/>
      <c r="D28493" s="27"/>
      <c r="E28493" s="27"/>
      <c r="I28493" s="27"/>
      <c r="J28493" s="27"/>
    </row>
    <row r="28494" spans="2:10" x14ac:dyDescent="0.25">
      <c r="B28494" s="27"/>
      <c r="D28494" s="27"/>
      <c r="E28494" s="27"/>
      <c r="I28494" s="27"/>
      <c r="J28494" s="27"/>
    </row>
    <row r="28495" spans="2:10" x14ac:dyDescent="0.25">
      <c r="B28495" s="27"/>
      <c r="D28495" s="27"/>
      <c r="E28495" s="27"/>
      <c r="I28495" s="27"/>
      <c r="J28495" s="27"/>
    </row>
    <row r="28496" spans="2:10" x14ac:dyDescent="0.25">
      <c r="B28496" s="27"/>
      <c r="D28496" s="27"/>
      <c r="E28496" s="27"/>
      <c r="I28496" s="27"/>
      <c r="J28496" s="27"/>
    </row>
    <row r="28497" spans="2:10" x14ac:dyDescent="0.25">
      <c r="B28497" s="27"/>
      <c r="D28497" s="27"/>
      <c r="E28497" s="27"/>
      <c r="I28497" s="27"/>
      <c r="J28497" s="27"/>
    </row>
    <row r="28498" spans="2:10" x14ac:dyDescent="0.25">
      <c r="B28498" s="27"/>
      <c r="D28498" s="27"/>
      <c r="E28498" s="27"/>
      <c r="I28498" s="27"/>
      <c r="J28498" s="27"/>
    </row>
    <row r="28499" spans="2:10" x14ac:dyDescent="0.25">
      <c r="B28499" s="27"/>
      <c r="D28499" s="27"/>
      <c r="E28499" s="27"/>
      <c r="I28499" s="27"/>
      <c r="J28499" s="27"/>
    </row>
    <row r="28500" spans="2:10" x14ac:dyDescent="0.25">
      <c r="B28500" s="27"/>
      <c r="D28500" s="27"/>
      <c r="E28500" s="27"/>
      <c r="I28500" s="27"/>
      <c r="J28500" s="27"/>
    </row>
    <row r="28501" spans="2:10" x14ac:dyDescent="0.25">
      <c r="B28501" s="27"/>
      <c r="D28501" s="27"/>
      <c r="E28501" s="27"/>
      <c r="I28501" s="27"/>
      <c r="J28501" s="27"/>
    </row>
    <row r="28502" spans="2:10" x14ac:dyDescent="0.25">
      <c r="B28502" s="27"/>
      <c r="D28502" s="27"/>
      <c r="E28502" s="27"/>
      <c r="I28502" s="27"/>
      <c r="J28502" s="27"/>
    </row>
    <row r="28503" spans="2:10" x14ac:dyDescent="0.25">
      <c r="B28503" s="27"/>
      <c r="D28503" s="27"/>
      <c r="E28503" s="27"/>
      <c r="I28503" s="27"/>
      <c r="J28503" s="27"/>
    </row>
    <row r="28504" spans="2:10" x14ac:dyDescent="0.25">
      <c r="B28504" s="27"/>
      <c r="D28504" s="27"/>
      <c r="E28504" s="27"/>
      <c r="I28504" s="27"/>
      <c r="J28504" s="27"/>
    </row>
    <row r="28505" spans="2:10" x14ac:dyDescent="0.25">
      <c r="B28505" s="27"/>
      <c r="D28505" s="27"/>
      <c r="E28505" s="27"/>
      <c r="I28505" s="27"/>
      <c r="J28505" s="27"/>
    </row>
    <row r="28506" spans="2:10" x14ac:dyDescent="0.25">
      <c r="B28506" s="27"/>
      <c r="D28506" s="27"/>
      <c r="E28506" s="27"/>
      <c r="I28506" s="27"/>
      <c r="J28506" s="27"/>
    </row>
    <row r="28507" spans="2:10" x14ac:dyDescent="0.25">
      <c r="B28507" s="27"/>
      <c r="D28507" s="27"/>
      <c r="E28507" s="27"/>
      <c r="I28507" s="27"/>
      <c r="J28507" s="27"/>
    </row>
    <row r="28508" spans="2:10" x14ac:dyDescent="0.25">
      <c r="B28508" s="27"/>
      <c r="D28508" s="27"/>
      <c r="E28508" s="27"/>
      <c r="I28508" s="27"/>
      <c r="J28508" s="27"/>
    </row>
    <row r="28509" spans="2:10" x14ac:dyDescent="0.25">
      <c r="B28509" s="27"/>
      <c r="D28509" s="27"/>
      <c r="E28509" s="27"/>
      <c r="I28509" s="27"/>
      <c r="J28509" s="27"/>
    </row>
    <row r="28510" spans="2:10" x14ac:dyDescent="0.25">
      <c r="B28510" s="27"/>
      <c r="D28510" s="27"/>
      <c r="E28510" s="27"/>
      <c r="I28510" s="27"/>
      <c r="J28510" s="27"/>
    </row>
    <row r="28511" spans="2:10" x14ac:dyDescent="0.25">
      <c r="B28511" s="27"/>
      <c r="D28511" s="27"/>
      <c r="E28511" s="27"/>
      <c r="I28511" s="27"/>
      <c r="J28511" s="27"/>
    </row>
    <row r="28512" spans="2:10" x14ac:dyDescent="0.25">
      <c r="B28512" s="27"/>
      <c r="D28512" s="27"/>
      <c r="E28512" s="27"/>
      <c r="I28512" s="27"/>
      <c r="J28512" s="27"/>
    </row>
    <row r="28513" spans="2:10" x14ac:dyDescent="0.25">
      <c r="B28513" s="27"/>
      <c r="D28513" s="27"/>
      <c r="E28513" s="27"/>
      <c r="I28513" s="27"/>
      <c r="J28513" s="27"/>
    </row>
    <row r="28514" spans="2:10" x14ac:dyDescent="0.25">
      <c r="B28514" s="27"/>
      <c r="D28514" s="27"/>
      <c r="E28514" s="27"/>
      <c r="I28514" s="27"/>
      <c r="J28514" s="27"/>
    </row>
    <row r="28515" spans="2:10" x14ac:dyDescent="0.25">
      <c r="B28515" s="27"/>
      <c r="D28515" s="27"/>
      <c r="E28515" s="27"/>
      <c r="I28515" s="27"/>
      <c r="J28515" s="27"/>
    </row>
    <row r="28516" spans="2:10" x14ac:dyDescent="0.25">
      <c r="B28516" s="27"/>
      <c r="D28516" s="27"/>
      <c r="E28516" s="27"/>
      <c r="I28516" s="27"/>
      <c r="J28516" s="27"/>
    </row>
    <row r="28517" spans="2:10" x14ac:dyDescent="0.25">
      <c r="B28517" s="27"/>
      <c r="D28517" s="27"/>
      <c r="E28517" s="27"/>
      <c r="I28517" s="27"/>
      <c r="J28517" s="27"/>
    </row>
    <row r="28518" spans="2:10" x14ac:dyDescent="0.25">
      <c r="B28518" s="27"/>
      <c r="D28518" s="27"/>
      <c r="E28518" s="27"/>
      <c r="I28518" s="27"/>
      <c r="J28518" s="27"/>
    </row>
    <row r="28519" spans="2:10" x14ac:dyDescent="0.25">
      <c r="B28519" s="27"/>
      <c r="D28519" s="27"/>
      <c r="E28519" s="27"/>
      <c r="I28519" s="27"/>
      <c r="J28519" s="27"/>
    </row>
    <row r="28520" spans="2:10" x14ac:dyDescent="0.25">
      <c r="B28520" s="27"/>
      <c r="D28520" s="27"/>
      <c r="E28520" s="27"/>
      <c r="I28520" s="27"/>
      <c r="J28520" s="27"/>
    </row>
    <row r="28521" spans="2:10" x14ac:dyDescent="0.25">
      <c r="B28521" s="27"/>
      <c r="D28521" s="27"/>
      <c r="E28521" s="27"/>
      <c r="I28521" s="27"/>
      <c r="J28521" s="27"/>
    </row>
    <row r="28522" spans="2:10" x14ac:dyDescent="0.25">
      <c r="B28522" s="27"/>
      <c r="D28522" s="27"/>
      <c r="E28522" s="27"/>
      <c r="I28522" s="27"/>
      <c r="J28522" s="27"/>
    </row>
    <row r="28523" spans="2:10" x14ac:dyDescent="0.25">
      <c r="B28523" s="27"/>
      <c r="D28523" s="27"/>
      <c r="E28523" s="27"/>
      <c r="I28523" s="27"/>
      <c r="J28523" s="27"/>
    </row>
    <row r="28524" spans="2:10" x14ac:dyDescent="0.25">
      <c r="B28524" s="27"/>
      <c r="D28524" s="27"/>
      <c r="E28524" s="27"/>
      <c r="I28524" s="27"/>
      <c r="J28524" s="27"/>
    </row>
    <row r="28525" spans="2:10" x14ac:dyDescent="0.25">
      <c r="B28525" s="27"/>
      <c r="D28525" s="27"/>
      <c r="E28525" s="27"/>
      <c r="I28525" s="27"/>
      <c r="J28525" s="27"/>
    </row>
    <row r="28526" spans="2:10" x14ac:dyDescent="0.25">
      <c r="B28526" s="27"/>
      <c r="D28526" s="27"/>
      <c r="E28526" s="27"/>
      <c r="I28526" s="27"/>
      <c r="J28526" s="27"/>
    </row>
    <row r="28527" spans="2:10" x14ac:dyDescent="0.25">
      <c r="B28527" s="27"/>
      <c r="D28527" s="27"/>
      <c r="E28527" s="27"/>
      <c r="I28527" s="27"/>
      <c r="J28527" s="27"/>
    </row>
    <row r="28528" spans="2:10" x14ac:dyDescent="0.25">
      <c r="B28528" s="27"/>
      <c r="D28528" s="27"/>
      <c r="E28528" s="27"/>
      <c r="I28528" s="27"/>
      <c r="J28528" s="27"/>
    </row>
    <row r="28529" spans="2:10" x14ac:dyDescent="0.25">
      <c r="B28529" s="27"/>
      <c r="D28529" s="27"/>
      <c r="E28529" s="27"/>
      <c r="I28529" s="27"/>
      <c r="J28529" s="27"/>
    </row>
    <row r="28530" spans="2:10" x14ac:dyDescent="0.25">
      <c r="B28530" s="27"/>
      <c r="D28530" s="27"/>
      <c r="E28530" s="27"/>
      <c r="I28530" s="27"/>
      <c r="J28530" s="27"/>
    </row>
    <row r="28531" spans="2:10" x14ac:dyDescent="0.25">
      <c r="B28531" s="27"/>
      <c r="D28531" s="27"/>
      <c r="E28531" s="27"/>
      <c r="I28531" s="27"/>
      <c r="J28531" s="27"/>
    </row>
    <row r="28532" spans="2:10" x14ac:dyDescent="0.25">
      <c r="B28532" s="27"/>
      <c r="D28532" s="27"/>
      <c r="E28532" s="27"/>
      <c r="I28532" s="27"/>
      <c r="J28532" s="27"/>
    </row>
    <row r="28533" spans="2:10" x14ac:dyDescent="0.25">
      <c r="B28533" s="27"/>
      <c r="D28533" s="27"/>
      <c r="E28533" s="27"/>
      <c r="I28533" s="27"/>
      <c r="J28533" s="27"/>
    </row>
    <row r="28534" spans="2:10" x14ac:dyDescent="0.25">
      <c r="B28534" s="27"/>
      <c r="D28534" s="27"/>
      <c r="E28534" s="27"/>
      <c r="I28534" s="27"/>
      <c r="J28534" s="27"/>
    </row>
    <row r="28535" spans="2:10" x14ac:dyDescent="0.25">
      <c r="B28535" s="27"/>
      <c r="D28535" s="27"/>
      <c r="E28535" s="27"/>
      <c r="I28535" s="27"/>
      <c r="J28535" s="27"/>
    </row>
    <row r="28536" spans="2:10" x14ac:dyDescent="0.25">
      <c r="B28536" s="27"/>
      <c r="D28536" s="27"/>
      <c r="E28536" s="27"/>
      <c r="I28536" s="27"/>
      <c r="J28536" s="27"/>
    </row>
    <row r="28537" spans="2:10" x14ac:dyDescent="0.25">
      <c r="B28537" s="27"/>
      <c r="D28537" s="27"/>
      <c r="E28537" s="27"/>
      <c r="I28537" s="27"/>
      <c r="J28537" s="27"/>
    </row>
    <row r="28538" spans="2:10" x14ac:dyDescent="0.25">
      <c r="B28538" s="27"/>
      <c r="D28538" s="27"/>
      <c r="E28538" s="27"/>
      <c r="I28538" s="27"/>
      <c r="J28538" s="27"/>
    </row>
    <row r="28539" spans="2:10" x14ac:dyDescent="0.25">
      <c r="B28539" s="27"/>
      <c r="D28539" s="27"/>
      <c r="E28539" s="27"/>
      <c r="I28539" s="27"/>
      <c r="J28539" s="27"/>
    </row>
    <row r="28540" spans="2:10" x14ac:dyDescent="0.25">
      <c r="B28540" s="27"/>
      <c r="D28540" s="27"/>
      <c r="E28540" s="27"/>
      <c r="I28540" s="27"/>
      <c r="J28540" s="27"/>
    </row>
    <row r="28541" spans="2:10" x14ac:dyDescent="0.25">
      <c r="B28541" s="27"/>
      <c r="D28541" s="27"/>
      <c r="E28541" s="27"/>
      <c r="I28541" s="27"/>
      <c r="J28541" s="27"/>
    </row>
    <row r="28542" spans="2:10" x14ac:dyDescent="0.25">
      <c r="B28542" s="27"/>
      <c r="D28542" s="27"/>
      <c r="E28542" s="27"/>
      <c r="I28542" s="27"/>
      <c r="J28542" s="27"/>
    </row>
    <row r="28543" spans="2:10" x14ac:dyDescent="0.25">
      <c r="B28543" s="27"/>
      <c r="D28543" s="27"/>
      <c r="E28543" s="27"/>
      <c r="I28543" s="27"/>
      <c r="J28543" s="27"/>
    </row>
    <row r="28544" spans="2:10" x14ac:dyDescent="0.25">
      <c r="B28544" s="27"/>
      <c r="D28544" s="27"/>
      <c r="E28544" s="27"/>
      <c r="I28544" s="27"/>
      <c r="J28544" s="27"/>
    </row>
    <row r="28545" spans="2:10" x14ac:dyDescent="0.25">
      <c r="B28545" s="27"/>
      <c r="D28545" s="27"/>
      <c r="E28545" s="27"/>
      <c r="I28545" s="27"/>
      <c r="J28545" s="27"/>
    </row>
    <row r="28546" spans="2:10" x14ac:dyDescent="0.25">
      <c r="B28546" s="27"/>
      <c r="D28546" s="27"/>
      <c r="E28546" s="27"/>
      <c r="I28546" s="27"/>
      <c r="J28546" s="27"/>
    </row>
    <row r="28547" spans="2:10" x14ac:dyDescent="0.25">
      <c r="B28547" s="27"/>
      <c r="D28547" s="27"/>
      <c r="E28547" s="27"/>
      <c r="I28547" s="27"/>
      <c r="J28547" s="27"/>
    </row>
    <row r="28548" spans="2:10" x14ac:dyDescent="0.25">
      <c r="B28548" s="27"/>
      <c r="D28548" s="27"/>
      <c r="E28548" s="27"/>
      <c r="I28548" s="27"/>
      <c r="J28548" s="27"/>
    </row>
    <row r="28549" spans="2:10" x14ac:dyDescent="0.25">
      <c r="B28549" s="27"/>
      <c r="D28549" s="27"/>
      <c r="E28549" s="27"/>
      <c r="I28549" s="27"/>
      <c r="J28549" s="27"/>
    </row>
    <row r="28550" spans="2:10" x14ac:dyDescent="0.25">
      <c r="B28550" s="27"/>
      <c r="D28550" s="27"/>
      <c r="E28550" s="27"/>
      <c r="I28550" s="27"/>
      <c r="J28550" s="27"/>
    </row>
    <row r="28551" spans="2:10" x14ac:dyDescent="0.25">
      <c r="B28551" s="27"/>
      <c r="D28551" s="27"/>
      <c r="E28551" s="27"/>
      <c r="I28551" s="27"/>
      <c r="J28551" s="27"/>
    </row>
    <row r="28552" spans="2:10" x14ac:dyDescent="0.25">
      <c r="B28552" s="27"/>
      <c r="D28552" s="27"/>
      <c r="E28552" s="27"/>
      <c r="I28552" s="27"/>
      <c r="J28552" s="27"/>
    </row>
    <row r="28553" spans="2:10" x14ac:dyDescent="0.25">
      <c r="B28553" s="27"/>
      <c r="D28553" s="27"/>
      <c r="E28553" s="27"/>
      <c r="I28553" s="27"/>
      <c r="J28553" s="27"/>
    </row>
    <row r="28554" spans="2:10" x14ac:dyDescent="0.25">
      <c r="B28554" s="27"/>
      <c r="D28554" s="27"/>
      <c r="E28554" s="27"/>
      <c r="I28554" s="27"/>
      <c r="J28554" s="27"/>
    </row>
    <row r="28555" spans="2:10" x14ac:dyDescent="0.25">
      <c r="B28555" s="27"/>
      <c r="D28555" s="27"/>
      <c r="E28555" s="27"/>
      <c r="I28555" s="27"/>
      <c r="J28555" s="27"/>
    </row>
    <row r="28556" spans="2:10" x14ac:dyDescent="0.25">
      <c r="B28556" s="27"/>
      <c r="D28556" s="27"/>
      <c r="E28556" s="27"/>
      <c r="I28556" s="27"/>
      <c r="J28556" s="27"/>
    </row>
    <row r="28557" spans="2:10" x14ac:dyDescent="0.25">
      <c r="B28557" s="27"/>
      <c r="D28557" s="27"/>
      <c r="E28557" s="27"/>
      <c r="I28557" s="27"/>
      <c r="J28557" s="27"/>
    </row>
    <row r="28558" spans="2:10" x14ac:dyDescent="0.25">
      <c r="B28558" s="27"/>
      <c r="D28558" s="27"/>
      <c r="E28558" s="27"/>
      <c r="I28558" s="27"/>
      <c r="J28558" s="27"/>
    </row>
    <row r="28559" spans="2:10" x14ac:dyDescent="0.25">
      <c r="B28559" s="27"/>
      <c r="D28559" s="27"/>
      <c r="E28559" s="27"/>
      <c r="I28559" s="27"/>
      <c r="J28559" s="27"/>
    </row>
    <row r="28560" spans="2:10" x14ac:dyDescent="0.25">
      <c r="B28560" s="27"/>
      <c r="D28560" s="27"/>
      <c r="E28560" s="27"/>
      <c r="I28560" s="27"/>
      <c r="J28560" s="27"/>
    </row>
    <row r="28561" spans="2:10" x14ac:dyDescent="0.25">
      <c r="B28561" s="27"/>
      <c r="D28561" s="27"/>
      <c r="E28561" s="27"/>
      <c r="I28561" s="27"/>
      <c r="J28561" s="27"/>
    </row>
    <row r="28562" spans="2:10" x14ac:dyDescent="0.25">
      <c r="B28562" s="27"/>
      <c r="D28562" s="27"/>
      <c r="E28562" s="27"/>
      <c r="I28562" s="27"/>
      <c r="J28562" s="27"/>
    </row>
    <row r="28563" spans="2:10" x14ac:dyDescent="0.25">
      <c r="B28563" s="27"/>
      <c r="D28563" s="27"/>
      <c r="E28563" s="27"/>
      <c r="I28563" s="27"/>
      <c r="J28563" s="27"/>
    </row>
    <row r="28564" spans="2:10" x14ac:dyDescent="0.25">
      <c r="B28564" s="27"/>
      <c r="D28564" s="27"/>
      <c r="E28564" s="27"/>
      <c r="I28564" s="27"/>
      <c r="J28564" s="27"/>
    </row>
    <row r="28565" spans="2:10" x14ac:dyDescent="0.25">
      <c r="B28565" s="27"/>
      <c r="D28565" s="27"/>
      <c r="E28565" s="27"/>
      <c r="I28565" s="27"/>
      <c r="J28565" s="27"/>
    </row>
    <row r="28566" spans="2:10" x14ac:dyDescent="0.25">
      <c r="B28566" s="27"/>
      <c r="D28566" s="27"/>
      <c r="E28566" s="27"/>
      <c r="I28566" s="27"/>
      <c r="J28566" s="27"/>
    </row>
    <row r="28567" spans="2:10" x14ac:dyDescent="0.25">
      <c r="B28567" s="27"/>
      <c r="D28567" s="27"/>
      <c r="E28567" s="27"/>
      <c r="I28567" s="27"/>
      <c r="J28567" s="27"/>
    </row>
    <row r="28568" spans="2:10" x14ac:dyDescent="0.25">
      <c r="B28568" s="27"/>
      <c r="D28568" s="27"/>
      <c r="E28568" s="27"/>
      <c r="I28568" s="27"/>
      <c r="J28568" s="27"/>
    </row>
    <row r="28569" spans="2:10" x14ac:dyDescent="0.25">
      <c r="B28569" s="27"/>
      <c r="D28569" s="27"/>
      <c r="E28569" s="27"/>
      <c r="I28569" s="27"/>
      <c r="J28569" s="27"/>
    </row>
    <row r="28570" spans="2:10" x14ac:dyDescent="0.25">
      <c r="B28570" s="27"/>
      <c r="D28570" s="27"/>
      <c r="E28570" s="27"/>
      <c r="I28570" s="27"/>
      <c r="J28570" s="27"/>
    </row>
    <row r="28571" spans="2:10" x14ac:dyDescent="0.25">
      <c r="B28571" s="27"/>
      <c r="D28571" s="27"/>
      <c r="E28571" s="27"/>
      <c r="I28571" s="27"/>
      <c r="J28571" s="27"/>
    </row>
    <row r="28572" spans="2:10" x14ac:dyDescent="0.25">
      <c r="B28572" s="27"/>
      <c r="D28572" s="27"/>
      <c r="E28572" s="27"/>
      <c r="I28572" s="27"/>
      <c r="J28572" s="27"/>
    </row>
    <row r="28573" spans="2:10" x14ac:dyDescent="0.25">
      <c r="B28573" s="27"/>
      <c r="D28573" s="27"/>
      <c r="E28573" s="27"/>
      <c r="I28573" s="27"/>
      <c r="J28573" s="27"/>
    </row>
    <row r="28574" spans="2:10" x14ac:dyDescent="0.25">
      <c r="B28574" s="27"/>
      <c r="D28574" s="27"/>
      <c r="E28574" s="27"/>
      <c r="I28574" s="27"/>
      <c r="J28574" s="27"/>
    </row>
    <row r="28575" spans="2:10" x14ac:dyDescent="0.25">
      <c r="B28575" s="27"/>
      <c r="D28575" s="27"/>
      <c r="E28575" s="27"/>
      <c r="I28575" s="27"/>
      <c r="J28575" s="27"/>
    </row>
    <row r="28576" spans="2:10" x14ac:dyDescent="0.25">
      <c r="B28576" s="27"/>
      <c r="D28576" s="27"/>
      <c r="E28576" s="27"/>
      <c r="I28576" s="27"/>
      <c r="J28576" s="27"/>
    </row>
    <row r="28577" spans="2:10" x14ac:dyDescent="0.25">
      <c r="B28577" s="27"/>
      <c r="D28577" s="27"/>
      <c r="E28577" s="27"/>
      <c r="I28577" s="27"/>
      <c r="J28577" s="27"/>
    </row>
    <row r="28578" spans="2:10" x14ac:dyDescent="0.25">
      <c r="B28578" s="27"/>
      <c r="D28578" s="27"/>
      <c r="E28578" s="27"/>
      <c r="I28578" s="27"/>
      <c r="J28578" s="27"/>
    </row>
    <row r="28579" spans="2:10" x14ac:dyDescent="0.25">
      <c r="B28579" s="27"/>
      <c r="D28579" s="27"/>
      <c r="E28579" s="27"/>
      <c r="I28579" s="27"/>
      <c r="J28579" s="27"/>
    </row>
    <row r="28580" spans="2:10" x14ac:dyDescent="0.25">
      <c r="B28580" s="27"/>
      <c r="D28580" s="27"/>
      <c r="E28580" s="27"/>
      <c r="I28580" s="27"/>
      <c r="J28580" s="27"/>
    </row>
    <row r="28581" spans="2:10" x14ac:dyDescent="0.25">
      <c r="B28581" s="27"/>
      <c r="D28581" s="27"/>
      <c r="E28581" s="27"/>
      <c r="I28581" s="27"/>
      <c r="J28581" s="27"/>
    </row>
    <row r="28582" spans="2:10" x14ac:dyDescent="0.25">
      <c r="B28582" s="27"/>
      <c r="D28582" s="27"/>
      <c r="E28582" s="27"/>
      <c r="I28582" s="27"/>
      <c r="J28582" s="27"/>
    </row>
    <row r="28583" spans="2:10" x14ac:dyDescent="0.25">
      <c r="B28583" s="27"/>
      <c r="D28583" s="27"/>
      <c r="E28583" s="27"/>
      <c r="I28583" s="27"/>
      <c r="J28583" s="27"/>
    </row>
    <row r="28584" spans="2:10" x14ac:dyDescent="0.25">
      <c r="B28584" s="27"/>
      <c r="D28584" s="27"/>
      <c r="E28584" s="27"/>
      <c r="I28584" s="27"/>
      <c r="J28584" s="27"/>
    </row>
    <row r="28585" spans="2:10" x14ac:dyDescent="0.25">
      <c r="B28585" s="27"/>
      <c r="D28585" s="27"/>
      <c r="E28585" s="27"/>
      <c r="I28585" s="27"/>
      <c r="J28585" s="27"/>
    </row>
    <row r="28586" spans="2:10" x14ac:dyDescent="0.25">
      <c r="B28586" s="27"/>
      <c r="D28586" s="27"/>
      <c r="E28586" s="27"/>
      <c r="I28586" s="27"/>
      <c r="J28586" s="27"/>
    </row>
    <row r="28587" spans="2:10" x14ac:dyDescent="0.25">
      <c r="B28587" s="27"/>
      <c r="D28587" s="27"/>
      <c r="E28587" s="27"/>
      <c r="I28587" s="27"/>
      <c r="J28587" s="27"/>
    </row>
    <row r="28588" spans="2:10" x14ac:dyDescent="0.25">
      <c r="B28588" s="27"/>
      <c r="D28588" s="27"/>
      <c r="E28588" s="27"/>
      <c r="I28588" s="27"/>
      <c r="J28588" s="27"/>
    </row>
    <row r="28589" spans="2:10" x14ac:dyDescent="0.25">
      <c r="B28589" s="27"/>
      <c r="D28589" s="27"/>
      <c r="E28589" s="27"/>
      <c r="I28589" s="27"/>
      <c r="J28589" s="27"/>
    </row>
    <row r="28590" spans="2:10" x14ac:dyDescent="0.25">
      <c r="B28590" s="27"/>
      <c r="D28590" s="27"/>
      <c r="E28590" s="27"/>
      <c r="I28590" s="27"/>
      <c r="J28590" s="27"/>
    </row>
    <row r="28591" spans="2:10" x14ac:dyDescent="0.25">
      <c r="B28591" s="27"/>
      <c r="D28591" s="27"/>
      <c r="E28591" s="27"/>
      <c r="I28591" s="27"/>
      <c r="J28591" s="27"/>
    </row>
    <row r="28592" spans="2:10" x14ac:dyDescent="0.25">
      <c r="B28592" s="27"/>
      <c r="D28592" s="27"/>
      <c r="E28592" s="27"/>
      <c r="I28592" s="27"/>
      <c r="J28592" s="27"/>
    </row>
    <row r="28593" spans="2:10" x14ac:dyDescent="0.25">
      <c r="B28593" s="27"/>
      <c r="D28593" s="27"/>
      <c r="E28593" s="27"/>
      <c r="I28593" s="27"/>
      <c r="J28593" s="27"/>
    </row>
    <row r="28594" spans="2:10" x14ac:dyDescent="0.25">
      <c r="B28594" s="27"/>
      <c r="D28594" s="27"/>
      <c r="E28594" s="27"/>
      <c r="I28594" s="27"/>
      <c r="J28594" s="27"/>
    </row>
    <row r="28595" spans="2:10" x14ac:dyDescent="0.25">
      <c r="B28595" s="27"/>
      <c r="D28595" s="27"/>
      <c r="E28595" s="27"/>
      <c r="I28595" s="27"/>
      <c r="J28595" s="27"/>
    </row>
    <row r="28596" spans="2:10" x14ac:dyDescent="0.25">
      <c r="B28596" s="27"/>
      <c r="D28596" s="27"/>
      <c r="E28596" s="27"/>
      <c r="I28596" s="27"/>
      <c r="J28596" s="27"/>
    </row>
    <row r="28597" spans="2:10" x14ac:dyDescent="0.25">
      <c r="B28597" s="27"/>
      <c r="D28597" s="27"/>
      <c r="E28597" s="27"/>
      <c r="I28597" s="27"/>
      <c r="J28597" s="27"/>
    </row>
    <row r="28598" spans="2:10" x14ac:dyDescent="0.25">
      <c r="B28598" s="27"/>
      <c r="D28598" s="27"/>
      <c r="E28598" s="27"/>
      <c r="I28598" s="27"/>
      <c r="J28598" s="27"/>
    </row>
    <row r="28599" spans="2:10" x14ac:dyDescent="0.25">
      <c r="B28599" s="27"/>
      <c r="D28599" s="27"/>
      <c r="E28599" s="27"/>
      <c r="I28599" s="27"/>
      <c r="J28599" s="27"/>
    </row>
    <row r="28600" spans="2:10" x14ac:dyDescent="0.25">
      <c r="B28600" s="27"/>
      <c r="D28600" s="27"/>
      <c r="E28600" s="27"/>
      <c r="I28600" s="27"/>
      <c r="J28600" s="27"/>
    </row>
    <row r="28601" spans="2:10" x14ac:dyDescent="0.25">
      <c r="B28601" s="27"/>
      <c r="D28601" s="27"/>
      <c r="E28601" s="27"/>
      <c r="I28601" s="27"/>
      <c r="J28601" s="27"/>
    </row>
    <row r="28602" spans="2:10" x14ac:dyDescent="0.25">
      <c r="B28602" s="27"/>
      <c r="D28602" s="27"/>
      <c r="E28602" s="27"/>
      <c r="I28602" s="27"/>
      <c r="J28602" s="27"/>
    </row>
    <row r="28603" spans="2:10" x14ac:dyDescent="0.25">
      <c r="B28603" s="27"/>
      <c r="D28603" s="27"/>
      <c r="E28603" s="27"/>
      <c r="I28603" s="27"/>
      <c r="J28603" s="27"/>
    </row>
    <row r="28604" spans="2:10" x14ac:dyDescent="0.25">
      <c r="B28604" s="27"/>
      <c r="D28604" s="27"/>
      <c r="E28604" s="27"/>
      <c r="I28604" s="27"/>
      <c r="J28604" s="27"/>
    </row>
    <row r="28605" spans="2:10" x14ac:dyDescent="0.25">
      <c r="B28605" s="27"/>
      <c r="D28605" s="27"/>
      <c r="E28605" s="27"/>
      <c r="I28605" s="27"/>
      <c r="J28605" s="27"/>
    </row>
    <row r="28606" spans="2:10" x14ac:dyDescent="0.25">
      <c r="B28606" s="27"/>
      <c r="D28606" s="27"/>
      <c r="E28606" s="27"/>
      <c r="I28606" s="27"/>
      <c r="J28606" s="27"/>
    </row>
    <row r="28607" spans="2:10" x14ac:dyDescent="0.25">
      <c r="B28607" s="27"/>
      <c r="D28607" s="27"/>
      <c r="E28607" s="27"/>
      <c r="I28607" s="27"/>
      <c r="J28607" s="27"/>
    </row>
    <row r="28608" spans="2:10" x14ac:dyDescent="0.25">
      <c r="B28608" s="27"/>
      <c r="D28608" s="27"/>
      <c r="E28608" s="27"/>
      <c r="I28608" s="27"/>
      <c r="J28608" s="27"/>
    </row>
    <row r="28609" spans="2:10" x14ac:dyDescent="0.25">
      <c r="B28609" s="27"/>
      <c r="D28609" s="27"/>
      <c r="E28609" s="27"/>
      <c r="I28609" s="27"/>
      <c r="J28609" s="27"/>
    </row>
    <row r="28610" spans="2:10" x14ac:dyDescent="0.25">
      <c r="B28610" s="27"/>
      <c r="D28610" s="27"/>
      <c r="E28610" s="27"/>
      <c r="I28610" s="27"/>
      <c r="J28610" s="27"/>
    </row>
    <row r="28611" spans="2:10" x14ac:dyDescent="0.25">
      <c r="B28611" s="27"/>
      <c r="D28611" s="27"/>
      <c r="E28611" s="27"/>
      <c r="I28611" s="27"/>
      <c r="J28611" s="27"/>
    </row>
    <row r="28612" spans="2:10" x14ac:dyDescent="0.25">
      <c r="B28612" s="27"/>
      <c r="D28612" s="27"/>
      <c r="E28612" s="27"/>
      <c r="I28612" s="27"/>
      <c r="J28612" s="27"/>
    </row>
    <row r="28613" spans="2:10" x14ac:dyDescent="0.25">
      <c r="B28613" s="27"/>
      <c r="D28613" s="27"/>
      <c r="E28613" s="27"/>
      <c r="I28613" s="27"/>
      <c r="J28613" s="27"/>
    </row>
    <row r="28614" spans="2:10" x14ac:dyDescent="0.25">
      <c r="B28614" s="27"/>
      <c r="D28614" s="27"/>
      <c r="E28614" s="27"/>
      <c r="I28614" s="27"/>
      <c r="J28614" s="27"/>
    </row>
    <row r="28615" spans="2:10" x14ac:dyDescent="0.25">
      <c r="B28615" s="27"/>
      <c r="D28615" s="27"/>
      <c r="E28615" s="27"/>
      <c r="I28615" s="27"/>
      <c r="J28615" s="27"/>
    </row>
    <row r="28616" spans="2:10" x14ac:dyDescent="0.25">
      <c r="B28616" s="27"/>
      <c r="D28616" s="27"/>
      <c r="E28616" s="27"/>
      <c r="I28616" s="27"/>
      <c r="J28616" s="27"/>
    </row>
    <row r="28617" spans="2:10" x14ac:dyDescent="0.25">
      <c r="B28617" s="27"/>
      <c r="D28617" s="27"/>
      <c r="E28617" s="27"/>
      <c r="I28617" s="27"/>
      <c r="J28617" s="27"/>
    </row>
    <row r="28618" spans="2:10" x14ac:dyDescent="0.25">
      <c r="B28618" s="27"/>
      <c r="D28618" s="27"/>
      <c r="E28618" s="27"/>
      <c r="I28618" s="27"/>
      <c r="J28618" s="27"/>
    </row>
    <row r="28619" spans="2:10" x14ac:dyDescent="0.25">
      <c r="B28619" s="27"/>
      <c r="D28619" s="27"/>
      <c r="E28619" s="27"/>
      <c r="I28619" s="27"/>
      <c r="J28619" s="27"/>
    </row>
    <row r="28620" spans="2:10" x14ac:dyDescent="0.25">
      <c r="B28620" s="27"/>
      <c r="D28620" s="27"/>
      <c r="E28620" s="27"/>
      <c r="I28620" s="27"/>
      <c r="J28620" s="27"/>
    </row>
    <row r="28621" spans="2:10" x14ac:dyDescent="0.25">
      <c r="B28621" s="27"/>
      <c r="D28621" s="27"/>
      <c r="E28621" s="27"/>
      <c r="I28621" s="27"/>
      <c r="J28621" s="27"/>
    </row>
    <row r="28622" spans="2:10" x14ac:dyDescent="0.25">
      <c r="B28622" s="27"/>
      <c r="D28622" s="27"/>
      <c r="E28622" s="27"/>
      <c r="I28622" s="27"/>
      <c r="J28622" s="27"/>
    </row>
    <row r="28623" spans="2:10" x14ac:dyDescent="0.25">
      <c r="B28623" s="27"/>
      <c r="D28623" s="27"/>
      <c r="E28623" s="27"/>
      <c r="I28623" s="27"/>
      <c r="J28623" s="27"/>
    </row>
    <row r="28624" spans="2:10" x14ac:dyDescent="0.25">
      <c r="B28624" s="27"/>
      <c r="D28624" s="27"/>
      <c r="E28624" s="27"/>
      <c r="I28624" s="27"/>
      <c r="J28624" s="27"/>
    </row>
    <row r="28625" spans="2:10" x14ac:dyDescent="0.25">
      <c r="B28625" s="27"/>
      <c r="D28625" s="27"/>
      <c r="E28625" s="27"/>
      <c r="I28625" s="27"/>
      <c r="J28625" s="27"/>
    </row>
    <row r="28626" spans="2:10" x14ac:dyDescent="0.25">
      <c r="B28626" s="27"/>
      <c r="D28626" s="27"/>
      <c r="E28626" s="27"/>
      <c r="I28626" s="27"/>
      <c r="J28626" s="27"/>
    </row>
    <row r="28627" spans="2:10" x14ac:dyDescent="0.25">
      <c r="B28627" s="27"/>
      <c r="D28627" s="27"/>
      <c r="E28627" s="27"/>
      <c r="I28627" s="27"/>
      <c r="J28627" s="27"/>
    </row>
    <row r="28628" spans="2:10" x14ac:dyDescent="0.25">
      <c r="B28628" s="27"/>
      <c r="D28628" s="27"/>
      <c r="E28628" s="27"/>
      <c r="I28628" s="27"/>
      <c r="J28628" s="27"/>
    </row>
    <row r="28629" spans="2:10" x14ac:dyDescent="0.25">
      <c r="B28629" s="27"/>
      <c r="D28629" s="27"/>
      <c r="E28629" s="27"/>
      <c r="I28629" s="27"/>
      <c r="J28629" s="27"/>
    </row>
    <row r="28630" spans="2:10" x14ac:dyDescent="0.25">
      <c r="B28630" s="27"/>
      <c r="D28630" s="27"/>
      <c r="E28630" s="27"/>
      <c r="I28630" s="27"/>
      <c r="J28630" s="27"/>
    </row>
    <row r="28631" spans="2:10" x14ac:dyDescent="0.25">
      <c r="B28631" s="27"/>
      <c r="D28631" s="27"/>
      <c r="E28631" s="27"/>
      <c r="I28631" s="27"/>
      <c r="J28631" s="27"/>
    </row>
    <row r="28632" spans="2:10" x14ac:dyDescent="0.25">
      <c r="B28632" s="27"/>
      <c r="D28632" s="27"/>
      <c r="E28632" s="27"/>
      <c r="I28632" s="27"/>
      <c r="J28632" s="27"/>
    </row>
    <row r="28633" spans="2:10" x14ac:dyDescent="0.25">
      <c r="B28633" s="27"/>
      <c r="D28633" s="27"/>
      <c r="E28633" s="27"/>
      <c r="I28633" s="27"/>
      <c r="J28633" s="27"/>
    </row>
    <row r="28634" spans="2:10" x14ac:dyDescent="0.25">
      <c r="B28634" s="27"/>
      <c r="D28634" s="27"/>
      <c r="E28634" s="27"/>
      <c r="I28634" s="27"/>
      <c r="J28634" s="27"/>
    </row>
    <row r="28635" spans="2:10" x14ac:dyDescent="0.25">
      <c r="B28635" s="27"/>
      <c r="D28635" s="27"/>
      <c r="E28635" s="27"/>
      <c r="I28635" s="27"/>
      <c r="J28635" s="27"/>
    </row>
    <row r="28636" spans="2:10" x14ac:dyDescent="0.25">
      <c r="B28636" s="27"/>
      <c r="D28636" s="27"/>
      <c r="E28636" s="27"/>
      <c r="I28636" s="27"/>
      <c r="J28636" s="27"/>
    </row>
    <row r="28637" spans="2:10" x14ac:dyDescent="0.25">
      <c r="B28637" s="27"/>
      <c r="D28637" s="27"/>
      <c r="E28637" s="27"/>
      <c r="I28637" s="27"/>
      <c r="J28637" s="27"/>
    </row>
    <row r="28638" spans="2:10" x14ac:dyDescent="0.25">
      <c r="B28638" s="27"/>
      <c r="D28638" s="27"/>
      <c r="E28638" s="27"/>
      <c r="I28638" s="27"/>
      <c r="J28638" s="27"/>
    </row>
    <row r="28639" spans="2:10" x14ac:dyDescent="0.25">
      <c r="B28639" s="27"/>
      <c r="D28639" s="27"/>
      <c r="E28639" s="27"/>
      <c r="I28639" s="27"/>
      <c r="J28639" s="27"/>
    </row>
    <row r="28640" spans="2:10" x14ac:dyDescent="0.25">
      <c r="B28640" s="27"/>
      <c r="D28640" s="27"/>
      <c r="E28640" s="27"/>
      <c r="I28640" s="27"/>
      <c r="J28640" s="27"/>
    </row>
    <row r="28641" spans="2:10" x14ac:dyDescent="0.25">
      <c r="B28641" s="27"/>
      <c r="D28641" s="27"/>
      <c r="E28641" s="27"/>
      <c r="I28641" s="27"/>
      <c r="J28641" s="27"/>
    </row>
    <row r="28642" spans="2:10" x14ac:dyDescent="0.25">
      <c r="B28642" s="27"/>
      <c r="D28642" s="27"/>
      <c r="E28642" s="27"/>
      <c r="I28642" s="27"/>
      <c r="J28642" s="27"/>
    </row>
    <row r="28643" spans="2:10" x14ac:dyDescent="0.25">
      <c r="B28643" s="27"/>
      <c r="D28643" s="27"/>
      <c r="E28643" s="27"/>
      <c r="I28643" s="27"/>
      <c r="J28643" s="27"/>
    </row>
    <row r="28644" spans="2:10" x14ac:dyDescent="0.25">
      <c r="B28644" s="27"/>
      <c r="D28644" s="27"/>
      <c r="E28644" s="27"/>
      <c r="I28644" s="27"/>
      <c r="J28644" s="27"/>
    </row>
    <row r="28645" spans="2:10" x14ac:dyDescent="0.25">
      <c r="B28645" s="27"/>
      <c r="D28645" s="27"/>
      <c r="E28645" s="27"/>
      <c r="I28645" s="27"/>
      <c r="J28645" s="27"/>
    </row>
    <row r="28646" spans="2:10" x14ac:dyDescent="0.25">
      <c r="B28646" s="27"/>
      <c r="D28646" s="27"/>
      <c r="E28646" s="27"/>
      <c r="I28646" s="27"/>
      <c r="J28646" s="27"/>
    </row>
    <row r="28647" spans="2:10" x14ac:dyDescent="0.25">
      <c r="B28647" s="27"/>
      <c r="D28647" s="27"/>
      <c r="E28647" s="27"/>
      <c r="I28647" s="27"/>
      <c r="J28647" s="27"/>
    </row>
    <row r="28648" spans="2:10" x14ac:dyDescent="0.25">
      <c r="B28648" s="27"/>
      <c r="D28648" s="27"/>
      <c r="E28648" s="27"/>
      <c r="I28648" s="27"/>
      <c r="J28648" s="27"/>
    </row>
    <row r="28649" spans="2:10" x14ac:dyDescent="0.25">
      <c r="B28649" s="27"/>
      <c r="D28649" s="27"/>
      <c r="E28649" s="27"/>
      <c r="I28649" s="27"/>
      <c r="J28649" s="27"/>
    </row>
    <row r="28650" spans="2:10" x14ac:dyDescent="0.25">
      <c r="B28650" s="27"/>
      <c r="D28650" s="27"/>
      <c r="E28650" s="27"/>
      <c r="I28650" s="27"/>
      <c r="J28650" s="27"/>
    </row>
    <row r="28651" spans="2:10" x14ac:dyDescent="0.25">
      <c r="B28651" s="27"/>
      <c r="D28651" s="27"/>
      <c r="E28651" s="27"/>
      <c r="I28651" s="27"/>
      <c r="J28651" s="27"/>
    </row>
    <row r="28652" spans="2:10" x14ac:dyDescent="0.25">
      <c r="B28652" s="27"/>
      <c r="D28652" s="27"/>
      <c r="E28652" s="27"/>
      <c r="I28652" s="27"/>
      <c r="J28652" s="27"/>
    </row>
    <row r="28653" spans="2:10" x14ac:dyDescent="0.25">
      <c r="B28653" s="27"/>
      <c r="D28653" s="27"/>
      <c r="E28653" s="27"/>
      <c r="I28653" s="27"/>
      <c r="J28653" s="27"/>
    </row>
    <row r="28654" spans="2:10" x14ac:dyDescent="0.25">
      <c r="B28654" s="27"/>
      <c r="D28654" s="27"/>
      <c r="E28654" s="27"/>
      <c r="I28654" s="27"/>
      <c r="J28654" s="27"/>
    </row>
    <row r="28655" spans="2:10" x14ac:dyDescent="0.25">
      <c r="B28655" s="27"/>
      <c r="D28655" s="27"/>
      <c r="E28655" s="27"/>
      <c r="I28655" s="27"/>
      <c r="J28655" s="27"/>
    </row>
    <row r="28656" spans="2:10" x14ac:dyDescent="0.25">
      <c r="B28656" s="27"/>
      <c r="D28656" s="27"/>
      <c r="E28656" s="27"/>
      <c r="I28656" s="27"/>
      <c r="J28656" s="27"/>
    </row>
    <row r="28657" spans="2:10" x14ac:dyDescent="0.25">
      <c r="B28657" s="27"/>
      <c r="D28657" s="27"/>
      <c r="E28657" s="27"/>
      <c r="I28657" s="27"/>
      <c r="J28657" s="27"/>
    </row>
    <row r="28658" spans="2:10" x14ac:dyDescent="0.25">
      <c r="B28658" s="27"/>
      <c r="D28658" s="27"/>
      <c r="E28658" s="27"/>
      <c r="I28658" s="27"/>
      <c r="J28658" s="27"/>
    </row>
    <row r="28659" spans="2:10" x14ac:dyDescent="0.25">
      <c r="B28659" s="27"/>
      <c r="D28659" s="27"/>
      <c r="E28659" s="27"/>
      <c r="I28659" s="27"/>
      <c r="J28659" s="27"/>
    </row>
    <row r="28660" spans="2:10" x14ac:dyDescent="0.25">
      <c r="B28660" s="27"/>
      <c r="D28660" s="27"/>
      <c r="E28660" s="27"/>
      <c r="I28660" s="27"/>
      <c r="J28660" s="27"/>
    </row>
    <row r="28661" spans="2:10" x14ac:dyDescent="0.25">
      <c r="B28661" s="27"/>
      <c r="D28661" s="27"/>
      <c r="E28661" s="27"/>
      <c r="I28661" s="27"/>
      <c r="J28661" s="27"/>
    </row>
    <row r="28662" spans="2:10" x14ac:dyDescent="0.25">
      <c r="B28662" s="27"/>
      <c r="D28662" s="27"/>
      <c r="E28662" s="27"/>
      <c r="I28662" s="27"/>
      <c r="J28662" s="27"/>
    </row>
    <row r="28663" spans="2:10" x14ac:dyDescent="0.25">
      <c r="B28663" s="27"/>
      <c r="D28663" s="27"/>
      <c r="E28663" s="27"/>
      <c r="I28663" s="27"/>
      <c r="J28663" s="27"/>
    </row>
    <row r="28664" spans="2:10" x14ac:dyDescent="0.25">
      <c r="B28664" s="27"/>
      <c r="D28664" s="27"/>
      <c r="E28664" s="27"/>
      <c r="I28664" s="27"/>
      <c r="J28664" s="27"/>
    </row>
    <row r="28665" spans="2:10" x14ac:dyDescent="0.25">
      <c r="B28665" s="27"/>
      <c r="D28665" s="27"/>
      <c r="E28665" s="27"/>
      <c r="I28665" s="27"/>
      <c r="J28665" s="27"/>
    </row>
    <row r="28666" spans="2:10" x14ac:dyDescent="0.25">
      <c r="B28666" s="27"/>
      <c r="D28666" s="27"/>
      <c r="E28666" s="27"/>
      <c r="I28666" s="27"/>
      <c r="J28666" s="27"/>
    </row>
    <row r="28667" spans="2:10" x14ac:dyDescent="0.25">
      <c r="B28667" s="27"/>
      <c r="D28667" s="27"/>
      <c r="E28667" s="27"/>
      <c r="I28667" s="27"/>
      <c r="J28667" s="27"/>
    </row>
    <row r="28668" spans="2:10" x14ac:dyDescent="0.25">
      <c r="B28668" s="27"/>
      <c r="D28668" s="27"/>
      <c r="E28668" s="27"/>
      <c r="I28668" s="27"/>
      <c r="J28668" s="27"/>
    </row>
    <row r="28669" spans="2:10" x14ac:dyDescent="0.25">
      <c r="B28669" s="27"/>
      <c r="D28669" s="27"/>
      <c r="E28669" s="27"/>
      <c r="I28669" s="27"/>
      <c r="J28669" s="27"/>
    </row>
    <row r="28670" spans="2:10" x14ac:dyDescent="0.25">
      <c r="B28670" s="27"/>
      <c r="D28670" s="27"/>
      <c r="E28670" s="27"/>
      <c r="I28670" s="27"/>
      <c r="J28670" s="27"/>
    </row>
    <row r="28671" spans="2:10" x14ac:dyDescent="0.25">
      <c r="B28671" s="27"/>
      <c r="D28671" s="27"/>
      <c r="E28671" s="27"/>
      <c r="I28671" s="27"/>
      <c r="J28671" s="27"/>
    </row>
    <row r="28672" spans="2:10" x14ac:dyDescent="0.25">
      <c r="B28672" s="27"/>
      <c r="D28672" s="27"/>
      <c r="E28672" s="27"/>
      <c r="I28672" s="27"/>
      <c r="J28672" s="27"/>
    </row>
    <row r="28673" spans="2:10" x14ac:dyDescent="0.25">
      <c r="B28673" s="27"/>
      <c r="D28673" s="27"/>
      <c r="E28673" s="27"/>
      <c r="I28673" s="27"/>
      <c r="J28673" s="27"/>
    </row>
    <row r="28674" spans="2:10" x14ac:dyDescent="0.25">
      <c r="B28674" s="27"/>
      <c r="D28674" s="27"/>
      <c r="E28674" s="27"/>
      <c r="I28674" s="27"/>
      <c r="J28674" s="27"/>
    </row>
    <row r="28675" spans="2:10" x14ac:dyDescent="0.25">
      <c r="B28675" s="27"/>
      <c r="D28675" s="27"/>
      <c r="E28675" s="27"/>
      <c r="I28675" s="27"/>
      <c r="J28675" s="27"/>
    </row>
    <row r="28676" spans="2:10" x14ac:dyDescent="0.25">
      <c r="B28676" s="27"/>
      <c r="D28676" s="27"/>
      <c r="E28676" s="27"/>
      <c r="I28676" s="27"/>
      <c r="J28676" s="27"/>
    </row>
    <row r="28677" spans="2:10" x14ac:dyDescent="0.25">
      <c r="B28677" s="27"/>
      <c r="D28677" s="27"/>
      <c r="E28677" s="27"/>
      <c r="I28677" s="27"/>
      <c r="J28677" s="27"/>
    </row>
    <row r="28678" spans="2:10" x14ac:dyDescent="0.25">
      <c r="B28678" s="27"/>
      <c r="D28678" s="27"/>
      <c r="E28678" s="27"/>
      <c r="I28678" s="27"/>
      <c r="J28678" s="27"/>
    </row>
    <row r="28679" spans="2:10" x14ac:dyDescent="0.25">
      <c r="B28679" s="27"/>
      <c r="D28679" s="27"/>
      <c r="E28679" s="27"/>
      <c r="I28679" s="27"/>
      <c r="J28679" s="27"/>
    </row>
    <row r="28680" spans="2:10" x14ac:dyDescent="0.25">
      <c r="B28680" s="27"/>
      <c r="D28680" s="27"/>
      <c r="E28680" s="27"/>
      <c r="I28680" s="27"/>
      <c r="J28680" s="27"/>
    </row>
    <row r="28681" spans="2:10" x14ac:dyDescent="0.25">
      <c r="B28681" s="27"/>
      <c r="D28681" s="27"/>
      <c r="E28681" s="27"/>
      <c r="I28681" s="27"/>
      <c r="J28681" s="27"/>
    </row>
    <row r="28682" spans="2:10" x14ac:dyDescent="0.25">
      <c r="B28682" s="27"/>
      <c r="D28682" s="27"/>
      <c r="E28682" s="27"/>
      <c r="I28682" s="27"/>
      <c r="J28682" s="27"/>
    </row>
    <row r="28683" spans="2:10" x14ac:dyDescent="0.25">
      <c r="B28683" s="27"/>
      <c r="D28683" s="27"/>
      <c r="E28683" s="27"/>
      <c r="I28683" s="27"/>
      <c r="J28683" s="27"/>
    </row>
    <row r="28684" spans="2:10" x14ac:dyDescent="0.25">
      <c r="B28684" s="27"/>
      <c r="D28684" s="27"/>
      <c r="E28684" s="27"/>
      <c r="I28684" s="27"/>
      <c r="J28684" s="27"/>
    </row>
    <row r="28685" spans="2:10" x14ac:dyDescent="0.25">
      <c r="B28685" s="27"/>
      <c r="D28685" s="27"/>
      <c r="E28685" s="27"/>
      <c r="I28685" s="27"/>
      <c r="J28685" s="27"/>
    </row>
    <row r="28686" spans="2:10" x14ac:dyDescent="0.25">
      <c r="B28686" s="27"/>
      <c r="D28686" s="27"/>
      <c r="E28686" s="27"/>
      <c r="I28686" s="27"/>
      <c r="J28686" s="27"/>
    </row>
    <row r="28687" spans="2:10" x14ac:dyDescent="0.25">
      <c r="B28687" s="27"/>
      <c r="D28687" s="27"/>
      <c r="E28687" s="27"/>
      <c r="I28687" s="27"/>
      <c r="J28687" s="27"/>
    </row>
    <row r="28688" spans="2:10" x14ac:dyDescent="0.25">
      <c r="B28688" s="27"/>
      <c r="D28688" s="27"/>
      <c r="E28688" s="27"/>
      <c r="I28688" s="27"/>
      <c r="J28688" s="27"/>
    </row>
    <row r="28689" spans="2:10" x14ac:dyDescent="0.25">
      <c r="B28689" s="27"/>
      <c r="D28689" s="27"/>
      <c r="E28689" s="27"/>
      <c r="I28689" s="27"/>
      <c r="J28689" s="27"/>
    </row>
    <row r="28690" spans="2:10" x14ac:dyDescent="0.25">
      <c r="B28690" s="27"/>
      <c r="D28690" s="27"/>
      <c r="E28690" s="27"/>
      <c r="I28690" s="27"/>
      <c r="J28690" s="27"/>
    </row>
    <row r="28691" spans="2:10" x14ac:dyDescent="0.25">
      <c r="B28691" s="27"/>
      <c r="D28691" s="27"/>
      <c r="E28691" s="27"/>
      <c r="I28691" s="27"/>
      <c r="J28691" s="27"/>
    </row>
    <row r="28692" spans="2:10" x14ac:dyDescent="0.25">
      <c r="B28692" s="27"/>
      <c r="D28692" s="27"/>
      <c r="E28692" s="27"/>
      <c r="I28692" s="27"/>
      <c r="J28692" s="27"/>
    </row>
    <row r="28693" spans="2:10" x14ac:dyDescent="0.25">
      <c r="B28693" s="27"/>
      <c r="D28693" s="27"/>
      <c r="E28693" s="27"/>
      <c r="I28693" s="27"/>
      <c r="J28693" s="27"/>
    </row>
    <row r="28694" spans="2:10" x14ac:dyDescent="0.25">
      <c r="B28694" s="27"/>
      <c r="D28694" s="27"/>
      <c r="E28694" s="27"/>
      <c r="I28694" s="27"/>
      <c r="J28694" s="27"/>
    </row>
    <row r="28695" spans="2:10" x14ac:dyDescent="0.25">
      <c r="B28695" s="27"/>
      <c r="D28695" s="27"/>
      <c r="E28695" s="27"/>
      <c r="I28695" s="27"/>
      <c r="J28695" s="27"/>
    </row>
    <row r="28696" spans="2:10" x14ac:dyDescent="0.25">
      <c r="B28696" s="27"/>
      <c r="D28696" s="27"/>
      <c r="E28696" s="27"/>
      <c r="I28696" s="27"/>
      <c r="J28696" s="27"/>
    </row>
    <row r="28697" spans="2:10" x14ac:dyDescent="0.25">
      <c r="B28697" s="27"/>
      <c r="D28697" s="27"/>
      <c r="E28697" s="27"/>
      <c r="I28697" s="27"/>
      <c r="J28697" s="27"/>
    </row>
    <row r="28698" spans="2:10" x14ac:dyDescent="0.25">
      <c r="B28698" s="27"/>
      <c r="D28698" s="27"/>
      <c r="E28698" s="27"/>
      <c r="I28698" s="27"/>
      <c r="J28698" s="27"/>
    </row>
    <row r="28699" spans="2:10" x14ac:dyDescent="0.25">
      <c r="B28699" s="27"/>
      <c r="D28699" s="27"/>
      <c r="E28699" s="27"/>
      <c r="I28699" s="27"/>
      <c r="J28699" s="27"/>
    </row>
    <row r="28700" spans="2:10" x14ac:dyDescent="0.25">
      <c r="B28700" s="27"/>
      <c r="D28700" s="27"/>
      <c r="E28700" s="27"/>
      <c r="I28700" s="27"/>
      <c r="J28700" s="27"/>
    </row>
    <row r="28701" spans="2:10" x14ac:dyDescent="0.25">
      <c r="B28701" s="27"/>
      <c r="D28701" s="27"/>
      <c r="E28701" s="27"/>
      <c r="I28701" s="27"/>
      <c r="J28701" s="27"/>
    </row>
    <row r="28702" spans="2:10" x14ac:dyDescent="0.25">
      <c r="B28702" s="27"/>
      <c r="D28702" s="27"/>
      <c r="E28702" s="27"/>
      <c r="I28702" s="27"/>
      <c r="J28702" s="27"/>
    </row>
    <row r="28703" spans="2:10" x14ac:dyDescent="0.25">
      <c r="B28703" s="27"/>
      <c r="D28703" s="27"/>
      <c r="E28703" s="27"/>
      <c r="I28703" s="27"/>
      <c r="J28703" s="27"/>
    </row>
    <row r="28704" spans="2:10" x14ac:dyDescent="0.25">
      <c r="B28704" s="27"/>
      <c r="D28704" s="27"/>
      <c r="E28704" s="27"/>
      <c r="I28704" s="27"/>
      <c r="J28704" s="27"/>
    </row>
    <row r="28705" spans="2:10" x14ac:dyDescent="0.25">
      <c r="B28705" s="27"/>
      <c r="D28705" s="27"/>
      <c r="E28705" s="27"/>
      <c r="I28705" s="27"/>
      <c r="J28705" s="27"/>
    </row>
    <row r="28706" spans="2:10" x14ac:dyDescent="0.25">
      <c r="B28706" s="27"/>
      <c r="D28706" s="27"/>
      <c r="E28706" s="27"/>
      <c r="I28706" s="27"/>
      <c r="J28706" s="27"/>
    </row>
    <row r="28707" spans="2:10" x14ac:dyDescent="0.25">
      <c r="B28707" s="27"/>
      <c r="D28707" s="27"/>
      <c r="E28707" s="27"/>
      <c r="I28707" s="27"/>
      <c r="J28707" s="27"/>
    </row>
    <row r="28708" spans="2:10" x14ac:dyDescent="0.25">
      <c r="B28708" s="27"/>
      <c r="D28708" s="27"/>
      <c r="E28708" s="27"/>
      <c r="I28708" s="27"/>
      <c r="J28708" s="27"/>
    </row>
    <row r="28709" spans="2:10" x14ac:dyDescent="0.25">
      <c r="B28709" s="27"/>
      <c r="D28709" s="27"/>
      <c r="E28709" s="27"/>
      <c r="I28709" s="27"/>
      <c r="J28709" s="27"/>
    </row>
    <row r="28710" spans="2:10" x14ac:dyDescent="0.25">
      <c r="B28710" s="27"/>
      <c r="D28710" s="27"/>
      <c r="E28710" s="27"/>
      <c r="I28710" s="27"/>
      <c r="J28710" s="27"/>
    </row>
    <row r="28711" spans="2:10" x14ac:dyDescent="0.25">
      <c r="B28711" s="27"/>
      <c r="D28711" s="27"/>
      <c r="E28711" s="27"/>
      <c r="I28711" s="27"/>
      <c r="J28711" s="27"/>
    </row>
    <row r="28712" spans="2:10" x14ac:dyDescent="0.25">
      <c r="B28712" s="27"/>
      <c r="D28712" s="27"/>
      <c r="E28712" s="27"/>
      <c r="I28712" s="27"/>
      <c r="J28712" s="27"/>
    </row>
    <row r="28713" spans="2:10" x14ac:dyDescent="0.25">
      <c r="B28713" s="27"/>
      <c r="D28713" s="27"/>
      <c r="E28713" s="27"/>
      <c r="I28713" s="27"/>
      <c r="J28713" s="27"/>
    </row>
    <row r="28714" spans="2:10" x14ac:dyDescent="0.25">
      <c r="B28714" s="27"/>
      <c r="D28714" s="27"/>
      <c r="E28714" s="27"/>
      <c r="I28714" s="27"/>
      <c r="J28714" s="27"/>
    </row>
    <row r="28715" spans="2:10" x14ac:dyDescent="0.25">
      <c r="B28715" s="27"/>
      <c r="D28715" s="27"/>
      <c r="E28715" s="27"/>
      <c r="I28715" s="27"/>
      <c r="J28715" s="27"/>
    </row>
    <row r="28716" spans="2:10" x14ac:dyDescent="0.25">
      <c r="B28716" s="27"/>
      <c r="D28716" s="27"/>
      <c r="E28716" s="27"/>
      <c r="I28716" s="27"/>
      <c r="J28716" s="27"/>
    </row>
    <row r="28717" spans="2:10" x14ac:dyDescent="0.25">
      <c r="B28717" s="27"/>
      <c r="D28717" s="27"/>
      <c r="E28717" s="27"/>
      <c r="I28717" s="27"/>
      <c r="J28717" s="27"/>
    </row>
    <row r="28718" spans="2:10" x14ac:dyDescent="0.25">
      <c r="B28718" s="27"/>
      <c r="D28718" s="27"/>
      <c r="E28718" s="27"/>
      <c r="I28718" s="27"/>
      <c r="J28718" s="27"/>
    </row>
    <row r="28719" spans="2:10" x14ac:dyDescent="0.25">
      <c r="B28719" s="27"/>
      <c r="D28719" s="27"/>
      <c r="E28719" s="27"/>
      <c r="I28719" s="27"/>
      <c r="J28719" s="27"/>
    </row>
    <row r="28720" spans="2:10" x14ac:dyDescent="0.25">
      <c r="B28720" s="27"/>
      <c r="D28720" s="27"/>
      <c r="E28720" s="27"/>
      <c r="I28720" s="27"/>
      <c r="J28720" s="27"/>
    </row>
    <row r="28721" spans="2:10" x14ac:dyDescent="0.25">
      <c r="B28721" s="27"/>
      <c r="D28721" s="27"/>
      <c r="E28721" s="27"/>
      <c r="I28721" s="27"/>
      <c r="J28721" s="27"/>
    </row>
    <row r="28722" spans="2:10" x14ac:dyDescent="0.25">
      <c r="B28722" s="27"/>
      <c r="D28722" s="27"/>
      <c r="E28722" s="27"/>
      <c r="I28722" s="27"/>
      <c r="J28722" s="27"/>
    </row>
    <row r="28723" spans="2:10" x14ac:dyDescent="0.25">
      <c r="B28723" s="27"/>
      <c r="D28723" s="27"/>
      <c r="E28723" s="27"/>
      <c r="I28723" s="27"/>
      <c r="J28723" s="27"/>
    </row>
    <row r="28724" spans="2:10" x14ac:dyDescent="0.25">
      <c r="B28724" s="27"/>
      <c r="D28724" s="27"/>
      <c r="E28724" s="27"/>
      <c r="I28724" s="27"/>
      <c r="J28724" s="27"/>
    </row>
    <row r="28725" spans="2:10" x14ac:dyDescent="0.25">
      <c r="B28725" s="27"/>
      <c r="D28725" s="27"/>
      <c r="E28725" s="27"/>
      <c r="I28725" s="27"/>
      <c r="J28725" s="27"/>
    </row>
    <row r="28726" spans="2:10" x14ac:dyDescent="0.25">
      <c r="B28726" s="27"/>
      <c r="D28726" s="27"/>
      <c r="E28726" s="27"/>
      <c r="I28726" s="27"/>
      <c r="J28726" s="27"/>
    </row>
    <row r="28727" spans="2:10" x14ac:dyDescent="0.25">
      <c r="B28727" s="27"/>
      <c r="D28727" s="27"/>
      <c r="E28727" s="27"/>
      <c r="I28727" s="27"/>
      <c r="J28727" s="27"/>
    </row>
    <row r="28728" spans="2:10" x14ac:dyDescent="0.25">
      <c r="B28728" s="27"/>
      <c r="D28728" s="27"/>
      <c r="E28728" s="27"/>
      <c r="I28728" s="27"/>
      <c r="J28728" s="27"/>
    </row>
    <row r="28729" spans="2:10" x14ac:dyDescent="0.25">
      <c r="B28729" s="27"/>
      <c r="D28729" s="27"/>
      <c r="E28729" s="27"/>
      <c r="I28729" s="27"/>
      <c r="J28729" s="27"/>
    </row>
    <row r="28730" spans="2:10" x14ac:dyDescent="0.25">
      <c r="B28730" s="27"/>
      <c r="D28730" s="27"/>
      <c r="E28730" s="27"/>
      <c r="I28730" s="27"/>
      <c r="J28730" s="27"/>
    </row>
    <row r="28731" spans="2:10" x14ac:dyDescent="0.25">
      <c r="B28731" s="27"/>
      <c r="D28731" s="27"/>
      <c r="E28731" s="27"/>
      <c r="I28731" s="27"/>
      <c r="J28731" s="27"/>
    </row>
    <row r="28732" spans="2:10" x14ac:dyDescent="0.25">
      <c r="B28732" s="27"/>
      <c r="D28732" s="27"/>
      <c r="E28732" s="27"/>
      <c r="I28732" s="27"/>
      <c r="J28732" s="27"/>
    </row>
    <row r="28733" spans="2:10" x14ac:dyDescent="0.25">
      <c r="B28733" s="27"/>
      <c r="D28733" s="27"/>
      <c r="E28733" s="27"/>
      <c r="I28733" s="27"/>
      <c r="J28733" s="27"/>
    </row>
    <row r="28734" spans="2:10" x14ac:dyDescent="0.25">
      <c r="B28734" s="27"/>
      <c r="D28734" s="27"/>
      <c r="E28734" s="27"/>
      <c r="I28734" s="27"/>
      <c r="J28734" s="27"/>
    </row>
    <row r="28735" spans="2:10" x14ac:dyDescent="0.25">
      <c r="B28735" s="27"/>
      <c r="D28735" s="27"/>
      <c r="E28735" s="27"/>
      <c r="I28735" s="27"/>
      <c r="J28735" s="27"/>
    </row>
    <row r="28736" spans="2:10" x14ac:dyDescent="0.25">
      <c r="B28736" s="27"/>
      <c r="D28736" s="27"/>
      <c r="E28736" s="27"/>
      <c r="I28736" s="27"/>
      <c r="J28736" s="27"/>
    </row>
    <row r="28737" spans="2:10" x14ac:dyDescent="0.25">
      <c r="B28737" s="27"/>
      <c r="D28737" s="27"/>
      <c r="E28737" s="27"/>
      <c r="I28737" s="27"/>
      <c r="J28737" s="27"/>
    </row>
    <row r="28738" spans="2:10" x14ac:dyDescent="0.25">
      <c r="B28738" s="27"/>
      <c r="D28738" s="27"/>
      <c r="E28738" s="27"/>
      <c r="I28738" s="27"/>
      <c r="J28738" s="27"/>
    </row>
    <row r="28739" spans="2:10" x14ac:dyDescent="0.25">
      <c r="B28739" s="27"/>
      <c r="D28739" s="27"/>
      <c r="E28739" s="27"/>
      <c r="I28739" s="27"/>
      <c r="J28739" s="27"/>
    </row>
    <row r="28740" spans="2:10" x14ac:dyDescent="0.25">
      <c r="B28740" s="27"/>
      <c r="D28740" s="27"/>
      <c r="E28740" s="27"/>
      <c r="I28740" s="27"/>
      <c r="J28740" s="27"/>
    </row>
    <row r="28741" spans="2:10" x14ac:dyDescent="0.25">
      <c r="B28741" s="27"/>
      <c r="D28741" s="27"/>
      <c r="E28741" s="27"/>
      <c r="I28741" s="27"/>
      <c r="J28741" s="27"/>
    </row>
    <row r="28742" spans="2:10" x14ac:dyDescent="0.25">
      <c r="B28742" s="27"/>
      <c r="D28742" s="27"/>
      <c r="E28742" s="27"/>
      <c r="I28742" s="27"/>
      <c r="J28742" s="27"/>
    </row>
    <row r="28743" spans="2:10" x14ac:dyDescent="0.25">
      <c r="B28743" s="27"/>
      <c r="D28743" s="27"/>
      <c r="E28743" s="27"/>
      <c r="I28743" s="27"/>
      <c r="J28743" s="27"/>
    </row>
    <row r="28744" spans="2:10" x14ac:dyDescent="0.25">
      <c r="B28744" s="27"/>
      <c r="D28744" s="27"/>
      <c r="E28744" s="27"/>
      <c r="I28744" s="27"/>
      <c r="J28744" s="27"/>
    </row>
    <row r="28745" spans="2:10" x14ac:dyDescent="0.25">
      <c r="B28745" s="27"/>
      <c r="D28745" s="27"/>
      <c r="E28745" s="27"/>
      <c r="I28745" s="27"/>
      <c r="J28745" s="27"/>
    </row>
    <row r="28746" spans="2:10" x14ac:dyDescent="0.25">
      <c r="B28746" s="27"/>
      <c r="D28746" s="27"/>
      <c r="E28746" s="27"/>
      <c r="I28746" s="27"/>
      <c r="J28746" s="27"/>
    </row>
    <row r="28747" spans="2:10" x14ac:dyDescent="0.25">
      <c r="B28747" s="27"/>
      <c r="D28747" s="27"/>
      <c r="E28747" s="27"/>
      <c r="I28747" s="27"/>
      <c r="J28747" s="27"/>
    </row>
    <row r="28748" spans="2:10" x14ac:dyDescent="0.25">
      <c r="B28748" s="27"/>
      <c r="D28748" s="27"/>
      <c r="E28748" s="27"/>
      <c r="I28748" s="27"/>
      <c r="J28748" s="27"/>
    </row>
    <row r="28749" spans="2:10" x14ac:dyDescent="0.25">
      <c r="B28749" s="27"/>
      <c r="D28749" s="27"/>
      <c r="E28749" s="27"/>
      <c r="I28749" s="27"/>
      <c r="J28749" s="27"/>
    </row>
    <row r="28750" spans="2:10" x14ac:dyDescent="0.25">
      <c r="B28750" s="27"/>
      <c r="D28750" s="27"/>
      <c r="E28750" s="27"/>
      <c r="I28750" s="27"/>
      <c r="J28750" s="27"/>
    </row>
    <row r="28751" spans="2:10" x14ac:dyDescent="0.25">
      <c r="B28751" s="27"/>
      <c r="D28751" s="27"/>
      <c r="E28751" s="27"/>
      <c r="I28751" s="27"/>
      <c r="J28751" s="27"/>
    </row>
    <row r="28752" spans="2:10" x14ac:dyDescent="0.25">
      <c r="B28752" s="27"/>
      <c r="D28752" s="27"/>
      <c r="E28752" s="27"/>
      <c r="I28752" s="27"/>
      <c r="J28752" s="27"/>
    </row>
    <row r="28753" spans="2:10" x14ac:dyDescent="0.25">
      <c r="B28753" s="27"/>
      <c r="D28753" s="27"/>
      <c r="E28753" s="27"/>
      <c r="I28753" s="27"/>
      <c r="J28753" s="27"/>
    </row>
    <row r="28754" spans="2:10" x14ac:dyDescent="0.25">
      <c r="B28754" s="27"/>
      <c r="D28754" s="27"/>
      <c r="E28754" s="27"/>
      <c r="I28754" s="27"/>
      <c r="J28754" s="27"/>
    </row>
    <row r="28755" spans="2:10" x14ac:dyDescent="0.25">
      <c r="B28755" s="27"/>
      <c r="D28755" s="27"/>
      <c r="E28755" s="27"/>
      <c r="I28755" s="27"/>
      <c r="J28755" s="27"/>
    </row>
    <row r="28756" spans="2:10" x14ac:dyDescent="0.25">
      <c r="B28756" s="27"/>
      <c r="D28756" s="27"/>
      <c r="E28756" s="27"/>
      <c r="I28756" s="27"/>
      <c r="J28756" s="27"/>
    </row>
    <row r="28757" spans="2:10" x14ac:dyDescent="0.25">
      <c r="B28757" s="27"/>
      <c r="D28757" s="27"/>
      <c r="E28757" s="27"/>
      <c r="I28757" s="27"/>
      <c r="J28757" s="27"/>
    </row>
    <row r="28758" spans="2:10" x14ac:dyDescent="0.25">
      <c r="B28758" s="27"/>
      <c r="D28758" s="27"/>
      <c r="E28758" s="27"/>
      <c r="I28758" s="27"/>
      <c r="J28758" s="27"/>
    </row>
    <row r="28759" spans="2:10" x14ac:dyDescent="0.25">
      <c r="B28759" s="27"/>
      <c r="D28759" s="27"/>
      <c r="E28759" s="27"/>
      <c r="I28759" s="27"/>
      <c r="J28759" s="27"/>
    </row>
    <row r="28760" spans="2:10" x14ac:dyDescent="0.25">
      <c r="B28760" s="27"/>
      <c r="D28760" s="27"/>
      <c r="E28760" s="27"/>
      <c r="I28760" s="27"/>
      <c r="J28760" s="27"/>
    </row>
    <row r="28761" spans="2:10" x14ac:dyDescent="0.25">
      <c r="B28761" s="27"/>
      <c r="D28761" s="27"/>
      <c r="E28761" s="27"/>
      <c r="I28761" s="27"/>
      <c r="J28761" s="27"/>
    </row>
    <row r="28762" spans="2:10" x14ac:dyDescent="0.25">
      <c r="B28762" s="27"/>
      <c r="D28762" s="27"/>
      <c r="E28762" s="27"/>
      <c r="I28762" s="27"/>
      <c r="J28762" s="27"/>
    </row>
    <row r="28763" spans="2:10" x14ac:dyDescent="0.25">
      <c r="B28763" s="27"/>
      <c r="D28763" s="27"/>
      <c r="E28763" s="27"/>
      <c r="I28763" s="27"/>
      <c r="J28763" s="27"/>
    </row>
    <row r="28764" spans="2:10" x14ac:dyDescent="0.25">
      <c r="B28764" s="27"/>
      <c r="D28764" s="27"/>
      <c r="E28764" s="27"/>
      <c r="I28764" s="27"/>
      <c r="J28764" s="27"/>
    </row>
    <row r="28765" spans="2:10" x14ac:dyDescent="0.25">
      <c r="B28765" s="27"/>
      <c r="D28765" s="27"/>
      <c r="E28765" s="27"/>
      <c r="I28765" s="27"/>
      <c r="J28765" s="27"/>
    </row>
    <row r="28766" spans="2:10" x14ac:dyDescent="0.25">
      <c r="B28766" s="27"/>
      <c r="D28766" s="27"/>
      <c r="E28766" s="27"/>
      <c r="I28766" s="27"/>
      <c r="J28766" s="27"/>
    </row>
    <row r="28767" spans="2:10" x14ac:dyDescent="0.25">
      <c r="B28767" s="27"/>
      <c r="D28767" s="27"/>
      <c r="E28767" s="27"/>
      <c r="I28767" s="27"/>
      <c r="J28767" s="27"/>
    </row>
    <row r="28768" spans="2:10" x14ac:dyDescent="0.25">
      <c r="B28768" s="27"/>
      <c r="D28768" s="27"/>
      <c r="E28768" s="27"/>
      <c r="I28768" s="27"/>
      <c r="J28768" s="27"/>
    </row>
    <row r="28769" spans="2:10" x14ac:dyDescent="0.25">
      <c r="B28769" s="27"/>
      <c r="D28769" s="27"/>
      <c r="E28769" s="27"/>
      <c r="I28769" s="27"/>
      <c r="J28769" s="27"/>
    </row>
    <row r="28770" spans="2:10" x14ac:dyDescent="0.25">
      <c r="B28770" s="27"/>
      <c r="D28770" s="27"/>
      <c r="E28770" s="27"/>
      <c r="I28770" s="27"/>
      <c r="J28770" s="27"/>
    </row>
    <row r="28771" spans="2:10" x14ac:dyDescent="0.25">
      <c r="B28771" s="27"/>
      <c r="D28771" s="27"/>
      <c r="E28771" s="27"/>
      <c r="I28771" s="27"/>
      <c r="J28771" s="27"/>
    </row>
    <row r="28772" spans="2:10" x14ac:dyDescent="0.25">
      <c r="B28772" s="27"/>
      <c r="D28772" s="27"/>
      <c r="E28772" s="27"/>
      <c r="I28772" s="27"/>
      <c r="J28772" s="27"/>
    </row>
    <row r="28773" spans="2:10" x14ac:dyDescent="0.25">
      <c r="B28773" s="27"/>
      <c r="D28773" s="27"/>
      <c r="E28773" s="27"/>
      <c r="I28773" s="27"/>
      <c r="J28773" s="27"/>
    </row>
    <row r="28774" spans="2:10" x14ac:dyDescent="0.25">
      <c r="B28774" s="27"/>
      <c r="D28774" s="27"/>
      <c r="E28774" s="27"/>
      <c r="I28774" s="27"/>
      <c r="J28774" s="27"/>
    </row>
    <row r="28775" spans="2:10" x14ac:dyDescent="0.25">
      <c r="B28775" s="27"/>
      <c r="D28775" s="27"/>
      <c r="E28775" s="27"/>
      <c r="I28775" s="27"/>
      <c r="J28775" s="27"/>
    </row>
    <row r="28776" spans="2:10" x14ac:dyDescent="0.25">
      <c r="B28776" s="27"/>
      <c r="D28776" s="27"/>
      <c r="E28776" s="27"/>
      <c r="I28776" s="27"/>
      <c r="J28776" s="27"/>
    </row>
    <row r="28777" spans="2:10" x14ac:dyDescent="0.25">
      <c r="B28777" s="27"/>
      <c r="D28777" s="27"/>
      <c r="E28777" s="27"/>
      <c r="I28777" s="27"/>
      <c r="J28777" s="27"/>
    </row>
    <row r="28778" spans="2:10" x14ac:dyDescent="0.25">
      <c r="B28778" s="27"/>
      <c r="D28778" s="27"/>
      <c r="E28778" s="27"/>
      <c r="I28778" s="27"/>
      <c r="J28778" s="27"/>
    </row>
    <row r="28779" spans="2:10" x14ac:dyDescent="0.25">
      <c r="B28779" s="27"/>
      <c r="D28779" s="27"/>
      <c r="E28779" s="27"/>
      <c r="I28779" s="27"/>
      <c r="J28779" s="27"/>
    </row>
    <row r="28780" spans="2:10" x14ac:dyDescent="0.25">
      <c r="B28780" s="27"/>
      <c r="D28780" s="27"/>
      <c r="E28780" s="27"/>
      <c r="I28780" s="27"/>
      <c r="J28780" s="27"/>
    </row>
    <row r="28781" spans="2:10" x14ac:dyDescent="0.25">
      <c r="B28781" s="27"/>
      <c r="D28781" s="27"/>
      <c r="E28781" s="27"/>
      <c r="I28781" s="27"/>
      <c r="J28781" s="27"/>
    </row>
    <row r="28782" spans="2:10" x14ac:dyDescent="0.25">
      <c r="B28782" s="27"/>
      <c r="D28782" s="27"/>
      <c r="E28782" s="27"/>
      <c r="I28782" s="27"/>
      <c r="J28782" s="27"/>
    </row>
    <row r="28783" spans="2:10" x14ac:dyDescent="0.25">
      <c r="B28783" s="27"/>
      <c r="D28783" s="27"/>
      <c r="E28783" s="27"/>
      <c r="I28783" s="27"/>
      <c r="J28783" s="27"/>
    </row>
    <row r="28784" spans="2:10" x14ac:dyDescent="0.25">
      <c r="B28784" s="27"/>
      <c r="D28784" s="27"/>
      <c r="E28784" s="27"/>
      <c r="I28784" s="27"/>
      <c r="J28784" s="27"/>
    </row>
    <row r="28785" spans="2:10" x14ac:dyDescent="0.25">
      <c r="B28785" s="27"/>
      <c r="D28785" s="27"/>
      <c r="E28785" s="27"/>
      <c r="I28785" s="27"/>
      <c r="J28785" s="27"/>
    </row>
    <row r="28786" spans="2:10" x14ac:dyDescent="0.25">
      <c r="B28786" s="27"/>
      <c r="D28786" s="27"/>
      <c r="E28786" s="27"/>
      <c r="I28786" s="27"/>
      <c r="J28786" s="27"/>
    </row>
    <row r="28787" spans="2:10" x14ac:dyDescent="0.25">
      <c r="B28787" s="27"/>
      <c r="D28787" s="27"/>
      <c r="E28787" s="27"/>
      <c r="I28787" s="27"/>
      <c r="J28787" s="27"/>
    </row>
    <row r="28788" spans="2:10" x14ac:dyDescent="0.25">
      <c r="B28788" s="27"/>
      <c r="D28788" s="27"/>
      <c r="E28788" s="27"/>
      <c r="I28788" s="27"/>
      <c r="J28788" s="27"/>
    </row>
    <row r="28789" spans="2:10" x14ac:dyDescent="0.25">
      <c r="B28789" s="27"/>
      <c r="D28789" s="27"/>
      <c r="E28789" s="27"/>
      <c r="I28789" s="27"/>
      <c r="J28789" s="27"/>
    </row>
    <row r="28790" spans="2:10" x14ac:dyDescent="0.25">
      <c r="B28790" s="27"/>
      <c r="D28790" s="27"/>
      <c r="E28790" s="27"/>
      <c r="I28790" s="27"/>
      <c r="J28790" s="27"/>
    </row>
    <row r="28791" spans="2:10" x14ac:dyDescent="0.25">
      <c r="B28791" s="27"/>
      <c r="D28791" s="27"/>
      <c r="E28791" s="27"/>
      <c r="I28791" s="27"/>
      <c r="J28791" s="27"/>
    </row>
    <row r="28792" spans="2:10" x14ac:dyDescent="0.25">
      <c r="B28792" s="27"/>
      <c r="D28792" s="27"/>
      <c r="E28792" s="27"/>
      <c r="I28792" s="27"/>
      <c r="J28792" s="27"/>
    </row>
    <row r="28793" spans="2:10" x14ac:dyDescent="0.25">
      <c r="B28793" s="27"/>
      <c r="D28793" s="27"/>
      <c r="E28793" s="27"/>
      <c r="I28793" s="27"/>
      <c r="J28793" s="27"/>
    </row>
    <row r="28794" spans="2:10" x14ac:dyDescent="0.25">
      <c r="B28794" s="27"/>
      <c r="D28794" s="27"/>
      <c r="E28794" s="27"/>
      <c r="I28794" s="27"/>
      <c r="J28794" s="27"/>
    </row>
    <row r="28795" spans="2:10" x14ac:dyDescent="0.25">
      <c r="B28795" s="27"/>
      <c r="D28795" s="27"/>
      <c r="E28795" s="27"/>
      <c r="I28795" s="27"/>
      <c r="J28795" s="27"/>
    </row>
    <row r="28796" spans="2:10" x14ac:dyDescent="0.25">
      <c r="B28796" s="27"/>
      <c r="D28796" s="27"/>
      <c r="E28796" s="27"/>
      <c r="I28796" s="27"/>
      <c r="J28796" s="27"/>
    </row>
    <row r="28797" spans="2:10" x14ac:dyDescent="0.25">
      <c r="B28797" s="27"/>
      <c r="D28797" s="27"/>
      <c r="E28797" s="27"/>
      <c r="I28797" s="27"/>
      <c r="J28797" s="27"/>
    </row>
    <row r="28798" spans="2:10" x14ac:dyDescent="0.25">
      <c r="B28798" s="27"/>
      <c r="D28798" s="27"/>
      <c r="E28798" s="27"/>
      <c r="I28798" s="27"/>
      <c r="J28798" s="27"/>
    </row>
    <row r="28799" spans="2:10" x14ac:dyDescent="0.25">
      <c r="B28799" s="27"/>
      <c r="D28799" s="27"/>
      <c r="E28799" s="27"/>
      <c r="I28799" s="27"/>
      <c r="J28799" s="27"/>
    </row>
    <row r="28800" spans="2:10" x14ac:dyDescent="0.25">
      <c r="B28800" s="27"/>
      <c r="D28800" s="27"/>
      <c r="E28800" s="27"/>
      <c r="I28800" s="27"/>
      <c r="J28800" s="27"/>
    </row>
    <row r="28801" spans="2:10" x14ac:dyDescent="0.25">
      <c r="B28801" s="27"/>
      <c r="D28801" s="27"/>
      <c r="E28801" s="27"/>
      <c r="I28801" s="27"/>
      <c r="J28801" s="27"/>
    </row>
    <row r="28802" spans="2:10" x14ac:dyDescent="0.25">
      <c r="B28802" s="27"/>
      <c r="D28802" s="27"/>
      <c r="E28802" s="27"/>
      <c r="I28802" s="27"/>
      <c r="J28802" s="27"/>
    </row>
    <row r="28803" spans="2:10" x14ac:dyDescent="0.25">
      <c r="B28803" s="27"/>
      <c r="D28803" s="27"/>
      <c r="E28803" s="27"/>
      <c r="I28803" s="27"/>
      <c r="J28803" s="27"/>
    </row>
    <row r="28804" spans="2:10" x14ac:dyDescent="0.25">
      <c r="B28804" s="27"/>
      <c r="D28804" s="27"/>
      <c r="E28804" s="27"/>
      <c r="I28804" s="27"/>
      <c r="J28804" s="27"/>
    </row>
    <row r="28805" spans="2:10" x14ac:dyDescent="0.25">
      <c r="B28805" s="27"/>
      <c r="D28805" s="27"/>
      <c r="E28805" s="27"/>
      <c r="I28805" s="27"/>
      <c r="J28805" s="27"/>
    </row>
    <row r="28806" spans="2:10" x14ac:dyDescent="0.25">
      <c r="B28806" s="27"/>
      <c r="D28806" s="27"/>
      <c r="E28806" s="27"/>
      <c r="I28806" s="27"/>
      <c r="J28806" s="27"/>
    </row>
    <row r="28807" spans="2:10" x14ac:dyDescent="0.25">
      <c r="B28807" s="27"/>
      <c r="D28807" s="27"/>
      <c r="E28807" s="27"/>
      <c r="I28807" s="27"/>
      <c r="J28807" s="27"/>
    </row>
    <row r="28808" spans="2:10" x14ac:dyDescent="0.25">
      <c r="B28808" s="27"/>
      <c r="D28808" s="27"/>
      <c r="E28808" s="27"/>
      <c r="I28808" s="27"/>
      <c r="J28808" s="27"/>
    </row>
    <row r="28809" spans="2:10" x14ac:dyDescent="0.25">
      <c r="B28809" s="27"/>
      <c r="D28809" s="27"/>
      <c r="E28809" s="27"/>
      <c r="I28809" s="27"/>
      <c r="J28809" s="27"/>
    </row>
    <row r="28810" spans="2:10" x14ac:dyDescent="0.25">
      <c r="B28810" s="27"/>
      <c r="D28810" s="27"/>
      <c r="E28810" s="27"/>
      <c r="I28810" s="27"/>
      <c r="J28810" s="27"/>
    </row>
    <row r="28811" spans="2:10" x14ac:dyDescent="0.25">
      <c r="B28811" s="27"/>
      <c r="D28811" s="27"/>
      <c r="E28811" s="27"/>
      <c r="I28811" s="27"/>
      <c r="J28811" s="27"/>
    </row>
    <row r="28812" spans="2:10" x14ac:dyDescent="0.25">
      <c r="B28812" s="27"/>
      <c r="D28812" s="27"/>
      <c r="E28812" s="27"/>
      <c r="I28812" s="27"/>
      <c r="J28812" s="27"/>
    </row>
    <row r="28813" spans="2:10" x14ac:dyDescent="0.25">
      <c r="B28813" s="27"/>
      <c r="D28813" s="27"/>
      <c r="E28813" s="27"/>
      <c r="I28813" s="27"/>
      <c r="J28813" s="27"/>
    </row>
    <row r="28814" spans="2:10" x14ac:dyDescent="0.25">
      <c r="B28814" s="27"/>
      <c r="D28814" s="27"/>
      <c r="E28814" s="27"/>
      <c r="I28814" s="27"/>
      <c r="J28814" s="27"/>
    </row>
    <row r="28815" spans="2:10" x14ac:dyDescent="0.25">
      <c r="B28815" s="27"/>
      <c r="D28815" s="27"/>
      <c r="E28815" s="27"/>
      <c r="I28815" s="27"/>
      <c r="J28815" s="27"/>
    </row>
    <row r="28816" spans="2:10" x14ac:dyDescent="0.25">
      <c r="B28816" s="27"/>
      <c r="D28816" s="27"/>
      <c r="E28816" s="27"/>
      <c r="I28816" s="27"/>
      <c r="J28816" s="27"/>
    </row>
    <row r="28817" spans="2:10" x14ac:dyDescent="0.25">
      <c r="B28817" s="27"/>
      <c r="D28817" s="27"/>
      <c r="E28817" s="27"/>
      <c r="I28817" s="27"/>
      <c r="J28817" s="27"/>
    </row>
    <row r="28818" spans="2:10" x14ac:dyDescent="0.25">
      <c r="B28818" s="27"/>
      <c r="D28818" s="27"/>
      <c r="E28818" s="27"/>
      <c r="I28818" s="27"/>
      <c r="J28818" s="27"/>
    </row>
    <row r="28819" spans="2:10" x14ac:dyDescent="0.25">
      <c r="B28819" s="27"/>
      <c r="D28819" s="27"/>
      <c r="E28819" s="27"/>
      <c r="I28819" s="27"/>
      <c r="J28819" s="27"/>
    </row>
    <row r="28820" spans="2:10" x14ac:dyDescent="0.25">
      <c r="B28820" s="27"/>
      <c r="D28820" s="27"/>
      <c r="E28820" s="27"/>
      <c r="I28820" s="27"/>
      <c r="J28820" s="27"/>
    </row>
    <row r="28821" spans="2:10" x14ac:dyDescent="0.25">
      <c r="B28821" s="27"/>
      <c r="D28821" s="27"/>
      <c r="E28821" s="27"/>
      <c r="I28821" s="27"/>
      <c r="J28821" s="27"/>
    </row>
    <row r="28822" spans="2:10" x14ac:dyDescent="0.25">
      <c r="B28822" s="27"/>
      <c r="D28822" s="27"/>
      <c r="E28822" s="27"/>
      <c r="I28822" s="27"/>
      <c r="J28822" s="27"/>
    </row>
    <row r="28823" spans="2:10" x14ac:dyDescent="0.25">
      <c r="B28823" s="27"/>
      <c r="D28823" s="27"/>
      <c r="E28823" s="27"/>
      <c r="I28823" s="27"/>
      <c r="J28823" s="27"/>
    </row>
    <row r="28824" spans="2:10" x14ac:dyDescent="0.25">
      <c r="B28824" s="27"/>
      <c r="D28824" s="27"/>
      <c r="E28824" s="27"/>
      <c r="I28824" s="27"/>
      <c r="J28824" s="27"/>
    </row>
    <row r="28825" spans="2:10" x14ac:dyDescent="0.25">
      <c r="B28825" s="27"/>
      <c r="D28825" s="27"/>
      <c r="E28825" s="27"/>
      <c r="I28825" s="27"/>
      <c r="J28825" s="27"/>
    </row>
    <row r="28826" spans="2:10" x14ac:dyDescent="0.25">
      <c r="B28826" s="27"/>
      <c r="D28826" s="27"/>
      <c r="E28826" s="27"/>
      <c r="I28826" s="27"/>
      <c r="J28826" s="27"/>
    </row>
    <row r="28827" spans="2:10" x14ac:dyDescent="0.25">
      <c r="B28827" s="27"/>
      <c r="D28827" s="27"/>
      <c r="E28827" s="27"/>
      <c r="I28827" s="27"/>
      <c r="J28827" s="27"/>
    </row>
    <row r="28828" spans="2:10" x14ac:dyDescent="0.25">
      <c r="B28828" s="27"/>
      <c r="D28828" s="27"/>
      <c r="E28828" s="27"/>
      <c r="I28828" s="27"/>
      <c r="J28828" s="27"/>
    </row>
    <row r="28829" spans="2:10" x14ac:dyDescent="0.25">
      <c r="B28829" s="27"/>
      <c r="D28829" s="27"/>
      <c r="E28829" s="27"/>
      <c r="I28829" s="27"/>
      <c r="J28829" s="27"/>
    </row>
    <row r="28830" spans="2:10" x14ac:dyDescent="0.25">
      <c r="B28830" s="27"/>
      <c r="D28830" s="27"/>
      <c r="E28830" s="27"/>
      <c r="I28830" s="27"/>
      <c r="J28830" s="27"/>
    </row>
    <row r="28831" spans="2:10" x14ac:dyDescent="0.25">
      <c r="B28831" s="27"/>
      <c r="D28831" s="27"/>
      <c r="E28831" s="27"/>
      <c r="I28831" s="27"/>
      <c r="J28831" s="27"/>
    </row>
    <row r="28832" spans="2:10" x14ac:dyDescent="0.25">
      <c r="B28832" s="27"/>
      <c r="D28832" s="27"/>
      <c r="E28832" s="27"/>
      <c r="I28832" s="27"/>
      <c r="J28832" s="27"/>
    </row>
    <row r="28833" spans="2:10" x14ac:dyDescent="0.25">
      <c r="B28833" s="27"/>
      <c r="D28833" s="27"/>
      <c r="E28833" s="27"/>
      <c r="I28833" s="27"/>
      <c r="J28833" s="27"/>
    </row>
    <row r="28834" spans="2:10" x14ac:dyDescent="0.25">
      <c r="B28834" s="27"/>
      <c r="D28834" s="27"/>
      <c r="E28834" s="27"/>
      <c r="I28834" s="27"/>
      <c r="J28834" s="27"/>
    </row>
    <row r="28835" spans="2:10" x14ac:dyDescent="0.25">
      <c r="B28835" s="27"/>
      <c r="D28835" s="27"/>
      <c r="E28835" s="27"/>
      <c r="I28835" s="27"/>
      <c r="J28835" s="27"/>
    </row>
    <row r="28836" spans="2:10" x14ac:dyDescent="0.25">
      <c r="B28836" s="27"/>
      <c r="D28836" s="27"/>
      <c r="E28836" s="27"/>
      <c r="I28836" s="27"/>
      <c r="J28836" s="27"/>
    </row>
    <row r="28837" spans="2:10" x14ac:dyDescent="0.25">
      <c r="B28837" s="27"/>
      <c r="D28837" s="27"/>
      <c r="E28837" s="27"/>
      <c r="I28837" s="27"/>
      <c r="J28837" s="27"/>
    </row>
    <row r="28838" spans="2:10" x14ac:dyDescent="0.25">
      <c r="B28838" s="27"/>
      <c r="D28838" s="27"/>
      <c r="E28838" s="27"/>
      <c r="I28838" s="27"/>
      <c r="J28838" s="27"/>
    </row>
    <row r="28839" spans="2:10" x14ac:dyDescent="0.25">
      <c r="B28839" s="27"/>
      <c r="D28839" s="27"/>
      <c r="E28839" s="27"/>
      <c r="I28839" s="27"/>
      <c r="J28839" s="27"/>
    </row>
    <row r="28840" spans="2:10" x14ac:dyDescent="0.25">
      <c r="B28840" s="27"/>
      <c r="D28840" s="27"/>
      <c r="E28840" s="27"/>
      <c r="I28840" s="27"/>
      <c r="J28840" s="27"/>
    </row>
    <row r="28841" spans="2:10" x14ac:dyDescent="0.25">
      <c r="B28841" s="27"/>
      <c r="D28841" s="27"/>
      <c r="E28841" s="27"/>
      <c r="I28841" s="27"/>
      <c r="J28841" s="27"/>
    </row>
    <row r="28842" spans="2:10" x14ac:dyDescent="0.25">
      <c r="B28842" s="27"/>
      <c r="D28842" s="27"/>
      <c r="E28842" s="27"/>
      <c r="I28842" s="27"/>
      <c r="J28842" s="27"/>
    </row>
    <row r="28843" spans="2:10" x14ac:dyDescent="0.25">
      <c r="B28843" s="27"/>
      <c r="D28843" s="27"/>
      <c r="E28843" s="27"/>
      <c r="I28843" s="27"/>
      <c r="J28843" s="27"/>
    </row>
    <row r="28844" spans="2:10" x14ac:dyDescent="0.25">
      <c r="B28844" s="27"/>
      <c r="D28844" s="27"/>
      <c r="E28844" s="27"/>
      <c r="I28844" s="27"/>
      <c r="J28844" s="27"/>
    </row>
    <row r="28845" spans="2:10" x14ac:dyDescent="0.25">
      <c r="B28845" s="27"/>
      <c r="D28845" s="27"/>
      <c r="E28845" s="27"/>
      <c r="I28845" s="27"/>
      <c r="J28845" s="27"/>
    </row>
    <row r="28846" spans="2:10" x14ac:dyDescent="0.25">
      <c r="B28846" s="27"/>
      <c r="D28846" s="27"/>
      <c r="E28846" s="27"/>
      <c r="I28846" s="27"/>
      <c r="J28846" s="27"/>
    </row>
    <row r="28847" spans="2:10" x14ac:dyDescent="0.25">
      <c r="B28847" s="27"/>
      <c r="D28847" s="27"/>
      <c r="E28847" s="27"/>
      <c r="I28847" s="27"/>
      <c r="J28847" s="27"/>
    </row>
    <row r="28848" spans="2:10" x14ac:dyDescent="0.25">
      <c r="B28848" s="27"/>
      <c r="D28848" s="27"/>
      <c r="E28848" s="27"/>
      <c r="I28848" s="27"/>
      <c r="J28848" s="27"/>
    </row>
    <row r="28849" spans="2:10" x14ac:dyDescent="0.25">
      <c r="B28849" s="27"/>
      <c r="D28849" s="27"/>
      <c r="E28849" s="27"/>
      <c r="I28849" s="27"/>
      <c r="J28849" s="27"/>
    </row>
    <row r="28850" spans="2:10" x14ac:dyDescent="0.25">
      <c r="B28850" s="27"/>
      <c r="D28850" s="27"/>
      <c r="E28850" s="27"/>
      <c r="I28850" s="27"/>
      <c r="J28850" s="27"/>
    </row>
    <row r="28851" spans="2:10" x14ac:dyDescent="0.25">
      <c r="B28851" s="27"/>
      <c r="D28851" s="27"/>
      <c r="E28851" s="27"/>
      <c r="I28851" s="27"/>
      <c r="J28851" s="27"/>
    </row>
    <row r="28852" spans="2:10" x14ac:dyDescent="0.25">
      <c r="B28852" s="27"/>
      <c r="D28852" s="27"/>
      <c r="E28852" s="27"/>
      <c r="I28852" s="27"/>
      <c r="J28852" s="27"/>
    </row>
    <row r="28853" spans="2:10" x14ac:dyDescent="0.25">
      <c r="B28853" s="27"/>
      <c r="D28853" s="27"/>
      <c r="E28853" s="27"/>
      <c r="I28853" s="27"/>
      <c r="J28853" s="27"/>
    </row>
    <row r="28854" spans="2:10" x14ac:dyDescent="0.25">
      <c r="B28854" s="27"/>
      <c r="D28854" s="27"/>
      <c r="E28854" s="27"/>
      <c r="I28854" s="27"/>
      <c r="J28854" s="27"/>
    </row>
    <row r="28855" spans="2:10" x14ac:dyDescent="0.25">
      <c r="B28855" s="27"/>
      <c r="D28855" s="27"/>
      <c r="E28855" s="27"/>
      <c r="I28855" s="27"/>
      <c r="J28855" s="27"/>
    </row>
    <row r="28856" spans="2:10" x14ac:dyDescent="0.25">
      <c r="B28856" s="27"/>
      <c r="D28856" s="27"/>
      <c r="E28856" s="27"/>
      <c r="I28856" s="27"/>
      <c r="J28856" s="27"/>
    </row>
    <row r="28857" spans="2:10" x14ac:dyDescent="0.25">
      <c r="B28857" s="27"/>
      <c r="D28857" s="27"/>
      <c r="E28857" s="27"/>
      <c r="I28857" s="27"/>
      <c r="J28857" s="27"/>
    </row>
    <row r="28858" spans="2:10" x14ac:dyDescent="0.25">
      <c r="B28858" s="27"/>
      <c r="D28858" s="27"/>
      <c r="E28858" s="27"/>
      <c r="I28858" s="27"/>
      <c r="J28858" s="27"/>
    </row>
    <row r="28859" spans="2:10" x14ac:dyDescent="0.25">
      <c r="B28859" s="27"/>
      <c r="D28859" s="27"/>
      <c r="E28859" s="27"/>
      <c r="I28859" s="27"/>
      <c r="J28859" s="27"/>
    </row>
    <row r="28860" spans="2:10" x14ac:dyDescent="0.25">
      <c r="B28860" s="27"/>
      <c r="D28860" s="27"/>
      <c r="E28860" s="27"/>
      <c r="I28860" s="27"/>
      <c r="J28860" s="27"/>
    </row>
    <row r="28861" spans="2:10" x14ac:dyDescent="0.25">
      <c r="B28861" s="27"/>
      <c r="D28861" s="27"/>
      <c r="E28861" s="27"/>
      <c r="I28861" s="27"/>
      <c r="J28861" s="27"/>
    </row>
    <row r="28862" spans="2:10" x14ac:dyDescent="0.25">
      <c r="B28862" s="27"/>
      <c r="D28862" s="27"/>
      <c r="E28862" s="27"/>
      <c r="I28862" s="27"/>
      <c r="J28862" s="27"/>
    </row>
    <row r="28863" spans="2:10" x14ac:dyDescent="0.25">
      <c r="B28863" s="27"/>
      <c r="D28863" s="27"/>
      <c r="E28863" s="27"/>
      <c r="I28863" s="27"/>
      <c r="J28863" s="27"/>
    </row>
    <row r="28864" spans="2:10" x14ac:dyDescent="0.25">
      <c r="B28864" s="27"/>
      <c r="D28864" s="27"/>
      <c r="E28864" s="27"/>
      <c r="I28864" s="27"/>
      <c r="J28864" s="27"/>
    </row>
    <row r="28865" spans="2:10" x14ac:dyDescent="0.25">
      <c r="B28865" s="27"/>
      <c r="D28865" s="27"/>
      <c r="E28865" s="27"/>
      <c r="I28865" s="27"/>
      <c r="J28865" s="27"/>
    </row>
    <row r="28866" spans="2:10" x14ac:dyDescent="0.25">
      <c r="B28866" s="27"/>
      <c r="D28866" s="27"/>
      <c r="E28866" s="27"/>
      <c r="I28866" s="27"/>
      <c r="J28866" s="27"/>
    </row>
    <row r="28867" spans="2:10" x14ac:dyDescent="0.25">
      <c r="B28867" s="27"/>
      <c r="D28867" s="27"/>
      <c r="E28867" s="27"/>
      <c r="I28867" s="27"/>
      <c r="J28867" s="27"/>
    </row>
    <row r="28868" spans="2:10" x14ac:dyDescent="0.25">
      <c r="B28868" s="27"/>
      <c r="D28868" s="27"/>
      <c r="E28868" s="27"/>
      <c r="I28868" s="27"/>
      <c r="J28868" s="27"/>
    </row>
    <row r="28869" spans="2:10" x14ac:dyDescent="0.25">
      <c r="B28869" s="27"/>
      <c r="D28869" s="27"/>
      <c r="E28869" s="27"/>
      <c r="I28869" s="27"/>
      <c r="J28869" s="27"/>
    </row>
    <row r="28870" spans="2:10" x14ac:dyDescent="0.25">
      <c r="B28870" s="27"/>
      <c r="D28870" s="27"/>
      <c r="E28870" s="27"/>
      <c r="I28870" s="27"/>
      <c r="J28870" s="27"/>
    </row>
    <row r="28871" spans="2:10" x14ac:dyDescent="0.25">
      <c r="B28871" s="27"/>
      <c r="D28871" s="27"/>
      <c r="E28871" s="27"/>
      <c r="I28871" s="27"/>
      <c r="J28871" s="27"/>
    </row>
    <row r="28872" spans="2:10" x14ac:dyDescent="0.25">
      <c r="B28872" s="27"/>
      <c r="D28872" s="27"/>
      <c r="E28872" s="27"/>
      <c r="I28872" s="27"/>
      <c r="J28872" s="27"/>
    </row>
    <row r="28873" spans="2:10" x14ac:dyDescent="0.25">
      <c r="B28873" s="27"/>
      <c r="D28873" s="27"/>
      <c r="E28873" s="27"/>
      <c r="I28873" s="27"/>
      <c r="J28873" s="27"/>
    </row>
    <row r="28874" spans="2:10" x14ac:dyDescent="0.25">
      <c r="B28874" s="27"/>
      <c r="D28874" s="27"/>
      <c r="E28874" s="27"/>
      <c r="I28874" s="27"/>
      <c r="J28874" s="27"/>
    </row>
    <row r="28875" spans="2:10" x14ac:dyDescent="0.25">
      <c r="B28875" s="27"/>
      <c r="D28875" s="27"/>
      <c r="E28875" s="27"/>
      <c r="I28875" s="27"/>
      <c r="J28875" s="27"/>
    </row>
    <row r="28876" spans="2:10" x14ac:dyDescent="0.25">
      <c r="B28876" s="27"/>
      <c r="D28876" s="27"/>
      <c r="E28876" s="27"/>
      <c r="I28876" s="27"/>
      <c r="J28876" s="27"/>
    </row>
    <row r="28877" spans="2:10" x14ac:dyDescent="0.25">
      <c r="B28877" s="27"/>
      <c r="D28877" s="27"/>
      <c r="E28877" s="27"/>
      <c r="I28877" s="27"/>
      <c r="J28877" s="27"/>
    </row>
    <row r="28878" spans="2:10" x14ac:dyDescent="0.25">
      <c r="B28878" s="27"/>
      <c r="D28878" s="27"/>
      <c r="E28878" s="27"/>
      <c r="I28878" s="27"/>
      <c r="J28878" s="27"/>
    </row>
    <row r="28879" spans="2:10" x14ac:dyDescent="0.25">
      <c r="B28879" s="27"/>
      <c r="D28879" s="27"/>
      <c r="E28879" s="27"/>
      <c r="I28879" s="27"/>
      <c r="J28879" s="27"/>
    </row>
    <row r="28880" spans="2:10" x14ac:dyDescent="0.25">
      <c r="B28880" s="27"/>
      <c r="D28880" s="27"/>
      <c r="E28880" s="27"/>
      <c r="I28880" s="27"/>
      <c r="J28880" s="27"/>
    </row>
    <row r="28881" spans="2:10" x14ac:dyDescent="0.25">
      <c r="B28881" s="27"/>
      <c r="D28881" s="27"/>
      <c r="E28881" s="27"/>
      <c r="I28881" s="27"/>
      <c r="J28881" s="27"/>
    </row>
    <row r="28882" spans="2:10" x14ac:dyDescent="0.25">
      <c r="B28882" s="27"/>
      <c r="D28882" s="27"/>
      <c r="E28882" s="27"/>
      <c r="I28882" s="27"/>
      <c r="J28882" s="27"/>
    </row>
    <row r="28883" spans="2:10" x14ac:dyDescent="0.25">
      <c r="B28883" s="27"/>
      <c r="D28883" s="27"/>
      <c r="E28883" s="27"/>
      <c r="I28883" s="27"/>
      <c r="J28883" s="27"/>
    </row>
    <row r="28884" spans="2:10" x14ac:dyDescent="0.25">
      <c r="B28884" s="27"/>
      <c r="D28884" s="27"/>
      <c r="E28884" s="27"/>
      <c r="I28884" s="27"/>
      <c r="J28884" s="27"/>
    </row>
    <row r="28885" spans="2:10" x14ac:dyDescent="0.25">
      <c r="B28885" s="27"/>
      <c r="D28885" s="27"/>
      <c r="E28885" s="27"/>
      <c r="I28885" s="27"/>
      <c r="J28885" s="27"/>
    </row>
    <row r="28886" spans="2:10" x14ac:dyDescent="0.25">
      <c r="B28886" s="27"/>
      <c r="D28886" s="27"/>
      <c r="E28886" s="27"/>
      <c r="I28886" s="27"/>
      <c r="J28886" s="27"/>
    </row>
    <row r="28887" spans="2:10" x14ac:dyDescent="0.25">
      <c r="B28887" s="27"/>
      <c r="D28887" s="27"/>
      <c r="E28887" s="27"/>
      <c r="I28887" s="27"/>
      <c r="J28887" s="27"/>
    </row>
    <row r="28888" spans="2:10" x14ac:dyDescent="0.25">
      <c r="B28888" s="27"/>
      <c r="D28888" s="27"/>
      <c r="E28888" s="27"/>
      <c r="I28888" s="27"/>
      <c r="J28888" s="27"/>
    </row>
    <row r="28889" spans="2:10" x14ac:dyDescent="0.25">
      <c r="B28889" s="27"/>
      <c r="D28889" s="27"/>
      <c r="E28889" s="27"/>
      <c r="I28889" s="27"/>
      <c r="J28889" s="27"/>
    </row>
    <row r="28890" spans="2:10" x14ac:dyDescent="0.25">
      <c r="B28890" s="27"/>
      <c r="D28890" s="27"/>
      <c r="E28890" s="27"/>
      <c r="I28890" s="27"/>
      <c r="J28890" s="27"/>
    </row>
    <row r="28891" spans="2:10" x14ac:dyDescent="0.25">
      <c r="B28891" s="27"/>
      <c r="D28891" s="27"/>
      <c r="E28891" s="27"/>
      <c r="I28891" s="27"/>
      <c r="J28891" s="27"/>
    </row>
    <row r="28892" spans="2:10" x14ac:dyDescent="0.25">
      <c r="B28892" s="27"/>
      <c r="D28892" s="27"/>
      <c r="E28892" s="27"/>
      <c r="I28892" s="27"/>
      <c r="J28892" s="27"/>
    </row>
    <row r="28893" spans="2:10" x14ac:dyDescent="0.25">
      <c r="B28893" s="27"/>
      <c r="D28893" s="27"/>
      <c r="E28893" s="27"/>
      <c r="I28893" s="27"/>
      <c r="J28893" s="27"/>
    </row>
    <row r="28894" spans="2:10" x14ac:dyDescent="0.25">
      <c r="B28894" s="27"/>
      <c r="D28894" s="27"/>
      <c r="E28894" s="27"/>
      <c r="I28894" s="27"/>
      <c r="J28894" s="27"/>
    </row>
    <row r="28895" spans="2:10" x14ac:dyDescent="0.25">
      <c r="B28895" s="27"/>
      <c r="D28895" s="27"/>
      <c r="E28895" s="27"/>
      <c r="I28895" s="27"/>
      <c r="J28895" s="27"/>
    </row>
    <row r="28896" spans="2:10" x14ac:dyDescent="0.25">
      <c r="B28896" s="27"/>
      <c r="D28896" s="27"/>
      <c r="E28896" s="27"/>
      <c r="I28896" s="27"/>
      <c r="J28896" s="27"/>
    </row>
    <row r="28897" spans="2:10" x14ac:dyDescent="0.25">
      <c r="B28897" s="27"/>
      <c r="D28897" s="27"/>
      <c r="E28897" s="27"/>
      <c r="I28897" s="27"/>
      <c r="J28897" s="27"/>
    </row>
    <row r="28898" spans="2:10" x14ac:dyDescent="0.25">
      <c r="B28898" s="27"/>
      <c r="D28898" s="27"/>
      <c r="E28898" s="27"/>
      <c r="I28898" s="27"/>
      <c r="J28898" s="27"/>
    </row>
    <row r="28899" spans="2:10" x14ac:dyDescent="0.25">
      <c r="B28899" s="27"/>
      <c r="D28899" s="27"/>
      <c r="E28899" s="27"/>
      <c r="I28899" s="27"/>
      <c r="J28899" s="27"/>
    </row>
    <row r="28900" spans="2:10" x14ac:dyDescent="0.25">
      <c r="B28900" s="27"/>
      <c r="D28900" s="27"/>
      <c r="E28900" s="27"/>
      <c r="I28900" s="27"/>
      <c r="J28900" s="27"/>
    </row>
    <row r="28901" spans="2:10" x14ac:dyDescent="0.25">
      <c r="B28901" s="27"/>
      <c r="D28901" s="27"/>
      <c r="E28901" s="27"/>
      <c r="I28901" s="27"/>
      <c r="J28901" s="27"/>
    </row>
    <row r="28902" spans="2:10" x14ac:dyDescent="0.25">
      <c r="B28902" s="27"/>
      <c r="D28902" s="27"/>
      <c r="E28902" s="27"/>
      <c r="I28902" s="27"/>
      <c r="J28902" s="27"/>
    </row>
    <row r="28903" spans="2:10" x14ac:dyDescent="0.25">
      <c r="B28903" s="27"/>
      <c r="D28903" s="27"/>
      <c r="E28903" s="27"/>
      <c r="I28903" s="27"/>
      <c r="J28903" s="27"/>
    </row>
    <row r="28904" spans="2:10" x14ac:dyDescent="0.25">
      <c r="B28904" s="27"/>
      <c r="D28904" s="27"/>
      <c r="E28904" s="27"/>
      <c r="I28904" s="27"/>
      <c r="J28904" s="27"/>
    </row>
    <row r="28905" spans="2:10" x14ac:dyDescent="0.25">
      <c r="B28905" s="27"/>
      <c r="D28905" s="27"/>
      <c r="E28905" s="27"/>
      <c r="I28905" s="27"/>
      <c r="J28905" s="27"/>
    </row>
    <row r="28906" spans="2:10" x14ac:dyDescent="0.25">
      <c r="B28906" s="27"/>
      <c r="D28906" s="27"/>
      <c r="E28906" s="27"/>
      <c r="I28906" s="27"/>
      <c r="J28906" s="27"/>
    </row>
    <row r="28907" spans="2:10" x14ac:dyDescent="0.25">
      <c r="B28907" s="27"/>
      <c r="D28907" s="27"/>
      <c r="E28907" s="27"/>
      <c r="I28907" s="27"/>
      <c r="J28907" s="27"/>
    </row>
    <row r="28908" spans="2:10" x14ac:dyDescent="0.25">
      <c r="B28908" s="27"/>
      <c r="D28908" s="27"/>
      <c r="E28908" s="27"/>
      <c r="I28908" s="27"/>
      <c r="J28908" s="27"/>
    </row>
    <row r="28909" spans="2:10" x14ac:dyDescent="0.25">
      <c r="B28909" s="27"/>
      <c r="D28909" s="27"/>
      <c r="E28909" s="27"/>
      <c r="I28909" s="27"/>
      <c r="J28909" s="27"/>
    </row>
    <row r="28910" spans="2:10" x14ac:dyDescent="0.25">
      <c r="B28910" s="27"/>
      <c r="D28910" s="27"/>
      <c r="E28910" s="27"/>
      <c r="I28910" s="27"/>
      <c r="J28910" s="27"/>
    </row>
    <row r="28911" spans="2:10" x14ac:dyDescent="0.25">
      <c r="B28911" s="27"/>
      <c r="D28911" s="27"/>
      <c r="E28911" s="27"/>
      <c r="I28911" s="27"/>
      <c r="J28911" s="27"/>
    </row>
    <row r="28912" spans="2:10" x14ac:dyDescent="0.25">
      <c r="B28912" s="27"/>
      <c r="D28912" s="27"/>
      <c r="E28912" s="27"/>
      <c r="I28912" s="27"/>
      <c r="J28912" s="27"/>
    </row>
    <row r="28913" spans="2:10" x14ac:dyDescent="0.25">
      <c r="B28913" s="27"/>
      <c r="D28913" s="27"/>
      <c r="E28913" s="27"/>
      <c r="I28913" s="27"/>
      <c r="J28913" s="27"/>
    </row>
    <row r="28914" spans="2:10" x14ac:dyDescent="0.25">
      <c r="B28914" s="27"/>
      <c r="D28914" s="27"/>
      <c r="E28914" s="27"/>
      <c r="I28914" s="27"/>
      <c r="J28914" s="27"/>
    </row>
    <row r="28915" spans="2:10" x14ac:dyDescent="0.25">
      <c r="B28915" s="27"/>
      <c r="D28915" s="27"/>
      <c r="E28915" s="27"/>
      <c r="I28915" s="27"/>
      <c r="J28915" s="27"/>
    </row>
    <row r="28916" spans="2:10" x14ac:dyDescent="0.25">
      <c r="B28916" s="27"/>
      <c r="D28916" s="27"/>
      <c r="E28916" s="27"/>
      <c r="I28916" s="27"/>
      <c r="J28916" s="27"/>
    </row>
    <row r="28917" spans="2:10" x14ac:dyDescent="0.25">
      <c r="B28917" s="27"/>
      <c r="D28917" s="27"/>
      <c r="E28917" s="27"/>
      <c r="I28917" s="27"/>
      <c r="J28917" s="27"/>
    </row>
    <row r="28918" spans="2:10" x14ac:dyDescent="0.25">
      <c r="B28918" s="27"/>
      <c r="D28918" s="27"/>
      <c r="E28918" s="27"/>
      <c r="I28918" s="27"/>
      <c r="J28918" s="27"/>
    </row>
    <row r="28919" spans="2:10" x14ac:dyDescent="0.25">
      <c r="B28919" s="27"/>
      <c r="D28919" s="27"/>
      <c r="E28919" s="27"/>
      <c r="I28919" s="27"/>
      <c r="J28919" s="27"/>
    </row>
    <row r="28920" spans="2:10" x14ac:dyDescent="0.25">
      <c r="B28920" s="27"/>
      <c r="D28920" s="27"/>
      <c r="E28920" s="27"/>
      <c r="I28920" s="27"/>
      <c r="J28920" s="27"/>
    </row>
    <row r="28921" spans="2:10" x14ac:dyDescent="0.25">
      <c r="B28921" s="27"/>
      <c r="D28921" s="27"/>
      <c r="E28921" s="27"/>
      <c r="I28921" s="27"/>
      <c r="J28921" s="27"/>
    </row>
    <row r="28922" spans="2:10" x14ac:dyDescent="0.25">
      <c r="B28922" s="27"/>
      <c r="D28922" s="27"/>
      <c r="E28922" s="27"/>
      <c r="I28922" s="27"/>
      <c r="J28922" s="27"/>
    </row>
    <row r="28923" spans="2:10" x14ac:dyDescent="0.25">
      <c r="B28923" s="27"/>
      <c r="D28923" s="27"/>
      <c r="E28923" s="27"/>
      <c r="I28923" s="27"/>
      <c r="J28923" s="27"/>
    </row>
    <row r="28924" spans="2:10" x14ac:dyDescent="0.25">
      <c r="B28924" s="27"/>
      <c r="D28924" s="27"/>
      <c r="E28924" s="27"/>
      <c r="I28924" s="27"/>
      <c r="J28924" s="27"/>
    </row>
    <row r="28925" spans="2:10" x14ac:dyDescent="0.25">
      <c r="B28925" s="27"/>
      <c r="D28925" s="27"/>
      <c r="E28925" s="27"/>
      <c r="I28925" s="27"/>
      <c r="J28925" s="27"/>
    </row>
    <row r="28926" spans="2:10" x14ac:dyDescent="0.25">
      <c r="B28926" s="27"/>
      <c r="D28926" s="27"/>
      <c r="E28926" s="27"/>
      <c r="I28926" s="27"/>
      <c r="J28926" s="27"/>
    </row>
    <row r="28927" spans="2:10" x14ac:dyDescent="0.25">
      <c r="B28927" s="27"/>
      <c r="D28927" s="27"/>
      <c r="E28927" s="27"/>
      <c r="I28927" s="27"/>
      <c r="J28927" s="27"/>
    </row>
    <row r="28928" spans="2:10" x14ac:dyDescent="0.25">
      <c r="B28928" s="27"/>
      <c r="D28928" s="27"/>
      <c r="E28928" s="27"/>
      <c r="I28928" s="27"/>
      <c r="J28928" s="27"/>
    </row>
    <row r="28929" spans="2:10" x14ac:dyDescent="0.25">
      <c r="B28929" s="27"/>
      <c r="D28929" s="27"/>
      <c r="E28929" s="27"/>
      <c r="I28929" s="27"/>
      <c r="J28929" s="27"/>
    </row>
    <row r="28930" spans="2:10" x14ac:dyDescent="0.25">
      <c r="B28930" s="27"/>
      <c r="D28930" s="27"/>
      <c r="E28930" s="27"/>
      <c r="I28930" s="27"/>
      <c r="J28930" s="27"/>
    </row>
    <row r="28931" spans="2:10" x14ac:dyDescent="0.25">
      <c r="B28931" s="27"/>
      <c r="D28931" s="27"/>
      <c r="E28931" s="27"/>
      <c r="I28931" s="27"/>
      <c r="J28931" s="27"/>
    </row>
    <row r="28932" spans="2:10" x14ac:dyDescent="0.25">
      <c r="B28932" s="27"/>
      <c r="D28932" s="27"/>
      <c r="E28932" s="27"/>
      <c r="I28932" s="27"/>
      <c r="J28932" s="27"/>
    </row>
    <row r="28933" spans="2:10" x14ac:dyDescent="0.25">
      <c r="B28933" s="27"/>
      <c r="D28933" s="27"/>
      <c r="E28933" s="27"/>
      <c r="I28933" s="27"/>
      <c r="J28933" s="27"/>
    </row>
    <row r="28934" spans="2:10" x14ac:dyDescent="0.25">
      <c r="B28934" s="27"/>
      <c r="D28934" s="27"/>
      <c r="E28934" s="27"/>
      <c r="I28934" s="27"/>
      <c r="J28934" s="27"/>
    </row>
    <row r="28935" spans="2:10" x14ac:dyDescent="0.25">
      <c r="B28935" s="27"/>
      <c r="D28935" s="27"/>
      <c r="E28935" s="27"/>
      <c r="I28935" s="27"/>
      <c r="J28935" s="27"/>
    </row>
    <row r="28936" spans="2:10" x14ac:dyDescent="0.25">
      <c r="B28936" s="27"/>
      <c r="D28936" s="27"/>
      <c r="E28936" s="27"/>
      <c r="I28936" s="27"/>
      <c r="J28936" s="27"/>
    </row>
    <row r="28937" spans="2:10" x14ac:dyDescent="0.25">
      <c r="B28937" s="27"/>
      <c r="D28937" s="27"/>
      <c r="E28937" s="27"/>
      <c r="I28937" s="27"/>
      <c r="J28937" s="27"/>
    </row>
    <row r="28938" spans="2:10" x14ac:dyDescent="0.25">
      <c r="B28938" s="27"/>
      <c r="D28938" s="27"/>
      <c r="E28938" s="27"/>
      <c r="I28938" s="27"/>
      <c r="J28938" s="27"/>
    </row>
    <row r="28939" spans="2:10" x14ac:dyDescent="0.25">
      <c r="B28939" s="27"/>
      <c r="D28939" s="27"/>
      <c r="E28939" s="27"/>
      <c r="I28939" s="27"/>
      <c r="J28939" s="27"/>
    </row>
    <row r="28940" spans="2:10" x14ac:dyDescent="0.25">
      <c r="B28940" s="27"/>
      <c r="D28940" s="27"/>
      <c r="E28940" s="27"/>
      <c r="I28940" s="27"/>
      <c r="J28940" s="27"/>
    </row>
    <row r="28941" spans="2:10" x14ac:dyDescent="0.25">
      <c r="B28941" s="27"/>
      <c r="D28941" s="27"/>
      <c r="E28941" s="27"/>
      <c r="I28941" s="27"/>
      <c r="J28941" s="27"/>
    </row>
    <row r="28942" spans="2:10" x14ac:dyDescent="0.25">
      <c r="B28942" s="27"/>
      <c r="D28942" s="27"/>
      <c r="E28942" s="27"/>
      <c r="I28942" s="27"/>
      <c r="J28942" s="27"/>
    </row>
    <row r="28943" spans="2:10" x14ac:dyDescent="0.25">
      <c r="B28943" s="27"/>
      <c r="D28943" s="27"/>
      <c r="E28943" s="27"/>
      <c r="I28943" s="27"/>
      <c r="J28943" s="27"/>
    </row>
    <row r="28944" spans="2:10" x14ac:dyDescent="0.25">
      <c r="B28944" s="27"/>
      <c r="D28944" s="27"/>
      <c r="E28944" s="27"/>
      <c r="I28944" s="27"/>
      <c r="J28944" s="27"/>
    </row>
    <row r="28945" spans="2:10" x14ac:dyDescent="0.25">
      <c r="B28945" s="27"/>
      <c r="D28945" s="27"/>
      <c r="E28945" s="27"/>
      <c r="I28945" s="27"/>
      <c r="J28945" s="27"/>
    </row>
    <row r="28946" spans="2:10" x14ac:dyDescent="0.25">
      <c r="B28946" s="27"/>
      <c r="D28946" s="27"/>
      <c r="E28946" s="27"/>
      <c r="I28946" s="27"/>
      <c r="J28946" s="27"/>
    </row>
    <row r="28947" spans="2:10" x14ac:dyDescent="0.25">
      <c r="B28947" s="27"/>
      <c r="D28947" s="27"/>
      <c r="E28947" s="27"/>
      <c r="I28947" s="27"/>
      <c r="J28947" s="27"/>
    </row>
    <row r="28948" spans="2:10" x14ac:dyDescent="0.25">
      <c r="B28948" s="27"/>
      <c r="D28948" s="27"/>
      <c r="E28948" s="27"/>
      <c r="I28948" s="27"/>
      <c r="J28948" s="27"/>
    </row>
    <row r="28949" spans="2:10" x14ac:dyDescent="0.25">
      <c r="B28949" s="27"/>
      <c r="D28949" s="27"/>
      <c r="E28949" s="27"/>
      <c r="I28949" s="27"/>
      <c r="J28949" s="27"/>
    </row>
    <row r="28950" spans="2:10" x14ac:dyDescent="0.25">
      <c r="B28950" s="27"/>
      <c r="D28950" s="27"/>
      <c r="E28950" s="27"/>
      <c r="I28950" s="27"/>
      <c r="J28950" s="27"/>
    </row>
    <row r="28951" spans="2:10" x14ac:dyDescent="0.25">
      <c r="B28951" s="27"/>
      <c r="D28951" s="27"/>
      <c r="E28951" s="27"/>
      <c r="I28951" s="27"/>
      <c r="J28951" s="27"/>
    </row>
    <row r="28952" spans="2:10" x14ac:dyDescent="0.25">
      <c r="B28952" s="27"/>
      <c r="D28952" s="27"/>
      <c r="E28952" s="27"/>
      <c r="I28952" s="27"/>
      <c r="J28952" s="27"/>
    </row>
    <row r="28953" spans="2:10" x14ac:dyDescent="0.25">
      <c r="B28953" s="27"/>
      <c r="D28953" s="27"/>
      <c r="E28953" s="27"/>
      <c r="I28953" s="27"/>
      <c r="J28953" s="27"/>
    </row>
    <row r="28954" spans="2:10" x14ac:dyDescent="0.25">
      <c r="B28954" s="27"/>
      <c r="D28954" s="27"/>
      <c r="E28954" s="27"/>
      <c r="I28954" s="27"/>
      <c r="J28954" s="27"/>
    </row>
    <row r="28955" spans="2:10" x14ac:dyDescent="0.25">
      <c r="B28955" s="27"/>
      <c r="D28955" s="27"/>
      <c r="E28955" s="27"/>
      <c r="I28955" s="27"/>
      <c r="J28955" s="27"/>
    </row>
    <row r="28956" spans="2:10" x14ac:dyDescent="0.25">
      <c r="B28956" s="27"/>
      <c r="D28956" s="27"/>
      <c r="E28956" s="27"/>
      <c r="I28956" s="27"/>
      <c r="J28956" s="27"/>
    </row>
    <row r="28957" spans="2:10" x14ac:dyDescent="0.25">
      <c r="B28957" s="27"/>
      <c r="D28957" s="27"/>
      <c r="E28957" s="27"/>
      <c r="I28957" s="27"/>
      <c r="J28957" s="27"/>
    </row>
    <row r="28958" spans="2:10" x14ac:dyDescent="0.25">
      <c r="B28958" s="27"/>
      <c r="D28958" s="27"/>
      <c r="E28958" s="27"/>
      <c r="I28958" s="27"/>
      <c r="J28958" s="27"/>
    </row>
    <row r="28959" spans="2:10" x14ac:dyDescent="0.25">
      <c r="B28959" s="27"/>
      <c r="D28959" s="27"/>
      <c r="E28959" s="27"/>
      <c r="I28959" s="27"/>
      <c r="J28959" s="27"/>
    </row>
    <row r="28960" spans="2:10" x14ac:dyDescent="0.25">
      <c r="B28960" s="27"/>
      <c r="D28960" s="27"/>
      <c r="E28960" s="27"/>
      <c r="I28960" s="27"/>
      <c r="J28960" s="27"/>
    </row>
    <row r="28961" spans="2:10" x14ac:dyDescent="0.25">
      <c r="B28961" s="27"/>
      <c r="D28961" s="27"/>
      <c r="E28961" s="27"/>
      <c r="I28961" s="27"/>
      <c r="J28961" s="27"/>
    </row>
    <row r="28962" spans="2:10" x14ac:dyDescent="0.25">
      <c r="B28962" s="27"/>
      <c r="D28962" s="27"/>
      <c r="E28962" s="27"/>
      <c r="I28962" s="27"/>
      <c r="J28962" s="27"/>
    </row>
    <row r="28963" spans="2:10" x14ac:dyDescent="0.25">
      <c r="B28963" s="27"/>
      <c r="D28963" s="27"/>
      <c r="E28963" s="27"/>
      <c r="I28963" s="27"/>
      <c r="J28963" s="27"/>
    </row>
    <row r="28964" spans="2:10" x14ac:dyDescent="0.25">
      <c r="B28964" s="27"/>
      <c r="D28964" s="27"/>
      <c r="E28964" s="27"/>
      <c r="I28964" s="27"/>
      <c r="J28964" s="27"/>
    </row>
    <row r="28965" spans="2:10" x14ac:dyDescent="0.25">
      <c r="B28965" s="27"/>
      <c r="D28965" s="27"/>
      <c r="E28965" s="27"/>
      <c r="I28965" s="27"/>
      <c r="J28965" s="27"/>
    </row>
    <row r="28966" spans="2:10" x14ac:dyDescent="0.25">
      <c r="B28966" s="27"/>
      <c r="D28966" s="27"/>
      <c r="E28966" s="27"/>
      <c r="I28966" s="27"/>
      <c r="J28966" s="27"/>
    </row>
    <row r="28967" spans="2:10" x14ac:dyDescent="0.25">
      <c r="B28967" s="27"/>
      <c r="D28967" s="27"/>
      <c r="E28967" s="27"/>
      <c r="I28967" s="27"/>
      <c r="J28967" s="27"/>
    </row>
    <row r="28968" spans="2:10" x14ac:dyDescent="0.25">
      <c r="B28968" s="27"/>
      <c r="D28968" s="27"/>
      <c r="E28968" s="27"/>
      <c r="I28968" s="27"/>
      <c r="J28968" s="27"/>
    </row>
    <row r="28969" spans="2:10" x14ac:dyDescent="0.25">
      <c r="B28969" s="27"/>
      <c r="D28969" s="27"/>
      <c r="E28969" s="27"/>
      <c r="I28969" s="27"/>
      <c r="J28969" s="27"/>
    </row>
    <row r="28970" spans="2:10" x14ac:dyDescent="0.25">
      <c r="B28970" s="27"/>
      <c r="D28970" s="27"/>
      <c r="E28970" s="27"/>
      <c r="I28970" s="27"/>
      <c r="J28970" s="27"/>
    </row>
    <row r="28971" spans="2:10" x14ac:dyDescent="0.25">
      <c r="B28971" s="27"/>
      <c r="D28971" s="27"/>
      <c r="E28971" s="27"/>
      <c r="I28971" s="27"/>
      <c r="J28971" s="27"/>
    </row>
    <row r="28972" spans="2:10" x14ac:dyDescent="0.25">
      <c r="B28972" s="27"/>
      <c r="D28972" s="27"/>
      <c r="E28972" s="27"/>
      <c r="I28972" s="27"/>
      <c r="J28972" s="27"/>
    </row>
    <row r="28973" spans="2:10" x14ac:dyDescent="0.25">
      <c r="B28973" s="27"/>
      <c r="D28973" s="27"/>
      <c r="E28973" s="27"/>
      <c r="I28973" s="27"/>
      <c r="J28973" s="27"/>
    </row>
    <row r="28974" spans="2:10" x14ac:dyDescent="0.25">
      <c r="B28974" s="27"/>
      <c r="D28974" s="27"/>
      <c r="E28974" s="27"/>
      <c r="I28974" s="27"/>
      <c r="J28974" s="27"/>
    </row>
    <row r="28975" spans="2:10" x14ac:dyDescent="0.25">
      <c r="B28975" s="27"/>
      <c r="D28975" s="27"/>
      <c r="E28975" s="27"/>
      <c r="I28975" s="27"/>
      <c r="J28975" s="27"/>
    </row>
    <row r="28976" spans="2:10" x14ac:dyDescent="0.25">
      <c r="B28976" s="27"/>
      <c r="D28976" s="27"/>
      <c r="E28976" s="27"/>
      <c r="I28976" s="27"/>
      <c r="J28976" s="27"/>
    </row>
    <row r="28977" spans="2:10" x14ac:dyDescent="0.25">
      <c r="B28977" s="27"/>
      <c r="D28977" s="27"/>
      <c r="E28977" s="27"/>
      <c r="I28977" s="27"/>
      <c r="J28977" s="27"/>
    </row>
    <row r="28978" spans="2:10" x14ac:dyDescent="0.25">
      <c r="B28978" s="27"/>
      <c r="D28978" s="27"/>
      <c r="E28978" s="27"/>
      <c r="I28978" s="27"/>
      <c r="J28978" s="27"/>
    </row>
    <row r="28979" spans="2:10" x14ac:dyDescent="0.25">
      <c r="B28979" s="27"/>
      <c r="D28979" s="27"/>
      <c r="E28979" s="27"/>
      <c r="I28979" s="27"/>
      <c r="J28979" s="27"/>
    </row>
    <row r="28980" spans="2:10" x14ac:dyDescent="0.25">
      <c r="B28980" s="27"/>
      <c r="D28980" s="27"/>
      <c r="E28980" s="27"/>
      <c r="I28980" s="27"/>
      <c r="J28980" s="27"/>
    </row>
    <row r="28981" spans="2:10" x14ac:dyDescent="0.25">
      <c r="B28981" s="27"/>
      <c r="D28981" s="27"/>
      <c r="E28981" s="27"/>
      <c r="I28981" s="27"/>
      <c r="J28981" s="27"/>
    </row>
    <row r="28982" spans="2:10" x14ac:dyDescent="0.25">
      <c r="B28982" s="27"/>
      <c r="D28982" s="27"/>
      <c r="E28982" s="27"/>
      <c r="I28982" s="27"/>
      <c r="J28982" s="27"/>
    </row>
    <row r="28983" spans="2:10" x14ac:dyDescent="0.25">
      <c r="B28983" s="27"/>
      <c r="D28983" s="27"/>
      <c r="E28983" s="27"/>
      <c r="I28983" s="27"/>
      <c r="J28983" s="27"/>
    </row>
    <row r="28984" spans="2:10" x14ac:dyDescent="0.25">
      <c r="B28984" s="27"/>
      <c r="D28984" s="27"/>
      <c r="E28984" s="27"/>
      <c r="I28984" s="27"/>
      <c r="J28984" s="27"/>
    </row>
    <row r="28985" spans="2:10" x14ac:dyDescent="0.25">
      <c r="B28985" s="27"/>
      <c r="D28985" s="27"/>
      <c r="E28985" s="27"/>
      <c r="I28985" s="27"/>
      <c r="J28985" s="27"/>
    </row>
    <row r="28986" spans="2:10" x14ac:dyDescent="0.25">
      <c r="B28986" s="27"/>
      <c r="D28986" s="27"/>
      <c r="E28986" s="27"/>
      <c r="I28986" s="27"/>
      <c r="J28986" s="27"/>
    </row>
    <row r="28987" spans="2:10" x14ac:dyDescent="0.25">
      <c r="B28987" s="27"/>
      <c r="D28987" s="27"/>
      <c r="E28987" s="27"/>
      <c r="I28987" s="27"/>
      <c r="J28987" s="27"/>
    </row>
    <row r="28988" spans="2:10" x14ac:dyDescent="0.25">
      <c r="B28988" s="27"/>
      <c r="D28988" s="27"/>
      <c r="E28988" s="27"/>
      <c r="I28988" s="27"/>
      <c r="J28988" s="27"/>
    </row>
    <row r="28989" spans="2:10" x14ac:dyDescent="0.25">
      <c r="B28989" s="27"/>
      <c r="D28989" s="27"/>
      <c r="E28989" s="27"/>
      <c r="I28989" s="27"/>
      <c r="J28989" s="27"/>
    </row>
    <row r="28990" spans="2:10" x14ac:dyDescent="0.25">
      <c r="B28990" s="27"/>
      <c r="D28990" s="27"/>
      <c r="E28990" s="27"/>
      <c r="I28990" s="27"/>
      <c r="J28990" s="27"/>
    </row>
    <row r="28991" spans="2:10" x14ac:dyDescent="0.25">
      <c r="B28991" s="27"/>
      <c r="D28991" s="27"/>
      <c r="E28991" s="27"/>
      <c r="I28991" s="27"/>
      <c r="J28991" s="27"/>
    </row>
    <row r="28992" spans="2:10" x14ac:dyDescent="0.25">
      <c r="B28992" s="27"/>
      <c r="D28992" s="27"/>
      <c r="E28992" s="27"/>
      <c r="I28992" s="27"/>
      <c r="J28992" s="27"/>
    </row>
    <row r="28993" spans="2:10" x14ac:dyDescent="0.25">
      <c r="B28993" s="27"/>
      <c r="D28993" s="27"/>
      <c r="E28993" s="27"/>
      <c r="I28993" s="27"/>
      <c r="J28993" s="27"/>
    </row>
    <row r="28994" spans="2:10" x14ac:dyDescent="0.25">
      <c r="B28994" s="27"/>
      <c r="D28994" s="27"/>
      <c r="E28994" s="27"/>
      <c r="I28994" s="27"/>
      <c r="J28994" s="27"/>
    </row>
    <row r="28995" spans="2:10" x14ac:dyDescent="0.25">
      <c r="B28995" s="27"/>
      <c r="D28995" s="27"/>
      <c r="E28995" s="27"/>
      <c r="I28995" s="27"/>
      <c r="J28995" s="27"/>
    </row>
    <row r="28996" spans="2:10" x14ac:dyDescent="0.25">
      <c r="B28996" s="27"/>
      <c r="D28996" s="27"/>
      <c r="E28996" s="27"/>
      <c r="I28996" s="27"/>
      <c r="J28996" s="27"/>
    </row>
    <row r="28997" spans="2:10" x14ac:dyDescent="0.25">
      <c r="B28997" s="27"/>
      <c r="D28997" s="27"/>
      <c r="E28997" s="27"/>
      <c r="I28997" s="27"/>
      <c r="J28997" s="27"/>
    </row>
    <row r="28998" spans="2:10" x14ac:dyDescent="0.25">
      <c r="B28998" s="27"/>
      <c r="D28998" s="27"/>
      <c r="E28998" s="27"/>
      <c r="I28998" s="27"/>
      <c r="J28998" s="27"/>
    </row>
    <row r="28999" spans="2:10" x14ac:dyDescent="0.25">
      <c r="B28999" s="27"/>
      <c r="D28999" s="27"/>
      <c r="E28999" s="27"/>
      <c r="I28999" s="27"/>
      <c r="J28999" s="27"/>
    </row>
    <row r="29000" spans="2:10" x14ac:dyDescent="0.25">
      <c r="B29000" s="27"/>
      <c r="D29000" s="27"/>
      <c r="E29000" s="27"/>
      <c r="I29000" s="27"/>
      <c r="J29000" s="27"/>
    </row>
    <row r="29001" spans="2:10" x14ac:dyDescent="0.25">
      <c r="B29001" s="27"/>
      <c r="D29001" s="27"/>
      <c r="E29001" s="27"/>
      <c r="I29001" s="27"/>
      <c r="J29001" s="27"/>
    </row>
    <row r="29002" spans="2:10" x14ac:dyDescent="0.25">
      <c r="B29002" s="27"/>
      <c r="D29002" s="27"/>
      <c r="E29002" s="27"/>
      <c r="I29002" s="27"/>
      <c r="J29002" s="27"/>
    </row>
    <row r="29003" spans="2:10" x14ac:dyDescent="0.25">
      <c r="B29003" s="27"/>
      <c r="D29003" s="27"/>
      <c r="E29003" s="27"/>
      <c r="I29003" s="27"/>
      <c r="J29003" s="27"/>
    </row>
    <row r="29004" spans="2:10" x14ac:dyDescent="0.25">
      <c r="B29004" s="27"/>
      <c r="D29004" s="27"/>
      <c r="E29004" s="27"/>
      <c r="I29004" s="27"/>
      <c r="J29004" s="27"/>
    </row>
    <row r="29005" spans="2:10" x14ac:dyDescent="0.25">
      <c r="B29005" s="27"/>
      <c r="D29005" s="27"/>
      <c r="E29005" s="27"/>
      <c r="I29005" s="27"/>
      <c r="J29005" s="27"/>
    </row>
    <row r="29006" spans="2:10" x14ac:dyDescent="0.25">
      <c r="B29006" s="27"/>
      <c r="D29006" s="27"/>
      <c r="E29006" s="27"/>
      <c r="I29006" s="27"/>
      <c r="J29006" s="27"/>
    </row>
    <row r="29007" spans="2:10" x14ac:dyDescent="0.25">
      <c r="B29007" s="27"/>
      <c r="D29007" s="27"/>
      <c r="E29007" s="27"/>
      <c r="I29007" s="27"/>
      <c r="J29007" s="27"/>
    </row>
    <row r="29008" spans="2:10" x14ac:dyDescent="0.25">
      <c r="B29008" s="27"/>
      <c r="D29008" s="27"/>
      <c r="E29008" s="27"/>
      <c r="I29008" s="27"/>
      <c r="J29008" s="27"/>
    </row>
    <row r="29009" spans="2:10" x14ac:dyDescent="0.25">
      <c r="B29009" s="27"/>
      <c r="D29009" s="27"/>
      <c r="E29009" s="27"/>
      <c r="I29009" s="27"/>
      <c r="J29009" s="27"/>
    </row>
    <row r="29010" spans="2:10" x14ac:dyDescent="0.25">
      <c r="B29010" s="27"/>
      <c r="D29010" s="27"/>
      <c r="E29010" s="27"/>
      <c r="I29010" s="27"/>
      <c r="J29010" s="27"/>
    </row>
    <row r="29011" spans="2:10" x14ac:dyDescent="0.25">
      <c r="B29011" s="27"/>
      <c r="D29011" s="27"/>
      <c r="E29011" s="27"/>
      <c r="I29011" s="27"/>
      <c r="J29011" s="27"/>
    </row>
    <row r="29012" spans="2:10" x14ac:dyDescent="0.25">
      <c r="B29012" s="27"/>
      <c r="D29012" s="27"/>
      <c r="E29012" s="27"/>
      <c r="I29012" s="27"/>
      <c r="J29012" s="27"/>
    </row>
    <row r="29013" spans="2:10" x14ac:dyDescent="0.25">
      <c r="B29013" s="27"/>
      <c r="D29013" s="27"/>
      <c r="E29013" s="27"/>
      <c r="I29013" s="27"/>
      <c r="J29013" s="27"/>
    </row>
    <row r="29014" spans="2:10" x14ac:dyDescent="0.25">
      <c r="B29014" s="27"/>
      <c r="D29014" s="27"/>
      <c r="E29014" s="27"/>
      <c r="I29014" s="27"/>
      <c r="J29014" s="27"/>
    </row>
    <row r="29015" spans="2:10" x14ac:dyDescent="0.25">
      <c r="B29015" s="27"/>
      <c r="D29015" s="27"/>
      <c r="E29015" s="27"/>
      <c r="I29015" s="27"/>
      <c r="J29015" s="27"/>
    </row>
    <row r="29016" spans="2:10" x14ac:dyDescent="0.25">
      <c r="B29016" s="27"/>
      <c r="D29016" s="27"/>
      <c r="E29016" s="27"/>
      <c r="I29016" s="27"/>
      <c r="J29016" s="27"/>
    </row>
    <row r="29017" spans="2:10" x14ac:dyDescent="0.25">
      <c r="B29017" s="27"/>
      <c r="D29017" s="27"/>
      <c r="E29017" s="27"/>
      <c r="I29017" s="27"/>
      <c r="J29017" s="27"/>
    </row>
    <row r="29018" spans="2:10" x14ac:dyDescent="0.25">
      <c r="B29018" s="27"/>
      <c r="D29018" s="27"/>
      <c r="E29018" s="27"/>
      <c r="I29018" s="27"/>
      <c r="J29018" s="27"/>
    </row>
    <row r="29019" spans="2:10" x14ac:dyDescent="0.25">
      <c r="B29019" s="27"/>
      <c r="D29019" s="27"/>
      <c r="E29019" s="27"/>
      <c r="I29019" s="27"/>
      <c r="J29019" s="27"/>
    </row>
    <row r="29020" spans="2:10" x14ac:dyDescent="0.25">
      <c r="B29020" s="27"/>
      <c r="D29020" s="27"/>
      <c r="E29020" s="27"/>
      <c r="I29020" s="27"/>
      <c r="J29020" s="27"/>
    </row>
    <row r="29021" spans="2:10" x14ac:dyDescent="0.25">
      <c r="B29021" s="27"/>
      <c r="D29021" s="27"/>
      <c r="E29021" s="27"/>
      <c r="I29021" s="27"/>
      <c r="J29021" s="27"/>
    </row>
    <row r="29022" spans="2:10" x14ac:dyDescent="0.25">
      <c r="B29022" s="27"/>
      <c r="D29022" s="27"/>
      <c r="E29022" s="27"/>
      <c r="I29022" s="27"/>
      <c r="J29022" s="27"/>
    </row>
    <row r="29023" spans="2:10" x14ac:dyDescent="0.25">
      <c r="B29023" s="27"/>
      <c r="D29023" s="27"/>
      <c r="E29023" s="27"/>
      <c r="I29023" s="27"/>
      <c r="J29023" s="27"/>
    </row>
    <row r="29024" spans="2:10" x14ac:dyDescent="0.25">
      <c r="B29024" s="27"/>
      <c r="D29024" s="27"/>
      <c r="E29024" s="27"/>
      <c r="I29024" s="27"/>
      <c r="J29024" s="27"/>
    </row>
    <row r="29025" spans="2:10" x14ac:dyDescent="0.25">
      <c r="B29025" s="27"/>
      <c r="D29025" s="27"/>
      <c r="E29025" s="27"/>
      <c r="I29025" s="27"/>
      <c r="J29025" s="27"/>
    </row>
    <row r="29026" spans="2:10" x14ac:dyDescent="0.25">
      <c r="B29026" s="27"/>
      <c r="D29026" s="27"/>
      <c r="E29026" s="27"/>
      <c r="I29026" s="27"/>
      <c r="J29026" s="27"/>
    </row>
    <row r="29027" spans="2:10" x14ac:dyDescent="0.25">
      <c r="B29027" s="27"/>
      <c r="D29027" s="27"/>
      <c r="E29027" s="27"/>
      <c r="I29027" s="27"/>
      <c r="J29027" s="27"/>
    </row>
    <row r="29028" spans="2:10" x14ac:dyDescent="0.25">
      <c r="B29028" s="27"/>
      <c r="D29028" s="27"/>
      <c r="E29028" s="27"/>
      <c r="I29028" s="27"/>
      <c r="J29028" s="27"/>
    </row>
    <row r="29029" spans="2:10" x14ac:dyDescent="0.25">
      <c r="B29029" s="27"/>
      <c r="D29029" s="27"/>
      <c r="E29029" s="27"/>
      <c r="I29029" s="27"/>
      <c r="J29029" s="27"/>
    </row>
    <row r="29030" spans="2:10" x14ac:dyDescent="0.25">
      <c r="B29030" s="27"/>
      <c r="D29030" s="27"/>
      <c r="E29030" s="27"/>
      <c r="I29030" s="27"/>
      <c r="J29030" s="27"/>
    </row>
    <row r="29031" spans="2:10" x14ac:dyDescent="0.25">
      <c r="B29031" s="27"/>
      <c r="D29031" s="27"/>
      <c r="E29031" s="27"/>
      <c r="I29031" s="27"/>
      <c r="J29031" s="27"/>
    </row>
    <row r="29032" spans="2:10" x14ac:dyDescent="0.25">
      <c r="B29032" s="27"/>
      <c r="D29032" s="27"/>
      <c r="E29032" s="27"/>
      <c r="I29032" s="27"/>
      <c r="J29032" s="27"/>
    </row>
    <row r="29033" spans="2:10" x14ac:dyDescent="0.25">
      <c r="B29033" s="27"/>
      <c r="D29033" s="27"/>
      <c r="E29033" s="27"/>
      <c r="I29033" s="27"/>
      <c r="J29033" s="27"/>
    </row>
    <row r="29034" spans="2:10" x14ac:dyDescent="0.25">
      <c r="B29034" s="27"/>
      <c r="D29034" s="27"/>
      <c r="E29034" s="27"/>
      <c r="I29034" s="27"/>
      <c r="J29034" s="27"/>
    </row>
    <row r="29035" spans="2:10" x14ac:dyDescent="0.25">
      <c r="B29035" s="27"/>
      <c r="D29035" s="27"/>
      <c r="E29035" s="27"/>
      <c r="I29035" s="27"/>
      <c r="J29035" s="27"/>
    </row>
    <row r="29036" spans="2:10" x14ac:dyDescent="0.25">
      <c r="B29036" s="27"/>
      <c r="D29036" s="27"/>
      <c r="E29036" s="27"/>
      <c r="I29036" s="27"/>
      <c r="J29036" s="27"/>
    </row>
    <row r="29037" spans="2:10" x14ac:dyDescent="0.25">
      <c r="B29037" s="27"/>
      <c r="D29037" s="27"/>
      <c r="E29037" s="27"/>
      <c r="I29037" s="27"/>
      <c r="J29037" s="27"/>
    </row>
    <row r="29038" spans="2:10" x14ac:dyDescent="0.25">
      <c r="B29038" s="27"/>
      <c r="D29038" s="27"/>
      <c r="E29038" s="27"/>
      <c r="I29038" s="27"/>
      <c r="J29038" s="27"/>
    </row>
    <row r="29039" spans="2:10" x14ac:dyDescent="0.25">
      <c r="B29039" s="27"/>
      <c r="D29039" s="27"/>
      <c r="E29039" s="27"/>
      <c r="I29039" s="27"/>
      <c r="J29039" s="27"/>
    </row>
    <row r="29040" spans="2:10" x14ac:dyDescent="0.25">
      <c r="B29040" s="27"/>
      <c r="D29040" s="27"/>
      <c r="E29040" s="27"/>
      <c r="I29040" s="27"/>
      <c r="J29040" s="27"/>
    </row>
    <row r="29041" spans="2:10" x14ac:dyDescent="0.25">
      <c r="B29041" s="27"/>
      <c r="D29041" s="27"/>
      <c r="E29041" s="27"/>
      <c r="I29041" s="27"/>
      <c r="J29041" s="27"/>
    </row>
    <row r="29042" spans="2:10" x14ac:dyDescent="0.25">
      <c r="B29042" s="27"/>
      <c r="D29042" s="27"/>
      <c r="E29042" s="27"/>
      <c r="I29042" s="27"/>
      <c r="J29042" s="27"/>
    </row>
    <row r="29043" spans="2:10" x14ac:dyDescent="0.25">
      <c r="B29043" s="27"/>
      <c r="D29043" s="27"/>
      <c r="E29043" s="27"/>
      <c r="I29043" s="27"/>
      <c r="J29043" s="27"/>
    </row>
    <row r="29044" spans="2:10" x14ac:dyDescent="0.25">
      <c r="B29044" s="27"/>
      <c r="D29044" s="27"/>
      <c r="E29044" s="27"/>
      <c r="I29044" s="27"/>
      <c r="J29044" s="27"/>
    </row>
    <row r="29045" spans="2:10" x14ac:dyDescent="0.25">
      <c r="B29045" s="27"/>
      <c r="D29045" s="27"/>
      <c r="E29045" s="27"/>
      <c r="I29045" s="27"/>
      <c r="J29045" s="27"/>
    </row>
    <row r="29046" spans="2:10" x14ac:dyDescent="0.25">
      <c r="B29046" s="27"/>
      <c r="D29046" s="27"/>
      <c r="E29046" s="27"/>
      <c r="I29046" s="27"/>
      <c r="J29046" s="27"/>
    </row>
    <row r="29047" spans="2:10" x14ac:dyDescent="0.25">
      <c r="B29047" s="27"/>
      <c r="D29047" s="27"/>
      <c r="E29047" s="27"/>
      <c r="I29047" s="27"/>
      <c r="J29047" s="27"/>
    </row>
    <row r="29048" spans="2:10" x14ac:dyDescent="0.25">
      <c r="B29048" s="27"/>
      <c r="D29048" s="27"/>
      <c r="E29048" s="27"/>
      <c r="I29048" s="27"/>
      <c r="J29048" s="27"/>
    </row>
    <row r="29049" spans="2:10" x14ac:dyDescent="0.25">
      <c r="B29049" s="27"/>
      <c r="D29049" s="27"/>
      <c r="E29049" s="27"/>
      <c r="I29049" s="27"/>
      <c r="J29049" s="27"/>
    </row>
    <row r="29050" spans="2:10" x14ac:dyDescent="0.25">
      <c r="B29050" s="27"/>
      <c r="D29050" s="27"/>
      <c r="E29050" s="27"/>
      <c r="I29050" s="27"/>
      <c r="J29050" s="27"/>
    </row>
    <row r="29051" spans="2:10" x14ac:dyDescent="0.25">
      <c r="B29051" s="27"/>
      <c r="D29051" s="27"/>
      <c r="E29051" s="27"/>
      <c r="I29051" s="27"/>
      <c r="J29051" s="27"/>
    </row>
    <row r="29052" spans="2:10" x14ac:dyDescent="0.25">
      <c r="B29052" s="27"/>
      <c r="D29052" s="27"/>
      <c r="E29052" s="27"/>
      <c r="I29052" s="27"/>
      <c r="J29052" s="27"/>
    </row>
    <row r="29053" spans="2:10" x14ac:dyDescent="0.25">
      <c r="B29053" s="27"/>
      <c r="D29053" s="27"/>
      <c r="E29053" s="27"/>
      <c r="I29053" s="27"/>
      <c r="J29053" s="27"/>
    </row>
    <row r="29054" spans="2:10" x14ac:dyDescent="0.25">
      <c r="B29054" s="27"/>
      <c r="D29054" s="27"/>
      <c r="E29054" s="27"/>
      <c r="I29054" s="27"/>
      <c r="J29054" s="27"/>
    </row>
    <row r="29055" spans="2:10" x14ac:dyDescent="0.25">
      <c r="B29055" s="27"/>
      <c r="D29055" s="27"/>
      <c r="E29055" s="27"/>
      <c r="I29055" s="27"/>
      <c r="J29055" s="27"/>
    </row>
    <row r="29056" spans="2:10" x14ac:dyDescent="0.25">
      <c r="B29056" s="27"/>
      <c r="D29056" s="27"/>
      <c r="E29056" s="27"/>
      <c r="I29056" s="27"/>
      <c r="J29056" s="27"/>
    </row>
    <row r="29057" spans="2:10" x14ac:dyDescent="0.25">
      <c r="B29057" s="27"/>
      <c r="D29057" s="27"/>
      <c r="E29057" s="27"/>
      <c r="I29057" s="27"/>
      <c r="J29057" s="27"/>
    </row>
    <row r="29058" spans="2:10" x14ac:dyDescent="0.25">
      <c r="B29058" s="27"/>
      <c r="D29058" s="27"/>
      <c r="E29058" s="27"/>
      <c r="I29058" s="27"/>
      <c r="J29058" s="27"/>
    </row>
    <row r="29059" spans="2:10" x14ac:dyDescent="0.25">
      <c r="B29059" s="27"/>
      <c r="D29059" s="27"/>
      <c r="E29059" s="27"/>
      <c r="I29059" s="27"/>
      <c r="J29059" s="27"/>
    </row>
    <row r="29060" spans="2:10" x14ac:dyDescent="0.25">
      <c r="B29060" s="27"/>
      <c r="D29060" s="27"/>
      <c r="E29060" s="27"/>
      <c r="I29060" s="27"/>
      <c r="J29060" s="27"/>
    </row>
    <row r="29061" spans="2:10" x14ac:dyDescent="0.25">
      <c r="B29061" s="27"/>
      <c r="D29061" s="27"/>
      <c r="E29061" s="27"/>
      <c r="I29061" s="27"/>
      <c r="J29061" s="27"/>
    </row>
    <row r="29062" spans="2:10" x14ac:dyDescent="0.25">
      <c r="B29062" s="27"/>
      <c r="D29062" s="27"/>
      <c r="E29062" s="27"/>
      <c r="I29062" s="27"/>
      <c r="J29062" s="27"/>
    </row>
    <row r="29063" spans="2:10" x14ac:dyDescent="0.25">
      <c r="B29063" s="27"/>
      <c r="D29063" s="27"/>
      <c r="E29063" s="27"/>
      <c r="I29063" s="27"/>
      <c r="J29063" s="27"/>
    </row>
    <row r="29064" spans="2:10" x14ac:dyDescent="0.25">
      <c r="B29064" s="27"/>
      <c r="D29064" s="27"/>
      <c r="E29064" s="27"/>
      <c r="I29064" s="27"/>
      <c r="J29064" s="27"/>
    </row>
    <row r="29065" spans="2:10" x14ac:dyDescent="0.25">
      <c r="B29065" s="27"/>
      <c r="D29065" s="27"/>
      <c r="E29065" s="27"/>
      <c r="I29065" s="27"/>
      <c r="J29065" s="27"/>
    </row>
    <row r="29066" spans="2:10" x14ac:dyDescent="0.25">
      <c r="B29066" s="27"/>
      <c r="D29066" s="27"/>
      <c r="E29066" s="27"/>
      <c r="I29066" s="27"/>
      <c r="J29066" s="27"/>
    </row>
    <row r="29067" spans="2:10" x14ac:dyDescent="0.25">
      <c r="B29067" s="27"/>
      <c r="D29067" s="27"/>
      <c r="E29067" s="27"/>
      <c r="I29067" s="27"/>
      <c r="J29067" s="27"/>
    </row>
    <row r="29068" spans="2:10" x14ac:dyDescent="0.25">
      <c r="B29068" s="27"/>
      <c r="D29068" s="27"/>
      <c r="E29068" s="27"/>
      <c r="I29068" s="27"/>
      <c r="J29068" s="27"/>
    </row>
    <row r="29069" spans="2:10" x14ac:dyDescent="0.25">
      <c r="B29069" s="27"/>
      <c r="D29069" s="27"/>
      <c r="E29069" s="27"/>
      <c r="I29069" s="27"/>
      <c r="J29069" s="27"/>
    </row>
    <row r="29070" spans="2:10" x14ac:dyDescent="0.25">
      <c r="B29070" s="27"/>
      <c r="D29070" s="27"/>
      <c r="E29070" s="27"/>
      <c r="I29070" s="27"/>
      <c r="J29070" s="27"/>
    </row>
    <row r="29071" spans="2:10" x14ac:dyDescent="0.25">
      <c r="B29071" s="27"/>
      <c r="D29071" s="27"/>
      <c r="E29071" s="27"/>
      <c r="I29071" s="27"/>
      <c r="J29071" s="27"/>
    </row>
    <row r="29072" spans="2:10" x14ac:dyDescent="0.25">
      <c r="B29072" s="27"/>
      <c r="D29072" s="27"/>
      <c r="E29072" s="27"/>
      <c r="I29072" s="27"/>
      <c r="J29072" s="27"/>
    </row>
    <row r="29073" spans="2:10" x14ac:dyDescent="0.25">
      <c r="B29073" s="27"/>
      <c r="D29073" s="27"/>
      <c r="E29073" s="27"/>
      <c r="I29073" s="27"/>
      <c r="J29073" s="27"/>
    </row>
    <row r="29074" spans="2:10" x14ac:dyDescent="0.25">
      <c r="B29074" s="27"/>
      <c r="D29074" s="27"/>
      <c r="E29074" s="27"/>
      <c r="I29074" s="27"/>
      <c r="J29074" s="27"/>
    </row>
    <row r="29075" spans="2:10" x14ac:dyDescent="0.25">
      <c r="B29075" s="27"/>
      <c r="D29075" s="27"/>
      <c r="E29075" s="27"/>
      <c r="I29075" s="27"/>
      <c r="J29075" s="27"/>
    </row>
    <row r="29076" spans="2:10" x14ac:dyDescent="0.25">
      <c r="B29076" s="27"/>
      <c r="D29076" s="27"/>
      <c r="E29076" s="27"/>
      <c r="I29076" s="27"/>
      <c r="J29076" s="27"/>
    </row>
    <row r="29077" spans="2:10" x14ac:dyDescent="0.25">
      <c r="B29077" s="27"/>
      <c r="D29077" s="27"/>
      <c r="E29077" s="27"/>
      <c r="I29077" s="27"/>
      <c r="J29077" s="27"/>
    </row>
    <row r="29078" spans="2:10" x14ac:dyDescent="0.25">
      <c r="B29078" s="27"/>
      <c r="D29078" s="27"/>
      <c r="E29078" s="27"/>
      <c r="I29078" s="27"/>
      <c r="J29078" s="27"/>
    </row>
    <row r="29079" spans="2:10" x14ac:dyDescent="0.25">
      <c r="B29079" s="27"/>
      <c r="D29079" s="27"/>
      <c r="E29079" s="27"/>
      <c r="I29079" s="27"/>
      <c r="J29079" s="27"/>
    </row>
    <row r="29080" spans="2:10" x14ac:dyDescent="0.25">
      <c r="B29080" s="27"/>
      <c r="D29080" s="27"/>
      <c r="E29080" s="27"/>
      <c r="I29080" s="27"/>
      <c r="J29080" s="27"/>
    </row>
    <row r="29081" spans="2:10" x14ac:dyDescent="0.25">
      <c r="B29081" s="27"/>
      <c r="D29081" s="27"/>
      <c r="E29081" s="27"/>
      <c r="I29081" s="27"/>
      <c r="J29081" s="27"/>
    </row>
    <row r="29082" spans="2:10" x14ac:dyDescent="0.25">
      <c r="B29082" s="27"/>
      <c r="D29082" s="27"/>
      <c r="E29082" s="27"/>
      <c r="I29082" s="27"/>
      <c r="J29082" s="27"/>
    </row>
    <row r="29083" spans="2:10" x14ac:dyDescent="0.25">
      <c r="B29083" s="27"/>
      <c r="D29083" s="27"/>
      <c r="E29083" s="27"/>
      <c r="I29083" s="27"/>
      <c r="J29083" s="27"/>
    </row>
    <row r="29084" spans="2:10" x14ac:dyDescent="0.25">
      <c r="B29084" s="27"/>
      <c r="D29084" s="27"/>
      <c r="E29084" s="27"/>
      <c r="I29084" s="27"/>
      <c r="J29084" s="27"/>
    </row>
    <row r="29085" spans="2:10" x14ac:dyDescent="0.25">
      <c r="B29085" s="27"/>
      <c r="D29085" s="27"/>
      <c r="E29085" s="27"/>
      <c r="I29085" s="27"/>
      <c r="J29085" s="27"/>
    </row>
    <row r="29086" spans="2:10" x14ac:dyDescent="0.25">
      <c r="B29086" s="27"/>
      <c r="D29086" s="27"/>
      <c r="E29086" s="27"/>
      <c r="I29086" s="27"/>
      <c r="J29086" s="27"/>
    </row>
    <row r="29087" spans="2:10" x14ac:dyDescent="0.25">
      <c r="B29087" s="27"/>
      <c r="D29087" s="27"/>
      <c r="E29087" s="27"/>
      <c r="I29087" s="27"/>
      <c r="J29087" s="27"/>
    </row>
    <row r="29088" spans="2:10" x14ac:dyDescent="0.25">
      <c r="B29088" s="27"/>
      <c r="D29088" s="27"/>
      <c r="E29088" s="27"/>
      <c r="I29088" s="27"/>
      <c r="J29088" s="27"/>
    </row>
    <row r="29089" spans="2:10" x14ac:dyDescent="0.25">
      <c r="B29089" s="27"/>
      <c r="D29089" s="27"/>
      <c r="E29089" s="27"/>
      <c r="I29089" s="27"/>
      <c r="J29089" s="27"/>
    </row>
    <row r="29090" spans="2:10" x14ac:dyDescent="0.25">
      <c r="B29090" s="27"/>
      <c r="D29090" s="27"/>
      <c r="E29090" s="27"/>
      <c r="I29090" s="27"/>
      <c r="J29090" s="27"/>
    </row>
    <row r="29091" spans="2:10" x14ac:dyDescent="0.25">
      <c r="B29091" s="27"/>
      <c r="D29091" s="27"/>
      <c r="E29091" s="27"/>
      <c r="I29091" s="27"/>
      <c r="J29091" s="27"/>
    </row>
    <row r="29092" spans="2:10" x14ac:dyDescent="0.25">
      <c r="B29092" s="27"/>
      <c r="D29092" s="27"/>
      <c r="E29092" s="27"/>
      <c r="I29092" s="27"/>
      <c r="J29092" s="27"/>
    </row>
    <row r="29093" spans="2:10" x14ac:dyDescent="0.25">
      <c r="B29093" s="27"/>
      <c r="D29093" s="27"/>
      <c r="E29093" s="27"/>
      <c r="I29093" s="27"/>
      <c r="J29093" s="27"/>
    </row>
    <row r="29094" spans="2:10" x14ac:dyDescent="0.25">
      <c r="B29094" s="27"/>
      <c r="D29094" s="27"/>
      <c r="E29094" s="27"/>
      <c r="I29094" s="27"/>
      <c r="J29094" s="27"/>
    </row>
    <row r="29095" spans="2:10" x14ac:dyDescent="0.25">
      <c r="B29095" s="27"/>
      <c r="D29095" s="27"/>
      <c r="E29095" s="27"/>
      <c r="I29095" s="27"/>
      <c r="J29095" s="27"/>
    </row>
    <row r="29096" spans="2:10" x14ac:dyDescent="0.25">
      <c r="B29096" s="27"/>
      <c r="D29096" s="27"/>
      <c r="E29096" s="27"/>
      <c r="I29096" s="27"/>
      <c r="J29096" s="27"/>
    </row>
    <row r="29097" spans="2:10" x14ac:dyDescent="0.25">
      <c r="B29097" s="27"/>
      <c r="D29097" s="27"/>
      <c r="E29097" s="27"/>
      <c r="I29097" s="27"/>
      <c r="J29097" s="27"/>
    </row>
    <row r="29098" spans="2:10" x14ac:dyDescent="0.25">
      <c r="B29098" s="27"/>
      <c r="D29098" s="27"/>
      <c r="E29098" s="27"/>
      <c r="I29098" s="27"/>
      <c r="J29098" s="27"/>
    </row>
    <row r="29099" spans="2:10" x14ac:dyDescent="0.25">
      <c r="B29099" s="27"/>
      <c r="D29099" s="27"/>
      <c r="E29099" s="27"/>
      <c r="I29099" s="27"/>
      <c r="J29099" s="27"/>
    </row>
    <row r="29100" spans="2:10" x14ac:dyDescent="0.25">
      <c r="B29100" s="27"/>
      <c r="D29100" s="27"/>
      <c r="E29100" s="27"/>
      <c r="I29100" s="27"/>
      <c r="J29100" s="27"/>
    </row>
    <row r="29101" spans="2:10" x14ac:dyDescent="0.25">
      <c r="B29101" s="27"/>
      <c r="D29101" s="27"/>
      <c r="E29101" s="27"/>
      <c r="I29101" s="27"/>
      <c r="J29101" s="27"/>
    </row>
    <row r="29102" spans="2:10" x14ac:dyDescent="0.25">
      <c r="B29102" s="27"/>
      <c r="D29102" s="27"/>
      <c r="E29102" s="27"/>
      <c r="I29102" s="27"/>
      <c r="J29102" s="27"/>
    </row>
    <row r="29103" spans="2:10" x14ac:dyDescent="0.25">
      <c r="B29103" s="27"/>
      <c r="D29103" s="27"/>
      <c r="E29103" s="27"/>
      <c r="I29103" s="27"/>
      <c r="J29103" s="27"/>
    </row>
    <row r="29104" spans="2:10" x14ac:dyDescent="0.25">
      <c r="B29104" s="27"/>
      <c r="D29104" s="27"/>
      <c r="E29104" s="27"/>
      <c r="I29104" s="27"/>
      <c r="J29104" s="27"/>
    </row>
    <row r="29105" spans="2:10" x14ac:dyDescent="0.25">
      <c r="B29105" s="27"/>
      <c r="D29105" s="27"/>
      <c r="E29105" s="27"/>
      <c r="I29105" s="27"/>
      <c r="J29105" s="27"/>
    </row>
    <row r="29106" spans="2:10" x14ac:dyDescent="0.25">
      <c r="B29106" s="27"/>
      <c r="D29106" s="27"/>
      <c r="E29106" s="27"/>
      <c r="I29106" s="27"/>
      <c r="J29106" s="27"/>
    </row>
    <row r="29107" spans="2:10" x14ac:dyDescent="0.25">
      <c r="B29107" s="27"/>
      <c r="D29107" s="27"/>
      <c r="E29107" s="27"/>
      <c r="I29107" s="27"/>
      <c r="J29107" s="27"/>
    </row>
    <row r="29108" spans="2:10" x14ac:dyDescent="0.25">
      <c r="B29108" s="27"/>
      <c r="D29108" s="27"/>
      <c r="E29108" s="27"/>
      <c r="I29108" s="27"/>
      <c r="J29108" s="27"/>
    </row>
    <row r="29109" spans="2:10" x14ac:dyDescent="0.25">
      <c r="B29109" s="27"/>
      <c r="D29109" s="27"/>
      <c r="E29109" s="27"/>
      <c r="I29109" s="27"/>
      <c r="J29109" s="27"/>
    </row>
    <row r="29110" spans="2:10" x14ac:dyDescent="0.25">
      <c r="B29110" s="27"/>
      <c r="D29110" s="27"/>
      <c r="E29110" s="27"/>
      <c r="I29110" s="27"/>
      <c r="J29110" s="27"/>
    </row>
    <row r="29111" spans="2:10" x14ac:dyDescent="0.25">
      <c r="B29111" s="27"/>
      <c r="D29111" s="27"/>
      <c r="E29111" s="27"/>
      <c r="I29111" s="27"/>
      <c r="J29111" s="27"/>
    </row>
    <row r="29112" spans="2:10" x14ac:dyDescent="0.25">
      <c r="B29112" s="27"/>
      <c r="D29112" s="27"/>
      <c r="E29112" s="27"/>
      <c r="I29112" s="27"/>
      <c r="J29112" s="27"/>
    </row>
    <row r="29113" spans="2:10" x14ac:dyDescent="0.25">
      <c r="B29113" s="27"/>
      <c r="D29113" s="27"/>
      <c r="E29113" s="27"/>
      <c r="I29113" s="27"/>
      <c r="J29113" s="27"/>
    </row>
    <row r="29114" spans="2:10" x14ac:dyDescent="0.25">
      <c r="B29114" s="27"/>
      <c r="D29114" s="27"/>
      <c r="E29114" s="27"/>
      <c r="I29114" s="27"/>
      <c r="J29114" s="27"/>
    </row>
    <row r="29115" spans="2:10" x14ac:dyDescent="0.25">
      <c r="B29115" s="27"/>
      <c r="D29115" s="27"/>
      <c r="E29115" s="27"/>
      <c r="I29115" s="27"/>
      <c r="J29115" s="27"/>
    </row>
    <row r="29116" spans="2:10" x14ac:dyDescent="0.25">
      <c r="B29116" s="27"/>
      <c r="D29116" s="27"/>
      <c r="E29116" s="27"/>
      <c r="I29116" s="27"/>
      <c r="J29116" s="27"/>
    </row>
    <row r="29117" spans="2:10" x14ac:dyDescent="0.25">
      <c r="B29117" s="27"/>
      <c r="D29117" s="27"/>
      <c r="E29117" s="27"/>
      <c r="I29117" s="27"/>
      <c r="J29117" s="27"/>
    </row>
    <row r="29118" spans="2:10" x14ac:dyDescent="0.25">
      <c r="B29118" s="27"/>
      <c r="D29118" s="27"/>
      <c r="E29118" s="27"/>
      <c r="I29118" s="27"/>
      <c r="J29118" s="27"/>
    </row>
    <row r="29119" spans="2:10" x14ac:dyDescent="0.25">
      <c r="B29119" s="27"/>
      <c r="D29119" s="27"/>
      <c r="E29119" s="27"/>
      <c r="I29119" s="27"/>
      <c r="J29119" s="27"/>
    </row>
    <row r="29120" spans="2:10" x14ac:dyDescent="0.25">
      <c r="B29120" s="27"/>
      <c r="D29120" s="27"/>
      <c r="E29120" s="27"/>
      <c r="I29120" s="27"/>
      <c r="J29120" s="27"/>
    </row>
    <row r="29121" spans="2:10" x14ac:dyDescent="0.25">
      <c r="B29121" s="27"/>
      <c r="D29121" s="27"/>
      <c r="E29121" s="27"/>
      <c r="I29121" s="27"/>
      <c r="J29121" s="27"/>
    </row>
    <row r="29122" spans="2:10" x14ac:dyDescent="0.25">
      <c r="B29122" s="27"/>
      <c r="D29122" s="27"/>
      <c r="E29122" s="27"/>
      <c r="I29122" s="27"/>
      <c r="J29122" s="27"/>
    </row>
    <row r="29123" spans="2:10" x14ac:dyDescent="0.25">
      <c r="B29123" s="27"/>
      <c r="D29123" s="27"/>
      <c r="E29123" s="27"/>
      <c r="I29123" s="27"/>
      <c r="J29123" s="27"/>
    </row>
    <row r="29124" spans="2:10" x14ac:dyDescent="0.25">
      <c r="B29124" s="27"/>
      <c r="D29124" s="27"/>
      <c r="E29124" s="27"/>
      <c r="I29124" s="27"/>
      <c r="J29124" s="27"/>
    </row>
    <row r="29125" spans="2:10" x14ac:dyDescent="0.25">
      <c r="B29125" s="27"/>
      <c r="D29125" s="27"/>
      <c r="E29125" s="27"/>
      <c r="I29125" s="27"/>
      <c r="J29125" s="27"/>
    </row>
    <row r="29126" spans="2:10" x14ac:dyDescent="0.25">
      <c r="B29126" s="27"/>
      <c r="D29126" s="27"/>
      <c r="E29126" s="27"/>
      <c r="I29126" s="27"/>
      <c r="J29126" s="27"/>
    </row>
    <row r="29127" spans="2:10" x14ac:dyDescent="0.25">
      <c r="B29127" s="27"/>
      <c r="D29127" s="27"/>
      <c r="E29127" s="27"/>
      <c r="I29127" s="27"/>
      <c r="J29127" s="27"/>
    </row>
    <row r="29128" spans="2:10" x14ac:dyDescent="0.25">
      <c r="B29128" s="27"/>
      <c r="D29128" s="27"/>
      <c r="E29128" s="27"/>
      <c r="I29128" s="27"/>
      <c r="J29128" s="27"/>
    </row>
    <row r="29129" spans="2:10" x14ac:dyDescent="0.25">
      <c r="B29129" s="27"/>
      <c r="D29129" s="27"/>
      <c r="E29129" s="27"/>
      <c r="I29129" s="27"/>
      <c r="J29129" s="27"/>
    </row>
    <row r="29130" spans="2:10" x14ac:dyDescent="0.25">
      <c r="B29130" s="27"/>
      <c r="D29130" s="27"/>
      <c r="E29130" s="27"/>
      <c r="I29130" s="27"/>
      <c r="J29130" s="27"/>
    </row>
    <row r="29131" spans="2:10" x14ac:dyDescent="0.25">
      <c r="B29131" s="27"/>
      <c r="D29131" s="27"/>
      <c r="E29131" s="27"/>
      <c r="I29131" s="27"/>
      <c r="J29131" s="27"/>
    </row>
    <row r="29132" spans="2:10" x14ac:dyDescent="0.25">
      <c r="B29132" s="27"/>
      <c r="D29132" s="27"/>
      <c r="E29132" s="27"/>
      <c r="I29132" s="27"/>
      <c r="J29132" s="27"/>
    </row>
    <row r="29133" spans="2:10" x14ac:dyDescent="0.25">
      <c r="B29133" s="27"/>
      <c r="D29133" s="27"/>
      <c r="E29133" s="27"/>
      <c r="I29133" s="27"/>
      <c r="J29133" s="27"/>
    </row>
    <row r="29134" spans="2:10" x14ac:dyDescent="0.25">
      <c r="B29134" s="27"/>
      <c r="D29134" s="27"/>
      <c r="E29134" s="27"/>
      <c r="I29134" s="27"/>
      <c r="J29134" s="27"/>
    </row>
    <row r="29135" spans="2:10" x14ac:dyDescent="0.25">
      <c r="B29135" s="27"/>
      <c r="D29135" s="27"/>
      <c r="E29135" s="27"/>
      <c r="I29135" s="27"/>
      <c r="J29135" s="27"/>
    </row>
    <row r="29136" spans="2:10" x14ac:dyDescent="0.25">
      <c r="B29136" s="27"/>
      <c r="D29136" s="27"/>
      <c r="E29136" s="27"/>
      <c r="I29136" s="27"/>
      <c r="J29136" s="27"/>
    </row>
    <row r="29137" spans="2:10" x14ac:dyDescent="0.25">
      <c r="B29137" s="27"/>
      <c r="D29137" s="27"/>
      <c r="E29137" s="27"/>
      <c r="I29137" s="27"/>
      <c r="J29137" s="27"/>
    </row>
    <row r="29138" spans="2:10" x14ac:dyDescent="0.25">
      <c r="B29138" s="27"/>
      <c r="D29138" s="27"/>
      <c r="E29138" s="27"/>
      <c r="I29138" s="27"/>
      <c r="J29138" s="27"/>
    </row>
    <row r="29139" spans="2:10" x14ac:dyDescent="0.25">
      <c r="B29139" s="27"/>
      <c r="D29139" s="27"/>
      <c r="E29139" s="27"/>
      <c r="I29139" s="27"/>
      <c r="J29139" s="27"/>
    </row>
    <row r="29140" spans="2:10" x14ac:dyDescent="0.25">
      <c r="B29140" s="27"/>
      <c r="D29140" s="27"/>
      <c r="E29140" s="27"/>
      <c r="I29140" s="27"/>
      <c r="J29140" s="27"/>
    </row>
    <row r="29141" spans="2:10" x14ac:dyDescent="0.25">
      <c r="B29141" s="27"/>
      <c r="D29141" s="27"/>
      <c r="E29141" s="27"/>
      <c r="I29141" s="27"/>
      <c r="J29141" s="27"/>
    </row>
    <row r="29142" spans="2:10" x14ac:dyDescent="0.25">
      <c r="B29142" s="27"/>
      <c r="D29142" s="27"/>
      <c r="E29142" s="27"/>
      <c r="I29142" s="27"/>
      <c r="J29142" s="27"/>
    </row>
    <row r="29143" spans="2:10" x14ac:dyDescent="0.25">
      <c r="B29143" s="27"/>
      <c r="D29143" s="27"/>
      <c r="E29143" s="27"/>
      <c r="I29143" s="27"/>
      <c r="J29143" s="27"/>
    </row>
    <row r="29144" spans="2:10" x14ac:dyDescent="0.25">
      <c r="B29144" s="27"/>
      <c r="D29144" s="27"/>
      <c r="E29144" s="27"/>
      <c r="I29144" s="27"/>
      <c r="J29144" s="27"/>
    </row>
    <row r="29145" spans="2:10" x14ac:dyDescent="0.25">
      <c r="B29145" s="27"/>
      <c r="D29145" s="27"/>
      <c r="E29145" s="27"/>
      <c r="I29145" s="27"/>
      <c r="J29145" s="27"/>
    </row>
    <row r="29146" spans="2:10" x14ac:dyDescent="0.25">
      <c r="B29146" s="27"/>
      <c r="D29146" s="27"/>
      <c r="E29146" s="27"/>
      <c r="I29146" s="27"/>
      <c r="J29146" s="27"/>
    </row>
    <row r="29147" spans="2:10" x14ac:dyDescent="0.25">
      <c r="B29147" s="27"/>
      <c r="D29147" s="27"/>
      <c r="E29147" s="27"/>
      <c r="I29147" s="27"/>
      <c r="J29147" s="27"/>
    </row>
    <row r="29148" spans="2:10" x14ac:dyDescent="0.25">
      <c r="B29148" s="27"/>
      <c r="D29148" s="27"/>
      <c r="E29148" s="27"/>
      <c r="I29148" s="27"/>
      <c r="J29148" s="27"/>
    </row>
    <row r="29149" spans="2:10" x14ac:dyDescent="0.25">
      <c r="B29149" s="27"/>
      <c r="D29149" s="27"/>
      <c r="E29149" s="27"/>
      <c r="I29149" s="27"/>
      <c r="J29149" s="27"/>
    </row>
    <row r="29150" spans="2:10" x14ac:dyDescent="0.25">
      <c r="B29150" s="27"/>
      <c r="D29150" s="27"/>
      <c r="E29150" s="27"/>
      <c r="I29150" s="27"/>
      <c r="J29150" s="27"/>
    </row>
    <row r="29151" spans="2:10" x14ac:dyDescent="0.25">
      <c r="B29151" s="27"/>
      <c r="D29151" s="27"/>
      <c r="E29151" s="27"/>
      <c r="I29151" s="27"/>
      <c r="J29151" s="27"/>
    </row>
    <row r="29152" spans="2:10" x14ac:dyDescent="0.25">
      <c r="B29152" s="27"/>
      <c r="D29152" s="27"/>
      <c r="E29152" s="27"/>
      <c r="I29152" s="27"/>
      <c r="J29152" s="27"/>
    </row>
    <row r="29153" spans="2:10" x14ac:dyDescent="0.25">
      <c r="B29153" s="27"/>
      <c r="D29153" s="27"/>
      <c r="E29153" s="27"/>
      <c r="I29153" s="27"/>
      <c r="J29153" s="27"/>
    </row>
    <row r="29154" spans="2:10" x14ac:dyDescent="0.25">
      <c r="B29154" s="27"/>
      <c r="D29154" s="27"/>
      <c r="E29154" s="27"/>
      <c r="I29154" s="27"/>
      <c r="J29154" s="27"/>
    </row>
    <row r="29155" spans="2:10" x14ac:dyDescent="0.25">
      <c r="B29155" s="27"/>
      <c r="D29155" s="27"/>
      <c r="E29155" s="27"/>
      <c r="I29155" s="27"/>
      <c r="J29155" s="27"/>
    </row>
    <row r="29156" spans="2:10" x14ac:dyDescent="0.25">
      <c r="B29156" s="27"/>
      <c r="D29156" s="27"/>
      <c r="E29156" s="27"/>
      <c r="I29156" s="27"/>
      <c r="J29156" s="27"/>
    </row>
    <row r="29157" spans="2:10" x14ac:dyDescent="0.25">
      <c r="B29157" s="27"/>
      <c r="D29157" s="27"/>
      <c r="E29157" s="27"/>
      <c r="I29157" s="27"/>
      <c r="J29157" s="27"/>
    </row>
    <row r="29158" spans="2:10" x14ac:dyDescent="0.25">
      <c r="B29158" s="27"/>
      <c r="D29158" s="27"/>
      <c r="E29158" s="27"/>
      <c r="I29158" s="27"/>
      <c r="J29158" s="27"/>
    </row>
    <row r="29159" spans="2:10" x14ac:dyDescent="0.25">
      <c r="B29159" s="27"/>
      <c r="D29159" s="27"/>
      <c r="E29159" s="27"/>
      <c r="I29159" s="27"/>
      <c r="J29159" s="27"/>
    </row>
    <row r="29160" spans="2:10" x14ac:dyDescent="0.25">
      <c r="B29160" s="27"/>
      <c r="D29160" s="27"/>
      <c r="E29160" s="27"/>
      <c r="I29160" s="27"/>
      <c r="J29160" s="27"/>
    </row>
    <row r="29161" spans="2:10" x14ac:dyDescent="0.25">
      <c r="B29161" s="27"/>
      <c r="D29161" s="27"/>
      <c r="E29161" s="27"/>
      <c r="I29161" s="27"/>
      <c r="J29161" s="27"/>
    </row>
    <row r="29162" spans="2:10" x14ac:dyDescent="0.25">
      <c r="B29162" s="27"/>
      <c r="D29162" s="27"/>
      <c r="E29162" s="27"/>
      <c r="I29162" s="27"/>
      <c r="J29162" s="27"/>
    </row>
    <row r="29163" spans="2:10" x14ac:dyDescent="0.25">
      <c r="B29163" s="27"/>
      <c r="D29163" s="27"/>
      <c r="E29163" s="27"/>
      <c r="I29163" s="27"/>
      <c r="J29163" s="27"/>
    </row>
    <row r="29164" spans="2:10" x14ac:dyDescent="0.25">
      <c r="B29164" s="27"/>
      <c r="D29164" s="27"/>
      <c r="E29164" s="27"/>
      <c r="I29164" s="27"/>
      <c r="J29164" s="27"/>
    </row>
    <row r="29165" spans="2:10" x14ac:dyDescent="0.25">
      <c r="B29165" s="27"/>
      <c r="D29165" s="27"/>
      <c r="E29165" s="27"/>
      <c r="I29165" s="27"/>
      <c r="J29165" s="27"/>
    </row>
    <row r="29166" spans="2:10" x14ac:dyDescent="0.25">
      <c r="B29166" s="27"/>
      <c r="D29166" s="27"/>
      <c r="E29166" s="27"/>
      <c r="I29166" s="27"/>
      <c r="J29166" s="27"/>
    </row>
    <row r="29167" spans="2:10" x14ac:dyDescent="0.25">
      <c r="B29167" s="27"/>
      <c r="D29167" s="27"/>
      <c r="E29167" s="27"/>
      <c r="I29167" s="27"/>
      <c r="J29167" s="27"/>
    </row>
    <row r="29168" spans="2:10" x14ac:dyDescent="0.25">
      <c r="B29168" s="27"/>
      <c r="D29168" s="27"/>
      <c r="E29168" s="27"/>
      <c r="I29168" s="27"/>
      <c r="J29168" s="27"/>
    </row>
    <row r="29169" spans="2:10" x14ac:dyDescent="0.25">
      <c r="B29169" s="27"/>
      <c r="D29169" s="27"/>
      <c r="E29169" s="27"/>
      <c r="I29169" s="27"/>
      <c r="J29169" s="27"/>
    </row>
    <row r="29170" spans="2:10" x14ac:dyDescent="0.25">
      <c r="B29170" s="27"/>
      <c r="D29170" s="27"/>
      <c r="E29170" s="27"/>
      <c r="I29170" s="27"/>
      <c r="J29170" s="27"/>
    </row>
    <row r="29171" spans="2:10" x14ac:dyDescent="0.25">
      <c r="B29171" s="27"/>
      <c r="D29171" s="27"/>
      <c r="E29171" s="27"/>
      <c r="I29171" s="27"/>
      <c r="J29171" s="27"/>
    </row>
    <row r="29172" spans="2:10" x14ac:dyDescent="0.25">
      <c r="B29172" s="27"/>
      <c r="D29172" s="27"/>
      <c r="E29172" s="27"/>
      <c r="I29172" s="27"/>
      <c r="J29172" s="27"/>
    </row>
    <row r="29173" spans="2:10" x14ac:dyDescent="0.25">
      <c r="B29173" s="27"/>
      <c r="D29173" s="27"/>
      <c r="E29173" s="27"/>
      <c r="I29173" s="27"/>
      <c r="J29173" s="27"/>
    </row>
    <row r="29174" spans="2:10" x14ac:dyDescent="0.25">
      <c r="B29174" s="27"/>
      <c r="D29174" s="27"/>
      <c r="E29174" s="27"/>
      <c r="I29174" s="27"/>
      <c r="J29174" s="27"/>
    </row>
    <row r="29175" spans="2:10" x14ac:dyDescent="0.25">
      <c r="B29175" s="27"/>
      <c r="D29175" s="27"/>
      <c r="E29175" s="27"/>
      <c r="I29175" s="27"/>
      <c r="J29175" s="27"/>
    </row>
    <row r="29176" spans="2:10" x14ac:dyDescent="0.25">
      <c r="B29176" s="27"/>
      <c r="D29176" s="27"/>
      <c r="E29176" s="27"/>
      <c r="I29176" s="27"/>
      <c r="J29176" s="27"/>
    </row>
    <row r="29177" spans="2:10" x14ac:dyDescent="0.25">
      <c r="B29177" s="27"/>
      <c r="D29177" s="27"/>
      <c r="E29177" s="27"/>
      <c r="I29177" s="27"/>
      <c r="J29177" s="27"/>
    </row>
    <row r="29178" spans="2:10" x14ac:dyDescent="0.25">
      <c r="B29178" s="27"/>
      <c r="D29178" s="27"/>
      <c r="E29178" s="27"/>
      <c r="I29178" s="27"/>
      <c r="J29178" s="27"/>
    </row>
    <row r="29179" spans="2:10" x14ac:dyDescent="0.25">
      <c r="B29179" s="27"/>
      <c r="D29179" s="27"/>
      <c r="E29179" s="27"/>
      <c r="I29179" s="27"/>
      <c r="J29179" s="27"/>
    </row>
    <row r="29180" spans="2:10" x14ac:dyDescent="0.25">
      <c r="B29180" s="27"/>
      <c r="D29180" s="27"/>
      <c r="E29180" s="27"/>
      <c r="I29180" s="27"/>
      <c r="J29180" s="27"/>
    </row>
    <row r="29181" spans="2:10" x14ac:dyDescent="0.25">
      <c r="B29181" s="27"/>
      <c r="D29181" s="27"/>
      <c r="E29181" s="27"/>
      <c r="I29181" s="27"/>
      <c r="J29181" s="27"/>
    </row>
    <row r="29182" spans="2:10" x14ac:dyDescent="0.25">
      <c r="B29182" s="27"/>
      <c r="D29182" s="27"/>
      <c r="E29182" s="27"/>
      <c r="I29182" s="27"/>
      <c r="J29182" s="27"/>
    </row>
    <row r="29183" spans="2:10" x14ac:dyDescent="0.25">
      <c r="B29183" s="27"/>
      <c r="D29183" s="27"/>
      <c r="E29183" s="27"/>
      <c r="I29183" s="27"/>
      <c r="J29183" s="27"/>
    </row>
    <row r="29184" spans="2:10" x14ac:dyDescent="0.25">
      <c r="B29184" s="27"/>
      <c r="D29184" s="27"/>
      <c r="E29184" s="27"/>
      <c r="I29184" s="27"/>
      <c r="J29184" s="27"/>
    </row>
    <row r="29185" spans="2:10" x14ac:dyDescent="0.25">
      <c r="B29185" s="27"/>
      <c r="D29185" s="27"/>
      <c r="E29185" s="27"/>
      <c r="I29185" s="27"/>
      <c r="J29185" s="27"/>
    </row>
    <row r="29186" spans="2:10" x14ac:dyDescent="0.25">
      <c r="B29186" s="27"/>
      <c r="D29186" s="27"/>
      <c r="E29186" s="27"/>
      <c r="I29186" s="27"/>
      <c r="J29186" s="27"/>
    </row>
    <row r="29187" spans="2:10" x14ac:dyDescent="0.25">
      <c r="B29187" s="27"/>
      <c r="D29187" s="27"/>
      <c r="E29187" s="27"/>
      <c r="I29187" s="27"/>
      <c r="J29187" s="27"/>
    </row>
    <row r="29188" spans="2:10" x14ac:dyDescent="0.25">
      <c r="B29188" s="27"/>
      <c r="D29188" s="27"/>
      <c r="E29188" s="27"/>
      <c r="I29188" s="27"/>
      <c r="J29188" s="27"/>
    </row>
    <row r="29189" spans="2:10" x14ac:dyDescent="0.25">
      <c r="B29189" s="27"/>
      <c r="D29189" s="27"/>
      <c r="E29189" s="27"/>
      <c r="I29189" s="27"/>
      <c r="J29189" s="27"/>
    </row>
    <row r="29190" spans="2:10" x14ac:dyDescent="0.25">
      <c r="B29190" s="27"/>
      <c r="D29190" s="27"/>
      <c r="E29190" s="27"/>
      <c r="I29190" s="27"/>
      <c r="J29190" s="27"/>
    </row>
    <row r="29191" spans="2:10" x14ac:dyDescent="0.25">
      <c r="B29191" s="27"/>
      <c r="D29191" s="27"/>
      <c r="E29191" s="27"/>
      <c r="I29191" s="27"/>
      <c r="J29191" s="27"/>
    </row>
    <row r="29192" spans="2:10" x14ac:dyDescent="0.25">
      <c r="B29192" s="27"/>
      <c r="D29192" s="27"/>
      <c r="E29192" s="27"/>
      <c r="I29192" s="27"/>
      <c r="J29192" s="27"/>
    </row>
    <row r="29193" spans="2:10" x14ac:dyDescent="0.25">
      <c r="B29193" s="27"/>
      <c r="D29193" s="27"/>
      <c r="E29193" s="27"/>
      <c r="I29193" s="27"/>
      <c r="J29193" s="27"/>
    </row>
    <row r="29194" spans="2:10" x14ac:dyDescent="0.25">
      <c r="B29194" s="27"/>
      <c r="D29194" s="27"/>
      <c r="E29194" s="27"/>
      <c r="I29194" s="27"/>
      <c r="J29194" s="27"/>
    </row>
    <row r="29195" spans="2:10" x14ac:dyDescent="0.25">
      <c r="B29195" s="27"/>
      <c r="D29195" s="27"/>
      <c r="E29195" s="27"/>
      <c r="I29195" s="27"/>
      <c r="J29195" s="27"/>
    </row>
    <row r="29196" spans="2:10" x14ac:dyDescent="0.25">
      <c r="B29196" s="27"/>
      <c r="D29196" s="27"/>
      <c r="E29196" s="27"/>
      <c r="I29196" s="27"/>
      <c r="J29196" s="27"/>
    </row>
    <row r="29197" spans="2:10" x14ac:dyDescent="0.25">
      <c r="B29197" s="27"/>
      <c r="D29197" s="27"/>
      <c r="E29197" s="27"/>
      <c r="I29197" s="27"/>
      <c r="J29197" s="27"/>
    </row>
    <row r="29198" spans="2:10" x14ac:dyDescent="0.25">
      <c r="B29198" s="27"/>
      <c r="D29198" s="27"/>
      <c r="E29198" s="27"/>
      <c r="I29198" s="27"/>
      <c r="J29198" s="27"/>
    </row>
    <row r="29199" spans="2:10" x14ac:dyDescent="0.25">
      <c r="B29199" s="27"/>
      <c r="D29199" s="27"/>
      <c r="E29199" s="27"/>
      <c r="I29199" s="27"/>
      <c r="J29199" s="27"/>
    </row>
    <row r="29200" spans="2:10" x14ac:dyDescent="0.25">
      <c r="B29200" s="27"/>
      <c r="D29200" s="27"/>
      <c r="E29200" s="27"/>
      <c r="I29200" s="27"/>
      <c r="J29200" s="27"/>
    </row>
    <row r="29201" spans="2:10" x14ac:dyDescent="0.25">
      <c r="B29201" s="27"/>
      <c r="D29201" s="27"/>
      <c r="E29201" s="27"/>
      <c r="I29201" s="27"/>
      <c r="J29201" s="27"/>
    </row>
    <row r="29202" spans="2:10" x14ac:dyDescent="0.25">
      <c r="B29202" s="27"/>
      <c r="D29202" s="27"/>
      <c r="E29202" s="27"/>
      <c r="I29202" s="27"/>
      <c r="J29202" s="27"/>
    </row>
    <row r="29203" spans="2:10" x14ac:dyDescent="0.25">
      <c r="B29203" s="27"/>
      <c r="D29203" s="27"/>
      <c r="E29203" s="27"/>
      <c r="I29203" s="27"/>
      <c r="J29203" s="27"/>
    </row>
    <row r="29204" spans="2:10" x14ac:dyDescent="0.25">
      <c r="B29204" s="27"/>
      <c r="D29204" s="27"/>
      <c r="E29204" s="27"/>
      <c r="I29204" s="27"/>
      <c r="J29204" s="27"/>
    </row>
    <row r="29205" spans="2:10" x14ac:dyDescent="0.25">
      <c r="B29205" s="27"/>
      <c r="D29205" s="27"/>
      <c r="E29205" s="27"/>
      <c r="I29205" s="27"/>
      <c r="J29205" s="27"/>
    </row>
    <row r="29206" spans="2:10" x14ac:dyDescent="0.25">
      <c r="B29206" s="27"/>
      <c r="D29206" s="27"/>
      <c r="E29206" s="27"/>
      <c r="I29206" s="27"/>
      <c r="J29206" s="27"/>
    </row>
    <row r="29207" spans="2:10" x14ac:dyDescent="0.25">
      <c r="B29207" s="27"/>
      <c r="D29207" s="27"/>
      <c r="E29207" s="27"/>
      <c r="I29207" s="27"/>
      <c r="J29207" s="27"/>
    </row>
    <row r="29208" spans="2:10" x14ac:dyDescent="0.25">
      <c r="B29208" s="27"/>
      <c r="D29208" s="27"/>
      <c r="E29208" s="27"/>
      <c r="I29208" s="27"/>
      <c r="J29208" s="27"/>
    </row>
    <row r="29209" spans="2:10" x14ac:dyDescent="0.25">
      <c r="B29209" s="27"/>
      <c r="D29209" s="27"/>
      <c r="E29209" s="27"/>
      <c r="I29209" s="27"/>
      <c r="J29209" s="27"/>
    </row>
    <row r="29210" spans="2:10" x14ac:dyDescent="0.25">
      <c r="B29210" s="27"/>
      <c r="D29210" s="27"/>
      <c r="E29210" s="27"/>
      <c r="I29210" s="27"/>
      <c r="J29210" s="27"/>
    </row>
    <row r="29211" spans="2:10" x14ac:dyDescent="0.25">
      <c r="B29211" s="27"/>
      <c r="D29211" s="27"/>
      <c r="E29211" s="27"/>
      <c r="I29211" s="27"/>
      <c r="J29211" s="27"/>
    </row>
    <row r="29212" spans="2:10" x14ac:dyDescent="0.25">
      <c r="B29212" s="27"/>
      <c r="D29212" s="27"/>
      <c r="E29212" s="27"/>
      <c r="I29212" s="27"/>
      <c r="J29212" s="27"/>
    </row>
    <row r="29213" spans="2:10" x14ac:dyDescent="0.25">
      <c r="B29213" s="27"/>
      <c r="D29213" s="27"/>
      <c r="E29213" s="27"/>
      <c r="I29213" s="27"/>
      <c r="J29213" s="27"/>
    </row>
    <row r="29214" spans="2:10" x14ac:dyDescent="0.25">
      <c r="B29214" s="27"/>
      <c r="D29214" s="27"/>
      <c r="E29214" s="27"/>
      <c r="I29214" s="27"/>
      <c r="J29214" s="27"/>
    </row>
    <row r="29215" spans="2:10" x14ac:dyDescent="0.25">
      <c r="B29215" s="27"/>
      <c r="D29215" s="27"/>
      <c r="E29215" s="27"/>
      <c r="I29215" s="27"/>
      <c r="J29215" s="27"/>
    </row>
    <row r="29216" spans="2:10" x14ac:dyDescent="0.25">
      <c r="B29216" s="27"/>
      <c r="D29216" s="27"/>
      <c r="E29216" s="27"/>
      <c r="I29216" s="27"/>
      <c r="J29216" s="27"/>
    </row>
    <row r="29217" spans="2:10" x14ac:dyDescent="0.25">
      <c r="B29217" s="27"/>
      <c r="D29217" s="27"/>
      <c r="E29217" s="27"/>
      <c r="I29217" s="27"/>
      <c r="J29217" s="27"/>
    </row>
    <row r="29218" spans="2:10" x14ac:dyDescent="0.25">
      <c r="B29218" s="27"/>
      <c r="D29218" s="27"/>
      <c r="E29218" s="27"/>
      <c r="I29218" s="27"/>
      <c r="J29218" s="27"/>
    </row>
    <row r="29219" spans="2:10" x14ac:dyDescent="0.25">
      <c r="B29219" s="27"/>
      <c r="D29219" s="27"/>
      <c r="E29219" s="27"/>
      <c r="I29219" s="27"/>
      <c r="J29219" s="27"/>
    </row>
    <row r="29220" spans="2:10" x14ac:dyDescent="0.25">
      <c r="B29220" s="27"/>
      <c r="D29220" s="27"/>
      <c r="E29220" s="27"/>
      <c r="I29220" s="27"/>
      <c r="J29220" s="27"/>
    </row>
    <row r="29221" spans="2:10" x14ac:dyDescent="0.25">
      <c r="B29221" s="27"/>
      <c r="D29221" s="27"/>
      <c r="E29221" s="27"/>
      <c r="I29221" s="27"/>
      <c r="J29221" s="27"/>
    </row>
    <row r="29222" spans="2:10" x14ac:dyDescent="0.25">
      <c r="B29222" s="27"/>
      <c r="D29222" s="27"/>
      <c r="E29222" s="27"/>
      <c r="I29222" s="27"/>
      <c r="J29222" s="27"/>
    </row>
    <row r="29223" spans="2:10" x14ac:dyDescent="0.25">
      <c r="B29223" s="27"/>
      <c r="D29223" s="27"/>
      <c r="E29223" s="27"/>
      <c r="I29223" s="27"/>
      <c r="J29223" s="27"/>
    </row>
    <row r="29224" spans="2:10" x14ac:dyDescent="0.25">
      <c r="B29224" s="27"/>
      <c r="D29224" s="27"/>
      <c r="E29224" s="27"/>
      <c r="I29224" s="27"/>
      <c r="J29224" s="27"/>
    </row>
    <row r="29225" spans="2:10" x14ac:dyDescent="0.25">
      <c r="B29225" s="27"/>
      <c r="D29225" s="27"/>
      <c r="E29225" s="27"/>
      <c r="I29225" s="27"/>
      <c r="J29225" s="27"/>
    </row>
    <row r="29226" spans="2:10" x14ac:dyDescent="0.25">
      <c r="B29226" s="27"/>
      <c r="D29226" s="27"/>
      <c r="E29226" s="27"/>
      <c r="I29226" s="27"/>
      <c r="J29226" s="27"/>
    </row>
    <row r="29227" spans="2:10" x14ac:dyDescent="0.25">
      <c r="B29227" s="27"/>
      <c r="D29227" s="27"/>
      <c r="E29227" s="27"/>
      <c r="I29227" s="27"/>
      <c r="J29227" s="27"/>
    </row>
    <row r="29228" spans="2:10" x14ac:dyDescent="0.25">
      <c r="B29228" s="27"/>
      <c r="D29228" s="27"/>
      <c r="E29228" s="27"/>
      <c r="I29228" s="27"/>
      <c r="J29228" s="27"/>
    </row>
    <row r="29229" spans="2:10" x14ac:dyDescent="0.25">
      <c r="B29229" s="27"/>
      <c r="D29229" s="27"/>
      <c r="E29229" s="27"/>
      <c r="I29229" s="27"/>
      <c r="J29229" s="27"/>
    </row>
    <row r="29230" spans="2:10" x14ac:dyDescent="0.25">
      <c r="B29230" s="27"/>
      <c r="D29230" s="27"/>
      <c r="E29230" s="27"/>
      <c r="I29230" s="27"/>
      <c r="J29230" s="27"/>
    </row>
    <row r="29231" spans="2:10" x14ac:dyDescent="0.25">
      <c r="B29231" s="27"/>
      <c r="D29231" s="27"/>
      <c r="E29231" s="27"/>
      <c r="I29231" s="27"/>
      <c r="J29231" s="27"/>
    </row>
    <row r="29232" spans="2:10" x14ac:dyDescent="0.25">
      <c r="B29232" s="27"/>
      <c r="D29232" s="27"/>
      <c r="E29232" s="27"/>
      <c r="I29232" s="27"/>
      <c r="J29232" s="27"/>
    </row>
    <row r="29233" spans="2:10" x14ac:dyDescent="0.25">
      <c r="B29233" s="27"/>
      <c r="D29233" s="27"/>
      <c r="E29233" s="27"/>
      <c r="I29233" s="27"/>
      <c r="J29233" s="27"/>
    </row>
    <row r="29234" spans="2:10" x14ac:dyDescent="0.25">
      <c r="B29234" s="27"/>
      <c r="D29234" s="27"/>
      <c r="E29234" s="27"/>
      <c r="I29234" s="27"/>
      <c r="J29234" s="27"/>
    </row>
    <row r="29235" spans="2:10" x14ac:dyDescent="0.25">
      <c r="B29235" s="27"/>
      <c r="D29235" s="27"/>
      <c r="E29235" s="27"/>
      <c r="I29235" s="27"/>
      <c r="J29235" s="27"/>
    </row>
    <row r="29236" spans="2:10" x14ac:dyDescent="0.25">
      <c r="B29236" s="27"/>
      <c r="D29236" s="27"/>
      <c r="E29236" s="27"/>
      <c r="I29236" s="27"/>
      <c r="J29236" s="27"/>
    </row>
    <row r="29237" spans="2:10" x14ac:dyDescent="0.25">
      <c r="B29237" s="27"/>
      <c r="D29237" s="27"/>
      <c r="E29237" s="27"/>
      <c r="I29237" s="27"/>
      <c r="J29237" s="27"/>
    </row>
    <row r="29238" spans="2:10" x14ac:dyDescent="0.25">
      <c r="B29238" s="27"/>
      <c r="D29238" s="27"/>
      <c r="E29238" s="27"/>
      <c r="I29238" s="27"/>
      <c r="J29238" s="27"/>
    </row>
    <row r="29239" spans="2:10" x14ac:dyDescent="0.25">
      <c r="B29239" s="27"/>
      <c r="D29239" s="27"/>
      <c r="E29239" s="27"/>
      <c r="I29239" s="27"/>
      <c r="J29239" s="27"/>
    </row>
    <row r="29240" spans="2:10" x14ac:dyDescent="0.25">
      <c r="B29240" s="27"/>
      <c r="D29240" s="27"/>
      <c r="E29240" s="27"/>
      <c r="I29240" s="27"/>
      <c r="J29240" s="27"/>
    </row>
    <row r="29241" spans="2:10" x14ac:dyDescent="0.25">
      <c r="B29241" s="27"/>
      <c r="D29241" s="27"/>
      <c r="E29241" s="27"/>
      <c r="I29241" s="27"/>
      <c r="J29241" s="27"/>
    </row>
    <row r="29242" spans="2:10" x14ac:dyDescent="0.25">
      <c r="B29242" s="27"/>
      <c r="D29242" s="27"/>
      <c r="E29242" s="27"/>
      <c r="I29242" s="27"/>
      <c r="J29242" s="27"/>
    </row>
    <row r="29243" spans="2:10" x14ac:dyDescent="0.25">
      <c r="B29243" s="27"/>
      <c r="D29243" s="27"/>
      <c r="E29243" s="27"/>
      <c r="I29243" s="27"/>
      <c r="J29243" s="27"/>
    </row>
    <row r="29244" spans="2:10" x14ac:dyDescent="0.25">
      <c r="B29244" s="27"/>
      <c r="D29244" s="27"/>
      <c r="E29244" s="27"/>
      <c r="I29244" s="27"/>
      <c r="J29244" s="27"/>
    </row>
    <row r="29245" spans="2:10" x14ac:dyDescent="0.25">
      <c r="B29245" s="27"/>
      <c r="D29245" s="27"/>
      <c r="E29245" s="27"/>
      <c r="I29245" s="27"/>
      <c r="J29245" s="27"/>
    </row>
    <row r="29246" spans="2:10" x14ac:dyDescent="0.25">
      <c r="B29246" s="27"/>
      <c r="D29246" s="27"/>
      <c r="E29246" s="27"/>
      <c r="I29246" s="27"/>
      <c r="J29246" s="27"/>
    </row>
    <row r="29247" spans="2:10" x14ac:dyDescent="0.25">
      <c r="B29247" s="27"/>
      <c r="D29247" s="27"/>
      <c r="E29247" s="27"/>
      <c r="I29247" s="27"/>
      <c r="J29247" s="27"/>
    </row>
    <row r="29248" spans="2:10" x14ac:dyDescent="0.25">
      <c r="B29248" s="27"/>
      <c r="D29248" s="27"/>
      <c r="E29248" s="27"/>
      <c r="I29248" s="27"/>
      <c r="J29248" s="27"/>
    </row>
    <row r="29249" spans="2:10" x14ac:dyDescent="0.25">
      <c r="B29249" s="27"/>
      <c r="D29249" s="27"/>
      <c r="E29249" s="27"/>
      <c r="I29249" s="27"/>
      <c r="J29249" s="27"/>
    </row>
    <row r="29250" spans="2:10" x14ac:dyDescent="0.25">
      <c r="B29250" s="27"/>
      <c r="D29250" s="27"/>
      <c r="E29250" s="27"/>
      <c r="I29250" s="27"/>
      <c r="J29250" s="27"/>
    </row>
    <row r="29251" spans="2:10" x14ac:dyDescent="0.25">
      <c r="B29251" s="27"/>
      <c r="D29251" s="27"/>
      <c r="E29251" s="27"/>
      <c r="I29251" s="27"/>
      <c r="J29251" s="27"/>
    </row>
    <row r="29252" spans="2:10" x14ac:dyDescent="0.25">
      <c r="B29252" s="27"/>
      <c r="D29252" s="27"/>
      <c r="E29252" s="27"/>
      <c r="I29252" s="27"/>
      <c r="J29252" s="27"/>
    </row>
    <row r="29253" spans="2:10" x14ac:dyDescent="0.25">
      <c r="B29253" s="27"/>
      <c r="D29253" s="27"/>
      <c r="E29253" s="27"/>
      <c r="I29253" s="27"/>
      <c r="J29253" s="27"/>
    </row>
    <row r="29254" spans="2:10" x14ac:dyDescent="0.25">
      <c r="B29254" s="27"/>
      <c r="D29254" s="27"/>
      <c r="E29254" s="27"/>
      <c r="I29254" s="27"/>
      <c r="J29254" s="27"/>
    </row>
    <row r="29255" spans="2:10" x14ac:dyDescent="0.25">
      <c r="B29255" s="27"/>
      <c r="D29255" s="27"/>
      <c r="E29255" s="27"/>
      <c r="I29255" s="27"/>
      <c r="J29255" s="27"/>
    </row>
    <row r="29256" spans="2:10" x14ac:dyDescent="0.25">
      <c r="B29256" s="27"/>
      <c r="D29256" s="27"/>
      <c r="E29256" s="27"/>
      <c r="I29256" s="27"/>
      <c r="J29256" s="27"/>
    </row>
    <row r="29257" spans="2:10" x14ac:dyDescent="0.25">
      <c r="B29257" s="27"/>
      <c r="D29257" s="27"/>
      <c r="E29257" s="27"/>
      <c r="I29257" s="27"/>
      <c r="J29257" s="27"/>
    </row>
    <row r="29258" spans="2:10" x14ac:dyDescent="0.25">
      <c r="B29258" s="27"/>
      <c r="D29258" s="27"/>
      <c r="E29258" s="27"/>
      <c r="I29258" s="27"/>
      <c r="J29258" s="27"/>
    </row>
    <row r="29259" spans="2:10" x14ac:dyDescent="0.25">
      <c r="B29259" s="27"/>
      <c r="D29259" s="27"/>
      <c r="E29259" s="27"/>
      <c r="I29259" s="27"/>
      <c r="J29259" s="27"/>
    </row>
    <row r="29260" spans="2:10" x14ac:dyDescent="0.25">
      <c r="B29260" s="27"/>
      <c r="D29260" s="27"/>
      <c r="E29260" s="27"/>
      <c r="I29260" s="27"/>
      <c r="J29260" s="27"/>
    </row>
    <row r="29261" spans="2:10" x14ac:dyDescent="0.25">
      <c r="B29261" s="27"/>
      <c r="D29261" s="27"/>
      <c r="E29261" s="27"/>
      <c r="I29261" s="27"/>
      <c r="J29261" s="27"/>
    </row>
    <row r="29262" spans="2:10" x14ac:dyDescent="0.25">
      <c r="B29262" s="27"/>
      <c r="D29262" s="27"/>
      <c r="E29262" s="27"/>
      <c r="I29262" s="27"/>
      <c r="J29262" s="27"/>
    </row>
    <row r="29263" spans="2:10" x14ac:dyDescent="0.25">
      <c r="B29263" s="27"/>
      <c r="D29263" s="27"/>
      <c r="E29263" s="27"/>
      <c r="I29263" s="27"/>
      <c r="J29263" s="27"/>
    </row>
    <row r="29264" spans="2:10" x14ac:dyDescent="0.25">
      <c r="B29264" s="27"/>
      <c r="D29264" s="27"/>
      <c r="E29264" s="27"/>
      <c r="I29264" s="27"/>
      <c r="J29264" s="27"/>
    </row>
    <row r="29265" spans="2:10" x14ac:dyDescent="0.25">
      <c r="B29265" s="27"/>
      <c r="D29265" s="27"/>
      <c r="E29265" s="27"/>
      <c r="I29265" s="27"/>
      <c r="J29265" s="27"/>
    </row>
    <row r="29266" spans="2:10" x14ac:dyDescent="0.25">
      <c r="B29266" s="27"/>
      <c r="D29266" s="27"/>
      <c r="E29266" s="27"/>
      <c r="I29266" s="27"/>
      <c r="J29266" s="27"/>
    </row>
    <row r="29267" spans="2:10" x14ac:dyDescent="0.25">
      <c r="B29267" s="27"/>
      <c r="D29267" s="27"/>
      <c r="E29267" s="27"/>
      <c r="I29267" s="27"/>
      <c r="J29267" s="27"/>
    </row>
    <row r="29268" spans="2:10" x14ac:dyDescent="0.25">
      <c r="B29268" s="27"/>
      <c r="D29268" s="27"/>
      <c r="E29268" s="27"/>
      <c r="I29268" s="27"/>
      <c r="J29268" s="27"/>
    </row>
    <row r="29269" spans="2:10" x14ac:dyDescent="0.25">
      <c r="B29269" s="27"/>
      <c r="D29269" s="27"/>
      <c r="E29269" s="27"/>
      <c r="I29269" s="27"/>
      <c r="J29269" s="27"/>
    </row>
    <row r="29270" spans="2:10" x14ac:dyDescent="0.25">
      <c r="B29270" s="27"/>
      <c r="D29270" s="27"/>
      <c r="E29270" s="27"/>
      <c r="I29270" s="27"/>
      <c r="J29270" s="27"/>
    </row>
    <row r="29271" spans="2:10" x14ac:dyDescent="0.25">
      <c r="B29271" s="27"/>
      <c r="D29271" s="27"/>
      <c r="E29271" s="27"/>
      <c r="I29271" s="27"/>
      <c r="J29271" s="27"/>
    </row>
    <row r="29272" spans="2:10" x14ac:dyDescent="0.25">
      <c r="B29272" s="27"/>
      <c r="D29272" s="27"/>
      <c r="E29272" s="27"/>
      <c r="I29272" s="27"/>
      <c r="J29272" s="27"/>
    </row>
    <row r="29273" spans="2:10" x14ac:dyDescent="0.25">
      <c r="B29273" s="27"/>
      <c r="D29273" s="27"/>
      <c r="E29273" s="27"/>
      <c r="I29273" s="27"/>
      <c r="J29273" s="27"/>
    </row>
    <row r="29274" spans="2:10" x14ac:dyDescent="0.25">
      <c r="B29274" s="27"/>
      <c r="D29274" s="27"/>
      <c r="E29274" s="27"/>
      <c r="I29274" s="27"/>
      <c r="J29274" s="27"/>
    </row>
    <row r="29275" spans="2:10" x14ac:dyDescent="0.25">
      <c r="B29275" s="27"/>
      <c r="D29275" s="27"/>
      <c r="E29275" s="27"/>
      <c r="I29275" s="27"/>
      <c r="J29275" s="27"/>
    </row>
    <row r="29276" spans="2:10" x14ac:dyDescent="0.25">
      <c r="B29276" s="27"/>
      <c r="D29276" s="27"/>
      <c r="E29276" s="27"/>
      <c r="I29276" s="27"/>
      <c r="J29276" s="27"/>
    </row>
    <row r="29277" spans="2:10" x14ac:dyDescent="0.25">
      <c r="B29277" s="27"/>
      <c r="D29277" s="27"/>
      <c r="E29277" s="27"/>
      <c r="I29277" s="27"/>
      <c r="J29277" s="27"/>
    </row>
    <row r="29278" spans="2:10" x14ac:dyDescent="0.25">
      <c r="B29278" s="27"/>
      <c r="D29278" s="27"/>
      <c r="E29278" s="27"/>
      <c r="I29278" s="27"/>
      <c r="J29278" s="27"/>
    </row>
    <row r="29279" spans="2:10" x14ac:dyDescent="0.25">
      <c r="B29279" s="27"/>
      <c r="D29279" s="27"/>
      <c r="E29279" s="27"/>
      <c r="I29279" s="27"/>
      <c r="J29279" s="27"/>
    </row>
    <row r="29280" spans="2:10" x14ac:dyDescent="0.25">
      <c r="B29280" s="27"/>
      <c r="D29280" s="27"/>
      <c r="E29280" s="27"/>
      <c r="I29280" s="27"/>
      <c r="J29280" s="27"/>
    </row>
    <row r="29281" spans="2:10" x14ac:dyDescent="0.25">
      <c r="B29281" s="27"/>
      <c r="D29281" s="27"/>
      <c r="E29281" s="27"/>
      <c r="I29281" s="27"/>
      <c r="J29281" s="27"/>
    </row>
    <row r="29282" spans="2:10" x14ac:dyDescent="0.25">
      <c r="B29282" s="27"/>
      <c r="D29282" s="27"/>
      <c r="E29282" s="27"/>
      <c r="I29282" s="27"/>
      <c r="J29282" s="27"/>
    </row>
    <row r="29283" spans="2:10" x14ac:dyDescent="0.25">
      <c r="B29283" s="27"/>
      <c r="D29283" s="27"/>
      <c r="E29283" s="27"/>
      <c r="I29283" s="27"/>
      <c r="J29283" s="27"/>
    </row>
    <row r="29284" spans="2:10" x14ac:dyDescent="0.25">
      <c r="B29284" s="27"/>
      <c r="D29284" s="27"/>
      <c r="E29284" s="27"/>
      <c r="I29284" s="27"/>
      <c r="J29284" s="27"/>
    </row>
    <row r="29285" spans="2:10" x14ac:dyDescent="0.25">
      <c r="B29285" s="27"/>
      <c r="D29285" s="27"/>
      <c r="E29285" s="27"/>
      <c r="I29285" s="27"/>
      <c r="J29285" s="27"/>
    </row>
    <row r="29286" spans="2:10" x14ac:dyDescent="0.25">
      <c r="B29286" s="27"/>
      <c r="D29286" s="27"/>
      <c r="E29286" s="27"/>
      <c r="I29286" s="27"/>
      <c r="J29286" s="27"/>
    </row>
    <row r="29287" spans="2:10" x14ac:dyDescent="0.25">
      <c r="B29287" s="27"/>
      <c r="D29287" s="27"/>
      <c r="E29287" s="27"/>
      <c r="I29287" s="27"/>
      <c r="J29287" s="27"/>
    </row>
    <row r="29288" spans="2:10" x14ac:dyDescent="0.25">
      <c r="B29288" s="27"/>
      <c r="D29288" s="27"/>
      <c r="E29288" s="27"/>
      <c r="I29288" s="27"/>
      <c r="J29288" s="27"/>
    </row>
    <row r="29289" spans="2:10" x14ac:dyDescent="0.25">
      <c r="B29289" s="27"/>
      <c r="D29289" s="27"/>
      <c r="E29289" s="27"/>
      <c r="I29289" s="27"/>
      <c r="J29289" s="27"/>
    </row>
    <row r="29290" spans="2:10" x14ac:dyDescent="0.25">
      <c r="B29290" s="27"/>
      <c r="D29290" s="27"/>
      <c r="E29290" s="27"/>
      <c r="I29290" s="27"/>
      <c r="J29290" s="27"/>
    </row>
    <row r="29291" spans="2:10" x14ac:dyDescent="0.25">
      <c r="B29291" s="27"/>
      <c r="D29291" s="27"/>
      <c r="E29291" s="27"/>
      <c r="I29291" s="27"/>
      <c r="J29291" s="27"/>
    </row>
    <row r="29292" spans="2:10" x14ac:dyDescent="0.25">
      <c r="B29292" s="27"/>
      <c r="D29292" s="27"/>
      <c r="E29292" s="27"/>
      <c r="I29292" s="27"/>
      <c r="J29292" s="27"/>
    </row>
    <row r="29293" spans="2:10" x14ac:dyDescent="0.25">
      <c r="B29293" s="27"/>
      <c r="D29293" s="27"/>
      <c r="E29293" s="27"/>
      <c r="I29293" s="27"/>
      <c r="J29293" s="27"/>
    </row>
    <row r="29294" spans="2:10" x14ac:dyDescent="0.25">
      <c r="B29294" s="27"/>
      <c r="D29294" s="27"/>
      <c r="E29294" s="27"/>
      <c r="I29294" s="27"/>
      <c r="J29294" s="27"/>
    </row>
    <row r="29295" spans="2:10" x14ac:dyDescent="0.25">
      <c r="B29295" s="27"/>
      <c r="D29295" s="27"/>
      <c r="E29295" s="27"/>
      <c r="I29295" s="27"/>
      <c r="J29295" s="27"/>
    </row>
    <row r="29296" spans="2:10" x14ac:dyDescent="0.25">
      <c r="B29296" s="27"/>
      <c r="D29296" s="27"/>
      <c r="E29296" s="27"/>
      <c r="I29296" s="27"/>
      <c r="J29296" s="27"/>
    </row>
    <row r="29297" spans="2:10" x14ac:dyDescent="0.25">
      <c r="B29297" s="27"/>
      <c r="D29297" s="27"/>
      <c r="E29297" s="27"/>
      <c r="I29297" s="27"/>
      <c r="J29297" s="27"/>
    </row>
    <row r="29298" spans="2:10" x14ac:dyDescent="0.25">
      <c r="B29298" s="27"/>
      <c r="D29298" s="27"/>
      <c r="E29298" s="27"/>
      <c r="I29298" s="27"/>
      <c r="J29298" s="27"/>
    </row>
    <row r="29299" spans="2:10" x14ac:dyDescent="0.25">
      <c r="B29299" s="27"/>
      <c r="D29299" s="27"/>
      <c r="E29299" s="27"/>
      <c r="I29299" s="27"/>
      <c r="J29299" s="27"/>
    </row>
    <row r="29300" spans="2:10" x14ac:dyDescent="0.25">
      <c r="B29300" s="27"/>
      <c r="D29300" s="27"/>
      <c r="E29300" s="27"/>
      <c r="I29300" s="27"/>
      <c r="J29300" s="27"/>
    </row>
    <row r="29301" spans="2:10" x14ac:dyDescent="0.25">
      <c r="B29301" s="27"/>
      <c r="D29301" s="27"/>
      <c r="E29301" s="27"/>
      <c r="I29301" s="27"/>
      <c r="J29301" s="27"/>
    </row>
    <row r="29302" spans="2:10" x14ac:dyDescent="0.25">
      <c r="B29302" s="27"/>
      <c r="D29302" s="27"/>
      <c r="E29302" s="27"/>
      <c r="I29302" s="27"/>
      <c r="J29302" s="27"/>
    </row>
    <row r="29303" spans="2:10" x14ac:dyDescent="0.25">
      <c r="B29303" s="27"/>
      <c r="D29303" s="27"/>
      <c r="E29303" s="27"/>
      <c r="I29303" s="27"/>
      <c r="J29303" s="27"/>
    </row>
    <row r="29304" spans="2:10" x14ac:dyDescent="0.25">
      <c r="B29304" s="27"/>
      <c r="D29304" s="27"/>
      <c r="E29304" s="27"/>
      <c r="I29304" s="27"/>
      <c r="J29304" s="27"/>
    </row>
    <row r="29305" spans="2:10" x14ac:dyDescent="0.25">
      <c r="B29305" s="27"/>
      <c r="D29305" s="27"/>
      <c r="E29305" s="27"/>
      <c r="I29305" s="27"/>
      <c r="J29305" s="27"/>
    </row>
    <row r="29306" spans="2:10" x14ac:dyDescent="0.25">
      <c r="B29306" s="27"/>
      <c r="D29306" s="27"/>
      <c r="E29306" s="27"/>
      <c r="I29306" s="27"/>
      <c r="J29306" s="27"/>
    </row>
    <row r="29307" spans="2:10" x14ac:dyDescent="0.25">
      <c r="B29307" s="27"/>
      <c r="D29307" s="27"/>
      <c r="E29307" s="27"/>
      <c r="I29307" s="27"/>
      <c r="J29307" s="27"/>
    </row>
    <row r="29308" spans="2:10" x14ac:dyDescent="0.25">
      <c r="B29308" s="27"/>
      <c r="D29308" s="27"/>
      <c r="E29308" s="27"/>
      <c r="I29308" s="27"/>
      <c r="J29308" s="27"/>
    </row>
    <row r="29309" spans="2:10" x14ac:dyDescent="0.25">
      <c r="B29309" s="27"/>
      <c r="D29309" s="27"/>
      <c r="E29309" s="27"/>
      <c r="I29309" s="27"/>
      <c r="J29309" s="27"/>
    </row>
    <row r="29310" spans="2:10" x14ac:dyDescent="0.25">
      <c r="B29310" s="27"/>
      <c r="D29310" s="27"/>
      <c r="E29310" s="27"/>
      <c r="I29310" s="27"/>
      <c r="J29310" s="27"/>
    </row>
    <row r="29311" spans="2:10" x14ac:dyDescent="0.25">
      <c r="B29311" s="27"/>
      <c r="D29311" s="27"/>
      <c r="E29311" s="27"/>
      <c r="I29311" s="27"/>
      <c r="J29311" s="27"/>
    </row>
    <row r="29312" spans="2:10" x14ac:dyDescent="0.25">
      <c r="B29312" s="27"/>
      <c r="D29312" s="27"/>
      <c r="E29312" s="27"/>
      <c r="I29312" s="27"/>
      <c r="J29312" s="27"/>
    </row>
    <row r="29313" spans="2:10" x14ac:dyDescent="0.25">
      <c r="B29313" s="27"/>
      <c r="D29313" s="27"/>
      <c r="E29313" s="27"/>
      <c r="I29313" s="27"/>
      <c r="J29313" s="27"/>
    </row>
    <row r="29314" spans="2:10" x14ac:dyDescent="0.25">
      <c r="B29314" s="27"/>
      <c r="D29314" s="27"/>
      <c r="E29314" s="27"/>
      <c r="I29314" s="27"/>
      <c r="J29314" s="27"/>
    </row>
    <row r="29315" spans="2:10" x14ac:dyDescent="0.25">
      <c r="B29315" s="27"/>
      <c r="D29315" s="27"/>
      <c r="E29315" s="27"/>
      <c r="I29315" s="27"/>
      <c r="J29315" s="27"/>
    </row>
    <row r="29316" spans="2:10" x14ac:dyDescent="0.25">
      <c r="B29316" s="27"/>
      <c r="D29316" s="27"/>
      <c r="E29316" s="27"/>
      <c r="I29316" s="27"/>
      <c r="J29316" s="27"/>
    </row>
    <row r="29317" spans="2:10" x14ac:dyDescent="0.25">
      <c r="B29317" s="27"/>
      <c r="D29317" s="27"/>
      <c r="E29317" s="27"/>
      <c r="I29317" s="27"/>
      <c r="J29317" s="27"/>
    </row>
    <row r="29318" spans="2:10" x14ac:dyDescent="0.25">
      <c r="B29318" s="27"/>
      <c r="D29318" s="27"/>
      <c r="E29318" s="27"/>
      <c r="I29318" s="27"/>
      <c r="J29318" s="27"/>
    </row>
    <row r="29319" spans="2:10" x14ac:dyDescent="0.25">
      <c r="B29319" s="27"/>
      <c r="D29319" s="27"/>
      <c r="E29319" s="27"/>
      <c r="I29319" s="27"/>
      <c r="J29319" s="27"/>
    </row>
    <row r="29320" spans="2:10" x14ac:dyDescent="0.25">
      <c r="B29320" s="27"/>
      <c r="D29320" s="27"/>
      <c r="E29320" s="27"/>
      <c r="I29320" s="27"/>
      <c r="J29320" s="27"/>
    </row>
    <row r="29321" spans="2:10" x14ac:dyDescent="0.25">
      <c r="B29321" s="27"/>
      <c r="D29321" s="27"/>
      <c r="E29321" s="27"/>
      <c r="I29321" s="27"/>
      <c r="J29321" s="27"/>
    </row>
    <row r="29322" spans="2:10" x14ac:dyDescent="0.25">
      <c r="B29322" s="27"/>
      <c r="D29322" s="27"/>
      <c r="E29322" s="27"/>
      <c r="I29322" s="27"/>
      <c r="J29322" s="27"/>
    </row>
    <row r="29323" spans="2:10" x14ac:dyDescent="0.25">
      <c r="B29323" s="27"/>
      <c r="D29323" s="27"/>
      <c r="E29323" s="27"/>
      <c r="I29323" s="27"/>
      <c r="J29323" s="27"/>
    </row>
    <row r="29324" spans="2:10" x14ac:dyDescent="0.25">
      <c r="B29324" s="27"/>
      <c r="D29324" s="27"/>
      <c r="E29324" s="27"/>
      <c r="I29324" s="27"/>
      <c r="J29324" s="27"/>
    </row>
    <row r="29325" spans="2:10" x14ac:dyDescent="0.25">
      <c r="B29325" s="27"/>
      <c r="D29325" s="27"/>
      <c r="E29325" s="27"/>
      <c r="I29325" s="27"/>
      <c r="J29325" s="27"/>
    </row>
    <row r="29326" spans="2:10" x14ac:dyDescent="0.25">
      <c r="B29326" s="27"/>
      <c r="D29326" s="27"/>
      <c r="E29326" s="27"/>
      <c r="I29326" s="27"/>
      <c r="J29326" s="27"/>
    </row>
    <row r="29327" spans="2:10" x14ac:dyDescent="0.25">
      <c r="B29327" s="27"/>
      <c r="D29327" s="27"/>
      <c r="E29327" s="27"/>
      <c r="I29327" s="27"/>
      <c r="J29327" s="27"/>
    </row>
    <row r="29328" spans="2:10" x14ac:dyDescent="0.25">
      <c r="B29328" s="27"/>
      <c r="D29328" s="27"/>
      <c r="E29328" s="27"/>
      <c r="I29328" s="27"/>
      <c r="J29328" s="27"/>
    </row>
    <row r="29329" spans="2:10" x14ac:dyDescent="0.25">
      <c r="B29329" s="27"/>
      <c r="D29329" s="27"/>
      <c r="E29329" s="27"/>
      <c r="I29329" s="27"/>
      <c r="J29329" s="27"/>
    </row>
    <row r="29330" spans="2:10" x14ac:dyDescent="0.25">
      <c r="B29330" s="27"/>
      <c r="D29330" s="27"/>
      <c r="E29330" s="27"/>
      <c r="I29330" s="27"/>
      <c r="J29330" s="27"/>
    </row>
    <row r="29331" spans="2:10" x14ac:dyDescent="0.25">
      <c r="B29331" s="27"/>
      <c r="D29331" s="27"/>
      <c r="E29331" s="27"/>
      <c r="I29331" s="27"/>
      <c r="J29331" s="27"/>
    </row>
    <row r="29332" spans="2:10" x14ac:dyDescent="0.25">
      <c r="B29332" s="27"/>
      <c r="D29332" s="27"/>
      <c r="E29332" s="27"/>
      <c r="I29332" s="27"/>
      <c r="J29332" s="27"/>
    </row>
    <row r="29333" spans="2:10" x14ac:dyDescent="0.25">
      <c r="B29333" s="27"/>
      <c r="D29333" s="27"/>
      <c r="E29333" s="27"/>
      <c r="I29333" s="27"/>
      <c r="J29333" s="27"/>
    </row>
    <row r="29334" spans="2:10" x14ac:dyDescent="0.25">
      <c r="B29334" s="27"/>
      <c r="D29334" s="27"/>
      <c r="E29334" s="27"/>
      <c r="I29334" s="27"/>
      <c r="J29334" s="27"/>
    </row>
    <row r="29335" spans="2:10" x14ac:dyDescent="0.25">
      <c r="B29335" s="27"/>
      <c r="D29335" s="27"/>
      <c r="E29335" s="27"/>
      <c r="I29335" s="27"/>
      <c r="J29335" s="27"/>
    </row>
    <row r="29336" spans="2:10" x14ac:dyDescent="0.25">
      <c r="B29336" s="27"/>
      <c r="D29336" s="27"/>
      <c r="E29336" s="27"/>
      <c r="I29336" s="27"/>
      <c r="J29336" s="27"/>
    </row>
    <row r="29337" spans="2:10" x14ac:dyDescent="0.25">
      <c r="B29337" s="27"/>
      <c r="D29337" s="27"/>
      <c r="E29337" s="27"/>
      <c r="I29337" s="27"/>
      <c r="J29337" s="27"/>
    </row>
    <row r="29338" spans="2:10" x14ac:dyDescent="0.25">
      <c r="B29338" s="27"/>
      <c r="D29338" s="27"/>
      <c r="E29338" s="27"/>
      <c r="I29338" s="27"/>
      <c r="J29338" s="27"/>
    </row>
    <row r="29339" spans="2:10" x14ac:dyDescent="0.25">
      <c r="B29339" s="27"/>
      <c r="D29339" s="27"/>
      <c r="E29339" s="27"/>
      <c r="I29339" s="27"/>
      <c r="J29339" s="27"/>
    </row>
    <row r="29340" spans="2:10" x14ac:dyDescent="0.25">
      <c r="B29340" s="27"/>
      <c r="D29340" s="27"/>
      <c r="E29340" s="27"/>
      <c r="I29340" s="27"/>
      <c r="J29340" s="27"/>
    </row>
    <row r="29341" spans="2:10" x14ac:dyDescent="0.25">
      <c r="B29341" s="27"/>
      <c r="D29341" s="27"/>
      <c r="E29341" s="27"/>
      <c r="I29341" s="27"/>
      <c r="J29341" s="27"/>
    </row>
    <row r="29342" spans="2:10" x14ac:dyDescent="0.25">
      <c r="B29342" s="27"/>
      <c r="D29342" s="27"/>
      <c r="E29342" s="27"/>
      <c r="I29342" s="27"/>
      <c r="J29342" s="27"/>
    </row>
    <row r="29343" spans="2:10" x14ac:dyDescent="0.25">
      <c r="B29343" s="27"/>
      <c r="D29343" s="27"/>
      <c r="E29343" s="27"/>
      <c r="I29343" s="27"/>
      <c r="J29343" s="27"/>
    </row>
    <row r="29344" spans="2:10" x14ac:dyDescent="0.25">
      <c r="B29344" s="27"/>
      <c r="D29344" s="27"/>
      <c r="E29344" s="27"/>
      <c r="I29344" s="27"/>
      <c r="J29344" s="27"/>
    </row>
    <row r="29345" spans="2:10" x14ac:dyDescent="0.25">
      <c r="B29345" s="27"/>
      <c r="D29345" s="27"/>
      <c r="E29345" s="27"/>
      <c r="I29345" s="27"/>
      <c r="J29345" s="27"/>
    </row>
    <row r="29346" spans="2:10" x14ac:dyDescent="0.25">
      <c r="B29346" s="27"/>
      <c r="D29346" s="27"/>
      <c r="E29346" s="27"/>
      <c r="I29346" s="27"/>
      <c r="J29346" s="27"/>
    </row>
    <row r="29347" spans="2:10" x14ac:dyDescent="0.25">
      <c r="B29347" s="27"/>
      <c r="D29347" s="27"/>
      <c r="E29347" s="27"/>
      <c r="I29347" s="27"/>
      <c r="J29347" s="27"/>
    </row>
    <row r="29348" spans="2:10" x14ac:dyDescent="0.25">
      <c r="B29348" s="27"/>
      <c r="D29348" s="27"/>
      <c r="E29348" s="27"/>
      <c r="I29348" s="27"/>
      <c r="J29348" s="27"/>
    </row>
    <row r="29349" spans="2:10" x14ac:dyDescent="0.25">
      <c r="B29349" s="27"/>
      <c r="D29349" s="27"/>
      <c r="E29349" s="27"/>
      <c r="I29349" s="27"/>
      <c r="J29349" s="27"/>
    </row>
    <row r="29350" spans="2:10" x14ac:dyDescent="0.25">
      <c r="B29350" s="27"/>
      <c r="D29350" s="27"/>
      <c r="E29350" s="27"/>
      <c r="I29350" s="27"/>
      <c r="J29350" s="27"/>
    </row>
    <row r="29351" spans="2:10" x14ac:dyDescent="0.25">
      <c r="B29351" s="27"/>
      <c r="D29351" s="27"/>
      <c r="E29351" s="27"/>
      <c r="I29351" s="27"/>
      <c r="J29351" s="27"/>
    </row>
    <row r="29352" spans="2:10" x14ac:dyDescent="0.25">
      <c r="B29352" s="27"/>
      <c r="D29352" s="27"/>
      <c r="E29352" s="27"/>
      <c r="I29352" s="27"/>
      <c r="J29352" s="27"/>
    </row>
    <row r="29353" spans="2:10" x14ac:dyDescent="0.25">
      <c r="B29353" s="27"/>
      <c r="D29353" s="27"/>
      <c r="E29353" s="27"/>
      <c r="I29353" s="27"/>
      <c r="J29353" s="27"/>
    </row>
    <row r="29354" spans="2:10" x14ac:dyDescent="0.25">
      <c r="B29354" s="27"/>
      <c r="D29354" s="27"/>
      <c r="E29354" s="27"/>
      <c r="I29354" s="27"/>
      <c r="J29354" s="27"/>
    </row>
    <row r="29355" spans="2:10" x14ac:dyDescent="0.25">
      <c r="B29355" s="27"/>
      <c r="D29355" s="27"/>
      <c r="E29355" s="27"/>
      <c r="I29355" s="27"/>
      <c r="J29355" s="27"/>
    </row>
    <row r="29356" spans="2:10" x14ac:dyDescent="0.25">
      <c r="B29356" s="27"/>
      <c r="D29356" s="27"/>
      <c r="E29356" s="27"/>
      <c r="I29356" s="27"/>
      <c r="J29356" s="27"/>
    </row>
    <row r="29357" spans="2:10" x14ac:dyDescent="0.25">
      <c r="B29357" s="27"/>
      <c r="D29357" s="27"/>
      <c r="E29357" s="27"/>
      <c r="I29357" s="27"/>
      <c r="J29357" s="27"/>
    </row>
    <row r="29358" spans="2:10" x14ac:dyDescent="0.25">
      <c r="B29358" s="27"/>
      <c r="D29358" s="27"/>
      <c r="E29358" s="27"/>
      <c r="I29358" s="27"/>
      <c r="J29358" s="27"/>
    </row>
    <row r="29359" spans="2:10" x14ac:dyDescent="0.25">
      <c r="B29359" s="27"/>
      <c r="D29359" s="27"/>
      <c r="E29359" s="27"/>
      <c r="I29359" s="27"/>
      <c r="J29359" s="27"/>
    </row>
    <row r="29360" spans="2:10" x14ac:dyDescent="0.25">
      <c r="B29360" s="27"/>
      <c r="D29360" s="27"/>
      <c r="E29360" s="27"/>
      <c r="I29360" s="27"/>
      <c r="J29360" s="27"/>
    </row>
    <row r="29361" spans="2:10" x14ac:dyDescent="0.25">
      <c r="B29361" s="27"/>
      <c r="D29361" s="27"/>
      <c r="E29361" s="27"/>
      <c r="I29361" s="27"/>
      <c r="J29361" s="27"/>
    </row>
    <row r="29362" spans="2:10" x14ac:dyDescent="0.25">
      <c r="B29362" s="27"/>
      <c r="D29362" s="27"/>
      <c r="E29362" s="27"/>
      <c r="I29362" s="27"/>
      <c r="J29362" s="27"/>
    </row>
    <row r="29363" spans="2:10" x14ac:dyDescent="0.25">
      <c r="B29363" s="27"/>
      <c r="D29363" s="27"/>
      <c r="E29363" s="27"/>
      <c r="I29363" s="27"/>
      <c r="J29363" s="27"/>
    </row>
    <row r="29364" spans="2:10" x14ac:dyDescent="0.25">
      <c r="B29364" s="27"/>
      <c r="D29364" s="27"/>
      <c r="E29364" s="27"/>
      <c r="I29364" s="27"/>
      <c r="J29364" s="27"/>
    </row>
    <row r="29365" spans="2:10" x14ac:dyDescent="0.25">
      <c r="B29365" s="27"/>
      <c r="D29365" s="27"/>
      <c r="E29365" s="27"/>
      <c r="I29365" s="27"/>
      <c r="J29365" s="27"/>
    </row>
    <row r="29366" spans="2:10" x14ac:dyDescent="0.25">
      <c r="B29366" s="27"/>
      <c r="D29366" s="27"/>
      <c r="E29366" s="27"/>
      <c r="I29366" s="27"/>
      <c r="J29366" s="27"/>
    </row>
    <row r="29367" spans="2:10" x14ac:dyDescent="0.25">
      <c r="B29367" s="27"/>
      <c r="D29367" s="27"/>
      <c r="E29367" s="27"/>
      <c r="I29367" s="27"/>
      <c r="J29367" s="27"/>
    </row>
    <row r="29368" spans="2:10" x14ac:dyDescent="0.25">
      <c r="B29368" s="27"/>
      <c r="D29368" s="27"/>
      <c r="E29368" s="27"/>
      <c r="I29368" s="27"/>
      <c r="J29368" s="27"/>
    </row>
    <row r="29369" spans="2:10" x14ac:dyDescent="0.25">
      <c r="B29369" s="27"/>
      <c r="D29369" s="27"/>
      <c r="E29369" s="27"/>
      <c r="I29369" s="27"/>
      <c r="J29369" s="27"/>
    </row>
    <row r="29370" spans="2:10" x14ac:dyDescent="0.25">
      <c r="B29370" s="27"/>
      <c r="D29370" s="27"/>
      <c r="E29370" s="27"/>
      <c r="I29370" s="27"/>
      <c r="J29370" s="27"/>
    </row>
    <row r="29371" spans="2:10" x14ac:dyDescent="0.25">
      <c r="B29371" s="27"/>
      <c r="D29371" s="27"/>
      <c r="E29371" s="27"/>
      <c r="I29371" s="27"/>
      <c r="J29371" s="27"/>
    </row>
    <row r="29372" spans="2:10" x14ac:dyDescent="0.25">
      <c r="B29372" s="27"/>
      <c r="D29372" s="27"/>
      <c r="E29372" s="27"/>
      <c r="I29372" s="27"/>
      <c r="J29372" s="27"/>
    </row>
    <row r="29373" spans="2:10" x14ac:dyDescent="0.25">
      <c r="B29373" s="27"/>
      <c r="D29373" s="27"/>
      <c r="E29373" s="27"/>
      <c r="I29373" s="27"/>
      <c r="J29373" s="27"/>
    </row>
    <row r="29374" spans="2:10" x14ac:dyDescent="0.25">
      <c r="B29374" s="27"/>
      <c r="D29374" s="27"/>
      <c r="E29374" s="27"/>
      <c r="I29374" s="27"/>
      <c r="J29374" s="27"/>
    </row>
    <row r="29375" spans="2:10" x14ac:dyDescent="0.25">
      <c r="B29375" s="27"/>
      <c r="D29375" s="27"/>
      <c r="E29375" s="27"/>
      <c r="I29375" s="27"/>
      <c r="J29375" s="27"/>
    </row>
    <row r="29376" spans="2:10" x14ac:dyDescent="0.25">
      <c r="B29376" s="27"/>
      <c r="D29376" s="27"/>
      <c r="E29376" s="27"/>
      <c r="I29376" s="27"/>
      <c r="J29376" s="27"/>
    </row>
    <row r="29377" spans="2:10" x14ac:dyDescent="0.25">
      <c r="B29377" s="27"/>
      <c r="D29377" s="27"/>
      <c r="E29377" s="27"/>
      <c r="I29377" s="27"/>
      <c r="J29377" s="27"/>
    </row>
    <row r="29378" spans="2:10" x14ac:dyDescent="0.25">
      <c r="B29378" s="27"/>
      <c r="D29378" s="27"/>
      <c r="E29378" s="27"/>
      <c r="I29378" s="27"/>
      <c r="J29378" s="27"/>
    </row>
    <row r="29379" spans="2:10" x14ac:dyDescent="0.25">
      <c r="B29379" s="27"/>
      <c r="D29379" s="27"/>
      <c r="E29379" s="27"/>
      <c r="I29379" s="27"/>
      <c r="J29379" s="27"/>
    </row>
    <row r="29380" spans="2:10" x14ac:dyDescent="0.25">
      <c r="B29380" s="27"/>
      <c r="D29380" s="27"/>
      <c r="E29380" s="27"/>
      <c r="I29380" s="27"/>
      <c r="J29380" s="27"/>
    </row>
    <row r="29381" spans="2:10" x14ac:dyDescent="0.25">
      <c r="B29381" s="27"/>
      <c r="D29381" s="27"/>
      <c r="E29381" s="27"/>
      <c r="I29381" s="27"/>
      <c r="J29381" s="27"/>
    </row>
    <row r="29382" spans="2:10" x14ac:dyDescent="0.25">
      <c r="B29382" s="27"/>
      <c r="D29382" s="27"/>
      <c r="E29382" s="27"/>
      <c r="I29382" s="27"/>
      <c r="J29382" s="27"/>
    </row>
    <row r="29383" spans="2:10" x14ac:dyDescent="0.25">
      <c r="B29383" s="27"/>
      <c r="D29383" s="27"/>
      <c r="E29383" s="27"/>
      <c r="I29383" s="27"/>
      <c r="J29383" s="27"/>
    </row>
    <row r="29384" spans="2:10" x14ac:dyDescent="0.25">
      <c r="B29384" s="27"/>
      <c r="D29384" s="27"/>
      <c r="E29384" s="27"/>
      <c r="I29384" s="27"/>
      <c r="J29384" s="27"/>
    </row>
    <row r="29385" spans="2:10" x14ac:dyDescent="0.25">
      <c r="B29385" s="27"/>
      <c r="D29385" s="27"/>
      <c r="E29385" s="27"/>
      <c r="I29385" s="27"/>
      <c r="J29385" s="27"/>
    </row>
    <row r="29386" spans="2:10" x14ac:dyDescent="0.25">
      <c r="B29386" s="27"/>
      <c r="D29386" s="27"/>
      <c r="E29386" s="27"/>
      <c r="I29386" s="27"/>
      <c r="J29386" s="27"/>
    </row>
    <row r="29387" spans="2:10" x14ac:dyDescent="0.25">
      <c r="B29387" s="27"/>
      <c r="D29387" s="27"/>
      <c r="E29387" s="27"/>
      <c r="I29387" s="27"/>
      <c r="J29387" s="27"/>
    </row>
    <row r="29388" spans="2:10" x14ac:dyDescent="0.25">
      <c r="B29388" s="27"/>
      <c r="D29388" s="27"/>
      <c r="E29388" s="27"/>
      <c r="I29388" s="27"/>
      <c r="J29388" s="27"/>
    </row>
    <row r="29389" spans="2:10" x14ac:dyDescent="0.25">
      <c r="B29389" s="27"/>
      <c r="D29389" s="27"/>
      <c r="E29389" s="27"/>
      <c r="I29389" s="27"/>
      <c r="J29389" s="27"/>
    </row>
    <row r="29390" spans="2:10" x14ac:dyDescent="0.25">
      <c r="B29390" s="27"/>
      <c r="D29390" s="27"/>
      <c r="E29390" s="27"/>
      <c r="I29390" s="27"/>
      <c r="J29390" s="27"/>
    </row>
    <row r="29391" spans="2:10" x14ac:dyDescent="0.25">
      <c r="B29391" s="27"/>
      <c r="D29391" s="27"/>
      <c r="E29391" s="27"/>
      <c r="I29391" s="27"/>
      <c r="J29391" s="27"/>
    </row>
    <row r="29392" spans="2:10" x14ac:dyDescent="0.25">
      <c r="B29392" s="27"/>
      <c r="D29392" s="27"/>
      <c r="E29392" s="27"/>
      <c r="I29392" s="27"/>
      <c r="J29392" s="27"/>
    </row>
    <row r="29393" spans="2:10" x14ac:dyDescent="0.25">
      <c r="B29393" s="27"/>
      <c r="D29393" s="27"/>
      <c r="E29393" s="27"/>
      <c r="I29393" s="27"/>
      <c r="J29393" s="27"/>
    </row>
    <row r="29394" spans="2:10" x14ac:dyDescent="0.25">
      <c r="B29394" s="27"/>
      <c r="D29394" s="27"/>
      <c r="E29394" s="27"/>
      <c r="I29394" s="27"/>
      <c r="J29394" s="27"/>
    </row>
    <row r="29395" spans="2:10" x14ac:dyDescent="0.25">
      <c r="B29395" s="27"/>
      <c r="D29395" s="27"/>
      <c r="E29395" s="27"/>
      <c r="I29395" s="27"/>
      <c r="J29395" s="27"/>
    </row>
    <row r="29396" spans="2:10" x14ac:dyDescent="0.25">
      <c r="B29396" s="27"/>
      <c r="D29396" s="27"/>
      <c r="E29396" s="27"/>
      <c r="I29396" s="27"/>
      <c r="J29396" s="27"/>
    </row>
    <row r="29397" spans="2:10" x14ac:dyDescent="0.25">
      <c r="B29397" s="27"/>
      <c r="D29397" s="27"/>
      <c r="E29397" s="27"/>
      <c r="I29397" s="27"/>
      <c r="J29397" s="27"/>
    </row>
    <row r="29398" spans="2:10" x14ac:dyDescent="0.25">
      <c r="B29398" s="27"/>
      <c r="D29398" s="27"/>
      <c r="E29398" s="27"/>
      <c r="I29398" s="27"/>
      <c r="J29398" s="27"/>
    </row>
    <row r="29399" spans="2:10" x14ac:dyDescent="0.25">
      <c r="B29399" s="27"/>
      <c r="D29399" s="27"/>
      <c r="E29399" s="27"/>
      <c r="I29399" s="27"/>
      <c r="J29399" s="27"/>
    </row>
    <row r="29400" spans="2:10" x14ac:dyDescent="0.25">
      <c r="B29400" s="27"/>
      <c r="D29400" s="27"/>
      <c r="E29400" s="27"/>
      <c r="I29400" s="27"/>
      <c r="J29400" s="27"/>
    </row>
    <row r="29401" spans="2:10" x14ac:dyDescent="0.25">
      <c r="B29401" s="27"/>
      <c r="D29401" s="27"/>
      <c r="E29401" s="27"/>
      <c r="I29401" s="27"/>
      <c r="J29401" s="27"/>
    </row>
    <row r="29402" spans="2:10" x14ac:dyDescent="0.25">
      <c r="B29402" s="27"/>
      <c r="D29402" s="27"/>
      <c r="E29402" s="27"/>
      <c r="I29402" s="27"/>
      <c r="J29402" s="27"/>
    </row>
    <row r="29403" spans="2:10" x14ac:dyDescent="0.25">
      <c r="B29403" s="27"/>
      <c r="D29403" s="27"/>
      <c r="E29403" s="27"/>
      <c r="I29403" s="27"/>
      <c r="J29403" s="27"/>
    </row>
    <row r="29404" spans="2:10" x14ac:dyDescent="0.25">
      <c r="B29404" s="27"/>
      <c r="D29404" s="27"/>
      <c r="E29404" s="27"/>
      <c r="I29404" s="27"/>
      <c r="J29404" s="27"/>
    </row>
    <row r="29405" spans="2:10" x14ac:dyDescent="0.25">
      <c r="B29405" s="27"/>
      <c r="D29405" s="27"/>
      <c r="E29405" s="27"/>
      <c r="I29405" s="27"/>
      <c r="J29405" s="27"/>
    </row>
    <row r="29406" spans="2:10" x14ac:dyDescent="0.25">
      <c r="B29406" s="27"/>
      <c r="D29406" s="27"/>
      <c r="E29406" s="27"/>
      <c r="I29406" s="27"/>
      <c r="J29406" s="27"/>
    </row>
    <row r="29407" spans="2:10" x14ac:dyDescent="0.25">
      <c r="B29407" s="27"/>
      <c r="D29407" s="27"/>
      <c r="E29407" s="27"/>
      <c r="I29407" s="27"/>
      <c r="J29407" s="27"/>
    </row>
    <row r="29408" spans="2:10" x14ac:dyDescent="0.25">
      <c r="B29408" s="27"/>
      <c r="D29408" s="27"/>
      <c r="E29408" s="27"/>
      <c r="I29408" s="27"/>
      <c r="J29408" s="27"/>
    </row>
    <row r="29409" spans="2:10" x14ac:dyDescent="0.25">
      <c r="B29409" s="27"/>
      <c r="D29409" s="27"/>
      <c r="E29409" s="27"/>
      <c r="I29409" s="27"/>
      <c r="J29409" s="27"/>
    </row>
    <row r="29410" spans="2:10" x14ac:dyDescent="0.25">
      <c r="B29410" s="27"/>
      <c r="D29410" s="27"/>
      <c r="E29410" s="27"/>
      <c r="I29410" s="27"/>
      <c r="J29410" s="27"/>
    </row>
    <row r="29411" spans="2:10" x14ac:dyDescent="0.25">
      <c r="B29411" s="27"/>
      <c r="D29411" s="27"/>
      <c r="E29411" s="27"/>
      <c r="I29411" s="27"/>
      <c r="J29411" s="27"/>
    </row>
    <row r="29412" spans="2:10" x14ac:dyDescent="0.25">
      <c r="B29412" s="27"/>
      <c r="D29412" s="27"/>
      <c r="E29412" s="27"/>
      <c r="I29412" s="27"/>
      <c r="J29412" s="27"/>
    </row>
    <row r="29413" spans="2:10" x14ac:dyDescent="0.25">
      <c r="B29413" s="27"/>
      <c r="D29413" s="27"/>
      <c r="E29413" s="27"/>
      <c r="I29413" s="27"/>
      <c r="J29413" s="27"/>
    </row>
    <row r="29414" spans="2:10" x14ac:dyDescent="0.25">
      <c r="B29414" s="27"/>
      <c r="D29414" s="27"/>
      <c r="E29414" s="27"/>
      <c r="I29414" s="27"/>
      <c r="J29414" s="27"/>
    </row>
    <row r="29415" spans="2:10" x14ac:dyDescent="0.25">
      <c r="B29415" s="27"/>
      <c r="D29415" s="27"/>
      <c r="E29415" s="27"/>
      <c r="I29415" s="27"/>
      <c r="J29415" s="27"/>
    </row>
    <row r="29416" spans="2:10" x14ac:dyDescent="0.25">
      <c r="B29416" s="27"/>
      <c r="D29416" s="27"/>
      <c r="E29416" s="27"/>
      <c r="I29416" s="27"/>
      <c r="J29416" s="27"/>
    </row>
    <row r="29417" spans="2:10" x14ac:dyDescent="0.25">
      <c r="B29417" s="27"/>
      <c r="D29417" s="27"/>
      <c r="E29417" s="27"/>
      <c r="I29417" s="27"/>
      <c r="J29417" s="27"/>
    </row>
    <row r="29418" spans="2:10" x14ac:dyDescent="0.25">
      <c r="B29418" s="27"/>
      <c r="D29418" s="27"/>
      <c r="E29418" s="27"/>
      <c r="I29418" s="27"/>
      <c r="J29418" s="27"/>
    </row>
    <row r="29419" spans="2:10" x14ac:dyDescent="0.25">
      <c r="B29419" s="27"/>
      <c r="D29419" s="27"/>
      <c r="E29419" s="27"/>
      <c r="I29419" s="27"/>
      <c r="J29419" s="27"/>
    </row>
    <row r="29420" spans="2:10" x14ac:dyDescent="0.25">
      <c r="B29420" s="27"/>
      <c r="D29420" s="27"/>
      <c r="E29420" s="27"/>
      <c r="I29420" s="27"/>
      <c r="J29420" s="27"/>
    </row>
    <row r="29421" spans="2:10" x14ac:dyDescent="0.25">
      <c r="B29421" s="27"/>
      <c r="D29421" s="27"/>
      <c r="E29421" s="27"/>
      <c r="I29421" s="27"/>
      <c r="J29421" s="27"/>
    </row>
    <row r="29422" spans="2:10" x14ac:dyDescent="0.25">
      <c r="B29422" s="27"/>
      <c r="D29422" s="27"/>
      <c r="E29422" s="27"/>
      <c r="I29422" s="27"/>
      <c r="J29422" s="27"/>
    </row>
    <row r="29423" spans="2:10" x14ac:dyDescent="0.25">
      <c r="B29423" s="27"/>
      <c r="D29423" s="27"/>
      <c r="E29423" s="27"/>
      <c r="I29423" s="27"/>
      <c r="J29423" s="27"/>
    </row>
    <row r="29424" spans="2:10" x14ac:dyDescent="0.25">
      <c r="B29424" s="27"/>
      <c r="D29424" s="27"/>
      <c r="E29424" s="27"/>
      <c r="I29424" s="27"/>
      <c r="J29424" s="27"/>
    </row>
    <row r="29425" spans="2:10" x14ac:dyDescent="0.25">
      <c r="B29425" s="27"/>
      <c r="D29425" s="27"/>
      <c r="E29425" s="27"/>
      <c r="I29425" s="27"/>
      <c r="J29425" s="27"/>
    </row>
    <row r="29426" spans="2:10" x14ac:dyDescent="0.25">
      <c r="B29426" s="27"/>
      <c r="D29426" s="27"/>
      <c r="E29426" s="27"/>
      <c r="I29426" s="27"/>
      <c r="J29426" s="27"/>
    </row>
    <row r="29427" spans="2:10" x14ac:dyDescent="0.25">
      <c r="B29427" s="27"/>
      <c r="D29427" s="27"/>
      <c r="E29427" s="27"/>
      <c r="I29427" s="27"/>
      <c r="J29427" s="27"/>
    </row>
    <row r="29428" spans="2:10" x14ac:dyDescent="0.25">
      <c r="B29428" s="27"/>
      <c r="D29428" s="27"/>
      <c r="E29428" s="27"/>
      <c r="I29428" s="27"/>
      <c r="J29428" s="27"/>
    </row>
    <row r="29429" spans="2:10" x14ac:dyDescent="0.25">
      <c r="B29429" s="27"/>
      <c r="D29429" s="27"/>
      <c r="E29429" s="27"/>
      <c r="I29429" s="27"/>
      <c r="J29429" s="27"/>
    </row>
    <row r="29430" spans="2:10" x14ac:dyDescent="0.25">
      <c r="B29430" s="27"/>
      <c r="D29430" s="27"/>
      <c r="E29430" s="27"/>
      <c r="I29430" s="27"/>
      <c r="J29430" s="27"/>
    </row>
    <row r="29431" spans="2:10" x14ac:dyDescent="0.25">
      <c r="B29431" s="27"/>
      <c r="D29431" s="27"/>
      <c r="E29431" s="27"/>
      <c r="I29431" s="27"/>
      <c r="J29431" s="27"/>
    </row>
    <row r="29432" spans="2:10" x14ac:dyDescent="0.25">
      <c r="B29432" s="27"/>
      <c r="D29432" s="27"/>
      <c r="E29432" s="27"/>
      <c r="I29432" s="27"/>
      <c r="J29432" s="27"/>
    </row>
    <row r="29433" spans="2:10" x14ac:dyDescent="0.25">
      <c r="B29433" s="27"/>
      <c r="D29433" s="27"/>
      <c r="E29433" s="27"/>
      <c r="I29433" s="27"/>
      <c r="J29433" s="27"/>
    </row>
    <row r="29434" spans="2:10" x14ac:dyDescent="0.25">
      <c r="B29434" s="27"/>
      <c r="D29434" s="27"/>
      <c r="E29434" s="27"/>
      <c r="I29434" s="27"/>
      <c r="J29434" s="27"/>
    </row>
    <row r="29435" spans="2:10" x14ac:dyDescent="0.25">
      <c r="B29435" s="27"/>
      <c r="D29435" s="27"/>
      <c r="E29435" s="27"/>
      <c r="I29435" s="27"/>
      <c r="J29435" s="27"/>
    </row>
    <row r="29436" spans="2:10" x14ac:dyDescent="0.25">
      <c r="B29436" s="27"/>
      <c r="D29436" s="27"/>
      <c r="E29436" s="27"/>
      <c r="I29436" s="27"/>
      <c r="J29436" s="27"/>
    </row>
    <row r="29437" spans="2:10" x14ac:dyDescent="0.25">
      <c r="B29437" s="27"/>
      <c r="D29437" s="27"/>
      <c r="E29437" s="27"/>
      <c r="I29437" s="27"/>
      <c r="J29437" s="27"/>
    </row>
    <row r="29438" spans="2:10" x14ac:dyDescent="0.25">
      <c r="B29438" s="27"/>
      <c r="D29438" s="27"/>
      <c r="E29438" s="27"/>
      <c r="I29438" s="27"/>
      <c r="J29438" s="27"/>
    </row>
    <row r="29439" spans="2:10" x14ac:dyDescent="0.25">
      <c r="B29439" s="27"/>
      <c r="D29439" s="27"/>
      <c r="E29439" s="27"/>
      <c r="I29439" s="27"/>
      <c r="J29439" s="27"/>
    </row>
    <row r="29440" spans="2:10" x14ac:dyDescent="0.25">
      <c r="B29440" s="27"/>
      <c r="D29440" s="27"/>
      <c r="E29440" s="27"/>
      <c r="I29440" s="27"/>
      <c r="J29440" s="27"/>
    </row>
    <row r="29441" spans="2:10" x14ac:dyDescent="0.25">
      <c r="B29441" s="27"/>
      <c r="D29441" s="27"/>
      <c r="E29441" s="27"/>
      <c r="I29441" s="27"/>
      <c r="J29441" s="27"/>
    </row>
    <row r="29442" spans="2:10" x14ac:dyDescent="0.25">
      <c r="B29442" s="27"/>
      <c r="D29442" s="27"/>
      <c r="E29442" s="27"/>
      <c r="I29442" s="27"/>
      <c r="J29442" s="27"/>
    </row>
    <row r="29443" spans="2:10" x14ac:dyDescent="0.25">
      <c r="B29443" s="27"/>
      <c r="D29443" s="27"/>
      <c r="E29443" s="27"/>
      <c r="I29443" s="27"/>
      <c r="J29443" s="27"/>
    </row>
    <row r="29444" spans="2:10" x14ac:dyDescent="0.25">
      <c r="B29444" s="27"/>
      <c r="D29444" s="27"/>
      <c r="E29444" s="27"/>
      <c r="I29444" s="27"/>
      <c r="J29444" s="27"/>
    </row>
    <row r="29445" spans="2:10" x14ac:dyDescent="0.25">
      <c r="B29445" s="27"/>
      <c r="D29445" s="27"/>
      <c r="E29445" s="27"/>
      <c r="I29445" s="27"/>
      <c r="J29445" s="27"/>
    </row>
    <row r="29446" spans="2:10" x14ac:dyDescent="0.25">
      <c r="B29446" s="27"/>
      <c r="D29446" s="27"/>
      <c r="E29446" s="27"/>
      <c r="I29446" s="27"/>
      <c r="J29446" s="27"/>
    </row>
    <row r="29447" spans="2:10" x14ac:dyDescent="0.25">
      <c r="B29447" s="27"/>
      <c r="D29447" s="27"/>
      <c r="E29447" s="27"/>
      <c r="I29447" s="27"/>
      <c r="J29447" s="27"/>
    </row>
    <row r="29448" spans="2:10" x14ac:dyDescent="0.25">
      <c r="B29448" s="27"/>
      <c r="D29448" s="27"/>
      <c r="E29448" s="27"/>
      <c r="I29448" s="27"/>
      <c r="J29448" s="27"/>
    </row>
    <row r="29449" spans="2:10" x14ac:dyDescent="0.25">
      <c r="B29449" s="27"/>
      <c r="D29449" s="27"/>
      <c r="E29449" s="27"/>
      <c r="I29449" s="27"/>
      <c r="J29449" s="27"/>
    </row>
    <row r="29450" spans="2:10" x14ac:dyDescent="0.25">
      <c r="B29450" s="27"/>
      <c r="D29450" s="27"/>
      <c r="E29450" s="27"/>
      <c r="I29450" s="27"/>
      <c r="J29450" s="27"/>
    </row>
    <row r="29451" spans="2:10" x14ac:dyDescent="0.25">
      <c r="B29451" s="27"/>
      <c r="D29451" s="27"/>
      <c r="E29451" s="27"/>
      <c r="I29451" s="27"/>
      <c r="J29451" s="27"/>
    </row>
    <row r="29452" spans="2:10" x14ac:dyDescent="0.25">
      <c r="B29452" s="27"/>
      <c r="D29452" s="27"/>
      <c r="E29452" s="27"/>
      <c r="I29452" s="27"/>
      <c r="J29452" s="27"/>
    </row>
    <row r="29453" spans="2:10" x14ac:dyDescent="0.25">
      <c r="B29453" s="27"/>
      <c r="D29453" s="27"/>
      <c r="E29453" s="27"/>
      <c r="I29453" s="27"/>
      <c r="J29453" s="27"/>
    </row>
    <row r="29454" spans="2:10" x14ac:dyDescent="0.25">
      <c r="B29454" s="27"/>
      <c r="D29454" s="27"/>
      <c r="E29454" s="27"/>
      <c r="I29454" s="27"/>
      <c r="J29454" s="27"/>
    </row>
    <row r="29455" spans="2:10" x14ac:dyDescent="0.25">
      <c r="B29455" s="27"/>
      <c r="D29455" s="27"/>
      <c r="E29455" s="27"/>
      <c r="I29455" s="27"/>
      <c r="J29455" s="27"/>
    </row>
    <row r="29456" spans="2:10" x14ac:dyDescent="0.25">
      <c r="B29456" s="27"/>
      <c r="D29456" s="27"/>
      <c r="E29456" s="27"/>
      <c r="I29456" s="27"/>
      <c r="J29456" s="27"/>
    </row>
    <row r="29457" spans="2:10" x14ac:dyDescent="0.25">
      <c r="B29457" s="27"/>
      <c r="D29457" s="27"/>
      <c r="E29457" s="27"/>
      <c r="I29457" s="27"/>
      <c r="J29457" s="27"/>
    </row>
    <row r="29458" spans="2:10" x14ac:dyDescent="0.25">
      <c r="B29458" s="27"/>
      <c r="D29458" s="27"/>
      <c r="E29458" s="27"/>
      <c r="I29458" s="27"/>
      <c r="J29458" s="27"/>
    </row>
    <row r="29459" spans="2:10" x14ac:dyDescent="0.25">
      <c r="B29459" s="27"/>
      <c r="D29459" s="27"/>
      <c r="E29459" s="27"/>
      <c r="I29459" s="27"/>
      <c r="J29459" s="27"/>
    </row>
    <row r="29460" spans="2:10" x14ac:dyDescent="0.25">
      <c r="B29460" s="27"/>
      <c r="D29460" s="27"/>
      <c r="E29460" s="27"/>
      <c r="I29460" s="27"/>
      <c r="J29460" s="27"/>
    </row>
    <row r="29461" spans="2:10" x14ac:dyDescent="0.25">
      <c r="B29461" s="27"/>
      <c r="D29461" s="27"/>
      <c r="E29461" s="27"/>
      <c r="I29461" s="27"/>
      <c r="J29461" s="27"/>
    </row>
    <row r="29462" spans="2:10" x14ac:dyDescent="0.25">
      <c r="B29462" s="27"/>
      <c r="D29462" s="27"/>
      <c r="E29462" s="27"/>
      <c r="I29462" s="27"/>
      <c r="J29462" s="27"/>
    </row>
    <row r="29463" spans="2:10" x14ac:dyDescent="0.25">
      <c r="B29463" s="27"/>
      <c r="D29463" s="27"/>
      <c r="E29463" s="27"/>
      <c r="I29463" s="27"/>
      <c r="J29463" s="27"/>
    </row>
    <row r="29464" spans="2:10" x14ac:dyDescent="0.25">
      <c r="B29464" s="27"/>
      <c r="D29464" s="27"/>
      <c r="E29464" s="27"/>
      <c r="I29464" s="27"/>
      <c r="J29464" s="27"/>
    </row>
    <row r="29465" spans="2:10" x14ac:dyDescent="0.25">
      <c r="B29465" s="27"/>
      <c r="D29465" s="27"/>
      <c r="E29465" s="27"/>
      <c r="I29465" s="27"/>
      <c r="J29465" s="27"/>
    </row>
    <row r="29466" spans="2:10" x14ac:dyDescent="0.25">
      <c r="B29466" s="27"/>
      <c r="D29466" s="27"/>
      <c r="E29466" s="27"/>
      <c r="I29466" s="27"/>
      <c r="J29466" s="27"/>
    </row>
    <row r="29467" spans="2:10" x14ac:dyDescent="0.25">
      <c r="B29467" s="27"/>
      <c r="D29467" s="27"/>
      <c r="E29467" s="27"/>
      <c r="I29467" s="27"/>
      <c r="J29467" s="27"/>
    </row>
    <row r="29468" spans="2:10" x14ac:dyDescent="0.25">
      <c r="B29468" s="27"/>
      <c r="D29468" s="27"/>
      <c r="E29468" s="27"/>
      <c r="I29468" s="27"/>
      <c r="J29468" s="27"/>
    </row>
    <row r="29469" spans="2:10" x14ac:dyDescent="0.25">
      <c r="B29469" s="27"/>
      <c r="D29469" s="27"/>
      <c r="E29469" s="27"/>
      <c r="I29469" s="27"/>
      <c r="J29469" s="27"/>
    </row>
    <row r="29470" spans="2:10" x14ac:dyDescent="0.25">
      <c r="B29470" s="27"/>
      <c r="D29470" s="27"/>
      <c r="E29470" s="27"/>
      <c r="I29470" s="27"/>
      <c r="J29470" s="27"/>
    </row>
    <row r="29471" spans="2:10" x14ac:dyDescent="0.25">
      <c r="B29471" s="27"/>
      <c r="D29471" s="27"/>
      <c r="E29471" s="27"/>
      <c r="I29471" s="27"/>
      <c r="J29471" s="27"/>
    </row>
    <row r="29472" spans="2:10" x14ac:dyDescent="0.25">
      <c r="B29472" s="27"/>
      <c r="D29472" s="27"/>
      <c r="E29472" s="27"/>
      <c r="I29472" s="27"/>
      <c r="J29472" s="27"/>
    </row>
    <row r="29473" spans="2:10" x14ac:dyDescent="0.25">
      <c r="B29473" s="27"/>
      <c r="D29473" s="27"/>
      <c r="E29473" s="27"/>
      <c r="I29473" s="27"/>
      <c r="J29473" s="27"/>
    </row>
    <row r="29474" spans="2:10" x14ac:dyDescent="0.25">
      <c r="B29474" s="27"/>
      <c r="D29474" s="27"/>
      <c r="E29474" s="27"/>
      <c r="I29474" s="27"/>
      <c r="J29474" s="27"/>
    </row>
    <row r="29475" spans="2:10" x14ac:dyDescent="0.25">
      <c r="B29475" s="27"/>
      <c r="D29475" s="27"/>
      <c r="E29475" s="27"/>
      <c r="I29475" s="27"/>
      <c r="J29475" s="27"/>
    </row>
    <row r="29476" spans="2:10" x14ac:dyDescent="0.25">
      <c r="B29476" s="27"/>
      <c r="D29476" s="27"/>
      <c r="E29476" s="27"/>
      <c r="I29476" s="27"/>
      <c r="J29476" s="27"/>
    </row>
    <row r="29477" spans="2:10" x14ac:dyDescent="0.25">
      <c r="B29477" s="27"/>
      <c r="D29477" s="27"/>
      <c r="E29477" s="27"/>
      <c r="I29477" s="27"/>
      <c r="J29477" s="27"/>
    </row>
    <row r="29478" spans="2:10" x14ac:dyDescent="0.25">
      <c r="B29478" s="27"/>
      <c r="D29478" s="27"/>
      <c r="E29478" s="27"/>
      <c r="I29478" s="27"/>
      <c r="J29478" s="27"/>
    </row>
    <row r="29479" spans="2:10" x14ac:dyDescent="0.25">
      <c r="B29479" s="27"/>
      <c r="D29479" s="27"/>
      <c r="E29479" s="27"/>
      <c r="I29479" s="27"/>
      <c r="J29479" s="27"/>
    </row>
    <row r="29480" spans="2:10" x14ac:dyDescent="0.25">
      <c r="B29480" s="27"/>
      <c r="D29480" s="27"/>
      <c r="E29480" s="27"/>
      <c r="I29480" s="27"/>
      <c r="J29480" s="27"/>
    </row>
    <row r="29481" spans="2:10" x14ac:dyDescent="0.25">
      <c r="B29481" s="27"/>
      <c r="D29481" s="27"/>
      <c r="E29481" s="27"/>
      <c r="I29481" s="27"/>
      <c r="J29481" s="27"/>
    </row>
    <row r="29482" spans="2:10" x14ac:dyDescent="0.25">
      <c r="B29482" s="27"/>
      <c r="D29482" s="27"/>
      <c r="E29482" s="27"/>
      <c r="I29482" s="27"/>
      <c r="J29482" s="27"/>
    </row>
    <row r="29483" spans="2:10" x14ac:dyDescent="0.25">
      <c r="B29483" s="27"/>
      <c r="D29483" s="27"/>
      <c r="E29483" s="27"/>
      <c r="I29483" s="27"/>
      <c r="J29483" s="27"/>
    </row>
    <row r="29484" spans="2:10" x14ac:dyDescent="0.25">
      <c r="B29484" s="27"/>
      <c r="D29484" s="27"/>
      <c r="E29484" s="27"/>
      <c r="I29484" s="27"/>
      <c r="J29484" s="27"/>
    </row>
    <row r="29485" spans="2:10" x14ac:dyDescent="0.25">
      <c r="B29485" s="27"/>
      <c r="D29485" s="27"/>
      <c r="E29485" s="27"/>
      <c r="I29485" s="27"/>
      <c r="J29485" s="27"/>
    </row>
    <row r="29486" spans="2:10" x14ac:dyDescent="0.25">
      <c r="B29486" s="27"/>
      <c r="D29486" s="27"/>
      <c r="E29486" s="27"/>
      <c r="I29486" s="27"/>
      <c r="J29486" s="27"/>
    </row>
    <row r="29487" spans="2:10" x14ac:dyDescent="0.25">
      <c r="B29487" s="27"/>
      <c r="D29487" s="27"/>
      <c r="E29487" s="27"/>
      <c r="I29487" s="27"/>
      <c r="J29487" s="27"/>
    </row>
    <row r="29488" spans="2:10" x14ac:dyDescent="0.25">
      <c r="B29488" s="27"/>
      <c r="D29488" s="27"/>
      <c r="E29488" s="27"/>
      <c r="I29488" s="27"/>
      <c r="J29488" s="27"/>
    </row>
    <row r="29489" spans="2:10" x14ac:dyDescent="0.25">
      <c r="B29489" s="27"/>
      <c r="D29489" s="27"/>
      <c r="E29489" s="27"/>
      <c r="I29489" s="27"/>
      <c r="J29489" s="27"/>
    </row>
    <row r="29490" spans="2:10" x14ac:dyDescent="0.25">
      <c r="B29490" s="27"/>
      <c r="D29490" s="27"/>
      <c r="E29490" s="27"/>
      <c r="I29490" s="27"/>
      <c r="J29490" s="27"/>
    </row>
    <row r="29491" spans="2:10" x14ac:dyDescent="0.25">
      <c r="B29491" s="27"/>
      <c r="D29491" s="27"/>
      <c r="E29491" s="27"/>
      <c r="I29491" s="27"/>
      <c r="J29491" s="27"/>
    </row>
    <row r="29492" spans="2:10" x14ac:dyDescent="0.25">
      <c r="B29492" s="27"/>
      <c r="D29492" s="27"/>
      <c r="E29492" s="27"/>
      <c r="I29492" s="27"/>
      <c r="J29492" s="27"/>
    </row>
    <row r="29493" spans="2:10" x14ac:dyDescent="0.25">
      <c r="B29493" s="27"/>
      <c r="D29493" s="27"/>
      <c r="E29493" s="27"/>
      <c r="I29493" s="27"/>
      <c r="J29493" s="27"/>
    </row>
    <row r="29494" spans="2:10" x14ac:dyDescent="0.25">
      <c r="B29494" s="27"/>
      <c r="D29494" s="27"/>
      <c r="E29494" s="27"/>
      <c r="I29494" s="27"/>
      <c r="J29494" s="27"/>
    </row>
    <row r="29495" spans="2:10" x14ac:dyDescent="0.25">
      <c r="B29495" s="27"/>
      <c r="D29495" s="27"/>
      <c r="E29495" s="27"/>
      <c r="I29495" s="27"/>
      <c r="J29495" s="27"/>
    </row>
    <row r="29496" spans="2:10" x14ac:dyDescent="0.25">
      <c r="B29496" s="27"/>
      <c r="D29496" s="27"/>
      <c r="E29496" s="27"/>
      <c r="I29496" s="27"/>
      <c r="J29496" s="27"/>
    </row>
    <row r="29497" spans="2:10" x14ac:dyDescent="0.25">
      <c r="B29497" s="27"/>
      <c r="D29497" s="27"/>
      <c r="E29497" s="27"/>
      <c r="I29497" s="27"/>
      <c r="J29497" s="27"/>
    </row>
    <row r="29498" spans="2:10" x14ac:dyDescent="0.25">
      <c r="B29498" s="27"/>
      <c r="D29498" s="27"/>
      <c r="E29498" s="27"/>
      <c r="I29498" s="27"/>
      <c r="J29498" s="27"/>
    </row>
    <row r="29499" spans="2:10" x14ac:dyDescent="0.25">
      <c r="B29499" s="27"/>
      <c r="D29499" s="27"/>
      <c r="E29499" s="27"/>
      <c r="I29499" s="27"/>
      <c r="J29499" s="27"/>
    </row>
    <row r="29500" spans="2:10" x14ac:dyDescent="0.25">
      <c r="B29500" s="27"/>
      <c r="D29500" s="27"/>
      <c r="E29500" s="27"/>
      <c r="I29500" s="27"/>
      <c r="J29500" s="27"/>
    </row>
    <row r="29501" spans="2:10" x14ac:dyDescent="0.25">
      <c r="B29501" s="27"/>
      <c r="D29501" s="27"/>
      <c r="E29501" s="27"/>
      <c r="I29501" s="27"/>
      <c r="J29501" s="27"/>
    </row>
    <row r="29502" spans="2:10" x14ac:dyDescent="0.25">
      <c r="B29502" s="27"/>
      <c r="D29502" s="27"/>
      <c r="E29502" s="27"/>
      <c r="I29502" s="27"/>
      <c r="J29502" s="27"/>
    </row>
    <row r="29503" spans="2:10" x14ac:dyDescent="0.25">
      <c r="B29503" s="27"/>
      <c r="D29503" s="27"/>
      <c r="E29503" s="27"/>
      <c r="I29503" s="27"/>
      <c r="J29503" s="27"/>
    </row>
    <row r="29504" spans="2:10" x14ac:dyDescent="0.25">
      <c r="B29504" s="27"/>
      <c r="D29504" s="27"/>
      <c r="E29504" s="27"/>
      <c r="I29504" s="27"/>
      <c r="J29504" s="27"/>
    </row>
    <row r="29505" spans="2:10" x14ac:dyDescent="0.25">
      <c r="B29505" s="27"/>
      <c r="D29505" s="27"/>
      <c r="E29505" s="27"/>
      <c r="I29505" s="27"/>
      <c r="J29505" s="27"/>
    </row>
    <row r="29506" spans="2:10" x14ac:dyDescent="0.25">
      <c r="B29506" s="27"/>
      <c r="D29506" s="27"/>
      <c r="E29506" s="27"/>
      <c r="I29506" s="27"/>
      <c r="J29506" s="27"/>
    </row>
    <row r="29507" spans="2:10" x14ac:dyDescent="0.25">
      <c r="B29507" s="27"/>
      <c r="D29507" s="27"/>
      <c r="E29507" s="27"/>
      <c r="I29507" s="27"/>
      <c r="J29507" s="27"/>
    </row>
    <row r="29508" spans="2:10" x14ac:dyDescent="0.25">
      <c r="B29508" s="27"/>
      <c r="D29508" s="27"/>
      <c r="E29508" s="27"/>
      <c r="I29508" s="27"/>
      <c r="J29508" s="27"/>
    </row>
    <row r="29509" spans="2:10" x14ac:dyDescent="0.25">
      <c r="B29509" s="27"/>
      <c r="D29509" s="27"/>
      <c r="E29509" s="27"/>
      <c r="I29509" s="27"/>
      <c r="J29509" s="27"/>
    </row>
    <row r="29510" spans="2:10" x14ac:dyDescent="0.25">
      <c r="B29510" s="27"/>
      <c r="D29510" s="27"/>
      <c r="E29510" s="27"/>
      <c r="I29510" s="27"/>
      <c r="J29510" s="27"/>
    </row>
    <row r="29511" spans="2:10" x14ac:dyDescent="0.25">
      <c r="B29511" s="27"/>
      <c r="D29511" s="27"/>
      <c r="E29511" s="27"/>
      <c r="I29511" s="27"/>
      <c r="J29511" s="27"/>
    </row>
    <row r="29512" spans="2:10" x14ac:dyDescent="0.25">
      <c r="B29512" s="27"/>
      <c r="D29512" s="27"/>
      <c r="E29512" s="27"/>
      <c r="I29512" s="27"/>
      <c r="J29512" s="27"/>
    </row>
    <row r="29513" spans="2:10" x14ac:dyDescent="0.25">
      <c r="B29513" s="27"/>
      <c r="D29513" s="27"/>
      <c r="E29513" s="27"/>
      <c r="I29513" s="27"/>
      <c r="J29513" s="27"/>
    </row>
    <row r="29514" spans="2:10" x14ac:dyDescent="0.25">
      <c r="B29514" s="27"/>
      <c r="D29514" s="27"/>
      <c r="E29514" s="27"/>
      <c r="I29514" s="27"/>
      <c r="J29514" s="27"/>
    </row>
    <row r="29515" spans="2:10" x14ac:dyDescent="0.25">
      <c r="B29515" s="27"/>
      <c r="D29515" s="27"/>
      <c r="E29515" s="27"/>
      <c r="I29515" s="27"/>
      <c r="J29515" s="27"/>
    </row>
    <row r="29516" spans="2:10" x14ac:dyDescent="0.25">
      <c r="B29516" s="27"/>
      <c r="D29516" s="27"/>
      <c r="E29516" s="27"/>
      <c r="I29516" s="27"/>
      <c r="J29516" s="27"/>
    </row>
    <row r="29517" spans="2:10" x14ac:dyDescent="0.25">
      <c r="B29517" s="27"/>
      <c r="D29517" s="27"/>
      <c r="E29517" s="27"/>
      <c r="I29517" s="27"/>
      <c r="J29517" s="27"/>
    </row>
    <row r="29518" spans="2:10" x14ac:dyDescent="0.25">
      <c r="B29518" s="27"/>
      <c r="D29518" s="27"/>
      <c r="E29518" s="27"/>
      <c r="I29518" s="27"/>
      <c r="J29518" s="27"/>
    </row>
    <row r="29519" spans="2:10" x14ac:dyDescent="0.25">
      <c r="B29519" s="27"/>
      <c r="D29519" s="27"/>
      <c r="E29519" s="27"/>
      <c r="I29519" s="27"/>
      <c r="J29519" s="27"/>
    </row>
    <row r="29520" spans="2:10" x14ac:dyDescent="0.25">
      <c r="B29520" s="27"/>
      <c r="D29520" s="27"/>
      <c r="E29520" s="27"/>
      <c r="I29520" s="27"/>
      <c r="J29520" s="27"/>
    </row>
    <row r="29521" spans="2:10" x14ac:dyDescent="0.25">
      <c r="B29521" s="27"/>
      <c r="D29521" s="27"/>
      <c r="E29521" s="27"/>
      <c r="I29521" s="27"/>
      <c r="J29521" s="27"/>
    </row>
    <row r="29522" spans="2:10" x14ac:dyDescent="0.25">
      <c r="B29522" s="27"/>
      <c r="D29522" s="27"/>
      <c r="E29522" s="27"/>
      <c r="I29522" s="27"/>
      <c r="J29522" s="27"/>
    </row>
    <row r="29523" spans="2:10" x14ac:dyDescent="0.25">
      <c r="B29523" s="27"/>
      <c r="D29523" s="27"/>
      <c r="E29523" s="27"/>
      <c r="I29523" s="27"/>
      <c r="J29523" s="27"/>
    </row>
    <row r="29524" spans="2:10" x14ac:dyDescent="0.25">
      <c r="B29524" s="27"/>
      <c r="D29524" s="27"/>
      <c r="E29524" s="27"/>
      <c r="I29524" s="27"/>
      <c r="J29524" s="27"/>
    </row>
    <row r="29525" spans="2:10" x14ac:dyDescent="0.25">
      <c r="B29525" s="27"/>
      <c r="D29525" s="27"/>
      <c r="E29525" s="27"/>
      <c r="I29525" s="27"/>
      <c r="J29525" s="27"/>
    </row>
    <row r="29526" spans="2:10" x14ac:dyDescent="0.25">
      <c r="B29526" s="27"/>
      <c r="D29526" s="27"/>
      <c r="E29526" s="27"/>
      <c r="I29526" s="27"/>
      <c r="J29526" s="27"/>
    </row>
    <row r="29527" spans="2:10" x14ac:dyDescent="0.25">
      <c r="B29527" s="27"/>
      <c r="D29527" s="27"/>
      <c r="E29527" s="27"/>
      <c r="I29527" s="27"/>
      <c r="J29527" s="27"/>
    </row>
    <row r="29528" spans="2:10" x14ac:dyDescent="0.25">
      <c r="B29528" s="27"/>
      <c r="D29528" s="27"/>
      <c r="E29528" s="27"/>
      <c r="I29528" s="27"/>
      <c r="J29528" s="27"/>
    </row>
    <row r="29529" spans="2:10" x14ac:dyDescent="0.25">
      <c r="B29529" s="27"/>
      <c r="D29529" s="27"/>
      <c r="E29529" s="27"/>
      <c r="I29529" s="27"/>
      <c r="J29529" s="27"/>
    </row>
    <row r="29530" spans="2:10" x14ac:dyDescent="0.25">
      <c r="B29530" s="27"/>
      <c r="D29530" s="27"/>
      <c r="E29530" s="27"/>
      <c r="I29530" s="27"/>
      <c r="J29530" s="27"/>
    </row>
    <row r="29531" spans="2:10" x14ac:dyDescent="0.25">
      <c r="B29531" s="27"/>
      <c r="D29531" s="27"/>
      <c r="E29531" s="27"/>
      <c r="I29531" s="27"/>
      <c r="J29531" s="27"/>
    </row>
    <row r="29532" spans="2:10" x14ac:dyDescent="0.25">
      <c r="B29532" s="27"/>
      <c r="D29532" s="27"/>
      <c r="E29532" s="27"/>
      <c r="I29532" s="27"/>
      <c r="J29532" s="27"/>
    </row>
    <row r="29533" spans="2:10" x14ac:dyDescent="0.25">
      <c r="B29533" s="27"/>
      <c r="D29533" s="27"/>
      <c r="E29533" s="27"/>
      <c r="I29533" s="27"/>
      <c r="J29533" s="27"/>
    </row>
    <row r="29534" spans="2:10" x14ac:dyDescent="0.25">
      <c r="B29534" s="27"/>
      <c r="D29534" s="27"/>
      <c r="E29534" s="27"/>
      <c r="I29534" s="27"/>
      <c r="J29534" s="27"/>
    </row>
    <row r="29535" spans="2:10" x14ac:dyDescent="0.25">
      <c r="B29535" s="27"/>
      <c r="D29535" s="27"/>
      <c r="E29535" s="27"/>
      <c r="I29535" s="27"/>
      <c r="J29535" s="27"/>
    </row>
    <row r="29536" spans="2:10" x14ac:dyDescent="0.25">
      <c r="B29536" s="27"/>
      <c r="D29536" s="27"/>
      <c r="E29536" s="27"/>
      <c r="I29536" s="27"/>
      <c r="J29536" s="27"/>
    </row>
    <row r="29537" spans="2:10" x14ac:dyDescent="0.25">
      <c r="B29537" s="27"/>
      <c r="D29537" s="27"/>
      <c r="E29537" s="27"/>
      <c r="I29537" s="27"/>
      <c r="J29537" s="27"/>
    </row>
    <row r="29538" spans="2:10" x14ac:dyDescent="0.25">
      <c r="B29538" s="27"/>
      <c r="D29538" s="27"/>
      <c r="E29538" s="27"/>
      <c r="I29538" s="27"/>
      <c r="J29538" s="27"/>
    </row>
    <row r="29539" spans="2:10" x14ac:dyDescent="0.25">
      <c r="B29539" s="27"/>
      <c r="D29539" s="27"/>
      <c r="E29539" s="27"/>
      <c r="I29539" s="27"/>
      <c r="J29539" s="27"/>
    </row>
    <row r="29540" spans="2:10" x14ac:dyDescent="0.25">
      <c r="B29540" s="27"/>
      <c r="D29540" s="27"/>
      <c r="E29540" s="27"/>
      <c r="I29540" s="27"/>
      <c r="J29540" s="27"/>
    </row>
    <row r="29541" spans="2:10" x14ac:dyDescent="0.25">
      <c r="B29541" s="27"/>
      <c r="D29541" s="27"/>
      <c r="E29541" s="27"/>
      <c r="I29541" s="27"/>
      <c r="J29541" s="27"/>
    </row>
    <row r="29542" spans="2:10" x14ac:dyDescent="0.25">
      <c r="B29542" s="27"/>
      <c r="D29542" s="27"/>
      <c r="E29542" s="27"/>
      <c r="I29542" s="27"/>
      <c r="J29542" s="27"/>
    </row>
    <row r="29543" spans="2:10" x14ac:dyDescent="0.25">
      <c r="B29543" s="27"/>
      <c r="D29543" s="27"/>
      <c r="E29543" s="27"/>
      <c r="I29543" s="27"/>
      <c r="J29543" s="27"/>
    </row>
    <row r="29544" spans="2:10" x14ac:dyDescent="0.25">
      <c r="B29544" s="27"/>
      <c r="D29544" s="27"/>
      <c r="E29544" s="27"/>
      <c r="I29544" s="27"/>
      <c r="J29544" s="27"/>
    </row>
    <row r="29545" spans="2:10" x14ac:dyDescent="0.25">
      <c r="B29545" s="27"/>
      <c r="D29545" s="27"/>
      <c r="E29545" s="27"/>
      <c r="I29545" s="27"/>
      <c r="J29545" s="27"/>
    </row>
    <row r="29546" spans="2:10" x14ac:dyDescent="0.25">
      <c r="B29546" s="27"/>
      <c r="D29546" s="27"/>
      <c r="E29546" s="27"/>
      <c r="I29546" s="27"/>
      <c r="J29546" s="27"/>
    </row>
    <row r="29547" spans="2:10" x14ac:dyDescent="0.25">
      <c r="B29547" s="27"/>
      <c r="D29547" s="27"/>
      <c r="E29547" s="27"/>
      <c r="I29547" s="27"/>
      <c r="J29547" s="27"/>
    </row>
    <row r="29548" spans="2:10" x14ac:dyDescent="0.25">
      <c r="B29548" s="27"/>
      <c r="D29548" s="27"/>
      <c r="E29548" s="27"/>
      <c r="I29548" s="27"/>
      <c r="J29548" s="27"/>
    </row>
    <row r="29549" spans="2:10" x14ac:dyDescent="0.25">
      <c r="B29549" s="27"/>
      <c r="D29549" s="27"/>
      <c r="E29549" s="27"/>
      <c r="I29549" s="27"/>
      <c r="J29549" s="27"/>
    </row>
    <row r="29550" spans="2:10" x14ac:dyDescent="0.25">
      <c r="B29550" s="27"/>
      <c r="D29550" s="27"/>
      <c r="E29550" s="27"/>
      <c r="I29550" s="27"/>
      <c r="J29550" s="27"/>
    </row>
    <row r="29551" spans="2:10" x14ac:dyDescent="0.25">
      <c r="B29551" s="27"/>
      <c r="D29551" s="27"/>
      <c r="E29551" s="27"/>
      <c r="I29551" s="27"/>
      <c r="J29551" s="27"/>
    </row>
    <row r="29552" spans="2:10" x14ac:dyDescent="0.25">
      <c r="B29552" s="27"/>
      <c r="D29552" s="27"/>
      <c r="E29552" s="27"/>
      <c r="I29552" s="27"/>
      <c r="J29552" s="27"/>
    </row>
    <row r="29553" spans="2:10" x14ac:dyDescent="0.25">
      <c r="B29553" s="27"/>
      <c r="D29553" s="27"/>
      <c r="E29553" s="27"/>
      <c r="I29553" s="27"/>
      <c r="J29553" s="27"/>
    </row>
    <row r="29554" spans="2:10" x14ac:dyDescent="0.25">
      <c r="B29554" s="27"/>
      <c r="D29554" s="27"/>
      <c r="E29554" s="27"/>
      <c r="I29554" s="27"/>
      <c r="J29554" s="27"/>
    </row>
    <row r="29555" spans="2:10" x14ac:dyDescent="0.25">
      <c r="B29555" s="27"/>
      <c r="D29555" s="27"/>
      <c r="E29555" s="27"/>
      <c r="I29555" s="27"/>
      <c r="J29555" s="27"/>
    </row>
    <row r="29556" spans="2:10" x14ac:dyDescent="0.25">
      <c r="B29556" s="27"/>
      <c r="D29556" s="27"/>
      <c r="E29556" s="27"/>
      <c r="I29556" s="27"/>
      <c r="J29556" s="27"/>
    </row>
    <row r="29557" spans="2:10" x14ac:dyDescent="0.25">
      <c r="B29557" s="27"/>
      <c r="D29557" s="27"/>
      <c r="E29557" s="27"/>
      <c r="I29557" s="27"/>
      <c r="J29557" s="27"/>
    </row>
    <row r="29558" spans="2:10" x14ac:dyDescent="0.25">
      <c r="B29558" s="27"/>
      <c r="D29558" s="27"/>
      <c r="E29558" s="27"/>
      <c r="I29558" s="27"/>
      <c r="J29558" s="27"/>
    </row>
    <row r="29559" spans="2:10" x14ac:dyDescent="0.25">
      <c r="B29559" s="27"/>
      <c r="D29559" s="27"/>
      <c r="E29559" s="27"/>
      <c r="I29559" s="27"/>
      <c r="J29559" s="27"/>
    </row>
    <row r="29560" spans="2:10" x14ac:dyDescent="0.25">
      <c r="B29560" s="27"/>
      <c r="D29560" s="27"/>
      <c r="E29560" s="27"/>
      <c r="I29560" s="27"/>
      <c r="J29560" s="27"/>
    </row>
    <row r="29561" spans="2:10" x14ac:dyDescent="0.25">
      <c r="B29561" s="27"/>
      <c r="D29561" s="27"/>
      <c r="E29561" s="27"/>
      <c r="I29561" s="27"/>
      <c r="J29561" s="27"/>
    </row>
    <row r="29562" spans="2:10" x14ac:dyDescent="0.25">
      <c r="B29562" s="27"/>
      <c r="D29562" s="27"/>
      <c r="E29562" s="27"/>
      <c r="I29562" s="27"/>
      <c r="J29562" s="27"/>
    </row>
    <row r="29563" spans="2:10" x14ac:dyDescent="0.25">
      <c r="B29563" s="27"/>
      <c r="D29563" s="27"/>
      <c r="E29563" s="27"/>
      <c r="I29563" s="27"/>
      <c r="J29563" s="27"/>
    </row>
    <row r="29564" spans="2:10" x14ac:dyDescent="0.25">
      <c r="B29564" s="27"/>
      <c r="D29564" s="27"/>
      <c r="E29564" s="27"/>
      <c r="I29564" s="27"/>
      <c r="J29564" s="27"/>
    </row>
    <row r="29565" spans="2:10" x14ac:dyDescent="0.25">
      <c r="B29565" s="27"/>
      <c r="D29565" s="27"/>
      <c r="E29565" s="27"/>
      <c r="I29565" s="27"/>
      <c r="J29565" s="27"/>
    </row>
    <row r="29566" spans="2:10" x14ac:dyDescent="0.25">
      <c r="B29566" s="27"/>
      <c r="D29566" s="27"/>
      <c r="E29566" s="27"/>
      <c r="I29566" s="27"/>
      <c r="J29566" s="27"/>
    </row>
    <row r="29567" spans="2:10" x14ac:dyDescent="0.25">
      <c r="B29567" s="27"/>
      <c r="D29567" s="27"/>
      <c r="E29567" s="27"/>
      <c r="I29567" s="27"/>
      <c r="J29567" s="27"/>
    </row>
    <row r="29568" spans="2:10" x14ac:dyDescent="0.25">
      <c r="B29568" s="27"/>
      <c r="D29568" s="27"/>
      <c r="E29568" s="27"/>
      <c r="I29568" s="27"/>
      <c r="J29568" s="27"/>
    </row>
    <row r="29569" spans="2:10" x14ac:dyDescent="0.25">
      <c r="B29569" s="27"/>
      <c r="D29569" s="27"/>
      <c r="E29569" s="27"/>
      <c r="I29569" s="27"/>
      <c r="J29569" s="27"/>
    </row>
    <row r="29570" spans="2:10" x14ac:dyDescent="0.25">
      <c r="B29570" s="27"/>
      <c r="D29570" s="27"/>
      <c r="E29570" s="27"/>
      <c r="I29570" s="27"/>
      <c r="J29570" s="27"/>
    </row>
    <row r="29571" spans="2:10" x14ac:dyDescent="0.25">
      <c r="B29571" s="27"/>
      <c r="D29571" s="27"/>
      <c r="E29571" s="27"/>
      <c r="I29571" s="27"/>
      <c r="J29571" s="27"/>
    </row>
    <row r="29572" spans="2:10" x14ac:dyDescent="0.25">
      <c r="B29572" s="27"/>
      <c r="D29572" s="27"/>
      <c r="E29572" s="27"/>
      <c r="I29572" s="27"/>
      <c r="J29572" s="27"/>
    </row>
    <row r="29573" spans="2:10" x14ac:dyDescent="0.25">
      <c r="B29573" s="27"/>
      <c r="D29573" s="27"/>
      <c r="E29573" s="27"/>
      <c r="I29573" s="27"/>
      <c r="J29573" s="27"/>
    </row>
    <row r="29574" spans="2:10" x14ac:dyDescent="0.25">
      <c r="B29574" s="27"/>
      <c r="D29574" s="27"/>
      <c r="E29574" s="27"/>
      <c r="I29574" s="27"/>
      <c r="J29574" s="27"/>
    </row>
    <row r="29575" spans="2:10" x14ac:dyDescent="0.25">
      <c r="B29575" s="27"/>
      <c r="D29575" s="27"/>
      <c r="E29575" s="27"/>
      <c r="I29575" s="27"/>
      <c r="J29575" s="27"/>
    </row>
    <row r="29576" spans="2:10" x14ac:dyDescent="0.25">
      <c r="B29576" s="27"/>
      <c r="D29576" s="27"/>
      <c r="E29576" s="27"/>
      <c r="I29576" s="27"/>
      <c r="J29576" s="27"/>
    </row>
    <row r="29577" spans="2:10" x14ac:dyDescent="0.25">
      <c r="B29577" s="27"/>
      <c r="D29577" s="27"/>
      <c r="E29577" s="27"/>
      <c r="I29577" s="27"/>
      <c r="J29577" s="27"/>
    </row>
    <row r="29578" spans="2:10" x14ac:dyDescent="0.25">
      <c r="B29578" s="27"/>
      <c r="D29578" s="27"/>
      <c r="E29578" s="27"/>
      <c r="I29578" s="27"/>
      <c r="J29578" s="27"/>
    </row>
    <row r="29579" spans="2:10" x14ac:dyDescent="0.25">
      <c r="B29579" s="27"/>
      <c r="D29579" s="27"/>
      <c r="E29579" s="27"/>
      <c r="I29579" s="27"/>
      <c r="J29579" s="27"/>
    </row>
    <row r="29580" spans="2:10" x14ac:dyDescent="0.25">
      <c r="B29580" s="27"/>
      <c r="D29580" s="27"/>
      <c r="E29580" s="27"/>
      <c r="I29580" s="27"/>
      <c r="J29580" s="27"/>
    </row>
    <row r="29581" spans="2:10" x14ac:dyDescent="0.25">
      <c r="B29581" s="27"/>
      <c r="D29581" s="27"/>
      <c r="E29581" s="27"/>
      <c r="I29581" s="27"/>
      <c r="J29581" s="27"/>
    </row>
    <row r="29582" spans="2:10" x14ac:dyDescent="0.25">
      <c r="B29582" s="27"/>
      <c r="D29582" s="27"/>
      <c r="E29582" s="27"/>
      <c r="I29582" s="27"/>
      <c r="J29582" s="27"/>
    </row>
    <row r="29583" spans="2:10" x14ac:dyDescent="0.25">
      <c r="B29583" s="27"/>
      <c r="D29583" s="27"/>
      <c r="E29583" s="27"/>
      <c r="I29583" s="27"/>
      <c r="J29583" s="27"/>
    </row>
    <row r="29584" spans="2:10" x14ac:dyDescent="0.25">
      <c r="B29584" s="27"/>
      <c r="D29584" s="27"/>
      <c r="E29584" s="27"/>
      <c r="I29584" s="27"/>
      <c r="J29584" s="27"/>
    </row>
    <row r="29585" spans="2:10" x14ac:dyDescent="0.25">
      <c r="B29585" s="27"/>
      <c r="D29585" s="27"/>
      <c r="E29585" s="27"/>
      <c r="I29585" s="27"/>
      <c r="J29585" s="27"/>
    </row>
    <row r="29586" spans="2:10" x14ac:dyDescent="0.25">
      <c r="B29586" s="27"/>
      <c r="D29586" s="27"/>
      <c r="E29586" s="27"/>
      <c r="I29586" s="27"/>
      <c r="J29586" s="27"/>
    </row>
    <row r="29587" spans="2:10" x14ac:dyDescent="0.25">
      <c r="B29587" s="27"/>
      <c r="D29587" s="27"/>
      <c r="E29587" s="27"/>
      <c r="I29587" s="27"/>
      <c r="J29587" s="27"/>
    </row>
    <row r="29588" spans="2:10" x14ac:dyDescent="0.25">
      <c r="B29588" s="27"/>
      <c r="D29588" s="27"/>
      <c r="E29588" s="27"/>
      <c r="I29588" s="27"/>
      <c r="J29588" s="27"/>
    </row>
    <row r="29589" spans="2:10" x14ac:dyDescent="0.25">
      <c r="B29589" s="27"/>
      <c r="D29589" s="27"/>
      <c r="E29589" s="27"/>
      <c r="I29589" s="27"/>
      <c r="J29589" s="27"/>
    </row>
    <row r="29590" spans="2:10" x14ac:dyDescent="0.25">
      <c r="B29590" s="27"/>
      <c r="D29590" s="27"/>
      <c r="E29590" s="27"/>
      <c r="I29590" s="27"/>
      <c r="J29590" s="27"/>
    </row>
    <row r="29591" spans="2:10" x14ac:dyDescent="0.25">
      <c r="B29591" s="27"/>
      <c r="D29591" s="27"/>
      <c r="E29591" s="27"/>
      <c r="I29591" s="27"/>
      <c r="J29591" s="27"/>
    </row>
    <row r="29592" spans="2:10" x14ac:dyDescent="0.25">
      <c r="B29592" s="27"/>
      <c r="D29592" s="27"/>
      <c r="E29592" s="27"/>
      <c r="I29592" s="27"/>
      <c r="J29592" s="27"/>
    </row>
    <row r="29593" spans="2:10" x14ac:dyDescent="0.25">
      <c r="B29593" s="27"/>
      <c r="D29593" s="27"/>
      <c r="E29593" s="27"/>
      <c r="I29593" s="27"/>
      <c r="J29593" s="27"/>
    </row>
    <row r="29594" spans="2:10" x14ac:dyDescent="0.25">
      <c r="B29594" s="27"/>
      <c r="D29594" s="27"/>
      <c r="E29594" s="27"/>
      <c r="I29594" s="27"/>
      <c r="J29594" s="27"/>
    </row>
    <row r="29595" spans="2:10" x14ac:dyDescent="0.25">
      <c r="B29595" s="27"/>
      <c r="D29595" s="27"/>
      <c r="E29595" s="27"/>
      <c r="I29595" s="27"/>
      <c r="J29595" s="27"/>
    </row>
    <row r="29596" spans="2:10" x14ac:dyDescent="0.25">
      <c r="B29596" s="27"/>
      <c r="D29596" s="27"/>
      <c r="E29596" s="27"/>
      <c r="I29596" s="27"/>
      <c r="J29596" s="27"/>
    </row>
    <row r="29597" spans="2:10" x14ac:dyDescent="0.25">
      <c r="B29597" s="27"/>
      <c r="D29597" s="27"/>
      <c r="E29597" s="27"/>
      <c r="I29597" s="27"/>
      <c r="J29597" s="27"/>
    </row>
    <row r="29598" spans="2:10" x14ac:dyDescent="0.25">
      <c r="B29598" s="27"/>
      <c r="D29598" s="27"/>
      <c r="E29598" s="27"/>
      <c r="I29598" s="27"/>
      <c r="J29598" s="27"/>
    </row>
    <row r="29599" spans="2:10" x14ac:dyDescent="0.25">
      <c r="B29599" s="27"/>
      <c r="D29599" s="27"/>
      <c r="E29599" s="27"/>
      <c r="I29599" s="27"/>
      <c r="J29599" s="27"/>
    </row>
    <row r="29600" spans="2:10" x14ac:dyDescent="0.25">
      <c r="B29600" s="27"/>
      <c r="D29600" s="27"/>
      <c r="E29600" s="27"/>
      <c r="I29600" s="27"/>
      <c r="J29600" s="27"/>
    </row>
    <row r="29601" spans="2:10" x14ac:dyDescent="0.25">
      <c r="B29601" s="27"/>
      <c r="D29601" s="27"/>
      <c r="E29601" s="27"/>
      <c r="I29601" s="27"/>
      <c r="J29601" s="27"/>
    </row>
    <row r="29602" spans="2:10" x14ac:dyDescent="0.25">
      <c r="B29602" s="27"/>
      <c r="D29602" s="27"/>
      <c r="E29602" s="27"/>
      <c r="I29602" s="27"/>
      <c r="J29602" s="27"/>
    </row>
    <row r="29603" spans="2:10" x14ac:dyDescent="0.25">
      <c r="B29603" s="27"/>
      <c r="D29603" s="27"/>
      <c r="E29603" s="27"/>
      <c r="I29603" s="27"/>
      <c r="J29603" s="27"/>
    </row>
    <row r="29604" spans="2:10" x14ac:dyDescent="0.25">
      <c r="B29604" s="27"/>
      <c r="D29604" s="27"/>
      <c r="E29604" s="27"/>
      <c r="I29604" s="27"/>
      <c r="J29604" s="27"/>
    </row>
    <row r="29605" spans="2:10" x14ac:dyDescent="0.25">
      <c r="B29605" s="27"/>
      <c r="D29605" s="27"/>
      <c r="E29605" s="27"/>
      <c r="I29605" s="27"/>
      <c r="J29605" s="27"/>
    </row>
    <row r="29606" spans="2:10" x14ac:dyDescent="0.25">
      <c r="B29606" s="27"/>
      <c r="D29606" s="27"/>
      <c r="E29606" s="27"/>
      <c r="I29606" s="27"/>
      <c r="J29606" s="27"/>
    </row>
    <row r="29607" spans="2:10" x14ac:dyDescent="0.25">
      <c r="B29607" s="27"/>
      <c r="D29607" s="27"/>
      <c r="E29607" s="27"/>
      <c r="I29607" s="27"/>
      <c r="J29607" s="27"/>
    </row>
    <row r="29608" spans="2:10" x14ac:dyDescent="0.25">
      <c r="B29608" s="27"/>
      <c r="D29608" s="27"/>
      <c r="E29608" s="27"/>
      <c r="I29608" s="27"/>
      <c r="J29608" s="27"/>
    </row>
    <row r="29609" spans="2:10" x14ac:dyDescent="0.25">
      <c r="B29609" s="27"/>
      <c r="D29609" s="27"/>
      <c r="E29609" s="27"/>
      <c r="I29609" s="27"/>
      <c r="J29609" s="27"/>
    </row>
    <row r="29610" spans="2:10" x14ac:dyDescent="0.25">
      <c r="B29610" s="27"/>
      <c r="D29610" s="27"/>
      <c r="E29610" s="27"/>
      <c r="I29610" s="27"/>
      <c r="J29610" s="27"/>
    </row>
    <row r="29611" spans="2:10" x14ac:dyDescent="0.25">
      <c r="B29611" s="27"/>
      <c r="D29611" s="27"/>
      <c r="E29611" s="27"/>
      <c r="I29611" s="27"/>
      <c r="J29611" s="27"/>
    </row>
    <row r="29612" spans="2:10" x14ac:dyDescent="0.25">
      <c r="B29612" s="27"/>
      <c r="D29612" s="27"/>
      <c r="E29612" s="27"/>
      <c r="I29612" s="27"/>
      <c r="J29612" s="27"/>
    </row>
    <row r="29613" spans="2:10" x14ac:dyDescent="0.25">
      <c r="B29613" s="27"/>
      <c r="D29613" s="27"/>
      <c r="E29613" s="27"/>
      <c r="I29613" s="27"/>
      <c r="J29613" s="27"/>
    </row>
    <row r="29614" spans="2:10" x14ac:dyDescent="0.25">
      <c r="B29614" s="27"/>
      <c r="D29614" s="27"/>
      <c r="E29614" s="27"/>
      <c r="I29614" s="27"/>
      <c r="J29614" s="27"/>
    </row>
    <row r="29615" spans="2:10" x14ac:dyDescent="0.25">
      <c r="B29615" s="27"/>
      <c r="D29615" s="27"/>
      <c r="E29615" s="27"/>
      <c r="I29615" s="27"/>
      <c r="J29615" s="27"/>
    </row>
    <row r="29616" spans="2:10" x14ac:dyDescent="0.25">
      <c r="B29616" s="27"/>
      <c r="D29616" s="27"/>
      <c r="E29616" s="27"/>
      <c r="I29616" s="27"/>
      <c r="J29616" s="27"/>
    </row>
    <row r="29617" spans="2:10" x14ac:dyDescent="0.25">
      <c r="B29617" s="27"/>
      <c r="D29617" s="27"/>
      <c r="E29617" s="27"/>
      <c r="I29617" s="27"/>
      <c r="J29617" s="27"/>
    </row>
    <row r="29618" spans="2:10" x14ac:dyDescent="0.25">
      <c r="B29618" s="27"/>
      <c r="D29618" s="27"/>
      <c r="E29618" s="27"/>
      <c r="I29618" s="27"/>
      <c r="J29618" s="27"/>
    </row>
    <row r="29619" spans="2:10" x14ac:dyDescent="0.25">
      <c r="B29619" s="27"/>
      <c r="D29619" s="27"/>
      <c r="E29619" s="27"/>
      <c r="I29619" s="27"/>
      <c r="J29619" s="27"/>
    </row>
    <row r="29620" spans="2:10" x14ac:dyDescent="0.25">
      <c r="B29620" s="27"/>
      <c r="D29620" s="27"/>
      <c r="E29620" s="27"/>
      <c r="I29620" s="27"/>
      <c r="J29620" s="27"/>
    </row>
    <row r="29621" spans="2:10" x14ac:dyDescent="0.25">
      <c r="B29621" s="27"/>
      <c r="D29621" s="27"/>
      <c r="E29621" s="27"/>
      <c r="I29621" s="27"/>
      <c r="J29621" s="27"/>
    </row>
    <row r="29622" spans="2:10" x14ac:dyDescent="0.25">
      <c r="B29622" s="27"/>
      <c r="D29622" s="27"/>
      <c r="E29622" s="27"/>
      <c r="I29622" s="27"/>
      <c r="J29622" s="27"/>
    </row>
    <row r="29623" spans="2:10" x14ac:dyDescent="0.25">
      <c r="B29623" s="27"/>
      <c r="D29623" s="27"/>
      <c r="E29623" s="27"/>
      <c r="I29623" s="27"/>
      <c r="J29623" s="27"/>
    </row>
    <row r="29624" spans="2:10" x14ac:dyDescent="0.25">
      <c r="B29624" s="27"/>
      <c r="D29624" s="27"/>
      <c r="E29624" s="27"/>
      <c r="I29624" s="27"/>
      <c r="J29624" s="27"/>
    </row>
    <row r="29625" spans="2:10" x14ac:dyDescent="0.25">
      <c r="B29625" s="27"/>
      <c r="D29625" s="27"/>
      <c r="E29625" s="27"/>
      <c r="I29625" s="27"/>
      <c r="J29625" s="27"/>
    </row>
    <row r="29626" spans="2:10" x14ac:dyDescent="0.25">
      <c r="B29626" s="27"/>
      <c r="D29626" s="27"/>
      <c r="E29626" s="27"/>
      <c r="I29626" s="27"/>
      <c r="J29626" s="27"/>
    </row>
    <row r="29627" spans="2:10" x14ac:dyDescent="0.25">
      <c r="B29627" s="27"/>
      <c r="D29627" s="27"/>
      <c r="E29627" s="27"/>
      <c r="I29627" s="27"/>
      <c r="J29627" s="27"/>
    </row>
    <row r="29628" spans="2:10" x14ac:dyDescent="0.25">
      <c r="B29628" s="27"/>
      <c r="D29628" s="27"/>
      <c r="E29628" s="27"/>
      <c r="I29628" s="27"/>
      <c r="J29628" s="27"/>
    </row>
    <row r="29629" spans="2:10" x14ac:dyDescent="0.25">
      <c r="B29629" s="27"/>
      <c r="D29629" s="27"/>
      <c r="E29629" s="27"/>
      <c r="I29629" s="27"/>
      <c r="J29629" s="27"/>
    </row>
    <row r="29630" spans="2:10" x14ac:dyDescent="0.25">
      <c r="B29630" s="27"/>
      <c r="D29630" s="27"/>
      <c r="E29630" s="27"/>
      <c r="I29630" s="27"/>
      <c r="J29630" s="27"/>
    </row>
    <row r="29631" spans="2:10" x14ac:dyDescent="0.25">
      <c r="B29631" s="27"/>
      <c r="D29631" s="27"/>
      <c r="E29631" s="27"/>
      <c r="I29631" s="27"/>
      <c r="J29631" s="27"/>
    </row>
    <row r="29632" spans="2:10" x14ac:dyDescent="0.25">
      <c r="B29632" s="27"/>
      <c r="D29632" s="27"/>
      <c r="E29632" s="27"/>
      <c r="I29632" s="27"/>
      <c r="J29632" s="27"/>
    </row>
    <row r="29633" spans="2:10" x14ac:dyDescent="0.25">
      <c r="B29633" s="27"/>
      <c r="D29633" s="27"/>
      <c r="E29633" s="27"/>
      <c r="I29633" s="27"/>
      <c r="J29633" s="27"/>
    </row>
    <row r="29634" spans="2:10" x14ac:dyDescent="0.25">
      <c r="B29634" s="27"/>
      <c r="D29634" s="27"/>
      <c r="E29634" s="27"/>
      <c r="I29634" s="27"/>
      <c r="J29634" s="27"/>
    </row>
    <row r="29635" spans="2:10" x14ac:dyDescent="0.25">
      <c r="B29635" s="27"/>
      <c r="D29635" s="27"/>
      <c r="E29635" s="27"/>
      <c r="I29635" s="27"/>
      <c r="J29635" s="27"/>
    </row>
    <row r="29636" spans="2:10" x14ac:dyDescent="0.25">
      <c r="B29636" s="27"/>
      <c r="D29636" s="27"/>
      <c r="E29636" s="27"/>
      <c r="I29636" s="27"/>
      <c r="J29636" s="27"/>
    </row>
    <row r="29637" spans="2:10" x14ac:dyDescent="0.25">
      <c r="B29637" s="27"/>
      <c r="D29637" s="27"/>
      <c r="E29637" s="27"/>
      <c r="I29637" s="27"/>
      <c r="J29637" s="27"/>
    </row>
    <row r="29638" spans="2:10" x14ac:dyDescent="0.25">
      <c r="B29638" s="27"/>
      <c r="D29638" s="27"/>
      <c r="E29638" s="27"/>
      <c r="I29638" s="27"/>
      <c r="J29638" s="27"/>
    </row>
    <row r="29639" spans="2:10" x14ac:dyDescent="0.25">
      <c r="B29639" s="27"/>
      <c r="D29639" s="27"/>
      <c r="E29639" s="27"/>
      <c r="I29639" s="27"/>
      <c r="J29639" s="27"/>
    </row>
    <row r="29640" spans="2:10" x14ac:dyDescent="0.25">
      <c r="B29640" s="27"/>
      <c r="D29640" s="27"/>
      <c r="E29640" s="27"/>
      <c r="I29640" s="27"/>
      <c r="J29640" s="27"/>
    </row>
    <row r="29641" spans="2:10" x14ac:dyDescent="0.25">
      <c r="B29641" s="27"/>
      <c r="D29641" s="27"/>
      <c r="E29641" s="27"/>
      <c r="I29641" s="27"/>
      <c r="J29641" s="27"/>
    </row>
    <row r="29642" spans="2:10" x14ac:dyDescent="0.25">
      <c r="B29642" s="27"/>
      <c r="D29642" s="27"/>
      <c r="E29642" s="27"/>
      <c r="I29642" s="27"/>
      <c r="J29642" s="27"/>
    </row>
    <row r="29643" spans="2:10" x14ac:dyDescent="0.25">
      <c r="B29643" s="27"/>
      <c r="D29643" s="27"/>
      <c r="E29643" s="27"/>
      <c r="I29643" s="27"/>
      <c r="J29643" s="27"/>
    </row>
    <row r="29644" spans="2:10" x14ac:dyDescent="0.25">
      <c r="B29644" s="27"/>
      <c r="D29644" s="27"/>
      <c r="E29644" s="27"/>
      <c r="I29644" s="27"/>
      <c r="J29644" s="27"/>
    </row>
    <row r="29645" spans="2:10" x14ac:dyDescent="0.25">
      <c r="B29645" s="27"/>
      <c r="D29645" s="27"/>
      <c r="E29645" s="27"/>
      <c r="I29645" s="27"/>
      <c r="J29645" s="27"/>
    </row>
    <row r="29646" spans="2:10" x14ac:dyDescent="0.25">
      <c r="B29646" s="27"/>
      <c r="D29646" s="27"/>
      <c r="E29646" s="27"/>
      <c r="I29646" s="27"/>
      <c r="J29646" s="27"/>
    </row>
    <row r="29647" spans="2:10" x14ac:dyDescent="0.25">
      <c r="B29647" s="27"/>
      <c r="D29647" s="27"/>
      <c r="E29647" s="27"/>
      <c r="I29647" s="27"/>
      <c r="J29647" s="27"/>
    </row>
    <row r="29648" spans="2:10" x14ac:dyDescent="0.25">
      <c r="B29648" s="27"/>
      <c r="D29648" s="27"/>
      <c r="E29648" s="27"/>
      <c r="I29648" s="27"/>
      <c r="J29648" s="27"/>
    </row>
    <row r="29649" spans="2:10" x14ac:dyDescent="0.25">
      <c r="B29649" s="27"/>
      <c r="D29649" s="27"/>
      <c r="E29649" s="27"/>
      <c r="I29649" s="27"/>
      <c r="J29649" s="27"/>
    </row>
    <row r="29650" spans="2:10" x14ac:dyDescent="0.25">
      <c r="B29650" s="27"/>
      <c r="D29650" s="27"/>
      <c r="E29650" s="27"/>
      <c r="I29650" s="27"/>
      <c r="J29650" s="27"/>
    </row>
    <row r="29651" spans="2:10" x14ac:dyDescent="0.25">
      <c r="B29651" s="27"/>
      <c r="D29651" s="27"/>
      <c r="E29651" s="27"/>
      <c r="I29651" s="27"/>
      <c r="J29651" s="27"/>
    </row>
    <row r="29652" spans="2:10" x14ac:dyDescent="0.25">
      <c r="B29652" s="27"/>
      <c r="D29652" s="27"/>
      <c r="E29652" s="27"/>
      <c r="I29652" s="27"/>
      <c r="J29652" s="27"/>
    </row>
    <row r="29653" spans="2:10" x14ac:dyDescent="0.25">
      <c r="B29653" s="27"/>
      <c r="D29653" s="27"/>
      <c r="E29653" s="27"/>
      <c r="I29653" s="27"/>
      <c r="J29653" s="27"/>
    </row>
    <row r="29654" spans="2:10" x14ac:dyDescent="0.25">
      <c r="B29654" s="27"/>
      <c r="D29654" s="27"/>
      <c r="E29654" s="27"/>
      <c r="I29654" s="27"/>
      <c r="J29654" s="27"/>
    </row>
    <row r="29655" spans="2:10" x14ac:dyDescent="0.25">
      <c r="B29655" s="27"/>
      <c r="D29655" s="27"/>
      <c r="E29655" s="27"/>
      <c r="I29655" s="27"/>
      <c r="J29655" s="27"/>
    </row>
    <row r="29656" spans="2:10" x14ac:dyDescent="0.25">
      <c r="B29656" s="27"/>
      <c r="D29656" s="27"/>
      <c r="E29656" s="27"/>
      <c r="I29656" s="27"/>
      <c r="J29656" s="27"/>
    </row>
    <row r="29657" spans="2:10" x14ac:dyDescent="0.25">
      <c r="B29657" s="27"/>
      <c r="D29657" s="27"/>
      <c r="E29657" s="27"/>
      <c r="I29657" s="27"/>
      <c r="J29657" s="27"/>
    </row>
    <row r="29658" spans="2:10" x14ac:dyDescent="0.25">
      <c r="B29658" s="27"/>
      <c r="D29658" s="27"/>
      <c r="E29658" s="27"/>
      <c r="I29658" s="27"/>
      <c r="J29658" s="27"/>
    </row>
    <row r="29659" spans="2:10" x14ac:dyDescent="0.25">
      <c r="B29659" s="27"/>
      <c r="D29659" s="27"/>
      <c r="E29659" s="27"/>
      <c r="I29659" s="27"/>
      <c r="J29659" s="27"/>
    </row>
    <row r="29660" spans="2:10" x14ac:dyDescent="0.25">
      <c r="B29660" s="27"/>
      <c r="D29660" s="27"/>
      <c r="E29660" s="27"/>
      <c r="I29660" s="27"/>
      <c r="J29660" s="27"/>
    </row>
    <row r="29661" spans="2:10" x14ac:dyDescent="0.25">
      <c r="B29661" s="27"/>
      <c r="D29661" s="27"/>
      <c r="E29661" s="27"/>
      <c r="I29661" s="27"/>
      <c r="J29661" s="27"/>
    </row>
    <row r="29662" spans="2:10" x14ac:dyDescent="0.25">
      <c r="B29662" s="27"/>
      <c r="D29662" s="27"/>
      <c r="E29662" s="27"/>
      <c r="I29662" s="27"/>
      <c r="J29662" s="27"/>
    </row>
    <row r="29663" spans="2:10" x14ac:dyDescent="0.25">
      <c r="B29663" s="27"/>
      <c r="D29663" s="27"/>
      <c r="E29663" s="27"/>
      <c r="I29663" s="27"/>
      <c r="J29663" s="27"/>
    </row>
    <row r="29664" spans="2:10" x14ac:dyDescent="0.25">
      <c r="B29664" s="27"/>
      <c r="D29664" s="27"/>
      <c r="E29664" s="27"/>
      <c r="I29664" s="27"/>
      <c r="J29664" s="27"/>
    </row>
    <row r="29665" spans="2:10" x14ac:dyDescent="0.25">
      <c r="B29665" s="27"/>
      <c r="D29665" s="27"/>
      <c r="E29665" s="27"/>
      <c r="I29665" s="27"/>
      <c r="J29665" s="27"/>
    </row>
    <row r="29666" spans="2:10" x14ac:dyDescent="0.25">
      <c r="B29666" s="27"/>
      <c r="D29666" s="27"/>
      <c r="E29666" s="27"/>
      <c r="I29666" s="27"/>
      <c r="J29666" s="27"/>
    </row>
    <row r="29667" spans="2:10" x14ac:dyDescent="0.25">
      <c r="B29667" s="27"/>
      <c r="D29667" s="27"/>
      <c r="E29667" s="27"/>
      <c r="I29667" s="27"/>
      <c r="J29667" s="27"/>
    </row>
    <row r="29668" spans="2:10" x14ac:dyDescent="0.25">
      <c r="B29668" s="27"/>
      <c r="D29668" s="27"/>
      <c r="E29668" s="27"/>
      <c r="I29668" s="27"/>
      <c r="J29668" s="27"/>
    </row>
    <row r="29669" spans="2:10" x14ac:dyDescent="0.25">
      <c r="B29669" s="27"/>
      <c r="D29669" s="27"/>
      <c r="E29669" s="27"/>
      <c r="I29669" s="27"/>
      <c r="J29669" s="27"/>
    </row>
    <row r="29670" spans="2:10" x14ac:dyDescent="0.25">
      <c r="B29670" s="27"/>
      <c r="D29670" s="27"/>
      <c r="E29670" s="27"/>
      <c r="I29670" s="27"/>
      <c r="J29670" s="27"/>
    </row>
    <row r="29671" spans="2:10" x14ac:dyDescent="0.25">
      <c r="B29671" s="27"/>
      <c r="D29671" s="27"/>
      <c r="E29671" s="27"/>
      <c r="I29671" s="27"/>
      <c r="J29671" s="27"/>
    </row>
    <row r="29672" spans="2:10" x14ac:dyDescent="0.25">
      <c r="B29672" s="27"/>
      <c r="D29672" s="27"/>
      <c r="E29672" s="27"/>
      <c r="I29672" s="27"/>
      <c r="J29672" s="27"/>
    </row>
    <row r="29673" spans="2:10" x14ac:dyDescent="0.25">
      <c r="B29673" s="27"/>
      <c r="D29673" s="27"/>
      <c r="E29673" s="27"/>
      <c r="I29673" s="27"/>
      <c r="J29673" s="27"/>
    </row>
    <row r="29674" spans="2:10" x14ac:dyDescent="0.25">
      <c r="B29674" s="27"/>
      <c r="D29674" s="27"/>
      <c r="E29674" s="27"/>
      <c r="I29674" s="27"/>
      <c r="J29674" s="27"/>
    </row>
    <row r="29675" spans="2:10" x14ac:dyDescent="0.25">
      <c r="B29675" s="27"/>
      <c r="D29675" s="27"/>
      <c r="E29675" s="27"/>
      <c r="I29675" s="27"/>
      <c r="J29675" s="27"/>
    </row>
    <row r="29676" spans="2:10" x14ac:dyDescent="0.25">
      <c r="B29676" s="27"/>
      <c r="D29676" s="27"/>
      <c r="E29676" s="27"/>
      <c r="I29676" s="27"/>
      <c r="J29676" s="27"/>
    </row>
    <row r="29677" spans="2:10" x14ac:dyDescent="0.25">
      <c r="B29677" s="27"/>
      <c r="D29677" s="27"/>
      <c r="E29677" s="27"/>
      <c r="I29677" s="27"/>
      <c r="J29677" s="27"/>
    </row>
    <row r="29678" spans="2:10" x14ac:dyDescent="0.25">
      <c r="B29678" s="27"/>
      <c r="D29678" s="27"/>
      <c r="E29678" s="27"/>
      <c r="I29678" s="27"/>
      <c r="J29678" s="27"/>
    </row>
    <row r="29679" spans="2:10" x14ac:dyDescent="0.25">
      <c r="B29679" s="27"/>
      <c r="D29679" s="27"/>
      <c r="E29679" s="27"/>
      <c r="I29679" s="27"/>
      <c r="J29679" s="27"/>
    </row>
    <row r="29680" spans="2:10" x14ac:dyDescent="0.25">
      <c r="B29680" s="27"/>
      <c r="D29680" s="27"/>
      <c r="E29680" s="27"/>
      <c r="I29680" s="27"/>
      <c r="J29680" s="27"/>
    </row>
    <row r="29681" spans="2:10" x14ac:dyDescent="0.25">
      <c r="B29681" s="27"/>
      <c r="D29681" s="27"/>
      <c r="E29681" s="27"/>
      <c r="I29681" s="27"/>
      <c r="J29681" s="27"/>
    </row>
    <row r="29682" spans="2:10" x14ac:dyDescent="0.25">
      <c r="B29682" s="27"/>
      <c r="D29682" s="27"/>
      <c r="E29682" s="27"/>
      <c r="I29682" s="27"/>
      <c r="J29682" s="27"/>
    </row>
    <row r="29683" spans="2:10" x14ac:dyDescent="0.25">
      <c r="B29683" s="27"/>
      <c r="D29683" s="27"/>
      <c r="E29683" s="27"/>
      <c r="I29683" s="27"/>
      <c r="J29683" s="27"/>
    </row>
    <row r="29684" spans="2:10" x14ac:dyDescent="0.25">
      <c r="B29684" s="27"/>
      <c r="D29684" s="27"/>
      <c r="E29684" s="27"/>
      <c r="I29684" s="27"/>
      <c r="J29684" s="27"/>
    </row>
    <row r="29685" spans="2:10" x14ac:dyDescent="0.25">
      <c r="B29685" s="27"/>
      <c r="D29685" s="27"/>
      <c r="E29685" s="27"/>
      <c r="I29685" s="27"/>
      <c r="J29685" s="27"/>
    </row>
    <row r="29686" spans="2:10" x14ac:dyDescent="0.25">
      <c r="B29686" s="27"/>
      <c r="D29686" s="27"/>
      <c r="E29686" s="27"/>
      <c r="I29686" s="27"/>
      <c r="J29686" s="27"/>
    </row>
    <row r="29687" spans="2:10" x14ac:dyDescent="0.25">
      <c r="B29687" s="27"/>
      <c r="D29687" s="27"/>
      <c r="E29687" s="27"/>
      <c r="I29687" s="27"/>
      <c r="J29687" s="27"/>
    </row>
    <row r="29688" spans="2:10" x14ac:dyDescent="0.25">
      <c r="B29688" s="27"/>
      <c r="D29688" s="27"/>
      <c r="E29688" s="27"/>
      <c r="I29688" s="27"/>
      <c r="J29688" s="27"/>
    </row>
    <row r="29689" spans="2:10" x14ac:dyDescent="0.25">
      <c r="B29689" s="27"/>
      <c r="D29689" s="27"/>
      <c r="E29689" s="27"/>
      <c r="I29689" s="27"/>
      <c r="J29689" s="27"/>
    </row>
    <row r="29690" spans="2:10" x14ac:dyDescent="0.25">
      <c r="B29690" s="27"/>
      <c r="D29690" s="27"/>
      <c r="E29690" s="27"/>
      <c r="I29690" s="27"/>
      <c r="J29690" s="27"/>
    </row>
    <row r="29691" spans="2:10" x14ac:dyDescent="0.25">
      <c r="B29691" s="27"/>
      <c r="D29691" s="27"/>
      <c r="E29691" s="27"/>
      <c r="I29691" s="27"/>
      <c r="J29691" s="27"/>
    </row>
    <row r="29692" spans="2:10" x14ac:dyDescent="0.25">
      <c r="B29692" s="27"/>
      <c r="D29692" s="27"/>
      <c r="E29692" s="27"/>
      <c r="I29692" s="27"/>
      <c r="J29692" s="27"/>
    </row>
    <row r="29693" spans="2:10" x14ac:dyDescent="0.25">
      <c r="B29693" s="27"/>
      <c r="D29693" s="27"/>
      <c r="E29693" s="27"/>
      <c r="I29693" s="27"/>
      <c r="J29693" s="27"/>
    </row>
    <row r="29694" spans="2:10" x14ac:dyDescent="0.25">
      <c r="B29694" s="27"/>
      <c r="D29694" s="27"/>
      <c r="E29694" s="27"/>
      <c r="I29694" s="27"/>
      <c r="J29694" s="27"/>
    </row>
    <row r="29695" spans="2:10" x14ac:dyDescent="0.25">
      <c r="B29695" s="27"/>
      <c r="D29695" s="27"/>
      <c r="E29695" s="27"/>
      <c r="I29695" s="27"/>
      <c r="J29695" s="27"/>
    </row>
    <row r="29696" spans="2:10" x14ac:dyDescent="0.25">
      <c r="B29696" s="27"/>
      <c r="D29696" s="27"/>
      <c r="E29696" s="27"/>
      <c r="I29696" s="27"/>
      <c r="J29696" s="27"/>
    </row>
    <row r="29697" spans="2:10" x14ac:dyDescent="0.25">
      <c r="B29697" s="27"/>
      <c r="D29697" s="27"/>
      <c r="E29697" s="27"/>
      <c r="I29697" s="27"/>
      <c r="J29697" s="27"/>
    </row>
    <row r="29698" spans="2:10" x14ac:dyDescent="0.25">
      <c r="B29698" s="27"/>
      <c r="D29698" s="27"/>
      <c r="E29698" s="27"/>
      <c r="I29698" s="27"/>
      <c r="J29698" s="27"/>
    </row>
    <row r="29699" spans="2:10" x14ac:dyDescent="0.25">
      <c r="B29699" s="27"/>
      <c r="D29699" s="27"/>
      <c r="E29699" s="27"/>
      <c r="I29699" s="27"/>
      <c r="J29699" s="27"/>
    </row>
    <row r="29700" spans="2:10" x14ac:dyDescent="0.25">
      <c r="B29700" s="27"/>
      <c r="D29700" s="27"/>
      <c r="E29700" s="27"/>
      <c r="I29700" s="27"/>
      <c r="J29700" s="27"/>
    </row>
    <row r="29701" spans="2:10" x14ac:dyDescent="0.25">
      <c r="B29701" s="27"/>
      <c r="D29701" s="27"/>
      <c r="E29701" s="27"/>
      <c r="I29701" s="27"/>
      <c r="J29701" s="27"/>
    </row>
    <row r="29702" spans="2:10" x14ac:dyDescent="0.25">
      <c r="B29702" s="27"/>
      <c r="D29702" s="27"/>
      <c r="E29702" s="27"/>
      <c r="I29702" s="27"/>
      <c r="J29702" s="27"/>
    </row>
    <row r="29703" spans="2:10" x14ac:dyDescent="0.25">
      <c r="B29703" s="27"/>
      <c r="D29703" s="27"/>
      <c r="E29703" s="27"/>
      <c r="I29703" s="27"/>
      <c r="J29703" s="27"/>
    </row>
    <row r="29704" spans="2:10" x14ac:dyDescent="0.25">
      <c r="B29704" s="27"/>
      <c r="D29704" s="27"/>
      <c r="E29704" s="27"/>
      <c r="I29704" s="27"/>
      <c r="J29704" s="27"/>
    </row>
    <row r="29705" spans="2:10" x14ac:dyDescent="0.25">
      <c r="B29705" s="27"/>
      <c r="D29705" s="27"/>
      <c r="E29705" s="27"/>
      <c r="I29705" s="27"/>
      <c r="J29705" s="27"/>
    </row>
    <row r="29706" spans="2:10" x14ac:dyDescent="0.25">
      <c r="B29706" s="27"/>
      <c r="D29706" s="27"/>
      <c r="E29706" s="27"/>
      <c r="I29706" s="27"/>
      <c r="J29706" s="27"/>
    </row>
    <row r="29707" spans="2:10" x14ac:dyDescent="0.25">
      <c r="B29707" s="27"/>
      <c r="D29707" s="27"/>
      <c r="E29707" s="27"/>
      <c r="I29707" s="27"/>
      <c r="J29707" s="27"/>
    </row>
    <row r="29708" spans="2:10" x14ac:dyDescent="0.25">
      <c r="B29708" s="27"/>
      <c r="D29708" s="27"/>
      <c r="E29708" s="27"/>
      <c r="I29708" s="27"/>
      <c r="J29708" s="27"/>
    </row>
    <row r="29709" spans="2:10" x14ac:dyDescent="0.25">
      <c r="B29709" s="27"/>
      <c r="D29709" s="27"/>
      <c r="E29709" s="27"/>
      <c r="I29709" s="27"/>
      <c r="J29709" s="27"/>
    </row>
    <row r="29710" spans="2:10" x14ac:dyDescent="0.25">
      <c r="B29710" s="27"/>
      <c r="D29710" s="27"/>
      <c r="E29710" s="27"/>
      <c r="I29710" s="27"/>
      <c r="J29710" s="27"/>
    </row>
    <row r="29711" spans="2:10" x14ac:dyDescent="0.25">
      <c r="B29711" s="27"/>
      <c r="D29711" s="27"/>
      <c r="E29711" s="27"/>
      <c r="I29711" s="27"/>
      <c r="J29711" s="27"/>
    </row>
    <row r="29712" spans="2:10" x14ac:dyDescent="0.25">
      <c r="B29712" s="27"/>
      <c r="D29712" s="27"/>
      <c r="E29712" s="27"/>
      <c r="I29712" s="27"/>
      <c r="J29712" s="27"/>
    </row>
    <row r="29713" spans="2:10" x14ac:dyDescent="0.25">
      <c r="B29713" s="27"/>
      <c r="D29713" s="27"/>
      <c r="E29713" s="27"/>
      <c r="I29713" s="27"/>
      <c r="J29713" s="27"/>
    </row>
    <row r="29714" spans="2:10" x14ac:dyDescent="0.25">
      <c r="B29714" s="27"/>
      <c r="D29714" s="27"/>
      <c r="E29714" s="27"/>
      <c r="I29714" s="27"/>
      <c r="J29714" s="27"/>
    </row>
    <row r="29715" spans="2:10" x14ac:dyDescent="0.25">
      <c r="B29715" s="27"/>
      <c r="D29715" s="27"/>
      <c r="E29715" s="27"/>
      <c r="I29715" s="27"/>
      <c r="J29715" s="27"/>
    </row>
    <row r="29716" spans="2:10" x14ac:dyDescent="0.25">
      <c r="B29716" s="27"/>
      <c r="D29716" s="27"/>
      <c r="E29716" s="27"/>
      <c r="I29716" s="27"/>
      <c r="J29716" s="27"/>
    </row>
    <row r="29717" spans="2:10" x14ac:dyDescent="0.25">
      <c r="B29717" s="27"/>
      <c r="D29717" s="27"/>
      <c r="E29717" s="27"/>
      <c r="I29717" s="27"/>
      <c r="J29717" s="27"/>
    </row>
    <row r="29718" spans="2:10" x14ac:dyDescent="0.25">
      <c r="B29718" s="27"/>
      <c r="D29718" s="27"/>
      <c r="E29718" s="27"/>
      <c r="I29718" s="27"/>
      <c r="J29718" s="27"/>
    </row>
    <row r="29719" spans="2:10" x14ac:dyDescent="0.25">
      <c r="B29719" s="27"/>
      <c r="D29719" s="27"/>
      <c r="E29719" s="27"/>
      <c r="I29719" s="27"/>
      <c r="J29719" s="27"/>
    </row>
    <row r="29720" spans="2:10" x14ac:dyDescent="0.25">
      <c r="B29720" s="27"/>
      <c r="D29720" s="27"/>
      <c r="E29720" s="27"/>
      <c r="I29720" s="27"/>
      <c r="J29720" s="27"/>
    </row>
    <row r="29721" spans="2:10" x14ac:dyDescent="0.25">
      <c r="B29721" s="27"/>
      <c r="D29721" s="27"/>
      <c r="E29721" s="27"/>
      <c r="I29721" s="27"/>
      <c r="J29721" s="27"/>
    </row>
    <row r="29722" spans="2:10" x14ac:dyDescent="0.25">
      <c r="B29722" s="27"/>
      <c r="D29722" s="27"/>
      <c r="E29722" s="27"/>
      <c r="I29722" s="27"/>
      <c r="J29722" s="27"/>
    </row>
    <row r="29723" spans="2:10" x14ac:dyDescent="0.25">
      <c r="B29723" s="27"/>
      <c r="D29723" s="27"/>
      <c r="E29723" s="27"/>
      <c r="I29723" s="27"/>
      <c r="J29723" s="27"/>
    </row>
    <row r="29724" spans="2:10" x14ac:dyDescent="0.25">
      <c r="B29724" s="27"/>
      <c r="D29724" s="27"/>
      <c r="E29724" s="27"/>
      <c r="I29724" s="27"/>
      <c r="J29724" s="27"/>
    </row>
    <row r="29725" spans="2:10" x14ac:dyDescent="0.25">
      <c r="B29725" s="27"/>
      <c r="D29725" s="27"/>
      <c r="E29725" s="27"/>
      <c r="I29725" s="27"/>
      <c r="J29725" s="27"/>
    </row>
    <row r="29726" spans="2:10" x14ac:dyDescent="0.25">
      <c r="B29726" s="27"/>
      <c r="D29726" s="27"/>
      <c r="E29726" s="27"/>
      <c r="I29726" s="27"/>
      <c r="J29726" s="27"/>
    </row>
    <row r="29727" spans="2:10" x14ac:dyDescent="0.25">
      <c r="B29727" s="27"/>
      <c r="D29727" s="27"/>
      <c r="E29727" s="27"/>
      <c r="I29727" s="27"/>
      <c r="J29727" s="27"/>
    </row>
    <row r="29728" spans="2:10" x14ac:dyDescent="0.25">
      <c r="B29728" s="27"/>
      <c r="D29728" s="27"/>
      <c r="E29728" s="27"/>
      <c r="I29728" s="27"/>
      <c r="J29728" s="27"/>
    </row>
    <row r="29729" spans="2:10" x14ac:dyDescent="0.25">
      <c r="B29729" s="27"/>
      <c r="D29729" s="27"/>
      <c r="E29729" s="27"/>
      <c r="I29729" s="27"/>
      <c r="J29729" s="27"/>
    </row>
    <row r="29730" spans="2:10" x14ac:dyDescent="0.25">
      <c r="B29730" s="27"/>
      <c r="D29730" s="27"/>
      <c r="E29730" s="27"/>
      <c r="I29730" s="27"/>
      <c r="J29730" s="27"/>
    </row>
    <row r="29731" spans="2:10" x14ac:dyDescent="0.25">
      <c r="B29731" s="27"/>
      <c r="D29731" s="27"/>
      <c r="E29731" s="27"/>
      <c r="I29731" s="27"/>
      <c r="J29731" s="27"/>
    </row>
    <row r="29732" spans="2:10" x14ac:dyDescent="0.25">
      <c r="B29732" s="27"/>
      <c r="D29732" s="27"/>
      <c r="E29732" s="27"/>
      <c r="I29732" s="27"/>
      <c r="J29732" s="27"/>
    </row>
    <row r="29733" spans="2:10" x14ac:dyDescent="0.25">
      <c r="B29733" s="27"/>
      <c r="D29733" s="27"/>
      <c r="E29733" s="27"/>
      <c r="I29733" s="27"/>
      <c r="J29733" s="27"/>
    </row>
    <row r="29734" spans="2:10" x14ac:dyDescent="0.25">
      <c r="B29734" s="27"/>
      <c r="D29734" s="27"/>
      <c r="E29734" s="27"/>
      <c r="I29734" s="27"/>
      <c r="J29734" s="27"/>
    </row>
    <row r="29735" spans="2:10" x14ac:dyDescent="0.25">
      <c r="B29735" s="27"/>
      <c r="D29735" s="27"/>
      <c r="E29735" s="27"/>
      <c r="I29735" s="27"/>
      <c r="J29735" s="27"/>
    </row>
    <row r="29736" spans="2:10" x14ac:dyDescent="0.25">
      <c r="B29736" s="27"/>
      <c r="D29736" s="27"/>
      <c r="E29736" s="27"/>
      <c r="I29736" s="27"/>
      <c r="J29736" s="27"/>
    </row>
    <row r="29737" spans="2:10" x14ac:dyDescent="0.25">
      <c r="B29737" s="27"/>
      <c r="D29737" s="27"/>
      <c r="E29737" s="27"/>
      <c r="I29737" s="27"/>
      <c r="J29737" s="27"/>
    </row>
    <row r="29738" spans="2:10" x14ac:dyDescent="0.25">
      <c r="B29738" s="27"/>
      <c r="D29738" s="27"/>
      <c r="E29738" s="27"/>
      <c r="I29738" s="27"/>
      <c r="J29738" s="27"/>
    </row>
    <row r="29739" spans="2:10" x14ac:dyDescent="0.25">
      <c r="B29739" s="27"/>
      <c r="D29739" s="27"/>
      <c r="E29739" s="27"/>
      <c r="I29739" s="27"/>
      <c r="J29739" s="27"/>
    </row>
    <row r="29740" spans="2:10" x14ac:dyDescent="0.25">
      <c r="B29740" s="27"/>
      <c r="D29740" s="27"/>
      <c r="E29740" s="27"/>
      <c r="I29740" s="27"/>
      <c r="J29740" s="27"/>
    </row>
    <row r="29741" spans="2:10" x14ac:dyDescent="0.25">
      <c r="B29741" s="27"/>
      <c r="D29741" s="27"/>
      <c r="E29741" s="27"/>
      <c r="I29741" s="27"/>
      <c r="J29741" s="27"/>
    </row>
    <row r="29742" spans="2:10" x14ac:dyDescent="0.25">
      <c r="B29742" s="27"/>
      <c r="D29742" s="27"/>
      <c r="E29742" s="27"/>
      <c r="I29742" s="27"/>
      <c r="J29742" s="27"/>
    </row>
    <row r="29743" spans="2:10" x14ac:dyDescent="0.25">
      <c r="B29743" s="27"/>
      <c r="D29743" s="27"/>
      <c r="E29743" s="27"/>
      <c r="I29743" s="27"/>
      <c r="J29743" s="27"/>
    </row>
    <row r="29744" spans="2:10" x14ac:dyDescent="0.25">
      <c r="B29744" s="27"/>
      <c r="D29744" s="27"/>
      <c r="E29744" s="27"/>
      <c r="I29744" s="27"/>
      <c r="J29744" s="27"/>
    </row>
    <row r="29745" spans="2:10" x14ac:dyDescent="0.25">
      <c r="B29745" s="27"/>
      <c r="D29745" s="27"/>
      <c r="E29745" s="27"/>
      <c r="I29745" s="27"/>
      <c r="J29745" s="27"/>
    </row>
    <row r="29746" spans="2:10" x14ac:dyDescent="0.25">
      <c r="B29746" s="27"/>
      <c r="D29746" s="27"/>
      <c r="E29746" s="27"/>
      <c r="I29746" s="27"/>
      <c r="J29746" s="27"/>
    </row>
    <row r="29747" spans="2:10" x14ac:dyDescent="0.25">
      <c r="B29747" s="27"/>
      <c r="D29747" s="27"/>
      <c r="E29747" s="27"/>
      <c r="I29747" s="27"/>
      <c r="J29747" s="27"/>
    </row>
    <row r="29748" spans="2:10" x14ac:dyDescent="0.25">
      <c r="B29748" s="27"/>
      <c r="D29748" s="27"/>
      <c r="E29748" s="27"/>
      <c r="I29748" s="27"/>
      <c r="J29748" s="27"/>
    </row>
    <row r="29749" spans="2:10" x14ac:dyDescent="0.25">
      <c r="B29749" s="27"/>
      <c r="D29749" s="27"/>
      <c r="E29749" s="27"/>
      <c r="I29749" s="27"/>
      <c r="J29749" s="27"/>
    </row>
    <row r="29750" spans="2:10" x14ac:dyDescent="0.25">
      <c r="B29750" s="27"/>
      <c r="D29750" s="27"/>
      <c r="E29750" s="27"/>
      <c r="I29750" s="27"/>
      <c r="J29750" s="27"/>
    </row>
    <row r="29751" spans="2:10" x14ac:dyDescent="0.25">
      <c r="B29751" s="27"/>
      <c r="D29751" s="27"/>
      <c r="E29751" s="27"/>
      <c r="I29751" s="27"/>
      <c r="J29751" s="27"/>
    </row>
    <row r="29752" spans="2:10" x14ac:dyDescent="0.25">
      <c r="B29752" s="27"/>
      <c r="D29752" s="27"/>
      <c r="E29752" s="27"/>
      <c r="I29752" s="27"/>
      <c r="J29752" s="27"/>
    </row>
    <row r="29753" spans="2:10" x14ac:dyDescent="0.25">
      <c r="B29753" s="27"/>
      <c r="D29753" s="27"/>
      <c r="E29753" s="27"/>
      <c r="I29753" s="27"/>
      <c r="J29753" s="27"/>
    </row>
    <row r="29754" spans="2:10" x14ac:dyDescent="0.25">
      <c r="B29754" s="27"/>
      <c r="D29754" s="27"/>
      <c r="E29754" s="27"/>
      <c r="I29754" s="27"/>
      <c r="J29754" s="27"/>
    </row>
    <row r="29755" spans="2:10" x14ac:dyDescent="0.25">
      <c r="B29755" s="27"/>
      <c r="D29755" s="27"/>
      <c r="E29755" s="27"/>
      <c r="I29755" s="27"/>
      <c r="J29755" s="27"/>
    </row>
    <row r="29756" spans="2:10" x14ac:dyDescent="0.25">
      <c r="B29756" s="27"/>
      <c r="D29756" s="27"/>
      <c r="E29756" s="27"/>
      <c r="I29756" s="27"/>
      <c r="J29756" s="27"/>
    </row>
    <row r="29757" spans="2:10" x14ac:dyDescent="0.25">
      <c r="B29757" s="27"/>
      <c r="D29757" s="27"/>
      <c r="E29757" s="27"/>
      <c r="I29757" s="27"/>
      <c r="J29757" s="27"/>
    </row>
    <row r="29758" spans="2:10" x14ac:dyDescent="0.25">
      <c r="B29758" s="27"/>
      <c r="D29758" s="27"/>
      <c r="E29758" s="27"/>
      <c r="I29758" s="27"/>
      <c r="J29758" s="27"/>
    </row>
    <row r="29759" spans="2:10" x14ac:dyDescent="0.25">
      <c r="B29759" s="27"/>
      <c r="D29759" s="27"/>
      <c r="E29759" s="27"/>
      <c r="I29759" s="27"/>
      <c r="J29759" s="27"/>
    </row>
    <row r="29760" spans="2:10" x14ac:dyDescent="0.25">
      <c r="B29760" s="27"/>
      <c r="D29760" s="27"/>
      <c r="E29760" s="27"/>
      <c r="I29760" s="27"/>
      <c r="J29760" s="27"/>
    </row>
    <row r="29761" spans="2:10" x14ac:dyDescent="0.25">
      <c r="B29761" s="27"/>
      <c r="D29761" s="27"/>
      <c r="E29761" s="27"/>
      <c r="I29761" s="27"/>
      <c r="J29761" s="27"/>
    </row>
    <row r="29762" spans="2:10" x14ac:dyDescent="0.25">
      <c r="B29762" s="27"/>
      <c r="D29762" s="27"/>
      <c r="E29762" s="27"/>
      <c r="I29762" s="27"/>
      <c r="J29762" s="27"/>
    </row>
    <row r="29763" spans="2:10" x14ac:dyDescent="0.25">
      <c r="B29763" s="27"/>
      <c r="D29763" s="27"/>
      <c r="E29763" s="27"/>
      <c r="I29763" s="27"/>
      <c r="J29763" s="27"/>
    </row>
    <row r="29764" spans="2:10" x14ac:dyDescent="0.25">
      <c r="B29764" s="27"/>
      <c r="D29764" s="27"/>
      <c r="E29764" s="27"/>
      <c r="I29764" s="27"/>
      <c r="J29764" s="27"/>
    </row>
    <row r="29765" spans="2:10" x14ac:dyDescent="0.25">
      <c r="B29765" s="27"/>
      <c r="D29765" s="27"/>
      <c r="E29765" s="27"/>
      <c r="I29765" s="27"/>
      <c r="J29765" s="27"/>
    </row>
    <row r="29766" spans="2:10" x14ac:dyDescent="0.25">
      <c r="B29766" s="27"/>
      <c r="D29766" s="27"/>
      <c r="E29766" s="27"/>
      <c r="I29766" s="27"/>
      <c r="J29766" s="27"/>
    </row>
    <row r="29767" spans="2:10" x14ac:dyDescent="0.25">
      <c r="B29767" s="27"/>
      <c r="D29767" s="27"/>
      <c r="E29767" s="27"/>
      <c r="I29767" s="27"/>
      <c r="J29767" s="27"/>
    </row>
    <row r="29768" spans="2:10" x14ac:dyDescent="0.25">
      <c r="B29768" s="27"/>
      <c r="D29768" s="27"/>
      <c r="E29768" s="27"/>
      <c r="I29768" s="27"/>
      <c r="J29768" s="27"/>
    </row>
    <row r="29769" spans="2:10" x14ac:dyDescent="0.25">
      <c r="B29769" s="27"/>
      <c r="D29769" s="27"/>
      <c r="E29769" s="27"/>
      <c r="I29769" s="27"/>
      <c r="J29769" s="27"/>
    </row>
    <row r="29770" spans="2:10" x14ac:dyDescent="0.25">
      <c r="B29770" s="27"/>
      <c r="D29770" s="27"/>
      <c r="E29770" s="27"/>
      <c r="I29770" s="27"/>
      <c r="J29770" s="27"/>
    </row>
    <row r="29771" spans="2:10" x14ac:dyDescent="0.25">
      <c r="B29771" s="27"/>
      <c r="D29771" s="27"/>
      <c r="E29771" s="27"/>
      <c r="I29771" s="27"/>
      <c r="J29771" s="27"/>
    </row>
    <row r="29772" spans="2:10" x14ac:dyDescent="0.25">
      <c r="B29772" s="27"/>
      <c r="D29772" s="27"/>
      <c r="E29772" s="27"/>
      <c r="I29772" s="27"/>
      <c r="J29772" s="27"/>
    </row>
    <row r="29773" spans="2:10" x14ac:dyDescent="0.25">
      <c r="B29773" s="27"/>
      <c r="D29773" s="27"/>
      <c r="E29773" s="27"/>
      <c r="I29773" s="27"/>
      <c r="J29773" s="27"/>
    </row>
    <row r="29774" spans="2:10" x14ac:dyDescent="0.25">
      <c r="B29774" s="27"/>
      <c r="D29774" s="27"/>
      <c r="E29774" s="27"/>
      <c r="I29774" s="27"/>
      <c r="J29774" s="27"/>
    </row>
    <row r="29775" spans="2:10" x14ac:dyDescent="0.25">
      <c r="B29775" s="27"/>
      <c r="D29775" s="27"/>
      <c r="E29775" s="27"/>
      <c r="I29775" s="27"/>
      <c r="J29775" s="27"/>
    </row>
    <row r="29776" spans="2:10" x14ac:dyDescent="0.25">
      <c r="B29776" s="27"/>
      <c r="D29776" s="27"/>
      <c r="E29776" s="27"/>
      <c r="I29776" s="27"/>
      <c r="J29776" s="27"/>
    </row>
    <row r="29777" spans="2:10" x14ac:dyDescent="0.25">
      <c r="B29777" s="27"/>
      <c r="D29777" s="27"/>
      <c r="E29777" s="27"/>
      <c r="I29777" s="27"/>
      <c r="J29777" s="27"/>
    </row>
    <row r="29778" spans="2:10" x14ac:dyDescent="0.25">
      <c r="B29778" s="27"/>
      <c r="D29778" s="27"/>
      <c r="E29778" s="27"/>
      <c r="I29778" s="27"/>
      <c r="J29778" s="27"/>
    </row>
    <row r="29779" spans="2:10" x14ac:dyDescent="0.25">
      <c r="B29779" s="27"/>
      <c r="D29779" s="27"/>
      <c r="E29779" s="27"/>
      <c r="I29779" s="27"/>
      <c r="J29779" s="27"/>
    </row>
    <row r="29780" spans="2:10" x14ac:dyDescent="0.25">
      <c r="B29780" s="27"/>
      <c r="D29780" s="27"/>
      <c r="E29780" s="27"/>
      <c r="I29780" s="27"/>
      <c r="J29780" s="27"/>
    </row>
    <row r="29781" spans="2:10" x14ac:dyDescent="0.25">
      <c r="B29781" s="27"/>
      <c r="D29781" s="27"/>
      <c r="E29781" s="27"/>
      <c r="I29781" s="27"/>
      <c r="J29781" s="27"/>
    </row>
    <row r="29782" spans="2:10" x14ac:dyDescent="0.25">
      <c r="B29782" s="27"/>
      <c r="D29782" s="27"/>
      <c r="E29782" s="27"/>
      <c r="I29782" s="27"/>
      <c r="J29782" s="27"/>
    </row>
    <row r="29783" spans="2:10" x14ac:dyDescent="0.25">
      <c r="B29783" s="27"/>
      <c r="D29783" s="27"/>
      <c r="E29783" s="27"/>
      <c r="I29783" s="27"/>
      <c r="J29783" s="27"/>
    </row>
    <row r="29784" spans="2:10" x14ac:dyDescent="0.25">
      <c r="B29784" s="27"/>
      <c r="D29784" s="27"/>
      <c r="E29784" s="27"/>
      <c r="I29784" s="27"/>
      <c r="J29784" s="27"/>
    </row>
    <row r="29785" spans="2:10" x14ac:dyDescent="0.25">
      <c r="B29785" s="27"/>
      <c r="D29785" s="27"/>
      <c r="E29785" s="27"/>
      <c r="I29785" s="27"/>
      <c r="J29785" s="27"/>
    </row>
    <row r="29786" spans="2:10" x14ac:dyDescent="0.25">
      <c r="B29786" s="27"/>
      <c r="D29786" s="27"/>
      <c r="E29786" s="27"/>
      <c r="I29786" s="27"/>
      <c r="J29786" s="27"/>
    </row>
    <row r="29787" spans="2:10" x14ac:dyDescent="0.25">
      <c r="B29787" s="27"/>
      <c r="D29787" s="27"/>
      <c r="E29787" s="27"/>
      <c r="I29787" s="27"/>
      <c r="J29787" s="27"/>
    </row>
    <row r="29788" spans="2:10" x14ac:dyDescent="0.25">
      <c r="B29788" s="27"/>
      <c r="D29788" s="27"/>
      <c r="E29788" s="27"/>
      <c r="I29788" s="27"/>
      <c r="J29788" s="27"/>
    </row>
    <row r="29789" spans="2:10" x14ac:dyDescent="0.25">
      <c r="B29789" s="27"/>
      <c r="D29789" s="27"/>
      <c r="E29789" s="27"/>
      <c r="I29789" s="27"/>
      <c r="J29789" s="27"/>
    </row>
    <row r="29790" spans="2:10" x14ac:dyDescent="0.25">
      <c r="B29790" s="27"/>
      <c r="D29790" s="27"/>
      <c r="E29790" s="27"/>
      <c r="I29790" s="27"/>
      <c r="J29790" s="27"/>
    </row>
    <row r="29791" spans="2:10" x14ac:dyDescent="0.25">
      <c r="B29791" s="27"/>
      <c r="D29791" s="27"/>
      <c r="E29791" s="27"/>
      <c r="I29791" s="27"/>
      <c r="J29791" s="27"/>
    </row>
    <row r="29792" spans="2:10" x14ac:dyDescent="0.25">
      <c r="B29792" s="27"/>
      <c r="D29792" s="27"/>
      <c r="E29792" s="27"/>
      <c r="I29792" s="27"/>
      <c r="J29792" s="27"/>
    </row>
    <row r="29793" spans="2:10" x14ac:dyDescent="0.25">
      <c r="B29793" s="27"/>
      <c r="D29793" s="27"/>
      <c r="E29793" s="27"/>
      <c r="I29793" s="27"/>
      <c r="J29793" s="27"/>
    </row>
    <row r="29794" spans="2:10" x14ac:dyDescent="0.25">
      <c r="B29794" s="27"/>
      <c r="D29794" s="27"/>
      <c r="E29794" s="27"/>
      <c r="I29794" s="27"/>
      <c r="J29794" s="27"/>
    </row>
    <row r="29795" spans="2:10" x14ac:dyDescent="0.25">
      <c r="B29795" s="27"/>
      <c r="D29795" s="27"/>
      <c r="E29795" s="27"/>
      <c r="I29795" s="27"/>
      <c r="J29795" s="27"/>
    </row>
    <row r="29796" spans="2:10" x14ac:dyDescent="0.25">
      <c r="B29796" s="27"/>
      <c r="D29796" s="27"/>
      <c r="E29796" s="27"/>
      <c r="I29796" s="27"/>
      <c r="J29796" s="27"/>
    </row>
    <row r="29797" spans="2:10" x14ac:dyDescent="0.25">
      <c r="B29797" s="27"/>
      <c r="D29797" s="27"/>
      <c r="E29797" s="27"/>
      <c r="I29797" s="27"/>
      <c r="J29797" s="27"/>
    </row>
    <row r="29798" spans="2:10" x14ac:dyDescent="0.25">
      <c r="B29798" s="27"/>
      <c r="D29798" s="27"/>
      <c r="E29798" s="27"/>
      <c r="I29798" s="27"/>
      <c r="J29798" s="27"/>
    </row>
    <row r="29799" spans="2:10" x14ac:dyDescent="0.25">
      <c r="B29799" s="27"/>
      <c r="D29799" s="27"/>
      <c r="E29799" s="27"/>
      <c r="I29799" s="27"/>
      <c r="J29799" s="27"/>
    </row>
    <row r="29800" spans="2:10" x14ac:dyDescent="0.25">
      <c r="B29800" s="27"/>
      <c r="D29800" s="27"/>
      <c r="E29800" s="27"/>
      <c r="I29800" s="27"/>
      <c r="J29800" s="27"/>
    </row>
    <row r="29801" spans="2:10" x14ac:dyDescent="0.25">
      <c r="B29801" s="27"/>
      <c r="D29801" s="27"/>
      <c r="E29801" s="27"/>
      <c r="I29801" s="27"/>
      <c r="J29801" s="27"/>
    </row>
    <row r="29802" spans="2:10" x14ac:dyDescent="0.25">
      <c r="B29802" s="27"/>
      <c r="D29802" s="27"/>
      <c r="E29802" s="27"/>
      <c r="I29802" s="27"/>
      <c r="J29802" s="27"/>
    </row>
    <row r="29803" spans="2:10" x14ac:dyDescent="0.25">
      <c r="B29803" s="27"/>
      <c r="D29803" s="27"/>
      <c r="E29803" s="27"/>
      <c r="I29803" s="27"/>
      <c r="J29803" s="27"/>
    </row>
    <row r="29804" spans="2:10" x14ac:dyDescent="0.25">
      <c r="B29804" s="27"/>
      <c r="D29804" s="27"/>
      <c r="E29804" s="27"/>
      <c r="I29804" s="27"/>
      <c r="J29804" s="27"/>
    </row>
    <row r="29805" spans="2:10" x14ac:dyDescent="0.25">
      <c r="B29805" s="27"/>
      <c r="D29805" s="27"/>
      <c r="E29805" s="27"/>
      <c r="I29805" s="27"/>
      <c r="J29805" s="27"/>
    </row>
    <row r="29806" spans="2:10" x14ac:dyDescent="0.25">
      <c r="B29806" s="27"/>
      <c r="D29806" s="27"/>
      <c r="E29806" s="27"/>
      <c r="I29806" s="27"/>
      <c r="J29806" s="27"/>
    </row>
    <row r="29807" spans="2:10" x14ac:dyDescent="0.25">
      <c r="B29807" s="27"/>
      <c r="D29807" s="27"/>
      <c r="E29807" s="27"/>
      <c r="I29807" s="27"/>
      <c r="J29807" s="27"/>
    </row>
    <row r="29808" spans="2:10" x14ac:dyDescent="0.25">
      <c r="B29808" s="27"/>
      <c r="D29808" s="27"/>
      <c r="E29808" s="27"/>
      <c r="I29808" s="27"/>
      <c r="J29808" s="27"/>
    </row>
    <row r="29809" spans="2:10" x14ac:dyDescent="0.25">
      <c r="B29809" s="27"/>
      <c r="D29809" s="27"/>
      <c r="E29809" s="27"/>
      <c r="I29809" s="27"/>
      <c r="J29809" s="27"/>
    </row>
    <row r="29810" spans="2:10" x14ac:dyDescent="0.25">
      <c r="B29810" s="27"/>
      <c r="D29810" s="27"/>
      <c r="E29810" s="27"/>
      <c r="I29810" s="27"/>
      <c r="J29810" s="27"/>
    </row>
    <row r="29811" spans="2:10" x14ac:dyDescent="0.25">
      <c r="B29811" s="27"/>
      <c r="D29811" s="27"/>
      <c r="E29811" s="27"/>
      <c r="I29811" s="27"/>
      <c r="J29811" s="27"/>
    </row>
    <row r="29812" spans="2:10" x14ac:dyDescent="0.25">
      <c r="B29812" s="27"/>
      <c r="D29812" s="27"/>
      <c r="E29812" s="27"/>
      <c r="I29812" s="27"/>
      <c r="J29812" s="27"/>
    </row>
    <row r="29813" spans="2:10" x14ac:dyDescent="0.25">
      <c r="B29813" s="27"/>
      <c r="D29813" s="27"/>
      <c r="E29813" s="27"/>
      <c r="I29813" s="27"/>
      <c r="J29813" s="27"/>
    </row>
    <row r="29814" spans="2:10" x14ac:dyDescent="0.25">
      <c r="B29814" s="27"/>
      <c r="D29814" s="27"/>
      <c r="E29814" s="27"/>
      <c r="I29814" s="27"/>
      <c r="J29814" s="27"/>
    </row>
    <row r="29815" spans="2:10" x14ac:dyDescent="0.25">
      <c r="B29815" s="27"/>
      <c r="D29815" s="27"/>
      <c r="E29815" s="27"/>
      <c r="I29815" s="27"/>
      <c r="J29815" s="27"/>
    </row>
    <row r="29816" spans="2:10" x14ac:dyDescent="0.25">
      <c r="B29816" s="27"/>
      <c r="D29816" s="27"/>
      <c r="E29816" s="27"/>
      <c r="I29816" s="27"/>
      <c r="J29816" s="27"/>
    </row>
    <row r="29817" spans="2:10" x14ac:dyDescent="0.25">
      <c r="B29817" s="27"/>
      <c r="D29817" s="27"/>
      <c r="E29817" s="27"/>
      <c r="I29817" s="27"/>
      <c r="J29817" s="27"/>
    </row>
    <row r="29818" spans="2:10" x14ac:dyDescent="0.25">
      <c r="B29818" s="27"/>
      <c r="D29818" s="27"/>
      <c r="E29818" s="27"/>
      <c r="I29818" s="27"/>
      <c r="J29818" s="27"/>
    </row>
    <row r="29819" spans="2:10" x14ac:dyDescent="0.25">
      <c r="B29819" s="27"/>
      <c r="D29819" s="27"/>
      <c r="E29819" s="27"/>
      <c r="I29819" s="27"/>
      <c r="J29819" s="27"/>
    </row>
    <row r="29820" spans="2:10" x14ac:dyDescent="0.25">
      <c r="B29820" s="27"/>
      <c r="D29820" s="27"/>
      <c r="E29820" s="27"/>
      <c r="I29820" s="27"/>
      <c r="J29820" s="27"/>
    </row>
    <row r="29821" spans="2:10" x14ac:dyDescent="0.25">
      <c r="B29821" s="27"/>
      <c r="D29821" s="27"/>
      <c r="E29821" s="27"/>
      <c r="I29821" s="27"/>
      <c r="J29821" s="27"/>
    </row>
    <row r="29822" spans="2:10" x14ac:dyDescent="0.25">
      <c r="B29822" s="27"/>
      <c r="D29822" s="27"/>
      <c r="E29822" s="27"/>
      <c r="I29822" s="27"/>
      <c r="J29822" s="27"/>
    </row>
    <row r="29823" spans="2:10" x14ac:dyDescent="0.25">
      <c r="B29823" s="27"/>
      <c r="D29823" s="27"/>
      <c r="E29823" s="27"/>
      <c r="I29823" s="27"/>
      <c r="J29823" s="27"/>
    </row>
    <row r="29824" spans="2:10" x14ac:dyDescent="0.25">
      <c r="B29824" s="27"/>
      <c r="D29824" s="27"/>
      <c r="E29824" s="27"/>
      <c r="I29824" s="27"/>
      <c r="J29824" s="27"/>
    </row>
    <row r="29825" spans="2:10" x14ac:dyDescent="0.25">
      <c r="B29825" s="27"/>
      <c r="D29825" s="27"/>
      <c r="E29825" s="27"/>
      <c r="I29825" s="27"/>
      <c r="J29825" s="27"/>
    </row>
    <row r="29826" spans="2:10" x14ac:dyDescent="0.25">
      <c r="B29826" s="27"/>
      <c r="D29826" s="27"/>
      <c r="E29826" s="27"/>
      <c r="I29826" s="27"/>
      <c r="J29826" s="27"/>
    </row>
    <row r="29827" spans="2:10" x14ac:dyDescent="0.25">
      <c r="B29827" s="27"/>
      <c r="D29827" s="27"/>
      <c r="E29827" s="27"/>
      <c r="I29827" s="27"/>
      <c r="J29827" s="27"/>
    </row>
    <row r="29828" spans="2:10" x14ac:dyDescent="0.25">
      <c r="B29828" s="27"/>
      <c r="D29828" s="27"/>
      <c r="E29828" s="27"/>
      <c r="I29828" s="27"/>
      <c r="J29828" s="27"/>
    </row>
    <row r="29829" spans="2:10" x14ac:dyDescent="0.25">
      <c r="B29829" s="27"/>
      <c r="D29829" s="27"/>
      <c r="E29829" s="27"/>
      <c r="I29829" s="27"/>
      <c r="J29829" s="27"/>
    </row>
    <row r="29830" spans="2:10" x14ac:dyDescent="0.25">
      <c r="B29830" s="27"/>
      <c r="D29830" s="27"/>
      <c r="E29830" s="27"/>
      <c r="I29830" s="27"/>
      <c r="J29830" s="27"/>
    </row>
    <row r="29831" spans="2:10" x14ac:dyDescent="0.25">
      <c r="B29831" s="27"/>
      <c r="D29831" s="27"/>
      <c r="E29831" s="27"/>
      <c r="I29831" s="27"/>
      <c r="J29831" s="27"/>
    </row>
    <row r="29832" spans="2:10" x14ac:dyDescent="0.25">
      <c r="B29832" s="27"/>
      <c r="D29832" s="27"/>
      <c r="E29832" s="27"/>
      <c r="I29832" s="27"/>
      <c r="J29832" s="27"/>
    </row>
    <row r="29833" spans="2:10" x14ac:dyDescent="0.25">
      <c r="B29833" s="27"/>
      <c r="D29833" s="27"/>
      <c r="E29833" s="27"/>
      <c r="I29833" s="27"/>
      <c r="J29833" s="27"/>
    </row>
    <row r="29834" spans="2:10" x14ac:dyDescent="0.25">
      <c r="B29834" s="27"/>
      <c r="D29834" s="27"/>
      <c r="E29834" s="27"/>
      <c r="I29834" s="27"/>
      <c r="J29834" s="27"/>
    </row>
    <row r="29835" spans="2:10" x14ac:dyDescent="0.25">
      <c r="B29835" s="27"/>
      <c r="D29835" s="27"/>
      <c r="E29835" s="27"/>
      <c r="I29835" s="27"/>
      <c r="J29835" s="27"/>
    </row>
    <row r="29836" spans="2:10" x14ac:dyDescent="0.25">
      <c r="B29836" s="27"/>
      <c r="D29836" s="27"/>
      <c r="E29836" s="27"/>
      <c r="I29836" s="27"/>
      <c r="J29836" s="27"/>
    </row>
    <row r="29837" spans="2:10" x14ac:dyDescent="0.25">
      <c r="B29837" s="27"/>
      <c r="D29837" s="27"/>
      <c r="E29837" s="27"/>
      <c r="I29837" s="27"/>
      <c r="J29837" s="27"/>
    </row>
    <row r="29838" spans="2:10" x14ac:dyDescent="0.25">
      <c r="B29838" s="27"/>
      <c r="D29838" s="27"/>
      <c r="E29838" s="27"/>
      <c r="I29838" s="27"/>
      <c r="J29838" s="27"/>
    </row>
    <row r="29839" spans="2:10" x14ac:dyDescent="0.25">
      <c r="B29839" s="27"/>
      <c r="D29839" s="27"/>
      <c r="E29839" s="27"/>
      <c r="I29839" s="27"/>
      <c r="J29839" s="27"/>
    </row>
    <row r="29840" spans="2:10" x14ac:dyDescent="0.25">
      <c r="B29840" s="27"/>
      <c r="D29840" s="27"/>
      <c r="E29840" s="27"/>
      <c r="I29840" s="27"/>
      <c r="J29840" s="27"/>
    </row>
    <row r="29841" spans="2:10" x14ac:dyDescent="0.25">
      <c r="B29841" s="27"/>
      <c r="D29841" s="27"/>
      <c r="E29841" s="27"/>
      <c r="I29841" s="27"/>
      <c r="J29841" s="27"/>
    </row>
    <row r="29842" spans="2:10" x14ac:dyDescent="0.25">
      <c r="B29842" s="27"/>
      <c r="D29842" s="27"/>
      <c r="E29842" s="27"/>
      <c r="I29842" s="27"/>
      <c r="J29842" s="27"/>
    </row>
    <row r="29843" spans="2:10" x14ac:dyDescent="0.25">
      <c r="B29843" s="27"/>
      <c r="D29843" s="27"/>
      <c r="E29843" s="27"/>
      <c r="I29843" s="27"/>
      <c r="J29843" s="27"/>
    </row>
    <row r="29844" spans="2:10" x14ac:dyDescent="0.25">
      <c r="B29844" s="27"/>
      <c r="D29844" s="27"/>
      <c r="E29844" s="27"/>
      <c r="I29844" s="27"/>
      <c r="J29844" s="27"/>
    </row>
    <row r="29845" spans="2:10" x14ac:dyDescent="0.25">
      <c r="B29845" s="27"/>
      <c r="D29845" s="27"/>
      <c r="E29845" s="27"/>
      <c r="I29845" s="27"/>
      <c r="J29845" s="27"/>
    </row>
    <row r="29846" spans="2:10" x14ac:dyDescent="0.25">
      <c r="B29846" s="27"/>
      <c r="D29846" s="27"/>
      <c r="E29846" s="27"/>
      <c r="I29846" s="27"/>
      <c r="J29846" s="27"/>
    </row>
    <row r="29847" spans="2:10" x14ac:dyDescent="0.25">
      <c r="B29847" s="27"/>
      <c r="D29847" s="27"/>
      <c r="E29847" s="27"/>
      <c r="I29847" s="27"/>
      <c r="J29847" s="27"/>
    </row>
    <row r="29848" spans="2:10" x14ac:dyDescent="0.25">
      <c r="B29848" s="27"/>
      <c r="D29848" s="27"/>
      <c r="E29848" s="27"/>
      <c r="I29848" s="27"/>
      <c r="J29848" s="27"/>
    </row>
    <row r="29849" spans="2:10" x14ac:dyDescent="0.25">
      <c r="B29849" s="27"/>
      <c r="D29849" s="27"/>
      <c r="E29849" s="27"/>
      <c r="I29849" s="27"/>
      <c r="J29849" s="27"/>
    </row>
    <row r="29850" spans="2:10" x14ac:dyDescent="0.25">
      <c r="B29850" s="27"/>
      <c r="D29850" s="27"/>
      <c r="E29850" s="27"/>
      <c r="I29850" s="27"/>
      <c r="J29850" s="27"/>
    </row>
    <row r="29851" spans="2:10" x14ac:dyDescent="0.25">
      <c r="B29851" s="27"/>
      <c r="D29851" s="27"/>
      <c r="E29851" s="27"/>
      <c r="I29851" s="27"/>
      <c r="J29851" s="27"/>
    </row>
    <row r="29852" spans="2:10" x14ac:dyDescent="0.25">
      <c r="B29852" s="27"/>
      <c r="D29852" s="27"/>
      <c r="E29852" s="27"/>
      <c r="I29852" s="27"/>
      <c r="J29852" s="27"/>
    </row>
    <row r="29853" spans="2:10" x14ac:dyDescent="0.25">
      <c r="B29853" s="27"/>
      <c r="D29853" s="27"/>
      <c r="E29853" s="27"/>
      <c r="I29853" s="27"/>
      <c r="J29853" s="27"/>
    </row>
    <row r="29854" spans="2:10" x14ac:dyDescent="0.25">
      <c r="B29854" s="27"/>
      <c r="D29854" s="27"/>
      <c r="E29854" s="27"/>
      <c r="I29854" s="27"/>
      <c r="J29854" s="27"/>
    </row>
    <row r="29855" spans="2:10" x14ac:dyDescent="0.25">
      <c r="B29855" s="27"/>
      <c r="D29855" s="27"/>
      <c r="E29855" s="27"/>
      <c r="I29855" s="27"/>
      <c r="J29855" s="27"/>
    </row>
    <row r="29856" spans="2:10" x14ac:dyDescent="0.25">
      <c r="B29856" s="27"/>
      <c r="D29856" s="27"/>
      <c r="E29856" s="27"/>
      <c r="I29856" s="27"/>
      <c r="J29856" s="27"/>
    </row>
    <row r="29857" spans="2:10" x14ac:dyDescent="0.25">
      <c r="B29857" s="27"/>
      <c r="D29857" s="27"/>
      <c r="E29857" s="27"/>
      <c r="I29857" s="27"/>
      <c r="J29857" s="27"/>
    </row>
    <row r="29858" spans="2:10" x14ac:dyDescent="0.25">
      <c r="B29858" s="27"/>
      <c r="D29858" s="27"/>
      <c r="E29858" s="27"/>
      <c r="I29858" s="27"/>
      <c r="J29858" s="27"/>
    </row>
    <row r="29859" spans="2:10" x14ac:dyDescent="0.25">
      <c r="B29859" s="27"/>
      <c r="D29859" s="27"/>
      <c r="E29859" s="27"/>
      <c r="I29859" s="27"/>
      <c r="J29859" s="27"/>
    </row>
    <row r="29860" spans="2:10" x14ac:dyDescent="0.25">
      <c r="B29860" s="27"/>
      <c r="D29860" s="27"/>
      <c r="E29860" s="27"/>
      <c r="I29860" s="27"/>
      <c r="J29860" s="27"/>
    </row>
    <row r="29861" spans="2:10" x14ac:dyDescent="0.25">
      <c r="B29861" s="27"/>
      <c r="D29861" s="27"/>
      <c r="E29861" s="27"/>
      <c r="I29861" s="27"/>
      <c r="J29861" s="27"/>
    </row>
    <row r="29862" spans="2:10" x14ac:dyDescent="0.25">
      <c r="B29862" s="27"/>
      <c r="D29862" s="27"/>
      <c r="E29862" s="27"/>
      <c r="I29862" s="27"/>
      <c r="J29862" s="27"/>
    </row>
    <row r="29863" spans="2:10" x14ac:dyDescent="0.25">
      <c r="B29863" s="27"/>
      <c r="D29863" s="27"/>
      <c r="E29863" s="27"/>
      <c r="I29863" s="27"/>
      <c r="J29863" s="27"/>
    </row>
    <row r="29864" spans="2:10" x14ac:dyDescent="0.25">
      <c r="B29864" s="27"/>
      <c r="D29864" s="27"/>
      <c r="E29864" s="27"/>
      <c r="I29864" s="27"/>
      <c r="J29864" s="27"/>
    </row>
    <row r="29865" spans="2:10" x14ac:dyDescent="0.25">
      <c r="B29865" s="27"/>
      <c r="D29865" s="27"/>
      <c r="E29865" s="27"/>
      <c r="I29865" s="27"/>
      <c r="J29865" s="27"/>
    </row>
    <row r="29866" spans="2:10" x14ac:dyDescent="0.25">
      <c r="B29866" s="27"/>
      <c r="D29866" s="27"/>
      <c r="E29866" s="27"/>
      <c r="I29866" s="27"/>
      <c r="J29866" s="27"/>
    </row>
    <row r="29867" spans="2:10" x14ac:dyDescent="0.25">
      <c r="B29867" s="27"/>
      <c r="D29867" s="27"/>
      <c r="E29867" s="27"/>
      <c r="I29867" s="27"/>
      <c r="J29867" s="27"/>
    </row>
    <row r="29868" spans="2:10" x14ac:dyDescent="0.25">
      <c r="B29868" s="27"/>
      <c r="D29868" s="27"/>
      <c r="E29868" s="27"/>
      <c r="I29868" s="27"/>
      <c r="J29868" s="27"/>
    </row>
    <row r="29869" spans="2:10" x14ac:dyDescent="0.25">
      <c r="B29869" s="27"/>
      <c r="D29869" s="27"/>
      <c r="E29869" s="27"/>
      <c r="I29869" s="27"/>
      <c r="J29869" s="27"/>
    </row>
    <row r="29870" spans="2:10" x14ac:dyDescent="0.25">
      <c r="B29870" s="27"/>
      <c r="D29870" s="27"/>
      <c r="E29870" s="27"/>
      <c r="I29870" s="27"/>
      <c r="J29870" s="27"/>
    </row>
    <row r="29871" spans="2:10" x14ac:dyDescent="0.25">
      <c r="B29871" s="27"/>
      <c r="D29871" s="27"/>
      <c r="E29871" s="27"/>
      <c r="I29871" s="27"/>
      <c r="J29871" s="27"/>
    </row>
    <row r="29872" spans="2:10" x14ac:dyDescent="0.25">
      <c r="B29872" s="27"/>
      <c r="D29872" s="27"/>
      <c r="E29872" s="27"/>
      <c r="I29872" s="27"/>
      <c r="J29872" s="27"/>
    </row>
    <row r="29873" spans="2:10" x14ac:dyDescent="0.25">
      <c r="B29873" s="27"/>
      <c r="D29873" s="27"/>
      <c r="E29873" s="27"/>
      <c r="I29873" s="27"/>
      <c r="J29873" s="27"/>
    </row>
    <row r="29874" spans="2:10" x14ac:dyDescent="0.25">
      <c r="B29874" s="27"/>
      <c r="D29874" s="27"/>
      <c r="E29874" s="27"/>
      <c r="I29874" s="27"/>
      <c r="J29874" s="27"/>
    </row>
    <row r="29875" spans="2:10" x14ac:dyDescent="0.25">
      <c r="B29875" s="27"/>
      <c r="D29875" s="27"/>
      <c r="E29875" s="27"/>
      <c r="I29875" s="27"/>
      <c r="J29875" s="27"/>
    </row>
    <row r="29876" spans="2:10" x14ac:dyDescent="0.25">
      <c r="B29876" s="27"/>
      <c r="D29876" s="27"/>
      <c r="E29876" s="27"/>
      <c r="I29876" s="27"/>
      <c r="J29876" s="27"/>
    </row>
    <row r="29877" spans="2:10" x14ac:dyDescent="0.25">
      <c r="B29877" s="27"/>
      <c r="D29877" s="27"/>
      <c r="E29877" s="27"/>
      <c r="I29877" s="27"/>
      <c r="J29877" s="27"/>
    </row>
    <row r="29878" spans="2:10" x14ac:dyDescent="0.25">
      <c r="B29878" s="27"/>
      <c r="D29878" s="27"/>
      <c r="E29878" s="27"/>
      <c r="I29878" s="27"/>
      <c r="J29878" s="27"/>
    </row>
    <row r="29879" spans="2:10" x14ac:dyDescent="0.25">
      <c r="B29879" s="27"/>
      <c r="D29879" s="27"/>
      <c r="E29879" s="27"/>
      <c r="I29879" s="27"/>
      <c r="J29879" s="27"/>
    </row>
    <row r="29880" spans="2:10" x14ac:dyDescent="0.25">
      <c r="B29880" s="27"/>
      <c r="D29880" s="27"/>
      <c r="E29880" s="27"/>
      <c r="I29880" s="27"/>
      <c r="J29880" s="27"/>
    </row>
    <row r="29881" spans="2:10" x14ac:dyDescent="0.25">
      <c r="B29881" s="27"/>
      <c r="D29881" s="27"/>
      <c r="E29881" s="27"/>
      <c r="I29881" s="27"/>
      <c r="J29881" s="27"/>
    </row>
    <row r="29882" spans="2:10" x14ac:dyDescent="0.25">
      <c r="B29882" s="27"/>
      <c r="D29882" s="27"/>
      <c r="E29882" s="27"/>
      <c r="I29882" s="27"/>
      <c r="J29882" s="27"/>
    </row>
    <row r="29883" spans="2:10" x14ac:dyDescent="0.25">
      <c r="B29883" s="27"/>
      <c r="D29883" s="27"/>
      <c r="E29883" s="27"/>
      <c r="I29883" s="27"/>
      <c r="J29883" s="27"/>
    </row>
    <row r="29884" spans="2:10" x14ac:dyDescent="0.25">
      <c r="B29884" s="27"/>
      <c r="D29884" s="27"/>
      <c r="E29884" s="27"/>
      <c r="I29884" s="27"/>
      <c r="J29884" s="27"/>
    </row>
    <row r="29885" spans="2:10" x14ac:dyDescent="0.25">
      <c r="B29885" s="27"/>
      <c r="D29885" s="27"/>
      <c r="E29885" s="27"/>
      <c r="I29885" s="27"/>
      <c r="J29885" s="27"/>
    </row>
    <row r="29886" spans="2:10" x14ac:dyDescent="0.25">
      <c r="B29886" s="27"/>
      <c r="D29886" s="27"/>
      <c r="E29886" s="27"/>
      <c r="I29886" s="27"/>
      <c r="J29886" s="27"/>
    </row>
    <row r="29887" spans="2:10" x14ac:dyDescent="0.25">
      <c r="B29887" s="27"/>
      <c r="D29887" s="27"/>
      <c r="E29887" s="27"/>
      <c r="I29887" s="27"/>
      <c r="J29887" s="27"/>
    </row>
    <row r="29888" spans="2:10" x14ac:dyDescent="0.25">
      <c r="B29888" s="27"/>
      <c r="D29888" s="27"/>
      <c r="E29888" s="27"/>
      <c r="I29888" s="27"/>
      <c r="J29888" s="27"/>
    </row>
    <row r="29889" spans="2:10" x14ac:dyDescent="0.25">
      <c r="B29889" s="27"/>
      <c r="D29889" s="27"/>
      <c r="E29889" s="27"/>
      <c r="I29889" s="27"/>
      <c r="J29889" s="27"/>
    </row>
    <row r="29890" spans="2:10" x14ac:dyDescent="0.25">
      <c r="B29890" s="27"/>
      <c r="D29890" s="27"/>
      <c r="E29890" s="27"/>
      <c r="I29890" s="27"/>
      <c r="J29890" s="27"/>
    </row>
    <row r="29891" spans="2:10" x14ac:dyDescent="0.25">
      <c r="B29891" s="27"/>
      <c r="D29891" s="27"/>
      <c r="E29891" s="27"/>
      <c r="I29891" s="27"/>
      <c r="J29891" s="27"/>
    </row>
    <row r="29892" spans="2:10" x14ac:dyDescent="0.25">
      <c r="B29892" s="27"/>
      <c r="D29892" s="27"/>
      <c r="E29892" s="27"/>
      <c r="I29892" s="27"/>
      <c r="J29892" s="27"/>
    </row>
    <row r="29893" spans="2:10" x14ac:dyDescent="0.25">
      <c r="B29893" s="27"/>
      <c r="D29893" s="27"/>
      <c r="E29893" s="27"/>
      <c r="I29893" s="27"/>
      <c r="J29893" s="27"/>
    </row>
    <row r="29894" spans="2:10" x14ac:dyDescent="0.25">
      <c r="B29894" s="27"/>
      <c r="D29894" s="27"/>
      <c r="E29894" s="27"/>
      <c r="I29894" s="27"/>
      <c r="J29894" s="27"/>
    </row>
    <row r="29895" spans="2:10" x14ac:dyDescent="0.25">
      <c r="B29895" s="27"/>
      <c r="D29895" s="27"/>
      <c r="E29895" s="27"/>
      <c r="I29895" s="27"/>
      <c r="J29895" s="27"/>
    </row>
    <row r="29896" spans="2:10" x14ac:dyDescent="0.25">
      <c r="B29896" s="27"/>
      <c r="D29896" s="27"/>
      <c r="E29896" s="27"/>
      <c r="I29896" s="27"/>
      <c r="J29896" s="27"/>
    </row>
    <row r="29897" spans="2:10" x14ac:dyDescent="0.25">
      <c r="B29897" s="27"/>
      <c r="D29897" s="27"/>
      <c r="E29897" s="27"/>
      <c r="I29897" s="27"/>
      <c r="J29897" s="27"/>
    </row>
    <row r="29898" spans="2:10" x14ac:dyDescent="0.25">
      <c r="B29898" s="27"/>
      <c r="D29898" s="27"/>
      <c r="E29898" s="27"/>
      <c r="I29898" s="27"/>
      <c r="J29898" s="27"/>
    </row>
    <row r="29899" spans="2:10" x14ac:dyDescent="0.25">
      <c r="B29899" s="27"/>
      <c r="D29899" s="27"/>
      <c r="E29899" s="27"/>
      <c r="I29899" s="27"/>
      <c r="J29899" s="27"/>
    </row>
    <row r="29900" spans="2:10" x14ac:dyDescent="0.25">
      <c r="B29900" s="27"/>
      <c r="D29900" s="27"/>
      <c r="E29900" s="27"/>
      <c r="I29900" s="27"/>
      <c r="J29900" s="27"/>
    </row>
    <row r="29901" spans="2:10" x14ac:dyDescent="0.25">
      <c r="B29901" s="27"/>
      <c r="D29901" s="27"/>
      <c r="E29901" s="27"/>
      <c r="I29901" s="27"/>
      <c r="J29901" s="27"/>
    </row>
    <row r="29902" spans="2:10" x14ac:dyDescent="0.25">
      <c r="B29902" s="27"/>
      <c r="D29902" s="27"/>
      <c r="E29902" s="27"/>
      <c r="I29902" s="27"/>
      <c r="J29902" s="27"/>
    </row>
    <row r="29903" spans="2:10" x14ac:dyDescent="0.25">
      <c r="B29903" s="27"/>
      <c r="D29903" s="27"/>
      <c r="E29903" s="27"/>
      <c r="I29903" s="27"/>
      <c r="J29903" s="27"/>
    </row>
    <row r="29904" spans="2:10" x14ac:dyDescent="0.25">
      <c r="B29904" s="27"/>
      <c r="D29904" s="27"/>
      <c r="E29904" s="27"/>
      <c r="I29904" s="27"/>
      <c r="J29904" s="27"/>
    </row>
    <row r="29905" spans="2:10" x14ac:dyDescent="0.25">
      <c r="B29905" s="27"/>
      <c r="D29905" s="27"/>
      <c r="E29905" s="27"/>
      <c r="I29905" s="27"/>
      <c r="J29905" s="27"/>
    </row>
    <row r="29906" spans="2:10" x14ac:dyDescent="0.25">
      <c r="B29906" s="27"/>
      <c r="D29906" s="27"/>
      <c r="E29906" s="27"/>
      <c r="I29906" s="27"/>
      <c r="J29906" s="27"/>
    </row>
    <row r="29907" spans="2:10" x14ac:dyDescent="0.25">
      <c r="B29907" s="27"/>
      <c r="D29907" s="27"/>
      <c r="E29907" s="27"/>
      <c r="I29907" s="27"/>
      <c r="J29907" s="27"/>
    </row>
    <row r="29908" spans="2:10" x14ac:dyDescent="0.25">
      <c r="B29908" s="27"/>
      <c r="D29908" s="27"/>
      <c r="E29908" s="27"/>
      <c r="I29908" s="27"/>
      <c r="J29908" s="27"/>
    </row>
    <row r="29909" spans="2:10" x14ac:dyDescent="0.25">
      <c r="B29909" s="27"/>
      <c r="D29909" s="27"/>
      <c r="E29909" s="27"/>
      <c r="I29909" s="27"/>
      <c r="J29909" s="27"/>
    </row>
    <row r="29910" spans="2:10" x14ac:dyDescent="0.25">
      <c r="B29910" s="27"/>
      <c r="D29910" s="27"/>
      <c r="E29910" s="27"/>
      <c r="I29910" s="27"/>
      <c r="J29910" s="27"/>
    </row>
    <row r="29911" spans="2:10" x14ac:dyDescent="0.25">
      <c r="B29911" s="27"/>
      <c r="D29911" s="27"/>
      <c r="E29911" s="27"/>
      <c r="I29911" s="27"/>
      <c r="J29911" s="27"/>
    </row>
    <row r="29912" spans="2:10" x14ac:dyDescent="0.25">
      <c r="B29912" s="27"/>
      <c r="D29912" s="27"/>
      <c r="E29912" s="27"/>
      <c r="I29912" s="27"/>
      <c r="J29912" s="27"/>
    </row>
    <row r="29913" spans="2:10" x14ac:dyDescent="0.25">
      <c r="B29913" s="27"/>
      <c r="D29913" s="27"/>
      <c r="E29913" s="27"/>
      <c r="I29913" s="27"/>
      <c r="J29913" s="27"/>
    </row>
    <row r="29914" spans="2:10" x14ac:dyDescent="0.25">
      <c r="B29914" s="27"/>
      <c r="D29914" s="27"/>
      <c r="E29914" s="27"/>
      <c r="I29914" s="27"/>
      <c r="J29914" s="27"/>
    </row>
    <row r="29915" spans="2:10" x14ac:dyDescent="0.25">
      <c r="B29915" s="27"/>
      <c r="D29915" s="27"/>
      <c r="E29915" s="27"/>
      <c r="I29915" s="27"/>
      <c r="J29915" s="27"/>
    </row>
    <row r="29916" spans="2:10" x14ac:dyDescent="0.25">
      <c r="B29916" s="27"/>
      <c r="D29916" s="27"/>
      <c r="E29916" s="27"/>
      <c r="I29916" s="27"/>
      <c r="J29916" s="27"/>
    </row>
    <row r="29917" spans="2:10" x14ac:dyDescent="0.25">
      <c r="B29917" s="27"/>
      <c r="D29917" s="27"/>
      <c r="E29917" s="27"/>
      <c r="I29917" s="27"/>
      <c r="J29917" s="27"/>
    </row>
    <row r="29918" spans="2:10" x14ac:dyDescent="0.25">
      <c r="B29918" s="27"/>
      <c r="D29918" s="27"/>
      <c r="E29918" s="27"/>
      <c r="I29918" s="27"/>
      <c r="J29918" s="27"/>
    </row>
    <row r="29919" spans="2:10" x14ac:dyDescent="0.25">
      <c r="B29919" s="27"/>
      <c r="D29919" s="27"/>
      <c r="E29919" s="27"/>
      <c r="I29919" s="27"/>
      <c r="J29919" s="27"/>
    </row>
    <row r="29920" spans="2:10" x14ac:dyDescent="0.25">
      <c r="B29920" s="27"/>
      <c r="D29920" s="27"/>
      <c r="E29920" s="27"/>
      <c r="I29920" s="27"/>
      <c r="J29920" s="27"/>
    </row>
    <row r="29921" spans="2:10" x14ac:dyDescent="0.25">
      <c r="B29921" s="27"/>
      <c r="D29921" s="27"/>
      <c r="E29921" s="27"/>
      <c r="I29921" s="27"/>
      <c r="J29921" s="27"/>
    </row>
    <row r="29922" spans="2:10" x14ac:dyDescent="0.25">
      <c r="B29922" s="27"/>
      <c r="D29922" s="27"/>
      <c r="E29922" s="27"/>
      <c r="I29922" s="27"/>
      <c r="J29922" s="27"/>
    </row>
    <row r="29923" spans="2:10" x14ac:dyDescent="0.25">
      <c r="B29923" s="27"/>
      <c r="D29923" s="27"/>
      <c r="E29923" s="27"/>
      <c r="I29923" s="27"/>
      <c r="J29923" s="27"/>
    </row>
    <row r="29924" spans="2:10" x14ac:dyDescent="0.25">
      <c r="B29924" s="27"/>
      <c r="D29924" s="27"/>
      <c r="E29924" s="27"/>
      <c r="I29924" s="27"/>
      <c r="J29924" s="27"/>
    </row>
    <row r="29925" spans="2:10" x14ac:dyDescent="0.25">
      <c r="B29925" s="27"/>
      <c r="D29925" s="27"/>
      <c r="E29925" s="27"/>
      <c r="I29925" s="27"/>
      <c r="J29925" s="27"/>
    </row>
    <row r="29926" spans="2:10" x14ac:dyDescent="0.25">
      <c r="B29926" s="27"/>
      <c r="D29926" s="27"/>
      <c r="E29926" s="27"/>
      <c r="I29926" s="27"/>
      <c r="J29926" s="27"/>
    </row>
    <row r="29927" spans="2:10" x14ac:dyDescent="0.25">
      <c r="B29927" s="27"/>
      <c r="D29927" s="27"/>
      <c r="E29927" s="27"/>
      <c r="I29927" s="27"/>
      <c r="J29927" s="27"/>
    </row>
    <row r="29928" spans="2:10" x14ac:dyDescent="0.25">
      <c r="B29928" s="27"/>
      <c r="D29928" s="27"/>
      <c r="E29928" s="27"/>
      <c r="I29928" s="27"/>
      <c r="J29928" s="27"/>
    </row>
    <row r="29929" spans="2:10" x14ac:dyDescent="0.25">
      <c r="B29929" s="27"/>
      <c r="D29929" s="27"/>
      <c r="E29929" s="27"/>
      <c r="I29929" s="27"/>
      <c r="J29929" s="27"/>
    </row>
    <row r="29930" spans="2:10" x14ac:dyDescent="0.25">
      <c r="B29930" s="27"/>
      <c r="D29930" s="27"/>
      <c r="E29930" s="27"/>
      <c r="I29930" s="27"/>
      <c r="J29930" s="27"/>
    </row>
    <row r="29931" spans="2:10" x14ac:dyDescent="0.25">
      <c r="B29931" s="27"/>
      <c r="D29931" s="27"/>
      <c r="E29931" s="27"/>
      <c r="I29931" s="27"/>
      <c r="J29931" s="27"/>
    </row>
    <row r="29932" spans="2:10" x14ac:dyDescent="0.25">
      <c r="B29932" s="27"/>
      <c r="D29932" s="27"/>
      <c r="E29932" s="27"/>
      <c r="I29932" s="27"/>
      <c r="J29932" s="27"/>
    </row>
    <row r="29933" spans="2:10" x14ac:dyDescent="0.25">
      <c r="B29933" s="27"/>
      <c r="D29933" s="27"/>
      <c r="E29933" s="27"/>
      <c r="I29933" s="27"/>
      <c r="J29933" s="27"/>
    </row>
    <row r="29934" spans="2:10" x14ac:dyDescent="0.25">
      <c r="B29934" s="27"/>
      <c r="D29934" s="27"/>
      <c r="E29934" s="27"/>
      <c r="I29934" s="27"/>
      <c r="J29934" s="27"/>
    </row>
    <row r="29935" spans="2:10" x14ac:dyDescent="0.25">
      <c r="B29935" s="27"/>
      <c r="D29935" s="27"/>
      <c r="E29935" s="27"/>
      <c r="I29935" s="27"/>
      <c r="J29935" s="27"/>
    </row>
    <row r="29936" spans="2:10" x14ac:dyDescent="0.25">
      <c r="B29936" s="27"/>
      <c r="D29936" s="27"/>
      <c r="E29936" s="27"/>
      <c r="I29936" s="27"/>
      <c r="J29936" s="27"/>
    </row>
    <row r="29937" spans="2:10" x14ac:dyDescent="0.25">
      <c r="B29937" s="27"/>
      <c r="D29937" s="27"/>
      <c r="E29937" s="27"/>
      <c r="I29937" s="27"/>
      <c r="J29937" s="27"/>
    </row>
    <row r="29938" spans="2:10" x14ac:dyDescent="0.25">
      <c r="B29938" s="27"/>
      <c r="D29938" s="27"/>
      <c r="E29938" s="27"/>
      <c r="I29938" s="27"/>
      <c r="J29938" s="27"/>
    </row>
    <row r="29939" spans="2:10" x14ac:dyDescent="0.25">
      <c r="B29939" s="27"/>
      <c r="D29939" s="27"/>
      <c r="E29939" s="27"/>
      <c r="I29939" s="27"/>
      <c r="J29939" s="27"/>
    </row>
    <row r="29940" spans="2:10" x14ac:dyDescent="0.25">
      <c r="B29940" s="27"/>
      <c r="D29940" s="27"/>
      <c r="E29940" s="27"/>
      <c r="I29940" s="27"/>
      <c r="J29940" s="27"/>
    </row>
    <row r="29941" spans="2:10" x14ac:dyDescent="0.25">
      <c r="B29941" s="27"/>
      <c r="D29941" s="27"/>
      <c r="E29941" s="27"/>
      <c r="I29941" s="27"/>
      <c r="J29941" s="27"/>
    </row>
    <row r="29942" spans="2:10" x14ac:dyDescent="0.25">
      <c r="B29942" s="27"/>
      <c r="D29942" s="27"/>
      <c r="E29942" s="27"/>
      <c r="I29942" s="27"/>
      <c r="J29942" s="27"/>
    </row>
    <row r="29943" spans="2:10" x14ac:dyDescent="0.25">
      <c r="B29943" s="27"/>
      <c r="D29943" s="27"/>
      <c r="E29943" s="27"/>
      <c r="I29943" s="27"/>
      <c r="J29943" s="27"/>
    </row>
    <row r="29944" spans="2:10" x14ac:dyDescent="0.25">
      <c r="B29944" s="27"/>
      <c r="D29944" s="27"/>
      <c r="E29944" s="27"/>
      <c r="I29944" s="27"/>
      <c r="J29944" s="27"/>
    </row>
    <row r="29945" spans="2:10" x14ac:dyDescent="0.25">
      <c r="B29945" s="27"/>
      <c r="D29945" s="27"/>
      <c r="E29945" s="27"/>
      <c r="I29945" s="27"/>
      <c r="J29945" s="27"/>
    </row>
    <row r="29946" spans="2:10" x14ac:dyDescent="0.25">
      <c r="B29946" s="27"/>
      <c r="D29946" s="27"/>
      <c r="E29946" s="27"/>
      <c r="I29946" s="27"/>
      <c r="J29946" s="27"/>
    </row>
    <row r="29947" spans="2:10" x14ac:dyDescent="0.25">
      <c r="B29947" s="27"/>
      <c r="D29947" s="27"/>
      <c r="E29947" s="27"/>
      <c r="I29947" s="27"/>
      <c r="J29947" s="27"/>
    </row>
    <row r="29948" spans="2:10" x14ac:dyDescent="0.25">
      <c r="B29948" s="27"/>
      <c r="D29948" s="27"/>
      <c r="E29948" s="27"/>
      <c r="I29948" s="27"/>
      <c r="J29948" s="27"/>
    </row>
    <row r="29949" spans="2:10" x14ac:dyDescent="0.25">
      <c r="B29949" s="27"/>
      <c r="D29949" s="27"/>
      <c r="E29949" s="27"/>
      <c r="I29949" s="27"/>
      <c r="J29949" s="27"/>
    </row>
    <row r="29950" spans="2:10" x14ac:dyDescent="0.25">
      <c r="B29950" s="27"/>
      <c r="D29950" s="27"/>
      <c r="E29950" s="27"/>
      <c r="I29950" s="27"/>
      <c r="J29950" s="27"/>
    </row>
    <row r="29951" spans="2:10" x14ac:dyDescent="0.25">
      <c r="B29951" s="27"/>
      <c r="D29951" s="27"/>
      <c r="E29951" s="27"/>
      <c r="I29951" s="27"/>
      <c r="J29951" s="27"/>
    </row>
    <row r="29952" spans="2:10" x14ac:dyDescent="0.25">
      <c r="B29952" s="27"/>
      <c r="D29952" s="27"/>
      <c r="E29952" s="27"/>
      <c r="I29952" s="27"/>
      <c r="J29952" s="27"/>
    </row>
    <row r="29953" spans="2:10" x14ac:dyDescent="0.25">
      <c r="B29953" s="27"/>
      <c r="D29953" s="27"/>
      <c r="E29953" s="27"/>
      <c r="I29953" s="27"/>
      <c r="J29953" s="27"/>
    </row>
    <row r="29954" spans="2:10" x14ac:dyDescent="0.25">
      <c r="B29954" s="27"/>
      <c r="D29954" s="27"/>
      <c r="E29954" s="27"/>
      <c r="I29954" s="27"/>
      <c r="J29954" s="27"/>
    </row>
    <row r="29955" spans="2:10" x14ac:dyDescent="0.25">
      <c r="B29955" s="27"/>
      <c r="D29955" s="27"/>
      <c r="E29955" s="27"/>
      <c r="I29955" s="27"/>
      <c r="J29955" s="27"/>
    </row>
    <row r="29956" spans="2:10" x14ac:dyDescent="0.25">
      <c r="B29956" s="27"/>
      <c r="D29956" s="27"/>
      <c r="E29956" s="27"/>
      <c r="I29956" s="27"/>
      <c r="J29956" s="27"/>
    </row>
    <row r="29957" spans="2:10" x14ac:dyDescent="0.25">
      <c r="B29957" s="27"/>
      <c r="D29957" s="27"/>
      <c r="E29957" s="27"/>
      <c r="I29957" s="27"/>
      <c r="J29957" s="27"/>
    </row>
    <row r="29958" spans="2:10" x14ac:dyDescent="0.25">
      <c r="B29958" s="27"/>
      <c r="D29958" s="27"/>
      <c r="E29958" s="27"/>
      <c r="I29958" s="27"/>
      <c r="J29958" s="27"/>
    </row>
    <row r="29959" spans="2:10" x14ac:dyDescent="0.25">
      <c r="B29959" s="27"/>
      <c r="D29959" s="27"/>
      <c r="E29959" s="27"/>
      <c r="I29959" s="27"/>
      <c r="J29959" s="27"/>
    </row>
    <row r="29960" spans="2:10" x14ac:dyDescent="0.25">
      <c r="B29960" s="27"/>
      <c r="D29960" s="27"/>
      <c r="E29960" s="27"/>
      <c r="I29960" s="27"/>
      <c r="J29960" s="27"/>
    </row>
    <row r="29961" spans="2:10" x14ac:dyDescent="0.25">
      <c r="B29961" s="27"/>
      <c r="D29961" s="27"/>
      <c r="E29961" s="27"/>
      <c r="I29961" s="27"/>
      <c r="J29961" s="27"/>
    </row>
    <row r="29962" spans="2:10" x14ac:dyDescent="0.25">
      <c r="B29962" s="27"/>
      <c r="D29962" s="27"/>
      <c r="E29962" s="27"/>
      <c r="I29962" s="27"/>
      <c r="J29962" s="27"/>
    </row>
    <row r="29963" spans="2:10" x14ac:dyDescent="0.25">
      <c r="B29963" s="27"/>
      <c r="D29963" s="27"/>
      <c r="E29963" s="27"/>
      <c r="I29963" s="27"/>
      <c r="J29963" s="27"/>
    </row>
    <row r="29964" spans="2:10" x14ac:dyDescent="0.25">
      <c r="B29964" s="27"/>
      <c r="D29964" s="27"/>
      <c r="E29964" s="27"/>
      <c r="I29964" s="27"/>
      <c r="J29964" s="27"/>
    </row>
    <row r="29965" spans="2:10" x14ac:dyDescent="0.25">
      <c r="B29965" s="27"/>
      <c r="D29965" s="27"/>
      <c r="E29965" s="27"/>
      <c r="I29965" s="27"/>
      <c r="J29965" s="27"/>
    </row>
    <row r="29966" spans="2:10" x14ac:dyDescent="0.25">
      <c r="B29966" s="27"/>
      <c r="D29966" s="27"/>
      <c r="E29966" s="27"/>
      <c r="I29966" s="27"/>
      <c r="J29966" s="27"/>
    </row>
    <row r="29967" spans="2:10" x14ac:dyDescent="0.25">
      <c r="B29967" s="27"/>
      <c r="D29967" s="27"/>
      <c r="E29967" s="27"/>
      <c r="I29967" s="27"/>
      <c r="J29967" s="27"/>
    </row>
    <row r="29968" spans="2:10" x14ac:dyDescent="0.25">
      <c r="B29968" s="27"/>
      <c r="D29968" s="27"/>
      <c r="E29968" s="27"/>
      <c r="I29968" s="27"/>
      <c r="J29968" s="27"/>
    </row>
    <row r="29969" spans="2:10" x14ac:dyDescent="0.25">
      <c r="B29969" s="27"/>
      <c r="D29969" s="27"/>
      <c r="E29969" s="27"/>
      <c r="I29969" s="27"/>
      <c r="J29969" s="27"/>
    </row>
    <row r="29970" spans="2:10" x14ac:dyDescent="0.25">
      <c r="B29970" s="27"/>
      <c r="D29970" s="27"/>
      <c r="E29970" s="27"/>
      <c r="I29970" s="27"/>
      <c r="J29970" s="27"/>
    </row>
    <row r="29971" spans="2:10" x14ac:dyDescent="0.25">
      <c r="B29971" s="27"/>
      <c r="D29971" s="27"/>
      <c r="E29971" s="27"/>
      <c r="I29971" s="27"/>
      <c r="J29971" s="27"/>
    </row>
    <row r="29972" spans="2:10" x14ac:dyDescent="0.25">
      <c r="B29972" s="27"/>
      <c r="D29972" s="27"/>
      <c r="E29972" s="27"/>
      <c r="I29972" s="27"/>
      <c r="J29972" s="27"/>
    </row>
    <row r="29973" spans="2:10" x14ac:dyDescent="0.25">
      <c r="B29973" s="27"/>
      <c r="D29973" s="27"/>
      <c r="E29973" s="27"/>
      <c r="I29973" s="27"/>
      <c r="J29973" s="27"/>
    </row>
    <row r="29974" spans="2:10" x14ac:dyDescent="0.25">
      <c r="B29974" s="27"/>
      <c r="D29974" s="27"/>
      <c r="E29974" s="27"/>
      <c r="I29974" s="27"/>
      <c r="J29974" s="27"/>
    </row>
    <row r="29975" spans="2:10" x14ac:dyDescent="0.25">
      <c r="B29975" s="27"/>
      <c r="D29975" s="27"/>
      <c r="E29975" s="27"/>
      <c r="I29975" s="27"/>
      <c r="J29975" s="27"/>
    </row>
    <row r="29976" spans="2:10" x14ac:dyDescent="0.25">
      <c r="B29976" s="27"/>
      <c r="D29976" s="27"/>
      <c r="E29976" s="27"/>
      <c r="I29976" s="27"/>
      <c r="J29976" s="27"/>
    </row>
    <row r="29977" spans="2:10" x14ac:dyDescent="0.25">
      <c r="B29977" s="27"/>
      <c r="D29977" s="27"/>
      <c r="E29977" s="27"/>
      <c r="I29977" s="27"/>
      <c r="J29977" s="27"/>
    </row>
    <row r="29978" spans="2:10" x14ac:dyDescent="0.25">
      <c r="B29978" s="27"/>
      <c r="D29978" s="27"/>
      <c r="E29978" s="27"/>
      <c r="I29978" s="27"/>
      <c r="J29978" s="27"/>
    </row>
    <row r="29979" spans="2:10" x14ac:dyDescent="0.25">
      <c r="B29979" s="27"/>
      <c r="D29979" s="27"/>
      <c r="E29979" s="27"/>
      <c r="I29979" s="27"/>
      <c r="J29979" s="27"/>
    </row>
    <row r="29980" spans="2:10" x14ac:dyDescent="0.25">
      <c r="B29980" s="27"/>
      <c r="D29980" s="27"/>
      <c r="E29980" s="27"/>
      <c r="I29980" s="27"/>
      <c r="J29980" s="27"/>
    </row>
    <row r="29981" spans="2:10" x14ac:dyDescent="0.25">
      <c r="B29981" s="27"/>
      <c r="D29981" s="27"/>
      <c r="E29981" s="27"/>
      <c r="I29981" s="27"/>
      <c r="J29981" s="27"/>
    </row>
    <row r="29982" spans="2:10" x14ac:dyDescent="0.25">
      <c r="B29982" s="27"/>
      <c r="D29982" s="27"/>
      <c r="E29982" s="27"/>
      <c r="I29982" s="27"/>
      <c r="J29982" s="27"/>
    </row>
    <row r="29983" spans="2:10" x14ac:dyDescent="0.25">
      <c r="B29983" s="27"/>
      <c r="D29983" s="27"/>
      <c r="E29983" s="27"/>
      <c r="I29983" s="27"/>
      <c r="J29983" s="27"/>
    </row>
    <row r="29984" spans="2:10" x14ac:dyDescent="0.25">
      <c r="B29984" s="27"/>
      <c r="D29984" s="27"/>
      <c r="E29984" s="27"/>
      <c r="I29984" s="27"/>
      <c r="J29984" s="27"/>
    </row>
    <row r="29985" spans="2:10" x14ac:dyDescent="0.25">
      <c r="B29985" s="27"/>
      <c r="D29985" s="27"/>
      <c r="E29985" s="27"/>
      <c r="I29985" s="27"/>
      <c r="J29985" s="27"/>
    </row>
    <row r="29986" spans="2:10" x14ac:dyDescent="0.25">
      <c r="B29986" s="27"/>
      <c r="D29986" s="27"/>
      <c r="E29986" s="27"/>
      <c r="I29986" s="27"/>
      <c r="J29986" s="27"/>
    </row>
    <row r="29987" spans="2:10" x14ac:dyDescent="0.25">
      <c r="B29987" s="27"/>
      <c r="D29987" s="27"/>
      <c r="E29987" s="27"/>
      <c r="I29987" s="27"/>
      <c r="J29987" s="27"/>
    </row>
    <row r="29988" spans="2:10" x14ac:dyDescent="0.25">
      <c r="B29988" s="27"/>
      <c r="D29988" s="27"/>
      <c r="E29988" s="27"/>
      <c r="I29988" s="27"/>
      <c r="J29988" s="27"/>
    </row>
    <row r="29989" spans="2:10" x14ac:dyDescent="0.25">
      <c r="B29989" s="27"/>
      <c r="D29989" s="27"/>
      <c r="E29989" s="27"/>
      <c r="I29989" s="27"/>
      <c r="J29989" s="27"/>
    </row>
    <row r="29990" spans="2:10" x14ac:dyDescent="0.25">
      <c r="B29990" s="27"/>
      <c r="D29990" s="27"/>
      <c r="E29990" s="27"/>
      <c r="I29990" s="27"/>
      <c r="J29990" s="27"/>
    </row>
    <row r="29991" spans="2:10" x14ac:dyDescent="0.25">
      <c r="B29991" s="27"/>
      <c r="D29991" s="27"/>
      <c r="E29991" s="27"/>
      <c r="I29991" s="27"/>
      <c r="J29991" s="27"/>
    </row>
    <row r="29992" spans="2:10" x14ac:dyDescent="0.25">
      <c r="B29992" s="27"/>
      <c r="D29992" s="27"/>
      <c r="E29992" s="27"/>
      <c r="I29992" s="27"/>
      <c r="J29992" s="27"/>
    </row>
    <row r="29993" spans="2:10" x14ac:dyDescent="0.25">
      <c r="B29993" s="27"/>
      <c r="D29993" s="27"/>
      <c r="E29993" s="27"/>
      <c r="I29993" s="27"/>
      <c r="J29993" s="27"/>
    </row>
    <row r="29994" spans="2:10" x14ac:dyDescent="0.25">
      <c r="B29994" s="27"/>
      <c r="D29994" s="27"/>
      <c r="E29994" s="27"/>
      <c r="I29994" s="27"/>
      <c r="J29994" s="27"/>
    </row>
    <row r="29995" spans="2:10" x14ac:dyDescent="0.25">
      <c r="B29995" s="27"/>
      <c r="D29995" s="27"/>
      <c r="E29995" s="27"/>
      <c r="I29995" s="27"/>
      <c r="J29995" s="27"/>
    </row>
    <row r="29996" spans="2:10" x14ac:dyDescent="0.25">
      <c r="B29996" s="27"/>
      <c r="D29996" s="27"/>
      <c r="E29996" s="27"/>
      <c r="I29996" s="27"/>
      <c r="J29996" s="27"/>
    </row>
    <row r="29997" spans="2:10" x14ac:dyDescent="0.25">
      <c r="B29997" s="27"/>
      <c r="D29997" s="27"/>
      <c r="E29997" s="27"/>
      <c r="I29997" s="27"/>
      <c r="J29997" s="27"/>
    </row>
    <row r="29998" spans="2:10" x14ac:dyDescent="0.25">
      <c r="B29998" s="27"/>
      <c r="D29998" s="27"/>
      <c r="E29998" s="27"/>
      <c r="I29998" s="27"/>
      <c r="J29998" s="27"/>
    </row>
    <row r="29999" spans="2:10" x14ac:dyDescent="0.25">
      <c r="B29999" s="27"/>
      <c r="D29999" s="27"/>
      <c r="E29999" s="27"/>
      <c r="I29999" s="27"/>
      <c r="J29999" s="27"/>
    </row>
    <row r="30000" spans="2:10" x14ac:dyDescent="0.25">
      <c r="B30000" s="27"/>
      <c r="D30000" s="27"/>
      <c r="E30000" s="27"/>
      <c r="I30000" s="27"/>
      <c r="J30000" s="27"/>
    </row>
    <row r="30001" spans="2:10" x14ac:dyDescent="0.25">
      <c r="B30001" s="27"/>
      <c r="D30001" s="27"/>
      <c r="E30001" s="27"/>
      <c r="I30001" s="27"/>
      <c r="J30001" s="27"/>
    </row>
    <row r="30002" spans="2:10" x14ac:dyDescent="0.25">
      <c r="B30002" s="27"/>
      <c r="D30002" s="27"/>
      <c r="E30002" s="27"/>
      <c r="I30002" s="27"/>
      <c r="J30002" s="27"/>
    </row>
    <row r="30003" spans="2:10" x14ac:dyDescent="0.25">
      <c r="B30003" s="27"/>
      <c r="D30003" s="27"/>
      <c r="E30003" s="27"/>
      <c r="I30003" s="27"/>
      <c r="J30003" s="27"/>
    </row>
    <row r="30004" spans="2:10" x14ac:dyDescent="0.25">
      <c r="B30004" s="27"/>
      <c r="D30004" s="27"/>
      <c r="E30004" s="27"/>
      <c r="I30004" s="27"/>
      <c r="J30004" s="27"/>
    </row>
    <row r="30005" spans="2:10" x14ac:dyDescent="0.25">
      <c r="B30005" s="27"/>
      <c r="D30005" s="27"/>
      <c r="E30005" s="27"/>
      <c r="I30005" s="27"/>
      <c r="J30005" s="27"/>
    </row>
    <row r="30006" spans="2:10" x14ac:dyDescent="0.25">
      <c r="B30006" s="27"/>
      <c r="D30006" s="27"/>
      <c r="E30006" s="27"/>
      <c r="I30006" s="27"/>
      <c r="J30006" s="27"/>
    </row>
    <row r="30007" spans="2:10" x14ac:dyDescent="0.25">
      <c r="B30007" s="27"/>
      <c r="D30007" s="27"/>
      <c r="E30007" s="27"/>
      <c r="I30007" s="27"/>
      <c r="J30007" s="27"/>
    </row>
    <row r="30008" spans="2:10" x14ac:dyDescent="0.25">
      <c r="B30008" s="27"/>
      <c r="D30008" s="27"/>
      <c r="E30008" s="27"/>
      <c r="I30008" s="27"/>
      <c r="J30008" s="27"/>
    </row>
    <row r="30009" spans="2:10" x14ac:dyDescent="0.25">
      <c r="B30009" s="27"/>
      <c r="D30009" s="27"/>
      <c r="E30009" s="27"/>
      <c r="I30009" s="27"/>
      <c r="J30009" s="27"/>
    </row>
    <row r="30010" spans="2:10" x14ac:dyDescent="0.25">
      <c r="B30010" s="27"/>
      <c r="D30010" s="27"/>
      <c r="E30010" s="27"/>
      <c r="I30010" s="27"/>
      <c r="J30010" s="27"/>
    </row>
    <row r="30011" spans="2:10" x14ac:dyDescent="0.25">
      <c r="B30011" s="27"/>
      <c r="D30011" s="27"/>
      <c r="E30011" s="27"/>
      <c r="I30011" s="27"/>
      <c r="J30011" s="27"/>
    </row>
    <row r="30012" spans="2:10" x14ac:dyDescent="0.25">
      <c r="B30012" s="27"/>
      <c r="D30012" s="27"/>
      <c r="E30012" s="27"/>
      <c r="I30012" s="27"/>
      <c r="J30012" s="27"/>
    </row>
    <row r="30013" spans="2:10" x14ac:dyDescent="0.25">
      <c r="B30013" s="27"/>
      <c r="D30013" s="27"/>
      <c r="E30013" s="27"/>
      <c r="I30013" s="27"/>
      <c r="J30013" s="27"/>
    </row>
    <row r="30014" spans="2:10" x14ac:dyDescent="0.25">
      <c r="B30014" s="27"/>
      <c r="D30014" s="27"/>
      <c r="E30014" s="27"/>
      <c r="I30014" s="27"/>
      <c r="J30014" s="27"/>
    </row>
    <row r="30015" spans="2:10" x14ac:dyDescent="0.25">
      <c r="B30015" s="27"/>
      <c r="D30015" s="27"/>
      <c r="E30015" s="27"/>
      <c r="I30015" s="27"/>
      <c r="J30015" s="27"/>
    </row>
    <row r="30016" spans="2:10" x14ac:dyDescent="0.25">
      <c r="B30016" s="27"/>
      <c r="D30016" s="27"/>
      <c r="E30016" s="27"/>
      <c r="I30016" s="27"/>
      <c r="J30016" s="27"/>
    </row>
    <row r="30017" spans="2:10" x14ac:dyDescent="0.25">
      <c r="B30017" s="27"/>
      <c r="D30017" s="27"/>
      <c r="E30017" s="27"/>
      <c r="I30017" s="27"/>
      <c r="J30017" s="27"/>
    </row>
    <row r="30018" spans="2:10" x14ac:dyDescent="0.25">
      <c r="B30018" s="27"/>
      <c r="D30018" s="27"/>
      <c r="E30018" s="27"/>
      <c r="I30018" s="27"/>
      <c r="J30018" s="27"/>
    </row>
    <row r="30019" spans="2:10" x14ac:dyDescent="0.25">
      <c r="B30019" s="27"/>
      <c r="D30019" s="27"/>
      <c r="E30019" s="27"/>
      <c r="I30019" s="27"/>
      <c r="J30019" s="27"/>
    </row>
    <row r="30020" spans="2:10" x14ac:dyDescent="0.25">
      <c r="B30020" s="27"/>
      <c r="D30020" s="27"/>
      <c r="E30020" s="27"/>
      <c r="I30020" s="27"/>
      <c r="J30020" s="27"/>
    </row>
    <row r="30021" spans="2:10" x14ac:dyDescent="0.25">
      <c r="B30021" s="27"/>
      <c r="D30021" s="27"/>
      <c r="E30021" s="27"/>
      <c r="I30021" s="27"/>
      <c r="J30021" s="27"/>
    </row>
    <row r="30022" spans="2:10" x14ac:dyDescent="0.25">
      <c r="B30022" s="27"/>
      <c r="D30022" s="27"/>
      <c r="E30022" s="27"/>
      <c r="I30022" s="27"/>
      <c r="J30022" s="27"/>
    </row>
    <row r="30023" spans="2:10" x14ac:dyDescent="0.25">
      <c r="B30023" s="27"/>
      <c r="D30023" s="27"/>
      <c r="E30023" s="27"/>
      <c r="I30023" s="27"/>
      <c r="J30023" s="27"/>
    </row>
    <row r="30024" spans="2:10" x14ac:dyDescent="0.25">
      <c r="B30024" s="27"/>
      <c r="D30024" s="27"/>
      <c r="E30024" s="27"/>
      <c r="I30024" s="27"/>
      <c r="J30024" s="27"/>
    </row>
    <row r="30025" spans="2:10" x14ac:dyDescent="0.25">
      <c r="B30025" s="27"/>
      <c r="D30025" s="27"/>
      <c r="E30025" s="27"/>
      <c r="I30025" s="27"/>
      <c r="J30025" s="27"/>
    </row>
    <row r="30026" spans="2:10" x14ac:dyDescent="0.25">
      <c r="B30026" s="27"/>
      <c r="D30026" s="27"/>
      <c r="E30026" s="27"/>
      <c r="I30026" s="27"/>
      <c r="J30026" s="27"/>
    </row>
    <row r="30027" spans="2:10" x14ac:dyDescent="0.25">
      <c r="B30027" s="27"/>
      <c r="D30027" s="27"/>
      <c r="E30027" s="27"/>
      <c r="I30027" s="27"/>
      <c r="J30027" s="27"/>
    </row>
    <row r="30028" spans="2:10" x14ac:dyDescent="0.25">
      <c r="B30028" s="27"/>
      <c r="D30028" s="27"/>
      <c r="E30028" s="27"/>
      <c r="I30028" s="27"/>
      <c r="J30028" s="27"/>
    </row>
    <row r="30029" spans="2:10" x14ac:dyDescent="0.25">
      <c r="B30029" s="27"/>
      <c r="D30029" s="27"/>
      <c r="E30029" s="27"/>
      <c r="I30029" s="27"/>
      <c r="J30029" s="27"/>
    </row>
    <row r="30030" spans="2:10" x14ac:dyDescent="0.25">
      <c r="B30030" s="27"/>
      <c r="D30030" s="27"/>
      <c r="E30030" s="27"/>
      <c r="I30030" s="27"/>
      <c r="J30030" s="27"/>
    </row>
    <row r="30031" spans="2:10" x14ac:dyDescent="0.25">
      <c r="B30031" s="27"/>
      <c r="D30031" s="27"/>
      <c r="E30031" s="27"/>
      <c r="I30031" s="27"/>
      <c r="J30031" s="27"/>
    </row>
    <row r="30032" spans="2:10" x14ac:dyDescent="0.25">
      <c r="B30032" s="27"/>
      <c r="D30032" s="27"/>
      <c r="E30032" s="27"/>
      <c r="I30032" s="27"/>
      <c r="J30032" s="27"/>
    </row>
    <row r="30033" spans="2:10" x14ac:dyDescent="0.25">
      <c r="B30033" s="27"/>
      <c r="D30033" s="27"/>
      <c r="E30033" s="27"/>
      <c r="I30033" s="27"/>
      <c r="J30033" s="27"/>
    </row>
    <row r="30034" spans="2:10" x14ac:dyDescent="0.25">
      <c r="B30034" s="27"/>
      <c r="D30034" s="27"/>
      <c r="E30034" s="27"/>
      <c r="I30034" s="27"/>
      <c r="J30034" s="27"/>
    </row>
    <row r="30035" spans="2:10" x14ac:dyDescent="0.25">
      <c r="B30035" s="27"/>
      <c r="D30035" s="27"/>
      <c r="E30035" s="27"/>
      <c r="I30035" s="27"/>
      <c r="J30035" s="27"/>
    </row>
    <row r="30036" spans="2:10" x14ac:dyDescent="0.25">
      <c r="B30036" s="27"/>
      <c r="D30036" s="27"/>
      <c r="E30036" s="27"/>
      <c r="I30036" s="27"/>
      <c r="J30036" s="27"/>
    </row>
    <row r="30037" spans="2:10" x14ac:dyDescent="0.25">
      <c r="B30037" s="27"/>
      <c r="D30037" s="27"/>
      <c r="E30037" s="27"/>
      <c r="I30037" s="27"/>
      <c r="J30037" s="27"/>
    </row>
    <row r="30038" spans="2:10" x14ac:dyDescent="0.25">
      <c r="B30038" s="27"/>
      <c r="D30038" s="27"/>
      <c r="E30038" s="27"/>
      <c r="I30038" s="27"/>
      <c r="J30038" s="27"/>
    </row>
    <row r="30039" spans="2:10" x14ac:dyDescent="0.25">
      <c r="B30039" s="27"/>
      <c r="D30039" s="27"/>
      <c r="E30039" s="27"/>
      <c r="I30039" s="27"/>
      <c r="J30039" s="27"/>
    </row>
    <row r="30040" spans="2:10" x14ac:dyDescent="0.25">
      <c r="B30040" s="27"/>
      <c r="D30040" s="27"/>
      <c r="E30040" s="27"/>
      <c r="I30040" s="27"/>
      <c r="J30040" s="27"/>
    </row>
    <row r="30041" spans="2:10" x14ac:dyDescent="0.25">
      <c r="B30041" s="27"/>
      <c r="D30041" s="27"/>
      <c r="E30041" s="27"/>
      <c r="I30041" s="27"/>
      <c r="J30041" s="27"/>
    </row>
    <row r="30042" spans="2:10" x14ac:dyDescent="0.25">
      <c r="B30042" s="27"/>
      <c r="D30042" s="27"/>
      <c r="E30042" s="27"/>
      <c r="I30042" s="27"/>
      <c r="J30042" s="27"/>
    </row>
    <row r="30043" spans="2:10" x14ac:dyDescent="0.25">
      <c r="B30043" s="27"/>
      <c r="D30043" s="27"/>
      <c r="E30043" s="27"/>
      <c r="I30043" s="27"/>
      <c r="J30043" s="27"/>
    </row>
    <row r="30044" spans="2:10" x14ac:dyDescent="0.25">
      <c r="B30044" s="27"/>
      <c r="D30044" s="27"/>
      <c r="E30044" s="27"/>
      <c r="I30044" s="27"/>
      <c r="J30044" s="27"/>
    </row>
    <row r="30045" spans="2:10" x14ac:dyDescent="0.25">
      <c r="B30045" s="27"/>
      <c r="D30045" s="27"/>
      <c r="E30045" s="27"/>
      <c r="I30045" s="27"/>
      <c r="J30045" s="27"/>
    </row>
    <row r="30046" spans="2:10" x14ac:dyDescent="0.25">
      <c r="B30046" s="27"/>
      <c r="D30046" s="27"/>
      <c r="E30046" s="27"/>
      <c r="I30046" s="27"/>
      <c r="J30046" s="27"/>
    </row>
    <row r="30047" spans="2:10" x14ac:dyDescent="0.25">
      <c r="B30047" s="27"/>
      <c r="D30047" s="27"/>
      <c r="E30047" s="27"/>
      <c r="I30047" s="27"/>
      <c r="J30047" s="27"/>
    </row>
    <row r="30048" spans="2:10" x14ac:dyDescent="0.25">
      <c r="B30048" s="27"/>
      <c r="D30048" s="27"/>
      <c r="E30048" s="27"/>
      <c r="I30048" s="27"/>
      <c r="J30048" s="27"/>
    </row>
    <row r="30049" spans="2:10" x14ac:dyDescent="0.25">
      <c r="B30049" s="27"/>
      <c r="D30049" s="27"/>
      <c r="E30049" s="27"/>
      <c r="I30049" s="27"/>
      <c r="J30049" s="27"/>
    </row>
    <row r="30050" spans="2:10" x14ac:dyDescent="0.25">
      <c r="B30050" s="27"/>
      <c r="D30050" s="27"/>
      <c r="E30050" s="27"/>
      <c r="I30050" s="27"/>
      <c r="J30050" s="27"/>
    </row>
    <row r="30051" spans="2:10" x14ac:dyDescent="0.25">
      <c r="B30051" s="27"/>
      <c r="D30051" s="27"/>
      <c r="E30051" s="27"/>
      <c r="I30051" s="27"/>
      <c r="J30051" s="27"/>
    </row>
    <row r="30052" spans="2:10" x14ac:dyDescent="0.25">
      <c r="B30052" s="27"/>
      <c r="D30052" s="27"/>
      <c r="E30052" s="27"/>
      <c r="I30052" s="27"/>
      <c r="J30052" s="27"/>
    </row>
    <row r="30053" spans="2:10" x14ac:dyDescent="0.25">
      <c r="B30053" s="27"/>
      <c r="D30053" s="27"/>
      <c r="E30053" s="27"/>
      <c r="I30053" s="27"/>
      <c r="J30053" s="27"/>
    </row>
    <row r="30054" spans="2:10" x14ac:dyDescent="0.25">
      <c r="B30054" s="27"/>
      <c r="D30054" s="27"/>
      <c r="E30054" s="27"/>
      <c r="I30054" s="27"/>
      <c r="J30054" s="27"/>
    </row>
    <row r="30055" spans="2:10" x14ac:dyDescent="0.25">
      <c r="B30055" s="27"/>
      <c r="D30055" s="27"/>
      <c r="E30055" s="27"/>
      <c r="I30055" s="27"/>
      <c r="J30055" s="27"/>
    </row>
    <row r="30056" spans="2:10" x14ac:dyDescent="0.25">
      <c r="B30056" s="27"/>
      <c r="D30056" s="27"/>
      <c r="E30056" s="27"/>
      <c r="I30056" s="27"/>
      <c r="J30056" s="27"/>
    </row>
    <row r="30057" spans="2:10" x14ac:dyDescent="0.25">
      <c r="B30057" s="27"/>
      <c r="D30057" s="27"/>
      <c r="E30057" s="27"/>
      <c r="I30057" s="27"/>
      <c r="J30057" s="27"/>
    </row>
    <row r="30058" spans="2:10" x14ac:dyDescent="0.25">
      <c r="B30058" s="27"/>
      <c r="D30058" s="27"/>
      <c r="E30058" s="27"/>
      <c r="I30058" s="27"/>
      <c r="J30058" s="27"/>
    </row>
    <row r="30059" spans="2:10" x14ac:dyDescent="0.25">
      <c r="B30059" s="27"/>
      <c r="D30059" s="27"/>
      <c r="E30059" s="27"/>
      <c r="I30059" s="27"/>
      <c r="J30059" s="27"/>
    </row>
    <row r="30060" spans="2:10" x14ac:dyDescent="0.25">
      <c r="B30060" s="27"/>
      <c r="D30060" s="27"/>
      <c r="E30060" s="27"/>
      <c r="I30060" s="27"/>
      <c r="J30060" s="27"/>
    </row>
    <row r="30061" spans="2:10" x14ac:dyDescent="0.25">
      <c r="B30061" s="27"/>
      <c r="D30061" s="27"/>
      <c r="E30061" s="27"/>
      <c r="I30061" s="27"/>
      <c r="J30061" s="27"/>
    </row>
    <row r="30062" spans="2:10" x14ac:dyDescent="0.25">
      <c r="B30062" s="27"/>
      <c r="D30062" s="27"/>
      <c r="E30062" s="27"/>
      <c r="I30062" s="27"/>
      <c r="J30062" s="27"/>
    </row>
    <row r="30063" spans="2:10" x14ac:dyDescent="0.25">
      <c r="B30063" s="27"/>
      <c r="D30063" s="27"/>
      <c r="E30063" s="27"/>
      <c r="I30063" s="27"/>
      <c r="J30063" s="27"/>
    </row>
    <row r="30064" spans="2:10" x14ac:dyDescent="0.25">
      <c r="B30064" s="27"/>
      <c r="D30064" s="27"/>
      <c r="E30064" s="27"/>
      <c r="I30064" s="27"/>
      <c r="J30064" s="27"/>
    </row>
    <row r="30065" spans="2:10" x14ac:dyDescent="0.25">
      <c r="B30065" s="27"/>
      <c r="D30065" s="27"/>
      <c r="E30065" s="27"/>
      <c r="I30065" s="27"/>
      <c r="J30065" s="27"/>
    </row>
    <row r="30066" spans="2:10" x14ac:dyDescent="0.25">
      <c r="B30066" s="27"/>
      <c r="D30066" s="27"/>
      <c r="E30066" s="27"/>
      <c r="I30066" s="27"/>
      <c r="J30066" s="27"/>
    </row>
    <row r="30067" spans="2:10" x14ac:dyDescent="0.25">
      <c r="B30067" s="27"/>
      <c r="D30067" s="27"/>
      <c r="E30067" s="27"/>
      <c r="I30067" s="27"/>
      <c r="J30067" s="27"/>
    </row>
    <row r="30068" spans="2:10" x14ac:dyDescent="0.25">
      <c r="B30068" s="27"/>
      <c r="D30068" s="27"/>
      <c r="E30068" s="27"/>
      <c r="I30068" s="27"/>
      <c r="J30068" s="27"/>
    </row>
    <row r="30069" spans="2:10" x14ac:dyDescent="0.25">
      <c r="B30069" s="27"/>
      <c r="D30069" s="27"/>
      <c r="E30069" s="27"/>
      <c r="I30069" s="27"/>
      <c r="J30069" s="27"/>
    </row>
    <row r="30070" spans="2:10" x14ac:dyDescent="0.25">
      <c r="B30070" s="27"/>
      <c r="D30070" s="27"/>
      <c r="E30070" s="27"/>
      <c r="I30070" s="27"/>
      <c r="J30070" s="27"/>
    </row>
    <row r="30071" spans="2:10" x14ac:dyDescent="0.25">
      <c r="B30071" s="27"/>
      <c r="D30071" s="27"/>
      <c r="E30071" s="27"/>
      <c r="I30071" s="27"/>
      <c r="J30071" s="27"/>
    </row>
    <row r="30072" spans="2:10" x14ac:dyDescent="0.25">
      <c r="B30072" s="27"/>
      <c r="D30072" s="27"/>
      <c r="E30072" s="27"/>
      <c r="I30072" s="27"/>
      <c r="J30072" s="27"/>
    </row>
    <row r="30073" spans="2:10" x14ac:dyDescent="0.25">
      <c r="B30073" s="27"/>
      <c r="D30073" s="27"/>
      <c r="E30073" s="27"/>
      <c r="I30073" s="27"/>
      <c r="J30073" s="27"/>
    </row>
    <row r="30074" spans="2:10" x14ac:dyDescent="0.25">
      <c r="B30074" s="27"/>
      <c r="D30074" s="27"/>
      <c r="E30074" s="27"/>
      <c r="I30074" s="27"/>
      <c r="J30074" s="27"/>
    </row>
    <row r="30075" spans="2:10" x14ac:dyDescent="0.25">
      <c r="B30075" s="27"/>
      <c r="D30075" s="27"/>
      <c r="E30075" s="27"/>
      <c r="I30075" s="27"/>
      <c r="J30075" s="27"/>
    </row>
    <row r="30076" spans="2:10" x14ac:dyDescent="0.25">
      <c r="B30076" s="27"/>
      <c r="D30076" s="27"/>
      <c r="E30076" s="27"/>
      <c r="I30076" s="27"/>
      <c r="J30076" s="27"/>
    </row>
    <row r="30077" spans="2:10" x14ac:dyDescent="0.25">
      <c r="B30077" s="27"/>
      <c r="D30077" s="27"/>
      <c r="E30077" s="27"/>
      <c r="I30077" s="27"/>
      <c r="J30077" s="27"/>
    </row>
    <row r="30078" spans="2:10" x14ac:dyDescent="0.25">
      <c r="B30078" s="27"/>
      <c r="D30078" s="27"/>
      <c r="E30078" s="27"/>
      <c r="I30078" s="27"/>
      <c r="J30078" s="27"/>
    </row>
    <row r="30079" spans="2:10" x14ac:dyDescent="0.25">
      <c r="B30079" s="27"/>
      <c r="D30079" s="27"/>
      <c r="E30079" s="27"/>
      <c r="I30079" s="27"/>
      <c r="J30079" s="27"/>
    </row>
    <row r="30080" spans="2:10" x14ac:dyDescent="0.25">
      <c r="B30080" s="27"/>
      <c r="D30080" s="27"/>
      <c r="E30080" s="27"/>
      <c r="I30080" s="27"/>
      <c r="J30080" s="27"/>
    </row>
    <row r="30081" spans="2:10" x14ac:dyDescent="0.25">
      <c r="B30081" s="27"/>
      <c r="D30081" s="27"/>
      <c r="E30081" s="27"/>
      <c r="I30081" s="27"/>
      <c r="J30081" s="27"/>
    </row>
    <row r="30082" spans="2:10" x14ac:dyDescent="0.25">
      <c r="B30082" s="27"/>
      <c r="D30082" s="27"/>
      <c r="E30082" s="27"/>
      <c r="I30082" s="27"/>
      <c r="J30082" s="27"/>
    </row>
    <row r="30083" spans="2:10" x14ac:dyDescent="0.25">
      <c r="B30083" s="27"/>
      <c r="D30083" s="27"/>
      <c r="E30083" s="27"/>
      <c r="I30083" s="27"/>
      <c r="J30083" s="27"/>
    </row>
    <row r="30084" spans="2:10" x14ac:dyDescent="0.25">
      <c r="B30084" s="27"/>
      <c r="D30084" s="27"/>
      <c r="E30084" s="27"/>
      <c r="I30084" s="27"/>
      <c r="J30084" s="27"/>
    </row>
    <row r="30085" spans="2:10" x14ac:dyDescent="0.25">
      <c r="B30085" s="27"/>
      <c r="D30085" s="27"/>
      <c r="E30085" s="27"/>
      <c r="I30085" s="27"/>
      <c r="J30085" s="27"/>
    </row>
    <row r="30086" spans="2:10" x14ac:dyDescent="0.25">
      <c r="B30086" s="27"/>
      <c r="D30086" s="27"/>
      <c r="E30086" s="27"/>
      <c r="I30086" s="27"/>
      <c r="J30086" s="27"/>
    </row>
    <row r="30087" spans="2:10" x14ac:dyDescent="0.25">
      <c r="B30087" s="27"/>
      <c r="D30087" s="27"/>
      <c r="E30087" s="27"/>
      <c r="I30087" s="27"/>
      <c r="J30087" s="27"/>
    </row>
    <row r="30088" spans="2:10" x14ac:dyDescent="0.25">
      <c r="B30088" s="27"/>
      <c r="D30088" s="27"/>
      <c r="E30088" s="27"/>
      <c r="I30088" s="27"/>
      <c r="J30088" s="27"/>
    </row>
    <row r="30089" spans="2:10" x14ac:dyDescent="0.25">
      <c r="B30089" s="27"/>
      <c r="D30089" s="27"/>
      <c r="E30089" s="27"/>
      <c r="I30089" s="27"/>
      <c r="J30089" s="27"/>
    </row>
    <row r="30090" spans="2:10" x14ac:dyDescent="0.25">
      <c r="B30090" s="27"/>
      <c r="D30090" s="27"/>
      <c r="E30090" s="27"/>
      <c r="I30090" s="27"/>
      <c r="J30090" s="27"/>
    </row>
    <row r="30091" spans="2:10" x14ac:dyDescent="0.25">
      <c r="B30091" s="27"/>
      <c r="D30091" s="27"/>
      <c r="E30091" s="27"/>
      <c r="I30091" s="27"/>
      <c r="J30091" s="27"/>
    </row>
    <row r="30092" spans="2:10" x14ac:dyDescent="0.25">
      <c r="B30092" s="27"/>
      <c r="D30092" s="27"/>
      <c r="E30092" s="27"/>
      <c r="I30092" s="27"/>
      <c r="J30092" s="27"/>
    </row>
    <row r="30093" spans="2:10" x14ac:dyDescent="0.25">
      <c r="B30093" s="27"/>
      <c r="D30093" s="27"/>
      <c r="E30093" s="27"/>
      <c r="I30093" s="27"/>
      <c r="J30093" s="27"/>
    </row>
    <row r="30094" spans="2:10" x14ac:dyDescent="0.25">
      <c r="B30094" s="27"/>
      <c r="D30094" s="27"/>
      <c r="E30094" s="27"/>
      <c r="I30094" s="27"/>
      <c r="J30094" s="27"/>
    </row>
    <row r="30095" spans="2:10" x14ac:dyDescent="0.25">
      <c r="B30095" s="27"/>
      <c r="D30095" s="27"/>
      <c r="E30095" s="27"/>
      <c r="I30095" s="27"/>
      <c r="J30095" s="27"/>
    </row>
    <row r="30096" spans="2:10" x14ac:dyDescent="0.25">
      <c r="B30096" s="27"/>
      <c r="D30096" s="27"/>
      <c r="E30096" s="27"/>
      <c r="I30096" s="27"/>
      <c r="J30096" s="27"/>
    </row>
    <row r="30097" spans="2:10" x14ac:dyDescent="0.25">
      <c r="B30097" s="27"/>
      <c r="D30097" s="27"/>
      <c r="E30097" s="27"/>
      <c r="I30097" s="27"/>
      <c r="J30097" s="27"/>
    </row>
    <row r="30098" spans="2:10" x14ac:dyDescent="0.25">
      <c r="B30098" s="27"/>
      <c r="D30098" s="27"/>
      <c r="E30098" s="27"/>
      <c r="I30098" s="27"/>
      <c r="J30098" s="27"/>
    </row>
    <row r="30099" spans="2:10" x14ac:dyDescent="0.25">
      <c r="B30099" s="27"/>
      <c r="D30099" s="27"/>
      <c r="E30099" s="27"/>
      <c r="I30099" s="27"/>
      <c r="J30099" s="27"/>
    </row>
    <row r="30100" spans="2:10" x14ac:dyDescent="0.25">
      <c r="B30100" s="27"/>
      <c r="D30100" s="27"/>
      <c r="E30100" s="27"/>
      <c r="I30100" s="27"/>
      <c r="J30100" s="27"/>
    </row>
    <row r="30101" spans="2:10" x14ac:dyDescent="0.25">
      <c r="B30101" s="27"/>
      <c r="D30101" s="27"/>
      <c r="E30101" s="27"/>
      <c r="I30101" s="27"/>
      <c r="J30101" s="27"/>
    </row>
    <row r="30102" spans="2:10" x14ac:dyDescent="0.25">
      <c r="B30102" s="27"/>
      <c r="D30102" s="27"/>
      <c r="E30102" s="27"/>
      <c r="I30102" s="27"/>
      <c r="J30102" s="27"/>
    </row>
    <row r="30103" spans="2:10" x14ac:dyDescent="0.25">
      <c r="B30103" s="27"/>
      <c r="D30103" s="27"/>
      <c r="E30103" s="27"/>
      <c r="I30103" s="27"/>
      <c r="J30103" s="27"/>
    </row>
    <row r="30104" spans="2:10" x14ac:dyDescent="0.25">
      <c r="B30104" s="27"/>
      <c r="D30104" s="27"/>
      <c r="E30104" s="27"/>
      <c r="I30104" s="27"/>
      <c r="J30104" s="27"/>
    </row>
    <row r="30105" spans="2:10" x14ac:dyDescent="0.25">
      <c r="B30105" s="27"/>
      <c r="D30105" s="27"/>
      <c r="E30105" s="27"/>
      <c r="I30105" s="27"/>
      <c r="J30105" s="27"/>
    </row>
    <row r="30106" spans="2:10" x14ac:dyDescent="0.25">
      <c r="B30106" s="27"/>
      <c r="D30106" s="27"/>
      <c r="E30106" s="27"/>
      <c r="I30106" s="27"/>
      <c r="J30106" s="27"/>
    </row>
    <row r="30107" spans="2:10" x14ac:dyDescent="0.25">
      <c r="B30107" s="27"/>
      <c r="D30107" s="27"/>
      <c r="E30107" s="27"/>
      <c r="I30107" s="27"/>
      <c r="J30107" s="27"/>
    </row>
    <row r="30108" spans="2:10" x14ac:dyDescent="0.25">
      <c r="B30108" s="27"/>
      <c r="D30108" s="27"/>
      <c r="E30108" s="27"/>
      <c r="I30108" s="27"/>
      <c r="J30108" s="27"/>
    </row>
    <row r="30109" spans="2:10" x14ac:dyDescent="0.25">
      <c r="B30109" s="27"/>
      <c r="D30109" s="27"/>
      <c r="E30109" s="27"/>
      <c r="I30109" s="27"/>
      <c r="J30109" s="27"/>
    </row>
    <row r="30110" spans="2:10" x14ac:dyDescent="0.25">
      <c r="B30110" s="27"/>
      <c r="D30110" s="27"/>
      <c r="E30110" s="27"/>
      <c r="I30110" s="27"/>
      <c r="J30110" s="27"/>
    </row>
    <row r="30111" spans="2:10" x14ac:dyDescent="0.25">
      <c r="B30111" s="27"/>
      <c r="D30111" s="27"/>
      <c r="E30111" s="27"/>
      <c r="I30111" s="27"/>
      <c r="J30111" s="27"/>
    </row>
    <row r="30112" spans="2:10" x14ac:dyDescent="0.25">
      <c r="B30112" s="27"/>
      <c r="D30112" s="27"/>
      <c r="E30112" s="27"/>
      <c r="I30112" s="27"/>
      <c r="J30112" s="27"/>
    </row>
    <row r="30113" spans="2:10" x14ac:dyDescent="0.25">
      <c r="B30113" s="27"/>
      <c r="D30113" s="27"/>
      <c r="E30113" s="27"/>
      <c r="I30113" s="27"/>
      <c r="J30113" s="27"/>
    </row>
    <row r="30114" spans="2:10" x14ac:dyDescent="0.25">
      <c r="B30114" s="27"/>
      <c r="D30114" s="27"/>
      <c r="E30114" s="27"/>
      <c r="I30114" s="27"/>
      <c r="J30114" s="27"/>
    </row>
    <row r="30115" spans="2:10" x14ac:dyDescent="0.25">
      <c r="B30115" s="27"/>
      <c r="D30115" s="27"/>
      <c r="E30115" s="27"/>
      <c r="I30115" s="27"/>
      <c r="J30115" s="27"/>
    </row>
    <row r="30116" spans="2:10" x14ac:dyDescent="0.25">
      <c r="B30116" s="27"/>
      <c r="D30116" s="27"/>
      <c r="E30116" s="27"/>
      <c r="I30116" s="27"/>
      <c r="J30116" s="27"/>
    </row>
    <row r="30117" spans="2:10" x14ac:dyDescent="0.25">
      <c r="B30117" s="27"/>
      <c r="D30117" s="27"/>
      <c r="E30117" s="27"/>
      <c r="I30117" s="27"/>
      <c r="J30117" s="27"/>
    </row>
    <row r="30118" spans="2:10" x14ac:dyDescent="0.25">
      <c r="B30118" s="27"/>
      <c r="D30118" s="27"/>
      <c r="E30118" s="27"/>
      <c r="I30118" s="27"/>
      <c r="J30118" s="27"/>
    </row>
    <row r="30119" spans="2:10" x14ac:dyDescent="0.25">
      <c r="B30119" s="27"/>
      <c r="D30119" s="27"/>
      <c r="E30119" s="27"/>
      <c r="I30119" s="27"/>
      <c r="J30119" s="27"/>
    </row>
    <row r="30120" spans="2:10" x14ac:dyDescent="0.25">
      <c r="B30120" s="27"/>
      <c r="D30120" s="27"/>
      <c r="E30120" s="27"/>
      <c r="I30120" s="27"/>
      <c r="J30120" s="27"/>
    </row>
    <row r="30121" spans="2:10" x14ac:dyDescent="0.25">
      <c r="B30121" s="27"/>
      <c r="D30121" s="27"/>
      <c r="E30121" s="27"/>
      <c r="I30121" s="27"/>
      <c r="J30121" s="27"/>
    </row>
    <row r="30122" spans="2:10" x14ac:dyDescent="0.25">
      <c r="B30122" s="27"/>
      <c r="D30122" s="27"/>
      <c r="E30122" s="27"/>
      <c r="I30122" s="27"/>
      <c r="J30122" s="27"/>
    </row>
    <row r="30123" spans="2:10" x14ac:dyDescent="0.25">
      <c r="B30123" s="27"/>
      <c r="D30123" s="27"/>
      <c r="E30123" s="27"/>
      <c r="I30123" s="27"/>
      <c r="J30123" s="27"/>
    </row>
    <row r="30124" spans="2:10" x14ac:dyDescent="0.25">
      <c r="B30124" s="27"/>
      <c r="D30124" s="27"/>
      <c r="E30124" s="27"/>
      <c r="I30124" s="27"/>
      <c r="J30124" s="27"/>
    </row>
    <row r="30125" spans="2:10" x14ac:dyDescent="0.25">
      <c r="B30125" s="27"/>
      <c r="D30125" s="27"/>
      <c r="E30125" s="27"/>
      <c r="I30125" s="27"/>
      <c r="J30125" s="27"/>
    </row>
    <row r="30126" spans="2:10" x14ac:dyDescent="0.25">
      <c r="B30126" s="27"/>
      <c r="D30126" s="27"/>
      <c r="E30126" s="27"/>
      <c r="I30126" s="27"/>
      <c r="J30126" s="27"/>
    </row>
    <row r="30127" spans="2:10" x14ac:dyDescent="0.25">
      <c r="B30127" s="27"/>
      <c r="D30127" s="27"/>
      <c r="E30127" s="27"/>
      <c r="I30127" s="27"/>
      <c r="J30127" s="27"/>
    </row>
    <row r="30128" spans="2:10" x14ac:dyDescent="0.25">
      <c r="B30128" s="27"/>
      <c r="D30128" s="27"/>
      <c r="E30128" s="27"/>
      <c r="I30128" s="27"/>
      <c r="J30128" s="27"/>
    </row>
    <row r="30129" spans="2:10" x14ac:dyDescent="0.25">
      <c r="B30129" s="27"/>
      <c r="D30129" s="27"/>
      <c r="E30129" s="27"/>
      <c r="I30129" s="27"/>
      <c r="J30129" s="27"/>
    </row>
    <row r="30130" spans="2:10" x14ac:dyDescent="0.25">
      <c r="B30130" s="27"/>
      <c r="D30130" s="27"/>
      <c r="E30130" s="27"/>
      <c r="I30130" s="27"/>
      <c r="J30130" s="27"/>
    </row>
    <row r="30131" spans="2:10" x14ac:dyDescent="0.25">
      <c r="B30131" s="27"/>
      <c r="D30131" s="27"/>
      <c r="E30131" s="27"/>
      <c r="I30131" s="27"/>
      <c r="J30131" s="27"/>
    </row>
    <row r="30132" spans="2:10" x14ac:dyDescent="0.25">
      <c r="B30132" s="27"/>
      <c r="D30132" s="27"/>
      <c r="E30132" s="27"/>
      <c r="I30132" s="27"/>
      <c r="J30132" s="27"/>
    </row>
    <row r="30133" spans="2:10" x14ac:dyDescent="0.25">
      <c r="B30133" s="27"/>
      <c r="D30133" s="27"/>
      <c r="E30133" s="27"/>
      <c r="I30133" s="27"/>
      <c r="J30133" s="27"/>
    </row>
    <row r="30134" spans="2:10" x14ac:dyDescent="0.25">
      <c r="B30134" s="27"/>
      <c r="D30134" s="27"/>
      <c r="E30134" s="27"/>
      <c r="I30134" s="27"/>
      <c r="J30134" s="27"/>
    </row>
    <row r="30135" spans="2:10" x14ac:dyDescent="0.25">
      <c r="B30135" s="27"/>
      <c r="D30135" s="27"/>
      <c r="E30135" s="27"/>
      <c r="I30135" s="27"/>
      <c r="J30135" s="27"/>
    </row>
    <row r="30136" spans="2:10" x14ac:dyDescent="0.25">
      <c r="B30136" s="27"/>
      <c r="D30136" s="27"/>
      <c r="E30136" s="27"/>
      <c r="I30136" s="27"/>
      <c r="J30136" s="27"/>
    </row>
    <row r="30137" spans="2:10" x14ac:dyDescent="0.25">
      <c r="B30137" s="27"/>
      <c r="D30137" s="27"/>
      <c r="E30137" s="27"/>
      <c r="I30137" s="27"/>
      <c r="J30137" s="27"/>
    </row>
    <row r="30138" spans="2:10" x14ac:dyDescent="0.25">
      <c r="B30138" s="27"/>
      <c r="D30138" s="27"/>
      <c r="E30138" s="27"/>
      <c r="I30138" s="27"/>
      <c r="J30138" s="27"/>
    </row>
    <row r="30139" spans="2:10" x14ac:dyDescent="0.25">
      <c r="B30139" s="27"/>
      <c r="D30139" s="27"/>
      <c r="E30139" s="27"/>
      <c r="I30139" s="27"/>
      <c r="J30139" s="27"/>
    </row>
    <row r="30140" spans="2:10" x14ac:dyDescent="0.25">
      <c r="B30140" s="27"/>
      <c r="D30140" s="27"/>
      <c r="E30140" s="27"/>
      <c r="I30140" s="27"/>
      <c r="J30140" s="27"/>
    </row>
    <row r="30141" spans="2:10" x14ac:dyDescent="0.25">
      <c r="B30141" s="27"/>
      <c r="D30141" s="27"/>
      <c r="E30141" s="27"/>
      <c r="I30141" s="27"/>
      <c r="J30141" s="27"/>
    </row>
    <row r="30142" spans="2:10" x14ac:dyDescent="0.25">
      <c r="B30142" s="27"/>
      <c r="D30142" s="27"/>
      <c r="E30142" s="27"/>
      <c r="I30142" s="27"/>
      <c r="J30142" s="27"/>
    </row>
    <row r="30143" spans="2:10" x14ac:dyDescent="0.25">
      <c r="B30143" s="27"/>
      <c r="D30143" s="27"/>
      <c r="E30143" s="27"/>
      <c r="I30143" s="27"/>
      <c r="J30143" s="27"/>
    </row>
    <row r="30144" spans="2:10" x14ac:dyDescent="0.25">
      <c r="B30144" s="27"/>
      <c r="D30144" s="27"/>
      <c r="E30144" s="27"/>
      <c r="I30144" s="27"/>
      <c r="J30144" s="27"/>
    </row>
    <row r="30145" spans="2:10" x14ac:dyDescent="0.25">
      <c r="B30145" s="27"/>
      <c r="D30145" s="27"/>
      <c r="E30145" s="27"/>
      <c r="I30145" s="27"/>
      <c r="J30145" s="27"/>
    </row>
    <row r="30146" spans="2:10" x14ac:dyDescent="0.25">
      <c r="B30146" s="27"/>
      <c r="D30146" s="27"/>
      <c r="E30146" s="27"/>
      <c r="I30146" s="27"/>
      <c r="J30146" s="27"/>
    </row>
    <row r="30147" spans="2:10" x14ac:dyDescent="0.25">
      <c r="B30147" s="27"/>
      <c r="D30147" s="27"/>
      <c r="E30147" s="27"/>
      <c r="I30147" s="27"/>
      <c r="J30147" s="27"/>
    </row>
    <row r="30148" spans="2:10" x14ac:dyDescent="0.25">
      <c r="B30148" s="27"/>
      <c r="D30148" s="27"/>
      <c r="E30148" s="27"/>
      <c r="I30148" s="27"/>
      <c r="J30148" s="27"/>
    </row>
    <row r="30149" spans="2:10" x14ac:dyDescent="0.25">
      <c r="B30149" s="27"/>
      <c r="D30149" s="27"/>
      <c r="E30149" s="27"/>
      <c r="I30149" s="27"/>
      <c r="J30149" s="27"/>
    </row>
    <row r="30150" spans="2:10" x14ac:dyDescent="0.25">
      <c r="B30150" s="27"/>
      <c r="D30150" s="27"/>
      <c r="E30150" s="27"/>
      <c r="I30150" s="27"/>
      <c r="J30150" s="27"/>
    </row>
    <row r="30151" spans="2:10" x14ac:dyDescent="0.25">
      <c r="B30151" s="27"/>
      <c r="D30151" s="27"/>
      <c r="E30151" s="27"/>
      <c r="I30151" s="27"/>
      <c r="J30151" s="27"/>
    </row>
    <row r="30152" spans="2:10" x14ac:dyDescent="0.25">
      <c r="B30152" s="27"/>
      <c r="D30152" s="27"/>
      <c r="E30152" s="27"/>
      <c r="I30152" s="27"/>
      <c r="J30152" s="27"/>
    </row>
    <row r="30153" spans="2:10" x14ac:dyDescent="0.25">
      <c r="B30153" s="27"/>
      <c r="D30153" s="27"/>
      <c r="E30153" s="27"/>
      <c r="I30153" s="27"/>
      <c r="J30153" s="27"/>
    </row>
    <row r="30154" spans="2:10" x14ac:dyDescent="0.25">
      <c r="B30154" s="27"/>
      <c r="D30154" s="27"/>
      <c r="E30154" s="27"/>
      <c r="I30154" s="27"/>
      <c r="J30154" s="27"/>
    </row>
    <row r="30155" spans="2:10" x14ac:dyDescent="0.25">
      <c r="B30155" s="27"/>
      <c r="D30155" s="27"/>
      <c r="E30155" s="27"/>
      <c r="I30155" s="27"/>
      <c r="J30155" s="27"/>
    </row>
    <row r="30156" spans="2:10" x14ac:dyDescent="0.25">
      <c r="B30156" s="27"/>
      <c r="D30156" s="27"/>
      <c r="E30156" s="27"/>
      <c r="I30156" s="27"/>
      <c r="J30156" s="27"/>
    </row>
    <row r="30157" spans="2:10" x14ac:dyDescent="0.25">
      <c r="B30157" s="27"/>
      <c r="D30157" s="27"/>
      <c r="E30157" s="27"/>
      <c r="I30157" s="27"/>
      <c r="J30157" s="27"/>
    </row>
    <row r="30158" spans="2:10" x14ac:dyDescent="0.25">
      <c r="B30158" s="27"/>
      <c r="D30158" s="27"/>
      <c r="E30158" s="27"/>
      <c r="I30158" s="27"/>
      <c r="J30158" s="27"/>
    </row>
    <row r="30159" spans="2:10" x14ac:dyDescent="0.25">
      <c r="B30159" s="27"/>
      <c r="D30159" s="27"/>
      <c r="E30159" s="27"/>
      <c r="I30159" s="27"/>
      <c r="J30159" s="27"/>
    </row>
    <row r="30160" spans="2:10" x14ac:dyDescent="0.25">
      <c r="B30160" s="27"/>
      <c r="D30160" s="27"/>
      <c r="E30160" s="27"/>
      <c r="I30160" s="27"/>
      <c r="J30160" s="27"/>
    </row>
    <row r="30161" spans="2:10" x14ac:dyDescent="0.25">
      <c r="B30161" s="27"/>
      <c r="D30161" s="27"/>
      <c r="E30161" s="27"/>
      <c r="I30161" s="27"/>
      <c r="J30161" s="27"/>
    </row>
    <row r="30162" spans="2:10" x14ac:dyDescent="0.25">
      <c r="B30162" s="27"/>
      <c r="D30162" s="27"/>
      <c r="E30162" s="27"/>
      <c r="I30162" s="27"/>
      <c r="J30162" s="27"/>
    </row>
    <row r="30163" spans="2:10" x14ac:dyDescent="0.25">
      <c r="B30163" s="27"/>
      <c r="D30163" s="27"/>
      <c r="E30163" s="27"/>
      <c r="I30163" s="27"/>
      <c r="J30163" s="27"/>
    </row>
    <row r="30164" spans="2:10" x14ac:dyDescent="0.25">
      <c r="B30164" s="27"/>
      <c r="D30164" s="27"/>
      <c r="E30164" s="27"/>
      <c r="I30164" s="27"/>
      <c r="J30164" s="27"/>
    </row>
    <row r="30165" spans="2:10" x14ac:dyDescent="0.25">
      <c r="B30165" s="27"/>
      <c r="D30165" s="27"/>
      <c r="E30165" s="27"/>
      <c r="I30165" s="27"/>
      <c r="J30165" s="27"/>
    </row>
    <row r="30166" spans="2:10" x14ac:dyDescent="0.25">
      <c r="B30166" s="27"/>
      <c r="D30166" s="27"/>
      <c r="E30166" s="27"/>
      <c r="I30166" s="27"/>
      <c r="J30166" s="27"/>
    </row>
    <row r="30167" spans="2:10" x14ac:dyDescent="0.25">
      <c r="B30167" s="27"/>
      <c r="D30167" s="27"/>
      <c r="E30167" s="27"/>
      <c r="I30167" s="27"/>
      <c r="J30167" s="27"/>
    </row>
    <row r="30168" spans="2:10" x14ac:dyDescent="0.25">
      <c r="B30168" s="27"/>
      <c r="D30168" s="27"/>
      <c r="E30168" s="27"/>
      <c r="I30168" s="27"/>
      <c r="J30168" s="27"/>
    </row>
    <row r="30169" spans="2:10" x14ac:dyDescent="0.25">
      <c r="B30169" s="27"/>
      <c r="D30169" s="27"/>
      <c r="E30169" s="27"/>
      <c r="I30169" s="27"/>
      <c r="J30169" s="27"/>
    </row>
    <row r="30170" spans="2:10" x14ac:dyDescent="0.25">
      <c r="B30170" s="27"/>
      <c r="D30170" s="27"/>
      <c r="E30170" s="27"/>
      <c r="I30170" s="27"/>
      <c r="J30170" s="27"/>
    </row>
    <row r="30171" spans="2:10" x14ac:dyDescent="0.25">
      <c r="B30171" s="27"/>
      <c r="D30171" s="27"/>
      <c r="E30171" s="27"/>
      <c r="I30171" s="27"/>
      <c r="J30171" s="27"/>
    </row>
    <row r="30172" spans="2:10" x14ac:dyDescent="0.25">
      <c r="B30172" s="27"/>
      <c r="D30172" s="27"/>
      <c r="E30172" s="27"/>
      <c r="I30172" s="27"/>
      <c r="J30172" s="27"/>
    </row>
    <row r="30173" spans="2:10" x14ac:dyDescent="0.25">
      <c r="B30173" s="27"/>
      <c r="D30173" s="27"/>
      <c r="E30173" s="27"/>
      <c r="I30173" s="27"/>
      <c r="J30173" s="27"/>
    </row>
    <row r="30174" spans="2:10" x14ac:dyDescent="0.25">
      <c r="B30174" s="27"/>
      <c r="D30174" s="27"/>
      <c r="E30174" s="27"/>
      <c r="I30174" s="27"/>
      <c r="J30174" s="27"/>
    </row>
    <row r="30175" spans="2:10" x14ac:dyDescent="0.25">
      <c r="B30175" s="27"/>
      <c r="D30175" s="27"/>
      <c r="E30175" s="27"/>
      <c r="I30175" s="27"/>
      <c r="J30175" s="27"/>
    </row>
    <row r="30176" spans="2:10" x14ac:dyDescent="0.25">
      <c r="B30176" s="27"/>
      <c r="D30176" s="27"/>
      <c r="E30176" s="27"/>
      <c r="I30176" s="27"/>
      <c r="J30176" s="27"/>
    </row>
    <row r="30177" spans="2:10" x14ac:dyDescent="0.25">
      <c r="B30177" s="27"/>
      <c r="D30177" s="27"/>
      <c r="E30177" s="27"/>
      <c r="I30177" s="27"/>
      <c r="J30177" s="27"/>
    </row>
    <row r="30178" spans="2:10" x14ac:dyDescent="0.25">
      <c r="B30178" s="27"/>
      <c r="D30178" s="27"/>
      <c r="E30178" s="27"/>
      <c r="I30178" s="27"/>
      <c r="J30178" s="27"/>
    </row>
    <row r="30179" spans="2:10" x14ac:dyDescent="0.25">
      <c r="B30179" s="27"/>
      <c r="D30179" s="27"/>
      <c r="E30179" s="27"/>
      <c r="I30179" s="27"/>
      <c r="J30179" s="27"/>
    </row>
    <row r="30180" spans="2:10" x14ac:dyDescent="0.25">
      <c r="B30180" s="27"/>
      <c r="D30180" s="27"/>
      <c r="E30180" s="27"/>
      <c r="I30180" s="27"/>
      <c r="J30180" s="27"/>
    </row>
    <row r="30181" spans="2:10" x14ac:dyDescent="0.25">
      <c r="B30181" s="27"/>
      <c r="D30181" s="27"/>
      <c r="E30181" s="27"/>
      <c r="I30181" s="27"/>
      <c r="J30181" s="27"/>
    </row>
    <row r="30182" spans="2:10" x14ac:dyDescent="0.25">
      <c r="B30182" s="27"/>
      <c r="D30182" s="27"/>
      <c r="E30182" s="27"/>
      <c r="I30182" s="27"/>
      <c r="J30182" s="27"/>
    </row>
    <row r="30183" spans="2:10" x14ac:dyDescent="0.25">
      <c r="B30183" s="27"/>
      <c r="D30183" s="27"/>
      <c r="E30183" s="27"/>
      <c r="I30183" s="27"/>
      <c r="J30183" s="27"/>
    </row>
    <row r="30184" spans="2:10" x14ac:dyDescent="0.25">
      <c r="B30184" s="27"/>
      <c r="D30184" s="27"/>
      <c r="E30184" s="27"/>
      <c r="I30184" s="27"/>
      <c r="J30184" s="27"/>
    </row>
    <row r="30185" spans="2:10" x14ac:dyDescent="0.25">
      <c r="B30185" s="27"/>
      <c r="D30185" s="27"/>
      <c r="E30185" s="27"/>
      <c r="I30185" s="27"/>
      <c r="J30185" s="27"/>
    </row>
    <row r="30186" spans="2:10" x14ac:dyDescent="0.25">
      <c r="B30186" s="27"/>
      <c r="D30186" s="27"/>
      <c r="E30186" s="27"/>
      <c r="I30186" s="27"/>
      <c r="J30186" s="27"/>
    </row>
    <row r="30187" spans="2:10" x14ac:dyDescent="0.25">
      <c r="B30187" s="27"/>
      <c r="D30187" s="27"/>
      <c r="E30187" s="27"/>
      <c r="I30187" s="27"/>
      <c r="J30187" s="27"/>
    </row>
    <row r="30188" spans="2:10" x14ac:dyDescent="0.25">
      <c r="B30188" s="27"/>
      <c r="D30188" s="27"/>
      <c r="E30188" s="27"/>
      <c r="I30188" s="27"/>
      <c r="J30188" s="27"/>
    </row>
    <row r="30189" spans="2:10" x14ac:dyDescent="0.25">
      <c r="B30189" s="27"/>
      <c r="D30189" s="27"/>
      <c r="E30189" s="27"/>
      <c r="I30189" s="27"/>
      <c r="J30189" s="27"/>
    </row>
    <row r="30190" spans="2:10" x14ac:dyDescent="0.25">
      <c r="B30190" s="27"/>
      <c r="D30190" s="27"/>
      <c r="E30190" s="27"/>
      <c r="I30190" s="27"/>
      <c r="J30190" s="27"/>
    </row>
    <row r="30191" spans="2:10" x14ac:dyDescent="0.25">
      <c r="B30191" s="27"/>
      <c r="D30191" s="27"/>
      <c r="E30191" s="27"/>
      <c r="I30191" s="27"/>
      <c r="J30191" s="27"/>
    </row>
    <row r="30192" spans="2:10" x14ac:dyDescent="0.25">
      <c r="B30192" s="27"/>
      <c r="D30192" s="27"/>
      <c r="E30192" s="27"/>
      <c r="I30192" s="27"/>
      <c r="J30192" s="27"/>
    </row>
    <row r="30193" spans="2:10" x14ac:dyDescent="0.25">
      <c r="B30193" s="27"/>
      <c r="D30193" s="27"/>
      <c r="E30193" s="27"/>
      <c r="I30193" s="27"/>
      <c r="J30193" s="27"/>
    </row>
    <row r="30194" spans="2:10" x14ac:dyDescent="0.25">
      <c r="B30194" s="27"/>
      <c r="D30194" s="27"/>
      <c r="E30194" s="27"/>
      <c r="I30194" s="27"/>
      <c r="J30194" s="27"/>
    </row>
    <row r="30195" spans="2:10" x14ac:dyDescent="0.25">
      <c r="B30195" s="27"/>
      <c r="D30195" s="27"/>
      <c r="E30195" s="27"/>
      <c r="I30195" s="27"/>
      <c r="J30195" s="27"/>
    </row>
    <row r="30196" spans="2:10" x14ac:dyDescent="0.25">
      <c r="B30196" s="27"/>
      <c r="D30196" s="27"/>
      <c r="E30196" s="27"/>
      <c r="I30196" s="27"/>
      <c r="J30196" s="27"/>
    </row>
    <row r="30197" spans="2:10" x14ac:dyDescent="0.25">
      <c r="B30197" s="27"/>
      <c r="D30197" s="27"/>
      <c r="E30197" s="27"/>
      <c r="I30197" s="27"/>
      <c r="J30197" s="27"/>
    </row>
    <row r="30198" spans="2:10" x14ac:dyDescent="0.25">
      <c r="B30198" s="27"/>
      <c r="D30198" s="27"/>
      <c r="E30198" s="27"/>
      <c r="I30198" s="27"/>
      <c r="J30198" s="27"/>
    </row>
    <row r="30199" spans="2:10" x14ac:dyDescent="0.25">
      <c r="B30199" s="27"/>
      <c r="D30199" s="27"/>
      <c r="E30199" s="27"/>
      <c r="I30199" s="27"/>
      <c r="J30199" s="27"/>
    </row>
    <row r="30200" spans="2:10" x14ac:dyDescent="0.25">
      <c r="B30200" s="27"/>
      <c r="D30200" s="27"/>
      <c r="E30200" s="27"/>
      <c r="I30200" s="27"/>
      <c r="J30200" s="27"/>
    </row>
    <row r="30201" spans="2:10" x14ac:dyDescent="0.25">
      <c r="B30201" s="27"/>
      <c r="D30201" s="27"/>
      <c r="E30201" s="27"/>
      <c r="I30201" s="27"/>
      <c r="J30201" s="27"/>
    </row>
    <row r="30202" spans="2:10" x14ac:dyDescent="0.25">
      <c r="B30202" s="27"/>
      <c r="D30202" s="27"/>
      <c r="E30202" s="27"/>
      <c r="I30202" s="27"/>
      <c r="J30202" s="27"/>
    </row>
    <row r="30203" spans="2:10" x14ac:dyDescent="0.25">
      <c r="B30203" s="27"/>
      <c r="D30203" s="27"/>
      <c r="E30203" s="27"/>
      <c r="I30203" s="27"/>
      <c r="J30203" s="27"/>
    </row>
    <row r="30204" spans="2:10" x14ac:dyDescent="0.25">
      <c r="B30204" s="27"/>
      <c r="D30204" s="27"/>
      <c r="E30204" s="27"/>
      <c r="I30204" s="27"/>
      <c r="J30204" s="27"/>
    </row>
    <row r="30205" spans="2:10" x14ac:dyDescent="0.25">
      <c r="B30205" s="27"/>
      <c r="D30205" s="27"/>
      <c r="E30205" s="27"/>
      <c r="I30205" s="27"/>
      <c r="J30205" s="27"/>
    </row>
    <row r="30206" spans="2:10" x14ac:dyDescent="0.25">
      <c r="B30206" s="27"/>
      <c r="D30206" s="27"/>
      <c r="E30206" s="27"/>
      <c r="I30206" s="27"/>
      <c r="J30206" s="27"/>
    </row>
    <row r="30207" spans="2:10" x14ac:dyDescent="0.25">
      <c r="B30207" s="27"/>
      <c r="D30207" s="27"/>
      <c r="E30207" s="27"/>
      <c r="I30207" s="27"/>
      <c r="J30207" s="27"/>
    </row>
    <row r="30208" spans="2:10" x14ac:dyDescent="0.25">
      <c r="B30208" s="27"/>
      <c r="D30208" s="27"/>
      <c r="E30208" s="27"/>
      <c r="I30208" s="27"/>
      <c r="J30208" s="27"/>
    </row>
    <row r="30209" spans="2:10" x14ac:dyDescent="0.25">
      <c r="B30209" s="27"/>
      <c r="D30209" s="27"/>
      <c r="E30209" s="27"/>
      <c r="I30209" s="27"/>
      <c r="J30209" s="27"/>
    </row>
    <row r="30210" spans="2:10" x14ac:dyDescent="0.25">
      <c r="B30210" s="27"/>
      <c r="D30210" s="27"/>
      <c r="E30210" s="27"/>
      <c r="I30210" s="27"/>
      <c r="J30210" s="27"/>
    </row>
    <row r="30211" spans="2:10" x14ac:dyDescent="0.25">
      <c r="B30211" s="27"/>
      <c r="D30211" s="27"/>
      <c r="E30211" s="27"/>
      <c r="I30211" s="27"/>
      <c r="J30211" s="27"/>
    </row>
    <row r="30212" spans="2:10" x14ac:dyDescent="0.25">
      <c r="B30212" s="27"/>
      <c r="D30212" s="27"/>
      <c r="E30212" s="27"/>
      <c r="I30212" s="27"/>
      <c r="J30212" s="27"/>
    </row>
    <row r="30213" spans="2:10" x14ac:dyDescent="0.25">
      <c r="B30213" s="27"/>
      <c r="D30213" s="27"/>
      <c r="E30213" s="27"/>
      <c r="I30213" s="27"/>
      <c r="J30213" s="27"/>
    </row>
    <row r="30214" spans="2:10" x14ac:dyDescent="0.25">
      <c r="B30214" s="27"/>
      <c r="D30214" s="27"/>
      <c r="E30214" s="27"/>
      <c r="I30214" s="27"/>
      <c r="J30214" s="27"/>
    </row>
    <row r="30215" spans="2:10" x14ac:dyDescent="0.25">
      <c r="B30215" s="27"/>
      <c r="D30215" s="27"/>
      <c r="E30215" s="27"/>
      <c r="I30215" s="27"/>
      <c r="J30215" s="27"/>
    </row>
    <row r="30216" spans="2:10" x14ac:dyDescent="0.25">
      <c r="B30216" s="27"/>
      <c r="D30216" s="27"/>
      <c r="E30216" s="27"/>
      <c r="I30216" s="27"/>
      <c r="J30216" s="27"/>
    </row>
    <row r="30217" spans="2:10" x14ac:dyDescent="0.25">
      <c r="B30217" s="27"/>
      <c r="D30217" s="27"/>
      <c r="E30217" s="27"/>
      <c r="I30217" s="27"/>
      <c r="J30217" s="27"/>
    </row>
    <row r="30218" spans="2:10" x14ac:dyDescent="0.25">
      <c r="B30218" s="27"/>
      <c r="D30218" s="27"/>
      <c r="E30218" s="27"/>
      <c r="I30218" s="27"/>
      <c r="J30218" s="27"/>
    </row>
    <row r="30219" spans="2:10" x14ac:dyDescent="0.25">
      <c r="B30219" s="27"/>
      <c r="D30219" s="27"/>
      <c r="E30219" s="27"/>
      <c r="I30219" s="27"/>
      <c r="J30219" s="27"/>
    </row>
    <row r="30220" spans="2:10" x14ac:dyDescent="0.25">
      <c r="B30220" s="27"/>
      <c r="D30220" s="27"/>
      <c r="E30220" s="27"/>
      <c r="I30220" s="27"/>
      <c r="J30220" s="27"/>
    </row>
    <row r="30221" spans="2:10" x14ac:dyDescent="0.25">
      <c r="B30221" s="27"/>
      <c r="D30221" s="27"/>
      <c r="E30221" s="27"/>
      <c r="I30221" s="27"/>
      <c r="J30221" s="27"/>
    </row>
    <row r="30222" spans="2:10" x14ac:dyDescent="0.25">
      <c r="B30222" s="27"/>
      <c r="D30222" s="27"/>
      <c r="E30222" s="27"/>
      <c r="I30222" s="27"/>
      <c r="J30222" s="27"/>
    </row>
    <row r="30223" spans="2:10" x14ac:dyDescent="0.25">
      <c r="B30223" s="27"/>
      <c r="D30223" s="27"/>
      <c r="E30223" s="27"/>
      <c r="I30223" s="27"/>
      <c r="J30223" s="27"/>
    </row>
    <row r="30224" spans="2:10" x14ac:dyDescent="0.25">
      <c r="B30224" s="27"/>
      <c r="D30224" s="27"/>
      <c r="E30224" s="27"/>
      <c r="I30224" s="27"/>
      <c r="J30224" s="27"/>
    </row>
    <row r="30225" spans="2:10" x14ac:dyDescent="0.25">
      <c r="B30225" s="27"/>
      <c r="D30225" s="27"/>
      <c r="E30225" s="27"/>
      <c r="I30225" s="27"/>
      <c r="J30225" s="27"/>
    </row>
    <row r="30226" spans="2:10" x14ac:dyDescent="0.25">
      <c r="B30226" s="27"/>
      <c r="D30226" s="27"/>
      <c r="E30226" s="27"/>
      <c r="I30226" s="27"/>
      <c r="J30226" s="27"/>
    </row>
    <row r="30227" spans="2:10" x14ac:dyDescent="0.25">
      <c r="B30227" s="27"/>
      <c r="D30227" s="27"/>
      <c r="E30227" s="27"/>
      <c r="I30227" s="27"/>
      <c r="J30227" s="27"/>
    </row>
    <row r="30228" spans="2:10" x14ac:dyDescent="0.25">
      <c r="B30228" s="27"/>
      <c r="D30228" s="27"/>
      <c r="E30228" s="27"/>
      <c r="I30228" s="27"/>
      <c r="J30228" s="27"/>
    </row>
    <row r="30229" spans="2:10" x14ac:dyDescent="0.25">
      <c r="B30229" s="27"/>
      <c r="D30229" s="27"/>
      <c r="E30229" s="27"/>
      <c r="I30229" s="27"/>
      <c r="J30229" s="27"/>
    </row>
    <row r="30230" spans="2:10" x14ac:dyDescent="0.25">
      <c r="B30230" s="27"/>
      <c r="D30230" s="27"/>
      <c r="E30230" s="27"/>
      <c r="I30230" s="27"/>
      <c r="J30230" s="27"/>
    </row>
    <row r="30231" spans="2:10" x14ac:dyDescent="0.25">
      <c r="B30231" s="27"/>
      <c r="D30231" s="27"/>
      <c r="E30231" s="27"/>
      <c r="I30231" s="27"/>
      <c r="J30231" s="27"/>
    </row>
    <row r="30232" spans="2:10" x14ac:dyDescent="0.25">
      <c r="B30232" s="27"/>
      <c r="D30232" s="27"/>
      <c r="E30232" s="27"/>
      <c r="I30232" s="27"/>
      <c r="J30232" s="27"/>
    </row>
    <row r="30233" spans="2:10" x14ac:dyDescent="0.25">
      <c r="B30233" s="27"/>
      <c r="D30233" s="27"/>
      <c r="E30233" s="27"/>
      <c r="I30233" s="27"/>
      <c r="J30233" s="27"/>
    </row>
    <row r="30234" spans="2:10" x14ac:dyDescent="0.25">
      <c r="B30234" s="27"/>
      <c r="D30234" s="27"/>
      <c r="E30234" s="27"/>
      <c r="I30234" s="27"/>
      <c r="J30234" s="27"/>
    </row>
    <row r="30235" spans="2:10" x14ac:dyDescent="0.25">
      <c r="B30235" s="27"/>
      <c r="D30235" s="27"/>
      <c r="E30235" s="27"/>
      <c r="I30235" s="27"/>
      <c r="J30235" s="27"/>
    </row>
    <row r="30236" spans="2:10" x14ac:dyDescent="0.25">
      <c r="B30236" s="27"/>
      <c r="D30236" s="27"/>
      <c r="E30236" s="27"/>
      <c r="I30236" s="27"/>
      <c r="J30236" s="27"/>
    </row>
    <row r="30237" spans="2:10" x14ac:dyDescent="0.25">
      <c r="B30237" s="27"/>
      <c r="D30237" s="27"/>
      <c r="E30237" s="27"/>
      <c r="I30237" s="27"/>
      <c r="J30237" s="27"/>
    </row>
    <row r="30238" spans="2:10" x14ac:dyDescent="0.25">
      <c r="B30238" s="27"/>
      <c r="D30238" s="27"/>
      <c r="E30238" s="27"/>
      <c r="I30238" s="27"/>
      <c r="J30238" s="27"/>
    </row>
    <row r="30239" spans="2:10" x14ac:dyDescent="0.25">
      <c r="B30239" s="27"/>
      <c r="D30239" s="27"/>
      <c r="E30239" s="27"/>
      <c r="I30239" s="27"/>
      <c r="J30239" s="27"/>
    </row>
    <row r="30240" spans="2:10" x14ac:dyDescent="0.25">
      <c r="B30240" s="27"/>
      <c r="D30240" s="27"/>
      <c r="E30240" s="27"/>
      <c r="I30240" s="27"/>
      <c r="J30240" s="27"/>
    </row>
    <row r="30241" spans="2:10" x14ac:dyDescent="0.25">
      <c r="B30241" s="27"/>
      <c r="D30241" s="27"/>
      <c r="E30241" s="27"/>
      <c r="I30241" s="27"/>
      <c r="J30241" s="27"/>
    </row>
    <row r="30242" spans="2:10" x14ac:dyDescent="0.25">
      <c r="B30242" s="27"/>
      <c r="D30242" s="27"/>
      <c r="E30242" s="27"/>
      <c r="I30242" s="27"/>
      <c r="J30242" s="27"/>
    </row>
    <row r="30243" spans="2:10" x14ac:dyDescent="0.25">
      <c r="B30243" s="27"/>
      <c r="D30243" s="27"/>
      <c r="E30243" s="27"/>
      <c r="I30243" s="27"/>
      <c r="J30243" s="27"/>
    </row>
    <row r="30244" spans="2:10" x14ac:dyDescent="0.25">
      <c r="B30244" s="27"/>
      <c r="D30244" s="27"/>
      <c r="E30244" s="27"/>
      <c r="I30244" s="27"/>
      <c r="J30244" s="27"/>
    </row>
    <row r="30245" spans="2:10" x14ac:dyDescent="0.25">
      <c r="B30245" s="27"/>
      <c r="D30245" s="27"/>
      <c r="E30245" s="27"/>
      <c r="I30245" s="27"/>
      <c r="J30245" s="27"/>
    </row>
    <row r="30246" spans="2:10" x14ac:dyDescent="0.25">
      <c r="B30246" s="27"/>
      <c r="D30246" s="27"/>
      <c r="E30246" s="27"/>
      <c r="I30246" s="27"/>
      <c r="J30246" s="27"/>
    </row>
    <row r="30247" spans="2:10" x14ac:dyDescent="0.25">
      <c r="B30247" s="27"/>
      <c r="D30247" s="27"/>
      <c r="E30247" s="27"/>
      <c r="I30247" s="27"/>
      <c r="J30247" s="27"/>
    </row>
    <row r="30248" spans="2:10" x14ac:dyDescent="0.25">
      <c r="B30248" s="27"/>
      <c r="D30248" s="27"/>
      <c r="E30248" s="27"/>
      <c r="I30248" s="27"/>
      <c r="J30248" s="27"/>
    </row>
    <row r="30249" spans="2:10" x14ac:dyDescent="0.25">
      <c r="B30249" s="27"/>
      <c r="D30249" s="27"/>
      <c r="E30249" s="27"/>
      <c r="I30249" s="27"/>
      <c r="J30249" s="27"/>
    </row>
    <row r="30250" spans="2:10" x14ac:dyDescent="0.25">
      <c r="B30250" s="27"/>
      <c r="D30250" s="27"/>
      <c r="E30250" s="27"/>
      <c r="I30250" s="27"/>
      <c r="J30250" s="27"/>
    </row>
    <row r="30251" spans="2:10" x14ac:dyDescent="0.25">
      <c r="B30251" s="27"/>
      <c r="D30251" s="27"/>
      <c r="E30251" s="27"/>
      <c r="I30251" s="27"/>
      <c r="J30251" s="27"/>
    </row>
    <row r="30252" spans="2:10" x14ac:dyDescent="0.25">
      <c r="B30252" s="27"/>
      <c r="D30252" s="27"/>
      <c r="E30252" s="27"/>
      <c r="I30252" s="27"/>
      <c r="J30252" s="27"/>
    </row>
    <row r="30253" spans="2:10" x14ac:dyDescent="0.25">
      <c r="B30253" s="27"/>
      <c r="D30253" s="27"/>
      <c r="E30253" s="27"/>
      <c r="I30253" s="27"/>
      <c r="J30253" s="27"/>
    </row>
    <row r="30254" spans="2:10" x14ac:dyDescent="0.25">
      <c r="B30254" s="27"/>
      <c r="D30254" s="27"/>
      <c r="E30254" s="27"/>
      <c r="I30254" s="27"/>
      <c r="J30254" s="27"/>
    </row>
    <row r="30255" spans="2:10" x14ac:dyDescent="0.25">
      <c r="B30255" s="27"/>
      <c r="D30255" s="27"/>
      <c r="E30255" s="27"/>
      <c r="I30255" s="27"/>
      <c r="J30255" s="27"/>
    </row>
    <row r="30256" spans="2:10" x14ac:dyDescent="0.25">
      <c r="B30256" s="27"/>
      <c r="D30256" s="27"/>
      <c r="E30256" s="27"/>
      <c r="I30256" s="27"/>
      <c r="J30256" s="27"/>
    </row>
    <row r="30257" spans="2:10" x14ac:dyDescent="0.25">
      <c r="B30257" s="27"/>
      <c r="D30257" s="27"/>
      <c r="E30257" s="27"/>
      <c r="I30257" s="27"/>
      <c r="J30257" s="27"/>
    </row>
    <row r="30258" spans="2:10" x14ac:dyDescent="0.25">
      <c r="B30258" s="27"/>
      <c r="D30258" s="27"/>
      <c r="E30258" s="27"/>
      <c r="I30258" s="27"/>
      <c r="J30258" s="27"/>
    </row>
    <row r="30259" spans="2:10" x14ac:dyDescent="0.25">
      <c r="B30259" s="27"/>
      <c r="D30259" s="27"/>
      <c r="E30259" s="27"/>
      <c r="I30259" s="27"/>
      <c r="J30259" s="27"/>
    </row>
    <row r="30260" spans="2:10" x14ac:dyDescent="0.25">
      <c r="B30260" s="27"/>
      <c r="D30260" s="27"/>
      <c r="E30260" s="27"/>
      <c r="I30260" s="27"/>
      <c r="J30260" s="27"/>
    </row>
    <row r="30261" spans="2:10" x14ac:dyDescent="0.25">
      <c r="B30261" s="27"/>
      <c r="D30261" s="27"/>
      <c r="E30261" s="27"/>
      <c r="I30261" s="27"/>
      <c r="J30261" s="27"/>
    </row>
    <row r="30262" spans="2:10" x14ac:dyDescent="0.25">
      <c r="B30262" s="27"/>
      <c r="D30262" s="27"/>
      <c r="E30262" s="27"/>
      <c r="I30262" s="27"/>
      <c r="J30262" s="27"/>
    </row>
    <row r="30263" spans="2:10" x14ac:dyDescent="0.25">
      <c r="B30263" s="27"/>
      <c r="D30263" s="27"/>
      <c r="E30263" s="27"/>
      <c r="I30263" s="27"/>
      <c r="J30263" s="27"/>
    </row>
    <row r="30264" spans="2:10" x14ac:dyDescent="0.25">
      <c r="B30264" s="27"/>
      <c r="D30264" s="27"/>
      <c r="E30264" s="27"/>
      <c r="I30264" s="27"/>
      <c r="J30264" s="27"/>
    </row>
    <row r="30265" spans="2:10" x14ac:dyDescent="0.25">
      <c r="B30265" s="27"/>
      <c r="D30265" s="27"/>
      <c r="E30265" s="27"/>
      <c r="I30265" s="27"/>
      <c r="J30265" s="27"/>
    </row>
    <row r="30266" spans="2:10" x14ac:dyDescent="0.25">
      <c r="B30266" s="27"/>
      <c r="D30266" s="27"/>
      <c r="E30266" s="27"/>
      <c r="I30266" s="27"/>
      <c r="J30266" s="27"/>
    </row>
    <row r="30267" spans="2:10" x14ac:dyDescent="0.25">
      <c r="B30267" s="27"/>
      <c r="D30267" s="27"/>
      <c r="E30267" s="27"/>
      <c r="I30267" s="27"/>
      <c r="J30267" s="27"/>
    </row>
    <row r="30268" spans="2:10" x14ac:dyDescent="0.25">
      <c r="B30268" s="27"/>
      <c r="D30268" s="27"/>
      <c r="E30268" s="27"/>
      <c r="I30268" s="27"/>
      <c r="J30268" s="27"/>
    </row>
    <row r="30269" spans="2:10" x14ac:dyDescent="0.25">
      <c r="B30269" s="27"/>
      <c r="D30269" s="27"/>
      <c r="E30269" s="27"/>
      <c r="I30269" s="27"/>
      <c r="J30269" s="27"/>
    </row>
    <row r="30270" spans="2:10" x14ac:dyDescent="0.25">
      <c r="B30270" s="27"/>
      <c r="D30270" s="27"/>
      <c r="E30270" s="27"/>
      <c r="I30270" s="27"/>
      <c r="J30270" s="27"/>
    </row>
    <row r="30271" spans="2:10" x14ac:dyDescent="0.25">
      <c r="B30271" s="27"/>
      <c r="D30271" s="27"/>
      <c r="E30271" s="27"/>
      <c r="I30271" s="27"/>
      <c r="J30271" s="27"/>
    </row>
    <row r="30272" spans="2:10" x14ac:dyDescent="0.25">
      <c r="B30272" s="27"/>
      <c r="D30272" s="27"/>
      <c r="E30272" s="27"/>
      <c r="I30272" s="27"/>
      <c r="J30272" s="27"/>
    </row>
    <row r="30273" spans="2:10" x14ac:dyDescent="0.25">
      <c r="B30273" s="27"/>
      <c r="D30273" s="27"/>
      <c r="E30273" s="27"/>
      <c r="I30273" s="27"/>
      <c r="J30273" s="27"/>
    </row>
    <row r="30274" spans="2:10" x14ac:dyDescent="0.25">
      <c r="B30274" s="27"/>
      <c r="D30274" s="27"/>
      <c r="E30274" s="27"/>
      <c r="I30274" s="27"/>
      <c r="J30274" s="27"/>
    </row>
    <row r="30275" spans="2:10" x14ac:dyDescent="0.25">
      <c r="B30275" s="27"/>
      <c r="D30275" s="27"/>
      <c r="E30275" s="27"/>
      <c r="I30275" s="27"/>
      <c r="J30275" s="27"/>
    </row>
    <row r="30276" spans="2:10" x14ac:dyDescent="0.25">
      <c r="B30276" s="27"/>
      <c r="D30276" s="27"/>
      <c r="E30276" s="27"/>
      <c r="I30276" s="27"/>
      <c r="J30276" s="27"/>
    </row>
    <row r="30277" spans="2:10" x14ac:dyDescent="0.25">
      <c r="B30277" s="27"/>
      <c r="D30277" s="27"/>
      <c r="E30277" s="27"/>
      <c r="I30277" s="27"/>
      <c r="J30277" s="27"/>
    </row>
    <row r="30278" spans="2:10" x14ac:dyDescent="0.25">
      <c r="B30278" s="27"/>
      <c r="D30278" s="27"/>
      <c r="E30278" s="27"/>
      <c r="I30278" s="27"/>
      <c r="J30278" s="27"/>
    </row>
    <row r="30279" spans="2:10" x14ac:dyDescent="0.25">
      <c r="B30279" s="27"/>
      <c r="D30279" s="27"/>
      <c r="E30279" s="27"/>
      <c r="I30279" s="27"/>
      <c r="J30279" s="27"/>
    </row>
    <row r="30280" spans="2:10" x14ac:dyDescent="0.25">
      <c r="B30280" s="27"/>
      <c r="D30280" s="27"/>
      <c r="E30280" s="27"/>
      <c r="I30280" s="27"/>
      <c r="J30280" s="27"/>
    </row>
    <row r="30281" spans="2:10" x14ac:dyDescent="0.25">
      <c r="B30281" s="27"/>
      <c r="D30281" s="27"/>
      <c r="E30281" s="27"/>
      <c r="I30281" s="27"/>
      <c r="J30281" s="27"/>
    </row>
    <row r="30282" spans="2:10" x14ac:dyDescent="0.25">
      <c r="B30282" s="27"/>
      <c r="D30282" s="27"/>
      <c r="E30282" s="27"/>
      <c r="I30282" s="27"/>
      <c r="J30282" s="27"/>
    </row>
    <row r="30283" spans="2:10" x14ac:dyDescent="0.25">
      <c r="B30283" s="27"/>
      <c r="D30283" s="27"/>
      <c r="E30283" s="27"/>
      <c r="I30283" s="27"/>
      <c r="J30283" s="27"/>
    </row>
    <row r="30284" spans="2:10" x14ac:dyDescent="0.25">
      <c r="B30284" s="27"/>
      <c r="D30284" s="27"/>
      <c r="E30284" s="27"/>
      <c r="I30284" s="27"/>
      <c r="J30284" s="27"/>
    </row>
    <row r="30285" spans="2:10" x14ac:dyDescent="0.25">
      <c r="B30285" s="27"/>
      <c r="D30285" s="27"/>
      <c r="E30285" s="27"/>
      <c r="I30285" s="27"/>
      <c r="J30285" s="27"/>
    </row>
    <row r="30286" spans="2:10" x14ac:dyDescent="0.25">
      <c r="B30286" s="27"/>
      <c r="D30286" s="27"/>
      <c r="E30286" s="27"/>
      <c r="I30286" s="27"/>
      <c r="J30286" s="27"/>
    </row>
    <row r="30287" spans="2:10" x14ac:dyDescent="0.25">
      <c r="B30287" s="27"/>
      <c r="D30287" s="27"/>
      <c r="E30287" s="27"/>
      <c r="I30287" s="27"/>
      <c r="J30287" s="27"/>
    </row>
    <row r="30288" spans="2:10" x14ac:dyDescent="0.25">
      <c r="B30288" s="27"/>
      <c r="D30288" s="27"/>
      <c r="E30288" s="27"/>
      <c r="I30288" s="27"/>
      <c r="J30288" s="27"/>
    </row>
    <row r="30289" spans="2:10" x14ac:dyDescent="0.25">
      <c r="B30289" s="27"/>
      <c r="D30289" s="27"/>
      <c r="E30289" s="27"/>
      <c r="I30289" s="27"/>
      <c r="J30289" s="27"/>
    </row>
    <row r="30290" spans="2:10" x14ac:dyDescent="0.25">
      <c r="B30290" s="27"/>
      <c r="D30290" s="27"/>
      <c r="E30290" s="27"/>
      <c r="I30290" s="27"/>
      <c r="J30290" s="27"/>
    </row>
    <row r="30291" spans="2:10" x14ac:dyDescent="0.25">
      <c r="B30291" s="27"/>
      <c r="D30291" s="27"/>
      <c r="E30291" s="27"/>
      <c r="I30291" s="27"/>
      <c r="J30291" s="27"/>
    </row>
    <row r="30292" spans="2:10" x14ac:dyDescent="0.25">
      <c r="B30292" s="27"/>
      <c r="D30292" s="27"/>
      <c r="E30292" s="27"/>
      <c r="I30292" s="27"/>
      <c r="J30292" s="27"/>
    </row>
    <row r="30293" spans="2:10" x14ac:dyDescent="0.25">
      <c r="B30293" s="27"/>
      <c r="D30293" s="27"/>
      <c r="E30293" s="27"/>
      <c r="I30293" s="27"/>
      <c r="J30293" s="27"/>
    </row>
    <row r="30294" spans="2:10" x14ac:dyDescent="0.25">
      <c r="B30294" s="27"/>
      <c r="D30294" s="27"/>
      <c r="E30294" s="27"/>
      <c r="I30294" s="27"/>
      <c r="J30294" s="27"/>
    </row>
    <row r="30295" spans="2:10" x14ac:dyDescent="0.25">
      <c r="B30295" s="27"/>
      <c r="D30295" s="27"/>
      <c r="E30295" s="27"/>
      <c r="I30295" s="27"/>
      <c r="J30295" s="27"/>
    </row>
    <row r="30296" spans="2:10" x14ac:dyDescent="0.25">
      <c r="B30296" s="27"/>
      <c r="D30296" s="27"/>
      <c r="E30296" s="27"/>
      <c r="I30296" s="27"/>
      <c r="J30296" s="27"/>
    </row>
    <row r="30297" spans="2:10" x14ac:dyDescent="0.25">
      <c r="B30297" s="27"/>
      <c r="D30297" s="27"/>
      <c r="E30297" s="27"/>
      <c r="I30297" s="27"/>
      <c r="J30297" s="27"/>
    </row>
    <row r="30298" spans="2:10" x14ac:dyDescent="0.25">
      <c r="B30298" s="27"/>
      <c r="D30298" s="27"/>
      <c r="E30298" s="27"/>
      <c r="I30298" s="27"/>
      <c r="J30298" s="27"/>
    </row>
    <row r="30299" spans="2:10" x14ac:dyDescent="0.25">
      <c r="B30299" s="27"/>
      <c r="D30299" s="27"/>
      <c r="E30299" s="27"/>
      <c r="I30299" s="27"/>
      <c r="J30299" s="27"/>
    </row>
    <row r="30300" spans="2:10" x14ac:dyDescent="0.25">
      <c r="B30300" s="27"/>
      <c r="D30300" s="27"/>
      <c r="E30300" s="27"/>
      <c r="I30300" s="27"/>
      <c r="J30300" s="27"/>
    </row>
    <row r="30301" spans="2:10" x14ac:dyDescent="0.25">
      <c r="B30301" s="27"/>
      <c r="D30301" s="27"/>
      <c r="E30301" s="27"/>
      <c r="I30301" s="27"/>
      <c r="J30301" s="27"/>
    </row>
    <row r="30302" spans="2:10" x14ac:dyDescent="0.25">
      <c r="B30302" s="27"/>
      <c r="D30302" s="27"/>
      <c r="E30302" s="27"/>
      <c r="I30302" s="27"/>
      <c r="J30302" s="27"/>
    </row>
    <row r="30303" spans="2:10" x14ac:dyDescent="0.25">
      <c r="B30303" s="27"/>
      <c r="D30303" s="27"/>
      <c r="E30303" s="27"/>
      <c r="I30303" s="27"/>
      <c r="J30303" s="27"/>
    </row>
    <row r="30304" spans="2:10" x14ac:dyDescent="0.25">
      <c r="B30304" s="27"/>
      <c r="D30304" s="27"/>
      <c r="E30304" s="27"/>
      <c r="I30304" s="27"/>
      <c r="J30304" s="27"/>
    </row>
    <row r="30305" spans="2:10" x14ac:dyDescent="0.25">
      <c r="B30305" s="27"/>
      <c r="D30305" s="27"/>
      <c r="E30305" s="27"/>
      <c r="I30305" s="27"/>
      <c r="J30305" s="27"/>
    </row>
    <row r="30306" spans="2:10" x14ac:dyDescent="0.25">
      <c r="B30306" s="27"/>
      <c r="D30306" s="27"/>
      <c r="E30306" s="27"/>
      <c r="I30306" s="27"/>
      <c r="J30306" s="27"/>
    </row>
    <row r="30307" spans="2:10" x14ac:dyDescent="0.25">
      <c r="B30307" s="27"/>
      <c r="D30307" s="27"/>
      <c r="E30307" s="27"/>
      <c r="I30307" s="27"/>
      <c r="J30307" s="27"/>
    </row>
    <row r="30308" spans="2:10" x14ac:dyDescent="0.25">
      <c r="B30308" s="27"/>
      <c r="D30308" s="27"/>
      <c r="E30308" s="27"/>
      <c r="I30308" s="27"/>
      <c r="J30308" s="27"/>
    </row>
    <row r="30309" spans="2:10" x14ac:dyDescent="0.25">
      <c r="B30309" s="27"/>
      <c r="D30309" s="27"/>
      <c r="E30309" s="27"/>
      <c r="I30309" s="27"/>
      <c r="J30309" s="27"/>
    </row>
    <row r="30310" spans="2:10" x14ac:dyDescent="0.25">
      <c r="B30310" s="27"/>
      <c r="D30310" s="27"/>
      <c r="E30310" s="27"/>
      <c r="I30310" s="27"/>
      <c r="J30310" s="27"/>
    </row>
    <row r="30311" spans="2:10" x14ac:dyDescent="0.25">
      <c r="B30311" s="27"/>
      <c r="D30311" s="27"/>
      <c r="E30311" s="27"/>
      <c r="I30311" s="27"/>
      <c r="J30311" s="27"/>
    </row>
    <row r="30312" spans="2:10" x14ac:dyDescent="0.25">
      <c r="B30312" s="27"/>
      <c r="D30312" s="27"/>
      <c r="E30312" s="27"/>
      <c r="I30312" s="27"/>
      <c r="J30312" s="27"/>
    </row>
    <row r="30313" spans="2:10" x14ac:dyDescent="0.25">
      <c r="B30313" s="27"/>
      <c r="D30313" s="27"/>
      <c r="E30313" s="27"/>
      <c r="I30313" s="27"/>
      <c r="J30313" s="27"/>
    </row>
    <row r="30314" spans="2:10" x14ac:dyDescent="0.25">
      <c r="B30314" s="27"/>
      <c r="D30314" s="27"/>
      <c r="E30314" s="27"/>
      <c r="I30314" s="27"/>
      <c r="J30314" s="27"/>
    </row>
    <row r="30315" spans="2:10" x14ac:dyDescent="0.25">
      <c r="B30315" s="27"/>
      <c r="D30315" s="27"/>
      <c r="E30315" s="27"/>
      <c r="I30315" s="27"/>
      <c r="J30315" s="27"/>
    </row>
    <row r="30316" spans="2:10" x14ac:dyDescent="0.25">
      <c r="B30316" s="27"/>
      <c r="D30316" s="27"/>
      <c r="E30316" s="27"/>
      <c r="I30316" s="27"/>
      <c r="J30316" s="27"/>
    </row>
    <row r="30317" spans="2:10" x14ac:dyDescent="0.25">
      <c r="B30317" s="27"/>
      <c r="D30317" s="27"/>
      <c r="E30317" s="27"/>
      <c r="I30317" s="27"/>
      <c r="J30317" s="27"/>
    </row>
    <row r="30318" spans="2:10" x14ac:dyDescent="0.25">
      <c r="B30318" s="27"/>
      <c r="D30318" s="27"/>
      <c r="E30318" s="27"/>
      <c r="I30318" s="27"/>
      <c r="J30318" s="27"/>
    </row>
    <row r="30319" spans="2:10" x14ac:dyDescent="0.25">
      <c r="B30319" s="27"/>
      <c r="D30319" s="27"/>
      <c r="E30319" s="27"/>
      <c r="I30319" s="27"/>
      <c r="J30319" s="27"/>
    </row>
    <row r="30320" spans="2:10" x14ac:dyDescent="0.25">
      <c r="B30320" s="27"/>
      <c r="D30320" s="27"/>
      <c r="E30320" s="27"/>
      <c r="I30320" s="27"/>
      <c r="J30320" s="27"/>
    </row>
    <row r="30321" spans="2:10" x14ac:dyDescent="0.25">
      <c r="B30321" s="27"/>
      <c r="D30321" s="27"/>
      <c r="E30321" s="27"/>
      <c r="I30321" s="27"/>
      <c r="J30321" s="27"/>
    </row>
    <row r="30322" spans="2:10" x14ac:dyDescent="0.25">
      <c r="B30322" s="27"/>
      <c r="D30322" s="27"/>
      <c r="E30322" s="27"/>
      <c r="I30322" s="27"/>
      <c r="J30322" s="27"/>
    </row>
    <row r="30323" spans="2:10" x14ac:dyDescent="0.25">
      <c r="B30323" s="27"/>
      <c r="D30323" s="27"/>
      <c r="E30323" s="27"/>
      <c r="I30323" s="27"/>
      <c r="J30323" s="27"/>
    </row>
    <row r="30324" spans="2:10" x14ac:dyDescent="0.25">
      <c r="B30324" s="27"/>
      <c r="D30324" s="27"/>
      <c r="E30324" s="27"/>
      <c r="I30324" s="27"/>
      <c r="J30324" s="27"/>
    </row>
    <row r="30325" spans="2:10" x14ac:dyDescent="0.25">
      <c r="B30325" s="27"/>
      <c r="D30325" s="27"/>
      <c r="E30325" s="27"/>
      <c r="I30325" s="27"/>
      <c r="J30325" s="27"/>
    </row>
    <row r="30326" spans="2:10" x14ac:dyDescent="0.25">
      <c r="B30326" s="27"/>
      <c r="D30326" s="27"/>
      <c r="E30326" s="27"/>
      <c r="I30326" s="27"/>
      <c r="J30326" s="27"/>
    </row>
    <row r="30327" spans="2:10" x14ac:dyDescent="0.25">
      <c r="B30327" s="27"/>
      <c r="D30327" s="27"/>
      <c r="E30327" s="27"/>
      <c r="I30327" s="27"/>
      <c r="J30327" s="27"/>
    </row>
    <row r="30328" spans="2:10" x14ac:dyDescent="0.25">
      <c r="B30328" s="27"/>
      <c r="D30328" s="27"/>
      <c r="E30328" s="27"/>
      <c r="I30328" s="27"/>
      <c r="J30328" s="27"/>
    </row>
    <row r="30329" spans="2:10" x14ac:dyDescent="0.25">
      <c r="B30329" s="27"/>
      <c r="D30329" s="27"/>
      <c r="E30329" s="27"/>
      <c r="I30329" s="27"/>
      <c r="J30329" s="27"/>
    </row>
    <row r="30330" spans="2:10" x14ac:dyDescent="0.25">
      <c r="B30330" s="27"/>
      <c r="D30330" s="27"/>
      <c r="E30330" s="27"/>
      <c r="I30330" s="27"/>
      <c r="J30330" s="27"/>
    </row>
    <row r="30331" spans="2:10" x14ac:dyDescent="0.25">
      <c r="B30331" s="27"/>
      <c r="D30331" s="27"/>
      <c r="E30331" s="27"/>
      <c r="I30331" s="27"/>
      <c r="J30331" s="27"/>
    </row>
    <row r="30332" spans="2:10" x14ac:dyDescent="0.25">
      <c r="B30332" s="27"/>
      <c r="D30332" s="27"/>
      <c r="E30332" s="27"/>
      <c r="I30332" s="27"/>
      <c r="J30332" s="27"/>
    </row>
    <row r="30333" spans="2:10" x14ac:dyDescent="0.25">
      <c r="B30333" s="27"/>
      <c r="D30333" s="27"/>
      <c r="E30333" s="27"/>
      <c r="I30333" s="27"/>
      <c r="J30333" s="27"/>
    </row>
    <row r="30334" spans="2:10" x14ac:dyDescent="0.25">
      <c r="B30334" s="27"/>
      <c r="D30334" s="27"/>
      <c r="E30334" s="27"/>
      <c r="I30334" s="27"/>
      <c r="J30334" s="27"/>
    </row>
    <row r="30335" spans="2:10" x14ac:dyDescent="0.25">
      <c r="B30335" s="27"/>
      <c r="D30335" s="27"/>
      <c r="E30335" s="27"/>
      <c r="I30335" s="27"/>
      <c r="J30335" s="27"/>
    </row>
    <row r="30336" spans="2:10" x14ac:dyDescent="0.25">
      <c r="B30336" s="27"/>
      <c r="D30336" s="27"/>
      <c r="E30336" s="27"/>
      <c r="I30336" s="27"/>
      <c r="J30336" s="27"/>
    </row>
    <row r="30337" spans="2:10" x14ac:dyDescent="0.25">
      <c r="B30337" s="27"/>
      <c r="D30337" s="27"/>
      <c r="E30337" s="27"/>
      <c r="I30337" s="27"/>
      <c r="J30337" s="27"/>
    </row>
    <row r="30338" spans="2:10" x14ac:dyDescent="0.25">
      <c r="B30338" s="27"/>
      <c r="D30338" s="27"/>
      <c r="E30338" s="27"/>
      <c r="I30338" s="27"/>
      <c r="J30338" s="27"/>
    </row>
    <row r="30339" spans="2:10" x14ac:dyDescent="0.25">
      <c r="B30339" s="27"/>
      <c r="D30339" s="27"/>
      <c r="E30339" s="27"/>
      <c r="I30339" s="27"/>
      <c r="J30339" s="27"/>
    </row>
    <row r="30340" spans="2:10" x14ac:dyDescent="0.25">
      <c r="B30340" s="27"/>
      <c r="D30340" s="27"/>
      <c r="E30340" s="27"/>
      <c r="I30340" s="27"/>
      <c r="J30340" s="27"/>
    </row>
    <row r="30341" spans="2:10" x14ac:dyDescent="0.25">
      <c r="B30341" s="27"/>
      <c r="D30341" s="27"/>
      <c r="E30341" s="27"/>
      <c r="I30341" s="27"/>
      <c r="J30341" s="27"/>
    </row>
    <row r="30342" spans="2:10" x14ac:dyDescent="0.25">
      <c r="B30342" s="27"/>
      <c r="D30342" s="27"/>
      <c r="E30342" s="27"/>
      <c r="I30342" s="27"/>
      <c r="J30342" s="27"/>
    </row>
    <row r="30343" spans="2:10" x14ac:dyDescent="0.25">
      <c r="B30343" s="27"/>
      <c r="D30343" s="27"/>
      <c r="E30343" s="27"/>
      <c r="I30343" s="27"/>
      <c r="J30343" s="27"/>
    </row>
    <row r="30344" spans="2:10" x14ac:dyDescent="0.25">
      <c r="B30344" s="27"/>
      <c r="D30344" s="27"/>
      <c r="E30344" s="27"/>
      <c r="I30344" s="27"/>
      <c r="J30344" s="27"/>
    </row>
    <row r="30345" spans="2:10" x14ac:dyDescent="0.25">
      <c r="B30345" s="27"/>
      <c r="D30345" s="27"/>
      <c r="E30345" s="27"/>
      <c r="I30345" s="27"/>
      <c r="J30345" s="27"/>
    </row>
    <row r="30346" spans="2:10" x14ac:dyDescent="0.25">
      <c r="B30346" s="27"/>
      <c r="D30346" s="27"/>
      <c r="E30346" s="27"/>
      <c r="I30346" s="27"/>
      <c r="J30346" s="27"/>
    </row>
    <row r="30347" spans="2:10" x14ac:dyDescent="0.25">
      <c r="B30347" s="27"/>
      <c r="D30347" s="27"/>
      <c r="E30347" s="27"/>
      <c r="I30347" s="27"/>
      <c r="J30347" s="27"/>
    </row>
    <row r="30348" spans="2:10" x14ac:dyDescent="0.25">
      <c r="B30348" s="27"/>
      <c r="D30348" s="27"/>
      <c r="E30348" s="27"/>
      <c r="I30348" s="27"/>
      <c r="J30348" s="27"/>
    </row>
    <row r="30349" spans="2:10" x14ac:dyDescent="0.25">
      <c r="B30349" s="27"/>
      <c r="D30349" s="27"/>
      <c r="E30349" s="27"/>
      <c r="I30349" s="27"/>
      <c r="J30349" s="27"/>
    </row>
    <row r="30350" spans="2:10" x14ac:dyDescent="0.25">
      <c r="B30350" s="27"/>
      <c r="D30350" s="27"/>
      <c r="E30350" s="27"/>
      <c r="I30350" s="27"/>
      <c r="J30350" s="27"/>
    </row>
    <row r="30351" spans="2:10" x14ac:dyDescent="0.25">
      <c r="B30351" s="27"/>
      <c r="D30351" s="27"/>
      <c r="E30351" s="27"/>
      <c r="I30351" s="27"/>
      <c r="J30351" s="27"/>
    </row>
    <row r="30352" spans="2:10" x14ac:dyDescent="0.25">
      <c r="B30352" s="27"/>
      <c r="D30352" s="27"/>
      <c r="E30352" s="27"/>
      <c r="I30352" s="27"/>
      <c r="J30352" s="27"/>
    </row>
    <row r="30353" spans="2:10" x14ac:dyDescent="0.25">
      <c r="B30353" s="27"/>
      <c r="D30353" s="27"/>
      <c r="E30353" s="27"/>
      <c r="I30353" s="27"/>
      <c r="J30353" s="27"/>
    </row>
    <row r="30354" spans="2:10" x14ac:dyDescent="0.25">
      <c r="B30354" s="27"/>
      <c r="D30354" s="27"/>
      <c r="E30354" s="27"/>
      <c r="I30354" s="27"/>
      <c r="J30354" s="27"/>
    </row>
    <row r="30355" spans="2:10" x14ac:dyDescent="0.25">
      <c r="B30355" s="27"/>
      <c r="D30355" s="27"/>
      <c r="E30355" s="27"/>
      <c r="I30355" s="27"/>
      <c r="J30355" s="27"/>
    </row>
    <row r="30356" spans="2:10" x14ac:dyDescent="0.25">
      <c r="B30356" s="27"/>
      <c r="D30356" s="27"/>
      <c r="E30356" s="27"/>
      <c r="I30356" s="27"/>
      <c r="J30356" s="27"/>
    </row>
    <row r="30357" spans="2:10" x14ac:dyDescent="0.25">
      <c r="B30357" s="27"/>
      <c r="D30357" s="27"/>
      <c r="E30357" s="27"/>
      <c r="I30357" s="27"/>
      <c r="J30357" s="27"/>
    </row>
    <row r="30358" spans="2:10" x14ac:dyDescent="0.25">
      <c r="B30358" s="27"/>
      <c r="D30358" s="27"/>
      <c r="E30358" s="27"/>
      <c r="I30358" s="27"/>
      <c r="J30358" s="27"/>
    </row>
    <row r="30359" spans="2:10" x14ac:dyDescent="0.25">
      <c r="B30359" s="27"/>
      <c r="D30359" s="27"/>
      <c r="E30359" s="27"/>
      <c r="I30359" s="27"/>
      <c r="J30359" s="27"/>
    </row>
    <row r="30360" spans="2:10" x14ac:dyDescent="0.25">
      <c r="B30360" s="27"/>
      <c r="D30360" s="27"/>
      <c r="E30360" s="27"/>
      <c r="I30360" s="27"/>
      <c r="J30360" s="27"/>
    </row>
    <row r="30361" spans="2:10" x14ac:dyDescent="0.25">
      <c r="B30361" s="27"/>
      <c r="D30361" s="27"/>
      <c r="E30361" s="27"/>
      <c r="I30361" s="27"/>
      <c r="J30361" s="27"/>
    </row>
    <row r="30362" spans="2:10" x14ac:dyDescent="0.25">
      <c r="B30362" s="27"/>
      <c r="D30362" s="27"/>
      <c r="E30362" s="27"/>
      <c r="I30362" s="27"/>
      <c r="J30362" s="27"/>
    </row>
    <row r="30363" spans="2:10" x14ac:dyDescent="0.25">
      <c r="B30363" s="27"/>
      <c r="D30363" s="27"/>
      <c r="E30363" s="27"/>
      <c r="I30363" s="27"/>
      <c r="J30363" s="27"/>
    </row>
    <row r="30364" spans="2:10" x14ac:dyDescent="0.25">
      <c r="B30364" s="27"/>
      <c r="D30364" s="27"/>
      <c r="E30364" s="27"/>
      <c r="I30364" s="27"/>
      <c r="J30364" s="27"/>
    </row>
    <row r="30365" spans="2:10" x14ac:dyDescent="0.25">
      <c r="B30365" s="27"/>
      <c r="D30365" s="27"/>
      <c r="E30365" s="27"/>
      <c r="I30365" s="27"/>
      <c r="J30365" s="27"/>
    </row>
    <row r="30366" spans="2:10" x14ac:dyDescent="0.25">
      <c r="B30366" s="27"/>
      <c r="D30366" s="27"/>
      <c r="E30366" s="27"/>
      <c r="I30366" s="27"/>
      <c r="J30366" s="27"/>
    </row>
    <row r="30367" spans="2:10" x14ac:dyDescent="0.25">
      <c r="B30367" s="27"/>
      <c r="D30367" s="27"/>
      <c r="E30367" s="27"/>
      <c r="I30367" s="27"/>
      <c r="J30367" s="27"/>
    </row>
    <row r="30368" spans="2:10" x14ac:dyDescent="0.25">
      <c r="B30368" s="27"/>
      <c r="D30368" s="27"/>
      <c r="E30368" s="27"/>
      <c r="I30368" s="27"/>
      <c r="J30368" s="27"/>
    </row>
    <row r="30369" spans="2:10" x14ac:dyDescent="0.25">
      <c r="B30369" s="27"/>
      <c r="D30369" s="27"/>
      <c r="E30369" s="27"/>
      <c r="I30369" s="27"/>
      <c r="J30369" s="27"/>
    </row>
    <row r="30370" spans="2:10" x14ac:dyDescent="0.25">
      <c r="B30370" s="27"/>
      <c r="D30370" s="27"/>
      <c r="E30370" s="27"/>
      <c r="I30370" s="27"/>
      <c r="J30370" s="27"/>
    </row>
    <row r="30371" spans="2:10" x14ac:dyDescent="0.25">
      <c r="B30371" s="27"/>
      <c r="D30371" s="27"/>
      <c r="E30371" s="27"/>
      <c r="I30371" s="27"/>
      <c r="J30371" s="27"/>
    </row>
    <row r="30372" spans="2:10" x14ac:dyDescent="0.25">
      <c r="B30372" s="27"/>
      <c r="D30372" s="27"/>
      <c r="E30372" s="27"/>
      <c r="I30372" s="27"/>
      <c r="J30372" s="27"/>
    </row>
    <row r="30373" spans="2:10" x14ac:dyDescent="0.25">
      <c r="B30373" s="27"/>
      <c r="D30373" s="27"/>
      <c r="E30373" s="27"/>
      <c r="I30373" s="27"/>
      <c r="J30373" s="27"/>
    </row>
    <row r="30374" spans="2:10" x14ac:dyDescent="0.25">
      <c r="B30374" s="27"/>
      <c r="D30374" s="27"/>
      <c r="E30374" s="27"/>
      <c r="I30374" s="27"/>
      <c r="J30374" s="27"/>
    </row>
    <row r="30375" spans="2:10" x14ac:dyDescent="0.25">
      <c r="B30375" s="27"/>
      <c r="D30375" s="27"/>
      <c r="E30375" s="27"/>
      <c r="I30375" s="27"/>
      <c r="J30375" s="27"/>
    </row>
    <row r="30376" spans="2:10" x14ac:dyDescent="0.25">
      <c r="B30376" s="27"/>
      <c r="D30376" s="27"/>
      <c r="E30376" s="27"/>
      <c r="I30376" s="27"/>
      <c r="J30376" s="27"/>
    </row>
    <row r="30377" spans="2:10" x14ac:dyDescent="0.25">
      <c r="B30377" s="27"/>
      <c r="D30377" s="27"/>
      <c r="E30377" s="27"/>
      <c r="I30377" s="27"/>
      <c r="J30377" s="27"/>
    </row>
    <row r="30378" spans="2:10" x14ac:dyDescent="0.25">
      <c r="B30378" s="27"/>
      <c r="D30378" s="27"/>
      <c r="E30378" s="27"/>
      <c r="I30378" s="27"/>
      <c r="J30378" s="27"/>
    </row>
    <row r="30379" spans="2:10" x14ac:dyDescent="0.25">
      <c r="B30379" s="27"/>
      <c r="D30379" s="27"/>
      <c r="E30379" s="27"/>
      <c r="I30379" s="27"/>
      <c r="J30379" s="27"/>
    </row>
    <row r="30380" spans="2:10" x14ac:dyDescent="0.25">
      <c r="B30380" s="27"/>
      <c r="D30380" s="27"/>
      <c r="E30380" s="27"/>
      <c r="I30380" s="27"/>
      <c r="J30380" s="27"/>
    </row>
    <row r="30381" spans="2:10" x14ac:dyDescent="0.25">
      <c r="B30381" s="27"/>
      <c r="D30381" s="27"/>
      <c r="E30381" s="27"/>
      <c r="I30381" s="27"/>
      <c r="J30381" s="27"/>
    </row>
    <row r="30382" spans="2:10" x14ac:dyDescent="0.25">
      <c r="B30382" s="27"/>
      <c r="D30382" s="27"/>
      <c r="E30382" s="27"/>
      <c r="I30382" s="27"/>
      <c r="J30382" s="27"/>
    </row>
    <row r="30383" spans="2:10" x14ac:dyDescent="0.25">
      <c r="B30383" s="27"/>
      <c r="D30383" s="27"/>
      <c r="E30383" s="27"/>
      <c r="I30383" s="27"/>
      <c r="J30383" s="27"/>
    </row>
    <row r="30384" spans="2:10" x14ac:dyDescent="0.25">
      <c r="B30384" s="27"/>
      <c r="D30384" s="27"/>
      <c r="E30384" s="27"/>
      <c r="I30384" s="27"/>
      <c r="J30384" s="27"/>
    </row>
    <row r="30385" spans="2:10" x14ac:dyDescent="0.25">
      <c r="B30385" s="27"/>
      <c r="D30385" s="27"/>
      <c r="E30385" s="27"/>
      <c r="I30385" s="27"/>
      <c r="J30385" s="27"/>
    </row>
    <row r="30386" spans="2:10" x14ac:dyDescent="0.25">
      <c r="B30386" s="27"/>
      <c r="D30386" s="27"/>
      <c r="E30386" s="27"/>
      <c r="I30386" s="27"/>
      <c r="J30386" s="27"/>
    </row>
    <row r="30387" spans="2:10" x14ac:dyDescent="0.25">
      <c r="B30387" s="27"/>
      <c r="D30387" s="27"/>
      <c r="E30387" s="27"/>
      <c r="I30387" s="27"/>
      <c r="J30387" s="27"/>
    </row>
    <row r="30388" spans="2:10" x14ac:dyDescent="0.25">
      <c r="B30388" s="27"/>
      <c r="D30388" s="27"/>
      <c r="E30388" s="27"/>
      <c r="I30388" s="27"/>
      <c r="J30388" s="27"/>
    </row>
    <row r="30389" spans="2:10" x14ac:dyDescent="0.25">
      <c r="B30389" s="27"/>
      <c r="D30389" s="27"/>
      <c r="E30389" s="27"/>
      <c r="I30389" s="27"/>
      <c r="J30389" s="27"/>
    </row>
    <row r="30390" spans="2:10" x14ac:dyDescent="0.25">
      <c r="B30390" s="27"/>
      <c r="D30390" s="27"/>
      <c r="E30390" s="27"/>
      <c r="I30390" s="27"/>
      <c r="J30390" s="27"/>
    </row>
    <row r="30391" spans="2:10" x14ac:dyDescent="0.25">
      <c r="B30391" s="27"/>
      <c r="D30391" s="27"/>
      <c r="E30391" s="27"/>
      <c r="I30391" s="27"/>
      <c r="J30391" s="27"/>
    </row>
    <row r="30392" spans="2:10" x14ac:dyDescent="0.25">
      <c r="B30392" s="27"/>
      <c r="D30392" s="27"/>
      <c r="E30392" s="27"/>
      <c r="I30392" s="27"/>
      <c r="J30392" s="27"/>
    </row>
    <row r="30393" spans="2:10" x14ac:dyDescent="0.25">
      <c r="B30393" s="27"/>
      <c r="D30393" s="27"/>
      <c r="E30393" s="27"/>
      <c r="I30393" s="27"/>
      <c r="J30393" s="27"/>
    </row>
    <row r="30394" spans="2:10" x14ac:dyDescent="0.25">
      <c r="B30394" s="27"/>
      <c r="D30394" s="27"/>
      <c r="E30394" s="27"/>
      <c r="I30394" s="27"/>
      <c r="J30394" s="27"/>
    </row>
    <row r="30395" spans="2:10" x14ac:dyDescent="0.25">
      <c r="B30395" s="27"/>
      <c r="D30395" s="27"/>
      <c r="E30395" s="27"/>
      <c r="I30395" s="27"/>
      <c r="J30395" s="27"/>
    </row>
    <row r="30396" spans="2:10" x14ac:dyDescent="0.25">
      <c r="B30396" s="27"/>
      <c r="D30396" s="27"/>
      <c r="E30396" s="27"/>
      <c r="I30396" s="27"/>
      <c r="J30396" s="27"/>
    </row>
    <row r="30397" spans="2:10" x14ac:dyDescent="0.25">
      <c r="B30397" s="27"/>
      <c r="D30397" s="27"/>
      <c r="E30397" s="27"/>
      <c r="I30397" s="27"/>
      <c r="J30397" s="27"/>
    </row>
    <row r="30398" spans="2:10" x14ac:dyDescent="0.25">
      <c r="B30398" s="27"/>
      <c r="D30398" s="27"/>
      <c r="E30398" s="27"/>
      <c r="I30398" s="27"/>
      <c r="J30398" s="27"/>
    </row>
    <row r="30399" spans="2:10" x14ac:dyDescent="0.25">
      <c r="B30399" s="27"/>
      <c r="D30399" s="27"/>
      <c r="E30399" s="27"/>
      <c r="I30399" s="27"/>
      <c r="J30399" s="27"/>
    </row>
    <row r="30400" spans="2:10" x14ac:dyDescent="0.25">
      <c r="B30400" s="27"/>
      <c r="D30400" s="27"/>
      <c r="E30400" s="27"/>
      <c r="I30400" s="27"/>
      <c r="J30400" s="27"/>
    </row>
    <row r="30401" spans="2:10" x14ac:dyDescent="0.25">
      <c r="B30401" s="27"/>
      <c r="D30401" s="27"/>
      <c r="E30401" s="27"/>
      <c r="I30401" s="27"/>
      <c r="J30401" s="27"/>
    </row>
    <row r="30402" spans="2:10" x14ac:dyDescent="0.25">
      <c r="B30402" s="27"/>
      <c r="D30402" s="27"/>
      <c r="E30402" s="27"/>
      <c r="I30402" s="27"/>
      <c r="J30402" s="27"/>
    </row>
    <row r="30403" spans="2:10" x14ac:dyDescent="0.25">
      <c r="B30403" s="27"/>
      <c r="D30403" s="27"/>
      <c r="E30403" s="27"/>
      <c r="I30403" s="27"/>
      <c r="J30403" s="27"/>
    </row>
    <row r="30404" spans="2:10" x14ac:dyDescent="0.25">
      <c r="B30404" s="27"/>
      <c r="D30404" s="27"/>
      <c r="E30404" s="27"/>
      <c r="I30404" s="27"/>
      <c r="J30404" s="27"/>
    </row>
    <row r="30405" spans="2:10" x14ac:dyDescent="0.25">
      <c r="B30405" s="27"/>
      <c r="D30405" s="27"/>
      <c r="E30405" s="27"/>
      <c r="I30405" s="27"/>
      <c r="J30405" s="27"/>
    </row>
    <row r="30406" spans="2:10" x14ac:dyDescent="0.25">
      <c r="B30406" s="27"/>
      <c r="D30406" s="27"/>
      <c r="E30406" s="27"/>
      <c r="I30406" s="27"/>
      <c r="J30406" s="27"/>
    </row>
    <row r="30407" spans="2:10" x14ac:dyDescent="0.25">
      <c r="B30407" s="27"/>
      <c r="D30407" s="27"/>
      <c r="E30407" s="27"/>
      <c r="I30407" s="27"/>
      <c r="J30407" s="27"/>
    </row>
    <row r="30408" spans="2:10" x14ac:dyDescent="0.25">
      <c r="B30408" s="27"/>
      <c r="D30408" s="27"/>
      <c r="E30408" s="27"/>
      <c r="I30408" s="27"/>
      <c r="J30408" s="27"/>
    </row>
    <row r="30409" spans="2:10" x14ac:dyDescent="0.25">
      <c r="B30409" s="27"/>
      <c r="D30409" s="27"/>
      <c r="E30409" s="27"/>
      <c r="I30409" s="27"/>
      <c r="J30409" s="27"/>
    </row>
    <row r="30410" spans="2:10" x14ac:dyDescent="0.25">
      <c r="B30410" s="27"/>
      <c r="D30410" s="27"/>
      <c r="E30410" s="27"/>
      <c r="I30410" s="27"/>
      <c r="J30410" s="27"/>
    </row>
    <row r="30411" spans="2:10" x14ac:dyDescent="0.25">
      <c r="B30411" s="27"/>
      <c r="D30411" s="27"/>
      <c r="E30411" s="27"/>
      <c r="I30411" s="27"/>
      <c r="J30411" s="27"/>
    </row>
    <row r="30412" spans="2:10" x14ac:dyDescent="0.25">
      <c r="B30412" s="27"/>
      <c r="D30412" s="27"/>
      <c r="E30412" s="27"/>
      <c r="I30412" s="27"/>
      <c r="J30412" s="27"/>
    </row>
    <row r="30413" spans="2:10" x14ac:dyDescent="0.25">
      <c r="B30413" s="27"/>
      <c r="D30413" s="27"/>
      <c r="E30413" s="27"/>
      <c r="I30413" s="27"/>
      <c r="J30413" s="27"/>
    </row>
    <row r="30414" spans="2:10" x14ac:dyDescent="0.25">
      <c r="B30414" s="27"/>
      <c r="D30414" s="27"/>
      <c r="E30414" s="27"/>
      <c r="I30414" s="27"/>
      <c r="J30414" s="27"/>
    </row>
    <row r="30415" spans="2:10" x14ac:dyDescent="0.25">
      <c r="B30415" s="27"/>
      <c r="D30415" s="27"/>
      <c r="E30415" s="27"/>
      <c r="I30415" s="27"/>
      <c r="J30415" s="27"/>
    </row>
    <row r="30416" spans="2:10" x14ac:dyDescent="0.25">
      <c r="B30416" s="27"/>
      <c r="D30416" s="27"/>
      <c r="E30416" s="27"/>
      <c r="I30416" s="27"/>
      <c r="J30416" s="27"/>
    </row>
    <row r="30417" spans="2:10" x14ac:dyDescent="0.25">
      <c r="B30417" s="27"/>
      <c r="D30417" s="27"/>
      <c r="E30417" s="27"/>
      <c r="I30417" s="27"/>
      <c r="J30417" s="27"/>
    </row>
    <row r="30418" spans="2:10" x14ac:dyDescent="0.25">
      <c r="B30418" s="27"/>
      <c r="D30418" s="27"/>
      <c r="E30418" s="27"/>
      <c r="I30418" s="27"/>
      <c r="J30418" s="27"/>
    </row>
    <row r="30419" spans="2:10" x14ac:dyDescent="0.25">
      <c r="B30419" s="27"/>
      <c r="D30419" s="27"/>
      <c r="E30419" s="27"/>
      <c r="I30419" s="27"/>
      <c r="J30419" s="27"/>
    </row>
    <row r="30420" spans="2:10" x14ac:dyDescent="0.25">
      <c r="B30420" s="27"/>
      <c r="D30420" s="27"/>
      <c r="E30420" s="27"/>
      <c r="I30420" s="27"/>
      <c r="J30420" s="27"/>
    </row>
    <row r="30421" spans="2:10" x14ac:dyDescent="0.25">
      <c r="B30421" s="27"/>
      <c r="D30421" s="27"/>
      <c r="E30421" s="27"/>
      <c r="I30421" s="27"/>
      <c r="J30421" s="27"/>
    </row>
    <row r="30422" spans="2:10" x14ac:dyDescent="0.25">
      <c r="B30422" s="27"/>
      <c r="D30422" s="27"/>
      <c r="E30422" s="27"/>
      <c r="I30422" s="27"/>
      <c r="J30422" s="27"/>
    </row>
    <row r="30423" spans="2:10" x14ac:dyDescent="0.25">
      <c r="B30423" s="27"/>
      <c r="D30423" s="27"/>
      <c r="E30423" s="27"/>
      <c r="I30423" s="27"/>
      <c r="J30423" s="27"/>
    </row>
    <row r="30424" spans="2:10" x14ac:dyDescent="0.25">
      <c r="B30424" s="27"/>
      <c r="D30424" s="27"/>
      <c r="E30424" s="27"/>
      <c r="I30424" s="27"/>
      <c r="J30424" s="27"/>
    </row>
    <row r="30425" spans="2:10" x14ac:dyDescent="0.25">
      <c r="B30425" s="27"/>
      <c r="D30425" s="27"/>
      <c r="E30425" s="27"/>
      <c r="I30425" s="27"/>
      <c r="J30425" s="27"/>
    </row>
    <row r="30426" spans="2:10" x14ac:dyDescent="0.25">
      <c r="B30426" s="27"/>
      <c r="D30426" s="27"/>
      <c r="E30426" s="27"/>
      <c r="I30426" s="27"/>
      <c r="J30426" s="27"/>
    </row>
    <row r="30427" spans="2:10" x14ac:dyDescent="0.25">
      <c r="B30427" s="27"/>
      <c r="D30427" s="27"/>
      <c r="E30427" s="27"/>
      <c r="I30427" s="27"/>
      <c r="J30427" s="27"/>
    </row>
    <row r="30428" spans="2:10" x14ac:dyDescent="0.25">
      <c r="B30428" s="27"/>
      <c r="D30428" s="27"/>
      <c r="E30428" s="27"/>
      <c r="I30428" s="27"/>
      <c r="J30428" s="27"/>
    </row>
    <row r="30429" spans="2:10" x14ac:dyDescent="0.25">
      <c r="B30429" s="27"/>
      <c r="D30429" s="27"/>
      <c r="E30429" s="27"/>
      <c r="I30429" s="27"/>
      <c r="J30429" s="27"/>
    </row>
    <row r="30430" spans="2:10" x14ac:dyDescent="0.25">
      <c r="B30430" s="27"/>
      <c r="D30430" s="27"/>
      <c r="E30430" s="27"/>
      <c r="I30430" s="27"/>
      <c r="J30430" s="27"/>
    </row>
    <row r="30431" spans="2:10" x14ac:dyDescent="0.25">
      <c r="B30431" s="27"/>
      <c r="D30431" s="27"/>
      <c r="E30431" s="27"/>
      <c r="I30431" s="27"/>
      <c r="J30431" s="27"/>
    </row>
    <row r="30432" spans="2:10" x14ac:dyDescent="0.25">
      <c r="B30432" s="27"/>
      <c r="D30432" s="27"/>
      <c r="E30432" s="27"/>
      <c r="I30432" s="27"/>
      <c r="J30432" s="27"/>
    </row>
    <row r="30433" spans="2:10" x14ac:dyDescent="0.25">
      <c r="B30433" s="27"/>
      <c r="D30433" s="27"/>
      <c r="E30433" s="27"/>
      <c r="I30433" s="27"/>
      <c r="J30433" s="27"/>
    </row>
    <row r="30434" spans="2:10" x14ac:dyDescent="0.25">
      <c r="B30434" s="27"/>
      <c r="D30434" s="27"/>
      <c r="E30434" s="27"/>
      <c r="I30434" s="27"/>
      <c r="J30434" s="27"/>
    </row>
    <row r="30435" spans="2:10" x14ac:dyDescent="0.25">
      <c r="B30435" s="27"/>
      <c r="D30435" s="27"/>
      <c r="E30435" s="27"/>
      <c r="I30435" s="27"/>
      <c r="J30435" s="27"/>
    </row>
    <row r="30436" spans="2:10" x14ac:dyDescent="0.25">
      <c r="B30436" s="27"/>
      <c r="D30436" s="27"/>
      <c r="E30436" s="27"/>
      <c r="I30436" s="27"/>
      <c r="J30436" s="27"/>
    </row>
    <row r="30437" spans="2:10" x14ac:dyDescent="0.25">
      <c r="B30437" s="27"/>
      <c r="D30437" s="27"/>
      <c r="E30437" s="27"/>
      <c r="I30437" s="27"/>
      <c r="J30437" s="27"/>
    </row>
    <row r="30438" spans="2:10" x14ac:dyDescent="0.25">
      <c r="B30438" s="27"/>
      <c r="D30438" s="27"/>
      <c r="E30438" s="27"/>
      <c r="I30438" s="27"/>
      <c r="J30438" s="27"/>
    </row>
    <row r="30439" spans="2:10" x14ac:dyDescent="0.25">
      <c r="B30439" s="27"/>
      <c r="D30439" s="27"/>
      <c r="E30439" s="27"/>
      <c r="I30439" s="27"/>
      <c r="J30439" s="27"/>
    </row>
    <row r="30440" spans="2:10" x14ac:dyDescent="0.25">
      <c r="B30440" s="27"/>
      <c r="D30440" s="27"/>
      <c r="E30440" s="27"/>
      <c r="I30440" s="27"/>
      <c r="J30440" s="27"/>
    </row>
    <row r="30441" spans="2:10" x14ac:dyDescent="0.25">
      <c r="B30441" s="27"/>
      <c r="D30441" s="27"/>
      <c r="E30441" s="27"/>
      <c r="I30441" s="27"/>
      <c r="J30441" s="27"/>
    </row>
    <row r="30442" spans="2:10" x14ac:dyDescent="0.25">
      <c r="B30442" s="27"/>
      <c r="D30442" s="27"/>
      <c r="E30442" s="27"/>
      <c r="I30442" s="27"/>
      <c r="J30442" s="27"/>
    </row>
    <row r="30443" spans="2:10" x14ac:dyDescent="0.25">
      <c r="B30443" s="27"/>
      <c r="D30443" s="27"/>
      <c r="E30443" s="27"/>
      <c r="I30443" s="27"/>
      <c r="J30443" s="27"/>
    </row>
    <row r="30444" spans="2:10" x14ac:dyDescent="0.25">
      <c r="B30444" s="27"/>
      <c r="D30444" s="27"/>
      <c r="E30444" s="27"/>
      <c r="I30444" s="27"/>
      <c r="J30444" s="27"/>
    </row>
    <row r="30445" spans="2:10" x14ac:dyDescent="0.25">
      <c r="B30445" s="27"/>
      <c r="D30445" s="27"/>
      <c r="E30445" s="27"/>
      <c r="I30445" s="27"/>
      <c r="J30445" s="27"/>
    </row>
    <row r="30446" spans="2:10" x14ac:dyDescent="0.25">
      <c r="B30446" s="27"/>
      <c r="D30446" s="27"/>
      <c r="E30446" s="27"/>
      <c r="I30446" s="27"/>
      <c r="J30446" s="27"/>
    </row>
    <row r="30447" spans="2:10" x14ac:dyDescent="0.25">
      <c r="B30447" s="27"/>
      <c r="D30447" s="27"/>
      <c r="E30447" s="27"/>
      <c r="I30447" s="27"/>
      <c r="J30447" s="27"/>
    </row>
    <row r="30448" spans="2:10" x14ac:dyDescent="0.25">
      <c r="B30448" s="27"/>
      <c r="D30448" s="27"/>
      <c r="E30448" s="27"/>
      <c r="I30448" s="27"/>
      <c r="J30448" s="27"/>
    </row>
    <row r="30449" spans="2:10" x14ac:dyDescent="0.25">
      <c r="B30449" s="27"/>
      <c r="D30449" s="27"/>
      <c r="E30449" s="27"/>
      <c r="I30449" s="27"/>
      <c r="J30449" s="27"/>
    </row>
    <row r="30450" spans="2:10" x14ac:dyDescent="0.25">
      <c r="B30450" s="27"/>
      <c r="D30450" s="27"/>
      <c r="E30450" s="27"/>
      <c r="I30450" s="27"/>
      <c r="J30450" s="27"/>
    </row>
    <row r="30451" spans="2:10" x14ac:dyDescent="0.25">
      <c r="B30451" s="27"/>
      <c r="D30451" s="27"/>
      <c r="E30451" s="27"/>
      <c r="I30451" s="27"/>
      <c r="J30451" s="27"/>
    </row>
    <row r="30452" spans="2:10" x14ac:dyDescent="0.25">
      <c r="B30452" s="27"/>
      <c r="D30452" s="27"/>
      <c r="E30452" s="27"/>
      <c r="I30452" s="27"/>
      <c r="J30452" s="27"/>
    </row>
    <row r="30453" spans="2:10" x14ac:dyDescent="0.25">
      <c r="B30453" s="27"/>
      <c r="D30453" s="27"/>
      <c r="E30453" s="27"/>
      <c r="I30453" s="27"/>
      <c r="J30453" s="27"/>
    </row>
    <row r="30454" spans="2:10" x14ac:dyDescent="0.25">
      <c r="B30454" s="27"/>
      <c r="D30454" s="27"/>
      <c r="E30454" s="27"/>
      <c r="I30454" s="27"/>
      <c r="J30454" s="27"/>
    </row>
    <row r="30455" spans="2:10" x14ac:dyDescent="0.25">
      <c r="B30455" s="27"/>
      <c r="D30455" s="27"/>
      <c r="E30455" s="27"/>
      <c r="I30455" s="27"/>
      <c r="J30455" s="27"/>
    </row>
    <row r="30456" spans="2:10" x14ac:dyDescent="0.25">
      <c r="B30456" s="27"/>
      <c r="D30456" s="27"/>
      <c r="E30456" s="27"/>
      <c r="I30456" s="27"/>
      <c r="J30456" s="27"/>
    </row>
    <row r="30457" spans="2:10" x14ac:dyDescent="0.25">
      <c r="B30457" s="27"/>
      <c r="D30457" s="27"/>
      <c r="E30457" s="27"/>
      <c r="I30457" s="27"/>
      <c r="J30457" s="27"/>
    </row>
    <row r="30458" spans="2:10" x14ac:dyDescent="0.25">
      <c r="B30458" s="27"/>
      <c r="D30458" s="27"/>
      <c r="E30458" s="27"/>
      <c r="I30458" s="27"/>
      <c r="J30458" s="27"/>
    </row>
    <row r="30459" spans="2:10" x14ac:dyDescent="0.25">
      <c r="B30459" s="27"/>
      <c r="D30459" s="27"/>
      <c r="E30459" s="27"/>
      <c r="I30459" s="27"/>
      <c r="J30459" s="27"/>
    </row>
    <row r="30460" spans="2:10" x14ac:dyDescent="0.25">
      <c r="B30460" s="27"/>
      <c r="D30460" s="27"/>
      <c r="E30460" s="27"/>
      <c r="I30460" s="27"/>
      <c r="J30460" s="27"/>
    </row>
    <row r="30461" spans="2:10" x14ac:dyDescent="0.25">
      <c r="B30461" s="27"/>
      <c r="D30461" s="27"/>
      <c r="E30461" s="27"/>
      <c r="I30461" s="27"/>
      <c r="J30461" s="27"/>
    </row>
    <row r="30462" spans="2:10" x14ac:dyDescent="0.25">
      <c r="B30462" s="27"/>
      <c r="D30462" s="27"/>
      <c r="E30462" s="27"/>
      <c r="I30462" s="27"/>
      <c r="J30462" s="27"/>
    </row>
    <row r="30463" spans="2:10" x14ac:dyDescent="0.25">
      <c r="B30463" s="27"/>
      <c r="D30463" s="27"/>
      <c r="E30463" s="27"/>
      <c r="I30463" s="27"/>
      <c r="J30463" s="27"/>
    </row>
    <row r="30464" spans="2:10" x14ac:dyDescent="0.25">
      <c r="B30464" s="27"/>
      <c r="D30464" s="27"/>
      <c r="E30464" s="27"/>
      <c r="I30464" s="27"/>
      <c r="J30464" s="27"/>
    </row>
    <row r="30465" spans="2:10" x14ac:dyDescent="0.25">
      <c r="B30465" s="27"/>
      <c r="D30465" s="27"/>
      <c r="E30465" s="27"/>
      <c r="I30465" s="27"/>
      <c r="J30465" s="27"/>
    </row>
    <row r="30466" spans="2:10" x14ac:dyDescent="0.25">
      <c r="B30466" s="27"/>
      <c r="D30466" s="27"/>
      <c r="E30466" s="27"/>
      <c r="I30466" s="27"/>
      <c r="J30466" s="27"/>
    </row>
    <row r="30467" spans="2:10" x14ac:dyDescent="0.25">
      <c r="B30467" s="27"/>
      <c r="D30467" s="27"/>
      <c r="E30467" s="27"/>
      <c r="I30467" s="27"/>
      <c r="J30467" s="27"/>
    </row>
    <row r="30468" spans="2:10" x14ac:dyDescent="0.25">
      <c r="B30468" s="27"/>
      <c r="D30468" s="27"/>
      <c r="E30468" s="27"/>
      <c r="I30468" s="27"/>
      <c r="J30468" s="27"/>
    </row>
    <row r="30469" spans="2:10" x14ac:dyDescent="0.25">
      <c r="B30469" s="27"/>
      <c r="D30469" s="27"/>
      <c r="E30469" s="27"/>
      <c r="I30469" s="27"/>
      <c r="J30469" s="27"/>
    </row>
    <row r="30470" spans="2:10" x14ac:dyDescent="0.25">
      <c r="B30470" s="27"/>
      <c r="D30470" s="27"/>
      <c r="E30470" s="27"/>
      <c r="I30470" s="27"/>
      <c r="J30470" s="27"/>
    </row>
    <row r="30471" spans="2:10" x14ac:dyDescent="0.25">
      <c r="B30471" s="27"/>
      <c r="D30471" s="27"/>
      <c r="E30471" s="27"/>
      <c r="I30471" s="27"/>
      <c r="J30471" s="27"/>
    </row>
    <row r="30472" spans="2:10" x14ac:dyDescent="0.25">
      <c r="B30472" s="27"/>
      <c r="D30472" s="27"/>
      <c r="E30472" s="27"/>
      <c r="I30472" s="27"/>
      <c r="J30472" s="27"/>
    </row>
    <row r="30473" spans="2:10" x14ac:dyDescent="0.25">
      <c r="B30473" s="27"/>
      <c r="D30473" s="27"/>
      <c r="E30473" s="27"/>
      <c r="I30473" s="27"/>
      <c r="J30473" s="27"/>
    </row>
    <row r="30474" spans="2:10" x14ac:dyDescent="0.25">
      <c r="B30474" s="27"/>
      <c r="D30474" s="27"/>
      <c r="E30474" s="27"/>
      <c r="I30474" s="27"/>
      <c r="J30474" s="27"/>
    </row>
    <row r="30475" spans="2:10" x14ac:dyDescent="0.25">
      <c r="B30475" s="27"/>
      <c r="D30475" s="27"/>
      <c r="E30475" s="27"/>
      <c r="I30475" s="27"/>
      <c r="J30475" s="27"/>
    </row>
    <row r="30476" spans="2:10" x14ac:dyDescent="0.25">
      <c r="B30476" s="27"/>
      <c r="D30476" s="27"/>
      <c r="E30476" s="27"/>
      <c r="I30476" s="27"/>
      <c r="J30476" s="27"/>
    </row>
    <row r="30477" spans="2:10" x14ac:dyDescent="0.25">
      <c r="B30477" s="27"/>
      <c r="D30477" s="27"/>
      <c r="E30477" s="27"/>
      <c r="I30477" s="27"/>
      <c r="J30477" s="27"/>
    </row>
    <row r="30478" spans="2:10" x14ac:dyDescent="0.25">
      <c r="B30478" s="27"/>
      <c r="D30478" s="27"/>
      <c r="E30478" s="27"/>
      <c r="I30478" s="27"/>
      <c r="J30478" s="27"/>
    </row>
    <row r="30479" spans="2:10" x14ac:dyDescent="0.25">
      <c r="B30479" s="27"/>
      <c r="D30479" s="27"/>
      <c r="E30479" s="27"/>
      <c r="I30479" s="27"/>
      <c r="J30479" s="27"/>
    </row>
    <row r="30480" spans="2:10" x14ac:dyDescent="0.25">
      <c r="B30480" s="27"/>
      <c r="D30480" s="27"/>
      <c r="E30480" s="27"/>
      <c r="I30480" s="27"/>
      <c r="J30480" s="27"/>
    </row>
    <row r="30481" spans="2:10" x14ac:dyDescent="0.25">
      <c r="B30481" s="27"/>
      <c r="D30481" s="27"/>
      <c r="E30481" s="27"/>
      <c r="I30481" s="27"/>
      <c r="J30481" s="27"/>
    </row>
    <row r="30482" spans="2:10" x14ac:dyDescent="0.25">
      <c r="B30482" s="27"/>
      <c r="D30482" s="27"/>
      <c r="E30482" s="27"/>
      <c r="I30482" s="27"/>
      <c r="J30482" s="27"/>
    </row>
    <row r="30483" spans="2:10" x14ac:dyDescent="0.25">
      <c r="B30483" s="27"/>
      <c r="D30483" s="27"/>
      <c r="E30483" s="27"/>
      <c r="I30483" s="27"/>
      <c r="J30483" s="27"/>
    </row>
    <row r="30484" spans="2:10" x14ac:dyDescent="0.25">
      <c r="B30484" s="27"/>
      <c r="D30484" s="27"/>
      <c r="E30484" s="27"/>
      <c r="I30484" s="27"/>
      <c r="J30484" s="27"/>
    </row>
    <row r="30485" spans="2:10" x14ac:dyDescent="0.25">
      <c r="B30485" s="27"/>
      <c r="D30485" s="27"/>
      <c r="E30485" s="27"/>
      <c r="I30485" s="27"/>
      <c r="J30485" s="27"/>
    </row>
    <row r="30486" spans="2:10" x14ac:dyDescent="0.25">
      <c r="B30486" s="27"/>
      <c r="D30486" s="27"/>
      <c r="E30486" s="27"/>
      <c r="I30486" s="27"/>
      <c r="J30486" s="27"/>
    </row>
    <row r="30487" spans="2:10" x14ac:dyDescent="0.25">
      <c r="B30487" s="27"/>
      <c r="D30487" s="27"/>
      <c r="E30487" s="27"/>
      <c r="I30487" s="27"/>
      <c r="J30487" s="27"/>
    </row>
    <row r="30488" spans="2:10" x14ac:dyDescent="0.25">
      <c r="B30488" s="27"/>
      <c r="D30488" s="27"/>
      <c r="E30488" s="27"/>
      <c r="I30488" s="27"/>
      <c r="J30488" s="27"/>
    </row>
    <row r="30489" spans="2:10" x14ac:dyDescent="0.25">
      <c r="B30489" s="27"/>
      <c r="D30489" s="27"/>
      <c r="E30489" s="27"/>
      <c r="I30489" s="27"/>
      <c r="J30489" s="27"/>
    </row>
    <row r="30490" spans="2:10" x14ac:dyDescent="0.25">
      <c r="B30490" s="27"/>
      <c r="D30490" s="27"/>
      <c r="E30490" s="27"/>
      <c r="I30490" s="27"/>
      <c r="J30490" s="27"/>
    </row>
    <row r="30491" spans="2:10" x14ac:dyDescent="0.25">
      <c r="B30491" s="27"/>
      <c r="D30491" s="27"/>
      <c r="E30491" s="27"/>
      <c r="I30491" s="27"/>
      <c r="J30491" s="27"/>
    </row>
    <row r="30492" spans="2:10" x14ac:dyDescent="0.25">
      <c r="B30492" s="27"/>
      <c r="D30492" s="27"/>
      <c r="E30492" s="27"/>
      <c r="I30492" s="27"/>
      <c r="J30492" s="27"/>
    </row>
    <row r="30493" spans="2:10" x14ac:dyDescent="0.25">
      <c r="B30493" s="27"/>
      <c r="D30493" s="27"/>
      <c r="E30493" s="27"/>
      <c r="I30493" s="27"/>
      <c r="J30493" s="27"/>
    </row>
    <row r="30494" spans="2:10" x14ac:dyDescent="0.25">
      <c r="B30494" s="27"/>
      <c r="D30494" s="27"/>
      <c r="E30494" s="27"/>
      <c r="I30494" s="27"/>
      <c r="J30494" s="27"/>
    </row>
    <row r="30495" spans="2:10" x14ac:dyDescent="0.25">
      <c r="B30495" s="27"/>
      <c r="D30495" s="27"/>
      <c r="E30495" s="27"/>
      <c r="I30495" s="27"/>
      <c r="J30495" s="27"/>
    </row>
    <row r="30496" spans="2:10" x14ac:dyDescent="0.25">
      <c r="B30496" s="27"/>
      <c r="D30496" s="27"/>
      <c r="E30496" s="27"/>
      <c r="I30496" s="27"/>
      <c r="J30496" s="27"/>
    </row>
    <row r="30497" spans="2:10" x14ac:dyDescent="0.25">
      <c r="B30497" s="27"/>
      <c r="D30497" s="27"/>
      <c r="E30497" s="27"/>
      <c r="I30497" s="27"/>
      <c r="J30497" s="27"/>
    </row>
    <row r="30498" spans="2:10" x14ac:dyDescent="0.25">
      <c r="B30498" s="27"/>
      <c r="D30498" s="27"/>
      <c r="E30498" s="27"/>
      <c r="I30498" s="27"/>
      <c r="J30498" s="27"/>
    </row>
    <row r="30499" spans="2:10" x14ac:dyDescent="0.25">
      <c r="B30499" s="27"/>
      <c r="D30499" s="27"/>
      <c r="E30499" s="27"/>
      <c r="I30499" s="27"/>
      <c r="J30499" s="27"/>
    </row>
    <row r="30500" spans="2:10" x14ac:dyDescent="0.25">
      <c r="B30500" s="27"/>
      <c r="D30500" s="27"/>
      <c r="E30500" s="27"/>
      <c r="I30500" s="27"/>
      <c r="J30500" s="27"/>
    </row>
    <row r="30501" spans="2:10" x14ac:dyDescent="0.25">
      <c r="B30501" s="27"/>
      <c r="D30501" s="27"/>
      <c r="E30501" s="27"/>
      <c r="I30501" s="27"/>
      <c r="J30501" s="27"/>
    </row>
    <row r="30502" spans="2:10" x14ac:dyDescent="0.25">
      <c r="B30502" s="27"/>
      <c r="D30502" s="27"/>
      <c r="E30502" s="27"/>
      <c r="I30502" s="27"/>
      <c r="J30502" s="27"/>
    </row>
    <row r="30503" spans="2:10" x14ac:dyDescent="0.25">
      <c r="B30503" s="27"/>
      <c r="D30503" s="27"/>
      <c r="E30503" s="27"/>
      <c r="I30503" s="27"/>
      <c r="J30503" s="27"/>
    </row>
    <row r="30504" spans="2:10" x14ac:dyDescent="0.25">
      <c r="B30504" s="27"/>
      <c r="D30504" s="27"/>
      <c r="E30504" s="27"/>
      <c r="I30504" s="27"/>
      <c r="J30504" s="27"/>
    </row>
    <row r="30505" spans="2:10" x14ac:dyDescent="0.25">
      <c r="B30505" s="27"/>
      <c r="D30505" s="27"/>
      <c r="E30505" s="27"/>
      <c r="I30505" s="27"/>
      <c r="J30505" s="27"/>
    </row>
    <row r="30506" spans="2:10" x14ac:dyDescent="0.25">
      <c r="B30506" s="27"/>
      <c r="D30506" s="27"/>
      <c r="E30506" s="27"/>
      <c r="I30506" s="27"/>
      <c r="J30506" s="27"/>
    </row>
    <row r="30507" spans="2:10" x14ac:dyDescent="0.25">
      <c r="B30507" s="27"/>
      <c r="D30507" s="27"/>
      <c r="E30507" s="27"/>
      <c r="I30507" s="27"/>
      <c r="J30507" s="27"/>
    </row>
    <row r="30508" spans="2:10" x14ac:dyDescent="0.25">
      <c r="B30508" s="27"/>
      <c r="D30508" s="27"/>
      <c r="E30508" s="27"/>
      <c r="I30508" s="27"/>
      <c r="J30508" s="27"/>
    </row>
    <row r="30509" spans="2:10" x14ac:dyDescent="0.25">
      <c r="B30509" s="27"/>
      <c r="D30509" s="27"/>
      <c r="E30509" s="27"/>
      <c r="I30509" s="27"/>
      <c r="J30509" s="27"/>
    </row>
    <row r="30510" spans="2:10" x14ac:dyDescent="0.25">
      <c r="B30510" s="27"/>
      <c r="D30510" s="27"/>
      <c r="E30510" s="27"/>
      <c r="I30510" s="27"/>
      <c r="J30510" s="27"/>
    </row>
    <row r="30511" spans="2:10" x14ac:dyDescent="0.25">
      <c r="B30511" s="27"/>
      <c r="D30511" s="27"/>
      <c r="E30511" s="27"/>
      <c r="I30511" s="27"/>
      <c r="J30511" s="27"/>
    </row>
    <row r="30512" spans="2:10" x14ac:dyDescent="0.25">
      <c r="B30512" s="27"/>
      <c r="D30512" s="27"/>
      <c r="E30512" s="27"/>
      <c r="I30512" s="27"/>
      <c r="J30512" s="27"/>
    </row>
    <row r="30513" spans="2:10" x14ac:dyDescent="0.25">
      <c r="B30513" s="27"/>
      <c r="D30513" s="27"/>
      <c r="E30513" s="27"/>
      <c r="I30513" s="27"/>
      <c r="J30513" s="27"/>
    </row>
    <row r="30514" spans="2:10" x14ac:dyDescent="0.25">
      <c r="B30514" s="27"/>
      <c r="D30514" s="27"/>
      <c r="E30514" s="27"/>
      <c r="I30514" s="27"/>
      <c r="J30514" s="27"/>
    </row>
    <row r="30515" spans="2:10" x14ac:dyDescent="0.25">
      <c r="B30515" s="27"/>
      <c r="D30515" s="27"/>
      <c r="E30515" s="27"/>
      <c r="I30515" s="27"/>
      <c r="J30515" s="27"/>
    </row>
    <row r="30516" spans="2:10" x14ac:dyDescent="0.25">
      <c r="B30516" s="27"/>
      <c r="D30516" s="27"/>
      <c r="E30516" s="27"/>
      <c r="I30516" s="27"/>
      <c r="J30516" s="27"/>
    </row>
    <row r="30517" spans="2:10" x14ac:dyDescent="0.25">
      <c r="B30517" s="27"/>
      <c r="D30517" s="27"/>
      <c r="E30517" s="27"/>
      <c r="I30517" s="27"/>
      <c r="J30517" s="27"/>
    </row>
    <row r="30518" spans="2:10" x14ac:dyDescent="0.25">
      <c r="B30518" s="27"/>
      <c r="D30518" s="27"/>
      <c r="E30518" s="27"/>
      <c r="I30518" s="27"/>
      <c r="J30518" s="27"/>
    </row>
    <row r="30519" spans="2:10" x14ac:dyDescent="0.25">
      <c r="B30519" s="27"/>
      <c r="D30519" s="27"/>
      <c r="E30519" s="27"/>
      <c r="I30519" s="27"/>
      <c r="J30519" s="27"/>
    </row>
    <row r="30520" spans="2:10" x14ac:dyDescent="0.25">
      <c r="B30520" s="27"/>
      <c r="D30520" s="27"/>
      <c r="E30520" s="27"/>
      <c r="I30520" s="27"/>
      <c r="J30520" s="27"/>
    </row>
    <row r="30521" spans="2:10" x14ac:dyDescent="0.25">
      <c r="B30521" s="27"/>
      <c r="D30521" s="27"/>
      <c r="E30521" s="27"/>
      <c r="I30521" s="27"/>
      <c r="J30521" s="27"/>
    </row>
    <row r="30522" spans="2:10" x14ac:dyDescent="0.25">
      <c r="B30522" s="27"/>
      <c r="D30522" s="27"/>
      <c r="E30522" s="27"/>
      <c r="I30522" s="27"/>
      <c r="J30522" s="27"/>
    </row>
    <row r="30523" spans="2:10" x14ac:dyDescent="0.25">
      <c r="B30523" s="27"/>
      <c r="D30523" s="27"/>
      <c r="E30523" s="27"/>
      <c r="I30523" s="27"/>
      <c r="J30523" s="27"/>
    </row>
    <row r="30524" spans="2:10" x14ac:dyDescent="0.25">
      <c r="B30524" s="27"/>
      <c r="D30524" s="27"/>
      <c r="E30524" s="27"/>
      <c r="I30524" s="27"/>
      <c r="J30524" s="27"/>
    </row>
    <row r="30525" spans="2:10" x14ac:dyDescent="0.25">
      <c r="B30525" s="27"/>
      <c r="D30525" s="27"/>
      <c r="E30525" s="27"/>
      <c r="I30525" s="27"/>
      <c r="J30525" s="27"/>
    </row>
    <row r="30526" spans="2:10" x14ac:dyDescent="0.25">
      <c r="B30526" s="27"/>
      <c r="D30526" s="27"/>
      <c r="E30526" s="27"/>
      <c r="I30526" s="27"/>
      <c r="J30526" s="27"/>
    </row>
    <row r="30527" spans="2:10" x14ac:dyDescent="0.25">
      <c r="B30527" s="27"/>
      <c r="D30527" s="27"/>
      <c r="E30527" s="27"/>
      <c r="I30527" s="27"/>
      <c r="J30527" s="27"/>
    </row>
    <row r="30528" spans="2:10" x14ac:dyDescent="0.25">
      <c r="B30528" s="27"/>
      <c r="D30528" s="27"/>
      <c r="E30528" s="27"/>
      <c r="I30528" s="27"/>
      <c r="J30528" s="27"/>
    </row>
    <row r="30529" spans="2:10" x14ac:dyDescent="0.25">
      <c r="B30529" s="27"/>
      <c r="D30529" s="27"/>
      <c r="E30529" s="27"/>
      <c r="I30529" s="27"/>
      <c r="J30529" s="27"/>
    </row>
    <row r="30530" spans="2:10" x14ac:dyDescent="0.25">
      <c r="B30530" s="27"/>
      <c r="D30530" s="27"/>
      <c r="E30530" s="27"/>
      <c r="I30530" s="27"/>
      <c r="J30530" s="27"/>
    </row>
    <row r="30531" spans="2:10" x14ac:dyDescent="0.25">
      <c r="B30531" s="27"/>
      <c r="D30531" s="27"/>
      <c r="E30531" s="27"/>
      <c r="I30531" s="27"/>
      <c r="J30531" s="27"/>
    </row>
    <row r="30532" spans="2:10" x14ac:dyDescent="0.25">
      <c r="B30532" s="27"/>
      <c r="D30532" s="27"/>
      <c r="E30532" s="27"/>
      <c r="I30532" s="27"/>
      <c r="J30532" s="27"/>
    </row>
    <row r="30533" spans="2:10" x14ac:dyDescent="0.25">
      <c r="B30533" s="27"/>
      <c r="D30533" s="27"/>
      <c r="E30533" s="27"/>
      <c r="I30533" s="27"/>
      <c r="J30533" s="27"/>
    </row>
    <row r="30534" spans="2:10" x14ac:dyDescent="0.25">
      <c r="B30534" s="27"/>
      <c r="D30534" s="27"/>
      <c r="E30534" s="27"/>
      <c r="I30534" s="27"/>
      <c r="J30534" s="27"/>
    </row>
    <row r="30535" spans="2:10" x14ac:dyDescent="0.25">
      <c r="B30535" s="27"/>
      <c r="D30535" s="27"/>
      <c r="E30535" s="27"/>
      <c r="I30535" s="27"/>
      <c r="J30535" s="27"/>
    </row>
    <row r="30536" spans="2:10" x14ac:dyDescent="0.25">
      <c r="B30536" s="27"/>
      <c r="D30536" s="27"/>
      <c r="E30536" s="27"/>
      <c r="I30536" s="27"/>
      <c r="J30536" s="27"/>
    </row>
    <row r="30537" spans="2:10" x14ac:dyDescent="0.25">
      <c r="B30537" s="27"/>
      <c r="D30537" s="27"/>
      <c r="E30537" s="27"/>
      <c r="I30537" s="27"/>
      <c r="J30537" s="27"/>
    </row>
    <row r="30538" spans="2:10" x14ac:dyDescent="0.25">
      <c r="B30538" s="27"/>
      <c r="D30538" s="27"/>
      <c r="E30538" s="27"/>
      <c r="I30538" s="27"/>
      <c r="J30538" s="27"/>
    </row>
    <row r="30539" spans="2:10" x14ac:dyDescent="0.25">
      <c r="B30539" s="27"/>
      <c r="D30539" s="27"/>
      <c r="E30539" s="27"/>
      <c r="I30539" s="27"/>
      <c r="J30539" s="27"/>
    </row>
    <row r="30540" spans="2:10" x14ac:dyDescent="0.25">
      <c r="B30540" s="27"/>
      <c r="D30540" s="27"/>
      <c r="E30540" s="27"/>
      <c r="I30540" s="27"/>
      <c r="J30540" s="27"/>
    </row>
    <row r="30541" spans="2:10" x14ac:dyDescent="0.25">
      <c r="B30541" s="27"/>
      <c r="D30541" s="27"/>
      <c r="E30541" s="27"/>
      <c r="I30541" s="27"/>
      <c r="J30541" s="27"/>
    </row>
    <row r="30542" spans="2:10" x14ac:dyDescent="0.25">
      <c r="B30542" s="27"/>
      <c r="D30542" s="27"/>
      <c r="E30542" s="27"/>
      <c r="I30542" s="27"/>
      <c r="J30542" s="27"/>
    </row>
    <row r="30543" spans="2:10" x14ac:dyDescent="0.25">
      <c r="B30543" s="27"/>
      <c r="D30543" s="27"/>
      <c r="E30543" s="27"/>
      <c r="I30543" s="27"/>
      <c r="J30543" s="27"/>
    </row>
    <row r="30544" spans="2:10" x14ac:dyDescent="0.25">
      <c r="B30544" s="27"/>
      <c r="D30544" s="27"/>
      <c r="E30544" s="27"/>
      <c r="I30544" s="27"/>
      <c r="J30544" s="27"/>
    </row>
    <row r="30545" spans="2:10" x14ac:dyDescent="0.25">
      <c r="B30545" s="27"/>
      <c r="D30545" s="27"/>
      <c r="E30545" s="27"/>
      <c r="I30545" s="27"/>
      <c r="J30545" s="27"/>
    </row>
    <row r="30546" spans="2:10" x14ac:dyDescent="0.25">
      <c r="B30546" s="27"/>
      <c r="D30546" s="27"/>
      <c r="E30546" s="27"/>
      <c r="I30546" s="27"/>
      <c r="J30546" s="27"/>
    </row>
    <row r="30547" spans="2:10" x14ac:dyDescent="0.25">
      <c r="B30547" s="27"/>
      <c r="D30547" s="27"/>
      <c r="E30547" s="27"/>
      <c r="I30547" s="27"/>
      <c r="J30547" s="27"/>
    </row>
    <row r="30548" spans="2:10" x14ac:dyDescent="0.25">
      <c r="B30548" s="27"/>
      <c r="D30548" s="27"/>
      <c r="E30548" s="27"/>
      <c r="I30548" s="27"/>
      <c r="J30548" s="27"/>
    </row>
    <row r="30549" spans="2:10" x14ac:dyDescent="0.25">
      <c r="B30549" s="27"/>
      <c r="D30549" s="27"/>
      <c r="E30549" s="27"/>
      <c r="I30549" s="27"/>
      <c r="J30549" s="27"/>
    </row>
    <row r="30550" spans="2:10" x14ac:dyDescent="0.25">
      <c r="B30550" s="27"/>
      <c r="D30550" s="27"/>
      <c r="E30550" s="27"/>
      <c r="I30550" s="27"/>
      <c r="J30550" s="27"/>
    </row>
    <row r="30551" spans="2:10" x14ac:dyDescent="0.25">
      <c r="B30551" s="27"/>
      <c r="D30551" s="27"/>
      <c r="E30551" s="27"/>
      <c r="I30551" s="27"/>
      <c r="J30551" s="27"/>
    </row>
    <row r="30552" spans="2:10" x14ac:dyDescent="0.25">
      <c r="B30552" s="27"/>
      <c r="D30552" s="27"/>
      <c r="E30552" s="27"/>
      <c r="I30552" s="27"/>
      <c r="J30552" s="27"/>
    </row>
    <row r="30553" spans="2:10" x14ac:dyDescent="0.25">
      <c r="B30553" s="27"/>
      <c r="D30553" s="27"/>
      <c r="E30553" s="27"/>
      <c r="I30553" s="27"/>
      <c r="J30553" s="27"/>
    </row>
    <row r="30554" spans="2:10" x14ac:dyDescent="0.25">
      <c r="B30554" s="27"/>
      <c r="D30554" s="27"/>
      <c r="E30554" s="27"/>
      <c r="I30554" s="27"/>
      <c r="J30554" s="27"/>
    </row>
    <row r="30555" spans="2:10" x14ac:dyDescent="0.25">
      <c r="B30555" s="27"/>
      <c r="D30555" s="27"/>
      <c r="E30555" s="27"/>
      <c r="I30555" s="27"/>
      <c r="J30555" s="27"/>
    </row>
    <row r="30556" spans="2:10" x14ac:dyDescent="0.25">
      <c r="B30556" s="27"/>
      <c r="D30556" s="27"/>
      <c r="E30556" s="27"/>
      <c r="I30556" s="27"/>
      <c r="J30556" s="27"/>
    </row>
    <row r="30557" spans="2:10" x14ac:dyDescent="0.25">
      <c r="B30557" s="27"/>
      <c r="D30557" s="27"/>
      <c r="E30557" s="27"/>
      <c r="I30557" s="27"/>
      <c r="J30557" s="27"/>
    </row>
    <row r="30558" spans="2:10" x14ac:dyDescent="0.25">
      <c r="B30558" s="27"/>
      <c r="D30558" s="27"/>
      <c r="E30558" s="27"/>
      <c r="I30558" s="27"/>
      <c r="J30558" s="27"/>
    </row>
    <row r="30559" spans="2:10" x14ac:dyDescent="0.25">
      <c r="B30559" s="27"/>
      <c r="D30559" s="27"/>
      <c r="E30559" s="27"/>
      <c r="I30559" s="27"/>
      <c r="J30559" s="27"/>
    </row>
    <row r="30560" spans="2:10" x14ac:dyDescent="0.25">
      <c r="B30560" s="27"/>
      <c r="D30560" s="27"/>
      <c r="E30560" s="27"/>
      <c r="I30560" s="27"/>
      <c r="J30560" s="27"/>
    </row>
    <row r="30561" spans="2:10" x14ac:dyDescent="0.25">
      <c r="B30561" s="27"/>
      <c r="D30561" s="27"/>
      <c r="E30561" s="27"/>
      <c r="I30561" s="27"/>
      <c r="J30561" s="27"/>
    </row>
    <row r="30562" spans="2:10" x14ac:dyDescent="0.25">
      <c r="B30562" s="27"/>
      <c r="D30562" s="27"/>
      <c r="E30562" s="27"/>
      <c r="I30562" s="27"/>
      <c r="J30562" s="27"/>
    </row>
    <row r="30563" spans="2:10" x14ac:dyDescent="0.25">
      <c r="B30563" s="27"/>
      <c r="D30563" s="27"/>
      <c r="E30563" s="27"/>
      <c r="I30563" s="27"/>
      <c r="J30563" s="27"/>
    </row>
    <row r="30564" spans="2:10" x14ac:dyDescent="0.25">
      <c r="B30564" s="27"/>
      <c r="D30564" s="27"/>
      <c r="E30564" s="27"/>
      <c r="I30564" s="27"/>
      <c r="J30564" s="27"/>
    </row>
    <row r="30565" spans="2:10" x14ac:dyDescent="0.25">
      <c r="B30565" s="27"/>
      <c r="D30565" s="27"/>
      <c r="E30565" s="27"/>
      <c r="I30565" s="27"/>
      <c r="J30565" s="27"/>
    </row>
    <row r="30566" spans="2:10" x14ac:dyDescent="0.25">
      <c r="B30566" s="27"/>
      <c r="D30566" s="27"/>
      <c r="E30566" s="27"/>
      <c r="I30566" s="27"/>
      <c r="J30566" s="27"/>
    </row>
    <row r="30567" spans="2:10" x14ac:dyDescent="0.25">
      <c r="B30567" s="27"/>
      <c r="D30567" s="27"/>
      <c r="E30567" s="27"/>
      <c r="I30567" s="27"/>
      <c r="J30567" s="27"/>
    </row>
    <row r="30568" spans="2:10" x14ac:dyDescent="0.25">
      <c r="B30568" s="27"/>
      <c r="D30568" s="27"/>
      <c r="E30568" s="27"/>
      <c r="I30568" s="27"/>
      <c r="J30568" s="27"/>
    </row>
    <row r="30569" spans="2:10" x14ac:dyDescent="0.25">
      <c r="B30569" s="27"/>
      <c r="D30569" s="27"/>
      <c r="E30569" s="27"/>
      <c r="I30569" s="27"/>
      <c r="J30569" s="27"/>
    </row>
    <row r="30570" spans="2:10" x14ac:dyDescent="0.25">
      <c r="B30570" s="27"/>
      <c r="D30570" s="27"/>
      <c r="E30570" s="27"/>
      <c r="I30570" s="27"/>
      <c r="J30570" s="27"/>
    </row>
    <row r="30571" spans="2:10" x14ac:dyDescent="0.25">
      <c r="B30571" s="27"/>
      <c r="D30571" s="27"/>
      <c r="E30571" s="27"/>
      <c r="I30571" s="27"/>
      <c r="J30571" s="27"/>
    </row>
    <row r="30572" spans="2:10" x14ac:dyDescent="0.25">
      <c r="B30572" s="27"/>
      <c r="D30572" s="27"/>
      <c r="E30572" s="27"/>
      <c r="I30572" s="27"/>
      <c r="J30572" s="27"/>
    </row>
    <row r="30573" spans="2:10" x14ac:dyDescent="0.25">
      <c r="B30573" s="27"/>
      <c r="D30573" s="27"/>
      <c r="E30573" s="27"/>
      <c r="I30573" s="27"/>
      <c r="J30573" s="27"/>
    </row>
    <row r="30574" spans="2:10" x14ac:dyDescent="0.25">
      <c r="B30574" s="27"/>
      <c r="D30574" s="27"/>
      <c r="E30574" s="27"/>
      <c r="I30574" s="27"/>
      <c r="J30574" s="27"/>
    </row>
    <row r="30575" spans="2:10" x14ac:dyDescent="0.25">
      <c r="B30575" s="27"/>
      <c r="D30575" s="27"/>
      <c r="E30575" s="27"/>
      <c r="I30575" s="27"/>
      <c r="J30575" s="27"/>
    </row>
    <row r="30576" spans="2:10" x14ac:dyDescent="0.25">
      <c r="B30576" s="27"/>
      <c r="D30576" s="27"/>
      <c r="E30576" s="27"/>
      <c r="I30576" s="27"/>
      <c r="J30576" s="27"/>
    </row>
    <row r="30577" spans="2:10" x14ac:dyDescent="0.25">
      <c r="B30577" s="27"/>
      <c r="D30577" s="27"/>
      <c r="E30577" s="27"/>
      <c r="I30577" s="27"/>
      <c r="J30577" s="27"/>
    </row>
    <row r="30578" spans="2:10" x14ac:dyDescent="0.25">
      <c r="B30578" s="27"/>
      <c r="D30578" s="27"/>
      <c r="E30578" s="27"/>
      <c r="I30578" s="27"/>
      <c r="J30578" s="27"/>
    </row>
    <row r="30579" spans="2:10" x14ac:dyDescent="0.25">
      <c r="B30579" s="27"/>
      <c r="D30579" s="27"/>
      <c r="E30579" s="27"/>
      <c r="I30579" s="27"/>
      <c r="J30579" s="27"/>
    </row>
    <row r="30580" spans="2:10" x14ac:dyDescent="0.25">
      <c r="B30580" s="27"/>
      <c r="D30580" s="27"/>
      <c r="E30580" s="27"/>
      <c r="I30580" s="27"/>
      <c r="J30580" s="27"/>
    </row>
    <row r="30581" spans="2:10" x14ac:dyDescent="0.25">
      <c r="B30581" s="27"/>
      <c r="D30581" s="27"/>
      <c r="E30581" s="27"/>
      <c r="I30581" s="27"/>
      <c r="J30581" s="27"/>
    </row>
    <row r="30582" spans="2:10" x14ac:dyDescent="0.25">
      <c r="B30582" s="27"/>
      <c r="D30582" s="27"/>
      <c r="E30582" s="27"/>
      <c r="I30582" s="27"/>
      <c r="J30582" s="27"/>
    </row>
    <row r="30583" spans="2:10" x14ac:dyDescent="0.25">
      <c r="B30583" s="27"/>
      <c r="D30583" s="27"/>
      <c r="E30583" s="27"/>
      <c r="I30583" s="27"/>
      <c r="J30583" s="27"/>
    </row>
    <row r="30584" spans="2:10" x14ac:dyDescent="0.25">
      <c r="B30584" s="27"/>
      <c r="D30584" s="27"/>
      <c r="E30584" s="27"/>
      <c r="I30584" s="27"/>
      <c r="J30584" s="27"/>
    </row>
    <row r="30585" spans="2:10" x14ac:dyDescent="0.25">
      <c r="B30585" s="27"/>
      <c r="D30585" s="27"/>
      <c r="E30585" s="27"/>
      <c r="I30585" s="27"/>
      <c r="J30585" s="27"/>
    </row>
    <row r="30586" spans="2:10" x14ac:dyDescent="0.25">
      <c r="B30586" s="27"/>
      <c r="D30586" s="27"/>
      <c r="E30586" s="27"/>
      <c r="I30586" s="27"/>
      <c r="J30586" s="27"/>
    </row>
    <row r="30587" spans="2:10" x14ac:dyDescent="0.25">
      <c r="B30587" s="27"/>
      <c r="D30587" s="27"/>
      <c r="E30587" s="27"/>
      <c r="I30587" s="27"/>
      <c r="J30587" s="27"/>
    </row>
    <row r="30588" spans="2:10" x14ac:dyDescent="0.25">
      <c r="B30588" s="27"/>
      <c r="D30588" s="27"/>
      <c r="E30588" s="27"/>
      <c r="I30588" s="27"/>
      <c r="J30588" s="27"/>
    </row>
    <row r="30589" spans="2:10" x14ac:dyDescent="0.25">
      <c r="B30589" s="27"/>
      <c r="D30589" s="27"/>
      <c r="E30589" s="27"/>
      <c r="I30589" s="27"/>
      <c r="J30589" s="27"/>
    </row>
    <row r="30590" spans="2:10" x14ac:dyDescent="0.25">
      <c r="B30590" s="27"/>
      <c r="D30590" s="27"/>
      <c r="E30590" s="27"/>
      <c r="I30590" s="27"/>
      <c r="J30590" s="27"/>
    </row>
    <row r="30591" spans="2:10" x14ac:dyDescent="0.25">
      <c r="B30591" s="27"/>
      <c r="D30591" s="27"/>
      <c r="E30591" s="27"/>
      <c r="I30591" s="27"/>
      <c r="J30591" s="27"/>
    </row>
    <row r="30592" spans="2:10" x14ac:dyDescent="0.25">
      <c r="B30592" s="27"/>
      <c r="D30592" s="27"/>
      <c r="E30592" s="27"/>
      <c r="I30592" s="27"/>
      <c r="J30592" s="27"/>
    </row>
    <row r="30593" spans="2:10" x14ac:dyDescent="0.25">
      <c r="B30593" s="27"/>
      <c r="D30593" s="27"/>
      <c r="E30593" s="27"/>
      <c r="I30593" s="27"/>
      <c r="J30593" s="27"/>
    </row>
    <row r="30594" spans="2:10" x14ac:dyDescent="0.25">
      <c r="B30594" s="27"/>
      <c r="D30594" s="27"/>
      <c r="E30594" s="27"/>
      <c r="I30594" s="27"/>
      <c r="J30594" s="27"/>
    </row>
    <row r="30595" spans="2:10" x14ac:dyDescent="0.25">
      <c r="B30595" s="27"/>
      <c r="D30595" s="27"/>
      <c r="E30595" s="27"/>
      <c r="I30595" s="27"/>
      <c r="J30595" s="27"/>
    </row>
    <row r="30596" spans="2:10" x14ac:dyDescent="0.25">
      <c r="B30596" s="27"/>
      <c r="D30596" s="27"/>
      <c r="E30596" s="27"/>
      <c r="I30596" s="27"/>
      <c r="J30596" s="27"/>
    </row>
    <row r="30597" spans="2:10" x14ac:dyDescent="0.25">
      <c r="B30597" s="27"/>
      <c r="D30597" s="27"/>
      <c r="E30597" s="27"/>
      <c r="I30597" s="27"/>
      <c r="J30597" s="27"/>
    </row>
    <row r="30598" spans="2:10" x14ac:dyDescent="0.25">
      <c r="B30598" s="27"/>
      <c r="D30598" s="27"/>
      <c r="E30598" s="27"/>
      <c r="I30598" s="27"/>
      <c r="J30598" s="27"/>
    </row>
    <row r="30599" spans="2:10" x14ac:dyDescent="0.25">
      <c r="B30599" s="27"/>
      <c r="D30599" s="27"/>
      <c r="E30599" s="27"/>
      <c r="I30599" s="27"/>
      <c r="J30599" s="27"/>
    </row>
    <row r="30600" spans="2:10" x14ac:dyDescent="0.25">
      <c r="B30600" s="27"/>
      <c r="D30600" s="27"/>
      <c r="E30600" s="27"/>
      <c r="I30600" s="27"/>
      <c r="J30600" s="27"/>
    </row>
    <row r="30601" spans="2:10" x14ac:dyDescent="0.25">
      <c r="B30601" s="27"/>
      <c r="D30601" s="27"/>
      <c r="E30601" s="27"/>
      <c r="I30601" s="27"/>
      <c r="J30601" s="27"/>
    </row>
    <row r="30602" spans="2:10" x14ac:dyDescent="0.25">
      <c r="B30602" s="27"/>
      <c r="D30602" s="27"/>
      <c r="E30602" s="27"/>
      <c r="I30602" s="27"/>
      <c r="J30602" s="27"/>
    </row>
    <row r="30603" spans="2:10" x14ac:dyDescent="0.25">
      <c r="B30603" s="27"/>
      <c r="D30603" s="27"/>
      <c r="E30603" s="27"/>
      <c r="I30603" s="27"/>
      <c r="J30603" s="27"/>
    </row>
    <row r="30604" spans="2:10" x14ac:dyDescent="0.25">
      <c r="B30604" s="27"/>
      <c r="D30604" s="27"/>
      <c r="E30604" s="27"/>
      <c r="I30604" s="27"/>
      <c r="J30604" s="27"/>
    </row>
    <row r="30605" spans="2:10" x14ac:dyDescent="0.25">
      <c r="B30605" s="27"/>
      <c r="D30605" s="27"/>
      <c r="E30605" s="27"/>
      <c r="I30605" s="27"/>
      <c r="J30605" s="27"/>
    </row>
    <row r="30606" spans="2:10" x14ac:dyDescent="0.25">
      <c r="B30606" s="27"/>
      <c r="D30606" s="27"/>
      <c r="E30606" s="27"/>
      <c r="I30606" s="27"/>
      <c r="J30606" s="27"/>
    </row>
    <row r="30607" spans="2:10" x14ac:dyDescent="0.25">
      <c r="B30607" s="27"/>
      <c r="D30607" s="27"/>
      <c r="E30607" s="27"/>
      <c r="I30607" s="27"/>
      <c r="J30607" s="27"/>
    </row>
    <row r="30608" spans="2:10" x14ac:dyDescent="0.25">
      <c r="B30608" s="27"/>
      <c r="D30608" s="27"/>
      <c r="E30608" s="27"/>
      <c r="I30608" s="27"/>
      <c r="J30608" s="27"/>
    </row>
    <row r="30609" spans="2:10" x14ac:dyDescent="0.25">
      <c r="B30609" s="27"/>
      <c r="D30609" s="27"/>
      <c r="E30609" s="27"/>
      <c r="I30609" s="27"/>
      <c r="J30609" s="27"/>
    </row>
    <row r="30610" spans="2:10" x14ac:dyDescent="0.25">
      <c r="B30610" s="27"/>
      <c r="D30610" s="27"/>
      <c r="E30610" s="27"/>
      <c r="I30610" s="27"/>
      <c r="J30610" s="27"/>
    </row>
    <row r="30611" spans="2:10" x14ac:dyDescent="0.25">
      <c r="B30611" s="27"/>
      <c r="D30611" s="27"/>
      <c r="E30611" s="27"/>
      <c r="I30611" s="27"/>
      <c r="J30611" s="27"/>
    </row>
    <row r="30612" spans="2:10" x14ac:dyDescent="0.25">
      <c r="B30612" s="27"/>
      <c r="D30612" s="27"/>
      <c r="E30612" s="27"/>
      <c r="I30612" s="27"/>
      <c r="J30612" s="27"/>
    </row>
    <row r="30613" spans="2:10" x14ac:dyDescent="0.25">
      <c r="B30613" s="27"/>
      <c r="D30613" s="27"/>
      <c r="E30613" s="27"/>
      <c r="I30613" s="27"/>
      <c r="J30613" s="27"/>
    </row>
    <row r="30614" spans="2:10" x14ac:dyDescent="0.25">
      <c r="B30614" s="27"/>
      <c r="D30614" s="27"/>
      <c r="E30614" s="27"/>
      <c r="I30614" s="27"/>
      <c r="J30614" s="27"/>
    </row>
    <row r="30615" spans="2:10" x14ac:dyDescent="0.25">
      <c r="B30615" s="27"/>
      <c r="D30615" s="27"/>
      <c r="E30615" s="27"/>
      <c r="I30615" s="27"/>
      <c r="J30615" s="27"/>
    </row>
    <row r="30616" spans="2:10" x14ac:dyDescent="0.25">
      <c r="B30616" s="27"/>
      <c r="D30616" s="27"/>
      <c r="E30616" s="27"/>
      <c r="I30616" s="27"/>
      <c r="J30616" s="27"/>
    </row>
    <row r="30617" spans="2:10" x14ac:dyDescent="0.25">
      <c r="B30617" s="27"/>
      <c r="D30617" s="27"/>
      <c r="E30617" s="27"/>
      <c r="I30617" s="27"/>
      <c r="J30617" s="27"/>
    </row>
    <row r="30618" spans="2:10" x14ac:dyDescent="0.25">
      <c r="B30618" s="27"/>
      <c r="D30618" s="27"/>
      <c r="E30618" s="27"/>
      <c r="I30618" s="27"/>
      <c r="J30618" s="27"/>
    </row>
    <row r="30619" spans="2:10" x14ac:dyDescent="0.25">
      <c r="B30619" s="27"/>
      <c r="D30619" s="27"/>
      <c r="E30619" s="27"/>
      <c r="I30619" s="27"/>
      <c r="J30619" s="27"/>
    </row>
    <row r="30620" spans="2:10" x14ac:dyDescent="0.25">
      <c r="B30620" s="27"/>
      <c r="D30620" s="27"/>
      <c r="E30620" s="27"/>
      <c r="I30620" s="27"/>
      <c r="J30620" s="27"/>
    </row>
    <row r="30621" spans="2:10" x14ac:dyDescent="0.25">
      <c r="B30621" s="27"/>
      <c r="D30621" s="27"/>
      <c r="E30621" s="27"/>
      <c r="I30621" s="27"/>
      <c r="J30621" s="27"/>
    </row>
    <row r="30622" spans="2:10" x14ac:dyDescent="0.25">
      <c r="B30622" s="27"/>
      <c r="D30622" s="27"/>
      <c r="E30622" s="27"/>
      <c r="I30622" s="27"/>
      <c r="J30622" s="27"/>
    </row>
    <row r="30623" spans="2:10" x14ac:dyDescent="0.25">
      <c r="B30623" s="27"/>
      <c r="D30623" s="27"/>
      <c r="E30623" s="27"/>
      <c r="I30623" s="27"/>
      <c r="J30623" s="27"/>
    </row>
    <row r="30624" spans="2:10" x14ac:dyDescent="0.25">
      <c r="B30624" s="27"/>
      <c r="D30624" s="27"/>
      <c r="E30624" s="27"/>
      <c r="I30624" s="27"/>
      <c r="J30624" s="27"/>
    </row>
    <row r="30625" spans="2:10" x14ac:dyDescent="0.25">
      <c r="B30625" s="27"/>
      <c r="D30625" s="27"/>
      <c r="E30625" s="27"/>
      <c r="I30625" s="27"/>
      <c r="J30625" s="27"/>
    </row>
    <row r="30626" spans="2:10" x14ac:dyDescent="0.25">
      <c r="B30626" s="27"/>
      <c r="D30626" s="27"/>
      <c r="E30626" s="27"/>
      <c r="I30626" s="27"/>
      <c r="J30626" s="27"/>
    </row>
    <row r="30627" spans="2:10" x14ac:dyDescent="0.25">
      <c r="B30627" s="27"/>
      <c r="D30627" s="27"/>
      <c r="E30627" s="27"/>
      <c r="I30627" s="27"/>
      <c r="J30627" s="27"/>
    </row>
    <row r="30628" spans="2:10" x14ac:dyDescent="0.25">
      <c r="B30628" s="27"/>
      <c r="D30628" s="27"/>
      <c r="E30628" s="27"/>
      <c r="I30628" s="27"/>
      <c r="J30628" s="27"/>
    </row>
    <row r="30629" spans="2:10" x14ac:dyDescent="0.25">
      <c r="B30629" s="27"/>
      <c r="D30629" s="27"/>
      <c r="E30629" s="27"/>
      <c r="I30629" s="27"/>
      <c r="J30629" s="27"/>
    </row>
    <row r="30630" spans="2:10" x14ac:dyDescent="0.25">
      <c r="B30630" s="27"/>
      <c r="D30630" s="27"/>
      <c r="E30630" s="27"/>
      <c r="I30630" s="27"/>
      <c r="J30630" s="27"/>
    </row>
    <row r="30631" spans="2:10" x14ac:dyDescent="0.25">
      <c r="B30631" s="27"/>
      <c r="D30631" s="27"/>
      <c r="E30631" s="27"/>
      <c r="I30631" s="27"/>
      <c r="J30631" s="27"/>
    </row>
    <row r="30632" spans="2:10" x14ac:dyDescent="0.25">
      <c r="B30632" s="27"/>
      <c r="D30632" s="27"/>
      <c r="E30632" s="27"/>
      <c r="I30632" s="27"/>
      <c r="J30632" s="27"/>
    </row>
    <row r="30633" spans="2:10" x14ac:dyDescent="0.25">
      <c r="B30633" s="27"/>
      <c r="D30633" s="27"/>
      <c r="E30633" s="27"/>
      <c r="I30633" s="27"/>
      <c r="J30633" s="27"/>
    </row>
    <row r="30634" spans="2:10" x14ac:dyDescent="0.25">
      <c r="B30634" s="27"/>
      <c r="D30634" s="27"/>
      <c r="E30634" s="27"/>
      <c r="I30634" s="27"/>
      <c r="J30634" s="27"/>
    </row>
    <row r="30635" spans="2:10" x14ac:dyDescent="0.25">
      <c r="B30635" s="27"/>
      <c r="D30635" s="27"/>
      <c r="E30635" s="27"/>
      <c r="I30635" s="27"/>
      <c r="J30635" s="27"/>
    </row>
    <row r="30636" spans="2:10" x14ac:dyDescent="0.25">
      <c r="B30636" s="27"/>
      <c r="D30636" s="27"/>
      <c r="E30636" s="27"/>
      <c r="I30636" s="27"/>
      <c r="J30636" s="27"/>
    </row>
    <row r="30637" spans="2:10" x14ac:dyDescent="0.25">
      <c r="B30637" s="27"/>
      <c r="D30637" s="27"/>
      <c r="E30637" s="27"/>
      <c r="I30637" s="27"/>
      <c r="J30637" s="27"/>
    </row>
    <row r="30638" spans="2:10" x14ac:dyDescent="0.25">
      <c r="B30638" s="27"/>
      <c r="D30638" s="27"/>
      <c r="E30638" s="27"/>
      <c r="I30638" s="27"/>
      <c r="J30638" s="27"/>
    </row>
    <row r="30639" spans="2:10" x14ac:dyDescent="0.25">
      <c r="B30639" s="27"/>
      <c r="D30639" s="27"/>
      <c r="E30639" s="27"/>
      <c r="I30639" s="27"/>
      <c r="J30639" s="27"/>
    </row>
    <row r="30640" spans="2:10" x14ac:dyDescent="0.25">
      <c r="B30640" s="27"/>
      <c r="D30640" s="27"/>
      <c r="E30640" s="27"/>
      <c r="I30640" s="27"/>
      <c r="J30640" s="27"/>
    </row>
    <row r="30641" spans="2:10" x14ac:dyDescent="0.25">
      <c r="B30641" s="27"/>
      <c r="D30641" s="27"/>
      <c r="E30641" s="27"/>
      <c r="I30641" s="27"/>
      <c r="J30641" s="27"/>
    </row>
    <row r="30642" spans="2:10" x14ac:dyDescent="0.25">
      <c r="B30642" s="27"/>
      <c r="D30642" s="27"/>
      <c r="E30642" s="27"/>
      <c r="I30642" s="27"/>
      <c r="J30642" s="27"/>
    </row>
    <row r="30643" spans="2:10" x14ac:dyDescent="0.25">
      <c r="B30643" s="27"/>
      <c r="D30643" s="27"/>
      <c r="E30643" s="27"/>
      <c r="I30643" s="27"/>
      <c r="J30643" s="27"/>
    </row>
    <row r="30644" spans="2:10" x14ac:dyDescent="0.25">
      <c r="B30644" s="27"/>
      <c r="D30644" s="27"/>
      <c r="E30644" s="27"/>
      <c r="I30644" s="27"/>
      <c r="J30644" s="27"/>
    </row>
    <row r="30645" spans="2:10" x14ac:dyDescent="0.25">
      <c r="B30645" s="27"/>
      <c r="D30645" s="27"/>
      <c r="E30645" s="27"/>
      <c r="I30645" s="27"/>
      <c r="J30645" s="27"/>
    </row>
    <row r="30646" spans="2:10" x14ac:dyDescent="0.25">
      <c r="B30646" s="27"/>
      <c r="D30646" s="27"/>
      <c r="E30646" s="27"/>
      <c r="I30646" s="27"/>
      <c r="J30646" s="27"/>
    </row>
    <row r="30647" spans="2:10" x14ac:dyDescent="0.25">
      <c r="B30647" s="27"/>
      <c r="D30647" s="27"/>
      <c r="E30647" s="27"/>
      <c r="I30647" s="27"/>
      <c r="J30647" s="27"/>
    </row>
    <row r="30648" spans="2:10" x14ac:dyDescent="0.25">
      <c r="B30648" s="27"/>
      <c r="D30648" s="27"/>
      <c r="E30648" s="27"/>
      <c r="I30648" s="27"/>
      <c r="J30648" s="27"/>
    </row>
    <row r="30649" spans="2:10" x14ac:dyDescent="0.25">
      <c r="B30649" s="27"/>
      <c r="D30649" s="27"/>
      <c r="E30649" s="27"/>
      <c r="I30649" s="27"/>
      <c r="J30649" s="27"/>
    </row>
    <row r="30650" spans="2:10" x14ac:dyDescent="0.25">
      <c r="B30650" s="27"/>
      <c r="D30650" s="27"/>
      <c r="E30650" s="27"/>
      <c r="I30650" s="27"/>
      <c r="J30650" s="27"/>
    </row>
    <row r="30651" spans="2:10" x14ac:dyDescent="0.25">
      <c r="B30651" s="27"/>
      <c r="D30651" s="27"/>
      <c r="E30651" s="27"/>
      <c r="I30651" s="27"/>
      <c r="J30651" s="27"/>
    </row>
    <row r="30652" spans="2:10" x14ac:dyDescent="0.25">
      <c r="B30652" s="27"/>
      <c r="D30652" s="27"/>
      <c r="E30652" s="27"/>
      <c r="I30652" s="27"/>
      <c r="J30652" s="27"/>
    </row>
    <row r="30653" spans="2:10" x14ac:dyDescent="0.25">
      <c r="B30653" s="27"/>
      <c r="D30653" s="27"/>
      <c r="E30653" s="27"/>
      <c r="I30653" s="27"/>
      <c r="J30653" s="27"/>
    </row>
    <row r="30654" spans="2:10" x14ac:dyDescent="0.25">
      <c r="B30654" s="27"/>
      <c r="D30654" s="27"/>
      <c r="E30654" s="27"/>
      <c r="I30654" s="27"/>
      <c r="J30654" s="27"/>
    </row>
    <row r="30655" spans="2:10" x14ac:dyDescent="0.25">
      <c r="B30655" s="27"/>
      <c r="D30655" s="27"/>
      <c r="E30655" s="27"/>
      <c r="I30655" s="27"/>
      <c r="J30655" s="27"/>
    </row>
    <row r="30656" spans="2:10" x14ac:dyDescent="0.25">
      <c r="B30656" s="27"/>
      <c r="D30656" s="27"/>
      <c r="E30656" s="27"/>
      <c r="I30656" s="27"/>
      <c r="J30656" s="27"/>
    </row>
    <row r="30657" spans="2:10" x14ac:dyDescent="0.25">
      <c r="B30657" s="27"/>
      <c r="D30657" s="27"/>
      <c r="E30657" s="27"/>
      <c r="I30657" s="27"/>
      <c r="J30657" s="27"/>
    </row>
    <row r="30658" spans="2:10" x14ac:dyDescent="0.25">
      <c r="B30658" s="27"/>
      <c r="D30658" s="27"/>
      <c r="E30658" s="27"/>
      <c r="I30658" s="27"/>
      <c r="J30658" s="27"/>
    </row>
    <row r="30659" spans="2:10" x14ac:dyDescent="0.25">
      <c r="B30659" s="27"/>
      <c r="D30659" s="27"/>
      <c r="E30659" s="27"/>
      <c r="I30659" s="27"/>
      <c r="J30659" s="27"/>
    </row>
    <row r="30660" spans="2:10" x14ac:dyDescent="0.25">
      <c r="B30660" s="27"/>
      <c r="D30660" s="27"/>
      <c r="E30660" s="27"/>
      <c r="I30660" s="27"/>
      <c r="J30660" s="27"/>
    </row>
    <row r="30661" spans="2:10" x14ac:dyDescent="0.25">
      <c r="B30661" s="27"/>
      <c r="D30661" s="27"/>
      <c r="E30661" s="27"/>
      <c r="I30661" s="27"/>
      <c r="J30661" s="27"/>
    </row>
    <row r="30662" spans="2:10" x14ac:dyDescent="0.25">
      <c r="B30662" s="27"/>
      <c r="D30662" s="27"/>
      <c r="E30662" s="27"/>
      <c r="I30662" s="27"/>
      <c r="J30662" s="27"/>
    </row>
    <row r="30663" spans="2:10" x14ac:dyDescent="0.25">
      <c r="B30663" s="27"/>
      <c r="D30663" s="27"/>
      <c r="E30663" s="27"/>
      <c r="I30663" s="27"/>
      <c r="J30663" s="27"/>
    </row>
    <row r="30664" spans="2:10" x14ac:dyDescent="0.25">
      <c r="B30664" s="27"/>
      <c r="D30664" s="27"/>
      <c r="E30664" s="27"/>
      <c r="I30664" s="27"/>
      <c r="J30664" s="27"/>
    </row>
    <row r="30665" spans="2:10" x14ac:dyDescent="0.25">
      <c r="B30665" s="27"/>
      <c r="D30665" s="27"/>
      <c r="E30665" s="27"/>
      <c r="I30665" s="27"/>
      <c r="J30665" s="27"/>
    </row>
    <row r="30666" spans="2:10" x14ac:dyDescent="0.25">
      <c r="B30666" s="27"/>
      <c r="D30666" s="27"/>
      <c r="E30666" s="27"/>
      <c r="I30666" s="27"/>
      <c r="J30666" s="27"/>
    </row>
    <row r="30667" spans="2:10" x14ac:dyDescent="0.25">
      <c r="B30667" s="27"/>
      <c r="D30667" s="27"/>
      <c r="E30667" s="27"/>
      <c r="I30667" s="27"/>
      <c r="J30667" s="27"/>
    </row>
    <row r="30668" spans="2:10" x14ac:dyDescent="0.25">
      <c r="B30668" s="27"/>
      <c r="D30668" s="27"/>
      <c r="E30668" s="27"/>
      <c r="I30668" s="27"/>
      <c r="J30668" s="27"/>
    </row>
    <row r="30669" spans="2:10" x14ac:dyDescent="0.25">
      <c r="B30669" s="27"/>
      <c r="D30669" s="27"/>
      <c r="E30669" s="27"/>
      <c r="I30669" s="27"/>
      <c r="J30669" s="27"/>
    </row>
    <row r="30670" spans="2:10" x14ac:dyDescent="0.25">
      <c r="B30670" s="27"/>
      <c r="D30670" s="27"/>
      <c r="E30670" s="27"/>
      <c r="I30670" s="27"/>
      <c r="J30670" s="27"/>
    </row>
    <row r="30671" spans="2:10" x14ac:dyDescent="0.25">
      <c r="B30671" s="27"/>
      <c r="D30671" s="27"/>
      <c r="E30671" s="27"/>
      <c r="I30671" s="27"/>
      <c r="J30671" s="27"/>
    </row>
    <row r="30672" spans="2:10" x14ac:dyDescent="0.25">
      <c r="B30672" s="27"/>
      <c r="D30672" s="27"/>
      <c r="E30672" s="27"/>
      <c r="I30672" s="27"/>
      <c r="J30672" s="27"/>
    </row>
    <row r="30673" spans="2:10" x14ac:dyDescent="0.25">
      <c r="B30673" s="27"/>
      <c r="D30673" s="27"/>
      <c r="E30673" s="27"/>
      <c r="I30673" s="27"/>
      <c r="J30673" s="27"/>
    </row>
    <row r="30674" spans="2:10" x14ac:dyDescent="0.25">
      <c r="B30674" s="27"/>
      <c r="D30674" s="27"/>
      <c r="E30674" s="27"/>
      <c r="I30674" s="27"/>
      <c r="J30674" s="27"/>
    </row>
    <row r="30675" spans="2:10" x14ac:dyDescent="0.25">
      <c r="B30675" s="27"/>
      <c r="D30675" s="27"/>
      <c r="E30675" s="27"/>
      <c r="I30675" s="27"/>
      <c r="J30675" s="27"/>
    </row>
    <row r="30676" spans="2:10" x14ac:dyDescent="0.25">
      <c r="B30676" s="27"/>
      <c r="D30676" s="27"/>
      <c r="E30676" s="27"/>
      <c r="I30676" s="27"/>
      <c r="J30676" s="27"/>
    </row>
    <row r="30677" spans="2:10" x14ac:dyDescent="0.25">
      <c r="B30677" s="27"/>
      <c r="D30677" s="27"/>
      <c r="E30677" s="27"/>
      <c r="I30677" s="27"/>
      <c r="J30677" s="27"/>
    </row>
    <row r="30678" spans="2:10" x14ac:dyDescent="0.25">
      <c r="B30678" s="27"/>
      <c r="D30678" s="27"/>
      <c r="E30678" s="27"/>
      <c r="I30678" s="27"/>
      <c r="J30678" s="27"/>
    </row>
    <row r="30679" spans="2:10" x14ac:dyDescent="0.25">
      <c r="B30679" s="27"/>
      <c r="D30679" s="27"/>
      <c r="E30679" s="27"/>
      <c r="I30679" s="27"/>
      <c r="J30679" s="27"/>
    </row>
    <row r="30680" spans="2:10" x14ac:dyDescent="0.25">
      <c r="B30680" s="27"/>
      <c r="D30680" s="27"/>
      <c r="E30680" s="27"/>
      <c r="I30680" s="27"/>
      <c r="J30680" s="27"/>
    </row>
    <row r="30681" spans="2:10" x14ac:dyDescent="0.25">
      <c r="B30681" s="27"/>
      <c r="D30681" s="27"/>
      <c r="E30681" s="27"/>
      <c r="I30681" s="27"/>
      <c r="J30681" s="27"/>
    </row>
    <row r="30682" spans="2:10" x14ac:dyDescent="0.25">
      <c r="B30682" s="27"/>
      <c r="D30682" s="27"/>
      <c r="E30682" s="27"/>
      <c r="I30682" s="27"/>
      <c r="J30682" s="27"/>
    </row>
    <row r="30683" spans="2:10" x14ac:dyDescent="0.25">
      <c r="B30683" s="27"/>
      <c r="D30683" s="27"/>
      <c r="E30683" s="27"/>
      <c r="I30683" s="27"/>
      <c r="J30683" s="27"/>
    </row>
    <row r="30684" spans="2:10" x14ac:dyDescent="0.25">
      <c r="B30684" s="27"/>
      <c r="D30684" s="27"/>
      <c r="E30684" s="27"/>
      <c r="I30684" s="27"/>
      <c r="J30684" s="27"/>
    </row>
    <row r="30685" spans="2:10" x14ac:dyDescent="0.25">
      <c r="B30685" s="27"/>
      <c r="D30685" s="27"/>
      <c r="E30685" s="27"/>
      <c r="I30685" s="27"/>
      <c r="J30685" s="27"/>
    </row>
    <row r="30686" spans="2:10" x14ac:dyDescent="0.25">
      <c r="B30686" s="27"/>
      <c r="D30686" s="27"/>
      <c r="E30686" s="27"/>
      <c r="I30686" s="27"/>
      <c r="J30686" s="27"/>
    </row>
    <row r="30687" spans="2:10" x14ac:dyDescent="0.25">
      <c r="B30687" s="27"/>
      <c r="D30687" s="27"/>
      <c r="E30687" s="27"/>
      <c r="I30687" s="27"/>
      <c r="J30687" s="27"/>
    </row>
    <row r="30688" spans="2:10" x14ac:dyDescent="0.25">
      <c r="B30688" s="27"/>
      <c r="D30688" s="27"/>
      <c r="E30688" s="27"/>
      <c r="I30688" s="27"/>
      <c r="J30688" s="27"/>
    </row>
    <row r="30689" spans="2:10" x14ac:dyDescent="0.25">
      <c r="B30689" s="27"/>
      <c r="D30689" s="27"/>
      <c r="E30689" s="27"/>
      <c r="I30689" s="27"/>
      <c r="J30689" s="27"/>
    </row>
    <row r="30690" spans="2:10" x14ac:dyDescent="0.25">
      <c r="B30690" s="27"/>
      <c r="D30690" s="27"/>
      <c r="E30690" s="27"/>
      <c r="I30690" s="27"/>
      <c r="J30690" s="27"/>
    </row>
    <row r="30691" spans="2:10" x14ac:dyDescent="0.25">
      <c r="B30691" s="27"/>
      <c r="D30691" s="27"/>
      <c r="E30691" s="27"/>
      <c r="I30691" s="27"/>
      <c r="J30691" s="27"/>
    </row>
    <row r="30692" spans="2:10" x14ac:dyDescent="0.25">
      <c r="B30692" s="27"/>
      <c r="D30692" s="27"/>
      <c r="E30692" s="27"/>
      <c r="I30692" s="27"/>
      <c r="J30692" s="27"/>
    </row>
    <row r="30693" spans="2:10" x14ac:dyDescent="0.25">
      <c r="B30693" s="27"/>
      <c r="D30693" s="27"/>
      <c r="E30693" s="27"/>
      <c r="I30693" s="27"/>
      <c r="J30693" s="27"/>
    </row>
    <row r="30694" spans="2:10" x14ac:dyDescent="0.25">
      <c r="B30694" s="27"/>
      <c r="D30694" s="27"/>
      <c r="E30694" s="27"/>
      <c r="I30694" s="27"/>
      <c r="J30694" s="27"/>
    </row>
    <row r="30695" spans="2:10" x14ac:dyDescent="0.25">
      <c r="B30695" s="27"/>
      <c r="D30695" s="27"/>
      <c r="E30695" s="27"/>
      <c r="I30695" s="27"/>
      <c r="J30695" s="27"/>
    </row>
    <row r="30696" spans="2:10" x14ac:dyDescent="0.25">
      <c r="B30696" s="27"/>
      <c r="D30696" s="27"/>
      <c r="E30696" s="27"/>
      <c r="I30696" s="27"/>
      <c r="J30696" s="27"/>
    </row>
    <row r="30697" spans="2:10" x14ac:dyDescent="0.25">
      <c r="B30697" s="27"/>
      <c r="D30697" s="27"/>
      <c r="E30697" s="27"/>
      <c r="I30697" s="27"/>
      <c r="J30697" s="27"/>
    </row>
    <row r="30698" spans="2:10" x14ac:dyDescent="0.25">
      <c r="B30698" s="27"/>
      <c r="D30698" s="27"/>
      <c r="E30698" s="27"/>
      <c r="I30698" s="27"/>
      <c r="J30698" s="27"/>
    </row>
    <row r="30699" spans="2:10" x14ac:dyDescent="0.25">
      <c r="B30699" s="27"/>
      <c r="D30699" s="27"/>
      <c r="E30699" s="27"/>
      <c r="I30699" s="27"/>
      <c r="J30699" s="27"/>
    </row>
    <row r="30700" spans="2:10" x14ac:dyDescent="0.25">
      <c r="B30700" s="27"/>
      <c r="D30700" s="27"/>
      <c r="E30700" s="27"/>
      <c r="I30700" s="27"/>
      <c r="J30700" s="27"/>
    </row>
    <row r="30701" spans="2:10" x14ac:dyDescent="0.25">
      <c r="B30701" s="27"/>
      <c r="D30701" s="27"/>
      <c r="E30701" s="27"/>
      <c r="I30701" s="27"/>
      <c r="J30701" s="27"/>
    </row>
    <row r="30702" spans="2:10" x14ac:dyDescent="0.25">
      <c r="B30702" s="27"/>
      <c r="D30702" s="27"/>
      <c r="E30702" s="27"/>
      <c r="I30702" s="27"/>
      <c r="J30702" s="27"/>
    </row>
    <row r="30703" spans="2:10" x14ac:dyDescent="0.25">
      <c r="B30703" s="27"/>
      <c r="D30703" s="27"/>
      <c r="E30703" s="27"/>
      <c r="I30703" s="27"/>
      <c r="J30703" s="27"/>
    </row>
    <row r="30704" spans="2:10" x14ac:dyDescent="0.25">
      <c r="B30704" s="27"/>
      <c r="D30704" s="27"/>
      <c r="E30704" s="27"/>
      <c r="I30704" s="27"/>
      <c r="J30704" s="27"/>
    </row>
    <row r="30705" spans="2:10" x14ac:dyDescent="0.25">
      <c r="B30705" s="27"/>
      <c r="D30705" s="27"/>
      <c r="E30705" s="27"/>
      <c r="I30705" s="27"/>
      <c r="J30705" s="27"/>
    </row>
    <row r="30706" spans="2:10" x14ac:dyDescent="0.25">
      <c r="B30706" s="27"/>
      <c r="D30706" s="27"/>
      <c r="E30706" s="27"/>
      <c r="I30706" s="27"/>
      <c r="J30706" s="27"/>
    </row>
    <row r="30707" spans="2:10" x14ac:dyDescent="0.25">
      <c r="B30707" s="27"/>
      <c r="D30707" s="27"/>
      <c r="E30707" s="27"/>
      <c r="I30707" s="27"/>
      <c r="J30707" s="27"/>
    </row>
    <row r="30708" spans="2:10" x14ac:dyDescent="0.25">
      <c r="B30708" s="27"/>
      <c r="D30708" s="27"/>
      <c r="E30708" s="27"/>
      <c r="I30708" s="27"/>
      <c r="J30708" s="27"/>
    </row>
    <row r="30709" spans="2:10" x14ac:dyDescent="0.25">
      <c r="B30709" s="27"/>
      <c r="D30709" s="27"/>
      <c r="E30709" s="27"/>
      <c r="I30709" s="27"/>
      <c r="J30709" s="27"/>
    </row>
    <row r="30710" spans="2:10" x14ac:dyDescent="0.25">
      <c r="B30710" s="27"/>
      <c r="D30710" s="27"/>
      <c r="E30710" s="27"/>
      <c r="I30710" s="27"/>
      <c r="J30710" s="27"/>
    </row>
    <row r="30711" spans="2:10" x14ac:dyDescent="0.25">
      <c r="B30711" s="27"/>
      <c r="D30711" s="27"/>
      <c r="E30711" s="27"/>
      <c r="I30711" s="27"/>
      <c r="J30711" s="27"/>
    </row>
    <row r="30712" spans="2:10" x14ac:dyDescent="0.25">
      <c r="B30712" s="27"/>
      <c r="D30712" s="27"/>
      <c r="E30712" s="27"/>
      <c r="I30712" s="27"/>
      <c r="J30712" s="27"/>
    </row>
    <row r="30713" spans="2:10" x14ac:dyDescent="0.25">
      <c r="B30713" s="27"/>
      <c r="D30713" s="27"/>
      <c r="E30713" s="27"/>
      <c r="I30713" s="27"/>
      <c r="J30713" s="27"/>
    </row>
    <row r="30714" spans="2:10" x14ac:dyDescent="0.25">
      <c r="B30714" s="27"/>
      <c r="D30714" s="27"/>
      <c r="E30714" s="27"/>
      <c r="I30714" s="27"/>
      <c r="J30714" s="27"/>
    </row>
    <row r="30715" spans="2:10" x14ac:dyDescent="0.25">
      <c r="B30715" s="27"/>
      <c r="D30715" s="27"/>
      <c r="E30715" s="27"/>
      <c r="I30715" s="27"/>
      <c r="J30715" s="27"/>
    </row>
    <row r="30716" spans="2:10" x14ac:dyDescent="0.25">
      <c r="B30716" s="27"/>
      <c r="D30716" s="27"/>
      <c r="E30716" s="27"/>
      <c r="I30716" s="27"/>
      <c r="J30716" s="27"/>
    </row>
    <row r="30717" spans="2:10" x14ac:dyDescent="0.25">
      <c r="B30717" s="27"/>
      <c r="D30717" s="27"/>
      <c r="E30717" s="27"/>
      <c r="I30717" s="27"/>
      <c r="J30717" s="27"/>
    </row>
    <row r="30718" spans="2:10" x14ac:dyDescent="0.25">
      <c r="B30718" s="27"/>
      <c r="D30718" s="27"/>
      <c r="E30718" s="27"/>
      <c r="I30718" s="27"/>
      <c r="J30718" s="27"/>
    </row>
    <row r="30719" spans="2:10" x14ac:dyDescent="0.25">
      <c r="B30719" s="27"/>
      <c r="D30719" s="27"/>
      <c r="E30719" s="27"/>
      <c r="I30719" s="27"/>
      <c r="J30719" s="27"/>
    </row>
    <row r="30720" spans="2:10" x14ac:dyDescent="0.25">
      <c r="B30720" s="27"/>
      <c r="D30720" s="27"/>
      <c r="E30720" s="27"/>
      <c r="I30720" s="27"/>
      <c r="J30720" s="27"/>
    </row>
    <row r="30721" spans="2:10" x14ac:dyDescent="0.25">
      <c r="B30721" s="27"/>
      <c r="D30721" s="27"/>
      <c r="E30721" s="27"/>
      <c r="I30721" s="27"/>
      <c r="J30721" s="27"/>
    </row>
    <row r="30722" spans="2:10" x14ac:dyDescent="0.25">
      <c r="B30722" s="27"/>
      <c r="D30722" s="27"/>
      <c r="E30722" s="27"/>
      <c r="I30722" s="27"/>
      <c r="J30722" s="27"/>
    </row>
    <row r="30723" spans="2:10" x14ac:dyDescent="0.25">
      <c r="B30723" s="27"/>
      <c r="D30723" s="27"/>
      <c r="E30723" s="27"/>
      <c r="I30723" s="27"/>
      <c r="J30723" s="27"/>
    </row>
    <row r="30724" spans="2:10" x14ac:dyDescent="0.25">
      <c r="B30724" s="27"/>
      <c r="D30724" s="27"/>
      <c r="E30724" s="27"/>
      <c r="I30724" s="27"/>
      <c r="J30724" s="27"/>
    </row>
    <row r="30725" spans="2:10" x14ac:dyDescent="0.25">
      <c r="B30725" s="27"/>
      <c r="D30725" s="27"/>
      <c r="E30725" s="27"/>
      <c r="I30725" s="27"/>
      <c r="J30725" s="27"/>
    </row>
    <row r="30726" spans="2:10" x14ac:dyDescent="0.25">
      <c r="B30726" s="27"/>
      <c r="D30726" s="27"/>
      <c r="E30726" s="27"/>
      <c r="I30726" s="27"/>
      <c r="J30726" s="27"/>
    </row>
    <row r="30727" spans="2:10" x14ac:dyDescent="0.25">
      <c r="B30727" s="27"/>
      <c r="D30727" s="27"/>
      <c r="E30727" s="27"/>
      <c r="I30727" s="27"/>
      <c r="J30727" s="27"/>
    </row>
    <row r="30728" spans="2:10" x14ac:dyDescent="0.25">
      <c r="B30728" s="27"/>
      <c r="D30728" s="27"/>
      <c r="E30728" s="27"/>
      <c r="I30728" s="27"/>
      <c r="J30728" s="27"/>
    </row>
    <row r="30729" spans="2:10" x14ac:dyDescent="0.25">
      <c r="B30729" s="27"/>
      <c r="D30729" s="27"/>
      <c r="E30729" s="27"/>
      <c r="I30729" s="27"/>
      <c r="J30729" s="27"/>
    </row>
    <row r="30730" spans="2:10" x14ac:dyDescent="0.25">
      <c r="B30730" s="27"/>
      <c r="D30730" s="27"/>
      <c r="E30730" s="27"/>
      <c r="I30730" s="27"/>
      <c r="J30730" s="27"/>
    </row>
    <row r="30731" spans="2:10" x14ac:dyDescent="0.25">
      <c r="B30731" s="27"/>
      <c r="D30731" s="27"/>
      <c r="E30731" s="27"/>
      <c r="I30731" s="27"/>
      <c r="J30731" s="27"/>
    </row>
    <row r="30732" spans="2:10" x14ac:dyDescent="0.25">
      <c r="B30732" s="27"/>
      <c r="D30732" s="27"/>
      <c r="E30732" s="27"/>
      <c r="I30732" s="27"/>
      <c r="J30732" s="27"/>
    </row>
    <row r="30733" spans="2:10" x14ac:dyDescent="0.25">
      <c r="B30733" s="27"/>
      <c r="D30733" s="27"/>
      <c r="E30733" s="27"/>
      <c r="I30733" s="27"/>
      <c r="J30733" s="27"/>
    </row>
    <row r="30734" spans="2:10" x14ac:dyDescent="0.25">
      <c r="B30734" s="27"/>
      <c r="D30734" s="27"/>
      <c r="E30734" s="27"/>
      <c r="I30734" s="27"/>
      <c r="J30734" s="27"/>
    </row>
    <row r="30735" spans="2:10" x14ac:dyDescent="0.25">
      <c r="B30735" s="27"/>
      <c r="D30735" s="27"/>
      <c r="E30735" s="27"/>
      <c r="I30735" s="27"/>
      <c r="J30735" s="27"/>
    </row>
    <row r="30736" spans="2:10" x14ac:dyDescent="0.25">
      <c r="B30736" s="27"/>
      <c r="D30736" s="27"/>
      <c r="E30736" s="27"/>
      <c r="I30736" s="27"/>
      <c r="J30736" s="27"/>
    </row>
    <row r="30737" spans="2:10" x14ac:dyDescent="0.25">
      <c r="B30737" s="27"/>
      <c r="D30737" s="27"/>
      <c r="E30737" s="27"/>
      <c r="I30737" s="27"/>
      <c r="J30737" s="27"/>
    </row>
    <row r="30738" spans="2:10" x14ac:dyDescent="0.25">
      <c r="B30738" s="27"/>
      <c r="D30738" s="27"/>
      <c r="E30738" s="27"/>
      <c r="I30738" s="27"/>
      <c r="J30738" s="27"/>
    </row>
    <row r="30739" spans="2:10" x14ac:dyDescent="0.25">
      <c r="B30739" s="27"/>
      <c r="D30739" s="27"/>
      <c r="E30739" s="27"/>
      <c r="I30739" s="27"/>
      <c r="J30739" s="27"/>
    </row>
    <row r="30740" spans="2:10" x14ac:dyDescent="0.25">
      <c r="B30740" s="27"/>
      <c r="D30740" s="27"/>
      <c r="E30740" s="27"/>
      <c r="I30740" s="27"/>
      <c r="J30740" s="27"/>
    </row>
    <row r="30741" spans="2:10" x14ac:dyDescent="0.25">
      <c r="B30741" s="27"/>
      <c r="D30741" s="27"/>
      <c r="E30741" s="27"/>
      <c r="I30741" s="27"/>
      <c r="J30741" s="27"/>
    </row>
    <row r="30742" spans="2:10" x14ac:dyDescent="0.25">
      <c r="B30742" s="27"/>
      <c r="D30742" s="27"/>
      <c r="E30742" s="27"/>
      <c r="I30742" s="27"/>
      <c r="J30742" s="27"/>
    </row>
    <row r="30743" spans="2:10" x14ac:dyDescent="0.25">
      <c r="B30743" s="27"/>
      <c r="D30743" s="27"/>
      <c r="E30743" s="27"/>
      <c r="I30743" s="27"/>
      <c r="J30743" s="27"/>
    </row>
    <row r="30744" spans="2:10" x14ac:dyDescent="0.25">
      <c r="B30744" s="27"/>
      <c r="D30744" s="27"/>
      <c r="E30744" s="27"/>
      <c r="I30744" s="27"/>
      <c r="J30744" s="27"/>
    </row>
    <row r="30745" spans="2:10" x14ac:dyDescent="0.25">
      <c r="B30745" s="27"/>
      <c r="D30745" s="27"/>
      <c r="E30745" s="27"/>
      <c r="I30745" s="27"/>
      <c r="J30745" s="27"/>
    </row>
    <row r="30746" spans="2:10" x14ac:dyDescent="0.25">
      <c r="B30746" s="27"/>
      <c r="D30746" s="27"/>
      <c r="E30746" s="27"/>
      <c r="I30746" s="27"/>
      <c r="J30746" s="27"/>
    </row>
    <row r="30747" spans="2:10" x14ac:dyDescent="0.25">
      <c r="B30747" s="27"/>
      <c r="D30747" s="27"/>
      <c r="E30747" s="27"/>
      <c r="I30747" s="27"/>
      <c r="J30747" s="27"/>
    </row>
    <row r="30748" spans="2:10" x14ac:dyDescent="0.25">
      <c r="B30748" s="27"/>
      <c r="D30748" s="27"/>
      <c r="E30748" s="27"/>
      <c r="I30748" s="27"/>
      <c r="J30748" s="27"/>
    </row>
    <row r="30749" spans="2:10" x14ac:dyDescent="0.25">
      <c r="B30749" s="27"/>
      <c r="D30749" s="27"/>
      <c r="E30749" s="27"/>
      <c r="I30749" s="27"/>
      <c r="J30749" s="27"/>
    </row>
    <row r="30750" spans="2:10" x14ac:dyDescent="0.25">
      <c r="B30750" s="27"/>
      <c r="D30750" s="27"/>
      <c r="E30750" s="27"/>
      <c r="I30750" s="27"/>
      <c r="J30750" s="27"/>
    </row>
    <row r="30751" spans="2:10" x14ac:dyDescent="0.25">
      <c r="B30751" s="27"/>
      <c r="D30751" s="27"/>
      <c r="E30751" s="27"/>
      <c r="I30751" s="27"/>
      <c r="J30751" s="27"/>
    </row>
    <row r="30752" spans="2:10" x14ac:dyDescent="0.25">
      <c r="B30752" s="27"/>
      <c r="D30752" s="27"/>
      <c r="E30752" s="27"/>
      <c r="I30752" s="27"/>
      <c r="J30752" s="27"/>
    </row>
    <row r="30753" spans="2:10" x14ac:dyDescent="0.25">
      <c r="B30753" s="27"/>
      <c r="D30753" s="27"/>
      <c r="E30753" s="27"/>
      <c r="I30753" s="27"/>
      <c r="J30753" s="27"/>
    </row>
    <row r="30754" spans="2:10" x14ac:dyDescent="0.25">
      <c r="B30754" s="27"/>
      <c r="D30754" s="27"/>
      <c r="E30754" s="27"/>
      <c r="I30754" s="27"/>
      <c r="J30754" s="27"/>
    </row>
    <row r="30755" spans="2:10" x14ac:dyDescent="0.25">
      <c r="B30755" s="27"/>
      <c r="D30755" s="27"/>
      <c r="E30755" s="27"/>
      <c r="I30755" s="27"/>
      <c r="J30755" s="27"/>
    </row>
    <row r="30756" spans="2:10" x14ac:dyDescent="0.25">
      <c r="B30756" s="27"/>
      <c r="D30756" s="27"/>
      <c r="E30756" s="27"/>
      <c r="I30756" s="27"/>
      <c r="J30756" s="27"/>
    </row>
    <row r="30757" spans="2:10" x14ac:dyDescent="0.25">
      <c r="B30757" s="27"/>
      <c r="D30757" s="27"/>
      <c r="E30757" s="27"/>
      <c r="I30757" s="27"/>
      <c r="J30757" s="27"/>
    </row>
    <row r="30758" spans="2:10" x14ac:dyDescent="0.25">
      <c r="B30758" s="27"/>
      <c r="D30758" s="27"/>
      <c r="E30758" s="27"/>
      <c r="I30758" s="27"/>
      <c r="J30758" s="27"/>
    </row>
    <row r="30759" spans="2:10" x14ac:dyDescent="0.25">
      <c r="B30759" s="27"/>
      <c r="D30759" s="27"/>
      <c r="E30759" s="27"/>
      <c r="I30759" s="27"/>
      <c r="J30759" s="27"/>
    </row>
    <row r="30760" spans="2:10" x14ac:dyDescent="0.25">
      <c r="B30760" s="27"/>
      <c r="D30760" s="27"/>
      <c r="E30760" s="27"/>
      <c r="I30760" s="27"/>
      <c r="J30760" s="27"/>
    </row>
    <row r="30761" spans="2:10" x14ac:dyDescent="0.25">
      <c r="B30761" s="27"/>
      <c r="D30761" s="27"/>
      <c r="E30761" s="27"/>
      <c r="I30761" s="27"/>
      <c r="J30761" s="27"/>
    </row>
    <row r="30762" spans="2:10" x14ac:dyDescent="0.25">
      <c r="B30762" s="27"/>
      <c r="D30762" s="27"/>
      <c r="E30762" s="27"/>
      <c r="I30762" s="27"/>
      <c r="J30762" s="27"/>
    </row>
    <row r="30763" spans="2:10" x14ac:dyDescent="0.25">
      <c r="B30763" s="27"/>
      <c r="D30763" s="27"/>
      <c r="E30763" s="27"/>
      <c r="I30763" s="27"/>
      <c r="J30763" s="27"/>
    </row>
    <row r="30764" spans="2:10" x14ac:dyDescent="0.25">
      <c r="B30764" s="27"/>
      <c r="D30764" s="27"/>
      <c r="E30764" s="27"/>
      <c r="I30764" s="27"/>
      <c r="J30764" s="27"/>
    </row>
    <row r="30765" spans="2:10" x14ac:dyDescent="0.25">
      <c r="B30765" s="27"/>
      <c r="D30765" s="27"/>
      <c r="E30765" s="27"/>
      <c r="I30765" s="27"/>
      <c r="J30765" s="27"/>
    </row>
    <row r="30766" spans="2:10" x14ac:dyDescent="0.25">
      <c r="B30766" s="27"/>
      <c r="D30766" s="27"/>
      <c r="E30766" s="27"/>
      <c r="I30766" s="27"/>
      <c r="J30766" s="27"/>
    </row>
    <row r="30767" spans="2:10" x14ac:dyDescent="0.25">
      <c r="B30767" s="27"/>
      <c r="D30767" s="27"/>
      <c r="E30767" s="27"/>
      <c r="I30767" s="27"/>
      <c r="J30767" s="27"/>
    </row>
    <row r="30768" spans="2:10" x14ac:dyDescent="0.25">
      <c r="B30768" s="27"/>
      <c r="D30768" s="27"/>
      <c r="E30768" s="27"/>
      <c r="I30768" s="27"/>
      <c r="J30768" s="27"/>
    </row>
    <row r="30769" spans="2:10" x14ac:dyDescent="0.25">
      <c r="B30769" s="27"/>
      <c r="D30769" s="27"/>
      <c r="E30769" s="27"/>
      <c r="I30769" s="27"/>
      <c r="J30769" s="27"/>
    </row>
    <row r="30770" spans="2:10" x14ac:dyDescent="0.25">
      <c r="B30770" s="27"/>
      <c r="D30770" s="27"/>
      <c r="E30770" s="27"/>
      <c r="I30770" s="27"/>
      <c r="J30770" s="27"/>
    </row>
    <row r="30771" spans="2:10" x14ac:dyDescent="0.25">
      <c r="B30771" s="27"/>
      <c r="D30771" s="27"/>
      <c r="E30771" s="27"/>
      <c r="I30771" s="27"/>
      <c r="J30771" s="27"/>
    </row>
    <row r="30772" spans="2:10" x14ac:dyDescent="0.25">
      <c r="B30772" s="27"/>
      <c r="D30772" s="27"/>
      <c r="E30772" s="27"/>
      <c r="I30772" s="27"/>
      <c r="J30772" s="27"/>
    </row>
    <row r="30773" spans="2:10" x14ac:dyDescent="0.25">
      <c r="B30773" s="27"/>
      <c r="D30773" s="27"/>
      <c r="E30773" s="27"/>
      <c r="I30773" s="27"/>
      <c r="J30773" s="27"/>
    </row>
    <row r="30774" spans="2:10" x14ac:dyDescent="0.25">
      <c r="B30774" s="27"/>
      <c r="D30774" s="27"/>
      <c r="E30774" s="27"/>
      <c r="I30774" s="27"/>
      <c r="J30774" s="27"/>
    </row>
    <row r="30775" spans="2:10" x14ac:dyDescent="0.25">
      <c r="B30775" s="27"/>
      <c r="D30775" s="27"/>
      <c r="E30775" s="27"/>
      <c r="I30775" s="27"/>
      <c r="J30775" s="27"/>
    </row>
    <row r="30776" spans="2:10" x14ac:dyDescent="0.25">
      <c r="B30776" s="27"/>
      <c r="D30776" s="27"/>
      <c r="E30776" s="27"/>
      <c r="I30776" s="27"/>
      <c r="J30776" s="27"/>
    </row>
    <row r="30777" spans="2:10" x14ac:dyDescent="0.25">
      <c r="B30777" s="27"/>
      <c r="D30777" s="27"/>
      <c r="E30777" s="27"/>
      <c r="I30777" s="27"/>
      <c r="J30777" s="27"/>
    </row>
    <row r="30778" spans="2:10" x14ac:dyDescent="0.25">
      <c r="B30778" s="27"/>
      <c r="D30778" s="27"/>
      <c r="E30778" s="27"/>
      <c r="I30778" s="27"/>
      <c r="J30778" s="27"/>
    </row>
    <row r="30779" spans="2:10" x14ac:dyDescent="0.25">
      <c r="B30779" s="27"/>
      <c r="D30779" s="27"/>
      <c r="E30779" s="27"/>
      <c r="I30779" s="27"/>
      <c r="J30779" s="27"/>
    </row>
    <row r="30780" spans="2:10" x14ac:dyDescent="0.25">
      <c r="B30780" s="27"/>
      <c r="D30780" s="27"/>
      <c r="E30780" s="27"/>
      <c r="I30780" s="27"/>
      <c r="J30780" s="27"/>
    </row>
    <row r="30781" spans="2:10" x14ac:dyDescent="0.25">
      <c r="B30781" s="27"/>
      <c r="D30781" s="27"/>
      <c r="E30781" s="27"/>
      <c r="I30781" s="27"/>
      <c r="J30781" s="27"/>
    </row>
    <row r="30782" spans="2:10" x14ac:dyDescent="0.25">
      <c r="B30782" s="27"/>
      <c r="D30782" s="27"/>
      <c r="E30782" s="27"/>
      <c r="I30782" s="27"/>
      <c r="J30782" s="27"/>
    </row>
    <row r="30783" spans="2:10" x14ac:dyDescent="0.25">
      <c r="B30783" s="27"/>
      <c r="D30783" s="27"/>
      <c r="E30783" s="27"/>
      <c r="I30783" s="27"/>
      <c r="J30783" s="27"/>
    </row>
    <row r="30784" spans="2:10" x14ac:dyDescent="0.25">
      <c r="B30784" s="27"/>
      <c r="D30784" s="27"/>
      <c r="E30784" s="27"/>
      <c r="I30784" s="27"/>
      <c r="J30784" s="27"/>
    </row>
    <row r="30785" spans="2:10" x14ac:dyDescent="0.25">
      <c r="B30785" s="27"/>
      <c r="D30785" s="27"/>
      <c r="E30785" s="27"/>
      <c r="I30785" s="27"/>
      <c r="J30785" s="27"/>
    </row>
    <row r="30786" spans="2:10" x14ac:dyDescent="0.25">
      <c r="B30786" s="27"/>
      <c r="D30786" s="27"/>
      <c r="E30786" s="27"/>
      <c r="I30786" s="27"/>
      <c r="J30786" s="27"/>
    </row>
    <row r="30787" spans="2:10" x14ac:dyDescent="0.25">
      <c r="B30787" s="27"/>
      <c r="D30787" s="27"/>
      <c r="E30787" s="27"/>
      <c r="I30787" s="27"/>
      <c r="J30787" s="27"/>
    </row>
    <row r="30788" spans="2:10" x14ac:dyDescent="0.25">
      <c r="B30788" s="27"/>
      <c r="D30788" s="27"/>
      <c r="E30788" s="27"/>
      <c r="I30788" s="27"/>
      <c r="J30788" s="27"/>
    </row>
    <row r="30789" spans="2:10" x14ac:dyDescent="0.25">
      <c r="B30789" s="27"/>
      <c r="D30789" s="27"/>
      <c r="E30789" s="27"/>
      <c r="I30789" s="27"/>
      <c r="J30789" s="27"/>
    </row>
    <row r="30790" spans="2:10" x14ac:dyDescent="0.25">
      <c r="B30790" s="27"/>
      <c r="D30790" s="27"/>
      <c r="E30790" s="27"/>
      <c r="I30790" s="27"/>
      <c r="J30790" s="27"/>
    </row>
    <row r="30791" spans="2:10" x14ac:dyDescent="0.25">
      <c r="B30791" s="27"/>
      <c r="D30791" s="27"/>
      <c r="E30791" s="27"/>
      <c r="I30791" s="27"/>
      <c r="J30791" s="27"/>
    </row>
    <row r="30792" spans="2:10" x14ac:dyDescent="0.25">
      <c r="B30792" s="27"/>
      <c r="D30792" s="27"/>
      <c r="E30792" s="27"/>
      <c r="I30792" s="27"/>
      <c r="J30792" s="27"/>
    </row>
    <row r="30793" spans="2:10" x14ac:dyDescent="0.25">
      <c r="B30793" s="27"/>
      <c r="D30793" s="27"/>
      <c r="E30793" s="27"/>
      <c r="I30793" s="27"/>
      <c r="J30793" s="27"/>
    </row>
    <row r="30794" spans="2:10" x14ac:dyDescent="0.25">
      <c r="B30794" s="27"/>
      <c r="D30794" s="27"/>
      <c r="E30794" s="27"/>
      <c r="I30794" s="27"/>
      <c r="J30794" s="27"/>
    </row>
    <row r="30795" spans="2:10" x14ac:dyDescent="0.25">
      <c r="B30795" s="27"/>
      <c r="D30795" s="27"/>
      <c r="E30795" s="27"/>
      <c r="I30795" s="27"/>
      <c r="J30795" s="27"/>
    </row>
    <row r="30796" spans="2:10" x14ac:dyDescent="0.25">
      <c r="B30796" s="27"/>
      <c r="D30796" s="27"/>
      <c r="E30796" s="27"/>
      <c r="I30796" s="27"/>
      <c r="J30796" s="27"/>
    </row>
    <row r="30797" spans="2:10" x14ac:dyDescent="0.25">
      <c r="B30797" s="27"/>
      <c r="D30797" s="27"/>
      <c r="E30797" s="27"/>
      <c r="I30797" s="27"/>
      <c r="J30797" s="27"/>
    </row>
    <row r="30798" spans="2:10" x14ac:dyDescent="0.25">
      <c r="B30798" s="27"/>
      <c r="D30798" s="27"/>
      <c r="E30798" s="27"/>
      <c r="I30798" s="27"/>
      <c r="J30798" s="27"/>
    </row>
    <row r="30799" spans="2:10" x14ac:dyDescent="0.25">
      <c r="B30799" s="27"/>
      <c r="D30799" s="27"/>
      <c r="E30799" s="27"/>
      <c r="I30799" s="27"/>
      <c r="J30799" s="27"/>
    </row>
    <row r="30800" spans="2:10" x14ac:dyDescent="0.25">
      <c r="B30800" s="27"/>
      <c r="D30800" s="27"/>
      <c r="E30800" s="27"/>
      <c r="I30800" s="27"/>
      <c r="J30800" s="27"/>
    </row>
    <row r="30801" spans="2:10" x14ac:dyDescent="0.25">
      <c r="B30801" s="27"/>
      <c r="D30801" s="27"/>
      <c r="E30801" s="27"/>
      <c r="I30801" s="27"/>
      <c r="J30801" s="27"/>
    </row>
    <row r="30802" spans="2:10" x14ac:dyDescent="0.25">
      <c r="B30802" s="27"/>
      <c r="D30802" s="27"/>
      <c r="E30802" s="27"/>
      <c r="I30802" s="27"/>
      <c r="J30802" s="27"/>
    </row>
    <row r="30803" spans="2:10" x14ac:dyDescent="0.25">
      <c r="B30803" s="27"/>
      <c r="D30803" s="27"/>
      <c r="E30803" s="27"/>
      <c r="I30803" s="27"/>
      <c r="J30803" s="27"/>
    </row>
    <row r="30804" spans="2:10" x14ac:dyDescent="0.25">
      <c r="B30804" s="27"/>
      <c r="D30804" s="27"/>
      <c r="E30804" s="27"/>
      <c r="I30804" s="27"/>
      <c r="J30804" s="27"/>
    </row>
    <row r="30805" spans="2:10" x14ac:dyDescent="0.25">
      <c r="B30805" s="27"/>
      <c r="D30805" s="27"/>
      <c r="E30805" s="27"/>
      <c r="I30805" s="27"/>
      <c r="J30805" s="27"/>
    </row>
    <row r="30806" spans="2:10" x14ac:dyDescent="0.25">
      <c r="B30806" s="27"/>
      <c r="D30806" s="27"/>
      <c r="E30806" s="27"/>
      <c r="I30806" s="27"/>
      <c r="J30806" s="27"/>
    </row>
    <row r="30807" spans="2:10" x14ac:dyDescent="0.25">
      <c r="B30807" s="27"/>
      <c r="D30807" s="27"/>
      <c r="E30807" s="27"/>
      <c r="I30807" s="27"/>
      <c r="J30807" s="27"/>
    </row>
    <row r="30808" spans="2:10" x14ac:dyDescent="0.25">
      <c r="B30808" s="27"/>
      <c r="D30808" s="27"/>
      <c r="E30808" s="27"/>
      <c r="I30808" s="27"/>
      <c r="J30808" s="27"/>
    </row>
    <row r="30809" spans="2:10" x14ac:dyDescent="0.25">
      <c r="B30809" s="27"/>
      <c r="D30809" s="27"/>
      <c r="E30809" s="27"/>
      <c r="I30809" s="27"/>
      <c r="J30809" s="27"/>
    </row>
    <row r="30810" spans="2:10" x14ac:dyDescent="0.25">
      <c r="B30810" s="27"/>
      <c r="D30810" s="27"/>
      <c r="E30810" s="27"/>
      <c r="I30810" s="27"/>
      <c r="J30810" s="27"/>
    </row>
    <row r="30811" spans="2:10" x14ac:dyDescent="0.25">
      <c r="B30811" s="27"/>
      <c r="D30811" s="27"/>
      <c r="E30811" s="27"/>
      <c r="I30811" s="27"/>
      <c r="J30811" s="27"/>
    </row>
    <row r="30812" spans="2:10" x14ac:dyDescent="0.25">
      <c r="B30812" s="27"/>
      <c r="D30812" s="27"/>
      <c r="E30812" s="27"/>
      <c r="I30812" s="27"/>
      <c r="J30812" s="27"/>
    </row>
    <row r="30813" spans="2:10" x14ac:dyDescent="0.25">
      <c r="B30813" s="27"/>
      <c r="D30813" s="27"/>
      <c r="E30813" s="27"/>
      <c r="I30813" s="27"/>
      <c r="J30813" s="27"/>
    </row>
    <row r="30814" spans="2:10" x14ac:dyDescent="0.25">
      <c r="B30814" s="27"/>
      <c r="D30814" s="27"/>
      <c r="E30814" s="27"/>
      <c r="I30814" s="27"/>
      <c r="J30814" s="27"/>
    </row>
    <row r="30815" spans="2:10" x14ac:dyDescent="0.25">
      <c r="B30815" s="27"/>
      <c r="D30815" s="27"/>
      <c r="E30815" s="27"/>
      <c r="I30815" s="27"/>
      <c r="J30815" s="27"/>
    </row>
    <row r="30816" spans="2:10" x14ac:dyDescent="0.25">
      <c r="B30816" s="27"/>
      <c r="D30816" s="27"/>
      <c r="E30816" s="27"/>
      <c r="I30816" s="27"/>
      <c r="J30816" s="27"/>
    </row>
    <row r="30817" spans="2:10" x14ac:dyDescent="0.25">
      <c r="B30817" s="27"/>
      <c r="D30817" s="27"/>
      <c r="E30817" s="27"/>
      <c r="I30817" s="27"/>
      <c r="J30817" s="27"/>
    </row>
    <row r="30818" spans="2:10" x14ac:dyDescent="0.25">
      <c r="B30818" s="27"/>
      <c r="D30818" s="27"/>
      <c r="E30818" s="27"/>
      <c r="I30818" s="27"/>
      <c r="J30818" s="27"/>
    </row>
    <row r="30819" spans="2:10" x14ac:dyDescent="0.25">
      <c r="B30819" s="27"/>
      <c r="D30819" s="27"/>
      <c r="E30819" s="27"/>
      <c r="I30819" s="27"/>
      <c r="J30819" s="27"/>
    </row>
    <row r="30820" spans="2:10" x14ac:dyDescent="0.25">
      <c r="B30820" s="27"/>
      <c r="D30820" s="27"/>
      <c r="E30820" s="27"/>
      <c r="I30820" s="27"/>
      <c r="J30820" s="27"/>
    </row>
    <row r="30821" spans="2:10" x14ac:dyDescent="0.25">
      <c r="B30821" s="27"/>
      <c r="D30821" s="27"/>
      <c r="E30821" s="27"/>
      <c r="I30821" s="27"/>
      <c r="J30821" s="27"/>
    </row>
    <row r="30822" spans="2:10" x14ac:dyDescent="0.25">
      <c r="B30822" s="27"/>
      <c r="D30822" s="27"/>
      <c r="E30822" s="27"/>
      <c r="I30822" s="27"/>
      <c r="J30822" s="27"/>
    </row>
    <row r="30823" spans="2:10" x14ac:dyDescent="0.25">
      <c r="B30823" s="27"/>
      <c r="D30823" s="27"/>
      <c r="E30823" s="27"/>
      <c r="I30823" s="27"/>
      <c r="J30823" s="27"/>
    </row>
    <row r="30824" spans="2:10" x14ac:dyDescent="0.25">
      <c r="B30824" s="27"/>
      <c r="D30824" s="27"/>
      <c r="E30824" s="27"/>
      <c r="I30824" s="27"/>
      <c r="J30824" s="27"/>
    </row>
    <row r="30825" spans="2:10" x14ac:dyDescent="0.25">
      <c r="B30825" s="27"/>
      <c r="D30825" s="27"/>
      <c r="E30825" s="27"/>
      <c r="I30825" s="27"/>
      <c r="J30825" s="27"/>
    </row>
    <row r="30826" spans="2:10" x14ac:dyDescent="0.25">
      <c r="B30826" s="27"/>
      <c r="D30826" s="27"/>
      <c r="E30826" s="27"/>
      <c r="I30826" s="27"/>
      <c r="J30826" s="27"/>
    </row>
    <row r="30827" spans="2:10" x14ac:dyDescent="0.25">
      <c r="B30827" s="27"/>
      <c r="D30827" s="27"/>
      <c r="E30827" s="27"/>
      <c r="I30827" s="27"/>
      <c r="J30827" s="27"/>
    </row>
    <row r="30828" spans="2:10" x14ac:dyDescent="0.25">
      <c r="B30828" s="27"/>
      <c r="D30828" s="27"/>
      <c r="E30828" s="27"/>
      <c r="I30828" s="27"/>
      <c r="J30828" s="27"/>
    </row>
    <row r="30829" spans="2:10" x14ac:dyDescent="0.25">
      <c r="B30829" s="27"/>
      <c r="D30829" s="27"/>
      <c r="E30829" s="27"/>
      <c r="I30829" s="27"/>
      <c r="J30829" s="27"/>
    </row>
    <row r="30830" spans="2:10" x14ac:dyDescent="0.25">
      <c r="B30830" s="27"/>
      <c r="D30830" s="27"/>
      <c r="E30830" s="27"/>
      <c r="I30830" s="27"/>
      <c r="J30830" s="27"/>
    </row>
    <row r="30831" spans="2:10" x14ac:dyDescent="0.25">
      <c r="B30831" s="27"/>
      <c r="D30831" s="27"/>
      <c r="E30831" s="27"/>
      <c r="I30831" s="27"/>
      <c r="J30831" s="27"/>
    </row>
    <row r="30832" spans="2:10" x14ac:dyDescent="0.25">
      <c r="B30832" s="27"/>
      <c r="D30832" s="27"/>
      <c r="E30832" s="27"/>
      <c r="I30832" s="27"/>
      <c r="J30832" s="27"/>
    </row>
    <row r="30833" spans="2:10" x14ac:dyDescent="0.25">
      <c r="B30833" s="27"/>
      <c r="D30833" s="27"/>
      <c r="E30833" s="27"/>
      <c r="I30833" s="27"/>
      <c r="J30833" s="27"/>
    </row>
    <row r="30834" spans="2:10" x14ac:dyDescent="0.25">
      <c r="B30834" s="27"/>
      <c r="D30834" s="27"/>
      <c r="E30834" s="27"/>
      <c r="I30834" s="27"/>
      <c r="J30834" s="27"/>
    </row>
    <row r="30835" spans="2:10" x14ac:dyDescent="0.25">
      <c r="B30835" s="27"/>
      <c r="D30835" s="27"/>
      <c r="E30835" s="27"/>
      <c r="I30835" s="27"/>
      <c r="J30835" s="27"/>
    </row>
    <row r="30836" spans="2:10" x14ac:dyDescent="0.25">
      <c r="B30836" s="27"/>
      <c r="D30836" s="27"/>
      <c r="E30836" s="27"/>
      <c r="I30836" s="27"/>
      <c r="J30836" s="27"/>
    </row>
    <row r="30837" spans="2:10" x14ac:dyDescent="0.25">
      <c r="B30837" s="27"/>
      <c r="D30837" s="27"/>
      <c r="E30837" s="27"/>
      <c r="I30837" s="27"/>
      <c r="J30837" s="27"/>
    </row>
    <row r="30838" spans="2:10" x14ac:dyDescent="0.25">
      <c r="B30838" s="27"/>
      <c r="D30838" s="27"/>
      <c r="E30838" s="27"/>
      <c r="I30838" s="27"/>
      <c r="J30838" s="27"/>
    </row>
    <row r="30839" spans="2:10" x14ac:dyDescent="0.25">
      <c r="B30839" s="27"/>
      <c r="D30839" s="27"/>
      <c r="E30839" s="27"/>
      <c r="I30839" s="27"/>
      <c r="J30839" s="27"/>
    </row>
    <row r="30840" spans="2:10" x14ac:dyDescent="0.25">
      <c r="B30840" s="27"/>
      <c r="D30840" s="27"/>
      <c r="E30840" s="27"/>
      <c r="I30840" s="27"/>
      <c r="J30840" s="27"/>
    </row>
    <row r="30841" spans="2:10" x14ac:dyDescent="0.25">
      <c r="B30841" s="27"/>
      <c r="D30841" s="27"/>
      <c r="E30841" s="27"/>
      <c r="I30841" s="27"/>
      <c r="J30841" s="27"/>
    </row>
    <row r="30842" spans="2:10" x14ac:dyDescent="0.25">
      <c r="B30842" s="27"/>
      <c r="D30842" s="27"/>
      <c r="E30842" s="27"/>
      <c r="I30842" s="27"/>
      <c r="J30842" s="27"/>
    </row>
    <row r="30843" spans="2:10" x14ac:dyDescent="0.25">
      <c r="B30843" s="27"/>
      <c r="D30843" s="27"/>
      <c r="E30843" s="27"/>
      <c r="I30843" s="27"/>
      <c r="J30843" s="27"/>
    </row>
    <row r="30844" spans="2:10" x14ac:dyDescent="0.25">
      <c r="B30844" s="27"/>
      <c r="D30844" s="27"/>
      <c r="E30844" s="27"/>
      <c r="I30844" s="27"/>
      <c r="J30844" s="27"/>
    </row>
    <row r="30845" spans="2:10" x14ac:dyDescent="0.25">
      <c r="B30845" s="27"/>
      <c r="D30845" s="27"/>
      <c r="E30845" s="27"/>
      <c r="I30845" s="27"/>
      <c r="J30845" s="27"/>
    </row>
    <row r="30846" spans="2:10" x14ac:dyDescent="0.25">
      <c r="B30846" s="27"/>
      <c r="D30846" s="27"/>
      <c r="E30846" s="27"/>
      <c r="I30846" s="27"/>
      <c r="J30846" s="27"/>
    </row>
    <row r="30847" spans="2:10" x14ac:dyDescent="0.25">
      <c r="B30847" s="27"/>
      <c r="D30847" s="27"/>
      <c r="E30847" s="27"/>
      <c r="I30847" s="27"/>
      <c r="J30847" s="27"/>
    </row>
    <row r="30848" spans="2:10" x14ac:dyDescent="0.25">
      <c r="B30848" s="27"/>
      <c r="D30848" s="27"/>
      <c r="E30848" s="27"/>
      <c r="I30848" s="27"/>
      <c r="J30848" s="27"/>
    </row>
    <row r="30849" spans="2:10" x14ac:dyDescent="0.25">
      <c r="B30849" s="27"/>
      <c r="D30849" s="27"/>
      <c r="E30849" s="27"/>
      <c r="I30849" s="27"/>
      <c r="J30849" s="27"/>
    </row>
    <row r="30850" spans="2:10" x14ac:dyDescent="0.25">
      <c r="B30850" s="27"/>
      <c r="D30850" s="27"/>
      <c r="E30850" s="27"/>
      <c r="I30850" s="27"/>
      <c r="J30850" s="27"/>
    </row>
    <row r="30851" spans="2:10" x14ac:dyDescent="0.25">
      <c r="B30851" s="27"/>
      <c r="D30851" s="27"/>
      <c r="E30851" s="27"/>
      <c r="I30851" s="27"/>
      <c r="J30851" s="27"/>
    </row>
    <row r="30852" spans="2:10" x14ac:dyDescent="0.25">
      <c r="B30852" s="27"/>
      <c r="D30852" s="27"/>
      <c r="E30852" s="27"/>
      <c r="I30852" s="27"/>
      <c r="J30852" s="27"/>
    </row>
    <row r="30853" spans="2:10" x14ac:dyDescent="0.25">
      <c r="B30853" s="27"/>
      <c r="D30853" s="27"/>
      <c r="E30853" s="27"/>
      <c r="I30853" s="27"/>
      <c r="J30853" s="27"/>
    </row>
    <row r="30854" spans="2:10" x14ac:dyDescent="0.25">
      <c r="B30854" s="27"/>
      <c r="D30854" s="27"/>
      <c r="E30854" s="27"/>
      <c r="I30854" s="27"/>
      <c r="J30854" s="27"/>
    </row>
    <row r="30855" spans="2:10" x14ac:dyDescent="0.25">
      <c r="B30855" s="27"/>
      <c r="D30855" s="27"/>
      <c r="E30855" s="27"/>
      <c r="I30855" s="27"/>
      <c r="J30855" s="27"/>
    </row>
    <row r="30856" spans="2:10" x14ac:dyDescent="0.25">
      <c r="B30856" s="27"/>
      <c r="D30856" s="27"/>
      <c r="E30856" s="27"/>
      <c r="I30856" s="27"/>
      <c r="J30856" s="27"/>
    </row>
    <row r="30857" spans="2:10" x14ac:dyDescent="0.25">
      <c r="B30857" s="27"/>
      <c r="D30857" s="27"/>
      <c r="E30857" s="27"/>
      <c r="I30857" s="27"/>
      <c r="J30857" s="27"/>
    </row>
    <row r="30858" spans="2:10" x14ac:dyDescent="0.25">
      <c r="B30858" s="27"/>
      <c r="D30858" s="27"/>
      <c r="E30858" s="27"/>
      <c r="I30858" s="27"/>
      <c r="J30858" s="27"/>
    </row>
    <row r="30859" spans="2:10" x14ac:dyDescent="0.25">
      <c r="B30859" s="27"/>
      <c r="D30859" s="27"/>
      <c r="E30859" s="27"/>
      <c r="I30859" s="27"/>
      <c r="J30859" s="27"/>
    </row>
    <row r="30860" spans="2:10" x14ac:dyDescent="0.25">
      <c r="B30860" s="27"/>
      <c r="D30860" s="27"/>
      <c r="E30860" s="27"/>
      <c r="I30860" s="27"/>
      <c r="J30860" s="27"/>
    </row>
    <row r="30861" spans="2:10" x14ac:dyDescent="0.25">
      <c r="B30861" s="27"/>
      <c r="D30861" s="27"/>
      <c r="E30861" s="27"/>
      <c r="I30861" s="27"/>
      <c r="J30861" s="27"/>
    </row>
    <row r="30862" spans="2:10" x14ac:dyDescent="0.25">
      <c r="B30862" s="27"/>
      <c r="D30862" s="27"/>
      <c r="E30862" s="27"/>
      <c r="I30862" s="27"/>
      <c r="J30862" s="27"/>
    </row>
    <row r="30863" spans="2:10" x14ac:dyDescent="0.25">
      <c r="B30863" s="27"/>
      <c r="D30863" s="27"/>
      <c r="E30863" s="27"/>
      <c r="I30863" s="27"/>
      <c r="J30863" s="27"/>
    </row>
    <row r="30864" spans="2:10" x14ac:dyDescent="0.25">
      <c r="B30864" s="27"/>
      <c r="D30864" s="27"/>
      <c r="E30864" s="27"/>
      <c r="I30864" s="27"/>
      <c r="J30864" s="27"/>
    </row>
    <row r="30865" spans="2:10" x14ac:dyDescent="0.25">
      <c r="B30865" s="27"/>
      <c r="D30865" s="27"/>
      <c r="E30865" s="27"/>
      <c r="I30865" s="27"/>
      <c r="J30865" s="27"/>
    </row>
    <row r="30866" spans="2:10" x14ac:dyDescent="0.25">
      <c r="B30866" s="27"/>
      <c r="D30866" s="27"/>
      <c r="E30866" s="27"/>
      <c r="I30866" s="27"/>
      <c r="J30866" s="27"/>
    </row>
    <row r="30867" spans="2:10" x14ac:dyDescent="0.25">
      <c r="B30867" s="27"/>
      <c r="D30867" s="27"/>
      <c r="E30867" s="27"/>
      <c r="I30867" s="27"/>
      <c r="J30867" s="27"/>
    </row>
    <row r="30868" spans="2:10" x14ac:dyDescent="0.25">
      <c r="B30868" s="27"/>
      <c r="D30868" s="27"/>
      <c r="E30868" s="27"/>
      <c r="I30868" s="27"/>
      <c r="J30868" s="27"/>
    </row>
    <row r="30869" spans="2:10" x14ac:dyDescent="0.25">
      <c r="B30869" s="27"/>
      <c r="D30869" s="27"/>
      <c r="E30869" s="27"/>
      <c r="I30869" s="27"/>
      <c r="J30869" s="27"/>
    </row>
    <row r="30870" spans="2:10" x14ac:dyDescent="0.25">
      <c r="B30870" s="27"/>
      <c r="D30870" s="27"/>
      <c r="E30870" s="27"/>
      <c r="I30870" s="27"/>
      <c r="J30870" s="27"/>
    </row>
    <row r="30871" spans="2:10" x14ac:dyDescent="0.25">
      <c r="B30871" s="27"/>
      <c r="D30871" s="27"/>
      <c r="E30871" s="27"/>
      <c r="I30871" s="27"/>
      <c r="J30871" s="27"/>
    </row>
    <row r="30872" spans="2:10" x14ac:dyDescent="0.25">
      <c r="B30872" s="27"/>
      <c r="D30872" s="27"/>
      <c r="E30872" s="27"/>
      <c r="I30872" s="27"/>
      <c r="J30872" s="27"/>
    </row>
    <row r="30873" spans="2:10" x14ac:dyDescent="0.25">
      <c r="B30873" s="27"/>
      <c r="D30873" s="27"/>
      <c r="E30873" s="27"/>
      <c r="I30873" s="27"/>
      <c r="J30873" s="27"/>
    </row>
    <row r="30874" spans="2:10" x14ac:dyDescent="0.25">
      <c r="B30874" s="27"/>
      <c r="D30874" s="27"/>
      <c r="E30874" s="27"/>
      <c r="I30874" s="27"/>
      <c r="J30874" s="27"/>
    </row>
    <row r="30875" spans="2:10" x14ac:dyDescent="0.25">
      <c r="B30875" s="27"/>
      <c r="D30875" s="27"/>
      <c r="E30875" s="27"/>
      <c r="I30875" s="27"/>
      <c r="J30875" s="27"/>
    </row>
    <row r="30876" spans="2:10" x14ac:dyDescent="0.25">
      <c r="B30876" s="27"/>
      <c r="D30876" s="27"/>
      <c r="E30876" s="27"/>
      <c r="I30876" s="27"/>
      <c r="J30876" s="27"/>
    </row>
    <row r="30877" spans="2:10" x14ac:dyDescent="0.25">
      <c r="B30877" s="27"/>
      <c r="D30877" s="27"/>
      <c r="E30877" s="27"/>
      <c r="I30877" s="27"/>
      <c r="J30877" s="27"/>
    </row>
    <row r="30878" spans="2:10" x14ac:dyDescent="0.25">
      <c r="B30878" s="27"/>
      <c r="D30878" s="27"/>
      <c r="E30878" s="27"/>
      <c r="I30878" s="27"/>
      <c r="J30878" s="27"/>
    </row>
    <row r="30879" spans="2:10" x14ac:dyDescent="0.25">
      <c r="B30879" s="27"/>
      <c r="D30879" s="27"/>
      <c r="E30879" s="27"/>
      <c r="I30879" s="27"/>
      <c r="J30879" s="27"/>
    </row>
    <row r="30880" spans="2:10" x14ac:dyDescent="0.25">
      <c r="B30880" s="27"/>
      <c r="D30880" s="27"/>
      <c r="E30880" s="27"/>
      <c r="I30880" s="27"/>
      <c r="J30880" s="27"/>
    </row>
    <row r="30881" spans="2:10" x14ac:dyDescent="0.25">
      <c r="B30881" s="27"/>
      <c r="D30881" s="27"/>
      <c r="E30881" s="27"/>
      <c r="I30881" s="27"/>
      <c r="J30881" s="27"/>
    </row>
    <row r="30882" spans="2:10" x14ac:dyDescent="0.25">
      <c r="B30882" s="27"/>
      <c r="D30882" s="27"/>
      <c r="E30882" s="27"/>
      <c r="I30882" s="27"/>
      <c r="J30882" s="27"/>
    </row>
    <row r="30883" spans="2:10" x14ac:dyDescent="0.25">
      <c r="B30883" s="27"/>
      <c r="D30883" s="27"/>
      <c r="E30883" s="27"/>
      <c r="I30883" s="27"/>
      <c r="J30883" s="27"/>
    </row>
    <row r="30884" spans="2:10" x14ac:dyDescent="0.25">
      <c r="B30884" s="27"/>
      <c r="D30884" s="27"/>
      <c r="E30884" s="27"/>
      <c r="I30884" s="27"/>
      <c r="J30884" s="27"/>
    </row>
    <row r="30885" spans="2:10" x14ac:dyDescent="0.25">
      <c r="B30885" s="27"/>
      <c r="D30885" s="27"/>
      <c r="E30885" s="27"/>
      <c r="I30885" s="27"/>
      <c r="J30885" s="27"/>
    </row>
    <row r="30886" spans="2:10" x14ac:dyDescent="0.25">
      <c r="B30886" s="27"/>
      <c r="D30886" s="27"/>
      <c r="E30886" s="27"/>
      <c r="I30886" s="27"/>
      <c r="J30886" s="27"/>
    </row>
    <row r="30887" spans="2:10" x14ac:dyDescent="0.25">
      <c r="B30887" s="27"/>
      <c r="D30887" s="27"/>
      <c r="E30887" s="27"/>
      <c r="I30887" s="27"/>
      <c r="J30887" s="27"/>
    </row>
    <row r="30888" spans="2:10" x14ac:dyDescent="0.25">
      <c r="B30888" s="27"/>
      <c r="D30888" s="27"/>
      <c r="E30888" s="27"/>
      <c r="I30888" s="27"/>
      <c r="J30888" s="27"/>
    </row>
    <row r="30889" spans="2:10" x14ac:dyDescent="0.25">
      <c r="B30889" s="27"/>
      <c r="D30889" s="27"/>
      <c r="E30889" s="27"/>
      <c r="I30889" s="27"/>
      <c r="J30889" s="27"/>
    </row>
    <row r="30890" spans="2:10" x14ac:dyDescent="0.25">
      <c r="B30890" s="27"/>
      <c r="D30890" s="27"/>
      <c r="E30890" s="27"/>
      <c r="I30890" s="27"/>
      <c r="J30890" s="27"/>
    </row>
    <row r="30891" spans="2:10" x14ac:dyDescent="0.25">
      <c r="B30891" s="27"/>
      <c r="D30891" s="27"/>
      <c r="E30891" s="27"/>
      <c r="I30891" s="27"/>
      <c r="J30891" s="27"/>
    </row>
    <row r="30892" spans="2:10" x14ac:dyDescent="0.25">
      <c r="B30892" s="27"/>
      <c r="D30892" s="27"/>
      <c r="E30892" s="27"/>
      <c r="I30892" s="27"/>
      <c r="J30892" s="27"/>
    </row>
    <row r="30893" spans="2:10" x14ac:dyDescent="0.25">
      <c r="B30893" s="27"/>
      <c r="D30893" s="27"/>
      <c r="E30893" s="27"/>
      <c r="I30893" s="27"/>
      <c r="J30893" s="27"/>
    </row>
    <row r="30894" spans="2:10" x14ac:dyDescent="0.25">
      <c r="B30894" s="27"/>
      <c r="D30894" s="27"/>
      <c r="E30894" s="27"/>
      <c r="I30894" s="27"/>
      <c r="J30894" s="27"/>
    </row>
    <row r="30895" spans="2:10" x14ac:dyDescent="0.25">
      <c r="B30895" s="27"/>
      <c r="D30895" s="27"/>
      <c r="E30895" s="27"/>
      <c r="I30895" s="27"/>
      <c r="J30895" s="27"/>
    </row>
    <row r="30896" spans="2:10" x14ac:dyDescent="0.25">
      <c r="B30896" s="27"/>
      <c r="D30896" s="27"/>
      <c r="E30896" s="27"/>
      <c r="I30896" s="27"/>
      <c r="J30896" s="27"/>
    </row>
    <row r="30897" spans="2:10" x14ac:dyDescent="0.25">
      <c r="B30897" s="27"/>
      <c r="D30897" s="27"/>
      <c r="E30897" s="27"/>
      <c r="I30897" s="27"/>
      <c r="J30897" s="27"/>
    </row>
    <row r="30898" spans="2:10" x14ac:dyDescent="0.25">
      <c r="B30898" s="27"/>
      <c r="D30898" s="27"/>
      <c r="E30898" s="27"/>
      <c r="I30898" s="27"/>
      <c r="J30898" s="27"/>
    </row>
    <row r="30899" spans="2:10" x14ac:dyDescent="0.25">
      <c r="B30899" s="27"/>
      <c r="D30899" s="27"/>
      <c r="E30899" s="27"/>
      <c r="I30899" s="27"/>
      <c r="J30899" s="27"/>
    </row>
    <row r="30900" spans="2:10" x14ac:dyDescent="0.25">
      <c r="B30900" s="27"/>
      <c r="D30900" s="27"/>
      <c r="E30900" s="27"/>
      <c r="I30900" s="27"/>
      <c r="J30900" s="27"/>
    </row>
    <row r="30901" spans="2:10" x14ac:dyDescent="0.25">
      <c r="B30901" s="27"/>
      <c r="D30901" s="27"/>
      <c r="E30901" s="27"/>
      <c r="I30901" s="27"/>
      <c r="J30901" s="27"/>
    </row>
    <row r="30902" spans="2:10" x14ac:dyDescent="0.25">
      <c r="B30902" s="27"/>
      <c r="D30902" s="27"/>
      <c r="E30902" s="27"/>
      <c r="I30902" s="27"/>
      <c r="J30902" s="27"/>
    </row>
    <row r="30903" spans="2:10" x14ac:dyDescent="0.25">
      <c r="B30903" s="27"/>
      <c r="D30903" s="27"/>
      <c r="E30903" s="27"/>
      <c r="I30903" s="27"/>
      <c r="J30903" s="27"/>
    </row>
    <row r="30904" spans="2:10" x14ac:dyDescent="0.25">
      <c r="B30904" s="27"/>
      <c r="D30904" s="27"/>
      <c r="E30904" s="27"/>
      <c r="I30904" s="27"/>
      <c r="J30904" s="27"/>
    </row>
    <row r="30905" spans="2:10" x14ac:dyDescent="0.25">
      <c r="B30905" s="27"/>
      <c r="D30905" s="27"/>
      <c r="E30905" s="27"/>
      <c r="I30905" s="27"/>
      <c r="J30905" s="27"/>
    </row>
    <row r="30906" spans="2:10" x14ac:dyDescent="0.25">
      <c r="B30906" s="27"/>
      <c r="D30906" s="27"/>
      <c r="E30906" s="27"/>
      <c r="I30906" s="27"/>
      <c r="J30906" s="27"/>
    </row>
    <row r="30907" spans="2:10" x14ac:dyDescent="0.25">
      <c r="B30907" s="27"/>
      <c r="D30907" s="27"/>
      <c r="E30907" s="27"/>
      <c r="I30907" s="27"/>
      <c r="J30907" s="27"/>
    </row>
    <row r="30908" spans="2:10" x14ac:dyDescent="0.25">
      <c r="B30908" s="27"/>
      <c r="D30908" s="27"/>
      <c r="E30908" s="27"/>
      <c r="I30908" s="27"/>
      <c r="J30908" s="27"/>
    </row>
    <row r="30909" spans="2:10" x14ac:dyDescent="0.25">
      <c r="B30909" s="27"/>
      <c r="D30909" s="27"/>
      <c r="E30909" s="27"/>
      <c r="I30909" s="27"/>
      <c r="J30909" s="27"/>
    </row>
    <row r="30910" spans="2:10" x14ac:dyDescent="0.25">
      <c r="B30910" s="27"/>
      <c r="D30910" s="27"/>
      <c r="E30910" s="27"/>
      <c r="I30910" s="27"/>
      <c r="J30910" s="27"/>
    </row>
    <row r="30911" spans="2:10" x14ac:dyDescent="0.25">
      <c r="B30911" s="27"/>
      <c r="D30911" s="27"/>
      <c r="E30911" s="27"/>
      <c r="I30911" s="27"/>
      <c r="J30911" s="27"/>
    </row>
    <row r="30912" spans="2:10" x14ac:dyDescent="0.25">
      <c r="B30912" s="27"/>
      <c r="D30912" s="27"/>
      <c r="E30912" s="27"/>
      <c r="I30912" s="27"/>
      <c r="J30912" s="27"/>
    </row>
    <row r="30913" spans="2:10" x14ac:dyDescent="0.25">
      <c r="B30913" s="27"/>
      <c r="D30913" s="27"/>
      <c r="E30913" s="27"/>
      <c r="I30913" s="27"/>
      <c r="J30913" s="27"/>
    </row>
    <row r="30914" spans="2:10" x14ac:dyDescent="0.25">
      <c r="B30914" s="27"/>
      <c r="D30914" s="27"/>
      <c r="E30914" s="27"/>
      <c r="I30914" s="27"/>
      <c r="J30914" s="27"/>
    </row>
    <row r="30915" spans="2:10" x14ac:dyDescent="0.25">
      <c r="B30915" s="27"/>
      <c r="D30915" s="27"/>
      <c r="E30915" s="27"/>
      <c r="I30915" s="27"/>
      <c r="J30915" s="27"/>
    </row>
    <row r="30916" spans="2:10" x14ac:dyDescent="0.25">
      <c r="B30916" s="27"/>
      <c r="D30916" s="27"/>
      <c r="E30916" s="27"/>
      <c r="I30916" s="27"/>
      <c r="J30916" s="27"/>
    </row>
    <row r="30917" spans="2:10" x14ac:dyDescent="0.25">
      <c r="B30917" s="27"/>
      <c r="D30917" s="27"/>
      <c r="E30917" s="27"/>
      <c r="I30917" s="27"/>
      <c r="J30917" s="27"/>
    </row>
    <row r="30918" spans="2:10" x14ac:dyDescent="0.25">
      <c r="B30918" s="27"/>
      <c r="D30918" s="27"/>
      <c r="E30918" s="27"/>
      <c r="I30918" s="27"/>
      <c r="J30918" s="27"/>
    </row>
    <row r="30919" spans="2:10" x14ac:dyDescent="0.25">
      <c r="B30919" s="27"/>
      <c r="D30919" s="27"/>
      <c r="E30919" s="27"/>
      <c r="I30919" s="27"/>
      <c r="J30919" s="27"/>
    </row>
    <row r="30920" spans="2:10" x14ac:dyDescent="0.25">
      <c r="B30920" s="27"/>
      <c r="D30920" s="27"/>
      <c r="E30920" s="27"/>
      <c r="I30920" s="27"/>
      <c r="J30920" s="27"/>
    </row>
    <row r="30921" spans="2:10" x14ac:dyDescent="0.25">
      <c r="B30921" s="27"/>
      <c r="D30921" s="27"/>
      <c r="E30921" s="27"/>
      <c r="I30921" s="27"/>
      <c r="J30921" s="27"/>
    </row>
    <row r="30922" spans="2:10" x14ac:dyDescent="0.25">
      <c r="B30922" s="27"/>
      <c r="D30922" s="27"/>
      <c r="E30922" s="27"/>
      <c r="I30922" s="27"/>
      <c r="J30922" s="27"/>
    </row>
    <row r="30923" spans="2:10" x14ac:dyDescent="0.25">
      <c r="B30923" s="27"/>
      <c r="D30923" s="27"/>
      <c r="E30923" s="27"/>
      <c r="I30923" s="27"/>
      <c r="J30923" s="27"/>
    </row>
    <row r="30924" spans="2:10" x14ac:dyDescent="0.25">
      <c r="B30924" s="27"/>
      <c r="D30924" s="27"/>
      <c r="E30924" s="27"/>
      <c r="I30924" s="27"/>
      <c r="J30924" s="27"/>
    </row>
    <row r="30925" spans="2:10" x14ac:dyDescent="0.25">
      <c r="B30925" s="27"/>
      <c r="D30925" s="27"/>
      <c r="E30925" s="27"/>
      <c r="I30925" s="27"/>
      <c r="J30925" s="27"/>
    </row>
    <row r="30926" spans="2:10" x14ac:dyDescent="0.25">
      <c r="B30926" s="27"/>
      <c r="D30926" s="27"/>
      <c r="E30926" s="27"/>
      <c r="I30926" s="27"/>
      <c r="J30926" s="27"/>
    </row>
    <row r="30927" spans="2:10" x14ac:dyDescent="0.25">
      <c r="B30927" s="27"/>
      <c r="D30927" s="27"/>
      <c r="E30927" s="27"/>
      <c r="I30927" s="27"/>
      <c r="J30927" s="27"/>
    </row>
    <row r="30928" spans="2:10" x14ac:dyDescent="0.25">
      <c r="B30928" s="27"/>
      <c r="D30928" s="27"/>
      <c r="E30928" s="27"/>
      <c r="I30928" s="27"/>
      <c r="J30928" s="27"/>
    </row>
    <row r="30929" spans="2:10" x14ac:dyDescent="0.25">
      <c r="B30929" s="27"/>
      <c r="D30929" s="27"/>
      <c r="E30929" s="27"/>
      <c r="I30929" s="27"/>
      <c r="J30929" s="27"/>
    </row>
    <row r="30930" spans="2:10" x14ac:dyDescent="0.25">
      <c r="B30930" s="27"/>
      <c r="D30930" s="27"/>
      <c r="E30930" s="27"/>
      <c r="I30930" s="27"/>
      <c r="J30930" s="27"/>
    </row>
    <row r="30931" spans="2:10" x14ac:dyDescent="0.25">
      <c r="B30931" s="27"/>
      <c r="D30931" s="27"/>
      <c r="E30931" s="27"/>
      <c r="I30931" s="27"/>
      <c r="J30931" s="27"/>
    </row>
    <row r="30932" spans="2:10" x14ac:dyDescent="0.25">
      <c r="B30932" s="27"/>
      <c r="D30932" s="27"/>
      <c r="E30932" s="27"/>
      <c r="I30932" s="27"/>
      <c r="J30932" s="27"/>
    </row>
    <row r="30933" spans="2:10" x14ac:dyDescent="0.25">
      <c r="B30933" s="27"/>
      <c r="D30933" s="27"/>
      <c r="E30933" s="27"/>
      <c r="I30933" s="27"/>
      <c r="J30933" s="27"/>
    </row>
    <row r="30934" spans="2:10" x14ac:dyDescent="0.25">
      <c r="B30934" s="27"/>
      <c r="D30934" s="27"/>
      <c r="E30934" s="27"/>
      <c r="I30934" s="27"/>
      <c r="J30934" s="27"/>
    </row>
    <row r="30935" spans="2:10" x14ac:dyDescent="0.25">
      <c r="B30935" s="27"/>
      <c r="D30935" s="27"/>
      <c r="E30935" s="27"/>
      <c r="I30935" s="27"/>
      <c r="J30935" s="27"/>
    </row>
    <row r="30936" spans="2:10" x14ac:dyDescent="0.25">
      <c r="B30936" s="27"/>
      <c r="D30936" s="27"/>
      <c r="E30936" s="27"/>
      <c r="I30936" s="27"/>
      <c r="J30936" s="27"/>
    </row>
    <row r="30937" spans="2:10" x14ac:dyDescent="0.25">
      <c r="B30937" s="27"/>
      <c r="D30937" s="27"/>
      <c r="E30937" s="27"/>
      <c r="I30937" s="27"/>
      <c r="J30937" s="27"/>
    </row>
    <row r="30938" spans="2:10" x14ac:dyDescent="0.25">
      <c r="B30938" s="27"/>
      <c r="D30938" s="27"/>
      <c r="E30938" s="27"/>
      <c r="I30938" s="27"/>
      <c r="J30938" s="27"/>
    </row>
    <row r="30939" spans="2:10" x14ac:dyDescent="0.25">
      <c r="B30939" s="27"/>
      <c r="D30939" s="27"/>
      <c r="E30939" s="27"/>
      <c r="I30939" s="27"/>
      <c r="J30939" s="27"/>
    </row>
    <row r="30940" spans="2:10" x14ac:dyDescent="0.25">
      <c r="B30940" s="27"/>
      <c r="D30940" s="27"/>
      <c r="E30940" s="27"/>
      <c r="I30940" s="27"/>
      <c r="J30940" s="27"/>
    </row>
    <row r="30941" spans="2:10" x14ac:dyDescent="0.25">
      <c r="B30941" s="27"/>
      <c r="D30941" s="27"/>
      <c r="E30941" s="27"/>
      <c r="I30941" s="27"/>
      <c r="J30941" s="27"/>
    </row>
    <row r="30942" spans="2:10" x14ac:dyDescent="0.25">
      <c r="B30942" s="27"/>
      <c r="D30942" s="27"/>
      <c r="E30942" s="27"/>
      <c r="I30942" s="27"/>
      <c r="J30942" s="27"/>
    </row>
    <row r="30943" spans="2:10" x14ac:dyDescent="0.25">
      <c r="B30943" s="27"/>
      <c r="D30943" s="27"/>
      <c r="E30943" s="27"/>
      <c r="I30943" s="27"/>
      <c r="J30943" s="27"/>
    </row>
    <row r="30944" spans="2:10" x14ac:dyDescent="0.25">
      <c r="B30944" s="27"/>
      <c r="D30944" s="27"/>
      <c r="E30944" s="27"/>
      <c r="I30944" s="27"/>
      <c r="J30944" s="27"/>
    </row>
    <row r="30945" spans="2:10" x14ac:dyDescent="0.25">
      <c r="B30945" s="27"/>
      <c r="D30945" s="27"/>
      <c r="E30945" s="27"/>
      <c r="I30945" s="27"/>
      <c r="J30945" s="27"/>
    </row>
    <row r="30946" spans="2:10" x14ac:dyDescent="0.25">
      <c r="B30946" s="27"/>
      <c r="D30946" s="27"/>
      <c r="E30946" s="27"/>
      <c r="I30946" s="27"/>
      <c r="J30946" s="27"/>
    </row>
    <row r="30947" spans="2:10" x14ac:dyDescent="0.25">
      <c r="B30947" s="27"/>
      <c r="D30947" s="27"/>
      <c r="E30947" s="27"/>
      <c r="I30947" s="27"/>
      <c r="J30947" s="27"/>
    </row>
    <row r="30948" spans="2:10" x14ac:dyDescent="0.25">
      <c r="B30948" s="27"/>
      <c r="D30948" s="27"/>
      <c r="E30948" s="27"/>
      <c r="I30948" s="27"/>
      <c r="J30948" s="27"/>
    </row>
    <row r="30949" spans="2:10" x14ac:dyDescent="0.25">
      <c r="B30949" s="27"/>
      <c r="D30949" s="27"/>
      <c r="E30949" s="27"/>
      <c r="I30949" s="27"/>
      <c r="J30949" s="27"/>
    </row>
    <row r="30950" spans="2:10" x14ac:dyDescent="0.25">
      <c r="B30950" s="27"/>
      <c r="D30950" s="27"/>
      <c r="E30950" s="27"/>
      <c r="I30950" s="27"/>
      <c r="J30950" s="27"/>
    </row>
    <row r="30951" spans="2:10" x14ac:dyDescent="0.25">
      <c r="B30951" s="27"/>
      <c r="D30951" s="27"/>
      <c r="E30951" s="27"/>
      <c r="I30951" s="27"/>
      <c r="J30951" s="27"/>
    </row>
    <row r="30952" spans="2:10" x14ac:dyDescent="0.25">
      <c r="B30952" s="27"/>
      <c r="D30952" s="27"/>
      <c r="E30952" s="27"/>
      <c r="I30952" s="27"/>
      <c r="J30952" s="27"/>
    </row>
    <row r="30953" spans="2:10" x14ac:dyDescent="0.25">
      <c r="B30953" s="27"/>
      <c r="D30953" s="27"/>
      <c r="E30953" s="27"/>
      <c r="I30953" s="27"/>
      <c r="J30953" s="27"/>
    </row>
    <row r="30954" spans="2:10" x14ac:dyDescent="0.25">
      <c r="B30954" s="27"/>
      <c r="D30954" s="27"/>
      <c r="E30954" s="27"/>
      <c r="I30954" s="27"/>
      <c r="J30954" s="27"/>
    </row>
    <row r="30955" spans="2:10" x14ac:dyDescent="0.25">
      <c r="B30955" s="27"/>
      <c r="D30955" s="27"/>
      <c r="E30955" s="27"/>
      <c r="I30955" s="27"/>
      <c r="J30955" s="27"/>
    </row>
    <row r="30956" spans="2:10" x14ac:dyDescent="0.25">
      <c r="B30956" s="27"/>
      <c r="D30956" s="27"/>
      <c r="E30956" s="27"/>
      <c r="I30956" s="27"/>
      <c r="J30956" s="27"/>
    </row>
    <row r="30957" spans="2:10" x14ac:dyDescent="0.25">
      <c r="B30957" s="27"/>
      <c r="D30957" s="27"/>
      <c r="E30957" s="27"/>
      <c r="I30957" s="27"/>
      <c r="J30957" s="27"/>
    </row>
    <row r="30958" spans="2:10" x14ac:dyDescent="0.25">
      <c r="B30958" s="27"/>
      <c r="D30958" s="27"/>
      <c r="E30958" s="27"/>
      <c r="I30958" s="27"/>
      <c r="J30958" s="27"/>
    </row>
    <row r="30959" spans="2:10" x14ac:dyDescent="0.25">
      <c r="B30959" s="27"/>
      <c r="D30959" s="27"/>
      <c r="E30959" s="27"/>
      <c r="I30959" s="27"/>
      <c r="J30959" s="27"/>
    </row>
    <row r="30960" spans="2:10" x14ac:dyDescent="0.25">
      <c r="B30960" s="27"/>
      <c r="D30960" s="27"/>
      <c r="E30960" s="27"/>
      <c r="I30960" s="27"/>
      <c r="J30960" s="27"/>
    </row>
    <row r="30961" spans="2:10" x14ac:dyDescent="0.25">
      <c r="B30961" s="27"/>
      <c r="D30961" s="27"/>
      <c r="E30961" s="27"/>
      <c r="I30961" s="27"/>
      <c r="J30961" s="27"/>
    </row>
    <row r="30962" spans="2:10" x14ac:dyDescent="0.25">
      <c r="B30962" s="27"/>
      <c r="D30962" s="27"/>
      <c r="E30962" s="27"/>
      <c r="I30962" s="27"/>
      <c r="J30962" s="27"/>
    </row>
    <row r="30963" spans="2:10" x14ac:dyDescent="0.25">
      <c r="B30963" s="27"/>
      <c r="D30963" s="27"/>
      <c r="E30963" s="27"/>
      <c r="I30963" s="27"/>
      <c r="J30963" s="27"/>
    </row>
    <row r="30964" spans="2:10" x14ac:dyDescent="0.25">
      <c r="B30964" s="27"/>
      <c r="D30964" s="27"/>
      <c r="E30964" s="27"/>
      <c r="I30964" s="27"/>
      <c r="J30964" s="27"/>
    </row>
    <row r="30965" spans="2:10" x14ac:dyDescent="0.25">
      <c r="B30965" s="27"/>
      <c r="D30965" s="27"/>
      <c r="E30965" s="27"/>
      <c r="I30965" s="27"/>
      <c r="J30965" s="27"/>
    </row>
    <row r="30966" spans="2:10" x14ac:dyDescent="0.25">
      <c r="B30966" s="27"/>
      <c r="D30966" s="27"/>
      <c r="E30966" s="27"/>
      <c r="I30966" s="27"/>
      <c r="J30966" s="27"/>
    </row>
    <row r="30967" spans="2:10" x14ac:dyDescent="0.25">
      <c r="B30967" s="27"/>
      <c r="D30967" s="27"/>
      <c r="E30967" s="27"/>
      <c r="I30967" s="27"/>
      <c r="J30967" s="27"/>
    </row>
    <row r="30968" spans="2:10" x14ac:dyDescent="0.25">
      <c r="B30968" s="27"/>
      <c r="D30968" s="27"/>
      <c r="E30968" s="27"/>
      <c r="I30968" s="27"/>
      <c r="J30968" s="27"/>
    </row>
    <row r="30969" spans="2:10" x14ac:dyDescent="0.25">
      <c r="B30969" s="27"/>
      <c r="D30969" s="27"/>
      <c r="E30969" s="27"/>
      <c r="I30969" s="27"/>
      <c r="J30969" s="27"/>
    </row>
    <row r="30970" spans="2:10" x14ac:dyDescent="0.25">
      <c r="B30970" s="27"/>
      <c r="D30970" s="27"/>
      <c r="E30970" s="27"/>
      <c r="I30970" s="27"/>
      <c r="J30970" s="27"/>
    </row>
    <row r="30971" spans="2:10" x14ac:dyDescent="0.25">
      <c r="B30971" s="27"/>
      <c r="D30971" s="27"/>
      <c r="E30971" s="27"/>
      <c r="I30971" s="27"/>
      <c r="J30971" s="27"/>
    </row>
    <row r="30972" spans="2:10" x14ac:dyDescent="0.25">
      <c r="B30972" s="27"/>
      <c r="D30972" s="27"/>
      <c r="E30972" s="27"/>
      <c r="I30972" s="27"/>
      <c r="J30972" s="27"/>
    </row>
    <row r="30973" spans="2:10" x14ac:dyDescent="0.25">
      <c r="B30973" s="27"/>
      <c r="D30973" s="27"/>
      <c r="E30973" s="27"/>
      <c r="I30973" s="27"/>
      <c r="J30973" s="27"/>
    </row>
    <row r="30974" spans="2:10" x14ac:dyDescent="0.25">
      <c r="B30974" s="27"/>
      <c r="D30974" s="27"/>
      <c r="E30974" s="27"/>
      <c r="I30974" s="27"/>
      <c r="J30974" s="27"/>
    </row>
    <row r="30975" spans="2:10" x14ac:dyDescent="0.25">
      <c r="B30975" s="27"/>
      <c r="D30975" s="27"/>
      <c r="E30975" s="27"/>
      <c r="I30975" s="27"/>
      <c r="J30975" s="27"/>
    </row>
    <row r="30976" spans="2:10" x14ac:dyDescent="0.25">
      <c r="B30976" s="27"/>
      <c r="D30976" s="27"/>
      <c r="E30976" s="27"/>
      <c r="I30976" s="27"/>
      <c r="J30976" s="27"/>
    </row>
    <row r="30977" spans="2:10" x14ac:dyDescent="0.25">
      <c r="B30977" s="27"/>
      <c r="D30977" s="27"/>
      <c r="E30977" s="27"/>
      <c r="I30977" s="27"/>
      <c r="J30977" s="27"/>
    </row>
    <row r="30978" spans="2:10" x14ac:dyDescent="0.25">
      <c r="B30978" s="27"/>
      <c r="D30978" s="27"/>
      <c r="E30978" s="27"/>
      <c r="I30978" s="27"/>
      <c r="J30978" s="27"/>
    </row>
    <row r="30979" spans="2:10" x14ac:dyDescent="0.25">
      <c r="B30979" s="27"/>
      <c r="D30979" s="27"/>
      <c r="E30979" s="27"/>
      <c r="I30979" s="27"/>
      <c r="J30979" s="27"/>
    </row>
    <row r="30980" spans="2:10" x14ac:dyDescent="0.25">
      <c r="B30980" s="27"/>
      <c r="D30980" s="27"/>
      <c r="E30980" s="27"/>
      <c r="I30980" s="27"/>
      <c r="J30980" s="27"/>
    </row>
    <row r="30981" spans="2:10" x14ac:dyDescent="0.25">
      <c r="B30981" s="27"/>
      <c r="D30981" s="27"/>
      <c r="E30981" s="27"/>
      <c r="I30981" s="27"/>
      <c r="J30981" s="27"/>
    </row>
    <row r="30982" spans="2:10" x14ac:dyDescent="0.25">
      <c r="B30982" s="27"/>
      <c r="D30982" s="27"/>
      <c r="E30982" s="27"/>
      <c r="I30982" s="27"/>
      <c r="J30982" s="27"/>
    </row>
    <row r="30983" spans="2:10" x14ac:dyDescent="0.25">
      <c r="B30983" s="27"/>
      <c r="D30983" s="27"/>
      <c r="E30983" s="27"/>
      <c r="I30983" s="27"/>
      <c r="J30983" s="27"/>
    </row>
    <row r="30984" spans="2:10" x14ac:dyDescent="0.25">
      <c r="B30984" s="27"/>
      <c r="D30984" s="27"/>
      <c r="E30984" s="27"/>
      <c r="I30984" s="27"/>
      <c r="J30984" s="27"/>
    </row>
    <row r="30985" spans="2:10" x14ac:dyDescent="0.25">
      <c r="B30985" s="27"/>
      <c r="D30985" s="27"/>
      <c r="E30985" s="27"/>
      <c r="I30985" s="27"/>
      <c r="J30985" s="27"/>
    </row>
    <row r="30986" spans="2:10" x14ac:dyDescent="0.25">
      <c r="B30986" s="27"/>
      <c r="D30986" s="27"/>
      <c r="E30986" s="27"/>
      <c r="I30986" s="27"/>
      <c r="J30986" s="27"/>
    </row>
    <row r="30987" spans="2:10" x14ac:dyDescent="0.25">
      <c r="B30987" s="27"/>
      <c r="D30987" s="27"/>
      <c r="E30987" s="27"/>
      <c r="I30987" s="27"/>
      <c r="J30987" s="27"/>
    </row>
    <row r="30988" spans="2:10" x14ac:dyDescent="0.25">
      <c r="B30988" s="27"/>
      <c r="D30988" s="27"/>
      <c r="E30988" s="27"/>
      <c r="I30988" s="27"/>
      <c r="J30988" s="27"/>
    </row>
    <row r="30989" spans="2:10" x14ac:dyDescent="0.25">
      <c r="B30989" s="27"/>
      <c r="D30989" s="27"/>
      <c r="E30989" s="27"/>
      <c r="I30989" s="27"/>
      <c r="J30989" s="27"/>
    </row>
    <row r="30990" spans="2:10" x14ac:dyDescent="0.25">
      <c r="B30990" s="27"/>
      <c r="D30990" s="27"/>
      <c r="E30990" s="27"/>
      <c r="I30990" s="27"/>
      <c r="J30990" s="27"/>
    </row>
    <row r="30991" spans="2:10" x14ac:dyDescent="0.25">
      <c r="B30991" s="27"/>
      <c r="D30991" s="27"/>
      <c r="E30991" s="27"/>
      <c r="I30991" s="27"/>
      <c r="J30991" s="27"/>
    </row>
    <row r="30992" spans="2:10" x14ac:dyDescent="0.25">
      <c r="B30992" s="27"/>
      <c r="D30992" s="27"/>
      <c r="E30992" s="27"/>
      <c r="I30992" s="27"/>
      <c r="J30992" s="27"/>
    </row>
    <row r="30993" spans="2:10" x14ac:dyDescent="0.25">
      <c r="B30993" s="27"/>
      <c r="D30993" s="27"/>
      <c r="E30993" s="27"/>
      <c r="I30993" s="27"/>
      <c r="J30993" s="27"/>
    </row>
    <row r="30994" spans="2:10" x14ac:dyDescent="0.25">
      <c r="B30994" s="27"/>
      <c r="D30994" s="27"/>
      <c r="E30994" s="27"/>
      <c r="I30994" s="27"/>
      <c r="J30994" s="27"/>
    </row>
    <row r="30995" spans="2:10" x14ac:dyDescent="0.25">
      <c r="B30995" s="27"/>
      <c r="D30995" s="27"/>
      <c r="E30995" s="27"/>
      <c r="I30995" s="27"/>
      <c r="J30995" s="27"/>
    </row>
    <row r="30996" spans="2:10" x14ac:dyDescent="0.25">
      <c r="B30996" s="27"/>
      <c r="D30996" s="27"/>
      <c r="E30996" s="27"/>
      <c r="I30996" s="27"/>
      <c r="J30996" s="27"/>
    </row>
    <row r="30997" spans="2:10" x14ac:dyDescent="0.25">
      <c r="B30997" s="27"/>
      <c r="D30997" s="27"/>
      <c r="E30997" s="27"/>
      <c r="I30997" s="27"/>
      <c r="J30997" s="27"/>
    </row>
    <row r="30998" spans="2:10" x14ac:dyDescent="0.25">
      <c r="B30998" s="27"/>
      <c r="D30998" s="27"/>
      <c r="E30998" s="27"/>
      <c r="I30998" s="27"/>
      <c r="J30998" s="27"/>
    </row>
    <row r="30999" spans="2:10" x14ac:dyDescent="0.25">
      <c r="B30999" s="27"/>
      <c r="D30999" s="27"/>
      <c r="E30999" s="27"/>
      <c r="I30999" s="27"/>
      <c r="J30999" s="27"/>
    </row>
    <row r="31000" spans="2:10" x14ac:dyDescent="0.25">
      <c r="B31000" s="27"/>
      <c r="D31000" s="27"/>
      <c r="E31000" s="27"/>
      <c r="I31000" s="27"/>
      <c r="J31000" s="27"/>
    </row>
    <row r="31001" spans="2:10" x14ac:dyDescent="0.25">
      <c r="B31001" s="27"/>
      <c r="D31001" s="27"/>
      <c r="E31001" s="27"/>
      <c r="I31001" s="27"/>
      <c r="J31001" s="27"/>
    </row>
    <row r="31002" spans="2:10" x14ac:dyDescent="0.25">
      <c r="B31002" s="27"/>
      <c r="D31002" s="27"/>
      <c r="E31002" s="27"/>
      <c r="I31002" s="27"/>
      <c r="J31002" s="27"/>
    </row>
    <row r="31003" spans="2:10" x14ac:dyDescent="0.25">
      <c r="B31003" s="27"/>
      <c r="D31003" s="27"/>
      <c r="E31003" s="27"/>
      <c r="I31003" s="27"/>
      <c r="J31003" s="27"/>
    </row>
    <row r="31004" spans="2:10" x14ac:dyDescent="0.25">
      <c r="B31004" s="27"/>
      <c r="D31004" s="27"/>
      <c r="E31004" s="27"/>
      <c r="I31004" s="27"/>
      <c r="J31004" s="27"/>
    </row>
    <row r="31005" spans="2:10" x14ac:dyDescent="0.25">
      <c r="B31005" s="27"/>
      <c r="D31005" s="27"/>
      <c r="E31005" s="27"/>
      <c r="I31005" s="27"/>
      <c r="J31005" s="27"/>
    </row>
    <row r="31006" spans="2:10" x14ac:dyDescent="0.25">
      <c r="B31006" s="27"/>
      <c r="D31006" s="27"/>
      <c r="E31006" s="27"/>
      <c r="I31006" s="27"/>
      <c r="J31006" s="27"/>
    </row>
    <row r="31007" spans="2:10" x14ac:dyDescent="0.25">
      <c r="B31007" s="27"/>
      <c r="D31007" s="27"/>
      <c r="E31007" s="27"/>
      <c r="I31007" s="27"/>
      <c r="J31007" s="27"/>
    </row>
    <row r="31008" spans="2:10" x14ac:dyDescent="0.25">
      <c r="B31008" s="27"/>
      <c r="D31008" s="27"/>
      <c r="E31008" s="27"/>
      <c r="I31008" s="27"/>
      <c r="J31008" s="27"/>
    </row>
    <row r="31009" spans="2:10" x14ac:dyDescent="0.25">
      <c r="B31009" s="27"/>
      <c r="D31009" s="27"/>
      <c r="E31009" s="27"/>
      <c r="I31009" s="27"/>
      <c r="J31009" s="27"/>
    </row>
    <row r="31010" spans="2:10" x14ac:dyDescent="0.25">
      <c r="B31010" s="27"/>
      <c r="D31010" s="27"/>
      <c r="E31010" s="27"/>
      <c r="I31010" s="27"/>
      <c r="J31010" s="27"/>
    </row>
    <row r="31011" spans="2:10" x14ac:dyDescent="0.25">
      <c r="B31011" s="27"/>
      <c r="D31011" s="27"/>
      <c r="E31011" s="27"/>
      <c r="I31011" s="27"/>
      <c r="J31011" s="27"/>
    </row>
    <row r="31012" spans="2:10" x14ac:dyDescent="0.25">
      <c r="B31012" s="27"/>
      <c r="D31012" s="27"/>
      <c r="E31012" s="27"/>
      <c r="I31012" s="27"/>
      <c r="J31012" s="27"/>
    </row>
    <row r="31013" spans="2:10" x14ac:dyDescent="0.25">
      <c r="B31013" s="27"/>
      <c r="D31013" s="27"/>
      <c r="E31013" s="27"/>
      <c r="I31013" s="27"/>
      <c r="J31013" s="27"/>
    </row>
    <row r="31014" spans="2:10" x14ac:dyDescent="0.25">
      <c r="B31014" s="27"/>
      <c r="D31014" s="27"/>
      <c r="E31014" s="27"/>
      <c r="I31014" s="27"/>
      <c r="J31014" s="27"/>
    </row>
    <row r="31015" spans="2:10" x14ac:dyDescent="0.25">
      <c r="B31015" s="27"/>
      <c r="D31015" s="27"/>
      <c r="E31015" s="27"/>
      <c r="I31015" s="27"/>
      <c r="J31015" s="27"/>
    </row>
    <row r="31016" spans="2:10" x14ac:dyDescent="0.25">
      <c r="B31016" s="27"/>
      <c r="D31016" s="27"/>
      <c r="E31016" s="27"/>
      <c r="I31016" s="27"/>
      <c r="J31016" s="27"/>
    </row>
    <row r="31017" spans="2:10" x14ac:dyDescent="0.25">
      <c r="B31017" s="27"/>
      <c r="D31017" s="27"/>
      <c r="E31017" s="27"/>
      <c r="I31017" s="27"/>
      <c r="J31017" s="27"/>
    </row>
    <row r="31018" spans="2:10" x14ac:dyDescent="0.25">
      <c r="B31018" s="27"/>
      <c r="D31018" s="27"/>
      <c r="E31018" s="27"/>
      <c r="I31018" s="27"/>
      <c r="J31018" s="27"/>
    </row>
    <row r="31019" spans="2:10" x14ac:dyDescent="0.25">
      <c r="B31019" s="27"/>
      <c r="D31019" s="27"/>
      <c r="E31019" s="27"/>
      <c r="I31019" s="27"/>
      <c r="J31019" s="27"/>
    </row>
    <row r="31020" spans="2:10" x14ac:dyDescent="0.25">
      <c r="B31020" s="27"/>
      <c r="D31020" s="27"/>
      <c r="E31020" s="27"/>
      <c r="I31020" s="27"/>
      <c r="J31020" s="27"/>
    </row>
    <row r="31021" spans="2:10" x14ac:dyDescent="0.25">
      <c r="B31021" s="27"/>
      <c r="D31021" s="27"/>
      <c r="E31021" s="27"/>
      <c r="I31021" s="27"/>
      <c r="J31021" s="27"/>
    </row>
    <row r="31022" spans="2:10" x14ac:dyDescent="0.25">
      <c r="B31022" s="27"/>
      <c r="D31022" s="27"/>
      <c r="E31022" s="27"/>
      <c r="I31022" s="27"/>
      <c r="J31022" s="27"/>
    </row>
    <row r="31023" spans="2:10" x14ac:dyDescent="0.25">
      <c r="B31023" s="27"/>
      <c r="D31023" s="27"/>
      <c r="E31023" s="27"/>
      <c r="I31023" s="27"/>
      <c r="J31023" s="27"/>
    </row>
    <row r="31024" spans="2:10" x14ac:dyDescent="0.25">
      <c r="B31024" s="27"/>
      <c r="D31024" s="27"/>
      <c r="E31024" s="27"/>
      <c r="I31024" s="27"/>
      <c r="J31024" s="27"/>
    </row>
    <row r="31025" spans="2:10" x14ac:dyDescent="0.25">
      <c r="B31025" s="27"/>
      <c r="D31025" s="27"/>
      <c r="E31025" s="27"/>
      <c r="I31025" s="27"/>
      <c r="J31025" s="27"/>
    </row>
    <row r="31026" spans="2:10" x14ac:dyDescent="0.25">
      <c r="B31026" s="27"/>
      <c r="D31026" s="27"/>
      <c r="E31026" s="27"/>
      <c r="I31026" s="27"/>
      <c r="J31026" s="27"/>
    </row>
    <row r="31027" spans="2:10" x14ac:dyDescent="0.25">
      <c r="B31027" s="27"/>
      <c r="D31027" s="27"/>
      <c r="E31027" s="27"/>
      <c r="I31027" s="27"/>
      <c r="J31027" s="27"/>
    </row>
    <row r="31028" spans="2:10" x14ac:dyDescent="0.25">
      <c r="B31028" s="27"/>
      <c r="D31028" s="27"/>
      <c r="E31028" s="27"/>
      <c r="I31028" s="27"/>
      <c r="J31028" s="27"/>
    </row>
    <row r="31029" spans="2:10" x14ac:dyDescent="0.25">
      <c r="B31029" s="27"/>
      <c r="D31029" s="27"/>
      <c r="E31029" s="27"/>
      <c r="I31029" s="27"/>
      <c r="J31029" s="27"/>
    </row>
    <row r="31030" spans="2:10" x14ac:dyDescent="0.25">
      <c r="B31030" s="27"/>
      <c r="D31030" s="27"/>
      <c r="E31030" s="27"/>
      <c r="I31030" s="27"/>
      <c r="J31030" s="27"/>
    </row>
    <row r="31031" spans="2:10" x14ac:dyDescent="0.25">
      <c r="B31031" s="27"/>
      <c r="D31031" s="27"/>
      <c r="E31031" s="27"/>
      <c r="I31031" s="27"/>
      <c r="J31031" s="27"/>
    </row>
    <row r="31032" spans="2:10" x14ac:dyDescent="0.25">
      <c r="B31032" s="27"/>
      <c r="D31032" s="27"/>
      <c r="E31032" s="27"/>
      <c r="I31032" s="27"/>
      <c r="J31032" s="27"/>
    </row>
    <row r="31033" spans="2:10" x14ac:dyDescent="0.25">
      <c r="B31033" s="27"/>
      <c r="D31033" s="27"/>
      <c r="E31033" s="27"/>
      <c r="I31033" s="27"/>
      <c r="J31033" s="27"/>
    </row>
    <row r="31034" spans="2:10" x14ac:dyDescent="0.25">
      <c r="B31034" s="27"/>
      <c r="D31034" s="27"/>
      <c r="E31034" s="27"/>
      <c r="I31034" s="27"/>
      <c r="J31034" s="27"/>
    </row>
    <row r="31035" spans="2:10" x14ac:dyDescent="0.25">
      <c r="B31035" s="27"/>
      <c r="D31035" s="27"/>
      <c r="E31035" s="27"/>
      <c r="I31035" s="27"/>
      <c r="J31035" s="27"/>
    </row>
    <row r="31036" spans="2:10" x14ac:dyDescent="0.25">
      <c r="B31036" s="27"/>
      <c r="D31036" s="27"/>
      <c r="E31036" s="27"/>
      <c r="I31036" s="27"/>
      <c r="J31036" s="27"/>
    </row>
    <row r="31037" spans="2:10" x14ac:dyDescent="0.25">
      <c r="B31037" s="27"/>
      <c r="D31037" s="27"/>
      <c r="E31037" s="27"/>
      <c r="I31037" s="27"/>
      <c r="J31037" s="27"/>
    </row>
    <row r="31038" spans="2:10" x14ac:dyDescent="0.25">
      <c r="B31038" s="27"/>
      <c r="D31038" s="27"/>
      <c r="E31038" s="27"/>
      <c r="I31038" s="27"/>
      <c r="J31038" s="27"/>
    </row>
    <row r="31039" spans="2:10" x14ac:dyDescent="0.25">
      <c r="B31039" s="27"/>
      <c r="D31039" s="27"/>
      <c r="E31039" s="27"/>
      <c r="I31039" s="27"/>
      <c r="J31039" s="27"/>
    </row>
    <row r="31040" spans="2:10" x14ac:dyDescent="0.25">
      <c r="B31040" s="27"/>
      <c r="D31040" s="27"/>
      <c r="E31040" s="27"/>
      <c r="I31040" s="27"/>
      <c r="J31040" s="27"/>
    </row>
    <row r="31041" spans="2:10" x14ac:dyDescent="0.25">
      <c r="B31041" s="27"/>
      <c r="D31041" s="27"/>
      <c r="E31041" s="27"/>
      <c r="I31041" s="27"/>
      <c r="J31041" s="27"/>
    </row>
    <row r="31042" spans="2:10" x14ac:dyDescent="0.25">
      <c r="B31042" s="27"/>
      <c r="D31042" s="27"/>
      <c r="E31042" s="27"/>
      <c r="I31042" s="27"/>
      <c r="J31042" s="27"/>
    </row>
    <row r="31043" spans="2:10" x14ac:dyDescent="0.25">
      <c r="B31043" s="27"/>
      <c r="D31043" s="27"/>
      <c r="E31043" s="27"/>
      <c r="I31043" s="27"/>
      <c r="J31043" s="27"/>
    </row>
    <row r="31044" spans="2:10" x14ac:dyDescent="0.25">
      <c r="B31044" s="27"/>
      <c r="D31044" s="27"/>
      <c r="E31044" s="27"/>
      <c r="I31044" s="27"/>
      <c r="J31044" s="27"/>
    </row>
    <row r="31045" spans="2:10" x14ac:dyDescent="0.25">
      <c r="B31045" s="27"/>
      <c r="D31045" s="27"/>
      <c r="E31045" s="27"/>
      <c r="I31045" s="27"/>
      <c r="J31045" s="27"/>
    </row>
    <row r="31046" spans="2:10" x14ac:dyDescent="0.25">
      <c r="B31046" s="27"/>
      <c r="D31046" s="27"/>
      <c r="E31046" s="27"/>
      <c r="I31046" s="27"/>
      <c r="J31046" s="27"/>
    </row>
    <row r="31047" spans="2:10" x14ac:dyDescent="0.25">
      <c r="B31047" s="27"/>
      <c r="D31047" s="27"/>
      <c r="E31047" s="27"/>
      <c r="I31047" s="27"/>
      <c r="J31047" s="27"/>
    </row>
    <row r="31048" spans="2:10" x14ac:dyDescent="0.25">
      <c r="B31048" s="27"/>
      <c r="D31048" s="27"/>
      <c r="E31048" s="27"/>
      <c r="I31048" s="27"/>
      <c r="J31048" s="27"/>
    </row>
    <row r="31049" spans="2:10" x14ac:dyDescent="0.25">
      <c r="B31049" s="27"/>
      <c r="D31049" s="27"/>
      <c r="E31049" s="27"/>
      <c r="I31049" s="27"/>
      <c r="J31049" s="27"/>
    </row>
    <row r="31050" spans="2:10" x14ac:dyDescent="0.25">
      <c r="B31050" s="27"/>
      <c r="D31050" s="27"/>
      <c r="E31050" s="27"/>
      <c r="I31050" s="27"/>
      <c r="J31050" s="27"/>
    </row>
    <row r="31051" spans="2:10" x14ac:dyDescent="0.25">
      <c r="B31051" s="27"/>
      <c r="D31051" s="27"/>
      <c r="E31051" s="27"/>
      <c r="I31051" s="27"/>
      <c r="J31051" s="27"/>
    </row>
    <row r="31052" spans="2:10" x14ac:dyDescent="0.25">
      <c r="B31052" s="27"/>
      <c r="D31052" s="27"/>
      <c r="E31052" s="27"/>
      <c r="I31052" s="27"/>
      <c r="J31052" s="27"/>
    </row>
    <row r="31053" spans="2:10" x14ac:dyDescent="0.25">
      <c r="B31053" s="27"/>
      <c r="D31053" s="27"/>
      <c r="E31053" s="27"/>
      <c r="I31053" s="27"/>
      <c r="J31053" s="27"/>
    </row>
    <row r="31054" spans="2:10" x14ac:dyDescent="0.25">
      <c r="B31054" s="27"/>
      <c r="D31054" s="27"/>
      <c r="E31054" s="27"/>
      <c r="I31054" s="27"/>
      <c r="J31054" s="27"/>
    </row>
    <row r="31055" spans="2:10" x14ac:dyDescent="0.25">
      <c r="B31055" s="27"/>
      <c r="D31055" s="27"/>
      <c r="E31055" s="27"/>
      <c r="I31055" s="27"/>
      <c r="J31055" s="27"/>
    </row>
    <row r="31056" spans="2:10" x14ac:dyDescent="0.25">
      <c r="B31056" s="27"/>
      <c r="D31056" s="27"/>
      <c r="E31056" s="27"/>
      <c r="I31056" s="27"/>
      <c r="J31056" s="27"/>
    </row>
    <row r="31057" spans="2:10" x14ac:dyDescent="0.25">
      <c r="B31057" s="27"/>
      <c r="D31057" s="27"/>
      <c r="E31057" s="27"/>
      <c r="I31057" s="27"/>
      <c r="J31057" s="27"/>
    </row>
    <row r="31058" spans="2:10" x14ac:dyDescent="0.25">
      <c r="B31058" s="27"/>
      <c r="D31058" s="27"/>
      <c r="E31058" s="27"/>
      <c r="I31058" s="27"/>
      <c r="J31058" s="27"/>
    </row>
    <row r="31059" spans="2:10" x14ac:dyDescent="0.25">
      <c r="B31059" s="27"/>
      <c r="D31059" s="27"/>
      <c r="E31059" s="27"/>
      <c r="I31059" s="27"/>
      <c r="J31059" s="27"/>
    </row>
    <row r="31060" spans="2:10" x14ac:dyDescent="0.25">
      <c r="B31060" s="27"/>
      <c r="D31060" s="27"/>
      <c r="E31060" s="27"/>
      <c r="I31060" s="27"/>
      <c r="J31060" s="27"/>
    </row>
    <row r="31061" spans="2:10" x14ac:dyDescent="0.25">
      <c r="B31061" s="27"/>
      <c r="D31061" s="27"/>
      <c r="E31061" s="27"/>
      <c r="I31061" s="27"/>
      <c r="J31061" s="27"/>
    </row>
    <row r="31062" spans="2:10" x14ac:dyDescent="0.25">
      <c r="B31062" s="27"/>
      <c r="D31062" s="27"/>
      <c r="E31062" s="27"/>
      <c r="I31062" s="27"/>
      <c r="J31062" s="27"/>
    </row>
    <row r="31063" spans="2:10" x14ac:dyDescent="0.25">
      <c r="B31063" s="27"/>
      <c r="D31063" s="27"/>
      <c r="E31063" s="27"/>
      <c r="I31063" s="27"/>
      <c r="J31063" s="27"/>
    </row>
    <row r="31064" spans="2:10" x14ac:dyDescent="0.25">
      <c r="B31064" s="27"/>
      <c r="D31064" s="27"/>
      <c r="E31064" s="27"/>
      <c r="I31064" s="27"/>
      <c r="J31064" s="27"/>
    </row>
    <row r="31065" spans="2:10" x14ac:dyDescent="0.25">
      <c r="B31065" s="27"/>
      <c r="D31065" s="27"/>
      <c r="E31065" s="27"/>
      <c r="I31065" s="27"/>
      <c r="J31065" s="27"/>
    </row>
    <row r="31066" spans="2:10" x14ac:dyDescent="0.25">
      <c r="B31066" s="27"/>
      <c r="D31066" s="27"/>
      <c r="E31066" s="27"/>
      <c r="I31066" s="27"/>
      <c r="J31066" s="27"/>
    </row>
    <row r="31067" spans="2:10" x14ac:dyDescent="0.25">
      <c r="B31067" s="27"/>
      <c r="D31067" s="27"/>
      <c r="E31067" s="27"/>
      <c r="I31067" s="27"/>
      <c r="J31067" s="27"/>
    </row>
    <row r="31068" spans="2:10" x14ac:dyDescent="0.25">
      <c r="B31068" s="27"/>
      <c r="D31068" s="27"/>
      <c r="E31068" s="27"/>
      <c r="I31068" s="27"/>
      <c r="J31068" s="27"/>
    </row>
    <row r="31069" spans="2:10" x14ac:dyDescent="0.25">
      <c r="B31069" s="27"/>
      <c r="D31069" s="27"/>
      <c r="E31069" s="27"/>
      <c r="I31069" s="27"/>
      <c r="J31069" s="27"/>
    </row>
    <row r="31070" spans="2:10" x14ac:dyDescent="0.25">
      <c r="B31070" s="27"/>
      <c r="D31070" s="27"/>
      <c r="E31070" s="27"/>
      <c r="I31070" s="27"/>
      <c r="J31070" s="27"/>
    </row>
    <row r="31071" spans="2:10" x14ac:dyDescent="0.25">
      <c r="B31071" s="27"/>
      <c r="D31071" s="27"/>
      <c r="E31071" s="27"/>
      <c r="I31071" s="27"/>
      <c r="J31071" s="27"/>
    </row>
    <row r="31072" spans="2:10" x14ac:dyDescent="0.25">
      <c r="B31072" s="27"/>
      <c r="D31072" s="27"/>
      <c r="E31072" s="27"/>
      <c r="I31072" s="27"/>
      <c r="J31072" s="27"/>
    </row>
    <row r="31073" spans="2:10" x14ac:dyDescent="0.25">
      <c r="B31073" s="27"/>
      <c r="D31073" s="27"/>
      <c r="E31073" s="27"/>
      <c r="I31073" s="27"/>
      <c r="J31073" s="27"/>
    </row>
    <row r="31074" spans="2:10" x14ac:dyDescent="0.25">
      <c r="B31074" s="27"/>
      <c r="D31074" s="27"/>
      <c r="E31074" s="27"/>
      <c r="I31074" s="27"/>
      <c r="J31074" s="27"/>
    </row>
    <row r="31075" spans="2:10" x14ac:dyDescent="0.25">
      <c r="B31075" s="27"/>
      <c r="D31075" s="27"/>
      <c r="E31075" s="27"/>
      <c r="I31075" s="27"/>
      <c r="J31075" s="27"/>
    </row>
    <row r="31076" spans="2:10" x14ac:dyDescent="0.25">
      <c r="B31076" s="27"/>
      <c r="D31076" s="27"/>
      <c r="E31076" s="27"/>
      <c r="I31076" s="27"/>
      <c r="J31076" s="27"/>
    </row>
    <row r="31077" spans="2:10" x14ac:dyDescent="0.25">
      <c r="B31077" s="27"/>
      <c r="D31077" s="27"/>
      <c r="E31077" s="27"/>
      <c r="I31077" s="27"/>
      <c r="J31077" s="27"/>
    </row>
    <row r="31078" spans="2:10" x14ac:dyDescent="0.25">
      <c r="B31078" s="27"/>
      <c r="D31078" s="27"/>
      <c r="E31078" s="27"/>
      <c r="I31078" s="27"/>
      <c r="J31078" s="27"/>
    </row>
    <row r="31079" spans="2:10" x14ac:dyDescent="0.25">
      <c r="B31079" s="27"/>
      <c r="D31079" s="27"/>
      <c r="E31079" s="27"/>
      <c r="I31079" s="27"/>
      <c r="J31079" s="27"/>
    </row>
    <row r="31080" spans="2:10" x14ac:dyDescent="0.25">
      <c r="B31080" s="27"/>
      <c r="D31080" s="27"/>
      <c r="E31080" s="27"/>
      <c r="I31080" s="27"/>
      <c r="J31080" s="27"/>
    </row>
    <row r="31081" spans="2:10" x14ac:dyDescent="0.25">
      <c r="B31081" s="27"/>
      <c r="D31081" s="27"/>
      <c r="E31081" s="27"/>
      <c r="I31081" s="27"/>
      <c r="J31081" s="27"/>
    </row>
    <row r="31082" spans="2:10" x14ac:dyDescent="0.25">
      <c r="B31082" s="27"/>
      <c r="D31082" s="27"/>
      <c r="E31082" s="27"/>
      <c r="I31082" s="27"/>
      <c r="J31082" s="27"/>
    </row>
    <row r="31083" spans="2:10" x14ac:dyDescent="0.25">
      <c r="B31083" s="27"/>
      <c r="D31083" s="27"/>
      <c r="E31083" s="27"/>
      <c r="I31083" s="27"/>
      <c r="J31083" s="27"/>
    </row>
    <row r="31084" spans="2:10" x14ac:dyDescent="0.25">
      <c r="B31084" s="27"/>
      <c r="D31084" s="27"/>
      <c r="E31084" s="27"/>
      <c r="I31084" s="27"/>
      <c r="J31084" s="27"/>
    </row>
    <row r="31085" spans="2:10" x14ac:dyDescent="0.25">
      <c r="B31085" s="27"/>
      <c r="D31085" s="27"/>
      <c r="E31085" s="27"/>
      <c r="I31085" s="27"/>
      <c r="J31085" s="27"/>
    </row>
    <row r="31086" spans="2:10" x14ac:dyDescent="0.25">
      <c r="B31086" s="27"/>
      <c r="D31086" s="27"/>
      <c r="E31086" s="27"/>
      <c r="I31086" s="27"/>
      <c r="J31086" s="27"/>
    </row>
    <row r="31087" spans="2:10" x14ac:dyDescent="0.25">
      <c r="B31087" s="27"/>
      <c r="D31087" s="27"/>
      <c r="E31087" s="27"/>
      <c r="I31087" s="27"/>
      <c r="J31087" s="27"/>
    </row>
    <row r="31088" spans="2:10" x14ac:dyDescent="0.25">
      <c r="B31088" s="27"/>
      <c r="D31088" s="27"/>
      <c r="E31088" s="27"/>
      <c r="I31088" s="27"/>
      <c r="J31088" s="27"/>
    </row>
    <row r="31089" spans="2:10" x14ac:dyDescent="0.25">
      <c r="B31089" s="27"/>
      <c r="D31089" s="27"/>
      <c r="E31089" s="27"/>
      <c r="I31089" s="27"/>
      <c r="J31089" s="27"/>
    </row>
    <row r="31090" spans="2:10" x14ac:dyDescent="0.25">
      <c r="B31090" s="27"/>
      <c r="D31090" s="27"/>
      <c r="E31090" s="27"/>
      <c r="I31090" s="27"/>
      <c r="J31090" s="27"/>
    </row>
    <row r="31091" spans="2:10" x14ac:dyDescent="0.25">
      <c r="B31091" s="27"/>
      <c r="D31091" s="27"/>
      <c r="E31091" s="27"/>
      <c r="I31091" s="27"/>
      <c r="J31091" s="27"/>
    </row>
    <row r="31092" spans="2:10" x14ac:dyDescent="0.25">
      <c r="B31092" s="27"/>
      <c r="D31092" s="27"/>
      <c r="E31092" s="27"/>
      <c r="I31092" s="27"/>
      <c r="J31092" s="27"/>
    </row>
    <row r="31093" spans="2:10" x14ac:dyDescent="0.25">
      <c r="B31093" s="27"/>
      <c r="D31093" s="27"/>
      <c r="E31093" s="27"/>
      <c r="I31093" s="27"/>
      <c r="J31093" s="27"/>
    </row>
    <row r="31094" spans="2:10" x14ac:dyDescent="0.25">
      <c r="B31094" s="27"/>
      <c r="D31094" s="27"/>
      <c r="E31094" s="27"/>
      <c r="I31094" s="27"/>
      <c r="J31094" s="27"/>
    </row>
    <row r="31095" spans="2:10" x14ac:dyDescent="0.25">
      <c r="B31095" s="27"/>
      <c r="D31095" s="27"/>
      <c r="E31095" s="27"/>
      <c r="I31095" s="27"/>
      <c r="J31095" s="27"/>
    </row>
    <row r="31096" spans="2:10" x14ac:dyDescent="0.25">
      <c r="B31096" s="27"/>
      <c r="D31096" s="27"/>
      <c r="E31096" s="27"/>
      <c r="I31096" s="27"/>
      <c r="J31096" s="27"/>
    </row>
    <row r="31097" spans="2:10" x14ac:dyDescent="0.25">
      <c r="B31097" s="27"/>
      <c r="D31097" s="27"/>
      <c r="E31097" s="27"/>
      <c r="I31097" s="27"/>
      <c r="J31097" s="27"/>
    </row>
    <row r="31098" spans="2:10" x14ac:dyDescent="0.25">
      <c r="B31098" s="27"/>
      <c r="D31098" s="27"/>
      <c r="E31098" s="27"/>
      <c r="I31098" s="27"/>
      <c r="J31098" s="27"/>
    </row>
    <row r="31099" spans="2:10" x14ac:dyDescent="0.25">
      <c r="B31099" s="27"/>
      <c r="D31099" s="27"/>
      <c r="E31099" s="27"/>
      <c r="I31099" s="27"/>
      <c r="J31099" s="27"/>
    </row>
    <row r="31100" spans="2:10" x14ac:dyDescent="0.25">
      <c r="B31100" s="27"/>
      <c r="D31100" s="27"/>
      <c r="E31100" s="27"/>
      <c r="I31100" s="27"/>
      <c r="J31100" s="27"/>
    </row>
    <row r="31101" spans="2:10" x14ac:dyDescent="0.25">
      <c r="B31101" s="27"/>
      <c r="D31101" s="27"/>
      <c r="E31101" s="27"/>
      <c r="I31101" s="27"/>
      <c r="J31101" s="27"/>
    </row>
    <row r="31102" spans="2:10" x14ac:dyDescent="0.25">
      <c r="B31102" s="27"/>
      <c r="D31102" s="27"/>
      <c r="E31102" s="27"/>
      <c r="I31102" s="27"/>
      <c r="J31102" s="27"/>
    </row>
    <row r="31103" spans="2:10" x14ac:dyDescent="0.25">
      <c r="B31103" s="27"/>
      <c r="D31103" s="27"/>
      <c r="E31103" s="27"/>
      <c r="I31103" s="27"/>
      <c r="J31103" s="27"/>
    </row>
    <row r="31104" spans="2:10" x14ac:dyDescent="0.25">
      <c r="B31104" s="27"/>
      <c r="D31104" s="27"/>
      <c r="E31104" s="27"/>
      <c r="I31104" s="27"/>
      <c r="J31104" s="27"/>
    </row>
    <row r="31105" spans="2:10" x14ac:dyDescent="0.25">
      <c r="B31105" s="27"/>
      <c r="D31105" s="27"/>
      <c r="E31105" s="27"/>
      <c r="I31105" s="27"/>
      <c r="J31105" s="27"/>
    </row>
    <row r="31106" spans="2:10" x14ac:dyDescent="0.25">
      <c r="B31106" s="27"/>
      <c r="D31106" s="27"/>
      <c r="E31106" s="27"/>
      <c r="I31106" s="27"/>
      <c r="J31106" s="27"/>
    </row>
    <row r="31107" spans="2:10" x14ac:dyDescent="0.25">
      <c r="B31107" s="27"/>
      <c r="D31107" s="27"/>
      <c r="E31107" s="27"/>
      <c r="I31107" s="27"/>
      <c r="J31107" s="27"/>
    </row>
    <row r="31108" spans="2:10" x14ac:dyDescent="0.25">
      <c r="B31108" s="27"/>
      <c r="D31108" s="27"/>
      <c r="E31108" s="27"/>
      <c r="I31108" s="27"/>
      <c r="J31108" s="27"/>
    </row>
    <row r="31109" spans="2:10" x14ac:dyDescent="0.25">
      <c r="B31109" s="27"/>
      <c r="D31109" s="27"/>
      <c r="E31109" s="27"/>
      <c r="I31109" s="27"/>
      <c r="J31109" s="27"/>
    </row>
    <row r="31110" spans="2:10" x14ac:dyDescent="0.25">
      <c r="B31110" s="27"/>
      <c r="D31110" s="27"/>
      <c r="E31110" s="27"/>
      <c r="I31110" s="27"/>
      <c r="J31110" s="27"/>
    </row>
    <row r="31111" spans="2:10" x14ac:dyDescent="0.25">
      <c r="B31111" s="27"/>
      <c r="D31111" s="27"/>
      <c r="E31111" s="27"/>
      <c r="I31111" s="27"/>
      <c r="J31111" s="27"/>
    </row>
    <row r="31112" spans="2:10" x14ac:dyDescent="0.25">
      <c r="B31112" s="27"/>
      <c r="D31112" s="27"/>
      <c r="E31112" s="27"/>
      <c r="I31112" s="27"/>
      <c r="J31112" s="27"/>
    </row>
    <row r="31113" spans="2:10" x14ac:dyDescent="0.25">
      <c r="B31113" s="27"/>
      <c r="D31113" s="27"/>
      <c r="E31113" s="27"/>
      <c r="I31113" s="27"/>
      <c r="J31113" s="27"/>
    </row>
    <row r="31114" spans="2:10" x14ac:dyDescent="0.25">
      <c r="B31114" s="27"/>
      <c r="D31114" s="27"/>
      <c r="E31114" s="27"/>
      <c r="I31114" s="27"/>
      <c r="J31114" s="27"/>
    </row>
    <row r="31115" spans="2:10" x14ac:dyDescent="0.25">
      <c r="B31115" s="27"/>
      <c r="D31115" s="27"/>
      <c r="E31115" s="27"/>
      <c r="I31115" s="27"/>
      <c r="J31115" s="27"/>
    </row>
    <row r="31116" spans="2:10" x14ac:dyDescent="0.25">
      <c r="B31116" s="27"/>
      <c r="D31116" s="27"/>
      <c r="E31116" s="27"/>
      <c r="I31116" s="27"/>
      <c r="J31116" s="27"/>
    </row>
    <row r="31117" spans="2:10" x14ac:dyDescent="0.25">
      <c r="B31117" s="27"/>
      <c r="D31117" s="27"/>
      <c r="E31117" s="27"/>
      <c r="I31117" s="27"/>
      <c r="J31117" s="27"/>
    </row>
    <row r="31118" spans="2:10" x14ac:dyDescent="0.25">
      <c r="B31118" s="27"/>
      <c r="D31118" s="27"/>
      <c r="E31118" s="27"/>
      <c r="I31118" s="27"/>
      <c r="J31118" s="27"/>
    </row>
    <row r="31119" spans="2:10" x14ac:dyDescent="0.25">
      <c r="B31119" s="27"/>
      <c r="D31119" s="27"/>
      <c r="E31119" s="27"/>
      <c r="I31119" s="27"/>
      <c r="J31119" s="27"/>
    </row>
    <row r="31120" spans="2:10" x14ac:dyDescent="0.25">
      <c r="B31120" s="27"/>
      <c r="D31120" s="27"/>
      <c r="E31120" s="27"/>
      <c r="I31120" s="27"/>
      <c r="J31120" s="27"/>
    </row>
    <row r="31121" spans="2:10" x14ac:dyDescent="0.25">
      <c r="B31121" s="27"/>
      <c r="D31121" s="27"/>
      <c r="E31121" s="27"/>
      <c r="I31121" s="27"/>
      <c r="J31121" s="27"/>
    </row>
    <row r="31122" spans="2:10" x14ac:dyDescent="0.25">
      <c r="B31122" s="27"/>
      <c r="D31122" s="27"/>
      <c r="E31122" s="27"/>
      <c r="I31122" s="27"/>
      <c r="J31122" s="27"/>
    </row>
    <row r="31123" spans="2:10" x14ac:dyDescent="0.25">
      <c r="B31123" s="27"/>
      <c r="D31123" s="27"/>
      <c r="E31123" s="27"/>
      <c r="I31123" s="27"/>
      <c r="J31123" s="27"/>
    </row>
    <row r="31124" spans="2:10" x14ac:dyDescent="0.25">
      <c r="B31124" s="27"/>
      <c r="D31124" s="27"/>
      <c r="E31124" s="27"/>
      <c r="I31124" s="27"/>
      <c r="J31124" s="27"/>
    </row>
    <row r="31125" spans="2:10" x14ac:dyDescent="0.25">
      <c r="B31125" s="27"/>
      <c r="D31125" s="27"/>
      <c r="E31125" s="27"/>
      <c r="I31125" s="27"/>
      <c r="J31125" s="27"/>
    </row>
    <row r="31126" spans="2:10" x14ac:dyDescent="0.25">
      <c r="B31126" s="27"/>
      <c r="D31126" s="27"/>
      <c r="E31126" s="27"/>
      <c r="I31126" s="27"/>
      <c r="J31126" s="27"/>
    </row>
    <row r="31127" spans="2:10" x14ac:dyDescent="0.25">
      <c r="B31127" s="27"/>
      <c r="D31127" s="27"/>
      <c r="E31127" s="27"/>
      <c r="I31127" s="27"/>
      <c r="J31127" s="27"/>
    </row>
    <row r="31128" spans="2:10" x14ac:dyDescent="0.25">
      <c r="B31128" s="27"/>
      <c r="D31128" s="27"/>
      <c r="E31128" s="27"/>
      <c r="I31128" s="27"/>
      <c r="J31128" s="27"/>
    </row>
    <row r="31129" spans="2:10" x14ac:dyDescent="0.25">
      <c r="B31129" s="27"/>
      <c r="D31129" s="27"/>
      <c r="E31129" s="27"/>
      <c r="I31129" s="27"/>
      <c r="J31129" s="27"/>
    </row>
    <row r="31130" spans="2:10" x14ac:dyDescent="0.25">
      <c r="B31130" s="27"/>
      <c r="D31130" s="27"/>
      <c r="E31130" s="27"/>
      <c r="I31130" s="27"/>
      <c r="J31130" s="27"/>
    </row>
    <row r="31131" spans="2:10" x14ac:dyDescent="0.25">
      <c r="B31131" s="27"/>
      <c r="D31131" s="27"/>
      <c r="E31131" s="27"/>
      <c r="I31131" s="27"/>
      <c r="J31131" s="27"/>
    </row>
    <row r="31132" spans="2:10" x14ac:dyDescent="0.25">
      <c r="B31132" s="27"/>
      <c r="D31132" s="27"/>
      <c r="E31132" s="27"/>
      <c r="I31132" s="27"/>
      <c r="J31132" s="27"/>
    </row>
    <row r="31133" spans="2:10" x14ac:dyDescent="0.25">
      <c r="B31133" s="27"/>
      <c r="D31133" s="27"/>
      <c r="E31133" s="27"/>
      <c r="I31133" s="27"/>
      <c r="J31133" s="27"/>
    </row>
    <row r="31134" spans="2:10" x14ac:dyDescent="0.25">
      <c r="B31134" s="27"/>
      <c r="D31134" s="27"/>
      <c r="E31134" s="27"/>
      <c r="I31134" s="27"/>
      <c r="J31134" s="27"/>
    </row>
    <row r="31135" spans="2:10" x14ac:dyDescent="0.25">
      <c r="B31135" s="27"/>
      <c r="D31135" s="27"/>
      <c r="E31135" s="27"/>
      <c r="I31135" s="27"/>
      <c r="J31135" s="27"/>
    </row>
    <row r="31136" spans="2:10" x14ac:dyDescent="0.25">
      <c r="B31136" s="27"/>
      <c r="D31136" s="27"/>
      <c r="E31136" s="27"/>
      <c r="I31136" s="27"/>
      <c r="J31136" s="27"/>
    </row>
    <row r="31137" spans="2:10" x14ac:dyDescent="0.25">
      <c r="B31137" s="27"/>
      <c r="D31137" s="27"/>
      <c r="E31137" s="27"/>
      <c r="I31137" s="27"/>
      <c r="J31137" s="27"/>
    </row>
    <row r="31138" spans="2:10" x14ac:dyDescent="0.25">
      <c r="B31138" s="27"/>
      <c r="D31138" s="27"/>
      <c r="E31138" s="27"/>
      <c r="I31138" s="27"/>
      <c r="J31138" s="27"/>
    </row>
    <row r="31139" spans="2:10" x14ac:dyDescent="0.25">
      <c r="B31139" s="27"/>
      <c r="D31139" s="27"/>
      <c r="E31139" s="27"/>
      <c r="I31139" s="27"/>
      <c r="J31139" s="27"/>
    </row>
    <row r="31140" spans="2:10" x14ac:dyDescent="0.25">
      <c r="B31140" s="27"/>
      <c r="D31140" s="27"/>
      <c r="E31140" s="27"/>
      <c r="I31140" s="27"/>
      <c r="J31140" s="27"/>
    </row>
    <row r="31141" spans="2:10" x14ac:dyDescent="0.25">
      <c r="B31141" s="27"/>
      <c r="D31141" s="27"/>
      <c r="E31141" s="27"/>
      <c r="I31141" s="27"/>
      <c r="J31141" s="27"/>
    </row>
    <row r="31142" spans="2:10" x14ac:dyDescent="0.25">
      <c r="B31142" s="27"/>
      <c r="D31142" s="27"/>
      <c r="E31142" s="27"/>
      <c r="I31142" s="27"/>
      <c r="J31142" s="27"/>
    </row>
    <row r="31143" spans="2:10" x14ac:dyDescent="0.25">
      <c r="B31143" s="27"/>
      <c r="D31143" s="27"/>
      <c r="E31143" s="27"/>
      <c r="I31143" s="27"/>
      <c r="J31143" s="27"/>
    </row>
    <row r="31144" spans="2:10" x14ac:dyDescent="0.25">
      <c r="B31144" s="27"/>
      <c r="D31144" s="27"/>
      <c r="E31144" s="27"/>
      <c r="I31144" s="27"/>
      <c r="J31144" s="27"/>
    </row>
    <row r="31145" spans="2:10" x14ac:dyDescent="0.25">
      <c r="B31145" s="27"/>
      <c r="D31145" s="27"/>
      <c r="E31145" s="27"/>
      <c r="I31145" s="27"/>
      <c r="J31145" s="27"/>
    </row>
    <row r="31146" spans="2:10" x14ac:dyDescent="0.25">
      <c r="B31146" s="27"/>
      <c r="D31146" s="27"/>
      <c r="E31146" s="27"/>
      <c r="I31146" s="27"/>
      <c r="J31146" s="27"/>
    </row>
    <row r="31147" spans="2:10" x14ac:dyDescent="0.25">
      <c r="B31147" s="27"/>
      <c r="D31147" s="27"/>
      <c r="E31147" s="27"/>
      <c r="I31147" s="27"/>
      <c r="J31147" s="27"/>
    </row>
    <row r="31148" spans="2:10" x14ac:dyDescent="0.25">
      <c r="B31148" s="27"/>
      <c r="D31148" s="27"/>
      <c r="E31148" s="27"/>
      <c r="I31148" s="27"/>
      <c r="J31148" s="27"/>
    </row>
    <row r="31149" spans="2:10" x14ac:dyDescent="0.25">
      <c r="B31149" s="27"/>
      <c r="D31149" s="27"/>
      <c r="E31149" s="27"/>
      <c r="I31149" s="27"/>
      <c r="J31149" s="27"/>
    </row>
    <row r="31150" spans="2:10" x14ac:dyDescent="0.25">
      <c r="B31150" s="27"/>
      <c r="D31150" s="27"/>
      <c r="E31150" s="27"/>
      <c r="I31150" s="27"/>
      <c r="J31150" s="27"/>
    </row>
    <row r="31151" spans="2:10" x14ac:dyDescent="0.25">
      <c r="B31151" s="27"/>
      <c r="D31151" s="27"/>
      <c r="E31151" s="27"/>
      <c r="I31151" s="27"/>
      <c r="J31151" s="27"/>
    </row>
    <row r="31152" spans="2:10" x14ac:dyDescent="0.25">
      <c r="B31152" s="27"/>
      <c r="D31152" s="27"/>
      <c r="E31152" s="27"/>
      <c r="I31152" s="27"/>
      <c r="J31152" s="27"/>
    </row>
    <row r="31153" spans="2:10" x14ac:dyDescent="0.25">
      <c r="B31153" s="27"/>
      <c r="D31153" s="27"/>
      <c r="E31153" s="27"/>
      <c r="I31153" s="27"/>
      <c r="J31153" s="27"/>
    </row>
    <row r="31154" spans="2:10" x14ac:dyDescent="0.25">
      <c r="B31154" s="27"/>
      <c r="D31154" s="27"/>
      <c r="E31154" s="27"/>
      <c r="I31154" s="27"/>
      <c r="J31154" s="27"/>
    </row>
    <row r="31155" spans="2:10" x14ac:dyDescent="0.25">
      <c r="B31155" s="27"/>
      <c r="D31155" s="27"/>
      <c r="E31155" s="27"/>
      <c r="I31155" s="27"/>
      <c r="J31155" s="27"/>
    </row>
    <row r="31156" spans="2:10" x14ac:dyDescent="0.25">
      <c r="B31156" s="27"/>
      <c r="D31156" s="27"/>
      <c r="E31156" s="27"/>
      <c r="I31156" s="27"/>
      <c r="J31156" s="27"/>
    </row>
    <row r="31157" spans="2:10" x14ac:dyDescent="0.25">
      <c r="B31157" s="27"/>
      <c r="D31157" s="27"/>
      <c r="E31157" s="27"/>
      <c r="I31157" s="27"/>
      <c r="J31157" s="27"/>
    </row>
    <row r="31158" spans="2:10" x14ac:dyDescent="0.25">
      <c r="B31158" s="27"/>
      <c r="D31158" s="27"/>
      <c r="E31158" s="27"/>
      <c r="I31158" s="27"/>
      <c r="J31158" s="27"/>
    </row>
    <row r="31159" spans="2:10" x14ac:dyDescent="0.25">
      <c r="B31159" s="27"/>
      <c r="D31159" s="27"/>
      <c r="E31159" s="27"/>
      <c r="I31159" s="27"/>
      <c r="J31159" s="27"/>
    </row>
    <row r="31160" spans="2:10" x14ac:dyDescent="0.25">
      <c r="B31160" s="27"/>
      <c r="D31160" s="27"/>
      <c r="E31160" s="27"/>
      <c r="I31160" s="27"/>
      <c r="J31160" s="27"/>
    </row>
    <row r="31161" spans="2:10" x14ac:dyDescent="0.25">
      <c r="B31161" s="27"/>
      <c r="D31161" s="27"/>
      <c r="E31161" s="27"/>
      <c r="I31161" s="27"/>
      <c r="J31161" s="27"/>
    </row>
    <row r="31162" spans="2:10" x14ac:dyDescent="0.25">
      <c r="B31162" s="27"/>
      <c r="D31162" s="27"/>
      <c r="E31162" s="27"/>
      <c r="I31162" s="27"/>
      <c r="J31162" s="27"/>
    </row>
    <row r="31163" spans="2:10" x14ac:dyDescent="0.25">
      <c r="B31163" s="27"/>
      <c r="D31163" s="27"/>
      <c r="E31163" s="27"/>
      <c r="I31163" s="27"/>
      <c r="J31163" s="27"/>
    </row>
    <row r="31164" spans="2:10" x14ac:dyDescent="0.25">
      <c r="B31164" s="27"/>
      <c r="D31164" s="27"/>
      <c r="E31164" s="27"/>
      <c r="I31164" s="27"/>
      <c r="J31164" s="27"/>
    </row>
    <row r="31165" spans="2:10" x14ac:dyDescent="0.25">
      <c r="B31165" s="27"/>
      <c r="D31165" s="27"/>
      <c r="E31165" s="27"/>
      <c r="I31165" s="27"/>
      <c r="J31165" s="27"/>
    </row>
    <row r="31166" spans="2:10" x14ac:dyDescent="0.25">
      <c r="B31166" s="27"/>
      <c r="D31166" s="27"/>
      <c r="E31166" s="27"/>
      <c r="I31166" s="27"/>
      <c r="J31166" s="27"/>
    </row>
    <row r="31167" spans="2:10" x14ac:dyDescent="0.25">
      <c r="B31167" s="27"/>
      <c r="D31167" s="27"/>
      <c r="E31167" s="27"/>
      <c r="I31167" s="27"/>
      <c r="J31167" s="27"/>
    </row>
    <row r="31168" spans="2:10" x14ac:dyDescent="0.25">
      <c r="B31168" s="27"/>
      <c r="D31168" s="27"/>
      <c r="E31168" s="27"/>
      <c r="I31168" s="27"/>
      <c r="J31168" s="27"/>
    </row>
    <row r="31169" spans="2:10" x14ac:dyDescent="0.25">
      <c r="B31169" s="27"/>
      <c r="D31169" s="27"/>
      <c r="E31169" s="27"/>
      <c r="I31169" s="27"/>
      <c r="J31169" s="27"/>
    </row>
    <row r="31170" spans="2:10" x14ac:dyDescent="0.25">
      <c r="B31170" s="27"/>
      <c r="D31170" s="27"/>
      <c r="E31170" s="27"/>
      <c r="I31170" s="27"/>
      <c r="J31170" s="27"/>
    </row>
    <row r="31171" spans="2:10" x14ac:dyDescent="0.25">
      <c r="B31171" s="27"/>
      <c r="D31171" s="27"/>
      <c r="E31171" s="27"/>
      <c r="I31171" s="27"/>
      <c r="J31171" s="27"/>
    </row>
    <row r="31172" spans="2:10" x14ac:dyDescent="0.25">
      <c r="B31172" s="27"/>
      <c r="D31172" s="27"/>
      <c r="E31172" s="27"/>
      <c r="I31172" s="27"/>
      <c r="J31172" s="27"/>
    </row>
    <row r="31173" spans="2:10" x14ac:dyDescent="0.25">
      <c r="B31173" s="27"/>
      <c r="D31173" s="27"/>
      <c r="E31173" s="27"/>
      <c r="I31173" s="27"/>
      <c r="J31173" s="27"/>
    </row>
    <row r="31174" spans="2:10" x14ac:dyDescent="0.25">
      <c r="B31174" s="27"/>
      <c r="D31174" s="27"/>
      <c r="E31174" s="27"/>
      <c r="I31174" s="27"/>
      <c r="J31174" s="27"/>
    </row>
    <row r="31175" spans="2:10" x14ac:dyDescent="0.25">
      <c r="B31175" s="27"/>
      <c r="D31175" s="27"/>
      <c r="E31175" s="27"/>
      <c r="I31175" s="27"/>
      <c r="J31175" s="27"/>
    </row>
    <row r="31176" spans="2:10" x14ac:dyDescent="0.25">
      <c r="B31176" s="27"/>
      <c r="D31176" s="27"/>
      <c r="E31176" s="27"/>
      <c r="I31176" s="27"/>
      <c r="J31176" s="27"/>
    </row>
    <row r="31177" spans="2:10" x14ac:dyDescent="0.25">
      <c r="B31177" s="27"/>
      <c r="D31177" s="27"/>
      <c r="E31177" s="27"/>
      <c r="I31177" s="27"/>
      <c r="J31177" s="27"/>
    </row>
    <row r="31178" spans="2:10" x14ac:dyDescent="0.25">
      <c r="B31178" s="27"/>
      <c r="D31178" s="27"/>
      <c r="E31178" s="27"/>
      <c r="I31178" s="27"/>
      <c r="J31178" s="27"/>
    </row>
    <row r="31179" spans="2:10" x14ac:dyDescent="0.25">
      <c r="B31179" s="27"/>
      <c r="D31179" s="27"/>
      <c r="E31179" s="27"/>
      <c r="I31179" s="27"/>
      <c r="J31179" s="27"/>
    </row>
    <row r="31180" spans="2:10" x14ac:dyDescent="0.25">
      <c r="B31180" s="27"/>
      <c r="D31180" s="27"/>
      <c r="E31180" s="27"/>
      <c r="I31180" s="27"/>
      <c r="J31180" s="27"/>
    </row>
    <row r="31181" spans="2:10" x14ac:dyDescent="0.25">
      <c r="B31181" s="27"/>
      <c r="D31181" s="27"/>
      <c r="E31181" s="27"/>
      <c r="I31181" s="27"/>
      <c r="J31181" s="27"/>
    </row>
    <row r="31182" spans="2:10" x14ac:dyDescent="0.25">
      <c r="B31182" s="27"/>
      <c r="D31182" s="27"/>
      <c r="E31182" s="27"/>
      <c r="I31182" s="27"/>
      <c r="J31182" s="27"/>
    </row>
    <row r="31183" spans="2:10" x14ac:dyDescent="0.25">
      <c r="B31183" s="27"/>
      <c r="D31183" s="27"/>
      <c r="E31183" s="27"/>
      <c r="I31183" s="27"/>
      <c r="J31183" s="27"/>
    </row>
    <row r="31184" spans="2:10" x14ac:dyDescent="0.25">
      <c r="B31184" s="27"/>
      <c r="D31184" s="27"/>
      <c r="E31184" s="27"/>
      <c r="I31184" s="27"/>
      <c r="J31184" s="27"/>
    </row>
    <row r="31185" spans="2:10" x14ac:dyDescent="0.25">
      <c r="B31185" s="27"/>
      <c r="D31185" s="27"/>
      <c r="E31185" s="27"/>
      <c r="I31185" s="27"/>
      <c r="J31185" s="27"/>
    </row>
    <row r="31186" spans="2:10" x14ac:dyDescent="0.25">
      <c r="B31186" s="27"/>
      <c r="D31186" s="27"/>
      <c r="E31186" s="27"/>
      <c r="I31186" s="27"/>
      <c r="J31186" s="27"/>
    </row>
    <row r="31187" spans="2:10" x14ac:dyDescent="0.25">
      <c r="B31187" s="27"/>
      <c r="D31187" s="27"/>
      <c r="E31187" s="27"/>
      <c r="I31187" s="27"/>
      <c r="J31187" s="27"/>
    </row>
    <row r="31188" spans="2:10" x14ac:dyDescent="0.25">
      <c r="B31188" s="27"/>
      <c r="D31188" s="27"/>
      <c r="E31188" s="27"/>
      <c r="I31188" s="27"/>
      <c r="J31188" s="27"/>
    </row>
    <row r="31189" spans="2:10" x14ac:dyDescent="0.25">
      <c r="B31189" s="27"/>
      <c r="D31189" s="27"/>
      <c r="E31189" s="27"/>
      <c r="I31189" s="27"/>
      <c r="J31189" s="27"/>
    </row>
    <row r="31190" spans="2:10" x14ac:dyDescent="0.25">
      <c r="B31190" s="27"/>
      <c r="D31190" s="27"/>
      <c r="E31190" s="27"/>
      <c r="I31190" s="27"/>
      <c r="J31190" s="27"/>
    </row>
    <row r="31191" spans="2:10" x14ac:dyDescent="0.25">
      <c r="B31191" s="27"/>
      <c r="D31191" s="27"/>
      <c r="E31191" s="27"/>
      <c r="I31191" s="27"/>
      <c r="J31191" s="27"/>
    </row>
    <row r="31192" spans="2:10" x14ac:dyDescent="0.25">
      <c r="B31192" s="27"/>
      <c r="D31192" s="27"/>
      <c r="E31192" s="27"/>
      <c r="I31192" s="27"/>
      <c r="J31192" s="27"/>
    </row>
    <row r="31193" spans="2:10" x14ac:dyDescent="0.25">
      <c r="B31193" s="27"/>
      <c r="D31193" s="27"/>
      <c r="E31193" s="27"/>
      <c r="I31193" s="27"/>
      <c r="J31193" s="27"/>
    </row>
    <row r="31194" spans="2:10" x14ac:dyDescent="0.25">
      <c r="B31194" s="27"/>
      <c r="D31194" s="27"/>
      <c r="E31194" s="27"/>
      <c r="I31194" s="27"/>
      <c r="J31194" s="27"/>
    </row>
    <row r="31195" spans="2:10" x14ac:dyDescent="0.25">
      <c r="B31195" s="27"/>
      <c r="D31195" s="27"/>
      <c r="E31195" s="27"/>
      <c r="I31195" s="27"/>
      <c r="J31195" s="27"/>
    </row>
    <row r="31196" spans="2:10" x14ac:dyDescent="0.25">
      <c r="B31196" s="27"/>
      <c r="D31196" s="27"/>
      <c r="E31196" s="27"/>
      <c r="I31196" s="27"/>
      <c r="J31196" s="27"/>
    </row>
    <row r="31197" spans="2:10" x14ac:dyDescent="0.25">
      <c r="B31197" s="27"/>
      <c r="D31197" s="27"/>
      <c r="E31197" s="27"/>
      <c r="I31197" s="27"/>
      <c r="J31197" s="27"/>
    </row>
    <row r="31198" spans="2:10" x14ac:dyDescent="0.25">
      <c r="B31198" s="27"/>
      <c r="D31198" s="27"/>
      <c r="E31198" s="27"/>
      <c r="I31198" s="27"/>
      <c r="J31198" s="27"/>
    </row>
    <row r="31199" spans="2:10" x14ac:dyDescent="0.25">
      <c r="B31199" s="27"/>
      <c r="D31199" s="27"/>
      <c r="E31199" s="27"/>
      <c r="I31199" s="27"/>
      <c r="J31199" s="27"/>
    </row>
    <row r="31200" spans="2:10" x14ac:dyDescent="0.25">
      <c r="B31200" s="27"/>
      <c r="D31200" s="27"/>
      <c r="E31200" s="27"/>
      <c r="I31200" s="27"/>
      <c r="J31200" s="27"/>
    </row>
    <row r="31201" spans="2:10" x14ac:dyDescent="0.25">
      <c r="B31201" s="27"/>
      <c r="D31201" s="27"/>
      <c r="E31201" s="27"/>
      <c r="I31201" s="27"/>
      <c r="J31201" s="27"/>
    </row>
    <row r="31202" spans="2:10" x14ac:dyDescent="0.25">
      <c r="B31202" s="27"/>
      <c r="D31202" s="27"/>
      <c r="E31202" s="27"/>
      <c r="I31202" s="27"/>
      <c r="J31202" s="27"/>
    </row>
    <row r="31203" spans="2:10" x14ac:dyDescent="0.25">
      <c r="B31203" s="27"/>
      <c r="D31203" s="27"/>
      <c r="E31203" s="27"/>
      <c r="I31203" s="27"/>
      <c r="J31203" s="27"/>
    </row>
    <row r="31204" spans="2:10" x14ac:dyDescent="0.25">
      <c r="B31204" s="27"/>
      <c r="D31204" s="27"/>
      <c r="E31204" s="27"/>
      <c r="I31204" s="27"/>
      <c r="J31204" s="27"/>
    </row>
    <row r="31205" spans="2:10" x14ac:dyDescent="0.25">
      <c r="B31205" s="27"/>
      <c r="D31205" s="27"/>
      <c r="E31205" s="27"/>
      <c r="I31205" s="27"/>
      <c r="J31205" s="27"/>
    </row>
    <row r="31206" spans="2:10" x14ac:dyDescent="0.25">
      <c r="B31206" s="27"/>
      <c r="D31206" s="27"/>
      <c r="E31206" s="27"/>
      <c r="I31206" s="27"/>
      <c r="J31206" s="27"/>
    </row>
    <row r="31207" spans="2:10" x14ac:dyDescent="0.25">
      <c r="B31207" s="27"/>
      <c r="D31207" s="27"/>
      <c r="E31207" s="27"/>
      <c r="I31207" s="27"/>
      <c r="J31207" s="27"/>
    </row>
    <row r="31208" spans="2:10" x14ac:dyDescent="0.25">
      <c r="B31208" s="27"/>
      <c r="D31208" s="27"/>
      <c r="E31208" s="27"/>
      <c r="I31208" s="27"/>
      <c r="J31208" s="27"/>
    </row>
    <row r="31209" spans="2:10" x14ac:dyDescent="0.25">
      <c r="B31209" s="27"/>
      <c r="D31209" s="27"/>
      <c r="E31209" s="27"/>
      <c r="I31209" s="27"/>
      <c r="J31209" s="27"/>
    </row>
    <row r="31210" spans="2:10" x14ac:dyDescent="0.25">
      <c r="B31210" s="27"/>
      <c r="D31210" s="27"/>
      <c r="E31210" s="27"/>
      <c r="I31210" s="27"/>
      <c r="J31210" s="27"/>
    </row>
    <row r="31211" spans="2:10" x14ac:dyDescent="0.25">
      <c r="B31211" s="27"/>
      <c r="D31211" s="27"/>
      <c r="E31211" s="27"/>
      <c r="I31211" s="27"/>
      <c r="J31211" s="27"/>
    </row>
    <row r="31212" spans="2:10" x14ac:dyDescent="0.25">
      <c r="B31212" s="27"/>
      <c r="D31212" s="27"/>
      <c r="E31212" s="27"/>
      <c r="I31212" s="27"/>
      <c r="J31212" s="27"/>
    </row>
    <row r="31213" spans="2:10" x14ac:dyDescent="0.25">
      <c r="B31213" s="27"/>
      <c r="D31213" s="27"/>
      <c r="E31213" s="27"/>
      <c r="I31213" s="27"/>
      <c r="J31213" s="27"/>
    </row>
    <row r="31214" spans="2:10" x14ac:dyDescent="0.25">
      <c r="B31214" s="27"/>
      <c r="D31214" s="27"/>
      <c r="E31214" s="27"/>
      <c r="I31214" s="27"/>
      <c r="J31214" s="27"/>
    </row>
    <row r="31215" spans="2:10" x14ac:dyDescent="0.25">
      <c r="B31215" s="27"/>
      <c r="D31215" s="27"/>
      <c r="E31215" s="27"/>
      <c r="I31215" s="27"/>
      <c r="J31215" s="27"/>
    </row>
    <row r="31216" spans="2:10" x14ac:dyDescent="0.25">
      <c r="B31216" s="27"/>
      <c r="D31216" s="27"/>
      <c r="E31216" s="27"/>
      <c r="I31216" s="27"/>
      <c r="J31216" s="27"/>
    </row>
    <row r="31217" spans="2:10" x14ac:dyDescent="0.25">
      <c r="B31217" s="27"/>
      <c r="D31217" s="27"/>
      <c r="E31217" s="27"/>
      <c r="I31217" s="27"/>
      <c r="J31217" s="27"/>
    </row>
    <row r="31218" spans="2:10" x14ac:dyDescent="0.25">
      <c r="B31218" s="27"/>
      <c r="D31218" s="27"/>
      <c r="E31218" s="27"/>
      <c r="I31218" s="27"/>
      <c r="J31218" s="27"/>
    </row>
    <row r="31219" spans="2:10" x14ac:dyDescent="0.25">
      <c r="B31219" s="27"/>
      <c r="D31219" s="27"/>
      <c r="E31219" s="27"/>
      <c r="I31219" s="27"/>
      <c r="J31219" s="27"/>
    </row>
    <row r="31220" spans="2:10" x14ac:dyDescent="0.25">
      <c r="B31220" s="27"/>
      <c r="D31220" s="27"/>
      <c r="E31220" s="27"/>
      <c r="I31220" s="27"/>
      <c r="J31220" s="27"/>
    </row>
    <row r="31221" spans="2:10" x14ac:dyDescent="0.25">
      <c r="B31221" s="27"/>
      <c r="D31221" s="27"/>
      <c r="E31221" s="27"/>
      <c r="I31221" s="27"/>
      <c r="J31221" s="27"/>
    </row>
    <row r="31222" spans="2:10" x14ac:dyDescent="0.25">
      <c r="B31222" s="27"/>
      <c r="D31222" s="27"/>
      <c r="E31222" s="27"/>
      <c r="I31222" s="27"/>
      <c r="J31222" s="27"/>
    </row>
    <row r="31223" spans="2:10" x14ac:dyDescent="0.25">
      <c r="B31223" s="27"/>
      <c r="D31223" s="27"/>
      <c r="E31223" s="27"/>
      <c r="I31223" s="27"/>
      <c r="J31223" s="27"/>
    </row>
    <row r="31224" spans="2:10" x14ac:dyDescent="0.25">
      <c r="B31224" s="27"/>
      <c r="D31224" s="27"/>
      <c r="E31224" s="27"/>
      <c r="I31224" s="27"/>
      <c r="J31224" s="27"/>
    </row>
    <row r="31225" spans="2:10" x14ac:dyDescent="0.25">
      <c r="B31225" s="27"/>
      <c r="D31225" s="27"/>
      <c r="E31225" s="27"/>
      <c r="I31225" s="27"/>
      <c r="J31225" s="27"/>
    </row>
    <row r="31226" spans="2:10" x14ac:dyDescent="0.25">
      <c r="B31226" s="27"/>
      <c r="D31226" s="27"/>
      <c r="E31226" s="27"/>
      <c r="I31226" s="27"/>
      <c r="J31226" s="27"/>
    </row>
    <row r="31227" spans="2:10" x14ac:dyDescent="0.25">
      <c r="B31227" s="27"/>
      <c r="D31227" s="27"/>
      <c r="E31227" s="27"/>
      <c r="I31227" s="27"/>
      <c r="J31227" s="27"/>
    </row>
    <row r="31228" spans="2:10" x14ac:dyDescent="0.25">
      <c r="B31228" s="27"/>
      <c r="D31228" s="27"/>
      <c r="E31228" s="27"/>
      <c r="I31228" s="27"/>
      <c r="J31228" s="27"/>
    </row>
    <row r="31229" spans="2:10" x14ac:dyDescent="0.25">
      <c r="B31229" s="27"/>
      <c r="D31229" s="27"/>
      <c r="E31229" s="27"/>
      <c r="I31229" s="27"/>
      <c r="J31229" s="27"/>
    </row>
    <row r="31230" spans="2:10" x14ac:dyDescent="0.25">
      <c r="B31230" s="27"/>
      <c r="D31230" s="27"/>
      <c r="E31230" s="27"/>
      <c r="I31230" s="27"/>
      <c r="J31230" s="27"/>
    </row>
    <row r="31231" spans="2:10" x14ac:dyDescent="0.25">
      <c r="B31231" s="27"/>
      <c r="D31231" s="27"/>
      <c r="E31231" s="27"/>
      <c r="I31231" s="27"/>
      <c r="J31231" s="27"/>
    </row>
    <row r="31232" spans="2:10" x14ac:dyDescent="0.25">
      <c r="B31232" s="27"/>
      <c r="D31232" s="27"/>
      <c r="E31232" s="27"/>
      <c r="I31232" s="27"/>
      <c r="J31232" s="27"/>
    </row>
    <row r="31233" spans="2:10" x14ac:dyDescent="0.25">
      <c r="B31233" s="27"/>
      <c r="D31233" s="27"/>
      <c r="E31233" s="27"/>
      <c r="I31233" s="27"/>
      <c r="J31233" s="27"/>
    </row>
    <row r="31234" spans="2:10" x14ac:dyDescent="0.25">
      <c r="B31234" s="27"/>
      <c r="D31234" s="27"/>
      <c r="E31234" s="27"/>
      <c r="I31234" s="27"/>
      <c r="J31234" s="27"/>
    </row>
    <row r="31235" spans="2:10" x14ac:dyDescent="0.25">
      <c r="B31235" s="27"/>
      <c r="D31235" s="27"/>
      <c r="E31235" s="27"/>
      <c r="I31235" s="27"/>
      <c r="J31235" s="27"/>
    </row>
    <row r="31236" spans="2:10" x14ac:dyDescent="0.25">
      <c r="B31236" s="27"/>
      <c r="D31236" s="27"/>
      <c r="E31236" s="27"/>
      <c r="I31236" s="27"/>
      <c r="J31236" s="27"/>
    </row>
    <row r="31237" spans="2:10" x14ac:dyDescent="0.25">
      <c r="B31237" s="27"/>
      <c r="D31237" s="27"/>
      <c r="E31237" s="27"/>
      <c r="I31237" s="27"/>
      <c r="J31237" s="27"/>
    </row>
    <row r="31238" spans="2:10" x14ac:dyDescent="0.25">
      <c r="B31238" s="27"/>
      <c r="D31238" s="27"/>
      <c r="E31238" s="27"/>
      <c r="I31238" s="27"/>
      <c r="J31238" s="27"/>
    </row>
    <row r="31239" spans="2:10" x14ac:dyDescent="0.25">
      <c r="B31239" s="27"/>
      <c r="D31239" s="27"/>
      <c r="E31239" s="27"/>
      <c r="I31239" s="27"/>
      <c r="J31239" s="27"/>
    </row>
    <row r="31240" spans="2:10" x14ac:dyDescent="0.25">
      <c r="B31240" s="27"/>
      <c r="D31240" s="27"/>
      <c r="E31240" s="27"/>
      <c r="I31240" s="27"/>
      <c r="J31240" s="27"/>
    </row>
    <row r="31241" spans="2:10" x14ac:dyDescent="0.25">
      <c r="B31241" s="27"/>
      <c r="D31241" s="27"/>
      <c r="E31241" s="27"/>
      <c r="I31241" s="27"/>
      <c r="J31241" s="27"/>
    </row>
    <row r="31242" spans="2:10" x14ac:dyDescent="0.25">
      <c r="B31242" s="27"/>
      <c r="D31242" s="27"/>
      <c r="E31242" s="27"/>
      <c r="I31242" s="27"/>
      <c r="J31242" s="27"/>
    </row>
    <row r="31243" spans="2:10" x14ac:dyDescent="0.25">
      <c r="B31243" s="27"/>
      <c r="D31243" s="27"/>
      <c r="E31243" s="27"/>
      <c r="I31243" s="27"/>
      <c r="J31243" s="27"/>
    </row>
    <row r="31244" spans="2:10" x14ac:dyDescent="0.25">
      <c r="B31244" s="27"/>
      <c r="D31244" s="27"/>
      <c r="E31244" s="27"/>
      <c r="I31244" s="27"/>
      <c r="J31244" s="27"/>
    </row>
    <row r="31245" spans="2:10" x14ac:dyDescent="0.25">
      <c r="B31245" s="27"/>
      <c r="D31245" s="27"/>
      <c r="E31245" s="27"/>
      <c r="I31245" s="27"/>
      <c r="J31245" s="27"/>
    </row>
    <row r="31246" spans="2:10" x14ac:dyDescent="0.25">
      <c r="B31246" s="27"/>
      <c r="D31246" s="27"/>
      <c r="E31246" s="27"/>
      <c r="I31246" s="27"/>
      <c r="J31246" s="27"/>
    </row>
    <row r="31247" spans="2:10" x14ac:dyDescent="0.25">
      <c r="B31247" s="27"/>
      <c r="D31247" s="27"/>
      <c r="E31247" s="27"/>
      <c r="I31247" s="27"/>
      <c r="J31247" s="27"/>
    </row>
    <row r="31248" spans="2:10" x14ac:dyDescent="0.25">
      <c r="B31248" s="27"/>
      <c r="D31248" s="27"/>
      <c r="E31248" s="27"/>
      <c r="I31248" s="27"/>
      <c r="J31248" s="27"/>
    </row>
    <row r="31249" spans="2:10" x14ac:dyDescent="0.25">
      <c r="B31249" s="27"/>
      <c r="D31249" s="27"/>
      <c r="E31249" s="27"/>
      <c r="I31249" s="27"/>
      <c r="J31249" s="27"/>
    </row>
    <row r="31250" spans="2:10" x14ac:dyDescent="0.25">
      <c r="B31250" s="27"/>
      <c r="D31250" s="27"/>
      <c r="E31250" s="27"/>
      <c r="I31250" s="27"/>
      <c r="J31250" s="27"/>
    </row>
    <row r="31251" spans="2:10" x14ac:dyDescent="0.25">
      <c r="B31251" s="27"/>
      <c r="D31251" s="27"/>
      <c r="E31251" s="27"/>
      <c r="I31251" s="27"/>
      <c r="J31251" s="27"/>
    </row>
    <row r="31252" spans="2:10" x14ac:dyDescent="0.25">
      <c r="B31252" s="27"/>
      <c r="D31252" s="27"/>
      <c r="E31252" s="27"/>
      <c r="I31252" s="27"/>
      <c r="J31252" s="27"/>
    </row>
    <row r="31253" spans="2:10" x14ac:dyDescent="0.25">
      <c r="B31253" s="27"/>
      <c r="D31253" s="27"/>
      <c r="E31253" s="27"/>
      <c r="I31253" s="27"/>
      <c r="J31253" s="27"/>
    </row>
    <row r="31254" spans="2:10" x14ac:dyDescent="0.25">
      <c r="B31254" s="27"/>
      <c r="D31254" s="27"/>
      <c r="E31254" s="27"/>
      <c r="I31254" s="27"/>
      <c r="J31254" s="27"/>
    </row>
    <row r="31255" spans="2:10" x14ac:dyDescent="0.25">
      <c r="B31255" s="27"/>
      <c r="D31255" s="27"/>
      <c r="E31255" s="27"/>
      <c r="I31255" s="27"/>
      <c r="J31255" s="27"/>
    </row>
    <row r="31256" spans="2:10" x14ac:dyDescent="0.25">
      <c r="B31256" s="27"/>
      <c r="D31256" s="27"/>
      <c r="E31256" s="27"/>
      <c r="I31256" s="27"/>
      <c r="J31256" s="27"/>
    </row>
    <row r="31257" spans="2:10" x14ac:dyDescent="0.25">
      <c r="B31257" s="27"/>
      <c r="D31257" s="27"/>
      <c r="E31257" s="27"/>
      <c r="I31257" s="27"/>
      <c r="J31257" s="27"/>
    </row>
    <row r="31258" spans="2:10" x14ac:dyDescent="0.25">
      <c r="B31258" s="27"/>
      <c r="D31258" s="27"/>
      <c r="E31258" s="27"/>
      <c r="I31258" s="27"/>
      <c r="J31258" s="27"/>
    </row>
    <row r="31259" spans="2:10" x14ac:dyDescent="0.25">
      <c r="B31259" s="27"/>
      <c r="D31259" s="27"/>
      <c r="E31259" s="27"/>
      <c r="I31259" s="27"/>
      <c r="J31259" s="27"/>
    </row>
    <row r="31260" spans="2:10" x14ac:dyDescent="0.25">
      <c r="B31260" s="27"/>
      <c r="D31260" s="27"/>
      <c r="E31260" s="27"/>
      <c r="I31260" s="27"/>
      <c r="J31260" s="27"/>
    </row>
    <row r="31261" spans="2:10" x14ac:dyDescent="0.25">
      <c r="B31261" s="27"/>
      <c r="D31261" s="27"/>
      <c r="E31261" s="27"/>
      <c r="I31261" s="27"/>
      <c r="J31261" s="27"/>
    </row>
    <row r="31262" spans="2:10" x14ac:dyDescent="0.25">
      <c r="B31262" s="27"/>
      <c r="D31262" s="27"/>
      <c r="E31262" s="27"/>
      <c r="I31262" s="27"/>
      <c r="J31262" s="27"/>
    </row>
    <row r="31263" spans="2:10" x14ac:dyDescent="0.25">
      <c r="B31263" s="27"/>
      <c r="D31263" s="27"/>
      <c r="E31263" s="27"/>
      <c r="I31263" s="27"/>
      <c r="J31263" s="27"/>
    </row>
    <row r="31264" spans="2:10" x14ac:dyDescent="0.25">
      <c r="B31264" s="27"/>
      <c r="D31264" s="27"/>
      <c r="E31264" s="27"/>
      <c r="I31264" s="27"/>
      <c r="J31264" s="27"/>
    </row>
    <row r="31265" spans="2:10" x14ac:dyDescent="0.25">
      <c r="B31265" s="27"/>
      <c r="D31265" s="27"/>
      <c r="E31265" s="27"/>
      <c r="I31265" s="27"/>
      <c r="J31265" s="27"/>
    </row>
    <row r="31266" spans="2:10" x14ac:dyDescent="0.25">
      <c r="B31266" s="27"/>
      <c r="D31266" s="27"/>
      <c r="E31266" s="27"/>
      <c r="I31266" s="27"/>
      <c r="J31266" s="27"/>
    </row>
    <row r="31267" spans="2:10" x14ac:dyDescent="0.25">
      <c r="B31267" s="27"/>
      <c r="D31267" s="27"/>
      <c r="E31267" s="27"/>
      <c r="I31267" s="27"/>
      <c r="J31267" s="27"/>
    </row>
    <row r="31268" spans="2:10" x14ac:dyDescent="0.25">
      <c r="B31268" s="27"/>
      <c r="D31268" s="27"/>
      <c r="E31268" s="27"/>
      <c r="I31268" s="27"/>
      <c r="J31268" s="27"/>
    </row>
    <row r="31269" spans="2:10" x14ac:dyDescent="0.25">
      <c r="B31269" s="27"/>
      <c r="D31269" s="27"/>
      <c r="E31269" s="27"/>
      <c r="I31269" s="27"/>
      <c r="J31269" s="27"/>
    </row>
    <row r="31270" spans="2:10" x14ac:dyDescent="0.25">
      <c r="B31270" s="27"/>
      <c r="D31270" s="27"/>
      <c r="E31270" s="27"/>
      <c r="I31270" s="27"/>
      <c r="J31270" s="27"/>
    </row>
    <row r="31271" spans="2:10" x14ac:dyDescent="0.25">
      <c r="B31271" s="27"/>
      <c r="D31271" s="27"/>
      <c r="E31271" s="27"/>
      <c r="I31271" s="27"/>
      <c r="J31271" s="27"/>
    </row>
    <row r="31272" spans="2:10" x14ac:dyDescent="0.25">
      <c r="B31272" s="27"/>
      <c r="D31272" s="27"/>
      <c r="E31272" s="27"/>
      <c r="I31272" s="27"/>
      <c r="J31272" s="27"/>
    </row>
    <row r="31273" spans="2:10" x14ac:dyDescent="0.25">
      <c r="B31273" s="27"/>
      <c r="D31273" s="27"/>
      <c r="E31273" s="27"/>
      <c r="I31273" s="27"/>
      <c r="J31273" s="27"/>
    </row>
    <row r="31274" spans="2:10" x14ac:dyDescent="0.25">
      <c r="B31274" s="27"/>
      <c r="D31274" s="27"/>
      <c r="E31274" s="27"/>
      <c r="I31274" s="27"/>
      <c r="J31274" s="27"/>
    </row>
    <row r="31275" spans="2:10" x14ac:dyDescent="0.25">
      <c r="B31275" s="27"/>
      <c r="D31275" s="27"/>
      <c r="E31275" s="27"/>
      <c r="I31275" s="27"/>
      <c r="J31275" s="27"/>
    </row>
    <row r="31276" spans="2:10" x14ac:dyDescent="0.25">
      <c r="B31276" s="27"/>
      <c r="D31276" s="27"/>
      <c r="E31276" s="27"/>
      <c r="I31276" s="27"/>
      <c r="J31276" s="27"/>
    </row>
    <row r="31277" spans="2:10" x14ac:dyDescent="0.25">
      <c r="B31277" s="27"/>
      <c r="D31277" s="27"/>
      <c r="E31277" s="27"/>
      <c r="I31277" s="27"/>
      <c r="J31277" s="27"/>
    </row>
    <row r="31278" spans="2:10" x14ac:dyDescent="0.25">
      <c r="B31278" s="27"/>
      <c r="D31278" s="27"/>
      <c r="E31278" s="27"/>
      <c r="I31278" s="27"/>
      <c r="J31278" s="27"/>
    </row>
    <row r="31279" spans="2:10" x14ac:dyDescent="0.25">
      <c r="B31279" s="27"/>
      <c r="D31279" s="27"/>
      <c r="E31279" s="27"/>
      <c r="I31279" s="27"/>
      <c r="J31279" s="27"/>
    </row>
    <row r="31280" spans="2:10" x14ac:dyDescent="0.25">
      <c r="B31280" s="27"/>
      <c r="D31280" s="27"/>
      <c r="E31280" s="27"/>
      <c r="I31280" s="27"/>
      <c r="J31280" s="27"/>
    </row>
    <row r="31281" spans="2:10" x14ac:dyDescent="0.25">
      <c r="B31281" s="27"/>
      <c r="D31281" s="27"/>
      <c r="E31281" s="27"/>
      <c r="I31281" s="27"/>
      <c r="J31281" s="27"/>
    </row>
    <row r="31282" spans="2:10" x14ac:dyDescent="0.25">
      <c r="B31282" s="27"/>
      <c r="D31282" s="27"/>
      <c r="E31282" s="27"/>
      <c r="I31282" s="27"/>
      <c r="J31282" s="27"/>
    </row>
    <row r="31283" spans="2:10" x14ac:dyDescent="0.25">
      <c r="B31283" s="27"/>
      <c r="D31283" s="27"/>
      <c r="E31283" s="27"/>
      <c r="I31283" s="27"/>
      <c r="J31283" s="27"/>
    </row>
    <row r="31284" spans="2:10" x14ac:dyDescent="0.25">
      <c r="B31284" s="27"/>
      <c r="D31284" s="27"/>
      <c r="E31284" s="27"/>
      <c r="I31284" s="27"/>
      <c r="J31284" s="27"/>
    </row>
    <row r="31285" spans="2:10" x14ac:dyDescent="0.25">
      <c r="B31285" s="27"/>
      <c r="D31285" s="27"/>
      <c r="E31285" s="27"/>
      <c r="I31285" s="27"/>
      <c r="J31285" s="27"/>
    </row>
    <row r="31286" spans="2:10" x14ac:dyDescent="0.25">
      <c r="B31286" s="27"/>
      <c r="D31286" s="27"/>
      <c r="E31286" s="27"/>
      <c r="I31286" s="27"/>
      <c r="J31286" s="27"/>
    </row>
    <row r="31287" spans="2:10" x14ac:dyDescent="0.25">
      <c r="B31287" s="27"/>
      <c r="D31287" s="27"/>
      <c r="E31287" s="27"/>
      <c r="I31287" s="27"/>
      <c r="J31287" s="27"/>
    </row>
    <row r="31288" spans="2:10" x14ac:dyDescent="0.25">
      <c r="B31288" s="27"/>
      <c r="D31288" s="27"/>
      <c r="E31288" s="27"/>
      <c r="I31288" s="27"/>
      <c r="J31288" s="27"/>
    </row>
    <row r="31289" spans="2:10" x14ac:dyDescent="0.25">
      <c r="B31289" s="27"/>
      <c r="D31289" s="27"/>
      <c r="E31289" s="27"/>
      <c r="I31289" s="27"/>
      <c r="J31289" s="27"/>
    </row>
    <row r="31290" spans="2:10" x14ac:dyDescent="0.25">
      <c r="B31290" s="27"/>
      <c r="D31290" s="27"/>
      <c r="E31290" s="27"/>
      <c r="I31290" s="27"/>
      <c r="J31290" s="27"/>
    </row>
    <row r="31291" spans="2:10" x14ac:dyDescent="0.25">
      <c r="B31291" s="27"/>
      <c r="D31291" s="27"/>
      <c r="E31291" s="27"/>
      <c r="I31291" s="27"/>
      <c r="J31291" s="27"/>
    </row>
    <row r="31292" spans="2:10" x14ac:dyDescent="0.25">
      <c r="B31292" s="27"/>
      <c r="D31292" s="27"/>
      <c r="E31292" s="27"/>
      <c r="I31292" s="27"/>
      <c r="J31292" s="27"/>
    </row>
    <row r="31293" spans="2:10" x14ac:dyDescent="0.25">
      <c r="B31293" s="27"/>
      <c r="D31293" s="27"/>
      <c r="E31293" s="27"/>
      <c r="I31293" s="27"/>
      <c r="J31293" s="27"/>
    </row>
    <row r="31294" spans="2:10" x14ac:dyDescent="0.25">
      <c r="B31294" s="27"/>
      <c r="D31294" s="27"/>
      <c r="E31294" s="27"/>
      <c r="I31294" s="27"/>
      <c r="J31294" s="27"/>
    </row>
    <row r="31295" spans="2:10" x14ac:dyDescent="0.25">
      <c r="B31295" s="27"/>
      <c r="D31295" s="27"/>
      <c r="E31295" s="27"/>
      <c r="I31295" s="27"/>
      <c r="J31295" s="27"/>
    </row>
    <row r="31296" spans="2:10" x14ac:dyDescent="0.25">
      <c r="B31296" s="27"/>
      <c r="D31296" s="27"/>
      <c r="E31296" s="27"/>
      <c r="I31296" s="27"/>
      <c r="J31296" s="27"/>
    </row>
    <row r="31297" spans="2:10" x14ac:dyDescent="0.25">
      <c r="B31297" s="27"/>
      <c r="D31297" s="27"/>
      <c r="E31297" s="27"/>
      <c r="I31297" s="27"/>
      <c r="J31297" s="27"/>
    </row>
    <row r="31298" spans="2:10" x14ac:dyDescent="0.25">
      <c r="B31298" s="27"/>
      <c r="D31298" s="27"/>
      <c r="E31298" s="27"/>
      <c r="I31298" s="27"/>
      <c r="J31298" s="27"/>
    </row>
    <row r="31299" spans="2:10" x14ac:dyDescent="0.25">
      <c r="B31299" s="27"/>
      <c r="D31299" s="27"/>
      <c r="E31299" s="27"/>
      <c r="I31299" s="27"/>
      <c r="J31299" s="27"/>
    </row>
    <row r="31300" spans="2:10" x14ac:dyDescent="0.25">
      <c r="B31300" s="27"/>
      <c r="D31300" s="27"/>
      <c r="E31300" s="27"/>
      <c r="I31300" s="27"/>
      <c r="J31300" s="27"/>
    </row>
    <row r="31301" spans="2:10" x14ac:dyDescent="0.25">
      <c r="B31301" s="27"/>
      <c r="D31301" s="27"/>
      <c r="E31301" s="27"/>
      <c r="I31301" s="27"/>
      <c r="J31301" s="27"/>
    </row>
    <row r="31302" spans="2:10" x14ac:dyDescent="0.25">
      <c r="B31302" s="27"/>
      <c r="D31302" s="27"/>
      <c r="E31302" s="27"/>
      <c r="I31302" s="27"/>
      <c r="J31302" s="27"/>
    </row>
    <row r="31303" spans="2:10" x14ac:dyDescent="0.25">
      <c r="B31303" s="27"/>
      <c r="D31303" s="27"/>
      <c r="E31303" s="27"/>
      <c r="I31303" s="27"/>
      <c r="J31303" s="27"/>
    </row>
    <row r="31304" spans="2:10" x14ac:dyDescent="0.25">
      <c r="B31304" s="27"/>
      <c r="D31304" s="27"/>
      <c r="E31304" s="27"/>
      <c r="I31304" s="27"/>
      <c r="J31304" s="27"/>
    </row>
    <row r="31305" spans="2:10" x14ac:dyDescent="0.25">
      <c r="B31305" s="27"/>
      <c r="D31305" s="27"/>
      <c r="E31305" s="27"/>
      <c r="I31305" s="27"/>
      <c r="J31305" s="27"/>
    </row>
    <row r="31306" spans="2:10" x14ac:dyDescent="0.25">
      <c r="B31306" s="27"/>
      <c r="D31306" s="27"/>
      <c r="E31306" s="27"/>
      <c r="I31306" s="27"/>
      <c r="J31306" s="27"/>
    </row>
    <row r="31307" spans="2:10" x14ac:dyDescent="0.25">
      <c r="B31307" s="27"/>
      <c r="D31307" s="27"/>
      <c r="E31307" s="27"/>
      <c r="I31307" s="27"/>
      <c r="J31307" s="27"/>
    </row>
    <row r="31308" spans="2:10" x14ac:dyDescent="0.25">
      <c r="B31308" s="27"/>
      <c r="D31308" s="27"/>
      <c r="E31308" s="27"/>
      <c r="I31308" s="27"/>
      <c r="J31308" s="27"/>
    </row>
    <row r="31309" spans="2:10" x14ac:dyDescent="0.25">
      <c r="B31309" s="27"/>
      <c r="D31309" s="27"/>
      <c r="E31309" s="27"/>
      <c r="I31309" s="27"/>
      <c r="J31309" s="27"/>
    </row>
    <row r="31310" spans="2:10" x14ac:dyDescent="0.25">
      <c r="B31310" s="27"/>
      <c r="D31310" s="27"/>
      <c r="E31310" s="27"/>
      <c r="I31310" s="27"/>
      <c r="J31310" s="27"/>
    </row>
    <row r="31311" spans="2:10" x14ac:dyDescent="0.25">
      <c r="B31311" s="27"/>
      <c r="D31311" s="27"/>
      <c r="E31311" s="27"/>
      <c r="I31311" s="27"/>
      <c r="J31311" s="27"/>
    </row>
    <row r="31312" spans="2:10" x14ac:dyDescent="0.25">
      <c r="B31312" s="27"/>
      <c r="D31312" s="27"/>
      <c r="E31312" s="27"/>
      <c r="I31312" s="27"/>
      <c r="J31312" s="27"/>
    </row>
    <row r="31313" spans="2:10" x14ac:dyDescent="0.25">
      <c r="B31313" s="27"/>
      <c r="D31313" s="27"/>
      <c r="E31313" s="27"/>
      <c r="I31313" s="27"/>
      <c r="J31313" s="27"/>
    </row>
    <row r="31314" spans="2:10" x14ac:dyDescent="0.25">
      <c r="B31314" s="27"/>
      <c r="D31314" s="27"/>
      <c r="E31314" s="27"/>
      <c r="I31314" s="27"/>
      <c r="J31314" s="27"/>
    </row>
    <row r="31315" spans="2:10" x14ac:dyDescent="0.25">
      <c r="B31315" s="27"/>
      <c r="D31315" s="27"/>
      <c r="E31315" s="27"/>
      <c r="I31315" s="27"/>
      <c r="J31315" s="27"/>
    </row>
    <row r="31316" spans="2:10" x14ac:dyDescent="0.25">
      <c r="B31316" s="27"/>
      <c r="D31316" s="27"/>
      <c r="E31316" s="27"/>
      <c r="I31316" s="27"/>
      <c r="J31316" s="27"/>
    </row>
    <row r="31317" spans="2:10" x14ac:dyDescent="0.25">
      <c r="B31317" s="27"/>
      <c r="D31317" s="27"/>
      <c r="E31317" s="27"/>
      <c r="I31317" s="27"/>
      <c r="J31317" s="27"/>
    </row>
    <row r="31318" spans="2:10" x14ac:dyDescent="0.25">
      <c r="B31318" s="27"/>
      <c r="D31318" s="27"/>
      <c r="E31318" s="27"/>
      <c r="I31318" s="27"/>
      <c r="J31318" s="27"/>
    </row>
    <row r="31319" spans="2:10" x14ac:dyDescent="0.25">
      <c r="B31319" s="27"/>
      <c r="D31319" s="27"/>
      <c r="E31319" s="27"/>
      <c r="I31319" s="27"/>
      <c r="J31319" s="27"/>
    </row>
    <row r="31320" spans="2:10" x14ac:dyDescent="0.25">
      <c r="B31320" s="27"/>
      <c r="D31320" s="27"/>
      <c r="E31320" s="27"/>
      <c r="I31320" s="27"/>
      <c r="J31320" s="27"/>
    </row>
    <row r="31321" spans="2:10" x14ac:dyDescent="0.25">
      <c r="B31321" s="27"/>
      <c r="D31321" s="27"/>
      <c r="E31321" s="27"/>
      <c r="I31321" s="27"/>
      <c r="J31321" s="27"/>
    </row>
    <row r="31322" spans="2:10" x14ac:dyDescent="0.25">
      <c r="B31322" s="27"/>
      <c r="D31322" s="27"/>
      <c r="E31322" s="27"/>
      <c r="I31322" s="27"/>
      <c r="J31322" s="27"/>
    </row>
    <row r="31323" spans="2:10" x14ac:dyDescent="0.25">
      <c r="B31323" s="27"/>
      <c r="D31323" s="27"/>
      <c r="E31323" s="27"/>
      <c r="I31323" s="27"/>
      <c r="J31323" s="27"/>
    </row>
    <row r="31324" spans="2:10" x14ac:dyDescent="0.25">
      <c r="B31324" s="27"/>
      <c r="D31324" s="27"/>
      <c r="E31324" s="27"/>
      <c r="I31324" s="27"/>
      <c r="J31324" s="27"/>
    </row>
    <row r="31325" spans="2:10" x14ac:dyDescent="0.25">
      <c r="B31325" s="27"/>
      <c r="D31325" s="27"/>
      <c r="E31325" s="27"/>
      <c r="I31325" s="27"/>
      <c r="J31325" s="27"/>
    </row>
    <row r="31326" spans="2:10" x14ac:dyDescent="0.25">
      <c r="B31326" s="27"/>
      <c r="D31326" s="27"/>
      <c r="E31326" s="27"/>
      <c r="I31326" s="27"/>
      <c r="J31326" s="27"/>
    </row>
    <row r="31327" spans="2:10" x14ac:dyDescent="0.25">
      <c r="B31327" s="27"/>
      <c r="D31327" s="27"/>
      <c r="E31327" s="27"/>
      <c r="I31327" s="27"/>
      <c r="J31327" s="27"/>
    </row>
    <row r="31328" spans="2:10" x14ac:dyDescent="0.25">
      <c r="B31328" s="27"/>
      <c r="D31328" s="27"/>
      <c r="E31328" s="27"/>
      <c r="I31328" s="27"/>
      <c r="J31328" s="27"/>
    </row>
    <row r="31329" spans="2:10" x14ac:dyDescent="0.25">
      <c r="B31329" s="27"/>
      <c r="D31329" s="27"/>
      <c r="E31329" s="27"/>
      <c r="I31329" s="27"/>
      <c r="J31329" s="27"/>
    </row>
    <row r="31330" spans="2:10" x14ac:dyDescent="0.25">
      <c r="B31330" s="27"/>
      <c r="D31330" s="27"/>
      <c r="E31330" s="27"/>
      <c r="I31330" s="27"/>
      <c r="J31330" s="27"/>
    </row>
    <row r="31331" spans="2:10" x14ac:dyDescent="0.25">
      <c r="B31331" s="27"/>
      <c r="D31331" s="27"/>
      <c r="E31331" s="27"/>
      <c r="I31331" s="27"/>
      <c r="J31331" s="27"/>
    </row>
    <row r="31332" spans="2:10" x14ac:dyDescent="0.25">
      <c r="B31332" s="27"/>
      <c r="D31332" s="27"/>
      <c r="E31332" s="27"/>
      <c r="I31332" s="27"/>
      <c r="J31332" s="27"/>
    </row>
    <row r="31333" spans="2:10" x14ac:dyDescent="0.25">
      <c r="B31333" s="27"/>
      <c r="D31333" s="27"/>
      <c r="E31333" s="27"/>
      <c r="I31333" s="27"/>
      <c r="J31333" s="27"/>
    </row>
    <row r="31334" spans="2:10" x14ac:dyDescent="0.25">
      <c r="B31334" s="27"/>
      <c r="D31334" s="27"/>
      <c r="E31334" s="27"/>
      <c r="I31334" s="27"/>
      <c r="J31334" s="27"/>
    </row>
    <row r="31335" spans="2:10" x14ac:dyDescent="0.25">
      <c r="B31335" s="27"/>
      <c r="D31335" s="27"/>
      <c r="E31335" s="27"/>
      <c r="I31335" s="27"/>
      <c r="J31335" s="27"/>
    </row>
    <row r="31336" spans="2:10" x14ac:dyDescent="0.25">
      <c r="B31336" s="27"/>
      <c r="D31336" s="27"/>
      <c r="E31336" s="27"/>
      <c r="I31336" s="27"/>
      <c r="J31336" s="27"/>
    </row>
    <row r="31337" spans="2:10" x14ac:dyDescent="0.25">
      <c r="B31337" s="27"/>
      <c r="D31337" s="27"/>
      <c r="E31337" s="27"/>
      <c r="I31337" s="27"/>
      <c r="J31337" s="27"/>
    </row>
    <row r="31338" spans="2:10" x14ac:dyDescent="0.25">
      <c r="B31338" s="27"/>
      <c r="D31338" s="27"/>
      <c r="E31338" s="27"/>
      <c r="I31338" s="27"/>
      <c r="J31338" s="27"/>
    </row>
    <row r="31339" spans="2:10" x14ac:dyDescent="0.25">
      <c r="B31339" s="27"/>
      <c r="D31339" s="27"/>
      <c r="E31339" s="27"/>
      <c r="I31339" s="27"/>
      <c r="J31339" s="27"/>
    </row>
    <row r="31340" spans="2:10" x14ac:dyDescent="0.25">
      <c r="B31340" s="27"/>
      <c r="D31340" s="27"/>
      <c r="E31340" s="27"/>
      <c r="I31340" s="27"/>
      <c r="J31340" s="27"/>
    </row>
    <row r="31341" spans="2:10" x14ac:dyDescent="0.25">
      <c r="B31341" s="27"/>
      <c r="D31341" s="27"/>
      <c r="E31341" s="27"/>
      <c r="I31341" s="27"/>
      <c r="J31341" s="27"/>
    </row>
    <row r="31342" spans="2:10" x14ac:dyDescent="0.25">
      <c r="B31342" s="27"/>
      <c r="D31342" s="27"/>
      <c r="E31342" s="27"/>
      <c r="I31342" s="27"/>
      <c r="J31342" s="27"/>
    </row>
    <row r="31343" spans="2:10" x14ac:dyDescent="0.25">
      <c r="B31343" s="27"/>
      <c r="D31343" s="27"/>
      <c r="E31343" s="27"/>
      <c r="I31343" s="27"/>
      <c r="J31343" s="27"/>
    </row>
    <row r="31344" spans="2:10" x14ac:dyDescent="0.25">
      <c r="B31344" s="27"/>
      <c r="D31344" s="27"/>
      <c r="E31344" s="27"/>
      <c r="I31344" s="27"/>
      <c r="J31344" s="27"/>
    </row>
    <row r="31345" spans="2:10" x14ac:dyDescent="0.25">
      <c r="B31345" s="27"/>
      <c r="D31345" s="27"/>
      <c r="E31345" s="27"/>
      <c r="I31345" s="27"/>
      <c r="J31345" s="27"/>
    </row>
    <row r="31346" spans="2:10" x14ac:dyDescent="0.25">
      <c r="B31346" s="27"/>
      <c r="D31346" s="27"/>
      <c r="E31346" s="27"/>
      <c r="I31346" s="27"/>
      <c r="J31346" s="27"/>
    </row>
    <row r="31347" spans="2:10" x14ac:dyDescent="0.25">
      <c r="B31347" s="27"/>
      <c r="D31347" s="27"/>
      <c r="E31347" s="27"/>
      <c r="I31347" s="27"/>
      <c r="J31347" s="27"/>
    </row>
    <row r="31348" spans="2:10" x14ac:dyDescent="0.25">
      <c r="B31348" s="27"/>
      <c r="D31348" s="27"/>
      <c r="E31348" s="27"/>
      <c r="I31348" s="27"/>
      <c r="J31348" s="27"/>
    </row>
    <row r="31349" spans="2:10" x14ac:dyDescent="0.25">
      <c r="B31349" s="27"/>
      <c r="D31349" s="27"/>
      <c r="E31349" s="27"/>
      <c r="I31349" s="27"/>
      <c r="J31349" s="27"/>
    </row>
    <row r="31350" spans="2:10" x14ac:dyDescent="0.25">
      <c r="B31350" s="27"/>
      <c r="D31350" s="27"/>
      <c r="E31350" s="27"/>
      <c r="I31350" s="27"/>
      <c r="J31350" s="27"/>
    </row>
    <row r="31351" spans="2:10" x14ac:dyDescent="0.25">
      <c r="B31351" s="27"/>
      <c r="D31351" s="27"/>
      <c r="E31351" s="27"/>
      <c r="I31351" s="27"/>
      <c r="J31351" s="27"/>
    </row>
    <row r="31352" spans="2:10" x14ac:dyDescent="0.25">
      <c r="B31352" s="27"/>
      <c r="D31352" s="27"/>
      <c r="E31352" s="27"/>
      <c r="I31352" s="27"/>
      <c r="J31352" s="27"/>
    </row>
    <row r="31353" spans="2:10" x14ac:dyDescent="0.25">
      <c r="B31353" s="27"/>
      <c r="D31353" s="27"/>
      <c r="E31353" s="27"/>
      <c r="I31353" s="27"/>
      <c r="J31353" s="27"/>
    </row>
    <row r="31354" spans="2:10" x14ac:dyDescent="0.25">
      <c r="B31354" s="27"/>
      <c r="D31354" s="27"/>
      <c r="E31354" s="27"/>
      <c r="I31354" s="27"/>
      <c r="J31354" s="27"/>
    </row>
    <row r="31355" spans="2:10" x14ac:dyDescent="0.25">
      <c r="B31355" s="27"/>
      <c r="D31355" s="27"/>
      <c r="E31355" s="27"/>
      <c r="I31355" s="27"/>
      <c r="J31355" s="27"/>
    </row>
    <row r="31356" spans="2:10" x14ac:dyDescent="0.25">
      <c r="B31356" s="27"/>
      <c r="D31356" s="27"/>
      <c r="E31356" s="27"/>
      <c r="I31356" s="27"/>
      <c r="J31356" s="27"/>
    </row>
    <row r="31357" spans="2:10" x14ac:dyDescent="0.25">
      <c r="B31357" s="27"/>
      <c r="D31357" s="27"/>
      <c r="E31357" s="27"/>
      <c r="I31357" s="27"/>
      <c r="J31357" s="27"/>
    </row>
    <row r="31358" spans="2:10" x14ac:dyDescent="0.25">
      <c r="B31358" s="27"/>
      <c r="D31358" s="27"/>
      <c r="E31358" s="27"/>
      <c r="I31358" s="27"/>
      <c r="J31358" s="27"/>
    </row>
    <row r="31359" spans="2:10" x14ac:dyDescent="0.25">
      <c r="B31359" s="27"/>
      <c r="D31359" s="27"/>
      <c r="E31359" s="27"/>
      <c r="I31359" s="27"/>
      <c r="J31359" s="27"/>
    </row>
    <row r="31360" spans="2:10" x14ac:dyDescent="0.25">
      <c r="B31360" s="27"/>
      <c r="D31360" s="27"/>
      <c r="E31360" s="27"/>
      <c r="I31360" s="27"/>
      <c r="J31360" s="27"/>
    </row>
    <row r="31361" spans="2:10" x14ac:dyDescent="0.25">
      <c r="B31361" s="27"/>
      <c r="D31361" s="27"/>
      <c r="E31361" s="27"/>
      <c r="I31361" s="27"/>
      <c r="J31361" s="27"/>
    </row>
    <row r="31362" spans="2:10" x14ac:dyDescent="0.25">
      <c r="B31362" s="27"/>
      <c r="D31362" s="27"/>
      <c r="E31362" s="27"/>
      <c r="I31362" s="27"/>
      <c r="J31362" s="27"/>
    </row>
    <row r="31363" spans="2:10" x14ac:dyDescent="0.25">
      <c r="B31363" s="27"/>
      <c r="D31363" s="27"/>
      <c r="E31363" s="27"/>
      <c r="I31363" s="27"/>
      <c r="J31363" s="27"/>
    </row>
    <row r="31364" spans="2:10" x14ac:dyDescent="0.25">
      <c r="B31364" s="27"/>
      <c r="D31364" s="27"/>
      <c r="E31364" s="27"/>
      <c r="I31364" s="27"/>
      <c r="J31364" s="27"/>
    </row>
    <row r="31365" spans="2:10" x14ac:dyDescent="0.25">
      <c r="B31365" s="27"/>
      <c r="D31365" s="27"/>
      <c r="E31365" s="27"/>
      <c r="I31365" s="27"/>
      <c r="J31365" s="27"/>
    </row>
    <row r="31366" spans="2:10" x14ac:dyDescent="0.25">
      <c r="B31366" s="27"/>
      <c r="D31366" s="27"/>
      <c r="E31366" s="27"/>
      <c r="I31366" s="27"/>
      <c r="J31366" s="27"/>
    </row>
    <row r="31367" spans="2:10" x14ac:dyDescent="0.25">
      <c r="B31367" s="27"/>
      <c r="D31367" s="27"/>
      <c r="E31367" s="27"/>
      <c r="I31367" s="27"/>
      <c r="J31367" s="27"/>
    </row>
    <row r="31368" spans="2:10" x14ac:dyDescent="0.25">
      <c r="B31368" s="27"/>
      <c r="D31368" s="27"/>
      <c r="E31368" s="27"/>
      <c r="I31368" s="27"/>
      <c r="J31368" s="27"/>
    </row>
    <row r="31369" spans="2:10" x14ac:dyDescent="0.25">
      <c r="B31369" s="27"/>
      <c r="D31369" s="27"/>
      <c r="E31369" s="27"/>
      <c r="I31369" s="27"/>
      <c r="J31369" s="27"/>
    </row>
    <row r="31370" spans="2:10" x14ac:dyDescent="0.25">
      <c r="B31370" s="27"/>
      <c r="D31370" s="27"/>
      <c r="E31370" s="27"/>
      <c r="I31370" s="27"/>
      <c r="J31370" s="27"/>
    </row>
    <row r="31371" spans="2:10" x14ac:dyDescent="0.25">
      <c r="B31371" s="27"/>
      <c r="D31371" s="27"/>
      <c r="E31371" s="27"/>
      <c r="I31371" s="27"/>
      <c r="J31371" s="27"/>
    </row>
    <row r="31372" spans="2:10" x14ac:dyDescent="0.25">
      <c r="B31372" s="27"/>
      <c r="D31372" s="27"/>
      <c r="E31372" s="27"/>
      <c r="I31372" s="27"/>
      <c r="J31372" s="27"/>
    </row>
    <row r="31373" spans="2:10" x14ac:dyDescent="0.25">
      <c r="B31373" s="27"/>
      <c r="D31373" s="27"/>
      <c r="E31373" s="27"/>
      <c r="I31373" s="27"/>
      <c r="J31373" s="27"/>
    </row>
    <row r="31374" spans="2:10" x14ac:dyDescent="0.25">
      <c r="B31374" s="27"/>
      <c r="D31374" s="27"/>
      <c r="E31374" s="27"/>
      <c r="I31374" s="27"/>
      <c r="J31374" s="27"/>
    </row>
    <row r="31375" spans="2:10" x14ac:dyDescent="0.25">
      <c r="B31375" s="27"/>
      <c r="D31375" s="27"/>
      <c r="E31375" s="27"/>
      <c r="I31375" s="27"/>
      <c r="J31375" s="27"/>
    </row>
    <row r="31376" spans="2:10" x14ac:dyDescent="0.25">
      <c r="B31376" s="27"/>
      <c r="D31376" s="27"/>
      <c r="E31376" s="27"/>
      <c r="I31376" s="27"/>
      <c r="J31376" s="27"/>
    </row>
    <row r="31377" spans="2:10" x14ac:dyDescent="0.25">
      <c r="B31377" s="27"/>
      <c r="D31377" s="27"/>
      <c r="E31377" s="27"/>
      <c r="I31377" s="27"/>
      <c r="J31377" s="27"/>
    </row>
    <row r="31378" spans="2:10" x14ac:dyDescent="0.25">
      <c r="B31378" s="27"/>
      <c r="D31378" s="27"/>
      <c r="E31378" s="27"/>
      <c r="I31378" s="27"/>
      <c r="J31378" s="27"/>
    </row>
    <row r="31379" spans="2:10" x14ac:dyDescent="0.25">
      <c r="B31379" s="27"/>
      <c r="D31379" s="27"/>
      <c r="E31379" s="27"/>
      <c r="I31379" s="27"/>
      <c r="J31379" s="27"/>
    </row>
    <row r="31380" spans="2:10" x14ac:dyDescent="0.25">
      <c r="B31380" s="27"/>
      <c r="D31380" s="27"/>
      <c r="E31380" s="27"/>
      <c r="I31380" s="27"/>
      <c r="J31380" s="27"/>
    </row>
    <row r="31381" spans="2:10" x14ac:dyDescent="0.25">
      <c r="B31381" s="27"/>
      <c r="D31381" s="27"/>
      <c r="E31381" s="27"/>
      <c r="I31381" s="27"/>
      <c r="J31381" s="27"/>
    </row>
    <row r="31382" spans="2:10" x14ac:dyDescent="0.25">
      <c r="B31382" s="27"/>
      <c r="D31382" s="27"/>
      <c r="E31382" s="27"/>
      <c r="I31382" s="27"/>
      <c r="J31382" s="27"/>
    </row>
    <row r="31383" spans="2:10" x14ac:dyDescent="0.25">
      <c r="B31383" s="27"/>
      <c r="D31383" s="27"/>
      <c r="E31383" s="27"/>
      <c r="I31383" s="27"/>
      <c r="J31383" s="27"/>
    </row>
    <row r="31384" spans="2:10" x14ac:dyDescent="0.25">
      <c r="B31384" s="27"/>
      <c r="D31384" s="27"/>
      <c r="E31384" s="27"/>
      <c r="I31384" s="27"/>
      <c r="J31384" s="27"/>
    </row>
    <row r="31385" spans="2:10" x14ac:dyDescent="0.25">
      <c r="B31385" s="27"/>
      <c r="D31385" s="27"/>
      <c r="E31385" s="27"/>
      <c r="I31385" s="27"/>
      <c r="J31385" s="27"/>
    </row>
    <row r="31386" spans="2:10" x14ac:dyDescent="0.25">
      <c r="B31386" s="27"/>
      <c r="D31386" s="27"/>
      <c r="E31386" s="27"/>
      <c r="I31386" s="27"/>
      <c r="J31386" s="27"/>
    </row>
    <row r="31387" spans="2:10" x14ac:dyDescent="0.25">
      <c r="B31387" s="27"/>
      <c r="D31387" s="27"/>
      <c r="E31387" s="27"/>
      <c r="I31387" s="27"/>
      <c r="J31387" s="27"/>
    </row>
    <row r="31388" spans="2:10" x14ac:dyDescent="0.25">
      <c r="B31388" s="27"/>
      <c r="D31388" s="27"/>
      <c r="E31388" s="27"/>
      <c r="I31388" s="27"/>
      <c r="J31388" s="27"/>
    </row>
    <row r="31389" spans="2:10" x14ac:dyDescent="0.25">
      <c r="B31389" s="27"/>
      <c r="D31389" s="27"/>
      <c r="E31389" s="27"/>
      <c r="I31389" s="27"/>
      <c r="J31389" s="27"/>
    </row>
    <row r="31390" spans="2:10" x14ac:dyDescent="0.25">
      <c r="B31390" s="27"/>
      <c r="D31390" s="27"/>
      <c r="E31390" s="27"/>
      <c r="I31390" s="27"/>
      <c r="J31390" s="27"/>
    </row>
    <row r="31391" spans="2:10" x14ac:dyDescent="0.25">
      <c r="B31391" s="27"/>
      <c r="D31391" s="27"/>
      <c r="E31391" s="27"/>
      <c r="I31391" s="27"/>
      <c r="J31391" s="27"/>
    </row>
    <row r="31392" spans="2:10" x14ac:dyDescent="0.25">
      <c r="B31392" s="27"/>
      <c r="D31392" s="27"/>
      <c r="E31392" s="27"/>
      <c r="I31392" s="27"/>
      <c r="J31392" s="27"/>
    </row>
    <row r="31393" spans="2:10" x14ac:dyDescent="0.25">
      <c r="B31393" s="27"/>
      <c r="D31393" s="27"/>
      <c r="E31393" s="27"/>
      <c r="I31393" s="27"/>
      <c r="J31393" s="27"/>
    </row>
    <row r="31394" spans="2:10" x14ac:dyDescent="0.25">
      <c r="B31394" s="27"/>
      <c r="D31394" s="27"/>
      <c r="E31394" s="27"/>
      <c r="I31394" s="27"/>
      <c r="J31394" s="27"/>
    </row>
    <row r="31395" spans="2:10" x14ac:dyDescent="0.25">
      <c r="B31395" s="27"/>
      <c r="D31395" s="27"/>
      <c r="E31395" s="27"/>
      <c r="I31395" s="27"/>
      <c r="J31395" s="27"/>
    </row>
    <row r="31396" spans="2:10" x14ac:dyDescent="0.25">
      <c r="B31396" s="27"/>
      <c r="D31396" s="27"/>
      <c r="E31396" s="27"/>
      <c r="I31396" s="27"/>
      <c r="J31396" s="27"/>
    </row>
    <row r="31397" spans="2:10" x14ac:dyDescent="0.25">
      <c r="B31397" s="27"/>
      <c r="D31397" s="27"/>
      <c r="E31397" s="27"/>
      <c r="I31397" s="27"/>
      <c r="J31397" s="27"/>
    </row>
    <row r="31398" spans="2:10" x14ac:dyDescent="0.25">
      <c r="B31398" s="27"/>
      <c r="D31398" s="27"/>
      <c r="E31398" s="27"/>
      <c r="I31398" s="27"/>
      <c r="J31398" s="27"/>
    </row>
    <row r="31399" spans="2:10" x14ac:dyDescent="0.25">
      <c r="B31399" s="27"/>
      <c r="D31399" s="27"/>
      <c r="E31399" s="27"/>
      <c r="I31399" s="27"/>
      <c r="J31399" s="27"/>
    </row>
    <row r="31400" spans="2:10" x14ac:dyDescent="0.25">
      <c r="B31400" s="27"/>
      <c r="D31400" s="27"/>
      <c r="E31400" s="27"/>
      <c r="I31400" s="27"/>
      <c r="J31400" s="27"/>
    </row>
    <row r="31401" spans="2:10" x14ac:dyDescent="0.25">
      <c r="B31401" s="27"/>
      <c r="D31401" s="27"/>
      <c r="E31401" s="27"/>
      <c r="I31401" s="27"/>
      <c r="J31401" s="27"/>
    </row>
    <row r="31402" spans="2:10" x14ac:dyDescent="0.25">
      <c r="B31402" s="27"/>
      <c r="D31402" s="27"/>
      <c r="E31402" s="27"/>
      <c r="I31402" s="27"/>
      <c r="J31402" s="27"/>
    </row>
    <row r="31403" spans="2:10" x14ac:dyDescent="0.25">
      <c r="B31403" s="27"/>
      <c r="D31403" s="27"/>
      <c r="E31403" s="27"/>
      <c r="I31403" s="27"/>
      <c r="J31403" s="27"/>
    </row>
    <row r="31404" spans="2:10" x14ac:dyDescent="0.25">
      <c r="B31404" s="27"/>
      <c r="D31404" s="27"/>
      <c r="E31404" s="27"/>
      <c r="I31404" s="27"/>
      <c r="J31404" s="27"/>
    </row>
    <row r="31405" spans="2:10" x14ac:dyDescent="0.25">
      <c r="B31405" s="27"/>
      <c r="D31405" s="27"/>
      <c r="E31405" s="27"/>
      <c r="I31405" s="27"/>
      <c r="J31405" s="27"/>
    </row>
    <row r="31406" spans="2:10" x14ac:dyDescent="0.25">
      <c r="B31406" s="27"/>
      <c r="D31406" s="27"/>
      <c r="E31406" s="27"/>
      <c r="I31406" s="27"/>
      <c r="J31406" s="27"/>
    </row>
    <row r="31407" spans="2:10" x14ac:dyDescent="0.25">
      <c r="B31407" s="27"/>
      <c r="D31407" s="27"/>
      <c r="E31407" s="27"/>
      <c r="I31407" s="27"/>
      <c r="J31407" s="27"/>
    </row>
    <row r="31408" spans="2:10" x14ac:dyDescent="0.25">
      <c r="B31408" s="27"/>
      <c r="D31408" s="27"/>
      <c r="E31408" s="27"/>
      <c r="I31408" s="27"/>
      <c r="J31408" s="27"/>
    </row>
    <row r="31409" spans="2:10" x14ac:dyDescent="0.25">
      <c r="B31409" s="27"/>
      <c r="D31409" s="27"/>
      <c r="E31409" s="27"/>
      <c r="I31409" s="27"/>
      <c r="J31409" s="27"/>
    </row>
    <row r="31410" spans="2:10" x14ac:dyDescent="0.25">
      <c r="B31410" s="27"/>
      <c r="D31410" s="27"/>
      <c r="E31410" s="27"/>
      <c r="I31410" s="27"/>
      <c r="J31410" s="27"/>
    </row>
    <row r="31411" spans="2:10" x14ac:dyDescent="0.25">
      <c r="B31411" s="27"/>
      <c r="D31411" s="27"/>
      <c r="E31411" s="27"/>
      <c r="I31411" s="27"/>
      <c r="J31411" s="27"/>
    </row>
    <row r="31412" spans="2:10" x14ac:dyDescent="0.25">
      <c r="B31412" s="27"/>
      <c r="D31412" s="27"/>
      <c r="E31412" s="27"/>
      <c r="I31412" s="27"/>
      <c r="J31412" s="27"/>
    </row>
    <row r="31413" spans="2:10" x14ac:dyDescent="0.25">
      <c r="B31413" s="27"/>
      <c r="D31413" s="27"/>
      <c r="E31413" s="27"/>
      <c r="I31413" s="27"/>
      <c r="J31413" s="27"/>
    </row>
    <row r="31414" spans="2:10" x14ac:dyDescent="0.25">
      <c r="B31414" s="27"/>
      <c r="D31414" s="27"/>
      <c r="E31414" s="27"/>
      <c r="I31414" s="27"/>
      <c r="J31414" s="27"/>
    </row>
    <row r="31415" spans="2:10" x14ac:dyDescent="0.25">
      <c r="B31415" s="27"/>
      <c r="D31415" s="27"/>
      <c r="E31415" s="27"/>
      <c r="I31415" s="27"/>
      <c r="J31415" s="27"/>
    </row>
    <row r="31416" spans="2:10" x14ac:dyDescent="0.25">
      <c r="B31416" s="27"/>
      <c r="D31416" s="27"/>
      <c r="E31416" s="27"/>
      <c r="I31416" s="27"/>
      <c r="J31416" s="27"/>
    </row>
    <row r="31417" spans="2:10" x14ac:dyDescent="0.25">
      <c r="B31417" s="27"/>
      <c r="D31417" s="27"/>
      <c r="E31417" s="27"/>
      <c r="I31417" s="27"/>
      <c r="J31417" s="27"/>
    </row>
    <row r="31418" spans="2:10" x14ac:dyDescent="0.25">
      <c r="B31418" s="27"/>
      <c r="D31418" s="27"/>
      <c r="E31418" s="27"/>
      <c r="I31418" s="27"/>
      <c r="J31418" s="27"/>
    </row>
    <row r="31419" spans="2:10" x14ac:dyDescent="0.25">
      <c r="B31419" s="27"/>
      <c r="D31419" s="27"/>
      <c r="E31419" s="27"/>
      <c r="I31419" s="27"/>
      <c r="J31419" s="27"/>
    </row>
    <row r="31420" spans="2:10" x14ac:dyDescent="0.25">
      <c r="B31420" s="27"/>
      <c r="D31420" s="27"/>
      <c r="E31420" s="27"/>
      <c r="I31420" s="27"/>
      <c r="J31420" s="27"/>
    </row>
    <row r="31421" spans="2:10" x14ac:dyDescent="0.25">
      <c r="B31421" s="27"/>
      <c r="D31421" s="27"/>
      <c r="E31421" s="27"/>
      <c r="I31421" s="27"/>
      <c r="J31421" s="27"/>
    </row>
    <row r="31422" spans="2:10" x14ac:dyDescent="0.25">
      <c r="B31422" s="27"/>
      <c r="D31422" s="27"/>
      <c r="E31422" s="27"/>
      <c r="I31422" s="27"/>
      <c r="J31422" s="27"/>
    </row>
    <row r="31423" spans="2:10" x14ac:dyDescent="0.25">
      <c r="B31423" s="27"/>
      <c r="D31423" s="27"/>
      <c r="E31423" s="27"/>
      <c r="I31423" s="27"/>
      <c r="J31423" s="27"/>
    </row>
    <row r="31424" spans="2:10" x14ac:dyDescent="0.25">
      <c r="B31424" s="27"/>
      <c r="D31424" s="27"/>
      <c r="E31424" s="27"/>
      <c r="I31424" s="27"/>
      <c r="J31424" s="27"/>
    </row>
    <row r="31425" spans="2:10" x14ac:dyDescent="0.25">
      <c r="B31425" s="27"/>
      <c r="D31425" s="27"/>
      <c r="E31425" s="27"/>
      <c r="I31425" s="27"/>
      <c r="J31425" s="27"/>
    </row>
    <row r="31426" spans="2:10" x14ac:dyDescent="0.25">
      <c r="B31426" s="27"/>
      <c r="D31426" s="27"/>
      <c r="E31426" s="27"/>
      <c r="I31426" s="27"/>
      <c r="J31426" s="27"/>
    </row>
    <row r="31427" spans="2:10" x14ac:dyDescent="0.25">
      <c r="B31427" s="27"/>
      <c r="D31427" s="27"/>
      <c r="E31427" s="27"/>
      <c r="I31427" s="27"/>
      <c r="J31427" s="27"/>
    </row>
    <row r="31428" spans="2:10" x14ac:dyDescent="0.25">
      <c r="B31428" s="27"/>
      <c r="D31428" s="27"/>
      <c r="E31428" s="27"/>
      <c r="I31428" s="27"/>
      <c r="J31428" s="27"/>
    </row>
    <row r="31429" spans="2:10" x14ac:dyDescent="0.25">
      <c r="B31429" s="27"/>
      <c r="D31429" s="27"/>
      <c r="E31429" s="27"/>
      <c r="I31429" s="27"/>
      <c r="J31429" s="27"/>
    </row>
    <row r="31430" spans="2:10" x14ac:dyDescent="0.25">
      <c r="B31430" s="27"/>
      <c r="D31430" s="27"/>
      <c r="E31430" s="27"/>
      <c r="I31430" s="27"/>
      <c r="J31430" s="27"/>
    </row>
    <row r="31431" spans="2:10" x14ac:dyDescent="0.25">
      <c r="B31431" s="27"/>
      <c r="D31431" s="27"/>
      <c r="E31431" s="27"/>
      <c r="I31431" s="27"/>
      <c r="J31431" s="27"/>
    </row>
    <row r="31432" spans="2:10" x14ac:dyDescent="0.25">
      <c r="B31432" s="27"/>
      <c r="D31432" s="27"/>
      <c r="E31432" s="27"/>
      <c r="I31432" s="27"/>
      <c r="J31432" s="27"/>
    </row>
    <row r="31433" spans="2:10" x14ac:dyDescent="0.25">
      <c r="B31433" s="27"/>
      <c r="D31433" s="27"/>
      <c r="E31433" s="27"/>
      <c r="I31433" s="27"/>
      <c r="J31433" s="27"/>
    </row>
    <row r="31434" spans="2:10" x14ac:dyDescent="0.25">
      <c r="B31434" s="27"/>
      <c r="D31434" s="27"/>
      <c r="E31434" s="27"/>
      <c r="I31434" s="27"/>
      <c r="J31434" s="27"/>
    </row>
    <row r="31435" spans="2:10" x14ac:dyDescent="0.25">
      <c r="B31435" s="27"/>
      <c r="D31435" s="27"/>
      <c r="E31435" s="27"/>
      <c r="I31435" s="27"/>
      <c r="J31435" s="27"/>
    </row>
    <row r="31436" spans="2:10" x14ac:dyDescent="0.25">
      <c r="B31436" s="27"/>
      <c r="D31436" s="27"/>
      <c r="E31436" s="27"/>
      <c r="I31436" s="27"/>
      <c r="J31436" s="27"/>
    </row>
    <row r="31437" spans="2:10" x14ac:dyDescent="0.25">
      <c r="B31437" s="27"/>
      <c r="D31437" s="27"/>
      <c r="E31437" s="27"/>
      <c r="I31437" s="27"/>
      <c r="J31437" s="27"/>
    </row>
    <row r="31438" spans="2:10" x14ac:dyDescent="0.25">
      <c r="B31438" s="27"/>
      <c r="D31438" s="27"/>
      <c r="E31438" s="27"/>
      <c r="I31438" s="27"/>
      <c r="J31438" s="27"/>
    </row>
    <row r="31439" spans="2:10" x14ac:dyDescent="0.25">
      <c r="B31439" s="27"/>
      <c r="D31439" s="27"/>
      <c r="E31439" s="27"/>
      <c r="I31439" s="27"/>
      <c r="J31439" s="27"/>
    </row>
    <row r="31440" spans="2:10" x14ac:dyDescent="0.25">
      <c r="B31440" s="27"/>
      <c r="D31440" s="27"/>
      <c r="E31440" s="27"/>
      <c r="I31440" s="27"/>
      <c r="J31440" s="27"/>
    </row>
    <row r="31441" spans="2:10" x14ac:dyDescent="0.25">
      <c r="B31441" s="27"/>
      <c r="D31441" s="27"/>
      <c r="E31441" s="27"/>
      <c r="I31441" s="27"/>
      <c r="J31441" s="27"/>
    </row>
    <row r="31442" spans="2:10" x14ac:dyDescent="0.25">
      <c r="B31442" s="27"/>
      <c r="D31442" s="27"/>
      <c r="E31442" s="27"/>
      <c r="I31442" s="27"/>
      <c r="J31442" s="27"/>
    </row>
    <row r="31443" spans="2:10" x14ac:dyDescent="0.25">
      <c r="B31443" s="27"/>
      <c r="D31443" s="27"/>
      <c r="E31443" s="27"/>
      <c r="I31443" s="27"/>
      <c r="J31443" s="27"/>
    </row>
    <row r="31444" spans="2:10" x14ac:dyDescent="0.25">
      <c r="B31444" s="27"/>
      <c r="D31444" s="27"/>
      <c r="E31444" s="27"/>
      <c r="I31444" s="27"/>
      <c r="J31444" s="27"/>
    </row>
    <row r="31445" spans="2:10" x14ac:dyDescent="0.25">
      <c r="B31445" s="27"/>
      <c r="D31445" s="27"/>
      <c r="E31445" s="27"/>
      <c r="I31445" s="27"/>
      <c r="J31445" s="27"/>
    </row>
    <row r="31446" spans="2:10" x14ac:dyDescent="0.25">
      <c r="B31446" s="27"/>
      <c r="D31446" s="27"/>
      <c r="E31446" s="27"/>
      <c r="I31446" s="27"/>
      <c r="J31446" s="27"/>
    </row>
    <row r="31447" spans="2:10" x14ac:dyDescent="0.25">
      <c r="B31447" s="27"/>
      <c r="D31447" s="27"/>
      <c r="E31447" s="27"/>
      <c r="I31447" s="27"/>
      <c r="J31447" s="27"/>
    </row>
    <row r="31448" spans="2:10" x14ac:dyDescent="0.25">
      <c r="B31448" s="27"/>
      <c r="D31448" s="27"/>
      <c r="E31448" s="27"/>
      <c r="I31448" s="27"/>
      <c r="J31448" s="27"/>
    </row>
    <row r="31449" spans="2:10" x14ac:dyDescent="0.25">
      <c r="B31449" s="27"/>
      <c r="D31449" s="27"/>
      <c r="E31449" s="27"/>
      <c r="I31449" s="27"/>
      <c r="J31449" s="27"/>
    </row>
    <row r="31450" spans="2:10" x14ac:dyDescent="0.25">
      <c r="B31450" s="27"/>
      <c r="D31450" s="27"/>
      <c r="E31450" s="27"/>
      <c r="I31450" s="27"/>
      <c r="J31450" s="27"/>
    </row>
    <row r="31451" spans="2:10" x14ac:dyDescent="0.25">
      <c r="B31451" s="27"/>
      <c r="D31451" s="27"/>
      <c r="E31451" s="27"/>
      <c r="I31451" s="27"/>
      <c r="J31451" s="27"/>
    </row>
    <row r="31452" spans="2:10" x14ac:dyDescent="0.25">
      <c r="B31452" s="27"/>
      <c r="D31452" s="27"/>
      <c r="E31452" s="27"/>
      <c r="I31452" s="27"/>
      <c r="J31452" s="27"/>
    </row>
    <row r="31453" spans="2:10" x14ac:dyDescent="0.25">
      <c r="B31453" s="27"/>
      <c r="D31453" s="27"/>
      <c r="E31453" s="27"/>
      <c r="I31453" s="27"/>
      <c r="J31453" s="27"/>
    </row>
    <row r="31454" spans="2:10" x14ac:dyDescent="0.25">
      <c r="B31454" s="27"/>
      <c r="D31454" s="27"/>
      <c r="E31454" s="27"/>
      <c r="I31454" s="27"/>
      <c r="J31454" s="27"/>
    </row>
    <row r="31455" spans="2:10" x14ac:dyDescent="0.25">
      <c r="B31455" s="27"/>
      <c r="D31455" s="27"/>
      <c r="E31455" s="27"/>
      <c r="I31455" s="27"/>
      <c r="J31455" s="27"/>
    </row>
    <row r="31456" spans="2:10" x14ac:dyDescent="0.25">
      <c r="B31456" s="27"/>
      <c r="D31456" s="27"/>
      <c r="E31456" s="27"/>
      <c r="I31456" s="27"/>
      <c r="J31456" s="27"/>
    </row>
    <row r="31457" spans="2:10" x14ac:dyDescent="0.25">
      <c r="B31457" s="27"/>
      <c r="D31457" s="27"/>
      <c r="E31457" s="27"/>
      <c r="I31457" s="27"/>
      <c r="J31457" s="27"/>
    </row>
    <row r="31458" spans="2:10" x14ac:dyDescent="0.25">
      <c r="B31458" s="27"/>
      <c r="D31458" s="27"/>
      <c r="E31458" s="27"/>
      <c r="I31458" s="27"/>
      <c r="J31458" s="27"/>
    </row>
    <row r="31459" spans="2:10" x14ac:dyDescent="0.25">
      <c r="B31459" s="27"/>
      <c r="D31459" s="27"/>
      <c r="E31459" s="27"/>
      <c r="I31459" s="27"/>
      <c r="J31459" s="27"/>
    </row>
    <row r="31460" spans="2:10" x14ac:dyDescent="0.25">
      <c r="B31460" s="27"/>
      <c r="D31460" s="27"/>
      <c r="E31460" s="27"/>
      <c r="I31460" s="27"/>
      <c r="J31460" s="27"/>
    </row>
    <row r="31461" spans="2:10" x14ac:dyDescent="0.25">
      <c r="B31461" s="27"/>
      <c r="D31461" s="27"/>
      <c r="E31461" s="27"/>
      <c r="I31461" s="27"/>
      <c r="J31461" s="27"/>
    </row>
    <row r="31462" spans="2:10" x14ac:dyDescent="0.25">
      <c r="B31462" s="27"/>
      <c r="D31462" s="27"/>
      <c r="E31462" s="27"/>
      <c r="I31462" s="27"/>
      <c r="J31462" s="27"/>
    </row>
    <row r="31463" spans="2:10" x14ac:dyDescent="0.25">
      <c r="B31463" s="27"/>
      <c r="D31463" s="27"/>
      <c r="E31463" s="27"/>
      <c r="I31463" s="27"/>
      <c r="J31463" s="27"/>
    </row>
    <row r="31464" spans="2:10" x14ac:dyDescent="0.25">
      <c r="B31464" s="27"/>
      <c r="D31464" s="27"/>
      <c r="E31464" s="27"/>
      <c r="I31464" s="27"/>
      <c r="J31464" s="27"/>
    </row>
    <row r="31465" spans="2:10" x14ac:dyDescent="0.25">
      <c r="B31465" s="27"/>
      <c r="D31465" s="27"/>
      <c r="E31465" s="27"/>
      <c r="I31465" s="27"/>
      <c r="J31465" s="27"/>
    </row>
    <row r="31466" spans="2:10" x14ac:dyDescent="0.25">
      <c r="B31466" s="27"/>
      <c r="D31466" s="27"/>
      <c r="E31466" s="27"/>
      <c r="I31466" s="27"/>
      <c r="J31466" s="27"/>
    </row>
    <row r="31467" spans="2:10" x14ac:dyDescent="0.25">
      <c r="B31467" s="27"/>
      <c r="D31467" s="27"/>
      <c r="E31467" s="27"/>
      <c r="I31467" s="27"/>
      <c r="J31467" s="27"/>
    </row>
    <row r="31468" spans="2:10" x14ac:dyDescent="0.25">
      <c r="B31468" s="27"/>
      <c r="D31468" s="27"/>
      <c r="E31468" s="27"/>
      <c r="I31468" s="27"/>
      <c r="J31468" s="27"/>
    </row>
    <row r="31469" spans="2:10" x14ac:dyDescent="0.25">
      <c r="B31469" s="27"/>
      <c r="D31469" s="27"/>
      <c r="E31469" s="27"/>
      <c r="I31469" s="27"/>
      <c r="J31469" s="27"/>
    </row>
    <row r="31470" spans="2:10" x14ac:dyDescent="0.25">
      <c r="B31470" s="27"/>
      <c r="D31470" s="27"/>
      <c r="E31470" s="27"/>
      <c r="I31470" s="27"/>
      <c r="J31470" s="27"/>
    </row>
    <row r="31471" spans="2:10" x14ac:dyDescent="0.25">
      <c r="B31471" s="27"/>
      <c r="D31471" s="27"/>
      <c r="E31471" s="27"/>
      <c r="I31471" s="27"/>
      <c r="J31471" s="27"/>
    </row>
    <row r="31472" spans="2:10" x14ac:dyDescent="0.25">
      <c r="B31472" s="27"/>
      <c r="D31472" s="27"/>
      <c r="E31472" s="27"/>
      <c r="I31472" s="27"/>
      <c r="J31472" s="27"/>
    </row>
    <row r="31473" spans="2:10" x14ac:dyDescent="0.25">
      <c r="B31473" s="27"/>
      <c r="D31473" s="27"/>
      <c r="E31473" s="27"/>
      <c r="I31473" s="27"/>
      <c r="J31473" s="27"/>
    </row>
    <row r="31474" spans="2:10" x14ac:dyDescent="0.25">
      <c r="B31474" s="27"/>
      <c r="D31474" s="27"/>
      <c r="E31474" s="27"/>
      <c r="I31474" s="27"/>
      <c r="J31474" s="27"/>
    </row>
    <row r="31475" spans="2:10" x14ac:dyDescent="0.25">
      <c r="B31475" s="27"/>
      <c r="D31475" s="27"/>
      <c r="E31475" s="27"/>
      <c r="I31475" s="27"/>
      <c r="J31475" s="27"/>
    </row>
    <row r="31476" spans="2:10" x14ac:dyDescent="0.25">
      <c r="B31476" s="27"/>
      <c r="D31476" s="27"/>
      <c r="E31476" s="27"/>
      <c r="I31476" s="27"/>
      <c r="J31476" s="27"/>
    </row>
    <row r="31477" spans="2:10" x14ac:dyDescent="0.25">
      <c r="B31477" s="27"/>
      <c r="D31477" s="27"/>
      <c r="E31477" s="27"/>
      <c r="I31477" s="27"/>
      <c r="J31477" s="27"/>
    </row>
    <row r="31478" spans="2:10" x14ac:dyDescent="0.25">
      <c r="B31478" s="27"/>
      <c r="D31478" s="27"/>
      <c r="E31478" s="27"/>
      <c r="I31478" s="27"/>
      <c r="J31478" s="27"/>
    </row>
    <row r="31479" spans="2:10" x14ac:dyDescent="0.25">
      <c r="B31479" s="27"/>
      <c r="D31479" s="27"/>
      <c r="E31479" s="27"/>
      <c r="I31479" s="27"/>
      <c r="J31479" s="27"/>
    </row>
    <row r="31480" spans="2:10" x14ac:dyDescent="0.25">
      <c r="B31480" s="27"/>
      <c r="D31480" s="27"/>
      <c r="E31480" s="27"/>
      <c r="I31480" s="27"/>
      <c r="J31480" s="27"/>
    </row>
    <row r="31481" spans="2:10" x14ac:dyDescent="0.25">
      <c r="B31481" s="27"/>
      <c r="D31481" s="27"/>
      <c r="E31481" s="27"/>
      <c r="I31481" s="27"/>
      <c r="J31481" s="27"/>
    </row>
    <row r="31482" spans="2:10" x14ac:dyDescent="0.25">
      <c r="B31482" s="27"/>
      <c r="D31482" s="27"/>
      <c r="E31482" s="27"/>
      <c r="I31482" s="27"/>
      <c r="J31482" s="27"/>
    </row>
    <row r="31483" spans="2:10" x14ac:dyDescent="0.25">
      <c r="B31483" s="27"/>
      <c r="D31483" s="27"/>
      <c r="E31483" s="27"/>
      <c r="I31483" s="27"/>
      <c r="J31483" s="27"/>
    </row>
    <row r="31484" spans="2:10" x14ac:dyDescent="0.25">
      <c r="B31484" s="27"/>
      <c r="D31484" s="27"/>
      <c r="E31484" s="27"/>
      <c r="I31484" s="27"/>
      <c r="J31484" s="27"/>
    </row>
    <row r="31485" spans="2:10" x14ac:dyDescent="0.25">
      <c r="B31485" s="27"/>
      <c r="D31485" s="27"/>
      <c r="E31485" s="27"/>
      <c r="I31485" s="27"/>
      <c r="J31485" s="27"/>
    </row>
    <row r="31486" spans="2:10" x14ac:dyDescent="0.25">
      <c r="B31486" s="27"/>
      <c r="D31486" s="27"/>
      <c r="E31486" s="27"/>
      <c r="I31486" s="27"/>
      <c r="J31486" s="27"/>
    </row>
    <row r="31487" spans="2:10" x14ac:dyDescent="0.25">
      <c r="B31487" s="27"/>
      <c r="D31487" s="27"/>
      <c r="E31487" s="27"/>
      <c r="I31487" s="27"/>
      <c r="J31487" s="27"/>
    </row>
    <row r="31488" spans="2:10" x14ac:dyDescent="0.25">
      <c r="B31488" s="27"/>
      <c r="D31488" s="27"/>
      <c r="E31488" s="27"/>
      <c r="I31488" s="27"/>
      <c r="J31488" s="27"/>
    </row>
    <row r="31489" spans="2:10" x14ac:dyDescent="0.25">
      <c r="B31489" s="27"/>
      <c r="D31489" s="27"/>
      <c r="E31489" s="27"/>
      <c r="I31489" s="27"/>
      <c r="J31489" s="27"/>
    </row>
    <row r="31490" spans="2:10" x14ac:dyDescent="0.25">
      <c r="B31490" s="27"/>
      <c r="D31490" s="27"/>
      <c r="E31490" s="27"/>
      <c r="I31490" s="27"/>
      <c r="J31490" s="27"/>
    </row>
    <row r="31491" spans="2:10" x14ac:dyDescent="0.25">
      <c r="B31491" s="27"/>
      <c r="D31491" s="27"/>
      <c r="E31491" s="27"/>
      <c r="I31491" s="27"/>
      <c r="J31491" s="27"/>
    </row>
    <row r="31492" spans="2:10" x14ac:dyDescent="0.25">
      <c r="B31492" s="27"/>
      <c r="D31492" s="27"/>
      <c r="E31492" s="27"/>
      <c r="I31492" s="27"/>
      <c r="J31492" s="27"/>
    </row>
    <row r="31493" spans="2:10" x14ac:dyDescent="0.25">
      <c r="B31493" s="27"/>
      <c r="D31493" s="27"/>
      <c r="E31493" s="27"/>
      <c r="I31493" s="27"/>
      <c r="J31493" s="27"/>
    </row>
    <row r="31494" spans="2:10" x14ac:dyDescent="0.25">
      <c r="B31494" s="27"/>
      <c r="D31494" s="27"/>
      <c r="E31494" s="27"/>
      <c r="I31494" s="27"/>
      <c r="J31494" s="27"/>
    </row>
    <row r="31495" spans="2:10" x14ac:dyDescent="0.25">
      <c r="B31495" s="27"/>
      <c r="D31495" s="27"/>
      <c r="E31495" s="27"/>
      <c r="I31495" s="27"/>
      <c r="J31495" s="27"/>
    </row>
    <row r="31496" spans="2:10" x14ac:dyDescent="0.25">
      <c r="B31496" s="27"/>
      <c r="D31496" s="27"/>
      <c r="E31496" s="27"/>
      <c r="I31496" s="27"/>
      <c r="J31496" s="27"/>
    </row>
    <row r="31497" spans="2:10" x14ac:dyDescent="0.25">
      <c r="B31497" s="27"/>
      <c r="D31497" s="27"/>
      <c r="E31497" s="27"/>
      <c r="I31497" s="27"/>
      <c r="J31497" s="27"/>
    </row>
    <row r="31498" spans="2:10" x14ac:dyDescent="0.25">
      <c r="B31498" s="27"/>
      <c r="D31498" s="27"/>
      <c r="E31498" s="27"/>
      <c r="I31498" s="27"/>
      <c r="J31498" s="27"/>
    </row>
    <row r="31499" spans="2:10" x14ac:dyDescent="0.25">
      <c r="B31499" s="27"/>
      <c r="D31499" s="27"/>
      <c r="E31499" s="27"/>
      <c r="I31499" s="27"/>
      <c r="J31499" s="27"/>
    </row>
    <row r="31500" spans="2:10" x14ac:dyDescent="0.25">
      <c r="B31500" s="27"/>
      <c r="D31500" s="27"/>
      <c r="E31500" s="27"/>
      <c r="I31500" s="27"/>
      <c r="J31500" s="27"/>
    </row>
    <row r="31501" spans="2:10" x14ac:dyDescent="0.25">
      <c r="B31501" s="27"/>
      <c r="D31501" s="27"/>
      <c r="E31501" s="27"/>
      <c r="I31501" s="27"/>
      <c r="J31501" s="27"/>
    </row>
    <row r="31502" spans="2:10" x14ac:dyDescent="0.25">
      <c r="B31502" s="27"/>
      <c r="D31502" s="27"/>
      <c r="E31502" s="27"/>
      <c r="I31502" s="27"/>
      <c r="J31502" s="27"/>
    </row>
    <row r="31503" spans="2:10" x14ac:dyDescent="0.25">
      <c r="B31503" s="27"/>
      <c r="D31503" s="27"/>
      <c r="E31503" s="27"/>
      <c r="I31503" s="27"/>
      <c r="J31503" s="27"/>
    </row>
    <row r="31504" spans="2:10" x14ac:dyDescent="0.25">
      <c r="B31504" s="27"/>
      <c r="D31504" s="27"/>
      <c r="E31504" s="27"/>
      <c r="I31504" s="27"/>
      <c r="J31504" s="27"/>
    </row>
    <row r="31505" spans="2:10" x14ac:dyDescent="0.25">
      <c r="B31505" s="27"/>
      <c r="D31505" s="27"/>
      <c r="E31505" s="27"/>
      <c r="I31505" s="27"/>
      <c r="J31505" s="27"/>
    </row>
    <row r="31506" spans="2:10" x14ac:dyDescent="0.25">
      <c r="B31506" s="27"/>
      <c r="D31506" s="27"/>
      <c r="E31506" s="27"/>
      <c r="I31506" s="27"/>
      <c r="J31506" s="27"/>
    </row>
    <row r="31507" spans="2:10" x14ac:dyDescent="0.25">
      <c r="B31507" s="27"/>
      <c r="D31507" s="27"/>
      <c r="E31507" s="27"/>
      <c r="I31507" s="27"/>
      <c r="J31507" s="27"/>
    </row>
    <row r="31508" spans="2:10" x14ac:dyDescent="0.25">
      <c r="B31508" s="27"/>
      <c r="D31508" s="27"/>
      <c r="E31508" s="27"/>
      <c r="I31508" s="27"/>
      <c r="J31508" s="27"/>
    </row>
    <row r="31509" spans="2:10" x14ac:dyDescent="0.25">
      <c r="B31509" s="27"/>
      <c r="D31509" s="27"/>
      <c r="E31509" s="27"/>
      <c r="I31509" s="27"/>
      <c r="J31509" s="27"/>
    </row>
    <row r="31510" spans="2:10" x14ac:dyDescent="0.25">
      <c r="B31510" s="27"/>
      <c r="D31510" s="27"/>
      <c r="E31510" s="27"/>
      <c r="I31510" s="27"/>
      <c r="J31510" s="27"/>
    </row>
    <row r="31511" spans="2:10" x14ac:dyDescent="0.25">
      <c r="B31511" s="27"/>
      <c r="D31511" s="27"/>
      <c r="E31511" s="27"/>
      <c r="I31511" s="27"/>
      <c r="J31511" s="27"/>
    </row>
    <row r="31512" spans="2:10" x14ac:dyDescent="0.25">
      <c r="B31512" s="27"/>
      <c r="D31512" s="27"/>
      <c r="E31512" s="27"/>
      <c r="I31512" s="27"/>
      <c r="J31512" s="27"/>
    </row>
    <row r="31513" spans="2:10" x14ac:dyDescent="0.25">
      <c r="B31513" s="27"/>
      <c r="D31513" s="27"/>
      <c r="E31513" s="27"/>
      <c r="I31513" s="27"/>
      <c r="J31513" s="27"/>
    </row>
    <row r="31514" spans="2:10" x14ac:dyDescent="0.25">
      <c r="B31514" s="27"/>
      <c r="D31514" s="27"/>
      <c r="E31514" s="27"/>
      <c r="I31514" s="27"/>
      <c r="J31514" s="27"/>
    </row>
    <row r="31515" spans="2:10" x14ac:dyDescent="0.25">
      <c r="B31515" s="27"/>
      <c r="D31515" s="27"/>
      <c r="E31515" s="27"/>
      <c r="I31515" s="27"/>
      <c r="J31515" s="27"/>
    </row>
    <row r="31516" spans="2:10" x14ac:dyDescent="0.25">
      <c r="B31516" s="27"/>
      <c r="D31516" s="27"/>
      <c r="E31516" s="27"/>
      <c r="I31516" s="27"/>
      <c r="J31516" s="27"/>
    </row>
    <row r="31517" spans="2:10" x14ac:dyDescent="0.25">
      <c r="B31517" s="27"/>
      <c r="D31517" s="27"/>
      <c r="E31517" s="27"/>
      <c r="I31517" s="27"/>
      <c r="J31517" s="27"/>
    </row>
    <row r="31518" spans="2:10" x14ac:dyDescent="0.25">
      <c r="B31518" s="27"/>
      <c r="D31518" s="27"/>
      <c r="E31518" s="27"/>
      <c r="I31518" s="27"/>
      <c r="J31518" s="27"/>
    </row>
    <row r="31519" spans="2:10" x14ac:dyDescent="0.25">
      <c r="B31519" s="27"/>
      <c r="D31519" s="27"/>
      <c r="E31519" s="27"/>
      <c r="I31519" s="27"/>
      <c r="J31519" s="27"/>
    </row>
    <row r="31520" spans="2:10" x14ac:dyDescent="0.25">
      <c r="B31520" s="27"/>
      <c r="D31520" s="27"/>
      <c r="E31520" s="27"/>
      <c r="I31520" s="27"/>
      <c r="J31520" s="27"/>
    </row>
    <row r="31521" spans="2:10" x14ac:dyDescent="0.25">
      <c r="B31521" s="27"/>
      <c r="D31521" s="27"/>
      <c r="E31521" s="27"/>
      <c r="I31521" s="27"/>
      <c r="J31521" s="27"/>
    </row>
    <row r="31522" spans="2:10" x14ac:dyDescent="0.25">
      <c r="B31522" s="27"/>
      <c r="D31522" s="27"/>
      <c r="E31522" s="27"/>
      <c r="I31522" s="27"/>
      <c r="J31522" s="27"/>
    </row>
    <row r="31523" spans="2:10" x14ac:dyDescent="0.25">
      <c r="B31523" s="27"/>
      <c r="D31523" s="27"/>
      <c r="E31523" s="27"/>
      <c r="I31523" s="27"/>
      <c r="J31523" s="27"/>
    </row>
    <row r="31524" spans="2:10" x14ac:dyDescent="0.25">
      <c r="B31524" s="27"/>
      <c r="D31524" s="27"/>
      <c r="E31524" s="27"/>
      <c r="I31524" s="27"/>
      <c r="J31524" s="27"/>
    </row>
    <row r="31525" spans="2:10" x14ac:dyDescent="0.25">
      <c r="B31525" s="27"/>
      <c r="D31525" s="27"/>
      <c r="E31525" s="27"/>
      <c r="I31525" s="27"/>
      <c r="J31525" s="27"/>
    </row>
    <row r="31526" spans="2:10" x14ac:dyDescent="0.25">
      <c r="B31526" s="27"/>
      <c r="D31526" s="27"/>
      <c r="E31526" s="27"/>
      <c r="I31526" s="27"/>
      <c r="J31526" s="27"/>
    </row>
    <row r="31527" spans="2:10" x14ac:dyDescent="0.25">
      <c r="B31527" s="27"/>
      <c r="D31527" s="27"/>
      <c r="E31527" s="27"/>
      <c r="I31527" s="27"/>
      <c r="J31527" s="27"/>
    </row>
    <row r="31528" spans="2:10" x14ac:dyDescent="0.25">
      <c r="B31528" s="27"/>
      <c r="D31528" s="27"/>
      <c r="E31528" s="27"/>
      <c r="I31528" s="27"/>
      <c r="J31528" s="27"/>
    </row>
    <row r="31529" spans="2:10" x14ac:dyDescent="0.25">
      <c r="B31529" s="27"/>
      <c r="D31529" s="27"/>
      <c r="E31529" s="27"/>
      <c r="I31529" s="27"/>
      <c r="J31529" s="27"/>
    </row>
    <row r="31530" spans="2:10" x14ac:dyDescent="0.25">
      <c r="B31530" s="27"/>
      <c r="D31530" s="27"/>
      <c r="E31530" s="27"/>
      <c r="I31530" s="27"/>
      <c r="J31530" s="27"/>
    </row>
    <row r="31531" spans="2:10" x14ac:dyDescent="0.25">
      <c r="B31531" s="27"/>
      <c r="D31531" s="27"/>
      <c r="E31531" s="27"/>
      <c r="I31531" s="27"/>
      <c r="J31531" s="27"/>
    </row>
    <row r="31532" spans="2:10" x14ac:dyDescent="0.25">
      <c r="B31532" s="27"/>
      <c r="D31532" s="27"/>
      <c r="E31532" s="27"/>
      <c r="I31532" s="27"/>
      <c r="J31532" s="27"/>
    </row>
    <row r="31533" spans="2:10" x14ac:dyDescent="0.25">
      <c r="B31533" s="27"/>
      <c r="D31533" s="27"/>
      <c r="E31533" s="27"/>
      <c r="I31533" s="27"/>
      <c r="J31533" s="27"/>
    </row>
    <row r="31534" spans="2:10" x14ac:dyDescent="0.25">
      <c r="B31534" s="27"/>
      <c r="D31534" s="27"/>
      <c r="E31534" s="27"/>
      <c r="I31534" s="27"/>
      <c r="J31534" s="27"/>
    </row>
    <row r="31535" spans="2:10" x14ac:dyDescent="0.25">
      <c r="B31535" s="27"/>
      <c r="D31535" s="27"/>
      <c r="E31535" s="27"/>
      <c r="I31535" s="27"/>
      <c r="J31535" s="27"/>
    </row>
    <row r="31536" spans="2:10" x14ac:dyDescent="0.25">
      <c r="B31536" s="27"/>
      <c r="D31536" s="27"/>
      <c r="E31536" s="27"/>
      <c r="I31536" s="27"/>
      <c r="J31536" s="27"/>
    </row>
    <row r="31537" spans="2:10" x14ac:dyDescent="0.25">
      <c r="B31537" s="27"/>
      <c r="D31537" s="27"/>
      <c r="E31537" s="27"/>
      <c r="I31537" s="27"/>
      <c r="J31537" s="27"/>
    </row>
    <row r="31538" spans="2:10" x14ac:dyDescent="0.25">
      <c r="B31538" s="27"/>
      <c r="D31538" s="27"/>
      <c r="E31538" s="27"/>
      <c r="I31538" s="27"/>
      <c r="J31538" s="27"/>
    </row>
    <row r="31539" spans="2:10" x14ac:dyDescent="0.25">
      <c r="B31539" s="27"/>
      <c r="D31539" s="27"/>
      <c r="E31539" s="27"/>
      <c r="I31539" s="27"/>
      <c r="J31539" s="27"/>
    </row>
    <row r="31540" spans="2:10" x14ac:dyDescent="0.25">
      <c r="B31540" s="27"/>
      <c r="D31540" s="27"/>
      <c r="E31540" s="27"/>
      <c r="I31540" s="27"/>
      <c r="J31540" s="27"/>
    </row>
    <row r="31541" spans="2:10" x14ac:dyDescent="0.25">
      <c r="B31541" s="27"/>
      <c r="D31541" s="27"/>
      <c r="E31541" s="27"/>
      <c r="I31541" s="27"/>
      <c r="J31541" s="27"/>
    </row>
    <row r="31542" spans="2:10" x14ac:dyDescent="0.25">
      <c r="B31542" s="27"/>
      <c r="D31542" s="27"/>
      <c r="E31542" s="27"/>
      <c r="I31542" s="27"/>
      <c r="J31542" s="27"/>
    </row>
    <row r="31543" spans="2:10" x14ac:dyDescent="0.25">
      <c r="B31543" s="27"/>
      <c r="D31543" s="27"/>
      <c r="E31543" s="27"/>
      <c r="I31543" s="27"/>
      <c r="J31543" s="27"/>
    </row>
    <row r="31544" spans="2:10" x14ac:dyDescent="0.25">
      <c r="B31544" s="27"/>
      <c r="D31544" s="27"/>
      <c r="E31544" s="27"/>
      <c r="I31544" s="27"/>
      <c r="J31544" s="27"/>
    </row>
    <row r="31545" spans="2:10" x14ac:dyDescent="0.25">
      <c r="B31545" s="27"/>
      <c r="D31545" s="27"/>
      <c r="E31545" s="27"/>
      <c r="I31545" s="27"/>
      <c r="J31545" s="27"/>
    </row>
    <row r="31546" spans="2:10" x14ac:dyDescent="0.25">
      <c r="B31546" s="27"/>
      <c r="D31546" s="27"/>
      <c r="E31546" s="27"/>
      <c r="I31546" s="27"/>
      <c r="J31546" s="27"/>
    </row>
    <row r="31547" spans="2:10" x14ac:dyDescent="0.25">
      <c r="B31547" s="27"/>
      <c r="D31547" s="27"/>
      <c r="E31547" s="27"/>
      <c r="I31547" s="27"/>
      <c r="J31547" s="27"/>
    </row>
    <row r="31548" spans="2:10" x14ac:dyDescent="0.25">
      <c r="B31548" s="27"/>
      <c r="D31548" s="27"/>
      <c r="E31548" s="27"/>
      <c r="I31548" s="27"/>
      <c r="J31548" s="27"/>
    </row>
    <row r="31549" spans="2:10" x14ac:dyDescent="0.25">
      <c r="B31549" s="27"/>
      <c r="D31549" s="27"/>
      <c r="E31549" s="27"/>
      <c r="I31549" s="27"/>
      <c r="J31549" s="27"/>
    </row>
    <row r="31550" spans="2:10" x14ac:dyDescent="0.25">
      <c r="B31550" s="27"/>
      <c r="D31550" s="27"/>
      <c r="E31550" s="27"/>
      <c r="I31550" s="27"/>
      <c r="J31550" s="27"/>
    </row>
    <row r="31551" spans="2:10" x14ac:dyDescent="0.25">
      <c r="B31551" s="27"/>
      <c r="D31551" s="27"/>
      <c r="E31551" s="27"/>
      <c r="I31551" s="27"/>
      <c r="J31551" s="27"/>
    </row>
    <row r="31552" spans="2:10" x14ac:dyDescent="0.25">
      <c r="B31552" s="27"/>
      <c r="D31552" s="27"/>
      <c r="E31552" s="27"/>
      <c r="I31552" s="27"/>
      <c r="J31552" s="27"/>
    </row>
    <row r="31553" spans="2:10" x14ac:dyDescent="0.25">
      <c r="B31553" s="27"/>
      <c r="D31553" s="27"/>
      <c r="E31553" s="27"/>
      <c r="I31553" s="27"/>
      <c r="J31553" s="27"/>
    </row>
    <row r="31554" spans="2:10" x14ac:dyDescent="0.25">
      <c r="B31554" s="27"/>
      <c r="D31554" s="27"/>
      <c r="E31554" s="27"/>
      <c r="I31554" s="27"/>
      <c r="J31554" s="27"/>
    </row>
    <row r="31555" spans="2:10" x14ac:dyDescent="0.25">
      <c r="B31555" s="27"/>
      <c r="D31555" s="27"/>
      <c r="E31555" s="27"/>
      <c r="I31555" s="27"/>
      <c r="J31555" s="27"/>
    </row>
    <row r="31556" spans="2:10" x14ac:dyDescent="0.25">
      <c r="B31556" s="27"/>
      <c r="D31556" s="27"/>
      <c r="E31556" s="27"/>
      <c r="I31556" s="27"/>
      <c r="J31556" s="27"/>
    </row>
    <row r="31557" spans="2:10" x14ac:dyDescent="0.25">
      <c r="B31557" s="27"/>
      <c r="D31557" s="27"/>
      <c r="E31557" s="27"/>
      <c r="I31557" s="27"/>
      <c r="J31557" s="27"/>
    </row>
    <row r="31558" spans="2:10" x14ac:dyDescent="0.25">
      <c r="B31558" s="27"/>
      <c r="D31558" s="27"/>
      <c r="E31558" s="27"/>
      <c r="I31558" s="27"/>
      <c r="J31558" s="27"/>
    </row>
    <row r="31559" spans="2:10" x14ac:dyDescent="0.25">
      <c r="B31559" s="27"/>
      <c r="D31559" s="27"/>
      <c r="E31559" s="27"/>
      <c r="I31559" s="27"/>
      <c r="J31559" s="27"/>
    </row>
    <row r="31560" spans="2:10" x14ac:dyDescent="0.25">
      <c r="B31560" s="27"/>
      <c r="D31560" s="27"/>
      <c r="E31560" s="27"/>
      <c r="I31560" s="27"/>
      <c r="J31560" s="27"/>
    </row>
    <row r="31561" spans="2:10" x14ac:dyDescent="0.25">
      <c r="B31561" s="27"/>
      <c r="D31561" s="27"/>
      <c r="E31561" s="27"/>
      <c r="I31561" s="27"/>
      <c r="J31561" s="27"/>
    </row>
    <row r="31562" spans="2:10" x14ac:dyDescent="0.25">
      <c r="B31562" s="27"/>
      <c r="D31562" s="27"/>
      <c r="E31562" s="27"/>
      <c r="I31562" s="27"/>
      <c r="J31562" s="27"/>
    </row>
    <row r="31563" spans="2:10" x14ac:dyDescent="0.25">
      <c r="B31563" s="27"/>
      <c r="D31563" s="27"/>
      <c r="E31563" s="27"/>
      <c r="I31563" s="27"/>
      <c r="J31563" s="27"/>
    </row>
    <row r="31564" spans="2:10" x14ac:dyDescent="0.25">
      <c r="B31564" s="27"/>
      <c r="D31564" s="27"/>
      <c r="E31564" s="27"/>
      <c r="I31564" s="27"/>
      <c r="J31564" s="27"/>
    </row>
    <row r="31565" spans="2:10" x14ac:dyDescent="0.25">
      <c r="B31565" s="27"/>
      <c r="D31565" s="27"/>
      <c r="E31565" s="27"/>
      <c r="I31565" s="27"/>
      <c r="J31565" s="27"/>
    </row>
    <row r="31566" spans="2:10" x14ac:dyDescent="0.25">
      <c r="B31566" s="27"/>
      <c r="D31566" s="27"/>
      <c r="E31566" s="27"/>
      <c r="I31566" s="27"/>
      <c r="J31566" s="27"/>
    </row>
    <row r="31567" spans="2:10" x14ac:dyDescent="0.25">
      <c r="B31567" s="27"/>
      <c r="D31567" s="27"/>
      <c r="E31567" s="27"/>
      <c r="I31567" s="27"/>
      <c r="J31567" s="27"/>
    </row>
    <row r="31568" spans="2:10" x14ac:dyDescent="0.25">
      <c r="B31568" s="27"/>
      <c r="D31568" s="27"/>
      <c r="E31568" s="27"/>
      <c r="I31568" s="27"/>
      <c r="J31568" s="27"/>
    </row>
    <row r="31569" spans="2:10" x14ac:dyDescent="0.25">
      <c r="B31569" s="27"/>
      <c r="D31569" s="27"/>
      <c r="E31569" s="27"/>
      <c r="I31569" s="27"/>
      <c r="J31569" s="27"/>
    </row>
    <row r="31570" spans="2:10" x14ac:dyDescent="0.25">
      <c r="B31570" s="27"/>
      <c r="D31570" s="27"/>
      <c r="E31570" s="27"/>
      <c r="I31570" s="27"/>
      <c r="J31570" s="27"/>
    </row>
    <row r="31571" spans="2:10" x14ac:dyDescent="0.25">
      <c r="B31571" s="27"/>
      <c r="D31571" s="27"/>
      <c r="E31571" s="27"/>
      <c r="I31571" s="27"/>
      <c r="J31571" s="27"/>
    </row>
    <row r="31572" spans="2:10" x14ac:dyDescent="0.25">
      <c r="B31572" s="27"/>
      <c r="D31572" s="27"/>
      <c r="E31572" s="27"/>
      <c r="I31572" s="27"/>
      <c r="J31572" s="27"/>
    </row>
    <row r="31573" spans="2:10" x14ac:dyDescent="0.25">
      <c r="B31573" s="27"/>
      <c r="D31573" s="27"/>
      <c r="E31573" s="27"/>
      <c r="I31573" s="27"/>
      <c r="J31573" s="27"/>
    </row>
    <row r="31574" spans="2:10" x14ac:dyDescent="0.25">
      <c r="B31574" s="27"/>
      <c r="D31574" s="27"/>
      <c r="E31574" s="27"/>
      <c r="I31574" s="27"/>
      <c r="J31574" s="27"/>
    </row>
    <row r="31575" spans="2:10" x14ac:dyDescent="0.25">
      <c r="B31575" s="27"/>
      <c r="D31575" s="27"/>
      <c r="E31575" s="27"/>
      <c r="I31575" s="27"/>
      <c r="J31575" s="27"/>
    </row>
    <row r="31576" spans="2:10" x14ac:dyDescent="0.25">
      <c r="B31576" s="27"/>
      <c r="D31576" s="27"/>
      <c r="E31576" s="27"/>
      <c r="I31576" s="27"/>
      <c r="J31576" s="27"/>
    </row>
    <row r="31577" spans="2:10" x14ac:dyDescent="0.25">
      <c r="B31577" s="27"/>
      <c r="D31577" s="27"/>
      <c r="E31577" s="27"/>
      <c r="I31577" s="27"/>
      <c r="J31577" s="27"/>
    </row>
    <row r="31578" spans="2:10" x14ac:dyDescent="0.25">
      <c r="B31578" s="27"/>
      <c r="D31578" s="27"/>
      <c r="E31578" s="27"/>
      <c r="I31578" s="27"/>
      <c r="J31578" s="27"/>
    </row>
    <row r="31579" spans="2:10" x14ac:dyDescent="0.25">
      <c r="B31579" s="27"/>
      <c r="D31579" s="27"/>
      <c r="E31579" s="27"/>
      <c r="I31579" s="27"/>
      <c r="J31579" s="27"/>
    </row>
    <row r="31580" spans="2:10" x14ac:dyDescent="0.25">
      <c r="B31580" s="27"/>
      <c r="D31580" s="27"/>
      <c r="E31580" s="27"/>
      <c r="I31580" s="27"/>
      <c r="J31580" s="27"/>
    </row>
    <row r="31581" spans="2:10" x14ac:dyDescent="0.25">
      <c r="B31581" s="27"/>
      <c r="D31581" s="27"/>
      <c r="E31581" s="27"/>
      <c r="I31581" s="27"/>
      <c r="J31581" s="27"/>
    </row>
    <row r="31582" spans="2:10" x14ac:dyDescent="0.25">
      <c r="B31582" s="27"/>
      <c r="D31582" s="27"/>
      <c r="E31582" s="27"/>
      <c r="I31582" s="27"/>
      <c r="J31582" s="27"/>
    </row>
    <row r="31583" spans="2:10" x14ac:dyDescent="0.25">
      <c r="B31583" s="27"/>
      <c r="D31583" s="27"/>
      <c r="E31583" s="27"/>
      <c r="I31583" s="27"/>
      <c r="J31583" s="27"/>
    </row>
    <row r="31584" spans="2:10" x14ac:dyDescent="0.25">
      <c r="B31584" s="27"/>
      <c r="D31584" s="27"/>
      <c r="E31584" s="27"/>
      <c r="I31584" s="27"/>
      <c r="J31584" s="27"/>
    </row>
    <row r="31585" spans="2:10" x14ac:dyDescent="0.25">
      <c r="B31585" s="27"/>
      <c r="D31585" s="27"/>
      <c r="E31585" s="27"/>
      <c r="I31585" s="27"/>
      <c r="J31585" s="27"/>
    </row>
    <row r="31586" spans="2:10" x14ac:dyDescent="0.25">
      <c r="B31586" s="27"/>
      <c r="D31586" s="27"/>
      <c r="E31586" s="27"/>
      <c r="I31586" s="27"/>
      <c r="J31586" s="27"/>
    </row>
    <row r="31587" spans="2:10" x14ac:dyDescent="0.25">
      <c r="B31587" s="27"/>
      <c r="D31587" s="27"/>
      <c r="E31587" s="27"/>
      <c r="I31587" s="27"/>
      <c r="J31587" s="27"/>
    </row>
    <row r="31588" spans="2:10" x14ac:dyDescent="0.25">
      <c r="B31588" s="27"/>
      <c r="D31588" s="27"/>
      <c r="E31588" s="27"/>
      <c r="I31588" s="27"/>
      <c r="J31588" s="27"/>
    </row>
    <row r="31589" spans="2:10" x14ac:dyDescent="0.25">
      <c r="B31589" s="27"/>
      <c r="D31589" s="27"/>
      <c r="E31589" s="27"/>
      <c r="I31589" s="27"/>
      <c r="J31589" s="27"/>
    </row>
    <row r="31590" spans="2:10" x14ac:dyDescent="0.25">
      <c r="B31590" s="27"/>
      <c r="D31590" s="27"/>
      <c r="E31590" s="27"/>
      <c r="I31590" s="27"/>
      <c r="J31590" s="27"/>
    </row>
    <row r="31591" spans="2:10" x14ac:dyDescent="0.25">
      <c r="B31591" s="27"/>
      <c r="D31591" s="27"/>
      <c r="E31591" s="27"/>
      <c r="I31591" s="27"/>
      <c r="J31591" s="27"/>
    </row>
    <row r="31592" spans="2:10" x14ac:dyDescent="0.25">
      <c r="B31592" s="27"/>
      <c r="D31592" s="27"/>
      <c r="E31592" s="27"/>
      <c r="I31592" s="27"/>
      <c r="J31592" s="27"/>
    </row>
    <row r="31593" spans="2:10" x14ac:dyDescent="0.25">
      <c r="B31593" s="27"/>
      <c r="D31593" s="27"/>
      <c r="E31593" s="27"/>
      <c r="I31593" s="27"/>
      <c r="J31593" s="27"/>
    </row>
    <row r="31594" spans="2:10" x14ac:dyDescent="0.25">
      <c r="B31594" s="27"/>
      <c r="D31594" s="27"/>
      <c r="E31594" s="27"/>
      <c r="I31594" s="27"/>
      <c r="J31594" s="27"/>
    </row>
    <row r="31595" spans="2:10" x14ac:dyDescent="0.25">
      <c r="B31595" s="27"/>
      <c r="D31595" s="27"/>
      <c r="E31595" s="27"/>
      <c r="I31595" s="27"/>
      <c r="J31595" s="27"/>
    </row>
    <row r="31596" spans="2:10" x14ac:dyDescent="0.25">
      <c r="B31596" s="27"/>
      <c r="D31596" s="27"/>
      <c r="E31596" s="27"/>
      <c r="I31596" s="27"/>
      <c r="J31596" s="27"/>
    </row>
    <row r="31597" spans="2:10" x14ac:dyDescent="0.25">
      <c r="B31597" s="27"/>
      <c r="D31597" s="27"/>
      <c r="E31597" s="27"/>
      <c r="I31597" s="27"/>
      <c r="J31597" s="27"/>
    </row>
    <row r="31598" spans="2:10" x14ac:dyDescent="0.25">
      <c r="B31598" s="27"/>
      <c r="D31598" s="27"/>
      <c r="E31598" s="27"/>
      <c r="I31598" s="27"/>
      <c r="J31598" s="27"/>
    </row>
    <row r="31599" spans="2:10" x14ac:dyDescent="0.25">
      <c r="B31599" s="27"/>
      <c r="D31599" s="27"/>
      <c r="E31599" s="27"/>
      <c r="I31599" s="27"/>
      <c r="J31599" s="27"/>
    </row>
    <row r="31600" spans="2:10" x14ac:dyDescent="0.25">
      <c r="B31600" s="27"/>
      <c r="D31600" s="27"/>
      <c r="E31600" s="27"/>
      <c r="I31600" s="27"/>
      <c r="J31600" s="27"/>
    </row>
    <row r="31601" spans="2:10" x14ac:dyDescent="0.25">
      <c r="B31601" s="27"/>
      <c r="D31601" s="27"/>
      <c r="E31601" s="27"/>
      <c r="I31601" s="27"/>
      <c r="J31601" s="27"/>
    </row>
    <row r="31602" spans="2:10" x14ac:dyDescent="0.25">
      <c r="B31602" s="27"/>
      <c r="D31602" s="27"/>
      <c r="E31602" s="27"/>
      <c r="I31602" s="27"/>
      <c r="J31602" s="27"/>
    </row>
    <row r="31603" spans="2:10" x14ac:dyDescent="0.25">
      <c r="B31603" s="27"/>
      <c r="D31603" s="27"/>
      <c r="E31603" s="27"/>
      <c r="I31603" s="27"/>
      <c r="J31603" s="27"/>
    </row>
    <row r="31604" spans="2:10" x14ac:dyDescent="0.25">
      <c r="B31604" s="27"/>
      <c r="D31604" s="27"/>
      <c r="E31604" s="27"/>
      <c r="I31604" s="27"/>
      <c r="J31604" s="27"/>
    </row>
    <row r="31605" spans="2:10" x14ac:dyDescent="0.25">
      <c r="B31605" s="27"/>
      <c r="D31605" s="27"/>
      <c r="E31605" s="27"/>
      <c r="I31605" s="27"/>
      <c r="J31605" s="27"/>
    </row>
    <row r="31606" spans="2:10" x14ac:dyDescent="0.25">
      <c r="B31606" s="27"/>
      <c r="D31606" s="27"/>
      <c r="E31606" s="27"/>
      <c r="I31606" s="27"/>
      <c r="J31606" s="27"/>
    </row>
    <row r="31607" spans="2:10" x14ac:dyDescent="0.25">
      <c r="B31607" s="27"/>
      <c r="D31607" s="27"/>
      <c r="E31607" s="27"/>
      <c r="I31607" s="27"/>
      <c r="J31607" s="27"/>
    </row>
    <row r="31608" spans="2:10" x14ac:dyDescent="0.25">
      <c r="B31608" s="27"/>
      <c r="D31608" s="27"/>
      <c r="E31608" s="27"/>
      <c r="I31608" s="27"/>
      <c r="J31608" s="27"/>
    </row>
    <row r="31609" spans="2:10" x14ac:dyDescent="0.25">
      <c r="B31609" s="27"/>
      <c r="D31609" s="27"/>
      <c r="E31609" s="27"/>
      <c r="I31609" s="27"/>
      <c r="J31609" s="27"/>
    </row>
    <row r="31610" spans="2:10" x14ac:dyDescent="0.25">
      <c r="B31610" s="27"/>
      <c r="D31610" s="27"/>
      <c r="E31610" s="27"/>
      <c r="I31610" s="27"/>
      <c r="J31610" s="27"/>
    </row>
    <row r="31611" spans="2:10" x14ac:dyDescent="0.25">
      <c r="B31611" s="27"/>
      <c r="D31611" s="27"/>
      <c r="E31611" s="27"/>
      <c r="I31611" s="27"/>
      <c r="J31611" s="27"/>
    </row>
    <row r="31612" spans="2:10" x14ac:dyDescent="0.25">
      <c r="B31612" s="27"/>
      <c r="D31612" s="27"/>
      <c r="E31612" s="27"/>
      <c r="I31612" s="27"/>
      <c r="J31612" s="27"/>
    </row>
    <row r="31613" spans="2:10" x14ac:dyDescent="0.25">
      <c r="B31613" s="27"/>
      <c r="D31613" s="27"/>
      <c r="E31613" s="27"/>
      <c r="I31613" s="27"/>
      <c r="J31613" s="27"/>
    </row>
    <row r="31614" spans="2:10" x14ac:dyDescent="0.25">
      <c r="B31614" s="27"/>
      <c r="D31614" s="27"/>
      <c r="E31614" s="27"/>
      <c r="I31614" s="27"/>
      <c r="J31614" s="27"/>
    </row>
    <row r="31615" spans="2:10" x14ac:dyDescent="0.25">
      <c r="B31615" s="27"/>
      <c r="D31615" s="27"/>
      <c r="E31615" s="27"/>
      <c r="I31615" s="27"/>
      <c r="J31615" s="27"/>
    </row>
    <row r="31616" spans="2:10" x14ac:dyDescent="0.25">
      <c r="B31616" s="27"/>
      <c r="D31616" s="27"/>
      <c r="E31616" s="27"/>
      <c r="I31616" s="27"/>
      <c r="J31616" s="27"/>
    </row>
    <row r="31617" spans="2:10" x14ac:dyDescent="0.25">
      <c r="B31617" s="27"/>
      <c r="D31617" s="27"/>
      <c r="E31617" s="27"/>
      <c r="I31617" s="27"/>
      <c r="J31617" s="27"/>
    </row>
    <row r="31618" spans="2:10" x14ac:dyDescent="0.25">
      <c r="B31618" s="27"/>
      <c r="D31618" s="27"/>
      <c r="E31618" s="27"/>
      <c r="I31618" s="27"/>
      <c r="J31618" s="27"/>
    </row>
    <row r="31619" spans="2:10" x14ac:dyDescent="0.25">
      <c r="B31619" s="27"/>
      <c r="D31619" s="27"/>
      <c r="E31619" s="27"/>
      <c r="I31619" s="27"/>
      <c r="J31619" s="27"/>
    </row>
    <row r="31620" spans="2:10" x14ac:dyDescent="0.25">
      <c r="B31620" s="27"/>
      <c r="D31620" s="27"/>
      <c r="E31620" s="27"/>
      <c r="I31620" s="27"/>
      <c r="J31620" s="27"/>
    </row>
    <row r="31621" spans="2:10" x14ac:dyDescent="0.25">
      <c r="B31621" s="27"/>
      <c r="D31621" s="27"/>
      <c r="E31621" s="27"/>
      <c r="I31621" s="27"/>
      <c r="J31621" s="27"/>
    </row>
    <row r="31622" spans="2:10" x14ac:dyDescent="0.25">
      <c r="B31622" s="27"/>
      <c r="D31622" s="27"/>
      <c r="E31622" s="27"/>
      <c r="I31622" s="27"/>
      <c r="J31622" s="27"/>
    </row>
    <row r="31623" spans="2:10" x14ac:dyDescent="0.25">
      <c r="B31623" s="27"/>
      <c r="D31623" s="27"/>
      <c r="E31623" s="27"/>
      <c r="I31623" s="27"/>
      <c r="J31623" s="27"/>
    </row>
    <row r="31624" spans="2:10" x14ac:dyDescent="0.25">
      <c r="B31624" s="27"/>
      <c r="D31624" s="27"/>
      <c r="E31624" s="27"/>
      <c r="I31624" s="27"/>
      <c r="J31624" s="27"/>
    </row>
    <row r="31625" spans="2:10" x14ac:dyDescent="0.25">
      <c r="B31625" s="27"/>
      <c r="D31625" s="27"/>
      <c r="E31625" s="27"/>
      <c r="I31625" s="27"/>
      <c r="J31625" s="27"/>
    </row>
    <row r="31626" spans="2:10" x14ac:dyDescent="0.25">
      <c r="B31626" s="27"/>
      <c r="D31626" s="27"/>
      <c r="E31626" s="27"/>
      <c r="I31626" s="27"/>
      <c r="J31626" s="27"/>
    </row>
    <row r="31627" spans="2:10" x14ac:dyDescent="0.25">
      <c r="B31627" s="27"/>
      <c r="D31627" s="27"/>
      <c r="E31627" s="27"/>
      <c r="I31627" s="27"/>
      <c r="J31627" s="27"/>
    </row>
    <row r="31628" spans="2:10" x14ac:dyDescent="0.25">
      <c r="B31628" s="27"/>
      <c r="D31628" s="27"/>
      <c r="E31628" s="27"/>
      <c r="I31628" s="27"/>
      <c r="J31628" s="27"/>
    </row>
    <row r="31629" spans="2:10" x14ac:dyDescent="0.25">
      <c r="B31629" s="27"/>
      <c r="D31629" s="27"/>
      <c r="E31629" s="27"/>
      <c r="I31629" s="27"/>
      <c r="J31629" s="27"/>
    </row>
    <row r="31630" spans="2:10" x14ac:dyDescent="0.25">
      <c r="B31630" s="27"/>
      <c r="D31630" s="27"/>
      <c r="E31630" s="27"/>
      <c r="I31630" s="27"/>
      <c r="J31630" s="27"/>
    </row>
    <row r="31631" spans="2:10" x14ac:dyDescent="0.25">
      <c r="B31631" s="27"/>
      <c r="D31631" s="27"/>
      <c r="E31631" s="27"/>
      <c r="I31631" s="27"/>
      <c r="J31631" s="27"/>
    </row>
    <row r="31632" spans="2:10" x14ac:dyDescent="0.25">
      <c r="B31632" s="27"/>
      <c r="D31632" s="27"/>
      <c r="E31632" s="27"/>
      <c r="I31632" s="27"/>
      <c r="J31632" s="27"/>
    </row>
    <row r="31633" spans="2:10" x14ac:dyDescent="0.25">
      <c r="B31633" s="27"/>
      <c r="D31633" s="27"/>
      <c r="E31633" s="27"/>
      <c r="I31633" s="27"/>
      <c r="J31633" s="27"/>
    </row>
    <row r="31634" spans="2:10" x14ac:dyDescent="0.25">
      <c r="B31634" s="27"/>
      <c r="D31634" s="27"/>
      <c r="E31634" s="27"/>
      <c r="I31634" s="27"/>
      <c r="J31634" s="27"/>
    </row>
    <row r="31635" spans="2:10" x14ac:dyDescent="0.25">
      <c r="B31635" s="27"/>
      <c r="D31635" s="27"/>
      <c r="E31635" s="27"/>
      <c r="I31635" s="27"/>
      <c r="J31635" s="27"/>
    </row>
    <row r="31636" spans="2:10" x14ac:dyDescent="0.25">
      <c r="B31636" s="27"/>
      <c r="D31636" s="27"/>
      <c r="E31636" s="27"/>
      <c r="I31636" s="27"/>
      <c r="J31636" s="27"/>
    </row>
    <row r="31637" spans="2:10" x14ac:dyDescent="0.25">
      <c r="B31637" s="27"/>
      <c r="D31637" s="27"/>
      <c r="E31637" s="27"/>
      <c r="I31637" s="27"/>
      <c r="J31637" s="27"/>
    </row>
    <row r="31638" spans="2:10" x14ac:dyDescent="0.25">
      <c r="B31638" s="27"/>
      <c r="D31638" s="27"/>
      <c r="E31638" s="27"/>
      <c r="I31638" s="27"/>
      <c r="J31638" s="27"/>
    </row>
    <row r="31639" spans="2:10" x14ac:dyDescent="0.25">
      <c r="B31639" s="27"/>
      <c r="D31639" s="27"/>
      <c r="E31639" s="27"/>
      <c r="I31639" s="27"/>
      <c r="J31639" s="27"/>
    </row>
    <row r="31640" spans="2:10" x14ac:dyDescent="0.25">
      <c r="B31640" s="27"/>
      <c r="D31640" s="27"/>
      <c r="E31640" s="27"/>
      <c r="I31640" s="27"/>
      <c r="J31640" s="27"/>
    </row>
    <row r="31641" spans="2:10" x14ac:dyDescent="0.25">
      <c r="B31641" s="27"/>
      <c r="D31641" s="27"/>
      <c r="E31641" s="27"/>
      <c r="I31641" s="27"/>
      <c r="J31641" s="27"/>
    </row>
    <row r="31642" spans="2:10" x14ac:dyDescent="0.25">
      <c r="B31642" s="27"/>
      <c r="D31642" s="27"/>
      <c r="E31642" s="27"/>
      <c r="I31642" s="27"/>
      <c r="J31642" s="27"/>
    </row>
    <row r="31643" spans="2:10" x14ac:dyDescent="0.25">
      <c r="B31643" s="27"/>
      <c r="D31643" s="27"/>
      <c r="E31643" s="27"/>
      <c r="I31643" s="27"/>
      <c r="J31643" s="27"/>
    </row>
    <row r="31644" spans="2:10" x14ac:dyDescent="0.25">
      <c r="B31644" s="27"/>
      <c r="D31644" s="27"/>
      <c r="E31644" s="27"/>
      <c r="I31644" s="27"/>
      <c r="J31644" s="27"/>
    </row>
    <row r="31645" spans="2:10" x14ac:dyDescent="0.25">
      <c r="B31645" s="27"/>
      <c r="D31645" s="27"/>
      <c r="E31645" s="27"/>
      <c r="I31645" s="27"/>
      <c r="J31645" s="27"/>
    </row>
    <row r="31646" spans="2:10" x14ac:dyDescent="0.25">
      <c r="B31646" s="27"/>
      <c r="D31646" s="27"/>
      <c r="E31646" s="27"/>
      <c r="I31646" s="27"/>
      <c r="J31646" s="27"/>
    </row>
    <row r="31647" spans="2:10" x14ac:dyDescent="0.25">
      <c r="B31647" s="27"/>
      <c r="D31647" s="27"/>
      <c r="E31647" s="27"/>
      <c r="I31647" s="27"/>
      <c r="J31647" s="27"/>
    </row>
    <row r="31648" spans="2:10" x14ac:dyDescent="0.25">
      <c r="B31648" s="27"/>
      <c r="D31648" s="27"/>
      <c r="E31648" s="27"/>
      <c r="I31648" s="27"/>
      <c r="J31648" s="27"/>
    </row>
    <row r="31649" spans="2:10" x14ac:dyDescent="0.25">
      <c r="B31649" s="27"/>
      <c r="D31649" s="27"/>
      <c r="E31649" s="27"/>
      <c r="I31649" s="27"/>
      <c r="J31649" s="27"/>
    </row>
    <row r="31650" spans="2:10" x14ac:dyDescent="0.25">
      <c r="B31650" s="27"/>
      <c r="D31650" s="27"/>
      <c r="E31650" s="27"/>
      <c r="I31650" s="27"/>
      <c r="J31650" s="27"/>
    </row>
    <row r="31651" spans="2:10" x14ac:dyDescent="0.25">
      <c r="B31651" s="27"/>
      <c r="D31651" s="27"/>
      <c r="E31651" s="27"/>
      <c r="I31651" s="27"/>
      <c r="J31651" s="27"/>
    </row>
    <row r="31652" spans="2:10" x14ac:dyDescent="0.25">
      <c r="B31652" s="27"/>
      <c r="D31652" s="27"/>
      <c r="E31652" s="27"/>
      <c r="I31652" s="27"/>
      <c r="J31652" s="27"/>
    </row>
    <row r="31653" spans="2:10" x14ac:dyDescent="0.25">
      <c r="B31653" s="27"/>
      <c r="D31653" s="27"/>
      <c r="E31653" s="27"/>
      <c r="I31653" s="27"/>
      <c r="J31653" s="27"/>
    </row>
    <row r="31654" spans="2:10" x14ac:dyDescent="0.25">
      <c r="B31654" s="27"/>
      <c r="D31654" s="27"/>
      <c r="E31654" s="27"/>
      <c r="I31654" s="27"/>
      <c r="J31654" s="27"/>
    </row>
    <row r="31655" spans="2:10" x14ac:dyDescent="0.25">
      <c r="B31655" s="27"/>
      <c r="D31655" s="27"/>
      <c r="E31655" s="27"/>
      <c r="I31655" s="27"/>
      <c r="J31655" s="27"/>
    </row>
    <row r="31656" spans="2:10" x14ac:dyDescent="0.25">
      <c r="B31656" s="27"/>
      <c r="D31656" s="27"/>
      <c r="E31656" s="27"/>
      <c r="I31656" s="27"/>
      <c r="J31656" s="27"/>
    </row>
    <row r="31657" spans="2:10" x14ac:dyDescent="0.25">
      <c r="B31657" s="27"/>
      <c r="D31657" s="27"/>
      <c r="E31657" s="27"/>
      <c r="I31657" s="27"/>
      <c r="J31657" s="27"/>
    </row>
    <row r="31658" spans="2:10" x14ac:dyDescent="0.25">
      <c r="B31658" s="27"/>
      <c r="D31658" s="27"/>
      <c r="E31658" s="27"/>
      <c r="I31658" s="27"/>
      <c r="J31658" s="27"/>
    </row>
    <row r="31659" spans="2:10" x14ac:dyDescent="0.25">
      <c r="B31659" s="27"/>
      <c r="D31659" s="27"/>
      <c r="E31659" s="27"/>
      <c r="I31659" s="27"/>
      <c r="J31659" s="27"/>
    </row>
    <row r="31660" spans="2:10" x14ac:dyDescent="0.25">
      <c r="B31660" s="27"/>
      <c r="D31660" s="27"/>
      <c r="E31660" s="27"/>
      <c r="I31660" s="27"/>
      <c r="J31660" s="27"/>
    </row>
    <row r="31661" spans="2:10" x14ac:dyDescent="0.25">
      <c r="B31661" s="27"/>
      <c r="D31661" s="27"/>
      <c r="E31661" s="27"/>
      <c r="I31661" s="27"/>
      <c r="J31661" s="27"/>
    </row>
    <row r="31662" spans="2:10" x14ac:dyDescent="0.25">
      <c r="B31662" s="27"/>
      <c r="D31662" s="27"/>
      <c r="E31662" s="27"/>
      <c r="I31662" s="27"/>
      <c r="J31662" s="27"/>
    </row>
    <row r="31663" spans="2:10" x14ac:dyDescent="0.25">
      <c r="B31663" s="27"/>
      <c r="D31663" s="27"/>
      <c r="E31663" s="27"/>
      <c r="I31663" s="27"/>
      <c r="J31663" s="27"/>
    </row>
    <row r="31664" spans="2:10" x14ac:dyDescent="0.25">
      <c r="B31664" s="27"/>
      <c r="D31664" s="27"/>
      <c r="E31664" s="27"/>
      <c r="I31664" s="27"/>
      <c r="J31664" s="27"/>
    </row>
    <row r="31665" spans="2:10" x14ac:dyDescent="0.25">
      <c r="B31665" s="27"/>
      <c r="D31665" s="27"/>
      <c r="E31665" s="27"/>
      <c r="I31665" s="27"/>
      <c r="J31665" s="27"/>
    </row>
    <row r="31666" spans="2:10" x14ac:dyDescent="0.25">
      <c r="B31666" s="27"/>
      <c r="D31666" s="27"/>
      <c r="E31666" s="27"/>
      <c r="I31666" s="27"/>
      <c r="J31666" s="27"/>
    </row>
    <row r="31667" spans="2:10" x14ac:dyDescent="0.25">
      <c r="B31667" s="27"/>
      <c r="D31667" s="27"/>
      <c r="E31667" s="27"/>
      <c r="I31667" s="27"/>
      <c r="J31667" s="27"/>
    </row>
    <row r="31668" spans="2:10" x14ac:dyDescent="0.25">
      <c r="B31668" s="27"/>
      <c r="D31668" s="27"/>
      <c r="E31668" s="27"/>
      <c r="I31668" s="27"/>
      <c r="J31668" s="27"/>
    </row>
    <row r="31669" spans="2:10" x14ac:dyDescent="0.25">
      <c r="B31669" s="27"/>
      <c r="D31669" s="27"/>
      <c r="E31669" s="27"/>
      <c r="I31669" s="27"/>
      <c r="J31669" s="27"/>
    </row>
    <row r="31670" spans="2:10" x14ac:dyDescent="0.25">
      <c r="B31670" s="27"/>
      <c r="D31670" s="27"/>
      <c r="E31670" s="27"/>
      <c r="I31670" s="27"/>
      <c r="J31670" s="27"/>
    </row>
    <row r="31671" spans="2:10" x14ac:dyDescent="0.25">
      <c r="B31671" s="27"/>
      <c r="D31671" s="27"/>
      <c r="E31671" s="27"/>
      <c r="I31671" s="27"/>
      <c r="J31671" s="27"/>
    </row>
    <row r="31672" spans="2:10" x14ac:dyDescent="0.25">
      <c r="B31672" s="27"/>
      <c r="D31672" s="27"/>
      <c r="E31672" s="27"/>
      <c r="I31672" s="27"/>
      <c r="J31672" s="27"/>
    </row>
    <row r="31673" spans="2:10" x14ac:dyDescent="0.25">
      <c r="B31673" s="27"/>
      <c r="D31673" s="27"/>
      <c r="E31673" s="27"/>
      <c r="I31673" s="27"/>
      <c r="J31673" s="27"/>
    </row>
    <row r="31674" spans="2:10" x14ac:dyDescent="0.25">
      <c r="B31674" s="27"/>
      <c r="D31674" s="27"/>
      <c r="E31674" s="27"/>
      <c r="I31674" s="27"/>
      <c r="J31674" s="27"/>
    </row>
    <row r="31675" spans="2:10" x14ac:dyDescent="0.25">
      <c r="B31675" s="27"/>
      <c r="D31675" s="27"/>
      <c r="E31675" s="27"/>
      <c r="I31675" s="27"/>
      <c r="J31675" s="27"/>
    </row>
    <row r="31676" spans="2:10" x14ac:dyDescent="0.25">
      <c r="B31676" s="27"/>
      <c r="D31676" s="27"/>
      <c r="E31676" s="27"/>
      <c r="I31676" s="27"/>
      <c r="J31676" s="27"/>
    </row>
    <row r="31677" spans="2:10" x14ac:dyDescent="0.25">
      <c r="B31677" s="27"/>
      <c r="D31677" s="27"/>
      <c r="E31677" s="27"/>
      <c r="I31677" s="27"/>
      <c r="J31677" s="27"/>
    </row>
    <row r="31678" spans="2:10" x14ac:dyDescent="0.25">
      <c r="B31678" s="27"/>
      <c r="D31678" s="27"/>
      <c r="E31678" s="27"/>
      <c r="I31678" s="27"/>
      <c r="J31678" s="27"/>
    </row>
    <row r="31679" spans="2:10" x14ac:dyDescent="0.25">
      <c r="B31679" s="27"/>
      <c r="D31679" s="27"/>
      <c r="E31679" s="27"/>
      <c r="I31679" s="27"/>
      <c r="J31679" s="27"/>
    </row>
    <row r="31680" spans="2:10" x14ac:dyDescent="0.25">
      <c r="B31680" s="27"/>
      <c r="D31680" s="27"/>
      <c r="E31680" s="27"/>
      <c r="I31680" s="27"/>
      <c r="J31680" s="27"/>
    </row>
    <row r="31681" spans="2:10" x14ac:dyDescent="0.25">
      <c r="B31681" s="27"/>
      <c r="D31681" s="27"/>
      <c r="E31681" s="27"/>
      <c r="I31681" s="27"/>
      <c r="J31681" s="27"/>
    </row>
    <row r="31682" spans="2:10" x14ac:dyDescent="0.25">
      <c r="B31682" s="27"/>
      <c r="D31682" s="27"/>
      <c r="E31682" s="27"/>
      <c r="I31682" s="27"/>
      <c r="J31682" s="27"/>
    </row>
    <row r="31683" spans="2:10" x14ac:dyDescent="0.25">
      <c r="B31683" s="27"/>
      <c r="D31683" s="27"/>
      <c r="E31683" s="27"/>
      <c r="I31683" s="27"/>
      <c r="J31683" s="27"/>
    </row>
    <row r="31684" spans="2:10" x14ac:dyDescent="0.25">
      <c r="B31684" s="27"/>
      <c r="D31684" s="27"/>
      <c r="E31684" s="27"/>
      <c r="I31684" s="27"/>
      <c r="J31684" s="27"/>
    </row>
    <row r="31685" spans="2:10" x14ac:dyDescent="0.25">
      <c r="B31685" s="27"/>
      <c r="D31685" s="27"/>
      <c r="E31685" s="27"/>
      <c r="I31685" s="27"/>
      <c r="J31685" s="27"/>
    </row>
    <row r="31686" spans="2:10" x14ac:dyDescent="0.25">
      <c r="B31686" s="27"/>
      <c r="D31686" s="27"/>
      <c r="E31686" s="27"/>
      <c r="I31686" s="27"/>
      <c r="J31686" s="27"/>
    </row>
    <row r="31687" spans="2:10" x14ac:dyDescent="0.25">
      <c r="B31687" s="27"/>
      <c r="D31687" s="27"/>
      <c r="E31687" s="27"/>
      <c r="I31687" s="27"/>
      <c r="J31687" s="27"/>
    </row>
    <row r="31688" spans="2:10" x14ac:dyDescent="0.25">
      <c r="B31688" s="27"/>
      <c r="D31688" s="27"/>
      <c r="E31688" s="27"/>
      <c r="I31688" s="27"/>
      <c r="J31688" s="27"/>
    </row>
    <row r="31689" spans="2:10" x14ac:dyDescent="0.25">
      <c r="B31689" s="27"/>
      <c r="D31689" s="27"/>
      <c r="E31689" s="27"/>
      <c r="I31689" s="27"/>
      <c r="J31689" s="27"/>
    </row>
    <row r="31690" spans="2:10" x14ac:dyDescent="0.25">
      <c r="B31690" s="27"/>
      <c r="D31690" s="27"/>
      <c r="E31690" s="27"/>
      <c r="I31690" s="27"/>
      <c r="J31690" s="27"/>
    </row>
    <row r="31691" spans="2:10" x14ac:dyDescent="0.25">
      <c r="B31691" s="27"/>
      <c r="D31691" s="27"/>
      <c r="E31691" s="27"/>
      <c r="I31691" s="27"/>
      <c r="J31691" s="27"/>
    </row>
    <row r="31692" spans="2:10" x14ac:dyDescent="0.25">
      <c r="B31692" s="27"/>
      <c r="D31692" s="27"/>
      <c r="E31692" s="27"/>
      <c r="I31692" s="27"/>
      <c r="J31692" s="27"/>
    </row>
    <row r="31693" spans="2:10" x14ac:dyDescent="0.25">
      <c r="B31693" s="27"/>
      <c r="D31693" s="27"/>
      <c r="E31693" s="27"/>
      <c r="I31693" s="27"/>
      <c r="J31693" s="27"/>
    </row>
    <row r="31694" spans="2:10" x14ac:dyDescent="0.25">
      <c r="B31694" s="27"/>
      <c r="D31694" s="27"/>
      <c r="E31694" s="27"/>
      <c r="I31694" s="27"/>
      <c r="J31694" s="27"/>
    </row>
    <row r="31695" spans="2:10" x14ac:dyDescent="0.25">
      <c r="B31695" s="27"/>
      <c r="D31695" s="27"/>
      <c r="E31695" s="27"/>
      <c r="I31695" s="27"/>
      <c r="J31695" s="27"/>
    </row>
    <row r="31696" spans="2:10" x14ac:dyDescent="0.25">
      <c r="B31696" s="27"/>
      <c r="D31696" s="27"/>
      <c r="E31696" s="27"/>
      <c r="I31696" s="27"/>
      <c r="J31696" s="27"/>
    </row>
    <row r="31697" spans="2:10" x14ac:dyDescent="0.25">
      <c r="B31697" s="27"/>
      <c r="D31697" s="27"/>
      <c r="E31697" s="27"/>
      <c r="I31697" s="27"/>
      <c r="J31697" s="27"/>
    </row>
    <row r="31698" spans="2:10" x14ac:dyDescent="0.25">
      <c r="B31698" s="27"/>
      <c r="D31698" s="27"/>
      <c r="E31698" s="27"/>
      <c r="I31698" s="27"/>
      <c r="J31698" s="27"/>
    </row>
    <row r="31699" spans="2:10" x14ac:dyDescent="0.25">
      <c r="B31699" s="27"/>
      <c r="D31699" s="27"/>
      <c r="E31699" s="27"/>
      <c r="I31699" s="27"/>
      <c r="J31699" s="27"/>
    </row>
    <row r="31700" spans="2:10" x14ac:dyDescent="0.25">
      <c r="B31700" s="27"/>
      <c r="D31700" s="27"/>
      <c r="E31700" s="27"/>
      <c r="I31700" s="27"/>
      <c r="J31700" s="27"/>
    </row>
    <row r="31701" spans="2:10" x14ac:dyDescent="0.25">
      <c r="B31701" s="27"/>
      <c r="D31701" s="27"/>
      <c r="E31701" s="27"/>
      <c r="I31701" s="27"/>
      <c r="J31701" s="27"/>
    </row>
    <row r="31702" spans="2:10" x14ac:dyDescent="0.25">
      <c r="B31702" s="27"/>
      <c r="D31702" s="27"/>
      <c r="E31702" s="27"/>
      <c r="I31702" s="27"/>
      <c r="J31702" s="27"/>
    </row>
    <row r="31703" spans="2:10" x14ac:dyDescent="0.25">
      <c r="B31703" s="27"/>
      <c r="D31703" s="27"/>
      <c r="E31703" s="27"/>
      <c r="I31703" s="27"/>
      <c r="J31703" s="27"/>
    </row>
    <row r="31704" spans="2:10" x14ac:dyDescent="0.25">
      <c r="B31704" s="27"/>
      <c r="D31704" s="27"/>
      <c r="E31704" s="27"/>
      <c r="I31704" s="27"/>
      <c r="J31704" s="27"/>
    </row>
    <row r="31705" spans="2:10" x14ac:dyDescent="0.25">
      <c r="B31705" s="27"/>
      <c r="D31705" s="27"/>
      <c r="E31705" s="27"/>
      <c r="I31705" s="27"/>
      <c r="J31705" s="27"/>
    </row>
    <row r="31706" spans="2:10" x14ac:dyDescent="0.25">
      <c r="B31706" s="27"/>
      <c r="D31706" s="27"/>
      <c r="E31706" s="27"/>
      <c r="I31706" s="27"/>
      <c r="J31706" s="27"/>
    </row>
    <row r="31707" spans="2:10" x14ac:dyDescent="0.25">
      <c r="B31707" s="27"/>
      <c r="D31707" s="27"/>
      <c r="E31707" s="27"/>
      <c r="I31707" s="27"/>
      <c r="J31707" s="27"/>
    </row>
    <row r="31708" spans="2:10" x14ac:dyDescent="0.25">
      <c r="B31708" s="27"/>
      <c r="D31708" s="27"/>
      <c r="E31708" s="27"/>
      <c r="I31708" s="27"/>
      <c r="J31708" s="27"/>
    </row>
    <row r="31709" spans="2:10" x14ac:dyDescent="0.25">
      <c r="B31709" s="27"/>
      <c r="D31709" s="27"/>
      <c r="E31709" s="27"/>
      <c r="I31709" s="27"/>
      <c r="J31709" s="27"/>
    </row>
    <row r="31710" spans="2:10" x14ac:dyDescent="0.25">
      <c r="B31710" s="27"/>
      <c r="D31710" s="27"/>
      <c r="E31710" s="27"/>
      <c r="I31710" s="27"/>
      <c r="J31710" s="27"/>
    </row>
    <row r="31711" spans="2:10" x14ac:dyDescent="0.25">
      <c r="B31711" s="27"/>
      <c r="D31711" s="27"/>
      <c r="E31711" s="27"/>
      <c r="I31711" s="27"/>
      <c r="J31711" s="27"/>
    </row>
    <row r="31712" spans="2:10" x14ac:dyDescent="0.25">
      <c r="B31712" s="27"/>
      <c r="D31712" s="27"/>
      <c r="E31712" s="27"/>
      <c r="I31712" s="27"/>
      <c r="J31712" s="27"/>
    </row>
    <row r="31713" spans="2:10" x14ac:dyDescent="0.25">
      <c r="B31713" s="27"/>
      <c r="D31713" s="27"/>
      <c r="E31713" s="27"/>
      <c r="I31713" s="27"/>
      <c r="J31713" s="27"/>
    </row>
    <row r="31714" spans="2:10" x14ac:dyDescent="0.25">
      <c r="B31714" s="27"/>
      <c r="D31714" s="27"/>
      <c r="E31714" s="27"/>
      <c r="I31714" s="27"/>
      <c r="J31714" s="27"/>
    </row>
    <row r="31715" spans="2:10" x14ac:dyDescent="0.25">
      <c r="B31715" s="27"/>
      <c r="D31715" s="27"/>
      <c r="E31715" s="27"/>
      <c r="I31715" s="27"/>
      <c r="J31715" s="27"/>
    </row>
    <row r="31716" spans="2:10" x14ac:dyDescent="0.25">
      <c r="B31716" s="27"/>
      <c r="D31716" s="27"/>
      <c r="E31716" s="27"/>
      <c r="I31716" s="27"/>
      <c r="J31716" s="27"/>
    </row>
    <row r="31717" spans="2:10" x14ac:dyDescent="0.25">
      <c r="B31717" s="27"/>
      <c r="D31717" s="27"/>
      <c r="E31717" s="27"/>
      <c r="I31717" s="27"/>
      <c r="J31717" s="27"/>
    </row>
    <row r="31718" spans="2:10" x14ac:dyDescent="0.25">
      <c r="B31718" s="27"/>
      <c r="D31718" s="27"/>
      <c r="E31718" s="27"/>
      <c r="I31718" s="27"/>
      <c r="J31718" s="27"/>
    </row>
    <row r="31719" spans="2:10" x14ac:dyDescent="0.25">
      <c r="B31719" s="27"/>
      <c r="D31719" s="27"/>
      <c r="E31719" s="27"/>
      <c r="I31719" s="27"/>
      <c r="J31719" s="27"/>
    </row>
    <row r="31720" spans="2:10" x14ac:dyDescent="0.25">
      <c r="B31720" s="27"/>
      <c r="D31720" s="27"/>
      <c r="E31720" s="27"/>
      <c r="I31720" s="27"/>
      <c r="J31720" s="27"/>
    </row>
    <row r="31721" spans="2:10" x14ac:dyDescent="0.25">
      <c r="B31721" s="27"/>
      <c r="D31721" s="27"/>
      <c r="E31721" s="27"/>
      <c r="I31721" s="27"/>
      <c r="J31721" s="27"/>
    </row>
    <row r="31722" spans="2:10" x14ac:dyDescent="0.25">
      <c r="B31722" s="27"/>
      <c r="D31722" s="27"/>
      <c r="E31722" s="27"/>
      <c r="I31722" s="27"/>
      <c r="J31722" s="27"/>
    </row>
    <row r="31723" spans="2:10" x14ac:dyDescent="0.25">
      <c r="B31723" s="27"/>
      <c r="D31723" s="27"/>
      <c r="E31723" s="27"/>
      <c r="I31723" s="27"/>
      <c r="J31723" s="27"/>
    </row>
    <row r="31724" spans="2:10" x14ac:dyDescent="0.25">
      <c r="B31724" s="27"/>
      <c r="D31724" s="27"/>
      <c r="E31724" s="27"/>
      <c r="I31724" s="27"/>
      <c r="J31724" s="27"/>
    </row>
    <row r="31725" spans="2:10" x14ac:dyDescent="0.25">
      <c r="B31725" s="27"/>
      <c r="D31725" s="27"/>
      <c r="E31725" s="27"/>
      <c r="I31725" s="27"/>
      <c r="J31725" s="27"/>
    </row>
    <row r="31726" spans="2:10" x14ac:dyDescent="0.25">
      <c r="B31726" s="27"/>
      <c r="D31726" s="27"/>
      <c r="E31726" s="27"/>
      <c r="I31726" s="27"/>
      <c r="J31726" s="27"/>
    </row>
    <row r="31727" spans="2:10" x14ac:dyDescent="0.25">
      <c r="B31727" s="27"/>
      <c r="D31727" s="27"/>
      <c r="E31727" s="27"/>
      <c r="I31727" s="27"/>
      <c r="J31727" s="27"/>
    </row>
    <row r="31728" spans="2:10" x14ac:dyDescent="0.25">
      <c r="B31728" s="27"/>
      <c r="D31728" s="27"/>
      <c r="E31728" s="27"/>
      <c r="I31728" s="27"/>
      <c r="J31728" s="27"/>
    </row>
    <row r="31729" spans="2:10" x14ac:dyDescent="0.25">
      <c r="B31729" s="27"/>
      <c r="D31729" s="27"/>
      <c r="E31729" s="27"/>
      <c r="I31729" s="27"/>
      <c r="J31729" s="27"/>
    </row>
    <row r="31730" spans="2:10" x14ac:dyDescent="0.25">
      <c r="B31730" s="27"/>
      <c r="D31730" s="27"/>
      <c r="E31730" s="27"/>
      <c r="I31730" s="27"/>
      <c r="J31730" s="27"/>
    </row>
    <row r="31731" spans="2:10" x14ac:dyDescent="0.25">
      <c r="B31731" s="27"/>
      <c r="D31731" s="27"/>
      <c r="E31731" s="27"/>
      <c r="I31731" s="27"/>
      <c r="J31731" s="27"/>
    </row>
    <row r="31732" spans="2:10" x14ac:dyDescent="0.25">
      <c r="B31732" s="27"/>
      <c r="D31732" s="27"/>
      <c r="E31732" s="27"/>
      <c r="I31732" s="27"/>
      <c r="J31732" s="27"/>
    </row>
    <row r="31733" spans="2:10" x14ac:dyDescent="0.25">
      <c r="B31733" s="27"/>
      <c r="D31733" s="27"/>
      <c r="E31733" s="27"/>
      <c r="I31733" s="27"/>
      <c r="J31733" s="27"/>
    </row>
    <row r="31734" spans="2:10" x14ac:dyDescent="0.25">
      <c r="B31734" s="27"/>
      <c r="D31734" s="27"/>
      <c r="E31734" s="27"/>
      <c r="I31734" s="27"/>
      <c r="J31734" s="27"/>
    </row>
    <row r="31735" spans="2:10" x14ac:dyDescent="0.25">
      <c r="B31735" s="27"/>
      <c r="D31735" s="27"/>
      <c r="E31735" s="27"/>
      <c r="I31735" s="27"/>
      <c r="J31735" s="27"/>
    </row>
    <row r="31736" spans="2:10" x14ac:dyDescent="0.25">
      <c r="B31736" s="27"/>
      <c r="D31736" s="27"/>
      <c r="E31736" s="27"/>
      <c r="I31736" s="27"/>
      <c r="J31736" s="27"/>
    </row>
    <row r="31737" spans="2:10" x14ac:dyDescent="0.25">
      <c r="B31737" s="27"/>
      <c r="D31737" s="27"/>
      <c r="E31737" s="27"/>
      <c r="I31737" s="27"/>
      <c r="J31737" s="27"/>
    </row>
    <row r="31738" spans="2:10" x14ac:dyDescent="0.25">
      <c r="B31738" s="27"/>
      <c r="D31738" s="27"/>
      <c r="E31738" s="27"/>
      <c r="I31738" s="27"/>
      <c r="J31738" s="27"/>
    </row>
    <row r="31739" spans="2:10" x14ac:dyDescent="0.25">
      <c r="B31739" s="27"/>
      <c r="D31739" s="27"/>
      <c r="E31739" s="27"/>
      <c r="I31739" s="27"/>
      <c r="J31739" s="27"/>
    </row>
    <row r="31740" spans="2:10" x14ac:dyDescent="0.25">
      <c r="B31740" s="27"/>
      <c r="D31740" s="27"/>
      <c r="E31740" s="27"/>
      <c r="I31740" s="27"/>
      <c r="J31740" s="27"/>
    </row>
    <row r="31741" spans="2:10" x14ac:dyDescent="0.25">
      <c r="B31741" s="27"/>
      <c r="D31741" s="27"/>
      <c r="E31741" s="27"/>
      <c r="I31741" s="27"/>
      <c r="J31741" s="27"/>
    </row>
    <row r="31742" spans="2:10" x14ac:dyDescent="0.25">
      <c r="B31742" s="27"/>
      <c r="D31742" s="27"/>
      <c r="E31742" s="27"/>
      <c r="I31742" s="27"/>
      <c r="J31742" s="27"/>
    </row>
    <row r="31743" spans="2:10" x14ac:dyDescent="0.25">
      <c r="B31743" s="27"/>
      <c r="D31743" s="27"/>
      <c r="E31743" s="27"/>
      <c r="I31743" s="27"/>
      <c r="J31743" s="27"/>
    </row>
    <row r="31744" spans="2:10" x14ac:dyDescent="0.25">
      <c r="B31744" s="27"/>
      <c r="D31744" s="27"/>
      <c r="E31744" s="27"/>
      <c r="I31744" s="27"/>
      <c r="J31744" s="27"/>
    </row>
    <row r="31745" spans="2:10" x14ac:dyDescent="0.25">
      <c r="B31745" s="27"/>
      <c r="D31745" s="27"/>
      <c r="E31745" s="27"/>
      <c r="I31745" s="27"/>
      <c r="J31745" s="27"/>
    </row>
    <row r="31746" spans="2:10" x14ac:dyDescent="0.25">
      <c r="B31746" s="27"/>
      <c r="D31746" s="27"/>
      <c r="E31746" s="27"/>
      <c r="I31746" s="27"/>
      <c r="J31746" s="27"/>
    </row>
    <row r="31747" spans="2:10" x14ac:dyDescent="0.25">
      <c r="B31747" s="27"/>
      <c r="D31747" s="27"/>
      <c r="E31747" s="27"/>
      <c r="I31747" s="27"/>
      <c r="J31747" s="27"/>
    </row>
    <row r="31748" spans="2:10" x14ac:dyDescent="0.25">
      <c r="B31748" s="27"/>
      <c r="D31748" s="27"/>
      <c r="E31748" s="27"/>
      <c r="I31748" s="27"/>
      <c r="J31748" s="27"/>
    </row>
    <row r="31749" spans="2:10" x14ac:dyDescent="0.25">
      <c r="B31749" s="27"/>
      <c r="D31749" s="27"/>
      <c r="E31749" s="27"/>
      <c r="I31749" s="27"/>
      <c r="J31749" s="27"/>
    </row>
    <row r="31750" spans="2:10" x14ac:dyDescent="0.25">
      <c r="B31750" s="27"/>
      <c r="D31750" s="27"/>
      <c r="E31750" s="27"/>
      <c r="I31750" s="27"/>
      <c r="J31750" s="27"/>
    </row>
    <row r="31751" spans="2:10" x14ac:dyDescent="0.25">
      <c r="B31751" s="27"/>
      <c r="D31751" s="27"/>
      <c r="E31751" s="27"/>
      <c r="I31751" s="27"/>
      <c r="J31751" s="27"/>
    </row>
    <row r="31752" spans="2:10" x14ac:dyDescent="0.25">
      <c r="B31752" s="27"/>
      <c r="D31752" s="27"/>
      <c r="E31752" s="27"/>
      <c r="I31752" s="27"/>
      <c r="J31752" s="27"/>
    </row>
    <row r="31753" spans="2:10" x14ac:dyDescent="0.25">
      <c r="B31753" s="27"/>
      <c r="D31753" s="27"/>
      <c r="E31753" s="27"/>
      <c r="I31753" s="27"/>
      <c r="J31753" s="27"/>
    </row>
    <row r="31754" spans="2:10" x14ac:dyDescent="0.25">
      <c r="B31754" s="27"/>
      <c r="D31754" s="27"/>
      <c r="E31754" s="27"/>
      <c r="I31754" s="27"/>
      <c r="J31754" s="27"/>
    </row>
    <row r="31755" spans="2:10" x14ac:dyDescent="0.25">
      <c r="B31755" s="27"/>
      <c r="D31755" s="27"/>
      <c r="E31755" s="27"/>
      <c r="I31755" s="27"/>
      <c r="J31755" s="27"/>
    </row>
    <row r="31756" spans="2:10" x14ac:dyDescent="0.25">
      <c r="B31756" s="27"/>
      <c r="D31756" s="27"/>
      <c r="E31756" s="27"/>
      <c r="I31756" s="27"/>
      <c r="J31756" s="27"/>
    </row>
    <row r="31757" spans="2:10" x14ac:dyDescent="0.25">
      <c r="B31757" s="27"/>
      <c r="D31757" s="27"/>
      <c r="E31757" s="27"/>
      <c r="I31757" s="27"/>
      <c r="J31757" s="27"/>
    </row>
    <row r="31758" spans="2:10" x14ac:dyDescent="0.25">
      <c r="B31758" s="27"/>
      <c r="D31758" s="27"/>
      <c r="E31758" s="27"/>
      <c r="I31758" s="27"/>
      <c r="J31758" s="27"/>
    </row>
    <row r="31759" spans="2:10" x14ac:dyDescent="0.25">
      <c r="B31759" s="27"/>
      <c r="D31759" s="27"/>
      <c r="E31759" s="27"/>
      <c r="I31759" s="27"/>
      <c r="J31759" s="27"/>
    </row>
    <row r="31760" spans="2:10" x14ac:dyDescent="0.25">
      <c r="B31760" s="27"/>
      <c r="D31760" s="27"/>
      <c r="E31760" s="27"/>
      <c r="I31760" s="27"/>
      <c r="J31760" s="27"/>
    </row>
    <row r="31761" spans="2:10" x14ac:dyDescent="0.25">
      <c r="B31761" s="27"/>
      <c r="D31761" s="27"/>
      <c r="E31761" s="27"/>
      <c r="I31761" s="27"/>
      <c r="J31761" s="27"/>
    </row>
    <row r="31762" spans="2:10" x14ac:dyDescent="0.25">
      <c r="B31762" s="27"/>
      <c r="D31762" s="27"/>
      <c r="E31762" s="27"/>
      <c r="I31762" s="27"/>
      <c r="J31762" s="27"/>
    </row>
    <row r="31763" spans="2:10" x14ac:dyDescent="0.25">
      <c r="B31763" s="27"/>
      <c r="D31763" s="27"/>
      <c r="E31763" s="27"/>
      <c r="I31763" s="27"/>
      <c r="J31763" s="27"/>
    </row>
    <row r="31764" spans="2:10" x14ac:dyDescent="0.25">
      <c r="B31764" s="27"/>
      <c r="D31764" s="27"/>
      <c r="E31764" s="27"/>
      <c r="I31764" s="27"/>
      <c r="J31764" s="27"/>
    </row>
    <row r="31765" spans="2:10" x14ac:dyDescent="0.25">
      <c r="B31765" s="27"/>
      <c r="D31765" s="27"/>
      <c r="E31765" s="27"/>
      <c r="I31765" s="27"/>
      <c r="J31765" s="27"/>
    </row>
    <row r="31766" spans="2:10" x14ac:dyDescent="0.25">
      <c r="B31766" s="27"/>
      <c r="D31766" s="27"/>
      <c r="E31766" s="27"/>
      <c r="I31766" s="27"/>
      <c r="J31766" s="27"/>
    </row>
    <row r="31767" spans="2:10" x14ac:dyDescent="0.25">
      <c r="B31767" s="27"/>
      <c r="D31767" s="27"/>
      <c r="E31767" s="27"/>
      <c r="I31767" s="27"/>
      <c r="J31767" s="27"/>
    </row>
    <row r="31768" spans="2:10" x14ac:dyDescent="0.25">
      <c r="B31768" s="27"/>
      <c r="D31768" s="27"/>
      <c r="E31768" s="27"/>
      <c r="I31768" s="27"/>
      <c r="J31768" s="27"/>
    </row>
    <row r="31769" spans="2:10" x14ac:dyDescent="0.25">
      <c r="B31769" s="27"/>
      <c r="D31769" s="27"/>
      <c r="E31769" s="27"/>
      <c r="I31769" s="27"/>
      <c r="J31769" s="27"/>
    </row>
    <row r="31770" spans="2:10" x14ac:dyDescent="0.25">
      <c r="B31770" s="27"/>
      <c r="D31770" s="27"/>
      <c r="E31770" s="27"/>
      <c r="I31770" s="27"/>
      <c r="J31770" s="27"/>
    </row>
    <row r="31771" spans="2:10" x14ac:dyDescent="0.25">
      <c r="B31771" s="27"/>
      <c r="D31771" s="27"/>
      <c r="E31771" s="27"/>
      <c r="I31771" s="27"/>
      <c r="J31771" s="27"/>
    </row>
    <row r="31772" spans="2:10" x14ac:dyDescent="0.25">
      <c r="B31772" s="27"/>
      <c r="D31772" s="27"/>
      <c r="E31772" s="27"/>
      <c r="I31772" s="27"/>
      <c r="J31772" s="27"/>
    </row>
    <row r="31773" spans="2:10" x14ac:dyDescent="0.25">
      <c r="B31773" s="27"/>
      <c r="D31773" s="27"/>
      <c r="E31773" s="27"/>
      <c r="I31773" s="27"/>
      <c r="J31773" s="27"/>
    </row>
    <row r="31774" spans="2:10" x14ac:dyDescent="0.25">
      <c r="B31774" s="27"/>
      <c r="D31774" s="27"/>
      <c r="E31774" s="27"/>
      <c r="I31774" s="27"/>
      <c r="J31774" s="27"/>
    </row>
    <row r="31775" spans="2:10" x14ac:dyDescent="0.25">
      <c r="B31775" s="27"/>
      <c r="D31775" s="27"/>
      <c r="E31775" s="27"/>
      <c r="I31775" s="27"/>
      <c r="J31775" s="27"/>
    </row>
    <row r="31776" spans="2:10" x14ac:dyDescent="0.25">
      <c r="B31776" s="27"/>
      <c r="D31776" s="27"/>
      <c r="E31776" s="27"/>
      <c r="I31776" s="27"/>
      <c r="J31776" s="27"/>
    </row>
    <row r="31777" spans="2:10" x14ac:dyDescent="0.25">
      <c r="B31777" s="27"/>
      <c r="D31777" s="27"/>
      <c r="E31777" s="27"/>
      <c r="I31777" s="27"/>
      <c r="J31777" s="27"/>
    </row>
    <row r="31778" spans="2:10" x14ac:dyDescent="0.25">
      <c r="B31778" s="27"/>
      <c r="D31778" s="27"/>
      <c r="E31778" s="27"/>
      <c r="I31778" s="27"/>
      <c r="J31778" s="27"/>
    </row>
    <row r="31779" spans="2:10" x14ac:dyDescent="0.25">
      <c r="B31779" s="27"/>
      <c r="D31779" s="27"/>
      <c r="E31779" s="27"/>
      <c r="I31779" s="27"/>
      <c r="J31779" s="27"/>
    </row>
    <row r="31780" spans="2:10" x14ac:dyDescent="0.25">
      <c r="B31780" s="27"/>
      <c r="D31780" s="27"/>
      <c r="E31780" s="27"/>
      <c r="I31780" s="27"/>
      <c r="J31780" s="27"/>
    </row>
    <row r="31781" spans="2:10" x14ac:dyDescent="0.25">
      <c r="B31781" s="27"/>
      <c r="D31781" s="27"/>
      <c r="E31781" s="27"/>
      <c r="I31781" s="27"/>
      <c r="J31781" s="27"/>
    </row>
    <row r="31782" spans="2:10" x14ac:dyDescent="0.25">
      <c r="B31782" s="27"/>
      <c r="D31782" s="27"/>
      <c r="E31782" s="27"/>
      <c r="I31782" s="27"/>
      <c r="J31782" s="27"/>
    </row>
    <row r="31783" spans="2:10" x14ac:dyDescent="0.25">
      <c r="B31783" s="27"/>
      <c r="D31783" s="27"/>
      <c r="E31783" s="27"/>
      <c r="I31783" s="27"/>
      <c r="J31783" s="27"/>
    </row>
    <row r="31784" spans="2:10" x14ac:dyDescent="0.25">
      <c r="B31784" s="27"/>
      <c r="D31784" s="27"/>
      <c r="E31784" s="27"/>
      <c r="I31784" s="27"/>
      <c r="J31784" s="27"/>
    </row>
    <row r="31785" spans="2:10" x14ac:dyDescent="0.25">
      <c r="B31785" s="27"/>
      <c r="D31785" s="27"/>
      <c r="E31785" s="27"/>
      <c r="I31785" s="27"/>
      <c r="J31785" s="27"/>
    </row>
    <row r="31786" spans="2:10" x14ac:dyDescent="0.25">
      <c r="B31786" s="27"/>
      <c r="D31786" s="27"/>
      <c r="E31786" s="27"/>
      <c r="I31786" s="27"/>
      <c r="J31786" s="27"/>
    </row>
    <row r="31787" spans="2:10" x14ac:dyDescent="0.25">
      <c r="B31787" s="27"/>
      <c r="D31787" s="27"/>
      <c r="E31787" s="27"/>
      <c r="I31787" s="27"/>
      <c r="J31787" s="27"/>
    </row>
    <row r="31788" spans="2:10" x14ac:dyDescent="0.25">
      <c r="B31788" s="27"/>
      <c r="D31788" s="27"/>
      <c r="E31788" s="27"/>
      <c r="I31788" s="27"/>
      <c r="J31788" s="27"/>
    </row>
    <row r="31789" spans="2:10" x14ac:dyDescent="0.25">
      <c r="B31789" s="27"/>
      <c r="D31789" s="27"/>
      <c r="E31789" s="27"/>
      <c r="I31789" s="27"/>
      <c r="J31789" s="27"/>
    </row>
    <row r="31790" spans="2:10" x14ac:dyDescent="0.25">
      <c r="B31790" s="27"/>
      <c r="D31790" s="27"/>
      <c r="E31790" s="27"/>
      <c r="I31790" s="27"/>
      <c r="J31790" s="27"/>
    </row>
    <row r="31791" spans="2:10" x14ac:dyDescent="0.25">
      <c r="B31791" s="27"/>
      <c r="D31791" s="27"/>
      <c r="E31791" s="27"/>
      <c r="I31791" s="27"/>
      <c r="J31791" s="27"/>
    </row>
    <row r="31792" spans="2:10" x14ac:dyDescent="0.25">
      <c r="B31792" s="27"/>
      <c r="D31792" s="27"/>
      <c r="E31792" s="27"/>
      <c r="I31792" s="27"/>
      <c r="J31792" s="27"/>
    </row>
    <row r="31793" spans="2:10" x14ac:dyDescent="0.25">
      <c r="B31793" s="27"/>
      <c r="D31793" s="27"/>
      <c r="E31793" s="27"/>
      <c r="I31793" s="27"/>
      <c r="J31793" s="27"/>
    </row>
    <row r="31794" spans="2:10" x14ac:dyDescent="0.25">
      <c r="B31794" s="27"/>
      <c r="D31794" s="27"/>
      <c r="E31794" s="27"/>
      <c r="I31794" s="27"/>
      <c r="J31794" s="27"/>
    </row>
    <row r="31795" spans="2:10" x14ac:dyDescent="0.25">
      <c r="B31795" s="27"/>
      <c r="D31795" s="27"/>
      <c r="E31795" s="27"/>
      <c r="I31795" s="27"/>
      <c r="J31795" s="27"/>
    </row>
    <row r="31796" spans="2:10" x14ac:dyDescent="0.25">
      <c r="B31796" s="27"/>
      <c r="D31796" s="27"/>
      <c r="E31796" s="27"/>
      <c r="I31796" s="27"/>
      <c r="J31796" s="27"/>
    </row>
    <row r="31797" spans="2:10" x14ac:dyDescent="0.25">
      <c r="B31797" s="27"/>
      <c r="D31797" s="27"/>
      <c r="E31797" s="27"/>
      <c r="I31797" s="27"/>
      <c r="J31797" s="27"/>
    </row>
    <row r="31798" spans="2:10" x14ac:dyDescent="0.25">
      <c r="B31798" s="27"/>
      <c r="D31798" s="27"/>
      <c r="E31798" s="27"/>
      <c r="I31798" s="27"/>
      <c r="J31798" s="27"/>
    </row>
    <row r="31799" spans="2:10" x14ac:dyDescent="0.25">
      <c r="B31799" s="27"/>
      <c r="D31799" s="27"/>
      <c r="E31799" s="27"/>
      <c r="I31799" s="27"/>
      <c r="J31799" s="27"/>
    </row>
    <row r="31800" spans="2:10" x14ac:dyDescent="0.25">
      <c r="B31800" s="27"/>
      <c r="D31800" s="27"/>
      <c r="E31800" s="27"/>
      <c r="I31800" s="27"/>
      <c r="J31800" s="27"/>
    </row>
    <row r="31801" spans="2:10" x14ac:dyDescent="0.25">
      <c r="B31801" s="27"/>
      <c r="D31801" s="27"/>
      <c r="E31801" s="27"/>
      <c r="I31801" s="27"/>
      <c r="J31801" s="27"/>
    </row>
    <row r="31802" spans="2:10" x14ac:dyDescent="0.25">
      <c r="B31802" s="27"/>
      <c r="D31802" s="27"/>
      <c r="E31802" s="27"/>
      <c r="I31802" s="27"/>
      <c r="J31802" s="27"/>
    </row>
    <row r="31803" spans="2:10" x14ac:dyDescent="0.25">
      <c r="B31803" s="27"/>
      <c r="D31803" s="27"/>
      <c r="E31803" s="27"/>
      <c r="I31803" s="27"/>
      <c r="J31803" s="27"/>
    </row>
    <row r="31804" spans="2:10" x14ac:dyDescent="0.25">
      <c r="B31804" s="27"/>
      <c r="D31804" s="27"/>
      <c r="E31804" s="27"/>
      <c r="I31804" s="27"/>
      <c r="J31804" s="27"/>
    </row>
    <row r="31805" spans="2:10" x14ac:dyDescent="0.25">
      <c r="B31805" s="27"/>
      <c r="D31805" s="27"/>
      <c r="E31805" s="27"/>
      <c r="I31805" s="27"/>
      <c r="J31805" s="27"/>
    </row>
    <row r="31806" spans="2:10" x14ac:dyDescent="0.25">
      <c r="B31806" s="27"/>
      <c r="D31806" s="27"/>
      <c r="E31806" s="27"/>
      <c r="I31806" s="27"/>
      <c r="J31806" s="27"/>
    </row>
    <row r="31807" spans="2:10" x14ac:dyDescent="0.25">
      <c r="B31807" s="27"/>
      <c r="D31807" s="27"/>
      <c r="E31807" s="27"/>
      <c r="I31807" s="27"/>
      <c r="J31807" s="27"/>
    </row>
    <row r="31808" spans="2:10" x14ac:dyDescent="0.25">
      <c r="B31808" s="27"/>
      <c r="D31808" s="27"/>
      <c r="E31808" s="27"/>
      <c r="I31808" s="27"/>
      <c r="J31808" s="27"/>
    </row>
    <row r="31809" spans="2:10" x14ac:dyDescent="0.25">
      <c r="B31809" s="27"/>
      <c r="D31809" s="27"/>
      <c r="E31809" s="27"/>
      <c r="I31809" s="27"/>
      <c r="J31809" s="27"/>
    </row>
    <row r="31810" spans="2:10" x14ac:dyDescent="0.25">
      <c r="B31810" s="27"/>
      <c r="D31810" s="27"/>
      <c r="E31810" s="27"/>
      <c r="I31810" s="27"/>
      <c r="J31810" s="27"/>
    </row>
    <row r="31811" spans="2:10" x14ac:dyDescent="0.25">
      <c r="B31811" s="27"/>
      <c r="D31811" s="27"/>
      <c r="E31811" s="27"/>
      <c r="I31811" s="27"/>
      <c r="J31811" s="27"/>
    </row>
    <row r="31812" spans="2:10" x14ac:dyDescent="0.25">
      <c r="B31812" s="27"/>
      <c r="D31812" s="27"/>
      <c r="E31812" s="27"/>
      <c r="I31812" s="27"/>
      <c r="J31812" s="27"/>
    </row>
    <row r="31813" spans="2:10" x14ac:dyDescent="0.25">
      <c r="B31813" s="27"/>
      <c r="D31813" s="27"/>
      <c r="E31813" s="27"/>
      <c r="I31813" s="27"/>
      <c r="J31813" s="27"/>
    </row>
    <row r="31814" spans="2:10" x14ac:dyDescent="0.25">
      <c r="B31814" s="27"/>
      <c r="D31814" s="27"/>
      <c r="E31814" s="27"/>
      <c r="I31814" s="27"/>
      <c r="J31814" s="27"/>
    </row>
    <row r="31815" spans="2:10" x14ac:dyDescent="0.25">
      <c r="B31815" s="27"/>
      <c r="D31815" s="27"/>
      <c r="E31815" s="27"/>
      <c r="I31815" s="27"/>
      <c r="J31815" s="27"/>
    </row>
    <row r="31816" spans="2:10" x14ac:dyDescent="0.25">
      <c r="B31816" s="27"/>
      <c r="D31816" s="27"/>
      <c r="E31816" s="27"/>
      <c r="I31816" s="27"/>
      <c r="J31816" s="27"/>
    </row>
    <row r="31817" spans="2:10" x14ac:dyDescent="0.25">
      <c r="B31817" s="27"/>
      <c r="D31817" s="27"/>
      <c r="E31817" s="27"/>
      <c r="I31817" s="27"/>
      <c r="J31817" s="27"/>
    </row>
    <row r="31818" spans="2:10" x14ac:dyDescent="0.25">
      <c r="B31818" s="27"/>
      <c r="D31818" s="27"/>
      <c r="E31818" s="27"/>
      <c r="I31818" s="27"/>
      <c r="J31818" s="27"/>
    </row>
    <row r="31819" spans="2:10" x14ac:dyDescent="0.25">
      <c r="B31819" s="27"/>
      <c r="D31819" s="27"/>
      <c r="E31819" s="27"/>
      <c r="I31819" s="27"/>
      <c r="J31819" s="27"/>
    </row>
    <row r="31820" spans="2:10" x14ac:dyDescent="0.25">
      <c r="B31820" s="27"/>
      <c r="D31820" s="27"/>
      <c r="E31820" s="27"/>
      <c r="I31820" s="27"/>
      <c r="J31820" s="27"/>
    </row>
    <row r="31821" spans="2:10" x14ac:dyDescent="0.25">
      <c r="B31821" s="27"/>
      <c r="D31821" s="27"/>
      <c r="E31821" s="27"/>
      <c r="I31821" s="27"/>
      <c r="J31821" s="27"/>
    </row>
    <row r="31822" spans="2:10" x14ac:dyDescent="0.25">
      <c r="B31822" s="27"/>
      <c r="D31822" s="27"/>
      <c r="E31822" s="27"/>
      <c r="I31822" s="27"/>
      <c r="J31822" s="27"/>
    </row>
    <row r="31823" spans="2:10" x14ac:dyDescent="0.25">
      <c r="B31823" s="27"/>
      <c r="D31823" s="27"/>
      <c r="E31823" s="27"/>
      <c r="I31823" s="27"/>
      <c r="J31823" s="27"/>
    </row>
    <row r="31824" spans="2:10" x14ac:dyDescent="0.25">
      <c r="B31824" s="27"/>
      <c r="D31824" s="27"/>
      <c r="E31824" s="27"/>
      <c r="I31824" s="27"/>
      <c r="J31824" s="27"/>
    </row>
    <row r="31825" spans="2:10" x14ac:dyDescent="0.25">
      <c r="B31825" s="27"/>
      <c r="D31825" s="27"/>
      <c r="E31825" s="27"/>
      <c r="I31825" s="27"/>
      <c r="J31825" s="27"/>
    </row>
    <row r="31826" spans="2:10" x14ac:dyDescent="0.25">
      <c r="B31826" s="27"/>
      <c r="D31826" s="27"/>
      <c r="E31826" s="27"/>
      <c r="I31826" s="27"/>
      <c r="J31826" s="27"/>
    </row>
    <row r="31827" spans="2:10" x14ac:dyDescent="0.25">
      <c r="B31827" s="27"/>
      <c r="D31827" s="27"/>
      <c r="E31827" s="27"/>
      <c r="I31827" s="27"/>
      <c r="J31827" s="27"/>
    </row>
    <row r="31828" spans="2:10" x14ac:dyDescent="0.25">
      <c r="B31828" s="27"/>
      <c r="D31828" s="27"/>
      <c r="E31828" s="27"/>
      <c r="I31828" s="27"/>
      <c r="J31828" s="27"/>
    </row>
    <row r="31829" spans="2:10" x14ac:dyDescent="0.25">
      <c r="B31829" s="27"/>
      <c r="D31829" s="27"/>
      <c r="E31829" s="27"/>
      <c r="I31829" s="27"/>
      <c r="J31829" s="27"/>
    </row>
    <row r="31830" spans="2:10" x14ac:dyDescent="0.25">
      <c r="B31830" s="27"/>
      <c r="D31830" s="27"/>
      <c r="E31830" s="27"/>
      <c r="I31830" s="27"/>
      <c r="J31830" s="27"/>
    </row>
    <row r="31831" spans="2:10" x14ac:dyDescent="0.25">
      <c r="B31831" s="27"/>
      <c r="D31831" s="27"/>
      <c r="E31831" s="27"/>
      <c r="I31831" s="27"/>
      <c r="J31831" s="27"/>
    </row>
    <row r="31832" spans="2:10" x14ac:dyDescent="0.25">
      <c r="B31832" s="27"/>
      <c r="D31832" s="27"/>
      <c r="E31832" s="27"/>
      <c r="I31832" s="27"/>
      <c r="J31832" s="27"/>
    </row>
    <row r="31833" spans="2:10" x14ac:dyDescent="0.25">
      <c r="B31833" s="27"/>
      <c r="D31833" s="27"/>
      <c r="E31833" s="27"/>
      <c r="I31833" s="27"/>
      <c r="J31833" s="27"/>
    </row>
    <row r="31834" spans="2:10" x14ac:dyDescent="0.25">
      <c r="B31834" s="27"/>
      <c r="D31834" s="27"/>
      <c r="E31834" s="27"/>
      <c r="I31834" s="27"/>
      <c r="J31834" s="27"/>
    </row>
    <row r="31835" spans="2:10" x14ac:dyDescent="0.25">
      <c r="B31835" s="27"/>
      <c r="D31835" s="27"/>
      <c r="E31835" s="27"/>
      <c r="I31835" s="27"/>
      <c r="J31835" s="27"/>
    </row>
    <row r="31836" spans="2:10" x14ac:dyDescent="0.25">
      <c r="B31836" s="27"/>
      <c r="D31836" s="27"/>
      <c r="E31836" s="27"/>
      <c r="I31836" s="27"/>
      <c r="J31836" s="27"/>
    </row>
    <row r="31837" spans="2:10" x14ac:dyDescent="0.25">
      <c r="B31837" s="27"/>
      <c r="D31837" s="27"/>
      <c r="E31837" s="27"/>
      <c r="I31837" s="27"/>
      <c r="J31837" s="27"/>
    </row>
    <row r="31838" spans="2:10" x14ac:dyDescent="0.25">
      <c r="B31838" s="27"/>
      <c r="D31838" s="27"/>
      <c r="E31838" s="27"/>
      <c r="I31838" s="27"/>
      <c r="J31838" s="27"/>
    </row>
    <row r="31839" spans="2:10" x14ac:dyDescent="0.25">
      <c r="B31839" s="27"/>
      <c r="D31839" s="27"/>
      <c r="E31839" s="27"/>
      <c r="I31839" s="27"/>
      <c r="J31839" s="27"/>
    </row>
    <row r="31840" spans="2:10" x14ac:dyDescent="0.25">
      <c r="B31840" s="27"/>
      <c r="D31840" s="27"/>
      <c r="E31840" s="27"/>
      <c r="I31840" s="27"/>
      <c r="J31840" s="27"/>
    </row>
    <row r="31841" spans="2:10" x14ac:dyDescent="0.25">
      <c r="B31841" s="27"/>
      <c r="D31841" s="27"/>
      <c r="E31841" s="27"/>
      <c r="I31841" s="27"/>
      <c r="J31841" s="27"/>
    </row>
    <row r="31842" spans="2:10" x14ac:dyDescent="0.25">
      <c r="B31842" s="27"/>
      <c r="D31842" s="27"/>
      <c r="E31842" s="27"/>
      <c r="I31842" s="27"/>
      <c r="J31842" s="27"/>
    </row>
    <row r="31843" spans="2:10" x14ac:dyDescent="0.25">
      <c r="B31843" s="27"/>
      <c r="D31843" s="27"/>
      <c r="E31843" s="27"/>
      <c r="I31843" s="27"/>
      <c r="J31843" s="27"/>
    </row>
    <row r="31844" spans="2:10" x14ac:dyDescent="0.25">
      <c r="B31844" s="27"/>
      <c r="D31844" s="27"/>
      <c r="E31844" s="27"/>
      <c r="I31844" s="27"/>
      <c r="J31844" s="27"/>
    </row>
    <row r="31845" spans="2:10" x14ac:dyDescent="0.25">
      <c r="B31845" s="27"/>
      <c r="D31845" s="27"/>
      <c r="E31845" s="27"/>
      <c r="I31845" s="27"/>
      <c r="J31845" s="27"/>
    </row>
    <row r="31846" spans="2:10" x14ac:dyDescent="0.25">
      <c r="B31846" s="27"/>
      <c r="D31846" s="27"/>
      <c r="E31846" s="27"/>
      <c r="I31846" s="27"/>
      <c r="J31846" s="27"/>
    </row>
    <row r="31847" spans="2:10" x14ac:dyDescent="0.25">
      <c r="B31847" s="27"/>
      <c r="D31847" s="27"/>
      <c r="E31847" s="27"/>
      <c r="I31847" s="27"/>
      <c r="J31847" s="27"/>
    </row>
    <row r="31848" spans="2:10" x14ac:dyDescent="0.25">
      <c r="B31848" s="27"/>
      <c r="D31848" s="27"/>
      <c r="E31848" s="27"/>
      <c r="I31848" s="27"/>
      <c r="J31848" s="27"/>
    </row>
    <row r="31849" spans="2:10" x14ac:dyDescent="0.25">
      <c r="B31849" s="27"/>
      <c r="D31849" s="27"/>
      <c r="E31849" s="27"/>
      <c r="I31849" s="27"/>
      <c r="J31849" s="27"/>
    </row>
    <row r="31850" spans="2:10" x14ac:dyDescent="0.25">
      <c r="B31850" s="27"/>
      <c r="D31850" s="27"/>
      <c r="E31850" s="27"/>
      <c r="I31850" s="27"/>
      <c r="J31850" s="27"/>
    </row>
    <row r="31851" spans="2:10" x14ac:dyDescent="0.25">
      <c r="B31851" s="27"/>
      <c r="D31851" s="27"/>
      <c r="E31851" s="27"/>
      <c r="I31851" s="27"/>
      <c r="J31851" s="27"/>
    </row>
    <row r="31852" spans="2:10" x14ac:dyDescent="0.25">
      <c r="B31852" s="27"/>
      <c r="D31852" s="27"/>
      <c r="E31852" s="27"/>
      <c r="I31852" s="27"/>
      <c r="J31852" s="27"/>
    </row>
    <row r="31853" spans="2:10" x14ac:dyDescent="0.25">
      <c r="B31853" s="27"/>
      <c r="D31853" s="27"/>
      <c r="E31853" s="27"/>
      <c r="I31853" s="27"/>
      <c r="J31853" s="27"/>
    </row>
    <row r="31854" spans="2:10" x14ac:dyDescent="0.25">
      <c r="B31854" s="27"/>
      <c r="D31854" s="27"/>
      <c r="E31854" s="27"/>
      <c r="I31854" s="27"/>
      <c r="J31854" s="27"/>
    </row>
    <row r="31855" spans="2:10" x14ac:dyDescent="0.25">
      <c r="B31855" s="27"/>
      <c r="D31855" s="27"/>
      <c r="E31855" s="27"/>
      <c r="I31855" s="27"/>
      <c r="J31855" s="27"/>
    </row>
    <row r="31856" spans="2:10" x14ac:dyDescent="0.25">
      <c r="B31856" s="27"/>
      <c r="D31856" s="27"/>
      <c r="E31856" s="27"/>
      <c r="I31856" s="27"/>
      <c r="J31856" s="27"/>
    </row>
    <row r="31857" spans="2:10" x14ac:dyDescent="0.25">
      <c r="B31857" s="27"/>
      <c r="D31857" s="27"/>
      <c r="E31857" s="27"/>
      <c r="I31857" s="27"/>
      <c r="J31857" s="27"/>
    </row>
    <row r="31858" spans="2:10" x14ac:dyDescent="0.25">
      <c r="B31858" s="27"/>
      <c r="D31858" s="27"/>
      <c r="E31858" s="27"/>
      <c r="I31858" s="27"/>
      <c r="J31858" s="27"/>
    </row>
    <row r="31859" spans="2:10" x14ac:dyDescent="0.25">
      <c r="B31859" s="27"/>
      <c r="D31859" s="27"/>
      <c r="E31859" s="27"/>
      <c r="I31859" s="27"/>
      <c r="J31859" s="27"/>
    </row>
    <row r="31860" spans="2:10" x14ac:dyDescent="0.25">
      <c r="B31860" s="27"/>
      <c r="D31860" s="27"/>
      <c r="E31860" s="27"/>
      <c r="I31860" s="27"/>
      <c r="J31860" s="27"/>
    </row>
    <row r="31861" spans="2:10" x14ac:dyDescent="0.25">
      <c r="B31861" s="27"/>
      <c r="D31861" s="27"/>
      <c r="E31861" s="27"/>
      <c r="I31861" s="27"/>
      <c r="J31861" s="27"/>
    </row>
    <row r="31862" spans="2:10" x14ac:dyDescent="0.25">
      <c r="B31862" s="27"/>
      <c r="D31862" s="27"/>
      <c r="E31862" s="27"/>
      <c r="I31862" s="27"/>
      <c r="J31862" s="27"/>
    </row>
    <row r="31863" spans="2:10" x14ac:dyDescent="0.25">
      <c r="B31863" s="27"/>
      <c r="D31863" s="27"/>
      <c r="E31863" s="27"/>
      <c r="I31863" s="27"/>
      <c r="J31863" s="27"/>
    </row>
    <row r="31864" spans="2:10" x14ac:dyDescent="0.25">
      <c r="B31864" s="27"/>
      <c r="D31864" s="27"/>
      <c r="E31864" s="27"/>
      <c r="I31864" s="27"/>
      <c r="J31864" s="27"/>
    </row>
    <row r="31865" spans="2:10" x14ac:dyDescent="0.25">
      <c r="B31865" s="27"/>
      <c r="D31865" s="27"/>
      <c r="E31865" s="27"/>
      <c r="I31865" s="27"/>
      <c r="J31865" s="27"/>
    </row>
    <row r="31866" spans="2:10" x14ac:dyDescent="0.25">
      <c r="B31866" s="27"/>
      <c r="D31866" s="27"/>
      <c r="E31866" s="27"/>
      <c r="I31866" s="27"/>
      <c r="J31866" s="27"/>
    </row>
    <row r="31867" spans="2:10" x14ac:dyDescent="0.25">
      <c r="B31867" s="27"/>
      <c r="D31867" s="27"/>
      <c r="E31867" s="27"/>
      <c r="I31867" s="27"/>
      <c r="J31867" s="27"/>
    </row>
    <row r="31868" spans="2:10" x14ac:dyDescent="0.25">
      <c r="B31868" s="27"/>
      <c r="D31868" s="27"/>
      <c r="E31868" s="27"/>
      <c r="I31868" s="27"/>
      <c r="J31868" s="27"/>
    </row>
    <row r="31869" spans="2:10" x14ac:dyDescent="0.25">
      <c r="B31869" s="27"/>
      <c r="D31869" s="27"/>
      <c r="E31869" s="27"/>
      <c r="I31869" s="27"/>
      <c r="J31869" s="27"/>
    </row>
    <row r="31870" spans="2:10" x14ac:dyDescent="0.25">
      <c r="B31870" s="27"/>
      <c r="D31870" s="27"/>
      <c r="E31870" s="27"/>
      <c r="I31870" s="27"/>
      <c r="J31870" s="27"/>
    </row>
    <row r="31871" spans="2:10" x14ac:dyDescent="0.25">
      <c r="B31871" s="27"/>
      <c r="D31871" s="27"/>
      <c r="E31871" s="27"/>
      <c r="I31871" s="27"/>
      <c r="J31871" s="27"/>
    </row>
    <row r="31872" spans="2:10" x14ac:dyDescent="0.25">
      <c r="B31872" s="27"/>
      <c r="D31872" s="27"/>
      <c r="E31872" s="27"/>
      <c r="I31872" s="27"/>
      <c r="J31872" s="27"/>
    </row>
    <row r="31873" spans="2:10" x14ac:dyDescent="0.25">
      <c r="B31873" s="27"/>
      <c r="D31873" s="27"/>
      <c r="E31873" s="27"/>
      <c r="I31873" s="27"/>
      <c r="J31873" s="27"/>
    </row>
    <row r="31874" spans="2:10" x14ac:dyDescent="0.25">
      <c r="B31874" s="27"/>
      <c r="D31874" s="27"/>
      <c r="E31874" s="27"/>
      <c r="I31874" s="27"/>
      <c r="J31874" s="27"/>
    </row>
    <row r="31875" spans="2:10" x14ac:dyDescent="0.25">
      <c r="B31875" s="27"/>
      <c r="D31875" s="27"/>
      <c r="E31875" s="27"/>
      <c r="I31875" s="27"/>
      <c r="J31875" s="27"/>
    </row>
    <row r="31876" spans="2:10" x14ac:dyDescent="0.25">
      <c r="B31876" s="27"/>
      <c r="D31876" s="27"/>
      <c r="E31876" s="27"/>
      <c r="I31876" s="27"/>
      <c r="J31876" s="27"/>
    </row>
    <row r="31877" spans="2:10" x14ac:dyDescent="0.25">
      <c r="B31877" s="27"/>
      <c r="D31877" s="27"/>
      <c r="E31877" s="27"/>
      <c r="I31877" s="27"/>
      <c r="J31877" s="27"/>
    </row>
    <row r="31878" spans="2:10" x14ac:dyDescent="0.25">
      <c r="B31878" s="27"/>
      <c r="D31878" s="27"/>
      <c r="E31878" s="27"/>
      <c r="I31878" s="27"/>
      <c r="J31878" s="27"/>
    </row>
    <row r="31879" spans="2:10" x14ac:dyDescent="0.25">
      <c r="B31879" s="27"/>
      <c r="D31879" s="27"/>
      <c r="E31879" s="27"/>
      <c r="I31879" s="27"/>
      <c r="J31879" s="27"/>
    </row>
    <row r="31880" spans="2:10" x14ac:dyDescent="0.25">
      <c r="B31880" s="27"/>
      <c r="D31880" s="27"/>
      <c r="E31880" s="27"/>
      <c r="I31880" s="27"/>
      <c r="J31880" s="27"/>
    </row>
    <row r="31881" spans="2:10" x14ac:dyDescent="0.25">
      <c r="B31881" s="27"/>
      <c r="D31881" s="27"/>
      <c r="E31881" s="27"/>
      <c r="I31881" s="27"/>
      <c r="J31881" s="27"/>
    </row>
    <row r="31882" spans="2:10" x14ac:dyDescent="0.25">
      <c r="B31882" s="27"/>
      <c r="D31882" s="27"/>
      <c r="E31882" s="27"/>
      <c r="I31882" s="27"/>
      <c r="J31882" s="27"/>
    </row>
    <row r="31883" spans="2:10" x14ac:dyDescent="0.25">
      <c r="B31883" s="27"/>
      <c r="D31883" s="27"/>
      <c r="E31883" s="27"/>
      <c r="I31883" s="27"/>
      <c r="J31883" s="27"/>
    </row>
    <row r="31884" spans="2:10" x14ac:dyDescent="0.25">
      <c r="B31884" s="27"/>
      <c r="D31884" s="27"/>
      <c r="E31884" s="27"/>
      <c r="I31884" s="27"/>
      <c r="J31884" s="27"/>
    </row>
    <row r="31885" spans="2:10" x14ac:dyDescent="0.25">
      <c r="B31885" s="27"/>
      <c r="D31885" s="27"/>
      <c r="E31885" s="27"/>
      <c r="I31885" s="27"/>
      <c r="J31885" s="27"/>
    </row>
    <row r="31886" spans="2:10" x14ac:dyDescent="0.25">
      <c r="B31886" s="27"/>
      <c r="D31886" s="27"/>
      <c r="E31886" s="27"/>
      <c r="I31886" s="27"/>
      <c r="J31886" s="27"/>
    </row>
    <row r="31887" spans="2:10" x14ac:dyDescent="0.25">
      <c r="B31887" s="27"/>
      <c r="D31887" s="27"/>
      <c r="E31887" s="27"/>
      <c r="I31887" s="27"/>
      <c r="J31887" s="27"/>
    </row>
    <row r="31888" spans="2:10" x14ac:dyDescent="0.25">
      <c r="B31888" s="27"/>
      <c r="D31888" s="27"/>
      <c r="E31888" s="27"/>
      <c r="I31888" s="27"/>
      <c r="J31888" s="27"/>
    </row>
    <row r="31889" spans="2:10" x14ac:dyDescent="0.25">
      <c r="B31889" s="27"/>
      <c r="D31889" s="27"/>
      <c r="E31889" s="27"/>
      <c r="I31889" s="27"/>
      <c r="J31889" s="27"/>
    </row>
    <row r="31890" spans="2:10" x14ac:dyDescent="0.25">
      <c r="B31890" s="27"/>
      <c r="D31890" s="27"/>
      <c r="E31890" s="27"/>
      <c r="I31890" s="27"/>
      <c r="J31890" s="27"/>
    </row>
    <row r="31891" spans="2:10" x14ac:dyDescent="0.25">
      <c r="B31891" s="27"/>
      <c r="D31891" s="27"/>
      <c r="E31891" s="27"/>
      <c r="I31891" s="27"/>
      <c r="J31891" s="27"/>
    </row>
    <row r="31892" spans="2:10" x14ac:dyDescent="0.25">
      <c r="B31892" s="27"/>
      <c r="D31892" s="27"/>
      <c r="E31892" s="27"/>
      <c r="I31892" s="27"/>
      <c r="J31892" s="27"/>
    </row>
    <row r="31893" spans="2:10" x14ac:dyDescent="0.25">
      <c r="B31893" s="27"/>
      <c r="D31893" s="27"/>
      <c r="E31893" s="27"/>
      <c r="I31893" s="27"/>
      <c r="J31893" s="27"/>
    </row>
    <row r="31894" spans="2:10" x14ac:dyDescent="0.25">
      <c r="B31894" s="27"/>
      <c r="D31894" s="27"/>
      <c r="E31894" s="27"/>
      <c r="I31894" s="27"/>
      <c r="J31894" s="27"/>
    </row>
    <row r="31895" spans="2:10" x14ac:dyDescent="0.25">
      <c r="B31895" s="27"/>
      <c r="D31895" s="27"/>
      <c r="E31895" s="27"/>
      <c r="I31895" s="27"/>
      <c r="J31895" s="27"/>
    </row>
    <row r="31896" spans="2:10" x14ac:dyDescent="0.25">
      <c r="B31896" s="27"/>
      <c r="D31896" s="27"/>
      <c r="E31896" s="27"/>
      <c r="I31896" s="27"/>
      <c r="J31896" s="27"/>
    </row>
    <row r="31897" spans="2:10" x14ac:dyDescent="0.25">
      <c r="B31897" s="27"/>
      <c r="D31897" s="27"/>
      <c r="E31897" s="27"/>
      <c r="I31897" s="27"/>
      <c r="J31897" s="27"/>
    </row>
    <row r="31898" spans="2:10" x14ac:dyDescent="0.25">
      <c r="B31898" s="27"/>
      <c r="D31898" s="27"/>
      <c r="E31898" s="27"/>
      <c r="I31898" s="27"/>
      <c r="J31898" s="27"/>
    </row>
    <row r="31899" spans="2:10" x14ac:dyDescent="0.25">
      <c r="B31899" s="27"/>
      <c r="D31899" s="27"/>
      <c r="E31899" s="27"/>
      <c r="I31899" s="27"/>
      <c r="J31899" s="27"/>
    </row>
    <row r="31900" spans="2:10" x14ac:dyDescent="0.25">
      <c r="B31900" s="27"/>
      <c r="D31900" s="27"/>
      <c r="E31900" s="27"/>
      <c r="I31900" s="27"/>
      <c r="J31900" s="27"/>
    </row>
    <row r="31901" spans="2:10" x14ac:dyDescent="0.25">
      <c r="B31901" s="27"/>
      <c r="D31901" s="27"/>
      <c r="E31901" s="27"/>
      <c r="I31901" s="27"/>
      <c r="J31901" s="27"/>
    </row>
    <row r="31902" spans="2:10" x14ac:dyDescent="0.25">
      <c r="B31902" s="27"/>
      <c r="D31902" s="27"/>
      <c r="E31902" s="27"/>
      <c r="I31902" s="27"/>
      <c r="J31902" s="27"/>
    </row>
    <row r="31903" spans="2:10" x14ac:dyDescent="0.25">
      <c r="B31903" s="27"/>
      <c r="D31903" s="27"/>
      <c r="E31903" s="27"/>
      <c r="I31903" s="27"/>
      <c r="J31903" s="27"/>
    </row>
    <row r="31904" spans="2:10" x14ac:dyDescent="0.25">
      <c r="B31904" s="27"/>
      <c r="D31904" s="27"/>
      <c r="E31904" s="27"/>
      <c r="I31904" s="27"/>
      <c r="J31904" s="27"/>
    </row>
    <row r="31905" spans="2:10" x14ac:dyDescent="0.25">
      <c r="B31905" s="27"/>
      <c r="D31905" s="27"/>
      <c r="E31905" s="27"/>
      <c r="I31905" s="27"/>
      <c r="J31905" s="27"/>
    </row>
    <row r="31906" spans="2:10" x14ac:dyDescent="0.25">
      <c r="B31906" s="27"/>
      <c r="D31906" s="27"/>
      <c r="E31906" s="27"/>
      <c r="I31906" s="27"/>
      <c r="J31906" s="27"/>
    </row>
    <row r="31907" spans="2:10" x14ac:dyDescent="0.25">
      <c r="B31907" s="27"/>
      <c r="D31907" s="27"/>
      <c r="E31907" s="27"/>
      <c r="I31907" s="27"/>
      <c r="J31907" s="27"/>
    </row>
    <row r="31908" spans="2:10" x14ac:dyDescent="0.25">
      <c r="B31908" s="27"/>
      <c r="D31908" s="27"/>
      <c r="E31908" s="27"/>
      <c r="I31908" s="27"/>
      <c r="J31908" s="27"/>
    </row>
    <row r="31909" spans="2:10" x14ac:dyDescent="0.25">
      <c r="B31909" s="27"/>
      <c r="D31909" s="27"/>
      <c r="E31909" s="27"/>
      <c r="I31909" s="27"/>
      <c r="J31909" s="27"/>
    </row>
    <row r="31910" spans="2:10" x14ac:dyDescent="0.25">
      <c r="B31910" s="27"/>
      <c r="D31910" s="27"/>
      <c r="E31910" s="27"/>
      <c r="I31910" s="27"/>
      <c r="J31910" s="27"/>
    </row>
    <row r="31911" spans="2:10" x14ac:dyDescent="0.25">
      <c r="B31911" s="27"/>
      <c r="D31911" s="27"/>
      <c r="E31911" s="27"/>
      <c r="I31911" s="27"/>
      <c r="J31911" s="27"/>
    </row>
    <row r="31912" spans="2:10" x14ac:dyDescent="0.25">
      <c r="B31912" s="27"/>
      <c r="D31912" s="27"/>
      <c r="E31912" s="27"/>
      <c r="I31912" s="27"/>
      <c r="J31912" s="27"/>
    </row>
    <row r="31913" spans="2:10" x14ac:dyDescent="0.25">
      <c r="B31913" s="27"/>
      <c r="D31913" s="27"/>
      <c r="E31913" s="27"/>
      <c r="I31913" s="27"/>
      <c r="J31913" s="27"/>
    </row>
    <row r="31914" spans="2:10" x14ac:dyDescent="0.25">
      <c r="B31914" s="27"/>
      <c r="D31914" s="27"/>
      <c r="E31914" s="27"/>
      <c r="I31914" s="27"/>
      <c r="J31914" s="27"/>
    </row>
    <row r="31915" spans="2:10" x14ac:dyDescent="0.25">
      <c r="B31915" s="27"/>
      <c r="D31915" s="27"/>
      <c r="E31915" s="27"/>
      <c r="I31915" s="27"/>
      <c r="J31915" s="27"/>
    </row>
    <row r="31916" spans="2:10" x14ac:dyDescent="0.25">
      <c r="B31916" s="27"/>
      <c r="D31916" s="27"/>
      <c r="E31916" s="27"/>
      <c r="I31916" s="27"/>
      <c r="J31916" s="27"/>
    </row>
    <row r="31917" spans="2:10" x14ac:dyDescent="0.25">
      <c r="B31917" s="27"/>
      <c r="D31917" s="27"/>
      <c r="E31917" s="27"/>
      <c r="I31917" s="27"/>
      <c r="J31917" s="27"/>
    </row>
    <row r="31918" spans="2:10" x14ac:dyDescent="0.25">
      <c r="B31918" s="27"/>
      <c r="D31918" s="27"/>
      <c r="E31918" s="27"/>
      <c r="I31918" s="27"/>
      <c r="J31918" s="27"/>
    </row>
    <row r="31919" spans="2:10" x14ac:dyDescent="0.25">
      <c r="B31919" s="27"/>
      <c r="D31919" s="27"/>
      <c r="E31919" s="27"/>
      <c r="I31919" s="27"/>
      <c r="J31919" s="27"/>
    </row>
    <row r="31920" spans="2:10" x14ac:dyDescent="0.25">
      <c r="B31920" s="27"/>
      <c r="D31920" s="27"/>
      <c r="E31920" s="27"/>
      <c r="I31920" s="27"/>
      <c r="J31920" s="27"/>
    </row>
    <row r="31921" spans="2:10" x14ac:dyDescent="0.25">
      <c r="B31921" s="27"/>
      <c r="D31921" s="27"/>
      <c r="E31921" s="27"/>
      <c r="I31921" s="27"/>
      <c r="J31921" s="27"/>
    </row>
    <row r="31922" spans="2:10" x14ac:dyDescent="0.25">
      <c r="B31922" s="27"/>
      <c r="D31922" s="27"/>
      <c r="E31922" s="27"/>
      <c r="I31922" s="27"/>
      <c r="J31922" s="27"/>
    </row>
    <row r="31923" spans="2:10" x14ac:dyDescent="0.25">
      <c r="B31923" s="27"/>
      <c r="D31923" s="27"/>
      <c r="E31923" s="27"/>
      <c r="I31923" s="27"/>
      <c r="J31923" s="27"/>
    </row>
    <row r="31924" spans="2:10" x14ac:dyDescent="0.25">
      <c r="B31924" s="27"/>
      <c r="D31924" s="27"/>
      <c r="E31924" s="27"/>
      <c r="I31924" s="27"/>
      <c r="J31924" s="27"/>
    </row>
    <row r="31925" spans="2:10" x14ac:dyDescent="0.25">
      <c r="B31925" s="27"/>
      <c r="D31925" s="27"/>
      <c r="E31925" s="27"/>
      <c r="I31925" s="27"/>
      <c r="J31925" s="27"/>
    </row>
    <row r="31926" spans="2:10" x14ac:dyDescent="0.25">
      <c r="B31926" s="27"/>
      <c r="D31926" s="27"/>
      <c r="E31926" s="27"/>
      <c r="I31926" s="27"/>
      <c r="J31926" s="27"/>
    </row>
    <row r="31927" spans="2:10" x14ac:dyDescent="0.25">
      <c r="B31927" s="27"/>
      <c r="D31927" s="27"/>
      <c r="E31927" s="27"/>
      <c r="I31927" s="27"/>
      <c r="J31927" s="27"/>
    </row>
    <row r="31928" spans="2:10" x14ac:dyDescent="0.25">
      <c r="B31928" s="27"/>
      <c r="D31928" s="27"/>
      <c r="E31928" s="27"/>
      <c r="I31928" s="27"/>
      <c r="J31928" s="27"/>
    </row>
    <row r="31929" spans="2:10" x14ac:dyDescent="0.25">
      <c r="B31929" s="27"/>
      <c r="D31929" s="27"/>
      <c r="E31929" s="27"/>
      <c r="I31929" s="27"/>
      <c r="J31929" s="27"/>
    </row>
    <row r="31930" spans="2:10" x14ac:dyDescent="0.25">
      <c r="B31930" s="27"/>
      <c r="D31930" s="27"/>
      <c r="E31930" s="27"/>
      <c r="I31930" s="27"/>
      <c r="J31930" s="27"/>
    </row>
    <row r="31931" spans="2:10" x14ac:dyDescent="0.25">
      <c r="B31931" s="27"/>
      <c r="D31931" s="27"/>
      <c r="E31931" s="27"/>
      <c r="I31931" s="27"/>
      <c r="J31931" s="27"/>
    </row>
    <row r="31932" spans="2:10" x14ac:dyDescent="0.25">
      <c r="B31932" s="27"/>
      <c r="D31932" s="27"/>
      <c r="E31932" s="27"/>
      <c r="I31932" s="27"/>
      <c r="J31932" s="27"/>
    </row>
    <row r="31933" spans="2:10" x14ac:dyDescent="0.25">
      <c r="B31933" s="27"/>
      <c r="D31933" s="27"/>
      <c r="E31933" s="27"/>
      <c r="I31933" s="27"/>
      <c r="J31933" s="27"/>
    </row>
    <row r="31934" spans="2:10" x14ac:dyDescent="0.25">
      <c r="B31934" s="27"/>
      <c r="D31934" s="27"/>
      <c r="E31934" s="27"/>
      <c r="I31934" s="27"/>
      <c r="J31934" s="27"/>
    </row>
    <row r="31935" spans="2:10" x14ac:dyDescent="0.25">
      <c r="B31935" s="27"/>
      <c r="D31935" s="27"/>
      <c r="E31935" s="27"/>
      <c r="I31935" s="27"/>
      <c r="J31935" s="27"/>
    </row>
    <row r="31936" spans="2:10" x14ac:dyDescent="0.25">
      <c r="B31936" s="27"/>
      <c r="D31936" s="27"/>
      <c r="E31936" s="27"/>
      <c r="I31936" s="27"/>
      <c r="J31936" s="27"/>
    </row>
    <row r="31937" spans="2:10" x14ac:dyDescent="0.25">
      <c r="B31937" s="27"/>
      <c r="D31937" s="27"/>
      <c r="E31937" s="27"/>
      <c r="I31937" s="27"/>
      <c r="J31937" s="27"/>
    </row>
    <row r="31938" spans="2:10" x14ac:dyDescent="0.25">
      <c r="B31938" s="27"/>
      <c r="D31938" s="27"/>
      <c r="E31938" s="27"/>
      <c r="I31938" s="27"/>
      <c r="J31938" s="27"/>
    </row>
    <row r="31939" spans="2:10" x14ac:dyDescent="0.25">
      <c r="B31939" s="27"/>
      <c r="D31939" s="27"/>
      <c r="E31939" s="27"/>
      <c r="I31939" s="27"/>
      <c r="J31939" s="27"/>
    </row>
    <row r="31940" spans="2:10" x14ac:dyDescent="0.25">
      <c r="B31940" s="27"/>
      <c r="D31940" s="27"/>
      <c r="E31940" s="27"/>
      <c r="I31940" s="27"/>
      <c r="J31940" s="27"/>
    </row>
    <row r="31941" spans="2:10" x14ac:dyDescent="0.25">
      <c r="B31941" s="27"/>
      <c r="D31941" s="27"/>
      <c r="E31941" s="27"/>
      <c r="I31941" s="27"/>
      <c r="J31941" s="27"/>
    </row>
    <row r="31942" spans="2:10" x14ac:dyDescent="0.25">
      <c r="B31942" s="27"/>
      <c r="D31942" s="27"/>
      <c r="E31942" s="27"/>
      <c r="I31942" s="27"/>
      <c r="J31942" s="27"/>
    </row>
    <row r="31943" spans="2:10" x14ac:dyDescent="0.25">
      <c r="B31943" s="27"/>
      <c r="D31943" s="27"/>
      <c r="E31943" s="27"/>
      <c r="I31943" s="27"/>
      <c r="J31943" s="27"/>
    </row>
    <row r="31944" spans="2:10" x14ac:dyDescent="0.25">
      <c r="B31944" s="27"/>
      <c r="D31944" s="27"/>
      <c r="E31944" s="27"/>
      <c r="I31944" s="27"/>
      <c r="J31944" s="27"/>
    </row>
    <row r="31945" spans="2:10" x14ac:dyDescent="0.25">
      <c r="B31945" s="27"/>
      <c r="D31945" s="27"/>
      <c r="E31945" s="27"/>
      <c r="I31945" s="27"/>
      <c r="J31945" s="27"/>
    </row>
    <row r="31946" spans="2:10" x14ac:dyDescent="0.25">
      <c r="B31946" s="27"/>
      <c r="D31946" s="27"/>
      <c r="E31946" s="27"/>
      <c r="I31946" s="27"/>
      <c r="J31946" s="27"/>
    </row>
    <row r="31947" spans="2:10" x14ac:dyDescent="0.25">
      <c r="B31947" s="27"/>
      <c r="D31947" s="27"/>
      <c r="E31947" s="27"/>
      <c r="I31947" s="27"/>
      <c r="J31947" s="27"/>
    </row>
    <row r="31948" spans="2:10" x14ac:dyDescent="0.25">
      <c r="B31948" s="27"/>
      <c r="D31948" s="27"/>
      <c r="E31948" s="27"/>
      <c r="I31948" s="27"/>
      <c r="J31948" s="27"/>
    </row>
    <row r="31949" spans="2:10" x14ac:dyDescent="0.25">
      <c r="B31949" s="27"/>
      <c r="D31949" s="27"/>
      <c r="E31949" s="27"/>
      <c r="I31949" s="27"/>
      <c r="J31949" s="27"/>
    </row>
    <row r="31950" spans="2:10" x14ac:dyDescent="0.25">
      <c r="B31950" s="27"/>
      <c r="D31950" s="27"/>
      <c r="E31950" s="27"/>
      <c r="I31950" s="27"/>
      <c r="J31950" s="27"/>
    </row>
    <row r="31951" spans="2:10" x14ac:dyDescent="0.25">
      <c r="B31951" s="27"/>
      <c r="D31951" s="27"/>
      <c r="E31951" s="27"/>
      <c r="I31951" s="27"/>
      <c r="J31951" s="27"/>
    </row>
    <row r="31952" spans="2:10" x14ac:dyDescent="0.25">
      <c r="B31952" s="27"/>
      <c r="D31952" s="27"/>
      <c r="E31952" s="27"/>
      <c r="I31952" s="27"/>
      <c r="J31952" s="27"/>
    </row>
    <row r="31953" spans="2:10" x14ac:dyDescent="0.25">
      <c r="B31953" s="27"/>
      <c r="D31953" s="27"/>
      <c r="E31953" s="27"/>
      <c r="I31953" s="27"/>
      <c r="J31953" s="27"/>
    </row>
    <row r="31954" spans="2:10" x14ac:dyDescent="0.25">
      <c r="B31954" s="27"/>
      <c r="D31954" s="27"/>
      <c r="E31954" s="27"/>
      <c r="I31954" s="27"/>
      <c r="J31954" s="27"/>
    </row>
    <row r="31955" spans="2:10" x14ac:dyDescent="0.25">
      <c r="B31955" s="27"/>
      <c r="D31955" s="27"/>
      <c r="E31955" s="27"/>
      <c r="I31955" s="27"/>
      <c r="J31955" s="27"/>
    </row>
    <row r="31956" spans="2:10" x14ac:dyDescent="0.25">
      <c r="B31956" s="27"/>
      <c r="D31956" s="27"/>
      <c r="E31956" s="27"/>
      <c r="I31956" s="27"/>
      <c r="J31956" s="27"/>
    </row>
    <row r="31957" spans="2:10" x14ac:dyDescent="0.25">
      <c r="B31957" s="27"/>
      <c r="D31957" s="27"/>
      <c r="E31957" s="27"/>
      <c r="I31957" s="27"/>
      <c r="J31957" s="27"/>
    </row>
    <row r="31958" spans="2:10" x14ac:dyDescent="0.25">
      <c r="B31958" s="27"/>
      <c r="D31958" s="27"/>
      <c r="E31958" s="27"/>
      <c r="I31958" s="27"/>
      <c r="J31958" s="27"/>
    </row>
    <row r="31959" spans="2:10" x14ac:dyDescent="0.25">
      <c r="B31959" s="27"/>
      <c r="D31959" s="27"/>
      <c r="E31959" s="27"/>
      <c r="I31959" s="27"/>
      <c r="J31959" s="27"/>
    </row>
    <row r="31960" spans="2:10" x14ac:dyDescent="0.25">
      <c r="B31960" s="27"/>
      <c r="D31960" s="27"/>
      <c r="E31960" s="27"/>
      <c r="I31960" s="27"/>
      <c r="J31960" s="27"/>
    </row>
    <row r="31961" spans="2:10" x14ac:dyDescent="0.25">
      <c r="B31961" s="27"/>
      <c r="D31961" s="27"/>
      <c r="E31961" s="27"/>
      <c r="I31961" s="27"/>
      <c r="J31961" s="27"/>
    </row>
    <row r="31962" spans="2:10" x14ac:dyDescent="0.25">
      <c r="B31962" s="27"/>
      <c r="D31962" s="27"/>
      <c r="E31962" s="27"/>
      <c r="I31962" s="27"/>
      <c r="J31962" s="27"/>
    </row>
    <row r="31963" spans="2:10" x14ac:dyDescent="0.25">
      <c r="B31963" s="27"/>
      <c r="D31963" s="27"/>
      <c r="E31963" s="27"/>
      <c r="I31963" s="27"/>
      <c r="J31963" s="27"/>
    </row>
    <row r="31964" spans="2:10" x14ac:dyDescent="0.25">
      <c r="B31964" s="27"/>
      <c r="D31964" s="27"/>
      <c r="E31964" s="27"/>
      <c r="I31964" s="27"/>
      <c r="J31964" s="27"/>
    </row>
    <row r="31965" spans="2:10" x14ac:dyDescent="0.25">
      <c r="B31965" s="27"/>
      <c r="D31965" s="27"/>
      <c r="E31965" s="27"/>
      <c r="I31965" s="27"/>
      <c r="J31965" s="27"/>
    </row>
    <row r="31966" spans="2:10" x14ac:dyDescent="0.25">
      <c r="B31966" s="27"/>
      <c r="D31966" s="27"/>
      <c r="E31966" s="27"/>
      <c r="I31966" s="27"/>
      <c r="J31966" s="27"/>
    </row>
    <row r="31967" spans="2:10" x14ac:dyDescent="0.25">
      <c r="B31967" s="27"/>
      <c r="D31967" s="27"/>
      <c r="E31967" s="27"/>
      <c r="I31967" s="27"/>
      <c r="J31967" s="27"/>
    </row>
    <row r="31968" spans="2:10" x14ac:dyDescent="0.25">
      <c r="B31968" s="27"/>
      <c r="D31968" s="27"/>
      <c r="E31968" s="27"/>
      <c r="I31968" s="27"/>
      <c r="J31968" s="27"/>
    </row>
    <row r="31969" spans="2:10" x14ac:dyDescent="0.25">
      <c r="B31969" s="27"/>
      <c r="D31969" s="27"/>
      <c r="E31969" s="27"/>
      <c r="I31969" s="27"/>
      <c r="J31969" s="27"/>
    </row>
    <row r="31970" spans="2:10" x14ac:dyDescent="0.25">
      <c r="B31970" s="27"/>
      <c r="D31970" s="27"/>
      <c r="E31970" s="27"/>
      <c r="I31970" s="27"/>
      <c r="J31970" s="27"/>
    </row>
    <row r="31971" spans="2:10" x14ac:dyDescent="0.25">
      <c r="B31971" s="27"/>
      <c r="D31971" s="27"/>
      <c r="E31971" s="27"/>
      <c r="I31971" s="27"/>
      <c r="J31971" s="27"/>
    </row>
    <row r="31972" spans="2:10" x14ac:dyDescent="0.25">
      <c r="B31972" s="27"/>
      <c r="D31972" s="27"/>
      <c r="E31972" s="27"/>
      <c r="I31972" s="27"/>
      <c r="J31972" s="27"/>
    </row>
    <row r="31973" spans="2:10" x14ac:dyDescent="0.25">
      <c r="B31973" s="27"/>
      <c r="D31973" s="27"/>
      <c r="E31973" s="27"/>
      <c r="I31973" s="27"/>
      <c r="J31973" s="27"/>
    </row>
    <row r="31974" spans="2:10" x14ac:dyDescent="0.25">
      <c r="B31974" s="27"/>
      <c r="D31974" s="27"/>
      <c r="E31974" s="27"/>
      <c r="I31974" s="27"/>
      <c r="J31974" s="27"/>
    </row>
    <row r="31975" spans="2:10" x14ac:dyDescent="0.25">
      <c r="B31975" s="27"/>
      <c r="D31975" s="27"/>
      <c r="E31975" s="27"/>
      <c r="I31975" s="27"/>
      <c r="J31975" s="27"/>
    </row>
    <row r="31976" spans="2:10" x14ac:dyDescent="0.25">
      <c r="B31976" s="27"/>
      <c r="D31976" s="27"/>
      <c r="E31976" s="27"/>
      <c r="I31976" s="27"/>
      <c r="J31976" s="27"/>
    </row>
    <row r="31977" spans="2:10" x14ac:dyDescent="0.25">
      <c r="B31977" s="27"/>
      <c r="D31977" s="27"/>
      <c r="E31977" s="27"/>
      <c r="I31977" s="27"/>
      <c r="J31977" s="27"/>
    </row>
    <row r="31978" spans="2:10" x14ac:dyDescent="0.25">
      <c r="B31978" s="27"/>
      <c r="D31978" s="27"/>
      <c r="E31978" s="27"/>
      <c r="I31978" s="27"/>
      <c r="J31978" s="27"/>
    </row>
    <row r="31979" spans="2:10" x14ac:dyDescent="0.25">
      <c r="B31979" s="27"/>
      <c r="D31979" s="27"/>
      <c r="E31979" s="27"/>
      <c r="I31979" s="27"/>
      <c r="J31979" s="27"/>
    </row>
    <row r="31980" spans="2:10" x14ac:dyDescent="0.25">
      <c r="B31980" s="27"/>
      <c r="D31980" s="27"/>
      <c r="E31980" s="27"/>
      <c r="I31980" s="27"/>
      <c r="J31980" s="27"/>
    </row>
    <row r="31981" spans="2:10" x14ac:dyDescent="0.25">
      <c r="B31981" s="27"/>
      <c r="D31981" s="27"/>
      <c r="E31981" s="27"/>
      <c r="I31981" s="27"/>
      <c r="J31981" s="27"/>
    </row>
    <row r="31982" spans="2:10" x14ac:dyDescent="0.25">
      <c r="B31982" s="27"/>
      <c r="D31982" s="27"/>
      <c r="E31982" s="27"/>
      <c r="I31982" s="27"/>
      <c r="J31982" s="27"/>
    </row>
    <row r="31983" spans="2:10" x14ac:dyDescent="0.25">
      <c r="B31983" s="27"/>
      <c r="D31983" s="27"/>
      <c r="E31983" s="27"/>
      <c r="I31983" s="27"/>
      <c r="J31983" s="27"/>
    </row>
    <row r="31984" spans="2:10" x14ac:dyDescent="0.25">
      <c r="B31984" s="27"/>
      <c r="D31984" s="27"/>
      <c r="E31984" s="27"/>
      <c r="I31984" s="27"/>
      <c r="J31984" s="27"/>
    </row>
    <row r="31985" spans="2:10" x14ac:dyDescent="0.25">
      <c r="B31985" s="27"/>
      <c r="D31985" s="27"/>
      <c r="E31985" s="27"/>
      <c r="I31985" s="27"/>
      <c r="J31985" s="27"/>
    </row>
    <row r="31986" spans="2:10" x14ac:dyDescent="0.25">
      <c r="B31986" s="27"/>
      <c r="D31986" s="27"/>
      <c r="E31986" s="27"/>
      <c r="I31986" s="27"/>
      <c r="J31986" s="27"/>
    </row>
    <row r="31987" spans="2:10" x14ac:dyDescent="0.25">
      <c r="B31987" s="27"/>
      <c r="D31987" s="27"/>
      <c r="E31987" s="27"/>
      <c r="I31987" s="27"/>
      <c r="J31987" s="27"/>
    </row>
    <row r="31988" spans="2:10" x14ac:dyDescent="0.25">
      <c r="B31988" s="27"/>
      <c r="D31988" s="27"/>
      <c r="E31988" s="27"/>
      <c r="I31988" s="27"/>
      <c r="J31988" s="27"/>
    </row>
    <row r="31989" spans="2:10" x14ac:dyDescent="0.25">
      <c r="B31989" s="27"/>
      <c r="D31989" s="27"/>
      <c r="E31989" s="27"/>
      <c r="I31989" s="27"/>
      <c r="J31989" s="27"/>
    </row>
    <row r="31990" spans="2:10" x14ac:dyDescent="0.25">
      <c r="B31990" s="27"/>
      <c r="D31990" s="27"/>
      <c r="E31990" s="27"/>
      <c r="I31990" s="27"/>
      <c r="J31990" s="27"/>
    </row>
    <row r="31991" spans="2:10" x14ac:dyDescent="0.25">
      <c r="B31991" s="27"/>
      <c r="D31991" s="27"/>
      <c r="E31991" s="27"/>
      <c r="I31991" s="27"/>
      <c r="J31991" s="27"/>
    </row>
    <row r="31992" spans="2:10" x14ac:dyDescent="0.25">
      <c r="B31992" s="27"/>
      <c r="D31992" s="27"/>
      <c r="E31992" s="27"/>
      <c r="I31992" s="27"/>
      <c r="J31992" s="27"/>
    </row>
    <row r="31993" spans="2:10" x14ac:dyDescent="0.25">
      <c r="B31993" s="27"/>
      <c r="D31993" s="27"/>
      <c r="E31993" s="27"/>
      <c r="I31993" s="27"/>
      <c r="J31993" s="27"/>
    </row>
    <row r="31994" spans="2:10" x14ac:dyDescent="0.25">
      <c r="B31994" s="27"/>
      <c r="D31994" s="27"/>
      <c r="E31994" s="27"/>
      <c r="I31994" s="27"/>
      <c r="J31994" s="27"/>
    </row>
    <row r="31995" spans="2:10" x14ac:dyDescent="0.25">
      <c r="B31995" s="27"/>
      <c r="D31995" s="27"/>
      <c r="E31995" s="27"/>
      <c r="I31995" s="27"/>
      <c r="J31995" s="27"/>
    </row>
    <row r="31996" spans="2:10" x14ac:dyDescent="0.25">
      <c r="B31996" s="27"/>
      <c r="D31996" s="27"/>
      <c r="E31996" s="27"/>
      <c r="I31996" s="27"/>
      <c r="J31996" s="27"/>
    </row>
    <row r="31997" spans="2:10" x14ac:dyDescent="0.25">
      <c r="B31997" s="27"/>
      <c r="D31997" s="27"/>
      <c r="E31997" s="27"/>
      <c r="I31997" s="27"/>
      <c r="J31997" s="27"/>
    </row>
    <row r="31998" spans="2:10" x14ac:dyDescent="0.25">
      <c r="B31998" s="27"/>
      <c r="D31998" s="27"/>
      <c r="E31998" s="27"/>
      <c r="I31998" s="27"/>
      <c r="J31998" s="27"/>
    </row>
    <row r="31999" spans="2:10" x14ac:dyDescent="0.25">
      <c r="B31999" s="27"/>
      <c r="D31999" s="27"/>
      <c r="E31999" s="27"/>
      <c r="I31999" s="27"/>
      <c r="J31999" s="27"/>
    </row>
    <row r="32000" spans="2:10" x14ac:dyDescent="0.25">
      <c r="B32000" s="27"/>
      <c r="D32000" s="27"/>
      <c r="E32000" s="27"/>
      <c r="I32000" s="27"/>
      <c r="J32000" s="27"/>
    </row>
    <row r="32001" spans="2:10" x14ac:dyDescent="0.25">
      <c r="B32001" s="27"/>
      <c r="D32001" s="27"/>
      <c r="E32001" s="27"/>
      <c r="I32001" s="27"/>
      <c r="J32001" s="27"/>
    </row>
    <row r="32002" spans="2:10" x14ac:dyDescent="0.25">
      <c r="B32002" s="27"/>
      <c r="D32002" s="27"/>
      <c r="E32002" s="27"/>
      <c r="I32002" s="27"/>
      <c r="J32002" s="27"/>
    </row>
    <row r="32003" spans="2:10" x14ac:dyDescent="0.25">
      <c r="B32003" s="27"/>
      <c r="D32003" s="27"/>
      <c r="E32003" s="27"/>
      <c r="I32003" s="27"/>
      <c r="J32003" s="27"/>
    </row>
    <row r="32004" spans="2:10" x14ac:dyDescent="0.25">
      <c r="B32004" s="27"/>
      <c r="D32004" s="27"/>
      <c r="E32004" s="27"/>
      <c r="I32004" s="27"/>
      <c r="J32004" s="27"/>
    </row>
    <row r="32005" spans="2:10" x14ac:dyDescent="0.25">
      <c r="B32005" s="27"/>
      <c r="D32005" s="27"/>
      <c r="E32005" s="27"/>
      <c r="I32005" s="27"/>
      <c r="J32005" s="27"/>
    </row>
    <row r="32006" spans="2:10" x14ac:dyDescent="0.25">
      <c r="B32006" s="27"/>
      <c r="D32006" s="27"/>
      <c r="E32006" s="27"/>
      <c r="I32006" s="27"/>
      <c r="J32006" s="27"/>
    </row>
    <row r="32007" spans="2:10" x14ac:dyDescent="0.25">
      <c r="B32007" s="27"/>
      <c r="D32007" s="27"/>
      <c r="E32007" s="27"/>
      <c r="I32007" s="27"/>
      <c r="J32007" s="27"/>
    </row>
    <row r="32008" spans="2:10" x14ac:dyDescent="0.25">
      <c r="B32008" s="27"/>
      <c r="D32008" s="27"/>
      <c r="E32008" s="27"/>
      <c r="I32008" s="27"/>
      <c r="J32008" s="27"/>
    </row>
    <row r="32009" spans="2:10" x14ac:dyDescent="0.25">
      <c r="B32009" s="27"/>
      <c r="D32009" s="27"/>
      <c r="E32009" s="27"/>
      <c r="I32009" s="27"/>
      <c r="J32009" s="27"/>
    </row>
    <row r="32010" spans="2:10" x14ac:dyDescent="0.25">
      <c r="B32010" s="27"/>
      <c r="D32010" s="27"/>
      <c r="E32010" s="27"/>
      <c r="I32010" s="27"/>
      <c r="J32010" s="27"/>
    </row>
    <row r="32011" spans="2:10" x14ac:dyDescent="0.25">
      <c r="B32011" s="27"/>
      <c r="D32011" s="27"/>
      <c r="E32011" s="27"/>
      <c r="I32011" s="27"/>
      <c r="J32011" s="27"/>
    </row>
    <row r="32012" spans="2:10" x14ac:dyDescent="0.25">
      <c r="B32012" s="27"/>
      <c r="D32012" s="27"/>
      <c r="E32012" s="27"/>
      <c r="I32012" s="27"/>
      <c r="J32012" s="27"/>
    </row>
    <row r="32013" spans="2:10" x14ac:dyDescent="0.25">
      <c r="B32013" s="27"/>
      <c r="D32013" s="27"/>
      <c r="E32013" s="27"/>
      <c r="I32013" s="27"/>
      <c r="J32013" s="27"/>
    </row>
    <row r="32014" spans="2:10" x14ac:dyDescent="0.25">
      <c r="B32014" s="27"/>
      <c r="D32014" s="27"/>
      <c r="E32014" s="27"/>
      <c r="I32014" s="27"/>
      <c r="J32014" s="27"/>
    </row>
    <row r="32015" spans="2:10" x14ac:dyDescent="0.25">
      <c r="B32015" s="27"/>
      <c r="D32015" s="27"/>
      <c r="E32015" s="27"/>
      <c r="I32015" s="27"/>
      <c r="J32015" s="27"/>
    </row>
    <row r="32016" spans="2:10" x14ac:dyDescent="0.25">
      <c r="B32016" s="27"/>
      <c r="D32016" s="27"/>
      <c r="E32016" s="27"/>
      <c r="I32016" s="27"/>
      <c r="J32016" s="27"/>
    </row>
    <row r="32017" spans="2:10" x14ac:dyDescent="0.25">
      <c r="B32017" s="27"/>
      <c r="D32017" s="27"/>
      <c r="E32017" s="27"/>
      <c r="I32017" s="27"/>
      <c r="J32017" s="27"/>
    </row>
    <row r="32018" spans="2:10" x14ac:dyDescent="0.25">
      <c r="B32018" s="27"/>
      <c r="D32018" s="27"/>
      <c r="E32018" s="27"/>
      <c r="I32018" s="27"/>
      <c r="J32018" s="27"/>
    </row>
    <row r="32019" spans="2:10" x14ac:dyDescent="0.25">
      <c r="B32019" s="27"/>
      <c r="D32019" s="27"/>
      <c r="E32019" s="27"/>
      <c r="I32019" s="27"/>
      <c r="J32019" s="27"/>
    </row>
    <row r="32020" spans="2:10" x14ac:dyDescent="0.25">
      <c r="B32020" s="27"/>
      <c r="D32020" s="27"/>
      <c r="E32020" s="27"/>
      <c r="I32020" s="27"/>
      <c r="J32020" s="27"/>
    </row>
    <row r="32021" spans="2:10" x14ac:dyDescent="0.25">
      <c r="B32021" s="27"/>
      <c r="D32021" s="27"/>
      <c r="E32021" s="27"/>
      <c r="I32021" s="27"/>
      <c r="J32021" s="27"/>
    </row>
    <row r="32022" spans="2:10" x14ac:dyDescent="0.25">
      <c r="B32022" s="27"/>
      <c r="D32022" s="27"/>
      <c r="E32022" s="27"/>
      <c r="I32022" s="27"/>
      <c r="J32022" s="27"/>
    </row>
    <row r="32023" spans="2:10" x14ac:dyDescent="0.25">
      <c r="B32023" s="27"/>
      <c r="D32023" s="27"/>
      <c r="E32023" s="27"/>
      <c r="I32023" s="27"/>
      <c r="J32023" s="27"/>
    </row>
    <row r="32024" spans="2:10" x14ac:dyDescent="0.25">
      <c r="B32024" s="27"/>
      <c r="D32024" s="27"/>
      <c r="E32024" s="27"/>
      <c r="I32024" s="27"/>
      <c r="J32024" s="27"/>
    </row>
    <row r="32025" spans="2:10" x14ac:dyDescent="0.25">
      <c r="B32025" s="27"/>
      <c r="D32025" s="27"/>
      <c r="E32025" s="27"/>
      <c r="I32025" s="27"/>
      <c r="J32025" s="27"/>
    </row>
    <row r="32026" spans="2:10" x14ac:dyDescent="0.25">
      <c r="B32026" s="27"/>
      <c r="D32026" s="27"/>
      <c r="E32026" s="27"/>
      <c r="I32026" s="27"/>
      <c r="J32026" s="27"/>
    </row>
    <row r="32027" spans="2:10" x14ac:dyDescent="0.25">
      <c r="B32027" s="27"/>
      <c r="D32027" s="27"/>
      <c r="E32027" s="27"/>
      <c r="I32027" s="27"/>
      <c r="J32027" s="27"/>
    </row>
    <row r="32028" spans="2:10" x14ac:dyDescent="0.25">
      <c r="B32028" s="27"/>
      <c r="D32028" s="27"/>
      <c r="E32028" s="27"/>
      <c r="I32028" s="27"/>
      <c r="J32028" s="27"/>
    </row>
    <row r="32029" spans="2:10" x14ac:dyDescent="0.25">
      <c r="B32029" s="27"/>
      <c r="D32029" s="27"/>
      <c r="E32029" s="27"/>
      <c r="I32029" s="27"/>
      <c r="J32029" s="27"/>
    </row>
    <row r="32030" spans="2:10" x14ac:dyDescent="0.25">
      <c r="B32030" s="27"/>
      <c r="D32030" s="27"/>
      <c r="E32030" s="27"/>
      <c r="I32030" s="27"/>
      <c r="J32030" s="27"/>
    </row>
    <row r="32031" spans="2:10" x14ac:dyDescent="0.25">
      <c r="B32031" s="27"/>
      <c r="D32031" s="27"/>
      <c r="E32031" s="27"/>
      <c r="I32031" s="27"/>
      <c r="J32031" s="27"/>
    </row>
    <row r="32032" spans="2:10" x14ac:dyDescent="0.25">
      <c r="B32032" s="27"/>
      <c r="D32032" s="27"/>
      <c r="E32032" s="27"/>
      <c r="I32032" s="27"/>
      <c r="J32032" s="27"/>
    </row>
    <row r="32033" spans="2:10" x14ac:dyDescent="0.25">
      <c r="B32033" s="27"/>
      <c r="D32033" s="27"/>
      <c r="E32033" s="27"/>
      <c r="I32033" s="27"/>
      <c r="J32033" s="27"/>
    </row>
    <row r="32034" spans="2:10" x14ac:dyDescent="0.25">
      <c r="B32034" s="27"/>
      <c r="D32034" s="27"/>
      <c r="E32034" s="27"/>
      <c r="I32034" s="27"/>
      <c r="J32034" s="27"/>
    </row>
    <row r="32035" spans="2:10" x14ac:dyDescent="0.25">
      <c r="B32035" s="27"/>
      <c r="D32035" s="27"/>
      <c r="E32035" s="27"/>
      <c r="I32035" s="27"/>
      <c r="J32035" s="27"/>
    </row>
    <row r="32036" spans="2:10" x14ac:dyDescent="0.25">
      <c r="B32036" s="27"/>
      <c r="D32036" s="27"/>
      <c r="E32036" s="27"/>
      <c r="I32036" s="27"/>
      <c r="J32036" s="27"/>
    </row>
    <row r="32037" spans="2:10" x14ac:dyDescent="0.25">
      <c r="B32037" s="27"/>
      <c r="D32037" s="27"/>
      <c r="E32037" s="27"/>
      <c r="I32037" s="27"/>
      <c r="J32037" s="27"/>
    </row>
    <row r="32038" spans="2:10" x14ac:dyDescent="0.25">
      <c r="B32038" s="27"/>
      <c r="D32038" s="27"/>
      <c r="E32038" s="27"/>
      <c r="I32038" s="27"/>
      <c r="J32038" s="27"/>
    </row>
    <row r="32039" spans="2:10" x14ac:dyDescent="0.25">
      <c r="B32039" s="27"/>
      <c r="D32039" s="27"/>
      <c r="E32039" s="27"/>
      <c r="I32039" s="27"/>
      <c r="J32039" s="27"/>
    </row>
    <row r="32040" spans="2:10" x14ac:dyDescent="0.25">
      <c r="B32040" s="27"/>
      <c r="D32040" s="27"/>
      <c r="E32040" s="27"/>
      <c r="I32040" s="27"/>
      <c r="J32040" s="27"/>
    </row>
    <row r="32041" spans="2:10" x14ac:dyDescent="0.25">
      <c r="B32041" s="27"/>
      <c r="D32041" s="27"/>
      <c r="E32041" s="27"/>
      <c r="I32041" s="27"/>
      <c r="J32041" s="27"/>
    </row>
    <row r="32042" spans="2:10" x14ac:dyDescent="0.25">
      <c r="B32042" s="27"/>
      <c r="D32042" s="27"/>
      <c r="E32042" s="27"/>
      <c r="I32042" s="27"/>
      <c r="J32042" s="27"/>
    </row>
    <row r="32043" spans="2:10" x14ac:dyDescent="0.25">
      <c r="B32043" s="27"/>
      <c r="D32043" s="27"/>
      <c r="E32043" s="27"/>
      <c r="I32043" s="27"/>
      <c r="J32043" s="27"/>
    </row>
    <row r="32044" spans="2:10" x14ac:dyDescent="0.25">
      <c r="B32044" s="27"/>
      <c r="D32044" s="27"/>
      <c r="E32044" s="27"/>
      <c r="I32044" s="27"/>
      <c r="J32044" s="27"/>
    </row>
    <row r="32045" spans="2:10" x14ac:dyDescent="0.25">
      <c r="B32045" s="27"/>
      <c r="D32045" s="27"/>
      <c r="E32045" s="27"/>
      <c r="I32045" s="27"/>
      <c r="J32045" s="27"/>
    </row>
    <row r="32046" spans="2:10" x14ac:dyDescent="0.25">
      <c r="B32046" s="27"/>
      <c r="D32046" s="27"/>
      <c r="E32046" s="27"/>
      <c r="I32046" s="27"/>
      <c r="J32046" s="27"/>
    </row>
    <row r="32047" spans="2:10" x14ac:dyDescent="0.25">
      <c r="B32047" s="27"/>
      <c r="D32047" s="27"/>
      <c r="E32047" s="27"/>
      <c r="I32047" s="27"/>
      <c r="J32047" s="27"/>
    </row>
    <row r="32048" spans="2:10" x14ac:dyDescent="0.25">
      <c r="B32048" s="27"/>
      <c r="D32048" s="27"/>
      <c r="E32048" s="27"/>
      <c r="I32048" s="27"/>
      <c r="J32048" s="27"/>
    </row>
    <row r="32049" spans="2:10" x14ac:dyDescent="0.25">
      <c r="B32049" s="27"/>
      <c r="D32049" s="27"/>
      <c r="E32049" s="27"/>
      <c r="I32049" s="27"/>
      <c r="J32049" s="27"/>
    </row>
    <row r="32050" spans="2:10" x14ac:dyDescent="0.25">
      <c r="B32050" s="27"/>
      <c r="D32050" s="27"/>
      <c r="E32050" s="27"/>
      <c r="I32050" s="27"/>
      <c r="J32050" s="27"/>
    </row>
    <row r="32051" spans="2:10" x14ac:dyDescent="0.25">
      <c r="B32051" s="27"/>
      <c r="D32051" s="27"/>
      <c r="E32051" s="27"/>
      <c r="I32051" s="27"/>
      <c r="J32051" s="27"/>
    </row>
    <row r="32052" spans="2:10" x14ac:dyDescent="0.25">
      <c r="B32052" s="27"/>
      <c r="D32052" s="27"/>
      <c r="E32052" s="27"/>
      <c r="I32052" s="27"/>
      <c r="J32052" s="27"/>
    </row>
    <row r="32053" spans="2:10" x14ac:dyDescent="0.25">
      <c r="B32053" s="27"/>
      <c r="D32053" s="27"/>
      <c r="E32053" s="27"/>
      <c r="I32053" s="27"/>
      <c r="J32053" s="27"/>
    </row>
    <row r="32054" spans="2:10" x14ac:dyDescent="0.25">
      <c r="B32054" s="27"/>
      <c r="D32054" s="27"/>
      <c r="E32054" s="27"/>
      <c r="I32054" s="27"/>
      <c r="J32054" s="27"/>
    </row>
    <row r="32055" spans="2:10" x14ac:dyDescent="0.25">
      <c r="B32055" s="27"/>
      <c r="D32055" s="27"/>
      <c r="E32055" s="27"/>
      <c r="I32055" s="27"/>
      <c r="J32055" s="27"/>
    </row>
    <row r="32056" spans="2:10" x14ac:dyDescent="0.25">
      <c r="B32056" s="27"/>
      <c r="D32056" s="27"/>
      <c r="E32056" s="27"/>
      <c r="I32056" s="27"/>
      <c r="J32056" s="27"/>
    </row>
    <row r="32057" spans="2:10" x14ac:dyDescent="0.25">
      <c r="B32057" s="27"/>
      <c r="D32057" s="27"/>
      <c r="E32057" s="27"/>
      <c r="I32057" s="27"/>
      <c r="J32057" s="27"/>
    </row>
    <row r="32058" spans="2:10" x14ac:dyDescent="0.25">
      <c r="B32058" s="27"/>
      <c r="D32058" s="27"/>
      <c r="E32058" s="27"/>
      <c r="I32058" s="27"/>
      <c r="J32058" s="27"/>
    </row>
    <row r="32059" spans="2:10" x14ac:dyDescent="0.25">
      <c r="B32059" s="27"/>
      <c r="D32059" s="27"/>
      <c r="E32059" s="27"/>
      <c r="I32059" s="27"/>
      <c r="J32059" s="27"/>
    </row>
    <row r="32060" spans="2:10" x14ac:dyDescent="0.25">
      <c r="B32060" s="27"/>
      <c r="D32060" s="27"/>
      <c r="E32060" s="27"/>
      <c r="I32060" s="27"/>
      <c r="J32060" s="27"/>
    </row>
    <row r="32061" spans="2:10" x14ac:dyDescent="0.25">
      <c r="B32061" s="27"/>
      <c r="D32061" s="27"/>
      <c r="E32061" s="27"/>
      <c r="I32061" s="27"/>
      <c r="J32061" s="27"/>
    </row>
    <row r="32062" spans="2:10" x14ac:dyDescent="0.25">
      <c r="B32062" s="27"/>
      <c r="D32062" s="27"/>
      <c r="E32062" s="27"/>
      <c r="I32062" s="27"/>
      <c r="J32062" s="27"/>
    </row>
    <row r="32063" spans="2:10" x14ac:dyDescent="0.25">
      <c r="B32063" s="27"/>
      <c r="D32063" s="27"/>
      <c r="E32063" s="27"/>
      <c r="I32063" s="27"/>
      <c r="J32063" s="27"/>
    </row>
    <row r="32064" spans="2:10" x14ac:dyDescent="0.25">
      <c r="B32064" s="27"/>
      <c r="D32064" s="27"/>
      <c r="E32064" s="27"/>
      <c r="I32064" s="27"/>
      <c r="J32064" s="27"/>
    </row>
    <row r="32065" spans="2:10" x14ac:dyDescent="0.25">
      <c r="B32065" s="27"/>
      <c r="D32065" s="27"/>
      <c r="E32065" s="27"/>
      <c r="I32065" s="27"/>
      <c r="J32065" s="27"/>
    </row>
    <row r="32066" spans="2:10" x14ac:dyDescent="0.25">
      <c r="B32066" s="27"/>
      <c r="D32066" s="27"/>
      <c r="E32066" s="27"/>
      <c r="I32066" s="27"/>
      <c r="J32066" s="27"/>
    </row>
    <row r="32067" spans="2:10" x14ac:dyDescent="0.25">
      <c r="B32067" s="27"/>
      <c r="D32067" s="27"/>
      <c r="E32067" s="27"/>
      <c r="I32067" s="27"/>
      <c r="J32067" s="27"/>
    </row>
    <row r="32068" spans="2:10" x14ac:dyDescent="0.25">
      <c r="B32068" s="27"/>
      <c r="D32068" s="27"/>
      <c r="E32068" s="27"/>
      <c r="I32068" s="27"/>
      <c r="J32068" s="27"/>
    </row>
    <row r="32069" spans="2:10" x14ac:dyDescent="0.25">
      <c r="B32069" s="27"/>
      <c r="D32069" s="27"/>
      <c r="E32069" s="27"/>
      <c r="I32069" s="27"/>
      <c r="J32069" s="27"/>
    </row>
    <row r="32070" spans="2:10" x14ac:dyDescent="0.25">
      <c r="B32070" s="27"/>
      <c r="D32070" s="27"/>
      <c r="E32070" s="27"/>
      <c r="I32070" s="27"/>
      <c r="J32070" s="27"/>
    </row>
    <row r="32071" spans="2:10" x14ac:dyDescent="0.25">
      <c r="B32071" s="27"/>
      <c r="D32071" s="27"/>
      <c r="E32071" s="27"/>
      <c r="I32071" s="27"/>
      <c r="J32071" s="27"/>
    </row>
    <row r="32072" spans="2:10" x14ac:dyDescent="0.25">
      <c r="B32072" s="27"/>
      <c r="D32072" s="27"/>
      <c r="E32072" s="27"/>
      <c r="I32072" s="27"/>
      <c r="J32072" s="27"/>
    </row>
    <row r="32073" spans="2:10" x14ac:dyDescent="0.25">
      <c r="B32073" s="27"/>
      <c r="D32073" s="27"/>
      <c r="E32073" s="27"/>
      <c r="I32073" s="27"/>
      <c r="J32073" s="27"/>
    </row>
    <row r="32074" spans="2:10" x14ac:dyDescent="0.25">
      <c r="B32074" s="27"/>
      <c r="D32074" s="27"/>
      <c r="E32074" s="27"/>
      <c r="I32074" s="27"/>
      <c r="J32074" s="27"/>
    </row>
    <row r="32075" spans="2:10" x14ac:dyDescent="0.25">
      <c r="B32075" s="27"/>
      <c r="D32075" s="27"/>
      <c r="E32075" s="27"/>
      <c r="I32075" s="27"/>
      <c r="J32075" s="27"/>
    </row>
    <row r="32076" spans="2:10" x14ac:dyDescent="0.25">
      <c r="B32076" s="27"/>
      <c r="D32076" s="27"/>
      <c r="E32076" s="27"/>
      <c r="I32076" s="27"/>
      <c r="J32076" s="27"/>
    </row>
    <row r="32077" spans="2:10" x14ac:dyDescent="0.25">
      <c r="B32077" s="27"/>
      <c r="D32077" s="27"/>
      <c r="E32077" s="27"/>
      <c r="I32077" s="27"/>
      <c r="J32077" s="27"/>
    </row>
    <row r="32078" spans="2:10" x14ac:dyDescent="0.25">
      <c r="B32078" s="27"/>
      <c r="D32078" s="27"/>
      <c r="E32078" s="27"/>
      <c r="I32078" s="27"/>
      <c r="J32078" s="27"/>
    </row>
    <row r="32079" spans="2:10" x14ac:dyDescent="0.25">
      <c r="B32079" s="27"/>
      <c r="D32079" s="27"/>
      <c r="E32079" s="27"/>
      <c r="I32079" s="27"/>
      <c r="J32079" s="27"/>
    </row>
    <row r="32080" spans="2:10" x14ac:dyDescent="0.25">
      <c r="B32080" s="27"/>
      <c r="D32080" s="27"/>
      <c r="E32080" s="27"/>
      <c r="I32080" s="27"/>
      <c r="J32080" s="27"/>
    </row>
    <row r="32081" spans="2:10" x14ac:dyDescent="0.25">
      <c r="B32081" s="27"/>
      <c r="D32081" s="27"/>
      <c r="E32081" s="27"/>
      <c r="I32081" s="27"/>
      <c r="J32081" s="27"/>
    </row>
    <row r="32082" spans="2:10" x14ac:dyDescent="0.25">
      <c r="B32082" s="27"/>
      <c r="D32082" s="27"/>
      <c r="E32082" s="27"/>
      <c r="I32082" s="27"/>
      <c r="J32082" s="27"/>
    </row>
    <row r="32083" spans="2:10" x14ac:dyDescent="0.25">
      <c r="B32083" s="27"/>
      <c r="D32083" s="27"/>
      <c r="E32083" s="27"/>
      <c r="I32083" s="27"/>
      <c r="J32083" s="27"/>
    </row>
    <row r="32084" spans="2:10" x14ac:dyDescent="0.25">
      <c r="B32084" s="27"/>
      <c r="D32084" s="27"/>
      <c r="E32084" s="27"/>
      <c r="I32084" s="27"/>
      <c r="J32084" s="27"/>
    </row>
    <row r="32085" spans="2:10" x14ac:dyDescent="0.25">
      <c r="B32085" s="27"/>
      <c r="D32085" s="27"/>
      <c r="E32085" s="27"/>
      <c r="I32085" s="27"/>
      <c r="J32085" s="27"/>
    </row>
    <row r="32086" spans="2:10" x14ac:dyDescent="0.25">
      <c r="B32086" s="27"/>
      <c r="D32086" s="27"/>
      <c r="E32086" s="27"/>
      <c r="I32086" s="27"/>
      <c r="J32086" s="27"/>
    </row>
    <row r="32087" spans="2:10" x14ac:dyDescent="0.25">
      <c r="B32087" s="27"/>
      <c r="D32087" s="27"/>
      <c r="E32087" s="27"/>
      <c r="I32087" s="27"/>
      <c r="J32087" s="27"/>
    </row>
    <row r="32088" spans="2:10" x14ac:dyDescent="0.25">
      <c r="B32088" s="27"/>
      <c r="D32088" s="27"/>
      <c r="E32088" s="27"/>
      <c r="I32088" s="27"/>
      <c r="J32088" s="27"/>
    </row>
    <row r="32089" spans="2:10" x14ac:dyDescent="0.25">
      <c r="B32089" s="27"/>
      <c r="D32089" s="27"/>
      <c r="E32089" s="27"/>
      <c r="I32089" s="27"/>
      <c r="J32089" s="27"/>
    </row>
    <row r="32090" spans="2:10" x14ac:dyDescent="0.25">
      <c r="B32090" s="27"/>
      <c r="D32090" s="27"/>
      <c r="E32090" s="27"/>
      <c r="I32090" s="27"/>
      <c r="J32090" s="27"/>
    </row>
    <row r="32091" spans="2:10" x14ac:dyDescent="0.25">
      <c r="B32091" s="27"/>
      <c r="D32091" s="27"/>
      <c r="E32091" s="27"/>
      <c r="I32091" s="27"/>
      <c r="J32091" s="27"/>
    </row>
    <row r="32092" spans="2:10" x14ac:dyDescent="0.25">
      <c r="B32092" s="27"/>
      <c r="D32092" s="27"/>
      <c r="E32092" s="27"/>
      <c r="I32092" s="27"/>
      <c r="J32092" s="27"/>
    </row>
    <row r="32093" spans="2:10" x14ac:dyDescent="0.25">
      <c r="B32093" s="27"/>
      <c r="D32093" s="27"/>
      <c r="E32093" s="27"/>
      <c r="I32093" s="27"/>
      <c r="J32093" s="27"/>
    </row>
    <row r="32094" spans="2:10" x14ac:dyDescent="0.25">
      <c r="B32094" s="27"/>
      <c r="D32094" s="27"/>
      <c r="E32094" s="27"/>
      <c r="I32094" s="27"/>
      <c r="J32094" s="27"/>
    </row>
    <row r="32095" spans="2:10" x14ac:dyDescent="0.25">
      <c r="B32095" s="27"/>
      <c r="D32095" s="27"/>
      <c r="E32095" s="27"/>
      <c r="I32095" s="27"/>
      <c r="J32095" s="27"/>
    </row>
    <row r="32096" spans="2:10" x14ac:dyDescent="0.25">
      <c r="B32096" s="27"/>
      <c r="D32096" s="27"/>
      <c r="E32096" s="27"/>
      <c r="I32096" s="27"/>
      <c r="J32096" s="27"/>
    </row>
    <row r="32097" spans="2:10" x14ac:dyDescent="0.25">
      <c r="B32097" s="27"/>
      <c r="D32097" s="27"/>
      <c r="E32097" s="27"/>
      <c r="I32097" s="27"/>
      <c r="J32097" s="27"/>
    </row>
    <row r="32098" spans="2:10" x14ac:dyDescent="0.25">
      <c r="B32098" s="27"/>
      <c r="D32098" s="27"/>
      <c r="E32098" s="27"/>
      <c r="I32098" s="27"/>
      <c r="J32098" s="27"/>
    </row>
    <row r="32099" spans="2:10" x14ac:dyDescent="0.25">
      <c r="B32099" s="27"/>
      <c r="D32099" s="27"/>
      <c r="E32099" s="27"/>
      <c r="I32099" s="27"/>
      <c r="J32099" s="27"/>
    </row>
    <row r="32100" spans="2:10" x14ac:dyDescent="0.25">
      <c r="B32100" s="27"/>
      <c r="D32100" s="27"/>
      <c r="E32100" s="27"/>
      <c r="I32100" s="27"/>
      <c r="J32100" s="27"/>
    </row>
    <row r="32101" spans="2:10" x14ac:dyDescent="0.25">
      <c r="B32101" s="27"/>
      <c r="D32101" s="27"/>
      <c r="E32101" s="27"/>
      <c r="I32101" s="27"/>
      <c r="J32101" s="27"/>
    </row>
    <row r="32102" spans="2:10" x14ac:dyDescent="0.25">
      <c r="B32102" s="27"/>
      <c r="D32102" s="27"/>
      <c r="E32102" s="27"/>
      <c r="I32102" s="27"/>
      <c r="J32102" s="27"/>
    </row>
    <row r="32103" spans="2:10" x14ac:dyDescent="0.25">
      <c r="B32103" s="27"/>
      <c r="D32103" s="27"/>
      <c r="E32103" s="27"/>
      <c r="I32103" s="27"/>
      <c r="J32103" s="27"/>
    </row>
    <row r="32104" spans="2:10" x14ac:dyDescent="0.25">
      <c r="B32104" s="27"/>
      <c r="D32104" s="27"/>
      <c r="E32104" s="27"/>
      <c r="I32104" s="27"/>
      <c r="J32104" s="27"/>
    </row>
    <row r="32105" spans="2:10" x14ac:dyDescent="0.25">
      <c r="B32105" s="27"/>
      <c r="D32105" s="27"/>
      <c r="E32105" s="27"/>
      <c r="I32105" s="27"/>
      <c r="J32105" s="27"/>
    </row>
    <row r="32106" spans="2:10" x14ac:dyDescent="0.25">
      <c r="B32106" s="27"/>
      <c r="D32106" s="27"/>
      <c r="E32106" s="27"/>
      <c r="I32106" s="27"/>
      <c r="J32106" s="27"/>
    </row>
    <row r="32107" spans="2:10" x14ac:dyDescent="0.25">
      <c r="B32107" s="27"/>
      <c r="D32107" s="27"/>
      <c r="E32107" s="27"/>
      <c r="I32107" s="27"/>
      <c r="J32107" s="27"/>
    </row>
    <row r="32108" spans="2:10" x14ac:dyDescent="0.25">
      <c r="B32108" s="27"/>
      <c r="D32108" s="27"/>
      <c r="E32108" s="27"/>
      <c r="I32108" s="27"/>
      <c r="J32108" s="27"/>
    </row>
    <row r="32109" spans="2:10" x14ac:dyDescent="0.25">
      <c r="B32109" s="27"/>
      <c r="D32109" s="27"/>
      <c r="E32109" s="27"/>
      <c r="I32109" s="27"/>
      <c r="J32109" s="27"/>
    </row>
    <row r="32110" spans="2:10" x14ac:dyDescent="0.25">
      <c r="B32110" s="27"/>
      <c r="D32110" s="27"/>
      <c r="E32110" s="27"/>
      <c r="I32110" s="27"/>
      <c r="J32110" s="27"/>
    </row>
    <row r="32111" spans="2:10" x14ac:dyDescent="0.25">
      <c r="B32111" s="27"/>
      <c r="D32111" s="27"/>
      <c r="E32111" s="27"/>
      <c r="I32111" s="27"/>
      <c r="J32111" s="27"/>
    </row>
    <row r="32112" spans="2:10" x14ac:dyDescent="0.25">
      <c r="B32112" s="27"/>
      <c r="D32112" s="27"/>
      <c r="E32112" s="27"/>
      <c r="I32112" s="27"/>
      <c r="J32112" s="27"/>
    </row>
    <row r="32113" spans="2:10" x14ac:dyDescent="0.25">
      <c r="B32113" s="27"/>
      <c r="D32113" s="27"/>
      <c r="E32113" s="27"/>
      <c r="I32113" s="27"/>
      <c r="J32113" s="27"/>
    </row>
    <row r="32114" spans="2:10" x14ac:dyDescent="0.25">
      <c r="B32114" s="27"/>
      <c r="D32114" s="27"/>
      <c r="E32114" s="27"/>
      <c r="I32114" s="27"/>
      <c r="J32114" s="27"/>
    </row>
    <row r="32115" spans="2:10" x14ac:dyDescent="0.25">
      <c r="B32115" s="27"/>
      <c r="D32115" s="27"/>
      <c r="E32115" s="27"/>
      <c r="I32115" s="27"/>
      <c r="J32115" s="27"/>
    </row>
    <row r="32116" spans="2:10" x14ac:dyDescent="0.25">
      <c r="B32116" s="27"/>
      <c r="D32116" s="27"/>
      <c r="E32116" s="27"/>
      <c r="I32116" s="27"/>
      <c r="J32116" s="27"/>
    </row>
    <row r="32117" spans="2:10" x14ac:dyDescent="0.25">
      <c r="B32117" s="27"/>
      <c r="D32117" s="27"/>
      <c r="E32117" s="27"/>
      <c r="I32117" s="27"/>
      <c r="J32117" s="27"/>
    </row>
    <row r="32118" spans="2:10" x14ac:dyDescent="0.25">
      <c r="B32118" s="27"/>
      <c r="D32118" s="27"/>
      <c r="E32118" s="27"/>
      <c r="I32118" s="27"/>
      <c r="J32118" s="27"/>
    </row>
    <row r="32119" spans="2:10" x14ac:dyDescent="0.25">
      <c r="B32119" s="27"/>
      <c r="D32119" s="27"/>
      <c r="E32119" s="27"/>
      <c r="I32119" s="27"/>
      <c r="J32119" s="27"/>
    </row>
    <row r="32120" spans="2:10" x14ac:dyDescent="0.25">
      <c r="B32120" s="27"/>
      <c r="D32120" s="27"/>
      <c r="E32120" s="27"/>
      <c r="I32120" s="27"/>
      <c r="J32120" s="27"/>
    </row>
    <row r="32121" spans="2:10" x14ac:dyDescent="0.25">
      <c r="B32121" s="27"/>
      <c r="D32121" s="27"/>
      <c r="E32121" s="27"/>
      <c r="I32121" s="27"/>
      <c r="J32121" s="27"/>
    </row>
    <row r="32122" spans="2:10" x14ac:dyDescent="0.25">
      <c r="B32122" s="27"/>
      <c r="D32122" s="27"/>
      <c r="E32122" s="27"/>
      <c r="I32122" s="27"/>
      <c r="J32122" s="27"/>
    </row>
    <row r="32123" spans="2:10" x14ac:dyDescent="0.25">
      <c r="B32123" s="27"/>
      <c r="D32123" s="27"/>
      <c r="E32123" s="27"/>
      <c r="I32123" s="27"/>
      <c r="J32123" s="27"/>
    </row>
    <row r="32124" spans="2:10" x14ac:dyDescent="0.25">
      <c r="B32124" s="27"/>
      <c r="D32124" s="27"/>
      <c r="E32124" s="27"/>
      <c r="I32124" s="27"/>
      <c r="J32124" s="27"/>
    </row>
    <row r="32125" spans="2:10" x14ac:dyDescent="0.25">
      <c r="B32125" s="27"/>
      <c r="D32125" s="27"/>
      <c r="E32125" s="27"/>
      <c r="I32125" s="27"/>
      <c r="J32125" s="27"/>
    </row>
    <row r="32126" spans="2:10" x14ac:dyDescent="0.25">
      <c r="B32126" s="27"/>
      <c r="D32126" s="27"/>
      <c r="E32126" s="27"/>
      <c r="I32126" s="27"/>
      <c r="J32126" s="27"/>
    </row>
    <row r="32127" spans="2:10" x14ac:dyDescent="0.25">
      <c r="B32127" s="27"/>
      <c r="D32127" s="27"/>
      <c r="E32127" s="27"/>
      <c r="I32127" s="27"/>
      <c r="J32127" s="27"/>
    </row>
    <row r="32128" spans="2:10" x14ac:dyDescent="0.25">
      <c r="B32128" s="27"/>
      <c r="D32128" s="27"/>
      <c r="E32128" s="27"/>
      <c r="I32128" s="27"/>
      <c r="J32128" s="27"/>
    </row>
    <row r="32129" spans="2:10" x14ac:dyDescent="0.25">
      <c r="B32129" s="27"/>
      <c r="D32129" s="27"/>
      <c r="E32129" s="27"/>
      <c r="I32129" s="27"/>
      <c r="J32129" s="27"/>
    </row>
    <row r="32130" spans="2:10" x14ac:dyDescent="0.25">
      <c r="B32130" s="27"/>
      <c r="D32130" s="27"/>
      <c r="E32130" s="27"/>
      <c r="I32130" s="27"/>
      <c r="J32130" s="27"/>
    </row>
    <row r="32131" spans="2:10" x14ac:dyDescent="0.25">
      <c r="B32131" s="27"/>
      <c r="D32131" s="27"/>
      <c r="E32131" s="27"/>
      <c r="I32131" s="27"/>
      <c r="J32131" s="27"/>
    </row>
    <row r="32132" spans="2:10" x14ac:dyDescent="0.25">
      <c r="B32132" s="27"/>
      <c r="D32132" s="27"/>
      <c r="E32132" s="27"/>
      <c r="I32132" s="27"/>
      <c r="J32132" s="27"/>
    </row>
    <row r="32133" spans="2:10" x14ac:dyDescent="0.25">
      <c r="B32133" s="27"/>
      <c r="D32133" s="27"/>
      <c r="E32133" s="27"/>
      <c r="I32133" s="27"/>
      <c r="J32133" s="27"/>
    </row>
    <row r="32134" spans="2:10" x14ac:dyDescent="0.25">
      <c r="B32134" s="27"/>
      <c r="D32134" s="27"/>
      <c r="E32134" s="27"/>
      <c r="I32134" s="27"/>
      <c r="J32134" s="27"/>
    </row>
    <row r="32135" spans="2:10" x14ac:dyDescent="0.25">
      <c r="B32135" s="27"/>
      <c r="D32135" s="27"/>
      <c r="E32135" s="27"/>
      <c r="I32135" s="27"/>
      <c r="J32135" s="27"/>
    </row>
    <row r="32136" spans="2:10" x14ac:dyDescent="0.25">
      <c r="B32136" s="27"/>
      <c r="D32136" s="27"/>
      <c r="E32136" s="27"/>
      <c r="I32136" s="27"/>
      <c r="J32136" s="27"/>
    </row>
    <row r="32137" spans="2:10" x14ac:dyDescent="0.25">
      <c r="B32137" s="27"/>
      <c r="D32137" s="27"/>
      <c r="E32137" s="27"/>
      <c r="I32137" s="27"/>
      <c r="J32137" s="27"/>
    </row>
    <row r="32138" spans="2:10" x14ac:dyDescent="0.25">
      <c r="B32138" s="27"/>
      <c r="D32138" s="27"/>
      <c r="E32138" s="27"/>
      <c r="I32138" s="27"/>
      <c r="J32138" s="27"/>
    </row>
    <row r="32139" spans="2:10" x14ac:dyDescent="0.25">
      <c r="B32139" s="27"/>
      <c r="D32139" s="27"/>
      <c r="E32139" s="27"/>
      <c r="I32139" s="27"/>
      <c r="J32139" s="27"/>
    </row>
    <row r="32140" spans="2:10" x14ac:dyDescent="0.25">
      <c r="B32140" s="27"/>
      <c r="D32140" s="27"/>
      <c r="E32140" s="27"/>
      <c r="I32140" s="27"/>
      <c r="J32140" s="27"/>
    </row>
    <row r="32141" spans="2:10" x14ac:dyDescent="0.25">
      <c r="B32141" s="27"/>
      <c r="D32141" s="27"/>
      <c r="E32141" s="27"/>
      <c r="I32141" s="27"/>
      <c r="J32141" s="27"/>
    </row>
    <row r="32142" spans="2:10" x14ac:dyDescent="0.25">
      <c r="B32142" s="27"/>
      <c r="D32142" s="27"/>
      <c r="E32142" s="27"/>
      <c r="I32142" s="27"/>
      <c r="J32142" s="27"/>
    </row>
    <row r="32143" spans="2:10" x14ac:dyDescent="0.25">
      <c r="B32143" s="27"/>
      <c r="D32143" s="27"/>
      <c r="E32143" s="27"/>
      <c r="I32143" s="27"/>
      <c r="J32143" s="27"/>
    </row>
    <row r="32144" spans="2:10" x14ac:dyDescent="0.25">
      <c r="B32144" s="27"/>
      <c r="D32144" s="27"/>
      <c r="E32144" s="27"/>
      <c r="I32144" s="27"/>
      <c r="J32144" s="27"/>
    </row>
    <row r="32145" spans="2:10" x14ac:dyDescent="0.25">
      <c r="B32145" s="27"/>
      <c r="D32145" s="27"/>
      <c r="E32145" s="27"/>
      <c r="I32145" s="27"/>
      <c r="J32145" s="27"/>
    </row>
    <row r="32146" spans="2:10" x14ac:dyDescent="0.25">
      <c r="B32146" s="27"/>
      <c r="D32146" s="27"/>
      <c r="E32146" s="27"/>
      <c r="I32146" s="27"/>
      <c r="J32146" s="27"/>
    </row>
    <row r="32147" spans="2:10" x14ac:dyDescent="0.25">
      <c r="B32147" s="27"/>
      <c r="D32147" s="27"/>
      <c r="E32147" s="27"/>
      <c r="I32147" s="27"/>
      <c r="J32147" s="27"/>
    </row>
    <row r="32148" spans="2:10" x14ac:dyDescent="0.25">
      <c r="B32148" s="27"/>
      <c r="D32148" s="27"/>
      <c r="E32148" s="27"/>
      <c r="I32148" s="27"/>
      <c r="J32148" s="27"/>
    </row>
    <row r="32149" spans="2:10" x14ac:dyDescent="0.25">
      <c r="B32149" s="27"/>
      <c r="D32149" s="27"/>
      <c r="E32149" s="27"/>
      <c r="I32149" s="27"/>
      <c r="J32149" s="27"/>
    </row>
    <row r="32150" spans="2:10" x14ac:dyDescent="0.25">
      <c r="B32150" s="27"/>
      <c r="D32150" s="27"/>
      <c r="E32150" s="27"/>
      <c r="I32150" s="27"/>
      <c r="J32150" s="27"/>
    </row>
    <row r="32151" spans="2:10" x14ac:dyDescent="0.25">
      <c r="B32151" s="27"/>
      <c r="D32151" s="27"/>
      <c r="E32151" s="27"/>
      <c r="I32151" s="27"/>
      <c r="J32151" s="27"/>
    </row>
    <row r="32152" spans="2:10" x14ac:dyDescent="0.25">
      <c r="B32152" s="27"/>
      <c r="D32152" s="27"/>
      <c r="E32152" s="27"/>
      <c r="I32152" s="27"/>
      <c r="J32152" s="27"/>
    </row>
    <row r="32153" spans="2:10" x14ac:dyDescent="0.25">
      <c r="B32153" s="27"/>
      <c r="D32153" s="27"/>
      <c r="E32153" s="27"/>
      <c r="I32153" s="27"/>
      <c r="J32153" s="27"/>
    </row>
    <row r="32154" spans="2:10" x14ac:dyDescent="0.25">
      <c r="B32154" s="27"/>
      <c r="D32154" s="27"/>
      <c r="E32154" s="27"/>
      <c r="I32154" s="27"/>
      <c r="J32154" s="27"/>
    </row>
    <row r="32155" spans="2:10" x14ac:dyDescent="0.25">
      <c r="B32155" s="27"/>
      <c r="D32155" s="27"/>
      <c r="E32155" s="27"/>
      <c r="I32155" s="27"/>
      <c r="J32155" s="27"/>
    </row>
    <row r="32156" spans="2:10" x14ac:dyDescent="0.25">
      <c r="B32156" s="27"/>
      <c r="D32156" s="27"/>
      <c r="E32156" s="27"/>
      <c r="I32156" s="27"/>
      <c r="J32156" s="27"/>
    </row>
    <row r="32157" spans="2:10" x14ac:dyDescent="0.25">
      <c r="B32157" s="27"/>
      <c r="D32157" s="27"/>
      <c r="E32157" s="27"/>
      <c r="I32157" s="27"/>
      <c r="J32157" s="27"/>
    </row>
    <row r="32158" spans="2:10" x14ac:dyDescent="0.25">
      <c r="B32158" s="27"/>
      <c r="D32158" s="27"/>
      <c r="E32158" s="27"/>
      <c r="I32158" s="27"/>
      <c r="J32158" s="27"/>
    </row>
    <row r="32159" spans="2:10" x14ac:dyDescent="0.25">
      <c r="B32159" s="27"/>
      <c r="D32159" s="27"/>
      <c r="E32159" s="27"/>
      <c r="I32159" s="27"/>
      <c r="J32159" s="27"/>
    </row>
    <row r="32160" spans="2:10" x14ac:dyDescent="0.25">
      <c r="B32160" s="27"/>
      <c r="D32160" s="27"/>
      <c r="E32160" s="27"/>
      <c r="I32160" s="27"/>
      <c r="J32160" s="27"/>
    </row>
    <row r="32161" spans="2:10" x14ac:dyDescent="0.25">
      <c r="B32161" s="27"/>
      <c r="D32161" s="27"/>
      <c r="E32161" s="27"/>
      <c r="I32161" s="27"/>
      <c r="J32161" s="27"/>
    </row>
    <row r="32162" spans="2:10" x14ac:dyDescent="0.25">
      <c r="B32162" s="27"/>
      <c r="D32162" s="27"/>
      <c r="E32162" s="27"/>
      <c r="I32162" s="27"/>
      <c r="J32162" s="27"/>
    </row>
    <row r="32163" spans="2:10" x14ac:dyDescent="0.25">
      <c r="B32163" s="27"/>
      <c r="D32163" s="27"/>
      <c r="E32163" s="27"/>
      <c r="I32163" s="27"/>
      <c r="J32163" s="27"/>
    </row>
    <row r="32164" spans="2:10" x14ac:dyDescent="0.25">
      <c r="B32164" s="27"/>
      <c r="D32164" s="27"/>
      <c r="E32164" s="27"/>
      <c r="I32164" s="27"/>
      <c r="J32164" s="27"/>
    </row>
    <row r="32165" spans="2:10" x14ac:dyDescent="0.25">
      <c r="B32165" s="27"/>
      <c r="D32165" s="27"/>
      <c r="E32165" s="27"/>
      <c r="I32165" s="27"/>
      <c r="J32165" s="27"/>
    </row>
    <row r="32166" spans="2:10" x14ac:dyDescent="0.25">
      <c r="B32166" s="27"/>
      <c r="D32166" s="27"/>
      <c r="E32166" s="27"/>
      <c r="I32166" s="27"/>
      <c r="J32166" s="27"/>
    </row>
    <row r="32167" spans="2:10" x14ac:dyDescent="0.25">
      <c r="B32167" s="27"/>
      <c r="D32167" s="27"/>
      <c r="E32167" s="27"/>
      <c r="I32167" s="27"/>
      <c r="J32167" s="27"/>
    </row>
    <row r="32168" spans="2:10" x14ac:dyDescent="0.25">
      <c r="B32168" s="27"/>
      <c r="D32168" s="27"/>
      <c r="E32168" s="27"/>
      <c r="I32168" s="27"/>
      <c r="J32168" s="27"/>
    </row>
    <row r="32169" spans="2:10" x14ac:dyDescent="0.25">
      <c r="B32169" s="27"/>
      <c r="D32169" s="27"/>
      <c r="E32169" s="27"/>
      <c r="I32169" s="27"/>
      <c r="J32169" s="27"/>
    </row>
    <row r="32170" spans="2:10" x14ac:dyDescent="0.25">
      <c r="B32170" s="27"/>
      <c r="D32170" s="27"/>
      <c r="E32170" s="27"/>
      <c r="I32170" s="27"/>
      <c r="J32170" s="27"/>
    </row>
    <row r="32171" spans="2:10" x14ac:dyDescent="0.25">
      <c r="B32171" s="27"/>
      <c r="D32171" s="27"/>
      <c r="E32171" s="27"/>
      <c r="I32171" s="27"/>
      <c r="J32171" s="27"/>
    </row>
    <row r="32172" spans="2:10" x14ac:dyDescent="0.25">
      <c r="B32172" s="27"/>
      <c r="D32172" s="27"/>
      <c r="E32172" s="27"/>
      <c r="I32172" s="27"/>
      <c r="J32172" s="27"/>
    </row>
    <row r="32173" spans="2:10" x14ac:dyDescent="0.25">
      <c r="B32173" s="27"/>
      <c r="D32173" s="27"/>
      <c r="E32173" s="27"/>
      <c r="I32173" s="27"/>
      <c r="J32173" s="27"/>
    </row>
    <row r="32174" spans="2:10" x14ac:dyDescent="0.25">
      <c r="B32174" s="27"/>
      <c r="D32174" s="27"/>
      <c r="E32174" s="27"/>
      <c r="I32174" s="27"/>
      <c r="J32174" s="27"/>
    </row>
    <row r="32175" spans="2:10" x14ac:dyDescent="0.25">
      <c r="B32175" s="27"/>
      <c r="D32175" s="27"/>
      <c r="E32175" s="27"/>
      <c r="I32175" s="27"/>
      <c r="J32175" s="27"/>
    </row>
    <row r="32176" spans="2:10" x14ac:dyDescent="0.25">
      <c r="B32176" s="27"/>
      <c r="D32176" s="27"/>
      <c r="E32176" s="27"/>
      <c r="I32176" s="27"/>
      <c r="J32176" s="27"/>
    </row>
    <row r="32177" spans="2:10" x14ac:dyDescent="0.25">
      <c r="B32177" s="27"/>
      <c r="D32177" s="27"/>
      <c r="E32177" s="27"/>
      <c r="I32177" s="27"/>
      <c r="J32177" s="27"/>
    </row>
    <row r="32178" spans="2:10" x14ac:dyDescent="0.25">
      <c r="B32178" s="27"/>
      <c r="D32178" s="27"/>
      <c r="E32178" s="27"/>
      <c r="I32178" s="27"/>
      <c r="J32178" s="27"/>
    </row>
    <row r="32179" spans="2:10" x14ac:dyDescent="0.25">
      <c r="B32179" s="27"/>
      <c r="D32179" s="27"/>
      <c r="E32179" s="27"/>
      <c r="I32179" s="27"/>
      <c r="J32179" s="27"/>
    </row>
    <row r="32180" spans="2:10" x14ac:dyDescent="0.25">
      <c r="B32180" s="27"/>
      <c r="D32180" s="27"/>
      <c r="E32180" s="27"/>
      <c r="I32180" s="27"/>
      <c r="J32180" s="27"/>
    </row>
    <row r="32181" spans="2:10" x14ac:dyDescent="0.25">
      <c r="B32181" s="27"/>
      <c r="D32181" s="27"/>
      <c r="E32181" s="27"/>
      <c r="I32181" s="27"/>
      <c r="J32181" s="27"/>
    </row>
    <row r="32182" spans="2:10" x14ac:dyDescent="0.25">
      <c r="B32182" s="27"/>
      <c r="D32182" s="27"/>
      <c r="E32182" s="27"/>
      <c r="I32182" s="27"/>
      <c r="J32182" s="27"/>
    </row>
    <row r="32183" spans="2:10" x14ac:dyDescent="0.25">
      <c r="B32183" s="27"/>
      <c r="D32183" s="27"/>
      <c r="E32183" s="27"/>
      <c r="I32183" s="27"/>
      <c r="J32183" s="27"/>
    </row>
    <row r="32184" spans="2:10" x14ac:dyDescent="0.25">
      <c r="B32184" s="27"/>
      <c r="D32184" s="27"/>
      <c r="E32184" s="27"/>
      <c r="I32184" s="27"/>
      <c r="J32184" s="27"/>
    </row>
    <row r="32185" spans="2:10" x14ac:dyDescent="0.25">
      <c r="B32185" s="27"/>
      <c r="D32185" s="27"/>
      <c r="E32185" s="27"/>
      <c r="I32185" s="27"/>
      <c r="J32185" s="27"/>
    </row>
    <row r="32186" spans="2:10" x14ac:dyDescent="0.25">
      <c r="B32186" s="27"/>
      <c r="D32186" s="27"/>
      <c r="E32186" s="27"/>
      <c r="I32186" s="27"/>
      <c r="J32186" s="27"/>
    </row>
    <row r="32187" spans="2:10" x14ac:dyDescent="0.25">
      <c r="B32187" s="27"/>
      <c r="D32187" s="27"/>
      <c r="E32187" s="27"/>
      <c r="I32187" s="27"/>
      <c r="J32187" s="27"/>
    </row>
    <row r="32188" spans="2:10" x14ac:dyDescent="0.25">
      <c r="B32188" s="27"/>
      <c r="D32188" s="27"/>
      <c r="E32188" s="27"/>
      <c r="I32188" s="27"/>
      <c r="J32188" s="27"/>
    </row>
    <row r="32189" spans="2:10" x14ac:dyDescent="0.25">
      <c r="B32189" s="27"/>
      <c r="D32189" s="27"/>
      <c r="E32189" s="27"/>
      <c r="I32189" s="27"/>
      <c r="J32189" s="27"/>
    </row>
    <row r="32190" spans="2:10" x14ac:dyDescent="0.25">
      <c r="B32190" s="27"/>
      <c r="D32190" s="27"/>
      <c r="E32190" s="27"/>
      <c r="I32190" s="27"/>
      <c r="J32190" s="27"/>
    </row>
    <row r="32191" spans="2:10" x14ac:dyDescent="0.25">
      <c r="B32191" s="27"/>
      <c r="D32191" s="27"/>
      <c r="E32191" s="27"/>
      <c r="I32191" s="27"/>
      <c r="J32191" s="27"/>
    </row>
    <row r="32192" spans="2:10" x14ac:dyDescent="0.25">
      <c r="B32192" s="27"/>
      <c r="D32192" s="27"/>
      <c r="E32192" s="27"/>
      <c r="I32192" s="27"/>
      <c r="J32192" s="27"/>
    </row>
    <row r="32193" spans="2:10" x14ac:dyDescent="0.25">
      <c r="B32193" s="27"/>
      <c r="D32193" s="27"/>
      <c r="E32193" s="27"/>
      <c r="I32193" s="27"/>
      <c r="J32193" s="27"/>
    </row>
    <row r="32194" spans="2:10" x14ac:dyDescent="0.25">
      <c r="B32194" s="27"/>
      <c r="D32194" s="27"/>
      <c r="E32194" s="27"/>
      <c r="I32194" s="27"/>
      <c r="J32194" s="27"/>
    </row>
    <row r="32195" spans="2:10" x14ac:dyDescent="0.25">
      <c r="B32195" s="27"/>
      <c r="D32195" s="27"/>
      <c r="E32195" s="27"/>
      <c r="I32195" s="27"/>
      <c r="J32195" s="27"/>
    </row>
    <row r="32196" spans="2:10" x14ac:dyDescent="0.25">
      <c r="B32196" s="27"/>
      <c r="D32196" s="27"/>
      <c r="E32196" s="27"/>
      <c r="I32196" s="27"/>
      <c r="J32196" s="27"/>
    </row>
    <row r="32197" spans="2:10" x14ac:dyDescent="0.25">
      <c r="B32197" s="27"/>
      <c r="D32197" s="27"/>
      <c r="E32197" s="27"/>
      <c r="I32197" s="27"/>
      <c r="J32197" s="27"/>
    </row>
    <row r="32198" spans="2:10" x14ac:dyDescent="0.25">
      <c r="B32198" s="27"/>
      <c r="D32198" s="27"/>
      <c r="E32198" s="27"/>
      <c r="I32198" s="27"/>
      <c r="J32198" s="27"/>
    </row>
    <row r="32199" spans="2:10" x14ac:dyDescent="0.25">
      <c r="B32199" s="27"/>
      <c r="D32199" s="27"/>
      <c r="E32199" s="27"/>
      <c r="I32199" s="27"/>
      <c r="J32199" s="27"/>
    </row>
    <row r="32200" spans="2:10" x14ac:dyDescent="0.25">
      <c r="B32200" s="27"/>
      <c r="D32200" s="27"/>
      <c r="E32200" s="27"/>
      <c r="I32200" s="27"/>
      <c r="J32200" s="27"/>
    </row>
    <row r="32201" spans="2:10" x14ac:dyDescent="0.25">
      <c r="B32201" s="27"/>
      <c r="D32201" s="27"/>
      <c r="E32201" s="27"/>
      <c r="I32201" s="27"/>
      <c r="J32201" s="27"/>
    </row>
    <row r="32202" spans="2:10" x14ac:dyDescent="0.25">
      <c r="B32202" s="27"/>
      <c r="D32202" s="27"/>
      <c r="E32202" s="27"/>
      <c r="I32202" s="27"/>
      <c r="J32202" s="27"/>
    </row>
    <row r="32203" spans="2:10" x14ac:dyDescent="0.25">
      <c r="B32203" s="27"/>
      <c r="D32203" s="27"/>
      <c r="E32203" s="27"/>
      <c r="I32203" s="27"/>
      <c r="J32203" s="27"/>
    </row>
    <row r="32204" spans="2:10" x14ac:dyDescent="0.25">
      <c r="B32204" s="27"/>
      <c r="D32204" s="27"/>
      <c r="E32204" s="27"/>
      <c r="I32204" s="27"/>
      <c r="J32204" s="27"/>
    </row>
    <row r="32205" spans="2:10" x14ac:dyDescent="0.25">
      <c r="B32205" s="27"/>
      <c r="D32205" s="27"/>
      <c r="E32205" s="27"/>
      <c r="I32205" s="27"/>
      <c r="J32205" s="27"/>
    </row>
    <row r="32206" spans="2:10" x14ac:dyDescent="0.25">
      <c r="B32206" s="27"/>
      <c r="D32206" s="27"/>
      <c r="E32206" s="27"/>
      <c r="I32206" s="27"/>
      <c r="J32206" s="27"/>
    </row>
    <row r="32207" spans="2:10" x14ac:dyDescent="0.25">
      <c r="B32207" s="27"/>
      <c r="D32207" s="27"/>
      <c r="E32207" s="27"/>
      <c r="I32207" s="27"/>
      <c r="J32207" s="27"/>
    </row>
    <row r="32208" spans="2:10" x14ac:dyDescent="0.25">
      <c r="B32208" s="27"/>
      <c r="D32208" s="27"/>
      <c r="E32208" s="27"/>
      <c r="I32208" s="27"/>
      <c r="J32208" s="27"/>
    </row>
    <row r="32209" spans="2:10" x14ac:dyDescent="0.25">
      <c r="B32209" s="27"/>
      <c r="D32209" s="27"/>
      <c r="E32209" s="27"/>
      <c r="I32209" s="27"/>
      <c r="J32209" s="27"/>
    </row>
    <row r="32210" spans="2:10" x14ac:dyDescent="0.25">
      <c r="B32210" s="27"/>
      <c r="D32210" s="27"/>
      <c r="E32210" s="27"/>
      <c r="I32210" s="27"/>
      <c r="J32210" s="27"/>
    </row>
    <row r="32211" spans="2:10" x14ac:dyDescent="0.25">
      <c r="B32211" s="27"/>
      <c r="D32211" s="27"/>
      <c r="E32211" s="27"/>
      <c r="I32211" s="27"/>
      <c r="J32211" s="27"/>
    </row>
    <row r="32212" spans="2:10" x14ac:dyDescent="0.25">
      <c r="B32212" s="27"/>
      <c r="D32212" s="27"/>
      <c r="E32212" s="27"/>
      <c r="I32212" s="27"/>
      <c r="J32212" s="27"/>
    </row>
    <row r="32213" spans="2:10" x14ac:dyDescent="0.25">
      <c r="B32213" s="27"/>
      <c r="D32213" s="27"/>
      <c r="E32213" s="27"/>
      <c r="I32213" s="27"/>
      <c r="J32213" s="27"/>
    </row>
    <row r="32214" spans="2:10" x14ac:dyDescent="0.25">
      <c r="B32214" s="27"/>
      <c r="D32214" s="27"/>
      <c r="E32214" s="27"/>
      <c r="I32214" s="27"/>
      <c r="J32214" s="27"/>
    </row>
    <row r="32215" spans="2:10" x14ac:dyDescent="0.25">
      <c r="B32215" s="27"/>
      <c r="D32215" s="27"/>
      <c r="E32215" s="27"/>
      <c r="I32215" s="27"/>
      <c r="J32215" s="27"/>
    </row>
    <row r="32216" spans="2:10" x14ac:dyDescent="0.25">
      <c r="B32216" s="27"/>
      <c r="D32216" s="27"/>
      <c r="E32216" s="27"/>
      <c r="I32216" s="27"/>
      <c r="J32216" s="27"/>
    </row>
    <row r="32217" spans="2:10" x14ac:dyDescent="0.25">
      <c r="B32217" s="27"/>
      <c r="D32217" s="27"/>
      <c r="E32217" s="27"/>
      <c r="I32217" s="27"/>
      <c r="J32217" s="27"/>
    </row>
    <row r="32218" spans="2:10" x14ac:dyDescent="0.25">
      <c r="B32218" s="27"/>
      <c r="D32218" s="27"/>
      <c r="E32218" s="27"/>
      <c r="I32218" s="27"/>
      <c r="J32218" s="27"/>
    </row>
    <row r="32219" spans="2:10" x14ac:dyDescent="0.25">
      <c r="B32219" s="27"/>
      <c r="D32219" s="27"/>
      <c r="E32219" s="27"/>
      <c r="I32219" s="27"/>
      <c r="J32219" s="27"/>
    </row>
    <row r="32220" spans="2:10" x14ac:dyDescent="0.25">
      <c r="B32220" s="27"/>
      <c r="D32220" s="27"/>
      <c r="E32220" s="27"/>
      <c r="I32220" s="27"/>
      <c r="J32220" s="27"/>
    </row>
    <row r="32221" spans="2:10" x14ac:dyDescent="0.25">
      <c r="B32221" s="27"/>
      <c r="D32221" s="27"/>
      <c r="E32221" s="27"/>
      <c r="I32221" s="27"/>
      <c r="J32221" s="27"/>
    </row>
    <row r="32222" spans="2:10" x14ac:dyDescent="0.25">
      <c r="B32222" s="27"/>
      <c r="D32222" s="27"/>
      <c r="E32222" s="27"/>
      <c r="I32222" s="27"/>
      <c r="J32222" s="27"/>
    </row>
    <row r="32223" spans="2:10" x14ac:dyDescent="0.25">
      <c r="B32223" s="27"/>
      <c r="D32223" s="27"/>
      <c r="E32223" s="27"/>
      <c r="I32223" s="27"/>
      <c r="J32223" s="27"/>
    </row>
    <row r="32224" spans="2:10" x14ac:dyDescent="0.25">
      <c r="B32224" s="27"/>
      <c r="D32224" s="27"/>
      <c r="E32224" s="27"/>
      <c r="I32224" s="27"/>
      <c r="J32224" s="27"/>
    </row>
    <row r="32225" spans="2:10" x14ac:dyDescent="0.25">
      <c r="B32225" s="27"/>
      <c r="D32225" s="27"/>
      <c r="E32225" s="27"/>
      <c r="I32225" s="27"/>
      <c r="J32225" s="27"/>
    </row>
    <row r="32226" spans="2:10" x14ac:dyDescent="0.25">
      <c r="B32226" s="27"/>
      <c r="D32226" s="27"/>
      <c r="E32226" s="27"/>
      <c r="I32226" s="27"/>
      <c r="J32226" s="27"/>
    </row>
    <row r="32227" spans="2:10" x14ac:dyDescent="0.25">
      <c r="B32227" s="27"/>
      <c r="D32227" s="27"/>
      <c r="E32227" s="27"/>
      <c r="I32227" s="27"/>
      <c r="J32227" s="27"/>
    </row>
    <row r="32228" spans="2:10" x14ac:dyDescent="0.25">
      <c r="B32228" s="27"/>
      <c r="D32228" s="27"/>
      <c r="E32228" s="27"/>
      <c r="I32228" s="27"/>
      <c r="J32228" s="27"/>
    </row>
    <row r="32229" spans="2:10" x14ac:dyDescent="0.25">
      <c r="B32229" s="27"/>
      <c r="D32229" s="27"/>
      <c r="E32229" s="27"/>
      <c r="I32229" s="27"/>
      <c r="J32229" s="27"/>
    </row>
    <row r="32230" spans="2:10" x14ac:dyDescent="0.25">
      <c r="B32230" s="27"/>
      <c r="D32230" s="27"/>
      <c r="E32230" s="27"/>
      <c r="I32230" s="27"/>
      <c r="J32230" s="27"/>
    </row>
    <row r="32231" spans="2:10" x14ac:dyDescent="0.25">
      <c r="B32231" s="27"/>
      <c r="D32231" s="27"/>
      <c r="E32231" s="27"/>
      <c r="I32231" s="27"/>
      <c r="J32231" s="27"/>
    </row>
    <row r="32232" spans="2:10" x14ac:dyDescent="0.25">
      <c r="B32232" s="27"/>
      <c r="D32232" s="27"/>
      <c r="E32232" s="27"/>
      <c r="I32232" s="27"/>
      <c r="J32232" s="27"/>
    </row>
    <row r="32233" spans="2:10" x14ac:dyDescent="0.25">
      <c r="B32233" s="27"/>
      <c r="D32233" s="27"/>
      <c r="E32233" s="27"/>
      <c r="I32233" s="27"/>
      <c r="J32233" s="27"/>
    </row>
    <row r="32234" spans="2:10" x14ac:dyDescent="0.25">
      <c r="B32234" s="27"/>
      <c r="D32234" s="27"/>
      <c r="E32234" s="27"/>
      <c r="I32234" s="27"/>
      <c r="J32234" s="27"/>
    </row>
    <row r="32235" spans="2:10" x14ac:dyDescent="0.25">
      <c r="B32235" s="27"/>
      <c r="D32235" s="27"/>
      <c r="E32235" s="27"/>
      <c r="I32235" s="27"/>
      <c r="J32235" s="27"/>
    </row>
    <row r="32236" spans="2:10" x14ac:dyDescent="0.25">
      <c r="B32236" s="27"/>
      <c r="D32236" s="27"/>
      <c r="E32236" s="27"/>
      <c r="I32236" s="27"/>
      <c r="J32236" s="27"/>
    </row>
    <row r="32237" spans="2:10" x14ac:dyDescent="0.25">
      <c r="B32237" s="27"/>
      <c r="D32237" s="27"/>
      <c r="E32237" s="27"/>
      <c r="I32237" s="27"/>
      <c r="J32237" s="27"/>
    </row>
    <row r="32238" spans="2:10" x14ac:dyDescent="0.25">
      <c r="B32238" s="27"/>
      <c r="D32238" s="27"/>
      <c r="E32238" s="27"/>
      <c r="I32238" s="27"/>
      <c r="J32238" s="27"/>
    </row>
    <row r="32239" spans="2:10" x14ac:dyDescent="0.25">
      <c r="B32239" s="27"/>
      <c r="D32239" s="27"/>
      <c r="E32239" s="27"/>
      <c r="I32239" s="27"/>
      <c r="J32239" s="27"/>
    </row>
    <row r="32240" spans="2:10" x14ac:dyDescent="0.25">
      <c r="B32240" s="27"/>
      <c r="D32240" s="27"/>
      <c r="E32240" s="27"/>
      <c r="I32240" s="27"/>
      <c r="J32240" s="27"/>
    </row>
    <row r="32241" spans="2:10" x14ac:dyDescent="0.25">
      <c r="B32241" s="27"/>
      <c r="D32241" s="27"/>
      <c r="E32241" s="27"/>
      <c r="I32241" s="27"/>
      <c r="J32241" s="27"/>
    </row>
    <row r="32242" spans="2:10" x14ac:dyDescent="0.25">
      <c r="B32242" s="27"/>
      <c r="D32242" s="27"/>
      <c r="E32242" s="27"/>
      <c r="I32242" s="27"/>
      <c r="J32242" s="27"/>
    </row>
    <row r="32243" spans="2:10" x14ac:dyDescent="0.25">
      <c r="B32243" s="27"/>
      <c r="D32243" s="27"/>
      <c r="E32243" s="27"/>
      <c r="I32243" s="27"/>
      <c r="J32243" s="27"/>
    </row>
    <row r="32244" spans="2:10" x14ac:dyDescent="0.25">
      <c r="B32244" s="27"/>
      <c r="D32244" s="27"/>
      <c r="E32244" s="27"/>
      <c r="I32244" s="27"/>
      <c r="J32244" s="27"/>
    </row>
    <row r="32245" spans="2:10" x14ac:dyDescent="0.25">
      <c r="B32245" s="27"/>
      <c r="D32245" s="27"/>
      <c r="E32245" s="27"/>
      <c r="I32245" s="27"/>
      <c r="J32245" s="27"/>
    </row>
    <row r="32246" spans="2:10" x14ac:dyDescent="0.25">
      <c r="B32246" s="27"/>
      <c r="D32246" s="27"/>
      <c r="E32246" s="27"/>
      <c r="I32246" s="27"/>
      <c r="J32246" s="27"/>
    </row>
    <row r="32247" spans="2:10" x14ac:dyDescent="0.25">
      <c r="B32247" s="27"/>
      <c r="D32247" s="27"/>
      <c r="E32247" s="27"/>
      <c r="I32247" s="27"/>
      <c r="J32247" s="27"/>
    </row>
    <row r="32248" spans="2:10" x14ac:dyDescent="0.25">
      <c r="B32248" s="27"/>
      <c r="D32248" s="27"/>
      <c r="E32248" s="27"/>
      <c r="I32248" s="27"/>
      <c r="J32248" s="27"/>
    </row>
    <row r="32249" spans="2:10" x14ac:dyDescent="0.25">
      <c r="B32249" s="27"/>
      <c r="D32249" s="27"/>
      <c r="E32249" s="27"/>
      <c r="I32249" s="27"/>
      <c r="J32249" s="27"/>
    </row>
    <row r="32250" spans="2:10" x14ac:dyDescent="0.25">
      <c r="B32250" s="27"/>
      <c r="D32250" s="27"/>
      <c r="E32250" s="27"/>
      <c r="I32250" s="27"/>
      <c r="J32250" s="27"/>
    </row>
    <row r="32251" spans="2:10" x14ac:dyDescent="0.25">
      <c r="B32251" s="27"/>
      <c r="D32251" s="27"/>
      <c r="E32251" s="27"/>
      <c r="I32251" s="27"/>
      <c r="J32251" s="27"/>
    </row>
    <row r="32252" spans="2:10" x14ac:dyDescent="0.25">
      <c r="B32252" s="27"/>
      <c r="D32252" s="27"/>
      <c r="E32252" s="27"/>
      <c r="I32252" s="27"/>
      <c r="J32252" s="27"/>
    </row>
    <row r="32253" spans="2:10" x14ac:dyDescent="0.25">
      <c r="B32253" s="27"/>
      <c r="D32253" s="27"/>
      <c r="E32253" s="27"/>
      <c r="I32253" s="27"/>
      <c r="J32253" s="27"/>
    </row>
    <row r="32254" spans="2:10" x14ac:dyDescent="0.25">
      <c r="B32254" s="27"/>
      <c r="D32254" s="27"/>
      <c r="E32254" s="27"/>
      <c r="I32254" s="27"/>
      <c r="J32254" s="27"/>
    </row>
    <row r="32255" spans="2:10" x14ac:dyDescent="0.25">
      <c r="B32255" s="27"/>
      <c r="D32255" s="27"/>
      <c r="E32255" s="27"/>
      <c r="I32255" s="27"/>
      <c r="J32255" s="27"/>
    </row>
    <row r="32256" spans="2:10" x14ac:dyDescent="0.25">
      <c r="B32256" s="27"/>
      <c r="D32256" s="27"/>
      <c r="E32256" s="27"/>
      <c r="I32256" s="27"/>
      <c r="J32256" s="27"/>
    </row>
    <row r="32257" spans="2:10" x14ac:dyDescent="0.25">
      <c r="B32257" s="27"/>
      <c r="D32257" s="27"/>
      <c r="E32257" s="27"/>
      <c r="I32257" s="27"/>
      <c r="J32257" s="27"/>
    </row>
    <row r="32258" spans="2:10" x14ac:dyDescent="0.25">
      <c r="B32258" s="27"/>
      <c r="D32258" s="27"/>
      <c r="E32258" s="27"/>
      <c r="I32258" s="27"/>
      <c r="J32258" s="27"/>
    </row>
    <row r="32259" spans="2:10" x14ac:dyDescent="0.25">
      <c r="B32259" s="27"/>
      <c r="D32259" s="27"/>
      <c r="E32259" s="27"/>
      <c r="I32259" s="27"/>
      <c r="J32259" s="27"/>
    </row>
    <row r="32260" spans="2:10" x14ac:dyDescent="0.25">
      <c r="B32260" s="27"/>
      <c r="D32260" s="27"/>
      <c r="E32260" s="27"/>
      <c r="I32260" s="27"/>
      <c r="J32260" s="27"/>
    </row>
    <row r="32261" spans="2:10" x14ac:dyDescent="0.25">
      <c r="B32261" s="27"/>
      <c r="D32261" s="27"/>
      <c r="E32261" s="27"/>
      <c r="I32261" s="27"/>
      <c r="J32261" s="27"/>
    </row>
    <row r="32262" spans="2:10" x14ac:dyDescent="0.25">
      <c r="B32262" s="27"/>
      <c r="D32262" s="27"/>
      <c r="E32262" s="27"/>
      <c r="I32262" s="27"/>
      <c r="J32262" s="27"/>
    </row>
    <row r="32263" spans="2:10" x14ac:dyDescent="0.25">
      <c r="B32263" s="27"/>
      <c r="D32263" s="27"/>
      <c r="E32263" s="27"/>
      <c r="I32263" s="27"/>
      <c r="J32263" s="27"/>
    </row>
    <row r="32264" spans="2:10" x14ac:dyDescent="0.25">
      <c r="B32264" s="27"/>
      <c r="D32264" s="27"/>
      <c r="E32264" s="27"/>
      <c r="I32264" s="27"/>
      <c r="J32264" s="27"/>
    </row>
    <row r="32265" spans="2:10" x14ac:dyDescent="0.25">
      <c r="B32265" s="27"/>
      <c r="D32265" s="27"/>
      <c r="E32265" s="27"/>
      <c r="I32265" s="27"/>
      <c r="J32265" s="27"/>
    </row>
    <row r="32266" spans="2:10" x14ac:dyDescent="0.25">
      <c r="B32266" s="27"/>
      <c r="D32266" s="27"/>
      <c r="E32266" s="27"/>
      <c r="I32266" s="27"/>
      <c r="J32266" s="27"/>
    </row>
    <row r="32267" spans="2:10" x14ac:dyDescent="0.25">
      <c r="B32267" s="27"/>
      <c r="D32267" s="27"/>
      <c r="E32267" s="27"/>
      <c r="I32267" s="27"/>
      <c r="J32267" s="27"/>
    </row>
    <row r="32268" spans="2:10" x14ac:dyDescent="0.25">
      <c r="B32268" s="27"/>
      <c r="D32268" s="27"/>
      <c r="E32268" s="27"/>
      <c r="I32268" s="27"/>
      <c r="J32268" s="27"/>
    </row>
    <row r="32269" spans="2:10" x14ac:dyDescent="0.25">
      <c r="B32269" s="27"/>
      <c r="D32269" s="27"/>
      <c r="E32269" s="27"/>
      <c r="I32269" s="27"/>
      <c r="J32269" s="27"/>
    </row>
    <row r="32270" spans="2:10" x14ac:dyDescent="0.25">
      <c r="B32270" s="27"/>
      <c r="D32270" s="27"/>
      <c r="E32270" s="27"/>
      <c r="I32270" s="27"/>
      <c r="J32270" s="27"/>
    </row>
    <row r="32271" spans="2:10" x14ac:dyDescent="0.25">
      <c r="B32271" s="27"/>
      <c r="D32271" s="27"/>
      <c r="E32271" s="27"/>
      <c r="I32271" s="27"/>
      <c r="J32271" s="27"/>
    </row>
    <row r="32272" spans="2:10" x14ac:dyDescent="0.25">
      <c r="B32272" s="27"/>
      <c r="D32272" s="27"/>
      <c r="E32272" s="27"/>
      <c r="I32272" s="27"/>
      <c r="J32272" s="27"/>
    </row>
    <row r="32273" spans="2:10" x14ac:dyDescent="0.25">
      <c r="B32273" s="27"/>
      <c r="D32273" s="27"/>
      <c r="E32273" s="27"/>
      <c r="I32273" s="27"/>
      <c r="J32273" s="27"/>
    </row>
    <row r="32274" spans="2:10" x14ac:dyDescent="0.25">
      <c r="B32274" s="27"/>
      <c r="D32274" s="27"/>
      <c r="E32274" s="27"/>
      <c r="I32274" s="27"/>
      <c r="J32274" s="27"/>
    </row>
    <row r="32275" spans="2:10" x14ac:dyDescent="0.25">
      <c r="B32275" s="27"/>
      <c r="D32275" s="27"/>
      <c r="E32275" s="27"/>
      <c r="I32275" s="27"/>
      <c r="J32275" s="27"/>
    </row>
    <row r="32276" spans="2:10" x14ac:dyDescent="0.25">
      <c r="B32276" s="27"/>
      <c r="D32276" s="27"/>
      <c r="E32276" s="27"/>
      <c r="I32276" s="27"/>
      <c r="J32276" s="27"/>
    </row>
    <row r="32277" spans="2:10" x14ac:dyDescent="0.25">
      <c r="B32277" s="27"/>
      <c r="D32277" s="27"/>
      <c r="E32277" s="27"/>
      <c r="I32277" s="27"/>
      <c r="J32277" s="27"/>
    </row>
    <row r="32278" spans="2:10" x14ac:dyDescent="0.25">
      <c r="B32278" s="27"/>
      <c r="D32278" s="27"/>
      <c r="E32278" s="27"/>
      <c r="I32278" s="27"/>
      <c r="J32278" s="27"/>
    </row>
    <row r="32279" spans="2:10" x14ac:dyDescent="0.25">
      <c r="B32279" s="27"/>
      <c r="D32279" s="27"/>
      <c r="E32279" s="27"/>
      <c r="I32279" s="27"/>
      <c r="J32279" s="27"/>
    </row>
    <row r="32280" spans="2:10" x14ac:dyDescent="0.25">
      <c r="B32280" s="27"/>
      <c r="D32280" s="27"/>
      <c r="E32280" s="27"/>
      <c r="I32280" s="27"/>
      <c r="J32280" s="27"/>
    </row>
    <row r="32281" spans="2:10" x14ac:dyDescent="0.25">
      <c r="B32281" s="27"/>
      <c r="D32281" s="27"/>
      <c r="E32281" s="27"/>
      <c r="I32281" s="27"/>
      <c r="J32281" s="27"/>
    </row>
    <row r="32282" spans="2:10" x14ac:dyDescent="0.25">
      <c r="B32282" s="27"/>
      <c r="D32282" s="27"/>
      <c r="E32282" s="27"/>
      <c r="I32282" s="27"/>
      <c r="J32282" s="27"/>
    </row>
    <row r="32283" spans="2:10" x14ac:dyDescent="0.25">
      <c r="B32283" s="27"/>
      <c r="D32283" s="27"/>
      <c r="E32283" s="27"/>
      <c r="I32283" s="27"/>
      <c r="J32283" s="27"/>
    </row>
    <row r="32284" spans="2:10" x14ac:dyDescent="0.25">
      <c r="B32284" s="27"/>
      <c r="D32284" s="27"/>
      <c r="E32284" s="27"/>
      <c r="I32284" s="27"/>
      <c r="J32284" s="27"/>
    </row>
    <row r="32285" spans="2:10" x14ac:dyDescent="0.25">
      <c r="B32285" s="27"/>
      <c r="D32285" s="27"/>
      <c r="E32285" s="27"/>
      <c r="I32285" s="27"/>
      <c r="J32285" s="27"/>
    </row>
    <row r="32286" spans="2:10" x14ac:dyDescent="0.25">
      <c r="B32286" s="27"/>
      <c r="D32286" s="27"/>
      <c r="E32286" s="27"/>
      <c r="I32286" s="27"/>
      <c r="J32286" s="27"/>
    </row>
    <row r="32287" spans="2:10" x14ac:dyDescent="0.25">
      <c r="B32287" s="27"/>
      <c r="D32287" s="27"/>
      <c r="E32287" s="27"/>
      <c r="I32287" s="27"/>
      <c r="J32287" s="27"/>
    </row>
    <row r="32288" spans="2:10" x14ac:dyDescent="0.25">
      <c r="B32288" s="27"/>
      <c r="D32288" s="27"/>
      <c r="E32288" s="27"/>
      <c r="I32288" s="27"/>
      <c r="J32288" s="27"/>
    </row>
    <row r="32289" spans="2:10" x14ac:dyDescent="0.25">
      <c r="B32289" s="27"/>
      <c r="D32289" s="27"/>
      <c r="E32289" s="27"/>
      <c r="I32289" s="27"/>
      <c r="J32289" s="27"/>
    </row>
    <row r="32290" spans="2:10" x14ac:dyDescent="0.25">
      <c r="B32290" s="27"/>
      <c r="D32290" s="27"/>
      <c r="E32290" s="27"/>
      <c r="I32290" s="27"/>
      <c r="J32290" s="27"/>
    </row>
    <row r="32291" spans="2:10" x14ac:dyDescent="0.25">
      <c r="B32291" s="27"/>
      <c r="D32291" s="27"/>
      <c r="E32291" s="27"/>
      <c r="I32291" s="27"/>
      <c r="J32291" s="27"/>
    </row>
    <row r="32292" spans="2:10" x14ac:dyDescent="0.25">
      <c r="B32292" s="27"/>
      <c r="D32292" s="27"/>
      <c r="E32292" s="27"/>
      <c r="I32292" s="27"/>
      <c r="J32292" s="27"/>
    </row>
    <row r="32293" spans="2:10" x14ac:dyDescent="0.25">
      <c r="B32293" s="27"/>
      <c r="D32293" s="27"/>
      <c r="E32293" s="27"/>
      <c r="I32293" s="27"/>
      <c r="J32293" s="27"/>
    </row>
    <row r="32294" spans="2:10" x14ac:dyDescent="0.25">
      <c r="B32294" s="27"/>
      <c r="D32294" s="27"/>
      <c r="E32294" s="27"/>
      <c r="I32294" s="27"/>
      <c r="J32294" s="27"/>
    </row>
    <row r="32295" spans="2:10" x14ac:dyDescent="0.25">
      <c r="B32295" s="27"/>
      <c r="D32295" s="27"/>
      <c r="E32295" s="27"/>
      <c r="I32295" s="27"/>
      <c r="J32295" s="27"/>
    </row>
    <row r="32296" spans="2:10" x14ac:dyDescent="0.25">
      <c r="B32296" s="27"/>
      <c r="D32296" s="27"/>
      <c r="E32296" s="27"/>
      <c r="I32296" s="27"/>
      <c r="J32296" s="27"/>
    </row>
    <row r="32297" spans="2:10" x14ac:dyDescent="0.25">
      <c r="B32297" s="27"/>
      <c r="D32297" s="27"/>
      <c r="E32297" s="27"/>
      <c r="I32297" s="27"/>
      <c r="J32297" s="27"/>
    </row>
    <row r="32298" spans="2:10" x14ac:dyDescent="0.25">
      <c r="B32298" s="27"/>
      <c r="D32298" s="27"/>
      <c r="E32298" s="27"/>
      <c r="I32298" s="27"/>
      <c r="J32298" s="27"/>
    </row>
    <row r="32299" spans="2:10" x14ac:dyDescent="0.25">
      <c r="B32299" s="27"/>
      <c r="D32299" s="27"/>
      <c r="E32299" s="27"/>
      <c r="I32299" s="27"/>
      <c r="J32299" s="27"/>
    </row>
    <row r="32300" spans="2:10" x14ac:dyDescent="0.25">
      <c r="B32300" s="27"/>
      <c r="D32300" s="27"/>
      <c r="E32300" s="27"/>
      <c r="I32300" s="27"/>
      <c r="J32300" s="27"/>
    </row>
    <row r="32301" spans="2:10" x14ac:dyDescent="0.25">
      <c r="B32301" s="27"/>
      <c r="D32301" s="27"/>
      <c r="E32301" s="27"/>
      <c r="I32301" s="27"/>
      <c r="J32301" s="27"/>
    </row>
    <row r="32302" spans="2:10" x14ac:dyDescent="0.25">
      <c r="B32302" s="27"/>
      <c r="D32302" s="27"/>
      <c r="E32302" s="27"/>
      <c r="I32302" s="27"/>
      <c r="J32302" s="27"/>
    </row>
    <row r="32303" spans="2:10" x14ac:dyDescent="0.25">
      <c r="B32303" s="27"/>
      <c r="D32303" s="27"/>
      <c r="E32303" s="27"/>
      <c r="I32303" s="27"/>
      <c r="J32303" s="27"/>
    </row>
    <row r="32304" spans="2:10" x14ac:dyDescent="0.25">
      <c r="B32304" s="27"/>
      <c r="D32304" s="27"/>
      <c r="E32304" s="27"/>
      <c r="I32304" s="27"/>
      <c r="J32304" s="27"/>
    </row>
    <row r="32305" spans="2:10" x14ac:dyDescent="0.25">
      <c r="B32305" s="27"/>
      <c r="D32305" s="27"/>
      <c r="E32305" s="27"/>
      <c r="I32305" s="27"/>
      <c r="J32305" s="27"/>
    </row>
    <row r="32306" spans="2:10" x14ac:dyDescent="0.25">
      <c r="B32306" s="27"/>
      <c r="D32306" s="27"/>
      <c r="E32306" s="27"/>
      <c r="I32306" s="27"/>
      <c r="J32306" s="27"/>
    </row>
    <row r="32307" spans="2:10" x14ac:dyDescent="0.25">
      <c r="B32307" s="27"/>
      <c r="D32307" s="27"/>
      <c r="E32307" s="27"/>
      <c r="I32307" s="27"/>
      <c r="J32307" s="27"/>
    </row>
    <row r="32308" spans="2:10" x14ac:dyDescent="0.25">
      <c r="B32308" s="27"/>
      <c r="D32308" s="27"/>
      <c r="E32308" s="27"/>
      <c r="I32308" s="27"/>
      <c r="J32308" s="27"/>
    </row>
    <row r="32309" spans="2:10" x14ac:dyDescent="0.25">
      <c r="B32309" s="27"/>
      <c r="D32309" s="27"/>
      <c r="E32309" s="27"/>
      <c r="I32309" s="27"/>
      <c r="J32309" s="27"/>
    </row>
    <row r="32310" spans="2:10" x14ac:dyDescent="0.25">
      <c r="B32310" s="27"/>
      <c r="D32310" s="27"/>
      <c r="E32310" s="27"/>
      <c r="I32310" s="27"/>
      <c r="J32310" s="27"/>
    </row>
    <row r="32311" spans="2:10" x14ac:dyDescent="0.25">
      <c r="B32311" s="27"/>
      <c r="D32311" s="27"/>
      <c r="E32311" s="27"/>
      <c r="I32311" s="27"/>
      <c r="J32311" s="27"/>
    </row>
    <row r="32312" spans="2:10" x14ac:dyDescent="0.25">
      <c r="B32312" s="27"/>
      <c r="D32312" s="27"/>
      <c r="E32312" s="27"/>
      <c r="I32312" s="27"/>
      <c r="J32312" s="27"/>
    </row>
    <row r="32313" spans="2:10" x14ac:dyDescent="0.25">
      <c r="B32313" s="27"/>
      <c r="D32313" s="27"/>
      <c r="E32313" s="27"/>
      <c r="I32313" s="27"/>
      <c r="J32313" s="27"/>
    </row>
    <row r="32314" spans="2:10" x14ac:dyDescent="0.25">
      <c r="B32314" s="27"/>
      <c r="D32314" s="27"/>
      <c r="E32314" s="27"/>
      <c r="I32314" s="27"/>
      <c r="J32314" s="27"/>
    </row>
    <row r="32315" spans="2:10" x14ac:dyDescent="0.25">
      <c r="B32315" s="27"/>
      <c r="D32315" s="27"/>
      <c r="E32315" s="27"/>
      <c r="I32315" s="27"/>
      <c r="J32315" s="27"/>
    </row>
    <row r="32316" spans="2:10" x14ac:dyDescent="0.25">
      <c r="B32316" s="27"/>
      <c r="D32316" s="27"/>
      <c r="E32316" s="27"/>
      <c r="I32316" s="27"/>
      <c r="J32316" s="27"/>
    </row>
    <row r="32317" spans="2:10" x14ac:dyDescent="0.25">
      <c r="B32317" s="27"/>
      <c r="D32317" s="27"/>
      <c r="E32317" s="27"/>
      <c r="I32317" s="27"/>
      <c r="J32317" s="27"/>
    </row>
    <row r="32318" spans="2:10" x14ac:dyDescent="0.25">
      <c r="B32318" s="27"/>
      <c r="D32318" s="27"/>
      <c r="E32318" s="27"/>
      <c r="I32318" s="27"/>
      <c r="J32318" s="27"/>
    </row>
    <row r="32319" spans="2:10" x14ac:dyDescent="0.25">
      <c r="B32319" s="27"/>
      <c r="D32319" s="27"/>
      <c r="E32319" s="27"/>
      <c r="I32319" s="27"/>
      <c r="J32319" s="27"/>
    </row>
    <row r="32320" spans="2:10" x14ac:dyDescent="0.25">
      <c r="B32320" s="27"/>
      <c r="D32320" s="27"/>
      <c r="E32320" s="27"/>
      <c r="I32320" s="27"/>
      <c r="J32320" s="27"/>
    </row>
    <row r="32321" spans="2:10" x14ac:dyDescent="0.25">
      <c r="B32321" s="27"/>
      <c r="D32321" s="27"/>
      <c r="E32321" s="27"/>
      <c r="I32321" s="27"/>
      <c r="J32321" s="27"/>
    </row>
    <row r="32322" spans="2:10" x14ac:dyDescent="0.25">
      <c r="B32322" s="27"/>
      <c r="D32322" s="27"/>
      <c r="E32322" s="27"/>
      <c r="I32322" s="27"/>
      <c r="J32322" s="27"/>
    </row>
    <row r="32323" spans="2:10" x14ac:dyDescent="0.25">
      <c r="B32323" s="27"/>
      <c r="D32323" s="27"/>
      <c r="E32323" s="27"/>
      <c r="I32323" s="27"/>
      <c r="J32323" s="27"/>
    </row>
    <row r="32324" spans="2:10" x14ac:dyDescent="0.25">
      <c r="B32324" s="27"/>
      <c r="D32324" s="27"/>
      <c r="E32324" s="27"/>
      <c r="I32324" s="27"/>
      <c r="J32324" s="27"/>
    </row>
    <row r="32325" spans="2:10" x14ac:dyDescent="0.25">
      <c r="B32325" s="27"/>
      <c r="D32325" s="27"/>
      <c r="E32325" s="27"/>
      <c r="I32325" s="27"/>
      <c r="J32325" s="27"/>
    </row>
    <row r="32326" spans="2:10" x14ac:dyDescent="0.25">
      <c r="B32326" s="27"/>
      <c r="D32326" s="27"/>
      <c r="E32326" s="27"/>
      <c r="I32326" s="27"/>
      <c r="J32326" s="27"/>
    </row>
    <row r="32327" spans="2:10" x14ac:dyDescent="0.25">
      <c r="B32327" s="27"/>
      <c r="D32327" s="27"/>
      <c r="E32327" s="27"/>
      <c r="I32327" s="27"/>
      <c r="J32327" s="27"/>
    </row>
    <row r="32328" spans="2:10" x14ac:dyDescent="0.25">
      <c r="B32328" s="27"/>
      <c r="D32328" s="27"/>
      <c r="E32328" s="27"/>
      <c r="I32328" s="27"/>
      <c r="J32328" s="27"/>
    </row>
    <row r="32329" spans="2:10" x14ac:dyDescent="0.25">
      <c r="B32329" s="27"/>
      <c r="D32329" s="27"/>
      <c r="E32329" s="27"/>
      <c r="I32329" s="27"/>
      <c r="J32329" s="27"/>
    </row>
    <row r="32330" spans="2:10" x14ac:dyDescent="0.25">
      <c r="B32330" s="27"/>
      <c r="D32330" s="27"/>
      <c r="E32330" s="27"/>
      <c r="I32330" s="27"/>
      <c r="J32330" s="27"/>
    </row>
    <row r="32331" spans="2:10" x14ac:dyDescent="0.25">
      <c r="B32331" s="27"/>
      <c r="D32331" s="27"/>
      <c r="E32331" s="27"/>
      <c r="I32331" s="27"/>
      <c r="J32331" s="27"/>
    </row>
    <row r="32332" spans="2:10" x14ac:dyDescent="0.25">
      <c r="B32332" s="27"/>
      <c r="D32332" s="27"/>
      <c r="E32332" s="27"/>
      <c r="I32332" s="27"/>
      <c r="J32332" s="27"/>
    </row>
    <row r="32333" spans="2:10" x14ac:dyDescent="0.25">
      <c r="B32333" s="27"/>
      <c r="D32333" s="27"/>
      <c r="E32333" s="27"/>
      <c r="I32333" s="27"/>
      <c r="J32333" s="27"/>
    </row>
    <row r="32334" spans="2:10" x14ac:dyDescent="0.25">
      <c r="B32334" s="27"/>
      <c r="D32334" s="27"/>
      <c r="E32334" s="27"/>
      <c r="I32334" s="27"/>
      <c r="J32334" s="27"/>
    </row>
    <row r="32335" spans="2:10" x14ac:dyDescent="0.25">
      <c r="B32335" s="27"/>
      <c r="D32335" s="27"/>
      <c r="E32335" s="27"/>
      <c r="I32335" s="27"/>
      <c r="J32335" s="27"/>
    </row>
    <row r="32336" spans="2:10" x14ac:dyDescent="0.25">
      <c r="B32336" s="27"/>
      <c r="D32336" s="27"/>
      <c r="E32336" s="27"/>
      <c r="I32336" s="27"/>
      <c r="J32336" s="27"/>
    </row>
    <row r="32337" spans="2:10" x14ac:dyDescent="0.25">
      <c r="B32337" s="27"/>
      <c r="D32337" s="27"/>
      <c r="E32337" s="27"/>
      <c r="I32337" s="27"/>
      <c r="J32337" s="27"/>
    </row>
    <row r="32338" spans="2:10" x14ac:dyDescent="0.25">
      <c r="B32338" s="27"/>
      <c r="D32338" s="27"/>
      <c r="E32338" s="27"/>
      <c r="I32338" s="27"/>
      <c r="J32338" s="27"/>
    </row>
    <row r="32339" spans="2:10" x14ac:dyDescent="0.25">
      <c r="B32339" s="27"/>
      <c r="D32339" s="27"/>
      <c r="E32339" s="27"/>
      <c r="I32339" s="27"/>
      <c r="J32339" s="27"/>
    </row>
    <row r="32340" spans="2:10" x14ac:dyDescent="0.25">
      <c r="B32340" s="27"/>
      <c r="D32340" s="27"/>
      <c r="E32340" s="27"/>
      <c r="I32340" s="27"/>
      <c r="J32340" s="27"/>
    </row>
    <row r="32341" spans="2:10" x14ac:dyDescent="0.25">
      <c r="B32341" s="27"/>
      <c r="D32341" s="27"/>
      <c r="E32341" s="27"/>
      <c r="I32341" s="27"/>
      <c r="J32341" s="27"/>
    </row>
    <row r="32342" spans="2:10" x14ac:dyDescent="0.25">
      <c r="B32342" s="27"/>
      <c r="D32342" s="27"/>
      <c r="E32342" s="27"/>
      <c r="I32342" s="27"/>
      <c r="J32342" s="27"/>
    </row>
    <row r="32343" spans="2:10" x14ac:dyDescent="0.25">
      <c r="B32343" s="27"/>
      <c r="D32343" s="27"/>
      <c r="E32343" s="27"/>
      <c r="I32343" s="27"/>
      <c r="J32343" s="27"/>
    </row>
    <row r="32344" spans="2:10" x14ac:dyDescent="0.25">
      <c r="B32344" s="27"/>
      <c r="D32344" s="27"/>
      <c r="E32344" s="27"/>
      <c r="I32344" s="27"/>
      <c r="J32344" s="27"/>
    </row>
    <row r="32345" spans="2:10" x14ac:dyDescent="0.25">
      <c r="B32345" s="27"/>
      <c r="D32345" s="27"/>
      <c r="E32345" s="27"/>
      <c r="I32345" s="27"/>
      <c r="J32345" s="27"/>
    </row>
    <row r="32346" spans="2:10" x14ac:dyDescent="0.25">
      <c r="B32346" s="27"/>
      <c r="D32346" s="27"/>
      <c r="E32346" s="27"/>
      <c r="I32346" s="27"/>
      <c r="J32346" s="27"/>
    </row>
    <row r="32347" spans="2:10" x14ac:dyDescent="0.25">
      <c r="B32347" s="27"/>
      <c r="D32347" s="27"/>
      <c r="E32347" s="27"/>
      <c r="I32347" s="27"/>
      <c r="J32347" s="27"/>
    </row>
    <row r="32348" spans="2:10" x14ac:dyDescent="0.25">
      <c r="B32348" s="27"/>
      <c r="D32348" s="27"/>
      <c r="E32348" s="27"/>
      <c r="I32348" s="27"/>
      <c r="J32348" s="27"/>
    </row>
    <row r="32349" spans="2:10" x14ac:dyDescent="0.25">
      <c r="B32349" s="27"/>
      <c r="D32349" s="27"/>
      <c r="E32349" s="27"/>
      <c r="I32349" s="27"/>
      <c r="J32349" s="27"/>
    </row>
    <row r="32350" spans="2:10" x14ac:dyDescent="0.25">
      <c r="B32350" s="27"/>
      <c r="D32350" s="27"/>
      <c r="E32350" s="27"/>
      <c r="I32350" s="27"/>
      <c r="J32350" s="27"/>
    </row>
    <row r="32351" spans="2:10" x14ac:dyDescent="0.25">
      <c r="B32351" s="27"/>
      <c r="D32351" s="27"/>
      <c r="E32351" s="27"/>
      <c r="I32351" s="27"/>
      <c r="J32351" s="27"/>
    </row>
    <row r="32352" spans="2:10" x14ac:dyDescent="0.25">
      <c r="B32352" s="27"/>
      <c r="D32352" s="27"/>
      <c r="E32352" s="27"/>
      <c r="I32352" s="27"/>
      <c r="J32352" s="27"/>
    </row>
    <row r="32353" spans="2:10" x14ac:dyDescent="0.25">
      <c r="B32353" s="27"/>
      <c r="D32353" s="27"/>
      <c r="E32353" s="27"/>
      <c r="I32353" s="27"/>
      <c r="J32353" s="27"/>
    </row>
    <row r="32354" spans="2:10" x14ac:dyDescent="0.25">
      <c r="B32354" s="27"/>
      <c r="D32354" s="27"/>
      <c r="E32354" s="27"/>
      <c r="I32354" s="27"/>
      <c r="J32354" s="27"/>
    </row>
    <row r="32355" spans="2:10" x14ac:dyDescent="0.25">
      <c r="B32355" s="27"/>
      <c r="D32355" s="27"/>
      <c r="E32355" s="27"/>
      <c r="I32355" s="27"/>
      <c r="J32355" s="27"/>
    </row>
    <row r="32356" spans="2:10" x14ac:dyDescent="0.25">
      <c r="B32356" s="27"/>
      <c r="D32356" s="27"/>
      <c r="E32356" s="27"/>
      <c r="I32356" s="27"/>
      <c r="J32356" s="27"/>
    </row>
    <row r="32357" spans="2:10" x14ac:dyDescent="0.25">
      <c r="B32357" s="27"/>
      <c r="D32357" s="27"/>
      <c r="E32357" s="27"/>
      <c r="I32357" s="27"/>
      <c r="J32357" s="27"/>
    </row>
    <row r="32358" spans="2:10" x14ac:dyDescent="0.25">
      <c r="B32358" s="27"/>
      <c r="D32358" s="27"/>
      <c r="E32358" s="27"/>
      <c r="I32358" s="27"/>
      <c r="J32358" s="27"/>
    </row>
    <row r="32359" spans="2:10" x14ac:dyDescent="0.25">
      <c r="B32359" s="27"/>
      <c r="D32359" s="27"/>
      <c r="E32359" s="27"/>
      <c r="I32359" s="27"/>
      <c r="J32359" s="27"/>
    </row>
    <row r="32360" spans="2:10" x14ac:dyDescent="0.25">
      <c r="B32360" s="27"/>
      <c r="D32360" s="27"/>
      <c r="E32360" s="27"/>
      <c r="I32360" s="27"/>
      <c r="J32360" s="27"/>
    </row>
    <row r="32361" spans="2:10" x14ac:dyDescent="0.25">
      <c r="B32361" s="27"/>
      <c r="D32361" s="27"/>
      <c r="E32361" s="27"/>
      <c r="I32361" s="27"/>
      <c r="J32361" s="27"/>
    </row>
    <row r="32362" spans="2:10" x14ac:dyDescent="0.25">
      <c r="B32362" s="27"/>
      <c r="D32362" s="27"/>
      <c r="E32362" s="27"/>
      <c r="I32362" s="27"/>
      <c r="J32362" s="27"/>
    </row>
    <row r="32363" spans="2:10" x14ac:dyDescent="0.25">
      <c r="B32363" s="27"/>
      <c r="D32363" s="27"/>
      <c r="E32363" s="27"/>
      <c r="I32363" s="27"/>
      <c r="J32363" s="27"/>
    </row>
    <row r="32364" spans="2:10" x14ac:dyDescent="0.25">
      <c r="B32364" s="27"/>
      <c r="D32364" s="27"/>
      <c r="E32364" s="27"/>
      <c r="I32364" s="27"/>
      <c r="J32364" s="27"/>
    </row>
    <row r="32365" spans="2:10" x14ac:dyDescent="0.25">
      <c r="B32365" s="27"/>
      <c r="D32365" s="27"/>
      <c r="E32365" s="27"/>
      <c r="I32365" s="27"/>
      <c r="J32365" s="27"/>
    </row>
    <row r="32366" spans="2:10" x14ac:dyDescent="0.25">
      <c r="B32366" s="27"/>
      <c r="D32366" s="27"/>
      <c r="E32366" s="27"/>
      <c r="I32366" s="27"/>
      <c r="J32366" s="27"/>
    </row>
    <row r="32367" spans="2:10" x14ac:dyDescent="0.25">
      <c r="B32367" s="27"/>
      <c r="D32367" s="27"/>
      <c r="E32367" s="27"/>
      <c r="I32367" s="27"/>
      <c r="J32367" s="27"/>
    </row>
    <row r="32368" spans="2:10" x14ac:dyDescent="0.25">
      <c r="B32368" s="27"/>
      <c r="D32368" s="27"/>
      <c r="E32368" s="27"/>
      <c r="I32368" s="27"/>
      <c r="J32368" s="27"/>
    </row>
    <row r="32369" spans="2:10" x14ac:dyDescent="0.25">
      <c r="B32369" s="27"/>
      <c r="D32369" s="27"/>
      <c r="E32369" s="27"/>
      <c r="I32369" s="27"/>
      <c r="J32369" s="27"/>
    </row>
    <row r="32370" spans="2:10" x14ac:dyDescent="0.25">
      <c r="B32370" s="27"/>
      <c r="D32370" s="27"/>
      <c r="E32370" s="27"/>
      <c r="I32370" s="27"/>
      <c r="J32370" s="27"/>
    </row>
    <row r="32371" spans="2:10" x14ac:dyDescent="0.25">
      <c r="B32371" s="27"/>
      <c r="D32371" s="27"/>
      <c r="E32371" s="27"/>
      <c r="I32371" s="27"/>
      <c r="J32371" s="27"/>
    </row>
    <row r="32372" spans="2:10" x14ac:dyDescent="0.25">
      <c r="B32372" s="27"/>
      <c r="D32372" s="27"/>
      <c r="E32372" s="27"/>
      <c r="I32372" s="27"/>
      <c r="J32372" s="27"/>
    </row>
    <row r="32373" spans="2:10" x14ac:dyDescent="0.25">
      <c r="B32373" s="27"/>
      <c r="D32373" s="27"/>
      <c r="E32373" s="27"/>
      <c r="I32373" s="27"/>
      <c r="J32373" s="27"/>
    </row>
    <row r="32374" spans="2:10" x14ac:dyDescent="0.25">
      <c r="B32374" s="27"/>
      <c r="D32374" s="27"/>
      <c r="E32374" s="27"/>
      <c r="I32374" s="27"/>
      <c r="J32374" s="27"/>
    </row>
    <row r="32375" spans="2:10" x14ac:dyDescent="0.25">
      <c r="B32375" s="27"/>
      <c r="D32375" s="27"/>
      <c r="E32375" s="27"/>
      <c r="I32375" s="27"/>
      <c r="J32375" s="27"/>
    </row>
    <row r="32376" spans="2:10" x14ac:dyDescent="0.25">
      <c r="B32376" s="27"/>
      <c r="D32376" s="27"/>
      <c r="E32376" s="27"/>
      <c r="I32376" s="27"/>
      <c r="J32376" s="27"/>
    </row>
    <row r="32377" spans="2:10" x14ac:dyDescent="0.25">
      <c r="B32377" s="27"/>
      <c r="D32377" s="27"/>
      <c r="E32377" s="27"/>
      <c r="I32377" s="27"/>
      <c r="J32377" s="27"/>
    </row>
    <row r="32378" spans="2:10" x14ac:dyDescent="0.25">
      <c r="B32378" s="27"/>
      <c r="D32378" s="27"/>
      <c r="E32378" s="27"/>
      <c r="I32378" s="27"/>
      <c r="J32378" s="27"/>
    </row>
    <row r="32379" spans="2:10" x14ac:dyDescent="0.25">
      <c r="B32379" s="27"/>
      <c r="D32379" s="27"/>
      <c r="E32379" s="27"/>
      <c r="I32379" s="27"/>
      <c r="J32379" s="27"/>
    </row>
    <row r="32380" spans="2:10" x14ac:dyDescent="0.25">
      <c r="B32380" s="27"/>
      <c r="D32380" s="27"/>
      <c r="E32380" s="27"/>
      <c r="I32380" s="27"/>
      <c r="J32380" s="27"/>
    </row>
    <row r="32381" spans="2:10" x14ac:dyDescent="0.25">
      <c r="B32381" s="27"/>
      <c r="D32381" s="27"/>
      <c r="E32381" s="27"/>
      <c r="I32381" s="27"/>
      <c r="J32381" s="27"/>
    </row>
    <row r="32382" spans="2:10" x14ac:dyDescent="0.25">
      <c r="B32382" s="27"/>
      <c r="D32382" s="27"/>
      <c r="E32382" s="27"/>
      <c r="I32382" s="27"/>
      <c r="J32382" s="27"/>
    </row>
    <row r="32383" spans="2:10" x14ac:dyDescent="0.25">
      <c r="B32383" s="27"/>
      <c r="D32383" s="27"/>
      <c r="E32383" s="27"/>
      <c r="I32383" s="27"/>
      <c r="J32383" s="27"/>
    </row>
    <row r="32384" spans="2:10" x14ac:dyDescent="0.25">
      <c r="B32384" s="27"/>
      <c r="D32384" s="27"/>
      <c r="E32384" s="27"/>
      <c r="I32384" s="27"/>
      <c r="J32384" s="27"/>
    </row>
    <row r="32385" spans="2:10" x14ac:dyDescent="0.25">
      <c r="B32385" s="27"/>
      <c r="D32385" s="27"/>
      <c r="E32385" s="27"/>
      <c r="I32385" s="27"/>
      <c r="J32385" s="27"/>
    </row>
    <row r="32386" spans="2:10" x14ac:dyDescent="0.25">
      <c r="B32386" s="27"/>
      <c r="D32386" s="27"/>
      <c r="E32386" s="27"/>
      <c r="I32386" s="27"/>
      <c r="J32386" s="27"/>
    </row>
    <row r="32387" spans="2:10" x14ac:dyDescent="0.25">
      <c r="B32387" s="27"/>
      <c r="D32387" s="27"/>
      <c r="E32387" s="27"/>
      <c r="I32387" s="27"/>
      <c r="J32387" s="27"/>
    </row>
    <row r="32388" spans="2:10" x14ac:dyDescent="0.25">
      <c r="B32388" s="27"/>
      <c r="D32388" s="27"/>
      <c r="E32388" s="27"/>
      <c r="I32388" s="27"/>
      <c r="J32388" s="27"/>
    </row>
    <row r="32389" spans="2:10" x14ac:dyDescent="0.25">
      <c r="B32389" s="27"/>
      <c r="D32389" s="27"/>
      <c r="E32389" s="27"/>
      <c r="I32389" s="27"/>
      <c r="J32389" s="27"/>
    </row>
    <row r="32390" spans="2:10" x14ac:dyDescent="0.25">
      <c r="B32390" s="27"/>
      <c r="D32390" s="27"/>
      <c r="E32390" s="27"/>
      <c r="I32390" s="27"/>
      <c r="J32390" s="27"/>
    </row>
    <row r="32391" spans="2:10" x14ac:dyDescent="0.25">
      <c r="B32391" s="27"/>
      <c r="D32391" s="27"/>
      <c r="E32391" s="27"/>
      <c r="I32391" s="27"/>
      <c r="J32391" s="27"/>
    </row>
    <row r="32392" spans="2:10" x14ac:dyDescent="0.25">
      <c r="B32392" s="27"/>
      <c r="D32392" s="27"/>
      <c r="E32392" s="27"/>
      <c r="I32392" s="27"/>
      <c r="J32392" s="27"/>
    </row>
    <row r="32393" spans="2:10" x14ac:dyDescent="0.25">
      <c r="B32393" s="27"/>
      <c r="D32393" s="27"/>
      <c r="E32393" s="27"/>
      <c r="I32393" s="27"/>
      <c r="J32393" s="27"/>
    </row>
    <row r="32394" spans="2:10" x14ac:dyDescent="0.25">
      <c r="B32394" s="27"/>
      <c r="D32394" s="27"/>
      <c r="E32394" s="27"/>
      <c r="I32394" s="27"/>
      <c r="J32394" s="27"/>
    </row>
    <row r="32395" spans="2:10" x14ac:dyDescent="0.25">
      <c r="B32395" s="27"/>
      <c r="D32395" s="27"/>
      <c r="E32395" s="27"/>
      <c r="I32395" s="27"/>
      <c r="J32395" s="27"/>
    </row>
    <row r="32396" spans="2:10" x14ac:dyDescent="0.25">
      <c r="B32396" s="27"/>
      <c r="D32396" s="27"/>
      <c r="E32396" s="27"/>
      <c r="I32396" s="27"/>
      <c r="J32396" s="27"/>
    </row>
    <row r="32397" spans="2:10" x14ac:dyDescent="0.25">
      <c r="B32397" s="27"/>
      <c r="D32397" s="27"/>
      <c r="E32397" s="27"/>
      <c r="I32397" s="27"/>
      <c r="J32397" s="27"/>
    </row>
    <row r="32398" spans="2:10" x14ac:dyDescent="0.25">
      <c r="B32398" s="27"/>
      <c r="D32398" s="27"/>
      <c r="E32398" s="27"/>
      <c r="I32398" s="27"/>
      <c r="J32398" s="27"/>
    </row>
    <row r="32399" spans="2:10" x14ac:dyDescent="0.25">
      <c r="B32399" s="27"/>
      <c r="D32399" s="27"/>
      <c r="E32399" s="27"/>
      <c r="I32399" s="27"/>
      <c r="J32399" s="27"/>
    </row>
    <row r="32400" spans="2:10" x14ac:dyDescent="0.25">
      <c r="B32400" s="27"/>
      <c r="D32400" s="27"/>
      <c r="E32400" s="27"/>
      <c r="I32400" s="27"/>
      <c r="J32400" s="27"/>
    </row>
    <row r="32401" spans="2:10" x14ac:dyDescent="0.25">
      <c r="B32401" s="27"/>
      <c r="D32401" s="27"/>
      <c r="E32401" s="27"/>
      <c r="I32401" s="27"/>
      <c r="J32401" s="27"/>
    </row>
    <row r="32402" spans="2:10" x14ac:dyDescent="0.25">
      <c r="B32402" s="27"/>
      <c r="D32402" s="27"/>
      <c r="E32402" s="27"/>
      <c r="I32402" s="27"/>
      <c r="J32402" s="27"/>
    </row>
    <row r="32403" spans="2:10" x14ac:dyDescent="0.25">
      <c r="B32403" s="27"/>
      <c r="D32403" s="27"/>
      <c r="E32403" s="27"/>
      <c r="I32403" s="27"/>
      <c r="J32403" s="27"/>
    </row>
    <row r="32404" spans="2:10" x14ac:dyDescent="0.25">
      <c r="B32404" s="27"/>
      <c r="D32404" s="27"/>
      <c r="E32404" s="27"/>
      <c r="I32404" s="27"/>
      <c r="J32404" s="27"/>
    </row>
    <row r="32405" spans="2:10" x14ac:dyDescent="0.25">
      <c r="B32405" s="27"/>
      <c r="D32405" s="27"/>
      <c r="E32405" s="27"/>
      <c r="I32405" s="27"/>
      <c r="J32405" s="27"/>
    </row>
    <row r="32406" spans="2:10" x14ac:dyDescent="0.25">
      <c r="B32406" s="27"/>
      <c r="D32406" s="27"/>
      <c r="E32406" s="27"/>
      <c r="I32406" s="27"/>
      <c r="J32406" s="27"/>
    </row>
    <row r="32407" spans="2:10" x14ac:dyDescent="0.25">
      <c r="B32407" s="27"/>
      <c r="D32407" s="27"/>
      <c r="E32407" s="27"/>
      <c r="I32407" s="27"/>
      <c r="J32407" s="27"/>
    </row>
    <row r="32408" spans="2:10" x14ac:dyDescent="0.25">
      <c r="B32408" s="27"/>
      <c r="D32408" s="27"/>
      <c r="E32408" s="27"/>
      <c r="I32408" s="27"/>
      <c r="J32408" s="27"/>
    </row>
    <row r="32409" spans="2:10" x14ac:dyDescent="0.25">
      <c r="B32409" s="27"/>
      <c r="D32409" s="27"/>
      <c r="E32409" s="27"/>
      <c r="I32409" s="27"/>
      <c r="J32409" s="27"/>
    </row>
    <row r="32410" spans="2:10" x14ac:dyDescent="0.25">
      <c r="B32410" s="27"/>
      <c r="D32410" s="27"/>
      <c r="E32410" s="27"/>
      <c r="I32410" s="27"/>
      <c r="J32410" s="27"/>
    </row>
    <row r="32411" spans="2:10" x14ac:dyDescent="0.25">
      <c r="B32411" s="27"/>
      <c r="D32411" s="27"/>
      <c r="E32411" s="27"/>
      <c r="I32411" s="27"/>
      <c r="J32411" s="27"/>
    </row>
    <row r="32412" spans="2:10" x14ac:dyDescent="0.25">
      <c r="B32412" s="27"/>
      <c r="D32412" s="27"/>
      <c r="E32412" s="27"/>
      <c r="I32412" s="27"/>
      <c r="J32412" s="27"/>
    </row>
    <row r="32413" spans="2:10" x14ac:dyDescent="0.25">
      <c r="B32413" s="27"/>
      <c r="D32413" s="27"/>
      <c r="E32413" s="27"/>
      <c r="I32413" s="27"/>
      <c r="J32413" s="27"/>
    </row>
    <row r="32414" spans="2:10" x14ac:dyDescent="0.25">
      <c r="B32414" s="27"/>
      <c r="D32414" s="27"/>
      <c r="E32414" s="27"/>
      <c r="I32414" s="27"/>
      <c r="J32414" s="27"/>
    </row>
    <row r="32415" spans="2:10" x14ac:dyDescent="0.25">
      <c r="B32415" s="27"/>
      <c r="D32415" s="27"/>
      <c r="E32415" s="27"/>
      <c r="I32415" s="27"/>
      <c r="J32415" s="27"/>
    </row>
    <row r="32416" spans="2:10" x14ac:dyDescent="0.25">
      <c r="B32416" s="27"/>
      <c r="D32416" s="27"/>
      <c r="E32416" s="27"/>
      <c r="I32416" s="27"/>
      <c r="J32416" s="27"/>
    </row>
    <row r="32417" spans="2:10" x14ac:dyDescent="0.25">
      <c r="B32417" s="27"/>
      <c r="D32417" s="27"/>
      <c r="E32417" s="27"/>
      <c r="I32417" s="27"/>
      <c r="J32417" s="27"/>
    </row>
    <row r="32418" spans="2:10" x14ac:dyDescent="0.25">
      <c r="B32418" s="27"/>
      <c r="D32418" s="27"/>
      <c r="E32418" s="27"/>
      <c r="I32418" s="27"/>
      <c r="J32418" s="27"/>
    </row>
    <row r="32419" spans="2:10" x14ac:dyDescent="0.25">
      <c r="B32419" s="27"/>
      <c r="D32419" s="27"/>
      <c r="E32419" s="27"/>
      <c r="I32419" s="27"/>
      <c r="J32419" s="27"/>
    </row>
    <row r="32420" spans="2:10" x14ac:dyDescent="0.25">
      <c r="B32420" s="27"/>
      <c r="D32420" s="27"/>
      <c r="E32420" s="27"/>
      <c r="I32420" s="27"/>
      <c r="J32420" s="27"/>
    </row>
    <row r="32421" spans="2:10" x14ac:dyDescent="0.25">
      <c r="B32421" s="27"/>
      <c r="D32421" s="27"/>
      <c r="E32421" s="27"/>
      <c r="I32421" s="27"/>
      <c r="J32421" s="27"/>
    </row>
    <row r="32422" spans="2:10" x14ac:dyDescent="0.25">
      <c r="B32422" s="27"/>
      <c r="D32422" s="27"/>
      <c r="E32422" s="27"/>
      <c r="I32422" s="27"/>
      <c r="J32422" s="27"/>
    </row>
    <row r="32423" spans="2:10" x14ac:dyDescent="0.25">
      <c r="B32423" s="27"/>
      <c r="D32423" s="27"/>
      <c r="E32423" s="27"/>
      <c r="I32423" s="27"/>
      <c r="J32423" s="27"/>
    </row>
    <row r="32424" spans="2:10" x14ac:dyDescent="0.25">
      <c r="B32424" s="27"/>
      <c r="D32424" s="27"/>
      <c r="E32424" s="27"/>
      <c r="I32424" s="27"/>
      <c r="J32424" s="27"/>
    </row>
    <row r="32425" spans="2:10" x14ac:dyDescent="0.25">
      <c r="B32425" s="27"/>
      <c r="D32425" s="27"/>
      <c r="E32425" s="27"/>
      <c r="I32425" s="27"/>
      <c r="J32425" s="27"/>
    </row>
    <row r="32426" spans="2:10" x14ac:dyDescent="0.25">
      <c r="B32426" s="27"/>
      <c r="D32426" s="27"/>
      <c r="E32426" s="27"/>
      <c r="I32426" s="27"/>
      <c r="J32426" s="27"/>
    </row>
    <row r="32427" spans="2:10" x14ac:dyDescent="0.25">
      <c r="B32427" s="27"/>
      <c r="D32427" s="27"/>
      <c r="E32427" s="27"/>
      <c r="I32427" s="27"/>
      <c r="J32427" s="27"/>
    </row>
    <row r="32428" spans="2:10" x14ac:dyDescent="0.25">
      <c r="B32428" s="27"/>
      <c r="D32428" s="27"/>
      <c r="E32428" s="27"/>
      <c r="I32428" s="27"/>
      <c r="J32428" s="27"/>
    </row>
    <row r="32429" spans="2:10" x14ac:dyDescent="0.25">
      <c r="B32429" s="27"/>
      <c r="D32429" s="27"/>
      <c r="E32429" s="27"/>
      <c r="I32429" s="27"/>
      <c r="J32429" s="27"/>
    </row>
    <row r="32430" spans="2:10" x14ac:dyDescent="0.25">
      <c r="B32430" s="27"/>
      <c r="D32430" s="27"/>
      <c r="E32430" s="27"/>
      <c r="I32430" s="27"/>
      <c r="J32430" s="27"/>
    </row>
    <row r="32431" spans="2:10" x14ac:dyDescent="0.25">
      <c r="B32431" s="27"/>
      <c r="D32431" s="27"/>
      <c r="E32431" s="27"/>
      <c r="I32431" s="27"/>
      <c r="J32431" s="27"/>
    </row>
    <row r="32432" spans="2:10" x14ac:dyDescent="0.25">
      <c r="B32432" s="27"/>
      <c r="D32432" s="27"/>
      <c r="E32432" s="27"/>
      <c r="I32432" s="27"/>
      <c r="J32432" s="27"/>
    </row>
    <row r="32433" spans="2:10" x14ac:dyDescent="0.25">
      <c r="B32433" s="27"/>
      <c r="D32433" s="27"/>
      <c r="E32433" s="27"/>
      <c r="I32433" s="27"/>
      <c r="J32433" s="27"/>
    </row>
    <row r="32434" spans="2:10" x14ac:dyDescent="0.25">
      <c r="B32434" s="27"/>
      <c r="D32434" s="27"/>
      <c r="E32434" s="27"/>
      <c r="I32434" s="27"/>
      <c r="J32434" s="27"/>
    </row>
    <row r="32435" spans="2:10" x14ac:dyDescent="0.25">
      <c r="B32435" s="27"/>
      <c r="D32435" s="27"/>
      <c r="E32435" s="27"/>
      <c r="I32435" s="27"/>
      <c r="J32435" s="27"/>
    </row>
    <row r="32436" spans="2:10" x14ac:dyDescent="0.25">
      <c r="B32436" s="27"/>
      <c r="D32436" s="27"/>
      <c r="E32436" s="27"/>
      <c r="I32436" s="27"/>
      <c r="J32436" s="27"/>
    </row>
    <row r="32437" spans="2:10" x14ac:dyDescent="0.25">
      <c r="B32437" s="27"/>
      <c r="D32437" s="27"/>
      <c r="E32437" s="27"/>
      <c r="I32437" s="27"/>
      <c r="J32437" s="27"/>
    </row>
    <row r="32438" spans="2:10" x14ac:dyDescent="0.25">
      <c r="B32438" s="27"/>
      <c r="D32438" s="27"/>
      <c r="E32438" s="27"/>
      <c r="I32438" s="27"/>
      <c r="J32438" s="27"/>
    </row>
    <row r="32439" spans="2:10" x14ac:dyDescent="0.25">
      <c r="B32439" s="27"/>
      <c r="D32439" s="27"/>
      <c r="E32439" s="27"/>
      <c r="I32439" s="27"/>
      <c r="J32439" s="27"/>
    </row>
    <row r="32440" spans="2:10" x14ac:dyDescent="0.25">
      <c r="B32440" s="27"/>
      <c r="D32440" s="27"/>
      <c r="E32440" s="27"/>
      <c r="I32440" s="27"/>
      <c r="J32440" s="27"/>
    </row>
    <row r="32441" spans="2:10" x14ac:dyDescent="0.25">
      <c r="B32441" s="27"/>
      <c r="D32441" s="27"/>
      <c r="E32441" s="27"/>
      <c r="I32441" s="27"/>
      <c r="J32441" s="27"/>
    </row>
    <row r="32442" spans="2:10" x14ac:dyDescent="0.25">
      <c r="B32442" s="27"/>
      <c r="D32442" s="27"/>
      <c r="E32442" s="27"/>
      <c r="I32442" s="27"/>
      <c r="J32442" s="27"/>
    </row>
    <row r="32443" spans="2:10" x14ac:dyDescent="0.25">
      <c r="B32443" s="27"/>
      <c r="D32443" s="27"/>
      <c r="E32443" s="27"/>
      <c r="I32443" s="27"/>
      <c r="J32443" s="27"/>
    </row>
    <row r="32444" spans="2:10" x14ac:dyDescent="0.25">
      <c r="B32444" s="27"/>
      <c r="D32444" s="27"/>
      <c r="E32444" s="27"/>
      <c r="I32444" s="27"/>
      <c r="J32444" s="27"/>
    </row>
    <row r="32445" spans="2:10" x14ac:dyDescent="0.25">
      <c r="B32445" s="27"/>
      <c r="D32445" s="27"/>
      <c r="E32445" s="27"/>
      <c r="I32445" s="27"/>
      <c r="J32445" s="27"/>
    </row>
    <row r="32446" spans="2:10" x14ac:dyDescent="0.25">
      <c r="B32446" s="27"/>
      <c r="D32446" s="27"/>
      <c r="E32446" s="27"/>
      <c r="I32446" s="27"/>
      <c r="J32446" s="27"/>
    </row>
    <row r="32447" spans="2:10" x14ac:dyDescent="0.25">
      <c r="B32447" s="27"/>
      <c r="D32447" s="27"/>
      <c r="E32447" s="27"/>
      <c r="I32447" s="27"/>
      <c r="J32447" s="27"/>
    </row>
    <row r="32448" spans="2:10" x14ac:dyDescent="0.25">
      <c r="B32448" s="27"/>
      <c r="D32448" s="27"/>
      <c r="E32448" s="27"/>
      <c r="I32448" s="27"/>
      <c r="J32448" s="27"/>
    </row>
    <row r="32449" spans="2:10" x14ac:dyDescent="0.25">
      <c r="B32449" s="27"/>
      <c r="D32449" s="27"/>
      <c r="E32449" s="27"/>
      <c r="I32449" s="27"/>
      <c r="J32449" s="27"/>
    </row>
    <row r="32450" spans="2:10" x14ac:dyDescent="0.25">
      <c r="B32450" s="27"/>
      <c r="D32450" s="27"/>
      <c r="E32450" s="27"/>
      <c r="I32450" s="27"/>
      <c r="J32450" s="27"/>
    </row>
    <row r="32451" spans="2:10" x14ac:dyDescent="0.25">
      <c r="B32451" s="27"/>
      <c r="D32451" s="27"/>
      <c r="E32451" s="27"/>
      <c r="I32451" s="27"/>
      <c r="J32451" s="27"/>
    </row>
    <row r="32452" spans="2:10" x14ac:dyDescent="0.25">
      <c r="B32452" s="27"/>
      <c r="D32452" s="27"/>
      <c r="E32452" s="27"/>
      <c r="I32452" s="27"/>
      <c r="J32452" s="27"/>
    </row>
    <row r="32453" spans="2:10" x14ac:dyDescent="0.25">
      <c r="B32453" s="27"/>
      <c r="D32453" s="27"/>
      <c r="E32453" s="27"/>
      <c r="I32453" s="27"/>
      <c r="J32453" s="27"/>
    </row>
    <row r="32454" spans="2:10" x14ac:dyDescent="0.25">
      <c r="B32454" s="27"/>
      <c r="D32454" s="27"/>
      <c r="E32454" s="27"/>
      <c r="I32454" s="27"/>
      <c r="J32454" s="27"/>
    </row>
    <row r="32455" spans="2:10" x14ac:dyDescent="0.25">
      <c r="B32455" s="27"/>
      <c r="D32455" s="27"/>
      <c r="E32455" s="27"/>
      <c r="I32455" s="27"/>
      <c r="J32455" s="27"/>
    </row>
    <row r="32456" spans="2:10" x14ac:dyDescent="0.25">
      <c r="B32456" s="27"/>
      <c r="D32456" s="27"/>
      <c r="E32456" s="27"/>
      <c r="I32456" s="27"/>
      <c r="J32456" s="27"/>
    </row>
    <row r="32457" spans="2:10" x14ac:dyDescent="0.25">
      <c r="B32457" s="27"/>
      <c r="D32457" s="27"/>
      <c r="E32457" s="27"/>
      <c r="I32457" s="27"/>
      <c r="J32457" s="27"/>
    </row>
    <row r="32458" spans="2:10" x14ac:dyDescent="0.25">
      <c r="B32458" s="27"/>
      <c r="D32458" s="27"/>
      <c r="E32458" s="27"/>
      <c r="I32458" s="27"/>
      <c r="J32458" s="27"/>
    </row>
    <row r="32459" spans="2:10" x14ac:dyDescent="0.25">
      <c r="B32459" s="27"/>
      <c r="D32459" s="27"/>
      <c r="E32459" s="27"/>
      <c r="I32459" s="27"/>
      <c r="J32459" s="27"/>
    </row>
    <row r="32460" spans="2:10" x14ac:dyDescent="0.25">
      <c r="B32460" s="27"/>
      <c r="D32460" s="27"/>
      <c r="E32460" s="27"/>
      <c r="I32460" s="27"/>
      <c r="J32460" s="27"/>
    </row>
    <row r="32461" spans="2:10" x14ac:dyDescent="0.25">
      <c r="B32461" s="27"/>
      <c r="D32461" s="27"/>
      <c r="E32461" s="27"/>
      <c r="I32461" s="27"/>
      <c r="J32461" s="27"/>
    </row>
    <row r="32462" spans="2:10" x14ac:dyDescent="0.25">
      <c r="B32462" s="27"/>
      <c r="D32462" s="27"/>
      <c r="E32462" s="27"/>
      <c r="I32462" s="27"/>
      <c r="J32462" s="27"/>
    </row>
    <row r="32463" spans="2:10" x14ac:dyDescent="0.25">
      <c r="B32463" s="27"/>
      <c r="D32463" s="27"/>
      <c r="E32463" s="27"/>
      <c r="I32463" s="27"/>
      <c r="J32463" s="27"/>
    </row>
    <row r="32464" spans="2:10" x14ac:dyDescent="0.25">
      <c r="B32464" s="27"/>
      <c r="D32464" s="27"/>
      <c r="E32464" s="27"/>
      <c r="I32464" s="27"/>
      <c r="J32464" s="27"/>
    </row>
    <row r="32465" spans="2:10" x14ac:dyDescent="0.25">
      <c r="B32465" s="27"/>
      <c r="D32465" s="27"/>
      <c r="E32465" s="27"/>
      <c r="I32465" s="27"/>
      <c r="J32465" s="27"/>
    </row>
    <row r="32466" spans="2:10" x14ac:dyDescent="0.25">
      <c r="B32466" s="27"/>
      <c r="D32466" s="27"/>
      <c r="E32466" s="27"/>
      <c r="I32466" s="27"/>
      <c r="J32466" s="27"/>
    </row>
    <row r="32467" spans="2:10" x14ac:dyDescent="0.25">
      <c r="B32467" s="27"/>
      <c r="D32467" s="27"/>
      <c r="E32467" s="27"/>
      <c r="I32467" s="27"/>
      <c r="J32467" s="27"/>
    </row>
    <row r="32468" spans="2:10" x14ac:dyDescent="0.25">
      <c r="B32468" s="27"/>
      <c r="D32468" s="27"/>
      <c r="E32468" s="27"/>
      <c r="I32468" s="27"/>
      <c r="J32468" s="27"/>
    </row>
    <row r="32469" spans="2:10" x14ac:dyDescent="0.25">
      <c r="B32469" s="27"/>
      <c r="D32469" s="27"/>
      <c r="E32469" s="27"/>
      <c r="I32469" s="27"/>
      <c r="J32469" s="27"/>
    </row>
    <row r="32470" spans="2:10" x14ac:dyDescent="0.25">
      <c r="B32470" s="27"/>
      <c r="D32470" s="27"/>
      <c r="E32470" s="27"/>
      <c r="I32470" s="27"/>
      <c r="J32470" s="27"/>
    </row>
    <row r="32471" spans="2:10" x14ac:dyDescent="0.25">
      <c r="B32471" s="27"/>
      <c r="D32471" s="27"/>
      <c r="E32471" s="27"/>
      <c r="I32471" s="27"/>
      <c r="J32471" s="27"/>
    </row>
    <row r="32472" spans="2:10" x14ac:dyDescent="0.25">
      <c r="B32472" s="27"/>
      <c r="D32472" s="27"/>
      <c r="E32472" s="27"/>
      <c r="I32472" s="27"/>
      <c r="J32472" s="27"/>
    </row>
    <row r="32473" spans="2:10" x14ac:dyDescent="0.25">
      <c r="B32473" s="27"/>
      <c r="D32473" s="27"/>
      <c r="E32473" s="27"/>
      <c r="I32473" s="27"/>
      <c r="J32473" s="27"/>
    </row>
    <row r="32474" spans="2:10" x14ac:dyDescent="0.25">
      <c r="B32474" s="27"/>
      <c r="D32474" s="27"/>
      <c r="E32474" s="27"/>
      <c r="I32474" s="27"/>
      <c r="J32474" s="27"/>
    </row>
    <row r="32475" spans="2:10" x14ac:dyDescent="0.25">
      <c r="B32475" s="27"/>
      <c r="D32475" s="27"/>
      <c r="E32475" s="27"/>
      <c r="I32475" s="27"/>
      <c r="J32475" s="27"/>
    </row>
    <row r="32476" spans="2:10" x14ac:dyDescent="0.25">
      <c r="B32476" s="27"/>
      <c r="D32476" s="27"/>
      <c r="E32476" s="27"/>
      <c r="I32476" s="27"/>
      <c r="J32476" s="27"/>
    </row>
    <row r="32477" spans="2:10" x14ac:dyDescent="0.25">
      <c r="B32477" s="27"/>
      <c r="D32477" s="27"/>
      <c r="E32477" s="27"/>
      <c r="I32477" s="27"/>
      <c r="J32477" s="27"/>
    </row>
    <row r="32478" spans="2:10" x14ac:dyDescent="0.25">
      <c r="B32478" s="27"/>
      <c r="D32478" s="27"/>
      <c r="E32478" s="27"/>
      <c r="I32478" s="27"/>
      <c r="J32478" s="27"/>
    </row>
    <row r="32479" spans="2:10" x14ac:dyDescent="0.25">
      <c r="B32479" s="27"/>
      <c r="D32479" s="27"/>
      <c r="E32479" s="27"/>
      <c r="I32479" s="27"/>
      <c r="J32479" s="27"/>
    </row>
    <row r="32480" spans="2:10" x14ac:dyDescent="0.25">
      <c r="B32480" s="27"/>
      <c r="D32480" s="27"/>
      <c r="E32480" s="27"/>
      <c r="I32480" s="27"/>
      <c r="J32480" s="27"/>
    </row>
    <row r="32481" spans="2:10" x14ac:dyDescent="0.25">
      <c r="B32481" s="27"/>
      <c r="D32481" s="27"/>
      <c r="E32481" s="27"/>
      <c r="I32481" s="27"/>
      <c r="J32481" s="27"/>
    </row>
    <row r="32482" spans="2:10" x14ac:dyDescent="0.25">
      <c r="B32482" s="27"/>
      <c r="D32482" s="27"/>
      <c r="E32482" s="27"/>
      <c r="I32482" s="27"/>
      <c r="J32482" s="27"/>
    </row>
    <row r="32483" spans="2:10" x14ac:dyDescent="0.25">
      <c r="B32483" s="27"/>
      <c r="D32483" s="27"/>
      <c r="E32483" s="27"/>
      <c r="I32483" s="27"/>
      <c r="J32483" s="27"/>
    </row>
    <row r="32484" spans="2:10" x14ac:dyDescent="0.25">
      <c r="B32484" s="27"/>
      <c r="D32484" s="27"/>
      <c r="E32484" s="27"/>
      <c r="I32484" s="27"/>
      <c r="J32484" s="27"/>
    </row>
    <row r="32485" spans="2:10" x14ac:dyDescent="0.25">
      <c r="B32485" s="27"/>
      <c r="D32485" s="27"/>
      <c r="E32485" s="27"/>
      <c r="I32485" s="27"/>
      <c r="J32485" s="27"/>
    </row>
    <row r="32486" spans="2:10" x14ac:dyDescent="0.25">
      <c r="B32486" s="27"/>
      <c r="D32486" s="27"/>
      <c r="E32486" s="27"/>
      <c r="I32486" s="27"/>
      <c r="J32486" s="27"/>
    </row>
    <row r="32487" spans="2:10" x14ac:dyDescent="0.25">
      <c r="B32487" s="27"/>
      <c r="D32487" s="27"/>
      <c r="E32487" s="27"/>
      <c r="I32487" s="27"/>
      <c r="J32487" s="27"/>
    </row>
    <row r="32488" spans="2:10" x14ac:dyDescent="0.25">
      <c r="B32488" s="27"/>
      <c r="D32488" s="27"/>
      <c r="E32488" s="27"/>
      <c r="I32488" s="27"/>
      <c r="J32488" s="27"/>
    </row>
    <row r="32489" spans="2:10" x14ac:dyDescent="0.25">
      <c r="B32489" s="27"/>
      <c r="D32489" s="27"/>
      <c r="E32489" s="27"/>
      <c r="I32489" s="27"/>
      <c r="J32489" s="27"/>
    </row>
    <row r="32490" spans="2:10" x14ac:dyDescent="0.25">
      <c r="B32490" s="27"/>
      <c r="D32490" s="27"/>
      <c r="E32490" s="27"/>
      <c r="I32490" s="27"/>
      <c r="J32490" s="27"/>
    </row>
    <row r="32491" spans="2:10" x14ac:dyDescent="0.25">
      <c r="B32491" s="27"/>
      <c r="D32491" s="27"/>
      <c r="E32491" s="27"/>
      <c r="I32491" s="27"/>
      <c r="J32491" s="27"/>
    </row>
    <row r="32492" spans="2:10" x14ac:dyDescent="0.25">
      <c r="B32492" s="27"/>
      <c r="D32492" s="27"/>
      <c r="E32492" s="27"/>
      <c r="I32492" s="27"/>
      <c r="J32492" s="27"/>
    </row>
    <row r="32493" spans="2:10" x14ac:dyDescent="0.25">
      <c r="B32493" s="27"/>
      <c r="D32493" s="27"/>
      <c r="E32493" s="27"/>
      <c r="I32493" s="27"/>
      <c r="J32493" s="27"/>
    </row>
    <row r="32494" spans="2:10" x14ac:dyDescent="0.25">
      <c r="B32494" s="27"/>
      <c r="D32494" s="27"/>
      <c r="E32494" s="27"/>
      <c r="I32494" s="27"/>
      <c r="J32494" s="27"/>
    </row>
    <row r="32495" spans="2:10" x14ac:dyDescent="0.25">
      <c r="B32495" s="27"/>
      <c r="D32495" s="27"/>
      <c r="E32495" s="27"/>
      <c r="I32495" s="27"/>
      <c r="J32495" s="27"/>
    </row>
    <row r="32496" spans="2:10" x14ac:dyDescent="0.25">
      <c r="B32496" s="27"/>
      <c r="D32496" s="27"/>
      <c r="E32496" s="27"/>
      <c r="I32496" s="27"/>
      <c r="J32496" s="27"/>
    </row>
    <row r="32497" spans="2:10" x14ac:dyDescent="0.25">
      <c r="B32497" s="27"/>
      <c r="D32497" s="27"/>
      <c r="E32497" s="27"/>
      <c r="I32497" s="27"/>
      <c r="J32497" s="27"/>
    </row>
    <row r="32498" spans="2:10" x14ac:dyDescent="0.25">
      <c r="B32498" s="27"/>
      <c r="D32498" s="27"/>
      <c r="E32498" s="27"/>
      <c r="I32498" s="27"/>
      <c r="J32498" s="27"/>
    </row>
    <row r="32499" spans="2:10" x14ac:dyDescent="0.25">
      <c r="B32499" s="27"/>
      <c r="D32499" s="27"/>
      <c r="E32499" s="27"/>
      <c r="I32499" s="27"/>
      <c r="J32499" s="27"/>
    </row>
    <row r="32500" spans="2:10" x14ac:dyDescent="0.25">
      <c r="B32500" s="27"/>
      <c r="D32500" s="27"/>
      <c r="E32500" s="27"/>
      <c r="I32500" s="27"/>
      <c r="J32500" s="27"/>
    </row>
    <row r="32501" spans="2:10" x14ac:dyDescent="0.25">
      <c r="B32501" s="27"/>
      <c r="D32501" s="27"/>
      <c r="E32501" s="27"/>
      <c r="I32501" s="27"/>
      <c r="J32501" s="27"/>
    </row>
    <row r="32502" spans="2:10" x14ac:dyDescent="0.25">
      <c r="B32502" s="27"/>
      <c r="D32502" s="27"/>
      <c r="E32502" s="27"/>
      <c r="I32502" s="27"/>
      <c r="J32502" s="27"/>
    </row>
    <row r="32503" spans="2:10" x14ac:dyDescent="0.25">
      <c r="B32503" s="27"/>
      <c r="D32503" s="27"/>
      <c r="E32503" s="27"/>
      <c r="I32503" s="27"/>
      <c r="J32503" s="27"/>
    </row>
    <row r="32504" spans="2:10" x14ac:dyDescent="0.25">
      <c r="B32504" s="27"/>
      <c r="D32504" s="27"/>
      <c r="E32504" s="27"/>
      <c r="I32504" s="27"/>
      <c r="J32504" s="27"/>
    </row>
    <row r="32505" spans="2:10" x14ac:dyDescent="0.25">
      <c r="B32505" s="27"/>
      <c r="D32505" s="27"/>
      <c r="E32505" s="27"/>
      <c r="I32505" s="27"/>
      <c r="J32505" s="27"/>
    </row>
    <row r="32506" spans="2:10" x14ac:dyDescent="0.25">
      <c r="B32506" s="27"/>
      <c r="D32506" s="27"/>
      <c r="E32506" s="27"/>
      <c r="I32506" s="27"/>
      <c r="J32506" s="27"/>
    </row>
    <row r="32507" spans="2:10" x14ac:dyDescent="0.25">
      <c r="B32507" s="27"/>
      <c r="D32507" s="27"/>
      <c r="E32507" s="27"/>
      <c r="I32507" s="27"/>
      <c r="J32507" s="27"/>
    </row>
    <row r="32508" spans="2:10" x14ac:dyDescent="0.25">
      <c r="B32508" s="27"/>
      <c r="D32508" s="27"/>
      <c r="E32508" s="27"/>
      <c r="I32508" s="27"/>
      <c r="J32508" s="27"/>
    </row>
    <row r="32509" spans="2:10" x14ac:dyDescent="0.25">
      <c r="B32509" s="27"/>
      <c r="D32509" s="27"/>
      <c r="E32509" s="27"/>
      <c r="I32509" s="27"/>
      <c r="J32509" s="27"/>
    </row>
    <row r="32510" spans="2:10" x14ac:dyDescent="0.25">
      <c r="B32510" s="27"/>
      <c r="D32510" s="27"/>
      <c r="E32510" s="27"/>
      <c r="I32510" s="27"/>
      <c r="J32510" s="27"/>
    </row>
    <row r="32511" spans="2:10" x14ac:dyDescent="0.25">
      <c r="B32511" s="27"/>
      <c r="D32511" s="27"/>
      <c r="E32511" s="27"/>
      <c r="I32511" s="27"/>
      <c r="J32511" s="27"/>
    </row>
    <row r="32512" spans="2:10" x14ac:dyDescent="0.25">
      <c r="B32512" s="27"/>
      <c r="D32512" s="27"/>
      <c r="E32512" s="27"/>
      <c r="I32512" s="27"/>
      <c r="J32512" s="27"/>
    </row>
    <row r="32513" spans="2:10" x14ac:dyDescent="0.25">
      <c r="B32513" s="27"/>
      <c r="D32513" s="27"/>
      <c r="E32513" s="27"/>
      <c r="I32513" s="27"/>
      <c r="J32513" s="27"/>
    </row>
    <row r="32514" spans="2:10" x14ac:dyDescent="0.25">
      <c r="B32514" s="27"/>
      <c r="D32514" s="27"/>
      <c r="E32514" s="27"/>
      <c r="I32514" s="27"/>
      <c r="J32514" s="27"/>
    </row>
    <row r="32515" spans="2:10" x14ac:dyDescent="0.25">
      <c r="B32515" s="27"/>
      <c r="D32515" s="27"/>
      <c r="E32515" s="27"/>
      <c r="I32515" s="27"/>
      <c r="J32515" s="27"/>
    </row>
    <row r="32516" spans="2:10" x14ac:dyDescent="0.25">
      <c r="B32516" s="27"/>
      <c r="D32516" s="27"/>
      <c r="E32516" s="27"/>
      <c r="I32516" s="27"/>
      <c r="J32516" s="27"/>
    </row>
    <row r="32517" spans="2:10" x14ac:dyDescent="0.25">
      <c r="B32517" s="27"/>
      <c r="D32517" s="27"/>
      <c r="E32517" s="27"/>
      <c r="I32517" s="27"/>
      <c r="J32517" s="27"/>
    </row>
    <row r="32518" spans="2:10" x14ac:dyDescent="0.25">
      <c r="B32518" s="27"/>
      <c r="D32518" s="27"/>
      <c r="E32518" s="27"/>
      <c r="I32518" s="27"/>
      <c r="J32518" s="27"/>
    </row>
    <row r="32519" spans="2:10" x14ac:dyDescent="0.25">
      <c r="B32519" s="27"/>
      <c r="D32519" s="27"/>
      <c r="E32519" s="27"/>
      <c r="I32519" s="27"/>
      <c r="J32519" s="27"/>
    </row>
    <row r="32520" spans="2:10" x14ac:dyDescent="0.25">
      <c r="B32520" s="27"/>
      <c r="D32520" s="27"/>
      <c r="E32520" s="27"/>
      <c r="I32520" s="27"/>
      <c r="J32520" s="27"/>
    </row>
    <row r="32521" spans="2:10" x14ac:dyDescent="0.25">
      <c r="B32521" s="27"/>
      <c r="D32521" s="27"/>
      <c r="E32521" s="27"/>
      <c r="I32521" s="27"/>
      <c r="J32521" s="27"/>
    </row>
    <row r="32522" spans="2:10" x14ac:dyDescent="0.25">
      <c r="B32522" s="27"/>
      <c r="D32522" s="27"/>
      <c r="E32522" s="27"/>
      <c r="I32522" s="27"/>
      <c r="J32522" s="27"/>
    </row>
    <row r="32523" spans="2:10" x14ac:dyDescent="0.25">
      <c r="B32523" s="27"/>
      <c r="D32523" s="27"/>
      <c r="E32523" s="27"/>
      <c r="I32523" s="27"/>
      <c r="J32523" s="27"/>
    </row>
    <row r="32524" spans="2:10" x14ac:dyDescent="0.25">
      <c r="B32524" s="27"/>
      <c r="D32524" s="27"/>
      <c r="E32524" s="27"/>
      <c r="I32524" s="27"/>
      <c r="J32524" s="27"/>
    </row>
    <row r="32525" spans="2:10" x14ac:dyDescent="0.25">
      <c r="B32525" s="27"/>
      <c r="D32525" s="27"/>
      <c r="E32525" s="27"/>
      <c r="I32525" s="27"/>
      <c r="J32525" s="27"/>
    </row>
    <row r="32526" spans="2:10" x14ac:dyDescent="0.25">
      <c r="B32526" s="27"/>
      <c r="D32526" s="27"/>
      <c r="E32526" s="27"/>
      <c r="I32526" s="27"/>
      <c r="J32526" s="27"/>
    </row>
    <row r="32527" spans="2:10" x14ac:dyDescent="0.25">
      <c r="B32527" s="27"/>
      <c r="D32527" s="27"/>
      <c r="E32527" s="27"/>
      <c r="I32527" s="27"/>
      <c r="J32527" s="27"/>
    </row>
    <row r="32528" spans="2:10" x14ac:dyDescent="0.25">
      <c r="B32528" s="27"/>
      <c r="D32528" s="27"/>
      <c r="E32528" s="27"/>
      <c r="I32528" s="27"/>
      <c r="J32528" s="27"/>
    </row>
    <row r="32529" spans="2:10" x14ac:dyDescent="0.25">
      <c r="B32529" s="27"/>
      <c r="D32529" s="27"/>
      <c r="E32529" s="27"/>
      <c r="I32529" s="27"/>
      <c r="J32529" s="27"/>
    </row>
    <row r="32530" spans="2:10" x14ac:dyDescent="0.25">
      <c r="B32530" s="27"/>
      <c r="D32530" s="27"/>
      <c r="E32530" s="27"/>
      <c r="I32530" s="27"/>
      <c r="J32530" s="27"/>
    </row>
    <row r="32531" spans="2:10" x14ac:dyDescent="0.25">
      <c r="B32531" s="27"/>
      <c r="D32531" s="27"/>
      <c r="E32531" s="27"/>
      <c r="I32531" s="27"/>
      <c r="J32531" s="27"/>
    </row>
    <row r="32532" spans="2:10" x14ac:dyDescent="0.25">
      <c r="B32532" s="27"/>
      <c r="D32532" s="27"/>
      <c r="E32532" s="27"/>
      <c r="I32532" s="27"/>
      <c r="J32532" s="27"/>
    </row>
    <row r="32533" spans="2:10" x14ac:dyDescent="0.25">
      <c r="B32533" s="27"/>
      <c r="D32533" s="27"/>
      <c r="E32533" s="27"/>
      <c r="I32533" s="27"/>
      <c r="J32533" s="27"/>
    </row>
    <row r="32534" spans="2:10" x14ac:dyDescent="0.25">
      <c r="B32534" s="27"/>
      <c r="D32534" s="27"/>
      <c r="E32534" s="27"/>
      <c r="I32534" s="27"/>
      <c r="J32534" s="27"/>
    </row>
    <row r="32535" spans="2:10" x14ac:dyDescent="0.25">
      <c r="B32535" s="27"/>
      <c r="D32535" s="27"/>
      <c r="E32535" s="27"/>
      <c r="I32535" s="27"/>
      <c r="J32535" s="27"/>
    </row>
    <row r="32536" spans="2:10" x14ac:dyDescent="0.25">
      <c r="B32536" s="27"/>
      <c r="D32536" s="27"/>
      <c r="E32536" s="27"/>
      <c r="I32536" s="27"/>
      <c r="J32536" s="27"/>
    </row>
    <row r="32537" spans="2:10" x14ac:dyDescent="0.25">
      <c r="B32537" s="27"/>
      <c r="D32537" s="27"/>
      <c r="E32537" s="27"/>
      <c r="I32537" s="27"/>
      <c r="J32537" s="27"/>
    </row>
    <row r="32538" spans="2:10" x14ac:dyDescent="0.25">
      <c r="B32538" s="27"/>
      <c r="D32538" s="27"/>
      <c r="E32538" s="27"/>
      <c r="I32538" s="27"/>
      <c r="J32538" s="27"/>
    </row>
    <row r="32539" spans="2:10" x14ac:dyDescent="0.25">
      <c r="B32539" s="27"/>
      <c r="D32539" s="27"/>
      <c r="E32539" s="27"/>
      <c r="I32539" s="27"/>
      <c r="J32539" s="27"/>
    </row>
    <row r="32540" spans="2:10" x14ac:dyDescent="0.25">
      <c r="B32540" s="27"/>
      <c r="D32540" s="27"/>
      <c r="E32540" s="27"/>
      <c r="I32540" s="27"/>
      <c r="J32540" s="27"/>
    </row>
    <row r="32541" spans="2:10" x14ac:dyDescent="0.25">
      <c r="B32541" s="27"/>
      <c r="D32541" s="27"/>
      <c r="E32541" s="27"/>
      <c r="I32541" s="27"/>
      <c r="J32541" s="27"/>
    </row>
    <row r="32542" spans="2:10" x14ac:dyDescent="0.25">
      <c r="B32542" s="27"/>
      <c r="D32542" s="27"/>
      <c r="E32542" s="27"/>
      <c r="I32542" s="27"/>
      <c r="J32542" s="27"/>
    </row>
    <row r="32543" spans="2:10" x14ac:dyDescent="0.25">
      <c r="B32543" s="27"/>
      <c r="D32543" s="27"/>
      <c r="E32543" s="27"/>
      <c r="I32543" s="27"/>
      <c r="J32543" s="27"/>
    </row>
    <row r="32544" spans="2:10" x14ac:dyDescent="0.25">
      <c r="B32544" s="27"/>
      <c r="D32544" s="27"/>
      <c r="E32544" s="27"/>
      <c r="I32544" s="27"/>
      <c r="J32544" s="27"/>
    </row>
    <row r="32545" spans="2:10" x14ac:dyDescent="0.25">
      <c r="B32545" s="27"/>
      <c r="D32545" s="27"/>
      <c r="E32545" s="27"/>
      <c r="I32545" s="27"/>
      <c r="J32545" s="27"/>
    </row>
    <row r="32546" spans="2:10" x14ac:dyDescent="0.25">
      <c r="B32546" s="27"/>
      <c r="D32546" s="27"/>
      <c r="E32546" s="27"/>
      <c r="I32546" s="27"/>
      <c r="J32546" s="27"/>
    </row>
    <row r="32547" spans="2:10" x14ac:dyDescent="0.25">
      <c r="B32547" s="27"/>
      <c r="D32547" s="27"/>
      <c r="E32547" s="27"/>
      <c r="I32547" s="27"/>
      <c r="J32547" s="27"/>
    </row>
    <row r="32548" spans="2:10" x14ac:dyDescent="0.25">
      <c r="B32548" s="27"/>
      <c r="D32548" s="27"/>
      <c r="E32548" s="27"/>
      <c r="I32548" s="27"/>
      <c r="J32548" s="27"/>
    </row>
    <row r="32549" spans="2:10" x14ac:dyDescent="0.25">
      <c r="B32549" s="27"/>
      <c r="D32549" s="27"/>
      <c r="E32549" s="27"/>
      <c r="I32549" s="27"/>
      <c r="J32549" s="27"/>
    </row>
    <row r="32550" spans="2:10" x14ac:dyDescent="0.25">
      <c r="B32550" s="27"/>
      <c r="D32550" s="27"/>
      <c r="E32550" s="27"/>
      <c r="I32550" s="27"/>
      <c r="J32550" s="27"/>
    </row>
    <row r="32551" spans="2:10" x14ac:dyDescent="0.25">
      <c r="B32551" s="27"/>
      <c r="D32551" s="27"/>
      <c r="E32551" s="27"/>
      <c r="I32551" s="27"/>
      <c r="J32551" s="27"/>
    </row>
    <row r="32552" spans="2:10" x14ac:dyDescent="0.25">
      <c r="B32552" s="27"/>
      <c r="D32552" s="27"/>
      <c r="E32552" s="27"/>
      <c r="I32552" s="27"/>
      <c r="J32552" s="27"/>
    </row>
    <row r="32553" spans="2:10" x14ac:dyDescent="0.25">
      <c r="B32553" s="27"/>
      <c r="D32553" s="27"/>
      <c r="E32553" s="27"/>
      <c r="I32553" s="27"/>
      <c r="J32553" s="27"/>
    </row>
    <row r="32554" spans="2:10" x14ac:dyDescent="0.25">
      <c r="B32554" s="27"/>
      <c r="D32554" s="27"/>
      <c r="E32554" s="27"/>
      <c r="I32554" s="27"/>
      <c r="J32554" s="27"/>
    </row>
    <row r="32555" spans="2:10" x14ac:dyDescent="0.25">
      <c r="B32555" s="27"/>
      <c r="D32555" s="27"/>
      <c r="E32555" s="27"/>
      <c r="I32555" s="27"/>
      <c r="J32555" s="27"/>
    </row>
    <row r="32556" spans="2:10" x14ac:dyDescent="0.25">
      <c r="B32556" s="27"/>
      <c r="D32556" s="27"/>
      <c r="E32556" s="27"/>
      <c r="I32556" s="27"/>
      <c r="J32556" s="27"/>
    </row>
    <row r="32557" spans="2:10" x14ac:dyDescent="0.25">
      <c r="B32557" s="27"/>
      <c r="D32557" s="27"/>
      <c r="E32557" s="27"/>
      <c r="I32557" s="27"/>
      <c r="J32557" s="27"/>
    </row>
    <row r="32558" spans="2:10" x14ac:dyDescent="0.25">
      <c r="B32558" s="27"/>
      <c r="D32558" s="27"/>
      <c r="E32558" s="27"/>
      <c r="I32558" s="27"/>
      <c r="J32558" s="27"/>
    </row>
    <row r="32559" spans="2:10" x14ac:dyDescent="0.25">
      <c r="B32559" s="27"/>
      <c r="D32559" s="27"/>
      <c r="E32559" s="27"/>
      <c r="I32559" s="27"/>
      <c r="J32559" s="27"/>
    </row>
    <row r="32560" spans="2:10" x14ac:dyDescent="0.25">
      <c r="B32560" s="27"/>
      <c r="D32560" s="27"/>
      <c r="E32560" s="27"/>
      <c r="I32560" s="27"/>
      <c r="J32560" s="27"/>
    </row>
    <row r="32561" spans="2:10" x14ac:dyDescent="0.25">
      <c r="B32561" s="27"/>
      <c r="D32561" s="27"/>
      <c r="E32561" s="27"/>
      <c r="I32561" s="27"/>
      <c r="J32561" s="27"/>
    </row>
    <row r="32562" spans="2:10" x14ac:dyDescent="0.25">
      <c r="B32562" s="27"/>
      <c r="D32562" s="27"/>
      <c r="E32562" s="27"/>
      <c r="I32562" s="27"/>
      <c r="J32562" s="27"/>
    </row>
    <row r="32563" spans="2:10" x14ac:dyDescent="0.25">
      <c r="B32563" s="27"/>
      <c r="D32563" s="27"/>
      <c r="E32563" s="27"/>
      <c r="I32563" s="27"/>
      <c r="J32563" s="27"/>
    </row>
    <row r="32564" spans="2:10" x14ac:dyDescent="0.25">
      <c r="B32564" s="27"/>
      <c r="D32564" s="27"/>
      <c r="E32564" s="27"/>
      <c r="I32564" s="27"/>
      <c r="J32564" s="27"/>
    </row>
    <row r="32565" spans="2:10" x14ac:dyDescent="0.25">
      <c r="B32565" s="27"/>
      <c r="D32565" s="27"/>
      <c r="E32565" s="27"/>
      <c r="I32565" s="27"/>
      <c r="J32565" s="27"/>
    </row>
    <row r="32566" spans="2:10" x14ac:dyDescent="0.25">
      <c r="B32566" s="27"/>
      <c r="D32566" s="27"/>
      <c r="E32566" s="27"/>
      <c r="I32566" s="27"/>
      <c r="J32566" s="27"/>
    </row>
    <row r="32567" spans="2:10" x14ac:dyDescent="0.25">
      <c r="B32567" s="27"/>
      <c r="D32567" s="27"/>
      <c r="E32567" s="27"/>
      <c r="I32567" s="27"/>
      <c r="J32567" s="27"/>
    </row>
    <row r="32568" spans="2:10" x14ac:dyDescent="0.25">
      <c r="B32568" s="27"/>
      <c r="D32568" s="27"/>
      <c r="E32568" s="27"/>
      <c r="I32568" s="27"/>
      <c r="J32568" s="27"/>
    </row>
    <row r="32569" spans="2:10" x14ac:dyDescent="0.25">
      <c r="B32569" s="27"/>
      <c r="D32569" s="27"/>
      <c r="E32569" s="27"/>
      <c r="I32569" s="27"/>
      <c r="J32569" s="27"/>
    </row>
    <row r="32570" spans="2:10" x14ac:dyDescent="0.25">
      <c r="B32570" s="27"/>
      <c r="D32570" s="27"/>
      <c r="E32570" s="27"/>
      <c r="I32570" s="27"/>
      <c r="J32570" s="27"/>
    </row>
    <row r="32571" spans="2:10" x14ac:dyDescent="0.25">
      <c r="B32571" s="27"/>
      <c r="D32571" s="27"/>
      <c r="E32571" s="27"/>
      <c r="I32571" s="27"/>
      <c r="J32571" s="27"/>
    </row>
    <row r="32572" spans="2:10" x14ac:dyDescent="0.25">
      <c r="B32572" s="27"/>
      <c r="D32572" s="27"/>
      <c r="E32572" s="27"/>
      <c r="I32572" s="27"/>
      <c r="J32572" s="27"/>
    </row>
    <row r="32573" spans="2:10" x14ac:dyDescent="0.25">
      <c r="B32573" s="27"/>
      <c r="D32573" s="27"/>
      <c r="E32573" s="27"/>
      <c r="I32573" s="27"/>
      <c r="J32573" s="27"/>
    </row>
    <row r="32574" spans="2:10" x14ac:dyDescent="0.25">
      <c r="B32574" s="27"/>
      <c r="D32574" s="27"/>
      <c r="E32574" s="27"/>
      <c r="I32574" s="27"/>
      <c r="J32574" s="27"/>
    </row>
    <row r="32575" spans="2:10" x14ac:dyDescent="0.25">
      <c r="B32575" s="27"/>
      <c r="D32575" s="27"/>
      <c r="E32575" s="27"/>
      <c r="I32575" s="27"/>
      <c r="J32575" s="27"/>
    </row>
    <row r="32576" spans="2:10" x14ac:dyDescent="0.25">
      <c r="B32576" s="27"/>
      <c r="D32576" s="27"/>
      <c r="E32576" s="27"/>
      <c r="I32576" s="27"/>
      <c r="J32576" s="27"/>
    </row>
    <row r="32577" spans="2:10" x14ac:dyDescent="0.25">
      <c r="B32577" s="27"/>
      <c r="D32577" s="27"/>
      <c r="E32577" s="27"/>
      <c r="I32577" s="27"/>
      <c r="J32577" s="27"/>
    </row>
    <row r="32578" spans="2:10" x14ac:dyDescent="0.25">
      <c r="B32578" s="27"/>
      <c r="D32578" s="27"/>
      <c r="E32578" s="27"/>
      <c r="I32578" s="27"/>
      <c r="J32578" s="27"/>
    </row>
    <row r="32579" spans="2:10" x14ac:dyDescent="0.25">
      <c r="B32579" s="27"/>
      <c r="D32579" s="27"/>
      <c r="E32579" s="27"/>
      <c r="I32579" s="27"/>
      <c r="J32579" s="27"/>
    </row>
    <row r="32580" spans="2:10" x14ac:dyDescent="0.25">
      <c r="B32580" s="27"/>
      <c r="D32580" s="27"/>
      <c r="E32580" s="27"/>
      <c r="I32580" s="27"/>
      <c r="J32580" s="27"/>
    </row>
    <row r="32581" spans="2:10" x14ac:dyDescent="0.25">
      <c r="B32581" s="27"/>
      <c r="D32581" s="27"/>
      <c r="E32581" s="27"/>
      <c r="I32581" s="27"/>
      <c r="J32581" s="27"/>
    </row>
    <row r="32582" spans="2:10" x14ac:dyDescent="0.25">
      <c r="B32582" s="27"/>
      <c r="D32582" s="27"/>
      <c r="E32582" s="27"/>
      <c r="I32582" s="27"/>
      <c r="J32582" s="27"/>
    </row>
    <row r="32583" spans="2:10" x14ac:dyDescent="0.25">
      <c r="B32583" s="27"/>
      <c r="D32583" s="27"/>
      <c r="E32583" s="27"/>
      <c r="I32583" s="27"/>
      <c r="J32583" s="27"/>
    </row>
    <row r="32584" spans="2:10" x14ac:dyDescent="0.25">
      <c r="B32584" s="27"/>
      <c r="D32584" s="27"/>
      <c r="E32584" s="27"/>
      <c r="I32584" s="27"/>
      <c r="J32584" s="27"/>
    </row>
    <row r="32585" spans="2:10" x14ac:dyDescent="0.25">
      <c r="B32585" s="27"/>
      <c r="D32585" s="27"/>
      <c r="E32585" s="27"/>
      <c r="I32585" s="27"/>
      <c r="J32585" s="27"/>
    </row>
    <row r="32586" spans="2:10" x14ac:dyDescent="0.25">
      <c r="B32586" s="27"/>
      <c r="D32586" s="27"/>
      <c r="E32586" s="27"/>
      <c r="I32586" s="27"/>
      <c r="J32586" s="27"/>
    </row>
    <row r="32587" spans="2:10" x14ac:dyDescent="0.25">
      <c r="B32587" s="27"/>
      <c r="D32587" s="27"/>
      <c r="E32587" s="27"/>
      <c r="I32587" s="27"/>
      <c r="J32587" s="27"/>
    </row>
    <row r="32588" spans="2:10" x14ac:dyDescent="0.25">
      <c r="B32588" s="27"/>
      <c r="D32588" s="27"/>
      <c r="E32588" s="27"/>
      <c r="I32588" s="27"/>
      <c r="J32588" s="27"/>
    </row>
    <row r="32589" spans="2:10" x14ac:dyDescent="0.25">
      <c r="B32589" s="27"/>
      <c r="D32589" s="27"/>
      <c r="E32589" s="27"/>
      <c r="I32589" s="27"/>
      <c r="J32589" s="27"/>
    </row>
    <row r="32590" spans="2:10" x14ac:dyDescent="0.25">
      <c r="B32590" s="27"/>
      <c r="D32590" s="27"/>
      <c r="E32590" s="27"/>
      <c r="I32590" s="27"/>
      <c r="J32590" s="27"/>
    </row>
    <row r="32591" spans="2:10" x14ac:dyDescent="0.25">
      <c r="B32591" s="27"/>
      <c r="D32591" s="27"/>
      <c r="E32591" s="27"/>
      <c r="I32591" s="27"/>
      <c r="J32591" s="27"/>
    </row>
    <row r="32592" spans="2:10" x14ac:dyDescent="0.25">
      <c r="B32592" s="27"/>
      <c r="D32592" s="27"/>
      <c r="E32592" s="27"/>
      <c r="I32592" s="27"/>
      <c r="J32592" s="27"/>
    </row>
    <row r="32593" spans="2:10" x14ac:dyDescent="0.25">
      <c r="B32593" s="27"/>
      <c r="D32593" s="27"/>
      <c r="E32593" s="27"/>
      <c r="I32593" s="27"/>
      <c r="J32593" s="27"/>
    </row>
    <row r="32594" spans="2:10" x14ac:dyDescent="0.25">
      <c r="B32594" s="27"/>
      <c r="D32594" s="27"/>
      <c r="E32594" s="27"/>
      <c r="I32594" s="27"/>
      <c r="J32594" s="27"/>
    </row>
    <row r="32595" spans="2:10" x14ac:dyDescent="0.25">
      <c r="B32595" s="27"/>
      <c r="D32595" s="27"/>
      <c r="E32595" s="27"/>
      <c r="I32595" s="27"/>
      <c r="J32595" s="27"/>
    </row>
    <row r="32596" spans="2:10" x14ac:dyDescent="0.25">
      <c r="B32596" s="27"/>
      <c r="D32596" s="27"/>
      <c r="E32596" s="27"/>
      <c r="I32596" s="27"/>
      <c r="J32596" s="27"/>
    </row>
    <row r="32597" spans="2:10" x14ac:dyDescent="0.25">
      <c r="B32597" s="27"/>
      <c r="D32597" s="27"/>
      <c r="E32597" s="27"/>
      <c r="I32597" s="27"/>
      <c r="J32597" s="27"/>
    </row>
    <row r="32598" spans="2:10" x14ac:dyDescent="0.25">
      <c r="B32598" s="27"/>
      <c r="D32598" s="27"/>
      <c r="E32598" s="27"/>
      <c r="I32598" s="27"/>
      <c r="J32598" s="27"/>
    </row>
    <row r="32599" spans="2:10" x14ac:dyDescent="0.25">
      <c r="B32599" s="27"/>
      <c r="D32599" s="27"/>
      <c r="E32599" s="27"/>
      <c r="I32599" s="27"/>
      <c r="J32599" s="27"/>
    </row>
    <row r="32600" spans="2:10" x14ac:dyDescent="0.25">
      <c r="B32600" s="27"/>
      <c r="D32600" s="27"/>
      <c r="E32600" s="27"/>
      <c r="I32600" s="27"/>
      <c r="J32600" s="27"/>
    </row>
    <row r="32601" spans="2:10" x14ac:dyDescent="0.25">
      <c r="B32601" s="27"/>
      <c r="D32601" s="27"/>
      <c r="E32601" s="27"/>
      <c r="I32601" s="27"/>
      <c r="J32601" s="27"/>
    </row>
    <row r="32602" spans="2:10" x14ac:dyDescent="0.25">
      <c r="B32602" s="27"/>
      <c r="D32602" s="27"/>
      <c r="E32602" s="27"/>
      <c r="I32602" s="27"/>
      <c r="J32602" s="27"/>
    </row>
    <row r="32603" spans="2:10" x14ac:dyDescent="0.25">
      <c r="B32603" s="27"/>
      <c r="D32603" s="27"/>
      <c r="E32603" s="27"/>
      <c r="I32603" s="27"/>
      <c r="J32603" s="27"/>
    </row>
    <row r="32604" spans="2:10" x14ac:dyDescent="0.25">
      <c r="B32604" s="27"/>
      <c r="D32604" s="27"/>
      <c r="E32604" s="27"/>
      <c r="I32604" s="27"/>
      <c r="J32604" s="27"/>
    </row>
    <row r="32605" spans="2:10" x14ac:dyDescent="0.25">
      <c r="B32605" s="27"/>
      <c r="D32605" s="27"/>
      <c r="E32605" s="27"/>
      <c r="I32605" s="27"/>
      <c r="J32605" s="27"/>
    </row>
    <row r="32606" spans="2:10" x14ac:dyDescent="0.25">
      <c r="B32606" s="27"/>
      <c r="D32606" s="27"/>
      <c r="E32606" s="27"/>
      <c r="I32606" s="27"/>
      <c r="J32606" s="27"/>
    </row>
    <row r="32607" spans="2:10" x14ac:dyDescent="0.25">
      <c r="B32607" s="27"/>
      <c r="D32607" s="27"/>
      <c r="E32607" s="27"/>
      <c r="I32607" s="27"/>
      <c r="J32607" s="27"/>
    </row>
    <row r="32608" spans="2:10" x14ac:dyDescent="0.25">
      <c r="B32608" s="27"/>
      <c r="D32608" s="27"/>
      <c r="E32608" s="27"/>
      <c r="I32608" s="27"/>
      <c r="J32608" s="27"/>
    </row>
    <row r="32609" spans="2:10" x14ac:dyDescent="0.25">
      <c r="B32609" s="27"/>
      <c r="D32609" s="27"/>
      <c r="E32609" s="27"/>
      <c r="I32609" s="27"/>
      <c r="J32609" s="27"/>
    </row>
    <row r="32610" spans="2:10" x14ac:dyDescent="0.25">
      <c r="B32610" s="27"/>
      <c r="D32610" s="27"/>
      <c r="E32610" s="27"/>
      <c r="I32610" s="27"/>
      <c r="J32610" s="27"/>
    </row>
    <row r="32611" spans="2:10" x14ac:dyDescent="0.25">
      <c r="B32611" s="27"/>
      <c r="D32611" s="27"/>
      <c r="E32611" s="27"/>
      <c r="I32611" s="27"/>
      <c r="J32611" s="27"/>
    </row>
    <row r="32612" spans="2:10" x14ac:dyDescent="0.25">
      <c r="B32612" s="27"/>
      <c r="D32612" s="27"/>
      <c r="E32612" s="27"/>
      <c r="I32612" s="27"/>
      <c r="J32612" s="27"/>
    </row>
    <row r="32613" spans="2:10" x14ac:dyDescent="0.25">
      <c r="B32613" s="27"/>
      <c r="D32613" s="27"/>
      <c r="E32613" s="27"/>
      <c r="I32613" s="27"/>
      <c r="J32613" s="27"/>
    </row>
    <row r="32614" spans="2:10" x14ac:dyDescent="0.25">
      <c r="B32614" s="27"/>
      <c r="D32614" s="27"/>
      <c r="E32614" s="27"/>
      <c r="I32614" s="27"/>
      <c r="J32614" s="27"/>
    </row>
    <row r="32615" spans="2:10" x14ac:dyDescent="0.25">
      <c r="B32615" s="27"/>
      <c r="D32615" s="27"/>
      <c r="E32615" s="27"/>
      <c r="I32615" s="27"/>
      <c r="J32615" s="27"/>
    </row>
    <row r="32616" spans="2:10" x14ac:dyDescent="0.25">
      <c r="B32616" s="27"/>
      <c r="D32616" s="27"/>
      <c r="E32616" s="27"/>
      <c r="I32616" s="27"/>
      <c r="J32616" s="27"/>
    </row>
    <row r="32617" spans="2:10" x14ac:dyDescent="0.25">
      <c r="B32617" s="27"/>
      <c r="D32617" s="27"/>
      <c r="E32617" s="27"/>
      <c r="I32617" s="27"/>
      <c r="J32617" s="27"/>
    </row>
    <row r="32618" spans="2:10" x14ac:dyDescent="0.25">
      <c r="B32618" s="27"/>
      <c r="D32618" s="27"/>
      <c r="E32618" s="27"/>
      <c r="I32618" s="27"/>
      <c r="J32618" s="27"/>
    </row>
    <row r="32619" spans="2:10" x14ac:dyDescent="0.25">
      <c r="B32619" s="27"/>
      <c r="D32619" s="27"/>
      <c r="E32619" s="27"/>
      <c r="I32619" s="27"/>
      <c r="J32619" s="27"/>
    </row>
    <row r="32620" spans="2:10" x14ac:dyDescent="0.25">
      <c r="B32620" s="27"/>
      <c r="D32620" s="27"/>
      <c r="E32620" s="27"/>
      <c r="I32620" s="27"/>
      <c r="J32620" s="27"/>
    </row>
    <row r="32621" spans="2:10" x14ac:dyDescent="0.25">
      <c r="B32621" s="27"/>
      <c r="D32621" s="27"/>
      <c r="E32621" s="27"/>
      <c r="I32621" s="27"/>
      <c r="J32621" s="27"/>
    </row>
    <row r="32622" spans="2:10" x14ac:dyDescent="0.25">
      <c r="B32622" s="27"/>
      <c r="D32622" s="27"/>
      <c r="E32622" s="27"/>
      <c r="I32622" s="27"/>
      <c r="J32622" s="27"/>
    </row>
    <row r="32623" spans="2:10" x14ac:dyDescent="0.25">
      <c r="B32623" s="27"/>
      <c r="D32623" s="27"/>
      <c r="E32623" s="27"/>
      <c r="I32623" s="27"/>
      <c r="J32623" s="27"/>
    </row>
    <row r="32624" spans="2:10" x14ac:dyDescent="0.25">
      <c r="B32624" s="27"/>
      <c r="D32624" s="27"/>
      <c r="E32624" s="27"/>
      <c r="I32624" s="27"/>
      <c r="J32624" s="27"/>
    </row>
    <row r="32625" spans="2:10" x14ac:dyDescent="0.25">
      <c r="B32625" s="27"/>
      <c r="D32625" s="27"/>
      <c r="E32625" s="27"/>
      <c r="I32625" s="27"/>
      <c r="J32625" s="27"/>
    </row>
    <row r="32626" spans="2:10" x14ac:dyDescent="0.25">
      <c r="B32626" s="27"/>
      <c r="D32626" s="27"/>
      <c r="E32626" s="27"/>
      <c r="I32626" s="27"/>
      <c r="J32626" s="27"/>
    </row>
    <row r="32627" spans="2:10" x14ac:dyDescent="0.25">
      <c r="B32627" s="27"/>
      <c r="D32627" s="27"/>
      <c r="E32627" s="27"/>
      <c r="I32627" s="27"/>
      <c r="J32627" s="27"/>
    </row>
    <row r="32628" spans="2:10" x14ac:dyDescent="0.25">
      <c r="B32628" s="27"/>
      <c r="D32628" s="27"/>
      <c r="E32628" s="27"/>
      <c r="I32628" s="27"/>
      <c r="J32628" s="27"/>
    </row>
    <row r="32629" spans="2:10" x14ac:dyDescent="0.25">
      <c r="B32629" s="27"/>
      <c r="D32629" s="27"/>
      <c r="E32629" s="27"/>
      <c r="I32629" s="27"/>
      <c r="J32629" s="27"/>
    </row>
    <row r="32630" spans="2:10" x14ac:dyDescent="0.25">
      <c r="B32630" s="27"/>
      <c r="D32630" s="27"/>
      <c r="E32630" s="27"/>
      <c r="I32630" s="27"/>
      <c r="J32630" s="27"/>
    </row>
    <row r="32631" spans="2:10" x14ac:dyDescent="0.25">
      <c r="B32631" s="27"/>
      <c r="D32631" s="27"/>
      <c r="E32631" s="27"/>
      <c r="I32631" s="27"/>
      <c r="J32631" s="27"/>
    </row>
    <row r="32632" spans="2:10" x14ac:dyDescent="0.25">
      <c r="B32632" s="27"/>
      <c r="D32632" s="27"/>
      <c r="E32632" s="27"/>
      <c r="I32632" s="27"/>
      <c r="J32632" s="27"/>
    </row>
    <row r="32633" spans="2:10" x14ac:dyDescent="0.25">
      <c r="B32633" s="27"/>
      <c r="D32633" s="27"/>
      <c r="E32633" s="27"/>
      <c r="I32633" s="27"/>
      <c r="J32633" s="27"/>
    </row>
    <row r="32634" spans="2:10" x14ac:dyDescent="0.25">
      <c r="B32634" s="27"/>
      <c r="D32634" s="27"/>
      <c r="E32634" s="27"/>
      <c r="I32634" s="27"/>
      <c r="J32634" s="27"/>
    </row>
    <row r="32635" spans="2:10" x14ac:dyDescent="0.25">
      <c r="B32635" s="27"/>
      <c r="D32635" s="27"/>
      <c r="E32635" s="27"/>
      <c r="I32635" s="27"/>
      <c r="J32635" s="27"/>
    </row>
    <row r="32636" spans="2:10" x14ac:dyDescent="0.25">
      <c r="B32636" s="27"/>
      <c r="D32636" s="27"/>
      <c r="E32636" s="27"/>
      <c r="I32636" s="27"/>
      <c r="J32636" s="27"/>
    </row>
    <row r="32637" spans="2:10" x14ac:dyDescent="0.25">
      <c r="B32637" s="27"/>
      <c r="D32637" s="27"/>
      <c r="E32637" s="27"/>
      <c r="I32637" s="27"/>
      <c r="J32637" s="27"/>
    </row>
    <row r="32638" spans="2:10" x14ac:dyDescent="0.25">
      <c r="B32638" s="27"/>
      <c r="D32638" s="27"/>
      <c r="E32638" s="27"/>
      <c r="I32638" s="27"/>
      <c r="J32638" s="27"/>
    </row>
    <row r="32639" spans="2:10" x14ac:dyDescent="0.25">
      <c r="B32639" s="27"/>
      <c r="D32639" s="27"/>
      <c r="E32639" s="27"/>
      <c r="I32639" s="27"/>
      <c r="J32639" s="27"/>
    </row>
    <row r="32640" spans="2:10" x14ac:dyDescent="0.25">
      <c r="B32640" s="27"/>
      <c r="D32640" s="27"/>
      <c r="E32640" s="27"/>
      <c r="I32640" s="27"/>
      <c r="J32640" s="27"/>
    </row>
    <row r="32641" spans="2:10" x14ac:dyDescent="0.25">
      <c r="B32641" s="27"/>
      <c r="D32641" s="27"/>
      <c r="E32641" s="27"/>
      <c r="I32641" s="27"/>
      <c r="J32641" s="27"/>
    </row>
    <row r="32642" spans="2:10" x14ac:dyDescent="0.25">
      <c r="B32642" s="27"/>
      <c r="D32642" s="27"/>
      <c r="E32642" s="27"/>
      <c r="I32642" s="27"/>
      <c r="J32642" s="27"/>
    </row>
    <row r="32643" spans="2:10" x14ac:dyDescent="0.25">
      <c r="B32643" s="27"/>
      <c r="D32643" s="27"/>
      <c r="E32643" s="27"/>
      <c r="I32643" s="27"/>
      <c r="J32643" s="27"/>
    </row>
    <row r="32644" spans="2:10" x14ac:dyDescent="0.25">
      <c r="B32644" s="27"/>
      <c r="D32644" s="27"/>
      <c r="E32644" s="27"/>
      <c r="I32644" s="27"/>
      <c r="J32644" s="27"/>
    </row>
    <row r="32645" spans="2:10" x14ac:dyDescent="0.25">
      <c r="B32645" s="27"/>
      <c r="D32645" s="27"/>
      <c r="E32645" s="27"/>
      <c r="I32645" s="27"/>
      <c r="J32645" s="27"/>
    </row>
    <row r="32646" spans="2:10" x14ac:dyDescent="0.25">
      <c r="B32646" s="27"/>
      <c r="D32646" s="27"/>
      <c r="E32646" s="27"/>
      <c r="I32646" s="27"/>
      <c r="J32646" s="27"/>
    </row>
    <row r="32647" spans="2:10" x14ac:dyDescent="0.25">
      <c r="B32647" s="27"/>
      <c r="D32647" s="27"/>
      <c r="E32647" s="27"/>
      <c r="I32647" s="27"/>
      <c r="J32647" s="27"/>
    </row>
    <row r="32648" spans="2:10" x14ac:dyDescent="0.25">
      <c r="B32648" s="27"/>
      <c r="D32648" s="27"/>
      <c r="E32648" s="27"/>
      <c r="I32648" s="27"/>
      <c r="J32648" s="27"/>
    </row>
    <row r="32649" spans="2:10" x14ac:dyDescent="0.25">
      <c r="B32649" s="27"/>
      <c r="D32649" s="27"/>
      <c r="E32649" s="27"/>
      <c r="I32649" s="27"/>
      <c r="J32649" s="27"/>
    </row>
    <row r="32650" spans="2:10" x14ac:dyDescent="0.25">
      <c r="B32650" s="27"/>
      <c r="D32650" s="27"/>
      <c r="E32650" s="27"/>
      <c r="I32650" s="27"/>
      <c r="J32650" s="27"/>
    </row>
    <row r="32651" spans="2:10" x14ac:dyDescent="0.25">
      <c r="B32651" s="27"/>
      <c r="D32651" s="27"/>
      <c r="E32651" s="27"/>
      <c r="I32651" s="27"/>
      <c r="J32651" s="27"/>
    </row>
    <row r="32652" spans="2:10" x14ac:dyDescent="0.25">
      <c r="B32652" s="27"/>
      <c r="D32652" s="27"/>
      <c r="E32652" s="27"/>
      <c r="I32652" s="27"/>
      <c r="J32652" s="27"/>
    </row>
    <row r="32653" spans="2:10" x14ac:dyDescent="0.25">
      <c r="B32653" s="27"/>
      <c r="D32653" s="27"/>
      <c r="E32653" s="27"/>
      <c r="I32653" s="27"/>
      <c r="J32653" s="27"/>
    </row>
    <row r="32654" spans="2:10" x14ac:dyDescent="0.25">
      <c r="B32654" s="27"/>
      <c r="D32654" s="27"/>
      <c r="E32654" s="27"/>
      <c r="I32654" s="27"/>
      <c r="J32654" s="27"/>
    </row>
    <row r="32655" spans="2:10" x14ac:dyDescent="0.25">
      <c r="B32655" s="27"/>
      <c r="D32655" s="27"/>
      <c r="E32655" s="27"/>
      <c r="I32655" s="27"/>
      <c r="J32655" s="27"/>
    </row>
    <row r="32656" spans="2:10" x14ac:dyDescent="0.25">
      <c r="B32656" s="27"/>
      <c r="D32656" s="27"/>
      <c r="E32656" s="27"/>
      <c r="I32656" s="27"/>
      <c r="J32656" s="27"/>
    </row>
    <row r="32657" spans="2:10" x14ac:dyDescent="0.25">
      <c r="B32657" s="27"/>
      <c r="D32657" s="27"/>
      <c r="E32657" s="27"/>
      <c r="I32657" s="27"/>
      <c r="J32657" s="27"/>
    </row>
    <row r="32658" spans="2:10" x14ac:dyDescent="0.25">
      <c r="B32658" s="27"/>
      <c r="D32658" s="27"/>
      <c r="E32658" s="27"/>
      <c r="I32658" s="27"/>
      <c r="J32658" s="27"/>
    </row>
    <row r="32659" spans="2:10" x14ac:dyDescent="0.25">
      <c r="B32659" s="27"/>
      <c r="D32659" s="27"/>
      <c r="E32659" s="27"/>
      <c r="I32659" s="27"/>
      <c r="J32659" s="27"/>
    </row>
    <row r="32660" spans="2:10" x14ac:dyDescent="0.25">
      <c r="B32660" s="27"/>
      <c r="D32660" s="27"/>
      <c r="E32660" s="27"/>
      <c r="I32660" s="27"/>
      <c r="J32660" s="27"/>
    </row>
    <row r="32661" spans="2:10" x14ac:dyDescent="0.25">
      <c r="B32661" s="27"/>
      <c r="D32661" s="27"/>
      <c r="E32661" s="27"/>
      <c r="I32661" s="27"/>
      <c r="J32661" s="27"/>
    </row>
    <row r="32662" spans="2:10" x14ac:dyDescent="0.25">
      <c r="B32662" s="27"/>
      <c r="D32662" s="27"/>
      <c r="E32662" s="27"/>
      <c r="I32662" s="27"/>
      <c r="J32662" s="27"/>
    </row>
    <row r="32663" spans="2:10" x14ac:dyDescent="0.25">
      <c r="B32663" s="27"/>
      <c r="D32663" s="27"/>
      <c r="E32663" s="27"/>
      <c r="I32663" s="27"/>
      <c r="J32663" s="27"/>
    </row>
    <row r="32664" spans="2:10" x14ac:dyDescent="0.25">
      <c r="B32664" s="27"/>
      <c r="D32664" s="27"/>
      <c r="E32664" s="27"/>
      <c r="I32664" s="27"/>
      <c r="J32664" s="27"/>
    </row>
    <row r="32665" spans="2:10" x14ac:dyDescent="0.25">
      <c r="B32665" s="27"/>
      <c r="D32665" s="27"/>
      <c r="E32665" s="27"/>
      <c r="I32665" s="27"/>
      <c r="J32665" s="27"/>
    </row>
    <row r="32666" spans="2:10" x14ac:dyDescent="0.25">
      <c r="B32666" s="27"/>
      <c r="D32666" s="27"/>
      <c r="E32666" s="27"/>
      <c r="I32666" s="27"/>
      <c r="J32666" s="27"/>
    </row>
    <row r="32667" spans="2:10" x14ac:dyDescent="0.25">
      <c r="B32667" s="27"/>
      <c r="D32667" s="27"/>
      <c r="E32667" s="27"/>
      <c r="I32667" s="27"/>
      <c r="J32667" s="27"/>
    </row>
    <row r="32668" spans="2:10" x14ac:dyDescent="0.25">
      <c r="B32668" s="27"/>
      <c r="D32668" s="27"/>
      <c r="E32668" s="27"/>
      <c r="I32668" s="27"/>
      <c r="J32668" s="27"/>
    </row>
    <row r="32669" spans="2:10" x14ac:dyDescent="0.25">
      <c r="B32669" s="27"/>
      <c r="D32669" s="27"/>
      <c r="E32669" s="27"/>
      <c r="I32669" s="27"/>
      <c r="J32669" s="27"/>
    </row>
    <row r="32670" spans="2:10" x14ac:dyDescent="0.25">
      <c r="B32670" s="27"/>
      <c r="D32670" s="27"/>
      <c r="E32670" s="27"/>
      <c r="I32670" s="27"/>
      <c r="J32670" s="27"/>
    </row>
    <row r="32671" spans="2:10" x14ac:dyDescent="0.25">
      <c r="B32671" s="27"/>
      <c r="D32671" s="27"/>
      <c r="E32671" s="27"/>
      <c r="I32671" s="27"/>
      <c r="J32671" s="27"/>
    </row>
    <row r="32672" spans="2:10" x14ac:dyDescent="0.25">
      <c r="B32672" s="27"/>
      <c r="D32672" s="27"/>
      <c r="E32672" s="27"/>
      <c r="I32672" s="27"/>
      <c r="J32672" s="27"/>
    </row>
    <row r="32673" spans="2:10" x14ac:dyDescent="0.25">
      <c r="B32673" s="27"/>
      <c r="D32673" s="27"/>
      <c r="E32673" s="27"/>
      <c r="I32673" s="27"/>
      <c r="J32673" s="27"/>
    </row>
    <row r="32674" spans="2:10" x14ac:dyDescent="0.25">
      <c r="B32674" s="27"/>
      <c r="D32674" s="27"/>
      <c r="E32674" s="27"/>
      <c r="I32674" s="27"/>
      <c r="J32674" s="27"/>
    </row>
    <row r="32675" spans="2:10" x14ac:dyDescent="0.25">
      <c r="B32675" s="27"/>
      <c r="D32675" s="27"/>
      <c r="E32675" s="27"/>
      <c r="I32675" s="27"/>
      <c r="J32675" s="27"/>
    </row>
    <row r="32676" spans="2:10" x14ac:dyDescent="0.25">
      <c r="B32676" s="27"/>
      <c r="D32676" s="27"/>
      <c r="E32676" s="27"/>
      <c r="I32676" s="27"/>
      <c r="J32676" s="27"/>
    </row>
    <row r="32677" spans="2:10" x14ac:dyDescent="0.25">
      <c r="B32677" s="27"/>
      <c r="D32677" s="27"/>
      <c r="E32677" s="27"/>
      <c r="I32677" s="27"/>
      <c r="J32677" s="27"/>
    </row>
    <row r="32678" spans="2:10" x14ac:dyDescent="0.25">
      <c r="B32678" s="27"/>
      <c r="D32678" s="27"/>
      <c r="E32678" s="27"/>
      <c r="I32678" s="27"/>
      <c r="J32678" s="27"/>
    </row>
    <row r="32679" spans="2:10" x14ac:dyDescent="0.25">
      <c r="B32679" s="27"/>
      <c r="D32679" s="27"/>
      <c r="E32679" s="27"/>
      <c r="I32679" s="27"/>
      <c r="J32679" s="27"/>
    </row>
    <row r="32680" spans="2:10" x14ac:dyDescent="0.25">
      <c r="B32680" s="27"/>
      <c r="D32680" s="27"/>
      <c r="E32680" s="27"/>
      <c r="I32680" s="27"/>
      <c r="J32680" s="27"/>
    </row>
    <row r="32681" spans="2:10" x14ac:dyDescent="0.25">
      <c r="B32681" s="27"/>
      <c r="D32681" s="27"/>
      <c r="E32681" s="27"/>
      <c r="I32681" s="27"/>
      <c r="J32681" s="27"/>
    </row>
    <row r="32682" spans="2:10" x14ac:dyDescent="0.25">
      <c r="B32682" s="27"/>
      <c r="D32682" s="27"/>
      <c r="E32682" s="27"/>
      <c r="I32682" s="27"/>
      <c r="J32682" s="27"/>
    </row>
    <row r="32683" spans="2:10" x14ac:dyDescent="0.25">
      <c r="B32683" s="27"/>
      <c r="D32683" s="27"/>
      <c r="E32683" s="27"/>
      <c r="I32683" s="27"/>
      <c r="J32683" s="27"/>
    </row>
    <row r="32684" spans="2:10" x14ac:dyDescent="0.25">
      <c r="B32684" s="27"/>
      <c r="D32684" s="27"/>
      <c r="E32684" s="27"/>
      <c r="I32684" s="27"/>
      <c r="J32684" s="27"/>
    </row>
    <row r="32685" spans="2:10" x14ac:dyDescent="0.25">
      <c r="B32685" s="27"/>
      <c r="D32685" s="27"/>
      <c r="E32685" s="27"/>
      <c r="I32685" s="27"/>
      <c r="J32685" s="27"/>
    </row>
    <row r="32686" spans="2:10" x14ac:dyDescent="0.25">
      <c r="B32686" s="27"/>
      <c r="D32686" s="27"/>
      <c r="E32686" s="27"/>
      <c r="I32686" s="27"/>
      <c r="J32686" s="27"/>
    </row>
    <row r="32687" spans="2:10" x14ac:dyDescent="0.25">
      <c r="B32687" s="27"/>
      <c r="D32687" s="27"/>
      <c r="E32687" s="27"/>
      <c r="I32687" s="27"/>
      <c r="J32687" s="27"/>
    </row>
    <row r="32688" spans="2:10" x14ac:dyDescent="0.25">
      <c r="B32688" s="27"/>
      <c r="D32688" s="27"/>
      <c r="E32688" s="27"/>
      <c r="I32688" s="27"/>
      <c r="J32688" s="27"/>
    </row>
    <row r="32689" spans="2:10" x14ac:dyDescent="0.25">
      <c r="B32689" s="27"/>
      <c r="D32689" s="27"/>
      <c r="E32689" s="27"/>
      <c r="I32689" s="27"/>
      <c r="J32689" s="27"/>
    </row>
    <row r="32690" spans="2:10" x14ac:dyDescent="0.25">
      <c r="B32690" s="27"/>
      <c r="D32690" s="27"/>
      <c r="E32690" s="27"/>
      <c r="I32690" s="27"/>
      <c r="J32690" s="27"/>
    </row>
    <row r="32691" spans="2:10" x14ac:dyDescent="0.25">
      <c r="B32691" s="27"/>
      <c r="D32691" s="27"/>
      <c r="E32691" s="27"/>
      <c r="I32691" s="27"/>
      <c r="J32691" s="27"/>
    </row>
    <row r="32692" spans="2:10" x14ac:dyDescent="0.25">
      <c r="B32692" s="27"/>
      <c r="D32692" s="27"/>
      <c r="E32692" s="27"/>
      <c r="I32692" s="27"/>
      <c r="J32692" s="27"/>
    </row>
    <row r="32693" spans="2:10" x14ac:dyDescent="0.25">
      <c r="B32693" s="27"/>
      <c r="D32693" s="27"/>
      <c r="E32693" s="27"/>
      <c r="I32693" s="27"/>
      <c r="J32693" s="27"/>
    </row>
    <row r="32694" spans="2:10" x14ac:dyDescent="0.25">
      <c r="B32694" s="27"/>
      <c r="D32694" s="27"/>
      <c r="E32694" s="27"/>
      <c r="I32694" s="27"/>
      <c r="J32694" s="27"/>
    </row>
    <row r="32695" spans="2:10" x14ac:dyDescent="0.25">
      <c r="B32695" s="27"/>
      <c r="D32695" s="27"/>
      <c r="E32695" s="27"/>
      <c r="I32695" s="27"/>
      <c r="J32695" s="27"/>
    </row>
    <row r="32696" spans="2:10" x14ac:dyDescent="0.25">
      <c r="B32696" s="27"/>
      <c r="D32696" s="27"/>
      <c r="E32696" s="27"/>
      <c r="I32696" s="27"/>
      <c r="J32696" s="27"/>
    </row>
    <row r="32697" spans="2:10" x14ac:dyDescent="0.25">
      <c r="B32697" s="27"/>
      <c r="D32697" s="27"/>
      <c r="E32697" s="27"/>
      <c r="I32697" s="27"/>
      <c r="J32697" s="27"/>
    </row>
    <row r="32698" spans="2:10" x14ac:dyDescent="0.25">
      <c r="B32698" s="27"/>
      <c r="D32698" s="27"/>
      <c r="E32698" s="27"/>
      <c r="I32698" s="27"/>
      <c r="J32698" s="27"/>
    </row>
    <row r="32699" spans="2:10" x14ac:dyDescent="0.25">
      <c r="B32699" s="27"/>
      <c r="D32699" s="27"/>
      <c r="E32699" s="27"/>
      <c r="I32699" s="27"/>
      <c r="J32699" s="27"/>
    </row>
    <row r="32700" spans="2:10" x14ac:dyDescent="0.25">
      <c r="B32700" s="27"/>
      <c r="D32700" s="27"/>
      <c r="E32700" s="27"/>
      <c r="I32700" s="27"/>
      <c r="J32700" s="27"/>
    </row>
    <row r="32701" spans="2:10" x14ac:dyDescent="0.25">
      <c r="B32701" s="27"/>
      <c r="D32701" s="27"/>
      <c r="E32701" s="27"/>
      <c r="I32701" s="27"/>
      <c r="J32701" s="27"/>
    </row>
    <row r="32702" spans="2:10" x14ac:dyDescent="0.25">
      <c r="B32702" s="27"/>
      <c r="D32702" s="27"/>
      <c r="E32702" s="27"/>
      <c r="I32702" s="27"/>
      <c r="J32702" s="27"/>
    </row>
    <row r="32703" spans="2:10" x14ac:dyDescent="0.25">
      <c r="B32703" s="27"/>
      <c r="D32703" s="27"/>
      <c r="E32703" s="27"/>
      <c r="I32703" s="27"/>
      <c r="J32703" s="27"/>
    </row>
    <row r="32704" spans="2:10" x14ac:dyDescent="0.25">
      <c r="B32704" s="27"/>
      <c r="D32704" s="27"/>
      <c r="E32704" s="27"/>
      <c r="I32704" s="27"/>
      <c r="J32704" s="27"/>
    </row>
    <row r="32705" spans="2:10" x14ac:dyDescent="0.25">
      <c r="B32705" s="27"/>
      <c r="D32705" s="27"/>
      <c r="E32705" s="27"/>
      <c r="I32705" s="27"/>
      <c r="J32705" s="27"/>
    </row>
    <row r="32706" spans="2:10" x14ac:dyDescent="0.25">
      <c r="B32706" s="27"/>
      <c r="D32706" s="27"/>
      <c r="E32706" s="27"/>
      <c r="I32706" s="27"/>
      <c r="J32706" s="27"/>
    </row>
    <row r="32707" spans="2:10" x14ac:dyDescent="0.25">
      <c r="B32707" s="27"/>
      <c r="D32707" s="27"/>
      <c r="E32707" s="27"/>
      <c r="I32707" s="27"/>
      <c r="J32707" s="27"/>
    </row>
    <row r="32708" spans="2:10" x14ac:dyDescent="0.25">
      <c r="B32708" s="27"/>
      <c r="D32708" s="27"/>
      <c r="E32708" s="27"/>
      <c r="I32708" s="27"/>
      <c r="J32708" s="27"/>
    </row>
    <row r="32709" spans="2:10" x14ac:dyDescent="0.25">
      <c r="B32709" s="27"/>
      <c r="D32709" s="27"/>
      <c r="E32709" s="27"/>
      <c r="I32709" s="27"/>
      <c r="J32709" s="27"/>
    </row>
    <row r="32710" spans="2:10" x14ac:dyDescent="0.25">
      <c r="B32710" s="27"/>
      <c r="D32710" s="27"/>
      <c r="E32710" s="27"/>
      <c r="I32710" s="27"/>
      <c r="J32710" s="27"/>
    </row>
    <row r="32711" spans="2:10" x14ac:dyDescent="0.25">
      <c r="B32711" s="27"/>
      <c r="D32711" s="27"/>
      <c r="E32711" s="27"/>
      <c r="I32711" s="27"/>
      <c r="J32711" s="27"/>
    </row>
    <row r="32712" spans="2:10" x14ac:dyDescent="0.25">
      <c r="B32712" s="27"/>
      <c r="D32712" s="27"/>
      <c r="E32712" s="27"/>
      <c r="I32712" s="27"/>
      <c r="J32712" s="27"/>
    </row>
    <row r="32713" spans="2:10" x14ac:dyDescent="0.25">
      <c r="B32713" s="27"/>
      <c r="D32713" s="27"/>
      <c r="E32713" s="27"/>
      <c r="I32713" s="27"/>
      <c r="J32713" s="27"/>
    </row>
    <row r="32714" spans="2:10" x14ac:dyDescent="0.25">
      <c r="B32714" s="27"/>
      <c r="D32714" s="27"/>
      <c r="E32714" s="27"/>
      <c r="I32714" s="27"/>
      <c r="J32714" s="27"/>
    </row>
    <row r="32715" spans="2:10" x14ac:dyDescent="0.25">
      <c r="B32715" s="27"/>
      <c r="D32715" s="27"/>
      <c r="E32715" s="27"/>
      <c r="I32715" s="27"/>
      <c r="J32715" s="27"/>
    </row>
    <row r="32716" spans="2:10" x14ac:dyDescent="0.25">
      <c r="B32716" s="27"/>
      <c r="D32716" s="27"/>
      <c r="E32716" s="27"/>
      <c r="I32716" s="27"/>
      <c r="J32716" s="27"/>
    </row>
    <row r="32717" spans="2:10" x14ac:dyDescent="0.25">
      <c r="B32717" s="27"/>
      <c r="D32717" s="27"/>
      <c r="E32717" s="27"/>
      <c r="I32717" s="27"/>
      <c r="J32717" s="27"/>
    </row>
    <row r="32718" spans="2:10" x14ac:dyDescent="0.25">
      <c r="B32718" s="27"/>
      <c r="D32718" s="27"/>
      <c r="E32718" s="27"/>
      <c r="I32718" s="27"/>
      <c r="J32718" s="27"/>
    </row>
    <row r="32719" spans="2:10" x14ac:dyDescent="0.25">
      <c r="B32719" s="27"/>
      <c r="D32719" s="27"/>
      <c r="E32719" s="27"/>
      <c r="I32719" s="27"/>
      <c r="J32719" s="27"/>
    </row>
    <row r="32720" spans="2:10" x14ac:dyDescent="0.25">
      <c r="B32720" s="27"/>
      <c r="D32720" s="27"/>
      <c r="E32720" s="27"/>
      <c r="I32720" s="27"/>
      <c r="J32720" s="27"/>
    </row>
    <row r="32721" spans="2:10" x14ac:dyDescent="0.25">
      <c r="B32721" s="27"/>
      <c r="D32721" s="27"/>
      <c r="E32721" s="27"/>
      <c r="I32721" s="27"/>
      <c r="J32721" s="27"/>
    </row>
    <row r="32722" spans="2:10" x14ac:dyDescent="0.25">
      <c r="B32722" s="27"/>
      <c r="D32722" s="27"/>
      <c r="E32722" s="27"/>
      <c r="I32722" s="27"/>
      <c r="J32722" s="27"/>
    </row>
    <row r="32723" spans="2:10" x14ac:dyDescent="0.25">
      <c r="B32723" s="27"/>
      <c r="D32723" s="27"/>
      <c r="E32723" s="27"/>
      <c r="I32723" s="27"/>
      <c r="J32723" s="27"/>
    </row>
    <row r="32724" spans="2:10" x14ac:dyDescent="0.25">
      <c r="B32724" s="27"/>
      <c r="D32724" s="27"/>
      <c r="E32724" s="27"/>
      <c r="I32724" s="27"/>
      <c r="J32724" s="27"/>
    </row>
    <row r="32725" spans="2:10" x14ac:dyDescent="0.25">
      <c r="B32725" s="27"/>
      <c r="D32725" s="27"/>
      <c r="E32725" s="27"/>
      <c r="I32725" s="27"/>
      <c r="J32725" s="27"/>
    </row>
    <row r="32726" spans="2:10" x14ac:dyDescent="0.25">
      <c r="B32726" s="27"/>
      <c r="D32726" s="27"/>
      <c r="E32726" s="27"/>
      <c r="I32726" s="27"/>
      <c r="J32726" s="27"/>
    </row>
    <row r="32727" spans="2:10" x14ac:dyDescent="0.25">
      <c r="B32727" s="27"/>
      <c r="D32727" s="27"/>
      <c r="E32727" s="27"/>
      <c r="I32727" s="27"/>
      <c r="J32727" s="27"/>
    </row>
    <row r="32728" spans="2:10" x14ac:dyDescent="0.25">
      <c r="B32728" s="27"/>
      <c r="D32728" s="27"/>
      <c r="E32728" s="27"/>
      <c r="I32728" s="27"/>
      <c r="J32728" s="27"/>
    </row>
    <row r="32729" spans="2:10" x14ac:dyDescent="0.25">
      <c r="B32729" s="27"/>
      <c r="D32729" s="27"/>
      <c r="E32729" s="27"/>
      <c r="I32729" s="27"/>
      <c r="J32729" s="27"/>
    </row>
    <row r="32730" spans="2:10" x14ac:dyDescent="0.25">
      <c r="B32730" s="27"/>
      <c r="D32730" s="27"/>
      <c r="E32730" s="27"/>
      <c r="I32730" s="27"/>
      <c r="J32730" s="27"/>
    </row>
    <row r="32731" spans="2:10" x14ac:dyDescent="0.25">
      <c r="B32731" s="27"/>
      <c r="D32731" s="27"/>
      <c r="E32731" s="27"/>
      <c r="I32731" s="27"/>
      <c r="J32731" s="27"/>
    </row>
    <row r="32732" spans="2:10" x14ac:dyDescent="0.25">
      <c r="B32732" s="27"/>
      <c r="D32732" s="27"/>
      <c r="E32732" s="27"/>
      <c r="I32732" s="27"/>
      <c r="J32732" s="27"/>
    </row>
    <row r="32733" spans="2:10" x14ac:dyDescent="0.25">
      <c r="B32733" s="27"/>
      <c r="D32733" s="27"/>
      <c r="E32733" s="27"/>
      <c r="I32733" s="27"/>
      <c r="J32733" s="27"/>
    </row>
    <row r="32734" spans="2:10" x14ac:dyDescent="0.25">
      <c r="B32734" s="27"/>
      <c r="D32734" s="27"/>
      <c r="E32734" s="27"/>
      <c r="I32734" s="27"/>
      <c r="J32734" s="27"/>
    </row>
    <row r="32735" spans="2:10" x14ac:dyDescent="0.25">
      <c r="B32735" s="27"/>
      <c r="D32735" s="27"/>
      <c r="E32735" s="27"/>
      <c r="I32735" s="27"/>
      <c r="J32735" s="27"/>
    </row>
    <row r="32736" spans="2:10" x14ac:dyDescent="0.25">
      <c r="B32736" s="27"/>
      <c r="D32736" s="27"/>
      <c r="E32736" s="27"/>
      <c r="I32736" s="27"/>
      <c r="J32736" s="27"/>
    </row>
    <row r="32737" spans="2:10" x14ac:dyDescent="0.25">
      <c r="B32737" s="27"/>
      <c r="D32737" s="27"/>
      <c r="E32737" s="27"/>
      <c r="I32737" s="27"/>
      <c r="J32737" s="27"/>
    </row>
    <row r="32738" spans="2:10" x14ac:dyDescent="0.25">
      <c r="B32738" s="27"/>
      <c r="D32738" s="27"/>
      <c r="E32738" s="27"/>
      <c r="I32738" s="27"/>
      <c r="J32738" s="27"/>
    </row>
    <row r="32739" spans="2:10" x14ac:dyDescent="0.25">
      <c r="B32739" s="27"/>
      <c r="D32739" s="27"/>
      <c r="E32739" s="27"/>
      <c r="I32739" s="27"/>
      <c r="J32739" s="27"/>
    </row>
    <row r="32740" spans="2:10" x14ac:dyDescent="0.25">
      <c r="B32740" s="27"/>
      <c r="D32740" s="27"/>
      <c r="E32740" s="27"/>
      <c r="I32740" s="27"/>
      <c r="J32740" s="27"/>
    </row>
    <row r="32741" spans="2:10" x14ac:dyDescent="0.25">
      <c r="B32741" s="27"/>
      <c r="D32741" s="27"/>
      <c r="E32741" s="27"/>
      <c r="I32741" s="27"/>
      <c r="J32741" s="27"/>
    </row>
    <row r="32742" spans="2:10" x14ac:dyDescent="0.25">
      <c r="B32742" s="27"/>
      <c r="D32742" s="27"/>
      <c r="E32742" s="27"/>
      <c r="I32742" s="27"/>
      <c r="J32742" s="27"/>
    </row>
    <row r="32743" spans="2:10" x14ac:dyDescent="0.25">
      <c r="B32743" s="27"/>
      <c r="D32743" s="27"/>
      <c r="E32743" s="27"/>
      <c r="I32743" s="27"/>
      <c r="J32743" s="27"/>
    </row>
    <row r="32744" spans="2:10" x14ac:dyDescent="0.25">
      <c r="B32744" s="27"/>
      <c r="D32744" s="27"/>
      <c r="E32744" s="27"/>
      <c r="I32744" s="27"/>
      <c r="J32744" s="27"/>
    </row>
    <row r="32745" spans="2:10" x14ac:dyDescent="0.25">
      <c r="B32745" s="27"/>
      <c r="D32745" s="27"/>
      <c r="E32745" s="27"/>
      <c r="I32745" s="27"/>
      <c r="J32745" s="27"/>
    </row>
    <row r="32746" spans="2:10" x14ac:dyDescent="0.25">
      <c r="B32746" s="27"/>
      <c r="D32746" s="27"/>
      <c r="E32746" s="27"/>
      <c r="I32746" s="27"/>
      <c r="J32746" s="27"/>
    </row>
    <row r="32747" spans="2:10" x14ac:dyDescent="0.25">
      <c r="B32747" s="27"/>
      <c r="D32747" s="27"/>
      <c r="E32747" s="27"/>
      <c r="I32747" s="27"/>
      <c r="J32747" s="27"/>
    </row>
    <row r="32748" spans="2:10" x14ac:dyDescent="0.25">
      <c r="B32748" s="27"/>
      <c r="D32748" s="27"/>
      <c r="E32748" s="27"/>
      <c r="I32748" s="27"/>
      <c r="J32748" s="27"/>
    </row>
    <row r="32749" spans="2:10" x14ac:dyDescent="0.25">
      <c r="B32749" s="27"/>
      <c r="D32749" s="27"/>
      <c r="E32749" s="27"/>
      <c r="I32749" s="27"/>
      <c r="J32749" s="27"/>
    </row>
    <row r="32750" spans="2:10" x14ac:dyDescent="0.25">
      <c r="B32750" s="27"/>
      <c r="D32750" s="27"/>
      <c r="E32750" s="27"/>
      <c r="I32750" s="27"/>
      <c r="J32750" s="27"/>
    </row>
    <row r="32751" spans="2:10" x14ac:dyDescent="0.25">
      <c r="B32751" s="27"/>
      <c r="D32751" s="27"/>
      <c r="E32751" s="27"/>
      <c r="I32751" s="27"/>
      <c r="J32751" s="27"/>
    </row>
    <row r="32752" spans="2:10" x14ac:dyDescent="0.25">
      <c r="B32752" s="27"/>
      <c r="D32752" s="27"/>
      <c r="E32752" s="27"/>
      <c r="I32752" s="27"/>
      <c r="J32752" s="27"/>
    </row>
    <row r="32753" spans="2:10" x14ac:dyDescent="0.25">
      <c r="B32753" s="27"/>
      <c r="D32753" s="27"/>
      <c r="E32753" s="27"/>
      <c r="I32753" s="27"/>
      <c r="J32753" s="27"/>
    </row>
    <row r="32754" spans="2:10" x14ac:dyDescent="0.25">
      <c r="B32754" s="27"/>
      <c r="D32754" s="27"/>
      <c r="E32754" s="27"/>
      <c r="I32754" s="27"/>
      <c r="J32754" s="27"/>
    </row>
    <row r="32755" spans="2:10" x14ac:dyDescent="0.25">
      <c r="B32755" s="27"/>
      <c r="D32755" s="27"/>
      <c r="E32755" s="27"/>
      <c r="I32755" s="27"/>
      <c r="J32755" s="27"/>
    </row>
    <row r="32756" spans="2:10" x14ac:dyDescent="0.25">
      <c r="B32756" s="27"/>
      <c r="D32756" s="27"/>
      <c r="E32756" s="27"/>
      <c r="I32756" s="27"/>
      <c r="J32756" s="27"/>
    </row>
    <row r="32757" spans="2:10" x14ac:dyDescent="0.25">
      <c r="B32757" s="27"/>
      <c r="D32757" s="27"/>
      <c r="E32757" s="27"/>
      <c r="I32757" s="27"/>
      <c r="J32757" s="27"/>
    </row>
    <row r="32758" spans="2:10" x14ac:dyDescent="0.25">
      <c r="B32758" s="27"/>
      <c r="D32758" s="27"/>
      <c r="E32758" s="27"/>
      <c r="I32758" s="27"/>
      <c r="J32758" s="27"/>
    </row>
    <row r="32759" spans="2:10" x14ac:dyDescent="0.25">
      <c r="B32759" s="27"/>
      <c r="D32759" s="27"/>
      <c r="E32759" s="27"/>
      <c r="I32759" s="27"/>
      <c r="J32759" s="27"/>
    </row>
    <row r="32760" spans="2:10" x14ac:dyDescent="0.25">
      <c r="B32760" s="27"/>
      <c r="D32760" s="27"/>
      <c r="E32760" s="27"/>
      <c r="I32760" s="27"/>
      <c r="J32760" s="27"/>
    </row>
    <row r="32761" spans="2:10" x14ac:dyDescent="0.25">
      <c r="B32761" s="27"/>
      <c r="D32761" s="27"/>
      <c r="E32761" s="27"/>
      <c r="I32761" s="27"/>
      <c r="J32761" s="27"/>
    </row>
    <row r="32762" spans="2:10" x14ac:dyDescent="0.25">
      <c r="B32762" s="27"/>
      <c r="D32762" s="27"/>
      <c r="E32762" s="27"/>
      <c r="I32762" s="27"/>
      <c r="J32762" s="27"/>
    </row>
    <row r="32763" spans="2:10" x14ac:dyDescent="0.25">
      <c r="B32763" s="27"/>
      <c r="D32763" s="27"/>
      <c r="E32763" s="27"/>
      <c r="I32763" s="27"/>
      <c r="J32763" s="27"/>
    </row>
    <row r="32764" spans="2:10" x14ac:dyDescent="0.25">
      <c r="B32764" s="27"/>
      <c r="D32764" s="27"/>
      <c r="E32764" s="27"/>
      <c r="I32764" s="27"/>
      <c r="J32764" s="27"/>
    </row>
    <row r="32765" spans="2:10" x14ac:dyDescent="0.25">
      <c r="B32765" s="27"/>
      <c r="D32765" s="27"/>
      <c r="E32765" s="27"/>
      <c r="I32765" s="27"/>
      <c r="J32765" s="27"/>
    </row>
    <row r="32766" spans="2:10" x14ac:dyDescent="0.25">
      <c r="B32766" s="27"/>
      <c r="D32766" s="27"/>
      <c r="E32766" s="27"/>
      <c r="I32766" s="27"/>
      <c r="J32766" s="27"/>
    </row>
    <row r="32767" spans="2:10" x14ac:dyDescent="0.25">
      <c r="B32767" s="27"/>
      <c r="D32767" s="27"/>
      <c r="E32767" s="27"/>
      <c r="I32767" s="27"/>
      <c r="J32767" s="27"/>
    </row>
    <row r="32768" spans="2:10" x14ac:dyDescent="0.25">
      <c r="B32768" s="27"/>
      <c r="D32768" s="27"/>
      <c r="E32768" s="27"/>
      <c r="I32768" s="27"/>
      <c r="J32768" s="27"/>
    </row>
    <row r="32769" spans="2:10" x14ac:dyDescent="0.25">
      <c r="B32769" s="27"/>
      <c r="D32769" s="27"/>
      <c r="E32769" s="27"/>
      <c r="I32769" s="27"/>
      <c r="J32769" s="27"/>
    </row>
    <row r="32770" spans="2:10" x14ac:dyDescent="0.25">
      <c r="B32770" s="27"/>
      <c r="D32770" s="27"/>
      <c r="E32770" s="27"/>
      <c r="I32770" s="27"/>
      <c r="J32770" s="27"/>
    </row>
    <row r="32771" spans="2:10" x14ac:dyDescent="0.25">
      <c r="B32771" s="27"/>
      <c r="D32771" s="27"/>
      <c r="E32771" s="27"/>
      <c r="I32771" s="27"/>
      <c r="J32771" s="27"/>
    </row>
    <row r="32772" spans="2:10" x14ac:dyDescent="0.25">
      <c r="B32772" s="27"/>
      <c r="D32772" s="27"/>
      <c r="E32772" s="27"/>
      <c r="I32772" s="27"/>
      <c r="J32772" s="27"/>
    </row>
    <row r="32773" spans="2:10" x14ac:dyDescent="0.25">
      <c r="B32773" s="27"/>
      <c r="D32773" s="27"/>
      <c r="E32773" s="27"/>
      <c r="I32773" s="27"/>
      <c r="J32773" s="27"/>
    </row>
    <row r="32774" spans="2:10" x14ac:dyDescent="0.25">
      <c r="B32774" s="27"/>
      <c r="D32774" s="27"/>
      <c r="E32774" s="27"/>
      <c r="I32774" s="27"/>
      <c r="J32774" s="27"/>
    </row>
    <row r="32775" spans="2:10" x14ac:dyDescent="0.25">
      <c r="B32775" s="27"/>
      <c r="D32775" s="27"/>
      <c r="E32775" s="27"/>
      <c r="I32775" s="27"/>
      <c r="J32775" s="27"/>
    </row>
    <row r="32776" spans="2:10" x14ac:dyDescent="0.25">
      <c r="B32776" s="27"/>
      <c r="D32776" s="27"/>
      <c r="E32776" s="27"/>
      <c r="I32776" s="27"/>
      <c r="J32776" s="27"/>
    </row>
    <row r="32777" spans="2:10" x14ac:dyDescent="0.25">
      <c r="B32777" s="27"/>
      <c r="D32777" s="27"/>
      <c r="E32777" s="27"/>
      <c r="I32777" s="27"/>
      <c r="J32777" s="27"/>
    </row>
    <row r="32778" spans="2:10" x14ac:dyDescent="0.25">
      <c r="B32778" s="27"/>
      <c r="D32778" s="27"/>
      <c r="E32778" s="27"/>
      <c r="I32778" s="27"/>
      <c r="J32778" s="27"/>
    </row>
    <row r="32779" spans="2:10" x14ac:dyDescent="0.25">
      <c r="B32779" s="27"/>
      <c r="D32779" s="27"/>
      <c r="E32779" s="27"/>
      <c r="I32779" s="27"/>
      <c r="J32779" s="27"/>
    </row>
    <row r="32780" spans="2:10" x14ac:dyDescent="0.25">
      <c r="B32780" s="27"/>
      <c r="D32780" s="27"/>
      <c r="E32780" s="27"/>
      <c r="I32780" s="27"/>
      <c r="J32780" s="27"/>
    </row>
    <row r="32781" spans="2:10" x14ac:dyDescent="0.25">
      <c r="B32781" s="27"/>
      <c r="D32781" s="27"/>
      <c r="E32781" s="27"/>
      <c r="I32781" s="27"/>
      <c r="J32781" s="27"/>
    </row>
    <row r="32782" spans="2:10" x14ac:dyDescent="0.25">
      <c r="B32782" s="27"/>
      <c r="D32782" s="27"/>
      <c r="E32782" s="27"/>
      <c r="I32782" s="27"/>
      <c r="J32782" s="27"/>
    </row>
    <row r="32783" spans="2:10" x14ac:dyDescent="0.25">
      <c r="B32783" s="27"/>
      <c r="D32783" s="27"/>
      <c r="E32783" s="27"/>
      <c r="I32783" s="27"/>
      <c r="J32783" s="27"/>
    </row>
    <row r="32784" spans="2:10" x14ac:dyDescent="0.25">
      <c r="B32784" s="27"/>
      <c r="D32784" s="27"/>
      <c r="E32784" s="27"/>
      <c r="I32784" s="27"/>
      <c r="J32784" s="27"/>
    </row>
    <row r="32785" spans="2:10" x14ac:dyDescent="0.25">
      <c r="B32785" s="27"/>
      <c r="D32785" s="27"/>
      <c r="E32785" s="27"/>
      <c r="I32785" s="27"/>
      <c r="J32785" s="27"/>
    </row>
    <row r="32786" spans="2:10" x14ac:dyDescent="0.25">
      <c r="B32786" s="27"/>
      <c r="D32786" s="27"/>
      <c r="E32786" s="27"/>
      <c r="I32786" s="27"/>
      <c r="J32786" s="27"/>
    </row>
    <row r="32787" spans="2:10" x14ac:dyDescent="0.25">
      <c r="B32787" s="27"/>
      <c r="D32787" s="27"/>
      <c r="E32787" s="27"/>
      <c r="I32787" s="27"/>
      <c r="J32787" s="27"/>
    </row>
    <row r="32788" spans="2:10" x14ac:dyDescent="0.25">
      <c r="B32788" s="27"/>
      <c r="D32788" s="27"/>
      <c r="E32788" s="27"/>
      <c r="I32788" s="27"/>
      <c r="J32788" s="27"/>
    </row>
    <row r="32789" spans="2:10" x14ac:dyDescent="0.25">
      <c r="B32789" s="27"/>
      <c r="D32789" s="27"/>
      <c r="E32789" s="27"/>
      <c r="I32789" s="27"/>
      <c r="J32789" s="27"/>
    </row>
    <row r="32790" spans="2:10" x14ac:dyDescent="0.25">
      <c r="B32790" s="27"/>
      <c r="D32790" s="27"/>
      <c r="E32790" s="27"/>
      <c r="I32790" s="27"/>
      <c r="J32790" s="27"/>
    </row>
    <row r="32791" spans="2:10" x14ac:dyDescent="0.25">
      <c r="B32791" s="27"/>
      <c r="D32791" s="27"/>
      <c r="E32791" s="27"/>
      <c r="I32791" s="27"/>
      <c r="J32791" s="27"/>
    </row>
    <row r="32792" spans="2:10" x14ac:dyDescent="0.25">
      <c r="B32792" s="27"/>
      <c r="D32792" s="27"/>
      <c r="E32792" s="27"/>
      <c r="I32792" s="27"/>
      <c r="J32792" s="27"/>
    </row>
    <row r="32793" spans="2:10" x14ac:dyDescent="0.25">
      <c r="B32793" s="27"/>
      <c r="D32793" s="27"/>
      <c r="E32793" s="27"/>
      <c r="I32793" s="27"/>
      <c r="J32793" s="27"/>
    </row>
    <row r="32794" spans="2:10" x14ac:dyDescent="0.25">
      <c r="B32794" s="27"/>
      <c r="D32794" s="27"/>
      <c r="E32794" s="27"/>
      <c r="I32794" s="27"/>
      <c r="J32794" s="27"/>
    </row>
    <row r="32795" spans="2:10" x14ac:dyDescent="0.25">
      <c r="B32795" s="27"/>
      <c r="D32795" s="27"/>
      <c r="E32795" s="27"/>
      <c r="I32795" s="27"/>
      <c r="J32795" s="27"/>
    </row>
    <row r="32796" spans="2:10" x14ac:dyDescent="0.25">
      <c r="B32796" s="27"/>
      <c r="D32796" s="27"/>
      <c r="E32796" s="27"/>
      <c r="I32796" s="27"/>
      <c r="J32796" s="27"/>
    </row>
    <row r="32797" spans="2:10" x14ac:dyDescent="0.25">
      <c r="B32797" s="27"/>
      <c r="D32797" s="27"/>
      <c r="E32797" s="27"/>
      <c r="I32797" s="27"/>
      <c r="J32797" s="27"/>
    </row>
    <row r="32798" spans="2:10" x14ac:dyDescent="0.25">
      <c r="B32798" s="27"/>
      <c r="D32798" s="27"/>
      <c r="E32798" s="27"/>
      <c r="I32798" s="27"/>
      <c r="J32798" s="27"/>
    </row>
    <row r="32799" spans="2:10" x14ac:dyDescent="0.25">
      <c r="B32799" s="27"/>
      <c r="D32799" s="27"/>
      <c r="E32799" s="27"/>
      <c r="I32799" s="27"/>
      <c r="J32799" s="27"/>
    </row>
    <row r="32800" spans="2:10" x14ac:dyDescent="0.25">
      <c r="B32800" s="27"/>
      <c r="D32800" s="27"/>
      <c r="E32800" s="27"/>
      <c r="I32800" s="27"/>
      <c r="J32800" s="27"/>
    </row>
    <row r="32801" spans="2:10" x14ac:dyDescent="0.25">
      <c r="B32801" s="27"/>
      <c r="D32801" s="27"/>
      <c r="E32801" s="27"/>
      <c r="I32801" s="27"/>
      <c r="J32801" s="27"/>
    </row>
    <row r="32802" spans="2:10" x14ac:dyDescent="0.25">
      <c r="B32802" s="27"/>
      <c r="D32802" s="27"/>
      <c r="E32802" s="27"/>
      <c r="I32802" s="27"/>
      <c r="J32802" s="27"/>
    </row>
    <row r="32803" spans="2:10" x14ac:dyDescent="0.25">
      <c r="B32803" s="27"/>
      <c r="D32803" s="27"/>
      <c r="E32803" s="27"/>
      <c r="I32803" s="27"/>
      <c r="J32803" s="27"/>
    </row>
    <row r="32804" spans="2:10" x14ac:dyDescent="0.25">
      <c r="B32804" s="27"/>
      <c r="D32804" s="27"/>
      <c r="E32804" s="27"/>
      <c r="I32804" s="27"/>
      <c r="J32804" s="27"/>
    </row>
    <row r="32805" spans="2:10" x14ac:dyDescent="0.25">
      <c r="B32805" s="27"/>
      <c r="D32805" s="27"/>
      <c r="E32805" s="27"/>
      <c r="I32805" s="27"/>
      <c r="J32805" s="27"/>
    </row>
    <row r="32806" spans="2:10" x14ac:dyDescent="0.25">
      <c r="B32806" s="27"/>
      <c r="D32806" s="27"/>
      <c r="E32806" s="27"/>
      <c r="I32806" s="27"/>
      <c r="J32806" s="27"/>
    </row>
    <row r="32807" spans="2:10" x14ac:dyDescent="0.25">
      <c r="B32807" s="27"/>
      <c r="D32807" s="27"/>
      <c r="E32807" s="27"/>
      <c r="I32807" s="27"/>
      <c r="J32807" s="27"/>
    </row>
    <row r="32808" spans="2:10" x14ac:dyDescent="0.25">
      <c r="B32808" s="27"/>
      <c r="D32808" s="27"/>
      <c r="E32808" s="27"/>
      <c r="I32808" s="27"/>
      <c r="J32808" s="27"/>
    </row>
    <row r="32809" spans="2:10" x14ac:dyDescent="0.25">
      <c r="B32809" s="27"/>
      <c r="D32809" s="27"/>
      <c r="E32809" s="27"/>
      <c r="I32809" s="27"/>
      <c r="J32809" s="27"/>
    </row>
    <row r="32810" spans="2:10" x14ac:dyDescent="0.25">
      <c r="B32810" s="27"/>
      <c r="D32810" s="27"/>
      <c r="E32810" s="27"/>
      <c r="I32810" s="27"/>
      <c r="J32810" s="27"/>
    </row>
    <row r="32811" spans="2:10" x14ac:dyDescent="0.25">
      <c r="B32811" s="27"/>
      <c r="D32811" s="27"/>
      <c r="E32811" s="27"/>
      <c r="I32811" s="27"/>
      <c r="J32811" s="27"/>
    </row>
    <row r="32812" spans="2:10" x14ac:dyDescent="0.25">
      <c r="B32812" s="27"/>
      <c r="D32812" s="27"/>
      <c r="E32812" s="27"/>
      <c r="I32812" s="27"/>
      <c r="J32812" s="27"/>
    </row>
    <row r="32813" spans="2:10" x14ac:dyDescent="0.25">
      <c r="B32813" s="27"/>
      <c r="D32813" s="27"/>
      <c r="E32813" s="27"/>
      <c r="I32813" s="27"/>
      <c r="J32813" s="27"/>
    </row>
    <row r="32814" spans="2:10" x14ac:dyDescent="0.25">
      <c r="B32814" s="27"/>
      <c r="D32814" s="27"/>
      <c r="E32814" s="27"/>
      <c r="I32814" s="27"/>
      <c r="J32814" s="27"/>
    </row>
    <row r="32815" spans="2:10" x14ac:dyDescent="0.25">
      <c r="B32815" s="27"/>
      <c r="D32815" s="27"/>
      <c r="E32815" s="27"/>
      <c r="I32815" s="27"/>
      <c r="J32815" s="27"/>
    </row>
    <row r="32816" spans="2:10" x14ac:dyDescent="0.25">
      <c r="B32816" s="27"/>
      <c r="D32816" s="27"/>
      <c r="E32816" s="27"/>
      <c r="I32816" s="27"/>
      <c r="J32816" s="27"/>
    </row>
    <row r="32817" spans="2:10" x14ac:dyDescent="0.25">
      <c r="B32817" s="27"/>
      <c r="D32817" s="27"/>
      <c r="E32817" s="27"/>
      <c r="I32817" s="27"/>
      <c r="J32817" s="27"/>
    </row>
    <row r="32818" spans="2:10" x14ac:dyDescent="0.25">
      <c r="B32818" s="27"/>
      <c r="D32818" s="27"/>
      <c r="E32818" s="27"/>
      <c r="I32818" s="27"/>
      <c r="J32818" s="27"/>
    </row>
    <row r="32819" spans="2:10" x14ac:dyDescent="0.25">
      <c r="B32819" s="27"/>
      <c r="D32819" s="27"/>
      <c r="E32819" s="27"/>
      <c r="I32819" s="27"/>
      <c r="J32819" s="27"/>
    </row>
    <row r="32820" spans="2:10" x14ac:dyDescent="0.25">
      <c r="B32820" s="27"/>
      <c r="D32820" s="27"/>
      <c r="E32820" s="27"/>
      <c r="I32820" s="27"/>
      <c r="J32820" s="27"/>
    </row>
    <row r="32821" spans="2:10" x14ac:dyDescent="0.25">
      <c r="B32821" s="27"/>
      <c r="D32821" s="27"/>
      <c r="E32821" s="27"/>
      <c r="I32821" s="27"/>
      <c r="J32821" s="27"/>
    </row>
    <row r="32822" spans="2:10" x14ac:dyDescent="0.25">
      <c r="B32822" s="27"/>
      <c r="D32822" s="27"/>
      <c r="E32822" s="27"/>
      <c r="I32822" s="27"/>
      <c r="J32822" s="27"/>
    </row>
    <row r="32823" spans="2:10" x14ac:dyDescent="0.25">
      <c r="B32823" s="27"/>
      <c r="D32823" s="27"/>
      <c r="E32823" s="27"/>
      <c r="I32823" s="27"/>
      <c r="J32823" s="27"/>
    </row>
    <row r="32824" spans="2:10" x14ac:dyDescent="0.25">
      <c r="B32824" s="27"/>
      <c r="D32824" s="27"/>
      <c r="E32824" s="27"/>
      <c r="I32824" s="27"/>
      <c r="J32824" s="27"/>
    </row>
    <row r="32825" spans="2:10" x14ac:dyDescent="0.25">
      <c r="B32825" s="27"/>
      <c r="D32825" s="27"/>
      <c r="E32825" s="27"/>
      <c r="I32825" s="27"/>
      <c r="J32825" s="27"/>
    </row>
    <row r="32826" spans="2:10" x14ac:dyDescent="0.25">
      <c r="B32826" s="27"/>
      <c r="D32826" s="27"/>
      <c r="E32826" s="27"/>
      <c r="I32826" s="27"/>
      <c r="J32826" s="27"/>
    </row>
    <row r="32827" spans="2:10" x14ac:dyDescent="0.25">
      <c r="B32827" s="27"/>
      <c r="D32827" s="27"/>
      <c r="E32827" s="27"/>
      <c r="I32827" s="27"/>
      <c r="J32827" s="27"/>
    </row>
    <row r="32828" spans="2:10" x14ac:dyDescent="0.25">
      <c r="B32828" s="27"/>
      <c r="D32828" s="27"/>
      <c r="E32828" s="27"/>
      <c r="I32828" s="27"/>
      <c r="J32828" s="27"/>
    </row>
    <row r="32829" spans="2:10" x14ac:dyDescent="0.25">
      <c r="B32829" s="27"/>
      <c r="D32829" s="27"/>
      <c r="E32829" s="27"/>
      <c r="I32829" s="27"/>
      <c r="J32829" s="27"/>
    </row>
    <row r="32830" spans="2:10" x14ac:dyDescent="0.25">
      <c r="B32830" s="27"/>
      <c r="D32830" s="27"/>
      <c r="E32830" s="27"/>
      <c r="I32830" s="27"/>
      <c r="J32830" s="27"/>
    </row>
    <row r="32831" spans="2:10" x14ac:dyDescent="0.25">
      <c r="B32831" s="27"/>
      <c r="D32831" s="27"/>
      <c r="E32831" s="27"/>
      <c r="I32831" s="27"/>
      <c r="J32831" s="27"/>
    </row>
    <row r="32832" spans="2:10" x14ac:dyDescent="0.25">
      <c r="B32832" s="27"/>
      <c r="D32832" s="27"/>
      <c r="E32832" s="27"/>
      <c r="I32832" s="27"/>
      <c r="J32832" s="27"/>
    </row>
    <row r="32833" spans="2:10" x14ac:dyDescent="0.25">
      <c r="B32833" s="27"/>
      <c r="D32833" s="27"/>
      <c r="E32833" s="27"/>
      <c r="I32833" s="27"/>
      <c r="J32833" s="27"/>
    </row>
    <row r="32834" spans="2:10" x14ac:dyDescent="0.25">
      <c r="B32834" s="27"/>
      <c r="D32834" s="27"/>
      <c r="E32834" s="27"/>
      <c r="I32834" s="27"/>
      <c r="J32834" s="27"/>
    </row>
    <row r="32835" spans="2:10" x14ac:dyDescent="0.25">
      <c r="B32835" s="27"/>
      <c r="D32835" s="27"/>
      <c r="E32835" s="27"/>
      <c r="I32835" s="27"/>
      <c r="J32835" s="27"/>
    </row>
    <row r="32836" spans="2:10" x14ac:dyDescent="0.25">
      <c r="B32836" s="27"/>
      <c r="D32836" s="27"/>
      <c r="E32836" s="27"/>
      <c r="I32836" s="27"/>
      <c r="J32836" s="27"/>
    </row>
    <row r="32837" spans="2:10" x14ac:dyDescent="0.25">
      <c r="B32837" s="27"/>
      <c r="D32837" s="27"/>
      <c r="E32837" s="27"/>
      <c r="I32837" s="27"/>
      <c r="J32837" s="27"/>
    </row>
    <row r="32838" spans="2:10" x14ac:dyDescent="0.25">
      <c r="B32838" s="27"/>
      <c r="D32838" s="27"/>
      <c r="E32838" s="27"/>
      <c r="I32838" s="27"/>
      <c r="J32838" s="27"/>
    </row>
    <row r="32839" spans="2:10" x14ac:dyDescent="0.25">
      <c r="B32839" s="27"/>
      <c r="D32839" s="27"/>
      <c r="E32839" s="27"/>
      <c r="I32839" s="27"/>
      <c r="J32839" s="27"/>
    </row>
    <row r="32840" spans="2:10" x14ac:dyDescent="0.25">
      <c r="B32840" s="27"/>
      <c r="D32840" s="27"/>
      <c r="E32840" s="27"/>
      <c r="I32840" s="27"/>
      <c r="J32840" s="27"/>
    </row>
    <row r="32841" spans="2:10" x14ac:dyDescent="0.25">
      <c r="B32841" s="27"/>
      <c r="D32841" s="27"/>
      <c r="E32841" s="27"/>
      <c r="I32841" s="27"/>
      <c r="J32841" s="27"/>
    </row>
    <row r="32842" spans="2:10" x14ac:dyDescent="0.25">
      <c r="B32842" s="27"/>
      <c r="D32842" s="27"/>
      <c r="E32842" s="27"/>
      <c r="I32842" s="27"/>
      <c r="J32842" s="27"/>
    </row>
    <row r="32843" spans="2:10" x14ac:dyDescent="0.25">
      <c r="B32843" s="27"/>
      <c r="D32843" s="27"/>
      <c r="E32843" s="27"/>
      <c r="I32843" s="27"/>
      <c r="J32843" s="27"/>
    </row>
    <row r="32844" spans="2:10" x14ac:dyDescent="0.25">
      <c r="B32844" s="27"/>
      <c r="D32844" s="27"/>
      <c r="E32844" s="27"/>
      <c r="I32844" s="27"/>
      <c r="J32844" s="27"/>
    </row>
    <row r="32845" spans="2:10" x14ac:dyDescent="0.25">
      <c r="B32845" s="27"/>
      <c r="D32845" s="27"/>
      <c r="E32845" s="27"/>
      <c r="I32845" s="27"/>
      <c r="J32845" s="27"/>
    </row>
    <row r="32846" spans="2:10" x14ac:dyDescent="0.25">
      <c r="B32846" s="27"/>
      <c r="D32846" s="27"/>
      <c r="E32846" s="27"/>
      <c r="I32846" s="27"/>
      <c r="J32846" s="27"/>
    </row>
    <row r="32847" spans="2:10" x14ac:dyDescent="0.25">
      <c r="B32847" s="27"/>
      <c r="D32847" s="27"/>
      <c r="E32847" s="27"/>
      <c r="I32847" s="27"/>
      <c r="J32847" s="27"/>
    </row>
    <row r="32848" spans="2:10" x14ac:dyDescent="0.25">
      <c r="B32848" s="27"/>
      <c r="D32848" s="27"/>
      <c r="E32848" s="27"/>
      <c r="I32848" s="27"/>
      <c r="J32848" s="27"/>
    </row>
    <row r="32849" spans="2:10" x14ac:dyDescent="0.25">
      <c r="B32849" s="27"/>
      <c r="D32849" s="27"/>
      <c r="E32849" s="27"/>
      <c r="I32849" s="27"/>
      <c r="J32849" s="27"/>
    </row>
    <row r="32850" spans="2:10" x14ac:dyDescent="0.25">
      <c r="B32850" s="27"/>
      <c r="D32850" s="27"/>
      <c r="E32850" s="27"/>
      <c r="I32850" s="27"/>
      <c r="J32850" s="27"/>
    </row>
    <row r="32851" spans="2:10" x14ac:dyDescent="0.25">
      <c r="B32851" s="27"/>
      <c r="D32851" s="27"/>
      <c r="E32851" s="27"/>
      <c r="I32851" s="27"/>
      <c r="J32851" s="27"/>
    </row>
    <row r="32852" spans="2:10" x14ac:dyDescent="0.25">
      <c r="B32852" s="27"/>
      <c r="D32852" s="27"/>
      <c r="E32852" s="27"/>
      <c r="I32852" s="27"/>
      <c r="J32852" s="27"/>
    </row>
    <row r="32853" spans="2:10" x14ac:dyDescent="0.25">
      <c r="B32853" s="27"/>
      <c r="D32853" s="27"/>
      <c r="E32853" s="27"/>
      <c r="I32853" s="27"/>
      <c r="J32853" s="27"/>
    </row>
    <row r="32854" spans="2:10" x14ac:dyDescent="0.25">
      <c r="B32854" s="27"/>
      <c r="D32854" s="27"/>
      <c r="E32854" s="27"/>
      <c r="I32854" s="27"/>
      <c r="J32854" s="27"/>
    </row>
    <row r="32855" spans="2:10" x14ac:dyDescent="0.25">
      <c r="B32855" s="27"/>
      <c r="D32855" s="27"/>
      <c r="E32855" s="27"/>
      <c r="I32855" s="27"/>
      <c r="J32855" s="27"/>
    </row>
    <row r="32856" spans="2:10" x14ac:dyDescent="0.25">
      <c r="B32856" s="27"/>
      <c r="D32856" s="27"/>
      <c r="E32856" s="27"/>
      <c r="I32856" s="27"/>
      <c r="J32856" s="27"/>
    </row>
    <row r="32857" spans="2:10" x14ac:dyDescent="0.25">
      <c r="B32857" s="27"/>
      <c r="D32857" s="27"/>
      <c r="E32857" s="27"/>
      <c r="I32857" s="27"/>
      <c r="J32857" s="27"/>
    </row>
    <row r="32858" spans="2:10" x14ac:dyDescent="0.25">
      <c r="B32858" s="27"/>
      <c r="D32858" s="27"/>
      <c r="E32858" s="27"/>
      <c r="I32858" s="27"/>
      <c r="J32858" s="27"/>
    </row>
    <row r="32859" spans="2:10" x14ac:dyDescent="0.25">
      <c r="B32859" s="27"/>
      <c r="D32859" s="27"/>
      <c r="E32859" s="27"/>
      <c r="I32859" s="27"/>
      <c r="J32859" s="27"/>
    </row>
    <row r="32860" spans="2:10" x14ac:dyDescent="0.25">
      <c r="B32860" s="27"/>
      <c r="D32860" s="27"/>
      <c r="E32860" s="27"/>
      <c r="I32860" s="27"/>
      <c r="J32860" s="27"/>
    </row>
    <row r="32861" spans="2:10" x14ac:dyDescent="0.25">
      <c r="B32861" s="27"/>
      <c r="D32861" s="27"/>
      <c r="E32861" s="27"/>
      <c r="I32861" s="27"/>
      <c r="J32861" s="27"/>
    </row>
    <row r="32862" spans="2:10" x14ac:dyDescent="0.25">
      <c r="B32862" s="27"/>
      <c r="D32862" s="27"/>
      <c r="E32862" s="27"/>
      <c r="I32862" s="27"/>
      <c r="J32862" s="27"/>
    </row>
    <row r="32863" spans="2:10" x14ac:dyDescent="0.25">
      <c r="B32863" s="27"/>
      <c r="D32863" s="27"/>
      <c r="E32863" s="27"/>
      <c r="I32863" s="27"/>
      <c r="J32863" s="27"/>
    </row>
    <row r="32864" spans="2:10" x14ac:dyDescent="0.25">
      <c r="B32864" s="27"/>
      <c r="D32864" s="27"/>
      <c r="E32864" s="27"/>
      <c r="I32864" s="27"/>
      <c r="J32864" s="27"/>
    </row>
    <row r="32865" spans="2:10" x14ac:dyDescent="0.25">
      <c r="B32865" s="27"/>
      <c r="D32865" s="27"/>
      <c r="E32865" s="27"/>
      <c r="I32865" s="27"/>
      <c r="J32865" s="27"/>
    </row>
    <row r="32866" spans="2:10" x14ac:dyDescent="0.25">
      <c r="B32866" s="27"/>
      <c r="D32866" s="27"/>
      <c r="E32866" s="27"/>
      <c r="I32866" s="27"/>
      <c r="J32866" s="27"/>
    </row>
    <row r="32867" spans="2:10" x14ac:dyDescent="0.25">
      <c r="B32867" s="27"/>
      <c r="D32867" s="27"/>
      <c r="E32867" s="27"/>
      <c r="I32867" s="27"/>
      <c r="J32867" s="27"/>
    </row>
    <row r="32868" spans="2:10" x14ac:dyDescent="0.25">
      <c r="B32868" s="27"/>
      <c r="D32868" s="27"/>
      <c r="E32868" s="27"/>
      <c r="I32868" s="27"/>
      <c r="J32868" s="27"/>
    </row>
    <row r="32869" spans="2:10" x14ac:dyDescent="0.25">
      <c r="B32869" s="27"/>
      <c r="D32869" s="27"/>
      <c r="E32869" s="27"/>
      <c r="I32869" s="27"/>
      <c r="J32869" s="27"/>
    </row>
    <row r="32870" spans="2:10" x14ac:dyDescent="0.25">
      <c r="B32870" s="27"/>
      <c r="D32870" s="27"/>
      <c r="E32870" s="27"/>
      <c r="I32870" s="27"/>
      <c r="J32870" s="27"/>
    </row>
    <row r="32871" spans="2:10" x14ac:dyDescent="0.25">
      <c r="B32871" s="27"/>
      <c r="D32871" s="27"/>
      <c r="E32871" s="27"/>
      <c r="I32871" s="27"/>
      <c r="J32871" s="27"/>
    </row>
    <row r="32872" spans="2:10" x14ac:dyDescent="0.25">
      <c r="B32872" s="27"/>
      <c r="D32872" s="27"/>
      <c r="E32872" s="27"/>
      <c r="I32872" s="27"/>
      <c r="J32872" s="27"/>
    </row>
    <row r="32873" spans="2:10" x14ac:dyDescent="0.25">
      <c r="B32873" s="27"/>
      <c r="D32873" s="27"/>
      <c r="E32873" s="27"/>
      <c r="I32873" s="27"/>
      <c r="J32873" s="27"/>
    </row>
    <row r="32874" spans="2:10" x14ac:dyDescent="0.25">
      <c r="B32874" s="27"/>
      <c r="D32874" s="27"/>
      <c r="E32874" s="27"/>
      <c r="I32874" s="27"/>
      <c r="J32874" s="27"/>
    </row>
    <row r="32875" spans="2:10" x14ac:dyDescent="0.25">
      <c r="B32875" s="27"/>
      <c r="D32875" s="27"/>
      <c r="E32875" s="27"/>
      <c r="I32875" s="27"/>
      <c r="J32875" s="27"/>
    </row>
    <row r="32876" spans="2:10" x14ac:dyDescent="0.25">
      <c r="B32876" s="27"/>
      <c r="D32876" s="27"/>
      <c r="E32876" s="27"/>
      <c r="I32876" s="27"/>
      <c r="J32876" s="27"/>
    </row>
    <row r="32877" spans="2:10" x14ac:dyDescent="0.25">
      <c r="B32877" s="27"/>
      <c r="D32877" s="27"/>
      <c r="E32877" s="27"/>
      <c r="I32877" s="27"/>
      <c r="J32877" s="27"/>
    </row>
    <row r="32878" spans="2:10" x14ac:dyDescent="0.25">
      <c r="B32878" s="27"/>
      <c r="D32878" s="27"/>
      <c r="E32878" s="27"/>
      <c r="I32878" s="27"/>
      <c r="J32878" s="27"/>
    </row>
    <row r="32879" spans="2:10" x14ac:dyDescent="0.25">
      <c r="B32879" s="27"/>
      <c r="D32879" s="27"/>
      <c r="E32879" s="27"/>
      <c r="I32879" s="27"/>
      <c r="J32879" s="27"/>
    </row>
    <row r="32880" spans="2:10" x14ac:dyDescent="0.25">
      <c r="B32880" s="27"/>
      <c r="D32880" s="27"/>
      <c r="E32880" s="27"/>
      <c r="I32880" s="27"/>
      <c r="J32880" s="27"/>
    </row>
    <row r="32881" spans="2:10" x14ac:dyDescent="0.25">
      <c r="B32881" s="27"/>
      <c r="D32881" s="27"/>
      <c r="E32881" s="27"/>
      <c r="I32881" s="27"/>
      <c r="J32881" s="27"/>
    </row>
    <row r="32882" spans="2:10" x14ac:dyDescent="0.25">
      <c r="B32882" s="27"/>
      <c r="D32882" s="27"/>
      <c r="E32882" s="27"/>
      <c r="I32882" s="27"/>
      <c r="J32882" s="27"/>
    </row>
    <row r="32883" spans="2:10" x14ac:dyDescent="0.25">
      <c r="B32883" s="27"/>
      <c r="D32883" s="27"/>
      <c r="E32883" s="27"/>
      <c r="I32883" s="27"/>
      <c r="J32883" s="27"/>
    </row>
    <row r="32884" spans="2:10" x14ac:dyDescent="0.25">
      <c r="B32884" s="27"/>
      <c r="D32884" s="27"/>
      <c r="E32884" s="27"/>
      <c r="I32884" s="27"/>
      <c r="J32884" s="27"/>
    </row>
    <row r="32885" spans="2:10" x14ac:dyDescent="0.25">
      <c r="B32885" s="27"/>
      <c r="D32885" s="27"/>
      <c r="E32885" s="27"/>
      <c r="I32885" s="27"/>
      <c r="J32885" s="27"/>
    </row>
    <row r="32886" spans="2:10" x14ac:dyDescent="0.25">
      <c r="B32886" s="27"/>
      <c r="D32886" s="27"/>
      <c r="E32886" s="27"/>
      <c r="I32886" s="27"/>
      <c r="J32886" s="27"/>
    </row>
    <row r="32887" spans="2:10" x14ac:dyDescent="0.25">
      <c r="B32887" s="27"/>
      <c r="D32887" s="27"/>
      <c r="E32887" s="27"/>
      <c r="I32887" s="27"/>
      <c r="J32887" s="27"/>
    </row>
    <row r="32888" spans="2:10" x14ac:dyDescent="0.25">
      <c r="B32888" s="27"/>
      <c r="D32888" s="27"/>
      <c r="E32888" s="27"/>
      <c r="I32888" s="27"/>
      <c r="J32888" s="27"/>
    </row>
    <row r="32889" spans="2:10" x14ac:dyDescent="0.25">
      <c r="B32889" s="27"/>
      <c r="D32889" s="27"/>
      <c r="E32889" s="27"/>
      <c r="I32889" s="27"/>
      <c r="J32889" s="27"/>
    </row>
    <row r="32890" spans="2:10" x14ac:dyDescent="0.25">
      <c r="B32890" s="27"/>
      <c r="D32890" s="27"/>
      <c r="E32890" s="27"/>
      <c r="I32890" s="27"/>
      <c r="J32890" s="27"/>
    </row>
    <row r="32891" spans="2:10" x14ac:dyDescent="0.25">
      <c r="B32891" s="27"/>
      <c r="D32891" s="27"/>
      <c r="E32891" s="27"/>
      <c r="I32891" s="27"/>
      <c r="J32891" s="27"/>
    </row>
    <row r="32892" spans="2:10" x14ac:dyDescent="0.25">
      <c r="B32892" s="27"/>
      <c r="D32892" s="27"/>
      <c r="E32892" s="27"/>
      <c r="I32892" s="27"/>
      <c r="J32892" s="27"/>
    </row>
    <row r="32893" spans="2:10" x14ac:dyDescent="0.25">
      <c r="B32893" s="27"/>
      <c r="D32893" s="27"/>
      <c r="E32893" s="27"/>
      <c r="I32893" s="27"/>
      <c r="J32893" s="27"/>
    </row>
    <row r="32894" spans="2:10" x14ac:dyDescent="0.25">
      <c r="B32894" s="27"/>
      <c r="D32894" s="27"/>
      <c r="E32894" s="27"/>
      <c r="I32894" s="27"/>
      <c r="J32894" s="27"/>
    </row>
    <row r="32895" spans="2:10" x14ac:dyDescent="0.25">
      <c r="B32895" s="27"/>
      <c r="D32895" s="27"/>
      <c r="E32895" s="27"/>
      <c r="I32895" s="27"/>
      <c r="J32895" s="27"/>
    </row>
    <row r="32896" spans="2:10" x14ac:dyDescent="0.25">
      <c r="B32896" s="27"/>
      <c r="D32896" s="27"/>
      <c r="E32896" s="27"/>
      <c r="I32896" s="27"/>
      <c r="J32896" s="27"/>
    </row>
    <row r="32897" spans="2:10" x14ac:dyDescent="0.25">
      <c r="B32897" s="27"/>
      <c r="D32897" s="27"/>
      <c r="E32897" s="27"/>
      <c r="I32897" s="27"/>
      <c r="J32897" s="27"/>
    </row>
    <row r="32898" spans="2:10" x14ac:dyDescent="0.25">
      <c r="B32898" s="27"/>
      <c r="D32898" s="27"/>
      <c r="E32898" s="27"/>
      <c r="I32898" s="27"/>
      <c r="J32898" s="27"/>
    </row>
    <row r="32899" spans="2:10" x14ac:dyDescent="0.25">
      <c r="B32899" s="27"/>
      <c r="D32899" s="27"/>
      <c r="E32899" s="27"/>
      <c r="I32899" s="27"/>
      <c r="J32899" s="27"/>
    </row>
    <row r="32900" spans="2:10" x14ac:dyDescent="0.25">
      <c r="B32900" s="27"/>
      <c r="D32900" s="27"/>
      <c r="E32900" s="27"/>
      <c r="I32900" s="27"/>
      <c r="J32900" s="27"/>
    </row>
    <row r="32901" spans="2:10" x14ac:dyDescent="0.25">
      <c r="B32901" s="27"/>
      <c r="D32901" s="27"/>
      <c r="E32901" s="27"/>
      <c r="I32901" s="27"/>
      <c r="J32901" s="27"/>
    </row>
    <row r="32902" spans="2:10" x14ac:dyDescent="0.25">
      <c r="B32902" s="27"/>
      <c r="D32902" s="27"/>
      <c r="E32902" s="27"/>
      <c r="I32902" s="27"/>
      <c r="J32902" s="27"/>
    </row>
    <row r="32903" spans="2:10" x14ac:dyDescent="0.25">
      <c r="B32903" s="27"/>
      <c r="D32903" s="27"/>
      <c r="E32903" s="27"/>
      <c r="I32903" s="27"/>
      <c r="J32903" s="27"/>
    </row>
    <row r="32904" spans="2:10" x14ac:dyDescent="0.25">
      <c r="B32904" s="27"/>
      <c r="D32904" s="27"/>
      <c r="E32904" s="27"/>
      <c r="I32904" s="27"/>
      <c r="J32904" s="27"/>
    </row>
    <row r="32905" spans="2:10" x14ac:dyDescent="0.25">
      <c r="B32905" s="27"/>
      <c r="D32905" s="27"/>
      <c r="E32905" s="27"/>
      <c r="I32905" s="27"/>
      <c r="J32905" s="27"/>
    </row>
    <row r="32906" spans="2:10" x14ac:dyDescent="0.25">
      <c r="B32906" s="27"/>
      <c r="D32906" s="27"/>
      <c r="E32906" s="27"/>
      <c r="I32906" s="27"/>
      <c r="J32906" s="27"/>
    </row>
    <row r="32907" spans="2:10" x14ac:dyDescent="0.25">
      <c r="B32907" s="27"/>
      <c r="D32907" s="27"/>
      <c r="E32907" s="27"/>
      <c r="I32907" s="27"/>
      <c r="J32907" s="27"/>
    </row>
    <row r="32908" spans="2:10" x14ac:dyDescent="0.25">
      <c r="B32908" s="27"/>
      <c r="D32908" s="27"/>
      <c r="E32908" s="27"/>
      <c r="I32908" s="27"/>
      <c r="J32908" s="27"/>
    </row>
    <row r="32909" spans="2:10" x14ac:dyDescent="0.25">
      <c r="B32909" s="27"/>
      <c r="D32909" s="27"/>
      <c r="E32909" s="27"/>
      <c r="I32909" s="27"/>
      <c r="J32909" s="27"/>
    </row>
    <row r="32910" spans="2:10" x14ac:dyDescent="0.25">
      <c r="B32910" s="27"/>
      <c r="D32910" s="27"/>
      <c r="E32910" s="27"/>
      <c r="I32910" s="27"/>
      <c r="J32910" s="27"/>
    </row>
    <row r="32911" spans="2:10" x14ac:dyDescent="0.25">
      <c r="B32911" s="27"/>
      <c r="D32911" s="27"/>
      <c r="E32911" s="27"/>
      <c r="I32911" s="27"/>
      <c r="J32911" s="27"/>
    </row>
    <row r="32912" spans="2:10" x14ac:dyDescent="0.25">
      <c r="B32912" s="27"/>
      <c r="D32912" s="27"/>
      <c r="E32912" s="27"/>
      <c r="I32912" s="27"/>
      <c r="J32912" s="27"/>
    </row>
    <row r="32913" spans="2:10" x14ac:dyDescent="0.25">
      <c r="B32913" s="27"/>
      <c r="D32913" s="27"/>
      <c r="E32913" s="27"/>
      <c r="I32913" s="27"/>
      <c r="J32913" s="27"/>
    </row>
    <row r="32914" spans="2:10" x14ac:dyDescent="0.25">
      <c r="B32914" s="27"/>
      <c r="D32914" s="27"/>
      <c r="E32914" s="27"/>
      <c r="I32914" s="27"/>
      <c r="J32914" s="27"/>
    </row>
    <row r="32915" spans="2:10" x14ac:dyDescent="0.25">
      <c r="B32915" s="27"/>
      <c r="D32915" s="27"/>
      <c r="E32915" s="27"/>
      <c r="I32915" s="27"/>
      <c r="J32915" s="27"/>
    </row>
    <row r="32916" spans="2:10" x14ac:dyDescent="0.25">
      <c r="B32916" s="27"/>
      <c r="D32916" s="27"/>
      <c r="E32916" s="27"/>
      <c r="I32916" s="27"/>
      <c r="J32916" s="27"/>
    </row>
    <row r="32917" spans="2:10" x14ac:dyDescent="0.25">
      <c r="B32917" s="27"/>
      <c r="D32917" s="27"/>
      <c r="E32917" s="27"/>
      <c r="I32917" s="27"/>
      <c r="J32917" s="27"/>
    </row>
    <row r="32918" spans="2:10" x14ac:dyDescent="0.25">
      <c r="B32918" s="27"/>
      <c r="D32918" s="27"/>
      <c r="E32918" s="27"/>
      <c r="I32918" s="27"/>
      <c r="J32918" s="27"/>
    </row>
    <row r="32919" spans="2:10" x14ac:dyDescent="0.25">
      <c r="B32919" s="27"/>
      <c r="D32919" s="27"/>
      <c r="E32919" s="27"/>
      <c r="I32919" s="27"/>
      <c r="J32919" s="27"/>
    </row>
    <row r="32920" spans="2:10" x14ac:dyDescent="0.25">
      <c r="B32920" s="27"/>
      <c r="D32920" s="27"/>
      <c r="E32920" s="27"/>
      <c r="I32920" s="27"/>
      <c r="J32920" s="27"/>
    </row>
    <row r="32921" spans="2:10" x14ac:dyDescent="0.25">
      <c r="B32921" s="27"/>
      <c r="D32921" s="27"/>
      <c r="E32921" s="27"/>
      <c r="I32921" s="27"/>
      <c r="J32921" s="27"/>
    </row>
    <row r="32922" spans="2:10" x14ac:dyDescent="0.25">
      <c r="B32922" s="27"/>
      <c r="D32922" s="27"/>
      <c r="E32922" s="27"/>
      <c r="I32922" s="27"/>
      <c r="J32922" s="27"/>
    </row>
    <row r="32923" spans="2:10" x14ac:dyDescent="0.25">
      <c r="B32923" s="27"/>
      <c r="D32923" s="27"/>
      <c r="E32923" s="27"/>
      <c r="I32923" s="27"/>
      <c r="J32923" s="27"/>
    </row>
    <row r="32924" spans="2:10" x14ac:dyDescent="0.25">
      <c r="B32924" s="27"/>
      <c r="D32924" s="27"/>
      <c r="E32924" s="27"/>
      <c r="I32924" s="27"/>
      <c r="J32924" s="27"/>
    </row>
    <row r="32925" spans="2:10" x14ac:dyDescent="0.25">
      <c r="B32925" s="27"/>
      <c r="D32925" s="27"/>
      <c r="E32925" s="27"/>
      <c r="I32925" s="27"/>
      <c r="J32925" s="27"/>
    </row>
    <row r="32926" spans="2:10" x14ac:dyDescent="0.25">
      <c r="B32926" s="27"/>
      <c r="D32926" s="27"/>
      <c r="E32926" s="27"/>
      <c r="I32926" s="27"/>
      <c r="J32926" s="27"/>
    </row>
    <row r="32927" spans="2:10" x14ac:dyDescent="0.25">
      <c r="B32927" s="27"/>
      <c r="D32927" s="27"/>
      <c r="E32927" s="27"/>
      <c r="I32927" s="27"/>
      <c r="J32927" s="27"/>
    </row>
    <row r="32928" spans="2:10" x14ac:dyDescent="0.25">
      <c r="B32928" s="27"/>
      <c r="D32928" s="27"/>
      <c r="E32928" s="27"/>
      <c r="I32928" s="27"/>
      <c r="J32928" s="27"/>
    </row>
    <row r="32929" spans="2:10" x14ac:dyDescent="0.25">
      <c r="B32929" s="27"/>
      <c r="D32929" s="27"/>
      <c r="E32929" s="27"/>
      <c r="I32929" s="27"/>
      <c r="J32929" s="27"/>
    </row>
    <row r="32930" spans="2:10" x14ac:dyDescent="0.25">
      <c r="B32930" s="27"/>
      <c r="D32930" s="27"/>
      <c r="E32930" s="27"/>
      <c r="I32930" s="27"/>
      <c r="J32930" s="27"/>
    </row>
    <row r="32931" spans="2:10" x14ac:dyDescent="0.25">
      <c r="B32931" s="27"/>
      <c r="D32931" s="27"/>
      <c r="E32931" s="27"/>
      <c r="I32931" s="27"/>
      <c r="J32931" s="27"/>
    </row>
    <row r="32932" spans="2:10" x14ac:dyDescent="0.25">
      <c r="B32932" s="27"/>
      <c r="D32932" s="27"/>
      <c r="E32932" s="27"/>
      <c r="I32932" s="27"/>
      <c r="J32932" s="27"/>
    </row>
    <row r="32933" spans="2:10" x14ac:dyDescent="0.25">
      <c r="B32933" s="27"/>
      <c r="D32933" s="27"/>
      <c r="E32933" s="27"/>
      <c r="I32933" s="27"/>
      <c r="J32933" s="27"/>
    </row>
    <row r="32934" spans="2:10" x14ac:dyDescent="0.25">
      <c r="B32934" s="27"/>
      <c r="D32934" s="27"/>
      <c r="E32934" s="27"/>
      <c r="I32934" s="27"/>
      <c r="J32934" s="27"/>
    </row>
    <row r="32935" spans="2:10" x14ac:dyDescent="0.25">
      <c r="B32935" s="27"/>
      <c r="D32935" s="27"/>
      <c r="E32935" s="27"/>
      <c r="I32935" s="27"/>
      <c r="J32935" s="27"/>
    </row>
    <row r="32936" spans="2:10" x14ac:dyDescent="0.25">
      <c r="B32936" s="27"/>
      <c r="D32936" s="27"/>
      <c r="E32936" s="27"/>
      <c r="I32936" s="27"/>
      <c r="J32936" s="27"/>
    </row>
    <row r="32937" spans="2:10" x14ac:dyDescent="0.25">
      <c r="B32937" s="27"/>
      <c r="D32937" s="27"/>
      <c r="E32937" s="27"/>
      <c r="I32937" s="27"/>
      <c r="J32937" s="27"/>
    </row>
    <row r="32938" spans="2:10" x14ac:dyDescent="0.25">
      <c r="B32938" s="27"/>
      <c r="D32938" s="27"/>
      <c r="E32938" s="27"/>
      <c r="I32938" s="27"/>
      <c r="J32938" s="27"/>
    </row>
    <row r="32939" spans="2:10" x14ac:dyDescent="0.25">
      <c r="B32939" s="27"/>
      <c r="D32939" s="27"/>
      <c r="E32939" s="27"/>
      <c r="I32939" s="27"/>
      <c r="J32939" s="27"/>
    </row>
    <row r="32940" spans="2:10" x14ac:dyDescent="0.25">
      <c r="B32940" s="27"/>
      <c r="D32940" s="27"/>
      <c r="E32940" s="27"/>
      <c r="I32940" s="27"/>
      <c r="J32940" s="27"/>
    </row>
    <row r="32941" spans="2:10" x14ac:dyDescent="0.25">
      <c r="B32941" s="27"/>
      <c r="D32941" s="27"/>
      <c r="E32941" s="27"/>
      <c r="I32941" s="27"/>
      <c r="J32941" s="27"/>
    </row>
    <row r="32942" spans="2:10" x14ac:dyDescent="0.25">
      <c r="B32942" s="27"/>
      <c r="D32942" s="27"/>
      <c r="E32942" s="27"/>
      <c r="I32942" s="27"/>
      <c r="J32942" s="27"/>
    </row>
    <row r="32943" spans="2:10" x14ac:dyDescent="0.25">
      <c r="B32943" s="27"/>
      <c r="D32943" s="27"/>
      <c r="E32943" s="27"/>
      <c r="I32943" s="27"/>
      <c r="J32943" s="27"/>
    </row>
    <row r="32944" spans="2:10" x14ac:dyDescent="0.25">
      <c r="B32944" s="27"/>
      <c r="D32944" s="27"/>
      <c r="E32944" s="27"/>
      <c r="I32944" s="27"/>
      <c r="J32944" s="27"/>
    </row>
    <row r="32945" spans="2:10" x14ac:dyDescent="0.25">
      <c r="B32945" s="27"/>
      <c r="D32945" s="27"/>
      <c r="E32945" s="27"/>
      <c r="I32945" s="27"/>
      <c r="J32945" s="27"/>
    </row>
    <row r="32946" spans="2:10" x14ac:dyDescent="0.25">
      <c r="B32946" s="27"/>
      <c r="D32946" s="27"/>
      <c r="E32946" s="27"/>
      <c r="I32946" s="27"/>
      <c r="J32946" s="27"/>
    </row>
    <row r="32947" spans="2:10" x14ac:dyDescent="0.25">
      <c r="B32947" s="27"/>
      <c r="D32947" s="27"/>
      <c r="E32947" s="27"/>
      <c r="I32947" s="27"/>
      <c r="J32947" s="27"/>
    </row>
    <row r="32948" spans="2:10" x14ac:dyDescent="0.25">
      <c r="B32948" s="27"/>
      <c r="D32948" s="27"/>
      <c r="E32948" s="27"/>
      <c r="I32948" s="27"/>
      <c r="J32948" s="27"/>
    </row>
    <row r="32949" spans="2:10" x14ac:dyDescent="0.25">
      <c r="B32949" s="27"/>
      <c r="D32949" s="27"/>
      <c r="E32949" s="27"/>
      <c r="I32949" s="27"/>
      <c r="J32949" s="27"/>
    </row>
    <row r="32950" spans="2:10" x14ac:dyDescent="0.25">
      <c r="B32950" s="27"/>
      <c r="D32950" s="27"/>
      <c r="E32950" s="27"/>
      <c r="I32950" s="27"/>
      <c r="J32950" s="27"/>
    </row>
    <row r="32951" spans="2:10" x14ac:dyDescent="0.25">
      <c r="B32951" s="27"/>
      <c r="D32951" s="27"/>
      <c r="E32951" s="27"/>
      <c r="I32951" s="27"/>
      <c r="J32951" s="27"/>
    </row>
    <row r="32952" spans="2:10" x14ac:dyDescent="0.25">
      <c r="B32952" s="27"/>
      <c r="D32952" s="27"/>
      <c r="E32952" s="27"/>
      <c r="I32952" s="27"/>
      <c r="J32952" s="27"/>
    </row>
    <row r="32953" spans="2:10" x14ac:dyDescent="0.25">
      <c r="B32953" s="27"/>
      <c r="D32953" s="27"/>
      <c r="E32953" s="27"/>
      <c r="I32953" s="27"/>
      <c r="J32953" s="27"/>
    </row>
    <row r="32954" spans="2:10" x14ac:dyDescent="0.25">
      <c r="B32954" s="27"/>
      <c r="D32954" s="27"/>
      <c r="E32954" s="27"/>
      <c r="I32954" s="27"/>
      <c r="J32954" s="27"/>
    </row>
    <row r="32955" spans="2:10" x14ac:dyDescent="0.25">
      <c r="B32955" s="27"/>
      <c r="D32955" s="27"/>
      <c r="E32955" s="27"/>
      <c r="I32955" s="27"/>
      <c r="J32955" s="27"/>
    </row>
    <row r="32956" spans="2:10" x14ac:dyDescent="0.25">
      <c r="B32956" s="27"/>
      <c r="D32956" s="27"/>
      <c r="E32956" s="27"/>
      <c r="I32956" s="27"/>
      <c r="J32956" s="27"/>
    </row>
    <row r="32957" spans="2:10" x14ac:dyDescent="0.25">
      <c r="B32957" s="27"/>
      <c r="D32957" s="27"/>
      <c r="E32957" s="27"/>
      <c r="I32957" s="27"/>
      <c r="J32957" s="27"/>
    </row>
    <row r="32958" spans="2:10" x14ac:dyDescent="0.25">
      <c r="B32958" s="27"/>
      <c r="D32958" s="27"/>
      <c r="E32958" s="27"/>
      <c r="I32958" s="27"/>
      <c r="J32958" s="27"/>
    </row>
    <row r="32959" spans="2:10" x14ac:dyDescent="0.25">
      <c r="B32959" s="27"/>
      <c r="D32959" s="27"/>
      <c r="E32959" s="27"/>
      <c r="I32959" s="27"/>
      <c r="J32959" s="27"/>
    </row>
    <row r="32960" spans="2:10" x14ac:dyDescent="0.25">
      <c r="B32960" s="27"/>
      <c r="D32960" s="27"/>
      <c r="E32960" s="27"/>
      <c r="I32960" s="27"/>
      <c r="J32960" s="27"/>
    </row>
    <row r="32961" spans="2:10" x14ac:dyDescent="0.25">
      <c r="B32961" s="27"/>
      <c r="D32961" s="27"/>
      <c r="E32961" s="27"/>
      <c r="I32961" s="27"/>
      <c r="J32961" s="27"/>
    </row>
    <row r="32962" spans="2:10" x14ac:dyDescent="0.25">
      <c r="B32962" s="27"/>
      <c r="D32962" s="27"/>
      <c r="E32962" s="27"/>
      <c r="I32962" s="27"/>
      <c r="J32962" s="27"/>
    </row>
    <row r="32963" spans="2:10" x14ac:dyDescent="0.25">
      <c r="B32963" s="27"/>
      <c r="D32963" s="27"/>
      <c r="E32963" s="27"/>
      <c r="I32963" s="27"/>
      <c r="J32963" s="27"/>
    </row>
    <row r="32964" spans="2:10" x14ac:dyDescent="0.25">
      <c r="B32964" s="27"/>
      <c r="D32964" s="27"/>
      <c r="E32964" s="27"/>
      <c r="I32964" s="27"/>
      <c r="J32964" s="27"/>
    </row>
    <row r="32965" spans="2:10" x14ac:dyDescent="0.25">
      <c r="B32965" s="27"/>
      <c r="D32965" s="27"/>
      <c r="E32965" s="27"/>
      <c r="I32965" s="27"/>
      <c r="J32965" s="27"/>
    </row>
    <row r="32966" spans="2:10" x14ac:dyDescent="0.25">
      <c r="B32966" s="27"/>
      <c r="D32966" s="27"/>
      <c r="E32966" s="27"/>
      <c r="I32966" s="27"/>
      <c r="J32966" s="27"/>
    </row>
    <row r="32967" spans="2:10" x14ac:dyDescent="0.25">
      <c r="B32967" s="27"/>
      <c r="D32967" s="27"/>
      <c r="E32967" s="27"/>
      <c r="I32967" s="27"/>
      <c r="J32967" s="27"/>
    </row>
    <row r="32968" spans="2:10" x14ac:dyDescent="0.25">
      <c r="B32968" s="27"/>
      <c r="D32968" s="27"/>
      <c r="E32968" s="27"/>
      <c r="I32968" s="27"/>
      <c r="J32968" s="27"/>
    </row>
    <row r="32969" spans="2:10" x14ac:dyDescent="0.25">
      <c r="B32969" s="27"/>
      <c r="D32969" s="27"/>
      <c r="E32969" s="27"/>
      <c r="I32969" s="27"/>
      <c r="J32969" s="27"/>
    </row>
    <row r="32970" spans="2:10" x14ac:dyDescent="0.25">
      <c r="B32970" s="27"/>
      <c r="D32970" s="27"/>
      <c r="E32970" s="27"/>
      <c r="I32970" s="27"/>
      <c r="J32970" s="27"/>
    </row>
    <row r="32971" spans="2:10" x14ac:dyDescent="0.25">
      <c r="B32971" s="27"/>
      <c r="D32971" s="27"/>
      <c r="E32971" s="27"/>
      <c r="I32971" s="27"/>
      <c r="J32971" s="27"/>
    </row>
    <row r="32972" spans="2:10" x14ac:dyDescent="0.25">
      <c r="B32972" s="27"/>
      <c r="D32972" s="27"/>
      <c r="E32972" s="27"/>
      <c r="I32972" s="27"/>
      <c r="J32972" s="27"/>
    </row>
    <row r="32973" spans="2:10" x14ac:dyDescent="0.25">
      <c r="B32973" s="27"/>
      <c r="D32973" s="27"/>
      <c r="E32973" s="27"/>
      <c r="I32973" s="27"/>
      <c r="J32973" s="27"/>
    </row>
    <row r="32974" spans="2:10" x14ac:dyDescent="0.25">
      <c r="B32974" s="27"/>
      <c r="D32974" s="27"/>
      <c r="E32974" s="27"/>
      <c r="I32974" s="27"/>
      <c r="J32974" s="27"/>
    </row>
    <row r="32975" spans="2:10" x14ac:dyDescent="0.25">
      <c r="B32975" s="27"/>
      <c r="D32975" s="27"/>
      <c r="E32975" s="27"/>
      <c r="I32975" s="27"/>
      <c r="J32975" s="27"/>
    </row>
    <row r="32976" spans="2:10" x14ac:dyDescent="0.25">
      <c r="B32976" s="27"/>
      <c r="D32976" s="27"/>
      <c r="E32976" s="27"/>
      <c r="I32976" s="27"/>
      <c r="J32976" s="27"/>
    </row>
    <row r="32977" spans="2:10" x14ac:dyDescent="0.25">
      <c r="B32977" s="27"/>
      <c r="D32977" s="27"/>
      <c r="E32977" s="27"/>
      <c r="I32977" s="27"/>
      <c r="J32977" s="27"/>
    </row>
    <row r="32978" spans="2:10" x14ac:dyDescent="0.25">
      <c r="B32978" s="27"/>
      <c r="D32978" s="27"/>
      <c r="E32978" s="27"/>
      <c r="I32978" s="27"/>
      <c r="J32978" s="27"/>
    </row>
    <row r="32979" spans="2:10" x14ac:dyDescent="0.25">
      <c r="B32979" s="27"/>
      <c r="D32979" s="27"/>
      <c r="E32979" s="27"/>
      <c r="I32979" s="27"/>
      <c r="J32979" s="27"/>
    </row>
    <row r="32980" spans="2:10" x14ac:dyDescent="0.25">
      <c r="B32980" s="27"/>
      <c r="D32980" s="27"/>
      <c r="E32980" s="27"/>
      <c r="I32980" s="27"/>
      <c r="J32980" s="27"/>
    </row>
    <row r="32981" spans="2:10" x14ac:dyDescent="0.25">
      <c r="B32981" s="27"/>
      <c r="D32981" s="27"/>
      <c r="E32981" s="27"/>
      <c r="I32981" s="27"/>
      <c r="J32981" s="27"/>
    </row>
    <row r="32982" spans="2:10" x14ac:dyDescent="0.25">
      <c r="B32982" s="27"/>
      <c r="D32982" s="27"/>
      <c r="E32982" s="27"/>
      <c r="I32982" s="27"/>
      <c r="J32982" s="27"/>
    </row>
    <row r="32983" spans="2:10" x14ac:dyDescent="0.25">
      <c r="B32983" s="27"/>
      <c r="D32983" s="27"/>
      <c r="E32983" s="27"/>
      <c r="I32983" s="27"/>
      <c r="J32983" s="27"/>
    </row>
    <row r="32984" spans="2:10" x14ac:dyDescent="0.25">
      <c r="B32984" s="27"/>
      <c r="D32984" s="27"/>
      <c r="E32984" s="27"/>
      <c r="I32984" s="27"/>
      <c r="J32984" s="27"/>
    </row>
    <row r="32985" spans="2:10" x14ac:dyDescent="0.25">
      <c r="B32985" s="27"/>
      <c r="D32985" s="27"/>
      <c r="E32985" s="27"/>
      <c r="I32985" s="27"/>
      <c r="J32985" s="27"/>
    </row>
    <row r="32986" spans="2:10" x14ac:dyDescent="0.25">
      <c r="B32986" s="27"/>
      <c r="D32986" s="27"/>
      <c r="E32986" s="27"/>
      <c r="I32986" s="27"/>
      <c r="J32986" s="27"/>
    </row>
    <row r="32987" spans="2:10" x14ac:dyDescent="0.25">
      <c r="B32987" s="27"/>
      <c r="D32987" s="27"/>
      <c r="E32987" s="27"/>
      <c r="I32987" s="27"/>
      <c r="J32987" s="27"/>
    </row>
    <row r="32988" spans="2:10" x14ac:dyDescent="0.25">
      <c r="B32988" s="27"/>
      <c r="D32988" s="27"/>
      <c r="E32988" s="27"/>
      <c r="I32988" s="27"/>
      <c r="J32988" s="27"/>
    </row>
    <row r="32989" spans="2:10" x14ac:dyDescent="0.25">
      <c r="B32989" s="27"/>
      <c r="D32989" s="27"/>
      <c r="E32989" s="27"/>
      <c r="I32989" s="27"/>
      <c r="J32989" s="27"/>
    </row>
    <row r="32990" spans="2:10" x14ac:dyDescent="0.25">
      <c r="B32990" s="27"/>
      <c r="D32990" s="27"/>
      <c r="E32990" s="27"/>
      <c r="I32990" s="27"/>
      <c r="J32990" s="27"/>
    </row>
    <row r="32991" spans="2:10" x14ac:dyDescent="0.25">
      <c r="B32991" s="27"/>
      <c r="D32991" s="27"/>
      <c r="E32991" s="27"/>
      <c r="I32991" s="27"/>
      <c r="J32991" s="27"/>
    </row>
    <row r="32992" spans="2:10" x14ac:dyDescent="0.25">
      <c r="B32992" s="27"/>
      <c r="D32992" s="27"/>
      <c r="E32992" s="27"/>
      <c r="I32992" s="27"/>
      <c r="J32992" s="27"/>
    </row>
    <row r="32993" spans="2:10" x14ac:dyDescent="0.25">
      <c r="B32993" s="27"/>
      <c r="D32993" s="27"/>
      <c r="E32993" s="27"/>
      <c r="I32993" s="27"/>
      <c r="J32993" s="27"/>
    </row>
    <row r="32994" spans="2:10" x14ac:dyDescent="0.25">
      <c r="B32994" s="27"/>
      <c r="D32994" s="27"/>
      <c r="E32994" s="27"/>
      <c r="I32994" s="27"/>
      <c r="J32994" s="27"/>
    </row>
    <row r="32995" spans="2:10" x14ac:dyDescent="0.25">
      <c r="B32995" s="27"/>
      <c r="D32995" s="27"/>
      <c r="E32995" s="27"/>
      <c r="I32995" s="27"/>
      <c r="J32995" s="27"/>
    </row>
    <row r="32996" spans="2:10" x14ac:dyDescent="0.25">
      <c r="B32996" s="27"/>
      <c r="D32996" s="27"/>
      <c r="E32996" s="27"/>
      <c r="I32996" s="27"/>
      <c r="J32996" s="27"/>
    </row>
    <row r="32997" spans="2:10" x14ac:dyDescent="0.25">
      <c r="B32997" s="27"/>
      <c r="D32997" s="27"/>
      <c r="E32997" s="27"/>
      <c r="I32997" s="27"/>
      <c r="J32997" s="27"/>
    </row>
    <row r="32998" spans="2:10" x14ac:dyDescent="0.25">
      <c r="B32998" s="27"/>
      <c r="D32998" s="27"/>
      <c r="E32998" s="27"/>
      <c r="I32998" s="27"/>
      <c r="J32998" s="27"/>
    </row>
    <row r="32999" spans="2:10" x14ac:dyDescent="0.25">
      <c r="B32999" s="27"/>
      <c r="D32999" s="27"/>
      <c r="E32999" s="27"/>
      <c r="I32999" s="27"/>
      <c r="J32999" s="27"/>
    </row>
    <row r="33000" spans="2:10" x14ac:dyDescent="0.25">
      <c r="B33000" s="27"/>
      <c r="D33000" s="27"/>
      <c r="E33000" s="27"/>
      <c r="I33000" s="27"/>
      <c r="J33000" s="27"/>
    </row>
    <row r="33001" spans="2:10" x14ac:dyDescent="0.25">
      <c r="B33001" s="27"/>
      <c r="D33001" s="27"/>
      <c r="E33001" s="27"/>
      <c r="I33001" s="27"/>
      <c r="J33001" s="27"/>
    </row>
    <row r="33002" spans="2:10" x14ac:dyDescent="0.25">
      <c r="B33002" s="27"/>
      <c r="D33002" s="27"/>
      <c r="E33002" s="27"/>
      <c r="I33002" s="27"/>
      <c r="J33002" s="27"/>
    </row>
    <row r="33003" spans="2:10" x14ac:dyDescent="0.25">
      <c r="B33003" s="27"/>
      <c r="D33003" s="27"/>
      <c r="E33003" s="27"/>
      <c r="I33003" s="27"/>
      <c r="J33003" s="27"/>
    </row>
    <row r="33004" spans="2:10" x14ac:dyDescent="0.25">
      <c r="B33004" s="27"/>
      <c r="D33004" s="27"/>
      <c r="E33004" s="27"/>
      <c r="I33004" s="27"/>
      <c r="J33004" s="27"/>
    </row>
    <row r="33005" spans="2:10" x14ac:dyDescent="0.25">
      <c r="B33005" s="27"/>
      <c r="D33005" s="27"/>
      <c r="E33005" s="27"/>
      <c r="I33005" s="27"/>
      <c r="J33005" s="27"/>
    </row>
    <row r="33006" spans="2:10" x14ac:dyDescent="0.25">
      <c r="B33006" s="27"/>
      <c r="D33006" s="27"/>
      <c r="E33006" s="27"/>
      <c r="I33006" s="27"/>
      <c r="J33006" s="27"/>
    </row>
    <row r="33007" spans="2:10" x14ac:dyDescent="0.25">
      <c r="B33007" s="27"/>
      <c r="D33007" s="27"/>
      <c r="E33007" s="27"/>
      <c r="I33007" s="27"/>
      <c r="J33007" s="27"/>
    </row>
    <row r="33008" spans="2:10" x14ac:dyDescent="0.25">
      <c r="B33008" s="27"/>
      <c r="D33008" s="27"/>
      <c r="E33008" s="27"/>
      <c r="I33008" s="27"/>
      <c r="J33008" s="27"/>
    </row>
    <row r="33009" spans="2:10" x14ac:dyDescent="0.25">
      <c r="B33009" s="27"/>
      <c r="D33009" s="27"/>
      <c r="E33009" s="27"/>
      <c r="I33009" s="27"/>
      <c r="J33009" s="27"/>
    </row>
    <row r="33010" spans="2:10" x14ac:dyDescent="0.25">
      <c r="B33010" s="27"/>
      <c r="D33010" s="27"/>
      <c r="E33010" s="27"/>
      <c r="I33010" s="27"/>
      <c r="J33010" s="27"/>
    </row>
    <row r="33011" spans="2:10" x14ac:dyDescent="0.25">
      <c r="B33011" s="27"/>
      <c r="D33011" s="27"/>
      <c r="E33011" s="27"/>
      <c r="I33011" s="27"/>
      <c r="J33011" s="27"/>
    </row>
    <row r="33012" spans="2:10" x14ac:dyDescent="0.25">
      <c r="B33012" s="27"/>
      <c r="D33012" s="27"/>
      <c r="E33012" s="27"/>
      <c r="I33012" s="27"/>
      <c r="J33012" s="27"/>
    </row>
    <row r="33013" spans="2:10" x14ac:dyDescent="0.25">
      <c r="B33013" s="27"/>
      <c r="D33013" s="27"/>
      <c r="E33013" s="27"/>
      <c r="I33013" s="27"/>
      <c r="J33013" s="27"/>
    </row>
    <row r="33014" spans="2:10" x14ac:dyDescent="0.25">
      <c r="B33014" s="27"/>
      <c r="D33014" s="27"/>
      <c r="E33014" s="27"/>
      <c r="I33014" s="27"/>
      <c r="J33014" s="27"/>
    </row>
    <row r="33015" spans="2:10" x14ac:dyDescent="0.25">
      <c r="B33015" s="27"/>
      <c r="D33015" s="27"/>
      <c r="E33015" s="27"/>
      <c r="I33015" s="27"/>
      <c r="J33015" s="27"/>
    </row>
    <row r="33016" spans="2:10" x14ac:dyDescent="0.25">
      <c r="B33016" s="27"/>
      <c r="D33016" s="27"/>
      <c r="E33016" s="27"/>
      <c r="I33016" s="27"/>
      <c r="J33016" s="27"/>
    </row>
    <row r="33017" spans="2:10" x14ac:dyDescent="0.25">
      <c r="B33017" s="27"/>
      <c r="D33017" s="27"/>
      <c r="E33017" s="27"/>
      <c r="I33017" s="27"/>
      <c r="J33017" s="27"/>
    </row>
    <row r="33018" spans="2:10" x14ac:dyDescent="0.25">
      <c r="B33018" s="27"/>
      <c r="D33018" s="27"/>
      <c r="E33018" s="27"/>
      <c r="I33018" s="27"/>
      <c r="J33018" s="27"/>
    </row>
    <row r="33019" spans="2:10" x14ac:dyDescent="0.25">
      <c r="B33019" s="27"/>
      <c r="D33019" s="27"/>
      <c r="E33019" s="27"/>
      <c r="I33019" s="27"/>
      <c r="J33019" s="27"/>
    </row>
    <row r="33020" spans="2:10" x14ac:dyDescent="0.25">
      <c r="B33020" s="27"/>
      <c r="D33020" s="27"/>
      <c r="E33020" s="27"/>
      <c r="I33020" s="27"/>
      <c r="J33020" s="27"/>
    </row>
    <row r="33021" spans="2:10" x14ac:dyDescent="0.25">
      <c r="B33021" s="27"/>
      <c r="D33021" s="27"/>
      <c r="E33021" s="27"/>
      <c r="I33021" s="27"/>
      <c r="J33021" s="27"/>
    </row>
    <row r="33022" spans="2:10" x14ac:dyDescent="0.25">
      <c r="B33022" s="27"/>
      <c r="D33022" s="27"/>
      <c r="E33022" s="27"/>
      <c r="I33022" s="27"/>
      <c r="J33022" s="27"/>
    </row>
    <row r="33023" spans="2:10" x14ac:dyDescent="0.25">
      <c r="B33023" s="27"/>
      <c r="D33023" s="27"/>
      <c r="E33023" s="27"/>
      <c r="I33023" s="27"/>
      <c r="J33023" s="27"/>
    </row>
    <row r="33024" spans="2:10" x14ac:dyDescent="0.25">
      <c r="B33024" s="27"/>
      <c r="D33024" s="27"/>
      <c r="E33024" s="27"/>
      <c r="I33024" s="27"/>
      <c r="J33024" s="27"/>
    </row>
    <row r="33025" spans="2:10" x14ac:dyDescent="0.25">
      <c r="B33025" s="27"/>
      <c r="D33025" s="27"/>
      <c r="E33025" s="27"/>
      <c r="I33025" s="27"/>
      <c r="J33025" s="27"/>
    </row>
    <row r="33026" spans="2:10" x14ac:dyDescent="0.25">
      <c r="B33026" s="27"/>
      <c r="D33026" s="27"/>
      <c r="E33026" s="27"/>
      <c r="I33026" s="27"/>
      <c r="J33026" s="27"/>
    </row>
    <row r="33027" spans="2:10" x14ac:dyDescent="0.25">
      <c r="B33027" s="27"/>
      <c r="D33027" s="27"/>
      <c r="E33027" s="27"/>
      <c r="I33027" s="27"/>
      <c r="J33027" s="27"/>
    </row>
    <row r="33028" spans="2:10" x14ac:dyDescent="0.25">
      <c r="B33028" s="27"/>
      <c r="D33028" s="27"/>
      <c r="E33028" s="27"/>
      <c r="I33028" s="27"/>
      <c r="J33028" s="27"/>
    </row>
    <row r="33029" spans="2:10" x14ac:dyDescent="0.25">
      <c r="B33029" s="27"/>
      <c r="D33029" s="27"/>
      <c r="E33029" s="27"/>
      <c r="I33029" s="27"/>
      <c r="J33029" s="27"/>
    </row>
    <row r="33030" spans="2:10" x14ac:dyDescent="0.25">
      <c r="B33030" s="27"/>
      <c r="D33030" s="27"/>
      <c r="E33030" s="27"/>
      <c r="I33030" s="27"/>
      <c r="J33030" s="27"/>
    </row>
    <row r="33031" spans="2:10" x14ac:dyDescent="0.25">
      <c r="B33031" s="27"/>
      <c r="D33031" s="27"/>
      <c r="E33031" s="27"/>
      <c r="I33031" s="27"/>
      <c r="J33031" s="27"/>
    </row>
    <row r="33032" spans="2:10" x14ac:dyDescent="0.25">
      <c r="B33032" s="27"/>
      <c r="D33032" s="27"/>
      <c r="E33032" s="27"/>
      <c r="I33032" s="27"/>
      <c r="J33032" s="27"/>
    </row>
    <row r="33033" spans="2:10" x14ac:dyDescent="0.25">
      <c r="B33033" s="27"/>
      <c r="D33033" s="27"/>
      <c r="E33033" s="27"/>
      <c r="I33033" s="27"/>
      <c r="J33033" s="27"/>
    </row>
    <row r="33034" spans="2:10" x14ac:dyDescent="0.25">
      <c r="B33034" s="27"/>
      <c r="D33034" s="27"/>
      <c r="E33034" s="27"/>
      <c r="I33034" s="27"/>
      <c r="J33034" s="27"/>
    </row>
    <row r="33035" spans="2:10" x14ac:dyDescent="0.25">
      <c r="B33035" s="27"/>
      <c r="D33035" s="27"/>
      <c r="E33035" s="27"/>
      <c r="I33035" s="27"/>
      <c r="J33035" s="27"/>
    </row>
    <row r="33036" spans="2:10" x14ac:dyDescent="0.25">
      <c r="B33036" s="27"/>
      <c r="D33036" s="27"/>
      <c r="E33036" s="27"/>
      <c r="I33036" s="27"/>
      <c r="J33036" s="27"/>
    </row>
    <row r="33037" spans="2:10" x14ac:dyDescent="0.25">
      <c r="B33037" s="27"/>
      <c r="D33037" s="27"/>
      <c r="E33037" s="27"/>
      <c r="I33037" s="27"/>
      <c r="J33037" s="27"/>
    </row>
    <row r="33038" spans="2:10" x14ac:dyDescent="0.25">
      <c r="B33038" s="27"/>
      <c r="D33038" s="27"/>
      <c r="E33038" s="27"/>
      <c r="I33038" s="27"/>
      <c r="J33038" s="27"/>
    </row>
    <row r="33039" spans="2:10" x14ac:dyDescent="0.25">
      <c r="B33039" s="27"/>
      <c r="D33039" s="27"/>
      <c r="E33039" s="27"/>
      <c r="I33039" s="27"/>
      <c r="J33039" s="27"/>
    </row>
    <row r="33040" spans="2:10" x14ac:dyDescent="0.25">
      <c r="B33040" s="27"/>
      <c r="D33040" s="27"/>
      <c r="E33040" s="27"/>
      <c r="I33040" s="27"/>
      <c r="J33040" s="27"/>
    </row>
    <row r="33041" spans="2:10" x14ac:dyDescent="0.25">
      <c r="B33041" s="27"/>
      <c r="D33041" s="27"/>
      <c r="E33041" s="27"/>
      <c r="I33041" s="27"/>
      <c r="J33041" s="27"/>
    </row>
    <row r="33042" spans="2:10" x14ac:dyDescent="0.25">
      <c r="B33042" s="27"/>
      <c r="D33042" s="27"/>
      <c r="E33042" s="27"/>
      <c r="I33042" s="27"/>
      <c r="J33042" s="27"/>
    </row>
    <row r="33043" spans="2:10" x14ac:dyDescent="0.25">
      <c r="B33043" s="27"/>
      <c r="D33043" s="27"/>
      <c r="E33043" s="27"/>
      <c r="I33043" s="27"/>
      <c r="J33043" s="27"/>
    </row>
    <row r="33044" spans="2:10" x14ac:dyDescent="0.25">
      <c r="B33044" s="27"/>
      <c r="D33044" s="27"/>
      <c r="E33044" s="27"/>
      <c r="I33044" s="27"/>
      <c r="J33044" s="27"/>
    </row>
    <row r="33045" spans="2:10" x14ac:dyDescent="0.25">
      <c r="B33045" s="27"/>
      <c r="D33045" s="27"/>
      <c r="E33045" s="27"/>
      <c r="I33045" s="27"/>
      <c r="J33045" s="27"/>
    </row>
    <row r="33046" spans="2:10" x14ac:dyDescent="0.25">
      <c r="B33046" s="27"/>
      <c r="D33046" s="27"/>
      <c r="E33046" s="27"/>
      <c r="I33046" s="27"/>
      <c r="J33046" s="27"/>
    </row>
    <row r="33047" spans="2:10" x14ac:dyDescent="0.25">
      <c r="B33047" s="27"/>
      <c r="D33047" s="27"/>
      <c r="E33047" s="27"/>
      <c r="I33047" s="27"/>
      <c r="J33047" s="27"/>
    </row>
    <row r="33048" spans="2:10" x14ac:dyDescent="0.25">
      <c r="B33048" s="27"/>
      <c r="D33048" s="27"/>
      <c r="E33048" s="27"/>
      <c r="I33048" s="27"/>
      <c r="J33048" s="27"/>
    </row>
    <row r="33049" spans="2:10" x14ac:dyDescent="0.25">
      <c r="B33049" s="27"/>
      <c r="D33049" s="27"/>
      <c r="E33049" s="27"/>
      <c r="I33049" s="27"/>
      <c r="J33049" s="27"/>
    </row>
    <row r="33050" spans="2:10" x14ac:dyDescent="0.25">
      <c r="B33050" s="27"/>
      <c r="D33050" s="27"/>
      <c r="E33050" s="27"/>
      <c r="I33050" s="27"/>
      <c r="J33050" s="27"/>
    </row>
    <row r="33051" spans="2:10" x14ac:dyDescent="0.25">
      <c r="B33051" s="27"/>
      <c r="D33051" s="27"/>
      <c r="E33051" s="27"/>
      <c r="I33051" s="27"/>
      <c r="J33051" s="27"/>
    </row>
    <row r="33052" spans="2:10" x14ac:dyDescent="0.25">
      <c r="B33052" s="27"/>
      <c r="D33052" s="27"/>
      <c r="E33052" s="27"/>
      <c r="I33052" s="27"/>
      <c r="J33052" s="27"/>
    </row>
    <row r="33053" spans="2:10" x14ac:dyDescent="0.25">
      <c r="B33053" s="27"/>
      <c r="D33053" s="27"/>
      <c r="E33053" s="27"/>
      <c r="I33053" s="27"/>
      <c r="J33053" s="27"/>
    </row>
    <row r="33054" spans="2:10" x14ac:dyDescent="0.25">
      <c r="B33054" s="27"/>
      <c r="D33054" s="27"/>
      <c r="E33054" s="27"/>
      <c r="I33054" s="27"/>
      <c r="J33054" s="27"/>
    </row>
    <row r="33055" spans="2:10" x14ac:dyDescent="0.25">
      <c r="B33055" s="27"/>
      <c r="D33055" s="27"/>
      <c r="E33055" s="27"/>
      <c r="I33055" s="27"/>
      <c r="J33055" s="27"/>
    </row>
    <row r="33056" spans="2:10" x14ac:dyDescent="0.25">
      <c r="B33056" s="27"/>
      <c r="D33056" s="27"/>
      <c r="E33056" s="27"/>
      <c r="I33056" s="27"/>
      <c r="J33056" s="27"/>
    </row>
    <row r="33057" spans="2:10" x14ac:dyDescent="0.25">
      <c r="B33057" s="27"/>
      <c r="D33057" s="27"/>
      <c r="E33057" s="27"/>
      <c r="I33057" s="27"/>
      <c r="J33057" s="27"/>
    </row>
    <row r="33058" spans="2:10" x14ac:dyDescent="0.25">
      <c r="B33058" s="27"/>
      <c r="D33058" s="27"/>
      <c r="E33058" s="27"/>
      <c r="I33058" s="27"/>
      <c r="J33058" s="27"/>
    </row>
    <row r="33059" spans="2:10" x14ac:dyDescent="0.25">
      <c r="B33059" s="27"/>
      <c r="D33059" s="27"/>
      <c r="E33059" s="27"/>
      <c r="I33059" s="27"/>
      <c r="J33059" s="27"/>
    </row>
    <row r="33060" spans="2:10" x14ac:dyDescent="0.25">
      <c r="B33060" s="27"/>
      <c r="D33060" s="27"/>
      <c r="E33060" s="27"/>
      <c r="I33060" s="27"/>
      <c r="J33060" s="27"/>
    </row>
    <row r="33061" spans="2:10" x14ac:dyDescent="0.25">
      <c r="B33061" s="27"/>
      <c r="D33061" s="27"/>
      <c r="E33061" s="27"/>
      <c r="I33061" s="27"/>
      <c r="J33061" s="27"/>
    </row>
    <row r="33062" spans="2:10" x14ac:dyDescent="0.25">
      <c r="B33062" s="27"/>
      <c r="D33062" s="27"/>
      <c r="E33062" s="27"/>
      <c r="I33062" s="27"/>
      <c r="J33062" s="27"/>
    </row>
    <row r="33063" spans="2:10" x14ac:dyDescent="0.25">
      <c r="B33063" s="27"/>
      <c r="D33063" s="27"/>
      <c r="E33063" s="27"/>
      <c r="I33063" s="27"/>
      <c r="J33063" s="27"/>
    </row>
    <row r="33064" spans="2:10" x14ac:dyDescent="0.25">
      <c r="B33064" s="27"/>
      <c r="D33064" s="27"/>
      <c r="E33064" s="27"/>
      <c r="I33064" s="27"/>
      <c r="J33064" s="27"/>
    </row>
    <row r="33065" spans="2:10" x14ac:dyDescent="0.25">
      <c r="B33065" s="27"/>
      <c r="D33065" s="27"/>
      <c r="E33065" s="27"/>
      <c r="I33065" s="27"/>
      <c r="J33065" s="27"/>
    </row>
    <row r="33066" spans="2:10" x14ac:dyDescent="0.25">
      <c r="B33066" s="27"/>
      <c r="D33066" s="27"/>
      <c r="E33066" s="27"/>
      <c r="I33066" s="27"/>
      <c r="J33066" s="27"/>
    </row>
    <row r="33067" spans="2:10" x14ac:dyDescent="0.25">
      <c r="B33067" s="27"/>
      <c r="D33067" s="27"/>
      <c r="E33067" s="27"/>
      <c r="I33067" s="27"/>
      <c r="J33067" s="27"/>
    </row>
    <row r="33068" spans="2:10" x14ac:dyDescent="0.25">
      <c r="B33068" s="27"/>
      <c r="D33068" s="27"/>
      <c r="E33068" s="27"/>
      <c r="I33068" s="27"/>
      <c r="J33068" s="27"/>
    </row>
    <row r="33069" spans="2:10" x14ac:dyDescent="0.25">
      <c r="B33069" s="27"/>
      <c r="D33069" s="27"/>
      <c r="E33069" s="27"/>
      <c r="I33069" s="27"/>
      <c r="J33069" s="27"/>
    </row>
    <row r="33070" spans="2:10" x14ac:dyDescent="0.25">
      <c r="B33070" s="27"/>
      <c r="D33070" s="27"/>
      <c r="E33070" s="27"/>
      <c r="I33070" s="27"/>
      <c r="J33070" s="27"/>
    </row>
    <row r="33071" spans="2:10" x14ac:dyDescent="0.25">
      <c r="B33071" s="27"/>
      <c r="D33071" s="27"/>
      <c r="E33071" s="27"/>
      <c r="I33071" s="27"/>
      <c r="J33071" s="27"/>
    </row>
    <row r="33072" spans="2:10" x14ac:dyDescent="0.25">
      <c r="B33072" s="27"/>
      <c r="D33072" s="27"/>
      <c r="E33072" s="27"/>
      <c r="I33072" s="27"/>
      <c r="J33072" s="27"/>
    </row>
    <row r="33073" spans="2:10" x14ac:dyDescent="0.25">
      <c r="B33073" s="27"/>
      <c r="D33073" s="27"/>
      <c r="E33073" s="27"/>
      <c r="I33073" s="27"/>
      <c r="J33073" s="27"/>
    </row>
    <row r="33074" spans="2:10" x14ac:dyDescent="0.25">
      <c r="B33074" s="27"/>
      <c r="D33074" s="27"/>
      <c r="E33074" s="27"/>
      <c r="I33074" s="27"/>
      <c r="J33074" s="27"/>
    </row>
    <row r="33075" spans="2:10" x14ac:dyDescent="0.25">
      <c r="B33075" s="27"/>
      <c r="D33075" s="27"/>
      <c r="E33075" s="27"/>
      <c r="I33075" s="27"/>
      <c r="J33075" s="27"/>
    </row>
    <row r="33076" spans="2:10" x14ac:dyDescent="0.25">
      <c r="B33076" s="27"/>
      <c r="D33076" s="27"/>
      <c r="E33076" s="27"/>
      <c r="I33076" s="27"/>
      <c r="J33076" s="27"/>
    </row>
    <row r="33077" spans="2:10" x14ac:dyDescent="0.25">
      <c r="B33077" s="27"/>
      <c r="D33077" s="27"/>
      <c r="E33077" s="27"/>
      <c r="I33077" s="27"/>
      <c r="J33077" s="27"/>
    </row>
    <row r="33078" spans="2:10" x14ac:dyDescent="0.25">
      <c r="B33078" s="27"/>
      <c r="D33078" s="27"/>
      <c r="E33078" s="27"/>
      <c r="I33078" s="27"/>
      <c r="J33078" s="27"/>
    </row>
    <row r="33079" spans="2:10" x14ac:dyDescent="0.25">
      <c r="B33079" s="27"/>
      <c r="D33079" s="27"/>
      <c r="E33079" s="27"/>
      <c r="I33079" s="27"/>
      <c r="J33079" s="27"/>
    </row>
    <row r="33080" spans="2:10" x14ac:dyDescent="0.25">
      <c r="B33080" s="27"/>
      <c r="D33080" s="27"/>
      <c r="E33080" s="27"/>
      <c r="I33080" s="27"/>
      <c r="J33080" s="27"/>
    </row>
    <row r="33081" spans="2:10" x14ac:dyDescent="0.25">
      <c r="B33081" s="27"/>
      <c r="D33081" s="27"/>
      <c r="E33081" s="27"/>
      <c r="I33081" s="27"/>
      <c r="J33081" s="27"/>
    </row>
    <row r="33082" spans="2:10" x14ac:dyDescent="0.25">
      <c r="B33082" s="27"/>
      <c r="D33082" s="27"/>
      <c r="E33082" s="27"/>
      <c r="I33082" s="27"/>
      <c r="J33082" s="27"/>
    </row>
    <row r="33083" spans="2:10" x14ac:dyDescent="0.25">
      <c r="B33083" s="27"/>
      <c r="D33083" s="27"/>
      <c r="E33083" s="27"/>
      <c r="I33083" s="27"/>
      <c r="J33083" s="27"/>
    </row>
    <row r="33084" spans="2:10" x14ac:dyDescent="0.25">
      <c r="B33084" s="27"/>
      <c r="D33084" s="27"/>
      <c r="E33084" s="27"/>
      <c r="I33084" s="27"/>
      <c r="J33084" s="27"/>
    </row>
    <row r="33085" spans="2:10" x14ac:dyDescent="0.25">
      <c r="B33085" s="27"/>
      <c r="D33085" s="27"/>
      <c r="E33085" s="27"/>
      <c r="I33085" s="27"/>
      <c r="J33085" s="27"/>
    </row>
    <row r="33086" spans="2:10" x14ac:dyDescent="0.25">
      <c r="B33086" s="27"/>
      <c r="D33086" s="27"/>
      <c r="E33086" s="27"/>
      <c r="I33086" s="27"/>
      <c r="J33086" s="27"/>
    </row>
    <row r="33087" spans="2:10" x14ac:dyDescent="0.25">
      <c r="B33087" s="27"/>
      <c r="D33087" s="27"/>
      <c r="E33087" s="27"/>
      <c r="I33087" s="27"/>
      <c r="J33087" s="27"/>
    </row>
    <row r="33088" spans="2:10" x14ac:dyDescent="0.25">
      <c r="B33088" s="27"/>
      <c r="D33088" s="27"/>
      <c r="E33088" s="27"/>
      <c r="I33088" s="27"/>
      <c r="J33088" s="27"/>
    </row>
    <row r="33089" spans="2:10" x14ac:dyDescent="0.25">
      <c r="B33089" s="27"/>
      <c r="D33089" s="27"/>
      <c r="E33089" s="27"/>
      <c r="I33089" s="27"/>
      <c r="J33089" s="27"/>
    </row>
    <row r="33090" spans="2:10" x14ac:dyDescent="0.25">
      <c r="B33090" s="27"/>
      <c r="D33090" s="27"/>
      <c r="E33090" s="27"/>
      <c r="I33090" s="27"/>
      <c r="J33090" s="27"/>
    </row>
    <row r="33091" spans="2:10" x14ac:dyDescent="0.25">
      <c r="B33091" s="27"/>
      <c r="D33091" s="27"/>
      <c r="E33091" s="27"/>
      <c r="I33091" s="27"/>
      <c r="J33091" s="27"/>
    </row>
    <row r="33092" spans="2:10" x14ac:dyDescent="0.25">
      <c r="B33092" s="27"/>
      <c r="D33092" s="27"/>
      <c r="E33092" s="27"/>
      <c r="I33092" s="27"/>
      <c r="J33092" s="27"/>
    </row>
    <row r="33093" spans="2:10" x14ac:dyDescent="0.25">
      <c r="B33093" s="27"/>
      <c r="D33093" s="27"/>
      <c r="E33093" s="27"/>
      <c r="I33093" s="27"/>
      <c r="J33093" s="27"/>
    </row>
    <row r="33094" spans="2:10" x14ac:dyDescent="0.25">
      <c r="B33094" s="27"/>
      <c r="D33094" s="27"/>
      <c r="E33094" s="27"/>
      <c r="I33094" s="27"/>
      <c r="J33094" s="27"/>
    </row>
    <row r="33095" spans="2:10" x14ac:dyDescent="0.25">
      <c r="B33095" s="27"/>
      <c r="D33095" s="27"/>
      <c r="E33095" s="27"/>
      <c r="I33095" s="27"/>
      <c r="J33095" s="27"/>
    </row>
    <row r="33096" spans="2:10" x14ac:dyDescent="0.25">
      <c r="B33096" s="27"/>
      <c r="D33096" s="27"/>
      <c r="E33096" s="27"/>
      <c r="I33096" s="27"/>
      <c r="J33096" s="27"/>
    </row>
    <row r="33097" spans="2:10" x14ac:dyDescent="0.25">
      <c r="B33097" s="27"/>
      <c r="D33097" s="27"/>
      <c r="E33097" s="27"/>
      <c r="I33097" s="27"/>
      <c r="J33097" s="27"/>
    </row>
    <row r="33098" spans="2:10" x14ac:dyDescent="0.25">
      <c r="B33098" s="27"/>
      <c r="D33098" s="27"/>
      <c r="E33098" s="27"/>
      <c r="I33098" s="27"/>
      <c r="J33098" s="27"/>
    </row>
    <row r="33099" spans="2:10" x14ac:dyDescent="0.25">
      <c r="B33099" s="27"/>
      <c r="D33099" s="27"/>
      <c r="E33099" s="27"/>
      <c r="I33099" s="27"/>
      <c r="J33099" s="27"/>
    </row>
    <row r="33100" spans="2:10" x14ac:dyDescent="0.25">
      <c r="B33100" s="27"/>
      <c r="D33100" s="27"/>
      <c r="E33100" s="27"/>
      <c r="I33100" s="27"/>
      <c r="J33100" s="27"/>
    </row>
    <row r="33101" spans="2:10" x14ac:dyDescent="0.25">
      <c r="B33101" s="27"/>
      <c r="D33101" s="27"/>
      <c r="E33101" s="27"/>
      <c r="I33101" s="27"/>
      <c r="J33101" s="27"/>
    </row>
    <row r="33102" spans="2:10" x14ac:dyDescent="0.25">
      <c r="B33102" s="27"/>
      <c r="D33102" s="27"/>
      <c r="E33102" s="27"/>
      <c r="I33102" s="27"/>
      <c r="J33102" s="27"/>
    </row>
    <row r="33103" spans="2:10" x14ac:dyDescent="0.25">
      <c r="B33103" s="27"/>
      <c r="D33103" s="27"/>
      <c r="E33103" s="27"/>
      <c r="I33103" s="27"/>
      <c r="J33103" s="27"/>
    </row>
    <row r="33104" spans="2:10" x14ac:dyDescent="0.25">
      <c r="B33104" s="27"/>
      <c r="D33104" s="27"/>
      <c r="E33104" s="27"/>
      <c r="I33104" s="27"/>
      <c r="J33104" s="27"/>
    </row>
    <row r="33105" spans="2:10" x14ac:dyDescent="0.25">
      <c r="B33105" s="27"/>
      <c r="D33105" s="27"/>
      <c r="E33105" s="27"/>
      <c r="I33105" s="27"/>
      <c r="J33105" s="27"/>
    </row>
    <row r="33106" spans="2:10" x14ac:dyDescent="0.25">
      <c r="B33106" s="27"/>
      <c r="D33106" s="27"/>
      <c r="E33106" s="27"/>
      <c r="I33106" s="27"/>
      <c r="J33106" s="27"/>
    </row>
    <row r="33107" spans="2:10" x14ac:dyDescent="0.25">
      <c r="B33107" s="27"/>
      <c r="D33107" s="27"/>
      <c r="E33107" s="27"/>
      <c r="I33107" s="27"/>
      <c r="J33107" s="27"/>
    </row>
    <row r="33108" spans="2:10" x14ac:dyDescent="0.25">
      <c r="B33108" s="27"/>
      <c r="D33108" s="27"/>
      <c r="E33108" s="27"/>
      <c r="I33108" s="27"/>
      <c r="J33108" s="27"/>
    </row>
    <row r="33109" spans="2:10" x14ac:dyDescent="0.25">
      <c r="B33109" s="27"/>
      <c r="D33109" s="27"/>
      <c r="E33109" s="27"/>
      <c r="I33109" s="27"/>
      <c r="J33109" s="27"/>
    </row>
    <row r="33110" spans="2:10" x14ac:dyDescent="0.25">
      <c r="B33110" s="27"/>
      <c r="D33110" s="27"/>
      <c r="E33110" s="27"/>
      <c r="I33110" s="27"/>
      <c r="J33110" s="27"/>
    </row>
    <row r="33111" spans="2:10" x14ac:dyDescent="0.25">
      <c r="B33111" s="27"/>
      <c r="D33111" s="27"/>
      <c r="E33111" s="27"/>
      <c r="I33111" s="27"/>
      <c r="J33111" s="27"/>
    </row>
    <row r="33112" spans="2:10" x14ac:dyDescent="0.25">
      <c r="B33112" s="27"/>
      <c r="D33112" s="27"/>
      <c r="E33112" s="27"/>
      <c r="I33112" s="27"/>
      <c r="J33112" s="27"/>
    </row>
    <row r="33113" spans="2:10" x14ac:dyDescent="0.25">
      <c r="B33113" s="27"/>
      <c r="D33113" s="27"/>
      <c r="E33113" s="27"/>
      <c r="I33113" s="27"/>
      <c r="J33113" s="27"/>
    </row>
    <row r="33114" spans="2:10" x14ac:dyDescent="0.25">
      <c r="B33114" s="27"/>
      <c r="D33114" s="27"/>
      <c r="E33114" s="27"/>
      <c r="I33114" s="27"/>
      <c r="J33114" s="27"/>
    </row>
    <row r="33115" spans="2:10" x14ac:dyDescent="0.25">
      <c r="B33115" s="27"/>
      <c r="D33115" s="27"/>
      <c r="E33115" s="27"/>
      <c r="I33115" s="27"/>
      <c r="J33115" s="27"/>
    </row>
    <row r="33116" spans="2:10" x14ac:dyDescent="0.25">
      <c r="B33116" s="27"/>
      <c r="D33116" s="27"/>
      <c r="E33116" s="27"/>
      <c r="I33116" s="27"/>
      <c r="J33116" s="27"/>
    </row>
    <row r="33117" spans="2:10" x14ac:dyDescent="0.25">
      <c r="B33117" s="27"/>
      <c r="D33117" s="27"/>
      <c r="E33117" s="27"/>
      <c r="I33117" s="27"/>
      <c r="J33117" s="27"/>
    </row>
    <row r="33118" spans="2:10" x14ac:dyDescent="0.25">
      <c r="B33118" s="27"/>
      <c r="D33118" s="27"/>
      <c r="E33118" s="27"/>
      <c r="I33118" s="27"/>
      <c r="J33118" s="27"/>
    </row>
    <row r="33119" spans="2:10" x14ac:dyDescent="0.25">
      <c r="B33119" s="27"/>
      <c r="D33119" s="27"/>
      <c r="E33119" s="27"/>
      <c r="I33119" s="27"/>
      <c r="J33119" s="27"/>
    </row>
    <row r="33120" spans="2:10" x14ac:dyDescent="0.25">
      <c r="B33120" s="27"/>
      <c r="D33120" s="27"/>
      <c r="E33120" s="27"/>
      <c r="I33120" s="27"/>
      <c r="J33120" s="27"/>
    </row>
    <row r="33121" spans="2:10" x14ac:dyDescent="0.25">
      <c r="B33121" s="27"/>
      <c r="D33121" s="27"/>
      <c r="E33121" s="27"/>
      <c r="I33121" s="27"/>
      <c r="J33121" s="27"/>
    </row>
    <row r="33122" spans="2:10" x14ac:dyDescent="0.25">
      <c r="B33122" s="27"/>
      <c r="D33122" s="27"/>
      <c r="E33122" s="27"/>
      <c r="I33122" s="27"/>
      <c r="J33122" s="27"/>
    </row>
    <row r="33123" spans="2:10" x14ac:dyDescent="0.25">
      <c r="B33123" s="27"/>
      <c r="D33123" s="27"/>
      <c r="E33123" s="27"/>
      <c r="I33123" s="27"/>
      <c r="J33123" s="27"/>
    </row>
    <row r="33124" spans="2:10" x14ac:dyDescent="0.25">
      <c r="B33124" s="27"/>
      <c r="D33124" s="27"/>
      <c r="E33124" s="27"/>
      <c r="I33124" s="27"/>
      <c r="J33124" s="27"/>
    </row>
    <row r="33125" spans="2:10" x14ac:dyDescent="0.25">
      <c r="B33125" s="27"/>
      <c r="D33125" s="27"/>
      <c r="E33125" s="27"/>
      <c r="I33125" s="27"/>
      <c r="J33125" s="27"/>
    </row>
    <row r="33126" spans="2:10" x14ac:dyDescent="0.25">
      <c r="B33126" s="27"/>
      <c r="D33126" s="27"/>
      <c r="E33126" s="27"/>
      <c r="I33126" s="27"/>
      <c r="J33126" s="27"/>
    </row>
    <row r="33127" spans="2:10" x14ac:dyDescent="0.25">
      <c r="B33127" s="27"/>
      <c r="D33127" s="27"/>
      <c r="E33127" s="27"/>
      <c r="I33127" s="27"/>
      <c r="J33127" s="27"/>
    </row>
    <row r="33128" spans="2:10" x14ac:dyDescent="0.25">
      <c r="B33128" s="27"/>
      <c r="D33128" s="27"/>
      <c r="E33128" s="27"/>
      <c r="I33128" s="27"/>
      <c r="J33128" s="27"/>
    </row>
    <row r="33129" spans="2:10" x14ac:dyDescent="0.25">
      <c r="B33129" s="27"/>
      <c r="D33129" s="27"/>
      <c r="E33129" s="27"/>
      <c r="I33129" s="27"/>
      <c r="J33129" s="27"/>
    </row>
    <row r="33130" spans="2:10" x14ac:dyDescent="0.25">
      <c r="B33130" s="27"/>
      <c r="D33130" s="27"/>
      <c r="E33130" s="27"/>
      <c r="I33130" s="27"/>
      <c r="J33130" s="27"/>
    </row>
    <row r="33131" spans="2:10" x14ac:dyDescent="0.25">
      <c r="B33131" s="27"/>
      <c r="D33131" s="27"/>
      <c r="E33131" s="27"/>
      <c r="I33131" s="27"/>
      <c r="J33131" s="27"/>
    </row>
    <row r="33132" spans="2:10" x14ac:dyDescent="0.25">
      <c r="B33132" s="27"/>
      <c r="D33132" s="27"/>
      <c r="E33132" s="27"/>
      <c r="I33132" s="27"/>
      <c r="J33132" s="27"/>
    </row>
    <row r="33133" spans="2:10" x14ac:dyDescent="0.25">
      <c r="B33133" s="27"/>
      <c r="D33133" s="27"/>
      <c r="E33133" s="27"/>
      <c r="I33133" s="27"/>
      <c r="J33133" s="27"/>
    </row>
    <row r="33134" spans="2:10" x14ac:dyDescent="0.25">
      <c r="B33134" s="27"/>
      <c r="D33134" s="27"/>
      <c r="E33134" s="27"/>
      <c r="I33134" s="27"/>
      <c r="J33134" s="27"/>
    </row>
    <row r="33135" spans="2:10" x14ac:dyDescent="0.25">
      <c r="B33135" s="27"/>
      <c r="D33135" s="27"/>
      <c r="E33135" s="27"/>
      <c r="I33135" s="27"/>
      <c r="J33135" s="27"/>
    </row>
    <row r="33136" spans="2:10" x14ac:dyDescent="0.25">
      <c r="B33136" s="27"/>
      <c r="D33136" s="27"/>
      <c r="E33136" s="27"/>
      <c r="I33136" s="27"/>
      <c r="J33136" s="27"/>
    </row>
    <row r="33137" spans="2:10" x14ac:dyDescent="0.25">
      <c r="B33137" s="27"/>
      <c r="D33137" s="27"/>
      <c r="E33137" s="27"/>
      <c r="I33137" s="27"/>
      <c r="J33137" s="27"/>
    </row>
    <row r="33138" spans="2:10" x14ac:dyDescent="0.25">
      <c r="B33138" s="27"/>
      <c r="D33138" s="27"/>
      <c r="E33138" s="27"/>
      <c r="I33138" s="27"/>
      <c r="J33138" s="27"/>
    </row>
    <row r="33139" spans="2:10" x14ac:dyDescent="0.25">
      <c r="B33139" s="27"/>
      <c r="D33139" s="27"/>
      <c r="E33139" s="27"/>
      <c r="I33139" s="27"/>
      <c r="J33139" s="27"/>
    </row>
    <row r="33140" spans="2:10" x14ac:dyDescent="0.25">
      <c r="B33140" s="27"/>
      <c r="D33140" s="27"/>
      <c r="E33140" s="27"/>
      <c r="I33140" s="27"/>
      <c r="J33140" s="27"/>
    </row>
    <row r="33141" spans="2:10" x14ac:dyDescent="0.25">
      <c r="B33141" s="27"/>
      <c r="D33141" s="27"/>
      <c r="E33141" s="27"/>
      <c r="I33141" s="27"/>
      <c r="J33141" s="27"/>
    </row>
    <row r="33142" spans="2:10" x14ac:dyDescent="0.25">
      <c r="B33142" s="27"/>
      <c r="D33142" s="27"/>
      <c r="E33142" s="27"/>
      <c r="I33142" s="27"/>
      <c r="J33142" s="27"/>
    </row>
    <row r="33143" spans="2:10" x14ac:dyDescent="0.25">
      <c r="B33143" s="27"/>
      <c r="D33143" s="27"/>
      <c r="E33143" s="27"/>
      <c r="I33143" s="27"/>
      <c r="J33143" s="27"/>
    </row>
    <row r="33144" spans="2:10" x14ac:dyDescent="0.25">
      <c r="B33144" s="27"/>
      <c r="D33144" s="27"/>
      <c r="E33144" s="27"/>
      <c r="I33144" s="27"/>
      <c r="J33144" s="27"/>
    </row>
    <row r="33145" spans="2:10" x14ac:dyDescent="0.25">
      <c r="B33145" s="27"/>
      <c r="D33145" s="27"/>
      <c r="E33145" s="27"/>
      <c r="I33145" s="27"/>
      <c r="J33145" s="27"/>
    </row>
    <row r="33146" spans="2:10" x14ac:dyDescent="0.25">
      <c r="B33146" s="27"/>
      <c r="D33146" s="27"/>
      <c r="E33146" s="27"/>
      <c r="I33146" s="27"/>
      <c r="J33146" s="27"/>
    </row>
    <row r="33147" spans="2:10" x14ac:dyDescent="0.25">
      <c r="B33147" s="27"/>
      <c r="D33147" s="27"/>
      <c r="E33147" s="27"/>
      <c r="I33147" s="27"/>
      <c r="J33147" s="27"/>
    </row>
    <row r="33148" spans="2:10" x14ac:dyDescent="0.25">
      <c r="B33148" s="27"/>
      <c r="D33148" s="27"/>
      <c r="E33148" s="27"/>
      <c r="I33148" s="27"/>
      <c r="J33148" s="27"/>
    </row>
    <row r="33149" spans="2:10" x14ac:dyDescent="0.25">
      <c r="B33149" s="27"/>
      <c r="D33149" s="27"/>
      <c r="E33149" s="27"/>
      <c r="I33149" s="27"/>
      <c r="J33149" s="27"/>
    </row>
    <row r="33150" spans="2:10" x14ac:dyDescent="0.25">
      <c r="B33150" s="27"/>
      <c r="D33150" s="27"/>
      <c r="E33150" s="27"/>
      <c r="I33150" s="27"/>
      <c r="J33150" s="27"/>
    </row>
    <row r="33151" spans="2:10" x14ac:dyDescent="0.25">
      <c r="B33151" s="27"/>
      <c r="D33151" s="27"/>
      <c r="E33151" s="27"/>
      <c r="I33151" s="27"/>
      <c r="J33151" s="27"/>
    </row>
    <row r="33152" spans="2:10" x14ac:dyDescent="0.25">
      <c r="B33152" s="27"/>
      <c r="D33152" s="27"/>
      <c r="E33152" s="27"/>
      <c r="I33152" s="27"/>
      <c r="J33152" s="27"/>
    </row>
    <row r="33153" spans="2:10" x14ac:dyDescent="0.25">
      <c r="B33153" s="27"/>
      <c r="D33153" s="27"/>
      <c r="E33153" s="27"/>
      <c r="I33153" s="27"/>
      <c r="J33153" s="27"/>
    </row>
    <row r="33154" spans="2:10" x14ac:dyDescent="0.25">
      <c r="B33154" s="27"/>
      <c r="D33154" s="27"/>
      <c r="E33154" s="27"/>
      <c r="I33154" s="27"/>
      <c r="J33154" s="27"/>
    </row>
    <row r="33155" spans="2:10" x14ac:dyDescent="0.25">
      <c r="B33155" s="27"/>
      <c r="D33155" s="27"/>
      <c r="E33155" s="27"/>
      <c r="I33155" s="27"/>
      <c r="J33155" s="27"/>
    </row>
    <row r="33156" spans="2:10" x14ac:dyDescent="0.25">
      <c r="B33156" s="27"/>
      <c r="D33156" s="27"/>
      <c r="E33156" s="27"/>
      <c r="I33156" s="27"/>
      <c r="J33156" s="27"/>
    </row>
    <row r="33157" spans="2:10" x14ac:dyDescent="0.25">
      <c r="B33157" s="27"/>
      <c r="D33157" s="27"/>
      <c r="E33157" s="27"/>
      <c r="I33157" s="27"/>
      <c r="J33157" s="27"/>
    </row>
    <row r="33158" spans="2:10" x14ac:dyDescent="0.25">
      <c r="B33158" s="27"/>
      <c r="D33158" s="27"/>
      <c r="E33158" s="27"/>
      <c r="I33158" s="27"/>
      <c r="J33158" s="27"/>
    </row>
    <row r="33159" spans="2:10" x14ac:dyDescent="0.25">
      <c r="B33159" s="27"/>
      <c r="D33159" s="27"/>
      <c r="E33159" s="27"/>
      <c r="I33159" s="27"/>
      <c r="J33159" s="27"/>
    </row>
    <row r="33160" spans="2:10" x14ac:dyDescent="0.25">
      <c r="B33160" s="27"/>
      <c r="D33160" s="27"/>
      <c r="E33160" s="27"/>
      <c r="I33160" s="27"/>
      <c r="J33160" s="27"/>
    </row>
    <row r="33161" spans="2:10" x14ac:dyDescent="0.25">
      <c r="B33161" s="27"/>
      <c r="D33161" s="27"/>
      <c r="E33161" s="27"/>
      <c r="I33161" s="27"/>
      <c r="J33161" s="27"/>
    </row>
    <row r="33162" spans="2:10" x14ac:dyDescent="0.25">
      <c r="B33162" s="27"/>
      <c r="D33162" s="27"/>
      <c r="E33162" s="27"/>
      <c r="I33162" s="27"/>
      <c r="J33162" s="27"/>
    </row>
    <row r="33163" spans="2:10" x14ac:dyDescent="0.25">
      <c r="B33163" s="27"/>
      <c r="D33163" s="27"/>
      <c r="E33163" s="27"/>
      <c r="I33163" s="27"/>
      <c r="J33163" s="27"/>
    </row>
    <row r="33164" spans="2:10" x14ac:dyDescent="0.25">
      <c r="B33164" s="27"/>
      <c r="D33164" s="27"/>
      <c r="E33164" s="27"/>
      <c r="I33164" s="27"/>
      <c r="J33164" s="27"/>
    </row>
    <row r="33165" spans="2:10" x14ac:dyDescent="0.25">
      <c r="B33165" s="27"/>
      <c r="D33165" s="27"/>
      <c r="E33165" s="27"/>
      <c r="I33165" s="27"/>
      <c r="J33165" s="27"/>
    </row>
    <row r="33166" spans="2:10" x14ac:dyDescent="0.25">
      <c r="B33166" s="27"/>
      <c r="D33166" s="27"/>
      <c r="E33166" s="27"/>
      <c r="I33166" s="27"/>
      <c r="J33166" s="27"/>
    </row>
    <row r="33167" spans="2:10" x14ac:dyDescent="0.25">
      <c r="B33167" s="27"/>
      <c r="D33167" s="27"/>
      <c r="E33167" s="27"/>
      <c r="I33167" s="27"/>
      <c r="J33167" s="27"/>
    </row>
    <row r="33168" spans="2:10" x14ac:dyDescent="0.25">
      <c r="B33168" s="27"/>
      <c r="D33168" s="27"/>
      <c r="E33168" s="27"/>
      <c r="I33168" s="27"/>
      <c r="J33168" s="27"/>
    </row>
    <row r="33169" spans="2:10" x14ac:dyDescent="0.25">
      <c r="B33169" s="27"/>
      <c r="D33169" s="27"/>
      <c r="E33169" s="27"/>
      <c r="I33169" s="27"/>
      <c r="J33169" s="27"/>
    </row>
    <row r="33170" spans="2:10" x14ac:dyDescent="0.25">
      <c r="B33170" s="27"/>
      <c r="D33170" s="27"/>
      <c r="E33170" s="27"/>
      <c r="I33170" s="27"/>
      <c r="J33170" s="27"/>
    </row>
    <row r="33171" spans="2:10" x14ac:dyDescent="0.25">
      <c r="B33171" s="27"/>
      <c r="D33171" s="27"/>
      <c r="E33171" s="27"/>
      <c r="I33171" s="27"/>
      <c r="J33171" s="27"/>
    </row>
    <row r="33172" spans="2:10" x14ac:dyDescent="0.25">
      <c r="B33172" s="27"/>
      <c r="D33172" s="27"/>
      <c r="E33172" s="27"/>
      <c r="I33172" s="27"/>
      <c r="J33172" s="27"/>
    </row>
    <row r="33173" spans="2:10" x14ac:dyDescent="0.25">
      <c r="B33173" s="27"/>
      <c r="D33173" s="27"/>
      <c r="E33173" s="27"/>
      <c r="I33173" s="27"/>
      <c r="J33173" s="27"/>
    </row>
    <row r="33174" spans="2:10" x14ac:dyDescent="0.25">
      <c r="B33174" s="27"/>
      <c r="D33174" s="27"/>
      <c r="E33174" s="27"/>
      <c r="I33174" s="27"/>
      <c r="J33174" s="27"/>
    </row>
    <row r="33175" spans="2:10" x14ac:dyDescent="0.25">
      <c r="B33175" s="27"/>
      <c r="D33175" s="27"/>
      <c r="E33175" s="27"/>
      <c r="I33175" s="27"/>
      <c r="J33175" s="27"/>
    </row>
    <row r="33176" spans="2:10" x14ac:dyDescent="0.25">
      <c r="B33176" s="27"/>
      <c r="D33176" s="27"/>
      <c r="E33176" s="27"/>
      <c r="I33176" s="27"/>
      <c r="J33176" s="27"/>
    </row>
    <row r="33177" spans="2:10" x14ac:dyDescent="0.25">
      <c r="B33177" s="27"/>
      <c r="D33177" s="27"/>
      <c r="E33177" s="27"/>
      <c r="I33177" s="27"/>
      <c r="J33177" s="27"/>
    </row>
    <row r="33178" spans="2:10" x14ac:dyDescent="0.25">
      <c r="B33178" s="27"/>
      <c r="D33178" s="27"/>
      <c r="E33178" s="27"/>
      <c r="I33178" s="27"/>
      <c r="J33178" s="27"/>
    </row>
    <row r="33179" spans="2:10" x14ac:dyDescent="0.25">
      <c r="B33179" s="27"/>
      <c r="D33179" s="27"/>
      <c r="E33179" s="27"/>
      <c r="I33179" s="27"/>
      <c r="J33179" s="27"/>
    </row>
    <row r="33180" spans="2:10" x14ac:dyDescent="0.25">
      <c r="B33180" s="27"/>
      <c r="D33180" s="27"/>
      <c r="E33180" s="27"/>
      <c r="I33180" s="27"/>
      <c r="J33180" s="27"/>
    </row>
    <row r="33181" spans="2:10" x14ac:dyDescent="0.25">
      <c r="B33181" s="27"/>
      <c r="D33181" s="27"/>
      <c r="E33181" s="27"/>
      <c r="I33181" s="27"/>
      <c r="J33181" s="27"/>
    </row>
    <row r="33182" spans="2:10" x14ac:dyDescent="0.25">
      <c r="B33182" s="27"/>
      <c r="D33182" s="27"/>
      <c r="E33182" s="27"/>
      <c r="I33182" s="27"/>
      <c r="J33182" s="27"/>
    </row>
    <row r="33183" spans="2:10" x14ac:dyDescent="0.25">
      <c r="B33183" s="27"/>
      <c r="D33183" s="27"/>
      <c r="E33183" s="27"/>
      <c r="I33183" s="27"/>
      <c r="J33183" s="27"/>
    </row>
    <row r="33184" spans="2:10" x14ac:dyDescent="0.25">
      <c r="B33184" s="27"/>
      <c r="D33184" s="27"/>
      <c r="E33184" s="27"/>
      <c r="I33184" s="27"/>
      <c r="J33184" s="27"/>
    </row>
    <row r="33185" spans="2:10" x14ac:dyDescent="0.25">
      <c r="B33185" s="27"/>
      <c r="D33185" s="27"/>
      <c r="E33185" s="27"/>
      <c r="I33185" s="27"/>
      <c r="J33185" s="27"/>
    </row>
    <row r="33186" spans="2:10" x14ac:dyDescent="0.25">
      <c r="B33186" s="27"/>
      <c r="D33186" s="27"/>
      <c r="E33186" s="27"/>
      <c r="I33186" s="27"/>
      <c r="J33186" s="27"/>
    </row>
    <row r="33187" spans="2:10" x14ac:dyDescent="0.25">
      <c r="B33187" s="27"/>
      <c r="D33187" s="27"/>
      <c r="E33187" s="27"/>
      <c r="I33187" s="27"/>
      <c r="J33187" s="27"/>
    </row>
    <row r="33188" spans="2:10" x14ac:dyDescent="0.25">
      <c r="B33188" s="27"/>
      <c r="D33188" s="27"/>
      <c r="E33188" s="27"/>
      <c r="I33188" s="27"/>
      <c r="J33188" s="27"/>
    </row>
    <row r="33189" spans="2:10" x14ac:dyDescent="0.25">
      <c r="B33189" s="27"/>
      <c r="D33189" s="27"/>
      <c r="E33189" s="27"/>
      <c r="I33189" s="27"/>
      <c r="J33189" s="27"/>
    </row>
    <row r="33190" spans="2:10" x14ac:dyDescent="0.25">
      <c r="B33190" s="27"/>
      <c r="D33190" s="27"/>
      <c r="E33190" s="27"/>
      <c r="I33190" s="27"/>
      <c r="J33190" s="27"/>
    </row>
    <row r="33191" spans="2:10" x14ac:dyDescent="0.25">
      <c r="B33191" s="27"/>
      <c r="D33191" s="27"/>
      <c r="E33191" s="27"/>
      <c r="I33191" s="27"/>
      <c r="J33191" s="27"/>
    </row>
    <row r="33192" spans="2:10" x14ac:dyDescent="0.25">
      <c r="B33192" s="27"/>
      <c r="D33192" s="27"/>
      <c r="E33192" s="27"/>
      <c r="I33192" s="27"/>
      <c r="J33192" s="27"/>
    </row>
    <row r="33193" spans="2:10" x14ac:dyDescent="0.25">
      <c r="B33193" s="27"/>
      <c r="D33193" s="27"/>
      <c r="E33193" s="27"/>
      <c r="I33193" s="27"/>
      <c r="J33193" s="27"/>
    </row>
    <row r="33194" spans="2:10" x14ac:dyDescent="0.25">
      <c r="B33194" s="27"/>
      <c r="D33194" s="27"/>
      <c r="E33194" s="27"/>
      <c r="I33194" s="27"/>
      <c r="J33194" s="27"/>
    </row>
    <row r="33195" spans="2:10" x14ac:dyDescent="0.25">
      <c r="B33195" s="27"/>
      <c r="D33195" s="27"/>
      <c r="E33195" s="27"/>
      <c r="I33195" s="27"/>
      <c r="J33195" s="27"/>
    </row>
    <row r="33196" spans="2:10" x14ac:dyDescent="0.25">
      <c r="B33196" s="27"/>
      <c r="D33196" s="27"/>
      <c r="E33196" s="27"/>
      <c r="I33196" s="27"/>
      <c r="J33196" s="27"/>
    </row>
    <row r="33197" spans="2:10" x14ac:dyDescent="0.25">
      <c r="B33197" s="27"/>
      <c r="D33197" s="27"/>
      <c r="E33197" s="27"/>
      <c r="I33197" s="27"/>
      <c r="J33197" s="27"/>
    </row>
    <row r="33198" spans="2:10" x14ac:dyDescent="0.25">
      <c r="B33198" s="27"/>
      <c r="D33198" s="27"/>
      <c r="E33198" s="27"/>
      <c r="I33198" s="27"/>
      <c r="J33198" s="27"/>
    </row>
    <row r="33199" spans="2:10" x14ac:dyDescent="0.25">
      <c r="B33199" s="27"/>
      <c r="D33199" s="27"/>
      <c r="E33199" s="27"/>
      <c r="I33199" s="27"/>
      <c r="J33199" s="27"/>
    </row>
    <row r="33200" spans="2:10" x14ac:dyDescent="0.25">
      <c r="B33200" s="27"/>
      <c r="D33200" s="27"/>
      <c r="E33200" s="27"/>
      <c r="I33200" s="27"/>
      <c r="J33200" s="27"/>
    </row>
    <row r="33201" spans="2:10" x14ac:dyDescent="0.25">
      <c r="B33201" s="27"/>
      <c r="D33201" s="27"/>
      <c r="E33201" s="27"/>
      <c r="I33201" s="27"/>
      <c r="J33201" s="27"/>
    </row>
    <row r="33202" spans="2:10" x14ac:dyDescent="0.25">
      <c r="B33202" s="27"/>
      <c r="D33202" s="27"/>
      <c r="E33202" s="27"/>
      <c r="I33202" s="27"/>
      <c r="J33202" s="27"/>
    </row>
    <row r="33203" spans="2:10" x14ac:dyDescent="0.25">
      <c r="B33203" s="27"/>
      <c r="D33203" s="27"/>
      <c r="E33203" s="27"/>
      <c r="I33203" s="27"/>
      <c r="J33203" s="27"/>
    </row>
    <row r="33204" spans="2:10" x14ac:dyDescent="0.25">
      <c r="B33204" s="27"/>
      <c r="D33204" s="27"/>
      <c r="E33204" s="27"/>
      <c r="I33204" s="27"/>
      <c r="J33204" s="27"/>
    </row>
    <row r="33205" spans="2:10" x14ac:dyDescent="0.25">
      <c r="B33205" s="27"/>
      <c r="D33205" s="27"/>
      <c r="E33205" s="27"/>
      <c r="I33205" s="27"/>
      <c r="J33205" s="27"/>
    </row>
    <row r="33206" spans="2:10" x14ac:dyDescent="0.25">
      <c r="B33206" s="27"/>
      <c r="D33206" s="27"/>
      <c r="E33206" s="27"/>
      <c r="I33206" s="27"/>
      <c r="J33206" s="27"/>
    </row>
    <row r="33207" spans="2:10" x14ac:dyDescent="0.25">
      <c r="B33207" s="27"/>
      <c r="D33207" s="27"/>
      <c r="E33207" s="27"/>
      <c r="I33207" s="27"/>
      <c r="J33207" s="27"/>
    </row>
    <row r="33208" spans="2:10" x14ac:dyDescent="0.25">
      <c r="B33208" s="27"/>
      <c r="D33208" s="27"/>
      <c r="E33208" s="27"/>
      <c r="I33208" s="27"/>
      <c r="J33208" s="27"/>
    </row>
    <row r="33209" spans="2:10" x14ac:dyDescent="0.25">
      <c r="B33209" s="27"/>
      <c r="D33209" s="27"/>
      <c r="E33209" s="27"/>
      <c r="I33209" s="27"/>
      <c r="J33209" s="27"/>
    </row>
    <row r="33210" spans="2:10" x14ac:dyDescent="0.25">
      <c r="B33210" s="27"/>
      <c r="D33210" s="27"/>
      <c r="E33210" s="27"/>
      <c r="I33210" s="27"/>
      <c r="J33210" s="27"/>
    </row>
    <row r="33211" spans="2:10" x14ac:dyDescent="0.25">
      <c r="B33211" s="27"/>
      <c r="D33211" s="27"/>
      <c r="E33211" s="27"/>
      <c r="I33211" s="27"/>
      <c r="J33211" s="27"/>
    </row>
    <row r="33212" spans="2:10" x14ac:dyDescent="0.25">
      <c r="B33212" s="27"/>
      <c r="D33212" s="27"/>
      <c r="E33212" s="27"/>
      <c r="I33212" s="27"/>
      <c r="J33212" s="27"/>
    </row>
    <row r="33213" spans="2:10" x14ac:dyDescent="0.25">
      <c r="B33213" s="27"/>
      <c r="D33213" s="27"/>
      <c r="E33213" s="27"/>
      <c r="I33213" s="27"/>
      <c r="J33213" s="27"/>
    </row>
    <row r="33214" spans="2:10" x14ac:dyDescent="0.25">
      <c r="B33214" s="27"/>
      <c r="D33214" s="27"/>
      <c r="E33214" s="27"/>
      <c r="I33214" s="27"/>
      <c r="J33214" s="27"/>
    </row>
    <row r="33215" spans="2:10" x14ac:dyDescent="0.25">
      <c r="B33215" s="27"/>
      <c r="D33215" s="27"/>
      <c r="E33215" s="27"/>
      <c r="I33215" s="27"/>
      <c r="J33215" s="27"/>
    </row>
    <row r="33216" spans="2:10" x14ac:dyDescent="0.25">
      <c r="B33216" s="27"/>
      <c r="D33216" s="27"/>
      <c r="E33216" s="27"/>
      <c r="I33216" s="27"/>
      <c r="J33216" s="27"/>
    </row>
    <row r="33217" spans="2:10" x14ac:dyDescent="0.25">
      <c r="B33217" s="27"/>
      <c r="D33217" s="27"/>
      <c r="E33217" s="27"/>
      <c r="I33217" s="27"/>
      <c r="J33217" s="27"/>
    </row>
    <row r="33218" spans="2:10" x14ac:dyDescent="0.25">
      <c r="B33218" s="27"/>
      <c r="D33218" s="27"/>
      <c r="E33218" s="27"/>
      <c r="I33218" s="27"/>
      <c r="J33218" s="27"/>
    </row>
    <row r="33219" spans="2:10" x14ac:dyDescent="0.25">
      <c r="B33219" s="27"/>
      <c r="D33219" s="27"/>
      <c r="E33219" s="27"/>
      <c r="I33219" s="27"/>
      <c r="J33219" s="27"/>
    </row>
    <row r="33220" spans="2:10" x14ac:dyDescent="0.25">
      <c r="B33220" s="27"/>
      <c r="D33220" s="27"/>
      <c r="E33220" s="27"/>
      <c r="I33220" s="27"/>
      <c r="J33220" s="27"/>
    </row>
    <row r="33221" spans="2:10" x14ac:dyDescent="0.25">
      <c r="B33221" s="27"/>
      <c r="D33221" s="27"/>
      <c r="E33221" s="27"/>
      <c r="I33221" s="27"/>
      <c r="J33221" s="27"/>
    </row>
    <row r="33222" spans="2:10" x14ac:dyDescent="0.25">
      <c r="B33222" s="27"/>
      <c r="D33222" s="27"/>
      <c r="E33222" s="27"/>
      <c r="I33222" s="27"/>
      <c r="J33222" s="27"/>
    </row>
    <row r="33223" spans="2:10" x14ac:dyDescent="0.25">
      <c r="B33223" s="27"/>
      <c r="D33223" s="27"/>
      <c r="E33223" s="27"/>
      <c r="I33223" s="27"/>
      <c r="J33223" s="27"/>
    </row>
    <row r="33224" spans="2:10" x14ac:dyDescent="0.25">
      <c r="B33224" s="27"/>
      <c r="D33224" s="27"/>
      <c r="E33224" s="27"/>
      <c r="I33224" s="27"/>
      <c r="J33224" s="27"/>
    </row>
    <row r="33225" spans="2:10" x14ac:dyDescent="0.25">
      <c r="B33225" s="27"/>
      <c r="D33225" s="27"/>
      <c r="E33225" s="27"/>
      <c r="I33225" s="27"/>
      <c r="J33225" s="27"/>
    </row>
    <row r="33226" spans="2:10" x14ac:dyDescent="0.25">
      <c r="B33226" s="27"/>
      <c r="D33226" s="27"/>
      <c r="E33226" s="27"/>
      <c r="I33226" s="27"/>
      <c r="J33226" s="27"/>
    </row>
    <row r="33227" spans="2:10" x14ac:dyDescent="0.25">
      <c r="B33227" s="27"/>
      <c r="D33227" s="27"/>
      <c r="E33227" s="27"/>
      <c r="I33227" s="27"/>
      <c r="J33227" s="27"/>
    </row>
    <row r="33228" spans="2:10" x14ac:dyDescent="0.25">
      <c r="B33228" s="27"/>
      <c r="D33228" s="27"/>
      <c r="E33228" s="27"/>
      <c r="I33228" s="27"/>
      <c r="J33228" s="27"/>
    </row>
    <row r="33229" spans="2:10" x14ac:dyDescent="0.25">
      <c r="B33229" s="27"/>
      <c r="D33229" s="27"/>
      <c r="E33229" s="27"/>
      <c r="I33229" s="27"/>
      <c r="J33229" s="27"/>
    </row>
    <row r="33230" spans="2:10" x14ac:dyDescent="0.25">
      <c r="B33230" s="27"/>
      <c r="D33230" s="27"/>
      <c r="E33230" s="27"/>
      <c r="I33230" s="27"/>
      <c r="J33230" s="27"/>
    </row>
    <row r="33231" spans="2:10" x14ac:dyDescent="0.25">
      <c r="B33231" s="27"/>
      <c r="D33231" s="27"/>
      <c r="E33231" s="27"/>
      <c r="I33231" s="27"/>
      <c r="J33231" s="27"/>
    </row>
    <row r="33232" spans="2:10" x14ac:dyDescent="0.25">
      <c r="B33232" s="27"/>
      <c r="D33232" s="27"/>
      <c r="E33232" s="27"/>
      <c r="I33232" s="27"/>
      <c r="J33232" s="27"/>
    </row>
    <row r="33233" spans="2:10" x14ac:dyDescent="0.25">
      <c r="B33233" s="27"/>
      <c r="D33233" s="27"/>
      <c r="E33233" s="27"/>
      <c r="I33233" s="27"/>
      <c r="J33233" s="27"/>
    </row>
    <row r="33234" spans="2:10" x14ac:dyDescent="0.25">
      <c r="B33234" s="27"/>
      <c r="D33234" s="27"/>
      <c r="E33234" s="27"/>
      <c r="I33234" s="27"/>
      <c r="J33234" s="27"/>
    </row>
    <row r="33235" spans="2:10" x14ac:dyDescent="0.25">
      <c r="B33235" s="27"/>
      <c r="D33235" s="27"/>
      <c r="E33235" s="27"/>
      <c r="I33235" s="27"/>
      <c r="J33235" s="27"/>
    </row>
    <row r="33236" spans="2:10" x14ac:dyDescent="0.25">
      <c r="B33236" s="27"/>
      <c r="D33236" s="27"/>
      <c r="E33236" s="27"/>
      <c r="I33236" s="27"/>
      <c r="J33236" s="27"/>
    </row>
    <row r="33237" spans="2:10" x14ac:dyDescent="0.25">
      <c r="B33237" s="27"/>
      <c r="D33237" s="27"/>
      <c r="E33237" s="27"/>
      <c r="I33237" s="27"/>
      <c r="J33237" s="27"/>
    </row>
    <row r="33238" spans="2:10" x14ac:dyDescent="0.25">
      <c r="B33238" s="27"/>
      <c r="D33238" s="27"/>
      <c r="E33238" s="27"/>
      <c r="I33238" s="27"/>
      <c r="J33238" s="27"/>
    </row>
    <row r="33239" spans="2:10" x14ac:dyDescent="0.25">
      <c r="B33239" s="27"/>
      <c r="D33239" s="27"/>
      <c r="E33239" s="27"/>
      <c r="I33239" s="27"/>
      <c r="J33239" s="27"/>
    </row>
    <row r="33240" spans="2:10" x14ac:dyDescent="0.25">
      <c r="B33240" s="27"/>
      <c r="D33240" s="27"/>
      <c r="E33240" s="27"/>
      <c r="I33240" s="27"/>
      <c r="J33240" s="27"/>
    </row>
    <row r="33241" spans="2:10" x14ac:dyDescent="0.25">
      <c r="B33241" s="27"/>
      <c r="D33241" s="27"/>
      <c r="E33241" s="27"/>
      <c r="I33241" s="27"/>
      <c r="J33241" s="27"/>
    </row>
    <row r="33242" spans="2:10" x14ac:dyDescent="0.25">
      <c r="B33242" s="27"/>
      <c r="D33242" s="27"/>
      <c r="E33242" s="27"/>
      <c r="I33242" s="27"/>
      <c r="J33242" s="27"/>
    </row>
    <row r="33243" spans="2:10" x14ac:dyDescent="0.25">
      <c r="B33243" s="27"/>
      <c r="D33243" s="27"/>
      <c r="E33243" s="27"/>
      <c r="I33243" s="27"/>
      <c r="J33243" s="27"/>
    </row>
    <row r="33244" spans="2:10" x14ac:dyDescent="0.25">
      <c r="B33244" s="27"/>
      <c r="D33244" s="27"/>
      <c r="E33244" s="27"/>
      <c r="I33244" s="27"/>
      <c r="J33244" s="27"/>
    </row>
    <row r="33245" spans="2:10" x14ac:dyDescent="0.25">
      <c r="B33245" s="27"/>
      <c r="D33245" s="27"/>
      <c r="E33245" s="27"/>
      <c r="I33245" s="27"/>
      <c r="J33245" s="27"/>
    </row>
    <row r="33246" spans="2:10" x14ac:dyDescent="0.25">
      <c r="B33246" s="27"/>
      <c r="D33246" s="27"/>
      <c r="E33246" s="27"/>
      <c r="I33246" s="27"/>
      <c r="J33246" s="27"/>
    </row>
    <row r="33247" spans="2:10" x14ac:dyDescent="0.25">
      <c r="B33247" s="27"/>
      <c r="D33247" s="27"/>
      <c r="E33247" s="27"/>
      <c r="I33247" s="27"/>
      <c r="J33247" s="27"/>
    </row>
    <row r="33248" spans="2:10" x14ac:dyDescent="0.25">
      <c r="B33248" s="27"/>
      <c r="D33248" s="27"/>
      <c r="E33248" s="27"/>
      <c r="I33248" s="27"/>
      <c r="J33248" s="27"/>
    </row>
    <row r="33249" spans="2:10" x14ac:dyDescent="0.25">
      <c r="B33249" s="27"/>
      <c r="D33249" s="27"/>
      <c r="E33249" s="27"/>
      <c r="I33249" s="27"/>
      <c r="J33249" s="27"/>
    </row>
    <row r="33250" spans="2:10" x14ac:dyDescent="0.25">
      <c r="B33250" s="27"/>
      <c r="D33250" s="27"/>
      <c r="E33250" s="27"/>
      <c r="I33250" s="27"/>
      <c r="J33250" s="27"/>
    </row>
    <row r="33251" spans="2:10" x14ac:dyDescent="0.25">
      <c r="B33251" s="27"/>
      <c r="D33251" s="27"/>
      <c r="E33251" s="27"/>
      <c r="I33251" s="27"/>
      <c r="J33251" s="27"/>
    </row>
    <row r="33252" spans="2:10" x14ac:dyDescent="0.25">
      <c r="B33252" s="27"/>
      <c r="D33252" s="27"/>
      <c r="E33252" s="27"/>
      <c r="I33252" s="27"/>
      <c r="J33252" s="27"/>
    </row>
    <row r="33253" spans="2:10" x14ac:dyDescent="0.25">
      <c r="B33253" s="27"/>
      <c r="D33253" s="27"/>
      <c r="E33253" s="27"/>
      <c r="I33253" s="27"/>
      <c r="J33253" s="27"/>
    </row>
    <row r="33254" spans="2:10" x14ac:dyDescent="0.25">
      <c r="B33254" s="27"/>
      <c r="D33254" s="27"/>
      <c r="E33254" s="27"/>
      <c r="I33254" s="27"/>
      <c r="J33254" s="27"/>
    </row>
    <row r="33255" spans="2:10" x14ac:dyDescent="0.25">
      <c r="B33255" s="27"/>
      <c r="D33255" s="27"/>
      <c r="E33255" s="27"/>
      <c r="I33255" s="27"/>
      <c r="J33255" s="27"/>
    </row>
    <row r="33256" spans="2:10" x14ac:dyDescent="0.25">
      <c r="B33256" s="27"/>
      <c r="D33256" s="27"/>
      <c r="E33256" s="27"/>
      <c r="I33256" s="27"/>
      <c r="J33256" s="27"/>
    </row>
    <row r="33257" spans="2:10" x14ac:dyDescent="0.25">
      <c r="B33257" s="27"/>
      <c r="D33257" s="27"/>
      <c r="E33257" s="27"/>
      <c r="I33257" s="27"/>
      <c r="J33257" s="27"/>
    </row>
    <row r="33258" spans="2:10" x14ac:dyDescent="0.25">
      <c r="B33258" s="27"/>
      <c r="D33258" s="27"/>
      <c r="E33258" s="27"/>
      <c r="I33258" s="27"/>
      <c r="J33258" s="27"/>
    </row>
    <row r="33259" spans="2:10" x14ac:dyDescent="0.25">
      <c r="B33259" s="27"/>
      <c r="D33259" s="27"/>
      <c r="E33259" s="27"/>
      <c r="I33259" s="27"/>
      <c r="J33259" s="27"/>
    </row>
    <row r="33260" spans="2:10" x14ac:dyDescent="0.25">
      <c r="B33260" s="27"/>
      <c r="D33260" s="27"/>
      <c r="E33260" s="27"/>
      <c r="I33260" s="27"/>
      <c r="J33260" s="27"/>
    </row>
    <row r="33261" spans="2:10" x14ac:dyDescent="0.25">
      <c r="B33261" s="27"/>
      <c r="D33261" s="27"/>
      <c r="E33261" s="27"/>
      <c r="I33261" s="27"/>
      <c r="J33261" s="27"/>
    </row>
    <row r="33262" spans="2:10" x14ac:dyDescent="0.25">
      <c r="B33262" s="27"/>
      <c r="D33262" s="27"/>
      <c r="E33262" s="27"/>
      <c r="I33262" s="27"/>
      <c r="J33262" s="27"/>
    </row>
    <row r="33263" spans="2:10" x14ac:dyDescent="0.25">
      <c r="B33263" s="27"/>
      <c r="D33263" s="27"/>
      <c r="E33263" s="27"/>
      <c r="I33263" s="27"/>
      <c r="J33263" s="27"/>
    </row>
    <row r="33264" spans="2:10" x14ac:dyDescent="0.25">
      <c r="B33264" s="27"/>
      <c r="D33264" s="27"/>
      <c r="E33264" s="27"/>
      <c r="I33264" s="27"/>
      <c r="J33264" s="27"/>
    </row>
    <row r="33265" spans="2:10" x14ac:dyDescent="0.25">
      <c r="B33265" s="27"/>
      <c r="D33265" s="27"/>
      <c r="E33265" s="27"/>
      <c r="I33265" s="27"/>
      <c r="J33265" s="27"/>
    </row>
    <row r="33266" spans="2:10" x14ac:dyDescent="0.25">
      <c r="B33266" s="27"/>
      <c r="D33266" s="27"/>
      <c r="E33266" s="27"/>
      <c r="I33266" s="27"/>
      <c r="J33266" s="27"/>
    </row>
    <row r="33267" spans="2:10" x14ac:dyDescent="0.25">
      <c r="B33267" s="27"/>
      <c r="D33267" s="27"/>
      <c r="E33267" s="27"/>
      <c r="I33267" s="27"/>
      <c r="J33267" s="27"/>
    </row>
    <row r="33268" spans="2:10" x14ac:dyDescent="0.25">
      <c r="B33268" s="27"/>
      <c r="D33268" s="27"/>
      <c r="E33268" s="27"/>
      <c r="I33268" s="27"/>
      <c r="J33268" s="27"/>
    </row>
    <row r="33269" spans="2:10" x14ac:dyDescent="0.25">
      <c r="B33269" s="27"/>
      <c r="D33269" s="27"/>
      <c r="E33269" s="27"/>
      <c r="I33269" s="27"/>
      <c r="J33269" s="27"/>
    </row>
    <row r="33270" spans="2:10" x14ac:dyDescent="0.25">
      <c r="B33270" s="27"/>
      <c r="D33270" s="27"/>
      <c r="E33270" s="27"/>
      <c r="I33270" s="27"/>
      <c r="J33270" s="27"/>
    </row>
    <row r="33271" spans="2:10" x14ac:dyDescent="0.25">
      <c r="B33271" s="27"/>
      <c r="D33271" s="27"/>
      <c r="E33271" s="27"/>
      <c r="I33271" s="27"/>
      <c r="J33271" s="27"/>
    </row>
    <row r="33272" spans="2:10" x14ac:dyDescent="0.25">
      <c r="B33272" s="27"/>
      <c r="D33272" s="27"/>
      <c r="E33272" s="27"/>
      <c r="I33272" s="27"/>
      <c r="J33272" s="27"/>
    </row>
    <row r="33273" spans="2:10" x14ac:dyDescent="0.25">
      <c r="B33273" s="27"/>
      <c r="D33273" s="27"/>
      <c r="E33273" s="27"/>
      <c r="I33273" s="27"/>
      <c r="J33273" s="27"/>
    </row>
    <row r="33274" spans="2:10" x14ac:dyDescent="0.25">
      <c r="B33274" s="27"/>
      <c r="D33274" s="27"/>
      <c r="E33274" s="27"/>
      <c r="I33274" s="27"/>
      <c r="J33274" s="27"/>
    </row>
    <row r="33275" spans="2:10" x14ac:dyDescent="0.25">
      <c r="B33275" s="27"/>
      <c r="D33275" s="27"/>
      <c r="E33275" s="27"/>
      <c r="I33275" s="27"/>
      <c r="J33275" s="27"/>
    </row>
    <row r="33276" spans="2:10" x14ac:dyDescent="0.25">
      <c r="B33276" s="27"/>
      <c r="D33276" s="27"/>
      <c r="E33276" s="27"/>
      <c r="I33276" s="27"/>
      <c r="J33276" s="27"/>
    </row>
    <row r="33277" spans="2:10" x14ac:dyDescent="0.25">
      <c r="B33277" s="27"/>
      <c r="D33277" s="27"/>
      <c r="E33277" s="27"/>
      <c r="I33277" s="27"/>
      <c r="J33277" s="27"/>
    </row>
    <row r="33278" spans="2:10" x14ac:dyDescent="0.25">
      <c r="B33278" s="27"/>
      <c r="D33278" s="27"/>
      <c r="E33278" s="27"/>
      <c r="I33278" s="27"/>
      <c r="J33278" s="27"/>
    </row>
    <row r="33279" spans="2:10" x14ac:dyDescent="0.25">
      <c r="B33279" s="27"/>
      <c r="D33279" s="27"/>
      <c r="E33279" s="27"/>
      <c r="I33279" s="27"/>
      <c r="J33279" s="27"/>
    </row>
    <row r="33280" spans="2:10" x14ac:dyDescent="0.25">
      <c r="B33280" s="27"/>
      <c r="D33280" s="27"/>
      <c r="E33280" s="27"/>
      <c r="I33280" s="27"/>
      <c r="J33280" s="27"/>
    </row>
    <row r="33281" spans="2:10" x14ac:dyDescent="0.25">
      <c r="B33281" s="27"/>
      <c r="D33281" s="27"/>
      <c r="E33281" s="27"/>
      <c r="I33281" s="27"/>
      <c r="J33281" s="27"/>
    </row>
    <row r="33282" spans="2:10" x14ac:dyDescent="0.25">
      <c r="B33282" s="27"/>
      <c r="D33282" s="27"/>
      <c r="E33282" s="27"/>
      <c r="I33282" s="27"/>
      <c r="J33282" s="27"/>
    </row>
    <row r="33283" spans="2:10" x14ac:dyDescent="0.25">
      <c r="B33283" s="27"/>
      <c r="D33283" s="27"/>
      <c r="E33283" s="27"/>
      <c r="I33283" s="27"/>
      <c r="J33283" s="27"/>
    </row>
    <row r="33284" spans="2:10" x14ac:dyDescent="0.25">
      <c r="B33284" s="27"/>
      <c r="D33284" s="27"/>
      <c r="E33284" s="27"/>
      <c r="I33284" s="27"/>
      <c r="J33284" s="27"/>
    </row>
    <row r="33285" spans="2:10" x14ac:dyDescent="0.25">
      <c r="B33285" s="27"/>
      <c r="D33285" s="27"/>
      <c r="E33285" s="27"/>
      <c r="I33285" s="27"/>
      <c r="J33285" s="27"/>
    </row>
    <row r="33286" spans="2:10" x14ac:dyDescent="0.25">
      <c r="B33286" s="27"/>
      <c r="D33286" s="27"/>
      <c r="E33286" s="27"/>
      <c r="I33286" s="27"/>
      <c r="J33286" s="27"/>
    </row>
    <row r="33287" spans="2:10" x14ac:dyDescent="0.25">
      <c r="B33287" s="27"/>
      <c r="D33287" s="27"/>
      <c r="E33287" s="27"/>
      <c r="I33287" s="27"/>
      <c r="J33287" s="27"/>
    </row>
    <row r="33288" spans="2:10" x14ac:dyDescent="0.25">
      <c r="B33288" s="27"/>
      <c r="D33288" s="27"/>
      <c r="E33288" s="27"/>
      <c r="I33288" s="27"/>
      <c r="J33288" s="27"/>
    </row>
    <row r="33289" spans="2:10" x14ac:dyDescent="0.25">
      <c r="B33289" s="27"/>
      <c r="D33289" s="27"/>
      <c r="E33289" s="27"/>
      <c r="I33289" s="27"/>
      <c r="J33289" s="27"/>
    </row>
    <row r="33290" spans="2:10" x14ac:dyDescent="0.25">
      <c r="B33290" s="27"/>
      <c r="D33290" s="27"/>
      <c r="E33290" s="27"/>
      <c r="I33290" s="27"/>
      <c r="J33290" s="27"/>
    </row>
    <row r="33291" spans="2:10" x14ac:dyDescent="0.25">
      <c r="B33291" s="27"/>
      <c r="D33291" s="27"/>
      <c r="E33291" s="27"/>
      <c r="I33291" s="27"/>
      <c r="J33291" s="27"/>
    </row>
    <row r="33292" spans="2:10" x14ac:dyDescent="0.25">
      <c r="B33292" s="27"/>
      <c r="D33292" s="27"/>
      <c r="E33292" s="27"/>
      <c r="I33292" s="27"/>
      <c r="J33292" s="27"/>
    </row>
    <row r="33293" spans="2:10" x14ac:dyDescent="0.25">
      <c r="B33293" s="27"/>
      <c r="D33293" s="27"/>
      <c r="E33293" s="27"/>
      <c r="I33293" s="27"/>
      <c r="J33293" s="27"/>
    </row>
    <row r="33294" spans="2:10" x14ac:dyDescent="0.25">
      <c r="B33294" s="27"/>
      <c r="D33294" s="27"/>
      <c r="E33294" s="27"/>
      <c r="I33294" s="27"/>
      <c r="J33294" s="27"/>
    </row>
    <row r="33295" spans="2:10" x14ac:dyDescent="0.25">
      <c r="B33295" s="27"/>
      <c r="D33295" s="27"/>
      <c r="E33295" s="27"/>
      <c r="I33295" s="27"/>
      <c r="J33295" s="27"/>
    </row>
    <row r="33296" spans="2:10" x14ac:dyDescent="0.25">
      <c r="B33296" s="27"/>
      <c r="D33296" s="27"/>
      <c r="E33296" s="27"/>
      <c r="I33296" s="27"/>
      <c r="J33296" s="27"/>
    </row>
    <row r="33297" spans="2:10" x14ac:dyDescent="0.25">
      <c r="B33297" s="27"/>
      <c r="D33297" s="27"/>
      <c r="E33297" s="27"/>
      <c r="I33297" s="27"/>
      <c r="J33297" s="27"/>
    </row>
    <row r="33298" spans="2:10" x14ac:dyDescent="0.25">
      <c r="B33298" s="27"/>
      <c r="D33298" s="27"/>
      <c r="E33298" s="27"/>
      <c r="I33298" s="27"/>
      <c r="J33298" s="27"/>
    </row>
    <row r="33299" spans="2:10" x14ac:dyDescent="0.25">
      <c r="B33299" s="27"/>
      <c r="D33299" s="27"/>
      <c r="E33299" s="27"/>
      <c r="I33299" s="27"/>
      <c r="J33299" s="27"/>
    </row>
    <row r="33300" spans="2:10" x14ac:dyDescent="0.25">
      <c r="B33300" s="27"/>
      <c r="D33300" s="27"/>
      <c r="E33300" s="27"/>
      <c r="I33300" s="27"/>
      <c r="J33300" s="27"/>
    </row>
    <row r="33301" spans="2:10" x14ac:dyDescent="0.25">
      <c r="B33301" s="27"/>
      <c r="D33301" s="27"/>
      <c r="E33301" s="27"/>
      <c r="I33301" s="27"/>
      <c r="J33301" s="27"/>
    </row>
    <row r="33302" spans="2:10" x14ac:dyDescent="0.25">
      <c r="B33302" s="27"/>
      <c r="D33302" s="27"/>
      <c r="E33302" s="27"/>
      <c r="I33302" s="27"/>
      <c r="J33302" s="27"/>
    </row>
    <row r="33303" spans="2:10" x14ac:dyDescent="0.25">
      <c r="B33303" s="27"/>
      <c r="D33303" s="27"/>
      <c r="E33303" s="27"/>
      <c r="I33303" s="27"/>
      <c r="J33303" s="27"/>
    </row>
    <row r="33304" spans="2:10" x14ac:dyDescent="0.25">
      <c r="B33304" s="27"/>
      <c r="D33304" s="27"/>
      <c r="E33304" s="27"/>
      <c r="I33304" s="27"/>
      <c r="J33304" s="27"/>
    </row>
    <row r="33305" spans="2:10" x14ac:dyDescent="0.25">
      <c r="B33305" s="27"/>
      <c r="D33305" s="27"/>
      <c r="E33305" s="27"/>
      <c r="I33305" s="27"/>
      <c r="J33305" s="27"/>
    </row>
    <row r="33306" spans="2:10" x14ac:dyDescent="0.25">
      <c r="B33306" s="27"/>
      <c r="D33306" s="27"/>
      <c r="E33306" s="27"/>
      <c r="I33306" s="27"/>
      <c r="J33306" s="27"/>
    </row>
    <row r="33307" spans="2:10" x14ac:dyDescent="0.25">
      <c r="B33307" s="27"/>
      <c r="D33307" s="27"/>
      <c r="E33307" s="27"/>
      <c r="I33307" s="27"/>
      <c r="J33307" s="27"/>
    </row>
    <row r="33308" spans="2:10" x14ac:dyDescent="0.25">
      <c r="B33308" s="27"/>
      <c r="D33308" s="27"/>
      <c r="E33308" s="27"/>
      <c r="I33308" s="27"/>
      <c r="J33308" s="27"/>
    </row>
    <row r="33309" spans="2:10" x14ac:dyDescent="0.25">
      <c r="B33309" s="27"/>
      <c r="D33309" s="27"/>
      <c r="E33309" s="27"/>
      <c r="I33309" s="27"/>
      <c r="J33309" s="27"/>
    </row>
    <row r="33310" spans="2:10" x14ac:dyDescent="0.25">
      <c r="B33310" s="27"/>
      <c r="D33310" s="27"/>
      <c r="E33310" s="27"/>
      <c r="I33310" s="27"/>
      <c r="J33310" s="27"/>
    </row>
    <row r="33311" spans="2:10" x14ac:dyDescent="0.25">
      <c r="B33311" s="27"/>
      <c r="D33311" s="27"/>
      <c r="E33311" s="27"/>
      <c r="I33311" s="27"/>
      <c r="J33311" s="27"/>
    </row>
    <row r="33312" spans="2:10" x14ac:dyDescent="0.25">
      <c r="B33312" s="27"/>
      <c r="D33312" s="27"/>
      <c r="E33312" s="27"/>
      <c r="I33312" s="27"/>
      <c r="J33312" s="27"/>
    </row>
    <row r="33313" spans="2:10" x14ac:dyDescent="0.25">
      <c r="B33313" s="27"/>
      <c r="D33313" s="27"/>
      <c r="E33313" s="27"/>
      <c r="I33313" s="27"/>
      <c r="J33313" s="27"/>
    </row>
    <row r="33314" spans="2:10" x14ac:dyDescent="0.25">
      <c r="B33314" s="27"/>
      <c r="D33314" s="27"/>
      <c r="E33314" s="27"/>
      <c r="I33314" s="27"/>
      <c r="J33314" s="27"/>
    </row>
    <row r="33315" spans="2:10" x14ac:dyDescent="0.25">
      <c r="B33315" s="27"/>
      <c r="D33315" s="27"/>
      <c r="E33315" s="27"/>
      <c r="I33315" s="27"/>
      <c r="J33315" s="27"/>
    </row>
    <row r="33316" spans="2:10" x14ac:dyDescent="0.25">
      <c r="B33316" s="27"/>
      <c r="D33316" s="27"/>
      <c r="E33316" s="27"/>
      <c r="I33316" s="27"/>
      <c r="J33316" s="27"/>
    </row>
    <row r="33317" spans="2:10" x14ac:dyDescent="0.25">
      <c r="B33317" s="27"/>
      <c r="D33317" s="27"/>
      <c r="E33317" s="27"/>
      <c r="I33317" s="27"/>
      <c r="J33317" s="27"/>
    </row>
    <row r="33318" spans="2:10" x14ac:dyDescent="0.25">
      <c r="B33318" s="27"/>
      <c r="D33318" s="27"/>
      <c r="E33318" s="27"/>
      <c r="I33318" s="27"/>
      <c r="J33318" s="27"/>
    </row>
    <row r="33319" spans="2:10" x14ac:dyDescent="0.25">
      <c r="B33319" s="27"/>
      <c r="D33319" s="27"/>
      <c r="E33319" s="27"/>
      <c r="I33319" s="27"/>
      <c r="J33319" s="27"/>
    </row>
    <row r="33320" spans="2:10" x14ac:dyDescent="0.25">
      <c r="B33320" s="27"/>
      <c r="D33320" s="27"/>
      <c r="E33320" s="27"/>
      <c r="I33320" s="27"/>
      <c r="J33320" s="27"/>
    </row>
    <row r="33321" spans="2:10" x14ac:dyDescent="0.25">
      <c r="B33321" s="27"/>
      <c r="D33321" s="27"/>
      <c r="E33321" s="27"/>
      <c r="I33321" s="27"/>
      <c r="J33321" s="27"/>
    </row>
    <row r="33322" spans="2:10" x14ac:dyDescent="0.25">
      <c r="B33322" s="27"/>
      <c r="D33322" s="27"/>
      <c r="E33322" s="27"/>
      <c r="I33322" s="27"/>
      <c r="J33322" s="27"/>
    </row>
    <row r="33323" spans="2:10" x14ac:dyDescent="0.25">
      <c r="B33323" s="27"/>
      <c r="D33323" s="27"/>
      <c r="E33323" s="27"/>
      <c r="I33323" s="27"/>
      <c r="J33323" s="27"/>
    </row>
    <row r="33324" spans="2:10" x14ac:dyDescent="0.25">
      <c r="B33324" s="27"/>
      <c r="D33324" s="27"/>
      <c r="E33324" s="27"/>
      <c r="I33324" s="27"/>
      <c r="J33324" s="27"/>
    </row>
    <row r="33325" spans="2:10" x14ac:dyDescent="0.25">
      <c r="B33325" s="27"/>
      <c r="D33325" s="27"/>
      <c r="E33325" s="27"/>
      <c r="I33325" s="27"/>
      <c r="J33325" s="27"/>
    </row>
    <row r="33326" spans="2:10" x14ac:dyDescent="0.25">
      <c r="B33326" s="27"/>
      <c r="D33326" s="27"/>
      <c r="E33326" s="27"/>
      <c r="I33326" s="27"/>
      <c r="J33326" s="27"/>
    </row>
    <row r="33327" spans="2:10" x14ac:dyDescent="0.25">
      <c r="B33327" s="27"/>
      <c r="D33327" s="27"/>
      <c r="E33327" s="27"/>
      <c r="I33327" s="27"/>
      <c r="J33327" s="27"/>
    </row>
    <row r="33328" spans="2:10" x14ac:dyDescent="0.25">
      <c r="B33328" s="27"/>
      <c r="D33328" s="27"/>
      <c r="E33328" s="27"/>
      <c r="I33328" s="27"/>
      <c r="J33328" s="27"/>
    </row>
    <row r="33329" spans="2:10" x14ac:dyDescent="0.25">
      <c r="B33329" s="27"/>
      <c r="D33329" s="27"/>
      <c r="E33329" s="27"/>
      <c r="I33329" s="27"/>
      <c r="J33329" s="27"/>
    </row>
    <row r="33330" spans="2:10" x14ac:dyDescent="0.25">
      <c r="B33330" s="27"/>
      <c r="D33330" s="27"/>
      <c r="E33330" s="27"/>
      <c r="I33330" s="27"/>
      <c r="J33330" s="27"/>
    </row>
    <row r="33331" spans="2:10" x14ac:dyDescent="0.25">
      <c r="B33331" s="27"/>
      <c r="D33331" s="27"/>
      <c r="E33331" s="27"/>
      <c r="I33331" s="27"/>
      <c r="J33331" s="27"/>
    </row>
    <row r="33332" spans="2:10" x14ac:dyDescent="0.25">
      <c r="B33332" s="27"/>
      <c r="D33332" s="27"/>
      <c r="E33332" s="27"/>
      <c r="I33332" s="27"/>
      <c r="J33332" s="27"/>
    </row>
    <row r="33333" spans="2:10" x14ac:dyDescent="0.25">
      <c r="B33333" s="27"/>
      <c r="D33333" s="27"/>
      <c r="E33333" s="27"/>
      <c r="I33333" s="27"/>
      <c r="J33333" s="27"/>
    </row>
    <row r="33334" spans="2:10" x14ac:dyDescent="0.25">
      <c r="B33334" s="27"/>
      <c r="D33334" s="27"/>
      <c r="E33334" s="27"/>
      <c r="I33334" s="27"/>
      <c r="J33334" s="27"/>
    </row>
    <row r="33335" spans="2:10" x14ac:dyDescent="0.25">
      <c r="B33335" s="27"/>
      <c r="D33335" s="27"/>
      <c r="E33335" s="27"/>
      <c r="I33335" s="27"/>
      <c r="J33335" s="27"/>
    </row>
    <row r="33336" spans="2:10" x14ac:dyDescent="0.25">
      <c r="B33336" s="27"/>
      <c r="D33336" s="27"/>
      <c r="E33336" s="27"/>
      <c r="I33336" s="27"/>
      <c r="J33336" s="27"/>
    </row>
    <row r="33337" spans="2:10" x14ac:dyDescent="0.25">
      <c r="B33337" s="27"/>
      <c r="D33337" s="27"/>
      <c r="E33337" s="27"/>
      <c r="I33337" s="27"/>
      <c r="J33337" s="27"/>
    </row>
    <row r="33338" spans="2:10" x14ac:dyDescent="0.25">
      <c r="B33338" s="27"/>
      <c r="D33338" s="27"/>
      <c r="E33338" s="27"/>
      <c r="I33338" s="27"/>
      <c r="J33338" s="27"/>
    </row>
    <row r="33339" spans="2:10" x14ac:dyDescent="0.25">
      <c r="B33339" s="27"/>
      <c r="D33339" s="27"/>
      <c r="E33339" s="27"/>
      <c r="I33339" s="27"/>
      <c r="J33339" s="27"/>
    </row>
    <row r="33340" spans="2:10" x14ac:dyDescent="0.25">
      <c r="B33340" s="27"/>
      <c r="D33340" s="27"/>
      <c r="E33340" s="27"/>
      <c r="I33340" s="27"/>
      <c r="J33340" s="27"/>
    </row>
    <row r="33341" spans="2:10" x14ac:dyDescent="0.25">
      <c r="B33341" s="27"/>
      <c r="D33341" s="27"/>
      <c r="E33341" s="27"/>
      <c r="I33341" s="27"/>
      <c r="J33341" s="27"/>
    </row>
    <row r="33342" spans="2:10" x14ac:dyDescent="0.25">
      <c r="B33342" s="27"/>
      <c r="D33342" s="27"/>
      <c r="E33342" s="27"/>
      <c r="I33342" s="27"/>
      <c r="J33342" s="27"/>
    </row>
    <row r="33343" spans="2:10" x14ac:dyDescent="0.25">
      <c r="B33343" s="27"/>
      <c r="D33343" s="27"/>
      <c r="E33343" s="27"/>
      <c r="I33343" s="27"/>
      <c r="J33343" s="27"/>
    </row>
    <row r="33344" spans="2:10" x14ac:dyDescent="0.25">
      <c r="B33344" s="27"/>
      <c r="D33344" s="27"/>
      <c r="E33344" s="27"/>
      <c r="I33344" s="27"/>
      <c r="J33344" s="27"/>
    </row>
    <row r="33345" spans="2:10" x14ac:dyDescent="0.25">
      <c r="B33345" s="27"/>
      <c r="D33345" s="27"/>
      <c r="E33345" s="27"/>
      <c r="I33345" s="27"/>
      <c r="J33345" s="27"/>
    </row>
    <row r="33346" spans="2:10" x14ac:dyDescent="0.25">
      <c r="B33346" s="27"/>
      <c r="D33346" s="27"/>
      <c r="E33346" s="27"/>
      <c r="I33346" s="27"/>
      <c r="J33346" s="27"/>
    </row>
    <row r="33347" spans="2:10" x14ac:dyDescent="0.25">
      <c r="B33347" s="27"/>
      <c r="D33347" s="27"/>
      <c r="E33347" s="27"/>
      <c r="I33347" s="27"/>
      <c r="J33347" s="27"/>
    </row>
    <row r="33348" spans="2:10" x14ac:dyDescent="0.25">
      <c r="B33348" s="27"/>
      <c r="D33348" s="27"/>
      <c r="E33348" s="27"/>
      <c r="I33348" s="27"/>
      <c r="J33348" s="27"/>
    </row>
    <row r="33349" spans="2:10" x14ac:dyDescent="0.25">
      <c r="B33349" s="27"/>
      <c r="D33349" s="27"/>
      <c r="E33349" s="27"/>
      <c r="I33349" s="27"/>
      <c r="J33349" s="27"/>
    </row>
    <row r="33350" spans="2:10" x14ac:dyDescent="0.25">
      <c r="B33350" s="27"/>
      <c r="D33350" s="27"/>
      <c r="E33350" s="27"/>
      <c r="I33350" s="27"/>
      <c r="J33350" s="27"/>
    </row>
    <row r="33351" spans="2:10" x14ac:dyDescent="0.25">
      <c r="B33351" s="27"/>
      <c r="D33351" s="27"/>
      <c r="E33351" s="27"/>
      <c r="I33351" s="27"/>
      <c r="J33351" s="27"/>
    </row>
    <row r="33352" spans="2:10" x14ac:dyDescent="0.25">
      <c r="B33352" s="27"/>
      <c r="D33352" s="27"/>
      <c r="E33352" s="27"/>
      <c r="I33352" s="27"/>
      <c r="J33352" s="27"/>
    </row>
    <row r="33353" spans="2:10" x14ac:dyDescent="0.25">
      <c r="B33353" s="27"/>
      <c r="D33353" s="27"/>
      <c r="E33353" s="27"/>
      <c r="I33353" s="27"/>
      <c r="J33353" s="27"/>
    </row>
    <row r="33354" spans="2:10" x14ac:dyDescent="0.25">
      <c r="B33354" s="27"/>
      <c r="D33354" s="27"/>
      <c r="E33354" s="27"/>
      <c r="I33354" s="27"/>
      <c r="J33354" s="27"/>
    </row>
    <row r="33355" spans="2:10" x14ac:dyDescent="0.25">
      <c r="B33355" s="27"/>
      <c r="D33355" s="27"/>
      <c r="E33355" s="27"/>
      <c r="I33355" s="27"/>
      <c r="J33355" s="27"/>
    </row>
    <row r="33356" spans="2:10" x14ac:dyDescent="0.25">
      <c r="B33356" s="27"/>
      <c r="D33356" s="27"/>
      <c r="E33356" s="27"/>
      <c r="I33356" s="27"/>
      <c r="J33356" s="27"/>
    </row>
    <row r="33357" spans="2:10" x14ac:dyDescent="0.25">
      <c r="B33357" s="27"/>
      <c r="D33357" s="27"/>
      <c r="E33357" s="27"/>
      <c r="I33357" s="27"/>
      <c r="J33357" s="27"/>
    </row>
    <row r="33358" spans="2:10" x14ac:dyDescent="0.25">
      <c r="B33358" s="27"/>
      <c r="D33358" s="27"/>
      <c r="E33358" s="27"/>
      <c r="I33358" s="27"/>
      <c r="J33358" s="27"/>
    </row>
    <row r="33359" spans="2:10" x14ac:dyDescent="0.25">
      <c r="B33359" s="27"/>
      <c r="D33359" s="27"/>
      <c r="E33359" s="27"/>
      <c r="I33359" s="27"/>
      <c r="J33359" s="27"/>
    </row>
    <row r="33360" spans="2:10" x14ac:dyDescent="0.25">
      <c r="B33360" s="27"/>
      <c r="D33360" s="27"/>
      <c r="E33360" s="27"/>
      <c r="I33360" s="27"/>
      <c r="J33360" s="27"/>
    </row>
    <row r="33361" spans="2:10" x14ac:dyDescent="0.25">
      <c r="B33361" s="27"/>
      <c r="D33361" s="27"/>
      <c r="E33361" s="27"/>
      <c r="I33361" s="27"/>
      <c r="J33361" s="27"/>
    </row>
    <row r="33362" spans="2:10" x14ac:dyDescent="0.25">
      <c r="B33362" s="27"/>
      <c r="D33362" s="27"/>
      <c r="E33362" s="27"/>
      <c r="I33362" s="27"/>
      <c r="J33362" s="27"/>
    </row>
    <row r="33363" spans="2:10" x14ac:dyDescent="0.25">
      <c r="B33363" s="27"/>
      <c r="D33363" s="27"/>
      <c r="E33363" s="27"/>
      <c r="I33363" s="27"/>
      <c r="J33363" s="27"/>
    </row>
    <row r="33364" spans="2:10" x14ac:dyDescent="0.25">
      <c r="B33364" s="27"/>
      <c r="D33364" s="27"/>
      <c r="E33364" s="27"/>
      <c r="I33364" s="27"/>
      <c r="J33364" s="27"/>
    </row>
    <row r="33365" spans="2:10" x14ac:dyDescent="0.25">
      <c r="B33365" s="27"/>
      <c r="D33365" s="27"/>
      <c r="E33365" s="27"/>
      <c r="I33365" s="27"/>
      <c r="J33365" s="27"/>
    </row>
    <row r="33366" spans="2:10" x14ac:dyDescent="0.25">
      <c r="B33366" s="27"/>
      <c r="D33366" s="27"/>
      <c r="E33366" s="27"/>
      <c r="I33366" s="27"/>
      <c r="J33366" s="27"/>
    </row>
    <row r="33367" spans="2:10" x14ac:dyDescent="0.25">
      <c r="B33367" s="27"/>
      <c r="D33367" s="27"/>
      <c r="E33367" s="27"/>
      <c r="I33367" s="27"/>
      <c r="J33367" s="27"/>
    </row>
    <row r="33368" spans="2:10" x14ac:dyDescent="0.25">
      <c r="B33368" s="27"/>
      <c r="D33368" s="27"/>
      <c r="E33368" s="27"/>
      <c r="I33368" s="27"/>
      <c r="J33368" s="27"/>
    </row>
    <row r="33369" spans="2:10" x14ac:dyDescent="0.25">
      <c r="B33369" s="27"/>
      <c r="D33369" s="27"/>
      <c r="E33369" s="27"/>
      <c r="I33369" s="27"/>
      <c r="J33369" s="27"/>
    </row>
    <row r="33370" spans="2:10" x14ac:dyDescent="0.25">
      <c r="B33370" s="27"/>
      <c r="D33370" s="27"/>
      <c r="E33370" s="27"/>
      <c r="I33370" s="27"/>
      <c r="J33370" s="27"/>
    </row>
    <row r="33371" spans="2:10" x14ac:dyDescent="0.25">
      <c r="B33371" s="27"/>
      <c r="D33371" s="27"/>
      <c r="E33371" s="27"/>
      <c r="I33371" s="27"/>
      <c r="J33371" s="27"/>
    </row>
    <row r="33372" spans="2:10" x14ac:dyDescent="0.25">
      <c r="B33372" s="27"/>
      <c r="D33372" s="27"/>
      <c r="E33372" s="27"/>
      <c r="I33372" s="27"/>
      <c r="J33372" s="27"/>
    </row>
    <row r="33373" spans="2:10" x14ac:dyDescent="0.25">
      <c r="B33373" s="27"/>
      <c r="D33373" s="27"/>
      <c r="E33373" s="27"/>
      <c r="I33373" s="27"/>
      <c r="J33373" s="27"/>
    </row>
    <row r="33374" spans="2:10" x14ac:dyDescent="0.25">
      <c r="B33374" s="27"/>
      <c r="D33374" s="27"/>
      <c r="E33374" s="27"/>
      <c r="I33374" s="27"/>
      <c r="J33374" s="27"/>
    </row>
    <row r="33375" spans="2:10" x14ac:dyDescent="0.25">
      <c r="B33375" s="27"/>
      <c r="D33375" s="27"/>
      <c r="E33375" s="27"/>
      <c r="I33375" s="27"/>
      <c r="J33375" s="27"/>
    </row>
    <row r="33376" spans="2:10" x14ac:dyDescent="0.25">
      <c r="B33376" s="27"/>
      <c r="D33376" s="27"/>
      <c r="E33376" s="27"/>
      <c r="I33376" s="27"/>
      <c r="J33376" s="27"/>
    </row>
    <row r="33377" spans="2:10" x14ac:dyDescent="0.25">
      <c r="B33377" s="27"/>
      <c r="D33377" s="27"/>
      <c r="E33377" s="27"/>
      <c r="I33377" s="27"/>
      <c r="J33377" s="27"/>
    </row>
    <row r="33378" spans="2:10" x14ac:dyDescent="0.25">
      <c r="B33378" s="27"/>
      <c r="D33378" s="27"/>
      <c r="E33378" s="27"/>
      <c r="I33378" s="27"/>
      <c r="J33378" s="27"/>
    </row>
    <row r="33379" spans="2:10" x14ac:dyDescent="0.25">
      <c r="B33379" s="27"/>
      <c r="D33379" s="27"/>
      <c r="E33379" s="27"/>
      <c r="I33379" s="27"/>
      <c r="J33379" s="27"/>
    </row>
    <row r="33380" spans="2:10" x14ac:dyDescent="0.25">
      <c r="B33380" s="27"/>
      <c r="D33380" s="27"/>
      <c r="E33380" s="27"/>
      <c r="I33380" s="27"/>
      <c r="J33380" s="27"/>
    </row>
    <row r="33381" spans="2:10" x14ac:dyDescent="0.25">
      <c r="B33381" s="27"/>
      <c r="D33381" s="27"/>
      <c r="E33381" s="27"/>
      <c r="I33381" s="27"/>
      <c r="J33381" s="27"/>
    </row>
    <row r="33382" spans="2:10" x14ac:dyDescent="0.25">
      <c r="B33382" s="27"/>
      <c r="D33382" s="27"/>
      <c r="E33382" s="27"/>
      <c r="I33382" s="27"/>
      <c r="J33382" s="27"/>
    </row>
    <row r="33383" spans="2:10" x14ac:dyDescent="0.25">
      <c r="B33383" s="27"/>
      <c r="D33383" s="27"/>
      <c r="E33383" s="27"/>
      <c r="I33383" s="27"/>
      <c r="J33383" s="27"/>
    </row>
    <row r="33384" spans="2:10" x14ac:dyDescent="0.25">
      <c r="B33384" s="27"/>
      <c r="D33384" s="27"/>
      <c r="E33384" s="27"/>
      <c r="I33384" s="27"/>
      <c r="J33384" s="27"/>
    </row>
    <row r="33385" spans="2:10" x14ac:dyDescent="0.25">
      <c r="B33385" s="27"/>
      <c r="D33385" s="27"/>
      <c r="E33385" s="27"/>
      <c r="I33385" s="27"/>
      <c r="J33385" s="27"/>
    </row>
    <row r="33386" spans="2:10" x14ac:dyDescent="0.25">
      <c r="B33386" s="27"/>
      <c r="D33386" s="27"/>
      <c r="E33386" s="27"/>
      <c r="I33386" s="27"/>
      <c r="J33386" s="27"/>
    </row>
    <row r="33387" spans="2:10" x14ac:dyDescent="0.25">
      <c r="B33387" s="27"/>
      <c r="D33387" s="27"/>
      <c r="E33387" s="27"/>
      <c r="I33387" s="27"/>
      <c r="J33387" s="27"/>
    </row>
    <row r="33388" spans="2:10" x14ac:dyDescent="0.25">
      <c r="B33388" s="27"/>
      <c r="D33388" s="27"/>
      <c r="E33388" s="27"/>
      <c r="I33388" s="27"/>
      <c r="J33388" s="27"/>
    </row>
    <row r="33389" spans="2:10" x14ac:dyDescent="0.25">
      <c r="B33389" s="27"/>
      <c r="D33389" s="27"/>
      <c r="E33389" s="27"/>
      <c r="I33389" s="27"/>
      <c r="J33389" s="27"/>
    </row>
    <row r="33390" spans="2:10" x14ac:dyDescent="0.25">
      <c r="B33390" s="27"/>
      <c r="D33390" s="27"/>
      <c r="E33390" s="27"/>
      <c r="I33390" s="27"/>
      <c r="J33390" s="27"/>
    </row>
    <row r="33391" spans="2:10" x14ac:dyDescent="0.25">
      <c r="B33391" s="27"/>
      <c r="D33391" s="27"/>
      <c r="E33391" s="27"/>
      <c r="I33391" s="27"/>
      <c r="J33391" s="27"/>
    </row>
    <row r="33392" spans="2:10" x14ac:dyDescent="0.25">
      <c r="B33392" s="27"/>
      <c r="D33392" s="27"/>
      <c r="E33392" s="27"/>
      <c r="I33392" s="27"/>
      <c r="J33392" s="27"/>
    </row>
    <row r="33393" spans="2:10" x14ac:dyDescent="0.25">
      <c r="B33393" s="27"/>
      <c r="D33393" s="27"/>
      <c r="E33393" s="27"/>
      <c r="I33393" s="27"/>
      <c r="J33393" s="27"/>
    </row>
    <row r="33394" spans="2:10" x14ac:dyDescent="0.25">
      <c r="B33394" s="27"/>
      <c r="D33394" s="27"/>
      <c r="E33394" s="27"/>
      <c r="I33394" s="27"/>
      <c r="J33394" s="27"/>
    </row>
    <row r="33395" spans="2:10" x14ac:dyDescent="0.25">
      <c r="B33395" s="27"/>
      <c r="D33395" s="27"/>
      <c r="E33395" s="27"/>
      <c r="I33395" s="27"/>
      <c r="J33395" s="27"/>
    </row>
    <row r="33396" spans="2:10" x14ac:dyDescent="0.25">
      <c r="B33396" s="27"/>
      <c r="D33396" s="27"/>
      <c r="E33396" s="27"/>
      <c r="I33396" s="27"/>
      <c r="J33396" s="27"/>
    </row>
    <row r="33397" spans="2:10" x14ac:dyDescent="0.25">
      <c r="B33397" s="27"/>
      <c r="D33397" s="27"/>
      <c r="E33397" s="27"/>
      <c r="I33397" s="27"/>
      <c r="J33397" s="27"/>
    </row>
    <row r="33398" spans="2:10" x14ac:dyDescent="0.25">
      <c r="B33398" s="27"/>
      <c r="D33398" s="27"/>
      <c r="E33398" s="27"/>
      <c r="I33398" s="27"/>
      <c r="J33398" s="27"/>
    </row>
    <row r="33399" spans="2:10" x14ac:dyDescent="0.25">
      <c r="B33399" s="27"/>
      <c r="D33399" s="27"/>
      <c r="E33399" s="27"/>
      <c r="I33399" s="27"/>
      <c r="J33399" s="27"/>
    </row>
    <row r="33400" spans="2:10" x14ac:dyDescent="0.25">
      <c r="B33400" s="27"/>
      <c r="D33400" s="27"/>
      <c r="E33400" s="27"/>
      <c r="I33400" s="27"/>
      <c r="J33400" s="27"/>
    </row>
    <row r="33401" spans="2:10" x14ac:dyDescent="0.25">
      <c r="B33401" s="27"/>
      <c r="D33401" s="27"/>
      <c r="E33401" s="27"/>
      <c r="I33401" s="27"/>
      <c r="J33401" s="27"/>
    </row>
    <row r="33402" spans="2:10" x14ac:dyDescent="0.25">
      <c r="B33402" s="27"/>
      <c r="D33402" s="27"/>
      <c r="E33402" s="27"/>
      <c r="I33402" s="27"/>
      <c r="J33402" s="27"/>
    </row>
    <row r="33403" spans="2:10" x14ac:dyDescent="0.25">
      <c r="B33403" s="27"/>
      <c r="D33403" s="27"/>
      <c r="E33403" s="27"/>
      <c r="I33403" s="27"/>
      <c r="J33403" s="27"/>
    </row>
    <row r="33404" spans="2:10" x14ac:dyDescent="0.25">
      <c r="B33404" s="27"/>
      <c r="D33404" s="27"/>
      <c r="E33404" s="27"/>
      <c r="I33404" s="27"/>
      <c r="J33404" s="27"/>
    </row>
    <row r="33405" spans="2:10" x14ac:dyDescent="0.25">
      <c r="B33405" s="27"/>
      <c r="D33405" s="27"/>
      <c r="E33405" s="27"/>
      <c r="I33405" s="27"/>
      <c r="J33405" s="27"/>
    </row>
    <row r="33406" spans="2:10" x14ac:dyDescent="0.25">
      <c r="B33406" s="27"/>
      <c r="D33406" s="27"/>
      <c r="E33406" s="27"/>
      <c r="I33406" s="27"/>
      <c r="J33406" s="27"/>
    </row>
    <row r="33407" spans="2:10" x14ac:dyDescent="0.25">
      <c r="B33407" s="27"/>
      <c r="D33407" s="27"/>
      <c r="E33407" s="27"/>
      <c r="I33407" s="27"/>
      <c r="J33407" s="27"/>
    </row>
    <row r="33408" spans="2:10" x14ac:dyDescent="0.25">
      <c r="B33408" s="27"/>
      <c r="D33408" s="27"/>
      <c r="E33408" s="27"/>
      <c r="I33408" s="27"/>
      <c r="J33408" s="27"/>
    </row>
    <row r="33409" spans="2:10" x14ac:dyDescent="0.25">
      <c r="B33409" s="27"/>
      <c r="D33409" s="27"/>
      <c r="E33409" s="27"/>
      <c r="I33409" s="27"/>
      <c r="J33409" s="27"/>
    </row>
    <row r="33410" spans="2:10" x14ac:dyDescent="0.25">
      <c r="B33410" s="27"/>
      <c r="D33410" s="27"/>
      <c r="E33410" s="27"/>
      <c r="I33410" s="27"/>
      <c r="J33410" s="27"/>
    </row>
    <row r="33411" spans="2:10" x14ac:dyDescent="0.25">
      <c r="B33411" s="27"/>
      <c r="D33411" s="27"/>
      <c r="E33411" s="27"/>
      <c r="I33411" s="27"/>
      <c r="J33411" s="27"/>
    </row>
    <row r="33412" spans="2:10" x14ac:dyDescent="0.25">
      <c r="B33412" s="27"/>
      <c r="D33412" s="27"/>
      <c r="E33412" s="27"/>
      <c r="I33412" s="27"/>
      <c r="J33412" s="27"/>
    </row>
    <row r="33413" spans="2:10" x14ac:dyDescent="0.25">
      <c r="B33413" s="27"/>
      <c r="D33413" s="27"/>
      <c r="E33413" s="27"/>
      <c r="I33413" s="27"/>
      <c r="J33413" s="27"/>
    </row>
    <row r="33414" spans="2:10" x14ac:dyDescent="0.25">
      <c r="B33414" s="27"/>
      <c r="D33414" s="27"/>
      <c r="E33414" s="27"/>
      <c r="I33414" s="27"/>
      <c r="J33414" s="27"/>
    </row>
    <row r="33415" spans="2:10" x14ac:dyDescent="0.25">
      <c r="B33415" s="27"/>
      <c r="D33415" s="27"/>
      <c r="E33415" s="27"/>
      <c r="I33415" s="27"/>
      <c r="J33415" s="27"/>
    </row>
    <row r="33416" spans="2:10" x14ac:dyDescent="0.25">
      <c r="B33416" s="27"/>
      <c r="D33416" s="27"/>
      <c r="E33416" s="27"/>
      <c r="I33416" s="27"/>
      <c r="J33416" s="27"/>
    </row>
    <row r="33417" spans="2:10" x14ac:dyDescent="0.25">
      <c r="B33417" s="27"/>
      <c r="D33417" s="27"/>
      <c r="E33417" s="27"/>
      <c r="I33417" s="27"/>
      <c r="J33417" s="27"/>
    </row>
    <row r="33418" spans="2:10" x14ac:dyDescent="0.25">
      <c r="B33418" s="27"/>
      <c r="D33418" s="27"/>
      <c r="E33418" s="27"/>
      <c r="I33418" s="27"/>
      <c r="J33418" s="27"/>
    </row>
    <row r="33419" spans="2:10" x14ac:dyDescent="0.25">
      <c r="B33419" s="27"/>
      <c r="D33419" s="27"/>
      <c r="E33419" s="27"/>
      <c r="I33419" s="27"/>
      <c r="J33419" s="27"/>
    </row>
    <row r="33420" spans="2:10" x14ac:dyDescent="0.25">
      <c r="B33420" s="27"/>
      <c r="D33420" s="27"/>
      <c r="E33420" s="27"/>
      <c r="I33420" s="27"/>
      <c r="J33420" s="27"/>
    </row>
    <row r="33421" spans="2:10" x14ac:dyDescent="0.25">
      <c r="B33421" s="27"/>
      <c r="D33421" s="27"/>
      <c r="E33421" s="27"/>
      <c r="I33421" s="27"/>
      <c r="J33421" s="27"/>
    </row>
    <row r="33422" spans="2:10" x14ac:dyDescent="0.25">
      <c r="B33422" s="27"/>
      <c r="D33422" s="27"/>
      <c r="E33422" s="27"/>
      <c r="I33422" s="27"/>
      <c r="J33422" s="27"/>
    </row>
    <row r="33423" spans="2:10" x14ac:dyDescent="0.25">
      <c r="B33423" s="27"/>
      <c r="D33423" s="27"/>
      <c r="E33423" s="27"/>
      <c r="I33423" s="27"/>
      <c r="J33423" s="27"/>
    </row>
    <row r="33424" spans="2:10" x14ac:dyDescent="0.25">
      <c r="B33424" s="27"/>
      <c r="D33424" s="27"/>
      <c r="E33424" s="27"/>
      <c r="I33424" s="27"/>
      <c r="J33424" s="27"/>
    </row>
    <row r="33425" spans="2:10" x14ac:dyDescent="0.25">
      <c r="B33425" s="27"/>
      <c r="D33425" s="27"/>
      <c r="E33425" s="27"/>
      <c r="I33425" s="27"/>
      <c r="J33425" s="27"/>
    </row>
    <row r="33426" spans="2:10" x14ac:dyDescent="0.25">
      <c r="B33426" s="27"/>
      <c r="D33426" s="27"/>
      <c r="E33426" s="27"/>
      <c r="I33426" s="27"/>
      <c r="J33426" s="27"/>
    </row>
    <row r="33427" spans="2:10" x14ac:dyDescent="0.25">
      <c r="B33427" s="27"/>
      <c r="D33427" s="27"/>
      <c r="E33427" s="27"/>
      <c r="I33427" s="27"/>
      <c r="J33427" s="27"/>
    </row>
    <row r="33428" spans="2:10" x14ac:dyDescent="0.25">
      <c r="B33428" s="27"/>
      <c r="D33428" s="27"/>
      <c r="E33428" s="27"/>
      <c r="I33428" s="27"/>
      <c r="J33428" s="27"/>
    </row>
    <row r="33429" spans="2:10" x14ac:dyDescent="0.25">
      <c r="B33429" s="27"/>
      <c r="D33429" s="27"/>
      <c r="E33429" s="27"/>
      <c r="I33429" s="27"/>
      <c r="J33429" s="27"/>
    </row>
    <row r="33430" spans="2:10" x14ac:dyDescent="0.25">
      <c r="B33430" s="27"/>
      <c r="D33430" s="27"/>
      <c r="E33430" s="27"/>
      <c r="I33430" s="27"/>
      <c r="J33430" s="27"/>
    </row>
    <row r="33431" spans="2:10" x14ac:dyDescent="0.25">
      <c r="B33431" s="27"/>
      <c r="D33431" s="27"/>
      <c r="E33431" s="27"/>
      <c r="I33431" s="27"/>
      <c r="J33431" s="27"/>
    </row>
    <row r="33432" spans="2:10" x14ac:dyDescent="0.25">
      <c r="B33432" s="27"/>
      <c r="D33432" s="27"/>
      <c r="E33432" s="27"/>
      <c r="I33432" s="27"/>
      <c r="J33432" s="27"/>
    </row>
    <row r="33433" spans="2:10" x14ac:dyDescent="0.25">
      <c r="B33433" s="27"/>
      <c r="D33433" s="27"/>
      <c r="E33433" s="27"/>
      <c r="I33433" s="27"/>
      <c r="J33433" s="27"/>
    </row>
    <row r="33434" spans="2:10" x14ac:dyDescent="0.25">
      <c r="B33434" s="27"/>
      <c r="D33434" s="27"/>
      <c r="E33434" s="27"/>
      <c r="I33434" s="27"/>
      <c r="J33434" s="27"/>
    </row>
    <row r="33435" spans="2:10" x14ac:dyDescent="0.25">
      <c r="B33435" s="27"/>
      <c r="D33435" s="27"/>
      <c r="E33435" s="27"/>
      <c r="I33435" s="27"/>
      <c r="J33435" s="27"/>
    </row>
    <row r="33436" spans="2:10" x14ac:dyDescent="0.25">
      <c r="B33436" s="27"/>
      <c r="D33436" s="27"/>
      <c r="E33436" s="27"/>
      <c r="I33436" s="27"/>
      <c r="J33436" s="27"/>
    </row>
    <row r="33437" spans="2:10" x14ac:dyDescent="0.25">
      <c r="B33437" s="27"/>
      <c r="D33437" s="27"/>
      <c r="E33437" s="27"/>
      <c r="I33437" s="27"/>
      <c r="J33437" s="27"/>
    </row>
    <row r="33438" spans="2:10" x14ac:dyDescent="0.25">
      <c r="B33438" s="27"/>
      <c r="D33438" s="27"/>
      <c r="E33438" s="27"/>
      <c r="I33438" s="27"/>
      <c r="J33438" s="27"/>
    </row>
    <row r="33439" spans="2:10" x14ac:dyDescent="0.25">
      <c r="B33439" s="27"/>
      <c r="D33439" s="27"/>
      <c r="E33439" s="27"/>
      <c r="I33439" s="27"/>
      <c r="J33439" s="27"/>
    </row>
    <row r="33440" spans="2:10" x14ac:dyDescent="0.25">
      <c r="B33440" s="27"/>
      <c r="D33440" s="27"/>
      <c r="E33440" s="27"/>
      <c r="I33440" s="27"/>
      <c r="J33440" s="27"/>
    </row>
    <row r="33441" spans="2:10" x14ac:dyDescent="0.25">
      <c r="B33441" s="27"/>
      <c r="D33441" s="27"/>
      <c r="E33441" s="27"/>
      <c r="I33441" s="27"/>
      <c r="J33441" s="27"/>
    </row>
    <row r="33442" spans="2:10" x14ac:dyDescent="0.25">
      <c r="B33442" s="27"/>
      <c r="D33442" s="27"/>
      <c r="E33442" s="27"/>
      <c r="I33442" s="27"/>
      <c r="J33442" s="27"/>
    </row>
    <row r="33443" spans="2:10" x14ac:dyDescent="0.25">
      <c r="B33443" s="27"/>
      <c r="D33443" s="27"/>
      <c r="E33443" s="27"/>
      <c r="I33443" s="27"/>
      <c r="J33443" s="27"/>
    </row>
    <row r="33444" spans="2:10" x14ac:dyDescent="0.25">
      <c r="B33444" s="27"/>
      <c r="D33444" s="27"/>
      <c r="E33444" s="27"/>
      <c r="I33444" s="27"/>
      <c r="J33444" s="27"/>
    </row>
    <row r="33445" spans="2:10" x14ac:dyDescent="0.25">
      <c r="B33445" s="27"/>
      <c r="D33445" s="27"/>
      <c r="E33445" s="27"/>
      <c r="I33445" s="27"/>
      <c r="J33445" s="27"/>
    </row>
    <row r="33446" spans="2:10" x14ac:dyDescent="0.25">
      <c r="B33446" s="27"/>
      <c r="D33446" s="27"/>
      <c r="E33446" s="27"/>
      <c r="I33446" s="27"/>
      <c r="J33446" s="27"/>
    </row>
    <row r="33447" spans="2:10" x14ac:dyDescent="0.25">
      <c r="B33447" s="27"/>
      <c r="D33447" s="27"/>
      <c r="E33447" s="27"/>
      <c r="I33447" s="27"/>
      <c r="J33447" s="27"/>
    </row>
    <row r="33448" spans="2:10" x14ac:dyDescent="0.25">
      <c r="B33448" s="27"/>
      <c r="D33448" s="27"/>
      <c r="E33448" s="27"/>
      <c r="I33448" s="27"/>
      <c r="J33448" s="27"/>
    </row>
    <row r="33449" spans="2:10" x14ac:dyDescent="0.25">
      <c r="B33449" s="27"/>
      <c r="D33449" s="27"/>
      <c r="E33449" s="27"/>
      <c r="I33449" s="27"/>
      <c r="J33449" s="27"/>
    </row>
    <row r="33450" spans="2:10" x14ac:dyDescent="0.25">
      <c r="B33450" s="27"/>
      <c r="D33450" s="27"/>
      <c r="E33450" s="27"/>
      <c r="I33450" s="27"/>
      <c r="J33450" s="27"/>
    </row>
    <row r="33451" spans="2:10" x14ac:dyDescent="0.25">
      <c r="B33451" s="27"/>
      <c r="D33451" s="27"/>
      <c r="E33451" s="27"/>
      <c r="I33451" s="27"/>
      <c r="J33451" s="27"/>
    </row>
    <row r="33452" spans="2:10" x14ac:dyDescent="0.25">
      <c r="B33452" s="27"/>
      <c r="D33452" s="27"/>
      <c r="E33452" s="27"/>
      <c r="I33452" s="27"/>
      <c r="J33452" s="27"/>
    </row>
    <row r="33453" spans="2:10" x14ac:dyDescent="0.25">
      <c r="B33453" s="27"/>
      <c r="D33453" s="27"/>
      <c r="E33453" s="27"/>
      <c r="I33453" s="27"/>
      <c r="J33453" s="27"/>
    </row>
    <row r="33454" spans="2:10" x14ac:dyDescent="0.25">
      <c r="B33454" s="27"/>
      <c r="D33454" s="27"/>
      <c r="E33454" s="27"/>
      <c r="I33454" s="27"/>
      <c r="J33454" s="27"/>
    </row>
    <row r="33455" spans="2:10" x14ac:dyDescent="0.25">
      <c r="B33455" s="27"/>
      <c r="D33455" s="27"/>
      <c r="E33455" s="27"/>
      <c r="I33455" s="27"/>
      <c r="J33455" s="27"/>
    </row>
    <row r="33456" spans="2:10" x14ac:dyDescent="0.25">
      <c r="B33456" s="27"/>
      <c r="D33456" s="27"/>
      <c r="E33456" s="27"/>
      <c r="I33456" s="27"/>
      <c r="J33456" s="27"/>
    </row>
    <row r="33457" spans="2:10" x14ac:dyDescent="0.25">
      <c r="B33457" s="27"/>
      <c r="D33457" s="27"/>
      <c r="E33457" s="27"/>
      <c r="I33457" s="27"/>
      <c r="J33457" s="27"/>
    </row>
    <row r="33458" spans="2:10" x14ac:dyDescent="0.25">
      <c r="B33458" s="27"/>
      <c r="D33458" s="27"/>
      <c r="E33458" s="27"/>
      <c r="I33458" s="27"/>
      <c r="J33458" s="27"/>
    </row>
    <row r="33459" spans="2:10" x14ac:dyDescent="0.25">
      <c r="B33459" s="27"/>
      <c r="D33459" s="27"/>
      <c r="E33459" s="27"/>
      <c r="I33459" s="27"/>
      <c r="J33459" s="27"/>
    </row>
    <row r="33460" spans="2:10" x14ac:dyDescent="0.25">
      <c r="B33460" s="27"/>
      <c r="D33460" s="27"/>
      <c r="E33460" s="27"/>
      <c r="I33460" s="27"/>
      <c r="J33460" s="27"/>
    </row>
    <row r="33461" spans="2:10" x14ac:dyDescent="0.25">
      <c r="B33461" s="27"/>
      <c r="D33461" s="27"/>
      <c r="E33461" s="27"/>
      <c r="I33461" s="27"/>
      <c r="J33461" s="27"/>
    </row>
    <row r="33462" spans="2:10" x14ac:dyDescent="0.25">
      <c r="B33462" s="27"/>
      <c r="D33462" s="27"/>
      <c r="E33462" s="27"/>
      <c r="I33462" s="27"/>
      <c r="J33462" s="27"/>
    </row>
    <row r="33463" spans="2:10" x14ac:dyDescent="0.25">
      <c r="B33463" s="27"/>
      <c r="D33463" s="27"/>
      <c r="E33463" s="27"/>
      <c r="I33463" s="27"/>
      <c r="J33463" s="27"/>
    </row>
    <row r="33464" spans="2:10" x14ac:dyDescent="0.25">
      <c r="B33464" s="27"/>
      <c r="D33464" s="27"/>
      <c r="E33464" s="27"/>
      <c r="I33464" s="27"/>
      <c r="J33464" s="27"/>
    </row>
    <row r="33465" spans="2:10" x14ac:dyDescent="0.25">
      <c r="B33465" s="27"/>
      <c r="D33465" s="27"/>
      <c r="E33465" s="27"/>
      <c r="I33465" s="27"/>
      <c r="J33465" s="27"/>
    </row>
    <row r="33466" spans="2:10" x14ac:dyDescent="0.25">
      <c r="B33466" s="27"/>
      <c r="D33466" s="27"/>
      <c r="E33466" s="27"/>
      <c r="I33466" s="27"/>
      <c r="J33466" s="27"/>
    </row>
    <row r="33467" spans="2:10" x14ac:dyDescent="0.25">
      <c r="B33467" s="27"/>
      <c r="D33467" s="27"/>
      <c r="E33467" s="27"/>
      <c r="I33467" s="27"/>
      <c r="J33467" s="27"/>
    </row>
    <row r="33468" spans="2:10" x14ac:dyDescent="0.25">
      <c r="B33468" s="27"/>
      <c r="D33468" s="27"/>
      <c r="E33468" s="27"/>
      <c r="I33468" s="27"/>
      <c r="J33468" s="27"/>
    </row>
    <row r="33469" spans="2:10" x14ac:dyDescent="0.25">
      <c r="B33469" s="27"/>
      <c r="D33469" s="27"/>
      <c r="E33469" s="27"/>
      <c r="I33469" s="27"/>
      <c r="J33469" s="27"/>
    </row>
    <row r="33470" spans="2:10" x14ac:dyDescent="0.25">
      <c r="B33470" s="27"/>
      <c r="D33470" s="27"/>
      <c r="E33470" s="27"/>
      <c r="I33470" s="27"/>
      <c r="J33470" s="27"/>
    </row>
    <row r="33471" spans="2:10" x14ac:dyDescent="0.25">
      <c r="B33471" s="27"/>
      <c r="D33471" s="27"/>
      <c r="E33471" s="27"/>
      <c r="I33471" s="27"/>
      <c r="J33471" s="27"/>
    </row>
    <row r="33472" spans="2:10" x14ac:dyDescent="0.25">
      <c r="B33472" s="27"/>
      <c r="D33472" s="27"/>
      <c r="E33472" s="27"/>
      <c r="I33472" s="27"/>
      <c r="J33472" s="27"/>
    </row>
    <row r="33473" spans="2:10" x14ac:dyDescent="0.25">
      <c r="B33473" s="27"/>
      <c r="D33473" s="27"/>
      <c r="E33473" s="27"/>
      <c r="I33473" s="27"/>
      <c r="J33473" s="27"/>
    </row>
    <row r="33474" spans="2:10" x14ac:dyDescent="0.25">
      <c r="B33474" s="27"/>
      <c r="D33474" s="27"/>
      <c r="E33474" s="27"/>
      <c r="I33474" s="27"/>
      <c r="J33474" s="27"/>
    </row>
    <row r="33475" spans="2:10" x14ac:dyDescent="0.25">
      <c r="B33475" s="27"/>
      <c r="D33475" s="27"/>
      <c r="E33475" s="27"/>
      <c r="I33475" s="27"/>
      <c r="J33475" s="27"/>
    </row>
    <row r="33476" spans="2:10" x14ac:dyDescent="0.25">
      <c r="B33476" s="27"/>
      <c r="D33476" s="27"/>
      <c r="E33476" s="27"/>
      <c r="I33476" s="27"/>
      <c r="J33476" s="27"/>
    </row>
    <row r="33477" spans="2:10" x14ac:dyDescent="0.25">
      <c r="B33477" s="27"/>
      <c r="D33477" s="27"/>
      <c r="E33477" s="27"/>
      <c r="I33477" s="27"/>
      <c r="J33477" s="27"/>
    </row>
    <row r="33478" spans="2:10" x14ac:dyDescent="0.25">
      <c r="B33478" s="27"/>
      <c r="D33478" s="27"/>
      <c r="E33478" s="27"/>
      <c r="I33478" s="27"/>
      <c r="J33478" s="27"/>
    </row>
    <row r="33479" spans="2:10" x14ac:dyDescent="0.25">
      <c r="B33479" s="27"/>
      <c r="D33479" s="27"/>
      <c r="E33479" s="27"/>
      <c r="I33479" s="27"/>
      <c r="J33479" s="27"/>
    </row>
    <row r="33480" spans="2:10" x14ac:dyDescent="0.25">
      <c r="B33480" s="27"/>
      <c r="D33480" s="27"/>
      <c r="E33480" s="27"/>
      <c r="I33480" s="27"/>
      <c r="J33480" s="27"/>
    </row>
    <row r="33481" spans="2:10" x14ac:dyDescent="0.25">
      <c r="B33481" s="27"/>
      <c r="D33481" s="27"/>
      <c r="E33481" s="27"/>
      <c r="I33481" s="27"/>
      <c r="J33481" s="27"/>
    </row>
    <row r="33482" spans="2:10" x14ac:dyDescent="0.25">
      <c r="B33482" s="27"/>
      <c r="D33482" s="27"/>
      <c r="E33482" s="27"/>
      <c r="I33482" s="27"/>
      <c r="J33482" s="27"/>
    </row>
    <row r="33483" spans="2:10" x14ac:dyDescent="0.25">
      <c r="B33483" s="27"/>
      <c r="D33483" s="27"/>
      <c r="E33483" s="27"/>
      <c r="I33483" s="27"/>
      <c r="J33483" s="27"/>
    </row>
    <row r="33484" spans="2:10" x14ac:dyDescent="0.25">
      <c r="B33484" s="27"/>
      <c r="D33484" s="27"/>
      <c r="E33484" s="27"/>
      <c r="I33484" s="27"/>
      <c r="J33484" s="27"/>
    </row>
    <row r="33485" spans="2:10" x14ac:dyDescent="0.25">
      <c r="B33485" s="27"/>
      <c r="D33485" s="27"/>
      <c r="E33485" s="27"/>
      <c r="I33485" s="27"/>
      <c r="J33485" s="27"/>
    </row>
    <row r="33486" spans="2:10" x14ac:dyDescent="0.25">
      <c r="B33486" s="27"/>
      <c r="D33486" s="27"/>
      <c r="E33486" s="27"/>
      <c r="I33486" s="27"/>
      <c r="J33486" s="27"/>
    </row>
    <row r="33487" spans="2:10" x14ac:dyDescent="0.25">
      <c r="B33487" s="27"/>
      <c r="D33487" s="27"/>
      <c r="E33487" s="27"/>
      <c r="I33487" s="27"/>
      <c r="J33487" s="27"/>
    </row>
    <row r="33488" spans="2:10" x14ac:dyDescent="0.25">
      <c r="B33488" s="27"/>
      <c r="D33488" s="27"/>
      <c r="E33488" s="27"/>
      <c r="I33488" s="27"/>
      <c r="J33488" s="27"/>
    </row>
    <row r="33489" spans="2:10" x14ac:dyDescent="0.25">
      <c r="B33489" s="27"/>
      <c r="D33489" s="27"/>
      <c r="E33489" s="27"/>
      <c r="I33489" s="27"/>
      <c r="J33489" s="27"/>
    </row>
    <row r="33490" spans="2:10" x14ac:dyDescent="0.25">
      <c r="B33490" s="27"/>
      <c r="D33490" s="27"/>
      <c r="E33490" s="27"/>
      <c r="I33490" s="27"/>
      <c r="J33490" s="27"/>
    </row>
    <row r="33491" spans="2:10" x14ac:dyDescent="0.25">
      <c r="B33491" s="27"/>
      <c r="D33491" s="27"/>
      <c r="E33491" s="27"/>
      <c r="I33491" s="27"/>
      <c r="J33491" s="27"/>
    </row>
    <row r="33492" spans="2:10" x14ac:dyDescent="0.25">
      <c r="B33492" s="27"/>
      <c r="D33492" s="27"/>
      <c r="E33492" s="27"/>
      <c r="I33492" s="27"/>
      <c r="J33492" s="27"/>
    </row>
    <row r="33493" spans="2:10" x14ac:dyDescent="0.25">
      <c r="B33493" s="27"/>
      <c r="D33493" s="27"/>
      <c r="E33493" s="27"/>
      <c r="I33493" s="27"/>
      <c r="J33493" s="27"/>
    </row>
    <row r="33494" spans="2:10" x14ac:dyDescent="0.25">
      <c r="B33494" s="27"/>
      <c r="D33494" s="27"/>
      <c r="E33494" s="27"/>
      <c r="I33494" s="27"/>
      <c r="J33494" s="27"/>
    </row>
    <row r="33495" spans="2:10" x14ac:dyDescent="0.25">
      <c r="B33495" s="27"/>
      <c r="D33495" s="27"/>
      <c r="E33495" s="27"/>
      <c r="I33495" s="27"/>
      <c r="J33495" s="27"/>
    </row>
    <row r="33496" spans="2:10" x14ac:dyDescent="0.25">
      <c r="B33496" s="27"/>
      <c r="D33496" s="27"/>
      <c r="E33496" s="27"/>
      <c r="I33496" s="27"/>
      <c r="J33496" s="27"/>
    </row>
    <row r="33497" spans="2:10" x14ac:dyDescent="0.25">
      <c r="B33497" s="27"/>
      <c r="D33497" s="27"/>
      <c r="E33497" s="27"/>
      <c r="I33497" s="27"/>
      <c r="J33497" s="27"/>
    </row>
    <row r="33498" spans="2:10" x14ac:dyDescent="0.25">
      <c r="B33498" s="27"/>
      <c r="D33498" s="27"/>
      <c r="E33498" s="27"/>
      <c r="I33498" s="27"/>
      <c r="J33498" s="27"/>
    </row>
    <row r="33499" spans="2:10" x14ac:dyDescent="0.25">
      <c r="B33499" s="27"/>
      <c r="D33499" s="27"/>
      <c r="E33499" s="27"/>
      <c r="I33499" s="27"/>
      <c r="J33499" s="27"/>
    </row>
    <row r="33500" spans="2:10" x14ac:dyDescent="0.25">
      <c r="B33500" s="27"/>
      <c r="D33500" s="27"/>
      <c r="E33500" s="27"/>
      <c r="I33500" s="27"/>
      <c r="J33500" s="27"/>
    </row>
    <row r="33501" spans="2:10" x14ac:dyDescent="0.25">
      <c r="B33501" s="27"/>
      <c r="D33501" s="27"/>
      <c r="E33501" s="27"/>
      <c r="I33501" s="27"/>
      <c r="J33501" s="27"/>
    </row>
    <row r="33502" spans="2:10" x14ac:dyDescent="0.25">
      <c r="B33502" s="27"/>
      <c r="D33502" s="27"/>
      <c r="E33502" s="27"/>
      <c r="I33502" s="27"/>
      <c r="J33502" s="27"/>
    </row>
    <row r="33503" spans="2:10" x14ac:dyDescent="0.25">
      <c r="B33503" s="27"/>
      <c r="D33503" s="27"/>
      <c r="E33503" s="27"/>
      <c r="I33503" s="27"/>
      <c r="J33503" s="27"/>
    </row>
    <row r="33504" spans="2:10" x14ac:dyDescent="0.25">
      <c r="B33504" s="27"/>
      <c r="D33504" s="27"/>
      <c r="E33504" s="27"/>
      <c r="I33504" s="27"/>
      <c r="J33504" s="27"/>
    </row>
    <row r="33505" spans="2:10" x14ac:dyDescent="0.25">
      <c r="B33505" s="27"/>
      <c r="D33505" s="27"/>
      <c r="E33505" s="27"/>
      <c r="I33505" s="27"/>
      <c r="J33505" s="27"/>
    </row>
    <row r="33506" spans="2:10" x14ac:dyDescent="0.25">
      <c r="B33506" s="27"/>
      <c r="D33506" s="27"/>
      <c r="E33506" s="27"/>
      <c r="I33506" s="27"/>
      <c r="J33506" s="27"/>
    </row>
    <row r="33507" spans="2:10" x14ac:dyDescent="0.25">
      <c r="B33507" s="27"/>
      <c r="D33507" s="27"/>
      <c r="E33507" s="27"/>
      <c r="I33507" s="27"/>
      <c r="J33507" s="27"/>
    </row>
    <row r="33508" spans="2:10" x14ac:dyDescent="0.25">
      <c r="B33508" s="27"/>
      <c r="D33508" s="27"/>
      <c r="E33508" s="27"/>
      <c r="I33508" s="27"/>
      <c r="J33508" s="27"/>
    </row>
    <row r="33509" spans="2:10" x14ac:dyDescent="0.25">
      <c r="B33509" s="27"/>
      <c r="D33509" s="27"/>
      <c r="E33509" s="27"/>
      <c r="I33509" s="27"/>
      <c r="J33509" s="27"/>
    </row>
    <row r="33510" spans="2:10" x14ac:dyDescent="0.25">
      <c r="B33510" s="27"/>
      <c r="D33510" s="27"/>
      <c r="E33510" s="27"/>
      <c r="I33510" s="27"/>
      <c r="J33510" s="27"/>
    </row>
    <row r="33511" spans="2:10" x14ac:dyDescent="0.25">
      <c r="B33511" s="27"/>
      <c r="D33511" s="27"/>
      <c r="E33511" s="27"/>
      <c r="I33511" s="27"/>
      <c r="J33511" s="27"/>
    </row>
    <row r="33512" spans="2:10" x14ac:dyDescent="0.25">
      <c r="B33512" s="27"/>
      <c r="D33512" s="27"/>
      <c r="E33512" s="27"/>
      <c r="I33512" s="27"/>
      <c r="J33512" s="27"/>
    </row>
    <row r="33513" spans="2:10" x14ac:dyDescent="0.25">
      <c r="B33513" s="27"/>
      <c r="D33513" s="27"/>
      <c r="E33513" s="27"/>
      <c r="I33513" s="27"/>
      <c r="J33513" s="27"/>
    </row>
    <row r="33514" spans="2:10" x14ac:dyDescent="0.25">
      <c r="B33514" s="27"/>
      <c r="D33514" s="27"/>
      <c r="E33514" s="27"/>
      <c r="I33514" s="27"/>
      <c r="J33514" s="27"/>
    </row>
    <row r="33515" spans="2:10" x14ac:dyDescent="0.25">
      <c r="B33515" s="27"/>
      <c r="D33515" s="27"/>
      <c r="E33515" s="27"/>
      <c r="I33515" s="27"/>
      <c r="J33515" s="27"/>
    </row>
    <row r="33516" spans="2:10" x14ac:dyDescent="0.25">
      <c r="B33516" s="27"/>
      <c r="D33516" s="27"/>
      <c r="E33516" s="27"/>
      <c r="I33516" s="27"/>
      <c r="J33516" s="27"/>
    </row>
    <row r="33517" spans="2:10" x14ac:dyDescent="0.25">
      <c r="B33517" s="27"/>
      <c r="D33517" s="27"/>
      <c r="E33517" s="27"/>
      <c r="I33517" s="27"/>
      <c r="J33517" s="27"/>
    </row>
    <row r="33518" spans="2:10" x14ac:dyDescent="0.25">
      <c r="B33518" s="27"/>
      <c r="D33518" s="27"/>
      <c r="E33518" s="27"/>
      <c r="I33518" s="27"/>
      <c r="J33518" s="27"/>
    </row>
    <row r="33519" spans="2:10" x14ac:dyDescent="0.25">
      <c r="B33519" s="27"/>
      <c r="D33519" s="27"/>
      <c r="E33519" s="27"/>
      <c r="I33519" s="27"/>
      <c r="J33519" s="27"/>
    </row>
    <row r="33520" spans="2:10" x14ac:dyDescent="0.25">
      <c r="B33520" s="27"/>
      <c r="D33520" s="27"/>
      <c r="E33520" s="27"/>
      <c r="I33520" s="27"/>
      <c r="J33520" s="27"/>
    </row>
    <row r="33521" spans="2:10" x14ac:dyDescent="0.25">
      <c r="B33521" s="27"/>
      <c r="D33521" s="27"/>
      <c r="E33521" s="27"/>
      <c r="I33521" s="27"/>
      <c r="J33521" s="27"/>
    </row>
    <row r="33522" spans="2:10" x14ac:dyDescent="0.25">
      <c r="B33522" s="27"/>
      <c r="D33522" s="27"/>
      <c r="E33522" s="27"/>
      <c r="I33522" s="27"/>
      <c r="J33522" s="27"/>
    </row>
    <row r="33523" spans="2:10" x14ac:dyDescent="0.25">
      <c r="B33523" s="27"/>
      <c r="D33523" s="27"/>
      <c r="E33523" s="27"/>
      <c r="I33523" s="27"/>
      <c r="J33523" s="27"/>
    </row>
    <row r="33524" spans="2:10" x14ac:dyDescent="0.25">
      <c r="B33524" s="27"/>
      <c r="D33524" s="27"/>
      <c r="E33524" s="27"/>
      <c r="I33524" s="27"/>
      <c r="J33524" s="27"/>
    </row>
    <row r="33525" spans="2:10" x14ac:dyDescent="0.25">
      <c r="B33525" s="27"/>
      <c r="D33525" s="27"/>
      <c r="E33525" s="27"/>
      <c r="I33525" s="27"/>
      <c r="J33525" s="27"/>
    </row>
    <row r="33526" spans="2:10" x14ac:dyDescent="0.25">
      <c r="B33526" s="27"/>
      <c r="D33526" s="27"/>
      <c r="E33526" s="27"/>
      <c r="I33526" s="27"/>
      <c r="J33526" s="27"/>
    </row>
    <row r="33527" spans="2:10" x14ac:dyDescent="0.25">
      <c r="B33527" s="27"/>
      <c r="D33527" s="27"/>
      <c r="E33527" s="27"/>
      <c r="I33527" s="27"/>
      <c r="J33527" s="27"/>
    </row>
    <row r="33528" spans="2:10" x14ac:dyDescent="0.25">
      <c r="B33528" s="27"/>
      <c r="D33528" s="27"/>
      <c r="E33528" s="27"/>
      <c r="I33528" s="27"/>
      <c r="J33528" s="27"/>
    </row>
    <row r="33529" spans="2:10" x14ac:dyDescent="0.25">
      <c r="B33529" s="27"/>
      <c r="D33529" s="27"/>
      <c r="E33529" s="27"/>
      <c r="I33529" s="27"/>
      <c r="J33529" s="27"/>
    </row>
    <row r="33530" spans="2:10" x14ac:dyDescent="0.25">
      <c r="B33530" s="27"/>
      <c r="D33530" s="27"/>
      <c r="E33530" s="27"/>
      <c r="I33530" s="27"/>
      <c r="J33530" s="27"/>
    </row>
    <row r="33531" spans="2:10" x14ac:dyDescent="0.25">
      <c r="B33531" s="27"/>
      <c r="D33531" s="27"/>
      <c r="E33531" s="27"/>
      <c r="I33531" s="27"/>
      <c r="J33531" s="27"/>
    </row>
    <row r="33532" spans="2:10" x14ac:dyDescent="0.25">
      <c r="B33532" s="27"/>
      <c r="D33532" s="27"/>
      <c r="E33532" s="27"/>
      <c r="I33532" s="27"/>
      <c r="J33532" s="27"/>
    </row>
    <row r="33533" spans="2:10" x14ac:dyDescent="0.25">
      <c r="B33533" s="27"/>
      <c r="D33533" s="27"/>
      <c r="E33533" s="27"/>
      <c r="I33533" s="27"/>
      <c r="J33533" s="27"/>
    </row>
    <row r="33534" spans="2:10" x14ac:dyDescent="0.25">
      <c r="B33534" s="27"/>
      <c r="D33534" s="27"/>
      <c r="E33534" s="27"/>
      <c r="I33534" s="27"/>
      <c r="J33534" s="27"/>
    </row>
    <row r="33535" spans="2:10" x14ac:dyDescent="0.25">
      <c r="B33535" s="27"/>
      <c r="D33535" s="27"/>
      <c r="E33535" s="27"/>
      <c r="I33535" s="27"/>
      <c r="J33535" s="27"/>
    </row>
    <row r="33536" spans="2:10" x14ac:dyDescent="0.25">
      <c r="B33536" s="27"/>
      <c r="D33536" s="27"/>
      <c r="E33536" s="27"/>
      <c r="I33536" s="27"/>
      <c r="J33536" s="27"/>
    </row>
    <row r="33537" spans="2:10" x14ac:dyDescent="0.25">
      <c r="B33537" s="27"/>
      <c r="D33537" s="27"/>
      <c r="E33537" s="27"/>
      <c r="I33537" s="27"/>
      <c r="J33537" s="27"/>
    </row>
    <row r="33538" spans="2:10" x14ac:dyDescent="0.25">
      <c r="B33538" s="27"/>
      <c r="D33538" s="27"/>
      <c r="E33538" s="27"/>
      <c r="I33538" s="27"/>
      <c r="J33538" s="27"/>
    </row>
    <row r="33539" spans="2:10" x14ac:dyDescent="0.25">
      <c r="B33539" s="27"/>
      <c r="D33539" s="27"/>
      <c r="E33539" s="27"/>
      <c r="I33539" s="27"/>
      <c r="J33539" s="27"/>
    </row>
    <row r="33540" spans="2:10" x14ac:dyDescent="0.25">
      <c r="B33540" s="27"/>
      <c r="D33540" s="27"/>
      <c r="E33540" s="27"/>
      <c r="I33540" s="27"/>
      <c r="J33540" s="27"/>
    </row>
    <row r="33541" spans="2:10" x14ac:dyDescent="0.25">
      <c r="B33541" s="27"/>
      <c r="D33541" s="27"/>
      <c r="E33541" s="27"/>
      <c r="I33541" s="27"/>
      <c r="J33541" s="27"/>
    </row>
    <row r="33542" spans="2:10" x14ac:dyDescent="0.25">
      <c r="B33542" s="27"/>
      <c r="D33542" s="27"/>
      <c r="E33542" s="27"/>
      <c r="I33542" s="27"/>
      <c r="J33542" s="27"/>
    </row>
    <row r="33543" spans="2:10" x14ac:dyDescent="0.25">
      <c r="B33543" s="27"/>
      <c r="D33543" s="27"/>
      <c r="E33543" s="27"/>
      <c r="I33543" s="27"/>
      <c r="J33543" s="27"/>
    </row>
    <row r="33544" spans="2:10" x14ac:dyDescent="0.25">
      <c r="B33544" s="27"/>
      <c r="D33544" s="27"/>
      <c r="E33544" s="27"/>
      <c r="I33544" s="27"/>
      <c r="J33544" s="27"/>
    </row>
    <row r="33545" spans="2:10" x14ac:dyDescent="0.25">
      <c r="B33545" s="27"/>
      <c r="D33545" s="27"/>
      <c r="E33545" s="27"/>
      <c r="I33545" s="27"/>
      <c r="J33545" s="27"/>
    </row>
    <row r="33546" spans="2:10" x14ac:dyDescent="0.25">
      <c r="B33546" s="27"/>
      <c r="D33546" s="27"/>
      <c r="E33546" s="27"/>
      <c r="I33546" s="27"/>
      <c r="J33546" s="27"/>
    </row>
    <row r="33547" spans="2:10" x14ac:dyDescent="0.25">
      <c r="B33547" s="27"/>
      <c r="D33547" s="27"/>
      <c r="E33547" s="27"/>
      <c r="I33547" s="27"/>
      <c r="J33547" s="27"/>
    </row>
    <row r="33548" spans="2:10" x14ac:dyDescent="0.25">
      <c r="B33548" s="27"/>
      <c r="D33548" s="27"/>
      <c r="E33548" s="27"/>
      <c r="I33548" s="27"/>
      <c r="J33548" s="27"/>
    </row>
    <row r="33549" spans="2:10" x14ac:dyDescent="0.25">
      <c r="B33549" s="27"/>
      <c r="D33549" s="27"/>
      <c r="E33549" s="27"/>
      <c r="I33549" s="27"/>
      <c r="J33549" s="27"/>
    </row>
    <row r="33550" spans="2:10" x14ac:dyDescent="0.25">
      <c r="B33550" s="27"/>
      <c r="D33550" s="27"/>
      <c r="E33550" s="27"/>
      <c r="I33550" s="27"/>
      <c r="J33550" s="27"/>
    </row>
    <row r="33551" spans="2:10" x14ac:dyDescent="0.25">
      <c r="B33551" s="27"/>
      <c r="D33551" s="27"/>
      <c r="E33551" s="27"/>
      <c r="I33551" s="27"/>
      <c r="J33551" s="27"/>
    </row>
    <row r="33552" spans="2:10" x14ac:dyDescent="0.25">
      <c r="B33552" s="27"/>
      <c r="D33552" s="27"/>
      <c r="E33552" s="27"/>
      <c r="I33552" s="27"/>
      <c r="J33552" s="27"/>
    </row>
    <row r="33553" spans="2:10" x14ac:dyDescent="0.25">
      <c r="B33553" s="27"/>
      <c r="D33553" s="27"/>
      <c r="E33553" s="27"/>
      <c r="I33553" s="27"/>
      <c r="J33553" s="27"/>
    </row>
    <row r="33554" spans="2:10" x14ac:dyDescent="0.25">
      <c r="B33554" s="27"/>
      <c r="D33554" s="27"/>
      <c r="E33554" s="27"/>
      <c r="I33554" s="27"/>
      <c r="J33554" s="27"/>
    </row>
    <row r="33555" spans="2:10" x14ac:dyDescent="0.25">
      <c r="B33555" s="27"/>
      <c r="D33555" s="27"/>
      <c r="E33555" s="27"/>
      <c r="I33555" s="27"/>
      <c r="J33555" s="27"/>
    </row>
    <row r="33556" spans="2:10" x14ac:dyDescent="0.25">
      <c r="B33556" s="27"/>
      <c r="D33556" s="27"/>
      <c r="E33556" s="27"/>
      <c r="I33556" s="27"/>
      <c r="J33556" s="27"/>
    </row>
    <row r="33557" spans="2:10" x14ac:dyDescent="0.25">
      <c r="B33557" s="27"/>
      <c r="D33557" s="27"/>
      <c r="E33557" s="27"/>
      <c r="I33557" s="27"/>
      <c r="J33557" s="27"/>
    </row>
    <row r="33558" spans="2:10" x14ac:dyDescent="0.25">
      <c r="B33558" s="27"/>
      <c r="D33558" s="27"/>
      <c r="E33558" s="27"/>
      <c r="I33558" s="27"/>
      <c r="J33558" s="27"/>
    </row>
    <row r="33559" spans="2:10" x14ac:dyDescent="0.25">
      <c r="B33559" s="27"/>
      <c r="D33559" s="27"/>
      <c r="E33559" s="27"/>
      <c r="I33559" s="27"/>
      <c r="J33559" s="27"/>
    </row>
    <row r="33560" spans="2:10" x14ac:dyDescent="0.25">
      <c r="B33560" s="27"/>
      <c r="D33560" s="27"/>
      <c r="E33560" s="27"/>
      <c r="I33560" s="27"/>
      <c r="J33560" s="27"/>
    </row>
    <row r="33561" spans="2:10" x14ac:dyDescent="0.25">
      <c r="B33561" s="27"/>
      <c r="D33561" s="27"/>
      <c r="E33561" s="27"/>
      <c r="I33561" s="27"/>
      <c r="J33561" s="27"/>
    </row>
    <row r="33562" spans="2:10" x14ac:dyDescent="0.25">
      <c r="B33562" s="27"/>
      <c r="D33562" s="27"/>
      <c r="E33562" s="27"/>
      <c r="I33562" s="27"/>
      <c r="J33562" s="27"/>
    </row>
    <row r="33563" spans="2:10" x14ac:dyDescent="0.25">
      <c r="B33563" s="27"/>
      <c r="D33563" s="27"/>
      <c r="E33563" s="27"/>
      <c r="I33563" s="27"/>
      <c r="J33563" s="27"/>
    </row>
    <row r="33564" spans="2:10" x14ac:dyDescent="0.25">
      <c r="B33564" s="27"/>
      <c r="D33564" s="27"/>
      <c r="E33564" s="27"/>
      <c r="I33564" s="27"/>
      <c r="J33564" s="27"/>
    </row>
    <row r="33565" spans="2:10" x14ac:dyDescent="0.25">
      <c r="B33565" s="27"/>
      <c r="D33565" s="27"/>
      <c r="E33565" s="27"/>
      <c r="I33565" s="27"/>
      <c r="J33565" s="27"/>
    </row>
    <row r="33566" spans="2:10" x14ac:dyDescent="0.25">
      <c r="B33566" s="27"/>
      <c r="D33566" s="27"/>
      <c r="E33566" s="27"/>
      <c r="I33566" s="27"/>
      <c r="J33566" s="27"/>
    </row>
    <row r="33567" spans="2:10" x14ac:dyDescent="0.25">
      <c r="B33567" s="27"/>
      <c r="D33567" s="27"/>
      <c r="E33567" s="27"/>
      <c r="I33567" s="27"/>
      <c r="J33567" s="27"/>
    </row>
    <row r="33568" spans="2:10" x14ac:dyDescent="0.25">
      <c r="B33568" s="27"/>
      <c r="D33568" s="27"/>
      <c r="E33568" s="27"/>
      <c r="I33568" s="27"/>
      <c r="J33568" s="27"/>
    </row>
    <row r="33569" spans="2:10" x14ac:dyDescent="0.25">
      <c r="B33569" s="27"/>
      <c r="D33569" s="27"/>
      <c r="E33569" s="27"/>
      <c r="I33569" s="27"/>
      <c r="J33569" s="27"/>
    </row>
    <row r="33570" spans="2:10" x14ac:dyDescent="0.25">
      <c r="B33570" s="27"/>
      <c r="D33570" s="27"/>
      <c r="E33570" s="27"/>
      <c r="I33570" s="27"/>
      <c r="J33570" s="27"/>
    </row>
    <row r="33571" spans="2:10" x14ac:dyDescent="0.25">
      <c r="B33571" s="27"/>
      <c r="D33571" s="27"/>
      <c r="E33571" s="27"/>
      <c r="I33571" s="27"/>
      <c r="J33571" s="27"/>
    </row>
    <row r="33572" spans="2:10" x14ac:dyDescent="0.25">
      <c r="B33572" s="27"/>
      <c r="D33572" s="27"/>
      <c r="E33572" s="27"/>
      <c r="I33572" s="27"/>
      <c r="J33572" s="27"/>
    </row>
    <row r="33573" spans="2:10" x14ac:dyDescent="0.25">
      <c r="B33573" s="27"/>
      <c r="D33573" s="27"/>
      <c r="E33573" s="27"/>
      <c r="I33573" s="27"/>
      <c r="J33573" s="27"/>
    </row>
    <row r="33574" spans="2:10" x14ac:dyDescent="0.25">
      <c r="B33574" s="27"/>
      <c r="D33574" s="27"/>
      <c r="E33574" s="27"/>
      <c r="I33574" s="27"/>
      <c r="J33574" s="27"/>
    </row>
    <row r="33575" spans="2:10" x14ac:dyDescent="0.25">
      <c r="B33575" s="27"/>
      <c r="D33575" s="27"/>
      <c r="E33575" s="27"/>
      <c r="I33575" s="27"/>
      <c r="J33575" s="27"/>
    </row>
    <row r="33576" spans="2:10" x14ac:dyDescent="0.25">
      <c r="B33576" s="27"/>
      <c r="D33576" s="27"/>
      <c r="E33576" s="27"/>
      <c r="I33576" s="27"/>
      <c r="J33576" s="27"/>
    </row>
    <row r="33577" spans="2:10" x14ac:dyDescent="0.25">
      <c r="B33577" s="27"/>
      <c r="D33577" s="27"/>
      <c r="E33577" s="27"/>
      <c r="I33577" s="27"/>
      <c r="J33577" s="27"/>
    </row>
    <row r="33578" spans="2:10" x14ac:dyDescent="0.25">
      <c r="B33578" s="27"/>
      <c r="D33578" s="27"/>
      <c r="E33578" s="27"/>
      <c r="I33578" s="27"/>
      <c r="J33578" s="27"/>
    </row>
    <row r="33579" spans="2:10" x14ac:dyDescent="0.25">
      <c r="B33579" s="27"/>
      <c r="D33579" s="27"/>
      <c r="E33579" s="27"/>
      <c r="I33579" s="27"/>
      <c r="J33579" s="27"/>
    </row>
    <row r="33580" spans="2:10" x14ac:dyDescent="0.25">
      <c r="B33580" s="27"/>
      <c r="D33580" s="27"/>
      <c r="E33580" s="27"/>
      <c r="I33580" s="27"/>
      <c r="J33580" s="27"/>
    </row>
    <row r="33581" spans="2:10" x14ac:dyDescent="0.25">
      <c r="B33581" s="27"/>
      <c r="D33581" s="27"/>
      <c r="E33581" s="27"/>
      <c r="I33581" s="27"/>
      <c r="J33581" s="27"/>
    </row>
    <row r="33582" spans="2:10" x14ac:dyDescent="0.25">
      <c r="B33582" s="27"/>
      <c r="D33582" s="27"/>
      <c r="E33582" s="27"/>
      <c r="I33582" s="27"/>
      <c r="J33582" s="27"/>
    </row>
    <row r="33583" spans="2:10" x14ac:dyDescent="0.25">
      <c r="B33583" s="27"/>
      <c r="D33583" s="27"/>
      <c r="E33583" s="27"/>
      <c r="I33583" s="27"/>
      <c r="J33583" s="27"/>
    </row>
    <row r="33584" spans="2:10" x14ac:dyDescent="0.25">
      <c r="B33584" s="27"/>
      <c r="D33584" s="27"/>
      <c r="E33584" s="27"/>
      <c r="I33584" s="27"/>
      <c r="J33584" s="27"/>
    </row>
    <row r="33585" spans="2:10" x14ac:dyDescent="0.25">
      <c r="B33585" s="27"/>
      <c r="D33585" s="27"/>
      <c r="E33585" s="27"/>
      <c r="I33585" s="27"/>
      <c r="J33585" s="27"/>
    </row>
    <row r="33586" spans="2:10" x14ac:dyDescent="0.25">
      <c r="B33586" s="27"/>
      <c r="D33586" s="27"/>
      <c r="E33586" s="27"/>
      <c r="I33586" s="27"/>
      <c r="J33586" s="27"/>
    </row>
    <row r="33587" spans="2:10" x14ac:dyDescent="0.25">
      <c r="B33587" s="27"/>
      <c r="D33587" s="27"/>
      <c r="E33587" s="27"/>
      <c r="I33587" s="27"/>
      <c r="J33587" s="27"/>
    </row>
    <row r="33588" spans="2:10" x14ac:dyDescent="0.25">
      <c r="B33588" s="27"/>
      <c r="D33588" s="27"/>
      <c r="E33588" s="27"/>
      <c r="I33588" s="27"/>
      <c r="J33588" s="27"/>
    </row>
    <row r="33589" spans="2:10" x14ac:dyDescent="0.25">
      <c r="B33589" s="27"/>
      <c r="D33589" s="27"/>
      <c r="E33589" s="27"/>
      <c r="I33589" s="27"/>
      <c r="J33589" s="27"/>
    </row>
    <row r="33590" spans="2:10" x14ac:dyDescent="0.25">
      <c r="B33590" s="27"/>
      <c r="D33590" s="27"/>
      <c r="E33590" s="27"/>
      <c r="I33590" s="27"/>
      <c r="J33590" s="27"/>
    </row>
    <row r="33591" spans="2:10" x14ac:dyDescent="0.25">
      <c r="B33591" s="27"/>
      <c r="D33591" s="27"/>
      <c r="E33591" s="27"/>
      <c r="I33591" s="27"/>
      <c r="J33591" s="27"/>
    </row>
    <row r="33592" spans="2:10" x14ac:dyDescent="0.25">
      <c r="B33592" s="27"/>
      <c r="D33592" s="27"/>
      <c r="E33592" s="27"/>
      <c r="I33592" s="27"/>
      <c r="J33592" s="27"/>
    </row>
    <row r="33593" spans="2:10" x14ac:dyDescent="0.25">
      <c r="B33593" s="27"/>
      <c r="D33593" s="27"/>
      <c r="E33593" s="27"/>
      <c r="I33593" s="27"/>
      <c r="J33593" s="27"/>
    </row>
    <row r="33594" spans="2:10" x14ac:dyDescent="0.25">
      <c r="B33594" s="27"/>
      <c r="D33594" s="27"/>
      <c r="E33594" s="27"/>
      <c r="I33594" s="27"/>
      <c r="J33594" s="27"/>
    </row>
    <row r="33595" spans="2:10" x14ac:dyDescent="0.25">
      <c r="B33595" s="27"/>
      <c r="D33595" s="27"/>
      <c r="E33595" s="27"/>
      <c r="I33595" s="27"/>
      <c r="J33595" s="27"/>
    </row>
    <row r="33596" spans="2:10" x14ac:dyDescent="0.25">
      <c r="B33596" s="27"/>
      <c r="D33596" s="27"/>
      <c r="E33596" s="27"/>
      <c r="I33596" s="27"/>
      <c r="J33596" s="27"/>
    </row>
    <row r="33597" spans="2:10" x14ac:dyDescent="0.25">
      <c r="B33597" s="27"/>
      <c r="D33597" s="27"/>
      <c r="E33597" s="27"/>
      <c r="I33597" s="27"/>
      <c r="J33597" s="27"/>
    </row>
    <row r="33598" spans="2:10" x14ac:dyDescent="0.25">
      <c r="B33598" s="27"/>
      <c r="D33598" s="27"/>
      <c r="E33598" s="27"/>
      <c r="I33598" s="27"/>
      <c r="J33598" s="27"/>
    </row>
    <row r="33599" spans="2:10" x14ac:dyDescent="0.25">
      <c r="B33599" s="27"/>
      <c r="D33599" s="27"/>
      <c r="E33599" s="27"/>
      <c r="I33599" s="27"/>
      <c r="J33599" s="27"/>
    </row>
    <row r="33600" spans="2:10" x14ac:dyDescent="0.25">
      <c r="B33600" s="27"/>
      <c r="D33600" s="27"/>
      <c r="E33600" s="27"/>
      <c r="I33600" s="27"/>
      <c r="J33600" s="27"/>
    </row>
    <row r="33601" spans="2:10" x14ac:dyDescent="0.25">
      <c r="B33601" s="27"/>
      <c r="D33601" s="27"/>
      <c r="E33601" s="27"/>
      <c r="I33601" s="27"/>
      <c r="J33601" s="27"/>
    </row>
    <row r="33602" spans="2:10" x14ac:dyDescent="0.25">
      <c r="B33602" s="27"/>
      <c r="D33602" s="27"/>
      <c r="E33602" s="27"/>
      <c r="I33602" s="27"/>
      <c r="J33602" s="27"/>
    </row>
    <row r="33603" spans="2:10" x14ac:dyDescent="0.25">
      <c r="B33603" s="27"/>
      <c r="D33603" s="27"/>
      <c r="E33603" s="27"/>
      <c r="I33603" s="27"/>
      <c r="J33603" s="27"/>
    </row>
    <row r="33604" spans="2:10" x14ac:dyDescent="0.25">
      <c r="B33604" s="27"/>
      <c r="D33604" s="27"/>
      <c r="E33604" s="27"/>
      <c r="I33604" s="27"/>
      <c r="J33604" s="27"/>
    </row>
    <row r="33605" spans="2:10" x14ac:dyDescent="0.25">
      <c r="B33605" s="27"/>
      <c r="D33605" s="27"/>
      <c r="E33605" s="27"/>
      <c r="I33605" s="27"/>
      <c r="J33605" s="27"/>
    </row>
    <row r="33606" spans="2:10" x14ac:dyDescent="0.25">
      <c r="B33606" s="27"/>
      <c r="D33606" s="27"/>
      <c r="E33606" s="27"/>
      <c r="I33606" s="27"/>
      <c r="J33606" s="27"/>
    </row>
    <row r="33607" spans="2:10" x14ac:dyDescent="0.25">
      <c r="B33607" s="27"/>
      <c r="D33607" s="27"/>
      <c r="E33607" s="27"/>
      <c r="I33607" s="27"/>
      <c r="J33607" s="27"/>
    </row>
    <row r="33608" spans="2:10" x14ac:dyDescent="0.25">
      <c r="B33608" s="27"/>
      <c r="D33608" s="27"/>
      <c r="E33608" s="27"/>
      <c r="I33608" s="27"/>
      <c r="J33608" s="27"/>
    </row>
    <row r="33609" spans="2:10" x14ac:dyDescent="0.25">
      <c r="B33609" s="27"/>
      <c r="D33609" s="27"/>
      <c r="E33609" s="27"/>
      <c r="I33609" s="27"/>
      <c r="J33609" s="27"/>
    </row>
    <row r="33610" spans="2:10" x14ac:dyDescent="0.25">
      <c r="B33610" s="27"/>
      <c r="D33610" s="27"/>
      <c r="E33610" s="27"/>
      <c r="I33610" s="27"/>
      <c r="J33610" s="27"/>
    </row>
    <row r="33611" spans="2:10" x14ac:dyDescent="0.25">
      <c r="B33611" s="27"/>
      <c r="D33611" s="27"/>
      <c r="E33611" s="27"/>
      <c r="I33611" s="27"/>
      <c r="J33611" s="27"/>
    </row>
    <row r="33612" spans="2:10" x14ac:dyDescent="0.25">
      <c r="B33612" s="27"/>
      <c r="D33612" s="27"/>
      <c r="E33612" s="27"/>
      <c r="I33612" s="27"/>
      <c r="J33612" s="27"/>
    </row>
    <row r="33613" spans="2:10" x14ac:dyDescent="0.25">
      <c r="B33613" s="27"/>
      <c r="D33613" s="27"/>
      <c r="E33613" s="27"/>
      <c r="I33613" s="27"/>
      <c r="J33613" s="27"/>
    </row>
    <row r="33614" spans="2:10" x14ac:dyDescent="0.25">
      <c r="B33614" s="27"/>
      <c r="D33614" s="27"/>
      <c r="E33614" s="27"/>
      <c r="I33614" s="27"/>
      <c r="J33614" s="27"/>
    </row>
    <row r="33615" spans="2:10" x14ac:dyDescent="0.25">
      <c r="B33615" s="27"/>
      <c r="D33615" s="27"/>
      <c r="E33615" s="27"/>
      <c r="I33615" s="27"/>
      <c r="J33615" s="27"/>
    </row>
    <row r="33616" spans="2:10" x14ac:dyDescent="0.25">
      <c r="B33616" s="27"/>
      <c r="D33616" s="27"/>
      <c r="E33616" s="27"/>
      <c r="I33616" s="27"/>
      <c r="J33616" s="27"/>
    </row>
    <row r="33617" spans="2:10" x14ac:dyDescent="0.25">
      <c r="B33617" s="27"/>
      <c r="D33617" s="27"/>
      <c r="E33617" s="27"/>
      <c r="I33617" s="27"/>
      <c r="J33617" s="27"/>
    </row>
    <row r="33618" spans="2:10" x14ac:dyDescent="0.25">
      <c r="B33618" s="27"/>
      <c r="D33618" s="27"/>
      <c r="E33618" s="27"/>
      <c r="I33618" s="27"/>
      <c r="J33618" s="27"/>
    </row>
    <row r="33619" spans="2:10" x14ac:dyDescent="0.25">
      <c r="B33619" s="27"/>
      <c r="D33619" s="27"/>
      <c r="E33619" s="27"/>
      <c r="I33619" s="27"/>
      <c r="J33619" s="27"/>
    </row>
    <row r="33620" spans="2:10" x14ac:dyDescent="0.25">
      <c r="B33620" s="27"/>
      <c r="D33620" s="27"/>
      <c r="E33620" s="27"/>
      <c r="I33620" s="27"/>
      <c r="J33620" s="27"/>
    </row>
    <row r="33621" spans="2:10" x14ac:dyDescent="0.25">
      <c r="B33621" s="27"/>
      <c r="D33621" s="27"/>
      <c r="E33621" s="27"/>
      <c r="I33621" s="27"/>
      <c r="J33621" s="27"/>
    </row>
    <row r="33622" spans="2:10" x14ac:dyDescent="0.25">
      <c r="B33622" s="27"/>
      <c r="D33622" s="27"/>
      <c r="E33622" s="27"/>
      <c r="I33622" s="27"/>
      <c r="J33622" s="27"/>
    </row>
    <row r="33623" spans="2:10" x14ac:dyDescent="0.25">
      <c r="B33623" s="27"/>
      <c r="D33623" s="27"/>
      <c r="E33623" s="27"/>
      <c r="I33623" s="27"/>
      <c r="J33623" s="27"/>
    </row>
    <row r="33624" spans="2:10" x14ac:dyDescent="0.25">
      <c r="B33624" s="27"/>
      <c r="D33624" s="27"/>
      <c r="E33624" s="27"/>
      <c r="I33624" s="27"/>
      <c r="J33624" s="27"/>
    </row>
    <row r="33625" spans="2:10" x14ac:dyDescent="0.25">
      <c r="B33625" s="27"/>
      <c r="D33625" s="27"/>
      <c r="E33625" s="27"/>
      <c r="I33625" s="27"/>
      <c r="J33625" s="27"/>
    </row>
    <row r="33626" spans="2:10" x14ac:dyDescent="0.25">
      <c r="B33626" s="27"/>
      <c r="D33626" s="27"/>
      <c r="E33626" s="27"/>
      <c r="I33626" s="27"/>
      <c r="J33626" s="27"/>
    </row>
    <row r="33627" spans="2:10" x14ac:dyDescent="0.25">
      <c r="B33627" s="27"/>
      <c r="D33627" s="27"/>
      <c r="E33627" s="27"/>
      <c r="I33627" s="27"/>
      <c r="J33627" s="27"/>
    </row>
    <row r="33628" spans="2:10" x14ac:dyDescent="0.25">
      <c r="B33628" s="27"/>
      <c r="D33628" s="27"/>
      <c r="E33628" s="27"/>
      <c r="I33628" s="27"/>
      <c r="J33628" s="27"/>
    </row>
    <row r="33629" spans="2:10" x14ac:dyDescent="0.25">
      <c r="B33629" s="27"/>
      <c r="D33629" s="27"/>
      <c r="E33629" s="27"/>
      <c r="I33629" s="27"/>
      <c r="J33629" s="27"/>
    </row>
    <row r="33630" spans="2:10" x14ac:dyDescent="0.25">
      <c r="B33630" s="27"/>
      <c r="D33630" s="27"/>
      <c r="E33630" s="27"/>
      <c r="I33630" s="27"/>
      <c r="J33630" s="27"/>
    </row>
    <row r="33631" spans="2:10" x14ac:dyDescent="0.25">
      <c r="B33631" s="27"/>
      <c r="D33631" s="27"/>
      <c r="E33631" s="27"/>
      <c r="I33631" s="27"/>
      <c r="J33631" s="27"/>
    </row>
    <row r="33632" spans="2:10" x14ac:dyDescent="0.25">
      <c r="B33632" s="27"/>
      <c r="D33632" s="27"/>
      <c r="E33632" s="27"/>
      <c r="I33632" s="27"/>
      <c r="J33632" s="27"/>
    </row>
    <row r="33633" spans="2:10" x14ac:dyDescent="0.25">
      <c r="B33633" s="27"/>
      <c r="D33633" s="27"/>
      <c r="E33633" s="27"/>
      <c r="I33633" s="27"/>
      <c r="J33633" s="27"/>
    </row>
    <row r="33634" spans="2:10" x14ac:dyDescent="0.25">
      <c r="B33634" s="27"/>
      <c r="D33634" s="27"/>
      <c r="E33634" s="27"/>
      <c r="I33634" s="27"/>
      <c r="J33634" s="27"/>
    </row>
    <row r="33635" spans="2:10" x14ac:dyDescent="0.25">
      <c r="B33635" s="27"/>
      <c r="D33635" s="27"/>
      <c r="E33635" s="27"/>
      <c r="I33635" s="27"/>
      <c r="J33635" s="27"/>
    </row>
    <row r="33636" spans="2:10" x14ac:dyDescent="0.25">
      <c r="B33636" s="27"/>
      <c r="D33636" s="27"/>
      <c r="E33636" s="27"/>
      <c r="I33636" s="27"/>
      <c r="J33636" s="27"/>
    </row>
    <row r="33637" spans="2:10" x14ac:dyDescent="0.25">
      <c r="B33637" s="27"/>
      <c r="D33637" s="27"/>
      <c r="E33637" s="27"/>
      <c r="I33637" s="27"/>
      <c r="J33637" s="27"/>
    </row>
    <row r="33638" spans="2:10" x14ac:dyDescent="0.25">
      <c r="B33638" s="27"/>
      <c r="D33638" s="27"/>
      <c r="E33638" s="27"/>
      <c r="I33638" s="27"/>
      <c r="J33638" s="27"/>
    </row>
    <row r="33639" spans="2:10" x14ac:dyDescent="0.25">
      <c r="B33639" s="27"/>
      <c r="D33639" s="27"/>
      <c r="E33639" s="27"/>
      <c r="I33639" s="27"/>
      <c r="J33639" s="27"/>
    </row>
    <row r="33640" spans="2:10" x14ac:dyDescent="0.25">
      <c r="B33640" s="27"/>
      <c r="D33640" s="27"/>
      <c r="E33640" s="27"/>
      <c r="I33640" s="27"/>
      <c r="J33640" s="27"/>
    </row>
    <row r="33641" spans="2:10" x14ac:dyDescent="0.25">
      <c r="B33641" s="27"/>
      <c r="D33641" s="27"/>
      <c r="E33641" s="27"/>
      <c r="I33641" s="27"/>
      <c r="J33641" s="27"/>
    </row>
    <row r="33642" spans="2:10" x14ac:dyDescent="0.25">
      <c r="B33642" s="27"/>
      <c r="D33642" s="27"/>
      <c r="E33642" s="27"/>
      <c r="I33642" s="27"/>
      <c r="J33642" s="27"/>
    </row>
    <row r="33643" spans="2:10" x14ac:dyDescent="0.25">
      <c r="B33643" s="27"/>
      <c r="D33643" s="27"/>
      <c r="E33643" s="27"/>
      <c r="I33643" s="27"/>
      <c r="J33643" s="27"/>
    </row>
    <row r="33644" spans="2:10" x14ac:dyDescent="0.25">
      <c r="B33644" s="27"/>
      <c r="D33644" s="27"/>
      <c r="E33644" s="27"/>
      <c r="I33644" s="27"/>
      <c r="J33644" s="27"/>
    </row>
    <row r="33645" spans="2:10" x14ac:dyDescent="0.25">
      <c r="B33645" s="27"/>
      <c r="D33645" s="27"/>
      <c r="E33645" s="27"/>
      <c r="I33645" s="27"/>
      <c r="J33645" s="27"/>
    </row>
    <row r="33646" spans="2:10" x14ac:dyDescent="0.25">
      <c r="B33646" s="27"/>
      <c r="D33646" s="27"/>
      <c r="E33646" s="27"/>
      <c r="I33646" s="27"/>
      <c r="J33646" s="27"/>
    </row>
    <row r="33647" spans="2:10" x14ac:dyDescent="0.25">
      <c r="B33647" s="27"/>
      <c r="D33647" s="27"/>
      <c r="E33647" s="27"/>
      <c r="I33647" s="27"/>
      <c r="J33647" s="27"/>
    </row>
    <row r="33648" spans="2:10" x14ac:dyDescent="0.25">
      <c r="B33648" s="27"/>
      <c r="D33648" s="27"/>
      <c r="E33648" s="27"/>
      <c r="I33648" s="27"/>
      <c r="J33648" s="27"/>
    </row>
    <row r="33649" spans="2:10" x14ac:dyDescent="0.25">
      <c r="B33649" s="27"/>
      <c r="D33649" s="27"/>
      <c r="E33649" s="27"/>
      <c r="I33649" s="27"/>
      <c r="J33649" s="27"/>
    </row>
    <row r="33650" spans="2:10" x14ac:dyDescent="0.25">
      <c r="B33650" s="27"/>
      <c r="D33650" s="27"/>
      <c r="E33650" s="27"/>
      <c r="I33650" s="27"/>
      <c r="J33650" s="27"/>
    </row>
    <row r="33651" spans="2:10" x14ac:dyDescent="0.25">
      <c r="B33651" s="27"/>
      <c r="D33651" s="27"/>
      <c r="E33651" s="27"/>
      <c r="I33651" s="27"/>
      <c r="J33651" s="27"/>
    </row>
    <row r="33652" spans="2:10" x14ac:dyDescent="0.25">
      <c r="B33652" s="27"/>
      <c r="D33652" s="27"/>
      <c r="E33652" s="27"/>
      <c r="I33652" s="27"/>
      <c r="J33652" s="27"/>
    </row>
    <row r="33653" spans="2:10" x14ac:dyDescent="0.25">
      <c r="B33653" s="27"/>
      <c r="D33653" s="27"/>
      <c r="E33653" s="27"/>
      <c r="I33653" s="27"/>
      <c r="J33653" s="27"/>
    </row>
    <row r="33654" spans="2:10" x14ac:dyDescent="0.25">
      <c r="B33654" s="27"/>
      <c r="D33654" s="27"/>
      <c r="E33654" s="27"/>
      <c r="I33654" s="27"/>
      <c r="J33654" s="27"/>
    </row>
    <row r="33655" spans="2:10" x14ac:dyDescent="0.25">
      <c r="B33655" s="27"/>
      <c r="D33655" s="27"/>
      <c r="E33655" s="27"/>
      <c r="I33655" s="27"/>
      <c r="J33655" s="27"/>
    </row>
    <row r="33656" spans="2:10" x14ac:dyDescent="0.25">
      <c r="B33656" s="27"/>
      <c r="D33656" s="27"/>
      <c r="E33656" s="27"/>
      <c r="I33656" s="27"/>
      <c r="J33656" s="27"/>
    </row>
    <row r="33657" spans="2:10" x14ac:dyDescent="0.25">
      <c r="B33657" s="27"/>
      <c r="D33657" s="27"/>
      <c r="E33657" s="27"/>
      <c r="I33657" s="27"/>
      <c r="J33657" s="27"/>
    </row>
    <row r="33658" spans="2:10" x14ac:dyDescent="0.25">
      <c r="B33658" s="27"/>
      <c r="D33658" s="27"/>
      <c r="E33658" s="27"/>
      <c r="I33658" s="27"/>
      <c r="J33658" s="27"/>
    </row>
    <row r="33659" spans="2:10" x14ac:dyDescent="0.25">
      <c r="B33659" s="27"/>
      <c r="D33659" s="27"/>
      <c r="E33659" s="27"/>
      <c r="I33659" s="27"/>
      <c r="J33659" s="27"/>
    </row>
    <row r="33660" spans="2:10" x14ac:dyDescent="0.25">
      <c r="B33660" s="27"/>
      <c r="D33660" s="27"/>
      <c r="E33660" s="27"/>
      <c r="I33660" s="27"/>
      <c r="J33660" s="27"/>
    </row>
    <row r="33661" spans="2:10" x14ac:dyDescent="0.25">
      <c r="B33661" s="27"/>
      <c r="D33661" s="27"/>
      <c r="E33661" s="27"/>
      <c r="I33661" s="27"/>
      <c r="J33661" s="27"/>
    </row>
    <row r="33662" spans="2:10" x14ac:dyDescent="0.25">
      <c r="B33662" s="27"/>
      <c r="D33662" s="27"/>
      <c r="E33662" s="27"/>
      <c r="I33662" s="27"/>
      <c r="J33662" s="27"/>
    </row>
    <row r="33663" spans="2:10" x14ac:dyDescent="0.25">
      <c r="B33663" s="27"/>
      <c r="D33663" s="27"/>
      <c r="E33663" s="27"/>
      <c r="I33663" s="27"/>
      <c r="J33663" s="27"/>
    </row>
    <row r="33664" spans="2:10" x14ac:dyDescent="0.25">
      <c r="B33664" s="27"/>
      <c r="D33664" s="27"/>
      <c r="E33664" s="27"/>
      <c r="I33664" s="27"/>
      <c r="J33664" s="27"/>
    </row>
    <row r="33665" spans="2:10" x14ac:dyDescent="0.25">
      <c r="B33665" s="27"/>
      <c r="D33665" s="27"/>
      <c r="E33665" s="27"/>
      <c r="I33665" s="27"/>
      <c r="J33665" s="27"/>
    </row>
    <row r="33666" spans="2:10" x14ac:dyDescent="0.25">
      <c r="B33666" s="27"/>
      <c r="D33666" s="27"/>
      <c r="E33666" s="27"/>
      <c r="I33666" s="27"/>
      <c r="J33666" s="27"/>
    </row>
    <row r="33667" spans="2:10" x14ac:dyDescent="0.25">
      <c r="B33667" s="27"/>
      <c r="D33667" s="27"/>
      <c r="E33667" s="27"/>
      <c r="I33667" s="27"/>
      <c r="J33667" s="27"/>
    </row>
    <row r="33668" spans="2:10" x14ac:dyDescent="0.25">
      <c r="B33668" s="27"/>
      <c r="D33668" s="27"/>
      <c r="E33668" s="27"/>
      <c r="I33668" s="27"/>
      <c r="J33668" s="27"/>
    </row>
    <row r="33669" spans="2:10" x14ac:dyDescent="0.25">
      <c r="B33669" s="27"/>
      <c r="D33669" s="27"/>
      <c r="E33669" s="27"/>
      <c r="I33669" s="27"/>
      <c r="J33669" s="27"/>
    </row>
    <row r="33670" spans="2:10" x14ac:dyDescent="0.25">
      <c r="B33670" s="27"/>
      <c r="D33670" s="27"/>
      <c r="E33670" s="27"/>
      <c r="I33670" s="27"/>
      <c r="J33670" s="27"/>
    </row>
    <row r="33671" spans="2:10" x14ac:dyDescent="0.25">
      <c r="B33671" s="27"/>
      <c r="D33671" s="27"/>
      <c r="E33671" s="27"/>
      <c r="I33671" s="27"/>
      <c r="J33671" s="27"/>
    </row>
    <row r="33672" spans="2:10" x14ac:dyDescent="0.25">
      <c r="B33672" s="27"/>
      <c r="D33672" s="27"/>
      <c r="E33672" s="27"/>
      <c r="I33672" s="27"/>
      <c r="J33672" s="27"/>
    </row>
    <row r="33673" spans="2:10" x14ac:dyDescent="0.25">
      <c r="B33673" s="27"/>
      <c r="D33673" s="27"/>
      <c r="E33673" s="27"/>
      <c r="I33673" s="27"/>
      <c r="J33673" s="27"/>
    </row>
    <row r="33674" spans="2:10" x14ac:dyDescent="0.25">
      <c r="B33674" s="27"/>
      <c r="D33674" s="27"/>
      <c r="E33674" s="27"/>
      <c r="I33674" s="27"/>
      <c r="J33674" s="27"/>
    </row>
    <row r="33675" spans="2:10" x14ac:dyDescent="0.25">
      <c r="B33675" s="27"/>
      <c r="D33675" s="27"/>
      <c r="E33675" s="27"/>
      <c r="I33675" s="27"/>
      <c r="J33675" s="27"/>
    </row>
    <row r="33676" spans="2:10" x14ac:dyDescent="0.25">
      <c r="B33676" s="27"/>
      <c r="D33676" s="27"/>
      <c r="E33676" s="27"/>
      <c r="I33676" s="27"/>
      <c r="J33676" s="27"/>
    </row>
    <row r="33677" spans="2:10" x14ac:dyDescent="0.25">
      <c r="B33677" s="27"/>
      <c r="D33677" s="27"/>
      <c r="E33677" s="27"/>
      <c r="I33677" s="27"/>
      <c r="J33677" s="27"/>
    </row>
    <row r="33678" spans="2:10" x14ac:dyDescent="0.25">
      <c r="B33678" s="27"/>
      <c r="D33678" s="27"/>
      <c r="E33678" s="27"/>
      <c r="I33678" s="27"/>
      <c r="J33678" s="27"/>
    </row>
    <row r="33679" spans="2:10" x14ac:dyDescent="0.25">
      <c r="B33679" s="27"/>
      <c r="D33679" s="27"/>
      <c r="E33679" s="27"/>
      <c r="I33679" s="27"/>
      <c r="J33679" s="27"/>
    </row>
    <row r="33680" spans="2:10" x14ac:dyDescent="0.25">
      <c r="B33680" s="27"/>
      <c r="D33680" s="27"/>
      <c r="E33680" s="27"/>
      <c r="I33680" s="27"/>
      <c r="J33680" s="27"/>
    </row>
    <row r="33681" spans="2:10" x14ac:dyDescent="0.25">
      <c r="B33681" s="27"/>
      <c r="D33681" s="27"/>
      <c r="E33681" s="27"/>
      <c r="I33681" s="27"/>
      <c r="J33681" s="27"/>
    </row>
    <row r="33682" spans="2:10" x14ac:dyDescent="0.25">
      <c r="B33682" s="27"/>
      <c r="D33682" s="27"/>
      <c r="E33682" s="27"/>
      <c r="I33682" s="27"/>
      <c r="J33682" s="27"/>
    </row>
    <row r="33683" spans="2:10" x14ac:dyDescent="0.25">
      <c r="B33683" s="27"/>
      <c r="D33683" s="27"/>
      <c r="E33683" s="27"/>
      <c r="I33683" s="27"/>
      <c r="J33683" s="27"/>
    </row>
    <row r="33684" spans="2:10" x14ac:dyDescent="0.25">
      <c r="B33684" s="27"/>
      <c r="D33684" s="27"/>
      <c r="E33684" s="27"/>
      <c r="I33684" s="27"/>
      <c r="J33684" s="27"/>
    </row>
    <row r="33685" spans="2:10" x14ac:dyDescent="0.25">
      <c r="B33685" s="27"/>
      <c r="D33685" s="27"/>
      <c r="E33685" s="27"/>
      <c r="I33685" s="27"/>
      <c r="J33685" s="27"/>
    </row>
    <row r="33686" spans="2:10" x14ac:dyDescent="0.25">
      <c r="B33686" s="27"/>
      <c r="D33686" s="27"/>
      <c r="E33686" s="27"/>
      <c r="I33686" s="27"/>
      <c r="J33686" s="27"/>
    </row>
    <row r="33687" spans="2:10" x14ac:dyDescent="0.25">
      <c r="B33687" s="27"/>
      <c r="D33687" s="27"/>
      <c r="E33687" s="27"/>
      <c r="I33687" s="27"/>
      <c r="J33687" s="27"/>
    </row>
    <row r="33688" spans="2:10" x14ac:dyDescent="0.25">
      <c r="B33688" s="27"/>
      <c r="D33688" s="27"/>
      <c r="E33688" s="27"/>
      <c r="I33688" s="27"/>
      <c r="J33688" s="27"/>
    </row>
    <row r="33689" spans="2:10" x14ac:dyDescent="0.25">
      <c r="B33689" s="27"/>
      <c r="D33689" s="27"/>
      <c r="E33689" s="27"/>
      <c r="I33689" s="27"/>
      <c r="J33689" s="27"/>
    </row>
    <row r="33690" spans="2:10" x14ac:dyDescent="0.25">
      <c r="B33690" s="27"/>
      <c r="D33690" s="27"/>
      <c r="E33690" s="27"/>
      <c r="I33690" s="27"/>
      <c r="J33690" s="27"/>
    </row>
    <row r="33691" spans="2:10" x14ac:dyDescent="0.25">
      <c r="B33691" s="27"/>
      <c r="D33691" s="27"/>
      <c r="E33691" s="27"/>
      <c r="I33691" s="27"/>
      <c r="J33691" s="27"/>
    </row>
    <row r="33692" spans="2:10" x14ac:dyDescent="0.25">
      <c r="B33692" s="27"/>
      <c r="D33692" s="27"/>
      <c r="E33692" s="27"/>
      <c r="I33692" s="27"/>
      <c r="J33692" s="27"/>
    </row>
    <row r="33693" spans="2:10" x14ac:dyDescent="0.25">
      <c r="B33693" s="27"/>
      <c r="D33693" s="27"/>
      <c r="E33693" s="27"/>
      <c r="I33693" s="27"/>
      <c r="J33693" s="27"/>
    </row>
    <row r="33694" spans="2:10" x14ac:dyDescent="0.25">
      <c r="B33694" s="27"/>
      <c r="D33694" s="27"/>
      <c r="E33694" s="27"/>
      <c r="I33694" s="27"/>
      <c r="J33694" s="27"/>
    </row>
    <row r="33695" spans="2:10" x14ac:dyDescent="0.25">
      <c r="B33695" s="27"/>
      <c r="D33695" s="27"/>
      <c r="E33695" s="27"/>
      <c r="I33695" s="27"/>
      <c r="J33695" s="27"/>
    </row>
    <row r="33696" spans="2:10" x14ac:dyDescent="0.25">
      <c r="B33696" s="27"/>
      <c r="D33696" s="27"/>
      <c r="E33696" s="27"/>
      <c r="I33696" s="27"/>
      <c r="J33696" s="27"/>
    </row>
    <row r="33697" spans="2:10" x14ac:dyDescent="0.25">
      <c r="B33697" s="27"/>
      <c r="D33697" s="27"/>
      <c r="E33697" s="27"/>
      <c r="I33697" s="27"/>
      <c r="J33697" s="27"/>
    </row>
    <row r="33698" spans="2:10" x14ac:dyDescent="0.25">
      <c r="B33698" s="27"/>
      <c r="D33698" s="27"/>
      <c r="E33698" s="27"/>
      <c r="I33698" s="27"/>
      <c r="J33698" s="27"/>
    </row>
    <row r="33699" spans="2:10" x14ac:dyDescent="0.25">
      <c r="B33699" s="27"/>
      <c r="D33699" s="27"/>
      <c r="E33699" s="27"/>
      <c r="I33699" s="27"/>
      <c r="J33699" s="27"/>
    </row>
    <row r="33700" spans="2:10" x14ac:dyDescent="0.25">
      <c r="B33700" s="27"/>
      <c r="D33700" s="27"/>
      <c r="E33700" s="27"/>
      <c r="I33700" s="27"/>
      <c r="J33700" s="27"/>
    </row>
    <row r="33701" spans="2:10" x14ac:dyDescent="0.25">
      <c r="B33701" s="27"/>
      <c r="D33701" s="27"/>
      <c r="E33701" s="27"/>
      <c r="I33701" s="27"/>
      <c r="J33701" s="27"/>
    </row>
    <row r="33702" spans="2:10" x14ac:dyDescent="0.25">
      <c r="B33702" s="27"/>
      <c r="D33702" s="27"/>
      <c r="E33702" s="27"/>
      <c r="I33702" s="27"/>
      <c r="J33702" s="27"/>
    </row>
    <row r="33703" spans="2:10" x14ac:dyDescent="0.25">
      <c r="B33703" s="27"/>
      <c r="D33703" s="27"/>
      <c r="E33703" s="27"/>
      <c r="I33703" s="27"/>
      <c r="J33703" s="27"/>
    </row>
    <row r="33704" spans="2:10" x14ac:dyDescent="0.25">
      <c r="B33704" s="27"/>
      <c r="D33704" s="27"/>
      <c r="E33704" s="27"/>
      <c r="I33704" s="27"/>
      <c r="J33704" s="27"/>
    </row>
    <row r="33705" spans="2:10" x14ac:dyDescent="0.25">
      <c r="B33705" s="27"/>
      <c r="D33705" s="27"/>
      <c r="E33705" s="27"/>
      <c r="I33705" s="27"/>
      <c r="J33705" s="27"/>
    </row>
    <row r="33706" spans="2:10" x14ac:dyDescent="0.25">
      <c r="B33706" s="27"/>
      <c r="D33706" s="27"/>
      <c r="E33706" s="27"/>
      <c r="I33706" s="27"/>
      <c r="J33706" s="27"/>
    </row>
    <row r="33707" spans="2:10" x14ac:dyDescent="0.25">
      <c r="B33707" s="27"/>
      <c r="D33707" s="27"/>
      <c r="E33707" s="27"/>
      <c r="I33707" s="27"/>
      <c r="J33707" s="27"/>
    </row>
    <row r="33708" spans="2:10" x14ac:dyDescent="0.25">
      <c r="B33708" s="27"/>
      <c r="D33708" s="27"/>
      <c r="E33708" s="27"/>
      <c r="I33708" s="27"/>
      <c r="J33708" s="27"/>
    </row>
    <row r="33709" spans="2:10" x14ac:dyDescent="0.25">
      <c r="B33709" s="27"/>
      <c r="D33709" s="27"/>
      <c r="E33709" s="27"/>
      <c r="I33709" s="27"/>
      <c r="J33709" s="27"/>
    </row>
    <row r="33710" spans="2:10" x14ac:dyDescent="0.25">
      <c r="B33710" s="27"/>
      <c r="D33710" s="27"/>
      <c r="E33710" s="27"/>
      <c r="I33710" s="27"/>
      <c r="J33710" s="27"/>
    </row>
    <row r="33711" spans="2:10" x14ac:dyDescent="0.25">
      <c r="B33711" s="27"/>
      <c r="D33711" s="27"/>
      <c r="E33711" s="27"/>
      <c r="I33711" s="27"/>
      <c r="J33711" s="27"/>
    </row>
    <row r="33712" spans="2:10" x14ac:dyDescent="0.25">
      <c r="B33712" s="27"/>
      <c r="D33712" s="27"/>
      <c r="E33712" s="27"/>
      <c r="I33712" s="27"/>
      <c r="J33712" s="27"/>
    </row>
    <row r="33713" spans="2:10" x14ac:dyDescent="0.25">
      <c r="B33713" s="27"/>
      <c r="D33713" s="27"/>
      <c r="E33713" s="27"/>
      <c r="I33713" s="27"/>
      <c r="J33713" s="27"/>
    </row>
    <row r="33714" spans="2:10" x14ac:dyDescent="0.25">
      <c r="B33714" s="27"/>
      <c r="D33714" s="27"/>
      <c r="E33714" s="27"/>
      <c r="I33714" s="27"/>
      <c r="J33714" s="27"/>
    </row>
    <row r="33715" spans="2:10" x14ac:dyDescent="0.25">
      <c r="B33715" s="27"/>
      <c r="D33715" s="27"/>
      <c r="E33715" s="27"/>
      <c r="I33715" s="27"/>
      <c r="J33715" s="27"/>
    </row>
    <row r="33716" spans="2:10" x14ac:dyDescent="0.25">
      <c r="B33716" s="27"/>
      <c r="D33716" s="27"/>
      <c r="E33716" s="27"/>
      <c r="I33716" s="27"/>
      <c r="J33716" s="27"/>
    </row>
    <row r="33717" spans="2:10" x14ac:dyDescent="0.25">
      <c r="B33717" s="27"/>
      <c r="D33717" s="27"/>
      <c r="E33717" s="27"/>
      <c r="I33717" s="27"/>
      <c r="J33717" s="27"/>
    </row>
    <row r="33718" spans="2:10" x14ac:dyDescent="0.25">
      <c r="B33718" s="27"/>
      <c r="D33718" s="27"/>
      <c r="E33718" s="27"/>
      <c r="I33718" s="27"/>
      <c r="J33718" s="27"/>
    </row>
    <row r="33719" spans="2:10" x14ac:dyDescent="0.25">
      <c r="B33719" s="27"/>
      <c r="D33719" s="27"/>
      <c r="E33719" s="27"/>
      <c r="I33719" s="27"/>
      <c r="J33719" s="27"/>
    </row>
    <row r="33720" spans="2:10" x14ac:dyDescent="0.25">
      <c r="B33720" s="27"/>
      <c r="D33720" s="27"/>
      <c r="E33720" s="27"/>
      <c r="I33720" s="27"/>
      <c r="J33720" s="27"/>
    </row>
    <row r="33721" spans="2:10" x14ac:dyDescent="0.25">
      <c r="B33721" s="27"/>
      <c r="D33721" s="27"/>
      <c r="E33721" s="27"/>
      <c r="I33721" s="27"/>
      <c r="J33721" s="27"/>
    </row>
    <row r="33722" spans="2:10" x14ac:dyDescent="0.25">
      <c r="B33722" s="27"/>
      <c r="D33722" s="27"/>
      <c r="E33722" s="27"/>
      <c r="I33722" s="27"/>
      <c r="J33722" s="27"/>
    </row>
    <row r="33723" spans="2:10" x14ac:dyDescent="0.25">
      <c r="B33723" s="27"/>
      <c r="D33723" s="27"/>
      <c r="E33723" s="27"/>
      <c r="I33723" s="27"/>
      <c r="J33723" s="27"/>
    </row>
    <row r="33724" spans="2:10" x14ac:dyDescent="0.25">
      <c r="B33724" s="27"/>
      <c r="D33724" s="27"/>
      <c r="E33724" s="27"/>
      <c r="I33724" s="27"/>
      <c r="J33724" s="27"/>
    </row>
    <row r="33725" spans="2:10" x14ac:dyDescent="0.25">
      <c r="B33725" s="27"/>
      <c r="D33725" s="27"/>
      <c r="E33725" s="27"/>
      <c r="I33725" s="27"/>
      <c r="J33725" s="27"/>
    </row>
    <row r="33726" spans="2:10" x14ac:dyDescent="0.25">
      <c r="B33726" s="27"/>
      <c r="D33726" s="27"/>
      <c r="E33726" s="27"/>
      <c r="I33726" s="27"/>
      <c r="J33726" s="27"/>
    </row>
    <row r="33727" spans="2:10" x14ac:dyDescent="0.25">
      <c r="B33727" s="27"/>
      <c r="D33727" s="27"/>
      <c r="E33727" s="27"/>
      <c r="I33727" s="27"/>
      <c r="J33727" s="27"/>
    </row>
    <row r="33728" spans="2:10" x14ac:dyDescent="0.25">
      <c r="B33728" s="27"/>
      <c r="D33728" s="27"/>
      <c r="E33728" s="27"/>
      <c r="I33728" s="27"/>
      <c r="J33728" s="27"/>
    </row>
    <row r="33729" spans="2:10" x14ac:dyDescent="0.25">
      <c r="B33729" s="27"/>
      <c r="D33729" s="27"/>
      <c r="E33729" s="27"/>
      <c r="I33729" s="27"/>
      <c r="J33729" s="27"/>
    </row>
    <row r="33730" spans="2:10" x14ac:dyDescent="0.25">
      <c r="B33730" s="27"/>
      <c r="D33730" s="27"/>
      <c r="E33730" s="27"/>
      <c r="I33730" s="27"/>
      <c r="J33730" s="27"/>
    </row>
    <row r="33731" spans="2:10" x14ac:dyDescent="0.25">
      <c r="B33731" s="27"/>
      <c r="D33731" s="27"/>
      <c r="E33731" s="27"/>
      <c r="I33731" s="27"/>
      <c r="J33731" s="27"/>
    </row>
    <row r="33732" spans="2:10" x14ac:dyDescent="0.25">
      <c r="B33732" s="27"/>
      <c r="D33732" s="27"/>
      <c r="E33732" s="27"/>
      <c r="I33732" s="27"/>
      <c r="J33732" s="27"/>
    </row>
    <row r="33733" spans="2:10" x14ac:dyDescent="0.25">
      <c r="B33733" s="27"/>
      <c r="D33733" s="27"/>
      <c r="E33733" s="27"/>
      <c r="I33733" s="27"/>
      <c r="J33733" s="27"/>
    </row>
    <row r="33734" spans="2:10" x14ac:dyDescent="0.25">
      <c r="B33734" s="27"/>
      <c r="D33734" s="27"/>
      <c r="E33734" s="27"/>
      <c r="I33734" s="27"/>
      <c r="J33734" s="27"/>
    </row>
    <row r="33735" spans="2:10" x14ac:dyDescent="0.25">
      <c r="B33735" s="27"/>
      <c r="D33735" s="27"/>
      <c r="E33735" s="27"/>
      <c r="I33735" s="27"/>
      <c r="J33735" s="27"/>
    </row>
    <row r="33736" spans="2:10" x14ac:dyDescent="0.25">
      <c r="B33736" s="27"/>
      <c r="D33736" s="27"/>
      <c r="E33736" s="27"/>
      <c r="I33736" s="27"/>
      <c r="J33736" s="27"/>
    </row>
    <row r="33737" spans="2:10" x14ac:dyDescent="0.25">
      <c r="B33737" s="27"/>
      <c r="D33737" s="27"/>
      <c r="E33737" s="27"/>
      <c r="I33737" s="27"/>
      <c r="J33737" s="27"/>
    </row>
    <row r="33738" spans="2:10" x14ac:dyDescent="0.25">
      <c r="B33738" s="27"/>
      <c r="D33738" s="27"/>
      <c r="E33738" s="27"/>
      <c r="I33738" s="27"/>
      <c r="J33738" s="27"/>
    </row>
    <row r="33739" spans="2:10" x14ac:dyDescent="0.25">
      <c r="B33739" s="27"/>
      <c r="D33739" s="27"/>
      <c r="E33739" s="27"/>
      <c r="I33739" s="27"/>
      <c r="J33739" s="27"/>
    </row>
    <row r="33740" spans="2:10" x14ac:dyDescent="0.25">
      <c r="B33740" s="27"/>
      <c r="D33740" s="27"/>
      <c r="E33740" s="27"/>
      <c r="I33740" s="27"/>
      <c r="J33740" s="27"/>
    </row>
    <row r="33741" spans="2:10" x14ac:dyDescent="0.25">
      <c r="B33741" s="27"/>
      <c r="D33741" s="27"/>
      <c r="E33741" s="27"/>
      <c r="I33741" s="27"/>
      <c r="J33741" s="27"/>
    </row>
    <row r="33742" spans="2:10" x14ac:dyDescent="0.25">
      <c r="B33742" s="27"/>
      <c r="D33742" s="27"/>
      <c r="E33742" s="27"/>
      <c r="I33742" s="27"/>
      <c r="J33742" s="27"/>
    </row>
    <row r="33743" spans="2:10" x14ac:dyDescent="0.25">
      <c r="B33743" s="27"/>
      <c r="D33743" s="27"/>
      <c r="E33743" s="27"/>
      <c r="I33743" s="27"/>
      <c r="J33743" s="27"/>
    </row>
    <row r="33744" spans="2:10" x14ac:dyDescent="0.25">
      <c r="B33744" s="27"/>
      <c r="D33744" s="27"/>
      <c r="E33744" s="27"/>
      <c r="I33744" s="27"/>
      <c r="J33744" s="27"/>
    </row>
    <row r="33745" spans="2:10" x14ac:dyDescent="0.25">
      <c r="B33745" s="27"/>
      <c r="D33745" s="27"/>
      <c r="E33745" s="27"/>
      <c r="I33745" s="27"/>
      <c r="J33745" s="27"/>
    </row>
    <row r="33746" spans="2:10" x14ac:dyDescent="0.25">
      <c r="B33746" s="27"/>
      <c r="D33746" s="27"/>
      <c r="E33746" s="27"/>
      <c r="I33746" s="27"/>
      <c r="J33746" s="27"/>
    </row>
    <row r="33747" spans="2:10" x14ac:dyDescent="0.25">
      <c r="B33747" s="27"/>
      <c r="D33747" s="27"/>
      <c r="E33747" s="27"/>
      <c r="I33747" s="27"/>
      <c r="J33747" s="27"/>
    </row>
    <row r="33748" spans="2:10" x14ac:dyDescent="0.25">
      <c r="B33748" s="27"/>
      <c r="D33748" s="27"/>
      <c r="E33748" s="27"/>
      <c r="I33748" s="27"/>
      <c r="J33748" s="27"/>
    </row>
    <row r="33749" spans="2:10" x14ac:dyDescent="0.25">
      <c r="B33749" s="27"/>
      <c r="D33749" s="27"/>
      <c r="E33749" s="27"/>
      <c r="I33749" s="27"/>
      <c r="J33749" s="27"/>
    </row>
    <row r="33750" spans="2:10" x14ac:dyDescent="0.25">
      <c r="B33750" s="27"/>
      <c r="D33750" s="27"/>
      <c r="E33750" s="27"/>
      <c r="I33750" s="27"/>
      <c r="J33750" s="27"/>
    </row>
    <row r="33751" spans="2:10" x14ac:dyDescent="0.25">
      <c r="B33751" s="27"/>
      <c r="D33751" s="27"/>
      <c r="E33751" s="27"/>
      <c r="I33751" s="27"/>
      <c r="J33751" s="27"/>
    </row>
    <row r="33752" spans="2:10" x14ac:dyDescent="0.25">
      <c r="B33752" s="27"/>
      <c r="D33752" s="27"/>
      <c r="E33752" s="27"/>
      <c r="I33752" s="27"/>
      <c r="J33752" s="27"/>
    </row>
    <row r="33753" spans="2:10" x14ac:dyDescent="0.25">
      <c r="B33753" s="27"/>
      <c r="D33753" s="27"/>
      <c r="E33753" s="27"/>
      <c r="I33753" s="27"/>
      <c r="J33753" s="27"/>
    </row>
    <row r="33754" spans="2:10" x14ac:dyDescent="0.25">
      <c r="B33754" s="27"/>
      <c r="D33754" s="27"/>
      <c r="E33754" s="27"/>
      <c r="I33754" s="27"/>
      <c r="J33754" s="27"/>
    </row>
    <row r="33755" spans="2:10" x14ac:dyDescent="0.25">
      <c r="B33755" s="27"/>
      <c r="D33755" s="27"/>
      <c r="E33755" s="27"/>
      <c r="I33755" s="27"/>
      <c r="J33755" s="27"/>
    </row>
    <row r="33756" spans="2:10" x14ac:dyDescent="0.25">
      <c r="B33756" s="27"/>
      <c r="D33756" s="27"/>
      <c r="E33756" s="27"/>
      <c r="I33756" s="27"/>
      <c r="J33756" s="27"/>
    </row>
    <row r="33757" spans="2:10" x14ac:dyDescent="0.25">
      <c r="B33757" s="27"/>
      <c r="D33757" s="27"/>
      <c r="E33757" s="27"/>
      <c r="I33757" s="27"/>
      <c r="J33757" s="27"/>
    </row>
    <row r="33758" spans="2:10" x14ac:dyDescent="0.25">
      <c r="B33758" s="27"/>
      <c r="D33758" s="27"/>
      <c r="E33758" s="27"/>
      <c r="I33758" s="27"/>
      <c r="J33758" s="27"/>
    </row>
    <row r="33759" spans="2:10" x14ac:dyDescent="0.25">
      <c r="B33759" s="27"/>
      <c r="D33759" s="27"/>
      <c r="E33759" s="27"/>
      <c r="I33759" s="27"/>
      <c r="J33759" s="27"/>
    </row>
    <row r="33760" spans="2:10" x14ac:dyDescent="0.25">
      <c r="B33760" s="27"/>
      <c r="D33760" s="27"/>
      <c r="E33760" s="27"/>
      <c r="I33760" s="27"/>
      <c r="J33760" s="27"/>
    </row>
    <row r="33761" spans="2:10" x14ac:dyDescent="0.25">
      <c r="B33761" s="27"/>
      <c r="D33761" s="27"/>
      <c r="E33761" s="27"/>
      <c r="I33761" s="27"/>
      <c r="J33761" s="27"/>
    </row>
    <row r="33762" spans="2:10" x14ac:dyDescent="0.25">
      <c r="B33762" s="27"/>
      <c r="D33762" s="27"/>
      <c r="E33762" s="27"/>
      <c r="I33762" s="27"/>
      <c r="J33762" s="27"/>
    </row>
    <row r="33763" spans="2:10" x14ac:dyDescent="0.25">
      <c r="B33763" s="27"/>
      <c r="D33763" s="27"/>
      <c r="E33763" s="27"/>
      <c r="I33763" s="27"/>
      <c r="J33763" s="27"/>
    </row>
    <row r="33764" spans="2:10" x14ac:dyDescent="0.25">
      <c r="B33764" s="27"/>
      <c r="D33764" s="27"/>
      <c r="E33764" s="27"/>
      <c r="I33764" s="27"/>
      <c r="J33764" s="27"/>
    </row>
    <row r="33765" spans="2:10" x14ac:dyDescent="0.25">
      <c r="B33765" s="27"/>
      <c r="D33765" s="27"/>
      <c r="E33765" s="27"/>
      <c r="I33765" s="27"/>
      <c r="J33765" s="27"/>
    </row>
    <row r="33766" spans="2:10" x14ac:dyDescent="0.25">
      <c r="B33766" s="27"/>
      <c r="D33766" s="27"/>
      <c r="E33766" s="27"/>
      <c r="I33766" s="27"/>
      <c r="J33766" s="27"/>
    </row>
    <row r="33767" spans="2:10" x14ac:dyDescent="0.25">
      <c r="B33767" s="27"/>
      <c r="D33767" s="27"/>
      <c r="E33767" s="27"/>
      <c r="I33767" s="27"/>
      <c r="J33767" s="27"/>
    </row>
    <row r="33768" spans="2:10" x14ac:dyDescent="0.25">
      <c r="B33768" s="27"/>
      <c r="D33768" s="27"/>
      <c r="E33768" s="27"/>
      <c r="I33768" s="27"/>
      <c r="J33768" s="27"/>
    </row>
    <row r="33769" spans="2:10" x14ac:dyDescent="0.25">
      <c r="B33769" s="27"/>
      <c r="D33769" s="27"/>
      <c r="E33769" s="27"/>
      <c r="I33769" s="27"/>
      <c r="J33769" s="27"/>
    </row>
    <row r="33770" spans="2:10" x14ac:dyDescent="0.25">
      <c r="B33770" s="27"/>
      <c r="D33770" s="27"/>
      <c r="E33770" s="27"/>
      <c r="I33770" s="27"/>
      <c r="J33770" s="27"/>
    </row>
    <row r="33771" spans="2:10" x14ac:dyDescent="0.25">
      <c r="B33771" s="27"/>
      <c r="D33771" s="27"/>
      <c r="E33771" s="27"/>
      <c r="I33771" s="27"/>
      <c r="J33771" s="27"/>
    </row>
    <row r="33772" spans="2:10" x14ac:dyDescent="0.25">
      <c r="B33772" s="27"/>
      <c r="D33772" s="27"/>
      <c r="E33772" s="27"/>
      <c r="I33772" s="27"/>
      <c r="J33772" s="27"/>
    </row>
    <row r="33773" spans="2:10" x14ac:dyDescent="0.25">
      <c r="B33773" s="27"/>
      <c r="D33773" s="27"/>
      <c r="E33773" s="27"/>
      <c r="I33773" s="27"/>
      <c r="J33773" s="27"/>
    </row>
    <row r="33774" spans="2:10" x14ac:dyDescent="0.25">
      <c r="B33774" s="27"/>
      <c r="D33774" s="27"/>
      <c r="E33774" s="27"/>
      <c r="I33774" s="27"/>
      <c r="J33774" s="27"/>
    </row>
    <row r="33775" spans="2:10" x14ac:dyDescent="0.25">
      <c r="B33775" s="27"/>
      <c r="D33775" s="27"/>
      <c r="E33775" s="27"/>
      <c r="I33775" s="27"/>
      <c r="J33775" s="27"/>
    </row>
    <row r="33776" spans="2:10" x14ac:dyDescent="0.25">
      <c r="B33776" s="27"/>
      <c r="D33776" s="27"/>
      <c r="E33776" s="27"/>
      <c r="I33776" s="27"/>
      <c r="J33776" s="27"/>
    </row>
    <row r="33777" spans="2:10" x14ac:dyDescent="0.25">
      <c r="B33777" s="27"/>
      <c r="D33777" s="27"/>
      <c r="E33777" s="27"/>
      <c r="I33777" s="27"/>
      <c r="J33777" s="27"/>
    </row>
    <row r="33778" spans="2:10" x14ac:dyDescent="0.25">
      <c r="B33778" s="27"/>
      <c r="D33778" s="27"/>
      <c r="E33778" s="27"/>
      <c r="I33778" s="27"/>
      <c r="J33778" s="27"/>
    </row>
    <row r="33779" spans="2:10" x14ac:dyDescent="0.25">
      <c r="B33779" s="27"/>
      <c r="D33779" s="27"/>
      <c r="E33779" s="27"/>
      <c r="I33779" s="27"/>
      <c r="J33779" s="27"/>
    </row>
    <row r="33780" spans="2:10" x14ac:dyDescent="0.25">
      <c r="B33780" s="27"/>
      <c r="D33780" s="27"/>
      <c r="E33780" s="27"/>
      <c r="I33780" s="27"/>
      <c r="J33780" s="27"/>
    </row>
    <row r="33781" spans="2:10" x14ac:dyDescent="0.25">
      <c r="B33781" s="27"/>
      <c r="D33781" s="27"/>
      <c r="E33781" s="27"/>
      <c r="I33781" s="27"/>
      <c r="J33781" s="27"/>
    </row>
    <row r="33782" spans="2:10" x14ac:dyDescent="0.25">
      <c r="B33782" s="27"/>
      <c r="D33782" s="27"/>
      <c r="E33782" s="27"/>
      <c r="I33782" s="27"/>
      <c r="J33782" s="27"/>
    </row>
    <row r="33783" spans="2:10" x14ac:dyDescent="0.25">
      <c r="B33783" s="27"/>
      <c r="D33783" s="27"/>
      <c r="E33783" s="27"/>
      <c r="I33783" s="27"/>
      <c r="J33783" s="27"/>
    </row>
    <row r="33784" spans="2:10" x14ac:dyDescent="0.25">
      <c r="B33784" s="27"/>
      <c r="D33784" s="27"/>
      <c r="E33784" s="27"/>
      <c r="I33784" s="27"/>
      <c r="J33784" s="27"/>
    </row>
    <row r="33785" spans="2:10" x14ac:dyDescent="0.25">
      <c r="B33785" s="27"/>
      <c r="D33785" s="27"/>
      <c r="E33785" s="27"/>
      <c r="I33785" s="27"/>
      <c r="J33785" s="27"/>
    </row>
    <row r="33786" spans="2:10" x14ac:dyDescent="0.25">
      <c r="B33786" s="27"/>
      <c r="D33786" s="27"/>
      <c r="E33786" s="27"/>
      <c r="I33786" s="27"/>
      <c r="J33786" s="27"/>
    </row>
    <row r="33787" spans="2:10" x14ac:dyDescent="0.25">
      <c r="B33787" s="27"/>
      <c r="D33787" s="27"/>
      <c r="E33787" s="27"/>
      <c r="I33787" s="27"/>
      <c r="J33787" s="27"/>
    </row>
    <row r="33788" spans="2:10" x14ac:dyDescent="0.25">
      <c r="B33788" s="27"/>
      <c r="D33788" s="27"/>
      <c r="E33788" s="27"/>
      <c r="I33788" s="27"/>
      <c r="J33788" s="27"/>
    </row>
    <row r="33789" spans="2:10" x14ac:dyDescent="0.25">
      <c r="B33789" s="27"/>
      <c r="D33789" s="27"/>
      <c r="E33789" s="27"/>
      <c r="I33789" s="27"/>
      <c r="J33789" s="27"/>
    </row>
    <row r="33790" spans="2:10" x14ac:dyDescent="0.25">
      <c r="B33790" s="27"/>
      <c r="D33790" s="27"/>
      <c r="E33790" s="27"/>
      <c r="I33790" s="27"/>
      <c r="J33790" s="27"/>
    </row>
    <row r="33791" spans="2:10" x14ac:dyDescent="0.25">
      <c r="B33791" s="27"/>
      <c r="D33791" s="27"/>
      <c r="E33791" s="27"/>
      <c r="I33791" s="27"/>
      <c r="J33791" s="27"/>
    </row>
    <row r="33792" spans="2:10" x14ac:dyDescent="0.25">
      <c r="B33792" s="27"/>
      <c r="D33792" s="27"/>
      <c r="E33792" s="27"/>
      <c r="I33792" s="27"/>
      <c r="J33792" s="27"/>
    </row>
    <row r="33793" spans="2:10" x14ac:dyDescent="0.25">
      <c r="B33793" s="27"/>
      <c r="D33793" s="27"/>
      <c r="E33793" s="27"/>
      <c r="I33793" s="27"/>
      <c r="J33793" s="27"/>
    </row>
    <row r="33794" spans="2:10" x14ac:dyDescent="0.25">
      <c r="B33794" s="27"/>
      <c r="D33794" s="27"/>
      <c r="E33794" s="27"/>
      <c r="I33794" s="27"/>
      <c r="J33794" s="27"/>
    </row>
    <row r="33795" spans="2:10" x14ac:dyDescent="0.25">
      <c r="B33795" s="27"/>
      <c r="D33795" s="27"/>
      <c r="E33795" s="27"/>
      <c r="I33795" s="27"/>
      <c r="J33795" s="27"/>
    </row>
    <row r="33796" spans="2:10" x14ac:dyDescent="0.25">
      <c r="B33796" s="27"/>
      <c r="D33796" s="27"/>
      <c r="E33796" s="27"/>
      <c r="I33796" s="27"/>
      <c r="J33796" s="27"/>
    </row>
    <row r="33797" spans="2:10" x14ac:dyDescent="0.25">
      <c r="B33797" s="27"/>
      <c r="D33797" s="27"/>
      <c r="E33797" s="27"/>
      <c r="I33797" s="27"/>
      <c r="J33797" s="27"/>
    </row>
    <row r="33798" spans="2:10" x14ac:dyDescent="0.25">
      <c r="B33798" s="27"/>
      <c r="D33798" s="27"/>
      <c r="E33798" s="27"/>
      <c r="I33798" s="27"/>
      <c r="J33798" s="27"/>
    </row>
    <row r="33799" spans="2:10" x14ac:dyDescent="0.25">
      <c r="B33799" s="27"/>
      <c r="D33799" s="27"/>
      <c r="E33799" s="27"/>
      <c r="I33799" s="27"/>
      <c r="J33799" s="27"/>
    </row>
    <row r="33800" spans="2:10" x14ac:dyDescent="0.25">
      <c r="B33800" s="27"/>
      <c r="D33800" s="27"/>
      <c r="E33800" s="27"/>
      <c r="I33800" s="27"/>
      <c r="J33800" s="27"/>
    </row>
    <row r="33801" spans="2:10" x14ac:dyDescent="0.25">
      <c r="B33801" s="27"/>
      <c r="D33801" s="27"/>
      <c r="E33801" s="27"/>
      <c r="I33801" s="27"/>
      <c r="J33801" s="27"/>
    </row>
    <row r="33802" spans="2:10" x14ac:dyDescent="0.25">
      <c r="B33802" s="27"/>
      <c r="D33802" s="27"/>
      <c r="E33802" s="27"/>
      <c r="I33802" s="27"/>
      <c r="J33802" s="27"/>
    </row>
    <row r="33803" spans="2:10" x14ac:dyDescent="0.25">
      <c r="B33803" s="27"/>
      <c r="D33803" s="27"/>
      <c r="E33803" s="27"/>
      <c r="I33803" s="27"/>
      <c r="J33803" s="27"/>
    </row>
    <row r="33804" spans="2:10" x14ac:dyDescent="0.25">
      <c r="B33804" s="27"/>
      <c r="D33804" s="27"/>
      <c r="E33804" s="27"/>
      <c r="I33804" s="27"/>
      <c r="J33804" s="27"/>
    </row>
    <row r="33805" spans="2:10" x14ac:dyDescent="0.25">
      <c r="B33805" s="27"/>
      <c r="D33805" s="27"/>
      <c r="E33805" s="27"/>
      <c r="I33805" s="27"/>
      <c r="J33805" s="27"/>
    </row>
    <row r="33806" spans="2:10" x14ac:dyDescent="0.25">
      <c r="B33806" s="27"/>
      <c r="D33806" s="27"/>
      <c r="E33806" s="27"/>
      <c r="I33806" s="27"/>
      <c r="J33806" s="27"/>
    </row>
    <row r="33807" spans="2:10" x14ac:dyDescent="0.25">
      <c r="B33807" s="27"/>
      <c r="D33807" s="27"/>
      <c r="E33807" s="27"/>
      <c r="I33807" s="27"/>
      <c r="J33807" s="27"/>
    </row>
    <row r="33808" spans="2:10" x14ac:dyDescent="0.25">
      <c r="B33808" s="27"/>
      <c r="D33808" s="27"/>
      <c r="E33808" s="27"/>
      <c r="I33808" s="27"/>
      <c r="J33808" s="27"/>
    </row>
    <row r="33809" spans="2:10" x14ac:dyDescent="0.25">
      <c r="B33809" s="27"/>
      <c r="D33809" s="27"/>
      <c r="E33809" s="27"/>
      <c r="I33809" s="27"/>
      <c r="J33809" s="27"/>
    </row>
    <row r="33810" spans="2:10" x14ac:dyDescent="0.25">
      <c r="B33810" s="27"/>
      <c r="D33810" s="27"/>
      <c r="E33810" s="27"/>
      <c r="I33810" s="27"/>
      <c r="J33810" s="27"/>
    </row>
    <row r="33811" spans="2:10" x14ac:dyDescent="0.25">
      <c r="B33811" s="27"/>
      <c r="D33811" s="27"/>
      <c r="E33811" s="27"/>
      <c r="I33811" s="27"/>
      <c r="J33811" s="27"/>
    </row>
    <row r="33812" spans="2:10" x14ac:dyDescent="0.25">
      <c r="B33812" s="27"/>
      <c r="D33812" s="27"/>
      <c r="E33812" s="27"/>
      <c r="I33812" s="27"/>
      <c r="J33812" s="27"/>
    </row>
    <row r="33813" spans="2:10" x14ac:dyDescent="0.25">
      <c r="B33813" s="27"/>
      <c r="D33813" s="27"/>
      <c r="E33813" s="27"/>
      <c r="I33813" s="27"/>
      <c r="J33813" s="27"/>
    </row>
    <row r="33814" spans="2:10" x14ac:dyDescent="0.25">
      <c r="B33814" s="27"/>
      <c r="D33814" s="27"/>
      <c r="E33814" s="27"/>
      <c r="I33814" s="27"/>
      <c r="J33814" s="27"/>
    </row>
    <row r="33815" spans="2:10" x14ac:dyDescent="0.25">
      <c r="B33815" s="27"/>
      <c r="D33815" s="27"/>
      <c r="E33815" s="27"/>
      <c r="I33815" s="27"/>
      <c r="J33815" s="27"/>
    </row>
    <row r="33816" spans="2:10" x14ac:dyDescent="0.25">
      <c r="B33816" s="27"/>
      <c r="D33816" s="27"/>
      <c r="E33816" s="27"/>
      <c r="I33816" s="27"/>
      <c r="J33816" s="27"/>
    </row>
    <row r="33817" spans="2:10" x14ac:dyDescent="0.25">
      <c r="B33817" s="27"/>
      <c r="D33817" s="27"/>
      <c r="E33817" s="27"/>
      <c r="I33817" s="27"/>
      <c r="J33817" s="27"/>
    </row>
    <row r="33818" spans="2:10" x14ac:dyDescent="0.25">
      <c r="B33818" s="27"/>
      <c r="D33818" s="27"/>
      <c r="E33818" s="27"/>
      <c r="I33818" s="27"/>
      <c r="J33818" s="27"/>
    </row>
    <row r="33819" spans="2:10" x14ac:dyDescent="0.25">
      <c r="B33819" s="27"/>
      <c r="D33819" s="27"/>
      <c r="E33819" s="27"/>
      <c r="I33819" s="27"/>
      <c r="J33819" s="27"/>
    </row>
    <row r="33820" spans="2:10" x14ac:dyDescent="0.25">
      <c r="B33820" s="27"/>
      <c r="D33820" s="27"/>
      <c r="E33820" s="27"/>
      <c r="I33820" s="27"/>
      <c r="J33820" s="27"/>
    </row>
    <row r="33821" spans="2:10" x14ac:dyDescent="0.25">
      <c r="B33821" s="27"/>
      <c r="D33821" s="27"/>
      <c r="E33821" s="27"/>
      <c r="I33821" s="27"/>
      <c r="J33821" s="27"/>
    </row>
    <row r="33822" spans="2:10" x14ac:dyDescent="0.25">
      <c r="B33822" s="27"/>
      <c r="D33822" s="27"/>
      <c r="E33822" s="27"/>
      <c r="I33822" s="27"/>
      <c r="J33822" s="27"/>
    </row>
    <row r="33823" spans="2:10" x14ac:dyDescent="0.25">
      <c r="B33823" s="27"/>
      <c r="D33823" s="27"/>
      <c r="E33823" s="27"/>
      <c r="I33823" s="27"/>
      <c r="J33823" s="27"/>
    </row>
    <row r="33824" spans="2:10" x14ac:dyDescent="0.25">
      <c r="B33824" s="27"/>
      <c r="D33824" s="27"/>
      <c r="E33824" s="27"/>
      <c r="I33824" s="27"/>
      <c r="J33824" s="27"/>
    </row>
    <row r="33825" spans="2:10" x14ac:dyDescent="0.25">
      <c r="B33825" s="27"/>
      <c r="D33825" s="27"/>
      <c r="E33825" s="27"/>
      <c r="I33825" s="27"/>
      <c r="J33825" s="27"/>
    </row>
    <row r="33826" spans="2:10" x14ac:dyDescent="0.25">
      <c r="B33826" s="27"/>
      <c r="D33826" s="27"/>
      <c r="E33826" s="27"/>
      <c r="I33826" s="27"/>
      <c r="J33826" s="27"/>
    </row>
    <row r="33827" spans="2:10" x14ac:dyDescent="0.25">
      <c r="B33827" s="27"/>
      <c r="D33827" s="27"/>
      <c r="E33827" s="27"/>
      <c r="I33827" s="27"/>
      <c r="J33827" s="27"/>
    </row>
    <row r="33828" spans="2:10" x14ac:dyDescent="0.25">
      <c r="B33828" s="27"/>
      <c r="D33828" s="27"/>
      <c r="E33828" s="27"/>
      <c r="I33828" s="27"/>
      <c r="J33828" s="27"/>
    </row>
    <row r="33829" spans="2:10" x14ac:dyDescent="0.25">
      <c r="B33829" s="27"/>
      <c r="D33829" s="27"/>
      <c r="E33829" s="27"/>
      <c r="I33829" s="27"/>
      <c r="J33829" s="27"/>
    </row>
    <row r="33830" spans="2:10" x14ac:dyDescent="0.25">
      <c r="B33830" s="27"/>
      <c r="D33830" s="27"/>
      <c r="E33830" s="27"/>
      <c r="I33830" s="27"/>
      <c r="J33830" s="27"/>
    </row>
    <row r="33831" spans="2:10" x14ac:dyDescent="0.25">
      <c r="B33831" s="27"/>
      <c r="D33831" s="27"/>
      <c r="E33831" s="27"/>
      <c r="I33831" s="27"/>
      <c r="J33831" s="27"/>
    </row>
    <row r="33832" spans="2:10" x14ac:dyDescent="0.25">
      <c r="B33832" s="27"/>
      <c r="D33832" s="27"/>
      <c r="E33832" s="27"/>
      <c r="I33832" s="27"/>
      <c r="J33832" s="27"/>
    </row>
    <row r="33833" spans="2:10" x14ac:dyDescent="0.25">
      <c r="B33833" s="27"/>
      <c r="D33833" s="27"/>
      <c r="E33833" s="27"/>
      <c r="I33833" s="27"/>
      <c r="J33833" s="27"/>
    </row>
    <row r="33834" spans="2:10" x14ac:dyDescent="0.25">
      <c r="B33834" s="27"/>
      <c r="D33834" s="27"/>
      <c r="E33834" s="27"/>
      <c r="I33834" s="27"/>
      <c r="J33834" s="27"/>
    </row>
    <row r="33835" spans="2:10" x14ac:dyDescent="0.25">
      <c r="B33835" s="27"/>
      <c r="D33835" s="27"/>
      <c r="E33835" s="27"/>
      <c r="I33835" s="27"/>
      <c r="J33835" s="27"/>
    </row>
    <row r="33836" spans="2:10" x14ac:dyDescent="0.25">
      <c r="B33836" s="27"/>
      <c r="D33836" s="27"/>
      <c r="E33836" s="27"/>
      <c r="I33836" s="27"/>
      <c r="J33836" s="27"/>
    </row>
    <row r="33837" spans="2:10" x14ac:dyDescent="0.25">
      <c r="B33837" s="27"/>
      <c r="D33837" s="27"/>
      <c r="E33837" s="27"/>
      <c r="I33837" s="27"/>
      <c r="J33837" s="27"/>
    </row>
    <row r="33838" spans="2:10" x14ac:dyDescent="0.25">
      <c r="B33838" s="27"/>
      <c r="D33838" s="27"/>
      <c r="E33838" s="27"/>
      <c r="I33838" s="27"/>
      <c r="J33838" s="27"/>
    </row>
    <row r="33839" spans="2:10" x14ac:dyDescent="0.25">
      <c r="B33839" s="27"/>
      <c r="D33839" s="27"/>
      <c r="E33839" s="27"/>
      <c r="I33839" s="27"/>
      <c r="J33839" s="27"/>
    </row>
    <row r="33840" spans="2:10" x14ac:dyDescent="0.25">
      <c r="B33840" s="27"/>
      <c r="D33840" s="27"/>
      <c r="E33840" s="27"/>
      <c r="I33840" s="27"/>
      <c r="J33840" s="27"/>
    </row>
    <row r="33841" spans="2:10" x14ac:dyDescent="0.25">
      <c r="B33841" s="27"/>
      <c r="D33841" s="27"/>
      <c r="E33841" s="27"/>
      <c r="I33841" s="27"/>
      <c r="J33841" s="27"/>
    </row>
    <row r="33842" spans="2:10" x14ac:dyDescent="0.25">
      <c r="B33842" s="27"/>
      <c r="D33842" s="27"/>
      <c r="E33842" s="27"/>
      <c r="I33842" s="27"/>
      <c r="J33842" s="27"/>
    </row>
    <row r="33843" spans="2:10" x14ac:dyDescent="0.25">
      <c r="B33843" s="27"/>
      <c r="D33843" s="27"/>
      <c r="E33843" s="27"/>
      <c r="I33843" s="27"/>
      <c r="J33843" s="27"/>
    </row>
    <row r="33844" spans="2:10" x14ac:dyDescent="0.25">
      <c r="B33844" s="27"/>
      <c r="D33844" s="27"/>
      <c r="E33844" s="27"/>
      <c r="I33844" s="27"/>
      <c r="J33844" s="27"/>
    </row>
    <row r="33845" spans="2:10" x14ac:dyDescent="0.25">
      <c r="B33845" s="27"/>
      <c r="D33845" s="27"/>
      <c r="E33845" s="27"/>
      <c r="I33845" s="27"/>
      <c r="J33845" s="27"/>
    </row>
    <row r="33846" spans="2:10" x14ac:dyDescent="0.25">
      <c r="B33846" s="27"/>
      <c r="D33846" s="27"/>
      <c r="E33846" s="27"/>
      <c r="I33846" s="27"/>
      <c r="J33846" s="27"/>
    </row>
    <row r="33847" spans="2:10" x14ac:dyDescent="0.25">
      <c r="B33847" s="27"/>
      <c r="D33847" s="27"/>
      <c r="E33847" s="27"/>
      <c r="I33847" s="27"/>
      <c r="J33847" s="27"/>
    </row>
    <row r="33848" spans="2:10" x14ac:dyDescent="0.25">
      <c r="B33848" s="27"/>
      <c r="D33848" s="27"/>
      <c r="E33848" s="27"/>
      <c r="I33848" s="27"/>
      <c r="J33848" s="27"/>
    </row>
    <row r="33849" spans="2:10" x14ac:dyDescent="0.25">
      <c r="B33849" s="27"/>
      <c r="D33849" s="27"/>
      <c r="E33849" s="27"/>
      <c r="I33849" s="27"/>
      <c r="J33849" s="27"/>
    </row>
    <row r="33850" spans="2:10" x14ac:dyDescent="0.25">
      <c r="B33850" s="27"/>
      <c r="D33850" s="27"/>
      <c r="E33850" s="27"/>
      <c r="I33850" s="27"/>
      <c r="J33850" s="27"/>
    </row>
    <row r="33851" spans="2:10" x14ac:dyDescent="0.25">
      <c r="B33851" s="27"/>
      <c r="D33851" s="27"/>
      <c r="E33851" s="27"/>
      <c r="I33851" s="27"/>
      <c r="J33851" s="27"/>
    </row>
    <row r="33852" spans="2:10" x14ac:dyDescent="0.25">
      <c r="B33852" s="27"/>
      <c r="D33852" s="27"/>
      <c r="E33852" s="27"/>
      <c r="I33852" s="27"/>
      <c r="J33852" s="27"/>
    </row>
    <row r="33853" spans="2:10" x14ac:dyDescent="0.25">
      <c r="B33853" s="27"/>
      <c r="D33853" s="27"/>
      <c r="E33853" s="27"/>
      <c r="I33853" s="27"/>
      <c r="J33853" s="27"/>
    </row>
    <row r="33854" spans="2:10" x14ac:dyDescent="0.25">
      <c r="B33854" s="27"/>
      <c r="D33854" s="27"/>
      <c r="E33854" s="27"/>
      <c r="I33854" s="27"/>
      <c r="J33854" s="27"/>
    </row>
    <row r="33855" spans="2:10" x14ac:dyDescent="0.25">
      <c r="B33855" s="27"/>
      <c r="D33855" s="27"/>
      <c r="E33855" s="27"/>
      <c r="I33855" s="27"/>
      <c r="J33855" s="27"/>
    </row>
    <row r="33856" spans="2:10" x14ac:dyDescent="0.25">
      <c r="B33856" s="27"/>
      <c r="D33856" s="27"/>
      <c r="E33856" s="27"/>
      <c r="I33856" s="27"/>
      <c r="J33856" s="27"/>
    </row>
    <row r="33857" spans="2:10" x14ac:dyDescent="0.25">
      <c r="B33857" s="27"/>
      <c r="D33857" s="27"/>
      <c r="E33857" s="27"/>
      <c r="I33857" s="27"/>
      <c r="J33857" s="27"/>
    </row>
    <row r="33858" spans="2:10" x14ac:dyDescent="0.25">
      <c r="B33858" s="27"/>
      <c r="D33858" s="27"/>
      <c r="E33858" s="27"/>
      <c r="I33858" s="27"/>
      <c r="J33858" s="27"/>
    </row>
    <row r="33859" spans="2:10" x14ac:dyDescent="0.25">
      <c r="B33859" s="27"/>
      <c r="D33859" s="27"/>
      <c r="E33859" s="27"/>
      <c r="I33859" s="27"/>
      <c r="J33859" s="27"/>
    </row>
    <row r="33860" spans="2:10" x14ac:dyDescent="0.25">
      <c r="B33860" s="27"/>
      <c r="D33860" s="27"/>
      <c r="E33860" s="27"/>
      <c r="I33860" s="27"/>
      <c r="J33860" s="27"/>
    </row>
    <row r="33861" spans="2:10" x14ac:dyDescent="0.25">
      <c r="B33861" s="27"/>
      <c r="D33861" s="27"/>
      <c r="E33861" s="27"/>
      <c r="I33861" s="27"/>
      <c r="J33861" s="27"/>
    </row>
    <row r="33862" spans="2:10" x14ac:dyDescent="0.25">
      <c r="B33862" s="27"/>
      <c r="D33862" s="27"/>
      <c r="E33862" s="27"/>
      <c r="I33862" s="27"/>
      <c r="J33862" s="27"/>
    </row>
    <row r="33863" spans="2:10" x14ac:dyDescent="0.25">
      <c r="B33863" s="27"/>
      <c r="D33863" s="27"/>
      <c r="E33863" s="27"/>
      <c r="I33863" s="27"/>
      <c r="J33863" s="27"/>
    </row>
    <row r="33864" spans="2:10" x14ac:dyDescent="0.25">
      <c r="B33864" s="27"/>
      <c r="D33864" s="27"/>
      <c r="E33864" s="27"/>
      <c r="I33864" s="27"/>
      <c r="J33864" s="27"/>
    </row>
    <row r="33865" spans="2:10" x14ac:dyDescent="0.25">
      <c r="B33865" s="27"/>
      <c r="D33865" s="27"/>
      <c r="E33865" s="27"/>
      <c r="I33865" s="27"/>
      <c r="J33865" s="27"/>
    </row>
    <row r="33866" spans="2:10" x14ac:dyDescent="0.25">
      <c r="B33866" s="27"/>
      <c r="D33866" s="27"/>
      <c r="E33866" s="27"/>
      <c r="I33866" s="27"/>
      <c r="J33866" s="27"/>
    </row>
    <row r="33867" spans="2:10" x14ac:dyDescent="0.25">
      <c r="B33867" s="27"/>
      <c r="D33867" s="27"/>
      <c r="E33867" s="27"/>
      <c r="I33867" s="27"/>
      <c r="J33867" s="27"/>
    </row>
    <row r="33868" spans="2:10" x14ac:dyDescent="0.25">
      <c r="B33868" s="27"/>
      <c r="D33868" s="27"/>
      <c r="E33868" s="27"/>
      <c r="I33868" s="27"/>
      <c r="J33868" s="27"/>
    </row>
    <row r="33869" spans="2:10" x14ac:dyDescent="0.25">
      <c r="B33869" s="27"/>
      <c r="D33869" s="27"/>
      <c r="E33869" s="27"/>
      <c r="I33869" s="27"/>
      <c r="J33869" s="27"/>
    </row>
    <row r="33870" spans="2:10" x14ac:dyDescent="0.25">
      <c r="B33870" s="27"/>
      <c r="D33870" s="27"/>
      <c r="E33870" s="27"/>
      <c r="I33870" s="27"/>
      <c r="J33870" s="27"/>
    </row>
    <row r="33871" spans="2:10" x14ac:dyDescent="0.25">
      <c r="B33871" s="27"/>
      <c r="D33871" s="27"/>
      <c r="E33871" s="27"/>
      <c r="I33871" s="27"/>
      <c r="J33871" s="27"/>
    </row>
    <row r="33872" spans="2:10" x14ac:dyDescent="0.25">
      <c r="B33872" s="27"/>
      <c r="D33872" s="27"/>
      <c r="E33872" s="27"/>
      <c r="I33872" s="27"/>
      <c r="J33872" s="27"/>
    </row>
    <row r="33873" spans="2:10" x14ac:dyDescent="0.25">
      <c r="B33873" s="27"/>
      <c r="D33873" s="27"/>
      <c r="E33873" s="27"/>
      <c r="I33873" s="27"/>
      <c r="J33873" s="27"/>
    </row>
    <row r="33874" spans="2:10" x14ac:dyDescent="0.25">
      <c r="B33874" s="27"/>
      <c r="D33874" s="27"/>
      <c r="E33874" s="27"/>
      <c r="I33874" s="27"/>
      <c r="J33874" s="27"/>
    </row>
    <row r="33875" spans="2:10" x14ac:dyDescent="0.25">
      <c r="B33875" s="27"/>
      <c r="D33875" s="27"/>
      <c r="E33875" s="27"/>
      <c r="I33875" s="27"/>
      <c r="J33875" s="27"/>
    </row>
    <row r="33876" spans="2:10" x14ac:dyDescent="0.25">
      <c r="B33876" s="27"/>
      <c r="D33876" s="27"/>
      <c r="E33876" s="27"/>
      <c r="I33876" s="27"/>
      <c r="J33876" s="27"/>
    </row>
    <row r="33877" spans="2:10" x14ac:dyDescent="0.25">
      <c r="B33877" s="27"/>
      <c r="D33877" s="27"/>
      <c r="E33877" s="27"/>
      <c r="I33877" s="27"/>
      <c r="J33877" s="27"/>
    </row>
    <row r="33878" spans="2:10" x14ac:dyDescent="0.25">
      <c r="B33878" s="27"/>
      <c r="D33878" s="27"/>
      <c r="E33878" s="27"/>
      <c r="I33878" s="27"/>
      <c r="J33878" s="27"/>
    </row>
    <row r="33879" spans="2:10" x14ac:dyDescent="0.25">
      <c r="B33879" s="27"/>
      <c r="D33879" s="27"/>
      <c r="E33879" s="27"/>
      <c r="I33879" s="27"/>
      <c r="J33879" s="27"/>
    </row>
    <row r="33880" spans="2:10" x14ac:dyDescent="0.25">
      <c r="B33880" s="27"/>
      <c r="D33880" s="27"/>
      <c r="E33880" s="27"/>
      <c r="I33880" s="27"/>
      <c r="J33880" s="27"/>
    </row>
    <row r="33881" spans="2:10" x14ac:dyDescent="0.25">
      <c r="B33881" s="27"/>
      <c r="D33881" s="27"/>
      <c r="E33881" s="27"/>
      <c r="I33881" s="27"/>
      <c r="J33881" s="27"/>
    </row>
    <row r="33882" spans="2:10" x14ac:dyDescent="0.25">
      <c r="B33882" s="27"/>
      <c r="D33882" s="27"/>
      <c r="E33882" s="27"/>
      <c r="I33882" s="27"/>
      <c r="J33882" s="27"/>
    </row>
    <row r="33883" spans="2:10" x14ac:dyDescent="0.25">
      <c r="B33883" s="27"/>
      <c r="D33883" s="27"/>
      <c r="E33883" s="27"/>
      <c r="I33883" s="27"/>
      <c r="J33883" s="27"/>
    </row>
    <row r="33884" spans="2:10" x14ac:dyDescent="0.25">
      <c r="B33884" s="27"/>
      <c r="D33884" s="27"/>
      <c r="E33884" s="27"/>
      <c r="I33884" s="27"/>
      <c r="J33884" s="27"/>
    </row>
    <row r="33885" spans="2:10" x14ac:dyDescent="0.25">
      <c r="B33885" s="27"/>
      <c r="D33885" s="27"/>
      <c r="E33885" s="27"/>
      <c r="I33885" s="27"/>
      <c r="J33885" s="27"/>
    </row>
    <row r="33886" spans="2:10" x14ac:dyDescent="0.25">
      <c r="B33886" s="27"/>
      <c r="D33886" s="27"/>
      <c r="E33886" s="27"/>
      <c r="I33886" s="27"/>
      <c r="J33886" s="27"/>
    </row>
    <row r="33887" spans="2:10" x14ac:dyDescent="0.25">
      <c r="B33887" s="27"/>
      <c r="D33887" s="27"/>
      <c r="E33887" s="27"/>
      <c r="I33887" s="27"/>
      <c r="J33887" s="27"/>
    </row>
    <row r="33888" spans="2:10" x14ac:dyDescent="0.25">
      <c r="B33888" s="27"/>
      <c r="D33888" s="27"/>
      <c r="E33888" s="27"/>
      <c r="I33888" s="27"/>
      <c r="J33888" s="27"/>
    </row>
    <row r="33889" spans="2:10" x14ac:dyDescent="0.25">
      <c r="B33889" s="27"/>
      <c r="D33889" s="27"/>
      <c r="E33889" s="27"/>
      <c r="I33889" s="27"/>
      <c r="J33889" s="27"/>
    </row>
    <row r="33890" spans="2:10" x14ac:dyDescent="0.25">
      <c r="B33890" s="27"/>
      <c r="D33890" s="27"/>
      <c r="E33890" s="27"/>
      <c r="I33890" s="27"/>
      <c r="J33890" s="27"/>
    </row>
    <row r="33891" spans="2:10" x14ac:dyDescent="0.25">
      <c r="B33891" s="27"/>
      <c r="D33891" s="27"/>
      <c r="E33891" s="27"/>
      <c r="I33891" s="27"/>
      <c r="J33891" s="27"/>
    </row>
    <row r="33892" spans="2:10" x14ac:dyDescent="0.25">
      <c r="B33892" s="27"/>
      <c r="D33892" s="27"/>
      <c r="E33892" s="27"/>
      <c r="I33892" s="27"/>
      <c r="J33892" s="27"/>
    </row>
    <row r="33893" spans="2:10" x14ac:dyDescent="0.25">
      <c r="B33893" s="27"/>
      <c r="D33893" s="27"/>
      <c r="E33893" s="27"/>
      <c r="I33893" s="27"/>
      <c r="J33893" s="27"/>
    </row>
    <row r="33894" spans="2:10" x14ac:dyDescent="0.25">
      <c r="B33894" s="27"/>
      <c r="D33894" s="27"/>
      <c r="E33894" s="27"/>
      <c r="I33894" s="27"/>
      <c r="J33894" s="27"/>
    </row>
    <row r="33895" spans="2:10" x14ac:dyDescent="0.25">
      <c r="B33895" s="27"/>
      <c r="D33895" s="27"/>
      <c r="E33895" s="27"/>
      <c r="I33895" s="27"/>
      <c r="J33895" s="27"/>
    </row>
    <row r="33896" spans="2:10" x14ac:dyDescent="0.25">
      <c r="B33896" s="27"/>
      <c r="D33896" s="27"/>
      <c r="E33896" s="27"/>
      <c r="I33896" s="27"/>
      <c r="J33896" s="27"/>
    </row>
    <row r="33897" spans="2:10" x14ac:dyDescent="0.25">
      <c r="B33897" s="27"/>
      <c r="D33897" s="27"/>
      <c r="E33897" s="27"/>
      <c r="I33897" s="27"/>
      <c r="J33897" s="27"/>
    </row>
    <row r="33898" spans="2:10" x14ac:dyDescent="0.25">
      <c r="B33898" s="27"/>
      <c r="D33898" s="27"/>
      <c r="E33898" s="27"/>
      <c r="I33898" s="27"/>
      <c r="J33898" s="27"/>
    </row>
    <row r="33899" spans="2:10" x14ac:dyDescent="0.25">
      <c r="B33899" s="27"/>
      <c r="D33899" s="27"/>
      <c r="E33899" s="27"/>
      <c r="I33899" s="27"/>
      <c r="J33899" s="27"/>
    </row>
    <row r="33900" spans="2:10" x14ac:dyDescent="0.25">
      <c r="B33900" s="27"/>
      <c r="D33900" s="27"/>
      <c r="E33900" s="27"/>
      <c r="I33900" s="27"/>
      <c r="J33900" s="27"/>
    </row>
    <row r="33901" spans="2:10" x14ac:dyDescent="0.25">
      <c r="B33901" s="27"/>
      <c r="D33901" s="27"/>
      <c r="E33901" s="27"/>
      <c r="I33901" s="27"/>
      <c r="J33901" s="27"/>
    </row>
    <row r="33902" spans="2:10" x14ac:dyDescent="0.25">
      <c r="B33902" s="27"/>
      <c r="D33902" s="27"/>
      <c r="E33902" s="27"/>
      <c r="I33902" s="27"/>
      <c r="J33902" s="27"/>
    </row>
    <row r="33903" spans="2:10" x14ac:dyDescent="0.25">
      <c r="B33903" s="27"/>
      <c r="D33903" s="27"/>
      <c r="E33903" s="27"/>
      <c r="I33903" s="27"/>
      <c r="J33903" s="27"/>
    </row>
    <row r="33904" spans="2:10" x14ac:dyDescent="0.25">
      <c r="B33904" s="27"/>
      <c r="D33904" s="27"/>
      <c r="E33904" s="27"/>
      <c r="I33904" s="27"/>
      <c r="J33904" s="27"/>
    </row>
    <row r="33905" spans="2:10" x14ac:dyDescent="0.25">
      <c r="B33905" s="27"/>
      <c r="D33905" s="27"/>
      <c r="E33905" s="27"/>
      <c r="I33905" s="27"/>
      <c r="J33905" s="27"/>
    </row>
    <row r="33906" spans="2:10" x14ac:dyDescent="0.25">
      <c r="B33906" s="27"/>
      <c r="D33906" s="27"/>
      <c r="E33906" s="27"/>
      <c r="I33906" s="27"/>
      <c r="J33906" s="27"/>
    </row>
    <row r="33907" spans="2:10" x14ac:dyDescent="0.25">
      <c r="B33907" s="27"/>
      <c r="D33907" s="27"/>
      <c r="E33907" s="27"/>
      <c r="I33907" s="27"/>
      <c r="J33907" s="27"/>
    </row>
    <row r="33908" spans="2:10" x14ac:dyDescent="0.25">
      <c r="B33908" s="27"/>
      <c r="D33908" s="27"/>
      <c r="E33908" s="27"/>
      <c r="I33908" s="27"/>
      <c r="J33908" s="27"/>
    </row>
    <row r="33909" spans="2:10" x14ac:dyDescent="0.25">
      <c r="B33909" s="27"/>
      <c r="D33909" s="27"/>
      <c r="E33909" s="27"/>
      <c r="I33909" s="27"/>
      <c r="J33909" s="27"/>
    </row>
    <row r="33910" spans="2:10" x14ac:dyDescent="0.25">
      <c r="B33910" s="27"/>
      <c r="D33910" s="27"/>
      <c r="E33910" s="27"/>
      <c r="I33910" s="27"/>
      <c r="J33910" s="27"/>
    </row>
    <row r="33911" spans="2:10" x14ac:dyDescent="0.25">
      <c r="B33911" s="27"/>
      <c r="D33911" s="27"/>
      <c r="E33911" s="27"/>
      <c r="I33911" s="27"/>
      <c r="J33911" s="27"/>
    </row>
    <row r="33912" spans="2:10" x14ac:dyDescent="0.25">
      <c r="B33912" s="27"/>
      <c r="D33912" s="27"/>
      <c r="E33912" s="27"/>
      <c r="I33912" s="27"/>
      <c r="J33912" s="27"/>
    </row>
    <row r="33913" spans="2:10" x14ac:dyDescent="0.25">
      <c r="B33913" s="27"/>
      <c r="D33913" s="27"/>
      <c r="E33913" s="27"/>
      <c r="I33913" s="27"/>
      <c r="J33913" s="27"/>
    </row>
    <row r="33914" spans="2:10" x14ac:dyDescent="0.25">
      <c r="B33914" s="27"/>
      <c r="D33914" s="27"/>
      <c r="E33914" s="27"/>
      <c r="I33914" s="27"/>
      <c r="J33914" s="27"/>
    </row>
    <row r="33915" spans="2:10" x14ac:dyDescent="0.25">
      <c r="B33915" s="27"/>
      <c r="D33915" s="27"/>
      <c r="E33915" s="27"/>
      <c r="I33915" s="27"/>
      <c r="J33915" s="27"/>
    </row>
    <row r="33916" spans="2:10" x14ac:dyDescent="0.25">
      <c r="B33916" s="27"/>
      <c r="D33916" s="27"/>
      <c r="E33916" s="27"/>
      <c r="I33916" s="27"/>
      <c r="J33916" s="27"/>
    </row>
    <row r="33917" spans="2:10" x14ac:dyDescent="0.25">
      <c r="B33917" s="27"/>
      <c r="D33917" s="27"/>
      <c r="E33917" s="27"/>
      <c r="I33917" s="27"/>
      <c r="J33917" s="27"/>
    </row>
    <row r="33918" spans="2:10" x14ac:dyDescent="0.25">
      <c r="B33918" s="27"/>
      <c r="D33918" s="27"/>
      <c r="E33918" s="27"/>
      <c r="I33918" s="27"/>
      <c r="J33918" s="27"/>
    </row>
    <row r="33919" spans="2:10" x14ac:dyDescent="0.25">
      <c r="B33919" s="27"/>
      <c r="D33919" s="27"/>
      <c r="E33919" s="27"/>
      <c r="I33919" s="27"/>
      <c r="J33919" s="27"/>
    </row>
    <row r="33920" spans="2:10" x14ac:dyDescent="0.25">
      <c r="B33920" s="27"/>
      <c r="D33920" s="27"/>
      <c r="E33920" s="27"/>
      <c r="I33920" s="27"/>
      <c r="J33920" s="27"/>
    </row>
    <row r="33921" spans="2:10" x14ac:dyDescent="0.25">
      <c r="B33921" s="27"/>
      <c r="D33921" s="27"/>
      <c r="E33921" s="27"/>
      <c r="I33921" s="27"/>
      <c r="J33921" s="27"/>
    </row>
    <row r="33922" spans="2:10" x14ac:dyDescent="0.25">
      <c r="B33922" s="27"/>
      <c r="D33922" s="27"/>
      <c r="E33922" s="27"/>
      <c r="I33922" s="27"/>
      <c r="J33922" s="27"/>
    </row>
    <row r="33923" spans="2:10" x14ac:dyDescent="0.25">
      <c r="B33923" s="27"/>
      <c r="D33923" s="27"/>
      <c r="E33923" s="27"/>
      <c r="I33923" s="27"/>
      <c r="J33923" s="27"/>
    </row>
    <row r="33924" spans="2:10" x14ac:dyDescent="0.25">
      <c r="B33924" s="27"/>
      <c r="D33924" s="27"/>
      <c r="E33924" s="27"/>
      <c r="I33924" s="27"/>
      <c r="J33924" s="27"/>
    </row>
    <row r="33925" spans="2:10" x14ac:dyDescent="0.25">
      <c r="B33925" s="27"/>
      <c r="D33925" s="27"/>
      <c r="E33925" s="27"/>
      <c r="I33925" s="27"/>
      <c r="J33925" s="27"/>
    </row>
    <row r="33926" spans="2:10" x14ac:dyDescent="0.25">
      <c r="B33926" s="27"/>
      <c r="D33926" s="27"/>
      <c r="E33926" s="27"/>
      <c r="I33926" s="27"/>
      <c r="J33926" s="27"/>
    </row>
    <row r="33927" spans="2:10" x14ac:dyDescent="0.25">
      <c r="B33927" s="27"/>
      <c r="D33927" s="27"/>
      <c r="E33927" s="27"/>
      <c r="I33927" s="27"/>
      <c r="J33927" s="27"/>
    </row>
    <row r="33928" spans="2:10" x14ac:dyDescent="0.25">
      <c r="B33928" s="27"/>
      <c r="D33928" s="27"/>
      <c r="E33928" s="27"/>
      <c r="I33928" s="27"/>
      <c r="J33928" s="27"/>
    </row>
    <row r="33929" spans="2:10" x14ac:dyDescent="0.25">
      <c r="B33929" s="27"/>
      <c r="D33929" s="27"/>
      <c r="E33929" s="27"/>
      <c r="I33929" s="27"/>
      <c r="J33929" s="27"/>
    </row>
    <row r="33930" spans="2:10" x14ac:dyDescent="0.25">
      <c r="B33930" s="27"/>
      <c r="D33930" s="27"/>
      <c r="E33930" s="27"/>
      <c r="I33930" s="27"/>
      <c r="J33930" s="27"/>
    </row>
    <row r="33931" spans="2:10" x14ac:dyDescent="0.25">
      <c r="B33931" s="27"/>
      <c r="D33931" s="27"/>
      <c r="E33931" s="27"/>
      <c r="I33931" s="27"/>
      <c r="J33931" s="27"/>
    </row>
    <row r="33932" spans="2:10" x14ac:dyDescent="0.25">
      <c r="B33932" s="27"/>
      <c r="D33932" s="27"/>
      <c r="E33932" s="27"/>
      <c r="I33932" s="27"/>
      <c r="J33932" s="27"/>
    </row>
    <row r="33933" spans="2:10" x14ac:dyDescent="0.25">
      <c r="B33933" s="27"/>
      <c r="D33933" s="27"/>
      <c r="E33933" s="27"/>
      <c r="I33933" s="27"/>
      <c r="J33933" s="27"/>
    </row>
    <row r="33934" spans="2:10" x14ac:dyDescent="0.25">
      <c r="B33934" s="27"/>
      <c r="D33934" s="27"/>
      <c r="E33934" s="27"/>
      <c r="I33934" s="27"/>
      <c r="J33934" s="27"/>
    </row>
    <row r="33935" spans="2:10" x14ac:dyDescent="0.25">
      <c r="B33935" s="27"/>
      <c r="D33935" s="27"/>
      <c r="E33935" s="27"/>
      <c r="I33935" s="27"/>
      <c r="J33935" s="27"/>
    </row>
    <row r="33936" spans="2:10" x14ac:dyDescent="0.25">
      <c r="B33936" s="27"/>
      <c r="D33936" s="27"/>
      <c r="E33936" s="27"/>
      <c r="I33936" s="27"/>
      <c r="J33936" s="27"/>
    </row>
    <row r="33937" spans="2:10" x14ac:dyDescent="0.25">
      <c r="B33937" s="27"/>
      <c r="D33937" s="27"/>
      <c r="E33937" s="27"/>
      <c r="I33937" s="27"/>
      <c r="J33937" s="27"/>
    </row>
    <row r="33938" spans="2:10" x14ac:dyDescent="0.25">
      <c r="B33938" s="27"/>
      <c r="D33938" s="27"/>
      <c r="E33938" s="27"/>
      <c r="I33938" s="27"/>
      <c r="J33938" s="27"/>
    </row>
    <row r="33939" spans="2:10" x14ac:dyDescent="0.25">
      <c r="B33939" s="27"/>
      <c r="D33939" s="27"/>
      <c r="E33939" s="27"/>
      <c r="I33939" s="27"/>
      <c r="J33939" s="27"/>
    </row>
    <row r="33940" spans="2:10" x14ac:dyDescent="0.25">
      <c r="B33940" s="27"/>
      <c r="D33940" s="27"/>
      <c r="E33940" s="27"/>
      <c r="I33940" s="27"/>
      <c r="J33940" s="27"/>
    </row>
    <row r="33941" spans="2:10" x14ac:dyDescent="0.25">
      <c r="B33941" s="27"/>
      <c r="D33941" s="27"/>
      <c r="E33941" s="27"/>
      <c r="I33941" s="27"/>
      <c r="J33941" s="27"/>
    </row>
    <row r="33942" spans="2:10" x14ac:dyDescent="0.25">
      <c r="B33942" s="27"/>
      <c r="D33942" s="27"/>
      <c r="E33942" s="27"/>
      <c r="I33942" s="27"/>
      <c r="J33942" s="27"/>
    </row>
    <row r="33943" spans="2:10" x14ac:dyDescent="0.25">
      <c r="B33943" s="27"/>
      <c r="D33943" s="27"/>
      <c r="E33943" s="27"/>
      <c r="I33943" s="27"/>
      <c r="J33943" s="27"/>
    </row>
    <row r="33944" spans="2:10" x14ac:dyDescent="0.25">
      <c r="B33944" s="27"/>
      <c r="D33944" s="27"/>
      <c r="E33944" s="27"/>
      <c r="I33944" s="27"/>
      <c r="J33944" s="27"/>
    </row>
    <row r="33945" spans="2:10" x14ac:dyDescent="0.25">
      <c r="B33945" s="27"/>
      <c r="D33945" s="27"/>
      <c r="E33945" s="27"/>
      <c r="I33945" s="27"/>
      <c r="J33945" s="27"/>
    </row>
    <row r="33946" spans="2:10" x14ac:dyDescent="0.25">
      <c r="B33946" s="27"/>
      <c r="D33946" s="27"/>
      <c r="E33946" s="27"/>
      <c r="I33946" s="27"/>
      <c r="J33946" s="27"/>
    </row>
    <row r="33947" spans="2:10" x14ac:dyDescent="0.25">
      <c r="B33947" s="27"/>
      <c r="D33947" s="27"/>
      <c r="E33947" s="27"/>
      <c r="I33947" s="27"/>
      <c r="J33947" s="27"/>
    </row>
    <row r="33948" spans="2:10" x14ac:dyDescent="0.25">
      <c r="B33948" s="27"/>
      <c r="D33948" s="27"/>
      <c r="E33948" s="27"/>
      <c r="I33948" s="27"/>
      <c r="J33948" s="27"/>
    </row>
    <row r="33949" spans="2:10" x14ac:dyDescent="0.25">
      <c r="B33949" s="27"/>
      <c r="D33949" s="27"/>
      <c r="E33949" s="27"/>
      <c r="I33949" s="27"/>
      <c r="J33949" s="27"/>
    </row>
    <row r="33950" spans="2:10" x14ac:dyDescent="0.25">
      <c r="B33950" s="27"/>
      <c r="D33950" s="27"/>
      <c r="E33950" s="27"/>
      <c r="I33950" s="27"/>
      <c r="J33950" s="27"/>
    </row>
    <row r="33951" spans="2:10" x14ac:dyDescent="0.25">
      <c r="B33951" s="27"/>
      <c r="D33951" s="27"/>
      <c r="E33951" s="27"/>
      <c r="I33951" s="27"/>
      <c r="J33951" s="27"/>
    </row>
    <row r="33952" spans="2:10" x14ac:dyDescent="0.25">
      <c r="B33952" s="27"/>
      <c r="D33952" s="27"/>
      <c r="E33952" s="27"/>
      <c r="I33952" s="27"/>
      <c r="J33952" s="27"/>
    </row>
    <row r="33953" spans="2:10" x14ac:dyDescent="0.25">
      <c r="B33953" s="27"/>
      <c r="D33953" s="27"/>
      <c r="E33953" s="27"/>
      <c r="I33953" s="27"/>
      <c r="J33953" s="27"/>
    </row>
    <row r="33954" spans="2:10" x14ac:dyDescent="0.25">
      <c r="B33954" s="27"/>
      <c r="D33954" s="27"/>
      <c r="E33954" s="27"/>
      <c r="I33954" s="27"/>
      <c r="J33954" s="27"/>
    </row>
    <row r="33955" spans="2:10" x14ac:dyDescent="0.25">
      <c r="B33955" s="27"/>
      <c r="D33955" s="27"/>
      <c r="E33955" s="27"/>
      <c r="I33955" s="27"/>
      <c r="J33955" s="27"/>
    </row>
    <row r="33956" spans="2:10" x14ac:dyDescent="0.25">
      <c r="B33956" s="27"/>
      <c r="D33956" s="27"/>
      <c r="E33956" s="27"/>
      <c r="I33956" s="27"/>
      <c r="J33956" s="27"/>
    </row>
    <row r="33957" spans="2:10" x14ac:dyDescent="0.25">
      <c r="B33957" s="27"/>
      <c r="D33957" s="27"/>
      <c r="E33957" s="27"/>
      <c r="I33957" s="27"/>
      <c r="J33957" s="27"/>
    </row>
    <row r="33958" spans="2:10" x14ac:dyDescent="0.25">
      <c r="B33958" s="27"/>
      <c r="D33958" s="27"/>
      <c r="E33958" s="27"/>
      <c r="I33958" s="27"/>
      <c r="J33958" s="27"/>
    </row>
    <row r="33959" spans="2:10" x14ac:dyDescent="0.25">
      <c r="B33959" s="27"/>
      <c r="D33959" s="27"/>
      <c r="E33959" s="27"/>
      <c r="I33959" s="27"/>
      <c r="J33959" s="27"/>
    </row>
    <row r="33960" spans="2:10" x14ac:dyDescent="0.25">
      <c r="B33960" s="27"/>
      <c r="D33960" s="27"/>
      <c r="E33960" s="27"/>
      <c r="I33960" s="27"/>
      <c r="J33960" s="27"/>
    </row>
    <row r="33961" spans="2:10" x14ac:dyDescent="0.25">
      <c r="B33961" s="27"/>
      <c r="D33961" s="27"/>
      <c r="E33961" s="27"/>
      <c r="I33961" s="27"/>
      <c r="J33961" s="27"/>
    </row>
    <row r="33962" spans="2:10" x14ac:dyDescent="0.25">
      <c r="B33962" s="27"/>
      <c r="D33962" s="27"/>
      <c r="E33962" s="27"/>
      <c r="I33962" s="27"/>
      <c r="J33962" s="27"/>
    </row>
    <row r="33963" spans="2:10" x14ac:dyDescent="0.25">
      <c r="B33963" s="27"/>
      <c r="D33963" s="27"/>
      <c r="E33963" s="27"/>
      <c r="I33963" s="27"/>
      <c r="J33963" s="27"/>
    </row>
    <row r="33964" spans="2:10" x14ac:dyDescent="0.25">
      <c r="B33964" s="27"/>
      <c r="D33964" s="27"/>
      <c r="E33964" s="27"/>
      <c r="I33964" s="27"/>
      <c r="J33964" s="27"/>
    </row>
    <row r="33965" spans="2:10" x14ac:dyDescent="0.25">
      <c r="B33965" s="27"/>
      <c r="D33965" s="27"/>
      <c r="E33965" s="27"/>
      <c r="I33965" s="27"/>
      <c r="J33965" s="27"/>
    </row>
    <row r="33966" spans="2:10" x14ac:dyDescent="0.25">
      <c r="B33966" s="27"/>
      <c r="D33966" s="27"/>
      <c r="E33966" s="27"/>
      <c r="I33966" s="27"/>
      <c r="J33966" s="27"/>
    </row>
    <row r="33967" spans="2:10" x14ac:dyDescent="0.25">
      <c r="B33967" s="27"/>
      <c r="D33967" s="27"/>
      <c r="E33967" s="27"/>
      <c r="I33967" s="27"/>
      <c r="J33967" s="27"/>
    </row>
    <row r="33968" spans="2:10" x14ac:dyDescent="0.25">
      <c r="B33968" s="27"/>
      <c r="D33968" s="27"/>
      <c r="E33968" s="27"/>
      <c r="I33968" s="27"/>
      <c r="J33968" s="27"/>
    </row>
    <row r="33969" spans="2:10" x14ac:dyDescent="0.25">
      <c r="B33969" s="27"/>
      <c r="D33969" s="27"/>
      <c r="E33969" s="27"/>
      <c r="I33969" s="27"/>
      <c r="J33969" s="27"/>
    </row>
    <row r="33970" spans="2:10" x14ac:dyDescent="0.25">
      <c r="B33970" s="27"/>
      <c r="D33970" s="27"/>
      <c r="E33970" s="27"/>
      <c r="I33970" s="27"/>
      <c r="J33970" s="27"/>
    </row>
    <row r="33971" spans="2:10" x14ac:dyDescent="0.25">
      <c r="B33971" s="27"/>
      <c r="D33971" s="27"/>
      <c r="E33971" s="27"/>
      <c r="I33971" s="27"/>
      <c r="J33971" s="27"/>
    </row>
    <row r="33972" spans="2:10" x14ac:dyDescent="0.25">
      <c r="B33972" s="27"/>
      <c r="D33972" s="27"/>
      <c r="E33972" s="27"/>
      <c r="I33972" s="27"/>
      <c r="J33972" s="27"/>
    </row>
    <row r="33973" spans="2:10" x14ac:dyDescent="0.25">
      <c r="B33973" s="27"/>
      <c r="D33973" s="27"/>
      <c r="E33973" s="27"/>
      <c r="I33973" s="27"/>
      <c r="J33973" s="27"/>
    </row>
    <row r="33974" spans="2:10" x14ac:dyDescent="0.25">
      <c r="B33974" s="27"/>
      <c r="D33974" s="27"/>
      <c r="E33974" s="27"/>
      <c r="I33974" s="27"/>
      <c r="J33974" s="27"/>
    </row>
    <row r="33975" spans="2:10" x14ac:dyDescent="0.25">
      <c r="B33975" s="27"/>
      <c r="D33975" s="27"/>
      <c r="E33975" s="27"/>
      <c r="I33975" s="27"/>
      <c r="J33975" s="27"/>
    </row>
    <row r="33976" spans="2:10" x14ac:dyDescent="0.25">
      <c r="B33976" s="27"/>
      <c r="D33976" s="27"/>
      <c r="E33976" s="27"/>
      <c r="I33976" s="27"/>
      <c r="J33976" s="27"/>
    </row>
    <row r="33977" spans="2:10" x14ac:dyDescent="0.25">
      <c r="B33977" s="27"/>
      <c r="D33977" s="27"/>
      <c r="E33977" s="27"/>
      <c r="I33977" s="27"/>
      <c r="J33977" s="27"/>
    </row>
    <row r="33978" spans="2:10" x14ac:dyDescent="0.25">
      <c r="B33978" s="27"/>
      <c r="D33978" s="27"/>
      <c r="E33978" s="27"/>
      <c r="I33978" s="27"/>
      <c r="J33978" s="27"/>
    </row>
    <row r="33979" spans="2:10" x14ac:dyDescent="0.25">
      <c r="B33979" s="27"/>
      <c r="D33979" s="27"/>
      <c r="E33979" s="27"/>
      <c r="I33979" s="27"/>
      <c r="J33979" s="27"/>
    </row>
    <row r="33980" spans="2:10" x14ac:dyDescent="0.25">
      <c r="B33980" s="27"/>
      <c r="D33980" s="27"/>
      <c r="E33980" s="27"/>
      <c r="I33980" s="27"/>
      <c r="J33980" s="27"/>
    </row>
    <row r="33981" spans="2:10" x14ac:dyDescent="0.25">
      <c r="B33981" s="27"/>
      <c r="D33981" s="27"/>
      <c r="E33981" s="27"/>
      <c r="I33981" s="27"/>
      <c r="J33981" s="27"/>
    </row>
    <row r="33982" spans="2:10" x14ac:dyDescent="0.25">
      <c r="B33982" s="27"/>
      <c r="D33982" s="27"/>
      <c r="E33982" s="27"/>
      <c r="I33982" s="27"/>
      <c r="J33982" s="27"/>
    </row>
    <row r="33983" spans="2:10" x14ac:dyDescent="0.25">
      <c r="B33983" s="27"/>
      <c r="D33983" s="27"/>
      <c r="E33983" s="27"/>
      <c r="I33983" s="27"/>
      <c r="J33983" s="27"/>
    </row>
    <row r="33984" spans="2:10" x14ac:dyDescent="0.25">
      <c r="B33984" s="27"/>
      <c r="D33984" s="27"/>
      <c r="E33984" s="27"/>
      <c r="I33984" s="27"/>
      <c r="J33984" s="27"/>
    </row>
    <row r="33985" spans="2:10" x14ac:dyDescent="0.25">
      <c r="B33985" s="27"/>
      <c r="D33985" s="27"/>
      <c r="E33985" s="27"/>
      <c r="I33985" s="27"/>
      <c r="J33985" s="27"/>
    </row>
    <row r="33986" spans="2:10" x14ac:dyDescent="0.25">
      <c r="B33986" s="27"/>
      <c r="D33986" s="27"/>
      <c r="E33986" s="27"/>
      <c r="I33986" s="27"/>
      <c r="J33986" s="27"/>
    </row>
    <row r="33987" spans="2:10" x14ac:dyDescent="0.25">
      <c r="B33987" s="27"/>
      <c r="D33987" s="27"/>
      <c r="E33987" s="27"/>
      <c r="I33987" s="27"/>
      <c r="J33987" s="27"/>
    </row>
    <row r="33988" spans="2:10" x14ac:dyDescent="0.25">
      <c r="B33988" s="27"/>
      <c r="D33988" s="27"/>
      <c r="E33988" s="27"/>
      <c r="I33988" s="27"/>
      <c r="J33988" s="27"/>
    </row>
    <row r="33989" spans="2:10" x14ac:dyDescent="0.25">
      <c r="B33989" s="27"/>
      <c r="D33989" s="27"/>
      <c r="E33989" s="27"/>
      <c r="I33989" s="27"/>
      <c r="J33989" s="27"/>
    </row>
    <row r="33990" spans="2:10" x14ac:dyDescent="0.25">
      <c r="B33990" s="27"/>
      <c r="D33990" s="27"/>
      <c r="E33990" s="27"/>
      <c r="I33990" s="27"/>
      <c r="J33990" s="27"/>
    </row>
    <row r="33991" spans="2:10" x14ac:dyDescent="0.25">
      <c r="B33991" s="27"/>
      <c r="D33991" s="27"/>
      <c r="E33991" s="27"/>
      <c r="I33991" s="27"/>
      <c r="J33991" s="27"/>
    </row>
    <row r="33992" spans="2:10" x14ac:dyDescent="0.25">
      <c r="B33992" s="27"/>
      <c r="D33992" s="27"/>
      <c r="E33992" s="27"/>
      <c r="I33992" s="27"/>
      <c r="J33992" s="27"/>
    </row>
    <row r="33993" spans="2:10" x14ac:dyDescent="0.25">
      <c r="B33993" s="27"/>
      <c r="D33993" s="27"/>
      <c r="E33993" s="27"/>
      <c r="I33993" s="27"/>
      <c r="J33993" s="27"/>
    </row>
    <row r="33994" spans="2:10" x14ac:dyDescent="0.25">
      <c r="B33994" s="27"/>
      <c r="D33994" s="27"/>
      <c r="E33994" s="27"/>
      <c r="I33994" s="27"/>
      <c r="J33994" s="27"/>
    </row>
    <row r="33995" spans="2:10" x14ac:dyDescent="0.25">
      <c r="B33995" s="27"/>
      <c r="D33995" s="27"/>
      <c r="E33995" s="27"/>
      <c r="I33995" s="27"/>
      <c r="J33995" s="27"/>
    </row>
    <row r="33996" spans="2:10" x14ac:dyDescent="0.25">
      <c r="B33996" s="27"/>
      <c r="D33996" s="27"/>
      <c r="E33996" s="27"/>
      <c r="I33996" s="27"/>
      <c r="J33996" s="27"/>
    </row>
    <row r="33997" spans="2:10" x14ac:dyDescent="0.25">
      <c r="B33997" s="27"/>
      <c r="D33997" s="27"/>
      <c r="E33997" s="27"/>
      <c r="I33997" s="27"/>
      <c r="J33997" s="27"/>
    </row>
    <row r="33998" spans="2:10" x14ac:dyDescent="0.25">
      <c r="B33998" s="27"/>
      <c r="D33998" s="27"/>
      <c r="E33998" s="27"/>
      <c r="I33998" s="27"/>
      <c r="J33998" s="27"/>
    </row>
    <row r="33999" spans="2:10" x14ac:dyDescent="0.25">
      <c r="B33999" s="27"/>
      <c r="D33999" s="27"/>
      <c r="E33999" s="27"/>
      <c r="I33999" s="27"/>
      <c r="J33999" s="27"/>
    </row>
    <row r="34000" spans="2:10" x14ac:dyDescent="0.25">
      <c r="B34000" s="27"/>
      <c r="D34000" s="27"/>
      <c r="E34000" s="27"/>
      <c r="I34000" s="27"/>
      <c r="J34000" s="27"/>
    </row>
    <row r="34001" spans="2:10" x14ac:dyDescent="0.25">
      <c r="B34001" s="27"/>
      <c r="D34001" s="27"/>
      <c r="E34001" s="27"/>
      <c r="I34001" s="27"/>
      <c r="J34001" s="27"/>
    </row>
    <row r="34002" spans="2:10" x14ac:dyDescent="0.25">
      <c r="B34002" s="27"/>
      <c r="D34002" s="27"/>
      <c r="E34002" s="27"/>
      <c r="I34002" s="27"/>
      <c r="J34002" s="27"/>
    </row>
    <row r="34003" spans="2:10" x14ac:dyDescent="0.25">
      <c r="B34003" s="27"/>
      <c r="D34003" s="27"/>
      <c r="E34003" s="27"/>
      <c r="I34003" s="27"/>
      <c r="J34003" s="27"/>
    </row>
    <row r="34004" spans="2:10" x14ac:dyDescent="0.25">
      <c r="B34004" s="27"/>
      <c r="D34004" s="27"/>
      <c r="E34004" s="27"/>
      <c r="I34004" s="27"/>
      <c r="J34004" s="27"/>
    </row>
    <row r="34005" spans="2:10" x14ac:dyDescent="0.25">
      <c r="B34005" s="27"/>
      <c r="D34005" s="27"/>
      <c r="E34005" s="27"/>
      <c r="I34005" s="27"/>
      <c r="J34005" s="27"/>
    </row>
    <row r="34006" spans="2:10" x14ac:dyDescent="0.25">
      <c r="B34006" s="27"/>
      <c r="D34006" s="27"/>
      <c r="E34006" s="27"/>
      <c r="I34006" s="27"/>
      <c r="J34006" s="27"/>
    </row>
    <row r="34007" spans="2:10" x14ac:dyDescent="0.25">
      <c r="B34007" s="27"/>
      <c r="D34007" s="27"/>
      <c r="E34007" s="27"/>
      <c r="I34007" s="27"/>
      <c r="J34007" s="27"/>
    </row>
    <row r="34008" spans="2:10" x14ac:dyDescent="0.25">
      <c r="B34008" s="27"/>
      <c r="D34008" s="27"/>
      <c r="E34008" s="27"/>
      <c r="I34008" s="27"/>
      <c r="J34008" s="27"/>
    </row>
    <row r="34009" spans="2:10" x14ac:dyDescent="0.25">
      <c r="B34009" s="27"/>
      <c r="D34009" s="27"/>
      <c r="E34009" s="27"/>
      <c r="I34009" s="27"/>
      <c r="J34009" s="27"/>
    </row>
    <row r="34010" spans="2:10" x14ac:dyDescent="0.25">
      <c r="B34010" s="27"/>
      <c r="D34010" s="27"/>
      <c r="E34010" s="27"/>
      <c r="I34010" s="27"/>
      <c r="J34010" s="27"/>
    </row>
    <row r="34011" spans="2:10" x14ac:dyDescent="0.25">
      <c r="B34011" s="27"/>
      <c r="D34011" s="27"/>
      <c r="E34011" s="27"/>
      <c r="I34011" s="27"/>
      <c r="J34011" s="27"/>
    </row>
    <row r="34012" spans="2:10" x14ac:dyDescent="0.25">
      <c r="B34012" s="27"/>
      <c r="D34012" s="27"/>
      <c r="E34012" s="27"/>
      <c r="I34012" s="27"/>
      <c r="J34012" s="27"/>
    </row>
    <row r="34013" spans="2:10" x14ac:dyDescent="0.25">
      <c r="B34013" s="27"/>
      <c r="D34013" s="27"/>
      <c r="E34013" s="27"/>
      <c r="I34013" s="27"/>
      <c r="J34013" s="27"/>
    </row>
    <row r="34014" spans="2:10" x14ac:dyDescent="0.25">
      <c r="B34014" s="27"/>
      <c r="D34014" s="27"/>
      <c r="E34014" s="27"/>
      <c r="I34014" s="27"/>
      <c r="J34014" s="27"/>
    </row>
    <row r="34015" spans="2:10" x14ac:dyDescent="0.25">
      <c r="B34015" s="27"/>
      <c r="D34015" s="27"/>
      <c r="E34015" s="27"/>
      <c r="I34015" s="27"/>
      <c r="J34015" s="27"/>
    </row>
    <row r="34016" spans="2:10" x14ac:dyDescent="0.25">
      <c r="B34016" s="27"/>
      <c r="D34016" s="27"/>
      <c r="E34016" s="27"/>
      <c r="I34016" s="27"/>
      <c r="J34016" s="27"/>
    </row>
    <row r="34017" spans="2:10" x14ac:dyDescent="0.25">
      <c r="B34017" s="27"/>
      <c r="D34017" s="27"/>
      <c r="E34017" s="27"/>
      <c r="I34017" s="27"/>
      <c r="J34017" s="27"/>
    </row>
    <row r="34018" spans="2:10" x14ac:dyDescent="0.25">
      <c r="B34018" s="27"/>
      <c r="D34018" s="27"/>
      <c r="E34018" s="27"/>
      <c r="I34018" s="27"/>
      <c r="J34018" s="27"/>
    </row>
    <row r="34019" spans="2:10" x14ac:dyDescent="0.25">
      <c r="B34019" s="27"/>
      <c r="D34019" s="27"/>
      <c r="E34019" s="27"/>
      <c r="I34019" s="27"/>
      <c r="J34019" s="27"/>
    </row>
    <row r="34020" spans="2:10" x14ac:dyDescent="0.25">
      <c r="B34020" s="27"/>
      <c r="D34020" s="27"/>
      <c r="E34020" s="27"/>
      <c r="I34020" s="27"/>
      <c r="J34020" s="27"/>
    </row>
    <row r="34021" spans="2:10" x14ac:dyDescent="0.25">
      <c r="B34021" s="27"/>
      <c r="D34021" s="27"/>
      <c r="E34021" s="27"/>
      <c r="I34021" s="27"/>
      <c r="J34021" s="27"/>
    </row>
    <row r="34022" spans="2:10" x14ac:dyDescent="0.25">
      <c r="B34022" s="27"/>
      <c r="D34022" s="27"/>
      <c r="E34022" s="27"/>
      <c r="I34022" s="27"/>
      <c r="J34022" s="27"/>
    </row>
    <row r="34023" spans="2:10" x14ac:dyDescent="0.25">
      <c r="B34023" s="27"/>
      <c r="D34023" s="27"/>
      <c r="E34023" s="27"/>
      <c r="I34023" s="27"/>
      <c r="J34023" s="27"/>
    </row>
    <row r="34024" spans="2:10" x14ac:dyDescent="0.25">
      <c r="B34024" s="27"/>
      <c r="D34024" s="27"/>
      <c r="E34024" s="27"/>
      <c r="I34024" s="27"/>
      <c r="J34024" s="27"/>
    </row>
    <row r="34025" spans="2:10" x14ac:dyDescent="0.25">
      <c r="B34025" s="27"/>
      <c r="D34025" s="27"/>
      <c r="E34025" s="27"/>
      <c r="I34025" s="27"/>
      <c r="J34025" s="27"/>
    </row>
    <row r="34026" spans="2:10" x14ac:dyDescent="0.25">
      <c r="B34026" s="27"/>
      <c r="D34026" s="27"/>
      <c r="E34026" s="27"/>
      <c r="I34026" s="27"/>
      <c r="J34026" s="27"/>
    </row>
    <row r="34027" spans="2:10" x14ac:dyDescent="0.25">
      <c r="B34027" s="27"/>
      <c r="D34027" s="27"/>
      <c r="E34027" s="27"/>
      <c r="I34027" s="27"/>
      <c r="J34027" s="27"/>
    </row>
    <row r="34028" spans="2:10" x14ac:dyDescent="0.25">
      <c r="B34028" s="27"/>
      <c r="D34028" s="27"/>
      <c r="E34028" s="27"/>
      <c r="I34028" s="27"/>
      <c r="J34028" s="27"/>
    </row>
    <row r="34029" spans="2:10" x14ac:dyDescent="0.25">
      <c r="B34029" s="27"/>
      <c r="D34029" s="27"/>
      <c r="E34029" s="27"/>
      <c r="I34029" s="27"/>
      <c r="J34029" s="27"/>
    </row>
    <row r="34030" spans="2:10" x14ac:dyDescent="0.25">
      <c r="B34030" s="27"/>
      <c r="D34030" s="27"/>
      <c r="E34030" s="27"/>
      <c r="I34030" s="27"/>
      <c r="J34030" s="27"/>
    </row>
    <row r="34031" spans="2:10" x14ac:dyDescent="0.25">
      <c r="B34031" s="27"/>
      <c r="D34031" s="27"/>
      <c r="E34031" s="27"/>
      <c r="I34031" s="27"/>
      <c r="J34031" s="27"/>
    </row>
    <row r="34032" spans="2:10" x14ac:dyDescent="0.25">
      <c r="B34032" s="27"/>
      <c r="D34032" s="27"/>
      <c r="E34032" s="27"/>
      <c r="I34032" s="27"/>
      <c r="J34032" s="27"/>
    </row>
    <row r="34033" spans="2:10" x14ac:dyDescent="0.25">
      <c r="B34033" s="27"/>
      <c r="D34033" s="27"/>
      <c r="E34033" s="27"/>
      <c r="I34033" s="27"/>
      <c r="J34033" s="27"/>
    </row>
    <row r="34034" spans="2:10" x14ac:dyDescent="0.25">
      <c r="B34034" s="27"/>
      <c r="D34034" s="27"/>
      <c r="E34034" s="27"/>
      <c r="I34034" s="27"/>
      <c r="J34034" s="27"/>
    </row>
    <row r="34035" spans="2:10" x14ac:dyDescent="0.25">
      <c r="B34035" s="27"/>
      <c r="D34035" s="27"/>
      <c r="E34035" s="27"/>
      <c r="I34035" s="27"/>
      <c r="J34035" s="27"/>
    </row>
    <row r="34036" spans="2:10" x14ac:dyDescent="0.25">
      <c r="B34036" s="27"/>
      <c r="D34036" s="27"/>
      <c r="E34036" s="27"/>
      <c r="I34036" s="27"/>
      <c r="J34036" s="27"/>
    </row>
    <row r="34037" spans="2:10" x14ac:dyDescent="0.25">
      <c r="B34037" s="27"/>
      <c r="D34037" s="27"/>
      <c r="E34037" s="27"/>
      <c r="I34037" s="27"/>
      <c r="J34037" s="27"/>
    </row>
    <row r="34038" spans="2:10" x14ac:dyDescent="0.25">
      <c r="B34038" s="27"/>
      <c r="D34038" s="27"/>
      <c r="E34038" s="27"/>
      <c r="I34038" s="27"/>
      <c r="J34038" s="27"/>
    </row>
    <row r="34039" spans="2:10" x14ac:dyDescent="0.25">
      <c r="B34039" s="27"/>
      <c r="D34039" s="27"/>
      <c r="E34039" s="27"/>
      <c r="I34039" s="27"/>
      <c r="J34039" s="27"/>
    </row>
    <row r="34040" spans="2:10" x14ac:dyDescent="0.25">
      <c r="B34040" s="27"/>
      <c r="D34040" s="27"/>
      <c r="E34040" s="27"/>
      <c r="I34040" s="27"/>
      <c r="J34040" s="27"/>
    </row>
    <row r="34041" spans="2:10" x14ac:dyDescent="0.25">
      <c r="B34041" s="27"/>
      <c r="D34041" s="27"/>
      <c r="E34041" s="27"/>
      <c r="I34041" s="27"/>
      <c r="J34041" s="27"/>
    </row>
    <row r="34042" spans="2:10" x14ac:dyDescent="0.25">
      <c r="B34042" s="27"/>
      <c r="D34042" s="27"/>
      <c r="E34042" s="27"/>
      <c r="I34042" s="27"/>
      <c r="J34042" s="27"/>
    </row>
    <row r="34043" spans="2:10" x14ac:dyDescent="0.25">
      <c r="B34043" s="27"/>
      <c r="D34043" s="27"/>
      <c r="E34043" s="27"/>
      <c r="I34043" s="27"/>
      <c r="J34043" s="27"/>
    </row>
    <row r="34044" spans="2:10" x14ac:dyDescent="0.25">
      <c r="B34044" s="27"/>
      <c r="D34044" s="27"/>
      <c r="E34044" s="27"/>
      <c r="I34044" s="27"/>
      <c r="J34044" s="27"/>
    </row>
    <row r="34045" spans="2:10" x14ac:dyDescent="0.25">
      <c r="B34045" s="27"/>
      <c r="D34045" s="27"/>
      <c r="E34045" s="27"/>
      <c r="I34045" s="27"/>
      <c r="J34045" s="27"/>
    </row>
    <row r="34046" spans="2:10" x14ac:dyDescent="0.25">
      <c r="B34046" s="27"/>
      <c r="D34046" s="27"/>
      <c r="E34046" s="27"/>
      <c r="I34046" s="27"/>
      <c r="J34046" s="27"/>
    </row>
    <row r="34047" spans="2:10" x14ac:dyDescent="0.25">
      <c r="B34047" s="27"/>
      <c r="D34047" s="27"/>
      <c r="E34047" s="27"/>
      <c r="I34047" s="27"/>
      <c r="J34047" s="27"/>
    </row>
    <row r="34048" spans="2:10" x14ac:dyDescent="0.25">
      <c r="B34048" s="27"/>
      <c r="D34048" s="27"/>
      <c r="E34048" s="27"/>
      <c r="I34048" s="27"/>
      <c r="J34048" s="27"/>
    </row>
    <row r="34049" spans="2:10" x14ac:dyDescent="0.25">
      <c r="B34049" s="27"/>
      <c r="D34049" s="27"/>
      <c r="E34049" s="27"/>
      <c r="I34049" s="27"/>
      <c r="J34049" s="27"/>
    </row>
    <row r="34050" spans="2:10" x14ac:dyDescent="0.25">
      <c r="B34050" s="27"/>
      <c r="D34050" s="27"/>
      <c r="E34050" s="27"/>
      <c r="I34050" s="27"/>
      <c r="J34050" s="27"/>
    </row>
    <row r="34051" spans="2:10" x14ac:dyDescent="0.25">
      <c r="B34051" s="27"/>
      <c r="D34051" s="27"/>
      <c r="E34051" s="27"/>
      <c r="I34051" s="27"/>
      <c r="J34051" s="27"/>
    </row>
    <row r="34052" spans="2:10" x14ac:dyDescent="0.25">
      <c r="B34052" s="27"/>
      <c r="D34052" s="27"/>
      <c r="E34052" s="27"/>
      <c r="I34052" s="27"/>
      <c r="J34052" s="27"/>
    </row>
    <row r="34053" spans="2:10" x14ac:dyDescent="0.25">
      <c r="B34053" s="27"/>
      <c r="D34053" s="27"/>
      <c r="E34053" s="27"/>
      <c r="I34053" s="27"/>
      <c r="J34053" s="27"/>
    </row>
    <row r="34054" spans="2:10" x14ac:dyDescent="0.25">
      <c r="B34054" s="27"/>
      <c r="D34054" s="27"/>
      <c r="E34054" s="27"/>
      <c r="I34054" s="27"/>
      <c r="J34054" s="27"/>
    </row>
    <row r="34055" spans="2:10" x14ac:dyDescent="0.25">
      <c r="B34055" s="27"/>
      <c r="D34055" s="27"/>
      <c r="E34055" s="27"/>
      <c r="I34055" s="27"/>
      <c r="J34055" s="27"/>
    </row>
    <row r="34056" spans="2:10" x14ac:dyDescent="0.25">
      <c r="B34056" s="27"/>
      <c r="D34056" s="27"/>
      <c r="E34056" s="27"/>
      <c r="I34056" s="27"/>
      <c r="J34056" s="27"/>
    </row>
    <row r="34057" spans="2:10" x14ac:dyDescent="0.25">
      <c r="B34057" s="27"/>
      <c r="D34057" s="27"/>
      <c r="E34057" s="27"/>
      <c r="I34057" s="27"/>
      <c r="J34057" s="27"/>
    </row>
    <row r="34058" spans="2:10" x14ac:dyDescent="0.25">
      <c r="B34058" s="27"/>
      <c r="D34058" s="27"/>
      <c r="E34058" s="27"/>
      <c r="I34058" s="27"/>
      <c r="J34058" s="27"/>
    </row>
    <row r="34059" spans="2:10" x14ac:dyDescent="0.25">
      <c r="B34059" s="27"/>
      <c r="D34059" s="27"/>
      <c r="E34059" s="27"/>
      <c r="I34059" s="27"/>
      <c r="J34059" s="27"/>
    </row>
    <row r="34060" spans="2:10" x14ac:dyDescent="0.25">
      <c r="B34060" s="27"/>
      <c r="D34060" s="27"/>
      <c r="E34060" s="27"/>
      <c r="I34060" s="27"/>
      <c r="J34060" s="27"/>
    </row>
    <row r="34061" spans="2:10" x14ac:dyDescent="0.25">
      <c r="B34061" s="27"/>
      <c r="D34061" s="27"/>
      <c r="E34061" s="27"/>
      <c r="I34061" s="27"/>
      <c r="J34061" s="27"/>
    </row>
    <row r="34062" spans="2:10" x14ac:dyDescent="0.25">
      <c r="B34062" s="27"/>
      <c r="D34062" s="27"/>
      <c r="E34062" s="27"/>
      <c r="I34062" s="27"/>
      <c r="J34062" s="27"/>
    </row>
    <row r="34063" spans="2:10" x14ac:dyDescent="0.25">
      <c r="B34063" s="27"/>
      <c r="D34063" s="27"/>
      <c r="E34063" s="27"/>
      <c r="I34063" s="27"/>
      <c r="J34063" s="27"/>
    </row>
    <row r="34064" spans="2:10" x14ac:dyDescent="0.25">
      <c r="B34064" s="27"/>
      <c r="D34064" s="27"/>
      <c r="E34064" s="27"/>
      <c r="I34064" s="27"/>
      <c r="J34064" s="27"/>
    </row>
    <row r="34065" spans="2:10" x14ac:dyDescent="0.25">
      <c r="B34065" s="27"/>
      <c r="D34065" s="27"/>
      <c r="E34065" s="27"/>
      <c r="I34065" s="27"/>
      <c r="J34065" s="27"/>
    </row>
    <row r="34066" spans="2:10" x14ac:dyDescent="0.25">
      <c r="B34066" s="27"/>
      <c r="D34066" s="27"/>
      <c r="E34066" s="27"/>
      <c r="I34066" s="27"/>
      <c r="J34066" s="27"/>
    </row>
    <row r="34067" spans="2:10" x14ac:dyDescent="0.25">
      <c r="B34067" s="27"/>
      <c r="D34067" s="27"/>
      <c r="E34067" s="27"/>
      <c r="I34067" s="27"/>
      <c r="J34067" s="27"/>
    </row>
    <row r="34068" spans="2:10" x14ac:dyDescent="0.25">
      <c r="B34068" s="27"/>
      <c r="D34068" s="27"/>
      <c r="E34068" s="27"/>
      <c r="I34068" s="27"/>
      <c r="J34068" s="27"/>
    </row>
    <row r="34069" spans="2:10" x14ac:dyDescent="0.25">
      <c r="B34069" s="27"/>
      <c r="D34069" s="27"/>
      <c r="E34069" s="27"/>
      <c r="I34069" s="27"/>
      <c r="J34069" s="27"/>
    </row>
    <row r="34070" spans="2:10" x14ac:dyDescent="0.25">
      <c r="B34070" s="27"/>
      <c r="D34070" s="27"/>
      <c r="E34070" s="27"/>
      <c r="I34070" s="27"/>
      <c r="J34070" s="27"/>
    </row>
    <row r="34071" spans="2:10" x14ac:dyDescent="0.25">
      <c r="B34071" s="27"/>
      <c r="D34071" s="27"/>
      <c r="E34071" s="27"/>
      <c r="I34071" s="27"/>
      <c r="J34071" s="27"/>
    </row>
    <row r="34072" spans="2:10" x14ac:dyDescent="0.25">
      <c r="B34072" s="27"/>
      <c r="D34072" s="27"/>
      <c r="E34072" s="27"/>
      <c r="I34072" s="27"/>
      <c r="J34072" s="27"/>
    </row>
    <row r="34073" spans="2:10" x14ac:dyDescent="0.25">
      <c r="B34073" s="27"/>
      <c r="D34073" s="27"/>
      <c r="E34073" s="27"/>
      <c r="I34073" s="27"/>
      <c r="J34073" s="27"/>
    </row>
    <row r="34074" spans="2:10" x14ac:dyDescent="0.25">
      <c r="B34074" s="27"/>
      <c r="D34074" s="27"/>
      <c r="E34074" s="27"/>
      <c r="I34074" s="27"/>
      <c r="J34074" s="27"/>
    </row>
    <row r="34075" spans="2:10" x14ac:dyDescent="0.25">
      <c r="B34075" s="27"/>
      <c r="D34075" s="27"/>
      <c r="E34075" s="27"/>
      <c r="I34075" s="27"/>
      <c r="J34075" s="27"/>
    </row>
    <row r="34076" spans="2:10" x14ac:dyDescent="0.25">
      <c r="B34076" s="27"/>
      <c r="D34076" s="27"/>
      <c r="E34076" s="27"/>
      <c r="I34076" s="27"/>
      <c r="J34076" s="27"/>
    </row>
    <row r="34077" spans="2:10" x14ac:dyDescent="0.25">
      <c r="B34077" s="27"/>
      <c r="D34077" s="27"/>
      <c r="E34077" s="27"/>
      <c r="I34077" s="27"/>
      <c r="J34077" s="27"/>
    </row>
    <row r="34078" spans="2:10" x14ac:dyDescent="0.25">
      <c r="B34078" s="27"/>
      <c r="D34078" s="27"/>
      <c r="E34078" s="27"/>
      <c r="I34078" s="27"/>
      <c r="J34078" s="27"/>
    </row>
    <row r="34079" spans="2:10" x14ac:dyDescent="0.25">
      <c r="B34079" s="27"/>
      <c r="D34079" s="27"/>
      <c r="E34079" s="27"/>
      <c r="I34079" s="27"/>
      <c r="J34079" s="27"/>
    </row>
    <row r="34080" spans="2:10" x14ac:dyDescent="0.25">
      <c r="B34080" s="27"/>
      <c r="D34080" s="27"/>
      <c r="E34080" s="27"/>
      <c r="I34080" s="27"/>
      <c r="J34080" s="27"/>
    </row>
    <row r="34081" spans="2:10" x14ac:dyDescent="0.25">
      <c r="B34081" s="27"/>
      <c r="D34081" s="27"/>
      <c r="E34081" s="27"/>
      <c r="I34081" s="27"/>
      <c r="J34081" s="27"/>
    </row>
    <row r="34082" spans="2:10" x14ac:dyDescent="0.25">
      <c r="B34082" s="27"/>
      <c r="D34082" s="27"/>
      <c r="E34082" s="27"/>
      <c r="I34082" s="27"/>
      <c r="J34082" s="27"/>
    </row>
    <row r="34083" spans="2:10" x14ac:dyDescent="0.25">
      <c r="B34083" s="27"/>
      <c r="D34083" s="27"/>
      <c r="E34083" s="27"/>
      <c r="I34083" s="27"/>
      <c r="J34083" s="27"/>
    </row>
    <row r="34084" spans="2:10" x14ac:dyDescent="0.25">
      <c r="B34084" s="27"/>
      <c r="D34084" s="27"/>
      <c r="E34084" s="27"/>
      <c r="I34084" s="27"/>
      <c r="J34084" s="27"/>
    </row>
    <row r="34085" spans="2:10" x14ac:dyDescent="0.25">
      <c r="B34085" s="27"/>
      <c r="D34085" s="27"/>
      <c r="E34085" s="27"/>
      <c r="I34085" s="27"/>
      <c r="J34085" s="27"/>
    </row>
    <row r="34086" spans="2:10" x14ac:dyDescent="0.25">
      <c r="B34086" s="27"/>
      <c r="D34086" s="27"/>
      <c r="E34086" s="27"/>
      <c r="I34086" s="27"/>
      <c r="J34086" s="27"/>
    </row>
    <row r="34087" spans="2:10" x14ac:dyDescent="0.25">
      <c r="B34087" s="27"/>
      <c r="D34087" s="27"/>
      <c r="E34087" s="27"/>
      <c r="I34087" s="27"/>
      <c r="J34087" s="27"/>
    </row>
    <row r="34088" spans="2:10" x14ac:dyDescent="0.25">
      <c r="B34088" s="27"/>
      <c r="D34088" s="27"/>
      <c r="E34088" s="27"/>
      <c r="I34088" s="27"/>
      <c r="J34088" s="27"/>
    </row>
    <row r="34089" spans="2:10" x14ac:dyDescent="0.25">
      <c r="B34089" s="27"/>
      <c r="D34089" s="27"/>
      <c r="E34089" s="27"/>
      <c r="I34089" s="27"/>
      <c r="J34089" s="27"/>
    </row>
    <row r="34090" spans="2:10" x14ac:dyDescent="0.25">
      <c r="B34090" s="27"/>
      <c r="D34090" s="27"/>
      <c r="E34090" s="27"/>
      <c r="I34090" s="27"/>
      <c r="J34090" s="27"/>
    </row>
    <row r="34091" spans="2:10" x14ac:dyDescent="0.25">
      <c r="B34091" s="27"/>
      <c r="D34091" s="27"/>
      <c r="E34091" s="27"/>
      <c r="I34091" s="27"/>
      <c r="J34091" s="27"/>
    </row>
    <row r="34092" spans="2:10" x14ac:dyDescent="0.25">
      <c r="B34092" s="27"/>
      <c r="D34092" s="27"/>
      <c r="E34092" s="27"/>
      <c r="I34092" s="27"/>
      <c r="J34092" s="27"/>
    </row>
    <row r="34093" spans="2:10" x14ac:dyDescent="0.25">
      <c r="B34093" s="27"/>
      <c r="D34093" s="27"/>
      <c r="E34093" s="27"/>
      <c r="I34093" s="27"/>
      <c r="J34093" s="27"/>
    </row>
    <row r="34094" spans="2:10" x14ac:dyDescent="0.25">
      <c r="B34094" s="27"/>
      <c r="D34094" s="27"/>
      <c r="E34094" s="27"/>
      <c r="I34094" s="27"/>
      <c r="J34094" s="27"/>
    </row>
    <row r="34095" spans="2:10" x14ac:dyDescent="0.25">
      <c r="B34095" s="27"/>
      <c r="D34095" s="27"/>
      <c r="E34095" s="27"/>
      <c r="I34095" s="27"/>
      <c r="J34095" s="27"/>
    </row>
    <row r="34096" spans="2:10" x14ac:dyDescent="0.25">
      <c r="B34096" s="27"/>
      <c r="D34096" s="27"/>
      <c r="E34096" s="27"/>
      <c r="I34096" s="27"/>
      <c r="J34096" s="27"/>
    </row>
    <row r="34097" spans="2:10" x14ac:dyDescent="0.25">
      <c r="B34097" s="27"/>
      <c r="D34097" s="27"/>
      <c r="E34097" s="27"/>
      <c r="I34097" s="27"/>
      <c r="J34097" s="27"/>
    </row>
    <row r="34098" spans="2:10" x14ac:dyDescent="0.25">
      <c r="B34098" s="27"/>
      <c r="D34098" s="27"/>
      <c r="E34098" s="27"/>
      <c r="I34098" s="27"/>
      <c r="J34098" s="27"/>
    </row>
    <row r="34099" spans="2:10" x14ac:dyDescent="0.25">
      <c r="B34099" s="27"/>
      <c r="D34099" s="27"/>
      <c r="E34099" s="27"/>
      <c r="I34099" s="27"/>
      <c r="J34099" s="27"/>
    </row>
    <row r="34100" spans="2:10" x14ac:dyDescent="0.25">
      <c r="B34100" s="27"/>
      <c r="D34100" s="27"/>
      <c r="E34100" s="27"/>
      <c r="I34100" s="27"/>
      <c r="J34100" s="27"/>
    </row>
    <row r="34101" spans="2:10" x14ac:dyDescent="0.25">
      <c r="B34101" s="27"/>
      <c r="D34101" s="27"/>
      <c r="E34101" s="27"/>
      <c r="I34101" s="27"/>
      <c r="J34101" s="27"/>
    </row>
    <row r="34102" spans="2:10" x14ac:dyDescent="0.25">
      <c r="B34102" s="27"/>
      <c r="D34102" s="27"/>
      <c r="E34102" s="27"/>
      <c r="I34102" s="27"/>
      <c r="J34102" s="27"/>
    </row>
    <row r="34103" spans="2:10" x14ac:dyDescent="0.25">
      <c r="B34103" s="27"/>
      <c r="D34103" s="27"/>
      <c r="E34103" s="27"/>
      <c r="I34103" s="27"/>
      <c r="J34103" s="27"/>
    </row>
    <row r="34104" spans="2:10" x14ac:dyDescent="0.25">
      <c r="B34104" s="27"/>
      <c r="D34104" s="27"/>
      <c r="E34104" s="27"/>
      <c r="I34104" s="27"/>
      <c r="J34104" s="27"/>
    </row>
    <row r="34105" spans="2:10" x14ac:dyDescent="0.25">
      <c r="B34105" s="27"/>
      <c r="D34105" s="27"/>
      <c r="E34105" s="27"/>
      <c r="I34105" s="27"/>
      <c r="J34105" s="27"/>
    </row>
    <row r="34106" spans="2:10" x14ac:dyDescent="0.25">
      <c r="B34106" s="27"/>
      <c r="D34106" s="27"/>
      <c r="E34106" s="27"/>
      <c r="I34106" s="27"/>
      <c r="J34106" s="27"/>
    </row>
    <row r="34107" spans="2:10" x14ac:dyDescent="0.25">
      <c r="B34107" s="27"/>
      <c r="D34107" s="27"/>
      <c r="E34107" s="27"/>
      <c r="I34107" s="27"/>
      <c r="J34107" s="27"/>
    </row>
    <row r="34108" spans="2:10" x14ac:dyDescent="0.25">
      <c r="B34108" s="27"/>
      <c r="D34108" s="27"/>
      <c r="E34108" s="27"/>
      <c r="I34108" s="27"/>
      <c r="J34108" s="27"/>
    </row>
    <row r="34109" spans="2:10" x14ac:dyDescent="0.25">
      <c r="B34109" s="27"/>
      <c r="D34109" s="27"/>
      <c r="E34109" s="27"/>
      <c r="I34109" s="27"/>
      <c r="J34109" s="27"/>
    </row>
    <row r="34110" spans="2:10" x14ac:dyDescent="0.25">
      <c r="B34110" s="27"/>
      <c r="D34110" s="27"/>
      <c r="E34110" s="27"/>
      <c r="I34110" s="27"/>
      <c r="J34110" s="27"/>
    </row>
    <row r="34111" spans="2:10" x14ac:dyDescent="0.25">
      <c r="B34111" s="27"/>
      <c r="D34111" s="27"/>
      <c r="E34111" s="27"/>
      <c r="I34111" s="27"/>
      <c r="J34111" s="27"/>
    </row>
    <row r="34112" spans="2:10" x14ac:dyDescent="0.25">
      <c r="B34112" s="27"/>
      <c r="D34112" s="27"/>
      <c r="E34112" s="27"/>
      <c r="I34112" s="27"/>
      <c r="J34112" s="27"/>
    </row>
    <row r="34113" spans="2:10" x14ac:dyDescent="0.25">
      <c r="B34113" s="27"/>
      <c r="D34113" s="27"/>
      <c r="E34113" s="27"/>
      <c r="I34113" s="27"/>
      <c r="J34113" s="27"/>
    </row>
    <row r="34114" spans="2:10" x14ac:dyDescent="0.25">
      <c r="B34114" s="27"/>
      <c r="D34114" s="27"/>
      <c r="E34114" s="27"/>
      <c r="I34114" s="27"/>
      <c r="J34114" s="27"/>
    </row>
    <row r="34115" spans="2:10" x14ac:dyDescent="0.25">
      <c r="B34115" s="27"/>
      <c r="D34115" s="27"/>
      <c r="E34115" s="27"/>
      <c r="I34115" s="27"/>
      <c r="J34115" s="27"/>
    </row>
    <row r="34116" spans="2:10" x14ac:dyDescent="0.25">
      <c r="B34116" s="27"/>
      <c r="D34116" s="27"/>
      <c r="E34116" s="27"/>
      <c r="I34116" s="27"/>
      <c r="J34116" s="27"/>
    </row>
    <row r="34117" spans="2:10" x14ac:dyDescent="0.25">
      <c r="B34117" s="27"/>
      <c r="D34117" s="27"/>
      <c r="E34117" s="27"/>
      <c r="I34117" s="27"/>
      <c r="J34117" s="27"/>
    </row>
    <row r="34118" spans="2:10" x14ac:dyDescent="0.25">
      <c r="B34118" s="27"/>
      <c r="D34118" s="27"/>
      <c r="E34118" s="27"/>
      <c r="I34118" s="27"/>
      <c r="J34118" s="27"/>
    </row>
    <row r="34119" spans="2:10" x14ac:dyDescent="0.25">
      <c r="B34119" s="27"/>
      <c r="D34119" s="27"/>
      <c r="E34119" s="27"/>
      <c r="I34119" s="27"/>
      <c r="J34119" s="27"/>
    </row>
    <row r="34120" spans="2:10" x14ac:dyDescent="0.25">
      <c r="B34120" s="27"/>
      <c r="D34120" s="27"/>
      <c r="E34120" s="27"/>
      <c r="I34120" s="27"/>
      <c r="J34120" s="27"/>
    </row>
    <row r="34121" spans="2:10" x14ac:dyDescent="0.25">
      <c r="B34121" s="27"/>
      <c r="D34121" s="27"/>
      <c r="E34121" s="27"/>
      <c r="I34121" s="27"/>
      <c r="J34121" s="27"/>
    </row>
    <row r="34122" spans="2:10" x14ac:dyDescent="0.25">
      <c r="B34122" s="27"/>
      <c r="D34122" s="27"/>
      <c r="E34122" s="27"/>
      <c r="I34122" s="27"/>
      <c r="J34122" s="27"/>
    </row>
    <row r="34123" spans="2:10" x14ac:dyDescent="0.25">
      <c r="B34123" s="27"/>
      <c r="D34123" s="27"/>
      <c r="E34123" s="27"/>
      <c r="I34123" s="27"/>
      <c r="J34123" s="27"/>
    </row>
    <row r="34124" spans="2:10" x14ac:dyDescent="0.25">
      <c r="B34124" s="27"/>
      <c r="D34124" s="27"/>
      <c r="E34124" s="27"/>
      <c r="I34124" s="27"/>
      <c r="J34124" s="27"/>
    </row>
    <row r="34125" spans="2:10" x14ac:dyDescent="0.25">
      <c r="B34125" s="27"/>
      <c r="D34125" s="27"/>
      <c r="E34125" s="27"/>
      <c r="I34125" s="27"/>
      <c r="J34125" s="27"/>
    </row>
    <row r="34126" spans="2:10" x14ac:dyDescent="0.25">
      <c r="B34126" s="27"/>
      <c r="D34126" s="27"/>
      <c r="E34126" s="27"/>
      <c r="I34126" s="27"/>
      <c r="J34126" s="27"/>
    </row>
    <row r="34127" spans="2:10" x14ac:dyDescent="0.25">
      <c r="B34127" s="27"/>
      <c r="D34127" s="27"/>
      <c r="E34127" s="27"/>
      <c r="I34127" s="27"/>
      <c r="J34127" s="27"/>
    </row>
    <row r="34128" spans="2:10" x14ac:dyDescent="0.25">
      <c r="B34128" s="27"/>
      <c r="D34128" s="27"/>
      <c r="E34128" s="27"/>
      <c r="I34128" s="27"/>
      <c r="J34128" s="27"/>
    </row>
    <row r="34129" spans="2:10" x14ac:dyDescent="0.25">
      <c r="B34129" s="27"/>
      <c r="D34129" s="27"/>
      <c r="E34129" s="27"/>
      <c r="I34129" s="27"/>
      <c r="J34129" s="27"/>
    </row>
    <row r="34130" spans="2:10" x14ac:dyDescent="0.25">
      <c r="B34130" s="27"/>
      <c r="D34130" s="27"/>
      <c r="E34130" s="27"/>
      <c r="I34130" s="27"/>
      <c r="J34130" s="27"/>
    </row>
    <row r="34131" spans="2:10" x14ac:dyDescent="0.25">
      <c r="B34131" s="27"/>
      <c r="D34131" s="27"/>
      <c r="E34131" s="27"/>
      <c r="I34131" s="27"/>
      <c r="J34131" s="27"/>
    </row>
    <row r="34132" spans="2:10" x14ac:dyDescent="0.25">
      <c r="B34132" s="27"/>
      <c r="D34132" s="27"/>
      <c r="E34132" s="27"/>
      <c r="I34132" s="27"/>
      <c r="J34132" s="27"/>
    </row>
    <row r="34133" spans="2:10" x14ac:dyDescent="0.25">
      <c r="B34133" s="27"/>
      <c r="D34133" s="27"/>
      <c r="E34133" s="27"/>
      <c r="I34133" s="27"/>
      <c r="J34133" s="27"/>
    </row>
    <row r="34134" spans="2:10" x14ac:dyDescent="0.25">
      <c r="B34134" s="27"/>
      <c r="D34134" s="27"/>
      <c r="E34134" s="27"/>
      <c r="I34134" s="27"/>
      <c r="J34134" s="27"/>
    </row>
    <row r="34135" spans="2:10" x14ac:dyDescent="0.25">
      <c r="B34135" s="27"/>
      <c r="D34135" s="27"/>
      <c r="E34135" s="27"/>
      <c r="I34135" s="27"/>
      <c r="J34135" s="27"/>
    </row>
    <row r="34136" spans="2:10" x14ac:dyDescent="0.25">
      <c r="B34136" s="27"/>
      <c r="D34136" s="27"/>
      <c r="E34136" s="27"/>
      <c r="I34136" s="27"/>
      <c r="J34136" s="27"/>
    </row>
    <row r="34137" spans="2:10" x14ac:dyDescent="0.25">
      <c r="B34137" s="27"/>
      <c r="D34137" s="27"/>
      <c r="E34137" s="27"/>
      <c r="I34137" s="27"/>
      <c r="J34137" s="27"/>
    </row>
    <row r="34138" spans="2:10" x14ac:dyDescent="0.25">
      <c r="B34138" s="27"/>
      <c r="D34138" s="27"/>
      <c r="E34138" s="27"/>
      <c r="I34138" s="27"/>
      <c r="J34138" s="27"/>
    </row>
    <row r="34139" spans="2:10" x14ac:dyDescent="0.25">
      <c r="B34139" s="27"/>
      <c r="D34139" s="27"/>
      <c r="E34139" s="27"/>
      <c r="I34139" s="27"/>
      <c r="J34139" s="27"/>
    </row>
    <row r="34140" spans="2:10" x14ac:dyDescent="0.25">
      <c r="B34140" s="27"/>
      <c r="D34140" s="27"/>
      <c r="E34140" s="27"/>
      <c r="I34140" s="27"/>
      <c r="J34140" s="27"/>
    </row>
    <row r="34141" spans="2:10" x14ac:dyDescent="0.25">
      <c r="B34141" s="27"/>
      <c r="D34141" s="27"/>
      <c r="E34141" s="27"/>
      <c r="I34141" s="27"/>
      <c r="J34141" s="27"/>
    </row>
    <row r="34142" spans="2:10" x14ac:dyDescent="0.25">
      <c r="B34142" s="27"/>
      <c r="D34142" s="27"/>
      <c r="E34142" s="27"/>
      <c r="I34142" s="27"/>
      <c r="J34142" s="27"/>
    </row>
    <row r="34143" spans="2:10" x14ac:dyDescent="0.25">
      <c r="B34143" s="27"/>
      <c r="D34143" s="27"/>
      <c r="E34143" s="27"/>
      <c r="I34143" s="27"/>
      <c r="J34143" s="27"/>
    </row>
    <row r="34144" spans="2:10" x14ac:dyDescent="0.25">
      <c r="B34144" s="27"/>
      <c r="D34144" s="27"/>
      <c r="E34144" s="27"/>
      <c r="I34144" s="27"/>
      <c r="J34144" s="27"/>
    </row>
    <row r="34145" spans="2:10" x14ac:dyDescent="0.25">
      <c r="B34145" s="27"/>
      <c r="D34145" s="27"/>
      <c r="E34145" s="27"/>
      <c r="I34145" s="27"/>
      <c r="J34145" s="27"/>
    </row>
    <row r="34146" spans="2:10" x14ac:dyDescent="0.25">
      <c r="B34146" s="27"/>
      <c r="D34146" s="27"/>
      <c r="E34146" s="27"/>
      <c r="I34146" s="27"/>
      <c r="J34146" s="27"/>
    </row>
    <row r="34147" spans="2:10" x14ac:dyDescent="0.25">
      <c r="B34147" s="27"/>
      <c r="D34147" s="27"/>
      <c r="E34147" s="27"/>
      <c r="I34147" s="27"/>
      <c r="J34147" s="27"/>
    </row>
    <row r="34148" spans="2:10" x14ac:dyDescent="0.25">
      <c r="B34148" s="27"/>
      <c r="D34148" s="27"/>
      <c r="E34148" s="27"/>
      <c r="I34148" s="27"/>
      <c r="J34148" s="27"/>
    </row>
    <row r="34149" spans="2:10" x14ac:dyDescent="0.25">
      <c r="B34149" s="27"/>
      <c r="D34149" s="27"/>
      <c r="E34149" s="27"/>
      <c r="I34149" s="27"/>
      <c r="J34149" s="27"/>
    </row>
    <row r="34150" spans="2:10" x14ac:dyDescent="0.25">
      <c r="B34150" s="27"/>
      <c r="D34150" s="27"/>
      <c r="E34150" s="27"/>
      <c r="I34150" s="27"/>
      <c r="J34150" s="27"/>
    </row>
    <row r="34151" spans="2:10" x14ac:dyDescent="0.25">
      <c r="B34151" s="27"/>
      <c r="D34151" s="27"/>
      <c r="E34151" s="27"/>
      <c r="I34151" s="27"/>
      <c r="J34151" s="27"/>
    </row>
    <row r="34152" spans="2:10" x14ac:dyDescent="0.25">
      <c r="B34152" s="27"/>
      <c r="D34152" s="27"/>
      <c r="E34152" s="27"/>
      <c r="I34152" s="27"/>
      <c r="J34152" s="27"/>
    </row>
    <row r="34153" spans="2:10" x14ac:dyDescent="0.25">
      <c r="B34153" s="27"/>
      <c r="D34153" s="27"/>
      <c r="E34153" s="27"/>
      <c r="I34153" s="27"/>
      <c r="J34153" s="27"/>
    </row>
    <row r="34154" spans="2:10" x14ac:dyDescent="0.25">
      <c r="B34154" s="27"/>
      <c r="D34154" s="27"/>
      <c r="E34154" s="27"/>
      <c r="I34154" s="27"/>
      <c r="J34154" s="27"/>
    </row>
    <row r="34155" spans="2:10" x14ac:dyDescent="0.25">
      <c r="B34155" s="27"/>
      <c r="D34155" s="27"/>
      <c r="E34155" s="27"/>
      <c r="I34155" s="27"/>
      <c r="J34155" s="27"/>
    </row>
    <row r="34156" spans="2:10" x14ac:dyDescent="0.25">
      <c r="B34156" s="27"/>
      <c r="D34156" s="27"/>
      <c r="E34156" s="27"/>
      <c r="I34156" s="27"/>
      <c r="J34156" s="27"/>
    </row>
    <row r="34157" spans="2:10" x14ac:dyDescent="0.25">
      <c r="B34157" s="27"/>
      <c r="D34157" s="27"/>
      <c r="E34157" s="27"/>
      <c r="I34157" s="27"/>
      <c r="J34157" s="27"/>
    </row>
    <row r="34158" spans="2:10" x14ac:dyDescent="0.25">
      <c r="B34158" s="27"/>
      <c r="D34158" s="27"/>
      <c r="E34158" s="27"/>
      <c r="I34158" s="27"/>
      <c r="J34158" s="27"/>
    </row>
    <row r="34159" spans="2:10" x14ac:dyDescent="0.25">
      <c r="B34159" s="27"/>
      <c r="D34159" s="27"/>
      <c r="E34159" s="27"/>
      <c r="I34159" s="27"/>
      <c r="J34159" s="27"/>
    </row>
    <row r="34160" spans="2:10" x14ac:dyDescent="0.25">
      <c r="B34160" s="27"/>
      <c r="D34160" s="27"/>
      <c r="E34160" s="27"/>
      <c r="I34160" s="27"/>
      <c r="J34160" s="27"/>
    </row>
    <row r="34161" spans="2:10" x14ac:dyDescent="0.25">
      <c r="B34161" s="27"/>
      <c r="D34161" s="27"/>
      <c r="E34161" s="27"/>
      <c r="I34161" s="27"/>
      <c r="J34161" s="27"/>
    </row>
    <row r="34162" spans="2:10" x14ac:dyDescent="0.25">
      <c r="B34162" s="27"/>
      <c r="D34162" s="27"/>
      <c r="E34162" s="27"/>
      <c r="I34162" s="27"/>
      <c r="J34162" s="27"/>
    </row>
    <row r="34163" spans="2:10" x14ac:dyDescent="0.25">
      <c r="B34163" s="27"/>
      <c r="D34163" s="27"/>
      <c r="E34163" s="27"/>
      <c r="I34163" s="27"/>
      <c r="J34163" s="27"/>
    </row>
    <row r="34164" spans="2:10" x14ac:dyDescent="0.25">
      <c r="B34164" s="27"/>
      <c r="D34164" s="27"/>
      <c r="E34164" s="27"/>
      <c r="I34164" s="27"/>
      <c r="J34164" s="27"/>
    </row>
    <row r="34165" spans="2:10" x14ac:dyDescent="0.25">
      <c r="B34165" s="27"/>
      <c r="D34165" s="27"/>
      <c r="E34165" s="27"/>
      <c r="I34165" s="27"/>
      <c r="J34165" s="27"/>
    </row>
    <row r="34166" spans="2:10" x14ac:dyDescent="0.25">
      <c r="B34166" s="27"/>
      <c r="D34166" s="27"/>
      <c r="E34166" s="27"/>
      <c r="I34166" s="27"/>
      <c r="J34166" s="27"/>
    </row>
    <row r="34167" spans="2:10" x14ac:dyDescent="0.25">
      <c r="B34167" s="27"/>
      <c r="D34167" s="27"/>
      <c r="E34167" s="27"/>
      <c r="I34167" s="27"/>
      <c r="J34167" s="27"/>
    </row>
    <row r="34168" spans="2:10" x14ac:dyDescent="0.25">
      <c r="B34168" s="27"/>
      <c r="D34168" s="27"/>
      <c r="E34168" s="27"/>
      <c r="I34168" s="27"/>
      <c r="J34168" s="27"/>
    </row>
    <row r="34169" spans="2:10" x14ac:dyDescent="0.25">
      <c r="B34169" s="27"/>
      <c r="D34169" s="27"/>
      <c r="E34169" s="27"/>
      <c r="I34169" s="27"/>
      <c r="J34169" s="27"/>
    </row>
    <row r="34170" spans="2:10" x14ac:dyDescent="0.25">
      <c r="B34170" s="27"/>
      <c r="D34170" s="27"/>
      <c r="E34170" s="27"/>
      <c r="I34170" s="27"/>
      <c r="J34170" s="27"/>
    </row>
    <row r="34171" spans="2:10" x14ac:dyDescent="0.25">
      <c r="B34171" s="27"/>
      <c r="D34171" s="27"/>
      <c r="E34171" s="27"/>
      <c r="I34171" s="27"/>
      <c r="J34171" s="27"/>
    </row>
    <row r="34172" spans="2:10" x14ac:dyDescent="0.25">
      <c r="B34172" s="27"/>
      <c r="D34172" s="27"/>
      <c r="E34172" s="27"/>
      <c r="I34172" s="27"/>
      <c r="J34172" s="27"/>
    </row>
    <row r="34173" spans="2:10" x14ac:dyDescent="0.25">
      <c r="B34173" s="27"/>
      <c r="D34173" s="27"/>
      <c r="E34173" s="27"/>
      <c r="I34173" s="27"/>
      <c r="J34173" s="27"/>
    </row>
    <row r="34174" spans="2:10" x14ac:dyDescent="0.25">
      <c r="B34174" s="27"/>
      <c r="D34174" s="27"/>
      <c r="E34174" s="27"/>
      <c r="I34174" s="27"/>
      <c r="J34174" s="27"/>
    </row>
    <row r="34175" spans="2:10" x14ac:dyDescent="0.25">
      <c r="B34175" s="27"/>
      <c r="D34175" s="27"/>
      <c r="E34175" s="27"/>
      <c r="I34175" s="27"/>
      <c r="J34175" s="27"/>
    </row>
    <row r="34176" spans="2:10" x14ac:dyDescent="0.25">
      <c r="B34176" s="27"/>
      <c r="D34176" s="27"/>
      <c r="E34176" s="27"/>
      <c r="I34176" s="27"/>
      <c r="J34176" s="27"/>
    </row>
    <row r="34177" spans="2:10" x14ac:dyDescent="0.25">
      <c r="B34177" s="27"/>
      <c r="D34177" s="27"/>
      <c r="E34177" s="27"/>
      <c r="I34177" s="27"/>
      <c r="J34177" s="27"/>
    </row>
    <row r="34178" spans="2:10" x14ac:dyDescent="0.25">
      <c r="B34178" s="27"/>
      <c r="D34178" s="27"/>
      <c r="E34178" s="27"/>
      <c r="I34178" s="27"/>
      <c r="J34178" s="27"/>
    </row>
    <row r="34179" spans="2:10" x14ac:dyDescent="0.25">
      <c r="B34179" s="27"/>
      <c r="D34179" s="27"/>
      <c r="E34179" s="27"/>
      <c r="I34179" s="27"/>
      <c r="J34179" s="27"/>
    </row>
    <row r="34180" spans="2:10" x14ac:dyDescent="0.25">
      <c r="B34180" s="27"/>
      <c r="D34180" s="27"/>
      <c r="E34180" s="27"/>
      <c r="I34180" s="27"/>
      <c r="J34180" s="27"/>
    </row>
    <row r="34181" spans="2:10" x14ac:dyDescent="0.25">
      <c r="B34181" s="27"/>
      <c r="D34181" s="27"/>
      <c r="E34181" s="27"/>
      <c r="I34181" s="27"/>
      <c r="J34181" s="27"/>
    </row>
    <row r="34182" spans="2:10" x14ac:dyDescent="0.25">
      <c r="B34182" s="27"/>
      <c r="D34182" s="27"/>
      <c r="E34182" s="27"/>
      <c r="I34182" s="27"/>
      <c r="J34182" s="27"/>
    </row>
    <row r="34183" spans="2:10" x14ac:dyDescent="0.25">
      <c r="B34183" s="27"/>
      <c r="D34183" s="27"/>
      <c r="E34183" s="27"/>
      <c r="I34183" s="27"/>
      <c r="J34183" s="27"/>
    </row>
    <row r="34184" spans="2:10" x14ac:dyDescent="0.25">
      <c r="B34184" s="27"/>
      <c r="D34184" s="27"/>
      <c r="E34184" s="27"/>
      <c r="I34184" s="27"/>
      <c r="J34184" s="27"/>
    </row>
    <row r="34185" spans="2:10" x14ac:dyDescent="0.25">
      <c r="B34185" s="27"/>
      <c r="D34185" s="27"/>
      <c r="E34185" s="27"/>
      <c r="I34185" s="27"/>
      <c r="J34185" s="27"/>
    </row>
    <row r="34186" spans="2:10" x14ac:dyDescent="0.25">
      <c r="B34186" s="27"/>
      <c r="D34186" s="27"/>
      <c r="E34186" s="27"/>
      <c r="I34186" s="27"/>
      <c r="J34186" s="27"/>
    </row>
    <row r="34187" spans="2:10" x14ac:dyDescent="0.25">
      <c r="B34187" s="27"/>
      <c r="D34187" s="27"/>
      <c r="E34187" s="27"/>
      <c r="I34187" s="27"/>
      <c r="J34187" s="27"/>
    </row>
    <row r="34188" spans="2:10" x14ac:dyDescent="0.25">
      <c r="B34188" s="27"/>
      <c r="D34188" s="27"/>
      <c r="E34188" s="27"/>
      <c r="I34188" s="27"/>
      <c r="J34188" s="27"/>
    </row>
    <row r="34189" spans="2:10" x14ac:dyDescent="0.25">
      <c r="B34189" s="27"/>
      <c r="D34189" s="27"/>
      <c r="E34189" s="27"/>
      <c r="I34189" s="27"/>
      <c r="J34189" s="27"/>
    </row>
    <row r="34190" spans="2:10" x14ac:dyDescent="0.25">
      <c r="B34190" s="27"/>
      <c r="D34190" s="27"/>
      <c r="E34190" s="27"/>
      <c r="I34190" s="27"/>
      <c r="J34190" s="27"/>
    </row>
    <row r="34191" spans="2:10" x14ac:dyDescent="0.25">
      <c r="B34191" s="27"/>
      <c r="D34191" s="27"/>
      <c r="E34191" s="27"/>
      <c r="I34191" s="27"/>
      <c r="J34191" s="27"/>
    </row>
    <row r="34192" spans="2:10" x14ac:dyDescent="0.25">
      <c r="B34192" s="27"/>
      <c r="D34192" s="27"/>
      <c r="E34192" s="27"/>
      <c r="I34192" s="27"/>
      <c r="J34192" s="27"/>
    </row>
    <row r="34193" spans="2:10" x14ac:dyDescent="0.25">
      <c r="B34193" s="27"/>
      <c r="D34193" s="27"/>
      <c r="E34193" s="27"/>
      <c r="I34193" s="27"/>
      <c r="J34193" s="27"/>
    </row>
    <row r="34194" spans="2:10" x14ac:dyDescent="0.25">
      <c r="B34194" s="27"/>
      <c r="D34194" s="27"/>
      <c r="E34194" s="27"/>
      <c r="I34194" s="27"/>
      <c r="J34194" s="27"/>
    </row>
    <row r="34195" spans="2:10" x14ac:dyDescent="0.25">
      <c r="B34195" s="27"/>
      <c r="D34195" s="27"/>
      <c r="E34195" s="27"/>
      <c r="I34195" s="27"/>
      <c r="J34195" s="27"/>
    </row>
    <row r="34196" spans="2:10" x14ac:dyDescent="0.25">
      <c r="B34196" s="27"/>
      <c r="D34196" s="27"/>
      <c r="E34196" s="27"/>
      <c r="I34196" s="27"/>
      <c r="J34196" s="27"/>
    </row>
    <row r="34197" spans="2:10" x14ac:dyDescent="0.25">
      <c r="B34197" s="27"/>
      <c r="D34197" s="27"/>
      <c r="E34197" s="27"/>
      <c r="I34197" s="27"/>
      <c r="J34197" s="27"/>
    </row>
    <row r="34198" spans="2:10" x14ac:dyDescent="0.25">
      <c r="B34198" s="27"/>
      <c r="D34198" s="27"/>
      <c r="E34198" s="27"/>
      <c r="I34198" s="27"/>
      <c r="J34198" s="27"/>
    </row>
    <row r="34199" spans="2:10" x14ac:dyDescent="0.25">
      <c r="B34199" s="27"/>
      <c r="D34199" s="27"/>
      <c r="E34199" s="27"/>
      <c r="I34199" s="27"/>
      <c r="J34199" s="27"/>
    </row>
    <row r="34200" spans="2:10" x14ac:dyDescent="0.25">
      <c r="B34200" s="27"/>
      <c r="D34200" s="27"/>
      <c r="E34200" s="27"/>
      <c r="I34200" s="27"/>
      <c r="J34200" s="27"/>
    </row>
    <row r="34201" spans="2:10" x14ac:dyDescent="0.25">
      <c r="B34201" s="27"/>
      <c r="D34201" s="27"/>
      <c r="E34201" s="27"/>
      <c r="I34201" s="27"/>
      <c r="J34201" s="27"/>
    </row>
    <row r="34202" spans="2:10" x14ac:dyDescent="0.25">
      <c r="B34202" s="27"/>
      <c r="D34202" s="27"/>
      <c r="E34202" s="27"/>
      <c r="I34202" s="27"/>
      <c r="J34202" s="27"/>
    </row>
    <row r="34203" spans="2:10" x14ac:dyDescent="0.25">
      <c r="B34203" s="27"/>
      <c r="D34203" s="27"/>
      <c r="E34203" s="27"/>
      <c r="I34203" s="27"/>
      <c r="J34203" s="27"/>
    </row>
    <row r="34204" spans="2:10" x14ac:dyDescent="0.25">
      <c r="B34204" s="27"/>
      <c r="D34204" s="27"/>
      <c r="E34204" s="27"/>
      <c r="I34204" s="27"/>
      <c r="J34204" s="27"/>
    </row>
    <row r="34205" spans="2:10" x14ac:dyDescent="0.25">
      <c r="B34205" s="27"/>
      <c r="D34205" s="27"/>
      <c r="E34205" s="27"/>
      <c r="I34205" s="27"/>
      <c r="J34205" s="27"/>
    </row>
    <row r="34206" spans="2:10" x14ac:dyDescent="0.25">
      <c r="B34206" s="27"/>
      <c r="D34206" s="27"/>
      <c r="E34206" s="27"/>
      <c r="I34206" s="27"/>
      <c r="J34206" s="27"/>
    </row>
    <row r="34207" spans="2:10" x14ac:dyDescent="0.25">
      <c r="B34207" s="27"/>
      <c r="D34207" s="27"/>
      <c r="E34207" s="27"/>
      <c r="I34207" s="27"/>
      <c r="J34207" s="27"/>
    </row>
    <row r="34208" spans="2:10" x14ac:dyDescent="0.25">
      <c r="B34208" s="27"/>
      <c r="D34208" s="27"/>
      <c r="E34208" s="27"/>
      <c r="I34208" s="27"/>
      <c r="J34208" s="27"/>
    </row>
    <row r="34209" spans="2:10" x14ac:dyDescent="0.25">
      <c r="B34209" s="27"/>
      <c r="D34209" s="27"/>
      <c r="E34209" s="27"/>
      <c r="I34209" s="27"/>
      <c r="J34209" s="27"/>
    </row>
    <row r="34210" spans="2:10" x14ac:dyDescent="0.25">
      <c r="B34210" s="27"/>
      <c r="D34210" s="27"/>
      <c r="E34210" s="27"/>
      <c r="I34210" s="27"/>
      <c r="J34210" s="27"/>
    </row>
    <row r="34211" spans="2:10" x14ac:dyDescent="0.25">
      <c r="B34211" s="27"/>
      <c r="D34211" s="27"/>
      <c r="E34211" s="27"/>
      <c r="I34211" s="27"/>
      <c r="J34211" s="27"/>
    </row>
    <row r="34212" spans="2:10" x14ac:dyDescent="0.25">
      <c r="B34212" s="27"/>
      <c r="D34212" s="27"/>
      <c r="E34212" s="27"/>
      <c r="I34212" s="27"/>
      <c r="J34212" s="27"/>
    </row>
    <row r="34213" spans="2:10" x14ac:dyDescent="0.25">
      <c r="B34213" s="27"/>
      <c r="D34213" s="27"/>
      <c r="E34213" s="27"/>
      <c r="I34213" s="27"/>
      <c r="J34213" s="27"/>
    </row>
    <row r="34214" spans="2:10" x14ac:dyDescent="0.25">
      <c r="B34214" s="27"/>
      <c r="D34214" s="27"/>
      <c r="E34214" s="27"/>
      <c r="I34214" s="27"/>
      <c r="J34214" s="27"/>
    </row>
    <row r="34215" spans="2:10" x14ac:dyDescent="0.25">
      <c r="B34215" s="27"/>
      <c r="D34215" s="27"/>
      <c r="E34215" s="27"/>
      <c r="I34215" s="27"/>
      <c r="J34215" s="27"/>
    </row>
    <row r="34216" spans="2:10" x14ac:dyDescent="0.25">
      <c r="B34216" s="27"/>
      <c r="D34216" s="27"/>
      <c r="E34216" s="27"/>
      <c r="I34216" s="27"/>
      <c r="J34216" s="27"/>
    </row>
    <row r="34217" spans="2:10" x14ac:dyDescent="0.25">
      <c r="B34217" s="27"/>
      <c r="D34217" s="27"/>
      <c r="E34217" s="27"/>
      <c r="I34217" s="27"/>
      <c r="J34217" s="27"/>
    </row>
    <row r="34218" spans="2:10" x14ac:dyDescent="0.25">
      <c r="B34218" s="27"/>
      <c r="D34218" s="27"/>
      <c r="E34218" s="27"/>
      <c r="I34218" s="27"/>
      <c r="J34218" s="27"/>
    </row>
    <row r="34219" spans="2:10" x14ac:dyDescent="0.25">
      <c r="B34219" s="27"/>
      <c r="D34219" s="27"/>
      <c r="E34219" s="27"/>
      <c r="I34219" s="27"/>
      <c r="J34219" s="27"/>
    </row>
    <row r="34220" spans="2:10" x14ac:dyDescent="0.25">
      <c r="B34220" s="27"/>
      <c r="D34220" s="27"/>
      <c r="E34220" s="27"/>
      <c r="I34220" s="27"/>
      <c r="J34220" s="27"/>
    </row>
    <row r="34221" spans="2:10" x14ac:dyDescent="0.25">
      <c r="B34221" s="27"/>
      <c r="D34221" s="27"/>
      <c r="E34221" s="27"/>
      <c r="I34221" s="27"/>
      <c r="J34221" s="27"/>
    </row>
    <row r="34222" spans="2:10" x14ac:dyDescent="0.25">
      <c r="B34222" s="27"/>
      <c r="D34222" s="27"/>
      <c r="E34222" s="27"/>
      <c r="I34222" s="27"/>
      <c r="J34222" s="27"/>
    </row>
    <row r="34223" spans="2:10" x14ac:dyDescent="0.25">
      <c r="B34223" s="27"/>
      <c r="D34223" s="27"/>
      <c r="E34223" s="27"/>
      <c r="I34223" s="27"/>
      <c r="J34223" s="27"/>
    </row>
    <row r="34224" spans="2:10" x14ac:dyDescent="0.25">
      <c r="B34224" s="27"/>
      <c r="D34224" s="27"/>
      <c r="E34224" s="27"/>
      <c r="I34224" s="27"/>
      <c r="J34224" s="27"/>
    </row>
    <row r="34225" spans="2:10" x14ac:dyDescent="0.25">
      <c r="B34225" s="27"/>
      <c r="D34225" s="27"/>
      <c r="E34225" s="27"/>
      <c r="I34225" s="27"/>
      <c r="J34225" s="27"/>
    </row>
    <row r="34226" spans="2:10" x14ac:dyDescent="0.25">
      <c r="B34226" s="27"/>
      <c r="D34226" s="27"/>
      <c r="E34226" s="27"/>
      <c r="I34226" s="27"/>
      <c r="J34226" s="27"/>
    </row>
    <row r="34227" spans="2:10" x14ac:dyDescent="0.25">
      <c r="B34227" s="27"/>
      <c r="D34227" s="27"/>
      <c r="E34227" s="27"/>
      <c r="I34227" s="27"/>
      <c r="J34227" s="27"/>
    </row>
    <row r="34228" spans="2:10" x14ac:dyDescent="0.25">
      <c r="B34228" s="27"/>
      <c r="D34228" s="27"/>
      <c r="E34228" s="27"/>
      <c r="I34228" s="27"/>
      <c r="J34228" s="27"/>
    </row>
    <row r="34229" spans="2:10" x14ac:dyDescent="0.25">
      <c r="B34229" s="27"/>
      <c r="D34229" s="27"/>
      <c r="E34229" s="27"/>
      <c r="I34229" s="27"/>
      <c r="J34229" s="27"/>
    </row>
    <row r="34230" spans="2:10" x14ac:dyDescent="0.25">
      <c r="B34230" s="27"/>
      <c r="D34230" s="27"/>
      <c r="E34230" s="27"/>
      <c r="I34230" s="27"/>
      <c r="J34230" s="27"/>
    </row>
    <row r="34231" spans="2:10" x14ac:dyDescent="0.25">
      <c r="B34231" s="27"/>
      <c r="D34231" s="27"/>
      <c r="E34231" s="27"/>
      <c r="I34231" s="27"/>
      <c r="J34231" s="27"/>
    </row>
    <row r="34232" spans="2:10" x14ac:dyDescent="0.25">
      <c r="B34232" s="27"/>
      <c r="D34232" s="27"/>
      <c r="E34232" s="27"/>
      <c r="I34232" s="27"/>
      <c r="J34232" s="27"/>
    </row>
    <row r="34233" spans="2:10" x14ac:dyDescent="0.25">
      <c r="B34233" s="27"/>
      <c r="D34233" s="27"/>
      <c r="E34233" s="27"/>
      <c r="I34233" s="27"/>
      <c r="J34233" s="27"/>
    </row>
    <row r="34234" spans="2:10" x14ac:dyDescent="0.25">
      <c r="B34234" s="27"/>
      <c r="D34234" s="27"/>
      <c r="E34234" s="27"/>
      <c r="I34234" s="27"/>
      <c r="J34234" s="27"/>
    </row>
    <row r="34235" spans="2:10" x14ac:dyDescent="0.25">
      <c r="B34235" s="27"/>
      <c r="D34235" s="27"/>
      <c r="E34235" s="27"/>
      <c r="I34235" s="27"/>
      <c r="J34235" s="27"/>
    </row>
    <row r="34236" spans="2:10" x14ac:dyDescent="0.25">
      <c r="B34236" s="27"/>
      <c r="D34236" s="27"/>
      <c r="E34236" s="27"/>
      <c r="I34236" s="27"/>
      <c r="J34236" s="27"/>
    </row>
    <row r="34237" spans="2:10" x14ac:dyDescent="0.25">
      <c r="B34237" s="27"/>
      <c r="D34237" s="27"/>
      <c r="E34237" s="27"/>
      <c r="I34237" s="27"/>
      <c r="J34237" s="27"/>
    </row>
    <row r="34238" spans="2:10" x14ac:dyDescent="0.25">
      <c r="B34238" s="27"/>
      <c r="D34238" s="27"/>
      <c r="E34238" s="27"/>
      <c r="I34238" s="27"/>
      <c r="J34238" s="27"/>
    </row>
    <row r="34239" spans="2:10" x14ac:dyDescent="0.25">
      <c r="B34239" s="27"/>
      <c r="D34239" s="27"/>
      <c r="E34239" s="27"/>
      <c r="I34239" s="27"/>
      <c r="J34239" s="27"/>
    </row>
    <row r="34240" spans="2:10" x14ac:dyDescent="0.25">
      <c r="B34240" s="27"/>
      <c r="D34240" s="27"/>
      <c r="E34240" s="27"/>
      <c r="I34240" s="27"/>
      <c r="J34240" s="27"/>
    </row>
    <row r="34241" spans="2:10" x14ac:dyDescent="0.25">
      <c r="B34241" s="27"/>
      <c r="D34241" s="27"/>
      <c r="E34241" s="27"/>
      <c r="I34241" s="27"/>
      <c r="J34241" s="27"/>
    </row>
    <row r="34242" spans="2:10" x14ac:dyDescent="0.25">
      <c r="B34242" s="27"/>
      <c r="D34242" s="27"/>
      <c r="E34242" s="27"/>
      <c r="I34242" s="27"/>
      <c r="J34242" s="27"/>
    </row>
    <row r="34243" spans="2:10" x14ac:dyDescent="0.25">
      <c r="B34243" s="27"/>
      <c r="D34243" s="27"/>
      <c r="E34243" s="27"/>
      <c r="I34243" s="27"/>
      <c r="J34243" s="27"/>
    </row>
    <row r="34244" spans="2:10" x14ac:dyDescent="0.25">
      <c r="B34244" s="27"/>
      <c r="D34244" s="27"/>
      <c r="E34244" s="27"/>
      <c r="I34244" s="27"/>
      <c r="J34244" s="27"/>
    </row>
    <row r="34245" spans="2:10" x14ac:dyDescent="0.25">
      <c r="B34245" s="27"/>
      <c r="D34245" s="27"/>
      <c r="E34245" s="27"/>
      <c r="I34245" s="27"/>
      <c r="J34245" s="27"/>
    </row>
    <row r="34246" spans="2:10" x14ac:dyDescent="0.25">
      <c r="B34246" s="27"/>
      <c r="D34246" s="27"/>
      <c r="E34246" s="27"/>
      <c r="I34246" s="27"/>
      <c r="J34246" s="27"/>
    </row>
    <row r="34247" spans="2:10" x14ac:dyDescent="0.25">
      <c r="B34247" s="27"/>
      <c r="D34247" s="27"/>
      <c r="E34247" s="27"/>
      <c r="I34247" s="27"/>
      <c r="J34247" s="27"/>
    </row>
    <row r="34248" spans="2:10" x14ac:dyDescent="0.25">
      <c r="B34248" s="27"/>
      <c r="D34248" s="27"/>
      <c r="E34248" s="27"/>
      <c r="I34248" s="27"/>
      <c r="J34248" s="27"/>
    </row>
    <row r="34249" spans="2:10" x14ac:dyDescent="0.25">
      <c r="B34249" s="27"/>
      <c r="D34249" s="27"/>
      <c r="E34249" s="27"/>
      <c r="I34249" s="27"/>
      <c r="J34249" s="27"/>
    </row>
    <row r="34250" spans="2:10" x14ac:dyDescent="0.25">
      <c r="B34250" s="27"/>
      <c r="D34250" s="27"/>
      <c r="E34250" s="27"/>
      <c r="I34250" s="27"/>
      <c r="J34250" s="27"/>
    </row>
    <row r="34251" spans="2:10" x14ac:dyDescent="0.25">
      <c r="B34251" s="27"/>
      <c r="D34251" s="27"/>
      <c r="E34251" s="27"/>
      <c r="I34251" s="27"/>
      <c r="J34251" s="27"/>
    </row>
    <row r="34252" spans="2:10" x14ac:dyDescent="0.25">
      <c r="B34252" s="27"/>
      <c r="D34252" s="27"/>
      <c r="E34252" s="27"/>
      <c r="I34252" s="27"/>
      <c r="J34252" s="27"/>
    </row>
    <row r="34253" spans="2:10" x14ac:dyDescent="0.25">
      <c r="B34253" s="27"/>
      <c r="D34253" s="27"/>
      <c r="E34253" s="27"/>
      <c r="I34253" s="27"/>
      <c r="J34253" s="27"/>
    </row>
    <row r="34254" spans="2:10" x14ac:dyDescent="0.25">
      <c r="B34254" s="27"/>
      <c r="D34254" s="27"/>
      <c r="E34254" s="27"/>
      <c r="I34254" s="27"/>
      <c r="J34254" s="27"/>
    </row>
    <row r="34255" spans="2:10" x14ac:dyDescent="0.25">
      <c r="B34255" s="27"/>
      <c r="D34255" s="27"/>
      <c r="E34255" s="27"/>
      <c r="I34255" s="27"/>
      <c r="J34255" s="27"/>
    </row>
    <row r="34256" spans="2:10" x14ac:dyDescent="0.25">
      <c r="B34256" s="27"/>
      <c r="D34256" s="27"/>
      <c r="E34256" s="27"/>
      <c r="I34256" s="27"/>
      <c r="J34256" s="27"/>
    </row>
    <row r="34257" spans="2:10" x14ac:dyDescent="0.25">
      <c r="B34257" s="27"/>
      <c r="D34257" s="27"/>
      <c r="E34257" s="27"/>
      <c r="I34257" s="27"/>
      <c r="J34257" s="27"/>
    </row>
    <row r="34258" spans="2:10" x14ac:dyDescent="0.25">
      <c r="B34258" s="27"/>
      <c r="D34258" s="27"/>
      <c r="E34258" s="27"/>
      <c r="I34258" s="27"/>
      <c r="J34258" s="27"/>
    </row>
    <row r="34259" spans="2:10" x14ac:dyDescent="0.25">
      <c r="B34259" s="27"/>
      <c r="D34259" s="27"/>
      <c r="E34259" s="27"/>
      <c r="I34259" s="27"/>
      <c r="J34259" s="27"/>
    </row>
    <row r="34260" spans="2:10" x14ac:dyDescent="0.25">
      <c r="B34260" s="27"/>
      <c r="D34260" s="27"/>
      <c r="E34260" s="27"/>
      <c r="I34260" s="27"/>
      <c r="J34260" s="27"/>
    </row>
    <row r="34261" spans="2:10" x14ac:dyDescent="0.25">
      <c r="B34261" s="27"/>
      <c r="D34261" s="27"/>
      <c r="E34261" s="27"/>
      <c r="I34261" s="27"/>
      <c r="J34261" s="27"/>
    </row>
    <row r="34262" spans="2:10" x14ac:dyDescent="0.25">
      <c r="B34262" s="27"/>
      <c r="D34262" s="27"/>
      <c r="E34262" s="27"/>
      <c r="I34262" s="27"/>
      <c r="J34262" s="27"/>
    </row>
    <row r="34263" spans="2:10" x14ac:dyDescent="0.25">
      <c r="B34263" s="27"/>
      <c r="D34263" s="27"/>
      <c r="E34263" s="27"/>
      <c r="I34263" s="27"/>
      <c r="J34263" s="27"/>
    </row>
    <row r="34264" spans="2:10" x14ac:dyDescent="0.25">
      <c r="B34264" s="27"/>
      <c r="D34264" s="27"/>
      <c r="E34264" s="27"/>
      <c r="I34264" s="27"/>
      <c r="J34264" s="27"/>
    </row>
    <row r="34265" spans="2:10" x14ac:dyDescent="0.25">
      <c r="B34265" s="27"/>
      <c r="D34265" s="27"/>
      <c r="E34265" s="27"/>
      <c r="I34265" s="27"/>
      <c r="J34265" s="27"/>
    </row>
    <row r="34266" spans="2:10" x14ac:dyDescent="0.25">
      <c r="B34266" s="27"/>
      <c r="D34266" s="27"/>
      <c r="E34266" s="27"/>
      <c r="I34266" s="27"/>
      <c r="J34266" s="27"/>
    </row>
    <row r="34267" spans="2:10" x14ac:dyDescent="0.25">
      <c r="B34267" s="27"/>
      <c r="D34267" s="27"/>
      <c r="E34267" s="27"/>
      <c r="I34267" s="27"/>
      <c r="J34267" s="27"/>
    </row>
    <row r="34268" spans="2:10" x14ac:dyDescent="0.25">
      <c r="B34268" s="27"/>
      <c r="D34268" s="27"/>
      <c r="E34268" s="27"/>
      <c r="I34268" s="27"/>
      <c r="J34268" s="27"/>
    </row>
    <row r="34269" spans="2:10" x14ac:dyDescent="0.25">
      <c r="B34269" s="27"/>
      <c r="D34269" s="27"/>
      <c r="E34269" s="27"/>
      <c r="I34269" s="27"/>
      <c r="J34269" s="27"/>
    </row>
    <row r="34270" spans="2:10" x14ac:dyDescent="0.25">
      <c r="B34270" s="27"/>
      <c r="D34270" s="27"/>
      <c r="E34270" s="27"/>
      <c r="I34270" s="27"/>
      <c r="J34270" s="27"/>
    </row>
    <row r="34271" spans="2:10" x14ac:dyDescent="0.25">
      <c r="B34271" s="27"/>
      <c r="D34271" s="27"/>
      <c r="E34271" s="27"/>
      <c r="I34271" s="27"/>
      <c r="J34271" s="27"/>
    </row>
    <row r="34272" spans="2:10" x14ac:dyDescent="0.25">
      <c r="B34272" s="27"/>
      <c r="D34272" s="27"/>
      <c r="E34272" s="27"/>
      <c r="I34272" s="27"/>
      <c r="J34272" s="27"/>
    </row>
    <row r="34273" spans="2:10" x14ac:dyDescent="0.25">
      <c r="B34273" s="27"/>
      <c r="D34273" s="27"/>
      <c r="E34273" s="27"/>
      <c r="I34273" s="27"/>
      <c r="J34273" s="27"/>
    </row>
    <row r="34274" spans="2:10" x14ac:dyDescent="0.25">
      <c r="B34274" s="27"/>
      <c r="D34274" s="27"/>
      <c r="E34274" s="27"/>
      <c r="I34274" s="27"/>
      <c r="J34274" s="27"/>
    </row>
    <row r="34275" spans="2:10" x14ac:dyDescent="0.25">
      <c r="B34275" s="27"/>
      <c r="D34275" s="27"/>
      <c r="E34275" s="27"/>
      <c r="I34275" s="27"/>
      <c r="J34275" s="27"/>
    </row>
    <row r="34276" spans="2:10" x14ac:dyDescent="0.25">
      <c r="B34276" s="27"/>
      <c r="D34276" s="27"/>
      <c r="E34276" s="27"/>
      <c r="I34276" s="27"/>
      <c r="J34276" s="27"/>
    </row>
    <row r="34277" spans="2:10" x14ac:dyDescent="0.25">
      <c r="B34277" s="27"/>
      <c r="D34277" s="27"/>
      <c r="E34277" s="27"/>
      <c r="I34277" s="27"/>
      <c r="J34277" s="27"/>
    </row>
    <row r="34278" spans="2:10" x14ac:dyDescent="0.25">
      <c r="B34278" s="27"/>
      <c r="D34278" s="27"/>
      <c r="E34278" s="27"/>
      <c r="I34278" s="27"/>
      <c r="J34278" s="27"/>
    </row>
    <row r="34279" spans="2:10" x14ac:dyDescent="0.25">
      <c r="B34279" s="27"/>
      <c r="D34279" s="27"/>
      <c r="E34279" s="27"/>
      <c r="I34279" s="27"/>
      <c r="J34279" s="27"/>
    </row>
    <row r="34280" spans="2:10" x14ac:dyDescent="0.25">
      <c r="B34280" s="27"/>
      <c r="D34280" s="27"/>
      <c r="E34280" s="27"/>
      <c r="I34280" s="27"/>
      <c r="J34280" s="27"/>
    </row>
    <row r="34281" spans="2:10" x14ac:dyDescent="0.25">
      <c r="B34281" s="27"/>
      <c r="D34281" s="27"/>
      <c r="E34281" s="27"/>
      <c r="I34281" s="27"/>
      <c r="J34281" s="27"/>
    </row>
    <row r="34282" spans="2:10" x14ac:dyDescent="0.25">
      <c r="B34282" s="27"/>
      <c r="D34282" s="27"/>
      <c r="E34282" s="27"/>
      <c r="I34282" s="27"/>
      <c r="J34282" s="27"/>
    </row>
    <row r="34283" spans="2:10" x14ac:dyDescent="0.25">
      <c r="B34283" s="27"/>
      <c r="D34283" s="27"/>
      <c r="E34283" s="27"/>
      <c r="I34283" s="27"/>
      <c r="J34283" s="27"/>
    </row>
    <row r="34284" spans="2:10" x14ac:dyDescent="0.25">
      <c r="B34284" s="27"/>
      <c r="D34284" s="27"/>
      <c r="E34284" s="27"/>
      <c r="I34284" s="27"/>
      <c r="J34284" s="27"/>
    </row>
    <row r="34285" spans="2:10" x14ac:dyDescent="0.25">
      <c r="B34285" s="27"/>
      <c r="D34285" s="27"/>
      <c r="E34285" s="27"/>
      <c r="I34285" s="27"/>
      <c r="J34285" s="27"/>
    </row>
    <row r="34286" spans="2:10" x14ac:dyDescent="0.25">
      <c r="B34286" s="27"/>
      <c r="D34286" s="27"/>
      <c r="E34286" s="27"/>
      <c r="I34286" s="27"/>
      <c r="J34286" s="27"/>
    </row>
    <row r="34287" spans="2:10" x14ac:dyDescent="0.25">
      <c r="B34287" s="27"/>
      <c r="D34287" s="27"/>
      <c r="E34287" s="27"/>
      <c r="I34287" s="27"/>
      <c r="J34287" s="27"/>
    </row>
    <row r="34288" spans="2:10" x14ac:dyDescent="0.25">
      <c r="B34288" s="27"/>
      <c r="D34288" s="27"/>
      <c r="E34288" s="27"/>
      <c r="I34288" s="27"/>
      <c r="J34288" s="27"/>
    </row>
    <row r="34289" spans="2:10" x14ac:dyDescent="0.25">
      <c r="B34289" s="27"/>
      <c r="D34289" s="27"/>
      <c r="E34289" s="27"/>
      <c r="I34289" s="27"/>
      <c r="J34289" s="27"/>
    </row>
    <row r="34290" spans="2:10" x14ac:dyDescent="0.25">
      <c r="B34290" s="27"/>
      <c r="D34290" s="27"/>
      <c r="E34290" s="27"/>
      <c r="I34290" s="27"/>
      <c r="J34290" s="27"/>
    </row>
    <row r="34291" spans="2:10" x14ac:dyDescent="0.25">
      <c r="B34291" s="27"/>
      <c r="D34291" s="27"/>
      <c r="E34291" s="27"/>
      <c r="I34291" s="27"/>
      <c r="J34291" s="27"/>
    </row>
    <row r="34292" spans="2:10" x14ac:dyDescent="0.25">
      <c r="B34292" s="27"/>
      <c r="D34292" s="27"/>
      <c r="E34292" s="27"/>
      <c r="I34292" s="27"/>
      <c r="J34292" s="27"/>
    </row>
    <row r="34293" spans="2:10" x14ac:dyDescent="0.25">
      <c r="B34293" s="27"/>
      <c r="D34293" s="27"/>
      <c r="E34293" s="27"/>
      <c r="I34293" s="27"/>
      <c r="J34293" s="27"/>
    </row>
    <row r="34294" spans="2:10" x14ac:dyDescent="0.25">
      <c r="B34294" s="27"/>
      <c r="D34294" s="27"/>
      <c r="E34294" s="27"/>
      <c r="I34294" s="27"/>
      <c r="J34294" s="27"/>
    </row>
    <row r="34295" spans="2:10" x14ac:dyDescent="0.25">
      <c r="B34295" s="27"/>
      <c r="D34295" s="27"/>
      <c r="E34295" s="27"/>
      <c r="I34295" s="27"/>
      <c r="J34295" s="27"/>
    </row>
    <row r="34296" spans="2:10" x14ac:dyDescent="0.25">
      <c r="B34296" s="27"/>
      <c r="D34296" s="27"/>
      <c r="E34296" s="27"/>
      <c r="I34296" s="27"/>
      <c r="J34296" s="27"/>
    </row>
    <row r="34297" spans="2:10" x14ac:dyDescent="0.25">
      <c r="B34297" s="27"/>
      <c r="D34297" s="27"/>
      <c r="E34297" s="27"/>
      <c r="I34297" s="27"/>
      <c r="J34297" s="27"/>
    </row>
    <row r="34298" spans="2:10" x14ac:dyDescent="0.25">
      <c r="B34298" s="27"/>
      <c r="D34298" s="27"/>
      <c r="E34298" s="27"/>
      <c r="I34298" s="27"/>
      <c r="J34298" s="27"/>
    </row>
    <row r="34299" spans="2:10" x14ac:dyDescent="0.25">
      <c r="B34299" s="27"/>
      <c r="D34299" s="27"/>
      <c r="E34299" s="27"/>
      <c r="I34299" s="27"/>
      <c r="J34299" s="27"/>
    </row>
    <row r="34300" spans="2:10" x14ac:dyDescent="0.25">
      <c r="B34300" s="27"/>
      <c r="D34300" s="27"/>
      <c r="E34300" s="27"/>
      <c r="I34300" s="27"/>
      <c r="J34300" s="27"/>
    </row>
    <row r="34301" spans="2:10" x14ac:dyDescent="0.25">
      <c r="B34301" s="27"/>
      <c r="D34301" s="27"/>
      <c r="E34301" s="27"/>
      <c r="I34301" s="27"/>
      <c r="J34301" s="27"/>
    </row>
    <row r="34302" spans="2:10" x14ac:dyDescent="0.25">
      <c r="B34302" s="27"/>
      <c r="D34302" s="27"/>
      <c r="E34302" s="27"/>
      <c r="I34302" s="27"/>
      <c r="J34302" s="27"/>
    </row>
    <row r="34303" spans="2:10" x14ac:dyDescent="0.25">
      <c r="B34303" s="27"/>
      <c r="D34303" s="27"/>
      <c r="E34303" s="27"/>
      <c r="I34303" s="27"/>
      <c r="J34303" s="27"/>
    </row>
    <row r="34304" spans="2:10" x14ac:dyDescent="0.25">
      <c r="B34304" s="27"/>
      <c r="D34304" s="27"/>
      <c r="E34304" s="27"/>
      <c r="I34304" s="27"/>
      <c r="J34304" s="27"/>
    </row>
    <row r="34305" spans="2:10" x14ac:dyDescent="0.25">
      <c r="B34305" s="27"/>
      <c r="D34305" s="27"/>
      <c r="E34305" s="27"/>
      <c r="I34305" s="27"/>
      <c r="J34305" s="27"/>
    </row>
    <row r="34306" spans="2:10" x14ac:dyDescent="0.25">
      <c r="B34306" s="27"/>
      <c r="D34306" s="27"/>
      <c r="E34306" s="27"/>
      <c r="I34306" s="27"/>
      <c r="J34306" s="27"/>
    </row>
    <row r="34307" spans="2:10" x14ac:dyDescent="0.25">
      <c r="B34307" s="27"/>
      <c r="D34307" s="27"/>
      <c r="E34307" s="27"/>
      <c r="I34307" s="27"/>
      <c r="J34307" s="27"/>
    </row>
    <row r="34308" spans="2:10" x14ac:dyDescent="0.25">
      <c r="B34308" s="27"/>
      <c r="D34308" s="27"/>
      <c r="E34308" s="27"/>
      <c r="I34308" s="27"/>
      <c r="J34308" s="27"/>
    </row>
    <row r="34309" spans="2:10" x14ac:dyDescent="0.25">
      <c r="B34309" s="27"/>
      <c r="D34309" s="27"/>
      <c r="E34309" s="27"/>
      <c r="I34309" s="27"/>
      <c r="J34309" s="27"/>
    </row>
    <row r="34310" spans="2:10" x14ac:dyDescent="0.25">
      <c r="B34310" s="27"/>
      <c r="D34310" s="27"/>
      <c r="E34310" s="27"/>
      <c r="I34310" s="27"/>
      <c r="J34310" s="27"/>
    </row>
    <row r="34311" spans="2:10" x14ac:dyDescent="0.25">
      <c r="B34311" s="27"/>
      <c r="D34311" s="27"/>
      <c r="E34311" s="27"/>
      <c r="I34311" s="27"/>
      <c r="J34311" s="27"/>
    </row>
    <row r="34312" spans="2:10" x14ac:dyDescent="0.25">
      <c r="B34312" s="27"/>
      <c r="D34312" s="27"/>
      <c r="E34312" s="27"/>
      <c r="I34312" s="27"/>
      <c r="J34312" s="27"/>
    </row>
    <row r="34313" spans="2:10" x14ac:dyDescent="0.25">
      <c r="B34313" s="27"/>
      <c r="D34313" s="27"/>
      <c r="E34313" s="27"/>
      <c r="I34313" s="27"/>
      <c r="J34313" s="27"/>
    </row>
    <row r="34314" spans="2:10" x14ac:dyDescent="0.25">
      <c r="B34314" s="27"/>
      <c r="D34314" s="27"/>
      <c r="E34314" s="27"/>
      <c r="I34314" s="27"/>
      <c r="J34314" s="27"/>
    </row>
    <row r="34315" spans="2:10" x14ac:dyDescent="0.25">
      <c r="B34315" s="27"/>
      <c r="D34315" s="27"/>
      <c r="E34315" s="27"/>
      <c r="I34315" s="27"/>
      <c r="J34315" s="27"/>
    </row>
    <row r="34316" spans="2:10" x14ac:dyDescent="0.25">
      <c r="B34316" s="27"/>
      <c r="D34316" s="27"/>
      <c r="E34316" s="27"/>
      <c r="I34316" s="27"/>
      <c r="J34316" s="27"/>
    </row>
    <row r="34317" spans="2:10" x14ac:dyDescent="0.25">
      <c r="B34317" s="27"/>
      <c r="D34317" s="27"/>
      <c r="E34317" s="27"/>
      <c r="I34317" s="27"/>
      <c r="J34317" s="27"/>
    </row>
    <row r="34318" spans="2:10" x14ac:dyDescent="0.25">
      <c r="B34318" s="27"/>
      <c r="D34318" s="27"/>
      <c r="E34318" s="27"/>
      <c r="I34318" s="27"/>
      <c r="J34318" s="27"/>
    </row>
    <row r="34319" spans="2:10" x14ac:dyDescent="0.25">
      <c r="B34319" s="27"/>
      <c r="D34319" s="27"/>
      <c r="E34319" s="27"/>
      <c r="I34319" s="27"/>
      <c r="J34319" s="27"/>
    </row>
    <row r="34320" spans="2:10" x14ac:dyDescent="0.25">
      <c r="B34320" s="27"/>
      <c r="D34320" s="27"/>
      <c r="E34320" s="27"/>
      <c r="I34320" s="27"/>
      <c r="J34320" s="27"/>
    </row>
    <row r="34321" spans="2:10" x14ac:dyDescent="0.25">
      <c r="B34321" s="27"/>
      <c r="D34321" s="27"/>
      <c r="E34321" s="27"/>
      <c r="I34321" s="27"/>
      <c r="J34321" s="27"/>
    </row>
    <row r="34322" spans="2:10" x14ac:dyDescent="0.25">
      <c r="B34322" s="27"/>
      <c r="D34322" s="27"/>
      <c r="E34322" s="27"/>
      <c r="I34322" s="27"/>
      <c r="J34322" s="27"/>
    </row>
    <row r="34323" spans="2:10" x14ac:dyDescent="0.25">
      <c r="B34323" s="27"/>
      <c r="D34323" s="27"/>
      <c r="E34323" s="27"/>
      <c r="I34323" s="27"/>
      <c r="J34323" s="27"/>
    </row>
    <row r="34324" spans="2:10" x14ac:dyDescent="0.25">
      <c r="B34324" s="27"/>
      <c r="D34324" s="27"/>
      <c r="E34324" s="27"/>
      <c r="I34324" s="27"/>
      <c r="J34324" s="27"/>
    </row>
    <row r="34325" spans="2:10" x14ac:dyDescent="0.25">
      <c r="B34325" s="27"/>
      <c r="D34325" s="27"/>
      <c r="E34325" s="27"/>
      <c r="I34325" s="27"/>
      <c r="J34325" s="27"/>
    </row>
    <row r="34326" spans="2:10" x14ac:dyDescent="0.25">
      <c r="B34326" s="27"/>
      <c r="D34326" s="27"/>
      <c r="E34326" s="27"/>
      <c r="I34326" s="27"/>
      <c r="J34326" s="27"/>
    </row>
    <row r="34327" spans="2:10" x14ac:dyDescent="0.25">
      <c r="B34327" s="27"/>
      <c r="D34327" s="27"/>
      <c r="E34327" s="27"/>
      <c r="I34327" s="27"/>
      <c r="J34327" s="27"/>
    </row>
    <row r="34328" spans="2:10" x14ac:dyDescent="0.25">
      <c r="B34328" s="27"/>
      <c r="D34328" s="27"/>
      <c r="E34328" s="27"/>
      <c r="I34328" s="27"/>
      <c r="J34328" s="27"/>
    </row>
    <row r="34329" spans="2:10" x14ac:dyDescent="0.25">
      <c r="B34329" s="27"/>
      <c r="D34329" s="27"/>
      <c r="E34329" s="27"/>
      <c r="I34329" s="27"/>
      <c r="J34329" s="27"/>
    </row>
    <row r="34330" spans="2:10" x14ac:dyDescent="0.25">
      <c r="B34330" s="27"/>
      <c r="D34330" s="27"/>
      <c r="E34330" s="27"/>
      <c r="I34330" s="27"/>
      <c r="J34330" s="27"/>
    </row>
    <row r="34331" spans="2:10" x14ac:dyDescent="0.25">
      <c r="B34331" s="27"/>
      <c r="D34331" s="27"/>
      <c r="E34331" s="27"/>
      <c r="I34331" s="27"/>
      <c r="J34331" s="27"/>
    </row>
    <row r="34332" spans="2:10" x14ac:dyDescent="0.25">
      <c r="B34332" s="27"/>
      <c r="D34332" s="27"/>
      <c r="E34332" s="27"/>
      <c r="I34332" s="27"/>
      <c r="J34332" s="27"/>
    </row>
    <row r="34333" spans="2:10" x14ac:dyDescent="0.25">
      <c r="B34333" s="27"/>
      <c r="D34333" s="27"/>
      <c r="E34333" s="27"/>
      <c r="I34333" s="27"/>
      <c r="J34333" s="27"/>
    </row>
    <row r="34334" spans="2:10" x14ac:dyDescent="0.25">
      <c r="B34334" s="27"/>
      <c r="D34334" s="27"/>
      <c r="E34334" s="27"/>
      <c r="I34334" s="27"/>
      <c r="J34334" s="27"/>
    </row>
    <row r="34335" spans="2:10" x14ac:dyDescent="0.25">
      <c r="B34335" s="27"/>
      <c r="D34335" s="27"/>
      <c r="E34335" s="27"/>
      <c r="I34335" s="27"/>
      <c r="J34335" s="27"/>
    </row>
    <row r="34336" spans="2:10" x14ac:dyDescent="0.25">
      <c r="B34336" s="27"/>
      <c r="D34336" s="27"/>
      <c r="E34336" s="27"/>
      <c r="I34336" s="27"/>
      <c r="J34336" s="27"/>
    </row>
    <row r="34337" spans="2:10" x14ac:dyDescent="0.25">
      <c r="B34337" s="27"/>
      <c r="D34337" s="27"/>
      <c r="E34337" s="27"/>
      <c r="I34337" s="27"/>
      <c r="J34337" s="27"/>
    </row>
    <row r="34338" spans="2:10" x14ac:dyDescent="0.25">
      <c r="B34338" s="27"/>
      <c r="D34338" s="27"/>
      <c r="E34338" s="27"/>
      <c r="I34338" s="27"/>
      <c r="J34338" s="27"/>
    </row>
    <row r="34339" spans="2:10" x14ac:dyDescent="0.25">
      <c r="B34339" s="27"/>
      <c r="D34339" s="27"/>
      <c r="E34339" s="27"/>
      <c r="I34339" s="27"/>
      <c r="J34339" s="27"/>
    </row>
    <row r="34340" spans="2:10" x14ac:dyDescent="0.25">
      <c r="B34340" s="27"/>
      <c r="D34340" s="27"/>
      <c r="E34340" s="27"/>
      <c r="I34340" s="27"/>
      <c r="J34340" s="27"/>
    </row>
    <row r="34341" spans="2:10" x14ac:dyDescent="0.25">
      <c r="B34341" s="27"/>
      <c r="D34341" s="27"/>
      <c r="E34341" s="27"/>
      <c r="I34341" s="27"/>
      <c r="J34341" s="27"/>
    </row>
    <row r="34342" spans="2:10" x14ac:dyDescent="0.25">
      <c r="B34342" s="27"/>
      <c r="D34342" s="27"/>
      <c r="E34342" s="27"/>
      <c r="I34342" s="27"/>
      <c r="J34342" s="27"/>
    </row>
    <row r="34343" spans="2:10" x14ac:dyDescent="0.25">
      <c r="B34343" s="27"/>
      <c r="D34343" s="27"/>
      <c r="E34343" s="27"/>
      <c r="I34343" s="27"/>
      <c r="J34343" s="27"/>
    </row>
    <row r="34344" spans="2:10" x14ac:dyDescent="0.25">
      <c r="B34344" s="27"/>
      <c r="D34344" s="27"/>
      <c r="E34344" s="27"/>
      <c r="I34344" s="27"/>
      <c r="J34344" s="27"/>
    </row>
    <row r="34345" spans="2:10" x14ac:dyDescent="0.25">
      <c r="B34345" s="27"/>
      <c r="D34345" s="27"/>
      <c r="E34345" s="27"/>
      <c r="I34345" s="27"/>
      <c r="J34345" s="27"/>
    </row>
    <row r="34346" spans="2:10" x14ac:dyDescent="0.25">
      <c r="B34346" s="27"/>
      <c r="D34346" s="27"/>
      <c r="E34346" s="27"/>
      <c r="I34346" s="27"/>
      <c r="J34346" s="27"/>
    </row>
    <row r="34347" spans="2:10" x14ac:dyDescent="0.25">
      <c r="B34347" s="27"/>
      <c r="D34347" s="27"/>
      <c r="E34347" s="27"/>
      <c r="I34347" s="27"/>
      <c r="J34347" s="27"/>
    </row>
    <row r="34348" spans="2:10" x14ac:dyDescent="0.25">
      <c r="B34348" s="27"/>
      <c r="D34348" s="27"/>
      <c r="E34348" s="27"/>
      <c r="I34348" s="27"/>
      <c r="J34348" s="27"/>
    </row>
    <row r="34349" spans="2:10" x14ac:dyDescent="0.25">
      <c r="B34349" s="27"/>
      <c r="D34349" s="27"/>
      <c r="E34349" s="27"/>
      <c r="I34349" s="27"/>
      <c r="J34349" s="27"/>
    </row>
    <row r="34350" spans="2:10" x14ac:dyDescent="0.25">
      <c r="B34350" s="27"/>
      <c r="D34350" s="27"/>
      <c r="E34350" s="27"/>
      <c r="I34350" s="27"/>
      <c r="J34350" s="27"/>
    </row>
    <row r="34351" spans="2:10" x14ac:dyDescent="0.25">
      <c r="B34351" s="27"/>
      <c r="D34351" s="27"/>
      <c r="E34351" s="27"/>
      <c r="I34351" s="27"/>
      <c r="J34351" s="27"/>
    </row>
    <row r="34352" spans="2:10" x14ac:dyDescent="0.25">
      <c r="B34352" s="27"/>
      <c r="D34352" s="27"/>
      <c r="E34352" s="27"/>
      <c r="I34352" s="27"/>
      <c r="J34352" s="27"/>
    </row>
    <row r="34353" spans="2:10" x14ac:dyDescent="0.25">
      <c r="B34353" s="27"/>
      <c r="D34353" s="27"/>
      <c r="E34353" s="27"/>
      <c r="I34353" s="27"/>
      <c r="J34353" s="27"/>
    </row>
    <row r="34354" spans="2:10" x14ac:dyDescent="0.25">
      <c r="B34354" s="27"/>
      <c r="D34354" s="27"/>
      <c r="E34354" s="27"/>
      <c r="I34354" s="27"/>
      <c r="J34354" s="27"/>
    </row>
    <row r="34355" spans="2:10" x14ac:dyDescent="0.25">
      <c r="B34355" s="27"/>
      <c r="D34355" s="27"/>
      <c r="E34355" s="27"/>
      <c r="I34355" s="27"/>
      <c r="J34355" s="27"/>
    </row>
    <row r="34356" spans="2:10" x14ac:dyDescent="0.25">
      <c r="B34356" s="27"/>
      <c r="D34356" s="27"/>
      <c r="E34356" s="27"/>
      <c r="I34356" s="27"/>
      <c r="J34356" s="27"/>
    </row>
    <row r="34357" spans="2:10" x14ac:dyDescent="0.25">
      <c r="B34357" s="27"/>
      <c r="D34357" s="27"/>
      <c r="E34357" s="27"/>
      <c r="I34357" s="27"/>
      <c r="J34357" s="27"/>
    </row>
    <row r="34358" spans="2:10" x14ac:dyDescent="0.25">
      <c r="B34358" s="27"/>
      <c r="D34358" s="27"/>
      <c r="E34358" s="27"/>
      <c r="I34358" s="27"/>
      <c r="J34358" s="27"/>
    </row>
    <row r="34359" spans="2:10" x14ac:dyDescent="0.25">
      <c r="B34359" s="27"/>
      <c r="D34359" s="27"/>
      <c r="E34359" s="27"/>
      <c r="I34359" s="27"/>
      <c r="J34359" s="27"/>
    </row>
    <row r="34360" spans="2:10" x14ac:dyDescent="0.25">
      <c r="B34360" s="27"/>
      <c r="D34360" s="27"/>
      <c r="E34360" s="27"/>
      <c r="I34360" s="27"/>
      <c r="J34360" s="27"/>
    </row>
    <row r="34361" spans="2:10" x14ac:dyDescent="0.25">
      <c r="B34361" s="27"/>
      <c r="D34361" s="27"/>
      <c r="E34361" s="27"/>
      <c r="I34361" s="27"/>
      <c r="J34361" s="27"/>
    </row>
    <row r="34362" spans="2:10" x14ac:dyDescent="0.25">
      <c r="B34362" s="27"/>
      <c r="D34362" s="27"/>
      <c r="E34362" s="27"/>
      <c r="I34362" s="27"/>
      <c r="J34362" s="27"/>
    </row>
    <row r="34363" spans="2:10" x14ac:dyDescent="0.25">
      <c r="B34363" s="27"/>
      <c r="D34363" s="27"/>
      <c r="E34363" s="27"/>
      <c r="I34363" s="27"/>
      <c r="J34363" s="27"/>
    </row>
    <row r="34364" spans="2:10" x14ac:dyDescent="0.25">
      <c r="B34364" s="27"/>
      <c r="D34364" s="27"/>
      <c r="E34364" s="27"/>
      <c r="I34364" s="27"/>
      <c r="J34364" s="27"/>
    </row>
    <row r="34365" spans="2:10" x14ac:dyDescent="0.25">
      <c r="B34365" s="27"/>
      <c r="D34365" s="27"/>
      <c r="E34365" s="27"/>
      <c r="I34365" s="27"/>
      <c r="J34365" s="27"/>
    </row>
    <row r="34366" spans="2:10" x14ac:dyDescent="0.25">
      <c r="B34366" s="27"/>
      <c r="D34366" s="27"/>
      <c r="E34366" s="27"/>
      <c r="I34366" s="27"/>
      <c r="J34366" s="27"/>
    </row>
    <row r="34367" spans="2:10" x14ac:dyDescent="0.25">
      <c r="B34367" s="27"/>
      <c r="D34367" s="27"/>
      <c r="E34367" s="27"/>
      <c r="I34367" s="27"/>
      <c r="J34367" s="27"/>
    </row>
    <row r="34368" spans="2:10" x14ac:dyDescent="0.25">
      <c r="B34368" s="27"/>
      <c r="D34368" s="27"/>
      <c r="E34368" s="27"/>
      <c r="I34368" s="27"/>
      <c r="J34368" s="27"/>
    </row>
    <row r="34369" spans="2:10" x14ac:dyDescent="0.25">
      <c r="B34369" s="27"/>
      <c r="D34369" s="27"/>
      <c r="E34369" s="27"/>
      <c r="I34369" s="27"/>
      <c r="J34369" s="27"/>
    </row>
    <row r="34370" spans="2:10" x14ac:dyDescent="0.25">
      <c r="B34370" s="27"/>
      <c r="D34370" s="27"/>
      <c r="E34370" s="27"/>
      <c r="I34370" s="27"/>
      <c r="J34370" s="27"/>
    </row>
    <row r="34371" spans="2:10" x14ac:dyDescent="0.25">
      <c r="B34371" s="27"/>
      <c r="D34371" s="27"/>
      <c r="E34371" s="27"/>
      <c r="I34371" s="27"/>
      <c r="J34371" s="27"/>
    </row>
    <row r="34372" spans="2:10" x14ac:dyDescent="0.25">
      <c r="B34372" s="27"/>
      <c r="D34372" s="27"/>
      <c r="E34372" s="27"/>
      <c r="I34372" s="27"/>
      <c r="J34372" s="27"/>
    </row>
    <row r="34373" spans="2:10" x14ac:dyDescent="0.25">
      <c r="B34373" s="27"/>
      <c r="D34373" s="27"/>
      <c r="E34373" s="27"/>
      <c r="I34373" s="27"/>
      <c r="J34373" s="27"/>
    </row>
    <row r="34374" spans="2:10" x14ac:dyDescent="0.25">
      <c r="B34374" s="27"/>
      <c r="D34374" s="27"/>
      <c r="E34374" s="27"/>
      <c r="I34374" s="27"/>
      <c r="J34374" s="27"/>
    </row>
    <row r="34375" spans="2:10" x14ac:dyDescent="0.25">
      <c r="B34375" s="27"/>
      <c r="D34375" s="27"/>
      <c r="E34375" s="27"/>
      <c r="I34375" s="27"/>
      <c r="J34375" s="27"/>
    </row>
    <row r="34376" spans="2:10" x14ac:dyDescent="0.25">
      <c r="B34376" s="27"/>
      <c r="D34376" s="27"/>
      <c r="E34376" s="27"/>
      <c r="I34376" s="27"/>
      <c r="J34376" s="27"/>
    </row>
    <row r="34377" spans="2:10" x14ac:dyDescent="0.25">
      <c r="B34377" s="27"/>
      <c r="D34377" s="27"/>
      <c r="E34377" s="27"/>
      <c r="I34377" s="27"/>
      <c r="J34377" s="27"/>
    </row>
    <row r="34378" spans="2:10" x14ac:dyDescent="0.25">
      <c r="B34378" s="27"/>
      <c r="D34378" s="27"/>
      <c r="E34378" s="27"/>
      <c r="I34378" s="27"/>
      <c r="J34378" s="27"/>
    </row>
    <row r="34379" spans="2:10" x14ac:dyDescent="0.25">
      <c r="B34379" s="27"/>
      <c r="D34379" s="27"/>
      <c r="E34379" s="27"/>
      <c r="I34379" s="27"/>
      <c r="J34379" s="27"/>
    </row>
    <row r="34380" spans="2:10" x14ac:dyDescent="0.25">
      <c r="B34380" s="27"/>
      <c r="D34380" s="27"/>
      <c r="E34380" s="27"/>
      <c r="I34380" s="27"/>
      <c r="J34380" s="27"/>
    </row>
    <row r="34381" spans="2:10" x14ac:dyDescent="0.25">
      <c r="B34381" s="27"/>
      <c r="D34381" s="27"/>
      <c r="E34381" s="27"/>
      <c r="I34381" s="27"/>
      <c r="J34381" s="27"/>
    </row>
    <row r="34382" spans="2:10" x14ac:dyDescent="0.25">
      <c r="B34382" s="27"/>
      <c r="D34382" s="27"/>
      <c r="E34382" s="27"/>
      <c r="I34382" s="27"/>
      <c r="J34382" s="27"/>
    </row>
    <row r="34383" spans="2:10" x14ac:dyDescent="0.25">
      <c r="B34383" s="27"/>
      <c r="D34383" s="27"/>
      <c r="E34383" s="27"/>
      <c r="I34383" s="27"/>
      <c r="J34383" s="27"/>
    </row>
    <row r="34384" spans="2:10" x14ac:dyDescent="0.25">
      <c r="B34384" s="27"/>
      <c r="D34384" s="27"/>
      <c r="E34384" s="27"/>
      <c r="I34384" s="27"/>
      <c r="J34384" s="27"/>
    </row>
    <row r="34385" spans="2:10" x14ac:dyDescent="0.25">
      <c r="B34385" s="27"/>
      <c r="D34385" s="27"/>
      <c r="E34385" s="27"/>
      <c r="I34385" s="27"/>
      <c r="J34385" s="27"/>
    </row>
    <row r="34386" spans="2:10" x14ac:dyDescent="0.25">
      <c r="B34386" s="27"/>
      <c r="D34386" s="27"/>
      <c r="E34386" s="27"/>
      <c r="I34386" s="27"/>
      <c r="J34386" s="27"/>
    </row>
    <row r="34387" spans="2:10" x14ac:dyDescent="0.25">
      <c r="B34387" s="27"/>
      <c r="D34387" s="27"/>
      <c r="E34387" s="27"/>
      <c r="I34387" s="27"/>
      <c r="J34387" s="27"/>
    </row>
    <row r="34388" spans="2:10" x14ac:dyDescent="0.25">
      <c r="B34388" s="27"/>
      <c r="D34388" s="27"/>
      <c r="E34388" s="27"/>
      <c r="I34388" s="27"/>
      <c r="J34388" s="27"/>
    </row>
    <row r="34389" spans="2:10" x14ac:dyDescent="0.25">
      <c r="B34389" s="27"/>
      <c r="D34389" s="27"/>
      <c r="E34389" s="27"/>
      <c r="I34389" s="27"/>
      <c r="J34389" s="27"/>
    </row>
    <row r="34390" spans="2:10" x14ac:dyDescent="0.25">
      <c r="B34390" s="27"/>
      <c r="D34390" s="27"/>
      <c r="E34390" s="27"/>
      <c r="I34390" s="27"/>
      <c r="J34390" s="27"/>
    </row>
    <row r="34391" spans="2:10" x14ac:dyDescent="0.25">
      <c r="B34391" s="27"/>
      <c r="D34391" s="27"/>
      <c r="E34391" s="27"/>
      <c r="I34391" s="27"/>
      <c r="J34391" s="27"/>
    </row>
    <row r="34392" spans="2:10" x14ac:dyDescent="0.25">
      <c r="B34392" s="27"/>
      <c r="D34392" s="27"/>
      <c r="E34392" s="27"/>
      <c r="I34392" s="27"/>
      <c r="J34392" s="27"/>
    </row>
    <row r="34393" spans="2:10" x14ac:dyDescent="0.25">
      <c r="B34393" s="27"/>
      <c r="D34393" s="27"/>
      <c r="E34393" s="27"/>
      <c r="I34393" s="27"/>
      <c r="J34393" s="27"/>
    </row>
    <row r="34394" spans="2:10" x14ac:dyDescent="0.25">
      <c r="B34394" s="27"/>
      <c r="D34394" s="27"/>
      <c r="E34394" s="27"/>
      <c r="I34394" s="27"/>
      <c r="J34394" s="27"/>
    </row>
    <row r="34395" spans="2:10" x14ac:dyDescent="0.25">
      <c r="B34395" s="27"/>
      <c r="D34395" s="27"/>
      <c r="E34395" s="27"/>
      <c r="I34395" s="27"/>
      <c r="J34395" s="27"/>
    </row>
    <row r="34396" spans="2:10" x14ac:dyDescent="0.25">
      <c r="B34396" s="27"/>
      <c r="D34396" s="27"/>
      <c r="E34396" s="27"/>
      <c r="I34396" s="27"/>
      <c r="J34396" s="27"/>
    </row>
    <row r="34397" spans="2:10" x14ac:dyDescent="0.25">
      <c r="B34397" s="27"/>
      <c r="D34397" s="27"/>
      <c r="E34397" s="27"/>
      <c r="I34397" s="27"/>
      <c r="J34397" s="27"/>
    </row>
    <row r="34398" spans="2:10" x14ac:dyDescent="0.25">
      <c r="B34398" s="27"/>
      <c r="D34398" s="27"/>
      <c r="E34398" s="27"/>
      <c r="I34398" s="27"/>
      <c r="J34398" s="27"/>
    </row>
    <row r="34399" spans="2:10" x14ac:dyDescent="0.25">
      <c r="B34399" s="27"/>
      <c r="D34399" s="27"/>
      <c r="E34399" s="27"/>
      <c r="I34399" s="27"/>
      <c r="J34399" s="27"/>
    </row>
    <row r="34400" spans="2:10" x14ac:dyDescent="0.25">
      <c r="B34400" s="27"/>
      <c r="D34400" s="27"/>
      <c r="E34400" s="27"/>
      <c r="I34400" s="27"/>
      <c r="J34400" s="27"/>
    </row>
    <row r="34401" spans="2:10" x14ac:dyDescent="0.25">
      <c r="B34401" s="27"/>
      <c r="D34401" s="27"/>
      <c r="E34401" s="27"/>
      <c r="I34401" s="27"/>
      <c r="J34401" s="27"/>
    </row>
    <row r="34402" spans="2:10" x14ac:dyDescent="0.25">
      <c r="B34402" s="27"/>
      <c r="D34402" s="27"/>
      <c r="E34402" s="27"/>
      <c r="I34402" s="27"/>
      <c r="J34402" s="27"/>
    </row>
    <row r="34403" spans="2:10" x14ac:dyDescent="0.25">
      <c r="B34403" s="27"/>
      <c r="D34403" s="27"/>
      <c r="E34403" s="27"/>
      <c r="I34403" s="27"/>
      <c r="J34403" s="27"/>
    </row>
    <row r="34404" spans="2:10" x14ac:dyDescent="0.25">
      <c r="B34404" s="27"/>
      <c r="D34404" s="27"/>
      <c r="E34404" s="27"/>
      <c r="I34404" s="27"/>
      <c r="J34404" s="27"/>
    </row>
    <row r="34405" spans="2:10" x14ac:dyDescent="0.25">
      <c r="B34405" s="27"/>
      <c r="D34405" s="27"/>
      <c r="E34405" s="27"/>
      <c r="I34405" s="27"/>
      <c r="J34405" s="27"/>
    </row>
    <row r="34406" spans="2:10" x14ac:dyDescent="0.25">
      <c r="B34406" s="27"/>
      <c r="D34406" s="27"/>
      <c r="E34406" s="27"/>
      <c r="I34406" s="27"/>
      <c r="J34406" s="27"/>
    </row>
    <row r="34407" spans="2:10" x14ac:dyDescent="0.25">
      <c r="B34407" s="27"/>
      <c r="D34407" s="27"/>
      <c r="E34407" s="27"/>
      <c r="I34407" s="27"/>
      <c r="J34407" s="27"/>
    </row>
    <row r="34408" spans="2:10" x14ac:dyDescent="0.25">
      <c r="B34408" s="27"/>
      <c r="D34408" s="27"/>
      <c r="E34408" s="27"/>
      <c r="I34408" s="27"/>
      <c r="J34408" s="27"/>
    </row>
    <row r="34409" spans="2:10" x14ac:dyDescent="0.25">
      <c r="B34409" s="27"/>
      <c r="D34409" s="27"/>
      <c r="E34409" s="27"/>
      <c r="I34409" s="27"/>
      <c r="J34409" s="27"/>
    </row>
    <row r="34410" spans="2:10" x14ac:dyDescent="0.25">
      <c r="B34410" s="27"/>
      <c r="D34410" s="27"/>
      <c r="E34410" s="27"/>
      <c r="I34410" s="27"/>
      <c r="J34410" s="27"/>
    </row>
    <row r="34411" spans="2:10" x14ac:dyDescent="0.25">
      <c r="B34411" s="27"/>
      <c r="D34411" s="27"/>
      <c r="E34411" s="27"/>
      <c r="I34411" s="27"/>
      <c r="J34411" s="27"/>
    </row>
    <row r="34412" spans="2:10" x14ac:dyDescent="0.25">
      <c r="B34412" s="27"/>
      <c r="D34412" s="27"/>
      <c r="E34412" s="27"/>
      <c r="I34412" s="27"/>
      <c r="J34412" s="27"/>
    </row>
    <row r="34413" spans="2:10" x14ac:dyDescent="0.25">
      <c r="B34413" s="27"/>
      <c r="D34413" s="27"/>
      <c r="E34413" s="27"/>
      <c r="I34413" s="27"/>
      <c r="J34413" s="27"/>
    </row>
    <row r="34414" spans="2:10" x14ac:dyDescent="0.25">
      <c r="B34414" s="27"/>
      <c r="D34414" s="27"/>
      <c r="E34414" s="27"/>
      <c r="I34414" s="27"/>
      <c r="J34414" s="27"/>
    </row>
    <row r="34415" spans="2:10" x14ac:dyDescent="0.25">
      <c r="B34415" s="27"/>
      <c r="D34415" s="27"/>
      <c r="E34415" s="27"/>
      <c r="I34415" s="27"/>
      <c r="J34415" s="27"/>
    </row>
    <row r="34416" spans="2:10" x14ac:dyDescent="0.25">
      <c r="B34416" s="27"/>
      <c r="D34416" s="27"/>
      <c r="E34416" s="27"/>
      <c r="I34416" s="27"/>
      <c r="J34416" s="27"/>
    </row>
    <row r="34417" spans="2:10" x14ac:dyDescent="0.25">
      <c r="B34417" s="27"/>
      <c r="D34417" s="27"/>
      <c r="E34417" s="27"/>
      <c r="I34417" s="27"/>
      <c r="J34417" s="27"/>
    </row>
    <row r="34418" spans="2:10" x14ac:dyDescent="0.25">
      <c r="B34418" s="27"/>
      <c r="D34418" s="27"/>
      <c r="E34418" s="27"/>
      <c r="I34418" s="27"/>
      <c r="J34418" s="27"/>
    </row>
    <row r="34419" spans="2:10" x14ac:dyDescent="0.25">
      <c r="B34419" s="27"/>
      <c r="D34419" s="27"/>
      <c r="E34419" s="27"/>
      <c r="I34419" s="27"/>
      <c r="J34419" s="27"/>
    </row>
    <row r="34420" spans="2:10" x14ac:dyDescent="0.25">
      <c r="B34420" s="27"/>
      <c r="D34420" s="27"/>
      <c r="E34420" s="27"/>
      <c r="I34420" s="27"/>
      <c r="J34420" s="27"/>
    </row>
    <row r="34421" spans="2:10" x14ac:dyDescent="0.25">
      <c r="B34421" s="27"/>
      <c r="D34421" s="27"/>
      <c r="E34421" s="27"/>
      <c r="I34421" s="27"/>
      <c r="J34421" s="27"/>
    </row>
    <row r="34422" spans="2:10" x14ac:dyDescent="0.25">
      <c r="B34422" s="27"/>
      <c r="D34422" s="27"/>
      <c r="E34422" s="27"/>
      <c r="I34422" s="27"/>
      <c r="J34422" s="27"/>
    </row>
    <row r="34423" spans="2:10" x14ac:dyDescent="0.25">
      <c r="B34423" s="27"/>
      <c r="D34423" s="27"/>
      <c r="E34423" s="27"/>
      <c r="I34423" s="27"/>
      <c r="J34423" s="27"/>
    </row>
    <row r="34424" spans="2:10" x14ac:dyDescent="0.25">
      <c r="B34424" s="27"/>
      <c r="D34424" s="27"/>
      <c r="E34424" s="27"/>
      <c r="I34424" s="27"/>
      <c r="J34424" s="27"/>
    </row>
    <row r="34425" spans="2:10" x14ac:dyDescent="0.25">
      <c r="B34425" s="27"/>
      <c r="D34425" s="27"/>
      <c r="E34425" s="27"/>
      <c r="I34425" s="27"/>
      <c r="J34425" s="27"/>
    </row>
    <row r="34426" spans="2:10" x14ac:dyDescent="0.25">
      <c r="B34426" s="27"/>
      <c r="D34426" s="27"/>
      <c r="E34426" s="27"/>
      <c r="I34426" s="27"/>
      <c r="J34426" s="27"/>
    </row>
    <row r="34427" spans="2:10" x14ac:dyDescent="0.25">
      <c r="B34427" s="27"/>
      <c r="D34427" s="27"/>
      <c r="E34427" s="27"/>
      <c r="I34427" s="27"/>
      <c r="J34427" s="27"/>
    </row>
    <row r="34428" spans="2:10" x14ac:dyDescent="0.25">
      <c r="B34428" s="27"/>
      <c r="D34428" s="27"/>
      <c r="E34428" s="27"/>
      <c r="I34428" s="27"/>
      <c r="J34428" s="27"/>
    </row>
    <row r="34429" spans="2:10" x14ac:dyDescent="0.25">
      <c r="B34429" s="27"/>
      <c r="D34429" s="27"/>
      <c r="E34429" s="27"/>
      <c r="I34429" s="27"/>
      <c r="J34429" s="27"/>
    </row>
    <row r="34430" spans="2:10" x14ac:dyDescent="0.25">
      <c r="B34430" s="27"/>
      <c r="D34430" s="27"/>
      <c r="E34430" s="27"/>
      <c r="I34430" s="27"/>
      <c r="J34430" s="27"/>
    </row>
    <row r="34431" spans="2:10" x14ac:dyDescent="0.25">
      <c r="B34431" s="27"/>
      <c r="D34431" s="27"/>
      <c r="E34431" s="27"/>
      <c r="I34431" s="27"/>
      <c r="J34431" s="27"/>
    </row>
    <row r="34432" spans="2:10" x14ac:dyDescent="0.25">
      <c r="B34432" s="27"/>
      <c r="D34432" s="27"/>
      <c r="E34432" s="27"/>
      <c r="I34432" s="27"/>
      <c r="J34432" s="27"/>
    </row>
    <row r="34433" spans="2:10" x14ac:dyDescent="0.25">
      <c r="B34433" s="27"/>
      <c r="D34433" s="27"/>
      <c r="E34433" s="27"/>
      <c r="I34433" s="27"/>
      <c r="J34433" s="27"/>
    </row>
    <row r="34434" spans="2:10" x14ac:dyDescent="0.25">
      <c r="B34434" s="27"/>
      <c r="D34434" s="27"/>
      <c r="E34434" s="27"/>
      <c r="I34434" s="27"/>
      <c r="J34434" s="27"/>
    </row>
    <row r="34435" spans="2:10" x14ac:dyDescent="0.25">
      <c r="B34435" s="27"/>
      <c r="D34435" s="27"/>
      <c r="E34435" s="27"/>
      <c r="I34435" s="27"/>
      <c r="J34435" s="27"/>
    </row>
    <row r="34436" spans="2:10" x14ac:dyDescent="0.25">
      <c r="B34436" s="27"/>
      <c r="D34436" s="27"/>
      <c r="E34436" s="27"/>
      <c r="I34436" s="27"/>
      <c r="J34436" s="27"/>
    </row>
    <row r="34437" spans="2:10" x14ac:dyDescent="0.25">
      <c r="B34437" s="27"/>
      <c r="D34437" s="27"/>
      <c r="E34437" s="27"/>
      <c r="I34437" s="27"/>
      <c r="J34437" s="27"/>
    </row>
    <row r="34438" spans="2:10" x14ac:dyDescent="0.25">
      <c r="B34438" s="27"/>
      <c r="D34438" s="27"/>
      <c r="E34438" s="27"/>
      <c r="I34438" s="27"/>
      <c r="J34438" s="27"/>
    </row>
    <row r="34439" spans="2:10" x14ac:dyDescent="0.25">
      <c r="B34439" s="27"/>
      <c r="D34439" s="27"/>
      <c r="E34439" s="27"/>
      <c r="I34439" s="27"/>
      <c r="J34439" s="27"/>
    </row>
    <row r="34440" spans="2:10" x14ac:dyDescent="0.25">
      <c r="B34440" s="27"/>
      <c r="D34440" s="27"/>
      <c r="E34440" s="27"/>
      <c r="I34440" s="27"/>
      <c r="J34440" s="27"/>
    </row>
    <row r="34441" spans="2:10" x14ac:dyDescent="0.25">
      <c r="B34441" s="27"/>
      <c r="D34441" s="27"/>
      <c r="E34441" s="27"/>
      <c r="I34441" s="27"/>
      <c r="J34441" s="27"/>
    </row>
    <row r="34442" spans="2:10" x14ac:dyDescent="0.25">
      <c r="B34442" s="27"/>
      <c r="D34442" s="27"/>
      <c r="E34442" s="27"/>
      <c r="I34442" s="27"/>
      <c r="J34442" s="27"/>
    </row>
    <row r="34443" spans="2:10" x14ac:dyDescent="0.25">
      <c r="B34443" s="27"/>
      <c r="D34443" s="27"/>
      <c r="E34443" s="27"/>
      <c r="I34443" s="27"/>
      <c r="J34443" s="27"/>
    </row>
    <row r="34444" spans="2:10" x14ac:dyDescent="0.25">
      <c r="B34444" s="27"/>
      <c r="D34444" s="27"/>
      <c r="E34444" s="27"/>
      <c r="I34444" s="27"/>
      <c r="J34444" s="27"/>
    </row>
    <row r="34445" spans="2:10" x14ac:dyDescent="0.25">
      <c r="B34445" s="27"/>
      <c r="D34445" s="27"/>
      <c r="E34445" s="27"/>
      <c r="I34445" s="27"/>
      <c r="J34445" s="27"/>
    </row>
    <row r="34446" spans="2:10" x14ac:dyDescent="0.25">
      <c r="B34446" s="27"/>
      <c r="D34446" s="27"/>
      <c r="E34446" s="27"/>
      <c r="I34446" s="27"/>
      <c r="J34446" s="27"/>
    </row>
    <row r="34447" spans="2:10" x14ac:dyDescent="0.25">
      <c r="B34447" s="27"/>
      <c r="D34447" s="27"/>
      <c r="E34447" s="27"/>
      <c r="I34447" s="27"/>
      <c r="J34447" s="27"/>
    </row>
    <row r="34448" spans="2:10" x14ac:dyDescent="0.25">
      <c r="B34448" s="27"/>
      <c r="D34448" s="27"/>
      <c r="E34448" s="27"/>
      <c r="I34448" s="27"/>
      <c r="J34448" s="27"/>
    </row>
    <row r="34449" spans="2:10" x14ac:dyDescent="0.25">
      <c r="B34449" s="27"/>
      <c r="D34449" s="27"/>
      <c r="E34449" s="27"/>
      <c r="I34449" s="27"/>
      <c r="J34449" s="27"/>
    </row>
    <row r="34450" spans="2:10" x14ac:dyDescent="0.25">
      <c r="B34450" s="27"/>
      <c r="D34450" s="27"/>
      <c r="E34450" s="27"/>
      <c r="I34450" s="27"/>
      <c r="J34450" s="27"/>
    </row>
    <row r="34451" spans="2:10" x14ac:dyDescent="0.25">
      <c r="B34451" s="27"/>
      <c r="D34451" s="27"/>
      <c r="E34451" s="27"/>
      <c r="I34451" s="27"/>
      <c r="J34451" s="27"/>
    </row>
    <row r="34452" spans="2:10" x14ac:dyDescent="0.25">
      <c r="B34452" s="27"/>
      <c r="D34452" s="27"/>
      <c r="E34452" s="27"/>
      <c r="I34452" s="27"/>
      <c r="J34452" s="27"/>
    </row>
    <row r="34453" spans="2:10" x14ac:dyDescent="0.25">
      <c r="B34453" s="27"/>
      <c r="D34453" s="27"/>
      <c r="E34453" s="27"/>
      <c r="I34453" s="27"/>
      <c r="J34453" s="27"/>
    </row>
    <row r="34454" spans="2:10" x14ac:dyDescent="0.25">
      <c r="B34454" s="27"/>
      <c r="D34454" s="27"/>
      <c r="E34454" s="27"/>
      <c r="I34454" s="27"/>
      <c r="J34454" s="27"/>
    </row>
    <row r="34455" spans="2:10" x14ac:dyDescent="0.25">
      <c r="B34455" s="27"/>
      <c r="D34455" s="27"/>
      <c r="E34455" s="27"/>
      <c r="I34455" s="27"/>
      <c r="J34455" s="27"/>
    </row>
    <row r="34456" spans="2:10" x14ac:dyDescent="0.25">
      <c r="B34456" s="27"/>
      <c r="D34456" s="27"/>
      <c r="E34456" s="27"/>
      <c r="I34456" s="27"/>
      <c r="J34456" s="27"/>
    </row>
    <row r="34457" spans="2:10" x14ac:dyDescent="0.25">
      <c r="B34457" s="27"/>
      <c r="D34457" s="27"/>
      <c r="E34457" s="27"/>
      <c r="I34457" s="27"/>
      <c r="J34457" s="27"/>
    </row>
    <row r="34458" spans="2:10" x14ac:dyDescent="0.25">
      <c r="B34458" s="27"/>
      <c r="D34458" s="27"/>
      <c r="E34458" s="27"/>
      <c r="I34458" s="27"/>
      <c r="J34458" s="27"/>
    </row>
    <row r="34459" spans="2:10" x14ac:dyDescent="0.25">
      <c r="B34459" s="27"/>
      <c r="D34459" s="27"/>
      <c r="E34459" s="27"/>
      <c r="I34459" s="27"/>
      <c r="J34459" s="27"/>
    </row>
    <row r="34460" spans="2:10" x14ac:dyDescent="0.25">
      <c r="B34460" s="27"/>
      <c r="D34460" s="27"/>
      <c r="E34460" s="27"/>
      <c r="I34460" s="27"/>
      <c r="J34460" s="27"/>
    </row>
    <row r="34461" spans="2:10" x14ac:dyDescent="0.25">
      <c r="B34461" s="27"/>
      <c r="D34461" s="27"/>
      <c r="E34461" s="27"/>
      <c r="I34461" s="27"/>
      <c r="J34461" s="27"/>
    </row>
    <row r="34462" spans="2:10" x14ac:dyDescent="0.25">
      <c r="B34462" s="27"/>
      <c r="D34462" s="27"/>
      <c r="E34462" s="27"/>
      <c r="I34462" s="27"/>
      <c r="J34462" s="27"/>
    </row>
    <row r="34463" spans="2:10" x14ac:dyDescent="0.25">
      <c r="B34463" s="27"/>
      <c r="D34463" s="27"/>
      <c r="E34463" s="27"/>
      <c r="I34463" s="27"/>
      <c r="J34463" s="27"/>
    </row>
    <row r="34464" spans="2:10" x14ac:dyDescent="0.25">
      <c r="B34464" s="27"/>
      <c r="D34464" s="27"/>
      <c r="E34464" s="27"/>
      <c r="I34464" s="27"/>
      <c r="J34464" s="27"/>
    </row>
    <row r="34465" spans="2:10" x14ac:dyDescent="0.25">
      <c r="B34465" s="27"/>
      <c r="D34465" s="27"/>
      <c r="E34465" s="27"/>
      <c r="I34465" s="27"/>
      <c r="J34465" s="27"/>
    </row>
    <row r="34466" spans="2:10" x14ac:dyDescent="0.25">
      <c r="B34466" s="27"/>
      <c r="D34466" s="27"/>
      <c r="E34466" s="27"/>
      <c r="I34466" s="27"/>
      <c r="J34466" s="27"/>
    </row>
    <row r="34467" spans="2:10" x14ac:dyDescent="0.25">
      <c r="B34467" s="27"/>
      <c r="D34467" s="27"/>
      <c r="E34467" s="27"/>
      <c r="I34467" s="27"/>
      <c r="J34467" s="27"/>
    </row>
    <row r="34468" spans="2:10" x14ac:dyDescent="0.25">
      <c r="B34468" s="27"/>
      <c r="D34468" s="27"/>
      <c r="E34468" s="27"/>
      <c r="I34468" s="27"/>
      <c r="J34468" s="27"/>
    </row>
    <row r="34469" spans="2:10" x14ac:dyDescent="0.25">
      <c r="B34469" s="27"/>
      <c r="D34469" s="27"/>
      <c r="E34469" s="27"/>
      <c r="I34469" s="27"/>
      <c r="J34469" s="27"/>
    </row>
    <row r="34470" spans="2:10" x14ac:dyDescent="0.25">
      <c r="B34470" s="27"/>
      <c r="D34470" s="27"/>
      <c r="E34470" s="27"/>
      <c r="I34470" s="27"/>
      <c r="J34470" s="27"/>
    </row>
    <row r="34471" spans="2:10" x14ac:dyDescent="0.25">
      <c r="B34471" s="27"/>
      <c r="D34471" s="27"/>
      <c r="E34471" s="27"/>
      <c r="I34471" s="27"/>
      <c r="J34471" s="27"/>
    </row>
    <row r="34472" spans="2:10" x14ac:dyDescent="0.25">
      <c r="B34472" s="27"/>
      <c r="D34472" s="27"/>
      <c r="E34472" s="27"/>
      <c r="I34472" s="27"/>
      <c r="J34472" s="27"/>
    </row>
    <row r="34473" spans="2:10" x14ac:dyDescent="0.25">
      <c r="B34473" s="27"/>
      <c r="D34473" s="27"/>
      <c r="E34473" s="27"/>
      <c r="I34473" s="27"/>
      <c r="J34473" s="27"/>
    </row>
    <row r="34474" spans="2:10" x14ac:dyDescent="0.25">
      <c r="B34474" s="27"/>
      <c r="D34474" s="27"/>
      <c r="E34474" s="27"/>
      <c r="I34474" s="27"/>
      <c r="J34474" s="27"/>
    </row>
    <row r="34475" spans="2:10" x14ac:dyDescent="0.25">
      <c r="B34475" s="27"/>
      <c r="D34475" s="27"/>
      <c r="E34475" s="27"/>
      <c r="I34475" s="27"/>
      <c r="J34475" s="27"/>
    </row>
    <row r="34476" spans="2:10" x14ac:dyDescent="0.25">
      <c r="B34476" s="27"/>
      <c r="D34476" s="27"/>
      <c r="E34476" s="27"/>
      <c r="I34476" s="27"/>
      <c r="J34476" s="27"/>
    </row>
    <row r="34477" spans="2:10" x14ac:dyDescent="0.25">
      <c r="B34477" s="27"/>
      <c r="D34477" s="27"/>
      <c r="E34477" s="27"/>
      <c r="I34477" s="27"/>
      <c r="J34477" s="27"/>
    </row>
    <row r="34478" spans="2:10" x14ac:dyDescent="0.25">
      <c r="B34478" s="27"/>
      <c r="D34478" s="27"/>
      <c r="E34478" s="27"/>
      <c r="I34478" s="27"/>
      <c r="J34478" s="27"/>
    </row>
    <row r="34479" spans="2:10" x14ac:dyDescent="0.25">
      <c r="B34479" s="27"/>
      <c r="D34479" s="27"/>
      <c r="E34479" s="27"/>
      <c r="I34479" s="27"/>
      <c r="J34479" s="27"/>
    </row>
    <row r="34480" spans="2:10" x14ac:dyDescent="0.25">
      <c r="B34480" s="27"/>
      <c r="D34480" s="27"/>
      <c r="E34480" s="27"/>
      <c r="I34480" s="27"/>
      <c r="J34480" s="27"/>
    </row>
    <row r="34481" spans="2:10" x14ac:dyDescent="0.25">
      <c r="B34481" s="27"/>
      <c r="D34481" s="27"/>
      <c r="E34481" s="27"/>
      <c r="I34481" s="27"/>
      <c r="J34481" s="27"/>
    </row>
    <row r="34482" spans="2:10" x14ac:dyDescent="0.25">
      <c r="B34482" s="27"/>
      <c r="D34482" s="27"/>
      <c r="E34482" s="27"/>
      <c r="I34482" s="27"/>
      <c r="J34482" s="27"/>
    </row>
    <row r="34483" spans="2:10" x14ac:dyDescent="0.25">
      <c r="B34483" s="27"/>
      <c r="D34483" s="27"/>
      <c r="E34483" s="27"/>
      <c r="I34483" s="27"/>
      <c r="J34483" s="27"/>
    </row>
    <row r="34484" spans="2:10" x14ac:dyDescent="0.25">
      <c r="B34484" s="27"/>
      <c r="D34484" s="27"/>
      <c r="E34484" s="27"/>
      <c r="I34484" s="27"/>
      <c r="J34484" s="27"/>
    </row>
    <row r="34485" spans="2:10" x14ac:dyDescent="0.25">
      <c r="B34485" s="27"/>
      <c r="D34485" s="27"/>
      <c r="E34485" s="27"/>
      <c r="I34485" s="27"/>
      <c r="J34485" s="27"/>
    </row>
    <row r="34486" spans="2:10" x14ac:dyDescent="0.25">
      <c r="B34486" s="27"/>
      <c r="D34486" s="27"/>
      <c r="E34486" s="27"/>
      <c r="I34486" s="27"/>
      <c r="J34486" s="27"/>
    </row>
    <row r="34487" spans="2:10" x14ac:dyDescent="0.25">
      <c r="B34487" s="27"/>
      <c r="D34487" s="27"/>
      <c r="E34487" s="27"/>
      <c r="I34487" s="27"/>
      <c r="J34487" s="27"/>
    </row>
    <row r="34488" spans="2:10" x14ac:dyDescent="0.25">
      <c r="B34488" s="27"/>
      <c r="D34488" s="27"/>
      <c r="E34488" s="27"/>
      <c r="I34488" s="27"/>
      <c r="J34488" s="27"/>
    </row>
    <row r="34489" spans="2:10" x14ac:dyDescent="0.25">
      <c r="B34489" s="27"/>
      <c r="D34489" s="27"/>
      <c r="E34489" s="27"/>
      <c r="I34489" s="27"/>
      <c r="J34489" s="27"/>
    </row>
    <row r="34490" spans="2:10" x14ac:dyDescent="0.25">
      <c r="B34490" s="27"/>
      <c r="D34490" s="27"/>
      <c r="E34490" s="27"/>
      <c r="I34490" s="27"/>
      <c r="J34490" s="27"/>
    </row>
    <row r="34491" spans="2:10" x14ac:dyDescent="0.25">
      <c r="B34491" s="27"/>
      <c r="D34491" s="27"/>
      <c r="E34491" s="27"/>
      <c r="I34491" s="27"/>
      <c r="J34491" s="27"/>
    </row>
    <row r="34492" spans="2:10" x14ac:dyDescent="0.25">
      <c r="B34492" s="27"/>
      <c r="D34492" s="27"/>
      <c r="E34492" s="27"/>
      <c r="I34492" s="27"/>
      <c r="J34492" s="27"/>
    </row>
    <row r="34493" spans="2:10" x14ac:dyDescent="0.25">
      <c r="B34493" s="27"/>
      <c r="D34493" s="27"/>
      <c r="E34493" s="27"/>
      <c r="I34493" s="27"/>
      <c r="J34493" s="27"/>
    </row>
    <row r="34494" spans="2:10" x14ac:dyDescent="0.25">
      <c r="B34494" s="27"/>
      <c r="D34494" s="27"/>
      <c r="E34494" s="27"/>
      <c r="I34494" s="27"/>
      <c r="J34494" s="27"/>
    </row>
    <row r="34495" spans="2:10" x14ac:dyDescent="0.25">
      <c r="B34495" s="27"/>
      <c r="D34495" s="27"/>
      <c r="E34495" s="27"/>
      <c r="I34495" s="27"/>
      <c r="J34495" s="27"/>
    </row>
    <row r="34496" spans="2:10" x14ac:dyDescent="0.25">
      <c r="B34496" s="27"/>
      <c r="D34496" s="27"/>
      <c r="E34496" s="27"/>
      <c r="I34496" s="27"/>
      <c r="J34496" s="27"/>
    </row>
    <row r="34497" spans="2:10" x14ac:dyDescent="0.25">
      <c r="B34497" s="27"/>
      <c r="D34497" s="27"/>
      <c r="E34497" s="27"/>
      <c r="I34497" s="27"/>
      <c r="J34497" s="27"/>
    </row>
    <row r="34498" spans="2:10" x14ac:dyDescent="0.25">
      <c r="B34498" s="27"/>
      <c r="D34498" s="27"/>
      <c r="E34498" s="27"/>
      <c r="I34498" s="27"/>
      <c r="J34498" s="27"/>
    </row>
    <row r="34499" spans="2:10" x14ac:dyDescent="0.25">
      <c r="B34499" s="27"/>
      <c r="D34499" s="27"/>
      <c r="E34499" s="27"/>
      <c r="I34499" s="27"/>
      <c r="J34499" s="27"/>
    </row>
    <row r="34500" spans="2:10" x14ac:dyDescent="0.25">
      <c r="B34500" s="27"/>
      <c r="D34500" s="27"/>
      <c r="E34500" s="27"/>
      <c r="I34500" s="27"/>
      <c r="J34500" s="27"/>
    </row>
    <row r="34501" spans="2:10" x14ac:dyDescent="0.25">
      <c r="B34501" s="27"/>
      <c r="D34501" s="27"/>
      <c r="E34501" s="27"/>
      <c r="I34501" s="27"/>
      <c r="J34501" s="27"/>
    </row>
    <row r="34502" spans="2:10" x14ac:dyDescent="0.25">
      <c r="B34502" s="27"/>
      <c r="D34502" s="27"/>
      <c r="E34502" s="27"/>
      <c r="I34502" s="27"/>
      <c r="J34502" s="27"/>
    </row>
    <row r="34503" spans="2:10" x14ac:dyDescent="0.25">
      <c r="B34503" s="27"/>
      <c r="D34503" s="27"/>
      <c r="E34503" s="27"/>
      <c r="I34503" s="27"/>
      <c r="J34503" s="27"/>
    </row>
    <row r="34504" spans="2:10" x14ac:dyDescent="0.25">
      <c r="B34504" s="27"/>
      <c r="D34504" s="27"/>
      <c r="E34504" s="27"/>
      <c r="I34504" s="27"/>
      <c r="J34504" s="27"/>
    </row>
    <row r="34505" spans="2:10" x14ac:dyDescent="0.25">
      <c r="B34505" s="27"/>
      <c r="D34505" s="27"/>
      <c r="E34505" s="27"/>
      <c r="I34505" s="27"/>
      <c r="J34505" s="27"/>
    </row>
    <row r="34506" spans="2:10" x14ac:dyDescent="0.25">
      <c r="B34506" s="27"/>
      <c r="D34506" s="27"/>
      <c r="E34506" s="27"/>
      <c r="I34506" s="27"/>
      <c r="J34506" s="27"/>
    </row>
    <row r="34507" spans="2:10" x14ac:dyDescent="0.25">
      <c r="B34507" s="27"/>
      <c r="D34507" s="27"/>
      <c r="E34507" s="27"/>
      <c r="I34507" s="27"/>
      <c r="J34507" s="27"/>
    </row>
    <row r="34508" spans="2:10" x14ac:dyDescent="0.25">
      <c r="B34508" s="27"/>
      <c r="D34508" s="27"/>
      <c r="E34508" s="27"/>
      <c r="I34508" s="27"/>
      <c r="J34508" s="27"/>
    </row>
    <row r="34509" spans="2:10" x14ac:dyDescent="0.25">
      <c r="B34509" s="27"/>
      <c r="D34509" s="27"/>
      <c r="E34509" s="27"/>
      <c r="I34509" s="27"/>
      <c r="J34509" s="27"/>
    </row>
    <row r="34510" spans="2:10" x14ac:dyDescent="0.25">
      <c r="B34510" s="27"/>
      <c r="D34510" s="27"/>
      <c r="E34510" s="27"/>
      <c r="I34510" s="27"/>
      <c r="J34510" s="27"/>
    </row>
    <row r="34511" spans="2:10" x14ac:dyDescent="0.25">
      <c r="B34511" s="27"/>
      <c r="D34511" s="27"/>
      <c r="E34511" s="27"/>
      <c r="I34511" s="27"/>
      <c r="J34511" s="27"/>
    </row>
    <row r="34512" spans="2:10" x14ac:dyDescent="0.25">
      <c r="B34512" s="27"/>
      <c r="D34512" s="27"/>
      <c r="E34512" s="27"/>
      <c r="I34512" s="27"/>
      <c r="J34512" s="27"/>
    </row>
    <row r="34513" spans="2:10" x14ac:dyDescent="0.25">
      <c r="B34513" s="27"/>
      <c r="D34513" s="27"/>
      <c r="E34513" s="27"/>
      <c r="I34513" s="27"/>
      <c r="J34513" s="27"/>
    </row>
    <row r="34514" spans="2:10" x14ac:dyDescent="0.25">
      <c r="B34514" s="27"/>
      <c r="D34514" s="27"/>
      <c r="E34514" s="27"/>
      <c r="I34514" s="27"/>
      <c r="J34514" s="27"/>
    </row>
    <row r="34515" spans="2:10" x14ac:dyDescent="0.25">
      <c r="B34515" s="27"/>
      <c r="D34515" s="27"/>
      <c r="E34515" s="27"/>
      <c r="I34515" s="27"/>
      <c r="J34515" s="27"/>
    </row>
    <row r="34516" spans="2:10" x14ac:dyDescent="0.25">
      <c r="B34516" s="27"/>
      <c r="D34516" s="27"/>
      <c r="E34516" s="27"/>
      <c r="I34516" s="27"/>
      <c r="J34516" s="27"/>
    </row>
    <row r="34517" spans="2:10" x14ac:dyDescent="0.25">
      <c r="B34517" s="27"/>
      <c r="D34517" s="27"/>
      <c r="E34517" s="27"/>
      <c r="I34517" s="27"/>
      <c r="J34517" s="27"/>
    </row>
    <row r="34518" spans="2:10" x14ac:dyDescent="0.25">
      <c r="B34518" s="27"/>
      <c r="D34518" s="27"/>
      <c r="E34518" s="27"/>
      <c r="I34518" s="27"/>
      <c r="J34518" s="27"/>
    </row>
    <row r="34519" spans="2:10" x14ac:dyDescent="0.25">
      <c r="B34519" s="27"/>
      <c r="D34519" s="27"/>
      <c r="E34519" s="27"/>
      <c r="I34519" s="27"/>
      <c r="J34519" s="27"/>
    </row>
    <row r="34520" spans="2:10" x14ac:dyDescent="0.25">
      <c r="B34520" s="27"/>
      <c r="D34520" s="27"/>
      <c r="E34520" s="27"/>
      <c r="I34520" s="27"/>
      <c r="J34520" s="27"/>
    </row>
    <row r="34521" spans="2:10" x14ac:dyDescent="0.25">
      <c r="B34521" s="27"/>
      <c r="D34521" s="27"/>
      <c r="E34521" s="27"/>
      <c r="I34521" s="27"/>
      <c r="J34521" s="27"/>
    </row>
    <row r="34522" spans="2:10" x14ac:dyDescent="0.25">
      <c r="B34522" s="27"/>
      <c r="D34522" s="27"/>
      <c r="E34522" s="27"/>
      <c r="I34522" s="27"/>
      <c r="J34522" s="27"/>
    </row>
    <row r="34523" spans="2:10" x14ac:dyDescent="0.25">
      <c r="B34523" s="27"/>
      <c r="D34523" s="27"/>
      <c r="E34523" s="27"/>
      <c r="I34523" s="27"/>
      <c r="J34523" s="27"/>
    </row>
    <row r="34524" spans="2:10" x14ac:dyDescent="0.25">
      <c r="B34524" s="27"/>
      <c r="D34524" s="27"/>
      <c r="E34524" s="27"/>
      <c r="I34524" s="27"/>
      <c r="J34524" s="27"/>
    </row>
    <row r="34525" spans="2:10" x14ac:dyDescent="0.25">
      <c r="B34525" s="27"/>
      <c r="D34525" s="27"/>
      <c r="E34525" s="27"/>
      <c r="I34525" s="27"/>
      <c r="J34525" s="27"/>
    </row>
    <row r="34526" spans="2:10" x14ac:dyDescent="0.25">
      <c r="B34526" s="27"/>
      <c r="D34526" s="27"/>
      <c r="E34526" s="27"/>
      <c r="I34526" s="27"/>
      <c r="J34526" s="27"/>
    </row>
    <row r="34527" spans="2:10" x14ac:dyDescent="0.25">
      <c r="B34527" s="27"/>
      <c r="D34527" s="27"/>
      <c r="E34527" s="27"/>
      <c r="I34527" s="27"/>
      <c r="J34527" s="27"/>
    </row>
    <row r="34528" spans="2:10" x14ac:dyDescent="0.25">
      <c r="B34528" s="27"/>
      <c r="D34528" s="27"/>
      <c r="E34528" s="27"/>
      <c r="I34528" s="27"/>
      <c r="J34528" s="27"/>
    </row>
    <row r="34529" spans="2:10" x14ac:dyDescent="0.25">
      <c r="B34529" s="27"/>
      <c r="D34529" s="27"/>
      <c r="E34529" s="27"/>
      <c r="I34529" s="27"/>
      <c r="J34529" s="27"/>
    </row>
    <row r="34530" spans="2:10" x14ac:dyDescent="0.25">
      <c r="B34530" s="27"/>
      <c r="D34530" s="27"/>
      <c r="E34530" s="27"/>
      <c r="I34530" s="27"/>
      <c r="J34530" s="27"/>
    </row>
    <row r="34531" spans="2:10" x14ac:dyDescent="0.25">
      <c r="B34531" s="27"/>
      <c r="D34531" s="27"/>
      <c r="E34531" s="27"/>
      <c r="I34531" s="27"/>
      <c r="J34531" s="27"/>
    </row>
    <row r="34532" spans="2:10" x14ac:dyDescent="0.25">
      <c r="B34532" s="27"/>
      <c r="D34532" s="27"/>
      <c r="E34532" s="27"/>
      <c r="I34532" s="27"/>
      <c r="J34532" s="27"/>
    </row>
    <row r="34533" spans="2:10" x14ac:dyDescent="0.25">
      <c r="B34533" s="27"/>
      <c r="D34533" s="27"/>
      <c r="E34533" s="27"/>
      <c r="I34533" s="27"/>
      <c r="J34533" s="27"/>
    </row>
    <row r="34534" spans="2:10" x14ac:dyDescent="0.25">
      <c r="B34534" s="27"/>
      <c r="D34534" s="27"/>
      <c r="E34534" s="27"/>
      <c r="I34534" s="27"/>
      <c r="J34534" s="27"/>
    </row>
    <row r="34535" spans="2:10" x14ac:dyDescent="0.25">
      <c r="B34535" s="27"/>
      <c r="D34535" s="27"/>
      <c r="E34535" s="27"/>
      <c r="I34535" s="27"/>
      <c r="J34535" s="27"/>
    </row>
    <row r="34536" spans="2:10" x14ac:dyDescent="0.25">
      <c r="B34536" s="27"/>
      <c r="D34536" s="27"/>
      <c r="E34536" s="27"/>
      <c r="I34536" s="27"/>
      <c r="J34536" s="27"/>
    </row>
    <row r="34537" spans="2:10" x14ac:dyDescent="0.25">
      <c r="B34537" s="27"/>
      <c r="D34537" s="27"/>
      <c r="E34537" s="27"/>
      <c r="I34537" s="27"/>
      <c r="J34537" s="27"/>
    </row>
    <row r="34538" spans="2:10" x14ac:dyDescent="0.25">
      <c r="B34538" s="27"/>
      <c r="D34538" s="27"/>
      <c r="E34538" s="27"/>
      <c r="I34538" s="27"/>
      <c r="J34538" s="27"/>
    </row>
    <row r="34539" spans="2:10" x14ac:dyDescent="0.25">
      <c r="B34539" s="27"/>
      <c r="D34539" s="27"/>
      <c r="E34539" s="27"/>
      <c r="I34539" s="27"/>
      <c r="J34539" s="27"/>
    </row>
    <row r="34540" spans="2:10" x14ac:dyDescent="0.25">
      <c r="B34540" s="27"/>
      <c r="D34540" s="27"/>
      <c r="E34540" s="27"/>
      <c r="I34540" s="27"/>
      <c r="J34540" s="27"/>
    </row>
    <row r="34541" spans="2:10" x14ac:dyDescent="0.25">
      <c r="B34541" s="27"/>
      <c r="D34541" s="27"/>
      <c r="E34541" s="27"/>
      <c r="I34541" s="27"/>
      <c r="J34541" s="27"/>
    </row>
    <row r="34542" spans="2:10" x14ac:dyDescent="0.25">
      <c r="B34542" s="27"/>
      <c r="D34542" s="27"/>
      <c r="E34542" s="27"/>
      <c r="I34542" s="27"/>
      <c r="J34542" s="27"/>
    </row>
    <row r="34543" spans="2:10" x14ac:dyDescent="0.25">
      <c r="B34543" s="27"/>
      <c r="D34543" s="27"/>
      <c r="E34543" s="27"/>
      <c r="I34543" s="27"/>
      <c r="J34543" s="27"/>
    </row>
    <row r="34544" spans="2:10" x14ac:dyDescent="0.25">
      <c r="B34544" s="27"/>
      <c r="D34544" s="27"/>
      <c r="E34544" s="27"/>
      <c r="I34544" s="27"/>
      <c r="J34544" s="27"/>
    </row>
    <row r="34545" spans="2:10" x14ac:dyDescent="0.25">
      <c r="B34545" s="27"/>
      <c r="D34545" s="27"/>
      <c r="E34545" s="27"/>
      <c r="I34545" s="27"/>
      <c r="J34545" s="27"/>
    </row>
    <row r="34546" spans="2:10" x14ac:dyDescent="0.25">
      <c r="B34546" s="27"/>
      <c r="D34546" s="27"/>
      <c r="E34546" s="27"/>
      <c r="I34546" s="27"/>
      <c r="J34546" s="27"/>
    </row>
    <row r="34547" spans="2:10" x14ac:dyDescent="0.25">
      <c r="B34547" s="27"/>
      <c r="D34547" s="27"/>
      <c r="E34547" s="27"/>
      <c r="I34547" s="27"/>
      <c r="J34547" s="27"/>
    </row>
    <row r="34548" spans="2:10" x14ac:dyDescent="0.25">
      <c r="B34548" s="27"/>
      <c r="D34548" s="27"/>
      <c r="E34548" s="27"/>
      <c r="I34548" s="27"/>
      <c r="J34548" s="27"/>
    </row>
    <row r="34549" spans="2:10" x14ac:dyDescent="0.25">
      <c r="B34549" s="27"/>
      <c r="D34549" s="27"/>
      <c r="E34549" s="27"/>
      <c r="I34549" s="27"/>
      <c r="J34549" s="27"/>
    </row>
    <row r="34550" spans="2:10" x14ac:dyDescent="0.25">
      <c r="B34550" s="27"/>
      <c r="D34550" s="27"/>
      <c r="E34550" s="27"/>
      <c r="I34550" s="27"/>
      <c r="J34550" s="27"/>
    </row>
    <row r="34551" spans="2:10" x14ac:dyDescent="0.25">
      <c r="B34551" s="27"/>
      <c r="D34551" s="27"/>
      <c r="E34551" s="27"/>
      <c r="I34551" s="27"/>
      <c r="J34551" s="27"/>
    </row>
    <row r="34552" spans="2:10" x14ac:dyDescent="0.25">
      <c r="B34552" s="27"/>
      <c r="D34552" s="27"/>
      <c r="E34552" s="27"/>
      <c r="I34552" s="27"/>
      <c r="J34552" s="27"/>
    </row>
    <row r="34553" spans="2:10" x14ac:dyDescent="0.25">
      <c r="B34553" s="27"/>
      <c r="D34553" s="27"/>
      <c r="E34553" s="27"/>
      <c r="I34553" s="27"/>
      <c r="J34553" s="27"/>
    </row>
    <row r="34554" spans="2:10" x14ac:dyDescent="0.25">
      <c r="B34554" s="27"/>
      <c r="D34554" s="27"/>
      <c r="E34554" s="27"/>
      <c r="I34554" s="27"/>
      <c r="J34554" s="27"/>
    </row>
    <row r="34555" spans="2:10" x14ac:dyDescent="0.25">
      <c r="B34555" s="27"/>
      <c r="D34555" s="27"/>
      <c r="E34555" s="27"/>
      <c r="I34555" s="27"/>
      <c r="J34555" s="27"/>
    </row>
    <row r="34556" spans="2:10" x14ac:dyDescent="0.25">
      <c r="B34556" s="27"/>
      <c r="D34556" s="27"/>
      <c r="E34556" s="27"/>
      <c r="I34556" s="27"/>
      <c r="J34556" s="27"/>
    </row>
    <row r="34557" spans="2:10" x14ac:dyDescent="0.25">
      <c r="B34557" s="27"/>
      <c r="D34557" s="27"/>
      <c r="E34557" s="27"/>
      <c r="I34557" s="27"/>
      <c r="J34557" s="27"/>
    </row>
    <row r="34558" spans="2:10" x14ac:dyDescent="0.25">
      <c r="B34558" s="27"/>
      <c r="D34558" s="27"/>
      <c r="E34558" s="27"/>
      <c r="I34558" s="27"/>
      <c r="J34558" s="27"/>
    </row>
    <row r="34559" spans="2:10" x14ac:dyDescent="0.25">
      <c r="B34559" s="27"/>
      <c r="D34559" s="27"/>
      <c r="E34559" s="27"/>
      <c r="I34559" s="27"/>
      <c r="J34559" s="27"/>
    </row>
    <row r="34560" spans="2:10" x14ac:dyDescent="0.25">
      <c r="B34560" s="27"/>
      <c r="D34560" s="27"/>
      <c r="E34560" s="27"/>
      <c r="I34560" s="27"/>
      <c r="J34560" s="27"/>
    </row>
    <row r="34561" spans="2:10" x14ac:dyDescent="0.25">
      <c r="B34561" s="27"/>
      <c r="D34561" s="27"/>
      <c r="E34561" s="27"/>
      <c r="I34561" s="27"/>
      <c r="J34561" s="27"/>
    </row>
    <row r="34562" spans="2:10" x14ac:dyDescent="0.25">
      <c r="B34562" s="27"/>
      <c r="D34562" s="27"/>
      <c r="E34562" s="27"/>
      <c r="I34562" s="27"/>
      <c r="J34562" s="27"/>
    </row>
    <row r="34563" spans="2:10" x14ac:dyDescent="0.25">
      <c r="B34563" s="27"/>
      <c r="D34563" s="27"/>
      <c r="E34563" s="27"/>
      <c r="I34563" s="27"/>
      <c r="J34563" s="27"/>
    </row>
    <row r="34564" spans="2:10" x14ac:dyDescent="0.25">
      <c r="B34564" s="27"/>
      <c r="D34564" s="27"/>
      <c r="E34564" s="27"/>
      <c r="I34564" s="27"/>
      <c r="J34564" s="27"/>
    </row>
    <row r="34565" spans="2:10" x14ac:dyDescent="0.25">
      <c r="B34565" s="27"/>
      <c r="D34565" s="27"/>
      <c r="E34565" s="27"/>
      <c r="I34565" s="27"/>
      <c r="J34565" s="27"/>
    </row>
    <row r="34566" spans="2:10" x14ac:dyDescent="0.25">
      <c r="B34566" s="27"/>
      <c r="D34566" s="27"/>
      <c r="E34566" s="27"/>
      <c r="I34566" s="27"/>
      <c r="J34566" s="27"/>
    </row>
    <row r="34567" spans="2:10" x14ac:dyDescent="0.25">
      <c r="B34567" s="27"/>
      <c r="D34567" s="27"/>
      <c r="E34567" s="27"/>
      <c r="I34567" s="27"/>
      <c r="J34567" s="27"/>
    </row>
    <row r="34568" spans="2:10" x14ac:dyDescent="0.25">
      <c r="B34568" s="27"/>
      <c r="D34568" s="27"/>
      <c r="E34568" s="27"/>
      <c r="I34568" s="27"/>
      <c r="J34568" s="27"/>
    </row>
    <row r="34569" spans="2:10" x14ac:dyDescent="0.25">
      <c r="B34569" s="27"/>
      <c r="D34569" s="27"/>
      <c r="E34569" s="27"/>
      <c r="I34569" s="27"/>
      <c r="J34569" s="27"/>
    </row>
    <row r="34570" spans="2:10" x14ac:dyDescent="0.25">
      <c r="B34570" s="27"/>
      <c r="D34570" s="27"/>
      <c r="E34570" s="27"/>
      <c r="I34570" s="27"/>
      <c r="J34570" s="27"/>
    </row>
    <row r="34571" spans="2:10" x14ac:dyDescent="0.25">
      <c r="B34571" s="27"/>
      <c r="D34571" s="27"/>
      <c r="E34571" s="27"/>
      <c r="I34571" s="27"/>
      <c r="J34571" s="27"/>
    </row>
    <row r="34572" spans="2:10" x14ac:dyDescent="0.25">
      <c r="B34572" s="27"/>
      <c r="D34572" s="27"/>
      <c r="E34572" s="27"/>
      <c r="I34572" s="27"/>
      <c r="J34572" s="27"/>
    </row>
    <row r="34573" spans="2:10" x14ac:dyDescent="0.25">
      <c r="B34573" s="27"/>
      <c r="D34573" s="27"/>
      <c r="E34573" s="27"/>
      <c r="I34573" s="27"/>
      <c r="J34573" s="27"/>
    </row>
    <row r="34574" spans="2:10" x14ac:dyDescent="0.25">
      <c r="B34574" s="27"/>
      <c r="D34574" s="27"/>
      <c r="E34574" s="27"/>
      <c r="I34574" s="27"/>
      <c r="J34574" s="27"/>
    </row>
    <row r="34575" spans="2:10" x14ac:dyDescent="0.25">
      <c r="B34575" s="27"/>
      <c r="D34575" s="27"/>
      <c r="E34575" s="27"/>
      <c r="I34575" s="27"/>
      <c r="J34575" s="27"/>
    </row>
    <row r="34576" spans="2:10" x14ac:dyDescent="0.25">
      <c r="B34576" s="27"/>
      <c r="D34576" s="27"/>
      <c r="E34576" s="27"/>
      <c r="I34576" s="27"/>
      <c r="J34576" s="27"/>
    </row>
    <row r="34577" spans="2:10" x14ac:dyDescent="0.25">
      <c r="B34577" s="27"/>
      <c r="D34577" s="27"/>
      <c r="E34577" s="27"/>
      <c r="I34577" s="27"/>
      <c r="J34577" s="27"/>
    </row>
    <row r="34578" spans="2:10" x14ac:dyDescent="0.25">
      <c r="B34578" s="27"/>
      <c r="D34578" s="27"/>
      <c r="E34578" s="27"/>
      <c r="I34578" s="27"/>
      <c r="J34578" s="27"/>
    </row>
    <row r="34579" spans="2:10" x14ac:dyDescent="0.25">
      <c r="B34579" s="27"/>
      <c r="D34579" s="27"/>
      <c r="E34579" s="27"/>
      <c r="I34579" s="27"/>
      <c r="J34579" s="27"/>
    </row>
    <row r="34580" spans="2:10" x14ac:dyDescent="0.25">
      <c r="B34580" s="27"/>
      <c r="D34580" s="27"/>
      <c r="E34580" s="27"/>
      <c r="I34580" s="27"/>
      <c r="J34580" s="27"/>
    </row>
    <row r="34581" spans="2:10" x14ac:dyDescent="0.25">
      <c r="B34581" s="27"/>
      <c r="D34581" s="27"/>
      <c r="E34581" s="27"/>
      <c r="I34581" s="27"/>
      <c r="J34581" s="27"/>
    </row>
    <row r="34582" spans="2:10" x14ac:dyDescent="0.25">
      <c r="B34582" s="27"/>
      <c r="D34582" s="27"/>
      <c r="E34582" s="27"/>
      <c r="I34582" s="27"/>
      <c r="J34582" s="27"/>
    </row>
    <row r="34583" spans="2:10" x14ac:dyDescent="0.25">
      <c r="B34583" s="27"/>
      <c r="D34583" s="27"/>
      <c r="E34583" s="27"/>
      <c r="I34583" s="27"/>
      <c r="J34583" s="27"/>
    </row>
    <row r="34584" spans="2:10" x14ac:dyDescent="0.25">
      <c r="B34584" s="27"/>
      <c r="D34584" s="27"/>
      <c r="E34584" s="27"/>
      <c r="I34584" s="27"/>
      <c r="J34584" s="27"/>
    </row>
    <row r="34585" spans="2:10" x14ac:dyDescent="0.25">
      <c r="B34585" s="27"/>
      <c r="D34585" s="27"/>
      <c r="E34585" s="27"/>
      <c r="I34585" s="27"/>
      <c r="J34585" s="27"/>
    </row>
    <row r="34586" spans="2:10" x14ac:dyDescent="0.25">
      <c r="B34586" s="27"/>
      <c r="D34586" s="27"/>
      <c r="E34586" s="27"/>
      <c r="I34586" s="27"/>
      <c r="J34586" s="27"/>
    </row>
    <row r="34587" spans="2:10" x14ac:dyDescent="0.25">
      <c r="B34587" s="27"/>
      <c r="D34587" s="27"/>
      <c r="E34587" s="27"/>
      <c r="I34587" s="27"/>
      <c r="J34587" s="27"/>
    </row>
    <row r="34588" spans="2:10" x14ac:dyDescent="0.25">
      <c r="B34588" s="27"/>
      <c r="D34588" s="27"/>
      <c r="E34588" s="27"/>
      <c r="I34588" s="27"/>
      <c r="J34588" s="27"/>
    </row>
    <row r="34589" spans="2:10" x14ac:dyDescent="0.25">
      <c r="B34589" s="27"/>
      <c r="D34589" s="27"/>
      <c r="E34589" s="27"/>
      <c r="I34589" s="27"/>
      <c r="J34589" s="27"/>
    </row>
    <row r="34590" spans="2:10" x14ac:dyDescent="0.25">
      <c r="B34590" s="27"/>
      <c r="D34590" s="27"/>
      <c r="E34590" s="27"/>
      <c r="I34590" s="27"/>
      <c r="J34590" s="27"/>
    </row>
    <row r="34591" spans="2:10" x14ac:dyDescent="0.25">
      <c r="B34591" s="27"/>
      <c r="D34591" s="27"/>
      <c r="E34591" s="27"/>
      <c r="I34591" s="27"/>
      <c r="J34591" s="27"/>
    </row>
    <row r="34592" spans="2:10" x14ac:dyDescent="0.25">
      <c r="B34592" s="27"/>
      <c r="D34592" s="27"/>
      <c r="E34592" s="27"/>
      <c r="I34592" s="27"/>
      <c r="J34592" s="27"/>
    </row>
    <row r="34593" spans="2:10" x14ac:dyDescent="0.25">
      <c r="B34593" s="27"/>
      <c r="D34593" s="27"/>
      <c r="E34593" s="27"/>
      <c r="I34593" s="27"/>
      <c r="J34593" s="27"/>
    </row>
    <row r="34594" spans="2:10" x14ac:dyDescent="0.25">
      <c r="B34594" s="27"/>
      <c r="D34594" s="27"/>
      <c r="E34594" s="27"/>
      <c r="I34594" s="27"/>
      <c r="J34594" s="27"/>
    </row>
    <row r="34595" spans="2:10" x14ac:dyDescent="0.25">
      <c r="B34595" s="27"/>
      <c r="D34595" s="27"/>
      <c r="E34595" s="27"/>
      <c r="I34595" s="27"/>
      <c r="J34595" s="27"/>
    </row>
    <row r="34596" spans="2:10" x14ac:dyDescent="0.25">
      <c r="B34596" s="27"/>
      <c r="D34596" s="27"/>
      <c r="E34596" s="27"/>
      <c r="I34596" s="27"/>
      <c r="J34596" s="27"/>
    </row>
    <row r="34597" spans="2:10" x14ac:dyDescent="0.25">
      <c r="B34597" s="27"/>
      <c r="D34597" s="27"/>
      <c r="E34597" s="27"/>
      <c r="I34597" s="27"/>
      <c r="J34597" s="27"/>
    </row>
    <row r="34598" spans="2:10" x14ac:dyDescent="0.25">
      <c r="B34598" s="27"/>
      <c r="D34598" s="27"/>
      <c r="E34598" s="27"/>
      <c r="I34598" s="27"/>
      <c r="J34598" s="27"/>
    </row>
    <row r="34599" spans="2:10" x14ac:dyDescent="0.25">
      <c r="B34599" s="27"/>
      <c r="D34599" s="27"/>
      <c r="E34599" s="27"/>
      <c r="I34599" s="27"/>
      <c r="J34599" s="27"/>
    </row>
    <row r="34600" spans="2:10" x14ac:dyDescent="0.25">
      <c r="B34600" s="27"/>
      <c r="D34600" s="27"/>
      <c r="E34600" s="27"/>
      <c r="I34600" s="27"/>
      <c r="J34600" s="27"/>
    </row>
    <row r="34601" spans="2:10" x14ac:dyDescent="0.25">
      <c r="B34601" s="27"/>
      <c r="D34601" s="27"/>
      <c r="E34601" s="27"/>
      <c r="I34601" s="27"/>
      <c r="J34601" s="27"/>
    </row>
    <row r="34602" spans="2:10" x14ac:dyDescent="0.25">
      <c r="B34602" s="27"/>
      <c r="D34602" s="27"/>
      <c r="E34602" s="27"/>
      <c r="I34602" s="27"/>
      <c r="J34602" s="27"/>
    </row>
    <row r="34603" spans="2:10" x14ac:dyDescent="0.25">
      <c r="B34603" s="27"/>
      <c r="D34603" s="27"/>
      <c r="E34603" s="27"/>
      <c r="I34603" s="27"/>
      <c r="J34603" s="27"/>
    </row>
    <row r="34604" spans="2:10" x14ac:dyDescent="0.25">
      <c r="B34604" s="27"/>
      <c r="D34604" s="27"/>
      <c r="E34604" s="27"/>
      <c r="I34604" s="27"/>
      <c r="J34604" s="27"/>
    </row>
    <row r="34605" spans="2:10" x14ac:dyDescent="0.25">
      <c r="B34605" s="27"/>
      <c r="D34605" s="27"/>
      <c r="E34605" s="27"/>
      <c r="I34605" s="27"/>
      <c r="J34605" s="27"/>
    </row>
    <row r="34606" spans="2:10" x14ac:dyDescent="0.25">
      <c r="B34606" s="27"/>
      <c r="D34606" s="27"/>
      <c r="E34606" s="27"/>
      <c r="I34606" s="27"/>
      <c r="J34606" s="27"/>
    </row>
    <row r="34607" spans="2:10" x14ac:dyDescent="0.25">
      <c r="B34607" s="27"/>
      <c r="D34607" s="27"/>
      <c r="E34607" s="27"/>
      <c r="I34607" s="27"/>
      <c r="J34607" s="27"/>
    </row>
    <row r="34608" spans="2:10" x14ac:dyDescent="0.25">
      <c r="B34608" s="27"/>
      <c r="D34608" s="27"/>
      <c r="E34608" s="27"/>
      <c r="I34608" s="27"/>
      <c r="J34608" s="27"/>
    </row>
    <row r="34609" spans="2:10" x14ac:dyDescent="0.25">
      <c r="B34609" s="27"/>
      <c r="D34609" s="27"/>
      <c r="E34609" s="27"/>
      <c r="I34609" s="27"/>
      <c r="J34609" s="27"/>
    </row>
    <row r="34610" spans="2:10" x14ac:dyDescent="0.25">
      <c r="B34610" s="27"/>
      <c r="D34610" s="27"/>
      <c r="E34610" s="27"/>
      <c r="I34610" s="27"/>
      <c r="J34610" s="27"/>
    </row>
    <row r="34611" spans="2:10" x14ac:dyDescent="0.25">
      <c r="B34611" s="27"/>
      <c r="D34611" s="27"/>
      <c r="E34611" s="27"/>
      <c r="I34611" s="27"/>
      <c r="J34611" s="27"/>
    </row>
    <row r="34612" spans="2:10" x14ac:dyDescent="0.25">
      <c r="B34612" s="27"/>
      <c r="D34612" s="27"/>
      <c r="E34612" s="27"/>
      <c r="I34612" s="27"/>
      <c r="J34612" s="27"/>
    </row>
    <row r="34613" spans="2:10" x14ac:dyDescent="0.25">
      <c r="B34613" s="27"/>
      <c r="D34613" s="27"/>
      <c r="E34613" s="27"/>
      <c r="I34613" s="27"/>
      <c r="J34613" s="27"/>
    </row>
    <row r="34614" spans="2:10" x14ac:dyDescent="0.25">
      <c r="B34614" s="27"/>
      <c r="D34614" s="27"/>
      <c r="E34614" s="27"/>
      <c r="I34614" s="27"/>
      <c r="J34614" s="27"/>
    </row>
    <row r="34615" spans="2:10" x14ac:dyDescent="0.25">
      <c r="B34615" s="27"/>
      <c r="D34615" s="27"/>
      <c r="E34615" s="27"/>
      <c r="I34615" s="27"/>
      <c r="J34615" s="27"/>
    </row>
    <row r="34616" spans="2:10" x14ac:dyDescent="0.25">
      <c r="B34616" s="27"/>
      <c r="D34616" s="27"/>
      <c r="E34616" s="27"/>
      <c r="I34616" s="27"/>
      <c r="J34616" s="27"/>
    </row>
    <row r="34617" spans="2:10" x14ac:dyDescent="0.25">
      <c r="B34617" s="27"/>
      <c r="D34617" s="27"/>
      <c r="E34617" s="27"/>
      <c r="I34617" s="27"/>
      <c r="J34617" s="27"/>
    </row>
    <row r="34618" spans="2:10" x14ac:dyDescent="0.25">
      <c r="B34618" s="27"/>
      <c r="D34618" s="27"/>
      <c r="E34618" s="27"/>
      <c r="I34618" s="27"/>
      <c r="J34618" s="27"/>
    </row>
    <row r="34619" spans="2:10" x14ac:dyDescent="0.25">
      <c r="B34619" s="27"/>
      <c r="D34619" s="27"/>
      <c r="E34619" s="27"/>
      <c r="I34619" s="27"/>
      <c r="J34619" s="27"/>
    </row>
    <row r="34620" spans="2:10" x14ac:dyDescent="0.25">
      <c r="B34620" s="27"/>
      <c r="D34620" s="27"/>
      <c r="E34620" s="27"/>
      <c r="I34620" s="27"/>
      <c r="J34620" s="27"/>
    </row>
    <row r="34621" spans="2:10" x14ac:dyDescent="0.25">
      <c r="B34621" s="27"/>
      <c r="D34621" s="27"/>
      <c r="E34621" s="27"/>
      <c r="I34621" s="27"/>
      <c r="J34621" s="27"/>
    </row>
    <row r="34622" spans="2:10" x14ac:dyDescent="0.25">
      <c r="B34622" s="27"/>
      <c r="D34622" s="27"/>
      <c r="E34622" s="27"/>
      <c r="I34622" s="27"/>
      <c r="J34622" s="27"/>
    </row>
    <row r="34623" spans="2:10" x14ac:dyDescent="0.25">
      <c r="B34623" s="27"/>
      <c r="D34623" s="27"/>
      <c r="E34623" s="27"/>
      <c r="I34623" s="27"/>
      <c r="J34623" s="27"/>
    </row>
    <row r="34624" spans="2:10" x14ac:dyDescent="0.25">
      <c r="B34624" s="27"/>
      <c r="D34624" s="27"/>
      <c r="E34624" s="27"/>
      <c r="I34624" s="27"/>
      <c r="J34624" s="27"/>
    </row>
    <row r="34625" spans="2:10" x14ac:dyDescent="0.25">
      <c r="B34625" s="27"/>
      <c r="D34625" s="27"/>
      <c r="E34625" s="27"/>
      <c r="I34625" s="27"/>
      <c r="J34625" s="27"/>
    </row>
    <row r="34626" spans="2:10" x14ac:dyDescent="0.25">
      <c r="B34626" s="27"/>
      <c r="D34626" s="27"/>
      <c r="E34626" s="27"/>
      <c r="I34626" s="27"/>
      <c r="J34626" s="27"/>
    </row>
    <row r="34627" spans="2:10" x14ac:dyDescent="0.25">
      <c r="B34627" s="27"/>
      <c r="D34627" s="27"/>
      <c r="E34627" s="27"/>
      <c r="I34627" s="27"/>
      <c r="J34627" s="27"/>
    </row>
    <row r="34628" spans="2:10" x14ac:dyDescent="0.25">
      <c r="B34628" s="27"/>
      <c r="D34628" s="27"/>
      <c r="E34628" s="27"/>
      <c r="I34628" s="27"/>
      <c r="J34628" s="27"/>
    </row>
    <row r="34629" spans="2:10" x14ac:dyDescent="0.25">
      <c r="B34629" s="27"/>
      <c r="D34629" s="27"/>
      <c r="E34629" s="27"/>
      <c r="I34629" s="27"/>
      <c r="J34629" s="27"/>
    </row>
    <row r="34630" spans="2:10" x14ac:dyDescent="0.25">
      <c r="B34630" s="27"/>
      <c r="D34630" s="27"/>
      <c r="E34630" s="27"/>
      <c r="I34630" s="27"/>
      <c r="J34630" s="27"/>
    </row>
    <row r="34631" spans="2:10" x14ac:dyDescent="0.25">
      <c r="B34631" s="27"/>
      <c r="D34631" s="27"/>
      <c r="E34631" s="27"/>
      <c r="I34631" s="27"/>
      <c r="J34631" s="27"/>
    </row>
    <row r="34632" spans="2:10" x14ac:dyDescent="0.25">
      <c r="B34632" s="27"/>
      <c r="D34632" s="27"/>
      <c r="E34632" s="27"/>
      <c r="I34632" s="27"/>
      <c r="J34632" s="27"/>
    </row>
    <row r="34633" spans="2:10" x14ac:dyDescent="0.25">
      <c r="B34633" s="27"/>
      <c r="D34633" s="27"/>
      <c r="E34633" s="27"/>
      <c r="I34633" s="27"/>
      <c r="J34633" s="27"/>
    </row>
    <row r="34634" spans="2:10" x14ac:dyDescent="0.25">
      <c r="B34634" s="27"/>
      <c r="D34634" s="27"/>
      <c r="E34634" s="27"/>
      <c r="I34634" s="27"/>
      <c r="J34634" s="27"/>
    </row>
    <row r="34635" spans="2:10" x14ac:dyDescent="0.25">
      <c r="B34635" s="27"/>
      <c r="D34635" s="27"/>
      <c r="E34635" s="27"/>
      <c r="I34635" s="27"/>
      <c r="J34635" s="27"/>
    </row>
    <row r="34636" spans="2:10" x14ac:dyDescent="0.25">
      <c r="B34636" s="27"/>
      <c r="D34636" s="27"/>
      <c r="E34636" s="27"/>
      <c r="I34636" s="27"/>
      <c r="J34636" s="27"/>
    </row>
    <row r="34637" spans="2:10" x14ac:dyDescent="0.25">
      <c r="B34637" s="27"/>
      <c r="D34637" s="27"/>
      <c r="E34637" s="27"/>
      <c r="I34637" s="27"/>
      <c r="J34637" s="27"/>
    </row>
    <row r="34638" spans="2:10" x14ac:dyDescent="0.25">
      <c r="B34638" s="27"/>
      <c r="D34638" s="27"/>
      <c r="E34638" s="27"/>
      <c r="I34638" s="27"/>
      <c r="J34638" s="27"/>
    </row>
    <row r="34639" spans="2:10" x14ac:dyDescent="0.25">
      <c r="B34639" s="27"/>
      <c r="D34639" s="27"/>
      <c r="E34639" s="27"/>
      <c r="I34639" s="27"/>
      <c r="J34639" s="27"/>
    </row>
    <row r="34640" spans="2:10" x14ac:dyDescent="0.25">
      <c r="B34640" s="27"/>
      <c r="D34640" s="27"/>
      <c r="E34640" s="27"/>
      <c r="I34640" s="27"/>
      <c r="J34640" s="27"/>
    </row>
    <row r="34641" spans="2:10" x14ac:dyDescent="0.25">
      <c r="B34641" s="27"/>
      <c r="D34641" s="27"/>
      <c r="E34641" s="27"/>
      <c r="I34641" s="27"/>
      <c r="J34641" s="27"/>
    </row>
    <row r="34642" spans="2:10" x14ac:dyDescent="0.25">
      <c r="B34642" s="27"/>
      <c r="D34642" s="27"/>
      <c r="E34642" s="27"/>
      <c r="I34642" s="27"/>
      <c r="J34642" s="27"/>
    </row>
    <row r="34643" spans="2:10" x14ac:dyDescent="0.25">
      <c r="B34643" s="27"/>
      <c r="D34643" s="27"/>
      <c r="E34643" s="27"/>
      <c r="I34643" s="27"/>
      <c r="J34643" s="27"/>
    </row>
    <row r="34644" spans="2:10" x14ac:dyDescent="0.25">
      <c r="B34644" s="27"/>
      <c r="D34644" s="27"/>
      <c r="E34644" s="27"/>
      <c r="I34644" s="27"/>
      <c r="J34644" s="27"/>
    </row>
    <row r="34645" spans="2:10" x14ac:dyDescent="0.25">
      <c r="B34645" s="27"/>
      <c r="D34645" s="27"/>
      <c r="E34645" s="27"/>
      <c r="I34645" s="27"/>
      <c r="J34645" s="27"/>
    </row>
    <row r="34646" spans="2:10" x14ac:dyDescent="0.25">
      <c r="B34646" s="27"/>
      <c r="D34646" s="27"/>
      <c r="E34646" s="27"/>
      <c r="I34646" s="27"/>
      <c r="J34646" s="27"/>
    </row>
    <row r="34647" spans="2:10" x14ac:dyDescent="0.25">
      <c r="B34647" s="27"/>
      <c r="D34647" s="27"/>
      <c r="E34647" s="27"/>
      <c r="I34647" s="27"/>
      <c r="J34647" s="27"/>
    </row>
    <row r="34648" spans="2:10" x14ac:dyDescent="0.25">
      <c r="B34648" s="27"/>
      <c r="D34648" s="27"/>
      <c r="E34648" s="27"/>
      <c r="I34648" s="27"/>
      <c r="J34648" s="27"/>
    </row>
    <row r="34649" spans="2:10" x14ac:dyDescent="0.25">
      <c r="B34649" s="27"/>
      <c r="D34649" s="27"/>
      <c r="E34649" s="27"/>
      <c r="I34649" s="27"/>
      <c r="J34649" s="27"/>
    </row>
    <row r="34650" spans="2:10" x14ac:dyDescent="0.25">
      <c r="B34650" s="27"/>
      <c r="D34650" s="27"/>
      <c r="E34650" s="27"/>
      <c r="I34650" s="27"/>
      <c r="J34650" s="27"/>
    </row>
    <row r="34651" spans="2:10" x14ac:dyDescent="0.25">
      <c r="B34651" s="27"/>
      <c r="D34651" s="27"/>
      <c r="E34651" s="27"/>
      <c r="I34651" s="27"/>
      <c r="J34651" s="27"/>
    </row>
    <row r="34652" spans="2:10" x14ac:dyDescent="0.25">
      <c r="B34652" s="27"/>
      <c r="D34652" s="27"/>
      <c r="E34652" s="27"/>
      <c r="I34652" s="27"/>
      <c r="J34652" s="27"/>
    </row>
    <row r="34653" spans="2:10" x14ac:dyDescent="0.25">
      <c r="B34653" s="27"/>
      <c r="D34653" s="27"/>
      <c r="E34653" s="27"/>
      <c r="I34653" s="27"/>
      <c r="J34653" s="27"/>
    </row>
    <row r="34654" spans="2:10" x14ac:dyDescent="0.25">
      <c r="B34654" s="27"/>
      <c r="D34654" s="27"/>
      <c r="E34654" s="27"/>
      <c r="I34654" s="27"/>
      <c r="J34654" s="27"/>
    </row>
    <row r="34655" spans="2:10" x14ac:dyDescent="0.25">
      <c r="B34655" s="27"/>
      <c r="D34655" s="27"/>
      <c r="E34655" s="27"/>
      <c r="I34655" s="27"/>
      <c r="J34655" s="27"/>
    </row>
    <row r="34656" spans="2:10" x14ac:dyDescent="0.25">
      <c r="B34656" s="27"/>
      <c r="D34656" s="27"/>
      <c r="E34656" s="27"/>
      <c r="I34656" s="27"/>
      <c r="J34656" s="27"/>
    </row>
    <row r="34657" spans="2:10" x14ac:dyDescent="0.25">
      <c r="B34657" s="27"/>
      <c r="D34657" s="27"/>
      <c r="E34657" s="27"/>
      <c r="I34657" s="27"/>
      <c r="J34657" s="27"/>
    </row>
    <row r="34658" spans="2:10" x14ac:dyDescent="0.25">
      <c r="B34658" s="27"/>
      <c r="D34658" s="27"/>
      <c r="E34658" s="27"/>
      <c r="I34658" s="27"/>
      <c r="J34658" s="27"/>
    </row>
    <row r="34659" spans="2:10" x14ac:dyDescent="0.25">
      <c r="B34659" s="27"/>
      <c r="D34659" s="27"/>
      <c r="E34659" s="27"/>
      <c r="I34659" s="27"/>
      <c r="J34659" s="27"/>
    </row>
    <row r="34660" spans="2:10" x14ac:dyDescent="0.25">
      <c r="B34660" s="27"/>
      <c r="D34660" s="27"/>
      <c r="E34660" s="27"/>
      <c r="I34660" s="27"/>
      <c r="J34660" s="27"/>
    </row>
    <row r="34661" spans="2:10" x14ac:dyDescent="0.25">
      <c r="B34661" s="27"/>
      <c r="D34661" s="27"/>
      <c r="E34661" s="27"/>
      <c r="I34661" s="27"/>
      <c r="J34661" s="27"/>
    </row>
    <row r="34662" spans="2:10" x14ac:dyDescent="0.25">
      <c r="B34662" s="27"/>
      <c r="D34662" s="27"/>
      <c r="E34662" s="27"/>
      <c r="I34662" s="27"/>
      <c r="J34662" s="27"/>
    </row>
    <row r="34663" spans="2:10" x14ac:dyDescent="0.25">
      <c r="B34663" s="27"/>
      <c r="D34663" s="27"/>
      <c r="E34663" s="27"/>
      <c r="I34663" s="27"/>
      <c r="J34663" s="27"/>
    </row>
    <row r="34664" spans="2:10" x14ac:dyDescent="0.25">
      <c r="B34664" s="27"/>
      <c r="D34664" s="27"/>
      <c r="E34664" s="27"/>
      <c r="I34664" s="27"/>
      <c r="J34664" s="27"/>
    </row>
    <row r="34665" spans="2:10" x14ac:dyDescent="0.25">
      <c r="B34665" s="27"/>
      <c r="D34665" s="27"/>
      <c r="E34665" s="27"/>
      <c r="I34665" s="27"/>
      <c r="J34665" s="27"/>
    </row>
    <row r="34666" spans="2:10" x14ac:dyDescent="0.25">
      <c r="B34666" s="27"/>
      <c r="D34666" s="27"/>
      <c r="E34666" s="27"/>
      <c r="I34666" s="27"/>
      <c r="J34666" s="27"/>
    </row>
    <row r="34667" spans="2:10" x14ac:dyDescent="0.25">
      <c r="B34667" s="27"/>
      <c r="D34667" s="27"/>
      <c r="E34667" s="27"/>
      <c r="I34667" s="27"/>
      <c r="J34667" s="27"/>
    </row>
    <row r="34668" spans="2:10" x14ac:dyDescent="0.25">
      <c r="B34668" s="27"/>
      <c r="D34668" s="27"/>
      <c r="E34668" s="27"/>
      <c r="I34668" s="27"/>
      <c r="J34668" s="27"/>
    </row>
    <row r="34669" spans="2:10" x14ac:dyDescent="0.25">
      <c r="B34669" s="27"/>
      <c r="D34669" s="27"/>
      <c r="E34669" s="27"/>
      <c r="I34669" s="27"/>
      <c r="J34669" s="27"/>
    </row>
    <row r="34670" spans="2:10" x14ac:dyDescent="0.25">
      <c r="B34670" s="27"/>
      <c r="D34670" s="27"/>
      <c r="E34670" s="27"/>
      <c r="I34670" s="27"/>
      <c r="J34670" s="27"/>
    </row>
    <row r="34671" spans="2:10" x14ac:dyDescent="0.25">
      <c r="B34671" s="27"/>
      <c r="D34671" s="27"/>
      <c r="E34671" s="27"/>
      <c r="I34671" s="27"/>
      <c r="J34671" s="27"/>
    </row>
    <row r="34672" spans="2:10" x14ac:dyDescent="0.25">
      <c r="B34672" s="27"/>
      <c r="D34672" s="27"/>
      <c r="E34672" s="27"/>
      <c r="I34672" s="27"/>
      <c r="J34672" s="27"/>
    </row>
    <row r="34673" spans="2:10" x14ac:dyDescent="0.25">
      <c r="B34673" s="27"/>
      <c r="D34673" s="27"/>
      <c r="E34673" s="27"/>
      <c r="I34673" s="27"/>
      <c r="J34673" s="27"/>
    </row>
    <row r="34674" spans="2:10" x14ac:dyDescent="0.25">
      <c r="B34674" s="27"/>
      <c r="D34674" s="27"/>
      <c r="E34674" s="27"/>
      <c r="I34674" s="27"/>
      <c r="J34674" s="27"/>
    </row>
    <row r="34675" spans="2:10" x14ac:dyDescent="0.25">
      <c r="B34675" s="27"/>
      <c r="D34675" s="27"/>
      <c r="E34675" s="27"/>
      <c r="I34675" s="27"/>
      <c r="J34675" s="27"/>
    </row>
    <row r="34676" spans="2:10" x14ac:dyDescent="0.25">
      <c r="B34676" s="27"/>
      <c r="D34676" s="27"/>
      <c r="E34676" s="27"/>
      <c r="I34676" s="27"/>
      <c r="J34676" s="27"/>
    </row>
    <row r="34677" spans="2:10" x14ac:dyDescent="0.25">
      <c r="B34677" s="27"/>
      <c r="D34677" s="27"/>
      <c r="E34677" s="27"/>
      <c r="I34677" s="27"/>
      <c r="J34677" s="27"/>
    </row>
    <row r="34678" spans="2:10" x14ac:dyDescent="0.25">
      <c r="B34678" s="27"/>
      <c r="D34678" s="27"/>
      <c r="E34678" s="27"/>
      <c r="I34678" s="27"/>
      <c r="J34678" s="27"/>
    </row>
    <row r="34679" spans="2:10" x14ac:dyDescent="0.25">
      <c r="B34679" s="27"/>
      <c r="D34679" s="27"/>
      <c r="E34679" s="27"/>
      <c r="I34679" s="27"/>
      <c r="J34679" s="27"/>
    </row>
    <row r="34680" spans="2:10" x14ac:dyDescent="0.25">
      <c r="B34680" s="27"/>
      <c r="D34680" s="27"/>
      <c r="E34680" s="27"/>
      <c r="I34680" s="27"/>
      <c r="J34680" s="27"/>
    </row>
    <row r="34681" spans="2:10" x14ac:dyDescent="0.25">
      <c r="B34681" s="27"/>
      <c r="D34681" s="27"/>
      <c r="E34681" s="27"/>
      <c r="I34681" s="27"/>
      <c r="J34681" s="27"/>
    </row>
    <row r="34682" spans="2:10" x14ac:dyDescent="0.25">
      <c r="B34682" s="27"/>
      <c r="D34682" s="27"/>
      <c r="E34682" s="27"/>
      <c r="I34682" s="27"/>
      <c r="J34682" s="27"/>
    </row>
    <row r="34683" spans="2:10" x14ac:dyDescent="0.25">
      <c r="B34683" s="27"/>
      <c r="D34683" s="27"/>
      <c r="E34683" s="27"/>
      <c r="I34683" s="27"/>
      <c r="J34683" s="27"/>
    </row>
    <row r="34684" spans="2:10" x14ac:dyDescent="0.25">
      <c r="B34684" s="27"/>
      <c r="D34684" s="27"/>
      <c r="E34684" s="27"/>
      <c r="I34684" s="27"/>
      <c r="J34684" s="27"/>
    </row>
    <row r="34685" spans="2:10" x14ac:dyDescent="0.25">
      <c r="B34685" s="27"/>
      <c r="D34685" s="27"/>
      <c r="E34685" s="27"/>
      <c r="I34685" s="27"/>
      <c r="J34685" s="27"/>
    </row>
    <row r="34686" spans="2:10" x14ac:dyDescent="0.25">
      <c r="B34686" s="27"/>
      <c r="D34686" s="27"/>
      <c r="E34686" s="27"/>
      <c r="I34686" s="27"/>
      <c r="J34686" s="27"/>
    </row>
    <row r="34687" spans="2:10" x14ac:dyDescent="0.25">
      <c r="B34687" s="27"/>
      <c r="D34687" s="27"/>
      <c r="E34687" s="27"/>
      <c r="I34687" s="27"/>
      <c r="J34687" s="27"/>
    </row>
    <row r="34688" spans="2:10" x14ac:dyDescent="0.25">
      <c r="B34688" s="27"/>
      <c r="D34688" s="27"/>
      <c r="E34688" s="27"/>
      <c r="I34688" s="27"/>
      <c r="J34688" s="27"/>
    </row>
    <row r="34689" spans="2:10" x14ac:dyDescent="0.25">
      <c r="B34689" s="27"/>
      <c r="D34689" s="27"/>
      <c r="E34689" s="27"/>
      <c r="I34689" s="27"/>
      <c r="J34689" s="27"/>
    </row>
    <row r="34690" spans="2:10" x14ac:dyDescent="0.25">
      <c r="B34690" s="27"/>
      <c r="D34690" s="27"/>
      <c r="E34690" s="27"/>
      <c r="I34690" s="27"/>
      <c r="J34690" s="27"/>
    </row>
    <row r="34691" spans="2:10" x14ac:dyDescent="0.25">
      <c r="B34691" s="27"/>
      <c r="D34691" s="27"/>
      <c r="E34691" s="27"/>
      <c r="I34691" s="27"/>
      <c r="J34691" s="27"/>
    </row>
    <row r="34692" spans="2:10" x14ac:dyDescent="0.25">
      <c r="B34692" s="27"/>
      <c r="D34692" s="27"/>
      <c r="E34692" s="27"/>
      <c r="I34692" s="27"/>
      <c r="J34692" s="27"/>
    </row>
    <row r="34693" spans="2:10" x14ac:dyDescent="0.25">
      <c r="B34693" s="27"/>
      <c r="D34693" s="27"/>
      <c r="E34693" s="27"/>
      <c r="I34693" s="27"/>
      <c r="J34693" s="27"/>
    </row>
    <row r="34694" spans="2:10" x14ac:dyDescent="0.25">
      <c r="B34694" s="27"/>
      <c r="D34694" s="27"/>
      <c r="E34694" s="27"/>
      <c r="I34694" s="27"/>
      <c r="J34694" s="27"/>
    </row>
    <row r="34695" spans="2:10" x14ac:dyDescent="0.25">
      <c r="B34695" s="27"/>
      <c r="D34695" s="27"/>
      <c r="E34695" s="27"/>
      <c r="I34695" s="27"/>
      <c r="J34695" s="27"/>
    </row>
    <row r="34696" spans="2:10" x14ac:dyDescent="0.25">
      <c r="B34696" s="27"/>
      <c r="D34696" s="27"/>
      <c r="E34696" s="27"/>
      <c r="I34696" s="27"/>
      <c r="J34696" s="27"/>
    </row>
    <row r="34697" spans="2:10" x14ac:dyDescent="0.25">
      <c r="B34697" s="27"/>
      <c r="D34697" s="27"/>
      <c r="E34697" s="27"/>
      <c r="I34697" s="27"/>
      <c r="J34697" s="27"/>
    </row>
    <row r="34698" spans="2:10" x14ac:dyDescent="0.25">
      <c r="B34698" s="27"/>
      <c r="D34698" s="27"/>
      <c r="E34698" s="27"/>
      <c r="I34698" s="27"/>
      <c r="J34698" s="27"/>
    </row>
    <row r="34699" spans="2:10" x14ac:dyDescent="0.25">
      <c r="B34699" s="27"/>
      <c r="D34699" s="27"/>
      <c r="E34699" s="27"/>
      <c r="I34699" s="27"/>
      <c r="J34699" s="27"/>
    </row>
    <row r="34700" spans="2:10" x14ac:dyDescent="0.25">
      <c r="B34700" s="27"/>
      <c r="D34700" s="27"/>
      <c r="E34700" s="27"/>
      <c r="I34700" s="27"/>
      <c r="J34700" s="27"/>
    </row>
    <row r="34701" spans="2:10" x14ac:dyDescent="0.25">
      <c r="B34701" s="27"/>
      <c r="D34701" s="27"/>
      <c r="E34701" s="27"/>
      <c r="I34701" s="27"/>
      <c r="J34701" s="27"/>
    </row>
    <row r="34702" spans="2:10" x14ac:dyDescent="0.25">
      <c r="B34702" s="27"/>
      <c r="D34702" s="27"/>
      <c r="E34702" s="27"/>
      <c r="I34702" s="27"/>
      <c r="J34702" s="27"/>
    </row>
    <row r="34703" spans="2:10" x14ac:dyDescent="0.25">
      <c r="B34703" s="27"/>
      <c r="D34703" s="27"/>
      <c r="E34703" s="27"/>
      <c r="I34703" s="27"/>
      <c r="J34703" s="27"/>
    </row>
    <row r="34704" spans="2:10" x14ac:dyDescent="0.25">
      <c r="B34704" s="27"/>
      <c r="D34704" s="27"/>
      <c r="E34704" s="27"/>
      <c r="I34704" s="27"/>
      <c r="J34704" s="27"/>
    </row>
    <row r="34705" spans="2:10" x14ac:dyDescent="0.25">
      <c r="B34705" s="27"/>
      <c r="D34705" s="27"/>
      <c r="E34705" s="27"/>
      <c r="I34705" s="27"/>
      <c r="J34705" s="27"/>
    </row>
    <row r="34706" spans="2:10" x14ac:dyDescent="0.25">
      <c r="B34706" s="27"/>
      <c r="D34706" s="27"/>
      <c r="E34706" s="27"/>
      <c r="I34706" s="27"/>
      <c r="J34706" s="27"/>
    </row>
    <row r="34707" spans="2:10" x14ac:dyDescent="0.25">
      <c r="B34707" s="27"/>
      <c r="D34707" s="27"/>
      <c r="E34707" s="27"/>
      <c r="I34707" s="27"/>
      <c r="J34707" s="27"/>
    </row>
    <row r="34708" spans="2:10" x14ac:dyDescent="0.25">
      <c r="B34708" s="27"/>
      <c r="D34708" s="27"/>
      <c r="E34708" s="27"/>
      <c r="I34708" s="27"/>
      <c r="J34708" s="27"/>
    </row>
    <row r="34709" spans="2:10" x14ac:dyDescent="0.25">
      <c r="B34709" s="27"/>
      <c r="D34709" s="27"/>
      <c r="E34709" s="27"/>
      <c r="I34709" s="27"/>
      <c r="J34709" s="27"/>
    </row>
    <row r="34710" spans="2:10" x14ac:dyDescent="0.25">
      <c r="B34710" s="27"/>
      <c r="D34710" s="27"/>
      <c r="E34710" s="27"/>
      <c r="I34710" s="27"/>
      <c r="J34710" s="27"/>
    </row>
    <row r="34711" spans="2:10" x14ac:dyDescent="0.25">
      <c r="B34711" s="27"/>
      <c r="D34711" s="27"/>
      <c r="E34711" s="27"/>
      <c r="I34711" s="27"/>
      <c r="J34711" s="27"/>
    </row>
    <row r="34712" spans="2:10" x14ac:dyDescent="0.25">
      <c r="B34712" s="27"/>
      <c r="D34712" s="27"/>
      <c r="E34712" s="27"/>
      <c r="I34712" s="27"/>
      <c r="J34712" s="27"/>
    </row>
    <row r="34713" spans="2:10" x14ac:dyDescent="0.25">
      <c r="B34713" s="27"/>
      <c r="D34713" s="27"/>
      <c r="E34713" s="27"/>
      <c r="I34713" s="27"/>
      <c r="J34713" s="27"/>
    </row>
    <row r="34714" spans="2:10" x14ac:dyDescent="0.25">
      <c r="B34714" s="27"/>
      <c r="D34714" s="27"/>
      <c r="E34714" s="27"/>
      <c r="I34714" s="27"/>
      <c r="J34714" s="27"/>
    </row>
    <row r="34715" spans="2:10" x14ac:dyDescent="0.25">
      <c r="B34715" s="27"/>
      <c r="D34715" s="27"/>
      <c r="E34715" s="27"/>
      <c r="I34715" s="27"/>
      <c r="J34715" s="27"/>
    </row>
    <row r="34716" spans="2:10" x14ac:dyDescent="0.25">
      <c r="B34716" s="27"/>
      <c r="D34716" s="27"/>
      <c r="E34716" s="27"/>
      <c r="I34716" s="27"/>
      <c r="J34716" s="27"/>
    </row>
    <row r="34717" spans="2:10" x14ac:dyDescent="0.25">
      <c r="B34717" s="27"/>
      <c r="D34717" s="27"/>
      <c r="E34717" s="27"/>
      <c r="I34717" s="27"/>
      <c r="J34717" s="27"/>
    </row>
    <row r="34718" spans="2:10" x14ac:dyDescent="0.25">
      <c r="B34718" s="27"/>
      <c r="D34718" s="27"/>
      <c r="E34718" s="27"/>
      <c r="I34718" s="27"/>
      <c r="J34718" s="27"/>
    </row>
    <row r="34719" spans="2:10" x14ac:dyDescent="0.25">
      <c r="B34719" s="27"/>
      <c r="D34719" s="27"/>
      <c r="E34719" s="27"/>
      <c r="I34719" s="27"/>
      <c r="J34719" s="27"/>
    </row>
    <row r="34720" spans="2:10" x14ac:dyDescent="0.25">
      <c r="B34720" s="27"/>
      <c r="D34720" s="27"/>
      <c r="E34720" s="27"/>
      <c r="I34720" s="27"/>
      <c r="J34720" s="27"/>
    </row>
    <row r="34721" spans="2:10" x14ac:dyDescent="0.25">
      <c r="B34721" s="27"/>
      <c r="D34721" s="27"/>
      <c r="E34721" s="27"/>
      <c r="I34721" s="27"/>
      <c r="J34721" s="27"/>
    </row>
    <row r="34722" spans="2:10" x14ac:dyDescent="0.25">
      <c r="B34722" s="27"/>
      <c r="D34722" s="27"/>
      <c r="E34722" s="27"/>
      <c r="I34722" s="27"/>
      <c r="J34722" s="27"/>
    </row>
    <row r="34723" spans="2:10" x14ac:dyDescent="0.25">
      <c r="B34723" s="27"/>
      <c r="D34723" s="27"/>
      <c r="E34723" s="27"/>
      <c r="I34723" s="27"/>
      <c r="J34723" s="27"/>
    </row>
    <row r="34724" spans="2:10" x14ac:dyDescent="0.25">
      <c r="B34724" s="27"/>
      <c r="D34724" s="27"/>
      <c r="E34724" s="27"/>
      <c r="I34724" s="27"/>
      <c r="J34724" s="27"/>
    </row>
    <row r="34725" spans="2:10" x14ac:dyDescent="0.25">
      <c r="B34725" s="27"/>
      <c r="D34725" s="27"/>
      <c r="E34725" s="27"/>
      <c r="I34725" s="27"/>
      <c r="J34725" s="27"/>
    </row>
    <row r="34726" spans="2:10" x14ac:dyDescent="0.25">
      <c r="B34726" s="27"/>
      <c r="D34726" s="27"/>
      <c r="E34726" s="27"/>
      <c r="I34726" s="27"/>
      <c r="J34726" s="27"/>
    </row>
    <row r="34727" spans="2:10" x14ac:dyDescent="0.25">
      <c r="B34727" s="27"/>
      <c r="D34727" s="27"/>
      <c r="E34727" s="27"/>
      <c r="I34727" s="27"/>
      <c r="J34727" s="27"/>
    </row>
    <row r="34728" spans="2:10" x14ac:dyDescent="0.25">
      <c r="B34728" s="27"/>
      <c r="D34728" s="27"/>
      <c r="E34728" s="27"/>
      <c r="I34728" s="27"/>
      <c r="J34728" s="27"/>
    </row>
    <row r="34729" spans="2:10" x14ac:dyDescent="0.25">
      <c r="B34729" s="27"/>
      <c r="D34729" s="27"/>
      <c r="E34729" s="27"/>
      <c r="I34729" s="27"/>
      <c r="J34729" s="27"/>
    </row>
    <row r="34730" spans="2:10" x14ac:dyDescent="0.25">
      <c r="B34730" s="27"/>
      <c r="D34730" s="27"/>
      <c r="E34730" s="27"/>
      <c r="I34730" s="27"/>
      <c r="J34730" s="27"/>
    </row>
    <row r="34731" spans="2:10" x14ac:dyDescent="0.25">
      <c r="B34731" s="27"/>
      <c r="D34731" s="27"/>
      <c r="E34731" s="27"/>
      <c r="I34731" s="27"/>
      <c r="J34731" s="27"/>
    </row>
    <row r="34732" spans="2:10" x14ac:dyDescent="0.25">
      <c r="B34732" s="27"/>
      <c r="D34732" s="27"/>
      <c r="E34732" s="27"/>
      <c r="I34732" s="27"/>
      <c r="J34732" s="27"/>
    </row>
    <row r="34733" spans="2:10" x14ac:dyDescent="0.25">
      <c r="B34733" s="27"/>
      <c r="D34733" s="27"/>
      <c r="E34733" s="27"/>
      <c r="I34733" s="27"/>
      <c r="J34733" s="27"/>
    </row>
    <row r="34734" spans="2:10" x14ac:dyDescent="0.25">
      <c r="B34734" s="27"/>
      <c r="D34734" s="27"/>
      <c r="E34734" s="27"/>
      <c r="I34734" s="27"/>
      <c r="J34734" s="27"/>
    </row>
    <row r="34735" spans="2:10" x14ac:dyDescent="0.25">
      <c r="B34735" s="27"/>
      <c r="D34735" s="27"/>
      <c r="E34735" s="27"/>
      <c r="I34735" s="27"/>
      <c r="J34735" s="27"/>
    </row>
    <row r="34736" spans="2:10" x14ac:dyDescent="0.25">
      <c r="B34736" s="27"/>
      <c r="D34736" s="27"/>
      <c r="E34736" s="27"/>
      <c r="I34736" s="27"/>
      <c r="J34736" s="27"/>
    </row>
    <row r="34737" spans="2:10" x14ac:dyDescent="0.25">
      <c r="B34737" s="27"/>
      <c r="D34737" s="27"/>
      <c r="E34737" s="27"/>
      <c r="I34737" s="27"/>
      <c r="J34737" s="27"/>
    </row>
    <row r="34738" spans="2:10" x14ac:dyDescent="0.25">
      <c r="B34738" s="27"/>
      <c r="D34738" s="27"/>
      <c r="E34738" s="27"/>
      <c r="I34738" s="27"/>
      <c r="J34738" s="27"/>
    </row>
    <row r="34739" spans="2:10" x14ac:dyDescent="0.25">
      <c r="B34739" s="27"/>
      <c r="D34739" s="27"/>
      <c r="E34739" s="27"/>
      <c r="I34739" s="27"/>
      <c r="J34739" s="27"/>
    </row>
    <row r="34740" spans="2:10" x14ac:dyDescent="0.25">
      <c r="B34740" s="27"/>
      <c r="D34740" s="27"/>
      <c r="E34740" s="27"/>
      <c r="I34740" s="27"/>
      <c r="J34740" s="27"/>
    </row>
    <row r="34741" spans="2:10" x14ac:dyDescent="0.25">
      <c r="B34741" s="27"/>
      <c r="D34741" s="27"/>
      <c r="E34741" s="27"/>
      <c r="I34741" s="27"/>
      <c r="J34741" s="27"/>
    </row>
    <row r="34742" spans="2:10" x14ac:dyDescent="0.25">
      <c r="B34742" s="27"/>
      <c r="D34742" s="27"/>
      <c r="E34742" s="27"/>
      <c r="I34742" s="27"/>
      <c r="J34742" s="27"/>
    </row>
    <row r="34743" spans="2:10" x14ac:dyDescent="0.25">
      <c r="B34743" s="27"/>
      <c r="D34743" s="27"/>
      <c r="E34743" s="27"/>
      <c r="I34743" s="27"/>
      <c r="J34743" s="27"/>
    </row>
    <row r="34744" spans="2:10" x14ac:dyDescent="0.25">
      <c r="B34744" s="27"/>
      <c r="D34744" s="27"/>
      <c r="E34744" s="27"/>
      <c r="I34744" s="27"/>
      <c r="J34744" s="27"/>
    </row>
    <row r="34745" spans="2:10" x14ac:dyDescent="0.25">
      <c r="B34745" s="27"/>
      <c r="D34745" s="27"/>
      <c r="E34745" s="27"/>
      <c r="I34745" s="27"/>
      <c r="J34745" s="27"/>
    </row>
    <row r="34746" spans="2:10" x14ac:dyDescent="0.25">
      <c r="B34746" s="27"/>
      <c r="D34746" s="27"/>
      <c r="E34746" s="27"/>
      <c r="I34746" s="27"/>
      <c r="J34746" s="27"/>
    </row>
    <row r="34747" spans="2:10" x14ac:dyDescent="0.25">
      <c r="B34747" s="27"/>
      <c r="D34747" s="27"/>
      <c r="E34747" s="27"/>
      <c r="I34747" s="27"/>
      <c r="J34747" s="27"/>
    </row>
    <row r="34748" spans="2:10" x14ac:dyDescent="0.25">
      <c r="B34748" s="27"/>
      <c r="D34748" s="27"/>
      <c r="E34748" s="27"/>
      <c r="I34748" s="27"/>
      <c r="J34748" s="27"/>
    </row>
    <row r="34749" spans="2:10" x14ac:dyDescent="0.25">
      <c r="B34749" s="27"/>
      <c r="D34749" s="27"/>
      <c r="E34749" s="27"/>
      <c r="I34749" s="27"/>
      <c r="J34749" s="27"/>
    </row>
    <row r="34750" spans="2:10" x14ac:dyDescent="0.25">
      <c r="B34750" s="27"/>
      <c r="D34750" s="27"/>
      <c r="E34750" s="27"/>
      <c r="I34750" s="27"/>
      <c r="J34750" s="27"/>
    </row>
    <row r="34751" spans="2:10" x14ac:dyDescent="0.25">
      <c r="B34751" s="27"/>
      <c r="D34751" s="27"/>
      <c r="E34751" s="27"/>
      <c r="I34751" s="27"/>
      <c r="J34751" s="27"/>
    </row>
    <row r="34752" spans="2:10" x14ac:dyDescent="0.25">
      <c r="B34752" s="27"/>
      <c r="D34752" s="27"/>
      <c r="E34752" s="27"/>
      <c r="I34752" s="27"/>
      <c r="J34752" s="27"/>
    </row>
    <row r="34753" spans="2:10" x14ac:dyDescent="0.25">
      <c r="B34753" s="27"/>
      <c r="D34753" s="27"/>
      <c r="E34753" s="27"/>
      <c r="I34753" s="27"/>
      <c r="J34753" s="27"/>
    </row>
    <row r="34754" spans="2:10" x14ac:dyDescent="0.25">
      <c r="B34754" s="27"/>
      <c r="D34754" s="27"/>
      <c r="E34754" s="27"/>
      <c r="I34754" s="27"/>
      <c r="J34754" s="27"/>
    </row>
    <row r="34755" spans="2:10" x14ac:dyDescent="0.25">
      <c r="B34755" s="27"/>
      <c r="D34755" s="27"/>
      <c r="E34755" s="27"/>
      <c r="I34755" s="27"/>
      <c r="J34755" s="27"/>
    </row>
    <row r="34756" spans="2:10" x14ac:dyDescent="0.25">
      <c r="B34756" s="27"/>
      <c r="D34756" s="27"/>
      <c r="E34756" s="27"/>
      <c r="I34756" s="27"/>
      <c r="J34756" s="27"/>
    </row>
    <row r="34757" spans="2:10" x14ac:dyDescent="0.25">
      <c r="B34757" s="27"/>
      <c r="D34757" s="27"/>
      <c r="E34757" s="27"/>
      <c r="I34757" s="27"/>
      <c r="J34757" s="27"/>
    </row>
    <row r="34758" spans="2:10" x14ac:dyDescent="0.25">
      <c r="B34758" s="27"/>
      <c r="D34758" s="27"/>
      <c r="E34758" s="27"/>
      <c r="I34758" s="27"/>
      <c r="J34758" s="27"/>
    </row>
    <row r="34759" spans="2:10" x14ac:dyDescent="0.25">
      <c r="B34759" s="27"/>
      <c r="D34759" s="27"/>
      <c r="E34759" s="27"/>
      <c r="I34759" s="27"/>
      <c r="J34759" s="27"/>
    </row>
    <row r="34760" spans="2:10" x14ac:dyDescent="0.25">
      <c r="B34760" s="27"/>
      <c r="D34760" s="27"/>
      <c r="E34760" s="27"/>
      <c r="I34760" s="27"/>
      <c r="J34760" s="27"/>
    </row>
    <row r="34761" spans="2:10" x14ac:dyDescent="0.25">
      <c r="B34761" s="27"/>
      <c r="D34761" s="27"/>
      <c r="E34761" s="27"/>
      <c r="I34761" s="27"/>
      <c r="J34761" s="27"/>
    </row>
    <row r="34762" spans="2:10" x14ac:dyDescent="0.25">
      <c r="B34762" s="27"/>
      <c r="D34762" s="27"/>
      <c r="E34762" s="27"/>
      <c r="I34762" s="27"/>
      <c r="J34762" s="27"/>
    </row>
    <row r="34763" spans="2:10" x14ac:dyDescent="0.25">
      <c r="B34763" s="27"/>
      <c r="D34763" s="27"/>
      <c r="E34763" s="27"/>
      <c r="I34763" s="27"/>
      <c r="J34763" s="27"/>
    </row>
    <row r="34764" spans="2:10" x14ac:dyDescent="0.25">
      <c r="B34764" s="27"/>
      <c r="D34764" s="27"/>
      <c r="E34764" s="27"/>
      <c r="I34764" s="27"/>
      <c r="J34764" s="27"/>
    </row>
    <row r="34765" spans="2:10" x14ac:dyDescent="0.25">
      <c r="B34765" s="27"/>
      <c r="D34765" s="27"/>
      <c r="E34765" s="27"/>
      <c r="I34765" s="27"/>
      <c r="J34765" s="27"/>
    </row>
    <row r="34766" spans="2:10" x14ac:dyDescent="0.25">
      <c r="B34766" s="27"/>
      <c r="D34766" s="27"/>
      <c r="E34766" s="27"/>
      <c r="I34766" s="27"/>
      <c r="J34766" s="27"/>
    </row>
    <row r="34767" spans="2:10" x14ac:dyDescent="0.25">
      <c r="B34767" s="27"/>
      <c r="D34767" s="27"/>
      <c r="E34767" s="27"/>
      <c r="I34767" s="27"/>
      <c r="J34767" s="27"/>
    </row>
    <row r="34768" spans="2:10" x14ac:dyDescent="0.25">
      <c r="B34768" s="27"/>
      <c r="D34768" s="27"/>
      <c r="E34768" s="27"/>
      <c r="I34768" s="27"/>
      <c r="J34768" s="27"/>
    </row>
    <row r="34769" spans="2:10" x14ac:dyDescent="0.25">
      <c r="B34769" s="27"/>
      <c r="D34769" s="27"/>
      <c r="E34769" s="27"/>
      <c r="I34769" s="27"/>
      <c r="J34769" s="27"/>
    </row>
    <row r="34770" spans="2:10" x14ac:dyDescent="0.25">
      <c r="B34770" s="27"/>
      <c r="D34770" s="27"/>
      <c r="E34770" s="27"/>
      <c r="I34770" s="27"/>
      <c r="J34770" s="27"/>
    </row>
    <row r="34771" spans="2:10" x14ac:dyDescent="0.25">
      <c r="B34771" s="27"/>
      <c r="D34771" s="27"/>
      <c r="E34771" s="27"/>
      <c r="I34771" s="27"/>
      <c r="J34771" s="27"/>
    </row>
    <row r="34772" spans="2:10" x14ac:dyDescent="0.25">
      <c r="B34772" s="27"/>
      <c r="D34772" s="27"/>
      <c r="E34772" s="27"/>
      <c r="I34772" s="27"/>
      <c r="J34772" s="27"/>
    </row>
    <row r="34773" spans="2:10" x14ac:dyDescent="0.25">
      <c r="B34773" s="27"/>
      <c r="D34773" s="27"/>
      <c r="E34773" s="27"/>
      <c r="I34773" s="27"/>
      <c r="J34773" s="27"/>
    </row>
    <row r="34774" spans="2:10" x14ac:dyDescent="0.25">
      <c r="B34774" s="27"/>
      <c r="D34774" s="27"/>
      <c r="E34774" s="27"/>
      <c r="I34774" s="27"/>
      <c r="J34774" s="27"/>
    </row>
    <row r="34775" spans="2:10" x14ac:dyDescent="0.25">
      <c r="B34775" s="27"/>
      <c r="D34775" s="27"/>
      <c r="E34775" s="27"/>
      <c r="I34775" s="27"/>
      <c r="J34775" s="27"/>
    </row>
    <row r="34776" spans="2:10" x14ac:dyDescent="0.25">
      <c r="B34776" s="27"/>
      <c r="D34776" s="27"/>
      <c r="E34776" s="27"/>
      <c r="I34776" s="27"/>
      <c r="J34776" s="27"/>
    </row>
    <row r="34777" spans="2:10" x14ac:dyDescent="0.25">
      <c r="B34777" s="27"/>
      <c r="D34777" s="27"/>
      <c r="E34777" s="27"/>
      <c r="I34777" s="27"/>
      <c r="J34777" s="27"/>
    </row>
    <row r="34778" spans="2:10" x14ac:dyDescent="0.25">
      <c r="B34778" s="27"/>
      <c r="D34778" s="27"/>
      <c r="E34778" s="27"/>
      <c r="I34778" s="27"/>
      <c r="J34778" s="27"/>
    </row>
    <row r="34779" spans="2:10" x14ac:dyDescent="0.25">
      <c r="B34779" s="27"/>
      <c r="D34779" s="27"/>
      <c r="E34779" s="27"/>
      <c r="I34779" s="27"/>
      <c r="J34779" s="27"/>
    </row>
    <row r="34780" spans="2:10" x14ac:dyDescent="0.25">
      <c r="B34780" s="27"/>
      <c r="D34780" s="27"/>
      <c r="E34780" s="27"/>
      <c r="I34780" s="27"/>
      <c r="J34780" s="27"/>
    </row>
    <row r="34781" spans="2:10" x14ac:dyDescent="0.25">
      <c r="B34781" s="27"/>
      <c r="D34781" s="27"/>
      <c r="E34781" s="27"/>
      <c r="I34781" s="27"/>
      <c r="J34781" s="27"/>
    </row>
    <row r="34782" spans="2:10" x14ac:dyDescent="0.25">
      <c r="B34782" s="27"/>
      <c r="D34782" s="27"/>
      <c r="E34782" s="27"/>
      <c r="I34782" s="27"/>
      <c r="J34782" s="27"/>
    </row>
    <row r="34783" spans="2:10" x14ac:dyDescent="0.25">
      <c r="B34783" s="27"/>
      <c r="D34783" s="27"/>
      <c r="E34783" s="27"/>
      <c r="I34783" s="27"/>
      <c r="J34783" s="27"/>
    </row>
    <row r="34784" spans="2:10" x14ac:dyDescent="0.25">
      <c r="B34784" s="27"/>
      <c r="D34784" s="27"/>
      <c r="E34784" s="27"/>
      <c r="I34784" s="27"/>
      <c r="J34784" s="27"/>
    </row>
    <row r="34785" spans="2:10" x14ac:dyDescent="0.25">
      <c r="B34785" s="27"/>
      <c r="D34785" s="27"/>
      <c r="E34785" s="27"/>
      <c r="I34785" s="27"/>
      <c r="J34785" s="27"/>
    </row>
    <row r="34786" spans="2:10" x14ac:dyDescent="0.25">
      <c r="B34786" s="27"/>
      <c r="D34786" s="27"/>
      <c r="E34786" s="27"/>
      <c r="I34786" s="27"/>
      <c r="J34786" s="27"/>
    </row>
    <row r="34787" spans="2:10" x14ac:dyDescent="0.25">
      <c r="B34787" s="27"/>
      <c r="D34787" s="27"/>
      <c r="E34787" s="27"/>
      <c r="I34787" s="27"/>
      <c r="J34787" s="27"/>
    </row>
    <row r="34788" spans="2:10" x14ac:dyDescent="0.25">
      <c r="B34788" s="27"/>
      <c r="D34788" s="27"/>
      <c r="E34788" s="27"/>
      <c r="I34788" s="27"/>
      <c r="J34788" s="27"/>
    </row>
    <row r="34789" spans="2:10" x14ac:dyDescent="0.25">
      <c r="B34789" s="27"/>
      <c r="D34789" s="27"/>
      <c r="E34789" s="27"/>
      <c r="I34789" s="27"/>
      <c r="J34789" s="27"/>
    </row>
    <row r="34790" spans="2:10" x14ac:dyDescent="0.25">
      <c r="B34790" s="27"/>
      <c r="D34790" s="27"/>
      <c r="E34790" s="27"/>
      <c r="I34790" s="27"/>
      <c r="J34790" s="27"/>
    </row>
    <row r="34791" spans="2:10" x14ac:dyDescent="0.25">
      <c r="B34791" s="27"/>
      <c r="D34791" s="27"/>
      <c r="E34791" s="27"/>
      <c r="I34791" s="27"/>
      <c r="J34791" s="27"/>
    </row>
    <row r="34792" spans="2:10" x14ac:dyDescent="0.25">
      <c r="B34792" s="27"/>
      <c r="D34792" s="27"/>
      <c r="E34792" s="27"/>
      <c r="I34792" s="27"/>
      <c r="J34792" s="27"/>
    </row>
    <row r="34793" spans="2:10" x14ac:dyDescent="0.25">
      <c r="B34793" s="27"/>
      <c r="D34793" s="27"/>
      <c r="E34793" s="27"/>
      <c r="I34793" s="27"/>
      <c r="J34793" s="27"/>
    </row>
    <row r="34794" spans="2:10" x14ac:dyDescent="0.25">
      <c r="B34794" s="27"/>
      <c r="D34794" s="27"/>
      <c r="E34794" s="27"/>
      <c r="I34794" s="27"/>
      <c r="J34794" s="27"/>
    </row>
    <row r="34795" spans="2:10" x14ac:dyDescent="0.25">
      <c r="B34795" s="27"/>
      <c r="D34795" s="27"/>
      <c r="E34795" s="27"/>
      <c r="I34795" s="27"/>
      <c r="J34795" s="27"/>
    </row>
    <row r="34796" spans="2:10" x14ac:dyDescent="0.25">
      <c r="B34796" s="27"/>
      <c r="D34796" s="27"/>
      <c r="E34796" s="27"/>
      <c r="I34796" s="27"/>
      <c r="J34796" s="27"/>
    </row>
    <row r="34797" spans="2:10" x14ac:dyDescent="0.25">
      <c r="B34797" s="27"/>
      <c r="D34797" s="27"/>
      <c r="E34797" s="27"/>
      <c r="I34797" s="27"/>
      <c r="J34797" s="27"/>
    </row>
    <row r="34798" spans="2:10" x14ac:dyDescent="0.25">
      <c r="B34798" s="27"/>
      <c r="D34798" s="27"/>
      <c r="E34798" s="27"/>
      <c r="I34798" s="27"/>
      <c r="J34798" s="27"/>
    </row>
    <row r="34799" spans="2:10" x14ac:dyDescent="0.25">
      <c r="B34799" s="27"/>
      <c r="D34799" s="27"/>
      <c r="E34799" s="27"/>
      <c r="I34799" s="27"/>
      <c r="J34799" s="27"/>
    </row>
    <row r="34800" spans="2:10" x14ac:dyDescent="0.25">
      <c r="B34800" s="27"/>
      <c r="D34800" s="27"/>
      <c r="E34800" s="27"/>
      <c r="I34800" s="27"/>
      <c r="J34800" s="27"/>
    </row>
    <row r="34801" spans="2:10" x14ac:dyDescent="0.25">
      <c r="B34801" s="27"/>
      <c r="D34801" s="27"/>
      <c r="E34801" s="27"/>
      <c r="I34801" s="27"/>
      <c r="J34801" s="27"/>
    </row>
    <row r="34802" spans="2:10" x14ac:dyDescent="0.25">
      <c r="B34802" s="27"/>
      <c r="D34802" s="27"/>
      <c r="E34802" s="27"/>
      <c r="I34802" s="27"/>
      <c r="J34802" s="27"/>
    </row>
    <row r="34803" spans="2:10" x14ac:dyDescent="0.25">
      <c r="B34803" s="27"/>
      <c r="D34803" s="27"/>
      <c r="E34803" s="27"/>
      <c r="I34803" s="27"/>
      <c r="J34803" s="27"/>
    </row>
    <row r="34804" spans="2:10" x14ac:dyDescent="0.25">
      <c r="B34804" s="27"/>
      <c r="D34804" s="27"/>
      <c r="E34804" s="27"/>
      <c r="I34804" s="27"/>
      <c r="J34804" s="27"/>
    </row>
    <row r="34805" spans="2:10" x14ac:dyDescent="0.25">
      <c r="B34805" s="27"/>
      <c r="D34805" s="27"/>
      <c r="E34805" s="27"/>
      <c r="I34805" s="27"/>
      <c r="J34805" s="27"/>
    </row>
    <row r="34806" spans="2:10" x14ac:dyDescent="0.25">
      <c r="B34806" s="27"/>
      <c r="D34806" s="27"/>
      <c r="E34806" s="27"/>
      <c r="I34806" s="27"/>
      <c r="J34806" s="27"/>
    </row>
    <row r="34807" spans="2:10" x14ac:dyDescent="0.25">
      <c r="B34807" s="27"/>
      <c r="D34807" s="27"/>
      <c r="E34807" s="27"/>
      <c r="I34807" s="27"/>
      <c r="J34807" s="27"/>
    </row>
    <row r="34808" spans="2:10" x14ac:dyDescent="0.25">
      <c r="B34808" s="27"/>
      <c r="D34808" s="27"/>
      <c r="E34808" s="27"/>
      <c r="I34808" s="27"/>
      <c r="J34808" s="27"/>
    </row>
    <row r="34809" spans="2:10" x14ac:dyDescent="0.25">
      <c r="B34809" s="27"/>
      <c r="D34809" s="27"/>
      <c r="E34809" s="27"/>
      <c r="I34809" s="27"/>
      <c r="J34809" s="27"/>
    </row>
    <row r="34810" spans="2:10" x14ac:dyDescent="0.25">
      <c r="B34810" s="27"/>
      <c r="D34810" s="27"/>
      <c r="E34810" s="27"/>
      <c r="I34810" s="27"/>
      <c r="J34810" s="27"/>
    </row>
    <row r="34811" spans="2:10" x14ac:dyDescent="0.25">
      <c r="B34811" s="27"/>
      <c r="D34811" s="27"/>
      <c r="E34811" s="27"/>
      <c r="I34811" s="27"/>
      <c r="J34811" s="27"/>
    </row>
    <row r="34812" spans="2:10" x14ac:dyDescent="0.25">
      <c r="B34812" s="27"/>
      <c r="D34812" s="27"/>
      <c r="E34812" s="27"/>
      <c r="I34812" s="27"/>
      <c r="J34812" s="27"/>
    </row>
    <row r="34813" spans="2:10" x14ac:dyDescent="0.25">
      <c r="B34813" s="27"/>
      <c r="D34813" s="27"/>
      <c r="E34813" s="27"/>
      <c r="I34813" s="27"/>
      <c r="J34813" s="27"/>
    </row>
    <row r="34814" spans="2:10" x14ac:dyDescent="0.25">
      <c r="B34814" s="27"/>
      <c r="D34814" s="27"/>
      <c r="E34814" s="27"/>
      <c r="I34814" s="27"/>
      <c r="J34814" s="27"/>
    </row>
    <row r="34815" spans="2:10" x14ac:dyDescent="0.25">
      <c r="B34815" s="27"/>
      <c r="D34815" s="27"/>
      <c r="E34815" s="27"/>
      <c r="I34815" s="27"/>
      <c r="J34815" s="27"/>
    </row>
    <row r="34816" spans="2:10" x14ac:dyDescent="0.25">
      <c r="B34816" s="27"/>
      <c r="D34816" s="27"/>
      <c r="E34816" s="27"/>
      <c r="I34816" s="27"/>
      <c r="J34816" s="27"/>
    </row>
    <row r="34817" spans="2:10" x14ac:dyDescent="0.25">
      <c r="B34817" s="27"/>
      <c r="D34817" s="27"/>
      <c r="E34817" s="27"/>
      <c r="I34817" s="27"/>
      <c r="J34817" s="27"/>
    </row>
    <row r="34818" spans="2:10" x14ac:dyDescent="0.25">
      <c r="B34818" s="27"/>
      <c r="D34818" s="27"/>
      <c r="E34818" s="27"/>
      <c r="I34818" s="27"/>
      <c r="J34818" s="27"/>
    </row>
    <row r="34819" spans="2:10" x14ac:dyDescent="0.25">
      <c r="B34819" s="27"/>
      <c r="D34819" s="27"/>
      <c r="E34819" s="27"/>
      <c r="I34819" s="27"/>
      <c r="J34819" s="27"/>
    </row>
    <row r="34820" spans="2:10" x14ac:dyDescent="0.25">
      <c r="B34820" s="27"/>
      <c r="D34820" s="27"/>
      <c r="E34820" s="27"/>
      <c r="I34820" s="27"/>
      <c r="J34820" s="27"/>
    </row>
    <row r="34821" spans="2:10" x14ac:dyDescent="0.25">
      <c r="B34821" s="27"/>
      <c r="D34821" s="27"/>
      <c r="E34821" s="27"/>
      <c r="I34821" s="27"/>
      <c r="J34821" s="27"/>
    </row>
    <row r="34822" spans="2:10" x14ac:dyDescent="0.25">
      <c r="B34822" s="27"/>
      <c r="D34822" s="27"/>
      <c r="E34822" s="27"/>
      <c r="I34822" s="27"/>
      <c r="J34822" s="27"/>
    </row>
    <row r="34823" spans="2:10" x14ac:dyDescent="0.25">
      <c r="B34823" s="27"/>
      <c r="D34823" s="27"/>
      <c r="E34823" s="27"/>
      <c r="I34823" s="27"/>
      <c r="J34823" s="27"/>
    </row>
    <row r="34824" spans="2:10" x14ac:dyDescent="0.25">
      <c r="B34824" s="27"/>
      <c r="D34824" s="27"/>
      <c r="E34824" s="27"/>
      <c r="I34824" s="27"/>
      <c r="J34824" s="27"/>
    </row>
    <row r="34825" spans="2:10" x14ac:dyDescent="0.25">
      <c r="B34825" s="27"/>
      <c r="D34825" s="27"/>
      <c r="E34825" s="27"/>
      <c r="I34825" s="27"/>
      <c r="J34825" s="27"/>
    </row>
    <row r="34826" spans="2:10" x14ac:dyDescent="0.25">
      <c r="B34826" s="27"/>
      <c r="D34826" s="27"/>
      <c r="E34826" s="27"/>
      <c r="I34826" s="27"/>
      <c r="J34826" s="27"/>
    </row>
    <row r="34827" spans="2:10" x14ac:dyDescent="0.25">
      <c r="B34827" s="27"/>
      <c r="D34827" s="27"/>
      <c r="E34827" s="27"/>
      <c r="I34827" s="27"/>
      <c r="J34827" s="27"/>
    </row>
    <row r="34828" spans="2:10" x14ac:dyDescent="0.25">
      <c r="B34828" s="27"/>
      <c r="D34828" s="27"/>
      <c r="E34828" s="27"/>
      <c r="I34828" s="27"/>
      <c r="J34828" s="27"/>
    </row>
    <row r="34829" spans="2:10" x14ac:dyDescent="0.25">
      <c r="B34829" s="27"/>
      <c r="D34829" s="27"/>
      <c r="E34829" s="27"/>
      <c r="I34829" s="27"/>
      <c r="J34829" s="27"/>
    </row>
    <row r="34830" spans="2:10" x14ac:dyDescent="0.25">
      <c r="B34830" s="27"/>
      <c r="D34830" s="27"/>
      <c r="E34830" s="27"/>
      <c r="I34830" s="27"/>
      <c r="J34830" s="27"/>
    </row>
    <row r="34831" spans="2:10" x14ac:dyDescent="0.25">
      <c r="B34831" s="27"/>
      <c r="D34831" s="27"/>
      <c r="E34831" s="27"/>
      <c r="I34831" s="27"/>
      <c r="J34831" s="27"/>
    </row>
    <row r="34832" spans="2:10" x14ac:dyDescent="0.25">
      <c r="B34832" s="27"/>
      <c r="D34832" s="27"/>
      <c r="E34832" s="27"/>
      <c r="I34832" s="27"/>
      <c r="J34832" s="27"/>
    </row>
    <row r="34833" spans="2:10" x14ac:dyDescent="0.25">
      <c r="B34833" s="27"/>
      <c r="D34833" s="27"/>
      <c r="E34833" s="27"/>
      <c r="I34833" s="27"/>
      <c r="J34833" s="27"/>
    </row>
    <row r="34834" spans="2:10" x14ac:dyDescent="0.25">
      <c r="B34834" s="27"/>
      <c r="D34834" s="27"/>
      <c r="E34834" s="27"/>
      <c r="I34834" s="27"/>
      <c r="J34834" s="27"/>
    </row>
    <row r="34835" spans="2:10" x14ac:dyDescent="0.25">
      <c r="B34835" s="27"/>
      <c r="D34835" s="27"/>
      <c r="E34835" s="27"/>
      <c r="I34835" s="27"/>
      <c r="J34835" s="27"/>
    </row>
    <row r="34836" spans="2:10" x14ac:dyDescent="0.25">
      <c r="B34836" s="27"/>
      <c r="D34836" s="27"/>
      <c r="E34836" s="27"/>
      <c r="I34836" s="27"/>
      <c r="J34836" s="27"/>
    </row>
    <row r="34837" spans="2:10" x14ac:dyDescent="0.25">
      <c r="B34837" s="27"/>
      <c r="D34837" s="27"/>
      <c r="E34837" s="27"/>
      <c r="I34837" s="27"/>
      <c r="J34837" s="27"/>
    </row>
    <row r="34838" spans="2:10" x14ac:dyDescent="0.25">
      <c r="B34838" s="27"/>
      <c r="D34838" s="27"/>
      <c r="E34838" s="27"/>
      <c r="I34838" s="27"/>
      <c r="J34838" s="27"/>
    </row>
    <row r="34839" spans="2:10" x14ac:dyDescent="0.25">
      <c r="B34839" s="27"/>
      <c r="D34839" s="27"/>
      <c r="E34839" s="27"/>
      <c r="I34839" s="27"/>
      <c r="J34839" s="27"/>
    </row>
    <row r="34840" spans="2:10" x14ac:dyDescent="0.25">
      <c r="B34840" s="27"/>
      <c r="D34840" s="27"/>
      <c r="E34840" s="27"/>
      <c r="I34840" s="27"/>
      <c r="J34840" s="27"/>
    </row>
    <row r="34841" spans="2:10" x14ac:dyDescent="0.25">
      <c r="B34841" s="27"/>
      <c r="D34841" s="27"/>
      <c r="E34841" s="27"/>
      <c r="I34841" s="27"/>
      <c r="J34841" s="27"/>
    </row>
    <row r="34842" spans="2:10" x14ac:dyDescent="0.25">
      <c r="B34842" s="27"/>
      <c r="D34842" s="27"/>
      <c r="E34842" s="27"/>
      <c r="I34842" s="27"/>
      <c r="J34842" s="27"/>
    </row>
    <row r="34843" spans="2:10" x14ac:dyDescent="0.25">
      <c r="B34843" s="27"/>
      <c r="D34843" s="27"/>
      <c r="E34843" s="27"/>
      <c r="I34843" s="27"/>
      <c r="J34843" s="27"/>
    </row>
    <row r="34844" spans="2:10" x14ac:dyDescent="0.25">
      <c r="B34844" s="27"/>
      <c r="D34844" s="27"/>
      <c r="E34844" s="27"/>
      <c r="I34844" s="27"/>
      <c r="J34844" s="27"/>
    </row>
    <row r="34845" spans="2:10" x14ac:dyDescent="0.25">
      <c r="B34845" s="27"/>
      <c r="D34845" s="27"/>
      <c r="E34845" s="27"/>
      <c r="I34845" s="27"/>
      <c r="J34845" s="27"/>
    </row>
    <row r="34846" spans="2:10" x14ac:dyDescent="0.25">
      <c r="B34846" s="27"/>
      <c r="D34846" s="27"/>
      <c r="E34846" s="27"/>
      <c r="I34846" s="27"/>
      <c r="J34846" s="27"/>
    </row>
    <row r="34847" spans="2:10" x14ac:dyDescent="0.25">
      <c r="B34847" s="27"/>
      <c r="D34847" s="27"/>
      <c r="E34847" s="27"/>
      <c r="I34847" s="27"/>
      <c r="J34847" s="27"/>
    </row>
    <row r="34848" spans="2:10" x14ac:dyDescent="0.25">
      <c r="B34848" s="27"/>
      <c r="D34848" s="27"/>
      <c r="E34848" s="27"/>
      <c r="I34848" s="27"/>
      <c r="J34848" s="27"/>
    </row>
    <row r="34849" spans="2:10" x14ac:dyDescent="0.25">
      <c r="B34849" s="27"/>
      <c r="D34849" s="27"/>
      <c r="E34849" s="27"/>
      <c r="I34849" s="27"/>
      <c r="J34849" s="27"/>
    </row>
    <row r="34850" spans="2:10" x14ac:dyDescent="0.25">
      <c r="B34850" s="27"/>
      <c r="D34850" s="27"/>
      <c r="E34850" s="27"/>
      <c r="I34850" s="27"/>
      <c r="J34850" s="27"/>
    </row>
    <row r="34851" spans="2:10" x14ac:dyDescent="0.25">
      <c r="B34851" s="27"/>
      <c r="D34851" s="27"/>
      <c r="E34851" s="27"/>
      <c r="I34851" s="27"/>
      <c r="J34851" s="27"/>
    </row>
    <row r="34852" spans="2:10" x14ac:dyDescent="0.25">
      <c r="B34852" s="27"/>
      <c r="D34852" s="27"/>
      <c r="E34852" s="27"/>
      <c r="I34852" s="27"/>
      <c r="J34852" s="27"/>
    </row>
    <row r="34853" spans="2:10" x14ac:dyDescent="0.25">
      <c r="B34853" s="27"/>
      <c r="D34853" s="27"/>
      <c r="E34853" s="27"/>
      <c r="I34853" s="27"/>
      <c r="J34853" s="27"/>
    </row>
    <row r="34854" spans="2:10" x14ac:dyDescent="0.25">
      <c r="B34854" s="27"/>
      <c r="D34854" s="27"/>
      <c r="E34854" s="27"/>
      <c r="I34854" s="27"/>
      <c r="J34854" s="27"/>
    </row>
    <row r="34855" spans="2:10" x14ac:dyDescent="0.25">
      <c r="B34855" s="27"/>
      <c r="D34855" s="27"/>
      <c r="E34855" s="27"/>
      <c r="I34855" s="27"/>
      <c r="J34855" s="27"/>
    </row>
    <row r="34856" spans="2:10" x14ac:dyDescent="0.25">
      <c r="B34856" s="27"/>
      <c r="D34856" s="27"/>
      <c r="E34856" s="27"/>
      <c r="I34856" s="27"/>
      <c r="J34856" s="27"/>
    </row>
    <row r="34857" spans="2:10" x14ac:dyDescent="0.25">
      <c r="B34857" s="27"/>
      <c r="D34857" s="27"/>
      <c r="E34857" s="27"/>
      <c r="I34857" s="27"/>
      <c r="J34857" s="27"/>
    </row>
    <row r="34858" spans="2:10" x14ac:dyDescent="0.25">
      <c r="B34858" s="27"/>
      <c r="D34858" s="27"/>
      <c r="E34858" s="27"/>
      <c r="I34858" s="27"/>
      <c r="J34858" s="27"/>
    </row>
    <row r="34859" spans="2:10" x14ac:dyDescent="0.25">
      <c r="B34859" s="27"/>
      <c r="D34859" s="27"/>
      <c r="E34859" s="27"/>
      <c r="I34859" s="27"/>
      <c r="J34859" s="27"/>
    </row>
    <row r="34860" spans="2:10" x14ac:dyDescent="0.25">
      <c r="B34860" s="27"/>
      <c r="D34860" s="27"/>
      <c r="E34860" s="27"/>
      <c r="I34860" s="27"/>
      <c r="J34860" s="27"/>
    </row>
    <row r="34861" spans="2:10" x14ac:dyDescent="0.25">
      <c r="B34861" s="27"/>
      <c r="D34861" s="27"/>
      <c r="E34861" s="27"/>
      <c r="I34861" s="27"/>
      <c r="J34861" s="27"/>
    </row>
    <row r="34862" spans="2:10" x14ac:dyDescent="0.25">
      <c r="B34862" s="27"/>
      <c r="D34862" s="27"/>
      <c r="E34862" s="27"/>
      <c r="I34862" s="27"/>
      <c r="J34862" s="27"/>
    </row>
    <row r="34863" spans="2:10" x14ac:dyDescent="0.25">
      <c r="B34863" s="27"/>
      <c r="D34863" s="27"/>
      <c r="E34863" s="27"/>
      <c r="I34863" s="27"/>
      <c r="J34863" s="27"/>
    </row>
    <row r="34864" spans="2:10" x14ac:dyDescent="0.25">
      <c r="B34864" s="27"/>
      <c r="D34864" s="27"/>
      <c r="E34864" s="27"/>
      <c r="I34864" s="27"/>
      <c r="J34864" s="27"/>
    </row>
    <row r="34865" spans="2:10" x14ac:dyDescent="0.25">
      <c r="B34865" s="27"/>
      <c r="D34865" s="27"/>
      <c r="E34865" s="27"/>
      <c r="I34865" s="27"/>
      <c r="J34865" s="27"/>
    </row>
    <row r="34866" spans="2:10" x14ac:dyDescent="0.25">
      <c r="B34866" s="27"/>
      <c r="D34866" s="27"/>
      <c r="E34866" s="27"/>
      <c r="I34866" s="27"/>
      <c r="J34866" s="27"/>
    </row>
    <row r="34867" spans="2:10" x14ac:dyDescent="0.25">
      <c r="B34867" s="27"/>
      <c r="D34867" s="27"/>
      <c r="E34867" s="27"/>
      <c r="I34867" s="27"/>
      <c r="J34867" s="27"/>
    </row>
    <row r="34868" spans="2:10" x14ac:dyDescent="0.25">
      <c r="B34868" s="27"/>
      <c r="D34868" s="27"/>
      <c r="E34868" s="27"/>
      <c r="I34868" s="27"/>
      <c r="J34868" s="27"/>
    </row>
    <row r="34869" spans="2:10" x14ac:dyDescent="0.25">
      <c r="B34869" s="27"/>
      <c r="D34869" s="27"/>
      <c r="E34869" s="27"/>
      <c r="I34869" s="27"/>
      <c r="J34869" s="27"/>
    </row>
    <row r="34870" spans="2:10" x14ac:dyDescent="0.25">
      <c r="B34870" s="27"/>
      <c r="D34870" s="27"/>
      <c r="E34870" s="27"/>
      <c r="I34870" s="27"/>
      <c r="J34870" s="27"/>
    </row>
    <row r="34871" spans="2:10" x14ac:dyDescent="0.25">
      <c r="B34871" s="27"/>
      <c r="D34871" s="27"/>
      <c r="E34871" s="27"/>
      <c r="I34871" s="27"/>
      <c r="J34871" s="27"/>
    </row>
    <row r="34872" spans="2:10" x14ac:dyDescent="0.25">
      <c r="B34872" s="27"/>
      <c r="D34872" s="27"/>
      <c r="E34872" s="27"/>
      <c r="I34872" s="27"/>
      <c r="J34872" s="27"/>
    </row>
    <row r="34873" spans="2:10" x14ac:dyDescent="0.25">
      <c r="B34873" s="27"/>
      <c r="D34873" s="27"/>
      <c r="E34873" s="27"/>
      <c r="I34873" s="27"/>
      <c r="J34873" s="27"/>
    </row>
    <row r="34874" spans="2:10" x14ac:dyDescent="0.25">
      <c r="B34874" s="27"/>
      <c r="D34874" s="27"/>
      <c r="E34874" s="27"/>
      <c r="I34874" s="27"/>
      <c r="J34874" s="27"/>
    </row>
    <row r="34875" spans="2:10" x14ac:dyDescent="0.25">
      <c r="B34875" s="27"/>
      <c r="D34875" s="27"/>
      <c r="E34875" s="27"/>
      <c r="I34875" s="27"/>
      <c r="J34875" s="27"/>
    </row>
    <row r="34876" spans="2:10" x14ac:dyDescent="0.25">
      <c r="B34876" s="27"/>
      <c r="D34876" s="27"/>
      <c r="E34876" s="27"/>
      <c r="I34876" s="27"/>
      <c r="J34876" s="27"/>
    </row>
    <row r="34877" spans="2:10" x14ac:dyDescent="0.25">
      <c r="B34877" s="27"/>
      <c r="D34877" s="27"/>
      <c r="E34877" s="27"/>
      <c r="I34877" s="27"/>
      <c r="J34877" s="27"/>
    </row>
    <row r="34878" spans="2:10" x14ac:dyDescent="0.25">
      <c r="B34878" s="27"/>
      <c r="D34878" s="27"/>
      <c r="E34878" s="27"/>
      <c r="I34878" s="27"/>
      <c r="J34878" s="27"/>
    </row>
    <row r="34879" spans="2:10" x14ac:dyDescent="0.25">
      <c r="B34879" s="27"/>
      <c r="D34879" s="27"/>
      <c r="E34879" s="27"/>
      <c r="I34879" s="27"/>
      <c r="J34879" s="27"/>
    </row>
    <row r="34880" spans="2:10" x14ac:dyDescent="0.25">
      <c r="B34880" s="27"/>
      <c r="D34880" s="27"/>
      <c r="E34880" s="27"/>
      <c r="I34880" s="27"/>
      <c r="J34880" s="27"/>
    </row>
    <row r="34881" spans="2:10" x14ac:dyDescent="0.25">
      <c r="B34881" s="27"/>
      <c r="D34881" s="27"/>
      <c r="E34881" s="27"/>
      <c r="I34881" s="27"/>
      <c r="J34881" s="27"/>
    </row>
    <row r="34882" spans="2:10" x14ac:dyDescent="0.25">
      <c r="B34882" s="27"/>
      <c r="D34882" s="27"/>
      <c r="E34882" s="27"/>
      <c r="I34882" s="27"/>
      <c r="J34882" s="27"/>
    </row>
    <row r="34883" spans="2:10" x14ac:dyDescent="0.25">
      <c r="B34883" s="27"/>
      <c r="D34883" s="27"/>
      <c r="E34883" s="27"/>
      <c r="I34883" s="27"/>
      <c r="J34883" s="27"/>
    </row>
    <row r="34884" spans="2:10" x14ac:dyDescent="0.25">
      <c r="B34884" s="27"/>
      <c r="D34884" s="27"/>
      <c r="E34884" s="27"/>
      <c r="I34884" s="27"/>
      <c r="J34884" s="27"/>
    </row>
    <row r="34885" spans="2:10" x14ac:dyDescent="0.25">
      <c r="B34885" s="27"/>
      <c r="D34885" s="27"/>
      <c r="E34885" s="27"/>
      <c r="I34885" s="27"/>
      <c r="J34885" s="27"/>
    </row>
    <row r="34886" spans="2:10" x14ac:dyDescent="0.25">
      <c r="B34886" s="27"/>
      <c r="D34886" s="27"/>
      <c r="E34886" s="27"/>
      <c r="I34886" s="27"/>
      <c r="J34886" s="27"/>
    </row>
    <row r="34887" spans="2:10" x14ac:dyDescent="0.25">
      <c r="B34887" s="27"/>
      <c r="D34887" s="27"/>
      <c r="E34887" s="27"/>
      <c r="I34887" s="27"/>
      <c r="J34887" s="27"/>
    </row>
    <row r="34888" spans="2:10" x14ac:dyDescent="0.25">
      <c r="B34888" s="27"/>
      <c r="D34888" s="27"/>
      <c r="E34888" s="27"/>
      <c r="I34888" s="27"/>
      <c r="J34888" s="27"/>
    </row>
    <row r="34889" spans="2:10" x14ac:dyDescent="0.25">
      <c r="B34889" s="27"/>
      <c r="D34889" s="27"/>
      <c r="E34889" s="27"/>
      <c r="I34889" s="27"/>
      <c r="J34889" s="27"/>
    </row>
    <row r="34890" spans="2:10" x14ac:dyDescent="0.25">
      <c r="B34890" s="27"/>
      <c r="D34890" s="27"/>
      <c r="E34890" s="27"/>
      <c r="I34890" s="27"/>
      <c r="J34890" s="27"/>
    </row>
    <row r="34891" spans="2:10" x14ac:dyDescent="0.25">
      <c r="B34891" s="27"/>
      <c r="D34891" s="27"/>
      <c r="E34891" s="27"/>
      <c r="I34891" s="27"/>
      <c r="J34891" s="27"/>
    </row>
    <row r="34892" spans="2:10" x14ac:dyDescent="0.25">
      <c r="B34892" s="27"/>
      <c r="D34892" s="27"/>
      <c r="E34892" s="27"/>
      <c r="I34892" s="27"/>
      <c r="J34892" s="27"/>
    </row>
    <row r="34893" spans="2:10" x14ac:dyDescent="0.25">
      <c r="B34893" s="27"/>
      <c r="D34893" s="27"/>
      <c r="E34893" s="27"/>
      <c r="I34893" s="27"/>
      <c r="J34893" s="27"/>
    </row>
    <row r="34894" spans="2:10" x14ac:dyDescent="0.25">
      <c r="B34894" s="27"/>
      <c r="D34894" s="27"/>
      <c r="E34894" s="27"/>
      <c r="I34894" s="27"/>
      <c r="J34894" s="27"/>
    </row>
    <row r="34895" spans="2:10" x14ac:dyDescent="0.25">
      <c r="B34895" s="27"/>
      <c r="D34895" s="27"/>
      <c r="E34895" s="27"/>
      <c r="I34895" s="27"/>
      <c r="J34895" s="27"/>
    </row>
    <row r="34896" spans="2:10" x14ac:dyDescent="0.25">
      <c r="B34896" s="27"/>
      <c r="D34896" s="27"/>
      <c r="E34896" s="27"/>
      <c r="I34896" s="27"/>
      <c r="J34896" s="27"/>
    </row>
    <row r="34897" spans="2:10" x14ac:dyDescent="0.25">
      <c r="B34897" s="27"/>
      <c r="D34897" s="27"/>
      <c r="E34897" s="27"/>
      <c r="I34897" s="27"/>
      <c r="J34897" s="27"/>
    </row>
    <row r="34898" spans="2:10" x14ac:dyDescent="0.25">
      <c r="B34898" s="27"/>
      <c r="D34898" s="27"/>
      <c r="E34898" s="27"/>
      <c r="I34898" s="27"/>
      <c r="J34898" s="27"/>
    </row>
    <row r="34899" spans="2:10" x14ac:dyDescent="0.25">
      <c r="B34899" s="27"/>
      <c r="D34899" s="27"/>
      <c r="E34899" s="27"/>
      <c r="I34899" s="27"/>
      <c r="J34899" s="27"/>
    </row>
    <row r="34900" spans="2:10" x14ac:dyDescent="0.25">
      <c r="B34900" s="27"/>
      <c r="D34900" s="27"/>
      <c r="E34900" s="27"/>
      <c r="I34900" s="27"/>
      <c r="J34900" s="27"/>
    </row>
    <row r="34901" spans="2:10" x14ac:dyDescent="0.25">
      <c r="B34901" s="27"/>
      <c r="D34901" s="27"/>
      <c r="E34901" s="27"/>
      <c r="I34901" s="27"/>
      <c r="J34901" s="27"/>
    </row>
    <row r="34902" spans="2:10" x14ac:dyDescent="0.25">
      <c r="B34902" s="27"/>
      <c r="D34902" s="27"/>
      <c r="E34902" s="27"/>
      <c r="I34902" s="27"/>
      <c r="J34902" s="27"/>
    </row>
    <row r="34903" spans="2:10" x14ac:dyDescent="0.25">
      <c r="B34903" s="27"/>
      <c r="D34903" s="27"/>
      <c r="E34903" s="27"/>
      <c r="I34903" s="27"/>
      <c r="J34903" s="27"/>
    </row>
    <row r="34904" spans="2:10" x14ac:dyDescent="0.25">
      <c r="B34904" s="27"/>
      <c r="D34904" s="27"/>
      <c r="E34904" s="27"/>
      <c r="I34904" s="27"/>
      <c r="J34904" s="27"/>
    </row>
    <row r="34905" spans="2:10" x14ac:dyDescent="0.25">
      <c r="B34905" s="27"/>
      <c r="D34905" s="27"/>
      <c r="E34905" s="27"/>
      <c r="I34905" s="27"/>
      <c r="J34905" s="27"/>
    </row>
    <row r="34906" spans="2:10" x14ac:dyDescent="0.25">
      <c r="B34906" s="27"/>
      <c r="D34906" s="27"/>
      <c r="E34906" s="27"/>
      <c r="I34906" s="27"/>
      <c r="J34906" s="27"/>
    </row>
    <row r="34907" spans="2:10" x14ac:dyDescent="0.25">
      <c r="B34907" s="27"/>
      <c r="D34907" s="27"/>
      <c r="E34907" s="27"/>
      <c r="I34907" s="27"/>
      <c r="J34907" s="27"/>
    </row>
    <row r="34908" spans="2:10" x14ac:dyDescent="0.25">
      <c r="B34908" s="27"/>
      <c r="D34908" s="27"/>
      <c r="E34908" s="27"/>
      <c r="I34908" s="27"/>
      <c r="J34908" s="27"/>
    </row>
    <row r="34909" spans="2:10" x14ac:dyDescent="0.25">
      <c r="B34909" s="27"/>
      <c r="D34909" s="27"/>
      <c r="E34909" s="27"/>
      <c r="I34909" s="27"/>
      <c r="J34909" s="27"/>
    </row>
    <row r="34910" spans="2:10" x14ac:dyDescent="0.25">
      <c r="B34910" s="27"/>
      <c r="D34910" s="27"/>
      <c r="E34910" s="27"/>
      <c r="I34910" s="27"/>
      <c r="J34910" s="27"/>
    </row>
    <row r="34911" spans="2:10" x14ac:dyDescent="0.25">
      <c r="B34911" s="27"/>
      <c r="D34911" s="27"/>
      <c r="E34911" s="27"/>
      <c r="I34911" s="27"/>
      <c r="J34911" s="27"/>
    </row>
    <row r="34912" spans="2:10" x14ac:dyDescent="0.25">
      <c r="B34912" s="27"/>
      <c r="D34912" s="27"/>
      <c r="E34912" s="27"/>
      <c r="I34912" s="27"/>
      <c r="J34912" s="27"/>
    </row>
    <row r="34913" spans="2:10" x14ac:dyDescent="0.25">
      <c r="B34913" s="27"/>
      <c r="D34913" s="27"/>
      <c r="E34913" s="27"/>
      <c r="I34913" s="27"/>
      <c r="J34913" s="27"/>
    </row>
    <row r="34914" spans="2:10" x14ac:dyDescent="0.25">
      <c r="B34914" s="27"/>
      <c r="D34914" s="27"/>
      <c r="E34914" s="27"/>
      <c r="I34914" s="27"/>
      <c r="J34914" s="27"/>
    </row>
    <row r="34915" spans="2:10" x14ac:dyDescent="0.25">
      <c r="B34915" s="27"/>
      <c r="D34915" s="27"/>
      <c r="E34915" s="27"/>
      <c r="I34915" s="27"/>
      <c r="J34915" s="27"/>
    </row>
    <row r="34916" spans="2:10" x14ac:dyDescent="0.25">
      <c r="B34916" s="27"/>
      <c r="D34916" s="27"/>
      <c r="E34916" s="27"/>
      <c r="I34916" s="27"/>
      <c r="J34916" s="27"/>
    </row>
    <row r="34917" spans="2:10" x14ac:dyDescent="0.25">
      <c r="B34917" s="27"/>
      <c r="D34917" s="27"/>
      <c r="E34917" s="27"/>
      <c r="I34917" s="27"/>
      <c r="J34917" s="27"/>
    </row>
    <row r="34918" spans="2:10" x14ac:dyDescent="0.25">
      <c r="B34918" s="27"/>
      <c r="D34918" s="27"/>
      <c r="E34918" s="27"/>
      <c r="I34918" s="27"/>
      <c r="J34918" s="27"/>
    </row>
    <row r="34919" spans="2:10" x14ac:dyDescent="0.25">
      <c r="B34919" s="27"/>
      <c r="D34919" s="27"/>
      <c r="E34919" s="27"/>
      <c r="I34919" s="27"/>
      <c r="J34919" s="27"/>
    </row>
    <row r="34920" spans="2:10" x14ac:dyDescent="0.25">
      <c r="B34920" s="27"/>
      <c r="D34920" s="27"/>
      <c r="E34920" s="27"/>
      <c r="I34920" s="27"/>
      <c r="J34920" s="27"/>
    </row>
    <row r="34921" spans="2:10" x14ac:dyDescent="0.25">
      <c r="B34921" s="27"/>
      <c r="D34921" s="27"/>
      <c r="E34921" s="27"/>
      <c r="I34921" s="27"/>
      <c r="J34921" s="27"/>
    </row>
    <row r="34922" spans="2:10" x14ac:dyDescent="0.25">
      <c r="B34922" s="27"/>
      <c r="D34922" s="27"/>
      <c r="E34922" s="27"/>
      <c r="I34922" s="27"/>
      <c r="J34922" s="27"/>
    </row>
    <row r="34923" spans="2:10" x14ac:dyDescent="0.25">
      <c r="B34923" s="27"/>
      <c r="D34923" s="27"/>
      <c r="E34923" s="27"/>
      <c r="I34923" s="27"/>
      <c r="J34923" s="27"/>
    </row>
    <row r="34924" spans="2:10" x14ac:dyDescent="0.25">
      <c r="B34924" s="27"/>
      <c r="D34924" s="27"/>
      <c r="E34924" s="27"/>
      <c r="I34924" s="27"/>
      <c r="J34924" s="27"/>
    </row>
    <row r="34925" spans="2:10" x14ac:dyDescent="0.25">
      <c r="B34925" s="27"/>
      <c r="D34925" s="27"/>
      <c r="E34925" s="27"/>
      <c r="I34925" s="27"/>
      <c r="J34925" s="27"/>
    </row>
    <row r="34926" spans="2:10" x14ac:dyDescent="0.25">
      <c r="B34926" s="27"/>
      <c r="D34926" s="27"/>
      <c r="E34926" s="27"/>
      <c r="I34926" s="27"/>
      <c r="J34926" s="27"/>
    </row>
    <row r="34927" spans="2:10" x14ac:dyDescent="0.25">
      <c r="B34927" s="27"/>
      <c r="D34927" s="27"/>
      <c r="E34927" s="27"/>
      <c r="I34927" s="27"/>
      <c r="J34927" s="27"/>
    </row>
    <row r="34928" spans="2:10" x14ac:dyDescent="0.25">
      <c r="B34928" s="27"/>
      <c r="D34928" s="27"/>
      <c r="E34928" s="27"/>
      <c r="I34928" s="27"/>
      <c r="J34928" s="27"/>
    </row>
    <row r="34929" spans="2:10" x14ac:dyDescent="0.25">
      <c r="B34929" s="27"/>
      <c r="D34929" s="27"/>
      <c r="E34929" s="27"/>
      <c r="I34929" s="27"/>
      <c r="J34929" s="27"/>
    </row>
    <row r="34930" spans="2:10" x14ac:dyDescent="0.25">
      <c r="B34930" s="27"/>
      <c r="D34930" s="27"/>
      <c r="E34930" s="27"/>
      <c r="I34930" s="27"/>
      <c r="J34930" s="27"/>
    </row>
    <row r="34931" spans="2:10" x14ac:dyDescent="0.25">
      <c r="B34931" s="27"/>
      <c r="D34931" s="27"/>
      <c r="E34931" s="27"/>
      <c r="I34931" s="27"/>
      <c r="J34931" s="27"/>
    </row>
    <row r="34932" spans="2:10" x14ac:dyDescent="0.25">
      <c r="B34932" s="27"/>
      <c r="D34932" s="27"/>
      <c r="E34932" s="27"/>
      <c r="I34932" s="27"/>
      <c r="J34932" s="27"/>
    </row>
    <row r="34933" spans="2:10" x14ac:dyDescent="0.25">
      <c r="B34933" s="27"/>
      <c r="D34933" s="27"/>
      <c r="E34933" s="27"/>
      <c r="I34933" s="27"/>
      <c r="J34933" s="27"/>
    </row>
    <row r="34934" spans="2:10" x14ac:dyDescent="0.25">
      <c r="B34934" s="27"/>
      <c r="D34934" s="27"/>
      <c r="E34934" s="27"/>
      <c r="I34934" s="27"/>
      <c r="J34934" s="27"/>
    </row>
    <row r="34935" spans="2:10" x14ac:dyDescent="0.25">
      <c r="B34935" s="27"/>
      <c r="D34935" s="27"/>
      <c r="E34935" s="27"/>
      <c r="I34935" s="27"/>
      <c r="J34935" s="27"/>
    </row>
    <row r="34936" spans="2:10" x14ac:dyDescent="0.25">
      <c r="B34936" s="27"/>
      <c r="D34936" s="27"/>
      <c r="E34936" s="27"/>
      <c r="I34936" s="27"/>
      <c r="J34936" s="27"/>
    </row>
    <row r="34937" spans="2:10" x14ac:dyDescent="0.25">
      <c r="B34937" s="27"/>
      <c r="D34937" s="27"/>
      <c r="E34937" s="27"/>
      <c r="I34937" s="27"/>
      <c r="J34937" s="27"/>
    </row>
    <row r="34938" spans="2:10" x14ac:dyDescent="0.25">
      <c r="B34938" s="27"/>
      <c r="D34938" s="27"/>
      <c r="E34938" s="27"/>
      <c r="I34938" s="27"/>
      <c r="J34938" s="27"/>
    </row>
    <row r="34939" spans="2:10" x14ac:dyDescent="0.25">
      <c r="B34939" s="27"/>
      <c r="D34939" s="27"/>
      <c r="E34939" s="27"/>
      <c r="I34939" s="27"/>
      <c r="J34939" s="27"/>
    </row>
    <row r="34940" spans="2:10" x14ac:dyDescent="0.25">
      <c r="B34940" s="27"/>
      <c r="D34940" s="27"/>
      <c r="E34940" s="27"/>
      <c r="I34940" s="27"/>
      <c r="J34940" s="27"/>
    </row>
    <row r="34941" spans="2:10" x14ac:dyDescent="0.25">
      <c r="B34941" s="27"/>
      <c r="D34941" s="27"/>
      <c r="E34941" s="27"/>
      <c r="I34941" s="27"/>
      <c r="J34941" s="27"/>
    </row>
    <row r="34942" spans="2:10" x14ac:dyDescent="0.25">
      <c r="B34942" s="27"/>
      <c r="D34942" s="27"/>
      <c r="E34942" s="27"/>
      <c r="I34942" s="27"/>
      <c r="J34942" s="27"/>
    </row>
    <row r="34943" spans="2:10" x14ac:dyDescent="0.25">
      <c r="B34943" s="27"/>
      <c r="D34943" s="27"/>
      <c r="E34943" s="27"/>
      <c r="I34943" s="27"/>
      <c r="J34943" s="27"/>
    </row>
    <row r="34944" spans="2:10" x14ac:dyDescent="0.25">
      <c r="B34944" s="27"/>
      <c r="D34944" s="27"/>
      <c r="E34944" s="27"/>
      <c r="I34944" s="27"/>
      <c r="J34944" s="27"/>
    </row>
    <row r="34945" spans="2:10" x14ac:dyDescent="0.25">
      <c r="B34945" s="27"/>
      <c r="D34945" s="27"/>
      <c r="E34945" s="27"/>
      <c r="I34945" s="27"/>
      <c r="J34945" s="27"/>
    </row>
    <row r="34946" spans="2:10" x14ac:dyDescent="0.25">
      <c r="B34946" s="27"/>
      <c r="D34946" s="27"/>
      <c r="E34946" s="27"/>
      <c r="I34946" s="27"/>
      <c r="J34946" s="27"/>
    </row>
    <row r="34947" spans="2:10" x14ac:dyDescent="0.25">
      <c r="B34947" s="27"/>
      <c r="D34947" s="27"/>
      <c r="E34947" s="27"/>
      <c r="I34947" s="27"/>
      <c r="J34947" s="27"/>
    </row>
    <row r="34948" spans="2:10" x14ac:dyDescent="0.25">
      <c r="B34948" s="27"/>
      <c r="D34948" s="27"/>
      <c r="E34948" s="27"/>
      <c r="I34948" s="27"/>
      <c r="J34948" s="27"/>
    </row>
    <row r="34949" spans="2:10" x14ac:dyDescent="0.25">
      <c r="B34949" s="27"/>
      <c r="D34949" s="27"/>
      <c r="E34949" s="27"/>
      <c r="I34949" s="27"/>
      <c r="J34949" s="27"/>
    </row>
    <row r="34950" spans="2:10" x14ac:dyDescent="0.25">
      <c r="B34950" s="27"/>
      <c r="D34950" s="27"/>
      <c r="E34950" s="27"/>
      <c r="I34950" s="27"/>
      <c r="J34950" s="27"/>
    </row>
    <row r="34951" spans="2:10" x14ac:dyDescent="0.25">
      <c r="B34951" s="27"/>
      <c r="D34951" s="27"/>
      <c r="E34951" s="27"/>
      <c r="I34951" s="27"/>
      <c r="J34951" s="27"/>
    </row>
    <row r="34952" spans="2:10" x14ac:dyDescent="0.25">
      <c r="B34952" s="27"/>
      <c r="D34952" s="27"/>
      <c r="E34952" s="27"/>
      <c r="I34952" s="27"/>
      <c r="J34952" s="27"/>
    </row>
    <row r="34953" spans="2:10" x14ac:dyDescent="0.25">
      <c r="B34953" s="27"/>
      <c r="D34953" s="27"/>
      <c r="E34953" s="27"/>
      <c r="I34953" s="27"/>
      <c r="J34953" s="27"/>
    </row>
    <row r="34954" spans="2:10" x14ac:dyDescent="0.25">
      <c r="B34954" s="27"/>
      <c r="D34954" s="27"/>
      <c r="E34954" s="27"/>
      <c r="I34954" s="27"/>
      <c r="J34954" s="27"/>
    </row>
    <row r="34955" spans="2:10" x14ac:dyDescent="0.25">
      <c r="B34955" s="27"/>
      <c r="D34955" s="27"/>
      <c r="E34955" s="27"/>
      <c r="I34955" s="27"/>
      <c r="J34955" s="27"/>
    </row>
    <row r="34956" spans="2:10" x14ac:dyDescent="0.25">
      <c r="B34956" s="27"/>
      <c r="D34956" s="27"/>
      <c r="E34956" s="27"/>
      <c r="I34956" s="27"/>
      <c r="J34956" s="27"/>
    </row>
    <row r="34957" spans="2:10" x14ac:dyDescent="0.25">
      <c r="B34957" s="27"/>
      <c r="D34957" s="27"/>
      <c r="E34957" s="27"/>
      <c r="I34957" s="27"/>
      <c r="J34957" s="27"/>
    </row>
    <row r="34958" spans="2:10" x14ac:dyDescent="0.25">
      <c r="B34958" s="27"/>
      <c r="D34958" s="27"/>
      <c r="E34958" s="27"/>
      <c r="I34958" s="27"/>
      <c r="J34958" s="27"/>
    </row>
    <row r="34959" spans="2:10" x14ac:dyDescent="0.25">
      <c r="B34959" s="27"/>
      <c r="D34959" s="27"/>
      <c r="E34959" s="27"/>
      <c r="I34959" s="27"/>
      <c r="J34959" s="27"/>
    </row>
    <row r="34960" spans="2:10" x14ac:dyDescent="0.25">
      <c r="B34960" s="27"/>
      <c r="D34960" s="27"/>
      <c r="E34960" s="27"/>
      <c r="I34960" s="27"/>
      <c r="J34960" s="27"/>
    </row>
    <row r="34961" spans="2:10" x14ac:dyDescent="0.25">
      <c r="B34961" s="27"/>
      <c r="D34961" s="27"/>
      <c r="E34961" s="27"/>
      <c r="I34961" s="27"/>
      <c r="J34961" s="27"/>
    </row>
    <row r="34962" spans="2:10" x14ac:dyDescent="0.25">
      <c r="B34962" s="27"/>
      <c r="D34962" s="27"/>
      <c r="E34962" s="27"/>
      <c r="I34962" s="27"/>
      <c r="J34962" s="27"/>
    </row>
    <row r="34963" spans="2:10" x14ac:dyDescent="0.25">
      <c r="B34963" s="27"/>
      <c r="D34963" s="27"/>
      <c r="E34963" s="27"/>
      <c r="I34963" s="27"/>
      <c r="J34963" s="27"/>
    </row>
    <row r="34964" spans="2:10" x14ac:dyDescent="0.25">
      <c r="B34964" s="27"/>
      <c r="D34964" s="27"/>
      <c r="E34964" s="27"/>
      <c r="I34964" s="27"/>
      <c r="J34964" s="27"/>
    </row>
    <row r="34965" spans="2:10" x14ac:dyDescent="0.25">
      <c r="B34965" s="27"/>
      <c r="D34965" s="27"/>
      <c r="E34965" s="27"/>
      <c r="I34965" s="27"/>
      <c r="J34965" s="27"/>
    </row>
    <row r="34966" spans="2:10" x14ac:dyDescent="0.25">
      <c r="B34966" s="27"/>
      <c r="D34966" s="27"/>
      <c r="E34966" s="27"/>
      <c r="I34966" s="27"/>
      <c r="J34966" s="27"/>
    </row>
    <row r="34967" spans="2:10" x14ac:dyDescent="0.25">
      <c r="B34967" s="27"/>
      <c r="D34967" s="27"/>
      <c r="E34967" s="27"/>
      <c r="I34967" s="27"/>
      <c r="J34967" s="27"/>
    </row>
    <row r="34968" spans="2:10" x14ac:dyDescent="0.25">
      <c r="B34968" s="27"/>
      <c r="D34968" s="27"/>
      <c r="E34968" s="27"/>
      <c r="I34968" s="27"/>
      <c r="J34968" s="27"/>
    </row>
    <row r="34969" spans="2:10" x14ac:dyDescent="0.25">
      <c r="B34969" s="27"/>
      <c r="D34969" s="27"/>
      <c r="E34969" s="27"/>
      <c r="I34969" s="27"/>
      <c r="J34969" s="27"/>
    </row>
    <row r="34970" spans="2:10" x14ac:dyDescent="0.25">
      <c r="B34970" s="27"/>
      <c r="D34970" s="27"/>
      <c r="E34970" s="27"/>
      <c r="I34970" s="27"/>
      <c r="J34970" s="27"/>
    </row>
    <row r="34971" spans="2:10" x14ac:dyDescent="0.25">
      <c r="B34971" s="27"/>
      <c r="D34971" s="27"/>
      <c r="E34971" s="27"/>
      <c r="I34971" s="27"/>
      <c r="J34971" s="27"/>
    </row>
    <row r="34972" spans="2:10" x14ac:dyDescent="0.25">
      <c r="B34972" s="27"/>
      <c r="D34972" s="27"/>
      <c r="E34972" s="27"/>
      <c r="I34972" s="27"/>
      <c r="J34972" s="27"/>
    </row>
    <row r="34973" spans="2:10" x14ac:dyDescent="0.25">
      <c r="B34973" s="27"/>
      <c r="D34973" s="27"/>
      <c r="E34973" s="27"/>
      <c r="I34973" s="27"/>
      <c r="J34973" s="27"/>
    </row>
    <row r="34974" spans="2:10" x14ac:dyDescent="0.25">
      <c r="B34974" s="27"/>
      <c r="D34974" s="27"/>
      <c r="E34974" s="27"/>
      <c r="I34974" s="27"/>
      <c r="J34974" s="27"/>
    </row>
    <row r="34975" spans="2:10" x14ac:dyDescent="0.25">
      <c r="B34975" s="27"/>
      <c r="D34975" s="27"/>
      <c r="E34975" s="27"/>
      <c r="I34975" s="27"/>
      <c r="J34975" s="27"/>
    </row>
    <row r="34976" spans="2:10" x14ac:dyDescent="0.25">
      <c r="B34976" s="27"/>
      <c r="D34976" s="27"/>
      <c r="E34976" s="27"/>
      <c r="I34976" s="27"/>
      <c r="J34976" s="27"/>
    </row>
    <row r="34977" spans="2:10" x14ac:dyDescent="0.25">
      <c r="B34977" s="27"/>
      <c r="D34977" s="27"/>
      <c r="E34977" s="27"/>
      <c r="I34977" s="27"/>
      <c r="J34977" s="27"/>
    </row>
    <row r="34978" spans="2:10" x14ac:dyDescent="0.25">
      <c r="B34978" s="27"/>
      <c r="D34978" s="27"/>
      <c r="E34978" s="27"/>
      <c r="I34978" s="27"/>
      <c r="J34978" s="27"/>
    </row>
    <row r="34979" spans="2:10" x14ac:dyDescent="0.25">
      <c r="B34979" s="27"/>
      <c r="D34979" s="27"/>
      <c r="E34979" s="27"/>
      <c r="I34979" s="27"/>
      <c r="J34979" s="27"/>
    </row>
    <row r="34980" spans="2:10" x14ac:dyDescent="0.25">
      <c r="B34980" s="27"/>
      <c r="D34980" s="27"/>
      <c r="E34980" s="27"/>
      <c r="I34980" s="27"/>
      <c r="J34980" s="27"/>
    </row>
    <row r="34981" spans="2:10" x14ac:dyDescent="0.25">
      <c r="B34981" s="27"/>
      <c r="D34981" s="27"/>
      <c r="E34981" s="27"/>
      <c r="I34981" s="27"/>
      <c r="J34981" s="27"/>
    </row>
    <row r="34982" spans="2:10" x14ac:dyDescent="0.25">
      <c r="B34982" s="27"/>
      <c r="D34982" s="27"/>
      <c r="E34982" s="27"/>
      <c r="I34982" s="27"/>
      <c r="J34982" s="27"/>
    </row>
    <row r="34983" spans="2:10" x14ac:dyDescent="0.25">
      <c r="B34983" s="27"/>
      <c r="D34983" s="27"/>
      <c r="E34983" s="27"/>
      <c r="I34983" s="27"/>
      <c r="J34983" s="27"/>
    </row>
    <row r="34984" spans="2:10" x14ac:dyDescent="0.25">
      <c r="B34984" s="27"/>
      <c r="D34984" s="27"/>
      <c r="E34984" s="27"/>
      <c r="I34984" s="27"/>
      <c r="J34984" s="27"/>
    </row>
    <row r="34985" spans="2:10" x14ac:dyDescent="0.25">
      <c r="B34985" s="27"/>
      <c r="D34985" s="27"/>
      <c r="E34985" s="27"/>
      <c r="I34985" s="27"/>
      <c r="J34985" s="27"/>
    </row>
    <row r="34986" spans="2:10" x14ac:dyDescent="0.25">
      <c r="B34986" s="27"/>
      <c r="D34986" s="27"/>
      <c r="E34986" s="27"/>
      <c r="I34986" s="27"/>
      <c r="J34986" s="27"/>
    </row>
    <row r="34987" spans="2:10" x14ac:dyDescent="0.25">
      <c r="B34987" s="27"/>
      <c r="D34987" s="27"/>
      <c r="E34987" s="27"/>
      <c r="I34987" s="27"/>
      <c r="J34987" s="27"/>
    </row>
    <row r="34988" spans="2:10" x14ac:dyDescent="0.25">
      <c r="B34988" s="27"/>
      <c r="D34988" s="27"/>
      <c r="E34988" s="27"/>
      <c r="I34988" s="27"/>
      <c r="J34988" s="27"/>
    </row>
    <row r="34989" spans="2:10" x14ac:dyDescent="0.25">
      <c r="B34989" s="27"/>
      <c r="D34989" s="27"/>
      <c r="E34989" s="27"/>
      <c r="I34989" s="27"/>
      <c r="J34989" s="27"/>
    </row>
    <row r="34990" spans="2:10" x14ac:dyDescent="0.25">
      <c r="B34990" s="27"/>
      <c r="D34990" s="27"/>
      <c r="E34990" s="27"/>
      <c r="I34990" s="27"/>
      <c r="J34990" s="27"/>
    </row>
    <row r="34991" spans="2:10" x14ac:dyDescent="0.25">
      <c r="B34991" s="27"/>
      <c r="D34991" s="27"/>
      <c r="E34991" s="27"/>
      <c r="I34991" s="27"/>
      <c r="J34991" s="27"/>
    </row>
    <row r="34992" spans="2:10" x14ac:dyDescent="0.25">
      <c r="B34992" s="27"/>
      <c r="D34992" s="27"/>
      <c r="E34992" s="27"/>
      <c r="I34992" s="27"/>
      <c r="J34992" s="27"/>
    </row>
    <row r="34993" spans="2:10" x14ac:dyDescent="0.25">
      <c r="B34993" s="27"/>
      <c r="D34993" s="27"/>
      <c r="E34993" s="27"/>
      <c r="I34993" s="27"/>
      <c r="J34993" s="27"/>
    </row>
    <row r="34994" spans="2:10" x14ac:dyDescent="0.25">
      <c r="B34994" s="27"/>
      <c r="D34994" s="27"/>
      <c r="E34994" s="27"/>
      <c r="I34994" s="27"/>
      <c r="J34994" s="27"/>
    </row>
    <row r="34995" spans="2:10" x14ac:dyDescent="0.25">
      <c r="B34995" s="27"/>
      <c r="D34995" s="27"/>
      <c r="E34995" s="27"/>
      <c r="I34995" s="27"/>
      <c r="J34995" s="27"/>
    </row>
    <row r="34996" spans="2:10" x14ac:dyDescent="0.25">
      <c r="B34996" s="27"/>
      <c r="D34996" s="27"/>
      <c r="E34996" s="27"/>
      <c r="I34996" s="27"/>
      <c r="J34996" s="27"/>
    </row>
    <row r="34997" spans="2:10" x14ac:dyDescent="0.25">
      <c r="B34997" s="27"/>
      <c r="D34997" s="27"/>
      <c r="E34997" s="27"/>
      <c r="I34997" s="27"/>
      <c r="J34997" s="27"/>
    </row>
    <row r="34998" spans="2:10" x14ac:dyDescent="0.25">
      <c r="B34998" s="27"/>
      <c r="D34998" s="27"/>
      <c r="E34998" s="27"/>
      <c r="I34998" s="27"/>
      <c r="J34998" s="27"/>
    </row>
    <row r="34999" spans="2:10" x14ac:dyDescent="0.25">
      <c r="B34999" s="27"/>
      <c r="D34999" s="27"/>
      <c r="E34999" s="27"/>
      <c r="I34999" s="27"/>
      <c r="J34999" s="27"/>
    </row>
    <row r="35000" spans="2:10" x14ac:dyDescent="0.25">
      <c r="B35000" s="27"/>
      <c r="D35000" s="27"/>
      <c r="E35000" s="27"/>
      <c r="I35000" s="27"/>
      <c r="J35000" s="27"/>
    </row>
    <row r="35001" spans="2:10" x14ac:dyDescent="0.25">
      <c r="B35001" s="27"/>
      <c r="D35001" s="27"/>
      <c r="E35001" s="27"/>
      <c r="I35001" s="27"/>
      <c r="J35001" s="27"/>
    </row>
    <row r="35002" spans="2:10" x14ac:dyDescent="0.25">
      <c r="B35002" s="27"/>
      <c r="D35002" s="27"/>
      <c r="E35002" s="27"/>
      <c r="I35002" s="27"/>
      <c r="J35002" s="27"/>
    </row>
    <row r="35003" spans="2:10" x14ac:dyDescent="0.25">
      <c r="B35003" s="27"/>
      <c r="D35003" s="27"/>
      <c r="E35003" s="27"/>
      <c r="I35003" s="27"/>
      <c r="J35003" s="27"/>
    </row>
    <row r="35004" spans="2:10" x14ac:dyDescent="0.25">
      <c r="B35004" s="27"/>
      <c r="D35004" s="27"/>
      <c r="E35004" s="27"/>
      <c r="I35004" s="27"/>
      <c r="J35004" s="27"/>
    </row>
    <row r="35005" spans="2:10" x14ac:dyDescent="0.25">
      <c r="B35005" s="27"/>
      <c r="D35005" s="27"/>
      <c r="E35005" s="27"/>
      <c r="I35005" s="27"/>
      <c r="J35005" s="27"/>
    </row>
    <row r="35006" spans="2:10" x14ac:dyDescent="0.25">
      <c r="B35006" s="27"/>
      <c r="D35006" s="27"/>
      <c r="E35006" s="27"/>
      <c r="I35006" s="27"/>
      <c r="J35006" s="27"/>
    </row>
    <row r="35007" spans="2:10" x14ac:dyDescent="0.25">
      <c r="B35007" s="27"/>
      <c r="D35007" s="27"/>
      <c r="E35007" s="27"/>
      <c r="I35007" s="27"/>
      <c r="J35007" s="27"/>
    </row>
    <row r="35008" spans="2:10" x14ac:dyDescent="0.25">
      <c r="B35008" s="27"/>
      <c r="D35008" s="27"/>
      <c r="E35008" s="27"/>
      <c r="I35008" s="27"/>
      <c r="J35008" s="27"/>
    </row>
    <row r="35009" spans="2:10" x14ac:dyDescent="0.25">
      <c r="B35009" s="27"/>
      <c r="D35009" s="27"/>
      <c r="E35009" s="27"/>
      <c r="I35009" s="27"/>
      <c r="J35009" s="27"/>
    </row>
    <row r="35010" spans="2:10" x14ac:dyDescent="0.25">
      <c r="B35010" s="27"/>
      <c r="D35010" s="27"/>
      <c r="E35010" s="27"/>
      <c r="I35010" s="27"/>
      <c r="J35010" s="27"/>
    </row>
    <row r="35011" spans="2:10" x14ac:dyDescent="0.25">
      <c r="B35011" s="27"/>
      <c r="D35011" s="27"/>
      <c r="E35011" s="27"/>
      <c r="I35011" s="27"/>
      <c r="J35011" s="27"/>
    </row>
    <row r="35012" spans="2:10" x14ac:dyDescent="0.25">
      <c r="B35012" s="27"/>
      <c r="D35012" s="27"/>
      <c r="E35012" s="27"/>
      <c r="I35012" s="27"/>
      <c r="J35012" s="27"/>
    </row>
    <row r="35013" spans="2:10" x14ac:dyDescent="0.25">
      <c r="B35013" s="27"/>
      <c r="D35013" s="27"/>
      <c r="E35013" s="27"/>
      <c r="I35013" s="27"/>
      <c r="J35013" s="27"/>
    </row>
    <row r="35014" spans="2:10" x14ac:dyDescent="0.25">
      <c r="B35014" s="27"/>
      <c r="D35014" s="27"/>
      <c r="E35014" s="27"/>
      <c r="I35014" s="27"/>
      <c r="J35014" s="27"/>
    </row>
    <row r="35015" spans="2:10" x14ac:dyDescent="0.25">
      <c r="B35015" s="27"/>
      <c r="D35015" s="27"/>
      <c r="E35015" s="27"/>
      <c r="I35015" s="27"/>
      <c r="J35015" s="27"/>
    </row>
    <row r="35016" spans="2:10" x14ac:dyDescent="0.25">
      <c r="B35016" s="27"/>
      <c r="D35016" s="27"/>
      <c r="E35016" s="27"/>
      <c r="I35016" s="27"/>
      <c r="J35016" s="27"/>
    </row>
    <row r="35017" spans="2:10" x14ac:dyDescent="0.25">
      <c r="B35017" s="27"/>
      <c r="D35017" s="27"/>
      <c r="E35017" s="27"/>
      <c r="I35017" s="27"/>
      <c r="J35017" s="27"/>
    </row>
    <row r="35018" spans="2:10" x14ac:dyDescent="0.25">
      <c r="B35018" s="27"/>
      <c r="D35018" s="27"/>
      <c r="E35018" s="27"/>
      <c r="I35018" s="27"/>
      <c r="J35018" s="27"/>
    </row>
    <row r="35019" spans="2:10" x14ac:dyDescent="0.25">
      <c r="B35019" s="27"/>
      <c r="D35019" s="27"/>
      <c r="E35019" s="27"/>
      <c r="I35019" s="27"/>
      <c r="J35019" s="27"/>
    </row>
    <row r="35020" spans="2:10" x14ac:dyDescent="0.25">
      <c r="B35020" s="27"/>
      <c r="D35020" s="27"/>
      <c r="E35020" s="27"/>
      <c r="I35020" s="27"/>
      <c r="J35020" s="27"/>
    </row>
    <row r="35021" spans="2:10" x14ac:dyDescent="0.25">
      <c r="B35021" s="27"/>
      <c r="D35021" s="27"/>
      <c r="E35021" s="27"/>
      <c r="I35021" s="27"/>
      <c r="J35021" s="27"/>
    </row>
    <row r="35022" spans="2:10" x14ac:dyDescent="0.25">
      <c r="B35022" s="27"/>
      <c r="D35022" s="27"/>
      <c r="E35022" s="27"/>
      <c r="I35022" s="27"/>
      <c r="J35022" s="27"/>
    </row>
    <row r="35023" spans="2:10" x14ac:dyDescent="0.25">
      <c r="B35023" s="27"/>
      <c r="D35023" s="27"/>
      <c r="E35023" s="27"/>
      <c r="I35023" s="27"/>
      <c r="J35023" s="27"/>
    </row>
    <row r="35024" spans="2:10" x14ac:dyDescent="0.25">
      <c r="B35024" s="27"/>
      <c r="D35024" s="27"/>
      <c r="E35024" s="27"/>
      <c r="I35024" s="27"/>
      <c r="J35024" s="27"/>
    </row>
    <row r="35025" spans="2:10" x14ac:dyDescent="0.25">
      <c r="B35025" s="27"/>
      <c r="D35025" s="27"/>
      <c r="E35025" s="27"/>
      <c r="I35025" s="27"/>
      <c r="J35025" s="27"/>
    </row>
    <row r="35026" spans="2:10" x14ac:dyDescent="0.25">
      <c r="B35026" s="27"/>
      <c r="D35026" s="27"/>
      <c r="E35026" s="27"/>
      <c r="I35026" s="27"/>
      <c r="J35026" s="27"/>
    </row>
    <row r="35027" spans="2:10" x14ac:dyDescent="0.25">
      <c r="B35027" s="27"/>
      <c r="D35027" s="27"/>
      <c r="E35027" s="27"/>
      <c r="I35027" s="27"/>
      <c r="J35027" s="27"/>
    </row>
    <row r="35028" spans="2:10" x14ac:dyDescent="0.25">
      <c r="B35028" s="27"/>
      <c r="D35028" s="27"/>
      <c r="E35028" s="27"/>
      <c r="I35028" s="27"/>
      <c r="J35028" s="27"/>
    </row>
    <row r="35029" spans="2:10" x14ac:dyDescent="0.25">
      <c r="B35029" s="27"/>
      <c r="D35029" s="27"/>
      <c r="E35029" s="27"/>
      <c r="I35029" s="27"/>
      <c r="J35029" s="27"/>
    </row>
    <row r="35030" spans="2:10" x14ac:dyDescent="0.25">
      <c r="B35030" s="27"/>
      <c r="D35030" s="27"/>
      <c r="E35030" s="27"/>
      <c r="I35030" s="27"/>
      <c r="J35030" s="27"/>
    </row>
    <row r="35031" spans="2:10" x14ac:dyDescent="0.25">
      <c r="B35031" s="27"/>
      <c r="D35031" s="27"/>
      <c r="E35031" s="27"/>
      <c r="I35031" s="27"/>
      <c r="J35031" s="27"/>
    </row>
    <row r="35032" spans="2:10" x14ac:dyDescent="0.25">
      <c r="B35032" s="27"/>
      <c r="D35032" s="27"/>
      <c r="E35032" s="27"/>
      <c r="I35032" s="27"/>
      <c r="J35032" s="27"/>
    </row>
    <row r="35033" spans="2:10" x14ac:dyDescent="0.25">
      <c r="B35033" s="27"/>
      <c r="D35033" s="27"/>
      <c r="E35033" s="27"/>
      <c r="I35033" s="27"/>
      <c r="J35033" s="27"/>
    </row>
    <row r="35034" spans="2:10" x14ac:dyDescent="0.25">
      <c r="B35034" s="27"/>
      <c r="D35034" s="27"/>
      <c r="E35034" s="27"/>
      <c r="I35034" s="27"/>
      <c r="J35034" s="27"/>
    </row>
    <row r="35035" spans="2:10" x14ac:dyDescent="0.25">
      <c r="B35035" s="27"/>
      <c r="D35035" s="27"/>
      <c r="E35035" s="27"/>
      <c r="I35035" s="27"/>
      <c r="J35035" s="27"/>
    </row>
    <row r="35036" spans="2:10" x14ac:dyDescent="0.25">
      <c r="B35036" s="27"/>
      <c r="D35036" s="27"/>
      <c r="E35036" s="27"/>
      <c r="I35036" s="27"/>
      <c r="J35036" s="27"/>
    </row>
    <row r="35037" spans="2:10" x14ac:dyDescent="0.25">
      <c r="B35037" s="27"/>
      <c r="D35037" s="27"/>
      <c r="E35037" s="27"/>
      <c r="I35037" s="27"/>
      <c r="J35037" s="27"/>
    </row>
    <row r="35038" spans="2:10" x14ac:dyDescent="0.25">
      <c r="B35038" s="27"/>
      <c r="D35038" s="27"/>
      <c r="E35038" s="27"/>
      <c r="I35038" s="27"/>
      <c r="J35038" s="27"/>
    </row>
    <row r="35039" spans="2:10" x14ac:dyDescent="0.25">
      <c r="B35039" s="27"/>
      <c r="D35039" s="27"/>
      <c r="E35039" s="27"/>
      <c r="I35039" s="27"/>
      <c r="J35039" s="27"/>
    </row>
    <row r="35040" spans="2:10" x14ac:dyDescent="0.25">
      <c r="B35040" s="27"/>
      <c r="D35040" s="27"/>
      <c r="E35040" s="27"/>
      <c r="I35040" s="27"/>
      <c r="J35040" s="27"/>
    </row>
    <row r="35041" spans="2:10" x14ac:dyDescent="0.25">
      <c r="B35041" s="27"/>
      <c r="D35041" s="27"/>
      <c r="E35041" s="27"/>
      <c r="I35041" s="27"/>
      <c r="J35041" s="27"/>
    </row>
    <row r="35042" spans="2:10" x14ac:dyDescent="0.25">
      <c r="B35042" s="27"/>
      <c r="D35042" s="27"/>
      <c r="E35042" s="27"/>
      <c r="I35042" s="27"/>
      <c r="J35042" s="27"/>
    </row>
    <row r="35043" spans="2:10" x14ac:dyDescent="0.25">
      <c r="B35043" s="27"/>
      <c r="D35043" s="27"/>
      <c r="E35043" s="27"/>
      <c r="I35043" s="27"/>
      <c r="J35043" s="27"/>
    </row>
    <row r="35044" spans="2:10" x14ac:dyDescent="0.25">
      <c r="B35044" s="27"/>
      <c r="D35044" s="27"/>
      <c r="E35044" s="27"/>
      <c r="I35044" s="27"/>
      <c r="J35044" s="27"/>
    </row>
    <row r="35045" spans="2:10" x14ac:dyDescent="0.25">
      <c r="B35045" s="27"/>
      <c r="D35045" s="27"/>
      <c r="E35045" s="27"/>
      <c r="I35045" s="27"/>
      <c r="J35045" s="27"/>
    </row>
    <row r="35046" spans="2:10" x14ac:dyDescent="0.25">
      <c r="B35046" s="27"/>
      <c r="D35046" s="27"/>
      <c r="E35046" s="27"/>
      <c r="I35046" s="27"/>
      <c r="J35046" s="27"/>
    </row>
    <row r="35047" spans="2:10" x14ac:dyDescent="0.25">
      <c r="B35047" s="27"/>
      <c r="D35047" s="27"/>
      <c r="E35047" s="27"/>
      <c r="I35047" s="27"/>
      <c r="J35047" s="27"/>
    </row>
    <row r="35048" spans="2:10" x14ac:dyDescent="0.25">
      <c r="B35048" s="27"/>
      <c r="D35048" s="27"/>
      <c r="E35048" s="27"/>
      <c r="I35048" s="27"/>
      <c r="J35048" s="27"/>
    </row>
    <row r="35049" spans="2:10" x14ac:dyDescent="0.25">
      <c r="B35049" s="27"/>
      <c r="D35049" s="27"/>
      <c r="E35049" s="27"/>
      <c r="I35049" s="27"/>
      <c r="J35049" s="27"/>
    </row>
    <row r="35050" spans="2:10" x14ac:dyDescent="0.25">
      <c r="B35050" s="27"/>
      <c r="D35050" s="27"/>
      <c r="E35050" s="27"/>
      <c r="I35050" s="27"/>
      <c r="J35050" s="27"/>
    </row>
    <row r="35051" spans="2:10" x14ac:dyDescent="0.25">
      <c r="B35051" s="27"/>
      <c r="D35051" s="27"/>
      <c r="E35051" s="27"/>
      <c r="I35051" s="27"/>
      <c r="J35051" s="27"/>
    </row>
    <row r="35052" spans="2:10" x14ac:dyDescent="0.25">
      <c r="B35052" s="27"/>
      <c r="D35052" s="27"/>
      <c r="E35052" s="27"/>
      <c r="I35052" s="27"/>
      <c r="J35052" s="27"/>
    </row>
    <row r="35053" spans="2:10" x14ac:dyDescent="0.25">
      <c r="B35053" s="27"/>
      <c r="D35053" s="27"/>
      <c r="E35053" s="27"/>
      <c r="I35053" s="27"/>
      <c r="J35053" s="27"/>
    </row>
    <row r="35054" spans="2:10" x14ac:dyDescent="0.25">
      <c r="B35054" s="27"/>
      <c r="D35054" s="27"/>
      <c r="E35054" s="27"/>
      <c r="I35054" s="27"/>
      <c r="J35054" s="27"/>
    </row>
    <row r="35055" spans="2:10" x14ac:dyDescent="0.25">
      <c r="B35055" s="27"/>
      <c r="D35055" s="27"/>
      <c r="E35055" s="27"/>
      <c r="I35055" s="27"/>
      <c r="J35055" s="27"/>
    </row>
    <row r="35056" spans="2:10" x14ac:dyDescent="0.25">
      <c r="B35056" s="27"/>
      <c r="D35056" s="27"/>
      <c r="E35056" s="27"/>
      <c r="I35056" s="27"/>
      <c r="J35056" s="27"/>
    </row>
    <row r="35057" spans="2:10" x14ac:dyDescent="0.25">
      <c r="B35057" s="27"/>
      <c r="D35057" s="27"/>
      <c r="E35057" s="27"/>
      <c r="I35057" s="27"/>
      <c r="J35057" s="27"/>
    </row>
    <row r="35058" spans="2:10" x14ac:dyDescent="0.25">
      <c r="B35058" s="27"/>
      <c r="D35058" s="27"/>
      <c r="E35058" s="27"/>
      <c r="I35058" s="27"/>
      <c r="J35058" s="27"/>
    </row>
    <row r="35059" spans="2:10" x14ac:dyDescent="0.25">
      <c r="B35059" s="27"/>
      <c r="D35059" s="27"/>
      <c r="E35059" s="27"/>
      <c r="I35059" s="27"/>
      <c r="J35059" s="27"/>
    </row>
    <row r="35060" spans="2:10" x14ac:dyDescent="0.25">
      <c r="B35060" s="27"/>
      <c r="D35060" s="27"/>
      <c r="E35060" s="27"/>
      <c r="I35060" s="27"/>
      <c r="J35060" s="27"/>
    </row>
    <row r="35061" spans="2:10" x14ac:dyDescent="0.25">
      <c r="B35061" s="27"/>
      <c r="D35061" s="27"/>
      <c r="E35061" s="27"/>
      <c r="I35061" s="27"/>
      <c r="J35061" s="27"/>
    </row>
    <row r="35062" spans="2:10" x14ac:dyDescent="0.25">
      <c r="B35062" s="27"/>
      <c r="D35062" s="27"/>
      <c r="E35062" s="27"/>
      <c r="I35062" s="27"/>
      <c r="J35062" s="27"/>
    </row>
    <row r="35063" spans="2:10" x14ac:dyDescent="0.25">
      <c r="B35063" s="27"/>
      <c r="D35063" s="27"/>
      <c r="E35063" s="27"/>
      <c r="I35063" s="27"/>
      <c r="J35063" s="27"/>
    </row>
    <row r="35064" spans="2:10" x14ac:dyDescent="0.25">
      <c r="B35064" s="27"/>
      <c r="D35064" s="27"/>
      <c r="E35064" s="27"/>
      <c r="I35064" s="27"/>
      <c r="J35064" s="27"/>
    </row>
    <row r="35065" spans="2:10" x14ac:dyDescent="0.25">
      <c r="B35065" s="27"/>
      <c r="D35065" s="27"/>
      <c r="E35065" s="27"/>
      <c r="I35065" s="27"/>
      <c r="J35065" s="27"/>
    </row>
    <row r="35066" spans="2:10" x14ac:dyDescent="0.25">
      <c r="B35066" s="27"/>
      <c r="D35066" s="27"/>
      <c r="E35066" s="27"/>
      <c r="I35066" s="27"/>
      <c r="J35066" s="27"/>
    </row>
    <row r="35067" spans="2:10" x14ac:dyDescent="0.25">
      <c r="B35067" s="27"/>
      <c r="D35067" s="27"/>
      <c r="E35067" s="27"/>
      <c r="I35067" s="27"/>
      <c r="J35067" s="27"/>
    </row>
    <row r="35068" spans="2:10" x14ac:dyDescent="0.25">
      <c r="B35068" s="27"/>
      <c r="D35068" s="27"/>
      <c r="E35068" s="27"/>
      <c r="I35068" s="27"/>
      <c r="J35068" s="27"/>
    </row>
    <row r="35069" spans="2:10" x14ac:dyDescent="0.25">
      <c r="B35069" s="27"/>
      <c r="D35069" s="27"/>
      <c r="E35069" s="27"/>
      <c r="I35069" s="27"/>
      <c r="J35069" s="27"/>
    </row>
    <row r="35070" spans="2:10" x14ac:dyDescent="0.25">
      <c r="B35070" s="27"/>
      <c r="D35070" s="27"/>
      <c r="E35070" s="27"/>
      <c r="I35070" s="27"/>
      <c r="J35070" s="27"/>
    </row>
    <row r="35071" spans="2:10" x14ac:dyDescent="0.25">
      <c r="B35071" s="27"/>
      <c r="D35071" s="27"/>
      <c r="E35071" s="27"/>
      <c r="I35071" s="27"/>
      <c r="J35071" s="27"/>
    </row>
    <row r="35072" spans="2:10" x14ac:dyDescent="0.25">
      <c r="B35072" s="27"/>
      <c r="D35072" s="27"/>
      <c r="E35072" s="27"/>
      <c r="I35072" s="27"/>
      <c r="J35072" s="27"/>
    </row>
    <row r="35073" spans="2:10" x14ac:dyDescent="0.25">
      <c r="B35073" s="27"/>
      <c r="D35073" s="27"/>
      <c r="E35073" s="27"/>
      <c r="I35073" s="27"/>
      <c r="J35073" s="27"/>
    </row>
    <row r="35074" spans="2:10" x14ac:dyDescent="0.25">
      <c r="B35074" s="27"/>
      <c r="D35074" s="27"/>
      <c r="E35074" s="27"/>
      <c r="I35074" s="27"/>
      <c r="J35074" s="27"/>
    </row>
    <row r="35075" spans="2:10" x14ac:dyDescent="0.25">
      <c r="B35075" s="27"/>
      <c r="D35075" s="27"/>
      <c r="E35075" s="27"/>
      <c r="I35075" s="27"/>
      <c r="J35075" s="27"/>
    </row>
    <row r="35076" spans="2:10" x14ac:dyDescent="0.25">
      <c r="B35076" s="27"/>
      <c r="D35076" s="27"/>
      <c r="E35076" s="27"/>
      <c r="I35076" s="27"/>
      <c r="J35076" s="27"/>
    </row>
    <row r="35077" spans="2:10" x14ac:dyDescent="0.25">
      <c r="B35077" s="27"/>
      <c r="D35077" s="27"/>
      <c r="E35077" s="27"/>
      <c r="I35077" s="27"/>
      <c r="J35077" s="27"/>
    </row>
    <row r="35078" spans="2:10" x14ac:dyDescent="0.25">
      <c r="B35078" s="27"/>
      <c r="D35078" s="27"/>
      <c r="E35078" s="27"/>
      <c r="I35078" s="27"/>
      <c r="J35078" s="27"/>
    </row>
    <row r="35079" spans="2:10" x14ac:dyDescent="0.25">
      <c r="B35079" s="27"/>
      <c r="D35079" s="27"/>
      <c r="E35079" s="27"/>
      <c r="I35079" s="27"/>
      <c r="J35079" s="27"/>
    </row>
    <row r="35080" spans="2:10" x14ac:dyDescent="0.25">
      <c r="B35080" s="27"/>
      <c r="D35080" s="27"/>
      <c r="E35080" s="27"/>
      <c r="I35080" s="27"/>
      <c r="J35080" s="27"/>
    </row>
    <row r="35081" spans="2:10" x14ac:dyDescent="0.25">
      <c r="B35081" s="27"/>
      <c r="D35081" s="27"/>
      <c r="E35081" s="27"/>
      <c r="I35081" s="27"/>
      <c r="J35081" s="27"/>
    </row>
    <row r="35082" spans="2:10" x14ac:dyDescent="0.25">
      <c r="B35082" s="27"/>
      <c r="D35082" s="27"/>
      <c r="E35082" s="27"/>
      <c r="I35082" s="27"/>
      <c r="J35082" s="27"/>
    </row>
    <row r="35083" spans="2:10" x14ac:dyDescent="0.25">
      <c r="B35083" s="27"/>
      <c r="D35083" s="27"/>
      <c r="E35083" s="27"/>
      <c r="I35083" s="27"/>
      <c r="J35083" s="27"/>
    </row>
    <row r="35084" spans="2:10" x14ac:dyDescent="0.25">
      <c r="B35084" s="27"/>
      <c r="D35084" s="27"/>
      <c r="E35084" s="27"/>
      <c r="I35084" s="27"/>
      <c r="J35084" s="27"/>
    </row>
    <row r="35085" spans="2:10" x14ac:dyDescent="0.25">
      <c r="B35085" s="27"/>
      <c r="D35085" s="27"/>
      <c r="E35085" s="27"/>
      <c r="I35085" s="27"/>
      <c r="J35085" s="27"/>
    </row>
    <row r="35086" spans="2:10" x14ac:dyDescent="0.25">
      <c r="B35086" s="27"/>
      <c r="D35086" s="27"/>
      <c r="E35086" s="27"/>
      <c r="I35086" s="27"/>
      <c r="J35086" s="27"/>
    </row>
    <row r="35087" spans="2:10" x14ac:dyDescent="0.25">
      <c r="B35087" s="27"/>
      <c r="D35087" s="27"/>
      <c r="E35087" s="27"/>
      <c r="I35087" s="27"/>
      <c r="J35087" s="27"/>
    </row>
    <row r="35088" spans="2:10" x14ac:dyDescent="0.25">
      <c r="B35088" s="27"/>
      <c r="D35088" s="27"/>
      <c r="E35088" s="27"/>
      <c r="I35088" s="27"/>
      <c r="J35088" s="27"/>
    </row>
    <row r="35089" spans="2:10" x14ac:dyDescent="0.25">
      <c r="B35089" s="27"/>
      <c r="D35089" s="27"/>
      <c r="E35089" s="27"/>
      <c r="I35089" s="27"/>
      <c r="J35089" s="27"/>
    </row>
    <row r="35090" spans="2:10" x14ac:dyDescent="0.25">
      <c r="B35090" s="27"/>
      <c r="D35090" s="27"/>
      <c r="E35090" s="27"/>
      <c r="I35090" s="27"/>
      <c r="J35090" s="27"/>
    </row>
    <row r="35091" spans="2:10" x14ac:dyDescent="0.25">
      <c r="B35091" s="27"/>
      <c r="D35091" s="27"/>
      <c r="E35091" s="27"/>
      <c r="I35091" s="27"/>
      <c r="J35091" s="27"/>
    </row>
    <row r="35092" spans="2:10" x14ac:dyDescent="0.25">
      <c r="B35092" s="27"/>
      <c r="D35092" s="27"/>
      <c r="E35092" s="27"/>
      <c r="I35092" s="27"/>
      <c r="J35092" s="27"/>
    </row>
    <row r="35093" spans="2:10" x14ac:dyDescent="0.25">
      <c r="B35093" s="27"/>
      <c r="D35093" s="27"/>
      <c r="E35093" s="27"/>
      <c r="I35093" s="27"/>
      <c r="J35093" s="27"/>
    </row>
    <row r="35094" spans="2:10" x14ac:dyDescent="0.25">
      <c r="B35094" s="27"/>
      <c r="D35094" s="27"/>
      <c r="E35094" s="27"/>
      <c r="I35094" s="27"/>
      <c r="J35094" s="27"/>
    </row>
    <row r="35095" spans="2:10" x14ac:dyDescent="0.25">
      <c r="B35095" s="27"/>
      <c r="D35095" s="27"/>
      <c r="E35095" s="27"/>
      <c r="I35095" s="27"/>
      <c r="J35095" s="27"/>
    </row>
    <row r="35096" spans="2:10" x14ac:dyDescent="0.25">
      <c r="B35096" s="27"/>
      <c r="D35096" s="27"/>
      <c r="E35096" s="27"/>
      <c r="I35096" s="27"/>
      <c r="J35096" s="27"/>
    </row>
    <row r="35097" spans="2:10" x14ac:dyDescent="0.25">
      <c r="B35097" s="27"/>
      <c r="D35097" s="27"/>
      <c r="E35097" s="27"/>
      <c r="I35097" s="27"/>
      <c r="J35097" s="27"/>
    </row>
    <row r="35098" spans="2:10" x14ac:dyDescent="0.25">
      <c r="B35098" s="27"/>
      <c r="D35098" s="27"/>
      <c r="E35098" s="27"/>
      <c r="I35098" s="27"/>
      <c r="J35098" s="27"/>
    </row>
    <row r="35099" spans="2:10" x14ac:dyDescent="0.25">
      <c r="B35099" s="27"/>
      <c r="D35099" s="27"/>
      <c r="E35099" s="27"/>
      <c r="I35099" s="27"/>
      <c r="J35099" s="27"/>
    </row>
    <row r="35100" spans="2:10" x14ac:dyDescent="0.25">
      <c r="B35100" s="27"/>
      <c r="D35100" s="27"/>
      <c r="E35100" s="27"/>
      <c r="I35100" s="27"/>
      <c r="J35100" s="27"/>
    </row>
    <row r="35101" spans="2:10" x14ac:dyDescent="0.25">
      <c r="B35101" s="27"/>
      <c r="D35101" s="27"/>
      <c r="E35101" s="27"/>
      <c r="I35101" s="27"/>
      <c r="J35101" s="27"/>
    </row>
    <row r="35102" spans="2:10" x14ac:dyDescent="0.25">
      <c r="B35102" s="27"/>
      <c r="D35102" s="27"/>
      <c r="E35102" s="27"/>
      <c r="I35102" s="27"/>
      <c r="J35102" s="27"/>
    </row>
    <row r="35103" spans="2:10" x14ac:dyDescent="0.25">
      <c r="B35103" s="27"/>
      <c r="D35103" s="27"/>
      <c r="E35103" s="27"/>
      <c r="I35103" s="27"/>
      <c r="J35103" s="27"/>
    </row>
    <row r="35104" spans="2:10" x14ac:dyDescent="0.25">
      <c r="B35104" s="27"/>
      <c r="D35104" s="27"/>
      <c r="E35104" s="27"/>
      <c r="I35104" s="27"/>
      <c r="J35104" s="27"/>
    </row>
    <row r="35105" spans="2:10" x14ac:dyDescent="0.25">
      <c r="B35105" s="27"/>
      <c r="D35105" s="27"/>
      <c r="E35105" s="27"/>
      <c r="I35105" s="27"/>
      <c r="J35105" s="27"/>
    </row>
    <row r="35106" spans="2:10" x14ac:dyDescent="0.25">
      <c r="B35106" s="27"/>
      <c r="D35106" s="27"/>
      <c r="E35106" s="27"/>
      <c r="I35106" s="27"/>
      <c r="J35106" s="27"/>
    </row>
    <row r="35107" spans="2:10" x14ac:dyDescent="0.25">
      <c r="B35107" s="27"/>
      <c r="D35107" s="27"/>
      <c r="E35107" s="27"/>
      <c r="I35107" s="27"/>
      <c r="J35107" s="27"/>
    </row>
    <row r="35108" spans="2:10" x14ac:dyDescent="0.25">
      <c r="B35108" s="27"/>
      <c r="D35108" s="27"/>
      <c r="E35108" s="27"/>
      <c r="I35108" s="27"/>
      <c r="J35108" s="27"/>
    </row>
    <row r="35109" spans="2:10" x14ac:dyDescent="0.25">
      <c r="B35109" s="27"/>
      <c r="D35109" s="27"/>
      <c r="E35109" s="27"/>
      <c r="I35109" s="27"/>
      <c r="J35109" s="27"/>
    </row>
    <row r="35110" spans="2:10" x14ac:dyDescent="0.25">
      <c r="B35110" s="27"/>
      <c r="D35110" s="27"/>
      <c r="E35110" s="27"/>
      <c r="I35110" s="27"/>
      <c r="J35110" s="27"/>
    </row>
    <row r="35111" spans="2:10" x14ac:dyDescent="0.25">
      <c r="B35111" s="27"/>
      <c r="D35111" s="27"/>
      <c r="E35111" s="27"/>
      <c r="I35111" s="27"/>
      <c r="J35111" s="27"/>
    </row>
    <row r="35112" spans="2:10" x14ac:dyDescent="0.25">
      <c r="B35112" s="27"/>
      <c r="D35112" s="27"/>
      <c r="E35112" s="27"/>
      <c r="I35112" s="27"/>
      <c r="J35112" s="27"/>
    </row>
    <row r="35113" spans="2:10" x14ac:dyDescent="0.25">
      <c r="B35113" s="27"/>
      <c r="D35113" s="27"/>
      <c r="E35113" s="27"/>
      <c r="I35113" s="27"/>
      <c r="J35113" s="27"/>
    </row>
    <row r="35114" spans="2:10" x14ac:dyDescent="0.25">
      <c r="B35114" s="27"/>
      <c r="D35114" s="27"/>
      <c r="E35114" s="27"/>
      <c r="I35114" s="27"/>
      <c r="J35114" s="27"/>
    </row>
    <row r="35115" spans="2:10" x14ac:dyDescent="0.25">
      <c r="B35115" s="27"/>
      <c r="D35115" s="27"/>
      <c r="E35115" s="27"/>
      <c r="I35115" s="27"/>
      <c r="J35115" s="27"/>
    </row>
    <row r="35116" spans="2:10" x14ac:dyDescent="0.25">
      <c r="B35116" s="27"/>
      <c r="D35116" s="27"/>
      <c r="E35116" s="27"/>
      <c r="I35116" s="27"/>
      <c r="J35116" s="27"/>
    </row>
    <row r="35117" spans="2:10" x14ac:dyDescent="0.25">
      <c r="B35117" s="27"/>
      <c r="D35117" s="27"/>
      <c r="E35117" s="27"/>
      <c r="I35117" s="27"/>
      <c r="J35117" s="27"/>
    </row>
    <row r="35118" spans="2:10" x14ac:dyDescent="0.25">
      <c r="B35118" s="27"/>
      <c r="D35118" s="27"/>
      <c r="E35118" s="27"/>
      <c r="I35118" s="27"/>
      <c r="J35118" s="27"/>
    </row>
    <row r="35119" spans="2:10" x14ac:dyDescent="0.25">
      <c r="B35119" s="27"/>
      <c r="D35119" s="27"/>
      <c r="E35119" s="27"/>
      <c r="I35119" s="27"/>
      <c r="J35119" s="27"/>
    </row>
    <row r="35120" spans="2:10" x14ac:dyDescent="0.25">
      <c r="B35120" s="27"/>
      <c r="D35120" s="27"/>
      <c r="E35120" s="27"/>
      <c r="I35120" s="27"/>
      <c r="J35120" s="27"/>
    </row>
    <row r="35121" spans="2:10" x14ac:dyDescent="0.25">
      <c r="B35121" s="27"/>
      <c r="D35121" s="27"/>
      <c r="E35121" s="27"/>
      <c r="I35121" s="27"/>
      <c r="J35121" s="27"/>
    </row>
    <row r="35122" spans="2:10" x14ac:dyDescent="0.25">
      <c r="B35122" s="27"/>
      <c r="D35122" s="27"/>
      <c r="E35122" s="27"/>
      <c r="I35122" s="27"/>
      <c r="J35122" s="27"/>
    </row>
    <row r="35123" spans="2:10" x14ac:dyDescent="0.25">
      <c r="B35123" s="27"/>
      <c r="D35123" s="27"/>
      <c r="E35123" s="27"/>
      <c r="I35123" s="27"/>
      <c r="J35123" s="27"/>
    </row>
    <row r="35124" spans="2:10" x14ac:dyDescent="0.25">
      <c r="B35124" s="27"/>
      <c r="D35124" s="27"/>
      <c r="E35124" s="27"/>
      <c r="I35124" s="27"/>
      <c r="J35124" s="27"/>
    </row>
    <row r="35125" spans="2:10" x14ac:dyDescent="0.25">
      <c r="B35125" s="27"/>
      <c r="D35125" s="27"/>
      <c r="E35125" s="27"/>
      <c r="I35125" s="27"/>
      <c r="J35125" s="27"/>
    </row>
    <row r="35126" spans="2:10" x14ac:dyDescent="0.25">
      <c r="B35126" s="27"/>
      <c r="D35126" s="27"/>
      <c r="E35126" s="27"/>
      <c r="I35126" s="27"/>
      <c r="J35126" s="27"/>
    </row>
    <row r="35127" spans="2:10" x14ac:dyDescent="0.25">
      <c r="B35127" s="27"/>
      <c r="D35127" s="27"/>
      <c r="E35127" s="27"/>
      <c r="I35127" s="27"/>
      <c r="J35127" s="27"/>
    </row>
    <row r="35128" spans="2:10" x14ac:dyDescent="0.25">
      <c r="B35128" s="27"/>
      <c r="D35128" s="27"/>
      <c r="E35128" s="27"/>
      <c r="I35128" s="27"/>
      <c r="J35128" s="27"/>
    </row>
    <row r="35129" spans="2:10" x14ac:dyDescent="0.25">
      <c r="B35129" s="27"/>
      <c r="D35129" s="27"/>
      <c r="E35129" s="27"/>
      <c r="I35129" s="27"/>
      <c r="J35129" s="27"/>
    </row>
    <row r="35130" spans="2:10" x14ac:dyDescent="0.25">
      <c r="B35130" s="27"/>
      <c r="D35130" s="27"/>
      <c r="E35130" s="27"/>
      <c r="I35130" s="27"/>
      <c r="J35130" s="27"/>
    </row>
    <row r="35131" spans="2:10" x14ac:dyDescent="0.25">
      <c r="B35131" s="27"/>
      <c r="D35131" s="27"/>
      <c r="E35131" s="27"/>
      <c r="I35131" s="27"/>
      <c r="J35131" s="27"/>
    </row>
    <row r="35132" spans="2:10" x14ac:dyDescent="0.25">
      <c r="B35132" s="27"/>
      <c r="D35132" s="27"/>
      <c r="E35132" s="27"/>
      <c r="I35132" s="27"/>
      <c r="J35132" s="27"/>
    </row>
    <row r="35133" spans="2:10" x14ac:dyDescent="0.25">
      <c r="B35133" s="27"/>
      <c r="D35133" s="27"/>
      <c r="E35133" s="27"/>
      <c r="I35133" s="27"/>
      <c r="J35133" s="27"/>
    </row>
    <row r="35134" spans="2:10" x14ac:dyDescent="0.25">
      <c r="B35134" s="27"/>
      <c r="D35134" s="27"/>
      <c r="E35134" s="27"/>
      <c r="I35134" s="27"/>
      <c r="J35134" s="27"/>
    </row>
    <row r="35135" spans="2:10" x14ac:dyDescent="0.25">
      <c r="B35135" s="27"/>
      <c r="D35135" s="27"/>
      <c r="E35135" s="27"/>
      <c r="I35135" s="27"/>
      <c r="J35135" s="27"/>
    </row>
    <row r="35136" spans="2:10" x14ac:dyDescent="0.25">
      <c r="B35136" s="27"/>
      <c r="D35136" s="27"/>
      <c r="E35136" s="27"/>
      <c r="I35136" s="27"/>
      <c r="J35136" s="27"/>
    </row>
    <row r="35137" spans="2:10" x14ac:dyDescent="0.25">
      <c r="B35137" s="27"/>
      <c r="D35137" s="27"/>
      <c r="E35137" s="27"/>
      <c r="I35137" s="27"/>
      <c r="J35137" s="27"/>
    </row>
    <row r="35138" spans="2:10" x14ac:dyDescent="0.25">
      <c r="B35138" s="27"/>
      <c r="D35138" s="27"/>
      <c r="E35138" s="27"/>
      <c r="I35138" s="27"/>
      <c r="J35138" s="27"/>
    </row>
    <row r="35139" spans="2:10" x14ac:dyDescent="0.25">
      <c r="B35139" s="27"/>
      <c r="D35139" s="27"/>
      <c r="E35139" s="27"/>
      <c r="I35139" s="27"/>
      <c r="J35139" s="27"/>
    </row>
    <row r="35140" spans="2:10" x14ac:dyDescent="0.25">
      <c r="B35140" s="27"/>
      <c r="D35140" s="27"/>
      <c r="E35140" s="27"/>
      <c r="I35140" s="27"/>
      <c r="J35140" s="27"/>
    </row>
    <row r="35141" spans="2:10" x14ac:dyDescent="0.25">
      <c r="B35141" s="27"/>
      <c r="D35141" s="27"/>
      <c r="E35141" s="27"/>
      <c r="I35141" s="27"/>
      <c r="J35141" s="27"/>
    </row>
    <row r="35142" spans="2:10" x14ac:dyDescent="0.25">
      <c r="B35142" s="27"/>
      <c r="D35142" s="27"/>
      <c r="E35142" s="27"/>
      <c r="I35142" s="27"/>
      <c r="J35142" s="27"/>
    </row>
    <row r="35143" spans="2:10" x14ac:dyDescent="0.25">
      <c r="B35143" s="27"/>
      <c r="D35143" s="27"/>
      <c r="E35143" s="27"/>
      <c r="I35143" s="27"/>
      <c r="J35143" s="27"/>
    </row>
    <row r="35144" spans="2:10" x14ac:dyDescent="0.25">
      <c r="B35144" s="27"/>
      <c r="D35144" s="27"/>
      <c r="E35144" s="27"/>
      <c r="I35144" s="27"/>
      <c r="J35144" s="27"/>
    </row>
    <row r="35145" spans="2:10" x14ac:dyDescent="0.25">
      <c r="B35145" s="27"/>
      <c r="D35145" s="27"/>
      <c r="E35145" s="27"/>
      <c r="I35145" s="27"/>
      <c r="J35145" s="27"/>
    </row>
    <row r="35146" spans="2:10" x14ac:dyDescent="0.25">
      <c r="B35146" s="27"/>
      <c r="D35146" s="27"/>
      <c r="E35146" s="27"/>
      <c r="I35146" s="27"/>
      <c r="J35146" s="27"/>
    </row>
    <row r="35147" spans="2:10" x14ac:dyDescent="0.25">
      <c r="B35147" s="27"/>
      <c r="D35147" s="27"/>
      <c r="E35147" s="27"/>
      <c r="I35147" s="27"/>
      <c r="J35147" s="27"/>
    </row>
    <row r="35148" spans="2:10" x14ac:dyDescent="0.25">
      <c r="B35148" s="27"/>
      <c r="D35148" s="27"/>
      <c r="E35148" s="27"/>
      <c r="I35148" s="27"/>
      <c r="J35148" s="27"/>
    </row>
    <row r="35149" spans="2:10" x14ac:dyDescent="0.25">
      <c r="B35149" s="27"/>
      <c r="D35149" s="27"/>
      <c r="E35149" s="27"/>
      <c r="I35149" s="27"/>
      <c r="J35149" s="27"/>
    </row>
    <row r="35150" spans="2:10" x14ac:dyDescent="0.25">
      <c r="B35150" s="27"/>
      <c r="D35150" s="27"/>
      <c r="E35150" s="27"/>
      <c r="I35150" s="27"/>
      <c r="J35150" s="27"/>
    </row>
    <row r="35151" spans="2:10" x14ac:dyDescent="0.25">
      <c r="B35151" s="27"/>
      <c r="D35151" s="27"/>
      <c r="E35151" s="27"/>
      <c r="I35151" s="27"/>
      <c r="J35151" s="27"/>
    </row>
    <row r="35152" spans="2:10" x14ac:dyDescent="0.25">
      <c r="B35152" s="27"/>
      <c r="D35152" s="27"/>
      <c r="E35152" s="27"/>
      <c r="I35152" s="27"/>
      <c r="J35152" s="27"/>
    </row>
    <row r="35153" spans="2:10" x14ac:dyDescent="0.25">
      <c r="B35153" s="27"/>
      <c r="D35153" s="27"/>
      <c r="E35153" s="27"/>
      <c r="I35153" s="27"/>
      <c r="J35153" s="27"/>
    </row>
    <row r="35154" spans="2:10" x14ac:dyDescent="0.25">
      <c r="B35154" s="27"/>
      <c r="D35154" s="27"/>
      <c r="E35154" s="27"/>
      <c r="I35154" s="27"/>
      <c r="J35154" s="27"/>
    </row>
    <row r="35155" spans="2:10" x14ac:dyDescent="0.25">
      <c r="B35155" s="27"/>
      <c r="D35155" s="27"/>
      <c r="E35155" s="27"/>
      <c r="I35155" s="27"/>
      <c r="J35155" s="27"/>
    </row>
    <row r="35156" spans="2:10" x14ac:dyDescent="0.25">
      <c r="B35156" s="27"/>
      <c r="D35156" s="27"/>
      <c r="E35156" s="27"/>
      <c r="I35156" s="27"/>
      <c r="J35156" s="27"/>
    </row>
    <row r="35157" spans="2:10" x14ac:dyDescent="0.25">
      <c r="B35157" s="27"/>
      <c r="D35157" s="27"/>
      <c r="E35157" s="27"/>
      <c r="I35157" s="27"/>
      <c r="J35157" s="27"/>
    </row>
    <row r="35158" spans="2:10" x14ac:dyDescent="0.25">
      <c r="B35158" s="27"/>
      <c r="D35158" s="27"/>
      <c r="E35158" s="27"/>
      <c r="I35158" s="27"/>
      <c r="J35158" s="27"/>
    </row>
    <row r="35159" spans="2:10" x14ac:dyDescent="0.25">
      <c r="B35159" s="27"/>
      <c r="D35159" s="27"/>
      <c r="E35159" s="27"/>
      <c r="I35159" s="27"/>
      <c r="J35159" s="27"/>
    </row>
    <row r="35160" spans="2:10" x14ac:dyDescent="0.25">
      <c r="B35160" s="27"/>
      <c r="D35160" s="27"/>
      <c r="E35160" s="27"/>
      <c r="I35160" s="27"/>
      <c r="J35160" s="27"/>
    </row>
    <row r="35161" spans="2:10" x14ac:dyDescent="0.25">
      <c r="B35161" s="27"/>
      <c r="D35161" s="27"/>
      <c r="E35161" s="27"/>
      <c r="I35161" s="27"/>
      <c r="J35161" s="27"/>
    </row>
    <row r="35162" spans="2:10" x14ac:dyDescent="0.25">
      <c r="B35162" s="27"/>
      <c r="D35162" s="27"/>
      <c r="E35162" s="27"/>
      <c r="I35162" s="27"/>
      <c r="J35162" s="27"/>
    </row>
    <row r="35163" spans="2:10" x14ac:dyDescent="0.25">
      <c r="B35163" s="27"/>
      <c r="D35163" s="27"/>
      <c r="E35163" s="27"/>
      <c r="I35163" s="27"/>
      <c r="J35163" s="27"/>
    </row>
    <row r="35164" spans="2:10" x14ac:dyDescent="0.25">
      <c r="B35164" s="27"/>
      <c r="D35164" s="27"/>
      <c r="E35164" s="27"/>
      <c r="I35164" s="27"/>
      <c r="J35164" s="27"/>
    </row>
    <row r="35165" spans="2:10" x14ac:dyDescent="0.25">
      <c r="B35165" s="27"/>
      <c r="D35165" s="27"/>
      <c r="E35165" s="27"/>
      <c r="I35165" s="27"/>
      <c r="J35165" s="27"/>
    </row>
    <row r="35166" spans="2:10" x14ac:dyDescent="0.25">
      <c r="B35166" s="27"/>
      <c r="D35166" s="27"/>
      <c r="E35166" s="27"/>
      <c r="I35166" s="27"/>
      <c r="J35166" s="27"/>
    </row>
    <row r="35167" spans="2:10" x14ac:dyDescent="0.25">
      <c r="B35167" s="27"/>
      <c r="D35167" s="27"/>
      <c r="E35167" s="27"/>
      <c r="I35167" s="27"/>
      <c r="J35167" s="27"/>
    </row>
    <row r="35168" spans="2:10" x14ac:dyDescent="0.25">
      <c r="B35168" s="27"/>
      <c r="D35168" s="27"/>
      <c r="E35168" s="27"/>
      <c r="I35168" s="27"/>
      <c r="J35168" s="27"/>
    </row>
    <row r="35169" spans="2:10" x14ac:dyDescent="0.25">
      <c r="B35169" s="27"/>
      <c r="D35169" s="27"/>
      <c r="E35169" s="27"/>
      <c r="I35169" s="27"/>
      <c r="J35169" s="27"/>
    </row>
    <row r="35170" spans="2:10" x14ac:dyDescent="0.25">
      <c r="B35170" s="27"/>
      <c r="D35170" s="27"/>
      <c r="E35170" s="27"/>
      <c r="I35170" s="27"/>
      <c r="J35170" s="27"/>
    </row>
    <row r="35171" spans="2:10" x14ac:dyDescent="0.25">
      <c r="B35171" s="27"/>
      <c r="D35171" s="27"/>
      <c r="E35171" s="27"/>
      <c r="I35171" s="27"/>
      <c r="J35171" s="27"/>
    </row>
    <row r="35172" spans="2:10" x14ac:dyDescent="0.25">
      <c r="B35172" s="27"/>
      <c r="D35172" s="27"/>
      <c r="E35172" s="27"/>
      <c r="I35172" s="27"/>
      <c r="J35172" s="27"/>
    </row>
    <row r="35173" spans="2:10" x14ac:dyDescent="0.25">
      <c r="B35173" s="27"/>
      <c r="D35173" s="27"/>
      <c r="E35173" s="27"/>
      <c r="I35173" s="27"/>
      <c r="J35173" s="27"/>
    </row>
    <row r="35174" spans="2:10" x14ac:dyDescent="0.25">
      <c r="B35174" s="27"/>
      <c r="D35174" s="27"/>
      <c r="E35174" s="27"/>
      <c r="I35174" s="27"/>
      <c r="J35174" s="27"/>
    </row>
    <row r="35175" spans="2:10" x14ac:dyDescent="0.25">
      <c r="B35175" s="27"/>
      <c r="D35175" s="27"/>
      <c r="E35175" s="27"/>
      <c r="I35175" s="27"/>
      <c r="J35175" s="27"/>
    </row>
    <row r="35176" spans="2:10" x14ac:dyDescent="0.25">
      <c r="B35176" s="27"/>
      <c r="D35176" s="27"/>
      <c r="E35176" s="27"/>
      <c r="I35176" s="27"/>
      <c r="J35176" s="27"/>
    </row>
    <row r="35177" spans="2:10" x14ac:dyDescent="0.25">
      <c r="B35177" s="27"/>
      <c r="D35177" s="27"/>
      <c r="E35177" s="27"/>
      <c r="I35177" s="27"/>
      <c r="J35177" s="27"/>
    </row>
    <row r="35178" spans="2:10" x14ac:dyDescent="0.25">
      <c r="B35178" s="27"/>
      <c r="D35178" s="27"/>
      <c r="E35178" s="27"/>
      <c r="I35178" s="27"/>
      <c r="J35178" s="27"/>
    </row>
    <row r="35179" spans="2:10" x14ac:dyDescent="0.25">
      <c r="B35179" s="27"/>
      <c r="D35179" s="27"/>
      <c r="E35179" s="27"/>
      <c r="I35179" s="27"/>
      <c r="J35179" s="27"/>
    </row>
    <row r="35180" spans="2:10" x14ac:dyDescent="0.25">
      <c r="B35180" s="27"/>
      <c r="D35180" s="27"/>
      <c r="E35180" s="27"/>
      <c r="I35180" s="27"/>
      <c r="J35180" s="27"/>
    </row>
    <row r="35181" spans="2:10" x14ac:dyDescent="0.25">
      <c r="B35181" s="27"/>
      <c r="D35181" s="27"/>
      <c r="E35181" s="27"/>
      <c r="I35181" s="27"/>
      <c r="J35181" s="27"/>
    </row>
    <row r="35182" spans="2:10" x14ac:dyDescent="0.25">
      <c r="B35182" s="27"/>
      <c r="D35182" s="27"/>
      <c r="E35182" s="27"/>
      <c r="I35182" s="27"/>
      <c r="J35182" s="27"/>
    </row>
    <row r="35183" spans="2:10" x14ac:dyDescent="0.25">
      <c r="B35183" s="27"/>
      <c r="D35183" s="27"/>
      <c r="E35183" s="27"/>
      <c r="I35183" s="27"/>
      <c r="J35183" s="27"/>
    </row>
    <row r="35184" spans="2:10" x14ac:dyDescent="0.25">
      <c r="B35184" s="27"/>
      <c r="D35184" s="27"/>
      <c r="E35184" s="27"/>
      <c r="I35184" s="27"/>
      <c r="J35184" s="27"/>
    </row>
    <row r="35185" spans="2:10" x14ac:dyDescent="0.25">
      <c r="B35185" s="27"/>
      <c r="D35185" s="27"/>
      <c r="E35185" s="27"/>
      <c r="I35185" s="27"/>
      <c r="J35185" s="27"/>
    </row>
    <row r="35186" spans="2:10" x14ac:dyDescent="0.25">
      <c r="B35186" s="27"/>
      <c r="D35186" s="27"/>
      <c r="E35186" s="27"/>
      <c r="I35186" s="27"/>
      <c r="J35186" s="27"/>
    </row>
    <row r="35187" spans="2:10" x14ac:dyDescent="0.25">
      <c r="B35187" s="27"/>
      <c r="D35187" s="27"/>
      <c r="E35187" s="27"/>
      <c r="I35187" s="27"/>
      <c r="J35187" s="27"/>
    </row>
    <row r="35188" spans="2:10" x14ac:dyDescent="0.25">
      <c r="B35188" s="27"/>
      <c r="D35188" s="27"/>
      <c r="E35188" s="27"/>
      <c r="I35188" s="27"/>
      <c r="J35188" s="27"/>
    </row>
    <row r="35189" spans="2:10" x14ac:dyDescent="0.25">
      <c r="B35189" s="27"/>
      <c r="D35189" s="27"/>
      <c r="E35189" s="27"/>
      <c r="I35189" s="27"/>
      <c r="J35189" s="27"/>
    </row>
    <row r="35190" spans="2:10" x14ac:dyDescent="0.25">
      <c r="B35190" s="27"/>
      <c r="D35190" s="27"/>
      <c r="E35190" s="27"/>
      <c r="I35190" s="27"/>
      <c r="J35190" s="27"/>
    </row>
    <row r="35191" spans="2:10" x14ac:dyDescent="0.25">
      <c r="B35191" s="27"/>
      <c r="D35191" s="27"/>
      <c r="E35191" s="27"/>
      <c r="I35191" s="27"/>
      <c r="J35191" s="27"/>
    </row>
    <row r="35192" spans="2:10" x14ac:dyDescent="0.25">
      <c r="B35192" s="27"/>
      <c r="D35192" s="27"/>
      <c r="E35192" s="27"/>
      <c r="I35192" s="27"/>
      <c r="J35192" s="27"/>
    </row>
    <row r="35193" spans="2:10" x14ac:dyDescent="0.25">
      <c r="B35193" s="27"/>
      <c r="D35193" s="27"/>
      <c r="E35193" s="27"/>
      <c r="I35193" s="27"/>
      <c r="J35193" s="27"/>
    </row>
    <row r="35194" spans="2:10" x14ac:dyDescent="0.25">
      <c r="B35194" s="27"/>
      <c r="D35194" s="27"/>
      <c r="E35194" s="27"/>
      <c r="I35194" s="27"/>
      <c r="J35194" s="27"/>
    </row>
    <row r="35195" spans="2:10" x14ac:dyDescent="0.25">
      <c r="B35195" s="27"/>
      <c r="D35195" s="27"/>
      <c r="E35195" s="27"/>
      <c r="I35195" s="27"/>
      <c r="J35195" s="27"/>
    </row>
    <row r="35196" spans="2:10" x14ac:dyDescent="0.25">
      <c r="B35196" s="27"/>
      <c r="D35196" s="27"/>
      <c r="E35196" s="27"/>
      <c r="I35196" s="27"/>
      <c r="J35196" s="27"/>
    </row>
    <row r="35197" spans="2:10" x14ac:dyDescent="0.25">
      <c r="B35197" s="27"/>
      <c r="D35197" s="27"/>
      <c r="E35197" s="27"/>
      <c r="I35197" s="27"/>
      <c r="J35197" s="27"/>
    </row>
    <row r="35198" spans="2:10" x14ac:dyDescent="0.25">
      <c r="B35198" s="27"/>
      <c r="D35198" s="27"/>
      <c r="E35198" s="27"/>
      <c r="I35198" s="27"/>
      <c r="J35198" s="27"/>
    </row>
    <row r="35199" spans="2:10" x14ac:dyDescent="0.25">
      <c r="B35199" s="27"/>
      <c r="D35199" s="27"/>
      <c r="E35199" s="27"/>
      <c r="I35199" s="27"/>
      <c r="J35199" s="27"/>
    </row>
    <row r="35200" spans="2:10" x14ac:dyDescent="0.25">
      <c r="B35200" s="27"/>
      <c r="D35200" s="27"/>
      <c r="E35200" s="27"/>
      <c r="I35200" s="27"/>
      <c r="J35200" s="27"/>
    </row>
    <row r="35201" spans="2:10" x14ac:dyDescent="0.25">
      <c r="B35201" s="27"/>
      <c r="D35201" s="27"/>
      <c r="E35201" s="27"/>
      <c r="I35201" s="27"/>
      <c r="J35201" s="27"/>
    </row>
    <row r="35202" spans="2:10" x14ac:dyDescent="0.25">
      <c r="B35202" s="27"/>
      <c r="D35202" s="27"/>
      <c r="E35202" s="27"/>
      <c r="I35202" s="27"/>
      <c r="J35202" s="27"/>
    </row>
    <row r="35203" spans="2:10" x14ac:dyDescent="0.25">
      <c r="B35203" s="27"/>
      <c r="D35203" s="27"/>
      <c r="E35203" s="27"/>
      <c r="I35203" s="27"/>
      <c r="J35203" s="27"/>
    </row>
    <row r="35204" spans="2:10" x14ac:dyDescent="0.25">
      <c r="B35204" s="27"/>
      <c r="D35204" s="27"/>
      <c r="E35204" s="27"/>
      <c r="I35204" s="27"/>
      <c r="J35204" s="27"/>
    </row>
    <row r="35205" spans="2:10" x14ac:dyDescent="0.25">
      <c r="B35205" s="27"/>
      <c r="D35205" s="27"/>
      <c r="E35205" s="27"/>
      <c r="I35205" s="27"/>
      <c r="J35205" s="27"/>
    </row>
    <row r="35206" spans="2:10" x14ac:dyDescent="0.25">
      <c r="B35206" s="27"/>
      <c r="D35206" s="27"/>
      <c r="E35206" s="27"/>
      <c r="I35206" s="27"/>
      <c r="J35206" s="27"/>
    </row>
    <row r="35207" spans="2:10" x14ac:dyDescent="0.25">
      <c r="B35207" s="27"/>
      <c r="D35207" s="27"/>
      <c r="E35207" s="27"/>
      <c r="I35207" s="27"/>
      <c r="J35207" s="27"/>
    </row>
    <row r="35208" spans="2:10" x14ac:dyDescent="0.25">
      <c r="B35208" s="27"/>
      <c r="D35208" s="27"/>
      <c r="E35208" s="27"/>
      <c r="I35208" s="27"/>
      <c r="J35208" s="27"/>
    </row>
    <row r="35209" spans="2:10" x14ac:dyDescent="0.25">
      <c r="B35209" s="27"/>
      <c r="D35209" s="27"/>
      <c r="E35209" s="27"/>
      <c r="I35209" s="27"/>
      <c r="J35209" s="27"/>
    </row>
    <row r="35210" spans="2:10" x14ac:dyDescent="0.25">
      <c r="B35210" s="27"/>
      <c r="D35210" s="27"/>
      <c r="E35210" s="27"/>
      <c r="I35210" s="27"/>
      <c r="J35210" s="27"/>
    </row>
    <row r="35211" spans="2:10" x14ac:dyDescent="0.25">
      <c r="B35211" s="27"/>
      <c r="D35211" s="27"/>
      <c r="E35211" s="27"/>
      <c r="I35211" s="27"/>
      <c r="J35211" s="27"/>
    </row>
    <row r="35212" spans="2:10" x14ac:dyDescent="0.25">
      <c r="B35212" s="27"/>
      <c r="D35212" s="27"/>
      <c r="E35212" s="27"/>
      <c r="I35212" s="27"/>
      <c r="J35212" s="27"/>
    </row>
    <row r="35213" spans="2:10" x14ac:dyDescent="0.25">
      <c r="B35213" s="27"/>
      <c r="D35213" s="27"/>
      <c r="E35213" s="27"/>
      <c r="I35213" s="27"/>
      <c r="J35213" s="27"/>
    </row>
    <row r="35214" spans="2:10" x14ac:dyDescent="0.25">
      <c r="B35214" s="27"/>
      <c r="D35214" s="27"/>
      <c r="E35214" s="27"/>
      <c r="I35214" s="27"/>
      <c r="J35214" s="27"/>
    </row>
    <row r="35215" spans="2:10" x14ac:dyDescent="0.25">
      <c r="B35215" s="27"/>
      <c r="D35215" s="27"/>
      <c r="E35215" s="27"/>
      <c r="I35215" s="27"/>
      <c r="J35215" s="27"/>
    </row>
    <row r="35216" spans="2:10" x14ac:dyDescent="0.25">
      <c r="B35216" s="27"/>
      <c r="D35216" s="27"/>
      <c r="E35216" s="27"/>
      <c r="I35216" s="27"/>
      <c r="J35216" s="27"/>
    </row>
    <row r="35217" spans="2:10" x14ac:dyDescent="0.25">
      <c r="B35217" s="27"/>
      <c r="D35217" s="27"/>
      <c r="E35217" s="27"/>
      <c r="I35217" s="27"/>
      <c r="J35217" s="27"/>
    </row>
    <row r="35218" spans="2:10" x14ac:dyDescent="0.25">
      <c r="B35218" s="27"/>
      <c r="D35218" s="27"/>
      <c r="E35218" s="27"/>
      <c r="I35218" s="27"/>
      <c r="J35218" s="27"/>
    </row>
    <row r="35219" spans="2:10" x14ac:dyDescent="0.25">
      <c r="B35219" s="27"/>
      <c r="D35219" s="27"/>
      <c r="E35219" s="27"/>
      <c r="I35219" s="27"/>
      <c r="J35219" s="27"/>
    </row>
    <row r="35220" spans="2:10" x14ac:dyDescent="0.25">
      <c r="B35220" s="27"/>
      <c r="D35220" s="27"/>
      <c r="E35220" s="27"/>
      <c r="I35220" s="27"/>
      <c r="J35220" s="27"/>
    </row>
    <row r="35221" spans="2:10" x14ac:dyDescent="0.25">
      <c r="B35221" s="27"/>
      <c r="D35221" s="27"/>
      <c r="E35221" s="27"/>
      <c r="I35221" s="27"/>
      <c r="J35221" s="27"/>
    </row>
    <row r="35222" spans="2:10" x14ac:dyDescent="0.25">
      <c r="B35222" s="27"/>
      <c r="D35222" s="27"/>
      <c r="E35222" s="27"/>
      <c r="I35222" s="27"/>
      <c r="J35222" s="27"/>
    </row>
    <row r="35223" spans="2:10" x14ac:dyDescent="0.25">
      <c r="B35223" s="27"/>
      <c r="D35223" s="27"/>
      <c r="E35223" s="27"/>
      <c r="I35223" s="27"/>
      <c r="J35223" s="27"/>
    </row>
    <row r="35224" spans="2:10" x14ac:dyDescent="0.25">
      <c r="B35224" s="27"/>
      <c r="D35224" s="27"/>
      <c r="E35224" s="27"/>
      <c r="I35224" s="27"/>
      <c r="J35224" s="27"/>
    </row>
    <row r="35225" spans="2:10" x14ac:dyDescent="0.25">
      <c r="B35225" s="27"/>
      <c r="D35225" s="27"/>
      <c r="E35225" s="27"/>
      <c r="I35225" s="27"/>
      <c r="J35225" s="27"/>
    </row>
    <row r="35226" spans="2:10" x14ac:dyDescent="0.25">
      <c r="B35226" s="27"/>
      <c r="D35226" s="27"/>
      <c r="E35226" s="27"/>
      <c r="I35226" s="27"/>
      <c r="J35226" s="27"/>
    </row>
    <row r="35227" spans="2:10" x14ac:dyDescent="0.25">
      <c r="B35227" s="27"/>
      <c r="D35227" s="27"/>
      <c r="E35227" s="27"/>
      <c r="I35227" s="27"/>
      <c r="J35227" s="27"/>
    </row>
    <row r="35228" spans="2:10" x14ac:dyDescent="0.25">
      <c r="B35228" s="27"/>
      <c r="D35228" s="27"/>
      <c r="E35228" s="27"/>
      <c r="I35228" s="27"/>
      <c r="J35228" s="27"/>
    </row>
    <row r="35229" spans="2:10" x14ac:dyDescent="0.25">
      <c r="B35229" s="27"/>
      <c r="D35229" s="27"/>
      <c r="E35229" s="27"/>
      <c r="I35229" s="27"/>
      <c r="J35229" s="27"/>
    </row>
    <row r="35230" spans="2:10" x14ac:dyDescent="0.25">
      <c r="B35230" s="27"/>
      <c r="D35230" s="27"/>
      <c r="E35230" s="27"/>
      <c r="I35230" s="27"/>
      <c r="J35230" s="27"/>
    </row>
    <row r="35231" spans="2:10" x14ac:dyDescent="0.25">
      <c r="B35231" s="27"/>
      <c r="D35231" s="27"/>
      <c r="E35231" s="27"/>
      <c r="I35231" s="27"/>
      <c r="J35231" s="27"/>
    </row>
    <row r="35232" spans="2:10" x14ac:dyDescent="0.25">
      <c r="B35232" s="27"/>
      <c r="D35232" s="27"/>
      <c r="E35232" s="27"/>
      <c r="I35232" s="27"/>
      <c r="J35232" s="27"/>
    </row>
    <row r="35233" spans="2:10" x14ac:dyDescent="0.25">
      <c r="B35233" s="27"/>
      <c r="D35233" s="27"/>
      <c r="E35233" s="27"/>
      <c r="I35233" s="27"/>
      <c r="J35233" s="27"/>
    </row>
    <row r="35234" spans="2:10" x14ac:dyDescent="0.25">
      <c r="B35234" s="27"/>
      <c r="D35234" s="27"/>
      <c r="E35234" s="27"/>
      <c r="I35234" s="27"/>
      <c r="J35234" s="27"/>
    </row>
    <row r="35235" spans="2:10" x14ac:dyDescent="0.25">
      <c r="B35235" s="27"/>
      <c r="D35235" s="27"/>
      <c r="E35235" s="27"/>
      <c r="I35235" s="27"/>
      <c r="J35235" s="27"/>
    </row>
    <row r="35236" spans="2:10" x14ac:dyDescent="0.25">
      <c r="B35236" s="27"/>
      <c r="D35236" s="27"/>
      <c r="E35236" s="27"/>
      <c r="I35236" s="27"/>
      <c r="J35236" s="27"/>
    </row>
    <row r="35237" spans="2:10" x14ac:dyDescent="0.25">
      <c r="B35237" s="27"/>
      <c r="D35237" s="27"/>
      <c r="E35237" s="27"/>
      <c r="I35237" s="27"/>
      <c r="J35237" s="27"/>
    </row>
    <row r="35238" spans="2:10" x14ac:dyDescent="0.25">
      <c r="B35238" s="27"/>
      <c r="D35238" s="27"/>
      <c r="E35238" s="27"/>
      <c r="I35238" s="27"/>
      <c r="J35238" s="27"/>
    </row>
    <row r="35239" spans="2:10" x14ac:dyDescent="0.25">
      <c r="B35239" s="27"/>
      <c r="D35239" s="27"/>
      <c r="E35239" s="27"/>
      <c r="I35239" s="27"/>
      <c r="J35239" s="27"/>
    </row>
    <row r="35240" spans="2:10" x14ac:dyDescent="0.25">
      <c r="B35240" s="27"/>
      <c r="D35240" s="27"/>
      <c r="E35240" s="27"/>
      <c r="I35240" s="27"/>
      <c r="J35240" s="27"/>
    </row>
    <row r="35241" spans="2:10" x14ac:dyDescent="0.25">
      <c r="B35241" s="27"/>
      <c r="D35241" s="27"/>
      <c r="E35241" s="27"/>
      <c r="I35241" s="27"/>
      <c r="J35241" s="27"/>
    </row>
    <row r="35242" spans="2:10" x14ac:dyDescent="0.25">
      <c r="B35242" s="27"/>
      <c r="D35242" s="27"/>
      <c r="E35242" s="27"/>
      <c r="I35242" s="27"/>
      <c r="J35242" s="27"/>
    </row>
    <row r="35243" spans="2:10" x14ac:dyDescent="0.25">
      <c r="B35243" s="27"/>
      <c r="D35243" s="27"/>
      <c r="E35243" s="27"/>
      <c r="I35243" s="27"/>
      <c r="J35243" s="27"/>
    </row>
    <row r="35244" spans="2:10" x14ac:dyDescent="0.25">
      <c r="B35244" s="27"/>
      <c r="D35244" s="27"/>
      <c r="E35244" s="27"/>
      <c r="I35244" s="27"/>
      <c r="J35244" s="27"/>
    </row>
    <row r="35245" spans="2:10" x14ac:dyDescent="0.25">
      <c r="B35245" s="27"/>
      <c r="D35245" s="27"/>
      <c r="E35245" s="27"/>
      <c r="I35245" s="27"/>
      <c r="J35245" s="27"/>
    </row>
    <row r="35246" spans="2:10" x14ac:dyDescent="0.25">
      <c r="B35246" s="27"/>
      <c r="D35246" s="27"/>
      <c r="E35246" s="27"/>
      <c r="I35246" s="27"/>
      <c r="J35246" s="27"/>
    </row>
    <row r="35247" spans="2:10" x14ac:dyDescent="0.25">
      <c r="B35247" s="27"/>
      <c r="D35247" s="27"/>
      <c r="E35247" s="27"/>
      <c r="I35247" s="27"/>
      <c r="J35247" s="27"/>
    </row>
    <row r="35248" spans="2:10" x14ac:dyDescent="0.25">
      <c r="B35248" s="27"/>
      <c r="D35248" s="27"/>
      <c r="E35248" s="27"/>
      <c r="I35248" s="27"/>
      <c r="J35248" s="27"/>
    </row>
    <row r="35249" spans="2:10" x14ac:dyDescent="0.25">
      <c r="B35249" s="27"/>
      <c r="D35249" s="27"/>
      <c r="E35249" s="27"/>
      <c r="I35249" s="27"/>
      <c r="J35249" s="27"/>
    </row>
    <row r="35250" spans="2:10" x14ac:dyDescent="0.25">
      <c r="B35250" s="27"/>
      <c r="D35250" s="27"/>
      <c r="E35250" s="27"/>
      <c r="I35250" s="27"/>
      <c r="J35250" s="27"/>
    </row>
    <row r="35251" spans="2:10" x14ac:dyDescent="0.25">
      <c r="B35251" s="27"/>
      <c r="D35251" s="27"/>
      <c r="E35251" s="27"/>
      <c r="I35251" s="27"/>
      <c r="J35251" s="27"/>
    </row>
    <row r="35252" spans="2:10" x14ac:dyDescent="0.25">
      <c r="B35252" s="27"/>
      <c r="D35252" s="27"/>
      <c r="E35252" s="27"/>
      <c r="I35252" s="27"/>
      <c r="J35252" s="27"/>
    </row>
    <row r="35253" spans="2:10" x14ac:dyDescent="0.25">
      <c r="B35253" s="27"/>
      <c r="D35253" s="27"/>
      <c r="E35253" s="27"/>
      <c r="I35253" s="27"/>
      <c r="J35253" s="27"/>
    </row>
    <row r="35254" spans="2:10" x14ac:dyDescent="0.25">
      <c r="B35254" s="27"/>
      <c r="D35254" s="27"/>
      <c r="E35254" s="27"/>
      <c r="I35254" s="27"/>
      <c r="J35254" s="27"/>
    </row>
    <row r="35255" spans="2:10" x14ac:dyDescent="0.25">
      <c r="B35255" s="27"/>
      <c r="D35255" s="27"/>
      <c r="E35255" s="27"/>
      <c r="I35255" s="27"/>
      <c r="J35255" s="27"/>
    </row>
    <row r="35256" spans="2:10" x14ac:dyDescent="0.25">
      <c r="B35256" s="27"/>
      <c r="D35256" s="27"/>
      <c r="E35256" s="27"/>
      <c r="I35256" s="27"/>
      <c r="J35256" s="27"/>
    </row>
    <row r="35257" spans="2:10" x14ac:dyDescent="0.25">
      <c r="B35257" s="27"/>
      <c r="D35257" s="27"/>
      <c r="E35257" s="27"/>
      <c r="I35257" s="27"/>
      <c r="J35257" s="27"/>
    </row>
    <row r="35258" spans="2:10" x14ac:dyDescent="0.25">
      <c r="B35258" s="27"/>
      <c r="D35258" s="27"/>
      <c r="E35258" s="27"/>
      <c r="I35258" s="27"/>
      <c r="J35258" s="27"/>
    </row>
    <row r="35259" spans="2:10" x14ac:dyDescent="0.25">
      <c r="B35259" s="27"/>
      <c r="D35259" s="27"/>
      <c r="E35259" s="27"/>
      <c r="I35259" s="27"/>
      <c r="J35259" s="27"/>
    </row>
    <row r="35260" spans="2:10" x14ac:dyDescent="0.25">
      <c r="B35260" s="27"/>
      <c r="D35260" s="27"/>
      <c r="E35260" s="27"/>
      <c r="I35260" s="27"/>
      <c r="J35260" s="27"/>
    </row>
    <row r="35261" spans="2:10" x14ac:dyDescent="0.25">
      <c r="B35261" s="27"/>
      <c r="D35261" s="27"/>
      <c r="E35261" s="27"/>
      <c r="I35261" s="27"/>
      <c r="J35261" s="27"/>
    </row>
    <row r="35262" spans="2:10" x14ac:dyDescent="0.25">
      <c r="B35262" s="27"/>
      <c r="D35262" s="27"/>
      <c r="E35262" s="27"/>
      <c r="I35262" s="27"/>
      <c r="J35262" s="27"/>
    </row>
    <row r="35263" spans="2:10" x14ac:dyDescent="0.25">
      <c r="B35263" s="27"/>
      <c r="D35263" s="27"/>
      <c r="E35263" s="27"/>
      <c r="I35263" s="27"/>
      <c r="J35263" s="27"/>
    </row>
    <row r="35264" spans="2:10" x14ac:dyDescent="0.25">
      <c r="B35264" s="27"/>
      <c r="D35264" s="27"/>
      <c r="E35264" s="27"/>
      <c r="I35264" s="27"/>
      <c r="J35264" s="27"/>
    </row>
    <row r="35265" spans="2:10" x14ac:dyDescent="0.25">
      <c r="B35265" s="27"/>
      <c r="D35265" s="27"/>
      <c r="E35265" s="27"/>
      <c r="I35265" s="27"/>
      <c r="J35265" s="27"/>
    </row>
    <row r="35266" spans="2:10" x14ac:dyDescent="0.25">
      <c r="B35266" s="27"/>
      <c r="D35266" s="27"/>
      <c r="E35266" s="27"/>
      <c r="I35266" s="27"/>
      <c r="J35266" s="27"/>
    </row>
    <row r="35267" spans="2:10" x14ac:dyDescent="0.25">
      <c r="B35267" s="27"/>
      <c r="D35267" s="27"/>
      <c r="E35267" s="27"/>
      <c r="I35267" s="27"/>
      <c r="J35267" s="27"/>
    </row>
    <row r="35268" spans="2:10" x14ac:dyDescent="0.25">
      <c r="B35268" s="27"/>
      <c r="D35268" s="27"/>
      <c r="E35268" s="27"/>
      <c r="I35268" s="27"/>
      <c r="J35268" s="27"/>
    </row>
    <row r="35269" spans="2:10" x14ac:dyDescent="0.25">
      <c r="B35269" s="27"/>
      <c r="D35269" s="27"/>
      <c r="E35269" s="27"/>
      <c r="I35269" s="27"/>
      <c r="J35269" s="27"/>
    </row>
    <row r="35270" spans="2:10" x14ac:dyDescent="0.25">
      <c r="B35270" s="27"/>
      <c r="D35270" s="27"/>
      <c r="E35270" s="27"/>
      <c r="I35270" s="27"/>
      <c r="J35270" s="27"/>
    </row>
    <row r="35271" spans="2:10" x14ac:dyDescent="0.25">
      <c r="B35271" s="27"/>
      <c r="D35271" s="27"/>
      <c r="E35271" s="27"/>
      <c r="I35271" s="27"/>
      <c r="J35271" s="27"/>
    </row>
    <row r="35272" spans="2:10" x14ac:dyDescent="0.25">
      <c r="B35272" s="27"/>
      <c r="D35272" s="27"/>
      <c r="E35272" s="27"/>
      <c r="I35272" s="27"/>
      <c r="J35272" s="27"/>
    </row>
    <row r="35273" spans="2:10" x14ac:dyDescent="0.25">
      <c r="B35273" s="27"/>
      <c r="D35273" s="27"/>
      <c r="E35273" s="27"/>
      <c r="I35273" s="27"/>
      <c r="J35273" s="27"/>
    </row>
    <row r="35274" spans="2:10" x14ac:dyDescent="0.25">
      <c r="B35274" s="27"/>
      <c r="D35274" s="27"/>
      <c r="E35274" s="27"/>
      <c r="I35274" s="27"/>
      <c r="J35274" s="27"/>
    </row>
    <row r="35275" spans="2:10" x14ac:dyDescent="0.25">
      <c r="B35275" s="27"/>
      <c r="D35275" s="27"/>
      <c r="E35275" s="27"/>
      <c r="I35275" s="27"/>
      <c r="J35275" s="27"/>
    </row>
    <row r="35276" spans="2:10" x14ac:dyDescent="0.25">
      <c r="B35276" s="27"/>
      <c r="D35276" s="27"/>
      <c r="E35276" s="27"/>
      <c r="I35276" s="27"/>
      <c r="J35276" s="27"/>
    </row>
    <row r="35277" spans="2:10" x14ac:dyDescent="0.25">
      <c r="B35277" s="27"/>
      <c r="D35277" s="27"/>
      <c r="E35277" s="27"/>
      <c r="I35277" s="27"/>
      <c r="J35277" s="27"/>
    </row>
    <row r="35278" spans="2:10" x14ac:dyDescent="0.25">
      <c r="B35278" s="27"/>
      <c r="D35278" s="27"/>
      <c r="E35278" s="27"/>
      <c r="I35278" s="27"/>
      <c r="J35278" s="27"/>
    </row>
    <row r="35279" spans="2:10" x14ac:dyDescent="0.25">
      <c r="B35279" s="27"/>
      <c r="D35279" s="27"/>
      <c r="E35279" s="27"/>
      <c r="I35279" s="27"/>
      <c r="J35279" s="27"/>
    </row>
    <row r="35280" spans="2:10" x14ac:dyDescent="0.25">
      <c r="B35280" s="27"/>
      <c r="D35280" s="27"/>
      <c r="E35280" s="27"/>
      <c r="I35280" s="27"/>
      <c r="J35280" s="27"/>
    </row>
    <row r="35281" spans="2:10" x14ac:dyDescent="0.25">
      <c r="B35281" s="27"/>
      <c r="D35281" s="27"/>
      <c r="E35281" s="27"/>
      <c r="I35281" s="27"/>
      <c r="J35281" s="27"/>
    </row>
    <row r="35282" spans="2:10" x14ac:dyDescent="0.25">
      <c r="B35282" s="27"/>
      <c r="D35282" s="27"/>
      <c r="E35282" s="27"/>
      <c r="I35282" s="27"/>
      <c r="J35282" s="27"/>
    </row>
    <row r="35283" spans="2:10" x14ac:dyDescent="0.25">
      <c r="B35283" s="27"/>
      <c r="D35283" s="27"/>
      <c r="E35283" s="27"/>
      <c r="I35283" s="27"/>
      <c r="J35283" s="27"/>
    </row>
    <row r="35284" spans="2:10" x14ac:dyDescent="0.25">
      <c r="B35284" s="27"/>
      <c r="D35284" s="27"/>
      <c r="E35284" s="27"/>
      <c r="I35284" s="27"/>
      <c r="J35284" s="27"/>
    </row>
    <row r="35285" spans="2:10" x14ac:dyDescent="0.25">
      <c r="B35285" s="27"/>
      <c r="D35285" s="27"/>
      <c r="E35285" s="27"/>
      <c r="I35285" s="27"/>
      <c r="J35285" s="27"/>
    </row>
    <row r="35286" spans="2:10" x14ac:dyDescent="0.25">
      <c r="B35286" s="27"/>
      <c r="D35286" s="27"/>
      <c r="E35286" s="27"/>
      <c r="I35286" s="27"/>
      <c r="J35286" s="27"/>
    </row>
    <row r="35287" spans="2:10" x14ac:dyDescent="0.25">
      <c r="B35287" s="27"/>
      <c r="D35287" s="27"/>
      <c r="E35287" s="27"/>
      <c r="I35287" s="27"/>
      <c r="J35287" s="27"/>
    </row>
    <row r="35288" spans="2:10" x14ac:dyDescent="0.25">
      <c r="B35288" s="27"/>
      <c r="D35288" s="27"/>
      <c r="E35288" s="27"/>
      <c r="I35288" s="27"/>
      <c r="J35288" s="27"/>
    </row>
    <row r="35289" spans="2:10" x14ac:dyDescent="0.25">
      <c r="B35289" s="27"/>
      <c r="D35289" s="27"/>
      <c r="E35289" s="27"/>
      <c r="I35289" s="27"/>
      <c r="J35289" s="27"/>
    </row>
    <row r="35290" spans="2:10" x14ac:dyDescent="0.25">
      <c r="B35290" s="27"/>
      <c r="D35290" s="27"/>
      <c r="E35290" s="27"/>
      <c r="I35290" s="27"/>
      <c r="J35290" s="27"/>
    </row>
    <row r="35291" spans="2:10" x14ac:dyDescent="0.25">
      <c r="B35291" s="27"/>
      <c r="D35291" s="27"/>
      <c r="E35291" s="27"/>
      <c r="I35291" s="27"/>
      <c r="J35291" s="27"/>
    </row>
    <row r="35292" spans="2:10" x14ac:dyDescent="0.25">
      <c r="B35292" s="27"/>
      <c r="D35292" s="27"/>
      <c r="E35292" s="27"/>
      <c r="I35292" s="27"/>
      <c r="J35292" s="27"/>
    </row>
    <row r="35293" spans="2:10" x14ac:dyDescent="0.25">
      <c r="B35293" s="27"/>
      <c r="D35293" s="27"/>
      <c r="E35293" s="27"/>
      <c r="I35293" s="27"/>
      <c r="J35293" s="27"/>
    </row>
    <row r="35294" spans="2:10" x14ac:dyDescent="0.25">
      <c r="B35294" s="27"/>
      <c r="D35294" s="27"/>
      <c r="E35294" s="27"/>
      <c r="I35294" s="27"/>
      <c r="J35294" s="27"/>
    </row>
    <row r="35295" spans="2:10" x14ac:dyDescent="0.25">
      <c r="B35295" s="27"/>
      <c r="D35295" s="27"/>
      <c r="E35295" s="27"/>
      <c r="I35295" s="27"/>
      <c r="J35295" s="27"/>
    </row>
    <row r="35296" spans="2:10" x14ac:dyDescent="0.25">
      <c r="B35296" s="27"/>
      <c r="D35296" s="27"/>
      <c r="E35296" s="27"/>
      <c r="I35296" s="27"/>
      <c r="J35296" s="27"/>
    </row>
    <row r="35297" spans="2:10" x14ac:dyDescent="0.25">
      <c r="B35297" s="27"/>
      <c r="D35297" s="27"/>
      <c r="E35297" s="27"/>
      <c r="I35297" s="27"/>
      <c r="J35297" s="27"/>
    </row>
    <row r="35298" spans="2:10" x14ac:dyDescent="0.25">
      <c r="B35298" s="27"/>
      <c r="D35298" s="27"/>
      <c r="E35298" s="27"/>
      <c r="I35298" s="27"/>
      <c r="J35298" s="27"/>
    </row>
    <row r="35299" spans="2:10" x14ac:dyDescent="0.25">
      <c r="B35299" s="27"/>
      <c r="D35299" s="27"/>
      <c r="E35299" s="27"/>
      <c r="I35299" s="27"/>
      <c r="J35299" s="27"/>
    </row>
    <row r="35300" spans="2:10" x14ac:dyDescent="0.25">
      <c r="B35300" s="27"/>
      <c r="D35300" s="27"/>
      <c r="E35300" s="27"/>
      <c r="I35300" s="27"/>
      <c r="J35300" s="27"/>
    </row>
    <row r="35301" spans="2:10" x14ac:dyDescent="0.25">
      <c r="B35301" s="27"/>
      <c r="D35301" s="27"/>
      <c r="E35301" s="27"/>
      <c r="I35301" s="27"/>
      <c r="J35301" s="27"/>
    </row>
    <row r="35302" spans="2:10" x14ac:dyDescent="0.25">
      <c r="B35302" s="27"/>
      <c r="D35302" s="27"/>
      <c r="E35302" s="27"/>
      <c r="I35302" s="27"/>
      <c r="J35302" s="27"/>
    </row>
    <row r="35303" spans="2:10" x14ac:dyDescent="0.25">
      <c r="B35303" s="27"/>
      <c r="D35303" s="27"/>
      <c r="E35303" s="27"/>
      <c r="I35303" s="27"/>
      <c r="J35303" s="27"/>
    </row>
    <row r="35304" spans="2:10" x14ac:dyDescent="0.25">
      <c r="B35304" s="27"/>
      <c r="D35304" s="27"/>
      <c r="E35304" s="27"/>
      <c r="I35304" s="27"/>
      <c r="J35304" s="27"/>
    </row>
    <row r="35305" spans="2:10" x14ac:dyDescent="0.25">
      <c r="B35305" s="27"/>
      <c r="D35305" s="27"/>
      <c r="E35305" s="27"/>
      <c r="I35305" s="27"/>
      <c r="J35305" s="27"/>
    </row>
    <row r="35306" spans="2:10" x14ac:dyDescent="0.25">
      <c r="B35306" s="27"/>
      <c r="D35306" s="27"/>
      <c r="E35306" s="27"/>
      <c r="I35306" s="27"/>
      <c r="J35306" s="27"/>
    </row>
    <row r="35307" spans="2:10" x14ac:dyDescent="0.25">
      <c r="B35307" s="27"/>
      <c r="D35307" s="27"/>
      <c r="E35307" s="27"/>
      <c r="I35307" s="27"/>
      <c r="J35307" s="27"/>
    </row>
    <row r="35308" spans="2:10" x14ac:dyDescent="0.25">
      <c r="B35308" s="27"/>
      <c r="D35308" s="27"/>
      <c r="E35308" s="27"/>
      <c r="I35308" s="27"/>
      <c r="J35308" s="27"/>
    </row>
    <row r="35309" spans="2:10" x14ac:dyDescent="0.25">
      <c r="B35309" s="27"/>
      <c r="D35309" s="27"/>
      <c r="E35309" s="27"/>
      <c r="I35309" s="27"/>
      <c r="J35309" s="27"/>
    </row>
    <row r="35310" spans="2:10" x14ac:dyDescent="0.25">
      <c r="B35310" s="27"/>
      <c r="D35310" s="27"/>
      <c r="E35310" s="27"/>
      <c r="I35310" s="27"/>
      <c r="J35310" s="27"/>
    </row>
    <row r="35311" spans="2:10" x14ac:dyDescent="0.25">
      <c r="B35311" s="27"/>
      <c r="D35311" s="27"/>
      <c r="E35311" s="27"/>
      <c r="I35311" s="27"/>
      <c r="J35311" s="27"/>
    </row>
    <row r="35312" spans="2:10" x14ac:dyDescent="0.25">
      <c r="B35312" s="27"/>
      <c r="D35312" s="27"/>
      <c r="E35312" s="27"/>
      <c r="I35312" s="27"/>
      <c r="J35312" s="27"/>
    </row>
    <row r="35313" spans="2:10" x14ac:dyDescent="0.25">
      <c r="B35313" s="27"/>
      <c r="D35313" s="27"/>
      <c r="E35313" s="27"/>
      <c r="I35313" s="27"/>
      <c r="J35313" s="27"/>
    </row>
    <row r="35314" spans="2:10" x14ac:dyDescent="0.25">
      <c r="B35314" s="27"/>
      <c r="D35314" s="27"/>
      <c r="E35314" s="27"/>
      <c r="I35314" s="27"/>
      <c r="J35314" s="27"/>
    </row>
    <row r="35315" spans="2:10" x14ac:dyDescent="0.25">
      <c r="B35315" s="27"/>
      <c r="D35315" s="27"/>
      <c r="E35315" s="27"/>
      <c r="I35315" s="27"/>
      <c r="J35315" s="27"/>
    </row>
    <row r="35316" spans="2:10" x14ac:dyDescent="0.25">
      <c r="B35316" s="27"/>
      <c r="D35316" s="27"/>
      <c r="E35316" s="27"/>
      <c r="I35316" s="27"/>
      <c r="J35316" s="27"/>
    </row>
    <row r="35317" spans="2:10" x14ac:dyDescent="0.25">
      <c r="B35317" s="27"/>
      <c r="D35317" s="27"/>
      <c r="E35317" s="27"/>
      <c r="I35317" s="27"/>
      <c r="J35317" s="27"/>
    </row>
    <row r="35318" spans="2:10" x14ac:dyDescent="0.25">
      <c r="B35318" s="27"/>
      <c r="D35318" s="27"/>
      <c r="E35318" s="27"/>
      <c r="I35318" s="27"/>
      <c r="J35318" s="27"/>
    </row>
    <row r="35319" spans="2:10" x14ac:dyDescent="0.25">
      <c r="B35319" s="27"/>
      <c r="D35319" s="27"/>
      <c r="E35319" s="27"/>
      <c r="I35319" s="27"/>
      <c r="J35319" s="27"/>
    </row>
    <row r="35320" spans="2:10" x14ac:dyDescent="0.25">
      <c r="B35320" s="27"/>
      <c r="D35320" s="27"/>
      <c r="E35320" s="27"/>
      <c r="I35320" s="27"/>
      <c r="J35320" s="27"/>
    </row>
    <row r="35321" spans="2:10" x14ac:dyDescent="0.25">
      <c r="B35321" s="27"/>
      <c r="D35321" s="27"/>
      <c r="E35321" s="27"/>
      <c r="I35321" s="27"/>
      <c r="J35321" s="27"/>
    </row>
    <row r="35322" spans="2:10" x14ac:dyDescent="0.25">
      <c r="B35322" s="27"/>
      <c r="D35322" s="27"/>
      <c r="E35322" s="27"/>
      <c r="I35322" s="27"/>
      <c r="J35322" s="27"/>
    </row>
    <row r="35323" spans="2:10" x14ac:dyDescent="0.25">
      <c r="B35323" s="27"/>
      <c r="D35323" s="27"/>
      <c r="E35323" s="27"/>
      <c r="I35323" s="27"/>
      <c r="J35323" s="27"/>
    </row>
    <row r="35324" spans="2:10" x14ac:dyDescent="0.25">
      <c r="B35324" s="27"/>
      <c r="D35324" s="27"/>
      <c r="E35324" s="27"/>
      <c r="I35324" s="27"/>
      <c r="J35324" s="27"/>
    </row>
    <row r="35325" spans="2:10" x14ac:dyDescent="0.25">
      <c r="B35325" s="27"/>
      <c r="D35325" s="27"/>
      <c r="E35325" s="27"/>
      <c r="I35325" s="27"/>
      <c r="J35325" s="27"/>
    </row>
    <row r="35326" spans="2:10" x14ac:dyDescent="0.25">
      <c r="B35326" s="27"/>
      <c r="D35326" s="27"/>
      <c r="E35326" s="27"/>
      <c r="I35326" s="27"/>
      <c r="J35326" s="27"/>
    </row>
    <row r="35327" spans="2:10" x14ac:dyDescent="0.25">
      <c r="B35327" s="27"/>
      <c r="D35327" s="27"/>
      <c r="E35327" s="27"/>
      <c r="I35327" s="27"/>
      <c r="J35327" s="27"/>
    </row>
    <row r="35328" spans="2:10" x14ac:dyDescent="0.25">
      <c r="B35328" s="27"/>
      <c r="D35328" s="27"/>
      <c r="E35328" s="27"/>
      <c r="I35328" s="27"/>
      <c r="J35328" s="27"/>
    </row>
    <row r="35329" spans="2:10" x14ac:dyDescent="0.25">
      <c r="B35329" s="27"/>
      <c r="D35329" s="27"/>
      <c r="E35329" s="27"/>
      <c r="I35329" s="27"/>
      <c r="J35329" s="27"/>
    </row>
    <row r="35330" spans="2:10" x14ac:dyDescent="0.25">
      <c r="B35330" s="27"/>
      <c r="D35330" s="27"/>
      <c r="E35330" s="27"/>
      <c r="I35330" s="27"/>
      <c r="J35330" s="27"/>
    </row>
    <row r="35331" spans="2:10" x14ac:dyDescent="0.25">
      <c r="B35331" s="27"/>
      <c r="D35331" s="27"/>
      <c r="E35331" s="27"/>
      <c r="I35331" s="27"/>
      <c r="J35331" s="27"/>
    </row>
    <row r="35332" spans="2:10" x14ac:dyDescent="0.25">
      <c r="B35332" s="27"/>
      <c r="D35332" s="27"/>
      <c r="E35332" s="27"/>
      <c r="I35332" s="27"/>
      <c r="J35332" s="27"/>
    </row>
    <row r="35333" spans="2:10" x14ac:dyDescent="0.25">
      <c r="B35333" s="27"/>
      <c r="D35333" s="27"/>
      <c r="E35333" s="27"/>
      <c r="I35333" s="27"/>
      <c r="J35333" s="27"/>
    </row>
    <row r="35334" spans="2:10" x14ac:dyDescent="0.25">
      <c r="B35334" s="27"/>
      <c r="D35334" s="27"/>
      <c r="E35334" s="27"/>
      <c r="I35334" s="27"/>
      <c r="J35334" s="27"/>
    </row>
    <row r="35335" spans="2:10" x14ac:dyDescent="0.25">
      <c r="B35335" s="27"/>
      <c r="D35335" s="27"/>
      <c r="E35335" s="27"/>
      <c r="I35335" s="27"/>
      <c r="J35335" s="27"/>
    </row>
    <row r="35336" spans="2:10" x14ac:dyDescent="0.25">
      <c r="B35336" s="27"/>
      <c r="D35336" s="27"/>
      <c r="E35336" s="27"/>
      <c r="I35336" s="27"/>
      <c r="J35336" s="27"/>
    </row>
    <row r="35337" spans="2:10" x14ac:dyDescent="0.25">
      <c r="B35337" s="27"/>
      <c r="D35337" s="27"/>
      <c r="E35337" s="27"/>
      <c r="I35337" s="27"/>
      <c r="J35337" s="27"/>
    </row>
    <row r="35338" spans="2:10" x14ac:dyDescent="0.25">
      <c r="B35338" s="27"/>
      <c r="D35338" s="27"/>
      <c r="E35338" s="27"/>
      <c r="I35338" s="27"/>
      <c r="J35338" s="27"/>
    </row>
    <row r="35339" spans="2:10" x14ac:dyDescent="0.25">
      <c r="B35339" s="27"/>
      <c r="D35339" s="27"/>
      <c r="E35339" s="27"/>
      <c r="I35339" s="27"/>
      <c r="J35339" s="27"/>
    </row>
    <row r="35340" spans="2:10" x14ac:dyDescent="0.25">
      <c r="B35340" s="27"/>
      <c r="D35340" s="27"/>
      <c r="E35340" s="27"/>
      <c r="I35340" s="27"/>
      <c r="J35340" s="27"/>
    </row>
    <row r="35341" spans="2:10" x14ac:dyDescent="0.25">
      <c r="B35341" s="27"/>
      <c r="D35341" s="27"/>
      <c r="E35341" s="27"/>
      <c r="I35341" s="27"/>
      <c r="J35341" s="27"/>
    </row>
    <row r="35342" spans="2:10" x14ac:dyDescent="0.25">
      <c r="B35342" s="27"/>
      <c r="D35342" s="27"/>
      <c r="E35342" s="27"/>
      <c r="I35342" s="27"/>
      <c r="J35342" s="27"/>
    </row>
    <row r="35343" spans="2:10" x14ac:dyDescent="0.25">
      <c r="B35343" s="27"/>
      <c r="D35343" s="27"/>
      <c r="E35343" s="27"/>
      <c r="I35343" s="27"/>
      <c r="J35343" s="27"/>
    </row>
    <row r="35344" spans="2:10" x14ac:dyDescent="0.25">
      <c r="B35344" s="27"/>
      <c r="D35344" s="27"/>
      <c r="E35344" s="27"/>
      <c r="I35344" s="27"/>
      <c r="J35344" s="27"/>
    </row>
    <row r="35345" spans="2:10" x14ac:dyDescent="0.25">
      <c r="B35345" s="27"/>
      <c r="D35345" s="27"/>
      <c r="E35345" s="27"/>
      <c r="I35345" s="27"/>
      <c r="J35345" s="27"/>
    </row>
    <row r="35346" spans="2:10" x14ac:dyDescent="0.25">
      <c r="B35346" s="27"/>
      <c r="D35346" s="27"/>
      <c r="E35346" s="27"/>
      <c r="I35346" s="27"/>
      <c r="J35346" s="27"/>
    </row>
    <row r="35347" spans="2:10" x14ac:dyDescent="0.25">
      <c r="B35347" s="27"/>
      <c r="D35347" s="27"/>
      <c r="E35347" s="27"/>
      <c r="I35347" s="27"/>
      <c r="J35347" s="27"/>
    </row>
    <row r="35348" spans="2:10" x14ac:dyDescent="0.25">
      <c r="B35348" s="27"/>
      <c r="D35348" s="27"/>
      <c r="E35348" s="27"/>
      <c r="I35348" s="27"/>
      <c r="J35348" s="27"/>
    </row>
    <row r="35349" spans="2:10" x14ac:dyDescent="0.25">
      <c r="B35349" s="27"/>
      <c r="D35349" s="27"/>
      <c r="E35349" s="27"/>
      <c r="I35349" s="27"/>
      <c r="J35349" s="27"/>
    </row>
    <row r="35350" spans="2:10" x14ac:dyDescent="0.25">
      <c r="B35350" s="27"/>
      <c r="D35350" s="27"/>
      <c r="E35350" s="27"/>
      <c r="I35350" s="27"/>
      <c r="J35350" s="27"/>
    </row>
    <row r="35351" spans="2:10" x14ac:dyDescent="0.25">
      <c r="B35351" s="27"/>
      <c r="D35351" s="27"/>
      <c r="E35351" s="27"/>
      <c r="I35351" s="27"/>
      <c r="J35351" s="27"/>
    </row>
    <row r="35352" spans="2:10" x14ac:dyDescent="0.25">
      <c r="B35352" s="27"/>
      <c r="D35352" s="27"/>
      <c r="E35352" s="27"/>
      <c r="I35352" s="27"/>
      <c r="J35352" s="27"/>
    </row>
    <row r="35353" spans="2:10" x14ac:dyDescent="0.25">
      <c r="B35353" s="27"/>
      <c r="D35353" s="27"/>
      <c r="E35353" s="27"/>
      <c r="I35353" s="27"/>
      <c r="J35353" s="27"/>
    </row>
    <row r="35354" spans="2:10" x14ac:dyDescent="0.25">
      <c r="B35354" s="27"/>
      <c r="D35354" s="27"/>
      <c r="E35354" s="27"/>
      <c r="I35354" s="27"/>
      <c r="J35354" s="27"/>
    </row>
    <row r="35355" spans="2:10" x14ac:dyDescent="0.25">
      <c r="B35355" s="27"/>
      <c r="D35355" s="27"/>
      <c r="E35355" s="27"/>
      <c r="I35355" s="27"/>
      <c r="J35355" s="27"/>
    </row>
    <row r="35356" spans="2:10" x14ac:dyDescent="0.25">
      <c r="B35356" s="27"/>
      <c r="D35356" s="27"/>
      <c r="E35356" s="27"/>
      <c r="I35356" s="27"/>
      <c r="J35356" s="27"/>
    </row>
    <row r="35357" spans="2:10" x14ac:dyDescent="0.25">
      <c r="B35357" s="27"/>
      <c r="D35357" s="27"/>
      <c r="E35357" s="27"/>
      <c r="I35357" s="27"/>
      <c r="J35357" s="27"/>
    </row>
    <row r="35358" spans="2:10" x14ac:dyDescent="0.25">
      <c r="B35358" s="27"/>
      <c r="D35358" s="27"/>
      <c r="E35358" s="27"/>
      <c r="I35358" s="27"/>
      <c r="J35358" s="27"/>
    </row>
    <row r="35359" spans="2:10" x14ac:dyDescent="0.25">
      <c r="B35359" s="27"/>
      <c r="D35359" s="27"/>
      <c r="E35359" s="27"/>
      <c r="I35359" s="27"/>
      <c r="J35359" s="27"/>
    </row>
    <row r="35360" spans="2:10" x14ac:dyDescent="0.25">
      <c r="B35360" s="27"/>
      <c r="D35360" s="27"/>
      <c r="E35360" s="27"/>
      <c r="I35360" s="27"/>
      <c r="J35360" s="27"/>
    </row>
    <row r="35361" spans="2:10" x14ac:dyDescent="0.25">
      <c r="B35361" s="27"/>
      <c r="D35361" s="27"/>
      <c r="E35361" s="27"/>
      <c r="I35361" s="27"/>
      <c r="J35361" s="27"/>
    </row>
    <row r="35362" spans="2:10" x14ac:dyDescent="0.25">
      <c r="B35362" s="27"/>
      <c r="D35362" s="27"/>
      <c r="E35362" s="27"/>
      <c r="I35362" s="27"/>
      <c r="J35362" s="27"/>
    </row>
    <row r="35363" spans="2:10" x14ac:dyDescent="0.25">
      <c r="B35363" s="27"/>
      <c r="D35363" s="27"/>
      <c r="E35363" s="27"/>
      <c r="I35363" s="27"/>
      <c r="J35363" s="27"/>
    </row>
    <row r="35364" spans="2:10" x14ac:dyDescent="0.25">
      <c r="B35364" s="27"/>
      <c r="D35364" s="27"/>
      <c r="E35364" s="27"/>
      <c r="I35364" s="27"/>
      <c r="J35364" s="27"/>
    </row>
    <row r="35365" spans="2:10" x14ac:dyDescent="0.25">
      <c r="B35365" s="27"/>
      <c r="D35365" s="27"/>
      <c r="E35365" s="27"/>
      <c r="I35365" s="27"/>
      <c r="J35365" s="27"/>
    </row>
    <row r="35366" spans="2:10" x14ac:dyDescent="0.25">
      <c r="B35366" s="27"/>
      <c r="D35366" s="27"/>
      <c r="E35366" s="27"/>
      <c r="I35366" s="27"/>
      <c r="J35366" s="27"/>
    </row>
    <row r="35367" spans="2:10" x14ac:dyDescent="0.25">
      <c r="B35367" s="27"/>
      <c r="D35367" s="27"/>
      <c r="E35367" s="27"/>
      <c r="I35367" s="27"/>
      <c r="J35367" s="27"/>
    </row>
    <row r="35368" spans="2:10" x14ac:dyDescent="0.25">
      <c r="B35368" s="27"/>
      <c r="D35368" s="27"/>
      <c r="E35368" s="27"/>
      <c r="I35368" s="27"/>
      <c r="J35368" s="27"/>
    </row>
    <row r="35369" spans="2:10" x14ac:dyDescent="0.25">
      <c r="B35369" s="27"/>
      <c r="D35369" s="27"/>
      <c r="E35369" s="27"/>
      <c r="I35369" s="27"/>
      <c r="J35369" s="27"/>
    </row>
    <row r="35370" spans="2:10" x14ac:dyDescent="0.25">
      <c r="B35370" s="27"/>
      <c r="D35370" s="27"/>
      <c r="E35370" s="27"/>
      <c r="I35370" s="27"/>
      <c r="J35370" s="27"/>
    </row>
    <row r="35371" spans="2:10" x14ac:dyDescent="0.25">
      <c r="B35371" s="27"/>
      <c r="D35371" s="27"/>
      <c r="E35371" s="27"/>
      <c r="I35371" s="27"/>
      <c r="J35371" s="27"/>
    </row>
    <row r="35372" spans="2:10" x14ac:dyDescent="0.25">
      <c r="B35372" s="27"/>
      <c r="D35372" s="27"/>
      <c r="E35372" s="27"/>
      <c r="I35372" s="27"/>
      <c r="J35372" s="27"/>
    </row>
    <row r="35373" spans="2:10" x14ac:dyDescent="0.25">
      <c r="B35373" s="27"/>
      <c r="D35373" s="27"/>
      <c r="E35373" s="27"/>
      <c r="I35373" s="27"/>
      <c r="J35373" s="27"/>
    </row>
    <row r="35374" spans="2:10" x14ac:dyDescent="0.25">
      <c r="B35374" s="27"/>
      <c r="D35374" s="27"/>
      <c r="E35374" s="27"/>
      <c r="I35374" s="27"/>
      <c r="J35374" s="27"/>
    </row>
    <row r="35375" spans="2:10" x14ac:dyDescent="0.25">
      <c r="B35375" s="27"/>
      <c r="D35375" s="27"/>
      <c r="E35375" s="27"/>
      <c r="I35375" s="27"/>
      <c r="J35375" s="27"/>
    </row>
    <row r="35376" spans="2:10" x14ac:dyDescent="0.25">
      <c r="B35376" s="27"/>
      <c r="D35376" s="27"/>
      <c r="E35376" s="27"/>
      <c r="I35376" s="27"/>
      <c r="J35376" s="27"/>
    </row>
    <row r="35377" spans="2:10" x14ac:dyDescent="0.25">
      <c r="B35377" s="27"/>
      <c r="D35377" s="27"/>
      <c r="E35377" s="27"/>
      <c r="I35377" s="27"/>
      <c r="J35377" s="27"/>
    </row>
    <row r="35378" spans="2:10" x14ac:dyDescent="0.25">
      <c r="B35378" s="27"/>
      <c r="D35378" s="27"/>
      <c r="E35378" s="27"/>
      <c r="I35378" s="27"/>
      <c r="J35378" s="27"/>
    </row>
    <row r="35379" spans="2:10" x14ac:dyDescent="0.25">
      <c r="B35379" s="27"/>
      <c r="D35379" s="27"/>
      <c r="E35379" s="27"/>
      <c r="I35379" s="27"/>
      <c r="J35379" s="27"/>
    </row>
    <row r="35380" spans="2:10" x14ac:dyDescent="0.25">
      <c r="B35380" s="27"/>
      <c r="D35380" s="27"/>
      <c r="E35380" s="27"/>
      <c r="I35380" s="27"/>
      <c r="J35380" s="27"/>
    </row>
    <row r="35381" spans="2:10" x14ac:dyDescent="0.25">
      <c r="B35381" s="27"/>
      <c r="D35381" s="27"/>
      <c r="E35381" s="27"/>
      <c r="I35381" s="27"/>
      <c r="J35381" s="27"/>
    </row>
    <row r="35382" spans="2:10" x14ac:dyDescent="0.25">
      <c r="B35382" s="27"/>
      <c r="D35382" s="27"/>
      <c r="E35382" s="27"/>
      <c r="I35382" s="27"/>
      <c r="J35382" s="27"/>
    </row>
    <row r="35383" spans="2:10" x14ac:dyDescent="0.25">
      <c r="B35383" s="27"/>
      <c r="D35383" s="27"/>
      <c r="E35383" s="27"/>
      <c r="I35383" s="27"/>
      <c r="J35383" s="27"/>
    </row>
    <row r="35384" spans="2:10" x14ac:dyDescent="0.25">
      <c r="B35384" s="27"/>
      <c r="D35384" s="27"/>
      <c r="E35384" s="27"/>
      <c r="I35384" s="27"/>
      <c r="J35384" s="27"/>
    </row>
    <row r="35385" spans="2:10" x14ac:dyDescent="0.25">
      <c r="B35385" s="27"/>
      <c r="D35385" s="27"/>
      <c r="E35385" s="27"/>
      <c r="I35385" s="27"/>
      <c r="J35385" s="27"/>
    </row>
    <row r="35386" spans="2:10" x14ac:dyDescent="0.25">
      <c r="B35386" s="27"/>
      <c r="D35386" s="27"/>
      <c r="E35386" s="27"/>
      <c r="I35386" s="27"/>
      <c r="J35386" s="27"/>
    </row>
    <row r="35387" spans="2:10" x14ac:dyDescent="0.25">
      <c r="B35387" s="27"/>
      <c r="D35387" s="27"/>
      <c r="E35387" s="27"/>
      <c r="I35387" s="27"/>
      <c r="J35387" s="27"/>
    </row>
    <row r="35388" spans="2:10" x14ac:dyDescent="0.25">
      <c r="B35388" s="27"/>
      <c r="D35388" s="27"/>
      <c r="E35388" s="27"/>
      <c r="I35388" s="27"/>
      <c r="J35388" s="27"/>
    </row>
    <row r="35389" spans="2:10" x14ac:dyDescent="0.25">
      <c r="B35389" s="27"/>
      <c r="D35389" s="27"/>
      <c r="E35389" s="27"/>
      <c r="I35389" s="27"/>
      <c r="J35389" s="27"/>
    </row>
    <row r="35390" spans="2:10" x14ac:dyDescent="0.25">
      <c r="B35390" s="27"/>
      <c r="D35390" s="27"/>
      <c r="E35390" s="27"/>
      <c r="I35390" s="27"/>
      <c r="J35390" s="27"/>
    </row>
    <row r="35391" spans="2:10" x14ac:dyDescent="0.25">
      <c r="B35391" s="27"/>
      <c r="D35391" s="27"/>
      <c r="E35391" s="27"/>
      <c r="I35391" s="27"/>
      <c r="J35391" s="27"/>
    </row>
    <row r="35392" spans="2:10" x14ac:dyDescent="0.25">
      <c r="B35392" s="27"/>
      <c r="D35392" s="27"/>
      <c r="E35392" s="27"/>
      <c r="I35392" s="27"/>
      <c r="J35392" s="27"/>
    </row>
    <row r="35393" spans="2:10" x14ac:dyDescent="0.25">
      <c r="B35393" s="27"/>
      <c r="D35393" s="27"/>
      <c r="E35393" s="27"/>
      <c r="I35393" s="27"/>
      <c r="J35393" s="27"/>
    </row>
    <row r="35394" spans="2:10" x14ac:dyDescent="0.25">
      <c r="B35394" s="27"/>
      <c r="D35394" s="27"/>
      <c r="E35394" s="27"/>
      <c r="I35394" s="27"/>
      <c r="J35394" s="27"/>
    </row>
    <row r="35395" spans="2:10" x14ac:dyDescent="0.25">
      <c r="B35395" s="27"/>
      <c r="D35395" s="27"/>
      <c r="E35395" s="27"/>
      <c r="I35395" s="27"/>
      <c r="J35395" s="27"/>
    </row>
    <row r="35396" spans="2:10" x14ac:dyDescent="0.25">
      <c r="B35396" s="27"/>
      <c r="D35396" s="27"/>
      <c r="E35396" s="27"/>
      <c r="I35396" s="27"/>
      <c r="J35396" s="27"/>
    </row>
    <row r="35397" spans="2:10" x14ac:dyDescent="0.25">
      <c r="B35397" s="27"/>
      <c r="D35397" s="27"/>
      <c r="E35397" s="27"/>
      <c r="I35397" s="27"/>
      <c r="J35397" s="27"/>
    </row>
    <row r="35398" spans="2:10" x14ac:dyDescent="0.25">
      <c r="B35398" s="27"/>
      <c r="D35398" s="27"/>
      <c r="E35398" s="27"/>
      <c r="I35398" s="27"/>
      <c r="J35398" s="27"/>
    </row>
    <row r="35399" spans="2:10" x14ac:dyDescent="0.25">
      <c r="B35399" s="27"/>
      <c r="D35399" s="27"/>
      <c r="E35399" s="27"/>
      <c r="I35399" s="27"/>
      <c r="J35399" s="27"/>
    </row>
    <row r="35400" spans="2:10" x14ac:dyDescent="0.25">
      <c r="B35400" s="27"/>
      <c r="D35400" s="27"/>
      <c r="E35400" s="27"/>
      <c r="I35400" s="27"/>
      <c r="J35400" s="27"/>
    </row>
    <row r="35401" spans="2:10" x14ac:dyDescent="0.25">
      <c r="B35401" s="27"/>
      <c r="D35401" s="27"/>
      <c r="E35401" s="27"/>
      <c r="I35401" s="27"/>
      <c r="J35401" s="27"/>
    </row>
    <row r="35402" spans="2:10" x14ac:dyDescent="0.25">
      <c r="B35402" s="27"/>
      <c r="D35402" s="27"/>
      <c r="E35402" s="27"/>
      <c r="I35402" s="27"/>
      <c r="J35402" s="27"/>
    </row>
    <row r="35403" spans="2:10" x14ac:dyDescent="0.25">
      <c r="B35403" s="27"/>
      <c r="D35403" s="27"/>
      <c r="E35403" s="27"/>
      <c r="I35403" s="27"/>
      <c r="J35403" s="27"/>
    </row>
    <row r="35404" spans="2:10" x14ac:dyDescent="0.25">
      <c r="B35404" s="27"/>
      <c r="D35404" s="27"/>
      <c r="E35404" s="27"/>
      <c r="I35404" s="27"/>
      <c r="J35404" s="27"/>
    </row>
    <row r="35405" spans="2:10" x14ac:dyDescent="0.25">
      <c r="B35405" s="27"/>
      <c r="D35405" s="27"/>
      <c r="E35405" s="27"/>
      <c r="I35405" s="27"/>
      <c r="J35405" s="27"/>
    </row>
    <row r="35406" spans="2:10" x14ac:dyDescent="0.25">
      <c r="B35406" s="27"/>
      <c r="D35406" s="27"/>
      <c r="E35406" s="27"/>
      <c r="I35406" s="27"/>
      <c r="J35406" s="27"/>
    </row>
    <row r="35407" spans="2:10" x14ac:dyDescent="0.25">
      <c r="B35407" s="27"/>
      <c r="D35407" s="27"/>
      <c r="E35407" s="27"/>
      <c r="I35407" s="27"/>
      <c r="J35407" s="27"/>
    </row>
    <row r="35408" spans="2:10" x14ac:dyDescent="0.25">
      <c r="B35408" s="27"/>
      <c r="D35408" s="27"/>
      <c r="E35408" s="27"/>
      <c r="I35408" s="27"/>
      <c r="J35408" s="27"/>
    </row>
    <row r="35409" spans="2:10" x14ac:dyDescent="0.25">
      <c r="B35409" s="27"/>
      <c r="D35409" s="27"/>
      <c r="E35409" s="27"/>
      <c r="I35409" s="27"/>
      <c r="J35409" s="27"/>
    </row>
    <row r="35410" spans="2:10" x14ac:dyDescent="0.25">
      <c r="B35410" s="27"/>
      <c r="D35410" s="27"/>
      <c r="E35410" s="27"/>
      <c r="I35410" s="27"/>
      <c r="J35410" s="27"/>
    </row>
    <row r="35411" spans="2:10" x14ac:dyDescent="0.25">
      <c r="B35411" s="27"/>
      <c r="D35411" s="27"/>
      <c r="E35411" s="27"/>
      <c r="I35411" s="27"/>
      <c r="J35411" s="27"/>
    </row>
    <row r="35412" spans="2:10" x14ac:dyDescent="0.25">
      <c r="B35412" s="27"/>
      <c r="D35412" s="27"/>
      <c r="E35412" s="27"/>
      <c r="I35412" s="27"/>
      <c r="J35412" s="27"/>
    </row>
    <row r="35413" spans="2:10" x14ac:dyDescent="0.25">
      <c r="B35413" s="27"/>
      <c r="D35413" s="27"/>
      <c r="E35413" s="27"/>
      <c r="I35413" s="27"/>
      <c r="J35413" s="27"/>
    </row>
    <row r="35414" spans="2:10" x14ac:dyDescent="0.25">
      <c r="B35414" s="27"/>
      <c r="D35414" s="27"/>
      <c r="E35414" s="27"/>
      <c r="I35414" s="27"/>
      <c r="J35414" s="27"/>
    </row>
    <row r="35415" spans="2:10" x14ac:dyDescent="0.25">
      <c r="B35415" s="27"/>
      <c r="D35415" s="27"/>
      <c r="E35415" s="27"/>
      <c r="I35415" s="27"/>
      <c r="J35415" s="27"/>
    </row>
    <row r="35416" spans="2:10" x14ac:dyDescent="0.25">
      <c r="B35416" s="27"/>
      <c r="D35416" s="27"/>
      <c r="E35416" s="27"/>
      <c r="I35416" s="27"/>
      <c r="J35416" s="27"/>
    </row>
    <row r="35417" spans="2:10" x14ac:dyDescent="0.25">
      <c r="B35417" s="27"/>
      <c r="D35417" s="27"/>
      <c r="E35417" s="27"/>
      <c r="I35417" s="27"/>
      <c r="J35417" s="27"/>
    </row>
    <row r="35418" spans="2:10" x14ac:dyDescent="0.25">
      <c r="B35418" s="27"/>
      <c r="D35418" s="27"/>
      <c r="E35418" s="27"/>
      <c r="I35418" s="27"/>
      <c r="J35418" s="27"/>
    </row>
    <row r="35419" spans="2:10" x14ac:dyDescent="0.25">
      <c r="B35419" s="27"/>
      <c r="D35419" s="27"/>
      <c r="E35419" s="27"/>
      <c r="I35419" s="27"/>
      <c r="J35419" s="27"/>
    </row>
    <row r="35420" spans="2:10" x14ac:dyDescent="0.25">
      <c r="B35420" s="27"/>
      <c r="D35420" s="27"/>
      <c r="E35420" s="27"/>
      <c r="I35420" s="27"/>
      <c r="J35420" s="27"/>
    </row>
    <row r="35421" spans="2:10" x14ac:dyDescent="0.25">
      <c r="B35421" s="27"/>
      <c r="D35421" s="27"/>
      <c r="E35421" s="27"/>
      <c r="I35421" s="27"/>
      <c r="J35421" s="27"/>
    </row>
    <row r="35422" spans="2:10" x14ac:dyDescent="0.25">
      <c r="B35422" s="27"/>
      <c r="D35422" s="27"/>
      <c r="E35422" s="27"/>
      <c r="I35422" s="27"/>
      <c r="J35422" s="27"/>
    </row>
    <row r="35423" spans="2:10" x14ac:dyDescent="0.25">
      <c r="B35423" s="27"/>
      <c r="D35423" s="27"/>
      <c r="E35423" s="27"/>
      <c r="I35423" s="27"/>
      <c r="J35423" s="27"/>
    </row>
    <row r="35424" spans="2:10" x14ac:dyDescent="0.25">
      <c r="B35424" s="27"/>
      <c r="D35424" s="27"/>
      <c r="E35424" s="27"/>
      <c r="I35424" s="27"/>
      <c r="J35424" s="27"/>
    </row>
    <row r="35425" spans="2:10" x14ac:dyDescent="0.25">
      <c r="B35425" s="27"/>
      <c r="D35425" s="27"/>
      <c r="E35425" s="27"/>
      <c r="I35425" s="27"/>
      <c r="J35425" s="27"/>
    </row>
    <row r="35426" spans="2:10" x14ac:dyDescent="0.25">
      <c r="B35426" s="27"/>
      <c r="D35426" s="27"/>
      <c r="E35426" s="27"/>
      <c r="I35426" s="27"/>
      <c r="J35426" s="27"/>
    </row>
    <row r="35427" spans="2:10" x14ac:dyDescent="0.25">
      <c r="B35427" s="27"/>
      <c r="D35427" s="27"/>
      <c r="E35427" s="27"/>
      <c r="I35427" s="27"/>
      <c r="J35427" s="27"/>
    </row>
    <row r="35428" spans="2:10" x14ac:dyDescent="0.25">
      <c r="B35428" s="27"/>
      <c r="D35428" s="27"/>
      <c r="E35428" s="27"/>
      <c r="I35428" s="27"/>
      <c r="J35428" s="27"/>
    </row>
    <row r="35429" spans="2:10" x14ac:dyDescent="0.25">
      <c r="B35429" s="27"/>
      <c r="D35429" s="27"/>
      <c r="E35429" s="27"/>
      <c r="I35429" s="27"/>
      <c r="J35429" s="27"/>
    </row>
    <row r="35430" spans="2:10" x14ac:dyDescent="0.25">
      <c r="B35430" s="27"/>
      <c r="D35430" s="27"/>
      <c r="E35430" s="27"/>
      <c r="I35430" s="27"/>
      <c r="J35430" s="27"/>
    </row>
    <row r="35431" spans="2:10" x14ac:dyDescent="0.25">
      <c r="B35431" s="27"/>
      <c r="D35431" s="27"/>
      <c r="E35431" s="27"/>
      <c r="I35431" s="27"/>
      <c r="J35431" s="27"/>
    </row>
    <row r="35432" spans="2:10" x14ac:dyDescent="0.25">
      <c r="B35432" s="27"/>
      <c r="D35432" s="27"/>
      <c r="E35432" s="27"/>
      <c r="I35432" s="27"/>
      <c r="J35432" s="27"/>
    </row>
    <row r="35433" spans="2:10" x14ac:dyDescent="0.25">
      <c r="B35433" s="27"/>
      <c r="D35433" s="27"/>
      <c r="E35433" s="27"/>
      <c r="I35433" s="27"/>
      <c r="J35433" s="27"/>
    </row>
    <row r="35434" spans="2:10" x14ac:dyDescent="0.25">
      <c r="B35434" s="27"/>
      <c r="D35434" s="27"/>
      <c r="E35434" s="27"/>
      <c r="I35434" s="27"/>
      <c r="J35434" s="27"/>
    </row>
    <row r="35435" spans="2:10" x14ac:dyDescent="0.25">
      <c r="B35435" s="27"/>
      <c r="D35435" s="27"/>
      <c r="E35435" s="27"/>
      <c r="I35435" s="27"/>
      <c r="J35435" s="27"/>
    </row>
    <row r="35436" spans="2:10" x14ac:dyDescent="0.25">
      <c r="B35436" s="27"/>
      <c r="D35436" s="27"/>
      <c r="E35436" s="27"/>
      <c r="I35436" s="27"/>
      <c r="J35436" s="27"/>
    </row>
    <row r="35437" spans="2:10" x14ac:dyDescent="0.25">
      <c r="B35437" s="27"/>
      <c r="D35437" s="27"/>
      <c r="E35437" s="27"/>
      <c r="I35437" s="27"/>
      <c r="J35437" s="27"/>
    </row>
    <row r="35438" spans="2:10" x14ac:dyDescent="0.25">
      <c r="B35438" s="27"/>
      <c r="D35438" s="27"/>
      <c r="E35438" s="27"/>
      <c r="I35438" s="27"/>
      <c r="J35438" s="27"/>
    </row>
    <row r="35439" spans="2:10" x14ac:dyDescent="0.25">
      <c r="B35439" s="27"/>
      <c r="D35439" s="27"/>
      <c r="E35439" s="27"/>
      <c r="I35439" s="27"/>
      <c r="J35439" s="27"/>
    </row>
    <row r="35440" spans="2:10" x14ac:dyDescent="0.25">
      <c r="B35440" s="27"/>
      <c r="D35440" s="27"/>
      <c r="E35440" s="27"/>
      <c r="I35440" s="27"/>
      <c r="J35440" s="27"/>
    </row>
    <row r="35441" spans="2:10" x14ac:dyDescent="0.25">
      <c r="B35441" s="27"/>
      <c r="D35441" s="27"/>
      <c r="E35441" s="27"/>
      <c r="I35441" s="27"/>
      <c r="J35441" s="27"/>
    </row>
    <row r="35442" spans="2:10" x14ac:dyDescent="0.25">
      <c r="B35442" s="27"/>
      <c r="D35442" s="27"/>
      <c r="E35442" s="27"/>
      <c r="I35442" s="27"/>
      <c r="J35442" s="27"/>
    </row>
    <row r="35443" spans="2:10" x14ac:dyDescent="0.25">
      <c r="B35443" s="27"/>
      <c r="D35443" s="27"/>
      <c r="E35443" s="27"/>
      <c r="I35443" s="27"/>
      <c r="J35443" s="27"/>
    </row>
    <row r="35444" spans="2:10" x14ac:dyDescent="0.25">
      <c r="B35444" s="27"/>
      <c r="D35444" s="27"/>
      <c r="E35444" s="27"/>
      <c r="I35444" s="27"/>
      <c r="J35444" s="27"/>
    </row>
    <row r="35445" spans="2:10" x14ac:dyDescent="0.25">
      <c r="B35445" s="27"/>
      <c r="D35445" s="27"/>
      <c r="E35445" s="27"/>
      <c r="I35445" s="27"/>
      <c r="J35445" s="27"/>
    </row>
    <row r="35446" spans="2:10" x14ac:dyDescent="0.25">
      <c r="B35446" s="27"/>
      <c r="D35446" s="27"/>
      <c r="E35446" s="27"/>
      <c r="I35446" s="27"/>
      <c r="J35446" s="27"/>
    </row>
    <row r="35447" spans="2:10" x14ac:dyDescent="0.25">
      <c r="B35447" s="27"/>
      <c r="D35447" s="27"/>
      <c r="E35447" s="27"/>
      <c r="I35447" s="27"/>
      <c r="J35447" s="27"/>
    </row>
    <row r="35448" spans="2:10" x14ac:dyDescent="0.25">
      <c r="B35448" s="27"/>
      <c r="D35448" s="27"/>
      <c r="E35448" s="27"/>
      <c r="I35448" s="27"/>
      <c r="J35448" s="27"/>
    </row>
    <row r="35449" spans="2:10" x14ac:dyDescent="0.25">
      <c r="B35449" s="27"/>
      <c r="D35449" s="27"/>
      <c r="E35449" s="27"/>
      <c r="I35449" s="27"/>
      <c r="J35449" s="27"/>
    </row>
    <row r="35450" spans="2:10" x14ac:dyDescent="0.25">
      <c r="B35450" s="27"/>
      <c r="D35450" s="27"/>
      <c r="E35450" s="27"/>
      <c r="I35450" s="27"/>
      <c r="J35450" s="27"/>
    </row>
    <row r="35451" spans="2:10" x14ac:dyDescent="0.25">
      <c r="B35451" s="27"/>
      <c r="D35451" s="27"/>
      <c r="E35451" s="27"/>
      <c r="I35451" s="27"/>
      <c r="J35451" s="27"/>
    </row>
    <row r="35452" spans="2:10" x14ac:dyDescent="0.25">
      <c r="B35452" s="27"/>
      <c r="D35452" s="27"/>
      <c r="E35452" s="27"/>
      <c r="I35452" s="27"/>
      <c r="J35452" s="27"/>
    </row>
    <row r="35453" spans="2:10" x14ac:dyDescent="0.25">
      <c r="B35453" s="27"/>
      <c r="D35453" s="27"/>
      <c r="E35453" s="27"/>
      <c r="I35453" s="27"/>
      <c r="J35453" s="27"/>
    </row>
    <row r="35454" spans="2:10" x14ac:dyDescent="0.25">
      <c r="B35454" s="27"/>
      <c r="D35454" s="27"/>
      <c r="E35454" s="27"/>
      <c r="I35454" s="27"/>
      <c r="J35454" s="27"/>
    </row>
    <row r="35455" spans="2:10" x14ac:dyDescent="0.25">
      <c r="B35455" s="27"/>
      <c r="D35455" s="27"/>
      <c r="E35455" s="27"/>
      <c r="I35455" s="27"/>
      <c r="J35455" s="27"/>
    </row>
    <row r="35456" spans="2:10" x14ac:dyDescent="0.25">
      <c r="B35456" s="27"/>
      <c r="D35456" s="27"/>
      <c r="E35456" s="27"/>
      <c r="I35456" s="27"/>
      <c r="J35456" s="27"/>
    </row>
    <row r="35457" spans="2:10" x14ac:dyDescent="0.25">
      <c r="B35457" s="27"/>
      <c r="D35457" s="27"/>
      <c r="E35457" s="27"/>
      <c r="I35457" s="27"/>
      <c r="J35457" s="27"/>
    </row>
    <row r="35458" spans="2:10" x14ac:dyDescent="0.25">
      <c r="B35458" s="27"/>
      <c r="D35458" s="27"/>
      <c r="E35458" s="27"/>
      <c r="I35458" s="27"/>
      <c r="J35458" s="27"/>
    </row>
    <row r="35459" spans="2:10" x14ac:dyDescent="0.25">
      <c r="B35459" s="27"/>
      <c r="D35459" s="27"/>
      <c r="E35459" s="27"/>
      <c r="I35459" s="27"/>
      <c r="J35459" s="27"/>
    </row>
    <row r="35460" spans="2:10" x14ac:dyDescent="0.25">
      <c r="B35460" s="27"/>
      <c r="D35460" s="27"/>
      <c r="E35460" s="27"/>
      <c r="I35460" s="27"/>
      <c r="J35460" s="27"/>
    </row>
    <row r="35461" spans="2:10" x14ac:dyDescent="0.25">
      <c r="B35461" s="27"/>
      <c r="D35461" s="27"/>
      <c r="E35461" s="27"/>
      <c r="I35461" s="27"/>
      <c r="J35461" s="27"/>
    </row>
    <row r="35462" spans="2:10" x14ac:dyDescent="0.25">
      <c r="B35462" s="27"/>
      <c r="D35462" s="27"/>
      <c r="E35462" s="27"/>
      <c r="I35462" s="27"/>
      <c r="J35462" s="27"/>
    </row>
    <row r="35463" spans="2:10" x14ac:dyDescent="0.25">
      <c r="B35463" s="27"/>
      <c r="D35463" s="27"/>
      <c r="E35463" s="27"/>
      <c r="I35463" s="27"/>
      <c r="J35463" s="27"/>
    </row>
    <row r="35464" spans="2:10" x14ac:dyDescent="0.25">
      <c r="B35464" s="27"/>
      <c r="D35464" s="27"/>
      <c r="E35464" s="27"/>
      <c r="I35464" s="27"/>
      <c r="J35464" s="27"/>
    </row>
    <row r="35465" spans="2:10" x14ac:dyDescent="0.25">
      <c r="B35465" s="27"/>
      <c r="D35465" s="27"/>
      <c r="E35465" s="27"/>
      <c r="I35465" s="27"/>
      <c r="J35465" s="27"/>
    </row>
    <row r="35466" spans="2:10" x14ac:dyDescent="0.25">
      <c r="B35466" s="27"/>
      <c r="D35466" s="27"/>
      <c r="E35466" s="27"/>
      <c r="I35466" s="27"/>
      <c r="J35466" s="27"/>
    </row>
    <row r="35467" spans="2:10" x14ac:dyDescent="0.25">
      <c r="B35467" s="27"/>
      <c r="D35467" s="27"/>
      <c r="E35467" s="27"/>
      <c r="I35467" s="27"/>
      <c r="J35467" s="27"/>
    </row>
    <row r="35468" spans="2:10" x14ac:dyDescent="0.25">
      <c r="B35468" s="27"/>
      <c r="D35468" s="27"/>
      <c r="E35468" s="27"/>
      <c r="I35468" s="27"/>
      <c r="J35468" s="27"/>
    </row>
    <row r="35469" spans="2:10" x14ac:dyDescent="0.25">
      <c r="B35469" s="27"/>
      <c r="D35469" s="27"/>
      <c r="E35469" s="27"/>
      <c r="I35469" s="27"/>
      <c r="J35469" s="27"/>
    </row>
    <row r="35470" spans="2:10" x14ac:dyDescent="0.25">
      <c r="B35470" s="27"/>
      <c r="D35470" s="27"/>
      <c r="E35470" s="27"/>
      <c r="I35470" s="27"/>
      <c r="J35470" s="27"/>
    </row>
    <row r="35471" spans="2:10" x14ac:dyDescent="0.25">
      <c r="B35471" s="27"/>
      <c r="D35471" s="27"/>
      <c r="E35471" s="27"/>
      <c r="I35471" s="27"/>
      <c r="J35471" s="27"/>
    </row>
    <row r="35472" spans="2:10" x14ac:dyDescent="0.25">
      <c r="B35472" s="27"/>
      <c r="D35472" s="27"/>
      <c r="E35472" s="27"/>
      <c r="I35472" s="27"/>
      <c r="J35472" s="27"/>
    </row>
    <row r="35473" spans="2:10" x14ac:dyDescent="0.25">
      <c r="B35473" s="27"/>
      <c r="D35473" s="27"/>
      <c r="E35473" s="27"/>
      <c r="I35473" s="27"/>
      <c r="J35473" s="27"/>
    </row>
    <row r="35474" spans="2:10" x14ac:dyDescent="0.25">
      <c r="B35474" s="27"/>
      <c r="D35474" s="27"/>
      <c r="E35474" s="27"/>
      <c r="I35474" s="27"/>
      <c r="J35474" s="27"/>
    </row>
    <row r="35475" spans="2:10" x14ac:dyDescent="0.25">
      <c r="B35475" s="27"/>
      <c r="D35475" s="27"/>
      <c r="E35475" s="27"/>
      <c r="I35475" s="27"/>
      <c r="J35475" s="27"/>
    </row>
    <row r="35476" spans="2:10" x14ac:dyDescent="0.25">
      <c r="B35476" s="27"/>
      <c r="D35476" s="27"/>
      <c r="E35476" s="27"/>
      <c r="I35476" s="27"/>
      <c r="J35476" s="27"/>
    </row>
    <row r="35477" spans="2:10" x14ac:dyDescent="0.25">
      <c r="B35477" s="27"/>
      <c r="D35477" s="27"/>
      <c r="E35477" s="27"/>
      <c r="I35477" s="27"/>
      <c r="J35477" s="27"/>
    </row>
    <row r="35478" spans="2:10" x14ac:dyDescent="0.25">
      <c r="B35478" s="27"/>
      <c r="D35478" s="27"/>
      <c r="E35478" s="27"/>
      <c r="I35478" s="27"/>
      <c r="J35478" s="27"/>
    </row>
    <row r="35479" spans="2:10" x14ac:dyDescent="0.25">
      <c r="B35479" s="27"/>
      <c r="D35479" s="27"/>
      <c r="E35479" s="27"/>
      <c r="I35479" s="27"/>
      <c r="J35479" s="27"/>
    </row>
    <row r="35480" spans="2:10" x14ac:dyDescent="0.25">
      <c r="B35480" s="27"/>
      <c r="D35480" s="27"/>
      <c r="E35480" s="27"/>
      <c r="I35480" s="27"/>
      <c r="J35480" s="27"/>
    </row>
    <row r="35481" spans="2:10" x14ac:dyDescent="0.25">
      <c r="B35481" s="27"/>
      <c r="D35481" s="27"/>
      <c r="E35481" s="27"/>
      <c r="I35481" s="27"/>
      <c r="J35481" s="27"/>
    </row>
    <row r="35482" spans="2:10" x14ac:dyDescent="0.25">
      <c r="B35482" s="27"/>
      <c r="D35482" s="27"/>
      <c r="E35482" s="27"/>
      <c r="I35482" s="27"/>
      <c r="J35482" s="27"/>
    </row>
    <row r="35483" spans="2:10" x14ac:dyDescent="0.25">
      <c r="B35483" s="27"/>
      <c r="D35483" s="27"/>
      <c r="E35483" s="27"/>
      <c r="I35483" s="27"/>
      <c r="J35483" s="27"/>
    </row>
    <row r="35484" spans="2:10" x14ac:dyDescent="0.25">
      <c r="B35484" s="27"/>
      <c r="D35484" s="27"/>
      <c r="E35484" s="27"/>
      <c r="I35484" s="27"/>
      <c r="J35484" s="27"/>
    </row>
    <row r="35485" spans="2:10" x14ac:dyDescent="0.25">
      <c r="B35485" s="27"/>
      <c r="D35485" s="27"/>
      <c r="E35485" s="27"/>
      <c r="I35485" s="27"/>
      <c r="J35485" s="27"/>
    </row>
    <row r="35486" spans="2:10" x14ac:dyDescent="0.25">
      <c r="B35486" s="27"/>
      <c r="D35486" s="27"/>
      <c r="E35486" s="27"/>
      <c r="I35486" s="27"/>
      <c r="J35486" s="27"/>
    </row>
    <row r="35487" spans="2:10" x14ac:dyDescent="0.25">
      <c r="B35487" s="27"/>
      <c r="D35487" s="27"/>
      <c r="E35487" s="27"/>
      <c r="I35487" s="27"/>
      <c r="J35487" s="27"/>
    </row>
    <row r="35488" spans="2:10" x14ac:dyDescent="0.25">
      <c r="B35488" s="27"/>
      <c r="D35488" s="27"/>
      <c r="E35488" s="27"/>
      <c r="I35488" s="27"/>
      <c r="J35488" s="27"/>
    </row>
    <row r="35489" spans="2:10" x14ac:dyDescent="0.25">
      <c r="B35489" s="27"/>
      <c r="D35489" s="27"/>
      <c r="E35489" s="27"/>
      <c r="I35489" s="27"/>
      <c r="J35489" s="27"/>
    </row>
    <row r="35490" spans="2:10" x14ac:dyDescent="0.25">
      <c r="B35490" s="27"/>
      <c r="D35490" s="27"/>
      <c r="E35490" s="27"/>
      <c r="I35490" s="27"/>
      <c r="J35490" s="27"/>
    </row>
    <row r="35491" spans="2:10" x14ac:dyDescent="0.25">
      <c r="B35491" s="27"/>
      <c r="D35491" s="27"/>
      <c r="E35491" s="27"/>
      <c r="I35491" s="27"/>
      <c r="J35491" s="27"/>
    </row>
    <row r="35492" spans="2:10" x14ac:dyDescent="0.25">
      <c r="B35492" s="27"/>
      <c r="D35492" s="27"/>
      <c r="E35492" s="27"/>
      <c r="I35492" s="27"/>
      <c r="J35492" s="27"/>
    </row>
    <row r="35493" spans="2:10" x14ac:dyDescent="0.25">
      <c r="B35493" s="27"/>
      <c r="D35493" s="27"/>
      <c r="E35493" s="27"/>
      <c r="I35493" s="27"/>
      <c r="J35493" s="27"/>
    </row>
    <row r="35494" spans="2:10" x14ac:dyDescent="0.25">
      <c r="B35494" s="27"/>
      <c r="D35494" s="27"/>
      <c r="E35494" s="27"/>
      <c r="I35494" s="27"/>
      <c r="J35494" s="27"/>
    </row>
    <row r="35495" spans="2:10" x14ac:dyDescent="0.25">
      <c r="B35495" s="27"/>
      <c r="D35495" s="27"/>
      <c r="E35495" s="27"/>
      <c r="I35495" s="27"/>
      <c r="J35495" s="27"/>
    </row>
    <row r="35496" spans="2:10" x14ac:dyDescent="0.25">
      <c r="B35496" s="27"/>
      <c r="D35496" s="27"/>
      <c r="E35496" s="27"/>
      <c r="I35496" s="27"/>
      <c r="J35496" s="27"/>
    </row>
    <row r="35497" spans="2:10" x14ac:dyDescent="0.25">
      <c r="B35497" s="27"/>
      <c r="D35497" s="27"/>
      <c r="E35497" s="27"/>
      <c r="I35497" s="27"/>
      <c r="J35497" s="27"/>
    </row>
    <row r="35498" spans="2:10" x14ac:dyDescent="0.25">
      <c r="B35498" s="27"/>
      <c r="D35498" s="27"/>
      <c r="E35498" s="27"/>
      <c r="I35498" s="27"/>
      <c r="J35498" s="27"/>
    </row>
    <row r="35499" spans="2:10" x14ac:dyDescent="0.25">
      <c r="B35499" s="27"/>
      <c r="D35499" s="27"/>
      <c r="E35499" s="27"/>
      <c r="I35499" s="27"/>
      <c r="J35499" s="27"/>
    </row>
    <row r="35500" spans="2:10" x14ac:dyDescent="0.25">
      <c r="B35500" s="27"/>
      <c r="D35500" s="27"/>
      <c r="E35500" s="27"/>
      <c r="I35500" s="27"/>
      <c r="J35500" s="27"/>
    </row>
    <row r="35501" spans="2:10" x14ac:dyDescent="0.25">
      <c r="B35501" s="27"/>
      <c r="D35501" s="27"/>
      <c r="E35501" s="27"/>
      <c r="I35501" s="27"/>
      <c r="J35501" s="27"/>
    </row>
    <row r="35502" spans="2:10" x14ac:dyDescent="0.25">
      <c r="B35502" s="27"/>
      <c r="D35502" s="27"/>
      <c r="E35502" s="27"/>
      <c r="I35502" s="27"/>
      <c r="J35502" s="27"/>
    </row>
    <row r="35503" spans="2:10" x14ac:dyDescent="0.25">
      <c r="B35503" s="27"/>
      <c r="D35503" s="27"/>
      <c r="E35503" s="27"/>
      <c r="I35503" s="27"/>
      <c r="J35503" s="27"/>
    </row>
    <row r="35504" spans="2:10" x14ac:dyDescent="0.25">
      <c r="B35504" s="27"/>
      <c r="D35504" s="27"/>
      <c r="E35504" s="27"/>
      <c r="I35504" s="27"/>
      <c r="J35504" s="27"/>
    </row>
    <row r="35505" spans="2:10" x14ac:dyDescent="0.25">
      <c r="B35505" s="27"/>
      <c r="D35505" s="27"/>
      <c r="E35505" s="27"/>
      <c r="I35505" s="27"/>
      <c r="J35505" s="27"/>
    </row>
    <row r="35506" spans="2:10" x14ac:dyDescent="0.25">
      <c r="B35506" s="27"/>
      <c r="D35506" s="27"/>
      <c r="E35506" s="27"/>
      <c r="I35506" s="27"/>
      <c r="J35506" s="27"/>
    </row>
    <row r="35507" spans="2:10" x14ac:dyDescent="0.25">
      <c r="B35507" s="27"/>
      <c r="D35507" s="27"/>
      <c r="E35507" s="27"/>
      <c r="I35507" s="27"/>
      <c r="J35507" s="27"/>
    </row>
    <row r="35508" spans="2:10" x14ac:dyDescent="0.25">
      <c r="B35508" s="27"/>
      <c r="D35508" s="27"/>
      <c r="E35508" s="27"/>
      <c r="I35508" s="27"/>
      <c r="J35508" s="27"/>
    </row>
    <row r="35509" spans="2:10" x14ac:dyDescent="0.25">
      <c r="B35509" s="27"/>
      <c r="D35509" s="27"/>
      <c r="E35509" s="27"/>
      <c r="I35509" s="27"/>
      <c r="J35509" s="27"/>
    </row>
    <row r="35510" spans="2:10" x14ac:dyDescent="0.25">
      <c r="B35510" s="27"/>
      <c r="D35510" s="27"/>
      <c r="E35510" s="27"/>
      <c r="I35510" s="27"/>
      <c r="J35510" s="27"/>
    </row>
    <row r="35511" spans="2:10" x14ac:dyDescent="0.25">
      <c r="B35511" s="27"/>
      <c r="D35511" s="27"/>
      <c r="E35511" s="27"/>
      <c r="I35511" s="27"/>
      <c r="J35511" s="27"/>
    </row>
    <row r="35512" spans="2:10" x14ac:dyDescent="0.25">
      <c r="B35512" s="27"/>
      <c r="D35512" s="27"/>
      <c r="E35512" s="27"/>
      <c r="I35512" s="27"/>
      <c r="J35512" s="27"/>
    </row>
    <row r="35513" spans="2:10" x14ac:dyDescent="0.25">
      <c r="B35513" s="27"/>
      <c r="D35513" s="27"/>
      <c r="E35513" s="27"/>
      <c r="I35513" s="27"/>
      <c r="J35513" s="27"/>
    </row>
    <row r="35514" spans="2:10" x14ac:dyDescent="0.25">
      <c r="B35514" s="27"/>
      <c r="D35514" s="27"/>
      <c r="E35514" s="27"/>
      <c r="I35514" s="27"/>
      <c r="J35514" s="27"/>
    </row>
    <row r="35515" spans="2:10" x14ac:dyDescent="0.25">
      <c r="B35515" s="27"/>
      <c r="D35515" s="27"/>
      <c r="E35515" s="27"/>
      <c r="I35515" s="27"/>
      <c r="J35515" s="27"/>
    </row>
    <row r="35516" spans="2:10" x14ac:dyDescent="0.25">
      <c r="B35516" s="27"/>
      <c r="D35516" s="27"/>
      <c r="E35516" s="27"/>
      <c r="I35516" s="27"/>
      <c r="J35516" s="27"/>
    </row>
    <row r="35517" spans="2:10" x14ac:dyDescent="0.25">
      <c r="B35517" s="27"/>
      <c r="D35517" s="27"/>
      <c r="E35517" s="27"/>
      <c r="I35517" s="27"/>
      <c r="J35517" s="27"/>
    </row>
    <row r="35518" spans="2:10" x14ac:dyDescent="0.25">
      <c r="B35518" s="27"/>
      <c r="D35518" s="27"/>
      <c r="E35518" s="27"/>
      <c r="I35518" s="27"/>
      <c r="J35518" s="27"/>
    </row>
    <row r="35519" spans="2:10" x14ac:dyDescent="0.25">
      <c r="B35519" s="27"/>
      <c r="D35519" s="27"/>
      <c r="E35519" s="27"/>
      <c r="I35519" s="27"/>
      <c r="J35519" s="27"/>
    </row>
    <row r="35520" spans="2:10" x14ac:dyDescent="0.25">
      <c r="B35520" s="27"/>
      <c r="D35520" s="27"/>
      <c r="E35520" s="27"/>
      <c r="I35520" s="27"/>
      <c r="J35520" s="27"/>
    </row>
    <row r="35521" spans="2:10" x14ac:dyDescent="0.25">
      <c r="B35521" s="27"/>
      <c r="D35521" s="27"/>
      <c r="E35521" s="27"/>
      <c r="I35521" s="27"/>
      <c r="J35521" s="27"/>
    </row>
    <row r="35522" spans="2:10" x14ac:dyDescent="0.25">
      <c r="B35522" s="27"/>
      <c r="D35522" s="27"/>
      <c r="E35522" s="27"/>
      <c r="I35522" s="27"/>
      <c r="J35522" s="27"/>
    </row>
    <row r="35523" spans="2:10" x14ac:dyDescent="0.25">
      <c r="B35523" s="27"/>
      <c r="D35523" s="27"/>
      <c r="E35523" s="27"/>
      <c r="I35523" s="27"/>
      <c r="J35523" s="27"/>
    </row>
    <row r="35524" spans="2:10" x14ac:dyDescent="0.25">
      <c r="B35524" s="27"/>
      <c r="D35524" s="27"/>
      <c r="E35524" s="27"/>
      <c r="I35524" s="27"/>
      <c r="J35524" s="27"/>
    </row>
    <row r="35525" spans="2:10" x14ac:dyDescent="0.25">
      <c r="B35525" s="27"/>
      <c r="D35525" s="27"/>
      <c r="E35525" s="27"/>
      <c r="I35525" s="27"/>
      <c r="J35525" s="27"/>
    </row>
    <row r="35526" spans="2:10" x14ac:dyDescent="0.25">
      <c r="B35526" s="27"/>
      <c r="D35526" s="27"/>
      <c r="E35526" s="27"/>
      <c r="I35526" s="27"/>
      <c r="J35526" s="27"/>
    </row>
    <row r="35527" spans="2:10" x14ac:dyDescent="0.25">
      <c r="B35527" s="27"/>
      <c r="D35527" s="27"/>
      <c r="E35527" s="27"/>
      <c r="I35527" s="27"/>
      <c r="J35527" s="27"/>
    </row>
    <row r="35528" spans="2:10" x14ac:dyDescent="0.25">
      <c r="B35528" s="27"/>
      <c r="D35528" s="27"/>
      <c r="E35528" s="27"/>
      <c r="I35528" s="27"/>
      <c r="J35528" s="27"/>
    </row>
    <row r="35529" spans="2:10" x14ac:dyDescent="0.25">
      <c r="B35529" s="27"/>
      <c r="D35529" s="27"/>
      <c r="E35529" s="27"/>
      <c r="I35529" s="27"/>
      <c r="J35529" s="27"/>
    </row>
    <row r="35530" spans="2:10" x14ac:dyDescent="0.25">
      <c r="B35530" s="27"/>
      <c r="D35530" s="27"/>
      <c r="E35530" s="27"/>
      <c r="I35530" s="27"/>
      <c r="J35530" s="27"/>
    </row>
    <row r="35531" spans="2:10" x14ac:dyDescent="0.25">
      <c r="B35531" s="27"/>
      <c r="D35531" s="27"/>
      <c r="E35531" s="27"/>
      <c r="I35531" s="27"/>
      <c r="J35531" s="27"/>
    </row>
    <row r="35532" spans="2:10" x14ac:dyDescent="0.25">
      <c r="B35532" s="27"/>
      <c r="D35532" s="27"/>
      <c r="E35532" s="27"/>
      <c r="I35532" s="27"/>
      <c r="J35532" s="27"/>
    </row>
    <row r="35533" spans="2:10" x14ac:dyDescent="0.25">
      <c r="B35533" s="27"/>
      <c r="D35533" s="27"/>
      <c r="E35533" s="27"/>
      <c r="I35533" s="27"/>
      <c r="J35533" s="27"/>
    </row>
    <row r="35534" spans="2:10" x14ac:dyDescent="0.25">
      <c r="B35534" s="27"/>
      <c r="D35534" s="27"/>
      <c r="E35534" s="27"/>
      <c r="I35534" s="27"/>
      <c r="J35534" s="27"/>
    </row>
    <row r="35535" spans="2:10" x14ac:dyDescent="0.25">
      <c r="B35535" s="27"/>
      <c r="D35535" s="27"/>
      <c r="E35535" s="27"/>
      <c r="I35535" s="27"/>
      <c r="J35535" s="27"/>
    </row>
    <row r="35536" spans="2:10" x14ac:dyDescent="0.25">
      <c r="B35536" s="27"/>
      <c r="D35536" s="27"/>
      <c r="E35536" s="27"/>
      <c r="I35536" s="27"/>
      <c r="J35536" s="27"/>
    </row>
    <row r="35537" spans="2:10" x14ac:dyDescent="0.25">
      <c r="B35537" s="27"/>
      <c r="D35537" s="27"/>
      <c r="E35537" s="27"/>
      <c r="I35537" s="27"/>
      <c r="J35537" s="27"/>
    </row>
    <row r="35538" spans="2:10" x14ac:dyDescent="0.25">
      <c r="B35538" s="27"/>
      <c r="D35538" s="27"/>
      <c r="E35538" s="27"/>
      <c r="I35538" s="27"/>
      <c r="J35538" s="27"/>
    </row>
    <row r="35539" spans="2:10" x14ac:dyDescent="0.25">
      <c r="B35539" s="27"/>
      <c r="D35539" s="27"/>
      <c r="E35539" s="27"/>
      <c r="I35539" s="27"/>
      <c r="J35539" s="27"/>
    </row>
    <row r="35540" spans="2:10" x14ac:dyDescent="0.25">
      <c r="B35540" s="27"/>
      <c r="D35540" s="27"/>
      <c r="E35540" s="27"/>
      <c r="I35540" s="27"/>
      <c r="J35540" s="27"/>
    </row>
    <row r="35541" spans="2:10" x14ac:dyDescent="0.25">
      <c r="B35541" s="27"/>
      <c r="D35541" s="27"/>
      <c r="E35541" s="27"/>
      <c r="I35541" s="27"/>
      <c r="J35541" s="27"/>
    </row>
    <row r="35542" spans="2:10" x14ac:dyDescent="0.25">
      <c r="B35542" s="27"/>
      <c r="D35542" s="27"/>
      <c r="E35542" s="27"/>
      <c r="I35542" s="27"/>
      <c r="J35542" s="27"/>
    </row>
    <row r="35543" spans="2:10" x14ac:dyDescent="0.25">
      <c r="B35543" s="27"/>
      <c r="D35543" s="27"/>
      <c r="E35543" s="27"/>
      <c r="I35543" s="27"/>
      <c r="J35543" s="27"/>
    </row>
    <row r="35544" spans="2:10" x14ac:dyDescent="0.25">
      <c r="B35544" s="27"/>
      <c r="D35544" s="27"/>
      <c r="E35544" s="27"/>
      <c r="I35544" s="27"/>
      <c r="J35544" s="27"/>
    </row>
    <row r="35545" spans="2:10" x14ac:dyDescent="0.25">
      <c r="B35545" s="27"/>
      <c r="D35545" s="27"/>
      <c r="E35545" s="27"/>
      <c r="I35545" s="27"/>
      <c r="J35545" s="27"/>
    </row>
    <row r="35546" spans="2:10" x14ac:dyDescent="0.25">
      <c r="B35546" s="27"/>
      <c r="D35546" s="27"/>
      <c r="E35546" s="27"/>
      <c r="I35546" s="27"/>
      <c r="J35546" s="27"/>
    </row>
    <row r="35547" spans="2:10" x14ac:dyDescent="0.25">
      <c r="B35547" s="27"/>
      <c r="D35547" s="27"/>
      <c r="E35547" s="27"/>
      <c r="I35547" s="27"/>
      <c r="J35547" s="27"/>
    </row>
    <row r="35548" spans="2:10" x14ac:dyDescent="0.25">
      <c r="B35548" s="27"/>
      <c r="D35548" s="27"/>
      <c r="E35548" s="27"/>
      <c r="I35548" s="27"/>
      <c r="J35548" s="27"/>
    </row>
    <row r="35549" spans="2:10" x14ac:dyDescent="0.25">
      <c r="B35549" s="27"/>
      <c r="D35549" s="27"/>
      <c r="E35549" s="27"/>
      <c r="I35549" s="27"/>
      <c r="J35549" s="27"/>
    </row>
    <row r="35550" spans="2:10" x14ac:dyDescent="0.25">
      <c r="B35550" s="27"/>
      <c r="D35550" s="27"/>
      <c r="E35550" s="27"/>
      <c r="I35550" s="27"/>
      <c r="J35550" s="27"/>
    </row>
    <row r="35551" spans="2:10" x14ac:dyDescent="0.25">
      <c r="B35551" s="27"/>
      <c r="D35551" s="27"/>
      <c r="E35551" s="27"/>
      <c r="I35551" s="27"/>
      <c r="J35551" s="27"/>
    </row>
    <row r="35552" spans="2:10" x14ac:dyDescent="0.25">
      <c r="B35552" s="27"/>
      <c r="D35552" s="27"/>
      <c r="E35552" s="27"/>
      <c r="I35552" s="27"/>
      <c r="J35552" s="27"/>
    </row>
    <row r="35553" spans="2:10" x14ac:dyDescent="0.25">
      <c r="B35553" s="27"/>
      <c r="D35553" s="27"/>
      <c r="E35553" s="27"/>
      <c r="I35553" s="27"/>
      <c r="J35553" s="27"/>
    </row>
    <row r="35554" spans="2:10" x14ac:dyDescent="0.25">
      <c r="B35554" s="27"/>
      <c r="D35554" s="27"/>
      <c r="E35554" s="27"/>
      <c r="I35554" s="27"/>
      <c r="J35554" s="27"/>
    </row>
    <row r="35555" spans="2:10" x14ac:dyDescent="0.25">
      <c r="B35555" s="27"/>
      <c r="D35555" s="27"/>
      <c r="E35555" s="27"/>
      <c r="I35555" s="27"/>
      <c r="J35555" s="27"/>
    </row>
    <row r="35556" spans="2:10" x14ac:dyDescent="0.25">
      <c r="B35556" s="27"/>
      <c r="D35556" s="27"/>
      <c r="E35556" s="27"/>
      <c r="I35556" s="27"/>
      <c r="J35556" s="27"/>
    </row>
    <row r="35557" spans="2:10" x14ac:dyDescent="0.25">
      <c r="B35557" s="27"/>
      <c r="D35557" s="27"/>
      <c r="E35557" s="27"/>
      <c r="I35557" s="27"/>
      <c r="J35557" s="27"/>
    </row>
    <row r="35558" spans="2:10" x14ac:dyDescent="0.25">
      <c r="B35558" s="27"/>
      <c r="D35558" s="27"/>
      <c r="E35558" s="27"/>
      <c r="I35558" s="27"/>
      <c r="J35558" s="27"/>
    </row>
    <row r="35559" spans="2:10" x14ac:dyDescent="0.25">
      <c r="B35559" s="27"/>
      <c r="D35559" s="27"/>
      <c r="E35559" s="27"/>
      <c r="I35559" s="27"/>
      <c r="J35559" s="27"/>
    </row>
    <row r="35560" spans="2:10" x14ac:dyDescent="0.25">
      <c r="B35560" s="27"/>
      <c r="D35560" s="27"/>
      <c r="E35560" s="27"/>
      <c r="I35560" s="27"/>
      <c r="J35560" s="27"/>
    </row>
    <row r="35561" spans="2:10" x14ac:dyDescent="0.25">
      <c r="B35561" s="27"/>
      <c r="D35561" s="27"/>
      <c r="E35561" s="27"/>
      <c r="I35561" s="27"/>
      <c r="J35561" s="27"/>
    </row>
    <row r="35562" spans="2:10" x14ac:dyDescent="0.25">
      <c r="B35562" s="27"/>
      <c r="D35562" s="27"/>
      <c r="E35562" s="27"/>
      <c r="I35562" s="27"/>
      <c r="J35562" s="27"/>
    </row>
    <row r="35563" spans="2:10" x14ac:dyDescent="0.25">
      <c r="B35563" s="27"/>
      <c r="D35563" s="27"/>
      <c r="E35563" s="27"/>
      <c r="I35563" s="27"/>
      <c r="J35563" s="27"/>
    </row>
    <row r="35564" spans="2:10" x14ac:dyDescent="0.25">
      <c r="B35564" s="27"/>
      <c r="D35564" s="27"/>
      <c r="E35564" s="27"/>
      <c r="I35564" s="27"/>
      <c r="J35564" s="27"/>
    </row>
    <row r="35565" spans="2:10" x14ac:dyDescent="0.25">
      <c r="B35565" s="27"/>
      <c r="D35565" s="27"/>
      <c r="E35565" s="27"/>
      <c r="I35565" s="27"/>
      <c r="J35565" s="27"/>
    </row>
    <row r="35566" spans="2:10" x14ac:dyDescent="0.25">
      <c r="B35566" s="27"/>
      <c r="D35566" s="27"/>
      <c r="E35566" s="27"/>
      <c r="I35566" s="27"/>
      <c r="J35566" s="27"/>
    </row>
    <row r="35567" spans="2:10" x14ac:dyDescent="0.25">
      <c r="B35567" s="27"/>
      <c r="D35567" s="27"/>
      <c r="E35567" s="27"/>
      <c r="I35567" s="27"/>
      <c r="J35567" s="27"/>
    </row>
    <row r="35568" spans="2:10" x14ac:dyDescent="0.25">
      <c r="B35568" s="27"/>
      <c r="D35568" s="27"/>
      <c r="E35568" s="27"/>
      <c r="I35568" s="27"/>
      <c r="J35568" s="27"/>
    </row>
    <row r="35569" spans="2:10" x14ac:dyDescent="0.25">
      <c r="B35569" s="27"/>
      <c r="D35569" s="27"/>
      <c r="E35569" s="27"/>
      <c r="I35569" s="27"/>
      <c r="J35569" s="27"/>
    </row>
    <row r="35570" spans="2:10" x14ac:dyDescent="0.25">
      <c r="B35570" s="27"/>
      <c r="D35570" s="27"/>
      <c r="E35570" s="27"/>
      <c r="I35570" s="27"/>
      <c r="J35570" s="27"/>
    </row>
    <row r="35571" spans="2:10" x14ac:dyDescent="0.25">
      <c r="B35571" s="27"/>
      <c r="D35571" s="27"/>
      <c r="E35571" s="27"/>
      <c r="I35571" s="27"/>
      <c r="J35571" s="27"/>
    </row>
    <row r="35572" spans="2:10" x14ac:dyDescent="0.25">
      <c r="B35572" s="27"/>
      <c r="D35572" s="27"/>
      <c r="E35572" s="27"/>
      <c r="I35572" s="27"/>
      <c r="J35572" s="27"/>
    </row>
    <row r="35573" spans="2:10" x14ac:dyDescent="0.25">
      <c r="B35573" s="27"/>
      <c r="D35573" s="27"/>
      <c r="E35573" s="27"/>
      <c r="I35573" s="27"/>
      <c r="J35573" s="27"/>
    </row>
    <row r="35574" spans="2:10" x14ac:dyDescent="0.25">
      <c r="B35574" s="27"/>
      <c r="D35574" s="27"/>
      <c r="E35574" s="27"/>
      <c r="I35574" s="27"/>
      <c r="J35574" s="27"/>
    </row>
    <row r="35575" spans="2:10" x14ac:dyDescent="0.25">
      <c r="B35575" s="27"/>
      <c r="D35575" s="27"/>
      <c r="E35575" s="27"/>
      <c r="I35575" s="27"/>
      <c r="J35575" s="27"/>
    </row>
    <row r="35576" spans="2:10" x14ac:dyDescent="0.25">
      <c r="B35576" s="27"/>
      <c r="D35576" s="27"/>
      <c r="E35576" s="27"/>
      <c r="I35576" s="27"/>
      <c r="J35576" s="27"/>
    </row>
    <row r="35577" spans="2:10" x14ac:dyDescent="0.25">
      <c r="B35577" s="27"/>
      <c r="D35577" s="27"/>
      <c r="E35577" s="27"/>
      <c r="I35577" s="27"/>
      <c r="J35577" s="27"/>
    </row>
    <row r="35578" spans="2:10" x14ac:dyDescent="0.25">
      <c r="B35578" s="27"/>
      <c r="D35578" s="27"/>
      <c r="E35578" s="27"/>
      <c r="I35578" s="27"/>
      <c r="J35578" s="27"/>
    </row>
    <row r="35579" spans="2:10" x14ac:dyDescent="0.25">
      <c r="B35579" s="27"/>
      <c r="D35579" s="27"/>
      <c r="E35579" s="27"/>
      <c r="I35579" s="27"/>
      <c r="J35579" s="27"/>
    </row>
    <row r="35580" spans="2:10" x14ac:dyDescent="0.25">
      <c r="B35580" s="27"/>
      <c r="D35580" s="27"/>
      <c r="E35580" s="27"/>
      <c r="I35580" s="27"/>
      <c r="J35580" s="27"/>
    </row>
    <row r="35581" spans="2:10" x14ac:dyDescent="0.25">
      <c r="B35581" s="27"/>
      <c r="D35581" s="27"/>
      <c r="E35581" s="27"/>
      <c r="I35581" s="27"/>
      <c r="J35581" s="27"/>
    </row>
    <row r="35582" spans="2:10" x14ac:dyDescent="0.25">
      <c r="B35582" s="27"/>
      <c r="D35582" s="27"/>
      <c r="E35582" s="27"/>
      <c r="I35582" s="27"/>
      <c r="J35582" s="27"/>
    </row>
    <row r="35583" spans="2:10" x14ac:dyDescent="0.25">
      <c r="B35583" s="27"/>
      <c r="D35583" s="27"/>
      <c r="E35583" s="27"/>
      <c r="I35583" s="27"/>
      <c r="J35583" s="27"/>
    </row>
    <row r="35584" spans="2:10" x14ac:dyDescent="0.25">
      <c r="B35584" s="27"/>
      <c r="D35584" s="27"/>
      <c r="E35584" s="27"/>
      <c r="I35584" s="27"/>
      <c r="J35584" s="27"/>
    </row>
    <row r="35585" spans="2:10" x14ac:dyDescent="0.25">
      <c r="B35585" s="27"/>
      <c r="D35585" s="27"/>
      <c r="E35585" s="27"/>
      <c r="I35585" s="27"/>
      <c r="J35585" s="27"/>
    </row>
    <row r="35586" spans="2:10" x14ac:dyDescent="0.25">
      <c r="B35586" s="27"/>
      <c r="D35586" s="27"/>
      <c r="E35586" s="27"/>
      <c r="I35586" s="27"/>
      <c r="J35586" s="27"/>
    </row>
    <row r="35587" spans="2:10" x14ac:dyDescent="0.25">
      <c r="B35587" s="27"/>
      <c r="D35587" s="27"/>
      <c r="E35587" s="27"/>
      <c r="I35587" s="27"/>
      <c r="J35587" s="27"/>
    </row>
    <row r="35588" spans="2:10" x14ac:dyDescent="0.25">
      <c r="B35588" s="27"/>
      <c r="D35588" s="27"/>
      <c r="E35588" s="27"/>
      <c r="I35588" s="27"/>
      <c r="J35588" s="27"/>
    </row>
    <row r="35589" spans="2:10" x14ac:dyDescent="0.25">
      <c r="B35589" s="27"/>
      <c r="D35589" s="27"/>
      <c r="E35589" s="27"/>
      <c r="I35589" s="27"/>
      <c r="J35589" s="27"/>
    </row>
    <row r="35590" spans="2:10" x14ac:dyDescent="0.25">
      <c r="B35590" s="27"/>
      <c r="D35590" s="27"/>
      <c r="E35590" s="27"/>
      <c r="I35590" s="27"/>
      <c r="J35590" s="27"/>
    </row>
    <row r="35591" spans="2:10" x14ac:dyDescent="0.25">
      <c r="B35591" s="27"/>
      <c r="D35591" s="27"/>
      <c r="E35591" s="27"/>
      <c r="I35591" s="27"/>
      <c r="J35591" s="27"/>
    </row>
    <row r="35592" spans="2:10" x14ac:dyDescent="0.25">
      <c r="B35592" s="27"/>
      <c r="D35592" s="27"/>
      <c r="E35592" s="27"/>
      <c r="I35592" s="27"/>
      <c r="J35592" s="27"/>
    </row>
    <row r="35593" spans="2:10" x14ac:dyDescent="0.25">
      <c r="B35593" s="27"/>
      <c r="D35593" s="27"/>
      <c r="E35593" s="27"/>
      <c r="I35593" s="27"/>
      <c r="J35593" s="27"/>
    </row>
    <row r="35594" spans="2:10" x14ac:dyDescent="0.25">
      <c r="B35594" s="27"/>
      <c r="D35594" s="27"/>
      <c r="E35594" s="27"/>
      <c r="I35594" s="27"/>
      <c r="J35594" s="27"/>
    </row>
    <row r="35595" spans="2:10" x14ac:dyDescent="0.25">
      <c r="B35595" s="27"/>
      <c r="D35595" s="27"/>
      <c r="E35595" s="27"/>
      <c r="I35595" s="27"/>
      <c r="J35595" s="27"/>
    </row>
    <row r="35596" spans="2:10" x14ac:dyDescent="0.25">
      <c r="B35596" s="27"/>
      <c r="D35596" s="27"/>
      <c r="E35596" s="27"/>
      <c r="I35596" s="27"/>
      <c r="J35596" s="27"/>
    </row>
    <row r="35597" spans="2:10" x14ac:dyDescent="0.25">
      <c r="B35597" s="27"/>
      <c r="D35597" s="27"/>
      <c r="E35597" s="27"/>
      <c r="I35597" s="27"/>
      <c r="J35597" s="27"/>
    </row>
    <row r="35598" spans="2:10" x14ac:dyDescent="0.25">
      <c r="B35598" s="27"/>
      <c r="D35598" s="27"/>
      <c r="E35598" s="27"/>
      <c r="I35598" s="27"/>
      <c r="J35598" s="27"/>
    </row>
    <row r="35599" spans="2:10" x14ac:dyDescent="0.25">
      <c r="B35599" s="27"/>
      <c r="D35599" s="27"/>
      <c r="E35599" s="27"/>
      <c r="I35599" s="27"/>
      <c r="J35599" s="27"/>
    </row>
    <row r="35600" spans="2:10" x14ac:dyDescent="0.25">
      <c r="B35600" s="27"/>
      <c r="D35600" s="27"/>
      <c r="E35600" s="27"/>
      <c r="I35600" s="27"/>
      <c r="J35600" s="27"/>
    </row>
    <row r="35601" spans="2:10" x14ac:dyDescent="0.25">
      <c r="B35601" s="27"/>
      <c r="D35601" s="27"/>
      <c r="E35601" s="27"/>
      <c r="I35601" s="27"/>
      <c r="J35601" s="27"/>
    </row>
    <row r="35602" spans="2:10" x14ac:dyDescent="0.25">
      <c r="B35602" s="27"/>
      <c r="D35602" s="27"/>
      <c r="E35602" s="27"/>
      <c r="I35602" s="27"/>
      <c r="J35602" s="27"/>
    </row>
    <row r="35603" spans="2:10" x14ac:dyDescent="0.25">
      <c r="B35603" s="27"/>
      <c r="D35603" s="27"/>
      <c r="E35603" s="27"/>
      <c r="I35603" s="27"/>
      <c r="J35603" s="27"/>
    </row>
    <row r="35604" spans="2:10" x14ac:dyDescent="0.25">
      <c r="B35604" s="27"/>
      <c r="D35604" s="27"/>
      <c r="E35604" s="27"/>
      <c r="I35604" s="27"/>
      <c r="J35604" s="27"/>
    </row>
    <row r="35605" spans="2:10" x14ac:dyDescent="0.25">
      <c r="B35605" s="27"/>
      <c r="D35605" s="27"/>
      <c r="E35605" s="27"/>
      <c r="I35605" s="27"/>
      <c r="J35605" s="27"/>
    </row>
    <row r="35606" spans="2:10" x14ac:dyDescent="0.25">
      <c r="B35606" s="27"/>
      <c r="D35606" s="27"/>
      <c r="E35606" s="27"/>
      <c r="I35606" s="27"/>
      <c r="J35606" s="27"/>
    </row>
    <row r="35607" spans="2:10" x14ac:dyDescent="0.25">
      <c r="B35607" s="27"/>
      <c r="D35607" s="27"/>
      <c r="E35607" s="27"/>
      <c r="I35607" s="27"/>
      <c r="J35607" s="27"/>
    </row>
    <row r="35608" spans="2:10" x14ac:dyDescent="0.25">
      <c r="B35608" s="27"/>
      <c r="D35608" s="27"/>
      <c r="E35608" s="27"/>
      <c r="I35608" s="27"/>
      <c r="J35608" s="27"/>
    </row>
    <row r="35609" spans="2:10" x14ac:dyDescent="0.25">
      <c r="B35609" s="27"/>
      <c r="D35609" s="27"/>
      <c r="E35609" s="27"/>
      <c r="I35609" s="27"/>
      <c r="J35609" s="27"/>
    </row>
    <row r="35610" spans="2:10" x14ac:dyDescent="0.25">
      <c r="B35610" s="27"/>
      <c r="D35610" s="27"/>
      <c r="E35610" s="27"/>
      <c r="I35610" s="27"/>
      <c r="J35610" s="27"/>
    </row>
    <row r="35611" spans="2:10" x14ac:dyDescent="0.25">
      <c r="B35611" s="27"/>
      <c r="D35611" s="27"/>
      <c r="E35611" s="27"/>
      <c r="I35611" s="27"/>
      <c r="J35611" s="27"/>
    </row>
    <row r="35612" spans="2:10" x14ac:dyDescent="0.25">
      <c r="B35612" s="27"/>
      <c r="D35612" s="27"/>
      <c r="E35612" s="27"/>
      <c r="I35612" s="27"/>
      <c r="J35612" s="27"/>
    </row>
    <row r="35613" spans="2:10" x14ac:dyDescent="0.25">
      <c r="B35613" s="27"/>
      <c r="D35613" s="27"/>
      <c r="E35613" s="27"/>
      <c r="I35613" s="27"/>
      <c r="J35613" s="27"/>
    </row>
    <row r="35614" spans="2:10" x14ac:dyDescent="0.25">
      <c r="B35614" s="27"/>
      <c r="D35614" s="27"/>
      <c r="E35614" s="27"/>
      <c r="I35614" s="27"/>
      <c r="J35614" s="27"/>
    </row>
    <row r="35615" spans="2:10" x14ac:dyDescent="0.25">
      <c r="B35615" s="27"/>
      <c r="D35615" s="27"/>
      <c r="E35615" s="27"/>
      <c r="I35615" s="27"/>
      <c r="J35615" s="27"/>
    </row>
    <row r="35616" spans="2:10" x14ac:dyDescent="0.25">
      <c r="B35616" s="27"/>
      <c r="D35616" s="27"/>
      <c r="E35616" s="27"/>
      <c r="I35616" s="27"/>
      <c r="J35616" s="27"/>
    </row>
    <row r="35617" spans="2:10" x14ac:dyDescent="0.25">
      <c r="B35617" s="27"/>
      <c r="D35617" s="27"/>
      <c r="E35617" s="27"/>
      <c r="I35617" s="27"/>
      <c r="J35617" s="27"/>
    </row>
    <row r="35618" spans="2:10" x14ac:dyDescent="0.25">
      <c r="B35618" s="27"/>
      <c r="D35618" s="27"/>
      <c r="E35618" s="27"/>
      <c r="I35618" s="27"/>
      <c r="J35618" s="27"/>
    </row>
    <row r="35619" spans="2:10" x14ac:dyDescent="0.25">
      <c r="B35619" s="27"/>
      <c r="D35619" s="27"/>
      <c r="E35619" s="27"/>
      <c r="I35619" s="27"/>
      <c r="J35619" s="27"/>
    </row>
    <row r="35620" spans="2:10" x14ac:dyDescent="0.25">
      <c r="B35620" s="27"/>
      <c r="D35620" s="27"/>
      <c r="E35620" s="27"/>
      <c r="I35620" s="27"/>
      <c r="J35620" s="27"/>
    </row>
    <row r="35621" spans="2:10" x14ac:dyDescent="0.25">
      <c r="B35621" s="27"/>
      <c r="D35621" s="27"/>
      <c r="E35621" s="27"/>
      <c r="I35621" s="27"/>
      <c r="J35621" s="27"/>
    </row>
    <row r="35622" spans="2:10" x14ac:dyDescent="0.25">
      <c r="B35622" s="27"/>
      <c r="D35622" s="27"/>
      <c r="E35622" s="27"/>
      <c r="I35622" s="27"/>
      <c r="J35622" s="27"/>
    </row>
    <row r="35623" spans="2:10" x14ac:dyDescent="0.25">
      <c r="B35623" s="27"/>
      <c r="D35623" s="27"/>
      <c r="E35623" s="27"/>
      <c r="I35623" s="27"/>
      <c r="J35623" s="27"/>
    </row>
    <row r="35624" spans="2:10" x14ac:dyDescent="0.25">
      <c r="B35624" s="27"/>
      <c r="D35624" s="27"/>
      <c r="E35624" s="27"/>
      <c r="I35624" s="27"/>
      <c r="J35624" s="27"/>
    </row>
    <row r="35625" spans="2:10" x14ac:dyDescent="0.25">
      <c r="B35625" s="27"/>
      <c r="D35625" s="27"/>
      <c r="E35625" s="27"/>
      <c r="I35625" s="27"/>
      <c r="J35625" s="27"/>
    </row>
    <row r="35626" spans="2:10" x14ac:dyDescent="0.25">
      <c r="B35626" s="27"/>
      <c r="D35626" s="27"/>
      <c r="E35626" s="27"/>
      <c r="I35626" s="27"/>
      <c r="J35626" s="27"/>
    </row>
    <row r="35627" spans="2:10" x14ac:dyDescent="0.25">
      <c r="B35627" s="27"/>
      <c r="D35627" s="27"/>
      <c r="E35627" s="27"/>
      <c r="I35627" s="27"/>
      <c r="J35627" s="27"/>
    </row>
    <row r="35628" spans="2:10" x14ac:dyDescent="0.25">
      <c r="B35628" s="27"/>
      <c r="D35628" s="27"/>
      <c r="E35628" s="27"/>
      <c r="I35628" s="27"/>
      <c r="J35628" s="27"/>
    </row>
    <row r="35629" spans="2:10" x14ac:dyDescent="0.25">
      <c r="B35629" s="27"/>
      <c r="D35629" s="27"/>
      <c r="E35629" s="27"/>
      <c r="I35629" s="27"/>
      <c r="J35629" s="27"/>
    </row>
    <row r="35630" spans="2:10" x14ac:dyDescent="0.25">
      <c r="B35630" s="27"/>
      <c r="D35630" s="27"/>
      <c r="E35630" s="27"/>
      <c r="I35630" s="27"/>
      <c r="J35630" s="27"/>
    </row>
    <row r="35631" spans="2:10" x14ac:dyDescent="0.25">
      <c r="B35631" s="27"/>
      <c r="D35631" s="27"/>
      <c r="E35631" s="27"/>
      <c r="I35631" s="27"/>
      <c r="J35631" s="27"/>
    </row>
    <row r="35632" spans="2:10" x14ac:dyDescent="0.25">
      <c r="B35632" s="27"/>
      <c r="D35632" s="27"/>
      <c r="E35632" s="27"/>
      <c r="I35632" s="27"/>
      <c r="J35632" s="27"/>
    </row>
    <row r="35633" spans="2:10" x14ac:dyDescent="0.25">
      <c r="B35633" s="27"/>
      <c r="D35633" s="27"/>
      <c r="E35633" s="27"/>
      <c r="I35633" s="27"/>
      <c r="J35633" s="27"/>
    </row>
    <row r="35634" spans="2:10" x14ac:dyDescent="0.25">
      <c r="B35634" s="27"/>
      <c r="D35634" s="27"/>
      <c r="E35634" s="27"/>
      <c r="I35634" s="27"/>
      <c r="J35634" s="27"/>
    </row>
    <row r="35635" spans="2:10" x14ac:dyDescent="0.25">
      <c r="B35635" s="27"/>
      <c r="D35635" s="27"/>
      <c r="E35635" s="27"/>
      <c r="I35635" s="27"/>
      <c r="J35635" s="27"/>
    </row>
    <row r="35636" spans="2:10" x14ac:dyDescent="0.25">
      <c r="B35636" s="27"/>
      <c r="D35636" s="27"/>
      <c r="E35636" s="27"/>
      <c r="I35636" s="27"/>
      <c r="J35636" s="27"/>
    </row>
    <row r="35637" spans="2:10" x14ac:dyDescent="0.25">
      <c r="B35637" s="27"/>
      <c r="D35637" s="27"/>
      <c r="E35637" s="27"/>
      <c r="I35637" s="27"/>
      <c r="J35637" s="27"/>
    </row>
    <row r="35638" spans="2:10" x14ac:dyDescent="0.25">
      <c r="B35638" s="27"/>
      <c r="D35638" s="27"/>
      <c r="E35638" s="27"/>
      <c r="I35638" s="27"/>
      <c r="J35638" s="27"/>
    </row>
    <row r="35639" spans="2:10" x14ac:dyDescent="0.25">
      <c r="B35639" s="27"/>
      <c r="D35639" s="27"/>
      <c r="E35639" s="27"/>
      <c r="I35639" s="27"/>
      <c r="J35639" s="27"/>
    </row>
    <row r="35640" spans="2:10" x14ac:dyDescent="0.25">
      <c r="B35640" s="27"/>
      <c r="D35640" s="27"/>
      <c r="E35640" s="27"/>
      <c r="I35640" s="27"/>
      <c r="J35640" s="27"/>
    </row>
    <row r="35641" spans="2:10" x14ac:dyDescent="0.25">
      <c r="B35641" s="27"/>
      <c r="D35641" s="27"/>
      <c r="E35641" s="27"/>
      <c r="I35641" s="27"/>
      <c r="J35641" s="27"/>
    </row>
    <row r="35642" spans="2:10" x14ac:dyDescent="0.25">
      <c r="B35642" s="27"/>
      <c r="D35642" s="27"/>
      <c r="E35642" s="27"/>
      <c r="I35642" s="27"/>
      <c r="J35642" s="27"/>
    </row>
    <row r="35643" spans="2:10" x14ac:dyDescent="0.25">
      <c r="B35643" s="27"/>
      <c r="D35643" s="27"/>
      <c r="E35643" s="27"/>
      <c r="I35643" s="27"/>
      <c r="J35643" s="27"/>
    </row>
    <row r="35644" spans="2:10" x14ac:dyDescent="0.25">
      <c r="B35644" s="27"/>
      <c r="D35644" s="27"/>
      <c r="E35644" s="27"/>
      <c r="I35644" s="27"/>
      <c r="J35644" s="27"/>
    </row>
    <row r="35645" spans="2:10" x14ac:dyDescent="0.25">
      <c r="B35645" s="27"/>
      <c r="D35645" s="27"/>
      <c r="E35645" s="27"/>
      <c r="I35645" s="27"/>
      <c r="J35645" s="27"/>
    </row>
    <row r="35646" spans="2:10" x14ac:dyDescent="0.25">
      <c r="B35646" s="27"/>
      <c r="D35646" s="27"/>
      <c r="E35646" s="27"/>
      <c r="I35646" s="27"/>
      <c r="J35646" s="27"/>
    </row>
    <row r="35647" spans="2:10" x14ac:dyDescent="0.25">
      <c r="B35647" s="27"/>
      <c r="D35647" s="27"/>
      <c r="E35647" s="27"/>
      <c r="I35647" s="27"/>
      <c r="J35647" s="27"/>
    </row>
    <row r="35648" spans="2:10" x14ac:dyDescent="0.25">
      <c r="B35648" s="27"/>
      <c r="D35648" s="27"/>
      <c r="E35648" s="27"/>
      <c r="I35648" s="27"/>
      <c r="J35648" s="27"/>
    </row>
    <row r="35649" spans="2:10" x14ac:dyDescent="0.25">
      <c r="B35649" s="27"/>
      <c r="D35649" s="27"/>
      <c r="E35649" s="27"/>
      <c r="I35649" s="27"/>
      <c r="J35649" s="27"/>
    </row>
    <row r="35650" spans="2:10" x14ac:dyDescent="0.25">
      <c r="B35650" s="27"/>
      <c r="D35650" s="27"/>
      <c r="E35650" s="27"/>
      <c r="I35650" s="27"/>
      <c r="J35650" s="27"/>
    </row>
    <row r="35651" spans="2:10" x14ac:dyDescent="0.25">
      <c r="B35651" s="27"/>
      <c r="D35651" s="27"/>
      <c r="E35651" s="27"/>
      <c r="I35651" s="27"/>
      <c r="J35651" s="27"/>
    </row>
    <row r="35652" spans="2:10" x14ac:dyDescent="0.25">
      <c r="B35652" s="27"/>
      <c r="D35652" s="27"/>
      <c r="E35652" s="27"/>
      <c r="I35652" s="27"/>
      <c r="J35652" s="27"/>
    </row>
    <row r="35653" spans="2:10" x14ac:dyDescent="0.25">
      <c r="B35653" s="27"/>
      <c r="D35653" s="27"/>
      <c r="E35653" s="27"/>
      <c r="I35653" s="27"/>
      <c r="J35653" s="27"/>
    </row>
    <row r="35654" spans="2:10" x14ac:dyDescent="0.25">
      <c r="B35654" s="27"/>
      <c r="D35654" s="27"/>
      <c r="E35654" s="27"/>
      <c r="I35654" s="27"/>
      <c r="J35654" s="27"/>
    </row>
    <row r="35655" spans="2:10" x14ac:dyDescent="0.25">
      <c r="B35655" s="27"/>
      <c r="D35655" s="27"/>
      <c r="E35655" s="27"/>
      <c r="I35655" s="27"/>
      <c r="J35655" s="27"/>
    </row>
    <row r="35656" spans="2:10" x14ac:dyDescent="0.25">
      <c r="B35656" s="27"/>
      <c r="D35656" s="27"/>
      <c r="E35656" s="27"/>
      <c r="I35656" s="27"/>
      <c r="J35656" s="27"/>
    </row>
    <row r="35657" spans="2:10" x14ac:dyDescent="0.25">
      <c r="B35657" s="27"/>
      <c r="D35657" s="27"/>
      <c r="E35657" s="27"/>
      <c r="I35657" s="27"/>
      <c r="J35657" s="27"/>
    </row>
    <row r="35658" spans="2:10" x14ac:dyDescent="0.25">
      <c r="B35658" s="27"/>
      <c r="D35658" s="27"/>
      <c r="E35658" s="27"/>
      <c r="I35658" s="27"/>
      <c r="J35658" s="27"/>
    </row>
    <row r="35659" spans="2:10" x14ac:dyDescent="0.25">
      <c r="B35659" s="27"/>
      <c r="D35659" s="27"/>
      <c r="E35659" s="27"/>
      <c r="I35659" s="27"/>
      <c r="J35659" s="27"/>
    </row>
    <row r="35660" spans="2:10" x14ac:dyDescent="0.25">
      <c r="B35660" s="27"/>
      <c r="D35660" s="27"/>
      <c r="E35660" s="27"/>
      <c r="I35660" s="27"/>
      <c r="J35660" s="27"/>
    </row>
    <row r="35661" spans="2:10" x14ac:dyDescent="0.25">
      <c r="B35661" s="27"/>
      <c r="D35661" s="27"/>
      <c r="E35661" s="27"/>
      <c r="I35661" s="27"/>
      <c r="J35661" s="27"/>
    </row>
    <row r="35662" spans="2:10" x14ac:dyDescent="0.25">
      <c r="B35662" s="27"/>
      <c r="D35662" s="27"/>
      <c r="E35662" s="27"/>
      <c r="I35662" s="27"/>
      <c r="J35662" s="27"/>
    </row>
    <row r="35663" spans="2:10" x14ac:dyDescent="0.25">
      <c r="B35663" s="27"/>
      <c r="D35663" s="27"/>
      <c r="E35663" s="27"/>
      <c r="I35663" s="27"/>
      <c r="J35663" s="27"/>
    </row>
    <row r="35664" spans="2:10" x14ac:dyDescent="0.25">
      <c r="B35664" s="27"/>
      <c r="D35664" s="27"/>
      <c r="E35664" s="27"/>
      <c r="I35664" s="27"/>
      <c r="J35664" s="27"/>
    </row>
    <row r="35665" spans="2:10" x14ac:dyDescent="0.25">
      <c r="B35665" s="27"/>
      <c r="D35665" s="27"/>
      <c r="E35665" s="27"/>
      <c r="I35665" s="27"/>
      <c r="J35665" s="27"/>
    </row>
    <row r="35666" spans="2:10" x14ac:dyDescent="0.25">
      <c r="B35666" s="27"/>
      <c r="D35666" s="27"/>
      <c r="E35666" s="27"/>
      <c r="I35666" s="27"/>
      <c r="J35666" s="27"/>
    </row>
    <row r="35667" spans="2:10" x14ac:dyDescent="0.25">
      <c r="B35667" s="27"/>
      <c r="D35667" s="27"/>
      <c r="E35667" s="27"/>
      <c r="I35667" s="27"/>
      <c r="J35667" s="27"/>
    </row>
    <row r="35668" spans="2:10" x14ac:dyDescent="0.25">
      <c r="B35668" s="27"/>
      <c r="D35668" s="27"/>
      <c r="E35668" s="27"/>
      <c r="I35668" s="27"/>
      <c r="J35668" s="27"/>
    </row>
    <row r="35669" spans="2:10" x14ac:dyDescent="0.25">
      <c r="B35669" s="27"/>
      <c r="D35669" s="27"/>
      <c r="E35669" s="27"/>
      <c r="I35669" s="27"/>
      <c r="J35669" s="27"/>
    </row>
    <row r="35670" spans="2:10" x14ac:dyDescent="0.25">
      <c r="B35670" s="27"/>
      <c r="D35670" s="27"/>
      <c r="E35670" s="27"/>
      <c r="I35670" s="27"/>
      <c r="J35670" s="27"/>
    </row>
    <row r="35671" spans="2:10" x14ac:dyDescent="0.25">
      <c r="B35671" s="27"/>
      <c r="D35671" s="27"/>
      <c r="E35671" s="27"/>
      <c r="I35671" s="27"/>
      <c r="J35671" s="27"/>
    </row>
    <row r="35672" spans="2:10" x14ac:dyDescent="0.25">
      <c r="B35672" s="27"/>
      <c r="D35672" s="27"/>
      <c r="E35672" s="27"/>
      <c r="I35672" s="27"/>
      <c r="J35672" s="27"/>
    </row>
    <row r="35673" spans="2:10" x14ac:dyDescent="0.25">
      <c r="B35673" s="27"/>
      <c r="D35673" s="27"/>
      <c r="E35673" s="27"/>
      <c r="I35673" s="27"/>
      <c r="J35673" s="27"/>
    </row>
    <row r="35674" spans="2:10" x14ac:dyDescent="0.25">
      <c r="B35674" s="27"/>
      <c r="D35674" s="27"/>
      <c r="E35674" s="27"/>
      <c r="I35674" s="27"/>
      <c r="J35674" s="27"/>
    </row>
    <row r="35675" spans="2:10" x14ac:dyDescent="0.25">
      <c r="B35675" s="27"/>
      <c r="D35675" s="27"/>
      <c r="E35675" s="27"/>
      <c r="I35675" s="27"/>
      <c r="J35675" s="27"/>
    </row>
    <row r="35676" spans="2:10" x14ac:dyDescent="0.25">
      <c r="B35676" s="27"/>
      <c r="D35676" s="27"/>
      <c r="E35676" s="27"/>
      <c r="I35676" s="27"/>
      <c r="J35676" s="27"/>
    </row>
    <row r="35677" spans="2:10" x14ac:dyDescent="0.25">
      <c r="B35677" s="27"/>
      <c r="D35677" s="27"/>
      <c r="E35677" s="27"/>
      <c r="I35677" s="27"/>
      <c r="J35677" s="27"/>
    </row>
    <row r="35678" spans="2:10" x14ac:dyDescent="0.25">
      <c r="B35678" s="27"/>
      <c r="D35678" s="27"/>
      <c r="E35678" s="27"/>
      <c r="I35678" s="27"/>
      <c r="J35678" s="27"/>
    </row>
    <row r="35679" spans="2:10" x14ac:dyDescent="0.25">
      <c r="B35679" s="27"/>
      <c r="D35679" s="27"/>
      <c r="E35679" s="27"/>
      <c r="I35679" s="27"/>
      <c r="J35679" s="27"/>
    </row>
    <row r="35680" spans="2:10" x14ac:dyDescent="0.25">
      <c r="B35680" s="27"/>
      <c r="D35680" s="27"/>
      <c r="E35680" s="27"/>
      <c r="I35680" s="27"/>
      <c r="J35680" s="27"/>
    </row>
    <row r="35681" spans="2:10" x14ac:dyDescent="0.25">
      <c r="B35681" s="27"/>
      <c r="D35681" s="27"/>
      <c r="E35681" s="27"/>
      <c r="I35681" s="27"/>
      <c r="J35681" s="27"/>
    </row>
    <row r="35682" spans="2:10" x14ac:dyDescent="0.25">
      <c r="B35682" s="27"/>
      <c r="D35682" s="27"/>
      <c r="E35682" s="27"/>
      <c r="I35682" s="27"/>
      <c r="J35682" s="27"/>
    </row>
    <row r="35683" spans="2:10" x14ac:dyDescent="0.25">
      <c r="B35683" s="27"/>
      <c r="D35683" s="27"/>
      <c r="E35683" s="27"/>
      <c r="I35683" s="27"/>
      <c r="J35683" s="27"/>
    </row>
    <row r="35684" spans="2:10" x14ac:dyDescent="0.25">
      <c r="B35684" s="27"/>
      <c r="D35684" s="27"/>
      <c r="E35684" s="27"/>
      <c r="I35684" s="27"/>
      <c r="J35684" s="27"/>
    </row>
    <row r="35685" spans="2:10" x14ac:dyDescent="0.25">
      <c r="B35685" s="27"/>
      <c r="D35685" s="27"/>
      <c r="E35685" s="27"/>
      <c r="I35685" s="27"/>
      <c r="J35685" s="27"/>
    </row>
    <row r="35686" spans="2:10" x14ac:dyDescent="0.25">
      <c r="B35686" s="27"/>
      <c r="D35686" s="27"/>
      <c r="E35686" s="27"/>
      <c r="I35686" s="27"/>
      <c r="J35686" s="27"/>
    </row>
    <row r="35687" spans="2:10" x14ac:dyDescent="0.25">
      <c r="B35687" s="27"/>
      <c r="D35687" s="27"/>
      <c r="E35687" s="27"/>
      <c r="I35687" s="27"/>
      <c r="J35687" s="27"/>
    </row>
    <row r="35688" spans="2:10" x14ac:dyDescent="0.25">
      <c r="B35688" s="27"/>
      <c r="D35688" s="27"/>
      <c r="E35688" s="27"/>
      <c r="I35688" s="27"/>
      <c r="J35688" s="27"/>
    </row>
    <row r="35689" spans="2:10" x14ac:dyDescent="0.25">
      <c r="B35689" s="27"/>
      <c r="D35689" s="27"/>
      <c r="E35689" s="27"/>
      <c r="I35689" s="27"/>
      <c r="J35689" s="27"/>
    </row>
    <row r="35690" spans="2:10" x14ac:dyDescent="0.25">
      <c r="B35690" s="27"/>
      <c r="D35690" s="27"/>
      <c r="E35690" s="27"/>
      <c r="I35690" s="27"/>
      <c r="J35690" s="27"/>
    </row>
    <row r="35691" spans="2:10" x14ac:dyDescent="0.25">
      <c r="B35691" s="27"/>
      <c r="D35691" s="27"/>
      <c r="E35691" s="27"/>
      <c r="I35691" s="27"/>
      <c r="J35691" s="27"/>
    </row>
    <row r="35692" spans="2:10" x14ac:dyDescent="0.25">
      <c r="B35692" s="27"/>
      <c r="D35692" s="27"/>
      <c r="E35692" s="27"/>
      <c r="I35692" s="27"/>
      <c r="J35692" s="27"/>
    </row>
    <row r="35693" spans="2:10" x14ac:dyDescent="0.25">
      <c r="B35693" s="27"/>
      <c r="D35693" s="27"/>
      <c r="E35693" s="27"/>
      <c r="I35693" s="27"/>
      <c r="J35693" s="27"/>
    </row>
    <row r="35694" spans="2:10" x14ac:dyDescent="0.25">
      <c r="B35694" s="27"/>
      <c r="D35694" s="27"/>
      <c r="E35694" s="27"/>
      <c r="I35694" s="27"/>
      <c r="J35694" s="27"/>
    </row>
    <row r="35695" spans="2:10" x14ac:dyDescent="0.25">
      <c r="B35695" s="27"/>
      <c r="D35695" s="27"/>
      <c r="E35695" s="27"/>
      <c r="I35695" s="27"/>
      <c r="J35695" s="27"/>
    </row>
    <row r="35696" spans="2:10" x14ac:dyDescent="0.25">
      <c r="B35696" s="27"/>
      <c r="D35696" s="27"/>
      <c r="E35696" s="27"/>
      <c r="I35696" s="27"/>
      <c r="J35696" s="27"/>
    </row>
    <row r="35697" spans="2:10" x14ac:dyDescent="0.25">
      <c r="B35697" s="27"/>
      <c r="D35697" s="27"/>
      <c r="E35697" s="27"/>
      <c r="I35697" s="27"/>
      <c r="J35697" s="27"/>
    </row>
    <row r="35698" spans="2:10" x14ac:dyDescent="0.25">
      <c r="B35698" s="27"/>
      <c r="D35698" s="27"/>
      <c r="E35698" s="27"/>
      <c r="I35698" s="27"/>
      <c r="J35698" s="27"/>
    </row>
    <row r="35699" spans="2:10" x14ac:dyDescent="0.25">
      <c r="B35699" s="27"/>
      <c r="D35699" s="27"/>
      <c r="E35699" s="27"/>
      <c r="I35699" s="27"/>
      <c r="J35699" s="27"/>
    </row>
    <row r="35700" spans="2:10" x14ac:dyDescent="0.25">
      <c r="B35700" s="27"/>
      <c r="D35700" s="27"/>
      <c r="E35700" s="27"/>
      <c r="I35700" s="27"/>
      <c r="J35700" s="27"/>
    </row>
    <row r="35701" spans="2:10" x14ac:dyDescent="0.25">
      <c r="B35701" s="27"/>
      <c r="D35701" s="27"/>
      <c r="E35701" s="27"/>
      <c r="I35701" s="27"/>
      <c r="J35701" s="27"/>
    </row>
    <row r="35702" spans="2:10" x14ac:dyDescent="0.25">
      <c r="B35702" s="27"/>
      <c r="D35702" s="27"/>
      <c r="E35702" s="27"/>
      <c r="I35702" s="27"/>
      <c r="J35702" s="27"/>
    </row>
    <row r="35703" spans="2:10" x14ac:dyDescent="0.25">
      <c r="B35703" s="27"/>
      <c r="D35703" s="27"/>
      <c r="E35703" s="27"/>
      <c r="I35703" s="27"/>
      <c r="J35703" s="27"/>
    </row>
    <row r="35704" spans="2:10" x14ac:dyDescent="0.25">
      <c r="B35704" s="27"/>
      <c r="D35704" s="27"/>
      <c r="E35704" s="27"/>
      <c r="I35704" s="27"/>
      <c r="J35704" s="27"/>
    </row>
    <row r="35705" spans="2:10" x14ac:dyDescent="0.25">
      <c r="B35705" s="27"/>
      <c r="D35705" s="27"/>
      <c r="E35705" s="27"/>
      <c r="I35705" s="27"/>
      <c r="J35705" s="27"/>
    </row>
    <row r="35706" spans="2:10" x14ac:dyDescent="0.25">
      <c r="B35706" s="27"/>
      <c r="D35706" s="27"/>
      <c r="E35706" s="27"/>
      <c r="I35706" s="27"/>
      <c r="J35706" s="27"/>
    </row>
    <row r="35707" spans="2:10" x14ac:dyDescent="0.25">
      <c r="B35707" s="27"/>
      <c r="D35707" s="27"/>
      <c r="E35707" s="27"/>
      <c r="I35707" s="27"/>
      <c r="J35707" s="27"/>
    </row>
    <row r="35708" spans="2:10" x14ac:dyDescent="0.25">
      <c r="B35708" s="27"/>
      <c r="D35708" s="27"/>
      <c r="E35708" s="27"/>
      <c r="I35708" s="27"/>
      <c r="J35708" s="27"/>
    </row>
    <row r="35709" spans="2:10" x14ac:dyDescent="0.25">
      <c r="B35709" s="27"/>
      <c r="D35709" s="27"/>
      <c r="E35709" s="27"/>
      <c r="I35709" s="27"/>
      <c r="J35709" s="27"/>
    </row>
    <row r="35710" spans="2:10" x14ac:dyDescent="0.25">
      <c r="B35710" s="27"/>
      <c r="D35710" s="27"/>
      <c r="E35710" s="27"/>
      <c r="I35710" s="27"/>
      <c r="J35710" s="27"/>
    </row>
    <row r="35711" spans="2:10" x14ac:dyDescent="0.25">
      <c r="B35711" s="27"/>
      <c r="D35711" s="27"/>
      <c r="E35711" s="27"/>
      <c r="I35711" s="27"/>
      <c r="J35711" s="27"/>
    </row>
    <row r="35712" spans="2:10" x14ac:dyDescent="0.25">
      <c r="B35712" s="27"/>
      <c r="D35712" s="27"/>
      <c r="E35712" s="27"/>
      <c r="I35712" s="27"/>
      <c r="J35712" s="27"/>
    </row>
    <row r="35713" spans="2:10" x14ac:dyDescent="0.25">
      <c r="B35713" s="27"/>
      <c r="D35713" s="27"/>
      <c r="E35713" s="27"/>
      <c r="I35713" s="27"/>
      <c r="J35713" s="27"/>
    </row>
    <row r="35714" spans="2:10" x14ac:dyDescent="0.25">
      <c r="B35714" s="27"/>
      <c r="D35714" s="27"/>
      <c r="E35714" s="27"/>
      <c r="I35714" s="27"/>
      <c r="J35714" s="27"/>
    </row>
    <row r="35715" spans="2:10" x14ac:dyDescent="0.25">
      <c r="B35715" s="27"/>
      <c r="D35715" s="27"/>
      <c r="E35715" s="27"/>
      <c r="I35715" s="27"/>
      <c r="J35715" s="27"/>
    </row>
    <row r="35716" spans="2:10" x14ac:dyDescent="0.25">
      <c r="B35716" s="27"/>
      <c r="D35716" s="27"/>
      <c r="E35716" s="27"/>
      <c r="I35716" s="27"/>
      <c r="J35716" s="27"/>
    </row>
    <row r="35717" spans="2:10" x14ac:dyDescent="0.25">
      <c r="B35717" s="27"/>
      <c r="D35717" s="27"/>
      <c r="E35717" s="27"/>
      <c r="I35717" s="27"/>
      <c r="J35717" s="27"/>
    </row>
    <row r="35718" spans="2:10" x14ac:dyDescent="0.25">
      <c r="B35718" s="27"/>
      <c r="D35718" s="27"/>
      <c r="E35718" s="27"/>
      <c r="I35718" s="27"/>
      <c r="J35718" s="27"/>
    </row>
    <row r="35719" spans="2:10" x14ac:dyDescent="0.25">
      <c r="B35719" s="27"/>
      <c r="D35719" s="27"/>
      <c r="E35719" s="27"/>
      <c r="I35719" s="27"/>
      <c r="J35719" s="27"/>
    </row>
    <row r="35720" spans="2:10" x14ac:dyDescent="0.25">
      <c r="B35720" s="27"/>
      <c r="D35720" s="27"/>
      <c r="E35720" s="27"/>
      <c r="I35720" s="27"/>
      <c r="J35720" s="27"/>
    </row>
    <row r="35721" spans="2:10" x14ac:dyDescent="0.25">
      <c r="B35721" s="27"/>
      <c r="D35721" s="27"/>
      <c r="E35721" s="27"/>
      <c r="I35721" s="27"/>
      <c r="J35721" s="27"/>
    </row>
    <row r="35722" spans="2:10" x14ac:dyDescent="0.25">
      <c r="B35722" s="27"/>
      <c r="D35722" s="27"/>
      <c r="E35722" s="27"/>
      <c r="I35722" s="27"/>
      <c r="J35722" s="27"/>
    </row>
    <row r="35723" spans="2:10" x14ac:dyDescent="0.25">
      <c r="B35723" s="27"/>
      <c r="D35723" s="27"/>
      <c r="E35723" s="27"/>
      <c r="I35723" s="27"/>
      <c r="J35723" s="27"/>
    </row>
    <row r="35724" spans="2:10" x14ac:dyDescent="0.25">
      <c r="B35724" s="27"/>
      <c r="D35724" s="27"/>
      <c r="E35724" s="27"/>
      <c r="I35724" s="27"/>
      <c r="J35724" s="27"/>
    </row>
    <row r="35725" spans="2:10" x14ac:dyDescent="0.25">
      <c r="B35725" s="27"/>
      <c r="D35725" s="27"/>
      <c r="E35725" s="27"/>
      <c r="I35725" s="27"/>
      <c r="J35725" s="27"/>
    </row>
    <row r="35726" spans="2:10" x14ac:dyDescent="0.25">
      <c r="B35726" s="27"/>
      <c r="D35726" s="27"/>
      <c r="E35726" s="27"/>
      <c r="I35726" s="27"/>
      <c r="J35726" s="27"/>
    </row>
    <row r="35727" spans="2:10" x14ac:dyDescent="0.25">
      <c r="B35727" s="27"/>
      <c r="D35727" s="27"/>
      <c r="E35727" s="27"/>
      <c r="I35727" s="27"/>
      <c r="J35727" s="27"/>
    </row>
    <row r="35728" spans="2:10" x14ac:dyDescent="0.25">
      <c r="B35728" s="27"/>
      <c r="D35728" s="27"/>
      <c r="E35728" s="27"/>
      <c r="I35728" s="27"/>
      <c r="J35728" s="27"/>
    </row>
    <row r="35729" spans="2:10" x14ac:dyDescent="0.25">
      <c r="B35729" s="27"/>
      <c r="D35729" s="27"/>
      <c r="E35729" s="27"/>
      <c r="I35729" s="27"/>
      <c r="J35729" s="27"/>
    </row>
    <row r="35730" spans="2:10" x14ac:dyDescent="0.25">
      <c r="B35730" s="27"/>
      <c r="D35730" s="27"/>
      <c r="E35730" s="27"/>
      <c r="I35730" s="27"/>
      <c r="J35730" s="27"/>
    </row>
    <row r="35731" spans="2:10" x14ac:dyDescent="0.25">
      <c r="B35731" s="27"/>
      <c r="D35731" s="27"/>
      <c r="E35731" s="27"/>
      <c r="I35731" s="27"/>
      <c r="J35731" s="27"/>
    </row>
    <row r="35732" spans="2:10" x14ac:dyDescent="0.25">
      <c r="B35732" s="27"/>
      <c r="D35732" s="27"/>
      <c r="E35732" s="27"/>
      <c r="I35732" s="27"/>
      <c r="J35732" s="27"/>
    </row>
    <row r="35733" spans="2:10" x14ac:dyDescent="0.25">
      <c r="B35733" s="27"/>
      <c r="D35733" s="27"/>
      <c r="E35733" s="27"/>
      <c r="I35733" s="27"/>
      <c r="J35733" s="27"/>
    </row>
    <row r="35734" spans="2:10" x14ac:dyDescent="0.25">
      <c r="B35734" s="27"/>
      <c r="D35734" s="27"/>
      <c r="E35734" s="27"/>
      <c r="I35734" s="27"/>
      <c r="J35734" s="27"/>
    </row>
    <row r="35735" spans="2:10" x14ac:dyDescent="0.25">
      <c r="B35735" s="27"/>
      <c r="D35735" s="27"/>
      <c r="E35735" s="27"/>
      <c r="I35735" s="27"/>
      <c r="J35735" s="27"/>
    </row>
    <row r="35736" spans="2:10" x14ac:dyDescent="0.25">
      <c r="B35736" s="27"/>
      <c r="D35736" s="27"/>
      <c r="E35736" s="27"/>
      <c r="I35736" s="27"/>
      <c r="J35736" s="27"/>
    </row>
    <row r="35737" spans="2:10" x14ac:dyDescent="0.25">
      <c r="B35737" s="27"/>
      <c r="D35737" s="27"/>
      <c r="E35737" s="27"/>
      <c r="I35737" s="27"/>
      <c r="J35737" s="27"/>
    </row>
    <row r="35738" spans="2:10" x14ac:dyDescent="0.25">
      <c r="B35738" s="27"/>
      <c r="D35738" s="27"/>
      <c r="E35738" s="27"/>
      <c r="I35738" s="27"/>
      <c r="J35738" s="27"/>
    </row>
    <row r="35739" spans="2:10" x14ac:dyDescent="0.25">
      <c r="B35739" s="27"/>
      <c r="D35739" s="27"/>
      <c r="E35739" s="27"/>
      <c r="I35739" s="27"/>
      <c r="J35739" s="27"/>
    </row>
    <row r="35740" spans="2:10" x14ac:dyDescent="0.25">
      <c r="B35740" s="27"/>
      <c r="D35740" s="27"/>
      <c r="E35740" s="27"/>
      <c r="I35740" s="27"/>
      <c r="J35740" s="27"/>
    </row>
    <row r="35741" spans="2:10" x14ac:dyDescent="0.25">
      <c r="B35741" s="27"/>
      <c r="D35741" s="27"/>
      <c r="E35741" s="27"/>
      <c r="I35741" s="27"/>
      <c r="J35741" s="27"/>
    </row>
    <row r="35742" spans="2:10" x14ac:dyDescent="0.25">
      <c r="B35742" s="27"/>
      <c r="D35742" s="27"/>
      <c r="E35742" s="27"/>
      <c r="I35742" s="27"/>
      <c r="J35742" s="27"/>
    </row>
    <row r="35743" spans="2:10" x14ac:dyDescent="0.25">
      <c r="B35743" s="27"/>
      <c r="D35743" s="27"/>
      <c r="E35743" s="27"/>
      <c r="I35743" s="27"/>
      <c r="J35743" s="27"/>
    </row>
    <row r="35744" spans="2:10" x14ac:dyDescent="0.25">
      <c r="B35744" s="27"/>
      <c r="D35744" s="27"/>
      <c r="E35744" s="27"/>
      <c r="I35744" s="27"/>
      <c r="J35744" s="27"/>
    </row>
    <row r="35745" spans="2:10" x14ac:dyDescent="0.25">
      <c r="B35745" s="27"/>
      <c r="D35745" s="27"/>
      <c r="E35745" s="27"/>
      <c r="I35745" s="27"/>
      <c r="J35745" s="27"/>
    </row>
    <row r="35746" spans="2:10" x14ac:dyDescent="0.25">
      <c r="B35746" s="27"/>
      <c r="D35746" s="27"/>
      <c r="E35746" s="27"/>
      <c r="I35746" s="27"/>
      <c r="J35746" s="27"/>
    </row>
    <row r="35747" spans="2:10" x14ac:dyDescent="0.25">
      <c r="B35747" s="27"/>
      <c r="D35747" s="27"/>
      <c r="E35747" s="27"/>
      <c r="I35747" s="27"/>
      <c r="J35747" s="27"/>
    </row>
    <row r="35748" spans="2:10" x14ac:dyDescent="0.25">
      <c r="B35748" s="27"/>
      <c r="D35748" s="27"/>
      <c r="E35748" s="27"/>
      <c r="I35748" s="27"/>
      <c r="J35748" s="27"/>
    </row>
    <row r="35749" spans="2:10" x14ac:dyDescent="0.25">
      <c r="B35749" s="27"/>
      <c r="D35749" s="27"/>
      <c r="E35749" s="27"/>
      <c r="I35749" s="27"/>
      <c r="J35749" s="27"/>
    </row>
    <row r="35750" spans="2:10" x14ac:dyDescent="0.25">
      <c r="B35750" s="27"/>
      <c r="D35750" s="27"/>
      <c r="E35750" s="27"/>
      <c r="I35750" s="27"/>
      <c r="J35750" s="27"/>
    </row>
    <row r="35751" spans="2:10" x14ac:dyDescent="0.25">
      <c r="B35751" s="27"/>
      <c r="D35751" s="27"/>
      <c r="E35751" s="27"/>
      <c r="I35751" s="27"/>
      <c r="J35751" s="27"/>
    </row>
    <row r="35752" spans="2:10" x14ac:dyDescent="0.25">
      <c r="B35752" s="27"/>
      <c r="D35752" s="27"/>
      <c r="E35752" s="27"/>
      <c r="I35752" s="27"/>
      <c r="J35752" s="27"/>
    </row>
    <row r="35753" spans="2:10" x14ac:dyDescent="0.25">
      <c r="B35753" s="27"/>
      <c r="D35753" s="27"/>
      <c r="E35753" s="27"/>
      <c r="I35753" s="27"/>
      <c r="J35753" s="27"/>
    </row>
    <row r="35754" spans="2:10" x14ac:dyDescent="0.25">
      <c r="B35754" s="27"/>
      <c r="D35754" s="27"/>
      <c r="E35754" s="27"/>
      <c r="I35754" s="27"/>
      <c r="J35754" s="27"/>
    </row>
    <row r="35755" spans="2:10" x14ac:dyDescent="0.25">
      <c r="B35755" s="27"/>
      <c r="D35755" s="27"/>
      <c r="E35755" s="27"/>
      <c r="I35755" s="27"/>
      <c r="J35755" s="27"/>
    </row>
    <row r="35756" spans="2:10" x14ac:dyDescent="0.25">
      <c r="B35756" s="27"/>
      <c r="D35756" s="27"/>
      <c r="E35756" s="27"/>
      <c r="I35756" s="27"/>
      <c r="J35756" s="27"/>
    </row>
    <row r="35757" spans="2:10" x14ac:dyDescent="0.25">
      <c r="B35757" s="27"/>
      <c r="D35757" s="27"/>
      <c r="E35757" s="27"/>
      <c r="I35757" s="27"/>
      <c r="J35757" s="27"/>
    </row>
    <row r="35758" spans="2:10" x14ac:dyDescent="0.25">
      <c r="B35758" s="27"/>
      <c r="D35758" s="27"/>
      <c r="E35758" s="27"/>
      <c r="I35758" s="27"/>
      <c r="J35758" s="27"/>
    </row>
    <row r="35759" spans="2:10" x14ac:dyDescent="0.25">
      <c r="B35759" s="27"/>
      <c r="D35759" s="27"/>
      <c r="E35759" s="27"/>
      <c r="I35759" s="27"/>
      <c r="J35759" s="27"/>
    </row>
    <row r="35760" spans="2:10" x14ac:dyDescent="0.25">
      <c r="B35760" s="27"/>
      <c r="D35760" s="27"/>
      <c r="E35760" s="27"/>
      <c r="I35760" s="27"/>
      <c r="J35760" s="27"/>
    </row>
    <row r="35761" spans="2:10" x14ac:dyDescent="0.25">
      <c r="B35761" s="27"/>
      <c r="D35761" s="27"/>
      <c r="E35761" s="27"/>
      <c r="I35761" s="27"/>
      <c r="J35761" s="27"/>
    </row>
    <row r="35762" spans="2:10" x14ac:dyDescent="0.25">
      <c r="B35762" s="27"/>
      <c r="D35762" s="27"/>
      <c r="E35762" s="27"/>
      <c r="I35762" s="27"/>
      <c r="J35762" s="27"/>
    </row>
    <row r="35763" spans="2:10" x14ac:dyDescent="0.25">
      <c r="B35763" s="27"/>
      <c r="D35763" s="27"/>
      <c r="E35763" s="27"/>
      <c r="I35763" s="27"/>
      <c r="J35763" s="27"/>
    </row>
    <row r="35764" spans="2:10" x14ac:dyDescent="0.25">
      <c r="B35764" s="27"/>
      <c r="D35764" s="27"/>
      <c r="E35764" s="27"/>
      <c r="I35764" s="27"/>
      <c r="J35764" s="27"/>
    </row>
    <row r="35765" spans="2:10" x14ac:dyDescent="0.25">
      <c r="B35765" s="27"/>
      <c r="D35765" s="27"/>
      <c r="E35765" s="27"/>
      <c r="I35765" s="27"/>
      <c r="J35765" s="27"/>
    </row>
    <row r="35766" spans="2:10" x14ac:dyDescent="0.25">
      <c r="B35766" s="27"/>
      <c r="D35766" s="27"/>
      <c r="E35766" s="27"/>
      <c r="I35766" s="27"/>
      <c r="J35766" s="27"/>
    </row>
    <row r="35767" spans="2:10" x14ac:dyDescent="0.25">
      <c r="B35767" s="27"/>
      <c r="D35767" s="27"/>
      <c r="E35767" s="27"/>
      <c r="I35767" s="27"/>
      <c r="J35767" s="27"/>
    </row>
    <row r="35768" spans="2:10" x14ac:dyDescent="0.25">
      <c r="B35768" s="27"/>
      <c r="D35768" s="27"/>
      <c r="E35768" s="27"/>
      <c r="I35768" s="27"/>
      <c r="J35768" s="27"/>
    </row>
    <row r="35769" spans="2:10" x14ac:dyDescent="0.25">
      <c r="B35769" s="27"/>
      <c r="D35769" s="27"/>
      <c r="E35769" s="27"/>
      <c r="I35769" s="27"/>
      <c r="J35769" s="27"/>
    </row>
    <row r="35770" spans="2:10" x14ac:dyDescent="0.25">
      <c r="B35770" s="27"/>
      <c r="D35770" s="27"/>
      <c r="E35770" s="27"/>
      <c r="I35770" s="27"/>
      <c r="J35770" s="27"/>
    </row>
    <row r="35771" spans="2:10" x14ac:dyDescent="0.25">
      <c r="B35771" s="27"/>
      <c r="D35771" s="27"/>
      <c r="E35771" s="27"/>
      <c r="I35771" s="27"/>
      <c r="J35771" s="27"/>
    </row>
    <row r="35772" spans="2:10" x14ac:dyDescent="0.25">
      <c r="B35772" s="27"/>
      <c r="D35772" s="27"/>
      <c r="E35772" s="27"/>
      <c r="I35772" s="27"/>
      <c r="J35772" s="27"/>
    </row>
    <row r="35773" spans="2:10" x14ac:dyDescent="0.25">
      <c r="B35773" s="27"/>
      <c r="D35773" s="27"/>
      <c r="E35773" s="27"/>
      <c r="I35773" s="27"/>
      <c r="J35773" s="27"/>
    </row>
    <row r="35774" spans="2:10" x14ac:dyDescent="0.25">
      <c r="B35774" s="27"/>
      <c r="D35774" s="27"/>
      <c r="E35774" s="27"/>
      <c r="I35774" s="27"/>
      <c r="J35774" s="27"/>
    </row>
    <row r="35775" spans="2:10" x14ac:dyDescent="0.25">
      <c r="B35775" s="27"/>
      <c r="D35775" s="27"/>
      <c r="E35775" s="27"/>
      <c r="I35775" s="27"/>
      <c r="J35775" s="27"/>
    </row>
    <row r="35776" spans="2:10" x14ac:dyDescent="0.25">
      <c r="B35776" s="27"/>
      <c r="D35776" s="27"/>
      <c r="E35776" s="27"/>
      <c r="I35776" s="27"/>
      <c r="J35776" s="27"/>
    </row>
    <row r="35777" spans="2:10" x14ac:dyDescent="0.25">
      <c r="B35777" s="27"/>
      <c r="D35777" s="27"/>
      <c r="E35777" s="27"/>
      <c r="I35777" s="27"/>
      <c r="J35777" s="27"/>
    </row>
    <row r="35778" spans="2:10" x14ac:dyDescent="0.25">
      <c r="B35778" s="27"/>
      <c r="D35778" s="27"/>
      <c r="E35778" s="27"/>
      <c r="I35778" s="27"/>
      <c r="J35778" s="27"/>
    </row>
    <row r="35779" spans="2:10" x14ac:dyDescent="0.25">
      <c r="B35779" s="27"/>
      <c r="D35779" s="27"/>
      <c r="E35779" s="27"/>
      <c r="I35779" s="27"/>
      <c r="J35779" s="27"/>
    </row>
    <row r="35780" spans="2:10" x14ac:dyDescent="0.25">
      <c r="B35780" s="27"/>
      <c r="D35780" s="27"/>
      <c r="E35780" s="27"/>
      <c r="I35780" s="27"/>
      <c r="J35780" s="27"/>
    </row>
    <row r="35781" spans="2:10" x14ac:dyDescent="0.25">
      <c r="B35781" s="27"/>
      <c r="D35781" s="27"/>
      <c r="E35781" s="27"/>
      <c r="I35781" s="27"/>
      <c r="J35781" s="27"/>
    </row>
    <row r="35782" spans="2:10" x14ac:dyDescent="0.25">
      <c r="B35782" s="27"/>
      <c r="D35782" s="27"/>
      <c r="E35782" s="27"/>
      <c r="I35782" s="27"/>
      <c r="J35782" s="27"/>
    </row>
    <row r="35783" spans="2:10" x14ac:dyDescent="0.25">
      <c r="B35783" s="27"/>
      <c r="D35783" s="27"/>
      <c r="E35783" s="27"/>
      <c r="I35783" s="27"/>
      <c r="J35783" s="27"/>
    </row>
    <row r="35784" spans="2:10" x14ac:dyDescent="0.25">
      <c r="B35784" s="27"/>
      <c r="D35784" s="27"/>
      <c r="E35784" s="27"/>
      <c r="I35784" s="27"/>
      <c r="J35784" s="27"/>
    </row>
    <row r="35785" spans="2:10" x14ac:dyDescent="0.25">
      <c r="B35785" s="27"/>
      <c r="D35785" s="27"/>
      <c r="E35785" s="27"/>
      <c r="I35785" s="27"/>
      <c r="J35785" s="27"/>
    </row>
    <row r="35786" spans="2:10" x14ac:dyDescent="0.25">
      <c r="B35786" s="27"/>
      <c r="D35786" s="27"/>
      <c r="E35786" s="27"/>
      <c r="I35786" s="27"/>
      <c r="J35786" s="27"/>
    </row>
    <row r="35787" spans="2:10" x14ac:dyDescent="0.25">
      <c r="B35787" s="27"/>
      <c r="D35787" s="27"/>
      <c r="E35787" s="27"/>
      <c r="I35787" s="27"/>
      <c r="J35787" s="27"/>
    </row>
    <row r="35788" spans="2:10" x14ac:dyDescent="0.25">
      <c r="B35788" s="27"/>
      <c r="D35788" s="27"/>
      <c r="E35788" s="27"/>
      <c r="I35788" s="27"/>
      <c r="J35788" s="27"/>
    </row>
    <row r="35789" spans="2:10" x14ac:dyDescent="0.25">
      <c r="B35789" s="27"/>
      <c r="D35789" s="27"/>
      <c r="E35789" s="27"/>
      <c r="I35789" s="27"/>
      <c r="J35789" s="27"/>
    </row>
    <row r="35790" spans="2:10" x14ac:dyDescent="0.25">
      <c r="B35790" s="27"/>
      <c r="D35790" s="27"/>
      <c r="E35790" s="27"/>
      <c r="I35790" s="27"/>
      <c r="J35790" s="27"/>
    </row>
    <row r="35791" spans="2:10" x14ac:dyDescent="0.25">
      <c r="B35791" s="27"/>
      <c r="D35791" s="27"/>
      <c r="E35791" s="27"/>
      <c r="I35791" s="27"/>
      <c r="J35791" s="27"/>
    </row>
    <row r="35792" spans="2:10" x14ac:dyDescent="0.25">
      <c r="B35792" s="27"/>
      <c r="D35792" s="27"/>
      <c r="E35792" s="27"/>
      <c r="I35792" s="27"/>
      <c r="J35792" s="27"/>
    </row>
    <row r="35793" spans="2:10" x14ac:dyDescent="0.25">
      <c r="B35793" s="27"/>
      <c r="D35793" s="27"/>
      <c r="E35793" s="27"/>
      <c r="I35793" s="27"/>
      <c r="J35793" s="27"/>
    </row>
    <row r="35794" spans="2:10" x14ac:dyDescent="0.25">
      <c r="B35794" s="27"/>
      <c r="D35794" s="27"/>
      <c r="E35794" s="27"/>
      <c r="I35794" s="27"/>
      <c r="J35794" s="27"/>
    </row>
    <row r="35795" spans="2:10" x14ac:dyDescent="0.25">
      <c r="B35795" s="27"/>
      <c r="D35795" s="27"/>
      <c r="E35795" s="27"/>
      <c r="I35795" s="27"/>
      <c r="J35795" s="27"/>
    </row>
    <row r="35796" spans="2:10" x14ac:dyDescent="0.25">
      <c r="B35796" s="27"/>
      <c r="D35796" s="27"/>
      <c r="E35796" s="27"/>
      <c r="I35796" s="27"/>
      <c r="J35796" s="27"/>
    </row>
    <row r="35797" spans="2:10" x14ac:dyDescent="0.25">
      <c r="B35797" s="27"/>
      <c r="D35797" s="27"/>
      <c r="E35797" s="27"/>
      <c r="I35797" s="27"/>
      <c r="J35797" s="27"/>
    </row>
    <row r="35798" spans="2:10" x14ac:dyDescent="0.25">
      <c r="B35798" s="27"/>
      <c r="D35798" s="27"/>
      <c r="E35798" s="27"/>
      <c r="I35798" s="27"/>
      <c r="J35798" s="27"/>
    </row>
    <row r="35799" spans="2:10" x14ac:dyDescent="0.25">
      <c r="B35799" s="27"/>
      <c r="D35799" s="27"/>
      <c r="E35799" s="27"/>
      <c r="I35799" s="27"/>
      <c r="J35799" s="27"/>
    </row>
    <row r="35800" spans="2:10" x14ac:dyDescent="0.25">
      <c r="B35800" s="27"/>
      <c r="D35800" s="27"/>
      <c r="E35800" s="27"/>
      <c r="I35800" s="27"/>
      <c r="J35800" s="27"/>
    </row>
    <row r="35801" spans="2:10" x14ac:dyDescent="0.25">
      <c r="B35801" s="27"/>
      <c r="D35801" s="27"/>
      <c r="E35801" s="27"/>
      <c r="I35801" s="27"/>
      <c r="J35801" s="27"/>
    </row>
    <row r="35802" spans="2:10" x14ac:dyDescent="0.25">
      <c r="B35802" s="27"/>
      <c r="D35802" s="27"/>
      <c r="E35802" s="27"/>
      <c r="I35802" s="27"/>
      <c r="J35802" s="27"/>
    </row>
    <row r="35803" spans="2:10" x14ac:dyDescent="0.25">
      <c r="B35803" s="27"/>
      <c r="D35803" s="27"/>
      <c r="E35803" s="27"/>
      <c r="I35803" s="27"/>
      <c r="J35803" s="27"/>
    </row>
    <row r="35804" spans="2:10" x14ac:dyDescent="0.25">
      <c r="B35804" s="27"/>
      <c r="D35804" s="27"/>
      <c r="E35804" s="27"/>
      <c r="I35804" s="27"/>
      <c r="J35804" s="27"/>
    </row>
    <row r="35805" spans="2:10" x14ac:dyDescent="0.25">
      <c r="B35805" s="27"/>
      <c r="D35805" s="27"/>
      <c r="E35805" s="27"/>
      <c r="I35805" s="27"/>
      <c r="J35805" s="27"/>
    </row>
    <row r="35806" spans="2:10" x14ac:dyDescent="0.25">
      <c r="B35806" s="27"/>
      <c r="D35806" s="27"/>
      <c r="E35806" s="27"/>
      <c r="I35806" s="27"/>
      <c r="J35806" s="27"/>
    </row>
    <row r="35807" spans="2:10" x14ac:dyDescent="0.25">
      <c r="B35807" s="27"/>
      <c r="D35807" s="27"/>
      <c r="E35807" s="27"/>
      <c r="I35807" s="27"/>
      <c r="J35807" s="27"/>
    </row>
    <row r="35808" spans="2:10" x14ac:dyDescent="0.25">
      <c r="B35808" s="27"/>
      <c r="D35808" s="27"/>
      <c r="E35808" s="27"/>
      <c r="I35808" s="27"/>
      <c r="J35808" s="27"/>
    </row>
    <row r="35809" spans="2:10" x14ac:dyDescent="0.25">
      <c r="B35809" s="27"/>
      <c r="D35809" s="27"/>
      <c r="E35809" s="27"/>
      <c r="I35809" s="27"/>
      <c r="J35809" s="27"/>
    </row>
    <row r="35810" spans="2:10" x14ac:dyDescent="0.25">
      <c r="B35810" s="27"/>
      <c r="D35810" s="27"/>
      <c r="E35810" s="27"/>
      <c r="I35810" s="27"/>
      <c r="J35810" s="27"/>
    </row>
    <row r="35811" spans="2:10" x14ac:dyDescent="0.25">
      <c r="B35811" s="27"/>
      <c r="D35811" s="27"/>
      <c r="E35811" s="27"/>
      <c r="I35811" s="27"/>
      <c r="J35811" s="27"/>
    </row>
    <row r="35812" spans="2:10" x14ac:dyDescent="0.25">
      <c r="B35812" s="27"/>
      <c r="D35812" s="27"/>
      <c r="E35812" s="27"/>
      <c r="I35812" s="27"/>
      <c r="J35812" s="27"/>
    </row>
    <row r="35813" spans="2:10" x14ac:dyDescent="0.25">
      <c r="B35813" s="27"/>
      <c r="D35813" s="27"/>
      <c r="E35813" s="27"/>
      <c r="I35813" s="27"/>
      <c r="J35813" s="27"/>
    </row>
    <row r="35814" spans="2:10" x14ac:dyDescent="0.25">
      <c r="B35814" s="27"/>
      <c r="D35814" s="27"/>
      <c r="E35814" s="27"/>
      <c r="I35814" s="27"/>
      <c r="J35814" s="27"/>
    </row>
    <row r="35815" spans="2:10" x14ac:dyDescent="0.25">
      <c r="B35815" s="27"/>
      <c r="D35815" s="27"/>
      <c r="E35815" s="27"/>
      <c r="I35815" s="27"/>
      <c r="J35815" s="27"/>
    </row>
    <row r="35816" spans="2:10" x14ac:dyDescent="0.25">
      <c r="B35816" s="27"/>
      <c r="D35816" s="27"/>
      <c r="E35816" s="27"/>
      <c r="I35816" s="27"/>
      <c r="J35816" s="27"/>
    </row>
    <row r="35817" spans="2:10" x14ac:dyDescent="0.25">
      <c r="B35817" s="27"/>
      <c r="D35817" s="27"/>
      <c r="E35817" s="27"/>
      <c r="I35817" s="27"/>
      <c r="J35817" s="27"/>
    </row>
    <row r="35818" spans="2:10" x14ac:dyDescent="0.25">
      <c r="B35818" s="27"/>
      <c r="D35818" s="27"/>
      <c r="E35818" s="27"/>
      <c r="I35818" s="27"/>
      <c r="J35818" s="27"/>
    </row>
    <row r="35819" spans="2:10" x14ac:dyDescent="0.25">
      <c r="B35819" s="27"/>
      <c r="D35819" s="27"/>
      <c r="E35819" s="27"/>
      <c r="I35819" s="27"/>
      <c r="J35819" s="27"/>
    </row>
    <row r="35820" spans="2:10" x14ac:dyDescent="0.25">
      <c r="B35820" s="27"/>
      <c r="D35820" s="27"/>
      <c r="E35820" s="27"/>
      <c r="I35820" s="27"/>
      <c r="J35820" s="27"/>
    </row>
    <row r="35821" spans="2:10" x14ac:dyDescent="0.25">
      <c r="B35821" s="27"/>
      <c r="D35821" s="27"/>
      <c r="E35821" s="27"/>
      <c r="I35821" s="27"/>
      <c r="J35821" s="27"/>
    </row>
    <row r="35822" spans="2:10" x14ac:dyDescent="0.25">
      <c r="B35822" s="27"/>
      <c r="D35822" s="27"/>
      <c r="E35822" s="27"/>
      <c r="I35822" s="27"/>
      <c r="J35822" s="27"/>
    </row>
    <row r="35823" spans="2:10" x14ac:dyDescent="0.25">
      <c r="B35823" s="27"/>
      <c r="D35823" s="27"/>
      <c r="E35823" s="27"/>
      <c r="I35823" s="27"/>
      <c r="J35823" s="27"/>
    </row>
    <row r="35824" spans="2:10" x14ac:dyDescent="0.25">
      <c r="B35824" s="27"/>
      <c r="D35824" s="27"/>
      <c r="E35824" s="27"/>
      <c r="I35824" s="27"/>
      <c r="J35824" s="27"/>
    </row>
    <row r="35825" spans="2:10" x14ac:dyDescent="0.25">
      <c r="B35825" s="27"/>
      <c r="D35825" s="27"/>
      <c r="E35825" s="27"/>
      <c r="I35825" s="27"/>
      <c r="J35825" s="27"/>
    </row>
    <row r="35826" spans="2:10" x14ac:dyDescent="0.25">
      <c r="B35826" s="27"/>
      <c r="D35826" s="27"/>
      <c r="E35826" s="27"/>
      <c r="I35826" s="27"/>
      <c r="J35826" s="27"/>
    </row>
    <row r="35827" spans="2:10" x14ac:dyDescent="0.25">
      <c r="B35827" s="27"/>
      <c r="D35827" s="27"/>
      <c r="E35827" s="27"/>
      <c r="I35827" s="27"/>
      <c r="J35827" s="27"/>
    </row>
    <row r="35828" spans="2:10" x14ac:dyDescent="0.25">
      <c r="B35828" s="27"/>
      <c r="D35828" s="27"/>
      <c r="E35828" s="27"/>
      <c r="I35828" s="27"/>
      <c r="J35828" s="27"/>
    </row>
    <row r="35829" spans="2:10" x14ac:dyDescent="0.25">
      <c r="B35829" s="27"/>
      <c r="D35829" s="27"/>
      <c r="E35829" s="27"/>
      <c r="I35829" s="27"/>
      <c r="J35829" s="27"/>
    </row>
    <row r="35830" spans="2:10" x14ac:dyDescent="0.25">
      <c r="B35830" s="27"/>
      <c r="D35830" s="27"/>
      <c r="E35830" s="27"/>
      <c r="I35830" s="27"/>
      <c r="J35830" s="27"/>
    </row>
    <row r="35831" spans="2:10" x14ac:dyDescent="0.25">
      <c r="B35831" s="27"/>
      <c r="D35831" s="27"/>
      <c r="E35831" s="27"/>
      <c r="I35831" s="27"/>
      <c r="J35831" s="27"/>
    </row>
    <row r="35832" spans="2:10" x14ac:dyDescent="0.25">
      <c r="B35832" s="27"/>
      <c r="D35832" s="27"/>
      <c r="E35832" s="27"/>
      <c r="I35832" s="27"/>
      <c r="J35832" s="27"/>
    </row>
    <row r="35833" spans="2:10" x14ac:dyDescent="0.25">
      <c r="B35833" s="27"/>
      <c r="D35833" s="27"/>
      <c r="E35833" s="27"/>
      <c r="I35833" s="27"/>
      <c r="J35833" s="27"/>
    </row>
    <row r="35834" spans="2:10" x14ac:dyDescent="0.25">
      <c r="B35834" s="27"/>
      <c r="D35834" s="27"/>
      <c r="E35834" s="27"/>
      <c r="I35834" s="27"/>
      <c r="J35834" s="27"/>
    </row>
    <row r="35835" spans="2:10" x14ac:dyDescent="0.25">
      <c r="B35835" s="27"/>
      <c r="D35835" s="27"/>
      <c r="E35835" s="27"/>
      <c r="I35835" s="27"/>
      <c r="J35835" s="27"/>
    </row>
    <row r="35836" spans="2:10" x14ac:dyDescent="0.25">
      <c r="B35836" s="27"/>
      <c r="D35836" s="27"/>
      <c r="E35836" s="27"/>
      <c r="I35836" s="27"/>
      <c r="J35836" s="27"/>
    </row>
    <row r="35837" spans="2:10" x14ac:dyDescent="0.25">
      <c r="B35837" s="27"/>
      <c r="D35837" s="27"/>
      <c r="E35837" s="27"/>
      <c r="I35837" s="27"/>
      <c r="J35837" s="27"/>
    </row>
    <row r="35838" spans="2:10" x14ac:dyDescent="0.25">
      <c r="B35838" s="27"/>
      <c r="D35838" s="27"/>
      <c r="E35838" s="27"/>
      <c r="I35838" s="27"/>
      <c r="J35838" s="27"/>
    </row>
    <row r="35839" spans="2:10" x14ac:dyDescent="0.25">
      <c r="B35839" s="27"/>
      <c r="D35839" s="27"/>
      <c r="E35839" s="27"/>
      <c r="I35839" s="27"/>
      <c r="J35839" s="27"/>
    </row>
    <row r="35840" spans="2:10" x14ac:dyDescent="0.25">
      <c r="B35840" s="27"/>
      <c r="D35840" s="27"/>
      <c r="E35840" s="27"/>
      <c r="I35840" s="27"/>
      <c r="J35840" s="27"/>
    </row>
    <row r="35841" spans="2:10" x14ac:dyDescent="0.25">
      <c r="B35841" s="27"/>
      <c r="D35841" s="27"/>
      <c r="E35841" s="27"/>
      <c r="I35841" s="27"/>
      <c r="J35841" s="27"/>
    </row>
    <row r="35842" spans="2:10" x14ac:dyDescent="0.25">
      <c r="B35842" s="27"/>
      <c r="D35842" s="27"/>
      <c r="E35842" s="27"/>
      <c r="I35842" s="27"/>
      <c r="J35842" s="27"/>
    </row>
    <row r="35843" spans="2:10" x14ac:dyDescent="0.25">
      <c r="B35843" s="27"/>
      <c r="D35843" s="27"/>
      <c r="E35843" s="27"/>
      <c r="I35843" s="27"/>
      <c r="J35843" s="27"/>
    </row>
    <row r="35844" spans="2:10" x14ac:dyDescent="0.25">
      <c r="B35844" s="27"/>
      <c r="D35844" s="27"/>
      <c r="E35844" s="27"/>
      <c r="I35844" s="27"/>
      <c r="J35844" s="27"/>
    </row>
    <row r="35845" spans="2:10" x14ac:dyDescent="0.25">
      <c r="B35845" s="27"/>
      <c r="D35845" s="27"/>
      <c r="E35845" s="27"/>
      <c r="I35845" s="27"/>
      <c r="J35845" s="27"/>
    </row>
    <row r="35846" spans="2:10" x14ac:dyDescent="0.25">
      <c r="B35846" s="27"/>
      <c r="D35846" s="27"/>
      <c r="E35846" s="27"/>
      <c r="I35846" s="27"/>
      <c r="J35846" s="27"/>
    </row>
    <row r="35847" spans="2:10" x14ac:dyDescent="0.25">
      <c r="B35847" s="27"/>
      <c r="D35847" s="27"/>
      <c r="E35847" s="27"/>
      <c r="I35847" s="27"/>
      <c r="J35847" s="27"/>
    </row>
    <row r="35848" spans="2:10" x14ac:dyDescent="0.25">
      <c r="B35848" s="27"/>
      <c r="D35848" s="27"/>
      <c r="E35848" s="27"/>
      <c r="I35848" s="27"/>
      <c r="J35848" s="27"/>
    </row>
    <row r="35849" spans="2:10" x14ac:dyDescent="0.25">
      <c r="B35849" s="27"/>
      <c r="D35849" s="27"/>
      <c r="E35849" s="27"/>
      <c r="I35849" s="27"/>
      <c r="J35849" s="27"/>
    </row>
    <row r="35850" spans="2:10" x14ac:dyDescent="0.25">
      <c r="B35850" s="27"/>
      <c r="D35850" s="27"/>
      <c r="E35850" s="27"/>
      <c r="I35850" s="27"/>
      <c r="J35850" s="27"/>
    </row>
    <row r="35851" spans="2:10" x14ac:dyDescent="0.25">
      <c r="B35851" s="27"/>
      <c r="D35851" s="27"/>
      <c r="E35851" s="27"/>
      <c r="I35851" s="27"/>
      <c r="J35851" s="27"/>
    </row>
    <row r="35852" spans="2:10" x14ac:dyDescent="0.25">
      <c r="B35852" s="27"/>
      <c r="D35852" s="27"/>
      <c r="E35852" s="27"/>
      <c r="I35852" s="27"/>
      <c r="J35852" s="27"/>
    </row>
    <row r="35853" spans="2:10" x14ac:dyDescent="0.25">
      <c r="B35853" s="27"/>
      <c r="D35853" s="27"/>
      <c r="E35853" s="27"/>
      <c r="I35853" s="27"/>
      <c r="J35853" s="27"/>
    </row>
    <row r="35854" spans="2:10" x14ac:dyDescent="0.25">
      <c r="B35854" s="27"/>
      <c r="D35854" s="27"/>
      <c r="E35854" s="27"/>
      <c r="I35854" s="27"/>
      <c r="J35854" s="27"/>
    </row>
    <row r="35855" spans="2:10" x14ac:dyDescent="0.25">
      <c r="B35855" s="27"/>
      <c r="D35855" s="27"/>
      <c r="E35855" s="27"/>
      <c r="I35855" s="27"/>
      <c r="J35855" s="27"/>
    </row>
    <row r="35856" spans="2:10" x14ac:dyDescent="0.25">
      <c r="B35856" s="27"/>
      <c r="D35856" s="27"/>
      <c r="E35856" s="27"/>
      <c r="I35856" s="27"/>
      <c r="J35856" s="27"/>
    </row>
    <row r="35857" spans="2:10" x14ac:dyDescent="0.25">
      <c r="B35857" s="27"/>
      <c r="D35857" s="27"/>
      <c r="E35857" s="27"/>
      <c r="I35857" s="27"/>
      <c r="J35857" s="27"/>
    </row>
    <row r="35858" spans="2:10" x14ac:dyDescent="0.25">
      <c r="B35858" s="27"/>
      <c r="D35858" s="27"/>
      <c r="E35858" s="27"/>
      <c r="I35858" s="27"/>
      <c r="J35858" s="27"/>
    </row>
    <row r="35859" spans="2:10" x14ac:dyDescent="0.25">
      <c r="B35859" s="27"/>
      <c r="D35859" s="27"/>
      <c r="E35859" s="27"/>
      <c r="I35859" s="27"/>
      <c r="J35859" s="27"/>
    </row>
    <row r="35860" spans="2:10" x14ac:dyDescent="0.25">
      <c r="B35860" s="27"/>
      <c r="D35860" s="27"/>
      <c r="E35860" s="27"/>
      <c r="I35860" s="27"/>
      <c r="J35860" s="27"/>
    </row>
    <row r="35861" spans="2:10" x14ac:dyDescent="0.25">
      <c r="B35861" s="27"/>
      <c r="D35861" s="27"/>
      <c r="E35861" s="27"/>
      <c r="I35861" s="27"/>
      <c r="J35861" s="27"/>
    </row>
    <row r="35862" spans="2:10" x14ac:dyDescent="0.25">
      <c r="B35862" s="27"/>
      <c r="D35862" s="27"/>
      <c r="E35862" s="27"/>
      <c r="I35862" s="27"/>
      <c r="J35862" s="27"/>
    </row>
    <row r="35863" spans="2:10" x14ac:dyDescent="0.25">
      <c r="B35863" s="27"/>
      <c r="D35863" s="27"/>
      <c r="E35863" s="27"/>
      <c r="I35863" s="27"/>
      <c r="J35863" s="27"/>
    </row>
    <row r="35864" spans="2:10" x14ac:dyDescent="0.25">
      <c r="B35864" s="27"/>
      <c r="D35864" s="27"/>
      <c r="E35864" s="27"/>
      <c r="I35864" s="27"/>
      <c r="J35864" s="27"/>
    </row>
    <row r="35865" spans="2:10" x14ac:dyDescent="0.25">
      <c r="B35865" s="27"/>
      <c r="D35865" s="27"/>
      <c r="E35865" s="27"/>
      <c r="I35865" s="27"/>
      <c r="J35865" s="27"/>
    </row>
    <row r="35866" spans="2:10" x14ac:dyDescent="0.25">
      <c r="B35866" s="27"/>
      <c r="D35866" s="27"/>
      <c r="E35866" s="27"/>
      <c r="I35866" s="27"/>
      <c r="J35866" s="27"/>
    </row>
    <row r="35867" spans="2:10" x14ac:dyDescent="0.25">
      <c r="B35867" s="27"/>
      <c r="D35867" s="27"/>
      <c r="E35867" s="27"/>
      <c r="I35867" s="27"/>
      <c r="J35867" s="27"/>
    </row>
    <row r="35868" spans="2:10" x14ac:dyDescent="0.25">
      <c r="B35868" s="27"/>
      <c r="D35868" s="27"/>
      <c r="E35868" s="27"/>
      <c r="I35868" s="27"/>
      <c r="J35868" s="27"/>
    </row>
    <row r="35869" spans="2:10" x14ac:dyDescent="0.25">
      <c r="B35869" s="27"/>
      <c r="D35869" s="27"/>
      <c r="E35869" s="27"/>
      <c r="I35869" s="27"/>
      <c r="J35869" s="27"/>
    </row>
    <row r="35870" spans="2:10" x14ac:dyDescent="0.25">
      <c r="B35870" s="27"/>
      <c r="D35870" s="27"/>
      <c r="E35870" s="27"/>
      <c r="I35870" s="27"/>
      <c r="J35870" s="27"/>
    </row>
    <row r="35871" spans="2:10" x14ac:dyDescent="0.25">
      <c r="B35871" s="27"/>
      <c r="D35871" s="27"/>
      <c r="E35871" s="27"/>
      <c r="I35871" s="27"/>
      <c r="J35871" s="27"/>
    </row>
    <row r="35872" spans="2:10" x14ac:dyDescent="0.25">
      <c r="B35872" s="27"/>
      <c r="D35872" s="27"/>
      <c r="E35872" s="27"/>
      <c r="I35872" s="27"/>
      <c r="J35872" s="27"/>
    </row>
    <row r="35873" spans="2:10" x14ac:dyDescent="0.25">
      <c r="B35873" s="27"/>
      <c r="D35873" s="27"/>
      <c r="E35873" s="27"/>
      <c r="I35873" s="27"/>
      <c r="J35873" s="27"/>
    </row>
    <row r="35874" spans="2:10" x14ac:dyDescent="0.25">
      <c r="B35874" s="27"/>
      <c r="D35874" s="27"/>
      <c r="E35874" s="27"/>
      <c r="I35874" s="27"/>
      <c r="J35874" s="27"/>
    </row>
    <row r="35875" spans="2:10" x14ac:dyDescent="0.25">
      <c r="B35875" s="27"/>
      <c r="D35875" s="27"/>
      <c r="E35875" s="27"/>
      <c r="I35875" s="27"/>
      <c r="J35875" s="27"/>
    </row>
    <row r="35876" spans="2:10" x14ac:dyDescent="0.25">
      <c r="B35876" s="27"/>
      <c r="D35876" s="27"/>
      <c r="E35876" s="27"/>
      <c r="I35876" s="27"/>
      <c r="J35876" s="27"/>
    </row>
    <row r="35877" spans="2:10" x14ac:dyDescent="0.25">
      <c r="B35877" s="27"/>
      <c r="D35877" s="27"/>
      <c r="E35877" s="27"/>
      <c r="I35877" s="27"/>
      <c r="J35877" s="27"/>
    </row>
    <row r="35878" spans="2:10" x14ac:dyDescent="0.25">
      <c r="B35878" s="27"/>
      <c r="D35878" s="27"/>
      <c r="E35878" s="27"/>
      <c r="I35878" s="27"/>
      <c r="J35878" s="27"/>
    </row>
    <row r="35879" spans="2:10" x14ac:dyDescent="0.25">
      <c r="B35879" s="27"/>
      <c r="D35879" s="27"/>
      <c r="E35879" s="27"/>
      <c r="I35879" s="27"/>
      <c r="J35879" s="27"/>
    </row>
    <row r="35880" spans="2:10" x14ac:dyDescent="0.25">
      <c r="B35880" s="27"/>
      <c r="D35880" s="27"/>
      <c r="E35880" s="27"/>
      <c r="I35880" s="27"/>
      <c r="J35880" s="27"/>
    </row>
    <row r="35881" spans="2:10" x14ac:dyDescent="0.25">
      <c r="B35881" s="27"/>
      <c r="D35881" s="27"/>
      <c r="E35881" s="27"/>
      <c r="I35881" s="27"/>
      <c r="J35881" s="27"/>
    </row>
    <row r="35882" spans="2:10" x14ac:dyDescent="0.25">
      <c r="B35882" s="27"/>
      <c r="D35882" s="27"/>
      <c r="E35882" s="27"/>
      <c r="I35882" s="27"/>
      <c r="J35882" s="27"/>
    </row>
    <row r="35883" spans="2:10" x14ac:dyDescent="0.25">
      <c r="B35883" s="27"/>
      <c r="D35883" s="27"/>
      <c r="E35883" s="27"/>
      <c r="I35883" s="27"/>
      <c r="J35883" s="27"/>
    </row>
    <row r="35884" spans="2:10" x14ac:dyDescent="0.25">
      <c r="B35884" s="27"/>
      <c r="D35884" s="27"/>
      <c r="E35884" s="27"/>
      <c r="I35884" s="27"/>
      <c r="J35884" s="27"/>
    </row>
    <row r="35885" spans="2:10" x14ac:dyDescent="0.25">
      <c r="B35885" s="27"/>
      <c r="D35885" s="27"/>
      <c r="E35885" s="27"/>
      <c r="I35885" s="27"/>
      <c r="J35885" s="27"/>
    </row>
    <row r="35886" spans="2:10" x14ac:dyDescent="0.25">
      <c r="B35886" s="27"/>
      <c r="D35886" s="27"/>
      <c r="E35886" s="27"/>
      <c r="I35886" s="27"/>
      <c r="J35886" s="27"/>
    </row>
    <row r="35887" spans="2:10" x14ac:dyDescent="0.25">
      <c r="B35887" s="27"/>
      <c r="D35887" s="27"/>
      <c r="E35887" s="27"/>
      <c r="I35887" s="27"/>
      <c r="J35887" s="27"/>
    </row>
    <row r="35888" spans="2:10" x14ac:dyDescent="0.25">
      <c r="B35888" s="27"/>
      <c r="D35888" s="27"/>
      <c r="E35888" s="27"/>
      <c r="I35888" s="27"/>
      <c r="J35888" s="27"/>
    </row>
    <row r="35889" spans="2:10" x14ac:dyDescent="0.25">
      <c r="B35889" s="27"/>
      <c r="D35889" s="27"/>
      <c r="E35889" s="27"/>
      <c r="I35889" s="27"/>
      <c r="J35889" s="27"/>
    </row>
    <row r="35890" spans="2:10" x14ac:dyDescent="0.25">
      <c r="B35890" s="27"/>
      <c r="D35890" s="27"/>
      <c r="E35890" s="27"/>
      <c r="I35890" s="27"/>
      <c r="J35890" s="27"/>
    </row>
    <row r="35891" spans="2:10" x14ac:dyDescent="0.25">
      <c r="B35891" s="27"/>
      <c r="D35891" s="27"/>
      <c r="E35891" s="27"/>
      <c r="I35891" s="27"/>
      <c r="J35891" s="27"/>
    </row>
    <row r="35892" spans="2:10" x14ac:dyDescent="0.25">
      <c r="B35892" s="27"/>
      <c r="D35892" s="27"/>
      <c r="E35892" s="27"/>
      <c r="I35892" s="27"/>
      <c r="J35892" s="27"/>
    </row>
    <row r="35893" spans="2:10" x14ac:dyDescent="0.25">
      <c r="B35893" s="27"/>
      <c r="D35893" s="27"/>
      <c r="E35893" s="27"/>
      <c r="I35893" s="27"/>
      <c r="J35893" s="27"/>
    </row>
    <row r="35894" spans="2:10" x14ac:dyDescent="0.25">
      <c r="B35894" s="27"/>
      <c r="D35894" s="27"/>
      <c r="E35894" s="27"/>
      <c r="I35894" s="27"/>
      <c r="J35894" s="27"/>
    </row>
    <row r="35895" spans="2:10" x14ac:dyDescent="0.25">
      <c r="B35895" s="27"/>
      <c r="D35895" s="27"/>
      <c r="E35895" s="27"/>
      <c r="I35895" s="27"/>
      <c r="J35895" s="27"/>
    </row>
    <row r="35896" spans="2:10" x14ac:dyDescent="0.25">
      <c r="B35896" s="27"/>
      <c r="D35896" s="27"/>
      <c r="E35896" s="27"/>
      <c r="I35896" s="27"/>
      <c r="J35896" s="27"/>
    </row>
    <row r="35897" spans="2:10" x14ac:dyDescent="0.25">
      <c r="B35897" s="27"/>
      <c r="D35897" s="27"/>
      <c r="E35897" s="27"/>
      <c r="I35897" s="27"/>
      <c r="J35897" s="27"/>
    </row>
    <row r="35898" spans="2:10" x14ac:dyDescent="0.25">
      <c r="B35898" s="27"/>
      <c r="D35898" s="27"/>
      <c r="E35898" s="27"/>
      <c r="I35898" s="27"/>
      <c r="J35898" s="27"/>
    </row>
    <row r="35899" spans="2:10" x14ac:dyDescent="0.25">
      <c r="B35899" s="27"/>
      <c r="D35899" s="27"/>
      <c r="E35899" s="27"/>
      <c r="I35899" s="27"/>
      <c r="J35899" s="27"/>
    </row>
    <row r="35900" spans="2:10" x14ac:dyDescent="0.25">
      <c r="B35900" s="27"/>
      <c r="D35900" s="27"/>
      <c r="E35900" s="27"/>
      <c r="I35900" s="27"/>
      <c r="J35900" s="27"/>
    </row>
    <row r="35901" spans="2:10" x14ac:dyDescent="0.25">
      <c r="B35901" s="27"/>
      <c r="D35901" s="27"/>
      <c r="E35901" s="27"/>
      <c r="I35901" s="27"/>
      <c r="J35901" s="27"/>
    </row>
    <row r="35902" spans="2:10" x14ac:dyDescent="0.25">
      <c r="B35902" s="27"/>
      <c r="D35902" s="27"/>
      <c r="E35902" s="27"/>
      <c r="I35902" s="27"/>
      <c r="J35902" s="27"/>
    </row>
    <row r="35903" spans="2:10" x14ac:dyDescent="0.25">
      <c r="B35903" s="27"/>
      <c r="D35903" s="27"/>
      <c r="E35903" s="27"/>
      <c r="I35903" s="27"/>
      <c r="J35903" s="27"/>
    </row>
    <row r="35904" spans="2:10" x14ac:dyDescent="0.25">
      <c r="B35904" s="27"/>
      <c r="D35904" s="27"/>
      <c r="E35904" s="27"/>
      <c r="I35904" s="27"/>
      <c r="J35904" s="27"/>
    </row>
    <row r="35905" spans="2:10" x14ac:dyDescent="0.25">
      <c r="B35905" s="27"/>
      <c r="D35905" s="27"/>
      <c r="E35905" s="27"/>
      <c r="I35905" s="27"/>
      <c r="J35905" s="27"/>
    </row>
    <row r="35906" spans="2:10" x14ac:dyDescent="0.25">
      <c r="B35906" s="27"/>
      <c r="D35906" s="27"/>
      <c r="E35906" s="27"/>
      <c r="I35906" s="27"/>
      <c r="J35906" s="27"/>
    </row>
    <row r="35907" spans="2:10" x14ac:dyDescent="0.25">
      <c r="B35907" s="27"/>
      <c r="D35907" s="27"/>
      <c r="E35907" s="27"/>
      <c r="I35907" s="27"/>
      <c r="J35907" s="27"/>
    </row>
    <row r="35908" spans="2:10" x14ac:dyDescent="0.25">
      <c r="B35908" s="27"/>
      <c r="D35908" s="27"/>
      <c r="E35908" s="27"/>
      <c r="I35908" s="27"/>
      <c r="J35908" s="27"/>
    </row>
    <row r="35909" spans="2:10" x14ac:dyDescent="0.25">
      <c r="B35909" s="27"/>
      <c r="D35909" s="27"/>
      <c r="E35909" s="27"/>
      <c r="I35909" s="27"/>
      <c r="J35909" s="27"/>
    </row>
    <row r="35910" spans="2:10" x14ac:dyDescent="0.25">
      <c r="B35910" s="27"/>
      <c r="D35910" s="27"/>
      <c r="E35910" s="27"/>
      <c r="I35910" s="27"/>
      <c r="J35910" s="27"/>
    </row>
    <row r="35911" spans="2:10" x14ac:dyDescent="0.25">
      <c r="B35911" s="27"/>
      <c r="D35911" s="27"/>
      <c r="E35911" s="27"/>
      <c r="I35911" s="27"/>
      <c r="J35911" s="27"/>
    </row>
    <row r="35912" spans="2:10" x14ac:dyDescent="0.25">
      <c r="B35912" s="27"/>
      <c r="D35912" s="27"/>
      <c r="E35912" s="27"/>
      <c r="I35912" s="27"/>
      <c r="J35912" s="27"/>
    </row>
    <row r="35913" spans="2:10" x14ac:dyDescent="0.25">
      <c r="B35913" s="27"/>
      <c r="D35913" s="27"/>
      <c r="E35913" s="27"/>
      <c r="I35913" s="27"/>
      <c r="J35913" s="27"/>
    </row>
    <row r="35914" spans="2:10" x14ac:dyDescent="0.25">
      <c r="B35914" s="27"/>
      <c r="D35914" s="27"/>
      <c r="E35914" s="27"/>
      <c r="I35914" s="27"/>
      <c r="J35914" s="27"/>
    </row>
    <row r="35915" spans="2:10" x14ac:dyDescent="0.25">
      <c r="B35915" s="27"/>
      <c r="D35915" s="27"/>
      <c r="E35915" s="27"/>
      <c r="I35915" s="27"/>
      <c r="J35915" s="27"/>
    </row>
    <row r="35916" spans="2:10" x14ac:dyDescent="0.25">
      <c r="B35916" s="27"/>
      <c r="D35916" s="27"/>
      <c r="E35916" s="27"/>
      <c r="I35916" s="27"/>
      <c r="J35916" s="27"/>
    </row>
    <row r="35917" spans="2:10" x14ac:dyDescent="0.25">
      <c r="B35917" s="27"/>
      <c r="D35917" s="27"/>
      <c r="E35917" s="27"/>
      <c r="I35917" s="27"/>
      <c r="J35917" s="27"/>
    </row>
    <row r="35918" spans="2:10" x14ac:dyDescent="0.25">
      <c r="B35918" s="27"/>
      <c r="D35918" s="27"/>
      <c r="E35918" s="27"/>
      <c r="I35918" s="27"/>
      <c r="J35918" s="27"/>
    </row>
    <row r="35919" spans="2:10" x14ac:dyDescent="0.25">
      <c r="B35919" s="27"/>
      <c r="D35919" s="27"/>
      <c r="E35919" s="27"/>
      <c r="I35919" s="27"/>
      <c r="J35919" s="27"/>
    </row>
    <row r="35920" spans="2:10" x14ac:dyDescent="0.25">
      <c r="B35920" s="27"/>
      <c r="D35920" s="27"/>
      <c r="E35920" s="27"/>
      <c r="I35920" s="27"/>
      <c r="J35920" s="27"/>
    </row>
    <row r="35921" spans="2:10" x14ac:dyDescent="0.25">
      <c r="B35921" s="27"/>
      <c r="D35921" s="27"/>
      <c r="E35921" s="27"/>
      <c r="I35921" s="27"/>
      <c r="J35921" s="27"/>
    </row>
    <row r="35922" spans="2:10" x14ac:dyDescent="0.25">
      <c r="B35922" s="27"/>
      <c r="D35922" s="27"/>
      <c r="E35922" s="27"/>
      <c r="I35922" s="27"/>
      <c r="J35922" s="27"/>
    </row>
    <row r="35923" spans="2:10" x14ac:dyDescent="0.25">
      <c r="B35923" s="27"/>
      <c r="D35923" s="27"/>
      <c r="E35923" s="27"/>
      <c r="I35923" s="27"/>
      <c r="J35923" s="27"/>
    </row>
    <row r="35924" spans="2:10" x14ac:dyDescent="0.25">
      <c r="B35924" s="27"/>
      <c r="D35924" s="27"/>
      <c r="E35924" s="27"/>
      <c r="I35924" s="27"/>
      <c r="J35924" s="27"/>
    </row>
    <row r="35925" spans="2:10" x14ac:dyDescent="0.25">
      <c r="B35925" s="27"/>
      <c r="D35925" s="27"/>
      <c r="E35925" s="27"/>
      <c r="I35925" s="27"/>
      <c r="J35925" s="27"/>
    </row>
    <row r="35926" spans="2:10" x14ac:dyDescent="0.25">
      <c r="B35926" s="27"/>
      <c r="D35926" s="27"/>
      <c r="E35926" s="27"/>
      <c r="I35926" s="27"/>
      <c r="J35926" s="27"/>
    </row>
    <row r="35927" spans="2:10" x14ac:dyDescent="0.25">
      <c r="B35927" s="27"/>
      <c r="D35927" s="27"/>
      <c r="E35927" s="27"/>
      <c r="I35927" s="27"/>
      <c r="J35927" s="27"/>
    </row>
    <row r="35928" spans="2:10" x14ac:dyDescent="0.25">
      <c r="B35928" s="27"/>
      <c r="D35928" s="27"/>
      <c r="E35928" s="27"/>
      <c r="I35928" s="27"/>
      <c r="J35928" s="27"/>
    </row>
    <row r="35929" spans="2:10" x14ac:dyDescent="0.25">
      <c r="B35929" s="27"/>
      <c r="D35929" s="27"/>
      <c r="E35929" s="27"/>
      <c r="I35929" s="27"/>
      <c r="J35929" s="27"/>
    </row>
    <row r="35930" spans="2:10" x14ac:dyDescent="0.25">
      <c r="B35930" s="27"/>
      <c r="D35930" s="27"/>
      <c r="E35930" s="27"/>
      <c r="I35930" s="27"/>
      <c r="J35930" s="27"/>
    </row>
    <row r="35931" spans="2:10" x14ac:dyDescent="0.25">
      <c r="B35931" s="27"/>
      <c r="D35931" s="27"/>
      <c r="E35931" s="27"/>
      <c r="I35931" s="27"/>
      <c r="J35931" s="27"/>
    </row>
    <row r="35932" spans="2:10" x14ac:dyDescent="0.25">
      <c r="B35932" s="27"/>
      <c r="D35932" s="27"/>
      <c r="E35932" s="27"/>
      <c r="I35932" s="27"/>
      <c r="J35932" s="27"/>
    </row>
    <row r="35933" spans="2:10" x14ac:dyDescent="0.25">
      <c r="B35933" s="27"/>
      <c r="D35933" s="27"/>
      <c r="E35933" s="27"/>
      <c r="I35933" s="27"/>
      <c r="J35933" s="27"/>
    </row>
    <row r="35934" spans="2:10" x14ac:dyDescent="0.25">
      <c r="B35934" s="27"/>
      <c r="D35934" s="27"/>
      <c r="E35934" s="27"/>
      <c r="I35934" s="27"/>
      <c r="J35934" s="27"/>
    </row>
    <row r="35935" spans="2:10" x14ac:dyDescent="0.25">
      <c r="B35935" s="27"/>
      <c r="D35935" s="27"/>
      <c r="E35935" s="27"/>
      <c r="I35935" s="27"/>
      <c r="J35935" s="27"/>
    </row>
    <row r="35936" spans="2:10" x14ac:dyDescent="0.25">
      <c r="B35936" s="27"/>
      <c r="D35936" s="27"/>
      <c r="E35936" s="27"/>
      <c r="I35936" s="27"/>
      <c r="J35936" s="27"/>
    </row>
    <row r="35937" spans="2:10" x14ac:dyDescent="0.25">
      <c r="B35937" s="27"/>
      <c r="D35937" s="27"/>
      <c r="E35937" s="27"/>
      <c r="I35937" s="27"/>
      <c r="J35937" s="27"/>
    </row>
    <row r="35938" spans="2:10" x14ac:dyDescent="0.25">
      <c r="B35938" s="27"/>
      <c r="D35938" s="27"/>
      <c r="E35938" s="27"/>
      <c r="I35938" s="27"/>
      <c r="J35938" s="27"/>
    </row>
    <row r="35939" spans="2:10" x14ac:dyDescent="0.25">
      <c r="B35939" s="27"/>
      <c r="D35939" s="27"/>
      <c r="E35939" s="27"/>
      <c r="I35939" s="27"/>
      <c r="J35939" s="27"/>
    </row>
    <row r="35940" spans="2:10" x14ac:dyDescent="0.25">
      <c r="B35940" s="27"/>
      <c r="D35940" s="27"/>
      <c r="E35940" s="27"/>
      <c r="I35940" s="27"/>
      <c r="J35940" s="27"/>
    </row>
    <row r="35941" spans="2:10" x14ac:dyDescent="0.25">
      <c r="B35941" s="27"/>
      <c r="D35941" s="27"/>
      <c r="E35941" s="27"/>
      <c r="I35941" s="27"/>
      <c r="J35941" s="27"/>
    </row>
    <row r="35942" spans="2:10" x14ac:dyDescent="0.25">
      <c r="B35942" s="27"/>
      <c r="D35942" s="27"/>
      <c r="E35942" s="27"/>
      <c r="I35942" s="27"/>
      <c r="J35942" s="27"/>
    </row>
    <row r="35943" spans="2:10" x14ac:dyDescent="0.25">
      <c r="B35943" s="27"/>
      <c r="D35943" s="27"/>
      <c r="E35943" s="27"/>
      <c r="I35943" s="27"/>
      <c r="J35943" s="27"/>
    </row>
    <row r="35944" spans="2:10" x14ac:dyDescent="0.25">
      <c r="B35944" s="27"/>
      <c r="D35944" s="27"/>
      <c r="E35944" s="27"/>
      <c r="I35944" s="27"/>
      <c r="J35944" s="27"/>
    </row>
    <row r="35945" spans="2:10" x14ac:dyDescent="0.25">
      <c r="B35945" s="27"/>
      <c r="D35945" s="27"/>
      <c r="E35945" s="27"/>
      <c r="I35945" s="27"/>
      <c r="J35945" s="27"/>
    </row>
    <row r="35946" spans="2:10" x14ac:dyDescent="0.25">
      <c r="B35946" s="27"/>
      <c r="D35946" s="27"/>
      <c r="E35946" s="27"/>
      <c r="I35946" s="27"/>
      <c r="J35946" s="27"/>
    </row>
    <row r="35947" spans="2:10" x14ac:dyDescent="0.25">
      <c r="B35947" s="27"/>
      <c r="D35947" s="27"/>
      <c r="E35947" s="27"/>
      <c r="I35947" s="27"/>
      <c r="J35947" s="27"/>
    </row>
    <row r="35948" spans="2:10" x14ac:dyDescent="0.25">
      <c r="B35948" s="27"/>
      <c r="D35948" s="27"/>
      <c r="E35948" s="27"/>
      <c r="I35948" s="27"/>
      <c r="J35948" s="27"/>
    </row>
    <row r="35949" spans="2:10" x14ac:dyDescent="0.25">
      <c r="B35949" s="27"/>
      <c r="D35949" s="27"/>
      <c r="E35949" s="27"/>
      <c r="I35949" s="27"/>
      <c r="J35949" s="27"/>
    </row>
    <row r="35950" spans="2:10" x14ac:dyDescent="0.25">
      <c r="B35950" s="27"/>
      <c r="D35950" s="27"/>
      <c r="E35950" s="27"/>
      <c r="I35950" s="27"/>
      <c r="J35950" s="27"/>
    </row>
    <row r="35951" spans="2:10" x14ac:dyDescent="0.25">
      <c r="B35951" s="27"/>
      <c r="D35951" s="27"/>
      <c r="E35951" s="27"/>
      <c r="I35951" s="27"/>
      <c r="J35951" s="27"/>
    </row>
    <row r="35952" spans="2:10" x14ac:dyDescent="0.25">
      <c r="B35952" s="27"/>
      <c r="D35952" s="27"/>
      <c r="E35952" s="27"/>
      <c r="I35952" s="27"/>
      <c r="J35952" s="27"/>
    </row>
    <row r="35953" spans="2:10" x14ac:dyDescent="0.25">
      <c r="B35953" s="27"/>
      <c r="D35953" s="27"/>
      <c r="E35953" s="27"/>
      <c r="I35953" s="27"/>
      <c r="J35953" s="27"/>
    </row>
    <row r="35954" spans="2:10" x14ac:dyDescent="0.25">
      <c r="B35954" s="27"/>
      <c r="D35954" s="27"/>
      <c r="E35954" s="27"/>
      <c r="I35954" s="27"/>
      <c r="J35954" s="27"/>
    </row>
    <row r="35955" spans="2:10" x14ac:dyDescent="0.25">
      <c r="B35955" s="27"/>
      <c r="D35955" s="27"/>
      <c r="E35955" s="27"/>
      <c r="I35955" s="27"/>
      <c r="J35955" s="27"/>
    </row>
    <row r="35956" spans="2:10" x14ac:dyDescent="0.25">
      <c r="B35956" s="27"/>
      <c r="D35956" s="27"/>
      <c r="E35956" s="27"/>
      <c r="I35956" s="27"/>
      <c r="J35956" s="27"/>
    </row>
    <row r="35957" spans="2:10" x14ac:dyDescent="0.25">
      <c r="B35957" s="27"/>
      <c r="D35957" s="27"/>
      <c r="E35957" s="27"/>
      <c r="I35957" s="27"/>
      <c r="J35957" s="27"/>
    </row>
    <row r="35958" spans="2:10" x14ac:dyDescent="0.25">
      <c r="B35958" s="27"/>
      <c r="D35958" s="27"/>
      <c r="E35958" s="27"/>
      <c r="I35958" s="27"/>
      <c r="J35958" s="27"/>
    </row>
    <row r="35959" spans="2:10" x14ac:dyDescent="0.25">
      <c r="B35959" s="27"/>
      <c r="D35959" s="27"/>
      <c r="E35959" s="27"/>
      <c r="I35959" s="27"/>
      <c r="J35959" s="27"/>
    </row>
    <row r="35960" spans="2:10" x14ac:dyDescent="0.25">
      <c r="B35960" s="27"/>
      <c r="D35960" s="27"/>
      <c r="E35960" s="27"/>
      <c r="I35960" s="27"/>
      <c r="J35960" s="27"/>
    </row>
    <row r="35961" spans="2:10" x14ac:dyDescent="0.25">
      <c r="B35961" s="27"/>
      <c r="D35961" s="27"/>
      <c r="E35961" s="27"/>
      <c r="I35961" s="27"/>
      <c r="J35961" s="27"/>
    </row>
    <row r="35962" spans="2:10" x14ac:dyDescent="0.25">
      <c r="B35962" s="27"/>
      <c r="D35962" s="27"/>
      <c r="E35962" s="27"/>
      <c r="I35962" s="27"/>
      <c r="J35962" s="27"/>
    </row>
    <row r="35963" spans="2:10" x14ac:dyDescent="0.25">
      <c r="B35963" s="27"/>
      <c r="D35963" s="27"/>
      <c r="E35963" s="27"/>
      <c r="I35963" s="27"/>
      <c r="J35963" s="27"/>
    </row>
    <row r="35964" spans="2:10" x14ac:dyDescent="0.25">
      <c r="B35964" s="27"/>
      <c r="D35964" s="27"/>
      <c r="E35964" s="27"/>
      <c r="I35964" s="27"/>
      <c r="J35964" s="27"/>
    </row>
    <row r="35965" spans="2:10" x14ac:dyDescent="0.25">
      <c r="B35965" s="27"/>
      <c r="D35965" s="27"/>
      <c r="E35965" s="27"/>
      <c r="I35965" s="27"/>
      <c r="J35965" s="27"/>
    </row>
    <row r="35966" spans="2:10" x14ac:dyDescent="0.25">
      <c r="B35966" s="27"/>
      <c r="D35966" s="27"/>
      <c r="E35966" s="27"/>
      <c r="I35966" s="27"/>
      <c r="J35966" s="27"/>
    </row>
    <row r="35967" spans="2:10" x14ac:dyDescent="0.25">
      <c r="B35967" s="27"/>
      <c r="D35967" s="27"/>
      <c r="E35967" s="27"/>
      <c r="I35967" s="27"/>
      <c r="J35967" s="27"/>
    </row>
    <row r="35968" spans="2:10" x14ac:dyDescent="0.25">
      <c r="B35968" s="27"/>
      <c r="D35968" s="27"/>
      <c r="E35968" s="27"/>
      <c r="I35968" s="27"/>
      <c r="J35968" s="27"/>
    </row>
    <row r="35969" spans="2:10" x14ac:dyDescent="0.25">
      <c r="B35969" s="27"/>
      <c r="D35969" s="27"/>
      <c r="E35969" s="27"/>
      <c r="I35969" s="27"/>
      <c r="J35969" s="27"/>
    </row>
    <row r="35970" spans="2:10" x14ac:dyDescent="0.25">
      <c r="B35970" s="27"/>
      <c r="D35970" s="27"/>
      <c r="E35970" s="27"/>
      <c r="I35970" s="27"/>
      <c r="J35970" s="27"/>
    </row>
    <row r="35971" spans="2:10" x14ac:dyDescent="0.25">
      <c r="B35971" s="27"/>
      <c r="D35971" s="27"/>
      <c r="E35971" s="27"/>
      <c r="I35971" s="27"/>
      <c r="J35971" s="27"/>
    </row>
    <row r="35972" spans="2:10" x14ac:dyDescent="0.25">
      <c r="B35972" s="27"/>
      <c r="D35972" s="27"/>
      <c r="E35972" s="27"/>
      <c r="I35972" s="27"/>
      <c r="J35972" s="27"/>
    </row>
    <row r="35973" spans="2:10" x14ac:dyDescent="0.25">
      <c r="B35973" s="27"/>
      <c r="D35973" s="27"/>
      <c r="E35973" s="27"/>
      <c r="I35973" s="27"/>
      <c r="J35973" s="27"/>
    </row>
    <row r="35974" spans="2:10" x14ac:dyDescent="0.25">
      <c r="B35974" s="27"/>
      <c r="D35974" s="27"/>
      <c r="E35974" s="27"/>
      <c r="I35974" s="27"/>
      <c r="J35974" s="27"/>
    </row>
    <row r="35975" spans="2:10" x14ac:dyDescent="0.25">
      <c r="B35975" s="27"/>
      <c r="D35975" s="27"/>
      <c r="E35975" s="27"/>
      <c r="I35975" s="27"/>
      <c r="J35975" s="27"/>
    </row>
    <row r="35976" spans="2:10" x14ac:dyDescent="0.25">
      <c r="B35976" s="27"/>
      <c r="D35976" s="27"/>
      <c r="E35976" s="27"/>
      <c r="I35976" s="27"/>
      <c r="J35976" s="27"/>
    </row>
    <row r="35977" spans="2:10" x14ac:dyDescent="0.25">
      <c r="B35977" s="27"/>
      <c r="D35977" s="27"/>
      <c r="E35977" s="27"/>
      <c r="I35977" s="27"/>
      <c r="J35977" s="27"/>
    </row>
    <row r="35978" spans="2:10" x14ac:dyDescent="0.25">
      <c r="B35978" s="27"/>
      <c r="D35978" s="27"/>
      <c r="E35978" s="27"/>
      <c r="I35978" s="27"/>
      <c r="J35978" s="27"/>
    </row>
    <row r="35979" spans="2:10" x14ac:dyDescent="0.25">
      <c r="B35979" s="27"/>
      <c r="D35979" s="27"/>
      <c r="E35979" s="27"/>
      <c r="I35979" s="27"/>
      <c r="J35979" s="27"/>
    </row>
    <row r="35980" spans="2:10" x14ac:dyDescent="0.25">
      <c r="B35980" s="27"/>
      <c r="D35980" s="27"/>
      <c r="E35980" s="27"/>
      <c r="I35980" s="27"/>
      <c r="J35980" s="27"/>
    </row>
    <row r="35981" spans="2:10" x14ac:dyDescent="0.25">
      <c r="B35981" s="27"/>
      <c r="D35981" s="27"/>
      <c r="E35981" s="27"/>
      <c r="I35981" s="27"/>
      <c r="J35981" s="27"/>
    </row>
    <row r="35982" spans="2:10" x14ac:dyDescent="0.25">
      <c r="B35982" s="27"/>
      <c r="D35982" s="27"/>
      <c r="E35982" s="27"/>
      <c r="I35982" s="27"/>
      <c r="J35982" s="27"/>
    </row>
    <row r="35983" spans="2:10" x14ac:dyDescent="0.25">
      <c r="B35983" s="27"/>
      <c r="D35983" s="27"/>
      <c r="E35983" s="27"/>
      <c r="I35983" s="27"/>
      <c r="J35983" s="27"/>
    </row>
    <row r="35984" spans="2:10" x14ac:dyDescent="0.25">
      <c r="B35984" s="27"/>
      <c r="D35984" s="27"/>
      <c r="E35984" s="27"/>
      <c r="I35984" s="27"/>
      <c r="J35984" s="27"/>
    </row>
    <row r="35985" spans="2:10" x14ac:dyDescent="0.25">
      <c r="B35985" s="27"/>
      <c r="D35985" s="27"/>
      <c r="E35985" s="27"/>
      <c r="I35985" s="27"/>
      <c r="J35985" s="27"/>
    </row>
    <row r="35986" spans="2:10" x14ac:dyDescent="0.25">
      <c r="B35986" s="27"/>
      <c r="D35986" s="27"/>
      <c r="E35986" s="27"/>
      <c r="I35986" s="27"/>
      <c r="J35986" s="27"/>
    </row>
    <row r="35987" spans="2:10" x14ac:dyDescent="0.25">
      <c r="B35987" s="27"/>
      <c r="D35987" s="27"/>
      <c r="E35987" s="27"/>
      <c r="I35987" s="27"/>
      <c r="J35987" s="27"/>
    </row>
    <row r="35988" spans="2:10" x14ac:dyDescent="0.25">
      <c r="B35988" s="27"/>
      <c r="D35988" s="27"/>
      <c r="E35988" s="27"/>
      <c r="I35988" s="27"/>
      <c r="J35988" s="27"/>
    </row>
    <row r="35989" spans="2:10" x14ac:dyDescent="0.25">
      <c r="B35989" s="27"/>
      <c r="D35989" s="27"/>
      <c r="E35989" s="27"/>
      <c r="I35989" s="27"/>
      <c r="J35989" s="27"/>
    </row>
    <row r="35990" spans="2:10" x14ac:dyDescent="0.25">
      <c r="B35990" s="27"/>
      <c r="D35990" s="27"/>
      <c r="E35990" s="27"/>
      <c r="I35990" s="27"/>
      <c r="J35990" s="27"/>
    </row>
    <row r="35991" spans="2:10" x14ac:dyDescent="0.25">
      <c r="B35991" s="27"/>
      <c r="D35991" s="27"/>
      <c r="E35991" s="27"/>
      <c r="I35991" s="27"/>
      <c r="J35991" s="27"/>
    </row>
    <row r="35992" spans="2:10" x14ac:dyDescent="0.25">
      <c r="B35992" s="27"/>
      <c r="D35992" s="27"/>
      <c r="E35992" s="27"/>
      <c r="I35992" s="27"/>
      <c r="J35992" s="27"/>
    </row>
    <row r="35993" spans="2:10" x14ac:dyDescent="0.25">
      <c r="B35993" s="27"/>
      <c r="D35993" s="27"/>
      <c r="E35993" s="27"/>
      <c r="I35993" s="27"/>
      <c r="J35993" s="27"/>
    </row>
    <row r="35994" spans="2:10" x14ac:dyDescent="0.25">
      <c r="B35994" s="27"/>
      <c r="D35994" s="27"/>
      <c r="E35994" s="27"/>
      <c r="I35994" s="27"/>
      <c r="J35994" s="27"/>
    </row>
    <row r="35995" spans="2:10" x14ac:dyDescent="0.25">
      <c r="B35995" s="27"/>
      <c r="D35995" s="27"/>
      <c r="E35995" s="27"/>
      <c r="I35995" s="27"/>
      <c r="J35995" s="27"/>
    </row>
    <row r="35996" spans="2:10" x14ac:dyDescent="0.25">
      <c r="B35996" s="27"/>
      <c r="D35996" s="27"/>
      <c r="E35996" s="27"/>
      <c r="I35996" s="27"/>
      <c r="J35996" s="27"/>
    </row>
    <row r="35997" spans="2:10" x14ac:dyDescent="0.25">
      <c r="B35997" s="27"/>
      <c r="D35997" s="27"/>
      <c r="E35997" s="27"/>
      <c r="I35997" s="27"/>
      <c r="J35997" s="27"/>
    </row>
    <row r="35998" spans="2:10" x14ac:dyDescent="0.25">
      <c r="B35998" s="27"/>
      <c r="D35998" s="27"/>
      <c r="E35998" s="27"/>
      <c r="I35998" s="27"/>
      <c r="J35998" s="27"/>
    </row>
    <row r="35999" spans="2:10" x14ac:dyDescent="0.25">
      <c r="B35999" s="27"/>
      <c r="D35999" s="27"/>
      <c r="E35999" s="27"/>
      <c r="I35999" s="27"/>
      <c r="J35999" s="27"/>
    </row>
    <row r="36000" spans="2:10" x14ac:dyDescent="0.25">
      <c r="B36000" s="27"/>
      <c r="D36000" s="27"/>
      <c r="E36000" s="27"/>
      <c r="I36000" s="27"/>
      <c r="J36000" s="27"/>
    </row>
    <row r="36001" spans="2:10" x14ac:dyDescent="0.25">
      <c r="B36001" s="27"/>
      <c r="D36001" s="27"/>
      <c r="E36001" s="27"/>
      <c r="I36001" s="27"/>
      <c r="J36001" s="27"/>
    </row>
    <row r="36002" spans="2:10" x14ac:dyDescent="0.25">
      <c r="B36002" s="27"/>
      <c r="D36002" s="27"/>
      <c r="E36002" s="27"/>
      <c r="I36002" s="27"/>
      <c r="J36002" s="27"/>
    </row>
    <row r="36003" spans="2:10" x14ac:dyDescent="0.25">
      <c r="B36003" s="27"/>
      <c r="D36003" s="27"/>
      <c r="E36003" s="27"/>
      <c r="I36003" s="27"/>
      <c r="J36003" s="27"/>
    </row>
    <row r="36004" spans="2:10" x14ac:dyDescent="0.25">
      <c r="B36004" s="27"/>
      <c r="D36004" s="27"/>
      <c r="E36004" s="27"/>
      <c r="I36004" s="27"/>
      <c r="J36004" s="27"/>
    </row>
    <row r="36005" spans="2:10" x14ac:dyDescent="0.25">
      <c r="B36005" s="27"/>
      <c r="D36005" s="27"/>
      <c r="E36005" s="27"/>
      <c r="I36005" s="27"/>
      <c r="J36005" s="27"/>
    </row>
    <row r="36006" spans="2:10" x14ac:dyDescent="0.25">
      <c r="B36006" s="27"/>
      <c r="D36006" s="27"/>
      <c r="E36006" s="27"/>
      <c r="I36006" s="27"/>
      <c r="J36006" s="27"/>
    </row>
    <row r="36007" spans="2:10" x14ac:dyDescent="0.25">
      <c r="B36007" s="27"/>
      <c r="D36007" s="27"/>
      <c r="E36007" s="27"/>
      <c r="I36007" s="27"/>
      <c r="J36007" s="27"/>
    </row>
    <row r="36008" spans="2:10" x14ac:dyDescent="0.25">
      <c r="B36008" s="27"/>
      <c r="D36008" s="27"/>
      <c r="E36008" s="27"/>
      <c r="I36008" s="27"/>
      <c r="J36008" s="27"/>
    </row>
    <row r="36009" spans="2:10" x14ac:dyDescent="0.25">
      <c r="B36009" s="27"/>
      <c r="D36009" s="27"/>
      <c r="E36009" s="27"/>
      <c r="I36009" s="27"/>
      <c r="J36009" s="27"/>
    </row>
    <row r="36010" spans="2:10" x14ac:dyDescent="0.25">
      <c r="B36010" s="27"/>
      <c r="D36010" s="27"/>
      <c r="E36010" s="27"/>
      <c r="I36010" s="27"/>
      <c r="J36010" s="27"/>
    </row>
    <row r="36011" spans="2:10" x14ac:dyDescent="0.25">
      <c r="B36011" s="27"/>
      <c r="D36011" s="27"/>
      <c r="E36011" s="27"/>
      <c r="I36011" s="27"/>
      <c r="J36011" s="27"/>
    </row>
    <row r="36012" spans="2:10" x14ac:dyDescent="0.25">
      <c r="B36012" s="27"/>
      <c r="D36012" s="27"/>
      <c r="E36012" s="27"/>
      <c r="I36012" s="27"/>
      <c r="J36012" s="27"/>
    </row>
    <row r="36013" spans="2:10" x14ac:dyDescent="0.25">
      <c r="B36013" s="27"/>
      <c r="D36013" s="27"/>
      <c r="E36013" s="27"/>
      <c r="I36013" s="27"/>
      <c r="J36013" s="27"/>
    </row>
    <row r="36014" spans="2:10" x14ac:dyDescent="0.25">
      <c r="B36014" s="27"/>
      <c r="D36014" s="27"/>
      <c r="E36014" s="27"/>
      <c r="I36014" s="27"/>
      <c r="J36014" s="27"/>
    </row>
    <row r="36015" spans="2:10" x14ac:dyDescent="0.25">
      <c r="B36015" s="27"/>
      <c r="D36015" s="27"/>
      <c r="E36015" s="27"/>
      <c r="I36015" s="27"/>
      <c r="J36015" s="27"/>
    </row>
    <row r="36016" spans="2:10" x14ac:dyDescent="0.25">
      <c r="B36016" s="27"/>
      <c r="D36016" s="27"/>
      <c r="E36016" s="27"/>
      <c r="I36016" s="27"/>
      <c r="J36016" s="27"/>
    </row>
    <row r="36017" spans="2:10" x14ac:dyDescent="0.25">
      <c r="B36017" s="27"/>
      <c r="D36017" s="27"/>
      <c r="E36017" s="27"/>
      <c r="I36017" s="27"/>
      <c r="J36017" s="27"/>
    </row>
    <row r="36018" spans="2:10" x14ac:dyDescent="0.25">
      <c r="B36018" s="27"/>
      <c r="D36018" s="27"/>
      <c r="E36018" s="27"/>
      <c r="I36018" s="27"/>
      <c r="J36018" s="27"/>
    </row>
    <row r="36019" spans="2:10" x14ac:dyDescent="0.25">
      <c r="B36019" s="27"/>
      <c r="D36019" s="27"/>
      <c r="E36019" s="27"/>
      <c r="I36019" s="27"/>
      <c r="J36019" s="27"/>
    </row>
    <row r="36020" spans="2:10" x14ac:dyDescent="0.25">
      <c r="B36020" s="27"/>
      <c r="D36020" s="27"/>
      <c r="E36020" s="27"/>
      <c r="I36020" s="27"/>
      <c r="J36020" s="27"/>
    </row>
    <row r="36021" spans="2:10" x14ac:dyDescent="0.25">
      <c r="B36021" s="27"/>
      <c r="D36021" s="27"/>
      <c r="E36021" s="27"/>
      <c r="I36021" s="27"/>
      <c r="J36021" s="27"/>
    </row>
    <row r="36022" spans="2:10" x14ac:dyDescent="0.25">
      <c r="B36022" s="27"/>
      <c r="D36022" s="27"/>
      <c r="E36022" s="27"/>
      <c r="I36022" s="27"/>
      <c r="J36022" s="27"/>
    </row>
    <row r="36023" spans="2:10" x14ac:dyDescent="0.25">
      <c r="B36023" s="27"/>
      <c r="D36023" s="27"/>
      <c r="E36023" s="27"/>
      <c r="I36023" s="27"/>
      <c r="J36023" s="27"/>
    </row>
    <row r="36024" spans="2:10" x14ac:dyDescent="0.25">
      <c r="B36024" s="27"/>
      <c r="D36024" s="27"/>
      <c r="E36024" s="27"/>
      <c r="I36024" s="27"/>
      <c r="J36024" s="27"/>
    </row>
    <row r="36025" spans="2:10" x14ac:dyDescent="0.25">
      <c r="B36025" s="27"/>
      <c r="D36025" s="27"/>
      <c r="E36025" s="27"/>
      <c r="I36025" s="27"/>
      <c r="J36025" s="27"/>
    </row>
    <row r="36026" spans="2:10" x14ac:dyDescent="0.25">
      <c r="B36026" s="27"/>
      <c r="D36026" s="27"/>
      <c r="E36026" s="27"/>
      <c r="I36026" s="27"/>
      <c r="J36026" s="27"/>
    </row>
    <row r="36027" spans="2:10" x14ac:dyDescent="0.25">
      <c r="B36027" s="27"/>
      <c r="D36027" s="27"/>
      <c r="E36027" s="27"/>
      <c r="I36027" s="27"/>
      <c r="J36027" s="27"/>
    </row>
    <row r="36028" spans="2:10" x14ac:dyDescent="0.25">
      <c r="B36028" s="27"/>
      <c r="D36028" s="27"/>
      <c r="E36028" s="27"/>
      <c r="I36028" s="27"/>
      <c r="J36028" s="27"/>
    </row>
    <row r="36029" spans="2:10" x14ac:dyDescent="0.25">
      <c r="B36029" s="27"/>
      <c r="D36029" s="27"/>
      <c r="E36029" s="27"/>
      <c r="I36029" s="27"/>
      <c r="J36029" s="27"/>
    </row>
    <row r="36030" spans="2:10" x14ac:dyDescent="0.25">
      <c r="B36030" s="27"/>
      <c r="D36030" s="27"/>
      <c r="E36030" s="27"/>
      <c r="I36030" s="27"/>
      <c r="J36030" s="27"/>
    </row>
    <row r="36031" spans="2:10" x14ac:dyDescent="0.25">
      <c r="B36031" s="27"/>
      <c r="D36031" s="27"/>
      <c r="E36031" s="27"/>
      <c r="I36031" s="27"/>
      <c r="J36031" s="27"/>
    </row>
    <row r="36032" spans="2:10" x14ac:dyDescent="0.25">
      <c r="B36032" s="27"/>
      <c r="D36032" s="27"/>
      <c r="E36032" s="27"/>
      <c r="I36032" s="27"/>
      <c r="J36032" s="27"/>
    </row>
    <row r="36033" spans="2:10" x14ac:dyDescent="0.25">
      <c r="B36033" s="27"/>
      <c r="D36033" s="27"/>
      <c r="E36033" s="27"/>
      <c r="I36033" s="27"/>
      <c r="J36033" s="27"/>
    </row>
    <row r="36034" spans="2:10" x14ac:dyDescent="0.25">
      <c r="B36034" s="27"/>
      <c r="D36034" s="27"/>
      <c r="E36034" s="27"/>
      <c r="I36034" s="27"/>
      <c r="J36034" s="27"/>
    </row>
    <row r="36035" spans="2:10" x14ac:dyDescent="0.25">
      <c r="B36035" s="27"/>
      <c r="D36035" s="27"/>
      <c r="E36035" s="27"/>
      <c r="I36035" s="27"/>
      <c r="J36035" s="27"/>
    </row>
    <row r="36036" spans="2:10" x14ac:dyDescent="0.25">
      <c r="B36036" s="27"/>
      <c r="D36036" s="27"/>
      <c r="E36036" s="27"/>
      <c r="I36036" s="27"/>
      <c r="J36036" s="27"/>
    </row>
    <row r="36037" spans="2:10" x14ac:dyDescent="0.25">
      <c r="B36037" s="27"/>
      <c r="D36037" s="27"/>
      <c r="E36037" s="27"/>
      <c r="I36037" s="27"/>
      <c r="J36037" s="27"/>
    </row>
    <row r="36038" spans="2:10" x14ac:dyDescent="0.25">
      <c r="B36038" s="27"/>
      <c r="D36038" s="27"/>
      <c r="E36038" s="27"/>
      <c r="I36038" s="27"/>
      <c r="J36038" s="27"/>
    </row>
    <row r="36039" spans="2:10" x14ac:dyDescent="0.25">
      <c r="B36039" s="27"/>
      <c r="D36039" s="27"/>
      <c r="E36039" s="27"/>
      <c r="I36039" s="27"/>
      <c r="J36039" s="27"/>
    </row>
    <row r="36040" spans="2:10" x14ac:dyDescent="0.25">
      <c r="B36040" s="27"/>
      <c r="D36040" s="27"/>
      <c r="E36040" s="27"/>
      <c r="I36040" s="27"/>
      <c r="J36040" s="27"/>
    </row>
    <row r="36041" spans="2:10" x14ac:dyDescent="0.25">
      <c r="B36041" s="27"/>
      <c r="D36041" s="27"/>
      <c r="E36041" s="27"/>
      <c r="I36041" s="27"/>
      <c r="J36041" s="27"/>
    </row>
    <row r="36042" spans="2:10" x14ac:dyDescent="0.25">
      <c r="B36042" s="27"/>
      <c r="D36042" s="27"/>
      <c r="E36042" s="27"/>
      <c r="I36042" s="27"/>
      <c r="J36042" s="27"/>
    </row>
    <row r="36043" spans="2:10" x14ac:dyDescent="0.25">
      <c r="B36043" s="27"/>
      <c r="D36043" s="27"/>
      <c r="E36043" s="27"/>
      <c r="I36043" s="27"/>
      <c r="J36043" s="27"/>
    </row>
    <row r="36044" spans="2:10" x14ac:dyDescent="0.25">
      <c r="B36044" s="27"/>
      <c r="D36044" s="27"/>
      <c r="E36044" s="27"/>
      <c r="I36044" s="27"/>
      <c r="J36044" s="27"/>
    </row>
    <row r="36045" spans="2:10" x14ac:dyDescent="0.25">
      <c r="B36045" s="27"/>
      <c r="D36045" s="27"/>
      <c r="E36045" s="27"/>
      <c r="I36045" s="27"/>
      <c r="J36045" s="27"/>
    </row>
    <row r="36046" spans="2:10" x14ac:dyDescent="0.25">
      <c r="B36046" s="27"/>
      <c r="D36046" s="27"/>
      <c r="E36046" s="27"/>
      <c r="I36046" s="27"/>
      <c r="J36046" s="27"/>
    </row>
    <row r="36047" spans="2:10" x14ac:dyDescent="0.25">
      <c r="B36047" s="27"/>
      <c r="D36047" s="27"/>
      <c r="E36047" s="27"/>
      <c r="I36047" s="27"/>
      <c r="J36047" s="27"/>
    </row>
    <row r="36048" spans="2:10" x14ac:dyDescent="0.25">
      <c r="B36048" s="27"/>
      <c r="D36048" s="27"/>
      <c r="E36048" s="27"/>
      <c r="I36048" s="27"/>
      <c r="J36048" s="27"/>
    </row>
    <row r="36049" spans="2:10" x14ac:dyDescent="0.25">
      <c r="B36049" s="27"/>
      <c r="D36049" s="27"/>
      <c r="E36049" s="27"/>
      <c r="I36049" s="27"/>
      <c r="J36049" s="27"/>
    </row>
    <row r="36050" spans="2:10" x14ac:dyDescent="0.25">
      <c r="B36050" s="27"/>
      <c r="D36050" s="27"/>
      <c r="E36050" s="27"/>
      <c r="I36050" s="27"/>
      <c r="J36050" s="27"/>
    </row>
    <row r="36051" spans="2:10" x14ac:dyDescent="0.25">
      <c r="B36051" s="27"/>
      <c r="D36051" s="27"/>
      <c r="E36051" s="27"/>
      <c r="I36051" s="27"/>
      <c r="J36051" s="27"/>
    </row>
    <row r="36052" spans="2:10" x14ac:dyDescent="0.25">
      <c r="B36052" s="27"/>
      <c r="D36052" s="27"/>
      <c r="E36052" s="27"/>
      <c r="I36052" s="27"/>
      <c r="J36052" s="27"/>
    </row>
    <row r="36053" spans="2:10" x14ac:dyDescent="0.25">
      <c r="B36053" s="27"/>
      <c r="D36053" s="27"/>
      <c r="E36053" s="27"/>
      <c r="I36053" s="27"/>
      <c r="J36053" s="27"/>
    </row>
    <row r="36054" spans="2:10" x14ac:dyDescent="0.25">
      <c r="B36054" s="27"/>
      <c r="D36054" s="27"/>
      <c r="E36054" s="27"/>
      <c r="I36054" s="27"/>
      <c r="J36054" s="27"/>
    </row>
    <row r="36055" spans="2:10" x14ac:dyDescent="0.25">
      <c r="B36055" s="27"/>
      <c r="D36055" s="27"/>
      <c r="E36055" s="27"/>
      <c r="I36055" s="27"/>
      <c r="J36055" s="27"/>
    </row>
    <row r="36056" spans="2:10" x14ac:dyDescent="0.25">
      <c r="B36056" s="27"/>
      <c r="D36056" s="27"/>
      <c r="E36056" s="27"/>
      <c r="I36056" s="27"/>
      <c r="J36056" s="27"/>
    </row>
    <row r="36057" spans="2:10" x14ac:dyDescent="0.25">
      <c r="B36057" s="27"/>
      <c r="D36057" s="27"/>
      <c r="E36057" s="27"/>
      <c r="I36057" s="27"/>
      <c r="J36057" s="27"/>
    </row>
    <row r="36058" spans="2:10" x14ac:dyDescent="0.25">
      <c r="B36058" s="27"/>
      <c r="D36058" s="27"/>
      <c r="E36058" s="27"/>
      <c r="I36058" s="27"/>
      <c r="J36058" s="27"/>
    </row>
    <row r="36059" spans="2:10" x14ac:dyDescent="0.25">
      <c r="B36059" s="27"/>
      <c r="D36059" s="27"/>
      <c r="E36059" s="27"/>
      <c r="I36059" s="27"/>
      <c r="J36059" s="27"/>
    </row>
    <row r="36060" spans="2:10" x14ac:dyDescent="0.25">
      <c r="B36060" s="27"/>
      <c r="D36060" s="27"/>
      <c r="E36060" s="27"/>
      <c r="I36060" s="27"/>
      <c r="J36060" s="27"/>
    </row>
    <row r="36061" spans="2:10" x14ac:dyDescent="0.25">
      <c r="B36061" s="27"/>
      <c r="D36061" s="27"/>
      <c r="E36061" s="27"/>
      <c r="I36061" s="27"/>
      <c r="J36061" s="27"/>
    </row>
    <row r="36062" spans="2:10" x14ac:dyDescent="0.25">
      <c r="B36062" s="27"/>
      <c r="D36062" s="27"/>
      <c r="E36062" s="27"/>
      <c r="I36062" s="27"/>
      <c r="J36062" s="27"/>
    </row>
    <row r="36063" spans="2:10" x14ac:dyDescent="0.25">
      <c r="B36063" s="27"/>
      <c r="D36063" s="27"/>
      <c r="E36063" s="27"/>
      <c r="I36063" s="27"/>
      <c r="J36063" s="27"/>
    </row>
    <row r="36064" spans="2:10" x14ac:dyDescent="0.25">
      <c r="B36064" s="27"/>
      <c r="D36064" s="27"/>
      <c r="E36064" s="27"/>
      <c r="I36064" s="27"/>
      <c r="J36064" s="27"/>
    </row>
    <row r="36065" spans="2:10" x14ac:dyDescent="0.25">
      <c r="B36065" s="27"/>
      <c r="D36065" s="27"/>
      <c r="E36065" s="27"/>
      <c r="I36065" s="27"/>
      <c r="J36065" s="27"/>
    </row>
    <row r="36066" spans="2:10" x14ac:dyDescent="0.25">
      <c r="B36066" s="27"/>
      <c r="D36066" s="27"/>
      <c r="E36066" s="27"/>
      <c r="I36066" s="27"/>
      <c r="J36066" s="27"/>
    </row>
    <row r="36067" spans="2:10" x14ac:dyDescent="0.25">
      <c r="B36067" s="27"/>
      <c r="D36067" s="27"/>
      <c r="E36067" s="27"/>
      <c r="I36067" s="27"/>
      <c r="J36067" s="27"/>
    </row>
    <row r="36068" spans="2:10" x14ac:dyDescent="0.25">
      <c r="B36068" s="27"/>
      <c r="D36068" s="27"/>
      <c r="E36068" s="27"/>
      <c r="I36068" s="27"/>
      <c r="J36068" s="27"/>
    </row>
    <row r="36069" spans="2:10" x14ac:dyDescent="0.25">
      <c r="B36069" s="27"/>
      <c r="D36069" s="27"/>
      <c r="E36069" s="27"/>
      <c r="I36069" s="27"/>
      <c r="J36069" s="27"/>
    </row>
    <row r="36070" spans="2:10" x14ac:dyDescent="0.25">
      <c r="B36070" s="27"/>
      <c r="D36070" s="27"/>
      <c r="E36070" s="27"/>
      <c r="I36070" s="27"/>
      <c r="J36070" s="27"/>
    </row>
    <row r="36071" spans="2:10" x14ac:dyDescent="0.25">
      <c r="B36071" s="27"/>
      <c r="D36071" s="27"/>
      <c r="E36071" s="27"/>
      <c r="I36071" s="27"/>
      <c r="J36071" s="27"/>
    </row>
    <row r="36072" spans="2:10" x14ac:dyDescent="0.25">
      <c r="B36072" s="27"/>
      <c r="D36072" s="27"/>
      <c r="E36072" s="27"/>
      <c r="I36072" s="27"/>
      <c r="J36072" s="27"/>
    </row>
    <row r="36073" spans="2:10" x14ac:dyDescent="0.25">
      <c r="B36073" s="27"/>
      <c r="D36073" s="27"/>
      <c r="E36073" s="27"/>
      <c r="I36073" s="27"/>
      <c r="J36073" s="27"/>
    </row>
    <row r="36074" spans="2:10" x14ac:dyDescent="0.25">
      <c r="B36074" s="27"/>
      <c r="D36074" s="27"/>
      <c r="E36074" s="27"/>
      <c r="I36074" s="27"/>
      <c r="J36074" s="27"/>
    </row>
    <row r="36075" spans="2:10" x14ac:dyDescent="0.25">
      <c r="B36075" s="27"/>
      <c r="D36075" s="27"/>
      <c r="E36075" s="27"/>
      <c r="I36075" s="27"/>
      <c r="J36075" s="27"/>
    </row>
    <row r="36076" spans="2:10" x14ac:dyDescent="0.25">
      <c r="B36076" s="27"/>
      <c r="D36076" s="27"/>
      <c r="E36076" s="27"/>
      <c r="I36076" s="27"/>
      <c r="J36076" s="27"/>
    </row>
    <row r="36077" spans="2:10" x14ac:dyDescent="0.25">
      <c r="B36077" s="27"/>
      <c r="D36077" s="27"/>
      <c r="E36077" s="27"/>
      <c r="I36077" s="27"/>
      <c r="J36077" s="27"/>
    </row>
    <row r="36078" spans="2:10" x14ac:dyDescent="0.25">
      <c r="B36078" s="27"/>
      <c r="D36078" s="27"/>
      <c r="E36078" s="27"/>
      <c r="I36078" s="27"/>
      <c r="J36078" s="27"/>
    </row>
    <row r="36079" spans="2:10" x14ac:dyDescent="0.25">
      <c r="B36079" s="27"/>
      <c r="D36079" s="27"/>
      <c r="E36079" s="27"/>
      <c r="I36079" s="27"/>
      <c r="J36079" s="27"/>
    </row>
    <row r="36080" spans="2:10" x14ac:dyDescent="0.25">
      <c r="B36080" s="27"/>
      <c r="D36080" s="27"/>
      <c r="E36080" s="27"/>
      <c r="I36080" s="27"/>
      <c r="J36080" s="27"/>
    </row>
    <row r="36081" spans="2:10" x14ac:dyDescent="0.25">
      <c r="B36081" s="27"/>
      <c r="D36081" s="27"/>
      <c r="E36081" s="27"/>
      <c r="I36081" s="27"/>
      <c r="J36081" s="27"/>
    </row>
    <row r="36082" spans="2:10" x14ac:dyDescent="0.25">
      <c r="B36082" s="27"/>
      <c r="D36082" s="27"/>
      <c r="E36082" s="27"/>
      <c r="I36082" s="27"/>
      <c r="J36082" s="27"/>
    </row>
    <row r="36083" spans="2:10" x14ac:dyDescent="0.25">
      <c r="B36083" s="27"/>
      <c r="D36083" s="27"/>
      <c r="E36083" s="27"/>
      <c r="I36083" s="27"/>
      <c r="J36083" s="27"/>
    </row>
    <row r="36084" spans="2:10" x14ac:dyDescent="0.25">
      <c r="B36084" s="27"/>
      <c r="D36084" s="27"/>
      <c r="E36084" s="27"/>
      <c r="I36084" s="27"/>
      <c r="J36084" s="27"/>
    </row>
    <row r="36085" spans="2:10" x14ac:dyDescent="0.25">
      <c r="B36085" s="27"/>
      <c r="D36085" s="27"/>
      <c r="E36085" s="27"/>
      <c r="I36085" s="27"/>
      <c r="J36085" s="27"/>
    </row>
    <row r="36086" spans="2:10" x14ac:dyDescent="0.25">
      <c r="B36086" s="27"/>
      <c r="D36086" s="27"/>
      <c r="E36086" s="27"/>
      <c r="I36086" s="27"/>
      <c r="J36086" s="27"/>
    </row>
    <row r="36087" spans="2:10" x14ac:dyDescent="0.25">
      <c r="B36087" s="27"/>
      <c r="D36087" s="27"/>
      <c r="E36087" s="27"/>
      <c r="I36087" s="27"/>
      <c r="J36087" s="27"/>
    </row>
    <row r="36088" spans="2:10" x14ac:dyDescent="0.25">
      <c r="B36088" s="27"/>
      <c r="D36088" s="27"/>
      <c r="E36088" s="27"/>
      <c r="I36088" s="27"/>
      <c r="J36088" s="27"/>
    </row>
    <row r="36089" spans="2:10" x14ac:dyDescent="0.25">
      <c r="B36089" s="27"/>
      <c r="D36089" s="27"/>
      <c r="E36089" s="27"/>
      <c r="I36089" s="27"/>
      <c r="J36089" s="27"/>
    </row>
    <row r="36090" spans="2:10" x14ac:dyDescent="0.25">
      <c r="B36090" s="27"/>
      <c r="D36090" s="27"/>
      <c r="E36090" s="27"/>
      <c r="I36090" s="27"/>
      <c r="J36090" s="27"/>
    </row>
    <row r="36091" spans="2:10" x14ac:dyDescent="0.25">
      <c r="B36091" s="27"/>
      <c r="D36091" s="27"/>
      <c r="E36091" s="27"/>
      <c r="I36091" s="27"/>
      <c r="J36091" s="27"/>
    </row>
    <row r="36092" spans="2:10" x14ac:dyDescent="0.25">
      <c r="B36092" s="27"/>
      <c r="D36092" s="27"/>
      <c r="E36092" s="27"/>
      <c r="I36092" s="27"/>
      <c r="J36092" s="27"/>
    </row>
    <row r="36093" spans="2:10" x14ac:dyDescent="0.25">
      <c r="B36093" s="27"/>
      <c r="D36093" s="27"/>
      <c r="E36093" s="27"/>
      <c r="I36093" s="27"/>
      <c r="J36093" s="27"/>
    </row>
    <row r="36094" spans="2:10" x14ac:dyDescent="0.25">
      <c r="B36094" s="27"/>
      <c r="D36094" s="27"/>
      <c r="E36094" s="27"/>
      <c r="I36094" s="27"/>
      <c r="J36094" s="27"/>
    </row>
    <row r="36095" spans="2:10" x14ac:dyDescent="0.25">
      <c r="B36095" s="27"/>
      <c r="D36095" s="27"/>
      <c r="E36095" s="27"/>
      <c r="I36095" s="27"/>
      <c r="J36095" s="27"/>
    </row>
    <row r="36096" spans="2:10" x14ac:dyDescent="0.25">
      <c r="B36096" s="27"/>
      <c r="D36096" s="27"/>
      <c r="E36096" s="27"/>
      <c r="I36096" s="27"/>
      <c r="J36096" s="27"/>
    </row>
    <row r="36097" spans="2:10" x14ac:dyDescent="0.25">
      <c r="B36097" s="27"/>
      <c r="D36097" s="27"/>
      <c r="E36097" s="27"/>
      <c r="I36097" s="27"/>
      <c r="J36097" s="27"/>
    </row>
    <row r="36098" spans="2:10" x14ac:dyDescent="0.25">
      <c r="B36098" s="27"/>
      <c r="D36098" s="27"/>
      <c r="E36098" s="27"/>
      <c r="I36098" s="27"/>
      <c r="J36098" s="27"/>
    </row>
    <row r="36099" spans="2:10" x14ac:dyDescent="0.25">
      <c r="B36099" s="27"/>
      <c r="D36099" s="27"/>
      <c r="E36099" s="27"/>
      <c r="I36099" s="27"/>
      <c r="J36099" s="27"/>
    </row>
    <row r="36100" spans="2:10" x14ac:dyDescent="0.25">
      <c r="B36100" s="27"/>
      <c r="D36100" s="27"/>
      <c r="E36100" s="27"/>
      <c r="I36100" s="27"/>
      <c r="J36100" s="27"/>
    </row>
    <row r="36101" spans="2:10" x14ac:dyDescent="0.25">
      <c r="B36101" s="27"/>
      <c r="D36101" s="27"/>
      <c r="E36101" s="27"/>
      <c r="I36101" s="27"/>
      <c r="J36101" s="27"/>
    </row>
    <row r="36102" spans="2:10" x14ac:dyDescent="0.25">
      <c r="B36102" s="27"/>
      <c r="D36102" s="27"/>
      <c r="E36102" s="27"/>
      <c r="I36102" s="27"/>
      <c r="J36102" s="27"/>
    </row>
    <row r="36103" spans="2:10" x14ac:dyDescent="0.25">
      <c r="B36103" s="27"/>
      <c r="D36103" s="27"/>
      <c r="E36103" s="27"/>
      <c r="I36103" s="27"/>
      <c r="J36103" s="27"/>
    </row>
    <row r="36104" spans="2:10" x14ac:dyDescent="0.25">
      <c r="B36104" s="27"/>
      <c r="D36104" s="27"/>
      <c r="E36104" s="27"/>
      <c r="I36104" s="27"/>
      <c r="J36104" s="27"/>
    </row>
    <row r="36105" spans="2:10" x14ac:dyDescent="0.25">
      <c r="B36105" s="27"/>
      <c r="D36105" s="27"/>
      <c r="E36105" s="27"/>
      <c r="I36105" s="27"/>
      <c r="J36105" s="27"/>
    </row>
    <row r="36106" spans="2:10" x14ac:dyDescent="0.25">
      <c r="B36106" s="27"/>
      <c r="D36106" s="27"/>
      <c r="E36106" s="27"/>
      <c r="I36106" s="27"/>
      <c r="J36106" s="27"/>
    </row>
    <row r="36107" spans="2:10" x14ac:dyDescent="0.25">
      <c r="B36107" s="27"/>
      <c r="D36107" s="27"/>
      <c r="E36107" s="27"/>
      <c r="I36107" s="27"/>
      <c r="J36107" s="27"/>
    </row>
    <row r="36108" spans="2:10" x14ac:dyDescent="0.25">
      <c r="B36108" s="27"/>
      <c r="D36108" s="27"/>
      <c r="E36108" s="27"/>
      <c r="I36108" s="27"/>
      <c r="J36108" s="27"/>
    </row>
    <row r="36109" spans="2:10" x14ac:dyDescent="0.25">
      <c r="B36109" s="27"/>
      <c r="D36109" s="27"/>
      <c r="E36109" s="27"/>
      <c r="I36109" s="27"/>
      <c r="J36109" s="27"/>
    </row>
    <row r="36110" spans="2:10" x14ac:dyDescent="0.25">
      <c r="B36110" s="27"/>
      <c r="D36110" s="27"/>
      <c r="E36110" s="27"/>
      <c r="I36110" s="27"/>
      <c r="J36110" s="27"/>
    </row>
    <row r="36111" spans="2:10" x14ac:dyDescent="0.25">
      <c r="B36111" s="27"/>
      <c r="D36111" s="27"/>
      <c r="E36111" s="27"/>
      <c r="I36111" s="27"/>
      <c r="J36111" s="27"/>
    </row>
    <row r="36112" spans="2:10" x14ac:dyDescent="0.25">
      <c r="B36112" s="27"/>
      <c r="D36112" s="27"/>
      <c r="E36112" s="27"/>
      <c r="I36112" s="27"/>
      <c r="J36112" s="27"/>
    </row>
    <row r="36113" spans="2:10" x14ac:dyDescent="0.25">
      <c r="B36113" s="27"/>
      <c r="D36113" s="27"/>
      <c r="E36113" s="27"/>
      <c r="I36113" s="27"/>
      <c r="J36113" s="27"/>
    </row>
    <row r="36114" spans="2:10" x14ac:dyDescent="0.25">
      <c r="B36114" s="27"/>
      <c r="D36114" s="27"/>
      <c r="E36114" s="27"/>
      <c r="I36114" s="27"/>
      <c r="J36114" s="27"/>
    </row>
    <row r="36115" spans="2:10" x14ac:dyDescent="0.25">
      <c r="B36115" s="27"/>
      <c r="D36115" s="27"/>
      <c r="E36115" s="27"/>
      <c r="I36115" s="27"/>
      <c r="J36115" s="27"/>
    </row>
    <row r="36116" spans="2:10" x14ac:dyDescent="0.25">
      <c r="B36116" s="27"/>
      <c r="D36116" s="27"/>
      <c r="E36116" s="27"/>
      <c r="I36116" s="27"/>
      <c r="J36116" s="27"/>
    </row>
    <row r="36117" spans="2:10" x14ac:dyDescent="0.25">
      <c r="B36117" s="27"/>
      <c r="D36117" s="27"/>
      <c r="E36117" s="27"/>
      <c r="I36117" s="27"/>
      <c r="J36117" s="27"/>
    </row>
    <row r="36118" spans="2:10" x14ac:dyDescent="0.25">
      <c r="B36118" s="27"/>
      <c r="D36118" s="27"/>
      <c r="E36118" s="27"/>
      <c r="I36118" s="27"/>
      <c r="J36118" s="27"/>
    </row>
    <row r="36119" spans="2:10" x14ac:dyDescent="0.25">
      <c r="B36119" s="27"/>
      <c r="D36119" s="27"/>
      <c r="E36119" s="27"/>
      <c r="I36119" s="27"/>
      <c r="J36119" s="27"/>
    </row>
    <row r="36120" spans="2:10" x14ac:dyDescent="0.25">
      <c r="B36120" s="27"/>
      <c r="D36120" s="27"/>
      <c r="E36120" s="27"/>
      <c r="I36120" s="27"/>
      <c r="J36120" s="27"/>
    </row>
    <row r="36121" spans="2:10" x14ac:dyDescent="0.25">
      <c r="B36121" s="27"/>
      <c r="D36121" s="27"/>
      <c r="E36121" s="27"/>
      <c r="I36121" s="27"/>
      <c r="J36121" s="27"/>
    </row>
    <row r="36122" spans="2:10" x14ac:dyDescent="0.25">
      <c r="B36122" s="27"/>
      <c r="D36122" s="27"/>
      <c r="E36122" s="27"/>
      <c r="I36122" s="27"/>
      <c r="J36122" s="27"/>
    </row>
    <row r="36123" spans="2:10" x14ac:dyDescent="0.25">
      <c r="B36123" s="27"/>
      <c r="D36123" s="27"/>
      <c r="E36123" s="27"/>
      <c r="I36123" s="27"/>
      <c r="J36123" s="27"/>
    </row>
    <row r="36124" spans="2:10" x14ac:dyDescent="0.25">
      <c r="B36124" s="27"/>
      <c r="D36124" s="27"/>
      <c r="E36124" s="27"/>
      <c r="I36124" s="27"/>
      <c r="J36124" s="27"/>
    </row>
    <row r="36125" spans="2:10" x14ac:dyDescent="0.25">
      <c r="B36125" s="27"/>
      <c r="D36125" s="27"/>
      <c r="E36125" s="27"/>
      <c r="I36125" s="27"/>
      <c r="J36125" s="27"/>
    </row>
    <row r="36126" spans="2:10" x14ac:dyDescent="0.25">
      <c r="B36126" s="27"/>
      <c r="D36126" s="27"/>
      <c r="E36126" s="27"/>
      <c r="I36126" s="27"/>
      <c r="J36126" s="27"/>
    </row>
    <row r="36127" spans="2:10" x14ac:dyDescent="0.25">
      <c r="B36127" s="27"/>
      <c r="D36127" s="27"/>
      <c r="E36127" s="27"/>
      <c r="I36127" s="27"/>
      <c r="J36127" s="27"/>
    </row>
    <row r="36128" spans="2:10" x14ac:dyDescent="0.25">
      <c r="B36128" s="27"/>
      <c r="D36128" s="27"/>
      <c r="E36128" s="27"/>
      <c r="I36128" s="27"/>
      <c r="J36128" s="27"/>
    </row>
    <row r="36129" spans="2:10" x14ac:dyDescent="0.25">
      <c r="B36129" s="27"/>
      <c r="D36129" s="27"/>
      <c r="E36129" s="27"/>
      <c r="I36129" s="27"/>
      <c r="J36129" s="27"/>
    </row>
    <row r="36130" spans="2:10" x14ac:dyDescent="0.25">
      <c r="B36130" s="27"/>
      <c r="D36130" s="27"/>
      <c r="E36130" s="27"/>
      <c r="I36130" s="27"/>
      <c r="J36130" s="27"/>
    </row>
    <row r="36131" spans="2:10" x14ac:dyDescent="0.25">
      <c r="B36131" s="27"/>
      <c r="D36131" s="27"/>
      <c r="E36131" s="27"/>
      <c r="I36131" s="27"/>
      <c r="J36131" s="27"/>
    </row>
    <row r="36132" spans="2:10" x14ac:dyDescent="0.25">
      <c r="B36132" s="27"/>
      <c r="D36132" s="27"/>
      <c r="E36132" s="27"/>
      <c r="I36132" s="27"/>
      <c r="J36132" s="27"/>
    </row>
    <row r="36133" spans="2:10" x14ac:dyDescent="0.25">
      <c r="B36133" s="27"/>
      <c r="D36133" s="27"/>
      <c r="E36133" s="27"/>
      <c r="I36133" s="27"/>
      <c r="J36133" s="27"/>
    </row>
    <row r="36134" spans="2:10" x14ac:dyDescent="0.25">
      <c r="B36134" s="27"/>
      <c r="D36134" s="27"/>
      <c r="E36134" s="27"/>
      <c r="I36134" s="27"/>
      <c r="J36134" s="27"/>
    </row>
    <row r="36135" spans="2:10" x14ac:dyDescent="0.25">
      <c r="B36135" s="27"/>
      <c r="D36135" s="27"/>
      <c r="E36135" s="27"/>
      <c r="I36135" s="27"/>
      <c r="J36135" s="27"/>
    </row>
    <row r="36136" spans="2:10" x14ac:dyDescent="0.25">
      <c r="B36136" s="27"/>
      <c r="D36136" s="27"/>
      <c r="E36136" s="27"/>
      <c r="I36136" s="27"/>
      <c r="J36136" s="27"/>
    </row>
    <row r="36137" spans="2:10" x14ac:dyDescent="0.25">
      <c r="B36137" s="27"/>
      <c r="D36137" s="27"/>
      <c r="E36137" s="27"/>
      <c r="I36137" s="27"/>
      <c r="J36137" s="27"/>
    </row>
    <row r="36138" spans="2:10" x14ac:dyDescent="0.25">
      <c r="B36138" s="27"/>
      <c r="D36138" s="27"/>
      <c r="E36138" s="27"/>
      <c r="I36138" s="27"/>
      <c r="J36138" s="27"/>
    </row>
    <row r="36139" spans="2:10" x14ac:dyDescent="0.25">
      <c r="B36139" s="27"/>
      <c r="D36139" s="27"/>
      <c r="E36139" s="27"/>
      <c r="I36139" s="27"/>
      <c r="J36139" s="27"/>
    </row>
    <row r="36140" spans="2:10" x14ac:dyDescent="0.25">
      <c r="B36140" s="27"/>
      <c r="D36140" s="27"/>
      <c r="E36140" s="27"/>
      <c r="I36140" s="27"/>
      <c r="J36140" s="27"/>
    </row>
    <row r="36141" spans="2:10" x14ac:dyDescent="0.25">
      <c r="B36141" s="27"/>
      <c r="D36141" s="27"/>
      <c r="E36141" s="27"/>
      <c r="I36141" s="27"/>
      <c r="J36141" s="27"/>
    </row>
    <row r="36142" spans="2:10" x14ac:dyDescent="0.25">
      <c r="B36142" s="27"/>
      <c r="D36142" s="27"/>
      <c r="E36142" s="27"/>
      <c r="I36142" s="27"/>
      <c r="J36142" s="27"/>
    </row>
    <row r="36143" spans="2:10" x14ac:dyDescent="0.25">
      <c r="B36143" s="27"/>
      <c r="D36143" s="27"/>
      <c r="E36143" s="27"/>
      <c r="I36143" s="27"/>
      <c r="J36143" s="27"/>
    </row>
    <row r="36144" spans="2:10" x14ac:dyDescent="0.25">
      <c r="B36144" s="27"/>
      <c r="D36144" s="27"/>
      <c r="E36144" s="27"/>
      <c r="I36144" s="27"/>
      <c r="J36144" s="27"/>
    </row>
    <row r="36145" spans="2:10" x14ac:dyDescent="0.25">
      <c r="B36145" s="27"/>
      <c r="D36145" s="27"/>
      <c r="E36145" s="27"/>
      <c r="I36145" s="27"/>
      <c r="J36145" s="27"/>
    </row>
    <row r="36146" spans="2:10" x14ac:dyDescent="0.25">
      <c r="B36146" s="27"/>
      <c r="D36146" s="27"/>
      <c r="E36146" s="27"/>
      <c r="I36146" s="27"/>
      <c r="J36146" s="27"/>
    </row>
    <row r="36147" spans="2:10" x14ac:dyDescent="0.25">
      <c r="B36147" s="27"/>
      <c r="D36147" s="27"/>
      <c r="E36147" s="27"/>
      <c r="I36147" s="27"/>
      <c r="J36147" s="27"/>
    </row>
    <row r="36148" spans="2:10" x14ac:dyDescent="0.25">
      <c r="B36148" s="27"/>
      <c r="D36148" s="27"/>
      <c r="E36148" s="27"/>
      <c r="I36148" s="27"/>
      <c r="J36148" s="27"/>
    </row>
    <row r="36149" spans="2:10" x14ac:dyDescent="0.25">
      <c r="B36149" s="27"/>
      <c r="D36149" s="27"/>
      <c r="E36149" s="27"/>
      <c r="I36149" s="27"/>
      <c r="J36149" s="27"/>
    </row>
    <row r="36150" spans="2:10" x14ac:dyDescent="0.25">
      <c r="B36150" s="27"/>
      <c r="D36150" s="27"/>
      <c r="E36150" s="27"/>
      <c r="I36150" s="27"/>
      <c r="J36150" s="27"/>
    </row>
    <row r="36151" spans="2:10" x14ac:dyDescent="0.25">
      <c r="B36151" s="27"/>
      <c r="D36151" s="27"/>
      <c r="E36151" s="27"/>
      <c r="I36151" s="27"/>
      <c r="J36151" s="27"/>
    </row>
    <row r="36152" spans="2:10" x14ac:dyDescent="0.25">
      <c r="B36152" s="27"/>
      <c r="D36152" s="27"/>
      <c r="E36152" s="27"/>
      <c r="I36152" s="27"/>
      <c r="J36152" s="27"/>
    </row>
    <row r="36153" spans="2:10" x14ac:dyDescent="0.25">
      <c r="B36153" s="27"/>
      <c r="D36153" s="27"/>
      <c r="E36153" s="27"/>
      <c r="I36153" s="27"/>
      <c r="J36153" s="27"/>
    </row>
    <row r="36154" spans="2:10" x14ac:dyDescent="0.25">
      <c r="B36154" s="27"/>
      <c r="D36154" s="27"/>
      <c r="E36154" s="27"/>
      <c r="I36154" s="27"/>
      <c r="J36154" s="27"/>
    </row>
    <row r="36155" spans="2:10" x14ac:dyDescent="0.25">
      <c r="B36155" s="27"/>
      <c r="D36155" s="27"/>
      <c r="E36155" s="27"/>
      <c r="I36155" s="27"/>
      <c r="J36155" s="27"/>
    </row>
    <row r="36156" spans="2:10" x14ac:dyDescent="0.25">
      <c r="B36156" s="27"/>
      <c r="D36156" s="27"/>
      <c r="E36156" s="27"/>
      <c r="I36156" s="27"/>
      <c r="J36156" s="27"/>
    </row>
    <row r="36157" spans="2:10" x14ac:dyDescent="0.25">
      <c r="B36157" s="27"/>
      <c r="D36157" s="27"/>
      <c r="E36157" s="27"/>
      <c r="I36157" s="27"/>
      <c r="J36157" s="27"/>
    </row>
    <row r="36158" spans="2:10" x14ac:dyDescent="0.25">
      <c r="B36158" s="27"/>
      <c r="D36158" s="27"/>
      <c r="E36158" s="27"/>
      <c r="I36158" s="27"/>
      <c r="J36158" s="27"/>
    </row>
    <row r="36159" spans="2:10" x14ac:dyDescent="0.25">
      <c r="B36159" s="27"/>
      <c r="D36159" s="27"/>
      <c r="E36159" s="27"/>
      <c r="I36159" s="27"/>
      <c r="J36159" s="27"/>
    </row>
    <row r="36160" spans="2:10" x14ac:dyDescent="0.25">
      <c r="B36160" s="27"/>
      <c r="D36160" s="27"/>
      <c r="E36160" s="27"/>
      <c r="I36160" s="27"/>
      <c r="J36160" s="27"/>
    </row>
    <row r="36161" spans="2:10" x14ac:dyDescent="0.25">
      <c r="B36161" s="27"/>
      <c r="D36161" s="27"/>
      <c r="E36161" s="27"/>
      <c r="I36161" s="27"/>
      <c r="J36161" s="27"/>
    </row>
    <row r="36162" spans="2:10" x14ac:dyDescent="0.25">
      <c r="B36162" s="27"/>
      <c r="D36162" s="27"/>
      <c r="E36162" s="27"/>
      <c r="I36162" s="27"/>
      <c r="J36162" s="27"/>
    </row>
    <row r="36163" spans="2:10" x14ac:dyDescent="0.25">
      <c r="B36163" s="27"/>
      <c r="D36163" s="27"/>
      <c r="E36163" s="27"/>
      <c r="I36163" s="27"/>
      <c r="J36163" s="27"/>
    </row>
    <row r="36164" spans="2:10" x14ac:dyDescent="0.25">
      <c r="B36164" s="27"/>
      <c r="D36164" s="27"/>
      <c r="E36164" s="27"/>
      <c r="I36164" s="27"/>
      <c r="J36164" s="27"/>
    </row>
    <row r="36165" spans="2:10" x14ac:dyDescent="0.25">
      <c r="B36165" s="27"/>
      <c r="D36165" s="27"/>
      <c r="E36165" s="27"/>
      <c r="I36165" s="27"/>
      <c r="J36165" s="27"/>
    </row>
    <row r="36166" spans="2:10" x14ac:dyDescent="0.25">
      <c r="B36166" s="27"/>
      <c r="D36166" s="27"/>
      <c r="E36166" s="27"/>
      <c r="I36166" s="27"/>
      <c r="J36166" s="27"/>
    </row>
    <row r="36167" spans="2:10" x14ac:dyDescent="0.25">
      <c r="B36167" s="27"/>
      <c r="D36167" s="27"/>
      <c r="E36167" s="27"/>
      <c r="I36167" s="27"/>
      <c r="J36167" s="27"/>
    </row>
    <row r="36168" spans="2:10" x14ac:dyDescent="0.25">
      <c r="B36168" s="27"/>
      <c r="D36168" s="27"/>
      <c r="E36168" s="27"/>
      <c r="I36168" s="27"/>
      <c r="J36168" s="27"/>
    </row>
    <row r="36169" spans="2:10" x14ac:dyDescent="0.25">
      <c r="B36169" s="27"/>
      <c r="D36169" s="27"/>
      <c r="E36169" s="27"/>
      <c r="I36169" s="27"/>
      <c r="J36169" s="27"/>
    </row>
    <row r="36170" spans="2:10" x14ac:dyDescent="0.25">
      <c r="B36170" s="27"/>
      <c r="D36170" s="27"/>
      <c r="E36170" s="27"/>
      <c r="I36170" s="27"/>
      <c r="J36170" s="27"/>
    </row>
    <row r="36171" spans="2:10" x14ac:dyDescent="0.25">
      <c r="B36171" s="27"/>
      <c r="D36171" s="27"/>
      <c r="E36171" s="27"/>
      <c r="I36171" s="27"/>
      <c r="J36171" s="27"/>
    </row>
    <row r="36172" spans="2:10" x14ac:dyDescent="0.25">
      <c r="B36172" s="27"/>
      <c r="D36172" s="27"/>
      <c r="E36172" s="27"/>
      <c r="I36172" s="27"/>
      <c r="J36172" s="27"/>
    </row>
    <row r="36173" spans="2:10" x14ac:dyDescent="0.25">
      <c r="B36173" s="27"/>
      <c r="D36173" s="27"/>
      <c r="E36173" s="27"/>
      <c r="I36173" s="27"/>
      <c r="J36173" s="27"/>
    </row>
    <row r="36174" spans="2:10" x14ac:dyDescent="0.25">
      <c r="B36174" s="27"/>
      <c r="D36174" s="27"/>
      <c r="E36174" s="27"/>
      <c r="I36174" s="27"/>
      <c r="J36174" s="27"/>
    </row>
    <row r="36175" spans="2:10" x14ac:dyDescent="0.25">
      <c r="B36175" s="27"/>
      <c r="D36175" s="27"/>
      <c r="E36175" s="27"/>
      <c r="I36175" s="27"/>
      <c r="J36175" s="27"/>
    </row>
    <row r="36176" spans="2:10" x14ac:dyDescent="0.25">
      <c r="B36176" s="27"/>
      <c r="D36176" s="27"/>
      <c r="E36176" s="27"/>
      <c r="I36176" s="27"/>
      <c r="J36176" s="27"/>
    </row>
    <row r="36177" spans="2:10" x14ac:dyDescent="0.25">
      <c r="B36177" s="27"/>
      <c r="D36177" s="27"/>
      <c r="E36177" s="27"/>
      <c r="I36177" s="27"/>
      <c r="J36177" s="27"/>
    </row>
    <row r="36178" spans="2:10" x14ac:dyDescent="0.25">
      <c r="B36178" s="27"/>
      <c r="D36178" s="27"/>
      <c r="E36178" s="27"/>
      <c r="I36178" s="27"/>
      <c r="J36178" s="27"/>
    </row>
    <row r="36179" spans="2:10" x14ac:dyDescent="0.25">
      <c r="B36179" s="27"/>
      <c r="D36179" s="27"/>
      <c r="E36179" s="27"/>
      <c r="I36179" s="27"/>
      <c r="J36179" s="27"/>
    </row>
    <row r="36180" spans="2:10" x14ac:dyDescent="0.25">
      <c r="B36180" s="27"/>
      <c r="D36180" s="27"/>
      <c r="E36180" s="27"/>
      <c r="I36180" s="27"/>
      <c r="J36180" s="27"/>
    </row>
    <row r="36181" spans="2:10" x14ac:dyDescent="0.25">
      <c r="B36181" s="27"/>
      <c r="D36181" s="27"/>
      <c r="E36181" s="27"/>
      <c r="I36181" s="27"/>
      <c r="J36181" s="27"/>
    </row>
    <row r="36182" spans="2:10" x14ac:dyDescent="0.25">
      <c r="B36182" s="27"/>
      <c r="D36182" s="27"/>
      <c r="E36182" s="27"/>
      <c r="I36182" s="27"/>
      <c r="J36182" s="27"/>
    </row>
    <row r="36183" spans="2:10" x14ac:dyDescent="0.25">
      <c r="B36183" s="27"/>
      <c r="D36183" s="27"/>
      <c r="E36183" s="27"/>
      <c r="I36183" s="27"/>
      <c r="J36183" s="27"/>
    </row>
    <row r="36184" spans="2:10" x14ac:dyDescent="0.25">
      <c r="B36184" s="27"/>
      <c r="D36184" s="27"/>
      <c r="E36184" s="27"/>
      <c r="I36184" s="27"/>
      <c r="J36184" s="27"/>
    </row>
    <row r="36185" spans="2:10" x14ac:dyDescent="0.25">
      <c r="B36185" s="27"/>
      <c r="D36185" s="27"/>
      <c r="E36185" s="27"/>
      <c r="I36185" s="27"/>
      <c r="J36185" s="27"/>
    </row>
    <row r="36186" spans="2:10" x14ac:dyDescent="0.25">
      <c r="B36186" s="27"/>
      <c r="D36186" s="27"/>
      <c r="E36186" s="27"/>
      <c r="I36186" s="27"/>
      <c r="J36186" s="27"/>
    </row>
    <row r="36187" spans="2:10" x14ac:dyDescent="0.25">
      <c r="B36187" s="27"/>
      <c r="D36187" s="27"/>
      <c r="E36187" s="27"/>
      <c r="I36187" s="27"/>
      <c r="J36187" s="27"/>
    </row>
    <row r="36188" spans="2:10" x14ac:dyDescent="0.25">
      <c r="B36188" s="27"/>
      <c r="D36188" s="27"/>
      <c r="E36188" s="27"/>
      <c r="I36188" s="27"/>
      <c r="J36188" s="27"/>
    </row>
    <row r="36189" spans="2:10" x14ac:dyDescent="0.25">
      <c r="B36189" s="27"/>
      <c r="D36189" s="27"/>
      <c r="E36189" s="27"/>
      <c r="I36189" s="27"/>
      <c r="J36189" s="27"/>
    </row>
    <row r="36190" spans="2:10" x14ac:dyDescent="0.25">
      <c r="B36190" s="27"/>
      <c r="D36190" s="27"/>
      <c r="E36190" s="27"/>
      <c r="I36190" s="27"/>
      <c r="J36190" s="27"/>
    </row>
    <row r="36191" spans="2:10" x14ac:dyDescent="0.25">
      <c r="B36191" s="27"/>
      <c r="D36191" s="27"/>
      <c r="E36191" s="27"/>
      <c r="I36191" s="27"/>
      <c r="J36191" s="27"/>
    </row>
    <row r="36192" spans="2:10" x14ac:dyDescent="0.25">
      <c r="B36192" s="27"/>
      <c r="D36192" s="27"/>
      <c r="E36192" s="27"/>
      <c r="I36192" s="27"/>
      <c r="J36192" s="27"/>
    </row>
    <row r="36193" spans="2:10" x14ac:dyDescent="0.25">
      <c r="B36193" s="27"/>
      <c r="D36193" s="27"/>
      <c r="E36193" s="27"/>
      <c r="I36193" s="27"/>
      <c r="J36193" s="27"/>
    </row>
    <row r="36194" spans="2:10" x14ac:dyDescent="0.25">
      <c r="B36194" s="27"/>
      <c r="D36194" s="27"/>
      <c r="E36194" s="27"/>
      <c r="I36194" s="27"/>
      <c r="J36194" s="27"/>
    </row>
    <row r="36195" spans="2:10" x14ac:dyDescent="0.25">
      <c r="B36195" s="27"/>
      <c r="D36195" s="27"/>
      <c r="E36195" s="27"/>
      <c r="I36195" s="27"/>
      <c r="J36195" s="27"/>
    </row>
    <row r="36196" spans="2:10" x14ac:dyDescent="0.25">
      <c r="B36196" s="27"/>
      <c r="D36196" s="27"/>
      <c r="E36196" s="27"/>
      <c r="I36196" s="27"/>
      <c r="J36196" s="27"/>
    </row>
    <row r="36197" spans="2:10" x14ac:dyDescent="0.25">
      <c r="B36197" s="27"/>
      <c r="D36197" s="27"/>
      <c r="E36197" s="27"/>
      <c r="I36197" s="27"/>
      <c r="J36197" s="27"/>
    </row>
    <row r="36198" spans="2:10" x14ac:dyDescent="0.25">
      <c r="B36198" s="27"/>
      <c r="D36198" s="27"/>
      <c r="E36198" s="27"/>
      <c r="I36198" s="27"/>
      <c r="J36198" s="27"/>
    </row>
    <row r="36199" spans="2:10" x14ac:dyDescent="0.25">
      <c r="B36199" s="27"/>
      <c r="D36199" s="27"/>
      <c r="E36199" s="27"/>
      <c r="I36199" s="27"/>
      <c r="J36199" s="27"/>
    </row>
    <row r="36200" spans="2:10" x14ac:dyDescent="0.25">
      <c r="B36200" s="27"/>
      <c r="D36200" s="27"/>
      <c r="E36200" s="27"/>
      <c r="I36200" s="27"/>
      <c r="J36200" s="27"/>
    </row>
    <row r="36201" spans="2:10" x14ac:dyDescent="0.25">
      <c r="B36201" s="27"/>
      <c r="D36201" s="27"/>
      <c r="E36201" s="27"/>
      <c r="I36201" s="27"/>
      <c r="J36201" s="27"/>
    </row>
    <row r="36202" spans="2:10" x14ac:dyDescent="0.25">
      <c r="B36202" s="27"/>
      <c r="D36202" s="27"/>
      <c r="E36202" s="27"/>
      <c r="I36202" s="27"/>
      <c r="J36202" s="27"/>
    </row>
    <row r="36203" spans="2:10" x14ac:dyDescent="0.25">
      <c r="B36203" s="27"/>
      <c r="D36203" s="27"/>
      <c r="E36203" s="27"/>
      <c r="I36203" s="27"/>
      <c r="J36203" s="27"/>
    </row>
    <row r="36204" spans="2:10" x14ac:dyDescent="0.25">
      <c r="B36204" s="27"/>
      <c r="D36204" s="27"/>
      <c r="E36204" s="27"/>
      <c r="I36204" s="27"/>
      <c r="J36204" s="27"/>
    </row>
    <row r="36205" spans="2:10" x14ac:dyDescent="0.25">
      <c r="B36205" s="27"/>
      <c r="D36205" s="27"/>
      <c r="E36205" s="27"/>
      <c r="I36205" s="27"/>
      <c r="J36205" s="27"/>
    </row>
    <row r="36206" spans="2:10" x14ac:dyDescent="0.25">
      <c r="B36206" s="27"/>
      <c r="D36206" s="27"/>
      <c r="E36206" s="27"/>
      <c r="I36206" s="27"/>
      <c r="J36206" s="27"/>
    </row>
    <row r="36207" spans="2:10" x14ac:dyDescent="0.25">
      <c r="B36207" s="27"/>
      <c r="D36207" s="27"/>
      <c r="E36207" s="27"/>
      <c r="I36207" s="27"/>
      <c r="J36207" s="27"/>
    </row>
    <row r="36208" spans="2:10" x14ac:dyDescent="0.25">
      <c r="B36208" s="27"/>
      <c r="D36208" s="27"/>
      <c r="E36208" s="27"/>
      <c r="I36208" s="27"/>
      <c r="J36208" s="27"/>
    </row>
    <row r="36209" spans="2:10" x14ac:dyDescent="0.25">
      <c r="B36209" s="27"/>
      <c r="D36209" s="27"/>
      <c r="E36209" s="27"/>
      <c r="I36209" s="27"/>
      <c r="J36209" s="27"/>
    </row>
    <row r="36210" spans="2:10" x14ac:dyDescent="0.25">
      <c r="B36210" s="27"/>
      <c r="D36210" s="27"/>
      <c r="E36210" s="27"/>
      <c r="I36210" s="27"/>
      <c r="J36210" s="27"/>
    </row>
    <row r="36211" spans="2:10" x14ac:dyDescent="0.25">
      <c r="B36211" s="27"/>
      <c r="D36211" s="27"/>
      <c r="E36211" s="27"/>
      <c r="I36211" s="27"/>
      <c r="J36211" s="27"/>
    </row>
    <row r="36212" spans="2:10" x14ac:dyDescent="0.25">
      <c r="B36212" s="27"/>
      <c r="D36212" s="27"/>
      <c r="E36212" s="27"/>
      <c r="I36212" s="27"/>
      <c r="J36212" s="27"/>
    </row>
    <row r="36213" spans="2:10" x14ac:dyDescent="0.25">
      <c r="B36213" s="27"/>
      <c r="D36213" s="27"/>
      <c r="E36213" s="27"/>
      <c r="I36213" s="27"/>
      <c r="J36213" s="27"/>
    </row>
    <row r="36214" spans="2:10" x14ac:dyDescent="0.25">
      <c r="B36214" s="27"/>
      <c r="D36214" s="27"/>
      <c r="E36214" s="27"/>
      <c r="I36214" s="27"/>
      <c r="J36214" s="27"/>
    </row>
    <row r="36215" spans="2:10" x14ac:dyDescent="0.25">
      <c r="B36215" s="27"/>
      <c r="D36215" s="27"/>
      <c r="E36215" s="27"/>
      <c r="I36215" s="27"/>
      <c r="J36215" s="27"/>
    </row>
    <row r="36216" spans="2:10" x14ac:dyDescent="0.25">
      <c r="B36216" s="27"/>
      <c r="D36216" s="27"/>
      <c r="E36216" s="27"/>
      <c r="I36216" s="27"/>
      <c r="J36216" s="27"/>
    </row>
    <row r="36217" spans="2:10" x14ac:dyDescent="0.25">
      <c r="B36217" s="27"/>
      <c r="D36217" s="27"/>
      <c r="E36217" s="27"/>
      <c r="I36217" s="27"/>
      <c r="J36217" s="27"/>
    </row>
    <row r="36218" spans="2:10" x14ac:dyDescent="0.25">
      <c r="B36218" s="27"/>
      <c r="D36218" s="27"/>
      <c r="E36218" s="27"/>
      <c r="I36218" s="27"/>
      <c r="J36218" s="27"/>
    </row>
    <row r="36219" spans="2:10" x14ac:dyDescent="0.25">
      <c r="B36219" s="27"/>
      <c r="D36219" s="27"/>
      <c r="E36219" s="27"/>
      <c r="I36219" s="27"/>
      <c r="J36219" s="27"/>
    </row>
    <row r="36220" spans="2:10" x14ac:dyDescent="0.25">
      <c r="B36220" s="27"/>
      <c r="D36220" s="27"/>
      <c r="E36220" s="27"/>
      <c r="I36220" s="27"/>
      <c r="J36220" s="27"/>
    </row>
    <row r="36221" spans="2:10" x14ac:dyDescent="0.25">
      <c r="B36221" s="27"/>
      <c r="D36221" s="27"/>
      <c r="E36221" s="27"/>
      <c r="I36221" s="27"/>
      <c r="J36221" s="27"/>
    </row>
    <row r="36222" spans="2:10" x14ac:dyDescent="0.25">
      <c r="B36222" s="27"/>
      <c r="D36222" s="27"/>
      <c r="E36222" s="27"/>
      <c r="I36222" s="27"/>
      <c r="J36222" s="27"/>
    </row>
    <row r="36223" spans="2:10" x14ac:dyDescent="0.25">
      <c r="B36223" s="27"/>
      <c r="D36223" s="27"/>
      <c r="E36223" s="27"/>
      <c r="I36223" s="27"/>
      <c r="J36223" s="27"/>
    </row>
    <row r="36224" spans="2:10" x14ac:dyDescent="0.25">
      <c r="B36224" s="27"/>
      <c r="D36224" s="27"/>
      <c r="E36224" s="27"/>
      <c r="I36224" s="27"/>
      <c r="J36224" s="27"/>
    </row>
    <row r="36225" spans="2:10" x14ac:dyDescent="0.25">
      <c r="B36225" s="27"/>
      <c r="D36225" s="27"/>
      <c r="E36225" s="27"/>
      <c r="I36225" s="27"/>
      <c r="J36225" s="27"/>
    </row>
    <row r="36226" spans="2:10" x14ac:dyDescent="0.25">
      <c r="B36226" s="27"/>
      <c r="D36226" s="27"/>
      <c r="E36226" s="27"/>
      <c r="I36226" s="27"/>
      <c r="J36226" s="27"/>
    </row>
    <row r="36227" spans="2:10" x14ac:dyDescent="0.25">
      <c r="B36227" s="27"/>
      <c r="D36227" s="27"/>
      <c r="E36227" s="27"/>
      <c r="I36227" s="27"/>
      <c r="J36227" s="27"/>
    </row>
    <row r="36228" spans="2:10" x14ac:dyDescent="0.25">
      <c r="B36228" s="27"/>
      <c r="D36228" s="27"/>
      <c r="E36228" s="27"/>
      <c r="I36228" s="27"/>
      <c r="J36228" s="27"/>
    </row>
    <row r="36229" spans="2:10" x14ac:dyDescent="0.25">
      <c r="B36229" s="27"/>
      <c r="D36229" s="27"/>
      <c r="E36229" s="27"/>
      <c r="I36229" s="27"/>
      <c r="J36229" s="27"/>
    </row>
    <row r="36230" spans="2:10" x14ac:dyDescent="0.25">
      <c r="B36230" s="27"/>
      <c r="D36230" s="27"/>
      <c r="E36230" s="27"/>
      <c r="I36230" s="27"/>
      <c r="J36230" s="27"/>
    </row>
    <row r="36231" spans="2:10" x14ac:dyDescent="0.25">
      <c r="B36231" s="27"/>
      <c r="D36231" s="27"/>
      <c r="E36231" s="27"/>
      <c r="I36231" s="27"/>
      <c r="J36231" s="27"/>
    </row>
    <row r="36232" spans="2:10" x14ac:dyDescent="0.25">
      <c r="B36232" s="27"/>
      <c r="D36232" s="27"/>
      <c r="E36232" s="27"/>
      <c r="I36232" s="27"/>
      <c r="J36232" s="27"/>
    </row>
    <row r="36233" spans="2:10" x14ac:dyDescent="0.25">
      <c r="B36233" s="27"/>
      <c r="D36233" s="27"/>
      <c r="E36233" s="27"/>
      <c r="I36233" s="27"/>
      <c r="J36233" s="27"/>
    </row>
    <row r="36234" spans="2:10" x14ac:dyDescent="0.25">
      <c r="B36234" s="27"/>
      <c r="D36234" s="27"/>
      <c r="E36234" s="27"/>
      <c r="I36234" s="27"/>
      <c r="J36234" s="27"/>
    </row>
    <row r="36235" spans="2:10" x14ac:dyDescent="0.25">
      <c r="B36235" s="27"/>
      <c r="D36235" s="27"/>
      <c r="E36235" s="27"/>
      <c r="I36235" s="27"/>
      <c r="J36235" s="27"/>
    </row>
    <row r="36236" spans="2:10" x14ac:dyDescent="0.25">
      <c r="B36236" s="27"/>
      <c r="D36236" s="27"/>
      <c r="E36236" s="27"/>
      <c r="I36236" s="27"/>
      <c r="J36236" s="27"/>
    </row>
    <row r="36237" spans="2:10" x14ac:dyDescent="0.25">
      <c r="B36237" s="27"/>
      <c r="D36237" s="27"/>
      <c r="E36237" s="27"/>
      <c r="I36237" s="27"/>
      <c r="J36237" s="27"/>
    </row>
    <row r="36238" spans="2:10" x14ac:dyDescent="0.25">
      <c r="B36238" s="27"/>
      <c r="D36238" s="27"/>
      <c r="E36238" s="27"/>
      <c r="I36238" s="27"/>
      <c r="J36238" s="27"/>
    </row>
    <row r="36239" spans="2:10" x14ac:dyDescent="0.25">
      <c r="B36239" s="27"/>
      <c r="D36239" s="27"/>
      <c r="E36239" s="27"/>
      <c r="I36239" s="27"/>
      <c r="J36239" s="27"/>
    </row>
    <row r="36240" spans="2:10" x14ac:dyDescent="0.25">
      <c r="B36240" s="27"/>
      <c r="D36240" s="27"/>
      <c r="E36240" s="27"/>
      <c r="I36240" s="27"/>
      <c r="J36240" s="27"/>
    </row>
    <row r="36241" spans="2:10" x14ac:dyDescent="0.25">
      <c r="B36241" s="27"/>
      <c r="D36241" s="27"/>
      <c r="E36241" s="27"/>
      <c r="I36241" s="27"/>
      <c r="J36241" s="27"/>
    </row>
    <row r="36242" spans="2:10" x14ac:dyDescent="0.25">
      <c r="B36242" s="27"/>
      <c r="D36242" s="27"/>
      <c r="E36242" s="27"/>
      <c r="I36242" s="27"/>
      <c r="J36242" s="27"/>
    </row>
    <row r="36243" spans="2:10" x14ac:dyDescent="0.25">
      <c r="B36243" s="27"/>
      <c r="D36243" s="27"/>
      <c r="E36243" s="27"/>
      <c r="I36243" s="27"/>
      <c r="J36243" s="27"/>
    </row>
    <row r="36244" spans="2:10" x14ac:dyDescent="0.25">
      <c r="B36244" s="27"/>
      <c r="D36244" s="27"/>
      <c r="E36244" s="27"/>
      <c r="I36244" s="27"/>
      <c r="J36244" s="27"/>
    </row>
    <row r="36245" spans="2:10" x14ac:dyDescent="0.25">
      <c r="B36245" s="27"/>
      <c r="D36245" s="27"/>
      <c r="E36245" s="27"/>
      <c r="I36245" s="27"/>
      <c r="J36245" s="27"/>
    </row>
    <row r="36246" spans="2:10" x14ac:dyDescent="0.25">
      <c r="B36246" s="27"/>
      <c r="D36246" s="27"/>
      <c r="E36246" s="27"/>
      <c r="I36246" s="27"/>
      <c r="J36246" s="27"/>
    </row>
    <row r="36247" spans="2:10" x14ac:dyDescent="0.25">
      <c r="B36247" s="27"/>
      <c r="D36247" s="27"/>
      <c r="E36247" s="27"/>
      <c r="I36247" s="27"/>
      <c r="J36247" s="27"/>
    </row>
    <row r="36248" spans="2:10" x14ac:dyDescent="0.25">
      <c r="B36248" s="27"/>
      <c r="D36248" s="27"/>
      <c r="E36248" s="27"/>
      <c r="I36248" s="27"/>
      <c r="J36248" s="27"/>
    </row>
    <row r="36249" spans="2:10" x14ac:dyDescent="0.25">
      <c r="B36249" s="27"/>
      <c r="D36249" s="27"/>
      <c r="E36249" s="27"/>
      <c r="I36249" s="27"/>
      <c r="J36249" s="27"/>
    </row>
    <row r="36250" spans="2:10" x14ac:dyDescent="0.25">
      <c r="B36250" s="27"/>
      <c r="D36250" s="27"/>
      <c r="E36250" s="27"/>
      <c r="I36250" s="27"/>
      <c r="J36250" s="27"/>
    </row>
    <row r="36251" spans="2:10" x14ac:dyDescent="0.25">
      <c r="B36251" s="27"/>
      <c r="D36251" s="27"/>
      <c r="E36251" s="27"/>
      <c r="I36251" s="27"/>
      <c r="J36251" s="27"/>
    </row>
    <row r="36252" spans="2:10" x14ac:dyDescent="0.25">
      <c r="B36252" s="27"/>
      <c r="D36252" s="27"/>
      <c r="E36252" s="27"/>
      <c r="I36252" s="27"/>
      <c r="J36252" s="27"/>
    </row>
    <row r="36253" spans="2:10" x14ac:dyDescent="0.25">
      <c r="B36253" s="27"/>
      <c r="D36253" s="27"/>
      <c r="E36253" s="27"/>
      <c r="I36253" s="27"/>
      <c r="J36253" s="27"/>
    </row>
    <row r="36254" spans="2:10" x14ac:dyDescent="0.25">
      <c r="B36254" s="27"/>
      <c r="D36254" s="27"/>
      <c r="E36254" s="27"/>
      <c r="I36254" s="27"/>
      <c r="J36254" s="27"/>
    </row>
    <row r="36255" spans="2:10" x14ac:dyDescent="0.25">
      <c r="B36255" s="27"/>
      <c r="D36255" s="27"/>
      <c r="E36255" s="27"/>
      <c r="I36255" s="27"/>
      <c r="J36255" s="27"/>
    </row>
    <row r="36256" spans="2:10" x14ac:dyDescent="0.25">
      <c r="B36256" s="27"/>
      <c r="D36256" s="27"/>
      <c r="E36256" s="27"/>
      <c r="I36256" s="27"/>
      <c r="J36256" s="27"/>
    </row>
    <row r="36257" spans="2:10" x14ac:dyDescent="0.25">
      <c r="B36257" s="27"/>
      <c r="D36257" s="27"/>
      <c r="E36257" s="27"/>
      <c r="I36257" s="27"/>
      <c r="J36257" s="27"/>
    </row>
    <row r="36258" spans="2:10" x14ac:dyDescent="0.25">
      <c r="B36258" s="27"/>
      <c r="D36258" s="27"/>
      <c r="E36258" s="27"/>
      <c r="I36258" s="27"/>
      <c r="J36258" s="27"/>
    </row>
    <row r="36259" spans="2:10" x14ac:dyDescent="0.25">
      <c r="B36259" s="27"/>
      <c r="D36259" s="27"/>
      <c r="E36259" s="27"/>
      <c r="I36259" s="27"/>
      <c r="J36259" s="27"/>
    </row>
    <row r="36260" spans="2:10" x14ac:dyDescent="0.25">
      <c r="B36260" s="27"/>
      <c r="D36260" s="27"/>
      <c r="E36260" s="27"/>
      <c r="I36260" s="27"/>
      <c r="J36260" s="27"/>
    </row>
    <row r="36261" spans="2:10" x14ac:dyDescent="0.25">
      <c r="B36261" s="27"/>
      <c r="D36261" s="27"/>
      <c r="E36261" s="27"/>
      <c r="I36261" s="27"/>
      <c r="J36261" s="27"/>
    </row>
    <row r="36262" spans="2:10" x14ac:dyDescent="0.25">
      <c r="B36262" s="27"/>
      <c r="D36262" s="27"/>
      <c r="E36262" s="27"/>
      <c r="I36262" s="27"/>
      <c r="J36262" s="27"/>
    </row>
    <row r="36263" spans="2:10" x14ac:dyDescent="0.25">
      <c r="B36263" s="27"/>
      <c r="D36263" s="27"/>
      <c r="E36263" s="27"/>
      <c r="I36263" s="27"/>
      <c r="J36263" s="27"/>
    </row>
    <row r="36264" spans="2:10" x14ac:dyDescent="0.25">
      <c r="B36264" s="27"/>
      <c r="D36264" s="27"/>
      <c r="E36264" s="27"/>
      <c r="I36264" s="27"/>
      <c r="J36264" s="27"/>
    </row>
    <row r="36265" spans="2:10" x14ac:dyDescent="0.25">
      <c r="B36265" s="27"/>
      <c r="D36265" s="27"/>
      <c r="E36265" s="27"/>
      <c r="I36265" s="27"/>
      <c r="J36265" s="27"/>
    </row>
    <row r="36266" spans="2:10" x14ac:dyDescent="0.25">
      <c r="B36266" s="27"/>
      <c r="D36266" s="27"/>
      <c r="E36266" s="27"/>
      <c r="I36266" s="27"/>
      <c r="J36266" s="27"/>
    </row>
    <row r="36267" spans="2:10" x14ac:dyDescent="0.25">
      <c r="B36267" s="27"/>
      <c r="D36267" s="27"/>
      <c r="E36267" s="27"/>
      <c r="I36267" s="27"/>
      <c r="J36267" s="27"/>
    </row>
    <row r="36268" spans="2:10" x14ac:dyDescent="0.25">
      <c r="B36268" s="27"/>
      <c r="D36268" s="27"/>
      <c r="E36268" s="27"/>
      <c r="I36268" s="27"/>
      <c r="J36268" s="27"/>
    </row>
    <row r="36269" spans="2:10" x14ac:dyDescent="0.25">
      <c r="B36269" s="27"/>
      <c r="D36269" s="27"/>
      <c r="E36269" s="27"/>
      <c r="I36269" s="27"/>
      <c r="J36269" s="27"/>
    </row>
    <row r="36270" spans="2:10" x14ac:dyDescent="0.25">
      <c r="B36270" s="27"/>
      <c r="D36270" s="27"/>
      <c r="E36270" s="27"/>
      <c r="I36270" s="27"/>
      <c r="J36270" s="27"/>
    </row>
    <row r="36271" spans="2:10" x14ac:dyDescent="0.25">
      <c r="B36271" s="27"/>
      <c r="D36271" s="27"/>
      <c r="E36271" s="27"/>
      <c r="I36271" s="27"/>
      <c r="J36271" s="27"/>
    </row>
    <row r="36272" spans="2:10" x14ac:dyDescent="0.25">
      <c r="B36272" s="27"/>
      <c r="D36272" s="27"/>
      <c r="E36272" s="27"/>
      <c r="I36272" s="27"/>
      <c r="J36272" s="27"/>
    </row>
    <row r="36273" spans="2:10" x14ac:dyDescent="0.25">
      <c r="B36273" s="27"/>
      <c r="D36273" s="27"/>
      <c r="E36273" s="27"/>
      <c r="I36273" s="27"/>
      <c r="J36273" s="27"/>
    </row>
    <row r="36274" spans="2:10" x14ac:dyDescent="0.25">
      <c r="B36274" s="27"/>
      <c r="D36274" s="27"/>
      <c r="E36274" s="27"/>
      <c r="I36274" s="27"/>
      <c r="J36274" s="27"/>
    </row>
    <row r="36275" spans="2:10" x14ac:dyDescent="0.25">
      <c r="B36275" s="27"/>
      <c r="D36275" s="27"/>
      <c r="E36275" s="27"/>
      <c r="I36275" s="27"/>
      <c r="J36275" s="27"/>
    </row>
    <row r="36276" spans="2:10" x14ac:dyDescent="0.25">
      <c r="B36276" s="27"/>
      <c r="D36276" s="27"/>
      <c r="E36276" s="27"/>
      <c r="I36276" s="27"/>
      <c r="J36276" s="27"/>
    </row>
    <row r="36277" spans="2:10" x14ac:dyDescent="0.25">
      <c r="B36277" s="27"/>
      <c r="D36277" s="27"/>
      <c r="E36277" s="27"/>
      <c r="I36277" s="27"/>
      <c r="J36277" s="27"/>
    </row>
    <row r="36278" spans="2:10" x14ac:dyDescent="0.25">
      <c r="B36278" s="27"/>
      <c r="D36278" s="27"/>
      <c r="E36278" s="27"/>
      <c r="I36278" s="27"/>
      <c r="J36278" s="27"/>
    </row>
    <row r="36279" spans="2:10" x14ac:dyDescent="0.25">
      <c r="B36279" s="27"/>
      <c r="D36279" s="27"/>
      <c r="E36279" s="27"/>
      <c r="I36279" s="27"/>
      <c r="J36279" s="27"/>
    </row>
    <row r="36280" spans="2:10" x14ac:dyDescent="0.25">
      <c r="B36280" s="27"/>
      <c r="D36280" s="27"/>
      <c r="E36280" s="27"/>
      <c r="I36280" s="27"/>
      <c r="J36280" s="27"/>
    </row>
    <row r="36281" spans="2:10" x14ac:dyDescent="0.25">
      <c r="B36281" s="27"/>
      <c r="D36281" s="27"/>
      <c r="E36281" s="27"/>
      <c r="I36281" s="27"/>
      <c r="J36281" s="27"/>
    </row>
    <row r="36282" spans="2:10" x14ac:dyDescent="0.25">
      <c r="B36282" s="27"/>
      <c r="D36282" s="27"/>
      <c r="E36282" s="27"/>
      <c r="I36282" s="27"/>
      <c r="J36282" s="27"/>
    </row>
    <row r="36283" spans="2:10" x14ac:dyDescent="0.25">
      <c r="B36283" s="27"/>
      <c r="D36283" s="27"/>
      <c r="E36283" s="27"/>
      <c r="I36283" s="27"/>
      <c r="J36283" s="27"/>
    </row>
    <row r="36284" spans="2:10" x14ac:dyDescent="0.25">
      <c r="B36284" s="27"/>
      <c r="D36284" s="27"/>
      <c r="E36284" s="27"/>
      <c r="I36284" s="27"/>
      <c r="J36284" s="27"/>
    </row>
    <row r="36285" spans="2:10" x14ac:dyDescent="0.25">
      <c r="B36285" s="27"/>
      <c r="D36285" s="27"/>
      <c r="E36285" s="27"/>
      <c r="I36285" s="27"/>
      <c r="J36285" s="27"/>
    </row>
    <row r="36286" spans="2:10" x14ac:dyDescent="0.25">
      <c r="B36286" s="27"/>
      <c r="D36286" s="27"/>
      <c r="E36286" s="27"/>
      <c r="I36286" s="27"/>
      <c r="J36286" s="27"/>
    </row>
    <row r="36287" spans="2:10" x14ac:dyDescent="0.25">
      <c r="B36287" s="27"/>
      <c r="D36287" s="27"/>
      <c r="E36287" s="27"/>
      <c r="I36287" s="27"/>
      <c r="J36287" s="27"/>
    </row>
    <row r="36288" spans="2:10" x14ac:dyDescent="0.25">
      <c r="B36288" s="27"/>
      <c r="D36288" s="27"/>
      <c r="E36288" s="27"/>
      <c r="I36288" s="27"/>
      <c r="J36288" s="27"/>
    </row>
    <row r="36289" spans="2:10" x14ac:dyDescent="0.25">
      <c r="B36289" s="27"/>
      <c r="D36289" s="27"/>
      <c r="E36289" s="27"/>
      <c r="I36289" s="27"/>
      <c r="J36289" s="27"/>
    </row>
    <row r="36290" spans="2:10" x14ac:dyDescent="0.25">
      <c r="B36290" s="27"/>
      <c r="D36290" s="27"/>
      <c r="E36290" s="27"/>
      <c r="I36290" s="27"/>
      <c r="J36290" s="27"/>
    </row>
    <row r="36291" spans="2:10" x14ac:dyDescent="0.25">
      <c r="B36291" s="27"/>
      <c r="D36291" s="27"/>
      <c r="E36291" s="27"/>
      <c r="I36291" s="27"/>
      <c r="J36291" s="27"/>
    </row>
    <row r="36292" spans="2:10" x14ac:dyDescent="0.25">
      <c r="B36292" s="27"/>
      <c r="D36292" s="27"/>
      <c r="E36292" s="27"/>
      <c r="I36292" s="27"/>
      <c r="J36292" s="27"/>
    </row>
    <row r="36293" spans="2:10" x14ac:dyDescent="0.25">
      <c r="B36293" s="27"/>
      <c r="D36293" s="27"/>
      <c r="E36293" s="27"/>
      <c r="I36293" s="27"/>
      <c r="J36293" s="27"/>
    </row>
    <row r="36294" spans="2:10" x14ac:dyDescent="0.25">
      <c r="B36294" s="27"/>
      <c r="D36294" s="27"/>
      <c r="E36294" s="27"/>
      <c r="I36294" s="27"/>
      <c r="J36294" s="27"/>
    </row>
    <row r="36295" spans="2:10" x14ac:dyDescent="0.25">
      <c r="B36295" s="27"/>
      <c r="D36295" s="27"/>
      <c r="E36295" s="27"/>
      <c r="I36295" s="27"/>
      <c r="J36295" s="27"/>
    </row>
    <row r="36296" spans="2:10" x14ac:dyDescent="0.25">
      <c r="B36296" s="27"/>
      <c r="D36296" s="27"/>
      <c r="E36296" s="27"/>
      <c r="I36296" s="27"/>
      <c r="J36296" s="27"/>
    </row>
    <row r="36297" spans="2:10" x14ac:dyDescent="0.25">
      <c r="B36297" s="27"/>
      <c r="D36297" s="27"/>
      <c r="E36297" s="27"/>
      <c r="I36297" s="27"/>
      <c r="J36297" s="27"/>
    </row>
    <row r="36298" spans="2:10" x14ac:dyDescent="0.25">
      <c r="B36298" s="27"/>
      <c r="D36298" s="27"/>
      <c r="E36298" s="27"/>
      <c r="I36298" s="27"/>
      <c r="J36298" s="27"/>
    </row>
    <row r="36299" spans="2:10" x14ac:dyDescent="0.25">
      <c r="B36299" s="27"/>
      <c r="D36299" s="27"/>
      <c r="E36299" s="27"/>
      <c r="I36299" s="27"/>
      <c r="J36299" s="27"/>
    </row>
    <row r="36300" spans="2:10" x14ac:dyDescent="0.25">
      <c r="B36300" s="27"/>
      <c r="D36300" s="27"/>
      <c r="E36300" s="27"/>
      <c r="I36300" s="27"/>
      <c r="J36300" s="27"/>
    </row>
    <row r="36301" spans="2:10" x14ac:dyDescent="0.25">
      <c r="B36301" s="27"/>
      <c r="D36301" s="27"/>
      <c r="E36301" s="27"/>
      <c r="I36301" s="27"/>
      <c r="J36301" s="27"/>
    </row>
    <row r="36302" spans="2:10" x14ac:dyDescent="0.25">
      <c r="B36302" s="27"/>
      <c r="D36302" s="27"/>
      <c r="E36302" s="27"/>
      <c r="I36302" s="27"/>
      <c r="J36302" s="27"/>
    </row>
    <row r="36303" spans="2:10" x14ac:dyDescent="0.25">
      <c r="B36303" s="27"/>
      <c r="D36303" s="27"/>
      <c r="E36303" s="27"/>
      <c r="I36303" s="27"/>
      <c r="J36303" s="27"/>
    </row>
    <row r="36304" spans="2:10" x14ac:dyDescent="0.25">
      <c r="B36304" s="27"/>
      <c r="D36304" s="27"/>
      <c r="E36304" s="27"/>
      <c r="I36304" s="27"/>
      <c r="J36304" s="27"/>
    </row>
    <row r="36305" spans="2:10" x14ac:dyDescent="0.25">
      <c r="B36305" s="27"/>
      <c r="D36305" s="27"/>
      <c r="E36305" s="27"/>
      <c r="I36305" s="27"/>
      <c r="J36305" s="27"/>
    </row>
    <row r="36306" spans="2:10" x14ac:dyDescent="0.25">
      <c r="B36306" s="27"/>
      <c r="D36306" s="27"/>
      <c r="E36306" s="27"/>
      <c r="I36306" s="27"/>
      <c r="J36306" s="27"/>
    </row>
    <row r="36307" spans="2:10" x14ac:dyDescent="0.25">
      <c r="B36307" s="27"/>
      <c r="D36307" s="27"/>
      <c r="E36307" s="27"/>
      <c r="I36307" s="27"/>
      <c r="J36307" s="27"/>
    </row>
    <row r="36308" spans="2:10" x14ac:dyDescent="0.25">
      <c r="B36308" s="27"/>
      <c r="D36308" s="27"/>
      <c r="E36308" s="27"/>
      <c r="I36308" s="27"/>
      <c r="J36308" s="27"/>
    </row>
    <row r="36309" spans="2:10" x14ac:dyDescent="0.25">
      <c r="B36309" s="27"/>
      <c r="D36309" s="27"/>
      <c r="E36309" s="27"/>
      <c r="I36309" s="27"/>
      <c r="J36309" s="27"/>
    </row>
    <row r="36310" spans="2:10" x14ac:dyDescent="0.25">
      <c r="B36310" s="27"/>
      <c r="D36310" s="27"/>
      <c r="E36310" s="27"/>
      <c r="I36310" s="27"/>
      <c r="J36310" s="27"/>
    </row>
    <row r="36311" spans="2:10" x14ac:dyDescent="0.25">
      <c r="B36311" s="27"/>
      <c r="D36311" s="27"/>
      <c r="E36311" s="27"/>
      <c r="I36311" s="27"/>
      <c r="J36311" s="27"/>
    </row>
    <row r="36312" spans="2:10" x14ac:dyDescent="0.25">
      <c r="B36312" s="27"/>
      <c r="D36312" s="27"/>
      <c r="E36312" s="27"/>
      <c r="I36312" s="27"/>
      <c r="J36312" s="27"/>
    </row>
    <row r="36313" spans="2:10" x14ac:dyDescent="0.25">
      <c r="B36313" s="27"/>
      <c r="D36313" s="27"/>
      <c r="E36313" s="27"/>
      <c r="I36313" s="27"/>
      <c r="J36313" s="27"/>
    </row>
    <row r="36314" spans="2:10" x14ac:dyDescent="0.25">
      <c r="B36314" s="27"/>
      <c r="D36314" s="27"/>
      <c r="E36314" s="27"/>
      <c r="I36314" s="27"/>
      <c r="J36314" s="27"/>
    </row>
    <row r="36315" spans="2:10" x14ac:dyDescent="0.25">
      <c r="B36315" s="27"/>
      <c r="D36315" s="27"/>
      <c r="E36315" s="27"/>
      <c r="I36315" s="27"/>
      <c r="J36315" s="27"/>
    </row>
    <row r="36316" spans="2:10" x14ac:dyDescent="0.25">
      <c r="B36316" s="27"/>
      <c r="D36316" s="27"/>
      <c r="E36316" s="27"/>
      <c r="I36316" s="27"/>
      <c r="J36316" s="27"/>
    </row>
    <row r="36317" spans="2:10" x14ac:dyDescent="0.25">
      <c r="B36317" s="27"/>
      <c r="D36317" s="27"/>
      <c r="E36317" s="27"/>
      <c r="I36317" s="27"/>
      <c r="J36317" s="27"/>
    </row>
    <row r="36318" spans="2:10" x14ac:dyDescent="0.25">
      <c r="B36318" s="27"/>
      <c r="D36318" s="27"/>
      <c r="E36318" s="27"/>
      <c r="I36318" s="27"/>
      <c r="J36318" s="27"/>
    </row>
    <row r="36319" spans="2:10" x14ac:dyDescent="0.25">
      <c r="B36319" s="27"/>
      <c r="D36319" s="27"/>
      <c r="E36319" s="27"/>
      <c r="I36319" s="27"/>
      <c r="J36319" s="27"/>
    </row>
    <row r="36320" spans="2:10" x14ac:dyDescent="0.25">
      <c r="B36320" s="27"/>
      <c r="D36320" s="27"/>
      <c r="E36320" s="27"/>
      <c r="I36320" s="27"/>
      <c r="J36320" s="27"/>
    </row>
    <row r="36321" spans="2:10" x14ac:dyDescent="0.25">
      <c r="B36321" s="27"/>
      <c r="D36321" s="27"/>
      <c r="E36321" s="27"/>
      <c r="I36321" s="27"/>
      <c r="J36321" s="27"/>
    </row>
    <row r="36322" spans="2:10" x14ac:dyDescent="0.25">
      <c r="B36322" s="27"/>
      <c r="D36322" s="27"/>
      <c r="E36322" s="27"/>
      <c r="I36322" s="27"/>
      <c r="J36322" s="27"/>
    </row>
    <row r="36323" spans="2:10" x14ac:dyDescent="0.25">
      <c r="B36323" s="27"/>
      <c r="D36323" s="27"/>
      <c r="E36323" s="27"/>
      <c r="I36323" s="27"/>
      <c r="J36323" s="27"/>
    </row>
    <row r="36324" spans="2:10" x14ac:dyDescent="0.25">
      <c r="B36324" s="27"/>
      <c r="D36324" s="27"/>
      <c r="E36324" s="27"/>
      <c r="I36324" s="27"/>
      <c r="J36324" s="27"/>
    </row>
    <row r="36325" spans="2:10" x14ac:dyDescent="0.25">
      <c r="B36325" s="27"/>
      <c r="D36325" s="27"/>
      <c r="E36325" s="27"/>
      <c r="I36325" s="27"/>
      <c r="J36325" s="27"/>
    </row>
    <row r="36326" spans="2:10" x14ac:dyDescent="0.25">
      <c r="B36326" s="27"/>
      <c r="D36326" s="27"/>
      <c r="E36326" s="27"/>
      <c r="I36326" s="27"/>
      <c r="J36326" s="27"/>
    </row>
    <row r="36327" spans="2:10" x14ac:dyDescent="0.25">
      <c r="B36327" s="27"/>
      <c r="D36327" s="27"/>
      <c r="E36327" s="27"/>
      <c r="I36327" s="27"/>
      <c r="J36327" s="27"/>
    </row>
    <row r="36328" spans="2:10" x14ac:dyDescent="0.25">
      <c r="B36328" s="27"/>
      <c r="D36328" s="27"/>
      <c r="E36328" s="27"/>
      <c r="I36328" s="27"/>
      <c r="J36328" s="27"/>
    </row>
    <row r="36329" spans="2:10" x14ac:dyDescent="0.25">
      <c r="B36329" s="27"/>
      <c r="D36329" s="27"/>
      <c r="E36329" s="27"/>
      <c r="I36329" s="27"/>
      <c r="J36329" s="27"/>
    </row>
    <row r="36330" spans="2:10" x14ac:dyDescent="0.25">
      <c r="B36330" s="27"/>
      <c r="D36330" s="27"/>
      <c r="E36330" s="27"/>
      <c r="I36330" s="27"/>
      <c r="J36330" s="27"/>
    </row>
    <row r="36331" spans="2:10" x14ac:dyDescent="0.25">
      <c r="B36331" s="27"/>
      <c r="D36331" s="27"/>
      <c r="E36331" s="27"/>
      <c r="I36331" s="27"/>
      <c r="J36331" s="27"/>
    </row>
    <row r="36332" spans="2:10" x14ac:dyDescent="0.25">
      <c r="B36332" s="27"/>
      <c r="D36332" s="27"/>
      <c r="E36332" s="27"/>
      <c r="I36332" s="27"/>
      <c r="J36332" s="27"/>
    </row>
    <row r="36333" spans="2:10" x14ac:dyDescent="0.25">
      <c r="B36333" s="27"/>
      <c r="D36333" s="27"/>
      <c r="E36333" s="27"/>
      <c r="I36333" s="27"/>
      <c r="J36333" s="27"/>
    </row>
    <row r="36334" spans="2:10" x14ac:dyDescent="0.25">
      <c r="B36334" s="27"/>
      <c r="D36334" s="27"/>
      <c r="E36334" s="27"/>
      <c r="I36334" s="27"/>
      <c r="J36334" s="27"/>
    </row>
    <row r="36335" spans="2:10" x14ac:dyDescent="0.25">
      <c r="B36335" s="27"/>
      <c r="D36335" s="27"/>
      <c r="E36335" s="27"/>
      <c r="I36335" s="27"/>
      <c r="J36335" s="27"/>
    </row>
    <row r="36336" spans="2:10" x14ac:dyDescent="0.25">
      <c r="B36336" s="27"/>
      <c r="D36336" s="27"/>
      <c r="E36336" s="27"/>
      <c r="I36336" s="27"/>
      <c r="J36336" s="27"/>
    </row>
    <row r="36337" spans="2:10" x14ac:dyDescent="0.25">
      <c r="B36337" s="27"/>
      <c r="D36337" s="27"/>
      <c r="E36337" s="27"/>
      <c r="I36337" s="27"/>
      <c r="J36337" s="27"/>
    </row>
    <row r="36338" spans="2:10" x14ac:dyDescent="0.25">
      <c r="B36338" s="27"/>
      <c r="D36338" s="27"/>
      <c r="E36338" s="27"/>
      <c r="I36338" s="27"/>
      <c r="J36338" s="27"/>
    </row>
    <row r="36339" spans="2:10" x14ac:dyDescent="0.25">
      <c r="B36339" s="27"/>
      <c r="D36339" s="27"/>
      <c r="E36339" s="27"/>
      <c r="I36339" s="27"/>
      <c r="J36339" s="27"/>
    </row>
    <row r="36340" spans="2:10" x14ac:dyDescent="0.25">
      <c r="B36340" s="27"/>
      <c r="D36340" s="27"/>
      <c r="E36340" s="27"/>
      <c r="I36340" s="27"/>
      <c r="J36340" s="27"/>
    </row>
    <row r="36341" spans="2:10" x14ac:dyDescent="0.25">
      <c r="B36341" s="27"/>
      <c r="D36341" s="27"/>
      <c r="E36341" s="27"/>
      <c r="I36341" s="27"/>
      <c r="J36341" s="27"/>
    </row>
    <row r="36342" spans="2:10" x14ac:dyDescent="0.25">
      <c r="B36342" s="27"/>
      <c r="D36342" s="27"/>
      <c r="E36342" s="27"/>
      <c r="I36342" s="27"/>
      <c r="J36342" s="27"/>
    </row>
    <row r="36343" spans="2:10" x14ac:dyDescent="0.25">
      <c r="B36343" s="27"/>
      <c r="D36343" s="27"/>
      <c r="E36343" s="27"/>
      <c r="I36343" s="27"/>
      <c r="J36343" s="27"/>
    </row>
    <row r="36344" spans="2:10" x14ac:dyDescent="0.25">
      <c r="B36344" s="27"/>
      <c r="D36344" s="27"/>
      <c r="E36344" s="27"/>
      <c r="I36344" s="27"/>
      <c r="J36344" s="27"/>
    </row>
    <row r="36345" spans="2:10" x14ac:dyDescent="0.25">
      <c r="B36345" s="27"/>
      <c r="D36345" s="27"/>
      <c r="E36345" s="27"/>
      <c r="I36345" s="27"/>
      <c r="J36345" s="27"/>
    </row>
    <row r="36346" spans="2:10" x14ac:dyDescent="0.25">
      <c r="B36346" s="27"/>
      <c r="D36346" s="27"/>
      <c r="E36346" s="27"/>
      <c r="I36346" s="27"/>
      <c r="J36346" s="27"/>
    </row>
    <row r="36347" spans="2:10" x14ac:dyDescent="0.25">
      <c r="B36347" s="27"/>
      <c r="D36347" s="27"/>
      <c r="E36347" s="27"/>
      <c r="I36347" s="27"/>
      <c r="J36347" s="27"/>
    </row>
    <row r="36348" spans="2:10" x14ac:dyDescent="0.25">
      <c r="B36348" s="27"/>
      <c r="D36348" s="27"/>
      <c r="E36348" s="27"/>
      <c r="I36348" s="27"/>
      <c r="J36348" s="27"/>
    </row>
    <row r="36349" spans="2:10" x14ac:dyDescent="0.25">
      <c r="B36349" s="27"/>
      <c r="D36349" s="27"/>
      <c r="E36349" s="27"/>
      <c r="I36349" s="27"/>
      <c r="J36349" s="27"/>
    </row>
    <row r="36350" spans="2:10" x14ac:dyDescent="0.25">
      <c r="B36350" s="27"/>
      <c r="D36350" s="27"/>
      <c r="E36350" s="27"/>
      <c r="I36350" s="27"/>
      <c r="J36350" s="27"/>
    </row>
    <row r="36351" spans="2:10" x14ac:dyDescent="0.25">
      <c r="B36351" s="27"/>
      <c r="D36351" s="27"/>
      <c r="E36351" s="27"/>
      <c r="I36351" s="27"/>
      <c r="J36351" s="27"/>
    </row>
    <row r="36352" spans="2:10" x14ac:dyDescent="0.25">
      <c r="B36352" s="27"/>
      <c r="D36352" s="27"/>
      <c r="E36352" s="27"/>
      <c r="I36352" s="27"/>
      <c r="J36352" s="27"/>
    </row>
    <row r="36353" spans="2:10" x14ac:dyDescent="0.25">
      <c r="B36353" s="27"/>
      <c r="D36353" s="27"/>
      <c r="E36353" s="27"/>
      <c r="I36353" s="27"/>
      <c r="J36353" s="27"/>
    </row>
    <row r="36354" spans="2:10" x14ac:dyDescent="0.25">
      <c r="B36354" s="27"/>
      <c r="D36354" s="27"/>
      <c r="E36354" s="27"/>
      <c r="I36354" s="27"/>
      <c r="J36354" s="27"/>
    </row>
    <row r="36355" spans="2:10" x14ac:dyDescent="0.25">
      <c r="B36355" s="27"/>
      <c r="D36355" s="27"/>
      <c r="E36355" s="27"/>
      <c r="I36355" s="27"/>
      <c r="J36355" s="27"/>
    </row>
    <row r="36356" spans="2:10" x14ac:dyDescent="0.25">
      <c r="B36356" s="27"/>
      <c r="D36356" s="27"/>
      <c r="E36356" s="27"/>
      <c r="I36356" s="27"/>
      <c r="J36356" s="27"/>
    </row>
    <row r="36357" spans="2:10" x14ac:dyDescent="0.25">
      <c r="B36357" s="27"/>
      <c r="D36357" s="27"/>
      <c r="E36357" s="27"/>
      <c r="I36357" s="27"/>
      <c r="J36357" s="27"/>
    </row>
    <row r="36358" spans="2:10" x14ac:dyDescent="0.25">
      <c r="B36358" s="27"/>
      <c r="D36358" s="27"/>
      <c r="E36358" s="27"/>
      <c r="I36358" s="27"/>
      <c r="J36358" s="27"/>
    </row>
    <row r="36359" spans="2:10" x14ac:dyDescent="0.25">
      <c r="B36359" s="27"/>
      <c r="D36359" s="27"/>
      <c r="E36359" s="27"/>
      <c r="I36359" s="27"/>
      <c r="J36359" s="27"/>
    </row>
    <row r="36360" spans="2:10" x14ac:dyDescent="0.25">
      <c r="B36360" s="27"/>
      <c r="D36360" s="27"/>
      <c r="E36360" s="27"/>
      <c r="I36360" s="27"/>
      <c r="J36360" s="27"/>
    </row>
    <row r="36361" spans="2:10" x14ac:dyDescent="0.25">
      <c r="B36361" s="27"/>
      <c r="D36361" s="27"/>
      <c r="E36361" s="27"/>
      <c r="I36361" s="27"/>
      <c r="J36361" s="27"/>
    </row>
    <row r="36362" spans="2:10" x14ac:dyDescent="0.25">
      <c r="B36362" s="27"/>
      <c r="D36362" s="27"/>
      <c r="E36362" s="27"/>
      <c r="I36362" s="27"/>
      <c r="J36362" s="27"/>
    </row>
    <row r="36363" spans="2:10" x14ac:dyDescent="0.25">
      <c r="B36363" s="27"/>
      <c r="D36363" s="27"/>
      <c r="E36363" s="27"/>
      <c r="I36363" s="27"/>
      <c r="J36363" s="27"/>
    </row>
    <row r="36364" spans="2:10" x14ac:dyDescent="0.25">
      <c r="B36364" s="27"/>
      <c r="D36364" s="27"/>
      <c r="E36364" s="27"/>
      <c r="I36364" s="27"/>
      <c r="J36364" s="27"/>
    </row>
    <row r="36365" spans="2:10" x14ac:dyDescent="0.25">
      <c r="B36365" s="27"/>
      <c r="D36365" s="27"/>
      <c r="E36365" s="27"/>
      <c r="I36365" s="27"/>
      <c r="J36365" s="27"/>
    </row>
    <row r="36366" spans="2:10" x14ac:dyDescent="0.25">
      <c r="B36366" s="27"/>
      <c r="D36366" s="27"/>
      <c r="E36366" s="27"/>
      <c r="I36366" s="27"/>
      <c r="J36366" s="27"/>
    </row>
    <row r="36367" spans="2:10" x14ac:dyDescent="0.25">
      <c r="B36367" s="27"/>
      <c r="D36367" s="27"/>
      <c r="E36367" s="27"/>
      <c r="I36367" s="27"/>
      <c r="J36367" s="27"/>
    </row>
    <row r="36368" spans="2:10" x14ac:dyDescent="0.25">
      <c r="B36368" s="27"/>
      <c r="D36368" s="27"/>
      <c r="E36368" s="27"/>
      <c r="I36368" s="27"/>
      <c r="J36368" s="27"/>
    </row>
    <row r="36369" spans="2:10" x14ac:dyDescent="0.25">
      <c r="B36369" s="27"/>
      <c r="D36369" s="27"/>
      <c r="E36369" s="27"/>
      <c r="I36369" s="27"/>
      <c r="J36369" s="27"/>
    </row>
    <row r="36370" spans="2:10" x14ac:dyDescent="0.25">
      <c r="B36370" s="27"/>
      <c r="D36370" s="27"/>
      <c r="E36370" s="27"/>
      <c r="I36370" s="27"/>
      <c r="J36370" s="27"/>
    </row>
    <row r="36371" spans="2:10" x14ac:dyDescent="0.25">
      <c r="B36371" s="27"/>
      <c r="D36371" s="27"/>
      <c r="E36371" s="27"/>
      <c r="I36371" s="27"/>
      <c r="J36371" s="27"/>
    </row>
    <row r="36372" spans="2:10" x14ac:dyDescent="0.25">
      <c r="B36372" s="27"/>
      <c r="D36372" s="27"/>
      <c r="E36372" s="27"/>
      <c r="I36372" s="27"/>
      <c r="J36372" s="27"/>
    </row>
    <row r="36373" spans="2:10" x14ac:dyDescent="0.25">
      <c r="B36373" s="27"/>
      <c r="D36373" s="27"/>
      <c r="E36373" s="27"/>
      <c r="I36373" s="27"/>
      <c r="J36373" s="27"/>
    </row>
    <row r="36374" spans="2:10" x14ac:dyDescent="0.25">
      <c r="B36374" s="27"/>
      <c r="D36374" s="27"/>
      <c r="E36374" s="27"/>
      <c r="I36374" s="27"/>
      <c r="J36374" s="27"/>
    </row>
    <row r="36375" spans="2:10" x14ac:dyDescent="0.25">
      <c r="B36375" s="27"/>
      <c r="D36375" s="27"/>
      <c r="E36375" s="27"/>
      <c r="I36375" s="27"/>
      <c r="J36375" s="27"/>
    </row>
    <row r="36376" spans="2:10" x14ac:dyDescent="0.25">
      <c r="B36376" s="27"/>
      <c r="D36376" s="27"/>
      <c r="E36376" s="27"/>
      <c r="I36376" s="27"/>
      <c r="J36376" s="27"/>
    </row>
    <row r="36377" spans="2:10" x14ac:dyDescent="0.25">
      <c r="B36377" s="27"/>
      <c r="D36377" s="27"/>
      <c r="E36377" s="27"/>
      <c r="I36377" s="27"/>
      <c r="J36377" s="27"/>
    </row>
    <row r="36378" spans="2:10" x14ac:dyDescent="0.25">
      <c r="B36378" s="27"/>
      <c r="D36378" s="27"/>
      <c r="E36378" s="27"/>
      <c r="I36378" s="27"/>
      <c r="J36378" s="27"/>
    </row>
    <row r="36379" spans="2:10" x14ac:dyDescent="0.25">
      <c r="B36379" s="27"/>
      <c r="D36379" s="27"/>
      <c r="E36379" s="27"/>
      <c r="I36379" s="27"/>
      <c r="J36379" s="27"/>
    </row>
    <row r="36380" spans="2:10" x14ac:dyDescent="0.25">
      <c r="B36380" s="27"/>
      <c r="D36380" s="27"/>
      <c r="E36380" s="27"/>
      <c r="I36380" s="27"/>
      <c r="J36380" s="27"/>
    </row>
    <row r="36381" spans="2:10" x14ac:dyDescent="0.25">
      <c r="B36381" s="27"/>
      <c r="D36381" s="27"/>
      <c r="E36381" s="27"/>
      <c r="I36381" s="27"/>
      <c r="J36381" s="27"/>
    </row>
    <row r="36382" spans="2:10" x14ac:dyDescent="0.25">
      <c r="B36382" s="27"/>
      <c r="D36382" s="27"/>
      <c r="E36382" s="27"/>
      <c r="I36382" s="27"/>
      <c r="J36382" s="27"/>
    </row>
    <row r="36383" spans="2:10" x14ac:dyDescent="0.25">
      <c r="B36383" s="27"/>
      <c r="D36383" s="27"/>
      <c r="E36383" s="27"/>
      <c r="I36383" s="27"/>
      <c r="J36383" s="27"/>
    </row>
    <row r="36384" spans="2:10" x14ac:dyDescent="0.25">
      <c r="B36384" s="27"/>
      <c r="D36384" s="27"/>
      <c r="E36384" s="27"/>
      <c r="I36384" s="27"/>
      <c r="J36384" s="27"/>
    </row>
    <row r="36385" spans="2:10" x14ac:dyDescent="0.25">
      <c r="B36385" s="27"/>
      <c r="D36385" s="27"/>
      <c r="E36385" s="27"/>
      <c r="I36385" s="27"/>
      <c r="J36385" s="27"/>
    </row>
    <row r="36386" spans="2:10" x14ac:dyDescent="0.25">
      <c r="B36386" s="27"/>
      <c r="D36386" s="27"/>
      <c r="E36386" s="27"/>
      <c r="I36386" s="27"/>
      <c r="J36386" s="27"/>
    </row>
    <row r="36387" spans="2:10" x14ac:dyDescent="0.25">
      <c r="B36387" s="27"/>
      <c r="D36387" s="27"/>
      <c r="E36387" s="27"/>
      <c r="I36387" s="27"/>
      <c r="J36387" s="27"/>
    </row>
    <row r="36388" spans="2:10" x14ac:dyDescent="0.25">
      <c r="B36388" s="27"/>
      <c r="D36388" s="27"/>
      <c r="E36388" s="27"/>
      <c r="I36388" s="27"/>
      <c r="J36388" s="27"/>
    </row>
    <row r="36389" spans="2:10" x14ac:dyDescent="0.25">
      <c r="B36389" s="27"/>
      <c r="D36389" s="27"/>
      <c r="E36389" s="27"/>
      <c r="I36389" s="27"/>
      <c r="J36389" s="27"/>
    </row>
    <row r="36390" spans="2:10" x14ac:dyDescent="0.25">
      <c r="B36390" s="27"/>
      <c r="D36390" s="27"/>
      <c r="E36390" s="27"/>
      <c r="I36390" s="27"/>
      <c r="J36390" s="27"/>
    </row>
    <row r="36391" spans="2:10" x14ac:dyDescent="0.25">
      <c r="B36391" s="27"/>
      <c r="D36391" s="27"/>
      <c r="E36391" s="27"/>
      <c r="I36391" s="27"/>
      <c r="J36391" s="27"/>
    </row>
    <row r="36392" spans="2:10" x14ac:dyDescent="0.25">
      <c r="B36392" s="27"/>
      <c r="D36392" s="27"/>
      <c r="E36392" s="27"/>
      <c r="I36392" s="27"/>
      <c r="J36392" s="27"/>
    </row>
    <row r="36393" spans="2:10" x14ac:dyDescent="0.25">
      <c r="B36393" s="27"/>
      <c r="D36393" s="27"/>
      <c r="E36393" s="27"/>
      <c r="I36393" s="27"/>
      <c r="J36393" s="27"/>
    </row>
    <row r="36394" spans="2:10" x14ac:dyDescent="0.25">
      <c r="B36394" s="27"/>
      <c r="D36394" s="27"/>
      <c r="E36394" s="27"/>
      <c r="I36394" s="27"/>
      <c r="J36394" s="27"/>
    </row>
    <row r="36395" spans="2:10" x14ac:dyDescent="0.25">
      <c r="B36395" s="27"/>
      <c r="D36395" s="27"/>
      <c r="E36395" s="27"/>
      <c r="I36395" s="27"/>
      <c r="J36395" s="27"/>
    </row>
    <row r="36396" spans="2:10" x14ac:dyDescent="0.25">
      <c r="B36396" s="27"/>
      <c r="D36396" s="27"/>
      <c r="E36396" s="27"/>
      <c r="I36396" s="27"/>
      <c r="J36396" s="27"/>
    </row>
    <row r="36397" spans="2:10" x14ac:dyDescent="0.25">
      <c r="B36397" s="27"/>
      <c r="D36397" s="27"/>
      <c r="E36397" s="27"/>
      <c r="I36397" s="27"/>
      <c r="J36397" s="27"/>
    </row>
    <row r="36398" spans="2:10" x14ac:dyDescent="0.25">
      <c r="B36398" s="27"/>
      <c r="D36398" s="27"/>
      <c r="E36398" s="27"/>
      <c r="I36398" s="27"/>
      <c r="J36398" s="27"/>
    </row>
    <row r="36399" spans="2:10" x14ac:dyDescent="0.25">
      <c r="B36399" s="27"/>
      <c r="D36399" s="27"/>
      <c r="E36399" s="27"/>
      <c r="I36399" s="27"/>
      <c r="J36399" s="27"/>
    </row>
    <row r="36400" spans="2:10" x14ac:dyDescent="0.25">
      <c r="B36400" s="27"/>
      <c r="D36400" s="27"/>
      <c r="E36400" s="27"/>
      <c r="I36400" s="27"/>
      <c r="J36400" s="27"/>
    </row>
    <row r="36401" spans="2:10" x14ac:dyDescent="0.25">
      <c r="B36401" s="27"/>
      <c r="D36401" s="27"/>
      <c r="E36401" s="27"/>
      <c r="I36401" s="27"/>
      <c r="J36401" s="27"/>
    </row>
    <row r="36402" spans="2:10" x14ac:dyDescent="0.25">
      <c r="B36402" s="27"/>
      <c r="D36402" s="27"/>
      <c r="E36402" s="27"/>
      <c r="I36402" s="27"/>
      <c r="J36402" s="27"/>
    </row>
    <row r="36403" spans="2:10" x14ac:dyDescent="0.25">
      <c r="B36403" s="27"/>
      <c r="D36403" s="27"/>
      <c r="E36403" s="27"/>
      <c r="I36403" s="27"/>
      <c r="J36403" s="27"/>
    </row>
    <row r="36404" spans="2:10" x14ac:dyDescent="0.25">
      <c r="B36404" s="27"/>
      <c r="D36404" s="27"/>
      <c r="E36404" s="27"/>
      <c r="I36404" s="27"/>
      <c r="J36404" s="27"/>
    </row>
    <row r="36405" spans="2:10" x14ac:dyDescent="0.25">
      <c r="B36405" s="27"/>
      <c r="D36405" s="27"/>
      <c r="E36405" s="27"/>
      <c r="I36405" s="27"/>
      <c r="J36405" s="27"/>
    </row>
    <row r="36406" spans="2:10" x14ac:dyDescent="0.25">
      <c r="B36406" s="27"/>
      <c r="D36406" s="27"/>
      <c r="E36406" s="27"/>
      <c r="I36406" s="27"/>
      <c r="J36406" s="27"/>
    </row>
    <row r="36407" spans="2:10" x14ac:dyDescent="0.25">
      <c r="B36407" s="27"/>
      <c r="D36407" s="27"/>
      <c r="E36407" s="27"/>
      <c r="I36407" s="27"/>
      <c r="J36407" s="27"/>
    </row>
    <row r="36408" spans="2:10" x14ac:dyDescent="0.25">
      <c r="B36408" s="27"/>
      <c r="D36408" s="27"/>
      <c r="E36408" s="27"/>
      <c r="I36408" s="27"/>
      <c r="J36408" s="27"/>
    </row>
    <row r="36409" spans="2:10" x14ac:dyDescent="0.25">
      <c r="B36409" s="27"/>
      <c r="D36409" s="27"/>
      <c r="E36409" s="27"/>
      <c r="I36409" s="27"/>
      <c r="J36409" s="27"/>
    </row>
    <row r="36410" spans="2:10" x14ac:dyDescent="0.25">
      <c r="B36410" s="27"/>
      <c r="D36410" s="27"/>
      <c r="E36410" s="27"/>
      <c r="I36410" s="27"/>
      <c r="J36410" s="27"/>
    </row>
    <row r="36411" spans="2:10" x14ac:dyDescent="0.25">
      <c r="B36411" s="27"/>
      <c r="D36411" s="27"/>
      <c r="E36411" s="27"/>
      <c r="I36411" s="27"/>
      <c r="J36411" s="27"/>
    </row>
    <row r="36412" spans="2:10" x14ac:dyDescent="0.25">
      <c r="B36412" s="27"/>
      <c r="D36412" s="27"/>
      <c r="E36412" s="27"/>
      <c r="I36412" s="27"/>
      <c r="J36412" s="27"/>
    </row>
    <row r="36413" spans="2:10" x14ac:dyDescent="0.25">
      <c r="B36413" s="27"/>
      <c r="D36413" s="27"/>
      <c r="E36413" s="27"/>
      <c r="I36413" s="27"/>
      <c r="J36413" s="27"/>
    </row>
    <row r="36414" spans="2:10" x14ac:dyDescent="0.25">
      <c r="B36414" s="27"/>
      <c r="D36414" s="27"/>
      <c r="E36414" s="27"/>
      <c r="I36414" s="27"/>
      <c r="J36414" s="27"/>
    </row>
    <row r="36415" spans="2:10" x14ac:dyDescent="0.25">
      <c r="B36415" s="27"/>
      <c r="D36415" s="27"/>
      <c r="E36415" s="27"/>
      <c r="I36415" s="27"/>
      <c r="J36415" s="27"/>
    </row>
    <row r="36416" spans="2:10" x14ac:dyDescent="0.25">
      <c r="B36416" s="27"/>
      <c r="D36416" s="27"/>
      <c r="E36416" s="27"/>
      <c r="I36416" s="27"/>
      <c r="J36416" s="27"/>
    </row>
    <row r="36417" spans="2:10" x14ac:dyDescent="0.25">
      <c r="B36417" s="27"/>
      <c r="D36417" s="27"/>
      <c r="E36417" s="27"/>
      <c r="I36417" s="27"/>
      <c r="J36417" s="27"/>
    </row>
    <row r="36418" spans="2:10" x14ac:dyDescent="0.25">
      <c r="B36418" s="27"/>
      <c r="D36418" s="27"/>
      <c r="E36418" s="27"/>
      <c r="I36418" s="27"/>
      <c r="J36418" s="27"/>
    </row>
    <row r="36419" spans="2:10" x14ac:dyDescent="0.25">
      <c r="B36419" s="27"/>
      <c r="D36419" s="27"/>
      <c r="E36419" s="27"/>
      <c r="I36419" s="27"/>
      <c r="J36419" s="27"/>
    </row>
    <row r="36420" spans="2:10" x14ac:dyDescent="0.25">
      <c r="B36420" s="27"/>
      <c r="D36420" s="27"/>
      <c r="E36420" s="27"/>
      <c r="I36420" s="27"/>
      <c r="J36420" s="27"/>
    </row>
    <row r="36421" spans="2:10" x14ac:dyDescent="0.25">
      <c r="B36421" s="27"/>
      <c r="D36421" s="27"/>
      <c r="E36421" s="27"/>
      <c r="I36421" s="27"/>
      <c r="J36421" s="27"/>
    </row>
    <row r="36422" spans="2:10" x14ac:dyDescent="0.25">
      <c r="B36422" s="27"/>
      <c r="D36422" s="27"/>
      <c r="E36422" s="27"/>
      <c r="I36422" s="27"/>
      <c r="J36422" s="27"/>
    </row>
    <row r="36423" spans="2:10" x14ac:dyDescent="0.25">
      <c r="B36423" s="27"/>
      <c r="D36423" s="27"/>
      <c r="E36423" s="27"/>
      <c r="I36423" s="27"/>
      <c r="J36423" s="27"/>
    </row>
    <row r="36424" spans="2:10" x14ac:dyDescent="0.25">
      <c r="B36424" s="27"/>
      <c r="D36424" s="27"/>
      <c r="E36424" s="27"/>
      <c r="I36424" s="27"/>
      <c r="J36424" s="27"/>
    </row>
    <row r="36425" spans="2:10" x14ac:dyDescent="0.25">
      <c r="B36425" s="27"/>
      <c r="D36425" s="27"/>
      <c r="E36425" s="27"/>
      <c r="I36425" s="27"/>
      <c r="J36425" s="27"/>
    </row>
    <row r="36426" spans="2:10" x14ac:dyDescent="0.25">
      <c r="B36426" s="27"/>
      <c r="D36426" s="27"/>
      <c r="E36426" s="27"/>
      <c r="I36426" s="27"/>
      <c r="J36426" s="27"/>
    </row>
    <row r="36427" spans="2:10" x14ac:dyDescent="0.25">
      <c r="B36427" s="27"/>
      <c r="D36427" s="27"/>
      <c r="E36427" s="27"/>
      <c r="I36427" s="27"/>
      <c r="J36427" s="27"/>
    </row>
    <row r="36428" spans="2:10" x14ac:dyDescent="0.25">
      <c r="B36428" s="27"/>
      <c r="D36428" s="27"/>
      <c r="E36428" s="27"/>
      <c r="I36428" s="27"/>
      <c r="J36428" s="27"/>
    </row>
    <row r="36429" spans="2:10" x14ac:dyDescent="0.25">
      <c r="B36429" s="27"/>
      <c r="D36429" s="27"/>
      <c r="E36429" s="27"/>
      <c r="I36429" s="27"/>
      <c r="J36429" s="27"/>
    </row>
    <row r="36430" spans="2:10" x14ac:dyDescent="0.25">
      <c r="B36430" s="27"/>
      <c r="D36430" s="27"/>
      <c r="E36430" s="27"/>
      <c r="I36430" s="27"/>
      <c r="J36430" s="27"/>
    </row>
    <row r="36431" spans="2:10" x14ac:dyDescent="0.25">
      <c r="B36431" s="27"/>
      <c r="D36431" s="27"/>
      <c r="E36431" s="27"/>
      <c r="I36431" s="27"/>
      <c r="J36431" s="27"/>
    </row>
    <row r="36432" spans="2:10" x14ac:dyDescent="0.25">
      <c r="B36432" s="27"/>
      <c r="D36432" s="27"/>
      <c r="E36432" s="27"/>
      <c r="I36432" s="27"/>
      <c r="J36432" s="27"/>
    </row>
    <row r="36433" spans="2:10" x14ac:dyDescent="0.25">
      <c r="B36433" s="27"/>
      <c r="D36433" s="27"/>
      <c r="E36433" s="27"/>
      <c r="I36433" s="27"/>
      <c r="J36433" s="27"/>
    </row>
    <row r="36434" spans="2:10" x14ac:dyDescent="0.25">
      <c r="B36434" s="27"/>
      <c r="D36434" s="27"/>
      <c r="E36434" s="27"/>
      <c r="I36434" s="27"/>
      <c r="J36434" s="27"/>
    </row>
    <row r="36435" spans="2:10" x14ac:dyDescent="0.25">
      <c r="B36435" s="27"/>
      <c r="D36435" s="27"/>
      <c r="E36435" s="27"/>
      <c r="I36435" s="27"/>
      <c r="J36435" s="27"/>
    </row>
    <row r="36436" spans="2:10" x14ac:dyDescent="0.25">
      <c r="B36436" s="27"/>
      <c r="D36436" s="27"/>
      <c r="E36436" s="27"/>
      <c r="I36436" s="27"/>
      <c r="J36436" s="27"/>
    </row>
    <row r="36437" spans="2:10" x14ac:dyDescent="0.25">
      <c r="B36437" s="27"/>
      <c r="D36437" s="27"/>
      <c r="E36437" s="27"/>
      <c r="I36437" s="27"/>
      <c r="J36437" s="27"/>
    </row>
    <row r="36438" spans="2:10" x14ac:dyDescent="0.25">
      <c r="B36438" s="27"/>
      <c r="D36438" s="27"/>
      <c r="E36438" s="27"/>
      <c r="I36438" s="27"/>
      <c r="J36438" s="27"/>
    </row>
    <row r="36439" spans="2:10" x14ac:dyDescent="0.25">
      <c r="B36439" s="27"/>
      <c r="D36439" s="27"/>
      <c r="E36439" s="27"/>
      <c r="I36439" s="27"/>
      <c r="J36439" s="27"/>
    </row>
    <row r="36440" spans="2:10" x14ac:dyDescent="0.25">
      <c r="B36440" s="27"/>
      <c r="D36440" s="27"/>
      <c r="E36440" s="27"/>
      <c r="I36440" s="27"/>
      <c r="J36440" s="27"/>
    </row>
    <row r="36441" spans="2:10" x14ac:dyDescent="0.25">
      <c r="B36441" s="27"/>
      <c r="D36441" s="27"/>
      <c r="E36441" s="27"/>
      <c r="I36441" s="27"/>
      <c r="J36441" s="27"/>
    </row>
    <row r="36442" spans="2:10" x14ac:dyDescent="0.25">
      <c r="B36442" s="27"/>
      <c r="D36442" s="27"/>
      <c r="E36442" s="27"/>
      <c r="I36442" s="27"/>
      <c r="J36442" s="27"/>
    </row>
    <row r="36443" spans="2:10" x14ac:dyDescent="0.25">
      <c r="B36443" s="27"/>
      <c r="D36443" s="27"/>
      <c r="E36443" s="27"/>
      <c r="I36443" s="27"/>
      <c r="J36443" s="27"/>
    </row>
    <row r="36444" spans="2:10" x14ac:dyDescent="0.25">
      <c r="B36444" s="27"/>
      <c r="D36444" s="27"/>
      <c r="E36444" s="27"/>
      <c r="I36444" s="27"/>
      <c r="J36444" s="27"/>
    </row>
    <row r="36445" spans="2:10" x14ac:dyDescent="0.25">
      <c r="B36445" s="27"/>
      <c r="D36445" s="27"/>
      <c r="E36445" s="27"/>
      <c r="I36445" s="27"/>
      <c r="J36445" s="27"/>
    </row>
    <row r="36446" spans="2:10" x14ac:dyDescent="0.25">
      <c r="B36446" s="27"/>
      <c r="D36446" s="27"/>
      <c r="E36446" s="27"/>
      <c r="I36446" s="27"/>
      <c r="J36446" s="27"/>
    </row>
    <row r="36447" spans="2:10" x14ac:dyDescent="0.25">
      <c r="B36447" s="27"/>
      <c r="D36447" s="27"/>
      <c r="E36447" s="27"/>
      <c r="I36447" s="27"/>
      <c r="J36447" s="27"/>
    </row>
    <row r="36448" spans="2:10" x14ac:dyDescent="0.25">
      <c r="B36448" s="27"/>
      <c r="D36448" s="27"/>
      <c r="E36448" s="27"/>
      <c r="I36448" s="27"/>
      <c r="J36448" s="27"/>
    </row>
    <row r="36449" spans="2:10" x14ac:dyDescent="0.25">
      <c r="B36449" s="27"/>
      <c r="D36449" s="27"/>
      <c r="E36449" s="27"/>
      <c r="I36449" s="27"/>
      <c r="J36449" s="27"/>
    </row>
    <row r="36450" spans="2:10" x14ac:dyDescent="0.25">
      <c r="B36450" s="27"/>
      <c r="D36450" s="27"/>
      <c r="E36450" s="27"/>
      <c r="I36450" s="27"/>
      <c r="J36450" s="27"/>
    </row>
    <row r="36451" spans="2:10" x14ac:dyDescent="0.25">
      <c r="B36451" s="27"/>
      <c r="D36451" s="27"/>
      <c r="E36451" s="27"/>
      <c r="I36451" s="27"/>
      <c r="J36451" s="27"/>
    </row>
    <row r="36452" spans="2:10" x14ac:dyDescent="0.25">
      <c r="B36452" s="27"/>
      <c r="D36452" s="27"/>
      <c r="E36452" s="27"/>
      <c r="I36452" s="27"/>
      <c r="J36452" s="27"/>
    </row>
    <row r="36453" spans="2:10" x14ac:dyDescent="0.25">
      <c r="B36453" s="27"/>
      <c r="D36453" s="27"/>
      <c r="E36453" s="27"/>
      <c r="I36453" s="27"/>
      <c r="J36453" s="27"/>
    </row>
    <row r="36454" spans="2:10" x14ac:dyDescent="0.25">
      <c r="B36454" s="27"/>
      <c r="D36454" s="27"/>
      <c r="E36454" s="27"/>
      <c r="I36454" s="27"/>
      <c r="J36454" s="27"/>
    </row>
    <row r="36455" spans="2:10" x14ac:dyDescent="0.25">
      <c r="B36455" s="27"/>
      <c r="D36455" s="27"/>
      <c r="E36455" s="27"/>
      <c r="I36455" s="27"/>
      <c r="J36455" s="27"/>
    </row>
    <row r="36456" spans="2:10" x14ac:dyDescent="0.25">
      <c r="B36456" s="27"/>
      <c r="D36456" s="27"/>
      <c r="E36456" s="27"/>
      <c r="I36456" s="27"/>
      <c r="J36456" s="27"/>
    </row>
    <row r="36457" spans="2:10" x14ac:dyDescent="0.25">
      <c r="B36457" s="27"/>
      <c r="D36457" s="27"/>
      <c r="E36457" s="27"/>
      <c r="I36457" s="27"/>
      <c r="J36457" s="27"/>
    </row>
    <row r="36458" spans="2:10" x14ac:dyDescent="0.25">
      <c r="B36458" s="27"/>
      <c r="D36458" s="27"/>
      <c r="E36458" s="27"/>
      <c r="I36458" s="27"/>
      <c r="J36458" s="27"/>
    </row>
    <row r="36459" spans="2:10" x14ac:dyDescent="0.25">
      <c r="B36459" s="27"/>
      <c r="D36459" s="27"/>
      <c r="E36459" s="27"/>
      <c r="I36459" s="27"/>
      <c r="J36459" s="27"/>
    </row>
    <row r="36460" spans="2:10" x14ac:dyDescent="0.25">
      <c r="B36460" s="27"/>
      <c r="D36460" s="27"/>
      <c r="E36460" s="27"/>
      <c r="I36460" s="27"/>
      <c r="J36460" s="27"/>
    </row>
    <row r="36461" spans="2:10" x14ac:dyDescent="0.25">
      <c r="B36461" s="27"/>
      <c r="D36461" s="27"/>
      <c r="E36461" s="27"/>
      <c r="I36461" s="27"/>
      <c r="J36461" s="27"/>
    </row>
    <row r="36462" spans="2:10" x14ac:dyDescent="0.25">
      <c r="B36462" s="27"/>
      <c r="D36462" s="27"/>
      <c r="E36462" s="27"/>
      <c r="I36462" s="27"/>
      <c r="J36462" s="27"/>
    </row>
    <row r="36463" spans="2:10" x14ac:dyDescent="0.25">
      <c r="B36463" s="27"/>
      <c r="D36463" s="27"/>
      <c r="E36463" s="27"/>
      <c r="I36463" s="27"/>
      <c r="J36463" s="27"/>
    </row>
    <row r="36464" spans="2:10" x14ac:dyDescent="0.25">
      <c r="B36464" s="27"/>
      <c r="D36464" s="27"/>
      <c r="E36464" s="27"/>
      <c r="I36464" s="27"/>
      <c r="J36464" s="27"/>
    </row>
    <row r="36465" spans="2:10" x14ac:dyDescent="0.25">
      <c r="B36465" s="27"/>
      <c r="D36465" s="27"/>
      <c r="E36465" s="27"/>
      <c r="I36465" s="27"/>
      <c r="J36465" s="27"/>
    </row>
    <row r="36466" spans="2:10" x14ac:dyDescent="0.25">
      <c r="B36466" s="27"/>
      <c r="D36466" s="27"/>
      <c r="E36466" s="27"/>
      <c r="I36466" s="27"/>
      <c r="J36466" s="27"/>
    </row>
    <row r="36467" spans="2:10" x14ac:dyDescent="0.25">
      <c r="B36467" s="27"/>
      <c r="D36467" s="27"/>
      <c r="E36467" s="27"/>
      <c r="I36467" s="27"/>
      <c r="J36467" s="27"/>
    </row>
    <row r="36468" spans="2:10" x14ac:dyDescent="0.25">
      <c r="B36468" s="27"/>
      <c r="D36468" s="27"/>
      <c r="E36468" s="27"/>
      <c r="I36468" s="27"/>
      <c r="J36468" s="27"/>
    </row>
    <row r="36469" spans="2:10" x14ac:dyDescent="0.25">
      <c r="B36469" s="27"/>
      <c r="D36469" s="27"/>
      <c r="E36469" s="27"/>
      <c r="I36469" s="27"/>
      <c r="J36469" s="27"/>
    </row>
    <row r="36470" spans="2:10" x14ac:dyDescent="0.25">
      <c r="B36470" s="27"/>
      <c r="D36470" s="27"/>
      <c r="E36470" s="27"/>
      <c r="I36470" s="27"/>
      <c r="J36470" s="27"/>
    </row>
    <row r="36471" spans="2:10" x14ac:dyDescent="0.25">
      <c r="B36471" s="27"/>
      <c r="D36471" s="27"/>
      <c r="E36471" s="27"/>
      <c r="I36471" s="27"/>
      <c r="J36471" s="27"/>
    </row>
    <row r="36472" spans="2:10" x14ac:dyDescent="0.25">
      <c r="B36472" s="27"/>
      <c r="D36472" s="27"/>
      <c r="E36472" s="27"/>
      <c r="I36472" s="27"/>
      <c r="J36472" s="27"/>
    </row>
    <row r="36473" spans="2:10" x14ac:dyDescent="0.25">
      <c r="B36473" s="27"/>
      <c r="D36473" s="27"/>
      <c r="E36473" s="27"/>
      <c r="I36473" s="27"/>
      <c r="J36473" s="27"/>
    </row>
    <row r="36474" spans="2:10" x14ac:dyDescent="0.25">
      <c r="B36474" s="27"/>
      <c r="D36474" s="27"/>
      <c r="E36474" s="27"/>
      <c r="I36474" s="27"/>
      <c r="J36474" s="27"/>
    </row>
    <row r="36475" spans="2:10" x14ac:dyDescent="0.25">
      <c r="B36475" s="27"/>
      <c r="D36475" s="27"/>
      <c r="E36475" s="27"/>
      <c r="I36475" s="27"/>
      <c r="J36475" s="27"/>
    </row>
    <row r="36476" spans="2:10" x14ac:dyDescent="0.25">
      <c r="B36476" s="27"/>
      <c r="D36476" s="27"/>
      <c r="E36476" s="27"/>
      <c r="I36476" s="27"/>
      <c r="J36476" s="27"/>
    </row>
    <row r="36477" spans="2:10" x14ac:dyDescent="0.25">
      <c r="B36477" s="27"/>
      <c r="D36477" s="27"/>
      <c r="E36477" s="27"/>
      <c r="I36477" s="27"/>
      <c r="J36477" s="27"/>
    </row>
    <row r="36478" spans="2:10" x14ac:dyDescent="0.25">
      <c r="B36478" s="27"/>
      <c r="D36478" s="27"/>
      <c r="E36478" s="27"/>
      <c r="I36478" s="27"/>
      <c r="J36478" s="27"/>
    </row>
    <row r="36479" spans="2:10" x14ac:dyDescent="0.25">
      <c r="B36479" s="27"/>
      <c r="D36479" s="27"/>
      <c r="E36479" s="27"/>
      <c r="I36479" s="27"/>
      <c r="J36479" s="27"/>
    </row>
    <row r="36480" spans="2:10" x14ac:dyDescent="0.25">
      <c r="B36480" s="27"/>
      <c r="D36480" s="27"/>
      <c r="E36480" s="27"/>
      <c r="I36480" s="27"/>
      <c r="J36480" s="27"/>
    </row>
    <row r="36481" spans="2:10" x14ac:dyDescent="0.25">
      <c r="B36481" s="27"/>
      <c r="D36481" s="27"/>
      <c r="E36481" s="27"/>
      <c r="I36481" s="27"/>
      <c r="J36481" s="27"/>
    </row>
    <row r="36482" spans="2:10" x14ac:dyDescent="0.25">
      <c r="B36482" s="27"/>
      <c r="D36482" s="27"/>
      <c r="E36482" s="27"/>
      <c r="I36482" s="27"/>
      <c r="J36482" s="27"/>
    </row>
    <row r="36483" spans="2:10" x14ac:dyDescent="0.25">
      <c r="B36483" s="27"/>
      <c r="D36483" s="27"/>
      <c r="E36483" s="27"/>
      <c r="I36483" s="27"/>
      <c r="J36483" s="27"/>
    </row>
    <row r="36484" spans="2:10" x14ac:dyDescent="0.25">
      <c r="B36484" s="27"/>
      <c r="D36484" s="27"/>
      <c r="E36484" s="27"/>
      <c r="I36484" s="27"/>
      <c r="J36484" s="27"/>
    </row>
    <row r="36485" spans="2:10" x14ac:dyDescent="0.25">
      <c r="B36485" s="27"/>
      <c r="D36485" s="27"/>
      <c r="E36485" s="27"/>
      <c r="I36485" s="27"/>
      <c r="J36485" s="27"/>
    </row>
    <row r="36486" spans="2:10" x14ac:dyDescent="0.25">
      <c r="B36486" s="27"/>
      <c r="D36486" s="27"/>
      <c r="E36486" s="27"/>
      <c r="I36486" s="27"/>
      <c r="J36486" s="27"/>
    </row>
    <row r="36487" spans="2:10" x14ac:dyDescent="0.25">
      <c r="B36487" s="27"/>
      <c r="D36487" s="27"/>
      <c r="E36487" s="27"/>
      <c r="I36487" s="27"/>
      <c r="J36487" s="27"/>
    </row>
    <row r="36488" spans="2:10" x14ac:dyDescent="0.25">
      <c r="B36488" s="27"/>
      <c r="D36488" s="27"/>
      <c r="E36488" s="27"/>
      <c r="I36488" s="27"/>
      <c r="J36488" s="27"/>
    </row>
    <row r="36489" spans="2:10" x14ac:dyDescent="0.25">
      <c r="B36489" s="27"/>
      <c r="D36489" s="27"/>
      <c r="E36489" s="27"/>
      <c r="I36489" s="27"/>
      <c r="J36489" s="27"/>
    </row>
    <row r="36490" spans="2:10" x14ac:dyDescent="0.25">
      <c r="B36490" s="27"/>
      <c r="D36490" s="27"/>
      <c r="E36490" s="27"/>
      <c r="I36490" s="27"/>
      <c r="J36490" s="27"/>
    </row>
    <row r="36491" spans="2:10" x14ac:dyDescent="0.25">
      <c r="B36491" s="27"/>
      <c r="D36491" s="27"/>
      <c r="E36491" s="27"/>
      <c r="I36491" s="27"/>
      <c r="J36491" s="27"/>
    </row>
    <row r="36492" spans="2:10" x14ac:dyDescent="0.25">
      <c r="B36492" s="27"/>
      <c r="D36492" s="27"/>
      <c r="E36492" s="27"/>
      <c r="I36492" s="27"/>
      <c r="J36492" s="27"/>
    </row>
    <row r="36493" spans="2:10" x14ac:dyDescent="0.25">
      <c r="B36493" s="27"/>
      <c r="D36493" s="27"/>
      <c r="E36493" s="27"/>
      <c r="I36493" s="27"/>
      <c r="J36493" s="27"/>
    </row>
    <row r="36494" spans="2:10" x14ac:dyDescent="0.25">
      <c r="B36494" s="27"/>
      <c r="D36494" s="27"/>
      <c r="E36494" s="27"/>
      <c r="I36494" s="27"/>
      <c r="J36494" s="27"/>
    </row>
    <row r="36495" spans="2:10" x14ac:dyDescent="0.25">
      <c r="B36495" s="27"/>
      <c r="D36495" s="27"/>
      <c r="E36495" s="27"/>
      <c r="I36495" s="27"/>
      <c r="J36495" s="27"/>
    </row>
    <row r="36496" spans="2:10" x14ac:dyDescent="0.25">
      <c r="B36496" s="27"/>
      <c r="D36496" s="27"/>
      <c r="E36496" s="27"/>
      <c r="I36496" s="27"/>
      <c r="J36496" s="27"/>
    </row>
    <row r="36497" spans="2:10" x14ac:dyDescent="0.25">
      <c r="B36497" s="27"/>
      <c r="D36497" s="27"/>
      <c r="E36497" s="27"/>
      <c r="I36497" s="27"/>
      <c r="J36497" s="27"/>
    </row>
    <row r="36498" spans="2:10" x14ac:dyDescent="0.25">
      <c r="B36498" s="27"/>
      <c r="D36498" s="27"/>
      <c r="E36498" s="27"/>
      <c r="I36498" s="27"/>
      <c r="J36498" s="27"/>
    </row>
    <row r="36499" spans="2:10" x14ac:dyDescent="0.25">
      <c r="B36499" s="27"/>
      <c r="D36499" s="27"/>
      <c r="E36499" s="27"/>
      <c r="I36499" s="27"/>
      <c r="J36499" s="27"/>
    </row>
    <row r="36500" spans="2:10" x14ac:dyDescent="0.25">
      <c r="B36500" s="27"/>
      <c r="D36500" s="27"/>
      <c r="E36500" s="27"/>
      <c r="I36500" s="27"/>
      <c r="J36500" s="27"/>
    </row>
    <row r="36501" spans="2:10" x14ac:dyDescent="0.25">
      <c r="B36501" s="27"/>
      <c r="D36501" s="27"/>
      <c r="E36501" s="27"/>
      <c r="I36501" s="27"/>
      <c r="J36501" s="27"/>
    </row>
    <row r="36502" spans="2:10" x14ac:dyDescent="0.25">
      <c r="B36502" s="27"/>
      <c r="D36502" s="27"/>
      <c r="E36502" s="27"/>
      <c r="I36502" s="27"/>
      <c r="J36502" s="27"/>
    </row>
    <row r="36503" spans="2:10" x14ac:dyDescent="0.25">
      <c r="B36503" s="27"/>
      <c r="D36503" s="27"/>
      <c r="E36503" s="27"/>
      <c r="I36503" s="27"/>
      <c r="J36503" s="27"/>
    </row>
    <row r="36504" spans="2:10" x14ac:dyDescent="0.25">
      <c r="B36504" s="27"/>
      <c r="D36504" s="27"/>
      <c r="E36504" s="27"/>
      <c r="I36504" s="27"/>
      <c r="J36504" s="27"/>
    </row>
    <row r="36505" spans="2:10" x14ac:dyDescent="0.25">
      <c r="B36505" s="27"/>
      <c r="D36505" s="27"/>
      <c r="E36505" s="27"/>
      <c r="I36505" s="27"/>
      <c r="J36505" s="27"/>
    </row>
    <row r="36506" spans="2:10" x14ac:dyDescent="0.25">
      <c r="B36506" s="27"/>
      <c r="D36506" s="27"/>
      <c r="E36506" s="27"/>
      <c r="I36506" s="27"/>
      <c r="J36506" s="27"/>
    </row>
    <row r="36507" spans="2:10" x14ac:dyDescent="0.25">
      <c r="B36507" s="27"/>
      <c r="D36507" s="27"/>
      <c r="E36507" s="27"/>
      <c r="I36507" s="27"/>
      <c r="J36507" s="27"/>
    </row>
    <row r="36508" spans="2:10" x14ac:dyDescent="0.25">
      <c r="B36508" s="27"/>
      <c r="D36508" s="27"/>
      <c r="E36508" s="27"/>
      <c r="I36508" s="27"/>
      <c r="J36508" s="27"/>
    </row>
    <row r="36509" spans="2:10" x14ac:dyDescent="0.25">
      <c r="B36509" s="27"/>
      <c r="D36509" s="27"/>
      <c r="E36509" s="27"/>
      <c r="I36509" s="27"/>
      <c r="J36509" s="27"/>
    </row>
    <row r="36510" spans="2:10" x14ac:dyDescent="0.25">
      <c r="B36510" s="27"/>
      <c r="D36510" s="27"/>
      <c r="E36510" s="27"/>
      <c r="I36510" s="27"/>
      <c r="J36510" s="27"/>
    </row>
    <row r="36511" spans="2:10" x14ac:dyDescent="0.25">
      <c r="B36511" s="27"/>
      <c r="D36511" s="27"/>
      <c r="E36511" s="27"/>
      <c r="I36511" s="27"/>
      <c r="J36511" s="27"/>
    </row>
    <row r="36512" spans="2:10" x14ac:dyDescent="0.25">
      <c r="B36512" s="27"/>
      <c r="D36512" s="27"/>
      <c r="E36512" s="27"/>
      <c r="I36512" s="27"/>
      <c r="J36512" s="27"/>
    </row>
    <row r="36513" spans="2:10" x14ac:dyDescent="0.25">
      <c r="B36513" s="27"/>
      <c r="D36513" s="27"/>
      <c r="E36513" s="27"/>
      <c r="I36513" s="27"/>
      <c r="J36513" s="27"/>
    </row>
    <row r="36514" spans="2:10" x14ac:dyDescent="0.25">
      <c r="B36514" s="27"/>
      <c r="D36514" s="27"/>
      <c r="E36514" s="27"/>
      <c r="I36514" s="27"/>
      <c r="J36514" s="27"/>
    </row>
    <row r="36515" spans="2:10" x14ac:dyDescent="0.25">
      <c r="B36515" s="27"/>
      <c r="D36515" s="27"/>
      <c r="E36515" s="27"/>
      <c r="I36515" s="27"/>
      <c r="J36515" s="27"/>
    </row>
    <row r="36516" spans="2:10" x14ac:dyDescent="0.25">
      <c r="B36516" s="27"/>
      <c r="D36516" s="27"/>
      <c r="E36516" s="27"/>
      <c r="I36516" s="27"/>
      <c r="J36516" s="27"/>
    </row>
    <row r="36517" spans="2:10" x14ac:dyDescent="0.25">
      <c r="B36517" s="27"/>
      <c r="D36517" s="27"/>
      <c r="E36517" s="27"/>
      <c r="I36517" s="27"/>
      <c r="J36517" s="27"/>
    </row>
    <row r="36518" spans="2:10" x14ac:dyDescent="0.25">
      <c r="B36518" s="27"/>
      <c r="D36518" s="27"/>
      <c r="E36518" s="27"/>
      <c r="I36518" s="27"/>
      <c r="J36518" s="27"/>
    </row>
    <row r="36519" spans="2:10" x14ac:dyDescent="0.25">
      <c r="B36519" s="27"/>
      <c r="D36519" s="27"/>
      <c r="E36519" s="27"/>
      <c r="I36519" s="27"/>
      <c r="J36519" s="27"/>
    </row>
    <row r="36520" spans="2:10" x14ac:dyDescent="0.25">
      <c r="B36520" s="27"/>
      <c r="D36520" s="27"/>
      <c r="E36520" s="27"/>
      <c r="I36520" s="27"/>
      <c r="J36520" s="27"/>
    </row>
    <row r="36521" spans="2:10" x14ac:dyDescent="0.25">
      <c r="B36521" s="27"/>
      <c r="D36521" s="27"/>
      <c r="E36521" s="27"/>
      <c r="I36521" s="27"/>
      <c r="J36521" s="27"/>
    </row>
    <row r="36522" spans="2:10" x14ac:dyDescent="0.25">
      <c r="B36522" s="27"/>
      <c r="D36522" s="27"/>
      <c r="E36522" s="27"/>
      <c r="I36522" s="27"/>
      <c r="J36522" s="27"/>
    </row>
    <row r="36523" spans="2:10" x14ac:dyDescent="0.25">
      <c r="B36523" s="27"/>
      <c r="D36523" s="27"/>
      <c r="E36523" s="27"/>
      <c r="I36523" s="27"/>
      <c r="J36523" s="27"/>
    </row>
    <row r="36524" spans="2:10" x14ac:dyDescent="0.25">
      <c r="B36524" s="27"/>
      <c r="D36524" s="27"/>
      <c r="E36524" s="27"/>
      <c r="I36524" s="27"/>
      <c r="J36524" s="27"/>
    </row>
    <row r="36525" spans="2:10" x14ac:dyDescent="0.25">
      <c r="B36525" s="27"/>
      <c r="D36525" s="27"/>
      <c r="E36525" s="27"/>
      <c r="I36525" s="27"/>
      <c r="J36525" s="27"/>
    </row>
    <row r="36526" spans="2:10" x14ac:dyDescent="0.25">
      <c r="B36526" s="27"/>
      <c r="D36526" s="27"/>
      <c r="E36526" s="27"/>
      <c r="I36526" s="27"/>
      <c r="J36526" s="27"/>
    </row>
    <row r="36527" spans="2:10" x14ac:dyDescent="0.25">
      <c r="B36527" s="27"/>
      <c r="D36527" s="27"/>
      <c r="E36527" s="27"/>
      <c r="I36527" s="27"/>
      <c r="J36527" s="27"/>
    </row>
    <row r="36528" spans="2:10" x14ac:dyDescent="0.25">
      <c r="B36528" s="27"/>
      <c r="D36528" s="27"/>
      <c r="E36528" s="27"/>
      <c r="I36528" s="27"/>
      <c r="J36528" s="27"/>
    </row>
    <row r="36529" spans="2:10" x14ac:dyDescent="0.25">
      <c r="B36529" s="27"/>
      <c r="D36529" s="27"/>
      <c r="E36529" s="27"/>
      <c r="I36529" s="27"/>
      <c r="J36529" s="27"/>
    </row>
    <row r="36530" spans="2:10" x14ac:dyDescent="0.25">
      <c r="B36530" s="27"/>
      <c r="D36530" s="27"/>
      <c r="E36530" s="27"/>
      <c r="I36530" s="27"/>
      <c r="J36530" s="27"/>
    </row>
    <row r="36531" spans="2:10" x14ac:dyDescent="0.25">
      <c r="B36531" s="27"/>
      <c r="D36531" s="27"/>
      <c r="E36531" s="27"/>
      <c r="I36531" s="27"/>
      <c r="J36531" s="27"/>
    </row>
    <row r="36532" spans="2:10" x14ac:dyDescent="0.25">
      <c r="B36532" s="27"/>
      <c r="D36532" s="27"/>
      <c r="E36532" s="27"/>
      <c r="I36532" s="27"/>
      <c r="J36532" s="27"/>
    </row>
    <row r="36533" spans="2:10" x14ac:dyDescent="0.25">
      <c r="B36533" s="27"/>
      <c r="D36533" s="27"/>
      <c r="E36533" s="27"/>
      <c r="I36533" s="27"/>
      <c r="J36533" s="27"/>
    </row>
    <row r="36534" spans="2:10" x14ac:dyDescent="0.25">
      <c r="B36534" s="27"/>
      <c r="D36534" s="27"/>
      <c r="E36534" s="27"/>
      <c r="I36534" s="27"/>
      <c r="J36534" s="27"/>
    </row>
    <row r="36535" spans="2:10" x14ac:dyDescent="0.25">
      <c r="B36535" s="27"/>
      <c r="D36535" s="27"/>
      <c r="E36535" s="27"/>
      <c r="I36535" s="27"/>
      <c r="J36535" s="27"/>
    </row>
    <row r="36536" spans="2:10" x14ac:dyDescent="0.25">
      <c r="B36536" s="27"/>
      <c r="D36536" s="27"/>
      <c r="E36536" s="27"/>
      <c r="I36536" s="27"/>
      <c r="J36536" s="27"/>
    </row>
    <row r="36537" spans="2:10" x14ac:dyDescent="0.25">
      <c r="B36537" s="27"/>
      <c r="D36537" s="27"/>
      <c r="E36537" s="27"/>
      <c r="I36537" s="27"/>
      <c r="J36537" s="27"/>
    </row>
    <row r="36538" spans="2:10" x14ac:dyDescent="0.25">
      <c r="B36538" s="27"/>
      <c r="D36538" s="27"/>
      <c r="E36538" s="27"/>
      <c r="I36538" s="27"/>
      <c r="J36538" s="27"/>
    </row>
    <row r="36539" spans="2:10" x14ac:dyDescent="0.25">
      <c r="B36539" s="27"/>
      <c r="D36539" s="27"/>
      <c r="E36539" s="27"/>
      <c r="I36539" s="27"/>
      <c r="J36539" s="27"/>
    </row>
    <row r="36540" spans="2:10" x14ac:dyDescent="0.25">
      <c r="B36540" s="27"/>
      <c r="D36540" s="27"/>
      <c r="E36540" s="27"/>
      <c r="I36540" s="27"/>
      <c r="J36540" s="27"/>
    </row>
    <row r="36541" spans="2:10" x14ac:dyDescent="0.25">
      <c r="B36541" s="27"/>
      <c r="D36541" s="27"/>
      <c r="E36541" s="27"/>
      <c r="I36541" s="27"/>
      <c r="J36541" s="27"/>
    </row>
    <row r="36542" spans="2:10" x14ac:dyDescent="0.25">
      <c r="B36542" s="27"/>
      <c r="D36542" s="27"/>
      <c r="E36542" s="27"/>
      <c r="I36542" s="27"/>
      <c r="J36542" s="27"/>
    </row>
    <row r="36543" spans="2:10" x14ac:dyDescent="0.25">
      <c r="B36543" s="27"/>
      <c r="D36543" s="27"/>
      <c r="E36543" s="27"/>
      <c r="I36543" s="27"/>
      <c r="J36543" s="27"/>
    </row>
    <row r="36544" spans="2:10" x14ac:dyDescent="0.25">
      <c r="B36544" s="27"/>
      <c r="D36544" s="27"/>
      <c r="E36544" s="27"/>
      <c r="I36544" s="27"/>
      <c r="J36544" s="27"/>
    </row>
    <row r="36545" spans="2:10" x14ac:dyDescent="0.25">
      <c r="B36545" s="27"/>
      <c r="D36545" s="27"/>
      <c r="E36545" s="27"/>
      <c r="I36545" s="27"/>
      <c r="J36545" s="27"/>
    </row>
    <row r="36546" spans="2:10" x14ac:dyDescent="0.25">
      <c r="B36546" s="27"/>
      <c r="D36546" s="27"/>
      <c r="E36546" s="27"/>
      <c r="I36546" s="27"/>
      <c r="J36546" s="27"/>
    </row>
    <row r="36547" spans="2:10" x14ac:dyDescent="0.25">
      <c r="B36547" s="27"/>
      <c r="D36547" s="27"/>
      <c r="E36547" s="27"/>
      <c r="I36547" s="27"/>
      <c r="J36547" s="27"/>
    </row>
    <row r="36548" spans="2:10" x14ac:dyDescent="0.25">
      <c r="B36548" s="27"/>
      <c r="D36548" s="27"/>
      <c r="E36548" s="27"/>
      <c r="I36548" s="27"/>
      <c r="J36548" s="27"/>
    </row>
    <row r="36549" spans="2:10" x14ac:dyDescent="0.25">
      <c r="B36549" s="27"/>
      <c r="D36549" s="27"/>
      <c r="E36549" s="27"/>
      <c r="I36549" s="27"/>
      <c r="J36549" s="27"/>
    </row>
    <row r="36550" spans="2:10" x14ac:dyDescent="0.25">
      <c r="B36550" s="27"/>
      <c r="D36550" s="27"/>
      <c r="E36550" s="27"/>
      <c r="I36550" s="27"/>
      <c r="J36550" s="27"/>
    </row>
    <row r="36551" spans="2:10" x14ac:dyDescent="0.25">
      <c r="B36551" s="27"/>
      <c r="D36551" s="27"/>
      <c r="E36551" s="27"/>
      <c r="I36551" s="27"/>
      <c r="J36551" s="27"/>
    </row>
    <row r="36552" spans="2:10" x14ac:dyDescent="0.25">
      <c r="B36552" s="27"/>
      <c r="D36552" s="27"/>
      <c r="E36552" s="27"/>
      <c r="I36552" s="27"/>
      <c r="J36552" s="27"/>
    </row>
    <row r="36553" spans="2:10" x14ac:dyDescent="0.25">
      <c r="B36553" s="27"/>
      <c r="D36553" s="27"/>
      <c r="E36553" s="27"/>
      <c r="I36553" s="27"/>
      <c r="J36553" s="27"/>
    </row>
    <row r="36554" spans="2:10" x14ac:dyDescent="0.25">
      <c r="B36554" s="27"/>
      <c r="D36554" s="27"/>
      <c r="E36554" s="27"/>
      <c r="I36554" s="27"/>
      <c r="J36554" s="27"/>
    </row>
    <row r="36555" spans="2:10" x14ac:dyDescent="0.25">
      <c r="B36555" s="27"/>
      <c r="D36555" s="27"/>
      <c r="E36555" s="27"/>
      <c r="I36555" s="27"/>
      <c r="J36555" s="27"/>
    </row>
    <row r="36556" spans="2:10" x14ac:dyDescent="0.25">
      <c r="B36556" s="27"/>
      <c r="D36556" s="27"/>
      <c r="E36556" s="27"/>
      <c r="I36556" s="27"/>
      <c r="J36556" s="27"/>
    </row>
    <row r="36557" spans="2:10" x14ac:dyDescent="0.25">
      <c r="B36557" s="27"/>
      <c r="D36557" s="27"/>
      <c r="E36557" s="27"/>
      <c r="I36557" s="27"/>
      <c r="J36557" s="27"/>
    </row>
    <row r="36558" spans="2:10" x14ac:dyDescent="0.25">
      <c r="B36558" s="27"/>
      <c r="D36558" s="27"/>
      <c r="E36558" s="27"/>
      <c r="I36558" s="27"/>
      <c r="J36558" s="27"/>
    </row>
    <row r="36559" spans="2:10" x14ac:dyDescent="0.25">
      <c r="B36559" s="27"/>
      <c r="D36559" s="27"/>
      <c r="E36559" s="27"/>
      <c r="I36559" s="27"/>
      <c r="J36559" s="27"/>
    </row>
    <row r="36560" spans="2:10" x14ac:dyDescent="0.25">
      <c r="B36560" s="27"/>
      <c r="D36560" s="27"/>
      <c r="E36560" s="27"/>
      <c r="I36560" s="27"/>
      <c r="J36560" s="27"/>
    </row>
    <row r="36561" spans="2:10" x14ac:dyDescent="0.25">
      <c r="B36561" s="27"/>
      <c r="D36561" s="27"/>
      <c r="E36561" s="27"/>
      <c r="I36561" s="27"/>
      <c r="J36561" s="27"/>
    </row>
    <row r="36562" spans="2:10" x14ac:dyDescent="0.25">
      <c r="B36562" s="27"/>
      <c r="D36562" s="27"/>
      <c r="E36562" s="27"/>
      <c r="I36562" s="27"/>
      <c r="J36562" s="27"/>
    </row>
    <row r="36563" spans="2:10" x14ac:dyDescent="0.25">
      <c r="B36563" s="27"/>
      <c r="D36563" s="27"/>
      <c r="E36563" s="27"/>
      <c r="I36563" s="27"/>
      <c r="J36563" s="27"/>
    </row>
    <row r="36564" spans="2:10" x14ac:dyDescent="0.25">
      <c r="B36564" s="27"/>
      <c r="D36564" s="27"/>
      <c r="E36564" s="27"/>
      <c r="I36564" s="27"/>
      <c r="J36564" s="27"/>
    </row>
    <row r="36565" spans="2:10" x14ac:dyDescent="0.25">
      <c r="B36565" s="27"/>
      <c r="D36565" s="27"/>
      <c r="E36565" s="27"/>
      <c r="I36565" s="27"/>
      <c r="J36565" s="27"/>
    </row>
    <row r="36566" spans="2:10" x14ac:dyDescent="0.25">
      <c r="B36566" s="27"/>
      <c r="D36566" s="27"/>
      <c r="E36566" s="27"/>
      <c r="I36566" s="27"/>
      <c r="J36566" s="27"/>
    </row>
    <row r="36567" spans="2:10" x14ac:dyDescent="0.25">
      <c r="B36567" s="27"/>
      <c r="D36567" s="27"/>
      <c r="E36567" s="27"/>
      <c r="I36567" s="27"/>
      <c r="J36567" s="27"/>
    </row>
    <row r="36568" spans="2:10" x14ac:dyDescent="0.25">
      <c r="B36568" s="27"/>
      <c r="D36568" s="27"/>
      <c r="E36568" s="27"/>
      <c r="I36568" s="27"/>
      <c r="J36568" s="27"/>
    </row>
    <row r="36569" spans="2:10" x14ac:dyDescent="0.25">
      <c r="B36569" s="27"/>
      <c r="D36569" s="27"/>
      <c r="E36569" s="27"/>
      <c r="I36569" s="27"/>
      <c r="J36569" s="27"/>
    </row>
    <row r="36570" spans="2:10" x14ac:dyDescent="0.25">
      <c r="B36570" s="27"/>
      <c r="D36570" s="27"/>
      <c r="E36570" s="27"/>
      <c r="I36570" s="27"/>
      <c r="J36570" s="27"/>
    </row>
    <row r="36571" spans="2:10" x14ac:dyDescent="0.25">
      <c r="B36571" s="27"/>
      <c r="D36571" s="27"/>
      <c r="E36571" s="27"/>
      <c r="I36571" s="27"/>
      <c r="J36571" s="27"/>
    </row>
    <row r="36572" spans="2:10" x14ac:dyDescent="0.25">
      <c r="B36572" s="27"/>
      <c r="D36572" s="27"/>
      <c r="E36572" s="27"/>
      <c r="I36572" s="27"/>
      <c r="J36572" s="27"/>
    </row>
    <row r="36573" spans="2:10" x14ac:dyDescent="0.25">
      <c r="B36573" s="27"/>
      <c r="D36573" s="27"/>
      <c r="E36573" s="27"/>
      <c r="I36573" s="27"/>
      <c r="J36573" s="27"/>
    </row>
    <row r="36574" spans="2:10" x14ac:dyDescent="0.25">
      <c r="B36574" s="27"/>
      <c r="D36574" s="27"/>
      <c r="E36574" s="27"/>
      <c r="I36574" s="27"/>
      <c r="J36574" s="27"/>
    </row>
    <row r="36575" spans="2:10" x14ac:dyDescent="0.25">
      <c r="B36575" s="27"/>
      <c r="D36575" s="27"/>
      <c r="E36575" s="27"/>
      <c r="I36575" s="27"/>
      <c r="J36575" s="27"/>
    </row>
    <row r="36576" spans="2:10" x14ac:dyDescent="0.25">
      <c r="B36576" s="27"/>
      <c r="D36576" s="27"/>
      <c r="E36576" s="27"/>
      <c r="I36576" s="27"/>
      <c r="J36576" s="27"/>
    </row>
    <row r="36577" spans="2:10" x14ac:dyDescent="0.25">
      <c r="B36577" s="27"/>
      <c r="D36577" s="27"/>
      <c r="E36577" s="27"/>
      <c r="I36577" s="27"/>
      <c r="J36577" s="27"/>
    </row>
    <row r="36578" spans="2:10" x14ac:dyDescent="0.25">
      <c r="B36578" s="27"/>
      <c r="D36578" s="27"/>
      <c r="E36578" s="27"/>
      <c r="I36578" s="27"/>
      <c r="J36578" s="27"/>
    </row>
    <row r="36579" spans="2:10" x14ac:dyDescent="0.25">
      <c r="B36579" s="27"/>
      <c r="D36579" s="27"/>
      <c r="E36579" s="27"/>
      <c r="I36579" s="27"/>
      <c r="J36579" s="27"/>
    </row>
    <row r="36580" spans="2:10" x14ac:dyDescent="0.25">
      <c r="B36580" s="27"/>
      <c r="D36580" s="27"/>
      <c r="E36580" s="27"/>
      <c r="I36580" s="27"/>
      <c r="J36580" s="27"/>
    </row>
    <row r="36581" spans="2:10" x14ac:dyDescent="0.25">
      <c r="B36581" s="27"/>
      <c r="D36581" s="27"/>
      <c r="E36581" s="27"/>
      <c r="I36581" s="27"/>
      <c r="J36581" s="27"/>
    </row>
    <row r="36582" spans="2:10" x14ac:dyDescent="0.25">
      <c r="B36582" s="27"/>
      <c r="D36582" s="27"/>
      <c r="E36582" s="27"/>
      <c r="I36582" s="27"/>
      <c r="J36582" s="27"/>
    </row>
    <row r="36583" spans="2:10" x14ac:dyDescent="0.25">
      <c r="B36583" s="27"/>
      <c r="D36583" s="27"/>
      <c r="E36583" s="27"/>
      <c r="I36583" s="27"/>
      <c r="J36583" s="27"/>
    </row>
    <row r="36584" spans="2:10" x14ac:dyDescent="0.25">
      <c r="B36584" s="27"/>
      <c r="D36584" s="27"/>
      <c r="E36584" s="27"/>
      <c r="I36584" s="27"/>
      <c r="J36584" s="27"/>
    </row>
    <row r="36585" spans="2:10" x14ac:dyDescent="0.25">
      <c r="B36585" s="27"/>
      <c r="D36585" s="27"/>
      <c r="E36585" s="27"/>
      <c r="I36585" s="27"/>
      <c r="J36585" s="27"/>
    </row>
    <row r="36586" spans="2:10" x14ac:dyDescent="0.25">
      <c r="B36586" s="27"/>
      <c r="D36586" s="27"/>
      <c r="E36586" s="27"/>
      <c r="I36586" s="27"/>
      <c r="J36586" s="27"/>
    </row>
    <row r="36587" spans="2:10" x14ac:dyDescent="0.25">
      <c r="B36587" s="27"/>
      <c r="D36587" s="27"/>
      <c r="E36587" s="27"/>
      <c r="I36587" s="27"/>
      <c r="J36587" s="27"/>
    </row>
    <row r="36588" spans="2:10" x14ac:dyDescent="0.25">
      <c r="B36588" s="27"/>
      <c r="D36588" s="27"/>
      <c r="E36588" s="27"/>
      <c r="I36588" s="27"/>
      <c r="J36588" s="27"/>
    </row>
    <row r="36589" spans="2:10" x14ac:dyDescent="0.25">
      <c r="B36589" s="27"/>
      <c r="D36589" s="27"/>
      <c r="E36589" s="27"/>
      <c r="I36589" s="27"/>
      <c r="J36589" s="27"/>
    </row>
    <row r="36590" spans="2:10" x14ac:dyDescent="0.25">
      <c r="B36590" s="27"/>
      <c r="D36590" s="27"/>
      <c r="E36590" s="27"/>
      <c r="I36590" s="27"/>
      <c r="J36590" s="27"/>
    </row>
    <row r="36591" spans="2:10" x14ac:dyDescent="0.25">
      <c r="B36591" s="27"/>
      <c r="D36591" s="27"/>
      <c r="E36591" s="27"/>
      <c r="I36591" s="27"/>
      <c r="J36591" s="27"/>
    </row>
    <row r="36592" spans="2:10" x14ac:dyDescent="0.25">
      <c r="B36592" s="27"/>
      <c r="D36592" s="27"/>
      <c r="E36592" s="27"/>
      <c r="I36592" s="27"/>
      <c r="J36592" s="27"/>
    </row>
    <row r="36593" spans="2:10" x14ac:dyDescent="0.25">
      <c r="B36593" s="27"/>
      <c r="D36593" s="27"/>
      <c r="E36593" s="27"/>
      <c r="I36593" s="27"/>
      <c r="J36593" s="27"/>
    </row>
    <row r="36594" spans="2:10" x14ac:dyDescent="0.25">
      <c r="B36594" s="27"/>
      <c r="D36594" s="27"/>
      <c r="E36594" s="27"/>
      <c r="I36594" s="27"/>
      <c r="J36594" s="27"/>
    </row>
    <row r="36595" spans="2:10" x14ac:dyDescent="0.25">
      <c r="B36595" s="27"/>
      <c r="D36595" s="27"/>
      <c r="E36595" s="27"/>
      <c r="I36595" s="27"/>
      <c r="J36595" s="27"/>
    </row>
    <row r="36596" spans="2:10" x14ac:dyDescent="0.25">
      <c r="B36596" s="27"/>
      <c r="D36596" s="27"/>
      <c r="E36596" s="27"/>
      <c r="I36596" s="27"/>
      <c r="J36596" s="27"/>
    </row>
    <row r="36597" spans="2:10" x14ac:dyDescent="0.25">
      <c r="B36597" s="27"/>
      <c r="D36597" s="27"/>
      <c r="E36597" s="27"/>
      <c r="I36597" s="27"/>
      <c r="J36597" s="27"/>
    </row>
    <row r="36598" spans="2:10" x14ac:dyDescent="0.25">
      <c r="B36598" s="27"/>
      <c r="D36598" s="27"/>
      <c r="E36598" s="27"/>
      <c r="I36598" s="27"/>
      <c r="J36598" s="27"/>
    </row>
    <row r="36599" spans="2:10" x14ac:dyDescent="0.25">
      <c r="B36599" s="27"/>
      <c r="D36599" s="27"/>
      <c r="E36599" s="27"/>
      <c r="I36599" s="27"/>
      <c r="J36599" s="27"/>
    </row>
    <row r="36600" spans="2:10" x14ac:dyDescent="0.25">
      <c r="B36600" s="27"/>
      <c r="D36600" s="27"/>
      <c r="E36600" s="27"/>
      <c r="I36600" s="27"/>
      <c r="J36600" s="27"/>
    </row>
    <row r="36601" spans="2:10" x14ac:dyDescent="0.25">
      <c r="B36601" s="27"/>
      <c r="D36601" s="27"/>
      <c r="E36601" s="27"/>
      <c r="I36601" s="27"/>
      <c r="J36601" s="27"/>
    </row>
    <row r="36602" spans="2:10" x14ac:dyDescent="0.25">
      <c r="B36602" s="27"/>
      <c r="D36602" s="27"/>
      <c r="E36602" s="27"/>
      <c r="I36602" s="27"/>
      <c r="J36602" s="27"/>
    </row>
    <row r="36603" spans="2:10" x14ac:dyDescent="0.25">
      <c r="B36603" s="27"/>
      <c r="D36603" s="27"/>
      <c r="E36603" s="27"/>
      <c r="I36603" s="27"/>
      <c r="J36603" s="27"/>
    </row>
    <row r="36604" spans="2:10" x14ac:dyDescent="0.25">
      <c r="B36604" s="27"/>
      <c r="D36604" s="27"/>
      <c r="E36604" s="27"/>
      <c r="I36604" s="27"/>
      <c r="J36604" s="27"/>
    </row>
    <row r="36605" spans="2:10" x14ac:dyDescent="0.25">
      <c r="B36605" s="27"/>
      <c r="D36605" s="27"/>
      <c r="E36605" s="27"/>
      <c r="I36605" s="27"/>
      <c r="J36605" s="27"/>
    </row>
    <row r="36606" spans="2:10" x14ac:dyDescent="0.25">
      <c r="B36606" s="27"/>
      <c r="D36606" s="27"/>
      <c r="E36606" s="27"/>
      <c r="I36606" s="27"/>
      <c r="J36606" s="27"/>
    </row>
    <row r="36607" spans="2:10" x14ac:dyDescent="0.25">
      <c r="B36607" s="27"/>
      <c r="D36607" s="27"/>
      <c r="E36607" s="27"/>
      <c r="I36607" s="27"/>
      <c r="J36607" s="27"/>
    </row>
    <row r="36608" spans="2:10" x14ac:dyDescent="0.25">
      <c r="B36608" s="27"/>
      <c r="D36608" s="27"/>
      <c r="E36608" s="27"/>
      <c r="I36608" s="27"/>
      <c r="J36608" s="27"/>
    </row>
    <row r="36609" spans="2:10" x14ac:dyDescent="0.25">
      <c r="B36609" s="27"/>
      <c r="D36609" s="27"/>
      <c r="E36609" s="27"/>
      <c r="I36609" s="27"/>
      <c r="J36609" s="27"/>
    </row>
    <row r="36610" spans="2:10" x14ac:dyDescent="0.25">
      <c r="B36610" s="27"/>
      <c r="D36610" s="27"/>
      <c r="E36610" s="27"/>
      <c r="I36610" s="27"/>
      <c r="J36610" s="27"/>
    </row>
    <row r="36611" spans="2:10" x14ac:dyDescent="0.25">
      <c r="B36611" s="27"/>
      <c r="D36611" s="27"/>
      <c r="E36611" s="27"/>
      <c r="I36611" s="27"/>
      <c r="J36611" s="27"/>
    </row>
    <row r="36612" spans="2:10" x14ac:dyDescent="0.25">
      <c r="B36612" s="27"/>
      <c r="D36612" s="27"/>
      <c r="E36612" s="27"/>
      <c r="I36612" s="27"/>
      <c r="J36612" s="27"/>
    </row>
    <row r="36613" spans="2:10" x14ac:dyDescent="0.25">
      <c r="B36613" s="27"/>
      <c r="D36613" s="27"/>
      <c r="E36613" s="27"/>
      <c r="I36613" s="27"/>
      <c r="J36613" s="27"/>
    </row>
    <row r="36614" spans="2:10" x14ac:dyDescent="0.25">
      <c r="B36614" s="27"/>
      <c r="D36614" s="27"/>
      <c r="E36614" s="27"/>
      <c r="I36614" s="27"/>
      <c r="J36614" s="27"/>
    </row>
    <row r="36615" spans="2:10" x14ac:dyDescent="0.25">
      <c r="B36615" s="27"/>
      <c r="D36615" s="27"/>
      <c r="E36615" s="27"/>
      <c r="I36615" s="27"/>
      <c r="J36615" s="27"/>
    </row>
    <row r="36616" spans="2:10" x14ac:dyDescent="0.25">
      <c r="B36616" s="27"/>
      <c r="D36616" s="27"/>
      <c r="E36616" s="27"/>
      <c r="I36616" s="27"/>
      <c r="J36616" s="27"/>
    </row>
    <row r="36617" spans="2:10" x14ac:dyDescent="0.25">
      <c r="B36617" s="27"/>
      <c r="D36617" s="27"/>
      <c r="E36617" s="27"/>
      <c r="I36617" s="27"/>
      <c r="J36617" s="27"/>
    </row>
    <row r="36618" spans="2:10" x14ac:dyDescent="0.25">
      <c r="B36618" s="27"/>
      <c r="D36618" s="27"/>
      <c r="E36618" s="27"/>
      <c r="I36618" s="27"/>
      <c r="J36618" s="27"/>
    </row>
    <row r="36619" spans="2:10" x14ac:dyDescent="0.25">
      <c r="B36619" s="27"/>
      <c r="D36619" s="27"/>
      <c r="E36619" s="27"/>
      <c r="I36619" s="27"/>
      <c r="J36619" s="27"/>
    </row>
    <row r="36620" spans="2:10" x14ac:dyDescent="0.25">
      <c r="B36620" s="27"/>
      <c r="D36620" s="27"/>
      <c r="E36620" s="27"/>
      <c r="I36620" s="27"/>
      <c r="J36620" s="27"/>
    </row>
    <row r="36621" spans="2:10" x14ac:dyDescent="0.25">
      <c r="B36621" s="27"/>
      <c r="D36621" s="27"/>
      <c r="E36621" s="27"/>
      <c r="I36621" s="27"/>
      <c r="J36621" s="27"/>
    </row>
    <row r="36622" spans="2:10" x14ac:dyDescent="0.25">
      <c r="B36622" s="27"/>
      <c r="D36622" s="27"/>
      <c r="E36622" s="27"/>
      <c r="I36622" s="27"/>
      <c r="J36622" s="27"/>
    </row>
    <row r="36623" spans="2:10" x14ac:dyDescent="0.25">
      <c r="B36623" s="27"/>
      <c r="D36623" s="27"/>
      <c r="E36623" s="27"/>
      <c r="I36623" s="27"/>
      <c r="J36623" s="27"/>
    </row>
    <row r="36624" spans="2:10" x14ac:dyDescent="0.25">
      <c r="B36624" s="27"/>
      <c r="D36624" s="27"/>
      <c r="E36624" s="27"/>
      <c r="I36624" s="27"/>
      <c r="J36624" s="27"/>
    </row>
    <row r="36625" spans="2:10" x14ac:dyDescent="0.25">
      <c r="B36625" s="27"/>
      <c r="D36625" s="27"/>
      <c r="E36625" s="27"/>
      <c r="I36625" s="27"/>
      <c r="J36625" s="27"/>
    </row>
    <row r="36626" spans="2:10" x14ac:dyDescent="0.25">
      <c r="B36626" s="27"/>
      <c r="D36626" s="27"/>
      <c r="E36626" s="27"/>
      <c r="I36626" s="27"/>
      <c r="J36626" s="27"/>
    </row>
    <row r="36627" spans="2:10" x14ac:dyDescent="0.25">
      <c r="B36627" s="27"/>
      <c r="D36627" s="27"/>
      <c r="E36627" s="27"/>
      <c r="I36627" s="27"/>
      <c r="J36627" s="27"/>
    </row>
    <row r="36628" spans="2:10" x14ac:dyDescent="0.25">
      <c r="B36628" s="27"/>
      <c r="D36628" s="27"/>
      <c r="E36628" s="27"/>
      <c r="I36628" s="27"/>
      <c r="J36628" s="27"/>
    </row>
    <row r="36629" spans="2:10" x14ac:dyDescent="0.25">
      <c r="B36629" s="27"/>
      <c r="D36629" s="27"/>
      <c r="E36629" s="27"/>
      <c r="I36629" s="27"/>
      <c r="J36629" s="27"/>
    </row>
    <row r="36630" spans="2:10" x14ac:dyDescent="0.25">
      <c r="B36630" s="27"/>
      <c r="D36630" s="27"/>
      <c r="E36630" s="27"/>
      <c r="I36630" s="27"/>
      <c r="J36630" s="27"/>
    </row>
    <row r="36631" spans="2:10" x14ac:dyDescent="0.25">
      <c r="B36631" s="27"/>
      <c r="D36631" s="27"/>
      <c r="E36631" s="27"/>
      <c r="I36631" s="27"/>
      <c r="J36631" s="27"/>
    </row>
    <row r="36632" spans="2:10" x14ac:dyDescent="0.25">
      <c r="B36632" s="27"/>
      <c r="D36632" s="27"/>
      <c r="E36632" s="27"/>
      <c r="I36632" s="27"/>
      <c r="J36632" s="27"/>
    </row>
    <row r="36633" spans="2:10" x14ac:dyDescent="0.25">
      <c r="B36633" s="27"/>
      <c r="D36633" s="27"/>
      <c r="E36633" s="27"/>
      <c r="I36633" s="27"/>
      <c r="J36633" s="27"/>
    </row>
    <row r="36634" spans="2:10" x14ac:dyDescent="0.25">
      <c r="B36634" s="27"/>
      <c r="D36634" s="27"/>
      <c r="E36634" s="27"/>
      <c r="I36634" s="27"/>
      <c r="J36634" s="27"/>
    </row>
    <row r="36635" spans="2:10" x14ac:dyDescent="0.25">
      <c r="B36635" s="27"/>
      <c r="D36635" s="27"/>
      <c r="E36635" s="27"/>
      <c r="I36635" s="27"/>
      <c r="J36635" s="27"/>
    </row>
    <row r="36636" spans="2:10" x14ac:dyDescent="0.25">
      <c r="B36636" s="27"/>
      <c r="D36636" s="27"/>
      <c r="E36636" s="27"/>
      <c r="I36636" s="27"/>
      <c r="J36636" s="27"/>
    </row>
    <row r="36637" spans="2:10" x14ac:dyDescent="0.25">
      <c r="B36637" s="27"/>
      <c r="D36637" s="27"/>
      <c r="E36637" s="27"/>
      <c r="I36637" s="27"/>
      <c r="J36637" s="27"/>
    </row>
    <row r="36638" spans="2:10" x14ac:dyDescent="0.25">
      <c r="B36638" s="27"/>
      <c r="D36638" s="27"/>
      <c r="E36638" s="27"/>
      <c r="I36638" s="27"/>
      <c r="J36638" s="27"/>
    </row>
    <row r="36639" spans="2:10" x14ac:dyDescent="0.25">
      <c r="B36639" s="27"/>
      <c r="D36639" s="27"/>
      <c r="E36639" s="27"/>
      <c r="I36639" s="27"/>
      <c r="J36639" s="27"/>
    </row>
    <row r="36640" spans="2:10" x14ac:dyDescent="0.25">
      <c r="B36640" s="27"/>
      <c r="D36640" s="27"/>
      <c r="E36640" s="27"/>
      <c r="I36640" s="27"/>
      <c r="J36640" s="27"/>
    </row>
    <row r="36641" spans="2:10" x14ac:dyDescent="0.25">
      <c r="B36641" s="27"/>
      <c r="D36641" s="27"/>
      <c r="E36641" s="27"/>
      <c r="I36641" s="27"/>
      <c r="J36641" s="27"/>
    </row>
    <row r="36642" spans="2:10" x14ac:dyDescent="0.25">
      <c r="B36642" s="27"/>
      <c r="D36642" s="27"/>
      <c r="E36642" s="27"/>
      <c r="I36642" s="27"/>
      <c r="J36642" s="27"/>
    </row>
    <row r="36643" spans="2:10" x14ac:dyDescent="0.25">
      <c r="B36643" s="27"/>
      <c r="D36643" s="27"/>
      <c r="E36643" s="27"/>
      <c r="I36643" s="27"/>
      <c r="J36643" s="27"/>
    </row>
    <row r="36644" spans="2:10" x14ac:dyDescent="0.25">
      <c r="B36644" s="27"/>
      <c r="D36644" s="27"/>
      <c r="E36644" s="27"/>
      <c r="I36644" s="27"/>
      <c r="J36644" s="27"/>
    </row>
    <row r="36645" spans="2:10" x14ac:dyDescent="0.25">
      <c r="B36645" s="27"/>
      <c r="D36645" s="27"/>
      <c r="E36645" s="27"/>
      <c r="I36645" s="27"/>
      <c r="J36645" s="27"/>
    </row>
    <row r="36646" spans="2:10" x14ac:dyDescent="0.25">
      <c r="B36646" s="27"/>
      <c r="D36646" s="27"/>
      <c r="E36646" s="27"/>
      <c r="I36646" s="27"/>
      <c r="J36646" s="27"/>
    </row>
    <row r="36647" spans="2:10" x14ac:dyDescent="0.25">
      <c r="B36647" s="27"/>
      <c r="D36647" s="27"/>
      <c r="E36647" s="27"/>
      <c r="I36647" s="27"/>
      <c r="J36647" s="27"/>
    </row>
    <row r="36648" spans="2:10" x14ac:dyDescent="0.25">
      <c r="B36648" s="27"/>
      <c r="D36648" s="27"/>
      <c r="E36648" s="27"/>
      <c r="I36648" s="27"/>
      <c r="J36648" s="27"/>
    </row>
    <row r="36649" spans="2:10" x14ac:dyDescent="0.25">
      <c r="B36649" s="27"/>
      <c r="D36649" s="27"/>
      <c r="E36649" s="27"/>
      <c r="I36649" s="27"/>
      <c r="J36649" s="27"/>
    </row>
    <row r="36650" spans="2:10" x14ac:dyDescent="0.25">
      <c r="B36650" s="27"/>
      <c r="D36650" s="27"/>
      <c r="E36650" s="27"/>
      <c r="I36650" s="27"/>
      <c r="J36650" s="27"/>
    </row>
    <row r="36651" spans="2:10" x14ac:dyDescent="0.25">
      <c r="B36651" s="27"/>
      <c r="D36651" s="27"/>
      <c r="E36651" s="27"/>
      <c r="I36651" s="27"/>
      <c r="J36651" s="27"/>
    </row>
    <row r="36652" spans="2:10" x14ac:dyDescent="0.25">
      <c r="B36652" s="27"/>
      <c r="D36652" s="27"/>
      <c r="E36652" s="27"/>
      <c r="I36652" s="27"/>
      <c r="J36652" s="27"/>
    </row>
    <row r="36653" spans="2:10" x14ac:dyDescent="0.25">
      <c r="B36653" s="27"/>
      <c r="D36653" s="27"/>
      <c r="E36653" s="27"/>
      <c r="I36653" s="27"/>
      <c r="J36653" s="27"/>
    </row>
    <row r="36654" spans="2:10" x14ac:dyDescent="0.25">
      <c r="B36654" s="27"/>
      <c r="D36654" s="27"/>
      <c r="E36654" s="27"/>
      <c r="I36654" s="27"/>
      <c r="J36654" s="27"/>
    </row>
    <row r="36655" spans="2:10" x14ac:dyDescent="0.25">
      <c r="B36655" s="27"/>
      <c r="D36655" s="27"/>
      <c r="E36655" s="27"/>
      <c r="I36655" s="27"/>
      <c r="J36655" s="27"/>
    </row>
    <row r="36656" spans="2:10" x14ac:dyDescent="0.25">
      <c r="B36656" s="27"/>
      <c r="D36656" s="27"/>
      <c r="E36656" s="27"/>
      <c r="I36656" s="27"/>
      <c r="J36656" s="27"/>
    </row>
    <row r="36657" spans="2:10" x14ac:dyDescent="0.25">
      <c r="B36657" s="27"/>
      <c r="D36657" s="27"/>
      <c r="E36657" s="27"/>
      <c r="I36657" s="27"/>
      <c r="J36657" s="27"/>
    </row>
    <row r="36658" spans="2:10" x14ac:dyDescent="0.25">
      <c r="B36658" s="27"/>
      <c r="D36658" s="27"/>
      <c r="E36658" s="27"/>
      <c r="I36658" s="27"/>
      <c r="J36658" s="27"/>
    </row>
    <row r="36659" spans="2:10" x14ac:dyDescent="0.25">
      <c r="B36659" s="27"/>
      <c r="D36659" s="27"/>
      <c r="E36659" s="27"/>
      <c r="I36659" s="27"/>
      <c r="J36659" s="27"/>
    </row>
    <row r="36660" spans="2:10" x14ac:dyDescent="0.25">
      <c r="B36660" s="27"/>
      <c r="D36660" s="27"/>
      <c r="E36660" s="27"/>
      <c r="I36660" s="27"/>
      <c r="J36660" s="27"/>
    </row>
    <row r="36661" spans="2:10" x14ac:dyDescent="0.25">
      <c r="B36661" s="27"/>
      <c r="D36661" s="27"/>
      <c r="E36661" s="27"/>
      <c r="I36661" s="27"/>
      <c r="J36661" s="27"/>
    </row>
    <row r="36662" spans="2:10" x14ac:dyDescent="0.25">
      <c r="B36662" s="27"/>
      <c r="D36662" s="27"/>
      <c r="E36662" s="27"/>
      <c r="I36662" s="27"/>
      <c r="J36662" s="27"/>
    </row>
    <row r="36663" spans="2:10" x14ac:dyDescent="0.25">
      <c r="B36663" s="27"/>
      <c r="D36663" s="27"/>
      <c r="E36663" s="27"/>
      <c r="I36663" s="27"/>
      <c r="J36663" s="27"/>
    </row>
    <row r="36664" spans="2:10" x14ac:dyDescent="0.25">
      <c r="B36664" s="27"/>
      <c r="D36664" s="27"/>
      <c r="E36664" s="27"/>
      <c r="I36664" s="27"/>
      <c r="J36664" s="27"/>
    </row>
    <row r="36665" spans="2:10" x14ac:dyDescent="0.25">
      <c r="B36665" s="27"/>
      <c r="D36665" s="27"/>
      <c r="E36665" s="27"/>
      <c r="I36665" s="27"/>
      <c r="J36665" s="27"/>
    </row>
    <row r="36666" spans="2:10" x14ac:dyDescent="0.25">
      <c r="B36666" s="27"/>
      <c r="D36666" s="27"/>
      <c r="E36666" s="27"/>
      <c r="I36666" s="27"/>
      <c r="J36666" s="27"/>
    </row>
    <row r="36667" spans="2:10" x14ac:dyDescent="0.25">
      <c r="B36667" s="27"/>
      <c r="D36667" s="27"/>
      <c r="E36667" s="27"/>
      <c r="I36667" s="27"/>
      <c r="J36667" s="27"/>
    </row>
    <row r="36668" spans="2:10" x14ac:dyDescent="0.25">
      <c r="B36668" s="27"/>
      <c r="D36668" s="27"/>
      <c r="E36668" s="27"/>
      <c r="I36668" s="27"/>
      <c r="J36668" s="27"/>
    </row>
    <row r="36669" spans="2:10" x14ac:dyDescent="0.25">
      <c r="B36669" s="27"/>
      <c r="D36669" s="27"/>
      <c r="E36669" s="27"/>
      <c r="I36669" s="27"/>
      <c r="J36669" s="27"/>
    </row>
    <row r="36670" spans="2:10" x14ac:dyDescent="0.25">
      <c r="B36670" s="27"/>
      <c r="D36670" s="27"/>
      <c r="E36670" s="27"/>
      <c r="I36670" s="27"/>
      <c r="J36670" s="27"/>
    </row>
    <row r="36671" spans="2:10" x14ac:dyDescent="0.25">
      <c r="B36671" s="27"/>
      <c r="D36671" s="27"/>
      <c r="E36671" s="27"/>
      <c r="I36671" s="27"/>
      <c r="J36671" s="27"/>
    </row>
    <row r="36672" spans="2:10" x14ac:dyDescent="0.25">
      <c r="B36672" s="27"/>
      <c r="D36672" s="27"/>
      <c r="E36672" s="27"/>
      <c r="I36672" s="27"/>
      <c r="J36672" s="27"/>
    </row>
    <row r="36673" spans="2:10" x14ac:dyDescent="0.25">
      <c r="B36673" s="27"/>
      <c r="D36673" s="27"/>
      <c r="E36673" s="27"/>
      <c r="I36673" s="27"/>
      <c r="J36673" s="27"/>
    </row>
    <row r="36674" spans="2:10" x14ac:dyDescent="0.25">
      <c r="B36674" s="27"/>
      <c r="D36674" s="27"/>
      <c r="E36674" s="27"/>
      <c r="I36674" s="27"/>
      <c r="J36674" s="27"/>
    </row>
    <row r="36675" spans="2:10" x14ac:dyDescent="0.25">
      <c r="B36675" s="27"/>
      <c r="D36675" s="27"/>
      <c r="E36675" s="27"/>
      <c r="I36675" s="27"/>
      <c r="J36675" s="27"/>
    </row>
    <row r="36676" spans="2:10" x14ac:dyDescent="0.25">
      <c r="B36676" s="27"/>
      <c r="D36676" s="27"/>
      <c r="E36676" s="27"/>
      <c r="I36676" s="27"/>
      <c r="J36676" s="27"/>
    </row>
    <row r="36677" spans="2:10" x14ac:dyDescent="0.25">
      <c r="B36677" s="27"/>
      <c r="D36677" s="27"/>
      <c r="E36677" s="27"/>
      <c r="I36677" s="27"/>
      <c r="J36677" s="27"/>
    </row>
    <row r="36678" spans="2:10" x14ac:dyDescent="0.25">
      <c r="B36678" s="27"/>
      <c r="D36678" s="27"/>
      <c r="E36678" s="27"/>
      <c r="I36678" s="27"/>
      <c r="J36678" s="27"/>
    </row>
    <row r="36679" spans="2:10" x14ac:dyDescent="0.25">
      <c r="B36679" s="27"/>
      <c r="D36679" s="27"/>
      <c r="E36679" s="27"/>
      <c r="I36679" s="27"/>
      <c r="J36679" s="27"/>
    </row>
    <row r="36680" spans="2:10" x14ac:dyDescent="0.25">
      <c r="B36680" s="27"/>
      <c r="D36680" s="27"/>
      <c r="E36680" s="27"/>
      <c r="I36680" s="27"/>
      <c r="J36680" s="27"/>
    </row>
    <row r="36681" spans="2:10" x14ac:dyDescent="0.25">
      <c r="B36681" s="27"/>
      <c r="D36681" s="27"/>
      <c r="E36681" s="27"/>
      <c r="I36681" s="27"/>
      <c r="J36681" s="27"/>
    </row>
    <row r="36682" spans="2:10" x14ac:dyDescent="0.25">
      <c r="B36682" s="27"/>
      <c r="D36682" s="27"/>
      <c r="E36682" s="27"/>
      <c r="I36682" s="27"/>
      <c r="J36682" s="27"/>
    </row>
    <row r="36683" spans="2:10" x14ac:dyDescent="0.25">
      <c r="B36683" s="27"/>
      <c r="D36683" s="27"/>
      <c r="E36683" s="27"/>
      <c r="I36683" s="27"/>
      <c r="J36683" s="27"/>
    </row>
    <row r="36684" spans="2:10" x14ac:dyDescent="0.25">
      <c r="B36684" s="27"/>
      <c r="D36684" s="27"/>
      <c r="E36684" s="27"/>
      <c r="I36684" s="27"/>
      <c r="J36684" s="27"/>
    </row>
    <row r="36685" spans="2:10" x14ac:dyDescent="0.25">
      <c r="B36685" s="27"/>
      <c r="D36685" s="27"/>
      <c r="E36685" s="27"/>
      <c r="I36685" s="27"/>
      <c r="J36685" s="27"/>
    </row>
    <row r="36686" spans="2:10" x14ac:dyDescent="0.25">
      <c r="B36686" s="27"/>
      <c r="D36686" s="27"/>
      <c r="E36686" s="27"/>
      <c r="I36686" s="27"/>
      <c r="J36686" s="27"/>
    </row>
    <row r="36687" spans="2:10" x14ac:dyDescent="0.25">
      <c r="B36687" s="27"/>
      <c r="D36687" s="27"/>
      <c r="E36687" s="27"/>
      <c r="I36687" s="27"/>
      <c r="J36687" s="27"/>
    </row>
    <row r="36688" spans="2:10" x14ac:dyDescent="0.25">
      <c r="B36688" s="27"/>
      <c r="D36688" s="27"/>
      <c r="E36688" s="27"/>
      <c r="I36688" s="27"/>
      <c r="J36688" s="27"/>
    </row>
    <row r="36689" spans="2:10" x14ac:dyDescent="0.25">
      <c r="B36689" s="27"/>
      <c r="D36689" s="27"/>
      <c r="E36689" s="27"/>
      <c r="I36689" s="27"/>
      <c r="J36689" s="27"/>
    </row>
    <row r="36690" spans="2:10" x14ac:dyDescent="0.25">
      <c r="B36690" s="27"/>
      <c r="D36690" s="27"/>
      <c r="E36690" s="27"/>
      <c r="I36690" s="27"/>
      <c r="J36690" s="27"/>
    </row>
    <row r="36691" spans="2:10" x14ac:dyDescent="0.25">
      <c r="B36691" s="27"/>
      <c r="D36691" s="27"/>
      <c r="E36691" s="27"/>
      <c r="I36691" s="27"/>
      <c r="J36691" s="27"/>
    </row>
    <row r="36692" spans="2:10" x14ac:dyDescent="0.25">
      <c r="B36692" s="27"/>
      <c r="D36692" s="27"/>
      <c r="E36692" s="27"/>
      <c r="I36692" s="27"/>
      <c r="J36692" s="27"/>
    </row>
    <row r="36693" spans="2:10" x14ac:dyDescent="0.25">
      <c r="B36693" s="27"/>
      <c r="D36693" s="27"/>
      <c r="E36693" s="27"/>
      <c r="I36693" s="27"/>
      <c r="J36693" s="27"/>
    </row>
    <row r="36694" spans="2:10" x14ac:dyDescent="0.25">
      <c r="B36694" s="27"/>
      <c r="D36694" s="27"/>
      <c r="E36694" s="27"/>
      <c r="I36694" s="27"/>
      <c r="J36694" s="27"/>
    </row>
    <row r="36695" spans="2:10" x14ac:dyDescent="0.25">
      <c r="B36695" s="27"/>
      <c r="D36695" s="27"/>
      <c r="E36695" s="27"/>
      <c r="I36695" s="27"/>
      <c r="J36695" s="27"/>
    </row>
    <row r="36696" spans="2:10" x14ac:dyDescent="0.25">
      <c r="B36696" s="27"/>
      <c r="D36696" s="27"/>
      <c r="E36696" s="27"/>
      <c r="I36696" s="27"/>
      <c r="J36696" s="27"/>
    </row>
    <row r="36697" spans="2:10" x14ac:dyDescent="0.25">
      <c r="B36697" s="27"/>
      <c r="D36697" s="27"/>
      <c r="E36697" s="27"/>
      <c r="I36697" s="27"/>
      <c r="J36697" s="27"/>
    </row>
    <row r="36698" spans="2:10" x14ac:dyDescent="0.25">
      <c r="B36698" s="27"/>
      <c r="D36698" s="27"/>
      <c r="E36698" s="27"/>
      <c r="I36698" s="27"/>
      <c r="J36698" s="27"/>
    </row>
    <row r="36699" spans="2:10" x14ac:dyDescent="0.25">
      <c r="B36699" s="27"/>
      <c r="D36699" s="27"/>
      <c r="E36699" s="27"/>
      <c r="I36699" s="27"/>
      <c r="J36699" s="27"/>
    </row>
    <row r="36700" spans="2:10" x14ac:dyDescent="0.25">
      <c r="B36700" s="27"/>
      <c r="D36700" s="27"/>
      <c r="E36700" s="27"/>
      <c r="I36700" s="27"/>
      <c r="J36700" s="27"/>
    </row>
    <row r="36701" spans="2:10" x14ac:dyDescent="0.25">
      <c r="B36701" s="27"/>
      <c r="D36701" s="27"/>
      <c r="E36701" s="27"/>
      <c r="I36701" s="27"/>
      <c r="J36701" s="27"/>
    </row>
    <row r="36702" spans="2:10" x14ac:dyDescent="0.25">
      <c r="B36702" s="27"/>
      <c r="D36702" s="27"/>
      <c r="E36702" s="27"/>
      <c r="I36702" s="27"/>
      <c r="J36702" s="27"/>
    </row>
    <row r="36703" spans="2:10" x14ac:dyDescent="0.25">
      <c r="B36703" s="27"/>
      <c r="D36703" s="27"/>
      <c r="E36703" s="27"/>
      <c r="I36703" s="27"/>
      <c r="J36703" s="27"/>
    </row>
    <row r="36704" spans="2:10" x14ac:dyDescent="0.25">
      <c r="B36704" s="27"/>
      <c r="D36704" s="27"/>
      <c r="E36704" s="27"/>
      <c r="I36704" s="27"/>
      <c r="J36704" s="27"/>
    </row>
    <row r="36705" spans="2:10" x14ac:dyDescent="0.25">
      <c r="B36705" s="27"/>
      <c r="D36705" s="27"/>
      <c r="E36705" s="27"/>
      <c r="I36705" s="27"/>
      <c r="J36705" s="27"/>
    </row>
    <row r="36706" spans="2:10" x14ac:dyDescent="0.25">
      <c r="B36706" s="27"/>
      <c r="D36706" s="27"/>
      <c r="E36706" s="27"/>
      <c r="I36706" s="27"/>
      <c r="J36706" s="27"/>
    </row>
    <row r="36707" spans="2:10" x14ac:dyDescent="0.25">
      <c r="B36707" s="27"/>
      <c r="D36707" s="27"/>
      <c r="E36707" s="27"/>
      <c r="I36707" s="27"/>
      <c r="J36707" s="27"/>
    </row>
    <row r="36708" spans="2:10" x14ac:dyDescent="0.25">
      <c r="B36708" s="27"/>
      <c r="D36708" s="27"/>
      <c r="E36708" s="27"/>
      <c r="I36708" s="27"/>
      <c r="J36708" s="27"/>
    </row>
    <row r="36709" spans="2:10" x14ac:dyDescent="0.25">
      <c r="B36709" s="27"/>
      <c r="D36709" s="27"/>
      <c r="E36709" s="27"/>
      <c r="I36709" s="27"/>
      <c r="J36709" s="27"/>
    </row>
    <row r="36710" spans="2:10" x14ac:dyDescent="0.25">
      <c r="B36710" s="27"/>
      <c r="D36710" s="27"/>
      <c r="E36710" s="27"/>
      <c r="I36710" s="27"/>
      <c r="J36710" s="27"/>
    </row>
    <row r="36711" spans="2:10" x14ac:dyDescent="0.25">
      <c r="B36711" s="27"/>
      <c r="D36711" s="27"/>
      <c r="E36711" s="27"/>
      <c r="I36711" s="27"/>
      <c r="J36711" s="27"/>
    </row>
    <row r="36712" spans="2:10" x14ac:dyDescent="0.25">
      <c r="B36712" s="27"/>
      <c r="D36712" s="27"/>
      <c r="E36712" s="27"/>
      <c r="I36712" s="27"/>
      <c r="J36712" s="27"/>
    </row>
    <row r="36713" spans="2:10" x14ac:dyDescent="0.25">
      <c r="B36713" s="27"/>
      <c r="D36713" s="27"/>
      <c r="E36713" s="27"/>
      <c r="I36713" s="27"/>
      <c r="J36713" s="27"/>
    </row>
    <row r="36714" spans="2:10" x14ac:dyDescent="0.25">
      <c r="B36714" s="27"/>
      <c r="D36714" s="27"/>
      <c r="E36714" s="27"/>
      <c r="I36714" s="27"/>
      <c r="J36714" s="27"/>
    </row>
    <row r="36715" spans="2:10" x14ac:dyDescent="0.25">
      <c r="B36715" s="27"/>
      <c r="D36715" s="27"/>
      <c r="E36715" s="27"/>
      <c r="I36715" s="27"/>
      <c r="J36715" s="27"/>
    </row>
    <row r="36716" spans="2:10" x14ac:dyDescent="0.25">
      <c r="B36716" s="27"/>
      <c r="D36716" s="27"/>
      <c r="E36716" s="27"/>
      <c r="I36716" s="27"/>
      <c r="J36716" s="27"/>
    </row>
    <row r="36717" spans="2:10" x14ac:dyDescent="0.25">
      <c r="B36717" s="27"/>
      <c r="D36717" s="27"/>
      <c r="E36717" s="27"/>
      <c r="I36717" s="27"/>
      <c r="J36717" s="27"/>
    </row>
    <row r="36718" spans="2:10" x14ac:dyDescent="0.25">
      <c r="B36718" s="27"/>
      <c r="D36718" s="27"/>
      <c r="E36718" s="27"/>
      <c r="I36718" s="27"/>
      <c r="J36718" s="27"/>
    </row>
    <row r="36719" spans="2:10" x14ac:dyDescent="0.25">
      <c r="B36719" s="27"/>
      <c r="D36719" s="27"/>
      <c r="E36719" s="27"/>
      <c r="I36719" s="27"/>
      <c r="J36719" s="27"/>
    </row>
    <row r="36720" spans="2:10" x14ac:dyDescent="0.25">
      <c r="B36720" s="27"/>
      <c r="D36720" s="27"/>
      <c r="E36720" s="27"/>
      <c r="I36720" s="27"/>
      <c r="J36720" s="27"/>
    </row>
    <row r="36721" spans="2:10" x14ac:dyDescent="0.25">
      <c r="B36721" s="27"/>
      <c r="D36721" s="27"/>
      <c r="E36721" s="27"/>
      <c r="I36721" s="27"/>
      <c r="J36721" s="27"/>
    </row>
    <row r="36722" spans="2:10" x14ac:dyDescent="0.25">
      <c r="B36722" s="27"/>
      <c r="D36722" s="27"/>
      <c r="E36722" s="27"/>
      <c r="I36722" s="27"/>
      <c r="J36722" s="27"/>
    </row>
    <row r="36723" spans="2:10" x14ac:dyDescent="0.25">
      <c r="B36723" s="27"/>
      <c r="D36723" s="27"/>
      <c r="E36723" s="27"/>
      <c r="I36723" s="27"/>
      <c r="J36723" s="27"/>
    </row>
    <row r="36724" spans="2:10" x14ac:dyDescent="0.25">
      <c r="B36724" s="27"/>
      <c r="D36724" s="27"/>
      <c r="E36724" s="27"/>
      <c r="I36724" s="27"/>
      <c r="J36724" s="27"/>
    </row>
    <row r="36725" spans="2:10" x14ac:dyDescent="0.25">
      <c r="B36725" s="27"/>
      <c r="D36725" s="27"/>
      <c r="E36725" s="27"/>
      <c r="I36725" s="27"/>
      <c r="J36725" s="27"/>
    </row>
    <row r="36726" spans="2:10" x14ac:dyDescent="0.25">
      <c r="B36726" s="27"/>
      <c r="D36726" s="27"/>
      <c r="E36726" s="27"/>
      <c r="I36726" s="27"/>
      <c r="J36726" s="27"/>
    </row>
    <row r="36727" spans="2:10" x14ac:dyDescent="0.25">
      <c r="B36727" s="27"/>
      <c r="D36727" s="27"/>
      <c r="E36727" s="27"/>
      <c r="I36727" s="27"/>
      <c r="J36727" s="27"/>
    </row>
    <row r="36728" spans="2:10" x14ac:dyDescent="0.25">
      <c r="B36728" s="27"/>
      <c r="D36728" s="27"/>
      <c r="E36728" s="27"/>
      <c r="I36728" s="27"/>
      <c r="J36728" s="27"/>
    </row>
    <row r="36729" spans="2:10" x14ac:dyDescent="0.25">
      <c r="B36729" s="27"/>
      <c r="D36729" s="27"/>
      <c r="E36729" s="27"/>
      <c r="I36729" s="27"/>
      <c r="J36729" s="27"/>
    </row>
    <row r="36730" spans="2:10" x14ac:dyDescent="0.25">
      <c r="B36730" s="27"/>
      <c r="D36730" s="27"/>
      <c r="E36730" s="27"/>
      <c r="I36730" s="27"/>
      <c r="J36730" s="27"/>
    </row>
    <row r="36731" spans="2:10" x14ac:dyDescent="0.25">
      <c r="B36731" s="27"/>
      <c r="D36731" s="27"/>
      <c r="E36731" s="27"/>
      <c r="I36731" s="27"/>
      <c r="J36731" s="27"/>
    </row>
    <row r="36732" spans="2:10" x14ac:dyDescent="0.25">
      <c r="B36732" s="27"/>
      <c r="D36732" s="27"/>
      <c r="E36732" s="27"/>
      <c r="I36732" s="27"/>
      <c r="J36732" s="27"/>
    </row>
    <row r="36733" spans="2:10" x14ac:dyDescent="0.25">
      <c r="B36733" s="27"/>
      <c r="D36733" s="27"/>
      <c r="E36733" s="27"/>
      <c r="I36733" s="27"/>
      <c r="J36733" s="27"/>
    </row>
    <row r="36734" spans="2:10" x14ac:dyDescent="0.25">
      <c r="B36734" s="27"/>
      <c r="D36734" s="27"/>
      <c r="E36734" s="27"/>
      <c r="I36734" s="27"/>
      <c r="J36734" s="27"/>
    </row>
    <row r="36735" spans="2:10" x14ac:dyDescent="0.25">
      <c r="B36735" s="27"/>
      <c r="D36735" s="27"/>
      <c r="E36735" s="27"/>
      <c r="I36735" s="27"/>
      <c r="J36735" s="27"/>
    </row>
    <row r="36736" spans="2:10" x14ac:dyDescent="0.25">
      <c r="B36736" s="27"/>
      <c r="D36736" s="27"/>
      <c r="E36736" s="27"/>
      <c r="I36736" s="27"/>
      <c r="J36736" s="27"/>
    </row>
    <row r="36737" spans="2:10" x14ac:dyDescent="0.25">
      <c r="B36737" s="27"/>
      <c r="D36737" s="27"/>
      <c r="E36737" s="27"/>
      <c r="I36737" s="27"/>
      <c r="J36737" s="27"/>
    </row>
    <row r="36738" spans="2:10" x14ac:dyDescent="0.25">
      <c r="B36738" s="27"/>
      <c r="D36738" s="27"/>
      <c r="E36738" s="27"/>
      <c r="I36738" s="27"/>
      <c r="J36738" s="27"/>
    </row>
    <row r="36739" spans="2:10" x14ac:dyDescent="0.25">
      <c r="B36739" s="27"/>
      <c r="D36739" s="27"/>
      <c r="E36739" s="27"/>
      <c r="I36739" s="27"/>
      <c r="J36739" s="27"/>
    </row>
    <row r="36740" spans="2:10" x14ac:dyDescent="0.25">
      <c r="B36740" s="27"/>
      <c r="D36740" s="27"/>
      <c r="E36740" s="27"/>
      <c r="I36740" s="27"/>
      <c r="J36740" s="27"/>
    </row>
    <row r="36741" spans="2:10" x14ac:dyDescent="0.25">
      <c r="B36741" s="27"/>
      <c r="D36741" s="27"/>
      <c r="E36741" s="27"/>
      <c r="I36741" s="27"/>
      <c r="J36741" s="27"/>
    </row>
    <row r="36742" spans="2:10" x14ac:dyDescent="0.25">
      <c r="B36742" s="27"/>
      <c r="D36742" s="27"/>
      <c r="E36742" s="27"/>
      <c r="I36742" s="27"/>
      <c r="J36742" s="27"/>
    </row>
    <row r="36743" spans="2:10" x14ac:dyDescent="0.25">
      <c r="B36743" s="27"/>
      <c r="D36743" s="27"/>
      <c r="E36743" s="27"/>
      <c r="I36743" s="27"/>
      <c r="J36743" s="27"/>
    </row>
    <row r="36744" spans="2:10" x14ac:dyDescent="0.25">
      <c r="B36744" s="27"/>
      <c r="D36744" s="27"/>
      <c r="E36744" s="27"/>
      <c r="I36744" s="27"/>
      <c r="J36744" s="27"/>
    </row>
    <row r="36745" spans="2:10" x14ac:dyDescent="0.25">
      <c r="B36745" s="27"/>
      <c r="D36745" s="27"/>
      <c r="E36745" s="27"/>
      <c r="I36745" s="27"/>
      <c r="J36745" s="27"/>
    </row>
    <row r="36746" spans="2:10" x14ac:dyDescent="0.25">
      <c r="B36746" s="27"/>
      <c r="D36746" s="27"/>
      <c r="E36746" s="27"/>
      <c r="I36746" s="27"/>
      <c r="J36746" s="27"/>
    </row>
    <row r="36747" spans="2:10" x14ac:dyDescent="0.25">
      <c r="B36747" s="27"/>
      <c r="D36747" s="27"/>
      <c r="E36747" s="27"/>
      <c r="I36747" s="27"/>
      <c r="J36747" s="27"/>
    </row>
    <row r="36748" spans="2:10" x14ac:dyDescent="0.25">
      <c r="B36748" s="27"/>
      <c r="D36748" s="27"/>
      <c r="E36748" s="27"/>
      <c r="I36748" s="27"/>
      <c r="J36748" s="27"/>
    </row>
    <row r="36749" spans="2:10" x14ac:dyDescent="0.25">
      <c r="B36749" s="27"/>
      <c r="D36749" s="27"/>
      <c r="E36749" s="27"/>
      <c r="I36749" s="27"/>
      <c r="J36749" s="27"/>
    </row>
    <row r="36750" spans="2:10" x14ac:dyDescent="0.25">
      <c r="B36750" s="27"/>
      <c r="D36750" s="27"/>
      <c r="E36750" s="27"/>
      <c r="I36750" s="27"/>
      <c r="J36750" s="27"/>
    </row>
    <row r="36751" spans="2:10" x14ac:dyDescent="0.25">
      <c r="B36751" s="27"/>
      <c r="D36751" s="27"/>
      <c r="E36751" s="27"/>
      <c r="I36751" s="27"/>
      <c r="J36751" s="27"/>
    </row>
    <row r="36752" spans="2:10" x14ac:dyDescent="0.25">
      <c r="B36752" s="27"/>
      <c r="D36752" s="27"/>
      <c r="E36752" s="27"/>
      <c r="I36752" s="27"/>
      <c r="J36752" s="27"/>
    </row>
    <row r="36753" spans="2:10" x14ac:dyDescent="0.25">
      <c r="B36753" s="27"/>
      <c r="D36753" s="27"/>
      <c r="E36753" s="27"/>
      <c r="I36753" s="27"/>
      <c r="J36753" s="27"/>
    </row>
    <row r="36754" spans="2:10" x14ac:dyDescent="0.25">
      <c r="B36754" s="27"/>
      <c r="D36754" s="27"/>
      <c r="E36754" s="27"/>
      <c r="I36754" s="27"/>
      <c r="J36754" s="27"/>
    </row>
    <row r="36755" spans="2:10" x14ac:dyDescent="0.25">
      <c r="B36755" s="27"/>
      <c r="D36755" s="27"/>
      <c r="E36755" s="27"/>
      <c r="I36755" s="27"/>
      <c r="J36755" s="27"/>
    </row>
    <row r="36756" spans="2:10" x14ac:dyDescent="0.25">
      <c r="B36756" s="27"/>
      <c r="D36756" s="27"/>
      <c r="E36756" s="27"/>
      <c r="I36756" s="27"/>
      <c r="J36756" s="27"/>
    </row>
    <row r="36757" spans="2:10" x14ac:dyDescent="0.25">
      <c r="B36757" s="27"/>
      <c r="D36757" s="27"/>
      <c r="E36757" s="27"/>
      <c r="I36757" s="27"/>
      <c r="J36757" s="27"/>
    </row>
    <row r="36758" spans="2:10" x14ac:dyDescent="0.25">
      <c r="B36758" s="27"/>
      <c r="D36758" s="27"/>
      <c r="E36758" s="27"/>
      <c r="I36758" s="27"/>
      <c r="J36758" s="27"/>
    </row>
    <row r="36759" spans="2:10" x14ac:dyDescent="0.25">
      <c r="B36759" s="27"/>
      <c r="D36759" s="27"/>
      <c r="E36759" s="27"/>
      <c r="I36759" s="27"/>
      <c r="J36759" s="27"/>
    </row>
    <row r="36760" spans="2:10" x14ac:dyDescent="0.25">
      <c r="B36760" s="27"/>
      <c r="D36760" s="27"/>
      <c r="E36760" s="27"/>
      <c r="I36760" s="27"/>
      <c r="J36760" s="27"/>
    </row>
    <row r="36761" spans="2:10" x14ac:dyDescent="0.25">
      <c r="B36761" s="27"/>
      <c r="D36761" s="27"/>
      <c r="E36761" s="27"/>
      <c r="I36761" s="27"/>
      <c r="J36761" s="27"/>
    </row>
    <row r="36762" spans="2:10" x14ac:dyDescent="0.25">
      <c r="B36762" s="27"/>
      <c r="D36762" s="27"/>
      <c r="E36762" s="27"/>
      <c r="I36762" s="27"/>
      <c r="J36762" s="27"/>
    </row>
    <row r="36763" spans="2:10" x14ac:dyDescent="0.25">
      <c r="B36763" s="27"/>
      <c r="D36763" s="27"/>
      <c r="E36763" s="27"/>
      <c r="I36763" s="27"/>
      <c r="J36763" s="27"/>
    </row>
    <row r="36764" spans="2:10" x14ac:dyDescent="0.25">
      <c r="B36764" s="27"/>
      <c r="D36764" s="27"/>
      <c r="E36764" s="27"/>
      <c r="I36764" s="27"/>
      <c r="J36764" s="27"/>
    </row>
    <row r="36765" spans="2:10" x14ac:dyDescent="0.25">
      <c r="B36765" s="27"/>
      <c r="D36765" s="27"/>
      <c r="E36765" s="27"/>
      <c r="I36765" s="27"/>
      <c r="J36765" s="27"/>
    </row>
    <row r="36766" spans="2:10" x14ac:dyDescent="0.25">
      <c r="B36766" s="27"/>
      <c r="D36766" s="27"/>
      <c r="E36766" s="27"/>
      <c r="I36766" s="27"/>
      <c r="J36766" s="27"/>
    </row>
    <row r="36767" spans="2:10" x14ac:dyDescent="0.25">
      <c r="B36767" s="27"/>
      <c r="D36767" s="27"/>
      <c r="E36767" s="27"/>
      <c r="I36767" s="27"/>
      <c r="J36767" s="27"/>
    </row>
    <row r="36768" spans="2:10" x14ac:dyDescent="0.25">
      <c r="B36768" s="27"/>
      <c r="D36768" s="27"/>
      <c r="E36768" s="27"/>
      <c r="I36768" s="27"/>
      <c r="J36768" s="27"/>
    </row>
    <row r="36769" spans="2:10" x14ac:dyDescent="0.25">
      <c r="B36769" s="27"/>
      <c r="D36769" s="27"/>
      <c r="E36769" s="27"/>
      <c r="I36769" s="27"/>
      <c r="J36769" s="27"/>
    </row>
    <row r="36770" spans="2:10" x14ac:dyDescent="0.25">
      <c r="B36770" s="27"/>
      <c r="D36770" s="27"/>
      <c r="E36770" s="27"/>
      <c r="I36770" s="27"/>
      <c r="J36770" s="27"/>
    </row>
    <row r="36771" spans="2:10" x14ac:dyDescent="0.25">
      <c r="B36771" s="27"/>
      <c r="D36771" s="27"/>
      <c r="E36771" s="27"/>
      <c r="I36771" s="27"/>
      <c r="J36771" s="27"/>
    </row>
    <row r="36772" spans="2:10" x14ac:dyDescent="0.25">
      <c r="B36772" s="27"/>
      <c r="D36772" s="27"/>
      <c r="E36772" s="27"/>
      <c r="I36772" s="27"/>
      <c r="J36772" s="27"/>
    </row>
    <row r="36773" spans="2:10" x14ac:dyDescent="0.25">
      <c r="B36773" s="27"/>
      <c r="D36773" s="27"/>
      <c r="E36773" s="27"/>
      <c r="I36773" s="27"/>
      <c r="J36773" s="27"/>
    </row>
    <row r="36774" spans="2:10" x14ac:dyDescent="0.25">
      <c r="B36774" s="27"/>
      <c r="D36774" s="27"/>
      <c r="E36774" s="27"/>
      <c r="I36774" s="27"/>
      <c r="J36774" s="27"/>
    </row>
    <row r="36775" spans="2:10" x14ac:dyDescent="0.25">
      <c r="B36775" s="27"/>
      <c r="D36775" s="27"/>
      <c r="E36775" s="27"/>
      <c r="I36775" s="27"/>
      <c r="J36775" s="27"/>
    </row>
    <row r="36776" spans="2:10" x14ac:dyDescent="0.25">
      <c r="B36776" s="27"/>
      <c r="D36776" s="27"/>
      <c r="E36776" s="27"/>
      <c r="I36776" s="27"/>
      <c r="J36776" s="27"/>
    </row>
    <row r="36777" spans="2:10" x14ac:dyDescent="0.25">
      <c r="B36777" s="27"/>
      <c r="D36777" s="27"/>
      <c r="E36777" s="27"/>
      <c r="I36777" s="27"/>
      <c r="J36777" s="27"/>
    </row>
    <row r="36778" spans="2:10" x14ac:dyDescent="0.25">
      <c r="B36778" s="27"/>
      <c r="D36778" s="27"/>
      <c r="E36778" s="27"/>
      <c r="I36778" s="27"/>
      <c r="J36778" s="27"/>
    </row>
    <row r="36779" spans="2:10" x14ac:dyDescent="0.25">
      <c r="B36779" s="27"/>
      <c r="D36779" s="27"/>
      <c r="E36779" s="27"/>
      <c r="I36779" s="27"/>
      <c r="J36779" s="27"/>
    </row>
    <row r="36780" spans="2:10" x14ac:dyDescent="0.25">
      <c r="B36780" s="27"/>
      <c r="D36780" s="27"/>
      <c r="E36780" s="27"/>
      <c r="I36780" s="27"/>
      <c r="J36780" s="27"/>
    </row>
    <row r="36781" spans="2:10" x14ac:dyDescent="0.25">
      <c r="B36781" s="27"/>
      <c r="D36781" s="27"/>
      <c r="E36781" s="27"/>
      <c r="I36781" s="27"/>
      <c r="J36781" s="27"/>
    </row>
    <row r="36782" spans="2:10" x14ac:dyDescent="0.25">
      <c r="B36782" s="27"/>
      <c r="D36782" s="27"/>
      <c r="E36782" s="27"/>
      <c r="I36782" s="27"/>
      <c r="J36782" s="27"/>
    </row>
    <row r="36783" spans="2:10" x14ac:dyDescent="0.25">
      <c r="B36783" s="27"/>
      <c r="D36783" s="27"/>
      <c r="E36783" s="27"/>
      <c r="I36783" s="27"/>
      <c r="J36783" s="27"/>
    </row>
    <row r="36784" spans="2:10" x14ac:dyDescent="0.25">
      <c r="B36784" s="27"/>
      <c r="D36784" s="27"/>
      <c r="E36784" s="27"/>
      <c r="I36784" s="27"/>
      <c r="J36784" s="27"/>
    </row>
    <row r="36785" spans="2:10" x14ac:dyDescent="0.25">
      <c r="B36785" s="27"/>
      <c r="D36785" s="27"/>
      <c r="E36785" s="27"/>
      <c r="I36785" s="27"/>
      <c r="J36785" s="27"/>
    </row>
    <row r="36786" spans="2:10" x14ac:dyDescent="0.25">
      <c r="B36786" s="27"/>
      <c r="D36786" s="27"/>
      <c r="E36786" s="27"/>
      <c r="I36786" s="27"/>
      <c r="J36786" s="27"/>
    </row>
    <row r="36787" spans="2:10" x14ac:dyDescent="0.25">
      <c r="B36787" s="27"/>
      <c r="D36787" s="27"/>
      <c r="E36787" s="27"/>
      <c r="I36787" s="27"/>
      <c r="J36787" s="27"/>
    </row>
    <row r="36788" spans="2:10" x14ac:dyDescent="0.25">
      <c r="B36788" s="27"/>
      <c r="D36788" s="27"/>
      <c r="E36788" s="27"/>
      <c r="I36788" s="27"/>
      <c r="J36788" s="27"/>
    </row>
    <row r="36789" spans="2:10" x14ac:dyDescent="0.25">
      <c r="B36789" s="27"/>
      <c r="D36789" s="27"/>
      <c r="E36789" s="27"/>
      <c r="I36789" s="27"/>
      <c r="J36789" s="27"/>
    </row>
    <row r="36790" spans="2:10" x14ac:dyDescent="0.25">
      <c r="B36790" s="27"/>
      <c r="D36790" s="27"/>
      <c r="E36790" s="27"/>
      <c r="I36790" s="27"/>
      <c r="J36790" s="27"/>
    </row>
    <row r="36791" spans="2:10" x14ac:dyDescent="0.25">
      <c r="B36791" s="27"/>
      <c r="D36791" s="27"/>
      <c r="E36791" s="27"/>
      <c r="I36791" s="27"/>
      <c r="J36791" s="27"/>
    </row>
    <row r="36792" spans="2:10" x14ac:dyDescent="0.25">
      <c r="B36792" s="27"/>
      <c r="D36792" s="27"/>
      <c r="E36792" s="27"/>
      <c r="I36792" s="27"/>
      <c r="J36792" s="27"/>
    </row>
    <row r="36793" spans="2:10" x14ac:dyDescent="0.25">
      <c r="B36793" s="27"/>
      <c r="D36793" s="27"/>
      <c r="E36793" s="27"/>
      <c r="I36793" s="27"/>
      <c r="J36793" s="27"/>
    </row>
    <row r="36794" spans="2:10" x14ac:dyDescent="0.25">
      <c r="B36794" s="27"/>
      <c r="D36794" s="27"/>
      <c r="E36794" s="27"/>
      <c r="I36794" s="27"/>
      <c r="J36794" s="27"/>
    </row>
    <row r="36795" spans="2:10" x14ac:dyDescent="0.25">
      <c r="B36795" s="27"/>
      <c r="D36795" s="27"/>
      <c r="E36795" s="27"/>
      <c r="I36795" s="27"/>
      <c r="J36795" s="27"/>
    </row>
    <row r="36796" spans="2:10" x14ac:dyDescent="0.25">
      <c r="B36796" s="27"/>
      <c r="D36796" s="27"/>
      <c r="E36796" s="27"/>
      <c r="I36796" s="27"/>
      <c r="J36796" s="27"/>
    </row>
    <row r="36797" spans="2:10" x14ac:dyDescent="0.25">
      <c r="B36797" s="27"/>
      <c r="D36797" s="27"/>
      <c r="E36797" s="27"/>
      <c r="I36797" s="27"/>
      <c r="J36797" s="27"/>
    </row>
    <row r="36798" spans="2:10" x14ac:dyDescent="0.25">
      <c r="B36798" s="27"/>
      <c r="D36798" s="27"/>
      <c r="E36798" s="27"/>
      <c r="I36798" s="27"/>
      <c r="J36798" s="27"/>
    </row>
    <row r="36799" spans="2:10" x14ac:dyDescent="0.25">
      <c r="B36799" s="27"/>
      <c r="D36799" s="27"/>
      <c r="E36799" s="27"/>
      <c r="I36799" s="27"/>
      <c r="J36799" s="27"/>
    </row>
    <row r="36800" spans="2:10" x14ac:dyDescent="0.25">
      <c r="B36800" s="27"/>
      <c r="D36800" s="27"/>
      <c r="E36800" s="27"/>
      <c r="I36800" s="27"/>
      <c r="J36800" s="27"/>
    </row>
    <row r="36801" spans="2:10" x14ac:dyDescent="0.25">
      <c r="B36801" s="27"/>
      <c r="D36801" s="27"/>
      <c r="E36801" s="27"/>
      <c r="I36801" s="27"/>
      <c r="J36801" s="27"/>
    </row>
    <row r="36802" spans="2:10" x14ac:dyDescent="0.25">
      <c r="B36802" s="27"/>
      <c r="D36802" s="27"/>
      <c r="E36802" s="27"/>
      <c r="I36802" s="27"/>
      <c r="J36802" s="27"/>
    </row>
    <row r="36803" spans="2:10" x14ac:dyDescent="0.25">
      <c r="B36803" s="27"/>
      <c r="D36803" s="27"/>
      <c r="E36803" s="27"/>
      <c r="I36803" s="27"/>
      <c r="J36803" s="27"/>
    </row>
    <row r="36804" spans="2:10" x14ac:dyDescent="0.25">
      <c r="B36804" s="27"/>
      <c r="D36804" s="27"/>
      <c r="E36804" s="27"/>
      <c r="I36804" s="27"/>
      <c r="J36804" s="27"/>
    </row>
    <row r="36805" spans="2:10" x14ac:dyDescent="0.25">
      <c r="B36805" s="27"/>
      <c r="D36805" s="27"/>
      <c r="E36805" s="27"/>
      <c r="I36805" s="27"/>
      <c r="J36805" s="27"/>
    </row>
    <row r="36806" spans="2:10" x14ac:dyDescent="0.25">
      <c r="B36806" s="27"/>
      <c r="D36806" s="27"/>
      <c r="E36806" s="27"/>
      <c r="I36806" s="27"/>
      <c r="J36806" s="27"/>
    </row>
    <row r="36807" spans="2:10" x14ac:dyDescent="0.25">
      <c r="B36807" s="27"/>
      <c r="D36807" s="27"/>
      <c r="E36807" s="27"/>
      <c r="I36807" s="27"/>
      <c r="J36807" s="27"/>
    </row>
    <row r="36808" spans="2:10" x14ac:dyDescent="0.25">
      <c r="B36808" s="27"/>
      <c r="D36808" s="27"/>
      <c r="E36808" s="27"/>
      <c r="I36808" s="27"/>
      <c r="J36808" s="27"/>
    </row>
    <row r="36809" spans="2:10" x14ac:dyDescent="0.25">
      <c r="B36809" s="27"/>
      <c r="D36809" s="27"/>
      <c r="E36809" s="27"/>
      <c r="I36809" s="27"/>
      <c r="J36809" s="27"/>
    </row>
    <row r="36810" spans="2:10" x14ac:dyDescent="0.25">
      <c r="B36810" s="27"/>
      <c r="D36810" s="27"/>
      <c r="E36810" s="27"/>
      <c r="I36810" s="27"/>
      <c r="J36810" s="27"/>
    </row>
    <row r="36811" spans="2:10" x14ac:dyDescent="0.25">
      <c r="B36811" s="27"/>
      <c r="D36811" s="27"/>
      <c r="E36811" s="27"/>
      <c r="I36811" s="27"/>
      <c r="J36811" s="27"/>
    </row>
    <row r="36812" spans="2:10" x14ac:dyDescent="0.25">
      <c r="B36812" s="27"/>
      <c r="D36812" s="27"/>
      <c r="E36812" s="27"/>
      <c r="I36812" s="27"/>
      <c r="J36812" s="27"/>
    </row>
    <row r="36813" spans="2:10" x14ac:dyDescent="0.25">
      <c r="B36813" s="27"/>
      <c r="D36813" s="27"/>
      <c r="E36813" s="27"/>
      <c r="I36813" s="27"/>
      <c r="J36813" s="27"/>
    </row>
    <row r="36814" spans="2:10" x14ac:dyDescent="0.25">
      <c r="B36814" s="27"/>
      <c r="D36814" s="27"/>
      <c r="E36814" s="27"/>
      <c r="I36814" s="27"/>
      <c r="J36814" s="27"/>
    </row>
    <row r="36815" spans="2:10" x14ac:dyDescent="0.25">
      <c r="B36815" s="27"/>
      <c r="D36815" s="27"/>
      <c r="E36815" s="27"/>
      <c r="I36815" s="27"/>
      <c r="J36815" s="27"/>
    </row>
    <row r="36816" spans="2:10" x14ac:dyDescent="0.25">
      <c r="B36816" s="27"/>
      <c r="D36816" s="27"/>
      <c r="E36816" s="27"/>
      <c r="I36816" s="27"/>
      <c r="J36816" s="27"/>
    </row>
    <row r="36817" spans="2:10" x14ac:dyDescent="0.25">
      <c r="B36817" s="27"/>
      <c r="D36817" s="27"/>
      <c r="E36817" s="27"/>
      <c r="I36817" s="27"/>
      <c r="J36817" s="27"/>
    </row>
    <row r="36818" spans="2:10" x14ac:dyDescent="0.25">
      <c r="B36818" s="27"/>
      <c r="D36818" s="27"/>
      <c r="E36818" s="27"/>
      <c r="I36818" s="27"/>
      <c r="J36818" s="27"/>
    </row>
    <row r="36819" spans="2:10" x14ac:dyDescent="0.25">
      <c r="B36819" s="27"/>
      <c r="D36819" s="27"/>
      <c r="E36819" s="27"/>
      <c r="I36819" s="27"/>
      <c r="J36819" s="27"/>
    </row>
    <row r="36820" spans="2:10" x14ac:dyDescent="0.25">
      <c r="B36820" s="27"/>
      <c r="D36820" s="27"/>
      <c r="E36820" s="27"/>
      <c r="I36820" s="27"/>
      <c r="J36820" s="27"/>
    </row>
    <row r="36821" spans="2:10" x14ac:dyDescent="0.25">
      <c r="B36821" s="27"/>
      <c r="D36821" s="27"/>
      <c r="E36821" s="27"/>
      <c r="I36821" s="27"/>
      <c r="J36821" s="27"/>
    </row>
    <row r="36822" spans="2:10" x14ac:dyDescent="0.25">
      <c r="B36822" s="27"/>
      <c r="D36822" s="27"/>
      <c r="E36822" s="27"/>
      <c r="I36822" s="27"/>
      <c r="J36822" s="27"/>
    </row>
    <row r="36823" spans="2:10" x14ac:dyDescent="0.25">
      <c r="B36823" s="27"/>
      <c r="D36823" s="27"/>
      <c r="E36823" s="27"/>
      <c r="I36823" s="27"/>
      <c r="J36823" s="27"/>
    </row>
    <row r="36824" spans="2:10" x14ac:dyDescent="0.25">
      <c r="B36824" s="27"/>
      <c r="D36824" s="27"/>
      <c r="E36824" s="27"/>
      <c r="I36824" s="27"/>
      <c r="J36824" s="27"/>
    </row>
    <row r="36825" spans="2:10" x14ac:dyDescent="0.25">
      <c r="B36825" s="27"/>
      <c r="D36825" s="27"/>
      <c r="E36825" s="27"/>
      <c r="I36825" s="27"/>
      <c r="J36825" s="27"/>
    </row>
    <row r="36826" spans="2:10" x14ac:dyDescent="0.25">
      <c r="B36826" s="27"/>
      <c r="D36826" s="27"/>
      <c r="E36826" s="27"/>
      <c r="I36826" s="27"/>
      <c r="J36826" s="27"/>
    </row>
    <row r="36827" spans="2:10" x14ac:dyDescent="0.25">
      <c r="B36827" s="27"/>
      <c r="D36827" s="27"/>
      <c r="E36827" s="27"/>
      <c r="I36827" s="27"/>
      <c r="J36827" s="27"/>
    </row>
    <row r="36828" spans="2:10" x14ac:dyDescent="0.25">
      <c r="B36828" s="27"/>
      <c r="D36828" s="27"/>
      <c r="E36828" s="27"/>
      <c r="I36828" s="27"/>
      <c r="J36828" s="27"/>
    </row>
    <row r="36829" spans="2:10" x14ac:dyDescent="0.25">
      <c r="B36829" s="27"/>
      <c r="D36829" s="27"/>
      <c r="E36829" s="27"/>
      <c r="I36829" s="27"/>
      <c r="J36829" s="27"/>
    </row>
    <row r="36830" spans="2:10" x14ac:dyDescent="0.25">
      <c r="B36830" s="27"/>
      <c r="D36830" s="27"/>
      <c r="E36830" s="27"/>
      <c r="I36830" s="27"/>
      <c r="J36830" s="27"/>
    </row>
    <row r="36831" spans="2:10" x14ac:dyDescent="0.25">
      <c r="B36831" s="27"/>
      <c r="D36831" s="27"/>
      <c r="E36831" s="27"/>
      <c r="I36831" s="27"/>
      <c r="J36831" s="27"/>
    </row>
    <row r="36832" spans="2:10" x14ac:dyDescent="0.25">
      <c r="B36832" s="27"/>
      <c r="D36832" s="27"/>
      <c r="E36832" s="27"/>
      <c r="I36832" s="27"/>
      <c r="J36832" s="27"/>
    </row>
    <row r="36833" spans="2:10" x14ac:dyDescent="0.25">
      <c r="B36833" s="27"/>
      <c r="D36833" s="27"/>
      <c r="E36833" s="27"/>
      <c r="I36833" s="27"/>
      <c r="J36833" s="27"/>
    </row>
    <row r="36834" spans="2:10" x14ac:dyDescent="0.25">
      <c r="B36834" s="27"/>
      <c r="D36834" s="27"/>
      <c r="E36834" s="27"/>
      <c r="I36834" s="27"/>
      <c r="J36834" s="27"/>
    </row>
    <row r="36835" spans="2:10" x14ac:dyDescent="0.25">
      <c r="B36835" s="27"/>
      <c r="D36835" s="27"/>
      <c r="E36835" s="27"/>
      <c r="I36835" s="27"/>
      <c r="J36835" s="27"/>
    </row>
    <row r="36836" spans="2:10" x14ac:dyDescent="0.25">
      <c r="B36836" s="27"/>
      <c r="D36836" s="27"/>
      <c r="E36836" s="27"/>
      <c r="I36836" s="27"/>
      <c r="J36836" s="27"/>
    </row>
    <row r="36837" spans="2:10" x14ac:dyDescent="0.25">
      <c r="B36837" s="27"/>
      <c r="D36837" s="27"/>
      <c r="E36837" s="27"/>
      <c r="I36837" s="27"/>
      <c r="J36837" s="27"/>
    </row>
    <row r="36838" spans="2:10" x14ac:dyDescent="0.25">
      <c r="B36838" s="27"/>
      <c r="D36838" s="27"/>
      <c r="E36838" s="27"/>
      <c r="I36838" s="27"/>
      <c r="J36838" s="27"/>
    </row>
    <row r="36839" spans="2:10" x14ac:dyDescent="0.25">
      <c r="B36839" s="27"/>
      <c r="D36839" s="27"/>
      <c r="E36839" s="27"/>
      <c r="I36839" s="27"/>
      <c r="J36839" s="27"/>
    </row>
    <row r="36840" spans="2:10" x14ac:dyDescent="0.25">
      <c r="B36840" s="27"/>
      <c r="D36840" s="27"/>
      <c r="E36840" s="27"/>
      <c r="I36840" s="27"/>
      <c r="J36840" s="27"/>
    </row>
    <row r="36841" spans="2:10" x14ac:dyDescent="0.25">
      <c r="B36841" s="27"/>
      <c r="D36841" s="27"/>
      <c r="E36841" s="27"/>
      <c r="I36841" s="27"/>
      <c r="J36841" s="27"/>
    </row>
    <row r="36842" spans="2:10" x14ac:dyDescent="0.25">
      <c r="B36842" s="27"/>
      <c r="D36842" s="27"/>
      <c r="E36842" s="27"/>
      <c r="I36842" s="27"/>
      <c r="J36842" s="27"/>
    </row>
    <row r="36843" spans="2:10" x14ac:dyDescent="0.25">
      <c r="B36843" s="27"/>
      <c r="D36843" s="27"/>
      <c r="E36843" s="27"/>
      <c r="I36843" s="27"/>
      <c r="J36843" s="27"/>
    </row>
    <row r="36844" spans="2:10" x14ac:dyDescent="0.25">
      <c r="B36844" s="27"/>
      <c r="D36844" s="27"/>
      <c r="E36844" s="27"/>
      <c r="I36844" s="27"/>
      <c r="J36844" s="27"/>
    </row>
    <row r="36845" spans="2:10" x14ac:dyDescent="0.25">
      <c r="B36845" s="27"/>
      <c r="D36845" s="27"/>
      <c r="E36845" s="27"/>
      <c r="I36845" s="27"/>
      <c r="J36845" s="27"/>
    </row>
    <row r="36846" spans="2:10" x14ac:dyDescent="0.25">
      <c r="B36846" s="27"/>
      <c r="D36846" s="27"/>
      <c r="E36846" s="27"/>
      <c r="I36846" s="27"/>
      <c r="J36846" s="27"/>
    </row>
    <row r="36847" spans="2:10" x14ac:dyDescent="0.25">
      <c r="B36847" s="27"/>
      <c r="D36847" s="27"/>
      <c r="E36847" s="27"/>
      <c r="I36847" s="27"/>
      <c r="J36847" s="27"/>
    </row>
    <row r="36848" spans="2:10" x14ac:dyDescent="0.25">
      <c r="B36848" s="27"/>
      <c r="D36848" s="27"/>
      <c r="E36848" s="27"/>
      <c r="I36848" s="27"/>
      <c r="J36848" s="27"/>
    </row>
    <row r="36849" spans="2:10" x14ac:dyDescent="0.25">
      <c r="B36849" s="27"/>
      <c r="D36849" s="27"/>
      <c r="E36849" s="27"/>
      <c r="I36849" s="27"/>
      <c r="J36849" s="27"/>
    </row>
    <row r="36850" spans="2:10" x14ac:dyDescent="0.25">
      <c r="B36850" s="27"/>
      <c r="D36850" s="27"/>
      <c r="E36850" s="27"/>
      <c r="I36850" s="27"/>
      <c r="J36850" s="27"/>
    </row>
    <row r="36851" spans="2:10" x14ac:dyDescent="0.25">
      <c r="B36851" s="27"/>
      <c r="D36851" s="27"/>
      <c r="E36851" s="27"/>
      <c r="I36851" s="27"/>
      <c r="J36851" s="27"/>
    </row>
    <row r="36852" spans="2:10" x14ac:dyDescent="0.25">
      <c r="B36852" s="27"/>
      <c r="D36852" s="27"/>
      <c r="E36852" s="27"/>
      <c r="I36852" s="27"/>
      <c r="J36852" s="27"/>
    </row>
    <row r="36853" spans="2:10" x14ac:dyDescent="0.25">
      <c r="B36853" s="27"/>
      <c r="D36853" s="27"/>
      <c r="E36853" s="27"/>
      <c r="I36853" s="27"/>
      <c r="J36853" s="27"/>
    </row>
    <row r="36854" spans="2:10" x14ac:dyDescent="0.25">
      <c r="B36854" s="27"/>
      <c r="D36854" s="27"/>
      <c r="E36854" s="27"/>
      <c r="I36854" s="27"/>
      <c r="J36854" s="27"/>
    </row>
    <row r="36855" spans="2:10" x14ac:dyDescent="0.25">
      <c r="B36855" s="27"/>
      <c r="D36855" s="27"/>
      <c r="E36855" s="27"/>
      <c r="I36855" s="27"/>
      <c r="J36855" s="27"/>
    </row>
    <row r="36856" spans="2:10" x14ac:dyDescent="0.25">
      <c r="B36856" s="27"/>
      <c r="D36856" s="27"/>
      <c r="E36856" s="27"/>
      <c r="I36856" s="27"/>
      <c r="J36856" s="27"/>
    </row>
    <row r="36857" spans="2:10" x14ac:dyDescent="0.25">
      <c r="B36857" s="27"/>
      <c r="D36857" s="27"/>
      <c r="E36857" s="27"/>
      <c r="I36857" s="27"/>
      <c r="J36857" s="27"/>
    </row>
    <row r="36858" spans="2:10" x14ac:dyDescent="0.25">
      <c r="B36858" s="27"/>
      <c r="D36858" s="27"/>
      <c r="E36858" s="27"/>
      <c r="I36858" s="27"/>
      <c r="J36858" s="27"/>
    </row>
    <row r="36859" spans="2:10" x14ac:dyDescent="0.25">
      <c r="B36859" s="27"/>
      <c r="D36859" s="27"/>
      <c r="E36859" s="27"/>
      <c r="I36859" s="27"/>
      <c r="J36859" s="27"/>
    </row>
    <row r="36860" spans="2:10" x14ac:dyDescent="0.25">
      <c r="B36860" s="27"/>
      <c r="D36860" s="27"/>
      <c r="E36860" s="27"/>
      <c r="I36860" s="27"/>
      <c r="J36860" s="27"/>
    </row>
    <row r="36861" spans="2:10" x14ac:dyDescent="0.25">
      <c r="B36861" s="27"/>
      <c r="D36861" s="27"/>
      <c r="E36861" s="27"/>
      <c r="I36861" s="27"/>
      <c r="J36861" s="27"/>
    </row>
    <row r="36862" spans="2:10" x14ac:dyDescent="0.25">
      <c r="B36862" s="27"/>
      <c r="D36862" s="27"/>
      <c r="E36862" s="27"/>
      <c r="I36862" s="27"/>
      <c r="J36862" s="27"/>
    </row>
    <row r="36863" spans="2:10" x14ac:dyDescent="0.25">
      <c r="B36863" s="27"/>
      <c r="D36863" s="27"/>
      <c r="E36863" s="27"/>
      <c r="I36863" s="27"/>
      <c r="J36863" s="27"/>
    </row>
    <row r="36864" spans="2:10" x14ac:dyDescent="0.25">
      <c r="B36864" s="27"/>
      <c r="D36864" s="27"/>
      <c r="E36864" s="27"/>
      <c r="I36864" s="27"/>
      <c r="J36864" s="27"/>
    </row>
    <row r="36865" spans="2:10" x14ac:dyDescent="0.25">
      <c r="B36865" s="27"/>
      <c r="D36865" s="27"/>
      <c r="E36865" s="27"/>
      <c r="I36865" s="27"/>
      <c r="J36865" s="27"/>
    </row>
    <row r="36866" spans="2:10" x14ac:dyDescent="0.25">
      <c r="B36866" s="27"/>
      <c r="D36866" s="27"/>
      <c r="E36866" s="27"/>
      <c r="I36866" s="27"/>
      <c r="J36866" s="27"/>
    </row>
    <row r="36867" spans="2:10" x14ac:dyDescent="0.25">
      <c r="B36867" s="27"/>
      <c r="D36867" s="27"/>
      <c r="E36867" s="27"/>
      <c r="I36867" s="27"/>
      <c r="J36867" s="27"/>
    </row>
    <row r="36868" spans="2:10" x14ac:dyDescent="0.25">
      <c r="B36868" s="27"/>
      <c r="D36868" s="27"/>
      <c r="E36868" s="27"/>
      <c r="I36868" s="27"/>
      <c r="J36868" s="27"/>
    </row>
    <row r="36869" spans="2:10" x14ac:dyDescent="0.25">
      <c r="B36869" s="27"/>
      <c r="D36869" s="27"/>
      <c r="E36869" s="27"/>
      <c r="I36869" s="27"/>
      <c r="J36869" s="27"/>
    </row>
    <row r="36870" spans="2:10" x14ac:dyDescent="0.25">
      <c r="B36870" s="27"/>
      <c r="D36870" s="27"/>
      <c r="E36870" s="27"/>
      <c r="I36870" s="27"/>
      <c r="J36870" s="27"/>
    </row>
    <row r="36871" spans="2:10" x14ac:dyDescent="0.25">
      <c r="B36871" s="27"/>
      <c r="D36871" s="27"/>
      <c r="E36871" s="27"/>
      <c r="I36871" s="27"/>
      <c r="J36871" s="27"/>
    </row>
    <row r="36872" spans="2:10" x14ac:dyDescent="0.25">
      <c r="B36872" s="27"/>
      <c r="D36872" s="27"/>
      <c r="E36872" s="27"/>
      <c r="I36872" s="27"/>
      <c r="J36872" s="27"/>
    </row>
    <row r="36873" spans="2:10" x14ac:dyDescent="0.25">
      <c r="B36873" s="27"/>
      <c r="D36873" s="27"/>
      <c r="E36873" s="27"/>
      <c r="I36873" s="27"/>
      <c r="J36873" s="27"/>
    </row>
    <row r="36874" spans="2:10" x14ac:dyDescent="0.25">
      <c r="B36874" s="27"/>
      <c r="D36874" s="27"/>
      <c r="E36874" s="27"/>
      <c r="I36874" s="27"/>
      <c r="J36874" s="27"/>
    </row>
    <row r="36875" spans="2:10" x14ac:dyDescent="0.25">
      <c r="B36875" s="27"/>
      <c r="D36875" s="27"/>
      <c r="E36875" s="27"/>
      <c r="I36875" s="27"/>
      <c r="J36875" s="27"/>
    </row>
    <row r="36876" spans="2:10" x14ac:dyDescent="0.25">
      <c r="B36876" s="27"/>
      <c r="D36876" s="27"/>
      <c r="E36876" s="27"/>
      <c r="I36876" s="27"/>
      <c r="J36876" s="27"/>
    </row>
    <row r="36877" spans="2:10" x14ac:dyDescent="0.25">
      <c r="B36877" s="27"/>
      <c r="D36877" s="27"/>
      <c r="E36877" s="27"/>
      <c r="I36877" s="27"/>
      <c r="J36877" s="27"/>
    </row>
    <row r="36878" spans="2:10" x14ac:dyDescent="0.25">
      <c r="B36878" s="27"/>
      <c r="D36878" s="27"/>
      <c r="E36878" s="27"/>
      <c r="I36878" s="27"/>
      <c r="J36878" s="27"/>
    </row>
    <row r="36879" spans="2:10" x14ac:dyDescent="0.25">
      <c r="B36879" s="27"/>
      <c r="D36879" s="27"/>
      <c r="E36879" s="27"/>
      <c r="I36879" s="27"/>
      <c r="J36879" s="27"/>
    </row>
    <row r="36880" spans="2:10" x14ac:dyDescent="0.25">
      <c r="B36880" s="27"/>
      <c r="D36880" s="27"/>
      <c r="E36880" s="27"/>
      <c r="I36880" s="27"/>
      <c r="J36880" s="27"/>
    </row>
    <row r="36881" spans="2:10" x14ac:dyDescent="0.25">
      <c r="B36881" s="27"/>
      <c r="D36881" s="27"/>
      <c r="E36881" s="27"/>
      <c r="I36881" s="27"/>
      <c r="J36881" s="27"/>
    </row>
    <row r="36882" spans="2:10" x14ac:dyDescent="0.25">
      <c r="B36882" s="27"/>
      <c r="D36882" s="27"/>
      <c r="E36882" s="27"/>
      <c r="I36882" s="27"/>
      <c r="J36882" s="27"/>
    </row>
    <row r="36883" spans="2:10" x14ac:dyDescent="0.25">
      <c r="B36883" s="27"/>
      <c r="D36883" s="27"/>
      <c r="E36883" s="27"/>
      <c r="I36883" s="27"/>
      <c r="J36883" s="27"/>
    </row>
    <row r="36884" spans="2:10" x14ac:dyDescent="0.25">
      <c r="B36884" s="27"/>
      <c r="D36884" s="27"/>
      <c r="E36884" s="27"/>
      <c r="I36884" s="27"/>
      <c r="J36884" s="27"/>
    </row>
    <row r="36885" spans="2:10" x14ac:dyDescent="0.25">
      <c r="B36885" s="27"/>
      <c r="D36885" s="27"/>
      <c r="E36885" s="27"/>
      <c r="I36885" s="27"/>
      <c r="J36885" s="27"/>
    </row>
    <row r="36886" spans="2:10" x14ac:dyDescent="0.25">
      <c r="B36886" s="27"/>
      <c r="D36886" s="27"/>
      <c r="E36886" s="27"/>
      <c r="I36886" s="27"/>
      <c r="J36886" s="27"/>
    </row>
    <row r="36887" spans="2:10" x14ac:dyDescent="0.25">
      <c r="B36887" s="27"/>
      <c r="D36887" s="27"/>
      <c r="E36887" s="27"/>
      <c r="I36887" s="27"/>
      <c r="J36887" s="27"/>
    </row>
    <row r="36888" spans="2:10" x14ac:dyDescent="0.25">
      <c r="B36888" s="27"/>
      <c r="D36888" s="27"/>
      <c r="E36888" s="27"/>
      <c r="I36888" s="27"/>
      <c r="J36888" s="27"/>
    </row>
    <row r="36889" spans="2:10" x14ac:dyDescent="0.25">
      <c r="B36889" s="27"/>
      <c r="D36889" s="27"/>
      <c r="E36889" s="27"/>
      <c r="I36889" s="27"/>
      <c r="J36889" s="27"/>
    </row>
    <row r="36890" spans="2:10" x14ac:dyDescent="0.25">
      <c r="B36890" s="27"/>
      <c r="D36890" s="27"/>
      <c r="E36890" s="27"/>
      <c r="I36890" s="27"/>
      <c r="J36890" s="27"/>
    </row>
    <row r="36891" spans="2:10" x14ac:dyDescent="0.25">
      <c r="B36891" s="27"/>
      <c r="D36891" s="27"/>
      <c r="E36891" s="27"/>
      <c r="I36891" s="27"/>
      <c r="J36891" s="27"/>
    </row>
    <row r="36892" spans="2:10" x14ac:dyDescent="0.25">
      <c r="B36892" s="27"/>
      <c r="D36892" s="27"/>
      <c r="E36892" s="27"/>
      <c r="I36892" s="27"/>
      <c r="J36892" s="27"/>
    </row>
    <row r="36893" spans="2:10" x14ac:dyDescent="0.25">
      <c r="B36893" s="27"/>
      <c r="D36893" s="27"/>
      <c r="E36893" s="27"/>
      <c r="I36893" s="27"/>
      <c r="J36893" s="27"/>
    </row>
    <row r="36894" spans="2:10" x14ac:dyDescent="0.25">
      <c r="B36894" s="27"/>
      <c r="D36894" s="27"/>
      <c r="E36894" s="27"/>
      <c r="I36894" s="27"/>
      <c r="J36894" s="27"/>
    </row>
    <row r="36895" spans="2:10" x14ac:dyDescent="0.25">
      <c r="B36895" s="27"/>
      <c r="D36895" s="27"/>
      <c r="E36895" s="27"/>
      <c r="I36895" s="27"/>
      <c r="J36895" s="27"/>
    </row>
    <row r="36896" spans="2:10" x14ac:dyDescent="0.25">
      <c r="B36896" s="27"/>
      <c r="D36896" s="27"/>
      <c r="E36896" s="27"/>
      <c r="I36896" s="27"/>
      <c r="J36896" s="27"/>
    </row>
    <row r="36897" spans="2:10" x14ac:dyDescent="0.25">
      <c r="B36897" s="27"/>
      <c r="D36897" s="27"/>
      <c r="E36897" s="27"/>
      <c r="I36897" s="27"/>
      <c r="J36897" s="27"/>
    </row>
    <row r="36898" spans="2:10" x14ac:dyDescent="0.25">
      <c r="B36898" s="27"/>
      <c r="D36898" s="27"/>
      <c r="E36898" s="27"/>
      <c r="I36898" s="27"/>
      <c r="J36898" s="27"/>
    </row>
    <row r="36899" spans="2:10" x14ac:dyDescent="0.25">
      <c r="B36899" s="27"/>
      <c r="D36899" s="27"/>
      <c r="E36899" s="27"/>
      <c r="I36899" s="27"/>
      <c r="J36899" s="27"/>
    </row>
    <row r="36900" spans="2:10" x14ac:dyDescent="0.25">
      <c r="B36900" s="27"/>
      <c r="D36900" s="27"/>
      <c r="E36900" s="27"/>
      <c r="I36900" s="27"/>
      <c r="J36900" s="27"/>
    </row>
    <row r="36901" spans="2:10" x14ac:dyDescent="0.25">
      <c r="B36901" s="27"/>
      <c r="D36901" s="27"/>
      <c r="E36901" s="27"/>
      <c r="I36901" s="27"/>
      <c r="J36901" s="27"/>
    </row>
    <row r="36902" spans="2:10" x14ac:dyDescent="0.25">
      <c r="B36902" s="27"/>
      <c r="D36902" s="27"/>
      <c r="E36902" s="27"/>
      <c r="I36902" s="27"/>
      <c r="J36902" s="27"/>
    </row>
    <row r="36903" spans="2:10" x14ac:dyDescent="0.25">
      <c r="B36903" s="27"/>
      <c r="D36903" s="27"/>
      <c r="E36903" s="27"/>
      <c r="I36903" s="27"/>
      <c r="J36903" s="27"/>
    </row>
    <row r="36904" spans="2:10" x14ac:dyDescent="0.25">
      <c r="B36904" s="27"/>
      <c r="D36904" s="27"/>
      <c r="E36904" s="27"/>
      <c r="I36904" s="27"/>
      <c r="J36904" s="27"/>
    </row>
    <row r="36905" spans="2:10" x14ac:dyDescent="0.25">
      <c r="B36905" s="27"/>
      <c r="D36905" s="27"/>
      <c r="E36905" s="27"/>
      <c r="I36905" s="27"/>
      <c r="J36905" s="27"/>
    </row>
    <row r="36906" spans="2:10" x14ac:dyDescent="0.25">
      <c r="B36906" s="27"/>
      <c r="D36906" s="27"/>
      <c r="E36906" s="27"/>
      <c r="I36906" s="27"/>
      <c r="J36906" s="27"/>
    </row>
    <row r="36907" spans="2:10" x14ac:dyDescent="0.25">
      <c r="B36907" s="27"/>
      <c r="D36907" s="27"/>
      <c r="E36907" s="27"/>
      <c r="I36907" s="27"/>
      <c r="J36907" s="27"/>
    </row>
    <row r="36908" spans="2:10" x14ac:dyDescent="0.25">
      <c r="B36908" s="27"/>
      <c r="D36908" s="27"/>
      <c r="E36908" s="27"/>
      <c r="I36908" s="27"/>
      <c r="J36908" s="27"/>
    </row>
    <row r="36909" spans="2:10" x14ac:dyDescent="0.25">
      <c r="B36909" s="27"/>
      <c r="D36909" s="27"/>
      <c r="E36909" s="27"/>
      <c r="I36909" s="27"/>
      <c r="J36909" s="27"/>
    </row>
    <row r="36910" spans="2:10" x14ac:dyDescent="0.25">
      <c r="B36910" s="27"/>
      <c r="D36910" s="27"/>
      <c r="E36910" s="27"/>
      <c r="I36910" s="27"/>
      <c r="J36910" s="27"/>
    </row>
    <row r="36911" spans="2:10" x14ac:dyDescent="0.25">
      <c r="B36911" s="27"/>
      <c r="D36911" s="27"/>
      <c r="E36911" s="27"/>
      <c r="I36911" s="27"/>
      <c r="J36911" s="27"/>
    </row>
    <row r="36912" spans="2:10" x14ac:dyDescent="0.25">
      <c r="B36912" s="27"/>
      <c r="D36912" s="27"/>
      <c r="E36912" s="27"/>
      <c r="I36912" s="27"/>
      <c r="J36912" s="27"/>
    </row>
    <row r="36913" spans="2:10" x14ac:dyDescent="0.25">
      <c r="B36913" s="27"/>
      <c r="D36913" s="27"/>
      <c r="E36913" s="27"/>
      <c r="I36913" s="27"/>
      <c r="J36913" s="27"/>
    </row>
    <row r="36914" spans="2:10" x14ac:dyDescent="0.25">
      <c r="B36914" s="27"/>
      <c r="D36914" s="27"/>
      <c r="E36914" s="27"/>
      <c r="I36914" s="27"/>
      <c r="J36914" s="27"/>
    </row>
    <row r="36915" spans="2:10" x14ac:dyDescent="0.25">
      <c r="B36915" s="27"/>
      <c r="D36915" s="27"/>
      <c r="E36915" s="27"/>
      <c r="I36915" s="27"/>
      <c r="J36915" s="27"/>
    </row>
    <row r="36916" spans="2:10" x14ac:dyDescent="0.25">
      <c r="B36916" s="27"/>
      <c r="D36916" s="27"/>
      <c r="E36916" s="27"/>
      <c r="I36916" s="27"/>
      <c r="J36916" s="27"/>
    </row>
    <row r="36917" spans="2:10" x14ac:dyDescent="0.25">
      <c r="B36917" s="27"/>
      <c r="D36917" s="27"/>
      <c r="E36917" s="27"/>
      <c r="I36917" s="27"/>
      <c r="J36917" s="27"/>
    </row>
    <row r="36918" spans="2:10" x14ac:dyDescent="0.25">
      <c r="B36918" s="27"/>
      <c r="D36918" s="27"/>
      <c r="E36918" s="27"/>
      <c r="I36918" s="27"/>
      <c r="J36918" s="27"/>
    </row>
    <row r="36919" spans="2:10" x14ac:dyDescent="0.25">
      <c r="B36919" s="27"/>
      <c r="D36919" s="27"/>
      <c r="E36919" s="27"/>
      <c r="I36919" s="27"/>
      <c r="J36919" s="27"/>
    </row>
    <row r="36920" spans="2:10" x14ac:dyDescent="0.25">
      <c r="B36920" s="27"/>
      <c r="D36920" s="27"/>
      <c r="E36920" s="27"/>
      <c r="I36920" s="27"/>
      <c r="J36920" s="27"/>
    </row>
    <row r="36921" spans="2:10" x14ac:dyDescent="0.25">
      <c r="B36921" s="27"/>
      <c r="D36921" s="27"/>
      <c r="E36921" s="27"/>
      <c r="I36921" s="27"/>
      <c r="J36921" s="27"/>
    </row>
    <row r="36922" spans="2:10" x14ac:dyDescent="0.25">
      <c r="B36922" s="27"/>
      <c r="D36922" s="27"/>
      <c r="E36922" s="27"/>
      <c r="I36922" s="27"/>
      <c r="J36922" s="27"/>
    </row>
    <row r="36923" spans="2:10" x14ac:dyDescent="0.25">
      <c r="B36923" s="27"/>
      <c r="D36923" s="27"/>
      <c r="E36923" s="27"/>
      <c r="I36923" s="27"/>
      <c r="J36923" s="27"/>
    </row>
    <row r="36924" spans="2:10" x14ac:dyDescent="0.25">
      <c r="B36924" s="27"/>
      <c r="D36924" s="27"/>
      <c r="E36924" s="27"/>
      <c r="I36924" s="27"/>
      <c r="J36924" s="27"/>
    </row>
    <row r="36925" spans="2:10" x14ac:dyDescent="0.25">
      <c r="B36925" s="27"/>
      <c r="D36925" s="27"/>
      <c r="E36925" s="27"/>
      <c r="I36925" s="27"/>
      <c r="J36925" s="27"/>
    </row>
    <row r="36926" spans="2:10" x14ac:dyDescent="0.25">
      <c r="B36926" s="27"/>
      <c r="D36926" s="27"/>
      <c r="E36926" s="27"/>
      <c r="I36926" s="27"/>
      <c r="J36926" s="27"/>
    </row>
    <row r="36927" spans="2:10" x14ac:dyDescent="0.25">
      <c r="B36927" s="27"/>
      <c r="D36927" s="27"/>
      <c r="E36927" s="27"/>
      <c r="I36927" s="27"/>
      <c r="J36927" s="27"/>
    </row>
    <row r="36928" spans="2:10" x14ac:dyDescent="0.25">
      <c r="B36928" s="27"/>
      <c r="D36928" s="27"/>
      <c r="E36928" s="27"/>
      <c r="I36928" s="27"/>
      <c r="J36928" s="27"/>
    </row>
    <row r="36929" spans="2:10" x14ac:dyDescent="0.25">
      <c r="B36929" s="27"/>
      <c r="D36929" s="27"/>
      <c r="E36929" s="27"/>
      <c r="I36929" s="27"/>
      <c r="J36929" s="27"/>
    </row>
    <row r="36930" spans="2:10" x14ac:dyDescent="0.25">
      <c r="B36930" s="27"/>
      <c r="D36930" s="27"/>
      <c r="E36930" s="27"/>
      <c r="I36930" s="27"/>
      <c r="J36930" s="27"/>
    </row>
    <row r="36931" spans="2:10" x14ac:dyDescent="0.25">
      <c r="B36931" s="27"/>
      <c r="D36931" s="27"/>
      <c r="E36931" s="27"/>
      <c r="I36931" s="27"/>
      <c r="J36931" s="27"/>
    </row>
    <row r="36932" spans="2:10" x14ac:dyDescent="0.25">
      <c r="B36932" s="27"/>
      <c r="D36932" s="27"/>
      <c r="E36932" s="27"/>
      <c r="I36932" s="27"/>
      <c r="J36932" s="27"/>
    </row>
    <row r="36933" spans="2:10" x14ac:dyDescent="0.25">
      <c r="B36933" s="27"/>
      <c r="D36933" s="27"/>
      <c r="E36933" s="27"/>
      <c r="I36933" s="27"/>
      <c r="J36933" s="27"/>
    </row>
    <row r="36934" spans="2:10" x14ac:dyDescent="0.25">
      <c r="B36934" s="27"/>
      <c r="D36934" s="27"/>
      <c r="E36934" s="27"/>
      <c r="I36934" s="27"/>
      <c r="J36934" s="27"/>
    </row>
    <row r="36935" spans="2:10" x14ac:dyDescent="0.25">
      <c r="B36935" s="27"/>
      <c r="D36935" s="27"/>
      <c r="E36935" s="27"/>
      <c r="I36935" s="27"/>
      <c r="J36935" s="27"/>
    </row>
    <row r="36936" spans="2:10" x14ac:dyDescent="0.25">
      <c r="B36936" s="27"/>
      <c r="D36936" s="27"/>
      <c r="E36936" s="27"/>
      <c r="I36936" s="27"/>
      <c r="J36936" s="27"/>
    </row>
    <row r="36937" spans="2:10" x14ac:dyDescent="0.25">
      <c r="B36937" s="27"/>
      <c r="D36937" s="27"/>
      <c r="E36937" s="27"/>
      <c r="I36937" s="27"/>
      <c r="J36937" s="27"/>
    </row>
    <row r="36938" spans="2:10" x14ac:dyDescent="0.25">
      <c r="B36938" s="27"/>
      <c r="D36938" s="27"/>
      <c r="E36938" s="27"/>
      <c r="I36938" s="27"/>
      <c r="J36938" s="27"/>
    </row>
    <row r="36939" spans="2:10" x14ac:dyDescent="0.25">
      <c r="B36939" s="27"/>
      <c r="D36939" s="27"/>
      <c r="E36939" s="27"/>
      <c r="I36939" s="27"/>
      <c r="J36939" s="27"/>
    </row>
    <row r="36940" spans="2:10" x14ac:dyDescent="0.25">
      <c r="B36940" s="27"/>
      <c r="D36940" s="27"/>
      <c r="E36940" s="27"/>
      <c r="I36940" s="27"/>
      <c r="J36940" s="27"/>
    </row>
    <row r="36941" spans="2:10" x14ac:dyDescent="0.25">
      <c r="B36941" s="27"/>
      <c r="D36941" s="27"/>
      <c r="E36941" s="27"/>
      <c r="I36941" s="27"/>
      <c r="J36941" s="27"/>
    </row>
    <row r="36942" spans="2:10" x14ac:dyDescent="0.25">
      <c r="B36942" s="27"/>
      <c r="D36942" s="27"/>
      <c r="E36942" s="27"/>
      <c r="I36942" s="27"/>
      <c r="J36942" s="27"/>
    </row>
    <row r="36943" spans="2:10" x14ac:dyDescent="0.25">
      <c r="B36943" s="27"/>
      <c r="D36943" s="27"/>
      <c r="E36943" s="27"/>
      <c r="I36943" s="27"/>
      <c r="J36943" s="27"/>
    </row>
    <row r="36944" spans="2:10" x14ac:dyDescent="0.25">
      <c r="B36944" s="27"/>
      <c r="D36944" s="27"/>
      <c r="E36944" s="27"/>
      <c r="I36944" s="27"/>
      <c r="J36944" s="27"/>
    </row>
    <row r="36945" spans="2:10" x14ac:dyDescent="0.25">
      <c r="B36945" s="27"/>
      <c r="D36945" s="27"/>
      <c r="E36945" s="27"/>
      <c r="I36945" s="27"/>
      <c r="J36945" s="27"/>
    </row>
    <row r="36946" spans="2:10" x14ac:dyDescent="0.25">
      <c r="B36946" s="27"/>
      <c r="D36946" s="27"/>
      <c r="E36946" s="27"/>
      <c r="I36946" s="27"/>
      <c r="J36946" s="27"/>
    </row>
    <row r="36947" spans="2:10" x14ac:dyDescent="0.25">
      <c r="B36947" s="27"/>
      <c r="D36947" s="27"/>
      <c r="E36947" s="27"/>
      <c r="I36947" s="27"/>
      <c r="J36947" s="27"/>
    </row>
    <row r="36948" spans="2:10" x14ac:dyDescent="0.25">
      <c r="B36948" s="27"/>
      <c r="D36948" s="27"/>
      <c r="E36948" s="27"/>
      <c r="I36948" s="27"/>
      <c r="J36948" s="27"/>
    </row>
    <row r="36949" spans="2:10" x14ac:dyDescent="0.25">
      <c r="B36949" s="27"/>
      <c r="D36949" s="27"/>
      <c r="E36949" s="27"/>
      <c r="I36949" s="27"/>
      <c r="J36949" s="27"/>
    </row>
    <row r="36950" spans="2:10" x14ac:dyDescent="0.25">
      <c r="B36950" s="27"/>
      <c r="D36950" s="27"/>
      <c r="E36950" s="27"/>
      <c r="I36950" s="27"/>
      <c r="J36950" s="27"/>
    </row>
    <row r="36951" spans="2:10" x14ac:dyDescent="0.25">
      <c r="B36951" s="27"/>
      <c r="D36951" s="27"/>
      <c r="E36951" s="27"/>
      <c r="I36951" s="27"/>
      <c r="J36951" s="27"/>
    </row>
    <row r="36952" spans="2:10" x14ac:dyDescent="0.25">
      <c r="B36952" s="27"/>
      <c r="D36952" s="27"/>
      <c r="E36952" s="27"/>
      <c r="I36952" s="27"/>
      <c r="J36952" s="27"/>
    </row>
    <row r="36953" spans="2:10" x14ac:dyDescent="0.25">
      <c r="B36953" s="27"/>
      <c r="D36953" s="27"/>
      <c r="E36953" s="27"/>
      <c r="I36953" s="27"/>
      <c r="J36953" s="27"/>
    </row>
    <row r="36954" spans="2:10" x14ac:dyDescent="0.25">
      <c r="B36954" s="27"/>
      <c r="D36954" s="27"/>
      <c r="E36954" s="27"/>
      <c r="I36954" s="27"/>
      <c r="J36954" s="27"/>
    </row>
    <row r="36955" spans="2:10" x14ac:dyDescent="0.25">
      <c r="B36955" s="27"/>
      <c r="D36955" s="27"/>
      <c r="E36955" s="27"/>
      <c r="I36955" s="27"/>
      <c r="J36955" s="27"/>
    </row>
    <row r="36956" spans="2:10" x14ac:dyDescent="0.25">
      <c r="B36956" s="27"/>
      <c r="D36956" s="27"/>
      <c r="E36956" s="27"/>
      <c r="I36956" s="27"/>
      <c r="J36956" s="27"/>
    </row>
    <row r="36957" spans="2:10" x14ac:dyDescent="0.25">
      <c r="B36957" s="27"/>
      <c r="D36957" s="27"/>
      <c r="E36957" s="27"/>
      <c r="I36957" s="27"/>
      <c r="J36957" s="27"/>
    </row>
    <row r="36958" spans="2:10" x14ac:dyDescent="0.25">
      <c r="B36958" s="27"/>
      <c r="D36958" s="27"/>
      <c r="E36958" s="27"/>
      <c r="I36958" s="27"/>
      <c r="J36958" s="27"/>
    </row>
    <row r="36959" spans="2:10" x14ac:dyDescent="0.25">
      <c r="B36959" s="27"/>
      <c r="D36959" s="27"/>
      <c r="E36959" s="27"/>
      <c r="I36959" s="27"/>
      <c r="J36959" s="27"/>
    </row>
    <row r="36960" spans="2:10" x14ac:dyDescent="0.25">
      <c r="B36960" s="27"/>
      <c r="D36960" s="27"/>
      <c r="E36960" s="27"/>
      <c r="I36960" s="27"/>
      <c r="J36960" s="27"/>
    </row>
    <row r="36961" spans="2:10" x14ac:dyDescent="0.25">
      <c r="B36961" s="27"/>
      <c r="D36961" s="27"/>
      <c r="E36961" s="27"/>
      <c r="I36961" s="27"/>
      <c r="J36961" s="27"/>
    </row>
    <row r="36962" spans="2:10" x14ac:dyDescent="0.25">
      <c r="B36962" s="27"/>
      <c r="D36962" s="27"/>
      <c r="E36962" s="27"/>
      <c r="I36962" s="27"/>
      <c r="J36962" s="27"/>
    </row>
    <row r="36963" spans="2:10" x14ac:dyDescent="0.25">
      <c r="B36963" s="27"/>
      <c r="D36963" s="27"/>
      <c r="E36963" s="27"/>
      <c r="I36963" s="27"/>
      <c r="J36963" s="27"/>
    </row>
    <row r="36964" spans="2:10" x14ac:dyDescent="0.25">
      <c r="B36964" s="27"/>
      <c r="D36964" s="27"/>
      <c r="E36964" s="27"/>
      <c r="I36964" s="27"/>
      <c r="J36964" s="27"/>
    </row>
    <row r="36965" spans="2:10" x14ac:dyDescent="0.25">
      <c r="B36965" s="27"/>
      <c r="D36965" s="27"/>
      <c r="E36965" s="27"/>
      <c r="I36965" s="27"/>
      <c r="J36965" s="27"/>
    </row>
    <row r="36966" spans="2:10" x14ac:dyDescent="0.25">
      <c r="B36966" s="27"/>
      <c r="D36966" s="27"/>
      <c r="E36966" s="27"/>
      <c r="I36966" s="27"/>
      <c r="J36966" s="27"/>
    </row>
    <row r="36967" spans="2:10" x14ac:dyDescent="0.25">
      <c r="B36967" s="27"/>
      <c r="D36967" s="27"/>
      <c r="E36967" s="27"/>
      <c r="I36967" s="27"/>
      <c r="J36967" s="27"/>
    </row>
    <row r="36968" spans="2:10" x14ac:dyDescent="0.25">
      <c r="B36968" s="27"/>
      <c r="D36968" s="27"/>
      <c r="E36968" s="27"/>
      <c r="I36968" s="27"/>
      <c r="J36968" s="27"/>
    </row>
    <row r="36969" spans="2:10" x14ac:dyDescent="0.25">
      <c r="B36969" s="27"/>
      <c r="D36969" s="27"/>
      <c r="E36969" s="27"/>
      <c r="I36969" s="27"/>
      <c r="J36969" s="27"/>
    </row>
    <row r="36970" spans="2:10" x14ac:dyDescent="0.25">
      <c r="B36970" s="27"/>
      <c r="D36970" s="27"/>
      <c r="E36970" s="27"/>
      <c r="I36970" s="27"/>
      <c r="J36970" s="27"/>
    </row>
    <row r="36971" spans="2:10" x14ac:dyDescent="0.25">
      <c r="B36971" s="27"/>
      <c r="D36971" s="27"/>
      <c r="E36971" s="27"/>
      <c r="I36971" s="27"/>
      <c r="J36971" s="27"/>
    </row>
    <row r="36972" spans="2:10" x14ac:dyDescent="0.25">
      <c r="B36972" s="27"/>
      <c r="D36972" s="27"/>
      <c r="E36972" s="27"/>
      <c r="I36972" s="27"/>
      <c r="J36972" s="27"/>
    </row>
    <row r="36973" spans="2:10" x14ac:dyDescent="0.25">
      <c r="B36973" s="27"/>
      <c r="D36973" s="27"/>
      <c r="E36973" s="27"/>
      <c r="I36973" s="27"/>
      <c r="J36973" s="27"/>
    </row>
    <row r="36974" spans="2:10" x14ac:dyDescent="0.25">
      <c r="B36974" s="27"/>
      <c r="D36974" s="27"/>
      <c r="E36974" s="27"/>
      <c r="I36974" s="27"/>
      <c r="J36974" s="27"/>
    </row>
    <row r="36975" spans="2:10" x14ac:dyDescent="0.25">
      <c r="B36975" s="27"/>
      <c r="D36975" s="27"/>
      <c r="E36975" s="27"/>
      <c r="I36975" s="27"/>
      <c r="J36975" s="27"/>
    </row>
    <row r="36976" spans="2:10" x14ac:dyDescent="0.25">
      <c r="B36976" s="27"/>
      <c r="D36976" s="27"/>
      <c r="E36976" s="27"/>
      <c r="I36976" s="27"/>
      <c r="J36976" s="27"/>
    </row>
    <row r="36977" spans="2:10" x14ac:dyDescent="0.25">
      <c r="B36977" s="27"/>
      <c r="D36977" s="27"/>
      <c r="E36977" s="27"/>
      <c r="I36977" s="27"/>
      <c r="J36977" s="27"/>
    </row>
    <row r="36978" spans="2:10" x14ac:dyDescent="0.25">
      <c r="B36978" s="27"/>
      <c r="D36978" s="27"/>
      <c r="E36978" s="27"/>
      <c r="I36978" s="27"/>
      <c r="J36978" s="27"/>
    </row>
    <row r="36979" spans="2:10" x14ac:dyDescent="0.25">
      <c r="B36979" s="27"/>
      <c r="D36979" s="27"/>
      <c r="E36979" s="27"/>
      <c r="I36979" s="27"/>
      <c r="J36979" s="27"/>
    </row>
    <row r="36980" spans="2:10" x14ac:dyDescent="0.25">
      <c r="B36980" s="27"/>
      <c r="D36980" s="27"/>
      <c r="E36980" s="27"/>
      <c r="I36980" s="27"/>
      <c r="J36980" s="27"/>
    </row>
    <row r="36981" spans="2:10" x14ac:dyDescent="0.25">
      <c r="B36981" s="27"/>
      <c r="D36981" s="27"/>
      <c r="E36981" s="27"/>
      <c r="I36981" s="27"/>
      <c r="J36981" s="27"/>
    </row>
    <row r="36982" spans="2:10" x14ac:dyDescent="0.25">
      <c r="B36982" s="27"/>
      <c r="D36982" s="27"/>
      <c r="E36982" s="27"/>
      <c r="I36982" s="27"/>
      <c r="J36982" s="27"/>
    </row>
    <row r="36983" spans="2:10" x14ac:dyDescent="0.25">
      <c r="B36983" s="27"/>
      <c r="D36983" s="27"/>
      <c r="E36983" s="27"/>
      <c r="I36983" s="27"/>
      <c r="J36983" s="27"/>
    </row>
    <row r="36984" spans="2:10" x14ac:dyDescent="0.25">
      <c r="B36984" s="27"/>
      <c r="D36984" s="27"/>
      <c r="E36984" s="27"/>
      <c r="I36984" s="27"/>
      <c r="J36984" s="27"/>
    </row>
    <row r="36985" spans="2:10" x14ac:dyDescent="0.25">
      <c r="B36985" s="27"/>
      <c r="D36985" s="27"/>
      <c r="E36985" s="27"/>
      <c r="I36985" s="27"/>
      <c r="J36985" s="27"/>
    </row>
    <row r="36986" spans="2:10" x14ac:dyDescent="0.25">
      <c r="B36986" s="27"/>
      <c r="D36986" s="27"/>
      <c r="E36986" s="27"/>
      <c r="I36986" s="27"/>
      <c r="J36986" s="27"/>
    </row>
    <row r="36987" spans="2:10" x14ac:dyDescent="0.25">
      <c r="B36987" s="27"/>
      <c r="D36987" s="27"/>
      <c r="E36987" s="27"/>
      <c r="I36987" s="27"/>
      <c r="J36987" s="27"/>
    </row>
    <row r="36988" spans="2:10" x14ac:dyDescent="0.25">
      <c r="B36988" s="27"/>
      <c r="D36988" s="27"/>
      <c r="E36988" s="27"/>
      <c r="I36988" s="27"/>
      <c r="J36988" s="27"/>
    </row>
    <row r="36989" spans="2:10" x14ac:dyDescent="0.25">
      <c r="B36989" s="27"/>
      <c r="D36989" s="27"/>
      <c r="E36989" s="27"/>
      <c r="I36989" s="27"/>
      <c r="J36989" s="27"/>
    </row>
    <row r="36990" spans="2:10" x14ac:dyDescent="0.25">
      <c r="B36990" s="27"/>
      <c r="D36990" s="27"/>
      <c r="E36990" s="27"/>
      <c r="I36990" s="27"/>
      <c r="J36990" s="27"/>
    </row>
    <row r="36991" spans="2:10" x14ac:dyDescent="0.25">
      <c r="B36991" s="27"/>
      <c r="D36991" s="27"/>
      <c r="E36991" s="27"/>
      <c r="I36991" s="27"/>
      <c r="J36991" s="27"/>
    </row>
    <row r="36992" spans="2:10" x14ac:dyDescent="0.25">
      <c r="B36992" s="27"/>
      <c r="D36992" s="27"/>
      <c r="E36992" s="27"/>
      <c r="I36992" s="27"/>
      <c r="J36992" s="27"/>
    </row>
    <row r="36993" spans="2:10" x14ac:dyDescent="0.25">
      <c r="B36993" s="27"/>
      <c r="D36993" s="27"/>
      <c r="E36993" s="27"/>
      <c r="I36993" s="27"/>
      <c r="J36993" s="27"/>
    </row>
    <row r="36994" spans="2:10" x14ac:dyDescent="0.25">
      <c r="B36994" s="27"/>
      <c r="D36994" s="27"/>
      <c r="E36994" s="27"/>
      <c r="I36994" s="27"/>
      <c r="J36994" s="27"/>
    </row>
    <row r="36995" spans="2:10" x14ac:dyDescent="0.25">
      <c r="B36995" s="27"/>
      <c r="D36995" s="27"/>
      <c r="E36995" s="27"/>
      <c r="I36995" s="27"/>
      <c r="J36995" s="27"/>
    </row>
    <row r="36996" spans="2:10" x14ac:dyDescent="0.25">
      <c r="B36996" s="27"/>
      <c r="D36996" s="27"/>
      <c r="E36996" s="27"/>
      <c r="I36996" s="27"/>
      <c r="J36996" s="27"/>
    </row>
    <row r="36997" spans="2:10" x14ac:dyDescent="0.25">
      <c r="B36997" s="27"/>
      <c r="D36997" s="27"/>
      <c r="E36997" s="27"/>
      <c r="I36997" s="27"/>
      <c r="J36997" s="27"/>
    </row>
    <row r="36998" spans="2:10" x14ac:dyDescent="0.25">
      <c r="B36998" s="27"/>
      <c r="D36998" s="27"/>
      <c r="E36998" s="27"/>
      <c r="I36998" s="27"/>
      <c r="J36998" s="27"/>
    </row>
    <row r="36999" spans="2:10" x14ac:dyDescent="0.25">
      <c r="B36999" s="27"/>
      <c r="D36999" s="27"/>
      <c r="E36999" s="27"/>
      <c r="I36999" s="27"/>
      <c r="J36999" s="27"/>
    </row>
    <row r="37000" spans="2:10" x14ac:dyDescent="0.25">
      <c r="B37000" s="27"/>
      <c r="D37000" s="27"/>
      <c r="E37000" s="27"/>
      <c r="I37000" s="27"/>
      <c r="J37000" s="27"/>
    </row>
    <row r="37001" spans="2:10" x14ac:dyDescent="0.25">
      <c r="B37001" s="27"/>
      <c r="D37001" s="27"/>
      <c r="E37001" s="27"/>
      <c r="I37001" s="27"/>
      <c r="J37001" s="27"/>
    </row>
    <row r="37002" spans="2:10" x14ac:dyDescent="0.25">
      <c r="B37002" s="27"/>
      <c r="D37002" s="27"/>
      <c r="E37002" s="27"/>
      <c r="I37002" s="27"/>
      <c r="J37002" s="27"/>
    </row>
    <row r="37003" spans="2:10" x14ac:dyDescent="0.25">
      <c r="B37003" s="27"/>
      <c r="D37003" s="27"/>
      <c r="E37003" s="27"/>
      <c r="I37003" s="27"/>
      <c r="J37003" s="27"/>
    </row>
    <row r="37004" spans="2:10" x14ac:dyDescent="0.25">
      <c r="B37004" s="27"/>
      <c r="D37004" s="27"/>
      <c r="E37004" s="27"/>
      <c r="I37004" s="27"/>
      <c r="J37004" s="27"/>
    </row>
    <row r="37005" spans="2:10" x14ac:dyDescent="0.25">
      <c r="B37005" s="27"/>
      <c r="D37005" s="27"/>
      <c r="E37005" s="27"/>
      <c r="I37005" s="27"/>
      <c r="J37005" s="27"/>
    </row>
    <row r="37006" spans="2:10" x14ac:dyDescent="0.25">
      <c r="B37006" s="27"/>
      <c r="D37006" s="27"/>
      <c r="E37006" s="27"/>
      <c r="I37006" s="27"/>
      <c r="J37006" s="27"/>
    </row>
    <row r="37007" spans="2:10" x14ac:dyDescent="0.25">
      <c r="B37007" s="27"/>
      <c r="D37007" s="27"/>
      <c r="E37007" s="27"/>
      <c r="I37007" s="27"/>
      <c r="J37007" s="27"/>
    </row>
    <row r="37008" spans="2:10" x14ac:dyDescent="0.25">
      <c r="B37008" s="27"/>
      <c r="D37008" s="27"/>
      <c r="E37008" s="27"/>
      <c r="I37008" s="27"/>
      <c r="J37008" s="27"/>
    </row>
    <row r="37009" spans="2:10" x14ac:dyDescent="0.25">
      <c r="B37009" s="27"/>
      <c r="D37009" s="27"/>
      <c r="E37009" s="27"/>
      <c r="I37009" s="27"/>
      <c r="J37009" s="27"/>
    </row>
    <row r="37010" spans="2:10" x14ac:dyDescent="0.25">
      <c r="B37010" s="27"/>
      <c r="D37010" s="27"/>
      <c r="E37010" s="27"/>
      <c r="I37010" s="27"/>
      <c r="J37010" s="27"/>
    </row>
    <row r="37011" spans="2:10" x14ac:dyDescent="0.25">
      <c r="B37011" s="27"/>
      <c r="D37011" s="27"/>
      <c r="E37011" s="27"/>
      <c r="I37011" s="27"/>
      <c r="J37011" s="27"/>
    </row>
    <row r="37012" spans="2:10" x14ac:dyDescent="0.25">
      <c r="B37012" s="27"/>
      <c r="D37012" s="27"/>
      <c r="E37012" s="27"/>
      <c r="I37012" s="27"/>
      <c r="J37012" s="27"/>
    </row>
    <row r="37013" spans="2:10" x14ac:dyDescent="0.25">
      <c r="B37013" s="27"/>
      <c r="D37013" s="27"/>
      <c r="E37013" s="27"/>
      <c r="I37013" s="27"/>
      <c r="J37013" s="27"/>
    </row>
    <row r="37014" spans="2:10" x14ac:dyDescent="0.25">
      <c r="B37014" s="27"/>
      <c r="D37014" s="27"/>
      <c r="E37014" s="27"/>
      <c r="I37014" s="27"/>
      <c r="J37014" s="27"/>
    </row>
    <row r="37015" spans="2:10" x14ac:dyDescent="0.25">
      <c r="B37015" s="27"/>
      <c r="D37015" s="27"/>
      <c r="E37015" s="27"/>
      <c r="I37015" s="27"/>
      <c r="J37015" s="27"/>
    </row>
    <row r="37016" spans="2:10" x14ac:dyDescent="0.25">
      <c r="B37016" s="27"/>
      <c r="D37016" s="27"/>
      <c r="E37016" s="27"/>
      <c r="I37016" s="27"/>
      <c r="J37016" s="27"/>
    </row>
    <row r="37017" spans="2:10" x14ac:dyDescent="0.25">
      <c r="B37017" s="27"/>
      <c r="D37017" s="27"/>
      <c r="E37017" s="27"/>
      <c r="I37017" s="27"/>
      <c r="J37017" s="27"/>
    </row>
    <row r="37018" spans="2:10" x14ac:dyDescent="0.25">
      <c r="B37018" s="27"/>
      <c r="D37018" s="27"/>
      <c r="E37018" s="27"/>
      <c r="I37018" s="27"/>
      <c r="J37018" s="27"/>
    </row>
    <row r="37019" spans="2:10" x14ac:dyDescent="0.25">
      <c r="B37019" s="27"/>
      <c r="D37019" s="27"/>
      <c r="E37019" s="27"/>
      <c r="I37019" s="27"/>
      <c r="J37019" s="27"/>
    </row>
    <row r="37020" spans="2:10" x14ac:dyDescent="0.25">
      <c r="B37020" s="27"/>
      <c r="D37020" s="27"/>
      <c r="E37020" s="27"/>
      <c r="I37020" s="27"/>
      <c r="J37020" s="27"/>
    </row>
    <row r="37021" spans="2:10" x14ac:dyDescent="0.25">
      <c r="B37021" s="27"/>
      <c r="D37021" s="27"/>
      <c r="E37021" s="27"/>
      <c r="I37021" s="27"/>
      <c r="J37021" s="27"/>
    </row>
    <row r="37022" spans="2:10" x14ac:dyDescent="0.25">
      <c r="B37022" s="27"/>
      <c r="D37022" s="27"/>
      <c r="E37022" s="27"/>
      <c r="I37022" s="27"/>
      <c r="J37022" s="27"/>
    </row>
    <row r="37023" spans="2:10" x14ac:dyDescent="0.25">
      <c r="B37023" s="27"/>
      <c r="D37023" s="27"/>
      <c r="E37023" s="27"/>
      <c r="I37023" s="27"/>
      <c r="J37023" s="27"/>
    </row>
    <row r="37024" spans="2:10" x14ac:dyDescent="0.25">
      <c r="B37024" s="27"/>
      <c r="D37024" s="27"/>
      <c r="E37024" s="27"/>
      <c r="I37024" s="27"/>
      <c r="J37024" s="27"/>
    </row>
    <row r="37025" spans="2:10" x14ac:dyDescent="0.25">
      <c r="B37025" s="27"/>
      <c r="D37025" s="27"/>
      <c r="E37025" s="27"/>
      <c r="I37025" s="27"/>
      <c r="J37025" s="27"/>
    </row>
    <row r="37026" spans="2:10" x14ac:dyDescent="0.25">
      <c r="B37026" s="27"/>
      <c r="D37026" s="27"/>
      <c r="E37026" s="27"/>
      <c r="I37026" s="27"/>
      <c r="J37026" s="27"/>
    </row>
    <row r="37027" spans="2:10" x14ac:dyDescent="0.25">
      <c r="B37027" s="27"/>
      <c r="D37027" s="27"/>
      <c r="E37027" s="27"/>
      <c r="I37027" s="27"/>
      <c r="J37027" s="27"/>
    </row>
    <row r="37028" spans="2:10" x14ac:dyDescent="0.25">
      <c r="B37028" s="27"/>
      <c r="D37028" s="27"/>
      <c r="E37028" s="27"/>
      <c r="I37028" s="27"/>
      <c r="J37028" s="27"/>
    </row>
    <row r="37029" spans="2:10" x14ac:dyDescent="0.25">
      <c r="B37029" s="27"/>
      <c r="D37029" s="27"/>
      <c r="E37029" s="27"/>
      <c r="I37029" s="27"/>
      <c r="J37029" s="27"/>
    </row>
    <row r="37030" spans="2:10" x14ac:dyDescent="0.25">
      <c r="B37030" s="27"/>
      <c r="D37030" s="27"/>
      <c r="E37030" s="27"/>
      <c r="I37030" s="27"/>
      <c r="J37030" s="27"/>
    </row>
    <row r="37031" spans="2:10" x14ac:dyDescent="0.25">
      <c r="B37031" s="27"/>
      <c r="D37031" s="27"/>
      <c r="E37031" s="27"/>
      <c r="I37031" s="27"/>
      <c r="J37031" s="27"/>
    </row>
    <row r="37032" spans="2:10" x14ac:dyDescent="0.25">
      <c r="B37032" s="27"/>
      <c r="D37032" s="27"/>
      <c r="E37032" s="27"/>
      <c r="I37032" s="27"/>
      <c r="J37032" s="27"/>
    </row>
    <row r="37033" spans="2:10" x14ac:dyDescent="0.25">
      <c r="B37033" s="27"/>
      <c r="D37033" s="27"/>
      <c r="E37033" s="27"/>
      <c r="I37033" s="27"/>
      <c r="J37033" s="27"/>
    </row>
    <row r="37034" spans="2:10" x14ac:dyDescent="0.25">
      <c r="B37034" s="27"/>
      <c r="D37034" s="27"/>
      <c r="E37034" s="27"/>
      <c r="I37034" s="27"/>
      <c r="J37034" s="27"/>
    </row>
    <row r="37035" spans="2:10" x14ac:dyDescent="0.25">
      <c r="B37035" s="27"/>
      <c r="D37035" s="27"/>
      <c r="E37035" s="27"/>
      <c r="I37035" s="27"/>
      <c r="J37035" s="27"/>
    </row>
    <row r="37036" spans="2:10" x14ac:dyDescent="0.25">
      <c r="B37036" s="27"/>
      <c r="D37036" s="27"/>
      <c r="E37036" s="27"/>
      <c r="I37036" s="27"/>
      <c r="J37036" s="27"/>
    </row>
    <row r="37037" spans="2:10" x14ac:dyDescent="0.25">
      <c r="B37037" s="27"/>
      <c r="D37037" s="27"/>
      <c r="E37037" s="27"/>
      <c r="I37037" s="27"/>
      <c r="J37037" s="27"/>
    </row>
    <row r="37038" spans="2:10" x14ac:dyDescent="0.25">
      <c r="B37038" s="27"/>
      <c r="D37038" s="27"/>
      <c r="E37038" s="27"/>
      <c r="I37038" s="27"/>
      <c r="J37038" s="27"/>
    </row>
    <row r="37039" spans="2:10" x14ac:dyDescent="0.25">
      <c r="B37039" s="27"/>
      <c r="D37039" s="27"/>
      <c r="E37039" s="27"/>
      <c r="I37039" s="27"/>
      <c r="J37039" s="27"/>
    </row>
    <row r="37040" spans="2:10" x14ac:dyDescent="0.25">
      <c r="B37040" s="27"/>
      <c r="D37040" s="27"/>
      <c r="E37040" s="27"/>
      <c r="I37040" s="27"/>
      <c r="J37040" s="27"/>
    </row>
    <row r="37041" spans="2:10" x14ac:dyDescent="0.25">
      <c r="B37041" s="27"/>
      <c r="D37041" s="27"/>
      <c r="E37041" s="27"/>
      <c r="I37041" s="27"/>
      <c r="J37041" s="27"/>
    </row>
    <row r="37042" spans="2:10" x14ac:dyDescent="0.25">
      <c r="B37042" s="27"/>
      <c r="D37042" s="27"/>
      <c r="E37042" s="27"/>
      <c r="I37042" s="27"/>
      <c r="J37042" s="27"/>
    </row>
    <row r="37043" spans="2:10" x14ac:dyDescent="0.25">
      <c r="B37043" s="27"/>
      <c r="D37043" s="27"/>
      <c r="E37043" s="27"/>
      <c r="I37043" s="27"/>
      <c r="J37043" s="27"/>
    </row>
    <row r="37044" spans="2:10" x14ac:dyDescent="0.25">
      <c r="B37044" s="27"/>
      <c r="D37044" s="27"/>
      <c r="E37044" s="27"/>
      <c r="I37044" s="27"/>
      <c r="J37044" s="27"/>
    </row>
    <row r="37045" spans="2:10" x14ac:dyDescent="0.25">
      <c r="B37045" s="27"/>
      <c r="D37045" s="27"/>
      <c r="E37045" s="27"/>
      <c r="I37045" s="27"/>
      <c r="J37045" s="27"/>
    </row>
    <row r="37046" spans="2:10" x14ac:dyDescent="0.25">
      <c r="B37046" s="27"/>
      <c r="D37046" s="27"/>
      <c r="E37046" s="27"/>
      <c r="I37046" s="27"/>
      <c r="J37046" s="27"/>
    </row>
    <row r="37047" spans="2:10" x14ac:dyDescent="0.25">
      <c r="B37047" s="27"/>
      <c r="D37047" s="27"/>
      <c r="E37047" s="27"/>
      <c r="I37047" s="27"/>
      <c r="J37047" s="27"/>
    </row>
    <row r="37048" spans="2:10" x14ac:dyDescent="0.25">
      <c r="B37048" s="27"/>
      <c r="D37048" s="27"/>
      <c r="E37048" s="27"/>
      <c r="I37048" s="27"/>
      <c r="J37048" s="27"/>
    </row>
    <row r="37049" spans="2:10" x14ac:dyDescent="0.25">
      <c r="B37049" s="27"/>
      <c r="D37049" s="27"/>
      <c r="E37049" s="27"/>
      <c r="I37049" s="27"/>
      <c r="J37049" s="27"/>
    </row>
    <row r="37050" spans="2:10" x14ac:dyDescent="0.25">
      <c r="B37050" s="27"/>
      <c r="D37050" s="27"/>
      <c r="E37050" s="27"/>
      <c r="I37050" s="27"/>
      <c r="J37050" s="27"/>
    </row>
    <row r="37051" spans="2:10" x14ac:dyDescent="0.25">
      <c r="B37051" s="27"/>
      <c r="D37051" s="27"/>
      <c r="E37051" s="27"/>
      <c r="I37051" s="27"/>
      <c r="J37051" s="27"/>
    </row>
    <row r="37052" spans="2:10" x14ac:dyDescent="0.25">
      <c r="B37052" s="27"/>
      <c r="D37052" s="27"/>
      <c r="E37052" s="27"/>
      <c r="I37052" s="27"/>
      <c r="J37052" s="27"/>
    </row>
    <row r="37053" spans="2:10" x14ac:dyDescent="0.25">
      <c r="B37053" s="27"/>
      <c r="D37053" s="27"/>
      <c r="E37053" s="27"/>
      <c r="I37053" s="27"/>
      <c r="J37053" s="27"/>
    </row>
    <row r="37054" spans="2:10" x14ac:dyDescent="0.25">
      <c r="B37054" s="27"/>
      <c r="D37054" s="27"/>
      <c r="E37054" s="27"/>
      <c r="I37054" s="27"/>
      <c r="J37054" s="27"/>
    </row>
    <row r="37055" spans="2:10" x14ac:dyDescent="0.25">
      <c r="B37055" s="27"/>
      <c r="D37055" s="27"/>
      <c r="E37055" s="27"/>
      <c r="I37055" s="27"/>
      <c r="J37055" s="27"/>
    </row>
    <row r="37056" spans="2:10" x14ac:dyDescent="0.25">
      <c r="B37056" s="27"/>
      <c r="D37056" s="27"/>
      <c r="E37056" s="27"/>
      <c r="I37056" s="27"/>
      <c r="J37056" s="27"/>
    </row>
    <row r="37057" spans="2:10" x14ac:dyDescent="0.25">
      <c r="B37057" s="27"/>
      <c r="D37057" s="27"/>
      <c r="E37057" s="27"/>
      <c r="I37057" s="27"/>
      <c r="J37057" s="27"/>
    </row>
    <row r="37058" spans="2:10" x14ac:dyDescent="0.25">
      <c r="B37058" s="27"/>
      <c r="D37058" s="27"/>
      <c r="E37058" s="27"/>
      <c r="I37058" s="27"/>
      <c r="J37058" s="27"/>
    </row>
    <row r="37059" spans="2:10" x14ac:dyDescent="0.25">
      <c r="B37059" s="27"/>
      <c r="D37059" s="27"/>
      <c r="E37059" s="27"/>
      <c r="I37059" s="27"/>
      <c r="J37059" s="27"/>
    </row>
    <row r="37060" spans="2:10" x14ac:dyDescent="0.25">
      <c r="B37060" s="27"/>
      <c r="D37060" s="27"/>
      <c r="E37060" s="27"/>
      <c r="I37060" s="27"/>
      <c r="J37060" s="27"/>
    </row>
    <row r="37061" spans="2:10" x14ac:dyDescent="0.25">
      <c r="B37061" s="27"/>
      <c r="D37061" s="27"/>
      <c r="E37061" s="27"/>
      <c r="I37061" s="27"/>
      <c r="J37061" s="27"/>
    </row>
    <row r="37062" spans="2:10" x14ac:dyDescent="0.25">
      <c r="B37062" s="27"/>
      <c r="D37062" s="27"/>
      <c r="E37062" s="27"/>
      <c r="I37062" s="27"/>
      <c r="J37062" s="27"/>
    </row>
    <row r="37063" spans="2:10" x14ac:dyDescent="0.25">
      <c r="B37063" s="27"/>
      <c r="D37063" s="27"/>
      <c r="E37063" s="27"/>
      <c r="I37063" s="27"/>
      <c r="J37063" s="27"/>
    </row>
    <row r="37064" spans="2:10" x14ac:dyDescent="0.25">
      <c r="B37064" s="27"/>
      <c r="D37064" s="27"/>
      <c r="E37064" s="27"/>
      <c r="I37064" s="27"/>
      <c r="J37064" s="27"/>
    </row>
    <row r="37065" spans="2:10" x14ac:dyDescent="0.25">
      <c r="B37065" s="27"/>
      <c r="D37065" s="27"/>
      <c r="E37065" s="27"/>
      <c r="I37065" s="27"/>
      <c r="J37065" s="27"/>
    </row>
    <row r="37066" spans="2:10" x14ac:dyDescent="0.25">
      <c r="B37066" s="27"/>
      <c r="D37066" s="27"/>
      <c r="E37066" s="27"/>
      <c r="I37066" s="27"/>
      <c r="J37066" s="27"/>
    </row>
    <row r="37067" spans="2:10" x14ac:dyDescent="0.25">
      <c r="B37067" s="27"/>
      <c r="D37067" s="27"/>
      <c r="E37067" s="27"/>
      <c r="I37067" s="27"/>
      <c r="J37067" s="27"/>
    </row>
    <row r="37068" spans="2:10" x14ac:dyDescent="0.25">
      <c r="B37068" s="27"/>
      <c r="D37068" s="27"/>
      <c r="E37068" s="27"/>
      <c r="I37068" s="27"/>
      <c r="J37068" s="27"/>
    </row>
    <row r="37069" spans="2:10" x14ac:dyDescent="0.25">
      <c r="B37069" s="27"/>
      <c r="D37069" s="27"/>
      <c r="E37069" s="27"/>
      <c r="I37069" s="27"/>
      <c r="J37069" s="27"/>
    </row>
    <row r="37070" spans="2:10" x14ac:dyDescent="0.25">
      <c r="B37070" s="27"/>
      <c r="D37070" s="27"/>
      <c r="E37070" s="27"/>
      <c r="I37070" s="27"/>
      <c r="J37070" s="27"/>
    </row>
    <row r="37071" spans="2:10" x14ac:dyDescent="0.25">
      <c r="B37071" s="27"/>
      <c r="D37071" s="27"/>
      <c r="E37071" s="27"/>
      <c r="I37071" s="27"/>
      <c r="J37071" s="27"/>
    </row>
    <row r="37072" spans="2:10" x14ac:dyDescent="0.25">
      <c r="B37072" s="27"/>
      <c r="D37072" s="27"/>
      <c r="E37072" s="27"/>
      <c r="I37072" s="27"/>
      <c r="J37072" s="27"/>
    </row>
    <row r="37073" spans="2:10" x14ac:dyDescent="0.25">
      <c r="B37073" s="27"/>
      <c r="D37073" s="27"/>
      <c r="E37073" s="27"/>
      <c r="I37073" s="27"/>
      <c r="J37073" s="27"/>
    </row>
    <row r="37074" spans="2:10" x14ac:dyDescent="0.25">
      <c r="B37074" s="27"/>
      <c r="D37074" s="27"/>
      <c r="E37074" s="27"/>
      <c r="I37074" s="27"/>
      <c r="J37074" s="27"/>
    </row>
    <row r="37075" spans="2:10" x14ac:dyDescent="0.25">
      <c r="B37075" s="27"/>
      <c r="D37075" s="27"/>
      <c r="E37075" s="27"/>
      <c r="I37075" s="27"/>
      <c r="J37075" s="27"/>
    </row>
    <row r="37076" spans="2:10" x14ac:dyDescent="0.25">
      <c r="B37076" s="27"/>
      <c r="D37076" s="27"/>
      <c r="E37076" s="27"/>
      <c r="I37076" s="27"/>
      <c r="J37076" s="27"/>
    </row>
    <row r="37077" spans="2:10" x14ac:dyDescent="0.25">
      <c r="B37077" s="27"/>
      <c r="D37077" s="27"/>
      <c r="E37077" s="27"/>
      <c r="I37077" s="27"/>
      <c r="J37077" s="27"/>
    </row>
    <row r="37078" spans="2:10" x14ac:dyDescent="0.25">
      <c r="B37078" s="27"/>
      <c r="D37078" s="27"/>
      <c r="E37078" s="27"/>
      <c r="I37078" s="27"/>
      <c r="J37078" s="27"/>
    </row>
    <row r="37079" spans="2:10" x14ac:dyDescent="0.25">
      <c r="B37079" s="27"/>
      <c r="D37079" s="27"/>
      <c r="E37079" s="27"/>
      <c r="I37079" s="27"/>
      <c r="J37079" s="27"/>
    </row>
    <row r="37080" spans="2:10" x14ac:dyDescent="0.25">
      <c r="B37080" s="27"/>
      <c r="D37080" s="27"/>
      <c r="E37080" s="27"/>
      <c r="I37080" s="27"/>
      <c r="J37080" s="27"/>
    </row>
    <row r="37081" spans="2:10" x14ac:dyDescent="0.25">
      <c r="B37081" s="27"/>
      <c r="D37081" s="27"/>
      <c r="E37081" s="27"/>
      <c r="I37081" s="27"/>
      <c r="J37081" s="27"/>
    </row>
    <row r="37082" spans="2:10" x14ac:dyDescent="0.25">
      <c r="B37082" s="27"/>
      <c r="D37082" s="27"/>
      <c r="E37082" s="27"/>
      <c r="I37082" s="27"/>
      <c r="J37082" s="27"/>
    </row>
    <row r="37083" spans="2:10" x14ac:dyDescent="0.25">
      <c r="B37083" s="27"/>
      <c r="D37083" s="27"/>
      <c r="E37083" s="27"/>
      <c r="I37083" s="27"/>
      <c r="J37083" s="27"/>
    </row>
    <row r="37084" spans="2:10" x14ac:dyDescent="0.25">
      <c r="B37084" s="27"/>
      <c r="D37084" s="27"/>
      <c r="E37084" s="27"/>
      <c r="I37084" s="27"/>
      <c r="J37084" s="27"/>
    </row>
    <row r="37085" spans="2:10" x14ac:dyDescent="0.25">
      <c r="B37085" s="27"/>
      <c r="D37085" s="27"/>
      <c r="E37085" s="27"/>
      <c r="I37085" s="27"/>
      <c r="J37085" s="27"/>
    </row>
    <row r="37086" spans="2:10" x14ac:dyDescent="0.25">
      <c r="B37086" s="27"/>
      <c r="D37086" s="27"/>
      <c r="E37086" s="27"/>
      <c r="I37086" s="27"/>
      <c r="J37086" s="27"/>
    </row>
    <row r="37087" spans="2:10" x14ac:dyDescent="0.25">
      <c r="B37087" s="27"/>
      <c r="D37087" s="27"/>
      <c r="E37087" s="27"/>
      <c r="I37087" s="27"/>
      <c r="J37087" s="27"/>
    </row>
    <row r="37088" spans="2:10" x14ac:dyDescent="0.25">
      <c r="B37088" s="27"/>
      <c r="D37088" s="27"/>
      <c r="E37088" s="27"/>
      <c r="I37088" s="27"/>
      <c r="J37088" s="27"/>
    </row>
    <row r="37089" spans="2:10" x14ac:dyDescent="0.25">
      <c r="B37089" s="27"/>
      <c r="D37089" s="27"/>
      <c r="E37089" s="27"/>
      <c r="I37089" s="27"/>
      <c r="J37089" s="27"/>
    </row>
    <row r="37090" spans="2:10" x14ac:dyDescent="0.25">
      <c r="B37090" s="27"/>
      <c r="D37090" s="27"/>
      <c r="E37090" s="27"/>
      <c r="I37090" s="27"/>
      <c r="J37090" s="27"/>
    </row>
    <row r="37091" spans="2:10" x14ac:dyDescent="0.25">
      <c r="B37091" s="27"/>
      <c r="D37091" s="27"/>
      <c r="E37091" s="27"/>
      <c r="I37091" s="27"/>
      <c r="J37091" s="27"/>
    </row>
    <row r="37092" spans="2:10" x14ac:dyDescent="0.25">
      <c r="B37092" s="27"/>
      <c r="D37092" s="27"/>
      <c r="E37092" s="27"/>
      <c r="I37092" s="27"/>
      <c r="J37092" s="27"/>
    </row>
    <row r="37093" spans="2:10" x14ac:dyDescent="0.25">
      <c r="B37093" s="27"/>
      <c r="D37093" s="27"/>
      <c r="E37093" s="27"/>
      <c r="I37093" s="27"/>
      <c r="J37093" s="27"/>
    </row>
    <row r="37094" spans="2:10" x14ac:dyDescent="0.25">
      <c r="B37094" s="27"/>
      <c r="D37094" s="27"/>
      <c r="E37094" s="27"/>
      <c r="I37094" s="27"/>
      <c r="J37094" s="27"/>
    </row>
    <row r="37095" spans="2:10" x14ac:dyDescent="0.25">
      <c r="B37095" s="27"/>
      <c r="D37095" s="27"/>
      <c r="E37095" s="27"/>
      <c r="I37095" s="27"/>
      <c r="J37095" s="27"/>
    </row>
    <row r="37096" spans="2:10" x14ac:dyDescent="0.25">
      <c r="B37096" s="27"/>
      <c r="D37096" s="27"/>
      <c r="E37096" s="27"/>
      <c r="I37096" s="27"/>
      <c r="J37096" s="27"/>
    </row>
    <row r="37097" spans="2:10" x14ac:dyDescent="0.25">
      <c r="B37097" s="27"/>
      <c r="D37097" s="27"/>
      <c r="E37097" s="27"/>
      <c r="I37097" s="27"/>
      <c r="J37097" s="27"/>
    </row>
    <row r="37098" spans="2:10" x14ac:dyDescent="0.25">
      <c r="B37098" s="27"/>
      <c r="D37098" s="27"/>
      <c r="E37098" s="27"/>
      <c r="I37098" s="27"/>
      <c r="J37098" s="27"/>
    </row>
    <row r="37099" spans="2:10" x14ac:dyDescent="0.25">
      <c r="B37099" s="27"/>
      <c r="D37099" s="27"/>
      <c r="E37099" s="27"/>
      <c r="I37099" s="27"/>
      <c r="J37099" s="27"/>
    </row>
    <row r="37100" spans="2:10" x14ac:dyDescent="0.25">
      <c r="B37100" s="27"/>
      <c r="D37100" s="27"/>
      <c r="E37100" s="27"/>
      <c r="I37100" s="27"/>
      <c r="J37100" s="27"/>
    </row>
    <row r="37101" spans="2:10" x14ac:dyDescent="0.25">
      <c r="B37101" s="27"/>
      <c r="D37101" s="27"/>
      <c r="E37101" s="27"/>
      <c r="I37101" s="27"/>
      <c r="J37101" s="27"/>
    </row>
    <row r="37102" spans="2:10" x14ac:dyDescent="0.25">
      <c r="B37102" s="27"/>
      <c r="D37102" s="27"/>
      <c r="E37102" s="27"/>
      <c r="I37102" s="27"/>
      <c r="J37102" s="27"/>
    </row>
    <row r="37103" spans="2:10" x14ac:dyDescent="0.25">
      <c r="B37103" s="27"/>
      <c r="D37103" s="27"/>
      <c r="E37103" s="27"/>
      <c r="I37103" s="27"/>
      <c r="J37103" s="27"/>
    </row>
    <row r="37104" spans="2:10" x14ac:dyDescent="0.25">
      <c r="B37104" s="27"/>
      <c r="D37104" s="27"/>
      <c r="E37104" s="27"/>
      <c r="I37104" s="27"/>
      <c r="J37104" s="27"/>
    </row>
    <row r="37105" spans="2:10" x14ac:dyDescent="0.25">
      <c r="B37105" s="27"/>
      <c r="D37105" s="27"/>
      <c r="E37105" s="27"/>
      <c r="I37105" s="27"/>
      <c r="J37105" s="27"/>
    </row>
    <row r="37106" spans="2:10" x14ac:dyDescent="0.25">
      <c r="B37106" s="27"/>
      <c r="D37106" s="27"/>
      <c r="E37106" s="27"/>
      <c r="I37106" s="27"/>
      <c r="J37106" s="27"/>
    </row>
    <row r="37107" spans="2:10" x14ac:dyDescent="0.25">
      <c r="B37107" s="27"/>
      <c r="D37107" s="27"/>
      <c r="E37107" s="27"/>
      <c r="I37107" s="27"/>
      <c r="J37107" s="27"/>
    </row>
    <row r="37108" spans="2:10" x14ac:dyDescent="0.25">
      <c r="B37108" s="27"/>
      <c r="D37108" s="27"/>
      <c r="E37108" s="27"/>
      <c r="I37108" s="27"/>
      <c r="J37108" s="27"/>
    </row>
    <row r="37109" spans="2:10" x14ac:dyDescent="0.25">
      <c r="B37109" s="27"/>
      <c r="D37109" s="27"/>
      <c r="E37109" s="27"/>
      <c r="I37109" s="27"/>
      <c r="J37109" s="27"/>
    </row>
    <row r="37110" spans="2:10" x14ac:dyDescent="0.25">
      <c r="B37110" s="27"/>
      <c r="D37110" s="27"/>
      <c r="E37110" s="27"/>
      <c r="I37110" s="27"/>
      <c r="J37110" s="27"/>
    </row>
    <row r="37111" spans="2:10" x14ac:dyDescent="0.25">
      <c r="B37111" s="27"/>
      <c r="D37111" s="27"/>
      <c r="E37111" s="27"/>
      <c r="I37111" s="27"/>
      <c r="J37111" s="27"/>
    </row>
    <row r="37112" spans="2:10" x14ac:dyDescent="0.25">
      <c r="B37112" s="27"/>
      <c r="D37112" s="27"/>
      <c r="E37112" s="27"/>
      <c r="I37112" s="27"/>
      <c r="J37112" s="27"/>
    </row>
    <row r="37113" spans="2:10" x14ac:dyDescent="0.25">
      <c r="B37113" s="27"/>
      <c r="D37113" s="27"/>
      <c r="E37113" s="27"/>
      <c r="I37113" s="27"/>
      <c r="J37113" s="27"/>
    </row>
    <row r="37114" spans="2:10" x14ac:dyDescent="0.25">
      <c r="B37114" s="27"/>
      <c r="D37114" s="27"/>
      <c r="E37114" s="27"/>
      <c r="I37114" s="27"/>
      <c r="J37114" s="27"/>
    </row>
    <row r="37115" spans="2:10" x14ac:dyDescent="0.25">
      <c r="B37115" s="27"/>
      <c r="D37115" s="27"/>
      <c r="E37115" s="27"/>
      <c r="I37115" s="27"/>
      <c r="J37115" s="27"/>
    </row>
    <row r="37116" spans="2:10" x14ac:dyDescent="0.25">
      <c r="B37116" s="27"/>
      <c r="D37116" s="27"/>
      <c r="E37116" s="27"/>
      <c r="I37116" s="27"/>
      <c r="J37116" s="27"/>
    </row>
    <row r="37117" spans="2:10" x14ac:dyDescent="0.25">
      <c r="B37117" s="27"/>
      <c r="D37117" s="27"/>
      <c r="E37117" s="27"/>
      <c r="I37117" s="27"/>
      <c r="J37117" s="27"/>
    </row>
    <row r="37118" spans="2:10" x14ac:dyDescent="0.25">
      <c r="B37118" s="27"/>
      <c r="D37118" s="27"/>
      <c r="E37118" s="27"/>
      <c r="I37118" s="27"/>
      <c r="J37118" s="27"/>
    </row>
    <row r="37119" spans="2:10" x14ac:dyDescent="0.25">
      <c r="B37119" s="27"/>
      <c r="D37119" s="27"/>
      <c r="E37119" s="27"/>
      <c r="I37119" s="27"/>
      <c r="J37119" s="27"/>
    </row>
    <row r="37120" spans="2:10" x14ac:dyDescent="0.25">
      <c r="B37120" s="27"/>
      <c r="D37120" s="27"/>
      <c r="E37120" s="27"/>
      <c r="I37120" s="27"/>
      <c r="J37120" s="27"/>
    </row>
    <row r="37121" spans="2:10" x14ac:dyDescent="0.25">
      <c r="B37121" s="27"/>
      <c r="D37121" s="27"/>
      <c r="E37121" s="27"/>
      <c r="I37121" s="27"/>
      <c r="J37121" s="27"/>
    </row>
    <row r="37122" spans="2:10" x14ac:dyDescent="0.25">
      <c r="B37122" s="27"/>
      <c r="D37122" s="27"/>
      <c r="E37122" s="27"/>
      <c r="I37122" s="27"/>
      <c r="J37122" s="27"/>
    </row>
    <row r="37123" spans="2:10" x14ac:dyDescent="0.25">
      <c r="B37123" s="27"/>
      <c r="D37123" s="27"/>
      <c r="E37123" s="27"/>
      <c r="I37123" s="27"/>
      <c r="J37123" s="27"/>
    </row>
    <row r="37124" spans="2:10" x14ac:dyDescent="0.25">
      <c r="B37124" s="27"/>
      <c r="D37124" s="27"/>
      <c r="E37124" s="27"/>
      <c r="I37124" s="27"/>
      <c r="J37124" s="27"/>
    </row>
    <row r="37125" spans="2:10" x14ac:dyDescent="0.25">
      <c r="B37125" s="27"/>
      <c r="D37125" s="27"/>
      <c r="E37125" s="27"/>
      <c r="I37125" s="27"/>
      <c r="J37125" s="27"/>
    </row>
    <row r="37126" spans="2:10" x14ac:dyDescent="0.25">
      <c r="B37126" s="27"/>
      <c r="D37126" s="27"/>
      <c r="E37126" s="27"/>
      <c r="I37126" s="27"/>
      <c r="J37126" s="27"/>
    </row>
    <row r="37127" spans="2:10" x14ac:dyDescent="0.25">
      <c r="B37127" s="27"/>
      <c r="D37127" s="27"/>
      <c r="E37127" s="27"/>
      <c r="I37127" s="27"/>
      <c r="J37127" s="27"/>
    </row>
    <row r="37128" spans="2:10" x14ac:dyDescent="0.25">
      <c r="B37128" s="27"/>
      <c r="D37128" s="27"/>
      <c r="E37128" s="27"/>
      <c r="I37128" s="27"/>
      <c r="J37128" s="27"/>
    </row>
    <row r="37129" spans="2:10" x14ac:dyDescent="0.25">
      <c r="B37129" s="27"/>
      <c r="D37129" s="27"/>
      <c r="E37129" s="27"/>
      <c r="I37129" s="27"/>
      <c r="J37129" s="27"/>
    </row>
    <row r="37130" spans="2:10" x14ac:dyDescent="0.25">
      <c r="B37130" s="27"/>
      <c r="D37130" s="27"/>
      <c r="E37130" s="27"/>
      <c r="I37130" s="27"/>
      <c r="J37130" s="27"/>
    </row>
    <row r="37131" spans="2:10" x14ac:dyDescent="0.25">
      <c r="B37131" s="27"/>
      <c r="D37131" s="27"/>
      <c r="E37131" s="27"/>
      <c r="I37131" s="27"/>
      <c r="J37131" s="27"/>
    </row>
    <row r="37132" spans="2:10" x14ac:dyDescent="0.25">
      <c r="B37132" s="27"/>
      <c r="D37132" s="27"/>
      <c r="E37132" s="27"/>
      <c r="I37132" s="27"/>
      <c r="J37132" s="27"/>
    </row>
    <row r="37133" spans="2:10" x14ac:dyDescent="0.25">
      <c r="B37133" s="27"/>
      <c r="D37133" s="27"/>
      <c r="E37133" s="27"/>
      <c r="I37133" s="27"/>
      <c r="J37133" s="27"/>
    </row>
    <row r="37134" spans="2:10" x14ac:dyDescent="0.25">
      <c r="B37134" s="27"/>
      <c r="D37134" s="27"/>
      <c r="E37134" s="27"/>
      <c r="I37134" s="27"/>
      <c r="J37134" s="27"/>
    </row>
    <row r="37135" spans="2:10" x14ac:dyDescent="0.25">
      <c r="B37135" s="27"/>
      <c r="D37135" s="27"/>
      <c r="E37135" s="27"/>
      <c r="I37135" s="27"/>
      <c r="J37135" s="27"/>
    </row>
    <row r="37136" spans="2:10" x14ac:dyDescent="0.25">
      <c r="B37136" s="27"/>
      <c r="D37136" s="27"/>
      <c r="E37136" s="27"/>
      <c r="I37136" s="27"/>
      <c r="J37136" s="27"/>
    </row>
    <row r="37137" spans="2:10" x14ac:dyDescent="0.25">
      <c r="B37137" s="27"/>
      <c r="D37137" s="27"/>
      <c r="E37137" s="27"/>
      <c r="I37137" s="27"/>
      <c r="J37137" s="27"/>
    </row>
    <row r="37138" spans="2:10" x14ac:dyDescent="0.25">
      <c r="B37138" s="27"/>
      <c r="D37138" s="27"/>
      <c r="E37138" s="27"/>
      <c r="I37138" s="27"/>
      <c r="J37138" s="27"/>
    </row>
    <row r="37139" spans="2:10" x14ac:dyDescent="0.25">
      <c r="B37139" s="27"/>
      <c r="D37139" s="27"/>
      <c r="E37139" s="27"/>
      <c r="I37139" s="27"/>
      <c r="J37139" s="27"/>
    </row>
    <row r="37140" spans="2:10" x14ac:dyDescent="0.25">
      <c r="B37140" s="27"/>
      <c r="D37140" s="27"/>
      <c r="E37140" s="27"/>
      <c r="I37140" s="27"/>
      <c r="J37140" s="27"/>
    </row>
    <row r="37141" spans="2:10" x14ac:dyDescent="0.25">
      <c r="B37141" s="27"/>
      <c r="D37141" s="27"/>
      <c r="E37141" s="27"/>
      <c r="I37141" s="27"/>
      <c r="J37141" s="27"/>
    </row>
    <row r="37142" spans="2:10" x14ac:dyDescent="0.25">
      <c r="B37142" s="27"/>
      <c r="D37142" s="27"/>
      <c r="E37142" s="27"/>
      <c r="I37142" s="27"/>
      <c r="J37142" s="27"/>
    </row>
    <row r="37143" spans="2:10" x14ac:dyDescent="0.25">
      <c r="B37143" s="27"/>
      <c r="D37143" s="27"/>
      <c r="E37143" s="27"/>
      <c r="I37143" s="27"/>
      <c r="J37143" s="27"/>
    </row>
    <row r="37144" spans="2:10" x14ac:dyDescent="0.25">
      <c r="B37144" s="27"/>
      <c r="D37144" s="27"/>
      <c r="E37144" s="27"/>
      <c r="I37144" s="27"/>
      <c r="J37144" s="27"/>
    </row>
    <row r="37145" spans="2:10" x14ac:dyDescent="0.25">
      <c r="B37145" s="27"/>
      <c r="D37145" s="27"/>
      <c r="E37145" s="27"/>
      <c r="I37145" s="27"/>
      <c r="J37145" s="27"/>
    </row>
    <row r="37146" spans="2:10" x14ac:dyDescent="0.25">
      <c r="B37146" s="27"/>
      <c r="D37146" s="27"/>
      <c r="E37146" s="27"/>
      <c r="I37146" s="27"/>
      <c r="J37146" s="27"/>
    </row>
    <row r="37147" spans="2:10" x14ac:dyDescent="0.25">
      <c r="B37147" s="27"/>
      <c r="D37147" s="27"/>
      <c r="E37147" s="27"/>
      <c r="I37147" s="27"/>
      <c r="J37147" s="27"/>
    </row>
    <row r="37148" spans="2:10" x14ac:dyDescent="0.25">
      <c r="B37148" s="27"/>
      <c r="D37148" s="27"/>
      <c r="E37148" s="27"/>
      <c r="I37148" s="27"/>
      <c r="J37148" s="27"/>
    </row>
    <row r="37149" spans="2:10" x14ac:dyDescent="0.25">
      <c r="B37149" s="27"/>
      <c r="D37149" s="27"/>
      <c r="E37149" s="27"/>
      <c r="I37149" s="27"/>
      <c r="J37149" s="27"/>
    </row>
    <row r="37150" spans="2:10" x14ac:dyDescent="0.25">
      <c r="B37150" s="27"/>
      <c r="D37150" s="27"/>
      <c r="E37150" s="27"/>
      <c r="I37150" s="27"/>
      <c r="J37150" s="27"/>
    </row>
    <row r="37151" spans="2:10" x14ac:dyDescent="0.25">
      <c r="B37151" s="27"/>
      <c r="D37151" s="27"/>
      <c r="E37151" s="27"/>
      <c r="I37151" s="27"/>
      <c r="J37151" s="27"/>
    </row>
    <row r="37152" spans="2:10" x14ac:dyDescent="0.25">
      <c r="B37152" s="27"/>
      <c r="D37152" s="27"/>
      <c r="E37152" s="27"/>
      <c r="I37152" s="27"/>
      <c r="J37152" s="27"/>
    </row>
    <row r="37153" spans="2:10" x14ac:dyDescent="0.25">
      <c r="B37153" s="27"/>
      <c r="D37153" s="27"/>
      <c r="E37153" s="27"/>
      <c r="I37153" s="27"/>
      <c r="J37153" s="27"/>
    </row>
    <row r="37154" spans="2:10" x14ac:dyDescent="0.25">
      <c r="B37154" s="27"/>
      <c r="D37154" s="27"/>
      <c r="E37154" s="27"/>
      <c r="I37154" s="27"/>
      <c r="J37154" s="27"/>
    </row>
    <row r="37155" spans="2:10" x14ac:dyDescent="0.25">
      <c r="B37155" s="27"/>
      <c r="D37155" s="27"/>
      <c r="E37155" s="27"/>
      <c r="I37155" s="27"/>
      <c r="J37155" s="27"/>
    </row>
    <row r="37156" spans="2:10" x14ac:dyDescent="0.25">
      <c r="B37156" s="27"/>
      <c r="D37156" s="27"/>
      <c r="E37156" s="27"/>
      <c r="I37156" s="27"/>
      <c r="J37156" s="27"/>
    </row>
    <row r="37157" spans="2:10" x14ac:dyDescent="0.25">
      <c r="B37157" s="27"/>
      <c r="D37157" s="27"/>
      <c r="E37157" s="27"/>
      <c r="I37157" s="27"/>
      <c r="J37157" s="27"/>
    </row>
    <row r="37158" spans="2:10" x14ac:dyDescent="0.25">
      <c r="B37158" s="27"/>
      <c r="D37158" s="27"/>
      <c r="E37158" s="27"/>
      <c r="I37158" s="27"/>
      <c r="J37158" s="27"/>
    </row>
    <row r="37159" spans="2:10" x14ac:dyDescent="0.25">
      <c r="B37159" s="27"/>
      <c r="D37159" s="27"/>
      <c r="E37159" s="27"/>
      <c r="I37159" s="27"/>
      <c r="J37159" s="27"/>
    </row>
    <row r="37160" spans="2:10" x14ac:dyDescent="0.25">
      <c r="B37160" s="27"/>
      <c r="D37160" s="27"/>
      <c r="E37160" s="27"/>
      <c r="I37160" s="27"/>
      <c r="J37160" s="27"/>
    </row>
    <row r="37161" spans="2:10" x14ac:dyDescent="0.25">
      <c r="B37161" s="27"/>
      <c r="D37161" s="27"/>
      <c r="E37161" s="27"/>
      <c r="I37161" s="27"/>
      <c r="J37161" s="27"/>
    </row>
    <row r="37162" spans="2:10" x14ac:dyDescent="0.25">
      <c r="B37162" s="27"/>
      <c r="D37162" s="27"/>
      <c r="E37162" s="27"/>
      <c r="I37162" s="27"/>
      <c r="J37162" s="27"/>
    </row>
    <row r="37163" spans="2:10" x14ac:dyDescent="0.25">
      <c r="B37163" s="27"/>
      <c r="D37163" s="27"/>
      <c r="E37163" s="27"/>
      <c r="I37163" s="27"/>
      <c r="J37163" s="27"/>
    </row>
    <row r="37164" spans="2:10" x14ac:dyDescent="0.25">
      <c r="B37164" s="27"/>
      <c r="D37164" s="27"/>
      <c r="E37164" s="27"/>
      <c r="I37164" s="27"/>
      <c r="J37164" s="27"/>
    </row>
    <row r="37165" spans="2:10" x14ac:dyDescent="0.25">
      <c r="B37165" s="27"/>
      <c r="D37165" s="27"/>
      <c r="E37165" s="27"/>
      <c r="I37165" s="27"/>
      <c r="J37165" s="27"/>
    </row>
    <row r="37166" spans="2:10" x14ac:dyDescent="0.25">
      <c r="B37166" s="27"/>
      <c r="D37166" s="27"/>
      <c r="E37166" s="27"/>
      <c r="I37166" s="27"/>
      <c r="J37166" s="27"/>
    </row>
    <row r="37167" spans="2:10" x14ac:dyDescent="0.25">
      <c r="B37167" s="27"/>
      <c r="D37167" s="27"/>
      <c r="E37167" s="27"/>
      <c r="I37167" s="27"/>
      <c r="J37167" s="27"/>
    </row>
    <row r="37168" spans="2:10" x14ac:dyDescent="0.25">
      <c r="B37168" s="27"/>
      <c r="D37168" s="27"/>
      <c r="E37168" s="27"/>
      <c r="I37168" s="27"/>
      <c r="J37168" s="27"/>
    </row>
    <row r="37169" spans="2:10" x14ac:dyDescent="0.25">
      <c r="B37169" s="27"/>
      <c r="D37169" s="27"/>
      <c r="E37169" s="27"/>
      <c r="I37169" s="27"/>
      <c r="J37169" s="27"/>
    </row>
    <row r="37170" spans="2:10" x14ac:dyDescent="0.25">
      <c r="B37170" s="27"/>
      <c r="D37170" s="27"/>
      <c r="E37170" s="27"/>
      <c r="I37170" s="27"/>
      <c r="J37170" s="27"/>
    </row>
    <row r="37171" spans="2:10" x14ac:dyDescent="0.25">
      <c r="B37171" s="27"/>
      <c r="D37171" s="27"/>
      <c r="E37171" s="27"/>
      <c r="I37171" s="27"/>
      <c r="J37171" s="27"/>
    </row>
    <row r="37172" spans="2:10" x14ac:dyDescent="0.25">
      <c r="B37172" s="27"/>
      <c r="D37172" s="27"/>
      <c r="E37172" s="27"/>
      <c r="I37172" s="27"/>
      <c r="J37172" s="27"/>
    </row>
    <row r="37173" spans="2:10" x14ac:dyDescent="0.25">
      <c r="B37173" s="27"/>
      <c r="D37173" s="27"/>
      <c r="E37173" s="27"/>
      <c r="I37173" s="27"/>
      <c r="J37173" s="27"/>
    </row>
    <row r="37174" spans="2:10" x14ac:dyDescent="0.25">
      <c r="B37174" s="27"/>
      <c r="D37174" s="27"/>
      <c r="E37174" s="27"/>
      <c r="I37174" s="27"/>
      <c r="J37174" s="27"/>
    </row>
    <row r="37175" spans="2:10" x14ac:dyDescent="0.25">
      <c r="B37175" s="27"/>
      <c r="D37175" s="27"/>
      <c r="E37175" s="27"/>
      <c r="I37175" s="27"/>
      <c r="J37175" s="27"/>
    </row>
    <row r="37176" spans="2:10" x14ac:dyDescent="0.25">
      <c r="B37176" s="27"/>
      <c r="D37176" s="27"/>
      <c r="E37176" s="27"/>
      <c r="I37176" s="27"/>
      <c r="J37176" s="27"/>
    </row>
    <row r="37177" spans="2:10" x14ac:dyDescent="0.25">
      <c r="B37177" s="27"/>
      <c r="D37177" s="27"/>
      <c r="E37177" s="27"/>
      <c r="I37177" s="27"/>
      <c r="J37177" s="27"/>
    </row>
    <row r="37178" spans="2:10" x14ac:dyDescent="0.25">
      <c r="B37178" s="27"/>
      <c r="D37178" s="27"/>
      <c r="E37178" s="27"/>
      <c r="I37178" s="27"/>
      <c r="J37178" s="27"/>
    </row>
    <row r="37179" spans="2:10" x14ac:dyDescent="0.25">
      <c r="B37179" s="27"/>
      <c r="D37179" s="27"/>
      <c r="E37179" s="27"/>
      <c r="I37179" s="27"/>
      <c r="J37179" s="27"/>
    </row>
    <row r="37180" spans="2:10" x14ac:dyDescent="0.25">
      <c r="B37180" s="27"/>
      <c r="D37180" s="27"/>
      <c r="E37180" s="27"/>
      <c r="I37180" s="27"/>
      <c r="J37180" s="27"/>
    </row>
    <row r="37181" spans="2:10" x14ac:dyDescent="0.25">
      <c r="B37181" s="27"/>
      <c r="D37181" s="27"/>
      <c r="E37181" s="27"/>
      <c r="I37181" s="27"/>
      <c r="J37181" s="27"/>
    </row>
    <row r="37182" spans="2:10" x14ac:dyDescent="0.25">
      <c r="B37182" s="27"/>
      <c r="D37182" s="27"/>
      <c r="E37182" s="27"/>
      <c r="I37182" s="27"/>
      <c r="J37182" s="27"/>
    </row>
    <row r="37183" spans="2:10" x14ac:dyDescent="0.25">
      <c r="B37183" s="27"/>
      <c r="D37183" s="27"/>
      <c r="E37183" s="27"/>
      <c r="I37183" s="27"/>
      <c r="J37183" s="27"/>
    </row>
    <row r="37184" spans="2:10" x14ac:dyDescent="0.25">
      <c r="B37184" s="27"/>
      <c r="D37184" s="27"/>
      <c r="E37184" s="27"/>
      <c r="I37184" s="27"/>
      <c r="J37184" s="27"/>
    </row>
    <row r="37185" spans="2:10" x14ac:dyDescent="0.25">
      <c r="B37185" s="27"/>
      <c r="D37185" s="27"/>
      <c r="E37185" s="27"/>
      <c r="I37185" s="27"/>
      <c r="J37185" s="27"/>
    </row>
    <row r="37186" spans="2:10" x14ac:dyDescent="0.25">
      <c r="B37186" s="27"/>
      <c r="D37186" s="27"/>
      <c r="E37186" s="27"/>
      <c r="I37186" s="27"/>
      <c r="J37186" s="27"/>
    </row>
    <row r="37187" spans="2:10" x14ac:dyDescent="0.25">
      <c r="B37187" s="27"/>
      <c r="D37187" s="27"/>
      <c r="E37187" s="27"/>
      <c r="I37187" s="27"/>
      <c r="J37187" s="27"/>
    </row>
    <row r="37188" spans="2:10" x14ac:dyDescent="0.25">
      <c r="B37188" s="27"/>
      <c r="D37188" s="27"/>
      <c r="E37188" s="27"/>
      <c r="I37188" s="27"/>
      <c r="J37188" s="27"/>
    </row>
    <row r="37189" spans="2:10" x14ac:dyDescent="0.25">
      <c r="B37189" s="27"/>
      <c r="D37189" s="27"/>
      <c r="E37189" s="27"/>
      <c r="I37189" s="27"/>
      <c r="J37189" s="27"/>
    </row>
    <row r="37190" spans="2:10" x14ac:dyDescent="0.25">
      <c r="B37190" s="27"/>
      <c r="D37190" s="27"/>
      <c r="E37190" s="27"/>
      <c r="I37190" s="27"/>
      <c r="J37190" s="27"/>
    </row>
    <row r="37191" spans="2:10" x14ac:dyDescent="0.25">
      <c r="B37191" s="27"/>
      <c r="D37191" s="27"/>
      <c r="E37191" s="27"/>
      <c r="I37191" s="27"/>
      <c r="J37191" s="27"/>
    </row>
    <row r="37192" spans="2:10" x14ac:dyDescent="0.25">
      <c r="B37192" s="27"/>
      <c r="D37192" s="27"/>
      <c r="E37192" s="27"/>
      <c r="I37192" s="27"/>
      <c r="J37192" s="27"/>
    </row>
    <row r="37193" spans="2:10" x14ac:dyDescent="0.25">
      <c r="B37193" s="27"/>
      <c r="D37193" s="27"/>
      <c r="E37193" s="27"/>
      <c r="I37193" s="27"/>
      <c r="J37193" s="27"/>
    </row>
    <row r="37194" spans="2:10" x14ac:dyDescent="0.25">
      <c r="B37194" s="27"/>
      <c r="D37194" s="27"/>
      <c r="E37194" s="27"/>
      <c r="I37194" s="27"/>
      <c r="J37194" s="27"/>
    </row>
    <row r="37195" spans="2:10" x14ac:dyDescent="0.25">
      <c r="B37195" s="27"/>
      <c r="D37195" s="27"/>
      <c r="E37195" s="27"/>
      <c r="I37195" s="27"/>
      <c r="J37195" s="27"/>
    </row>
    <row r="37196" spans="2:10" x14ac:dyDescent="0.25">
      <c r="B37196" s="27"/>
      <c r="D37196" s="27"/>
      <c r="E37196" s="27"/>
      <c r="I37196" s="27"/>
      <c r="J37196" s="27"/>
    </row>
    <row r="37197" spans="2:10" x14ac:dyDescent="0.25">
      <c r="B37197" s="27"/>
      <c r="D37197" s="27"/>
      <c r="E37197" s="27"/>
      <c r="I37197" s="27"/>
      <c r="J37197" s="27"/>
    </row>
    <row r="37198" spans="2:10" x14ac:dyDescent="0.25">
      <c r="B37198" s="27"/>
      <c r="D37198" s="27"/>
      <c r="E37198" s="27"/>
      <c r="I37198" s="27"/>
      <c r="J37198" s="27"/>
    </row>
    <row r="37199" spans="2:10" x14ac:dyDescent="0.25">
      <c r="B37199" s="27"/>
      <c r="D37199" s="27"/>
      <c r="E37199" s="27"/>
      <c r="I37199" s="27"/>
      <c r="J37199" s="27"/>
    </row>
    <row r="37200" spans="2:10" x14ac:dyDescent="0.25">
      <c r="B37200" s="27"/>
      <c r="D37200" s="27"/>
      <c r="E37200" s="27"/>
      <c r="I37200" s="27"/>
      <c r="J37200" s="27"/>
    </row>
    <row r="37201" spans="2:10" x14ac:dyDescent="0.25">
      <c r="B37201" s="27"/>
      <c r="D37201" s="27"/>
      <c r="E37201" s="27"/>
      <c r="I37201" s="27"/>
      <c r="J37201" s="27"/>
    </row>
    <row r="37202" spans="2:10" x14ac:dyDescent="0.25">
      <c r="B37202" s="27"/>
      <c r="D37202" s="27"/>
      <c r="E37202" s="27"/>
      <c r="I37202" s="27"/>
      <c r="J37202" s="27"/>
    </row>
    <row r="37203" spans="2:10" x14ac:dyDescent="0.25">
      <c r="B37203" s="27"/>
      <c r="D37203" s="27"/>
      <c r="E37203" s="27"/>
      <c r="I37203" s="27"/>
      <c r="J37203" s="27"/>
    </row>
    <row r="37204" spans="2:10" x14ac:dyDescent="0.25">
      <c r="B37204" s="27"/>
      <c r="D37204" s="27"/>
      <c r="E37204" s="27"/>
      <c r="I37204" s="27"/>
      <c r="J37204" s="27"/>
    </row>
    <row r="37205" spans="2:10" x14ac:dyDescent="0.25">
      <c r="B37205" s="27"/>
      <c r="D37205" s="27"/>
      <c r="E37205" s="27"/>
      <c r="I37205" s="27"/>
      <c r="J37205" s="27"/>
    </row>
    <row r="37206" spans="2:10" x14ac:dyDescent="0.25">
      <c r="B37206" s="27"/>
      <c r="D37206" s="27"/>
      <c r="E37206" s="27"/>
      <c r="I37206" s="27"/>
      <c r="J37206" s="27"/>
    </row>
    <row r="37207" spans="2:10" x14ac:dyDescent="0.25">
      <c r="B37207" s="27"/>
      <c r="D37207" s="27"/>
      <c r="E37207" s="27"/>
      <c r="I37207" s="27"/>
      <c r="J37207" s="27"/>
    </row>
    <row r="37208" spans="2:10" x14ac:dyDescent="0.25">
      <c r="B37208" s="27"/>
      <c r="D37208" s="27"/>
      <c r="E37208" s="27"/>
      <c r="I37208" s="27"/>
      <c r="J37208" s="27"/>
    </row>
    <row r="37209" spans="2:10" x14ac:dyDescent="0.25">
      <c r="B37209" s="27"/>
      <c r="D37209" s="27"/>
      <c r="E37209" s="27"/>
      <c r="I37209" s="27"/>
      <c r="J37209" s="27"/>
    </row>
    <row r="37210" spans="2:10" x14ac:dyDescent="0.25">
      <c r="B37210" s="27"/>
      <c r="D37210" s="27"/>
      <c r="E37210" s="27"/>
      <c r="I37210" s="27"/>
      <c r="J37210" s="27"/>
    </row>
    <row r="37211" spans="2:10" x14ac:dyDescent="0.25">
      <c r="B37211" s="27"/>
      <c r="D37211" s="27"/>
      <c r="E37211" s="27"/>
      <c r="I37211" s="27"/>
      <c r="J37211" s="27"/>
    </row>
    <row r="37212" spans="2:10" x14ac:dyDescent="0.25">
      <c r="B37212" s="27"/>
      <c r="D37212" s="27"/>
      <c r="E37212" s="27"/>
      <c r="I37212" s="27"/>
      <c r="J37212" s="27"/>
    </row>
    <row r="37213" spans="2:10" x14ac:dyDescent="0.25">
      <c r="B37213" s="27"/>
      <c r="D37213" s="27"/>
      <c r="E37213" s="27"/>
      <c r="I37213" s="27"/>
      <c r="J37213" s="27"/>
    </row>
    <row r="37214" spans="2:10" x14ac:dyDescent="0.25">
      <c r="B37214" s="27"/>
      <c r="D37214" s="27"/>
      <c r="E37214" s="27"/>
      <c r="I37214" s="27"/>
      <c r="J37214" s="27"/>
    </row>
    <row r="37215" spans="2:10" x14ac:dyDescent="0.25">
      <c r="B37215" s="27"/>
      <c r="D37215" s="27"/>
      <c r="E37215" s="27"/>
      <c r="I37215" s="27"/>
      <c r="J37215" s="27"/>
    </row>
    <row r="37216" spans="2:10" x14ac:dyDescent="0.25">
      <c r="B37216" s="27"/>
      <c r="D37216" s="27"/>
      <c r="E37216" s="27"/>
      <c r="I37216" s="27"/>
      <c r="J37216" s="27"/>
    </row>
    <row r="37217" spans="2:10" x14ac:dyDescent="0.25">
      <c r="B37217" s="27"/>
      <c r="D37217" s="27"/>
      <c r="E37217" s="27"/>
      <c r="I37217" s="27"/>
      <c r="J37217" s="27"/>
    </row>
    <row r="37218" spans="2:10" x14ac:dyDescent="0.25">
      <c r="B37218" s="27"/>
      <c r="D37218" s="27"/>
      <c r="E37218" s="27"/>
      <c r="I37218" s="27"/>
      <c r="J37218" s="27"/>
    </row>
    <row r="37219" spans="2:10" x14ac:dyDescent="0.25">
      <c r="B37219" s="27"/>
      <c r="D37219" s="27"/>
      <c r="E37219" s="27"/>
      <c r="I37219" s="27"/>
      <c r="J37219" s="27"/>
    </row>
    <row r="37220" spans="2:10" x14ac:dyDescent="0.25">
      <c r="B37220" s="27"/>
      <c r="D37220" s="27"/>
      <c r="E37220" s="27"/>
      <c r="I37220" s="27"/>
      <c r="J37220" s="27"/>
    </row>
    <row r="37221" spans="2:10" x14ac:dyDescent="0.25">
      <c r="B37221" s="27"/>
      <c r="D37221" s="27"/>
      <c r="E37221" s="27"/>
      <c r="I37221" s="27"/>
      <c r="J37221" s="27"/>
    </row>
    <row r="37222" spans="2:10" x14ac:dyDescent="0.25">
      <c r="B37222" s="27"/>
      <c r="D37222" s="27"/>
      <c r="E37222" s="27"/>
      <c r="I37222" s="27"/>
      <c r="J37222" s="27"/>
    </row>
    <row r="37223" spans="2:10" x14ac:dyDescent="0.25">
      <c r="B37223" s="27"/>
      <c r="D37223" s="27"/>
      <c r="E37223" s="27"/>
      <c r="I37223" s="27"/>
      <c r="J37223" s="27"/>
    </row>
    <row r="37224" spans="2:10" x14ac:dyDescent="0.25">
      <c r="B37224" s="27"/>
      <c r="D37224" s="27"/>
      <c r="E37224" s="27"/>
      <c r="I37224" s="27"/>
      <c r="J37224" s="27"/>
    </row>
    <row r="37225" spans="2:10" x14ac:dyDescent="0.25">
      <c r="B37225" s="27"/>
      <c r="D37225" s="27"/>
      <c r="E37225" s="27"/>
      <c r="I37225" s="27"/>
      <c r="J37225" s="27"/>
    </row>
    <row r="37226" spans="2:10" x14ac:dyDescent="0.25">
      <c r="B37226" s="27"/>
      <c r="D37226" s="27"/>
      <c r="E37226" s="27"/>
      <c r="I37226" s="27"/>
      <c r="J37226" s="27"/>
    </row>
    <row r="37227" spans="2:10" x14ac:dyDescent="0.25">
      <c r="B37227" s="27"/>
      <c r="D37227" s="27"/>
      <c r="E37227" s="27"/>
      <c r="I37227" s="27"/>
      <c r="J37227" s="27"/>
    </row>
    <row r="37228" spans="2:10" x14ac:dyDescent="0.25">
      <c r="B37228" s="27"/>
      <c r="D37228" s="27"/>
      <c r="E37228" s="27"/>
      <c r="I37228" s="27"/>
      <c r="J37228" s="27"/>
    </row>
    <row r="37229" spans="2:10" x14ac:dyDescent="0.25">
      <c r="B37229" s="27"/>
      <c r="D37229" s="27"/>
      <c r="E37229" s="27"/>
      <c r="I37229" s="27"/>
      <c r="J37229" s="27"/>
    </row>
    <row r="37230" spans="2:10" x14ac:dyDescent="0.25">
      <c r="B37230" s="27"/>
      <c r="D37230" s="27"/>
      <c r="E37230" s="27"/>
      <c r="I37230" s="27"/>
      <c r="J37230" s="27"/>
    </row>
    <row r="37231" spans="2:10" x14ac:dyDescent="0.25">
      <c r="B37231" s="27"/>
      <c r="D37231" s="27"/>
      <c r="E37231" s="27"/>
      <c r="I37231" s="27"/>
      <c r="J37231" s="27"/>
    </row>
    <row r="37232" spans="2:10" x14ac:dyDescent="0.25">
      <c r="B37232" s="27"/>
      <c r="D37232" s="27"/>
      <c r="E37232" s="27"/>
      <c r="I37232" s="27"/>
      <c r="J37232" s="27"/>
    </row>
    <row r="37233" spans="2:10" x14ac:dyDescent="0.25">
      <c r="B37233" s="27"/>
      <c r="D37233" s="27"/>
      <c r="E37233" s="27"/>
      <c r="I37233" s="27"/>
      <c r="J37233" s="27"/>
    </row>
    <row r="37234" spans="2:10" x14ac:dyDescent="0.25">
      <c r="B37234" s="27"/>
      <c r="D37234" s="27"/>
      <c r="E37234" s="27"/>
      <c r="I37234" s="27"/>
      <c r="J37234" s="27"/>
    </row>
    <row r="37235" spans="2:10" x14ac:dyDescent="0.25">
      <c r="B37235" s="27"/>
      <c r="D37235" s="27"/>
      <c r="E37235" s="27"/>
      <c r="I37235" s="27"/>
      <c r="J37235" s="27"/>
    </row>
    <row r="37236" spans="2:10" x14ac:dyDescent="0.25">
      <c r="B37236" s="27"/>
      <c r="D37236" s="27"/>
      <c r="E37236" s="27"/>
      <c r="I37236" s="27"/>
      <c r="J37236" s="27"/>
    </row>
    <row r="37237" spans="2:10" x14ac:dyDescent="0.25">
      <c r="B37237" s="27"/>
      <c r="D37237" s="27"/>
      <c r="E37237" s="27"/>
      <c r="I37237" s="27"/>
      <c r="J37237" s="27"/>
    </row>
    <row r="37238" spans="2:10" x14ac:dyDescent="0.25">
      <c r="B37238" s="27"/>
      <c r="D37238" s="27"/>
      <c r="E37238" s="27"/>
      <c r="I37238" s="27"/>
      <c r="J37238" s="27"/>
    </row>
    <row r="37239" spans="2:10" x14ac:dyDescent="0.25">
      <c r="B37239" s="27"/>
      <c r="D37239" s="27"/>
      <c r="E37239" s="27"/>
      <c r="I37239" s="27"/>
      <c r="J37239" s="27"/>
    </row>
    <row r="37240" spans="2:10" x14ac:dyDescent="0.25">
      <c r="B37240" s="27"/>
      <c r="D37240" s="27"/>
      <c r="E37240" s="27"/>
      <c r="I37240" s="27"/>
      <c r="J37240" s="27"/>
    </row>
    <row r="37241" spans="2:10" x14ac:dyDescent="0.25">
      <c r="B37241" s="27"/>
      <c r="D37241" s="27"/>
      <c r="E37241" s="27"/>
      <c r="I37241" s="27"/>
      <c r="J37241" s="27"/>
    </row>
    <row r="37242" spans="2:10" x14ac:dyDescent="0.25">
      <c r="B37242" s="27"/>
      <c r="D37242" s="27"/>
      <c r="E37242" s="27"/>
      <c r="I37242" s="27"/>
      <c r="J37242" s="27"/>
    </row>
    <row r="37243" spans="2:10" x14ac:dyDescent="0.25">
      <c r="B37243" s="27"/>
      <c r="D37243" s="27"/>
      <c r="E37243" s="27"/>
      <c r="I37243" s="27"/>
      <c r="J37243" s="27"/>
    </row>
    <row r="37244" spans="2:10" x14ac:dyDescent="0.25">
      <c r="B37244" s="27"/>
      <c r="D37244" s="27"/>
      <c r="E37244" s="27"/>
      <c r="I37244" s="27"/>
      <c r="J37244" s="27"/>
    </row>
    <row r="37245" spans="2:10" x14ac:dyDescent="0.25">
      <c r="B37245" s="27"/>
      <c r="D37245" s="27"/>
      <c r="E37245" s="27"/>
      <c r="I37245" s="27"/>
      <c r="J37245" s="27"/>
    </row>
    <row r="37246" spans="2:10" x14ac:dyDescent="0.25">
      <c r="B37246" s="27"/>
      <c r="D37246" s="27"/>
      <c r="E37246" s="27"/>
      <c r="I37246" s="27"/>
      <c r="J37246" s="27"/>
    </row>
    <row r="37247" spans="2:10" x14ac:dyDescent="0.25">
      <c r="B37247" s="27"/>
      <c r="D37247" s="27"/>
      <c r="E37247" s="27"/>
      <c r="I37247" s="27"/>
      <c r="J37247" s="27"/>
    </row>
    <row r="37248" spans="2:10" x14ac:dyDescent="0.25">
      <c r="B37248" s="27"/>
      <c r="D37248" s="27"/>
      <c r="E37248" s="27"/>
      <c r="I37248" s="27"/>
      <c r="J37248" s="27"/>
    </row>
    <row r="37249" spans="2:10" x14ac:dyDescent="0.25">
      <c r="B37249" s="27"/>
      <c r="D37249" s="27"/>
      <c r="E37249" s="27"/>
      <c r="I37249" s="27"/>
      <c r="J37249" s="27"/>
    </row>
    <row r="37250" spans="2:10" x14ac:dyDescent="0.25">
      <c r="B37250" s="27"/>
      <c r="D37250" s="27"/>
      <c r="E37250" s="27"/>
      <c r="I37250" s="27"/>
      <c r="J37250" s="27"/>
    </row>
    <row r="37251" spans="2:10" x14ac:dyDescent="0.25">
      <c r="B37251" s="27"/>
      <c r="D37251" s="27"/>
      <c r="E37251" s="27"/>
      <c r="I37251" s="27"/>
      <c r="J37251" s="27"/>
    </row>
    <row r="37252" spans="2:10" x14ac:dyDescent="0.25">
      <c r="B37252" s="27"/>
      <c r="D37252" s="27"/>
      <c r="E37252" s="27"/>
      <c r="I37252" s="27"/>
      <c r="J37252" s="27"/>
    </row>
    <row r="37253" spans="2:10" x14ac:dyDescent="0.25">
      <c r="B37253" s="27"/>
      <c r="D37253" s="27"/>
      <c r="E37253" s="27"/>
      <c r="I37253" s="27"/>
      <c r="J37253" s="27"/>
    </row>
    <row r="37254" spans="2:10" x14ac:dyDescent="0.25">
      <c r="B37254" s="27"/>
      <c r="D37254" s="27"/>
      <c r="E37254" s="27"/>
      <c r="I37254" s="27"/>
      <c r="J37254" s="27"/>
    </row>
    <row r="37255" spans="2:10" x14ac:dyDescent="0.25">
      <c r="B37255" s="27"/>
      <c r="D37255" s="27"/>
      <c r="E37255" s="27"/>
      <c r="I37255" s="27"/>
      <c r="J37255" s="27"/>
    </row>
    <row r="37256" spans="2:10" x14ac:dyDescent="0.25">
      <c r="B37256" s="27"/>
      <c r="D37256" s="27"/>
      <c r="E37256" s="27"/>
      <c r="I37256" s="27"/>
      <c r="J37256" s="27"/>
    </row>
    <row r="37257" spans="2:10" x14ac:dyDescent="0.25">
      <c r="B37257" s="27"/>
      <c r="D37257" s="27"/>
      <c r="E37257" s="27"/>
      <c r="I37257" s="27"/>
      <c r="J37257" s="27"/>
    </row>
    <row r="37258" spans="2:10" x14ac:dyDescent="0.25">
      <c r="B37258" s="27"/>
      <c r="D37258" s="27"/>
      <c r="E37258" s="27"/>
      <c r="I37258" s="27"/>
      <c r="J37258" s="27"/>
    </row>
    <row r="37259" spans="2:10" x14ac:dyDescent="0.25">
      <c r="B37259" s="27"/>
      <c r="D37259" s="27"/>
      <c r="E37259" s="27"/>
      <c r="I37259" s="27"/>
      <c r="J37259" s="27"/>
    </row>
    <row r="37260" spans="2:10" x14ac:dyDescent="0.25">
      <c r="B37260" s="27"/>
      <c r="D37260" s="27"/>
      <c r="E37260" s="27"/>
      <c r="I37260" s="27"/>
      <c r="J37260" s="27"/>
    </row>
    <row r="37261" spans="2:10" x14ac:dyDescent="0.25">
      <c r="B37261" s="27"/>
      <c r="D37261" s="27"/>
      <c r="E37261" s="27"/>
      <c r="I37261" s="27"/>
      <c r="J37261" s="27"/>
    </row>
    <row r="37262" spans="2:10" x14ac:dyDescent="0.25">
      <c r="B37262" s="27"/>
      <c r="D37262" s="27"/>
      <c r="E37262" s="27"/>
      <c r="I37262" s="27"/>
      <c r="J37262" s="27"/>
    </row>
    <row r="37263" spans="2:10" x14ac:dyDescent="0.25">
      <c r="B37263" s="27"/>
      <c r="D37263" s="27"/>
      <c r="E37263" s="27"/>
      <c r="I37263" s="27"/>
      <c r="J37263" s="27"/>
    </row>
    <row r="37264" spans="2:10" x14ac:dyDescent="0.25">
      <c r="B37264" s="27"/>
      <c r="D37264" s="27"/>
      <c r="E37264" s="27"/>
      <c r="I37264" s="27"/>
      <c r="J37264" s="27"/>
    </row>
    <row r="37265" spans="2:10" x14ac:dyDescent="0.25">
      <c r="B37265" s="27"/>
      <c r="D37265" s="27"/>
      <c r="E37265" s="27"/>
      <c r="I37265" s="27"/>
      <c r="J37265" s="27"/>
    </row>
    <row r="37266" spans="2:10" x14ac:dyDescent="0.25">
      <c r="B37266" s="27"/>
      <c r="D37266" s="27"/>
      <c r="E37266" s="27"/>
      <c r="I37266" s="27"/>
      <c r="J37266" s="27"/>
    </row>
    <row r="37267" spans="2:10" x14ac:dyDescent="0.25">
      <c r="B37267" s="27"/>
      <c r="D37267" s="27"/>
      <c r="E37267" s="27"/>
      <c r="I37267" s="27"/>
      <c r="J37267" s="27"/>
    </row>
    <row r="37268" spans="2:10" x14ac:dyDescent="0.25">
      <c r="B37268" s="27"/>
      <c r="D37268" s="27"/>
      <c r="E37268" s="27"/>
      <c r="I37268" s="27"/>
      <c r="J37268" s="27"/>
    </row>
    <row r="37269" spans="2:10" x14ac:dyDescent="0.25">
      <c r="B37269" s="27"/>
      <c r="D37269" s="27"/>
      <c r="E37269" s="27"/>
      <c r="I37269" s="27"/>
      <c r="J37269" s="27"/>
    </row>
    <row r="37270" spans="2:10" x14ac:dyDescent="0.25">
      <c r="B37270" s="27"/>
      <c r="D37270" s="27"/>
      <c r="E37270" s="27"/>
      <c r="I37270" s="27"/>
      <c r="J37270" s="27"/>
    </row>
    <row r="37271" spans="2:10" x14ac:dyDescent="0.25">
      <c r="B37271" s="27"/>
      <c r="D37271" s="27"/>
      <c r="E37271" s="27"/>
      <c r="I37271" s="27"/>
      <c r="J37271" s="27"/>
    </row>
    <row r="37272" spans="2:10" x14ac:dyDescent="0.25">
      <c r="B37272" s="27"/>
      <c r="D37272" s="27"/>
      <c r="E37272" s="27"/>
      <c r="I37272" s="27"/>
      <c r="J37272" s="27"/>
    </row>
    <row r="37273" spans="2:10" x14ac:dyDescent="0.25">
      <c r="B37273" s="27"/>
      <c r="D37273" s="27"/>
      <c r="E37273" s="27"/>
      <c r="I37273" s="27"/>
      <c r="J37273" s="27"/>
    </row>
    <row r="37274" spans="2:10" x14ac:dyDescent="0.25">
      <c r="B37274" s="27"/>
      <c r="D37274" s="27"/>
      <c r="E37274" s="27"/>
      <c r="I37274" s="27"/>
      <c r="J37274" s="27"/>
    </row>
    <row r="37275" spans="2:10" x14ac:dyDescent="0.25">
      <c r="B37275" s="27"/>
      <c r="D37275" s="27"/>
      <c r="E37275" s="27"/>
      <c r="I37275" s="27"/>
      <c r="J37275" s="27"/>
    </row>
    <row r="37276" spans="2:10" x14ac:dyDescent="0.25">
      <c r="B37276" s="27"/>
      <c r="D37276" s="27"/>
      <c r="E37276" s="27"/>
      <c r="I37276" s="27"/>
      <c r="J37276" s="27"/>
    </row>
    <row r="37277" spans="2:10" x14ac:dyDescent="0.25">
      <c r="B37277" s="27"/>
      <c r="D37277" s="27"/>
      <c r="E37277" s="27"/>
      <c r="I37277" s="27"/>
      <c r="J37277" s="27"/>
    </row>
    <row r="37278" spans="2:10" x14ac:dyDescent="0.25">
      <c r="B37278" s="27"/>
      <c r="D37278" s="27"/>
      <c r="E37278" s="27"/>
      <c r="I37278" s="27"/>
      <c r="J37278" s="27"/>
    </row>
    <row r="37279" spans="2:10" x14ac:dyDescent="0.25">
      <c r="B37279" s="27"/>
      <c r="D37279" s="27"/>
      <c r="E37279" s="27"/>
      <c r="I37279" s="27"/>
      <c r="J37279" s="27"/>
    </row>
    <row r="37280" spans="2:10" x14ac:dyDescent="0.25">
      <c r="B37280" s="27"/>
      <c r="D37280" s="27"/>
      <c r="E37280" s="27"/>
      <c r="I37280" s="27"/>
      <c r="J37280" s="27"/>
    </row>
    <row r="37281" spans="2:10" x14ac:dyDescent="0.25">
      <c r="B37281" s="27"/>
      <c r="D37281" s="27"/>
      <c r="E37281" s="27"/>
      <c r="I37281" s="27"/>
      <c r="J37281" s="27"/>
    </row>
    <row r="37282" spans="2:10" x14ac:dyDescent="0.25">
      <c r="B37282" s="27"/>
      <c r="D37282" s="27"/>
      <c r="E37282" s="27"/>
      <c r="I37282" s="27"/>
      <c r="J37282" s="27"/>
    </row>
    <row r="37283" spans="2:10" x14ac:dyDescent="0.25">
      <c r="B37283" s="27"/>
      <c r="D37283" s="27"/>
      <c r="E37283" s="27"/>
      <c r="I37283" s="27"/>
      <c r="J37283" s="27"/>
    </row>
    <row r="37284" spans="2:10" x14ac:dyDescent="0.25">
      <c r="B37284" s="27"/>
      <c r="D37284" s="27"/>
      <c r="E37284" s="27"/>
      <c r="I37284" s="27"/>
      <c r="J37284" s="27"/>
    </row>
    <row r="37285" spans="2:10" x14ac:dyDescent="0.25">
      <c r="B37285" s="27"/>
      <c r="D37285" s="27"/>
      <c r="E37285" s="27"/>
      <c r="I37285" s="27"/>
      <c r="J37285" s="27"/>
    </row>
    <row r="37286" spans="2:10" x14ac:dyDescent="0.25">
      <c r="B37286" s="27"/>
      <c r="D37286" s="27"/>
      <c r="E37286" s="27"/>
      <c r="I37286" s="27"/>
      <c r="J37286" s="27"/>
    </row>
    <row r="37287" spans="2:10" x14ac:dyDescent="0.25">
      <c r="B37287" s="27"/>
      <c r="D37287" s="27"/>
      <c r="E37287" s="27"/>
      <c r="I37287" s="27"/>
      <c r="J37287" s="27"/>
    </row>
    <row r="37288" spans="2:10" x14ac:dyDescent="0.25">
      <c r="B37288" s="27"/>
      <c r="D37288" s="27"/>
      <c r="E37288" s="27"/>
      <c r="I37288" s="27"/>
      <c r="J37288" s="27"/>
    </row>
    <row r="37289" spans="2:10" x14ac:dyDescent="0.25">
      <c r="B37289" s="27"/>
      <c r="D37289" s="27"/>
      <c r="E37289" s="27"/>
      <c r="I37289" s="27"/>
      <c r="J37289" s="27"/>
    </row>
    <row r="37290" spans="2:10" x14ac:dyDescent="0.25">
      <c r="B37290" s="27"/>
      <c r="D37290" s="27"/>
      <c r="E37290" s="27"/>
      <c r="I37290" s="27"/>
      <c r="J37290" s="27"/>
    </row>
    <row r="37291" spans="2:10" x14ac:dyDescent="0.25">
      <c r="B37291" s="27"/>
      <c r="D37291" s="27"/>
      <c r="E37291" s="27"/>
      <c r="I37291" s="27"/>
      <c r="J37291" s="27"/>
    </row>
    <row r="37292" spans="2:10" x14ac:dyDescent="0.25">
      <c r="B37292" s="27"/>
      <c r="D37292" s="27"/>
      <c r="E37292" s="27"/>
      <c r="I37292" s="27"/>
      <c r="J37292" s="27"/>
    </row>
    <row r="37293" spans="2:10" x14ac:dyDescent="0.25">
      <c r="B37293" s="27"/>
      <c r="D37293" s="27"/>
      <c r="E37293" s="27"/>
      <c r="I37293" s="27"/>
      <c r="J37293" s="27"/>
    </row>
    <row r="37294" spans="2:10" x14ac:dyDescent="0.25">
      <c r="B37294" s="27"/>
      <c r="D37294" s="27"/>
      <c r="E37294" s="27"/>
      <c r="I37294" s="27"/>
      <c r="J37294" s="27"/>
    </row>
    <row r="37295" spans="2:10" x14ac:dyDescent="0.25">
      <c r="B37295" s="27"/>
      <c r="D37295" s="27"/>
      <c r="E37295" s="27"/>
      <c r="I37295" s="27"/>
      <c r="J37295" s="27"/>
    </row>
    <row r="37296" spans="2:10" x14ac:dyDescent="0.25">
      <c r="B37296" s="27"/>
      <c r="D37296" s="27"/>
      <c r="E37296" s="27"/>
      <c r="I37296" s="27"/>
      <c r="J37296" s="27"/>
    </row>
    <row r="37297" spans="2:10" x14ac:dyDescent="0.25">
      <c r="B37297" s="27"/>
      <c r="D37297" s="27"/>
      <c r="E37297" s="27"/>
      <c r="I37297" s="27"/>
      <c r="J37297" s="27"/>
    </row>
    <row r="37298" spans="2:10" x14ac:dyDescent="0.25">
      <c r="B37298" s="27"/>
      <c r="D37298" s="27"/>
      <c r="E37298" s="27"/>
      <c r="I37298" s="27"/>
      <c r="J37298" s="27"/>
    </row>
    <row r="37299" spans="2:10" x14ac:dyDescent="0.25">
      <c r="B37299" s="27"/>
      <c r="D37299" s="27"/>
      <c r="E37299" s="27"/>
      <c r="I37299" s="27"/>
      <c r="J37299" s="27"/>
    </row>
    <row r="37300" spans="2:10" x14ac:dyDescent="0.25">
      <c r="B37300" s="27"/>
      <c r="D37300" s="27"/>
      <c r="E37300" s="27"/>
      <c r="I37300" s="27"/>
      <c r="J37300" s="27"/>
    </row>
    <row r="37301" spans="2:10" x14ac:dyDescent="0.25">
      <c r="B37301" s="27"/>
      <c r="D37301" s="27"/>
      <c r="E37301" s="27"/>
      <c r="I37301" s="27"/>
      <c r="J37301" s="27"/>
    </row>
    <row r="37302" spans="2:10" x14ac:dyDescent="0.25">
      <c r="B37302" s="27"/>
      <c r="D37302" s="27"/>
      <c r="E37302" s="27"/>
      <c r="I37302" s="27"/>
      <c r="J37302" s="27"/>
    </row>
    <row r="37303" spans="2:10" x14ac:dyDescent="0.25">
      <c r="B37303" s="27"/>
      <c r="D37303" s="27"/>
      <c r="E37303" s="27"/>
      <c r="I37303" s="27"/>
      <c r="J37303" s="27"/>
    </row>
    <row r="37304" spans="2:10" x14ac:dyDescent="0.25">
      <c r="B37304" s="27"/>
      <c r="D37304" s="27"/>
      <c r="E37304" s="27"/>
      <c r="I37304" s="27"/>
      <c r="J37304" s="27"/>
    </row>
    <row r="37305" spans="2:10" x14ac:dyDescent="0.25">
      <c r="B37305" s="27"/>
      <c r="D37305" s="27"/>
      <c r="E37305" s="27"/>
      <c r="I37305" s="27"/>
      <c r="J37305" s="27"/>
    </row>
    <row r="37306" spans="2:10" x14ac:dyDescent="0.25">
      <c r="B37306" s="27"/>
      <c r="D37306" s="27"/>
      <c r="E37306" s="27"/>
      <c r="I37306" s="27"/>
      <c r="J37306" s="27"/>
    </row>
    <row r="37307" spans="2:10" x14ac:dyDescent="0.25">
      <c r="B37307" s="27"/>
      <c r="D37307" s="27"/>
      <c r="E37307" s="27"/>
      <c r="I37307" s="27"/>
      <c r="J37307" s="27"/>
    </row>
    <row r="37308" spans="2:10" x14ac:dyDescent="0.25">
      <c r="B37308" s="27"/>
      <c r="D37308" s="27"/>
      <c r="E37308" s="27"/>
      <c r="I37308" s="27"/>
      <c r="J37308" s="27"/>
    </row>
    <row r="37309" spans="2:10" x14ac:dyDescent="0.25">
      <c r="B37309" s="27"/>
      <c r="D37309" s="27"/>
      <c r="E37309" s="27"/>
      <c r="I37309" s="27"/>
      <c r="J37309" s="27"/>
    </row>
    <row r="37310" spans="2:10" x14ac:dyDescent="0.25">
      <c r="B37310" s="27"/>
      <c r="D37310" s="27"/>
      <c r="E37310" s="27"/>
      <c r="I37310" s="27"/>
      <c r="J37310" s="27"/>
    </row>
    <row r="37311" spans="2:10" x14ac:dyDescent="0.25">
      <c r="B37311" s="27"/>
      <c r="D37311" s="27"/>
      <c r="E37311" s="27"/>
      <c r="I37311" s="27"/>
      <c r="J37311" s="27"/>
    </row>
    <row r="37312" spans="2:10" x14ac:dyDescent="0.25">
      <c r="B37312" s="27"/>
      <c r="D37312" s="27"/>
      <c r="E37312" s="27"/>
      <c r="I37312" s="27"/>
      <c r="J37312" s="27"/>
    </row>
    <row r="37313" spans="2:10" x14ac:dyDescent="0.25">
      <c r="B37313" s="27"/>
      <c r="D37313" s="27"/>
      <c r="E37313" s="27"/>
      <c r="I37313" s="27"/>
      <c r="J37313" s="27"/>
    </row>
    <row r="37314" spans="2:10" x14ac:dyDescent="0.25">
      <c r="B37314" s="27"/>
      <c r="D37314" s="27"/>
      <c r="E37314" s="27"/>
      <c r="I37314" s="27"/>
      <c r="J37314" s="27"/>
    </row>
    <row r="37315" spans="2:10" x14ac:dyDescent="0.25">
      <c r="B37315" s="27"/>
      <c r="D37315" s="27"/>
      <c r="E37315" s="27"/>
      <c r="I37315" s="27"/>
      <c r="J37315" s="27"/>
    </row>
    <row r="37316" spans="2:10" x14ac:dyDescent="0.25">
      <c r="B37316" s="27"/>
      <c r="D37316" s="27"/>
      <c r="E37316" s="27"/>
      <c r="I37316" s="27"/>
      <c r="J37316" s="27"/>
    </row>
    <row r="37317" spans="2:10" x14ac:dyDescent="0.25">
      <c r="B37317" s="27"/>
      <c r="D37317" s="27"/>
      <c r="E37317" s="27"/>
      <c r="I37317" s="27"/>
      <c r="J37317" s="27"/>
    </row>
    <row r="37318" spans="2:10" x14ac:dyDescent="0.25">
      <c r="B37318" s="27"/>
      <c r="D37318" s="27"/>
      <c r="E37318" s="27"/>
      <c r="I37318" s="27"/>
      <c r="J37318" s="27"/>
    </row>
    <row r="37319" spans="2:10" x14ac:dyDescent="0.25">
      <c r="B37319" s="27"/>
      <c r="D37319" s="27"/>
      <c r="E37319" s="27"/>
      <c r="I37319" s="27"/>
      <c r="J37319" s="27"/>
    </row>
    <row r="37320" spans="2:10" x14ac:dyDescent="0.25">
      <c r="B37320" s="27"/>
      <c r="D37320" s="27"/>
      <c r="E37320" s="27"/>
      <c r="I37320" s="27"/>
      <c r="J37320" s="27"/>
    </row>
    <row r="37321" spans="2:10" x14ac:dyDescent="0.25">
      <c r="B37321" s="27"/>
      <c r="D37321" s="27"/>
      <c r="E37321" s="27"/>
      <c r="I37321" s="27"/>
      <c r="J37321" s="27"/>
    </row>
    <row r="37322" spans="2:10" x14ac:dyDescent="0.25">
      <c r="B37322" s="27"/>
      <c r="D37322" s="27"/>
      <c r="E37322" s="27"/>
      <c r="I37322" s="27"/>
      <c r="J37322" s="27"/>
    </row>
    <row r="37323" spans="2:10" x14ac:dyDescent="0.25">
      <c r="B37323" s="27"/>
      <c r="D37323" s="27"/>
      <c r="E37323" s="27"/>
      <c r="I37323" s="27"/>
      <c r="J37323" s="27"/>
    </row>
    <row r="37324" spans="2:10" x14ac:dyDescent="0.25">
      <c r="B37324" s="27"/>
      <c r="D37324" s="27"/>
      <c r="E37324" s="27"/>
      <c r="I37324" s="27"/>
      <c r="J37324" s="27"/>
    </row>
    <row r="37325" spans="2:10" x14ac:dyDescent="0.25">
      <c r="B37325" s="27"/>
      <c r="D37325" s="27"/>
      <c r="E37325" s="27"/>
      <c r="I37325" s="27"/>
      <c r="J37325" s="27"/>
    </row>
    <row r="37326" spans="2:10" x14ac:dyDescent="0.25">
      <c r="B37326" s="27"/>
      <c r="D37326" s="27"/>
      <c r="E37326" s="27"/>
      <c r="I37326" s="27"/>
      <c r="J37326" s="27"/>
    </row>
    <row r="37327" spans="2:10" x14ac:dyDescent="0.25">
      <c r="B37327" s="27"/>
      <c r="D37327" s="27"/>
      <c r="E37327" s="27"/>
      <c r="I37327" s="27"/>
      <c r="J37327" s="27"/>
    </row>
    <row r="37328" spans="2:10" x14ac:dyDescent="0.25">
      <c r="B37328" s="27"/>
      <c r="D37328" s="27"/>
      <c r="E37328" s="27"/>
      <c r="I37328" s="27"/>
      <c r="J37328" s="27"/>
    </row>
    <row r="37329" spans="2:10" x14ac:dyDescent="0.25">
      <c r="B37329" s="27"/>
      <c r="D37329" s="27"/>
      <c r="E37329" s="27"/>
      <c r="I37329" s="27"/>
      <c r="J37329" s="27"/>
    </row>
    <row r="37330" spans="2:10" x14ac:dyDescent="0.25">
      <c r="B37330" s="27"/>
      <c r="D37330" s="27"/>
      <c r="E37330" s="27"/>
      <c r="I37330" s="27"/>
      <c r="J37330" s="27"/>
    </row>
    <row r="37331" spans="2:10" x14ac:dyDescent="0.25">
      <c r="B37331" s="27"/>
      <c r="D37331" s="27"/>
      <c r="E37331" s="27"/>
      <c r="I37331" s="27"/>
      <c r="J37331" s="27"/>
    </row>
    <row r="37332" spans="2:10" x14ac:dyDescent="0.25">
      <c r="B37332" s="27"/>
      <c r="D37332" s="27"/>
      <c r="E37332" s="27"/>
      <c r="I37332" s="27"/>
      <c r="J37332" s="27"/>
    </row>
    <row r="37333" spans="2:10" x14ac:dyDescent="0.25">
      <c r="B37333" s="27"/>
      <c r="D37333" s="27"/>
      <c r="E37333" s="27"/>
      <c r="I37333" s="27"/>
      <c r="J37333" s="27"/>
    </row>
    <row r="37334" spans="2:10" x14ac:dyDescent="0.25">
      <c r="B37334" s="27"/>
      <c r="D37334" s="27"/>
      <c r="E37334" s="27"/>
      <c r="I37334" s="27"/>
      <c r="J37334" s="27"/>
    </row>
    <row r="37335" spans="2:10" x14ac:dyDescent="0.25">
      <c r="B37335" s="27"/>
      <c r="D37335" s="27"/>
      <c r="E37335" s="27"/>
      <c r="I37335" s="27"/>
      <c r="J37335" s="27"/>
    </row>
    <row r="37336" spans="2:10" x14ac:dyDescent="0.25">
      <c r="B37336" s="27"/>
      <c r="D37336" s="27"/>
      <c r="E37336" s="27"/>
      <c r="I37336" s="27"/>
      <c r="J37336" s="27"/>
    </row>
    <row r="37337" spans="2:10" x14ac:dyDescent="0.25">
      <c r="B37337" s="27"/>
      <c r="D37337" s="27"/>
      <c r="E37337" s="27"/>
      <c r="I37337" s="27"/>
      <c r="J37337" s="27"/>
    </row>
    <row r="37338" spans="2:10" x14ac:dyDescent="0.25">
      <c r="B37338" s="27"/>
      <c r="D37338" s="27"/>
      <c r="E37338" s="27"/>
      <c r="I37338" s="27"/>
      <c r="J37338" s="27"/>
    </row>
    <row r="37339" spans="2:10" x14ac:dyDescent="0.25">
      <c r="B37339" s="27"/>
      <c r="D37339" s="27"/>
      <c r="E37339" s="27"/>
      <c r="I37339" s="27"/>
      <c r="J37339" s="27"/>
    </row>
    <row r="37340" spans="2:10" x14ac:dyDescent="0.25">
      <c r="B37340" s="27"/>
      <c r="D37340" s="27"/>
      <c r="E37340" s="27"/>
      <c r="I37340" s="27"/>
      <c r="J37340" s="27"/>
    </row>
    <row r="37341" spans="2:10" x14ac:dyDescent="0.25">
      <c r="B37341" s="27"/>
      <c r="D37341" s="27"/>
      <c r="E37341" s="27"/>
      <c r="I37341" s="27"/>
      <c r="J37341" s="27"/>
    </row>
    <row r="37342" spans="2:10" x14ac:dyDescent="0.25">
      <c r="B37342" s="27"/>
      <c r="D37342" s="27"/>
      <c r="E37342" s="27"/>
      <c r="I37342" s="27"/>
      <c r="J37342" s="27"/>
    </row>
    <row r="37343" spans="2:10" x14ac:dyDescent="0.25">
      <c r="B37343" s="27"/>
      <c r="D37343" s="27"/>
      <c r="E37343" s="27"/>
      <c r="I37343" s="27"/>
      <c r="J37343" s="27"/>
    </row>
    <row r="37344" spans="2:10" x14ac:dyDescent="0.25">
      <c r="B37344" s="27"/>
      <c r="D37344" s="27"/>
      <c r="E37344" s="27"/>
      <c r="I37344" s="27"/>
      <c r="J37344" s="27"/>
    </row>
    <row r="37345" spans="2:10" x14ac:dyDescent="0.25">
      <c r="B37345" s="27"/>
      <c r="D37345" s="27"/>
      <c r="E37345" s="27"/>
      <c r="I37345" s="27"/>
      <c r="J37345" s="27"/>
    </row>
    <row r="37346" spans="2:10" x14ac:dyDescent="0.25">
      <c r="B37346" s="27"/>
      <c r="D37346" s="27"/>
      <c r="E37346" s="27"/>
      <c r="I37346" s="27"/>
      <c r="J37346" s="27"/>
    </row>
    <row r="37347" spans="2:10" x14ac:dyDescent="0.25">
      <c r="B37347" s="27"/>
      <c r="D37347" s="27"/>
      <c r="E37347" s="27"/>
      <c r="I37347" s="27"/>
      <c r="J37347" s="27"/>
    </row>
    <row r="37348" spans="2:10" x14ac:dyDescent="0.25">
      <c r="B37348" s="27"/>
      <c r="D37348" s="27"/>
      <c r="E37348" s="27"/>
      <c r="I37348" s="27"/>
      <c r="J37348" s="27"/>
    </row>
    <row r="37349" spans="2:10" x14ac:dyDescent="0.25">
      <c r="B37349" s="27"/>
      <c r="D37349" s="27"/>
      <c r="E37349" s="27"/>
      <c r="I37349" s="27"/>
      <c r="J37349" s="27"/>
    </row>
    <row r="37350" spans="2:10" x14ac:dyDescent="0.25">
      <c r="B37350" s="27"/>
      <c r="D37350" s="27"/>
      <c r="E37350" s="27"/>
      <c r="I37350" s="27"/>
      <c r="J37350" s="27"/>
    </row>
    <row r="37351" spans="2:10" x14ac:dyDescent="0.25">
      <c r="B37351" s="27"/>
      <c r="D37351" s="27"/>
      <c r="E37351" s="27"/>
      <c r="I37351" s="27"/>
      <c r="J37351" s="27"/>
    </row>
    <row r="37352" spans="2:10" x14ac:dyDescent="0.25">
      <c r="B37352" s="27"/>
      <c r="D37352" s="27"/>
      <c r="E37352" s="27"/>
      <c r="I37352" s="27"/>
      <c r="J37352" s="27"/>
    </row>
    <row r="37353" spans="2:10" x14ac:dyDescent="0.25">
      <c r="B37353" s="27"/>
      <c r="D37353" s="27"/>
      <c r="E37353" s="27"/>
      <c r="I37353" s="27"/>
      <c r="J37353" s="27"/>
    </row>
    <row r="37354" spans="2:10" x14ac:dyDescent="0.25">
      <c r="B37354" s="27"/>
      <c r="D37354" s="27"/>
      <c r="E37354" s="27"/>
      <c r="I37354" s="27"/>
      <c r="J37354" s="27"/>
    </row>
    <row r="37355" spans="2:10" x14ac:dyDescent="0.25">
      <c r="B37355" s="27"/>
      <c r="D37355" s="27"/>
      <c r="E37355" s="27"/>
      <c r="I37355" s="27"/>
      <c r="J37355" s="27"/>
    </row>
    <row r="37356" spans="2:10" x14ac:dyDescent="0.25">
      <c r="B37356" s="27"/>
      <c r="D37356" s="27"/>
      <c r="E37356" s="27"/>
      <c r="I37356" s="27"/>
      <c r="J37356" s="27"/>
    </row>
    <row r="37357" spans="2:10" x14ac:dyDescent="0.25">
      <c r="B37357" s="27"/>
      <c r="D37357" s="27"/>
      <c r="E37357" s="27"/>
      <c r="I37357" s="27"/>
      <c r="J37357" s="27"/>
    </row>
    <row r="37358" spans="2:10" x14ac:dyDescent="0.25">
      <c r="B37358" s="27"/>
      <c r="D37358" s="27"/>
      <c r="E37358" s="27"/>
      <c r="I37358" s="27"/>
      <c r="J37358" s="27"/>
    </row>
    <row r="37359" spans="2:10" x14ac:dyDescent="0.25">
      <c r="B37359" s="27"/>
      <c r="D37359" s="27"/>
      <c r="E37359" s="27"/>
      <c r="I37359" s="27"/>
      <c r="J37359" s="27"/>
    </row>
    <row r="37360" spans="2:10" x14ac:dyDescent="0.25">
      <c r="B37360" s="27"/>
      <c r="D37360" s="27"/>
      <c r="E37360" s="27"/>
      <c r="I37360" s="27"/>
      <c r="J37360" s="27"/>
    </row>
    <row r="37361" spans="2:10" x14ac:dyDescent="0.25">
      <c r="B37361" s="27"/>
      <c r="D37361" s="27"/>
      <c r="E37361" s="27"/>
      <c r="I37361" s="27"/>
      <c r="J37361" s="27"/>
    </row>
    <row r="37362" spans="2:10" x14ac:dyDescent="0.25">
      <c r="B37362" s="27"/>
      <c r="D37362" s="27"/>
      <c r="E37362" s="27"/>
      <c r="I37362" s="27"/>
      <c r="J37362" s="27"/>
    </row>
    <row r="37363" spans="2:10" x14ac:dyDescent="0.25">
      <c r="B37363" s="27"/>
      <c r="D37363" s="27"/>
      <c r="E37363" s="27"/>
      <c r="I37363" s="27"/>
      <c r="J37363" s="27"/>
    </row>
    <row r="37364" spans="2:10" x14ac:dyDescent="0.25">
      <c r="B37364" s="27"/>
      <c r="D37364" s="27"/>
      <c r="E37364" s="27"/>
      <c r="I37364" s="27"/>
      <c r="J37364" s="27"/>
    </row>
    <row r="37365" spans="2:10" x14ac:dyDescent="0.25">
      <c r="B37365" s="27"/>
      <c r="D37365" s="27"/>
      <c r="E37365" s="27"/>
      <c r="I37365" s="27"/>
      <c r="J37365" s="27"/>
    </row>
    <row r="37366" spans="2:10" x14ac:dyDescent="0.25">
      <c r="B37366" s="27"/>
      <c r="D37366" s="27"/>
      <c r="E37366" s="27"/>
      <c r="I37366" s="27"/>
      <c r="J37366" s="27"/>
    </row>
    <row r="37367" spans="2:10" x14ac:dyDescent="0.25">
      <c r="B37367" s="27"/>
      <c r="D37367" s="27"/>
      <c r="E37367" s="27"/>
      <c r="I37367" s="27"/>
      <c r="J37367" s="27"/>
    </row>
    <row r="37368" spans="2:10" x14ac:dyDescent="0.25">
      <c r="B37368" s="27"/>
      <c r="D37368" s="27"/>
      <c r="E37368" s="27"/>
      <c r="I37368" s="27"/>
      <c r="J37368" s="27"/>
    </row>
    <row r="37369" spans="2:10" x14ac:dyDescent="0.25">
      <c r="B37369" s="27"/>
      <c r="D37369" s="27"/>
      <c r="E37369" s="27"/>
      <c r="I37369" s="27"/>
      <c r="J37369" s="27"/>
    </row>
    <row r="37370" spans="2:10" x14ac:dyDescent="0.25">
      <c r="B37370" s="27"/>
      <c r="D37370" s="27"/>
      <c r="E37370" s="27"/>
      <c r="I37370" s="27"/>
      <c r="J37370" s="27"/>
    </row>
    <row r="37371" spans="2:10" x14ac:dyDescent="0.25">
      <c r="B37371" s="27"/>
      <c r="D37371" s="27"/>
      <c r="E37371" s="27"/>
      <c r="I37371" s="27"/>
      <c r="J37371" s="27"/>
    </row>
    <row r="37372" spans="2:10" x14ac:dyDescent="0.25">
      <c r="B37372" s="27"/>
      <c r="D37372" s="27"/>
      <c r="E37372" s="27"/>
      <c r="I37372" s="27"/>
      <c r="J37372" s="27"/>
    </row>
    <row r="37373" spans="2:10" x14ac:dyDescent="0.25">
      <c r="B37373" s="27"/>
      <c r="D37373" s="27"/>
      <c r="E37373" s="27"/>
      <c r="I37373" s="27"/>
      <c r="J37373" s="27"/>
    </row>
    <row r="37374" spans="2:10" x14ac:dyDescent="0.25">
      <c r="B37374" s="27"/>
      <c r="D37374" s="27"/>
      <c r="E37374" s="27"/>
      <c r="I37374" s="27"/>
      <c r="J37374" s="27"/>
    </row>
    <row r="37375" spans="2:10" x14ac:dyDescent="0.25">
      <c r="B37375" s="27"/>
      <c r="D37375" s="27"/>
      <c r="E37375" s="27"/>
      <c r="I37375" s="27"/>
      <c r="J37375" s="27"/>
    </row>
    <row r="37376" spans="2:10" x14ac:dyDescent="0.25">
      <c r="B37376" s="27"/>
      <c r="D37376" s="27"/>
      <c r="E37376" s="27"/>
      <c r="I37376" s="27"/>
      <c r="J37376" s="27"/>
    </row>
    <row r="37377" spans="2:10" x14ac:dyDescent="0.25">
      <c r="B37377" s="27"/>
      <c r="D37377" s="27"/>
      <c r="E37377" s="27"/>
      <c r="I37377" s="27"/>
      <c r="J37377" s="27"/>
    </row>
    <row r="37378" spans="2:10" x14ac:dyDescent="0.25">
      <c r="B37378" s="27"/>
      <c r="D37378" s="27"/>
      <c r="E37378" s="27"/>
      <c r="I37378" s="27"/>
      <c r="J37378" s="27"/>
    </row>
    <row r="37379" spans="2:10" x14ac:dyDescent="0.25">
      <c r="B37379" s="27"/>
      <c r="D37379" s="27"/>
      <c r="E37379" s="27"/>
      <c r="I37379" s="27"/>
      <c r="J37379" s="27"/>
    </row>
    <row r="37380" spans="2:10" x14ac:dyDescent="0.25">
      <c r="B37380" s="27"/>
      <c r="D37380" s="27"/>
      <c r="E37380" s="27"/>
      <c r="I37380" s="27"/>
      <c r="J37380" s="27"/>
    </row>
    <row r="37381" spans="2:10" x14ac:dyDescent="0.25">
      <c r="B37381" s="27"/>
      <c r="D37381" s="27"/>
      <c r="E37381" s="27"/>
      <c r="I37381" s="27"/>
      <c r="J37381" s="27"/>
    </row>
    <row r="37382" spans="2:10" x14ac:dyDescent="0.25">
      <c r="B37382" s="27"/>
      <c r="D37382" s="27"/>
      <c r="E37382" s="27"/>
      <c r="I37382" s="27"/>
      <c r="J37382" s="27"/>
    </row>
    <row r="37383" spans="2:10" x14ac:dyDescent="0.25">
      <c r="B37383" s="27"/>
      <c r="D37383" s="27"/>
      <c r="E37383" s="27"/>
      <c r="I37383" s="27"/>
      <c r="J37383" s="27"/>
    </row>
    <row r="37384" spans="2:10" x14ac:dyDescent="0.25">
      <c r="B37384" s="27"/>
      <c r="D37384" s="27"/>
      <c r="E37384" s="27"/>
      <c r="I37384" s="27"/>
      <c r="J37384" s="27"/>
    </row>
    <row r="37385" spans="2:10" x14ac:dyDescent="0.25">
      <c r="B37385" s="27"/>
      <c r="D37385" s="27"/>
      <c r="E37385" s="27"/>
      <c r="I37385" s="27"/>
      <c r="J37385" s="27"/>
    </row>
    <row r="37386" spans="2:10" x14ac:dyDescent="0.25">
      <c r="B37386" s="27"/>
      <c r="D37386" s="27"/>
      <c r="E37386" s="27"/>
      <c r="I37386" s="27"/>
      <c r="J37386" s="27"/>
    </row>
    <row r="37387" spans="2:10" x14ac:dyDescent="0.25">
      <c r="B37387" s="27"/>
      <c r="D37387" s="27"/>
      <c r="E37387" s="27"/>
      <c r="I37387" s="27"/>
      <c r="J37387" s="27"/>
    </row>
    <row r="37388" spans="2:10" x14ac:dyDescent="0.25">
      <c r="B37388" s="27"/>
      <c r="D37388" s="27"/>
      <c r="E37388" s="27"/>
      <c r="I37388" s="27"/>
      <c r="J37388" s="27"/>
    </row>
    <row r="37389" spans="2:10" x14ac:dyDescent="0.25">
      <c r="B37389" s="27"/>
      <c r="D37389" s="27"/>
      <c r="E37389" s="27"/>
      <c r="I37389" s="27"/>
      <c r="J37389" s="27"/>
    </row>
    <row r="37390" spans="2:10" x14ac:dyDescent="0.25">
      <c r="B37390" s="27"/>
      <c r="D37390" s="27"/>
      <c r="E37390" s="27"/>
      <c r="I37390" s="27"/>
      <c r="J37390" s="27"/>
    </row>
    <row r="37391" spans="2:10" x14ac:dyDescent="0.25">
      <c r="B37391" s="27"/>
      <c r="D37391" s="27"/>
      <c r="E37391" s="27"/>
      <c r="I37391" s="27"/>
      <c r="J37391" s="27"/>
    </row>
    <row r="37392" spans="2:10" x14ac:dyDescent="0.25">
      <c r="B37392" s="27"/>
      <c r="D37392" s="27"/>
      <c r="E37392" s="27"/>
      <c r="I37392" s="27"/>
      <c r="J37392" s="27"/>
    </row>
    <row r="37393" spans="2:10" x14ac:dyDescent="0.25">
      <c r="B37393" s="27"/>
      <c r="D37393" s="27"/>
      <c r="E37393" s="27"/>
      <c r="I37393" s="27"/>
      <c r="J37393" s="27"/>
    </row>
    <row r="37394" spans="2:10" x14ac:dyDescent="0.25">
      <c r="B37394" s="27"/>
      <c r="D37394" s="27"/>
      <c r="E37394" s="27"/>
      <c r="I37394" s="27"/>
      <c r="J37394" s="27"/>
    </row>
    <row r="37395" spans="2:10" x14ac:dyDescent="0.25">
      <c r="B37395" s="27"/>
      <c r="D37395" s="27"/>
      <c r="E37395" s="27"/>
      <c r="I37395" s="27"/>
      <c r="J37395" s="27"/>
    </row>
    <row r="37396" spans="2:10" x14ac:dyDescent="0.25">
      <c r="B37396" s="27"/>
      <c r="D37396" s="27"/>
      <c r="E37396" s="27"/>
      <c r="I37396" s="27"/>
      <c r="J37396" s="27"/>
    </row>
    <row r="37397" spans="2:10" x14ac:dyDescent="0.25">
      <c r="B37397" s="27"/>
      <c r="D37397" s="27"/>
      <c r="E37397" s="27"/>
      <c r="I37397" s="27"/>
      <c r="J37397" s="27"/>
    </row>
    <row r="37398" spans="2:10" x14ac:dyDescent="0.25">
      <c r="B37398" s="27"/>
      <c r="D37398" s="27"/>
      <c r="E37398" s="27"/>
      <c r="I37398" s="27"/>
      <c r="J37398" s="27"/>
    </row>
    <row r="37399" spans="2:10" x14ac:dyDescent="0.25">
      <c r="B37399" s="27"/>
      <c r="D37399" s="27"/>
      <c r="E37399" s="27"/>
      <c r="I37399" s="27"/>
      <c r="J37399" s="27"/>
    </row>
    <row r="37400" spans="2:10" x14ac:dyDescent="0.25">
      <c r="B37400" s="27"/>
      <c r="D37400" s="27"/>
      <c r="E37400" s="27"/>
      <c r="I37400" s="27"/>
      <c r="J37400" s="27"/>
    </row>
    <row r="37401" spans="2:10" x14ac:dyDescent="0.25">
      <c r="B37401" s="27"/>
      <c r="D37401" s="27"/>
      <c r="E37401" s="27"/>
      <c r="I37401" s="27"/>
      <c r="J37401" s="27"/>
    </row>
    <row r="37402" spans="2:10" x14ac:dyDescent="0.25">
      <c r="B37402" s="27"/>
      <c r="D37402" s="27"/>
      <c r="E37402" s="27"/>
      <c r="I37402" s="27"/>
      <c r="J37402" s="27"/>
    </row>
    <row r="37403" spans="2:10" x14ac:dyDescent="0.25">
      <c r="B37403" s="27"/>
      <c r="D37403" s="27"/>
      <c r="E37403" s="27"/>
      <c r="I37403" s="27"/>
      <c r="J37403" s="27"/>
    </row>
    <row r="37404" spans="2:10" x14ac:dyDescent="0.25">
      <c r="B37404" s="27"/>
      <c r="D37404" s="27"/>
      <c r="E37404" s="27"/>
      <c r="I37404" s="27"/>
      <c r="J37404" s="27"/>
    </row>
    <row r="37405" spans="2:10" x14ac:dyDescent="0.25">
      <c r="B37405" s="27"/>
      <c r="D37405" s="27"/>
      <c r="E37405" s="27"/>
      <c r="I37405" s="27"/>
      <c r="J37405" s="27"/>
    </row>
    <row r="37406" spans="2:10" x14ac:dyDescent="0.25">
      <c r="B37406" s="27"/>
      <c r="D37406" s="27"/>
      <c r="E37406" s="27"/>
      <c r="I37406" s="27"/>
      <c r="J37406" s="27"/>
    </row>
    <row r="37407" spans="2:10" x14ac:dyDescent="0.25">
      <c r="B37407" s="27"/>
      <c r="D37407" s="27"/>
      <c r="E37407" s="27"/>
      <c r="I37407" s="27"/>
      <c r="J37407" s="27"/>
    </row>
    <row r="37408" spans="2:10" x14ac:dyDescent="0.25">
      <c r="B37408" s="27"/>
      <c r="D37408" s="27"/>
      <c r="E37408" s="27"/>
      <c r="I37408" s="27"/>
      <c r="J37408" s="27"/>
    </row>
    <row r="37409" spans="2:10" x14ac:dyDescent="0.25">
      <c r="B37409" s="27"/>
      <c r="D37409" s="27"/>
      <c r="E37409" s="27"/>
      <c r="I37409" s="27"/>
      <c r="J37409" s="27"/>
    </row>
    <row r="37410" spans="2:10" x14ac:dyDescent="0.25">
      <c r="B37410" s="27"/>
      <c r="D37410" s="27"/>
      <c r="E37410" s="27"/>
      <c r="I37410" s="27"/>
      <c r="J37410" s="27"/>
    </row>
    <row r="37411" spans="2:10" x14ac:dyDescent="0.25">
      <c r="B37411" s="27"/>
      <c r="D37411" s="27"/>
      <c r="E37411" s="27"/>
      <c r="I37411" s="27"/>
      <c r="J37411" s="27"/>
    </row>
    <row r="37412" spans="2:10" x14ac:dyDescent="0.25">
      <c r="B37412" s="27"/>
      <c r="D37412" s="27"/>
      <c r="E37412" s="27"/>
      <c r="I37412" s="27"/>
      <c r="J37412" s="27"/>
    </row>
    <row r="37413" spans="2:10" x14ac:dyDescent="0.25">
      <c r="B37413" s="27"/>
      <c r="D37413" s="27"/>
      <c r="E37413" s="27"/>
      <c r="I37413" s="27"/>
      <c r="J37413" s="27"/>
    </row>
    <row r="37414" spans="2:10" x14ac:dyDescent="0.25">
      <c r="B37414" s="27"/>
      <c r="D37414" s="27"/>
      <c r="E37414" s="27"/>
      <c r="I37414" s="27"/>
      <c r="J37414" s="27"/>
    </row>
    <row r="37415" spans="2:10" x14ac:dyDescent="0.25">
      <c r="B37415" s="27"/>
      <c r="D37415" s="27"/>
      <c r="E37415" s="27"/>
      <c r="I37415" s="27"/>
      <c r="J37415" s="27"/>
    </row>
    <row r="37416" spans="2:10" x14ac:dyDescent="0.25">
      <c r="B37416" s="27"/>
      <c r="D37416" s="27"/>
      <c r="E37416" s="27"/>
      <c r="I37416" s="27"/>
      <c r="J37416" s="27"/>
    </row>
    <row r="37417" spans="2:10" x14ac:dyDescent="0.25">
      <c r="B37417" s="27"/>
      <c r="D37417" s="27"/>
      <c r="E37417" s="27"/>
      <c r="I37417" s="27"/>
      <c r="J37417" s="27"/>
    </row>
    <row r="37418" spans="2:10" x14ac:dyDescent="0.25">
      <c r="B37418" s="27"/>
      <c r="D37418" s="27"/>
      <c r="E37418" s="27"/>
      <c r="I37418" s="27"/>
      <c r="J37418" s="27"/>
    </row>
    <row r="37419" spans="2:10" x14ac:dyDescent="0.25">
      <c r="B37419" s="27"/>
      <c r="D37419" s="27"/>
      <c r="E37419" s="27"/>
      <c r="I37419" s="27"/>
      <c r="J37419" s="27"/>
    </row>
    <row r="37420" spans="2:10" x14ac:dyDescent="0.25">
      <c r="B37420" s="27"/>
      <c r="D37420" s="27"/>
      <c r="E37420" s="27"/>
      <c r="I37420" s="27"/>
      <c r="J37420" s="27"/>
    </row>
    <row r="37421" spans="2:10" x14ac:dyDescent="0.25">
      <c r="B37421" s="27"/>
      <c r="D37421" s="27"/>
      <c r="E37421" s="27"/>
      <c r="I37421" s="27"/>
      <c r="J37421" s="27"/>
    </row>
    <row r="37422" spans="2:10" x14ac:dyDescent="0.25">
      <c r="B37422" s="27"/>
      <c r="D37422" s="27"/>
      <c r="E37422" s="27"/>
      <c r="I37422" s="27"/>
      <c r="J37422" s="27"/>
    </row>
    <row r="37423" spans="2:10" x14ac:dyDescent="0.25">
      <c r="B37423" s="27"/>
      <c r="D37423" s="27"/>
      <c r="E37423" s="27"/>
      <c r="I37423" s="27"/>
      <c r="J37423" s="27"/>
    </row>
    <row r="37424" spans="2:10" x14ac:dyDescent="0.25">
      <c r="B37424" s="27"/>
      <c r="D37424" s="27"/>
      <c r="E37424" s="27"/>
      <c r="I37424" s="27"/>
      <c r="J37424" s="27"/>
    </row>
    <row r="37425" spans="2:10" x14ac:dyDescent="0.25">
      <c r="B37425" s="27"/>
      <c r="D37425" s="27"/>
      <c r="E37425" s="27"/>
      <c r="I37425" s="27"/>
      <c r="J37425" s="27"/>
    </row>
    <row r="37426" spans="2:10" x14ac:dyDescent="0.25">
      <c r="B37426" s="27"/>
      <c r="D37426" s="27"/>
      <c r="E37426" s="27"/>
      <c r="I37426" s="27"/>
      <c r="J37426" s="27"/>
    </row>
    <row r="37427" spans="2:10" x14ac:dyDescent="0.25">
      <c r="B37427" s="27"/>
      <c r="D37427" s="27"/>
      <c r="E37427" s="27"/>
      <c r="I37427" s="27"/>
      <c r="J37427" s="27"/>
    </row>
    <row r="37428" spans="2:10" x14ac:dyDescent="0.25">
      <c r="B37428" s="27"/>
      <c r="D37428" s="27"/>
      <c r="E37428" s="27"/>
      <c r="I37428" s="27"/>
      <c r="J37428" s="27"/>
    </row>
    <row r="37429" spans="2:10" x14ac:dyDescent="0.25">
      <c r="B37429" s="27"/>
      <c r="D37429" s="27"/>
      <c r="E37429" s="27"/>
      <c r="I37429" s="27"/>
      <c r="J37429" s="27"/>
    </row>
    <row r="37430" spans="2:10" x14ac:dyDescent="0.25">
      <c r="B37430" s="27"/>
      <c r="D37430" s="27"/>
      <c r="E37430" s="27"/>
      <c r="I37430" s="27"/>
      <c r="J37430" s="27"/>
    </row>
    <row r="37431" spans="2:10" x14ac:dyDescent="0.25">
      <c r="B37431" s="27"/>
      <c r="D37431" s="27"/>
      <c r="E37431" s="27"/>
      <c r="I37431" s="27"/>
      <c r="J37431" s="27"/>
    </row>
    <row r="37432" spans="2:10" x14ac:dyDescent="0.25">
      <c r="B37432" s="27"/>
      <c r="D37432" s="27"/>
      <c r="E37432" s="27"/>
      <c r="I37432" s="27"/>
      <c r="J37432" s="27"/>
    </row>
    <row r="37433" spans="2:10" x14ac:dyDescent="0.25">
      <c r="B37433" s="27"/>
      <c r="D37433" s="27"/>
      <c r="E37433" s="27"/>
      <c r="I37433" s="27"/>
      <c r="J37433" s="27"/>
    </row>
    <row r="37434" spans="2:10" x14ac:dyDescent="0.25">
      <c r="B37434" s="27"/>
      <c r="D37434" s="27"/>
      <c r="E37434" s="27"/>
      <c r="I37434" s="27"/>
      <c r="J37434" s="27"/>
    </row>
    <row r="37435" spans="2:10" x14ac:dyDescent="0.25">
      <c r="B37435" s="27"/>
      <c r="D37435" s="27"/>
      <c r="E37435" s="27"/>
      <c r="I37435" s="27"/>
      <c r="J37435" s="27"/>
    </row>
    <row r="37436" spans="2:10" x14ac:dyDescent="0.25">
      <c r="B37436" s="27"/>
      <c r="D37436" s="27"/>
      <c r="E37436" s="27"/>
      <c r="I37436" s="27"/>
      <c r="J37436" s="27"/>
    </row>
    <row r="37437" spans="2:10" x14ac:dyDescent="0.25">
      <c r="B37437" s="27"/>
      <c r="D37437" s="27"/>
      <c r="E37437" s="27"/>
      <c r="I37437" s="27"/>
      <c r="J37437" s="27"/>
    </row>
    <row r="37438" spans="2:10" x14ac:dyDescent="0.25">
      <c r="B37438" s="27"/>
      <c r="D37438" s="27"/>
      <c r="E37438" s="27"/>
      <c r="I37438" s="27"/>
      <c r="J37438" s="27"/>
    </row>
    <row r="37439" spans="2:10" x14ac:dyDescent="0.25">
      <c r="B37439" s="27"/>
      <c r="D37439" s="27"/>
      <c r="E37439" s="27"/>
      <c r="I37439" s="27"/>
      <c r="J37439" s="27"/>
    </row>
    <row r="37440" spans="2:10" x14ac:dyDescent="0.25">
      <c r="B37440" s="27"/>
      <c r="D37440" s="27"/>
      <c r="E37440" s="27"/>
      <c r="I37440" s="27"/>
      <c r="J37440" s="27"/>
    </row>
    <row r="37441" spans="2:10" x14ac:dyDescent="0.25">
      <c r="B37441" s="27"/>
      <c r="D37441" s="27"/>
      <c r="E37441" s="27"/>
      <c r="I37441" s="27"/>
      <c r="J37441" s="27"/>
    </row>
    <row r="37442" spans="2:10" x14ac:dyDescent="0.25">
      <c r="B37442" s="27"/>
      <c r="D37442" s="27"/>
      <c r="E37442" s="27"/>
      <c r="I37442" s="27"/>
      <c r="J37442" s="27"/>
    </row>
    <row r="37443" spans="2:10" x14ac:dyDescent="0.25">
      <c r="B37443" s="27"/>
      <c r="D37443" s="27"/>
      <c r="E37443" s="27"/>
      <c r="I37443" s="27"/>
      <c r="J37443" s="27"/>
    </row>
    <row r="37444" spans="2:10" x14ac:dyDescent="0.25">
      <c r="B37444" s="27"/>
      <c r="D37444" s="27"/>
      <c r="E37444" s="27"/>
      <c r="I37444" s="27"/>
      <c r="J37444" s="27"/>
    </row>
    <row r="37445" spans="2:10" x14ac:dyDescent="0.25">
      <c r="B37445" s="27"/>
      <c r="D37445" s="27"/>
      <c r="E37445" s="27"/>
      <c r="I37445" s="27"/>
      <c r="J37445" s="27"/>
    </row>
    <row r="37446" spans="2:10" x14ac:dyDescent="0.25">
      <c r="B37446" s="27"/>
      <c r="D37446" s="27"/>
      <c r="E37446" s="27"/>
      <c r="I37446" s="27"/>
      <c r="J37446" s="27"/>
    </row>
    <row r="37447" spans="2:10" x14ac:dyDescent="0.25">
      <c r="B37447" s="27"/>
      <c r="D37447" s="27"/>
      <c r="E37447" s="27"/>
      <c r="I37447" s="27"/>
      <c r="J37447" s="27"/>
    </row>
    <row r="37448" spans="2:10" x14ac:dyDescent="0.25">
      <c r="B37448" s="27"/>
      <c r="D37448" s="27"/>
      <c r="E37448" s="27"/>
      <c r="I37448" s="27"/>
      <c r="J37448" s="27"/>
    </row>
    <row r="37449" spans="2:10" x14ac:dyDescent="0.25">
      <c r="B37449" s="27"/>
      <c r="D37449" s="27"/>
      <c r="E37449" s="27"/>
      <c r="I37449" s="27"/>
      <c r="J37449" s="27"/>
    </row>
    <row r="37450" spans="2:10" x14ac:dyDescent="0.25">
      <c r="B37450" s="27"/>
      <c r="D37450" s="27"/>
      <c r="E37450" s="27"/>
      <c r="I37450" s="27"/>
      <c r="J37450" s="27"/>
    </row>
    <row r="37451" spans="2:10" x14ac:dyDescent="0.25">
      <c r="B37451" s="27"/>
      <c r="D37451" s="27"/>
      <c r="E37451" s="27"/>
      <c r="I37451" s="27"/>
      <c r="J37451" s="27"/>
    </row>
    <row r="37452" spans="2:10" x14ac:dyDescent="0.25">
      <c r="B37452" s="27"/>
      <c r="D37452" s="27"/>
      <c r="E37452" s="27"/>
      <c r="I37452" s="27"/>
      <c r="J37452" s="27"/>
    </row>
    <row r="37453" spans="2:10" x14ac:dyDescent="0.25">
      <c r="B37453" s="27"/>
      <c r="D37453" s="27"/>
      <c r="E37453" s="27"/>
      <c r="I37453" s="27"/>
      <c r="J37453" s="27"/>
    </row>
    <row r="37454" spans="2:10" x14ac:dyDescent="0.25">
      <c r="B37454" s="27"/>
      <c r="D37454" s="27"/>
      <c r="E37454" s="27"/>
      <c r="I37454" s="27"/>
      <c r="J37454" s="27"/>
    </row>
    <row r="37455" spans="2:10" x14ac:dyDescent="0.25">
      <c r="B37455" s="27"/>
      <c r="D37455" s="27"/>
      <c r="E37455" s="27"/>
      <c r="I37455" s="27"/>
      <c r="J37455" s="27"/>
    </row>
    <row r="37456" spans="2:10" x14ac:dyDescent="0.25">
      <c r="B37456" s="27"/>
      <c r="D37456" s="27"/>
      <c r="E37456" s="27"/>
      <c r="I37456" s="27"/>
      <c r="J37456" s="27"/>
    </row>
    <row r="37457" spans="2:10" x14ac:dyDescent="0.25">
      <c r="B37457" s="27"/>
      <c r="D37457" s="27"/>
      <c r="E37457" s="27"/>
      <c r="I37457" s="27"/>
      <c r="J37457" s="27"/>
    </row>
    <row r="37458" spans="2:10" x14ac:dyDescent="0.25">
      <c r="B37458" s="27"/>
      <c r="D37458" s="27"/>
      <c r="E37458" s="27"/>
      <c r="I37458" s="27"/>
      <c r="J37458" s="27"/>
    </row>
    <row r="37459" spans="2:10" x14ac:dyDescent="0.25">
      <c r="B37459" s="27"/>
      <c r="D37459" s="27"/>
      <c r="E37459" s="27"/>
      <c r="I37459" s="27"/>
      <c r="J37459" s="27"/>
    </row>
    <row r="37460" spans="2:10" x14ac:dyDescent="0.25">
      <c r="B37460" s="27"/>
      <c r="D37460" s="27"/>
      <c r="E37460" s="27"/>
      <c r="I37460" s="27"/>
      <c r="J37460" s="27"/>
    </row>
    <row r="37461" spans="2:10" x14ac:dyDescent="0.25">
      <c r="B37461" s="27"/>
      <c r="D37461" s="27"/>
      <c r="E37461" s="27"/>
      <c r="I37461" s="27"/>
      <c r="J37461" s="27"/>
    </row>
    <row r="37462" spans="2:10" x14ac:dyDescent="0.25">
      <c r="B37462" s="27"/>
      <c r="D37462" s="27"/>
      <c r="E37462" s="27"/>
      <c r="I37462" s="27"/>
      <c r="J37462" s="27"/>
    </row>
    <row r="37463" spans="2:10" x14ac:dyDescent="0.25">
      <c r="B37463" s="27"/>
      <c r="D37463" s="27"/>
      <c r="E37463" s="27"/>
      <c r="I37463" s="27"/>
      <c r="J37463" s="27"/>
    </row>
    <row r="37464" spans="2:10" x14ac:dyDescent="0.25">
      <c r="B37464" s="27"/>
      <c r="D37464" s="27"/>
      <c r="E37464" s="27"/>
      <c r="I37464" s="27"/>
      <c r="J37464" s="27"/>
    </row>
    <row r="37465" spans="2:10" x14ac:dyDescent="0.25">
      <c r="B37465" s="27"/>
      <c r="D37465" s="27"/>
      <c r="E37465" s="27"/>
      <c r="I37465" s="27"/>
      <c r="J37465" s="27"/>
    </row>
    <row r="37466" spans="2:10" x14ac:dyDescent="0.25">
      <c r="B37466" s="27"/>
      <c r="D37466" s="27"/>
      <c r="E37466" s="27"/>
      <c r="I37466" s="27"/>
      <c r="J37466" s="27"/>
    </row>
    <row r="37467" spans="2:10" x14ac:dyDescent="0.25">
      <c r="B37467" s="27"/>
      <c r="D37467" s="27"/>
      <c r="E37467" s="27"/>
      <c r="I37467" s="27"/>
      <c r="J37467" s="27"/>
    </row>
    <row r="37468" spans="2:10" x14ac:dyDescent="0.25">
      <c r="B37468" s="27"/>
      <c r="D37468" s="27"/>
      <c r="E37468" s="27"/>
      <c r="I37468" s="27"/>
      <c r="J37468" s="27"/>
    </row>
    <row r="37469" spans="2:10" x14ac:dyDescent="0.25">
      <c r="B37469" s="27"/>
      <c r="D37469" s="27"/>
      <c r="E37469" s="27"/>
      <c r="I37469" s="27"/>
      <c r="J37469" s="27"/>
    </row>
    <row r="37470" spans="2:10" x14ac:dyDescent="0.25">
      <c r="B37470" s="27"/>
      <c r="D37470" s="27"/>
      <c r="E37470" s="27"/>
      <c r="I37470" s="27"/>
      <c r="J37470" s="27"/>
    </row>
    <row r="37471" spans="2:10" x14ac:dyDescent="0.25">
      <c r="B37471" s="27"/>
      <c r="D37471" s="27"/>
      <c r="E37471" s="27"/>
      <c r="I37471" s="27"/>
      <c r="J37471" s="27"/>
    </row>
    <row r="37472" spans="2:10" x14ac:dyDescent="0.25">
      <c r="B37472" s="27"/>
      <c r="D37472" s="27"/>
      <c r="E37472" s="27"/>
      <c r="I37472" s="27"/>
      <c r="J37472" s="27"/>
    </row>
    <row r="37473" spans="2:10" x14ac:dyDescent="0.25">
      <c r="B37473" s="27"/>
      <c r="D37473" s="27"/>
      <c r="E37473" s="27"/>
      <c r="I37473" s="27"/>
      <c r="J37473" s="27"/>
    </row>
    <row r="37474" spans="2:10" x14ac:dyDescent="0.25">
      <c r="B37474" s="27"/>
      <c r="D37474" s="27"/>
      <c r="E37474" s="27"/>
      <c r="I37474" s="27"/>
      <c r="J37474" s="27"/>
    </row>
    <row r="37475" spans="2:10" x14ac:dyDescent="0.25">
      <c r="B37475" s="27"/>
      <c r="D37475" s="27"/>
      <c r="E37475" s="27"/>
      <c r="I37475" s="27"/>
      <c r="J37475" s="27"/>
    </row>
    <row r="37476" spans="2:10" x14ac:dyDescent="0.25">
      <c r="B37476" s="27"/>
      <c r="D37476" s="27"/>
      <c r="E37476" s="27"/>
      <c r="I37476" s="27"/>
      <c r="J37476" s="27"/>
    </row>
    <row r="37477" spans="2:10" x14ac:dyDescent="0.25">
      <c r="B37477" s="27"/>
      <c r="D37477" s="27"/>
      <c r="E37477" s="27"/>
      <c r="I37477" s="27"/>
      <c r="J37477" s="27"/>
    </row>
    <row r="37478" spans="2:10" x14ac:dyDescent="0.25">
      <c r="B37478" s="27"/>
      <c r="D37478" s="27"/>
      <c r="E37478" s="27"/>
      <c r="I37478" s="27"/>
      <c r="J37478" s="27"/>
    </row>
    <row r="37479" spans="2:10" x14ac:dyDescent="0.25">
      <c r="B37479" s="27"/>
      <c r="D37479" s="27"/>
      <c r="E37479" s="27"/>
      <c r="I37479" s="27"/>
      <c r="J37479" s="27"/>
    </row>
    <row r="37480" spans="2:10" x14ac:dyDescent="0.25">
      <c r="B37480" s="27"/>
      <c r="D37480" s="27"/>
      <c r="E37480" s="27"/>
      <c r="I37480" s="27"/>
      <c r="J37480" s="27"/>
    </row>
    <row r="37481" spans="2:10" x14ac:dyDescent="0.25">
      <c r="B37481" s="27"/>
      <c r="D37481" s="27"/>
      <c r="E37481" s="27"/>
      <c r="I37481" s="27"/>
      <c r="J37481" s="27"/>
    </row>
    <row r="37482" spans="2:10" x14ac:dyDescent="0.25">
      <c r="B37482" s="27"/>
      <c r="D37482" s="27"/>
      <c r="E37482" s="27"/>
      <c r="I37482" s="27"/>
      <c r="J37482" s="27"/>
    </row>
    <row r="37483" spans="2:10" x14ac:dyDescent="0.25">
      <c r="B37483" s="27"/>
      <c r="D37483" s="27"/>
      <c r="E37483" s="27"/>
      <c r="I37483" s="27"/>
      <c r="J37483" s="27"/>
    </row>
    <row r="37484" spans="2:10" x14ac:dyDescent="0.25">
      <c r="B37484" s="27"/>
      <c r="D37484" s="27"/>
      <c r="E37484" s="27"/>
      <c r="I37484" s="27"/>
      <c r="J37484" s="27"/>
    </row>
    <row r="37485" spans="2:10" x14ac:dyDescent="0.25">
      <c r="B37485" s="27"/>
      <c r="D37485" s="27"/>
      <c r="E37485" s="27"/>
      <c r="I37485" s="27"/>
      <c r="J37485" s="27"/>
    </row>
    <row r="37486" spans="2:10" x14ac:dyDescent="0.25">
      <c r="B37486" s="27"/>
      <c r="D37486" s="27"/>
      <c r="E37486" s="27"/>
      <c r="I37486" s="27"/>
      <c r="J37486" s="27"/>
    </row>
    <row r="37487" spans="2:10" x14ac:dyDescent="0.25">
      <c r="B37487" s="27"/>
      <c r="D37487" s="27"/>
      <c r="E37487" s="27"/>
      <c r="I37487" s="27"/>
      <c r="J37487" s="27"/>
    </row>
    <row r="37488" spans="2:10" x14ac:dyDescent="0.25">
      <c r="B37488" s="27"/>
      <c r="D37488" s="27"/>
      <c r="E37488" s="27"/>
      <c r="I37488" s="27"/>
      <c r="J37488" s="27"/>
    </row>
    <row r="37489" spans="2:10" x14ac:dyDescent="0.25">
      <c r="B37489" s="27"/>
      <c r="D37489" s="27"/>
      <c r="E37489" s="27"/>
      <c r="I37489" s="27"/>
      <c r="J37489" s="27"/>
    </row>
    <row r="37490" spans="2:10" x14ac:dyDescent="0.25">
      <c r="B37490" s="27"/>
      <c r="D37490" s="27"/>
      <c r="E37490" s="27"/>
      <c r="I37490" s="27"/>
      <c r="J37490" s="27"/>
    </row>
    <row r="37491" spans="2:10" x14ac:dyDescent="0.25">
      <c r="B37491" s="27"/>
      <c r="D37491" s="27"/>
      <c r="E37491" s="27"/>
      <c r="I37491" s="27"/>
      <c r="J37491" s="27"/>
    </row>
    <row r="37492" spans="2:10" x14ac:dyDescent="0.25">
      <c r="B37492" s="27"/>
      <c r="D37492" s="27"/>
      <c r="E37492" s="27"/>
      <c r="I37492" s="27"/>
      <c r="J37492" s="27"/>
    </row>
    <row r="37493" spans="2:10" x14ac:dyDescent="0.25">
      <c r="B37493" s="27"/>
      <c r="D37493" s="27"/>
      <c r="E37493" s="27"/>
      <c r="I37493" s="27"/>
      <c r="J37493" s="27"/>
    </row>
    <row r="37494" spans="2:10" x14ac:dyDescent="0.25">
      <c r="B37494" s="27"/>
      <c r="D37494" s="27"/>
      <c r="E37494" s="27"/>
      <c r="I37494" s="27"/>
      <c r="J37494" s="27"/>
    </row>
    <row r="37495" spans="2:10" x14ac:dyDescent="0.25">
      <c r="B37495" s="27"/>
      <c r="D37495" s="27"/>
      <c r="E37495" s="27"/>
      <c r="I37495" s="27"/>
      <c r="J37495" s="27"/>
    </row>
    <row r="37496" spans="2:10" x14ac:dyDescent="0.25">
      <c r="B37496" s="27"/>
      <c r="D37496" s="27"/>
      <c r="E37496" s="27"/>
      <c r="I37496" s="27"/>
      <c r="J37496" s="27"/>
    </row>
    <row r="37497" spans="2:10" x14ac:dyDescent="0.25">
      <c r="B37497" s="27"/>
      <c r="D37497" s="27"/>
      <c r="E37497" s="27"/>
      <c r="I37497" s="27"/>
      <c r="J37497" s="27"/>
    </row>
    <row r="37498" spans="2:10" x14ac:dyDescent="0.25">
      <c r="B37498" s="27"/>
      <c r="D37498" s="27"/>
      <c r="E37498" s="27"/>
      <c r="I37498" s="27"/>
      <c r="J37498" s="27"/>
    </row>
    <row r="37499" spans="2:10" x14ac:dyDescent="0.25">
      <c r="B37499" s="27"/>
      <c r="D37499" s="27"/>
      <c r="E37499" s="27"/>
      <c r="I37499" s="27"/>
      <c r="J37499" s="27"/>
    </row>
    <row r="37500" spans="2:10" x14ac:dyDescent="0.25">
      <c r="B37500" s="27"/>
      <c r="D37500" s="27"/>
      <c r="E37500" s="27"/>
      <c r="I37500" s="27"/>
      <c r="J37500" s="27"/>
    </row>
    <row r="37501" spans="2:10" x14ac:dyDescent="0.25">
      <c r="B37501" s="27"/>
      <c r="D37501" s="27"/>
      <c r="E37501" s="27"/>
      <c r="I37501" s="27"/>
      <c r="J37501" s="27"/>
    </row>
    <row r="37502" spans="2:10" x14ac:dyDescent="0.25">
      <c r="B37502" s="27"/>
      <c r="D37502" s="27"/>
      <c r="E37502" s="27"/>
      <c r="I37502" s="27"/>
      <c r="J37502" s="27"/>
    </row>
    <row r="37503" spans="2:10" x14ac:dyDescent="0.25">
      <c r="B37503" s="27"/>
      <c r="D37503" s="27"/>
      <c r="E37503" s="27"/>
      <c r="I37503" s="27"/>
      <c r="J37503" s="27"/>
    </row>
    <row r="37504" spans="2:10" x14ac:dyDescent="0.25">
      <c r="B37504" s="27"/>
      <c r="D37504" s="27"/>
      <c r="E37504" s="27"/>
      <c r="I37504" s="27"/>
      <c r="J37504" s="27"/>
    </row>
    <row r="37505" spans="2:10" x14ac:dyDescent="0.25">
      <c r="B37505" s="27"/>
      <c r="D37505" s="27"/>
      <c r="E37505" s="27"/>
      <c r="I37505" s="27"/>
      <c r="J37505" s="27"/>
    </row>
    <row r="37506" spans="2:10" x14ac:dyDescent="0.25">
      <c r="B37506" s="27"/>
      <c r="D37506" s="27"/>
      <c r="E37506" s="27"/>
      <c r="I37506" s="27"/>
      <c r="J37506" s="27"/>
    </row>
    <row r="37507" spans="2:10" x14ac:dyDescent="0.25">
      <c r="B37507" s="27"/>
      <c r="D37507" s="27"/>
      <c r="E37507" s="27"/>
      <c r="I37507" s="27"/>
      <c r="J37507" s="27"/>
    </row>
    <row r="37508" spans="2:10" x14ac:dyDescent="0.25">
      <c r="B37508" s="27"/>
      <c r="D37508" s="27"/>
      <c r="E37508" s="27"/>
      <c r="I37508" s="27"/>
      <c r="J37508" s="27"/>
    </row>
    <row r="37509" spans="2:10" x14ac:dyDescent="0.25">
      <c r="B37509" s="27"/>
      <c r="D37509" s="27"/>
      <c r="E37509" s="27"/>
      <c r="I37509" s="27"/>
      <c r="J37509" s="27"/>
    </row>
    <row r="37510" spans="2:10" x14ac:dyDescent="0.25">
      <c r="B37510" s="27"/>
      <c r="D37510" s="27"/>
      <c r="E37510" s="27"/>
      <c r="I37510" s="27"/>
      <c r="J37510" s="27"/>
    </row>
    <row r="37511" spans="2:10" x14ac:dyDescent="0.25">
      <c r="B37511" s="27"/>
      <c r="D37511" s="27"/>
      <c r="E37511" s="27"/>
      <c r="I37511" s="27"/>
      <c r="J37511" s="27"/>
    </row>
    <row r="37512" spans="2:10" x14ac:dyDescent="0.25">
      <c r="B37512" s="27"/>
      <c r="D37512" s="27"/>
      <c r="E37512" s="27"/>
      <c r="I37512" s="27"/>
      <c r="J37512" s="27"/>
    </row>
    <row r="37513" spans="2:10" x14ac:dyDescent="0.25">
      <c r="B37513" s="27"/>
      <c r="D37513" s="27"/>
      <c r="E37513" s="27"/>
      <c r="I37513" s="27"/>
      <c r="J37513" s="27"/>
    </row>
    <row r="37514" spans="2:10" x14ac:dyDescent="0.25">
      <c r="B37514" s="27"/>
      <c r="D37514" s="27"/>
      <c r="E37514" s="27"/>
      <c r="I37514" s="27"/>
      <c r="J37514" s="27"/>
    </row>
    <row r="37515" spans="2:10" x14ac:dyDescent="0.25">
      <c r="B37515" s="27"/>
      <c r="D37515" s="27"/>
      <c r="E37515" s="27"/>
      <c r="I37515" s="27"/>
      <c r="J37515" s="27"/>
    </row>
    <row r="37516" spans="2:10" x14ac:dyDescent="0.25">
      <c r="B37516" s="27"/>
      <c r="D37516" s="27"/>
      <c r="E37516" s="27"/>
      <c r="I37516" s="27"/>
      <c r="J37516" s="27"/>
    </row>
    <row r="37517" spans="2:10" x14ac:dyDescent="0.25">
      <c r="B37517" s="27"/>
      <c r="D37517" s="27"/>
      <c r="E37517" s="27"/>
      <c r="I37517" s="27"/>
      <c r="J37517" s="27"/>
    </row>
    <row r="37518" spans="2:10" x14ac:dyDescent="0.25">
      <c r="B37518" s="27"/>
      <c r="D37518" s="27"/>
      <c r="E37518" s="27"/>
      <c r="I37518" s="27"/>
      <c r="J37518" s="27"/>
    </row>
    <row r="37519" spans="2:10" x14ac:dyDescent="0.25">
      <c r="B37519" s="27"/>
      <c r="D37519" s="27"/>
      <c r="E37519" s="27"/>
      <c r="I37519" s="27"/>
      <c r="J37519" s="27"/>
    </row>
    <row r="37520" spans="2:10" x14ac:dyDescent="0.25">
      <c r="B37520" s="27"/>
      <c r="D37520" s="27"/>
      <c r="E37520" s="27"/>
      <c r="I37520" s="27"/>
      <c r="J37520" s="27"/>
    </row>
    <row r="37521" spans="2:10" x14ac:dyDescent="0.25">
      <c r="B37521" s="27"/>
      <c r="D37521" s="27"/>
      <c r="E37521" s="27"/>
      <c r="I37521" s="27"/>
      <c r="J37521" s="27"/>
    </row>
    <row r="37522" spans="2:10" x14ac:dyDescent="0.25">
      <c r="B37522" s="27"/>
      <c r="D37522" s="27"/>
      <c r="E37522" s="27"/>
      <c r="I37522" s="27"/>
      <c r="J37522" s="27"/>
    </row>
    <row r="37523" spans="2:10" x14ac:dyDescent="0.25">
      <c r="B37523" s="27"/>
      <c r="D37523" s="27"/>
      <c r="E37523" s="27"/>
      <c r="I37523" s="27"/>
      <c r="J37523" s="27"/>
    </row>
    <row r="37524" spans="2:10" x14ac:dyDescent="0.25">
      <c r="B37524" s="27"/>
      <c r="D37524" s="27"/>
      <c r="E37524" s="27"/>
      <c r="I37524" s="27"/>
      <c r="J37524" s="27"/>
    </row>
    <row r="37525" spans="2:10" x14ac:dyDescent="0.25">
      <c r="B37525" s="27"/>
      <c r="D37525" s="27"/>
      <c r="E37525" s="27"/>
      <c r="I37525" s="27"/>
      <c r="J37525" s="27"/>
    </row>
    <row r="37526" spans="2:10" x14ac:dyDescent="0.25">
      <c r="B37526" s="27"/>
      <c r="D37526" s="27"/>
      <c r="E37526" s="27"/>
      <c r="I37526" s="27"/>
      <c r="J37526" s="27"/>
    </row>
    <row r="37527" spans="2:10" x14ac:dyDescent="0.25">
      <c r="B37527" s="27"/>
      <c r="D37527" s="27"/>
      <c r="E37527" s="27"/>
      <c r="I37527" s="27"/>
      <c r="J37527" s="27"/>
    </row>
    <row r="37528" spans="2:10" x14ac:dyDescent="0.25">
      <c r="B37528" s="27"/>
      <c r="D37528" s="27"/>
      <c r="E37528" s="27"/>
      <c r="I37528" s="27"/>
      <c r="J37528" s="27"/>
    </row>
    <row r="37529" spans="2:10" x14ac:dyDescent="0.25">
      <c r="B37529" s="27"/>
      <c r="D37529" s="27"/>
      <c r="E37529" s="27"/>
      <c r="I37529" s="27"/>
      <c r="J37529" s="27"/>
    </row>
    <row r="37530" spans="2:10" x14ac:dyDescent="0.25">
      <c r="B37530" s="27"/>
      <c r="D37530" s="27"/>
      <c r="E37530" s="27"/>
      <c r="I37530" s="27"/>
      <c r="J37530" s="27"/>
    </row>
    <row r="37531" spans="2:10" x14ac:dyDescent="0.25">
      <c r="B37531" s="27"/>
      <c r="D37531" s="27"/>
      <c r="E37531" s="27"/>
      <c r="I37531" s="27"/>
      <c r="J37531" s="27"/>
    </row>
    <row r="37532" spans="2:10" x14ac:dyDescent="0.25">
      <c r="B37532" s="27"/>
      <c r="D37532" s="27"/>
      <c r="E37532" s="27"/>
      <c r="I37532" s="27"/>
      <c r="J37532" s="27"/>
    </row>
    <row r="37533" spans="2:10" x14ac:dyDescent="0.25">
      <c r="B37533" s="27"/>
      <c r="D37533" s="27"/>
      <c r="E37533" s="27"/>
      <c r="I37533" s="27"/>
      <c r="J37533" s="27"/>
    </row>
    <row r="37534" spans="2:10" x14ac:dyDescent="0.25">
      <c r="B37534" s="27"/>
      <c r="D37534" s="27"/>
      <c r="E37534" s="27"/>
      <c r="I37534" s="27"/>
      <c r="J37534" s="27"/>
    </row>
    <row r="37535" spans="2:10" x14ac:dyDescent="0.25">
      <c r="B37535" s="27"/>
      <c r="D37535" s="27"/>
      <c r="E37535" s="27"/>
      <c r="I37535" s="27"/>
      <c r="J37535" s="27"/>
    </row>
    <row r="37536" spans="2:10" x14ac:dyDescent="0.25">
      <c r="B37536" s="27"/>
      <c r="D37536" s="27"/>
      <c r="E37536" s="27"/>
      <c r="I37536" s="27"/>
      <c r="J37536" s="27"/>
    </row>
    <row r="37537" spans="2:10" x14ac:dyDescent="0.25">
      <c r="B37537" s="27"/>
      <c r="D37537" s="27"/>
      <c r="E37537" s="27"/>
      <c r="I37537" s="27"/>
      <c r="J37537" s="27"/>
    </row>
    <row r="37538" spans="2:10" x14ac:dyDescent="0.25">
      <c r="B37538" s="27"/>
      <c r="D37538" s="27"/>
      <c r="E37538" s="27"/>
      <c r="I37538" s="27"/>
      <c r="J37538" s="27"/>
    </row>
    <row r="37539" spans="2:10" x14ac:dyDescent="0.25">
      <c r="B37539" s="27"/>
      <c r="D37539" s="27"/>
      <c r="E37539" s="27"/>
      <c r="I37539" s="27"/>
      <c r="J37539" s="27"/>
    </row>
    <row r="37540" spans="2:10" x14ac:dyDescent="0.25">
      <c r="B37540" s="27"/>
      <c r="D37540" s="27"/>
      <c r="E37540" s="27"/>
      <c r="I37540" s="27"/>
      <c r="J37540" s="27"/>
    </row>
    <row r="37541" spans="2:10" x14ac:dyDescent="0.25">
      <c r="B37541" s="27"/>
      <c r="D37541" s="27"/>
      <c r="E37541" s="27"/>
      <c r="I37541" s="27"/>
      <c r="J37541" s="27"/>
    </row>
    <row r="37542" spans="2:10" x14ac:dyDescent="0.25">
      <c r="B37542" s="27"/>
      <c r="D37542" s="27"/>
      <c r="E37542" s="27"/>
      <c r="I37542" s="27"/>
      <c r="J37542" s="27"/>
    </row>
    <row r="37543" spans="2:10" x14ac:dyDescent="0.25">
      <c r="B37543" s="27"/>
      <c r="D37543" s="27"/>
      <c r="E37543" s="27"/>
      <c r="I37543" s="27"/>
      <c r="J37543" s="27"/>
    </row>
    <row r="37544" spans="2:10" x14ac:dyDescent="0.25">
      <c r="B37544" s="27"/>
      <c r="D37544" s="27"/>
      <c r="E37544" s="27"/>
      <c r="I37544" s="27"/>
      <c r="J37544" s="27"/>
    </row>
    <row r="37545" spans="2:10" x14ac:dyDescent="0.25">
      <c r="B37545" s="27"/>
      <c r="D37545" s="27"/>
      <c r="E37545" s="27"/>
      <c r="I37545" s="27"/>
      <c r="J37545" s="27"/>
    </row>
    <row r="37546" spans="2:10" x14ac:dyDescent="0.25">
      <c r="B37546" s="27"/>
      <c r="D37546" s="27"/>
      <c r="E37546" s="27"/>
      <c r="I37546" s="27"/>
      <c r="J37546" s="27"/>
    </row>
    <row r="37547" spans="2:10" x14ac:dyDescent="0.25">
      <c r="B37547" s="27"/>
      <c r="D37547" s="27"/>
      <c r="E37547" s="27"/>
      <c r="I37547" s="27"/>
      <c r="J37547" s="27"/>
    </row>
    <row r="37548" spans="2:10" x14ac:dyDescent="0.25">
      <c r="B37548" s="27"/>
      <c r="D37548" s="27"/>
      <c r="E37548" s="27"/>
      <c r="I37548" s="27"/>
      <c r="J37548" s="27"/>
    </row>
    <row r="37549" spans="2:10" x14ac:dyDescent="0.25">
      <c r="B37549" s="27"/>
      <c r="D37549" s="27"/>
      <c r="E37549" s="27"/>
      <c r="I37549" s="27"/>
      <c r="J37549" s="27"/>
    </row>
    <row r="37550" spans="2:10" x14ac:dyDescent="0.25">
      <c r="B37550" s="27"/>
      <c r="D37550" s="27"/>
      <c r="E37550" s="27"/>
      <c r="I37550" s="27"/>
      <c r="J37550" s="27"/>
    </row>
    <row r="37551" spans="2:10" x14ac:dyDescent="0.25">
      <c r="B37551" s="27"/>
      <c r="D37551" s="27"/>
      <c r="E37551" s="27"/>
      <c r="I37551" s="27"/>
      <c r="J37551" s="27"/>
    </row>
    <row r="37552" spans="2:10" x14ac:dyDescent="0.25">
      <c r="B37552" s="27"/>
      <c r="D37552" s="27"/>
      <c r="E37552" s="27"/>
      <c r="I37552" s="27"/>
      <c r="J37552" s="27"/>
    </row>
    <row r="37553" spans="2:10" x14ac:dyDescent="0.25">
      <c r="B37553" s="27"/>
      <c r="D37553" s="27"/>
      <c r="E37553" s="27"/>
      <c r="I37553" s="27"/>
      <c r="J37553" s="27"/>
    </row>
    <row r="37554" spans="2:10" x14ac:dyDescent="0.25">
      <c r="B37554" s="27"/>
      <c r="D37554" s="27"/>
      <c r="E37554" s="27"/>
      <c r="I37554" s="27"/>
      <c r="J37554" s="27"/>
    </row>
    <row r="37555" spans="2:10" x14ac:dyDescent="0.25">
      <c r="B37555" s="27"/>
      <c r="D37555" s="27"/>
      <c r="E37555" s="27"/>
      <c r="I37555" s="27"/>
      <c r="J37555" s="27"/>
    </row>
    <row r="37556" spans="2:10" x14ac:dyDescent="0.25">
      <c r="B37556" s="27"/>
      <c r="D37556" s="27"/>
      <c r="E37556" s="27"/>
      <c r="I37556" s="27"/>
      <c r="J37556" s="27"/>
    </row>
    <row r="37557" spans="2:10" x14ac:dyDescent="0.25">
      <c r="B37557" s="27"/>
      <c r="D37557" s="27"/>
      <c r="E37557" s="27"/>
      <c r="I37557" s="27"/>
      <c r="J37557" s="27"/>
    </row>
    <row r="37558" spans="2:10" x14ac:dyDescent="0.25">
      <c r="B37558" s="27"/>
      <c r="D37558" s="27"/>
      <c r="E37558" s="27"/>
      <c r="I37558" s="27"/>
      <c r="J37558" s="27"/>
    </row>
    <row r="37559" spans="2:10" x14ac:dyDescent="0.25">
      <c r="B37559" s="27"/>
      <c r="D37559" s="27"/>
      <c r="E37559" s="27"/>
      <c r="I37559" s="27"/>
      <c r="J37559" s="27"/>
    </row>
    <row r="37560" spans="2:10" x14ac:dyDescent="0.25">
      <c r="B37560" s="27"/>
      <c r="D37560" s="27"/>
      <c r="E37560" s="27"/>
      <c r="I37560" s="27"/>
      <c r="J37560" s="27"/>
    </row>
    <row r="37561" spans="2:10" x14ac:dyDescent="0.25">
      <c r="B37561" s="27"/>
      <c r="D37561" s="27"/>
      <c r="E37561" s="27"/>
      <c r="I37561" s="27"/>
      <c r="J37561" s="27"/>
    </row>
    <row r="37562" spans="2:10" x14ac:dyDescent="0.25">
      <c r="B37562" s="27"/>
      <c r="D37562" s="27"/>
      <c r="E37562" s="27"/>
      <c r="I37562" s="27"/>
      <c r="J37562" s="27"/>
    </row>
    <row r="37563" spans="2:10" x14ac:dyDescent="0.25">
      <c r="B37563" s="27"/>
      <c r="D37563" s="27"/>
      <c r="E37563" s="27"/>
      <c r="I37563" s="27"/>
      <c r="J37563" s="27"/>
    </row>
    <row r="37564" spans="2:10" x14ac:dyDescent="0.25">
      <c r="B37564" s="27"/>
      <c r="D37564" s="27"/>
      <c r="E37564" s="27"/>
      <c r="I37564" s="27"/>
      <c r="J37564" s="27"/>
    </row>
    <row r="37565" spans="2:10" x14ac:dyDescent="0.25">
      <c r="B37565" s="27"/>
      <c r="D37565" s="27"/>
      <c r="E37565" s="27"/>
      <c r="I37565" s="27"/>
      <c r="J37565" s="27"/>
    </row>
    <row r="37566" spans="2:10" x14ac:dyDescent="0.25">
      <c r="B37566" s="27"/>
      <c r="D37566" s="27"/>
      <c r="E37566" s="27"/>
      <c r="I37566" s="27"/>
      <c r="J37566" s="27"/>
    </row>
    <row r="37567" spans="2:10" x14ac:dyDescent="0.25">
      <c r="B37567" s="27"/>
      <c r="D37567" s="27"/>
      <c r="E37567" s="27"/>
      <c r="I37567" s="27"/>
      <c r="J37567" s="27"/>
    </row>
    <row r="37568" spans="2:10" x14ac:dyDescent="0.25">
      <c r="B37568" s="27"/>
      <c r="D37568" s="27"/>
      <c r="E37568" s="27"/>
      <c r="I37568" s="27"/>
      <c r="J37568" s="27"/>
    </row>
    <row r="37569" spans="2:10" x14ac:dyDescent="0.25">
      <c r="B37569" s="27"/>
      <c r="D37569" s="27"/>
      <c r="E37569" s="27"/>
      <c r="I37569" s="27"/>
      <c r="J37569" s="27"/>
    </row>
    <row r="37570" spans="2:10" x14ac:dyDescent="0.25">
      <c r="B37570" s="27"/>
      <c r="D37570" s="27"/>
      <c r="E37570" s="27"/>
      <c r="I37570" s="27"/>
      <c r="J37570" s="27"/>
    </row>
    <row r="37571" spans="2:10" x14ac:dyDescent="0.25">
      <c r="B37571" s="27"/>
      <c r="D37571" s="27"/>
      <c r="E37571" s="27"/>
      <c r="I37571" s="27"/>
      <c r="J37571" s="27"/>
    </row>
    <row r="37572" spans="2:10" x14ac:dyDescent="0.25">
      <c r="B37572" s="27"/>
      <c r="D37572" s="27"/>
      <c r="E37572" s="27"/>
      <c r="I37572" s="27"/>
      <c r="J37572" s="27"/>
    </row>
    <row r="37573" spans="2:10" x14ac:dyDescent="0.25">
      <c r="B37573" s="27"/>
      <c r="D37573" s="27"/>
      <c r="E37573" s="27"/>
      <c r="I37573" s="27"/>
      <c r="J37573" s="27"/>
    </row>
    <row r="37574" spans="2:10" x14ac:dyDescent="0.25">
      <c r="B37574" s="27"/>
      <c r="D37574" s="27"/>
      <c r="E37574" s="27"/>
      <c r="I37574" s="27"/>
      <c r="J37574" s="27"/>
    </row>
    <row r="37575" spans="2:10" x14ac:dyDescent="0.25">
      <c r="B37575" s="27"/>
      <c r="D37575" s="27"/>
      <c r="E37575" s="27"/>
      <c r="I37575" s="27"/>
      <c r="J37575" s="27"/>
    </row>
    <row r="37576" spans="2:10" x14ac:dyDescent="0.25">
      <c r="B37576" s="27"/>
      <c r="D37576" s="27"/>
      <c r="E37576" s="27"/>
      <c r="I37576" s="27"/>
      <c r="J37576" s="27"/>
    </row>
    <row r="37577" spans="2:10" x14ac:dyDescent="0.25">
      <c r="B37577" s="27"/>
      <c r="D37577" s="27"/>
      <c r="E37577" s="27"/>
      <c r="I37577" s="27"/>
      <c r="J37577" s="27"/>
    </row>
    <row r="37578" spans="2:10" x14ac:dyDescent="0.25">
      <c r="B37578" s="27"/>
      <c r="D37578" s="27"/>
      <c r="E37578" s="27"/>
      <c r="I37578" s="27"/>
      <c r="J37578" s="27"/>
    </row>
    <row r="37579" spans="2:10" x14ac:dyDescent="0.25">
      <c r="B37579" s="27"/>
      <c r="D37579" s="27"/>
      <c r="E37579" s="27"/>
      <c r="I37579" s="27"/>
      <c r="J37579" s="27"/>
    </row>
    <row r="37580" spans="2:10" x14ac:dyDescent="0.25">
      <c r="B37580" s="27"/>
      <c r="D37580" s="27"/>
      <c r="E37580" s="27"/>
      <c r="I37580" s="27"/>
      <c r="J37580" s="27"/>
    </row>
    <row r="37581" spans="2:10" x14ac:dyDescent="0.25">
      <c r="B37581" s="27"/>
      <c r="D37581" s="27"/>
      <c r="E37581" s="27"/>
      <c r="I37581" s="27"/>
      <c r="J37581" s="27"/>
    </row>
    <row r="37582" spans="2:10" x14ac:dyDescent="0.25">
      <c r="B37582" s="27"/>
      <c r="D37582" s="27"/>
      <c r="E37582" s="27"/>
      <c r="I37582" s="27"/>
      <c r="J37582" s="27"/>
    </row>
    <row r="37583" spans="2:10" x14ac:dyDescent="0.25">
      <c r="B37583" s="27"/>
      <c r="D37583" s="27"/>
      <c r="E37583" s="27"/>
      <c r="I37583" s="27"/>
      <c r="J37583" s="27"/>
    </row>
    <row r="37584" spans="2:10" x14ac:dyDescent="0.25">
      <c r="B37584" s="27"/>
      <c r="D37584" s="27"/>
      <c r="E37584" s="27"/>
      <c r="I37584" s="27"/>
      <c r="J37584" s="27"/>
    </row>
    <row r="37585" spans="2:10" x14ac:dyDescent="0.25">
      <c r="B37585" s="27"/>
      <c r="D37585" s="27"/>
      <c r="E37585" s="27"/>
      <c r="I37585" s="27"/>
      <c r="J37585" s="27"/>
    </row>
    <row r="37586" spans="2:10" x14ac:dyDescent="0.25">
      <c r="B37586" s="27"/>
      <c r="D37586" s="27"/>
      <c r="E37586" s="27"/>
      <c r="I37586" s="27"/>
      <c r="J37586" s="27"/>
    </row>
    <row r="37587" spans="2:10" x14ac:dyDescent="0.25">
      <c r="B37587" s="27"/>
      <c r="D37587" s="27"/>
      <c r="E37587" s="27"/>
      <c r="I37587" s="27"/>
      <c r="J37587" s="27"/>
    </row>
    <row r="37588" spans="2:10" x14ac:dyDescent="0.25">
      <c r="B37588" s="27"/>
      <c r="D37588" s="27"/>
      <c r="E37588" s="27"/>
      <c r="I37588" s="27"/>
      <c r="J37588" s="27"/>
    </row>
    <row r="37589" spans="2:10" x14ac:dyDescent="0.25">
      <c r="B37589" s="27"/>
      <c r="D37589" s="27"/>
      <c r="E37589" s="27"/>
      <c r="I37589" s="27"/>
      <c r="J37589" s="27"/>
    </row>
    <row r="37590" spans="2:10" x14ac:dyDescent="0.25">
      <c r="B37590" s="27"/>
      <c r="D37590" s="27"/>
      <c r="E37590" s="27"/>
      <c r="I37590" s="27"/>
      <c r="J37590" s="27"/>
    </row>
    <row r="37591" spans="2:10" x14ac:dyDescent="0.25">
      <c r="B37591" s="27"/>
      <c r="D37591" s="27"/>
      <c r="E37591" s="27"/>
      <c r="I37591" s="27"/>
      <c r="J37591" s="27"/>
    </row>
    <row r="37592" spans="2:10" x14ac:dyDescent="0.25">
      <c r="B37592" s="27"/>
      <c r="D37592" s="27"/>
      <c r="E37592" s="27"/>
      <c r="I37592" s="27"/>
      <c r="J37592" s="27"/>
    </row>
    <row r="37593" spans="2:10" x14ac:dyDescent="0.25">
      <c r="B37593" s="27"/>
      <c r="D37593" s="27"/>
      <c r="E37593" s="27"/>
      <c r="I37593" s="27"/>
      <c r="J37593" s="27"/>
    </row>
    <row r="37594" spans="2:10" x14ac:dyDescent="0.25">
      <c r="B37594" s="27"/>
      <c r="D37594" s="27"/>
      <c r="E37594" s="27"/>
      <c r="I37594" s="27"/>
      <c r="J37594" s="27"/>
    </row>
    <row r="37595" spans="2:10" x14ac:dyDescent="0.25">
      <c r="B37595" s="27"/>
      <c r="D37595" s="27"/>
      <c r="E37595" s="27"/>
      <c r="I37595" s="27"/>
      <c r="J37595" s="27"/>
    </row>
    <row r="37596" spans="2:10" x14ac:dyDescent="0.25">
      <c r="B37596" s="27"/>
      <c r="D37596" s="27"/>
      <c r="E37596" s="27"/>
      <c r="I37596" s="27"/>
      <c r="J37596" s="27"/>
    </row>
    <row r="37597" spans="2:10" x14ac:dyDescent="0.25">
      <c r="B37597" s="27"/>
      <c r="D37597" s="27"/>
      <c r="E37597" s="27"/>
      <c r="I37597" s="27"/>
      <c r="J37597" s="27"/>
    </row>
    <row r="37598" spans="2:10" x14ac:dyDescent="0.25">
      <c r="B37598" s="27"/>
      <c r="D37598" s="27"/>
      <c r="E37598" s="27"/>
      <c r="I37598" s="27"/>
      <c r="J37598" s="27"/>
    </row>
    <row r="37599" spans="2:10" x14ac:dyDescent="0.25">
      <c r="B37599" s="27"/>
      <c r="D37599" s="27"/>
      <c r="E37599" s="27"/>
      <c r="I37599" s="27"/>
      <c r="J37599" s="27"/>
    </row>
    <row r="37600" spans="2:10" x14ac:dyDescent="0.25">
      <c r="B37600" s="27"/>
      <c r="D37600" s="27"/>
      <c r="E37600" s="27"/>
      <c r="I37600" s="27"/>
      <c r="J37600" s="27"/>
    </row>
    <row r="37601" spans="2:10" x14ac:dyDescent="0.25">
      <c r="B37601" s="27"/>
      <c r="D37601" s="27"/>
      <c r="E37601" s="27"/>
      <c r="I37601" s="27"/>
      <c r="J37601" s="27"/>
    </row>
    <row r="37602" spans="2:10" x14ac:dyDescent="0.25">
      <c r="B37602" s="27"/>
      <c r="D37602" s="27"/>
      <c r="E37602" s="27"/>
      <c r="I37602" s="27"/>
      <c r="J37602" s="27"/>
    </row>
    <row r="37603" spans="2:10" x14ac:dyDescent="0.25">
      <c r="B37603" s="27"/>
      <c r="D37603" s="27"/>
      <c r="E37603" s="27"/>
      <c r="I37603" s="27"/>
      <c r="J37603" s="27"/>
    </row>
    <row r="37604" spans="2:10" x14ac:dyDescent="0.25">
      <c r="B37604" s="27"/>
      <c r="D37604" s="27"/>
      <c r="E37604" s="27"/>
      <c r="I37604" s="27"/>
      <c r="J37604" s="27"/>
    </row>
    <row r="37605" spans="2:10" x14ac:dyDescent="0.25">
      <c r="B37605" s="27"/>
      <c r="D37605" s="27"/>
      <c r="E37605" s="27"/>
      <c r="I37605" s="27"/>
      <c r="J37605" s="27"/>
    </row>
    <row r="37606" spans="2:10" x14ac:dyDescent="0.25">
      <c r="B37606" s="27"/>
      <c r="D37606" s="27"/>
      <c r="E37606" s="27"/>
      <c r="I37606" s="27"/>
      <c r="J37606" s="27"/>
    </row>
    <row r="37607" spans="2:10" x14ac:dyDescent="0.25">
      <c r="B37607" s="27"/>
      <c r="D37607" s="27"/>
      <c r="E37607" s="27"/>
      <c r="I37607" s="27"/>
      <c r="J37607" s="27"/>
    </row>
    <row r="37608" spans="2:10" x14ac:dyDescent="0.25">
      <c r="B37608" s="27"/>
      <c r="D37608" s="27"/>
      <c r="E37608" s="27"/>
      <c r="I37608" s="27"/>
      <c r="J37608" s="27"/>
    </row>
    <row r="37609" spans="2:10" x14ac:dyDescent="0.25">
      <c r="B37609" s="27"/>
      <c r="D37609" s="27"/>
      <c r="E37609" s="27"/>
      <c r="I37609" s="27"/>
      <c r="J37609" s="27"/>
    </row>
    <row r="37610" spans="2:10" x14ac:dyDescent="0.25">
      <c r="B37610" s="27"/>
      <c r="D37610" s="27"/>
      <c r="E37610" s="27"/>
      <c r="I37610" s="27"/>
      <c r="J37610" s="27"/>
    </row>
    <row r="37611" spans="2:10" x14ac:dyDescent="0.25">
      <c r="B37611" s="27"/>
      <c r="D37611" s="27"/>
      <c r="E37611" s="27"/>
      <c r="I37611" s="27"/>
      <c r="J37611" s="27"/>
    </row>
    <row r="37612" spans="2:10" x14ac:dyDescent="0.25">
      <c r="B37612" s="27"/>
      <c r="D37612" s="27"/>
      <c r="E37612" s="27"/>
      <c r="I37612" s="27"/>
      <c r="J37612" s="27"/>
    </row>
    <row r="37613" spans="2:10" x14ac:dyDescent="0.25">
      <c r="B37613" s="27"/>
      <c r="D37613" s="27"/>
      <c r="E37613" s="27"/>
      <c r="I37613" s="27"/>
      <c r="J37613" s="27"/>
    </row>
    <row r="37614" spans="2:10" x14ac:dyDescent="0.25">
      <c r="B37614" s="27"/>
      <c r="D37614" s="27"/>
      <c r="E37614" s="27"/>
      <c r="I37614" s="27"/>
      <c r="J37614" s="27"/>
    </row>
    <row r="37615" spans="2:10" x14ac:dyDescent="0.25">
      <c r="B37615" s="27"/>
      <c r="D37615" s="27"/>
      <c r="E37615" s="27"/>
      <c r="I37615" s="27"/>
      <c r="J37615" s="27"/>
    </row>
    <row r="37616" spans="2:10" x14ac:dyDescent="0.25">
      <c r="B37616" s="27"/>
      <c r="D37616" s="27"/>
      <c r="E37616" s="27"/>
      <c r="I37616" s="27"/>
      <c r="J37616" s="27"/>
    </row>
    <row r="37617" spans="2:10" x14ac:dyDescent="0.25">
      <c r="B37617" s="27"/>
      <c r="D37617" s="27"/>
      <c r="E37617" s="27"/>
      <c r="I37617" s="27"/>
      <c r="J37617" s="27"/>
    </row>
    <row r="37618" spans="2:10" x14ac:dyDescent="0.25">
      <c r="B37618" s="27"/>
      <c r="D37618" s="27"/>
      <c r="E37618" s="27"/>
      <c r="I37618" s="27"/>
      <c r="J37618" s="27"/>
    </row>
    <row r="37619" spans="2:10" x14ac:dyDescent="0.25">
      <c r="B37619" s="27"/>
      <c r="D37619" s="27"/>
      <c r="E37619" s="27"/>
      <c r="I37619" s="27"/>
      <c r="J37619" s="27"/>
    </row>
    <row r="37620" spans="2:10" x14ac:dyDescent="0.25">
      <c r="B37620" s="27"/>
      <c r="D37620" s="27"/>
      <c r="E37620" s="27"/>
      <c r="I37620" s="27"/>
      <c r="J37620" s="27"/>
    </row>
    <row r="37621" spans="2:10" x14ac:dyDescent="0.25">
      <c r="B37621" s="27"/>
      <c r="D37621" s="27"/>
      <c r="E37621" s="27"/>
      <c r="I37621" s="27"/>
      <c r="J37621" s="27"/>
    </row>
    <row r="37622" spans="2:10" x14ac:dyDescent="0.25">
      <c r="B37622" s="27"/>
      <c r="D37622" s="27"/>
      <c r="E37622" s="27"/>
      <c r="I37622" s="27"/>
      <c r="J37622" s="27"/>
    </row>
    <row r="37623" spans="2:10" x14ac:dyDescent="0.25">
      <c r="B37623" s="27"/>
      <c r="D37623" s="27"/>
      <c r="E37623" s="27"/>
      <c r="I37623" s="27"/>
      <c r="J37623" s="27"/>
    </row>
    <row r="37624" spans="2:10" x14ac:dyDescent="0.25">
      <c r="B37624" s="27"/>
      <c r="D37624" s="27"/>
      <c r="E37624" s="27"/>
      <c r="I37624" s="27"/>
      <c r="J37624" s="27"/>
    </row>
    <row r="37625" spans="2:10" x14ac:dyDescent="0.25">
      <c r="B37625" s="27"/>
      <c r="D37625" s="27"/>
      <c r="E37625" s="27"/>
      <c r="I37625" s="27"/>
      <c r="J37625" s="27"/>
    </row>
    <row r="37626" spans="2:10" x14ac:dyDescent="0.25">
      <c r="B37626" s="27"/>
      <c r="D37626" s="27"/>
      <c r="E37626" s="27"/>
      <c r="I37626" s="27"/>
      <c r="J37626" s="27"/>
    </row>
    <row r="37627" spans="2:10" x14ac:dyDescent="0.25">
      <c r="B37627" s="27"/>
      <c r="D37627" s="27"/>
      <c r="E37627" s="27"/>
      <c r="I37627" s="27"/>
      <c r="J37627" s="27"/>
    </row>
    <row r="37628" spans="2:10" x14ac:dyDescent="0.25">
      <c r="B37628" s="27"/>
      <c r="D37628" s="27"/>
      <c r="E37628" s="27"/>
      <c r="I37628" s="27"/>
      <c r="J37628" s="27"/>
    </row>
    <row r="37629" spans="2:10" x14ac:dyDescent="0.25">
      <c r="B37629" s="27"/>
      <c r="D37629" s="27"/>
      <c r="E37629" s="27"/>
      <c r="I37629" s="27"/>
      <c r="J37629" s="27"/>
    </row>
    <row r="37630" spans="2:10" x14ac:dyDescent="0.25">
      <c r="B37630" s="27"/>
      <c r="D37630" s="27"/>
      <c r="E37630" s="27"/>
      <c r="I37630" s="27"/>
      <c r="J37630" s="27"/>
    </row>
    <row r="37631" spans="2:10" x14ac:dyDescent="0.25">
      <c r="B37631" s="27"/>
      <c r="D37631" s="27"/>
      <c r="E37631" s="27"/>
      <c r="I37631" s="27"/>
      <c r="J37631" s="27"/>
    </row>
    <row r="37632" spans="2:10" x14ac:dyDescent="0.25">
      <c r="B37632" s="27"/>
      <c r="D37632" s="27"/>
      <c r="E37632" s="27"/>
      <c r="I37632" s="27"/>
      <c r="J37632" s="27"/>
    </row>
    <row r="37633" spans="2:10" x14ac:dyDescent="0.25">
      <c r="B37633" s="27"/>
      <c r="D37633" s="27"/>
      <c r="E37633" s="27"/>
      <c r="I37633" s="27"/>
      <c r="J37633" s="27"/>
    </row>
    <row r="37634" spans="2:10" x14ac:dyDescent="0.25">
      <c r="B37634" s="27"/>
      <c r="D37634" s="27"/>
      <c r="E37634" s="27"/>
      <c r="I37634" s="27"/>
      <c r="J37634" s="27"/>
    </row>
    <row r="37635" spans="2:10" x14ac:dyDescent="0.25">
      <c r="B37635" s="27"/>
      <c r="D37635" s="27"/>
      <c r="E37635" s="27"/>
      <c r="I37635" s="27"/>
      <c r="J37635" s="27"/>
    </row>
    <row r="37636" spans="2:10" x14ac:dyDescent="0.25">
      <c r="B37636" s="27"/>
      <c r="D37636" s="27"/>
      <c r="E37636" s="27"/>
      <c r="I37636" s="27"/>
      <c r="J37636" s="27"/>
    </row>
    <row r="37637" spans="2:10" x14ac:dyDescent="0.25">
      <c r="B37637" s="27"/>
      <c r="D37637" s="27"/>
      <c r="E37637" s="27"/>
      <c r="I37637" s="27"/>
      <c r="J37637" s="27"/>
    </row>
    <row r="37638" spans="2:10" x14ac:dyDescent="0.25">
      <c r="B37638" s="27"/>
      <c r="D37638" s="27"/>
      <c r="E37638" s="27"/>
      <c r="I37638" s="27"/>
      <c r="J37638" s="27"/>
    </row>
    <row r="37639" spans="2:10" x14ac:dyDescent="0.25">
      <c r="B37639" s="27"/>
      <c r="D37639" s="27"/>
      <c r="E37639" s="27"/>
      <c r="I37639" s="27"/>
      <c r="J37639" s="27"/>
    </row>
    <row r="37640" spans="2:10" x14ac:dyDescent="0.25">
      <c r="B37640" s="27"/>
      <c r="D37640" s="27"/>
      <c r="E37640" s="27"/>
      <c r="I37640" s="27"/>
      <c r="J37640" s="27"/>
    </row>
    <row r="37641" spans="2:10" x14ac:dyDescent="0.25">
      <c r="B37641" s="27"/>
      <c r="D37641" s="27"/>
      <c r="E37641" s="27"/>
      <c r="I37641" s="27"/>
      <c r="J37641" s="27"/>
    </row>
    <row r="37642" spans="2:10" x14ac:dyDescent="0.25">
      <c r="B37642" s="27"/>
      <c r="D37642" s="27"/>
      <c r="E37642" s="27"/>
      <c r="I37642" s="27"/>
      <c r="J37642" s="27"/>
    </row>
    <row r="37643" spans="2:10" x14ac:dyDescent="0.25">
      <c r="B37643" s="27"/>
      <c r="D37643" s="27"/>
      <c r="E37643" s="27"/>
      <c r="I37643" s="27"/>
      <c r="J37643" s="27"/>
    </row>
    <row r="37644" spans="2:10" x14ac:dyDescent="0.25">
      <c r="B37644" s="27"/>
      <c r="D37644" s="27"/>
      <c r="E37644" s="27"/>
      <c r="I37644" s="27"/>
      <c r="J37644" s="27"/>
    </row>
    <row r="37645" spans="2:10" x14ac:dyDescent="0.25">
      <c r="B37645" s="27"/>
      <c r="D37645" s="27"/>
      <c r="E37645" s="27"/>
      <c r="I37645" s="27"/>
      <c r="J37645" s="27"/>
    </row>
    <row r="37646" spans="2:10" x14ac:dyDescent="0.25">
      <c r="B37646" s="27"/>
      <c r="D37646" s="27"/>
      <c r="E37646" s="27"/>
      <c r="I37646" s="27"/>
      <c r="J37646" s="27"/>
    </row>
    <row r="37647" spans="2:10" x14ac:dyDescent="0.25">
      <c r="B37647" s="27"/>
      <c r="D37647" s="27"/>
      <c r="E37647" s="27"/>
      <c r="I37647" s="27"/>
      <c r="J37647" s="27"/>
    </row>
    <row r="37648" spans="2:10" x14ac:dyDescent="0.25">
      <c r="B37648" s="27"/>
      <c r="D37648" s="27"/>
      <c r="E37648" s="27"/>
      <c r="I37648" s="27"/>
      <c r="J37648" s="27"/>
    </row>
    <row r="37649" spans="2:10" x14ac:dyDescent="0.25">
      <c r="B37649" s="27"/>
      <c r="D37649" s="27"/>
      <c r="E37649" s="27"/>
      <c r="I37649" s="27"/>
      <c r="J37649" s="27"/>
    </row>
    <row r="37650" spans="2:10" x14ac:dyDescent="0.25">
      <c r="B37650" s="27"/>
      <c r="D37650" s="27"/>
      <c r="E37650" s="27"/>
      <c r="I37650" s="27"/>
      <c r="J37650" s="27"/>
    </row>
    <row r="37651" spans="2:10" x14ac:dyDescent="0.25">
      <c r="B37651" s="27"/>
      <c r="D37651" s="27"/>
      <c r="E37651" s="27"/>
      <c r="I37651" s="27"/>
      <c r="J37651" s="27"/>
    </row>
    <row r="37652" spans="2:10" x14ac:dyDescent="0.25">
      <c r="B37652" s="27"/>
      <c r="D37652" s="27"/>
      <c r="E37652" s="27"/>
      <c r="I37652" s="27"/>
      <c r="J37652" s="27"/>
    </row>
    <row r="37653" spans="2:10" x14ac:dyDescent="0.25">
      <c r="B37653" s="27"/>
      <c r="D37653" s="27"/>
      <c r="E37653" s="27"/>
      <c r="I37653" s="27"/>
      <c r="J37653" s="27"/>
    </row>
    <row r="37654" spans="2:10" x14ac:dyDescent="0.25">
      <c r="B37654" s="27"/>
      <c r="D37654" s="27"/>
      <c r="E37654" s="27"/>
      <c r="I37654" s="27"/>
      <c r="J37654" s="27"/>
    </row>
    <row r="37655" spans="2:10" x14ac:dyDescent="0.25">
      <c r="B37655" s="27"/>
      <c r="D37655" s="27"/>
      <c r="E37655" s="27"/>
      <c r="I37655" s="27"/>
      <c r="J37655" s="27"/>
    </row>
    <row r="37656" spans="2:10" x14ac:dyDescent="0.25">
      <c r="B37656" s="27"/>
      <c r="D37656" s="27"/>
      <c r="E37656" s="27"/>
      <c r="I37656" s="27"/>
      <c r="J37656" s="27"/>
    </row>
    <row r="37657" spans="2:10" x14ac:dyDescent="0.25">
      <c r="B37657" s="27"/>
      <c r="D37657" s="27"/>
      <c r="E37657" s="27"/>
      <c r="I37657" s="27"/>
      <c r="J37657" s="27"/>
    </row>
    <row r="37658" spans="2:10" x14ac:dyDescent="0.25">
      <c r="B37658" s="27"/>
      <c r="D37658" s="27"/>
      <c r="E37658" s="27"/>
      <c r="I37658" s="27"/>
      <c r="J37658" s="27"/>
    </row>
    <row r="37659" spans="2:10" x14ac:dyDescent="0.25">
      <c r="B37659" s="27"/>
      <c r="D37659" s="27"/>
      <c r="E37659" s="27"/>
      <c r="I37659" s="27"/>
      <c r="J37659" s="27"/>
    </row>
    <row r="37660" spans="2:10" x14ac:dyDescent="0.25">
      <c r="B37660" s="27"/>
      <c r="D37660" s="27"/>
      <c r="E37660" s="27"/>
      <c r="I37660" s="27"/>
      <c r="J37660" s="27"/>
    </row>
    <row r="37661" spans="2:10" x14ac:dyDescent="0.25">
      <c r="B37661" s="27"/>
      <c r="D37661" s="27"/>
      <c r="E37661" s="27"/>
      <c r="I37661" s="27"/>
      <c r="J37661" s="27"/>
    </row>
    <row r="37662" spans="2:10" x14ac:dyDescent="0.25">
      <c r="B37662" s="27"/>
      <c r="D37662" s="27"/>
      <c r="E37662" s="27"/>
      <c r="I37662" s="27"/>
      <c r="J37662" s="27"/>
    </row>
    <row r="37663" spans="2:10" x14ac:dyDescent="0.25">
      <c r="B37663" s="27"/>
      <c r="D37663" s="27"/>
      <c r="E37663" s="27"/>
      <c r="I37663" s="27"/>
      <c r="J37663" s="27"/>
    </row>
    <row r="37664" spans="2:10" x14ac:dyDescent="0.25">
      <c r="B37664" s="27"/>
      <c r="D37664" s="27"/>
      <c r="E37664" s="27"/>
      <c r="I37664" s="27"/>
      <c r="J37664" s="27"/>
    </row>
    <row r="37665" spans="2:10" x14ac:dyDescent="0.25">
      <c r="B37665" s="27"/>
      <c r="D37665" s="27"/>
      <c r="E37665" s="27"/>
      <c r="I37665" s="27"/>
      <c r="J37665" s="27"/>
    </row>
    <row r="37666" spans="2:10" x14ac:dyDescent="0.25">
      <c r="B37666" s="27"/>
      <c r="D37666" s="27"/>
      <c r="E37666" s="27"/>
      <c r="I37666" s="27"/>
      <c r="J37666" s="27"/>
    </row>
    <row r="37667" spans="2:10" x14ac:dyDescent="0.25">
      <c r="B37667" s="27"/>
      <c r="D37667" s="27"/>
      <c r="E37667" s="27"/>
      <c r="I37667" s="27"/>
      <c r="J37667" s="27"/>
    </row>
    <row r="37668" spans="2:10" x14ac:dyDescent="0.25">
      <c r="B37668" s="27"/>
      <c r="D37668" s="27"/>
      <c r="E37668" s="27"/>
      <c r="I37668" s="27"/>
      <c r="J37668" s="27"/>
    </row>
    <row r="37669" spans="2:10" x14ac:dyDescent="0.25">
      <c r="B37669" s="27"/>
      <c r="D37669" s="27"/>
      <c r="E37669" s="27"/>
      <c r="I37669" s="27"/>
      <c r="J37669" s="27"/>
    </row>
    <row r="37670" spans="2:10" x14ac:dyDescent="0.25">
      <c r="B37670" s="27"/>
      <c r="D37670" s="27"/>
      <c r="E37670" s="27"/>
      <c r="I37670" s="27"/>
      <c r="J37670" s="27"/>
    </row>
    <row r="37671" spans="2:10" x14ac:dyDescent="0.25">
      <c r="B37671" s="27"/>
      <c r="D37671" s="27"/>
      <c r="E37671" s="27"/>
      <c r="I37671" s="27"/>
      <c r="J37671" s="27"/>
    </row>
    <row r="37672" spans="2:10" x14ac:dyDescent="0.25">
      <c r="B37672" s="27"/>
      <c r="D37672" s="27"/>
      <c r="E37672" s="27"/>
      <c r="I37672" s="27"/>
      <c r="J37672" s="27"/>
    </row>
    <row r="37673" spans="2:10" x14ac:dyDescent="0.25">
      <c r="B37673" s="27"/>
      <c r="D37673" s="27"/>
      <c r="E37673" s="27"/>
      <c r="I37673" s="27"/>
      <c r="J37673" s="27"/>
    </row>
    <row r="37674" spans="2:10" x14ac:dyDescent="0.25">
      <c r="B37674" s="27"/>
      <c r="D37674" s="27"/>
      <c r="E37674" s="27"/>
      <c r="I37674" s="27"/>
      <c r="J37674" s="27"/>
    </row>
    <row r="37675" spans="2:10" x14ac:dyDescent="0.25">
      <c r="B37675" s="27"/>
      <c r="D37675" s="27"/>
      <c r="E37675" s="27"/>
      <c r="I37675" s="27"/>
      <c r="J37675" s="27"/>
    </row>
    <row r="37676" spans="2:10" x14ac:dyDescent="0.25">
      <c r="B37676" s="27"/>
      <c r="D37676" s="27"/>
      <c r="E37676" s="27"/>
      <c r="I37676" s="27"/>
      <c r="J37676" s="27"/>
    </row>
    <row r="37677" spans="2:10" x14ac:dyDescent="0.25">
      <c r="B37677" s="27"/>
      <c r="D37677" s="27"/>
      <c r="E37677" s="27"/>
      <c r="I37677" s="27"/>
      <c r="J37677" s="27"/>
    </row>
    <row r="37678" spans="2:10" x14ac:dyDescent="0.25">
      <c r="B37678" s="27"/>
      <c r="D37678" s="27"/>
      <c r="E37678" s="27"/>
      <c r="I37678" s="27"/>
      <c r="J37678" s="27"/>
    </row>
    <row r="37679" spans="2:10" x14ac:dyDescent="0.25">
      <c r="B37679" s="27"/>
      <c r="D37679" s="27"/>
      <c r="E37679" s="27"/>
      <c r="I37679" s="27"/>
      <c r="J37679" s="27"/>
    </row>
    <row r="37680" spans="2:10" x14ac:dyDescent="0.25">
      <c r="B37680" s="27"/>
      <c r="D37680" s="27"/>
      <c r="E37680" s="27"/>
      <c r="I37680" s="27"/>
      <c r="J37680" s="27"/>
    </row>
    <row r="37681" spans="2:10" x14ac:dyDescent="0.25">
      <c r="B37681" s="27"/>
      <c r="D37681" s="27"/>
      <c r="E37681" s="27"/>
      <c r="I37681" s="27"/>
      <c r="J37681" s="27"/>
    </row>
    <row r="37682" spans="2:10" x14ac:dyDescent="0.25">
      <c r="B37682" s="27"/>
      <c r="D37682" s="27"/>
      <c r="E37682" s="27"/>
      <c r="I37682" s="27"/>
      <c r="J37682" s="27"/>
    </row>
    <row r="37683" spans="2:10" x14ac:dyDescent="0.25">
      <c r="B37683" s="27"/>
      <c r="D37683" s="27"/>
      <c r="E37683" s="27"/>
      <c r="I37683" s="27"/>
      <c r="J37683" s="27"/>
    </row>
    <row r="37684" spans="2:10" x14ac:dyDescent="0.25">
      <c r="B37684" s="27"/>
      <c r="D37684" s="27"/>
      <c r="E37684" s="27"/>
      <c r="I37684" s="27"/>
      <c r="J37684" s="27"/>
    </row>
    <row r="37685" spans="2:10" x14ac:dyDescent="0.25">
      <c r="B37685" s="27"/>
      <c r="D37685" s="27"/>
      <c r="E37685" s="27"/>
      <c r="I37685" s="27"/>
      <c r="J37685" s="27"/>
    </row>
    <row r="37686" spans="2:10" x14ac:dyDescent="0.25">
      <c r="B37686" s="27"/>
      <c r="D37686" s="27"/>
      <c r="E37686" s="27"/>
      <c r="I37686" s="27"/>
      <c r="J37686" s="27"/>
    </row>
    <row r="37687" spans="2:10" x14ac:dyDescent="0.25">
      <c r="B37687" s="27"/>
      <c r="D37687" s="27"/>
      <c r="E37687" s="27"/>
      <c r="I37687" s="27"/>
      <c r="J37687" s="27"/>
    </row>
    <row r="37688" spans="2:10" x14ac:dyDescent="0.25">
      <c r="B37688" s="27"/>
      <c r="D37688" s="27"/>
      <c r="E37688" s="27"/>
      <c r="I37688" s="27"/>
      <c r="J37688" s="27"/>
    </row>
    <row r="37689" spans="2:10" x14ac:dyDescent="0.25">
      <c r="B37689" s="27"/>
      <c r="D37689" s="27"/>
      <c r="E37689" s="27"/>
      <c r="I37689" s="27"/>
      <c r="J37689" s="27"/>
    </row>
    <row r="37690" spans="2:10" x14ac:dyDescent="0.25">
      <c r="B37690" s="27"/>
      <c r="D37690" s="27"/>
      <c r="E37690" s="27"/>
      <c r="I37690" s="27"/>
      <c r="J37690" s="27"/>
    </row>
    <row r="37691" spans="2:10" x14ac:dyDescent="0.25">
      <c r="B37691" s="27"/>
      <c r="D37691" s="27"/>
      <c r="E37691" s="27"/>
      <c r="I37691" s="27"/>
      <c r="J37691" s="27"/>
    </row>
    <row r="37692" spans="2:10" x14ac:dyDescent="0.25">
      <c r="B37692" s="27"/>
      <c r="D37692" s="27"/>
      <c r="E37692" s="27"/>
      <c r="I37692" s="27"/>
      <c r="J37692" s="27"/>
    </row>
    <row r="37693" spans="2:10" x14ac:dyDescent="0.25">
      <c r="B37693" s="27"/>
      <c r="D37693" s="27"/>
      <c r="E37693" s="27"/>
      <c r="I37693" s="27"/>
      <c r="J37693" s="27"/>
    </row>
    <row r="37694" spans="2:10" x14ac:dyDescent="0.25">
      <c r="B37694" s="27"/>
      <c r="D37694" s="27"/>
      <c r="E37694" s="27"/>
      <c r="I37694" s="27"/>
      <c r="J37694" s="27"/>
    </row>
    <row r="37695" spans="2:10" x14ac:dyDescent="0.25">
      <c r="B37695" s="27"/>
      <c r="D37695" s="27"/>
      <c r="E37695" s="27"/>
      <c r="I37695" s="27"/>
      <c r="J37695" s="27"/>
    </row>
    <row r="37696" spans="2:10" x14ac:dyDescent="0.25">
      <c r="B37696" s="27"/>
      <c r="D37696" s="27"/>
      <c r="E37696" s="27"/>
      <c r="I37696" s="27"/>
      <c r="J37696" s="27"/>
    </row>
    <row r="37697" spans="2:10" x14ac:dyDescent="0.25">
      <c r="B37697" s="27"/>
      <c r="D37697" s="27"/>
      <c r="E37697" s="27"/>
      <c r="I37697" s="27"/>
      <c r="J37697" s="27"/>
    </row>
    <row r="37698" spans="2:10" x14ac:dyDescent="0.25">
      <c r="B37698" s="27"/>
      <c r="D37698" s="27"/>
      <c r="E37698" s="27"/>
      <c r="I37698" s="27"/>
      <c r="J37698" s="27"/>
    </row>
    <row r="37699" spans="2:10" x14ac:dyDescent="0.25">
      <c r="B37699" s="27"/>
      <c r="D37699" s="27"/>
      <c r="E37699" s="27"/>
      <c r="I37699" s="27"/>
      <c r="J37699" s="27"/>
    </row>
    <row r="37700" spans="2:10" x14ac:dyDescent="0.25">
      <c r="B37700" s="27"/>
      <c r="D37700" s="27"/>
      <c r="E37700" s="27"/>
      <c r="I37700" s="27"/>
      <c r="J37700" s="27"/>
    </row>
    <row r="37701" spans="2:10" x14ac:dyDescent="0.25">
      <c r="B37701" s="27"/>
      <c r="D37701" s="27"/>
      <c r="E37701" s="27"/>
      <c r="I37701" s="27"/>
      <c r="J37701" s="27"/>
    </row>
    <row r="37702" spans="2:10" x14ac:dyDescent="0.25">
      <c r="B37702" s="27"/>
      <c r="D37702" s="27"/>
      <c r="E37702" s="27"/>
      <c r="I37702" s="27"/>
      <c r="J37702" s="27"/>
    </row>
    <row r="37703" spans="2:10" x14ac:dyDescent="0.25">
      <c r="B37703" s="27"/>
      <c r="D37703" s="27"/>
      <c r="E37703" s="27"/>
      <c r="I37703" s="27"/>
      <c r="J37703" s="27"/>
    </row>
    <row r="37704" spans="2:10" x14ac:dyDescent="0.25">
      <c r="B37704" s="27"/>
      <c r="D37704" s="27"/>
      <c r="E37704" s="27"/>
      <c r="I37704" s="27"/>
      <c r="J37704" s="27"/>
    </row>
    <row r="37705" spans="2:10" x14ac:dyDescent="0.25">
      <c r="B37705" s="27"/>
      <c r="D37705" s="27"/>
      <c r="E37705" s="27"/>
      <c r="I37705" s="27"/>
      <c r="J37705" s="27"/>
    </row>
    <row r="37706" spans="2:10" x14ac:dyDescent="0.25">
      <c r="B37706" s="27"/>
      <c r="D37706" s="27"/>
      <c r="E37706" s="27"/>
      <c r="I37706" s="27"/>
      <c r="J37706" s="27"/>
    </row>
    <row r="37707" spans="2:10" x14ac:dyDescent="0.25">
      <c r="B37707" s="27"/>
      <c r="D37707" s="27"/>
      <c r="E37707" s="27"/>
      <c r="I37707" s="27"/>
      <c r="J37707" s="27"/>
    </row>
    <row r="37708" spans="2:10" x14ac:dyDescent="0.25">
      <c r="B37708" s="27"/>
      <c r="D37708" s="27"/>
      <c r="E37708" s="27"/>
      <c r="I37708" s="27"/>
      <c r="J37708" s="27"/>
    </row>
    <row r="37709" spans="2:10" x14ac:dyDescent="0.25">
      <c r="B37709" s="27"/>
      <c r="D37709" s="27"/>
      <c r="E37709" s="27"/>
      <c r="I37709" s="27"/>
      <c r="J37709" s="27"/>
    </row>
    <row r="37710" spans="2:10" x14ac:dyDescent="0.25">
      <c r="B37710" s="27"/>
      <c r="D37710" s="27"/>
      <c r="E37710" s="27"/>
      <c r="I37710" s="27"/>
      <c r="J37710" s="27"/>
    </row>
    <row r="37711" spans="2:10" x14ac:dyDescent="0.25">
      <c r="B37711" s="27"/>
      <c r="D37711" s="27"/>
      <c r="E37711" s="27"/>
      <c r="I37711" s="27"/>
      <c r="J37711" s="27"/>
    </row>
    <row r="37712" spans="2:10" x14ac:dyDescent="0.25">
      <c r="B37712" s="27"/>
      <c r="D37712" s="27"/>
      <c r="E37712" s="27"/>
      <c r="I37712" s="27"/>
      <c r="J37712" s="27"/>
    </row>
    <row r="37713" spans="2:10" x14ac:dyDescent="0.25">
      <c r="B37713" s="27"/>
      <c r="D37713" s="27"/>
      <c r="E37713" s="27"/>
      <c r="I37713" s="27"/>
      <c r="J37713" s="27"/>
    </row>
    <row r="37714" spans="2:10" x14ac:dyDescent="0.25">
      <c r="B37714" s="27"/>
      <c r="D37714" s="27"/>
      <c r="E37714" s="27"/>
      <c r="I37714" s="27"/>
      <c r="J37714" s="27"/>
    </row>
    <row r="37715" spans="2:10" x14ac:dyDescent="0.25">
      <c r="B37715" s="27"/>
      <c r="D37715" s="27"/>
      <c r="E37715" s="27"/>
      <c r="I37715" s="27"/>
      <c r="J37715" s="27"/>
    </row>
    <row r="37716" spans="2:10" x14ac:dyDescent="0.25">
      <c r="B37716" s="27"/>
      <c r="D37716" s="27"/>
      <c r="E37716" s="27"/>
      <c r="I37716" s="27"/>
      <c r="J37716" s="27"/>
    </row>
    <row r="37717" spans="2:10" x14ac:dyDescent="0.25">
      <c r="B37717" s="27"/>
      <c r="D37717" s="27"/>
      <c r="E37717" s="27"/>
      <c r="I37717" s="27"/>
      <c r="J37717" s="27"/>
    </row>
    <row r="37718" spans="2:10" x14ac:dyDescent="0.25">
      <c r="B37718" s="27"/>
      <c r="D37718" s="27"/>
      <c r="E37718" s="27"/>
      <c r="I37718" s="27"/>
      <c r="J37718" s="27"/>
    </row>
    <row r="37719" spans="2:10" x14ac:dyDescent="0.25">
      <c r="B37719" s="27"/>
      <c r="D37719" s="27"/>
      <c r="E37719" s="27"/>
      <c r="I37719" s="27"/>
      <c r="J37719" s="27"/>
    </row>
    <row r="37720" spans="2:10" x14ac:dyDescent="0.25">
      <c r="B37720" s="27"/>
      <c r="D37720" s="27"/>
      <c r="E37720" s="27"/>
      <c r="I37720" s="27"/>
      <c r="J37720" s="27"/>
    </row>
    <row r="37721" spans="2:10" x14ac:dyDescent="0.25">
      <c r="B37721" s="27"/>
      <c r="D37721" s="27"/>
      <c r="E37721" s="27"/>
      <c r="I37721" s="27"/>
      <c r="J37721" s="27"/>
    </row>
    <row r="37722" spans="2:10" x14ac:dyDescent="0.25">
      <c r="B37722" s="27"/>
      <c r="D37722" s="27"/>
      <c r="E37722" s="27"/>
      <c r="I37722" s="27"/>
      <c r="J37722" s="27"/>
    </row>
    <row r="37723" spans="2:10" x14ac:dyDescent="0.25">
      <c r="B37723" s="27"/>
      <c r="D37723" s="27"/>
      <c r="E37723" s="27"/>
      <c r="I37723" s="27"/>
      <c r="J37723" s="27"/>
    </row>
    <row r="37724" spans="2:10" x14ac:dyDescent="0.25">
      <c r="B37724" s="27"/>
      <c r="D37724" s="27"/>
      <c r="E37724" s="27"/>
      <c r="I37724" s="27"/>
      <c r="J37724" s="27"/>
    </row>
    <row r="37725" spans="2:10" x14ac:dyDescent="0.25">
      <c r="B37725" s="27"/>
      <c r="D37725" s="27"/>
      <c r="E37725" s="27"/>
      <c r="I37725" s="27"/>
      <c r="J37725" s="27"/>
    </row>
    <row r="37726" spans="2:10" x14ac:dyDescent="0.25">
      <c r="B37726" s="27"/>
      <c r="D37726" s="27"/>
      <c r="E37726" s="27"/>
      <c r="I37726" s="27"/>
      <c r="J37726" s="27"/>
    </row>
    <row r="37727" spans="2:10" x14ac:dyDescent="0.25">
      <c r="B37727" s="27"/>
      <c r="D37727" s="27"/>
      <c r="E37727" s="27"/>
      <c r="I37727" s="27"/>
      <c r="J37727" s="27"/>
    </row>
    <row r="37728" spans="2:10" x14ac:dyDescent="0.25">
      <c r="B37728" s="27"/>
      <c r="D37728" s="27"/>
      <c r="E37728" s="27"/>
      <c r="I37728" s="27"/>
      <c r="J37728" s="27"/>
    </row>
    <row r="37729" spans="2:10" x14ac:dyDescent="0.25">
      <c r="B37729" s="27"/>
      <c r="D37729" s="27"/>
      <c r="E37729" s="27"/>
      <c r="I37729" s="27"/>
      <c r="J37729" s="27"/>
    </row>
    <row r="37730" spans="2:10" x14ac:dyDescent="0.25">
      <c r="B37730" s="27"/>
      <c r="D37730" s="27"/>
      <c r="E37730" s="27"/>
      <c r="I37730" s="27"/>
      <c r="J37730" s="27"/>
    </row>
    <row r="37731" spans="2:10" x14ac:dyDescent="0.25">
      <c r="B37731" s="27"/>
      <c r="D37731" s="27"/>
      <c r="E37731" s="27"/>
      <c r="I37731" s="27"/>
      <c r="J37731" s="27"/>
    </row>
    <row r="37732" spans="2:10" x14ac:dyDescent="0.25">
      <c r="B37732" s="27"/>
      <c r="D37732" s="27"/>
      <c r="E37732" s="27"/>
      <c r="I37732" s="27"/>
      <c r="J37732" s="27"/>
    </row>
    <row r="37733" spans="2:10" x14ac:dyDescent="0.25">
      <c r="B37733" s="27"/>
      <c r="D37733" s="27"/>
      <c r="E37733" s="27"/>
      <c r="I37733" s="27"/>
      <c r="J37733" s="27"/>
    </row>
    <row r="37734" spans="2:10" x14ac:dyDescent="0.25">
      <c r="B37734" s="27"/>
      <c r="D37734" s="27"/>
      <c r="E37734" s="27"/>
      <c r="I37734" s="27"/>
      <c r="J37734" s="27"/>
    </row>
    <row r="37735" spans="2:10" x14ac:dyDescent="0.25">
      <c r="B37735" s="27"/>
      <c r="D37735" s="27"/>
      <c r="E37735" s="27"/>
      <c r="I37735" s="27"/>
      <c r="J37735" s="27"/>
    </row>
    <row r="37736" spans="2:10" x14ac:dyDescent="0.25">
      <c r="B37736" s="27"/>
      <c r="D37736" s="27"/>
      <c r="E37736" s="27"/>
      <c r="I37736" s="27"/>
      <c r="J37736" s="27"/>
    </row>
    <row r="37737" spans="2:10" x14ac:dyDescent="0.25">
      <c r="B37737" s="27"/>
      <c r="D37737" s="27"/>
      <c r="E37737" s="27"/>
      <c r="I37737" s="27"/>
      <c r="J37737" s="27"/>
    </row>
    <row r="37738" spans="2:10" x14ac:dyDescent="0.25">
      <c r="B37738" s="27"/>
      <c r="D37738" s="27"/>
      <c r="E37738" s="27"/>
      <c r="I37738" s="27"/>
      <c r="J37738" s="27"/>
    </row>
    <row r="37739" spans="2:10" x14ac:dyDescent="0.25">
      <c r="B37739" s="27"/>
      <c r="D37739" s="27"/>
      <c r="E37739" s="27"/>
      <c r="I37739" s="27"/>
      <c r="J37739" s="27"/>
    </row>
    <row r="37740" spans="2:10" x14ac:dyDescent="0.25">
      <c r="B37740" s="27"/>
      <c r="D37740" s="27"/>
      <c r="E37740" s="27"/>
      <c r="I37740" s="27"/>
      <c r="J37740" s="27"/>
    </row>
    <row r="37741" spans="2:10" x14ac:dyDescent="0.25">
      <c r="B37741" s="27"/>
      <c r="D37741" s="27"/>
      <c r="E37741" s="27"/>
      <c r="I37741" s="27"/>
      <c r="J37741" s="27"/>
    </row>
    <row r="37742" spans="2:10" x14ac:dyDescent="0.25">
      <c r="B37742" s="27"/>
      <c r="D37742" s="27"/>
      <c r="E37742" s="27"/>
      <c r="I37742" s="27"/>
      <c r="J37742" s="27"/>
    </row>
    <row r="37743" spans="2:10" x14ac:dyDescent="0.25">
      <c r="B37743" s="27"/>
      <c r="D37743" s="27"/>
      <c r="E37743" s="27"/>
      <c r="I37743" s="27"/>
      <c r="J37743" s="27"/>
    </row>
    <row r="37744" spans="2:10" x14ac:dyDescent="0.25">
      <c r="B37744" s="27"/>
      <c r="D37744" s="27"/>
      <c r="E37744" s="27"/>
      <c r="I37744" s="27"/>
      <c r="J37744" s="27"/>
    </row>
    <row r="37745" spans="2:10" x14ac:dyDescent="0.25">
      <c r="B37745" s="27"/>
      <c r="D37745" s="27"/>
      <c r="E37745" s="27"/>
      <c r="I37745" s="27"/>
      <c r="J37745" s="27"/>
    </row>
    <row r="37746" spans="2:10" x14ac:dyDescent="0.25">
      <c r="B37746" s="27"/>
      <c r="D37746" s="27"/>
      <c r="E37746" s="27"/>
      <c r="I37746" s="27"/>
      <c r="J37746" s="27"/>
    </row>
    <row r="37747" spans="2:10" x14ac:dyDescent="0.25">
      <c r="B37747" s="27"/>
      <c r="D37747" s="27"/>
      <c r="E37747" s="27"/>
      <c r="I37747" s="27"/>
      <c r="J37747" s="27"/>
    </row>
    <row r="37748" spans="2:10" x14ac:dyDescent="0.25">
      <c r="B37748" s="27"/>
      <c r="D37748" s="27"/>
      <c r="E37748" s="27"/>
      <c r="I37748" s="27"/>
      <c r="J37748" s="27"/>
    </row>
    <row r="37749" spans="2:10" x14ac:dyDescent="0.25">
      <c r="B37749" s="27"/>
      <c r="D37749" s="27"/>
      <c r="E37749" s="27"/>
      <c r="I37749" s="27"/>
      <c r="J37749" s="27"/>
    </row>
    <row r="37750" spans="2:10" x14ac:dyDescent="0.25">
      <c r="B37750" s="27"/>
      <c r="D37750" s="27"/>
      <c r="E37750" s="27"/>
      <c r="I37750" s="27"/>
      <c r="J37750" s="27"/>
    </row>
    <row r="37751" spans="2:10" x14ac:dyDescent="0.25">
      <c r="B37751" s="27"/>
      <c r="D37751" s="27"/>
      <c r="E37751" s="27"/>
      <c r="I37751" s="27"/>
      <c r="J37751" s="27"/>
    </row>
    <row r="37752" spans="2:10" x14ac:dyDescent="0.25">
      <c r="B37752" s="27"/>
      <c r="D37752" s="27"/>
      <c r="E37752" s="27"/>
      <c r="I37752" s="27"/>
      <c r="J37752" s="27"/>
    </row>
    <row r="37753" spans="2:10" x14ac:dyDescent="0.25">
      <c r="B37753" s="27"/>
      <c r="D37753" s="27"/>
      <c r="E37753" s="27"/>
      <c r="I37753" s="27"/>
      <c r="J37753" s="27"/>
    </row>
    <row r="37754" spans="2:10" x14ac:dyDescent="0.25">
      <c r="B37754" s="27"/>
      <c r="D37754" s="27"/>
      <c r="E37754" s="27"/>
      <c r="I37754" s="27"/>
      <c r="J37754" s="27"/>
    </row>
    <row r="37755" spans="2:10" x14ac:dyDescent="0.25">
      <c r="B37755" s="27"/>
      <c r="D37755" s="27"/>
      <c r="E37755" s="27"/>
      <c r="I37755" s="27"/>
      <c r="J37755" s="27"/>
    </row>
    <row r="37756" spans="2:10" x14ac:dyDescent="0.25">
      <c r="B37756" s="27"/>
      <c r="D37756" s="27"/>
      <c r="E37756" s="27"/>
      <c r="I37756" s="27"/>
      <c r="J37756" s="27"/>
    </row>
    <row r="37757" spans="2:10" x14ac:dyDescent="0.25">
      <c r="B37757" s="27"/>
      <c r="D37757" s="27"/>
      <c r="E37757" s="27"/>
      <c r="I37757" s="27"/>
      <c r="J37757" s="27"/>
    </row>
    <row r="37758" spans="2:10" x14ac:dyDescent="0.25">
      <c r="B37758" s="27"/>
      <c r="D37758" s="27"/>
      <c r="E37758" s="27"/>
      <c r="I37758" s="27"/>
      <c r="J37758" s="27"/>
    </row>
    <row r="37759" spans="2:10" x14ac:dyDescent="0.25">
      <c r="B37759" s="27"/>
      <c r="D37759" s="27"/>
      <c r="E37759" s="27"/>
      <c r="I37759" s="27"/>
      <c r="J37759" s="27"/>
    </row>
    <row r="37760" spans="2:10" x14ac:dyDescent="0.25">
      <c r="B37760" s="27"/>
      <c r="D37760" s="27"/>
      <c r="E37760" s="27"/>
      <c r="I37760" s="27"/>
      <c r="J37760" s="27"/>
    </row>
    <row r="37761" spans="2:10" x14ac:dyDescent="0.25">
      <c r="B37761" s="27"/>
      <c r="D37761" s="27"/>
      <c r="E37761" s="27"/>
      <c r="I37761" s="27"/>
      <c r="J37761" s="27"/>
    </row>
    <row r="37762" spans="2:10" x14ac:dyDescent="0.25">
      <c r="B37762" s="27"/>
      <c r="D37762" s="27"/>
      <c r="E37762" s="27"/>
      <c r="I37762" s="27"/>
      <c r="J37762" s="27"/>
    </row>
    <row r="37763" spans="2:10" x14ac:dyDescent="0.25">
      <c r="B37763" s="27"/>
      <c r="D37763" s="27"/>
      <c r="E37763" s="27"/>
      <c r="I37763" s="27"/>
      <c r="J37763" s="27"/>
    </row>
    <row r="37764" spans="2:10" x14ac:dyDescent="0.25">
      <c r="B37764" s="27"/>
      <c r="D37764" s="27"/>
      <c r="E37764" s="27"/>
      <c r="I37764" s="27"/>
      <c r="J37764" s="27"/>
    </row>
    <row r="37765" spans="2:10" x14ac:dyDescent="0.25">
      <c r="B37765" s="27"/>
      <c r="D37765" s="27"/>
      <c r="E37765" s="27"/>
      <c r="I37765" s="27"/>
      <c r="J37765" s="27"/>
    </row>
    <row r="37766" spans="2:10" x14ac:dyDescent="0.25">
      <c r="B37766" s="27"/>
      <c r="D37766" s="27"/>
      <c r="E37766" s="27"/>
      <c r="I37766" s="27"/>
      <c r="J37766" s="27"/>
    </row>
    <row r="37767" spans="2:10" x14ac:dyDescent="0.25">
      <c r="B37767" s="27"/>
      <c r="D37767" s="27"/>
      <c r="E37767" s="27"/>
      <c r="I37767" s="27"/>
      <c r="J37767" s="27"/>
    </row>
    <row r="37768" spans="2:10" x14ac:dyDescent="0.25">
      <c r="B37768" s="27"/>
      <c r="D37768" s="27"/>
      <c r="E37768" s="27"/>
      <c r="I37768" s="27"/>
      <c r="J37768" s="27"/>
    </row>
    <row r="37769" spans="2:10" x14ac:dyDescent="0.25">
      <c r="B37769" s="27"/>
      <c r="D37769" s="27"/>
      <c r="E37769" s="27"/>
      <c r="I37769" s="27"/>
      <c r="J37769" s="27"/>
    </row>
    <row r="37770" spans="2:10" x14ac:dyDescent="0.25">
      <c r="B37770" s="27"/>
      <c r="D37770" s="27"/>
      <c r="E37770" s="27"/>
      <c r="I37770" s="27"/>
      <c r="J37770" s="27"/>
    </row>
    <row r="37771" spans="2:10" x14ac:dyDescent="0.25">
      <c r="B37771" s="27"/>
      <c r="D37771" s="27"/>
      <c r="E37771" s="27"/>
      <c r="I37771" s="27"/>
      <c r="J37771" s="27"/>
    </row>
    <row r="37772" spans="2:10" x14ac:dyDescent="0.25">
      <c r="B37772" s="27"/>
      <c r="D37772" s="27"/>
      <c r="E37772" s="27"/>
      <c r="I37772" s="27"/>
      <c r="J37772" s="27"/>
    </row>
    <row r="37773" spans="2:10" x14ac:dyDescent="0.25">
      <c r="B37773" s="27"/>
      <c r="D37773" s="27"/>
      <c r="E37773" s="27"/>
      <c r="I37773" s="27"/>
      <c r="J37773" s="27"/>
    </row>
    <row r="37774" spans="2:10" x14ac:dyDescent="0.25">
      <c r="B37774" s="27"/>
      <c r="D37774" s="27"/>
      <c r="E37774" s="27"/>
      <c r="I37774" s="27"/>
      <c r="J37774" s="27"/>
    </row>
    <row r="37775" spans="2:10" x14ac:dyDescent="0.25">
      <c r="B37775" s="27"/>
      <c r="D37775" s="27"/>
      <c r="E37775" s="27"/>
      <c r="I37775" s="27"/>
      <c r="J37775" s="27"/>
    </row>
    <row r="37776" spans="2:10" x14ac:dyDescent="0.25">
      <c r="B37776" s="27"/>
      <c r="D37776" s="27"/>
      <c r="E37776" s="27"/>
      <c r="I37776" s="27"/>
      <c r="J37776" s="27"/>
    </row>
    <row r="37777" spans="2:10" x14ac:dyDescent="0.25">
      <c r="B37777" s="27"/>
      <c r="D37777" s="27"/>
      <c r="E37777" s="27"/>
      <c r="I37777" s="27"/>
      <c r="J37777" s="27"/>
    </row>
    <row r="37778" spans="2:10" x14ac:dyDescent="0.25">
      <c r="B37778" s="27"/>
      <c r="D37778" s="27"/>
      <c r="E37778" s="27"/>
      <c r="I37778" s="27"/>
      <c r="J37778" s="27"/>
    </row>
    <row r="37779" spans="2:10" x14ac:dyDescent="0.25">
      <c r="B37779" s="27"/>
      <c r="D37779" s="27"/>
      <c r="E37779" s="27"/>
      <c r="I37779" s="27"/>
      <c r="J37779" s="27"/>
    </row>
    <row r="37780" spans="2:10" x14ac:dyDescent="0.25">
      <c r="B37780" s="27"/>
      <c r="D37780" s="27"/>
      <c r="E37780" s="27"/>
      <c r="I37780" s="27"/>
      <c r="J37780" s="27"/>
    </row>
    <row r="37781" spans="2:10" x14ac:dyDescent="0.25">
      <c r="B37781" s="27"/>
      <c r="D37781" s="27"/>
      <c r="E37781" s="27"/>
      <c r="I37781" s="27"/>
      <c r="J37781" s="27"/>
    </row>
    <row r="37782" spans="2:10" x14ac:dyDescent="0.25">
      <c r="B37782" s="27"/>
      <c r="D37782" s="27"/>
      <c r="E37782" s="27"/>
      <c r="I37782" s="27"/>
      <c r="J37782" s="27"/>
    </row>
    <row r="37783" spans="2:10" x14ac:dyDescent="0.25">
      <c r="B37783" s="27"/>
      <c r="D37783" s="27"/>
      <c r="E37783" s="27"/>
      <c r="I37783" s="27"/>
      <c r="J37783" s="27"/>
    </row>
    <row r="37784" spans="2:10" x14ac:dyDescent="0.25">
      <c r="B37784" s="27"/>
      <c r="D37784" s="27"/>
      <c r="E37784" s="27"/>
      <c r="I37784" s="27"/>
      <c r="J37784" s="27"/>
    </row>
    <row r="37785" spans="2:10" x14ac:dyDescent="0.25">
      <c r="B37785" s="27"/>
      <c r="D37785" s="27"/>
      <c r="E37785" s="27"/>
      <c r="I37785" s="27"/>
      <c r="J37785" s="27"/>
    </row>
    <row r="37786" spans="2:10" x14ac:dyDescent="0.25">
      <c r="B37786" s="27"/>
      <c r="D37786" s="27"/>
      <c r="E37786" s="27"/>
      <c r="I37786" s="27"/>
      <c r="J37786" s="27"/>
    </row>
    <row r="37787" spans="2:10" x14ac:dyDescent="0.25">
      <c r="B37787" s="27"/>
      <c r="D37787" s="27"/>
      <c r="E37787" s="27"/>
      <c r="I37787" s="27"/>
      <c r="J37787" s="27"/>
    </row>
    <row r="37788" spans="2:10" x14ac:dyDescent="0.25">
      <c r="B37788" s="27"/>
      <c r="D37788" s="27"/>
      <c r="E37788" s="27"/>
      <c r="I37788" s="27"/>
      <c r="J37788" s="27"/>
    </row>
    <row r="37789" spans="2:10" x14ac:dyDescent="0.25">
      <c r="B37789" s="27"/>
      <c r="D37789" s="27"/>
      <c r="E37789" s="27"/>
      <c r="I37789" s="27"/>
      <c r="J37789" s="27"/>
    </row>
    <row r="37790" spans="2:10" x14ac:dyDescent="0.25">
      <c r="B37790" s="27"/>
      <c r="D37790" s="27"/>
      <c r="E37790" s="27"/>
      <c r="I37790" s="27"/>
      <c r="J37790" s="27"/>
    </row>
    <row r="37791" spans="2:10" x14ac:dyDescent="0.25">
      <c r="B37791" s="27"/>
      <c r="D37791" s="27"/>
      <c r="E37791" s="27"/>
      <c r="I37791" s="27"/>
      <c r="J37791" s="27"/>
    </row>
    <row r="37792" spans="2:10" x14ac:dyDescent="0.25">
      <c r="B37792" s="27"/>
      <c r="D37792" s="27"/>
      <c r="E37792" s="27"/>
      <c r="I37792" s="27"/>
      <c r="J37792" s="27"/>
    </row>
    <row r="37793" spans="2:10" x14ac:dyDescent="0.25">
      <c r="B37793" s="27"/>
      <c r="D37793" s="27"/>
      <c r="E37793" s="27"/>
      <c r="I37793" s="27"/>
      <c r="J37793" s="27"/>
    </row>
    <row r="37794" spans="2:10" x14ac:dyDescent="0.25">
      <c r="B37794" s="27"/>
      <c r="D37794" s="27"/>
      <c r="E37794" s="27"/>
      <c r="I37794" s="27"/>
      <c r="J37794" s="27"/>
    </row>
    <row r="37795" spans="2:10" x14ac:dyDescent="0.25">
      <c r="B37795" s="27"/>
      <c r="D37795" s="27"/>
      <c r="E37795" s="27"/>
      <c r="I37795" s="27"/>
      <c r="J37795" s="27"/>
    </row>
    <row r="37796" spans="2:10" x14ac:dyDescent="0.25">
      <c r="B37796" s="27"/>
      <c r="D37796" s="27"/>
      <c r="E37796" s="27"/>
      <c r="I37796" s="27"/>
      <c r="J37796" s="27"/>
    </row>
    <row r="37797" spans="2:10" x14ac:dyDescent="0.25">
      <c r="B37797" s="27"/>
      <c r="D37797" s="27"/>
      <c r="E37797" s="27"/>
      <c r="I37797" s="27"/>
      <c r="J37797" s="27"/>
    </row>
    <row r="37798" spans="2:10" x14ac:dyDescent="0.25">
      <c r="B37798" s="27"/>
      <c r="D37798" s="27"/>
      <c r="E37798" s="27"/>
      <c r="I37798" s="27"/>
      <c r="J37798" s="27"/>
    </row>
    <row r="37799" spans="2:10" x14ac:dyDescent="0.25">
      <c r="B37799" s="27"/>
      <c r="D37799" s="27"/>
      <c r="E37799" s="27"/>
      <c r="I37799" s="27"/>
      <c r="J37799" s="27"/>
    </row>
    <row r="37800" spans="2:10" x14ac:dyDescent="0.25">
      <c r="B37800" s="27"/>
      <c r="D37800" s="27"/>
      <c r="E37800" s="27"/>
      <c r="I37800" s="27"/>
      <c r="J37800" s="27"/>
    </row>
    <row r="37801" spans="2:10" x14ac:dyDescent="0.25">
      <c r="B37801" s="27"/>
      <c r="D37801" s="27"/>
      <c r="E37801" s="27"/>
      <c r="I37801" s="27"/>
      <c r="J37801" s="27"/>
    </row>
    <row r="37802" spans="2:10" x14ac:dyDescent="0.25">
      <c r="B37802" s="27"/>
      <c r="D37802" s="27"/>
      <c r="E37802" s="27"/>
      <c r="I37802" s="27"/>
      <c r="J37802" s="27"/>
    </row>
    <row r="37803" spans="2:10" x14ac:dyDescent="0.25">
      <c r="B37803" s="27"/>
      <c r="D37803" s="27"/>
      <c r="E37803" s="27"/>
      <c r="I37803" s="27"/>
      <c r="J37803" s="27"/>
    </row>
    <row r="37804" spans="2:10" x14ac:dyDescent="0.25">
      <c r="B37804" s="27"/>
      <c r="D37804" s="27"/>
      <c r="E37804" s="27"/>
      <c r="I37804" s="27"/>
      <c r="J37804" s="27"/>
    </row>
    <row r="37805" spans="2:10" x14ac:dyDescent="0.25">
      <c r="B37805" s="27"/>
      <c r="D37805" s="27"/>
      <c r="E37805" s="27"/>
      <c r="I37805" s="27"/>
      <c r="J37805" s="27"/>
    </row>
    <row r="37806" spans="2:10" x14ac:dyDescent="0.25">
      <c r="B37806" s="27"/>
      <c r="D37806" s="27"/>
      <c r="E37806" s="27"/>
      <c r="I37806" s="27"/>
      <c r="J37806" s="27"/>
    </row>
    <row r="37807" spans="2:10" x14ac:dyDescent="0.25">
      <c r="B37807" s="27"/>
      <c r="D37807" s="27"/>
      <c r="E37807" s="27"/>
      <c r="I37807" s="27"/>
      <c r="J37807" s="27"/>
    </row>
    <row r="37808" spans="2:10" x14ac:dyDescent="0.25">
      <c r="B37808" s="27"/>
      <c r="D37808" s="27"/>
      <c r="E37808" s="27"/>
      <c r="I37808" s="27"/>
      <c r="J37808" s="27"/>
    </row>
    <row r="37809" spans="2:10" x14ac:dyDescent="0.25">
      <c r="B37809" s="27"/>
      <c r="D37809" s="27"/>
      <c r="E37809" s="27"/>
      <c r="I37809" s="27"/>
      <c r="J37809" s="27"/>
    </row>
    <row r="37810" spans="2:10" x14ac:dyDescent="0.25">
      <c r="B37810" s="27"/>
      <c r="D37810" s="27"/>
      <c r="E37810" s="27"/>
      <c r="I37810" s="27"/>
      <c r="J37810" s="27"/>
    </row>
    <row r="37811" spans="2:10" x14ac:dyDescent="0.25">
      <c r="B37811" s="27"/>
      <c r="D37811" s="27"/>
      <c r="E37811" s="27"/>
      <c r="I37811" s="27"/>
      <c r="J37811" s="27"/>
    </row>
    <row r="37812" spans="2:10" x14ac:dyDescent="0.25">
      <c r="B37812" s="27"/>
      <c r="D37812" s="27"/>
      <c r="E37812" s="27"/>
      <c r="I37812" s="27"/>
      <c r="J37812" s="27"/>
    </row>
    <row r="37813" spans="2:10" x14ac:dyDescent="0.25">
      <c r="B37813" s="27"/>
      <c r="D37813" s="27"/>
      <c r="E37813" s="27"/>
      <c r="I37813" s="27"/>
      <c r="J37813" s="27"/>
    </row>
    <row r="37814" spans="2:10" x14ac:dyDescent="0.25">
      <c r="B37814" s="27"/>
      <c r="D37814" s="27"/>
      <c r="E37814" s="27"/>
      <c r="I37814" s="27"/>
      <c r="J37814" s="27"/>
    </row>
    <row r="37815" spans="2:10" x14ac:dyDescent="0.25">
      <c r="B37815" s="27"/>
      <c r="D37815" s="27"/>
      <c r="E37815" s="27"/>
      <c r="I37815" s="27"/>
      <c r="J37815" s="27"/>
    </row>
    <row r="37816" spans="2:10" x14ac:dyDescent="0.25">
      <c r="B37816" s="27"/>
      <c r="D37816" s="27"/>
      <c r="E37816" s="27"/>
      <c r="I37816" s="27"/>
      <c r="J37816" s="27"/>
    </row>
    <row r="37817" spans="2:10" x14ac:dyDescent="0.25">
      <c r="B37817" s="27"/>
      <c r="D37817" s="27"/>
      <c r="E37817" s="27"/>
      <c r="I37817" s="27"/>
      <c r="J37817" s="27"/>
    </row>
    <row r="37818" spans="2:10" x14ac:dyDescent="0.25">
      <c r="B37818" s="27"/>
      <c r="D37818" s="27"/>
      <c r="E37818" s="27"/>
      <c r="I37818" s="27"/>
      <c r="J37818" s="27"/>
    </row>
    <row r="37819" spans="2:10" x14ac:dyDescent="0.25">
      <c r="B37819" s="27"/>
      <c r="D37819" s="27"/>
      <c r="E37819" s="27"/>
      <c r="I37819" s="27"/>
      <c r="J37819" s="27"/>
    </row>
    <row r="37820" spans="2:10" x14ac:dyDescent="0.25">
      <c r="B37820" s="27"/>
      <c r="D37820" s="27"/>
      <c r="E37820" s="27"/>
      <c r="I37820" s="27"/>
      <c r="J37820" s="27"/>
    </row>
    <row r="37821" spans="2:10" x14ac:dyDescent="0.25">
      <c r="B37821" s="27"/>
      <c r="D37821" s="27"/>
      <c r="E37821" s="27"/>
      <c r="I37821" s="27"/>
      <c r="J37821" s="27"/>
    </row>
    <row r="37822" spans="2:10" x14ac:dyDescent="0.25">
      <c r="B37822" s="27"/>
      <c r="D37822" s="27"/>
      <c r="E37822" s="27"/>
      <c r="I37822" s="27"/>
      <c r="J37822" s="27"/>
    </row>
    <row r="37823" spans="2:10" x14ac:dyDescent="0.25">
      <c r="B37823" s="27"/>
      <c r="D37823" s="27"/>
      <c r="E37823" s="27"/>
      <c r="I37823" s="27"/>
      <c r="J37823" s="27"/>
    </row>
    <row r="37824" spans="2:10" x14ac:dyDescent="0.25">
      <c r="B37824" s="27"/>
      <c r="D37824" s="27"/>
      <c r="E37824" s="27"/>
      <c r="I37824" s="27"/>
      <c r="J37824" s="27"/>
    </row>
    <row r="37825" spans="2:10" x14ac:dyDescent="0.25">
      <c r="B37825" s="27"/>
      <c r="D37825" s="27"/>
      <c r="E37825" s="27"/>
      <c r="I37825" s="27"/>
      <c r="J37825" s="27"/>
    </row>
    <row r="37826" spans="2:10" x14ac:dyDescent="0.25">
      <c r="B37826" s="27"/>
      <c r="D37826" s="27"/>
      <c r="E37826" s="27"/>
      <c r="I37826" s="27"/>
      <c r="J37826" s="27"/>
    </row>
    <row r="37827" spans="2:10" x14ac:dyDescent="0.25">
      <c r="B37827" s="27"/>
      <c r="D37827" s="27"/>
      <c r="E37827" s="27"/>
      <c r="I37827" s="27"/>
      <c r="J37827" s="27"/>
    </row>
    <row r="37828" spans="2:10" x14ac:dyDescent="0.25">
      <c r="B37828" s="27"/>
      <c r="D37828" s="27"/>
      <c r="E37828" s="27"/>
      <c r="I37828" s="27"/>
      <c r="J37828" s="27"/>
    </row>
    <row r="37829" spans="2:10" x14ac:dyDescent="0.25">
      <c r="B37829" s="27"/>
      <c r="D37829" s="27"/>
      <c r="E37829" s="27"/>
      <c r="I37829" s="27"/>
      <c r="J37829" s="27"/>
    </row>
    <row r="37830" spans="2:10" x14ac:dyDescent="0.25">
      <c r="B37830" s="27"/>
      <c r="D37830" s="27"/>
      <c r="E37830" s="27"/>
      <c r="I37830" s="27"/>
      <c r="J37830" s="27"/>
    </row>
    <row r="37831" spans="2:10" x14ac:dyDescent="0.25">
      <c r="B37831" s="27"/>
      <c r="D37831" s="27"/>
      <c r="E37831" s="27"/>
      <c r="I37831" s="27"/>
      <c r="J37831" s="27"/>
    </row>
    <row r="37832" spans="2:10" x14ac:dyDescent="0.25">
      <c r="B37832" s="27"/>
      <c r="D37832" s="27"/>
      <c r="E37832" s="27"/>
      <c r="I37832" s="27"/>
      <c r="J37832" s="27"/>
    </row>
    <row r="37833" spans="2:10" x14ac:dyDescent="0.25">
      <c r="B37833" s="27"/>
      <c r="D37833" s="27"/>
      <c r="E37833" s="27"/>
      <c r="I37833" s="27"/>
      <c r="J37833" s="27"/>
    </row>
    <row r="37834" spans="2:10" x14ac:dyDescent="0.25">
      <c r="B37834" s="27"/>
      <c r="D37834" s="27"/>
      <c r="E37834" s="27"/>
      <c r="I37834" s="27"/>
      <c r="J37834" s="27"/>
    </row>
    <row r="37835" spans="2:10" x14ac:dyDescent="0.25">
      <c r="B37835" s="27"/>
      <c r="D37835" s="27"/>
      <c r="E37835" s="27"/>
      <c r="I37835" s="27"/>
      <c r="J37835" s="27"/>
    </row>
    <row r="37836" spans="2:10" x14ac:dyDescent="0.25">
      <c r="B37836" s="27"/>
      <c r="D37836" s="27"/>
      <c r="E37836" s="27"/>
      <c r="I37836" s="27"/>
      <c r="J37836" s="27"/>
    </row>
    <row r="37837" spans="2:10" x14ac:dyDescent="0.25">
      <c r="B37837" s="27"/>
      <c r="D37837" s="27"/>
      <c r="E37837" s="27"/>
      <c r="I37837" s="27"/>
      <c r="J37837" s="27"/>
    </row>
    <row r="37838" spans="2:10" x14ac:dyDescent="0.25">
      <c r="B37838" s="27"/>
      <c r="D37838" s="27"/>
      <c r="E37838" s="27"/>
      <c r="I37838" s="27"/>
      <c r="J37838" s="27"/>
    </row>
    <row r="37839" spans="2:10" x14ac:dyDescent="0.25">
      <c r="B37839" s="27"/>
      <c r="D37839" s="27"/>
      <c r="E37839" s="27"/>
      <c r="I37839" s="27"/>
      <c r="J37839" s="27"/>
    </row>
    <row r="37840" spans="2:10" x14ac:dyDescent="0.25">
      <c r="B37840" s="27"/>
      <c r="D37840" s="27"/>
      <c r="E37840" s="27"/>
      <c r="I37840" s="27"/>
      <c r="J37840" s="27"/>
    </row>
    <row r="37841" spans="2:10" x14ac:dyDescent="0.25">
      <c r="B37841" s="27"/>
      <c r="D37841" s="27"/>
      <c r="E37841" s="27"/>
      <c r="I37841" s="27"/>
      <c r="J37841" s="27"/>
    </row>
    <row r="37842" spans="2:10" x14ac:dyDescent="0.25">
      <c r="B37842" s="27"/>
      <c r="D37842" s="27"/>
      <c r="E37842" s="27"/>
      <c r="I37842" s="27"/>
      <c r="J37842" s="27"/>
    </row>
    <row r="37843" spans="2:10" x14ac:dyDescent="0.25">
      <c r="B37843" s="27"/>
      <c r="D37843" s="27"/>
      <c r="E37843" s="27"/>
      <c r="I37843" s="27"/>
      <c r="J37843" s="27"/>
    </row>
    <row r="37844" spans="2:10" x14ac:dyDescent="0.25">
      <c r="B37844" s="27"/>
      <c r="D37844" s="27"/>
      <c r="E37844" s="27"/>
      <c r="I37844" s="27"/>
      <c r="J37844" s="27"/>
    </row>
    <row r="37845" spans="2:10" x14ac:dyDescent="0.25">
      <c r="B37845" s="27"/>
      <c r="D37845" s="27"/>
      <c r="E37845" s="27"/>
      <c r="I37845" s="27"/>
      <c r="J37845" s="27"/>
    </row>
    <row r="37846" spans="2:10" x14ac:dyDescent="0.25">
      <c r="B37846" s="27"/>
      <c r="D37846" s="27"/>
      <c r="E37846" s="27"/>
      <c r="I37846" s="27"/>
      <c r="J37846" s="27"/>
    </row>
    <row r="37847" spans="2:10" x14ac:dyDescent="0.25">
      <c r="B37847" s="27"/>
      <c r="D37847" s="27"/>
      <c r="E37847" s="27"/>
      <c r="I37847" s="27"/>
      <c r="J37847" s="27"/>
    </row>
    <row r="37848" spans="2:10" x14ac:dyDescent="0.25">
      <c r="B37848" s="27"/>
      <c r="D37848" s="27"/>
      <c r="E37848" s="27"/>
      <c r="I37848" s="27"/>
      <c r="J37848" s="27"/>
    </row>
    <row r="37849" spans="2:10" x14ac:dyDescent="0.25">
      <c r="B37849" s="27"/>
      <c r="D37849" s="27"/>
      <c r="E37849" s="27"/>
      <c r="I37849" s="27"/>
      <c r="J37849" s="27"/>
    </row>
    <row r="37850" spans="2:10" x14ac:dyDescent="0.25">
      <c r="B37850" s="27"/>
      <c r="D37850" s="27"/>
      <c r="E37850" s="27"/>
      <c r="I37850" s="27"/>
      <c r="J37850" s="27"/>
    </row>
    <row r="37851" spans="2:10" x14ac:dyDescent="0.25">
      <c r="B37851" s="27"/>
      <c r="D37851" s="27"/>
      <c r="E37851" s="27"/>
      <c r="I37851" s="27"/>
      <c r="J37851" s="27"/>
    </row>
    <row r="37852" spans="2:10" x14ac:dyDescent="0.25">
      <c r="B37852" s="27"/>
      <c r="D37852" s="27"/>
      <c r="E37852" s="27"/>
      <c r="I37852" s="27"/>
      <c r="J37852" s="27"/>
    </row>
    <row r="37853" spans="2:10" x14ac:dyDescent="0.25">
      <c r="B37853" s="27"/>
      <c r="D37853" s="27"/>
      <c r="E37853" s="27"/>
      <c r="I37853" s="27"/>
      <c r="J37853" s="27"/>
    </row>
    <row r="37854" spans="2:10" x14ac:dyDescent="0.25">
      <c r="B37854" s="27"/>
      <c r="D37854" s="27"/>
      <c r="E37854" s="27"/>
      <c r="I37854" s="27"/>
      <c r="J37854" s="27"/>
    </row>
    <row r="37855" spans="2:10" x14ac:dyDescent="0.25">
      <c r="B37855" s="27"/>
      <c r="D37855" s="27"/>
      <c r="E37855" s="27"/>
      <c r="I37855" s="27"/>
      <c r="J37855" s="27"/>
    </row>
    <row r="37856" spans="2:10" x14ac:dyDescent="0.25">
      <c r="B37856" s="27"/>
      <c r="D37856" s="27"/>
      <c r="E37856" s="27"/>
      <c r="I37856" s="27"/>
      <c r="J37856" s="27"/>
    </row>
    <row r="37857" spans="2:10" x14ac:dyDescent="0.25">
      <c r="B37857" s="27"/>
      <c r="D37857" s="27"/>
      <c r="E37857" s="27"/>
      <c r="I37857" s="27"/>
      <c r="J37857" s="27"/>
    </row>
    <row r="37858" spans="2:10" x14ac:dyDescent="0.25">
      <c r="B37858" s="27"/>
      <c r="D37858" s="27"/>
      <c r="E37858" s="27"/>
      <c r="I37858" s="27"/>
      <c r="J37858" s="27"/>
    </row>
    <row r="37859" spans="2:10" x14ac:dyDescent="0.25">
      <c r="B37859" s="27"/>
      <c r="D37859" s="27"/>
      <c r="E37859" s="27"/>
      <c r="I37859" s="27"/>
      <c r="J37859" s="27"/>
    </row>
    <row r="37860" spans="2:10" x14ac:dyDescent="0.25">
      <c r="B37860" s="27"/>
      <c r="D37860" s="27"/>
      <c r="E37860" s="27"/>
      <c r="I37860" s="27"/>
      <c r="J37860" s="27"/>
    </row>
    <row r="37861" spans="2:10" x14ac:dyDescent="0.25">
      <c r="B37861" s="27"/>
      <c r="D37861" s="27"/>
      <c r="E37861" s="27"/>
      <c r="I37861" s="27"/>
      <c r="J37861" s="27"/>
    </row>
    <row r="37862" spans="2:10" x14ac:dyDescent="0.25">
      <c r="B37862" s="27"/>
      <c r="D37862" s="27"/>
      <c r="E37862" s="27"/>
      <c r="I37862" s="27"/>
      <c r="J37862" s="27"/>
    </row>
    <row r="37863" spans="2:10" x14ac:dyDescent="0.25">
      <c r="B37863" s="27"/>
      <c r="D37863" s="27"/>
      <c r="E37863" s="27"/>
      <c r="I37863" s="27"/>
      <c r="J37863" s="27"/>
    </row>
    <row r="37864" spans="2:10" x14ac:dyDescent="0.25">
      <c r="B37864" s="27"/>
      <c r="D37864" s="27"/>
      <c r="E37864" s="27"/>
      <c r="I37864" s="27"/>
      <c r="J37864" s="27"/>
    </row>
    <row r="37865" spans="2:10" x14ac:dyDescent="0.25">
      <c r="B37865" s="27"/>
      <c r="D37865" s="27"/>
      <c r="E37865" s="27"/>
      <c r="I37865" s="27"/>
      <c r="J37865" s="27"/>
    </row>
    <row r="37866" spans="2:10" x14ac:dyDescent="0.25">
      <c r="B37866" s="27"/>
      <c r="D37866" s="27"/>
      <c r="E37866" s="27"/>
      <c r="I37866" s="27"/>
      <c r="J37866" s="27"/>
    </row>
    <row r="37867" spans="2:10" x14ac:dyDescent="0.25">
      <c r="B37867" s="27"/>
      <c r="D37867" s="27"/>
      <c r="E37867" s="27"/>
      <c r="I37867" s="27"/>
      <c r="J37867" s="27"/>
    </row>
    <row r="37868" spans="2:10" x14ac:dyDescent="0.25">
      <c r="B37868" s="27"/>
      <c r="D37868" s="27"/>
      <c r="E37868" s="27"/>
      <c r="I37868" s="27"/>
      <c r="J37868" s="27"/>
    </row>
    <row r="37869" spans="2:10" x14ac:dyDescent="0.25">
      <c r="B37869" s="27"/>
      <c r="D37869" s="27"/>
      <c r="E37869" s="27"/>
      <c r="I37869" s="27"/>
      <c r="J37869" s="27"/>
    </row>
    <row r="37870" spans="2:10" x14ac:dyDescent="0.25">
      <c r="B37870" s="27"/>
      <c r="D37870" s="27"/>
      <c r="E37870" s="27"/>
      <c r="I37870" s="27"/>
      <c r="J37870" s="27"/>
    </row>
    <row r="37871" spans="2:10" x14ac:dyDescent="0.25">
      <c r="B37871" s="27"/>
      <c r="D37871" s="27"/>
      <c r="E37871" s="27"/>
      <c r="I37871" s="27"/>
      <c r="J37871" s="27"/>
    </row>
    <row r="37872" spans="2:10" x14ac:dyDescent="0.25">
      <c r="B37872" s="27"/>
      <c r="D37872" s="27"/>
      <c r="E37872" s="27"/>
      <c r="I37872" s="27"/>
      <c r="J37872" s="27"/>
    </row>
    <row r="37873" spans="2:10" x14ac:dyDescent="0.25">
      <c r="B37873" s="27"/>
      <c r="D37873" s="27"/>
      <c r="E37873" s="27"/>
      <c r="I37873" s="27"/>
      <c r="J37873" s="27"/>
    </row>
    <row r="37874" spans="2:10" x14ac:dyDescent="0.25">
      <c r="B37874" s="27"/>
      <c r="D37874" s="27"/>
      <c r="E37874" s="27"/>
      <c r="I37874" s="27"/>
      <c r="J37874" s="27"/>
    </row>
    <row r="37875" spans="2:10" x14ac:dyDescent="0.25">
      <c r="B37875" s="27"/>
      <c r="D37875" s="27"/>
      <c r="E37875" s="27"/>
      <c r="I37875" s="27"/>
      <c r="J37875" s="27"/>
    </row>
    <row r="37876" spans="2:10" x14ac:dyDescent="0.25">
      <c r="B37876" s="27"/>
      <c r="D37876" s="27"/>
      <c r="E37876" s="27"/>
      <c r="I37876" s="27"/>
      <c r="J37876" s="27"/>
    </row>
    <row r="37877" spans="2:10" x14ac:dyDescent="0.25">
      <c r="B37877" s="27"/>
      <c r="D37877" s="27"/>
      <c r="E37877" s="27"/>
      <c r="I37877" s="27"/>
      <c r="J37877" s="27"/>
    </row>
    <row r="37878" spans="2:10" x14ac:dyDescent="0.25">
      <c r="B37878" s="27"/>
      <c r="D37878" s="27"/>
      <c r="E37878" s="27"/>
      <c r="I37878" s="27"/>
      <c r="J37878" s="27"/>
    </row>
    <row r="37879" spans="2:10" x14ac:dyDescent="0.25">
      <c r="B37879" s="27"/>
      <c r="D37879" s="27"/>
      <c r="E37879" s="27"/>
      <c r="I37879" s="27"/>
      <c r="J37879" s="27"/>
    </row>
    <row r="37880" spans="2:10" x14ac:dyDescent="0.25">
      <c r="B37880" s="27"/>
      <c r="D37880" s="27"/>
      <c r="E37880" s="27"/>
      <c r="I37880" s="27"/>
      <c r="J37880" s="27"/>
    </row>
    <row r="37881" spans="2:10" x14ac:dyDescent="0.25">
      <c r="B37881" s="27"/>
      <c r="D37881" s="27"/>
      <c r="E37881" s="27"/>
      <c r="I37881" s="27"/>
      <c r="J37881" s="27"/>
    </row>
    <row r="37882" spans="2:10" x14ac:dyDescent="0.25">
      <c r="B37882" s="27"/>
      <c r="D37882" s="27"/>
      <c r="E37882" s="27"/>
      <c r="I37882" s="27"/>
      <c r="J37882" s="27"/>
    </row>
    <row r="37883" spans="2:10" x14ac:dyDescent="0.25">
      <c r="B37883" s="27"/>
      <c r="D37883" s="27"/>
      <c r="E37883" s="27"/>
      <c r="I37883" s="27"/>
      <c r="J37883" s="27"/>
    </row>
    <row r="37884" spans="2:10" x14ac:dyDescent="0.25">
      <c r="B37884" s="27"/>
      <c r="D37884" s="27"/>
      <c r="E37884" s="27"/>
      <c r="I37884" s="27"/>
      <c r="J37884" s="27"/>
    </row>
    <row r="37885" spans="2:10" x14ac:dyDescent="0.25">
      <c r="B37885" s="27"/>
      <c r="D37885" s="27"/>
      <c r="E37885" s="27"/>
      <c r="I37885" s="27"/>
      <c r="J37885" s="27"/>
    </row>
    <row r="37886" spans="2:10" x14ac:dyDescent="0.25">
      <c r="B37886" s="27"/>
      <c r="D37886" s="27"/>
      <c r="E37886" s="27"/>
      <c r="I37886" s="27"/>
      <c r="J37886" s="27"/>
    </row>
    <row r="37887" spans="2:10" x14ac:dyDescent="0.25">
      <c r="B37887" s="27"/>
      <c r="D37887" s="27"/>
      <c r="E37887" s="27"/>
      <c r="I37887" s="27"/>
      <c r="J37887" s="27"/>
    </row>
    <row r="37888" spans="2:10" x14ac:dyDescent="0.25">
      <c r="B37888" s="27"/>
      <c r="D37888" s="27"/>
      <c r="E37888" s="27"/>
      <c r="I37888" s="27"/>
      <c r="J37888" s="27"/>
    </row>
    <row r="37889" spans="2:10" x14ac:dyDescent="0.25">
      <c r="B37889" s="27"/>
      <c r="D37889" s="27"/>
      <c r="E37889" s="27"/>
      <c r="I37889" s="27"/>
      <c r="J37889" s="27"/>
    </row>
    <row r="37890" spans="2:10" x14ac:dyDescent="0.25">
      <c r="B37890" s="27"/>
      <c r="D37890" s="27"/>
      <c r="E37890" s="27"/>
      <c r="I37890" s="27"/>
      <c r="J37890" s="27"/>
    </row>
    <row r="37891" spans="2:10" x14ac:dyDescent="0.25">
      <c r="B37891" s="27"/>
      <c r="D37891" s="27"/>
      <c r="E37891" s="27"/>
      <c r="I37891" s="27"/>
      <c r="J37891" s="27"/>
    </row>
    <row r="37892" spans="2:10" x14ac:dyDescent="0.25">
      <c r="B37892" s="27"/>
      <c r="D37892" s="27"/>
      <c r="E37892" s="27"/>
      <c r="I37892" s="27"/>
      <c r="J37892" s="27"/>
    </row>
    <row r="37893" spans="2:10" x14ac:dyDescent="0.25">
      <c r="B37893" s="27"/>
      <c r="D37893" s="27"/>
      <c r="E37893" s="27"/>
      <c r="I37893" s="27"/>
      <c r="J37893" s="27"/>
    </row>
    <row r="37894" spans="2:10" x14ac:dyDescent="0.25">
      <c r="B37894" s="27"/>
      <c r="D37894" s="27"/>
      <c r="E37894" s="27"/>
      <c r="I37894" s="27"/>
      <c r="J37894" s="27"/>
    </row>
    <row r="37895" spans="2:10" x14ac:dyDescent="0.25">
      <c r="B37895" s="27"/>
      <c r="D37895" s="27"/>
      <c r="E37895" s="27"/>
      <c r="I37895" s="27"/>
      <c r="J37895" s="27"/>
    </row>
    <row r="37896" spans="2:10" x14ac:dyDescent="0.25">
      <c r="B37896" s="27"/>
      <c r="D37896" s="27"/>
      <c r="E37896" s="27"/>
      <c r="I37896" s="27"/>
      <c r="J37896" s="27"/>
    </row>
    <row r="37897" spans="2:10" x14ac:dyDescent="0.25">
      <c r="B37897" s="27"/>
      <c r="D37897" s="27"/>
      <c r="E37897" s="27"/>
      <c r="I37897" s="27"/>
      <c r="J37897" s="27"/>
    </row>
    <row r="37898" spans="2:10" x14ac:dyDescent="0.25">
      <c r="B37898" s="27"/>
      <c r="D37898" s="27"/>
      <c r="E37898" s="27"/>
      <c r="I37898" s="27"/>
      <c r="J37898" s="27"/>
    </row>
    <row r="37899" spans="2:10" x14ac:dyDescent="0.25">
      <c r="B37899" s="27"/>
      <c r="D37899" s="27"/>
      <c r="E37899" s="27"/>
      <c r="I37899" s="27"/>
      <c r="J37899" s="27"/>
    </row>
    <row r="37900" spans="2:10" x14ac:dyDescent="0.25">
      <c r="B37900" s="27"/>
      <c r="D37900" s="27"/>
      <c r="E37900" s="27"/>
      <c r="I37900" s="27"/>
      <c r="J37900" s="27"/>
    </row>
    <row r="37901" spans="2:10" x14ac:dyDescent="0.25">
      <c r="B37901" s="27"/>
      <c r="D37901" s="27"/>
      <c r="E37901" s="27"/>
      <c r="I37901" s="27"/>
      <c r="J37901" s="27"/>
    </row>
    <row r="37902" spans="2:10" x14ac:dyDescent="0.25">
      <c r="B37902" s="27"/>
      <c r="D37902" s="27"/>
      <c r="E37902" s="27"/>
      <c r="I37902" s="27"/>
      <c r="J37902" s="27"/>
    </row>
    <row r="37903" spans="2:10" x14ac:dyDescent="0.25">
      <c r="B37903" s="27"/>
      <c r="D37903" s="27"/>
      <c r="E37903" s="27"/>
      <c r="I37903" s="27"/>
      <c r="J37903" s="27"/>
    </row>
    <row r="37904" spans="2:10" x14ac:dyDescent="0.25">
      <c r="B37904" s="27"/>
      <c r="D37904" s="27"/>
      <c r="E37904" s="27"/>
      <c r="I37904" s="27"/>
      <c r="J37904" s="27"/>
    </row>
    <row r="37905" spans="2:10" x14ac:dyDescent="0.25">
      <c r="B37905" s="27"/>
      <c r="D37905" s="27"/>
      <c r="E37905" s="27"/>
      <c r="I37905" s="27"/>
      <c r="J37905" s="27"/>
    </row>
    <row r="37906" spans="2:10" x14ac:dyDescent="0.25">
      <c r="B37906" s="27"/>
      <c r="D37906" s="27"/>
      <c r="E37906" s="27"/>
      <c r="I37906" s="27"/>
      <c r="J37906" s="27"/>
    </row>
    <row r="37907" spans="2:10" x14ac:dyDescent="0.25">
      <c r="B37907" s="27"/>
      <c r="D37907" s="27"/>
      <c r="E37907" s="27"/>
      <c r="I37907" s="27"/>
      <c r="J37907" s="27"/>
    </row>
    <row r="37908" spans="2:10" x14ac:dyDescent="0.25">
      <c r="B37908" s="27"/>
      <c r="D37908" s="27"/>
      <c r="E37908" s="27"/>
      <c r="I37908" s="27"/>
      <c r="J37908" s="27"/>
    </row>
    <row r="37909" spans="2:10" x14ac:dyDescent="0.25">
      <c r="B37909" s="27"/>
      <c r="D37909" s="27"/>
      <c r="E37909" s="27"/>
      <c r="I37909" s="27"/>
      <c r="J37909" s="27"/>
    </row>
    <row r="37910" spans="2:10" x14ac:dyDescent="0.25">
      <c r="B37910" s="27"/>
      <c r="D37910" s="27"/>
      <c r="E37910" s="27"/>
      <c r="I37910" s="27"/>
      <c r="J37910" s="27"/>
    </row>
    <row r="37911" spans="2:10" x14ac:dyDescent="0.25">
      <c r="B37911" s="27"/>
      <c r="D37911" s="27"/>
      <c r="E37911" s="27"/>
      <c r="I37911" s="27"/>
      <c r="J37911" s="27"/>
    </row>
    <row r="37912" spans="2:10" x14ac:dyDescent="0.25">
      <c r="B37912" s="27"/>
      <c r="D37912" s="27"/>
      <c r="E37912" s="27"/>
      <c r="I37912" s="27"/>
      <c r="J37912" s="27"/>
    </row>
    <row r="37913" spans="2:10" x14ac:dyDescent="0.25">
      <c r="B37913" s="27"/>
      <c r="D37913" s="27"/>
      <c r="E37913" s="27"/>
      <c r="I37913" s="27"/>
      <c r="J37913" s="27"/>
    </row>
    <row r="37914" spans="2:10" x14ac:dyDescent="0.25">
      <c r="B37914" s="27"/>
      <c r="D37914" s="27"/>
      <c r="E37914" s="27"/>
      <c r="I37914" s="27"/>
      <c r="J37914" s="27"/>
    </row>
    <row r="37915" spans="2:10" x14ac:dyDescent="0.25">
      <c r="B37915" s="27"/>
      <c r="D37915" s="27"/>
      <c r="E37915" s="27"/>
      <c r="I37915" s="27"/>
      <c r="J37915" s="27"/>
    </row>
    <row r="37916" spans="2:10" x14ac:dyDescent="0.25">
      <c r="B37916" s="27"/>
      <c r="D37916" s="27"/>
      <c r="E37916" s="27"/>
      <c r="I37916" s="27"/>
      <c r="J37916" s="27"/>
    </row>
    <row r="37917" spans="2:10" x14ac:dyDescent="0.25">
      <c r="B37917" s="27"/>
      <c r="D37917" s="27"/>
      <c r="E37917" s="27"/>
      <c r="I37917" s="27"/>
      <c r="J37917" s="27"/>
    </row>
    <row r="37918" spans="2:10" x14ac:dyDescent="0.25">
      <c r="B37918" s="27"/>
      <c r="D37918" s="27"/>
      <c r="E37918" s="27"/>
      <c r="I37918" s="27"/>
      <c r="J37918" s="27"/>
    </row>
    <row r="37919" spans="2:10" x14ac:dyDescent="0.25">
      <c r="B37919" s="27"/>
      <c r="D37919" s="27"/>
      <c r="E37919" s="27"/>
      <c r="I37919" s="27"/>
      <c r="J37919" s="27"/>
    </row>
    <row r="37920" spans="2:10" x14ac:dyDescent="0.25">
      <c r="B37920" s="27"/>
      <c r="D37920" s="27"/>
      <c r="E37920" s="27"/>
      <c r="I37920" s="27"/>
      <c r="J37920" s="27"/>
    </row>
    <row r="37921" spans="2:10" x14ac:dyDescent="0.25">
      <c r="B37921" s="27"/>
      <c r="D37921" s="27"/>
      <c r="E37921" s="27"/>
      <c r="I37921" s="27"/>
      <c r="J37921" s="27"/>
    </row>
    <row r="37922" spans="2:10" x14ac:dyDescent="0.25">
      <c r="B37922" s="27"/>
      <c r="D37922" s="27"/>
      <c r="E37922" s="27"/>
      <c r="I37922" s="27"/>
      <c r="J37922" s="27"/>
    </row>
    <row r="37923" spans="2:10" x14ac:dyDescent="0.25">
      <c r="B37923" s="27"/>
      <c r="D37923" s="27"/>
      <c r="E37923" s="27"/>
      <c r="I37923" s="27"/>
      <c r="J37923" s="27"/>
    </row>
    <row r="37924" spans="2:10" x14ac:dyDescent="0.25">
      <c r="B37924" s="27"/>
      <c r="D37924" s="27"/>
      <c r="E37924" s="27"/>
      <c r="I37924" s="27"/>
      <c r="J37924" s="27"/>
    </row>
    <row r="37925" spans="2:10" x14ac:dyDescent="0.25">
      <c r="B37925" s="27"/>
      <c r="D37925" s="27"/>
      <c r="E37925" s="27"/>
      <c r="I37925" s="27"/>
      <c r="J37925" s="27"/>
    </row>
    <row r="37926" spans="2:10" x14ac:dyDescent="0.25">
      <c r="B37926" s="27"/>
      <c r="D37926" s="27"/>
      <c r="E37926" s="27"/>
      <c r="I37926" s="27"/>
      <c r="J37926" s="27"/>
    </row>
    <row r="37927" spans="2:10" x14ac:dyDescent="0.25">
      <c r="B37927" s="27"/>
      <c r="D37927" s="27"/>
      <c r="E37927" s="27"/>
      <c r="I37927" s="27"/>
      <c r="J37927" s="27"/>
    </row>
    <row r="37928" spans="2:10" x14ac:dyDescent="0.25">
      <c r="B37928" s="27"/>
      <c r="D37928" s="27"/>
      <c r="E37928" s="27"/>
      <c r="I37928" s="27"/>
      <c r="J37928" s="27"/>
    </row>
    <row r="37929" spans="2:10" x14ac:dyDescent="0.25">
      <c r="B37929" s="27"/>
      <c r="D37929" s="27"/>
      <c r="E37929" s="27"/>
      <c r="I37929" s="27"/>
      <c r="J37929" s="27"/>
    </row>
    <row r="37930" spans="2:10" x14ac:dyDescent="0.25">
      <c r="B37930" s="27"/>
      <c r="D37930" s="27"/>
      <c r="E37930" s="27"/>
      <c r="I37930" s="27"/>
      <c r="J37930" s="27"/>
    </row>
    <row r="37931" spans="2:10" x14ac:dyDescent="0.25">
      <c r="B37931" s="27"/>
      <c r="D37931" s="27"/>
      <c r="E37931" s="27"/>
      <c r="I37931" s="27"/>
      <c r="J37931" s="27"/>
    </row>
    <row r="37932" spans="2:10" x14ac:dyDescent="0.25">
      <c r="B37932" s="27"/>
      <c r="D37932" s="27"/>
      <c r="E37932" s="27"/>
      <c r="I37932" s="27"/>
      <c r="J37932" s="27"/>
    </row>
    <row r="37933" spans="2:10" x14ac:dyDescent="0.25">
      <c r="B37933" s="27"/>
      <c r="D37933" s="27"/>
      <c r="E37933" s="27"/>
      <c r="I37933" s="27"/>
      <c r="J37933" s="27"/>
    </row>
    <row r="37934" spans="2:10" x14ac:dyDescent="0.25">
      <c r="B37934" s="27"/>
      <c r="D37934" s="27"/>
      <c r="E37934" s="27"/>
      <c r="I37934" s="27"/>
      <c r="J37934" s="27"/>
    </row>
    <row r="37935" spans="2:10" x14ac:dyDescent="0.25">
      <c r="B37935" s="27"/>
      <c r="D37935" s="27"/>
      <c r="E37935" s="27"/>
      <c r="I37935" s="27"/>
      <c r="J37935" s="27"/>
    </row>
    <row r="37936" spans="2:10" x14ac:dyDescent="0.25">
      <c r="B37936" s="27"/>
      <c r="D37936" s="27"/>
      <c r="E37936" s="27"/>
      <c r="I37936" s="27"/>
      <c r="J37936" s="27"/>
    </row>
    <row r="37937" spans="2:10" x14ac:dyDescent="0.25">
      <c r="B37937" s="27"/>
      <c r="D37937" s="27"/>
      <c r="E37937" s="27"/>
      <c r="I37937" s="27"/>
      <c r="J37937" s="27"/>
    </row>
    <row r="37938" spans="2:10" x14ac:dyDescent="0.25">
      <c r="B37938" s="27"/>
      <c r="D37938" s="27"/>
      <c r="E37938" s="27"/>
      <c r="I37938" s="27"/>
      <c r="J37938" s="27"/>
    </row>
    <row r="37939" spans="2:10" x14ac:dyDescent="0.25">
      <c r="B37939" s="27"/>
      <c r="D37939" s="27"/>
      <c r="E37939" s="27"/>
      <c r="I37939" s="27"/>
      <c r="J37939" s="27"/>
    </row>
    <row r="37940" spans="2:10" x14ac:dyDescent="0.25">
      <c r="B37940" s="27"/>
      <c r="D37940" s="27"/>
      <c r="E37940" s="27"/>
      <c r="I37940" s="27"/>
      <c r="J37940" s="27"/>
    </row>
    <row r="37941" spans="2:10" x14ac:dyDescent="0.25">
      <c r="B37941" s="27"/>
      <c r="D37941" s="27"/>
      <c r="E37941" s="27"/>
      <c r="I37941" s="27"/>
      <c r="J37941" s="27"/>
    </row>
    <row r="37942" spans="2:10" x14ac:dyDescent="0.25">
      <c r="B37942" s="27"/>
      <c r="D37942" s="27"/>
      <c r="E37942" s="27"/>
      <c r="I37942" s="27"/>
      <c r="J37942" s="27"/>
    </row>
    <row r="37943" spans="2:10" x14ac:dyDescent="0.25">
      <c r="B37943" s="27"/>
      <c r="D37943" s="27"/>
      <c r="E37943" s="27"/>
      <c r="I37943" s="27"/>
      <c r="J37943" s="27"/>
    </row>
    <row r="37944" spans="2:10" x14ac:dyDescent="0.25">
      <c r="B37944" s="27"/>
      <c r="D37944" s="27"/>
      <c r="E37944" s="27"/>
      <c r="I37944" s="27"/>
      <c r="J37944" s="27"/>
    </row>
    <row r="37945" spans="2:10" x14ac:dyDescent="0.25">
      <c r="B37945" s="27"/>
      <c r="D37945" s="27"/>
      <c r="E37945" s="27"/>
      <c r="I37945" s="27"/>
      <c r="J37945" s="27"/>
    </row>
    <row r="37946" spans="2:10" x14ac:dyDescent="0.25">
      <c r="B37946" s="27"/>
      <c r="D37946" s="27"/>
      <c r="E37946" s="27"/>
      <c r="I37946" s="27"/>
      <c r="J37946" s="27"/>
    </row>
    <row r="37947" spans="2:10" x14ac:dyDescent="0.25">
      <c r="B37947" s="27"/>
      <c r="D37947" s="27"/>
      <c r="E37947" s="27"/>
      <c r="I37947" s="27"/>
      <c r="J37947" s="27"/>
    </row>
    <row r="37948" spans="2:10" x14ac:dyDescent="0.25">
      <c r="B37948" s="27"/>
      <c r="D37948" s="27"/>
      <c r="E37948" s="27"/>
      <c r="I37948" s="27"/>
      <c r="J37948" s="27"/>
    </row>
    <row r="37949" spans="2:10" x14ac:dyDescent="0.25">
      <c r="B37949" s="27"/>
      <c r="D37949" s="27"/>
      <c r="E37949" s="27"/>
      <c r="I37949" s="27"/>
      <c r="J37949" s="27"/>
    </row>
    <row r="37950" spans="2:10" x14ac:dyDescent="0.25">
      <c r="B37950" s="27"/>
      <c r="D37950" s="27"/>
      <c r="E37950" s="27"/>
      <c r="I37950" s="27"/>
      <c r="J37950" s="27"/>
    </row>
    <row r="37951" spans="2:10" x14ac:dyDescent="0.25">
      <c r="B37951" s="27"/>
      <c r="D37951" s="27"/>
      <c r="E37951" s="27"/>
      <c r="I37951" s="27"/>
      <c r="J37951" s="27"/>
    </row>
    <row r="37952" spans="2:10" x14ac:dyDescent="0.25">
      <c r="B37952" s="27"/>
      <c r="D37952" s="27"/>
      <c r="E37952" s="27"/>
      <c r="I37952" s="27"/>
      <c r="J37952" s="27"/>
    </row>
    <row r="37953" spans="2:10" x14ac:dyDescent="0.25">
      <c r="B37953" s="27"/>
      <c r="D37953" s="27"/>
      <c r="E37953" s="27"/>
      <c r="I37953" s="27"/>
      <c r="J37953" s="27"/>
    </row>
    <row r="37954" spans="2:10" x14ac:dyDescent="0.25">
      <c r="B37954" s="27"/>
      <c r="D37954" s="27"/>
      <c r="E37954" s="27"/>
      <c r="I37954" s="27"/>
      <c r="J37954" s="27"/>
    </row>
    <row r="37955" spans="2:10" x14ac:dyDescent="0.25">
      <c r="B37955" s="27"/>
      <c r="D37955" s="27"/>
      <c r="E37955" s="27"/>
      <c r="I37955" s="27"/>
      <c r="J37955" s="27"/>
    </row>
    <row r="37956" spans="2:10" x14ac:dyDescent="0.25">
      <c r="B37956" s="27"/>
      <c r="D37956" s="27"/>
      <c r="E37956" s="27"/>
      <c r="I37956" s="27"/>
      <c r="J37956" s="27"/>
    </row>
    <row r="37957" spans="2:10" x14ac:dyDescent="0.25">
      <c r="B37957" s="27"/>
      <c r="D37957" s="27"/>
      <c r="E37957" s="27"/>
      <c r="I37957" s="27"/>
      <c r="J37957" s="27"/>
    </row>
    <row r="37958" spans="2:10" x14ac:dyDescent="0.25">
      <c r="B37958" s="27"/>
      <c r="D37958" s="27"/>
      <c r="E37958" s="27"/>
      <c r="I37958" s="27"/>
      <c r="J37958" s="27"/>
    </row>
    <row r="37959" spans="2:10" x14ac:dyDescent="0.25">
      <c r="B37959" s="27"/>
      <c r="D37959" s="27"/>
      <c r="E37959" s="27"/>
      <c r="I37959" s="27"/>
      <c r="J37959" s="27"/>
    </row>
    <row r="37960" spans="2:10" x14ac:dyDescent="0.25">
      <c r="B37960" s="27"/>
      <c r="D37960" s="27"/>
      <c r="E37960" s="27"/>
      <c r="I37960" s="27"/>
      <c r="J37960" s="27"/>
    </row>
    <row r="37961" spans="2:10" x14ac:dyDescent="0.25">
      <c r="B37961" s="27"/>
      <c r="D37961" s="27"/>
      <c r="E37961" s="27"/>
      <c r="I37961" s="27"/>
      <c r="J37961" s="27"/>
    </row>
    <row r="37962" spans="2:10" x14ac:dyDescent="0.25">
      <c r="B37962" s="27"/>
      <c r="D37962" s="27"/>
      <c r="E37962" s="27"/>
      <c r="I37962" s="27"/>
      <c r="J37962" s="27"/>
    </row>
    <row r="37963" spans="2:10" x14ac:dyDescent="0.25">
      <c r="B37963" s="27"/>
      <c r="D37963" s="27"/>
      <c r="E37963" s="27"/>
      <c r="I37963" s="27"/>
      <c r="J37963" s="27"/>
    </row>
    <row r="37964" spans="2:10" x14ac:dyDescent="0.25">
      <c r="B37964" s="27"/>
      <c r="D37964" s="27"/>
      <c r="E37964" s="27"/>
      <c r="I37964" s="27"/>
      <c r="J37964" s="27"/>
    </row>
    <row r="37965" spans="2:10" x14ac:dyDescent="0.25">
      <c r="B37965" s="27"/>
      <c r="D37965" s="27"/>
      <c r="E37965" s="27"/>
      <c r="I37965" s="27"/>
      <c r="J37965" s="27"/>
    </row>
    <row r="37966" spans="2:10" x14ac:dyDescent="0.25">
      <c r="B37966" s="27"/>
      <c r="D37966" s="27"/>
      <c r="E37966" s="27"/>
      <c r="I37966" s="27"/>
      <c r="J37966" s="27"/>
    </row>
    <row r="37967" spans="2:10" x14ac:dyDescent="0.25">
      <c r="B37967" s="27"/>
      <c r="D37967" s="27"/>
      <c r="E37967" s="27"/>
      <c r="I37967" s="27"/>
      <c r="J37967" s="27"/>
    </row>
    <row r="37968" spans="2:10" x14ac:dyDescent="0.25">
      <c r="B37968" s="27"/>
      <c r="D37968" s="27"/>
      <c r="E37968" s="27"/>
      <c r="I37968" s="27"/>
      <c r="J37968" s="27"/>
    </row>
    <row r="37969" spans="2:10" x14ac:dyDescent="0.25">
      <c r="B37969" s="27"/>
      <c r="D37969" s="27"/>
      <c r="E37969" s="27"/>
      <c r="I37969" s="27"/>
      <c r="J37969" s="27"/>
    </row>
    <row r="37970" spans="2:10" x14ac:dyDescent="0.25">
      <c r="B37970" s="27"/>
      <c r="D37970" s="27"/>
      <c r="E37970" s="27"/>
      <c r="I37970" s="27"/>
      <c r="J37970" s="27"/>
    </row>
    <row r="37971" spans="2:10" x14ac:dyDescent="0.25">
      <c r="B37971" s="27"/>
      <c r="D37971" s="27"/>
      <c r="E37971" s="27"/>
      <c r="I37971" s="27"/>
      <c r="J37971" s="27"/>
    </row>
    <row r="37972" spans="2:10" x14ac:dyDescent="0.25">
      <c r="B37972" s="27"/>
      <c r="D37972" s="27"/>
      <c r="E37972" s="27"/>
      <c r="I37972" s="27"/>
      <c r="J37972" s="27"/>
    </row>
    <row r="37973" spans="2:10" x14ac:dyDescent="0.25">
      <c r="B37973" s="27"/>
      <c r="D37973" s="27"/>
      <c r="E37973" s="27"/>
      <c r="I37973" s="27"/>
      <c r="J37973" s="27"/>
    </row>
    <row r="37974" spans="2:10" x14ac:dyDescent="0.25">
      <c r="B37974" s="27"/>
      <c r="D37974" s="27"/>
      <c r="E37974" s="27"/>
      <c r="I37974" s="27"/>
      <c r="J37974" s="27"/>
    </row>
    <row r="37975" spans="2:10" x14ac:dyDescent="0.25">
      <c r="B37975" s="27"/>
      <c r="D37975" s="27"/>
      <c r="E37975" s="27"/>
      <c r="I37975" s="27"/>
      <c r="J37975" s="27"/>
    </row>
    <row r="37976" spans="2:10" x14ac:dyDescent="0.25">
      <c r="B37976" s="27"/>
      <c r="D37976" s="27"/>
      <c r="E37976" s="27"/>
      <c r="I37976" s="27"/>
      <c r="J37976" s="27"/>
    </row>
    <row r="37977" spans="2:10" x14ac:dyDescent="0.25">
      <c r="B37977" s="27"/>
      <c r="D37977" s="27"/>
      <c r="E37977" s="27"/>
      <c r="I37977" s="27"/>
      <c r="J37977" s="27"/>
    </row>
    <row r="37978" spans="2:10" x14ac:dyDescent="0.25">
      <c r="B37978" s="27"/>
      <c r="D37978" s="27"/>
      <c r="E37978" s="27"/>
      <c r="I37978" s="27"/>
      <c r="J37978" s="27"/>
    </row>
    <row r="37979" spans="2:10" x14ac:dyDescent="0.25">
      <c r="B37979" s="27"/>
      <c r="D37979" s="27"/>
      <c r="E37979" s="27"/>
      <c r="I37979" s="27"/>
      <c r="J37979" s="27"/>
    </row>
    <row r="37980" spans="2:10" x14ac:dyDescent="0.25">
      <c r="B37980" s="27"/>
      <c r="D37980" s="27"/>
      <c r="E37980" s="27"/>
      <c r="I37980" s="27"/>
      <c r="J37980" s="27"/>
    </row>
    <row r="37981" spans="2:10" x14ac:dyDescent="0.25">
      <c r="B37981" s="27"/>
      <c r="D37981" s="27"/>
      <c r="E37981" s="27"/>
      <c r="I37981" s="27"/>
      <c r="J37981" s="27"/>
    </row>
    <row r="37982" spans="2:10" x14ac:dyDescent="0.25">
      <c r="B37982" s="27"/>
      <c r="D37982" s="27"/>
      <c r="E37982" s="27"/>
      <c r="I37982" s="27"/>
      <c r="J37982" s="27"/>
    </row>
    <row r="37983" spans="2:10" x14ac:dyDescent="0.25">
      <c r="B37983" s="27"/>
      <c r="D37983" s="27"/>
      <c r="E37983" s="27"/>
      <c r="I37983" s="27"/>
      <c r="J37983" s="27"/>
    </row>
    <row r="37984" spans="2:10" x14ac:dyDescent="0.25">
      <c r="B37984" s="27"/>
      <c r="D37984" s="27"/>
      <c r="E37984" s="27"/>
      <c r="I37984" s="27"/>
      <c r="J37984" s="27"/>
    </row>
    <row r="37985" spans="2:10" x14ac:dyDescent="0.25">
      <c r="B37985" s="27"/>
      <c r="D37985" s="27"/>
      <c r="E37985" s="27"/>
      <c r="I37985" s="27"/>
      <c r="J37985" s="27"/>
    </row>
    <row r="37986" spans="2:10" x14ac:dyDescent="0.25">
      <c r="B37986" s="27"/>
      <c r="D37986" s="27"/>
      <c r="E37986" s="27"/>
      <c r="I37986" s="27"/>
      <c r="J37986" s="27"/>
    </row>
    <row r="37987" spans="2:10" x14ac:dyDescent="0.25">
      <c r="B37987" s="27"/>
      <c r="D37987" s="27"/>
      <c r="E37987" s="27"/>
      <c r="I37987" s="27"/>
      <c r="J37987" s="27"/>
    </row>
    <row r="37988" spans="2:10" x14ac:dyDescent="0.25">
      <c r="B37988" s="27"/>
      <c r="D37988" s="27"/>
      <c r="E37988" s="27"/>
      <c r="I37988" s="27"/>
      <c r="J37988" s="27"/>
    </row>
    <row r="37989" spans="2:10" x14ac:dyDescent="0.25">
      <c r="B37989" s="27"/>
      <c r="D37989" s="27"/>
      <c r="E37989" s="27"/>
      <c r="I37989" s="27"/>
      <c r="J37989" s="27"/>
    </row>
    <row r="37990" spans="2:10" x14ac:dyDescent="0.25">
      <c r="B37990" s="27"/>
      <c r="D37990" s="27"/>
      <c r="E37990" s="27"/>
      <c r="I37990" s="27"/>
      <c r="J37990" s="27"/>
    </row>
    <row r="37991" spans="2:10" x14ac:dyDescent="0.25">
      <c r="B37991" s="27"/>
      <c r="D37991" s="27"/>
      <c r="E37991" s="27"/>
      <c r="I37991" s="27"/>
      <c r="J37991" s="27"/>
    </row>
    <row r="37992" spans="2:10" x14ac:dyDescent="0.25">
      <c r="B37992" s="27"/>
      <c r="D37992" s="27"/>
      <c r="E37992" s="27"/>
      <c r="I37992" s="27"/>
      <c r="J37992" s="27"/>
    </row>
    <row r="37993" spans="2:10" x14ac:dyDescent="0.25">
      <c r="B37993" s="27"/>
      <c r="D37993" s="27"/>
      <c r="E37993" s="27"/>
      <c r="I37993" s="27"/>
      <c r="J37993" s="27"/>
    </row>
    <row r="37994" spans="2:10" x14ac:dyDescent="0.25">
      <c r="B37994" s="27"/>
      <c r="D37994" s="27"/>
      <c r="E37994" s="27"/>
      <c r="I37994" s="27"/>
      <c r="J37994" s="27"/>
    </row>
    <row r="37995" spans="2:10" x14ac:dyDescent="0.25">
      <c r="B37995" s="27"/>
      <c r="D37995" s="27"/>
      <c r="E37995" s="27"/>
      <c r="I37995" s="27"/>
      <c r="J37995" s="27"/>
    </row>
    <row r="37996" spans="2:10" x14ac:dyDescent="0.25">
      <c r="B37996" s="27"/>
      <c r="D37996" s="27"/>
      <c r="E37996" s="27"/>
      <c r="I37996" s="27"/>
      <c r="J37996" s="27"/>
    </row>
    <row r="37997" spans="2:10" x14ac:dyDescent="0.25">
      <c r="B37997" s="27"/>
      <c r="D37997" s="27"/>
      <c r="E37997" s="27"/>
      <c r="I37997" s="27"/>
      <c r="J37997" s="27"/>
    </row>
    <row r="37998" spans="2:10" x14ac:dyDescent="0.25">
      <c r="B37998" s="27"/>
      <c r="D37998" s="27"/>
      <c r="E37998" s="27"/>
      <c r="I37998" s="27"/>
      <c r="J37998" s="27"/>
    </row>
    <row r="37999" spans="2:10" x14ac:dyDescent="0.25">
      <c r="B37999" s="27"/>
      <c r="D37999" s="27"/>
      <c r="E37999" s="27"/>
      <c r="I37999" s="27"/>
      <c r="J37999" s="27"/>
    </row>
    <row r="38000" spans="2:10" x14ac:dyDescent="0.25">
      <c r="B38000" s="27"/>
      <c r="D38000" s="27"/>
      <c r="E38000" s="27"/>
      <c r="I38000" s="27"/>
      <c r="J38000" s="27"/>
    </row>
    <row r="38001" spans="2:10" x14ac:dyDescent="0.25">
      <c r="B38001" s="27"/>
      <c r="D38001" s="27"/>
      <c r="E38001" s="27"/>
      <c r="I38001" s="27"/>
      <c r="J38001" s="27"/>
    </row>
    <row r="38002" spans="2:10" x14ac:dyDescent="0.25">
      <c r="B38002" s="27"/>
      <c r="D38002" s="27"/>
      <c r="E38002" s="27"/>
      <c r="I38002" s="27"/>
      <c r="J38002" s="27"/>
    </row>
    <row r="38003" spans="2:10" x14ac:dyDescent="0.25">
      <c r="B38003" s="27"/>
      <c r="D38003" s="27"/>
      <c r="E38003" s="27"/>
      <c r="I38003" s="27"/>
      <c r="J38003" s="27"/>
    </row>
    <row r="38004" spans="2:10" x14ac:dyDescent="0.25">
      <c r="B38004" s="27"/>
      <c r="D38004" s="27"/>
      <c r="E38004" s="27"/>
      <c r="I38004" s="27"/>
      <c r="J38004" s="27"/>
    </row>
    <row r="38005" spans="2:10" x14ac:dyDescent="0.25">
      <c r="B38005" s="27"/>
      <c r="D38005" s="27"/>
      <c r="E38005" s="27"/>
      <c r="I38005" s="27"/>
      <c r="J38005" s="27"/>
    </row>
    <row r="38006" spans="2:10" x14ac:dyDescent="0.25">
      <c r="B38006" s="27"/>
      <c r="D38006" s="27"/>
      <c r="E38006" s="27"/>
      <c r="I38006" s="27"/>
      <c r="J38006" s="27"/>
    </row>
    <row r="38007" spans="2:10" x14ac:dyDescent="0.25">
      <c r="B38007" s="27"/>
      <c r="D38007" s="27"/>
      <c r="E38007" s="27"/>
      <c r="I38007" s="27"/>
      <c r="J38007" s="27"/>
    </row>
    <row r="38008" spans="2:10" x14ac:dyDescent="0.25">
      <c r="B38008" s="27"/>
      <c r="D38008" s="27"/>
      <c r="E38008" s="27"/>
      <c r="I38008" s="27"/>
      <c r="J38008" s="27"/>
    </row>
    <row r="38009" spans="2:10" x14ac:dyDescent="0.25">
      <c r="B38009" s="27"/>
      <c r="D38009" s="27"/>
      <c r="E38009" s="27"/>
      <c r="I38009" s="27"/>
      <c r="J38009" s="27"/>
    </row>
    <row r="38010" spans="2:10" x14ac:dyDescent="0.25">
      <c r="B38010" s="27"/>
      <c r="D38010" s="27"/>
      <c r="E38010" s="27"/>
      <c r="I38010" s="27"/>
      <c r="J38010" s="27"/>
    </row>
    <row r="38011" spans="2:10" x14ac:dyDescent="0.25">
      <c r="B38011" s="27"/>
      <c r="D38011" s="27"/>
      <c r="E38011" s="27"/>
      <c r="I38011" s="27"/>
      <c r="J38011" s="27"/>
    </row>
    <row r="38012" spans="2:10" x14ac:dyDescent="0.25">
      <c r="B38012" s="27"/>
      <c r="D38012" s="27"/>
      <c r="E38012" s="27"/>
      <c r="I38012" s="27"/>
      <c r="J38012" s="27"/>
    </row>
    <row r="38013" spans="2:10" x14ac:dyDescent="0.25">
      <c r="B38013" s="27"/>
      <c r="D38013" s="27"/>
      <c r="E38013" s="27"/>
      <c r="I38013" s="27"/>
      <c r="J38013" s="27"/>
    </row>
    <row r="38014" spans="2:10" x14ac:dyDescent="0.25">
      <c r="B38014" s="27"/>
      <c r="D38014" s="27"/>
      <c r="E38014" s="27"/>
      <c r="I38014" s="27"/>
      <c r="J38014" s="27"/>
    </row>
    <row r="38015" spans="2:10" x14ac:dyDescent="0.25">
      <c r="B38015" s="27"/>
      <c r="D38015" s="27"/>
      <c r="E38015" s="27"/>
      <c r="I38015" s="27"/>
      <c r="J38015" s="27"/>
    </row>
    <row r="38016" spans="2:10" x14ac:dyDescent="0.25">
      <c r="B38016" s="27"/>
      <c r="D38016" s="27"/>
      <c r="E38016" s="27"/>
      <c r="I38016" s="27"/>
      <c r="J38016" s="27"/>
    </row>
    <row r="38017" spans="2:10" x14ac:dyDescent="0.25">
      <c r="B38017" s="27"/>
      <c r="D38017" s="27"/>
      <c r="E38017" s="27"/>
      <c r="I38017" s="27"/>
      <c r="J38017" s="27"/>
    </row>
    <row r="38018" spans="2:10" x14ac:dyDescent="0.25">
      <c r="B38018" s="27"/>
      <c r="D38018" s="27"/>
      <c r="E38018" s="27"/>
      <c r="I38018" s="27"/>
      <c r="J38018" s="27"/>
    </row>
    <row r="38019" spans="2:10" x14ac:dyDescent="0.25">
      <c r="B38019" s="27"/>
      <c r="D38019" s="27"/>
      <c r="E38019" s="27"/>
      <c r="I38019" s="27"/>
      <c r="J38019" s="27"/>
    </row>
    <row r="38020" spans="2:10" x14ac:dyDescent="0.25">
      <c r="B38020" s="27"/>
      <c r="D38020" s="27"/>
      <c r="E38020" s="27"/>
      <c r="I38020" s="27"/>
      <c r="J38020" s="27"/>
    </row>
    <row r="38021" spans="2:10" x14ac:dyDescent="0.25">
      <c r="B38021" s="27"/>
      <c r="D38021" s="27"/>
      <c r="E38021" s="27"/>
      <c r="I38021" s="27"/>
      <c r="J38021" s="27"/>
    </row>
    <row r="38022" spans="2:10" x14ac:dyDescent="0.25">
      <c r="B38022" s="27"/>
      <c r="D38022" s="27"/>
      <c r="E38022" s="27"/>
      <c r="I38022" s="27"/>
      <c r="J38022" s="27"/>
    </row>
    <row r="38023" spans="2:10" x14ac:dyDescent="0.25">
      <c r="B38023" s="27"/>
      <c r="D38023" s="27"/>
      <c r="E38023" s="27"/>
      <c r="I38023" s="27"/>
      <c r="J38023" s="27"/>
    </row>
    <row r="38024" spans="2:10" x14ac:dyDescent="0.25">
      <c r="B38024" s="27"/>
      <c r="D38024" s="27"/>
      <c r="E38024" s="27"/>
      <c r="I38024" s="27"/>
      <c r="J38024" s="27"/>
    </row>
    <row r="38025" spans="2:10" x14ac:dyDescent="0.25">
      <c r="B38025" s="27"/>
      <c r="D38025" s="27"/>
      <c r="E38025" s="27"/>
      <c r="I38025" s="27"/>
      <c r="J38025" s="27"/>
    </row>
    <row r="38026" spans="2:10" x14ac:dyDescent="0.25">
      <c r="B38026" s="27"/>
      <c r="D38026" s="27"/>
      <c r="E38026" s="27"/>
      <c r="I38026" s="27"/>
      <c r="J38026" s="27"/>
    </row>
    <row r="38027" spans="2:10" x14ac:dyDescent="0.25">
      <c r="B38027" s="27"/>
      <c r="D38027" s="27"/>
      <c r="E38027" s="27"/>
      <c r="I38027" s="27"/>
      <c r="J38027" s="27"/>
    </row>
    <row r="38028" spans="2:10" x14ac:dyDescent="0.25">
      <c r="B38028" s="27"/>
      <c r="D38028" s="27"/>
      <c r="E38028" s="27"/>
      <c r="I38028" s="27"/>
      <c r="J38028" s="27"/>
    </row>
    <row r="38029" spans="2:10" x14ac:dyDescent="0.25">
      <c r="B38029" s="27"/>
      <c r="D38029" s="27"/>
      <c r="E38029" s="27"/>
      <c r="I38029" s="27"/>
      <c r="J38029" s="27"/>
    </row>
    <row r="38030" spans="2:10" x14ac:dyDescent="0.25">
      <c r="B38030" s="27"/>
      <c r="D38030" s="27"/>
      <c r="E38030" s="27"/>
      <c r="I38030" s="27"/>
      <c r="J38030" s="27"/>
    </row>
    <row r="38031" spans="2:10" x14ac:dyDescent="0.25">
      <c r="B38031" s="27"/>
      <c r="D38031" s="27"/>
      <c r="E38031" s="27"/>
      <c r="I38031" s="27"/>
      <c r="J38031" s="27"/>
    </row>
    <row r="38032" spans="2:10" x14ac:dyDescent="0.25">
      <c r="B38032" s="27"/>
      <c r="D38032" s="27"/>
      <c r="E38032" s="27"/>
      <c r="I38032" s="27"/>
      <c r="J38032" s="27"/>
    </row>
    <row r="38033" spans="2:10" x14ac:dyDescent="0.25">
      <c r="B38033" s="27"/>
      <c r="D38033" s="27"/>
      <c r="E38033" s="27"/>
      <c r="I38033" s="27"/>
      <c r="J38033" s="27"/>
    </row>
    <row r="38034" spans="2:10" x14ac:dyDescent="0.25">
      <c r="B38034" s="27"/>
      <c r="D38034" s="27"/>
      <c r="E38034" s="27"/>
      <c r="I38034" s="27"/>
      <c r="J38034" s="27"/>
    </row>
    <row r="38035" spans="2:10" x14ac:dyDescent="0.25">
      <c r="B38035" s="27"/>
      <c r="D38035" s="27"/>
      <c r="E38035" s="27"/>
      <c r="I38035" s="27"/>
      <c r="J38035" s="27"/>
    </row>
    <row r="38036" spans="2:10" x14ac:dyDescent="0.25">
      <c r="B38036" s="27"/>
      <c r="D38036" s="27"/>
      <c r="E38036" s="27"/>
      <c r="I38036" s="27"/>
      <c r="J38036" s="27"/>
    </row>
    <row r="38037" spans="2:10" x14ac:dyDescent="0.25">
      <c r="B38037" s="27"/>
      <c r="D38037" s="27"/>
      <c r="E38037" s="27"/>
      <c r="I38037" s="27"/>
      <c r="J38037" s="27"/>
    </row>
    <row r="38038" spans="2:10" x14ac:dyDescent="0.25">
      <c r="B38038" s="27"/>
      <c r="D38038" s="27"/>
      <c r="E38038" s="27"/>
      <c r="I38038" s="27"/>
      <c r="J38038" s="27"/>
    </row>
    <row r="38039" spans="2:10" x14ac:dyDescent="0.25">
      <c r="B38039" s="27"/>
      <c r="D38039" s="27"/>
      <c r="E38039" s="27"/>
      <c r="I38039" s="27"/>
      <c r="J38039" s="27"/>
    </row>
    <row r="38040" spans="2:10" x14ac:dyDescent="0.25">
      <c r="B38040" s="27"/>
      <c r="D38040" s="27"/>
      <c r="E38040" s="27"/>
      <c r="I38040" s="27"/>
      <c r="J38040" s="27"/>
    </row>
    <row r="38041" spans="2:10" x14ac:dyDescent="0.25">
      <c r="B38041" s="27"/>
      <c r="D38041" s="27"/>
      <c r="E38041" s="27"/>
      <c r="I38041" s="27"/>
      <c r="J38041" s="27"/>
    </row>
    <row r="38042" spans="2:10" x14ac:dyDescent="0.25">
      <c r="B38042" s="27"/>
      <c r="D38042" s="27"/>
      <c r="E38042" s="27"/>
      <c r="I38042" s="27"/>
      <c r="J38042" s="27"/>
    </row>
    <row r="38043" spans="2:10" x14ac:dyDescent="0.25">
      <c r="B38043" s="27"/>
      <c r="D38043" s="27"/>
      <c r="E38043" s="27"/>
      <c r="I38043" s="27"/>
      <c r="J38043" s="27"/>
    </row>
    <row r="38044" spans="2:10" x14ac:dyDescent="0.25">
      <c r="B38044" s="27"/>
      <c r="D38044" s="27"/>
      <c r="E38044" s="27"/>
      <c r="I38044" s="27"/>
      <c r="J38044" s="27"/>
    </row>
    <row r="38045" spans="2:10" x14ac:dyDescent="0.25">
      <c r="B38045" s="27"/>
      <c r="D38045" s="27"/>
      <c r="E38045" s="27"/>
      <c r="I38045" s="27"/>
      <c r="J38045" s="27"/>
    </row>
    <row r="38046" spans="2:10" x14ac:dyDescent="0.25">
      <c r="B38046" s="27"/>
      <c r="D38046" s="27"/>
      <c r="E38046" s="27"/>
      <c r="I38046" s="27"/>
      <c r="J38046" s="27"/>
    </row>
    <row r="38047" spans="2:10" x14ac:dyDescent="0.25">
      <c r="B38047" s="27"/>
      <c r="D38047" s="27"/>
      <c r="E38047" s="27"/>
      <c r="I38047" s="27"/>
      <c r="J38047" s="27"/>
    </row>
    <row r="38048" spans="2:10" x14ac:dyDescent="0.25">
      <c r="B38048" s="27"/>
      <c r="D38048" s="27"/>
      <c r="E38048" s="27"/>
      <c r="I38048" s="27"/>
      <c r="J38048" s="27"/>
    </row>
    <row r="38049" spans="2:10" x14ac:dyDescent="0.25">
      <c r="B38049" s="27"/>
      <c r="D38049" s="27"/>
      <c r="E38049" s="27"/>
      <c r="I38049" s="27"/>
      <c r="J38049" s="27"/>
    </row>
    <row r="38050" spans="2:10" x14ac:dyDescent="0.25">
      <c r="B38050" s="27"/>
      <c r="D38050" s="27"/>
      <c r="E38050" s="27"/>
      <c r="I38050" s="27"/>
      <c r="J38050" s="27"/>
    </row>
    <row r="38051" spans="2:10" x14ac:dyDescent="0.25">
      <c r="B38051" s="27"/>
      <c r="D38051" s="27"/>
      <c r="E38051" s="27"/>
      <c r="I38051" s="27"/>
      <c r="J38051" s="27"/>
    </row>
    <row r="38052" spans="2:10" x14ac:dyDescent="0.25">
      <c r="B38052" s="27"/>
      <c r="D38052" s="27"/>
      <c r="E38052" s="27"/>
      <c r="I38052" s="27"/>
      <c r="J38052" s="27"/>
    </row>
    <row r="38053" spans="2:10" x14ac:dyDescent="0.25">
      <c r="B38053" s="27"/>
      <c r="D38053" s="27"/>
      <c r="E38053" s="27"/>
      <c r="I38053" s="27"/>
      <c r="J38053" s="27"/>
    </row>
    <row r="38054" spans="2:10" x14ac:dyDescent="0.25">
      <c r="B38054" s="27"/>
      <c r="D38054" s="27"/>
      <c r="E38054" s="27"/>
      <c r="I38054" s="27"/>
      <c r="J38054" s="27"/>
    </row>
    <row r="38055" spans="2:10" x14ac:dyDescent="0.25">
      <c r="B38055" s="27"/>
      <c r="D38055" s="27"/>
      <c r="E38055" s="27"/>
      <c r="I38055" s="27"/>
      <c r="J38055" s="27"/>
    </row>
    <row r="38056" spans="2:10" x14ac:dyDescent="0.25">
      <c r="B38056" s="27"/>
      <c r="D38056" s="27"/>
      <c r="E38056" s="27"/>
      <c r="I38056" s="27"/>
      <c r="J38056" s="27"/>
    </row>
    <row r="38057" spans="2:10" x14ac:dyDescent="0.25">
      <c r="B38057" s="27"/>
      <c r="D38057" s="27"/>
      <c r="E38057" s="27"/>
      <c r="I38057" s="27"/>
      <c r="J38057" s="27"/>
    </row>
    <row r="38058" spans="2:10" x14ac:dyDescent="0.25">
      <c r="B38058" s="27"/>
      <c r="D38058" s="27"/>
      <c r="E38058" s="27"/>
      <c r="I38058" s="27"/>
      <c r="J38058" s="27"/>
    </row>
    <row r="38059" spans="2:10" x14ac:dyDescent="0.25">
      <c r="B38059" s="27"/>
      <c r="D38059" s="27"/>
      <c r="E38059" s="27"/>
      <c r="I38059" s="27"/>
      <c r="J38059" s="27"/>
    </row>
    <row r="38060" spans="2:10" x14ac:dyDescent="0.25">
      <c r="B38060" s="27"/>
      <c r="D38060" s="27"/>
      <c r="E38060" s="27"/>
      <c r="I38060" s="27"/>
      <c r="J38060" s="27"/>
    </row>
    <row r="38061" spans="2:10" x14ac:dyDescent="0.25">
      <c r="B38061" s="27"/>
      <c r="D38061" s="27"/>
      <c r="E38061" s="27"/>
      <c r="I38061" s="27"/>
      <c r="J38061" s="27"/>
    </row>
    <row r="38062" spans="2:10" x14ac:dyDescent="0.25">
      <c r="B38062" s="27"/>
      <c r="D38062" s="27"/>
      <c r="E38062" s="27"/>
      <c r="I38062" s="27"/>
      <c r="J38062" s="27"/>
    </row>
    <row r="38063" spans="2:10" x14ac:dyDescent="0.25">
      <c r="B38063" s="27"/>
      <c r="D38063" s="27"/>
      <c r="E38063" s="27"/>
      <c r="I38063" s="27"/>
      <c r="J38063" s="27"/>
    </row>
    <row r="38064" spans="2:10" x14ac:dyDescent="0.25">
      <c r="B38064" s="27"/>
      <c r="D38064" s="27"/>
      <c r="E38064" s="27"/>
      <c r="I38064" s="27"/>
      <c r="J38064" s="27"/>
    </row>
    <row r="38065" spans="2:10" x14ac:dyDescent="0.25">
      <c r="B38065" s="27"/>
      <c r="D38065" s="27"/>
      <c r="E38065" s="27"/>
      <c r="I38065" s="27"/>
      <c r="J38065" s="27"/>
    </row>
    <row r="38066" spans="2:10" x14ac:dyDescent="0.25">
      <c r="B38066" s="27"/>
      <c r="D38066" s="27"/>
      <c r="E38066" s="27"/>
      <c r="I38066" s="27"/>
      <c r="J38066" s="27"/>
    </row>
    <row r="38067" spans="2:10" x14ac:dyDescent="0.25">
      <c r="B38067" s="27"/>
      <c r="D38067" s="27"/>
      <c r="E38067" s="27"/>
      <c r="I38067" s="27"/>
      <c r="J38067" s="27"/>
    </row>
    <row r="38068" spans="2:10" x14ac:dyDescent="0.25">
      <c r="B38068" s="27"/>
      <c r="D38068" s="27"/>
      <c r="E38068" s="27"/>
      <c r="I38068" s="27"/>
      <c r="J38068" s="27"/>
    </row>
    <row r="38069" spans="2:10" x14ac:dyDescent="0.25">
      <c r="B38069" s="27"/>
      <c r="D38069" s="27"/>
      <c r="E38069" s="27"/>
      <c r="I38069" s="27"/>
      <c r="J38069" s="27"/>
    </row>
    <row r="38070" spans="2:10" x14ac:dyDescent="0.25">
      <c r="B38070" s="27"/>
      <c r="D38070" s="27"/>
      <c r="E38070" s="27"/>
      <c r="I38070" s="27"/>
      <c r="J38070" s="27"/>
    </row>
    <row r="38071" spans="2:10" x14ac:dyDescent="0.25">
      <c r="B38071" s="27"/>
      <c r="D38071" s="27"/>
      <c r="E38071" s="27"/>
      <c r="I38071" s="27"/>
      <c r="J38071" s="27"/>
    </row>
    <row r="38072" spans="2:10" x14ac:dyDescent="0.25">
      <c r="B38072" s="27"/>
      <c r="D38072" s="27"/>
      <c r="E38072" s="27"/>
      <c r="I38072" s="27"/>
      <c r="J38072" s="27"/>
    </row>
    <row r="38073" spans="2:10" x14ac:dyDescent="0.25">
      <c r="B38073" s="27"/>
      <c r="D38073" s="27"/>
      <c r="E38073" s="27"/>
      <c r="I38073" s="27"/>
      <c r="J38073" s="27"/>
    </row>
    <row r="38074" spans="2:10" x14ac:dyDescent="0.25">
      <c r="B38074" s="27"/>
      <c r="D38074" s="27"/>
      <c r="E38074" s="27"/>
      <c r="I38074" s="27"/>
      <c r="J38074" s="27"/>
    </row>
    <row r="38075" spans="2:10" x14ac:dyDescent="0.25">
      <c r="B38075" s="27"/>
      <c r="D38075" s="27"/>
      <c r="E38075" s="27"/>
      <c r="I38075" s="27"/>
      <c r="J38075" s="27"/>
    </row>
    <row r="38076" spans="2:10" x14ac:dyDescent="0.25">
      <c r="B38076" s="27"/>
      <c r="D38076" s="27"/>
      <c r="E38076" s="27"/>
      <c r="I38076" s="27"/>
      <c r="J38076" s="27"/>
    </row>
    <row r="38077" spans="2:10" x14ac:dyDescent="0.25">
      <c r="B38077" s="27"/>
      <c r="D38077" s="27"/>
      <c r="E38077" s="27"/>
      <c r="I38077" s="27"/>
      <c r="J38077" s="27"/>
    </row>
    <row r="38078" spans="2:10" x14ac:dyDescent="0.25">
      <c r="B38078" s="27"/>
      <c r="D38078" s="27"/>
      <c r="E38078" s="27"/>
      <c r="I38078" s="27"/>
      <c r="J38078" s="27"/>
    </row>
    <row r="38079" spans="2:10" x14ac:dyDescent="0.25">
      <c r="B38079" s="27"/>
      <c r="D38079" s="27"/>
      <c r="E38079" s="27"/>
      <c r="I38079" s="27"/>
      <c r="J38079" s="27"/>
    </row>
    <row r="38080" spans="2:10" x14ac:dyDescent="0.25">
      <c r="B38080" s="27"/>
      <c r="D38080" s="27"/>
      <c r="E38080" s="27"/>
      <c r="I38080" s="27"/>
      <c r="J38080" s="27"/>
    </row>
    <row r="38081" spans="2:10" x14ac:dyDescent="0.25">
      <c r="B38081" s="27"/>
      <c r="D38081" s="27"/>
      <c r="E38081" s="27"/>
      <c r="I38081" s="27"/>
      <c r="J38081" s="27"/>
    </row>
    <row r="38082" spans="2:10" x14ac:dyDescent="0.25">
      <c r="B38082" s="27"/>
      <c r="D38082" s="27"/>
      <c r="E38082" s="27"/>
      <c r="I38082" s="27"/>
      <c r="J38082" s="27"/>
    </row>
    <row r="38083" spans="2:10" x14ac:dyDescent="0.25">
      <c r="B38083" s="27"/>
      <c r="D38083" s="27"/>
      <c r="E38083" s="27"/>
      <c r="I38083" s="27"/>
      <c r="J38083" s="27"/>
    </row>
    <row r="38084" spans="2:10" x14ac:dyDescent="0.25">
      <c r="B38084" s="27"/>
      <c r="D38084" s="27"/>
      <c r="E38084" s="27"/>
      <c r="I38084" s="27"/>
      <c r="J38084" s="27"/>
    </row>
    <row r="38085" spans="2:10" x14ac:dyDescent="0.25">
      <c r="B38085" s="27"/>
      <c r="D38085" s="27"/>
      <c r="E38085" s="27"/>
      <c r="I38085" s="27"/>
      <c r="J38085" s="27"/>
    </row>
    <row r="38086" spans="2:10" x14ac:dyDescent="0.25">
      <c r="B38086" s="27"/>
      <c r="D38086" s="27"/>
      <c r="E38086" s="27"/>
      <c r="I38086" s="27"/>
      <c r="J38086" s="27"/>
    </row>
    <row r="38087" spans="2:10" x14ac:dyDescent="0.25">
      <c r="B38087" s="27"/>
      <c r="D38087" s="27"/>
      <c r="E38087" s="27"/>
      <c r="I38087" s="27"/>
      <c r="J38087" s="27"/>
    </row>
    <row r="38088" spans="2:10" x14ac:dyDescent="0.25">
      <c r="B38088" s="27"/>
      <c r="D38088" s="27"/>
      <c r="E38088" s="27"/>
      <c r="I38088" s="27"/>
      <c r="J38088" s="27"/>
    </row>
    <row r="38089" spans="2:10" x14ac:dyDescent="0.25">
      <c r="B38089" s="27"/>
      <c r="D38089" s="27"/>
      <c r="E38089" s="27"/>
      <c r="I38089" s="27"/>
      <c r="J38089" s="27"/>
    </row>
    <row r="38090" spans="2:10" x14ac:dyDescent="0.25">
      <c r="B38090" s="27"/>
      <c r="D38090" s="27"/>
      <c r="E38090" s="27"/>
      <c r="I38090" s="27"/>
      <c r="J38090" s="27"/>
    </row>
    <row r="38091" spans="2:10" x14ac:dyDescent="0.25">
      <c r="B38091" s="27"/>
      <c r="D38091" s="27"/>
      <c r="E38091" s="27"/>
      <c r="I38091" s="27"/>
      <c r="J38091" s="27"/>
    </row>
    <row r="38092" spans="2:10" x14ac:dyDescent="0.25">
      <c r="B38092" s="27"/>
      <c r="D38092" s="27"/>
      <c r="E38092" s="27"/>
      <c r="I38092" s="27"/>
      <c r="J38092" s="27"/>
    </row>
    <row r="38093" spans="2:10" x14ac:dyDescent="0.25">
      <c r="B38093" s="27"/>
      <c r="D38093" s="27"/>
      <c r="E38093" s="27"/>
      <c r="I38093" s="27"/>
      <c r="J38093" s="27"/>
    </row>
    <row r="38094" spans="2:10" x14ac:dyDescent="0.25">
      <c r="B38094" s="27"/>
      <c r="D38094" s="27"/>
      <c r="E38094" s="27"/>
      <c r="I38094" s="27"/>
      <c r="J38094" s="27"/>
    </row>
    <row r="38095" spans="2:10" x14ac:dyDescent="0.25">
      <c r="B38095" s="27"/>
      <c r="D38095" s="27"/>
      <c r="E38095" s="27"/>
      <c r="I38095" s="27"/>
      <c r="J38095" s="27"/>
    </row>
    <row r="38096" spans="2:10" x14ac:dyDescent="0.25">
      <c r="B38096" s="27"/>
      <c r="D38096" s="27"/>
      <c r="E38096" s="27"/>
      <c r="I38096" s="27"/>
      <c r="J38096" s="27"/>
    </row>
    <row r="38097" spans="2:10" x14ac:dyDescent="0.25">
      <c r="B38097" s="27"/>
      <c r="D38097" s="27"/>
      <c r="E38097" s="27"/>
      <c r="I38097" s="27"/>
      <c r="J38097" s="27"/>
    </row>
    <row r="38098" spans="2:10" x14ac:dyDescent="0.25">
      <c r="B38098" s="27"/>
      <c r="D38098" s="27"/>
      <c r="E38098" s="27"/>
      <c r="I38098" s="27"/>
      <c r="J38098" s="27"/>
    </row>
    <row r="38099" spans="2:10" x14ac:dyDescent="0.25">
      <c r="B38099" s="27"/>
      <c r="D38099" s="27"/>
      <c r="E38099" s="27"/>
      <c r="I38099" s="27"/>
      <c r="J38099" s="27"/>
    </row>
    <row r="38100" spans="2:10" x14ac:dyDescent="0.25">
      <c r="B38100" s="27"/>
      <c r="D38100" s="27"/>
      <c r="E38100" s="27"/>
      <c r="I38100" s="27"/>
      <c r="J38100" s="27"/>
    </row>
    <row r="38101" spans="2:10" x14ac:dyDescent="0.25">
      <c r="B38101" s="27"/>
      <c r="D38101" s="27"/>
      <c r="E38101" s="27"/>
      <c r="I38101" s="27"/>
      <c r="J38101" s="27"/>
    </row>
    <row r="38102" spans="2:10" x14ac:dyDescent="0.25">
      <c r="B38102" s="27"/>
      <c r="D38102" s="27"/>
      <c r="E38102" s="27"/>
      <c r="I38102" s="27"/>
      <c r="J38102" s="27"/>
    </row>
    <row r="38103" spans="2:10" x14ac:dyDescent="0.25">
      <c r="B38103" s="27"/>
      <c r="D38103" s="27"/>
      <c r="E38103" s="27"/>
      <c r="I38103" s="27"/>
      <c r="J38103" s="27"/>
    </row>
    <row r="38104" spans="2:10" x14ac:dyDescent="0.25">
      <c r="B38104" s="27"/>
      <c r="D38104" s="27"/>
      <c r="E38104" s="27"/>
      <c r="I38104" s="27"/>
      <c r="J38104" s="27"/>
    </row>
    <row r="38105" spans="2:10" x14ac:dyDescent="0.25">
      <c r="B38105" s="27"/>
      <c r="D38105" s="27"/>
      <c r="E38105" s="27"/>
      <c r="I38105" s="27"/>
      <c r="J38105" s="27"/>
    </row>
    <row r="38106" spans="2:10" x14ac:dyDescent="0.25">
      <c r="B38106" s="27"/>
      <c r="D38106" s="27"/>
      <c r="E38106" s="27"/>
      <c r="I38106" s="27"/>
      <c r="J38106" s="27"/>
    </row>
    <row r="38107" spans="2:10" x14ac:dyDescent="0.25">
      <c r="B38107" s="27"/>
      <c r="D38107" s="27"/>
      <c r="E38107" s="27"/>
      <c r="I38107" s="27"/>
      <c r="J38107" s="27"/>
    </row>
    <row r="38108" spans="2:10" x14ac:dyDescent="0.25">
      <c r="B38108" s="27"/>
      <c r="D38108" s="27"/>
      <c r="E38108" s="27"/>
      <c r="I38108" s="27"/>
      <c r="J38108" s="27"/>
    </row>
    <row r="38109" spans="2:10" x14ac:dyDescent="0.25">
      <c r="B38109" s="27"/>
      <c r="D38109" s="27"/>
      <c r="E38109" s="27"/>
      <c r="I38109" s="27"/>
      <c r="J38109" s="27"/>
    </row>
    <row r="38110" spans="2:10" x14ac:dyDescent="0.25">
      <c r="B38110" s="27"/>
      <c r="D38110" s="27"/>
      <c r="E38110" s="27"/>
      <c r="I38110" s="27"/>
      <c r="J38110" s="27"/>
    </row>
    <row r="38111" spans="2:10" x14ac:dyDescent="0.25">
      <c r="B38111" s="27"/>
      <c r="D38111" s="27"/>
      <c r="E38111" s="27"/>
      <c r="I38111" s="27"/>
      <c r="J38111" s="27"/>
    </row>
    <row r="38112" spans="2:10" x14ac:dyDescent="0.25">
      <c r="B38112" s="27"/>
      <c r="D38112" s="27"/>
      <c r="E38112" s="27"/>
      <c r="I38112" s="27"/>
      <c r="J38112" s="27"/>
    </row>
    <row r="38113" spans="2:10" x14ac:dyDescent="0.25">
      <c r="B38113" s="27"/>
      <c r="D38113" s="27"/>
      <c r="E38113" s="27"/>
      <c r="I38113" s="27"/>
      <c r="J38113" s="27"/>
    </row>
    <row r="38114" spans="2:10" x14ac:dyDescent="0.25">
      <c r="B38114" s="27"/>
      <c r="D38114" s="27"/>
      <c r="E38114" s="27"/>
      <c r="I38114" s="27"/>
      <c r="J38114" s="27"/>
    </row>
    <row r="38115" spans="2:10" x14ac:dyDescent="0.25">
      <c r="B38115" s="27"/>
      <c r="D38115" s="27"/>
      <c r="E38115" s="27"/>
      <c r="I38115" s="27"/>
      <c r="J38115" s="27"/>
    </row>
    <row r="38116" spans="2:10" x14ac:dyDescent="0.25">
      <c r="B38116" s="27"/>
      <c r="D38116" s="27"/>
      <c r="E38116" s="27"/>
      <c r="I38116" s="27"/>
      <c r="J38116" s="27"/>
    </row>
    <row r="38117" spans="2:10" x14ac:dyDescent="0.25">
      <c r="B38117" s="27"/>
      <c r="D38117" s="27"/>
      <c r="E38117" s="27"/>
      <c r="I38117" s="27"/>
      <c r="J38117" s="27"/>
    </row>
    <row r="38118" spans="2:10" x14ac:dyDescent="0.25">
      <c r="B38118" s="27"/>
      <c r="D38118" s="27"/>
      <c r="E38118" s="27"/>
      <c r="I38118" s="27"/>
      <c r="J38118" s="27"/>
    </row>
    <row r="38119" spans="2:10" x14ac:dyDescent="0.25">
      <c r="B38119" s="27"/>
      <c r="D38119" s="27"/>
      <c r="E38119" s="27"/>
      <c r="I38119" s="27"/>
      <c r="J38119" s="27"/>
    </row>
    <row r="38120" spans="2:10" x14ac:dyDescent="0.25">
      <c r="B38120" s="27"/>
      <c r="D38120" s="27"/>
      <c r="E38120" s="27"/>
      <c r="I38120" s="27"/>
      <c r="J38120" s="27"/>
    </row>
    <row r="38121" spans="2:10" x14ac:dyDescent="0.25">
      <c r="B38121" s="27"/>
      <c r="D38121" s="27"/>
      <c r="E38121" s="27"/>
      <c r="I38121" s="27"/>
      <c r="J38121" s="27"/>
    </row>
    <row r="38122" spans="2:10" x14ac:dyDescent="0.25">
      <c r="B38122" s="27"/>
      <c r="D38122" s="27"/>
      <c r="E38122" s="27"/>
      <c r="I38122" s="27"/>
      <c r="J38122" s="27"/>
    </row>
    <row r="38123" spans="2:10" x14ac:dyDescent="0.25">
      <c r="B38123" s="27"/>
      <c r="D38123" s="27"/>
      <c r="E38123" s="27"/>
      <c r="I38123" s="27"/>
      <c r="J38123" s="27"/>
    </row>
    <row r="38124" spans="2:10" x14ac:dyDescent="0.25">
      <c r="B38124" s="27"/>
      <c r="D38124" s="27"/>
      <c r="E38124" s="27"/>
      <c r="I38124" s="27"/>
      <c r="J38124" s="27"/>
    </row>
    <row r="38125" spans="2:10" x14ac:dyDescent="0.25">
      <c r="B38125" s="27"/>
      <c r="D38125" s="27"/>
      <c r="E38125" s="27"/>
      <c r="I38125" s="27"/>
      <c r="J38125" s="27"/>
    </row>
    <row r="38126" spans="2:10" x14ac:dyDescent="0.25">
      <c r="B38126" s="27"/>
      <c r="D38126" s="27"/>
      <c r="E38126" s="27"/>
      <c r="I38126" s="27"/>
      <c r="J38126" s="27"/>
    </row>
    <row r="38127" spans="2:10" x14ac:dyDescent="0.25">
      <c r="B38127" s="27"/>
      <c r="D38127" s="27"/>
      <c r="E38127" s="27"/>
      <c r="I38127" s="27"/>
      <c r="J38127" s="27"/>
    </row>
    <row r="38128" spans="2:10" x14ac:dyDescent="0.25">
      <c r="B38128" s="27"/>
      <c r="D38128" s="27"/>
      <c r="E38128" s="27"/>
      <c r="I38128" s="27"/>
      <c r="J38128" s="27"/>
    </row>
    <row r="38129" spans="2:10" x14ac:dyDescent="0.25">
      <c r="B38129" s="27"/>
      <c r="D38129" s="27"/>
      <c r="E38129" s="27"/>
      <c r="I38129" s="27"/>
      <c r="J38129" s="27"/>
    </row>
    <row r="38130" spans="2:10" x14ac:dyDescent="0.25">
      <c r="B38130" s="27"/>
      <c r="D38130" s="27"/>
      <c r="E38130" s="27"/>
      <c r="I38130" s="27"/>
      <c r="J38130" s="27"/>
    </row>
    <row r="38131" spans="2:10" x14ac:dyDescent="0.25">
      <c r="B38131" s="27"/>
      <c r="D38131" s="27"/>
      <c r="E38131" s="27"/>
      <c r="I38131" s="27"/>
      <c r="J38131" s="27"/>
    </row>
    <row r="38132" spans="2:10" x14ac:dyDescent="0.25">
      <c r="B38132" s="27"/>
      <c r="D38132" s="27"/>
      <c r="E38132" s="27"/>
      <c r="I38132" s="27"/>
      <c r="J38132" s="27"/>
    </row>
    <row r="38133" spans="2:10" x14ac:dyDescent="0.25">
      <c r="B38133" s="27"/>
      <c r="D38133" s="27"/>
      <c r="E38133" s="27"/>
      <c r="I38133" s="27"/>
      <c r="J38133" s="27"/>
    </row>
    <row r="38134" spans="2:10" x14ac:dyDescent="0.25">
      <c r="B38134" s="27"/>
      <c r="D38134" s="27"/>
      <c r="E38134" s="27"/>
      <c r="I38134" s="27"/>
      <c r="J38134" s="27"/>
    </row>
    <row r="38135" spans="2:10" x14ac:dyDescent="0.25">
      <c r="B38135" s="27"/>
      <c r="D38135" s="27"/>
      <c r="E38135" s="27"/>
      <c r="I38135" s="27"/>
      <c r="J38135" s="27"/>
    </row>
    <row r="38136" spans="2:10" x14ac:dyDescent="0.25">
      <c r="B38136" s="27"/>
      <c r="D38136" s="27"/>
      <c r="E38136" s="27"/>
      <c r="I38136" s="27"/>
      <c r="J38136" s="27"/>
    </row>
    <row r="38137" spans="2:10" x14ac:dyDescent="0.25">
      <c r="B38137" s="27"/>
      <c r="D38137" s="27"/>
      <c r="E38137" s="27"/>
      <c r="I38137" s="27"/>
      <c r="J38137" s="27"/>
    </row>
    <row r="38138" spans="2:10" x14ac:dyDescent="0.25">
      <c r="B38138" s="27"/>
      <c r="D38138" s="27"/>
      <c r="E38138" s="27"/>
      <c r="I38138" s="27"/>
      <c r="J38138" s="27"/>
    </row>
    <row r="38139" spans="2:10" x14ac:dyDescent="0.25">
      <c r="B38139" s="27"/>
      <c r="D38139" s="27"/>
      <c r="E38139" s="27"/>
      <c r="I38139" s="27"/>
      <c r="J38139" s="27"/>
    </row>
    <row r="38140" spans="2:10" x14ac:dyDescent="0.25">
      <c r="B38140" s="27"/>
      <c r="D38140" s="27"/>
      <c r="E38140" s="27"/>
      <c r="I38140" s="27"/>
      <c r="J38140" s="27"/>
    </row>
    <row r="38141" spans="2:10" x14ac:dyDescent="0.25">
      <c r="B38141" s="27"/>
      <c r="D38141" s="27"/>
      <c r="E38141" s="27"/>
      <c r="I38141" s="27"/>
      <c r="J38141" s="27"/>
    </row>
    <row r="38142" spans="2:10" x14ac:dyDescent="0.25">
      <c r="B38142" s="27"/>
      <c r="D38142" s="27"/>
      <c r="E38142" s="27"/>
      <c r="I38142" s="27"/>
      <c r="J38142" s="27"/>
    </row>
    <row r="38143" spans="2:10" x14ac:dyDescent="0.25">
      <c r="B38143" s="27"/>
      <c r="D38143" s="27"/>
      <c r="E38143" s="27"/>
      <c r="I38143" s="27"/>
      <c r="J38143" s="27"/>
    </row>
    <row r="38144" spans="2:10" x14ac:dyDescent="0.25">
      <c r="B38144" s="27"/>
      <c r="D38144" s="27"/>
      <c r="E38144" s="27"/>
      <c r="I38144" s="27"/>
      <c r="J38144" s="27"/>
    </row>
    <row r="38145" spans="2:10" x14ac:dyDescent="0.25">
      <c r="B38145" s="27"/>
      <c r="D38145" s="27"/>
      <c r="E38145" s="27"/>
      <c r="I38145" s="27"/>
      <c r="J38145" s="27"/>
    </row>
    <row r="38146" spans="2:10" x14ac:dyDescent="0.25">
      <c r="B38146" s="27"/>
      <c r="D38146" s="27"/>
      <c r="E38146" s="27"/>
      <c r="I38146" s="27"/>
      <c r="J38146" s="27"/>
    </row>
    <row r="38147" spans="2:10" x14ac:dyDescent="0.25">
      <c r="B38147" s="27"/>
      <c r="D38147" s="27"/>
      <c r="E38147" s="27"/>
      <c r="I38147" s="27"/>
      <c r="J38147" s="27"/>
    </row>
    <row r="38148" spans="2:10" x14ac:dyDescent="0.25">
      <c r="B38148" s="27"/>
      <c r="D38148" s="27"/>
      <c r="E38148" s="27"/>
      <c r="I38148" s="27"/>
      <c r="J38148" s="27"/>
    </row>
    <row r="38149" spans="2:10" x14ac:dyDescent="0.25">
      <c r="B38149" s="27"/>
      <c r="D38149" s="27"/>
      <c r="E38149" s="27"/>
      <c r="I38149" s="27"/>
      <c r="J38149" s="27"/>
    </row>
    <row r="38150" spans="2:10" x14ac:dyDescent="0.25">
      <c r="B38150" s="27"/>
      <c r="D38150" s="27"/>
      <c r="E38150" s="27"/>
      <c r="I38150" s="27"/>
      <c r="J38150" s="27"/>
    </row>
    <row r="38151" spans="2:10" x14ac:dyDescent="0.25">
      <c r="B38151" s="27"/>
      <c r="D38151" s="27"/>
      <c r="E38151" s="27"/>
      <c r="I38151" s="27"/>
      <c r="J38151" s="27"/>
    </row>
    <row r="38152" spans="2:10" x14ac:dyDescent="0.25">
      <c r="B38152" s="27"/>
      <c r="D38152" s="27"/>
      <c r="E38152" s="27"/>
      <c r="I38152" s="27"/>
      <c r="J38152" s="27"/>
    </row>
    <row r="38153" spans="2:10" x14ac:dyDescent="0.25">
      <c r="B38153" s="27"/>
      <c r="D38153" s="27"/>
      <c r="E38153" s="27"/>
      <c r="I38153" s="27"/>
      <c r="J38153" s="27"/>
    </row>
    <row r="38154" spans="2:10" x14ac:dyDescent="0.25">
      <c r="B38154" s="27"/>
      <c r="D38154" s="27"/>
      <c r="E38154" s="27"/>
      <c r="I38154" s="27"/>
      <c r="J38154" s="27"/>
    </row>
    <row r="38155" spans="2:10" x14ac:dyDescent="0.25">
      <c r="B38155" s="27"/>
      <c r="D38155" s="27"/>
      <c r="E38155" s="27"/>
      <c r="I38155" s="27"/>
      <c r="J38155" s="27"/>
    </row>
    <row r="38156" spans="2:10" x14ac:dyDescent="0.25">
      <c r="B38156" s="27"/>
      <c r="D38156" s="27"/>
      <c r="E38156" s="27"/>
      <c r="I38156" s="27"/>
      <c r="J38156" s="27"/>
    </row>
    <row r="38157" spans="2:10" x14ac:dyDescent="0.25">
      <c r="B38157" s="27"/>
      <c r="D38157" s="27"/>
      <c r="E38157" s="27"/>
      <c r="I38157" s="27"/>
      <c r="J38157" s="27"/>
    </row>
    <row r="38158" spans="2:10" x14ac:dyDescent="0.25">
      <c r="B38158" s="27"/>
      <c r="D38158" s="27"/>
      <c r="E38158" s="27"/>
      <c r="I38158" s="27"/>
      <c r="J38158" s="27"/>
    </row>
    <row r="38159" spans="2:10" x14ac:dyDescent="0.25">
      <c r="B38159" s="27"/>
      <c r="D38159" s="27"/>
      <c r="E38159" s="27"/>
      <c r="I38159" s="27"/>
      <c r="J38159" s="27"/>
    </row>
    <row r="38160" spans="2:10" x14ac:dyDescent="0.25">
      <c r="B38160" s="27"/>
      <c r="D38160" s="27"/>
      <c r="E38160" s="27"/>
      <c r="I38160" s="27"/>
      <c r="J38160" s="27"/>
    </row>
    <row r="38161" spans="2:10" x14ac:dyDescent="0.25">
      <c r="B38161" s="27"/>
      <c r="D38161" s="27"/>
      <c r="E38161" s="27"/>
      <c r="I38161" s="27"/>
      <c r="J38161" s="27"/>
    </row>
    <row r="38162" spans="2:10" x14ac:dyDescent="0.25">
      <c r="B38162" s="27"/>
      <c r="D38162" s="27"/>
      <c r="E38162" s="27"/>
      <c r="I38162" s="27"/>
      <c r="J38162" s="27"/>
    </row>
    <row r="38163" spans="2:10" x14ac:dyDescent="0.25">
      <c r="B38163" s="27"/>
      <c r="D38163" s="27"/>
      <c r="E38163" s="27"/>
      <c r="I38163" s="27"/>
      <c r="J38163" s="27"/>
    </row>
    <row r="38164" spans="2:10" x14ac:dyDescent="0.25">
      <c r="B38164" s="27"/>
      <c r="D38164" s="27"/>
      <c r="E38164" s="27"/>
      <c r="I38164" s="27"/>
      <c r="J38164" s="27"/>
    </row>
    <row r="38165" spans="2:10" x14ac:dyDescent="0.25">
      <c r="B38165" s="27"/>
      <c r="D38165" s="27"/>
      <c r="E38165" s="27"/>
      <c r="I38165" s="27"/>
      <c r="J38165" s="27"/>
    </row>
    <row r="38166" spans="2:10" x14ac:dyDescent="0.25">
      <c r="B38166" s="27"/>
      <c r="D38166" s="27"/>
      <c r="E38166" s="27"/>
      <c r="I38166" s="27"/>
      <c r="J38166" s="27"/>
    </row>
    <row r="38167" spans="2:10" x14ac:dyDescent="0.25">
      <c r="B38167" s="27"/>
      <c r="D38167" s="27"/>
      <c r="E38167" s="27"/>
      <c r="I38167" s="27"/>
      <c r="J38167" s="27"/>
    </row>
    <row r="38168" spans="2:10" x14ac:dyDescent="0.25">
      <c r="B38168" s="27"/>
      <c r="D38168" s="27"/>
      <c r="E38168" s="27"/>
      <c r="I38168" s="27"/>
      <c r="J38168" s="27"/>
    </row>
    <row r="38169" spans="2:10" x14ac:dyDescent="0.25">
      <c r="B38169" s="27"/>
      <c r="D38169" s="27"/>
      <c r="E38169" s="27"/>
      <c r="I38169" s="27"/>
      <c r="J38169" s="27"/>
    </row>
    <row r="38170" spans="2:10" x14ac:dyDescent="0.25">
      <c r="B38170" s="27"/>
      <c r="D38170" s="27"/>
      <c r="E38170" s="27"/>
      <c r="I38170" s="27"/>
      <c r="J38170" s="27"/>
    </row>
    <row r="38171" spans="2:10" x14ac:dyDescent="0.25">
      <c r="B38171" s="27"/>
      <c r="D38171" s="27"/>
      <c r="E38171" s="27"/>
      <c r="I38171" s="27"/>
      <c r="J38171" s="27"/>
    </row>
    <row r="38172" spans="2:10" x14ac:dyDescent="0.25">
      <c r="B38172" s="27"/>
      <c r="D38172" s="27"/>
      <c r="E38172" s="27"/>
      <c r="I38172" s="27"/>
      <c r="J38172" s="27"/>
    </row>
    <row r="38173" spans="2:10" x14ac:dyDescent="0.25">
      <c r="B38173" s="27"/>
      <c r="D38173" s="27"/>
      <c r="E38173" s="27"/>
      <c r="I38173" s="27"/>
      <c r="J38173" s="27"/>
    </row>
    <row r="38174" spans="2:10" x14ac:dyDescent="0.25">
      <c r="B38174" s="27"/>
      <c r="D38174" s="27"/>
      <c r="E38174" s="27"/>
      <c r="I38174" s="27"/>
      <c r="J38174" s="27"/>
    </row>
    <row r="38175" spans="2:10" x14ac:dyDescent="0.25">
      <c r="B38175" s="27"/>
      <c r="D38175" s="27"/>
      <c r="E38175" s="27"/>
      <c r="I38175" s="27"/>
      <c r="J38175" s="27"/>
    </row>
    <row r="38176" spans="2:10" x14ac:dyDescent="0.25">
      <c r="B38176" s="27"/>
      <c r="D38176" s="27"/>
      <c r="E38176" s="27"/>
      <c r="I38176" s="27"/>
      <c r="J38176" s="27"/>
    </row>
    <row r="38177" spans="2:10" x14ac:dyDescent="0.25">
      <c r="B38177" s="27"/>
      <c r="D38177" s="27"/>
      <c r="E38177" s="27"/>
      <c r="I38177" s="27"/>
      <c r="J38177" s="27"/>
    </row>
    <row r="38178" spans="2:10" x14ac:dyDescent="0.25">
      <c r="B38178" s="27"/>
      <c r="D38178" s="27"/>
      <c r="E38178" s="27"/>
      <c r="I38178" s="27"/>
      <c r="J38178" s="27"/>
    </row>
    <row r="38179" spans="2:10" x14ac:dyDescent="0.25">
      <c r="B38179" s="27"/>
      <c r="D38179" s="27"/>
      <c r="E38179" s="27"/>
      <c r="I38179" s="27"/>
      <c r="J38179" s="27"/>
    </row>
    <row r="38180" spans="2:10" x14ac:dyDescent="0.25">
      <c r="B38180" s="27"/>
      <c r="D38180" s="27"/>
      <c r="E38180" s="27"/>
      <c r="I38180" s="27"/>
      <c r="J38180" s="27"/>
    </row>
    <row r="38181" spans="2:10" x14ac:dyDescent="0.25">
      <c r="B38181" s="27"/>
      <c r="D38181" s="27"/>
      <c r="E38181" s="27"/>
      <c r="I38181" s="27"/>
      <c r="J38181" s="27"/>
    </row>
    <row r="38182" spans="2:10" x14ac:dyDescent="0.25">
      <c r="B38182" s="27"/>
      <c r="D38182" s="27"/>
      <c r="E38182" s="27"/>
      <c r="I38182" s="27"/>
      <c r="J38182" s="27"/>
    </row>
    <row r="38183" spans="2:10" x14ac:dyDescent="0.25">
      <c r="B38183" s="27"/>
      <c r="D38183" s="27"/>
      <c r="E38183" s="27"/>
      <c r="I38183" s="27"/>
      <c r="J38183" s="27"/>
    </row>
    <row r="38184" spans="2:10" x14ac:dyDescent="0.25">
      <c r="B38184" s="27"/>
      <c r="D38184" s="27"/>
      <c r="E38184" s="27"/>
      <c r="I38184" s="27"/>
      <c r="J38184" s="27"/>
    </row>
    <row r="38185" spans="2:10" x14ac:dyDescent="0.25">
      <c r="B38185" s="27"/>
      <c r="D38185" s="27"/>
      <c r="E38185" s="27"/>
      <c r="I38185" s="27"/>
      <c r="J38185" s="27"/>
    </row>
    <row r="38186" spans="2:10" x14ac:dyDescent="0.25">
      <c r="B38186" s="27"/>
      <c r="D38186" s="27"/>
      <c r="E38186" s="27"/>
      <c r="I38186" s="27"/>
      <c r="J38186" s="27"/>
    </row>
    <row r="38187" spans="2:10" x14ac:dyDescent="0.25">
      <c r="B38187" s="27"/>
      <c r="D38187" s="27"/>
      <c r="E38187" s="27"/>
      <c r="I38187" s="27"/>
      <c r="J38187" s="27"/>
    </row>
    <row r="38188" spans="2:10" x14ac:dyDescent="0.25">
      <c r="B38188" s="27"/>
      <c r="D38188" s="27"/>
      <c r="E38188" s="27"/>
      <c r="I38188" s="27"/>
      <c r="J38188" s="27"/>
    </row>
    <row r="38189" spans="2:10" x14ac:dyDescent="0.25">
      <c r="B38189" s="27"/>
      <c r="D38189" s="27"/>
      <c r="E38189" s="27"/>
      <c r="I38189" s="27"/>
      <c r="J38189" s="27"/>
    </row>
    <row r="38190" spans="2:10" x14ac:dyDescent="0.25">
      <c r="B38190" s="27"/>
      <c r="D38190" s="27"/>
      <c r="E38190" s="27"/>
      <c r="I38190" s="27"/>
      <c r="J38190" s="27"/>
    </row>
    <row r="38191" spans="2:10" x14ac:dyDescent="0.25">
      <c r="B38191" s="27"/>
      <c r="D38191" s="27"/>
      <c r="E38191" s="27"/>
      <c r="I38191" s="27"/>
      <c r="J38191" s="27"/>
    </row>
    <row r="38192" spans="2:10" x14ac:dyDescent="0.25">
      <c r="B38192" s="27"/>
      <c r="D38192" s="27"/>
      <c r="E38192" s="27"/>
      <c r="I38192" s="27"/>
      <c r="J38192" s="27"/>
    </row>
    <row r="38193" spans="2:10" x14ac:dyDescent="0.25">
      <c r="B38193" s="27"/>
      <c r="D38193" s="27"/>
      <c r="E38193" s="27"/>
      <c r="I38193" s="27"/>
      <c r="J38193" s="27"/>
    </row>
    <row r="38194" spans="2:10" x14ac:dyDescent="0.25">
      <c r="B38194" s="27"/>
      <c r="D38194" s="27"/>
      <c r="E38194" s="27"/>
      <c r="I38194" s="27"/>
      <c r="J38194" s="27"/>
    </row>
    <row r="38195" spans="2:10" x14ac:dyDescent="0.25">
      <c r="B38195" s="27"/>
      <c r="D38195" s="27"/>
      <c r="E38195" s="27"/>
      <c r="I38195" s="27"/>
      <c r="J38195" s="27"/>
    </row>
    <row r="38196" spans="2:10" x14ac:dyDescent="0.25">
      <c r="B38196" s="27"/>
      <c r="D38196" s="27"/>
      <c r="E38196" s="27"/>
      <c r="I38196" s="27"/>
      <c r="J38196" s="27"/>
    </row>
    <row r="38197" spans="2:10" x14ac:dyDescent="0.25">
      <c r="B38197" s="27"/>
      <c r="D38197" s="27"/>
      <c r="E38197" s="27"/>
      <c r="I38197" s="27"/>
      <c r="J38197" s="27"/>
    </row>
    <row r="38198" spans="2:10" x14ac:dyDescent="0.25">
      <c r="B38198" s="27"/>
      <c r="D38198" s="27"/>
      <c r="E38198" s="27"/>
      <c r="I38198" s="27"/>
      <c r="J38198" s="27"/>
    </row>
    <row r="38199" spans="2:10" x14ac:dyDescent="0.25">
      <c r="B38199" s="27"/>
      <c r="D38199" s="27"/>
      <c r="E38199" s="27"/>
      <c r="I38199" s="27"/>
      <c r="J38199" s="27"/>
    </row>
    <row r="38200" spans="2:10" x14ac:dyDescent="0.25">
      <c r="B38200" s="27"/>
      <c r="D38200" s="27"/>
      <c r="E38200" s="27"/>
      <c r="I38200" s="27"/>
      <c r="J38200" s="27"/>
    </row>
    <row r="38201" spans="2:10" x14ac:dyDescent="0.25">
      <c r="B38201" s="27"/>
      <c r="D38201" s="27"/>
      <c r="E38201" s="27"/>
      <c r="I38201" s="27"/>
      <c r="J38201" s="27"/>
    </row>
    <row r="38202" spans="2:10" x14ac:dyDescent="0.25">
      <c r="B38202" s="27"/>
      <c r="D38202" s="27"/>
      <c r="E38202" s="27"/>
      <c r="I38202" s="27"/>
      <c r="J38202" s="27"/>
    </row>
    <row r="38203" spans="2:10" x14ac:dyDescent="0.25">
      <c r="B38203" s="27"/>
      <c r="D38203" s="27"/>
      <c r="E38203" s="27"/>
      <c r="I38203" s="27"/>
      <c r="J38203" s="27"/>
    </row>
    <row r="38204" spans="2:10" x14ac:dyDescent="0.25">
      <c r="B38204" s="27"/>
      <c r="D38204" s="27"/>
      <c r="E38204" s="27"/>
      <c r="I38204" s="27"/>
      <c r="J38204" s="27"/>
    </row>
    <row r="38205" spans="2:10" x14ac:dyDescent="0.25">
      <c r="B38205" s="27"/>
      <c r="D38205" s="27"/>
      <c r="E38205" s="27"/>
      <c r="I38205" s="27"/>
      <c r="J38205" s="27"/>
    </row>
    <row r="38206" spans="2:10" x14ac:dyDescent="0.25">
      <c r="B38206" s="27"/>
      <c r="D38206" s="27"/>
      <c r="E38206" s="27"/>
      <c r="I38206" s="27"/>
      <c r="J38206" s="27"/>
    </row>
    <row r="38207" spans="2:10" x14ac:dyDescent="0.25">
      <c r="B38207" s="27"/>
      <c r="D38207" s="27"/>
      <c r="E38207" s="27"/>
      <c r="I38207" s="27"/>
      <c r="J38207" s="27"/>
    </row>
    <row r="38208" spans="2:10" x14ac:dyDescent="0.25">
      <c r="B38208" s="27"/>
      <c r="D38208" s="27"/>
      <c r="E38208" s="27"/>
      <c r="I38208" s="27"/>
      <c r="J38208" s="27"/>
    </row>
    <row r="38209" spans="2:10" x14ac:dyDescent="0.25">
      <c r="B38209" s="27"/>
      <c r="D38209" s="27"/>
      <c r="E38209" s="27"/>
      <c r="I38209" s="27"/>
      <c r="J38209" s="27"/>
    </row>
    <row r="38210" spans="2:10" x14ac:dyDescent="0.25">
      <c r="B38210" s="27"/>
      <c r="D38210" s="27"/>
      <c r="E38210" s="27"/>
      <c r="I38210" s="27"/>
      <c r="J38210" s="27"/>
    </row>
    <row r="38211" spans="2:10" x14ac:dyDescent="0.25">
      <c r="B38211" s="27"/>
      <c r="D38211" s="27"/>
      <c r="E38211" s="27"/>
      <c r="I38211" s="27"/>
      <c r="J38211" s="27"/>
    </row>
    <row r="38212" spans="2:10" x14ac:dyDescent="0.25">
      <c r="B38212" s="27"/>
      <c r="D38212" s="27"/>
      <c r="E38212" s="27"/>
      <c r="I38212" s="27"/>
      <c r="J38212" s="27"/>
    </row>
    <row r="38213" spans="2:10" x14ac:dyDescent="0.25">
      <c r="B38213" s="27"/>
      <c r="D38213" s="27"/>
      <c r="E38213" s="27"/>
      <c r="I38213" s="27"/>
      <c r="J38213" s="27"/>
    </row>
    <row r="38214" spans="2:10" x14ac:dyDescent="0.25">
      <c r="B38214" s="27"/>
      <c r="D38214" s="27"/>
      <c r="E38214" s="27"/>
      <c r="I38214" s="27"/>
      <c r="J38214" s="27"/>
    </row>
    <row r="38215" spans="2:10" x14ac:dyDescent="0.25">
      <c r="B38215" s="27"/>
      <c r="D38215" s="27"/>
      <c r="E38215" s="27"/>
      <c r="I38215" s="27"/>
      <c r="J38215" s="27"/>
    </row>
    <row r="38216" spans="2:10" x14ac:dyDescent="0.25">
      <c r="B38216" s="27"/>
      <c r="D38216" s="27"/>
      <c r="E38216" s="27"/>
      <c r="I38216" s="27"/>
      <c r="J38216" s="27"/>
    </row>
    <row r="38217" spans="2:10" x14ac:dyDescent="0.25">
      <c r="B38217" s="27"/>
      <c r="D38217" s="27"/>
      <c r="E38217" s="27"/>
      <c r="I38217" s="27"/>
      <c r="J38217" s="27"/>
    </row>
    <row r="38218" spans="2:10" x14ac:dyDescent="0.25">
      <c r="B38218" s="27"/>
      <c r="D38218" s="27"/>
      <c r="E38218" s="27"/>
      <c r="I38218" s="27"/>
      <c r="J38218" s="27"/>
    </row>
    <row r="38219" spans="2:10" x14ac:dyDescent="0.25">
      <c r="B38219" s="27"/>
      <c r="D38219" s="27"/>
      <c r="E38219" s="27"/>
      <c r="I38219" s="27"/>
      <c r="J38219" s="27"/>
    </row>
    <row r="38220" spans="2:10" x14ac:dyDescent="0.25">
      <c r="B38220" s="27"/>
      <c r="D38220" s="27"/>
      <c r="E38220" s="27"/>
      <c r="I38220" s="27"/>
      <c r="J38220" s="27"/>
    </row>
    <row r="38221" spans="2:10" x14ac:dyDescent="0.25">
      <c r="B38221" s="27"/>
      <c r="D38221" s="27"/>
      <c r="E38221" s="27"/>
      <c r="I38221" s="27"/>
      <c r="J38221" s="27"/>
    </row>
    <row r="38222" spans="2:10" x14ac:dyDescent="0.25">
      <c r="B38222" s="27"/>
      <c r="D38222" s="27"/>
      <c r="E38222" s="27"/>
      <c r="I38222" s="27"/>
      <c r="J38222" s="27"/>
    </row>
    <row r="38223" spans="2:10" x14ac:dyDescent="0.25">
      <c r="B38223" s="27"/>
      <c r="D38223" s="27"/>
      <c r="E38223" s="27"/>
      <c r="I38223" s="27"/>
      <c r="J38223" s="27"/>
    </row>
    <row r="38224" spans="2:10" x14ac:dyDescent="0.25">
      <c r="B38224" s="27"/>
      <c r="D38224" s="27"/>
      <c r="E38224" s="27"/>
      <c r="I38224" s="27"/>
      <c r="J38224" s="27"/>
    </row>
    <row r="38225" spans="2:10" x14ac:dyDescent="0.25">
      <c r="B38225" s="27"/>
      <c r="D38225" s="27"/>
      <c r="E38225" s="27"/>
      <c r="I38225" s="27"/>
      <c r="J38225" s="27"/>
    </row>
    <row r="38226" spans="2:10" x14ac:dyDescent="0.25">
      <c r="B38226" s="27"/>
      <c r="D38226" s="27"/>
      <c r="E38226" s="27"/>
      <c r="I38226" s="27"/>
      <c r="J38226" s="27"/>
    </row>
    <row r="38227" spans="2:10" x14ac:dyDescent="0.25">
      <c r="B38227" s="27"/>
      <c r="D38227" s="27"/>
      <c r="E38227" s="27"/>
      <c r="I38227" s="27"/>
      <c r="J38227" s="27"/>
    </row>
    <row r="38228" spans="2:10" x14ac:dyDescent="0.25">
      <c r="B38228" s="27"/>
      <c r="D38228" s="27"/>
      <c r="E38228" s="27"/>
      <c r="I38228" s="27"/>
      <c r="J38228" s="27"/>
    </row>
    <row r="38229" spans="2:10" x14ac:dyDescent="0.25">
      <c r="B38229" s="27"/>
      <c r="D38229" s="27"/>
      <c r="E38229" s="27"/>
      <c r="I38229" s="27"/>
      <c r="J38229" s="27"/>
    </row>
    <row r="38230" spans="2:10" x14ac:dyDescent="0.25">
      <c r="B38230" s="27"/>
      <c r="D38230" s="27"/>
      <c r="E38230" s="27"/>
      <c r="I38230" s="27"/>
      <c r="J38230" s="27"/>
    </row>
    <row r="38231" spans="2:10" x14ac:dyDescent="0.25">
      <c r="B38231" s="27"/>
      <c r="D38231" s="27"/>
      <c r="E38231" s="27"/>
      <c r="I38231" s="27"/>
      <c r="J38231" s="27"/>
    </row>
    <row r="38232" spans="2:10" x14ac:dyDescent="0.25">
      <c r="B38232" s="27"/>
      <c r="D38232" s="27"/>
      <c r="E38232" s="27"/>
      <c r="I38232" s="27"/>
      <c r="J38232" s="27"/>
    </row>
    <row r="38233" spans="2:10" x14ac:dyDescent="0.25">
      <c r="B38233" s="27"/>
      <c r="D38233" s="27"/>
      <c r="E38233" s="27"/>
      <c r="I38233" s="27"/>
      <c r="J38233" s="27"/>
    </row>
    <row r="38234" spans="2:10" x14ac:dyDescent="0.25">
      <c r="B38234" s="27"/>
      <c r="D38234" s="27"/>
      <c r="E38234" s="27"/>
      <c r="I38234" s="27"/>
      <c r="J38234" s="27"/>
    </row>
    <row r="38235" spans="2:10" x14ac:dyDescent="0.25">
      <c r="B38235" s="27"/>
      <c r="D38235" s="27"/>
      <c r="E38235" s="27"/>
      <c r="I38235" s="27"/>
      <c r="J38235" s="27"/>
    </row>
    <row r="38236" spans="2:10" x14ac:dyDescent="0.25">
      <c r="B38236" s="27"/>
      <c r="D38236" s="27"/>
      <c r="E38236" s="27"/>
      <c r="I38236" s="27"/>
      <c r="J38236" s="27"/>
    </row>
    <row r="38237" spans="2:10" x14ac:dyDescent="0.25">
      <c r="B38237" s="27"/>
      <c r="D38237" s="27"/>
      <c r="E38237" s="27"/>
      <c r="I38237" s="27"/>
      <c r="J38237" s="27"/>
    </row>
    <row r="38238" spans="2:10" x14ac:dyDescent="0.25">
      <c r="B38238" s="27"/>
      <c r="D38238" s="27"/>
      <c r="E38238" s="27"/>
      <c r="I38238" s="27"/>
      <c r="J38238" s="27"/>
    </row>
    <row r="38239" spans="2:10" x14ac:dyDescent="0.25">
      <c r="B38239" s="27"/>
      <c r="D38239" s="27"/>
      <c r="E38239" s="27"/>
      <c r="I38239" s="27"/>
      <c r="J38239" s="27"/>
    </row>
    <row r="38240" spans="2:10" x14ac:dyDescent="0.25">
      <c r="B38240" s="27"/>
      <c r="D38240" s="27"/>
      <c r="E38240" s="27"/>
      <c r="I38240" s="27"/>
      <c r="J38240" s="27"/>
    </row>
    <row r="38241" spans="2:10" x14ac:dyDescent="0.25">
      <c r="B38241" s="27"/>
      <c r="D38241" s="27"/>
      <c r="E38241" s="27"/>
      <c r="I38241" s="27"/>
      <c r="J38241" s="27"/>
    </row>
    <row r="38242" spans="2:10" x14ac:dyDescent="0.25">
      <c r="B38242" s="27"/>
      <c r="D38242" s="27"/>
      <c r="E38242" s="27"/>
      <c r="I38242" s="27"/>
      <c r="J38242" s="27"/>
    </row>
    <row r="38243" spans="2:10" x14ac:dyDescent="0.25">
      <c r="B38243" s="27"/>
      <c r="D38243" s="27"/>
      <c r="E38243" s="27"/>
      <c r="I38243" s="27"/>
      <c r="J38243" s="27"/>
    </row>
    <row r="38244" spans="2:10" x14ac:dyDescent="0.25">
      <c r="B38244" s="27"/>
      <c r="D38244" s="27"/>
      <c r="E38244" s="27"/>
      <c r="I38244" s="27"/>
      <c r="J38244" s="27"/>
    </row>
    <row r="38245" spans="2:10" x14ac:dyDescent="0.25">
      <c r="B38245" s="27"/>
      <c r="D38245" s="27"/>
      <c r="E38245" s="27"/>
      <c r="I38245" s="27"/>
      <c r="J38245" s="27"/>
    </row>
    <row r="38246" spans="2:10" x14ac:dyDescent="0.25">
      <c r="B38246" s="27"/>
      <c r="D38246" s="27"/>
      <c r="E38246" s="27"/>
      <c r="I38246" s="27"/>
      <c r="J38246" s="27"/>
    </row>
    <row r="38247" spans="2:10" x14ac:dyDescent="0.25">
      <c r="B38247" s="27"/>
      <c r="D38247" s="27"/>
      <c r="E38247" s="27"/>
      <c r="I38247" s="27"/>
      <c r="J38247" s="27"/>
    </row>
    <row r="38248" spans="2:10" x14ac:dyDescent="0.25">
      <c r="B38248" s="27"/>
      <c r="D38248" s="27"/>
      <c r="E38248" s="27"/>
      <c r="I38248" s="27"/>
      <c r="J38248" s="27"/>
    </row>
    <row r="38249" spans="2:10" x14ac:dyDescent="0.25">
      <c r="B38249" s="27"/>
      <c r="D38249" s="27"/>
      <c r="E38249" s="27"/>
      <c r="I38249" s="27"/>
      <c r="J38249" s="27"/>
    </row>
    <row r="38250" spans="2:10" x14ac:dyDescent="0.25">
      <c r="B38250" s="27"/>
      <c r="D38250" s="27"/>
      <c r="E38250" s="27"/>
      <c r="I38250" s="27"/>
      <c r="J38250" s="27"/>
    </row>
    <row r="38251" spans="2:10" x14ac:dyDescent="0.25">
      <c r="B38251" s="27"/>
      <c r="D38251" s="27"/>
      <c r="E38251" s="27"/>
      <c r="I38251" s="27"/>
      <c r="J38251" s="27"/>
    </row>
    <row r="38252" spans="2:10" x14ac:dyDescent="0.25">
      <c r="B38252" s="27"/>
      <c r="D38252" s="27"/>
      <c r="E38252" s="27"/>
      <c r="I38252" s="27"/>
      <c r="J38252" s="27"/>
    </row>
    <row r="38253" spans="2:10" x14ac:dyDescent="0.25">
      <c r="B38253" s="27"/>
      <c r="D38253" s="27"/>
      <c r="E38253" s="27"/>
      <c r="I38253" s="27"/>
      <c r="J38253" s="27"/>
    </row>
    <row r="38254" spans="2:10" x14ac:dyDescent="0.25">
      <c r="B38254" s="27"/>
      <c r="D38254" s="27"/>
      <c r="E38254" s="27"/>
      <c r="I38254" s="27"/>
      <c r="J38254" s="27"/>
    </row>
    <row r="38255" spans="2:10" x14ac:dyDescent="0.25">
      <c r="B38255" s="27"/>
      <c r="D38255" s="27"/>
      <c r="E38255" s="27"/>
      <c r="I38255" s="27"/>
      <c r="J38255" s="27"/>
    </row>
    <row r="38256" spans="2:10" x14ac:dyDescent="0.25">
      <c r="B38256" s="27"/>
      <c r="D38256" s="27"/>
      <c r="E38256" s="27"/>
      <c r="I38256" s="27"/>
      <c r="J38256" s="27"/>
    </row>
    <row r="38257" spans="2:10" x14ac:dyDescent="0.25">
      <c r="B38257" s="27"/>
      <c r="D38257" s="27"/>
      <c r="E38257" s="27"/>
      <c r="I38257" s="27"/>
      <c r="J38257" s="27"/>
    </row>
    <row r="38258" spans="2:10" x14ac:dyDescent="0.25">
      <c r="B38258" s="27"/>
      <c r="D38258" s="27"/>
      <c r="E38258" s="27"/>
      <c r="I38258" s="27"/>
      <c r="J38258" s="27"/>
    </row>
    <row r="38259" spans="2:10" x14ac:dyDescent="0.25">
      <c r="B38259" s="27"/>
      <c r="D38259" s="27"/>
      <c r="E38259" s="27"/>
      <c r="I38259" s="27"/>
      <c r="J38259" s="27"/>
    </row>
    <row r="38260" spans="2:10" x14ac:dyDescent="0.25">
      <c r="B38260" s="27"/>
      <c r="D38260" s="27"/>
      <c r="E38260" s="27"/>
      <c r="I38260" s="27"/>
      <c r="J38260" s="27"/>
    </row>
    <row r="38261" spans="2:10" x14ac:dyDescent="0.25">
      <c r="B38261" s="27"/>
      <c r="D38261" s="27"/>
      <c r="E38261" s="27"/>
      <c r="I38261" s="27"/>
      <c r="J38261" s="27"/>
    </row>
    <row r="38262" spans="2:10" x14ac:dyDescent="0.25">
      <c r="B38262" s="27"/>
      <c r="D38262" s="27"/>
      <c r="E38262" s="27"/>
      <c r="I38262" s="27"/>
      <c r="J38262" s="27"/>
    </row>
    <row r="38263" spans="2:10" x14ac:dyDescent="0.25">
      <c r="B38263" s="27"/>
      <c r="D38263" s="27"/>
      <c r="E38263" s="27"/>
      <c r="I38263" s="27"/>
      <c r="J38263" s="27"/>
    </row>
    <row r="38264" spans="2:10" x14ac:dyDescent="0.25">
      <c r="B38264" s="27"/>
      <c r="D38264" s="27"/>
      <c r="E38264" s="27"/>
      <c r="I38264" s="27"/>
      <c r="J38264" s="27"/>
    </row>
    <row r="38265" spans="2:10" x14ac:dyDescent="0.25">
      <c r="B38265" s="27"/>
      <c r="D38265" s="27"/>
      <c r="E38265" s="27"/>
      <c r="I38265" s="27"/>
      <c r="J38265" s="27"/>
    </row>
    <row r="38266" spans="2:10" x14ac:dyDescent="0.25">
      <c r="B38266" s="27"/>
      <c r="D38266" s="27"/>
      <c r="E38266" s="27"/>
      <c r="I38266" s="27"/>
      <c r="J38266" s="27"/>
    </row>
    <row r="38267" spans="2:10" x14ac:dyDescent="0.25">
      <c r="B38267" s="27"/>
      <c r="D38267" s="27"/>
      <c r="E38267" s="27"/>
      <c r="I38267" s="27"/>
      <c r="J38267" s="27"/>
    </row>
    <row r="38268" spans="2:10" x14ac:dyDescent="0.25">
      <c r="B38268" s="27"/>
      <c r="D38268" s="27"/>
      <c r="E38268" s="27"/>
      <c r="I38268" s="27"/>
      <c r="J38268" s="27"/>
    </row>
    <row r="38269" spans="2:10" x14ac:dyDescent="0.25">
      <c r="B38269" s="27"/>
      <c r="D38269" s="27"/>
      <c r="E38269" s="27"/>
      <c r="I38269" s="27"/>
      <c r="J38269" s="27"/>
    </row>
    <row r="38270" spans="2:10" x14ac:dyDescent="0.25">
      <c r="B38270" s="27"/>
      <c r="D38270" s="27"/>
      <c r="E38270" s="27"/>
      <c r="I38270" s="27"/>
      <c r="J38270" s="27"/>
    </row>
    <row r="38271" spans="2:10" x14ac:dyDescent="0.25">
      <c r="B38271" s="27"/>
      <c r="D38271" s="27"/>
      <c r="E38271" s="27"/>
      <c r="I38271" s="27"/>
      <c r="J38271" s="27"/>
    </row>
    <row r="38272" spans="2:10" x14ac:dyDescent="0.25">
      <c r="B38272" s="27"/>
      <c r="D38272" s="27"/>
      <c r="E38272" s="27"/>
      <c r="I38272" s="27"/>
      <c r="J38272" s="27"/>
    </row>
    <row r="38273" spans="2:10" x14ac:dyDescent="0.25">
      <c r="B38273" s="27"/>
      <c r="D38273" s="27"/>
      <c r="E38273" s="27"/>
      <c r="I38273" s="27"/>
      <c r="J38273" s="27"/>
    </row>
    <row r="38274" spans="2:10" x14ac:dyDescent="0.25">
      <c r="B38274" s="27"/>
      <c r="D38274" s="27"/>
      <c r="E38274" s="27"/>
      <c r="I38274" s="27"/>
      <c r="J38274" s="27"/>
    </row>
    <row r="38275" spans="2:10" x14ac:dyDescent="0.25">
      <c r="B38275" s="27"/>
      <c r="D38275" s="27"/>
      <c r="E38275" s="27"/>
      <c r="I38275" s="27"/>
      <c r="J38275" s="27"/>
    </row>
    <row r="38276" spans="2:10" x14ac:dyDescent="0.25">
      <c r="B38276" s="27"/>
      <c r="D38276" s="27"/>
      <c r="E38276" s="27"/>
      <c r="I38276" s="27"/>
      <c r="J38276" s="27"/>
    </row>
    <row r="38277" spans="2:10" x14ac:dyDescent="0.25">
      <c r="B38277" s="27"/>
      <c r="D38277" s="27"/>
      <c r="E38277" s="27"/>
      <c r="I38277" s="27"/>
      <c r="J38277" s="27"/>
    </row>
    <row r="38278" spans="2:10" x14ac:dyDescent="0.25">
      <c r="B38278" s="27"/>
      <c r="D38278" s="27"/>
      <c r="E38278" s="27"/>
      <c r="I38278" s="27"/>
      <c r="J38278" s="27"/>
    </row>
    <row r="38279" spans="2:10" x14ac:dyDescent="0.25">
      <c r="B38279" s="27"/>
      <c r="D38279" s="27"/>
      <c r="E38279" s="27"/>
      <c r="I38279" s="27"/>
      <c r="J38279" s="27"/>
    </row>
    <row r="38280" spans="2:10" x14ac:dyDescent="0.25">
      <c r="B38280" s="27"/>
      <c r="D38280" s="27"/>
      <c r="E38280" s="27"/>
      <c r="I38280" s="27"/>
      <c r="J38280" s="27"/>
    </row>
    <row r="38281" spans="2:10" x14ac:dyDescent="0.25">
      <c r="B38281" s="27"/>
      <c r="D38281" s="27"/>
      <c r="E38281" s="27"/>
      <c r="I38281" s="27"/>
      <c r="J38281" s="27"/>
    </row>
    <row r="38282" spans="2:10" x14ac:dyDescent="0.25">
      <c r="B38282" s="27"/>
      <c r="D38282" s="27"/>
      <c r="E38282" s="27"/>
      <c r="I38282" s="27"/>
      <c r="J38282" s="27"/>
    </row>
    <row r="38283" spans="2:10" x14ac:dyDescent="0.25">
      <c r="B38283" s="27"/>
      <c r="D38283" s="27"/>
      <c r="E38283" s="27"/>
      <c r="I38283" s="27"/>
      <c r="J38283" s="27"/>
    </row>
    <row r="38284" spans="2:10" x14ac:dyDescent="0.25">
      <c r="B38284" s="27"/>
      <c r="D38284" s="27"/>
      <c r="E38284" s="27"/>
      <c r="I38284" s="27"/>
      <c r="J38284" s="27"/>
    </row>
    <row r="38285" spans="2:10" x14ac:dyDescent="0.25">
      <c r="B38285" s="27"/>
      <c r="D38285" s="27"/>
      <c r="E38285" s="27"/>
      <c r="I38285" s="27"/>
      <c r="J38285" s="27"/>
    </row>
    <row r="38286" spans="2:10" x14ac:dyDescent="0.25">
      <c r="B38286" s="27"/>
      <c r="D38286" s="27"/>
      <c r="E38286" s="27"/>
      <c r="I38286" s="27"/>
      <c r="J38286" s="27"/>
    </row>
    <row r="38287" spans="2:10" x14ac:dyDescent="0.25">
      <c r="B38287" s="27"/>
      <c r="D38287" s="27"/>
      <c r="E38287" s="27"/>
      <c r="I38287" s="27"/>
      <c r="J38287" s="27"/>
    </row>
    <row r="38288" spans="2:10" x14ac:dyDescent="0.25">
      <c r="B38288" s="27"/>
      <c r="D38288" s="27"/>
      <c r="E38288" s="27"/>
      <c r="I38288" s="27"/>
      <c r="J38288" s="27"/>
    </row>
    <row r="38289" spans="2:10" x14ac:dyDescent="0.25">
      <c r="B38289" s="27"/>
      <c r="D38289" s="27"/>
      <c r="E38289" s="27"/>
      <c r="I38289" s="27"/>
      <c r="J38289" s="27"/>
    </row>
    <row r="38290" spans="2:10" x14ac:dyDescent="0.25">
      <c r="B38290" s="27"/>
      <c r="D38290" s="27"/>
      <c r="E38290" s="27"/>
      <c r="I38290" s="27"/>
      <c r="J38290" s="27"/>
    </row>
    <row r="38291" spans="2:10" x14ac:dyDescent="0.25">
      <c r="B38291" s="27"/>
      <c r="D38291" s="27"/>
      <c r="E38291" s="27"/>
      <c r="I38291" s="27"/>
      <c r="J38291" s="27"/>
    </row>
    <row r="38292" spans="2:10" x14ac:dyDescent="0.25">
      <c r="B38292" s="27"/>
      <c r="D38292" s="27"/>
      <c r="E38292" s="27"/>
      <c r="I38292" s="27"/>
      <c r="J38292" s="27"/>
    </row>
    <row r="38293" spans="2:10" x14ac:dyDescent="0.25">
      <c r="B38293" s="27"/>
      <c r="D38293" s="27"/>
      <c r="E38293" s="27"/>
      <c r="I38293" s="27"/>
      <c r="J38293" s="27"/>
    </row>
    <row r="38294" spans="2:10" x14ac:dyDescent="0.25">
      <c r="B38294" s="27"/>
      <c r="D38294" s="27"/>
      <c r="E38294" s="27"/>
      <c r="I38294" s="27"/>
      <c r="J38294" s="27"/>
    </row>
    <row r="38295" spans="2:10" x14ac:dyDescent="0.25">
      <c r="B38295" s="27"/>
      <c r="D38295" s="27"/>
      <c r="E38295" s="27"/>
      <c r="I38295" s="27"/>
      <c r="J38295" s="27"/>
    </row>
    <row r="38296" spans="2:10" x14ac:dyDescent="0.25">
      <c r="B38296" s="27"/>
      <c r="D38296" s="27"/>
      <c r="E38296" s="27"/>
      <c r="I38296" s="27"/>
      <c r="J38296" s="27"/>
    </row>
    <row r="38297" spans="2:10" x14ac:dyDescent="0.25">
      <c r="B38297" s="27"/>
      <c r="D38297" s="27"/>
      <c r="E38297" s="27"/>
      <c r="I38297" s="27"/>
      <c r="J38297" s="27"/>
    </row>
    <row r="38298" spans="2:10" x14ac:dyDescent="0.25">
      <c r="B38298" s="27"/>
      <c r="D38298" s="27"/>
      <c r="E38298" s="27"/>
      <c r="I38298" s="27"/>
      <c r="J38298" s="27"/>
    </row>
    <row r="38299" spans="2:10" x14ac:dyDescent="0.25">
      <c r="B38299" s="27"/>
      <c r="D38299" s="27"/>
      <c r="E38299" s="27"/>
      <c r="I38299" s="27"/>
      <c r="J38299" s="27"/>
    </row>
    <row r="38300" spans="2:10" x14ac:dyDescent="0.25">
      <c r="B38300" s="27"/>
      <c r="D38300" s="27"/>
      <c r="E38300" s="27"/>
      <c r="I38300" s="27"/>
      <c r="J38300" s="27"/>
    </row>
    <row r="38301" spans="2:10" x14ac:dyDescent="0.25">
      <c r="B38301" s="27"/>
      <c r="D38301" s="27"/>
      <c r="E38301" s="27"/>
      <c r="I38301" s="27"/>
      <c r="J38301" s="27"/>
    </row>
    <row r="38302" spans="2:10" x14ac:dyDescent="0.25">
      <c r="B38302" s="27"/>
      <c r="D38302" s="27"/>
      <c r="E38302" s="27"/>
      <c r="I38302" s="27"/>
      <c r="J38302" s="27"/>
    </row>
    <row r="38303" spans="2:10" x14ac:dyDescent="0.25">
      <c r="B38303" s="27"/>
      <c r="D38303" s="27"/>
      <c r="E38303" s="27"/>
      <c r="I38303" s="27"/>
      <c r="J38303" s="27"/>
    </row>
    <row r="38304" spans="2:10" x14ac:dyDescent="0.25">
      <c r="B38304" s="27"/>
      <c r="D38304" s="27"/>
      <c r="E38304" s="27"/>
      <c r="I38304" s="27"/>
      <c r="J38304" s="27"/>
    </row>
    <row r="38305" spans="2:10" x14ac:dyDescent="0.25">
      <c r="B38305" s="27"/>
      <c r="D38305" s="27"/>
      <c r="E38305" s="27"/>
      <c r="I38305" s="27"/>
      <c r="J38305" s="27"/>
    </row>
    <row r="38306" spans="2:10" x14ac:dyDescent="0.25">
      <c r="B38306" s="27"/>
      <c r="D38306" s="27"/>
      <c r="E38306" s="27"/>
      <c r="I38306" s="27"/>
      <c r="J38306" s="27"/>
    </row>
    <row r="38307" spans="2:10" x14ac:dyDescent="0.25">
      <c r="B38307" s="27"/>
      <c r="D38307" s="27"/>
      <c r="E38307" s="27"/>
      <c r="I38307" s="27"/>
      <c r="J38307" s="27"/>
    </row>
    <row r="38308" spans="2:10" x14ac:dyDescent="0.25">
      <c r="B38308" s="27"/>
      <c r="D38308" s="27"/>
      <c r="E38308" s="27"/>
      <c r="I38308" s="27"/>
      <c r="J38308" s="27"/>
    </row>
    <row r="38309" spans="2:10" x14ac:dyDescent="0.25">
      <c r="B38309" s="27"/>
      <c r="D38309" s="27"/>
      <c r="E38309" s="27"/>
      <c r="I38309" s="27"/>
      <c r="J38309" s="27"/>
    </row>
    <row r="38310" spans="2:10" x14ac:dyDescent="0.25">
      <c r="B38310" s="27"/>
      <c r="D38310" s="27"/>
      <c r="E38310" s="27"/>
      <c r="I38310" s="27"/>
      <c r="J38310" s="27"/>
    </row>
    <row r="38311" spans="2:10" x14ac:dyDescent="0.25">
      <c r="B38311" s="27"/>
      <c r="D38311" s="27"/>
      <c r="E38311" s="27"/>
      <c r="I38311" s="27"/>
      <c r="J38311" s="27"/>
    </row>
    <row r="38312" spans="2:10" x14ac:dyDescent="0.25">
      <c r="B38312" s="27"/>
      <c r="D38312" s="27"/>
      <c r="E38312" s="27"/>
      <c r="I38312" s="27"/>
      <c r="J38312" s="27"/>
    </row>
    <row r="38313" spans="2:10" x14ac:dyDescent="0.25">
      <c r="B38313" s="27"/>
      <c r="D38313" s="27"/>
      <c r="E38313" s="27"/>
      <c r="I38313" s="27"/>
      <c r="J38313" s="27"/>
    </row>
    <row r="38314" spans="2:10" x14ac:dyDescent="0.25">
      <c r="B38314" s="27"/>
      <c r="D38314" s="27"/>
      <c r="E38314" s="27"/>
      <c r="I38314" s="27"/>
      <c r="J38314" s="27"/>
    </row>
    <row r="38315" spans="2:10" x14ac:dyDescent="0.25">
      <c r="B38315" s="27"/>
      <c r="D38315" s="27"/>
      <c r="E38315" s="27"/>
      <c r="I38315" s="27"/>
      <c r="J38315" s="27"/>
    </row>
    <row r="38316" spans="2:10" x14ac:dyDescent="0.25">
      <c r="B38316" s="27"/>
      <c r="D38316" s="27"/>
      <c r="E38316" s="27"/>
      <c r="I38316" s="27"/>
      <c r="J38316" s="27"/>
    </row>
    <row r="38317" spans="2:10" x14ac:dyDescent="0.25">
      <c r="B38317" s="27"/>
      <c r="D38317" s="27"/>
      <c r="E38317" s="27"/>
      <c r="I38317" s="27"/>
      <c r="J38317" s="27"/>
    </row>
    <row r="38318" spans="2:10" x14ac:dyDescent="0.25">
      <c r="B38318" s="27"/>
      <c r="D38318" s="27"/>
      <c r="E38318" s="27"/>
      <c r="I38318" s="27"/>
      <c r="J38318" s="27"/>
    </row>
    <row r="38319" spans="2:10" x14ac:dyDescent="0.25">
      <c r="B38319" s="27"/>
      <c r="D38319" s="27"/>
      <c r="E38319" s="27"/>
      <c r="I38319" s="27"/>
      <c r="J38319" s="27"/>
    </row>
    <row r="38320" spans="2:10" x14ac:dyDescent="0.25">
      <c r="B38320" s="27"/>
      <c r="D38320" s="27"/>
      <c r="E38320" s="27"/>
      <c r="I38320" s="27"/>
      <c r="J38320" s="27"/>
    </row>
    <row r="38321" spans="2:10" x14ac:dyDescent="0.25">
      <c r="B38321" s="27"/>
      <c r="D38321" s="27"/>
      <c r="E38321" s="27"/>
      <c r="I38321" s="27"/>
      <c r="J38321" s="27"/>
    </row>
    <row r="38322" spans="2:10" x14ac:dyDescent="0.25">
      <c r="B38322" s="27"/>
      <c r="D38322" s="27"/>
      <c r="E38322" s="27"/>
      <c r="I38322" s="27"/>
      <c r="J38322" s="27"/>
    </row>
    <row r="38323" spans="2:10" x14ac:dyDescent="0.25">
      <c r="B38323" s="27"/>
      <c r="D38323" s="27"/>
      <c r="E38323" s="27"/>
      <c r="I38323" s="27"/>
      <c r="J38323" s="27"/>
    </row>
    <row r="38324" spans="2:10" x14ac:dyDescent="0.25">
      <c r="B38324" s="27"/>
      <c r="D38324" s="27"/>
      <c r="E38324" s="27"/>
      <c r="I38324" s="27"/>
      <c r="J38324" s="27"/>
    </row>
    <row r="38325" spans="2:10" x14ac:dyDescent="0.25">
      <c r="B38325" s="27"/>
      <c r="D38325" s="27"/>
      <c r="E38325" s="27"/>
      <c r="I38325" s="27"/>
      <c r="J38325" s="27"/>
    </row>
    <row r="38326" spans="2:10" x14ac:dyDescent="0.25">
      <c r="B38326" s="27"/>
      <c r="D38326" s="27"/>
      <c r="E38326" s="27"/>
      <c r="I38326" s="27"/>
      <c r="J38326" s="27"/>
    </row>
    <row r="38327" spans="2:10" x14ac:dyDescent="0.25">
      <c r="B38327" s="27"/>
      <c r="D38327" s="27"/>
      <c r="E38327" s="27"/>
      <c r="I38327" s="27"/>
      <c r="J38327" s="27"/>
    </row>
    <row r="38328" spans="2:10" x14ac:dyDescent="0.25">
      <c r="B38328" s="27"/>
      <c r="D38328" s="27"/>
      <c r="E38328" s="27"/>
      <c r="I38328" s="27"/>
      <c r="J38328" s="27"/>
    </row>
    <row r="38329" spans="2:10" x14ac:dyDescent="0.25">
      <c r="B38329" s="27"/>
      <c r="D38329" s="27"/>
      <c r="E38329" s="27"/>
      <c r="I38329" s="27"/>
      <c r="J38329" s="27"/>
    </row>
    <row r="38330" spans="2:10" x14ac:dyDescent="0.25">
      <c r="B38330" s="27"/>
      <c r="D38330" s="27"/>
      <c r="E38330" s="27"/>
      <c r="I38330" s="27"/>
      <c r="J38330" s="27"/>
    </row>
    <row r="38331" spans="2:10" x14ac:dyDescent="0.25">
      <c r="B38331" s="27"/>
      <c r="D38331" s="27"/>
      <c r="E38331" s="27"/>
      <c r="I38331" s="27"/>
      <c r="J38331" s="27"/>
    </row>
    <row r="38332" spans="2:10" x14ac:dyDescent="0.25">
      <c r="B38332" s="27"/>
      <c r="D38332" s="27"/>
      <c r="E38332" s="27"/>
      <c r="I38332" s="27"/>
      <c r="J38332" s="27"/>
    </row>
    <row r="38333" spans="2:10" x14ac:dyDescent="0.25">
      <c r="B38333" s="27"/>
      <c r="D38333" s="27"/>
      <c r="E38333" s="27"/>
      <c r="I38333" s="27"/>
      <c r="J38333" s="27"/>
    </row>
    <row r="38334" spans="2:10" x14ac:dyDescent="0.25">
      <c r="B38334" s="27"/>
      <c r="D38334" s="27"/>
      <c r="E38334" s="27"/>
      <c r="I38334" s="27"/>
      <c r="J38334" s="27"/>
    </row>
    <row r="38335" spans="2:10" x14ac:dyDescent="0.25">
      <c r="B38335" s="27"/>
      <c r="D38335" s="27"/>
      <c r="E38335" s="27"/>
      <c r="I38335" s="27"/>
      <c r="J38335" s="27"/>
    </row>
    <row r="38336" spans="2:10" x14ac:dyDescent="0.25">
      <c r="B38336" s="27"/>
      <c r="D38336" s="27"/>
      <c r="E38336" s="27"/>
      <c r="I38336" s="27"/>
      <c r="J38336" s="27"/>
    </row>
    <row r="38337" spans="2:10" x14ac:dyDescent="0.25">
      <c r="B38337" s="27"/>
      <c r="D38337" s="27"/>
      <c r="E38337" s="27"/>
      <c r="I38337" s="27"/>
      <c r="J38337" s="27"/>
    </row>
    <row r="38338" spans="2:10" x14ac:dyDescent="0.25">
      <c r="B38338" s="27"/>
      <c r="D38338" s="27"/>
      <c r="E38338" s="27"/>
      <c r="I38338" s="27"/>
      <c r="J38338" s="27"/>
    </row>
    <row r="38339" spans="2:10" x14ac:dyDescent="0.25">
      <c r="B38339" s="27"/>
      <c r="D38339" s="27"/>
      <c r="E38339" s="27"/>
      <c r="I38339" s="27"/>
      <c r="J38339" s="27"/>
    </row>
    <row r="38340" spans="2:10" x14ac:dyDescent="0.25">
      <c r="B38340" s="27"/>
      <c r="D38340" s="27"/>
      <c r="E38340" s="27"/>
      <c r="I38340" s="27"/>
      <c r="J38340" s="27"/>
    </row>
    <row r="38341" spans="2:10" x14ac:dyDescent="0.25">
      <c r="B38341" s="27"/>
      <c r="D38341" s="27"/>
      <c r="E38341" s="27"/>
      <c r="I38341" s="27"/>
      <c r="J38341" s="27"/>
    </row>
    <row r="38342" spans="2:10" x14ac:dyDescent="0.25">
      <c r="B38342" s="27"/>
      <c r="D38342" s="27"/>
      <c r="E38342" s="27"/>
      <c r="I38342" s="27"/>
      <c r="J38342" s="27"/>
    </row>
    <row r="38343" spans="2:10" x14ac:dyDescent="0.25">
      <c r="B38343" s="27"/>
      <c r="D38343" s="27"/>
      <c r="E38343" s="27"/>
      <c r="I38343" s="27"/>
      <c r="J38343" s="27"/>
    </row>
    <row r="38344" spans="2:10" x14ac:dyDescent="0.25">
      <c r="B38344" s="27"/>
      <c r="D38344" s="27"/>
      <c r="E38344" s="27"/>
      <c r="I38344" s="27"/>
      <c r="J38344" s="27"/>
    </row>
    <row r="38345" spans="2:10" x14ac:dyDescent="0.25">
      <c r="B38345" s="27"/>
      <c r="D38345" s="27"/>
      <c r="E38345" s="27"/>
      <c r="I38345" s="27"/>
      <c r="J38345" s="27"/>
    </row>
    <row r="38346" spans="2:10" x14ac:dyDescent="0.25">
      <c r="B38346" s="27"/>
      <c r="D38346" s="27"/>
      <c r="E38346" s="27"/>
      <c r="I38346" s="27"/>
      <c r="J38346" s="27"/>
    </row>
    <row r="38347" spans="2:10" x14ac:dyDescent="0.25">
      <c r="B38347" s="27"/>
      <c r="D38347" s="27"/>
      <c r="E38347" s="27"/>
      <c r="I38347" s="27"/>
      <c r="J38347" s="27"/>
    </row>
    <row r="38348" spans="2:10" x14ac:dyDescent="0.25">
      <c r="B38348" s="27"/>
      <c r="D38348" s="27"/>
      <c r="E38348" s="27"/>
      <c r="I38348" s="27"/>
      <c r="J38348" s="27"/>
    </row>
    <row r="38349" spans="2:10" x14ac:dyDescent="0.25">
      <c r="B38349" s="27"/>
      <c r="D38349" s="27"/>
      <c r="E38349" s="27"/>
      <c r="I38349" s="27"/>
      <c r="J38349" s="27"/>
    </row>
    <row r="38350" spans="2:10" x14ac:dyDescent="0.25">
      <c r="B38350" s="27"/>
      <c r="D38350" s="27"/>
      <c r="E38350" s="27"/>
      <c r="I38350" s="27"/>
      <c r="J38350" s="27"/>
    </row>
    <row r="38351" spans="2:10" x14ac:dyDescent="0.25">
      <c r="B38351" s="27"/>
      <c r="D38351" s="27"/>
      <c r="E38351" s="27"/>
      <c r="I38351" s="27"/>
      <c r="J38351" s="27"/>
    </row>
    <row r="38352" spans="2:10" x14ac:dyDescent="0.25">
      <c r="B38352" s="27"/>
      <c r="D38352" s="27"/>
      <c r="E38352" s="27"/>
      <c r="I38352" s="27"/>
      <c r="J38352" s="27"/>
    </row>
    <row r="38353" spans="2:10" x14ac:dyDescent="0.25">
      <c r="B38353" s="27"/>
      <c r="D38353" s="27"/>
      <c r="E38353" s="27"/>
      <c r="I38353" s="27"/>
      <c r="J38353" s="27"/>
    </row>
    <row r="38354" spans="2:10" x14ac:dyDescent="0.25">
      <c r="B38354" s="27"/>
      <c r="D38354" s="27"/>
      <c r="E38354" s="27"/>
      <c r="I38354" s="27"/>
      <c r="J38354" s="27"/>
    </row>
    <row r="38355" spans="2:10" x14ac:dyDescent="0.25">
      <c r="B38355" s="27"/>
      <c r="D38355" s="27"/>
      <c r="E38355" s="27"/>
      <c r="I38355" s="27"/>
      <c r="J38355" s="27"/>
    </row>
    <row r="38356" spans="2:10" x14ac:dyDescent="0.25">
      <c r="B38356" s="27"/>
      <c r="D38356" s="27"/>
      <c r="E38356" s="27"/>
      <c r="I38356" s="27"/>
      <c r="J38356" s="27"/>
    </row>
    <row r="38357" spans="2:10" x14ac:dyDescent="0.25">
      <c r="B38357" s="27"/>
      <c r="D38357" s="27"/>
      <c r="E38357" s="27"/>
      <c r="I38357" s="27"/>
      <c r="J38357" s="27"/>
    </row>
    <row r="38358" spans="2:10" x14ac:dyDescent="0.25">
      <c r="B38358" s="27"/>
      <c r="D38358" s="27"/>
      <c r="E38358" s="27"/>
      <c r="I38358" s="27"/>
      <c r="J38358" s="27"/>
    </row>
    <row r="38359" spans="2:10" x14ac:dyDescent="0.25">
      <c r="B38359" s="27"/>
      <c r="D38359" s="27"/>
      <c r="E38359" s="27"/>
      <c r="I38359" s="27"/>
      <c r="J38359" s="27"/>
    </row>
    <row r="38360" spans="2:10" x14ac:dyDescent="0.25">
      <c r="B38360" s="27"/>
      <c r="D38360" s="27"/>
      <c r="E38360" s="27"/>
      <c r="I38360" s="27"/>
      <c r="J38360" s="27"/>
    </row>
    <row r="38361" spans="2:10" x14ac:dyDescent="0.25">
      <c r="B38361" s="27"/>
      <c r="D38361" s="27"/>
      <c r="E38361" s="27"/>
      <c r="I38361" s="27"/>
      <c r="J38361" s="27"/>
    </row>
    <row r="38362" spans="2:10" x14ac:dyDescent="0.25">
      <c r="B38362" s="27"/>
      <c r="D38362" s="27"/>
      <c r="E38362" s="27"/>
      <c r="I38362" s="27"/>
      <c r="J38362" s="27"/>
    </row>
    <row r="38363" spans="2:10" x14ac:dyDescent="0.25">
      <c r="B38363" s="27"/>
      <c r="D38363" s="27"/>
      <c r="E38363" s="27"/>
      <c r="I38363" s="27"/>
      <c r="J38363" s="27"/>
    </row>
    <row r="38364" spans="2:10" x14ac:dyDescent="0.25">
      <c r="B38364" s="27"/>
      <c r="D38364" s="27"/>
      <c r="E38364" s="27"/>
      <c r="I38364" s="27"/>
      <c r="J38364" s="27"/>
    </row>
    <row r="38365" spans="2:10" x14ac:dyDescent="0.25">
      <c r="B38365" s="27"/>
      <c r="D38365" s="27"/>
      <c r="E38365" s="27"/>
      <c r="I38365" s="27"/>
      <c r="J38365" s="27"/>
    </row>
    <row r="38366" spans="2:10" x14ac:dyDescent="0.25">
      <c r="B38366" s="27"/>
      <c r="D38366" s="27"/>
      <c r="E38366" s="27"/>
      <c r="I38366" s="27"/>
      <c r="J38366" s="27"/>
    </row>
    <row r="38367" spans="2:10" x14ac:dyDescent="0.25">
      <c r="B38367" s="27"/>
      <c r="D38367" s="27"/>
      <c r="E38367" s="27"/>
      <c r="I38367" s="27"/>
      <c r="J38367" s="27"/>
    </row>
    <row r="38368" spans="2:10" x14ac:dyDescent="0.25">
      <c r="B38368" s="27"/>
      <c r="D38368" s="27"/>
      <c r="E38368" s="27"/>
      <c r="I38368" s="27"/>
      <c r="J38368" s="27"/>
    </row>
    <row r="38369" spans="2:10" x14ac:dyDescent="0.25">
      <c r="B38369" s="27"/>
      <c r="D38369" s="27"/>
      <c r="E38369" s="27"/>
      <c r="I38369" s="27"/>
      <c r="J38369" s="27"/>
    </row>
    <row r="38370" spans="2:10" x14ac:dyDescent="0.25">
      <c r="B38370" s="27"/>
      <c r="D38370" s="27"/>
      <c r="E38370" s="27"/>
      <c r="I38370" s="27"/>
      <c r="J38370" s="27"/>
    </row>
    <row r="38371" spans="2:10" x14ac:dyDescent="0.25">
      <c r="B38371" s="27"/>
      <c r="D38371" s="27"/>
      <c r="E38371" s="27"/>
      <c r="I38371" s="27"/>
      <c r="J38371" s="27"/>
    </row>
    <row r="38372" spans="2:10" x14ac:dyDescent="0.25">
      <c r="B38372" s="27"/>
      <c r="D38372" s="27"/>
      <c r="E38372" s="27"/>
      <c r="I38372" s="27"/>
      <c r="J38372" s="27"/>
    </row>
    <row r="38373" spans="2:10" x14ac:dyDescent="0.25">
      <c r="B38373" s="27"/>
      <c r="D38373" s="27"/>
      <c r="E38373" s="27"/>
      <c r="I38373" s="27"/>
      <c r="J38373" s="27"/>
    </row>
    <row r="38374" spans="2:10" x14ac:dyDescent="0.25">
      <c r="B38374" s="27"/>
      <c r="D38374" s="27"/>
      <c r="E38374" s="27"/>
      <c r="I38374" s="27"/>
      <c r="J38374" s="27"/>
    </row>
    <row r="38375" spans="2:10" x14ac:dyDescent="0.25">
      <c r="B38375" s="27"/>
      <c r="D38375" s="27"/>
      <c r="E38375" s="27"/>
      <c r="I38375" s="27"/>
      <c r="J38375" s="27"/>
    </row>
    <row r="38376" spans="2:10" x14ac:dyDescent="0.25">
      <c r="B38376" s="27"/>
      <c r="D38376" s="27"/>
      <c r="E38376" s="27"/>
      <c r="I38376" s="27"/>
      <c r="J38376" s="27"/>
    </row>
    <row r="38377" spans="2:10" x14ac:dyDescent="0.25">
      <c r="B38377" s="27"/>
      <c r="D38377" s="27"/>
      <c r="E38377" s="27"/>
      <c r="I38377" s="27"/>
      <c r="J38377" s="27"/>
    </row>
    <row r="38378" spans="2:10" x14ac:dyDescent="0.25">
      <c r="B38378" s="27"/>
      <c r="D38378" s="27"/>
      <c r="E38378" s="27"/>
      <c r="I38378" s="27"/>
      <c r="J38378" s="27"/>
    </row>
    <row r="38379" spans="2:10" x14ac:dyDescent="0.25">
      <c r="B38379" s="27"/>
      <c r="D38379" s="27"/>
      <c r="E38379" s="27"/>
      <c r="I38379" s="27"/>
      <c r="J38379" s="27"/>
    </row>
    <row r="38380" spans="2:10" x14ac:dyDescent="0.25">
      <c r="B38380" s="27"/>
      <c r="D38380" s="27"/>
      <c r="E38380" s="27"/>
      <c r="I38380" s="27"/>
      <c r="J38380" s="27"/>
    </row>
    <row r="38381" spans="2:10" x14ac:dyDescent="0.25">
      <c r="B38381" s="27"/>
      <c r="D38381" s="27"/>
      <c r="E38381" s="27"/>
      <c r="I38381" s="27"/>
      <c r="J38381" s="27"/>
    </row>
    <row r="38382" spans="2:10" x14ac:dyDescent="0.25">
      <c r="B38382" s="27"/>
      <c r="D38382" s="27"/>
      <c r="E38382" s="27"/>
      <c r="I38382" s="27"/>
      <c r="J38382" s="27"/>
    </row>
    <row r="38383" spans="2:10" x14ac:dyDescent="0.25">
      <c r="B38383" s="27"/>
      <c r="D38383" s="27"/>
      <c r="E38383" s="27"/>
      <c r="I38383" s="27"/>
      <c r="J38383" s="27"/>
    </row>
    <row r="38384" spans="2:10" x14ac:dyDescent="0.25">
      <c r="B38384" s="27"/>
      <c r="D38384" s="27"/>
      <c r="E38384" s="27"/>
      <c r="I38384" s="27"/>
      <c r="J38384" s="27"/>
    </row>
    <row r="38385" spans="2:10" x14ac:dyDescent="0.25">
      <c r="B38385" s="27"/>
      <c r="D38385" s="27"/>
      <c r="E38385" s="27"/>
      <c r="I38385" s="27"/>
      <c r="J38385" s="27"/>
    </row>
    <row r="38386" spans="2:10" x14ac:dyDescent="0.25">
      <c r="B38386" s="27"/>
      <c r="D38386" s="27"/>
      <c r="E38386" s="27"/>
      <c r="I38386" s="27"/>
      <c r="J38386" s="27"/>
    </row>
    <row r="38387" spans="2:10" x14ac:dyDescent="0.25">
      <c r="B38387" s="27"/>
      <c r="D38387" s="27"/>
      <c r="E38387" s="27"/>
      <c r="I38387" s="27"/>
      <c r="J38387" s="27"/>
    </row>
    <row r="38388" spans="2:10" x14ac:dyDescent="0.25">
      <c r="B38388" s="27"/>
      <c r="D38388" s="27"/>
      <c r="E38388" s="27"/>
      <c r="I38388" s="27"/>
      <c r="J38388" s="27"/>
    </row>
    <row r="38389" spans="2:10" x14ac:dyDescent="0.25">
      <c r="B38389" s="27"/>
      <c r="D38389" s="27"/>
      <c r="E38389" s="27"/>
      <c r="I38389" s="27"/>
      <c r="J38389" s="27"/>
    </row>
    <row r="38390" spans="2:10" x14ac:dyDescent="0.25">
      <c r="B38390" s="27"/>
      <c r="D38390" s="27"/>
      <c r="E38390" s="27"/>
      <c r="I38390" s="27"/>
      <c r="J38390" s="27"/>
    </row>
    <row r="38391" spans="2:10" x14ac:dyDescent="0.25">
      <c r="B38391" s="27"/>
      <c r="D38391" s="27"/>
      <c r="E38391" s="27"/>
      <c r="I38391" s="27"/>
      <c r="J38391" s="27"/>
    </row>
    <row r="38392" spans="2:10" x14ac:dyDescent="0.25">
      <c r="B38392" s="27"/>
      <c r="D38392" s="27"/>
      <c r="E38392" s="27"/>
      <c r="I38392" s="27"/>
      <c r="J38392" s="27"/>
    </row>
    <row r="38393" spans="2:10" x14ac:dyDescent="0.25">
      <c r="B38393" s="27"/>
      <c r="D38393" s="27"/>
      <c r="E38393" s="27"/>
      <c r="I38393" s="27"/>
      <c r="J38393" s="27"/>
    </row>
    <row r="38394" spans="2:10" x14ac:dyDescent="0.25">
      <c r="B38394" s="27"/>
      <c r="D38394" s="27"/>
      <c r="E38394" s="27"/>
      <c r="I38394" s="27"/>
      <c r="J38394" s="27"/>
    </row>
    <row r="38395" spans="2:10" x14ac:dyDescent="0.25">
      <c r="B38395" s="27"/>
      <c r="D38395" s="27"/>
      <c r="E38395" s="27"/>
      <c r="I38395" s="27"/>
      <c r="J38395" s="27"/>
    </row>
    <row r="38396" spans="2:10" x14ac:dyDescent="0.25">
      <c r="B38396" s="27"/>
      <c r="D38396" s="27"/>
      <c r="E38396" s="27"/>
      <c r="I38396" s="27"/>
      <c r="J38396" s="27"/>
    </row>
    <row r="38397" spans="2:10" x14ac:dyDescent="0.25">
      <c r="B38397" s="27"/>
      <c r="D38397" s="27"/>
      <c r="E38397" s="27"/>
      <c r="I38397" s="27"/>
      <c r="J38397" s="27"/>
    </row>
    <row r="38398" spans="2:10" x14ac:dyDescent="0.25">
      <c r="B38398" s="27"/>
      <c r="D38398" s="27"/>
      <c r="E38398" s="27"/>
      <c r="I38398" s="27"/>
      <c r="J38398" s="27"/>
    </row>
    <row r="38399" spans="2:10" x14ac:dyDescent="0.25">
      <c r="B38399" s="27"/>
      <c r="D38399" s="27"/>
      <c r="E38399" s="27"/>
      <c r="I38399" s="27"/>
      <c r="J38399" s="27"/>
    </row>
    <row r="38400" spans="2:10" x14ac:dyDescent="0.25">
      <c r="B38400" s="27"/>
      <c r="D38400" s="27"/>
      <c r="E38400" s="27"/>
      <c r="I38400" s="27"/>
      <c r="J38400" s="27"/>
    </row>
    <row r="38401" spans="2:10" x14ac:dyDescent="0.25">
      <c r="B38401" s="27"/>
      <c r="D38401" s="27"/>
      <c r="E38401" s="27"/>
      <c r="I38401" s="27"/>
      <c r="J38401" s="27"/>
    </row>
    <row r="38402" spans="2:10" x14ac:dyDescent="0.25">
      <c r="B38402" s="27"/>
      <c r="D38402" s="27"/>
      <c r="E38402" s="27"/>
      <c r="I38402" s="27"/>
      <c r="J38402" s="27"/>
    </row>
    <row r="38403" spans="2:10" x14ac:dyDescent="0.25">
      <c r="B38403" s="27"/>
      <c r="D38403" s="27"/>
      <c r="E38403" s="27"/>
      <c r="I38403" s="27"/>
      <c r="J38403" s="27"/>
    </row>
    <row r="38404" spans="2:10" x14ac:dyDescent="0.25">
      <c r="B38404" s="27"/>
      <c r="D38404" s="27"/>
      <c r="E38404" s="27"/>
      <c r="I38404" s="27"/>
      <c r="J38404" s="27"/>
    </row>
    <row r="38405" spans="2:10" x14ac:dyDescent="0.25">
      <c r="B38405" s="27"/>
      <c r="D38405" s="27"/>
      <c r="E38405" s="27"/>
      <c r="I38405" s="27"/>
      <c r="J38405" s="27"/>
    </row>
    <row r="38406" spans="2:10" x14ac:dyDescent="0.25">
      <c r="B38406" s="27"/>
      <c r="D38406" s="27"/>
      <c r="E38406" s="27"/>
      <c r="I38406" s="27"/>
      <c r="J38406" s="27"/>
    </row>
    <row r="38407" spans="2:10" x14ac:dyDescent="0.25">
      <c r="B38407" s="27"/>
      <c r="D38407" s="27"/>
      <c r="E38407" s="27"/>
      <c r="I38407" s="27"/>
      <c r="J38407" s="27"/>
    </row>
    <row r="38408" spans="2:10" x14ac:dyDescent="0.25">
      <c r="B38408" s="27"/>
      <c r="D38408" s="27"/>
      <c r="E38408" s="27"/>
      <c r="I38408" s="27"/>
      <c r="J38408" s="27"/>
    </row>
    <row r="38409" spans="2:10" x14ac:dyDescent="0.25">
      <c r="B38409" s="27"/>
      <c r="D38409" s="27"/>
      <c r="E38409" s="27"/>
      <c r="I38409" s="27"/>
      <c r="J38409" s="27"/>
    </row>
    <row r="38410" spans="2:10" x14ac:dyDescent="0.25">
      <c r="B38410" s="27"/>
      <c r="D38410" s="27"/>
      <c r="E38410" s="27"/>
      <c r="I38410" s="27"/>
      <c r="J38410" s="27"/>
    </row>
    <row r="38411" spans="2:10" x14ac:dyDescent="0.25">
      <c r="B38411" s="27"/>
      <c r="D38411" s="27"/>
      <c r="E38411" s="27"/>
      <c r="I38411" s="27"/>
      <c r="J38411" s="27"/>
    </row>
    <row r="38412" spans="2:10" x14ac:dyDescent="0.25">
      <c r="B38412" s="27"/>
      <c r="D38412" s="27"/>
      <c r="E38412" s="27"/>
      <c r="I38412" s="27"/>
      <c r="J38412" s="27"/>
    </row>
    <row r="38413" spans="2:10" x14ac:dyDescent="0.25">
      <c r="B38413" s="27"/>
      <c r="D38413" s="27"/>
      <c r="E38413" s="27"/>
      <c r="I38413" s="27"/>
      <c r="J38413" s="27"/>
    </row>
    <row r="38414" spans="2:10" x14ac:dyDescent="0.25">
      <c r="B38414" s="27"/>
      <c r="D38414" s="27"/>
      <c r="E38414" s="27"/>
      <c r="I38414" s="27"/>
      <c r="J38414" s="27"/>
    </row>
    <row r="38415" spans="2:10" x14ac:dyDescent="0.25">
      <c r="B38415" s="27"/>
      <c r="D38415" s="27"/>
      <c r="E38415" s="27"/>
      <c r="I38415" s="27"/>
      <c r="J38415" s="27"/>
    </row>
    <row r="38416" spans="2:10" x14ac:dyDescent="0.25">
      <c r="B38416" s="27"/>
      <c r="D38416" s="27"/>
      <c r="E38416" s="27"/>
      <c r="I38416" s="27"/>
      <c r="J38416" s="27"/>
    </row>
    <row r="38417" spans="2:10" x14ac:dyDescent="0.25">
      <c r="B38417" s="27"/>
      <c r="D38417" s="27"/>
      <c r="E38417" s="27"/>
      <c r="I38417" s="27"/>
      <c r="J38417" s="27"/>
    </row>
    <row r="38418" spans="2:10" x14ac:dyDescent="0.25">
      <c r="B38418" s="27"/>
      <c r="D38418" s="27"/>
      <c r="E38418" s="27"/>
      <c r="I38418" s="27"/>
      <c r="J38418" s="27"/>
    </row>
    <row r="38419" spans="2:10" x14ac:dyDescent="0.25">
      <c r="B38419" s="27"/>
      <c r="D38419" s="27"/>
      <c r="E38419" s="27"/>
      <c r="I38419" s="27"/>
      <c r="J38419" s="27"/>
    </row>
    <row r="38420" spans="2:10" x14ac:dyDescent="0.25">
      <c r="B38420" s="27"/>
      <c r="D38420" s="27"/>
      <c r="E38420" s="27"/>
      <c r="I38420" s="27"/>
      <c r="J38420" s="27"/>
    </row>
    <row r="38421" spans="2:10" x14ac:dyDescent="0.25">
      <c r="B38421" s="27"/>
      <c r="D38421" s="27"/>
      <c r="E38421" s="27"/>
      <c r="I38421" s="27"/>
      <c r="J38421" s="27"/>
    </row>
    <row r="38422" spans="2:10" x14ac:dyDescent="0.25">
      <c r="B38422" s="27"/>
      <c r="D38422" s="27"/>
      <c r="E38422" s="27"/>
      <c r="I38422" s="27"/>
      <c r="J38422" s="27"/>
    </row>
    <row r="38423" spans="2:10" x14ac:dyDescent="0.25">
      <c r="B38423" s="27"/>
      <c r="D38423" s="27"/>
      <c r="E38423" s="27"/>
      <c r="I38423" s="27"/>
      <c r="J38423" s="27"/>
    </row>
    <row r="38424" spans="2:10" x14ac:dyDescent="0.25">
      <c r="B38424" s="27"/>
      <c r="D38424" s="27"/>
      <c r="E38424" s="27"/>
      <c r="I38424" s="27"/>
      <c r="J38424" s="27"/>
    </row>
    <row r="38425" spans="2:10" x14ac:dyDescent="0.25">
      <c r="B38425" s="27"/>
      <c r="D38425" s="27"/>
      <c r="E38425" s="27"/>
      <c r="I38425" s="27"/>
      <c r="J38425" s="27"/>
    </row>
    <row r="38426" spans="2:10" x14ac:dyDescent="0.25">
      <c r="B38426" s="27"/>
      <c r="D38426" s="27"/>
      <c r="E38426" s="27"/>
      <c r="I38426" s="27"/>
      <c r="J38426" s="27"/>
    </row>
    <row r="38427" spans="2:10" x14ac:dyDescent="0.25">
      <c r="B38427" s="27"/>
      <c r="D38427" s="27"/>
      <c r="E38427" s="27"/>
      <c r="I38427" s="27"/>
      <c r="J38427" s="27"/>
    </row>
    <row r="38428" spans="2:10" x14ac:dyDescent="0.25">
      <c r="B38428" s="27"/>
      <c r="D38428" s="27"/>
      <c r="E38428" s="27"/>
      <c r="I38428" s="27"/>
      <c r="J38428" s="27"/>
    </row>
    <row r="38429" spans="2:10" x14ac:dyDescent="0.25">
      <c r="B38429" s="27"/>
      <c r="D38429" s="27"/>
      <c r="E38429" s="27"/>
      <c r="I38429" s="27"/>
      <c r="J38429" s="27"/>
    </row>
    <row r="38430" spans="2:10" x14ac:dyDescent="0.25">
      <c r="B38430" s="27"/>
      <c r="D38430" s="27"/>
      <c r="E38430" s="27"/>
      <c r="I38430" s="27"/>
      <c r="J38430" s="27"/>
    </row>
    <row r="38431" spans="2:10" x14ac:dyDescent="0.25">
      <c r="B38431" s="27"/>
      <c r="D38431" s="27"/>
      <c r="E38431" s="27"/>
      <c r="I38431" s="27"/>
      <c r="J38431" s="27"/>
    </row>
    <row r="38432" spans="2:10" x14ac:dyDescent="0.25">
      <c r="B38432" s="27"/>
      <c r="D38432" s="27"/>
      <c r="E38432" s="27"/>
      <c r="I38432" s="27"/>
      <c r="J38432" s="27"/>
    </row>
    <row r="38433" spans="2:10" x14ac:dyDescent="0.25">
      <c r="B38433" s="27"/>
      <c r="D38433" s="27"/>
      <c r="E38433" s="27"/>
      <c r="I38433" s="27"/>
      <c r="J38433" s="27"/>
    </row>
    <row r="38434" spans="2:10" x14ac:dyDescent="0.25">
      <c r="B38434" s="27"/>
      <c r="D38434" s="27"/>
      <c r="E38434" s="27"/>
      <c r="I38434" s="27"/>
      <c r="J38434" s="27"/>
    </row>
    <row r="38435" spans="2:10" x14ac:dyDescent="0.25">
      <c r="B38435" s="27"/>
      <c r="D38435" s="27"/>
      <c r="E38435" s="27"/>
      <c r="I38435" s="27"/>
      <c r="J38435" s="27"/>
    </row>
    <row r="38436" spans="2:10" x14ac:dyDescent="0.25">
      <c r="B38436" s="27"/>
      <c r="D38436" s="27"/>
      <c r="E38436" s="27"/>
      <c r="I38436" s="27"/>
      <c r="J38436" s="27"/>
    </row>
    <row r="38437" spans="2:10" x14ac:dyDescent="0.25">
      <c r="B38437" s="27"/>
      <c r="D38437" s="27"/>
      <c r="E38437" s="27"/>
      <c r="I38437" s="27"/>
      <c r="J38437" s="27"/>
    </row>
    <row r="38438" spans="2:10" x14ac:dyDescent="0.25">
      <c r="B38438" s="27"/>
      <c r="D38438" s="27"/>
      <c r="E38438" s="27"/>
      <c r="I38438" s="27"/>
      <c r="J38438" s="27"/>
    </row>
    <row r="38439" spans="2:10" x14ac:dyDescent="0.25">
      <c r="B38439" s="27"/>
      <c r="D38439" s="27"/>
      <c r="E38439" s="27"/>
      <c r="I38439" s="27"/>
      <c r="J38439" s="27"/>
    </row>
    <row r="38440" spans="2:10" x14ac:dyDescent="0.25">
      <c r="B38440" s="27"/>
      <c r="D38440" s="27"/>
      <c r="E38440" s="27"/>
      <c r="I38440" s="27"/>
      <c r="J38440" s="27"/>
    </row>
    <row r="38441" spans="2:10" x14ac:dyDescent="0.25">
      <c r="B38441" s="27"/>
      <c r="D38441" s="27"/>
      <c r="E38441" s="27"/>
      <c r="I38441" s="27"/>
      <c r="J38441" s="27"/>
    </row>
    <row r="38442" spans="2:10" x14ac:dyDescent="0.25">
      <c r="B38442" s="27"/>
      <c r="D38442" s="27"/>
      <c r="E38442" s="27"/>
      <c r="I38442" s="27"/>
      <c r="J38442" s="27"/>
    </row>
    <row r="38443" spans="2:10" x14ac:dyDescent="0.25">
      <c r="B38443" s="27"/>
      <c r="D38443" s="27"/>
      <c r="E38443" s="27"/>
      <c r="I38443" s="27"/>
      <c r="J38443" s="27"/>
    </row>
    <row r="38444" spans="2:10" x14ac:dyDescent="0.25">
      <c r="B38444" s="27"/>
      <c r="D38444" s="27"/>
      <c r="E38444" s="27"/>
      <c r="I38444" s="27"/>
      <c r="J38444" s="27"/>
    </row>
    <row r="38445" spans="2:10" x14ac:dyDescent="0.25">
      <c r="B38445" s="27"/>
      <c r="D38445" s="27"/>
      <c r="E38445" s="27"/>
      <c r="I38445" s="27"/>
      <c r="J38445" s="27"/>
    </row>
    <row r="38446" spans="2:10" x14ac:dyDescent="0.25">
      <c r="B38446" s="27"/>
      <c r="D38446" s="27"/>
      <c r="E38446" s="27"/>
      <c r="I38446" s="27"/>
      <c r="J38446" s="27"/>
    </row>
    <row r="38447" spans="2:10" x14ac:dyDescent="0.25">
      <c r="B38447" s="27"/>
      <c r="D38447" s="27"/>
      <c r="E38447" s="27"/>
      <c r="I38447" s="27"/>
      <c r="J38447" s="27"/>
    </row>
    <row r="38448" spans="2:10" x14ac:dyDescent="0.25">
      <c r="B38448" s="27"/>
      <c r="D38448" s="27"/>
      <c r="E38448" s="27"/>
      <c r="I38448" s="27"/>
      <c r="J38448" s="27"/>
    </row>
    <row r="38449" spans="2:10" x14ac:dyDescent="0.25">
      <c r="B38449" s="27"/>
      <c r="D38449" s="27"/>
      <c r="E38449" s="27"/>
      <c r="I38449" s="27"/>
      <c r="J38449" s="27"/>
    </row>
    <row r="38450" spans="2:10" x14ac:dyDescent="0.25">
      <c r="B38450" s="27"/>
      <c r="D38450" s="27"/>
      <c r="E38450" s="27"/>
      <c r="I38450" s="27"/>
      <c r="J38450" s="27"/>
    </row>
    <row r="38451" spans="2:10" x14ac:dyDescent="0.25">
      <c r="B38451" s="27"/>
      <c r="D38451" s="27"/>
      <c r="E38451" s="27"/>
      <c r="I38451" s="27"/>
      <c r="J38451" s="27"/>
    </row>
    <row r="38452" spans="2:10" x14ac:dyDescent="0.25">
      <c r="B38452" s="27"/>
      <c r="D38452" s="27"/>
      <c r="E38452" s="27"/>
      <c r="I38452" s="27"/>
      <c r="J38452" s="27"/>
    </row>
    <row r="38453" spans="2:10" x14ac:dyDescent="0.25">
      <c r="B38453" s="27"/>
      <c r="D38453" s="27"/>
      <c r="E38453" s="27"/>
      <c r="I38453" s="27"/>
      <c r="J38453" s="27"/>
    </row>
    <row r="38454" spans="2:10" x14ac:dyDescent="0.25">
      <c r="B38454" s="27"/>
      <c r="D38454" s="27"/>
      <c r="E38454" s="27"/>
      <c r="I38454" s="27"/>
      <c r="J38454" s="27"/>
    </row>
    <row r="38455" spans="2:10" x14ac:dyDescent="0.25">
      <c r="B38455" s="27"/>
      <c r="D38455" s="27"/>
      <c r="E38455" s="27"/>
      <c r="I38455" s="27"/>
      <c r="J38455" s="27"/>
    </row>
    <row r="38456" spans="2:10" x14ac:dyDescent="0.25">
      <c r="B38456" s="27"/>
      <c r="D38456" s="27"/>
      <c r="E38456" s="27"/>
      <c r="I38456" s="27"/>
      <c r="J38456" s="27"/>
    </row>
    <row r="38457" spans="2:10" x14ac:dyDescent="0.25">
      <c r="B38457" s="27"/>
      <c r="D38457" s="27"/>
      <c r="E38457" s="27"/>
      <c r="I38457" s="27"/>
      <c r="J38457" s="27"/>
    </row>
    <row r="38458" spans="2:10" x14ac:dyDescent="0.25">
      <c r="B38458" s="27"/>
      <c r="D38458" s="27"/>
      <c r="E38458" s="27"/>
      <c r="I38458" s="27"/>
      <c r="J38458" s="27"/>
    </row>
    <row r="38459" spans="2:10" x14ac:dyDescent="0.25">
      <c r="B38459" s="27"/>
      <c r="D38459" s="27"/>
      <c r="E38459" s="27"/>
      <c r="I38459" s="27"/>
      <c r="J38459" s="27"/>
    </row>
    <row r="38460" spans="2:10" x14ac:dyDescent="0.25">
      <c r="B38460" s="27"/>
      <c r="D38460" s="27"/>
      <c r="E38460" s="27"/>
      <c r="I38460" s="27"/>
      <c r="J38460" s="27"/>
    </row>
    <row r="38461" spans="2:10" x14ac:dyDescent="0.25">
      <c r="B38461" s="27"/>
      <c r="D38461" s="27"/>
      <c r="E38461" s="27"/>
      <c r="I38461" s="27"/>
      <c r="J38461" s="27"/>
    </row>
    <row r="38462" spans="2:10" x14ac:dyDescent="0.25">
      <c r="B38462" s="27"/>
      <c r="D38462" s="27"/>
      <c r="E38462" s="27"/>
      <c r="I38462" s="27"/>
      <c r="J38462" s="27"/>
    </row>
    <row r="38463" spans="2:10" x14ac:dyDescent="0.25">
      <c r="B38463" s="27"/>
      <c r="D38463" s="27"/>
      <c r="E38463" s="27"/>
      <c r="I38463" s="27"/>
      <c r="J38463" s="27"/>
    </row>
    <row r="38464" spans="2:10" x14ac:dyDescent="0.25">
      <c r="B38464" s="27"/>
      <c r="D38464" s="27"/>
      <c r="E38464" s="27"/>
      <c r="I38464" s="27"/>
      <c r="J38464" s="27"/>
    </row>
    <row r="38465" spans="2:10" x14ac:dyDescent="0.25">
      <c r="B38465" s="27"/>
      <c r="D38465" s="27"/>
      <c r="E38465" s="27"/>
      <c r="I38465" s="27"/>
      <c r="J38465" s="27"/>
    </row>
    <row r="38466" spans="2:10" x14ac:dyDescent="0.25">
      <c r="B38466" s="27"/>
      <c r="D38466" s="27"/>
      <c r="E38466" s="27"/>
      <c r="I38466" s="27"/>
      <c r="J38466" s="27"/>
    </row>
    <row r="38467" spans="2:10" x14ac:dyDescent="0.25">
      <c r="B38467" s="27"/>
      <c r="D38467" s="27"/>
      <c r="E38467" s="27"/>
      <c r="I38467" s="27"/>
      <c r="J38467" s="27"/>
    </row>
    <row r="38468" spans="2:10" x14ac:dyDescent="0.25">
      <c r="B38468" s="27"/>
      <c r="D38468" s="27"/>
      <c r="E38468" s="27"/>
      <c r="I38468" s="27"/>
      <c r="J38468" s="27"/>
    </row>
    <row r="38469" spans="2:10" x14ac:dyDescent="0.25">
      <c r="B38469" s="27"/>
      <c r="D38469" s="27"/>
      <c r="E38469" s="27"/>
      <c r="I38469" s="27"/>
      <c r="J38469" s="27"/>
    </row>
    <row r="38470" spans="2:10" x14ac:dyDescent="0.25">
      <c r="B38470" s="27"/>
      <c r="D38470" s="27"/>
      <c r="E38470" s="27"/>
      <c r="I38470" s="27"/>
      <c r="J38470" s="27"/>
    </row>
    <row r="38471" spans="2:10" x14ac:dyDescent="0.25">
      <c r="B38471" s="27"/>
      <c r="D38471" s="27"/>
      <c r="E38471" s="27"/>
      <c r="I38471" s="27"/>
      <c r="J38471" s="27"/>
    </row>
    <row r="38472" spans="2:10" x14ac:dyDescent="0.25">
      <c r="B38472" s="27"/>
      <c r="D38472" s="27"/>
      <c r="E38472" s="27"/>
      <c r="I38472" s="27"/>
      <c r="J38472" s="27"/>
    </row>
    <row r="38473" spans="2:10" x14ac:dyDescent="0.25">
      <c r="B38473" s="27"/>
      <c r="D38473" s="27"/>
      <c r="E38473" s="27"/>
      <c r="I38473" s="27"/>
      <c r="J38473" s="27"/>
    </row>
    <row r="38474" spans="2:10" x14ac:dyDescent="0.25">
      <c r="B38474" s="27"/>
      <c r="D38474" s="27"/>
      <c r="E38474" s="27"/>
      <c r="I38474" s="27"/>
      <c r="J38474" s="27"/>
    </row>
    <row r="38475" spans="2:10" x14ac:dyDescent="0.25">
      <c r="B38475" s="27"/>
      <c r="D38475" s="27"/>
      <c r="E38475" s="27"/>
      <c r="I38475" s="27"/>
      <c r="J38475" s="27"/>
    </row>
    <row r="38476" spans="2:10" x14ac:dyDescent="0.25">
      <c r="B38476" s="27"/>
      <c r="D38476" s="27"/>
      <c r="E38476" s="27"/>
      <c r="I38476" s="27"/>
      <c r="J38476" s="27"/>
    </row>
    <row r="38477" spans="2:10" x14ac:dyDescent="0.25">
      <c r="B38477" s="27"/>
      <c r="D38477" s="27"/>
      <c r="E38477" s="27"/>
      <c r="I38477" s="27"/>
      <c r="J38477" s="27"/>
    </row>
    <row r="38478" spans="2:10" x14ac:dyDescent="0.25">
      <c r="B38478" s="27"/>
      <c r="D38478" s="27"/>
      <c r="E38478" s="27"/>
      <c r="I38478" s="27"/>
      <c r="J38478" s="27"/>
    </row>
    <row r="38479" spans="2:10" x14ac:dyDescent="0.25">
      <c r="B38479" s="27"/>
      <c r="D38479" s="27"/>
      <c r="E38479" s="27"/>
      <c r="I38479" s="27"/>
      <c r="J38479" s="27"/>
    </row>
    <row r="38480" spans="2:10" x14ac:dyDescent="0.25">
      <c r="B38480" s="27"/>
      <c r="D38480" s="27"/>
      <c r="E38480" s="27"/>
      <c r="I38480" s="27"/>
      <c r="J38480" s="27"/>
    </row>
    <row r="38481" spans="2:10" x14ac:dyDescent="0.25">
      <c r="B38481" s="27"/>
      <c r="D38481" s="27"/>
      <c r="E38481" s="27"/>
      <c r="I38481" s="27"/>
      <c r="J38481" s="27"/>
    </row>
    <row r="38482" spans="2:10" x14ac:dyDescent="0.25">
      <c r="B38482" s="27"/>
      <c r="D38482" s="27"/>
      <c r="E38482" s="27"/>
      <c r="I38482" s="27"/>
      <c r="J38482" s="27"/>
    </row>
    <row r="38483" spans="2:10" x14ac:dyDescent="0.25">
      <c r="B38483" s="27"/>
      <c r="D38483" s="27"/>
      <c r="E38483" s="27"/>
      <c r="I38483" s="27"/>
      <c r="J38483" s="27"/>
    </row>
    <row r="38484" spans="2:10" x14ac:dyDescent="0.25">
      <c r="B38484" s="27"/>
      <c r="D38484" s="27"/>
      <c r="E38484" s="27"/>
      <c r="I38484" s="27"/>
      <c r="J38484" s="27"/>
    </row>
    <row r="38485" spans="2:10" x14ac:dyDescent="0.25">
      <c r="B38485" s="27"/>
      <c r="D38485" s="27"/>
      <c r="E38485" s="27"/>
      <c r="I38485" s="27"/>
      <c r="J38485" s="27"/>
    </row>
    <row r="38486" spans="2:10" x14ac:dyDescent="0.25">
      <c r="B38486" s="27"/>
      <c r="D38486" s="27"/>
      <c r="E38486" s="27"/>
      <c r="I38486" s="27"/>
      <c r="J38486" s="27"/>
    </row>
    <row r="38487" spans="2:10" x14ac:dyDescent="0.25">
      <c r="B38487" s="27"/>
      <c r="D38487" s="27"/>
      <c r="E38487" s="27"/>
      <c r="I38487" s="27"/>
      <c r="J38487" s="27"/>
    </row>
    <row r="38488" spans="2:10" x14ac:dyDescent="0.25">
      <c r="B38488" s="27"/>
      <c r="D38488" s="27"/>
      <c r="E38488" s="27"/>
      <c r="I38488" s="27"/>
      <c r="J38488" s="27"/>
    </row>
    <row r="38489" spans="2:10" x14ac:dyDescent="0.25">
      <c r="B38489" s="27"/>
      <c r="D38489" s="27"/>
      <c r="E38489" s="27"/>
      <c r="I38489" s="27"/>
      <c r="J38489" s="27"/>
    </row>
    <row r="38490" spans="2:10" x14ac:dyDescent="0.25">
      <c r="B38490" s="27"/>
      <c r="D38490" s="27"/>
      <c r="E38490" s="27"/>
      <c r="I38490" s="27"/>
      <c r="J38490" s="27"/>
    </row>
    <row r="38491" spans="2:10" x14ac:dyDescent="0.25">
      <c r="B38491" s="27"/>
      <c r="D38491" s="27"/>
      <c r="E38491" s="27"/>
      <c r="I38491" s="27"/>
      <c r="J38491" s="27"/>
    </row>
    <row r="38492" spans="2:10" x14ac:dyDescent="0.25">
      <c r="B38492" s="27"/>
      <c r="D38492" s="27"/>
      <c r="E38492" s="27"/>
      <c r="I38492" s="27"/>
      <c r="J38492" s="27"/>
    </row>
    <row r="38493" spans="2:10" x14ac:dyDescent="0.25">
      <c r="B38493" s="27"/>
      <c r="D38493" s="27"/>
      <c r="E38493" s="27"/>
      <c r="I38493" s="27"/>
      <c r="J38493" s="27"/>
    </row>
    <row r="38494" spans="2:10" x14ac:dyDescent="0.25">
      <c r="B38494" s="27"/>
      <c r="D38494" s="27"/>
      <c r="E38494" s="27"/>
      <c r="I38494" s="27"/>
      <c r="J38494" s="27"/>
    </row>
    <row r="38495" spans="2:10" x14ac:dyDescent="0.25">
      <c r="B38495" s="27"/>
      <c r="D38495" s="27"/>
      <c r="E38495" s="27"/>
      <c r="I38495" s="27"/>
      <c r="J38495" s="27"/>
    </row>
    <row r="38496" spans="2:10" x14ac:dyDescent="0.25">
      <c r="B38496" s="27"/>
      <c r="D38496" s="27"/>
      <c r="E38496" s="27"/>
      <c r="I38496" s="27"/>
      <c r="J38496" s="27"/>
    </row>
    <row r="38497" spans="2:10" x14ac:dyDescent="0.25">
      <c r="B38497" s="27"/>
      <c r="D38497" s="27"/>
      <c r="E38497" s="27"/>
      <c r="I38497" s="27"/>
      <c r="J38497" s="27"/>
    </row>
    <row r="38498" spans="2:10" x14ac:dyDescent="0.25">
      <c r="B38498" s="27"/>
      <c r="D38498" s="27"/>
      <c r="E38498" s="27"/>
      <c r="I38498" s="27"/>
      <c r="J38498" s="27"/>
    </row>
    <row r="38499" spans="2:10" x14ac:dyDescent="0.25">
      <c r="B38499" s="27"/>
      <c r="D38499" s="27"/>
      <c r="E38499" s="27"/>
      <c r="I38499" s="27"/>
      <c r="J38499" s="27"/>
    </row>
    <row r="38500" spans="2:10" x14ac:dyDescent="0.25">
      <c r="B38500" s="27"/>
      <c r="D38500" s="27"/>
      <c r="E38500" s="27"/>
      <c r="I38500" s="27"/>
      <c r="J38500" s="27"/>
    </row>
    <row r="38501" spans="2:10" x14ac:dyDescent="0.25">
      <c r="B38501" s="27"/>
      <c r="D38501" s="27"/>
      <c r="E38501" s="27"/>
      <c r="I38501" s="27"/>
      <c r="J38501" s="27"/>
    </row>
    <row r="38502" spans="2:10" x14ac:dyDescent="0.25">
      <c r="B38502" s="27"/>
      <c r="D38502" s="27"/>
      <c r="E38502" s="27"/>
      <c r="I38502" s="27"/>
      <c r="J38502" s="27"/>
    </row>
    <row r="38503" spans="2:10" x14ac:dyDescent="0.25">
      <c r="B38503" s="27"/>
      <c r="D38503" s="27"/>
      <c r="E38503" s="27"/>
      <c r="I38503" s="27"/>
      <c r="J38503" s="27"/>
    </row>
    <row r="38504" spans="2:10" x14ac:dyDescent="0.25">
      <c r="B38504" s="27"/>
      <c r="D38504" s="27"/>
      <c r="E38504" s="27"/>
      <c r="I38504" s="27"/>
      <c r="J38504" s="27"/>
    </row>
    <row r="38505" spans="2:10" x14ac:dyDescent="0.25">
      <c r="B38505" s="27"/>
      <c r="D38505" s="27"/>
      <c r="E38505" s="27"/>
      <c r="I38505" s="27"/>
      <c r="J38505" s="27"/>
    </row>
    <row r="38506" spans="2:10" x14ac:dyDescent="0.25">
      <c r="B38506" s="27"/>
      <c r="D38506" s="27"/>
      <c r="E38506" s="27"/>
      <c r="I38506" s="27"/>
      <c r="J38506" s="27"/>
    </row>
    <row r="38507" spans="2:10" x14ac:dyDescent="0.25">
      <c r="B38507" s="27"/>
      <c r="D38507" s="27"/>
      <c r="E38507" s="27"/>
      <c r="I38507" s="27"/>
      <c r="J38507" s="27"/>
    </row>
    <row r="38508" spans="2:10" x14ac:dyDescent="0.25">
      <c r="B38508" s="27"/>
      <c r="D38508" s="27"/>
      <c r="E38508" s="27"/>
      <c r="I38508" s="27"/>
      <c r="J38508" s="27"/>
    </row>
    <row r="38509" spans="2:10" x14ac:dyDescent="0.25">
      <c r="B38509" s="27"/>
      <c r="D38509" s="27"/>
      <c r="E38509" s="27"/>
      <c r="I38509" s="27"/>
      <c r="J38509" s="27"/>
    </row>
    <row r="38510" spans="2:10" x14ac:dyDescent="0.25">
      <c r="B38510" s="27"/>
      <c r="D38510" s="27"/>
      <c r="E38510" s="27"/>
      <c r="I38510" s="27"/>
      <c r="J38510" s="27"/>
    </row>
    <row r="38511" spans="2:10" x14ac:dyDescent="0.25">
      <c r="B38511" s="27"/>
      <c r="D38511" s="27"/>
      <c r="E38511" s="27"/>
      <c r="I38511" s="27"/>
      <c r="J38511" s="27"/>
    </row>
    <row r="38512" spans="2:10" x14ac:dyDescent="0.25">
      <c r="B38512" s="27"/>
      <c r="D38512" s="27"/>
      <c r="E38512" s="27"/>
      <c r="I38512" s="27"/>
      <c r="J38512" s="27"/>
    </row>
    <row r="38513" spans="2:10" x14ac:dyDescent="0.25">
      <c r="B38513" s="27"/>
      <c r="D38513" s="27"/>
      <c r="E38513" s="27"/>
      <c r="I38513" s="27"/>
      <c r="J38513" s="27"/>
    </row>
    <row r="38514" spans="2:10" x14ac:dyDescent="0.25">
      <c r="B38514" s="27"/>
      <c r="D38514" s="27"/>
      <c r="E38514" s="27"/>
      <c r="I38514" s="27"/>
      <c r="J38514" s="27"/>
    </row>
    <row r="38515" spans="2:10" x14ac:dyDescent="0.25">
      <c r="B38515" s="27"/>
      <c r="D38515" s="27"/>
      <c r="E38515" s="27"/>
      <c r="I38515" s="27"/>
      <c r="J38515" s="27"/>
    </row>
    <row r="38516" spans="2:10" x14ac:dyDescent="0.25">
      <c r="B38516" s="27"/>
      <c r="D38516" s="27"/>
      <c r="E38516" s="27"/>
      <c r="I38516" s="27"/>
      <c r="J38516" s="27"/>
    </row>
    <row r="38517" spans="2:10" x14ac:dyDescent="0.25">
      <c r="B38517" s="27"/>
      <c r="D38517" s="27"/>
      <c r="E38517" s="27"/>
      <c r="I38517" s="27"/>
      <c r="J38517" s="27"/>
    </row>
    <row r="38518" spans="2:10" x14ac:dyDescent="0.25">
      <c r="B38518" s="27"/>
      <c r="D38518" s="27"/>
      <c r="E38518" s="27"/>
      <c r="I38518" s="27"/>
      <c r="J38518" s="27"/>
    </row>
    <row r="38519" spans="2:10" x14ac:dyDescent="0.25">
      <c r="B38519" s="27"/>
      <c r="D38519" s="27"/>
      <c r="E38519" s="27"/>
      <c r="I38519" s="27"/>
      <c r="J38519" s="27"/>
    </row>
    <row r="38520" spans="2:10" x14ac:dyDescent="0.25">
      <c r="B38520" s="27"/>
      <c r="D38520" s="27"/>
      <c r="E38520" s="27"/>
      <c r="I38520" s="27"/>
      <c r="J38520" s="27"/>
    </row>
    <row r="38521" spans="2:10" x14ac:dyDescent="0.25">
      <c r="B38521" s="27"/>
      <c r="D38521" s="27"/>
      <c r="E38521" s="27"/>
      <c r="I38521" s="27"/>
      <c r="J38521" s="27"/>
    </row>
    <row r="38522" spans="2:10" x14ac:dyDescent="0.25">
      <c r="B38522" s="27"/>
      <c r="D38522" s="27"/>
      <c r="E38522" s="27"/>
      <c r="I38522" s="27"/>
      <c r="J38522" s="27"/>
    </row>
    <row r="38523" spans="2:10" x14ac:dyDescent="0.25">
      <c r="B38523" s="27"/>
      <c r="D38523" s="27"/>
      <c r="E38523" s="27"/>
      <c r="I38523" s="27"/>
      <c r="J38523" s="27"/>
    </row>
    <row r="38524" spans="2:10" x14ac:dyDescent="0.25">
      <c r="B38524" s="27"/>
      <c r="D38524" s="27"/>
      <c r="E38524" s="27"/>
      <c r="I38524" s="27"/>
      <c r="J38524" s="27"/>
    </row>
    <row r="38525" spans="2:10" x14ac:dyDescent="0.25">
      <c r="B38525" s="27"/>
      <c r="D38525" s="27"/>
      <c r="E38525" s="27"/>
      <c r="I38525" s="27"/>
      <c r="J38525" s="27"/>
    </row>
    <row r="38526" spans="2:10" x14ac:dyDescent="0.25">
      <c r="B38526" s="27"/>
      <c r="D38526" s="27"/>
      <c r="E38526" s="27"/>
      <c r="I38526" s="27"/>
      <c r="J38526" s="27"/>
    </row>
    <row r="38527" spans="2:10" x14ac:dyDescent="0.25">
      <c r="B38527" s="27"/>
      <c r="D38527" s="27"/>
      <c r="E38527" s="27"/>
      <c r="I38527" s="27"/>
      <c r="J38527" s="27"/>
    </row>
    <row r="38528" spans="2:10" x14ac:dyDescent="0.25">
      <c r="B38528" s="27"/>
      <c r="D38528" s="27"/>
      <c r="E38528" s="27"/>
      <c r="I38528" s="27"/>
      <c r="J38528" s="27"/>
    </row>
    <row r="38529" spans="2:10" x14ac:dyDescent="0.25">
      <c r="B38529" s="27"/>
      <c r="D38529" s="27"/>
      <c r="E38529" s="27"/>
      <c r="I38529" s="27"/>
      <c r="J38529" s="27"/>
    </row>
    <row r="38530" spans="2:10" x14ac:dyDescent="0.25">
      <c r="B38530" s="27"/>
      <c r="D38530" s="27"/>
      <c r="E38530" s="27"/>
      <c r="I38530" s="27"/>
      <c r="J38530" s="27"/>
    </row>
    <row r="38531" spans="2:10" x14ac:dyDescent="0.25">
      <c r="B38531" s="27"/>
      <c r="D38531" s="27"/>
      <c r="E38531" s="27"/>
      <c r="I38531" s="27"/>
      <c r="J38531" s="27"/>
    </row>
    <row r="38532" spans="2:10" x14ac:dyDescent="0.25">
      <c r="B38532" s="27"/>
      <c r="D38532" s="27"/>
      <c r="E38532" s="27"/>
      <c r="I38532" s="27"/>
      <c r="J38532" s="27"/>
    </row>
    <row r="38533" spans="2:10" x14ac:dyDescent="0.25">
      <c r="B38533" s="27"/>
      <c r="D38533" s="27"/>
      <c r="E38533" s="27"/>
      <c r="I38533" s="27"/>
      <c r="J38533" s="27"/>
    </row>
    <row r="38534" spans="2:10" x14ac:dyDescent="0.25">
      <c r="B38534" s="27"/>
      <c r="D38534" s="27"/>
      <c r="E38534" s="27"/>
      <c r="I38534" s="27"/>
      <c r="J38534" s="27"/>
    </row>
    <row r="38535" spans="2:10" x14ac:dyDescent="0.25">
      <c r="B38535" s="27"/>
      <c r="D38535" s="27"/>
      <c r="E38535" s="27"/>
      <c r="I38535" s="27"/>
      <c r="J38535" s="27"/>
    </row>
    <row r="38536" spans="2:10" x14ac:dyDescent="0.25">
      <c r="B38536" s="27"/>
      <c r="D38536" s="27"/>
      <c r="E38536" s="27"/>
      <c r="I38536" s="27"/>
      <c r="J38536" s="27"/>
    </row>
    <row r="38537" spans="2:10" x14ac:dyDescent="0.25">
      <c r="B38537" s="27"/>
      <c r="D38537" s="27"/>
      <c r="E38537" s="27"/>
      <c r="I38537" s="27"/>
      <c r="J38537" s="27"/>
    </row>
    <row r="38538" spans="2:10" x14ac:dyDescent="0.25">
      <c r="B38538" s="27"/>
      <c r="D38538" s="27"/>
      <c r="E38538" s="27"/>
      <c r="I38538" s="27"/>
      <c r="J38538" s="27"/>
    </row>
    <row r="38539" spans="2:10" x14ac:dyDescent="0.25">
      <c r="B38539" s="27"/>
      <c r="D38539" s="27"/>
      <c r="E38539" s="27"/>
      <c r="I38539" s="27"/>
      <c r="J38539" s="27"/>
    </row>
    <row r="38540" spans="2:10" x14ac:dyDescent="0.25">
      <c r="B38540" s="27"/>
      <c r="D38540" s="27"/>
      <c r="E38540" s="27"/>
      <c r="I38540" s="27"/>
      <c r="J38540" s="27"/>
    </row>
    <row r="38541" spans="2:10" x14ac:dyDescent="0.25">
      <c r="B38541" s="27"/>
      <c r="D38541" s="27"/>
      <c r="E38541" s="27"/>
      <c r="I38541" s="27"/>
      <c r="J38541" s="27"/>
    </row>
    <row r="38542" spans="2:10" x14ac:dyDescent="0.25">
      <c r="B38542" s="27"/>
      <c r="D38542" s="27"/>
      <c r="E38542" s="27"/>
      <c r="I38542" s="27"/>
      <c r="J38542" s="27"/>
    </row>
    <row r="38543" spans="2:10" x14ac:dyDescent="0.25">
      <c r="B38543" s="27"/>
      <c r="D38543" s="27"/>
      <c r="E38543" s="27"/>
      <c r="I38543" s="27"/>
      <c r="J38543" s="27"/>
    </row>
    <row r="38544" spans="2:10" x14ac:dyDescent="0.25">
      <c r="B38544" s="27"/>
      <c r="D38544" s="27"/>
      <c r="E38544" s="27"/>
      <c r="I38544" s="27"/>
      <c r="J38544" s="27"/>
    </row>
    <row r="38545" spans="2:10" x14ac:dyDescent="0.25">
      <c r="B38545" s="27"/>
      <c r="D38545" s="27"/>
      <c r="E38545" s="27"/>
      <c r="I38545" s="27"/>
      <c r="J38545" s="27"/>
    </row>
    <row r="38546" spans="2:10" x14ac:dyDescent="0.25">
      <c r="B38546" s="27"/>
      <c r="D38546" s="27"/>
      <c r="E38546" s="27"/>
      <c r="I38546" s="27"/>
      <c r="J38546" s="27"/>
    </row>
    <row r="38547" spans="2:10" x14ac:dyDescent="0.25">
      <c r="B38547" s="27"/>
      <c r="D38547" s="27"/>
      <c r="E38547" s="27"/>
      <c r="I38547" s="27"/>
      <c r="J38547" s="27"/>
    </row>
    <row r="38548" spans="2:10" x14ac:dyDescent="0.25">
      <c r="B38548" s="27"/>
      <c r="D38548" s="27"/>
      <c r="E38548" s="27"/>
      <c r="I38548" s="27"/>
      <c r="J38548" s="27"/>
    </row>
    <row r="38549" spans="2:10" x14ac:dyDescent="0.25">
      <c r="B38549" s="27"/>
      <c r="D38549" s="27"/>
      <c r="E38549" s="27"/>
      <c r="I38549" s="27"/>
      <c r="J38549" s="27"/>
    </row>
    <row r="38550" spans="2:10" x14ac:dyDescent="0.25">
      <c r="B38550" s="27"/>
      <c r="D38550" s="27"/>
      <c r="E38550" s="27"/>
      <c r="I38550" s="27"/>
      <c r="J38550" s="27"/>
    </row>
    <row r="38551" spans="2:10" x14ac:dyDescent="0.25">
      <c r="B38551" s="27"/>
      <c r="D38551" s="27"/>
      <c r="E38551" s="27"/>
      <c r="I38551" s="27"/>
      <c r="J38551" s="27"/>
    </row>
    <row r="38552" spans="2:10" x14ac:dyDescent="0.25">
      <c r="B38552" s="27"/>
      <c r="D38552" s="27"/>
      <c r="E38552" s="27"/>
      <c r="I38552" s="27"/>
      <c r="J38552" s="27"/>
    </row>
    <row r="38553" spans="2:10" x14ac:dyDescent="0.25">
      <c r="B38553" s="27"/>
      <c r="D38553" s="27"/>
      <c r="E38553" s="27"/>
      <c r="I38553" s="27"/>
      <c r="J38553" s="27"/>
    </row>
    <row r="38554" spans="2:10" x14ac:dyDescent="0.25">
      <c r="B38554" s="27"/>
      <c r="D38554" s="27"/>
      <c r="E38554" s="27"/>
      <c r="I38554" s="27"/>
      <c r="J38554" s="27"/>
    </row>
    <row r="38555" spans="2:10" x14ac:dyDescent="0.25">
      <c r="B38555" s="27"/>
      <c r="D38555" s="27"/>
      <c r="E38555" s="27"/>
      <c r="I38555" s="27"/>
      <c r="J38555" s="27"/>
    </row>
    <row r="38556" spans="2:10" x14ac:dyDescent="0.25">
      <c r="B38556" s="27"/>
      <c r="D38556" s="27"/>
      <c r="E38556" s="27"/>
      <c r="I38556" s="27"/>
      <c r="J38556" s="27"/>
    </row>
    <row r="38557" spans="2:10" x14ac:dyDescent="0.25">
      <c r="B38557" s="27"/>
      <c r="D38557" s="27"/>
      <c r="E38557" s="27"/>
      <c r="I38557" s="27"/>
      <c r="J38557" s="27"/>
    </row>
    <row r="38558" spans="2:10" x14ac:dyDescent="0.25">
      <c r="B38558" s="27"/>
      <c r="D38558" s="27"/>
      <c r="E38558" s="27"/>
      <c r="I38558" s="27"/>
      <c r="J38558" s="27"/>
    </row>
    <row r="38559" spans="2:10" x14ac:dyDescent="0.25">
      <c r="B38559" s="27"/>
      <c r="D38559" s="27"/>
      <c r="E38559" s="27"/>
      <c r="I38559" s="27"/>
      <c r="J38559" s="27"/>
    </row>
    <row r="38560" spans="2:10" x14ac:dyDescent="0.25">
      <c r="B38560" s="27"/>
      <c r="D38560" s="27"/>
      <c r="E38560" s="27"/>
      <c r="I38560" s="27"/>
      <c r="J38560" s="27"/>
    </row>
    <row r="38561" spans="2:10" x14ac:dyDescent="0.25">
      <c r="B38561" s="27"/>
      <c r="D38561" s="27"/>
      <c r="E38561" s="27"/>
      <c r="I38561" s="27"/>
      <c r="J38561" s="27"/>
    </row>
    <row r="38562" spans="2:10" x14ac:dyDescent="0.25">
      <c r="B38562" s="27"/>
      <c r="D38562" s="27"/>
      <c r="E38562" s="27"/>
      <c r="I38562" s="27"/>
      <c r="J38562" s="27"/>
    </row>
    <row r="38563" spans="2:10" x14ac:dyDescent="0.25">
      <c r="B38563" s="27"/>
      <c r="D38563" s="27"/>
      <c r="E38563" s="27"/>
      <c r="I38563" s="27"/>
      <c r="J38563" s="27"/>
    </row>
    <row r="38564" spans="2:10" x14ac:dyDescent="0.25">
      <c r="B38564" s="27"/>
      <c r="D38564" s="27"/>
      <c r="E38564" s="27"/>
      <c r="I38564" s="27"/>
      <c r="J38564" s="27"/>
    </row>
    <row r="38565" spans="2:10" x14ac:dyDescent="0.25">
      <c r="B38565" s="27"/>
      <c r="D38565" s="27"/>
      <c r="E38565" s="27"/>
      <c r="I38565" s="27"/>
      <c r="J38565" s="27"/>
    </row>
    <row r="38566" spans="2:10" x14ac:dyDescent="0.25">
      <c r="B38566" s="27"/>
      <c r="D38566" s="27"/>
      <c r="E38566" s="27"/>
      <c r="I38566" s="27"/>
      <c r="J38566" s="27"/>
    </row>
    <row r="38567" spans="2:10" x14ac:dyDescent="0.25">
      <c r="B38567" s="27"/>
      <c r="D38567" s="27"/>
      <c r="E38567" s="27"/>
      <c r="I38567" s="27"/>
      <c r="J38567" s="27"/>
    </row>
    <row r="38568" spans="2:10" x14ac:dyDescent="0.25">
      <c r="B38568" s="27"/>
      <c r="D38568" s="27"/>
      <c r="E38568" s="27"/>
      <c r="I38568" s="27"/>
      <c r="J38568" s="27"/>
    </row>
    <row r="38569" spans="2:10" x14ac:dyDescent="0.25">
      <c r="B38569" s="27"/>
      <c r="D38569" s="27"/>
      <c r="E38569" s="27"/>
      <c r="I38569" s="27"/>
      <c r="J38569" s="27"/>
    </row>
    <row r="38570" spans="2:10" x14ac:dyDescent="0.25">
      <c r="B38570" s="27"/>
      <c r="D38570" s="27"/>
      <c r="E38570" s="27"/>
      <c r="I38570" s="27"/>
      <c r="J38570" s="27"/>
    </row>
    <row r="38571" spans="2:10" x14ac:dyDescent="0.25">
      <c r="B38571" s="27"/>
      <c r="D38571" s="27"/>
      <c r="E38571" s="27"/>
      <c r="I38571" s="27"/>
      <c r="J38571" s="27"/>
    </row>
    <row r="38572" spans="2:10" x14ac:dyDescent="0.25">
      <c r="B38572" s="27"/>
      <c r="D38572" s="27"/>
      <c r="E38572" s="27"/>
      <c r="I38572" s="27"/>
      <c r="J38572" s="27"/>
    </row>
    <row r="38573" spans="2:10" x14ac:dyDescent="0.25">
      <c r="B38573" s="27"/>
      <c r="D38573" s="27"/>
      <c r="E38573" s="27"/>
      <c r="I38573" s="27"/>
      <c r="J38573" s="27"/>
    </row>
    <row r="38574" spans="2:10" x14ac:dyDescent="0.25">
      <c r="B38574" s="27"/>
      <c r="D38574" s="27"/>
      <c r="E38574" s="27"/>
      <c r="I38574" s="27"/>
      <c r="J38574" s="27"/>
    </row>
    <row r="38575" spans="2:10" x14ac:dyDescent="0.25">
      <c r="B38575" s="27"/>
      <c r="D38575" s="27"/>
      <c r="E38575" s="27"/>
      <c r="I38575" s="27"/>
      <c r="J38575" s="27"/>
    </row>
    <row r="38576" spans="2:10" x14ac:dyDescent="0.25">
      <c r="B38576" s="27"/>
      <c r="D38576" s="27"/>
      <c r="E38576" s="27"/>
      <c r="I38576" s="27"/>
      <c r="J38576" s="27"/>
    </row>
    <row r="38577" spans="2:10" x14ac:dyDescent="0.25">
      <c r="B38577" s="27"/>
      <c r="D38577" s="27"/>
      <c r="E38577" s="27"/>
      <c r="I38577" s="27"/>
      <c r="J38577" s="27"/>
    </row>
    <row r="38578" spans="2:10" x14ac:dyDescent="0.25">
      <c r="B38578" s="27"/>
      <c r="D38578" s="27"/>
      <c r="E38578" s="27"/>
      <c r="I38578" s="27"/>
      <c r="J38578" s="27"/>
    </row>
    <row r="38579" spans="2:10" x14ac:dyDescent="0.25">
      <c r="B38579" s="27"/>
      <c r="D38579" s="27"/>
      <c r="E38579" s="27"/>
      <c r="I38579" s="27"/>
      <c r="J38579" s="27"/>
    </row>
    <row r="38580" spans="2:10" x14ac:dyDescent="0.25">
      <c r="B38580" s="27"/>
      <c r="D38580" s="27"/>
      <c r="E38580" s="27"/>
      <c r="I38580" s="27"/>
      <c r="J38580" s="27"/>
    </row>
    <row r="38581" spans="2:10" x14ac:dyDescent="0.25">
      <c r="B38581" s="27"/>
      <c r="D38581" s="27"/>
      <c r="E38581" s="27"/>
      <c r="I38581" s="27"/>
      <c r="J38581" s="27"/>
    </row>
    <row r="38582" spans="2:10" x14ac:dyDescent="0.25">
      <c r="B38582" s="27"/>
      <c r="D38582" s="27"/>
      <c r="E38582" s="27"/>
      <c r="I38582" s="27"/>
      <c r="J38582" s="27"/>
    </row>
    <row r="38583" spans="2:10" x14ac:dyDescent="0.25">
      <c r="B38583" s="27"/>
      <c r="D38583" s="27"/>
      <c r="E38583" s="27"/>
      <c r="I38583" s="27"/>
      <c r="J38583" s="27"/>
    </row>
    <row r="38584" spans="2:10" x14ac:dyDescent="0.25">
      <c r="B38584" s="27"/>
      <c r="D38584" s="27"/>
      <c r="E38584" s="27"/>
      <c r="I38584" s="27"/>
      <c r="J38584" s="27"/>
    </row>
    <row r="38585" spans="2:10" x14ac:dyDescent="0.25">
      <c r="B38585" s="27"/>
      <c r="D38585" s="27"/>
      <c r="E38585" s="27"/>
      <c r="I38585" s="27"/>
      <c r="J38585" s="27"/>
    </row>
    <row r="38586" spans="2:10" x14ac:dyDescent="0.25">
      <c r="B38586" s="27"/>
      <c r="D38586" s="27"/>
      <c r="E38586" s="27"/>
      <c r="I38586" s="27"/>
      <c r="J38586" s="27"/>
    </row>
    <row r="38587" spans="2:10" x14ac:dyDescent="0.25">
      <c r="B38587" s="27"/>
      <c r="D38587" s="27"/>
      <c r="E38587" s="27"/>
      <c r="I38587" s="27"/>
      <c r="J38587" s="27"/>
    </row>
    <row r="38588" spans="2:10" x14ac:dyDescent="0.25">
      <c r="B38588" s="27"/>
      <c r="D38588" s="27"/>
      <c r="E38588" s="27"/>
      <c r="I38588" s="27"/>
      <c r="J38588" s="27"/>
    </row>
    <row r="38589" spans="2:10" x14ac:dyDescent="0.25">
      <c r="B38589" s="27"/>
      <c r="D38589" s="27"/>
      <c r="E38589" s="27"/>
      <c r="I38589" s="27"/>
      <c r="J38589" s="27"/>
    </row>
    <row r="38590" spans="2:10" x14ac:dyDescent="0.25">
      <c r="B38590" s="27"/>
      <c r="D38590" s="27"/>
      <c r="E38590" s="27"/>
      <c r="I38590" s="27"/>
      <c r="J38590" s="27"/>
    </row>
    <row r="38591" spans="2:10" x14ac:dyDescent="0.25">
      <c r="B38591" s="27"/>
      <c r="D38591" s="27"/>
      <c r="E38591" s="27"/>
      <c r="I38591" s="27"/>
      <c r="J38591" s="27"/>
    </row>
    <row r="38592" spans="2:10" x14ac:dyDescent="0.25">
      <c r="B38592" s="27"/>
      <c r="D38592" s="27"/>
      <c r="E38592" s="27"/>
      <c r="I38592" s="27"/>
      <c r="J38592" s="27"/>
    </row>
    <row r="38593" spans="2:10" x14ac:dyDescent="0.25">
      <c r="B38593" s="27"/>
      <c r="D38593" s="27"/>
      <c r="E38593" s="27"/>
      <c r="I38593" s="27"/>
      <c r="J38593" s="27"/>
    </row>
    <row r="38594" spans="2:10" x14ac:dyDescent="0.25">
      <c r="B38594" s="27"/>
      <c r="D38594" s="27"/>
      <c r="E38594" s="27"/>
      <c r="I38594" s="27"/>
      <c r="J38594" s="27"/>
    </row>
    <row r="38595" spans="2:10" x14ac:dyDescent="0.25">
      <c r="B38595" s="27"/>
      <c r="D38595" s="27"/>
      <c r="E38595" s="27"/>
      <c r="I38595" s="27"/>
      <c r="J38595" s="27"/>
    </row>
    <row r="38596" spans="2:10" x14ac:dyDescent="0.25">
      <c r="B38596" s="27"/>
      <c r="D38596" s="27"/>
      <c r="E38596" s="27"/>
      <c r="I38596" s="27"/>
      <c r="J38596" s="27"/>
    </row>
    <row r="38597" spans="2:10" x14ac:dyDescent="0.25">
      <c r="B38597" s="27"/>
      <c r="D38597" s="27"/>
      <c r="E38597" s="27"/>
      <c r="I38597" s="27"/>
      <c r="J38597" s="27"/>
    </row>
    <row r="38598" spans="2:10" x14ac:dyDescent="0.25">
      <c r="B38598" s="27"/>
      <c r="D38598" s="27"/>
      <c r="E38598" s="27"/>
      <c r="I38598" s="27"/>
      <c r="J38598" s="27"/>
    </row>
    <row r="38599" spans="2:10" x14ac:dyDescent="0.25">
      <c r="B38599" s="27"/>
      <c r="D38599" s="27"/>
      <c r="E38599" s="27"/>
      <c r="I38599" s="27"/>
      <c r="J38599" s="27"/>
    </row>
    <row r="38600" spans="2:10" x14ac:dyDescent="0.25">
      <c r="B38600" s="27"/>
      <c r="D38600" s="27"/>
      <c r="E38600" s="27"/>
      <c r="I38600" s="27"/>
      <c r="J38600" s="27"/>
    </row>
    <row r="38601" spans="2:10" x14ac:dyDescent="0.25">
      <c r="B38601" s="27"/>
      <c r="D38601" s="27"/>
      <c r="E38601" s="27"/>
      <c r="I38601" s="27"/>
      <c r="J38601" s="27"/>
    </row>
    <row r="38602" spans="2:10" x14ac:dyDescent="0.25">
      <c r="B38602" s="27"/>
      <c r="D38602" s="27"/>
      <c r="E38602" s="27"/>
      <c r="I38602" s="27"/>
      <c r="J38602" s="27"/>
    </row>
    <row r="38603" spans="2:10" x14ac:dyDescent="0.25">
      <c r="B38603" s="27"/>
      <c r="D38603" s="27"/>
      <c r="E38603" s="27"/>
      <c r="I38603" s="27"/>
      <c r="J38603" s="27"/>
    </row>
    <row r="38604" spans="2:10" x14ac:dyDescent="0.25">
      <c r="B38604" s="27"/>
      <c r="D38604" s="27"/>
      <c r="E38604" s="27"/>
      <c r="I38604" s="27"/>
      <c r="J38604" s="27"/>
    </row>
    <row r="38605" spans="2:10" x14ac:dyDescent="0.25">
      <c r="B38605" s="27"/>
      <c r="D38605" s="27"/>
      <c r="E38605" s="27"/>
      <c r="I38605" s="27"/>
      <c r="J38605" s="27"/>
    </row>
    <row r="38606" spans="2:10" x14ac:dyDescent="0.25">
      <c r="B38606" s="27"/>
      <c r="D38606" s="27"/>
      <c r="E38606" s="27"/>
      <c r="I38606" s="27"/>
      <c r="J38606" s="27"/>
    </row>
    <row r="38607" spans="2:10" x14ac:dyDescent="0.25">
      <c r="B38607" s="27"/>
      <c r="D38607" s="27"/>
      <c r="E38607" s="27"/>
      <c r="I38607" s="27"/>
      <c r="J38607" s="27"/>
    </row>
    <row r="38608" spans="2:10" x14ac:dyDescent="0.25">
      <c r="B38608" s="27"/>
      <c r="D38608" s="27"/>
      <c r="E38608" s="27"/>
      <c r="I38608" s="27"/>
      <c r="J38608" s="27"/>
    </row>
    <row r="38609" spans="2:10" x14ac:dyDescent="0.25">
      <c r="B38609" s="27"/>
      <c r="D38609" s="27"/>
      <c r="E38609" s="27"/>
      <c r="I38609" s="27"/>
      <c r="J38609" s="27"/>
    </row>
    <row r="38610" spans="2:10" x14ac:dyDescent="0.25">
      <c r="B38610" s="27"/>
      <c r="D38610" s="27"/>
      <c r="E38610" s="27"/>
      <c r="I38610" s="27"/>
      <c r="J38610" s="27"/>
    </row>
    <row r="38611" spans="2:10" x14ac:dyDescent="0.25">
      <c r="B38611" s="27"/>
      <c r="D38611" s="27"/>
      <c r="E38611" s="27"/>
      <c r="I38611" s="27"/>
      <c r="J38611" s="27"/>
    </row>
    <row r="38612" spans="2:10" x14ac:dyDescent="0.25">
      <c r="B38612" s="27"/>
      <c r="D38612" s="27"/>
      <c r="E38612" s="27"/>
      <c r="I38612" s="27"/>
      <c r="J38612" s="27"/>
    </row>
    <row r="38613" spans="2:10" x14ac:dyDescent="0.25">
      <c r="B38613" s="27"/>
      <c r="D38613" s="27"/>
      <c r="E38613" s="27"/>
      <c r="I38613" s="27"/>
      <c r="J38613" s="27"/>
    </row>
    <row r="38614" spans="2:10" x14ac:dyDescent="0.25">
      <c r="B38614" s="27"/>
      <c r="D38614" s="27"/>
      <c r="E38614" s="27"/>
      <c r="I38614" s="27"/>
      <c r="J38614" s="27"/>
    </row>
    <row r="38615" spans="2:10" x14ac:dyDescent="0.25">
      <c r="B38615" s="27"/>
      <c r="D38615" s="27"/>
      <c r="E38615" s="27"/>
      <c r="I38615" s="27"/>
      <c r="J38615" s="27"/>
    </row>
    <row r="38616" spans="2:10" x14ac:dyDescent="0.25">
      <c r="B38616" s="27"/>
      <c r="D38616" s="27"/>
      <c r="E38616" s="27"/>
      <c r="I38616" s="27"/>
      <c r="J38616" s="27"/>
    </row>
    <row r="38617" spans="2:10" x14ac:dyDescent="0.25">
      <c r="B38617" s="27"/>
      <c r="D38617" s="27"/>
      <c r="E38617" s="27"/>
      <c r="I38617" s="27"/>
      <c r="J38617" s="27"/>
    </row>
    <row r="38618" spans="2:10" x14ac:dyDescent="0.25">
      <c r="B38618" s="27"/>
      <c r="D38618" s="27"/>
      <c r="E38618" s="27"/>
      <c r="I38618" s="27"/>
      <c r="J38618" s="27"/>
    </row>
    <row r="38619" spans="2:10" x14ac:dyDescent="0.25">
      <c r="B38619" s="27"/>
      <c r="D38619" s="27"/>
      <c r="E38619" s="27"/>
      <c r="I38619" s="27"/>
      <c r="J38619" s="27"/>
    </row>
    <row r="38620" spans="2:10" x14ac:dyDescent="0.25">
      <c r="B38620" s="27"/>
      <c r="D38620" s="27"/>
      <c r="E38620" s="27"/>
      <c r="I38620" s="27"/>
      <c r="J38620" s="27"/>
    </row>
    <row r="38621" spans="2:10" x14ac:dyDescent="0.25">
      <c r="B38621" s="27"/>
      <c r="D38621" s="27"/>
      <c r="E38621" s="27"/>
      <c r="I38621" s="27"/>
      <c r="J38621" s="27"/>
    </row>
    <row r="38622" spans="2:10" x14ac:dyDescent="0.25">
      <c r="B38622" s="27"/>
      <c r="D38622" s="27"/>
      <c r="E38622" s="27"/>
      <c r="I38622" s="27"/>
      <c r="J38622" s="27"/>
    </row>
    <row r="38623" spans="2:10" x14ac:dyDescent="0.25">
      <c r="B38623" s="27"/>
      <c r="D38623" s="27"/>
      <c r="E38623" s="27"/>
      <c r="I38623" s="27"/>
      <c r="J38623" s="27"/>
    </row>
    <row r="38624" spans="2:10" x14ac:dyDescent="0.25">
      <c r="B38624" s="27"/>
      <c r="D38624" s="27"/>
      <c r="E38624" s="27"/>
      <c r="I38624" s="27"/>
      <c r="J38624" s="27"/>
    </row>
    <row r="38625" spans="2:10" x14ac:dyDescent="0.25">
      <c r="B38625" s="27"/>
      <c r="D38625" s="27"/>
      <c r="E38625" s="27"/>
      <c r="I38625" s="27"/>
      <c r="J38625" s="27"/>
    </row>
    <row r="38626" spans="2:10" x14ac:dyDescent="0.25">
      <c r="B38626" s="27"/>
      <c r="D38626" s="27"/>
      <c r="E38626" s="27"/>
      <c r="I38626" s="27"/>
      <c r="J38626" s="27"/>
    </row>
    <row r="38627" spans="2:10" x14ac:dyDescent="0.25">
      <c r="B38627" s="27"/>
      <c r="D38627" s="27"/>
      <c r="E38627" s="27"/>
      <c r="I38627" s="27"/>
      <c r="J38627" s="27"/>
    </row>
    <row r="38628" spans="2:10" x14ac:dyDescent="0.25">
      <c r="B38628" s="27"/>
      <c r="D38628" s="27"/>
      <c r="E38628" s="27"/>
      <c r="I38628" s="27"/>
      <c r="J38628" s="27"/>
    </row>
    <row r="38629" spans="2:10" x14ac:dyDescent="0.25">
      <c r="B38629" s="27"/>
      <c r="D38629" s="27"/>
      <c r="E38629" s="27"/>
      <c r="I38629" s="27"/>
      <c r="J38629" s="27"/>
    </row>
    <row r="38630" spans="2:10" x14ac:dyDescent="0.25">
      <c r="B38630" s="27"/>
      <c r="D38630" s="27"/>
      <c r="E38630" s="27"/>
      <c r="I38630" s="27"/>
      <c r="J38630" s="27"/>
    </row>
    <row r="38631" spans="2:10" x14ac:dyDescent="0.25">
      <c r="B38631" s="27"/>
      <c r="D38631" s="27"/>
      <c r="E38631" s="27"/>
      <c r="I38631" s="27"/>
      <c r="J38631" s="27"/>
    </row>
    <row r="38632" spans="2:10" x14ac:dyDescent="0.25">
      <c r="B38632" s="27"/>
      <c r="D38632" s="27"/>
      <c r="E38632" s="27"/>
      <c r="I38632" s="27"/>
      <c r="J38632" s="27"/>
    </row>
    <row r="38633" spans="2:10" x14ac:dyDescent="0.25">
      <c r="B38633" s="27"/>
      <c r="D38633" s="27"/>
      <c r="E38633" s="27"/>
      <c r="I38633" s="27"/>
      <c r="J38633" s="27"/>
    </row>
    <row r="38634" spans="2:10" x14ac:dyDescent="0.25">
      <c r="B38634" s="27"/>
      <c r="D38634" s="27"/>
      <c r="E38634" s="27"/>
      <c r="I38634" s="27"/>
      <c r="J38634" s="27"/>
    </row>
    <row r="38635" spans="2:10" x14ac:dyDescent="0.25">
      <c r="B38635" s="27"/>
      <c r="D38635" s="27"/>
      <c r="E38635" s="27"/>
      <c r="I38635" s="27"/>
      <c r="J38635" s="27"/>
    </row>
    <row r="38636" spans="2:10" x14ac:dyDescent="0.25">
      <c r="B38636" s="27"/>
      <c r="D38636" s="27"/>
      <c r="E38636" s="27"/>
      <c r="I38636" s="27"/>
      <c r="J38636" s="27"/>
    </row>
    <row r="38637" spans="2:10" x14ac:dyDescent="0.25">
      <c r="B38637" s="27"/>
      <c r="D38637" s="27"/>
      <c r="E38637" s="27"/>
      <c r="I38637" s="27"/>
      <c r="J38637" s="27"/>
    </row>
    <row r="38638" spans="2:10" x14ac:dyDescent="0.25">
      <c r="B38638" s="27"/>
      <c r="D38638" s="27"/>
      <c r="E38638" s="27"/>
      <c r="I38638" s="27"/>
      <c r="J38638" s="27"/>
    </row>
    <row r="38639" spans="2:10" x14ac:dyDescent="0.25">
      <c r="B38639" s="27"/>
      <c r="D38639" s="27"/>
      <c r="E38639" s="27"/>
      <c r="I38639" s="27"/>
      <c r="J38639" s="27"/>
    </row>
    <row r="38640" spans="2:10" x14ac:dyDescent="0.25">
      <c r="B38640" s="27"/>
      <c r="D38640" s="27"/>
      <c r="E38640" s="27"/>
      <c r="I38640" s="27"/>
      <c r="J38640" s="27"/>
    </row>
    <row r="38641" spans="2:10" x14ac:dyDescent="0.25">
      <c r="B38641" s="27"/>
      <c r="D38641" s="27"/>
      <c r="E38641" s="27"/>
      <c r="I38641" s="27"/>
      <c r="J38641" s="27"/>
    </row>
    <row r="38642" spans="2:10" x14ac:dyDescent="0.25">
      <c r="B38642" s="27"/>
      <c r="D38642" s="27"/>
      <c r="E38642" s="27"/>
      <c r="I38642" s="27"/>
      <c r="J38642" s="27"/>
    </row>
    <row r="38643" spans="2:10" x14ac:dyDescent="0.25">
      <c r="B38643" s="27"/>
      <c r="D38643" s="27"/>
      <c r="E38643" s="27"/>
      <c r="I38643" s="27"/>
      <c r="J38643" s="27"/>
    </row>
    <row r="38644" spans="2:10" x14ac:dyDescent="0.25">
      <c r="B38644" s="27"/>
      <c r="D38644" s="27"/>
      <c r="E38644" s="27"/>
      <c r="I38644" s="27"/>
      <c r="J38644" s="27"/>
    </row>
    <row r="38645" spans="2:10" x14ac:dyDescent="0.25">
      <c r="B38645" s="27"/>
      <c r="D38645" s="27"/>
      <c r="E38645" s="27"/>
      <c r="I38645" s="27"/>
      <c r="J38645" s="27"/>
    </row>
    <row r="38646" spans="2:10" x14ac:dyDescent="0.25">
      <c r="B38646" s="27"/>
      <c r="D38646" s="27"/>
      <c r="E38646" s="27"/>
      <c r="I38646" s="27"/>
      <c r="J38646" s="27"/>
    </row>
    <row r="38647" spans="2:10" x14ac:dyDescent="0.25">
      <c r="B38647" s="27"/>
      <c r="D38647" s="27"/>
      <c r="E38647" s="27"/>
      <c r="I38647" s="27"/>
      <c r="J38647" s="27"/>
    </row>
    <row r="38648" spans="2:10" x14ac:dyDescent="0.25">
      <c r="B38648" s="27"/>
      <c r="D38648" s="27"/>
      <c r="E38648" s="27"/>
      <c r="I38648" s="27"/>
      <c r="J38648" s="27"/>
    </row>
    <row r="38649" spans="2:10" x14ac:dyDescent="0.25">
      <c r="B38649" s="27"/>
      <c r="D38649" s="27"/>
      <c r="E38649" s="27"/>
      <c r="I38649" s="27"/>
      <c r="J38649" s="27"/>
    </row>
    <row r="38650" spans="2:10" x14ac:dyDescent="0.25">
      <c r="B38650" s="27"/>
      <c r="D38650" s="27"/>
      <c r="E38650" s="27"/>
      <c r="I38650" s="27"/>
      <c r="J38650" s="27"/>
    </row>
    <row r="38651" spans="2:10" x14ac:dyDescent="0.25">
      <c r="B38651" s="27"/>
      <c r="D38651" s="27"/>
      <c r="E38651" s="27"/>
      <c r="I38651" s="27"/>
      <c r="J38651" s="27"/>
    </row>
    <row r="38652" spans="2:10" x14ac:dyDescent="0.25">
      <c r="B38652" s="27"/>
      <c r="D38652" s="27"/>
      <c r="E38652" s="27"/>
      <c r="I38652" s="27"/>
      <c r="J38652" s="27"/>
    </row>
    <row r="38653" spans="2:10" x14ac:dyDescent="0.25">
      <c r="B38653" s="27"/>
      <c r="D38653" s="27"/>
      <c r="E38653" s="27"/>
      <c r="I38653" s="27"/>
      <c r="J38653" s="27"/>
    </row>
    <row r="38654" spans="2:10" x14ac:dyDescent="0.25">
      <c r="B38654" s="27"/>
      <c r="D38654" s="27"/>
      <c r="E38654" s="27"/>
      <c r="I38654" s="27"/>
      <c r="J38654" s="27"/>
    </row>
    <row r="38655" spans="2:10" x14ac:dyDescent="0.25">
      <c r="B38655" s="27"/>
      <c r="D38655" s="27"/>
      <c r="E38655" s="27"/>
      <c r="I38655" s="27"/>
      <c r="J38655" s="27"/>
    </row>
    <row r="38656" spans="2:10" x14ac:dyDescent="0.25">
      <c r="B38656" s="27"/>
      <c r="D38656" s="27"/>
      <c r="E38656" s="27"/>
      <c r="I38656" s="27"/>
      <c r="J38656" s="27"/>
    </row>
    <row r="38657" spans="2:10" x14ac:dyDescent="0.25">
      <c r="B38657" s="27"/>
      <c r="D38657" s="27"/>
      <c r="E38657" s="27"/>
      <c r="I38657" s="27"/>
      <c r="J38657" s="27"/>
    </row>
    <row r="38658" spans="2:10" x14ac:dyDescent="0.25">
      <c r="B38658" s="27"/>
      <c r="D38658" s="27"/>
      <c r="E38658" s="27"/>
      <c r="I38658" s="27"/>
      <c r="J38658" s="27"/>
    </row>
    <row r="38659" spans="2:10" x14ac:dyDescent="0.25">
      <c r="B38659" s="27"/>
      <c r="D38659" s="27"/>
      <c r="E38659" s="27"/>
      <c r="I38659" s="27"/>
      <c r="J38659" s="27"/>
    </row>
    <row r="38660" spans="2:10" x14ac:dyDescent="0.25">
      <c r="B38660" s="27"/>
      <c r="D38660" s="27"/>
      <c r="E38660" s="27"/>
      <c r="I38660" s="27"/>
      <c r="J38660" s="27"/>
    </row>
    <row r="38661" spans="2:10" x14ac:dyDescent="0.25">
      <c r="B38661" s="27"/>
      <c r="D38661" s="27"/>
      <c r="E38661" s="27"/>
      <c r="I38661" s="27"/>
      <c r="J38661" s="27"/>
    </row>
    <row r="38662" spans="2:10" x14ac:dyDescent="0.25">
      <c r="B38662" s="27"/>
      <c r="D38662" s="27"/>
      <c r="E38662" s="27"/>
      <c r="I38662" s="27"/>
      <c r="J38662" s="27"/>
    </row>
    <row r="38663" spans="2:10" x14ac:dyDescent="0.25">
      <c r="B38663" s="27"/>
      <c r="D38663" s="27"/>
      <c r="E38663" s="27"/>
      <c r="I38663" s="27"/>
      <c r="J38663" s="27"/>
    </row>
    <row r="38664" spans="2:10" x14ac:dyDescent="0.25">
      <c r="B38664" s="27"/>
      <c r="D38664" s="27"/>
      <c r="E38664" s="27"/>
      <c r="I38664" s="27"/>
      <c r="J38664" s="27"/>
    </row>
    <row r="38665" spans="2:10" x14ac:dyDescent="0.25">
      <c r="B38665" s="27"/>
      <c r="D38665" s="27"/>
      <c r="E38665" s="27"/>
      <c r="I38665" s="27"/>
      <c r="J38665" s="27"/>
    </row>
    <row r="38666" spans="2:10" x14ac:dyDescent="0.25">
      <c r="B38666" s="27"/>
      <c r="D38666" s="27"/>
      <c r="E38666" s="27"/>
      <c r="I38666" s="27"/>
      <c r="J38666" s="27"/>
    </row>
    <row r="38667" spans="2:10" x14ac:dyDescent="0.25">
      <c r="B38667" s="27"/>
      <c r="D38667" s="27"/>
      <c r="E38667" s="27"/>
      <c r="I38667" s="27"/>
      <c r="J38667" s="27"/>
    </row>
    <row r="38668" spans="2:10" x14ac:dyDescent="0.25">
      <c r="B38668" s="27"/>
      <c r="D38668" s="27"/>
      <c r="E38668" s="27"/>
      <c r="I38668" s="27"/>
      <c r="J38668" s="27"/>
    </row>
    <row r="38669" spans="2:10" x14ac:dyDescent="0.25">
      <c r="B38669" s="27"/>
      <c r="D38669" s="27"/>
      <c r="E38669" s="27"/>
      <c r="I38669" s="27"/>
      <c r="J38669" s="27"/>
    </row>
    <row r="38670" spans="2:10" x14ac:dyDescent="0.25">
      <c r="B38670" s="27"/>
      <c r="D38670" s="27"/>
      <c r="E38670" s="27"/>
      <c r="I38670" s="27"/>
      <c r="J38670" s="27"/>
    </row>
    <row r="38671" spans="2:10" x14ac:dyDescent="0.25">
      <c r="B38671" s="27"/>
      <c r="D38671" s="27"/>
      <c r="E38671" s="27"/>
      <c r="I38671" s="27"/>
      <c r="J38671" s="27"/>
    </row>
    <row r="38672" spans="2:10" x14ac:dyDescent="0.25">
      <c r="B38672" s="27"/>
      <c r="D38672" s="27"/>
      <c r="E38672" s="27"/>
      <c r="I38672" s="27"/>
      <c r="J38672" s="27"/>
    </row>
    <row r="38673" spans="2:10" x14ac:dyDescent="0.25">
      <c r="B38673" s="27"/>
      <c r="D38673" s="27"/>
      <c r="E38673" s="27"/>
      <c r="I38673" s="27"/>
      <c r="J38673" s="27"/>
    </row>
    <row r="38674" spans="2:10" x14ac:dyDescent="0.25">
      <c r="B38674" s="27"/>
      <c r="D38674" s="27"/>
      <c r="E38674" s="27"/>
      <c r="I38674" s="27"/>
      <c r="J38674" s="27"/>
    </row>
    <row r="38675" spans="2:10" x14ac:dyDescent="0.25">
      <c r="B38675" s="27"/>
      <c r="D38675" s="27"/>
      <c r="E38675" s="27"/>
      <c r="I38675" s="27"/>
      <c r="J38675" s="27"/>
    </row>
    <row r="38676" spans="2:10" x14ac:dyDescent="0.25">
      <c r="B38676" s="27"/>
      <c r="D38676" s="27"/>
      <c r="E38676" s="27"/>
      <c r="I38676" s="27"/>
      <c r="J38676" s="27"/>
    </row>
    <row r="38677" spans="2:10" x14ac:dyDescent="0.25">
      <c r="B38677" s="27"/>
      <c r="D38677" s="27"/>
      <c r="E38677" s="27"/>
      <c r="I38677" s="27"/>
      <c r="J38677" s="27"/>
    </row>
    <row r="38678" spans="2:10" x14ac:dyDescent="0.25">
      <c r="B38678" s="27"/>
      <c r="D38678" s="27"/>
      <c r="E38678" s="27"/>
      <c r="I38678" s="27"/>
      <c r="J38678" s="27"/>
    </row>
    <row r="38679" spans="2:10" x14ac:dyDescent="0.25">
      <c r="B38679" s="27"/>
      <c r="D38679" s="27"/>
      <c r="E38679" s="27"/>
      <c r="I38679" s="27"/>
      <c r="J38679" s="27"/>
    </row>
    <row r="38680" spans="2:10" x14ac:dyDescent="0.25">
      <c r="B38680" s="27"/>
      <c r="D38680" s="27"/>
      <c r="E38680" s="27"/>
      <c r="I38680" s="27"/>
      <c r="J38680" s="27"/>
    </row>
    <row r="38681" spans="2:10" x14ac:dyDescent="0.25">
      <c r="B38681" s="27"/>
      <c r="D38681" s="27"/>
      <c r="E38681" s="27"/>
      <c r="I38681" s="27"/>
      <c r="J38681" s="27"/>
    </row>
    <row r="38682" spans="2:10" x14ac:dyDescent="0.25">
      <c r="B38682" s="27"/>
      <c r="D38682" s="27"/>
      <c r="E38682" s="27"/>
      <c r="I38682" s="27"/>
      <c r="J38682" s="27"/>
    </row>
    <row r="38683" spans="2:10" x14ac:dyDescent="0.25">
      <c r="B38683" s="27"/>
      <c r="D38683" s="27"/>
      <c r="E38683" s="27"/>
      <c r="I38683" s="27"/>
      <c r="J38683" s="27"/>
    </row>
    <row r="38684" spans="2:10" x14ac:dyDescent="0.25">
      <c r="B38684" s="27"/>
      <c r="D38684" s="27"/>
      <c r="E38684" s="27"/>
      <c r="I38684" s="27"/>
      <c r="J38684" s="27"/>
    </row>
    <row r="38685" spans="2:10" x14ac:dyDescent="0.25">
      <c r="B38685" s="27"/>
      <c r="D38685" s="27"/>
      <c r="E38685" s="27"/>
      <c r="I38685" s="27"/>
      <c r="J38685" s="27"/>
    </row>
    <row r="38686" spans="2:10" x14ac:dyDescent="0.25">
      <c r="B38686" s="27"/>
      <c r="D38686" s="27"/>
      <c r="E38686" s="27"/>
      <c r="I38686" s="27"/>
      <c r="J38686" s="27"/>
    </row>
    <row r="38687" spans="2:10" x14ac:dyDescent="0.25">
      <c r="B38687" s="27"/>
      <c r="D38687" s="27"/>
      <c r="E38687" s="27"/>
      <c r="I38687" s="27"/>
      <c r="J38687" s="27"/>
    </row>
    <row r="38688" spans="2:10" x14ac:dyDescent="0.25">
      <c r="B38688" s="27"/>
      <c r="D38688" s="27"/>
      <c r="E38688" s="27"/>
      <c r="I38688" s="27"/>
      <c r="J38688" s="27"/>
    </row>
    <row r="38689" spans="2:10" x14ac:dyDescent="0.25">
      <c r="B38689" s="27"/>
      <c r="D38689" s="27"/>
      <c r="E38689" s="27"/>
      <c r="I38689" s="27"/>
      <c r="J38689" s="27"/>
    </row>
    <row r="38690" spans="2:10" x14ac:dyDescent="0.25">
      <c r="B38690" s="27"/>
      <c r="D38690" s="27"/>
      <c r="E38690" s="27"/>
      <c r="I38690" s="27"/>
      <c r="J38690" s="27"/>
    </row>
    <row r="38691" spans="2:10" x14ac:dyDescent="0.25">
      <c r="B38691" s="27"/>
      <c r="D38691" s="27"/>
      <c r="E38691" s="27"/>
      <c r="I38691" s="27"/>
      <c r="J38691" s="27"/>
    </row>
    <row r="38692" spans="2:10" x14ac:dyDescent="0.25">
      <c r="B38692" s="27"/>
      <c r="D38692" s="27"/>
      <c r="E38692" s="27"/>
      <c r="I38692" s="27"/>
      <c r="J38692" s="27"/>
    </row>
    <row r="38693" spans="2:10" x14ac:dyDescent="0.25">
      <c r="B38693" s="27"/>
      <c r="D38693" s="27"/>
      <c r="E38693" s="27"/>
      <c r="I38693" s="27"/>
      <c r="J38693" s="27"/>
    </row>
    <row r="38694" spans="2:10" x14ac:dyDescent="0.25">
      <c r="B38694" s="27"/>
      <c r="D38694" s="27"/>
      <c r="E38694" s="27"/>
      <c r="I38694" s="27"/>
      <c r="J38694" s="27"/>
    </row>
    <row r="38695" spans="2:10" x14ac:dyDescent="0.25">
      <c r="B38695" s="27"/>
      <c r="D38695" s="27"/>
      <c r="E38695" s="27"/>
      <c r="I38695" s="27"/>
      <c r="J38695" s="27"/>
    </row>
    <row r="38696" spans="2:10" x14ac:dyDescent="0.25">
      <c r="B38696" s="27"/>
      <c r="D38696" s="27"/>
      <c r="E38696" s="27"/>
      <c r="I38696" s="27"/>
      <c r="J38696" s="27"/>
    </row>
    <row r="38697" spans="2:10" x14ac:dyDescent="0.25">
      <c r="B38697" s="27"/>
      <c r="D38697" s="27"/>
      <c r="E38697" s="27"/>
      <c r="I38697" s="27"/>
      <c r="J38697" s="27"/>
    </row>
    <row r="38698" spans="2:10" x14ac:dyDescent="0.25">
      <c r="B38698" s="27"/>
      <c r="D38698" s="27"/>
      <c r="E38698" s="27"/>
      <c r="I38698" s="27"/>
      <c r="J38698" s="27"/>
    </row>
    <row r="38699" spans="2:10" x14ac:dyDescent="0.25">
      <c r="B38699" s="27"/>
      <c r="D38699" s="27"/>
      <c r="E38699" s="27"/>
      <c r="I38699" s="27"/>
      <c r="J38699" s="27"/>
    </row>
    <row r="38700" spans="2:10" x14ac:dyDescent="0.25">
      <c r="B38700" s="27"/>
      <c r="D38700" s="27"/>
      <c r="E38700" s="27"/>
      <c r="I38700" s="27"/>
      <c r="J38700" s="27"/>
    </row>
    <row r="38701" spans="2:10" x14ac:dyDescent="0.25">
      <c r="B38701" s="27"/>
      <c r="D38701" s="27"/>
      <c r="E38701" s="27"/>
      <c r="I38701" s="27"/>
      <c r="J38701" s="27"/>
    </row>
    <row r="38702" spans="2:10" x14ac:dyDescent="0.25">
      <c r="B38702" s="27"/>
      <c r="D38702" s="27"/>
      <c r="E38702" s="27"/>
      <c r="I38702" s="27"/>
      <c r="J38702" s="27"/>
    </row>
    <row r="38703" spans="2:10" x14ac:dyDescent="0.25">
      <c r="B38703" s="27"/>
      <c r="D38703" s="27"/>
      <c r="E38703" s="27"/>
      <c r="I38703" s="27"/>
      <c r="J38703" s="27"/>
    </row>
    <row r="38704" spans="2:10" x14ac:dyDescent="0.25">
      <c r="B38704" s="27"/>
      <c r="D38704" s="27"/>
      <c r="E38704" s="27"/>
      <c r="I38704" s="27"/>
      <c r="J38704" s="27"/>
    </row>
    <row r="38705" spans="2:10" x14ac:dyDescent="0.25">
      <c r="B38705" s="27"/>
      <c r="D38705" s="27"/>
      <c r="E38705" s="27"/>
      <c r="I38705" s="27"/>
      <c r="J38705" s="27"/>
    </row>
    <row r="38706" spans="2:10" x14ac:dyDescent="0.25">
      <c r="B38706" s="27"/>
      <c r="D38706" s="27"/>
      <c r="E38706" s="27"/>
      <c r="I38706" s="27"/>
      <c r="J38706" s="27"/>
    </row>
    <row r="38707" spans="2:10" x14ac:dyDescent="0.25">
      <c r="B38707" s="27"/>
      <c r="D38707" s="27"/>
      <c r="E38707" s="27"/>
      <c r="I38707" s="27"/>
      <c r="J38707" s="27"/>
    </row>
    <row r="38708" spans="2:10" x14ac:dyDescent="0.25">
      <c r="B38708" s="27"/>
      <c r="D38708" s="27"/>
      <c r="E38708" s="27"/>
      <c r="I38708" s="27"/>
      <c r="J38708" s="27"/>
    </row>
    <row r="38709" spans="2:10" x14ac:dyDescent="0.25">
      <c r="B38709" s="27"/>
      <c r="D38709" s="27"/>
      <c r="E38709" s="27"/>
      <c r="I38709" s="27"/>
      <c r="J38709" s="27"/>
    </row>
    <row r="38710" spans="2:10" x14ac:dyDescent="0.25">
      <c r="B38710" s="27"/>
      <c r="D38710" s="27"/>
      <c r="E38710" s="27"/>
      <c r="I38710" s="27"/>
      <c r="J38710" s="27"/>
    </row>
    <row r="38711" spans="2:10" x14ac:dyDescent="0.25">
      <c r="B38711" s="27"/>
      <c r="D38711" s="27"/>
      <c r="E38711" s="27"/>
      <c r="I38711" s="27"/>
      <c r="J38711" s="27"/>
    </row>
    <row r="38712" spans="2:10" x14ac:dyDescent="0.25">
      <c r="B38712" s="27"/>
      <c r="D38712" s="27"/>
      <c r="E38712" s="27"/>
      <c r="I38712" s="27"/>
      <c r="J38712" s="27"/>
    </row>
    <row r="38713" spans="2:10" x14ac:dyDescent="0.25">
      <c r="B38713" s="27"/>
      <c r="D38713" s="27"/>
      <c r="E38713" s="27"/>
      <c r="I38713" s="27"/>
      <c r="J38713" s="27"/>
    </row>
    <row r="38714" spans="2:10" x14ac:dyDescent="0.25">
      <c r="B38714" s="27"/>
      <c r="D38714" s="27"/>
      <c r="E38714" s="27"/>
      <c r="I38714" s="27"/>
      <c r="J38714" s="27"/>
    </row>
    <row r="38715" spans="2:10" x14ac:dyDescent="0.25">
      <c r="B38715" s="27"/>
      <c r="D38715" s="27"/>
      <c r="E38715" s="27"/>
      <c r="I38715" s="27"/>
      <c r="J38715" s="27"/>
    </row>
    <row r="38716" spans="2:10" x14ac:dyDescent="0.25">
      <c r="B38716" s="27"/>
      <c r="D38716" s="27"/>
      <c r="E38716" s="27"/>
      <c r="I38716" s="27"/>
      <c r="J38716" s="27"/>
    </row>
    <row r="38717" spans="2:10" x14ac:dyDescent="0.25">
      <c r="B38717" s="27"/>
      <c r="D38717" s="27"/>
      <c r="E38717" s="27"/>
      <c r="I38717" s="27"/>
      <c r="J38717" s="27"/>
    </row>
    <row r="38718" spans="2:10" x14ac:dyDescent="0.25">
      <c r="B38718" s="27"/>
      <c r="D38718" s="27"/>
      <c r="E38718" s="27"/>
      <c r="I38718" s="27"/>
      <c r="J38718" s="27"/>
    </row>
    <row r="38719" spans="2:10" x14ac:dyDescent="0.25">
      <c r="B38719" s="27"/>
      <c r="D38719" s="27"/>
      <c r="E38719" s="27"/>
      <c r="I38719" s="27"/>
      <c r="J38719" s="27"/>
    </row>
    <row r="38720" spans="2:10" x14ac:dyDescent="0.25">
      <c r="B38720" s="27"/>
      <c r="D38720" s="27"/>
      <c r="E38720" s="27"/>
      <c r="I38720" s="27"/>
      <c r="J38720" s="27"/>
    </row>
    <row r="38721" spans="2:10" x14ac:dyDescent="0.25">
      <c r="B38721" s="27"/>
      <c r="D38721" s="27"/>
      <c r="E38721" s="27"/>
      <c r="I38721" s="27"/>
      <c r="J38721" s="27"/>
    </row>
    <row r="38722" spans="2:10" x14ac:dyDescent="0.25">
      <c r="B38722" s="27"/>
      <c r="D38722" s="27"/>
      <c r="E38722" s="27"/>
      <c r="I38722" s="27"/>
      <c r="J38722" s="27"/>
    </row>
    <row r="38723" spans="2:10" x14ac:dyDescent="0.25">
      <c r="B38723" s="27"/>
      <c r="D38723" s="27"/>
      <c r="E38723" s="27"/>
      <c r="I38723" s="27"/>
      <c r="J38723" s="27"/>
    </row>
    <row r="38724" spans="2:10" x14ac:dyDescent="0.25">
      <c r="B38724" s="27"/>
      <c r="D38724" s="27"/>
      <c r="E38724" s="27"/>
      <c r="I38724" s="27"/>
      <c r="J38724" s="27"/>
    </row>
    <row r="38725" spans="2:10" x14ac:dyDescent="0.25">
      <c r="B38725" s="27"/>
      <c r="D38725" s="27"/>
      <c r="E38725" s="27"/>
      <c r="I38725" s="27"/>
      <c r="J38725" s="27"/>
    </row>
    <row r="38726" spans="2:10" x14ac:dyDescent="0.25">
      <c r="B38726" s="27"/>
      <c r="D38726" s="27"/>
      <c r="E38726" s="27"/>
      <c r="I38726" s="27"/>
      <c r="J38726" s="27"/>
    </row>
    <row r="38727" spans="2:10" x14ac:dyDescent="0.25">
      <c r="B38727" s="27"/>
      <c r="D38727" s="27"/>
      <c r="E38727" s="27"/>
      <c r="I38727" s="27"/>
      <c r="J38727" s="27"/>
    </row>
    <row r="38728" spans="2:10" x14ac:dyDescent="0.25">
      <c r="B38728" s="27"/>
      <c r="D38728" s="27"/>
      <c r="E38728" s="27"/>
      <c r="I38728" s="27"/>
      <c r="J38728" s="27"/>
    </row>
    <row r="38729" spans="2:10" x14ac:dyDescent="0.25">
      <c r="B38729" s="27"/>
      <c r="D38729" s="27"/>
      <c r="E38729" s="27"/>
      <c r="I38729" s="27"/>
      <c r="J38729" s="27"/>
    </row>
    <row r="38730" spans="2:10" x14ac:dyDescent="0.25">
      <c r="B38730" s="27"/>
      <c r="D38730" s="27"/>
      <c r="E38730" s="27"/>
      <c r="I38730" s="27"/>
      <c r="J38730" s="27"/>
    </row>
    <row r="38731" spans="2:10" x14ac:dyDescent="0.25">
      <c r="B38731" s="27"/>
      <c r="D38731" s="27"/>
      <c r="E38731" s="27"/>
      <c r="I38731" s="27"/>
      <c r="J38731" s="27"/>
    </row>
    <row r="38732" spans="2:10" x14ac:dyDescent="0.25">
      <c r="B38732" s="27"/>
      <c r="D38732" s="27"/>
      <c r="E38732" s="27"/>
      <c r="I38732" s="27"/>
      <c r="J38732" s="27"/>
    </row>
    <row r="38733" spans="2:10" x14ac:dyDescent="0.25">
      <c r="B38733" s="27"/>
      <c r="D38733" s="27"/>
      <c r="E38733" s="27"/>
      <c r="I38733" s="27"/>
      <c r="J38733" s="27"/>
    </row>
    <row r="38734" spans="2:10" x14ac:dyDescent="0.25">
      <c r="B38734" s="27"/>
      <c r="D38734" s="27"/>
      <c r="E38734" s="27"/>
      <c r="I38734" s="27"/>
      <c r="J38734" s="27"/>
    </row>
    <row r="38735" spans="2:10" x14ac:dyDescent="0.25">
      <c r="B38735" s="27"/>
      <c r="D38735" s="27"/>
      <c r="E38735" s="27"/>
      <c r="I38735" s="27"/>
      <c r="J38735" s="27"/>
    </row>
    <row r="38736" spans="2:10" x14ac:dyDescent="0.25">
      <c r="B38736" s="27"/>
      <c r="D38736" s="27"/>
      <c r="E38736" s="27"/>
      <c r="I38736" s="27"/>
      <c r="J38736" s="27"/>
    </row>
    <row r="38737" spans="2:10" x14ac:dyDescent="0.25">
      <c r="B38737" s="27"/>
      <c r="D38737" s="27"/>
      <c r="E38737" s="27"/>
      <c r="I38737" s="27"/>
      <c r="J38737" s="27"/>
    </row>
    <row r="38738" spans="2:10" x14ac:dyDescent="0.25">
      <c r="B38738" s="27"/>
      <c r="D38738" s="27"/>
      <c r="E38738" s="27"/>
      <c r="I38738" s="27"/>
      <c r="J38738" s="27"/>
    </row>
    <row r="38739" spans="2:10" x14ac:dyDescent="0.25">
      <c r="B38739" s="27"/>
      <c r="D38739" s="27"/>
      <c r="E38739" s="27"/>
      <c r="I38739" s="27"/>
      <c r="J38739" s="27"/>
    </row>
    <row r="38740" spans="2:10" x14ac:dyDescent="0.25">
      <c r="B38740" s="27"/>
      <c r="D38740" s="27"/>
      <c r="E38740" s="27"/>
      <c r="I38740" s="27"/>
      <c r="J38740" s="27"/>
    </row>
    <row r="38741" spans="2:10" x14ac:dyDescent="0.25">
      <c r="B38741" s="27"/>
      <c r="D38741" s="27"/>
      <c r="E38741" s="27"/>
      <c r="I38741" s="27"/>
      <c r="J38741" s="27"/>
    </row>
    <row r="38742" spans="2:10" x14ac:dyDescent="0.25">
      <c r="B38742" s="27"/>
      <c r="D38742" s="27"/>
      <c r="E38742" s="27"/>
      <c r="I38742" s="27"/>
      <c r="J38742" s="27"/>
    </row>
    <row r="38743" spans="2:10" x14ac:dyDescent="0.25">
      <c r="B38743" s="27"/>
      <c r="D38743" s="27"/>
      <c r="E38743" s="27"/>
      <c r="I38743" s="27"/>
      <c r="J38743" s="27"/>
    </row>
    <row r="38744" spans="2:10" x14ac:dyDescent="0.25">
      <c r="B38744" s="27"/>
      <c r="D38744" s="27"/>
      <c r="E38744" s="27"/>
      <c r="I38744" s="27"/>
      <c r="J38744" s="27"/>
    </row>
    <row r="38745" spans="2:10" x14ac:dyDescent="0.25">
      <c r="B38745" s="27"/>
      <c r="D38745" s="27"/>
      <c r="E38745" s="27"/>
      <c r="I38745" s="27"/>
      <c r="J38745" s="27"/>
    </row>
    <row r="38746" spans="2:10" x14ac:dyDescent="0.25">
      <c r="B38746" s="27"/>
      <c r="D38746" s="27"/>
      <c r="E38746" s="27"/>
      <c r="I38746" s="27"/>
      <c r="J38746" s="27"/>
    </row>
    <row r="38747" spans="2:10" x14ac:dyDescent="0.25">
      <c r="B38747" s="27"/>
      <c r="D38747" s="27"/>
      <c r="E38747" s="27"/>
      <c r="I38747" s="27"/>
      <c r="J38747" s="27"/>
    </row>
    <row r="38748" spans="2:10" x14ac:dyDescent="0.25">
      <c r="B38748" s="27"/>
      <c r="D38748" s="27"/>
      <c r="E38748" s="27"/>
      <c r="I38748" s="27"/>
      <c r="J38748" s="27"/>
    </row>
    <row r="38749" spans="2:10" x14ac:dyDescent="0.25">
      <c r="B38749" s="27"/>
      <c r="D38749" s="27"/>
      <c r="E38749" s="27"/>
      <c r="I38749" s="27"/>
      <c r="J38749" s="27"/>
    </row>
    <row r="38750" spans="2:10" x14ac:dyDescent="0.25">
      <c r="B38750" s="27"/>
      <c r="D38750" s="27"/>
      <c r="E38750" s="27"/>
      <c r="I38750" s="27"/>
      <c r="J38750" s="27"/>
    </row>
    <row r="38751" spans="2:10" x14ac:dyDescent="0.25">
      <c r="B38751" s="27"/>
      <c r="D38751" s="27"/>
      <c r="E38751" s="27"/>
      <c r="I38751" s="27"/>
      <c r="J38751" s="27"/>
    </row>
    <row r="38752" spans="2:10" x14ac:dyDescent="0.25">
      <c r="B38752" s="27"/>
      <c r="D38752" s="27"/>
      <c r="E38752" s="27"/>
      <c r="I38752" s="27"/>
      <c r="J38752" s="27"/>
    </row>
    <row r="38753" spans="2:10" x14ac:dyDescent="0.25">
      <c r="B38753" s="27"/>
      <c r="D38753" s="27"/>
      <c r="E38753" s="27"/>
      <c r="I38753" s="27"/>
      <c r="J38753" s="27"/>
    </row>
    <row r="38754" spans="2:10" x14ac:dyDescent="0.25">
      <c r="B38754" s="27"/>
      <c r="D38754" s="27"/>
      <c r="E38754" s="27"/>
      <c r="I38754" s="27"/>
      <c r="J38754" s="27"/>
    </row>
    <row r="38755" spans="2:10" x14ac:dyDescent="0.25">
      <c r="B38755" s="27"/>
      <c r="D38755" s="27"/>
      <c r="E38755" s="27"/>
      <c r="I38755" s="27"/>
      <c r="J38755" s="27"/>
    </row>
    <row r="38756" spans="2:10" x14ac:dyDescent="0.25">
      <c r="B38756" s="27"/>
      <c r="D38756" s="27"/>
      <c r="E38756" s="27"/>
      <c r="I38756" s="27"/>
      <c r="J38756" s="27"/>
    </row>
    <row r="38757" spans="2:10" x14ac:dyDescent="0.25">
      <c r="B38757" s="27"/>
      <c r="D38757" s="27"/>
      <c r="E38757" s="27"/>
      <c r="I38757" s="27"/>
      <c r="J38757" s="27"/>
    </row>
    <row r="38758" spans="2:10" x14ac:dyDescent="0.25">
      <c r="B38758" s="27"/>
      <c r="D38758" s="27"/>
      <c r="E38758" s="27"/>
      <c r="I38758" s="27"/>
      <c r="J38758" s="27"/>
    </row>
    <row r="38759" spans="2:10" x14ac:dyDescent="0.25">
      <c r="B38759" s="27"/>
      <c r="D38759" s="27"/>
      <c r="E38759" s="27"/>
      <c r="I38759" s="27"/>
      <c r="J38759" s="27"/>
    </row>
    <row r="38760" spans="2:10" x14ac:dyDescent="0.25">
      <c r="B38760" s="27"/>
      <c r="D38760" s="27"/>
      <c r="E38760" s="27"/>
      <c r="I38760" s="27"/>
      <c r="J38760" s="27"/>
    </row>
    <row r="38761" spans="2:10" x14ac:dyDescent="0.25">
      <c r="B38761" s="27"/>
      <c r="D38761" s="27"/>
      <c r="E38761" s="27"/>
      <c r="I38761" s="27"/>
      <c r="J38761" s="27"/>
    </row>
    <row r="38762" spans="2:10" x14ac:dyDescent="0.25">
      <c r="B38762" s="27"/>
      <c r="D38762" s="27"/>
      <c r="E38762" s="27"/>
      <c r="I38762" s="27"/>
      <c r="J38762" s="27"/>
    </row>
    <row r="38763" spans="2:10" x14ac:dyDescent="0.25">
      <c r="B38763" s="27"/>
      <c r="D38763" s="27"/>
      <c r="E38763" s="27"/>
      <c r="I38763" s="27"/>
      <c r="J38763" s="27"/>
    </row>
    <row r="38764" spans="2:10" x14ac:dyDescent="0.25">
      <c r="B38764" s="27"/>
      <c r="D38764" s="27"/>
      <c r="E38764" s="27"/>
      <c r="I38764" s="27"/>
      <c r="J38764" s="27"/>
    </row>
    <row r="38765" spans="2:10" x14ac:dyDescent="0.25">
      <c r="B38765" s="27"/>
      <c r="D38765" s="27"/>
      <c r="E38765" s="27"/>
      <c r="I38765" s="27"/>
      <c r="J38765" s="27"/>
    </row>
    <row r="38766" spans="2:10" x14ac:dyDescent="0.25">
      <c r="B38766" s="27"/>
      <c r="D38766" s="27"/>
      <c r="E38766" s="27"/>
      <c r="I38766" s="27"/>
      <c r="J38766" s="27"/>
    </row>
    <row r="38767" spans="2:10" x14ac:dyDescent="0.25">
      <c r="B38767" s="27"/>
      <c r="D38767" s="27"/>
      <c r="E38767" s="27"/>
      <c r="I38767" s="27"/>
      <c r="J38767" s="27"/>
    </row>
    <row r="38768" spans="2:10" x14ac:dyDescent="0.25">
      <c r="B38768" s="27"/>
      <c r="D38768" s="27"/>
      <c r="E38768" s="27"/>
      <c r="I38768" s="27"/>
      <c r="J38768" s="27"/>
    </row>
    <row r="38769" spans="2:10" x14ac:dyDescent="0.25">
      <c r="B38769" s="27"/>
      <c r="D38769" s="27"/>
      <c r="E38769" s="27"/>
      <c r="I38769" s="27"/>
      <c r="J38769" s="27"/>
    </row>
    <row r="38770" spans="2:10" x14ac:dyDescent="0.25">
      <c r="B38770" s="27"/>
      <c r="D38770" s="27"/>
      <c r="E38770" s="27"/>
      <c r="I38770" s="27"/>
      <c r="J38770" s="27"/>
    </row>
    <row r="38771" spans="2:10" x14ac:dyDescent="0.25">
      <c r="B38771" s="27"/>
      <c r="D38771" s="27"/>
      <c r="E38771" s="27"/>
      <c r="I38771" s="27"/>
      <c r="J38771" s="27"/>
    </row>
    <row r="38772" spans="2:10" x14ac:dyDescent="0.25">
      <c r="B38772" s="27"/>
      <c r="D38772" s="27"/>
      <c r="E38772" s="27"/>
      <c r="I38772" s="27"/>
      <c r="J38772" s="27"/>
    </row>
    <row r="38773" spans="2:10" x14ac:dyDescent="0.25">
      <c r="B38773" s="27"/>
      <c r="D38773" s="27"/>
      <c r="E38773" s="27"/>
      <c r="I38773" s="27"/>
      <c r="J38773" s="27"/>
    </row>
    <row r="38774" spans="2:10" x14ac:dyDescent="0.25">
      <c r="B38774" s="27"/>
      <c r="D38774" s="27"/>
      <c r="E38774" s="27"/>
      <c r="I38774" s="27"/>
      <c r="J38774" s="27"/>
    </row>
    <row r="38775" spans="2:10" x14ac:dyDescent="0.25">
      <c r="B38775" s="27"/>
      <c r="D38775" s="27"/>
      <c r="E38775" s="27"/>
      <c r="I38775" s="27"/>
      <c r="J38775" s="27"/>
    </row>
    <row r="38776" spans="2:10" x14ac:dyDescent="0.25">
      <c r="B38776" s="27"/>
      <c r="D38776" s="27"/>
      <c r="E38776" s="27"/>
      <c r="I38776" s="27"/>
      <c r="J38776" s="27"/>
    </row>
    <row r="38777" spans="2:10" x14ac:dyDescent="0.25">
      <c r="B38777" s="27"/>
      <c r="D38777" s="27"/>
      <c r="E38777" s="27"/>
      <c r="I38777" s="27"/>
      <c r="J38777" s="27"/>
    </row>
    <row r="38778" spans="2:10" x14ac:dyDescent="0.25">
      <c r="B38778" s="27"/>
      <c r="D38778" s="27"/>
      <c r="E38778" s="27"/>
      <c r="I38778" s="27"/>
      <c r="J38778" s="27"/>
    </row>
    <row r="38779" spans="2:10" x14ac:dyDescent="0.25">
      <c r="B38779" s="27"/>
      <c r="D38779" s="27"/>
      <c r="E38779" s="27"/>
      <c r="I38779" s="27"/>
      <c r="J38779" s="27"/>
    </row>
    <row r="38780" spans="2:10" x14ac:dyDescent="0.25">
      <c r="B38780" s="27"/>
      <c r="D38780" s="27"/>
      <c r="E38780" s="27"/>
      <c r="I38780" s="27"/>
      <c r="J38780" s="27"/>
    </row>
    <row r="38781" spans="2:10" x14ac:dyDescent="0.25">
      <c r="B38781" s="27"/>
      <c r="D38781" s="27"/>
      <c r="E38781" s="27"/>
      <c r="I38781" s="27"/>
      <c r="J38781" s="27"/>
    </row>
    <row r="38782" spans="2:10" x14ac:dyDescent="0.25">
      <c r="B38782" s="27"/>
      <c r="D38782" s="27"/>
      <c r="E38782" s="27"/>
      <c r="I38782" s="27"/>
      <c r="J38782" s="27"/>
    </row>
    <row r="38783" spans="2:10" x14ac:dyDescent="0.25">
      <c r="B38783" s="27"/>
      <c r="D38783" s="27"/>
      <c r="E38783" s="27"/>
      <c r="I38783" s="27"/>
      <c r="J38783" s="27"/>
    </row>
    <row r="38784" spans="2:10" x14ac:dyDescent="0.25">
      <c r="B38784" s="27"/>
      <c r="D38784" s="27"/>
      <c r="E38784" s="27"/>
      <c r="I38784" s="27"/>
      <c r="J38784" s="27"/>
    </row>
    <row r="38785" spans="2:10" x14ac:dyDescent="0.25">
      <c r="B38785" s="27"/>
      <c r="D38785" s="27"/>
      <c r="E38785" s="27"/>
      <c r="I38785" s="27"/>
      <c r="J38785" s="27"/>
    </row>
    <row r="38786" spans="2:10" x14ac:dyDescent="0.25">
      <c r="B38786" s="27"/>
      <c r="D38786" s="27"/>
      <c r="E38786" s="27"/>
      <c r="I38786" s="27"/>
      <c r="J38786" s="27"/>
    </row>
    <row r="38787" spans="2:10" x14ac:dyDescent="0.25">
      <c r="B38787" s="27"/>
      <c r="D38787" s="27"/>
      <c r="E38787" s="27"/>
      <c r="I38787" s="27"/>
      <c r="J38787" s="27"/>
    </row>
    <row r="38788" spans="2:10" x14ac:dyDescent="0.25">
      <c r="B38788" s="27"/>
      <c r="D38788" s="27"/>
      <c r="E38788" s="27"/>
      <c r="I38788" s="27"/>
      <c r="J38788" s="27"/>
    </row>
    <row r="38789" spans="2:10" x14ac:dyDescent="0.25">
      <c r="B38789" s="27"/>
      <c r="D38789" s="27"/>
      <c r="E38789" s="27"/>
      <c r="I38789" s="27"/>
      <c r="J38789" s="27"/>
    </row>
    <row r="38790" spans="2:10" x14ac:dyDescent="0.25">
      <c r="B38790" s="27"/>
      <c r="D38790" s="27"/>
      <c r="E38790" s="27"/>
      <c r="I38790" s="27"/>
      <c r="J38790" s="27"/>
    </row>
    <row r="38791" spans="2:10" x14ac:dyDescent="0.25">
      <c r="B38791" s="27"/>
      <c r="D38791" s="27"/>
      <c r="E38791" s="27"/>
      <c r="I38791" s="27"/>
      <c r="J38791" s="27"/>
    </row>
    <row r="38792" spans="2:10" x14ac:dyDescent="0.25">
      <c r="B38792" s="27"/>
      <c r="D38792" s="27"/>
      <c r="E38792" s="27"/>
      <c r="I38792" s="27"/>
      <c r="J38792" s="27"/>
    </row>
    <row r="38793" spans="2:10" x14ac:dyDescent="0.25">
      <c r="B38793" s="27"/>
      <c r="D38793" s="27"/>
      <c r="E38793" s="27"/>
      <c r="I38793" s="27"/>
      <c r="J38793" s="27"/>
    </row>
    <row r="38794" spans="2:10" x14ac:dyDescent="0.25">
      <c r="B38794" s="27"/>
      <c r="D38794" s="27"/>
      <c r="E38794" s="27"/>
      <c r="I38794" s="27"/>
      <c r="J38794" s="27"/>
    </row>
    <row r="38795" spans="2:10" x14ac:dyDescent="0.25">
      <c r="B38795" s="27"/>
      <c r="D38795" s="27"/>
      <c r="E38795" s="27"/>
      <c r="I38795" s="27"/>
      <c r="J38795" s="27"/>
    </row>
    <row r="38796" spans="2:10" x14ac:dyDescent="0.25">
      <c r="B38796" s="27"/>
      <c r="D38796" s="27"/>
      <c r="E38796" s="27"/>
      <c r="I38796" s="27"/>
      <c r="J38796" s="27"/>
    </row>
    <row r="38797" spans="2:10" x14ac:dyDescent="0.25">
      <c r="B38797" s="27"/>
      <c r="D38797" s="27"/>
      <c r="E38797" s="27"/>
      <c r="I38797" s="27"/>
      <c r="J38797" s="27"/>
    </row>
    <row r="38798" spans="2:10" x14ac:dyDescent="0.25">
      <c r="B38798" s="27"/>
      <c r="D38798" s="27"/>
      <c r="E38798" s="27"/>
      <c r="I38798" s="27"/>
      <c r="J38798" s="27"/>
    </row>
    <row r="38799" spans="2:10" x14ac:dyDescent="0.25">
      <c r="B38799" s="27"/>
      <c r="D38799" s="27"/>
      <c r="E38799" s="27"/>
      <c r="I38799" s="27"/>
      <c r="J38799" s="27"/>
    </row>
    <row r="38800" spans="2:10" x14ac:dyDescent="0.25">
      <c r="B38800" s="27"/>
      <c r="D38800" s="27"/>
      <c r="E38800" s="27"/>
      <c r="I38800" s="27"/>
      <c r="J38800" s="27"/>
    </row>
    <row r="38801" spans="2:10" x14ac:dyDescent="0.25">
      <c r="B38801" s="27"/>
      <c r="D38801" s="27"/>
      <c r="E38801" s="27"/>
      <c r="I38801" s="27"/>
      <c r="J38801" s="27"/>
    </row>
    <row r="38802" spans="2:10" x14ac:dyDescent="0.25">
      <c r="B38802" s="27"/>
      <c r="D38802" s="27"/>
      <c r="E38802" s="27"/>
      <c r="I38802" s="27"/>
      <c r="J38802" s="27"/>
    </row>
    <row r="38803" spans="2:10" x14ac:dyDescent="0.25">
      <c r="B38803" s="27"/>
      <c r="D38803" s="27"/>
      <c r="E38803" s="27"/>
      <c r="I38803" s="27"/>
      <c r="J38803" s="27"/>
    </row>
    <row r="38804" spans="2:10" x14ac:dyDescent="0.25">
      <c r="B38804" s="27"/>
      <c r="D38804" s="27"/>
      <c r="E38804" s="27"/>
      <c r="I38804" s="27"/>
      <c r="J38804" s="27"/>
    </row>
    <row r="38805" spans="2:10" x14ac:dyDescent="0.25">
      <c r="B38805" s="27"/>
      <c r="D38805" s="27"/>
      <c r="E38805" s="27"/>
      <c r="I38805" s="27"/>
      <c r="J38805" s="27"/>
    </row>
    <row r="38806" spans="2:10" x14ac:dyDescent="0.25">
      <c r="B38806" s="27"/>
      <c r="D38806" s="27"/>
      <c r="E38806" s="27"/>
      <c r="I38806" s="27"/>
      <c r="J38806" s="27"/>
    </row>
    <row r="38807" spans="2:10" x14ac:dyDescent="0.25">
      <c r="B38807" s="27"/>
      <c r="D38807" s="27"/>
      <c r="E38807" s="27"/>
      <c r="I38807" s="27"/>
      <c r="J38807" s="27"/>
    </row>
    <row r="38808" spans="2:10" x14ac:dyDescent="0.25">
      <c r="B38808" s="27"/>
      <c r="D38808" s="27"/>
      <c r="E38808" s="27"/>
      <c r="I38808" s="27"/>
      <c r="J38808" s="27"/>
    </row>
    <row r="38809" spans="2:10" x14ac:dyDescent="0.25">
      <c r="B38809" s="27"/>
      <c r="D38809" s="27"/>
      <c r="E38809" s="27"/>
      <c r="I38809" s="27"/>
      <c r="J38809" s="27"/>
    </row>
    <row r="38810" spans="2:10" x14ac:dyDescent="0.25">
      <c r="B38810" s="27"/>
      <c r="D38810" s="27"/>
      <c r="E38810" s="27"/>
      <c r="I38810" s="27"/>
      <c r="J38810" s="27"/>
    </row>
    <row r="38811" spans="2:10" x14ac:dyDescent="0.25">
      <c r="B38811" s="27"/>
      <c r="D38811" s="27"/>
      <c r="E38811" s="27"/>
      <c r="I38811" s="27"/>
      <c r="J38811" s="27"/>
    </row>
    <row r="38812" spans="2:10" x14ac:dyDescent="0.25">
      <c r="B38812" s="27"/>
      <c r="D38812" s="27"/>
      <c r="E38812" s="27"/>
      <c r="I38812" s="27"/>
      <c r="J38812" s="27"/>
    </row>
    <row r="38813" spans="2:10" x14ac:dyDescent="0.25">
      <c r="B38813" s="27"/>
      <c r="D38813" s="27"/>
      <c r="E38813" s="27"/>
      <c r="I38813" s="27"/>
      <c r="J38813" s="27"/>
    </row>
    <row r="38814" spans="2:10" x14ac:dyDescent="0.25">
      <c r="B38814" s="27"/>
      <c r="D38814" s="27"/>
      <c r="E38814" s="27"/>
      <c r="I38814" s="27"/>
      <c r="J38814" s="27"/>
    </row>
    <row r="38815" spans="2:10" x14ac:dyDescent="0.25">
      <c r="B38815" s="27"/>
      <c r="D38815" s="27"/>
      <c r="E38815" s="27"/>
      <c r="I38815" s="27"/>
      <c r="J38815" s="27"/>
    </row>
    <row r="38816" spans="2:10" x14ac:dyDescent="0.25">
      <c r="B38816" s="27"/>
      <c r="D38816" s="27"/>
      <c r="E38816" s="27"/>
      <c r="I38816" s="27"/>
      <c r="J38816" s="27"/>
    </row>
    <row r="38817" spans="2:10" x14ac:dyDescent="0.25">
      <c r="B38817" s="27"/>
      <c r="D38817" s="27"/>
      <c r="E38817" s="27"/>
      <c r="I38817" s="27"/>
      <c r="J38817" s="27"/>
    </row>
    <row r="38818" spans="2:10" x14ac:dyDescent="0.25">
      <c r="B38818" s="27"/>
      <c r="D38818" s="27"/>
      <c r="E38818" s="27"/>
      <c r="I38818" s="27"/>
      <c r="J38818" s="27"/>
    </row>
    <row r="38819" spans="2:10" x14ac:dyDescent="0.25">
      <c r="B38819" s="27"/>
      <c r="D38819" s="27"/>
      <c r="E38819" s="27"/>
      <c r="I38819" s="27"/>
      <c r="J38819" s="27"/>
    </row>
    <row r="38820" spans="2:10" x14ac:dyDescent="0.25">
      <c r="B38820" s="27"/>
      <c r="D38820" s="27"/>
      <c r="E38820" s="27"/>
      <c r="I38820" s="27"/>
      <c r="J38820" s="27"/>
    </row>
    <row r="38821" spans="2:10" x14ac:dyDescent="0.25">
      <c r="B38821" s="27"/>
      <c r="D38821" s="27"/>
      <c r="E38821" s="27"/>
      <c r="I38821" s="27"/>
      <c r="J38821" s="27"/>
    </row>
    <row r="38822" spans="2:10" x14ac:dyDescent="0.25">
      <c r="B38822" s="27"/>
      <c r="D38822" s="27"/>
      <c r="E38822" s="27"/>
      <c r="I38822" s="27"/>
      <c r="J38822" s="27"/>
    </row>
    <row r="38823" spans="2:10" x14ac:dyDescent="0.25">
      <c r="B38823" s="27"/>
      <c r="D38823" s="27"/>
      <c r="E38823" s="27"/>
      <c r="I38823" s="27"/>
      <c r="J38823" s="27"/>
    </row>
    <row r="38824" spans="2:10" x14ac:dyDescent="0.25">
      <c r="B38824" s="27"/>
      <c r="D38824" s="27"/>
      <c r="E38824" s="27"/>
      <c r="I38824" s="27"/>
      <c r="J38824" s="27"/>
    </row>
    <row r="38825" spans="2:10" x14ac:dyDescent="0.25">
      <c r="B38825" s="27"/>
      <c r="D38825" s="27"/>
      <c r="E38825" s="27"/>
      <c r="I38825" s="27"/>
      <c r="J38825" s="27"/>
    </row>
    <row r="38826" spans="2:10" x14ac:dyDescent="0.25">
      <c r="B38826" s="27"/>
      <c r="D38826" s="27"/>
      <c r="E38826" s="27"/>
      <c r="I38826" s="27"/>
      <c r="J38826" s="27"/>
    </row>
    <row r="38827" spans="2:10" x14ac:dyDescent="0.25">
      <c r="B38827" s="27"/>
      <c r="D38827" s="27"/>
      <c r="E38827" s="27"/>
      <c r="I38827" s="27"/>
      <c r="J38827" s="27"/>
    </row>
    <row r="38828" spans="2:10" x14ac:dyDescent="0.25">
      <c r="B38828" s="27"/>
      <c r="D38828" s="27"/>
      <c r="E38828" s="27"/>
      <c r="I38828" s="27"/>
      <c r="J38828" s="27"/>
    </row>
    <row r="38829" spans="2:10" x14ac:dyDescent="0.25">
      <c r="B38829" s="27"/>
      <c r="D38829" s="27"/>
      <c r="E38829" s="27"/>
      <c r="I38829" s="27"/>
      <c r="J38829" s="27"/>
    </row>
    <row r="38830" spans="2:10" x14ac:dyDescent="0.25">
      <c r="B38830" s="27"/>
      <c r="D38830" s="27"/>
      <c r="E38830" s="27"/>
      <c r="I38830" s="27"/>
      <c r="J38830" s="27"/>
    </row>
    <row r="38831" spans="2:10" x14ac:dyDescent="0.25">
      <c r="B38831" s="27"/>
      <c r="D38831" s="27"/>
      <c r="E38831" s="27"/>
      <c r="I38831" s="27"/>
      <c r="J38831" s="27"/>
    </row>
    <row r="38832" spans="2:10" x14ac:dyDescent="0.25">
      <c r="B38832" s="27"/>
      <c r="D38832" s="27"/>
      <c r="E38832" s="27"/>
      <c r="I38832" s="27"/>
      <c r="J38832" s="27"/>
    </row>
    <row r="38833" spans="2:10" x14ac:dyDescent="0.25">
      <c r="B38833" s="27"/>
      <c r="D38833" s="27"/>
      <c r="E38833" s="27"/>
      <c r="I38833" s="27"/>
      <c r="J38833" s="27"/>
    </row>
    <row r="38834" spans="2:10" x14ac:dyDescent="0.25">
      <c r="B38834" s="27"/>
      <c r="D38834" s="27"/>
      <c r="E38834" s="27"/>
      <c r="I38834" s="27"/>
      <c r="J38834" s="27"/>
    </row>
    <row r="38835" spans="2:10" x14ac:dyDescent="0.25">
      <c r="B38835" s="27"/>
      <c r="D38835" s="27"/>
      <c r="E38835" s="27"/>
      <c r="I38835" s="27"/>
      <c r="J38835" s="27"/>
    </row>
    <row r="38836" spans="2:10" x14ac:dyDescent="0.25">
      <c r="B38836" s="27"/>
      <c r="D38836" s="27"/>
      <c r="E38836" s="27"/>
      <c r="I38836" s="27"/>
      <c r="J38836" s="27"/>
    </row>
    <row r="38837" spans="2:10" x14ac:dyDescent="0.25">
      <c r="B38837" s="27"/>
      <c r="D38837" s="27"/>
      <c r="E38837" s="27"/>
      <c r="I38837" s="27"/>
      <c r="J38837" s="27"/>
    </row>
    <row r="38838" spans="2:10" x14ac:dyDescent="0.25">
      <c r="B38838" s="27"/>
      <c r="D38838" s="27"/>
      <c r="E38838" s="27"/>
      <c r="I38838" s="27"/>
      <c r="J38838" s="27"/>
    </row>
    <row r="38839" spans="2:10" x14ac:dyDescent="0.25">
      <c r="B38839" s="27"/>
      <c r="D38839" s="27"/>
      <c r="E38839" s="27"/>
      <c r="I38839" s="27"/>
      <c r="J38839" s="27"/>
    </row>
    <row r="38840" spans="2:10" x14ac:dyDescent="0.25">
      <c r="B38840" s="27"/>
      <c r="D38840" s="27"/>
      <c r="E38840" s="27"/>
      <c r="I38840" s="27"/>
      <c r="J38840" s="27"/>
    </row>
    <row r="38841" spans="2:10" x14ac:dyDescent="0.25">
      <c r="B38841" s="27"/>
      <c r="D38841" s="27"/>
      <c r="E38841" s="27"/>
      <c r="I38841" s="27"/>
      <c r="J38841" s="27"/>
    </row>
    <row r="38842" spans="2:10" x14ac:dyDescent="0.25">
      <c r="B38842" s="27"/>
      <c r="D38842" s="27"/>
      <c r="E38842" s="27"/>
      <c r="I38842" s="27"/>
      <c r="J38842" s="27"/>
    </row>
    <row r="38843" spans="2:10" x14ac:dyDescent="0.25">
      <c r="B38843" s="27"/>
      <c r="D38843" s="27"/>
      <c r="E38843" s="27"/>
      <c r="I38843" s="27"/>
      <c r="J38843" s="27"/>
    </row>
    <row r="38844" spans="2:10" x14ac:dyDescent="0.25">
      <c r="B38844" s="27"/>
      <c r="D38844" s="27"/>
      <c r="E38844" s="27"/>
      <c r="I38844" s="27"/>
      <c r="J38844" s="27"/>
    </row>
    <row r="38845" spans="2:10" x14ac:dyDescent="0.25">
      <c r="B38845" s="27"/>
      <c r="D38845" s="27"/>
      <c r="E38845" s="27"/>
      <c r="I38845" s="27"/>
      <c r="J38845" s="27"/>
    </row>
    <row r="38846" spans="2:10" x14ac:dyDescent="0.25">
      <c r="B38846" s="27"/>
      <c r="D38846" s="27"/>
      <c r="E38846" s="27"/>
      <c r="I38846" s="27"/>
      <c r="J38846" s="27"/>
    </row>
    <row r="38847" spans="2:10" x14ac:dyDescent="0.25">
      <c r="B38847" s="27"/>
      <c r="D38847" s="27"/>
      <c r="E38847" s="27"/>
      <c r="I38847" s="27"/>
      <c r="J38847" s="27"/>
    </row>
    <row r="38848" spans="2:10" x14ac:dyDescent="0.25">
      <c r="B38848" s="27"/>
      <c r="D38848" s="27"/>
      <c r="E38848" s="27"/>
      <c r="I38848" s="27"/>
      <c r="J38848" s="27"/>
    </row>
    <row r="38849" spans="2:10" x14ac:dyDescent="0.25">
      <c r="B38849" s="27"/>
      <c r="D38849" s="27"/>
      <c r="E38849" s="27"/>
      <c r="I38849" s="27"/>
      <c r="J38849" s="27"/>
    </row>
    <row r="38850" spans="2:10" x14ac:dyDescent="0.25">
      <c r="B38850" s="27"/>
      <c r="D38850" s="27"/>
      <c r="E38850" s="27"/>
      <c r="I38850" s="27"/>
      <c r="J38850" s="27"/>
    </row>
    <row r="38851" spans="2:10" x14ac:dyDescent="0.25">
      <c r="B38851" s="27"/>
      <c r="D38851" s="27"/>
      <c r="E38851" s="27"/>
      <c r="I38851" s="27"/>
      <c r="J38851" s="27"/>
    </row>
    <row r="38852" spans="2:10" x14ac:dyDescent="0.25">
      <c r="B38852" s="27"/>
      <c r="D38852" s="27"/>
      <c r="E38852" s="27"/>
      <c r="I38852" s="27"/>
      <c r="J38852" s="27"/>
    </row>
    <row r="38853" spans="2:10" x14ac:dyDescent="0.25">
      <c r="B38853" s="27"/>
      <c r="D38853" s="27"/>
      <c r="E38853" s="27"/>
      <c r="I38853" s="27"/>
      <c r="J38853" s="27"/>
    </row>
    <row r="38854" spans="2:10" x14ac:dyDescent="0.25">
      <c r="B38854" s="27"/>
      <c r="D38854" s="27"/>
      <c r="E38854" s="27"/>
      <c r="I38854" s="27"/>
      <c r="J38854" s="27"/>
    </row>
    <row r="38855" spans="2:10" x14ac:dyDescent="0.25">
      <c r="B38855" s="27"/>
      <c r="D38855" s="27"/>
      <c r="E38855" s="27"/>
      <c r="I38855" s="27"/>
      <c r="J38855" s="27"/>
    </row>
    <row r="38856" spans="2:10" x14ac:dyDescent="0.25">
      <c r="B38856" s="27"/>
      <c r="D38856" s="27"/>
      <c r="E38856" s="27"/>
      <c r="I38856" s="27"/>
      <c r="J38856" s="27"/>
    </row>
    <row r="38857" spans="2:10" x14ac:dyDescent="0.25">
      <c r="B38857" s="27"/>
      <c r="D38857" s="27"/>
      <c r="E38857" s="27"/>
      <c r="I38857" s="27"/>
      <c r="J38857" s="27"/>
    </row>
    <row r="38858" spans="2:10" x14ac:dyDescent="0.25">
      <c r="B38858" s="27"/>
      <c r="D38858" s="27"/>
      <c r="E38858" s="27"/>
      <c r="I38858" s="27"/>
      <c r="J38858" s="27"/>
    </row>
    <row r="38859" spans="2:10" x14ac:dyDescent="0.25">
      <c r="B38859" s="27"/>
      <c r="D38859" s="27"/>
      <c r="E38859" s="27"/>
      <c r="I38859" s="27"/>
      <c r="J38859" s="27"/>
    </row>
    <row r="38860" spans="2:10" x14ac:dyDescent="0.25">
      <c r="B38860" s="27"/>
      <c r="D38860" s="27"/>
      <c r="E38860" s="27"/>
      <c r="I38860" s="27"/>
      <c r="J38860" s="27"/>
    </row>
    <row r="38861" spans="2:10" x14ac:dyDescent="0.25">
      <c r="B38861" s="27"/>
      <c r="D38861" s="27"/>
      <c r="E38861" s="27"/>
      <c r="I38861" s="27"/>
      <c r="J38861" s="27"/>
    </row>
    <row r="38862" spans="2:10" x14ac:dyDescent="0.25">
      <c r="B38862" s="27"/>
      <c r="D38862" s="27"/>
      <c r="E38862" s="27"/>
      <c r="I38862" s="27"/>
      <c r="J38862" s="27"/>
    </row>
    <row r="38863" spans="2:10" x14ac:dyDescent="0.25">
      <c r="B38863" s="27"/>
      <c r="D38863" s="27"/>
      <c r="E38863" s="27"/>
      <c r="I38863" s="27"/>
      <c r="J38863" s="27"/>
    </row>
    <row r="38864" spans="2:10" x14ac:dyDescent="0.25">
      <c r="B38864" s="27"/>
      <c r="D38864" s="27"/>
      <c r="E38864" s="27"/>
      <c r="I38864" s="27"/>
      <c r="J38864" s="27"/>
    </row>
    <row r="38865" spans="2:10" x14ac:dyDescent="0.25">
      <c r="B38865" s="27"/>
      <c r="D38865" s="27"/>
      <c r="E38865" s="27"/>
      <c r="I38865" s="27"/>
      <c r="J38865" s="27"/>
    </row>
    <row r="38866" spans="2:10" x14ac:dyDescent="0.25">
      <c r="B38866" s="27"/>
      <c r="D38866" s="27"/>
      <c r="E38866" s="27"/>
      <c r="I38866" s="27"/>
      <c r="J38866" s="27"/>
    </row>
    <row r="38867" spans="2:10" x14ac:dyDescent="0.25">
      <c r="B38867" s="27"/>
      <c r="D38867" s="27"/>
      <c r="E38867" s="27"/>
      <c r="I38867" s="27"/>
      <c r="J38867" s="27"/>
    </row>
    <row r="38868" spans="2:10" x14ac:dyDescent="0.25">
      <c r="B38868" s="27"/>
      <c r="D38868" s="27"/>
      <c r="E38868" s="27"/>
      <c r="I38868" s="27"/>
      <c r="J38868" s="27"/>
    </row>
    <row r="38869" spans="2:10" x14ac:dyDescent="0.25">
      <c r="B38869" s="27"/>
      <c r="D38869" s="27"/>
      <c r="E38869" s="27"/>
      <c r="I38869" s="27"/>
      <c r="J38869" s="27"/>
    </row>
    <row r="38870" spans="2:10" x14ac:dyDescent="0.25">
      <c r="B38870" s="27"/>
      <c r="D38870" s="27"/>
      <c r="E38870" s="27"/>
      <c r="I38870" s="27"/>
      <c r="J38870" s="27"/>
    </row>
    <row r="38871" spans="2:10" x14ac:dyDescent="0.25">
      <c r="B38871" s="27"/>
      <c r="D38871" s="27"/>
      <c r="E38871" s="27"/>
      <c r="I38871" s="27"/>
      <c r="J38871" s="27"/>
    </row>
    <row r="38872" spans="2:10" x14ac:dyDescent="0.25">
      <c r="B38872" s="27"/>
      <c r="D38872" s="27"/>
      <c r="E38872" s="27"/>
      <c r="I38872" s="27"/>
      <c r="J38872" s="27"/>
    </row>
    <row r="38873" spans="2:10" x14ac:dyDescent="0.25">
      <c r="B38873" s="27"/>
      <c r="D38873" s="27"/>
      <c r="E38873" s="27"/>
      <c r="I38873" s="27"/>
      <c r="J38873" s="27"/>
    </row>
    <row r="38874" spans="2:10" x14ac:dyDescent="0.25">
      <c r="B38874" s="27"/>
      <c r="D38874" s="27"/>
      <c r="E38874" s="27"/>
      <c r="I38874" s="27"/>
      <c r="J38874" s="27"/>
    </row>
    <row r="38875" spans="2:10" x14ac:dyDescent="0.25">
      <c r="B38875" s="27"/>
      <c r="D38875" s="27"/>
      <c r="E38875" s="27"/>
      <c r="I38875" s="27"/>
      <c r="J38875" s="27"/>
    </row>
    <row r="38876" spans="2:10" x14ac:dyDescent="0.25">
      <c r="B38876" s="27"/>
      <c r="D38876" s="27"/>
      <c r="E38876" s="27"/>
      <c r="I38876" s="27"/>
      <c r="J38876" s="27"/>
    </row>
    <row r="38877" spans="2:10" x14ac:dyDescent="0.25">
      <c r="B38877" s="27"/>
      <c r="D38877" s="27"/>
      <c r="E38877" s="27"/>
      <c r="I38877" s="27"/>
      <c r="J38877" s="27"/>
    </row>
    <row r="38878" spans="2:10" x14ac:dyDescent="0.25">
      <c r="B38878" s="27"/>
      <c r="D38878" s="27"/>
      <c r="E38878" s="27"/>
      <c r="I38878" s="27"/>
      <c r="J38878" s="27"/>
    </row>
    <row r="38879" spans="2:10" x14ac:dyDescent="0.25">
      <c r="B38879" s="27"/>
      <c r="D38879" s="27"/>
      <c r="E38879" s="27"/>
      <c r="I38879" s="27"/>
      <c r="J38879" s="27"/>
    </row>
    <row r="38880" spans="2:10" x14ac:dyDescent="0.25">
      <c r="B38880" s="27"/>
      <c r="D38880" s="27"/>
      <c r="E38880" s="27"/>
      <c r="I38880" s="27"/>
      <c r="J38880" s="27"/>
    </row>
    <row r="38881" spans="2:10" x14ac:dyDescent="0.25">
      <c r="B38881" s="27"/>
      <c r="D38881" s="27"/>
      <c r="E38881" s="27"/>
      <c r="I38881" s="27"/>
      <c r="J38881" s="27"/>
    </row>
    <row r="38882" spans="2:10" x14ac:dyDescent="0.25">
      <c r="B38882" s="27"/>
      <c r="D38882" s="27"/>
      <c r="E38882" s="27"/>
      <c r="I38882" s="27"/>
      <c r="J38882" s="27"/>
    </row>
    <row r="38883" spans="2:10" x14ac:dyDescent="0.25">
      <c r="B38883" s="27"/>
      <c r="D38883" s="27"/>
      <c r="E38883" s="27"/>
      <c r="I38883" s="27"/>
      <c r="J38883" s="27"/>
    </row>
    <row r="38884" spans="2:10" x14ac:dyDescent="0.25">
      <c r="B38884" s="27"/>
      <c r="D38884" s="27"/>
      <c r="E38884" s="27"/>
      <c r="I38884" s="27"/>
      <c r="J38884" s="27"/>
    </row>
    <row r="38885" spans="2:10" x14ac:dyDescent="0.25">
      <c r="B38885" s="27"/>
      <c r="D38885" s="27"/>
      <c r="E38885" s="27"/>
      <c r="I38885" s="27"/>
      <c r="J38885" s="27"/>
    </row>
    <row r="38886" spans="2:10" x14ac:dyDescent="0.25">
      <c r="B38886" s="27"/>
      <c r="D38886" s="27"/>
      <c r="E38886" s="27"/>
      <c r="I38886" s="27"/>
      <c r="J38886" s="27"/>
    </row>
    <row r="38887" spans="2:10" x14ac:dyDescent="0.25">
      <c r="B38887" s="27"/>
      <c r="D38887" s="27"/>
      <c r="E38887" s="27"/>
      <c r="I38887" s="27"/>
      <c r="J38887" s="27"/>
    </row>
    <row r="38888" spans="2:10" x14ac:dyDescent="0.25">
      <c r="B38888" s="27"/>
      <c r="D38888" s="27"/>
      <c r="E38888" s="27"/>
      <c r="I38888" s="27"/>
      <c r="J38888" s="27"/>
    </row>
    <row r="38889" spans="2:10" x14ac:dyDescent="0.25">
      <c r="B38889" s="27"/>
      <c r="D38889" s="27"/>
      <c r="E38889" s="27"/>
      <c r="I38889" s="27"/>
      <c r="J38889" s="27"/>
    </row>
    <row r="38890" spans="2:10" x14ac:dyDescent="0.25">
      <c r="B38890" s="27"/>
      <c r="D38890" s="27"/>
      <c r="E38890" s="27"/>
      <c r="I38890" s="27"/>
      <c r="J38890" s="27"/>
    </row>
    <row r="38891" spans="2:10" x14ac:dyDescent="0.25">
      <c r="B38891" s="27"/>
      <c r="D38891" s="27"/>
      <c r="E38891" s="27"/>
      <c r="I38891" s="27"/>
      <c r="J38891" s="27"/>
    </row>
    <row r="38892" spans="2:10" x14ac:dyDescent="0.25">
      <c r="B38892" s="27"/>
      <c r="D38892" s="27"/>
      <c r="E38892" s="27"/>
      <c r="I38892" s="27"/>
      <c r="J38892" s="27"/>
    </row>
    <row r="38893" spans="2:10" x14ac:dyDescent="0.25">
      <c r="B38893" s="27"/>
      <c r="D38893" s="27"/>
      <c r="E38893" s="27"/>
      <c r="I38893" s="27"/>
      <c r="J38893" s="27"/>
    </row>
    <row r="38894" spans="2:10" x14ac:dyDescent="0.25">
      <c r="B38894" s="27"/>
      <c r="D38894" s="27"/>
      <c r="E38894" s="27"/>
      <c r="I38894" s="27"/>
      <c r="J38894" s="27"/>
    </row>
    <row r="38895" spans="2:10" x14ac:dyDescent="0.25">
      <c r="B38895" s="27"/>
      <c r="D38895" s="27"/>
      <c r="E38895" s="27"/>
      <c r="I38895" s="27"/>
      <c r="J38895" s="27"/>
    </row>
    <row r="38896" spans="2:10" x14ac:dyDescent="0.25">
      <c r="B38896" s="27"/>
      <c r="D38896" s="27"/>
      <c r="E38896" s="27"/>
      <c r="I38896" s="27"/>
      <c r="J38896" s="27"/>
    </row>
    <row r="38897" spans="2:10" x14ac:dyDescent="0.25">
      <c r="B38897" s="27"/>
      <c r="D38897" s="27"/>
      <c r="E38897" s="27"/>
      <c r="I38897" s="27"/>
      <c r="J38897" s="27"/>
    </row>
    <row r="38898" spans="2:10" x14ac:dyDescent="0.25">
      <c r="B38898" s="27"/>
      <c r="D38898" s="27"/>
      <c r="E38898" s="27"/>
      <c r="I38898" s="27"/>
      <c r="J38898" s="27"/>
    </row>
    <row r="38899" spans="2:10" x14ac:dyDescent="0.25">
      <c r="B38899" s="27"/>
      <c r="D38899" s="27"/>
      <c r="E38899" s="27"/>
      <c r="I38899" s="27"/>
      <c r="J38899" s="27"/>
    </row>
    <row r="38900" spans="2:10" x14ac:dyDescent="0.25">
      <c r="B38900" s="27"/>
      <c r="D38900" s="27"/>
      <c r="E38900" s="27"/>
      <c r="I38900" s="27"/>
      <c r="J38900" s="27"/>
    </row>
    <row r="38901" spans="2:10" x14ac:dyDescent="0.25">
      <c r="B38901" s="27"/>
      <c r="D38901" s="27"/>
      <c r="E38901" s="27"/>
      <c r="I38901" s="27"/>
      <c r="J38901" s="27"/>
    </row>
    <row r="38902" spans="2:10" x14ac:dyDescent="0.25">
      <c r="B38902" s="27"/>
      <c r="D38902" s="27"/>
      <c r="E38902" s="27"/>
      <c r="I38902" s="27"/>
      <c r="J38902" s="27"/>
    </row>
    <row r="38903" spans="2:10" x14ac:dyDescent="0.25">
      <c r="B38903" s="27"/>
      <c r="D38903" s="27"/>
      <c r="E38903" s="27"/>
      <c r="I38903" s="27"/>
      <c r="J38903" s="27"/>
    </row>
    <row r="38904" spans="2:10" x14ac:dyDescent="0.25">
      <c r="B38904" s="27"/>
      <c r="D38904" s="27"/>
      <c r="E38904" s="27"/>
      <c r="I38904" s="27"/>
      <c r="J38904" s="27"/>
    </row>
    <row r="38905" spans="2:10" x14ac:dyDescent="0.25">
      <c r="B38905" s="27"/>
      <c r="D38905" s="27"/>
      <c r="E38905" s="27"/>
      <c r="I38905" s="27"/>
      <c r="J38905" s="27"/>
    </row>
    <row r="38906" spans="2:10" x14ac:dyDescent="0.25">
      <c r="B38906" s="27"/>
      <c r="D38906" s="27"/>
      <c r="E38906" s="27"/>
      <c r="I38906" s="27"/>
      <c r="J38906" s="27"/>
    </row>
    <row r="38907" spans="2:10" x14ac:dyDescent="0.25">
      <c r="B38907" s="27"/>
      <c r="D38907" s="27"/>
      <c r="E38907" s="27"/>
      <c r="I38907" s="27"/>
      <c r="J38907" s="27"/>
    </row>
    <row r="38908" spans="2:10" x14ac:dyDescent="0.25">
      <c r="B38908" s="27"/>
      <c r="D38908" s="27"/>
      <c r="E38908" s="27"/>
      <c r="I38908" s="27"/>
      <c r="J38908" s="27"/>
    </row>
    <row r="38909" spans="2:10" x14ac:dyDescent="0.25">
      <c r="B38909" s="27"/>
      <c r="D38909" s="27"/>
      <c r="E38909" s="27"/>
      <c r="I38909" s="27"/>
      <c r="J38909" s="27"/>
    </row>
    <row r="38910" spans="2:10" x14ac:dyDescent="0.25">
      <c r="B38910" s="27"/>
      <c r="D38910" s="27"/>
      <c r="E38910" s="27"/>
      <c r="I38910" s="27"/>
      <c r="J38910" s="27"/>
    </row>
    <row r="38911" spans="2:10" x14ac:dyDescent="0.25">
      <c r="B38911" s="27"/>
      <c r="D38911" s="27"/>
      <c r="E38911" s="27"/>
      <c r="I38911" s="27"/>
      <c r="J38911" s="27"/>
    </row>
    <row r="38912" spans="2:10" x14ac:dyDescent="0.25">
      <c r="B38912" s="27"/>
      <c r="D38912" s="27"/>
      <c r="E38912" s="27"/>
      <c r="I38912" s="27"/>
      <c r="J38912" s="27"/>
    </row>
    <row r="38913" spans="2:10" x14ac:dyDescent="0.25">
      <c r="B38913" s="27"/>
      <c r="D38913" s="27"/>
      <c r="E38913" s="27"/>
      <c r="I38913" s="27"/>
      <c r="J38913" s="27"/>
    </row>
    <row r="38914" spans="2:10" x14ac:dyDescent="0.25">
      <c r="B38914" s="27"/>
      <c r="D38914" s="27"/>
      <c r="E38914" s="27"/>
      <c r="I38914" s="27"/>
      <c r="J38914" s="27"/>
    </row>
    <row r="38915" spans="2:10" x14ac:dyDescent="0.25">
      <c r="B38915" s="27"/>
      <c r="D38915" s="27"/>
      <c r="E38915" s="27"/>
      <c r="I38915" s="27"/>
      <c r="J38915" s="27"/>
    </row>
    <row r="38916" spans="2:10" x14ac:dyDescent="0.25">
      <c r="B38916" s="27"/>
      <c r="D38916" s="27"/>
      <c r="E38916" s="27"/>
      <c r="I38916" s="27"/>
      <c r="J38916" s="27"/>
    </row>
    <row r="38917" spans="2:10" x14ac:dyDescent="0.25">
      <c r="B38917" s="27"/>
      <c r="D38917" s="27"/>
      <c r="E38917" s="27"/>
      <c r="I38917" s="27"/>
      <c r="J38917" s="27"/>
    </row>
    <row r="38918" spans="2:10" x14ac:dyDescent="0.25">
      <c r="B38918" s="27"/>
      <c r="D38918" s="27"/>
      <c r="E38918" s="27"/>
      <c r="I38918" s="27"/>
      <c r="J38918" s="27"/>
    </row>
    <row r="38919" spans="2:10" x14ac:dyDescent="0.25">
      <c r="B38919" s="27"/>
      <c r="D38919" s="27"/>
      <c r="E38919" s="27"/>
      <c r="I38919" s="27"/>
      <c r="J38919" s="27"/>
    </row>
    <row r="38920" spans="2:10" x14ac:dyDescent="0.25">
      <c r="B38920" s="27"/>
      <c r="D38920" s="27"/>
      <c r="E38920" s="27"/>
      <c r="I38920" s="27"/>
      <c r="J38920" s="27"/>
    </row>
    <row r="38921" spans="2:10" x14ac:dyDescent="0.25">
      <c r="B38921" s="27"/>
      <c r="D38921" s="27"/>
      <c r="E38921" s="27"/>
      <c r="I38921" s="27"/>
      <c r="J38921" s="27"/>
    </row>
    <row r="38922" spans="2:10" x14ac:dyDescent="0.25">
      <c r="B38922" s="27"/>
      <c r="D38922" s="27"/>
      <c r="E38922" s="27"/>
      <c r="I38922" s="27"/>
      <c r="J38922" s="27"/>
    </row>
    <row r="38923" spans="2:10" x14ac:dyDescent="0.25">
      <c r="B38923" s="27"/>
      <c r="D38923" s="27"/>
      <c r="E38923" s="27"/>
      <c r="I38923" s="27"/>
      <c r="J38923" s="27"/>
    </row>
    <row r="38924" spans="2:10" x14ac:dyDescent="0.25">
      <c r="B38924" s="27"/>
      <c r="D38924" s="27"/>
      <c r="E38924" s="27"/>
      <c r="I38924" s="27"/>
      <c r="J38924" s="27"/>
    </row>
    <row r="38925" spans="2:10" x14ac:dyDescent="0.25">
      <c r="B38925" s="27"/>
      <c r="D38925" s="27"/>
      <c r="E38925" s="27"/>
      <c r="I38925" s="27"/>
      <c r="J38925" s="27"/>
    </row>
    <row r="38926" spans="2:10" x14ac:dyDescent="0.25">
      <c r="B38926" s="27"/>
      <c r="D38926" s="27"/>
      <c r="E38926" s="27"/>
      <c r="I38926" s="27"/>
      <c r="J38926" s="27"/>
    </row>
    <row r="38927" spans="2:10" x14ac:dyDescent="0.25">
      <c r="B38927" s="27"/>
      <c r="D38927" s="27"/>
      <c r="E38927" s="27"/>
      <c r="I38927" s="27"/>
      <c r="J38927" s="27"/>
    </row>
    <row r="38928" spans="2:10" x14ac:dyDescent="0.25">
      <c r="B38928" s="27"/>
      <c r="D38928" s="27"/>
      <c r="E38928" s="27"/>
      <c r="I38928" s="27"/>
      <c r="J38928" s="27"/>
    </row>
    <row r="38929" spans="2:10" x14ac:dyDescent="0.25">
      <c r="B38929" s="27"/>
      <c r="D38929" s="27"/>
      <c r="E38929" s="27"/>
      <c r="I38929" s="27"/>
      <c r="J38929" s="27"/>
    </row>
    <row r="38930" spans="2:10" x14ac:dyDescent="0.25">
      <c r="B38930" s="27"/>
      <c r="D38930" s="27"/>
      <c r="E38930" s="27"/>
      <c r="I38930" s="27"/>
      <c r="J38930" s="27"/>
    </row>
    <row r="38931" spans="2:10" x14ac:dyDescent="0.25">
      <c r="B38931" s="27"/>
      <c r="D38931" s="27"/>
      <c r="E38931" s="27"/>
      <c r="I38931" s="27"/>
      <c r="J38931" s="27"/>
    </row>
    <row r="38932" spans="2:10" x14ac:dyDescent="0.25">
      <c r="B38932" s="27"/>
      <c r="D38932" s="27"/>
      <c r="E38932" s="27"/>
      <c r="I38932" s="27"/>
      <c r="J38932" s="27"/>
    </row>
    <row r="38933" spans="2:10" x14ac:dyDescent="0.25">
      <c r="B38933" s="27"/>
      <c r="D38933" s="27"/>
      <c r="E38933" s="27"/>
      <c r="I38933" s="27"/>
      <c r="J38933" s="27"/>
    </row>
    <row r="38934" spans="2:10" x14ac:dyDescent="0.25">
      <c r="B38934" s="27"/>
      <c r="D38934" s="27"/>
      <c r="E38934" s="27"/>
      <c r="I38934" s="27"/>
      <c r="J38934" s="27"/>
    </row>
    <row r="38935" spans="2:10" x14ac:dyDescent="0.25">
      <c r="B38935" s="27"/>
      <c r="D38935" s="27"/>
      <c r="E38935" s="27"/>
      <c r="I38935" s="27"/>
      <c r="J38935" s="27"/>
    </row>
    <row r="38936" spans="2:10" x14ac:dyDescent="0.25">
      <c r="B38936" s="27"/>
      <c r="D38936" s="27"/>
      <c r="E38936" s="27"/>
      <c r="I38936" s="27"/>
      <c r="J38936" s="27"/>
    </row>
    <row r="38937" spans="2:10" x14ac:dyDescent="0.25">
      <c r="B38937" s="27"/>
      <c r="D38937" s="27"/>
      <c r="E38937" s="27"/>
      <c r="I38937" s="27"/>
      <c r="J38937" s="27"/>
    </row>
    <row r="38938" spans="2:10" x14ac:dyDescent="0.25">
      <c r="B38938" s="27"/>
      <c r="D38938" s="27"/>
      <c r="E38938" s="27"/>
      <c r="I38938" s="27"/>
      <c r="J38938" s="27"/>
    </row>
    <row r="38939" spans="2:10" x14ac:dyDescent="0.25">
      <c r="B38939" s="27"/>
      <c r="D38939" s="27"/>
      <c r="E38939" s="27"/>
      <c r="I38939" s="27"/>
      <c r="J38939" s="27"/>
    </row>
    <row r="38940" spans="2:10" x14ac:dyDescent="0.25">
      <c r="B38940" s="27"/>
      <c r="D38940" s="27"/>
      <c r="E38940" s="27"/>
      <c r="I38940" s="27"/>
      <c r="J38940" s="27"/>
    </row>
    <row r="38941" spans="2:10" x14ac:dyDescent="0.25">
      <c r="B38941" s="27"/>
      <c r="D38941" s="27"/>
      <c r="E38941" s="27"/>
      <c r="I38941" s="27"/>
      <c r="J38941" s="27"/>
    </row>
    <row r="38942" spans="2:10" x14ac:dyDescent="0.25">
      <c r="B38942" s="27"/>
      <c r="D38942" s="27"/>
      <c r="E38942" s="27"/>
      <c r="I38942" s="27"/>
      <c r="J38942" s="27"/>
    </row>
    <row r="38943" spans="2:10" x14ac:dyDescent="0.25">
      <c r="B38943" s="27"/>
      <c r="D38943" s="27"/>
      <c r="E38943" s="27"/>
      <c r="I38943" s="27"/>
      <c r="J38943" s="27"/>
    </row>
    <row r="38944" spans="2:10" x14ac:dyDescent="0.25">
      <c r="B38944" s="27"/>
      <c r="D38944" s="27"/>
      <c r="E38944" s="27"/>
      <c r="I38944" s="27"/>
      <c r="J38944" s="27"/>
    </row>
    <row r="38945" spans="2:10" x14ac:dyDescent="0.25">
      <c r="B38945" s="27"/>
      <c r="D38945" s="27"/>
      <c r="E38945" s="27"/>
      <c r="I38945" s="27"/>
      <c r="J38945" s="27"/>
    </row>
    <row r="38946" spans="2:10" x14ac:dyDescent="0.25">
      <c r="B38946" s="27"/>
      <c r="D38946" s="27"/>
      <c r="E38946" s="27"/>
      <c r="I38946" s="27"/>
      <c r="J38946" s="27"/>
    </row>
    <row r="38947" spans="2:10" x14ac:dyDescent="0.25">
      <c r="B38947" s="27"/>
      <c r="D38947" s="27"/>
      <c r="E38947" s="27"/>
      <c r="I38947" s="27"/>
      <c r="J38947" s="27"/>
    </row>
    <row r="38948" spans="2:10" x14ac:dyDescent="0.25">
      <c r="B38948" s="27"/>
      <c r="D38948" s="27"/>
      <c r="E38948" s="27"/>
      <c r="I38948" s="27"/>
      <c r="J38948" s="27"/>
    </row>
    <row r="38949" spans="2:10" x14ac:dyDescent="0.25">
      <c r="B38949" s="27"/>
      <c r="D38949" s="27"/>
      <c r="E38949" s="27"/>
      <c r="I38949" s="27"/>
      <c r="J38949" s="27"/>
    </row>
    <row r="38950" spans="2:10" x14ac:dyDescent="0.25">
      <c r="B38950" s="27"/>
      <c r="D38950" s="27"/>
      <c r="E38950" s="27"/>
      <c r="I38950" s="27"/>
      <c r="J38950" s="27"/>
    </row>
    <row r="38951" spans="2:10" x14ac:dyDescent="0.25">
      <c r="B38951" s="27"/>
      <c r="D38951" s="27"/>
      <c r="E38951" s="27"/>
      <c r="I38951" s="27"/>
      <c r="J38951" s="27"/>
    </row>
    <row r="38952" spans="2:10" x14ac:dyDescent="0.25">
      <c r="B38952" s="27"/>
      <c r="D38952" s="27"/>
      <c r="E38952" s="27"/>
      <c r="I38952" s="27"/>
      <c r="J38952" s="27"/>
    </row>
    <row r="38953" spans="2:10" x14ac:dyDescent="0.25">
      <c r="B38953" s="27"/>
      <c r="D38953" s="27"/>
      <c r="E38953" s="27"/>
      <c r="I38953" s="27"/>
      <c r="J38953" s="27"/>
    </row>
    <row r="38954" spans="2:10" x14ac:dyDescent="0.25">
      <c r="B38954" s="27"/>
      <c r="D38954" s="27"/>
      <c r="E38954" s="27"/>
      <c r="I38954" s="27"/>
      <c r="J38954" s="27"/>
    </row>
    <row r="38955" spans="2:10" x14ac:dyDescent="0.25">
      <c r="B38955" s="27"/>
      <c r="D38955" s="27"/>
      <c r="E38955" s="27"/>
      <c r="I38955" s="27"/>
      <c r="J38955" s="27"/>
    </row>
    <row r="38956" spans="2:10" x14ac:dyDescent="0.25">
      <c r="B38956" s="27"/>
      <c r="D38956" s="27"/>
      <c r="E38956" s="27"/>
      <c r="I38956" s="27"/>
      <c r="J38956" s="27"/>
    </row>
    <row r="38957" spans="2:10" x14ac:dyDescent="0.25">
      <c r="B38957" s="27"/>
      <c r="D38957" s="27"/>
      <c r="E38957" s="27"/>
      <c r="I38957" s="27"/>
      <c r="J38957" s="27"/>
    </row>
    <row r="38958" spans="2:10" x14ac:dyDescent="0.25">
      <c r="B38958" s="27"/>
      <c r="D38958" s="27"/>
      <c r="E38958" s="27"/>
      <c r="I38958" s="27"/>
      <c r="J38958" s="27"/>
    </row>
    <row r="38959" spans="2:10" x14ac:dyDescent="0.25">
      <c r="B38959" s="27"/>
      <c r="D38959" s="27"/>
      <c r="E38959" s="27"/>
      <c r="I38959" s="27"/>
      <c r="J38959" s="27"/>
    </row>
    <row r="38960" spans="2:10" x14ac:dyDescent="0.25">
      <c r="B38960" s="27"/>
      <c r="D38960" s="27"/>
      <c r="E38960" s="27"/>
      <c r="I38960" s="27"/>
      <c r="J38960" s="27"/>
    </row>
    <row r="38961" spans="2:10" x14ac:dyDescent="0.25">
      <c r="B38961" s="27"/>
      <c r="D38961" s="27"/>
      <c r="E38961" s="27"/>
      <c r="I38961" s="27"/>
      <c r="J38961" s="27"/>
    </row>
    <row r="38962" spans="2:10" x14ac:dyDescent="0.25">
      <c r="B38962" s="27"/>
      <c r="D38962" s="27"/>
      <c r="E38962" s="27"/>
      <c r="I38962" s="27"/>
      <c r="J38962" s="27"/>
    </row>
    <row r="38963" spans="2:10" x14ac:dyDescent="0.25">
      <c r="B38963" s="27"/>
      <c r="D38963" s="27"/>
      <c r="E38963" s="27"/>
      <c r="I38963" s="27"/>
      <c r="J38963" s="27"/>
    </row>
    <row r="38964" spans="2:10" x14ac:dyDescent="0.25">
      <c r="B38964" s="27"/>
      <c r="D38964" s="27"/>
      <c r="E38964" s="27"/>
      <c r="I38964" s="27"/>
      <c r="J38964" s="27"/>
    </row>
    <row r="38965" spans="2:10" x14ac:dyDescent="0.25">
      <c r="B38965" s="27"/>
      <c r="D38965" s="27"/>
      <c r="E38965" s="27"/>
      <c r="I38965" s="27"/>
      <c r="J38965" s="27"/>
    </row>
    <row r="38966" spans="2:10" x14ac:dyDescent="0.25">
      <c r="B38966" s="27"/>
      <c r="D38966" s="27"/>
      <c r="E38966" s="27"/>
      <c r="I38966" s="27"/>
      <c r="J38966" s="27"/>
    </row>
    <row r="38967" spans="2:10" x14ac:dyDescent="0.25">
      <c r="B38967" s="27"/>
      <c r="D38967" s="27"/>
      <c r="E38967" s="27"/>
      <c r="I38967" s="27"/>
      <c r="J38967" s="27"/>
    </row>
    <row r="38968" spans="2:10" x14ac:dyDescent="0.25">
      <c r="B38968" s="27"/>
      <c r="D38968" s="27"/>
      <c r="E38968" s="27"/>
      <c r="I38968" s="27"/>
      <c r="J38968" s="27"/>
    </row>
    <row r="38969" spans="2:10" x14ac:dyDescent="0.25">
      <c r="B38969" s="27"/>
      <c r="D38969" s="27"/>
      <c r="E38969" s="27"/>
      <c r="I38969" s="27"/>
      <c r="J38969" s="27"/>
    </row>
    <row r="38970" spans="2:10" x14ac:dyDescent="0.25">
      <c r="B38970" s="27"/>
      <c r="D38970" s="27"/>
      <c r="E38970" s="27"/>
      <c r="I38970" s="27"/>
      <c r="J38970" s="27"/>
    </row>
    <row r="38971" spans="2:10" x14ac:dyDescent="0.25">
      <c r="B38971" s="27"/>
      <c r="D38971" s="27"/>
      <c r="E38971" s="27"/>
      <c r="I38971" s="27"/>
      <c r="J38971" s="27"/>
    </row>
    <row r="38972" spans="2:10" x14ac:dyDescent="0.25">
      <c r="B38972" s="27"/>
      <c r="D38972" s="27"/>
      <c r="E38972" s="27"/>
      <c r="I38972" s="27"/>
      <c r="J38972" s="27"/>
    </row>
    <row r="38973" spans="2:10" x14ac:dyDescent="0.25">
      <c r="B38973" s="27"/>
      <c r="D38973" s="27"/>
      <c r="E38973" s="27"/>
      <c r="I38973" s="27"/>
      <c r="J38973" s="27"/>
    </row>
    <row r="38974" spans="2:10" x14ac:dyDescent="0.25">
      <c r="B38974" s="27"/>
      <c r="D38974" s="27"/>
      <c r="E38974" s="27"/>
      <c r="I38974" s="27"/>
      <c r="J38974" s="27"/>
    </row>
    <row r="38975" spans="2:10" x14ac:dyDescent="0.25">
      <c r="B38975" s="27"/>
      <c r="D38975" s="27"/>
      <c r="E38975" s="27"/>
      <c r="I38975" s="27"/>
      <c r="J38975" s="27"/>
    </row>
    <row r="38976" spans="2:10" x14ac:dyDescent="0.25">
      <c r="B38976" s="27"/>
      <c r="D38976" s="27"/>
      <c r="E38976" s="27"/>
      <c r="I38976" s="27"/>
      <c r="J38976" s="27"/>
    </row>
    <row r="38977" spans="2:10" x14ac:dyDescent="0.25">
      <c r="B38977" s="27"/>
      <c r="D38977" s="27"/>
      <c r="E38977" s="27"/>
      <c r="I38977" s="27"/>
      <c r="J38977" s="27"/>
    </row>
    <row r="38978" spans="2:10" x14ac:dyDescent="0.25">
      <c r="B38978" s="27"/>
      <c r="D38978" s="27"/>
      <c r="E38978" s="27"/>
      <c r="I38978" s="27"/>
      <c r="J38978" s="27"/>
    </row>
    <row r="38979" spans="2:10" x14ac:dyDescent="0.25">
      <c r="B38979" s="27"/>
      <c r="D38979" s="27"/>
      <c r="E38979" s="27"/>
      <c r="I38979" s="27"/>
      <c r="J38979" s="27"/>
    </row>
    <row r="38980" spans="2:10" x14ac:dyDescent="0.25">
      <c r="B38980" s="27"/>
      <c r="D38980" s="27"/>
      <c r="E38980" s="27"/>
      <c r="I38980" s="27"/>
      <c r="J38980" s="27"/>
    </row>
    <row r="38981" spans="2:10" x14ac:dyDescent="0.25">
      <c r="B38981" s="27"/>
      <c r="D38981" s="27"/>
      <c r="E38981" s="27"/>
      <c r="I38981" s="27"/>
      <c r="J38981" s="27"/>
    </row>
    <row r="38982" spans="2:10" x14ac:dyDescent="0.25">
      <c r="B38982" s="27"/>
      <c r="D38982" s="27"/>
      <c r="E38982" s="27"/>
      <c r="I38982" s="27"/>
      <c r="J38982" s="27"/>
    </row>
    <row r="38983" spans="2:10" x14ac:dyDescent="0.25">
      <c r="B38983" s="27"/>
      <c r="D38983" s="27"/>
      <c r="E38983" s="27"/>
      <c r="I38983" s="27"/>
      <c r="J38983" s="27"/>
    </row>
    <row r="38984" spans="2:10" x14ac:dyDescent="0.25">
      <c r="B38984" s="27"/>
      <c r="D38984" s="27"/>
      <c r="E38984" s="27"/>
      <c r="I38984" s="27"/>
      <c r="J38984" s="27"/>
    </row>
    <row r="38985" spans="2:10" x14ac:dyDescent="0.25">
      <c r="B38985" s="27"/>
      <c r="D38985" s="27"/>
      <c r="E38985" s="27"/>
      <c r="I38985" s="27"/>
      <c r="J38985" s="27"/>
    </row>
    <row r="38986" spans="2:10" x14ac:dyDescent="0.25">
      <c r="B38986" s="27"/>
      <c r="D38986" s="27"/>
      <c r="E38986" s="27"/>
      <c r="I38986" s="27"/>
      <c r="J38986" s="27"/>
    </row>
    <row r="38987" spans="2:10" x14ac:dyDescent="0.25">
      <c r="B38987" s="27"/>
      <c r="D38987" s="27"/>
      <c r="E38987" s="27"/>
      <c r="I38987" s="27"/>
      <c r="J38987" s="27"/>
    </row>
    <row r="38988" spans="2:10" x14ac:dyDescent="0.25">
      <c r="B38988" s="27"/>
      <c r="D38988" s="27"/>
      <c r="E38988" s="27"/>
      <c r="I38988" s="27"/>
      <c r="J38988" s="27"/>
    </row>
    <row r="38989" spans="2:10" x14ac:dyDescent="0.25">
      <c r="B38989" s="27"/>
      <c r="D38989" s="27"/>
      <c r="E38989" s="27"/>
      <c r="I38989" s="27"/>
      <c r="J38989" s="27"/>
    </row>
    <row r="38990" spans="2:10" x14ac:dyDescent="0.25">
      <c r="B38990" s="27"/>
      <c r="D38990" s="27"/>
      <c r="E38990" s="27"/>
      <c r="I38990" s="27"/>
      <c r="J38990" s="27"/>
    </row>
    <row r="38991" spans="2:10" x14ac:dyDescent="0.25">
      <c r="B38991" s="27"/>
      <c r="D38991" s="27"/>
      <c r="E38991" s="27"/>
      <c r="I38991" s="27"/>
      <c r="J38991" s="27"/>
    </row>
    <row r="38992" spans="2:10" x14ac:dyDescent="0.25">
      <c r="B38992" s="27"/>
      <c r="D38992" s="27"/>
      <c r="E38992" s="27"/>
      <c r="I38992" s="27"/>
      <c r="J38992" s="27"/>
    </row>
    <row r="38993" spans="2:10" x14ac:dyDescent="0.25">
      <c r="B38993" s="27"/>
      <c r="D38993" s="27"/>
      <c r="E38993" s="27"/>
      <c r="I38993" s="27"/>
      <c r="J38993" s="27"/>
    </row>
    <row r="38994" spans="2:10" x14ac:dyDescent="0.25">
      <c r="B38994" s="27"/>
      <c r="D38994" s="27"/>
      <c r="E38994" s="27"/>
      <c r="I38994" s="27"/>
      <c r="J38994" s="27"/>
    </row>
    <row r="38995" spans="2:10" x14ac:dyDescent="0.25">
      <c r="B38995" s="27"/>
      <c r="D38995" s="27"/>
      <c r="E38995" s="27"/>
      <c r="I38995" s="27"/>
      <c r="J38995" s="27"/>
    </row>
    <row r="38996" spans="2:10" x14ac:dyDescent="0.25">
      <c r="B38996" s="27"/>
      <c r="D38996" s="27"/>
      <c r="E38996" s="27"/>
      <c r="I38996" s="27"/>
      <c r="J38996" s="27"/>
    </row>
    <row r="38997" spans="2:10" x14ac:dyDescent="0.25">
      <c r="B38997" s="27"/>
      <c r="D38997" s="27"/>
      <c r="E38997" s="27"/>
      <c r="I38997" s="27"/>
      <c r="J38997" s="27"/>
    </row>
    <row r="38998" spans="2:10" x14ac:dyDescent="0.25">
      <c r="B38998" s="27"/>
      <c r="D38998" s="27"/>
      <c r="E38998" s="27"/>
      <c r="I38998" s="27"/>
      <c r="J38998" s="27"/>
    </row>
    <row r="38999" spans="2:10" x14ac:dyDescent="0.25">
      <c r="B38999" s="27"/>
      <c r="D38999" s="27"/>
      <c r="E38999" s="27"/>
      <c r="I38999" s="27"/>
      <c r="J38999" s="27"/>
    </row>
    <row r="39000" spans="2:10" x14ac:dyDescent="0.25">
      <c r="B39000" s="27"/>
      <c r="D39000" s="27"/>
      <c r="E39000" s="27"/>
      <c r="I39000" s="27"/>
      <c r="J39000" s="27"/>
    </row>
    <row r="39001" spans="2:10" x14ac:dyDescent="0.25">
      <c r="B39001" s="27"/>
      <c r="D39001" s="27"/>
      <c r="E39001" s="27"/>
      <c r="I39001" s="27"/>
      <c r="J39001" s="27"/>
    </row>
    <row r="39002" spans="2:10" x14ac:dyDescent="0.25">
      <c r="B39002" s="27"/>
      <c r="D39002" s="27"/>
      <c r="E39002" s="27"/>
      <c r="I39002" s="27"/>
      <c r="J39002" s="27"/>
    </row>
    <row r="39003" spans="2:10" x14ac:dyDescent="0.25">
      <c r="B39003" s="27"/>
      <c r="D39003" s="27"/>
      <c r="E39003" s="27"/>
      <c r="I39003" s="27"/>
      <c r="J39003" s="27"/>
    </row>
    <row r="39004" spans="2:10" x14ac:dyDescent="0.25">
      <c r="B39004" s="27"/>
      <c r="D39004" s="27"/>
      <c r="E39004" s="27"/>
      <c r="I39004" s="27"/>
      <c r="J39004" s="27"/>
    </row>
    <row r="39005" spans="2:10" x14ac:dyDescent="0.25">
      <c r="B39005" s="27"/>
      <c r="D39005" s="27"/>
      <c r="E39005" s="27"/>
      <c r="I39005" s="27"/>
      <c r="J39005" s="27"/>
    </row>
    <row r="39006" spans="2:10" x14ac:dyDescent="0.25">
      <c r="B39006" s="27"/>
      <c r="D39006" s="27"/>
      <c r="E39006" s="27"/>
      <c r="I39006" s="27"/>
      <c r="J39006" s="27"/>
    </row>
    <row r="39007" spans="2:10" x14ac:dyDescent="0.25">
      <c r="B39007" s="27"/>
      <c r="D39007" s="27"/>
      <c r="E39007" s="27"/>
      <c r="I39007" s="27"/>
      <c r="J39007" s="27"/>
    </row>
    <row r="39008" spans="2:10" x14ac:dyDescent="0.25">
      <c r="B39008" s="27"/>
      <c r="D39008" s="27"/>
      <c r="E39008" s="27"/>
      <c r="I39008" s="27"/>
      <c r="J39008" s="27"/>
    </row>
    <row r="39009" spans="2:10" x14ac:dyDescent="0.25">
      <c r="B39009" s="27"/>
      <c r="D39009" s="27"/>
      <c r="E39009" s="27"/>
      <c r="I39009" s="27"/>
      <c r="J39009" s="27"/>
    </row>
    <row r="39010" spans="2:10" x14ac:dyDescent="0.25">
      <c r="B39010" s="27"/>
      <c r="D39010" s="27"/>
      <c r="E39010" s="27"/>
      <c r="I39010" s="27"/>
      <c r="J39010" s="27"/>
    </row>
    <row r="39011" spans="2:10" x14ac:dyDescent="0.25">
      <c r="B39011" s="27"/>
      <c r="D39011" s="27"/>
      <c r="E39011" s="27"/>
      <c r="I39011" s="27"/>
      <c r="J39011" s="27"/>
    </row>
    <row r="39012" spans="2:10" x14ac:dyDescent="0.25">
      <c r="B39012" s="27"/>
      <c r="D39012" s="27"/>
      <c r="E39012" s="27"/>
      <c r="I39012" s="27"/>
      <c r="J39012" s="27"/>
    </row>
    <row r="39013" spans="2:10" x14ac:dyDescent="0.25">
      <c r="B39013" s="27"/>
      <c r="D39013" s="27"/>
      <c r="E39013" s="27"/>
      <c r="I39013" s="27"/>
      <c r="J39013" s="27"/>
    </row>
    <row r="39014" spans="2:10" x14ac:dyDescent="0.25">
      <c r="B39014" s="27"/>
      <c r="D39014" s="27"/>
      <c r="E39014" s="27"/>
      <c r="I39014" s="27"/>
      <c r="J39014" s="27"/>
    </row>
    <row r="39015" spans="2:10" x14ac:dyDescent="0.25">
      <c r="B39015" s="27"/>
      <c r="D39015" s="27"/>
      <c r="E39015" s="27"/>
      <c r="I39015" s="27"/>
      <c r="J39015" s="27"/>
    </row>
    <row r="39016" spans="2:10" x14ac:dyDescent="0.25">
      <c r="B39016" s="27"/>
      <c r="D39016" s="27"/>
      <c r="E39016" s="27"/>
      <c r="I39016" s="27"/>
      <c r="J39016" s="27"/>
    </row>
    <row r="39017" spans="2:10" x14ac:dyDescent="0.25">
      <c r="B39017" s="27"/>
      <c r="D39017" s="27"/>
      <c r="E39017" s="27"/>
      <c r="I39017" s="27"/>
      <c r="J39017" s="27"/>
    </row>
    <row r="39018" spans="2:10" x14ac:dyDescent="0.25">
      <c r="B39018" s="27"/>
      <c r="D39018" s="27"/>
      <c r="E39018" s="27"/>
      <c r="I39018" s="27"/>
      <c r="J39018" s="27"/>
    </row>
    <row r="39019" spans="2:10" x14ac:dyDescent="0.25">
      <c r="B39019" s="27"/>
      <c r="D39019" s="27"/>
      <c r="E39019" s="27"/>
      <c r="I39019" s="27"/>
      <c r="J39019" s="27"/>
    </row>
    <row r="39020" spans="2:10" x14ac:dyDescent="0.25">
      <c r="B39020" s="27"/>
      <c r="D39020" s="27"/>
      <c r="E39020" s="27"/>
      <c r="I39020" s="27"/>
      <c r="J39020" s="27"/>
    </row>
    <row r="39021" spans="2:10" x14ac:dyDescent="0.25">
      <c r="B39021" s="27"/>
      <c r="D39021" s="27"/>
      <c r="E39021" s="27"/>
      <c r="I39021" s="27"/>
      <c r="J39021" s="27"/>
    </row>
    <row r="39022" spans="2:10" x14ac:dyDescent="0.25">
      <c r="B39022" s="27"/>
      <c r="D39022" s="27"/>
      <c r="E39022" s="27"/>
      <c r="I39022" s="27"/>
      <c r="J39022" s="27"/>
    </row>
    <row r="39023" spans="2:10" x14ac:dyDescent="0.25">
      <c r="B39023" s="27"/>
      <c r="D39023" s="27"/>
      <c r="E39023" s="27"/>
      <c r="I39023" s="27"/>
      <c r="J39023" s="27"/>
    </row>
    <row r="39024" spans="2:10" x14ac:dyDescent="0.25">
      <c r="B39024" s="27"/>
      <c r="D39024" s="27"/>
      <c r="E39024" s="27"/>
      <c r="I39024" s="27"/>
      <c r="J39024" s="27"/>
    </row>
    <row r="39025" spans="2:10" x14ac:dyDescent="0.25">
      <c r="B39025" s="27"/>
      <c r="D39025" s="27"/>
      <c r="E39025" s="27"/>
      <c r="I39025" s="27"/>
      <c r="J39025" s="27"/>
    </row>
    <row r="39026" spans="2:10" x14ac:dyDescent="0.25">
      <c r="B39026" s="27"/>
      <c r="D39026" s="27"/>
      <c r="E39026" s="27"/>
      <c r="I39026" s="27"/>
      <c r="J39026" s="27"/>
    </row>
    <row r="39027" spans="2:10" x14ac:dyDescent="0.25">
      <c r="B39027" s="27"/>
      <c r="D39027" s="27"/>
      <c r="E39027" s="27"/>
      <c r="I39027" s="27"/>
      <c r="J39027" s="27"/>
    </row>
    <row r="39028" spans="2:10" x14ac:dyDescent="0.25">
      <c r="B39028" s="27"/>
      <c r="D39028" s="27"/>
      <c r="E39028" s="27"/>
      <c r="I39028" s="27"/>
      <c r="J39028" s="27"/>
    </row>
    <row r="39029" spans="2:10" x14ac:dyDescent="0.25">
      <c r="B39029" s="27"/>
      <c r="D39029" s="27"/>
      <c r="E39029" s="27"/>
      <c r="I39029" s="27"/>
      <c r="J39029" s="27"/>
    </row>
    <row r="39030" spans="2:10" x14ac:dyDescent="0.25">
      <c r="B39030" s="27"/>
      <c r="D39030" s="27"/>
      <c r="E39030" s="27"/>
      <c r="I39030" s="27"/>
      <c r="J39030" s="27"/>
    </row>
    <row r="39031" spans="2:10" x14ac:dyDescent="0.25">
      <c r="B39031" s="27"/>
      <c r="D39031" s="27"/>
      <c r="E39031" s="27"/>
      <c r="I39031" s="27"/>
      <c r="J39031" s="27"/>
    </row>
    <row r="39032" spans="2:10" x14ac:dyDescent="0.25">
      <c r="B39032" s="27"/>
      <c r="D39032" s="27"/>
      <c r="E39032" s="27"/>
      <c r="I39032" s="27"/>
      <c r="J39032" s="27"/>
    </row>
    <row r="39033" spans="2:10" x14ac:dyDescent="0.25">
      <c r="B39033" s="27"/>
      <c r="D39033" s="27"/>
      <c r="E39033" s="27"/>
      <c r="I39033" s="27"/>
      <c r="J39033" s="27"/>
    </row>
    <row r="39034" spans="2:10" x14ac:dyDescent="0.25">
      <c r="B39034" s="27"/>
      <c r="D39034" s="27"/>
      <c r="E39034" s="27"/>
      <c r="I39034" s="27"/>
      <c r="J39034" s="27"/>
    </row>
    <row r="39035" spans="2:10" x14ac:dyDescent="0.25">
      <c r="B39035" s="27"/>
      <c r="D39035" s="27"/>
      <c r="E39035" s="27"/>
      <c r="I39035" s="27"/>
      <c r="J39035" s="27"/>
    </row>
    <row r="39036" spans="2:10" x14ac:dyDescent="0.25">
      <c r="B39036" s="27"/>
      <c r="D39036" s="27"/>
      <c r="E39036" s="27"/>
      <c r="I39036" s="27"/>
      <c r="J39036" s="27"/>
    </row>
    <row r="39037" spans="2:10" x14ac:dyDescent="0.25">
      <c r="B39037" s="27"/>
      <c r="D39037" s="27"/>
      <c r="E39037" s="27"/>
      <c r="I39037" s="27"/>
      <c r="J39037" s="27"/>
    </row>
    <row r="39038" spans="2:10" x14ac:dyDescent="0.25">
      <c r="B39038" s="27"/>
      <c r="D39038" s="27"/>
      <c r="E39038" s="27"/>
      <c r="I39038" s="27"/>
      <c r="J39038" s="27"/>
    </row>
    <row r="39039" spans="2:10" x14ac:dyDescent="0.25">
      <c r="B39039" s="27"/>
      <c r="D39039" s="27"/>
      <c r="E39039" s="27"/>
      <c r="I39039" s="27"/>
      <c r="J39039" s="27"/>
    </row>
    <row r="39040" spans="2:10" x14ac:dyDescent="0.25">
      <c r="B39040" s="27"/>
      <c r="D39040" s="27"/>
      <c r="E39040" s="27"/>
      <c r="I39040" s="27"/>
      <c r="J39040" s="27"/>
    </row>
    <row r="39041" spans="2:10" x14ac:dyDescent="0.25">
      <c r="B39041" s="27"/>
      <c r="D39041" s="27"/>
      <c r="E39041" s="27"/>
      <c r="I39041" s="27"/>
      <c r="J39041" s="27"/>
    </row>
    <row r="39042" spans="2:10" x14ac:dyDescent="0.25">
      <c r="B39042" s="27"/>
      <c r="D39042" s="27"/>
      <c r="E39042" s="27"/>
      <c r="I39042" s="27"/>
      <c r="J39042" s="27"/>
    </row>
    <row r="39043" spans="2:10" x14ac:dyDescent="0.25">
      <c r="B39043" s="27"/>
      <c r="D39043" s="27"/>
      <c r="E39043" s="27"/>
      <c r="I39043" s="27"/>
      <c r="J39043" s="27"/>
    </row>
    <row r="39044" spans="2:10" x14ac:dyDescent="0.25">
      <c r="B39044" s="27"/>
      <c r="D39044" s="27"/>
      <c r="E39044" s="27"/>
      <c r="I39044" s="27"/>
      <c r="J39044" s="27"/>
    </row>
    <row r="39045" spans="2:10" x14ac:dyDescent="0.25">
      <c r="B39045" s="27"/>
      <c r="D39045" s="27"/>
      <c r="E39045" s="27"/>
      <c r="I39045" s="27"/>
      <c r="J39045" s="27"/>
    </row>
    <row r="39046" spans="2:10" x14ac:dyDescent="0.25">
      <c r="B39046" s="27"/>
      <c r="D39046" s="27"/>
      <c r="E39046" s="27"/>
      <c r="I39046" s="27"/>
      <c r="J39046" s="27"/>
    </row>
    <row r="39047" spans="2:10" x14ac:dyDescent="0.25">
      <c r="B39047" s="27"/>
      <c r="D39047" s="27"/>
      <c r="E39047" s="27"/>
      <c r="I39047" s="27"/>
      <c r="J39047" s="27"/>
    </row>
    <row r="39048" spans="2:10" x14ac:dyDescent="0.25">
      <c r="B39048" s="27"/>
      <c r="D39048" s="27"/>
      <c r="E39048" s="27"/>
      <c r="I39048" s="27"/>
      <c r="J39048" s="27"/>
    </row>
    <row r="39049" spans="2:10" x14ac:dyDescent="0.25">
      <c r="B39049" s="27"/>
      <c r="D39049" s="27"/>
      <c r="E39049" s="27"/>
      <c r="I39049" s="27"/>
      <c r="J39049" s="27"/>
    </row>
    <row r="39050" spans="2:10" x14ac:dyDescent="0.25">
      <c r="B39050" s="27"/>
      <c r="D39050" s="27"/>
      <c r="E39050" s="27"/>
      <c r="I39050" s="27"/>
      <c r="J39050" s="27"/>
    </row>
    <row r="39051" spans="2:10" x14ac:dyDescent="0.25">
      <c r="B39051" s="27"/>
      <c r="D39051" s="27"/>
      <c r="E39051" s="27"/>
      <c r="I39051" s="27"/>
      <c r="J39051" s="27"/>
    </row>
    <row r="39052" spans="2:10" x14ac:dyDescent="0.25">
      <c r="B39052" s="27"/>
      <c r="D39052" s="27"/>
      <c r="E39052" s="27"/>
      <c r="I39052" s="27"/>
      <c r="J39052" s="27"/>
    </row>
    <row r="39053" spans="2:10" x14ac:dyDescent="0.25">
      <c r="B39053" s="27"/>
      <c r="D39053" s="27"/>
      <c r="E39053" s="27"/>
      <c r="I39053" s="27"/>
      <c r="J39053" s="27"/>
    </row>
    <row r="39054" spans="2:10" x14ac:dyDescent="0.25">
      <c r="B39054" s="27"/>
      <c r="D39054" s="27"/>
      <c r="E39054" s="27"/>
      <c r="I39054" s="27"/>
      <c r="J39054" s="27"/>
    </row>
    <row r="39055" spans="2:10" x14ac:dyDescent="0.25">
      <c r="B39055" s="27"/>
      <c r="D39055" s="27"/>
      <c r="E39055" s="27"/>
      <c r="I39055" s="27"/>
      <c r="J39055" s="27"/>
    </row>
    <row r="39056" spans="2:10" x14ac:dyDescent="0.25">
      <c r="B39056" s="27"/>
      <c r="D39056" s="27"/>
      <c r="E39056" s="27"/>
      <c r="I39056" s="27"/>
      <c r="J39056" s="27"/>
    </row>
    <row r="39057" spans="2:10" x14ac:dyDescent="0.25">
      <c r="B39057" s="27"/>
      <c r="D39057" s="27"/>
      <c r="E39057" s="27"/>
      <c r="I39057" s="27"/>
      <c r="J39057" s="27"/>
    </row>
    <row r="39058" spans="2:10" x14ac:dyDescent="0.25">
      <c r="B39058" s="27"/>
      <c r="D39058" s="27"/>
      <c r="E39058" s="27"/>
      <c r="I39058" s="27"/>
      <c r="J39058" s="27"/>
    </row>
    <row r="39059" spans="2:10" x14ac:dyDescent="0.25">
      <c r="B39059" s="27"/>
      <c r="D39059" s="27"/>
      <c r="E39059" s="27"/>
      <c r="I39059" s="27"/>
      <c r="J39059" s="27"/>
    </row>
    <row r="39060" spans="2:10" x14ac:dyDescent="0.25">
      <c r="B39060" s="27"/>
      <c r="D39060" s="27"/>
      <c r="E39060" s="27"/>
      <c r="I39060" s="27"/>
      <c r="J39060" s="27"/>
    </row>
    <row r="39061" spans="2:10" x14ac:dyDescent="0.25">
      <c r="B39061" s="27"/>
      <c r="D39061" s="27"/>
      <c r="E39061" s="27"/>
      <c r="I39061" s="27"/>
      <c r="J39061" s="27"/>
    </row>
    <row r="39062" spans="2:10" x14ac:dyDescent="0.25">
      <c r="B39062" s="27"/>
      <c r="D39062" s="27"/>
      <c r="E39062" s="27"/>
      <c r="I39062" s="27"/>
      <c r="J39062" s="27"/>
    </row>
    <row r="39063" spans="2:10" x14ac:dyDescent="0.25">
      <c r="B39063" s="27"/>
      <c r="D39063" s="27"/>
      <c r="E39063" s="27"/>
      <c r="I39063" s="27"/>
      <c r="J39063" s="27"/>
    </row>
    <row r="39064" spans="2:10" x14ac:dyDescent="0.25">
      <c r="B39064" s="27"/>
      <c r="D39064" s="27"/>
      <c r="E39064" s="27"/>
      <c r="I39064" s="27"/>
      <c r="J39064" s="27"/>
    </row>
    <row r="39065" spans="2:10" x14ac:dyDescent="0.25">
      <c r="B39065" s="27"/>
      <c r="D39065" s="27"/>
      <c r="E39065" s="27"/>
      <c r="I39065" s="27"/>
      <c r="J39065" s="27"/>
    </row>
    <row r="39066" spans="2:10" x14ac:dyDescent="0.25">
      <c r="B39066" s="27"/>
      <c r="D39066" s="27"/>
      <c r="E39066" s="27"/>
      <c r="I39066" s="27"/>
      <c r="J39066" s="27"/>
    </row>
    <row r="39067" spans="2:10" x14ac:dyDescent="0.25">
      <c r="B39067" s="27"/>
      <c r="D39067" s="27"/>
      <c r="E39067" s="27"/>
      <c r="I39067" s="27"/>
      <c r="J39067" s="27"/>
    </row>
    <row r="39068" spans="2:10" x14ac:dyDescent="0.25">
      <c r="B39068" s="27"/>
      <c r="D39068" s="27"/>
      <c r="E39068" s="27"/>
      <c r="I39068" s="27"/>
      <c r="J39068" s="27"/>
    </row>
    <row r="39069" spans="2:10" x14ac:dyDescent="0.25">
      <c r="B39069" s="27"/>
      <c r="D39069" s="27"/>
      <c r="E39069" s="27"/>
      <c r="I39069" s="27"/>
      <c r="J39069" s="27"/>
    </row>
    <row r="39070" spans="2:10" x14ac:dyDescent="0.25">
      <c r="B39070" s="27"/>
      <c r="D39070" s="27"/>
      <c r="E39070" s="27"/>
      <c r="I39070" s="27"/>
      <c r="J39070" s="27"/>
    </row>
    <row r="39071" spans="2:10" x14ac:dyDescent="0.25">
      <c r="B39071" s="27"/>
      <c r="D39071" s="27"/>
      <c r="E39071" s="27"/>
      <c r="I39071" s="27"/>
      <c r="J39071" s="27"/>
    </row>
    <row r="39072" spans="2:10" x14ac:dyDescent="0.25">
      <c r="B39072" s="27"/>
      <c r="D39072" s="27"/>
      <c r="E39072" s="27"/>
      <c r="I39072" s="27"/>
      <c r="J39072" s="27"/>
    </row>
    <row r="39073" spans="2:10" x14ac:dyDescent="0.25">
      <c r="B39073" s="27"/>
      <c r="D39073" s="27"/>
      <c r="E39073" s="27"/>
      <c r="I39073" s="27"/>
      <c r="J39073" s="27"/>
    </row>
    <row r="39074" spans="2:10" x14ac:dyDescent="0.25">
      <c r="B39074" s="27"/>
      <c r="D39074" s="27"/>
      <c r="E39074" s="27"/>
      <c r="I39074" s="27"/>
      <c r="J39074" s="27"/>
    </row>
    <row r="39075" spans="2:10" x14ac:dyDescent="0.25">
      <c r="B39075" s="27"/>
      <c r="D39075" s="27"/>
      <c r="E39075" s="27"/>
      <c r="I39075" s="27"/>
      <c r="J39075" s="27"/>
    </row>
    <row r="39076" spans="2:10" x14ac:dyDescent="0.25">
      <c r="B39076" s="27"/>
      <c r="D39076" s="27"/>
      <c r="E39076" s="27"/>
      <c r="I39076" s="27"/>
      <c r="J39076" s="27"/>
    </row>
    <row r="39077" spans="2:10" x14ac:dyDescent="0.25">
      <c r="B39077" s="27"/>
      <c r="D39077" s="27"/>
      <c r="E39077" s="27"/>
      <c r="I39077" s="27"/>
      <c r="J39077" s="27"/>
    </row>
    <row r="39078" spans="2:10" x14ac:dyDescent="0.25">
      <c r="B39078" s="27"/>
      <c r="D39078" s="27"/>
      <c r="E39078" s="27"/>
      <c r="I39078" s="27"/>
      <c r="J39078" s="27"/>
    </row>
    <row r="39079" spans="2:10" x14ac:dyDescent="0.25">
      <c r="B39079" s="27"/>
      <c r="D39079" s="27"/>
      <c r="E39079" s="27"/>
      <c r="I39079" s="27"/>
      <c r="J39079" s="27"/>
    </row>
    <row r="39080" spans="2:10" x14ac:dyDescent="0.25">
      <c r="B39080" s="27"/>
      <c r="D39080" s="27"/>
      <c r="E39080" s="27"/>
      <c r="I39080" s="27"/>
      <c r="J39080" s="27"/>
    </row>
    <row r="39081" spans="2:10" x14ac:dyDescent="0.25">
      <c r="B39081" s="27"/>
      <c r="D39081" s="27"/>
      <c r="E39081" s="27"/>
      <c r="I39081" s="27"/>
      <c r="J39081" s="27"/>
    </row>
    <row r="39082" spans="2:10" x14ac:dyDescent="0.25">
      <c r="B39082" s="27"/>
      <c r="D39082" s="27"/>
      <c r="E39082" s="27"/>
      <c r="I39082" s="27"/>
      <c r="J39082" s="27"/>
    </row>
    <row r="39083" spans="2:10" x14ac:dyDescent="0.25">
      <c r="B39083" s="27"/>
      <c r="D39083" s="27"/>
      <c r="E39083" s="27"/>
      <c r="I39083" s="27"/>
      <c r="J39083" s="27"/>
    </row>
    <row r="39084" spans="2:10" x14ac:dyDescent="0.25">
      <c r="B39084" s="27"/>
      <c r="D39084" s="27"/>
      <c r="E39084" s="27"/>
      <c r="I39084" s="27"/>
      <c r="J39084" s="27"/>
    </row>
    <row r="39085" spans="2:10" x14ac:dyDescent="0.25">
      <c r="B39085" s="27"/>
      <c r="D39085" s="27"/>
      <c r="E39085" s="27"/>
      <c r="I39085" s="27"/>
      <c r="J39085" s="27"/>
    </row>
    <row r="39086" spans="2:10" x14ac:dyDescent="0.25">
      <c r="B39086" s="27"/>
      <c r="D39086" s="27"/>
      <c r="E39086" s="27"/>
      <c r="I39086" s="27"/>
      <c r="J39086" s="27"/>
    </row>
    <row r="39087" spans="2:10" x14ac:dyDescent="0.25">
      <c r="B39087" s="27"/>
      <c r="D39087" s="27"/>
      <c r="E39087" s="27"/>
      <c r="I39087" s="27"/>
      <c r="J39087" s="27"/>
    </row>
    <row r="39088" spans="2:10" x14ac:dyDescent="0.25">
      <c r="B39088" s="27"/>
      <c r="D39088" s="27"/>
      <c r="E39088" s="27"/>
      <c r="I39088" s="27"/>
      <c r="J39088" s="27"/>
    </row>
    <row r="39089" spans="2:10" x14ac:dyDescent="0.25">
      <c r="B39089" s="27"/>
      <c r="D39089" s="27"/>
      <c r="E39089" s="27"/>
      <c r="I39089" s="27"/>
      <c r="J39089" s="27"/>
    </row>
    <row r="39090" spans="2:10" x14ac:dyDescent="0.25">
      <c r="B39090" s="27"/>
      <c r="D39090" s="27"/>
      <c r="E39090" s="27"/>
      <c r="I39090" s="27"/>
      <c r="J39090" s="27"/>
    </row>
    <row r="39091" spans="2:10" x14ac:dyDescent="0.25">
      <c r="B39091" s="27"/>
      <c r="D39091" s="27"/>
      <c r="E39091" s="27"/>
      <c r="I39091" s="27"/>
      <c r="J39091" s="27"/>
    </row>
    <row r="39092" spans="2:10" x14ac:dyDescent="0.25">
      <c r="B39092" s="27"/>
      <c r="D39092" s="27"/>
      <c r="E39092" s="27"/>
      <c r="I39092" s="27"/>
      <c r="J39092" s="27"/>
    </row>
    <row r="39093" spans="2:10" x14ac:dyDescent="0.25">
      <c r="B39093" s="27"/>
      <c r="D39093" s="27"/>
      <c r="E39093" s="27"/>
      <c r="I39093" s="27"/>
      <c r="J39093" s="27"/>
    </row>
    <row r="39094" spans="2:10" x14ac:dyDescent="0.25">
      <c r="B39094" s="27"/>
      <c r="D39094" s="27"/>
      <c r="E39094" s="27"/>
      <c r="I39094" s="27"/>
      <c r="J39094" s="27"/>
    </row>
    <row r="39095" spans="2:10" x14ac:dyDescent="0.25">
      <c r="B39095" s="27"/>
      <c r="D39095" s="27"/>
      <c r="E39095" s="27"/>
      <c r="I39095" s="27"/>
      <c r="J39095" s="27"/>
    </row>
    <row r="39096" spans="2:10" x14ac:dyDescent="0.25">
      <c r="B39096" s="27"/>
      <c r="D39096" s="27"/>
      <c r="E39096" s="27"/>
      <c r="I39096" s="27"/>
      <c r="J39096" s="27"/>
    </row>
    <row r="39097" spans="2:10" x14ac:dyDescent="0.25">
      <c r="B39097" s="27"/>
      <c r="D39097" s="27"/>
      <c r="E39097" s="27"/>
      <c r="I39097" s="27"/>
      <c r="J39097" s="27"/>
    </row>
    <row r="39098" spans="2:10" x14ac:dyDescent="0.25">
      <c r="B39098" s="27"/>
      <c r="D39098" s="27"/>
      <c r="E39098" s="27"/>
      <c r="I39098" s="27"/>
      <c r="J39098" s="27"/>
    </row>
    <row r="39099" spans="2:10" x14ac:dyDescent="0.25">
      <c r="B39099" s="27"/>
      <c r="D39099" s="27"/>
      <c r="E39099" s="27"/>
      <c r="I39099" s="27"/>
      <c r="J39099" s="27"/>
    </row>
    <row r="39100" spans="2:10" x14ac:dyDescent="0.25">
      <c r="B39100" s="27"/>
      <c r="D39100" s="27"/>
      <c r="E39100" s="27"/>
      <c r="I39100" s="27"/>
      <c r="J39100" s="27"/>
    </row>
    <row r="39101" spans="2:10" x14ac:dyDescent="0.25">
      <c r="B39101" s="27"/>
      <c r="D39101" s="27"/>
      <c r="E39101" s="27"/>
      <c r="I39101" s="27"/>
      <c r="J39101" s="27"/>
    </row>
    <row r="39102" spans="2:10" x14ac:dyDescent="0.25">
      <c r="B39102" s="27"/>
      <c r="D39102" s="27"/>
      <c r="E39102" s="27"/>
      <c r="I39102" s="27"/>
      <c r="J39102" s="27"/>
    </row>
    <row r="39103" spans="2:10" x14ac:dyDescent="0.25">
      <c r="B39103" s="27"/>
      <c r="D39103" s="27"/>
      <c r="E39103" s="27"/>
      <c r="I39103" s="27"/>
      <c r="J39103" s="27"/>
    </row>
    <row r="39104" spans="2:10" x14ac:dyDescent="0.25">
      <c r="B39104" s="27"/>
      <c r="D39104" s="27"/>
      <c r="E39104" s="27"/>
      <c r="I39104" s="27"/>
      <c r="J39104" s="27"/>
    </row>
    <row r="39105" spans="2:10" x14ac:dyDescent="0.25">
      <c r="B39105" s="27"/>
      <c r="D39105" s="27"/>
      <c r="E39105" s="27"/>
      <c r="I39105" s="27"/>
      <c r="J39105" s="27"/>
    </row>
    <row r="39106" spans="2:10" x14ac:dyDescent="0.25">
      <c r="B39106" s="27"/>
      <c r="D39106" s="27"/>
      <c r="E39106" s="27"/>
      <c r="I39106" s="27"/>
      <c r="J39106" s="27"/>
    </row>
    <row r="39107" spans="2:10" x14ac:dyDescent="0.25">
      <c r="B39107" s="27"/>
      <c r="D39107" s="27"/>
      <c r="E39107" s="27"/>
      <c r="I39107" s="27"/>
      <c r="J39107" s="27"/>
    </row>
    <row r="39108" spans="2:10" x14ac:dyDescent="0.25">
      <c r="B39108" s="27"/>
      <c r="D39108" s="27"/>
      <c r="E39108" s="27"/>
      <c r="I39108" s="27"/>
      <c r="J39108" s="27"/>
    </row>
    <row r="39109" spans="2:10" x14ac:dyDescent="0.25">
      <c r="B39109" s="27"/>
      <c r="D39109" s="27"/>
      <c r="E39109" s="27"/>
      <c r="I39109" s="27"/>
      <c r="J39109" s="27"/>
    </row>
    <row r="39110" spans="2:10" x14ac:dyDescent="0.25">
      <c r="B39110" s="27"/>
      <c r="D39110" s="27"/>
      <c r="E39110" s="27"/>
      <c r="I39110" s="27"/>
      <c r="J39110" s="27"/>
    </row>
    <row r="39111" spans="2:10" x14ac:dyDescent="0.25">
      <c r="B39111" s="27"/>
      <c r="D39111" s="27"/>
      <c r="E39111" s="27"/>
      <c r="I39111" s="27"/>
      <c r="J39111" s="27"/>
    </row>
    <row r="39112" spans="2:10" x14ac:dyDescent="0.25">
      <c r="B39112" s="27"/>
      <c r="D39112" s="27"/>
      <c r="E39112" s="27"/>
      <c r="I39112" s="27"/>
      <c r="J39112" s="27"/>
    </row>
    <row r="39113" spans="2:10" x14ac:dyDescent="0.25">
      <c r="B39113" s="27"/>
      <c r="D39113" s="27"/>
      <c r="E39113" s="27"/>
      <c r="I39113" s="27"/>
      <c r="J39113" s="27"/>
    </row>
    <row r="39114" spans="2:10" x14ac:dyDescent="0.25">
      <c r="B39114" s="27"/>
      <c r="D39114" s="27"/>
      <c r="E39114" s="27"/>
      <c r="I39114" s="27"/>
      <c r="J39114" s="27"/>
    </row>
    <row r="39115" spans="2:10" x14ac:dyDescent="0.25">
      <c r="B39115" s="27"/>
      <c r="D39115" s="27"/>
      <c r="E39115" s="27"/>
      <c r="I39115" s="27"/>
      <c r="J39115" s="27"/>
    </row>
    <row r="39116" spans="2:10" x14ac:dyDescent="0.25">
      <c r="B39116" s="27"/>
      <c r="D39116" s="27"/>
      <c r="E39116" s="27"/>
      <c r="I39116" s="27"/>
      <c r="J39116" s="27"/>
    </row>
    <row r="39117" spans="2:10" x14ac:dyDescent="0.25">
      <c r="B39117" s="27"/>
      <c r="D39117" s="27"/>
      <c r="E39117" s="27"/>
      <c r="I39117" s="27"/>
      <c r="J39117" s="27"/>
    </row>
    <row r="39118" spans="2:10" x14ac:dyDescent="0.25">
      <c r="B39118" s="27"/>
      <c r="D39118" s="27"/>
      <c r="E39118" s="27"/>
      <c r="I39118" s="27"/>
      <c r="J39118" s="27"/>
    </row>
    <row r="39119" spans="2:10" x14ac:dyDescent="0.25">
      <c r="B39119" s="27"/>
      <c r="D39119" s="27"/>
      <c r="E39119" s="27"/>
      <c r="I39119" s="27"/>
      <c r="J39119" s="27"/>
    </row>
    <row r="39120" spans="2:10" x14ac:dyDescent="0.25">
      <c r="B39120" s="27"/>
      <c r="D39120" s="27"/>
      <c r="E39120" s="27"/>
      <c r="I39120" s="27"/>
      <c r="J39120" s="27"/>
    </row>
    <row r="39121" spans="2:10" x14ac:dyDescent="0.25">
      <c r="B39121" s="27"/>
      <c r="D39121" s="27"/>
      <c r="E39121" s="27"/>
      <c r="I39121" s="27"/>
      <c r="J39121" s="27"/>
    </row>
    <row r="39122" spans="2:10" x14ac:dyDescent="0.25">
      <c r="B39122" s="27"/>
      <c r="D39122" s="27"/>
      <c r="E39122" s="27"/>
      <c r="I39122" s="27"/>
      <c r="J39122" s="27"/>
    </row>
    <row r="39123" spans="2:10" x14ac:dyDescent="0.25">
      <c r="B39123" s="27"/>
      <c r="D39123" s="27"/>
      <c r="E39123" s="27"/>
      <c r="I39123" s="27"/>
      <c r="J39123" s="27"/>
    </row>
    <row r="39124" spans="2:10" x14ac:dyDescent="0.25">
      <c r="B39124" s="27"/>
      <c r="D39124" s="27"/>
      <c r="E39124" s="27"/>
      <c r="I39124" s="27"/>
      <c r="J39124" s="27"/>
    </row>
    <row r="39125" spans="2:10" x14ac:dyDescent="0.25">
      <c r="B39125" s="27"/>
      <c r="D39125" s="27"/>
      <c r="E39125" s="27"/>
      <c r="I39125" s="27"/>
      <c r="J39125" s="27"/>
    </row>
    <row r="39126" spans="2:10" x14ac:dyDescent="0.25">
      <c r="B39126" s="27"/>
      <c r="D39126" s="27"/>
      <c r="E39126" s="27"/>
      <c r="I39126" s="27"/>
      <c r="J39126" s="27"/>
    </row>
    <row r="39127" spans="2:10" x14ac:dyDescent="0.25">
      <c r="B39127" s="27"/>
      <c r="D39127" s="27"/>
      <c r="E39127" s="27"/>
      <c r="I39127" s="27"/>
      <c r="J39127" s="27"/>
    </row>
    <row r="39128" spans="2:10" x14ac:dyDescent="0.25">
      <c r="B39128" s="27"/>
      <c r="D39128" s="27"/>
      <c r="E39128" s="27"/>
      <c r="I39128" s="27"/>
      <c r="J39128" s="27"/>
    </row>
    <row r="39129" spans="2:10" x14ac:dyDescent="0.25">
      <c r="B39129" s="27"/>
      <c r="D39129" s="27"/>
      <c r="E39129" s="27"/>
      <c r="I39129" s="27"/>
      <c r="J39129" s="27"/>
    </row>
    <row r="39130" spans="2:10" x14ac:dyDescent="0.25">
      <c r="B39130" s="27"/>
      <c r="D39130" s="27"/>
      <c r="E39130" s="27"/>
      <c r="I39130" s="27"/>
      <c r="J39130" s="27"/>
    </row>
    <row r="39131" spans="2:10" x14ac:dyDescent="0.25">
      <c r="B39131" s="27"/>
      <c r="D39131" s="27"/>
      <c r="E39131" s="27"/>
      <c r="I39131" s="27"/>
      <c r="J39131" s="27"/>
    </row>
    <row r="39132" spans="2:10" x14ac:dyDescent="0.25">
      <c r="B39132" s="27"/>
      <c r="D39132" s="27"/>
      <c r="E39132" s="27"/>
      <c r="I39132" s="27"/>
      <c r="J39132" s="27"/>
    </row>
    <row r="39133" spans="2:10" x14ac:dyDescent="0.25">
      <c r="B39133" s="27"/>
      <c r="D39133" s="27"/>
      <c r="E39133" s="27"/>
      <c r="I39133" s="27"/>
      <c r="J39133" s="27"/>
    </row>
    <row r="39134" spans="2:10" x14ac:dyDescent="0.25">
      <c r="B39134" s="27"/>
      <c r="D39134" s="27"/>
      <c r="E39134" s="27"/>
      <c r="I39134" s="27"/>
      <c r="J39134" s="27"/>
    </row>
    <row r="39135" spans="2:10" x14ac:dyDescent="0.25">
      <c r="B39135" s="27"/>
      <c r="D39135" s="27"/>
      <c r="E39135" s="27"/>
      <c r="I39135" s="27"/>
      <c r="J39135" s="27"/>
    </row>
    <row r="39136" spans="2:10" x14ac:dyDescent="0.25">
      <c r="B39136" s="27"/>
      <c r="D39136" s="27"/>
      <c r="E39136" s="27"/>
      <c r="I39136" s="27"/>
      <c r="J39136" s="27"/>
    </row>
    <row r="39137" spans="2:10" x14ac:dyDescent="0.25">
      <c r="B39137" s="27"/>
      <c r="D39137" s="27"/>
      <c r="E39137" s="27"/>
      <c r="I39137" s="27"/>
      <c r="J39137" s="27"/>
    </row>
    <row r="39138" spans="2:10" x14ac:dyDescent="0.25">
      <c r="B39138" s="27"/>
      <c r="D39138" s="27"/>
      <c r="E39138" s="27"/>
      <c r="I39138" s="27"/>
      <c r="J39138" s="27"/>
    </row>
    <row r="39139" spans="2:10" x14ac:dyDescent="0.25">
      <c r="B39139" s="27"/>
      <c r="D39139" s="27"/>
      <c r="E39139" s="27"/>
      <c r="I39139" s="27"/>
      <c r="J39139" s="27"/>
    </row>
    <row r="39140" spans="2:10" x14ac:dyDescent="0.25">
      <c r="B39140" s="27"/>
      <c r="D39140" s="27"/>
      <c r="E39140" s="27"/>
      <c r="I39140" s="27"/>
      <c r="J39140" s="27"/>
    </row>
    <row r="39141" spans="2:10" x14ac:dyDescent="0.25">
      <c r="B39141" s="27"/>
      <c r="D39141" s="27"/>
      <c r="E39141" s="27"/>
      <c r="I39141" s="27"/>
      <c r="J39141" s="27"/>
    </row>
    <row r="39142" spans="2:10" x14ac:dyDescent="0.25">
      <c r="B39142" s="27"/>
      <c r="D39142" s="27"/>
      <c r="E39142" s="27"/>
      <c r="I39142" s="27"/>
      <c r="J39142" s="27"/>
    </row>
    <row r="39143" spans="2:10" x14ac:dyDescent="0.25">
      <c r="B39143" s="27"/>
      <c r="D39143" s="27"/>
      <c r="E39143" s="27"/>
      <c r="I39143" s="27"/>
      <c r="J39143" s="27"/>
    </row>
    <row r="39144" spans="2:10" x14ac:dyDescent="0.25">
      <c r="B39144" s="27"/>
      <c r="D39144" s="27"/>
      <c r="E39144" s="27"/>
      <c r="I39144" s="27"/>
      <c r="J39144" s="27"/>
    </row>
    <row r="39145" spans="2:10" x14ac:dyDescent="0.25">
      <c r="B39145" s="27"/>
      <c r="D39145" s="27"/>
      <c r="E39145" s="27"/>
      <c r="I39145" s="27"/>
      <c r="J39145" s="27"/>
    </row>
    <row r="39146" spans="2:10" x14ac:dyDescent="0.25">
      <c r="B39146" s="27"/>
      <c r="D39146" s="27"/>
      <c r="E39146" s="27"/>
      <c r="I39146" s="27"/>
      <c r="J39146" s="27"/>
    </row>
    <row r="39147" spans="2:10" x14ac:dyDescent="0.25">
      <c r="B39147" s="27"/>
      <c r="D39147" s="27"/>
      <c r="E39147" s="27"/>
      <c r="I39147" s="27"/>
      <c r="J39147" s="27"/>
    </row>
    <row r="39148" spans="2:10" x14ac:dyDescent="0.25">
      <c r="B39148" s="27"/>
      <c r="D39148" s="27"/>
      <c r="E39148" s="27"/>
      <c r="I39148" s="27"/>
      <c r="J39148" s="27"/>
    </row>
    <row r="39149" spans="2:10" x14ac:dyDescent="0.25">
      <c r="B39149" s="27"/>
      <c r="D39149" s="27"/>
      <c r="E39149" s="27"/>
      <c r="I39149" s="27"/>
      <c r="J39149" s="27"/>
    </row>
    <row r="39150" spans="2:10" x14ac:dyDescent="0.25">
      <c r="B39150" s="27"/>
      <c r="D39150" s="27"/>
      <c r="E39150" s="27"/>
      <c r="I39150" s="27"/>
      <c r="J39150" s="27"/>
    </row>
    <row r="39151" spans="2:10" x14ac:dyDescent="0.25">
      <c r="B39151" s="27"/>
      <c r="D39151" s="27"/>
      <c r="E39151" s="27"/>
      <c r="I39151" s="27"/>
      <c r="J39151" s="27"/>
    </row>
    <row r="39152" spans="2:10" x14ac:dyDescent="0.25">
      <c r="B39152" s="27"/>
      <c r="D39152" s="27"/>
      <c r="E39152" s="27"/>
      <c r="I39152" s="27"/>
      <c r="J39152" s="27"/>
    </row>
    <row r="39153" spans="2:10" x14ac:dyDescent="0.25">
      <c r="B39153" s="27"/>
      <c r="D39153" s="27"/>
      <c r="E39153" s="27"/>
      <c r="I39153" s="27"/>
      <c r="J39153" s="27"/>
    </row>
    <row r="39154" spans="2:10" x14ac:dyDescent="0.25">
      <c r="B39154" s="27"/>
      <c r="D39154" s="27"/>
      <c r="E39154" s="27"/>
      <c r="I39154" s="27"/>
      <c r="J39154" s="27"/>
    </row>
    <row r="39155" spans="2:10" x14ac:dyDescent="0.25">
      <c r="B39155" s="27"/>
      <c r="D39155" s="27"/>
      <c r="E39155" s="27"/>
      <c r="I39155" s="27"/>
      <c r="J39155" s="27"/>
    </row>
    <row r="39156" spans="2:10" x14ac:dyDescent="0.25">
      <c r="B39156" s="27"/>
      <c r="D39156" s="27"/>
      <c r="E39156" s="27"/>
      <c r="I39156" s="27"/>
      <c r="J39156" s="27"/>
    </row>
    <row r="39157" spans="2:10" x14ac:dyDescent="0.25">
      <c r="B39157" s="27"/>
      <c r="D39157" s="27"/>
      <c r="E39157" s="27"/>
      <c r="I39157" s="27"/>
      <c r="J39157" s="27"/>
    </row>
    <row r="39158" spans="2:10" x14ac:dyDescent="0.25">
      <c r="B39158" s="27"/>
      <c r="D39158" s="27"/>
      <c r="E39158" s="27"/>
      <c r="I39158" s="27"/>
      <c r="J39158" s="27"/>
    </row>
    <row r="39159" spans="2:10" x14ac:dyDescent="0.25">
      <c r="B39159" s="27"/>
      <c r="D39159" s="27"/>
      <c r="E39159" s="27"/>
      <c r="I39159" s="27"/>
      <c r="J39159" s="27"/>
    </row>
    <row r="39160" spans="2:10" x14ac:dyDescent="0.25">
      <c r="B39160" s="27"/>
      <c r="D39160" s="27"/>
      <c r="E39160" s="27"/>
      <c r="I39160" s="27"/>
      <c r="J39160" s="27"/>
    </row>
    <row r="39161" spans="2:10" x14ac:dyDescent="0.25">
      <c r="B39161" s="27"/>
      <c r="D39161" s="27"/>
      <c r="E39161" s="27"/>
      <c r="I39161" s="27"/>
      <c r="J39161" s="27"/>
    </row>
    <row r="39162" spans="2:10" x14ac:dyDescent="0.25">
      <c r="B39162" s="27"/>
      <c r="D39162" s="27"/>
      <c r="E39162" s="27"/>
      <c r="I39162" s="27"/>
      <c r="J39162" s="27"/>
    </row>
    <row r="39163" spans="2:10" x14ac:dyDescent="0.25">
      <c r="B39163" s="27"/>
      <c r="D39163" s="27"/>
      <c r="E39163" s="27"/>
      <c r="I39163" s="27"/>
      <c r="J39163" s="27"/>
    </row>
    <row r="39164" spans="2:10" x14ac:dyDescent="0.25">
      <c r="B39164" s="27"/>
      <c r="D39164" s="27"/>
      <c r="E39164" s="27"/>
      <c r="I39164" s="27"/>
      <c r="J39164" s="27"/>
    </row>
    <row r="39165" spans="2:10" x14ac:dyDescent="0.25">
      <c r="B39165" s="27"/>
      <c r="D39165" s="27"/>
      <c r="E39165" s="27"/>
      <c r="I39165" s="27"/>
      <c r="J39165" s="27"/>
    </row>
    <row r="39166" spans="2:10" x14ac:dyDescent="0.25">
      <c r="B39166" s="27"/>
      <c r="D39166" s="27"/>
      <c r="E39166" s="27"/>
      <c r="I39166" s="27"/>
      <c r="J39166" s="27"/>
    </row>
    <row r="39167" spans="2:10" x14ac:dyDescent="0.25">
      <c r="B39167" s="27"/>
      <c r="D39167" s="27"/>
      <c r="E39167" s="27"/>
      <c r="I39167" s="27"/>
      <c r="J39167" s="27"/>
    </row>
    <row r="39168" spans="2:10" x14ac:dyDescent="0.25">
      <c r="B39168" s="27"/>
      <c r="D39168" s="27"/>
      <c r="E39168" s="27"/>
      <c r="I39168" s="27"/>
      <c r="J39168" s="27"/>
    </row>
    <row r="39169" spans="2:10" x14ac:dyDescent="0.25">
      <c r="B39169" s="27"/>
      <c r="D39169" s="27"/>
      <c r="E39169" s="27"/>
      <c r="I39169" s="27"/>
      <c r="J39169" s="27"/>
    </row>
    <row r="39170" spans="2:10" x14ac:dyDescent="0.25">
      <c r="B39170" s="27"/>
      <c r="D39170" s="27"/>
      <c r="E39170" s="27"/>
      <c r="I39170" s="27"/>
      <c r="J39170" s="27"/>
    </row>
    <row r="39171" spans="2:10" x14ac:dyDescent="0.25">
      <c r="B39171" s="27"/>
      <c r="D39171" s="27"/>
      <c r="E39171" s="27"/>
      <c r="I39171" s="27"/>
      <c r="J39171" s="27"/>
    </row>
    <row r="39172" spans="2:10" x14ac:dyDescent="0.25">
      <c r="B39172" s="27"/>
      <c r="D39172" s="27"/>
      <c r="E39172" s="27"/>
      <c r="I39172" s="27"/>
      <c r="J39172" s="27"/>
    </row>
    <row r="39173" spans="2:10" x14ac:dyDescent="0.25">
      <c r="B39173" s="27"/>
      <c r="D39173" s="27"/>
      <c r="E39173" s="27"/>
      <c r="I39173" s="27"/>
      <c r="J39173" s="27"/>
    </row>
    <row r="39174" spans="2:10" x14ac:dyDescent="0.25">
      <c r="B39174" s="27"/>
      <c r="D39174" s="27"/>
      <c r="E39174" s="27"/>
      <c r="I39174" s="27"/>
      <c r="J39174" s="27"/>
    </row>
    <row r="39175" spans="2:10" x14ac:dyDescent="0.25">
      <c r="B39175" s="27"/>
      <c r="D39175" s="27"/>
      <c r="E39175" s="27"/>
      <c r="I39175" s="27"/>
      <c r="J39175" s="27"/>
    </row>
    <row r="39176" spans="2:10" x14ac:dyDescent="0.25">
      <c r="B39176" s="27"/>
      <c r="D39176" s="27"/>
      <c r="E39176" s="27"/>
      <c r="I39176" s="27"/>
      <c r="J39176" s="27"/>
    </row>
    <row r="39177" spans="2:10" x14ac:dyDescent="0.25">
      <c r="B39177" s="27"/>
      <c r="D39177" s="27"/>
      <c r="E39177" s="27"/>
      <c r="I39177" s="27"/>
      <c r="J39177" s="27"/>
    </row>
    <row r="39178" spans="2:10" x14ac:dyDescent="0.25">
      <c r="B39178" s="27"/>
      <c r="D39178" s="27"/>
      <c r="E39178" s="27"/>
      <c r="I39178" s="27"/>
      <c r="J39178" s="27"/>
    </row>
    <row r="39179" spans="2:10" x14ac:dyDescent="0.25">
      <c r="B39179" s="27"/>
      <c r="D39179" s="27"/>
      <c r="E39179" s="27"/>
      <c r="I39179" s="27"/>
      <c r="J39179" s="27"/>
    </row>
    <row r="39180" spans="2:10" x14ac:dyDescent="0.25">
      <c r="B39180" s="27"/>
      <c r="D39180" s="27"/>
      <c r="E39180" s="27"/>
      <c r="I39180" s="27"/>
      <c r="J39180" s="27"/>
    </row>
    <row r="39181" spans="2:10" x14ac:dyDescent="0.25">
      <c r="B39181" s="27"/>
      <c r="D39181" s="27"/>
      <c r="E39181" s="27"/>
      <c r="I39181" s="27"/>
      <c r="J39181" s="27"/>
    </row>
    <row r="39182" spans="2:10" x14ac:dyDescent="0.25">
      <c r="B39182" s="27"/>
      <c r="D39182" s="27"/>
      <c r="E39182" s="27"/>
      <c r="I39182" s="27"/>
      <c r="J39182" s="27"/>
    </row>
    <row r="39183" spans="2:10" x14ac:dyDescent="0.25">
      <c r="B39183" s="27"/>
      <c r="D39183" s="27"/>
      <c r="E39183" s="27"/>
      <c r="I39183" s="27"/>
      <c r="J39183" s="27"/>
    </row>
    <row r="39184" spans="2:10" x14ac:dyDescent="0.25">
      <c r="B39184" s="27"/>
      <c r="D39184" s="27"/>
      <c r="E39184" s="27"/>
      <c r="I39184" s="27"/>
      <c r="J39184" s="27"/>
    </row>
    <row r="39185" spans="2:10" x14ac:dyDescent="0.25">
      <c r="B39185" s="27"/>
      <c r="D39185" s="27"/>
      <c r="E39185" s="27"/>
      <c r="I39185" s="27"/>
      <c r="J39185" s="27"/>
    </row>
    <row r="39186" spans="2:10" x14ac:dyDescent="0.25">
      <c r="B39186" s="27"/>
      <c r="D39186" s="27"/>
      <c r="E39186" s="27"/>
      <c r="I39186" s="27"/>
      <c r="J39186" s="27"/>
    </row>
    <row r="39187" spans="2:10" x14ac:dyDescent="0.25">
      <c r="B39187" s="27"/>
      <c r="D39187" s="27"/>
      <c r="E39187" s="27"/>
      <c r="I39187" s="27"/>
      <c r="J39187" s="27"/>
    </row>
    <row r="39188" spans="2:10" x14ac:dyDescent="0.25">
      <c r="B39188" s="27"/>
      <c r="D39188" s="27"/>
      <c r="E39188" s="27"/>
      <c r="I39188" s="27"/>
      <c r="J39188" s="27"/>
    </row>
    <row r="39189" spans="2:10" x14ac:dyDescent="0.25">
      <c r="B39189" s="27"/>
      <c r="D39189" s="27"/>
      <c r="E39189" s="27"/>
      <c r="I39189" s="27"/>
      <c r="J39189" s="27"/>
    </row>
    <row r="39190" spans="2:10" x14ac:dyDescent="0.25">
      <c r="B39190" s="27"/>
      <c r="D39190" s="27"/>
      <c r="E39190" s="27"/>
      <c r="I39190" s="27"/>
      <c r="J39190" s="27"/>
    </row>
    <row r="39191" spans="2:10" x14ac:dyDescent="0.25">
      <c r="B39191" s="27"/>
      <c r="D39191" s="27"/>
      <c r="E39191" s="27"/>
      <c r="I39191" s="27"/>
      <c r="J39191" s="27"/>
    </row>
    <row r="39192" spans="2:10" x14ac:dyDescent="0.25">
      <c r="B39192" s="27"/>
      <c r="D39192" s="27"/>
      <c r="E39192" s="27"/>
      <c r="I39192" s="27"/>
      <c r="J39192" s="27"/>
    </row>
    <row r="39193" spans="2:10" x14ac:dyDescent="0.25">
      <c r="B39193" s="27"/>
      <c r="D39193" s="27"/>
      <c r="E39193" s="27"/>
      <c r="I39193" s="27"/>
      <c r="J39193" s="27"/>
    </row>
    <row r="39194" spans="2:10" x14ac:dyDescent="0.25">
      <c r="B39194" s="27"/>
      <c r="D39194" s="27"/>
      <c r="E39194" s="27"/>
      <c r="I39194" s="27"/>
      <c r="J39194" s="27"/>
    </row>
    <row r="39195" spans="2:10" x14ac:dyDescent="0.25">
      <c r="B39195" s="27"/>
      <c r="D39195" s="27"/>
      <c r="E39195" s="27"/>
      <c r="I39195" s="27"/>
      <c r="J39195" s="27"/>
    </row>
    <row r="39196" spans="2:10" x14ac:dyDescent="0.25">
      <c r="B39196" s="27"/>
      <c r="D39196" s="27"/>
      <c r="E39196" s="27"/>
      <c r="I39196" s="27"/>
      <c r="J39196" s="27"/>
    </row>
    <row r="39197" spans="2:10" x14ac:dyDescent="0.25">
      <c r="B39197" s="27"/>
      <c r="D39197" s="27"/>
      <c r="E39197" s="27"/>
      <c r="I39197" s="27"/>
      <c r="J39197" s="27"/>
    </row>
    <row r="39198" spans="2:10" x14ac:dyDescent="0.25">
      <c r="B39198" s="27"/>
      <c r="D39198" s="27"/>
      <c r="E39198" s="27"/>
      <c r="I39198" s="27"/>
      <c r="J39198" s="27"/>
    </row>
    <row r="39199" spans="2:10" x14ac:dyDescent="0.25">
      <c r="B39199" s="27"/>
      <c r="D39199" s="27"/>
      <c r="E39199" s="27"/>
      <c r="I39199" s="27"/>
      <c r="J39199" s="27"/>
    </row>
    <row r="39200" spans="2:10" x14ac:dyDescent="0.25">
      <c r="B39200" s="27"/>
      <c r="D39200" s="27"/>
      <c r="E39200" s="27"/>
      <c r="I39200" s="27"/>
      <c r="J39200" s="27"/>
    </row>
    <row r="39201" spans="2:10" x14ac:dyDescent="0.25">
      <c r="B39201" s="27"/>
      <c r="D39201" s="27"/>
      <c r="E39201" s="27"/>
      <c r="I39201" s="27"/>
      <c r="J39201" s="27"/>
    </row>
    <row r="39202" spans="2:10" x14ac:dyDescent="0.25">
      <c r="B39202" s="27"/>
      <c r="D39202" s="27"/>
      <c r="E39202" s="27"/>
      <c r="I39202" s="27"/>
      <c r="J39202" s="27"/>
    </row>
    <row r="39203" spans="2:10" x14ac:dyDescent="0.25">
      <c r="B39203" s="27"/>
      <c r="D39203" s="27"/>
      <c r="E39203" s="27"/>
      <c r="I39203" s="27"/>
      <c r="J39203" s="27"/>
    </row>
    <row r="39204" spans="2:10" x14ac:dyDescent="0.25">
      <c r="B39204" s="27"/>
      <c r="D39204" s="27"/>
      <c r="E39204" s="27"/>
      <c r="I39204" s="27"/>
      <c r="J39204" s="27"/>
    </row>
    <row r="39205" spans="2:10" x14ac:dyDescent="0.25">
      <c r="B39205" s="27"/>
      <c r="D39205" s="27"/>
      <c r="E39205" s="27"/>
      <c r="I39205" s="27"/>
      <c r="J39205" s="27"/>
    </row>
    <row r="39206" spans="2:10" x14ac:dyDescent="0.25">
      <c r="B39206" s="27"/>
      <c r="D39206" s="27"/>
      <c r="E39206" s="27"/>
      <c r="I39206" s="27"/>
      <c r="J39206" s="27"/>
    </row>
    <row r="39207" spans="2:10" x14ac:dyDescent="0.25">
      <c r="B39207" s="27"/>
      <c r="D39207" s="27"/>
      <c r="E39207" s="27"/>
      <c r="I39207" s="27"/>
      <c r="J39207" s="27"/>
    </row>
    <row r="39208" spans="2:10" x14ac:dyDescent="0.25">
      <c r="B39208" s="27"/>
      <c r="D39208" s="27"/>
      <c r="E39208" s="27"/>
      <c r="I39208" s="27"/>
      <c r="J39208" s="27"/>
    </row>
    <row r="39209" spans="2:10" x14ac:dyDescent="0.25">
      <c r="B39209" s="27"/>
      <c r="D39209" s="27"/>
      <c r="E39209" s="27"/>
      <c r="I39209" s="27"/>
      <c r="J39209" s="27"/>
    </row>
    <row r="39210" spans="2:10" x14ac:dyDescent="0.25">
      <c r="B39210" s="27"/>
      <c r="D39210" s="27"/>
      <c r="E39210" s="27"/>
      <c r="I39210" s="27"/>
      <c r="J39210" s="27"/>
    </row>
    <row r="39211" spans="2:10" x14ac:dyDescent="0.25">
      <c r="B39211" s="27"/>
      <c r="D39211" s="27"/>
      <c r="E39211" s="27"/>
      <c r="I39211" s="27"/>
      <c r="J39211" s="27"/>
    </row>
    <row r="39212" spans="2:10" x14ac:dyDescent="0.25">
      <c r="B39212" s="27"/>
      <c r="D39212" s="27"/>
      <c r="E39212" s="27"/>
      <c r="I39212" s="27"/>
      <c r="J39212" s="27"/>
    </row>
    <row r="39213" spans="2:10" x14ac:dyDescent="0.25">
      <c r="B39213" s="27"/>
      <c r="D39213" s="27"/>
      <c r="E39213" s="27"/>
      <c r="I39213" s="27"/>
      <c r="J39213" s="27"/>
    </row>
    <row r="39214" spans="2:10" x14ac:dyDescent="0.25">
      <c r="B39214" s="27"/>
      <c r="D39214" s="27"/>
      <c r="E39214" s="27"/>
      <c r="I39214" s="27"/>
      <c r="J39214" s="27"/>
    </row>
    <row r="39215" spans="2:10" x14ac:dyDescent="0.25">
      <c r="B39215" s="27"/>
      <c r="D39215" s="27"/>
      <c r="E39215" s="27"/>
      <c r="I39215" s="27"/>
      <c r="J39215" s="27"/>
    </row>
    <row r="39216" spans="2:10" x14ac:dyDescent="0.25">
      <c r="B39216" s="27"/>
      <c r="D39216" s="27"/>
      <c r="E39216" s="27"/>
      <c r="I39216" s="27"/>
      <c r="J39216" s="27"/>
    </row>
    <row r="39217" spans="2:10" x14ac:dyDescent="0.25">
      <c r="B39217" s="27"/>
      <c r="D39217" s="27"/>
      <c r="E39217" s="27"/>
      <c r="I39217" s="27"/>
      <c r="J39217" s="27"/>
    </row>
    <row r="39218" spans="2:10" x14ac:dyDescent="0.25">
      <c r="B39218" s="27"/>
      <c r="D39218" s="27"/>
      <c r="E39218" s="27"/>
      <c r="I39218" s="27"/>
      <c r="J39218" s="27"/>
    </row>
    <row r="39219" spans="2:10" x14ac:dyDescent="0.25">
      <c r="B39219" s="27"/>
      <c r="D39219" s="27"/>
      <c r="E39219" s="27"/>
      <c r="I39219" s="27"/>
      <c r="J39219" s="27"/>
    </row>
    <row r="39220" spans="2:10" x14ac:dyDescent="0.25">
      <c r="B39220" s="27"/>
      <c r="D39220" s="27"/>
      <c r="E39220" s="27"/>
      <c r="I39220" s="27"/>
      <c r="J39220" s="27"/>
    </row>
    <row r="39221" spans="2:10" x14ac:dyDescent="0.25">
      <c r="B39221" s="27"/>
      <c r="D39221" s="27"/>
      <c r="E39221" s="27"/>
      <c r="I39221" s="27"/>
      <c r="J39221" s="27"/>
    </row>
    <row r="39222" spans="2:10" x14ac:dyDescent="0.25">
      <c r="B39222" s="27"/>
      <c r="D39222" s="27"/>
      <c r="E39222" s="27"/>
      <c r="I39222" s="27"/>
      <c r="J39222" s="27"/>
    </row>
    <row r="39223" spans="2:10" x14ac:dyDescent="0.25">
      <c r="B39223" s="27"/>
      <c r="D39223" s="27"/>
      <c r="E39223" s="27"/>
      <c r="I39223" s="27"/>
      <c r="J39223" s="27"/>
    </row>
    <row r="39224" spans="2:10" x14ac:dyDescent="0.25">
      <c r="B39224" s="27"/>
      <c r="D39224" s="27"/>
      <c r="E39224" s="27"/>
      <c r="I39224" s="27"/>
      <c r="J39224" s="27"/>
    </row>
    <row r="39225" spans="2:10" x14ac:dyDescent="0.25">
      <c r="B39225" s="27"/>
      <c r="D39225" s="27"/>
      <c r="E39225" s="27"/>
      <c r="I39225" s="27"/>
      <c r="J39225" s="27"/>
    </row>
    <row r="39226" spans="2:10" x14ac:dyDescent="0.25">
      <c r="B39226" s="27"/>
      <c r="D39226" s="27"/>
      <c r="E39226" s="27"/>
      <c r="I39226" s="27"/>
      <c r="J39226" s="27"/>
    </row>
    <row r="39227" spans="2:10" x14ac:dyDescent="0.25">
      <c r="B39227" s="27"/>
      <c r="D39227" s="27"/>
      <c r="E39227" s="27"/>
      <c r="I39227" s="27"/>
      <c r="J39227" s="27"/>
    </row>
    <row r="39228" spans="2:10" x14ac:dyDescent="0.25">
      <c r="B39228" s="27"/>
      <c r="D39228" s="27"/>
      <c r="E39228" s="27"/>
      <c r="I39228" s="27"/>
      <c r="J39228" s="27"/>
    </row>
    <row r="39229" spans="2:10" x14ac:dyDescent="0.25">
      <c r="B39229" s="27"/>
      <c r="D39229" s="27"/>
      <c r="E39229" s="27"/>
      <c r="I39229" s="27"/>
      <c r="J39229" s="27"/>
    </row>
    <row r="39230" spans="2:10" x14ac:dyDescent="0.25">
      <c r="B39230" s="27"/>
      <c r="D39230" s="27"/>
      <c r="E39230" s="27"/>
      <c r="I39230" s="27"/>
      <c r="J39230" s="27"/>
    </row>
    <row r="39231" spans="2:10" x14ac:dyDescent="0.25">
      <c r="B39231" s="27"/>
      <c r="D39231" s="27"/>
      <c r="E39231" s="27"/>
      <c r="I39231" s="27"/>
      <c r="J39231" s="27"/>
    </row>
    <row r="39232" spans="2:10" x14ac:dyDescent="0.25">
      <c r="B39232" s="27"/>
      <c r="D39232" s="27"/>
      <c r="E39232" s="27"/>
      <c r="I39232" s="27"/>
      <c r="J39232" s="27"/>
    </row>
    <row r="39233" spans="2:10" x14ac:dyDescent="0.25">
      <c r="B39233" s="27"/>
      <c r="D39233" s="27"/>
      <c r="E39233" s="27"/>
      <c r="I39233" s="27"/>
      <c r="J39233" s="27"/>
    </row>
    <row r="39234" spans="2:10" x14ac:dyDescent="0.25">
      <c r="B39234" s="27"/>
      <c r="D39234" s="27"/>
      <c r="E39234" s="27"/>
      <c r="I39234" s="27"/>
      <c r="J39234" s="27"/>
    </row>
    <row r="39235" spans="2:10" x14ac:dyDescent="0.25">
      <c r="B39235" s="27"/>
      <c r="D39235" s="27"/>
      <c r="E39235" s="27"/>
      <c r="I39235" s="27"/>
      <c r="J39235" s="27"/>
    </row>
    <row r="39236" spans="2:10" x14ac:dyDescent="0.25">
      <c r="B39236" s="27"/>
      <c r="D39236" s="27"/>
      <c r="E39236" s="27"/>
      <c r="I39236" s="27"/>
      <c r="J39236" s="27"/>
    </row>
    <row r="39237" spans="2:10" x14ac:dyDescent="0.25">
      <c r="B39237" s="27"/>
      <c r="D39237" s="27"/>
      <c r="E39237" s="27"/>
      <c r="I39237" s="27"/>
      <c r="J39237" s="27"/>
    </row>
    <row r="39238" spans="2:10" x14ac:dyDescent="0.25">
      <c r="B39238" s="27"/>
      <c r="D39238" s="27"/>
      <c r="E39238" s="27"/>
      <c r="I39238" s="27"/>
      <c r="J39238" s="27"/>
    </row>
    <row r="39239" spans="2:10" x14ac:dyDescent="0.25">
      <c r="B39239" s="27"/>
      <c r="D39239" s="27"/>
      <c r="E39239" s="27"/>
      <c r="I39239" s="27"/>
      <c r="J39239" s="27"/>
    </row>
    <row r="39240" spans="2:10" x14ac:dyDescent="0.25">
      <c r="B39240" s="27"/>
      <c r="D39240" s="27"/>
      <c r="E39240" s="27"/>
      <c r="I39240" s="27"/>
      <c r="J39240" s="27"/>
    </row>
    <row r="39241" spans="2:10" x14ac:dyDescent="0.25">
      <c r="B39241" s="27"/>
      <c r="D39241" s="27"/>
      <c r="E39241" s="27"/>
      <c r="I39241" s="27"/>
      <c r="J39241" s="27"/>
    </row>
    <row r="39242" spans="2:10" x14ac:dyDescent="0.25">
      <c r="B39242" s="27"/>
      <c r="D39242" s="27"/>
      <c r="E39242" s="27"/>
      <c r="I39242" s="27"/>
      <c r="J39242" s="27"/>
    </row>
    <row r="39243" spans="2:10" x14ac:dyDescent="0.25">
      <c r="B39243" s="27"/>
      <c r="D39243" s="27"/>
      <c r="E39243" s="27"/>
      <c r="I39243" s="27"/>
      <c r="J39243" s="27"/>
    </row>
    <row r="39244" spans="2:10" x14ac:dyDescent="0.25">
      <c r="B39244" s="27"/>
      <c r="D39244" s="27"/>
      <c r="E39244" s="27"/>
      <c r="I39244" s="27"/>
      <c r="J39244" s="27"/>
    </row>
    <row r="39245" spans="2:10" x14ac:dyDescent="0.25">
      <c r="B39245" s="27"/>
      <c r="D39245" s="27"/>
      <c r="E39245" s="27"/>
      <c r="I39245" s="27"/>
      <c r="J39245" s="27"/>
    </row>
    <row r="39246" spans="2:10" x14ac:dyDescent="0.25">
      <c r="B39246" s="27"/>
      <c r="D39246" s="27"/>
      <c r="E39246" s="27"/>
      <c r="I39246" s="27"/>
      <c r="J39246" s="27"/>
    </row>
    <row r="39247" spans="2:10" x14ac:dyDescent="0.25">
      <c r="B39247" s="27"/>
      <c r="D39247" s="27"/>
      <c r="E39247" s="27"/>
      <c r="I39247" s="27"/>
      <c r="J39247" s="27"/>
    </row>
    <row r="39248" spans="2:10" x14ac:dyDescent="0.25">
      <c r="B39248" s="27"/>
      <c r="D39248" s="27"/>
      <c r="E39248" s="27"/>
      <c r="I39248" s="27"/>
      <c r="J39248" s="27"/>
    </row>
    <row r="39249" spans="2:10" x14ac:dyDescent="0.25">
      <c r="B39249" s="27"/>
      <c r="D39249" s="27"/>
      <c r="E39249" s="27"/>
      <c r="I39249" s="27"/>
      <c r="J39249" s="27"/>
    </row>
    <row r="39250" spans="2:10" x14ac:dyDescent="0.25">
      <c r="B39250" s="27"/>
      <c r="D39250" s="27"/>
      <c r="E39250" s="27"/>
      <c r="I39250" s="27"/>
      <c r="J39250" s="27"/>
    </row>
    <row r="39251" spans="2:10" x14ac:dyDescent="0.25">
      <c r="B39251" s="27"/>
      <c r="D39251" s="27"/>
      <c r="E39251" s="27"/>
      <c r="I39251" s="27"/>
      <c r="J39251" s="27"/>
    </row>
    <row r="39252" spans="2:10" x14ac:dyDescent="0.25">
      <c r="B39252" s="27"/>
      <c r="D39252" s="27"/>
      <c r="E39252" s="27"/>
      <c r="I39252" s="27"/>
      <c r="J39252" s="27"/>
    </row>
    <row r="39253" spans="2:10" x14ac:dyDescent="0.25">
      <c r="B39253" s="27"/>
      <c r="D39253" s="27"/>
      <c r="E39253" s="27"/>
      <c r="I39253" s="27"/>
      <c r="J39253" s="27"/>
    </row>
    <row r="39254" spans="2:10" x14ac:dyDescent="0.25">
      <c r="B39254" s="27"/>
      <c r="D39254" s="27"/>
      <c r="E39254" s="27"/>
      <c r="I39254" s="27"/>
      <c r="J39254" s="27"/>
    </row>
    <row r="39255" spans="2:10" x14ac:dyDescent="0.25">
      <c r="B39255" s="27"/>
      <c r="D39255" s="27"/>
      <c r="E39255" s="27"/>
      <c r="I39255" s="27"/>
      <c r="J39255" s="27"/>
    </row>
    <row r="39256" spans="2:10" x14ac:dyDescent="0.25">
      <c r="B39256" s="27"/>
      <c r="D39256" s="27"/>
      <c r="E39256" s="27"/>
      <c r="I39256" s="27"/>
      <c r="J39256" s="27"/>
    </row>
    <row r="39257" spans="2:10" x14ac:dyDescent="0.25">
      <c r="B39257" s="27"/>
      <c r="D39257" s="27"/>
      <c r="E39257" s="27"/>
      <c r="I39257" s="27"/>
      <c r="J39257" s="27"/>
    </row>
    <row r="39258" spans="2:10" x14ac:dyDescent="0.25">
      <c r="B39258" s="27"/>
      <c r="D39258" s="27"/>
      <c r="E39258" s="27"/>
      <c r="I39258" s="27"/>
      <c r="J39258" s="27"/>
    </row>
    <row r="39259" spans="2:10" x14ac:dyDescent="0.25">
      <c r="B39259" s="27"/>
      <c r="D39259" s="27"/>
      <c r="E39259" s="27"/>
      <c r="I39259" s="27"/>
      <c r="J39259" s="27"/>
    </row>
    <row r="39260" spans="2:10" x14ac:dyDescent="0.25">
      <c r="B39260" s="27"/>
      <c r="D39260" s="27"/>
      <c r="E39260" s="27"/>
      <c r="I39260" s="27"/>
      <c r="J39260" s="27"/>
    </row>
    <row r="39261" spans="2:10" x14ac:dyDescent="0.25">
      <c r="B39261" s="27"/>
      <c r="D39261" s="27"/>
      <c r="E39261" s="27"/>
      <c r="I39261" s="27"/>
      <c r="J39261" s="27"/>
    </row>
    <row r="39262" spans="2:10" x14ac:dyDescent="0.25">
      <c r="B39262" s="27"/>
      <c r="D39262" s="27"/>
      <c r="E39262" s="27"/>
      <c r="I39262" s="27"/>
      <c r="J39262" s="27"/>
    </row>
    <row r="39263" spans="2:10" x14ac:dyDescent="0.25">
      <c r="B39263" s="27"/>
      <c r="D39263" s="27"/>
      <c r="E39263" s="27"/>
      <c r="I39263" s="27"/>
      <c r="J39263" s="27"/>
    </row>
    <row r="39264" spans="2:10" x14ac:dyDescent="0.25">
      <c r="B39264" s="27"/>
      <c r="D39264" s="27"/>
      <c r="E39264" s="27"/>
      <c r="I39264" s="27"/>
      <c r="J39264" s="27"/>
    </row>
    <row r="39265" spans="2:10" x14ac:dyDescent="0.25">
      <c r="B39265" s="27"/>
      <c r="D39265" s="27"/>
      <c r="E39265" s="27"/>
      <c r="I39265" s="27"/>
      <c r="J39265" s="27"/>
    </row>
    <row r="39266" spans="2:10" x14ac:dyDescent="0.25">
      <c r="B39266" s="27"/>
      <c r="D39266" s="27"/>
      <c r="E39266" s="27"/>
      <c r="I39266" s="27"/>
      <c r="J39266" s="27"/>
    </row>
    <row r="39267" spans="2:10" x14ac:dyDescent="0.25">
      <c r="B39267" s="27"/>
      <c r="D39267" s="27"/>
      <c r="E39267" s="27"/>
      <c r="I39267" s="27"/>
      <c r="J39267" s="27"/>
    </row>
    <row r="39268" spans="2:10" x14ac:dyDescent="0.25">
      <c r="B39268" s="27"/>
      <c r="D39268" s="27"/>
      <c r="E39268" s="27"/>
      <c r="I39268" s="27"/>
      <c r="J39268" s="27"/>
    </row>
    <row r="39269" spans="2:10" x14ac:dyDescent="0.25">
      <c r="B39269" s="27"/>
      <c r="D39269" s="27"/>
      <c r="E39269" s="27"/>
      <c r="I39269" s="27"/>
      <c r="J39269" s="27"/>
    </row>
    <row r="39270" spans="2:10" x14ac:dyDescent="0.25">
      <c r="B39270" s="27"/>
      <c r="D39270" s="27"/>
      <c r="E39270" s="27"/>
      <c r="I39270" s="27"/>
      <c r="J39270" s="27"/>
    </row>
    <row r="39271" spans="2:10" x14ac:dyDescent="0.25">
      <c r="B39271" s="27"/>
      <c r="D39271" s="27"/>
      <c r="E39271" s="27"/>
      <c r="I39271" s="27"/>
      <c r="J39271" s="27"/>
    </row>
    <row r="39272" spans="2:10" x14ac:dyDescent="0.25">
      <c r="B39272" s="27"/>
      <c r="D39272" s="27"/>
      <c r="E39272" s="27"/>
      <c r="I39272" s="27"/>
      <c r="J39272" s="27"/>
    </row>
    <row r="39273" spans="2:10" x14ac:dyDescent="0.25">
      <c r="B39273" s="27"/>
      <c r="D39273" s="27"/>
      <c r="E39273" s="27"/>
      <c r="I39273" s="27"/>
      <c r="J39273" s="27"/>
    </row>
    <row r="39274" spans="2:10" x14ac:dyDescent="0.25">
      <c r="B39274" s="27"/>
      <c r="D39274" s="27"/>
      <c r="E39274" s="27"/>
      <c r="I39274" s="27"/>
      <c r="J39274" s="27"/>
    </row>
    <row r="39275" spans="2:10" x14ac:dyDescent="0.25">
      <c r="B39275" s="27"/>
      <c r="D39275" s="27"/>
      <c r="E39275" s="27"/>
      <c r="I39275" s="27"/>
      <c r="J39275" s="27"/>
    </row>
    <row r="39276" spans="2:10" x14ac:dyDescent="0.25">
      <c r="B39276" s="27"/>
      <c r="D39276" s="27"/>
      <c r="E39276" s="27"/>
      <c r="I39276" s="27"/>
      <c r="J39276" s="27"/>
    </row>
    <row r="39277" spans="2:10" x14ac:dyDescent="0.25">
      <c r="B39277" s="27"/>
      <c r="D39277" s="27"/>
      <c r="E39277" s="27"/>
      <c r="I39277" s="27"/>
      <c r="J39277" s="27"/>
    </row>
    <row r="39278" spans="2:10" x14ac:dyDescent="0.25">
      <c r="B39278" s="27"/>
      <c r="D39278" s="27"/>
      <c r="E39278" s="27"/>
      <c r="I39278" s="27"/>
      <c r="J39278" s="27"/>
    </row>
    <row r="39279" spans="2:10" x14ac:dyDescent="0.25">
      <c r="B39279" s="27"/>
      <c r="D39279" s="27"/>
      <c r="E39279" s="27"/>
      <c r="I39279" s="27"/>
      <c r="J39279" s="27"/>
    </row>
    <row r="39280" spans="2:10" x14ac:dyDescent="0.25">
      <c r="B39280" s="27"/>
      <c r="D39280" s="27"/>
      <c r="E39280" s="27"/>
      <c r="I39280" s="27"/>
      <c r="J39280" s="27"/>
    </row>
    <row r="39281" spans="2:10" x14ac:dyDescent="0.25">
      <c r="B39281" s="27"/>
      <c r="D39281" s="27"/>
      <c r="E39281" s="27"/>
      <c r="I39281" s="27"/>
      <c r="J39281" s="27"/>
    </row>
    <row r="39282" spans="2:10" x14ac:dyDescent="0.25">
      <c r="B39282" s="27"/>
      <c r="D39282" s="27"/>
      <c r="E39282" s="27"/>
      <c r="I39282" s="27"/>
      <c r="J39282" s="27"/>
    </row>
    <row r="39283" spans="2:10" x14ac:dyDescent="0.25">
      <c r="B39283" s="27"/>
      <c r="D39283" s="27"/>
      <c r="E39283" s="27"/>
      <c r="I39283" s="27"/>
      <c r="J39283" s="27"/>
    </row>
    <row r="39284" spans="2:10" x14ac:dyDescent="0.25">
      <c r="B39284" s="27"/>
      <c r="D39284" s="27"/>
      <c r="E39284" s="27"/>
      <c r="I39284" s="27"/>
      <c r="J39284" s="27"/>
    </row>
    <row r="39285" spans="2:10" x14ac:dyDescent="0.25">
      <c r="B39285" s="27"/>
      <c r="D39285" s="27"/>
      <c r="E39285" s="27"/>
      <c r="I39285" s="27"/>
      <c r="J39285" s="27"/>
    </row>
    <row r="39286" spans="2:10" x14ac:dyDescent="0.25">
      <c r="B39286" s="27"/>
      <c r="D39286" s="27"/>
      <c r="E39286" s="27"/>
      <c r="I39286" s="27"/>
      <c r="J39286" s="27"/>
    </row>
    <row r="39287" spans="2:10" x14ac:dyDescent="0.25">
      <c r="B39287" s="27"/>
      <c r="D39287" s="27"/>
      <c r="E39287" s="27"/>
      <c r="I39287" s="27"/>
      <c r="J39287" s="27"/>
    </row>
    <row r="39288" spans="2:10" x14ac:dyDescent="0.25">
      <c r="B39288" s="27"/>
      <c r="D39288" s="27"/>
      <c r="E39288" s="27"/>
      <c r="I39288" s="27"/>
      <c r="J39288" s="27"/>
    </row>
    <row r="39289" spans="2:10" x14ac:dyDescent="0.25">
      <c r="B39289" s="27"/>
      <c r="D39289" s="27"/>
      <c r="E39289" s="27"/>
      <c r="I39289" s="27"/>
      <c r="J39289" s="27"/>
    </row>
    <row r="39290" spans="2:10" x14ac:dyDescent="0.25">
      <c r="B39290" s="27"/>
      <c r="D39290" s="27"/>
      <c r="E39290" s="27"/>
      <c r="I39290" s="27"/>
      <c r="J39290" s="27"/>
    </row>
    <row r="39291" spans="2:10" x14ac:dyDescent="0.25">
      <c r="B39291" s="27"/>
      <c r="D39291" s="27"/>
      <c r="E39291" s="27"/>
      <c r="I39291" s="27"/>
      <c r="J39291" s="27"/>
    </row>
    <row r="39292" spans="2:10" x14ac:dyDescent="0.25">
      <c r="B39292" s="27"/>
      <c r="D39292" s="27"/>
      <c r="E39292" s="27"/>
      <c r="I39292" s="27"/>
      <c r="J39292" s="27"/>
    </row>
    <row r="39293" spans="2:10" x14ac:dyDescent="0.25">
      <c r="B39293" s="27"/>
      <c r="D39293" s="27"/>
      <c r="E39293" s="27"/>
      <c r="I39293" s="27"/>
      <c r="J39293" s="27"/>
    </row>
    <row r="39294" spans="2:10" x14ac:dyDescent="0.25">
      <c r="B39294" s="27"/>
      <c r="D39294" s="27"/>
      <c r="E39294" s="27"/>
      <c r="I39294" s="27"/>
      <c r="J39294" s="27"/>
    </row>
    <row r="39295" spans="2:10" x14ac:dyDescent="0.25">
      <c r="B39295" s="27"/>
      <c r="D39295" s="27"/>
      <c r="E39295" s="27"/>
      <c r="I39295" s="27"/>
      <c r="J39295" s="27"/>
    </row>
    <row r="39296" spans="2:10" x14ac:dyDescent="0.25">
      <c r="B39296" s="27"/>
      <c r="D39296" s="27"/>
      <c r="E39296" s="27"/>
      <c r="I39296" s="27"/>
      <c r="J39296" s="27"/>
    </row>
    <row r="39297" spans="2:10" x14ac:dyDescent="0.25">
      <c r="B39297" s="27"/>
      <c r="D39297" s="27"/>
      <c r="E39297" s="27"/>
      <c r="I39297" s="27"/>
      <c r="J39297" s="27"/>
    </row>
    <row r="39298" spans="2:10" x14ac:dyDescent="0.25">
      <c r="B39298" s="27"/>
      <c r="D39298" s="27"/>
      <c r="E39298" s="27"/>
      <c r="I39298" s="27"/>
      <c r="J39298" s="27"/>
    </row>
    <row r="39299" spans="2:10" x14ac:dyDescent="0.25">
      <c r="B39299" s="27"/>
      <c r="D39299" s="27"/>
      <c r="E39299" s="27"/>
      <c r="I39299" s="27"/>
      <c r="J39299" s="27"/>
    </row>
    <row r="39300" spans="2:10" x14ac:dyDescent="0.25">
      <c r="B39300" s="27"/>
      <c r="D39300" s="27"/>
      <c r="E39300" s="27"/>
      <c r="I39300" s="27"/>
      <c r="J39300" s="27"/>
    </row>
    <row r="39301" spans="2:10" x14ac:dyDescent="0.25">
      <c r="B39301" s="27"/>
      <c r="D39301" s="27"/>
      <c r="E39301" s="27"/>
      <c r="I39301" s="27"/>
      <c r="J39301" s="27"/>
    </row>
    <row r="39302" spans="2:10" x14ac:dyDescent="0.25">
      <c r="B39302" s="27"/>
      <c r="D39302" s="27"/>
      <c r="E39302" s="27"/>
      <c r="I39302" s="27"/>
      <c r="J39302" s="27"/>
    </row>
    <row r="39303" spans="2:10" x14ac:dyDescent="0.25">
      <c r="B39303" s="27"/>
      <c r="D39303" s="27"/>
      <c r="E39303" s="27"/>
      <c r="I39303" s="27"/>
      <c r="J39303" s="27"/>
    </row>
    <row r="39304" spans="2:10" x14ac:dyDescent="0.25">
      <c r="B39304" s="27"/>
      <c r="D39304" s="27"/>
      <c r="E39304" s="27"/>
      <c r="I39304" s="27"/>
      <c r="J39304" s="27"/>
    </row>
    <row r="39305" spans="2:10" x14ac:dyDescent="0.25">
      <c r="B39305" s="27"/>
      <c r="D39305" s="27"/>
      <c r="E39305" s="27"/>
      <c r="I39305" s="27"/>
      <c r="J39305" s="27"/>
    </row>
    <row r="39306" spans="2:10" x14ac:dyDescent="0.25">
      <c r="B39306" s="27"/>
      <c r="D39306" s="27"/>
      <c r="E39306" s="27"/>
      <c r="I39306" s="27"/>
      <c r="J39306" s="27"/>
    </row>
    <row r="39307" spans="2:10" x14ac:dyDescent="0.25">
      <c r="B39307" s="27"/>
      <c r="D39307" s="27"/>
      <c r="E39307" s="27"/>
      <c r="I39307" s="27"/>
      <c r="J39307" s="27"/>
    </row>
    <row r="39308" spans="2:10" x14ac:dyDescent="0.25">
      <c r="B39308" s="27"/>
      <c r="D39308" s="27"/>
      <c r="E39308" s="27"/>
      <c r="I39308" s="27"/>
      <c r="J39308" s="27"/>
    </row>
    <row r="39309" spans="2:10" x14ac:dyDescent="0.25">
      <c r="B39309" s="27"/>
      <c r="D39309" s="27"/>
      <c r="E39309" s="27"/>
      <c r="I39309" s="27"/>
      <c r="J39309" s="27"/>
    </row>
    <row r="39310" spans="2:10" x14ac:dyDescent="0.25">
      <c r="B39310" s="27"/>
      <c r="D39310" s="27"/>
      <c r="E39310" s="27"/>
      <c r="I39310" s="27"/>
      <c r="J39310" s="27"/>
    </row>
    <row r="39311" spans="2:10" x14ac:dyDescent="0.25">
      <c r="B39311" s="27"/>
      <c r="D39311" s="27"/>
      <c r="E39311" s="27"/>
      <c r="I39311" s="27"/>
      <c r="J39311" s="27"/>
    </row>
    <row r="39312" spans="2:10" x14ac:dyDescent="0.25">
      <c r="B39312" s="27"/>
      <c r="D39312" s="27"/>
      <c r="E39312" s="27"/>
      <c r="I39312" s="27"/>
      <c r="J39312" s="27"/>
    </row>
    <row r="39313" spans="2:10" x14ac:dyDescent="0.25">
      <c r="B39313" s="27"/>
      <c r="D39313" s="27"/>
      <c r="E39313" s="27"/>
      <c r="I39313" s="27"/>
      <c r="J39313" s="27"/>
    </row>
    <row r="39314" spans="2:10" x14ac:dyDescent="0.25">
      <c r="B39314" s="27"/>
      <c r="D39314" s="27"/>
      <c r="E39314" s="27"/>
      <c r="I39314" s="27"/>
      <c r="J39314" s="27"/>
    </row>
    <row r="39315" spans="2:10" x14ac:dyDescent="0.25">
      <c r="B39315" s="27"/>
      <c r="D39315" s="27"/>
      <c r="E39315" s="27"/>
      <c r="I39315" s="27"/>
      <c r="J39315" s="27"/>
    </row>
    <row r="39316" spans="2:10" x14ac:dyDescent="0.25">
      <c r="B39316" s="27"/>
      <c r="D39316" s="27"/>
      <c r="E39316" s="27"/>
      <c r="I39316" s="27"/>
      <c r="J39316" s="27"/>
    </row>
    <row r="39317" spans="2:10" x14ac:dyDescent="0.25">
      <c r="B39317" s="27"/>
      <c r="D39317" s="27"/>
      <c r="E39317" s="27"/>
      <c r="I39317" s="27"/>
      <c r="J39317" s="27"/>
    </row>
    <row r="39318" spans="2:10" x14ac:dyDescent="0.25">
      <c r="B39318" s="27"/>
      <c r="D39318" s="27"/>
      <c r="E39318" s="27"/>
      <c r="I39318" s="27"/>
      <c r="J39318" s="27"/>
    </row>
    <row r="39319" spans="2:10" x14ac:dyDescent="0.25">
      <c r="B39319" s="27"/>
      <c r="D39319" s="27"/>
      <c r="E39319" s="27"/>
      <c r="I39319" s="27"/>
      <c r="J39319" s="27"/>
    </row>
    <row r="39320" spans="2:10" x14ac:dyDescent="0.25">
      <c r="B39320" s="27"/>
      <c r="D39320" s="27"/>
      <c r="E39320" s="27"/>
      <c r="I39320" s="27"/>
      <c r="J39320" s="27"/>
    </row>
    <row r="39321" spans="2:10" x14ac:dyDescent="0.25">
      <c r="B39321" s="27"/>
      <c r="D39321" s="27"/>
      <c r="E39321" s="27"/>
      <c r="I39321" s="27"/>
      <c r="J39321" s="27"/>
    </row>
    <row r="39322" spans="2:10" x14ac:dyDescent="0.25">
      <c r="B39322" s="27"/>
      <c r="D39322" s="27"/>
      <c r="E39322" s="27"/>
      <c r="I39322" s="27"/>
      <c r="J39322" s="27"/>
    </row>
    <row r="39323" spans="2:10" x14ac:dyDescent="0.25">
      <c r="B39323" s="27"/>
      <c r="D39323" s="27"/>
      <c r="E39323" s="27"/>
      <c r="I39323" s="27"/>
      <c r="J39323" s="27"/>
    </row>
    <row r="39324" spans="2:10" x14ac:dyDescent="0.25">
      <c r="B39324" s="27"/>
      <c r="D39324" s="27"/>
      <c r="E39324" s="27"/>
      <c r="I39324" s="27"/>
      <c r="J39324" s="27"/>
    </row>
    <row r="39325" spans="2:10" x14ac:dyDescent="0.25">
      <c r="B39325" s="27"/>
      <c r="D39325" s="27"/>
      <c r="E39325" s="27"/>
      <c r="I39325" s="27"/>
      <c r="J39325" s="27"/>
    </row>
    <row r="39326" spans="2:10" x14ac:dyDescent="0.25">
      <c r="B39326" s="27"/>
      <c r="D39326" s="27"/>
      <c r="E39326" s="27"/>
      <c r="I39326" s="27"/>
      <c r="J39326" s="27"/>
    </row>
    <row r="39327" spans="2:10" x14ac:dyDescent="0.25">
      <c r="B39327" s="27"/>
      <c r="D39327" s="27"/>
      <c r="E39327" s="27"/>
      <c r="I39327" s="27"/>
      <c r="J39327" s="27"/>
    </row>
    <row r="39328" spans="2:10" x14ac:dyDescent="0.25">
      <c r="B39328" s="27"/>
      <c r="D39328" s="27"/>
      <c r="E39328" s="27"/>
      <c r="I39328" s="27"/>
      <c r="J39328" s="27"/>
    </row>
    <row r="39329" spans="2:10" x14ac:dyDescent="0.25">
      <c r="B39329" s="27"/>
      <c r="D39329" s="27"/>
      <c r="E39329" s="27"/>
      <c r="I39329" s="27"/>
      <c r="J39329" s="27"/>
    </row>
    <row r="39330" spans="2:10" x14ac:dyDescent="0.25">
      <c r="B39330" s="27"/>
      <c r="D39330" s="27"/>
      <c r="E39330" s="27"/>
      <c r="I39330" s="27"/>
      <c r="J39330" s="27"/>
    </row>
    <row r="39331" spans="2:10" x14ac:dyDescent="0.25">
      <c r="B39331" s="27"/>
      <c r="D39331" s="27"/>
      <c r="E39331" s="27"/>
      <c r="I39331" s="27"/>
      <c r="J39331" s="27"/>
    </row>
    <row r="39332" spans="2:10" x14ac:dyDescent="0.25">
      <c r="B39332" s="27"/>
      <c r="D39332" s="27"/>
      <c r="E39332" s="27"/>
      <c r="I39332" s="27"/>
      <c r="J39332" s="27"/>
    </row>
    <row r="39333" spans="2:10" x14ac:dyDescent="0.25">
      <c r="B39333" s="27"/>
      <c r="D39333" s="27"/>
      <c r="E39333" s="27"/>
      <c r="I39333" s="27"/>
      <c r="J39333" s="27"/>
    </row>
    <row r="39334" spans="2:10" x14ac:dyDescent="0.25">
      <c r="B39334" s="27"/>
      <c r="D39334" s="27"/>
      <c r="E39334" s="27"/>
      <c r="I39334" s="27"/>
      <c r="J39334" s="27"/>
    </row>
    <row r="39335" spans="2:10" x14ac:dyDescent="0.25">
      <c r="B39335" s="27"/>
      <c r="D39335" s="27"/>
      <c r="E39335" s="27"/>
      <c r="I39335" s="27"/>
      <c r="J39335" s="27"/>
    </row>
    <row r="39336" spans="2:10" x14ac:dyDescent="0.25">
      <c r="B39336" s="27"/>
      <c r="D39336" s="27"/>
      <c r="E39336" s="27"/>
      <c r="I39336" s="27"/>
      <c r="J39336" s="27"/>
    </row>
    <row r="39337" spans="2:10" x14ac:dyDescent="0.25">
      <c r="B39337" s="27"/>
      <c r="D39337" s="27"/>
      <c r="E39337" s="27"/>
      <c r="I39337" s="27"/>
      <c r="J39337" s="27"/>
    </row>
    <row r="39338" spans="2:10" x14ac:dyDescent="0.25">
      <c r="B39338" s="27"/>
      <c r="D39338" s="27"/>
      <c r="E39338" s="27"/>
      <c r="I39338" s="27"/>
      <c r="J39338" s="27"/>
    </row>
    <row r="39339" spans="2:10" x14ac:dyDescent="0.25">
      <c r="B39339" s="27"/>
      <c r="D39339" s="27"/>
      <c r="E39339" s="27"/>
      <c r="I39339" s="27"/>
      <c r="J39339" s="27"/>
    </row>
    <row r="39340" spans="2:10" x14ac:dyDescent="0.25">
      <c r="B39340" s="27"/>
      <c r="D39340" s="27"/>
      <c r="E39340" s="27"/>
      <c r="I39340" s="27"/>
      <c r="J39340" s="27"/>
    </row>
    <row r="39341" spans="2:10" x14ac:dyDescent="0.25">
      <c r="B39341" s="27"/>
      <c r="D39341" s="27"/>
      <c r="E39341" s="27"/>
      <c r="I39341" s="27"/>
      <c r="J39341" s="27"/>
    </row>
    <row r="39342" spans="2:10" x14ac:dyDescent="0.25">
      <c r="B39342" s="27"/>
      <c r="D39342" s="27"/>
      <c r="E39342" s="27"/>
      <c r="I39342" s="27"/>
      <c r="J39342" s="27"/>
    </row>
    <row r="39343" spans="2:10" x14ac:dyDescent="0.25">
      <c r="B39343" s="27"/>
      <c r="D39343" s="27"/>
      <c r="E39343" s="27"/>
      <c r="I39343" s="27"/>
      <c r="J39343" s="27"/>
    </row>
    <row r="39344" spans="2:10" x14ac:dyDescent="0.25">
      <c r="B39344" s="27"/>
      <c r="D39344" s="27"/>
      <c r="E39344" s="27"/>
      <c r="I39344" s="27"/>
      <c r="J39344" s="27"/>
    </row>
    <row r="39345" spans="2:10" x14ac:dyDescent="0.25">
      <c r="B39345" s="27"/>
      <c r="D39345" s="27"/>
      <c r="E39345" s="27"/>
      <c r="I39345" s="27"/>
      <c r="J39345" s="27"/>
    </row>
    <row r="39346" spans="2:10" x14ac:dyDescent="0.25">
      <c r="B39346" s="27"/>
      <c r="D39346" s="27"/>
      <c r="E39346" s="27"/>
      <c r="I39346" s="27"/>
      <c r="J39346" s="27"/>
    </row>
    <row r="39347" spans="2:10" x14ac:dyDescent="0.25">
      <c r="B39347" s="27"/>
      <c r="D39347" s="27"/>
      <c r="E39347" s="27"/>
      <c r="I39347" s="27"/>
      <c r="J39347" s="27"/>
    </row>
    <row r="39348" spans="2:10" x14ac:dyDescent="0.25">
      <c r="B39348" s="27"/>
      <c r="D39348" s="27"/>
      <c r="E39348" s="27"/>
      <c r="I39348" s="27"/>
      <c r="J39348" s="27"/>
    </row>
    <row r="39349" spans="2:10" x14ac:dyDescent="0.25">
      <c r="B39349" s="27"/>
      <c r="D39349" s="27"/>
      <c r="E39349" s="27"/>
      <c r="I39349" s="27"/>
      <c r="J39349" s="27"/>
    </row>
    <row r="39350" spans="2:10" x14ac:dyDescent="0.25">
      <c r="B39350" s="27"/>
      <c r="D39350" s="27"/>
      <c r="E39350" s="27"/>
      <c r="I39350" s="27"/>
      <c r="J39350" s="27"/>
    </row>
    <row r="39351" spans="2:10" x14ac:dyDescent="0.25">
      <c r="B39351" s="27"/>
      <c r="D39351" s="27"/>
      <c r="E39351" s="27"/>
      <c r="I39351" s="27"/>
      <c r="J39351" s="27"/>
    </row>
    <row r="39352" spans="2:10" x14ac:dyDescent="0.25">
      <c r="B39352" s="27"/>
      <c r="D39352" s="27"/>
      <c r="E39352" s="27"/>
      <c r="I39352" s="27"/>
      <c r="J39352" s="27"/>
    </row>
    <row r="39353" spans="2:10" x14ac:dyDescent="0.25">
      <c r="B39353" s="27"/>
      <c r="D39353" s="27"/>
      <c r="E39353" s="27"/>
      <c r="I39353" s="27"/>
      <c r="J39353" s="27"/>
    </row>
    <row r="39354" spans="2:10" x14ac:dyDescent="0.25">
      <c r="B39354" s="27"/>
      <c r="D39354" s="27"/>
      <c r="E39354" s="27"/>
      <c r="I39354" s="27"/>
      <c r="J39354" s="27"/>
    </row>
    <row r="39355" spans="2:10" x14ac:dyDescent="0.25">
      <c r="B39355" s="27"/>
      <c r="D39355" s="27"/>
      <c r="E39355" s="27"/>
      <c r="I39355" s="27"/>
      <c r="J39355" s="27"/>
    </row>
    <row r="39356" spans="2:10" x14ac:dyDescent="0.25">
      <c r="B39356" s="27"/>
      <c r="D39356" s="27"/>
      <c r="E39356" s="27"/>
      <c r="I39356" s="27"/>
      <c r="J39356" s="27"/>
    </row>
    <row r="39357" spans="2:10" x14ac:dyDescent="0.25">
      <c r="B39357" s="27"/>
      <c r="D39357" s="27"/>
      <c r="E39357" s="27"/>
      <c r="I39357" s="27"/>
      <c r="J39357" s="27"/>
    </row>
    <row r="39358" spans="2:10" x14ac:dyDescent="0.25">
      <c r="B39358" s="27"/>
      <c r="D39358" s="27"/>
      <c r="E39358" s="27"/>
      <c r="I39358" s="27"/>
      <c r="J39358" s="27"/>
    </row>
    <row r="39359" spans="2:10" x14ac:dyDescent="0.25">
      <c r="B39359" s="27"/>
      <c r="D39359" s="27"/>
      <c r="E39359" s="27"/>
      <c r="I39359" s="27"/>
      <c r="J39359" s="27"/>
    </row>
    <row r="39360" spans="2:10" x14ac:dyDescent="0.25">
      <c r="B39360" s="27"/>
      <c r="D39360" s="27"/>
      <c r="E39360" s="27"/>
      <c r="I39360" s="27"/>
      <c r="J39360" s="27"/>
    </row>
    <row r="39361" spans="2:10" x14ac:dyDescent="0.25">
      <c r="B39361" s="27"/>
      <c r="D39361" s="27"/>
      <c r="E39361" s="27"/>
      <c r="I39361" s="27"/>
      <c r="J39361" s="27"/>
    </row>
    <row r="39362" spans="2:10" x14ac:dyDescent="0.25">
      <c r="B39362" s="27"/>
      <c r="D39362" s="27"/>
      <c r="E39362" s="27"/>
      <c r="I39362" s="27"/>
      <c r="J39362" s="27"/>
    </row>
    <row r="39363" spans="2:10" x14ac:dyDescent="0.25">
      <c r="B39363" s="27"/>
      <c r="D39363" s="27"/>
      <c r="E39363" s="27"/>
      <c r="I39363" s="27"/>
      <c r="J39363" s="27"/>
    </row>
    <row r="39364" spans="2:10" x14ac:dyDescent="0.25">
      <c r="B39364" s="27"/>
      <c r="D39364" s="27"/>
      <c r="E39364" s="27"/>
      <c r="I39364" s="27"/>
      <c r="J39364" s="27"/>
    </row>
    <row r="39365" spans="2:10" x14ac:dyDescent="0.25">
      <c r="B39365" s="27"/>
      <c r="D39365" s="27"/>
      <c r="E39365" s="27"/>
      <c r="I39365" s="27"/>
      <c r="J39365" s="27"/>
    </row>
    <row r="39366" spans="2:10" x14ac:dyDescent="0.25">
      <c r="B39366" s="27"/>
      <c r="D39366" s="27"/>
      <c r="E39366" s="27"/>
      <c r="I39366" s="27"/>
      <c r="J39366" s="27"/>
    </row>
    <row r="39367" spans="2:10" x14ac:dyDescent="0.25">
      <c r="B39367" s="27"/>
      <c r="D39367" s="27"/>
      <c r="E39367" s="27"/>
      <c r="I39367" s="27"/>
      <c r="J39367" s="27"/>
    </row>
    <row r="39368" spans="2:10" x14ac:dyDescent="0.25">
      <c r="B39368" s="27"/>
      <c r="D39368" s="27"/>
      <c r="E39368" s="27"/>
      <c r="I39368" s="27"/>
      <c r="J39368" s="27"/>
    </row>
    <row r="39369" spans="2:10" x14ac:dyDescent="0.25">
      <c r="B39369" s="27"/>
      <c r="D39369" s="27"/>
      <c r="E39369" s="27"/>
      <c r="I39369" s="27"/>
      <c r="J39369" s="27"/>
    </row>
    <row r="39370" spans="2:10" x14ac:dyDescent="0.25">
      <c r="B39370" s="27"/>
      <c r="D39370" s="27"/>
      <c r="E39370" s="27"/>
      <c r="I39370" s="27"/>
      <c r="J39370" s="27"/>
    </row>
    <row r="39371" spans="2:10" x14ac:dyDescent="0.25">
      <c r="B39371" s="27"/>
      <c r="D39371" s="27"/>
      <c r="E39371" s="27"/>
      <c r="I39371" s="27"/>
      <c r="J39371" s="27"/>
    </row>
    <row r="39372" spans="2:10" x14ac:dyDescent="0.25">
      <c r="B39372" s="27"/>
      <c r="D39372" s="27"/>
      <c r="E39372" s="27"/>
      <c r="I39372" s="27"/>
      <c r="J39372" s="27"/>
    </row>
    <row r="39373" spans="2:10" x14ac:dyDescent="0.25">
      <c r="B39373" s="27"/>
      <c r="D39373" s="27"/>
      <c r="E39373" s="27"/>
      <c r="I39373" s="27"/>
      <c r="J39373" s="27"/>
    </row>
    <row r="39374" spans="2:10" x14ac:dyDescent="0.25">
      <c r="B39374" s="27"/>
      <c r="D39374" s="27"/>
      <c r="E39374" s="27"/>
      <c r="I39374" s="27"/>
      <c r="J39374" s="27"/>
    </row>
    <row r="39375" spans="2:10" x14ac:dyDescent="0.25">
      <c r="B39375" s="27"/>
      <c r="D39375" s="27"/>
      <c r="E39375" s="27"/>
      <c r="I39375" s="27"/>
      <c r="J39375" s="27"/>
    </row>
    <row r="39376" spans="2:10" x14ac:dyDescent="0.25">
      <c r="B39376" s="27"/>
      <c r="D39376" s="27"/>
      <c r="E39376" s="27"/>
      <c r="I39376" s="27"/>
      <c r="J39376" s="27"/>
    </row>
    <row r="39377" spans="2:10" x14ac:dyDescent="0.25">
      <c r="B39377" s="27"/>
      <c r="D39377" s="27"/>
      <c r="E39377" s="27"/>
      <c r="I39377" s="27"/>
      <c r="J39377" s="27"/>
    </row>
    <row r="39378" spans="2:10" x14ac:dyDescent="0.25">
      <c r="B39378" s="27"/>
      <c r="D39378" s="27"/>
      <c r="E39378" s="27"/>
      <c r="I39378" s="27"/>
      <c r="J39378" s="27"/>
    </row>
    <row r="39379" spans="2:10" x14ac:dyDescent="0.25">
      <c r="B39379" s="27"/>
      <c r="D39379" s="27"/>
      <c r="E39379" s="27"/>
      <c r="I39379" s="27"/>
      <c r="J39379" s="27"/>
    </row>
    <row r="39380" spans="2:10" x14ac:dyDescent="0.25">
      <c r="B39380" s="27"/>
      <c r="D39380" s="27"/>
      <c r="E39380" s="27"/>
      <c r="I39380" s="27"/>
      <c r="J39380" s="27"/>
    </row>
    <row r="39381" spans="2:10" x14ac:dyDescent="0.25">
      <c r="B39381" s="27"/>
      <c r="D39381" s="27"/>
      <c r="E39381" s="27"/>
      <c r="I39381" s="27"/>
      <c r="J39381" s="27"/>
    </row>
    <row r="39382" spans="2:10" x14ac:dyDescent="0.25">
      <c r="B39382" s="27"/>
      <c r="D39382" s="27"/>
      <c r="E39382" s="27"/>
      <c r="I39382" s="27"/>
      <c r="J39382" s="27"/>
    </row>
    <row r="39383" spans="2:10" x14ac:dyDescent="0.25">
      <c r="B39383" s="27"/>
      <c r="D39383" s="27"/>
      <c r="E39383" s="27"/>
      <c r="I39383" s="27"/>
      <c r="J39383" s="27"/>
    </row>
    <row r="39384" spans="2:10" x14ac:dyDescent="0.25">
      <c r="B39384" s="27"/>
      <c r="D39384" s="27"/>
      <c r="E39384" s="27"/>
      <c r="I39384" s="27"/>
      <c r="J39384" s="27"/>
    </row>
    <row r="39385" spans="2:10" x14ac:dyDescent="0.25">
      <c r="B39385" s="27"/>
      <c r="D39385" s="27"/>
      <c r="E39385" s="27"/>
      <c r="I39385" s="27"/>
      <c r="J39385" s="27"/>
    </row>
    <row r="39386" spans="2:10" x14ac:dyDescent="0.25">
      <c r="B39386" s="27"/>
      <c r="D39386" s="27"/>
      <c r="E39386" s="27"/>
      <c r="I39386" s="27"/>
      <c r="J39386" s="27"/>
    </row>
    <row r="39387" spans="2:10" x14ac:dyDescent="0.25">
      <c r="B39387" s="27"/>
      <c r="D39387" s="27"/>
      <c r="E39387" s="27"/>
      <c r="I39387" s="27"/>
      <c r="J39387" s="27"/>
    </row>
    <row r="39388" spans="2:10" x14ac:dyDescent="0.25">
      <c r="B39388" s="27"/>
      <c r="D39388" s="27"/>
      <c r="E39388" s="27"/>
      <c r="I39388" s="27"/>
      <c r="J39388" s="27"/>
    </row>
    <row r="39389" spans="2:10" x14ac:dyDescent="0.25">
      <c r="B39389" s="27"/>
      <c r="D39389" s="27"/>
      <c r="E39389" s="27"/>
      <c r="I39389" s="27"/>
      <c r="J39389" s="27"/>
    </row>
    <row r="39390" spans="2:10" x14ac:dyDescent="0.25">
      <c r="B39390" s="27"/>
      <c r="D39390" s="27"/>
      <c r="E39390" s="27"/>
      <c r="I39390" s="27"/>
      <c r="J39390" s="27"/>
    </row>
    <row r="39391" spans="2:10" x14ac:dyDescent="0.25">
      <c r="B39391" s="27"/>
      <c r="D39391" s="27"/>
      <c r="E39391" s="27"/>
      <c r="I39391" s="27"/>
      <c r="J39391" s="27"/>
    </row>
    <row r="39392" spans="2:10" x14ac:dyDescent="0.25">
      <c r="B39392" s="27"/>
      <c r="D39392" s="27"/>
      <c r="E39392" s="27"/>
      <c r="I39392" s="27"/>
      <c r="J39392" s="27"/>
    </row>
    <row r="39393" spans="2:10" x14ac:dyDescent="0.25">
      <c r="B39393" s="27"/>
      <c r="D39393" s="27"/>
      <c r="E39393" s="27"/>
      <c r="I39393" s="27"/>
      <c r="J39393" s="27"/>
    </row>
    <row r="39394" spans="2:10" x14ac:dyDescent="0.25">
      <c r="B39394" s="27"/>
      <c r="D39394" s="27"/>
      <c r="E39394" s="27"/>
      <c r="I39394" s="27"/>
      <c r="J39394" s="27"/>
    </row>
    <row r="39395" spans="2:10" x14ac:dyDescent="0.25">
      <c r="B39395" s="27"/>
      <c r="D39395" s="27"/>
      <c r="E39395" s="27"/>
      <c r="I39395" s="27"/>
      <c r="J39395" s="27"/>
    </row>
    <row r="39396" spans="2:10" x14ac:dyDescent="0.25">
      <c r="B39396" s="27"/>
      <c r="D39396" s="27"/>
      <c r="E39396" s="27"/>
      <c r="I39396" s="27"/>
      <c r="J39396" s="27"/>
    </row>
    <row r="39397" spans="2:10" x14ac:dyDescent="0.25">
      <c r="B39397" s="27"/>
      <c r="D39397" s="27"/>
      <c r="E39397" s="27"/>
      <c r="I39397" s="27"/>
      <c r="J39397" s="27"/>
    </row>
    <row r="39398" spans="2:10" x14ac:dyDescent="0.25">
      <c r="B39398" s="27"/>
      <c r="D39398" s="27"/>
      <c r="E39398" s="27"/>
      <c r="I39398" s="27"/>
      <c r="J39398" s="27"/>
    </row>
    <row r="39399" spans="2:10" x14ac:dyDescent="0.25">
      <c r="B39399" s="27"/>
      <c r="D39399" s="27"/>
      <c r="E39399" s="27"/>
      <c r="I39399" s="27"/>
      <c r="J39399" s="27"/>
    </row>
    <row r="39400" spans="2:10" x14ac:dyDescent="0.25">
      <c r="B39400" s="27"/>
      <c r="D39400" s="27"/>
      <c r="E39400" s="27"/>
      <c r="I39400" s="27"/>
      <c r="J39400" s="27"/>
    </row>
    <row r="39401" spans="2:10" x14ac:dyDescent="0.25">
      <c r="B39401" s="27"/>
      <c r="D39401" s="27"/>
      <c r="E39401" s="27"/>
      <c r="I39401" s="27"/>
      <c r="J39401" s="27"/>
    </row>
    <row r="39402" spans="2:10" x14ac:dyDescent="0.25">
      <c r="B39402" s="27"/>
      <c r="D39402" s="27"/>
      <c r="E39402" s="27"/>
      <c r="I39402" s="27"/>
      <c r="J39402" s="27"/>
    </row>
    <row r="39403" spans="2:10" x14ac:dyDescent="0.25">
      <c r="B39403" s="27"/>
      <c r="D39403" s="27"/>
      <c r="E39403" s="27"/>
      <c r="I39403" s="27"/>
      <c r="J39403" s="27"/>
    </row>
    <row r="39404" spans="2:10" x14ac:dyDescent="0.25">
      <c r="B39404" s="27"/>
      <c r="D39404" s="27"/>
      <c r="E39404" s="27"/>
      <c r="I39404" s="27"/>
      <c r="J39404" s="27"/>
    </row>
    <row r="39405" spans="2:10" x14ac:dyDescent="0.25">
      <c r="B39405" s="27"/>
      <c r="D39405" s="27"/>
      <c r="E39405" s="27"/>
      <c r="I39405" s="27"/>
      <c r="J39405" s="27"/>
    </row>
    <row r="39406" spans="2:10" x14ac:dyDescent="0.25">
      <c r="B39406" s="27"/>
      <c r="D39406" s="27"/>
      <c r="E39406" s="27"/>
      <c r="I39406" s="27"/>
      <c r="J39406" s="27"/>
    </row>
    <row r="39407" spans="2:10" x14ac:dyDescent="0.25">
      <c r="B39407" s="27"/>
      <c r="D39407" s="27"/>
      <c r="E39407" s="27"/>
      <c r="I39407" s="27"/>
      <c r="J39407" s="27"/>
    </row>
    <row r="39408" spans="2:10" x14ac:dyDescent="0.25">
      <c r="B39408" s="27"/>
      <c r="D39408" s="27"/>
      <c r="E39408" s="27"/>
      <c r="I39408" s="27"/>
      <c r="J39408" s="27"/>
    </row>
    <row r="39409" spans="2:10" x14ac:dyDescent="0.25">
      <c r="B39409" s="27"/>
      <c r="D39409" s="27"/>
      <c r="E39409" s="27"/>
      <c r="I39409" s="27"/>
      <c r="J39409" s="27"/>
    </row>
    <row r="39410" spans="2:10" x14ac:dyDescent="0.25">
      <c r="B39410" s="27"/>
      <c r="D39410" s="27"/>
      <c r="E39410" s="27"/>
      <c r="I39410" s="27"/>
      <c r="J39410" s="27"/>
    </row>
    <row r="39411" spans="2:10" x14ac:dyDescent="0.25">
      <c r="B39411" s="27"/>
      <c r="D39411" s="27"/>
      <c r="E39411" s="27"/>
      <c r="I39411" s="27"/>
      <c r="J39411" s="27"/>
    </row>
    <row r="39412" spans="2:10" x14ac:dyDescent="0.25">
      <c r="B39412" s="27"/>
      <c r="D39412" s="27"/>
      <c r="E39412" s="27"/>
      <c r="I39412" s="27"/>
      <c r="J39412" s="27"/>
    </row>
    <row r="39413" spans="2:10" x14ac:dyDescent="0.25">
      <c r="B39413" s="27"/>
      <c r="D39413" s="27"/>
      <c r="E39413" s="27"/>
      <c r="I39413" s="27"/>
      <c r="J39413" s="27"/>
    </row>
    <row r="39414" spans="2:10" x14ac:dyDescent="0.25">
      <c r="B39414" s="27"/>
      <c r="D39414" s="27"/>
      <c r="E39414" s="27"/>
      <c r="I39414" s="27"/>
      <c r="J39414" s="27"/>
    </row>
    <row r="39415" spans="2:10" x14ac:dyDescent="0.25">
      <c r="B39415" s="27"/>
      <c r="D39415" s="27"/>
      <c r="E39415" s="27"/>
      <c r="I39415" s="27"/>
      <c r="J39415" s="27"/>
    </row>
    <row r="39416" spans="2:10" x14ac:dyDescent="0.25">
      <c r="B39416" s="27"/>
      <c r="D39416" s="27"/>
      <c r="E39416" s="27"/>
      <c r="I39416" s="27"/>
      <c r="J39416" s="27"/>
    </row>
    <row r="39417" spans="2:10" x14ac:dyDescent="0.25">
      <c r="B39417" s="27"/>
      <c r="D39417" s="27"/>
      <c r="E39417" s="27"/>
      <c r="I39417" s="27"/>
      <c r="J39417" s="27"/>
    </row>
    <row r="39418" spans="2:10" x14ac:dyDescent="0.25">
      <c r="B39418" s="27"/>
      <c r="D39418" s="27"/>
      <c r="E39418" s="27"/>
      <c r="I39418" s="27"/>
      <c r="J39418" s="27"/>
    </row>
    <row r="39419" spans="2:10" x14ac:dyDescent="0.25">
      <c r="B39419" s="27"/>
      <c r="D39419" s="27"/>
      <c r="E39419" s="27"/>
      <c r="I39419" s="27"/>
      <c r="J39419" s="27"/>
    </row>
    <row r="39420" spans="2:10" x14ac:dyDescent="0.25">
      <c r="B39420" s="27"/>
      <c r="D39420" s="27"/>
      <c r="E39420" s="27"/>
      <c r="I39420" s="27"/>
      <c r="J39420" s="27"/>
    </row>
    <row r="39421" spans="2:10" x14ac:dyDescent="0.25">
      <c r="B39421" s="27"/>
      <c r="D39421" s="27"/>
      <c r="E39421" s="27"/>
      <c r="I39421" s="27"/>
      <c r="J39421" s="27"/>
    </row>
    <row r="39422" spans="2:10" x14ac:dyDescent="0.25">
      <c r="B39422" s="27"/>
      <c r="D39422" s="27"/>
      <c r="E39422" s="27"/>
      <c r="I39422" s="27"/>
      <c r="J39422" s="27"/>
    </row>
    <row r="39423" spans="2:10" x14ac:dyDescent="0.25">
      <c r="B39423" s="27"/>
      <c r="D39423" s="27"/>
      <c r="E39423" s="27"/>
      <c r="I39423" s="27"/>
      <c r="J39423" s="27"/>
    </row>
    <row r="39424" spans="2:10" x14ac:dyDescent="0.25">
      <c r="B39424" s="27"/>
      <c r="D39424" s="27"/>
      <c r="E39424" s="27"/>
      <c r="I39424" s="27"/>
      <c r="J39424" s="27"/>
    </row>
    <row r="39425" spans="2:10" x14ac:dyDescent="0.25">
      <c r="B39425" s="27"/>
      <c r="D39425" s="27"/>
      <c r="E39425" s="27"/>
      <c r="I39425" s="27"/>
      <c r="J39425" s="27"/>
    </row>
    <row r="39426" spans="2:10" x14ac:dyDescent="0.25">
      <c r="B39426" s="27"/>
      <c r="D39426" s="27"/>
      <c r="E39426" s="27"/>
      <c r="I39426" s="27"/>
      <c r="J39426" s="27"/>
    </row>
    <row r="39427" spans="2:10" x14ac:dyDescent="0.25">
      <c r="B39427" s="27"/>
      <c r="D39427" s="27"/>
      <c r="E39427" s="27"/>
      <c r="I39427" s="27"/>
      <c r="J39427" s="27"/>
    </row>
    <row r="39428" spans="2:10" x14ac:dyDescent="0.25">
      <c r="B39428" s="27"/>
      <c r="D39428" s="27"/>
      <c r="E39428" s="27"/>
      <c r="I39428" s="27"/>
      <c r="J39428" s="27"/>
    </row>
    <row r="39429" spans="2:10" x14ac:dyDescent="0.25">
      <c r="B39429" s="27"/>
      <c r="D39429" s="27"/>
      <c r="E39429" s="27"/>
      <c r="I39429" s="27"/>
      <c r="J39429" s="27"/>
    </row>
    <row r="39430" spans="2:10" x14ac:dyDescent="0.25">
      <c r="B39430" s="27"/>
      <c r="D39430" s="27"/>
      <c r="E39430" s="27"/>
      <c r="I39430" s="27"/>
      <c r="J39430" s="27"/>
    </row>
    <row r="39431" spans="2:10" x14ac:dyDescent="0.25">
      <c r="B39431" s="27"/>
      <c r="D39431" s="27"/>
      <c r="E39431" s="27"/>
      <c r="I39431" s="27"/>
      <c r="J39431" s="27"/>
    </row>
    <row r="39432" spans="2:10" x14ac:dyDescent="0.25">
      <c r="B39432" s="27"/>
      <c r="D39432" s="27"/>
      <c r="E39432" s="27"/>
      <c r="I39432" s="27"/>
      <c r="J39432" s="27"/>
    </row>
    <row r="39433" spans="2:10" x14ac:dyDescent="0.25">
      <c r="B39433" s="27"/>
      <c r="D39433" s="27"/>
      <c r="E39433" s="27"/>
      <c r="I39433" s="27"/>
      <c r="J39433" s="27"/>
    </row>
    <row r="39434" spans="2:10" x14ac:dyDescent="0.25">
      <c r="B39434" s="27"/>
      <c r="D39434" s="27"/>
      <c r="E39434" s="27"/>
      <c r="I39434" s="27"/>
      <c r="J39434" s="27"/>
    </row>
    <row r="39435" spans="2:10" x14ac:dyDescent="0.25">
      <c r="B39435" s="27"/>
      <c r="D39435" s="27"/>
      <c r="E39435" s="27"/>
      <c r="I39435" s="27"/>
      <c r="J39435" s="27"/>
    </row>
    <row r="39436" spans="2:10" x14ac:dyDescent="0.25">
      <c r="B39436" s="27"/>
      <c r="D39436" s="27"/>
      <c r="E39436" s="27"/>
      <c r="I39436" s="27"/>
      <c r="J39436" s="27"/>
    </row>
    <row r="39437" spans="2:10" x14ac:dyDescent="0.25">
      <c r="B39437" s="27"/>
      <c r="D39437" s="27"/>
      <c r="E39437" s="27"/>
      <c r="I39437" s="27"/>
      <c r="J39437" s="27"/>
    </row>
    <row r="39438" spans="2:10" x14ac:dyDescent="0.25">
      <c r="B39438" s="27"/>
      <c r="D39438" s="27"/>
      <c r="E39438" s="27"/>
      <c r="I39438" s="27"/>
      <c r="J39438" s="27"/>
    </row>
    <row r="39439" spans="2:10" x14ac:dyDescent="0.25">
      <c r="B39439" s="27"/>
      <c r="D39439" s="27"/>
      <c r="E39439" s="27"/>
      <c r="I39439" s="27"/>
      <c r="J39439" s="27"/>
    </row>
    <row r="39440" spans="2:10" x14ac:dyDescent="0.25">
      <c r="B39440" s="27"/>
      <c r="D39440" s="27"/>
      <c r="E39440" s="27"/>
      <c r="I39440" s="27"/>
      <c r="J39440" s="27"/>
    </row>
    <row r="39441" spans="2:10" x14ac:dyDescent="0.25">
      <c r="B39441" s="27"/>
      <c r="D39441" s="27"/>
      <c r="E39441" s="27"/>
      <c r="I39441" s="27"/>
      <c r="J39441" s="27"/>
    </row>
    <row r="39442" spans="2:10" x14ac:dyDescent="0.25">
      <c r="B39442" s="27"/>
      <c r="D39442" s="27"/>
      <c r="E39442" s="27"/>
      <c r="I39442" s="27"/>
      <c r="J39442" s="27"/>
    </row>
    <row r="39443" spans="2:10" x14ac:dyDescent="0.25">
      <c r="B39443" s="27"/>
      <c r="D39443" s="27"/>
      <c r="E39443" s="27"/>
      <c r="I39443" s="27"/>
      <c r="J39443" s="27"/>
    </row>
    <row r="39444" spans="2:10" x14ac:dyDescent="0.25">
      <c r="B39444" s="27"/>
      <c r="D39444" s="27"/>
      <c r="E39444" s="27"/>
      <c r="I39444" s="27"/>
      <c r="J39444" s="27"/>
    </row>
    <row r="39445" spans="2:10" x14ac:dyDescent="0.25">
      <c r="B39445" s="27"/>
      <c r="D39445" s="27"/>
      <c r="E39445" s="27"/>
      <c r="I39445" s="27"/>
      <c r="J39445" s="27"/>
    </row>
    <row r="39446" spans="2:10" x14ac:dyDescent="0.25">
      <c r="B39446" s="27"/>
      <c r="D39446" s="27"/>
      <c r="E39446" s="27"/>
      <c r="I39446" s="27"/>
      <c r="J39446" s="27"/>
    </row>
    <row r="39447" spans="2:10" x14ac:dyDescent="0.25">
      <c r="B39447" s="27"/>
      <c r="D39447" s="27"/>
      <c r="E39447" s="27"/>
      <c r="I39447" s="27"/>
      <c r="J39447" s="27"/>
    </row>
    <row r="39448" spans="2:10" x14ac:dyDescent="0.25">
      <c r="B39448" s="27"/>
      <c r="D39448" s="27"/>
      <c r="E39448" s="27"/>
      <c r="I39448" s="27"/>
      <c r="J39448" s="27"/>
    </row>
    <row r="39449" spans="2:10" x14ac:dyDescent="0.25">
      <c r="B39449" s="27"/>
      <c r="D39449" s="27"/>
      <c r="E39449" s="27"/>
      <c r="I39449" s="27"/>
      <c r="J39449" s="27"/>
    </row>
    <row r="39450" spans="2:10" x14ac:dyDescent="0.25">
      <c r="B39450" s="27"/>
      <c r="D39450" s="27"/>
      <c r="E39450" s="27"/>
      <c r="I39450" s="27"/>
      <c r="J39450" s="27"/>
    </row>
    <row r="39451" spans="2:10" x14ac:dyDescent="0.25">
      <c r="B39451" s="27"/>
      <c r="D39451" s="27"/>
      <c r="E39451" s="27"/>
      <c r="I39451" s="27"/>
      <c r="J39451" s="27"/>
    </row>
    <row r="39452" spans="2:10" x14ac:dyDescent="0.25">
      <c r="B39452" s="27"/>
      <c r="D39452" s="27"/>
      <c r="E39452" s="27"/>
      <c r="I39452" s="27"/>
      <c r="J39452" s="27"/>
    </row>
    <row r="39453" spans="2:10" x14ac:dyDescent="0.25">
      <c r="B39453" s="27"/>
      <c r="D39453" s="27"/>
      <c r="E39453" s="27"/>
      <c r="I39453" s="27"/>
      <c r="J39453" s="27"/>
    </row>
    <row r="39454" spans="2:10" x14ac:dyDescent="0.25">
      <c r="B39454" s="27"/>
      <c r="D39454" s="27"/>
      <c r="E39454" s="27"/>
      <c r="I39454" s="27"/>
      <c r="J39454" s="27"/>
    </row>
    <row r="39455" spans="2:10" x14ac:dyDescent="0.25">
      <c r="B39455" s="27"/>
      <c r="D39455" s="27"/>
      <c r="E39455" s="27"/>
      <c r="I39455" s="27"/>
      <c r="J39455" s="27"/>
    </row>
    <row r="39456" spans="2:10" x14ac:dyDescent="0.25">
      <c r="B39456" s="27"/>
      <c r="D39456" s="27"/>
      <c r="E39456" s="27"/>
      <c r="I39456" s="27"/>
      <c r="J39456" s="27"/>
    </row>
    <row r="39457" spans="2:10" x14ac:dyDescent="0.25">
      <c r="B39457" s="27"/>
      <c r="D39457" s="27"/>
      <c r="E39457" s="27"/>
      <c r="I39457" s="27"/>
      <c r="J39457" s="27"/>
    </row>
    <row r="39458" spans="2:10" x14ac:dyDescent="0.25">
      <c r="B39458" s="27"/>
      <c r="D39458" s="27"/>
      <c r="E39458" s="27"/>
      <c r="I39458" s="27"/>
      <c r="J39458" s="27"/>
    </row>
    <row r="39459" spans="2:10" x14ac:dyDescent="0.25">
      <c r="B39459" s="27"/>
      <c r="D39459" s="27"/>
      <c r="E39459" s="27"/>
      <c r="I39459" s="27"/>
      <c r="J39459" s="27"/>
    </row>
    <row r="39460" spans="2:10" x14ac:dyDescent="0.25">
      <c r="B39460" s="27"/>
      <c r="D39460" s="27"/>
      <c r="E39460" s="27"/>
      <c r="I39460" s="27"/>
      <c r="J39460" s="27"/>
    </row>
    <row r="39461" spans="2:10" x14ac:dyDescent="0.25">
      <c r="B39461" s="27"/>
      <c r="D39461" s="27"/>
      <c r="E39461" s="27"/>
      <c r="I39461" s="27"/>
      <c r="J39461" s="27"/>
    </row>
    <row r="39462" spans="2:10" x14ac:dyDescent="0.25">
      <c r="B39462" s="27"/>
      <c r="D39462" s="27"/>
      <c r="E39462" s="27"/>
      <c r="I39462" s="27"/>
      <c r="J39462" s="27"/>
    </row>
    <row r="39463" spans="2:10" x14ac:dyDescent="0.25">
      <c r="B39463" s="27"/>
      <c r="D39463" s="27"/>
      <c r="E39463" s="27"/>
      <c r="I39463" s="27"/>
      <c r="J39463" s="27"/>
    </row>
    <row r="39464" spans="2:10" x14ac:dyDescent="0.25">
      <c r="B39464" s="27"/>
      <c r="D39464" s="27"/>
      <c r="E39464" s="27"/>
      <c r="I39464" s="27"/>
      <c r="J39464" s="27"/>
    </row>
    <row r="39465" spans="2:10" x14ac:dyDescent="0.25">
      <c r="B39465" s="27"/>
      <c r="D39465" s="27"/>
      <c r="E39465" s="27"/>
      <c r="I39465" s="27"/>
      <c r="J39465" s="27"/>
    </row>
    <row r="39466" spans="2:10" x14ac:dyDescent="0.25">
      <c r="B39466" s="27"/>
      <c r="D39466" s="27"/>
      <c r="E39466" s="27"/>
      <c r="I39466" s="27"/>
      <c r="J39466" s="27"/>
    </row>
    <row r="39467" spans="2:10" x14ac:dyDescent="0.25">
      <c r="B39467" s="27"/>
      <c r="D39467" s="27"/>
      <c r="E39467" s="27"/>
      <c r="I39467" s="27"/>
      <c r="J39467" s="27"/>
    </row>
    <row r="39468" spans="2:10" x14ac:dyDescent="0.25">
      <c r="B39468" s="27"/>
      <c r="D39468" s="27"/>
      <c r="E39468" s="27"/>
      <c r="I39468" s="27"/>
      <c r="J39468" s="27"/>
    </row>
    <row r="39469" spans="2:10" x14ac:dyDescent="0.25">
      <c r="B39469" s="27"/>
      <c r="D39469" s="27"/>
      <c r="E39469" s="27"/>
      <c r="I39469" s="27"/>
      <c r="J39469" s="27"/>
    </row>
    <row r="39470" spans="2:10" x14ac:dyDescent="0.25">
      <c r="B39470" s="27"/>
      <c r="D39470" s="27"/>
      <c r="E39470" s="27"/>
      <c r="I39470" s="27"/>
      <c r="J39470" s="27"/>
    </row>
    <row r="39471" spans="2:10" x14ac:dyDescent="0.25">
      <c r="B39471" s="27"/>
      <c r="D39471" s="27"/>
      <c r="E39471" s="27"/>
      <c r="I39471" s="27"/>
      <c r="J39471" s="27"/>
    </row>
    <row r="39472" spans="2:10" x14ac:dyDescent="0.25">
      <c r="B39472" s="27"/>
      <c r="D39472" s="27"/>
      <c r="E39472" s="27"/>
      <c r="I39472" s="27"/>
      <c r="J39472" s="27"/>
    </row>
    <row r="39473" spans="2:10" x14ac:dyDescent="0.25">
      <c r="B39473" s="27"/>
      <c r="D39473" s="27"/>
      <c r="E39473" s="27"/>
      <c r="I39473" s="27"/>
      <c r="J39473" s="27"/>
    </row>
    <row r="39474" spans="2:10" x14ac:dyDescent="0.25">
      <c r="B39474" s="27"/>
      <c r="D39474" s="27"/>
      <c r="E39474" s="27"/>
      <c r="I39474" s="27"/>
      <c r="J39474" s="27"/>
    </row>
    <row r="39475" spans="2:10" x14ac:dyDescent="0.25">
      <c r="B39475" s="27"/>
      <c r="D39475" s="27"/>
      <c r="E39475" s="27"/>
      <c r="I39475" s="27"/>
      <c r="J39475" s="27"/>
    </row>
    <row r="39476" spans="2:10" x14ac:dyDescent="0.25">
      <c r="B39476" s="27"/>
      <c r="D39476" s="27"/>
      <c r="E39476" s="27"/>
      <c r="I39476" s="27"/>
      <c r="J39476" s="27"/>
    </row>
    <row r="39477" spans="2:10" x14ac:dyDescent="0.25">
      <c r="B39477" s="27"/>
      <c r="D39477" s="27"/>
      <c r="E39477" s="27"/>
      <c r="I39477" s="27"/>
      <c r="J39477" s="27"/>
    </row>
    <row r="39478" spans="2:10" x14ac:dyDescent="0.25">
      <c r="B39478" s="27"/>
      <c r="D39478" s="27"/>
      <c r="E39478" s="27"/>
      <c r="I39478" s="27"/>
      <c r="J39478" s="27"/>
    </row>
    <row r="39479" spans="2:10" x14ac:dyDescent="0.25">
      <c r="B39479" s="27"/>
      <c r="D39479" s="27"/>
      <c r="E39479" s="27"/>
      <c r="I39479" s="27"/>
      <c r="J39479" s="27"/>
    </row>
    <row r="39480" spans="2:10" x14ac:dyDescent="0.25">
      <c r="B39480" s="27"/>
      <c r="D39480" s="27"/>
      <c r="E39480" s="27"/>
      <c r="I39480" s="27"/>
      <c r="J39480" s="27"/>
    </row>
    <row r="39481" spans="2:10" x14ac:dyDescent="0.25">
      <c r="B39481" s="27"/>
      <c r="D39481" s="27"/>
      <c r="E39481" s="27"/>
      <c r="I39481" s="27"/>
      <c r="J39481" s="27"/>
    </row>
    <row r="39482" spans="2:10" x14ac:dyDescent="0.25">
      <c r="B39482" s="27"/>
      <c r="D39482" s="27"/>
      <c r="E39482" s="27"/>
      <c r="I39482" s="27"/>
      <c r="J39482" s="27"/>
    </row>
    <row r="39483" spans="2:10" x14ac:dyDescent="0.25">
      <c r="B39483" s="27"/>
      <c r="D39483" s="27"/>
      <c r="E39483" s="27"/>
      <c r="I39483" s="27"/>
      <c r="J39483" s="27"/>
    </row>
    <row r="39484" spans="2:10" x14ac:dyDescent="0.25">
      <c r="B39484" s="27"/>
      <c r="D39484" s="27"/>
      <c r="E39484" s="27"/>
      <c r="I39484" s="27"/>
      <c r="J39484" s="27"/>
    </row>
    <row r="39485" spans="2:10" x14ac:dyDescent="0.25">
      <c r="B39485" s="27"/>
      <c r="D39485" s="27"/>
      <c r="E39485" s="27"/>
      <c r="I39485" s="27"/>
      <c r="J39485" s="27"/>
    </row>
    <row r="39486" spans="2:10" x14ac:dyDescent="0.25">
      <c r="B39486" s="27"/>
      <c r="D39486" s="27"/>
      <c r="E39486" s="27"/>
      <c r="I39486" s="27"/>
      <c r="J39486" s="27"/>
    </row>
    <row r="39487" spans="2:10" x14ac:dyDescent="0.25">
      <c r="B39487" s="27"/>
      <c r="D39487" s="27"/>
      <c r="E39487" s="27"/>
      <c r="I39487" s="27"/>
      <c r="J39487" s="27"/>
    </row>
    <row r="39488" spans="2:10" x14ac:dyDescent="0.25">
      <c r="B39488" s="27"/>
      <c r="D39488" s="27"/>
      <c r="E39488" s="27"/>
      <c r="I39488" s="27"/>
      <c r="J39488" s="27"/>
    </row>
    <row r="39489" spans="2:10" x14ac:dyDescent="0.25">
      <c r="B39489" s="27"/>
      <c r="D39489" s="27"/>
      <c r="E39489" s="27"/>
      <c r="I39489" s="27"/>
      <c r="J39489" s="27"/>
    </row>
    <row r="39490" spans="2:10" x14ac:dyDescent="0.25">
      <c r="B39490" s="27"/>
      <c r="D39490" s="27"/>
      <c r="E39490" s="27"/>
      <c r="I39490" s="27"/>
      <c r="J39490" s="27"/>
    </row>
    <row r="39491" spans="2:10" x14ac:dyDescent="0.25">
      <c r="B39491" s="27"/>
      <c r="D39491" s="27"/>
      <c r="E39491" s="27"/>
      <c r="I39491" s="27"/>
      <c r="J39491" s="27"/>
    </row>
    <row r="39492" spans="2:10" x14ac:dyDescent="0.25">
      <c r="B39492" s="27"/>
      <c r="D39492" s="27"/>
      <c r="E39492" s="27"/>
      <c r="I39492" s="27"/>
      <c r="J39492" s="27"/>
    </row>
    <row r="39493" spans="2:10" x14ac:dyDescent="0.25">
      <c r="B39493" s="27"/>
      <c r="D39493" s="27"/>
      <c r="E39493" s="27"/>
      <c r="I39493" s="27"/>
      <c r="J39493" s="27"/>
    </row>
    <row r="39494" spans="2:10" x14ac:dyDescent="0.25">
      <c r="B39494" s="27"/>
      <c r="D39494" s="27"/>
      <c r="E39494" s="27"/>
      <c r="I39494" s="27"/>
      <c r="J39494" s="27"/>
    </row>
    <row r="39495" spans="2:10" x14ac:dyDescent="0.25">
      <c r="B39495" s="27"/>
      <c r="D39495" s="27"/>
      <c r="E39495" s="27"/>
      <c r="I39495" s="27"/>
      <c r="J39495" s="27"/>
    </row>
    <row r="39496" spans="2:10" x14ac:dyDescent="0.25">
      <c r="B39496" s="27"/>
      <c r="D39496" s="27"/>
      <c r="E39496" s="27"/>
      <c r="I39496" s="27"/>
      <c r="J39496" s="27"/>
    </row>
    <row r="39497" spans="2:10" x14ac:dyDescent="0.25">
      <c r="B39497" s="27"/>
      <c r="D39497" s="27"/>
      <c r="E39497" s="27"/>
      <c r="I39497" s="27"/>
      <c r="J39497" s="27"/>
    </row>
    <row r="39498" spans="2:10" x14ac:dyDescent="0.25">
      <c r="B39498" s="27"/>
      <c r="D39498" s="27"/>
      <c r="E39498" s="27"/>
      <c r="I39498" s="27"/>
      <c r="J39498" s="27"/>
    </row>
    <row r="39499" spans="2:10" x14ac:dyDescent="0.25">
      <c r="B39499" s="27"/>
      <c r="D39499" s="27"/>
      <c r="E39499" s="27"/>
      <c r="I39499" s="27"/>
      <c r="J39499" s="27"/>
    </row>
    <row r="39500" spans="2:10" x14ac:dyDescent="0.25">
      <c r="B39500" s="27"/>
      <c r="D39500" s="27"/>
      <c r="E39500" s="27"/>
      <c r="I39500" s="27"/>
      <c r="J39500" s="27"/>
    </row>
    <row r="39501" spans="2:10" x14ac:dyDescent="0.25">
      <c r="B39501" s="27"/>
      <c r="D39501" s="27"/>
      <c r="E39501" s="27"/>
      <c r="I39501" s="27"/>
      <c r="J39501" s="27"/>
    </row>
    <row r="39502" spans="2:10" x14ac:dyDescent="0.25">
      <c r="B39502" s="27"/>
      <c r="D39502" s="27"/>
      <c r="E39502" s="27"/>
      <c r="I39502" s="27"/>
      <c r="J39502" s="27"/>
    </row>
    <row r="39503" spans="2:10" x14ac:dyDescent="0.25">
      <c r="B39503" s="27"/>
      <c r="D39503" s="27"/>
      <c r="E39503" s="27"/>
      <c r="I39503" s="27"/>
      <c r="J39503" s="27"/>
    </row>
    <row r="39504" spans="2:10" x14ac:dyDescent="0.25">
      <c r="B39504" s="27"/>
      <c r="D39504" s="27"/>
      <c r="E39504" s="27"/>
      <c r="I39504" s="27"/>
      <c r="J39504" s="27"/>
    </row>
    <row r="39505" spans="2:10" x14ac:dyDescent="0.25">
      <c r="B39505" s="27"/>
      <c r="D39505" s="27"/>
      <c r="E39505" s="27"/>
      <c r="I39505" s="27"/>
      <c r="J39505" s="27"/>
    </row>
    <row r="39506" spans="2:10" x14ac:dyDescent="0.25">
      <c r="B39506" s="27"/>
      <c r="D39506" s="27"/>
      <c r="E39506" s="27"/>
      <c r="I39506" s="27"/>
      <c r="J39506" s="27"/>
    </row>
    <row r="39507" spans="2:10" x14ac:dyDescent="0.25">
      <c r="B39507" s="27"/>
      <c r="D39507" s="27"/>
      <c r="E39507" s="27"/>
      <c r="I39507" s="27"/>
      <c r="J39507" s="27"/>
    </row>
    <row r="39508" spans="2:10" x14ac:dyDescent="0.25">
      <c r="B39508" s="27"/>
      <c r="D39508" s="27"/>
      <c r="E39508" s="27"/>
      <c r="I39508" s="27"/>
      <c r="J39508" s="27"/>
    </row>
    <row r="39509" spans="2:10" x14ac:dyDescent="0.25">
      <c r="B39509" s="27"/>
      <c r="D39509" s="27"/>
      <c r="E39509" s="27"/>
      <c r="I39509" s="27"/>
      <c r="J39509" s="27"/>
    </row>
    <row r="39510" spans="2:10" x14ac:dyDescent="0.25">
      <c r="B39510" s="27"/>
      <c r="D39510" s="27"/>
      <c r="E39510" s="27"/>
      <c r="I39510" s="27"/>
      <c r="J39510" s="27"/>
    </row>
    <row r="39511" spans="2:10" x14ac:dyDescent="0.25">
      <c r="B39511" s="27"/>
      <c r="D39511" s="27"/>
      <c r="E39511" s="27"/>
      <c r="I39511" s="27"/>
      <c r="J39511" s="27"/>
    </row>
    <row r="39512" spans="2:10" x14ac:dyDescent="0.25">
      <c r="B39512" s="27"/>
      <c r="D39512" s="27"/>
      <c r="E39512" s="27"/>
      <c r="I39512" s="27"/>
      <c r="J39512" s="27"/>
    </row>
    <row r="39513" spans="2:10" x14ac:dyDescent="0.25">
      <c r="B39513" s="27"/>
      <c r="D39513" s="27"/>
      <c r="E39513" s="27"/>
      <c r="I39513" s="27"/>
      <c r="J39513" s="27"/>
    </row>
    <row r="39514" spans="2:10" x14ac:dyDescent="0.25">
      <c r="B39514" s="27"/>
      <c r="D39514" s="27"/>
      <c r="E39514" s="27"/>
      <c r="I39514" s="27"/>
      <c r="J39514" s="27"/>
    </row>
    <row r="39515" spans="2:10" x14ac:dyDescent="0.25">
      <c r="B39515" s="27"/>
      <c r="D39515" s="27"/>
      <c r="E39515" s="27"/>
      <c r="I39515" s="27"/>
      <c r="J39515" s="27"/>
    </row>
    <row r="39516" spans="2:10" x14ac:dyDescent="0.25">
      <c r="B39516" s="27"/>
      <c r="D39516" s="27"/>
      <c r="E39516" s="27"/>
      <c r="I39516" s="27"/>
      <c r="J39516" s="27"/>
    </row>
    <row r="39517" spans="2:10" x14ac:dyDescent="0.25">
      <c r="B39517" s="27"/>
      <c r="D39517" s="27"/>
      <c r="E39517" s="27"/>
      <c r="I39517" s="27"/>
      <c r="J39517" s="27"/>
    </row>
    <row r="39518" spans="2:10" x14ac:dyDescent="0.25">
      <c r="B39518" s="27"/>
      <c r="D39518" s="27"/>
      <c r="E39518" s="27"/>
      <c r="I39518" s="27"/>
      <c r="J39518" s="27"/>
    </row>
    <row r="39519" spans="2:10" x14ac:dyDescent="0.25">
      <c r="B39519" s="27"/>
      <c r="D39519" s="27"/>
      <c r="E39519" s="27"/>
      <c r="I39519" s="27"/>
      <c r="J39519" s="27"/>
    </row>
    <row r="39520" spans="2:10" x14ac:dyDescent="0.25">
      <c r="B39520" s="27"/>
      <c r="D39520" s="27"/>
      <c r="E39520" s="27"/>
      <c r="I39520" s="27"/>
      <c r="J39520" s="27"/>
    </row>
    <row r="39521" spans="2:10" x14ac:dyDescent="0.25">
      <c r="B39521" s="27"/>
      <c r="D39521" s="27"/>
      <c r="E39521" s="27"/>
      <c r="I39521" s="27"/>
      <c r="J39521" s="27"/>
    </row>
    <row r="39522" spans="2:10" x14ac:dyDescent="0.25">
      <c r="B39522" s="27"/>
      <c r="D39522" s="27"/>
      <c r="E39522" s="27"/>
      <c r="I39522" s="27"/>
      <c r="J39522" s="27"/>
    </row>
    <row r="39523" spans="2:10" x14ac:dyDescent="0.25">
      <c r="B39523" s="27"/>
      <c r="D39523" s="27"/>
      <c r="E39523" s="27"/>
      <c r="I39523" s="27"/>
      <c r="J39523" s="27"/>
    </row>
    <row r="39524" spans="2:10" x14ac:dyDescent="0.25">
      <c r="B39524" s="27"/>
      <c r="D39524" s="27"/>
      <c r="E39524" s="27"/>
      <c r="I39524" s="27"/>
      <c r="J39524" s="27"/>
    </row>
    <row r="39525" spans="2:10" x14ac:dyDescent="0.25">
      <c r="B39525" s="27"/>
      <c r="D39525" s="27"/>
      <c r="E39525" s="27"/>
      <c r="I39525" s="27"/>
      <c r="J39525" s="27"/>
    </row>
    <row r="39526" spans="2:10" x14ac:dyDescent="0.25">
      <c r="B39526" s="27"/>
      <c r="D39526" s="27"/>
      <c r="E39526" s="27"/>
      <c r="I39526" s="27"/>
      <c r="J39526" s="27"/>
    </row>
    <row r="39527" spans="2:10" x14ac:dyDescent="0.25">
      <c r="B39527" s="27"/>
      <c r="D39527" s="27"/>
      <c r="E39527" s="27"/>
      <c r="I39527" s="27"/>
      <c r="J39527" s="27"/>
    </row>
    <row r="39528" spans="2:10" x14ac:dyDescent="0.25">
      <c r="B39528" s="27"/>
      <c r="D39528" s="27"/>
      <c r="E39528" s="27"/>
      <c r="I39528" s="27"/>
      <c r="J39528" s="27"/>
    </row>
    <row r="39529" spans="2:10" x14ac:dyDescent="0.25">
      <c r="B39529" s="27"/>
      <c r="D39529" s="27"/>
      <c r="E39529" s="27"/>
      <c r="I39529" s="27"/>
      <c r="J39529" s="27"/>
    </row>
    <row r="39530" spans="2:10" x14ac:dyDescent="0.25">
      <c r="B39530" s="27"/>
      <c r="D39530" s="27"/>
      <c r="E39530" s="27"/>
      <c r="I39530" s="27"/>
      <c r="J39530" s="27"/>
    </row>
    <row r="39531" spans="2:10" x14ac:dyDescent="0.25">
      <c r="B39531" s="27"/>
      <c r="D39531" s="27"/>
      <c r="E39531" s="27"/>
      <c r="I39531" s="27"/>
      <c r="J39531" s="27"/>
    </row>
    <row r="39532" spans="2:10" x14ac:dyDescent="0.25">
      <c r="B39532" s="27"/>
      <c r="D39532" s="27"/>
      <c r="E39532" s="27"/>
      <c r="I39532" s="27"/>
      <c r="J39532" s="27"/>
    </row>
    <row r="39533" spans="2:10" x14ac:dyDescent="0.25">
      <c r="B39533" s="27"/>
      <c r="D39533" s="27"/>
      <c r="E39533" s="27"/>
      <c r="I39533" s="27"/>
      <c r="J39533" s="27"/>
    </row>
    <row r="39534" spans="2:10" x14ac:dyDescent="0.25">
      <c r="B39534" s="27"/>
      <c r="D39534" s="27"/>
      <c r="E39534" s="27"/>
      <c r="I39534" s="27"/>
      <c r="J39534" s="27"/>
    </row>
    <row r="39535" spans="2:10" x14ac:dyDescent="0.25">
      <c r="B39535" s="27"/>
      <c r="D39535" s="27"/>
      <c r="E39535" s="27"/>
      <c r="I39535" s="27"/>
      <c r="J39535" s="27"/>
    </row>
    <row r="39536" spans="2:10" x14ac:dyDescent="0.25">
      <c r="B39536" s="27"/>
      <c r="D39536" s="27"/>
      <c r="E39536" s="27"/>
      <c r="I39536" s="27"/>
      <c r="J39536" s="27"/>
    </row>
    <row r="39537" spans="2:10" x14ac:dyDescent="0.25">
      <c r="B39537" s="27"/>
      <c r="D39537" s="27"/>
      <c r="E39537" s="27"/>
      <c r="I39537" s="27"/>
      <c r="J39537" s="27"/>
    </row>
    <row r="39538" spans="2:10" x14ac:dyDescent="0.25">
      <c r="B39538" s="27"/>
      <c r="D39538" s="27"/>
      <c r="E39538" s="27"/>
      <c r="I39538" s="27"/>
      <c r="J39538" s="27"/>
    </row>
    <row r="39539" spans="2:10" x14ac:dyDescent="0.25">
      <c r="B39539" s="27"/>
      <c r="D39539" s="27"/>
      <c r="E39539" s="27"/>
      <c r="I39539" s="27"/>
      <c r="J39539" s="27"/>
    </row>
    <row r="39540" spans="2:10" x14ac:dyDescent="0.25">
      <c r="B39540" s="27"/>
      <c r="D39540" s="27"/>
      <c r="E39540" s="27"/>
      <c r="I39540" s="27"/>
      <c r="J39540" s="27"/>
    </row>
    <row r="39541" spans="2:10" x14ac:dyDescent="0.25">
      <c r="B39541" s="27"/>
      <c r="D39541" s="27"/>
      <c r="E39541" s="27"/>
      <c r="I39541" s="27"/>
      <c r="J39541" s="27"/>
    </row>
    <row r="39542" spans="2:10" x14ac:dyDescent="0.25">
      <c r="B39542" s="27"/>
      <c r="D39542" s="27"/>
      <c r="E39542" s="27"/>
      <c r="I39542" s="27"/>
      <c r="J39542" s="27"/>
    </row>
    <row r="39543" spans="2:10" x14ac:dyDescent="0.25">
      <c r="B39543" s="27"/>
      <c r="D39543" s="27"/>
      <c r="E39543" s="27"/>
      <c r="I39543" s="27"/>
      <c r="J39543" s="27"/>
    </row>
    <row r="39544" spans="2:10" x14ac:dyDescent="0.25">
      <c r="B39544" s="27"/>
      <c r="D39544" s="27"/>
      <c r="E39544" s="27"/>
      <c r="I39544" s="27"/>
      <c r="J39544" s="27"/>
    </row>
    <row r="39545" spans="2:10" x14ac:dyDescent="0.25">
      <c r="B39545" s="27"/>
      <c r="D39545" s="27"/>
      <c r="E39545" s="27"/>
      <c r="I39545" s="27"/>
      <c r="J39545" s="27"/>
    </row>
    <row r="39546" spans="2:10" x14ac:dyDescent="0.25">
      <c r="B39546" s="27"/>
      <c r="D39546" s="27"/>
      <c r="E39546" s="27"/>
      <c r="I39546" s="27"/>
      <c r="J39546" s="27"/>
    </row>
    <row r="39547" spans="2:10" x14ac:dyDescent="0.25">
      <c r="B39547" s="27"/>
      <c r="D39547" s="27"/>
      <c r="E39547" s="27"/>
      <c r="I39547" s="27"/>
      <c r="J39547" s="27"/>
    </row>
    <row r="39548" spans="2:10" x14ac:dyDescent="0.25">
      <c r="B39548" s="27"/>
      <c r="D39548" s="27"/>
      <c r="E39548" s="27"/>
      <c r="I39548" s="27"/>
      <c r="J39548" s="27"/>
    </row>
    <row r="39549" spans="2:10" x14ac:dyDescent="0.25">
      <c r="B39549" s="27"/>
      <c r="D39549" s="27"/>
      <c r="E39549" s="27"/>
      <c r="I39549" s="27"/>
      <c r="J39549" s="27"/>
    </row>
    <row r="39550" spans="2:10" x14ac:dyDescent="0.25">
      <c r="B39550" s="27"/>
      <c r="D39550" s="27"/>
      <c r="E39550" s="27"/>
      <c r="I39550" s="27"/>
      <c r="J39550" s="27"/>
    </row>
    <row r="39551" spans="2:10" x14ac:dyDescent="0.25">
      <c r="B39551" s="27"/>
      <c r="D39551" s="27"/>
      <c r="E39551" s="27"/>
      <c r="I39551" s="27"/>
      <c r="J39551" s="27"/>
    </row>
    <row r="39552" spans="2:10" x14ac:dyDescent="0.25">
      <c r="B39552" s="27"/>
      <c r="D39552" s="27"/>
      <c r="E39552" s="27"/>
      <c r="I39552" s="27"/>
      <c r="J39552" s="27"/>
    </row>
    <row r="39553" spans="2:10" x14ac:dyDescent="0.25">
      <c r="B39553" s="27"/>
      <c r="D39553" s="27"/>
      <c r="E39553" s="27"/>
      <c r="I39553" s="27"/>
      <c r="J39553" s="27"/>
    </row>
    <row r="39554" spans="2:10" x14ac:dyDescent="0.25">
      <c r="B39554" s="27"/>
      <c r="D39554" s="27"/>
      <c r="E39554" s="27"/>
      <c r="I39554" s="27"/>
      <c r="J39554" s="27"/>
    </row>
    <row r="39555" spans="2:10" x14ac:dyDescent="0.25">
      <c r="B39555" s="27"/>
      <c r="D39555" s="27"/>
      <c r="E39555" s="27"/>
      <c r="I39555" s="27"/>
      <c r="J39555" s="27"/>
    </row>
    <row r="39556" spans="2:10" x14ac:dyDescent="0.25">
      <c r="B39556" s="27"/>
      <c r="D39556" s="27"/>
      <c r="E39556" s="27"/>
      <c r="I39556" s="27"/>
      <c r="J39556" s="27"/>
    </row>
    <row r="39557" spans="2:10" x14ac:dyDescent="0.25">
      <c r="B39557" s="27"/>
      <c r="D39557" s="27"/>
      <c r="E39557" s="27"/>
      <c r="I39557" s="27"/>
      <c r="J39557" s="27"/>
    </row>
    <row r="39558" spans="2:10" x14ac:dyDescent="0.25">
      <c r="B39558" s="27"/>
      <c r="D39558" s="27"/>
      <c r="E39558" s="27"/>
      <c r="I39558" s="27"/>
      <c r="J39558" s="27"/>
    </row>
    <row r="39559" spans="2:10" x14ac:dyDescent="0.25">
      <c r="B39559" s="27"/>
      <c r="D39559" s="27"/>
      <c r="E39559" s="27"/>
      <c r="I39559" s="27"/>
      <c r="J39559" s="27"/>
    </row>
    <row r="39560" spans="2:10" x14ac:dyDescent="0.25">
      <c r="B39560" s="27"/>
      <c r="D39560" s="27"/>
      <c r="E39560" s="27"/>
      <c r="I39560" s="27"/>
      <c r="J39560" s="27"/>
    </row>
    <row r="39561" spans="2:10" x14ac:dyDescent="0.25">
      <c r="B39561" s="27"/>
      <c r="D39561" s="27"/>
      <c r="E39561" s="27"/>
      <c r="I39561" s="27"/>
      <c r="J39561" s="27"/>
    </row>
    <row r="39562" spans="2:10" x14ac:dyDescent="0.25">
      <c r="B39562" s="27"/>
      <c r="D39562" s="27"/>
      <c r="E39562" s="27"/>
      <c r="I39562" s="27"/>
      <c r="J39562" s="27"/>
    </row>
    <row r="39563" spans="2:10" x14ac:dyDescent="0.25">
      <c r="B39563" s="27"/>
      <c r="D39563" s="27"/>
      <c r="E39563" s="27"/>
      <c r="I39563" s="27"/>
      <c r="J39563" s="27"/>
    </row>
    <row r="39564" spans="2:10" x14ac:dyDescent="0.25">
      <c r="B39564" s="27"/>
      <c r="D39564" s="27"/>
      <c r="E39564" s="27"/>
      <c r="I39564" s="27"/>
      <c r="J39564" s="27"/>
    </row>
    <row r="39565" spans="2:10" x14ac:dyDescent="0.25">
      <c r="B39565" s="27"/>
      <c r="D39565" s="27"/>
      <c r="E39565" s="27"/>
      <c r="I39565" s="27"/>
      <c r="J39565" s="27"/>
    </row>
    <row r="39566" spans="2:10" x14ac:dyDescent="0.25">
      <c r="B39566" s="27"/>
      <c r="D39566" s="27"/>
      <c r="E39566" s="27"/>
      <c r="I39566" s="27"/>
      <c r="J39566" s="27"/>
    </row>
    <row r="39567" spans="2:10" x14ac:dyDescent="0.25">
      <c r="B39567" s="27"/>
      <c r="D39567" s="27"/>
      <c r="E39567" s="27"/>
      <c r="I39567" s="27"/>
      <c r="J39567" s="27"/>
    </row>
    <row r="39568" spans="2:10" x14ac:dyDescent="0.25">
      <c r="B39568" s="27"/>
      <c r="D39568" s="27"/>
      <c r="E39568" s="27"/>
      <c r="I39568" s="27"/>
      <c r="J39568" s="27"/>
    </row>
    <row r="39569" spans="2:10" x14ac:dyDescent="0.25">
      <c r="B39569" s="27"/>
      <c r="D39569" s="27"/>
      <c r="E39569" s="27"/>
      <c r="I39569" s="27"/>
      <c r="J39569" s="27"/>
    </row>
    <row r="39570" spans="2:10" x14ac:dyDescent="0.25">
      <c r="B39570" s="27"/>
      <c r="D39570" s="27"/>
      <c r="E39570" s="27"/>
      <c r="I39570" s="27"/>
      <c r="J39570" s="27"/>
    </row>
    <row r="39571" spans="2:10" x14ac:dyDescent="0.25">
      <c r="B39571" s="27"/>
      <c r="D39571" s="27"/>
      <c r="E39571" s="27"/>
      <c r="I39571" s="27"/>
      <c r="J39571" s="27"/>
    </row>
    <row r="39572" spans="2:10" x14ac:dyDescent="0.25">
      <c r="B39572" s="27"/>
      <c r="D39572" s="27"/>
      <c r="E39572" s="27"/>
      <c r="I39572" s="27"/>
      <c r="J39572" s="27"/>
    </row>
    <row r="39573" spans="2:10" x14ac:dyDescent="0.25">
      <c r="B39573" s="27"/>
      <c r="D39573" s="27"/>
      <c r="E39573" s="27"/>
      <c r="I39573" s="27"/>
      <c r="J39573" s="27"/>
    </row>
    <row r="39574" spans="2:10" x14ac:dyDescent="0.25">
      <c r="B39574" s="27"/>
      <c r="D39574" s="27"/>
      <c r="E39574" s="27"/>
      <c r="I39574" s="27"/>
      <c r="J39574" s="27"/>
    </row>
    <row r="39575" spans="2:10" x14ac:dyDescent="0.25">
      <c r="B39575" s="27"/>
      <c r="D39575" s="27"/>
      <c r="E39575" s="27"/>
      <c r="I39575" s="27"/>
      <c r="J39575" s="27"/>
    </row>
    <row r="39576" spans="2:10" x14ac:dyDescent="0.25">
      <c r="B39576" s="27"/>
      <c r="D39576" s="27"/>
      <c r="E39576" s="27"/>
      <c r="I39576" s="27"/>
      <c r="J39576" s="27"/>
    </row>
    <row r="39577" spans="2:10" x14ac:dyDescent="0.25">
      <c r="B39577" s="27"/>
      <c r="D39577" s="27"/>
      <c r="E39577" s="27"/>
      <c r="I39577" s="27"/>
      <c r="J39577" s="27"/>
    </row>
    <row r="39578" spans="2:10" x14ac:dyDescent="0.25">
      <c r="B39578" s="27"/>
      <c r="D39578" s="27"/>
      <c r="E39578" s="27"/>
      <c r="I39578" s="27"/>
      <c r="J39578" s="27"/>
    </row>
    <row r="39579" spans="2:10" x14ac:dyDescent="0.25">
      <c r="B39579" s="27"/>
      <c r="D39579" s="27"/>
      <c r="E39579" s="27"/>
      <c r="I39579" s="27"/>
      <c r="J39579" s="27"/>
    </row>
    <row r="39580" spans="2:10" x14ac:dyDescent="0.25">
      <c r="B39580" s="27"/>
      <c r="D39580" s="27"/>
      <c r="E39580" s="27"/>
      <c r="I39580" s="27"/>
      <c r="J39580" s="27"/>
    </row>
    <row r="39581" spans="2:10" x14ac:dyDescent="0.25">
      <c r="B39581" s="27"/>
      <c r="D39581" s="27"/>
      <c r="E39581" s="27"/>
      <c r="I39581" s="27"/>
      <c r="J39581" s="27"/>
    </row>
    <row r="39582" spans="2:10" x14ac:dyDescent="0.25">
      <c r="B39582" s="27"/>
      <c r="D39582" s="27"/>
      <c r="E39582" s="27"/>
      <c r="I39582" s="27"/>
      <c r="J39582" s="27"/>
    </row>
    <row r="39583" spans="2:10" x14ac:dyDescent="0.25">
      <c r="B39583" s="27"/>
      <c r="D39583" s="27"/>
      <c r="E39583" s="27"/>
      <c r="I39583" s="27"/>
      <c r="J39583" s="27"/>
    </row>
    <row r="39584" spans="2:10" x14ac:dyDescent="0.25">
      <c r="B39584" s="27"/>
      <c r="D39584" s="27"/>
      <c r="E39584" s="27"/>
      <c r="I39584" s="27"/>
      <c r="J39584" s="27"/>
    </row>
    <row r="39585" spans="2:10" x14ac:dyDescent="0.25">
      <c r="B39585" s="27"/>
      <c r="D39585" s="27"/>
      <c r="E39585" s="27"/>
      <c r="I39585" s="27"/>
      <c r="J39585" s="27"/>
    </row>
    <row r="39586" spans="2:10" x14ac:dyDescent="0.25">
      <c r="B39586" s="27"/>
      <c r="D39586" s="27"/>
      <c r="E39586" s="27"/>
      <c r="I39586" s="27"/>
      <c r="J39586" s="27"/>
    </row>
    <row r="39587" spans="2:10" x14ac:dyDescent="0.25">
      <c r="B39587" s="27"/>
      <c r="D39587" s="27"/>
      <c r="E39587" s="27"/>
      <c r="I39587" s="27"/>
      <c r="J39587" s="27"/>
    </row>
    <row r="39588" spans="2:10" x14ac:dyDescent="0.25">
      <c r="B39588" s="27"/>
      <c r="D39588" s="27"/>
      <c r="E39588" s="27"/>
      <c r="I39588" s="27"/>
      <c r="J39588" s="27"/>
    </row>
    <row r="39589" spans="2:10" x14ac:dyDescent="0.25">
      <c r="B39589" s="27"/>
      <c r="D39589" s="27"/>
      <c r="E39589" s="27"/>
      <c r="I39589" s="27"/>
      <c r="J39589" s="27"/>
    </row>
    <row r="39590" spans="2:10" x14ac:dyDescent="0.25">
      <c r="B39590" s="27"/>
      <c r="D39590" s="27"/>
      <c r="E39590" s="27"/>
      <c r="I39590" s="27"/>
      <c r="J39590" s="27"/>
    </row>
    <row r="39591" spans="2:10" x14ac:dyDescent="0.25">
      <c r="B39591" s="27"/>
      <c r="D39591" s="27"/>
      <c r="E39591" s="27"/>
      <c r="I39591" s="27"/>
      <c r="J39591" s="27"/>
    </row>
    <row r="39592" spans="2:10" x14ac:dyDescent="0.25">
      <c r="B39592" s="27"/>
      <c r="D39592" s="27"/>
      <c r="E39592" s="27"/>
      <c r="I39592" s="27"/>
      <c r="J39592" s="27"/>
    </row>
    <row r="39593" spans="2:10" x14ac:dyDescent="0.25">
      <c r="B39593" s="27"/>
      <c r="D39593" s="27"/>
      <c r="E39593" s="27"/>
      <c r="I39593" s="27"/>
      <c r="J39593" s="27"/>
    </row>
    <row r="39594" spans="2:10" x14ac:dyDescent="0.25">
      <c r="B39594" s="27"/>
      <c r="D39594" s="27"/>
      <c r="E39594" s="27"/>
      <c r="I39594" s="27"/>
      <c r="J39594" s="27"/>
    </row>
    <row r="39595" spans="2:10" x14ac:dyDescent="0.25">
      <c r="B39595" s="27"/>
      <c r="D39595" s="27"/>
      <c r="E39595" s="27"/>
      <c r="I39595" s="27"/>
      <c r="J39595" s="27"/>
    </row>
    <row r="39596" spans="2:10" x14ac:dyDescent="0.25">
      <c r="B39596" s="27"/>
      <c r="D39596" s="27"/>
      <c r="E39596" s="27"/>
      <c r="I39596" s="27"/>
      <c r="J39596" s="27"/>
    </row>
    <row r="39597" spans="2:10" x14ac:dyDescent="0.25">
      <c r="B39597" s="27"/>
      <c r="D39597" s="27"/>
      <c r="E39597" s="27"/>
      <c r="I39597" s="27"/>
      <c r="J39597" s="27"/>
    </row>
    <row r="39598" spans="2:10" x14ac:dyDescent="0.25">
      <c r="B39598" s="27"/>
      <c r="D39598" s="27"/>
      <c r="E39598" s="27"/>
      <c r="I39598" s="27"/>
      <c r="J39598" s="27"/>
    </row>
    <row r="39599" spans="2:10" x14ac:dyDescent="0.25">
      <c r="B39599" s="27"/>
      <c r="D39599" s="27"/>
      <c r="E39599" s="27"/>
      <c r="I39599" s="27"/>
      <c r="J39599" s="27"/>
    </row>
    <row r="39600" spans="2:10" x14ac:dyDescent="0.25">
      <c r="B39600" s="27"/>
      <c r="D39600" s="27"/>
      <c r="E39600" s="27"/>
      <c r="I39600" s="27"/>
      <c r="J39600" s="27"/>
    </row>
    <row r="39601" spans="2:10" x14ac:dyDescent="0.25">
      <c r="B39601" s="27"/>
      <c r="D39601" s="27"/>
      <c r="E39601" s="27"/>
      <c r="I39601" s="27"/>
      <c r="J39601" s="27"/>
    </row>
    <row r="39602" spans="2:10" x14ac:dyDescent="0.25">
      <c r="B39602" s="27"/>
      <c r="D39602" s="27"/>
      <c r="E39602" s="27"/>
      <c r="I39602" s="27"/>
      <c r="J39602" s="27"/>
    </row>
    <row r="39603" spans="2:10" x14ac:dyDescent="0.25">
      <c r="B39603" s="27"/>
      <c r="D39603" s="27"/>
      <c r="E39603" s="27"/>
      <c r="I39603" s="27"/>
      <c r="J39603" s="27"/>
    </row>
    <row r="39604" spans="2:10" x14ac:dyDescent="0.25">
      <c r="B39604" s="27"/>
      <c r="D39604" s="27"/>
      <c r="E39604" s="27"/>
      <c r="I39604" s="27"/>
      <c r="J39604" s="27"/>
    </row>
    <row r="39605" spans="2:10" x14ac:dyDescent="0.25">
      <c r="B39605" s="27"/>
      <c r="D39605" s="27"/>
      <c r="E39605" s="27"/>
      <c r="I39605" s="27"/>
      <c r="J39605" s="27"/>
    </row>
    <row r="39606" spans="2:10" x14ac:dyDescent="0.25">
      <c r="B39606" s="27"/>
      <c r="D39606" s="27"/>
      <c r="E39606" s="27"/>
      <c r="I39606" s="27"/>
      <c r="J39606" s="27"/>
    </row>
    <row r="39607" spans="2:10" x14ac:dyDescent="0.25">
      <c r="B39607" s="27"/>
      <c r="D39607" s="27"/>
      <c r="E39607" s="27"/>
      <c r="I39607" s="27"/>
      <c r="J39607" s="27"/>
    </row>
    <row r="39608" spans="2:10" x14ac:dyDescent="0.25">
      <c r="B39608" s="27"/>
      <c r="D39608" s="27"/>
      <c r="E39608" s="27"/>
      <c r="I39608" s="27"/>
      <c r="J39608" s="27"/>
    </row>
    <row r="39609" spans="2:10" x14ac:dyDescent="0.25">
      <c r="B39609" s="27"/>
      <c r="D39609" s="27"/>
      <c r="E39609" s="27"/>
      <c r="I39609" s="27"/>
      <c r="J39609" s="27"/>
    </row>
    <row r="39610" spans="2:10" x14ac:dyDescent="0.25">
      <c r="B39610" s="27"/>
      <c r="D39610" s="27"/>
      <c r="E39610" s="27"/>
      <c r="I39610" s="27"/>
      <c r="J39610" s="27"/>
    </row>
    <row r="39611" spans="2:10" x14ac:dyDescent="0.25">
      <c r="B39611" s="27"/>
      <c r="D39611" s="27"/>
      <c r="E39611" s="27"/>
      <c r="I39611" s="27"/>
      <c r="J39611" s="27"/>
    </row>
    <row r="39612" spans="2:10" x14ac:dyDescent="0.25">
      <c r="B39612" s="27"/>
      <c r="D39612" s="27"/>
      <c r="E39612" s="27"/>
      <c r="I39612" s="27"/>
      <c r="J39612" s="27"/>
    </row>
    <row r="39613" spans="2:10" x14ac:dyDescent="0.25">
      <c r="B39613" s="27"/>
      <c r="D39613" s="27"/>
      <c r="E39613" s="27"/>
      <c r="I39613" s="27"/>
      <c r="J39613" s="27"/>
    </row>
    <row r="39614" spans="2:10" x14ac:dyDescent="0.25">
      <c r="B39614" s="27"/>
      <c r="D39614" s="27"/>
      <c r="E39614" s="27"/>
      <c r="I39614" s="27"/>
      <c r="J39614" s="27"/>
    </row>
    <row r="39615" spans="2:10" x14ac:dyDescent="0.25">
      <c r="B39615" s="27"/>
      <c r="D39615" s="27"/>
      <c r="E39615" s="27"/>
      <c r="I39615" s="27"/>
      <c r="J39615" s="27"/>
    </row>
    <row r="39616" spans="2:10" x14ac:dyDescent="0.25">
      <c r="B39616" s="27"/>
      <c r="D39616" s="27"/>
      <c r="E39616" s="27"/>
      <c r="I39616" s="27"/>
      <c r="J39616" s="27"/>
    </row>
    <row r="39617" spans="2:10" x14ac:dyDescent="0.25">
      <c r="B39617" s="27"/>
      <c r="D39617" s="27"/>
      <c r="E39617" s="27"/>
      <c r="I39617" s="27"/>
      <c r="J39617" s="27"/>
    </row>
    <row r="39618" spans="2:10" x14ac:dyDescent="0.25">
      <c r="B39618" s="27"/>
      <c r="D39618" s="27"/>
      <c r="E39618" s="27"/>
      <c r="I39618" s="27"/>
      <c r="J39618" s="27"/>
    </row>
    <row r="39619" spans="2:10" x14ac:dyDescent="0.25">
      <c r="B39619" s="27"/>
      <c r="D39619" s="27"/>
      <c r="E39619" s="27"/>
      <c r="I39619" s="27"/>
      <c r="J39619" s="27"/>
    </row>
    <row r="39620" spans="2:10" x14ac:dyDescent="0.25">
      <c r="B39620" s="27"/>
      <c r="D39620" s="27"/>
      <c r="E39620" s="27"/>
      <c r="I39620" s="27"/>
      <c r="J39620" s="27"/>
    </row>
    <row r="39621" spans="2:10" x14ac:dyDescent="0.25">
      <c r="B39621" s="27"/>
      <c r="D39621" s="27"/>
      <c r="E39621" s="27"/>
      <c r="I39621" s="27"/>
      <c r="J39621" s="27"/>
    </row>
    <row r="39622" spans="2:10" x14ac:dyDescent="0.25">
      <c r="B39622" s="27"/>
      <c r="D39622" s="27"/>
      <c r="E39622" s="27"/>
      <c r="I39622" s="27"/>
      <c r="J39622" s="27"/>
    </row>
    <row r="39623" spans="2:10" x14ac:dyDescent="0.25">
      <c r="B39623" s="27"/>
      <c r="D39623" s="27"/>
      <c r="E39623" s="27"/>
      <c r="I39623" s="27"/>
      <c r="J39623" s="27"/>
    </row>
    <row r="39624" spans="2:10" x14ac:dyDescent="0.25">
      <c r="B39624" s="27"/>
      <c r="D39624" s="27"/>
      <c r="E39624" s="27"/>
      <c r="I39624" s="27"/>
      <c r="J39624" s="27"/>
    </row>
    <row r="39625" spans="2:10" x14ac:dyDescent="0.25">
      <c r="B39625" s="27"/>
      <c r="D39625" s="27"/>
      <c r="E39625" s="27"/>
      <c r="I39625" s="27"/>
      <c r="J39625" s="27"/>
    </row>
    <row r="39626" spans="2:10" x14ac:dyDescent="0.25">
      <c r="B39626" s="27"/>
      <c r="D39626" s="27"/>
      <c r="E39626" s="27"/>
      <c r="I39626" s="27"/>
      <c r="J39626" s="27"/>
    </row>
    <row r="39627" spans="2:10" x14ac:dyDescent="0.25">
      <c r="B39627" s="27"/>
      <c r="D39627" s="27"/>
      <c r="E39627" s="27"/>
      <c r="I39627" s="27"/>
      <c r="J39627" s="27"/>
    </row>
    <row r="39628" spans="2:10" x14ac:dyDescent="0.25">
      <c r="B39628" s="27"/>
      <c r="D39628" s="27"/>
      <c r="E39628" s="27"/>
      <c r="I39628" s="27"/>
      <c r="J39628" s="27"/>
    </row>
    <row r="39629" spans="2:10" x14ac:dyDescent="0.25">
      <c r="B39629" s="27"/>
      <c r="D39629" s="27"/>
      <c r="E39629" s="27"/>
      <c r="I39629" s="27"/>
      <c r="J39629" s="27"/>
    </row>
    <row r="39630" spans="2:10" x14ac:dyDescent="0.25">
      <c r="B39630" s="27"/>
      <c r="D39630" s="27"/>
      <c r="E39630" s="27"/>
      <c r="I39630" s="27"/>
      <c r="J39630" s="27"/>
    </row>
    <row r="39631" spans="2:10" x14ac:dyDescent="0.25">
      <c r="B39631" s="27"/>
      <c r="D39631" s="27"/>
      <c r="E39631" s="27"/>
      <c r="I39631" s="27"/>
      <c r="J39631" s="27"/>
    </row>
    <row r="39632" spans="2:10" x14ac:dyDescent="0.25">
      <c r="B39632" s="27"/>
      <c r="D39632" s="27"/>
      <c r="E39632" s="27"/>
      <c r="I39632" s="27"/>
      <c r="J39632" s="27"/>
    </row>
    <row r="39633" spans="2:10" x14ac:dyDescent="0.25">
      <c r="B39633" s="27"/>
      <c r="D39633" s="27"/>
      <c r="E39633" s="27"/>
      <c r="I39633" s="27"/>
      <c r="J39633" s="27"/>
    </row>
    <row r="39634" spans="2:10" x14ac:dyDescent="0.25">
      <c r="B39634" s="27"/>
      <c r="D39634" s="27"/>
      <c r="E39634" s="27"/>
      <c r="I39634" s="27"/>
      <c r="J39634" s="27"/>
    </row>
    <row r="39635" spans="2:10" x14ac:dyDescent="0.25">
      <c r="B39635" s="27"/>
      <c r="D39635" s="27"/>
      <c r="E39635" s="27"/>
      <c r="I39635" s="27"/>
      <c r="J39635" s="27"/>
    </row>
    <row r="39636" spans="2:10" x14ac:dyDescent="0.25">
      <c r="B39636" s="27"/>
      <c r="D39636" s="27"/>
      <c r="E39636" s="27"/>
      <c r="I39636" s="27"/>
      <c r="J39636" s="27"/>
    </row>
    <row r="39637" spans="2:10" x14ac:dyDescent="0.25">
      <c r="B39637" s="27"/>
      <c r="D39637" s="27"/>
      <c r="E39637" s="27"/>
      <c r="I39637" s="27"/>
      <c r="J39637" s="27"/>
    </row>
    <row r="39638" spans="2:10" x14ac:dyDescent="0.25">
      <c r="B39638" s="27"/>
      <c r="D39638" s="27"/>
      <c r="E39638" s="27"/>
      <c r="I39638" s="27"/>
      <c r="J39638" s="27"/>
    </row>
    <row r="39639" spans="2:10" x14ac:dyDescent="0.25">
      <c r="B39639" s="27"/>
      <c r="D39639" s="27"/>
      <c r="E39639" s="27"/>
      <c r="I39639" s="27"/>
      <c r="J39639" s="27"/>
    </row>
    <row r="39640" spans="2:10" x14ac:dyDescent="0.25">
      <c r="B39640" s="27"/>
      <c r="D39640" s="27"/>
      <c r="E39640" s="27"/>
      <c r="I39640" s="27"/>
      <c r="J39640" s="27"/>
    </row>
    <row r="39641" spans="2:10" x14ac:dyDescent="0.25">
      <c r="B39641" s="27"/>
      <c r="D39641" s="27"/>
      <c r="E39641" s="27"/>
      <c r="I39641" s="27"/>
      <c r="J39641" s="27"/>
    </row>
    <row r="39642" spans="2:10" x14ac:dyDescent="0.25">
      <c r="B39642" s="27"/>
      <c r="D39642" s="27"/>
      <c r="E39642" s="27"/>
      <c r="I39642" s="27"/>
      <c r="J39642" s="27"/>
    </row>
    <row r="39643" spans="2:10" x14ac:dyDescent="0.25">
      <c r="B39643" s="27"/>
      <c r="D39643" s="27"/>
      <c r="E39643" s="27"/>
      <c r="I39643" s="27"/>
      <c r="J39643" s="27"/>
    </row>
    <row r="39644" spans="2:10" x14ac:dyDescent="0.25">
      <c r="B39644" s="27"/>
      <c r="D39644" s="27"/>
      <c r="E39644" s="27"/>
      <c r="I39644" s="27"/>
      <c r="J39644" s="27"/>
    </row>
    <row r="39645" spans="2:10" x14ac:dyDescent="0.25">
      <c r="B39645" s="27"/>
      <c r="D39645" s="27"/>
      <c r="E39645" s="27"/>
      <c r="I39645" s="27"/>
      <c r="J39645" s="27"/>
    </row>
    <row r="39646" spans="2:10" x14ac:dyDescent="0.25">
      <c r="B39646" s="27"/>
      <c r="D39646" s="27"/>
      <c r="E39646" s="27"/>
      <c r="I39646" s="27"/>
      <c r="J39646" s="27"/>
    </row>
    <row r="39647" spans="2:10" x14ac:dyDescent="0.25">
      <c r="B39647" s="27"/>
      <c r="D39647" s="27"/>
      <c r="E39647" s="27"/>
      <c r="I39647" s="27"/>
      <c r="J39647" s="27"/>
    </row>
    <row r="39648" spans="2:10" x14ac:dyDescent="0.25">
      <c r="B39648" s="27"/>
      <c r="D39648" s="27"/>
      <c r="E39648" s="27"/>
      <c r="I39648" s="27"/>
      <c r="J39648" s="27"/>
    </row>
    <row r="39649" spans="2:10" x14ac:dyDescent="0.25">
      <c r="B39649" s="27"/>
      <c r="D39649" s="27"/>
      <c r="E39649" s="27"/>
      <c r="I39649" s="27"/>
      <c r="J39649" s="27"/>
    </row>
    <row r="39650" spans="2:10" x14ac:dyDescent="0.25">
      <c r="B39650" s="27"/>
      <c r="D39650" s="27"/>
      <c r="E39650" s="27"/>
      <c r="I39650" s="27"/>
      <c r="J39650" s="27"/>
    </row>
    <row r="39651" spans="2:10" x14ac:dyDescent="0.25">
      <c r="B39651" s="27"/>
      <c r="D39651" s="27"/>
      <c r="E39651" s="27"/>
      <c r="I39651" s="27"/>
      <c r="J39651" s="27"/>
    </row>
    <row r="39652" spans="2:10" x14ac:dyDescent="0.25">
      <c r="B39652" s="27"/>
      <c r="D39652" s="27"/>
      <c r="E39652" s="27"/>
      <c r="I39652" s="27"/>
      <c r="J39652" s="27"/>
    </row>
    <row r="39653" spans="2:10" x14ac:dyDescent="0.25">
      <c r="B39653" s="27"/>
      <c r="D39653" s="27"/>
      <c r="E39653" s="27"/>
      <c r="I39653" s="27"/>
      <c r="J39653" s="27"/>
    </row>
    <row r="39654" spans="2:10" x14ac:dyDescent="0.25">
      <c r="B39654" s="27"/>
      <c r="D39654" s="27"/>
      <c r="E39654" s="27"/>
      <c r="I39654" s="27"/>
      <c r="J39654" s="27"/>
    </row>
    <row r="39655" spans="2:10" x14ac:dyDescent="0.25">
      <c r="B39655" s="27"/>
      <c r="D39655" s="27"/>
      <c r="E39655" s="27"/>
      <c r="I39655" s="27"/>
      <c r="J39655" s="27"/>
    </row>
    <row r="39656" spans="2:10" x14ac:dyDescent="0.25">
      <c r="B39656" s="27"/>
      <c r="D39656" s="27"/>
      <c r="E39656" s="27"/>
      <c r="I39656" s="27"/>
      <c r="J39656" s="27"/>
    </row>
    <row r="39657" spans="2:10" x14ac:dyDescent="0.25">
      <c r="B39657" s="27"/>
      <c r="D39657" s="27"/>
      <c r="E39657" s="27"/>
      <c r="I39657" s="27"/>
      <c r="J39657" s="27"/>
    </row>
    <row r="39658" spans="2:10" x14ac:dyDescent="0.25">
      <c r="B39658" s="27"/>
      <c r="D39658" s="27"/>
      <c r="E39658" s="27"/>
      <c r="I39658" s="27"/>
      <c r="J39658" s="27"/>
    </row>
    <row r="39659" spans="2:10" x14ac:dyDescent="0.25">
      <c r="B39659" s="27"/>
      <c r="D39659" s="27"/>
      <c r="E39659" s="27"/>
      <c r="I39659" s="27"/>
      <c r="J39659" s="27"/>
    </row>
    <row r="39660" spans="2:10" x14ac:dyDescent="0.25">
      <c r="B39660" s="27"/>
      <c r="D39660" s="27"/>
      <c r="E39660" s="27"/>
      <c r="I39660" s="27"/>
      <c r="J39660" s="27"/>
    </row>
    <row r="39661" spans="2:10" x14ac:dyDescent="0.25">
      <c r="B39661" s="27"/>
      <c r="D39661" s="27"/>
      <c r="E39661" s="27"/>
      <c r="I39661" s="27"/>
      <c r="J39661" s="27"/>
    </row>
    <row r="39662" spans="2:10" x14ac:dyDescent="0.25">
      <c r="B39662" s="27"/>
      <c r="D39662" s="27"/>
      <c r="E39662" s="27"/>
      <c r="I39662" s="27"/>
      <c r="J39662" s="27"/>
    </row>
    <row r="39663" spans="2:10" x14ac:dyDescent="0.25">
      <c r="B39663" s="27"/>
      <c r="D39663" s="27"/>
      <c r="E39663" s="27"/>
      <c r="I39663" s="27"/>
      <c r="J39663" s="27"/>
    </row>
    <row r="39664" spans="2:10" x14ac:dyDescent="0.25">
      <c r="B39664" s="27"/>
      <c r="D39664" s="27"/>
      <c r="E39664" s="27"/>
      <c r="I39664" s="27"/>
      <c r="J39664" s="27"/>
    </row>
    <row r="39665" spans="2:10" x14ac:dyDescent="0.25">
      <c r="B39665" s="27"/>
      <c r="D39665" s="27"/>
      <c r="E39665" s="27"/>
      <c r="I39665" s="27"/>
      <c r="J39665" s="27"/>
    </row>
    <row r="39666" spans="2:10" x14ac:dyDescent="0.25">
      <c r="B39666" s="27"/>
      <c r="D39666" s="27"/>
      <c r="E39666" s="27"/>
      <c r="I39666" s="27"/>
      <c r="J39666" s="27"/>
    </row>
    <row r="39667" spans="2:10" x14ac:dyDescent="0.25">
      <c r="B39667" s="27"/>
      <c r="D39667" s="27"/>
      <c r="E39667" s="27"/>
      <c r="I39667" s="27"/>
      <c r="J39667" s="27"/>
    </row>
    <row r="39668" spans="2:10" x14ac:dyDescent="0.25">
      <c r="B39668" s="27"/>
      <c r="D39668" s="27"/>
      <c r="E39668" s="27"/>
      <c r="I39668" s="27"/>
      <c r="J39668" s="27"/>
    </row>
    <row r="39669" spans="2:10" x14ac:dyDescent="0.25">
      <c r="B39669" s="27"/>
      <c r="D39669" s="27"/>
      <c r="E39669" s="27"/>
      <c r="I39669" s="27"/>
      <c r="J39669" s="27"/>
    </row>
    <row r="39670" spans="2:10" x14ac:dyDescent="0.25">
      <c r="B39670" s="27"/>
      <c r="D39670" s="27"/>
      <c r="E39670" s="27"/>
      <c r="I39670" s="27"/>
      <c r="J39670" s="27"/>
    </row>
    <row r="39671" spans="2:10" x14ac:dyDescent="0.25">
      <c r="B39671" s="27"/>
      <c r="D39671" s="27"/>
      <c r="E39671" s="27"/>
      <c r="I39671" s="27"/>
      <c r="J39671" s="27"/>
    </row>
    <row r="39672" spans="2:10" x14ac:dyDescent="0.25">
      <c r="B39672" s="27"/>
      <c r="D39672" s="27"/>
      <c r="E39672" s="27"/>
      <c r="I39672" s="27"/>
      <c r="J39672" s="27"/>
    </row>
    <row r="39673" spans="2:10" x14ac:dyDescent="0.25">
      <c r="B39673" s="27"/>
      <c r="D39673" s="27"/>
      <c r="E39673" s="27"/>
      <c r="I39673" s="27"/>
      <c r="J39673" s="27"/>
    </row>
    <row r="39674" spans="2:10" x14ac:dyDescent="0.25">
      <c r="B39674" s="27"/>
      <c r="D39674" s="27"/>
      <c r="E39674" s="27"/>
      <c r="I39674" s="27"/>
      <c r="J39674" s="27"/>
    </row>
    <row r="39675" spans="2:10" x14ac:dyDescent="0.25">
      <c r="B39675" s="27"/>
      <c r="D39675" s="27"/>
      <c r="E39675" s="27"/>
      <c r="I39675" s="27"/>
      <c r="J39675" s="27"/>
    </row>
    <row r="39676" spans="2:10" x14ac:dyDescent="0.25">
      <c r="B39676" s="27"/>
      <c r="D39676" s="27"/>
      <c r="E39676" s="27"/>
      <c r="I39676" s="27"/>
      <c r="J39676" s="27"/>
    </row>
    <row r="39677" spans="2:10" x14ac:dyDescent="0.25">
      <c r="B39677" s="27"/>
      <c r="D39677" s="27"/>
      <c r="E39677" s="27"/>
      <c r="I39677" s="27"/>
      <c r="J39677" s="27"/>
    </row>
    <row r="39678" spans="2:10" x14ac:dyDescent="0.25">
      <c r="B39678" s="27"/>
      <c r="D39678" s="27"/>
      <c r="E39678" s="27"/>
      <c r="I39678" s="27"/>
      <c r="J39678" s="27"/>
    </row>
    <row r="39679" spans="2:10" x14ac:dyDescent="0.25">
      <c r="B39679" s="27"/>
      <c r="D39679" s="27"/>
      <c r="E39679" s="27"/>
      <c r="I39679" s="27"/>
      <c r="J39679" s="27"/>
    </row>
    <row r="39680" spans="2:10" x14ac:dyDescent="0.25">
      <c r="B39680" s="27"/>
      <c r="D39680" s="27"/>
      <c r="E39680" s="27"/>
      <c r="I39680" s="27"/>
      <c r="J39680" s="27"/>
    </row>
    <row r="39681" spans="2:10" x14ac:dyDescent="0.25">
      <c r="B39681" s="27"/>
      <c r="D39681" s="27"/>
      <c r="E39681" s="27"/>
      <c r="I39681" s="27"/>
      <c r="J39681" s="27"/>
    </row>
    <row r="39682" spans="2:10" x14ac:dyDescent="0.25">
      <c r="B39682" s="27"/>
      <c r="D39682" s="27"/>
      <c r="E39682" s="27"/>
      <c r="I39682" s="27"/>
      <c r="J39682" s="27"/>
    </row>
    <row r="39683" spans="2:10" x14ac:dyDescent="0.25">
      <c r="B39683" s="27"/>
      <c r="D39683" s="27"/>
      <c r="E39683" s="27"/>
      <c r="I39683" s="27"/>
      <c r="J39683" s="27"/>
    </row>
    <row r="39684" spans="2:10" x14ac:dyDescent="0.25">
      <c r="B39684" s="27"/>
      <c r="D39684" s="27"/>
      <c r="E39684" s="27"/>
      <c r="I39684" s="27"/>
      <c r="J39684" s="27"/>
    </row>
    <row r="39685" spans="2:10" x14ac:dyDescent="0.25">
      <c r="B39685" s="27"/>
      <c r="D39685" s="27"/>
      <c r="E39685" s="27"/>
      <c r="I39685" s="27"/>
      <c r="J39685" s="27"/>
    </row>
    <row r="39686" spans="2:10" x14ac:dyDescent="0.25">
      <c r="B39686" s="27"/>
      <c r="D39686" s="27"/>
      <c r="E39686" s="27"/>
      <c r="I39686" s="27"/>
      <c r="J39686" s="27"/>
    </row>
    <row r="39687" spans="2:10" x14ac:dyDescent="0.25">
      <c r="B39687" s="27"/>
      <c r="D39687" s="27"/>
      <c r="E39687" s="27"/>
      <c r="I39687" s="27"/>
      <c r="J39687" s="27"/>
    </row>
    <row r="39688" spans="2:10" x14ac:dyDescent="0.25">
      <c r="B39688" s="27"/>
      <c r="D39688" s="27"/>
      <c r="E39688" s="27"/>
      <c r="I39688" s="27"/>
      <c r="J39688" s="27"/>
    </row>
    <row r="39689" spans="2:10" x14ac:dyDescent="0.25">
      <c r="B39689" s="27"/>
      <c r="D39689" s="27"/>
      <c r="E39689" s="27"/>
      <c r="I39689" s="27"/>
      <c r="J39689" s="27"/>
    </row>
    <row r="39690" spans="2:10" x14ac:dyDescent="0.25">
      <c r="B39690" s="27"/>
      <c r="D39690" s="27"/>
      <c r="E39690" s="27"/>
      <c r="I39690" s="27"/>
      <c r="J39690" s="27"/>
    </row>
    <row r="39691" spans="2:10" x14ac:dyDescent="0.25">
      <c r="B39691" s="27"/>
      <c r="D39691" s="27"/>
      <c r="E39691" s="27"/>
      <c r="I39691" s="27"/>
      <c r="J39691" s="27"/>
    </row>
    <row r="39692" spans="2:10" x14ac:dyDescent="0.25">
      <c r="B39692" s="27"/>
      <c r="D39692" s="27"/>
      <c r="E39692" s="27"/>
      <c r="I39692" s="27"/>
      <c r="J39692" s="27"/>
    </row>
    <row r="39693" spans="2:10" x14ac:dyDescent="0.25">
      <c r="B39693" s="27"/>
      <c r="D39693" s="27"/>
      <c r="E39693" s="27"/>
      <c r="I39693" s="27"/>
      <c r="J39693" s="27"/>
    </row>
    <row r="39694" spans="2:10" x14ac:dyDescent="0.25">
      <c r="B39694" s="27"/>
      <c r="D39694" s="27"/>
      <c r="E39694" s="27"/>
      <c r="I39694" s="27"/>
      <c r="J39694" s="27"/>
    </row>
    <row r="39695" spans="2:10" x14ac:dyDescent="0.25">
      <c r="B39695" s="27"/>
      <c r="D39695" s="27"/>
      <c r="E39695" s="27"/>
      <c r="I39695" s="27"/>
      <c r="J39695" s="27"/>
    </row>
    <row r="39696" spans="2:10" x14ac:dyDescent="0.25">
      <c r="B39696" s="27"/>
      <c r="D39696" s="27"/>
      <c r="E39696" s="27"/>
      <c r="I39696" s="27"/>
      <c r="J39696" s="27"/>
    </row>
    <row r="39697" spans="2:10" x14ac:dyDescent="0.25">
      <c r="B39697" s="27"/>
      <c r="D39697" s="27"/>
      <c r="E39697" s="27"/>
      <c r="I39697" s="27"/>
      <c r="J39697" s="27"/>
    </row>
    <row r="39698" spans="2:10" x14ac:dyDescent="0.25">
      <c r="B39698" s="27"/>
      <c r="D39698" s="27"/>
      <c r="E39698" s="27"/>
      <c r="I39698" s="27"/>
      <c r="J39698" s="27"/>
    </row>
    <row r="39699" spans="2:10" x14ac:dyDescent="0.25">
      <c r="B39699" s="27"/>
      <c r="D39699" s="27"/>
      <c r="E39699" s="27"/>
      <c r="I39699" s="27"/>
      <c r="J39699" s="27"/>
    </row>
    <row r="39700" spans="2:10" x14ac:dyDescent="0.25">
      <c r="B39700" s="27"/>
      <c r="D39700" s="27"/>
      <c r="E39700" s="27"/>
      <c r="I39700" s="27"/>
      <c r="J39700" s="27"/>
    </row>
    <row r="39701" spans="2:10" x14ac:dyDescent="0.25">
      <c r="B39701" s="27"/>
      <c r="D39701" s="27"/>
      <c r="E39701" s="27"/>
      <c r="I39701" s="27"/>
      <c r="J39701" s="27"/>
    </row>
    <row r="39702" spans="2:10" x14ac:dyDescent="0.25">
      <c r="B39702" s="27"/>
      <c r="D39702" s="27"/>
      <c r="E39702" s="27"/>
      <c r="I39702" s="27"/>
      <c r="J39702" s="27"/>
    </row>
    <row r="39703" spans="2:10" x14ac:dyDescent="0.25">
      <c r="B39703" s="27"/>
      <c r="D39703" s="27"/>
      <c r="E39703" s="27"/>
      <c r="I39703" s="27"/>
      <c r="J39703" s="27"/>
    </row>
    <row r="39704" spans="2:10" x14ac:dyDescent="0.25">
      <c r="B39704" s="27"/>
      <c r="D39704" s="27"/>
      <c r="E39704" s="27"/>
      <c r="I39704" s="27"/>
      <c r="J39704" s="27"/>
    </row>
    <row r="39705" spans="2:10" x14ac:dyDescent="0.25">
      <c r="B39705" s="27"/>
      <c r="D39705" s="27"/>
      <c r="E39705" s="27"/>
      <c r="I39705" s="27"/>
      <c r="J39705" s="27"/>
    </row>
    <row r="39706" spans="2:10" x14ac:dyDescent="0.25">
      <c r="B39706" s="27"/>
      <c r="D39706" s="27"/>
      <c r="E39706" s="27"/>
      <c r="I39706" s="27"/>
      <c r="J39706" s="27"/>
    </row>
    <row r="39707" spans="2:10" x14ac:dyDescent="0.25">
      <c r="B39707" s="27"/>
      <c r="D39707" s="27"/>
      <c r="E39707" s="27"/>
      <c r="I39707" s="27"/>
      <c r="J39707" s="27"/>
    </row>
    <row r="39708" spans="2:10" x14ac:dyDescent="0.25">
      <c r="B39708" s="27"/>
      <c r="D39708" s="27"/>
      <c r="E39708" s="27"/>
      <c r="I39708" s="27"/>
      <c r="J39708" s="27"/>
    </row>
    <row r="39709" spans="2:10" x14ac:dyDescent="0.25">
      <c r="B39709" s="27"/>
      <c r="D39709" s="27"/>
      <c r="E39709" s="27"/>
      <c r="I39709" s="27"/>
      <c r="J39709" s="27"/>
    </row>
    <row r="39710" spans="2:10" x14ac:dyDescent="0.25">
      <c r="B39710" s="27"/>
      <c r="D39710" s="27"/>
      <c r="E39710" s="27"/>
      <c r="I39710" s="27"/>
      <c r="J39710" s="27"/>
    </row>
    <row r="39711" spans="2:10" x14ac:dyDescent="0.25">
      <c r="B39711" s="27"/>
      <c r="D39711" s="27"/>
      <c r="E39711" s="27"/>
      <c r="I39711" s="27"/>
      <c r="J39711" s="27"/>
    </row>
    <row r="39712" spans="2:10" x14ac:dyDescent="0.25">
      <c r="B39712" s="27"/>
      <c r="D39712" s="27"/>
      <c r="E39712" s="27"/>
      <c r="I39712" s="27"/>
      <c r="J39712" s="27"/>
    </row>
    <row r="39713" spans="2:10" x14ac:dyDescent="0.25">
      <c r="B39713" s="27"/>
      <c r="D39713" s="27"/>
      <c r="E39713" s="27"/>
      <c r="I39713" s="27"/>
      <c r="J39713" s="27"/>
    </row>
    <row r="39714" spans="2:10" x14ac:dyDescent="0.25">
      <c r="B39714" s="27"/>
      <c r="D39714" s="27"/>
      <c r="E39714" s="27"/>
      <c r="I39714" s="27"/>
      <c r="J39714" s="27"/>
    </row>
    <row r="39715" spans="2:10" x14ac:dyDescent="0.25">
      <c r="B39715" s="27"/>
      <c r="D39715" s="27"/>
      <c r="E39715" s="27"/>
      <c r="I39715" s="27"/>
      <c r="J39715" s="27"/>
    </row>
    <row r="39716" spans="2:10" x14ac:dyDescent="0.25">
      <c r="B39716" s="27"/>
      <c r="D39716" s="27"/>
      <c r="E39716" s="27"/>
      <c r="I39716" s="27"/>
      <c r="J39716" s="27"/>
    </row>
    <row r="39717" spans="2:10" x14ac:dyDescent="0.25">
      <c r="B39717" s="27"/>
      <c r="D39717" s="27"/>
      <c r="E39717" s="27"/>
      <c r="I39717" s="27"/>
      <c r="J39717" s="27"/>
    </row>
    <row r="39718" spans="2:10" x14ac:dyDescent="0.25">
      <c r="B39718" s="27"/>
      <c r="D39718" s="27"/>
      <c r="E39718" s="27"/>
      <c r="I39718" s="27"/>
      <c r="J39718" s="27"/>
    </row>
    <row r="39719" spans="2:10" x14ac:dyDescent="0.25">
      <c r="B39719" s="27"/>
      <c r="D39719" s="27"/>
      <c r="E39719" s="27"/>
      <c r="I39719" s="27"/>
      <c r="J39719" s="27"/>
    </row>
    <row r="39720" spans="2:10" x14ac:dyDescent="0.25">
      <c r="B39720" s="27"/>
      <c r="D39720" s="27"/>
      <c r="E39720" s="27"/>
      <c r="I39720" s="27"/>
      <c r="J39720" s="27"/>
    </row>
    <row r="39721" spans="2:10" x14ac:dyDescent="0.25">
      <c r="B39721" s="27"/>
      <c r="D39721" s="27"/>
      <c r="E39721" s="27"/>
      <c r="I39721" s="27"/>
      <c r="J39721" s="27"/>
    </row>
    <row r="39722" spans="2:10" x14ac:dyDescent="0.25">
      <c r="B39722" s="27"/>
      <c r="D39722" s="27"/>
      <c r="E39722" s="27"/>
      <c r="I39722" s="27"/>
      <c r="J39722" s="27"/>
    </row>
    <row r="39723" spans="2:10" x14ac:dyDescent="0.25">
      <c r="B39723" s="27"/>
      <c r="D39723" s="27"/>
      <c r="E39723" s="27"/>
      <c r="I39723" s="27"/>
      <c r="J39723" s="27"/>
    </row>
    <row r="39724" spans="2:10" x14ac:dyDescent="0.25">
      <c r="B39724" s="27"/>
      <c r="D39724" s="27"/>
      <c r="E39724" s="27"/>
      <c r="I39724" s="27"/>
      <c r="J39724" s="27"/>
    </row>
    <row r="39725" spans="2:10" x14ac:dyDescent="0.25">
      <c r="B39725" s="27"/>
      <c r="D39725" s="27"/>
      <c r="E39725" s="27"/>
      <c r="I39725" s="27"/>
      <c r="J39725" s="27"/>
    </row>
    <row r="39726" spans="2:10" x14ac:dyDescent="0.25">
      <c r="B39726" s="27"/>
      <c r="D39726" s="27"/>
      <c r="E39726" s="27"/>
      <c r="I39726" s="27"/>
      <c r="J39726" s="27"/>
    </row>
    <row r="39727" spans="2:10" x14ac:dyDescent="0.25">
      <c r="B39727" s="27"/>
      <c r="D39727" s="27"/>
      <c r="E39727" s="27"/>
      <c r="I39727" s="27"/>
      <c r="J39727" s="27"/>
    </row>
    <row r="39728" spans="2:10" x14ac:dyDescent="0.25">
      <c r="B39728" s="27"/>
      <c r="D39728" s="27"/>
      <c r="E39728" s="27"/>
      <c r="I39728" s="27"/>
      <c r="J39728" s="27"/>
    </row>
    <row r="39729" spans="2:10" x14ac:dyDescent="0.25">
      <c r="B39729" s="27"/>
      <c r="D39729" s="27"/>
      <c r="E39729" s="27"/>
      <c r="I39729" s="27"/>
      <c r="J39729" s="27"/>
    </row>
    <row r="39730" spans="2:10" x14ac:dyDescent="0.25">
      <c r="B39730" s="27"/>
      <c r="D39730" s="27"/>
      <c r="E39730" s="27"/>
      <c r="I39730" s="27"/>
      <c r="J39730" s="27"/>
    </row>
    <row r="39731" spans="2:10" x14ac:dyDescent="0.25">
      <c r="B39731" s="27"/>
      <c r="D39731" s="27"/>
      <c r="E39731" s="27"/>
      <c r="I39731" s="27"/>
      <c r="J39731" s="27"/>
    </row>
    <row r="39732" spans="2:10" x14ac:dyDescent="0.25">
      <c r="B39732" s="27"/>
      <c r="D39732" s="27"/>
      <c r="E39732" s="27"/>
      <c r="I39732" s="27"/>
      <c r="J39732" s="27"/>
    </row>
    <row r="39733" spans="2:10" x14ac:dyDescent="0.25">
      <c r="B39733" s="27"/>
      <c r="D39733" s="27"/>
      <c r="E39733" s="27"/>
      <c r="I39733" s="27"/>
      <c r="J39733" s="27"/>
    </row>
    <row r="39734" spans="2:10" x14ac:dyDescent="0.25">
      <c r="B39734" s="27"/>
      <c r="D39734" s="27"/>
      <c r="E39734" s="27"/>
      <c r="I39734" s="27"/>
      <c r="J39734" s="27"/>
    </row>
    <row r="39735" spans="2:10" x14ac:dyDescent="0.25">
      <c r="B39735" s="27"/>
      <c r="D39735" s="27"/>
      <c r="E39735" s="27"/>
      <c r="I39735" s="27"/>
      <c r="J39735" s="27"/>
    </row>
    <row r="39736" spans="2:10" x14ac:dyDescent="0.25">
      <c r="B39736" s="27"/>
      <c r="D39736" s="27"/>
      <c r="E39736" s="27"/>
      <c r="I39736" s="27"/>
      <c r="J39736" s="27"/>
    </row>
    <row r="39737" spans="2:10" x14ac:dyDescent="0.25">
      <c r="B39737" s="27"/>
      <c r="D39737" s="27"/>
      <c r="E39737" s="27"/>
      <c r="I39737" s="27"/>
      <c r="J39737" s="27"/>
    </row>
    <row r="39738" spans="2:10" x14ac:dyDescent="0.25">
      <c r="B39738" s="27"/>
      <c r="D39738" s="27"/>
      <c r="E39738" s="27"/>
      <c r="I39738" s="27"/>
      <c r="J39738" s="27"/>
    </row>
    <row r="39739" spans="2:10" x14ac:dyDescent="0.25">
      <c r="B39739" s="27"/>
      <c r="D39739" s="27"/>
      <c r="E39739" s="27"/>
      <c r="I39739" s="27"/>
      <c r="J39739" s="27"/>
    </row>
    <row r="39740" spans="2:10" x14ac:dyDescent="0.25">
      <c r="B39740" s="27"/>
      <c r="D39740" s="27"/>
      <c r="E39740" s="27"/>
      <c r="I39740" s="27"/>
      <c r="J39740" s="27"/>
    </row>
    <row r="39741" spans="2:10" x14ac:dyDescent="0.25">
      <c r="B39741" s="27"/>
      <c r="D39741" s="27"/>
      <c r="E39741" s="27"/>
      <c r="I39741" s="27"/>
      <c r="J39741" s="27"/>
    </row>
    <row r="39742" spans="2:10" x14ac:dyDescent="0.25">
      <c r="B39742" s="27"/>
      <c r="D39742" s="27"/>
      <c r="E39742" s="27"/>
      <c r="I39742" s="27"/>
      <c r="J39742" s="27"/>
    </row>
    <row r="39743" spans="2:10" x14ac:dyDescent="0.25">
      <c r="B39743" s="27"/>
      <c r="D39743" s="27"/>
      <c r="E39743" s="27"/>
      <c r="I39743" s="27"/>
      <c r="J39743" s="27"/>
    </row>
    <row r="39744" spans="2:10" x14ac:dyDescent="0.25">
      <c r="B39744" s="27"/>
      <c r="D39744" s="27"/>
      <c r="E39744" s="27"/>
      <c r="I39744" s="27"/>
      <c r="J39744" s="27"/>
    </row>
    <row r="39745" spans="2:10" x14ac:dyDescent="0.25">
      <c r="B39745" s="27"/>
      <c r="D39745" s="27"/>
      <c r="E39745" s="27"/>
      <c r="I39745" s="27"/>
      <c r="J39745" s="27"/>
    </row>
    <row r="39746" spans="2:10" x14ac:dyDescent="0.25">
      <c r="B39746" s="27"/>
      <c r="D39746" s="27"/>
      <c r="E39746" s="27"/>
      <c r="I39746" s="27"/>
      <c r="J39746" s="27"/>
    </row>
    <row r="39747" spans="2:10" x14ac:dyDescent="0.25">
      <c r="B39747" s="27"/>
      <c r="D39747" s="27"/>
      <c r="E39747" s="27"/>
      <c r="I39747" s="27"/>
      <c r="J39747" s="27"/>
    </row>
    <row r="39748" spans="2:10" x14ac:dyDescent="0.25">
      <c r="B39748" s="27"/>
      <c r="D39748" s="27"/>
      <c r="E39748" s="27"/>
      <c r="I39748" s="27"/>
      <c r="J39748" s="27"/>
    </row>
    <row r="39749" spans="2:10" x14ac:dyDescent="0.25">
      <c r="B39749" s="27"/>
      <c r="D39749" s="27"/>
      <c r="E39749" s="27"/>
      <c r="I39749" s="27"/>
      <c r="J39749" s="27"/>
    </row>
    <row r="39750" spans="2:10" x14ac:dyDescent="0.25">
      <c r="B39750" s="27"/>
      <c r="D39750" s="27"/>
      <c r="E39750" s="27"/>
      <c r="I39750" s="27"/>
      <c r="J39750" s="27"/>
    </row>
    <row r="39751" spans="2:10" x14ac:dyDescent="0.25">
      <c r="B39751" s="27"/>
      <c r="D39751" s="27"/>
      <c r="E39751" s="27"/>
      <c r="I39751" s="27"/>
      <c r="J39751" s="27"/>
    </row>
    <row r="39752" spans="2:10" x14ac:dyDescent="0.25">
      <c r="B39752" s="27"/>
      <c r="D39752" s="27"/>
      <c r="E39752" s="27"/>
      <c r="I39752" s="27"/>
      <c r="J39752" s="27"/>
    </row>
    <row r="39753" spans="2:10" x14ac:dyDescent="0.25">
      <c r="B39753" s="27"/>
      <c r="D39753" s="27"/>
      <c r="E39753" s="27"/>
      <c r="I39753" s="27"/>
      <c r="J39753" s="27"/>
    </row>
    <row r="39754" spans="2:10" x14ac:dyDescent="0.25">
      <c r="B39754" s="27"/>
      <c r="D39754" s="27"/>
      <c r="E39754" s="27"/>
      <c r="I39754" s="27"/>
      <c r="J39754" s="27"/>
    </row>
    <row r="39755" spans="2:10" x14ac:dyDescent="0.25">
      <c r="B39755" s="27"/>
      <c r="D39755" s="27"/>
      <c r="E39755" s="27"/>
      <c r="I39755" s="27"/>
      <c r="J39755" s="27"/>
    </row>
    <row r="39756" spans="2:10" x14ac:dyDescent="0.25">
      <c r="B39756" s="27"/>
      <c r="D39756" s="27"/>
      <c r="E39756" s="27"/>
      <c r="I39756" s="27"/>
      <c r="J39756" s="27"/>
    </row>
    <row r="39757" spans="2:10" x14ac:dyDescent="0.25">
      <c r="B39757" s="27"/>
      <c r="D39757" s="27"/>
      <c r="E39757" s="27"/>
      <c r="I39757" s="27"/>
      <c r="J39757" s="27"/>
    </row>
    <row r="39758" spans="2:10" x14ac:dyDescent="0.25">
      <c r="B39758" s="27"/>
      <c r="D39758" s="27"/>
      <c r="E39758" s="27"/>
      <c r="I39758" s="27"/>
      <c r="J39758" s="27"/>
    </row>
    <row r="39759" spans="2:10" x14ac:dyDescent="0.25">
      <c r="B39759" s="27"/>
      <c r="D39759" s="27"/>
      <c r="E39759" s="27"/>
      <c r="I39759" s="27"/>
      <c r="J39759" s="27"/>
    </row>
    <row r="39760" spans="2:10" x14ac:dyDescent="0.25">
      <c r="B39760" s="27"/>
      <c r="D39760" s="27"/>
      <c r="E39760" s="27"/>
      <c r="I39760" s="27"/>
      <c r="J39760" s="27"/>
    </row>
    <row r="39761" spans="2:10" x14ac:dyDescent="0.25">
      <c r="B39761" s="27"/>
      <c r="D39761" s="27"/>
      <c r="E39761" s="27"/>
      <c r="I39761" s="27"/>
      <c r="J39761" s="27"/>
    </row>
    <row r="39762" spans="2:10" x14ac:dyDescent="0.25">
      <c r="B39762" s="27"/>
      <c r="D39762" s="27"/>
      <c r="E39762" s="27"/>
      <c r="I39762" s="27"/>
      <c r="J39762" s="27"/>
    </row>
    <row r="39763" spans="2:10" x14ac:dyDescent="0.25">
      <c r="B39763" s="27"/>
      <c r="D39763" s="27"/>
      <c r="E39763" s="27"/>
      <c r="I39763" s="27"/>
      <c r="J39763" s="27"/>
    </row>
    <row r="39764" spans="2:10" x14ac:dyDescent="0.25">
      <c r="B39764" s="27"/>
      <c r="D39764" s="27"/>
      <c r="E39764" s="27"/>
      <c r="I39764" s="27"/>
      <c r="J39764" s="27"/>
    </row>
    <row r="39765" spans="2:10" x14ac:dyDescent="0.25">
      <c r="B39765" s="27"/>
      <c r="D39765" s="27"/>
      <c r="E39765" s="27"/>
      <c r="I39765" s="27"/>
      <c r="J39765" s="27"/>
    </row>
    <row r="39766" spans="2:10" x14ac:dyDescent="0.25">
      <c r="B39766" s="27"/>
      <c r="D39766" s="27"/>
      <c r="E39766" s="27"/>
      <c r="I39766" s="27"/>
      <c r="J39766" s="27"/>
    </row>
    <row r="39767" spans="2:10" x14ac:dyDescent="0.25">
      <c r="B39767" s="27"/>
      <c r="D39767" s="27"/>
      <c r="E39767" s="27"/>
      <c r="I39767" s="27"/>
      <c r="J39767" s="27"/>
    </row>
    <row r="39768" spans="2:10" x14ac:dyDescent="0.25">
      <c r="B39768" s="27"/>
      <c r="D39768" s="27"/>
      <c r="E39768" s="27"/>
      <c r="I39768" s="27"/>
      <c r="J39768" s="27"/>
    </row>
    <row r="39769" spans="2:10" x14ac:dyDescent="0.25">
      <c r="B39769" s="27"/>
      <c r="D39769" s="27"/>
      <c r="E39769" s="27"/>
      <c r="I39769" s="27"/>
      <c r="J39769" s="27"/>
    </row>
    <row r="39770" spans="2:10" x14ac:dyDescent="0.25">
      <c r="B39770" s="27"/>
      <c r="D39770" s="27"/>
      <c r="E39770" s="27"/>
      <c r="I39770" s="27"/>
      <c r="J39770" s="27"/>
    </row>
    <row r="39771" spans="2:10" x14ac:dyDescent="0.25">
      <c r="B39771" s="27"/>
      <c r="D39771" s="27"/>
      <c r="E39771" s="27"/>
      <c r="I39771" s="27"/>
      <c r="J39771" s="27"/>
    </row>
    <row r="39772" spans="2:10" x14ac:dyDescent="0.25">
      <c r="B39772" s="27"/>
      <c r="D39772" s="27"/>
      <c r="E39772" s="27"/>
      <c r="I39772" s="27"/>
      <c r="J39772" s="27"/>
    </row>
    <row r="39773" spans="2:10" x14ac:dyDescent="0.25">
      <c r="B39773" s="27"/>
      <c r="D39773" s="27"/>
      <c r="E39773" s="27"/>
      <c r="I39773" s="27"/>
      <c r="J39773" s="27"/>
    </row>
    <row r="39774" spans="2:10" x14ac:dyDescent="0.25">
      <c r="B39774" s="27"/>
      <c r="D39774" s="27"/>
      <c r="E39774" s="27"/>
      <c r="I39774" s="27"/>
      <c r="J39774" s="27"/>
    </row>
    <row r="39775" spans="2:10" x14ac:dyDescent="0.25">
      <c r="B39775" s="27"/>
      <c r="D39775" s="27"/>
      <c r="E39775" s="27"/>
      <c r="I39775" s="27"/>
      <c r="J39775" s="27"/>
    </row>
    <row r="39776" spans="2:10" x14ac:dyDescent="0.25">
      <c r="B39776" s="27"/>
      <c r="D39776" s="27"/>
      <c r="E39776" s="27"/>
      <c r="I39776" s="27"/>
      <c r="J39776" s="27"/>
    </row>
    <row r="39777" spans="2:10" x14ac:dyDescent="0.25">
      <c r="B39777" s="27"/>
      <c r="D39777" s="27"/>
      <c r="E39777" s="27"/>
      <c r="I39777" s="27"/>
      <c r="J39777" s="27"/>
    </row>
    <row r="39778" spans="2:10" x14ac:dyDescent="0.25">
      <c r="B39778" s="27"/>
      <c r="D39778" s="27"/>
      <c r="E39778" s="27"/>
      <c r="I39778" s="27"/>
      <c r="J39778" s="27"/>
    </row>
    <row r="39779" spans="2:10" x14ac:dyDescent="0.25">
      <c r="B39779" s="27"/>
      <c r="D39779" s="27"/>
      <c r="E39779" s="27"/>
      <c r="I39779" s="27"/>
      <c r="J39779" s="27"/>
    </row>
    <row r="39780" spans="2:10" x14ac:dyDescent="0.25">
      <c r="B39780" s="27"/>
      <c r="D39780" s="27"/>
      <c r="E39780" s="27"/>
      <c r="I39780" s="27"/>
      <c r="J39780" s="27"/>
    </row>
    <row r="39781" spans="2:10" x14ac:dyDescent="0.25">
      <c r="B39781" s="27"/>
      <c r="D39781" s="27"/>
      <c r="E39781" s="27"/>
      <c r="I39781" s="27"/>
      <c r="J39781" s="27"/>
    </row>
    <row r="39782" spans="2:10" x14ac:dyDescent="0.25">
      <c r="B39782" s="27"/>
      <c r="D39782" s="27"/>
      <c r="E39782" s="27"/>
      <c r="I39782" s="27"/>
      <c r="J39782" s="27"/>
    </row>
    <row r="39783" spans="2:10" x14ac:dyDescent="0.25">
      <c r="B39783" s="27"/>
      <c r="D39783" s="27"/>
      <c r="E39783" s="27"/>
      <c r="I39783" s="27"/>
      <c r="J39783" s="27"/>
    </row>
    <row r="39784" spans="2:10" x14ac:dyDescent="0.25">
      <c r="B39784" s="27"/>
      <c r="D39784" s="27"/>
      <c r="E39784" s="27"/>
      <c r="I39784" s="27"/>
      <c r="J39784" s="27"/>
    </row>
    <row r="39785" spans="2:10" x14ac:dyDescent="0.25">
      <c r="B39785" s="27"/>
      <c r="D39785" s="27"/>
      <c r="E39785" s="27"/>
      <c r="I39785" s="27"/>
      <c r="J39785" s="27"/>
    </row>
    <row r="39786" spans="2:10" x14ac:dyDescent="0.25">
      <c r="B39786" s="27"/>
      <c r="D39786" s="27"/>
      <c r="E39786" s="27"/>
      <c r="I39786" s="27"/>
      <c r="J39786" s="27"/>
    </row>
    <row r="39787" spans="2:10" x14ac:dyDescent="0.25">
      <c r="B39787" s="27"/>
      <c r="D39787" s="27"/>
      <c r="E39787" s="27"/>
      <c r="I39787" s="27"/>
      <c r="J39787" s="27"/>
    </row>
    <row r="39788" spans="2:10" x14ac:dyDescent="0.25">
      <c r="B39788" s="27"/>
      <c r="D39788" s="27"/>
      <c r="E39788" s="27"/>
      <c r="I39788" s="27"/>
      <c r="J39788" s="27"/>
    </row>
    <row r="39789" spans="2:10" x14ac:dyDescent="0.25">
      <c r="B39789" s="27"/>
      <c r="D39789" s="27"/>
      <c r="E39789" s="27"/>
      <c r="I39789" s="27"/>
      <c r="J39789" s="27"/>
    </row>
    <row r="39790" spans="2:10" x14ac:dyDescent="0.25">
      <c r="B39790" s="27"/>
      <c r="D39790" s="27"/>
      <c r="E39790" s="27"/>
      <c r="I39790" s="27"/>
      <c r="J39790" s="27"/>
    </row>
    <row r="39791" spans="2:10" x14ac:dyDescent="0.25">
      <c r="B39791" s="27"/>
      <c r="D39791" s="27"/>
      <c r="E39791" s="27"/>
      <c r="I39791" s="27"/>
      <c r="J39791" s="27"/>
    </row>
    <row r="39792" spans="2:10" x14ac:dyDescent="0.25">
      <c r="B39792" s="27"/>
      <c r="D39792" s="27"/>
      <c r="E39792" s="27"/>
      <c r="I39792" s="27"/>
      <c r="J39792" s="27"/>
    </row>
    <row r="39793" spans="2:10" x14ac:dyDescent="0.25">
      <c r="B39793" s="27"/>
      <c r="D39793" s="27"/>
      <c r="E39793" s="27"/>
      <c r="I39793" s="27"/>
      <c r="J39793" s="27"/>
    </row>
    <row r="39794" spans="2:10" x14ac:dyDescent="0.25">
      <c r="B39794" s="27"/>
      <c r="D39794" s="27"/>
      <c r="E39794" s="27"/>
      <c r="I39794" s="27"/>
      <c r="J39794" s="27"/>
    </row>
    <row r="39795" spans="2:10" x14ac:dyDescent="0.25">
      <c r="B39795" s="27"/>
      <c r="D39795" s="27"/>
      <c r="E39795" s="27"/>
      <c r="I39795" s="27"/>
      <c r="J39795" s="27"/>
    </row>
    <row r="39796" spans="2:10" x14ac:dyDescent="0.25">
      <c r="B39796" s="27"/>
      <c r="D39796" s="27"/>
      <c r="E39796" s="27"/>
      <c r="I39796" s="27"/>
      <c r="J39796" s="27"/>
    </row>
    <row r="39797" spans="2:10" x14ac:dyDescent="0.25">
      <c r="B39797" s="27"/>
      <c r="D39797" s="27"/>
      <c r="E39797" s="27"/>
      <c r="I39797" s="27"/>
      <c r="J39797" s="27"/>
    </row>
    <row r="39798" spans="2:10" x14ac:dyDescent="0.25">
      <c r="B39798" s="27"/>
      <c r="D39798" s="27"/>
      <c r="E39798" s="27"/>
      <c r="I39798" s="27"/>
      <c r="J39798" s="27"/>
    </row>
    <row r="39799" spans="2:10" x14ac:dyDescent="0.25">
      <c r="B39799" s="27"/>
      <c r="D39799" s="27"/>
      <c r="E39799" s="27"/>
      <c r="I39799" s="27"/>
      <c r="J39799" s="27"/>
    </row>
    <row r="39800" spans="2:10" x14ac:dyDescent="0.25">
      <c r="B39800" s="27"/>
      <c r="D39800" s="27"/>
      <c r="E39800" s="27"/>
      <c r="I39800" s="27"/>
      <c r="J39800" s="27"/>
    </row>
    <row r="39801" spans="2:10" x14ac:dyDescent="0.25">
      <c r="B39801" s="27"/>
      <c r="D39801" s="27"/>
      <c r="E39801" s="27"/>
      <c r="I39801" s="27"/>
      <c r="J39801" s="27"/>
    </row>
    <row r="39802" spans="2:10" x14ac:dyDescent="0.25">
      <c r="B39802" s="27"/>
      <c r="D39802" s="27"/>
      <c r="E39802" s="27"/>
      <c r="I39802" s="27"/>
      <c r="J39802" s="27"/>
    </row>
    <row r="39803" spans="2:10" x14ac:dyDescent="0.25">
      <c r="B39803" s="27"/>
      <c r="D39803" s="27"/>
      <c r="E39803" s="27"/>
      <c r="I39803" s="27"/>
      <c r="J39803" s="27"/>
    </row>
    <row r="39804" spans="2:10" x14ac:dyDescent="0.25">
      <c r="B39804" s="27"/>
      <c r="D39804" s="27"/>
      <c r="E39804" s="27"/>
      <c r="I39804" s="27"/>
      <c r="J39804" s="27"/>
    </row>
    <row r="39805" spans="2:10" x14ac:dyDescent="0.25">
      <c r="B39805" s="27"/>
      <c r="D39805" s="27"/>
      <c r="E39805" s="27"/>
      <c r="I39805" s="27"/>
      <c r="J39805" s="27"/>
    </row>
    <row r="39806" spans="2:10" x14ac:dyDescent="0.25">
      <c r="B39806" s="27"/>
      <c r="D39806" s="27"/>
      <c r="E39806" s="27"/>
      <c r="I39806" s="27"/>
      <c r="J39806" s="27"/>
    </row>
    <row r="39807" spans="2:10" x14ac:dyDescent="0.25">
      <c r="B39807" s="27"/>
      <c r="D39807" s="27"/>
      <c r="E39807" s="27"/>
      <c r="I39807" s="27"/>
      <c r="J39807" s="27"/>
    </row>
    <row r="39808" spans="2:10" x14ac:dyDescent="0.25">
      <c r="B39808" s="27"/>
      <c r="D39808" s="27"/>
      <c r="E39808" s="27"/>
      <c r="I39808" s="27"/>
      <c r="J39808" s="27"/>
    </row>
    <row r="39809" spans="2:10" x14ac:dyDescent="0.25">
      <c r="B39809" s="27"/>
      <c r="D39809" s="27"/>
      <c r="E39809" s="27"/>
      <c r="I39809" s="27"/>
      <c r="J39809" s="27"/>
    </row>
    <row r="39810" spans="2:10" x14ac:dyDescent="0.25">
      <c r="B39810" s="27"/>
      <c r="D39810" s="27"/>
      <c r="E39810" s="27"/>
      <c r="I39810" s="27"/>
      <c r="J39810" s="27"/>
    </row>
    <row r="39811" spans="2:10" x14ac:dyDescent="0.25">
      <c r="B39811" s="27"/>
      <c r="D39811" s="27"/>
      <c r="E39811" s="27"/>
      <c r="I39811" s="27"/>
      <c r="J39811" s="27"/>
    </row>
    <row r="39812" spans="2:10" x14ac:dyDescent="0.25">
      <c r="B39812" s="27"/>
      <c r="D39812" s="27"/>
      <c r="E39812" s="27"/>
      <c r="I39812" s="27"/>
      <c r="J39812" s="27"/>
    </row>
    <row r="39813" spans="2:10" x14ac:dyDescent="0.25">
      <c r="B39813" s="27"/>
      <c r="D39813" s="27"/>
      <c r="E39813" s="27"/>
      <c r="I39813" s="27"/>
      <c r="J39813" s="27"/>
    </row>
    <row r="39814" spans="2:10" x14ac:dyDescent="0.25">
      <c r="B39814" s="27"/>
      <c r="D39814" s="27"/>
      <c r="E39814" s="27"/>
      <c r="I39814" s="27"/>
      <c r="J39814" s="27"/>
    </row>
    <row r="39815" spans="2:10" x14ac:dyDescent="0.25">
      <c r="B39815" s="27"/>
      <c r="D39815" s="27"/>
      <c r="E39815" s="27"/>
      <c r="I39815" s="27"/>
      <c r="J39815" s="27"/>
    </row>
    <row r="39816" spans="2:10" x14ac:dyDescent="0.25">
      <c r="B39816" s="27"/>
      <c r="D39816" s="27"/>
      <c r="E39816" s="27"/>
      <c r="I39816" s="27"/>
      <c r="J39816" s="27"/>
    </row>
    <row r="39817" spans="2:10" x14ac:dyDescent="0.25">
      <c r="B39817" s="27"/>
      <c r="D39817" s="27"/>
      <c r="E39817" s="27"/>
      <c r="I39817" s="27"/>
      <c r="J39817" s="27"/>
    </row>
    <row r="39818" spans="2:10" x14ac:dyDescent="0.25">
      <c r="B39818" s="27"/>
      <c r="D39818" s="27"/>
      <c r="E39818" s="27"/>
      <c r="I39818" s="27"/>
      <c r="J39818" s="27"/>
    </row>
    <row r="39819" spans="2:10" x14ac:dyDescent="0.25">
      <c r="B39819" s="27"/>
      <c r="D39819" s="27"/>
      <c r="E39819" s="27"/>
      <c r="I39819" s="27"/>
      <c r="J39819" s="27"/>
    </row>
    <row r="39820" spans="2:10" x14ac:dyDescent="0.25">
      <c r="B39820" s="27"/>
      <c r="D39820" s="27"/>
      <c r="E39820" s="27"/>
      <c r="I39820" s="27"/>
      <c r="J39820" s="27"/>
    </row>
    <row r="39821" spans="2:10" x14ac:dyDescent="0.25">
      <c r="B39821" s="27"/>
      <c r="D39821" s="27"/>
      <c r="E39821" s="27"/>
      <c r="I39821" s="27"/>
      <c r="J39821" s="27"/>
    </row>
    <row r="39822" spans="2:10" x14ac:dyDescent="0.25">
      <c r="B39822" s="27"/>
      <c r="D39822" s="27"/>
      <c r="E39822" s="27"/>
      <c r="I39822" s="27"/>
      <c r="J39822" s="27"/>
    </row>
    <row r="39823" spans="2:10" x14ac:dyDescent="0.25">
      <c r="B39823" s="27"/>
      <c r="D39823" s="27"/>
      <c r="E39823" s="27"/>
      <c r="I39823" s="27"/>
      <c r="J39823" s="27"/>
    </row>
    <row r="39824" spans="2:10" x14ac:dyDescent="0.25">
      <c r="B39824" s="27"/>
      <c r="D39824" s="27"/>
      <c r="E39824" s="27"/>
      <c r="I39824" s="27"/>
      <c r="J39824" s="27"/>
    </row>
    <row r="39825" spans="2:10" x14ac:dyDescent="0.25">
      <c r="B39825" s="27"/>
      <c r="D39825" s="27"/>
      <c r="E39825" s="27"/>
      <c r="I39825" s="27"/>
      <c r="J39825" s="27"/>
    </row>
    <row r="39826" spans="2:10" x14ac:dyDescent="0.25">
      <c r="B39826" s="27"/>
      <c r="D39826" s="27"/>
      <c r="E39826" s="27"/>
      <c r="I39826" s="27"/>
      <c r="J39826" s="27"/>
    </row>
    <row r="39827" spans="2:10" x14ac:dyDescent="0.25">
      <c r="B39827" s="27"/>
      <c r="D39827" s="27"/>
      <c r="E39827" s="27"/>
      <c r="I39827" s="27"/>
      <c r="J39827" s="27"/>
    </row>
    <row r="39828" spans="2:10" x14ac:dyDescent="0.25">
      <c r="B39828" s="27"/>
      <c r="D39828" s="27"/>
      <c r="E39828" s="27"/>
      <c r="I39828" s="27"/>
      <c r="J39828" s="27"/>
    </row>
    <row r="39829" spans="2:10" x14ac:dyDescent="0.25">
      <c r="B39829" s="27"/>
      <c r="D39829" s="27"/>
      <c r="E39829" s="27"/>
      <c r="I39829" s="27"/>
      <c r="J39829" s="27"/>
    </row>
    <row r="39830" spans="2:10" x14ac:dyDescent="0.25">
      <c r="B39830" s="27"/>
      <c r="D39830" s="27"/>
      <c r="E39830" s="27"/>
      <c r="I39830" s="27"/>
      <c r="J39830" s="27"/>
    </row>
    <row r="39831" spans="2:10" x14ac:dyDescent="0.25">
      <c r="B39831" s="27"/>
      <c r="D39831" s="27"/>
      <c r="E39831" s="27"/>
      <c r="I39831" s="27"/>
      <c r="J39831" s="27"/>
    </row>
    <row r="39832" spans="2:10" x14ac:dyDescent="0.25">
      <c r="B39832" s="27"/>
      <c r="D39832" s="27"/>
      <c r="E39832" s="27"/>
      <c r="I39832" s="27"/>
      <c r="J39832" s="27"/>
    </row>
    <row r="39833" spans="2:10" x14ac:dyDescent="0.25">
      <c r="B39833" s="27"/>
      <c r="D39833" s="27"/>
      <c r="E39833" s="27"/>
      <c r="I39833" s="27"/>
      <c r="J39833" s="27"/>
    </row>
    <row r="39834" spans="2:10" x14ac:dyDescent="0.25">
      <c r="B39834" s="27"/>
      <c r="D39834" s="27"/>
      <c r="E39834" s="27"/>
      <c r="I39834" s="27"/>
      <c r="J39834" s="27"/>
    </row>
    <row r="39835" spans="2:10" x14ac:dyDescent="0.25">
      <c r="B39835" s="27"/>
      <c r="D39835" s="27"/>
      <c r="E39835" s="27"/>
      <c r="I39835" s="27"/>
      <c r="J39835" s="27"/>
    </row>
    <row r="39836" spans="2:10" x14ac:dyDescent="0.25">
      <c r="B39836" s="27"/>
      <c r="D39836" s="27"/>
      <c r="E39836" s="27"/>
      <c r="I39836" s="27"/>
      <c r="J39836" s="27"/>
    </row>
    <row r="39837" spans="2:10" x14ac:dyDescent="0.25">
      <c r="B39837" s="27"/>
      <c r="D39837" s="27"/>
      <c r="E39837" s="27"/>
      <c r="I39837" s="27"/>
      <c r="J39837" s="27"/>
    </row>
    <row r="39838" spans="2:10" x14ac:dyDescent="0.25">
      <c r="B39838" s="27"/>
      <c r="D39838" s="27"/>
      <c r="E39838" s="27"/>
      <c r="I39838" s="27"/>
      <c r="J39838" s="27"/>
    </row>
    <row r="39839" spans="2:10" x14ac:dyDescent="0.25">
      <c r="B39839" s="27"/>
      <c r="D39839" s="27"/>
      <c r="E39839" s="27"/>
      <c r="I39839" s="27"/>
      <c r="J39839" s="27"/>
    </row>
    <row r="39840" spans="2:10" x14ac:dyDescent="0.25">
      <c r="B39840" s="27"/>
      <c r="D39840" s="27"/>
      <c r="E39840" s="27"/>
      <c r="I39840" s="27"/>
      <c r="J39840" s="27"/>
    </row>
    <row r="39841" spans="2:10" x14ac:dyDescent="0.25">
      <c r="B39841" s="27"/>
      <c r="D39841" s="27"/>
      <c r="E39841" s="27"/>
      <c r="I39841" s="27"/>
      <c r="J39841" s="27"/>
    </row>
    <row r="39842" spans="2:10" x14ac:dyDescent="0.25">
      <c r="B39842" s="27"/>
      <c r="D39842" s="27"/>
      <c r="E39842" s="27"/>
      <c r="I39842" s="27"/>
      <c r="J39842" s="27"/>
    </row>
    <row r="39843" spans="2:10" x14ac:dyDescent="0.25">
      <c r="B39843" s="27"/>
      <c r="D39843" s="27"/>
      <c r="E39843" s="27"/>
      <c r="I39843" s="27"/>
      <c r="J39843" s="27"/>
    </row>
    <row r="39844" spans="2:10" x14ac:dyDescent="0.25">
      <c r="B39844" s="27"/>
      <c r="D39844" s="27"/>
      <c r="E39844" s="27"/>
      <c r="I39844" s="27"/>
      <c r="J39844" s="27"/>
    </row>
    <row r="39845" spans="2:10" x14ac:dyDescent="0.25">
      <c r="B39845" s="27"/>
      <c r="D39845" s="27"/>
      <c r="E39845" s="27"/>
      <c r="I39845" s="27"/>
      <c r="J39845" s="27"/>
    </row>
    <row r="39846" spans="2:10" x14ac:dyDescent="0.25">
      <c r="B39846" s="27"/>
      <c r="D39846" s="27"/>
      <c r="E39846" s="27"/>
      <c r="I39846" s="27"/>
      <c r="J39846" s="27"/>
    </row>
    <row r="39847" spans="2:10" x14ac:dyDescent="0.25">
      <c r="B39847" s="27"/>
      <c r="D39847" s="27"/>
      <c r="E39847" s="27"/>
      <c r="I39847" s="27"/>
      <c r="J39847" s="27"/>
    </row>
    <row r="39848" spans="2:10" x14ac:dyDescent="0.25">
      <c r="B39848" s="27"/>
      <c r="D39848" s="27"/>
      <c r="E39848" s="27"/>
      <c r="I39848" s="27"/>
      <c r="J39848" s="27"/>
    </row>
    <row r="39849" spans="2:10" x14ac:dyDescent="0.25">
      <c r="B39849" s="27"/>
      <c r="D39849" s="27"/>
      <c r="E39849" s="27"/>
      <c r="I39849" s="27"/>
      <c r="J39849" s="27"/>
    </row>
    <row r="39850" spans="2:10" x14ac:dyDescent="0.25">
      <c r="B39850" s="27"/>
      <c r="D39850" s="27"/>
      <c r="E39850" s="27"/>
      <c r="I39850" s="27"/>
      <c r="J39850" s="27"/>
    </row>
    <row r="39851" spans="2:10" x14ac:dyDescent="0.25">
      <c r="B39851" s="27"/>
      <c r="D39851" s="27"/>
      <c r="E39851" s="27"/>
      <c r="I39851" s="27"/>
      <c r="J39851" s="27"/>
    </row>
    <row r="39852" spans="2:10" x14ac:dyDescent="0.25">
      <c r="B39852" s="27"/>
      <c r="D39852" s="27"/>
      <c r="E39852" s="27"/>
      <c r="I39852" s="27"/>
      <c r="J39852" s="27"/>
    </row>
    <row r="39853" spans="2:10" x14ac:dyDescent="0.25">
      <c r="B39853" s="27"/>
      <c r="D39853" s="27"/>
      <c r="E39853" s="27"/>
      <c r="I39853" s="27"/>
      <c r="J39853" s="27"/>
    </row>
    <row r="39854" spans="2:10" x14ac:dyDescent="0.25">
      <c r="B39854" s="27"/>
      <c r="D39854" s="27"/>
      <c r="E39854" s="27"/>
      <c r="I39854" s="27"/>
      <c r="J39854" s="27"/>
    </row>
    <row r="39855" spans="2:10" x14ac:dyDescent="0.25">
      <c r="B39855" s="27"/>
      <c r="D39855" s="27"/>
      <c r="E39855" s="27"/>
      <c r="I39855" s="27"/>
      <c r="J39855" s="27"/>
    </row>
    <row r="39856" spans="2:10" x14ac:dyDescent="0.25">
      <c r="B39856" s="27"/>
      <c r="D39856" s="27"/>
      <c r="E39856" s="27"/>
      <c r="I39856" s="27"/>
      <c r="J39856" s="27"/>
    </row>
    <row r="39857" spans="2:10" x14ac:dyDescent="0.25">
      <c r="B39857" s="27"/>
      <c r="D39857" s="27"/>
      <c r="E39857" s="27"/>
      <c r="I39857" s="27"/>
      <c r="J39857" s="27"/>
    </row>
    <row r="39858" spans="2:10" x14ac:dyDescent="0.25">
      <c r="B39858" s="27"/>
      <c r="D39858" s="27"/>
      <c r="E39858" s="27"/>
      <c r="I39858" s="27"/>
      <c r="J39858" s="27"/>
    </row>
    <row r="39859" spans="2:10" x14ac:dyDescent="0.25">
      <c r="B39859" s="27"/>
      <c r="D39859" s="27"/>
      <c r="E39859" s="27"/>
      <c r="I39859" s="27"/>
      <c r="J39859" s="27"/>
    </row>
    <row r="39860" spans="2:10" x14ac:dyDescent="0.25">
      <c r="B39860" s="27"/>
      <c r="D39860" s="27"/>
      <c r="E39860" s="27"/>
      <c r="I39860" s="27"/>
      <c r="J39860" s="27"/>
    </row>
    <row r="39861" spans="2:10" x14ac:dyDescent="0.25">
      <c r="B39861" s="27"/>
      <c r="D39861" s="27"/>
      <c r="E39861" s="27"/>
      <c r="I39861" s="27"/>
      <c r="J39861" s="27"/>
    </row>
    <row r="39862" spans="2:10" x14ac:dyDescent="0.25">
      <c r="B39862" s="27"/>
      <c r="D39862" s="27"/>
      <c r="E39862" s="27"/>
      <c r="I39862" s="27"/>
      <c r="J39862" s="27"/>
    </row>
    <row r="39863" spans="2:10" x14ac:dyDescent="0.25">
      <c r="B39863" s="27"/>
      <c r="D39863" s="27"/>
      <c r="E39863" s="27"/>
      <c r="I39863" s="27"/>
      <c r="J39863" s="27"/>
    </row>
    <row r="39864" spans="2:10" x14ac:dyDescent="0.25">
      <c r="B39864" s="27"/>
      <c r="D39864" s="27"/>
      <c r="E39864" s="27"/>
      <c r="I39864" s="27"/>
      <c r="J39864" s="27"/>
    </row>
    <row r="39865" spans="2:10" x14ac:dyDescent="0.25">
      <c r="B39865" s="27"/>
      <c r="D39865" s="27"/>
      <c r="E39865" s="27"/>
      <c r="I39865" s="27"/>
      <c r="J39865" s="27"/>
    </row>
    <row r="39866" spans="2:10" x14ac:dyDescent="0.25">
      <c r="B39866" s="27"/>
      <c r="D39866" s="27"/>
      <c r="E39866" s="27"/>
      <c r="I39866" s="27"/>
      <c r="J39866" s="27"/>
    </row>
    <row r="39867" spans="2:10" x14ac:dyDescent="0.25">
      <c r="B39867" s="27"/>
      <c r="D39867" s="27"/>
      <c r="E39867" s="27"/>
      <c r="I39867" s="27"/>
      <c r="J39867" s="27"/>
    </row>
    <row r="39868" spans="2:10" x14ac:dyDescent="0.25">
      <c r="B39868" s="27"/>
      <c r="D39868" s="27"/>
      <c r="E39868" s="27"/>
      <c r="I39868" s="27"/>
      <c r="J39868" s="27"/>
    </row>
    <row r="39869" spans="2:10" x14ac:dyDescent="0.25">
      <c r="B39869" s="27"/>
      <c r="D39869" s="27"/>
      <c r="E39869" s="27"/>
      <c r="I39869" s="27"/>
      <c r="J39869" s="27"/>
    </row>
    <row r="39870" spans="2:10" x14ac:dyDescent="0.25">
      <c r="B39870" s="27"/>
      <c r="D39870" s="27"/>
      <c r="E39870" s="27"/>
      <c r="I39870" s="27"/>
      <c r="J39870" s="27"/>
    </row>
    <row r="39871" spans="2:10" x14ac:dyDescent="0.25">
      <c r="B39871" s="27"/>
      <c r="D39871" s="27"/>
      <c r="E39871" s="27"/>
      <c r="I39871" s="27"/>
      <c r="J39871" s="27"/>
    </row>
    <row r="39872" spans="2:10" x14ac:dyDescent="0.25">
      <c r="B39872" s="27"/>
      <c r="D39872" s="27"/>
      <c r="E39872" s="27"/>
      <c r="I39872" s="27"/>
      <c r="J39872" s="27"/>
    </row>
    <row r="39873" spans="2:10" x14ac:dyDescent="0.25">
      <c r="B39873" s="27"/>
      <c r="D39873" s="27"/>
      <c r="E39873" s="27"/>
      <c r="I39873" s="27"/>
      <c r="J39873" s="27"/>
    </row>
    <row r="39874" spans="2:10" x14ac:dyDescent="0.25">
      <c r="B39874" s="27"/>
      <c r="D39874" s="27"/>
      <c r="E39874" s="27"/>
      <c r="I39874" s="27"/>
      <c r="J39874" s="27"/>
    </row>
    <row r="39875" spans="2:10" x14ac:dyDescent="0.25">
      <c r="B39875" s="27"/>
      <c r="D39875" s="27"/>
      <c r="E39875" s="27"/>
      <c r="I39875" s="27"/>
      <c r="J39875" s="27"/>
    </row>
    <row r="39876" spans="2:10" x14ac:dyDescent="0.25">
      <c r="B39876" s="27"/>
      <c r="D39876" s="27"/>
      <c r="E39876" s="27"/>
      <c r="I39876" s="27"/>
      <c r="J39876" s="27"/>
    </row>
    <row r="39877" spans="2:10" x14ac:dyDescent="0.25">
      <c r="B39877" s="27"/>
      <c r="D39877" s="27"/>
      <c r="E39877" s="27"/>
      <c r="I39877" s="27"/>
      <c r="J39877" s="27"/>
    </row>
    <row r="39878" spans="2:10" x14ac:dyDescent="0.25">
      <c r="B39878" s="27"/>
      <c r="D39878" s="27"/>
      <c r="E39878" s="27"/>
      <c r="I39878" s="27"/>
      <c r="J39878" s="27"/>
    </row>
    <row r="39879" spans="2:10" x14ac:dyDescent="0.25">
      <c r="B39879" s="27"/>
      <c r="D39879" s="27"/>
      <c r="E39879" s="27"/>
      <c r="I39879" s="27"/>
      <c r="J39879" s="27"/>
    </row>
    <row r="39880" spans="2:10" x14ac:dyDescent="0.25">
      <c r="B39880" s="27"/>
      <c r="D39880" s="27"/>
      <c r="E39880" s="27"/>
      <c r="I39880" s="27"/>
      <c r="J39880" s="27"/>
    </row>
    <row r="39881" spans="2:10" x14ac:dyDescent="0.25">
      <c r="B39881" s="27"/>
      <c r="D39881" s="27"/>
      <c r="E39881" s="27"/>
      <c r="I39881" s="27"/>
      <c r="J39881" s="27"/>
    </row>
    <row r="39882" spans="2:10" x14ac:dyDescent="0.25">
      <c r="B39882" s="27"/>
      <c r="D39882" s="27"/>
      <c r="E39882" s="27"/>
      <c r="I39882" s="27"/>
      <c r="J39882" s="27"/>
    </row>
    <row r="39883" spans="2:10" x14ac:dyDescent="0.25">
      <c r="B39883" s="27"/>
      <c r="D39883" s="27"/>
      <c r="E39883" s="27"/>
      <c r="I39883" s="27"/>
      <c r="J39883" s="27"/>
    </row>
    <row r="39884" spans="2:10" x14ac:dyDescent="0.25">
      <c r="B39884" s="27"/>
      <c r="D39884" s="27"/>
      <c r="E39884" s="27"/>
      <c r="I39884" s="27"/>
      <c r="J39884" s="27"/>
    </row>
    <row r="39885" spans="2:10" x14ac:dyDescent="0.25">
      <c r="B39885" s="27"/>
      <c r="D39885" s="27"/>
      <c r="E39885" s="27"/>
      <c r="I39885" s="27"/>
      <c r="J39885" s="27"/>
    </row>
    <row r="39886" spans="2:10" x14ac:dyDescent="0.25">
      <c r="B39886" s="27"/>
      <c r="D39886" s="27"/>
      <c r="E39886" s="27"/>
      <c r="I39886" s="27"/>
      <c r="J39886" s="27"/>
    </row>
    <row r="39887" spans="2:10" x14ac:dyDescent="0.25">
      <c r="B39887" s="27"/>
      <c r="D39887" s="27"/>
      <c r="E39887" s="27"/>
      <c r="I39887" s="27"/>
      <c r="J39887" s="27"/>
    </row>
    <row r="39888" spans="2:10" x14ac:dyDescent="0.25">
      <c r="B39888" s="27"/>
      <c r="D39888" s="27"/>
      <c r="E39888" s="27"/>
      <c r="I39888" s="27"/>
      <c r="J39888" s="27"/>
    </row>
    <row r="39889" spans="2:10" x14ac:dyDescent="0.25">
      <c r="B39889" s="27"/>
      <c r="D39889" s="27"/>
      <c r="E39889" s="27"/>
      <c r="I39889" s="27"/>
      <c r="J39889" s="27"/>
    </row>
    <row r="39890" spans="2:10" x14ac:dyDescent="0.25">
      <c r="B39890" s="27"/>
      <c r="D39890" s="27"/>
      <c r="E39890" s="27"/>
      <c r="I39890" s="27"/>
      <c r="J39890" s="27"/>
    </row>
    <row r="39891" spans="2:10" x14ac:dyDescent="0.25">
      <c r="B39891" s="27"/>
      <c r="D39891" s="27"/>
      <c r="E39891" s="27"/>
      <c r="I39891" s="27"/>
      <c r="J39891" s="27"/>
    </row>
    <row r="39892" spans="2:10" x14ac:dyDescent="0.25">
      <c r="B39892" s="27"/>
      <c r="D39892" s="27"/>
      <c r="E39892" s="27"/>
      <c r="I39892" s="27"/>
      <c r="J39892" s="27"/>
    </row>
    <row r="39893" spans="2:10" x14ac:dyDescent="0.25">
      <c r="B39893" s="27"/>
      <c r="D39893" s="27"/>
      <c r="E39893" s="27"/>
      <c r="I39893" s="27"/>
      <c r="J39893" s="27"/>
    </row>
    <row r="39894" spans="2:10" x14ac:dyDescent="0.25">
      <c r="B39894" s="27"/>
      <c r="D39894" s="27"/>
      <c r="E39894" s="27"/>
      <c r="I39894" s="27"/>
      <c r="J39894" s="27"/>
    </row>
    <row r="39895" spans="2:10" x14ac:dyDescent="0.25">
      <c r="B39895" s="27"/>
      <c r="D39895" s="27"/>
      <c r="E39895" s="27"/>
      <c r="I39895" s="27"/>
      <c r="J39895" s="27"/>
    </row>
    <row r="39896" spans="2:10" x14ac:dyDescent="0.25">
      <c r="B39896" s="27"/>
      <c r="D39896" s="27"/>
      <c r="E39896" s="27"/>
      <c r="I39896" s="27"/>
      <c r="J39896" s="27"/>
    </row>
    <row r="39897" spans="2:10" x14ac:dyDescent="0.25">
      <c r="B39897" s="27"/>
      <c r="D39897" s="27"/>
      <c r="E39897" s="27"/>
      <c r="I39897" s="27"/>
      <c r="J39897" s="27"/>
    </row>
    <row r="39898" spans="2:10" x14ac:dyDescent="0.25">
      <c r="B39898" s="27"/>
      <c r="D39898" s="27"/>
      <c r="E39898" s="27"/>
      <c r="I39898" s="27"/>
      <c r="J39898" s="27"/>
    </row>
    <row r="39899" spans="2:10" x14ac:dyDescent="0.25">
      <c r="B39899" s="27"/>
      <c r="D39899" s="27"/>
      <c r="E39899" s="27"/>
      <c r="I39899" s="27"/>
      <c r="J39899" s="27"/>
    </row>
    <row r="39900" spans="2:10" x14ac:dyDescent="0.25">
      <c r="B39900" s="27"/>
      <c r="D39900" s="27"/>
      <c r="E39900" s="27"/>
      <c r="I39900" s="27"/>
      <c r="J39900" s="27"/>
    </row>
    <row r="39901" spans="2:10" x14ac:dyDescent="0.25">
      <c r="B39901" s="27"/>
      <c r="D39901" s="27"/>
      <c r="E39901" s="27"/>
      <c r="I39901" s="27"/>
      <c r="J39901" s="27"/>
    </row>
    <row r="39902" spans="2:10" x14ac:dyDescent="0.25">
      <c r="B39902" s="27"/>
      <c r="D39902" s="27"/>
      <c r="E39902" s="27"/>
      <c r="I39902" s="27"/>
      <c r="J39902" s="27"/>
    </row>
    <row r="39903" spans="2:10" x14ac:dyDescent="0.25">
      <c r="B39903" s="27"/>
      <c r="D39903" s="27"/>
      <c r="E39903" s="27"/>
      <c r="I39903" s="27"/>
      <c r="J39903" s="27"/>
    </row>
    <row r="39904" spans="2:10" x14ac:dyDescent="0.25">
      <c r="B39904" s="27"/>
      <c r="D39904" s="27"/>
      <c r="E39904" s="27"/>
      <c r="I39904" s="27"/>
      <c r="J39904" s="27"/>
    </row>
    <row r="39905" spans="2:10" x14ac:dyDescent="0.25">
      <c r="B39905" s="27"/>
      <c r="D39905" s="27"/>
      <c r="E39905" s="27"/>
      <c r="I39905" s="27"/>
      <c r="J39905" s="27"/>
    </row>
    <row r="39906" spans="2:10" x14ac:dyDescent="0.25">
      <c r="B39906" s="27"/>
      <c r="D39906" s="27"/>
      <c r="E39906" s="27"/>
      <c r="I39906" s="27"/>
      <c r="J39906" s="27"/>
    </row>
    <row r="39907" spans="2:10" x14ac:dyDescent="0.25">
      <c r="B39907" s="27"/>
      <c r="D39907" s="27"/>
      <c r="E39907" s="27"/>
      <c r="I39907" s="27"/>
      <c r="J39907" s="27"/>
    </row>
    <row r="39908" spans="2:10" x14ac:dyDescent="0.25">
      <c r="B39908" s="27"/>
      <c r="D39908" s="27"/>
      <c r="E39908" s="27"/>
      <c r="I39908" s="27"/>
      <c r="J39908" s="27"/>
    </row>
    <row r="39909" spans="2:10" x14ac:dyDescent="0.25">
      <c r="B39909" s="27"/>
      <c r="D39909" s="27"/>
      <c r="E39909" s="27"/>
      <c r="I39909" s="27"/>
      <c r="J39909" s="27"/>
    </row>
    <row r="39910" spans="2:10" x14ac:dyDescent="0.25">
      <c r="B39910" s="27"/>
      <c r="D39910" s="27"/>
      <c r="E39910" s="27"/>
      <c r="I39910" s="27"/>
      <c r="J39910" s="27"/>
    </row>
    <row r="39911" spans="2:10" x14ac:dyDescent="0.25">
      <c r="B39911" s="27"/>
      <c r="D39911" s="27"/>
      <c r="E39911" s="27"/>
      <c r="I39911" s="27"/>
      <c r="J39911" s="27"/>
    </row>
    <row r="39912" spans="2:10" x14ac:dyDescent="0.25">
      <c r="B39912" s="27"/>
      <c r="D39912" s="27"/>
      <c r="E39912" s="27"/>
      <c r="I39912" s="27"/>
      <c r="J39912" s="27"/>
    </row>
    <row r="39913" spans="2:10" x14ac:dyDescent="0.25">
      <c r="B39913" s="27"/>
      <c r="D39913" s="27"/>
      <c r="E39913" s="27"/>
      <c r="I39913" s="27"/>
      <c r="J39913" s="27"/>
    </row>
    <row r="39914" spans="2:10" x14ac:dyDescent="0.25">
      <c r="B39914" s="27"/>
      <c r="D39914" s="27"/>
      <c r="E39914" s="27"/>
      <c r="I39914" s="27"/>
      <c r="J39914" s="27"/>
    </row>
    <row r="39915" spans="2:10" x14ac:dyDescent="0.25">
      <c r="B39915" s="27"/>
      <c r="D39915" s="27"/>
      <c r="E39915" s="27"/>
      <c r="I39915" s="27"/>
      <c r="J39915" s="27"/>
    </row>
    <row r="39916" spans="2:10" x14ac:dyDescent="0.25">
      <c r="B39916" s="27"/>
      <c r="D39916" s="27"/>
      <c r="E39916" s="27"/>
      <c r="I39916" s="27"/>
      <c r="J39916" s="27"/>
    </row>
    <row r="39917" spans="2:10" x14ac:dyDescent="0.25">
      <c r="B39917" s="27"/>
      <c r="D39917" s="27"/>
      <c r="E39917" s="27"/>
      <c r="I39917" s="27"/>
      <c r="J39917" s="27"/>
    </row>
    <row r="39918" spans="2:10" x14ac:dyDescent="0.25">
      <c r="B39918" s="27"/>
      <c r="D39918" s="27"/>
      <c r="E39918" s="27"/>
      <c r="I39918" s="27"/>
      <c r="J39918" s="27"/>
    </row>
    <row r="39919" spans="2:10" x14ac:dyDescent="0.25">
      <c r="B39919" s="27"/>
      <c r="D39919" s="27"/>
      <c r="E39919" s="27"/>
      <c r="I39919" s="27"/>
      <c r="J39919" s="27"/>
    </row>
    <row r="39920" spans="2:10" x14ac:dyDescent="0.25">
      <c r="B39920" s="27"/>
      <c r="D39920" s="27"/>
      <c r="E39920" s="27"/>
      <c r="I39920" s="27"/>
      <c r="J39920" s="27"/>
    </row>
    <row r="39921" spans="2:10" x14ac:dyDescent="0.25">
      <c r="B39921" s="27"/>
      <c r="D39921" s="27"/>
      <c r="E39921" s="27"/>
      <c r="I39921" s="27"/>
      <c r="J39921" s="27"/>
    </row>
    <row r="39922" spans="2:10" x14ac:dyDescent="0.25">
      <c r="B39922" s="27"/>
      <c r="D39922" s="27"/>
      <c r="E39922" s="27"/>
      <c r="I39922" s="27"/>
      <c r="J39922" s="27"/>
    </row>
    <row r="39923" spans="2:10" x14ac:dyDescent="0.25">
      <c r="B39923" s="27"/>
      <c r="D39923" s="27"/>
      <c r="E39923" s="27"/>
      <c r="I39923" s="27"/>
      <c r="J39923" s="27"/>
    </row>
    <row r="39924" spans="2:10" x14ac:dyDescent="0.25">
      <c r="B39924" s="27"/>
      <c r="D39924" s="27"/>
      <c r="E39924" s="27"/>
      <c r="I39924" s="27"/>
      <c r="J39924" s="27"/>
    </row>
    <row r="39925" spans="2:10" x14ac:dyDescent="0.25">
      <c r="B39925" s="27"/>
      <c r="D39925" s="27"/>
      <c r="E39925" s="27"/>
      <c r="I39925" s="27"/>
      <c r="J39925" s="27"/>
    </row>
    <row r="39926" spans="2:10" x14ac:dyDescent="0.25">
      <c r="B39926" s="27"/>
      <c r="D39926" s="27"/>
      <c r="E39926" s="27"/>
      <c r="I39926" s="27"/>
      <c r="J39926" s="27"/>
    </row>
    <row r="39927" spans="2:10" x14ac:dyDescent="0.25">
      <c r="B39927" s="27"/>
      <c r="D39927" s="27"/>
      <c r="E39927" s="27"/>
      <c r="I39927" s="27"/>
      <c r="J39927" s="27"/>
    </row>
    <row r="39928" spans="2:10" x14ac:dyDescent="0.25">
      <c r="B39928" s="27"/>
      <c r="D39928" s="27"/>
      <c r="E39928" s="27"/>
      <c r="I39928" s="27"/>
      <c r="J39928" s="27"/>
    </row>
    <row r="39929" spans="2:10" x14ac:dyDescent="0.25">
      <c r="B39929" s="27"/>
      <c r="D39929" s="27"/>
      <c r="E39929" s="27"/>
      <c r="I39929" s="27"/>
      <c r="J39929" s="27"/>
    </row>
    <row r="39930" spans="2:10" x14ac:dyDescent="0.25">
      <c r="B39930" s="27"/>
      <c r="D39930" s="27"/>
      <c r="E39930" s="27"/>
      <c r="I39930" s="27"/>
      <c r="J39930" s="27"/>
    </row>
    <row r="39931" spans="2:10" x14ac:dyDescent="0.25">
      <c r="B39931" s="27"/>
      <c r="D39931" s="27"/>
      <c r="E39931" s="27"/>
      <c r="I39931" s="27"/>
      <c r="J39931" s="27"/>
    </row>
    <row r="39932" spans="2:10" x14ac:dyDescent="0.25">
      <c r="B39932" s="27"/>
      <c r="D39932" s="27"/>
      <c r="E39932" s="27"/>
      <c r="I39932" s="27"/>
      <c r="J39932" s="27"/>
    </row>
    <row r="39933" spans="2:10" x14ac:dyDescent="0.25">
      <c r="B39933" s="27"/>
      <c r="D39933" s="27"/>
      <c r="E39933" s="27"/>
      <c r="I39933" s="27"/>
      <c r="J39933" s="27"/>
    </row>
    <row r="39934" spans="2:10" x14ac:dyDescent="0.25">
      <c r="B39934" s="27"/>
      <c r="D39934" s="27"/>
      <c r="E39934" s="27"/>
      <c r="I39934" s="27"/>
      <c r="J39934" s="27"/>
    </row>
    <row r="39935" spans="2:10" x14ac:dyDescent="0.25">
      <c r="B39935" s="27"/>
      <c r="D39935" s="27"/>
      <c r="E39935" s="27"/>
      <c r="I39935" s="27"/>
      <c r="J39935" s="27"/>
    </row>
    <row r="39936" spans="2:10" x14ac:dyDescent="0.25">
      <c r="B39936" s="27"/>
      <c r="D39936" s="27"/>
      <c r="E39936" s="27"/>
      <c r="I39936" s="27"/>
      <c r="J39936" s="27"/>
    </row>
    <row r="39937" spans="2:10" x14ac:dyDescent="0.25">
      <c r="B39937" s="27"/>
      <c r="D39937" s="27"/>
      <c r="E39937" s="27"/>
      <c r="I39937" s="27"/>
      <c r="J39937" s="27"/>
    </row>
    <row r="39938" spans="2:10" x14ac:dyDescent="0.25">
      <c r="B39938" s="27"/>
      <c r="D39938" s="27"/>
      <c r="E39938" s="27"/>
      <c r="I39938" s="27"/>
      <c r="J39938" s="27"/>
    </row>
    <row r="39939" spans="2:10" x14ac:dyDescent="0.25">
      <c r="B39939" s="27"/>
      <c r="D39939" s="27"/>
      <c r="E39939" s="27"/>
      <c r="I39939" s="27"/>
      <c r="J39939" s="27"/>
    </row>
    <row r="39940" spans="2:10" x14ac:dyDescent="0.25">
      <c r="B39940" s="27"/>
      <c r="D39940" s="27"/>
      <c r="E39940" s="27"/>
      <c r="I39940" s="27"/>
      <c r="J39940" s="27"/>
    </row>
    <row r="39941" spans="2:10" x14ac:dyDescent="0.25">
      <c r="B39941" s="27"/>
      <c r="D39941" s="27"/>
      <c r="E39941" s="27"/>
      <c r="I39941" s="27"/>
      <c r="J39941" s="27"/>
    </row>
    <row r="39942" spans="2:10" x14ac:dyDescent="0.25">
      <c r="B39942" s="27"/>
      <c r="D39942" s="27"/>
      <c r="E39942" s="27"/>
      <c r="I39942" s="27"/>
      <c r="J39942" s="27"/>
    </row>
    <row r="39943" spans="2:10" x14ac:dyDescent="0.25">
      <c r="B39943" s="27"/>
      <c r="D39943" s="27"/>
      <c r="E39943" s="27"/>
      <c r="I39943" s="27"/>
      <c r="J39943" s="27"/>
    </row>
    <row r="39944" spans="2:10" x14ac:dyDescent="0.25">
      <c r="B39944" s="27"/>
      <c r="D39944" s="27"/>
      <c r="E39944" s="27"/>
      <c r="I39944" s="27"/>
      <c r="J39944" s="27"/>
    </row>
    <row r="39945" spans="2:10" x14ac:dyDescent="0.25">
      <c r="B39945" s="27"/>
      <c r="D39945" s="27"/>
      <c r="E39945" s="27"/>
      <c r="I39945" s="27"/>
      <c r="J39945" s="27"/>
    </row>
    <row r="39946" spans="2:10" x14ac:dyDescent="0.25">
      <c r="B39946" s="27"/>
      <c r="D39946" s="27"/>
      <c r="E39946" s="27"/>
      <c r="I39946" s="27"/>
      <c r="J39946" s="27"/>
    </row>
    <row r="39947" spans="2:10" x14ac:dyDescent="0.25">
      <c r="B39947" s="27"/>
      <c r="D39947" s="27"/>
      <c r="E39947" s="27"/>
      <c r="I39947" s="27"/>
      <c r="J39947" s="27"/>
    </row>
    <row r="39948" spans="2:10" x14ac:dyDescent="0.25">
      <c r="B39948" s="27"/>
      <c r="D39948" s="27"/>
      <c r="E39948" s="27"/>
      <c r="I39948" s="27"/>
      <c r="J39948" s="27"/>
    </row>
    <row r="39949" spans="2:10" x14ac:dyDescent="0.25">
      <c r="B39949" s="27"/>
      <c r="D39949" s="27"/>
      <c r="E39949" s="27"/>
      <c r="I39949" s="27"/>
      <c r="J39949" s="27"/>
    </row>
    <row r="39950" spans="2:10" x14ac:dyDescent="0.25">
      <c r="B39950" s="27"/>
      <c r="D39950" s="27"/>
      <c r="E39950" s="27"/>
      <c r="I39950" s="27"/>
      <c r="J39950" s="27"/>
    </row>
    <row r="39951" spans="2:10" x14ac:dyDescent="0.25">
      <c r="B39951" s="27"/>
      <c r="D39951" s="27"/>
      <c r="E39951" s="27"/>
      <c r="I39951" s="27"/>
      <c r="J39951" s="27"/>
    </row>
    <row r="39952" spans="2:10" x14ac:dyDescent="0.25">
      <c r="B39952" s="27"/>
      <c r="D39952" s="27"/>
      <c r="E39952" s="27"/>
      <c r="I39952" s="27"/>
      <c r="J39952" s="27"/>
    </row>
    <row r="39953" spans="2:10" x14ac:dyDescent="0.25">
      <c r="B39953" s="27"/>
      <c r="D39953" s="27"/>
      <c r="E39953" s="27"/>
      <c r="I39953" s="27"/>
      <c r="J39953" s="27"/>
    </row>
    <row r="39954" spans="2:10" x14ac:dyDescent="0.25">
      <c r="B39954" s="27"/>
      <c r="D39954" s="27"/>
      <c r="E39954" s="27"/>
      <c r="I39954" s="27"/>
      <c r="J39954" s="27"/>
    </row>
    <row r="39955" spans="2:10" x14ac:dyDescent="0.25">
      <c r="B39955" s="27"/>
      <c r="D39955" s="27"/>
      <c r="E39955" s="27"/>
      <c r="I39955" s="27"/>
      <c r="J39955" s="27"/>
    </row>
    <row r="39956" spans="2:10" x14ac:dyDescent="0.25">
      <c r="B39956" s="27"/>
      <c r="D39956" s="27"/>
      <c r="E39956" s="27"/>
      <c r="I39956" s="27"/>
      <c r="J39956" s="27"/>
    </row>
    <row r="39957" spans="2:10" x14ac:dyDescent="0.25">
      <c r="B39957" s="27"/>
      <c r="D39957" s="27"/>
      <c r="E39957" s="27"/>
      <c r="I39957" s="27"/>
      <c r="J39957" s="27"/>
    </row>
    <row r="39958" spans="2:10" x14ac:dyDescent="0.25">
      <c r="B39958" s="27"/>
      <c r="D39958" s="27"/>
      <c r="E39958" s="27"/>
      <c r="I39958" s="27"/>
      <c r="J39958" s="27"/>
    </row>
    <row r="39959" spans="2:10" x14ac:dyDescent="0.25">
      <c r="B39959" s="27"/>
      <c r="D39959" s="27"/>
      <c r="E39959" s="27"/>
      <c r="I39959" s="27"/>
      <c r="J39959" s="27"/>
    </row>
    <row r="39960" spans="2:10" x14ac:dyDescent="0.25">
      <c r="B39960" s="27"/>
      <c r="D39960" s="27"/>
      <c r="E39960" s="27"/>
      <c r="I39960" s="27"/>
      <c r="J39960" s="27"/>
    </row>
    <row r="39961" spans="2:10" x14ac:dyDescent="0.25">
      <c r="B39961" s="27"/>
      <c r="D39961" s="27"/>
      <c r="E39961" s="27"/>
      <c r="I39961" s="27"/>
      <c r="J39961" s="27"/>
    </row>
    <row r="39962" spans="2:10" x14ac:dyDescent="0.25">
      <c r="B39962" s="27"/>
      <c r="D39962" s="27"/>
      <c r="E39962" s="27"/>
      <c r="I39962" s="27"/>
      <c r="J39962" s="27"/>
    </row>
    <row r="39963" spans="2:10" x14ac:dyDescent="0.25">
      <c r="B39963" s="27"/>
      <c r="D39963" s="27"/>
      <c r="E39963" s="27"/>
      <c r="I39963" s="27"/>
      <c r="J39963" s="27"/>
    </row>
    <row r="39964" spans="2:10" x14ac:dyDescent="0.25">
      <c r="B39964" s="27"/>
      <c r="D39964" s="27"/>
      <c r="E39964" s="27"/>
      <c r="I39964" s="27"/>
      <c r="J39964" s="27"/>
    </row>
    <row r="39965" spans="2:10" x14ac:dyDescent="0.25">
      <c r="B39965" s="27"/>
      <c r="D39965" s="27"/>
      <c r="E39965" s="27"/>
      <c r="I39965" s="27"/>
      <c r="J39965" s="27"/>
    </row>
    <row r="39966" spans="2:10" x14ac:dyDescent="0.25">
      <c r="B39966" s="27"/>
      <c r="D39966" s="27"/>
      <c r="E39966" s="27"/>
      <c r="I39966" s="27"/>
      <c r="J39966" s="27"/>
    </row>
    <row r="39967" spans="2:10" x14ac:dyDescent="0.25">
      <c r="B39967" s="27"/>
      <c r="D39967" s="27"/>
      <c r="E39967" s="27"/>
      <c r="I39967" s="27"/>
      <c r="J39967" s="27"/>
    </row>
    <row r="39968" spans="2:10" x14ac:dyDescent="0.25">
      <c r="B39968" s="27"/>
      <c r="D39968" s="27"/>
      <c r="E39968" s="27"/>
      <c r="I39968" s="27"/>
      <c r="J39968" s="27"/>
    </row>
    <row r="39969" spans="2:10" x14ac:dyDescent="0.25">
      <c r="B39969" s="27"/>
      <c r="D39969" s="27"/>
      <c r="E39969" s="27"/>
      <c r="I39969" s="27"/>
      <c r="J39969" s="27"/>
    </row>
    <row r="39970" spans="2:10" x14ac:dyDescent="0.25">
      <c r="B39970" s="27"/>
      <c r="D39970" s="27"/>
      <c r="E39970" s="27"/>
      <c r="I39970" s="27"/>
      <c r="J39970" s="27"/>
    </row>
    <row r="39971" spans="2:10" x14ac:dyDescent="0.25">
      <c r="B39971" s="27"/>
      <c r="D39971" s="27"/>
      <c r="E39971" s="27"/>
      <c r="I39971" s="27"/>
      <c r="J39971" s="27"/>
    </row>
    <row r="39972" spans="2:10" x14ac:dyDescent="0.25">
      <c r="B39972" s="27"/>
      <c r="D39972" s="27"/>
      <c r="E39972" s="27"/>
      <c r="I39972" s="27"/>
      <c r="J39972" s="27"/>
    </row>
    <row r="39973" spans="2:10" x14ac:dyDescent="0.25">
      <c r="B39973" s="27"/>
      <c r="D39973" s="27"/>
      <c r="E39973" s="27"/>
      <c r="I39973" s="27"/>
      <c r="J39973" s="27"/>
    </row>
    <row r="39974" spans="2:10" x14ac:dyDescent="0.25">
      <c r="B39974" s="27"/>
      <c r="D39974" s="27"/>
      <c r="E39974" s="27"/>
      <c r="I39974" s="27"/>
      <c r="J39974" s="27"/>
    </row>
    <row r="39975" spans="2:10" x14ac:dyDescent="0.25">
      <c r="B39975" s="27"/>
      <c r="D39975" s="27"/>
      <c r="E39975" s="27"/>
      <c r="I39975" s="27"/>
      <c r="J39975" s="27"/>
    </row>
    <row r="39976" spans="2:10" x14ac:dyDescent="0.25">
      <c r="B39976" s="27"/>
      <c r="D39976" s="27"/>
      <c r="E39976" s="27"/>
      <c r="I39976" s="27"/>
      <c r="J39976" s="27"/>
    </row>
    <row r="39977" spans="2:10" x14ac:dyDescent="0.25">
      <c r="B39977" s="27"/>
      <c r="D39977" s="27"/>
      <c r="E39977" s="27"/>
      <c r="I39977" s="27"/>
      <c r="J39977" s="27"/>
    </row>
    <row r="39978" spans="2:10" x14ac:dyDescent="0.25">
      <c r="B39978" s="27"/>
      <c r="D39978" s="27"/>
      <c r="E39978" s="27"/>
      <c r="I39978" s="27"/>
      <c r="J39978" s="27"/>
    </row>
    <row r="39979" spans="2:10" x14ac:dyDescent="0.25">
      <c r="B39979" s="27"/>
      <c r="D39979" s="27"/>
      <c r="E39979" s="27"/>
      <c r="I39979" s="27"/>
      <c r="J39979" s="27"/>
    </row>
    <row r="39980" spans="2:10" x14ac:dyDescent="0.25">
      <c r="B39980" s="27"/>
      <c r="D39980" s="27"/>
      <c r="E39980" s="27"/>
      <c r="I39980" s="27"/>
      <c r="J39980" s="27"/>
    </row>
    <row r="39981" spans="2:10" x14ac:dyDescent="0.25">
      <c r="B39981" s="27"/>
      <c r="D39981" s="27"/>
      <c r="E39981" s="27"/>
      <c r="I39981" s="27"/>
      <c r="J39981" s="27"/>
    </row>
    <row r="39982" spans="2:10" x14ac:dyDescent="0.25">
      <c r="B39982" s="27"/>
      <c r="D39982" s="27"/>
      <c r="E39982" s="27"/>
      <c r="I39982" s="27"/>
      <c r="J39982" s="27"/>
    </row>
    <row r="39983" spans="2:10" x14ac:dyDescent="0.25">
      <c r="B39983" s="27"/>
      <c r="D39983" s="27"/>
      <c r="E39983" s="27"/>
      <c r="I39983" s="27"/>
      <c r="J39983" s="27"/>
    </row>
    <row r="39984" spans="2:10" x14ac:dyDescent="0.25">
      <c r="B39984" s="27"/>
      <c r="D39984" s="27"/>
      <c r="E39984" s="27"/>
      <c r="I39984" s="27"/>
      <c r="J39984" s="27"/>
    </row>
    <row r="39985" spans="2:10" x14ac:dyDescent="0.25">
      <c r="B39985" s="27"/>
      <c r="D39985" s="27"/>
      <c r="E39985" s="27"/>
      <c r="I39985" s="27"/>
      <c r="J39985" s="27"/>
    </row>
    <row r="39986" spans="2:10" x14ac:dyDescent="0.25">
      <c r="B39986" s="27"/>
      <c r="D39986" s="27"/>
      <c r="E39986" s="27"/>
      <c r="I39986" s="27"/>
      <c r="J39986" s="27"/>
    </row>
    <row r="39987" spans="2:10" x14ac:dyDescent="0.25">
      <c r="B39987" s="27"/>
      <c r="D39987" s="27"/>
      <c r="E39987" s="27"/>
      <c r="I39987" s="27"/>
      <c r="J39987" s="27"/>
    </row>
    <row r="39988" spans="2:10" x14ac:dyDescent="0.25">
      <c r="B39988" s="27"/>
      <c r="D39988" s="27"/>
      <c r="E39988" s="27"/>
      <c r="I39988" s="27"/>
      <c r="J39988" s="27"/>
    </row>
    <row r="39989" spans="2:10" x14ac:dyDescent="0.25">
      <c r="B39989" s="27"/>
      <c r="D39989" s="27"/>
      <c r="E39989" s="27"/>
      <c r="I39989" s="27"/>
      <c r="J39989" s="27"/>
    </row>
    <row r="39990" spans="2:10" x14ac:dyDescent="0.25">
      <c r="B39990" s="27"/>
      <c r="D39990" s="27"/>
      <c r="E39990" s="27"/>
      <c r="I39990" s="27"/>
      <c r="J39990" s="27"/>
    </row>
    <row r="39991" spans="2:10" x14ac:dyDescent="0.25">
      <c r="B39991" s="27"/>
      <c r="D39991" s="27"/>
      <c r="E39991" s="27"/>
      <c r="I39991" s="27"/>
      <c r="J39991" s="27"/>
    </row>
    <row r="39992" spans="2:10" x14ac:dyDescent="0.25">
      <c r="B39992" s="27"/>
      <c r="D39992" s="27"/>
      <c r="E39992" s="27"/>
      <c r="I39992" s="27"/>
      <c r="J39992" s="27"/>
    </row>
    <row r="39993" spans="2:10" x14ac:dyDescent="0.25">
      <c r="B39993" s="27"/>
      <c r="D39993" s="27"/>
      <c r="E39993" s="27"/>
      <c r="I39993" s="27"/>
      <c r="J39993" s="27"/>
    </row>
    <row r="39994" spans="2:10" x14ac:dyDescent="0.25">
      <c r="B39994" s="27"/>
      <c r="D39994" s="27"/>
      <c r="E39994" s="27"/>
      <c r="I39994" s="27"/>
      <c r="J39994" s="27"/>
    </row>
    <row r="39995" spans="2:10" x14ac:dyDescent="0.25">
      <c r="B39995" s="27"/>
      <c r="D39995" s="27"/>
      <c r="E39995" s="27"/>
      <c r="I39995" s="27"/>
      <c r="J39995" s="27"/>
    </row>
    <row r="39996" spans="2:10" x14ac:dyDescent="0.25">
      <c r="B39996" s="27"/>
      <c r="D39996" s="27"/>
      <c r="E39996" s="27"/>
      <c r="I39996" s="27"/>
      <c r="J39996" s="27"/>
    </row>
    <row r="39997" spans="2:10" x14ac:dyDescent="0.25">
      <c r="B39997" s="27"/>
      <c r="D39997" s="27"/>
      <c r="E39997" s="27"/>
      <c r="I39997" s="27"/>
      <c r="J39997" s="27"/>
    </row>
    <row r="39998" spans="2:10" x14ac:dyDescent="0.25">
      <c r="B39998" s="27"/>
      <c r="D39998" s="27"/>
      <c r="E39998" s="27"/>
      <c r="I39998" s="27"/>
      <c r="J39998" s="27"/>
    </row>
    <row r="39999" spans="2:10" x14ac:dyDescent="0.25">
      <c r="B39999" s="27"/>
      <c r="D39999" s="27"/>
      <c r="E39999" s="27"/>
      <c r="I39999" s="27"/>
      <c r="J39999" s="27"/>
    </row>
    <row r="40000" spans="2:10" x14ac:dyDescent="0.25">
      <c r="B40000" s="27"/>
      <c r="D40000" s="27"/>
      <c r="E40000" s="27"/>
      <c r="I40000" s="27"/>
      <c r="J40000" s="27"/>
    </row>
    <row r="40001" spans="2:10" x14ac:dyDescent="0.25">
      <c r="B40001" s="27"/>
      <c r="D40001" s="27"/>
      <c r="E40001" s="27"/>
      <c r="I40001" s="27"/>
      <c r="J40001" s="27"/>
    </row>
    <row r="40002" spans="2:10" x14ac:dyDescent="0.25">
      <c r="B40002" s="27"/>
      <c r="D40002" s="27"/>
      <c r="E40002" s="27"/>
      <c r="I40002" s="27"/>
      <c r="J40002" s="27"/>
    </row>
    <row r="40003" spans="2:10" x14ac:dyDescent="0.25">
      <c r="B40003" s="27"/>
      <c r="D40003" s="27"/>
      <c r="E40003" s="27"/>
      <c r="I40003" s="27"/>
      <c r="J40003" s="27"/>
    </row>
    <row r="40004" spans="2:10" x14ac:dyDescent="0.25">
      <c r="B40004" s="27"/>
      <c r="D40004" s="27"/>
      <c r="E40004" s="27"/>
      <c r="I40004" s="27"/>
      <c r="J40004" s="27"/>
    </row>
    <row r="40005" spans="2:10" x14ac:dyDescent="0.25">
      <c r="B40005" s="27"/>
      <c r="D40005" s="27"/>
      <c r="E40005" s="27"/>
      <c r="I40005" s="27"/>
      <c r="J40005" s="27"/>
    </row>
    <row r="40006" spans="2:10" x14ac:dyDescent="0.25">
      <c r="B40006" s="27"/>
      <c r="D40006" s="27"/>
      <c r="E40006" s="27"/>
      <c r="I40006" s="27"/>
      <c r="J40006" s="27"/>
    </row>
    <row r="40007" spans="2:10" x14ac:dyDescent="0.25">
      <c r="B40007" s="27"/>
      <c r="D40007" s="27"/>
      <c r="E40007" s="27"/>
      <c r="I40007" s="27"/>
      <c r="J40007" s="27"/>
    </row>
    <row r="40008" spans="2:10" x14ac:dyDescent="0.25">
      <c r="B40008" s="27"/>
      <c r="D40008" s="27"/>
      <c r="E40008" s="27"/>
      <c r="I40008" s="27"/>
      <c r="J40008" s="27"/>
    </row>
    <row r="40009" spans="2:10" x14ac:dyDescent="0.25">
      <c r="B40009" s="27"/>
      <c r="D40009" s="27"/>
      <c r="E40009" s="27"/>
      <c r="I40009" s="27"/>
      <c r="J40009" s="27"/>
    </row>
    <row r="40010" spans="2:10" x14ac:dyDescent="0.25">
      <c r="B40010" s="27"/>
      <c r="D40010" s="27"/>
      <c r="E40010" s="27"/>
      <c r="I40010" s="27"/>
      <c r="J40010" s="27"/>
    </row>
    <row r="40011" spans="2:10" x14ac:dyDescent="0.25">
      <c r="B40011" s="27"/>
      <c r="D40011" s="27"/>
      <c r="E40011" s="27"/>
      <c r="I40011" s="27"/>
      <c r="J40011" s="27"/>
    </row>
    <row r="40012" spans="2:10" x14ac:dyDescent="0.25">
      <c r="B40012" s="27"/>
      <c r="D40012" s="27"/>
      <c r="E40012" s="27"/>
      <c r="I40012" s="27"/>
      <c r="J40012" s="27"/>
    </row>
    <row r="40013" spans="2:10" x14ac:dyDescent="0.25">
      <c r="B40013" s="27"/>
      <c r="D40013" s="27"/>
      <c r="E40013" s="27"/>
      <c r="I40013" s="27"/>
      <c r="J40013" s="27"/>
    </row>
    <row r="40014" spans="2:10" x14ac:dyDescent="0.25">
      <c r="B40014" s="27"/>
      <c r="D40014" s="27"/>
      <c r="E40014" s="27"/>
      <c r="I40014" s="27"/>
      <c r="J40014" s="27"/>
    </row>
    <row r="40015" spans="2:10" x14ac:dyDescent="0.25">
      <c r="B40015" s="27"/>
      <c r="D40015" s="27"/>
      <c r="E40015" s="27"/>
      <c r="I40015" s="27"/>
      <c r="J40015" s="27"/>
    </row>
    <row r="40016" spans="2:10" x14ac:dyDescent="0.25">
      <c r="B40016" s="27"/>
      <c r="D40016" s="27"/>
      <c r="E40016" s="27"/>
      <c r="I40016" s="27"/>
      <c r="J40016" s="27"/>
    </row>
    <row r="40017" spans="2:10" x14ac:dyDescent="0.25">
      <c r="B40017" s="27"/>
      <c r="D40017" s="27"/>
      <c r="E40017" s="27"/>
      <c r="I40017" s="27"/>
      <c r="J40017" s="27"/>
    </row>
    <row r="40018" spans="2:10" x14ac:dyDescent="0.25">
      <c r="B40018" s="27"/>
      <c r="D40018" s="27"/>
      <c r="E40018" s="27"/>
      <c r="I40018" s="27"/>
      <c r="J40018" s="27"/>
    </row>
    <row r="40019" spans="2:10" x14ac:dyDescent="0.25">
      <c r="B40019" s="27"/>
      <c r="D40019" s="27"/>
      <c r="E40019" s="27"/>
      <c r="I40019" s="27"/>
      <c r="J40019" s="27"/>
    </row>
    <row r="40020" spans="2:10" x14ac:dyDescent="0.25">
      <c r="B40020" s="27"/>
      <c r="D40020" s="27"/>
      <c r="E40020" s="27"/>
      <c r="I40020" s="27"/>
      <c r="J40020" s="27"/>
    </row>
    <row r="40021" spans="2:10" x14ac:dyDescent="0.25">
      <c r="B40021" s="27"/>
      <c r="D40021" s="27"/>
      <c r="E40021" s="27"/>
      <c r="I40021" s="27"/>
      <c r="J40021" s="27"/>
    </row>
    <row r="40022" spans="2:10" x14ac:dyDescent="0.25">
      <c r="B40022" s="27"/>
      <c r="D40022" s="27"/>
      <c r="E40022" s="27"/>
      <c r="I40022" s="27"/>
      <c r="J40022" s="27"/>
    </row>
    <row r="40023" spans="2:10" x14ac:dyDescent="0.25">
      <c r="B40023" s="27"/>
      <c r="D40023" s="27"/>
      <c r="E40023" s="27"/>
      <c r="I40023" s="27"/>
      <c r="J40023" s="27"/>
    </row>
    <row r="40024" spans="2:10" x14ac:dyDescent="0.25">
      <c r="B40024" s="27"/>
      <c r="D40024" s="27"/>
      <c r="E40024" s="27"/>
      <c r="I40024" s="27"/>
      <c r="J40024" s="27"/>
    </row>
    <row r="40025" spans="2:10" x14ac:dyDescent="0.25">
      <c r="B40025" s="27"/>
      <c r="D40025" s="27"/>
      <c r="E40025" s="27"/>
      <c r="I40025" s="27"/>
      <c r="J40025" s="27"/>
    </row>
    <row r="40026" spans="2:10" x14ac:dyDescent="0.25">
      <c r="B40026" s="27"/>
      <c r="D40026" s="27"/>
      <c r="E40026" s="27"/>
      <c r="I40026" s="27"/>
      <c r="J40026" s="27"/>
    </row>
    <row r="40027" spans="2:10" x14ac:dyDescent="0.25">
      <c r="B40027" s="27"/>
      <c r="D40027" s="27"/>
      <c r="E40027" s="27"/>
      <c r="I40027" s="27"/>
      <c r="J40027" s="27"/>
    </row>
    <row r="40028" spans="2:10" x14ac:dyDescent="0.25">
      <c r="B40028" s="27"/>
      <c r="D40028" s="27"/>
      <c r="E40028" s="27"/>
      <c r="I40028" s="27"/>
      <c r="J40028" s="27"/>
    </row>
    <row r="40029" spans="2:10" x14ac:dyDescent="0.25">
      <c r="B40029" s="27"/>
      <c r="D40029" s="27"/>
      <c r="E40029" s="27"/>
      <c r="I40029" s="27"/>
      <c r="J40029" s="27"/>
    </row>
    <row r="40030" spans="2:10" x14ac:dyDescent="0.25">
      <c r="B40030" s="27"/>
      <c r="D40030" s="27"/>
      <c r="E40030" s="27"/>
      <c r="I40030" s="27"/>
      <c r="J40030" s="27"/>
    </row>
    <row r="40031" spans="2:10" x14ac:dyDescent="0.25">
      <c r="B40031" s="27"/>
      <c r="D40031" s="27"/>
      <c r="E40031" s="27"/>
      <c r="I40031" s="27"/>
      <c r="J40031" s="27"/>
    </row>
    <row r="40032" spans="2:10" x14ac:dyDescent="0.25">
      <c r="B40032" s="27"/>
      <c r="D40032" s="27"/>
      <c r="E40032" s="27"/>
      <c r="I40032" s="27"/>
      <c r="J40032" s="27"/>
    </row>
    <row r="40033" spans="2:10" x14ac:dyDescent="0.25">
      <c r="B40033" s="27"/>
      <c r="D40033" s="27"/>
      <c r="E40033" s="27"/>
      <c r="I40033" s="27"/>
      <c r="J40033" s="27"/>
    </row>
    <row r="40034" spans="2:10" x14ac:dyDescent="0.25">
      <c r="B40034" s="27"/>
      <c r="D40034" s="27"/>
      <c r="E40034" s="27"/>
      <c r="I40034" s="27"/>
      <c r="J40034" s="27"/>
    </row>
    <row r="40035" spans="2:10" x14ac:dyDescent="0.25">
      <c r="B40035" s="27"/>
      <c r="D40035" s="27"/>
      <c r="E40035" s="27"/>
      <c r="I40035" s="27"/>
      <c r="J40035" s="27"/>
    </row>
    <row r="40036" spans="2:10" x14ac:dyDescent="0.25">
      <c r="B40036" s="27"/>
      <c r="D40036" s="27"/>
      <c r="E40036" s="27"/>
      <c r="I40036" s="27"/>
      <c r="J40036" s="27"/>
    </row>
    <row r="40037" spans="2:10" x14ac:dyDescent="0.25">
      <c r="B40037" s="27"/>
      <c r="D40037" s="27"/>
      <c r="E40037" s="27"/>
      <c r="I40037" s="27"/>
      <c r="J40037" s="27"/>
    </row>
    <row r="40038" spans="2:10" x14ac:dyDescent="0.25">
      <c r="B40038" s="27"/>
      <c r="D40038" s="27"/>
      <c r="E40038" s="27"/>
      <c r="I40038" s="27"/>
      <c r="J40038" s="27"/>
    </row>
    <row r="40039" spans="2:10" x14ac:dyDescent="0.25">
      <c r="B40039" s="27"/>
      <c r="D40039" s="27"/>
      <c r="E40039" s="27"/>
      <c r="I40039" s="27"/>
      <c r="J40039" s="27"/>
    </row>
    <row r="40040" spans="2:10" x14ac:dyDescent="0.25">
      <c r="B40040" s="27"/>
      <c r="D40040" s="27"/>
      <c r="E40040" s="27"/>
      <c r="I40040" s="27"/>
      <c r="J40040" s="27"/>
    </row>
    <row r="40041" spans="2:10" x14ac:dyDescent="0.25">
      <c r="B40041" s="27"/>
      <c r="D40041" s="27"/>
      <c r="E40041" s="27"/>
      <c r="I40041" s="27"/>
      <c r="J40041" s="27"/>
    </row>
    <row r="40042" spans="2:10" x14ac:dyDescent="0.25">
      <c r="B40042" s="27"/>
      <c r="D40042" s="27"/>
      <c r="E40042" s="27"/>
      <c r="I40042" s="27"/>
      <c r="J40042" s="27"/>
    </row>
    <row r="40043" spans="2:10" x14ac:dyDescent="0.25">
      <c r="B40043" s="27"/>
      <c r="D40043" s="27"/>
      <c r="E40043" s="27"/>
      <c r="I40043" s="27"/>
      <c r="J40043" s="27"/>
    </row>
    <row r="40044" spans="2:10" x14ac:dyDescent="0.25">
      <c r="B40044" s="27"/>
      <c r="D40044" s="27"/>
      <c r="E40044" s="27"/>
      <c r="I40044" s="27"/>
      <c r="J40044" s="27"/>
    </row>
    <row r="40045" spans="2:10" x14ac:dyDescent="0.25">
      <c r="B40045" s="27"/>
      <c r="D40045" s="27"/>
      <c r="E40045" s="27"/>
      <c r="I40045" s="27"/>
      <c r="J40045" s="27"/>
    </row>
    <row r="40046" spans="2:10" x14ac:dyDescent="0.25">
      <c r="B40046" s="27"/>
      <c r="D40046" s="27"/>
      <c r="E40046" s="27"/>
      <c r="I40046" s="27"/>
      <c r="J40046" s="27"/>
    </row>
    <row r="40047" spans="2:10" x14ac:dyDescent="0.25">
      <c r="B40047" s="27"/>
      <c r="D40047" s="27"/>
      <c r="E40047" s="27"/>
      <c r="I40047" s="27"/>
      <c r="J40047" s="27"/>
    </row>
    <row r="40048" spans="2:10" x14ac:dyDescent="0.25">
      <c r="B40048" s="27"/>
      <c r="D40048" s="27"/>
      <c r="E40048" s="27"/>
      <c r="I40048" s="27"/>
      <c r="J40048" s="27"/>
    </row>
    <row r="40049" spans="2:10" x14ac:dyDescent="0.25">
      <c r="B40049" s="27"/>
      <c r="D40049" s="27"/>
      <c r="E40049" s="27"/>
      <c r="I40049" s="27"/>
      <c r="J40049" s="27"/>
    </row>
    <row r="40050" spans="2:10" x14ac:dyDescent="0.25">
      <c r="B40050" s="27"/>
      <c r="D40050" s="27"/>
      <c r="E40050" s="27"/>
      <c r="I40050" s="27"/>
      <c r="J40050" s="27"/>
    </row>
    <row r="40051" spans="2:10" x14ac:dyDescent="0.25">
      <c r="B40051" s="27"/>
      <c r="D40051" s="27"/>
      <c r="E40051" s="27"/>
      <c r="I40051" s="27"/>
      <c r="J40051" s="27"/>
    </row>
    <row r="40052" spans="2:10" x14ac:dyDescent="0.25">
      <c r="B40052" s="27"/>
      <c r="D40052" s="27"/>
      <c r="E40052" s="27"/>
      <c r="I40052" s="27"/>
      <c r="J40052" s="27"/>
    </row>
    <row r="40053" spans="2:10" x14ac:dyDescent="0.25">
      <c r="B40053" s="27"/>
      <c r="D40053" s="27"/>
      <c r="E40053" s="27"/>
      <c r="I40053" s="27"/>
      <c r="J40053" s="27"/>
    </row>
    <row r="40054" spans="2:10" x14ac:dyDescent="0.25">
      <c r="B40054" s="27"/>
      <c r="D40054" s="27"/>
      <c r="E40054" s="27"/>
      <c r="I40054" s="27"/>
      <c r="J40054" s="27"/>
    </row>
    <row r="40055" spans="2:10" x14ac:dyDescent="0.25">
      <c r="B40055" s="27"/>
      <c r="D40055" s="27"/>
      <c r="E40055" s="27"/>
      <c r="I40055" s="27"/>
      <c r="J40055" s="27"/>
    </row>
    <row r="40056" spans="2:10" x14ac:dyDescent="0.25">
      <c r="B40056" s="27"/>
      <c r="D40056" s="27"/>
      <c r="E40056" s="27"/>
      <c r="I40056" s="27"/>
      <c r="J40056" s="27"/>
    </row>
    <row r="40057" spans="2:10" x14ac:dyDescent="0.25">
      <c r="B40057" s="27"/>
      <c r="D40057" s="27"/>
      <c r="E40057" s="27"/>
      <c r="I40057" s="27"/>
      <c r="J40057" s="27"/>
    </row>
    <row r="40058" spans="2:10" x14ac:dyDescent="0.25">
      <c r="B40058" s="27"/>
      <c r="D40058" s="27"/>
      <c r="E40058" s="27"/>
      <c r="I40058" s="27"/>
      <c r="J40058" s="27"/>
    </row>
    <row r="40059" spans="2:10" x14ac:dyDescent="0.25">
      <c r="B40059" s="27"/>
      <c r="D40059" s="27"/>
      <c r="E40059" s="27"/>
      <c r="I40059" s="27"/>
      <c r="J40059" s="27"/>
    </row>
    <row r="40060" spans="2:10" x14ac:dyDescent="0.25">
      <c r="B40060" s="27"/>
      <c r="D40060" s="27"/>
      <c r="E40060" s="27"/>
      <c r="I40060" s="27"/>
      <c r="J40060" s="27"/>
    </row>
    <row r="40061" spans="2:10" x14ac:dyDescent="0.25">
      <c r="B40061" s="27"/>
      <c r="D40061" s="27"/>
      <c r="E40061" s="27"/>
      <c r="I40061" s="27"/>
      <c r="J40061" s="27"/>
    </row>
    <row r="40062" spans="2:10" x14ac:dyDescent="0.25">
      <c r="B40062" s="27"/>
      <c r="D40062" s="27"/>
      <c r="E40062" s="27"/>
      <c r="I40062" s="27"/>
      <c r="J40062" s="27"/>
    </row>
    <row r="40063" spans="2:10" x14ac:dyDescent="0.25">
      <c r="B40063" s="27"/>
      <c r="D40063" s="27"/>
      <c r="E40063" s="27"/>
      <c r="I40063" s="27"/>
      <c r="J40063" s="27"/>
    </row>
    <row r="40064" spans="2:10" x14ac:dyDescent="0.25">
      <c r="B40064" s="27"/>
      <c r="D40064" s="27"/>
      <c r="E40064" s="27"/>
      <c r="I40064" s="27"/>
      <c r="J40064" s="27"/>
    </row>
    <row r="40065" spans="2:10" x14ac:dyDescent="0.25">
      <c r="B40065" s="27"/>
      <c r="D40065" s="27"/>
      <c r="E40065" s="27"/>
      <c r="I40065" s="27"/>
      <c r="J40065" s="27"/>
    </row>
    <row r="40066" spans="2:10" x14ac:dyDescent="0.25">
      <c r="B40066" s="27"/>
      <c r="D40066" s="27"/>
      <c r="E40066" s="27"/>
      <c r="I40066" s="27"/>
      <c r="J40066" s="27"/>
    </row>
    <row r="40067" spans="2:10" x14ac:dyDescent="0.25">
      <c r="B40067" s="27"/>
      <c r="D40067" s="27"/>
      <c r="E40067" s="27"/>
      <c r="I40067" s="27"/>
      <c r="J40067" s="27"/>
    </row>
    <row r="40068" spans="2:10" x14ac:dyDescent="0.25">
      <c r="B40068" s="27"/>
      <c r="D40068" s="27"/>
      <c r="E40068" s="27"/>
      <c r="I40068" s="27"/>
      <c r="J40068" s="27"/>
    </row>
    <row r="40069" spans="2:10" x14ac:dyDescent="0.25">
      <c r="B40069" s="27"/>
      <c r="D40069" s="27"/>
      <c r="E40069" s="27"/>
      <c r="I40069" s="27"/>
      <c r="J40069" s="27"/>
    </row>
    <row r="40070" spans="2:10" x14ac:dyDescent="0.25">
      <c r="B40070" s="27"/>
      <c r="D40070" s="27"/>
      <c r="E40070" s="27"/>
      <c r="I40070" s="27"/>
      <c r="J40070" s="27"/>
    </row>
    <row r="40071" spans="2:10" x14ac:dyDescent="0.25">
      <c r="B40071" s="27"/>
      <c r="D40071" s="27"/>
      <c r="E40071" s="27"/>
      <c r="I40071" s="27"/>
      <c r="J40071" s="27"/>
    </row>
    <row r="40072" spans="2:10" x14ac:dyDescent="0.25">
      <c r="B40072" s="27"/>
      <c r="D40072" s="27"/>
      <c r="E40072" s="27"/>
      <c r="I40072" s="27"/>
      <c r="J40072" s="27"/>
    </row>
    <row r="40073" spans="2:10" x14ac:dyDescent="0.25">
      <c r="B40073" s="27"/>
      <c r="D40073" s="27"/>
      <c r="E40073" s="27"/>
      <c r="I40073" s="27"/>
      <c r="J40073" s="27"/>
    </row>
    <row r="40074" spans="2:10" x14ac:dyDescent="0.25">
      <c r="B40074" s="27"/>
      <c r="D40074" s="27"/>
      <c r="E40074" s="27"/>
      <c r="I40074" s="27"/>
      <c r="J40074" s="27"/>
    </row>
    <row r="40075" spans="2:10" x14ac:dyDescent="0.25">
      <c r="B40075" s="27"/>
      <c r="D40075" s="27"/>
      <c r="E40075" s="27"/>
      <c r="I40075" s="27"/>
      <c r="J40075" s="27"/>
    </row>
    <row r="40076" spans="2:10" x14ac:dyDescent="0.25">
      <c r="B40076" s="27"/>
      <c r="D40076" s="27"/>
      <c r="E40076" s="27"/>
      <c r="I40076" s="27"/>
      <c r="J40076" s="27"/>
    </row>
    <row r="40077" spans="2:10" x14ac:dyDescent="0.25">
      <c r="B40077" s="27"/>
      <c r="D40077" s="27"/>
      <c r="E40077" s="27"/>
      <c r="I40077" s="27"/>
      <c r="J40077" s="27"/>
    </row>
    <row r="40078" spans="2:10" x14ac:dyDescent="0.25">
      <c r="B40078" s="27"/>
      <c r="D40078" s="27"/>
      <c r="E40078" s="27"/>
      <c r="I40078" s="27"/>
      <c r="J40078" s="27"/>
    </row>
    <row r="40079" spans="2:10" x14ac:dyDescent="0.25">
      <c r="B40079" s="27"/>
      <c r="D40079" s="27"/>
      <c r="E40079" s="27"/>
      <c r="I40079" s="27"/>
      <c r="J40079" s="27"/>
    </row>
    <row r="40080" spans="2:10" x14ac:dyDescent="0.25">
      <c r="B40080" s="27"/>
      <c r="D40080" s="27"/>
      <c r="E40080" s="27"/>
      <c r="I40080" s="27"/>
      <c r="J40080" s="27"/>
    </row>
    <row r="40081" spans="2:10" x14ac:dyDescent="0.25">
      <c r="B40081" s="27"/>
      <c r="D40081" s="27"/>
      <c r="E40081" s="27"/>
      <c r="I40081" s="27"/>
      <c r="J40081" s="27"/>
    </row>
    <row r="40082" spans="2:10" x14ac:dyDescent="0.25">
      <c r="B40082" s="27"/>
      <c r="D40082" s="27"/>
      <c r="E40082" s="27"/>
      <c r="I40082" s="27"/>
      <c r="J40082" s="27"/>
    </row>
    <row r="40083" spans="2:10" x14ac:dyDescent="0.25">
      <c r="B40083" s="27"/>
      <c r="D40083" s="27"/>
      <c r="E40083" s="27"/>
      <c r="I40083" s="27"/>
      <c r="J40083" s="27"/>
    </row>
    <row r="40084" spans="2:10" x14ac:dyDescent="0.25">
      <c r="B40084" s="27"/>
      <c r="D40084" s="27"/>
      <c r="E40084" s="27"/>
      <c r="I40084" s="27"/>
      <c r="J40084" s="27"/>
    </row>
    <row r="40085" spans="2:10" x14ac:dyDescent="0.25">
      <c r="B40085" s="27"/>
      <c r="D40085" s="27"/>
      <c r="E40085" s="27"/>
      <c r="I40085" s="27"/>
      <c r="J40085" s="27"/>
    </row>
    <row r="40086" spans="2:10" x14ac:dyDescent="0.25">
      <c r="B40086" s="27"/>
      <c r="D40086" s="27"/>
      <c r="E40086" s="27"/>
      <c r="I40086" s="27"/>
      <c r="J40086" s="27"/>
    </row>
    <row r="40087" spans="2:10" x14ac:dyDescent="0.25">
      <c r="B40087" s="27"/>
      <c r="D40087" s="27"/>
      <c r="E40087" s="27"/>
      <c r="I40087" s="27"/>
      <c r="J40087" s="27"/>
    </row>
    <row r="40088" spans="2:10" x14ac:dyDescent="0.25">
      <c r="B40088" s="27"/>
      <c r="D40088" s="27"/>
      <c r="E40088" s="27"/>
      <c r="I40088" s="27"/>
      <c r="J40088" s="27"/>
    </row>
    <row r="40089" spans="2:10" x14ac:dyDescent="0.25">
      <c r="B40089" s="27"/>
      <c r="D40089" s="27"/>
      <c r="E40089" s="27"/>
      <c r="I40089" s="27"/>
      <c r="J40089" s="27"/>
    </row>
    <row r="40090" spans="2:10" x14ac:dyDescent="0.25">
      <c r="B40090" s="27"/>
      <c r="D40090" s="27"/>
      <c r="E40090" s="27"/>
      <c r="I40090" s="27"/>
      <c r="J40090" s="27"/>
    </row>
    <row r="40091" spans="2:10" x14ac:dyDescent="0.25">
      <c r="B40091" s="27"/>
      <c r="D40091" s="27"/>
      <c r="E40091" s="27"/>
      <c r="I40091" s="27"/>
      <c r="J40091" s="27"/>
    </row>
    <row r="40092" spans="2:10" x14ac:dyDescent="0.25">
      <c r="B40092" s="27"/>
      <c r="D40092" s="27"/>
      <c r="E40092" s="27"/>
      <c r="I40092" s="27"/>
      <c r="J40092" s="27"/>
    </row>
    <row r="40093" spans="2:10" x14ac:dyDescent="0.25">
      <c r="B40093" s="27"/>
      <c r="D40093" s="27"/>
      <c r="E40093" s="27"/>
      <c r="I40093" s="27"/>
      <c r="J40093" s="27"/>
    </row>
    <row r="40094" spans="2:10" x14ac:dyDescent="0.25">
      <c r="B40094" s="27"/>
      <c r="D40094" s="27"/>
      <c r="E40094" s="27"/>
      <c r="I40094" s="27"/>
      <c r="J40094" s="27"/>
    </row>
    <row r="40095" spans="2:10" x14ac:dyDescent="0.25">
      <c r="B40095" s="27"/>
      <c r="D40095" s="27"/>
      <c r="E40095" s="27"/>
      <c r="I40095" s="27"/>
      <c r="J40095" s="27"/>
    </row>
    <row r="40096" spans="2:10" x14ac:dyDescent="0.25">
      <c r="B40096" s="27"/>
      <c r="D40096" s="27"/>
      <c r="E40096" s="27"/>
      <c r="I40096" s="27"/>
      <c r="J40096" s="27"/>
    </row>
    <row r="40097" spans="2:10" x14ac:dyDescent="0.25">
      <c r="B40097" s="27"/>
      <c r="D40097" s="27"/>
      <c r="E40097" s="27"/>
      <c r="I40097" s="27"/>
      <c r="J40097" s="27"/>
    </row>
    <row r="40098" spans="2:10" x14ac:dyDescent="0.25">
      <c r="B40098" s="27"/>
      <c r="D40098" s="27"/>
      <c r="E40098" s="27"/>
      <c r="I40098" s="27"/>
      <c r="J40098" s="27"/>
    </row>
    <row r="40099" spans="2:10" x14ac:dyDescent="0.25">
      <c r="B40099" s="27"/>
      <c r="D40099" s="27"/>
      <c r="E40099" s="27"/>
      <c r="I40099" s="27"/>
      <c r="J40099" s="27"/>
    </row>
    <row r="40100" spans="2:10" x14ac:dyDescent="0.25">
      <c r="B40100" s="27"/>
      <c r="D40100" s="27"/>
      <c r="E40100" s="27"/>
      <c r="I40100" s="27"/>
      <c r="J40100" s="27"/>
    </row>
    <row r="40101" spans="2:10" x14ac:dyDescent="0.25">
      <c r="B40101" s="27"/>
      <c r="D40101" s="27"/>
      <c r="E40101" s="27"/>
      <c r="I40101" s="27"/>
      <c r="J40101" s="27"/>
    </row>
    <row r="40102" spans="2:10" x14ac:dyDescent="0.25">
      <c r="B40102" s="27"/>
      <c r="D40102" s="27"/>
      <c r="E40102" s="27"/>
      <c r="I40102" s="27"/>
      <c r="J40102" s="27"/>
    </row>
    <row r="40103" spans="2:10" x14ac:dyDescent="0.25">
      <c r="B40103" s="27"/>
      <c r="D40103" s="27"/>
      <c r="E40103" s="27"/>
      <c r="I40103" s="27"/>
      <c r="J40103" s="27"/>
    </row>
    <row r="40104" spans="2:10" x14ac:dyDescent="0.25">
      <c r="B40104" s="27"/>
      <c r="D40104" s="27"/>
      <c r="E40104" s="27"/>
      <c r="I40104" s="27"/>
      <c r="J40104" s="27"/>
    </row>
    <row r="40105" spans="2:10" x14ac:dyDescent="0.25">
      <c r="B40105" s="27"/>
      <c r="D40105" s="27"/>
      <c r="E40105" s="27"/>
      <c r="I40105" s="27"/>
      <c r="J40105" s="27"/>
    </row>
    <row r="40106" spans="2:10" x14ac:dyDescent="0.25">
      <c r="B40106" s="27"/>
      <c r="D40106" s="27"/>
      <c r="E40106" s="27"/>
      <c r="I40106" s="27"/>
      <c r="J40106" s="27"/>
    </row>
    <row r="40107" spans="2:10" x14ac:dyDescent="0.25">
      <c r="B40107" s="27"/>
      <c r="D40107" s="27"/>
      <c r="E40107" s="27"/>
      <c r="I40107" s="27"/>
      <c r="J40107" s="27"/>
    </row>
    <row r="40108" spans="2:10" x14ac:dyDescent="0.25">
      <c r="B40108" s="27"/>
      <c r="D40108" s="27"/>
      <c r="E40108" s="27"/>
      <c r="I40108" s="27"/>
      <c r="J40108" s="27"/>
    </row>
    <row r="40109" spans="2:10" x14ac:dyDescent="0.25">
      <c r="B40109" s="27"/>
      <c r="D40109" s="27"/>
      <c r="E40109" s="27"/>
      <c r="I40109" s="27"/>
      <c r="J40109" s="27"/>
    </row>
    <row r="40110" spans="2:10" x14ac:dyDescent="0.25">
      <c r="B40110" s="27"/>
      <c r="D40110" s="27"/>
      <c r="E40110" s="27"/>
      <c r="I40110" s="27"/>
      <c r="J40110" s="27"/>
    </row>
    <row r="40111" spans="2:10" x14ac:dyDescent="0.25">
      <c r="B40111" s="27"/>
      <c r="D40111" s="27"/>
      <c r="E40111" s="27"/>
      <c r="I40111" s="27"/>
      <c r="J40111" s="27"/>
    </row>
    <row r="40112" spans="2:10" x14ac:dyDescent="0.25">
      <c r="B40112" s="27"/>
      <c r="D40112" s="27"/>
      <c r="E40112" s="27"/>
      <c r="I40112" s="27"/>
      <c r="J40112" s="27"/>
    </row>
    <row r="40113" spans="2:10" x14ac:dyDescent="0.25">
      <c r="B40113" s="27"/>
      <c r="D40113" s="27"/>
      <c r="E40113" s="27"/>
      <c r="I40113" s="27"/>
      <c r="J40113" s="27"/>
    </row>
    <row r="40114" spans="2:10" x14ac:dyDescent="0.25">
      <c r="B40114" s="27"/>
      <c r="D40114" s="27"/>
      <c r="E40114" s="27"/>
      <c r="I40114" s="27"/>
      <c r="J40114" s="27"/>
    </row>
    <row r="40115" spans="2:10" x14ac:dyDescent="0.25">
      <c r="B40115" s="27"/>
      <c r="D40115" s="27"/>
      <c r="E40115" s="27"/>
      <c r="I40115" s="27"/>
      <c r="J40115" s="27"/>
    </row>
    <row r="40116" spans="2:10" x14ac:dyDescent="0.25">
      <c r="B40116" s="27"/>
      <c r="D40116" s="27"/>
      <c r="E40116" s="27"/>
      <c r="I40116" s="27"/>
      <c r="J40116" s="27"/>
    </row>
    <row r="40117" spans="2:10" x14ac:dyDescent="0.25">
      <c r="B40117" s="27"/>
      <c r="D40117" s="27"/>
      <c r="E40117" s="27"/>
      <c r="I40117" s="27"/>
      <c r="J40117" s="27"/>
    </row>
    <row r="40118" spans="2:10" x14ac:dyDescent="0.25">
      <c r="B40118" s="27"/>
      <c r="D40118" s="27"/>
      <c r="E40118" s="27"/>
      <c r="I40118" s="27"/>
      <c r="J40118" s="27"/>
    </row>
    <row r="40119" spans="2:10" x14ac:dyDescent="0.25">
      <c r="B40119" s="27"/>
      <c r="D40119" s="27"/>
      <c r="E40119" s="27"/>
      <c r="I40119" s="27"/>
      <c r="J40119" s="27"/>
    </row>
    <row r="40120" spans="2:10" x14ac:dyDescent="0.25">
      <c r="B40120" s="27"/>
      <c r="D40120" s="27"/>
      <c r="E40120" s="27"/>
      <c r="I40120" s="27"/>
      <c r="J40120" s="27"/>
    </row>
    <row r="40121" spans="2:10" x14ac:dyDescent="0.25">
      <c r="B40121" s="27"/>
      <c r="D40121" s="27"/>
      <c r="E40121" s="27"/>
      <c r="I40121" s="27"/>
      <c r="J40121" s="27"/>
    </row>
    <row r="40122" spans="2:10" x14ac:dyDescent="0.25">
      <c r="B40122" s="27"/>
      <c r="D40122" s="27"/>
      <c r="E40122" s="27"/>
      <c r="I40122" s="27"/>
      <c r="J40122" s="27"/>
    </row>
    <row r="40123" spans="2:10" x14ac:dyDescent="0.25">
      <c r="B40123" s="27"/>
      <c r="D40123" s="27"/>
      <c r="E40123" s="27"/>
      <c r="I40123" s="27"/>
      <c r="J40123" s="27"/>
    </row>
    <row r="40124" spans="2:10" x14ac:dyDescent="0.25">
      <c r="B40124" s="27"/>
      <c r="D40124" s="27"/>
      <c r="E40124" s="27"/>
      <c r="I40124" s="27"/>
      <c r="J40124" s="27"/>
    </row>
    <row r="40125" spans="2:10" x14ac:dyDescent="0.25">
      <c r="B40125" s="27"/>
      <c r="D40125" s="27"/>
      <c r="E40125" s="27"/>
      <c r="I40125" s="27"/>
      <c r="J40125" s="27"/>
    </row>
    <row r="40126" spans="2:10" x14ac:dyDescent="0.25">
      <c r="B40126" s="27"/>
      <c r="D40126" s="27"/>
      <c r="E40126" s="27"/>
      <c r="I40126" s="27"/>
      <c r="J40126" s="27"/>
    </row>
    <row r="40127" spans="2:10" x14ac:dyDescent="0.25">
      <c r="B40127" s="27"/>
      <c r="D40127" s="27"/>
      <c r="E40127" s="27"/>
      <c r="I40127" s="27"/>
      <c r="J40127" s="27"/>
    </row>
    <row r="40128" spans="2:10" x14ac:dyDescent="0.25">
      <c r="B40128" s="27"/>
      <c r="D40128" s="27"/>
      <c r="E40128" s="27"/>
      <c r="I40128" s="27"/>
      <c r="J40128" s="27"/>
    </row>
    <row r="40129" spans="2:10" x14ac:dyDescent="0.25">
      <c r="B40129" s="27"/>
      <c r="D40129" s="27"/>
      <c r="E40129" s="27"/>
      <c r="I40129" s="27"/>
      <c r="J40129" s="27"/>
    </row>
    <row r="40130" spans="2:10" x14ac:dyDescent="0.25">
      <c r="B40130" s="27"/>
      <c r="D40130" s="27"/>
      <c r="E40130" s="27"/>
      <c r="I40130" s="27"/>
      <c r="J40130" s="27"/>
    </row>
    <row r="40131" spans="2:10" x14ac:dyDescent="0.25">
      <c r="B40131" s="27"/>
      <c r="D40131" s="27"/>
      <c r="E40131" s="27"/>
      <c r="I40131" s="27"/>
      <c r="J40131" s="27"/>
    </row>
    <row r="40132" spans="2:10" x14ac:dyDescent="0.25">
      <c r="B40132" s="27"/>
      <c r="D40132" s="27"/>
      <c r="E40132" s="27"/>
      <c r="I40132" s="27"/>
      <c r="J40132" s="27"/>
    </row>
    <row r="40133" spans="2:10" x14ac:dyDescent="0.25">
      <c r="B40133" s="27"/>
      <c r="D40133" s="27"/>
      <c r="E40133" s="27"/>
      <c r="I40133" s="27"/>
      <c r="J40133" s="27"/>
    </row>
    <row r="40134" spans="2:10" x14ac:dyDescent="0.25">
      <c r="B40134" s="27"/>
      <c r="D40134" s="27"/>
      <c r="E40134" s="27"/>
      <c r="I40134" s="27"/>
      <c r="J40134" s="27"/>
    </row>
    <row r="40135" spans="2:10" x14ac:dyDescent="0.25">
      <c r="B40135" s="27"/>
      <c r="D40135" s="27"/>
      <c r="E40135" s="27"/>
      <c r="I40135" s="27"/>
      <c r="J40135" s="27"/>
    </row>
    <row r="40136" spans="2:10" x14ac:dyDescent="0.25">
      <c r="B40136" s="27"/>
      <c r="D40136" s="27"/>
      <c r="E40136" s="27"/>
      <c r="I40136" s="27"/>
      <c r="J40136" s="27"/>
    </row>
    <row r="40137" spans="2:10" x14ac:dyDescent="0.25">
      <c r="B40137" s="27"/>
      <c r="D40137" s="27"/>
      <c r="E40137" s="27"/>
      <c r="I40137" s="27"/>
      <c r="J40137" s="27"/>
    </row>
    <row r="40138" spans="2:10" x14ac:dyDescent="0.25">
      <c r="B40138" s="27"/>
      <c r="D40138" s="27"/>
      <c r="E40138" s="27"/>
      <c r="I40138" s="27"/>
      <c r="J40138" s="27"/>
    </row>
    <row r="40139" spans="2:10" x14ac:dyDescent="0.25">
      <c r="B40139" s="27"/>
      <c r="D40139" s="27"/>
      <c r="E40139" s="27"/>
      <c r="I40139" s="27"/>
      <c r="J40139" s="27"/>
    </row>
    <row r="40140" spans="2:10" x14ac:dyDescent="0.25">
      <c r="B40140" s="27"/>
      <c r="D40140" s="27"/>
      <c r="E40140" s="27"/>
      <c r="I40140" s="27"/>
      <c r="J40140" s="27"/>
    </row>
    <row r="40141" spans="2:10" x14ac:dyDescent="0.25">
      <c r="B40141" s="27"/>
      <c r="D40141" s="27"/>
      <c r="E40141" s="27"/>
      <c r="I40141" s="27"/>
      <c r="J40141" s="27"/>
    </row>
    <row r="40142" spans="2:10" x14ac:dyDescent="0.25">
      <c r="B40142" s="27"/>
      <c r="D40142" s="27"/>
      <c r="E40142" s="27"/>
      <c r="I40142" s="27"/>
      <c r="J40142" s="27"/>
    </row>
    <row r="40143" spans="2:10" x14ac:dyDescent="0.25">
      <c r="B40143" s="27"/>
      <c r="D40143" s="27"/>
      <c r="E40143" s="27"/>
      <c r="I40143" s="27"/>
      <c r="J40143" s="27"/>
    </row>
    <row r="40144" spans="2:10" x14ac:dyDescent="0.25">
      <c r="B40144" s="27"/>
      <c r="D40144" s="27"/>
      <c r="E40144" s="27"/>
      <c r="I40144" s="27"/>
      <c r="J40144" s="27"/>
    </row>
    <row r="40145" spans="2:10" x14ac:dyDescent="0.25">
      <c r="B40145" s="27"/>
      <c r="D40145" s="27"/>
      <c r="E40145" s="27"/>
      <c r="I40145" s="27"/>
      <c r="J40145" s="27"/>
    </row>
    <row r="40146" spans="2:10" x14ac:dyDescent="0.25">
      <c r="B40146" s="27"/>
      <c r="D40146" s="27"/>
      <c r="E40146" s="27"/>
      <c r="I40146" s="27"/>
      <c r="J40146" s="27"/>
    </row>
    <row r="40147" spans="2:10" x14ac:dyDescent="0.25">
      <c r="B40147" s="27"/>
      <c r="D40147" s="27"/>
      <c r="E40147" s="27"/>
      <c r="I40147" s="27"/>
      <c r="J40147" s="27"/>
    </row>
    <row r="40148" spans="2:10" x14ac:dyDescent="0.25">
      <c r="B40148" s="27"/>
      <c r="D40148" s="27"/>
      <c r="E40148" s="27"/>
      <c r="I40148" s="27"/>
      <c r="J40148" s="27"/>
    </row>
    <row r="40149" spans="2:10" x14ac:dyDescent="0.25">
      <c r="B40149" s="27"/>
      <c r="D40149" s="27"/>
      <c r="E40149" s="27"/>
      <c r="I40149" s="27"/>
      <c r="J40149" s="27"/>
    </row>
    <row r="40150" spans="2:10" x14ac:dyDescent="0.25">
      <c r="B40150" s="27"/>
      <c r="D40150" s="27"/>
      <c r="E40150" s="27"/>
      <c r="I40150" s="27"/>
      <c r="J40150" s="27"/>
    </row>
    <row r="40151" spans="2:10" x14ac:dyDescent="0.25">
      <c r="B40151" s="27"/>
      <c r="D40151" s="27"/>
      <c r="E40151" s="27"/>
      <c r="I40151" s="27"/>
      <c r="J40151" s="27"/>
    </row>
    <row r="40152" spans="2:10" x14ac:dyDescent="0.25">
      <c r="B40152" s="27"/>
      <c r="D40152" s="27"/>
      <c r="E40152" s="27"/>
      <c r="I40152" s="27"/>
      <c r="J40152" s="27"/>
    </row>
    <row r="40153" spans="2:10" x14ac:dyDescent="0.25">
      <c r="B40153" s="27"/>
      <c r="D40153" s="27"/>
      <c r="E40153" s="27"/>
      <c r="I40153" s="27"/>
      <c r="J40153" s="27"/>
    </row>
    <row r="40154" spans="2:10" x14ac:dyDescent="0.25">
      <c r="B40154" s="27"/>
      <c r="D40154" s="27"/>
      <c r="E40154" s="27"/>
      <c r="I40154" s="27"/>
      <c r="J40154" s="27"/>
    </row>
    <row r="40155" spans="2:10" x14ac:dyDescent="0.25">
      <c r="B40155" s="27"/>
      <c r="D40155" s="27"/>
      <c r="E40155" s="27"/>
      <c r="I40155" s="27"/>
      <c r="J40155" s="27"/>
    </row>
    <row r="40156" spans="2:10" x14ac:dyDescent="0.25">
      <c r="B40156" s="27"/>
      <c r="D40156" s="27"/>
      <c r="E40156" s="27"/>
      <c r="I40156" s="27"/>
      <c r="J40156" s="27"/>
    </row>
    <row r="40157" spans="2:10" x14ac:dyDescent="0.25">
      <c r="B40157" s="27"/>
      <c r="D40157" s="27"/>
      <c r="E40157" s="27"/>
      <c r="I40157" s="27"/>
      <c r="J40157" s="27"/>
    </row>
    <row r="40158" spans="2:10" x14ac:dyDescent="0.25">
      <c r="B40158" s="27"/>
      <c r="D40158" s="27"/>
      <c r="E40158" s="27"/>
      <c r="I40158" s="27"/>
      <c r="J40158" s="27"/>
    </row>
    <row r="40159" spans="2:10" x14ac:dyDescent="0.25">
      <c r="B40159" s="27"/>
      <c r="D40159" s="27"/>
      <c r="E40159" s="27"/>
      <c r="I40159" s="27"/>
      <c r="J40159" s="27"/>
    </row>
    <row r="40160" spans="2:10" x14ac:dyDescent="0.25">
      <c r="B40160" s="27"/>
      <c r="D40160" s="27"/>
      <c r="E40160" s="27"/>
      <c r="I40160" s="27"/>
      <c r="J40160" s="27"/>
    </row>
    <row r="40161" spans="2:10" x14ac:dyDescent="0.25">
      <c r="B40161" s="27"/>
      <c r="D40161" s="27"/>
      <c r="E40161" s="27"/>
      <c r="I40161" s="27"/>
      <c r="J40161" s="27"/>
    </row>
    <row r="40162" spans="2:10" x14ac:dyDescent="0.25">
      <c r="B40162" s="27"/>
      <c r="D40162" s="27"/>
      <c r="E40162" s="27"/>
      <c r="I40162" s="27"/>
      <c r="J40162" s="27"/>
    </row>
    <row r="40163" spans="2:10" x14ac:dyDescent="0.25">
      <c r="B40163" s="27"/>
      <c r="D40163" s="27"/>
      <c r="E40163" s="27"/>
      <c r="I40163" s="27"/>
      <c r="J40163" s="27"/>
    </row>
    <row r="40164" spans="2:10" x14ac:dyDescent="0.25">
      <c r="B40164" s="27"/>
      <c r="D40164" s="27"/>
      <c r="E40164" s="27"/>
      <c r="I40164" s="27"/>
      <c r="J40164" s="27"/>
    </row>
    <row r="40165" spans="2:10" x14ac:dyDescent="0.25">
      <c r="B40165" s="27"/>
      <c r="D40165" s="27"/>
      <c r="E40165" s="27"/>
      <c r="I40165" s="27"/>
      <c r="J40165" s="27"/>
    </row>
    <row r="40166" spans="2:10" x14ac:dyDescent="0.25">
      <c r="B40166" s="27"/>
      <c r="D40166" s="27"/>
      <c r="E40166" s="27"/>
      <c r="I40166" s="27"/>
      <c r="J40166" s="27"/>
    </row>
    <row r="40167" spans="2:10" x14ac:dyDescent="0.25">
      <c r="B40167" s="27"/>
      <c r="D40167" s="27"/>
      <c r="E40167" s="27"/>
      <c r="I40167" s="27"/>
      <c r="J40167" s="27"/>
    </row>
    <row r="40168" spans="2:10" x14ac:dyDescent="0.25">
      <c r="B40168" s="27"/>
      <c r="D40168" s="27"/>
      <c r="E40168" s="27"/>
      <c r="I40168" s="27"/>
      <c r="J40168" s="27"/>
    </row>
    <row r="40169" spans="2:10" x14ac:dyDescent="0.25">
      <c r="B40169" s="27"/>
      <c r="D40169" s="27"/>
      <c r="E40169" s="27"/>
      <c r="I40169" s="27"/>
      <c r="J40169" s="27"/>
    </row>
    <row r="40170" spans="2:10" x14ac:dyDescent="0.25">
      <c r="B40170" s="27"/>
      <c r="D40170" s="27"/>
      <c r="E40170" s="27"/>
      <c r="I40170" s="27"/>
      <c r="J40170" s="27"/>
    </row>
    <row r="40171" spans="2:10" x14ac:dyDescent="0.25">
      <c r="B40171" s="27"/>
      <c r="D40171" s="27"/>
      <c r="E40171" s="27"/>
      <c r="I40171" s="27"/>
      <c r="J40171" s="27"/>
    </row>
    <row r="40172" spans="2:10" x14ac:dyDescent="0.25">
      <c r="B40172" s="27"/>
      <c r="D40172" s="27"/>
      <c r="E40172" s="27"/>
      <c r="I40172" s="27"/>
      <c r="J40172" s="27"/>
    </row>
    <row r="40173" spans="2:10" x14ac:dyDescent="0.25">
      <c r="B40173" s="27"/>
      <c r="D40173" s="27"/>
      <c r="E40173" s="27"/>
      <c r="I40173" s="27"/>
      <c r="J40173" s="27"/>
    </row>
    <row r="40174" spans="2:10" x14ac:dyDescent="0.25">
      <c r="B40174" s="27"/>
      <c r="D40174" s="27"/>
      <c r="E40174" s="27"/>
      <c r="I40174" s="27"/>
      <c r="J40174" s="27"/>
    </row>
    <row r="40175" spans="2:10" x14ac:dyDescent="0.25">
      <c r="B40175" s="27"/>
      <c r="D40175" s="27"/>
      <c r="E40175" s="27"/>
      <c r="I40175" s="27"/>
      <c r="J40175" s="27"/>
    </row>
    <row r="40176" spans="2:10" x14ac:dyDescent="0.25">
      <c r="B40176" s="27"/>
      <c r="D40176" s="27"/>
      <c r="E40176" s="27"/>
      <c r="I40176" s="27"/>
      <c r="J40176" s="27"/>
    </row>
    <row r="40177" spans="2:10" x14ac:dyDescent="0.25">
      <c r="B40177" s="27"/>
      <c r="D40177" s="27"/>
      <c r="E40177" s="27"/>
      <c r="I40177" s="27"/>
      <c r="J40177" s="27"/>
    </row>
    <row r="40178" spans="2:10" x14ac:dyDescent="0.25">
      <c r="B40178" s="27"/>
      <c r="D40178" s="27"/>
      <c r="E40178" s="27"/>
      <c r="I40178" s="27"/>
      <c r="J40178" s="27"/>
    </row>
    <row r="40179" spans="2:10" x14ac:dyDescent="0.25">
      <c r="B40179" s="27"/>
      <c r="D40179" s="27"/>
      <c r="E40179" s="27"/>
      <c r="I40179" s="27"/>
      <c r="J40179" s="27"/>
    </row>
    <row r="40180" spans="2:10" x14ac:dyDescent="0.25">
      <c r="B40180" s="27"/>
      <c r="D40180" s="27"/>
      <c r="E40180" s="27"/>
      <c r="I40180" s="27"/>
      <c r="J40180" s="27"/>
    </row>
    <row r="40181" spans="2:10" x14ac:dyDescent="0.25">
      <c r="B40181" s="27"/>
      <c r="D40181" s="27"/>
      <c r="E40181" s="27"/>
      <c r="I40181" s="27"/>
      <c r="J40181" s="27"/>
    </row>
    <row r="40182" spans="2:10" x14ac:dyDescent="0.25">
      <c r="B40182" s="27"/>
      <c r="D40182" s="27"/>
      <c r="E40182" s="27"/>
      <c r="I40182" s="27"/>
      <c r="J40182" s="27"/>
    </row>
    <row r="40183" spans="2:10" x14ac:dyDescent="0.25">
      <c r="B40183" s="27"/>
      <c r="D40183" s="27"/>
      <c r="E40183" s="27"/>
      <c r="I40183" s="27"/>
      <c r="J40183" s="27"/>
    </row>
    <row r="40184" spans="2:10" x14ac:dyDescent="0.25">
      <c r="B40184" s="27"/>
      <c r="D40184" s="27"/>
      <c r="E40184" s="27"/>
      <c r="I40184" s="27"/>
      <c r="J40184" s="27"/>
    </row>
    <row r="40185" spans="2:10" x14ac:dyDescent="0.25">
      <c r="B40185" s="27"/>
      <c r="D40185" s="27"/>
      <c r="E40185" s="27"/>
      <c r="I40185" s="27"/>
      <c r="J40185" s="27"/>
    </row>
    <row r="40186" spans="2:10" x14ac:dyDescent="0.25">
      <c r="B40186" s="27"/>
      <c r="D40186" s="27"/>
      <c r="E40186" s="27"/>
      <c r="I40186" s="27"/>
      <c r="J40186" s="27"/>
    </row>
    <row r="40187" spans="2:10" x14ac:dyDescent="0.25">
      <c r="B40187" s="27"/>
      <c r="D40187" s="27"/>
      <c r="E40187" s="27"/>
      <c r="I40187" s="27"/>
      <c r="J40187" s="27"/>
    </row>
    <row r="40188" spans="2:10" x14ac:dyDescent="0.25">
      <c r="B40188" s="27"/>
      <c r="D40188" s="27"/>
      <c r="E40188" s="27"/>
      <c r="I40188" s="27"/>
      <c r="J40188" s="27"/>
    </row>
    <row r="40189" spans="2:10" x14ac:dyDescent="0.25">
      <c r="B40189" s="27"/>
      <c r="D40189" s="27"/>
      <c r="E40189" s="27"/>
      <c r="I40189" s="27"/>
      <c r="J40189" s="27"/>
    </row>
    <row r="40190" spans="2:10" x14ac:dyDescent="0.25">
      <c r="B40190" s="27"/>
      <c r="D40190" s="27"/>
      <c r="E40190" s="27"/>
      <c r="I40190" s="27"/>
      <c r="J40190" s="27"/>
    </row>
    <row r="40191" spans="2:10" x14ac:dyDescent="0.25">
      <c r="B40191" s="27"/>
      <c r="D40191" s="27"/>
      <c r="E40191" s="27"/>
      <c r="I40191" s="27"/>
      <c r="J40191" s="27"/>
    </row>
    <row r="40192" spans="2:10" x14ac:dyDescent="0.25">
      <c r="B40192" s="27"/>
      <c r="D40192" s="27"/>
      <c r="E40192" s="27"/>
      <c r="I40192" s="27"/>
      <c r="J40192" s="27"/>
    </row>
    <row r="40193" spans="2:10" x14ac:dyDescent="0.25">
      <c r="B40193" s="27"/>
      <c r="D40193" s="27"/>
      <c r="E40193" s="27"/>
      <c r="I40193" s="27"/>
      <c r="J40193" s="27"/>
    </row>
    <row r="40194" spans="2:10" x14ac:dyDescent="0.25">
      <c r="B40194" s="27"/>
      <c r="D40194" s="27"/>
      <c r="E40194" s="27"/>
      <c r="I40194" s="27"/>
      <c r="J40194" s="27"/>
    </row>
    <row r="40195" spans="2:10" x14ac:dyDescent="0.25">
      <c r="B40195" s="27"/>
      <c r="D40195" s="27"/>
      <c r="E40195" s="27"/>
      <c r="I40195" s="27"/>
      <c r="J40195" s="27"/>
    </row>
    <row r="40196" spans="2:10" x14ac:dyDescent="0.25">
      <c r="B40196" s="27"/>
      <c r="D40196" s="27"/>
      <c r="E40196" s="27"/>
      <c r="I40196" s="27"/>
      <c r="J40196" s="27"/>
    </row>
    <row r="40197" spans="2:10" x14ac:dyDescent="0.25">
      <c r="B40197" s="27"/>
      <c r="D40197" s="27"/>
      <c r="E40197" s="27"/>
      <c r="I40197" s="27"/>
      <c r="J40197" s="27"/>
    </row>
    <row r="40198" spans="2:10" x14ac:dyDescent="0.25">
      <c r="B40198" s="27"/>
      <c r="D40198" s="27"/>
      <c r="E40198" s="27"/>
      <c r="I40198" s="27"/>
      <c r="J40198" s="27"/>
    </row>
    <row r="40199" spans="2:10" x14ac:dyDescent="0.25">
      <c r="B40199" s="27"/>
      <c r="D40199" s="27"/>
      <c r="E40199" s="27"/>
      <c r="I40199" s="27"/>
      <c r="J40199" s="27"/>
    </row>
    <row r="40200" spans="2:10" x14ac:dyDescent="0.25">
      <c r="B40200" s="27"/>
      <c r="D40200" s="27"/>
      <c r="E40200" s="27"/>
      <c r="I40200" s="27"/>
      <c r="J40200" s="27"/>
    </row>
    <row r="40201" spans="2:10" x14ac:dyDescent="0.25">
      <c r="B40201" s="27"/>
      <c r="D40201" s="27"/>
      <c r="E40201" s="27"/>
      <c r="I40201" s="27"/>
      <c r="J40201" s="27"/>
    </row>
    <row r="40202" spans="2:10" x14ac:dyDescent="0.25">
      <c r="B40202" s="27"/>
      <c r="D40202" s="27"/>
      <c r="E40202" s="27"/>
      <c r="I40202" s="27"/>
      <c r="J40202" s="27"/>
    </row>
    <row r="40203" spans="2:10" x14ac:dyDescent="0.25">
      <c r="B40203" s="27"/>
      <c r="D40203" s="27"/>
      <c r="E40203" s="27"/>
      <c r="I40203" s="27"/>
      <c r="J40203" s="27"/>
    </row>
    <row r="40204" spans="2:10" x14ac:dyDescent="0.25">
      <c r="B40204" s="27"/>
      <c r="D40204" s="27"/>
      <c r="E40204" s="27"/>
      <c r="I40204" s="27"/>
      <c r="J40204" s="27"/>
    </row>
    <row r="40205" spans="2:10" x14ac:dyDescent="0.25">
      <c r="B40205" s="27"/>
      <c r="D40205" s="27"/>
      <c r="E40205" s="27"/>
      <c r="I40205" s="27"/>
      <c r="J40205" s="27"/>
    </row>
    <row r="40206" spans="2:10" x14ac:dyDescent="0.25">
      <c r="B40206" s="27"/>
      <c r="D40206" s="27"/>
      <c r="E40206" s="27"/>
      <c r="I40206" s="27"/>
      <c r="J40206" s="27"/>
    </row>
    <row r="40207" spans="2:10" x14ac:dyDescent="0.25">
      <c r="B40207" s="27"/>
      <c r="D40207" s="27"/>
      <c r="E40207" s="27"/>
      <c r="I40207" s="27"/>
      <c r="J40207" s="27"/>
    </row>
    <row r="40208" spans="2:10" x14ac:dyDescent="0.25">
      <c r="B40208" s="27"/>
      <c r="D40208" s="27"/>
      <c r="E40208" s="27"/>
      <c r="I40208" s="27"/>
      <c r="J40208" s="27"/>
    </row>
    <row r="40209" spans="2:10" x14ac:dyDescent="0.25">
      <c r="B40209" s="27"/>
      <c r="D40209" s="27"/>
      <c r="E40209" s="27"/>
      <c r="I40209" s="27"/>
      <c r="J40209" s="27"/>
    </row>
    <row r="40210" spans="2:10" x14ac:dyDescent="0.25">
      <c r="B40210" s="27"/>
      <c r="D40210" s="27"/>
      <c r="E40210" s="27"/>
      <c r="I40210" s="27"/>
      <c r="J40210" s="27"/>
    </row>
    <row r="40211" spans="2:10" x14ac:dyDescent="0.25">
      <c r="B40211" s="27"/>
      <c r="D40211" s="27"/>
      <c r="E40211" s="27"/>
      <c r="I40211" s="27"/>
      <c r="J40211" s="27"/>
    </row>
    <row r="40212" spans="2:10" x14ac:dyDescent="0.25">
      <c r="B40212" s="27"/>
      <c r="D40212" s="27"/>
      <c r="E40212" s="27"/>
      <c r="I40212" s="27"/>
      <c r="J40212" s="27"/>
    </row>
    <row r="40213" spans="2:10" x14ac:dyDescent="0.25">
      <c r="B40213" s="27"/>
      <c r="D40213" s="27"/>
      <c r="E40213" s="27"/>
      <c r="I40213" s="27"/>
      <c r="J40213" s="27"/>
    </row>
    <row r="40214" spans="2:10" x14ac:dyDescent="0.25">
      <c r="B40214" s="27"/>
      <c r="D40214" s="27"/>
      <c r="E40214" s="27"/>
      <c r="I40214" s="27"/>
      <c r="J40214" s="27"/>
    </row>
    <row r="40215" spans="2:10" x14ac:dyDescent="0.25">
      <c r="B40215" s="27"/>
      <c r="D40215" s="27"/>
      <c r="E40215" s="27"/>
      <c r="I40215" s="27"/>
      <c r="J40215" s="27"/>
    </row>
    <row r="40216" spans="2:10" x14ac:dyDescent="0.25">
      <c r="B40216" s="27"/>
      <c r="D40216" s="27"/>
      <c r="E40216" s="27"/>
      <c r="I40216" s="27"/>
      <c r="J40216" s="27"/>
    </row>
    <row r="40217" spans="2:10" x14ac:dyDescent="0.25">
      <c r="B40217" s="27"/>
      <c r="D40217" s="27"/>
      <c r="E40217" s="27"/>
      <c r="I40217" s="27"/>
      <c r="J40217" s="27"/>
    </row>
    <row r="40218" spans="2:10" x14ac:dyDescent="0.25">
      <c r="B40218" s="27"/>
      <c r="D40218" s="27"/>
      <c r="E40218" s="27"/>
      <c r="I40218" s="27"/>
      <c r="J40218" s="27"/>
    </row>
    <row r="40219" spans="2:10" x14ac:dyDescent="0.25">
      <c r="B40219" s="27"/>
      <c r="D40219" s="27"/>
      <c r="E40219" s="27"/>
      <c r="I40219" s="27"/>
      <c r="J40219" s="27"/>
    </row>
    <row r="40220" spans="2:10" x14ac:dyDescent="0.25">
      <c r="B40220" s="27"/>
      <c r="D40220" s="27"/>
      <c r="E40220" s="27"/>
      <c r="I40220" s="27"/>
      <c r="J40220" s="27"/>
    </row>
    <row r="40221" spans="2:10" x14ac:dyDescent="0.25">
      <c r="B40221" s="27"/>
      <c r="D40221" s="27"/>
      <c r="E40221" s="27"/>
      <c r="I40221" s="27"/>
      <c r="J40221" s="27"/>
    </row>
    <row r="40222" spans="2:10" x14ac:dyDescent="0.25">
      <c r="B40222" s="27"/>
      <c r="D40222" s="27"/>
      <c r="E40222" s="27"/>
      <c r="I40222" s="27"/>
      <c r="J40222" s="27"/>
    </row>
    <row r="40223" spans="2:10" x14ac:dyDescent="0.25">
      <c r="B40223" s="27"/>
      <c r="D40223" s="27"/>
      <c r="E40223" s="27"/>
      <c r="I40223" s="27"/>
      <c r="J40223" s="27"/>
    </row>
    <row r="40224" spans="2:10" x14ac:dyDescent="0.25">
      <c r="B40224" s="27"/>
      <c r="D40224" s="27"/>
      <c r="E40224" s="27"/>
      <c r="I40224" s="27"/>
      <c r="J40224" s="27"/>
    </row>
    <row r="40225" spans="2:10" x14ac:dyDescent="0.25">
      <c r="B40225" s="27"/>
      <c r="D40225" s="27"/>
      <c r="E40225" s="27"/>
      <c r="I40225" s="27"/>
      <c r="J40225" s="27"/>
    </row>
    <row r="40226" spans="2:10" x14ac:dyDescent="0.25">
      <c r="B40226" s="27"/>
      <c r="D40226" s="27"/>
      <c r="E40226" s="27"/>
      <c r="I40226" s="27"/>
      <c r="J40226" s="27"/>
    </row>
    <row r="40227" spans="2:10" x14ac:dyDescent="0.25">
      <c r="B40227" s="27"/>
      <c r="D40227" s="27"/>
      <c r="E40227" s="27"/>
      <c r="I40227" s="27"/>
      <c r="J40227" s="27"/>
    </row>
    <row r="40228" spans="2:10" x14ac:dyDescent="0.25">
      <c r="B40228" s="27"/>
      <c r="D40228" s="27"/>
      <c r="E40228" s="27"/>
      <c r="I40228" s="27"/>
      <c r="J40228" s="27"/>
    </row>
    <row r="40229" spans="2:10" x14ac:dyDescent="0.25">
      <c r="B40229" s="27"/>
      <c r="D40229" s="27"/>
      <c r="E40229" s="27"/>
      <c r="I40229" s="27"/>
      <c r="J40229" s="27"/>
    </row>
    <row r="40230" spans="2:10" x14ac:dyDescent="0.25">
      <c r="B40230" s="27"/>
      <c r="D40230" s="27"/>
      <c r="E40230" s="27"/>
      <c r="I40230" s="27"/>
      <c r="J40230" s="27"/>
    </row>
    <row r="40231" spans="2:10" x14ac:dyDescent="0.25">
      <c r="B40231" s="27"/>
      <c r="D40231" s="27"/>
      <c r="E40231" s="27"/>
      <c r="I40231" s="27"/>
      <c r="J40231" s="27"/>
    </row>
    <row r="40232" spans="2:10" x14ac:dyDescent="0.25">
      <c r="B40232" s="27"/>
      <c r="D40232" s="27"/>
      <c r="E40232" s="27"/>
      <c r="I40232" s="27"/>
      <c r="J40232" s="27"/>
    </row>
    <row r="40233" spans="2:10" x14ac:dyDescent="0.25">
      <c r="B40233" s="27"/>
      <c r="D40233" s="27"/>
      <c r="E40233" s="27"/>
      <c r="I40233" s="27"/>
      <c r="J40233" s="27"/>
    </row>
    <row r="40234" spans="2:10" x14ac:dyDescent="0.25">
      <c r="B40234" s="27"/>
      <c r="D40234" s="27"/>
      <c r="E40234" s="27"/>
      <c r="I40234" s="27"/>
      <c r="J40234" s="27"/>
    </row>
    <row r="40235" spans="2:10" x14ac:dyDescent="0.25">
      <c r="B40235" s="27"/>
      <c r="D40235" s="27"/>
      <c r="E40235" s="27"/>
      <c r="I40235" s="27"/>
      <c r="J40235" s="27"/>
    </row>
    <row r="40236" spans="2:10" x14ac:dyDescent="0.25">
      <c r="B40236" s="27"/>
      <c r="D40236" s="27"/>
      <c r="E40236" s="27"/>
      <c r="I40236" s="27"/>
      <c r="J40236" s="27"/>
    </row>
    <row r="40237" spans="2:10" x14ac:dyDescent="0.25">
      <c r="B40237" s="27"/>
      <c r="D40237" s="27"/>
      <c r="E40237" s="27"/>
      <c r="I40237" s="27"/>
      <c r="J40237" s="27"/>
    </row>
    <row r="40238" spans="2:10" x14ac:dyDescent="0.25">
      <c r="B40238" s="27"/>
      <c r="D40238" s="27"/>
      <c r="E40238" s="27"/>
      <c r="I40238" s="27"/>
      <c r="J40238" s="27"/>
    </row>
    <row r="40239" spans="2:10" x14ac:dyDescent="0.25">
      <c r="B40239" s="27"/>
      <c r="D40239" s="27"/>
      <c r="E40239" s="27"/>
      <c r="I40239" s="27"/>
      <c r="J40239" s="27"/>
    </row>
    <row r="40240" spans="2:10" x14ac:dyDescent="0.25">
      <c r="B40240" s="27"/>
      <c r="D40240" s="27"/>
      <c r="E40240" s="27"/>
      <c r="I40240" s="27"/>
      <c r="J40240" s="27"/>
    </row>
    <row r="40241" spans="2:10" x14ac:dyDescent="0.25">
      <c r="B40241" s="27"/>
      <c r="D40241" s="27"/>
      <c r="E40241" s="27"/>
      <c r="I40241" s="27"/>
      <c r="J40241" s="27"/>
    </row>
    <row r="40242" spans="2:10" x14ac:dyDescent="0.25">
      <c r="B40242" s="27"/>
      <c r="D40242" s="27"/>
      <c r="E40242" s="27"/>
      <c r="I40242" s="27"/>
      <c r="J40242" s="27"/>
    </row>
    <row r="40243" spans="2:10" x14ac:dyDescent="0.25">
      <c r="B40243" s="27"/>
      <c r="D40243" s="27"/>
      <c r="E40243" s="27"/>
      <c r="I40243" s="27"/>
      <c r="J40243" s="27"/>
    </row>
    <row r="40244" spans="2:10" x14ac:dyDescent="0.25">
      <c r="B40244" s="27"/>
      <c r="D40244" s="27"/>
      <c r="E40244" s="27"/>
      <c r="I40244" s="27"/>
      <c r="J40244" s="27"/>
    </row>
    <row r="40245" spans="2:10" x14ac:dyDescent="0.25">
      <c r="B40245" s="27"/>
      <c r="D40245" s="27"/>
      <c r="E40245" s="27"/>
      <c r="I40245" s="27"/>
      <c r="J40245" s="27"/>
    </row>
    <row r="40246" spans="2:10" x14ac:dyDescent="0.25">
      <c r="B40246" s="27"/>
      <c r="D40246" s="27"/>
      <c r="E40246" s="27"/>
      <c r="I40246" s="27"/>
      <c r="J40246" s="27"/>
    </row>
    <row r="40247" spans="2:10" x14ac:dyDescent="0.25">
      <c r="B40247" s="27"/>
      <c r="D40247" s="27"/>
      <c r="E40247" s="27"/>
      <c r="I40247" s="27"/>
      <c r="J40247" s="27"/>
    </row>
    <row r="40248" spans="2:10" x14ac:dyDescent="0.25">
      <c r="B40248" s="27"/>
      <c r="D40248" s="27"/>
      <c r="E40248" s="27"/>
      <c r="I40248" s="27"/>
      <c r="J40248" s="27"/>
    </row>
    <row r="40249" spans="2:10" x14ac:dyDescent="0.25">
      <c r="B40249" s="27"/>
      <c r="D40249" s="27"/>
      <c r="E40249" s="27"/>
      <c r="I40249" s="27"/>
      <c r="J40249" s="27"/>
    </row>
    <row r="40250" spans="2:10" x14ac:dyDescent="0.25">
      <c r="B40250" s="27"/>
      <c r="D40250" s="27"/>
      <c r="E40250" s="27"/>
      <c r="I40250" s="27"/>
      <c r="J40250" s="27"/>
    </row>
    <row r="40251" spans="2:10" x14ac:dyDescent="0.25">
      <c r="B40251" s="27"/>
      <c r="D40251" s="27"/>
      <c r="E40251" s="27"/>
      <c r="I40251" s="27"/>
      <c r="J40251" s="27"/>
    </row>
    <row r="40252" spans="2:10" x14ac:dyDescent="0.25">
      <c r="B40252" s="27"/>
      <c r="D40252" s="27"/>
      <c r="E40252" s="27"/>
      <c r="I40252" s="27"/>
      <c r="J40252" s="27"/>
    </row>
    <row r="40253" spans="2:10" x14ac:dyDescent="0.25">
      <c r="B40253" s="27"/>
      <c r="D40253" s="27"/>
      <c r="E40253" s="27"/>
      <c r="I40253" s="27"/>
      <c r="J40253" s="27"/>
    </row>
    <row r="40254" spans="2:10" x14ac:dyDescent="0.25">
      <c r="B40254" s="27"/>
      <c r="D40254" s="27"/>
      <c r="E40254" s="27"/>
      <c r="I40254" s="27"/>
      <c r="J40254" s="27"/>
    </row>
    <row r="40255" spans="2:10" x14ac:dyDescent="0.25">
      <c r="B40255" s="27"/>
      <c r="D40255" s="27"/>
      <c r="E40255" s="27"/>
      <c r="I40255" s="27"/>
      <c r="J40255" s="27"/>
    </row>
    <row r="40256" spans="2:10" x14ac:dyDescent="0.25">
      <c r="B40256" s="27"/>
      <c r="D40256" s="27"/>
      <c r="E40256" s="27"/>
      <c r="I40256" s="27"/>
      <c r="J40256" s="27"/>
    </row>
    <row r="40257" spans="2:10" x14ac:dyDescent="0.25">
      <c r="B40257" s="27"/>
      <c r="D40257" s="27"/>
      <c r="E40257" s="27"/>
      <c r="I40257" s="27"/>
      <c r="J40257" s="27"/>
    </row>
    <row r="40258" spans="2:10" x14ac:dyDescent="0.25">
      <c r="B40258" s="27"/>
      <c r="D40258" s="27"/>
      <c r="E40258" s="27"/>
      <c r="I40258" s="27"/>
      <c r="J40258" s="27"/>
    </row>
    <row r="40259" spans="2:10" x14ac:dyDescent="0.25">
      <c r="B40259" s="27"/>
      <c r="D40259" s="27"/>
      <c r="E40259" s="27"/>
      <c r="I40259" s="27"/>
      <c r="J40259" s="27"/>
    </row>
    <row r="40260" spans="2:10" x14ac:dyDescent="0.25">
      <c r="B40260" s="27"/>
      <c r="D40260" s="27"/>
      <c r="E40260" s="27"/>
      <c r="I40260" s="27"/>
      <c r="J40260" s="27"/>
    </row>
    <row r="40261" spans="2:10" x14ac:dyDescent="0.25">
      <c r="B40261" s="27"/>
      <c r="D40261" s="27"/>
      <c r="E40261" s="27"/>
      <c r="I40261" s="27"/>
      <c r="J40261" s="27"/>
    </row>
    <row r="40262" spans="2:10" x14ac:dyDescent="0.25">
      <c r="B40262" s="27"/>
      <c r="D40262" s="27"/>
      <c r="E40262" s="27"/>
      <c r="I40262" s="27"/>
      <c r="J40262" s="27"/>
    </row>
    <row r="40263" spans="2:10" x14ac:dyDescent="0.25">
      <c r="B40263" s="27"/>
      <c r="D40263" s="27"/>
      <c r="E40263" s="27"/>
      <c r="I40263" s="27"/>
      <c r="J40263" s="27"/>
    </row>
    <row r="40264" spans="2:10" x14ac:dyDescent="0.25">
      <c r="B40264" s="27"/>
      <c r="D40264" s="27"/>
      <c r="E40264" s="27"/>
      <c r="I40264" s="27"/>
      <c r="J40264" s="27"/>
    </row>
    <row r="40265" spans="2:10" x14ac:dyDescent="0.25">
      <c r="B40265" s="27"/>
      <c r="D40265" s="27"/>
      <c r="E40265" s="27"/>
      <c r="I40265" s="27"/>
      <c r="J40265" s="27"/>
    </row>
    <row r="40266" spans="2:10" x14ac:dyDescent="0.25">
      <c r="B40266" s="27"/>
      <c r="D40266" s="27"/>
      <c r="E40266" s="27"/>
      <c r="I40266" s="27"/>
      <c r="J40266" s="27"/>
    </row>
    <row r="40267" spans="2:10" x14ac:dyDescent="0.25">
      <c r="B40267" s="27"/>
      <c r="D40267" s="27"/>
      <c r="E40267" s="27"/>
      <c r="I40267" s="27"/>
      <c r="J40267" s="27"/>
    </row>
    <row r="40268" spans="2:10" x14ac:dyDescent="0.25">
      <c r="B40268" s="27"/>
      <c r="D40268" s="27"/>
      <c r="E40268" s="27"/>
      <c r="I40268" s="27"/>
      <c r="J40268" s="27"/>
    </row>
    <row r="40269" spans="2:10" x14ac:dyDescent="0.25">
      <c r="B40269" s="27"/>
      <c r="D40269" s="27"/>
      <c r="E40269" s="27"/>
      <c r="I40269" s="27"/>
      <c r="J40269" s="27"/>
    </row>
    <row r="40270" spans="2:10" x14ac:dyDescent="0.25">
      <c r="B40270" s="27"/>
      <c r="D40270" s="27"/>
      <c r="E40270" s="27"/>
      <c r="I40270" s="27"/>
      <c r="J40270" s="27"/>
    </row>
    <row r="40271" spans="2:10" x14ac:dyDescent="0.25">
      <c r="B40271" s="27"/>
      <c r="D40271" s="27"/>
      <c r="E40271" s="27"/>
      <c r="I40271" s="27"/>
      <c r="J40271" s="27"/>
    </row>
    <row r="40272" spans="2:10" x14ac:dyDescent="0.25">
      <c r="B40272" s="27"/>
      <c r="D40272" s="27"/>
      <c r="E40272" s="27"/>
      <c r="I40272" s="27"/>
      <c r="J40272" s="27"/>
    </row>
    <row r="40273" spans="2:10" x14ac:dyDescent="0.25">
      <c r="B40273" s="27"/>
      <c r="D40273" s="27"/>
      <c r="E40273" s="27"/>
      <c r="I40273" s="27"/>
      <c r="J40273" s="27"/>
    </row>
    <row r="40274" spans="2:10" x14ac:dyDescent="0.25">
      <c r="B40274" s="27"/>
      <c r="D40274" s="27"/>
      <c r="E40274" s="27"/>
      <c r="I40274" s="27"/>
      <c r="J40274" s="27"/>
    </row>
    <row r="40275" spans="2:10" x14ac:dyDescent="0.25">
      <c r="B40275" s="27"/>
      <c r="D40275" s="27"/>
      <c r="E40275" s="27"/>
      <c r="I40275" s="27"/>
      <c r="J40275" s="27"/>
    </row>
    <row r="40276" spans="2:10" x14ac:dyDescent="0.25">
      <c r="B40276" s="27"/>
      <c r="D40276" s="27"/>
      <c r="E40276" s="27"/>
      <c r="I40276" s="27"/>
      <c r="J40276" s="27"/>
    </row>
    <row r="40277" spans="2:10" x14ac:dyDescent="0.25">
      <c r="B40277" s="27"/>
      <c r="D40277" s="27"/>
      <c r="E40277" s="27"/>
      <c r="I40277" s="27"/>
      <c r="J40277" s="27"/>
    </row>
    <row r="40278" spans="2:10" x14ac:dyDescent="0.25">
      <c r="B40278" s="27"/>
      <c r="D40278" s="27"/>
      <c r="E40278" s="27"/>
      <c r="I40278" s="27"/>
      <c r="J40278" s="27"/>
    </row>
    <row r="40279" spans="2:10" x14ac:dyDescent="0.25">
      <c r="B40279" s="27"/>
      <c r="D40279" s="27"/>
      <c r="E40279" s="27"/>
      <c r="I40279" s="27"/>
      <c r="J40279" s="27"/>
    </row>
    <row r="40280" spans="2:10" x14ac:dyDescent="0.25">
      <c r="B40280" s="27"/>
      <c r="D40280" s="27"/>
      <c r="E40280" s="27"/>
      <c r="I40280" s="27"/>
      <c r="J40280" s="27"/>
    </row>
    <row r="40281" spans="2:10" x14ac:dyDescent="0.25">
      <c r="B40281" s="27"/>
      <c r="D40281" s="27"/>
      <c r="E40281" s="27"/>
      <c r="I40281" s="27"/>
      <c r="J40281" s="27"/>
    </row>
    <row r="40282" spans="2:10" x14ac:dyDescent="0.25">
      <c r="B40282" s="27"/>
      <c r="D40282" s="27"/>
      <c r="E40282" s="27"/>
      <c r="I40282" s="27"/>
      <c r="J40282" s="27"/>
    </row>
    <row r="40283" spans="2:10" x14ac:dyDescent="0.25">
      <c r="B40283" s="27"/>
      <c r="D40283" s="27"/>
      <c r="E40283" s="27"/>
      <c r="I40283" s="27"/>
      <c r="J40283" s="27"/>
    </row>
    <row r="40284" spans="2:10" x14ac:dyDescent="0.25">
      <c r="B40284" s="27"/>
      <c r="D40284" s="27"/>
      <c r="E40284" s="27"/>
      <c r="I40284" s="27"/>
      <c r="J40284" s="27"/>
    </row>
    <row r="40285" spans="2:10" x14ac:dyDescent="0.25">
      <c r="B40285" s="27"/>
      <c r="D40285" s="27"/>
      <c r="E40285" s="27"/>
      <c r="I40285" s="27"/>
      <c r="J40285" s="27"/>
    </row>
    <row r="40286" spans="2:10" x14ac:dyDescent="0.25">
      <c r="B40286" s="27"/>
      <c r="D40286" s="27"/>
      <c r="E40286" s="27"/>
      <c r="I40286" s="27"/>
      <c r="J40286" s="27"/>
    </row>
    <row r="40287" spans="2:10" x14ac:dyDescent="0.25">
      <c r="B40287" s="27"/>
      <c r="D40287" s="27"/>
      <c r="E40287" s="27"/>
      <c r="I40287" s="27"/>
      <c r="J40287" s="27"/>
    </row>
    <row r="40288" spans="2:10" x14ac:dyDescent="0.25">
      <c r="B40288" s="27"/>
      <c r="D40288" s="27"/>
      <c r="E40288" s="27"/>
      <c r="I40288" s="27"/>
      <c r="J40288" s="27"/>
    </row>
    <row r="40289" spans="2:10" x14ac:dyDescent="0.25">
      <c r="B40289" s="27"/>
      <c r="D40289" s="27"/>
      <c r="E40289" s="27"/>
      <c r="I40289" s="27"/>
      <c r="J40289" s="27"/>
    </row>
    <row r="40290" spans="2:10" x14ac:dyDescent="0.25">
      <c r="B40290" s="27"/>
      <c r="D40290" s="27"/>
      <c r="E40290" s="27"/>
      <c r="I40290" s="27"/>
      <c r="J40290" s="27"/>
    </row>
    <row r="40291" spans="2:10" x14ac:dyDescent="0.25">
      <c r="B40291" s="27"/>
      <c r="D40291" s="27"/>
      <c r="E40291" s="27"/>
      <c r="I40291" s="27"/>
      <c r="J40291" s="27"/>
    </row>
    <row r="40292" spans="2:10" x14ac:dyDescent="0.25">
      <c r="B40292" s="27"/>
      <c r="D40292" s="27"/>
      <c r="E40292" s="27"/>
      <c r="I40292" s="27"/>
      <c r="J40292" s="27"/>
    </row>
    <row r="40293" spans="2:10" x14ac:dyDescent="0.25">
      <c r="B40293" s="27"/>
      <c r="D40293" s="27"/>
      <c r="E40293" s="27"/>
      <c r="I40293" s="27"/>
      <c r="J40293" s="27"/>
    </row>
    <row r="40294" spans="2:10" x14ac:dyDescent="0.25">
      <c r="B40294" s="27"/>
      <c r="D40294" s="27"/>
      <c r="E40294" s="27"/>
      <c r="I40294" s="27"/>
      <c r="J40294" s="27"/>
    </row>
    <row r="40295" spans="2:10" x14ac:dyDescent="0.25">
      <c r="B40295" s="27"/>
      <c r="D40295" s="27"/>
      <c r="E40295" s="27"/>
      <c r="I40295" s="27"/>
      <c r="J40295" s="27"/>
    </row>
    <row r="40296" spans="2:10" x14ac:dyDescent="0.25">
      <c r="B40296" s="27"/>
      <c r="D40296" s="27"/>
      <c r="E40296" s="27"/>
      <c r="I40296" s="27"/>
      <c r="J40296" s="27"/>
    </row>
    <row r="40297" spans="2:10" x14ac:dyDescent="0.25">
      <c r="B40297" s="27"/>
      <c r="D40297" s="27"/>
      <c r="E40297" s="27"/>
      <c r="I40297" s="27"/>
      <c r="J40297" s="27"/>
    </row>
    <row r="40298" spans="2:10" x14ac:dyDescent="0.25">
      <c r="B40298" s="27"/>
      <c r="D40298" s="27"/>
      <c r="E40298" s="27"/>
      <c r="I40298" s="27"/>
      <c r="J40298" s="27"/>
    </row>
    <row r="40299" spans="2:10" x14ac:dyDescent="0.25">
      <c r="B40299" s="27"/>
      <c r="D40299" s="27"/>
      <c r="E40299" s="27"/>
      <c r="I40299" s="27"/>
      <c r="J40299" s="27"/>
    </row>
    <row r="40300" spans="2:10" x14ac:dyDescent="0.25">
      <c r="B40300" s="27"/>
      <c r="D40300" s="27"/>
      <c r="E40300" s="27"/>
      <c r="I40300" s="27"/>
      <c r="J40300" s="27"/>
    </row>
    <row r="40301" spans="2:10" x14ac:dyDescent="0.25">
      <c r="B40301" s="27"/>
      <c r="D40301" s="27"/>
      <c r="E40301" s="27"/>
      <c r="I40301" s="27"/>
      <c r="J40301" s="27"/>
    </row>
    <row r="40302" spans="2:10" x14ac:dyDescent="0.25">
      <c r="B40302" s="27"/>
      <c r="D40302" s="27"/>
      <c r="E40302" s="27"/>
      <c r="I40302" s="27"/>
      <c r="J40302" s="27"/>
    </row>
    <row r="40303" spans="2:10" x14ac:dyDescent="0.25">
      <c r="B40303" s="27"/>
      <c r="D40303" s="27"/>
      <c r="E40303" s="27"/>
      <c r="I40303" s="27"/>
      <c r="J40303" s="27"/>
    </row>
    <row r="40304" spans="2:10" x14ac:dyDescent="0.25">
      <c r="B40304" s="27"/>
      <c r="D40304" s="27"/>
      <c r="E40304" s="27"/>
      <c r="I40304" s="27"/>
      <c r="J40304" s="27"/>
    </row>
    <row r="40305" spans="2:10" x14ac:dyDescent="0.25">
      <c r="B40305" s="27"/>
      <c r="D40305" s="27"/>
      <c r="E40305" s="27"/>
      <c r="I40305" s="27"/>
      <c r="J40305" s="27"/>
    </row>
    <row r="40306" spans="2:10" x14ac:dyDescent="0.25">
      <c r="B40306" s="27"/>
      <c r="D40306" s="27"/>
      <c r="E40306" s="27"/>
      <c r="I40306" s="27"/>
      <c r="J40306" s="27"/>
    </row>
    <row r="40307" spans="2:10" x14ac:dyDescent="0.25">
      <c r="B40307" s="27"/>
      <c r="D40307" s="27"/>
      <c r="E40307" s="27"/>
      <c r="I40307" s="27"/>
      <c r="J40307" s="27"/>
    </row>
    <row r="40308" spans="2:10" x14ac:dyDescent="0.25">
      <c r="B40308" s="27"/>
      <c r="D40308" s="27"/>
      <c r="E40308" s="27"/>
      <c r="I40308" s="27"/>
      <c r="J40308" s="27"/>
    </row>
    <row r="40309" spans="2:10" x14ac:dyDescent="0.25">
      <c r="B40309" s="27"/>
      <c r="D40309" s="27"/>
      <c r="E40309" s="27"/>
      <c r="I40309" s="27"/>
      <c r="J40309" s="27"/>
    </row>
    <row r="40310" spans="2:10" x14ac:dyDescent="0.25">
      <c r="B40310" s="27"/>
      <c r="D40310" s="27"/>
      <c r="E40310" s="27"/>
      <c r="I40310" s="27"/>
      <c r="J40310" s="27"/>
    </row>
    <row r="40311" spans="2:10" x14ac:dyDescent="0.25">
      <c r="B40311" s="27"/>
      <c r="D40311" s="27"/>
      <c r="E40311" s="27"/>
      <c r="I40311" s="27"/>
      <c r="J40311" s="27"/>
    </row>
    <row r="40312" spans="2:10" x14ac:dyDescent="0.25">
      <c r="B40312" s="27"/>
      <c r="D40312" s="27"/>
      <c r="E40312" s="27"/>
      <c r="I40312" s="27"/>
      <c r="J40312" s="27"/>
    </row>
    <row r="40313" spans="2:10" x14ac:dyDescent="0.25">
      <c r="B40313" s="27"/>
      <c r="D40313" s="27"/>
      <c r="E40313" s="27"/>
      <c r="I40313" s="27"/>
      <c r="J40313" s="27"/>
    </row>
    <row r="40314" spans="2:10" x14ac:dyDescent="0.25">
      <c r="B40314" s="27"/>
      <c r="D40314" s="27"/>
      <c r="E40314" s="27"/>
      <c r="I40314" s="27"/>
      <c r="J40314" s="27"/>
    </row>
    <row r="40315" spans="2:10" x14ac:dyDescent="0.25">
      <c r="B40315" s="27"/>
      <c r="D40315" s="27"/>
      <c r="E40315" s="27"/>
      <c r="I40315" s="27"/>
      <c r="J40315" s="27"/>
    </row>
    <row r="40316" spans="2:10" x14ac:dyDescent="0.25">
      <c r="B40316" s="27"/>
      <c r="D40316" s="27"/>
      <c r="E40316" s="27"/>
      <c r="I40316" s="27"/>
      <c r="J40316" s="27"/>
    </row>
    <row r="40317" spans="2:10" x14ac:dyDescent="0.25">
      <c r="B40317" s="27"/>
      <c r="D40317" s="27"/>
      <c r="E40317" s="27"/>
      <c r="I40317" s="27"/>
      <c r="J40317" s="27"/>
    </row>
    <row r="40318" spans="2:10" x14ac:dyDescent="0.25">
      <c r="B40318" s="27"/>
      <c r="D40318" s="27"/>
      <c r="E40318" s="27"/>
      <c r="I40318" s="27"/>
      <c r="J40318" s="27"/>
    </row>
    <row r="40319" spans="2:10" x14ac:dyDescent="0.25">
      <c r="B40319" s="27"/>
      <c r="D40319" s="27"/>
      <c r="E40319" s="27"/>
      <c r="I40319" s="27"/>
      <c r="J40319" s="27"/>
    </row>
    <row r="40320" spans="2:10" x14ac:dyDescent="0.25">
      <c r="B40320" s="27"/>
      <c r="D40320" s="27"/>
      <c r="E40320" s="27"/>
      <c r="I40320" s="27"/>
      <c r="J40320" s="27"/>
    </row>
    <row r="40321" spans="2:10" x14ac:dyDescent="0.25">
      <c r="B40321" s="27"/>
      <c r="D40321" s="27"/>
      <c r="E40321" s="27"/>
      <c r="I40321" s="27"/>
      <c r="J40321" s="27"/>
    </row>
    <row r="40322" spans="2:10" x14ac:dyDescent="0.25">
      <c r="B40322" s="27"/>
      <c r="D40322" s="27"/>
      <c r="E40322" s="27"/>
      <c r="I40322" s="27"/>
      <c r="J40322" s="27"/>
    </row>
    <row r="40323" spans="2:10" x14ac:dyDescent="0.25">
      <c r="B40323" s="27"/>
      <c r="D40323" s="27"/>
      <c r="E40323" s="27"/>
      <c r="I40323" s="27"/>
      <c r="J40323" s="27"/>
    </row>
    <row r="40324" spans="2:10" x14ac:dyDescent="0.25">
      <c r="B40324" s="27"/>
      <c r="D40324" s="27"/>
      <c r="E40324" s="27"/>
      <c r="I40324" s="27"/>
      <c r="J40324" s="27"/>
    </row>
    <row r="40325" spans="2:10" x14ac:dyDescent="0.25">
      <c r="B40325" s="27"/>
      <c r="D40325" s="27"/>
      <c r="E40325" s="27"/>
      <c r="I40325" s="27"/>
      <c r="J40325" s="27"/>
    </row>
    <row r="40326" spans="2:10" x14ac:dyDescent="0.25">
      <c r="B40326" s="27"/>
      <c r="D40326" s="27"/>
      <c r="E40326" s="27"/>
      <c r="I40326" s="27"/>
      <c r="J40326" s="27"/>
    </row>
    <row r="40327" spans="2:10" x14ac:dyDescent="0.25">
      <c r="B40327" s="27"/>
      <c r="D40327" s="27"/>
      <c r="E40327" s="27"/>
      <c r="I40327" s="27"/>
      <c r="J40327" s="27"/>
    </row>
    <row r="40328" spans="2:10" x14ac:dyDescent="0.25">
      <c r="B40328" s="27"/>
      <c r="D40328" s="27"/>
      <c r="E40328" s="27"/>
      <c r="I40328" s="27"/>
      <c r="J40328" s="27"/>
    </row>
    <row r="40329" spans="2:10" x14ac:dyDescent="0.25">
      <c r="B40329" s="27"/>
      <c r="D40329" s="27"/>
      <c r="E40329" s="27"/>
      <c r="I40329" s="27"/>
      <c r="J40329" s="27"/>
    </row>
    <row r="40330" spans="2:10" x14ac:dyDescent="0.25">
      <c r="B40330" s="27"/>
      <c r="D40330" s="27"/>
      <c r="E40330" s="27"/>
      <c r="I40330" s="27"/>
      <c r="J40330" s="27"/>
    </row>
    <row r="40331" spans="2:10" x14ac:dyDescent="0.25">
      <c r="B40331" s="27"/>
      <c r="D40331" s="27"/>
      <c r="E40331" s="27"/>
      <c r="I40331" s="27"/>
      <c r="J40331" s="27"/>
    </row>
    <row r="40332" spans="2:10" x14ac:dyDescent="0.25">
      <c r="B40332" s="27"/>
      <c r="D40332" s="27"/>
      <c r="E40332" s="27"/>
      <c r="I40332" s="27"/>
      <c r="J40332" s="27"/>
    </row>
    <row r="40333" spans="2:10" x14ac:dyDescent="0.25">
      <c r="B40333" s="27"/>
      <c r="D40333" s="27"/>
      <c r="E40333" s="27"/>
      <c r="I40333" s="27"/>
      <c r="J40333" s="27"/>
    </row>
    <row r="40334" spans="2:10" x14ac:dyDescent="0.25">
      <c r="B40334" s="27"/>
      <c r="D40334" s="27"/>
      <c r="E40334" s="27"/>
      <c r="I40334" s="27"/>
      <c r="J40334" s="27"/>
    </row>
    <row r="40335" spans="2:10" x14ac:dyDescent="0.25">
      <c r="B40335" s="27"/>
      <c r="D40335" s="27"/>
      <c r="E40335" s="27"/>
      <c r="I40335" s="27"/>
      <c r="J40335" s="27"/>
    </row>
    <row r="40336" spans="2:10" x14ac:dyDescent="0.25">
      <c r="B40336" s="27"/>
      <c r="D40336" s="27"/>
      <c r="E40336" s="27"/>
      <c r="I40336" s="27"/>
      <c r="J40336" s="27"/>
    </row>
    <row r="40337" spans="2:10" x14ac:dyDescent="0.25">
      <c r="B40337" s="27"/>
      <c r="D40337" s="27"/>
      <c r="E40337" s="27"/>
      <c r="I40337" s="27"/>
      <c r="J40337" s="27"/>
    </row>
    <row r="40338" spans="2:10" x14ac:dyDescent="0.25">
      <c r="B40338" s="27"/>
      <c r="D40338" s="27"/>
      <c r="E40338" s="27"/>
      <c r="I40338" s="27"/>
      <c r="J40338" s="27"/>
    </row>
    <row r="40339" spans="2:10" x14ac:dyDescent="0.25">
      <c r="B40339" s="27"/>
      <c r="D40339" s="27"/>
      <c r="E40339" s="27"/>
      <c r="I40339" s="27"/>
      <c r="J40339" s="27"/>
    </row>
    <row r="40340" spans="2:10" x14ac:dyDescent="0.25">
      <c r="B40340" s="27"/>
      <c r="D40340" s="27"/>
      <c r="E40340" s="27"/>
      <c r="I40340" s="27"/>
      <c r="J40340" s="27"/>
    </row>
    <row r="40341" spans="2:10" x14ac:dyDescent="0.25">
      <c r="B40341" s="27"/>
      <c r="D40341" s="27"/>
      <c r="E40341" s="27"/>
      <c r="I40341" s="27"/>
      <c r="J40341" s="27"/>
    </row>
    <row r="40342" spans="2:10" x14ac:dyDescent="0.25">
      <c r="B40342" s="27"/>
      <c r="D40342" s="27"/>
      <c r="E40342" s="27"/>
      <c r="I40342" s="27"/>
      <c r="J40342" s="27"/>
    </row>
    <row r="40343" spans="2:10" x14ac:dyDescent="0.25">
      <c r="B40343" s="27"/>
      <c r="D40343" s="27"/>
      <c r="E40343" s="27"/>
      <c r="I40343" s="27"/>
      <c r="J40343" s="27"/>
    </row>
    <row r="40344" spans="2:10" x14ac:dyDescent="0.25">
      <c r="B40344" s="27"/>
      <c r="D40344" s="27"/>
      <c r="E40344" s="27"/>
      <c r="I40344" s="27"/>
      <c r="J40344" s="27"/>
    </row>
    <row r="40345" spans="2:10" x14ac:dyDescent="0.25">
      <c r="B40345" s="27"/>
      <c r="D40345" s="27"/>
      <c r="E40345" s="27"/>
      <c r="I40345" s="27"/>
      <c r="J40345" s="27"/>
    </row>
    <row r="40346" spans="2:10" x14ac:dyDescent="0.25">
      <c r="B40346" s="27"/>
      <c r="D40346" s="27"/>
      <c r="E40346" s="27"/>
      <c r="I40346" s="27"/>
      <c r="J40346" s="27"/>
    </row>
    <row r="40347" spans="2:10" x14ac:dyDescent="0.25">
      <c r="B40347" s="27"/>
      <c r="D40347" s="27"/>
      <c r="E40347" s="27"/>
      <c r="I40347" s="27"/>
      <c r="J40347" s="27"/>
    </row>
    <row r="40348" spans="2:10" x14ac:dyDescent="0.25">
      <c r="B40348" s="27"/>
      <c r="D40348" s="27"/>
      <c r="E40348" s="27"/>
      <c r="I40348" s="27"/>
      <c r="J40348" s="27"/>
    </row>
    <row r="40349" spans="2:10" x14ac:dyDescent="0.25">
      <c r="B40349" s="27"/>
      <c r="D40349" s="27"/>
      <c r="E40349" s="27"/>
      <c r="I40349" s="27"/>
      <c r="J40349" s="27"/>
    </row>
    <row r="40350" spans="2:10" x14ac:dyDescent="0.25">
      <c r="B40350" s="27"/>
      <c r="D40350" s="27"/>
      <c r="E40350" s="27"/>
      <c r="I40350" s="27"/>
      <c r="J40350" s="27"/>
    </row>
    <row r="40351" spans="2:10" x14ac:dyDescent="0.25">
      <c r="B40351" s="27"/>
      <c r="D40351" s="27"/>
      <c r="E40351" s="27"/>
      <c r="I40351" s="27"/>
      <c r="J40351" s="27"/>
    </row>
    <row r="40352" spans="2:10" x14ac:dyDescent="0.25">
      <c r="B40352" s="27"/>
      <c r="D40352" s="27"/>
      <c r="E40352" s="27"/>
      <c r="I40352" s="27"/>
      <c r="J40352" s="27"/>
    </row>
    <row r="40353" spans="2:10" x14ac:dyDescent="0.25">
      <c r="B40353" s="27"/>
      <c r="D40353" s="27"/>
      <c r="E40353" s="27"/>
      <c r="I40353" s="27"/>
      <c r="J40353" s="27"/>
    </row>
    <row r="40354" spans="2:10" x14ac:dyDescent="0.25">
      <c r="B40354" s="27"/>
      <c r="D40354" s="27"/>
      <c r="E40354" s="27"/>
      <c r="I40354" s="27"/>
      <c r="J40354" s="27"/>
    </row>
    <row r="40355" spans="2:10" x14ac:dyDescent="0.25">
      <c r="B40355" s="27"/>
      <c r="D40355" s="27"/>
      <c r="E40355" s="27"/>
      <c r="I40355" s="27"/>
      <c r="J40355" s="27"/>
    </row>
    <row r="40356" spans="2:10" x14ac:dyDescent="0.25">
      <c r="B40356" s="27"/>
      <c r="D40356" s="27"/>
      <c r="E40356" s="27"/>
      <c r="I40356" s="27"/>
      <c r="J40356" s="27"/>
    </row>
    <row r="40357" spans="2:10" x14ac:dyDescent="0.25">
      <c r="B40357" s="27"/>
      <c r="D40357" s="27"/>
      <c r="E40357" s="27"/>
      <c r="I40357" s="27"/>
      <c r="J40357" s="27"/>
    </row>
    <row r="40358" spans="2:10" x14ac:dyDescent="0.25">
      <c r="B40358" s="27"/>
      <c r="D40358" s="27"/>
      <c r="E40358" s="27"/>
      <c r="I40358" s="27"/>
      <c r="J40358" s="27"/>
    </row>
    <row r="40359" spans="2:10" x14ac:dyDescent="0.25">
      <c r="B40359" s="27"/>
      <c r="D40359" s="27"/>
      <c r="E40359" s="27"/>
      <c r="I40359" s="27"/>
      <c r="J40359" s="27"/>
    </row>
    <row r="40360" spans="2:10" x14ac:dyDescent="0.25">
      <c r="B40360" s="27"/>
      <c r="D40360" s="27"/>
      <c r="E40360" s="27"/>
      <c r="I40360" s="27"/>
      <c r="J40360" s="27"/>
    </row>
    <row r="40361" spans="2:10" x14ac:dyDescent="0.25">
      <c r="B40361" s="27"/>
      <c r="D40361" s="27"/>
      <c r="E40361" s="27"/>
      <c r="I40361" s="27"/>
      <c r="J40361" s="27"/>
    </row>
    <row r="40362" spans="2:10" x14ac:dyDescent="0.25">
      <c r="B40362" s="27"/>
      <c r="D40362" s="27"/>
      <c r="E40362" s="27"/>
      <c r="I40362" s="27"/>
      <c r="J40362" s="27"/>
    </row>
    <row r="40363" spans="2:10" x14ac:dyDescent="0.25">
      <c r="B40363" s="27"/>
      <c r="D40363" s="27"/>
      <c r="E40363" s="27"/>
      <c r="I40363" s="27"/>
      <c r="J40363" s="27"/>
    </row>
    <row r="40364" spans="2:10" x14ac:dyDescent="0.25">
      <c r="B40364" s="27"/>
      <c r="D40364" s="27"/>
      <c r="E40364" s="27"/>
      <c r="I40364" s="27"/>
      <c r="J40364" s="27"/>
    </row>
    <row r="40365" spans="2:10" x14ac:dyDescent="0.25">
      <c r="B40365" s="27"/>
      <c r="D40365" s="27"/>
      <c r="E40365" s="27"/>
      <c r="I40365" s="27"/>
      <c r="J40365" s="27"/>
    </row>
    <row r="40366" spans="2:10" x14ac:dyDescent="0.25">
      <c r="B40366" s="27"/>
      <c r="D40366" s="27"/>
      <c r="E40366" s="27"/>
      <c r="I40366" s="27"/>
      <c r="J40366" s="27"/>
    </row>
    <row r="40367" spans="2:10" x14ac:dyDescent="0.25">
      <c r="B40367" s="27"/>
      <c r="D40367" s="27"/>
      <c r="E40367" s="27"/>
      <c r="I40367" s="27"/>
      <c r="J40367" s="27"/>
    </row>
    <row r="40368" spans="2:10" x14ac:dyDescent="0.25">
      <c r="B40368" s="27"/>
      <c r="D40368" s="27"/>
      <c r="E40368" s="27"/>
      <c r="I40368" s="27"/>
      <c r="J40368" s="27"/>
    </row>
    <row r="40369" spans="2:10" x14ac:dyDescent="0.25">
      <c r="B40369" s="27"/>
      <c r="D40369" s="27"/>
      <c r="E40369" s="27"/>
      <c r="I40369" s="27"/>
      <c r="J40369" s="27"/>
    </row>
    <row r="40370" spans="2:10" x14ac:dyDescent="0.25">
      <c r="B40370" s="27"/>
      <c r="D40370" s="27"/>
      <c r="E40370" s="27"/>
      <c r="I40370" s="27"/>
      <c r="J40370" s="27"/>
    </row>
    <row r="40371" spans="2:10" x14ac:dyDescent="0.25">
      <c r="B40371" s="27"/>
      <c r="D40371" s="27"/>
      <c r="E40371" s="27"/>
      <c r="I40371" s="27"/>
      <c r="J40371" s="27"/>
    </row>
    <row r="40372" spans="2:10" x14ac:dyDescent="0.25">
      <c r="B40372" s="27"/>
      <c r="D40372" s="27"/>
      <c r="E40372" s="27"/>
      <c r="I40372" s="27"/>
      <c r="J40372" s="27"/>
    </row>
    <row r="40373" spans="2:10" x14ac:dyDescent="0.25">
      <c r="B40373" s="27"/>
      <c r="D40373" s="27"/>
      <c r="E40373" s="27"/>
      <c r="I40373" s="27"/>
      <c r="J40373" s="27"/>
    </row>
    <row r="40374" spans="2:10" x14ac:dyDescent="0.25">
      <c r="B40374" s="27"/>
      <c r="D40374" s="27"/>
      <c r="E40374" s="27"/>
      <c r="I40374" s="27"/>
      <c r="J40374" s="27"/>
    </row>
    <row r="40375" spans="2:10" x14ac:dyDescent="0.25">
      <c r="B40375" s="27"/>
      <c r="D40375" s="27"/>
      <c r="E40375" s="27"/>
      <c r="I40375" s="27"/>
      <c r="J40375" s="27"/>
    </row>
    <row r="40376" spans="2:10" x14ac:dyDescent="0.25">
      <c r="B40376" s="27"/>
      <c r="D40376" s="27"/>
      <c r="E40376" s="27"/>
      <c r="I40376" s="27"/>
      <c r="J40376" s="27"/>
    </row>
    <row r="40377" spans="2:10" x14ac:dyDescent="0.25">
      <c r="B40377" s="27"/>
      <c r="D40377" s="27"/>
      <c r="E40377" s="27"/>
      <c r="I40377" s="27"/>
      <c r="J40377" s="27"/>
    </row>
    <row r="40378" spans="2:10" x14ac:dyDescent="0.25">
      <c r="B40378" s="27"/>
      <c r="D40378" s="27"/>
      <c r="E40378" s="27"/>
      <c r="I40378" s="27"/>
      <c r="J40378" s="27"/>
    </row>
    <row r="40379" spans="2:10" x14ac:dyDescent="0.25">
      <c r="B40379" s="27"/>
      <c r="D40379" s="27"/>
      <c r="E40379" s="27"/>
      <c r="I40379" s="27"/>
      <c r="J40379" s="27"/>
    </row>
    <row r="40380" spans="2:10" x14ac:dyDescent="0.25">
      <c r="B40380" s="27"/>
      <c r="D40380" s="27"/>
      <c r="E40380" s="27"/>
      <c r="I40380" s="27"/>
      <c r="J40380" s="27"/>
    </row>
    <row r="40381" spans="2:10" x14ac:dyDescent="0.25">
      <c r="B40381" s="27"/>
      <c r="D40381" s="27"/>
      <c r="E40381" s="27"/>
      <c r="I40381" s="27"/>
      <c r="J40381" s="27"/>
    </row>
    <row r="40382" spans="2:10" x14ac:dyDescent="0.25">
      <c r="B40382" s="27"/>
      <c r="D40382" s="27"/>
      <c r="E40382" s="27"/>
      <c r="I40382" s="27"/>
      <c r="J40382" s="27"/>
    </row>
    <row r="40383" spans="2:10" x14ac:dyDescent="0.25">
      <c r="B40383" s="27"/>
      <c r="D40383" s="27"/>
      <c r="E40383" s="27"/>
      <c r="I40383" s="27"/>
      <c r="J40383" s="27"/>
    </row>
    <row r="40384" spans="2:10" x14ac:dyDescent="0.25">
      <c r="B40384" s="27"/>
      <c r="D40384" s="27"/>
      <c r="E40384" s="27"/>
      <c r="I40384" s="27"/>
      <c r="J40384" s="27"/>
    </row>
    <row r="40385" spans="2:10" x14ac:dyDescent="0.25">
      <c r="B40385" s="27"/>
      <c r="D40385" s="27"/>
      <c r="E40385" s="27"/>
      <c r="I40385" s="27"/>
      <c r="J40385" s="27"/>
    </row>
    <row r="40386" spans="2:10" x14ac:dyDescent="0.25">
      <c r="B40386" s="27"/>
      <c r="D40386" s="27"/>
      <c r="E40386" s="27"/>
      <c r="I40386" s="27"/>
      <c r="J40386" s="27"/>
    </row>
    <row r="40387" spans="2:10" x14ac:dyDescent="0.25">
      <c r="B40387" s="27"/>
      <c r="D40387" s="27"/>
      <c r="E40387" s="27"/>
      <c r="I40387" s="27"/>
      <c r="J40387" s="27"/>
    </row>
    <row r="40388" spans="2:10" x14ac:dyDescent="0.25">
      <c r="B40388" s="27"/>
      <c r="D40388" s="27"/>
      <c r="E40388" s="27"/>
      <c r="I40388" s="27"/>
      <c r="J40388" s="27"/>
    </row>
    <row r="40389" spans="2:10" x14ac:dyDescent="0.25">
      <c r="B40389" s="27"/>
      <c r="D40389" s="27"/>
      <c r="E40389" s="27"/>
      <c r="I40389" s="27"/>
      <c r="J40389" s="27"/>
    </row>
    <row r="40390" spans="2:10" x14ac:dyDescent="0.25">
      <c r="B40390" s="27"/>
      <c r="D40390" s="27"/>
      <c r="E40390" s="27"/>
      <c r="I40390" s="27"/>
      <c r="J40390" s="27"/>
    </row>
    <row r="40391" spans="2:10" x14ac:dyDescent="0.25">
      <c r="B40391" s="27"/>
      <c r="D40391" s="27"/>
      <c r="E40391" s="27"/>
      <c r="I40391" s="27"/>
      <c r="J40391" s="27"/>
    </row>
    <row r="40392" spans="2:10" x14ac:dyDescent="0.25">
      <c r="B40392" s="27"/>
      <c r="D40392" s="27"/>
      <c r="E40392" s="27"/>
      <c r="I40392" s="27"/>
      <c r="J40392" s="27"/>
    </row>
    <row r="40393" spans="2:10" x14ac:dyDescent="0.25">
      <c r="B40393" s="27"/>
      <c r="D40393" s="27"/>
      <c r="E40393" s="27"/>
      <c r="I40393" s="27"/>
      <c r="J40393" s="27"/>
    </row>
    <row r="40394" spans="2:10" x14ac:dyDescent="0.25">
      <c r="B40394" s="27"/>
      <c r="D40394" s="27"/>
      <c r="E40394" s="27"/>
      <c r="I40394" s="27"/>
      <c r="J40394" s="27"/>
    </row>
    <row r="40395" spans="2:10" x14ac:dyDescent="0.25">
      <c r="B40395" s="27"/>
      <c r="D40395" s="27"/>
      <c r="E40395" s="27"/>
      <c r="I40395" s="27"/>
      <c r="J40395" s="27"/>
    </row>
    <row r="40396" spans="2:10" x14ac:dyDescent="0.25">
      <c r="B40396" s="27"/>
      <c r="D40396" s="27"/>
      <c r="E40396" s="27"/>
      <c r="I40396" s="27"/>
      <c r="J40396" s="27"/>
    </row>
    <row r="40397" spans="2:10" x14ac:dyDescent="0.25">
      <c r="B40397" s="27"/>
      <c r="D40397" s="27"/>
      <c r="E40397" s="27"/>
      <c r="I40397" s="27"/>
      <c r="J40397" s="27"/>
    </row>
    <row r="40398" spans="2:10" x14ac:dyDescent="0.25">
      <c r="B40398" s="27"/>
      <c r="D40398" s="27"/>
      <c r="E40398" s="27"/>
      <c r="I40398" s="27"/>
      <c r="J40398" s="27"/>
    </row>
    <row r="40399" spans="2:10" x14ac:dyDescent="0.25">
      <c r="B40399" s="27"/>
      <c r="D40399" s="27"/>
      <c r="E40399" s="27"/>
      <c r="I40399" s="27"/>
      <c r="J40399" s="27"/>
    </row>
    <row r="40400" spans="2:10" x14ac:dyDescent="0.25">
      <c r="B40400" s="27"/>
      <c r="D40400" s="27"/>
      <c r="E40400" s="27"/>
      <c r="I40400" s="27"/>
      <c r="J40400" s="27"/>
    </row>
    <row r="40401" spans="2:10" x14ac:dyDescent="0.25">
      <c r="B40401" s="27"/>
      <c r="D40401" s="27"/>
      <c r="E40401" s="27"/>
      <c r="I40401" s="27"/>
      <c r="J40401" s="27"/>
    </row>
    <row r="40402" spans="2:10" x14ac:dyDescent="0.25">
      <c r="B40402" s="27"/>
      <c r="D40402" s="27"/>
      <c r="E40402" s="27"/>
      <c r="I40402" s="27"/>
      <c r="J40402" s="27"/>
    </row>
    <row r="40403" spans="2:10" x14ac:dyDescent="0.25">
      <c r="B40403" s="27"/>
      <c r="D40403" s="27"/>
      <c r="E40403" s="27"/>
      <c r="I40403" s="27"/>
      <c r="J40403" s="27"/>
    </row>
    <row r="40404" spans="2:10" x14ac:dyDescent="0.25">
      <c r="B40404" s="27"/>
      <c r="D40404" s="27"/>
      <c r="E40404" s="27"/>
      <c r="I40404" s="27"/>
      <c r="J40404" s="27"/>
    </row>
    <row r="40405" spans="2:10" x14ac:dyDescent="0.25">
      <c r="B40405" s="27"/>
      <c r="D40405" s="27"/>
      <c r="E40405" s="27"/>
      <c r="I40405" s="27"/>
      <c r="J40405" s="27"/>
    </row>
    <row r="40406" spans="2:10" x14ac:dyDescent="0.25">
      <c r="B40406" s="27"/>
      <c r="D40406" s="27"/>
      <c r="E40406" s="27"/>
      <c r="I40406" s="27"/>
      <c r="J40406" s="27"/>
    </row>
    <row r="40407" spans="2:10" x14ac:dyDescent="0.25">
      <c r="B40407" s="27"/>
      <c r="D40407" s="27"/>
      <c r="E40407" s="27"/>
      <c r="I40407" s="27"/>
      <c r="J40407" s="27"/>
    </row>
    <row r="40408" spans="2:10" x14ac:dyDescent="0.25">
      <c r="B40408" s="27"/>
      <c r="D40408" s="27"/>
      <c r="E40408" s="27"/>
      <c r="I40408" s="27"/>
      <c r="J40408" s="27"/>
    </row>
    <row r="40409" spans="2:10" x14ac:dyDescent="0.25">
      <c r="B40409" s="27"/>
      <c r="D40409" s="27"/>
      <c r="E40409" s="27"/>
      <c r="I40409" s="27"/>
      <c r="J40409" s="27"/>
    </row>
    <row r="40410" spans="2:10" x14ac:dyDescent="0.25">
      <c r="B40410" s="27"/>
      <c r="D40410" s="27"/>
      <c r="E40410" s="27"/>
      <c r="I40410" s="27"/>
      <c r="J40410" s="27"/>
    </row>
    <row r="40411" spans="2:10" x14ac:dyDescent="0.25">
      <c r="B40411" s="27"/>
      <c r="D40411" s="27"/>
      <c r="E40411" s="27"/>
      <c r="I40411" s="27"/>
      <c r="J40411" s="27"/>
    </row>
    <row r="40412" spans="2:10" x14ac:dyDescent="0.25">
      <c r="B40412" s="27"/>
      <c r="D40412" s="27"/>
      <c r="E40412" s="27"/>
      <c r="I40412" s="27"/>
      <c r="J40412" s="27"/>
    </row>
    <row r="40413" spans="2:10" x14ac:dyDescent="0.25">
      <c r="B40413" s="27"/>
      <c r="D40413" s="27"/>
      <c r="E40413" s="27"/>
      <c r="I40413" s="27"/>
      <c r="J40413" s="27"/>
    </row>
    <row r="40414" spans="2:10" x14ac:dyDescent="0.25">
      <c r="B40414" s="27"/>
      <c r="D40414" s="27"/>
      <c r="E40414" s="27"/>
      <c r="I40414" s="27"/>
      <c r="J40414" s="27"/>
    </row>
    <row r="40415" spans="2:10" x14ac:dyDescent="0.25">
      <c r="B40415" s="27"/>
      <c r="D40415" s="27"/>
      <c r="E40415" s="27"/>
      <c r="I40415" s="27"/>
      <c r="J40415" s="27"/>
    </row>
    <row r="40416" spans="2:10" x14ac:dyDescent="0.25">
      <c r="B40416" s="27"/>
      <c r="D40416" s="27"/>
      <c r="E40416" s="27"/>
      <c r="I40416" s="27"/>
      <c r="J40416" s="27"/>
    </row>
    <row r="40417" spans="2:10" x14ac:dyDescent="0.25">
      <c r="B40417" s="27"/>
      <c r="D40417" s="27"/>
      <c r="E40417" s="27"/>
      <c r="I40417" s="27"/>
      <c r="J40417" s="27"/>
    </row>
    <row r="40418" spans="2:10" x14ac:dyDescent="0.25">
      <c r="B40418" s="27"/>
      <c r="D40418" s="27"/>
      <c r="E40418" s="27"/>
      <c r="I40418" s="27"/>
      <c r="J40418" s="27"/>
    </row>
    <row r="40419" spans="2:10" x14ac:dyDescent="0.25">
      <c r="B40419" s="27"/>
      <c r="D40419" s="27"/>
      <c r="E40419" s="27"/>
      <c r="I40419" s="27"/>
      <c r="J40419" s="27"/>
    </row>
    <row r="40420" spans="2:10" x14ac:dyDescent="0.25">
      <c r="B40420" s="27"/>
      <c r="D40420" s="27"/>
      <c r="E40420" s="27"/>
      <c r="I40420" s="27"/>
      <c r="J40420" s="27"/>
    </row>
    <row r="40421" spans="2:10" x14ac:dyDescent="0.25">
      <c r="B40421" s="27"/>
      <c r="D40421" s="27"/>
      <c r="E40421" s="27"/>
      <c r="I40421" s="27"/>
      <c r="J40421" s="27"/>
    </row>
    <row r="40422" spans="2:10" x14ac:dyDescent="0.25">
      <c r="B40422" s="27"/>
      <c r="D40422" s="27"/>
      <c r="E40422" s="27"/>
      <c r="I40422" s="27"/>
      <c r="J40422" s="27"/>
    </row>
    <row r="40423" spans="2:10" x14ac:dyDescent="0.25">
      <c r="B40423" s="27"/>
      <c r="D40423" s="27"/>
      <c r="E40423" s="27"/>
      <c r="I40423" s="27"/>
      <c r="J40423" s="27"/>
    </row>
    <row r="40424" spans="2:10" x14ac:dyDescent="0.25">
      <c r="B40424" s="27"/>
      <c r="D40424" s="27"/>
      <c r="E40424" s="27"/>
      <c r="I40424" s="27"/>
      <c r="J40424" s="27"/>
    </row>
    <row r="40425" spans="2:10" x14ac:dyDescent="0.25">
      <c r="B40425" s="27"/>
      <c r="D40425" s="27"/>
      <c r="E40425" s="27"/>
      <c r="I40425" s="27"/>
      <c r="J40425" s="27"/>
    </row>
    <row r="40426" spans="2:10" x14ac:dyDescent="0.25">
      <c r="B40426" s="27"/>
      <c r="D40426" s="27"/>
      <c r="E40426" s="27"/>
      <c r="I40426" s="27"/>
      <c r="J40426" s="27"/>
    </row>
    <row r="40427" spans="2:10" x14ac:dyDescent="0.25">
      <c r="B40427" s="27"/>
      <c r="D40427" s="27"/>
      <c r="E40427" s="27"/>
      <c r="I40427" s="27"/>
      <c r="J40427" s="27"/>
    </row>
    <row r="40428" spans="2:10" x14ac:dyDescent="0.25">
      <c r="B40428" s="27"/>
      <c r="D40428" s="27"/>
      <c r="E40428" s="27"/>
      <c r="I40428" s="27"/>
      <c r="J40428" s="27"/>
    </row>
    <row r="40429" spans="2:10" x14ac:dyDescent="0.25">
      <c r="B40429" s="27"/>
      <c r="D40429" s="27"/>
      <c r="E40429" s="27"/>
      <c r="I40429" s="27"/>
      <c r="J40429" s="27"/>
    </row>
    <row r="40430" spans="2:10" x14ac:dyDescent="0.25">
      <c r="B40430" s="27"/>
      <c r="D40430" s="27"/>
      <c r="E40430" s="27"/>
      <c r="I40430" s="27"/>
      <c r="J40430" s="27"/>
    </row>
    <row r="40431" spans="2:10" x14ac:dyDescent="0.25">
      <c r="B40431" s="27"/>
      <c r="D40431" s="27"/>
      <c r="E40431" s="27"/>
      <c r="I40431" s="27"/>
      <c r="J40431" s="27"/>
    </row>
    <row r="40432" spans="2:10" x14ac:dyDescent="0.25">
      <c r="B40432" s="27"/>
      <c r="D40432" s="27"/>
      <c r="E40432" s="27"/>
      <c r="I40432" s="27"/>
      <c r="J40432" s="27"/>
    </row>
    <row r="40433" spans="2:10" x14ac:dyDescent="0.25">
      <c r="B40433" s="27"/>
      <c r="D40433" s="27"/>
      <c r="E40433" s="27"/>
      <c r="I40433" s="27"/>
      <c r="J40433" s="27"/>
    </row>
    <row r="40434" spans="2:10" x14ac:dyDescent="0.25">
      <c r="B40434" s="27"/>
      <c r="D40434" s="27"/>
      <c r="E40434" s="27"/>
      <c r="I40434" s="27"/>
      <c r="J40434" s="27"/>
    </row>
    <row r="40435" spans="2:10" x14ac:dyDescent="0.25">
      <c r="B40435" s="27"/>
      <c r="D40435" s="27"/>
      <c r="E40435" s="27"/>
      <c r="I40435" s="27"/>
      <c r="J40435" s="27"/>
    </row>
    <row r="40436" spans="2:10" x14ac:dyDescent="0.25">
      <c r="B40436" s="27"/>
      <c r="D40436" s="27"/>
      <c r="E40436" s="27"/>
      <c r="I40436" s="27"/>
      <c r="J40436" s="27"/>
    </row>
    <row r="40437" spans="2:10" x14ac:dyDescent="0.25">
      <c r="B40437" s="27"/>
      <c r="D40437" s="27"/>
      <c r="E40437" s="27"/>
      <c r="I40437" s="27"/>
      <c r="J40437" s="27"/>
    </row>
    <row r="40438" spans="2:10" x14ac:dyDescent="0.25">
      <c r="B40438" s="27"/>
      <c r="D40438" s="27"/>
      <c r="E40438" s="27"/>
      <c r="I40438" s="27"/>
      <c r="J40438" s="27"/>
    </row>
    <row r="40439" spans="2:10" x14ac:dyDescent="0.25">
      <c r="B40439" s="27"/>
      <c r="D40439" s="27"/>
      <c r="E40439" s="27"/>
      <c r="I40439" s="27"/>
      <c r="J40439" s="27"/>
    </row>
    <row r="40440" spans="2:10" x14ac:dyDescent="0.25">
      <c r="B40440" s="27"/>
      <c r="D40440" s="27"/>
      <c r="E40440" s="27"/>
      <c r="I40440" s="27"/>
      <c r="J40440" s="27"/>
    </row>
    <row r="40441" spans="2:10" x14ac:dyDescent="0.25">
      <c r="B40441" s="27"/>
      <c r="D40441" s="27"/>
      <c r="E40441" s="27"/>
      <c r="I40441" s="27"/>
      <c r="J40441" s="27"/>
    </row>
    <row r="40442" spans="2:10" x14ac:dyDescent="0.25">
      <c r="B40442" s="27"/>
      <c r="D40442" s="27"/>
      <c r="E40442" s="27"/>
      <c r="I40442" s="27"/>
      <c r="J40442" s="27"/>
    </row>
    <row r="40443" spans="2:10" x14ac:dyDescent="0.25">
      <c r="B40443" s="27"/>
      <c r="D40443" s="27"/>
      <c r="E40443" s="27"/>
      <c r="I40443" s="27"/>
      <c r="J40443" s="27"/>
    </row>
    <row r="40444" spans="2:10" x14ac:dyDescent="0.25">
      <c r="B40444" s="27"/>
      <c r="D40444" s="27"/>
      <c r="E40444" s="27"/>
      <c r="I40444" s="27"/>
      <c r="J40444" s="27"/>
    </row>
    <row r="40445" spans="2:10" x14ac:dyDescent="0.25">
      <c r="B40445" s="27"/>
      <c r="D40445" s="27"/>
      <c r="E40445" s="27"/>
      <c r="I40445" s="27"/>
      <c r="J40445" s="27"/>
    </row>
    <row r="40446" spans="2:10" x14ac:dyDescent="0.25">
      <c r="B40446" s="27"/>
      <c r="D40446" s="27"/>
      <c r="E40446" s="27"/>
      <c r="I40446" s="27"/>
      <c r="J40446" s="27"/>
    </row>
    <row r="40447" spans="2:10" x14ac:dyDescent="0.25">
      <c r="B40447" s="27"/>
      <c r="D40447" s="27"/>
      <c r="E40447" s="27"/>
      <c r="I40447" s="27"/>
      <c r="J40447" s="27"/>
    </row>
    <row r="40448" spans="2:10" x14ac:dyDescent="0.25">
      <c r="B40448" s="27"/>
      <c r="D40448" s="27"/>
      <c r="E40448" s="27"/>
      <c r="I40448" s="27"/>
      <c r="J40448" s="27"/>
    </row>
    <row r="40449" spans="2:10" x14ac:dyDescent="0.25">
      <c r="B40449" s="27"/>
      <c r="D40449" s="27"/>
      <c r="E40449" s="27"/>
      <c r="I40449" s="27"/>
      <c r="J40449" s="27"/>
    </row>
    <row r="40450" spans="2:10" x14ac:dyDescent="0.25">
      <c r="B40450" s="27"/>
      <c r="D40450" s="27"/>
      <c r="E40450" s="27"/>
      <c r="I40450" s="27"/>
      <c r="J40450" s="27"/>
    </row>
    <row r="40451" spans="2:10" x14ac:dyDescent="0.25">
      <c r="B40451" s="27"/>
      <c r="D40451" s="27"/>
      <c r="E40451" s="27"/>
      <c r="I40451" s="27"/>
      <c r="J40451" s="27"/>
    </row>
    <row r="40452" spans="2:10" x14ac:dyDescent="0.25">
      <c r="B40452" s="27"/>
      <c r="D40452" s="27"/>
      <c r="E40452" s="27"/>
      <c r="I40452" s="27"/>
      <c r="J40452" s="27"/>
    </row>
    <row r="40453" spans="2:10" x14ac:dyDescent="0.25">
      <c r="B40453" s="27"/>
      <c r="D40453" s="27"/>
      <c r="E40453" s="27"/>
      <c r="I40453" s="27"/>
      <c r="J40453" s="27"/>
    </row>
    <row r="40454" spans="2:10" x14ac:dyDescent="0.25">
      <c r="B40454" s="27"/>
      <c r="D40454" s="27"/>
      <c r="E40454" s="27"/>
      <c r="I40454" s="27"/>
      <c r="J40454" s="27"/>
    </row>
    <row r="40455" spans="2:10" x14ac:dyDescent="0.25">
      <c r="B40455" s="27"/>
      <c r="D40455" s="27"/>
      <c r="E40455" s="27"/>
      <c r="I40455" s="27"/>
      <c r="J40455" s="27"/>
    </row>
    <row r="40456" spans="2:10" x14ac:dyDescent="0.25">
      <c r="B40456" s="27"/>
      <c r="D40456" s="27"/>
      <c r="E40456" s="27"/>
      <c r="I40456" s="27"/>
      <c r="J40456" s="27"/>
    </row>
    <row r="40457" spans="2:10" x14ac:dyDescent="0.25">
      <c r="B40457" s="27"/>
      <c r="D40457" s="27"/>
      <c r="E40457" s="27"/>
      <c r="I40457" s="27"/>
      <c r="J40457" s="27"/>
    </row>
    <row r="40458" spans="2:10" x14ac:dyDescent="0.25">
      <c r="B40458" s="27"/>
      <c r="D40458" s="27"/>
      <c r="E40458" s="27"/>
      <c r="I40458" s="27"/>
      <c r="J40458" s="27"/>
    </row>
    <row r="40459" spans="2:10" x14ac:dyDescent="0.25">
      <c r="B40459" s="27"/>
      <c r="D40459" s="27"/>
      <c r="E40459" s="27"/>
      <c r="I40459" s="27"/>
      <c r="J40459" s="27"/>
    </row>
    <row r="40460" spans="2:10" x14ac:dyDescent="0.25">
      <c r="B40460" s="27"/>
      <c r="D40460" s="27"/>
      <c r="E40460" s="27"/>
      <c r="I40460" s="27"/>
      <c r="J40460" s="27"/>
    </row>
    <row r="40461" spans="2:10" x14ac:dyDescent="0.25">
      <c r="B40461" s="27"/>
      <c r="D40461" s="27"/>
      <c r="E40461" s="27"/>
      <c r="I40461" s="27"/>
      <c r="J40461" s="27"/>
    </row>
    <row r="40462" spans="2:10" x14ac:dyDescent="0.25">
      <c r="B40462" s="27"/>
      <c r="D40462" s="27"/>
      <c r="E40462" s="27"/>
      <c r="I40462" s="27"/>
      <c r="J40462" s="27"/>
    </row>
    <row r="40463" spans="2:10" x14ac:dyDescent="0.25">
      <c r="B40463" s="27"/>
      <c r="D40463" s="27"/>
      <c r="E40463" s="27"/>
      <c r="I40463" s="27"/>
      <c r="J40463" s="27"/>
    </row>
    <row r="40464" spans="2:10" x14ac:dyDescent="0.25">
      <c r="B40464" s="27"/>
      <c r="D40464" s="27"/>
      <c r="E40464" s="27"/>
      <c r="I40464" s="27"/>
      <c r="J40464" s="27"/>
    </row>
    <row r="40465" spans="2:10" x14ac:dyDescent="0.25">
      <c r="B40465" s="27"/>
      <c r="D40465" s="27"/>
      <c r="E40465" s="27"/>
      <c r="I40465" s="27"/>
      <c r="J40465" s="27"/>
    </row>
    <row r="40466" spans="2:10" x14ac:dyDescent="0.25">
      <c r="B40466" s="27"/>
      <c r="D40466" s="27"/>
      <c r="E40466" s="27"/>
      <c r="I40466" s="27"/>
      <c r="J40466" s="27"/>
    </row>
    <row r="40467" spans="2:10" x14ac:dyDescent="0.25">
      <c r="B40467" s="27"/>
      <c r="D40467" s="27"/>
      <c r="E40467" s="27"/>
      <c r="I40467" s="27"/>
      <c r="J40467" s="27"/>
    </row>
    <row r="40468" spans="2:10" x14ac:dyDescent="0.25">
      <c r="B40468" s="27"/>
      <c r="D40468" s="27"/>
      <c r="E40468" s="27"/>
      <c r="I40468" s="27"/>
      <c r="J40468" s="27"/>
    </row>
    <row r="40469" spans="2:10" x14ac:dyDescent="0.25">
      <c r="B40469" s="27"/>
      <c r="D40469" s="27"/>
      <c r="E40469" s="27"/>
      <c r="I40469" s="27"/>
      <c r="J40469" s="27"/>
    </row>
    <row r="40470" spans="2:10" x14ac:dyDescent="0.25">
      <c r="B40470" s="27"/>
      <c r="D40470" s="27"/>
      <c r="E40470" s="27"/>
      <c r="I40470" s="27"/>
      <c r="J40470" s="27"/>
    </row>
    <row r="40471" spans="2:10" x14ac:dyDescent="0.25">
      <c r="B40471" s="27"/>
      <c r="D40471" s="27"/>
      <c r="E40471" s="27"/>
      <c r="I40471" s="27"/>
      <c r="J40471" s="27"/>
    </row>
    <row r="40472" spans="2:10" x14ac:dyDescent="0.25">
      <c r="B40472" s="27"/>
      <c r="D40472" s="27"/>
      <c r="E40472" s="27"/>
      <c r="I40472" s="27"/>
      <c r="J40472" s="27"/>
    </row>
    <row r="40473" spans="2:10" x14ac:dyDescent="0.25">
      <c r="B40473" s="27"/>
      <c r="D40473" s="27"/>
      <c r="E40473" s="27"/>
      <c r="I40473" s="27"/>
      <c r="J40473" s="27"/>
    </row>
    <row r="40474" spans="2:10" x14ac:dyDescent="0.25">
      <c r="B40474" s="27"/>
      <c r="D40474" s="27"/>
      <c r="E40474" s="27"/>
      <c r="I40474" s="27"/>
      <c r="J40474" s="27"/>
    </row>
    <row r="40475" spans="2:10" x14ac:dyDescent="0.25">
      <c r="B40475" s="27"/>
      <c r="D40475" s="27"/>
      <c r="E40475" s="27"/>
      <c r="I40475" s="27"/>
      <c r="J40475" s="27"/>
    </row>
    <row r="40476" spans="2:10" x14ac:dyDescent="0.25">
      <c r="B40476" s="27"/>
      <c r="D40476" s="27"/>
      <c r="E40476" s="27"/>
      <c r="I40476" s="27"/>
      <c r="J40476" s="27"/>
    </row>
    <row r="40477" spans="2:10" x14ac:dyDescent="0.25">
      <c r="B40477" s="27"/>
      <c r="D40477" s="27"/>
      <c r="E40477" s="27"/>
      <c r="I40477" s="27"/>
      <c r="J40477" s="27"/>
    </row>
    <row r="40478" spans="2:10" x14ac:dyDescent="0.25">
      <c r="B40478" s="27"/>
      <c r="D40478" s="27"/>
      <c r="E40478" s="27"/>
      <c r="I40478" s="27"/>
      <c r="J40478" s="27"/>
    </row>
    <row r="40479" spans="2:10" x14ac:dyDescent="0.25">
      <c r="B40479" s="27"/>
      <c r="D40479" s="27"/>
      <c r="E40479" s="27"/>
      <c r="I40479" s="27"/>
      <c r="J40479" s="27"/>
    </row>
    <row r="40480" spans="2:10" x14ac:dyDescent="0.25">
      <c r="B40480" s="27"/>
      <c r="D40480" s="27"/>
      <c r="E40480" s="27"/>
      <c r="I40480" s="27"/>
      <c r="J40480" s="27"/>
    </row>
    <row r="40481" spans="2:10" x14ac:dyDescent="0.25">
      <c r="B40481" s="27"/>
      <c r="D40481" s="27"/>
      <c r="E40481" s="27"/>
      <c r="I40481" s="27"/>
      <c r="J40481" s="27"/>
    </row>
    <row r="40482" spans="2:10" x14ac:dyDescent="0.25">
      <c r="B40482" s="27"/>
      <c r="D40482" s="27"/>
      <c r="E40482" s="27"/>
      <c r="I40482" s="27"/>
      <c r="J40482" s="27"/>
    </row>
    <row r="40483" spans="2:10" x14ac:dyDescent="0.25">
      <c r="B40483" s="27"/>
      <c r="D40483" s="27"/>
      <c r="E40483" s="27"/>
      <c r="I40483" s="27"/>
      <c r="J40483" s="27"/>
    </row>
    <row r="40484" spans="2:10" x14ac:dyDescent="0.25">
      <c r="B40484" s="27"/>
      <c r="D40484" s="27"/>
      <c r="E40484" s="27"/>
      <c r="I40484" s="27"/>
      <c r="J40484" s="27"/>
    </row>
    <row r="40485" spans="2:10" x14ac:dyDescent="0.25">
      <c r="B40485" s="27"/>
      <c r="D40485" s="27"/>
      <c r="E40485" s="27"/>
      <c r="I40485" s="27"/>
      <c r="J40485" s="27"/>
    </row>
    <row r="40486" spans="2:10" x14ac:dyDescent="0.25">
      <c r="B40486" s="27"/>
      <c r="D40486" s="27"/>
      <c r="E40486" s="27"/>
      <c r="I40486" s="27"/>
      <c r="J40486" s="27"/>
    </row>
    <row r="40487" spans="2:10" x14ac:dyDescent="0.25">
      <c r="B40487" s="27"/>
      <c r="D40487" s="27"/>
      <c r="E40487" s="27"/>
      <c r="I40487" s="27"/>
      <c r="J40487" s="27"/>
    </row>
    <row r="40488" spans="2:10" x14ac:dyDescent="0.25">
      <c r="B40488" s="27"/>
      <c r="D40488" s="27"/>
      <c r="E40488" s="27"/>
      <c r="I40488" s="27"/>
      <c r="J40488" s="27"/>
    </row>
    <row r="40489" spans="2:10" x14ac:dyDescent="0.25">
      <c r="B40489" s="27"/>
      <c r="D40489" s="27"/>
      <c r="E40489" s="27"/>
      <c r="I40489" s="27"/>
      <c r="J40489" s="27"/>
    </row>
    <row r="40490" spans="2:10" x14ac:dyDescent="0.25">
      <c r="B40490" s="27"/>
      <c r="D40490" s="27"/>
      <c r="E40490" s="27"/>
      <c r="I40490" s="27"/>
      <c r="J40490" s="27"/>
    </row>
    <row r="40491" spans="2:10" x14ac:dyDescent="0.25">
      <c r="B40491" s="27"/>
      <c r="D40491" s="27"/>
      <c r="E40491" s="27"/>
      <c r="I40491" s="27"/>
      <c r="J40491" s="27"/>
    </row>
    <row r="40492" spans="2:10" x14ac:dyDescent="0.25">
      <c r="B40492" s="27"/>
      <c r="D40492" s="27"/>
      <c r="E40492" s="27"/>
      <c r="I40492" s="27"/>
      <c r="J40492" s="27"/>
    </row>
    <row r="40493" spans="2:10" x14ac:dyDescent="0.25">
      <c r="B40493" s="27"/>
      <c r="D40493" s="27"/>
      <c r="E40493" s="27"/>
      <c r="I40493" s="27"/>
      <c r="J40493" s="27"/>
    </row>
    <row r="40494" spans="2:10" x14ac:dyDescent="0.25">
      <c r="B40494" s="27"/>
      <c r="D40494" s="27"/>
      <c r="E40494" s="27"/>
      <c r="I40494" s="27"/>
      <c r="J40494" s="27"/>
    </row>
    <row r="40495" spans="2:10" x14ac:dyDescent="0.25">
      <c r="B40495" s="27"/>
      <c r="D40495" s="27"/>
      <c r="E40495" s="27"/>
      <c r="I40495" s="27"/>
      <c r="J40495" s="27"/>
    </row>
    <row r="40496" spans="2:10" x14ac:dyDescent="0.25">
      <c r="B40496" s="27"/>
      <c r="D40496" s="27"/>
      <c r="E40496" s="27"/>
      <c r="I40496" s="27"/>
      <c r="J40496" s="27"/>
    </row>
    <row r="40497" spans="2:10" x14ac:dyDescent="0.25">
      <c r="B40497" s="27"/>
      <c r="D40497" s="27"/>
      <c r="E40497" s="27"/>
      <c r="I40497" s="27"/>
      <c r="J40497" s="27"/>
    </row>
    <row r="40498" spans="2:10" x14ac:dyDescent="0.25">
      <c r="B40498" s="27"/>
      <c r="D40498" s="27"/>
      <c r="E40498" s="27"/>
      <c r="I40498" s="27"/>
      <c r="J40498" s="27"/>
    </row>
    <row r="40499" spans="2:10" x14ac:dyDescent="0.25">
      <c r="B40499" s="27"/>
      <c r="D40499" s="27"/>
      <c r="E40499" s="27"/>
      <c r="I40499" s="27"/>
      <c r="J40499" s="27"/>
    </row>
    <row r="40500" spans="2:10" x14ac:dyDescent="0.25">
      <c r="B40500" s="27"/>
      <c r="D40500" s="27"/>
      <c r="E40500" s="27"/>
      <c r="I40500" s="27"/>
      <c r="J40500" s="27"/>
    </row>
    <row r="40501" spans="2:10" x14ac:dyDescent="0.25">
      <c r="B40501" s="27"/>
      <c r="D40501" s="27"/>
      <c r="E40501" s="27"/>
      <c r="I40501" s="27"/>
      <c r="J40501" s="27"/>
    </row>
    <row r="40502" spans="2:10" x14ac:dyDescent="0.25">
      <c r="B40502" s="27"/>
      <c r="D40502" s="27"/>
      <c r="E40502" s="27"/>
      <c r="I40502" s="27"/>
      <c r="J40502" s="27"/>
    </row>
    <row r="40503" spans="2:10" x14ac:dyDescent="0.25">
      <c r="B40503" s="27"/>
      <c r="D40503" s="27"/>
      <c r="E40503" s="27"/>
      <c r="I40503" s="27"/>
      <c r="J40503" s="27"/>
    </row>
    <row r="40504" spans="2:10" x14ac:dyDescent="0.25">
      <c r="B40504" s="27"/>
      <c r="D40504" s="27"/>
      <c r="E40504" s="27"/>
      <c r="I40504" s="27"/>
      <c r="J40504" s="27"/>
    </row>
    <row r="40505" spans="2:10" x14ac:dyDescent="0.25">
      <c r="B40505" s="27"/>
      <c r="D40505" s="27"/>
      <c r="E40505" s="27"/>
      <c r="I40505" s="27"/>
      <c r="J40505" s="27"/>
    </row>
    <row r="40506" spans="2:10" x14ac:dyDescent="0.25">
      <c r="B40506" s="27"/>
      <c r="D40506" s="27"/>
      <c r="E40506" s="27"/>
      <c r="I40506" s="27"/>
      <c r="J40506" s="27"/>
    </row>
    <row r="40507" spans="2:10" x14ac:dyDescent="0.25">
      <c r="B40507" s="27"/>
      <c r="D40507" s="27"/>
      <c r="E40507" s="27"/>
      <c r="I40507" s="27"/>
      <c r="J40507" s="27"/>
    </row>
    <row r="40508" spans="2:10" x14ac:dyDescent="0.25">
      <c r="B40508" s="27"/>
      <c r="D40508" s="27"/>
      <c r="E40508" s="27"/>
      <c r="I40508" s="27"/>
      <c r="J40508" s="27"/>
    </row>
    <row r="40509" spans="2:10" x14ac:dyDescent="0.25">
      <c r="B40509" s="27"/>
      <c r="D40509" s="27"/>
      <c r="E40509" s="27"/>
      <c r="I40509" s="27"/>
      <c r="J40509" s="27"/>
    </row>
    <row r="40510" spans="2:10" x14ac:dyDescent="0.25">
      <c r="B40510" s="27"/>
      <c r="D40510" s="27"/>
      <c r="E40510" s="27"/>
      <c r="I40510" s="27"/>
      <c r="J40510" s="27"/>
    </row>
    <row r="40511" spans="2:10" x14ac:dyDescent="0.25">
      <c r="B40511" s="27"/>
      <c r="D40511" s="27"/>
      <c r="E40511" s="27"/>
      <c r="I40511" s="27"/>
      <c r="J40511" s="27"/>
    </row>
    <row r="40512" spans="2:10" x14ac:dyDescent="0.25">
      <c r="B40512" s="27"/>
      <c r="D40512" s="27"/>
      <c r="E40512" s="27"/>
      <c r="I40512" s="27"/>
      <c r="J40512" s="27"/>
    </row>
    <row r="40513" spans="2:10" x14ac:dyDescent="0.25">
      <c r="B40513" s="27"/>
      <c r="D40513" s="27"/>
      <c r="E40513" s="27"/>
      <c r="I40513" s="27"/>
      <c r="J40513" s="27"/>
    </row>
    <row r="40514" spans="2:10" x14ac:dyDescent="0.25">
      <c r="B40514" s="27"/>
      <c r="D40514" s="27"/>
      <c r="E40514" s="27"/>
      <c r="I40514" s="27"/>
      <c r="J40514" s="27"/>
    </row>
    <row r="40515" spans="2:10" x14ac:dyDescent="0.25">
      <c r="B40515" s="27"/>
      <c r="D40515" s="27"/>
      <c r="E40515" s="27"/>
      <c r="I40515" s="27"/>
      <c r="J40515" s="27"/>
    </row>
    <row r="40516" spans="2:10" x14ac:dyDescent="0.25">
      <c r="B40516" s="27"/>
      <c r="D40516" s="27"/>
      <c r="E40516" s="27"/>
      <c r="I40516" s="27"/>
      <c r="J40516" s="27"/>
    </row>
    <row r="40517" spans="2:10" x14ac:dyDescent="0.25">
      <c r="B40517" s="27"/>
      <c r="D40517" s="27"/>
      <c r="E40517" s="27"/>
      <c r="I40517" s="27"/>
      <c r="J40517" s="27"/>
    </row>
    <row r="40518" spans="2:10" x14ac:dyDescent="0.25">
      <c r="B40518" s="27"/>
      <c r="D40518" s="27"/>
      <c r="E40518" s="27"/>
      <c r="I40518" s="27"/>
      <c r="J40518" s="27"/>
    </row>
    <row r="40519" spans="2:10" x14ac:dyDescent="0.25">
      <c r="B40519" s="27"/>
      <c r="D40519" s="27"/>
      <c r="E40519" s="27"/>
      <c r="I40519" s="27"/>
      <c r="J40519" s="27"/>
    </row>
    <row r="40520" spans="2:10" x14ac:dyDescent="0.25">
      <c r="B40520" s="27"/>
      <c r="D40520" s="27"/>
      <c r="E40520" s="27"/>
      <c r="I40520" s="27"/>
      <c r="J40520" s="27"/>
    </row>
    <row r="40521" spans="2:10" x14ac:dyDescent="0.25">
      <c r="B40521" s="27"/>
      <c r="D40521" s="27"/>
      <c r="E40521" s="27"/>
      <c r="I40521" s="27"/>
      <c r="J40521" s="27"/>
    </row>
    <row r="40522" spans="2:10" x14ac:dyDescent="0.25">
      <c r="B40522" s="27"/>
      <c r="D40522" s="27"/>
      <c r="E40522" s="27"/>
      <c r="I40522" s="27"/>
      <c r="J40522" s="27"/>
    </row>
    <row r="40523" spans="2:10" x14ac:dyDescent="0.25">
      <c r="B40523" s="27"/>
      <c r="D40523" s="27"/>
      <c r="E40523" s="27"/>
      <c r="I40523" s="27"/>
      <c r="J40523" s="27"/>
    </row>
    <row r="40524" spans="2:10" x14ac:dyDescent="0.25">
      <c r="B40524" s="27"/>
      <c r="D40524" s="27"/>
      <c r="E40524" s="27"/>
      <c r="I40524" s="27"/>
      <c r="J40524" s="27"/>
    </row>
    <row r="40525" spans="2:10" x14ac:dyDescent="0.25">
      <c r="B40525" s="27"/>
      <c r="D40525" s="27"/>
      <c r="E40525" s="27"/>
      <c r="I40525" s="27"/>
      <c r="J40525" s="27"/>
    </row>
    <row r="40526" spans="2:10" x14ac:dyDescent="0.25">
      <c r="B40526" s="27"/>
      <c r="D40526" s="27"/>
      <c r="E40526" s="27"/>
      <c r="I40526" s="27"/>
      <c r="J40526" s="27"/>
    </row>
    <row r="40527" spans="2:10" x14ac:dyDescent="0.25">
      <c r="B40527" s="27"/>
      <c r="D40527" s="27"/>
      <c r="E40527" s="27"/>
      <c r="I40527" s="27"/>
      <c r="J40527" s="27"/>
    </row>
    <row r="40528" spans="2:10" x14ac:dyDescent="0.25">
      <c r="B40528" s="27"/>
      <c r="D40528" s="27"/>
      <c r="E40528" s="27"/>
      <c r="I40528" s="27"/>
      <c r="J40528" s="27"/>
    </row>
    <row r="40529" spans="2:10" x14ac:dyDescent="0.25">
      <c r="B40529" s="27"/>
      <c r="D40529" s="27"/>
      <c r="E40529" s="27"/>
      <c r="I40529" s="27"/>
      <c r="J40529" s="27"/>
    </row>
    <row r="40530" spans="2:10" x14ac:dyDescent="0.25">
      <c r="B40530" s="27"/>
      <c r="D40530" s="27"/>
      <c r="E40530" s="27"/>
      <c r="I40530" s="27"/>
      <c r="J40530" s="27"/>
    </row>
    <row r="40531" spans="2:10" x14ac:dyDescent="0.25">
      <c r="B40531" s="27"/>
      <c r="D40531" s="27"/>
      <c r="E40531" s="27"/>
      <c r="I40531" s="27"/>
      <c r="J40531" s="27"/>
    </row>
    <row r="40532" spans="2:10" x14ac:dyDescent="0.25">
      <c r="B40532" s="27"/>
      <c r="D40532" s="27"/>
      <c r="E40532" s="27"/>
      <c r="I40532" s="27"/>
      <c r="J40532" s="27"/>
    </row>
    <row r="40533" spans="2:10" x14ac:dyDescent="0.25">
      <c r="B40533" s="27"/>
      <c r="D40533" s="27"/>
      <c r="E40533" s="27"/>
      <c r="I40533" s="27"/>
      <c r="J40533" s="27"/>
    </row>
    <row r="40534" spans="2:10" x14ac:dyDescent="0.25">
      <c r="B40534" s="27"/>
      <c r="D40534" s="27"/>
      <c r="E40534" s="27"/>
      <c r="I40534" s="27"/>
      <c r="J40534" s="27"/>
    </row>
    <row r="40535" spans="2:10" x14ac:dyDescent="0.25">
      <c r="B40535" s="27"/>
      <c r="D40535" s="27"/>
      <c r="E40535" s="27"/>
      <c r="I40535" s="27"/>
      <c r="J40535" s="27"/>
    </row>
    <row r="40536" spans="2:10" x14ac:dyDescent="0.25">
      <c r="B40536" s="27"/>
      <c r="D40536" s="27"/>
      <c r="E40536" s="27"/>
      <c r="I40536" s="27"/>
      <c r="J40536" s="27"/>
    </row>
    <row r="40537" spans="2:10" x14ac:dyDescent="0.25">
      <c r="B40537" s="27"/>
      <c r="D40537" s="27"/>
      <c r="E40537" s="27"/>
      <c r="I40537" s="27"/>
      <c r="J40537" s="27"/>
    </row>
    <row r="40538" spans="2:10" x14ac:dyDescent="0.25">
      <c r="B40538" s="27"/>
      <c r="D40538" s="27"/>
      <c r="E40538" s="27"/>
      <c r="I40538" s="27"/>
      <c r="J40538" s="27"/>
    </row>
    <row r="40539" spans="2:10" x14ac:dyDescent="0.25">
      <c r="B40539" s="27"/>
      <c r="D40539" s="27"/>
      <c r="E40539" s="27"/>
      <c r="I40539" s="27"/>
      <c r="J40539" s="27"/>
    </row>
    <row r="40540" spans="2:10" x14ac:dyDescent="0.25">
      <c r="B40540" s="27"/>
      <c r="D40540" s="27"/>
      <c r="E40540" s="27"/>
      <c r="I40540" s="27"/>
      <c r="J40540" s="27"/>
    </row>
    <row r="40541" spans="2:10" x14ac:dyDescent="0.25">
      <c r="B40541" s="27"/>
      <c r="D40541" s="27"/>
      <c r="E40541" s="27"/>
      <c r="I40541" s="27"/>
      <c r="J40541" s="27"/>
    </row>
    <row r="40542" spans="2:10" x14ac:dyDescent="0.25">
      <c r="B40542" s="27"/>
      <c r="D40542" s="27"/>
      <c r="E40542" s="27"/>
      <c r="I40542" s="27"/>
      <c r="J40542" s="27"/>
    </row>
    <row r="40543" spans="2:10" x14ac:dyDescent="0.25">
      <c r="B40543" s="27"/>
      <c r="D40543" s="27"/>
      <c r="E40543" s="27"/>
      <c r="I40543" s="27"/>
      <c r="J40543" s="27"/>
    </row>
    <row r="40544" spans="2:10" x14ac:dyDescent="0.25">
      <c r="B40544" s="27"/>
      <c r="D40544" s="27"/>
      <c r="E40544" s="27"/>
      <c r="I40544" s="27"/>
      <c r="J40544" s="27"/>
    </row>
    <row r="40545" spans="2:10" x14ac:dyDescent="0.25">
      <c r="B40545" s="27"/>
      <c r="D40545" s="27"/>
      <c r="E40545" s="27"/>
      <c r="I40545" s="27"/>
      <c r="J40545" s="27"/>
    </row>
    <row r="40546" spans="2:10" x14ac:dyDescent="0.25">
      <c r="B40546" s="27"/>
      <c r="D40546" s="27"/>
      <c r="E40546" s="27"/>
      <c r="I40546" s="27"/>
      <c r="J40546" s="27"/>
    </row>
    <row r="40547" spans="2:10" x14ac:dyDescent="0.25">
      <c r="B40547" s="27"/>
      <c r="D40547" s="27"/>
      <c r="E40547" s="27"/>
      <c r="I40547" s="27"/>
      <c r="J40547" s="27"/>
    </row>
    <row r="40548" spans="2:10" x14ac:dyDescent="0.25">
      <c r="B40548" s="27"/>
      <c r="D40548" s="27"/>
      <c r="E40548" s="27"/>
      <c r="I40548" s="27"/>
      <c r="J40548" s="27"/>
    </row>
    <row r="40549" spans="2:10" x14ac:dyDescent="0.25">
      <c r="B40549" s="27"/>
      <c r="D40549" s="27"/>
      <c r="E40549" s="27"/>
      <c r="I40549" s="27"/>
      <c r="J40549" s="27"/>
    </row>
    <row r="40550" spans="2:10" x14ac:dyDescent="0.25">
      <c r="B40550" s="27"/>
      <c r="D40550" s="27"/>
      <c r="E40550" s="27"/>
      <c r="I40550" s="27"/>
      <c r="J40550" s="27"/>
    </row>
    <row r="40551" spans="2:10" x14ac:dyDescent="0.25">
      <c r="B40551" s="27"/>
      <c r="D40551" s="27"/>
      <c r="E40551" s="27"/>
      <c r="I40551" s="27"/>
      <c r="J40551" s="27"/>
    </row>
    <row r="40552" spans="2:10" x14ac:dyDescent="0.25">
      <c r="B40552" s="27"/>
      <c r="D40552" s="27"/>
      <c r="E40552" s="27"/>
      <c r="I40552" s="27"/>
      <c r="J40552" s="27"/>
    </row>
    <row r="40553" spans="2:10" x14ac:dyDescent="0.25">
      <c r="B40553" s="27"/>
      <c r="D40553" s="27"/>
      <c r="E40553" s="27"/>
      <c r="I40553" s="27"/>
      <c r="J40553" s="27"/>
    </row>
    <row r="40554" spans="2:10" x14ac:dyDescent="0.25">
      <c r="B40554" s="27"/>
      <c r="D40554" s="27"/>
      <c r="E40554" s="27"/>
      <c r="I40554" s="27"/>
      <c r="J40554" s="27"/>
    </row>
    <row r="40555" spans="2:10" x14ac:dyDescent="0.25">
      <c r="B40555" s="27"/>
      <c r="D40555" s="27"/>
      <c r="E40555" s="27"/>
      <c r="I40555" s="27"/>
      <c r="J40555" s="27"/>
    </row>
    <row r="40556" spans="2:10" x14ac:dyDescent="0.25">
      <c r="B40556" s="27"/>
      <c r="D40556" s="27"/>
      <c r="E40556" s="27"/>
      <c r="I40556" s="27"/>
      <c r="J40556" s="27"/>
    </row>
    <row r="40557" spans="2:10" x14ac:dyDescent="0.25">
      <c r="B40557" s="27"/>
      <c r="D40557" s="27"/>
      <c r="E40557" s="27"/>
      <c r="I40557" s="27"/>
      <c r="J40557" s="27"/>
    </row>
    <row r="40558" spans="2:10" x14ac:dyDescent="0.25">
      <c r="B40558" s="27"/>
      <c r="D40558" s="27"/>
      <c r="E40558" s="27"/>
      <c r="I40558" s="27"/>
      <c r="J40558" s="27"/>
    </row>
    <row r="40559" spans="2:10" x14ac:dyDescent="0.25">
      <c r="B40559" s="27"/>
      <c r="D40559" s="27"/>
      <c r="E40559" s="27"/>
      <c r="I40559" s="27"/>
      <c r="J40559" s="27"/>
    </row>
    <row r="40560" spans="2:10" x14ac:dyDescent="0.25">
      <c r="B40560" s="27"/>
      <c r="D40560" s="27"/>
      <c r="E40560" s="27"/>
      <c r="I40560" s="27"/>
      <c r="J40560" s="27"/>
    </row>
    <row r="40561" spans="2:10" x14ac:dyDescent="0.25">
      <c r="B40561" s="27"/>
      <c r="D40561" s="27"/>
      <c r="E40561" s="27"/>
      <c r="I40561" s="27"/>
      <c r="J40561" s="27"/>
    </row>
    <row r="40562" spans="2:10" x14ac:dyDescent="0.25">
      <c r="B40562" s="27"/>
      <c r="D40562" s="27"/>
      <c r="E40562" s="27"/>
      <c r="I40562" s="27"/>
      <c r="J40562" s="27"/>
    </row>
    <row r="40563" spans="2:10" x14ac:dyDescent="0.25">
      <c r="B40563" s="27"/>
      <c r="D40563" s="27"/>
      <c r="E40563" s="27"/>
      <c r="I40563" s="27"/>
      <c r="J40563" s="27"/>
    </row>
    <row r="40564" spans="2:10" x14ac:dyDescent="0.25">
      <c r="B40564" s="27"/>
      <c r="D40564" s="27"/>
      <c r="E40564" s="27"/>
      <c r="I40564" s="27"/>
      <c r="J40564" s="27"/>
    </row>
    <row r="40565" spans="2:10" x14ac:dyDescent="0.25">
      <c r="B40565" s="27"/>
      <c r="D40565" s="27"/>
      <c r="E40565" s="27"/>
      <c r="I40565" s="27"/>
      <c r="J40565" s="27"/>
    </row>
    <row r="40566" spans="2:10" x14ac:dyDescent="0.25">
      <c r="B40566" s="27"/>
      <c r="D40566" s="27"/>
      <c r="E40566" s="27"/>
      <c r="I40566" s="27"/>
      <c r="J40566" s="27"/>
    </row>
    <row r="40567" spans="2:10" x14ac:dyDescent="0.25">
      <c r="B40567" s="27"/>
      <c r="D40567" s="27"/>
      <c r="E40567" s="27"/>
      <c r="I40567" s="27"/>
      <c r="J40567" s="27"/>
    </row>
    <row r="40568" spans="2:10" x14ac:dyDescent="0.25">
      <c r="B40568" s="27"/>
      <c r="D40568" s="27"/>
      <c r="E40568" s="27"/>
      <c r="I40568" s="27"/>
      <c r="J40568" s="27"/>
    </row>
    <row r="40569" spans="2:10" x14ac:dyDescent="0.25">
      <c r="B40569" s="27"/>
      <c r="D40569" s="27"/>
      <c r="E40569" s="27"/>
      <c r="I40569" s="27"/>
      <c r="J40569" s="27"/>
    </row>
    <row r="40570" spans="2:10" x14ac:dyDescent="0.25">
      <c r="B40570" s="27"/>
      <c r="D40570" s="27"/>
      <c r="E40570" s="27"/>
      <c r="I40570" s="27"/>
      <c r="J40570" s="27"/>
    </row>
    <row r="40571" spans="2:10" x14ac:dyDescent="0.25">
      <c r="B40571" s="27"/>
      <c r="D40571" s="27"/>
      <c r="E40571" s="27"/>
      <c r="I40571" s="27"/>
      <c r="J40571" s="27"/>
    </row>
    <row r="40572" spans="2:10" x14ac:dyDescent="0.25">
      <c r="B40572" s="27"/>
      <c r="D40572" s="27"/>
      <c r="E40572" s="27"/>
      <c r="I40572" s="27"/>
      <c r="J40572" s="27"/>
    </row>
    <row r="40573" spans="2:10" x14ac:dyDescent="0.25">
      <c r="B40573" s="27"/>
      <c r="D40573" s="27"/>
      <c r="E40573" s="27"/>
      <c r="I40573" s="27"/>
      <c r="J40573" s="27"/>
    </row>
    <row r="40574" spans="2:10" x14ac:dyDescent="0.25">
      <c r="B40574" s="27"/>
      <c r="D40574" s="27"/>
      <c r="E40574" s="27"/>
      <c r="I40574" s="27"/>
      <c r="J40574" s="27"/>
    </row>
    <row r="40575" spans="2:10" x14ac:dyDescent="0.25">
      <c r="B40575" s="27"/>
      <c r="D40575" s="27"/>
      <c r="E40575" s="27"/>
      <c r="I40575" s="27"/>
      <c r="J40575" s="27"/>
    </row>
    <row r="40576" spans="2:10" x14ac:dyDescent="0.25">
      <c r="B40576" s="27"/>
      <c r="D40576" s="27"/>
      <c r="E40576" s="27"/>
      <c r="I40576" s="27"/>
      <c r="J40576" s="27"/>
    </row>
    <row r="40577" spans="2:10" x14ac:dyDescent="0.25">
      <c r="B40577" s="27"/>
      <c r="D40577" s="27"/>
      <c r="E40577" s="27"/>
      <c r="I40577" s="27"/>
      <c r="J40577" s="27"/>
    </row>
    <row r="40578" spans="2:10" x14ac:dyDescent="0.25">
      <c r="B40578" s="27"/>
      <c r="D40578" s="27"/>
      <c r="E40578" s="27"/>
      <c r="I40578" s="27"/>
      <c r="J40578" s="27"/>
    </row>
    <row r="40579" spans="2:10" x14ac:dyDescent="0.25">
      <c r="B40579" s="27"/>
      <c r="D40579" s="27"/>
      <c r="E40579" s="27"/>
      <c r="I40579" s="27"/>
      <c r="J40579" s="27"/>
    </row>
    <row r="40580" spans="2:10" x14ac:dyDescent="0.25">
      <c r="B40580" s="27"/>
      <c r="D40580" s="27"/>
      <c r="E40580" s="27"/>
      <c r="I40580" s="27"/>
      <c r="J40580" s="27"/>
    </row>
    <row r="40581" spans="2:10" x14ac:dyDescent="0.25">
      <c r="B40581" s="27"/>
      <c r="D40581" s="27"/>
      <c r="E40581" s="27"/>
      <c r="I40581" s="27"/>
      <c r="J40581" s="27"/>
    </row>
    <row r="40582" spans="2:10" x14ac:dyDescent="0.25">
      <c r="B40582" s="27"/>
      <c r="D40582" s="27"/>
      <c r="E40582" s="27"/>
      <c r="I40582" s="27"/>
      <c r="J40582" s="27"/>
    </row>
    <row r="40583" spans="2:10" x14ac:dyDescent="0.25">
      <c r="B40583" s="27"/>
      <c r="D40583" s="27"/>
      <c r="E40583" s="27"/>
      <c r="I40583" s="27"/>
      <c r="J40583" s="27"/>
    </row>
    <row r="40584" spans="2:10" x14ac:dyDescent="0.25">
      <c r="B40584" s="27"/>
      <c r="D40584" s="27"/>
      <c r="E40584" s="27"/>
      <c r="I40584" s="27"/>
      <c r="J40584" s="27"/>
    </row>
    <row r="40585" spans="2:10" x14ac:dyDescent="0.25">
      <c r="B40585" s="27"/>
      <c r="D40585" s="27"/>
      <c r="E40585" s="27"/>
      <c r="I40585" s="27"/>
      <c r="J40585" s="27"/>
    </row>
    <row r="40586" spans="2:10" x14ac:dyDescent="0.25">
      <c r="B40586" s="27"/>
      <c r="D40586" s="27"/>
      <c r="E40586" s="27"/>
      <c r="I40586" s="27"/>
      <c r="J40586" s="27"/>
    </row>
    <row r="40587" spans="2:10" x14ac:dyDescent="0.25">
      <c r="B40587" s="27"/>
      <c r="D40587" s="27"/>
      <c r="E40587" s="27"/>
      <c r="I40587" s="27"/>
      <c r="J40587" s="27"/>
    </row>
    <row r="40588" spans="2:10" x14ac:dyDescent="0.25">
      <c r="B40588" s="27"/>
      <c r="D40588" s="27"/>
      <c r="E40588" s="27"/>
      <c r="I40588" s="27"/>
      <c r="J40588" s="27"/>
    </row>
    <row r="40589" spans="2:10" x14ac:dyDescent="0.25">
      <c r="B40589" s="27"/>
      <c r="D40589" s="27"/>
      <c r="E40589" s="27"/>
      <c r="I40589" s="27"/>
      <c r="J40589" s="27"/>
    </row>
    <row r="40590" spans="2:10" x14ac:dyDescent="0.25">
      <c r="B40590" s="27"/>
      <c r="D40590" s="27"/>
      <c r="E40590" s="27"/>
      <c r="I40590" s="27"/>
      <c r="J40590" s="27"/>
    </row>
    <row r="40591" spans="2:10" x14ac:dyDescent="0.25">
      <c r="B40591" s="27"/>
      <c r="D40591" s="27"/>
      <c r="E40591" s="27"/>
      <c r="I40591" s="27"/>
      <c r="J40591" s="27"/>
    </row>
    <row r="40592" spans="2:10" x14ac:dyDescent="0.25">
      <c r="B40592" s="27"/>
      <c r="D40592" s="27"/>
      <c r="E40592" s="27"/>
      <c r="I40592" s="27"/>
      <c r="J40592" s="27"/>
    </row>
    <row r="40593" spans="2:10" x14ac:dyDescent="0.25">
      <c r="B40593" s="27"/>
      <c r="D40593" s="27"/>
      <c r="E40593" s="27"/>
      <c r="I40593" s="27"/>
      <c r="J40593" s="27"/>
    </row>
    <row r="40594" spans="2:10" x14ac:dyDescent="0.25">
      <c r="B40594" s="27"/>
      <c r="D40594" s="27"/>
      <c r="E40594" s="27"/>
      <c r="I40594" s="27"/>
      <c r="J40594" s="27"/>
    </row>
    <row r="40595" spans="2:10" x14ac:dyDescent="0.25">
      <c r="B40595" s="27"/>
      <c r="D40595" s="27"/>
      <c r="E40595" s="27"/>
      <c r="I40595" s="27"/>
      <c r="J40595" s="27"/>
    </row>
    <row r="40596" spans="2:10" x14ac:dyDescent="0.25">
      <c r="B40596" s="27"/>
      <c r="D40596" s="27"/>
      <c r="E40596" s="27"/>
      <c r="I40596" s="27"/>
      <c r="J40596" s="27"/>
    </row>
    <row r="40597" spans="2:10" x14ac:dyDescent="0.25">
      <c r="B40597" s="27"/>
      <c r="D40597" s="27"/>
      <c r="E40597" s="27"/>
      <c r="I40597" s="27"/>
      <c r="J40597" s="27"/>
    </row>
    <row r="40598" spans="2:10" x14ac:dyDescent="0.25">
      <c r="B40598" s="27"/>
      <c r="D40598" s="27"/>
      <c r="E40598" s="27"/>
      <c r="I40598" s="27"/>
      <c r="J40598" s="27"/>
    </row>
    <row r="40599" spans="2:10" x14ac:dyDescent="0.25">
      <c r="B40599" s="27"/>
      <c r="D40599" s="27"/>
      <c r="E40599" s="27"/>
      <c r="I40599" s="27"/>
      <c r="J40599" s="27"/>
    </row>
    <row r="40600" spans="2:10" x14ac:dyDescent="0.25">
      <c r="B40600" s="27"/>
      <c r="D40600" s="27"/>
      <c r="E40600" s="27"/>
      <c r="I40600" s="27"/>
      <c r="J40600" s="27"/>
    </row>
    <row r="40601" spans="2:10" x14ac:dyDescent="0.25">
      <c r="B40601" s="27"/>
      <c r="D40601" s="27"/>
      <c r="E40601" s="27"/>
      <c r="I40601" s="27"/>
      <c r="J40601" s="27"/>
    </row>
    <row r="40602" spans="2:10" x14ac:dyDescent="0.25">
      <c r="B40602" s="27"/>
      <c r="D40602" s="27"/>
      <c r="E40602" s="27"/>
      <c r="I40602" s="27"/>
      <c r="J40602" s="27"/>
    </row>
    <row r="40603" spans="2:10" x14ac:dyDescent="0.25">
      <c r="B40603" s="27"/>
      <c r="D40603" s="27"/>
      <c r="E40603" s="27"/>
      <c r="I40603" s="27"/>
      <c r="J40603" s="27"/>
    </row>
    <row r="40604" spans="2:10" x14ac:dyDescent="0.25">
      <c r="B40604" s="27"/>
      <c r="D40604" s="27"/>
      <c r="E40604" s="27"/>
      <c r="I40604" s="27"/>
      <c r="J40604" s="27"/>
    </row>
    <row r="40605" spans="2:10" x14ac:dyDescent="0.25">
      <c r="B40605" s="27"/>
      <c r="D40605" s="27"/>
      <c r="E40605" s="27"/>
      <c r="I40605" s="27"/>
      <c r="J40605" s="27"/>
    </row>
    <row r="40606" spans="2:10" x14ac:dyDescent="0.25">
      <c r="B40606" s="27"/>
      <c r="D40606" s="27"/>
      <c r="E40606" s="27"/>
      <c r="I40606" s="27"/>
      <c r="J40606" s="27"/>
    </row>
    <row r="40607" spans="2:10" x14ac:dyDescent="0.25">
      <c r="B40607" s="27"/>
      <c r="D40607" s="27"/>
      <c r="E40607" s="27"/>
      <c r="I40607" s="27"/>
      <c r="J40607" s="27"/>
    </row>
    <row r="40608" spans="2:10" x14ac:dyDescent="0.25">
      <c r="B40608" s="27"/>
      <c r="D40608" s="27"/>
      <c r="E40608" s="27"/>
      <c r="I40608" s="27"/>
      <c r="J40608" s="27"/>
    </row>
    <row r="40609" spans="2:10" x14ac:dyDescent="0.25">
      <c r="B40609" s="27"/>
      <c r="D40609" s="27"/>
      <c r="E40609" s="27"/>
      <c r="I40609" s="27"/>
      <c r="J40609" s="27"/>
    </row>
    <row r="40610" spans="2:10" x14ac:dyDescent="0.25">
      <c r="B40610" s="27"/>
      <c r="D40610" s="27"/>
      <c r="E40610" s="27"/>
      <c r="I40610" s="27"/>
      <c r="J40610" s="27"/>
    </row>
    <row r="40611" spans="2:10" x14ac:dyDescent="0.25">
      <c r="B40611" s="27"/>
      <c r="D40611" s="27"/>
      <c r="E40611" s="27"/>
      <c r="I40611" s="27"/>
      <c r="J40611" s="27"/>
    </row>
    <row r="40612" spans="2:10" x14ac:dyDescent="0.25">
      <c r="B40612" s="27"/>
      <c r="D40612" s="27"/>
      <c r="E40612" s="27"/>
      <c r="I40612" s="27"/>
      <c r="J40612" s="27"/>
    </row>
    <row r="40613" spans="2:10" x14ac:dyDescent="0.25">
      <c r="B40613" s="27"/>
      <c r="D40613" s="27"/>
      <c r="E40613" s="27"/>
      <c r="I40613" s="27"/>
      <c r="J40613" s="27"/>
    </row>
    <row r="40614" spans="2:10" x14ac:dyDescent="0.25">
      <c r="B40614" s="27"/>
      <c r="D40614" s="27"/>
      <c r="E40614" s="27"/>
      <c r="I40614" s="27"/>
      <c r="J40614" s="27"/>
    </row>
    <row r="40615" spans="2:10" x14ac:dyDescent="0.25">
      <c r="B40615" s="27"/>
      <c r="D40615" s="27"/>
      <c r="E40615" s="27"/>
      <c r="I40615" s="27"/>
      <c r="J40615" s="27"/>
    </row>
    <row r="40616" spans="2:10" x14ac:dyDescent="0.25">
      <c r="B40616" s="27"/>
      <c r="D40616" s="27"/>
      <c r="E40616" s="27"/>
      <c r="I40616" s="27"/>
      <c r="J40616" s="27"/>
    </row>
    <row r="40617" spans="2:10" x14ac:dyDescent="0.25">
      <c r="B40617" s="27"/>
      <c r="D40617" s="27"/>
      <c r="E40617" s="27"/>
      <c r="I40617" s="27"/>
      <c r="J40617" s="27"/>
    </row>
    <row r="40618" spans="2:10" x14ac:dyDescent="0.25">
      <c r="B40618" s="27"/>
      <c r="D40618" s="27"/>
      <c r="E40618" s="27"/>
      <c r="I40618" s="27"/>
      <c r="J40618" s="27"/>
    </row>
    <row r="40619" spans="2:10" x14ac:dyDescent="0.25">
      <c r="B40619" s="27"/>
      <c r="D40619" s="27"/>
      <c r="E40619" s="27"/>
      <c r="I40619" s="27"/>
      <c r="J40619" s="27"/>
    </row>
    <row r="40620" spans="2:10" x14ac:dyDescent="0.25">
      <c r="B40620" s="27"/>
      <c r="D40620" s="27"/>
      <c r="E40620" s="27"/>
      <c r="I40620" s="27"/>
      <c r="J40620" s="27"/>
    </row>
    <row r="40621" spans="2:10" x14ac:dyDescent="0.25">
      <c r="B40621" s="27"/>
      <c r="D40621" s="27"/>
      <c r="E40621" s="27"/>
      <c r="I40621" s="27"/>
      <c r="J40621" s="27"/>
    </row>
    <row r="40622" spans="2:10" x14ac:dyDescent="0.25">
      <c r="B40622" s="27"/>
      <c r="D40622" s="27"/>
      <c r="E40622" s="27"/>
      <c r="I40622" s="27"/>
      <c r="J40622" s="27"/>
    </row>
    <row r="40623" spans="2:10" x14ac:dyDescent="0.25">
      <c r="B40623" s="27"/>
      <c r="D40623" s="27"/>
      <c r="E40623" s="27"/>
      <c r="I40623" s="27"/>
      <c r="J40623" s="27"/>
    </row>
    <row r="40624" spans="2:10" x14ac:dyDescent="0.25">
      <c r="B40624" s="27"/>
      <c r="D40624" s="27"/>
      <c r="E40624" s="27"/>
      <c r="I40624" s="27"/>
      <c r="J40624" s="27"/>
    </row>
    <row r="40625" spans="2:10" x14ac:dyDescent="0.25">
      <c r="B40625" s="27"/>
      <c r="D40625" s="27"/>
      <c r="E40625" s="27"/>
      <c r="I40625" s="27"/>
      <c r="J40625" s="27"/>
    </row>
    <row r="40626" spans="2:10" x14ac:dyDescent="0.25">
      <c r="B40626" s="27"/>
      <c r="D40626" s="27"/>
      <c r="E40626" s="27"/>
      <c r="I40626" s="27"/>
      <c r="J40626" s="27"/>
    </row>
    <row r="40627" spans="2:10" x14ac:dyDescent="0.25">
      <c r="B40627" s="27"/>
      <c r="D40627" s="27"/>
      <c r="E40627" s="27"/>
      <c r="I40627" s="27"/>
      <c r="J40627" s="27"/>
    </row>
    <row r="40628" spans="2:10" x14ac:dyDescent="0.25">
      <c r="B40628" s="27"/>
      <c r="D40628" s="27"/>
      <c r="E40628" s="27"/>
      <c r="I40628" s="27"/>
      <c r="J40628" s="27"/>
    </row>
    <row r="40629" spans="2:10" x14ac:dyDescent="0.25">
      <c r="B40629" s="27"/>
      <c r="D40629" s="27"/>
      <c r="E40629" s="27"/>
      <c r="I40629" s="27"/>
      <c r="J40629" s="27"/>
    </row>
    <row r="40630" spans="2:10" x14ac:dyDescent="0.25">
      <c r="B40630" s="27"/>
      <c r="D40630" s="27"/>
      <c r="E40630" s="27"/>
      <c r="I40630" s="27"/>
      <c r="J40630" s="27"/>
    </row>
    <row r="40631" spans="2:10" x14ac:dyDescent="0.25">
      <c r="B40631" s="27"/>
      <c r="D40631" s="27"/>
      <c r="E40631" s="27"/>
      <c r="I40631" s="27"/>
      <c r="J40631" s="27"/>
    </row>
    <row r="40632" spans="2:10" x14ac:dyDescent="0.25">
      <c r="B40632" s="27"/>
      <c r="D40632" s="27"/>
      <c r="E40632" s="27"/>
      <c r="I40632" s="27"/>
      <c r="J40632" s="27"/>
    </row>
    <row r="40633" spans="2:10" x14ac:dyDescent="0.25">
      <c r="B40633" s="27"/>
      <c r="D40633" s="27"/>
      <c r="E40633" s="27"/>
      <c r="I40633" s="27"/>
      <c r="J40633" s="27"/>
    </row>
    <row r="40634" spans="2:10" x14ac:dyDescent="0.25">
      <c r="B40634" s="27"/>
      <c r="D40634" s="27"/>
      <c r="E40634" s="27"/>
      <c r="I40634" s="27"/>
      <c r="J40634" s="27"/>
    </row>
    <row r="40635" spans="2:10" x14ac:dyDescent="0.25">
      <c r="B40635" s="27"/>
      <c r="D40635" s="27"/>
      <c r="E40635" s="27"/>
      <c r="I40635" s="27"/>
      <c r="J40635" s="27"/>
    </row>
    <row r="40636" spans="2:10" x14ac:dyDescent="0.25">
      <c r="B40636" s="27"/>
      <c r="D40636" s="27"/>
      <c r="E40636" s="27"/>
      <c r="I40636" s="27"/>
      <c r="J40636" s="27"/>
    </row>
    <row r="40637" spans="2:10" x14ac:dyDescent="0.25">
      <c r="B40637" s="27"/>
      <c r="D40637" s="27"/>
      <c r="E40637" s="27"/>
      <c r="I40637" s="27"/>
      <c r="J40637" s="27"/>
    </row>
    <row r="40638" spans="2:10" x14ac:dyDescent="0.25">
      <c r="B40638" s="27"/>
      <c r="D40638" s="27"/>
      <c r="E40638" s="27"/>
      <c r="I40638" s="27"/>
      <c r="J40638" s="27"/>
    </row>
    <row r="40639" spans="2:10" x14ac:dyDescent="0.25">
      <c r="B40639" s="27"/>
      <c r="D40639" s="27"/>
      <c r="E40639" s="27"/>
      <c r="I40639" s="27"/>
      <c r="J40639" s="27"/>
    </row>
    <row r="40640" spans="2:10" x14ac:dyDescent="0.25">
      <c r="B40640" s="27"/>
      <c r="D40640" s="27"/>
      <c r="E40640" s="27"/>
      <c r="I40640" s="27"/>
      <c r="J40640" s="27"/>
    </row>
    <row r="40641" spans="2:10" x14ac:dyDescent="0.25">
      <c r="B40641" s="27"/>
      <c r="D40641" s="27"/>
      <c r="E40641" s="27"/>
      <c r="I40641" s="27"/>
      <c r="J40641" s="27"/>
    </row>
    <row r="40642" spans="2:10" x14ac:dyDescent="0.25">
      <c r="B40642" s="27"/>
      <c r="D40642" s="27"/>
      <c r="E40642" s="27"/>
      <c r="I40642" s="27"/>
      <c r="J40642" s="27"/>
    </row>
    <row r="40643" spans="2:10" x14ac:dyDescent="0.25">
      <c r="B40643" s="27"/>
      <c r="D40643" s="27"/>
      <c r="E40643" s="27"/>
      <c r="I40643" s="27"/>
      <c r="J40643" s="27"/>
    </row>
    <row r="40644" spans="2:10" x14ac:dyDescent="0.25">
      <c r="B40644" s="27"/>
      <c r="D40644" s="27"/>
      <c r="E40644" s="27"/>
      <c r="I40644" s="27"/>
      <c r="J40644" s="27"/>
    </row>
    <row r="40645" spans="2:10" x14ac:dyDescent="0.25">
      <c r="B40645" s="27"/>
      <c r="D40645" s="27"/>
      <c r="E40645" s="27"/>
      <c r="I40645" s="27"/>
      <c r="J40645" s="27"/>
    </row>
    <row r="40646" spans="2:10" x14ac:dyDescent="0.25">
      <c r="B40646" s="27"/>
      <c r="D40646" s="27"/>
      <c r="E40646" s="27"/>
      <c r="I40646" s="27"/>
      <c r="J40646" s="27"/>
    </row>
    <row r="40647" spans="2:10" x14ac:dyDescent="0.25">
      <c r="B40647" s="27"/>
      <c r="D40647" s="27"/>
      <c r="E40647" s="27"/>
      <c r="I40647" s="27"/>
      <c r="J40647" s="27"/>
    </row>
    <row r="40648" spans="2:10" x14ac:dyDescent="0.25">
      <c r="B40648" s="27"/>
      <c r="D40648" s="27"/>
      <c r="E40648" s="27"/>
      <c r="I40648" s="27"/>
      <c r="J40648" s="27"/>
    </row>
    <row r="40649" spans="2:10" x14ac:dyDescent="0.25">
      <c r="B40649" s="27"/>
      <c r="D40649" s="27"/>
      <c r="E40649" s="27"/>
      <c r="I40649" s="27"/>
      <c r="J40649" s="27"/>
    </row>
    <row r="40650" spans="2:10" x14ac:dyDescent="0.25">
      <c r="B40650" s="27"/>
      <c r="D40650" s="27"/>
      <c r="E40650" s="27"/>
      <c r="I40650" s="27"/>
      <c r="J40650" s="27"/>
    </row>
    <row r="40651" spans="2:10" x14ac:dyDescent="0.25">
      <c r="B40651" s="27"/>
      <c r="D40651" s="27"/>
      <c r="E40651" s="27"/>
      <c r="I40651" s="27"/>
      <c r="J40651" s="27"/>
    </row>
    <row r="40652" spans="2:10" x14ac:dyDescent="0.25">
      <c r="B40652" s="27"/>
      <c r="D40652" s="27"/>
      <c r="E40652" s="27"/>
      <c r="I40652" s="27"/>
      <c r="J40652" s="27"/>
    </row>
    <row r="40653" spans="2:10" x14ac:dyDescent="0.25">
      <c r="B40653" s="27"/>
      <c r="D40653" s="27"/>
      <c r="E40653" s="27"/>
      <c r="I40653" s="27"/>
      <c r="J40653" s="27"/>
    </row>
    <row r="40654" spans="2:10" x14ac:dyDescent="0.25">
      <c r="B40654" s="27"/>
      <c r="D40654" s="27"/>
      <c r="E40654" s="27"/>
      <c r="I40654" s="27"/>
      <c r="J40654" s="27"/>
    </row>
    <row r="40655" spans="2:10" x14ac:dyDescent="0.25">
      <c r="B40655" s="27"/>
      <c r="D40655" s="27"/>
      <c r="E40655" s="27"/>
      <c r="I40655" s="27"/>
      <c r="J40655" s="27"/>
    </row>
    <row r="40656" spans="2:10" x14ac:dyDescent="0.25">
      <c r="B40656" s="27"/>
      <c r="D40656" s="27"/>
      <c r="E40656" s="27"/>
      <c r="I40656" s="27"/>
      <c r="J40656" s="27"/>
    </row>
    <row r="40657" spans="2:10" x14ac:dyDescent="0.25">
      <c r="B40657" s="27"/>
      <c r="D40657" s="27"/>
      <c r="E40657" s="27"/>
      <c r="I40657" s="27"/>
      <c r="J40657" s="27"/>
    </row>
    <row r="40658" spans="2:10" x14ac:dyDescent="0.25">
      <c r="B40658" s="27"/>
      <c r="D40658" s="27"/>
      <c r="E40658" s="27"/>
      <c r="I40658" s="27"/>
      <c r="J40658" s="27"/>
    </row>
    <row r="40659" spans="2:10" x14ac:dyDescent="0.25">
      <c r="B40659" s="27"/>
      <c r="D40659" s="27"/>
      <c r="E40659" s="27"/>
      <c r="I40659" s="27"/>
      <c r="J40659" s="27"/>
    </row>
    <row r="40660" spans="2:10" x14ac:dyDescent="0.25">
      <c r="B40660" s="27"/>
      <c r="D40660" s="27"/>
      <c r="E40660" s="27"/>
      <c r="I40660" s="27"/>
      <c r="J40660" s="27"/>
    </row>
    <row r="40661" spans="2:10" x14ac:dyDescent="0.25">
      <c r="B40661" s="27"/>
      <c r="D40661" s="27"/>
      <c r="E40661" s="27"/>
      <c r="I40661" s="27"/>
      <c r="J40661" s="27"/>
    </row>
    <row r="40662" spans="2:10" x14ac:dyDescent="0.25">
      <c r="B40662" s="27"/>
      <c r="D40662" s="27"/>
      <c r="E40662" s="27"/>
      <c r="I40662" s="27"/>
      <c r="J40662" s="27"/>
    </row>
    <row r="40663" spans="2:10" x14ac:dyDescent="0.25">
      <c r="B40663" s="27"/>
      <c r="D40663" s="27"/>
      <c r="E40663" s="27"/>
      <c r="I40663" s="27"/>
      <c r="J40663" s="27"/>
    </row>
    <row r="40664" spans="2:10" x14ac:dyDescent="0.25">
      <c r="B40664" s="27"/>
      <c r="D40664" s="27"/>
      <c r="E40664" s="27"/>
      <c r="I40664" s="27"/>
      <c r="J40664" s="27"/>
    </row>
    <row r="40665" spans="2:10" x14ac:dyDescent="0.25">
      <c r="B40665" s="27"/>
      <c r="D40665" s="27"/>
      <c r="E40665" s="27"/>
      <c r="I40665" s="27"/>
      <c r="J40665" s="27"/>
    </row>
    <row r="40666" spans="2:10" x14ac:dyDescent="0.25">
      <c r="B40666" s="27"/>
      <c r="D40666" s="27"/>
      <c r="E40666" s="27"/>
      <c r="I40666" s="27"/>
      <c r="J40666" s="27"/>
    </row>
    <row r="40667" spans="2:10" x14ac:dyDescent="0.25">
      <c r="B40667" s="27"/>
      <c r="D40667" s="27"/>
      <c r="E40667" s="27"/>
      <c r="I40667" s="27"/>
      <c r="J40667" s="27"/>
    </row>
    <row r="40668" spans="2:10" x14ac:dyDescent="0.25">
      <c r="B40668" s="27"/>
      <c r="D40668" s="27"/>
      <c r="E40668" s="27"/>
      <c r="I40668" s="27"/>
      <c r="J40668" s="27"/>
    </row>
    <row r="40669" spans="2:10" x14ac:dyDescent="0.25">
      <c r="B40669" s="27"/>
      <c r="D40669" s="27"/>
      <c r="E40669" s="27"/>
      <c r="I40669" s="27"/>
      <c r="J40669" s="27"/>
    </row>
    <row r="40670" spans="2:10" x14ac:dyDescent="0.25">
      <c r="B40670" s="27"/>
      <c r="D40670" s="27"/>
      <c r="E40670" s="27"/>
      <c r="I40670" s="27"/>
      <c r="J40670" s="27"/>
    </row>
    <row r="40671" spans="2:10" x14ac:dyDescent="0.25">
      <c r="B40671" s="27"/>
      <c r="D40671" s="27"/>
      <c r="E40671" s="27"/>
      <c r="I40671" s="27"/>
      <c r="J40671" s="27"/>
    </row>
    <row r="40672" spans="2:10" x14ac:dyDescent="0.25">
      <c r="B40672" s="27"/>
      <c r="D40672" s="27"/>
      <c r="E40672" s="27"/>
      <c r="I40672" s="27"/>
      <c r="J40672" s="27"/>
    </row>
    <row r="40673" spans="2:10" x14ac:dyDescent="0.25">
      <c r="B40673" s="27"/>
      <c r="D40673" s="27"/>
      <c r="E40673" s="27"/>
      <c r="I40673" s="27"/>
      <c r="J40673" s="27"/>
    </row>
    <row r="40674" spans="2:10" x14ac:dyDescent="0.25">
      <c r="B40674" s="27"/>
      <c r="D40674" s="27"/>
      <c r="E40674" s="27"/>
      <c r="I40674" s="27"/>
      <c r="J40674" s="27"/>
    </row>
    <row r="40675" spans="2:10" x14ac:dyDescent="0.25">
      <c r="B40675" s="27"/>
      <c r="D40675" s="27"/>
      <c r="E40675" s="27"/>
      <c r="I40675" s="27"/>
      <c r="J40675" s="27"/>
    </row>
    <row r="40676" spans="2:10" x14ac:dyDescent="0.25">
      <c r="B40676" s="27"/>
      <c r="D40676" s="27"/>
      <c r="E40676" s="27"/>
      <c r="I40676" s="27"/>
      <c r="J40676" s="27"/>
    </row>
    <row r="40677" spans="2:10" x14ac:dyDescent="0.25">
      <c r="B40677" s="27"/>
      <c r="D40677" s="27"/>
      <c r="E40677" s="27"/>
      <c r="I40677" s="27"/>
      <c r="J40677" s="27"/>
    </row>
    <row r="40678" spans="2:10" x14ac:dyDescent="0.25">
      <c r="B40678" s="27"/>
      <c r="D40678" s="27"/>
      <c r="E40678" s="27"/>
      <c r="I40678" s="27"/>
      <c r="J40678" s="27"/>
    </row>
    <row r="40679" spans="2:10" x14ac:dyDescent="0.25">
      <c r="B40679" s="27"/>
      <c r="D40679" s="27"/>
      <c r="E40679" s="27"/>
      <c r="I40679" s="27"/>
      <c r="J40679" s="27"/>
    </row>
    <row r="40680" spans="2:10" x14ac:dyDescent="0.25">
      <c r="B40680" s="27"/>
      <c r="D40680" s="27"/>
      <c r="E40680" s="27"/>
      <c r="I40680" s="27"/>
      <c r="J40680" s="27"/>
    </row>
    <row r="40681" spans="2:10" x14ac:dyDescent="0.25">
      <c r="B40681" s="27"/>
      <c r="D40681" s="27"/>
      <c r="E40681" s="27"/>
      <c r="I40681" s="27"/>
      <c r="J40681" s="27"/>
    </row>
    <row r="40682" spans="2:10" x14ac:dyDescent="0.25">
      <c r="B40682" s="27"/>
      <c r="D40682" s="27"/>
      <c r="E40682" s="27"/>
      <c r="I40682" s="27"/>
      <c r="J40682" s="27"/>
    </row>
    <row r="40683" spans="2:10" x14ac:dyDescent="0.25">
      <c r="B40683" s="27"/>
      <c r="D40683" s="27"/>
      <c r="E40683" s="27"/>
      <c r="I40683" s="27"/>
      <c r="J40683" s="27"/>
    </row>
    <row r="40684" spans="2:10" x14ac:dyDescent="0.25">
      <c r="B40684" s="27"/>
      <c r="D40684" s="27"/>
      <c r="E40684" s="27"/>
      <c r="I40684" s="27"/>
      <c r="J40684" s="27"/>
    </row>
    <row r="40685" spans="2:10" x14ac:dyDescent="0.25">
      <c r="B40685" s="27"/>
      <c r="D40685" s="27"/>
      <c r="E40685" s="27"/>
      <c r="I40685" s="27"/>
      <c r="J40685" s="27"/>
    </row>
    <row r="40686" spans="2:10" x14ac:dyDescent="0.25">
      <c r="B40686" s="27"/>
      <c r="D40686" s="27"/>
      <c r="E40686" s="27"/>
      <c r="I40686" s="27"/>
      <c r="J40686" s="27"/>
    </row>
    <row r="40687" spans="2:10" x14ac:dyDescent="0.25">
      <c r="B40687" s="27"/>
      <c r="D40687" s="27"/>
      <c r="E40687" s="27"/>
      <c r="I40687" s="27"/>
      <c r="J40687" s="27"/>
    </row>
    <row r="40688" spans="2:10" x14ac:dyDescent="0.25">
      <c r="B40688" s="27"/>
      <c r="D40688" s="27"/>
      <c r="E40688" s="27"/>
      <c r="I40688" s="27"/>
      <c r="J40688" s="27"/>
    </row>
    <row r="40689" spans="2:10" x14ac:dyDescent="0.25">
      <c r="B40689" s="27"/>
      <c r="D40689" s="27"/>
      <c r="E40689" s="27"/>
      <c r="I40689" s="27"/>
      <c r="J40689" s="27"/>
    </row>
    <row r="40690" spans="2:10" x14ac:dyDescent="0.25">
      <c r="B40690" s="27"/>
      <c r="D40690" s="27"/>
      <c r="E40690" s="27"/>
      <c r="I40690" s="27"/>
      <c r="J40690" s="27"/>
    </row>
    <row r="40691" spans="2:10" x14ac:dyDescent="0.25">
      <c r="B40691" s="27"/>
      <c r="D40691" s="27"/>
      <c r="E40691" s="27"/>
      <c r="I40691" s="27"/>
      <c r="J40691" s="27"/>
    </row>
    <row r="40692" spans="2:10" x14ac:dyDescent="0.25">
      <c r="B40692" s="27"/>
      <c r="D40692" s="27"/>
      <c r="E40692" s="27"/>
      <c r="I40692" s="27"/>
      <c r="J40692" s="27"/>
    </row>
    <row r="40693" spans="2:10" x14ac:dyDescent="0.25">
      <c r="B40693" s="27"/>
      <c r="D40693" s="27"/>
      <c r="E40693" s="27"/>
      <c r="I40693" s="27"/>
      <c r="J40693" s="27"/>
    </row>
    <row r="40694" spans="2:10" x14ac:dyDescent="0.25">
      <c r="B40694" s="27"/>
      <c r="D40694" s="27"/>
      <c r="E40694" s="27"/>
      <c r="I40694" s="27"/>
      <c r="J40694" s="27"/>
    </row>
    <row r="40695" spans="2:10" x14ac:dyDescent="0.25">
      <c r="B40695" s="27"/>
      <c r="D40695" s="27"/>
      <c r="E40695" s="27"/>
      <c r="I40695" s="27"/>
      <c r="J40695" s="27"/>
    </row>
    <row r="40696" spans="2:10" x14ac:dyDescent="0.25">
      <c r="B40696" s="27"/>
      <c r="D40696" s="27"/>
      <c r="E40696" s="27"/>
      <c r="I40696" s="27"/>
      <c r="J40696" s="27"/>
    </row>
    <row r="40697" spans="2:10" x14ac:dyDescent="0.25">
      <c r="B40697" s="27"/>
      <c r="D40697" s="27"/>
      <c r="E40697" s="27"/>
      <c r="I40697" s="27"/>
      <c r="J40697" s="27"/>
    </row>
    <row r="40698" spans="2:10" x14ac:dyDescent="0.25">
      <c r="B40698" s="27"/>
      <c r="D40698" s="27"/>
      <c r="E40698" s="27"/>
      <c r="I40698" s="27"/>
      <c r="J40698" s="27"/>
    </row>
    <row r="40699" spans="2:10" x14ac:dyDescent="0.25">
      <c r="B40699" s="27"/>
      <c r="D40699" s="27"/>
      <c r="E40699" s="27"/>
      <c r="I40699" s="27"/>
      <c r="J40699" s="27"/>
    </row>
    <row r="40700" spans="2:10" x14ac:dyDescent="0.25">
      <c r="B40700" s="27"/>
      <c r="D40700" s="27"/>
      <c r="E40700" s="27"/>
      <c r="I40700" s="27"/>
      <c r="J40700" s="27"/>
    </row>
    <row r="40701" spans="2:10" x14ac:dyDescent="0.25">
      <c r="B40701" s="27"/>
      <c r="D40701" s="27"/>
      <c r="E40701" s="27"/>
      <c r="I40701" s="27"/>
      <c r="J40701" s="27"/>
    </row>
    <row r="40702" spans="2:10" x14ac:dyDescent="0.25">
      <c r="B40702" s="27"/>
      <c r="D40702" s="27"/>
      <c r="E40702" s="27"/>
      <c r="I40702" s="27"/>
      <c r="J40702" s="27"/>
    </row>
    <row r="40703" spans="2:10" x14ac:dyDescent="0.25">
      <c r="B40703" s="27"/>
      <c r="D40703" s="27"/>
      <c r="E40703" s="27"/>
      <c r="I40703" s="27"/>
      <c r="J40703" s="27"/>
    </row>
    <row r="40704" spans="2:10" x14ac:dyDescent="0.25">
      <c r="B40704" s="27"/>
      <c r="D40704" s="27"/>
      <c r="E40704" s="27"/>
      <c r="I40704" s="27"/>
      <c r="J40704" s="27"/>
    </row>
    <row r="40705" spans="2:10" x14ac:dyDescent="0.25">
      <c r="B40705" s="27"/>
      <c r="D40705" s="27"/>
      <c r="E40705" s="27"/>
      <c r="I40705" s="27"/>
      <c r="J40705" s="27"/>
    </row>
    <row r="40706" spans="2:10" x14ac:dyDescent="0.25">
      <c r="B40706" s="27"/>
      <c r="D40706" s="27"/>
      <c r="E40706" s="27"/>
      <c r="I40706" s="27"/>
      <c r="J40706" s="27"/>
    </row>
    <row r="40707" spans="2:10" x14ac:dyDescent="0.25">
      <c r="B40707" s="27"/>
      <c r="D40707" s="27"/>
      <c r="E40707" s="27"/>
      <c r="I40707" s="27"/>
      <c r="J40707" s="27"/>
    </row>
    <row r="40708" spans="2:10" x14ac:dyDescent="0.25">
      <c r="B40708" s="27"/>
      <c r="D40708" s="27"/>
      <c r="E40708" s="27"/>
      <c r="I40708" s="27"/>
      <c r="J40708" s="27"/>
    </row>
    <row r="40709" spans="2:10" x14ac:dyDescent="0.25">
      <c r="B40709" s="27"/>
      <c r="D40709" s="27"/>
      <c r="E40709" s="27"/>
      <c r="I40709" s="27"/>
      <c r="J40709" s="27"/>
    </row>
    <row r="40710" spans="2:10" x14ac:dyDescent="0.25">
      <c r="B40710" s="27"/>
      <c r="D40710" s="27"/>
      <c r="E40710" s="27"/>
      <c r="I40710" s="27"/>
      <c r="J40710" s="27"/>
    </row>
    <row r="40711" spans="2:10" x14ac:dyDescent="0.25">
      <c r="B40711" s="27"/>
      <c r="D40711" s="27"/>
      <c r="E40711" s="27"/>
      <c r="I40711" s="27"/>
      <c r="J40711" s="27"/>
    </row>
    <row r="40712" spans="2:10" x14ac:dyDescent="0.25">
      <c r="B40712" s="27"/>
      <c r="D40712" s="27"/>
      <c r="E40712" s="27"/>
      <c r="I40712" s="27"/>
      <c r="J40712" s="27"/>
    </row>
    <row r="40713" spans="2:10" x14ac:dyDescent="0.25">
      <c r="B40713" s="27"/>
      <c r="D40713" s="27"/>
      <c r="E40713" s="27"/>
      <c r="I40713" s="27"/>
      <c r="J40713" s="27"/>
    </row>
    <row r="40714" spans="2:10" x14ac:dyDescent="0.25">
      <c r="B40714" s="27"/>
      <c r="D40714" s="27"/>
      <c r="E40714" s="27"/>
      <c r="I40714" s="27"/>
      <c r="J40714" s="27"/>
    </row>
    <row r="40715" spans="2:10" x14ac:dyDescent="0.25">
      <c r="B40715" s="27"/>
      <c r="D40715" s="27"/>
      <c r="E40715" s="27"/>
      <c r="I40715" s="27"/>
      <c r="J40715" s="27"/>
    </row>
    <row r="40716" spans="2:10" x14ac:dyDescent="0.25">
      <c r="B40716" s="27"/>
      <c r="D40716" s="27"/>
      <c r="E40716" s="27"/>
      <c r="I40716" s="27"/>
      <c r="J40716" s="27"/>
    </row>
    <row r="40717" spans="2:10" x14ac:dyDescent="0.25">
      <c r="B40717" s="27"/>
      <c r="D40717" s="27"/>
      <c r="E40717" s="27"/>
      <c r="I40717" s="27"/>
      <c r="J40717" s="27"/>
    </row>
    <row r="40718" spans="2:10" x14ac:dyDescent="0.25">
      <c r="B40718" s="27"/>
      <c r="D40718" s="27"/>
      <c r="E40718" s="27"/>
      <c r="I40718" s="27"/>
      <c r="J40718" s="27"/>
    </row>
    <row r="40719" spans="2:10" x14ac:dyDescent="0.25">
      <c r="B40719" s="27"/>
      <c r="D40719" s="27"/>
      <c r="E40719" s="27"/>
      <c r="I40719" s="27"/>
      <c r="J40719" s="27"/>
    </row>
    <row r="40720" spans="2:10" x14ac:dyDescent="0.25">
      <c r="B40720" s="27"/>
      <c r="D40720" s="27"/>
      <c r="E40720" s="27"/>
      <c r="I40720" s="27"/>
      <c r="J40720" s="27"/>
    </row>
    <row r="40721" spans="2:10" x14ac:dyDescent="0.25">
      <c r="B40721" s="27"/>
      <c r="D40721" s="27"/>
      <c r="E40721" s="27"/>
      <c r="I40721" s="27"/>
      <c r="J40721" s="27"/>
    </row>
    <row r="40722" spans="2:10" x14ac:dyDescent="0.25">
      <c r="B40722" s="27"/>
      <c r="D40722" s="27"/>
      <c r="E40722" s="27"/>
      <c r="I40722" s="27"/>
      <c r="J40722" s="27"/>
    </row>
    <row r="40723" spans="2:10" x14ac:dyDescent="0.25">
      <c r="B40723" s="27"/>
      <c r="D40723" s="27"/>
      <c r="E40723" s="27"/>
      <c r="I40723" s="27"/>
      <c r="J40723" s="27"/>
    </row>
    <row r="40724" spans="2:10" x14ac:dyDescent="0.25">
      <c r="B40724" s="27"/>
      <c r="D40724" s="27"/>
      <c r="E40724" s="27"/>
      <c r="I40724" s="27"/>
      <c r="J40724" s="27"/>
    </row>
    <row r="40725" spans="2:10" x14ac:dyDescent="0.25">
      <c r="B40725" s="27"/>
      <c r="D40725" s="27"/>
      <c r="E40725" s="27"/>
      <c r="I40725" s="27"/>
      <c r="J40725" s="27"/>
    </row>
    <row r="40726" spans="2:10" x14ac:dyDescent="0.25">
      <c r="B40726" s="27"/>
      <c r="D40726" s="27"/>
      <c r="E40726" s="27"/>
      <c r="I40726" s="27"/>
      <c r="J40726" s="27"/>
    </row>
    <row r="40727" spans="2:10" x14ac:dyDescent="0.25">
      <c r="B40727" s="27"/>
      <c r="D40727" s="27"/>
      <c r="E40727" s="27"/>
      <c r="I40727" s="27"/>
      <c r="J40727" s="27"/>
    </row>
    <row r="40728" spans="2:10" x14ac:dyDescent="0.25">
      <c r="B40728" s="27"/>
      <c r="D40728" s="27"/>
      <c r="E40728" s="27"/>
      <c r="I40728" s="27"/>
      <c r="J40728" s="27"/>
    </row>
    <row r="40729" spans="2:10" x14ac:dyDescent="0.25">
      <c r="B40729" s="27"/>
      <c r="D40729" s="27"/>
      <c r="E40729" s="27"/>
      <c r="I40729" s="27"/>
      <c r="J40729" s="27"/>
    </row>
    <row r="40730" spans="2:10" x14ac:dyDescent="0.25">
      <c r="B40730" s="27"/>
      <c r="D40730" s="27"/>
      <c r="E40730" s="27"/>
      <c r="I40730" s="27"/>
      <c r="J40730" s="27"/>
    </row>
    <row r="40731" spans="2:10" x14ac:dyDescent="0.25">
      <c r="B40731" s="27"/>
      <c r="D40731" s="27"/>
      <c r="E40731" s="27"/>
      <c r="I40731" s="27"/>
      <c r="J40731" s="27"/>
    </row>
    <row r="40732" spans="2:10" x14ac:dyDescent="0.25">
      <c r="B40732" s="27"/>
      <c r="D40732" s="27"/>
      <c r="E40732" s="27"/>
      <c r="I40732" s="27"/>
      <c r="J40732" s="27"/>
    </row>
    <row r="40733" spans="2:10" x14ac:dyDescent="0.25">
      <c r="B40733" s="27"/>
      <c r="D40733" s="27"/>
      <c r="E40733" s="27"/>
      <c r="I40733" s="27"/>
      <c r="J40733" s="27"/>
    </row>
    <row r="40734" spans="2:10" x14ac:dyDescent="0.25">
      <c r="B40734" s="27"/>
      <c r="D40734" s="27"/>
      <c r="E40734" s="27"/>
      <c r="I40734" s="27"/>
      <c r="J40734" s="27"/>
    </row>
    <row r="40735" spans="2:10" x14ac:dyDescent="0.25">
      <c r="B40735" s="27"/>
      <c r="D40735" s="27"/>
      <c r="E40735" s="27"/>
      <c r="I40735" s="27"/>
      <c r="J40735" s="27"/>
    </row>
    <row r="40736" spans="2:10" x14ac:dyDescent="0.25">
      <c r="B40736" s="27"/>
      <c r="D40736" s="27"/>
      <c r="E40736" s="27"/>
      <c r="I40736" s="27"/>
      <c r="J40736" s="27"/>
    </row>
    <row r="40737" spans="2:10" x14ac:dyDescent="0.25">
      <c r="B40737" s="27"/>
      <c r="D40737" s="27"/>
      <c r="E40737" s="27"/>
      <c r="I40737" s="27"/>
      <c r="J40737" s="27"/>
    </row>
    <row r="40738" spans="2:10" x14ac:dyDescent="0.25">
      <c r="B40738" s="27"/>
      <c r="D40738" s="27"/>
      <c r="E40738" s="27"/>
      <c r="I40738" s="27"/>
      <c r="J40738" s="27"/>
    </row>
    <row r="40739" spans="2:10" x14ac:dyDescent="0.25">
      <c r="B40739" s="27"/>
      <c r="D40739" s="27"/>
      <c r="E40739" s="27"/>
      <c r="I40739" s="27"/>
      <c r="J40739" s="27"/>
    </row>
    <row r="40740" spans="2:10" x14ac:dyDescent="0.25">
      <c r="B40740" s="27"/>
      <c r="D40740" s="27"/>
      <c r="E40740" s="27"/>
      <c r="I40740" s="27"/>
      <c r="J40740" s="27"/>
    </row>
    <row r="40741" spans="2:10" x14ac:dyDescent="0.25">
      <c r="B40741" s="27"/>
      <c r="D40741" s="27"/>
      <c r="E40741" s="27"/>
      <c r="I40741" s="27"/>
      <c r="J40741" s="27"/>
    </row>
    <row r="40742" spans="2:10" x14ac:dyDescent="0.25">
      <c r="B40742" s="27"/>
      <c r="D40742" s="27"/>
      <c r="E40742" s="27"/>
      <c r="I40742" s="27"/>
      <c r="J40742" s="27"/>
    </row>
    <row r="40743" spans="2:10" x14ac:dyDescent="0.25">
      <c r="B40743" s="27"/>
      <c r="D40743" s="27"/>
      <c r="E40743" s="27"/>
      <c r="I40743" s="27"/>
      <c r="J40743" s="27"/>
    </row>
    <row r="40744" spans="2:10" x14ac:dyDescent="0.25">
      <c r="B40744" s="27"/>
      <c r="D40744" s="27"/>
      <c r="E40744" s="27"/>
      <c r="I40744" s="27"/>
      <c r="J40744" s="27"/>
    </row>
    <row r="40745" spans="2:10" x14ac:dyDescent="0.25">
      <c r="B40745" s="27"/>
      <c r="D40745" s="27"/>
      <c r="E40745" s="27"/>
      <c r="I40745" s="27"/>
      <c r="J40745" s="27"/>
    </row>
    <row r="40746" spans="2:10" x14ac:dyDescent="0.25">
      <c r="B40746" s="27"/>
      <c r="D40746" s="27"/>
      <c r="E40746" s="27"/>
      <c r="I40746" s="27"/>
      <c r="J40746" s="27"/>
    </row>
    <row r="40747" spans="2:10" x14ac:dyDescent="0.25">
      <c r="B40747" s="27"/>
      <c r="D40747" s="27"/>
      <c r="E40747" s="27"/>
      <c r="I40747" s="27"/>
      <c r="J40747" s="27"/>
    </row>
    <row r="40748" spans="2:10" x14ac:dyDescent="0.25">
      <c r="B40748" s="27"/>
      <c r="D40748" s="27"/>
      <c r="E40748" s="27"/>
      <c r="I40748" s="27"/>
      <c r="J40748" s="27"/>
    </row>
    <row r="40749" spans="2:10" x14ac:dyDescent="0.25">
      <c r="B40749" s="27"/>
      <c r="D40749" s="27"/>
      <c r="E40749" s="27"/>
      <c r="I40749" s="27"/>
      <c r="J40749" s="27"/>
    </row>
    <row r="40750" spans="2:10" x14ac:dyDescent="0.25">
      <c r="B40750" s="27"/>
      <c r="D40750" s="27"/>
      <c r="E40750" s="27"/>
      <c r="I40750" s="27"/>
      <c r="J40750" s="27"/>
    </row>
    <row r="40751" spans="2:10" x14ac:dyDescent="0.25">
      <c r="B40751" s="27"/>
      <c r="D40751" s="27"/>
      <c r="E40751" s="27"/>
      <c r="I40751" s="27"/>
      <c r="J40751" s="27"/>
    </row>
    <row r="40752" spans="2:10" x14ac:dyDescent="0.25">
      <c r="B40752" s="27"/>
      <c r="D40752" s="27"/>
      <c r="E40752" s="27"/>
      <c r="I40752" s="27"/>
      <c r="J40752" s="27"/>
    </row>
    <row r="40753" spans="2:10" x14ac:dyDescent="0.25">
      <c r="B40753" s="27"/>
      <c r="D40753" s="27"/>
      <c r="E40753" s="27"/>
      <c r="I40753" s="27"/>
      <c r="J40753" s="27"/>
    </row>
    <row r="40754" spans="2:10" x14ac:dyDescent="0.25">
      <c r="B40754" s="27"/>
      <c r="D40754" s="27"/>
      <c r="E40754" s="27"/>
      <c r="I40754" s="27"/>
      <c r="J40754" s="27"/>
    </row>
    <row r="40755" spans="2:10" x14ac:dyDescent="0.25">
      <c r="B40755" s="27"/>
      <c r="D40755" s="27"/>
      <c r="E40755" s="27"/>
      <c r="I40755" s="27"/>
      <c r="J40755" s="27"/>
    </row>
    <row r="40756" spans="2:10" x14ac:dyDescent="0.25">
      <c r="B40756" s="27"/>
      <c r="D40756" s="27"/>
      <c r="E40756" s="27"/>
      <c r="I40756" s="27"/>
      <c r="J40756" s="27"/>
    </row>
    <row r="40757" spans="2:10" x14ac:dyDescent="0.25">
      <c r="B40757" s="27"/>
      <c r="D40757" s="27"/>
      <c r="E40757" s="27"/>
      <c r="I40757" s="27"/>
      <c r="J40757" s="27"/>
    </row>
    <row r="40758" spans="2:10" x14ac:dyDescent="0.25">
      <c r="B40758" s="27"/>
      <c r="D40758" s="27"/>
      <c r="E40758" s="27"/>
      <c r="I40758" s="27"/>
      <c r="J40758" s="27"/>
    </row>
    <row r="40759" spans="2:10" x14ac:dyDescent="0.25">
      <c r="B40759" s="27"/>
      <c r="D40759" s="27"/>
      <c r="E40759" s="27"/>
      <c r="I40759" s="27"/>
      <c r="J40759" s="27"/>
    </row>
    <row r="40760" spans="2:10" x14ac:dyDescent="0.25">
      <c r="B40760" s="27"/>
      <c r="D40760" s="27"/>
      <c r="E40760" s="27"/>
      <c r="I40760" s="27"/>
      <c r="J40760" s="27"/>
    </row>
    <row r="40761" spans="2:10" x14ac:dyDescent="0.25">
      <c r="B40761" s="27"/>
      <c r="D40761" s="27"/>
      <c r="E40761" s="27"/>
      <c r="I40761" s="27"/>
      <c r="J40761" s="27"/>
    </row>
    <row r="40762" spans="2:10" x14ac:dyDescent="0.25">
      <c r="B40762" s="27"/>
      <c r="D40762" s="27"/>
      <c r="E40762" s="27"/>
      <c r="I40762" s="27"/>
      <c r="J40762" s="27"/>
    </row>
    <row r="40763" spans="2:10" x14ac:dyDescent="0.25">
      <c r="B40763" s="27"/>
      <c r="D40763" s="27"/>
      <c r="E40763" s="27"/>
      <c r="I40763" s="27"/>
      <c r="J40763" s="27"/>
    </row>
    <row r="40764" spans="2:10" x14ac:dyDescent="0.25">
      <c r="B40764" s="27"/>
      <c r="D40764" s="27"/>
      <c r="E40764" s="27"/>
      <c r="I40764" s="27"/>
      <c r="J40764" s="27"/>
    </row>
    <row r="40765" spans="2:10" x14ac:dyDescent="0.25">
      <c r="B40765" s="27"/>
      <c r="D40765" s="27"/>
      <c r="E40765" s="27"/>
      <c r="I40765" s="27"/>
      <c r="J40765" s="27"/>
    </row>
    <row r="40766" spans="2:10" x14ac:dyDescent="0.25">
      <c r="B40766" s="27"/>
      <c r="D40766" s="27"/>
      <c r="E40766" s="27"/>
      <c r="I40766" s="27"/>
      <c r="J40766" s="27"/>
    </row>
    <row r="40767" spans="2:10" x14ac:dyDescent="0.25">
      <c r="B40767" s="27"/>
      <c r="D40767" s="27"/>
      <c r="E40767" s="27"/>
      <c r="I40767" s="27"/>
      <c r="J40767" s="27"/>
    </row>
    <row r="40768" spans="2:10" x14ac:dyDescent="0.25">
      <c r="B40768" s="27"/>
      <c r="D40768" s="27"/>
      <c r="E40768" s="27"/>
      <c r="I40768" s="27"/>
      <c r="J40768" s="27"/>
    </row>
    <row r="40769" spans="2:10" x14ac:dyDescent="0.25">
      <c r="B40769" s="27"/>
      <c r="D40769" s="27"/>
      <c r="E40769" s="27"/>
      <c r="I40769" s="27"/>
      <c r="J40769" s="27"/>
    </row>
    <row r="40770" spans="2:10" x14ac:dyDescent="0.25">
      <c r="B40770" s="27"/>
      <c r="D40770" s="27"/>
      <c r="E40770" s="27"/>
      <c r="I40770" s="27"/>
      <c r="J40770" s="27"/>
    </row>
    <row r="40771" spans="2:10" x14ac:dyDescent="0.25">
      <c r="B40771" s="27"/>
      <c r="D40771" s="27"/>
      <c r="E40771" s="27"/>
      <c r="I40771" s="27"/>
      <c r="J40771" s="27"/>
    </row>
    <row r="40772" spans="2:10" x14ac:dyDescent="0.25">
      <c r="B40772" s="27"/>
      <c r="D40772" s="27"/>
      <c r="E40772" s="27"/>
      <c r="I40772" s="27"/>
      <c r="J40772" s="27"/>
    </row>
    <row r="40773" spans="2:10" x14ac:dyDescent="0.25">
      <c r="B40773" s="27"/>
      <c r="D40773" s="27"/>
      <c r="E40773" s="27"/>
      <c r="I40773" s="27"/>
      <c r="J40773" s="27"/>
    </row>
    <row r="40774" spans="2:10" x14ac:dyDescent="0.25">
      <c r="B40774" s="27"/>
      <c r="D40774" s="27"/>
      <c r="E40774" s="27"/>
      <c r="I40774" s="27"/>
      <c r="J40774" s="27"/>
    </row>
    <row r="40775" spans="2:10" x14ac:dyDescent="0.25">
      <c r="B40775" s="27"/>
      <c r="D40775" s="27"/>
      <c r="E40775" s="27"/>
      <c r="I40775" s="27"/>
      <c r="J40775" s="27"/>
    </row>
    <row r="40776" spans="2:10" x14ac:dyDescent="0.25">
      <c r="B40776" s="27"/>
      <c r="D40776" s="27"/>
      <c r="E40776" s="27"/>
      <c r="I40776" s="27"/>
      <c r="J40776" s="27"/>
    </row>
    <row r="40777" spans="2:10" x14ac:dyDescent="0.25">
      <c r="B40777" s="27"/>
      <c r="D40777" s="27"/>
      <c r="E40777" s="27"/>
      <c r="I40777" s="27"/>
      <c r="J40777" s="27"/>
    </row>
    <row r="40778" spans="2:10" x14ac:dyDescent="0.25">
      <c r="B40778" s="27"/>
      <c r="D40778" s="27"/>
      <c r="E40778" s="27"/>
      <c r="I40778" s="27"/>
      <c r="J40778" s="27"/>
    </row>
    <row r="40779" spans="2:10" x14ac:dyDescent="0.25">
      <c r="B40779" s="27"/>
      <c r="D40779" s="27"/>
      <c r="E40779" s="27"/>
      <c r="I40779" s="27"/>
      <c r="J40779" s="27"/>
    </row>
    <row r="40780" spans="2:10" x14ac:dyDescent="0.25">
      <c r="B40780" s="27"/>
      <c r="D40780" s="27"/>
      <c r="E40780" s="27"/>
      <c r="I40780" s="27"/>
      <c r="J40780" s="27"/>
    </row>
    <row r="40781" spans="2:10" x14ac:dyDescent="0.25">
      <c r="B40781" s="27"/>
      <c r="D40781" s="27"/>
      <c r="E40781" s="27"/>
      <c r="I40781" s="27"/>
      <c r="J40781" s="27"/>
    </row>
    <row r="40782" spans="2:10" x14ac:dyDescent="0.25">
      <c r="B40782" s="27"/>
      <c r="D40782" s="27"/>
      <c r="E40782" s="27"/>
      <c r="I40782" s="27"/>
      <c r="J40782" s="27"/>
    </row>
    <row r="40783" spans="2:10" x14ac:dyDescent="0.25">
      <c r="B40783" s="27"/>
      <c r="D40783" s="27"/>
      <c r="E40783" s="27"/>
      <c r="I40783" s="27"/>
      <c r="J40783" s="27"/>
    </row>
    <row r="40784" spans="2:10" x14ac:dyDescent="0.25">
      <c r="B40784" s="27"/>
      <c r="D40784" s="27"/>
      <c r="E40784" s="27"/>
      <c r="I40784" s="27"/>
      <c r="J40784" s="27"/>
    </row>
    <row r="40785" spans="2:10" x14ac:dyDescent="0.25">
      <c r="B40785" s="27"/>
      <c r="D40785" s="27"/>
      <c r="E40785" s="27"/>
      <c r="I40785" s="27"/>
      <c r="J40785" s="27"/>
    </row>
    <row r="40786" spans="2:10" x14ac:dyDescent="0.25">
      <c r="B40786" s="27"/>
      <c r="D40786" s="27"/>
      <c r="E40786" s="27"/>
      <c r="I40786" s="27"/>
      <c r="J40786" s="27"/>
    </row>
    <row r="40787" spans="2:10" x14ac:dyDescent="0.25">
      <c r="B40787" s="27"/>
      <c r="D40787" s="27"/>
      <c r="E40787" s="27"/>
      <c r="I40787" s="27"/>
      <c r="J40787" s="27"/>
    </row>
    <row r="40788" spans="2:10" x14ac:dyDescent="0.25">
      <c r="B40788" s="27"/>
      <c r="D40788" s="27"/>
      <c r="E40788" s="27"/>
      <c r="I40788" s="27"/>
      <c r="J40788" s="27"/>
    </row>
    <row r="40789" spans="2:10" x14ac:dyDescent="0.25">
      <c r="B40789" s="27"/>
      <c r="D40789" s="27"/>
      <c r="E40789" s="27"/>
      <c r="I40789" s="27"/>
      <c r="J40789" s="27"/>
    </row>
    <row r="40790" spans="2:10" x14ac:dyDescent="0.25">
      <c r="B40790" s="27"/>
      <c r="D40790" s="27"/>
      <c r="E40790" s="27"/>
      <c r="I40790" s="27"/>
      <c r="J40790" s="27"/>
    </row>
    <row r="40791" spans="2:10" x14ac:dyDescent="0.25">
      <c r="B40791" s="27"/>
      <c r="D40791" s="27"/>
      <c r="E40791" s="27"/>
      <c r="I40791" s="27"/>
      <c r="J40791" s="27"/>
    </row>
    <row r="40792" spans="2:10" x14ac:dyDescent="0.25">
      <c r="B40792" s="27"/>
      <c r="D40792" s="27"/>
      <c r="E40792" s="27"/>
      <c r="I40792" s="27"/>
      <c r="J40792" s="27"/>
    </row>
    <row r="40793" spans="2:10" x14ac:dyDescent="0.25">
      <c r="B40793" s="27"/>
      <c r="D40793" s="27"/>
      <c r="E40793" s="27"/>
      <c r="I40793" s="27"/>
      <c r="J40793" s="27"/>
    </row>
    <row r="40794" spans="2:10" x14ac:dyDescent="0.25">
      <c r="B40794" s="27"/>
      <c r="D40794" s="27"/>
      <c r="E40794" s="27"/>
      <c r="I40794" s="27"/>
      <c r="J40794" s="27"/>
    </row>
    <row r="40795" spans="2:10" x14ac:dyDescent="0.25">
      <c r="B40795" s="27"/>
      <c r="D40795" s="27"/>
      <c r="E40795" s="27"/>
      <c r="I40795" s="27"/>
      <c r="J40795" s="27"/>
    </row>
    <row r="40796" spans="2:10" x14ac:dyDescent="0.25">
      <c r="B40796" s="27"/>
      <c r="D40796" s="27"/>
      <c r="E40796" s="27"/>
      <c r="I40796" s="27"/>
      <c r="J40796" s="27"/>
    </row>
    <row r="40797" spans="2:10" x14ac:dyDescent="0.25">
      <c r="B40797" s="27"/>
      <c r="D40797" s="27"/>
      <c r="E40797" s="27"/>
      <c r="I40797" s="27"/>
      <c r="J40797" s="27"/>
    </row>
    <row r="40798" spans="2:10" x14ac:dyDescent="0.25">
      <c r="B40798" s="27"/>
      <c r="D40798" s="27"/>
      <c r="E40798" s="27"/>
      <c r="I40798" s="27"/>
      <c r="J40798" s="27"/>
    </row>
    <row r="40799" spans="2:10" x14ac:dyDescent="0.25">
      <c r="B40799" s="27"/>
      <c r="D40799" s="27"/>
      <c r="E40799" s="27"/>
      <c r="I40799" s="27"/>
      <c r="J40799" s="27"/>
    </row>
    <row r="40800" spans="2:10" x14ac:dyDescent="0.25">
      <c r="B40800" s="27"/>
      <c r="D40800" s="27"/>
      <c r="E40800" s="27"/>
      <c r="I40800" s="27"/>
      <c r="J40800" s="27"/>
    </row>
    <row r="40801" spans="2:10" x14ac:dyDescent="0.25">
      <c r="B40801" s="27"/>
      <c r="D40801" s="27"/>
      <c r="E40801" s="27"/>
      <c r="I40801" s="27"/>
      <c r="J40801" s="27"/>
    </row>
    <row r="40802" spans="2:10" x14ac:dyDescent="0.25">
      <c r="B40802" s="27"/>
      <c r="D40802" s="27"/>
      <c r="E40802" s="27"/>
      <c r="I40802" s="27"/>
      <c r="J40802" s="27"/>
    </row>
    <row r="40803" spans="2:10" x14ac:dyDescent="0.25">
      <c r="B40803" s="27"/>
      <c r="D40803" s="27"/>
      <c r="E40803" s="27"/>
      <c r="I40803" s="27"/>
      <c r="J40803" s="27"/>
    </row>
    <row r="40804" spans="2:10" x14ac:dyDescent="0.25">
      <c r="B40804" s="27"/>
      <c r="D40804" s="27"/>
      <c r="E40804" s="27"/>
      <c r="I40804" s="27"/>
      <c r="J40804" s="27"/>
    </row>
    <row r="40805" spans="2:10" x14ac:dyDescent="0.25">
      <c r="B40805" s="27"/>
      <c r="D40805" s="27"/>
      <c r="E40805" s="27"/>
      <c r="I40805" s="27"/>
      <c r="J40805" s="27"/>
    </row>
    <row r="40806" spans="2:10" x14ac:dyDescent="0.25">
      <c r="B40806" s="27"/>
      <c r="D40806" s="27"/>
      <c r="E40806" s="27"/>
      <c r="I40806" s="27"/>
      <c r="J40806" s="27"/>
    </row>
    <row r="40807" spans="2:10" x14ac:dyDescent="0.25">
      <c r="B40807" s="27"/>
      <c r="D40807" s="27"/>
      <c r="E40807" s="27"/>
      <c r="I40807" s="27"/>
      <c r="J40807" s="27"/>
    </row>
    <row r="40808" spans="2:10" x14ac:dyDescent="0.25">
      <c r="B40808" s="27"/>
      <c r="D40808" s="27"/>
      <c r="E40808" s="27"/>
      <c r="I40808" s="27"/>
      <c r="J40808" s="27"/>
    </row>
    <row r="40809" spans="2:10" x14ac:dyDescent="0.25">
      <c r="B40809" s="27"/>
      <c r="D40809" s="27"/>
      <c r="E40809" s="27"/>
      <c r="I40809" s="27"/>
      <c r="J40809" s="27"/>
    </row>
    <row r="40810" spans="2:10" x14ac:dyDescent="0.25">
      <c r="B40810" s="27"/>
      <c r="D40810" s="27"/>
      <c r="E40810" s="27"/>
      <c r="I40810" s="27"/>
      <c r="J40810" s="27"/>
    </row>
    <row r="40811" spans="2:10" x14ac:dyDescent="0.25">
      <c r="B40811" s="27"/>
      <c r="D40811" s="27"/>
      <c r="E40811" s="27"/>
      <c r="I40811" s="27"/>
      <c r="J40811" s="27"/>
    </row>
    <row r="40812" spans="2:10" x14ac:dyDescent="0.25">
      <c r="B40812" s="27"/>
      <c r="D40812" s="27"/>
      <c r="E40812" s="27"/>
      <c r="I40812" s="27"/>
      <c r="J40812" s="27"/>
    </row>
    <row r="40813" spans="2:10" x14ac:dyDescent="0.25">
      <c r="B40813" s="27"/>
      <c r="D40813" s="27"/>
      <c r="E40813" s="27"/>
      <c r="I40813" s="27"/>
      <c r="J40813" s="27"/>
    </row>
    <row r="40814" spans="2:10" x14ac:dyDescent="0.25">
      <c r="B40814" s="27"/>
      <c r="D40814" s="27"/>
      <c r="E40814" s="27"/>
      <c r="I40814" s="27"/>
      <c r="J40814" s="27"/>
    </row>
    <row r="40815" spans="2:10" x14ac:dyDescent="0.25">
      <c r="B40815" s="27"/>
      <c r="D40815" s="27"/>
      <c r="E40815" s="27"/>
      <c r="I40815" s="27"/>
      <c r="J40815" s="27"/>
    </row>
    <row r="40816" spans="2:10" x14ac:dyDescent="0.25">
      <c r="B40816" s="27"/>
      <c r="D40816" s="27"/>
      <c r="E40816" s="27"/>
      <c r="I40816" s="27"/>
      <c r="J40816" s="27"/>
    </row>
    <row r="40817" spans="2:10" x14ac:dyDescent="0.25">
      <c r="B40817" s="27"/>
      <c r="D40817" s="27"/>
      <c r="E40817" s="27"/>
      <c r="I40817" s="27"/>
      <c r="J40817" s="27"/>
    </row>
    <row r="40818" spans="2:10" x14ac:dyDescent="0.25">
      <c r="B40818" s="27"/>
      <c r="D40818" s="27"/>
      <c r="E40818" s="27"/>
      <c r="I40818" s="27"/>
      <c r="J40818" s="27"/>
    </row>
    <row r="40819" spans="2:10" x14ac:dyDescent="0.25">
      <c r="B40819" s="27"/>
      <c r="D40819" s="27"/>
      <c r="E40819" s="27"/>
      <c r="I40819" s="27"/>
      <c r="J40819" s="27"/>
    </row>
    <row r="40820" spans="2:10" x14ac:dyDescent="0.25">
      <c r="B40820" s="27"/>
      <c r="D40820" s="27"/>
      <c r="E40820" s="27"/>
      <c r="I40820" s="27"/>
      <c r="J40820" s="27"/>
    </row>
    <row r="40821" spans="2:10" x14ac:dyDescent="0.25">
      <c r="B40821" s="27"/>
      <c r="D40821" s="27"/>
      <c r="E40821" s="27"/>
      <c r="I40821" s="27"/>
      <c r="J40821" s="27"/>
    </row>
    <row r="40822" spans="2:10" x14ac:dyDescent="0.25">
      <c r="B40822" s="27"/>
      <c r="D40822" s="27"/>
      <c r="E40822" s="27"/>
      <c r="I40822" s="27"/>
      <c r="J40822" s="27"/>
    </row>
    <row r="40823" spans="2:10" x14ac:dyDescent="0.25">
      <c r="B40823" s="27"/>
      <c r="D40823" s="27"/>
      <c r="E40823" s="27"/>
      <c r="I40823" s="27"/>
      <c r="J40823" s="27"/>
    </row>
    <row r="40824" spans="2:10" x14ac:dyDescent="0.25">
      <c r="B40824" s="27"/>
      <c r="D40824" s="27"/>
      <c r="E40824" s="27"/>
      <c r="I40824" s="27"/>
      <c r="J40824" s="27"/>
    </row>
    <row r="40825" spans="2:10" x14ac:dyDescent="0.25">
      <c r="B40825" s="27"/>
      <c r="D40825" s="27"/>
      <c r="E40825" s="27"/>
      <c r="I40825" s="27"/>
      <c r="J40825" s="27"/>
    </row>
    <row r="40826" spans="2:10" x14ac:dyDescent="0.25">
      <c r="B40826" s="27"/>
      <c r="D40826" s="27"/>
      <c r="E40826" s="27"/>
      <c r="I40826" s="27"/>
      <c r="J40826" s="27"/>
    </row>
    <row r="40827" spans="2:10" x14ac:dyDescent="0.25">
      <c r="B40827" s="27"/>
      <c r="D40827" s="27"/>
      <c r="E40827" s="27"/>
      <c r="I40827" s="27"/>
      <c r="J40827" s="27"/>
    </row>
    <row r="40828" spans="2:10" x14ac:dyDescent="0.25">
      <c r="B40828" s="27"/>
      <c r="D40828" s="27"/>
      <c r="E40828" s="27"/>
      <c r="I40828" s="27"/>
      <c r="J40828" s="27"/>
    </row>
    <row r="40829" spans="2:10" x14ac:dyDescent="0.25">
      <c r="B40829" s="27"/>
      <c r="D40829" s="27"/>
      <c r="E40829" s="27"/>
      <c r="I40829" s="27"/>
      <c r="J40829" s="27"/>
    </row>
    <row r="40830" spans="2:10" x14ac:dyDescent="0.25">
      <c r="B40830" s="27"/>
      <c r="D40830" s="27"/>
      <c r="E40830" s="27"/>
      <c r="I40830" s="27"/>
      <c r="J40830" s="27"/>
    </row>
    <row r="40831" spans="2:10" x14ac:dyDescent="0.25">
      <c r="B40831" s="27"/>
      <c r="D40831" s="27"/>
      <c r="E40831" s="27"/>
      <c r="I40831" s="27"/>
      <c r="J40831" s="27"/>
    </row>
    <row r="40832" spans="2:10" x14ac:dyDescent="0.25">
      <c r="B40832" s="27"/>
      <c r="D40832" s="27"/>
      <c r="E40832" s="27"/>
      <c r="I40832" s="27"/>
      <c r="J40832" s="27"/>
    </row>
    <row r="40833" spans="2:10" x14ac:dyDescent="0.25">
      <c r="B40833" s="27"/>
      <c r="D40833" s="27"/>
      <c r="E40833" s="27"/>
      <c r="I40833" s="27"/>
      <c r="J40833" s="27"/>
    </row>
    <row r="40834" spans="2:10" x14ac:dyDescent="0.25">
      <c r="B40834" s="27"/>
      <c r="D40834" s="27"/>
      <c r="E40834" s="27"/>
      <c r="I40834" s="27"/>
      <c r="J40834" s="27"/>
    </row>
    <row r="40835" spans="2:10" x14ac:dyDescent="0.25">
      <c r="B40835" s="27"/>
      <c r="D40835" s="27"/>
      <c r="E40835" s="27"/>
      <c r="I40835" s="27"/>
      <c r="J40835" s="27"/>
    </row>
    <row r="40836" spans="2:10" x14ac:dyDescent="0.25">
      <c r="B40836" s="27"/>
      <c r="D40836" s="27"/>
      <c r="E40836" s="27"/>
      <c r="I40836" s="27"/>
      <c r="J40836" s="27"/>
    </row>
    <row r="40837" spans="2:10" x14ac:dyDescent="0.25">
      <c r="B40837" s="27"/>
      <c r="D40837" s="27"/>
      <c r="E40837" s="27"/>
      <c r="I40837" s="27"/>
      <c r="J40837" s="27"/>
    </row>
    <row r="40838" spans="2:10" x14ac:dyDescent="0.25">
      <c r="B40838" s="27"/>
      <c r="D40838" s="27"/>
      <c r="E40838" s="27"/>
      <c r="I40838" s="27"/>
      <c r="J40838" s="27"/>
    </row>
    <row r="40839" spans="2:10" x14ac:dyDescent="0.25">
      <c r="B40839" s="27"/>
      <c r="D40839" s="27"/>
      <c r="E40839" s="27"/>
      <c r="I40839" s="27"/>
      <c r="J40839" s="27"/>
    </row>
    <row r="40840" spans="2:10" x14ac:dyDescent="0.25">
      <c r="B40840" s="27"/>
      <c r="D40840" s="27"/>
      <c r="E40840" s="27"/>
      <c r="I40840" s="27"/>
      <c r="J40840" s="27"/>
    </row>
    <row r="40841" spans="2:10" x14ac:dyDescent="0.25">
      <c r="B40841" s="27"/>
      <c r="D40841" s="27"/>
      <c r="E40841" s="27"/>
      <c r="I40841" s="27"/>
      <c r="J40841" s="27"/>
    </row>
    <row r="40842" spans="2:10" x14ac:dyDescent="0.25">
      <c r="B40842" s="27"/>
      <c r="D40842" s="27"/>
      <c r="E40842" s="27"/>
      <c r="I40842" s="27"/>
      <c r="J40842" s="27"/>
    </row>
    <row r="40843" spans="2:10" x14ac:dyDescent="0.25">
      <c r="B40843" s="27"/>
      <c r="D40843" s="27"/>
      <c r="E40843" s="27"/>
      <c r="I40843" s="27"/>
      <c r="J40843" s="27"/>
    </row>
    <row r="40844" spans="2:10" x14ac:dyDescent="0.25">
      <c r="B40844" s="27"/>
      <c r="D40844" s="27"/>
      <c r="E40844" s="27"/>
      <c r="I40844" s="27"/>
      <c r="J40844" s="27"/>
    </row>
    <row r="40845" spans="2:10" x14ac:dyDescent="0.25">
      <c r="B40845" s="27"/>
      <c r="D40845" s="27"/>
      <c r="E40845" s="27"/>
      <c r="I40845" s="27"/>
      <c r="J40845" s="27"/>
    </row>
    <row r="40846" spans="2:10" x14ac:dyDescent="0.25">
      <c r="B40846" s="27"/>
      <c r="D40846" s="27"/>
      <c r="E40846" s="27"/>
      <c r="I40846" s="27"/>
      <c r="J40846" s="27"/>
    </row>
    <row r="40847" spans="2:10" x14ac:dyDescent="0.25">
      <c r="B40847" s="27"/>
      <c r="D40847" s="27"/>
      <c r="E40847" s="27"/>
      <c r="I40847" s="27"/>
      <c r="J40847" s="27"/>
    </row>
    <row r="40848" spans="2:10" x14ac:dyDescent="0.25">
      <c r="B40848" s="27"/>
      <c r="D40848" s="27"/>
      <c r="E40848" s="27"/>
      <c r="I40848" s="27"/>
      <c r="J40848" s="27"/>
    </row>
    <row r="40849" spans="2:10" x14ac:dyDescent="0.25">
      <c r="B40849" s="27"/>
      <c r="D40849" s="27"/>
      <c r="E40849" s="27"/>
      <c r="I40849" s="27"/>
      <c r="J40849" s="27"/>
    </row>
    <row r="40850" spans="2:10" x14ac:dyDescent="0.25">
      <c r="B40850" s="27"/>
      <c r="D40850" s="27"/>
      <c r="E40850" s="27"/>
      <c r="I40850" s="27"/>
      <c r="J40850" s="27"/>
    </row>
    <row r="40851" spans="2:10" x14ac:dyDescent="0.25">
      <c r="B40851" s="27"/>
      <c r="D40851" s="27"/>
      <c r="E40851" s="27"/>
      <c r="I40851" s="27"/>
      <c r="J40851" s="27"/>
    </row>
    <row r="40852" spans="2:10" x14ac:dyDescent="0.25">
      <c r="B40852" s="27"/>
      <c r="D40852" s="27"/>
      <c r="E40852" s="27"/>
      <c r="I40852" s="27"/>
      <c r="J40852" s="27"/>
    </row>
    <row r="40853" spans="2:10" x14ac:dyDescent="0.25">
      <c r="B40853" s="27"/>
      <c r="D40853" s="27"/>
      <c r="E40853" s="27"/>
      <c r="I40853" s="27"/>
      <c r="J40853" s="27"/>
    </row>
    <row r="40854" spans="2:10" x14ac:dyDescent="0.25">
      <c r="B40854" s="27"/>
      <c r="D40854" s="27"/>
      <c r="E40854" s="27"/>
      <c r="I40854" s="27"/>
      <c r="J40854" s="27"/>
    </row>
    <row r="40855" spans="2:10" x14ac:dyDescent="0.25">
      <c r="B40855" s="27"/>
      <c r="D40855" s="27"/>
      <c r="E40855" s="27"/>
      <c r="I40855" s="27"/>
      <c r="J40855" s="27"/>
    </row>
    <row r="40856" spans="2:10" x14ac:dyDescent="0.25">
      <c r="B40856" s="27"/>
      <c r="D40856" s="27"/>
      <c r="E40856" s="27"/>
      <c r="I40856" s="27"/>
      <c r="J40856" s="27"/>
    </row>
    <row r="40857" spans="2:10" x14ac:dyDescent="0.25">
      <c r="B40857" s="27"/>
      <c r="D40857" s="27"/>
      <c r="E40857" s="27"/>
      <c r="I40857" s="27"/>
      <c r="J40857" s="27"/>
    </row>
    <row r="40858" spans="2:10" x14ac:dyDescent="0.25">
      <c r="B40858" s="27"/>
      <c r="D40858" s="27"/>
      <c r="E40858" s="27"/>
      <c r="I40858" s="27"/>
      <c r="J40858" s="27"/>
    </row>
    <row r="40859" spans="2:10" x14ac:dyDescent="0.25">
      <c r="B40859" s="27"/>
      <c r="D40859" s="27"/>
      <c r="E40859" s="27"/>
      <c r="I40859" s="27"/>
      <c r="J40859" s="27"/>
    </row>
    <row r="40860" spans="2:10" x14ac:dyDescent="0.25">
      <c r="B40860" s="27"/>
      <c r="D40860" s="27"/>
      <c r="E40860" s="27"/>
      <c r="I40860" s="27"/>
      <c r="J40860" s="27"/>
    </row>
    <row r="40861" spans="2:10" x14ac:dyDescent="0.25">
      <c r="B40861" s="27"/>
      <c r="D40861" s="27"/>
      <c r="E40861" s="27"/>
      <c r="I40861" s="27"/>
      <c r="J40861" s="27"/>
    </row>
    <row r="40862" spans="2:10" x14ac:dyDescent="0.25">
      <c r="B40862" s="27"/>
      <c r="D40862" s="27"/>
      <c r="E40862" s="27"/>
      <c r="I40862" s="27"/>
      <c r="J40862" s="27"/>
    </row>
    <row r="40863" spans="2:10" x14ac:dyDescent="0.25">
      <c r="B40863" s="27"/>
      <c r="D40863" s="27"/>
      <c r="E40863" s="27"/>
      <c r="I40863" s="27"/>
      <c r="J40863" s="27"/>
    </row>
    <row r="40864" spans="2:10" x14ac:dyDescent="0.25">
      <c r="B40864" s="27"/>
      <c r="D40864" s="27"/>
      <c r="E40864" s="27"/>
      <c r="I40864" s="27"/>
      <c r="J40864" s="27"/>
    </row>
    <row r="40865" spans="2:10" x14ac:dyDescent="0.25">
      <c r="B40865" s="27"/>
      <c r="D40865" s="27"/>
      <c r="E40865" s="27"/>
      <c r="I40865" s="27"/>
      <c r="J40865" s="27"/>
    </row>
    <row r="40866" spans="2:10" x14ac:dyDescent="0.25">
      <c r="B40866" s="27"/>
      <c r="D40866" s="27"/>
      <c r="E40866" s="27"/>
      <c r="I40866" s="27"/>
      <c r="J40866" s="27"/>
    </row>
    <row r="40867" spans="2:10" x14ac:dyDescent="0.25">
      <c r="B40867" s="27"/>
      <c r="D40867" s="27"/>
      <c r="E40867" s="27"/>
      <c r="I40867" s="27"/>
      <c r="J40867" s="27"/>
    </row>
    <row r="40868" spans="2:10" x14ac:dyDescent="0.25">
      <c r="B40868" s="27"/>
      <c r="D40868" s="27"/>
      <c r="E40868" s="27"/>
      <c r="I40868" s="27"/>
      <c r="J40868" s="27"/>
    </row>
    <row r="40869" spans="2:10" x14ac:dyDescent="0.25">
      <c r="B40869" s="27"/>
      <c r="D40869" s="27"/>
      <c r="E40869" s="27"/>
      <c r="I40869" s="27"/>
      <c r="J40869" s="27"/>
    </row>
    <row r="40870" spans="2:10" x14ac:dyDescent="0.25">
      <c r="B40870" s="27"/>
      <c r="D40870" s="27"/>
      <c r="E40870" s="27"/>
      <c r="I40870" s="27"/>
      <c r="J40870" s="27"/>
    </row>
    <row r="40871" spans="2:10" x14ac:dyDescent="0.25">
      <c r="B40871" s="27"/>
      <c r="D40871" s="27"/>
      <c r="E40871" s="27"/>
      <c r="I40871" s="27"/>
      <c r="J40871" s="27"/>
    </row>
    <row r="40872" spans="2:10" x14ac:dyDescent="0.25">
      <c r="B40872" s="27"/>
      <c r="D40872" s="27"/>
      <c r="E40872" s="27"/>
      <c r="I40872" s="27"/>
      <c r="J40872" s="27"/>
    </row>
    <row r="40873" spans="2:10" x14ac:dyDescent="0.25">
      <c r="B40873" s="27"/>
      <c r="D40873" s="27"/>
      <c r="E40873" s="27"/>
      <c r="I40873" s="27"/>
      <c r="J40873" s="27"/>
    </row>
    <row r="40874" spans="2:10" x14ac:dyDescent="0.25">
      <c r="B40874" s="27"/>
      <c r="D40874" s="27"/>
      <c r="E40874" s="27"/>
      <c r="I40874" s="27"/>
      <c r="J40874" s="27"/>
    </row>
    <row r="40875" spans="2:10" x14ac:dyDescent="0.25">
      <c r="B40875" s="27"/>
      <c r="D40875" s="27"/>
      <c r="E40875" s="27"/>
      <c r="I40875" s="27"/>
      <c r="J40875" s="27"/>
    </row>
    <row r="40876" spans="2:10" x14ac:dyDescent="0.25">
      <c r="B40876" s="27"/>
      <c r="D40876" s="27"/>
      <c r="E40876" s="27"/>
      <c r="I40876" s="27"/>
      <c r="J40876" s="27"/>
    </row>
    <row r="40877" spans="2:10" x14ac:dyDescent="0.25">
      <c r="B40877" s="27"/>
      <c r="D40877" s="27"/>
      <c r="E40877" s="27"/>
      <c r="I40877" s="27"/>
      <c r="J40877" s="27"/>
    </row>
    <row r="40878" spans="2:10" x14ac:dyDescent="0.25">
      <c r="B40878" s="27"/>
      <c r="D40878" s="27"/>
      <c r="E40878" s="27"/>
      <c r="I40878" s="27"/>
      <c r="J40878" s="27"/>
    </row>
    <row r="40879" spans="2:10" x14ac:dyDescent="0.25">
      <c r="B40879" s="27"/>
      <c r="D40879" s="27"/>
      <c r="E40879" s="27"/>
      <c r="I40879" s="27"/>
      <c r="J40879" s="27"/>
    </row>
    <row r="40880" spans="2:10" x14ac:dyDescent="0.25">
      <c r="B40880" s="27"/>
      <c r="D40880" s="27"/>
      <c r="E40880" s="27"/>
      <c r="I40880" s="27"/>
      <c r="J40880" s="27"/>
    </row>
    <row r="40881" spans="2:10" x14ac:dyDescent="0.25">
      <c r="B40881" s="27"/>
      <c r="D40881" s="27"/>
      <c r="E40881" s="27"/>
      <c r="I40881" s="27"/>
      <c r="J40881" s="27"/>
    </row>
    <row r="40882" spans="2:10" x14ac:dyDescent="0.25">
      <c r="B40882" s="27"/>
      <c r="D40882" s="27"/>
      <c r="E40882" s="27"/>
      <c r="I40882" s="27"/>
      <c r="J40882" s="27"/>
    </row>
    <row r="40883" spans="2:10" x14ac:dyDescent="0.25">
      <c r="B40883" s="27"/>
      <c r="D40883" s="27"/>
      <c r="E40883" s="27"/>
      <c r="I40883" s="27"/>
      <c r="J40883" s="27"/>
    </row>
    <row r="40884" spans="2:10" x14ac:dyDescent="0.25">
      <c r="B40884" s="27"/>
      <c r="D40884" s="27"/>
      <c r="E40884" s="27"/>
      <c r="I40884" s="27"/>
      <c r="J40884" s="27"/>
    </row>
    <row r="40885" spans="2:10" x14ac:dyDescent="0.25">
      <c r="B40885" s="27"/>
      <c r="D40885" s="27"/>
      <c r="E40885" s="27"/>
      <c r="I40885" s="27"/>
      <c r="J40885" s="27"/>
    </row>
    <row r="40886" spans="2:10" x14ac:dyDescent="0.25">
      <c r="B40886" s="27"/>
      <c r="D40886" s="27"/>
      <c r="E40886" s="27"/>
      <c r="I40886" s="27"/>
      <c r="J40886" s="27"/>
    </row>
    <row r="40887" spans="2:10" x14ac:dyDescent="0.25">
      <c r="B40887" s="27"/>
      <c r="D40887" s="27"/>
      <c r="E40887" s="27"/>
      <c r="I40887" s="27"/>
      <c r="J40887" s="27"/>
    </row>
    <row r="40888" spans="2:10" x14ac:dyDescent="0.25">
      <c r="B40888" s="27"/>
      <c r="D40888" s="27"/>
      <c r="E40888" s="27"/>
      <c r="I40888" s="27"/>
      <c r="J40888" s="27"/>
    </row>
    <row r="40889" spans="2:10" x14ac:dyDescent="0.25">
      <c r="B40889" s="27"/>
      <c r="D40889" s="27"/>
      <c r="E40889" s="27"/>
      <c r="I40889" s="27"/>
      <c r="J40889" s="27"/>
    </row>
    <row r="40890" spans="2:10" x14ac:dyDescent="0.25">
      <c r="B40890" s="27"/>
      <c r="D40890" s="27"/>
      <c r="E40890" s="27"/>
      <c r="I40890" s="27"/>
      <c r="J40890" s="27"/>
    </row>
    <row r="40891" spans="2:10" x14ac:dyDescent="0.25">
      <c r="B40891" s="27"/>
      <c r="D40891" s="27"/>
      <c r="E40891" s="27"/>
      <c r="I40891" s="27"/>
      <c r="J40891" s="27"/>
    </row>
    <row r="40892" spans="2:10" x14ac:dyDescent="0.25">
      <c r="B40892" s="27"/>
      <c r="D40892" s="27"/>
      <c r="E40892" s="27"/>
      <c r="I40892" s="27"/>
      <c r="J40892" s="27"/>
    </row>
    <row r="40893" spans="2:10" x14ac:dyDescent="0.25">
      <c r="B40893" s="27"/>
      <c r="D40893" s="27"/>
      <c r="E40893" s="27"/>
      <c r="I40893" s="27"/>
      <c r="J40893" s="27"/>
    </row>
    <row r="40894" spans="2:10" x14ac:dyDescent="0.25">
      <c r="B40894" s="27"/>
      <c r="D40894" s="27"/>
      <c r="E40894" s="27"/>
      <c r="I40894" s="27"/>
      <c r="J40894" s="27"/>
    </row>
    <row r="40895" spans="2:10" x14ac:dyDescent="0.25">
      <c r="B40895" s="27"/>
      <c r="D40895" s="27"/>
      <c r="E40895" s="27"/>
      <c r="I40895" s="27"/>
      <c r="J40895" s="27"/>
    </row>
    <row r="40896" spans="2:10" x14ac:dyDescent="0.25">
      <c r="B40896" s="27"/>
      <c r="D40896" s="27"/>
      <c r="E40896" s="27"/>
      <c r="I40896" s="27"/>
      <c r="J40896" s="27"/>
    </row>
    <row r="40897" spans="2:10" x14ac:dyDescent="0.25">
      <c r="B40897" s="27"/>
      <c r="D40897" s="27"/>
      <c r="E40897" s="27"/>
      <c r="I40897" s="27"/>
      <c r="J40897" s="27"/>
    </row>
    <row r="40898" spans="2:10" x14ac:dyDescent="0.25">
      <c r="B40898" s="27"/>
      <c r="D40898" s="27"/>
      <c r="E40898" s="27"/>
      <c r="I40898" s="27"/>
      <c r="J40898" s="27"/>
    </row>
    <row r="40899" spans="2:10" x14ac:dyDescent="0.25">
      <c r="B40899" s="27"/>
      <c r="D40899" s="27"/>
      <c r="E40899" s="27"/>
      <c r="I40899" s="27"/>
      <c r="J40899" s="27"/>
    </row>
    <row r="40900" spans="2:10" x14ac:dyDescent="0.25">
      <c r="B40900" s="27"/>
      <c r="D40900" s="27"/>
      <c r="E40900" s="27"/>
      <c r="I40900" s="27"/>
      <c r="J40900" s="27"/>
    </row>
    <row r="40901" spans="2:10" x14ac:dyDescent="0.25">
      <c r="B40901" s="27"/>
      <c r="D40901" s="27"/>
      <c r="E40901" s="27"/>
      <c r="I40901" s="27"/>
      <c r="J40901" s="27"/>
    </row>
    <row r="40902" spans="2:10" x14ac:dyDescent="0.25">
      <c r="B40902" s="27"/>
      <c r="D40902" s="27"/>
      <c r="E40902" s="27"/>
      <c r="I40902" s="27"/>
      <c r="J40902" s="27"/>
    </row>
    <row r="40903" spans="2:10" x14ac:dyDescent="0.25">
      <c r="B40903" s="27"/>
      <c r="D40903" s="27"/>
      <c r="E40903" s="27"/>
      <c r="I40903" s="27"/>
      <c r="J40903" s="27"/>
    </row>
    <row r="40904" spans="2:10" x14ac:dyDescent="0.25">
      <c r="B40904" s="27"/>
      <c r="D40904" s="27"/>
      <c r="E40904" s="27"/>
      <c r="I40904" s="27"/>
      <c r="J40904" s="27"/>
    </row>
    <row r="40905" spans="2:10" x14ac:dyDescent="0.25">
      <c r="B40905" s="27"/>
      <c r="D40905" s="27"/>
      <c r="E40905" s="27"/>
      <c r="I40905" s="27"/>
      <c r="J40905" s="27"/>
    </row>
    <row r="40906" spans="2:10" x14ac:dyDescent="0.25">
      <c r="B40906" s="27"/>
      <c r="D40906" s="27"/>
      <c r="E40906" s="27"/>
      <c r="I40906" s="27"/>
      <c r="J40906" s="27"/>
    </row>
    <row r="40907" spans="2:10" x14ac:dyDescent="0.25">
      <c r="B40907" s="27"/>
      <c r="D40907" s="27"/>
      <c r="E40907" s="27"/>
      <c r="I40907" s="27"/>
      <c r="J40907" s="27"/>
    </row>
    <row r="40908" spans="2:10" x14ac:dyDescent="0.25">
      <c r="B40908" s="27"/>
      <c r="D40908" s="27"/>
      <c r="E40908" s="27"/>
      <c r="I40908" s="27"/>
      <c r="J40908" s="27"/>
    </row>
    <row r="40909" spans="2:10" x14ac:dyDescent="0.25">
      <c r="B40909" s="27"/>
      <c r="D40909" s="27"/>
      <c r="E40909" s="27"/>
      <c r="I40909" s="27"/>
      <c r="J40909" s="27"/>
    </row>
    <row r="40910" spans="2:10" x14ac:dyDescent="0.25">
      <c r="B40910" s="27"/>
      <c r="D40910" s="27"/>
      <c r="E40910" s="27"/>
      <c r="I40910" s="27"/>
      <c r="J40910" s="27"/>
    </row>
    <row r="40911" spans="2:10" x14ac:dyDescent="0.25">
      <c r="B40911" s="27"/>
      <c r="D40911" s="27"/>
      <c r="E40911" s="27"/>
      <c r="I40911" s="27"/>
      <c r="J40911" s="27"/>
    </row>
    <row r="40912" spans="2:10" x14ac:dyDescent="0.25">
      <c r="B40912" s="27"/>
      <c r="D40912" s="27"/>
      <c r="E40912" s="27"/>
      <c r="I40912" s="27"/>
      <c r="J40912" s="27"/>
    </row>
    <row r="40913" spans="2:10" x14ac:dyDescent="0.25">
      <c r="B40913" s="27"/>
      <c r="D40913" s="27"/>
      <c r="E40913" s="27"/>
      <c r="I40913" s="27"/>
      <c r="J40913" s="27"/>
    </row>
    <row r="40914" spans="2:10" x14ac:dyDescent="0.25">
      <c r="B40914" s="27"/>
      <c r="D40914" s="27"/>
      <c r="E40914" s="27"/>
      <c r="I40914" s="27"/>
      <c r="J40914" s="27"/>
    </row>
    <row r="40915" spans="2:10" x14ac:dyDescent="0.25">
      <c r="B40915" s="27"/>
      <c r="D40915" s="27"/>
      <c r="E40915" s="27"/>
      <c r="I40915" s="27"/>
      <c r="J40915" s="27"/>
    </row>
    <row r="40916" spans="2:10" x14ac:dyDescent="0.25">
      <c r="B40916" s="27"/>
      <c r="D40916" s="27"/>
      <c r="E40916" s="27"/>
      <c r="I40916" s="27"/>
      <c r="J40916" s="27"/>
    </row>
    <row r="40917" spans="2:10" x14ac:dyDescent="0.25">
      <c r="B40917" s="27"/>
      <c r="D40917" s="27"/>
      <c r="E40917" s="27"/>
      <c r="I40917" s="27"/>
      <c r="J40917" s="27"/>
    </row>
    <row r="40918" spans="2:10" x14ac:dyDescent="0.25">
      <c r="B40918" s="27"/>
      <c r="D40918" s="27"/>
      <c r="E40918" s="27"/>
      <c r="I40918" s="27"/>
      <c r="J40918" s="27"/>
    </row>
    <row r="40919" spans="2:10" x14ac:dyDescent="0.25">
      <c r="B40919" s="27"/>
      <c r="D40919" s="27"/>
      <c r="E40919" s="27"/>
      <c r="I40919" s="27"/>
      <c r="J40919" s="27"/>
    </row>
    <row r="40920" spans="2:10" x14ac:dyDescent="0.25">
      <c r="B40920" s="27"/>
      <c r="D40920" s="27"/>
      <c r="E40920" s="27"/>
      <c r="I40920" s="27"/>
      <c r="J40920" s="27"/>
    </row>
    <row r="40921" spans="2:10" x14ac:dyDescent="0.25">
      <c r="B40921" s="27"/>
      <c r="D40921" s="27"/>
      <c r="E40921" s="27"/>
      <c r="I40921" s="27"/>
      <c r="J40921" s="27"/>
    </row>
    <row r="40922" spans="2:10" x14ac:dyDescent="0.25">
      <c r="B40922" s="27"/>
      <c r="D40922" s="27"/>
      <c r="E40922" s="27"/>
      <c r="I40922" s="27"/>
      <c r="J40922" s="27"/>
    </row>
    <row r="40923" spans="2:10" x14ac:dyDescent="0.25">
      <c r="B40923" s="27"/>
      <c r="D40923" s="27"/>
      <c r="E40923" s="27"/>
      <c r="I40923" s="27"/>
      <c r="J40923" s="27"/>
    </row>
    <row r="40924" spans="2:10" x14ac:dyDescent="0.25">
      <c r="B40924" s="27"/>
      <c r="D40924" s="27"/>
      <c r="E40924" s="27"/>
      <c r="I40924" s="27"/>
      <c r="J40924" s="27"/>
    </row>
    <row r="40925" spans="2:10" x14ac:dyDescent="0.25">
      <c r="B40925" s="27"/>
      <c r="D40925" s="27"/>
      <c r="E40925" s="27"/>
      <c r="I40925" s="27"/>
      <c r="J40925" s="27"/>
    </row>
    <row r="40926" spans="2:10" x14ac:dyDescent="0.25">
      <c r="B40926" s="27"/>
      <c r="D40926" s="27"/>
      <c r="E40926" s="27"/>
      <c r="I40926" s="27"/>
      <c r="J40926" s="27"/>
    </row>
    <row r="40927" spans="2:10" x14ac:dyDescent="0.25">
      <c r="B40927" s="27"/>
      <c r="D40927" s="27"/>
      <c r="E40927" s="27"/>
      <c r="I40927" s="27"/>
      <c r="J40927" s="27"/>
    </row>
    <row r="40928" spans="2:10" x14ac:dyDescent="0.25">
      <c r="B40928" s="27"/>
      <c r="D40928" s="27"/>
      <c r="E40928" s="27"/>
      <c r="I40928" s="27"/>
      <c r="J40928" s="27"/>
    </row>
    <row r="40929" spans="2:10" x14ac:dyDescent="0.25">
      <c r="B40929" s="27"/>
      <c r="D40929" s="27"/>
      <c r="E40929" s="27"/>
      <c r="I40929" s="27"/>
      <c r="J40929" s="27"/>
    </row>
    <row r="40930" spans="2:10" x14ac:dyDescent="0.25">
      <c r="B40930" s="27"/>
      <c r="D40930" s="27"/>
      <c r="E40930" s="27"/>
      <c r="I40930" s="27"/>
      <c r="J40930" s="27"/>
    </row>
    <row r="40931" spans="2:10" x14ac:dyDescent="0.25">
      <c r="B40931" s="27"/>
      <c r="D40931" s="27"/>
      <c r="E40931" s="27"/>
      <c r="I40931" s="27"/>
      <c r="J40931" s="27"/>
    </row>
    <row r="40932" spans="2:10" x14ac:dyDescent="0.25">
      <c r="B40932" s="27"/>
      <c r="D40932" s="27"/>
      <c r="E40932" s="27"/>
      <c r="I40932" s="27"/>
      <c r="J40932" s="27"/>
    </row>
    <row r="40933" spans="2:10" x14ac:dyDescent="0.25">
      <c r="B40933" s="27"/>
      <c r="D40933" s="27"/>
      <c r="E40933" s="27"/>
      <c r="I40933" s="27"/>
      <c r="J40933" s="27"/>
    </row>
    <row r="40934" spans="2:10" x14ac:dyDescent="0.25">
      <c r="B40934" s="27"/>
      <c r="D40934" s="27"/>
      <c r="E40934" s="27"/>
      <c r="I40934" s="27"/>
      <c r="J40934" s="27"/>
    </row>
    <row r="40935" spans="2:10" x14ac:dyDescent="0.25">
      <c r="B40935" s="27"/>
      <c r="D40935" s="27"/>
      <c r="E40935" s="27"/>
      <c r="I40935" s="27"/>
      <c r="J40935" s="27"/>
    </row>
    <row r="40936" spans="2:10" x14ac:dyDescent="0.25">
      <c r="B40936" s="27"/>
      <c r="D40936" s="27"/>
      <c r="E40936" s="27"/>
      <c r="I40936" s="27"/>
      <c r="J40936" s="27"/>
    </row>
    <row r="40937" spans="2:10" x14ac:dyDescent="0.25">
      <c r="B40937" s="27"/>
      <c r="D40937" s="27"/>
      <c r="E40937" s="27"/>
      <c r="I40937" s="27"/>
      <c r="J40937" s="27"/>
    </row>
    <row r="40938" spans="2:10" x14ac:dyDescent="0.25">
      <c r="B40938" s="27"/>
      <c r="D40938" s="27"/>
      <c r="E40938" s="27"/>
      <c r="I40938" s="27"/>
      <c r="J40938" s="27"/>
    </row>
    <row r="40939" spans="2:10" x14ac:dyDescent="0.25">
      <c r="B40939" s="27"/>
      <c r="D40939" s="27"/>
      <c r="E40939" s="27"/>
      <c r="I40939" s="27"/>
      <c r="J40939" s="27"/>
    </row>
    <row r="40940" spans="2:10" x14ac:dyDescent="0.25">
      <c r="B40940" s="27"/>
      <c r="D40940" s="27"/>
      <c r="E40940" s="27"/>
      <c r="I40940" s="27"/>
      <c r="J40940" s="27"/>
    </row>
    <row r="40941" spans="2:10" x14ac:dyDescent="0.25">
      <c r="B40941" s="27"/>
      <c r="D40941" s="27"/>
      <c r="E40941" s="27"/>
      <c r="I40941" s="27"/>
      <c r="J40941" s="27"/>
    </row>
    <row r="40942" spans="2:10" x14ac:dyDescent="0.25">
      <c r="B40942" s="27"/>
      <c r="D40942" s="27"/>
      <c r="E40942" s="27"/>
      <c r="I40942" s="27"/>
      <c r="J40942" s="27"/>
    </row>
    <row r="40943" spans="2:10" x14ac:dyDescent="0.25">
      <c r="B40943" s="27"/>
      <c r="D40943" s="27"/>
      <c r="E40943" s="27"/>
      <c r="I40943" s="27"/>
      <c r="J40943" s="27"/>
    </row>
    <row r="40944" spans="2:10" x14ac:dyDescent="0.25">
      <c r="B40944" s="27"/>
      <c r="D40944" s="27"/>
      <c r="E40944" s="27"/>
      <c r="I40944" s="27"/>
      <c r="J40944" s="27"/>
    </row>
    <row r="40945" spans="2:10" x14ac:dyDescent="0.25">
      <c r="B40945" s="27"/>
      <c r="D40945" s="27"/>
      <c r="E40945" s="27"/>
      <c r="I40945" s="27"/>
      <c r="J40945" s="27"/>
    </row>
    <row r="40946" spans="2:10" x14ac:dyDescent="0.25">
      <c r="B40946" s="27"/>
      <c r="D40946" s="27"/>
      <c r="E40946" s="27"/>
      <c r="I40946" s="27"/>
      <c r="J40946" s="27"/>
    </row>
    <row r="40947" spans="2:10" x14ac:dyDescent="0.25">
      <c r="B40947" s="27"/>
      <c r="D40947" s="27"/>
      <c r="E40947" s="27"/>
      <c r="I40947" s="27"/>
      <c r="J40947" s="27"/>
    </row>
    <row r="40948" spans="2:10" x14ac:dyDescent="0.25">
      <c r="B40948" s="27"/>
      <c r="D40948" s="27"/>
      <c r="E40948" s="27"/>
      <c r="I40948" s="27"/>
      <c r="J40948" s="27"/>
    </row>
    <row r="40949" spans="2:10" x14ac:dyDescent="0.25">
      <c r="B40949" s="27"/>
      <c r="D40949" s="27"/>
      <c r="E40949" s="27"/>
      <c r="I40949" s="27"/>
      <c r="J40949" s="27"/>
    </row>
    <row r="40950" spans="2:10" x14ac:dyDescent="0.25">
      <c r="B40950" s="27"/>
      <c r="D40950" s="27"/>
      <c r="E40950" s="27"/>
      <c r="I40950" s="27"/>
      <c r="J40950" s="27"/>
    </row>
    <row r="40951" spans="2:10" x14ac:dyDescent="0.25">
      <c r="B40951" s="27"/>
      <c r="D40951" s="27"/>
      <c r="E40951" s="27"/>
      <c r="I40951" s="27"/>
      <c r="J40951" s="27"/>
    </row>
    <row r="40952" spans="2:10" x14ac:dyDescent="0.25">
      <c r="B40952" s="27"/>
      <c r="D40952" s="27"/>
      <c r="E40952" s="27"/>
      <c r="I40952" s="27"/>
      <c r="J40952" s="27"/>
    </row>
    <row r="40953" spans="2:10" x14ac:dyDescent="0.25">
      <c r="B40953" s="27"/>
      <c r="D40953" s="27"/>
      <c r="E40953" s="27"/>
      <c r="I40953" s="27"/>
      <c r="J40953" s="27"/>
    </row>
    <row r="40954" spans="2:10" x14ac:dyDescent="0.25">
      <c r="B40954" s="27"/>
      <c r="D40954" s="27"/>
      <c r="E40954" s="27"/>
      <c r="I40954" s="27"/>
      <c r="J40954" s="27"/>
    </row>
    <row r="40955" spans="2:10" x14ac:dyDescent="0.25">
      <c r="B40955" s="27"/>
      <c r="D40955" s="27"/>
      <c r="E40955" s="27"/>
      <c r="I40955" s="27"/>
      <c r="J40955" s="27"/>
    </row>
    <row r="40956" spans="2:10" x14ac:dyDescent="0.25">
      <c r="B40956" s="27"/>
      <c r="D40956" s="27"/>
      <c r="E40956" s="27"/>
      <c r="I40956" s="27"/>
      <c r="J40956" s="27"/>
    </row>
    <row r="40957" spans="2:10" x14ac:dyDescent="0.25">
      <c r="B40957" s="27"/>
      <c r="D40957" s="27"/>
      <c r="E40957" s="27"/>
      <c r="I40957" s="27"/>
      <c r="J40957" s="27"/>
    </row>
    <row r="40958" spans="2:10" x14ac:dyDescent="0.25">
      <c r="B40958" s="27"/>
      <c r="D40958" s="27"/>
      <c r="E40958" s="27"/>
      <c r="I40958" s="27"/>
      <c r="J40958" s="27"/>
    </row>
    <row r="40959" spans="2:10" x14ac:dyDescent="0.25">
      <c r="B40959" s="27"/>
      <c r="D40959" s="27"/>
      <c r="E40959" s="27"/>
      <c r="I40959" s="27"/>
      <c r="J40959" s="27"/>
    </row>
    <row r="40960" spans="2:10" x14ac:dyDescent="0.25">
      <c r="B40960" s="27"/>
      <c r="D40960" s="27"/>
      <c r="E40960" s="27"/>
      <c r="I40960" s="27"/>
      <c r="J40960" s="27"/>
    </row>
    <row r="40961" spans="2:10" x14ac:dyDescent="0.25">
      <c r="B40961" s="27"/>
      <c r="D40961" s="27"/>
      <c r="E40961" s="27"/>
      <c r="I40961" s="27"/>
      <c r="J40961" s="27"/>
    </row>
    <row r="40962" spans="2:10" x14ac:dyDescent="0.25">
      <c r="B40962" s="27"/>
      <c r="D40962" s="27"/>
      <c r="E40962" s="27"/>
      <c r="I40962" s="27"/>
      <c r="J40962" s="27"/>
    </row>
    <row r="40963" spans="2:10" x14ac:dyDescent="0.25">
      <c r="B40963" s="27"/>
      <c r="D40963" s="27"/>
      <c r="E40963" s="27"/>
      <c r="I40963" s="27"/>
      <c r="J40963" s="27"/>
    </row>
    <row r="40964" spans="2:10" x14ac:dyDescent="0.25">
      <c r="B40964" s="27"/>
      <c r="D40964" s="27"/>
      <c r="E40964" s="27"/>
      <c r="I40964" s="27"/>
      <c r="J40964" s="27"/>
    </row>
    <row r="40965" spans="2:10" x14ac:dyDescent="0.25">
      <c r="B40965" s="27"/>
      <c r="D40965" s="27"/>
      <c r="E40965" s="27"/>
      <c r="I40965" s="27"/>
      <c r="J40965" s="27"/>
    </row>
    <row r="40966" spans="2:10" x14ac:dyDescent="0.25">
      <c r="B40966" s="27"/>
      <c r="D40966" s="27"/>
      <c r="E40966" s="27"/>
      <c r="I40966" s="27"/>
      <c r="J40966" s="27"/>
    </row>
    <row r="40967" spans="2:10" x14ac:dyDescent="0.25">
      <c r="B40967" s="27"/>
      <c r="D40967" s="27"/>
      <c r="E40967" s="27"/>
      <c r="I40967" s="27"/>
      <c r="J40967" s="27"/>
    </row>
    <row r="40968" spans="2:10" x14ac:dyDescent="0.25">
      <c r="B40968" s="27"/>
      <c r="D40968" s="27"/>
      <c r="E40968" s="27"/>
      <c r="I40968" s="27"/>
      <c r="J40968" s="27"/>
    </row>
    <row r="40969" spans="2:10" x14ac:dyDescent="0.25">
      <c r="B40969" s="27"/>
      <c r="D40969" s="27"/>
      <c r="E40969" s="27"/>
      <c r="I40969" s="27"/>
      <c r="J40969" s="27"/>
    </row>
    <row r="40970" spans="2:10" x14ac:dyDescent="0.25">
      <c r="B40970" s="27"/>
      <c r="D40970" s="27"/>
      <c r="E40970" s="27"/>
      <c r="I40970" s="27"/>
      <c r="J40970" s="27"/>
    </row>
    <row r="40971" spans="2:10" x14ac:dyDescent="0.25">
      <c r="B40971" s="27"/>
      <c r="D40971" s="27"/>
      <c r="E40971" s="27"/>
      <c r="I40971" s="27"/>
      <c r="J40971" s="27"/>
    </row>
    <row r="40972" spans="2:10" x14ac:dyDescent="0.25">
      <c r="B40972" s="27"/>
      <c r="D40972" s="27"/>
      <c r="E40972" s="27"/>
      <c r="I40972" s="27"/>
      <c r="J40972" s="27"/>
    </row>
    <row r="40973" spans="2:10" x14ac:dyDescent="0.25">
      <c r="B40973" s="27"/>
      <c r="D40973" s="27"/>
      <c r="E40973" s="27"/>
      <c r="I40973" s="27"/>
      <c r="J40973" s="27"/>
    </row>
    <row r="40974" spans="2:10" x14ac:dyDescent="0.25">
      <c r="B40974" s="27"/>
      <c r="D40974" s="27"/>
      <c r="E40974" s="27"/>
      <c r="I40974" s="27"/>
      <c r="J40974" s="27"/>
    </row>
    <row r="40975" spans="2:10" x14ac:dyDescent="0.25">
      <c r="B40975" s="27"/>
      <c r="D40975" s="27"/>
      <c r="E40975" s="27"/>
      <c r="I40975" s="27"/>
      <c r="J40975" s="27"/>
    </row>
    <row r="40976" spans="2:10" x14ac:dyDescent="0.25">
      <c r="B40976" s="27"/>
      <c r="D40976" s="27"/>
      <c r="E40976" s="27"/>
      <c r="I40976" s="27"/>
      <c r="J40976" s="27"/>
    </row>
    <row r="40977" spans="2:10" x14ac:dyDescent="0.25">
      <c r="B40977" s="27"/>
      <c r="D40977" s="27"/>
      <c r="E40977" s="27"/>
      <c r="I40977" s="27"/>
      <c r="J40977" s="27"/>
    </row>
    <row r="40978" spans="2:10" x14ac:dyDescent="0.25">
      <c r="B40978" s="27"/>
      <c r="D40978" s="27"/>
      <c r="E40978" s="27"/>
      <c r="I40978" s="27"/>
      <c r="J40978" s="27"/>
    </row>
    <row r="40979" spans="2:10" x14ac:dyDescent="0.25">
      <c r="B40979" s="27"/>
      <c r="D40979" s="27"/>
      <c r="E40979" s="27"/>
      <c r="I40979" s="27"/>
      <c r="J40979" s="27"/>
    </row>
    <row r="40980" spans="2:10" x14ac:dyDescent="0.25">
      <c r="B40980" s="27"/>
      <c r="D40980" s="27"/>
      <c r="E40980" s="27"/>
      <c r="I40980" s="27"/>
      <c r="J40980" s="27"/>
    </row>
    <row r="40981" spans="2:10" x14ac:dyDescent="0.25">
      <c r="B40981" s="27"/>
      <c r="D40981" s="27"/>
      <c r="E40981" s="27"/>
      <c r="I40981" s="27"/>
      <c r="J40981" s="27"/>
    </row>
    <row r="40982" spans="2:10" x14ac:dyDescent="0.25">
      <c r="B40982" s="27"/>
      <c r="D40982" s="27"/>
      <c r="E40982" s="27"/>
      <c r="I40982" s="27"/>
      <c r="J40982" s="27"/>
    </row>
    <row r="40983" spans="2:10" x14ac:dyDescent="0.25">
      <c r="B40983" s="27"/>
      <c r="D40983" s="27"/>
      <c r="E40983" s="27"/>
      <c r="I40983" s="27"/>
      <c r="J40983" s="27"/>
    </row>
    <row r="40984" spans="2:10" x14ac:dyDescent="0.25">
      <c r="B40984" s="27"/>
      <c r="D40984" s="27"/>
      <c r="E40984" s="27"/>
      <c r="I40984" s="27"/>
      <c r="J40984" s="27"/>
    </row>
    <row r="40985" spans="2:10" x14ac:dyDescent="0.25">
      <c r="B40985" s="27"/>
      <c r="D40985" s="27"/>
      <c r="E40985" s="27"/>
      <c r="I40985" s="27"/>
      <c r="J40985" s="27"/>
    </row>
    <row r="40986" spans="2:10" x14ac:dyDescent="0.25">
      <c r="B40986" s="27"/>
      <c r="D40986" s="27"/>
      <c r="E40986" s="27"/>
      <c r="I40986" s="27"/>
      <c r="J40986" s="27"/>
    </row>
    <row r="40987" spans="2:10" x14ac:dyDescent="0.25">
      <c r="B40987" s="27"/>
      <c r="D40987" s="27"/>
      <c r="E40987" s="27"/>
      <c r="I40987" s="27"/>
      <c r="J40987" s="27"/>
    </row>
    <row r="40988" spans="2:10" x14ac:dyDescent="0.25">
      <c r="B40988" s="27"/>
      <c r="D40988" s="27"/>
      <c r="E40988" s="27"/>
      <c r="I40988" s="27"/>
      <c r="J40988" s="27"/>
    </row>
    <row r="40989" spans="2:10" x14ac:dyDescent="0.25">
      <c r="B40989" s="27"/>
      <c r="D40989" s="27"/>
      <c r="E40989" s="27"/>
      <c r="I40989" s="27"/>
      <c r="J40989" s="27"/>
    </row>
    <row r="40990" spans="2:10" x14ac:dyDescent="0.25">
      <c r="B40990" s="27"/>
      <c r="D40990" s="27"/>
      <c r="E40990" s="27"/>
      <c r="I40990" s="27"/>
      <c r="J40990" s="27"/>
    </row>
    <row r="40991" spans="2:10" x14ac:dyDescent="0.25">
      <c r="B40991" s="27"/>
      <c r="D40991" s="27"/>
      <c r="E40991" s="27"/>
      <c r="I40991" s="27"/>
      <c r="J40991" s="27"/>
    </row>
    <row r="40992" spans="2:10" x14ac:dyDescent="0.25">
      <c r="B40992" s="27"/>
      <c r="D40992" s="27"/>
      <c r="E40992" s="27"/>
      <c r="I40992" s="27"/>
      <c r="J40992" s="27"/>
    </row>
    <row r="40993" spans="2:10" x14ac:dyDescent="0.25">
      <c r="B40993" s="27"/>
      <c r="D40993" s="27"/>
      <c r="E40993" s="27"/>
      <c r="I40993" s="27"/>
      <c r="J40993" s="27"/>
    </row>
    <row r="40994" spans="2:10" x14ac:dyDescent="0.25">
      <c r="B40994" s="27"/>
      <c r="D40994" s="27"/>
      <c r="E40994" s="27"/>
      <c r="I40994" s="27"/>
      <c r="J40994" s="27"/>
    </row>
    <row r="40995" spans="2:10" x14ac:dyDescent="0.25">
      <c r="B40995" s="27"/>
      <c r="D40995" s="27"/>
      <c r="E40995" s="27"/>
      <c r="I40995" s="27"/>
      <c r="J40995" s="27"/>
    </row>
    <row r="40996" spans="2:10" x14ac:dyDescent="0.25">
      <c r="B40996" s="27"/>
      <c r="D40996" s="27"/>
      <c r="E40996" s="27"/>
      <c r="I40996" s="27"/>
      <c r="J40996" s="27"/>
    </row>
    <row r="40997" spans="2:10" x14ac:dyDescent="0.25">
      <c r="B40997" s="27"/>
      <c r="D40997" s="27"/>
      <c r="E40997" s="27"/>
      <c r="I40997" s="27"/>
      <c r="J40997" s="27"/>
    </row>
    <row r="40998" spans="2:10" x14ac:dyDescent="0.25">
      <c r="B40998" s="27"/>
      <c r="D40998" s="27"/>
      <c r="E40998" s="27"/>
      <c r="I40998" s="27"/>
      <c r="J40998" s="27"/>
    </row>
    <row r="40999" spans="2:10" x14ac:dyDescent="0.25">
      <c r="B40999" s="27"/>
      <c r="D40999" s="27"/>
      <c r="E40999" s="27"/>
      <c r="I40999" s="27"/>
      <c r="J40999" s="27"/>
    </row>
    <row r="41000" spans="2:10" x14ac:dyDescent="0.25">
      <c r="B41000" s="27"/>
      <c r="D41000" s="27"/>
      <c r="E41000" s="27"/>
      <c r="I41000" s="27"/>
      <c r="J41000" s="27"/>
    </row>
    <row r="41001" spans="2:10" x14ac:dyDescent="0.25">
      <c r="B41001" s="27"/>
      <c r="D41001" s="27"/>
      <c r="E41001" s="27"/>
      <c r="I41001" s="27"/>
      <c r="J41001" s="27"/>
    </row>
    <row r="41002" spans="2:10" x14ac:dyDescent="0.25">
      <c r="B41002" s="27"/>
      <c r="D41002" s="27"/>
      <c r="E41002" s="27"/>
      <c r="I41002" s="27"/>
      <c r="J41002" s="27"/>
    </row>
    <row r="41003" spans="2:10" x14ac:dyDescent="0.25">
      <c r="B41003" s="27"/>
      <c r="D41003" s="27"/>
      <c r="E41003" s="27"/>
      <c r="I41003" s="27"/>
      <c r="J41003" s="27"/>
    </row>
    <row r="41004" spans="2:10" x14ac:dyDescent="0.25">
      <c r="B41004" s="27"/>
      <c r="D41004" s="27"/>
      <c r="E41004" s="27"/>
      <c r="I41004" s="27"/>
      <c r="J41004" s="27"/>
    </row>
    <row r="41005" spans="2:10" x14ac:dyDescent="0.25">
      <c r="B41005" s="27"/>
      <c r="D41005" s="27"/>
      <c r="E41005" s="27"/>
      <c r="I41005" s="27"/>
      <c r="J41005" s="27"/>
    </row>
    <row r="41006" spans="2:10" x14ac:dyDescent="0.25">
      <c r="B41006" s="27"/>
      <c r="D41006" s="27"/>
      <c r="E41006" s="27"/>
      <c r="I41006" s="27"/>
      <c r="J41006" s="27"/>
    </row>
    <row r="41007" spans="2:10" x14ac:dyDescent="0.25">
      <c r="B41007" s="27"/>
      <c r="D41007" s="27"/>
      <c r="E41007" s="27"/>
      <c r="I41007" s="27"/>
      <c r="J41007" s="27"/>
    </row>
    <row r="41008" spans="2:10" x14ac:dyDescent="0.25">
      <c r="B41008" s="27"/>
      <c r="D41008" s="27"/>
      <c r="E41008" s="27"/>
      <c r="I41008" s="27"/>
      <c r="J41008" s="27"/>
    </row>
    <row r="41009" spans="2:10" x14ac:dyDescent="0.25">
      <c r="B41009" s="27"/>
      <c r="D41009" s="27"/>
      <c r="E41009" s="27"/>
      <c r="I41009" s="27"/>
      <c r="J41009" s="27"/>
    </row>
    <row r="41010" spans="2:10" x14ac:dyDescent="0.25">
      <c r="B41010" s="27"/>
      <c r="D41010" s="27"/>
      <c r="E41010" s="27"/>
      <c r="I41010" s="27"/>
      <c r="J41010" s="27"/>
    </row>
    <row r="41011" spans="2:10" x14ac:dyDescent="0.25">
      <c r="B41011" s="27"/>
      <c r="D41011" s="27"/>
      <c r="E41011" s="27"/>
      <c r="I41011" s="27"/>
      <c r="J41011" s="27"/>
    </row>
    <row r="41012" spans="2:10" x14ac:dyDescent="0.25">
      <c r="B41012" s="27"/>
      <c r="D41012" s="27"/>
      <c r="E41012" s="27"/>
      <c r="I41012" s="27"/>
      <c r="J41012" s="27"/>
    </row>
    <row r="41013" spans="2:10" x14ac:dyDescent="0.25">
      <c r="B41013" s="27"/>
      <c r="D41013" s="27"/>
      <c r="E41013" s="27"/>
      <c r="I41013" s="27"/>
      <c r="J41013" s="27"/>
    </row>
    <row r="41014" spans="2:10" x14ac:dyDescent="0.25">
      <c r="B41014" s="27"/>
      <c r="D41014" s="27"/>
      <c r="E41014" s="27"/>
      <c r="I41014" s="27"/>
      <c r="J41014" s="27"/>
    </row>
    <row r="41015" spans="2:10" x14ac:dyDescent="0.25">
      <c r="B41015" s="27"/>
      <c r="D41015" s="27"/>
      <c r="E41015" s="27"/>
      <c r="I41015" s="27"/>
      <c r="J41015" s="27"/>
    </row>
    <row r="41016" spans="2:10" x14ac:dyDescent="0.25">
      <c r="B41016" s="27"/>
      <c r="D41016" s="27"/>
      <c r="E41016" s="27"/>
      <c r="I41016" s="27"/>
      <c r="J41016" s="27"/>
    </row>
    <row r="41017" spans="2:10" x14ac:dyDescent="0.25">
      <c r="B41017" s="27"/>
      <c r="D41017" s="27"/>
      <c r="E41017" s="27"/>
      <c r="I41017" s="27"/>
      <c r="J41017" s="27"/>
    </row>
    <row r="41018" spans="2:10" x14ac:dyDescent="0.25">
      <c r="B41018" s="27"/>
      <c r="D41018" s="27"/>
      <c r="E41018" s="27"/>
      <c r="I41018" s="27"/>
      <c r="J41018" s="27"/>
    </row>
    <row r="41019" spans="2:10" x14ac:dyDescent="0.25">
      <c r="B41019" s="27"/>
      <c r="D41019" s="27"/>
      <c r="E41019" s="27"/>
      <c r="I41019" s="27"/>
      <c r="J41019" s="27"/>
    </row>
    <row r="41020" spans="2:10" x14ac:dyDescent="0.25">
      <c r="B41020" s="27"/>
      <c r="D41020" s="27"/>
      <c r="E41020" s="27"/>
      <c r="I41020" s="27"/>
      <c r="J41020" s="27"/>
    </row>
    <row r="41021" spans="2:10" x14ac:dyDescent="0.25">
      <c r="B41021" s="27"/>
      <c r="D41021" s="27"/>
      <c r="E41021" s="27"/>
      <c r="I41021" s="27"/>
      <c r="J41021" s="27"/>
    </row>
    <row r="41022" spans="2:10" x14ac:dyDescent="0.25">
      <c r="B41022" s="27"/>
      <c r="D41022" s="27"/>
      <c r="E41022" s="27"/>
      <c r="I41022" s="27"/>
      <c r="J41022" s="27"/>
    </row>
    <row r="41023" spans="2:10" x14ac:dyDescent="0.25">
      <c r="B41023" s="27"/>
      <c r="D41023" s="27"/>
      <c r="E41023" s="27"/>
      <c r="I41023" s="27"/>
      <c r="J41023" s="27"/>
    </row>
    <row r="41024" spans="2:10" x14ac:dyDescent="0.25">
      <c r="B41024" s="27"/>
      <c r="D41024" s="27"/>
      <c r="E41024" s="27"/>
      <c r="I41024" s="27"/>
      <c r="J41024" s="27"/>
    </row>
    <row r="41025" spans="2:10" x14ac:dyDescent="0.25">
      <c r="B41025" s="27"/>
      <c r="D41025" s="27"/>
      <c r="E41025" s="27"/>
      <c r="I41025" s="27"/>
      <c r="J41025" s="27"/>
    </row>
    <row r="41026" spans="2:10" x14ac:dyDescent="0.25">
      <c r="B41026" s="27"/>
      <c r="D41026" s="27"/>
      <c r="E41026" s="27"/>
      <c r="I41026" s="27"/>
      <c r="J41026" s="27"/>
    </row>
    <row r="41027" spans="2:10" x14ac:dyDescent="0.25">
      <c r="B41027" s="27"/>
      <c r="D41027" s="27"/>
      <c r="E41027" s="27"/>
      <c r="I41027" s="27"/>
      <c r="J41027" s="27"/>
    </row>
    <row r="41028" spans="2:10" x14ac:dyDescent="0.25">
      <c r="B41028" s="27"/>
      <c r="D41028" s="27"/>
      <c r="E41028" s="27"/>
      <c r="I41028" s="27"/>
      <c r="J41028" s="27"/>
    </row>
    <row r="41029" spans="2:10" x14ac:dyDescent="0.25">
      <c r="B41029" s="27"/>
      <c r="D41029" s="27"/>
      <c r="E41029" s="27"/>
      <c r="I41029" s="27"/>
      <c r="J41029" s="27"/>
    </row>
    <row r="41030" spans="2:10" x14ac:dyDescent="0.25">
      <c r="B41030" s="27"/>
      <c r="D41030" s="27"/>
      <c r="E41030" s="27"/>
      <c r="I41030" s="27"/>
      <c r="J41030" s="27"/>
    </row>
    <row r="41031" spans="2:10" x14ac:dyDescent="0.25">
      <c r="B41031" s="27"/>
      <c r="D41031" s="27"/>
      <c r="E41031" s="27"/>
      <c r="I41031" s="27"/>
      <c r="J41031" s="27"/>
    </row>
    <row r="41032" spans="2:10" x14ac:dyDescent="0.25">
      <c r="B41032" s="27"/>
      <c r="D41032" s="27"/>
      <c r="E41032" s="27"/>
      <c r="I41032" s="27"/>
      <c r="J41032" s="27"/>
    </row>
    <row r="41033" spans="2:10" x14ac:dyDescent="0.25">
      <c r="B41033" s="27"/>
      <c r="D41033" s="27"/>
      <c r="E41033" s="27"/>
      <c r="I41033" s="27"/>
      <c r="J41033" s="27"/>
    </row>
    <row r="41034" spans="2:10" x14ac:dyDescent="0.25">
      <c r="B41034" s="27"/>
      <c r="D41034" s="27"/>
      <c r="E41034" s="27"/>
      <c r="I41034" s="27"/>
      <c r="J41034" s="27"/>
    </row>
    <row r="41035" spans="2:10" x14ac:dyDescent="0.25">
      <c r="B41035" s="27"/>
      <c r="D41035" s="27"/>
      <c r="E41035" s="27"/>
      <c r="I41035" s="27"/>
      <c r="J41035" s="27"/>
    </row>
    <row r="41036" spans="2:10" x14ac:dyDescent="0.25">
      <c r="B41036" s="27"/>
      <c r="D41036" s="27"/>
      <c r="E41036" s="27"/>
      <c r="I41036" s="27"/>
      <c r="J41036" s="27"/>
    </row>
    <row r="41037" spans="2:10" x14ac:dyDescent="0.25">
      <c r="B41037" s="27"/>
      <c r="D41037" s="27"/>
      <c r="E41037" s="27"/>
      <c r="I41037" s="27"/>
      <c r="J41037" s="27"/>
    </row>
    <row r="41038" spans="2:10" x14ac:dyDescent="0.25">
      <c r="B41038" s="27"/>
      <c r="D41038" s="27"/>
      <c r="E41038" s="27"/>
      <c r="I41038" s="27"/>
      <c r="J41038" s="27"/>
    </row>
    <row r="41039" spans="2:10" x14ac:dyDescent="0.25">
      <c r="B41039" s="27"/>
      <c r="D41039" s="27"/>
      <c r="E41039" s="27"/>
      <c r="I41039" s="27"/>
      <c r="J41039" s="27"/>
    </row>
    <row r="41040" spans="2:10" x14ac:dyDescent="0.25">
      <c r="B41040" s="27"/>
      <c r="D41040" s="27"/>
      <c r="E41040" s="27"/>
      <c r="I41040" s="27"/>
      <c r="J41040" s="27"/>
    </row>
    <row r="41041" spans="2:10" x14ac:dyDescent="0.25">
      <c r="B41041" s="27"/>
      <c r="D41041" s="27"/>
      <c r="E41041" s="27"/>
      <c r="I41041" s="27"/>
      <c r="J41041" s="27"/>
    </row>
    <row r="41042" spans="2:10" x14ac:dyDescent="0.25">
      <c r="B41042" s="27"/>
      <c r="D41042" s="27"/>
      <c r="E41042" s="27"/>
      <c r="I41042" s="27"/>
      <c r="J41042" s="27"/>
    </row>
    <row r="41043" spans="2:10" x14ac:dyDescent="0.25">
      <c r="B41043" s="27"/>
      <c r="D41043" s="27"/>
      <c r="E41043" s="27"/>
      <c r="I41043" s="27"/>
      <c r="J41043" s="27"/>
    </row>
    <row r="41044" spans="2:10" x14ac:dyDescent="0.25">
      <c r="B41044" s="27"/>
      <c r="D41044" s="27"/>
      <c r="E41044" s="27"/>
      <c r="I41044" s="27"/>
      <c r="J41044" s="27"/>
    </row>
    <row r="41045" spans="2:10" x14ac:dyDescent="0.25">
      <c r="B41045" s="27"/>
      <c r="D41045" s="27"/>
      <c r="E41045" s="27"/>
      <c r="I41045" s="27"/>
      <c r="J41045" s="27"/>
    </row>
    <row r="41046" spans="2:10" x14ac:dyDescent="0.25">
      <c r="B41046" s="27"/>
      <c r="D41046" s="27"/>
      <c r="E41046" s="27"/>
      <c r="I41046" s="27"/>
      <c r="J41046" s="27"/>
    </row>
    <row r="41047" spans="2:10" x14ac:dyDescent="0.25">
      <c r="B41047" s="27"/>
      <c r="D41047" s="27"/>
      <c r="E41047" s="27"/>
      <c r="I41047" s="27"/>
      <c r="J41047" s="27"/>
    </row>
    <row r="41048" spans="2:10" x14ac:dyDescent="0.25">
      <c r="B41048" s="27"/>
      <c r="D41048" s="27"/>
      <c r="E41048" s="27"/>
      <c r="I41048" s="27"/>
      <c r="J41048" s="27"/>
    </row>
    <row r="41049" spans="2:10" x14ac:dyDescent="0.25">
      <c r="B41049" s="27"/>
      <c r="D41049" s="27"/>
      <c r="E41049" s="27"/>
      <c r="I41049" s="27"/>
      <c r="J41049" s="27"/>
    </row>
    <row r="41050" spans="2:10" x14ac:dyDescent="0.25">
      <c r="B41050" s="27"/>
      <c r="D41050" s="27"/>
      <c r="E41050" s="27"/>
      <c r="I41050" s="27"/>
      <c r="J41050" s="27"/>
    </row>
    <row r="41051" spans="2:10" x14ac:dyDescent="0.25">
      <c r="B41051" s="27"/>
      <c r="D41051" s="27"/>
      <c r="E41051" s="27"/>
      <c r="I41051" s="27"/>
      <c r="J41051" s="27"/>
    </row>
    <row r="41052" spans="2:10" x14ac:dyDescent="0.25">
      <c r="B41052" s="27"/>
      <c r="D41052" s="27"/>
      <c r="E41052" s="27"/>
      <c r="I41052" s="27"/>
      <c r="J41052" s="27"/>
    </row>
    <row r="41053" spans="2:10" x14ac:dyDescent="0.25">
      <c r="B41053" s="27"/>
      <c r="D41053" s="27"/>
      <c r="E41053" s="27"/>
      <c r="I41053" s="27"/>
      <c r="J41053" s="27"/>
    </row>
    <row r="41054" spans="2:10" x14ac:dyDescent="0.25">
      <c r="B41054" s="27"/>
      <c r="D41054" s="27"/>
      <c r="E41054" s="27"/>
      <c r="I41054" s="27"/>
      <c r="J41054" s="27"/>
    </row>
    <row r="41055" spans="2:10" x14ac:dyDescent="0.25">
      <c r="B41055" s="27"/>
      <c r="D41055" s="27"/>
      <c r="E41055" s="27"/>
      <c r="I41055" s="27"/>
      <c r="J41055" s="27"/>
    </row>
    <row r="41056" spans="2:10" x14ac:dyDescent="0.25">
      <c r="B41056" s="27"/>
      <c r="D41056" s="27"/>
      <c r="E41056" s="27"/>
      <c r="I41056" s="27"/>
      <c r="J41056" s="27"/>
    </row>
    <row r="41057" spans="2:10" x14ac:dyDescent="0.25">
      <c r="B41057" s="27"/>
      <c r="D41057" s="27"/>
      <c r="E41057" s="27"/>
      <c r="I41057" s="27"/>
      <c r="J41057" s="27"/>
    </row>
    <row r="41058" spans="2:10" x14ac:dyDescent="0.25">
      <c r="B41058" s="27"/>
      <c r="D41058" s="27"/>
      <c r="E41058" s="27"/>
      <c r="I41058" s="27"/>
      <c r="J41058" s="27"/>
    </row>
    <row r="41059" spans="2:10" x14ac:dyDescent="0.25">
      <c r="B41059" s="27"/>
      <c r="D41059" s="27"/>
      <c r="E41059" s="27"/>
      <c r="I41059" s="27"/>
      <c r="J41059" s="27"/>
    </row>
    <row r="41060" spans="2:10" x14ac:dyDescent="0.25">
      <c r="B41060" s="27"/>
      <c r="D41060" s="27"/>
      <c r="E41060" s="27"/>
      <c r="I41060" s="27"/>
      <c r="J41060" s="27"/>
    </row>
    <row r="41061" spans="2:10" x14ac:dyDescent="0.25">
      <c r="B41061" s="27"/>
      <c r="D41061" s="27"/>
      <c r="E41061" s="27"/>
      <c r="I41061" s="27"/>
      <c r="J41061" s="27"/>
    </row>
    <row r="41062" spans="2:10" x14ac:dyDescent="0.25">
      <c r="B41062" s="27"/>
      <c r="D41062" s="27"/>
      <c r="E41062" s="27"/>
      <c r="I41062" s="27"/>
      <c r="J41062" s="27"/>
    </row>
    <row r="41063" spans="2:10" x14ac:dyDescent="0.25">
      <c r="B41063" s="27"/>
      <c r="D41063" s="27"/>
      <c r="E41063" s="27"/>
      <c r="I41063" s="27"/>
      <c r="J41063" s="27"/>
    </row>
    <row r="41064" spans="2:10" x14ac:dyDescent="0.25">
      <c r="B41064" s="27"/>
      <c r="D41064" s="27"/>
      <c r="E41064" s="27"/>
      <c r="I41064" s="27"/>
      <c r="J41064" s="27"/>
    </row>
    <row r="41065" spans="2:10" x14ac:dyDescent="0.25">
      <c r="B41065" s="27"/>
      <c r="D41065" s="27"/>
      <c r="E41065" s="27"/>
      <c r="I41065" s="27"/>
      <c r="J41065" s="27"/>
    </row>
    <row r="41066" spans="2:10" x14ac:dyDescent="0.25">
      <c r="B41066" s="27"/>
      <c r="D41066" s="27"/>
      <c r="E41066" s="27"/>
      <c r="I41066" s="27"/>
      <c r="J41066" s="27"/>
    </row>
    <row r="41067" spans="2:10" x14ac:dyDescent="0.25">
      <c r="B41067" s="27"/>
      <c r="D41067" s="27"/>
      <c r="E41067" s="27"/>
      <c r="I41067" s="27"/>
      <c r="J41067" s="27"/>
    </row>
    <row r="41068" spans="2:10" x14ac:dyDescent="0.25">
      <c r="B41068" s="27"/>
      <c r="D41068" s="27"/>
      <c r="E41068" s="27"/>
      <c r="I41068" s="27"/>
      <c r="J41068" s="27"/>
    </row>
    <row r="41069" spans="2:10" x14ac:dyDescent="0.25">
      <c r="B41069" s="27"/>
      <c r="D41069" s="27"/>
      <c r="E41069" s="27"/>
      <c r="I41069" s="27"/>
      <c r="J41069" s="27"/>
    </row>
    <row r="41070" spans="2:10" x14ac:dyDescent="0.25">
      <c r="B41070" s="27"/>
      <c r="D41070" s="27"/>
      <c r="E41070" s="27"/>
      <c r="I41070" s="27"/>
      <c r="J41070" s="27"/>
    </row>
    <row r="41071" spans="2:10" x14ac:dyDescent="0.25">
      <c r="B41071" s="27"/>
      <c r="D41071" s="27"/>
      <c r="E41071" s="27"/>
      <c r="I41071" s="27"/>
      <c r="J41071" s="27"/>
    </row>
    <row r="41072" spans="2:10" x14ac:dyDescent="0.25">
      <c r="B41072" s="27"/>
      <c r="D41072" s="27"/>
      <c r="E41072" s="27"/>
      <c r="I41072" s="27"/>
      <c r="J41072" s="27"/>
    </row>
    <row r="41073" spans="2:10" x14ac:dyDescent="0.25">
      <c r="B41073" s="27"/>
      <c r="D41073" s="27"/>
      <c r="E41073" s="27"/>
      <c r="I41073" s="27"/>
      <c r="J41073" s="27"/>
    </row>
    <row r="41074" spans="2:10" x14ac:dyDescent="0.25">
      <c r="B41074" s="27"/>
      <c r="D41074" s="27"/>
      <c r="E41074" s="27"/>
      <c r="I41074" s="27"/>
      <c r="J41074" s="27"/>
    </row>
    <row r="41075" spans="2:10" x14ac:dyDescent="0.25">
      <c r="B41075" s="27"/>
      <c r="D41075" s="27"/>
      <c r="E41075" s="27"/>
      <c r="I41075" s="27"/>
      <c r="J41075" s="27"/>
    </row>
    <row r="41076" spans="2:10" x14ac:dyDescent="0.25">
      <c r="B41076" s="27"/>
      <c r="D41076" s="27"/>
      <c r="E41076" s="27"/>
      <c r="I41076" s="27"/>
      <c r="J41076" s="27"/>
    </row>
    <row r="41077" spans="2:10" x14ac:dyDescent="0.25">
      <c r="B41077" s="27"/>
      <c r="D41077" s="27"/>
      <c r="E41077" s="27"/>
      <c r="I41077" s="27"/>
      <c r="J41077" s="27"/>
    </row>
    <row r="41078" spans="2:10" x14ac:dyDescent="0.25">
      <c r="B41078" s="27"/>
      <c r="D41078" s="27"/>
      <c r="E41078" s="27"/>
      <c r="I41078" s="27"/>
      <c r="J41078" s="27"/>
    </row>
    <row r="41079" spans="2:10" x14ac:dyDescent="0.25">
      <c r="B41079" s="27"/>
      <c r="D41079" s="27"/>
      <c r="E41079" s="27"/>
      <c r="I41079" s="27"/>
      <c r="J41079" s="27"/>
    </row>
    <row r="41080" spans="2:10" x14ac:dyDescent="0.25">
      <c r="B41080" s="27"/>
      <c r="D41080" s="27"/>
      <c r="E41080" s="27"/>
      <c r="I41080" s="27"/>
      <c r="J41080" s="27"/>
    </row>
    <row r="41081" spans="2:10" x14ac:dyDescent="0.25">
      <c r="B41081" s="27"/>
      <c r="D41081" s="27"/>
      <c r="E41081" s="27"/>
      <c r="I41081" s="27"/>
      <c r="J41081" s="27"/>
    </row>
    <row r="41082" spans="2:10" x14ac:dyDescent="0.25">
      <c r="B41082" s="27"/>
      <c r="D41082" s="27"/>
      <c r="E41082" s="27"/>
      <c r="I41082" s="27"/>
      <c r="J41082" s="27"/>
    </row>
    <row r="41083" spans="2:10" x14ac:dyDescent="0.25">
      <c r="B41083" s="27"/>
      <c r="D41083" s="27"/>
      <c r="E41083" s="27"/>
      <c r="I41083" s="27"/>
      <c r="J41083" s="27"/>
    </row>
    <row r="41084" spans="2:10" x14ac:dyDescent="0.25">
      <c r="B41084" s="27"/>
      <c r="D41084" s="27"/>
      <c r="E41084" s="27"/>
      <c r="I41084" s="27"/>
      <c r="J41084" s="27"/>
    </row>
    <row r="41085" spans="2:10" x14ac:dyDescent="0.25">
      <c r="B41085" s="27"/>
      <c r="D41085" s="27"/>
      <c r="E41085" s="27"/>
      <c r="I41085" s="27"/>
      <c r="J41085" s="27"/>
    </row>
    <row r="41086" spans="2:10" x14ac:dyDescent="0.25">
      <c r="B41086" s="27"/>
      <c r="D41086" s="27"/>
      <c r="E41086" s="27"/>
      <c r="I41086" s="27"/>
      <c r="J41086" s="27"/>
    </row>
    <row r="41087" spans="2:10" x14ac:dyDescent="0.25">
      <c r="B41087" s="27"/>
      <c r="D41087" s="27"/>
      <c r="E41087" s="27"/>
      <c r="I41087" s="27"/>
      <c r="J41087" s="27"/>
    </row>
    <row r="41088" spans="2:10" x14ac:dyDescent="0.25">
      <c r="B41088" s="27"/>
      <c r="D41088" s="27"/>
      <c r="E41088" s="27"/>
      <c r="I41088" s="27"/>
      <c r="J41088" s="27"/>
    </row>
    <row r="41089" spans="2:10" x14ac:dyDescent="0.25">
      <c r="B41089" s="27"/>
      <c r="D41089" s="27"/>
      <c r="E41089" s="27"/>
      <c r="I41089" s="27"/>
      <c r="J41089" s="27"/>
    </row>
    <row r="41090" spans="2:10" x14ac:dyDescent="0.25">
      <c r="B41090" s="27"/>
      <c r="D41090" s="27"/>
      <c r="E41090" s="27"/>
      <c r="I41090" s="27"/>
      <c r="J41090" s="27"/>
    </row>
    <row r="41091" spans="2:10" x14ac:dyDescent="0.25">
      <c r="B41091" s="27"/>
      <c r="D41091" s="27"/>
      <c r="E41091" s="27"/>
      <c r="I41091" s="27"/>
      <c r="J41091" s="27"/>
    </row>
    <row r="41092" spans="2:10" x14ac:dyDescent="0.25">
      <c r="B41092" s="27"/>
      <c r="D41092" s="27"/>
      <c r="E41092" s="27"/>
      <c r="I41092" s="27"/>
      <c r="J41092" s="27"/>
    </row>
    <row r="41093" spans="2:10" x14ac:dyDescent="0.25">
      <c r="B41093" s="27"/>
      <c r="D41093" s="27"/>
      <c r="E41093" s="27"/>
      <c r="I41093" s="27"/>
      <c r="J41093" s="27"/>
    </row>
    <row r="41094" spans="2:10" x14ac:dyDescent="0.25">
      <c r="B41094" s="27"/>
      <c r="D41094" s="27"/>
      <c r="E41094" s="27"/>
      <c r="I41094" s="27"/>
      <c r="J41094" s="27"/>
    </row>
    <row r="41095" spans="2:10" x14ac:dyDescent="0.25">
      <c r="B41095" s="27"/>
      <c r="D41095" s="27"/>
      <c r="E41095" s="27"/>
      <c r="I41095" s="27"/>
      <c r="J41095" s="27"/>
    </row>
    <row r="41096" spans="2:10" x14ac:dyDescent="0.25">
      <c r="B41096" s="27"/>
      <c r="D41096" s="27"/>
      <c r="E41096" s="27"/>
      <c r="I41096" s="27"/>
      <c r="J41096" s="27"/>
    </row>
    <row r="41097" spans="2:10" x14ac:dyDescent="0.25">
      <c r="B41097" s="27"/>
      <c r="D41097" s="27"/>
      <c r="E41097" s="27"/>
      <c r="I41097" s="27"/>
      <c r="J41097" s="27"/>
    </row>
    <row r="41098" spans="2:10" x14ac:dyDescent="0.25">
      <c r="B41098" s="27"/>
      <c r="D41098" s="27"/>
      <c r="E41098" s="27"/>
      <c r="I41098" s="27"/>
      <c r="J41098" s="27"/>
    </row>
    <row r="41099" spans="2:10" x14ac:dyDescent="0.25">
      <c r="B41099" s="27"/>
      <c r="D41099" s="27"/>
      <c r="E41099" s="27"/>
      <c r="I41099" s="27"/>
      <c r="J41099" s="27"/>
    </row>
    <row r="41100" spans="2:10" x14ac:dyDescent="0.25">
      <c r="B41100" s="27"/>
      <c r="D41100" s="27"/>
      <c r="E41100" s="27"/>
      <c r="I41100" s="27"/>
      <c r="J41100" s="27"/>
    </row>
    <row r="41101" spans="2:10" x14ac:dyDescent="0.25">
      <c r="B41101" s="27"/>
      <c r="D41101" s="27"/>
      <c r="E41101" s="27"/>
      <c r="I41101" s="27"/>
      <c r="J41101" s="27"/>
    </row>
    <row r="41102" spans="2:10" x14ac:dyDescent="0.25">
      <c r="B41102" s="27"/>
      <c r="D41102" s="27"/>
      <c r="E41102" s="27"/>
      <c r="I41102" s="27"/>
      <c r="J41102" s="27"/>
    </row>
    <row r="41103" spans="2:10" x14ac:dyDescent="0.25">
      <c r="B41103" s="27"/>
      <c r="D41103" s="27"/>
      <c r="E41103" s="27"/>
      <c r="I41103" s="27"/>
      <c r="J41103" s="27"/>
    </row>
    <row r="41104" spans="2:10" x14ac:dyDescent="0.25">
      <c r="B41104" s="27"/>
      <c r="D41104" s="27"/>
      <c r="E41104" s="27"/>
      <c r="I41104" s="27"/>
      <c r="J41104" s="27"/>
    </row>
    <row r="41105" spans="2:10" x14ac:dyDescent="0.25">
      <c r="B41105" s="27"/>
      <c r="D41105" s="27"/>
      <c r="E41105" s="27"/>
      <c r="I41105" s="27"/>
      <c r="J41105" s="27"/>
    </row>
    <row r="41106" spans="2:10" x14ac:dyDescent="0.25">
      <c r="B41106" s="27"/>
      <c r="D41106" s="27"/>
      <c r="E41106" s="27"/>
      <c r="I41106" s="27"/>
      <c r="J41106" s="27"/>
    </row>
    <row r="41107" spans="2:10" x14ac:dyDescent="0.25">
      <c r="B41107" s="27"/>
      <c r="D41107" s="27"/>
      <c r="E41107" s="27"/>
      <c r="I41107" s="27"/>
      <c r="J41107" s="27"/>
    </row>
    <row r="41108" spans="2:10" x14ac:dyDescent="0.25">
      <c r="B41108" s="27"/>
      <c r="D41108" s="27"/>
      <c r="E41108" s="27"/>
      <c r="I41108" s="27"/>
      <c r="J41108" s="27"/>
    </row>
    <row r="41109" spans="2:10" x14ac:dyDescent="0.25">
      <c r="B41109" s="27"/>
      <c r="D41109" s="27"/>
      <c r="E41109" s="27"/>
      <c r="I41109" s="27"/>
      <c r="J41109" s="27"/>
    </row>
    <row r="41110" spans="2:10" x14ac:dyDescent="0.25">
      <c r="B41110" s="27"/>
      <c r="D41110" s="27"/>
      <c r="E41110" s="27"/>
      <c r="I41110" s="27"/>
      <c r="J41110" s="27"/>
    </row>
    <row r="41111" spans="2:10" x14ac:dyDescent="0.25">
      <c r="B41111" s="27"/>
      <c r="D41111" s="27"/>
      <c r="E41111" s="27"/>
      <c r="I41111" s="27"/>
      <c r="J41111" s="27"/>
    </row>
    <row r="41112" spans="2:10" x14ac:dyDescent="0.25">
      <c r="B41112" s="27"/>
      <c r="D41112" s="27"/>
      <c r="E41112" s="27"/>
      <c r="I41112" s="27"/>
      <c r="J41112" s="27"/>
    </row>
    <row r="41113" spans="2:10" x14ac:dyDescent="0.25">
      <c r="B41113" s="27"/>
      <c r="D41113" s="27"/>
      <c r="E41113" s="27"/>
      <c r="I41113" s="27"/>
      <c r="J41113" s="27"/>
    </row>
    <row r="41114" spans="2:10" x14ac:dyDescent="0.25">
      <c r="B41114" s="27"/>
      <c r="D41114" s="27"/>
      <c r="E41114" s="27"/>
      <c r="I41114" s="27"/>
      <c r="J41114" s="27"/>
    </row>
    <row r="41115" spans="2:10" x14ac:dyDescent="0.25">
      <c r="B41115" s="27"/>
      <c r="D41115" s="27"/>
      <c r="E41115" s="27"/>
      <c r="I41115" s="27"/>
      <c r="J41115" s="27"/>
    </row>
    <row r="41116" spans="2:10" x14ac:dyDescent="0.25">
      <c r="B41116" s="27"/>
      <c r="D41116" s="27"/>
      <c r="E41116" s="27"/>
      <c r="I41116" s="27"/>
      <c r="J41116" s="27"/>
    </row>
    <row r="41117" spans="2:10" x14ac:dyDescent="0.25">
      <c r="B41117" s="27"/>
      <c r="D41117" s="27"/>
      <c r="E41117" s="27"/>
      <c r="I41117" s="27"/>
      <c r="J41117" s="27"/>
    </row>
    <row r="41118" spans="2:10" x14ac:dyDescent="0.25">
      <c r="B41118" s="27"/>
      <c r="D41118" s="27"/>
      <c r="E41118" s="27"/>
      <c r="I41118" s="27"/>
      <c r="J41118" s="27"/>
    </row>
    <row r="41119" spans="2:10" x14ac:dyDescent="0.25">
      <c r="B41119" s="27"/>
      <c r="D41119" s="27"/>
      <c r="E41119" s="27"/>
      <c r="I41119" s="27"/>
      <c r="J41119" s="27"/>
    </row>
    <row r="41120" spans="2:10" x14ac:dyDescent="0.25">
      <c r="B41120" s="27"/>
      <c r="D41120" s="27"/>
      <c r="E41120" s="27"/>
      <c r="I41120" s="27"/>
      <c r="J41120" s="27"/>
    </row>
    <row r="41121" spans="2:10" x14ac:dyDescent="0.25">
      <c r="B41121" s="27"/>
      <c r="D41121" s="27"/>
      <c r="E41121" s="27"/>
      <c r="I41121" s="27"/>
      <c r="J41121" s="27"/>
    </row>
    <row r="41122" spans="2:10" x14ac:dyDescent="0.25">
      <c r="B41122" s="27"/>
      <c r="D41122" s="27"/>
      <c r="E41122" s="27"/>
      <c r="I41122" s="27"/>
      <c r="J41122" s="27"/>
    </row>
    <row r="41123" spans="2:10" x14ac:dyDescent="0.25">
      <c r="B41123" s="27"/>
      <c r="D41123" s="27"/>
      <c r="E41123" s="27"/>
      <c r="I41123" s="27"/>
      <c r="J41123" s="27"/>
    </row>
    <row r="41124" spans="2:10" x14ac:dyDescent="0.25">
      <c r="B41124" s="27"/>
      <c r="D41124" s="27"/>
      <c r="E41124" s="27"/>
      <c r="I41124" s="27"/>
      <c r="J41124" s="27"/>
    </row>
    <row r="41125" spans="2:10" x14ac:dyDescent="0.25">
      <c r="B41125" s="27"/>
      <c r="D41125" s="27"/>
      <c r="E41125" s="27"/>
      <c r="I41125" s="27"/>
      <c r="J41125" s="27"/>
    </row>
    <row r="41126" spans="2:10" x14ac:dyDescent="0.25">
      <c r="B41126" s="27"/>
      <c r="D41126" s="27"/>
      <c r="E41126" s="27"/>
      <c r="I41126" s="27"/>
      <c r="J41126" s="27"/>
    </row>
    <row r="41127" spans="2:10" x14ac:dyDescent="0.25">
      <c r="B41127" s="27"/>
      <c r="D41127" s="27"/>
      <c r="E41127" s="27"/>
      <c r="I41127" s="27"/>
      <c r="J41127" s="27"/>
    </row>
    <row r="41128" spans="2:10" x14ac:dyDescent="0.25">
      <c r="B41128" s="27"/>
      <c r="D41128" s="27"/>
      <c r="E41128" s="27"/>
      <c r="I41128" s="27"/>
      <c r="J41128" s="27"/>
    </row>
    <row r="41129" spans="2:10" x14ac:dyDescent="0.25">
      <c r="B41129" s="27"/>
      <c r="D41129" s="27"/>
      <c r="E41129" s="27"/>
      <c r="I41129" s="27"/>
      <c r="J41129" s="27"/>
    </row>
    <row r="41130" spans="2:10" x14ac:dyDescent="0.25">
      <c r="B41130" s="27"/>
      <c r="D41130" s="27"/>
      <c r="E41130" s="27"/>
      <c r="I41130" s="27"/>
      <c r="J41130" s="27"/>
    </row>
    <row r="41131" spans="2:10" x14ac:dyDescent="0.25">
      <c r="B41131" s="27"/>
      <c r="D41131" s="27"/>
      <c r="E41131" s="27"/>
      <c r="I41131" s="27"/>
      <c r="J41131" s="27"/>
    </row>
    <row r="41132" spans="2:10" x14ac:dyDescent="0.25">
      <c r="B41132" s="27"/>
      <c r="D41132" s="27"/>
      <c r="E41132" s="27"/>
      <c r="I41132" s="27"/>
      <c r="J41132" s="27"/>
    </row>
    <row r="41133" spans="2:10" x14ac:dyDescent="0.25">
      <c r="B41133" s="27"/>
      <c r="D41133" s="27"/>
      <c r="E41133" s="27"/>
      <c r="I41133" s="27"/>
      <c r="J41133" s="27"/>
    </row>
    <row r="41134" spans="2:10" x14ac:dyDescent="0.25">
      <c r="B41134" s="27"/>
      <c r="D41134" s="27"/>
      <c r="E41134" s="27"/>
      <c r="I41134" s="27"/>
      <c r="J41134" s="27"/>
    </row>
    <row r="41135" spans="2:10" x14ac:dyDescent="0.25">
      <c r="B41135" s="27"/>
      <c r="D41135" s="27"/>
      <c r="E41135" s="27"/>
      <c r="I41135" s="27"/>
      <c r="J41135" s="27"/>
    </row>
    <row r="41136" spans="2:10" x14ac:dyDescent="0.25">
      <c r="B41136" s="27"/>
      <c r="D41136" s="27"/>
      <c r="E41136" s="27"/>
      <c r="I41136" s="27"/>
      <c r="J41136" s="27"/>
    </row>
    <row r="41137" spans="2:10" x14ac:dyDescent="0.25">
      <c r="B41137" s="27"/>
      <c r="D41137" s="27"/>
      <c r="E41137" s="27"/>
      <c r="I41137" s="27"/>
      <c r="J41137" s="27"/>
    </row>
    <row r="41138" spans="2:10" x14ac:dyDescent="0.25">
      <c r="B41138" s="27"/>
      <c r="D41138" s="27"/>
      <c r="E41138" s="27"/>
      <c r="I41138" s="27"/>
      <c r="J41138" s="27"/>
    </row>
    <row r="41139" spans="2:10" x14ac:dyDescent="0.25">
      <c r="B41139" s="27"/>
      <c r="D41139" s="27"/>
      <c r="E41139" s="27"/>
      <c r="I41139" s="27"/>
      <c r="J41139" s="27"/>
    </row>
    <row r="41140" spans="2:10" x14ac:dyDescent="0.25">
      <c r="B41140" s="27"/>
      <c r="D41140" s="27"/>
      <c r="E41140" s="27"/>
      <c r="I41140" s="27"/>
      <c r="J41140" s="27"/>
    </row>
    <row r="41141" spans="2:10" x14ac:dyDescent="0.25">
      <c r="B41141" s="27"/>
      <c r="D41141" s="27"/>
      <c r="E41141" s="27"/>
      <c r="I41141" s="27"/>
      <c r="J41141" s="27"/>
    </row>
    <row r="41142" spans="2:10" x14ac:dyDescent="0.25">
      <c r="B41142" s="27"/>
      <c r="D41142" s="27"/>
      <c r="E41142" s="27"/>
      <c r="I41142" s="27"/>
      <c r="J41142" s="27"/>
    </row>
    <row r="41143" spans="2:10" x14ac:dyDescent="0.25">
      <c r="B41143" s="27"/>
      <c r="D41143" s="27"/>
      <c r="E41143" s="27"/>
      <c r="I41143" s="27"/>
      <c r="J41143" s="27"/>
    </row>
    <row r="41144" spans="2:10" x14ac:dyDescent="0.25">
      <c r="B41144" s="27"/>
      <c r="D41144" s="27"/>
      <c r="E41144" s="27"/>
      <c r="I41144" s="27"/>
      <c r="J41144" s="27"/>
    </row>
    <row r="41145" spans="2:10" x14ac:dyDescent="0.25">
      <c r="B41145" s="27"/>
      <c r="D41145" s="27"/>
      <c r="E41145" s="27"/>
      <c r="I41145" s="27"/>
      <c r="J41145" s="27"/>
    </row>
    <row r="41146" spans="2:10" x14ac:dyDescent="0.25">
      <c r="B41146" s="27"/>
      <c r="D41146" s="27"/>
      <c r="E41146" s="27"/>
      <c r="I41146" s="27"/>
      <c r="J41146" s="27"/>
    </row>
    <row r="41147" spans="2:10" x14ac:dyDescent="0.25">
      <c r="B41147" s="27"/>
      <c r="D41147" s="27"/>
      <c r="E41147" s="27"/>
      <c r="I41147" s="27"/>
      <c r="J41147" s="27"/>
    </row>
    <row r="41148" spans="2:10" x14ac:dyDescent="0.25">
      <c r="B41148" s="27"/>
      <c r="D41148" s="27"/>
      <c r="E41148" s="27"/>
      <c r="I41148" s="27"/>
      <c r="J41148" s="27"/>
    </row>
    <row r="41149" spans="2:10" x14ac:dyDescent="0.25">
      <c r="B41149" s="27"/>
      <c r="D41149" s="27"/>
      <c r="E41149" s="27"/>
      <c r="I41149" s="27"/>
      <c r="J41149" s="27"/>
    </row>
    <row r="41150" spans="2:10" x14ac:dyDescent="0.25">
      <c r="B41150" s="27"/>
      <c r="D41150" s="27"/>
      <c r="E41150" s="27"/>
      <c r="I41150" s="27"/>
      <c r="J41150" s="27"/>
    </row>
    <row r="41151" spans="2:10" x14ac:dyDescent="0.25">
      <c r="B41151" s="27"/>
      <c r="D41151" s="27"/>
      <c r="E41151" s="27"/>
      <c r="I41151" s="27"/>
      <c r="J41151" s="27"/>
    </row>
    <row r="41152" spans="2:10" x14ac:dyDescent="0.25">
      <c r="B41152" s="27"/>
      <c r="D41152" s="27"/>
      <c r="E41152" s="27"/>
      <c r="I41152" s="27"/>
      <c r="J41152" s="27"/>
    </row>
    <row r="41153" spans="2:10" x14ac:dyDescent="0.25">
      <c r="B41153" s="27"/>
      <c r="D41153" s="27"/>
      <c r="E41153" s="27"/>
      <c r="I41153" s="27"/>
      <c r="J41153" s="27"/>
    </row>
    <row r="41154" spans="2:10" x14ac:dyDescent="0.25">
      <c r="B41154" s="27"/>
      <c r="D41154" s="27"/>
      <c r="E41154" s="27"/>
      <c r="I41154" s="27"/>
      <c r="J41154" s="27"/>
    </row>
    <row r="41155" spans="2:10" x14ac:dyDescent="0.25">
      <c r="B41155" s="27"/>
      <c r="D41155" s="27"/>
      <c r="E41155" s="27"/>
      <c r="I41155" s="27"/>
      <c r="J41155" s="27"/>
    </row>
    <row r="41156" spans="2:10" x14ac:dyDescent="0.25">
      <c r="B41156" s="27"/>
      <c r="D41156" s="27"/>
      <c r="E41156" s="27"/>
      <c r="I41156" s="27"/>
      <c r="J41156" s="27"/>
    </row>
    <row r="41157" spans="2:10" x14ac:dyDescent="0.25">
      <c r="B41157" s="27"/>
      <c r="D41157" s="27"/>
      <c r="E41157" s="27"/>
      <c r="I41157" s="27"/>
      <c r="J41157" s="27"/>
    </row>
    <row r="41158" spans="2:10" x14ac:dyDescent="0.25">
      <c r="B41158" s="27"/>
      <c r="D41158" s="27"/>
      <c r="E41158" s="27"/>
      <c r="I41158" s="27"/>
      <c r="J41158" s="27"/>
    </row>
    <row r="41159" spans="2:10" x14ac:dyDescent="0.25">
      <c r="B41159" s="27"/>
      <c r="D41159" s="27"/>
      <c r="E41159" s="27"/>
      <c r="I41159" s="27"/>
      <c r="J41159" s="27"/>
    </row>
    <row r="41160" spans="2:10" x14ac:dyDescent="0.25">
      <c r="B41160" s="27"/>
      <c r="D41160" s="27"/>
      <c r="E41160" s="27"/>
      <c r="I41160" s="27"/>
      <c r="J41160" s="27"/>
    </row>
    <row r="41161" spans="2:10" x14ac:dyDescent="0.25">
      <c r="B41161" s="27"/>
      <c r="D41161" s="27"/>
      <c r="E41161" s="27"/>
      <c r="I41161" s="27"/>
      <c r="J41161" s="27"/>
    </row>
    <row r="41162" spans="2:10" x14ac:dyDescent="0.25">
      <c r="B41162" s="27"/>
      <c r="D41162" s="27"/>
      <c r="E41162" s="27"/>
      <c r="I41162" s="27"/>
      <c r="J41162" s="27"/>
    </row>
    <row r="41163" spans="2:10" x14ac:dyDescent="0.25">
      <c r="B41163" s="27"/>
      <c r="D41163" s="27"/>
      <c r="E41163" s="27"/>
      <c r="I41163" s="27"/>
      <c r="J41163" s="27"/>
    </row>
    <row r="41164" spans="2:10" x14ac:dyDescent="0.25">
      <c r="B41164" s="27"/>
      <c r="D41164" s="27"/>
      <c r="E41164" s="27"/>
      <c r="I41164" s="27"/>
      <c r="J41164" s="27"/>
    </row>
    <row r="41165" spans="2:10" x14ac:dyDescent="0.25">
      <c r="B41165" s="27"/>
      <c r="D41165" s="27"/>
      <c r="E41165" s="27"/>
      <c r="I41165" s="27"/>
      <c r="J41165" s="27"/>
    </row>
    <row r="41166" spans="2:10" x14ac:dyDescent="0.25">
      <c r="B41166" s="27"/>
      <c r="D41166" s="27"/>
      <c r="E41166" s="27"/>
      <c r="I41166" s="27"/>
      <c r="J41166" s="27"/>
    </row>
    <row r="41167" spans="2:10" x14ac:dyDescent="0.25">
      <c r="B41167" s="27"/>
      <c r="D41167" s="27"/>
      <c r="E41167" s="27"/>
      <c r="I41167" s="27"/>
      <c r="J41167" s="27"/>
    </row>
    <row r="41168" spans="2:10" x14ac:dyDescent="0.25">
      <c r="B41168" s="27"/>
      <c r="D41168" s="27"/>
      <c r="E41168" s="27"/>
      <c r="I41168" s="27"/>
      <c r="J41168" s="27"/>
    </row>
    <row r="41169" spans="2:10" x14ac:dyDescent="0.25">
      <c r="B41169" s="27"/>
      <c r="D41169" s="27"/>
      <c r="E41169" s="27"/>
      <c r="I41169" s="27"/>
      <c r="J41169" s="27"/>
    </row>
    <row r="41170" spans="2:10" x14ac:dyDescent="0.25">
      <c r="B41170" s="27"/>
      <c r="D41170" s="27"/>
      <c r="E41170" s="27"/>
      <c r="I41170" s="27"/>
      <c r="J41170" s="27"/>
    </row>
    <row r="41171" spans="2:10" x14ac:dyDescent="0.25">
      <c r="B41171" s="27"/>
      <c r="D41171" s="27"/>
      <c r="E41171" s="27"/>
      <c r="I41171" s="27"/>
      <c r="J41171" s="27"/>
    </row>
    <row r="41172" spans="2:10" x14ac:dyDescent="0.25">
      <c r="B41172" s="27"/>
      <c r="D41172" s="27"/>
      <c r="E41172" s="27"/>
      <c r="I41172" s="27"/>
      <c r="J41172" s="27"/>
    </row>
    <row r="41173" spans="2:10" x14ac:dyDescent="0.25">
      <c r="B41173" s="27"/>
      <c r="D41173" s="27"/>
      <c r="E41173" s="27"/>
      <c r="I41173" s="27"/>
      <c r="J41173" s="27"/>
    </row>
    <row r="41174" spans="2:10" x14ac:dyDescent="0.25">
      <c r="B41174" s="27"/>
      <c r="D41174" s="27"/>
      <c r="E41174" s="27"/>
      <c r="I41174" s="27"/>
      <c r="J41174" s="27"/>
    </row>
    <row r="41175" spans="2:10" x14ac:dyDescent="0.25">
      <c r="B41175" s="27"/>
      <c r="D41175" s="27"/>
      <c r="E41175" s="27"/>
      <c r="I41175" s="27"/>
      <c r="J41175" s="27"/>
    </row>
    <row r="41176" spans="2:10" x14ac:dyDescent="0.25">
      <c r="B41176" s="27"/>
      <c r="D41176" s="27"/>
      <c r="E41176" s="27"/>
      <c r="I41176" s="27"/>
      <c r="J41176" s="27"/>
    </row>
    <row r="41177" spans="2:10" x14ac:dyDescent="0.25">
      <c r="B41177" s="27"/>
      <c r="D41177" s="27"/>
      <c r="E41177" s="27"/>
      <c r="I41177" s="27"/>
      <c r="J41177" s="27"/>
    </row>
    <row r="41178" spans="2:10" x14ac:dyDescent="0.25">
      <c r="B41178" s="27"/>
      <c r="D41178" s="27"/>
      <c r="E41178" s="27"/>
      <c r="I41178" s="27"/>
      <c r="J41178" s="27"/>
    </row>
    <row r="41179" spans="2:10" x14ac:dyDescent="0.25">
      <c r="B41179" s="27"/>
      <c r="D41179" s="27"/>
      <c r="E41179" s="27"/>
      <c r="I41179" s="27"/>
      <c r="J41179" s="27"/>
    </row>
    <row r="41180" spans="2:10" x14ac:dyDescent="0.25">
      <c r="B41180" s="27"/>
      <c r="D41180" s="27"/>
      <c r="E41180" s="27"/>
      <c r="I41180" s="27"/>
      <c r="J41180" s="27"/>
    </row>
    <row r="41181" spans="2:10" x14ac:dyDescent="0.25">
      <c r="B41181" s="27"/>
      <c r="D41181" s="27"/>
      <c r="E41181" s="27"/>
      <c r="I41181" s="27"/>
      <c r="J41181" s="27"/>
    </row>
    <row r="41182" spans="2:10" x14ac:dyDescent="0.25">
      <c r="B41182" s="27"/>
      <c r="D41182" s="27"/>
      <c r="E41182" s="27"/>
      <c r="I41182" s="27"/>
      <c r="J41182" s="27"/>
    </row>
    <row r="41183" spans="2:10" x14ac:dyDescent="0.25">
      <c r="B41183" s="27"/>
      <c r="D41183" s="27"/>
      <c r="E41183" s="27"/>
      <c r="I41183" s="27"/>
      <c r="J41183" s="27"/>
    </row>
    <row r="41184" spans="2:10" x14ac:dyDescent="0.25">
      <c r="B41184" s="27"/>
      <c r="D41184" s="27"/>
      <c r="E41184" s="27"/>
      <c r="I41184" s="27"/>
      <c r="J41184" s="27"/>
    </row>
    <row r="41185" spans="2:10" x14ac:dyDescent="0.25">
      <c r="B41185" s="27"/>
      <c r="D41185" s="27"/>
      <c r="E41185" s="27"/>
      <c r="I41185" s="27"/>
      <c r="J41185" s="27"/>
    </row>
    <row r="41186" spans="2:10" x14ac:dyDescent="0.25">
      <c r="B41186" s="27"/>
      <c r="D41186" s="27"/>
      <c r="E41186" s="27"/>
      <c r="I41186" s="27"/>
      <c r="J41186" s="27"/>
    </row>
    <row r="41187" spans="2:10" x14ac:dyDescent="0.25">
      <c r="B41187" s="27"/>
      <c r="D41187" s="27"/>
      <c r="E41187" s="27"/>
      <c r="I41187" s="27"/>
      <c r="J41187" s="27"/>
    </row>
    <row r="41188" spans="2:10" x14ac:dyDescent="0.25">
      <c r="B41188" s="27"/>
      <c r="D41188" s="27"/>
      <c r="E41188" s="27"/>
      <c r="I41188" s="27"/>
      <c r="J41188" s="27"/>
    </row>
    <row r="41189" spans="2:10" x14ac:dyDescent="0.25">
      <c r="B41189" s="27"/>
      <c r="D41189" s="27"/>
      <c r="E41189" s="27"/>
      <c r="I41189" s="27"/>
      <c r="J41189" s="27"/>
    </row>
    <row r="41190" spans="2:10" x14ac:dyDescent="0.25">
      <c r="B41190" s="27"/>
      <c r="D41190" s="27"/>
      <c r="E41190" s="27"/>
      <c r="I41190" s="27"/>
      <c r="J41190" s="27"/>
    </row>
    <row r="41191" spans="2:10" x14ac:dyDescent="0.25">
      <c r="B41191" s="27"/>
      <c r="D41191" s="27"/>
      <c r="E41191" s="27"/>
      <c r="I41191" s="27"/>
      <c r="J41191" s="27"/>
    </row>
    <row r="41192" spans="2:10" x14ac:dyDescent="0.25">
      <c r="B41192" s="27"/>
      <c r="D41192" s="27"/>
      <c r="E41192" s="27"/>
      <c r="I41192" s="27"/>
      <c r="J41192" s="27"/>
    </row>
    <row r="41193" spans="2:10" x14ac:dyDescent="0.25">
      <c r="B41193" s="27"/>
      <c r="D41193" s="27"/>
      <c r="E41193" s="27"/>
      <c r="I41193" s="27"/>
      <c r="J41193" s="27"/>
    </row>
    <row r="41194" spans="2:10" x14ac:dyDescent="0.25">
      <c r="B41194" s="27"/>
      <c r="D41194" s="27"/>
      <c r="E41194" s="27"/>
      <c r="I41194" s="27"/>
      <c r="J41194" s="27"/>
    </row>
    <row r="41195" spans="2:10" x14ac:dyDescent="0.25">
      <c r="B41195" s="27"/>
      <c r="D41195" s="27"/>
      <c r="E41195" s="27"/>
      <c r="I41195" s="27"/>
      <c r="J41195" s="27"/>
    </row>
    <row r="41196" spans="2:10" x14ac:dyDescent="0.25">
      <c r="B41196" s="27"/>
      <c r="D41196" s="27"/>
      <c r="E41196" s="27"/>
      <c r="I41196" s="27"/>
      <c r="J41196" s="27"/>
    </row>
    <row r="41197" spans="2:10" x14ac:dyDescent="0.25">
      <c r="B41197" s="27"/>
      <c r="D41197" s="27"/>
      <c r="E41197" s="27"/>
      <c r="I41197" s="27"/>
      <c r="J41197" s="27"/>
    </row>
    <row r="41198" spans="2:10" x14ac:dyDescent="0.25">
      <c r="B41198" s="27"/>
      <c r="D41198" s="27"/>
      <c r="E41198" s="27"/>
      <c r="I41198" s="27"/>
      <c r="J41198" s="27"/>
    </row>
    <row r="41199" spans="2:10" x14ac:dyDescent="0.25">
      <c r="B41199" s="27"/>
      <c r="D41199" s="27"/>
      <c r="E41199" s="27"/>
      <c r="I41199" s="27"/>
      <c r="J41199" s="27"/>
    </row>
    <row r="41200" spans="2:10" x14ac:dyDescent="0.25">
      <c r="B41200" s="27"/>
      <c r="D41200" s="27"/>
      <c r="E41200" s="27"/>
      <c r="I41200" s="27"/>
      <c r="J41200" s="27"/>
    </row>
    <row r="41201" spans="2:10" x14ac:dyDescent="0.25">
      <c r="B41201" s="27"/>
      <c r="D41201" s="27"/>
      <c r="E41201" s="27"/>
      <c r="I41201" s="27"/>
      <c r="J41201" s="27"/>
    </row>
    <row r="41202" spans="2:10" x14ac:dyDescent="0.25">
      <c r="B41202" s="27"/>
      <c r="D41202" s="27"/>
      <c r="E41202" s="27"/>
      <c r="I41202" s="27"/>
      <c r="J41202" s="27"/>
    </row>
    <row r="41203" spans="2:10" x14ac:dyDescent="0.25">
      <c r="B41203" s="27"/>
      <c r="D41203" s="27"/>
      <c r="E41203" s="27"/>
      <c r="I41203" s="27"/>
      <c r="J41203" s="27"/>
    </row>
    <row r="41204" spans="2:10" x14ac:dyDescent="0.25">
      <c r="B41204" s="27"/>
      <c r="D41204" s="27"/>
      <c r="E41204" s="27"/>
      <c r="I41204" s="27"/>
      <c r="J41204" s="27"/>
    </row>
    <row r="41205" spans="2:10" x14ac:dyDescent="0.25">
      <c r="B41205" s="27"/>
      <c r="D41205" s="27"/>
      <c r="E41205" s="27"/>
      <c r="I41205" s="27"/>
      <c r="J41205" s="27"/>
    </row>
    <row r="41206" spans="2:10" x14ac:dyDescent="0.25">
      <c r="B41206" s="27"/>
      <c r="D41206" s="27"/>
      <c r="E41206" s="27"/>
      <c r="I41206" s="27"/>
      <c r="J41206" s="27"/>
    </row>
    <row r="41207" spans="2:10" x14ac:dyDescent="0.25">
      <c r="B41207" s="27"/>
      <c r="D41207" s="27"/>
      <c r="E41207" s="27"/>
      <c r="I41207" s="27"/>
      <c r="J41207" s="27"/>
    </row>
    <row r="41208" spans="2:10" x14ac:dyDescent="0.25">
      <c r="B41208" s="27"/>
      <c r="D41208" s="27"/>
      <c r="E41208" s="27"/>
      <c r="I41208" s="27"/>
      <c r="J41208" s="27"/>
    </row>
    <row r="41209" spans="2:10" x14ac:dyDescent="0.25">
      <c r="B41209" s="27"/>
      <c r="D41209" s="27"/>
      <c r="E41209" s="27"/>
      <c r="I41209" s="27"/>
      <c r="J41209" s="27"/>
    </row>
    <row r="41210" spans="2:10" x14ac:dyDescent="0.25">
      <c r="B41210" s="27"/>
      <c r="D41210" s="27"/>
      <c r="E41210" s="27"/>
      <c r="I41210" s="27"/>
      <c r="J41210" s="27"/>
    </row>
    <row r="41211" spans="2:10" x14ac:dyDescent="0.25">
      <c r="B41211" s="27"/>
      <c r="D41211" s="27"/>
      <c r="E41211" s="27"/>
      <c r="I41211" s="27"/>
      <c r="J41211" s="27"/>
    </row>
    <row r="41212" spans="2:10" x14ac:dyDescent="0.25">
      <c r="B41212" s="27"/>
      <c r="D41212" s="27"/>
      <c r="E41212" s="27"/>
      <c r="I41212" s="27"/>
      <c r="J41212" s="27"/>
    </row>
    <row r="41213" spans="2:10" x14ac:dyDescent="0.25">
      <c r="B41213" s="27"/>
      <c r="D41213" s="27"/>
      <c r="E41213" s="27"/>
      <c r="I41213" s="27"/>
      <c r="J41213" s="27"/>
    </row>
    <row r="41214" spans="2:10" x14ac:dyDescent="0.25">
      <c r="B41214" s="27"/>
      <c r="D41214" s="27"/>
      <c r="E41214" s="27"/>
      <c r="I41214" s="27"/>
      <c r="J41214" s="27"/>
    </row>
    <row r="41215" spans="2:10" x14ac:dyDescent="0.25">
      <c r="B41215" s="27"/>
      <c r="D41215" s="27"/>
      <c r="E41215" s="27"/>
      <c r="I41215" s="27"/>
      <c r="J41215" s="27"/>
    </row>
    <row r="41216" spans="2:10" x14ac:dyDescent="0.25">
      <c r="B41216" s="27"/>
      <c r="D41216" s="27"/>
      <c r="E41216" s="27"/>
      <c r="I41216" s="27"/>
      <c r="J41216" s="27"/>
    </row>
    <row r="41217" spans="2:10" x14ac:dyDescent="0.25">
      <c r="B41217" s="27"/>
      <c r="D41217" s="27"/>
      <c r="E41217" s="27"/>
      <c r="I41217" s="27"/>
      <c r="J41217" s="27"/>
    </row>
    <row r="41218" spans="2:10" x14ac:dyDescent="0.25">
      <c r="B41218" s="27"/>
      <c r="D41218" s="27"/>
      <c r="E41218" s="27"/>
      <c r="I41218" s="27"/>
      <c r="J41218" s="27"/>
    </row>
    <row r="41219" spans="2:10" x14ac:dyDescent="0.25">
      <c r="B41219" s="27"/>
      <c r="D41219" s="27"/>
      <c r="E41219" s="27"/>
      <c r="I41219" s="27"/>
      <c r="J41219" s="27"/>
    </row>
    <row r="41220" spans="2:10" x14ac:dyDescent="0.25">
      <c r="B41220" s="27"/>
      <c r="D41220" s="27"/>
      <c r="E41220" s="27"/>
      <c r="I41220" s="27"/>
      <c r="J41220" s="27"/>
    </row>
    <row r="41221" spans="2:10" x14ac:dyDescent="0.25">
      <c r="B41221" s="27"/>
      <c r="D41221" s="27"/>
      <c r="E41221" s="27"/>
      <c r="I41221" s="27"/>
      <c r="J41221" s="27"/>
    </row>
    <row r="41222" spans="2:10" x14ac:dyDescent="0.25">
      <c r="B41222" s="27"/>
      <c r="D41222" s="27"/>
      <c r="E41222" s="27"/>
      <c r="I41222" s="27"/>
      <c r="J41222" s="27"/>
    </row>
    <row r="41223" spans="2:10" x14ac:dyDescent="0.25">
      <c r="B41223" s="27"/>
      <c r="D41223" s="27"/>
      <c r="E41223" s="27"/>
      <c r="I41223" s="27"/>
      <c r="J41223" s="27"/>
    </row>
    <row r="41224" spans="2:10" x14ac:dyDescent="0.25">
      <c r="B41224" s="27"/>
      <c r="D41224" s="27"/>
      <c r="E41224" s="27"/>
      <c r="I41224" s="27"/>
      <c r="J41224" s="27"/>
    </row>
    <row r="41225" spans="2:10" x14ac:dyDescent="0.25">
      <c r="B41225" s="27"/>
      <c r="D41225" s="27"/>
      <c r="E41225" s="27"/>
      <c r="I41225" s="27"/>
      <c r="J41225" s="27"/>
    </row>
    <row r="41226" spans="2:10" x14ac:dyDescent="0.25">
      <c r="B41226" s="27"/>
      <c r="D41226" s="27"/>
      <c r="E41226" s="27"/>
      <c r="I41226" s="27"/>
      <c r="J41226" s="27"/>
    </row>
    <row r="41227" spans="2:10" x14ac:dyDescent="0.25">
      <c r="B41227" s="27"/>
      <c r="D41227" s="27"/>
      <c r="E41227" s="27"/>
      <c r="I41227" s="27"/>
      <c r="J41227" s="27"/>
    </row>
    <row r="41228" spans="2:10" x14ac:dyDescent="0.25">
      <c r="B41228" s="27"/>
      <c r="D41228" s="27"/>
      <c r="E41228" s="27"/>
      <c r="I41228" s="27"/>
      <c r="J41228" s="27"/>
    </row>
    <row r="41229" spans="2:10" x14ac:dyDescent="0.25">
      <c r="B41229" s="27"/>
      <c r="D41229" s="27"/>
      <c r="E41229" s="27"/>
      <c r="I41229" s="27"/>
      <c r="J41229" s="27"/>
    </row>
    <row r="41230" spans="2:10" x14ac:dyDescent="0.25">
      <c r="B41230" s="27"/>
      <c r="D41230" s="27"/>
      <c r="E41230" s="27"/>
      <c r="I41230" s="27"/>
      <c r="J41230" s="27"/>
    </row>
    <row r="41231" spans="2:10" x14ac:dyDescent="0.25">
      <c r="B41231" s="27"/>
      <c r="D41231" s="27"/>
      <c r="E41231" s="27"/>
      <c r="I41231" s="27"/>
      <c r="J41231" s="27"/>
    </row>
    <row r="41232" spans="2:10" x14ac:dyDescent="0.25">
      <c r="B41232" s="27"/>
      <c r="D41232" s="27"/>
      <c r="E41232" s="27"/>
      <c r="I41232" s="27"/>
      <c r="J41232" s="27"/>
    </row>
    <row r="41233" spans="2:10" x14ac:dyDescent="0.25">
      <c r="B41233" s="27"/>
      <c r="D41233" s="27"/>
      <c r="E41233" s="27"/>
      <c r="I41233" s="27"/>
      <c r="J41233" s="27"/>
    </row>
    <row r="41234" spans="2:10" x14ac:dyDescent="0.25">
      <c r="B41234" s="27"/>
      <c r="D41234" s="27"/>
      <c r="E41234" s="27"/>
      <c r="I41234" s="27"/>
      <c r="J41234" s="27"/>
    </row>
    <row r="41235" spans="2:10" x14ac:dyDescent="0.25">
      <c r="B41235" s="27"/>
      <c r="D41235" s="27"/>
      <c r="E41235" s="27"/>
      <c r="I41235" s="27"/>
      <c r="J41235" s="27"/>
    </row>
    <row r="41236" spans="2:10" x14ac:dyDescent="0.25">
      <c r="B41236" s="27"/>
      <c r="D41236" s="27"/>
      <c r="E41236" s="27"/>
      <c r="I41236" s="27"/>
      <c r="J41236" s="27"/>
    </row>
    <row r="41237" spans="2:10" x14ac:dyDescent="0.25">
      <c r="B41237" s="27"/>
      <c r="D41237" s="27"/>
      <c r="E41237" s="27"/>
      <c r="I41237" s="27"/>
      <c r="J41237" s="27"/>
    </row>
    <row r="41238" spans="2:10" x14ac:dyDescent="0.25">
      <c r="B41238" s="27"/>
      <c r="D41238" s="27"/>
      <c r="E41238" s="27"/>
      <c r="I41238" s="27"/>
      <c r="J41238" s="27"/>
    </row>
    <row r="41239" spans="2:10" x14ac:dyDescent="0.25">
      <c r="B41239" s="27"/>
      <c r="D41239" s="27"/>
      <c r="E41239" s="27"/>
      <c r="I41239" s="27"/>
      <c r="J41239" s="27"/>
    </row>
    <row r="41240" spans="2:10" x14ac:dyDescent="0.25">
      <c r="B41240" s="27"/>
      <c r="D41240" s="27"/>
      <c r="E41240" s="27"/>
      <c r="I41240" s="27"/>
      <c r="J41240" s="27"/>
    </row>
    <row r="41241" spans="2:10" x14ac:dyDescent="0.25">
      <c r="B41241" s="27"/>
      <c r="D41241" s="27"/>
      <c r="E41241" s="27"/>
      <c r="I41241" s="27"/>
      <c r="J41241" s="27"/>
    </row>
    <row r="41242" spans="2:10" x14ac:dyDescent="0.25">
      <c r="B41242" s="27"/>
      <c r="D41242" s="27"/>
      <c r="E41242" s="27"/>
      <c r="I41242" s="27"/>
      <c r="J41242" s="27"/>
    </row>
    <row r="41243" spans="2:10" x14ac:dyDescent="0.25">
      <c r="B41243" s="27"/>
      <c r="D41243" s="27"/>
      <c r="E41243" s="27"/>
      <c r="I41243" s="27"/>
      <c r="J41243" s="27"/>
    </row>
    <row r="41244" spans="2:10" x14ac:dyDescent="0.25">
      <c r="B41244" s="27"/>
      <c r="D41244" s="27"/>
      <c r="E41244" s="27"/>
      <c r="I41244" s="27"/>
      <c r="J41244" s="27"/>
    </row>
    <row r="41245" spans="2:10" x14ac:dyDescent="0.25">
      <c r="B41245" s="27"/>
      <c r="D41245" s="27"/>
      <c r="E41245" s="27"/>
      <c r="I41245" s="27"/>
      <c r="J41245" s="27"/>
    </row>
    <row r="41246" spans="2:10" x14ac:dyDescent="0.25">
      <c r="B41246" s="27"/>
      <c r="D41246" s="27"/>
      <c r="E41246" s="27"/>
      <c r="I41246" s="27"/>
      <c r="J41246" s="27"/>
    </row>
    <row r="41247" spans="2:10" x14ac:dyDescent="0.25">
      <c r="B41247" s="27"/>
      <c r="D41247" s="27"/>
      <c r="E41247" s="27"/>
      <c r="I41247" s="27"/>
      <c r="J41247" s="27"/>
    </row>
    <row r="41248" spans="2:10" x14ac:dyDescent="0.25">
      <c r="B41248" s="27"/>
      <c r="D41248" s="27"/>
      <c r="E41248" s="27"/>
      <c r="I41248" s="27"/>
      <c r="J41248" s="27"/>
    </row>
    <row r="41249" spans="2:10" x14ac:dyDescent="0.25">
      <c r="B41249" s="27"/>
      <c r="D41249" s="27"/>
      <c r="E41249" s="27"/>
      <c r="I41249" s="27"/>
      <c r="J41249" s="27"/>
    </row>
    <row r="41250" spans="2:10" x14ac:dyDescent="0.25">
      <c r="B41250" s="27"/>
      <c r="D41250" s="27"/>
      <c r="E41250" s="27"/>
      <c r="I41250" s="27"/>
      <c r="J41250" s="27"/>
    </row>
    <row r="41251" spans="2:10" x14ac:dyDescent="0.25">
      <c r="B41251" s="27"/>
      <c r="D41251" s="27"/>
      <c r="E41251" s="27"/>
      <c r="I41251" s="27"/>
      <c r="J41251" s="27"/>
    </row>
    <row r="41252" spans="2:10" x14ac:dyDescent="0.25">
      <c r="B41252" s="27"/>
      <c r="D41252" s="27"/>
      <c r="E41252" s="27"/>
      <c r="I41252" s="27"/>
      <c r="J41252" s="27"/>
    </row>
    <row r="41253" spans="2:10" x14ac:dyDescent="0.25">
      <c r="B41253" s="27"/>
      <c r="D41253" s="27"/>
      <c r="E41253" s="27"/>
      <c r="I41253" s="27"/>
      <c r="J41253" s="27"/>
    </row>
    <row r="41254" spans="2:10" x14ac:dyDescent="0.25">
      <c r="B41254" s="27"/>
      <c r="D41254" s="27"/>
      <c r="E41254" s="27"/>
      <c r="I41254" s="27"/>
      <c r="J41254" s="27"/>
    </row>
    <row r="41255" spans="2:10" x14ac:dyDescent="0.25">
      <c r="B41255" s="27"/>
      <c r="D41255" s="27"/>
      <c r="E41255" s="27"/>
      <c r="I41255" s="27"/>
      <c r="J41255" s="27"/>
    </row>
    <row r="41256" spans="2:10" x14ac:dyDescent="0.25">
      <c r="B41256" s="27"/>
      <c r="D41256" s="27"/>
      <c r="E41256" s="27"/>
      <c r="I41256" s="27"/>
      <c r="J41256" s="27"/>
    </row>
    <row r="41257" spans="2:10" x14ac:dyDescent="0.25">
      <c r="B41257" s="27"/>
      <c r="D41257" s="27"/>
      <c r="E41257" s="27"/>
      <c r="I41257" s="27"/>
      <c r="J41257" s="27"/>
    </row>
    <row r="41258" spans="2:10" x14ac:dyDescent="0.25">
      <c r="B41258" s="27"/>
      <c r="D41258" s="27"/>
      <c r="E41258" s="27"/>
      <c r="I41258" s="27"/>
      <c r="J41258" s="27"/>
    </row>
    <row r="41259" spans="2:10" x14ac:dyDescent="0.25">
      <c r="B41259" s="27"/>
      <c r="D41259" s="27"/>
      <c r="E41259" s="27"/>
      <c r="I41259" s="27"/>
      <c r="J41259" s="27"/>
    </row>
    <row r="41260" spans="2:10" x14ac:dyDescent="0.25">
      <c r="B41260" s="27"/>
      <c r="D41260" s="27"/>
      <c r="E41260" s="27"/>
      <c r="I41260" s="27"/>
      <c r="J41260" s="27"/>
    </row>
    <row r="41261" spans="2:10" x14ac:dyDescent="0.25">
      <c r="B41261" s="27"/>
      <c r="D41261" s="27"/>
      <c r="E41261" s="27"/>
      <c r="I41261" s="27"/>
      <c r="J41261" s="27"/>
    </row>
    <row r="41262" spans="2:10" x14ac:dyDescent="0.25">
      <c r="B41262" s="27"/>
      <c r="D41262" s="27"/>
      <c r="E41262" s="27"/>
      <c r="I41262" s="27"/>
      <c r="J41262" s="27"/>
    </row>
    <row r="41263" spans="2:10" x14ac:dyDescent="0.25">
      <c r="B41263" s="27"/>
      <c r="D41263" s="27"/>
      <c r="E41263" s="27"/>
      <c r="I41263" s="27"/>
      <c r="J41263" s="27"/>
    </row>
    <row r="41264" spans="2:10" x14ac:dyDescent="0.25">
      <c r="B41264" s="27"/>
      <c r="D41264" s="27"/>
      <c r="E41264" s="27"/>
      <c r="I41264" s="27"/>
      <c r="J41264" s="27"/>
    </row>
    <row r="41265" spans="2:10" x14ac:dyDescent="0.25">
      <c r="B41265" s="27"/>
      <c r="D41265" s="27"/>
      <c r="E41265" s="27"/>
      <c r="I41265" s="27"/>
      <c r="J41265" s="27"/>
    </row>
    <row r="41266" spans="2:10" x14ac:dyDescent="0.25">
      <c r="B41266" s="27"/>
      <c r="D41266" s="27"/>
      <c r="E41266" s="27"/>
      <c r="I41266" s="27"/>
      <c r="J41266" s="27"/>
    </row>
    <row r="41267" spans="2:10" x14ac:dyDescent="0.25">
      <c r="B41267" s="27"/>
      <c r="D41267" s="27"/>
      <c r="E41267" s="27"/>
      <c r="I41267" s="27"/>
      <c r="J41267" s="27"/>
    </row>
    <row r="41268" spans="2:10" x14ac:dyDescent="0.25">
      <c r="B41268" s="27"/>
      <c r="D41268" s="27"/>
      <c r="E41268" s="27"/>
      <c r="I41268" s="27"/>
      <c r="J41268" s="27"/>
    </row>
    <row r="41269" spans="2:10" x14ac:dyDescent="0.25">
      <c r="B41269" s="27"/>
      <c r="D41269" s="27"/>
      <c r="E41269" s="27"/>
      <c r="I41269" s="27"/>
      <c r="J41269" s="27"/>
    </row>
    <row r="41270" spans="2:10" x14ac:dyDescent="0.25">
      <c r="B41270" s="27"/>
      <c r="D41270" s="27"/>
      <c r="E41270" s="27"/>
      <c r="I41270" s="27"/>
      <c r="J41270" s="27"/>
    </row>
    <row r="41271" spans="2:10" x14ac:dyDescent="0.25">
      <c r="B41271" s="27"/>
      <c r="D41271" s="27"/>
      <c r="E41271" s="27"/>
      <c r="I41271" s="27"/>
      <c r="J41271" s="27"/>
    </row>
    <row r="41272" spans="2:10" x14ac:dyDescent="0.25">
      <c r="B41272" s="27"/>
      <c r="D41272" s="27"/>
      <c r="E41272" s="27"/>
      <c r="I41272" s="27"/>
      <c r="J41272" s="27"/>
    </row>
    <row r="41273" spans="2:10" x14ac:dyDescent="0.25">
      <c r="B41273" s="27"/>
      <c r="D41273" s="27"/>
      <c r="E41273" s="27"/>
      <c r="I41273" s="27"/>
      <c r="J41273" s="27"/>
    </row>
    <row r="41274" spans="2:10" x14ac:dyDescent="0.25">
      <c r="B41274" s="27"/>
      <c r="D41274" s="27"/>
      <c r="E41274" s="27"/>
      <c r="I41274" s="27"/>
      <c r="J41274" s="27"/>
    </row>
    <row r="41275" spans="2:10" x14ac:dyDescent="0.25">
      <c r="B41275" s="27"/>
      <c r="D41275" s="27"/>
      <c r="E41275" s="27"/>
      <c r="I41275" s="27"/>
      <c r="J41275" s="27"/>
    </row>
    <row r="41276" spans="2:10" x14ac:dyDescent="0.25">
      <c r="B41276" s="27"/>
      <c r="D41276" s="27"/>
      <c r="E41276" s="27"/>
      <c r="I41276" s="27"/>
      <c r="J41276" s="27"/>
    </row>
    <row r="41277" spans="2:10" x14ac:dyDescent="0.25">
      <c r="B41277" s="27"/>
      <c r="D41277" s="27"/>
      <c r="E41277" s="27"/>
      <c r="I41277" s="27"/>
      <c r="J41277" s="27"/>
    </row>
    <row r="41278" spans="2:10" x14ac:dyDescent="0.25">
      <c r="B41278" s="27"/>
      <c r="D41278" s="27"/>
      <c r="E41278" s="27"/>
      <c r="I41278" s="27"/>
      <c r="J41278" s="27"/>
    </row>
    <row r="41279" spans="2:10" x14ac:dyDescent="0.25">
      <c r="B41279" s="27"/>
      <c r="D41279" s="27"/>
      <c r="E41279" s="27"/>
      <c r="I41279" s="27"/>
      <c r="J41279" s="27"/>
    </row>
    <row r="41280" spans="2:10" x14ac:dyDescent="0.25">
      <c r="B41280" s="27"/>
      <c r="D41280" s="27"/>
      <c r="E41280" s="27"/>
      <c r="I41280" s="27"/>
      <c r="J41280" s="27"/>
    </row>
    <row r="41281" spans="2:10" x14ac:dyDescent="0.25">
      <c r="B41281" s="27"/>
      <c r="D41281" s="27"/>
      <c r="E41281" s="27"/>
      <c r="I41281" s="27"/>
      <c r="J41281" s="27"/>
    </row>
    <row r="41282" spans="2:10" x14ac:dyDescent="0.25">
      <c r="B41282" s="27"/>
      <c r="D41282" s="27"/>
      <c r="E41282" s="27"/>
      <c r="I41282" s="27"/>
      <c r="J41282" s="27"/>
    </row>
    <row r="41283" spans="2:10" x14ac:dyDescent="0.25">
      <c r="B41283" s="27"/>
      <c r="D41283" s="27"/>
      <c r="E41283" s="27"/>
      <c r="I41283" s="27"/>
      <c r="J41283" s="27"/>
    </row>
    <row r="41284" spans="2:10" x14ac:dyDescent="0.25">
      <c r="B41284" s="27"/>
      <c r="D41284" s="27"/>
      <c r="E41284" s="27"/>
      <c r="I41284" s="27"/>
      <c r="J41284" s="27"/>
    </row>
    <row r="41285" spans="2:10" x14ac:dyDescent="0.25">
      <c r="B41285" s="27"/>
      <c r="D41285" s="27"/>
      <c r="E41285" s="27"/>
      <c r="I41285" s="27"/>
      <c r="J41285" s="27"/>
    </row>
    <row r="41286" spans="2:10" x14ac:dyDescent="0.25">
      <c r="B41286" s="27"/>
      <c r="D41286" s="27"/>
      <c r="E41286" s="27"/>
      <c r="I41286" s="27"/>
      <c r="J41286" s="27"/>
    </row>
    <row r="41287" spans="2:10" x14ac:dyDescent="0.25">
      <c r="B41287" s="27"/>
      <c r="D41287" s="27"/>
      <c r="E41287" s="27"/>
      <c r="I41287" s="27"/>
      <c r="J41287" s="27"/>
    </row>
    <row r="41288" spans="2:10" x14ac:dyDescent="0.25">
      <c r="B41288" s="27"/>
      <c r="D41288" s="27"/>
      <c r="E41288" s="27"/>
      <c r="I41288" s="27"/>
      <c r="J41288" s="27"/>
    </row>
    <row r="41289" spans="2:10" x14ac:dyDescent="0.25">
      <c r="B41289" s="27"/>
      <c r="D41289" s="27"/>
      <c r="E41289" s="27"/>
      <c r="I41289" s="27"/>
      <c r="J41289" s="27"/>
    </row>
    <row r="41290" spans="2:10" x14ac:dyDescent="0.25">
      <c r="B41290" s="27"/>
      <c r="D41290" s="27"/>
      <c r="E41290" s="27"/>
      <c r="I41290" s="27"/>
      <c r="J41290" s="27"/>
    </row>
    <row r="41291" spans="2:10" x14ac:dyDescent="0.25">
      <c r="B41291" s="27"/>
      <c r="D41291" s="27"/>
      <c r="E41291" s="27"/>
      <c r="I41291" s="27"/>
      <c r="J41291" s="27"/>
    </row>
    <row r="41292" spans="2:10" x14ac:dyDescent="0.25">
      <c r="B41292" s="27"/>
      <c r="D41292" s="27"/>
      <c r="E41292" s="27"/>
      <c r="I41292" s="27"/>
      <c r="J41292" s="27"/>
    </row>
    <row r="41293" spans="2:10" x14ac:dyDescent="0.25">
      <c r="B41293" s="27"/>
      <c r="D41293" s="27"/>
      <c r="E41293" s="27"/>
      <c r="I41293" s="27"/>
      <c r="J41293" s="27"/>
    </row>
    <row r="41294" spans="2:10" x14ac:dyDescent="0.25">
      <c r="B41294" s="27"/>
      <c r="D41294" s="27"/>
      <c r="E41294" s="27"/>
      <c r="I41294" s="27"/>
      <c r="J41294" s="27"/>
    </row>
    <row r="41295" spans="2:10" x14ac:dyDescent="0.25">
      <c r="B41295" s="27"/>
      <c r="D41295" s="27"/>
      <c r="E41295" s="27"/>
      <c r="I41295" s="27"/>
      <c r="J41295" s="27"/>
    </row>
    <row r="41296" spans="2:10" x14ac:dyDescent="0.25">
      <c r="B41296" s="27"/>
      <c r="D41296" s="27"/>
      <c r="E41296" s="27"/>
      <c r="I41296" s="27"/>
      <c r="J41296" s="27"/>
    </row>
    <row r="41297" spans="2:10" x14ac:dyDescent="0.25">
      <c r="B41297" s="27"/>
      <c r="D41297" s="27"/>
      <c r="E41297" s="27"/>
      <c r="I41297" s="27"/>
      <c r="J41297" s="27"/>
    </row>
    <row r="41298" spans="2:10" x14ac:dyDescent="0.25">
      <c r="B41298" s="27"/>
      <c r="D41298" s="27"/>
      <c r="E41298" s="27"/>
      <c r="I41298" s="27"/>
      <c r="J41298" s="27"/>
    </row>
    <row r="41299" spans="2:10" x14ac:dyDescent="0.25">
      <c r="B41299" s="27"/>
      <c r="D41299" s="27"/>
      <c r="E41299" s="27"/>
      <c r="I41299" s="27"/>
      <c r="J41299" s="27"/>
    </row>
    <row r="41300" spans="2:10" x14ac:dyDescent="0.25">
      <c r="B41300" s="27"/>
      <c r="D41300" s="27"/>
      <c r="E41300" s="27"/>
      <c r="I41300" s="27"/>
      <c r="J41300" s="27"/>
    </row>
    <row r="41301" spans="2:10" x14ac:dyDescent="0.25">
      <c r="B41301" s="27"/>
      <c r="D41301" s="27"/>
      <c r="E41301" s="27"/>
      <c r="I41301" s="27"/>
      <c r="J41301" s="27"/>
    </row>
    <row r="41302" spans="2:10" x14ac:dyDescent="0.25">
      <c r="B41302" s="27"/>
      <c r="D41302" s="27"/>
      <c r="E41302" s="27"/>
      <c r="I41302" s="27"/>
      <c r="J41302" s="27"/>
    </row>
    <row r="41303" spans="2:10" x14ac:dyDescent="0.25">
      <c r="B41303" s="27"/>
      <c r="D41303" s="27"/>
      <c r="E41303" s="27"/>
      <c r="I41303" s="27"/>
      <c r="J41303" s="27"/>
    </row>
    <row r="41304" spans="2:10" x14ac:dyDescent="0.25">
      <c r="B41304" s="27"/>
      <c r="D41304" s="27"/>
      <c r="E41304" s="27"/>
      <c r="I41304" s="27"/>
      <c r="J41304" s="27"/>
    </row>
    <row r="41305" spans="2:10" x14ac:dyDescent="0.25">
      <c r="B41305" s="27"/>
      <c r="D41305" s="27"/>
      <c r="E41305" s="27"/>
      <c r="I41305" s="27"/>
      <c r="J41305" s="27"/>
    </row>
    <row r="41306" spans="2:10" x14ac:dyDescent="0.25">
      <c r="B41306" s="27"/>
      <c r="D41306" s="27"/>
      <c r="E41306" s="27"/>
      <c r="I41306" s="27"/>
      <c r="J41306" s="27"/>
    </row>
    <row r="41307" spans="2:10" x14ac:dyDescent="0.25">
      <c r="B41307" s="27"/>
      <c r="D41307" s="27"/>
      <c r="E41307" s="27"/>
      <c r="I41307" s="27"/>
      <c r="J41307" s="27"/>
    </row>
    <row r="41308" spans="2:10" x14ac:dyDescent="0.25">
      <c r="B41308" s="27"/>
      <c r="D41308" s="27"/>
      <c r="E41308" s="27"/>
      <c r="I41308" s="27"/>
      <c r="J41308" s="27"/>
    </row>
    <row r="41309" spans="2:10" x14ac:dyDescent="0.25">
      <c r="B41309" s="27"/>
      <c r="D41309" s="27"/>
      <c r="E41309" s="27"/>
      <c r="I41309" s="27"/>
      <c r="J41309" s="27"/>
    </row>
    <row r="41310" spans="2:10" x14ac:dyDescent="0.25">
      <c r="B41310" s="27"/>
      <c r="D41310" s="27"/>
      <c r="E41310" s="27"/>
      <c r="I41310" s="27"/>
      <c r="J41310" s="27"/>
    </row>
    <row r="41311" spans="2:10" x14ac:dyDescent="0.25">
      <c r="B41311" s="27"/>
      <c r="D41311" s="27"/>
      <c r="E41311" s="27"/>
      <c r="I41311" s="27"/>
      <c r="J41311" s="27"/>
    </row>
    <row r="41312" spans="2:10" x14ac:dyDescent="0.25">
      <c r="B41312" s="27"/>
      <c r="D41312" s="27"/>
      <c r="E41312" s="27"/>
      <c r="I41312" s="27"/>
      <c r="J41312" s="27"/>
    </row>
    <row r="41313" spans="2:10" x14ac:dyDescent="0.25">
      <c r="B41313" s="27"/>
      <c r="D41313" s="27"/>
      <c r="E41313" s="27"/>
      <c r="I41313" s="27"/>
      <c r="J41313" s="27"/>
    </row>
    <row r="41314" spans="2:10" x14ac:dyDescent="0.25">
      <c r="B41314" s="27"/>
      <c r="D41314" s="27"/>
      <c r="E41314" s="27"/>
      <c r="I41314" s="27"/>
      <c r="J41314" s="27"/>
    </row>
    <row r="41315" spans="2:10" x14ac:dyDescent="0.25">
      <c r="B41315" s="27"/>
      <c r="D41315" s="27"/>
      <c r="E41315" s="27"/>
      <c r="I41315" s="27"/>
      <c r="J41315" s="27"/>
    </row>
    <row r="41316" spans="2:10" x14ac:dyDescent="0.25">
      <c r="B41316" s="27"/>
      <c r="D41316" s="27"/>
      <c r="E41316" s="27"/>
      <c r="I41316" s="27"/>
      <c r="J41316" s="27"/>
    </row>
    <row r="41317" spans="2:10" x14ac:dyDescent="0.25">
      <c r="B41317" s="27"/>
      <c r="D41317" s="27"/>
      <c r="E41317" s="27"/>
      <c r="I41317" s="27"/>
      <c r="J41317" s="27"/>
    </row>
    <row r="41318" spans="2:10" x14ac:dyDescent="0.25">
      <c r="B41318" s="27"/>
      <c r="D41318" s="27"/>
      <c r="E41318" s="27"/>
      <c r="I41318" s="27"/>
      <c r="J41318" s="27"/>
    </row>
    <row r="41319" spans="2:10" x14ac:dyDescent="0.25">
      <c r="B41319" s="27"/>
      <c r="D41319" s="27"/>
      <c r="E41319" s="27"/>
      <c r="I41319" s="27"/>
      <c r="J41319" s="27"/>
    </row>
    <row r="41320" spans="2:10" x14ac:dyDescent="0.25">
      <c r="B41320" s="27"/>
      <c r="D41320" s="27"/>
      <c r="E41320" s="27"/>
      <c r="I41320" s="27"/>
      <c r="J41320" s="27"/>
    </row>
    <row r="41321" spans="2:10" x14ac:dyDescent="0.25">
      <c r="B41321" s="27"/>
      <c r="D41321" s="27"/>
      <c r="E41321" s="27"/>
      <c r="I41321" s="27"/>
      <c r="J41321" s="27"/>
    </row>
    <row r="41322" spans="2:10" x14ac:dyDescent="0.25">
      <c r="B41322" s="27"/>
      <c r="D41322" s="27"/>
      <c r="E41322" s="27"/>
      <c r="I41322" s="27"/>
      <c r="J41322" s="27"/>
    </row>
    <row r="41323" spans="2:10" x14ac:dyDescent="0.25">
      <c r="B41323" s="27"/>
      <c r="D41323" s="27"/>
      <c r="E41323" s="27"/>
      <c r="I41323" s="27"/>
      <c r="J41323" s="27"/>
    </row>
    <row r="41324" spans="2:10" x14ac:dyDescent="0.25">
      <c r="B41324" s="27"/>
      <c r="D41324" s="27"/>
      <c r="E41324" s="27"/>
      <c r="I41324" s="27"/>
      <c r="J41324" s="27"/>
    </row>
    <row r="41325" spans="2:10" x14ac:dyDescent="0.25">
      <c r="B41325" s="27"/>
      <c r="D41325" s="27"/>
      <c r="E41325" s="27"/>
      <c r="I41325" s="27"/>
      <c r="J41325" s="27"/>
    </row>
    <row r="41326" spans="2:10" x14ac:dyDescent="0.25">
      <c r="B41326" s="27"/>
      <c r="D41326" s="27"/>
      <c r="E41326" s="27"/>
      <c r="I41326" s="27"/>
      <c r="J41326" s="27"/>
    </row>
    <row r="41327" spans="2:10" x14ac:dyDescent="0.25">
      <c r="B41327" s="27"/>
      <c r="D41327" s="27"/>
      <c r="E41327" s="27"/>
      <c r="I41327" s="27"/>
      <c r="J41327" s="27"/>
    </row>
    <row r="41328" spans="2:10" x14ac:dyDescent="0.25">
      <c r="B41328" s="27"/>
      <c r="D41328" s="27"/>
      <c r="E41328" s="27"/>
      <c r="I41328" s="27"/>
      <c r="J41328" s="27"/>
    </row>
    <row r="41329" spans="2:10" x14ac:dyDescent="0.25">
      <c r="B41329" s="27"/>
      <c r="D41329" s="27"/>
      <c r="E41329" s="27"/>
      <c r="I41329" s="27"/>
      <c r="J41329" s="27"/>
    </row>
    <row r="41330" spans="2:10" x14ac:dyDescent="0.25">
      <c r="B41330" s="27"/>
      <c r="D41330" s="27"/>
      <c r="E41330" s="27"/>
      <c r="I41330" s="27"/>
      <c r="J41330" s="27"/>
    </row>
    <row r="41331" spans="2:10" x14ac:dyDescent="0.25">
      <c r="B41331" s="27"/>
      <c r="D41331" s="27"/>
      <c r="E41331" s="27"/>
      <c r="I41331" s="27"/>
      <c r="J41331" s="27"/>
    </row>
    <row r="41332" spans="2:10" x14ac:dyDescent="0.25">
      <c r="B41332" s="27"/>
      <c r="D41332" s="27"/>
      <c r="E41332" s="27"/>
      <c r="I41332" s="27"/>
      <c r="J41332" s="27"/>
    </row>
    <row r="41333" spans="2:10" x14ac:dyDescent="0.25">
      <c r="B41333" s="27"/>
      <c r="D41333" s="27"/>
      <c r="E41333" s="27"/>
      <c r="I41333" s="27"/>
      <c r="J41333" s="27"/>
    </row>
    <row r="41334" spans="2:10" x14ac:dyDescent="0.25">
      <c r="B41334" s="27"/>
      <c r="D41334" s="27"/>
      <c r="E41334" s="27"/>
      <c r="I41334" s="27"/>
      <c r="J41334" s="27"/>
    </row>
    <row r="41335" spans="2:10" x14ac:dyDescent="0.25">
      <c r="B41335" s="27"/>
      <c r="D41335" s="27"/>
      <c r="E41335" s="27"/>
      <c r="I41335" s="27"/>
      <c r="J41335" s="27"/>
    </row>
    <row r="41336" spans="2:10" x14ac:dyDescent="0.25">
      <c r="B41336" s="27"/>
      <c r="D41336" s="27"/>
      <c r="E41336" s="27"/>
      <c r="I41336" s="27"/>
      <c r="J41336" s="27"/>
    </row>
    <row r="41337" spans="2:10" x14ac:dyDescent="0.25">
      <c r="B41337" s="27"/>
      <c r="D41337" s="27"/>
      <c r="E41337" s="27"/>
      <c r="I41337" s="27"/>
      <c r="J41337" s="27"/>
    </row>
    <row r="41338" spans="2:10" x14ac:dyDescent="0.25">
      <c r="B41338" s="27"/>
      <c r="D41338" s="27"/>
      <c r="E41338" s="27"/>
      <c r="I41338" s="27"/>
      <c r="J41338" s="27"/>
    </row>
    <row r="41339" spans="2:10" x14ac:dyDescent="0.25">
      <c r="B41339" s="27"/>
      <c r="D41339" s="27"/>
      <c r="E41339" s="27"/>
      <c r="I41339" s="27"/>
      <c r="J41339" s="27"/>
    </row>
    <row r="41340" spans="2:10" x14ac:dyDescent="0.25">
      <c r="B41340" s="27"/>
      <c r="D41340" s="27"/>
      <c r="E41340" s="27"/>
      <c r="I41340" s="27"/>
      <c r="J41340" s="27"/>
    </row>
    <row r="41341" spans="2:10" x14ac:dyDescent="0.25">
      <c r="B41341" s="27"/>
      <c r="D41341" s="27"/>
      <c r="E41341" s="27"/>
      <c r="I41341" s="27"/>
      <c r="J41341" s="27"/>
    </row>
    <row r="41342" spans="2:10" x14ac:dyDescent="0.25">
      <c r="B41342" s="27"/>
      <c r="D41342" s="27"/>
      <c r="E41342" s="27"/>
      <c r="I41342" s="27"/>
      <c r="J41342" s="27"/>
    </row>
    <row r="41343" spans="2:10" x14ac:dyDescent="0.25">
      <c r="B41343" s="27"/>
      <c r="D41343" s="27"/>
      <c r="E41343" s="27"/>
      <c r="I41343" s="27"/>
      <c r="J41343" s="27"/>
    </row>
    <row r="41344" spans="2:10" x14ac:dyDescent="0.25">
      <c r="B41344" s="27"/>
      <c r="D41344" s="27"/>
      <c r="E41344" s="27"/>
      <c r="I41344" s="27"/>
      <c r="J41344" s="27"/>
    </row>
    <row r="41345" spans="2:10" x14ac:dyDescent="0.25">
      <c r="B41345" s="27"/>
      <c r="D41345" s="27"/>
      <c r="E41345" s="27"/>
      <c r="I41345" s="27"/>
      <c r="J41345" s="27"/>
    </row>
    <row r="41346" spans="2:10" x14ac:dyDescent="0.25">
      <c r="B41346" s="27"/>
      <c r="D41346" s="27"/>
      <c r="E41346" s="27"/>
      <c r="I41346" s="27"/>
      <c r="J41346" s="27"/>
    </row>
    <row r="41347" spans="2:10" x14ac:dyDescent="0.25">
      <c r="B41347" s="27"/>
      <c r="D41347" s="27"/>
      <c r="E41347" s="27"/>
      <c r="I41347" s="27"/>
      <c r="J41347" s="27"/>
    </row>
    <row r="41348" spans="2:10" x14ac:dyDescent="0.25">
      <c r="B41348" s="27"/>
      <c r="D41348" s="27"/>
      <c r="E41348" s="27"/>
      <c r="I41348" s="27"/>
      <c r="J41348" s="27"/>
    </row>
    <row r="41349" spans="2:10" x14ac:dyDescent="0.25">
      <c r="B41349" s="27"/>
      <c r="D41349" s="27"/>
      <c r="E41349" s="27"/>
      <c r="I41349" s="27"/>
      <c r="J41349" s="27"/>
    </row>
    <row r="41350" spans="2:10" x14ac:dyDescent="0.25">
      <c r="B41350" s="27"/>
      <c r="D41350" s="27"/>
      <c r="E41350" s="27"/>
      <c r="I41350" s="27"/>
      <c r="J41350" s="27"/>
    </row>
    <row r="41351" spans="2:10" x14ac:dyDescent="0.25">
      <c r="B41351" s="27"/>
      <c r="D41351" s="27"/>
      <c r="E41351" s="27"/>
      <c r="I41351" s="27"/>
      <c r="J41351" s="27"/>
    </row>
    <row r="41352" spans="2:10" x14ac:dyDescent="0.25">
      <c r="B41352" s="27"/>
      <c r="D41352" s="27"/>
      <c r="E41352" s="27"/>
      <c r="I41352" s="27"/>
      <c r="J41352" s="27"/>
    </row>
    <row r="41353" spans="2:10" x14ac:dyDescent="0.25">
      <c r="B41353" s="27"/>
      <c r="D41353" s="27"/>
      <c r="E41353" s="27"/>
      <c r="I41353" s="27"/>
      <c r="J41353" s="27"/>
    </row>
    <row r="41354" spans="2:10" x14ac:dyDescent="0.25">
      <c r="B41354" s="27"/>
      <c r="D41354" s="27"/>
      <c r="E41354" s="27"/>
      <c r="I41354" s="27"/>
      <c r="J41354" s="27"/>
    </row>
    <row r="41355" spans="2:10" x14ac:dyDescent="0.25">
      <c r="B41355" s="27"/>
      <c r="D41355" s="27"/>
      <c r="E41355" s="27"/>
      <c r="I41355" s="27"/>
      <c r="J41355" s="27"/>
    </row>
    <row r="41356" spans="2:10" x14ac:dyDescent="0.25">
      <c r="B41356" s="27"/>
      <c r="D41356" s="27"/>
      <c r="E41356" s="27"/>
      <c r="I41356" s="27"/>
      <c r="J41356" s="27"/>
    </row>
    <row r="41357" spans="2:10" x14ac:dyDescent="0.25">
      <c r="B41357" s="27"/>
      <c r="D41357" s="27"/>
      <c r="E41357" s="27"/>
      <c r="I41357" s="27"/>
      <c r="J41357" s="27"/>
    </row>
    <row r="41358" spans="2:10" x14ac:dyDescent="0.25">
      <c r="B41358" s="27"/>
      <c r="D41358" s="27"/>
      <c r="E41358" s="27"/>
      <c r="I41358" s="27"/>
      <c r="J41358" s="27"/>
    </row>
    <row r="41359" spans="2:10" x14ac:dyDescent="0.25">
      <c r="B41359" s="27"/>
      <c r="D41359" s="27"/>
      <c r="E41359" s="27"/>
      <c r="I41359" s="27"/>
      <c r="J41359" s="27"/>
    </row>
    <row r="41360" spans="2:10" x14ac:dyDescent="0.25">
      <c r="B41360" s="27"/>
      <c r="D41360" s="27"/>
      <c r="E41360" s="27"/>
      <c r="I41360" s="27"/>
      <c r="J41360" s="27"/>
    </row>
    <row r="41361" spans="2:10" x14ac:dyDescent="0.25">
      <c r="B41361" s="27"/>
      <c r="D41361" s="27"/>
      <c r="E41361" s="27"/>
      <c r="I41361" s="27"/>
      <c r="J41361" s="27"/>
    </row>
    <row r="41362" spans="2:10" x14ac:dyDescent="0.25">
      <c r="B41362" s="27"/>
      <c r="D41362" s="27"/>
      <c r="E41362" s="27"/>
      <c r="I41362" s="27"/>
      <c r="J41362" s="27"/>
    </row>
    <row r="41363" spans="2:10" x14ac:dyDescent="0.25">
      <c r="B41363" s="27"/>
      <c r="D41363" s="27"/>
      <c r="E41363" s="27"/>
      <c r="I41363" s="27"/>
      <c r="J41363" s="27"/>
    </row>
    <row r="41364" spans="2:10" x14ac:dyDescent="0.25">
      <c r="B41364" s="27"/>
      <c r="D41364" s="27"/>
      <c r="E41364" s="27"/>
      <c r="I41364" s="27"/>
      <c r="J41364" s="27"/>
    </row>
    <row r="41365" spans="2:10" x14ac:dyDescent="0.25">
      <c r="B41365" s="27"/>
      <c r="D41365" s="27"/>
      <c r="E41365" s="27"/>
      <c r="I41365" s="27"/>
      <c r="J41365" s="27"/>
    </row>
    <row r="41366" spans="2:10" x14ac:dyDescent="0.25">
      <c r="B41366" s="27"/>
      <c r="D41366" s="27"/>
      <c r="E41366" s="27"/>
      <c r="I41366" s="27"/>
      <c r="J41366" s="27"/>
    </row>
    <row r="41367" spans="2:10" x14ac:dyDescent="0.25">
      <c r="B41367" s="27"/>
      <c r="D41367" s="27"/>
      <c r="E41367" s="27"/>
      <c r="I41367" s="27"/>
      <c r="J41367" s="27"/>
    </row>
    <row r="41368" spans="2:10" x14ac:dyDescent="0.25">
      <c r="B41368" s="27"/>
      <c r="D41368" s="27"/>
      <c r="E41368" s="27"/>
      <c r="I41368" s="27"/>
      <c r="J41368" s="27"/>
    </row>
    <row r="41369" spans="2:10" x14ac:dyDescent="0.25">
      <c r="B41369" s="27"/>
      <c r="D41369" s="27"/>
      <c r="E41369" s="27"/>
      <c r="I41369" s="27"/>
      <c r="J41369" s="27"/>
    </row>
    <row r="41370" spans="2:10" x14ac:dyDescent="0.25">
      <c r="B41370" s="27"/>
      <c r="D41370" s="27"/>
      <c r="E41370" s="27"/>
      <c r="I41370" s="27"/>
      <c r="J41370" s="27"/>
    </row>
    <row r="41371" spans="2:10" x14ac:dyDescent="0.25">
      <c r="B41371" s="27"/>
      <c r="D41371" s="27"/>
      <c r="E41371" s="27"/>
      <c r="I41371" s="27"/>
      <c r="J41371" s="27"/>
    </row>
    <row r="41372" spans="2:10" x14ac:dyDescent="0.25">
      <c r="B41372" s="27"/>
      <c r="D41372" s="27"/>
      <c r="E41372" s="27"/>
      <c r="I41372" s="27"/>
      <c r="J41372" s="27"/>
    </row>
    <row r="41373" spans="2:10" x14ac:dyDescent="0.25">
      <c r="B41373" s="27"/>
      <c r="D41373" s="27"/>
      <c r="E41373" s="27"/>
      <c r="I41373" s="27"/>
      <c r="J41373" s="27"/>
    </row>
    <row r="41374" spans="2:10" x14ac:dyDescent="0.25">
      <c r="B41374" s="27"/>
      <c r="D41374" s="27"/>
      <c r="E41374" s="27"/>
      <c r="I41374" s="27"/>
      <c r="J41374" s="27"/>
    </row>
    <row r="41375" spans="2:10" x14ac:dyDescent="0.25">
      <c r="B41375" s="27"/>
      <c r="D41375" s="27"/>
      <c r="E41375" s="27"/>
      <c r="I41375" s="27"/>
      <c r="J41375" s="27"/>
    </row>
    <row r="41376" spans="2:10" x14ac:dyDescent="0.25">
      <c r="B41376" s="27"/>
      <c r="D41376" s="27"/>
      <c r="E41376" s="27"/>
      <c r="I41376" s="27"/>
      <c r="J41376" s="27"/>
    </row>
    <row r="41377" spans="2:10" x14ac:dyDescent="0.25">
      <c r="B41377" s="27"/>
      <c r="D41377" s="27"/>
      <c r="E41377" s="27"/>
      <c r="I41377" s="27"/>
      <c r="J41377" s="27"/>
    </row>
    <row r="41378" spans="2:10" x14ac:dyDescent="0.25">
      <c r="B41378" s="27"/>
      <c r="D41378" s="27"/>
      <c r="E41378" s="27"/>
      <c r="I41378" s="27"/>
      <c r="J41378" s="27"/>
    </row>
    <row r="41379" spans="2:10" x14ac:dyDescent="0.25">
      <c r="B41379" s="27"/>
      <c r="D41379" s="27"/>
      <c r="E41379" s="27"/>
      <c r="I41379" s="27"/>
      <c r="J41379" s="27"/>
    </row>
    <row r="41380" spans="2:10" x14ac:dyDescent="0.25">
      <c r="B41380" s="27"/>
      <c r="D41380" s="27"/>
      <c r="E41380" s="27"/>
      <c r="I41380" s="27"/>
      <c r="J41380" s="27"/>
    </row>
    <row r="41381" spans="2:10" x14ac:dyDescent="0.25">
      <c r="B41381" s="27"/>
      <c r="D41381" s="27"/>
      <c r="E41381" s="27"/>
      <c r="I41381" s="27"/>
      <c r="J41381" s="27"/>
    </row>
    <row r="41382" spans="2:10" x14ac:dyDescent="0.25">
      <c r="B41382" s="27"/>
      <c r="D41382" s="27"/>
      <c r="E41382" s="27"/>
      <c r="I41382" s="27"/>
      <c r="J41382" s="27"/>
    </row>
    <row r="41383" spans="2:10" x14ac:dyDescent="0.25">
      <c r="B41383" s="27"/>
      <c r="D41383" s="27"/>
      <c r="E41383" s="27"/>
      <c r="I41383" s="27"/>
      <c r="J41383" s="27"/>
    </row>
    <row r="41384" spans="2:10" x14ac:dyDescent="0.25">
      <c r="B41384" s="27"/>
      <c r="D41384" s="27"/>
      <c r="E41384" s="27"/>
      <c r="I41384" s="27"/>
      <c r="J41384" s="27"/>
    </row>
    <row r="41385" spans="2:10" x14ac:dyDescent="0.25">
      <c r="B41385" s="27"/>
      <c r="D41385" s="27"/>
      <c r="E41385" s="27"/>
      <c r="I41385" s="27"/>
      <c r="J41385" s="27"/>
    </row>
    <row r="41386" spans="2:10" x14ac:dyDescent="0.25">
      <c r="B41386" s="27"/>
      <c r="D41386" s="27"/>
      <c r="E41386" s="27"/>
      <c r="I41386" s="27"/>
      <c r="J41386" s="27"/>
    </row>
    <row r="41387" spans="2:10" x14ac:dyDescent="0.25">
      <c r="B41387" s="27"/>
      <c r="D41387" s="27"/>
      <c r="E41387" s="27"/>
      <c r="I41387" s="27"/>
      <c r="J41387" s="27"/>
    </row>
    <row r="41388" spans="2:10" x14ac:dyDescent="0.25">
      <c r="B41388" s="27"/>
      <c r="D41388" s="27"/>
      <c r="E41388" s="27"/>
      <c r="I41388" s="27"/>
      <c r="J41388" s="27"/>
    </row>
    <row r="41389" spans="2:10" x14ac:dyDescent="0.25">
      <c r="B41389" s="27"/>
      <c r="D41389" s="27"/>
      <c r="E41389" s="27"/>
      <c r="I41389" s="27"/>
      <c r="J41389" s="27"/>
    </row>
    <row r="41390" spans="2:10" x14ac:dyDescent="0.25">
      <c r="B41390" s="27"/>
      <c r="D41390" s="27"/>
      <c r="E41390" s="27"/>
      <c r="I41390" s="27"/>
      <c r="J41390" s="27"/>
    </row>
    <row r="41391" spans="2:10" x14ac:dyDescent="0.25">
      <c r="B41391" s="27"/>
      <c r="D41391" s="27"/>
      <c r="E41391" s="27"/>
      <c r="I41391" s="27"/>
      <c r="J41391" s="27"/>
    </row>
    <row r="41392" spans="2:10" x14ac:dyDescent="0.25">
      <c r="B41392" s="27"/>
      <c r="D41392" s="27"/>
      <c r="E41392" s="27"/>
      <c r="I41392" s="27"/>
      <c r="J41392" s="27"/>
    </row>
    <row r="41393" spans="2:10" x14ac:dyDescent="0.25">
      <c r="B41393" s="27"/>
      <c r="D41393" s="27"/>
      <c r="E41393" s="27"/>
      <c r="I41393" s="27"/>
      <c r="J41393" s="27"/>
    </row>
    <row r="41394" spans="2:10" x14ac:dyDescent="0.25">
      <c r="B41394" s="27"/>
      <c r="D41394" s="27"/>
      <c r="E41394" s="27"/>
      <c r="I41394" s="27"/>
      <c r="J41394" s="27"/>
    </row>
    <row r="41395" spans="2:10" x14ac:dyDescent="0.25">
      <c r="B41395" s="27"/>
      <c r="D41395" s="27"/>
      <c r="E41395" s="27"/>
      <c r="I41395" s="27"/>
      <c r="J41395" s="27"/>
    </row>
    <row r="41396" spans="2:10" x14ac:dyDescent="0.25">
      <c r="B41396" s="27"/>
      <c r="D41396" s="27"/>
      <c r="E41396" s="27"/>
      <c r="I41396" s="27"/>
      <c r="J41396" s="27"/>
    </row>
    <row r="41397" spans="2:10" x14ac:dyDescent="0.25">
      <c r="B41397" s="27"/>
      <c r="D41397" s="27"/>
      <c r="E41397" s="27"/>
      <c r="I41397" s="27"/>
      <c r="J41397" s="27"/>
    </row>
    <row r="41398" spans="2:10" x14ac:dyDescent="0.25">
      <c r="B41398" s="27"/>
      <c r="D41398" s="27"/>
      <c r="E41398" s="27"/>
      <c r="I41398" s="27"/>
      <c r="J41398" s="27"/>
    </row>
    <row r="41399" spans="2:10" x14ac:dyDescent="0.25">
      <c r="B41399" s="27"/>
      <c r="D41399" s="27"/>
      <c r="E41399" s="27"/>
      <c r="I41399" s="27"/>
      <c r="J41399" s="27"/>
    </row>
    <row r="41400" spans="2:10" x14ac:dyDescent="0.25">
      <c r="B41400" s="27"/>
      <c r="D41400" s="27"/>
      <c r="E41400" s="27"/>
      <c r="I41400" s="27"/>
      <c r="J41400" s="27"/>
    </row>
    <row r="41401" spans="2:10" x14ac:dyDescent="0.25">
      <c r="B41401" s="27"/>
      <c r="D41401" s="27"/>
      <c r="E41401" s="27"/>
      <c r="I41401" s="27"/>
      <c r="J41401" s="27"/>
    </row>
    <row r="41402" spans="2:10" x14ac:dyDescent="0.25">
      <c r="B41402" s="27"/>
      <c r="D41402" s="27"/>
      <c r="E41402" s="27"/>
      <c r="I41402" s="27"/>
      <c r="J41402" s="27"/>
    </row>
    <row r="41403" spans="2:10" x14ac:dyDescent="0.25">
      <c r="B41403" s="27"/>
      <c r="D41403" s="27"/>
      <c r="E41403" s="27"/>
      <c r="I41403" s="27"/>
      <c r="J41403" s="27"/>
    </row>
    <row r="41404" spans="2:10" x14ac:dyDescent="0.25">
      <c r="B41404" s="27"/>
      <c r="D41404" s="27"/>
      <c r="E41404" s="27"/>
      <c r="I41404" s="27"/>
      <c r="J41404" s="27"/>
    </row>
    <row r="41405" spans="2:10" x14ac:dyDescent="0.25">
      <c r="B41405" s="27"/>
      <c r="D41405" s="27"/>
      <c r="E41405" s="27"/>
      <c r="I41405" s="27"/>
      <c r="J41405" s="27"/>
    </row>
    <row r="41406" spans="2:10" x14ac:dyDescent="0.25">
      <c r="B41406" s="27"/>
      <c r="D41406" s="27"/>
      <c r="E41406" s="27"/>
      <c r="I41406" s="27"/>
      <c r="J41406" s="27"/>
    </row>
    <row r="41407" spans="2:10" x14ac:dyDescent="0.25">
      <c r="B41407" s="27"/>
      <c r="D41407" s="27"/>
      <c r="E41407" s="27"/>
      <c r="I41407" s="27"/>
      <c r="J41407" s="27"/>
    </row>
    <row r="41408" spans="2:10" x14ac:dyDescent="0.25">
      <c r="B41408" s="27"/>
      <c r="D41408" s="27"/>
      <c r="E41408" s="27"/>
      <c r="I41408" s="27"/>
      <c r="J41408" s="27"/>
    </row>
    <row r="41409" spans="2:10" x14ac:dyDescent="0.25">
      <c r="B41409" s="27"/>
      <c r="D41409" s="27"/>
      <c r="E41409" s="27"/>
      <c r="I41409" s="27"/>
      <c r="J41409" s="27"/>
    </row>
    <row r="41410" spans="2:10" x14ac:dyDescent="0.25">
      <c r="B41410" s="27"/>
      <c r="D41410" s="27"/>
      <c r="E41410" s="27"/>
      <c r="I41410" s="27"/>
      <c r="J41410" s="27"/>
    </row>
    <row r="41411" spans="2:10" x14ac:dyDescent="0.25">
      <c r="B41411" s="27"/>
      <c r="D41411" s="27"/>
      <c r="E41411" s="27"/>
      <c r="I41411" s="27"/>
      <c r="J41411" s="27"/>
    </row>
    <row r="41412" spans="2:10" x14ac:dyDescent="0.25">
      <c r="B41412" s="27"/>
      <c r="D41412" s="27"/>
      <c r="E41412" s="27"/>
      <c r="I41412" s="27"/>
      <c r="J41412" s="27"/>
    </row>
    <row r="41413" spans="2:10" x14ac:dyDescent="0.25">
      <c r="B41413" s="27"/>
      <c r="D41413" s="27"/>
      <c r="E41413" s="27"/>
      <c r="I41413" s="27"/>
      <c r="J41413" s="27"/>
    </row>
    <row r="41414" spans="2:10" x14ac:dyDescent="0.25">
      <c r="B41414" s="27"/>
      <c r="D41414" s="27"/>
      <c r="E41414" s="27"/>
      <c r="I41414" s="27"/>
      <c r="J41414" s="27"/>
    </row>
    <row r="41415" spans="2:10" x14ac:dyDescent="0.25">
      <c r="B41415" s="27"/>
      <c r="D41415" s="27"/>
      <c r="E41415" s="27"/>
      <c r="I41415" s="27"/>
      <c r="J41415" s="27"/>
    </row>
    <row r="41416" spans="2:10" x14ac:dyDescent="0.25">
      <c r="B41416" s="27"/>
      <c r="D41416" s="27"/>
      <c r="E41416" s="27"/>
      <c r="I41416" s="27"/>
      <c r="J41416" s="27"/>
    </row>
    <row r="41417" spans="2:10" x14ac:dyDescent="0.25">
      <c r="B41417" s="27"/>
      <c r="D41417" s="27"/>
      <c r="E41417" s="27"/>
      <c r="I41417" s="27"/>
      <c r="J41417" s="27"/>
    </row>
    <row r="41418" spans="2:10" x14ac:dyDescent="0.25">
      <c r="B41418" s="27"/>
      <c r="D41418" s="27"/>
      <c r="E41418" s="27"/>
      <c r="I41418" s="27"/>
      <c r="J41418" s="27"/>
    </row>
    <row r="41419" spans="2:10" x14ac:dyDescent="0.25">
      <c r="B41419" s="27"/>
      <c r="D41419" s="27"/>
      <c r="E41419" s="27"/>
      <c r="I41419" s="27"/>
      <c r="J41419" s="27"/>
    </row>
    <row r="41420" spans="2:10" x14ac:dyDescent="0.25">
      <c r="B41420" s="27"/>
      <c r="D41420" s="27"/>
      <c r="E41420" s="27"/>
      <c r="I41420" s="27"/>
      <c r="J41420" s="27"/>
    </row>
    <row r="41421" spans="2:10" x14ac:dyDescent="0.25">
      <c r="B41421" s="27"/>
      <c r="D41421" s="27"/>
      <c r="E41421" s="27"/>
      <c r="I41421" s="27"/>
      <c r="J41421" s="27"/>
    </row>
    <row r="41422" spans="2:10" x14ac:dyDescent="0.25">
      <c r="B41422" s="27"/>
      <c r="D41422" s="27"/>
      <c r="E41422" s="27"/>
      <c r="I41422" s="27"/>
      <c r="J41422" s="27"/>
    </row>
    <row r="41423" spans="2:10" x14ac:dyDescent="0.25">
      <c r="B41423" s="27"/>
      <c r="D41423" s="27"/>
      <c r="E41423" s="27"/>
      <c r="I41423" s="27"/>
      <c r="J41423" s="27"/>
    </row>
    <row r="41424" spans="2:10" x14ac:dyDescent="0.25">
      <c r="B41424" s="27"/>
      <c r="D41424" s="27"/>
      <c r="E41424" s="27"/>
      <c r="I41424" s="27"/>
      <c r="J41424" s="27"/>
    </row>
    <row r="41425" spans="2:10" x14ac:dyDescent="0.25">
      <c r="B41425" s="27"/>
      <c r="D41425" s="27"/>
      <c r="E41425" s="27"/>
      <c r="I41425" s="27"/>
      <c r="J41425" s="27"/>
    </row>
    <row r="41426" spans="2:10" x14ac:dyDescent="0.25">
      <c r="B41426" s="27"/>
      <c r="D41426" s="27"/>
      <c r="E41426" s="27"/>
      <c r="I41426" s="27"/>
      <c r="J41426" s="27"/>
    </row>
    <row r="41427" spans="2:10" x14ac:dyDescent="0.25">
      <c r="B41427" s="27"/>
      <c r="D41427" s="27"/>
      <c r="E41427" s="27"/>
      <c r="I41427" s="27"/>
      <c r="J41427" s="27"/>
    </row>
    <row r="41428" spans="2:10" x14ac:dyDescent="0.25">
      <c r="B41428" s="27"/>
      <c r="D41428" s="27"/>
      <c r="E41428" s="27"/>
      <c r="I41428" s="27"/>
      <c r="J41428" s="27"/>
    </row>
    <row r="41429" spans="2:10" x14ac:dyDescent="0.25">
      <c r="B41429" s="27"/>
      <c r="D41429" s="27"/>
      <c r="E41429" s="27"/>
      <c r="I41429" s="27"/>
      <c r="J41429" s="27"/>
    </row>
    <row r="41430" spans="2:10" x14ac:dyDescent="0.25">
      <c r="B41430" s="27"/>
      <c r="D41430" s="27"/>
      <c r="E41430" s="27"/>
      <c r="I41430" s="27"/>
      <c r="J41430" s="27"/>
    </row>
    <row r="41431" spans="2:10" x14ac:dyDescent="0.25">
      <c r="B41431" s="27"/>
      <c r="D41431" s="27"/>
      <c r="E41431" s="27"/>
      <c r="I41431" s="27"/>
      <c r="J41431" s="27"/>
    </row>
    <row r="41432" spans="2:10" x14ac:dyDescent="0.25">
      <c r="B41432" s="27"/>
      <c r="D41432" s="27"/>
      <c r="E41432" s="27"/>
      <c r="I41432" s="27"/>
      <c r="J41432" s="27"/>
    </row>
    <row r="41433" spans="2:10" x14ac:dyDescent="0.25">
      <c r="B41433" s="27"/>
      <c r="D41433" s="27"/>
      <c r="E41433" s="27"/>
      <c r="I41433" s="27"/>
      <c r="J41433" s="27"/>
    </row>
    <row r="41434" spans="2:10" x14ac:dyDescent="0.25">
      <c r="B41434" s="27"/>
      <c r="D41434" s="27"/>
      <c r="E41434" s="27"/>
      <c r="I41434" s="27"/>
      <c r="J41434" s="27"/>
    </row>
    <row r="41435" spans="2:10" x14ac:dyDescent="0.25">
      <c r="B41435" s="27"/>
      <c r="D41435" s="27"/>
      <c r="E41435" s="27"/>
      <c r="I41435" s="27"/>
      <c r="J41435" s="27"/>
    </row>
    <row r="41436" spans="2:10" x14ac:dyDescent="0.25">
      <c r="B41436" s="27"/>
      <c r="D41436" s="27"/>
      <c r="E41436" s="27"/>
      <c r="I41436" s="27"/>
      <c r="J41436" s="27"/>
    </row>
    <row r="41437" spans="2:10" x14ac:dyDescent="0.25">
      <c r="B41437" s="27"/>
      <c r="D41437" s="27"/>
      <c r="E41437" s="27"/>
      <c r="I41437" s="27"/>
      <c r="J41437" s="27"/>
    </row>
    <row r="41438" spans="2:10" x14ac:dyDescent="0.25">
      <c r="B41438" s="27"/>
      <c r="D41438" s="27"/>
      <c r="E41438" s="27"/>
      <c r="I41438" s="27"/>
      <c r="J41438" s="27"/>
    </row>
    <row r="41439" spans="2:10" x14ac:dyDescent="0.25">
      <c r="B41439" s="27"/>
      <c r="D41439" s="27"/>
      <c r="E41439" s="27"/>
      <c r="I41439" s="27"/>
      <c r="J41439" s="27"/>
    </row>
    <row r="41440" spans="2:10" x14ac:dyDescent="0.25">
      <c r="B41440" s="27"/>
      <c r="D41440" s="27"/>
      <c r="E41440" s="27"/>
      <c r="I41440" s="27"/>
      <c r="J41440" s="27"/>
    </row>
    <row r="41441" spans="2:10" x14ac:dyDescent="0.25">
      <c r="B41441" s="27"/>
      <c r="D41441" s="27"/>
      <c r="E41441" s="27"/>
      <c r="I41441" s="27"/>
      <c r="J41441" s="27"/>
    </row>
    <row r="41442" spans="2:10" x14ac:dyDescent="0.25">
      <c r="B41442" s="27"/>
      <c r="D41442" s="27"/>
      <c r="E41442" s="27"/>
      <c r="I41442" s="27"/>
      <c r="J41442" s="27"/>
    </row>
    <row r="41443" spans="2:10" x14ac:dyDescent="0.25">
      <c r="B41443" s="27"/>
      <c r="D41443" s="27"/>
      <c r="E41443" s="27"/>
      <c r="I41443" s="27"/>
      <c r="J41443" s="27"/>
    </row>
    <row r="41444" spans="2:10" x14ac:dyDescent="0.25">
      <c r="B41444" s="27"/>
      <c r="D41444" s="27"/>
      <c r="E41444" s="27"/>
      <c r="I41444" s="27"/>
      <c r="J41444" s="27"/>
    </row>
    <row r="41445" spans="2:10" x14ac:dyDescent="0.25">
      <c r="B41445" s="27"/>
      <c r="D41445" s="27"/>
      <c r="E41445" s="27"/>
      <c r="I41445" s="27"/>
      <c r="J41445" s="27"/>
    </row>
    <row r="41446" spans="2:10" x14ac:dyDescent="0.25">
      <c r="B41446" s="27"/>
      <c r="D41446" s="27"/>
      <c r="E41446" s="27"/>
      <c r="I41446" s="27"/>
      <c r="J41446" s="27"/>
    </row>
    <row r="41447" spans="2:10" x14ac:dyDescent="0.25">
      <c r="B41447" s="27"/>
      <c r="D41447" s="27"/>
      <c r="E41447" s="27"/>
      <c r="I41447" s="27"/>
      <c r="J41447" s="27"/>
    </row>
    <row r="41448" spans="2:10" x14ac:dyDescent="0.25">
      <c r="B41448" s="27"/>
      <c r="D41448" s="27"/>
      <c r="E41448" s="27"/>
      <c r="I41448" s="27"/>
      <c r="J41448" s="27"/>
    </row>
    <row r="41449" spans="2:10" x14ac:dyDescent="0.25">
      <c r="B41449" s="27"/>
      <c r="D41449" s="27"/>
      <c r="E41449" s="27"/>
      <c r="I41449" s="27"/>
      <c r="J41449" s="27"/>
    </row>
    <row r="41450" spans="2:10" x14ac:dyDescent="0.25">
      <c r="B41450" s="27"/>
      <c r="D41450" s="27"/>
      <c r="E41450" s="27"/>
      <c r="I41450" s="27"/>
      <c r="J41450" s="27"/>
    </row>
    <row r="41451" spans="2:10" x14ac:dyDescent="0.25">
      <c r="B41451" s="27"/>
      <c r="D41451" s="27"/>
      <c r="E41451" s="27"/>
      <c r="I41451" s="27"/>
      <c r="J41451" s="27"/>
    </row>
    <row r="41452" spans="2:10" x14ac:dyDescent="0.25">
      <c r="B41452" s="27"/>
      <c r="D41452" s="27"/>
      <c r="E41452" s="27"/>
      <c r="I41452" s="27"/>
      <c r="J41452" s="27"/>
    </row>
    <row r="41453" spans="2:10" x14ac:dyDescent="0.25">
      <c r="B41453" s="27"/>
      <c r="D41453" s="27"/>
      <c r="E41453" s="27"/>
      <c r="I41453" s="27"/>
      <c r="J41453" s="27"/>
    </row>
    <row r="41454" spans="2:10" x14ac:dyDescent="0.25">
      <c r="B41454" s="27"/>
      <c r="D41454" s="27"/>
      <c r="E41454" s="27"/>
      <c r="I41454" s="27"/>
      <c r="J41454" s="27"/>
    </row>
    <row r="41455" spans="2:10" x14ac:dyDescent="0.25">
      <c r="B41455" s="27"/>
      <c r="D41455" s="27"/>
      <c r="E41455" s="27"/>
      <c r="I41455" s="27"/>
      <c r="J41455" s="27"/>
    </row>
    <row r="41456" spans="2:10" x14ac:dyDescent="0.25">
      <c r="B41456" s="27"/>
      <c r="D41456" s="27"/>
      <c r="E41456" s="27"/>
      <c r="I41456" s="27"/>
      <c r="J41456" s="27"/>
    </row>
    <row r="41457" spans="2:10" x14ac:dyDescent="0.25">
      <c r="B41457" s="27"/>
      <c r="D41457" s="27"/>
      <c r="E41457" s="27"/>
      <c r="I41457" s="27"/>
      <c r="J41457" s="27"/>
    </row>
    <row r="41458" spans="2:10" x14ac:dyDescent="0.25">
      <c r="B41458" s="27"/>
      <c r="D41458" s="27"/>
      <c r="E41458" s="27"/>
      <c r="I41458" s="27"/>
      <c r="J41458" s="27"/>
    </row>
    <row r="41459" spans="2:10" x14ac:dyDescent="0.25">
      <c r="B41459" s="27"/>
      <c r="D41459" s="27"/>
      <c r="E41459" s="27"/>
      <c r="I41459" s="27"/>
      <c r="J41459" s="27"/>
    </row>
    <row r="41460" spans="2:10" x14ac:dyDescent="0.25">
      <c r="B41460" s="27"/>
      <c r="D41460" s="27"/>
      <c r="E41460" s="27"/>
      <c r="I41460" s="27"/>
      <c r="J41460" s="27"/>
    </row>
    <row r="41461" spans="2:10" x14ac:dyDescent="0.25">
      <c r="B41461" s="27"/>
      <c r="D41461" s="27"/>
      <c r="E41461" s="27"/>
      <c r="I41461" s="27"/>
      <c r="J41461" s="27"/>
    </row>
    <row r="41462" spans="2:10" x14ac:dyDescent="0.25">
      <c r="B41462" s="27"/>
      <c r="D41462" s="27"/>
      <c r="E41462" s="27"/>
      <c r="I41462" s="27"/>
      <c r="J41462" s="27"/>
    </row>
    <row r="41463" spans="2:10" x14ac:dyDescent="0.25">
      <c r="B41463" s="27"/>
      <c r="D41463" s="27"/>
      <c r="E41463" s="27"/>
      <c r="I41463" s="27"/>
      <c r="J41463" s="27"/>
    </row>
    <row r="41464" spans="2:10" x14ac:dyDescent="0.25">
      <c r="B41464" s="27"/>
      <c r="D41464" s="27"/>
      <c r="E41464" s="27"/>
      <c r="I41464" s="27"/>
      <c r="J41464" s="27"/>
    </row>
    <row r="41465" spans="2:10" x14ac:dyDescent="0.25">
      <c r="B41465" s="27"/>
      <c r="D41465" s="27"/>
      <c r="E41465" s="27"/>
      <c r="I41465" s="27"/>
      <c r="J41465" s="27"/>
    </row>
    <row r="41466" spans="2:10" x14ac:dyDescent="0.25">
      <c r="B41466" s="27"/>
      <c r="D41466" s="27"/>
      <c r="E41466" s="27"/>
      <c r="I41466" s="27"/>
      <c r="J41466" s="27"/>
    </row>
    <row r="41467" spans="2:10" x14ac:dyDescent="0.25">
      <c r="B41467" s="27"/>
      <c r="D41467" s="27"/>
      <c r="E41467" s="27"/>
      <c r="I41467" s="27"/>
      <c r="J41467" s="27"/>
    </row>
    <row r="41468" spans="2:10" x14ac:dyDescent="0.25">
      <c r="B41468" s="27"/>
      <c r="D41468" s="27"/>
      <c r="E41468" s="27"/>
      <c r="I41468" s="27"/>
      <c r="J41468" s="27"/>
    </row>
    <row r="41469" spans="2:10" x14ac:dyDescent="0.25">
      <c r="B41469" s="27"/>
      <c r="D41469" s="27"/>
      <c r="E41469" s="27"/>
      <c r="I41469" s="27"/>
      <c r="J41469" s="27"/>
    </row>
    <row r="41470" spans="2:10" x14ac:dyDescent="0.25">
      <c r="B41470" s="27"/>
      <c r="D41470" s="27"/>
      <c r="E41470" s="27"/>
      <c r="I41470" s="27"/>
      <c r="J41470" s="27"/>
    </row>
    <row r="41471" spans="2:10" x14ac:dyDescent="0.25">
      <c r="B41471" s="27"/>
      <c r="D41471" s="27"/>
      <c r="E41471" s="27"/>
      <c r="I41471" s="27"/>
      <c r="J41471" s="27"/>
    </row>
    <row r="41472" spans="2:10" x14ac:dyDescent="0.25">
      <c r="B41472" s="27"/>
      <c r="D41472" s="27"/>
      <c r="E41472" s="27"/>
      <c r="I41472" s="27"/>
      <c r="J41472" s="27"/>
    </row>
    <row r="41473" spans="2:10" x14ac:dyDescent="0.25">
      <c r="B41473" s="27"/>
      <c r="D41473" s="27"/>
      <c r="E41473" s="27"/>
      <c r="I41473" s="27"/>
      <c r="J41473" s="27"/>
    </row>
    <row r="41474" spans="2:10" x14ac:dyDescent="0.25">
      <c r="B41474" s="27"/>
      <c r="D41474" s="27"/>
      <c r="E41474" s="27"/>
      <c r="I41474" s="27"/>
      <c r="J41474" s="27"/>
    </row>
    <row r="41475" spans="2:10" x14ac:dyDescent="0.25">
      <c r="B41475" s="27"/>
      <c r="D41475" s="27"/>
      <c r="E41475" s="27"/>
      <c r="I41475" s="27"/>
      <c r="J41475" s="27"/>
    </row>
    <row r="41476" spans="2:10" x14ac:dyDescent="0.25">
      <c r="B41476" s="27"/>
      <c r="D41476" s="27"/>
      <c r="E41476" s="27"/>
      <c r="I41476" s="27"/>
      <c r="J41476" s="27"/>
    </row>
    <row r="41477" spans="2:10" x14ac:dyDescent="0.25">
      <c r="B41477" s="27"/>
      <c r="D41477" s="27"/>
      <c r="E41477" s="27"/>
      <c r="I41477" s="27"/>
      <c r="J41477" s="27"/>
    </row>
    <row r="41478" spans="2:10" x14ac:dyDescent="0.25">
      <c r="B41478" s="27"/>
      <c r="D41478" s="27"/>
      <c r="E41478" s="27"/>
      <c r="I41478" s="27"/>
      <c r="J41478" s="27"/>
    </row>
    <row r="41479" spans="2:10" x14ac:dyDescent="0.25">
      <c r="B41479" s="27"/>
      <c r="D41479" s="27"/>
      <c r="E41479" s="27"/>
      <c r="I41479" s="27"/>
      <c r="J41479" s="27"/>
    </row>
    <row r="41480" spans="2:10" x14ac:dyDescent="0.25">
      <c r="B41480" s="27"/>
      <c r="D41480" s="27"/>
      <c r="E41480" s="27"/>
      <c r="I41480" s="27"/>
      <c r="J41480" s="27"/>
    </row>
    <row r="41481" spans="2:10" x14ac:dyDescent="0.25">
      <c r="B41481" s="27"/>
      <c r="D41481" s="27"/>
      <c r="E41481" s="27"/>
      <c r="I41481" s="27"/>
      <c r="J41481" s="27"/>
    </row>
    <row r="41482" spans="2:10" x14ac:dyDescent="0.25">
      <c r="B41482" s="27"/>
      <c r="D41482" s="27"/>
      <c r="E41482" s="27"/>
      <c r="I41482" s="27"/>
      <c r="J41482" s="27"/>
    </row>
    <row r="41483" spans="2:10" x14ac:dyDescent="0.25">
      <c r="B41483" s="27"/>
      <c r="D41483" s="27"/>
      <c r="E41483" s="27"/>
      <c r="I41483" s="27"/>
      <c r="J41483" s="27"/>
    </row>
    <row r="41484" spans="2:10" x14ac:dyDescent="0.25">
      <c r="B41484" s="27"/>
      <c r="D41484" s="27"/>
      <c r="E41484" s="27"/>
      <c r="I41484" s="27"/>
      <c r="J41484" s="27"/>
    </row>
    <row r="41485" spans="2:10" x14ac:dyDescent="0.25">
      <c r="B41485" s="27"/>
      <c r="D41485" s="27"/>
      <c r="E41485" s="27"/>
      <c r="I41485" s="27"/>
      <c r="J41485" s="27"/>
    </row>
    <row r="41486" spans="2:10" x14ac:dyDescent="0.25">
      <c r="B41486" s="27"/>
      <c r="D41486" s="27"/>
      <c r="E41486" s="27"/>
      <c r="I41486" s="27"/>
      <c r="J41486" s="27"/>
    </row>
    <row r="41487" spans="2:10" x14ac:dyDescent="0.25">
      <c r="B41487" s="27"/>
      <c r="D41487" s="27"/>
      <c r="E41487" s="27"/>
      <c r="I41487" s="27"/>
      <c r="J41487" s="27"/>
    </row>
    <row r="41488" spans="2:10" x14ac:dyDescent="0.25">
      <c r="B41488" s="27"/>
      <c r="D41488" s="27"/>
      <c r="E41488" s="27"/>
      <c r="I41488" s="27"/>
      <c r="J41488" s="27"/>
    </row>
    <row r="41489" spans="2:10" x14ac:dyDescent="0.25">
      <c r="B41489" s="27"/>
      <c r="D41489" s="27"/>
      <c r="E41489" s="27"/>
      <c r="I41489" s="27"/>
      <c r="J41489" s="27"/>
    </row>
    <row r="41490" spans="2:10" x14ac:dyDescent="0.25">
      <c r="B41490" s="27"/>
      <c r="D41490" s="27"/>
      <c r="E41490" s="27"/>
      <c r="I41490" s="27"/>
      <c r="J41490" s="27"/>
    </row>
    <row r="41491" spans="2:10" x14ac:dyDescent="0.25">
      <c r="B41491" s="27"/>
      <c r="D41491" s="27"/>
      <c r="E41491" s="27"/>
      <c r="I41491" s="27"/>
      <c r="J41491" s="27"/>
    </row>
    <row r="41492" spans="2:10" x14ac:dyDescent="0.25">
      <c r="B41492" s="27"/>
      <c r="D41492" s="27"/>
      <c r="E41492" s="27"/>
      <c r="I41492" s="27"/>
      <c r="J41492" s="27"/>
    </row>
    <row r="41493" spans="2:10" x14ac:dyDescent="0.25">
      <c r="B41493" s="27"/>
      <c r="D41493" s="27"/>
      <c r="E41493" s="27"/>
      <c r="I41493" s="27"/>
      <c r="J41493" s="27"/>
    </row>
    <row r="41494" spans="2:10" x14ac:dyDescent="0.25">
      <c r="B41494" s="27"/>
      <c r="D41494" s="27"/>
      <c r="E41494" s="27"/>
      <c r="I41494" s="27"/>
      <c r="J41494" s="27"/>
    </row>
    <row r="41495" spans="2:10" x14ac:dyDescent="0.25">
      <c r="B41495" s="27"/>
      <c r="D41495" s="27"/>
      <c r="E41495" s="27"/>
      <c r="I41495" s="27"/>
      <c r="J41495" s="27"/>
    </row>
    <row r="41496" spans="2:10" x14ac:dyDescent="0.25">
      <c r="B41496" s="27"/>
      <c r="D41496" s="27"/>
      <c r="E41496" s="27"/>
      <c r="I41496" s="27"/>
      <c r="J41496" s="27"/>
    </row>
    <row r="41497" spans="2:10" x14ac:dyDescent="0.25">
      <c r="B41497" s="27"/>
      <c r="D41497" s="27"/>
      <c r="E41497" s="27"/>
      <c r="I41497" s="27"/>
      <c r="J41497" s="27"/>
    </row>
    <row r="41498" spans="2:10" x14ac:dyDescent="0.25">
      <c r="B41498" s="27"/>
      <c r="D41498" s="27"/>
      <c r="E41498" s="27"/>
      <c r="I41498" s="27"/>
      <c r="J41498" s="27"/>
    </row>
    <row r="41499" spans="2:10" x14ac:dyDescent="0.25">
      <c r="B41499" s="27"/>
      <c r="D41499" s="27"/>
      <c r="E41499" s="27"/>
      <c r="I41499" s="27"/>
      <c r="J41499" s="27"/>
    </row>
    <row r="41500" spans="2:10" x14ac:dyDescent="0.25">
      <c r="B41500" s="27"/>
      <c r="D41500" s="27"/>
      <c r="E41500" s="27"/>
      <c r="I41500" s="27"/>
      <c r="J41500" s="27"/>
    </row>
    <row r="41501" spans="2:10" x14ac:dyDescent="0.25">
      <c r="B41501" s="27"/>
      <c r="D41501" s="27"/>
      <c r="E41501" s="27"/>
      <c r="I41501" s="27"/>
      <c r="J41501" s="27"/>
    </row>
    <row r="41502" spans="2:10" x14ac:dyDescent="0.25">
      <c r="B41502" s="27"/>
      <c r="D41502" s="27"/>
      <c r="E41502" s="27"/>
      <c r="I41502" s="27"/>
      <c r="J41502" s="27"/>
    </row>
    <row r="41503" spans="2:10" x14ac:dyDescent="0.25">
      <c r="B41503" s="27"/>
      <c r="D41503" s="27"/>
      <c r="E41503" s="27"/>
      <c r="I41503" s="27"/>
      <c r="J41503" s="27"/>
    </row>
    <row r="41504" spans="2:10" x14ac:dyDescent="0.25">
      <c r="B41504" s="27"/>
      <c r="D41504" s="27"/>
      <c r="E41504" s="27"/>
      <c r="I41504" s="27"/>
      <c r="J41504" s="27"/>
    </row>
    <row r="41505" spans="2:10" x14ac:dyDescent="0.25">
      <c r="B41505" s="27"/>
      <c r="D41505" s="27"/>
      <c r="E41505" s="27"/>
      <c r="I41505" s="27"/>
      <c r="J41505" s="27"/>
    </row>
    <row r="41506" spans="2:10" x14ac:dyDescent="0.25">
      <c r="B41506" s="27"/>
      <c r="D41506" s="27"/>
      <c r="E41506" s="27"/>
      <c r="I41506" s="27"/>
      <c r="J41506" s="27"/>
    </row>
    <row r="41507" spans="2:10" x14ac:dyDescent="0.25">
      <c r="B41507" s="27"/>
      <c r="D41507" s="27"/>
      <c r="E41507" s="27"/>
      <c r="I41507" s="27"/>
      <c r="J41507" s="27"/>
    </row>
    <row r="41508" spans="2:10" x14ac:dyDescent="0.25">
      <c r="B41508" s="27"/>
      <c r="D41508" s="27"/>
      <c r="E41508" s="27"/>
      <c r="I41508" s="27"/>
      <c r="J41508" s="27"/>
    </row>
    <row r="41509" spans="2:10" x14ac:dyDescent="0.25">
      <c r="B41509" s="27"/>
      <c r="D41509" s="27"/>
      <c r="E41509" s="27"/>
      <c r="I41509" s="27"/>
      <c r="J41509" s="27"/>
    </row>
    <row r="41510" spans="2:10" x14ac:dyDescent="0.25">
      <c r="B41510" s="27"/>
      <c r="D41510" s="27"/>
      <c r="E41510" s="27"/>
      <c r="I41510" s="27"/>
      <c r="J41510" s="27"/>
    </row>
    <row r="41511" spans="2:10" x14ac:dyDescent="0.25">
      <c r="B41511" s="27"/>
      <c r="D41511" s="27"/>
      <c r="E41511" s="27"/>
      <c r="I41511" s="27"/>
      <c r="J41511" s="27"/>
    </row>
    <row r="41512" spans="2:10" x14ac:dyDescent="0.25">
      <c r="B41512" s="27"/>
      <c r="D41512" s="27"/>
      <c r="E41512" s="27"/>
      <c r="I41512" s="27"/>
      <c r="J41512" s="27"/>
    </row>
    <row r="41513" spans="2:10" x14ac:dyDescent="0.25">
      <c r="B41513" s="27"/>
      <c r="D41513" s="27"/>
      <c r="E41513" s="27"/>
      <c r="I41513" s="27"/>
      <c r="J41513" s="27"/>
    </row>
    <row r="41514" spans="2:10" x14ac:dyDescent="0.25">
      <c r="B41514" s="27"/>
      <c r="D41514" s="27"/>
      <c r="E41514" s="27"/>
      <c r="I41514" s="27"/>
      <c r="J41514" s="27"/>
    </row>
    <row r="41515" spans="2:10" x14ac:dyDescent="0.25">
      <c r="B41515" s="27"/>
      <c r="D41515" s="27"/>
      <c r="E41515" s="27"/>
      <c r="I41515" s="27"/>
      <c r="J41515" s="27"/>
    </row>
    <row r="41516" spans="2:10" x14ac:dyDescent="0.25">
      <c r="B41516" s="27"/>
      <c r="D41516" s="27"/>
      <c r="E41516" s="27"/>
      <c r="I41516" s="27"/>
      <c r="J41516" s="27"/>
    </row>
    <row r="41517" spans="2:10" x14ac:dyDescent="0.25">
      <c r="B41517" s="27"/>
      <c r="D41517" s="27"/>
      <c r="E41517" s="27"/>
      <c r="I41517" s="27"/>
      <c r="J41517" s="27"/>
    </row>
    <row r="41518" spans="2:10" x14ac:dyDescent="0.25">
      <c r="B41518" s="27"/>
      <c r="D41518" s="27"/>
      <c r="E41518" s="27"/>
      <c r="I41518" s="27"/>
      <c r="J41518" s="27"/>
    </row>
    <row r="41519" spans="2:10" x14ac:dyDescent="0.25">
      <c r="B41519" s="27"/>
      <c r="D41519" s="27"/>
      <c r="E41519" s="27"/>
      <c r="I41519" s="27"/>
      <c r="J41519" s="27"/>
    </row>
    <row r="41520" spans="2:10" x14ac:dyDescent="0.25">
      <c r="B41520" s="27"/>
      <c r="D41520" s="27"/>
      <c r="E41520" s="27"/>
      <c r="I41520" s="27"/>
      <c r="J41520" s="27"/>
    </row>
    <row r="41521" spans="2:10" x14ac:dyDescent="0.25">
      <c r="B41521" s="27"/>
      <c r="D41521" s="27"/>
      <c r="E41521" s="27"/>
      <c r="I41521" s="27"/>
      <c r="J41521" s="27"/>
    </row>
    <row r="41522" spans="2:10" x14ac:dyDescent="0.25">
      <c r="B41522" s="27"/>
      <c r="D41522" s="27"/>
      <c r="E41522" s="27"/>
      <c r="I41522" s="27"/>
      <c r="J41522" s="27"/>
    </row>
    <row r="41523" spans="2:10" x14ac:dyDescent="0.25">
      <c r="B41523" s="27"/>
      <c r="D41523" s="27"/>
      <c r="E41523" s="27"/>
      <c r="I41523" s="27"/>
      <c r="J41523" s="27"/>
    </row>
    <row r="41524" spans="2:10" x14ac:dyDescent="0.25">
      <c r="B41524" s="27"/>
      <c r="D41524" s="27"/>
      <c r="E41524" s="27"/>
      <c r="I41524" s="27"/>
      <c r="J41524" s="27"/>
    </row>
    <row r="41525" spans="2:10" x14ac:dyDescent="0.25">
      <c r="B41525" s="27"/>
      <c r="D41525" s="27"/>
      <c r="E41525" s="27"/>
      <c r="I41525" s="27"/>
      <c r="J41525" s="27"/>
    </row>
    <row r="41526" spans="2:10" x14ac:dyDescent="0.25">
      <c r="B41526" s="27"/>
      <c r="D41526" s="27"/>
      <c r="E41526" s="27"/>
      <c r="I41526" s="27"/>
      <c r="J41526" s="27"/>
    </row>
    <row r="41527" spans="2:10" x14ac:dyDescent="0.25">
      <c r="B41527" s="27"/>
      <c r="D41527" s="27"/>
      <c r="E41527" s="27"/>
      <c r="I41527" s="27"/>
      <c r="J41527" s="27"/>
    </row>
    <row r="41528" spans="2:10" x14ac:dyDescent="0.25">
      <c r="B41528" s="27"/>
      <c r="D41528" s="27"/>
      <c r="E41528" s="27"/>
      <c r="I41528" s="27"/>
      <c r="J41528" s="27"/>
    </row>
    <row r="41529" spans="2:10" x14ac:dyDescent="0.25">
      <c r="B41529" s="27"/>
      <c r="D41529" s="27"/>
      <c r="E41529" s="27"/>
      <c r="I41529" s="27"/>
      <c r="J41529" s="27"/>
    </row>
    <row r="41530" spans="2:10" x14ac:dyDescent="0.25">
      <c r="B41530" s="27"/>
      <c r="D41530" s="27"/>
      <c r="E41530" s="27"/>
      <c r="I41530" s="27"/>
      <c r="J41530" s="27"/>
    </row>
    <row r="41531" spans="2:10" x14ac:dyDescent="0.25">
      <c r="B41531" s="27"/>
      <c r="D41531" s="27"/>
      <c r="E41531" s="27"/>
      <c r="I41531" s="27"/>
      <c r="J41531" s="27"/>
    </row>
    <row r="41532" spans="2:10" x14ac:dyDescent="0.25">
      <c r="B41532" s="27"/>
      <c r="D41532" s="27"/>
      <c r="E41532" s="27"/>
      <c r="I41532" s="27"/>
      <c r="J41532" s="27"/>
    </row>
    <row r="41533" spans="2:10" x14ac:dyDescent="0.25">
      <c r="B41533" s="27"/>
      <c r="D41533" s="27"/>
      <c r="E41533" s="27"/>
      <c r="I41533" s="27"/>
      <c r="J41533" s="27"/>
    </row>
    <row r="41534" spans="2:10" x14ac:dyDescent="0.25">
      <c r="B41534" s="27"/>
      <c r="D41534" s="27"/>
      <c r="E41534" s="27"/>
      <c r="I41534" s="27"/>
      <c r="J41534" s="27"/>
    </row>
    <row r="41535" spans="2:10" x14ac:dyDescent="0.25">
      <c r="B41535" s="27"/>
      <c r="D41535" s="27"/>
      <c r="E41535" s="27"/>
      <c r="I41535" s="27"/>
      <c r="J41535" s="27"/>
    </row>
    <row r="41536" spans="2:10" x14ac:dyDescent="0.25">
      <c r="B41536" s="27"/>
      <c r="D41536" s="27"/>
      <c r="E41536" s="27"/>
      <c r="I41536" s="27"/>
      <c r="J41536" s="27"/>
    </row>
    <row r="41537" spans="2:10" x14ac:dyDescent="0.25">
      <c r="B41537" s="27"/>
      <c r="D41537" s="27"/>
      <c r="E41537" s="27"/>
      <c r="I41537" s="27"/>
      <c r="J41537" s="27"/>
    </row>
    <row r="41538" spans="2:10" x14ac:dyDescent="0.25">
      <c r="B41538" s="27"/>
      <c r="D41538" s="27"/>
      <c r="E41538" s="27"/>
      <c r="I41538" s="27"/>
      <c r="J41538" s="27"/>
    </row>
    <row r="41539" spans="2:10" x14ac:dyDescent="0.25">
      <c r="B41539" s="27"/>
      <c r="D41539" s="27"/>
      <c r="E41539" s="27"/>
      <c r="I41539" s="27"/>
      <c r="J41539" s="27"/>
    </row>
    <row r="41540" spans="2:10" x14ac:dyDescent="0.25">
      <c r="B41540" s="27"/>
      <c r="D41540" s="27"/>
      <c r="E41540" s="27"/>
      <c r="I41540" s="27"/>
      <c r="J41540" s="27"/>
    </row>
    <row r="41541" spans="2:10" x14ac:dyDescent="0.25">
      <c r="B41541" s="27"/>
      <c r="D41541" s="27"/>
      <c r="E41541" s="27"/>
      <c r="I41541" s="27"/>
      <c r="J41541" s="27"/>
    </row>
    <row r="41542" spans="2:10" x14ac:dyDescent="0.25">
      <c r="B41542" s="27"/>
      <c r="D41542" s="27"/>
      <c r="E41542" s="27"/>
      <c r="I41542" s="27"/>
      <c r="J41542" s="27"/>
    </row>
    <row r="41543" spans="2:10" x14ac:dyDescent="0.25">
      <c r="B41543" s="27"/>
      <c r="D41543" s="27"/>
      <c r="E41543" s="27"/>
      <c r="I41543" s="27"/>
      <c r="J41543" s="27"/>
    </row>
    <row r="41544" spans="2:10" x14ac:dyDescent="0.25">
      <c r="B41544" s="27"/>
      <c r="D41544" s="27"/>
      <c r="E41544" s="27"/>
      <c r="I41544" s="27"/>
      <c r="J41544" s="27"/>
    </row>
    <row r="41545" spans="2:10" x14ac:dyDescent="0.25">
      <c r="B41545" s="27"/>
      <c r="D41545" s="27"/>
      <c r="E41545" s="27"/>
      <c r="I41545" s="27"/>
      <c r="J41545" s="27"/>
    </row>
    <row r="41546" spans="2:10" x14ac:dyDescent="0.25">
      <c r="B41546" s="27"/>
      <c r="D41546" s="27"/>
      <c r="E41546" s="27"/>
      <c r="I41546" s="27"/>
      <c r="J41546" s="27"/>
    </row>
    <row r="41547" spans="2:10" x14ac:dyDescent="0.25">
      <c r="B41547" s="27"/>
      <c r="D41547" s="27"/>
      <c r="E41547" s="27"/>
      <c r="I41547" s="27"/>
      <c r="J41547" s="27"/>
    </row>
    <row r="41548" spans="2:10" x14ac:dyDescent="0.25">
      <c r="B41548" s="27"/>
      <c r="D41548" s="27"/>
      <c r="E41548" s="27"/>
      <c r="I41548" s="27"/>
      <c r="J41548" s="27"/>
    </row>
    <row r="41549" spans="2:10" x14ac:dyDescent="0.25">
      <c r="B41549" s="27"/>
      <c r="D41549" s="27"/>
      <c r="E41549" s="27"/>
      <c r="I41549" s="27"/>
      <c r="J41549" s="27"/>
    </row>
    <row r="41550" spans="2:10" x14ac:dyDescent="0.25">
      <c r="B41550" s="27"/>
      <c r="D41550" s="27"/>
      <c r="E41550" s="27"/>
      <c r="I41550" s="27"/>
      <c r="J41550" s="27"/>
    </row>
    <row r="41551" spans="2:10" x14ac:dyDescent="0.25">
      <c r="B41551" s="27"/>
      <c r="D41551" s="27"/>
      <c r="E41551" s="27"/>
      <c r="I41551" s="27"/>
      <c r="J41551" s="27"/>
    </row>
    <row r="41552" spans="2:10" x14ac:dyDescent="0.25">
      <c r="B41552" s="27"/>
      <c r="D41552" s="27"/>
      <c r="E41552" s="27"/>
      <c r="I41552" s="27"/>
      <c r="J41552" s="27"/>
    </row>
    <row r="41553" spans="2:10" x14ac:dyDescent="0.25">
      <c r="B41553" s="27"/>
      <c r="D41553" s="27"/>
      <c r="E41553" s="27"/>
      <c r="I41553" s="27"/>
      <c r="J41553" s="27"/>
    </row>
    <row r="41554" spans="2:10" x14ac:dyDescent="0.25">
      <c r="B41554" s="27"/>
      <c r="D41554" s="27"/>
      <c r="E41554" s="27"/>
      <c r="I41554" s="27"/>
      <c r="J41554" s="27"/>
    </row>
    <row r="41555" spans="2:10" x14ac:dyDescent="0.25">
      <c r="B41555" s="27"/>
      <c r="D41555" s="27"/>
      <c r="E41555" s="27"/>
      <c r="I41555" s="27"/>
      <c r="J41555" s="27"/>
    </row>
    <row r="41556" spans="2:10" x14ac:dyDescent="0.25">
      <c r="B41556" s="27"/>
      <c r="D41556" s="27"/>
      <c r="E41556" s="27"/>
      <c r="I41556" s="27"/>
      <c r="J41556" s="27"/>
    </row>
    <row r="41557" spans="2:10" x14ac:dyDescent="0.25">
      <c r="B41557" s="27"/>
      <c r="D41557" s="27"/>
      <c r="E41557" s="27"/>
      <c r="I41557" s="27"/>
      <c r="J41557" s="27"/>
    </row>
    <row r="41558" spans="2:10" x14ac:dyDescent="0.25">
      <c r="B41558" s="27"/>
      <c r="D41558" s="27"/>
      <c r="E41558" s="27"/>
      <c r="I41558" s="27"/>
      <c r="J41558" s="27"/>
    </row>
    <row r="41559" spans="2:10" x14ac:dyDescent="0.25">
      <c r="B41559" s="27"/>
      <c r="D41559" s="27"/>
      <c r="E41559" s="27"/>
      <c r="I41559" s="27"/>
      <c r="J41559" s="27"/>
    </row>
    <row r="41560" spans="2:10" x14ac:dyDescent="0.25">
      <c r="B41560" s="27"/>
      <c r="D41560" s="27"/>
      <c r="E41560" s="27"/>
      <c r="I41560" s="27"/>
      <c r="J41560" s="27"/>
    </row>
    <row r="41561" spans="2:10" x14ac:dyDescent="0.25">
      <c r="B41561" s="27"/>
      <c r="D41561" s="27"/>
      <c r="E41561" s="27"/>
      <c r="I41561" s="27"/>
      <c r="J41561" s="27"/>
    </row>
    <row r="41562" spans="2:10" x14ac:dyDescent="0.25">
      <c r="B41562" s="27"/>
      <c r="D41562" s="27"/>
      <c r="E41562" s="27"/>
      <c r="I41562" s="27"/>
      <c r="J41562" s="27"/>
    </row>
    <row r="41563" spans="2:10" x14ac:dyDescent="0.25">
      <c r="B41563" s="27"/>
      <c r="D41563" s="27"/>
      <c r="E41563" s="27"/>
      <c r="I41563" s="27"/>
      <c r="J41563" s="27"/>
    </row>
    <row r="41564" spans="2:10" x14ac:dyDescent="0.25">
      <c r="B41564" s="27"/>
      <c r="D41564" s="27"/>
      <c r="E41564" s="27"/>
      <c r="I41564" s="27"/>
      <c r="J41564" s="27"/>
    </row>
    <row r="41565" spans="2:10" x14ac:dyDescent="0.25">
      <c r="B41565" s="27"/>
      <c r="D41565" s="27"/>
      <c r="E41565" s="27"/>
      <c r="I41565" s="27"/>
      <c r="J41565" s="27"/>
    </row>
    <row r="41566" spans="2:10" x14ac:dyDescent="0.25">
      <c r="B41566" s="27"/>
      <c r="D41566" s="27"/>
      <c r="E41566" s="27"/>
      <c r="I41566" s="27"/>
      <c r="J41566" s="27"/>
    </row>
    <row r="41567" spans="2:10" x14ac:dyDescent="0.25">
      <c r="B41567" s="27"/>
      <c r="D41567" s="27"/>
      <c r="E41567" s="27"/>
      <c r="I41567" s="27"/>
      <c r="J41567" s="27"/>
    </row>
    <row r="41568" spans="2:10" x14ac:dyDescent="0.25">
      <c r="B41568" s="27"/>
      <c r="D41568" s="27"/>
      <c r="E41568" s="27"/>
      <c r="I41568" s="27"/>
      <c r="J41568" s="27"/>
    </row>
    <row r="41569" spans="2:10" x14ac:dyDescent="0.25">
      <c r="B41569" s="27"/>
      <c r="D41569" s="27"/>
      <c r="E41569" s="27"/>
      <c r="I41569" s="27"/>
      <c r="J41569" s="27"/>
    </row>
    <row r="41570" spans="2:10" x14ac:dyDescent="0.25">
      <c r="B41570" s="27"/>
      <c r="D41570" s="27"/>
      <c r="E41570" s="27"/>
      <c r="I41570" s="27"/>
      <c r="J41570" s="27"/>
    </row>
    <row r="41571" spans="2:10" x14ac:dyDescent="0.25">
      <c r="B41571" s="27"/>
      <c r="D41571" s="27"/>
      <c r="E41571" s="27"/>
      <c r="I41571" s="27"/>
      <c r="J41571" s="27"/>
    </row>
    <row r="41572" spans="2:10" x14ac:dyDescent="0.25">
      <c r="B41572" s="27"/>
      <c r="D41572" s="27"/>
      <c r="E41572" s="27"/>
      <c r="I41572" s="27"/>
      <c r="J41572" s="27"/>
    </row>
    <row r="41573" spans="2:10" x14ac:dyDescent="0.25">
      <c r="B41573" s="27"/>
      <c r="D41573" s="27"/>
      <c r="E41573" s="27"/>
      <c r="I41573" s="27"/>
      <c r="J41573" s="27"/>
    </row>
    <row r="41574" spans="2:10" x14ac:dyDescent="0.25">
      <c r="B41574" s="27"/>
      <c r="D41574" s="27"/>
      <c r="E41574" s="27"/>
      <c r="I41574" s="27"/>
      <c r="J41574" s="27"/>
    </row>
    <row r="41575" spans="2:10" x14ac:dyDescent="0.25">
      <c r="B41575" s="27"/>
      <c r="D41575" s="27"/>
      <c r="E41575" s="27"/>
      <c r="I41575" s="27"/>
      <c r="J41575" s="27"/>
    </row>
    <row r="41576" spans="2:10" x14ac:dyDescent="0.25">
      <c r="B41576" s="27"/>
      <c r="D41576" s="27"/>
      <c r="E41576" s="27"/>
      <c r="I41576" s="27"/>
      <c r="J41576" s="27"/>
    </row>
    <row r="41577" spans="2:10" x14ac:dyDescent="0.25">
      <c r="B41577" s="27"/>
      <c r="D41577" s="27"/>
      <c r="E41577" s="27"/>
      <c r="I41577" s="27"/>
      <c r="J41577" s="27"/>
    </row>
    <row r="41578" spans="2:10" x14ac:dyDescent="0.25">
      <c r="B41578" s="27"/>
      <c r="D41578" s="27"/>
      <c r="E41578" s="27"/>
      <c r="I41578" s="27"/>
      <c r="J41578" s="27"/>
    </row>
    <row r="41579" spans="2:10" x14ac:dyDescent="0.25">
      <c r="B41579" s="27"/>
      <c r="D41579" s="27"/>
      <c r="E41579" s="27"/>
      <c r="I41579" s="27"/>
      <c r="J41579" s="27"/>
    </row>
    <row r="41580" spans="2:10" x14ac:dyDescent="0.25">
      <c r="B41580" s="27"/>
      <c r="D41580" s="27"/>
      <c r="E41580" s="27"/>
      <c r="I41580" s="27"/>
      <c r="J41580" s="27"/>
    </row>
    <row r="41581" spans="2:10" x14ac:dyDescent="0.25">
      <c r="B41581" s="27"/>
      <c r="D41581" s="27"/>
      <c r="E41581" s="27"/>
      <c r="I41581" s="27"/>
      <c r="J41581" s="27"/>
    </row>
    <row r="41582" spans="2:10" x14ac:dyDescent="0.25">
      <c r="B41582" s="27"/>
      <c r="D41582" s="27"/>
      <c r="E41582" s="27"/>
      <c r="I41582" s="27"/>
      <c r="J41582" s="27"/>
    </row>
    <row r="41583" spans="2:10" x14ac:dyDescent="0.25">
      <c r="B41583" s="27"/>
      <c r="D41583" s="27"/>
      <c r="E41583" s="27"/>
      <c r="I41583" s="27"/>
      <c r="J41583" s="27"/>
    </row>
    <row r="41584" spans="2:10" x14ac:dyDescent="0.25">
      <c r="B41584" s="27"/>
      <c r="D41584" s="27"/>
      <c r="E41584" s="27"/>
      <c r="I41584" s="27"/>
      <c r="J41584" s="27"/>
    </row>
    <row r="41585" spans="2:10" x14ac:dyDescent="0.25">
      <c r="B41585" s="27"/>
      <c r="D41585" s="27"/>
      <c r="E41585" s="27"/>
      <c r="I41585" s="27"/>
      <c r="J41585" s="27"/>
    </row>
    <row r="41586" spans="2:10" x14ac:dyDescent="0.25">
      <c r="B41586" s="27"/>
      <c r="D41586" s="27"/>
      <c r="E41586" s="27"/>
      <c r="I41586" s="27"/>
      <c r="J41586" s="27"/>
    </row>
    <row r="41587" spans="2:10" x14ac:dyDescent="0.25">
      <c r="B41587" s="27"/>
      <c r="D41587" s="27"/>
      <c r="E41587" s="27"/>
      <c r="I41587" s="27"/>
      <c r="J41587" s="27"/>
    </row>
    <row r="41588" spans="2:10" x14ac:dyDescent="0.25">
      <c r="B41588" s="27"/>
      <c r="D41588" s="27"/>
      <c r="E41588" s="27"/>
      <c r="I41588" s="27"/>
      <c r="J41588" s="27"/>
    </row>
    <row r="41589" spans="2:10" x14ac:dyDescent="0.25">
      <c r="B41589" s="27"/>
      <c r="D41589" s="27"/>
      <c r="E41589" s="27"/>
      <c r="I41589" s="27"/>
      <c r="J41589" s="27"/>
    </row>
    <row r="41590" spans="2:10" x14ac:dyDescent="0.25">
      <c r="B41590" s="27"/>
      <c r="D41590" s="27"/>
      <c r="E41590" s="27"/>
      <c r="I41590" s="27"/>
      <c r="J41590" s="27"/>
    </row>
    <row r="41591" spans="2:10" x14ac:dyDescent="0.25">
      <c r="B41591" s="27"/>
      <c r="D41591" s="27"/>
      <c r="E41591" s="27"/>
      <c r="I41591" s="27"/>
      <c r="J41591" s="27"/>
    </row>
    <row r="41592" spans="2:10" x14ac:dyDescent="0.25">
      <c r="B41592" s="27"/>
      <c r="D41592" s="27"/>
      <c r="E41592" s="27"/>
      <c r="I41592" s="27"/>
      <c r="J41592" s="27"/>
    </row>
    <row r="41593" spans="2:10" x14ac:dyDescent="0.25">
      <c r="B41593" s="27"/>
      <c r="D41593" s="27"/>
      <c r="E41593" s="27"/>
      <c r="I41593" s="27"/>
      <c r="J41593" s="27"/>
    </row>
    <row r="41594" spans="2:10" x14ac:dyDescent="0.25">
      <c r="B41594" s="27"/>
      <c r="D41594" s="27"/>
      <c r="E41594" s="27"/>
      <c r="I41594" s="27"/>
      <c r="J41594" s="27"/>
    </row>
    <row r="41595" spans="2:10" x14ac:dyDescent="0.25">
      <c r="B41595" s="27"/>
      <c r="D41595" s="27"/>
      <c r="E41595" s="27"/>
      <c r="I41595" s="27"/>
      <c r="J41595" s="27"/>
    </row>
    <row r="41596" spans="2:10" x14ac:dyDescent="0.25">
      <c r="B41596" s="27"/>
      <c r="D41596" s="27"/>
      <c r="E41596" s="27"/>
      <c r="I41596" s="27"/>
      <c r="J41596" s="27"/>
    </row>
    <row r="41597" spans="2:10" x14ac:dyDescent="0.25">
      <c r="B41597" s="27"/>
      <c r="D41597" s="27"/>
      <c r="E41597" s="27"/>
      <c r="I41597" s="27"/>
      <c r="J41597" s="27"/>
    </row>
    <row r="41598" spans="2:10" x14ac:dyDescent="0.25">
      <c r="B41598" s="27"/>
      <c r="D41598" s="27"/>
      <c r="E41598" s="27"/>
      <c r="I41598" s="27"/>
      <c r="J41598" s="27"/>
    </row>
    <row r="41599" spans="2:10" x14ac:dyDescent="0.25">
      <c r="B41599" s="27"/>
      <c r="D41599" s="27"/>
      <c r="E41599" s="27"/>
      <c r="I41599" s="27"/>
      <c r="J41599" s="27"/>
    </row>
    <row r="41600" spans="2:10" x14ac:dyDescent="0.25">
      <c r="B41600" s="27"/>
      <c r="D41600" s="27"/>
      <c r="E41600" s="27"/>
      <c r="I41600" s="27"/>
      <c r="J41600" s="27"/>
    </row>
    <row r="41601" spans="2:10" x14ac:dyDescent="0.25">
      <c r="B41601" s="27"/>
      <c r="D41601" s="27"/>
      <c r="E41601" s="27"/>
      <c r="I41601" s="27"/>
      <c r="J41601" s="27"/>
    </row>
    <row r="41602" spans="2:10" x14ac:dyDescent="0.25">
      <c r="B41602" s="27"/>
      <c r="D41602" s="27"/>
      <c r="E41602" s="27"/>
      <c r="I41602" s="27"/>
      <c r="J41602" s="27"/>
    </row>
    <row r="41603" spans="2:10" x14ac:dyDescent="0.25">
      <c r="B41603" s="27"/>
      <c r="D41603" s="27"/>
      <c r="E41603" s="27"/>
      <c r="I41603" s="27"/>
      <c r="J41603" s="27"/>
    </row>
    <row r="41604" spans="2:10" x14ac:dyDescent="0.25">
      <c r="B41604" s="27"/>
      <c r="D41604" s="27"/>
      <c r="E41604" s="27"/>
      <c r="I41604" s="27"/>
      <c r="J41604" s="27"/>
    </row>
    <row r="41605" spans="2:10" x14ac:dyDescent="0.25">
      <c r="B41605" s="27"/>
      <c r="D41605" s="27"/>
      <c r="E41605" s="27"/>
      <c r="I41605" s="27"/>
      <c r="J41605" s="27"/>
    </row>
    <row r="41606" spans="2:10" x14ac:dyDescent="0.25">
      <c r="B41606" s="27"/>
      <c r="D41606" s="27"/>
      <c r="E41606" s="27"/>
      <c r="I41606" s="27"/>
      <c r="J41606" s="27"/>
    </row>
    <row r="41607" spans="2:10" x14ac:dyDescent="0.25">
      <c r="B41607" s="27"/>
      <c r="D41607" s="27"/>
      <c r="E41607" s="27"/>
      <c r="I41607" s="27"/>
      <c r="J41607" s="27"/>
    </row>
    <row r="41608" spans="2:10" x14ac:dyDescent="0.25">
      <c r="B41608" s="27"/>
      <c r="D41608" s="27"/>
      <c r="E41608" s="27"/>
      <c r="I41608" s="27"/>
      <c r="J41608" s="27"/>
    </row>
    <row r="41609" spans="2:10" x14ac:dyDescent="0.25">
      <c r="B41609" s="27"/>
      <c r="D41609" s="27"/>
      <c r="E41609" s="27"/>
      <c r="I41609" s="27"/>
      <c r="J41609" s="27"/>
    </row>
    <row r="41610" spans="2:10" x14ac:dyDescent="0.25">
      <c r="B41610" s="27"/>
      <c r="D41610" s="27"/>
      <c r="E41610" s="27"/>
      <c r="I41610" s="27"/>
      <c r="J41610" s="27"/>
    </row>
    <row r="41611" spans="2:10" x14ac:dyDescent="0.25">
      <c r="B41611" s="27"/>
      <c r="D41611" s="27"/>
      <c r="E41611" s="27"/>
      <c r="I41611" s="27"/>
      <c r="J41611" s="27"/>
    </row>
    <row r="41612" spans="2:10" x14ac:dyDescent="0.25">
      <c r="B41612" s="27"/>
      <c r="D41612" s="27"/>
      <c r="E41612" s="27"/>
      <c r="I41612" s="27"/>
      <c r="J41612" s="27"/>
    </row>
    <row r="41613" spans="2:10" x14ac:dyDescent="0.25">
      <c r="B41613" s="27"/>
      <c r="D41613" s="27"/>
      <c r="E41613" s="27"/>
      <c r="I41613" s="27"/>
      <c r="J41613" s="27"/>
    </row>
    <row r="41614" spans="2:10" x14ac:dyDescent="0.25">
      <c r="B41614" s="27"/>
      <c r="D41614" s="27"/>
      <c r="E41614" s="27"/>
      <c r="I41614" s="27"/>
      <c r="J41614" s="27"/>
    </row>
    <row r="41615" spans="2:10" x14ac:dyDescent="0.25">
      <c r="B41615" s="27"/>
      <c r="D41615" s="27"/>
      <c r="E41615" s="27"/>
      <c r="I41615" s="27"/>
      <c r="J41615" s="27"/>
    </row>
    <row r="41616" spans="2:10" x14ac:dyDescent="0.25">
      <c r="B41616" s="27"/>
      <c r="D41616" s="27"/>
      <c r="E41616" s="27"/>
      <c r="I41616" s="27"/>
      <c r="J41616" s="27"/>
    </row>
    <row r="41617" spans="2:10" x14ac:dyDescent="0.25">
      <c r="B41617" s="27"/>
      <c r="D41617" s="27"/>
      <c r="E41617" s="27"/>
      <c r="I41617" s="27"/>
      <c r="J41617" s="27"/>
    </row>
    <row r="41618" spans="2:10" x14ac:dyDescent="0.25">
      <c r="B41618" s="27"/>
      <c r="D41618" s="27"/>
      <c r="E41618" s="27"/>
      <c r="I41618" s="27"/>
      <c r="J41618" s="27"/>
    </row>
    <row r="41619" spans="2:10" x14ac:dyDescent="0.25">
      <c r="B41619" s="27"/>
      <c r="D41619" s="27"/>
      <c r="E41619" s="27"/>
      <c r="I41619" s="27"/>
      <c r="J41619" s="27"/>
    </row>
    <row r="41620" spans="2:10" x14ac:dyDescent="0.25">
      <c r="B41620" s="27"/>
      <c r="D41620" s="27"/>
      <c r="E41620" s="27"/>
      <c r="I41620" s="27"/>
      <c r="J41620" s="27"/>
    </row>
    <row r="41621" spans="2:10" x14ac:dyDescent="0.25">
      <c r="B41621" s="27"/>
      <c r="D41621" s="27"/>
      <c r="E41621" s="27"/>
      <c r="I41621" s="27"/>
      <c r="J41621" s="27"/>
    </row>
    <row r="41622" spans="2:10" x14ac:dyDescent="0.25">
      <c r="B41622" s="27"/>
      <c r="D41622" s="27"/>
      <c r="E41622" s="27"/>
      <c r="I41622" s="27"/>
      <c r="J41622" s="27"/>
    </row>
    <row r="41623" spans="2:10" x14ac:dyDescent="0.25">
      <c r="B41623" s="27"/>
      <c r="D41623" s="27"/>
      <c r="E41623" s="27"/>
      <c r="I41623" s="27"/>
      <c r="J41623" s="27"/>
    </row>
    <row r="41624" spans="2:10" x14ac:dyDescent="0.25">
      <c r="B41624" s="27"/>
      <c r="D41624" s="27"/>
      <c r="E41624" s="27"/>
      <c r="I41624" s="27"/>
      <c r="J41624" s="27"/>
    </row>
    <row r="41625" spans="2:10" x14ac:dyDescent="0.25">
      <c r="B41625" s="27"/>
      <c r="D41625" s="27"/>
      <c r="E41625" s="27"/>
      <c r="I41625" s="27"/>
      <c r="J41625" s="27"/>
    </row>
    <row r="41626" spans="2:10" x14ac:dyDescent="0.25">
      <c r="B41626" s="27"/>
      <c r="D41626" s="27"/>
      <c r="E41626" s="27"/>
      <c r="I41626" s="27"/>
      <c r="J41626" s="27"/>
    </row>
    <row r="41627" spans="2:10" x14ac:dyDescent="0.25">
      <c r="B41627" s="27"/>
      <c r="D41627" s="27"/>
      <c r="E41627" s="27"/>
      <c r="I41627" s="27"/>
      <c r="J41627" s="27"/>
    </row>
    <row r="41628" spans="2:10" x14ac:dyDescent="0.25">
      <c r="B41628" s="27"/>
      <c r="D41628" s="27"/>
      <c r="E41628" s="27"/>
      <c r="I41628" s="27"/>
      <c r="J41628" s="27"/>
    </row>
    <row r="41629" spans="2:10" x14ac:dyDescent="0.25">
      <c r="B41629" s="27"/>
      <c r="D41629" s="27"/>
      <c r="E41629" s="27"/>
      <c r="I41629" s="27"/>
      <c r="J41629" s="27"/>
    </row>
    <row r="41630" spans="2:10" x14ac:dyDescent="0.25">
      <c r="B41630" s="27"/>
      <c r="D41630" s="27"/>
      <c r="E41630" s="27"/>
      <c r="I41630" s="27"/>
      <c r="J41630" s="27"/>
    </row>
    <row r="41631" spans="2:10" x14ac:dyDescent="0.25">
      <c r="B41631" s="27"/>
      <c r="D41631" s="27"/>
      <c r="E41631" s="27"/>
      <c r="I41631" s="27"/>
      <c r="J41631" s="27"/>
    </row>
    <row r="41632" spans="2:10" x14ac:dyDescent="0.25">
      <c r="B41632" s="27"/>
      <c r="D41632" s="27"/>
      <c r="E41632" s="27"/>
      <c r="I41632" s="27"/>
      <c r="J41632" s="27"/>
    </row>
    <row r="41633" spans="2:10" x14ac:dyDescent="0.25">
      <c r="B41633" s="27"/>
      <c r="D41633" s="27"/>
      <c r="E41633" s="27"/>
      <c r="I41633" s="27"/>
      <c r="J41633" s="27"/>
    </row>
    <row r="41634" spans="2:10" x14ac:dyDescent="0.25">
      <c r="B41634" s="27"/>
      <c r="D41634" s="27"/>
      <c r="E41634" s="27"/>
      <c r="I41634" s="27"/>
      <c r="J41634" s="27"/>
    </row>
    <row r="41635" spans="2:10" x14ac:dyDescent="0.25">
      <c r="B41635" s="27"/>
      <c r="D41635" s="27"/>
      <c r="E41635" s="27"/>
      <c r="I41635" s="27"/>
      <c r="J41635" s="27"/>
    </row>
    <row r="41636" spans="2:10" x14ac:dyDescent="0.25">
      <c r="B41636" s="27"/>
      <c r="D41636" s="27"/>
      <c r="E41636" s="27"/>
      <c r="I41636" s="27"/>
      <c r="J41636" s="27"/>
    </row>
    <row r="41637" spans="2:10" x14ac:dyDescent="0.25">
      <c r="B41637" s="27"/>
      <c r="D41637" s="27"/>
      <c r="E41637" s="27"/>
      <c r="I41637" s="27"/>
      <c r="J41637" s="27"/>
    </row>
    <row r="41638" spans="2:10" x14ac:dyDescent="0.25">
      <c r="B41638" s="27"/>
      <c r="D41638" s="27"/>
      <c r="E41638" s="27"/>
      <c r="I41638" s="27"/>
      <c r="J41638" s="27"/>
    </row>
    <row r="41639" spans="2:10" x14ac:dyDescent="0.25">
      <c r="B41639" s="27"/>
      <c r="D41639" s="27"/>
      <c r="E41639" s="27"/>
      <c r="I41639" s="27"/>
      <c r="J41639" s="27"/>
    </row>
    <row r="41640" spans="2:10" x14ac:dyDescent="0.25">
      <c r="B41640" s="27"/>
      <c r="D41640" s="27"/>
      <c r="E41640" s="27"/>
      <c r="I41640" s="27"/>
      <c r="J41640" s="27"/>
    </row>
    <row r="41641" spans="2:10" x14ac:dyDescent="0.25">
      <c r="B41641" s="27"/>
      <c r="D41641" s="27"/>
      <c r="E41641" s="27"/>
      <c r="I41641" s="27"/>
      <c r="J41641" s="27"/>
    </row>
    <row r="41642" spans="2:10" x14ac:dyDescent="0.25">
      <c r="B41642" s="27"/>
      <c r="D41642" s="27"/>
      <c r="E41642" s="27"/>
      <c r="I41642" s="27"/>
      <c r="J41642" s="27"/>
    </row>
    <row r="41643" spans="2:10" x14ac:dyDescent="0.25">
      <c r="B41643" s="27"/>
      <c r="D41643" s="27"/>
      <c r="E41643" s="27"/>
      <c r="I41643" s="27"/>
      <c r="J41643" s="27"/>
    </row>
    <row r="41644" spans="2:10" x14ac:dyDescent="0.25">
      <c r="B41644" s="27"/>
      <c r="D41644" s="27"/>
      <c r="E41644" s="27"/>
      <c r="I41644" s="27"/>
      <c r="J41644" s="27"/>
    </row>
    <row r="41645" spans="2:10" x14ac:dyDescent="0.25">
      <c r="B41645" s="27"/>
      <c r="D41645" s="27"/>
      <c r="E41645" s="27"/>
      <c r="I41645" s="27"/>
      <c r="J41645" s="27"/>
    </row>
    <row r="41646" spans="2:10" x14ac:dyDescent="0.25">
      <c r="B41646" s="27"/>
      <c r="D41646" s="27"/>
      <c r="E41646" s="27"/>
      <c r="I41646" s="27"/>
      <c r="J41646" s="27"/>
    </row>
    <row r="41647" spans="2:10" x14ac:dyDescent="0.25">
      <c r="B41647" s="27"/>
      <c r="D41647" s="27"/>
      <c r="E41647" s="27"/>
      <c r="I41647" s="27"/>
      <c r="J41647" s="27"/>
    </row>
    <row r="41648" spans="2:10" x14ac:dyDescent="0.25">
      <c r="B41648" s="27"/>
      <c r="D41648" s="27"/>
      <c r="E41648" s="27"/>
      <c r="I41648" s="27"/>
      <c r="J41648" s="27"/>
    </row>
    <row r="41649" spans="2:10" x14ac:dyDescent="0.25">
      <c r="B41649" s="27"/>
      <c r="D41649" s="27"/>
      <c r="E41649" s="27"/>
      <c r="I41649" s="27"/>
      <c r="J41649" s="27"/>
    </row>
    <row r="41650" spans="2:10" x14ac:dyDescent="0.25">
      <c r="B41650" s="27"/>
      <c r="D41650" s="27"/>
      <c r="E41650" s="27"/>
      <c r="I41650" s="27"/>
      <c r="J41650" s="27"/>
    </row>
    <row r="41651" spans="2:10" x14ac:dyDescent="0.25">
      <c r="B41651" s="27"/>
      <c r="D41651" s="27"/>
      <c r="E41651" s="27"/>
      <c r="I41651" s="27"/>
      <c r="J41651" s="27"/>
    </row>
    <row r="41652" spans="2:10" x14ac:dyDescent="0.25">
      <c r="B41652" s="27"/>
      <c r="D41652" s="27"/>
      <c r="E41652" s="27"/>
      <c r="I41652" s="27"/>
      <c r="J41652" s="27"/>
    </row>
    <row r="41653" spans="2:10" x14ac:dyDescent="0.25">
      <c r="B41653" s="27"/>
      <c r="D41653" s="27"/>
      <c r="E41653" s="27"/>
      <c r="I41653" s="27"/>
      <c r="J41653" s="27"/>
    </row>
    <row r="41654" spans="2:10" x14ac:dyDescent="0.25">
      <c r="B41654" s="27"/>
      <c r="D41654" s="27"/>
      <c r="E41654" s="27"/>
      <c r="I41654" s="27"/>
      <c r="J41654" s="27"/>
    </row>
    <row r="41655" spans="2:10" x14ac:dyDescent="0.25">
      <c r="B41655" s="27"/>
      <c r="D41655" s="27"/>
      <c r="E41655" s="27"/>
      <c r="I41655" s="27"/>
      <c r="J41655" s="27"/>
    </row>
    <row r="41656" spans="2:10" x14ac:dyDescent="0.25">
      <c r="B41656" s="27"/>
      <c r="D41656" s="27"/>
      <c r="E41656" s="27"/>
      <c r="I41656" s="27"/>
      <c r="J41656" s="27"/>
    </row>
    <row r="41657" spans="2:10" x14ac:dyDescent="0.25">
      <c r="B41657" s="27"/>
      <c r="D41657" s="27"/>
      <c r="E41657" s="27"/>
      <c r="I41657" s="27"/>
      <c r="J41657" s="27"/>
    </row>
    <row r="41658" spans="2:10" x14ac:dyDescent="0.25">
      <c r="B41658" s="27"/>
      <c r="D41658" s="27"/>
      <c r="E41658" s="27"/>
      <c r="I41658" s="27"/>
      <c r="J41658" s="27"/>
    </row>
    <row r="41659" spans="2:10" x14ac:dyDescent="0.25">
      <c r="B41659" s="27"/>
      <c r="D41659" s="27"/>
      <c r="E41659" s="27"/>
      <c r="I41659" s="27"/>
      <c r="J41659" s="27"/>
    </row>
    <row r="41660" spans="2:10" x14ac:dyDescent="0.25">
      <c r="B41660" s="27"/>
      <c r="D41660" s="27"/>
      <c r="E41660" s="27"/>
      <c r="I41660" s="27"/>
      <c r="J41660" s="27"/>
    </row>
    <row r="41661" spans="2:10" x14ac:dyDescent="0.25">
      <c r="B41661" s="27"/>
      <c r="D41661" s="27"/>
      <c r="E41661" s="27"/>
      <c r="I41661" s="27"/>
      <c r="J41661" s="27"/>
    </row>
    <row r="41662" spans="2:10" x14ac:dyDescent="0.25">
      <c r="B41662" s="27"/>
      <c r="D41662" s="27"/>
      <c r="E41662" s="27"/>
      <c r="I41662" s="27"/>
      <c r="J41662" s="27"/>
    </row>
    <row r="41663" spans="2:10" x14ac:dyDescent="0.25">
      <c r="B41663" s="27"/>
      <c r="D41663" s="27"/>
      <c r="E41663" s="27"/>
      <c r="I41663" s="27"/>
      <c r="J41663" s="27"/>
    </row>
    <row r="41664" spans="2:10" x14ac:dyDescent="0.25">
      <c r="B41664" s="27"/>
      <c r="D41664" s="27"/>
      <c r="E41664" s="27"/>
      <c r="I41664" s="27"/>
      <c r="J41664" s="27"/>
    </row>
    <row r="41665" spans="2:10" x14ac:dyDescent="0.25">
      <c r="B41665" s="27"/>
      <c r="D41665" s="27"/>
      <c r="E41665" s="27"/>
      <c r="I41665" s="27"/>
      <c r="J41665" s="27"/>
    </row>
    <row r="41666" spans="2:10" x14ac:dyDescent="0.25">
      <c r="B41666" s="27"/>
      <c r="D41666" s="27"/>
      <c r="E41666" s="27"/>
      <c r="I41666" s="27"/>
      <c r="J41666" s="27"/>
    </row>
    <row r="41667" spans="2:10" x14ac:dyDescent="0.25">
      <c r="B41667" s="27"/>
      <c r="D41667" s="27"/>
      <c r="E41667" s="27"/>
      <c r="I41667" s="27"/>
      <c r="J41667" s="27"/>
    </row>
    <row r="41668" spans="2:10" x14ac:dyDescent="0.25">
      <c r="B41668" s="27"/>
      <c r="D41668" s="27"/>
      <c r="E41668" s="27"/>
      <c r="I41668" s="27"/>
      <c r="J41668" s="27"/>
    </row>
    <row r="41669" spans="2:10" x14ac:dyDescent="0.25">
      <c r="B41669" s="27"/>
      <c r="D41669" s="27"/>
      <c r="E41669" s="27"/>
      <c r="I41669" s="27"/>
      <c r="J41669" s="27"/>
    </row>
    <row r="41670" spans="2:10" x14ac:dyDescent="0.25">
      <c r="B41670" s="27"/>
      <c r="D41670" s="27"/>
      <c r="E41670" s="27"/>
      <c r="I41670" s="27"/>
      <c r="J41670" s="27"/>
    </row>
    <row r="41671" spans="2:10" x14ac:dyDescent="0.25">
      <c r="B41671" s="27"/>
      <c r="D41671" s="27"/>
      <c r="E41671" s="27"/>
      <c r="I41671" s="27"/>
      <c r="J41671" s="27"/>
    </row>
    <row r="41672" spans="2:10" x14ac:dyDescent="0.25">
      <c r="B41672" s="27"/>
      <c r="D41672" s="27"/>
      <c r="E41672" s="27"/>
      <c r="I41672" s="27"/>
      <c r="J41672" s="27"/>
    </row>
    <row r="41673" spans="2:10" x14ac:dyDescent="0.25">
      <c r="B41673" s="27"/>
      <c r="D41673" s="27"/>
      <c r="E41673" s="27"/>
      <c r="I41673" s="27"/>
      <c r="J41673" s="27"/>
    </row>
    <row r="41674" spans="2:10" x14ac:dyDescent="0.25">
      <c r="B41674" s="27"/>
      <c r="D41674" s="27"/>
      <c r="E41674" s="27"/>
      <c r="I41674" s="27"/>
      <c r="J41674" s="27"/>
    </row>
    <row r="41675" spans="2:10" x14ac:dyDescent="0.25">
      <c r="B41675" s="27"/>
      <c r="D41675" s="27"/>
      <c r="E41675" s="27"/>
      <c r="I41675" s="27"/>
      <c r="J41675" s="27"/>
    </row>
    <row r="41676" spans="2:10" x14ac:dyDescent="0.25">
      <c r="B41676" s="27"/>
      <c r="D41676" s="27"/>
      <c r="E41676" s="27"/>
      <c r="I41676" s="27"/>
      <c r="J41676" s="27"/>
    </row>
    <row r="41677" spans="2:10" x14ac:dyDescent="0.25">
      <c r="B41677" s="27"/>
      <c r="D41677" s="27"/>
      <c r="E41677" s="27"/>
      <c r="I41677" s="27"/>
      <c r="J41677" s="27"/>
    </row>
    <row r="41678" spans="2:10" x14ac:dyDescent="0.25">
      <c r="B41678" s="27"/>
      <c r="D41678" s="27"/>
      <c r="E41678" s="27"/>
      <c r="I41678" s="27"/>
      <c r="J41678" s="27"/>
    </row>
    <row r="41679" spans="2:10" x14ac:dyDescent="0.25">
      <c r="B41679" s="27"/>
      <c r="D41679" s="27"/>
      <c r="E41679" s="27"/>
      <c r="I41679" s="27"/>
      <c r="J41679" s="27"/>
    </row>
    <row r="41680" spans="2:10" x14ac:dyDescent="0.25">
      <c r="B41680" s="27"/>
      <c r="D41680" s="27"/>
      <c r="E41680" s="27"/>
      <c r="I41680" s="27"/>
      <c r="J41680" s="27"/>
    </row>
    <row r="41681" spans="2:10" x14ac:dyDescent="0.25">
      <c r="B41681" s="27"/>
      <c r="D41681" s="27"/>
      <c r="E41681" s="27"/>
      <c r="I41681" s="27"/>
      <c r="J41681" s="27"/>
    </row>
    <row r="41682" spans="2:10" x14ac:dyDescent="0.25">
      <c r="B41682" s="27"/>
      <c r="D41682" s="27"/>
      <c r="E41682" s="27"/>
      <c r="I41682" s="27"/>
      <c r="J41682" s="27"/>
    </row>
    <row r="41683" spans="2:10" x14ac:dyDescent="0.25">
      <c r="B41683" s="27"/>
      <c r="D41683" s="27"/>
      <c r="E41683" s="27"/>
      <c r="I41683" s="27"/>
      <c r="J41683" s="27"/>
    </row>
    <row r="41684" spans="2:10" x14ac:dyDescent="0.25">
      <c r="B41684" s="27"/>
      <c r="D41684" s="27"/>
      <c r="E41684" s="27"/>
      <c r="I41684" s="27"/>
      <c r="J41684" s="27"/>
    </row>
    <row r="41685" spans="2:10" x14ac:dyDescent="0.25">
      <c r="B41685" s="27"/>
      <c r="D41685" s="27"/>
      <c r="E41685" s="27"/>
      <c r="I41685" s="27"/>
      <c r="J41685" s="27"/>
    </row>
    <row r="41686" spans="2:10" x14ac:dyDescent="0.25">
      <c r="B41686" s="27"/>
      <c r="D41686" s="27"/>
      <c r="E41686" s="27"/>
      <c r="I41686" s="27"/>
      <c r="J41686" s="27"/>
    </row>
    <row r="41687" spans="2:10" x14ac:dyDescent="0.25">
      <c r="B41687" s="27"/>
      <c r="D41687" s="27"/>
      <c r="E41687" s="27"/>
      <c r="I41687" s="27"/>
      <c r="J41687" s="27"/>
    </row>
    <row r="41688" spans="2:10" x14ac:dyDescent="0.25">
      <c r="B41688" s="27"/>
      <c r="D41688" s="27"/>
      <c r="E41688" s="27"/>
      <c r="I41688" s="27"/>
      <c r="J41688" s="27"/>
    </row>
    <row r="41689" spans="2:10" x14ac:dyDescent="0.25">
      <c r="B41689" s="27"/>
      <c r="D41689" s="27"/>
      <c r="E41689" s="27"/>
      <c r="I41689" s="27"/>
      <c r="J41689" s="27"/>
    </row>
    <row r="41690" spans="2:10" x14ac:dyDescent="0.25">
      <c r="B41690" s="27"/>
      <c r="D41690" s="27"/>
      <c r="E41690" s="27"/>
      <c r="I41690" s="27"/>
      <c r="J41690" s="27"/>
    </row>
    <row r="41691" spans="2:10" x14ac:dyDescent="0.25">
      <c r="B41691" s="27"/>
      <c r="D41691" s="27"/>
      <c r="E41691" s="27"/>
      <c r="I41691" s="27"/>
      <c r="J41691" s="27"/>
    </row>
    <row r="41692" spans="2:10" x14ac:dyDescent="0.25">
      <c r="B41692" s="27"/>
      <c r="D41692" s="27"/>
      <c r="E41692" s="27"/>
      <c r="I41692" s="27"/>
      <c r="J41692" s="27"/>
    </row>
    <row r="41693" spans="2:10" x14ac:dyDescent="0.25">
      <c r="B41693" s="27"/>
      <c r="D41693" s="27"/>
      <c r="E41693" s="27"/>
      <c r="I41693" s="27"/>
      <c r="J41693" s="27"/>
    </row>
    <row r="41694" spans="2:10" x14ac:dyDescent="0.25">
      <c r="B41694" s="27"/>
      <c r="D41694" s="27"/>
      <c r="E41694" s="27"/>
      <c r="I41694" s="27"/>
      <c r="J41694" s="27"/>
    </row>
    <row r="41695" spans="2:10" x14ac:dyDescent="0.25">
      <c r="B41695" s="27"/>
      <c r="D41695" s="27"/>
      <c r="E41695" s="27"/>
      <c r="I41695" s="27"/>
      <c r="J41695" s="27"/>
    </row>
    <row r="41696" spans="2:10" x14ac:dyDescent="0.25">
      <c r="B41696" s="27"/>
      <c r="D41696" s="27"/>
      <c r="E41696" s="27"/>
      <c r="I41696" s="27"/>
      <c r="J41696" s="27"/>
    </row>
    <row r="41697" spans="2:10" x14ac:dyDescent="0.25">
      <c r="B41697" s="27"/>
      <c r="D41697" s="27"/>
      <c r="E41697" s="27"/>
      <c r="I41697" s="27"/>
      <c r="J41697" s="27"/>
    </row>
    <row r="41698" spans="2:10" x14ac:dyDescent="0.25">
      <c r="B41698" s="27"/>
      <c r="D41698" s="27"/>
      <c r="E41698" s="27"/>
      <c r="I41698" s="27"/>
      <c r="J41698" s="27"/>
    </row>
    <row r="41699" spans="2:10" x14ac:dyDescent="0.25">
      <c r="B41699" s="27"/>
      <c r="D41699" s="27"/>
      <c r="E41699" s="27"/>
      <c r="I41699" s="27"/>
      <c r="J41699" s="27"/>
    </row>
    <row r="41700" spans="2:10" x14ac:dyDescent="0.25">
      <c r="B41700" s="27"/>
      <c r="D41700" s="27"/>
      <c r="E41700" s="27"/>
      <c r="I41700" s="27"/>
      <c r="J41700" s="27"/>
    </row>
    <row r="41701" spans="2:10" x14ac:dyDescent="0.25">
      <c r="B41701" s="27"/>
      <c r="D41701" s="27"/>
      <c r="E41701" s="27"/>
      <c r="I41701" s="27"/>
      <c r="J41701" s="27"/>
    </row>
    <row r="41702" spans="2:10" x14ac:dyDescent="0.25">
      <c r="B41702" s="27"/>
      <c r="D41702" s="27"/>
      <c r="E41702" s="27"/>
      <c r="I41702" s="27"/>
      <c r="J41702" s="27"/>
    </row>
    <row r="41703" spans="2:10" x14ac:dyDescent="0.25">
      <c r="B41703" s="27"/>
      <c r="D41703" s="27"/>
      <c r="E41703" s="27"/>
      <c r="I41703" s="27"/>
      <c r="J41703" s="27"/>
    </row>
    <row r="41704" spans="2:10" x14ac:dyDescent="0.25">
      <c r="B41704" s="27"/>
      <c r="D41704" s="27"/>
      <c r="E41704" s="27"/>
      <c r="I41704" s="27"/>
      <c r="J41704" s="27"/>
    </row>
    <row r="41705" spans="2:10" x14ac:dyDescent="0.25">
      <c r="B41705" s="27"/>
      <c r="D41705" s="27"/>
      <c r="E41705" s="27"/>
      <c r="I41705" s="27"/>
      <c r="J41705" s="27"/>
    </row>
    <row r="41706" spans="2:10" x14ac:dyDescent="0.25">
      <c r="B41706" s="27"/>
      <c r="D41706" s="27"/>
      <c r="E41706" s="27"/>
      <c r="I41706" s="27"/>
      <c r="J41706" s="27"/>
    </row>
    <row r="41707" spans="2:10" x14ac:dyDescent="0.25">
      <c r="B41707" s="27"/>
      <c r="D41707" s="27"/>
      <c r="E41707" s="27"/>
      <c r="I41707" s="27"/>
      <c r="J41707" s="27"/>
    </row>
    <row r="41708" spans="2:10" x14ac:dyDescent="0.25">
      <c r="B41708" s="27"/>
      <c r="D41708" s="27"/>
      <c r="E41708" s="27"/>
      <c r="I41708" s="27"/>
      <c r="J41708" s="27"/>
    </row>
    <row r="41709" spans="2:10" x14ac:dyDescent="0.25">
      <c r="B41709" s="27"/>
      <c r="D41709" s="27"/>
      <c r="E41709" s="27"/>
      <c r="I41709" s="27"/>
      <c r="J41709" s="27"/>
    </row>
    <row r="41710" spans="2:10" x14ac:dyDescent="0.25">
      <c r="B41710" s="27"/>
      <c r="D41710" s="27"/>
      <c r="E41710" s="27"/>
      <c r="I41710" s="27"/>
      <c r="J41710" s="27"/>
    </row>
    <row r="41711" spans="2:10" x14ac:dyDescent="0.25">
      <c r="B41711" s="27"/>
      <c r="D41711" s="27"/>
      <c r="E41711" s="27"/>
      <c r="I41711" s="27"/>
      <c r="J41711" s="27"/>
    </row>
    <row r="41712" spans="2:10" x14ac:dyDescent="0.25">
      <c r="B41712" s="27"/>
      <c r="D41712" s="27"/>
      <c r="E41712" s="27"/>
      <c r="I41712" s="27"/>
      <c r="J41712" s="27"/>
    </row>
    <row r="41713" spans="2:10" x14ac:dyDescent="0.25">
      <c r="B41713" s="27"/>
      <c r="D41713" s="27"/>
      <c r="E41713" s="27"/>
      <c r="I41713" s="27"/>
      <c r="J41713" s="27"/>
    </row>
    <row r="41714" spans="2:10" x14ac:dyDescent="0.25">
      <c r="B41714" s="27"/>
      <c r="D41714" s="27"/>
      <c r="E41714" s="27"/>
      <c r="I41714" s="27"/>
      <c r="J41714" s="27"/>
    </row>
    <row r="41715" spans="2:10" x14ac:dyDescent="0.25">
      <c r="B41715" s="27"/>
      <c r="D41715" s="27"/>
      <c r="E41715" s="27"/>
      <c r="I41715" s="27"/>
      <c r="J41715" s="27"/>
    </row>
    <row r="41716" spans="2:10" x14ac:dyDescent="0.25">
      <c r="B41716" s="27"/>
      <c r="D41716" s="27"/>
      <c r="E41716" s="27"/>
      <c r="I41716" s="27"/>
      <c r="J41716" s="27"/>
    </row>
    <row r="41717" spans="2:10" x14ac:dyDescent="0.25">
      <c r="B41717" s="27"/>
      <c r="D41717" s="27"/>
      <c r="E41717" s="27"/>
      <c r="I41717" s="27"/>
      <c r="J41717" s="27"/>
    </row>
    <row r="41718" spans="2:10" x14ac:dyDescent="0.25">
      <c r="B41718" s="27"/>
      <c r="D41718" s="27"/>
      <c r="E41718" s="27"/>
      <c r="I41718" s="27"/>
      <c r="J41718" s="27"/>
    </row>
    <row r="41719" spans="2:10" x14ac:dyDescent="0.25">
      <c r="B41719" s="27"/>
      <c r="D41719" s="27"/>
      <c r="E41719" s="27"/>
      <c r="I41719" s="27"/>
      <c r="J41719" s="27"/>
    </row>
    <row r="41720" spans="2:10" x14ac:dyDescent="0.25">
      <c r="B41720" s="27"/>
      <c r="D41720" s="27"/>
      <c r="E41720" s="27"/>
      <c r="I41720" s="27"/>
      <c r="J41720" s="27"/>
    </row>
    <row r="41721" spans="2:10" x14ac:dyDescent="0.25">
      <c r="B41721" s="27"/>
      <c r="D41721" s="27"/>
      <c r="E41721" s="27"/>
      <c r="I41721" s="27"/>
      <c r="J41721" s="27"/>
    </row>
    <row r="41722" spans="2:10" x14ac:dyDescent="0.25">
      <c r="B41722" s="27"/>
      <c r="D41722" s="27"/>
      <c r="E41722" s="27"/>
      <c r="I41722" s="27"/>
      <c r="J41722" s="27"/>
    </row>
    <row r="41723" spans="2:10" x14ac:dyDescent="0.25">
      <c r="B41723" s="27"/>
      <c r="D41723" s="27"/>
      <c r="E41723" s="27"/>
      <c r="I41723" s="27"/>
      <c r="J41723" s="27"/>
    </row>
    <row r="41724" spans="2:10" x14ac:dyDescent="0.25">
      <c r="B41724" s="27"/>
      <c r="D41724" s="27"/>
      <c r="E41724" s="27"/>
      <c r="I41724" s="27"/>
      <c r="J41724" s="27"/>
    </row>
    <row r="41725" spans="2:10" x14ac:dyDescent="0.25">
      <c r="B41725" s="27"/>
      <c r="D41725" s="27"/>
      <c r="E41725" s="27"/>
      <c r="I41725" s="27"/>
      <c r="J41725" s="27"/>
    </row>
    <row r="41726" spans="2:10" x14ac:dyDescent="0.25">
      <c r="B41726" s="27"/>
      <c r="D41726" s="27"/>
      <c r="E41726" s="27"/>
      <c r="I41726" s="27"/>
      <c r="J41726" s="27"/>
    </row>
    <row r="41727" spans="2:10" x14ac:dyDescent="0.25">
      <c r="B41727" s="27"/>
      <c r="D41727" s="27"/>
      <c r="E41727" s="27"/>
      <c r="I41727" s="27"/>
      <c r="J41727" s="27"/>
    </row>
    <row r="41728" spans="2:10" x14ac:dyDescent="0.25">
      <c r="B41728" s="27"/>
      <c r="D41728" s="27"/>
      <c r="E41728" s="27"/>
      <c r="I41728" s="27"/>
      <c r="J41728" s="27"/>
    </row>
    <row r="41729" spans="2:10" x14ac:dyDescent="0.25">
      <c r="B41729" s="27"/>
      <c r="D41729" s="27"/>
      <c r="E41729" s="27"/>
      <c r="I41729" s="27"/>
      <c r="J41729" s="27"/>
    </row>
    <row r="41730" spans="2:10" x14ac:dyDescent="0.25">
      <c r="B41730" s="27"/>
      <c r="D41730" s="27"/>
      <c r="E41730" s="27"/>
      <c r="I41730" s="27"/>
      <c r="J41730" s="27"/>
    </row>
    <row r="41731" spans="2:10" x14ac:dyDescent="0.25">
      <c r="B41731" s="27"/>
      <c r="D41731" s="27"/>
      <c r="E41731" s="27"/>
      <c r="I41731" s="27"/>
      <c r="J41731" s="27"/>
    </row>
    <row r="41732" spans="2:10" x14ac:dyDescent="0.25">
      <c r="B41732" s="27"/>
      <c r="D41732" s="27"/>
      <c r="E41732" s="27"/>
      <c r="I41732" s="27"/>
      <c r="J41732" s="27"/>
    </row>
    <row r="41733" spans="2:10" x14ac:dyDescent="0.25">
      <c r="B41733" s="27"/>
      <c r="D41733" s="27"/>
      <c r="E41733" s="27"/>
      <c r="I41733" s="27"/>
      <c r="J41733" s="27"/>
    </row>
    <row r="41734" spans="2:10" x14ac:dyDescent="0.25">
      <c r="B41734" s="27"/>
      <c r="D41734" s="27"/>
      <c r="E41734" s="27"/>
      <c r="I41734" s="27"/>
      <c r="J41734" s="27"/>
    </row>
    <row r="41735" spans="2:10" x14ac:dyDescent="0.25">
      <c r="B41735" s="27"/>
      <c r="D41735" s="27"/>
      <c r="E41735" s="27"/>
      <c r="I41735" s="27"/>
      <c r="J41735" s="27"/>
    </row>
    <row r="41736" spans="2:10" x14ac:dyDescent="0.25">
      <c r="B41736" s="27"/>
      <c r="D41736" s="27"/>
      <c r="E41736" s="27"/>
      <c r="I41736" s="27"/>
      <c r="J41736" s="27"/>
    </row>
    <row r="41737" spans="2:10" x14ac:dyDescent="0.25">
      <c r="B41737" s="27"/>
      <c r="D41737" s="27"/>
      <c r="E41737" s="27"/>
      <c r="I41737" s="27"/>
      <c r="J41737" s="27"/>
    </row>
    <row r="41738" spans="2:10" x14ac:dyDescent="0.25">
      <c r="B41738" s="27"/>
      <c r="D41738" s="27"/>
      <c r="E41738" s="27"/>
      <c r="I41738" s="27"/>
      <c r="J41738" s="27"/>
    </row>
    <row r="41739" spans="2:10" x14ac:dyDescent="0.25">
      <c r="B41739" s="27"/>
      <c r="D41739" s="27"/>
      <c r="E41739" s="27"/>
      <c r="I41739" s="27"/>
      <c r="J41739" s="27"/>
    </row>
    <row r="41740" spans="2:10" x14ac:dyDescent="0.25">
      <c r="B41740" s="27"/>
      <c r="D41740" s="27"/>
      <c r="E41740" s="27"/>
      <c r="I41740" s="27"/>
      <c r="J41740" s="27"/>
    </row>
    <row r="41741" spans="2:10" x14ac:dyDescent="0.25">
      <c r="B41741" s="27"/>
      <c r="D41741" s="27"/>
      <c r="E41741" s="27"/>
      <c r="I41741" s="27"/>
      <c r="J41741" s="27"/>
    </row>
    <row r="41742" spans="2:10" x14ac:dyDescent="0.25">
      <c r="B41742" s="27"/>
      <c r="D41742" s="27"/>
      <c r="E41742" s="27"/>
      <c r="I41742" s="27"/>
      <c r="J41742" s="27"/>
    </row>
    <row r="41743" spans="2:10" x14ac:dyDescent="0.25">
      <c r="B41743" s="27"/>
      <c r="D41743" s="27"/>
      <c r="E41743" s="27"/>
      <c r="I41743" s="27"/>
      <c r="J41743" s="27"/>
    </row>
    <row r="41744" spans="2:10" x14ac:dyDescent="0.25">
      <c r="B41744" s="27"/>
      <c r="D41744" s="27"/>
      <c r="E41744" s="27"/>
      <c r="I41744" s="27"/>
      <c r="J41744" s="27"/>
    </row>
    <row r="41745" spans="2:10" x14ac:dyDescent="0.25">
      <c r="B41745" s="27"/>
      <c r="D41745" s="27"/>
      <c r="E41745" s="27"/>
      <c r="I41745" s="27"/>
      <c r="J41745" s="27"/>
    </row>
    <row r="41746" spans="2:10" x14ac:dyDescent="0.25">
      <c r="B41746" s="27"/>
      <c r="D41746" s="27"/>
      <c r="E41746" s="27"/>
      <c r="I41746" s="27"/>
      <c r="J41746" s="27"/>
    </row>
    <row r="41747" spans="2:10" x14ac:dyDescent="0.25">
      <c r="B41747" s="27"/>
      <c r="D41747" s="27"/>
      <c r="E41747" s="27"/>
      <c r="I41747" s="27"/>
      <c r="J41747" s="27"/>
    </row>
    <row r="41748" spans="2:10" x14ac:dyDescent="0.25">
      <c r="B41748" s="27"/>
      <c r="D41748" s="27"/>
      <c r="E41748" s="27"/>
      <c r="I41748" s="27"/>
      <c r="J41748" s="27"/>
    </row>
    <row r="41749" spans="2:10" x14ac:dyDescent="0.25">
      <c r="B41749" s="27"/>
      <c r="D41749" s="27"/>
      <c r="E41749" s="27"/>
      <c r="I41749" s="27"/>
      <c r="J41749" s="27"/>
    </row>
    <row r="41750" spans="2:10" x14ac:dyDescent="0.25">
      <c r="B41750" s="27"/>
      <c r="D41750" s="27"/>
      <c r="E41750" s="27"/>
      <c r="I41750" s="27"/>
      <c r="J41750" s="27"/>
    </row>
    <row r="41751" spans="2:10" x14ac:dyDescent="0.25">
      <c r="B41751" s="27"/>
      <c r="D41751" s="27"/>
      <c r="E41751" s="27"/>
      <c r="I41751" s="27"/>
      <c r="J41751" s="27"/>
    </row>
    <row r="41752" spans="2:10" x14ac:dyDescent="0.25">
      <c r="B41752" s="27"/>
      <c r="D41752" s="27"/>
      <c r="E41752" s="27"/>
      <c r="I41752" s="27"/>
      <c r="J41752" s="27"/>
    </row>
    <row r="41753" spans="2:10" x14ac:dyDescent="0.25">
      <c r="B41753" s="27"/>
      <c r="D41753" s="27"/>
      <c r="E41753" s="27"/>
      <c r="I41753" s="27"/>
      <c r="J41753" s="27"/>
    </row>
    <row r="41754" spans="2:10" x14ac:dyDescent="0.25">
      <c r="B41754" s="27"/>
      <c r="D41754" s="27"/>
      <c r="E41754" s="27"/>
      <c r="I41754" s="27"/>
      <c r="J41754" s="27"/>
    </row>
    <row r="41755" spans="2:10" x14ac:dyDescent="0.25">
      <c r="B41755" s="27"/>
      <c r="D41755" s="27"/>
      <c r="E41755" s="27"/>
      <c r="I41755" s="27"/>
      <c r="J41755" s="27"/>
    </row>
    <row r="41756" spans="2:10" x14ac:dyDescent="0.25">
      <c r="B41756" s="27"/>
      <c r="D41756" s="27"/>
      <c r="E41756" s="27"/>
      <c r="I41756" s="27"/>
      <c r="J41756" s="27"/>
    </row>
    <row r="41757" spans="2:10" x14ac:dyDescent="0.25">
      <c r="B41757" s="27"/>
      <c r="D41757" s="27"/>
      <c r="E41757" s="27"/>
      <c r="I41757" s="27"/>
      <c r="J41757" s="27"/>
    </row>
    <row r="41758" spans="2:10" x14ac:dyDescent="0.25">
      <c r="B41758" s="27"/>
      <c r="D41758" s="27"/>
      <c r="E41758" s="27"/>
      <c r="I41758" s="27"/>
      <c r="J41758" s="27"/>
    </row>
    <row r="41759" spans="2:10" x14ac:dyDescent="0.25">
      <c r="B41759" s="27"/>
      <c r="D41759" s="27"/>
      <c r="E41759" s="27"/>
      <c r="I41759" s="27"/>
      <c r="J41759" s="27"/>
    </row>
    <row r="41760" spans="2:10" x14ac:dyDescent="0.25">
      <c r="B41760" s="27"/>
      <c r="D41760" s="27"/>
      <c r="E41760" s="27"/>
      <c r="I41760" s="27"/>
      <c r="J41760" s="27"/>
    </row>
    <row r="41761" spans="2:10" x14ac:dyDescent="0.25">
      <c r="B41761" s="27"/>
      <c r="D41761" s="27"/>
      <c r="E41761" s="27"/>
      <c r="I41761" s="27"/>
      <c r="J41761" s="27"/>
    </row>
    <row r="41762" spans="2:10" x14ac:dyDescent="0.25">
      <c r="B41762" s="27"/>
      <c r="D41762" s="27"/>
      <c r="E41762" s="27"/>
      <c r="I41762" s="27"/>
      <c r="J41762" s="27"/>
    </row>
    <row r="41763" spans="2:10" x14ac:dyDescent="0.25">
      <c r="B41763" s="27"/>
      <c r="D41763" s="27"/>
      <c r="E41763" s="27"/>
      <c r="I41763" s="27"/>
      <c r="J41763" s="27"/>
    </row>
    <row r="41764" spans="2:10" x14ac:dyDescent="0.25">
      <c r="B41764" s="27"/>
      <c r="D41764" s="27"/>
      <c r="E41764" s="27"/>
      <c r="I41764" s="27"/>
      <c r="J41764" s="27"/>
    </row>
    <row r="41765" spans="2:10" x14ac:dyDescent="0.25">
      <c r="B41765" s="27"/>
      <c r="D41765" s="27"/>
      <c r="E41765" s="27"/>
      <c r="I41765" s="27"/>
      <c r="J41765" s="27"/>
    </row>
    <row r="41766" spans="2:10" x14ac:dyDescent="0.25">
      <c r="B41766" s="27"/>
      <c r="D41766" s="27"/>
      <c r="E41766" s="27"/>
      <c r="I41766" s="27"/>
      <c r="J41766" s="27"/>
    </row>
    <row r="41767" spans="2:10" x14ac:dyDescent="0.25">
      <c r="B41767" s="27"/>
      <c r="D41767" s="27"/>
      <c r="E41767" s="27"/>
      <c r="I41767" s="27"/>
      <c r="J41767" s="27"/>
    </row>
    <row r="41768" spans="2:10" x14ac:dyDescent="0.25">
      <c r="B41768" s="27"/>
      <c r="D41768" s="27"/>
      <c r="E41768" s="27"/>
      <c r="I41768" s="27"/>
      <c r="J41768" s="27"/>
    </row>
    <row r="41769" spans="2:10" x14ac:dyDescent="0.25">
      <c r="B41769" s="27"/>
      <c r="D41769" s="27"/>
      <c r="E41769" s="27"/>
      <c r="I41769" s="27"/>
      <c r="J41769" s="27"/>
    </row>
    <row r="41770" spans="2:10" x14ac:dyDescent="0.25">
      <c r="B41770" s="27"/>
      <c r="D41770" s="27"/>
      <c r="E41770" s="27"/>
      <c r="I41770" s="27"/>
      <c r="J41770" s="27"/>
    </row>
    <row r="41771" spans="2:10" x14ac:dyDescent="0.25">
      <c r="B41771" s="27"/>
      <c r="D41771" s="27"/>
      <c r="E41771" s="27"/>
      <c r="I41771" s="27"/>
      <c r="J41771" s="27"/>
    </row>
    <row r="41772" spans="2:10" x14ac:dyDescent="0.25">
      <c r="B41772" s="27"/>
      <c r="D41772" s="27"/>
      <c r="E41772" s="27"/>
      <c r="I41772" s="27"/>
      <c r="J41772" s="27"/>
    </row>
    <row r="41773" spans="2:10" x14ac:dyDescent="0.25">
      <c r="B41773" s="27"/>
      <c r="D41773" s="27"/>
      <c r="E41773" s="27"/>
      <c r="I41773" s="27"/>
      <c r="J41773" s="27"/>
    </row>
    <row r="41774" spans="2:10" x14ac:dyDescent="0.25">
      <c r="B41774" s="27"/>
      <c r="D41774" s="27"/>
      <c r="E41774" s="27"/>
      <c r="I41774" s="27"/>
      <c r="J41774" s="27"/>
    </row>
    <row r="41775" spans="2:10" x14ac:dyDescent="0.25">
      <c r="B41775" s="27"/>
      <c r="D41775" s="27"/>
      <c r="E41775" s="27"/>
      <c r="I41775" s="27"/>
      <c r="J41775" s="27"/>
    </row>
    <row r="41776" spans="2:10" x14ac:dyDescent="0.25">
      <c r="B41776" s="27"/>
      <c r="D41776" s="27"/>
      <c r="E41776" s="27"/>
      <c r="I41776" s="27"/>
      <c r="J41776" s="27"/>
    </row>
    <row r="41777" spans="2:10" x14ac:dyDescent="0.25">
      <c r="B41777" s="27"/>
      <c r="D41777" s="27"/>
      <c r="E41777" s="27"/>
      <c r="I41777" s="27"/>
      <c r="J41777" s="27"/>
    </row>
    <row r="41778" spans="2:10" x14ac:dyDescent="0.25">
      <c r="B41778" s="27"/>
      <c r="D41778" s="27"/>
      <c r="E41778" s="27"/>
      <c r="I41778" s="27"/>
      <c r="J41778" s="27"/>
    </row>
    <row r="41779" spans="2:10" x14ac:dyDescent="0.25">
      <c r="B41779" s="27"/>
      <c r="D41779" s="27"/>
      <c r="E41779" s="27"/>
      <c r="I41779" s="27"/>
      <c r="J41779" s="27"/>
    </row>
    <row r="41780" spans="2:10" x14ac:dyDescent="0.25">
      <c r="B41780" s="27"/>
      <c r="D41780" s="27"/>
      <c r="E41780" s="27"/>
      <c r="I41780" s="27"/>
      <c r="J41780" s="27"/>
    </row>
    <row r="41781" spans="2:10" x14ac:dyDescent="0.25">
      <c r="B41781" s="27"/>
      <c r="D41781" s="27"/>
      <c r="E41781" s="27"/>
      <c r="I41781" s="27"/>
      <c r="J41781" s="27"/>
    </row>
    <row r="41782" spans="2:10" x14ac:dyDescent="0.25">
      <c r="B41782" s="27"/>
      <c r="D41782" s="27"/>
      <c r="E41782" s="27"/>
      <c r="I41782" s="27"/>
      <c r="J41782" s="27"/>
    </row>
    <row r="41783" spans="2:10" x14ac:dyDescent="0.25">
      <c r="B41783" s="27"/>
      <c r="D41783" s="27"/>
      <c r="E41783" s="27"/>
      <c r="I41783" s="27"/>
      <c r="J41783" s="27"/>
    </row>
    <row r="41784" spans="2:10" x14ac:dyDescent="0.25">
      <c r="B41784" s="27"/>
      <c r="D41784" s="27"/>
      <c r="E41784" s="27"/>
      <c r="I41784" s="27"/>
      <c r="J41784" s="27"/>
    </row>
    <row r="41785" spans="2:10" x14ac:dyDescent="0.25">
      <c r="B41785" s="27"/>
      <c r="D41785" s="27"/>
      <c r="E41785" s="27"/>
      <c r="I41785" s="27"/>
      <c r="J41785" s="27"/>
    </row>
    <row r="41786" spans="2:10" x14ac:dyDescent="0.25">
      <c r="B41786" s="27"/>
      <c r="D41786" s="27"/>
      <c r="E41786" s="27"/>
      <c r="I41786" s="27"/>
      <c r="J41786" s="27"/>
    </row>
    <row r="41787" spans="2:10" x14ac:dyDescent="0.25">
      <c r="B41787" s="27"/>
      <c r="D41787" s="27"/>
      <c r="E41787" s="27"/>
      <c r="I41787" s="27"/>
      <c r="J41787" s="27"/>
    </row>
    <row r="41788" spans="2:10" x14ac:dyDescent="0.25">
      <c r="B41788" s="27"/>
      <c r="D41788" s="27"/>
      <c r="E41788" s="27"/>
      <c r="I41788" s="27"/>
      <c r="J41788" s="27"/>
    </row>
    <row r="41789" spans="2:10" x14ac:dyDescent="0.25">
      <c r="B41789" s="27"/>
      <c r="D41789" s="27"/>
      <c r="E41789" s="27"/>
      <c r="I41789" s="27"/>
      <c r="J41789" s="27"/>
    </row>
    <row r="41790" spans="2:10" x14ac:dyDescent="0.25">
      <c r="B41790" s="27"/>
      <c r="D41790" s="27"/>
      <c r="E41790" s="27"/>
      <c r="I41790" s="27"/>
      <c r="J41790" s="27"/>
    </row>
    <row r="41791" spans="2:10" x14ac:dyDescent="0.25">
      <c r="B41791" s="27"/>
      <c r="D41791" s="27"/>
      <c r="E41791" s="27"/>
      <c r="I41791" s="27"/>
      <c r="J41791" s="27"/>
    </row>
    <row r="41792" spans="2:10" x14ac:dyDescent="0.25">
      <c r="B41792" s="27"/>
      <c r="D41792" s="27"/>
      <c r="E41792" s="27"/>
      <c r="I41792" s="27"/>
      <c r="J41792" s="27"/>
    </row>
    <row r="41793" spans="2:10" x14ac:dyDescent="0.25">
      <c r="B41793" s="27"/>
      <c r="D41793" s="27"/>
      <c r="E41793" s="27"/>
      <c r="I41793" s="27"/>
      <c r="J41793" s="27"/>
    </row>
    <row r="41794" spans="2:10" x14ac:dyDescent="0.25">
      <c r="B41794" s="27"/>
      <c r="D41794" s="27"/>
      <c r="E41794" s="27"/>
      <c r="I41794" s="27"/>
      <c r="J41794" s="27"/>
    </row>
    <row r="41795" spans="2:10" x14ac:dyDescent="0.25">
      <c r="B41795" s="27"/>
      <c r="D41795" s="27"/>
      <c r="E41795" s="27"/>
      <c r="I41795" s="27"/>
      <c r="J41795" s="27"/>
    </row>
    <row r="41796" spans="2:10" x14ac:dyDescent="0.25">
      <c r="B41796" s="27"/>
      <c r="D41796" s="27"/>
      <c r="E41796" s="27"/>
      <c r="I41796" s="27"/>
      <c r="J41796" s="27"/>
    </row>
    <row r="41797" spans="2:10" x14ac:dyDescent="0.25">
      <c r="B41797" s="27"/>
      <c r="D41797" s="27"/>
      <c r="E41797" s="27"/>
      <c r="I41797" s="27"/>
      <c r="J41797" s="27"/>
    </row>
    <row r="41798" spans="2:10" x14ac:dyDescent="0.25">
      <c r="B41798" s="27"/>
      <c r="D41798" s="27"/>
      <c r="E41798" s="27"/>
      <c r="I41798" s="27"/>
      <c r="J41798" s="27"/>
    </row>
    <row r="41799" spans="2:10" x14ac:dyDescent="0.25">
      <c r="B41799" s="27"/>
      <c r="D41799" s="27"/>
      <c r="E41799" s="27"/>
      <c r="I41799" s="27"/>
      <c r="J41799" s="27"/>
    </row>
    <row r="41800" spans="2:10" x14ac:dyDescent="0.25">
      <c r="B41800" s="27"/>
      <c r="D41800" s="27"/>
      <c r="E41800" s="27"/>
      <c r="I41800" s="27"/>
      <c r="J41800" s="27"/>
    </row>
    <row r="41801" spans="2:10" x14ac:dyDescent="0.25">
      <c r="B41801" s="27"/>
      <c r="D41801" s="27"/>
      <c r="E41801" s="27"/>
      <c r="I41801" s="27"/>
      <c r="J41801" s="27"/>
    </row>
    <row r="41802" spans="2:10" x14ac:dyDescent="0.25">
      <c r="B41802" s="27"/>
      <c r="D41802" s="27"/>
      <c r="E41802" s="27"/>
      <c r="I41802" s="27"/>
      <c r="J41802" s="27"/>
    </row>
    <row r="41803" spans="2:10" x14ac:dyDescent="0.25">
      <c r="B41803" s="27"/>
      <c r="D41803" s="27"/>
      <c r="E41803" s="27"/>
      <c r="I41803" s="27"/>
      <c r="J41803" s="27"/>
    </row>
    <row r="41804" spans="2:10" x14ac:dyDescent="0.25">
      <c r="B41804" s="27"/>
      <c r="D41804" s="27"/>
      <c r="E41804" s="27"/>
      <c r="I41804" s="27"/>
      <c r="J41804" s="27"/>
    </row>
    <row r="41805" spans="2:10" x14ac:dyDescent="0.25">
      <c r="B41805" s="27"/>
      <c r="D41805" s="27"/>
      <c r="E41805" s="27"/>
      <c r="I41805" s="27"/>
      <c r="J41805" s="27"/>
    </row>
    <row r="41806" spans="2:10" x14ac:dyDescent="0.25">
      <c r="B41806" s="27"/>
      <c r="D41806" s="27"/>
      <c r="E41806" s="27"/>
      <c r="I41806" s="27"/>
      <c r="J41806" s="27"/>
    </row>
    <row r="41807" spans="2:10" x14ac:dyDescent="0.25">
      <c r="B41807" s="27"/>
      <c r="D41807" s="27"/>
      <c r="E41807" s="27"/>
      <c r="I41807" s="27"/>
      <c r="J41807" s="27"/>
    </row>
    <row r="41808" spans="2:10" x14ac:dyDescent="0.25">
      <c r="B41808" s="27"/>
      <c r="D41808" s="27"/>
      <c r="E41808" s="27"/>
      <c r="I41808" s="27"/>
      <c r="J41808" s="27"/>
    </row>
    <row r="41809" spans="2:10" x14ac:dyDescent="0.25">
      <c r="B41809" s="27"/>
      <c r="D41809" s="27"/>
      <c r="E41809" s="27"/>
      <c r="I41809" s="27"/>
      <c r="J41809" s="27"/>
    </row>
    <row r="41810" spans="2:10" x14ac:dyDescent="0.25">
      <c r="B41810" s="27"/>
      <c r="D41810" s="27"/>
      <c r="E41810" s="27"/>
      <c r="I41810" s="27"/>
      <c r="J41810" s="27"/>
    </row>
    <row r="41811" spans="2:10" x14ac:dyDescent="0.25">
      <c r="B41811" s="27"/>
      <c r="D41811" s="27"/>
      <c r="E41811" s="27"/>
      <c r="I41811" s="27"/>
      <c r="J41811" s="27"/>
    </row>
    <row r="41812" spans="2:10" x14ac:dyDescent="0.25">
      <c r="B41812" s="27"/>
      <c r="D41812" s="27"/>
      <c r="E41812" s="27"/>
      <c r="I41812" s="27"/>
      <c r="J41812" s="27"/>
    </row>
    <row r="41813" spans="2:10" x14ac:dyDescent="0.25">
      <c r="B41813" s="27"/>
      <c r="D41813" s="27"/>
      <c r="E41813" s="27"/>
      <c r="I41813" s="27"/>
      <c r="J41813" s="27"/>
    </row>
    <row r="41814" spans="2:10" x14ac:dyDescent="0.25">
      <c r="B41814" s="27"/>
      <c r="D41814" s="27"/>
      <c r="E41814" s="27"/>
      <c r="I41814" s="27"/>
      <c r="J41814" s="27"/>
    </row>
    <row r="41815" spans="2:10" x14ac:dyDescent="0.25">
      <c r="B41815" s="27"/>
      <c r="D41815" s="27"/>
      <c r="E41815" s="27"/>
      <c r="I41815" s="27"/>
      <c r="J41815" s="27"/>
    </row>
    <row r="41816" spans="2:10" x14ac:dyDescent="0.25">
      <c r="B41816" s="27"/>
      <c r="D41816" s="27"/>
      <c r="E41816" s="27"/>
      <c r="I41816" s="27"/>
      <c r="J41816" s="27"/>
    </row>
    <row r="41817" spans="2:10" x14ac:dyDescent="0.25">
      <c r="B41817" s="27"/>
      <c r="D41817" s="27"/>
      <c r="E41817" s="27"/>
      <c r="I41817" s="27"/>
      <c r="J41817" s="27"/>
    </row>
    <row r="41818" spans="2:10" x14ac:dyDescent="0.25">
      <c r="B41818" s="27"/>
      <c r="D41818" s="27"/>
      <c r="E41818" s="27"/>
      <c r="I41818" s="27"/>
      <c r="J41818" s="27"/>
    </row>
    <row r="41819" spans="2:10" x14ac:dyDescent="0.25">
      <c r="B41819" s="27"/>
      <c r="D41819" s="27"/>
      <c r="E41819" s="27"/>
      <c r="I41819" s="27"/>
      <c r="J41819" s="27"/>
    </row>
    <row r="41820" spans="2:10" x14ac:dyDescent="0.25">
      <c r="B41820" s="27"/>
      <c r="D41820" s="27"/>
      <c r="E41820" s="27"/>
      <c r="I41820" s="27"/>
      <c r="J41820" s="27"/>
    </row>
    <row r="41821" spans="2:10" x14ac:dyDescent="0.25">
      <c r="B41821" s="27"/>
      <c r="D41821" s="27"/>
      <c r="E41821" s="27"/>
      <c r="I41821" s="27"/>
      <c r="J41821" s="27"/>
    </row>
    <row r="41822" spans="2:10" x14ac:dyDescent="0.25">
      <c r="B41822" s="27"/>
      <c r="D41822" s="27"/>
      <c r="E41822" s="27"/>
      <c r="I41822" s="27"/>
      <c r="J41822" s="27"/>
    </row>
    <row r="41823" spans="2:10" x14ac:dyDescent="0.25">
      <c r="B41823" s="27"/>
      <c r="D41823" s="27"/>
      <c r="E41823" s="27"/>
      <c r="I41823" s="27"/>
      <c r="J41823" s="27"/>
    </row>
    <row r="41824" spans="2:10" x14ac:dyDescent="0.25">
      <c r="B41824" s="27"/>
      <c r="D41824" s="27"/>
      <c r="E41824" s="27"/>
      <c r="I41824" s="27"/>
      <c r="J41824" s="27"/>
    </row>
    <row r="41825" spans="2:10" x14ac:dyDescent="0.25">
      <c r="B41825" s="27"/>
      <c r="D41825" s="27"/>
      <c r="E41825" s="27"/>
      <c r="I41825" s="27"/>
      <c r="J41825" s="27"/>
    </row>
    <row r="41826" spans="2:10" x14ac:dyDescent="0.25">
      <c r="B41826" s="27"/>
      <c r="D41826" s="27"/>
      <c r="E41826" s="27"/>
      <c r="I41826" s="27"/>
      <c r="J41826" s="27"/>
    </row>
    <row r="41827" spans="2:10" x14ac:dyDescent="0.25">
      <c r="B41827" s="27"/>
      <c r="D41827" s="27"/>
      <c r="E41827" s="27"/>
      <c r="I41827" s="27"/>
      <c r="J41827" s="27"/>
    </row>
    <row r="41828" spans="2:10" x14ac:dyDescent="0.25">
      <c r="B41828" s="27"/>
      <c r="D41828" s="27"/>
      <c r="E41828" s="27"/>
      <c r="I41828" s="27"/>
      <c r="J41828" s="27"/>
    </row>
    <row r="41829" spans="2:10" x14ac:dyDescent="0.25">
      <c r="B41829" s="27"/>
      <c r="D41829" s="27"/>
      <c r="E41829" s="27"/>
      <c r="I41829" s="27"/>
      <c r="J41829" s="27"/>
    </row>
    <row r="41830" spans="2:10" x14ac:dyDescent="0.25">
      <c r="B41830" s="27"/>
      <c r="D41830" s="27"/>
      <c r="E41830" s="27"/>
      <c r="I41830" s="27"/>
      <c r="J41830" s="27"/>
    </row>
    <row r="41831" spans="2:10" x14ac:dyDescent="0.25">
      <c r="B41831" s="27"/>
      <c r="D41831" s="27"/>
      <c r="E41831" s="27"/>
      <c r="I41831" s="27"/>
      <c r="J41831" s="27"/>
    </row>
    <row r="41832" spans="2:10" x14ac:dyDescent="0.25">
      <c r="B41832" s="27"/>
      <c r="D41832" s="27"/>
      <c r="E41832" s="27"/>
      <c r="I41832" s="27"/>
      <c r="J41832" s="27"/>
    </row>
    <row r="41833" spans="2:10" x14ac:dyDescent="0.25">
      <c r="B41833" s="27"/>
      <c r="D41833" s="27"/>
      <c r="E41833" s="27"/>
      <c r="I41833" s="27"/>
      <c r="J41833" s="27"/>
    </row>
    <row r="41834" spans="2:10" x14ac:dyDescent="0.25">
      <c r="B41834" s="27"/>
      <c r="D41834" s="27"/>
      <c r="E41834" s="27"/>
      <c r="I41834" s="27"/>
      <c r="J41834" s="27"/>
    </row>
    <row r="41835" spans="2:10" x14ac:dyDescent="0.25">
      <c r="B41835" s="27"/>
      <c r="D41835" s="27"/>
      <c r="E41835" s="27"/>
      <c r="I41835" s="27"/>
      <c r="J41835" s="27"/>
    </row>
    <row r="41836" spans="2:10" x14ac:dyDescent="0.25">
      <c r="B41836" s="27"/>
      <c r="D41836" s="27"/>
      <c r="E41836" s="27"/>
      <c r="I41836" s="27"/>
      <c r="J41836" s="27"/>
    </row>
    <row r="41837" spans="2:10" x14ac:dyDescent="0.25">
      <c r="B41837" s="27"/>
      <c r="D41837" s="27"/>
      <c r="E41837" s="27"/>
      <c r="I41837" s="27"/>
      <c r="J41837" s="27"/>
    </row>
    <row r="41838" spans="2:10" x14ac:dyDescent="0.25">
      <c r="B41838" s="27"/>
      <c r="D41838" s="27"/>
      <c r="E41838" s="27"/>
      <c r="I41838" s="27"/>
      <c r="J41838" s="27"/>
    </row>
    <row r="41839" spans="2:10" x14ac:dyDescent="0.25">
      <c r="B41839" s="27"/>
      <c r="D41839" s="27"/>
      <c r="E41839" s="27"/>
      <c r="I41839" s="27"/>
      <c r="J41839" s="27"/>
    </row>
    <row r="41840" spans="2:10" x14ac:dyDescent="0.25">
      <c r="B41840" s="27"/>
      <c r="D41840" s="27"/>
      <c r="E41840" s="27"/>
      <c r="I41840" s="27"/>
      <c r="J41840" s="27"/>
    </row>
    <row r="41841" spans="2:10" x14ac:dyDescent="0.25">
      <c r="B41841" s="27"/>
      <c r="D41841" s="27"/>
      <c r="E41841" s="27"/>
      <c r="I41841" s="27"/>
      <c r="J41841" s="27"/>
    </row>
    <row r="41842" spans="2:10" x14ac:dyDescent="0.25">
      <c r="B41842" s="27"/>
      <c r="D41842" s="27"/>
      <c r="E41842" s="27"/>
      <c r="I41842" s="27"/>
      <c r="J41842" s="27"/>
    </row>
    <row r="41843" spans="2:10" x14ac:dyDescent="0.25">
      <c r="B41843" s="27"/>
      <c r="D41843" s="27"/>
      <c r="E41843" s="27"/>
      <c r="I41843" s="27"/>
      <c r="J41843" s="27"/>
    </row>
    <row r="41844" spans="2:10" x14ac:dyDescent="0.25">
      <c r="B41844" s="27"/>
      <c r="D41844" s="27"/>
      <c r="E41844" s="27"/>
      <c r="I41844" s="27"/>
      <c r="J41844" s="27"/>
    </row>
    <row r="41845" spans="2:10" x14ac:dyDescent="0.25">
      <c r="B41845" s="27"/>
      <c r="D41845" s="27"/>
      <c r="E41845" s="27"/>
      <c r="I41845" s="27"/>
      <c r="J41845" s="27"/>
    </row>
    <row r="41846" spans="2:10" x14ac:dyDescent="0.25">
      <c r="B41846" s="27"/>
      <c r="D41846" s="27"/>
      <c r="E41846" s="27"/>
      <c r="I41846" s="27"/>
      <c r="J41846" s="27"/>
    </row>
    <row r="41847" spans="2:10" x14ac:dyDescent="0.25">
      <c r="B41847" s="27"/>
      <c r="D41847" s="27"/>
      <c r="E41847" s="27"/>
      <c r="I41847" s="27"/>
      <c r="J41847" s="27"/>
    </row>
    <row r="41848" spans="2:10" x14ac:dyDescent="0.25">
      <c r="B41848" s="27"/>
      <c r="D41848" s="27"/>
      <c r="E41848" s="27"/>
      <c r="I41848" s="27"/>
      <c r="J41848" s="27"/>
    </row>
    <row r="41849" spans="2:10" x14ac:dyDescent="0.25">
      <c r="B41849" s="27"/>
      <c r="D41849" s="27"/>
      <c r="E41849" s="27"/>
      <c r="I41849" s="27"/>
      <c r="J41849" s="27"/>
    </row>
    <row r="41850" spans="2:10" x14ac:dyDescent="0.25">
      <c r="B41850" s="27"/>
      <c r="D41850" s="27"/>
      <c r="E41850" s="27"/>
      <c r="I41850" s="27"/>
      <c r="J41850" s="27"/>
    </row>
    <row r="41851" spans="2:10" x14ac:dyDescent="0.25">
      <c r="B41851" s="27"/>
      <c r="D41851" s="27"/>
      <c r="E41851" s="27"/>
      <c r="I41851" s="27"/>
      <c r="J41851" s="27"/>
    </row>
    <row r="41852" spans="2:10" x14ac:dyDescent="0.25">
      <c r="B41852" s="27"/>
      <c r="D41852" s="27"/>
      <c r="E41852" s="27"/>
      <c r="I41852" s="27"/>
      <c r="J41852" s="27"/>
    </row>
    <row r="41853" spans="2:10" x14ac:dyDescent="0.25">
      <c r="B41853" s="27"/>
      <c r="D41853" s="27"/>
      <c r="E41853" s="27"/>
      <c r="I41853" s="27"/>
      <c r="J41853" s="27"/>
    </row>
    <row r="41854" spans="2:10" x14ac:dyDescent="0.25">
      <c r="B41854" s="27"/>
      <c r="D41854" s="27"/>
      <c r="E41854" s="27"/>
      <c r="I41854" s="27"/>
      <c r="J41854" s="27"/>
    </row>
    <row r="41855" spans="2:10" x14ac:dyDescent="0.25">
      <c r="B41855" s="27"/>
      <c r="D41855" s="27"/>
      <c r="E41855" s="27"/>
      <c r="I41855" s="27"/>
      <c r="J41855" s="27"/>
    </row>
    <row r="41856" spans="2:10" x14ac:dyDescent="0.25">
      <c r="B41856" s="27"/>
      <c r="D41856" s="27"/>
      <c r="E41856" s="27"/>
      <c r="I41856" s="27"/>
      <c r="J41856" s="27"/>
    </row>
    <row r="41857" spans="2:10" x14ac:dyDescent="0.25">
      <c r="B41857" s="27"/>
      <c r="D41857" s="27"/>
      <c r="E41857" s="27"/>
      <c r="I41857" s="27"/>
      <c r="J41857" s="27"/>
    </row>
    <row r="41858" spans="2:10" x14ac:dyDescent="0.25">
      <c r="B41858" s="27"/>
      <c r="D41858" s="27"/>
      <c r="E41858" s="27"/>
      <c r="I41858" s="27"/>
      <c r="J41858" s="27"/>
    </row>
    <row r="41859" spans="2:10" x14ac:dyDescent="0.25">
      <c r="B41859" s="27"/>
      <c r="D41859" s="27"/>
      <c r="E41859" s="27"/>
      <c r="I41859" s="27"/>
      <c r="J41859" s="27"/>
    </row>
    <row r="41860" spans="2:10" x14ac:dyDescent="0.25">
      <c r="B41860" s="27"/>
      <c r="D41860" s="27"/>
      <c r="E41860" s="27"/>
      <c r="I41860" s="27"/>
      <c r="J41860" s="27"/>
    </row>
    <row r="41861" spans="2:10" x14ac:dyDescent="0.25">
      <c r="B41861" s="27"/>
      <c r="D41861" s="27"/>
      <c r="E41861" s="27"/>
      <c r="I41861" s="27"/>
      <c r="J41861" s="27"/>
    </row>
    <row r="41862" spans="2:10" x14ac:dyDescent="0.25">
      <c r="B41862" s="27"/>
      <c r="D41862" s="27"/>
      <c r="E41862" s="27"/>
      <c r="I41862" s="27"/>
      <c r="J41862" s="27"/>
    </row>
    <row r="41863" spans="2:10" x14ac:dyDescent="0.25">
      <c r="B41863" s="27"/>
      <c r="D41863" s="27"/>
      <c r="E41863" s="27"/>
      <c r="I41863" s="27"/>
      <c r="J41863" s="27"/>
    </row>
    <row r="41864" spans="2:10" x14ac:dyDescent="0.25">
      <c r="B41864" s="27"/>
      <c r="D41864" s="27"/>
      <c r="E41864" s="27"/>
      <c r="I41864" s="27"/>
      <c r="J41864" s="27"/>
    </row>
    <row r="41865" spans="2:10" x14ac:dyDescent="0.25">
      <c r="B41865" s="27"/>
      <c r="D41865" s="27"/>
      <c r="E41865" s="27"/>
      <c r="I41865" s="27"/>
      <c r="J41865" s="27"/>
    </row>
    <row r="41866" spans="2:10" x14ac:dyDescent="0.25">
      <c r="B41866" s="27"/>
      <c r="D41866" s="27"/>
      <c r="E41866" s="27"/>
      <c r="I41866" s="27"/>
      <c r="J41866" s="27"/>
    </row>
    <row r="41867" spans="2:10" x14ac:dyDescent="0.25">
      <c r="B41867" s="27"/>
      <c r="D41867" s="27"/>
      <c r="E41867" s="27"/>
      <c r="I41867" s="27"/>
      <c r="J41867" s="27"/>
    </row>
    <row r="41868" spans="2:10" x14ac:dyDescent="0.25">
      <c r="B41868" s="27"/>
      <c r="D41868" s="27"/>
      <c r="E41868" s="27"/>
      <c r="I41868" s="27"/>
      <c r="J41868" s="27"/>
    </row>
    <row r="41869" spans="2:10" x14ac:dyDescent="0.25">
      <c r="B41869" s="27"/>
      <c r="D41869" s="27"/>
      <c r="E41869" s="27"/>
      <c r="I41869" s="27"/>
      <c r="J41869" s="27"/>
    </row>
    <row r="41870" spans="2:10" x14ac:dyDescent="0.25">
      <c r="B41870" s="27"/>
      <c r="D41870" s="27"/>
      <c r="E41870" s="27"/>
      <c r="I41870" s="27"/>
      <c r="J41870" s="27"/>
    </row>
    <row r="41871" spans="2:10" x14ac:dyDescent="0.25">
      <c r="B41871" s="27"/>
      <c r="D41871" s="27"/>
      <c r="E41871" s="27"/>
      <c r="I41871" s="27"/>
      <c r="J41871" s="27"/>
    </row>
    <row r="41872" spans="2:10" x14ac:dyDescent="0.25">
      <c r="B41872" s="27"/>
      <c r="D41872" s="27"/>
      <c r="E41872" s="27"/>
      <c r="I41872" s="27"/>
      <c r="J41872" s="27"/>
    </row>
    <row r="41873" spans="2:10" x14ac:dyDescent="0.25">
      <c r="B41873" s="27"/>
      <c r="D41873" s="27"/>
      <c r="E41873" s="27"/>
      <c r="I41873" s="27"/>
      <c r="J41873" s="27"/>
    </row>
    <row r="41874" spans="2:10" x14ac:dyDescent="0.25">
      <c r="B41874" s="27"/>
      <c r="D41874" s="27"/>
      <c r="E41874" s="27"/>
      <c r="I41874" s="27"/>
      <c r="J41874" s="27"/>
    </row>
    <row r="41875" spans="2:10" x14ac:dyDescent="0.25">
      <c r="B41875" s="27"/>
      <c r="D41875" s="27"/>
      <c r="E41875" s="27"/>
      <c r="I41875" s="27"/>
      <c r="J41875" s="27"/>
    </row>
    <row r="41876" spans="2:10" x14ac:dyDescent="0.25">
      <c r="B41876" s="27"/>
      <c r="D41876" s="27"/>
      <c r="E41876" s="27"/>
      <c r="I41876" s="27"/>
      <c r="J41876" s="27"/>
    </row>
    <row r="41877" spans="2:10" x14ac:dyDescent="0.25">
      <c r="B41877" s="27"/>
      <c r="D41877" s="27"/>
      <c r="E41877" s="27"/>
      <c r="I41877" s="27"/>
      <c r="J41877" s="27"/>
    </row>
    <row r="41878" spans="2:10" x14ac:dyDescent="0.25">
      <c r="B41878" s="27"/>
      <c r="D41878" s="27"/>
      <c r="E41878" s="27"/>
      <c r="I41878" s="27"/>
      <c r="J41878" s="27"/>
    </row>
    <row r="41879" spans="2:10" x14ac:dyDescent="0.25">
      <c r="B41879" s="27"/>
      <c r="D41879" s="27"/>
      <c r="E41879" s="27"/>
      <c r="I41879" s="27"/>
      <c r="J41879" s="27"/>
    </row>
    <row r="41880" spans="2:10" x14ac:dyDescent="0.25">
      <c r="B41880" s="27"/>
      <c r="D41880" s="27"/>
      <c r="E41880" s="27"/>
      <c r="I41880" s="27"/>
      <c r="J41880" s="27"/>
    </row>
    <row r="41881" spans="2:10" x14ac:dyDescent="0.25">
      <c r="B41881" s="27"/>
      <c r="D41881" s="27"/>
      <c r="E41881" s="27"/>
      <c r="I41881" s="27"/>
      <c r="J41881" s="27"/>
    </row>
    <row r="41882" spans="2:10" x14ac:dyDescent="0.25">
      <c r="B41882" s="27"/>
      <c r="D41882" s="27"/>
      <c r="E41882" s="27"/>
      <c r="I41882" s="27"/>
      <c r="J41882" s="27"/>
    </row>
    <row r="41883" spans="2:10" x14ac:dyDescent="0.25">
      <c r="B41883" s="27"/>
      <c r="D41883" s="27"/>
      <c r="E41883" s="27"/>
      <c r="I41883" s="27"/>
      <c r="J41883" s="27"/>
    </row>
    <row r="41884" spans="2:10" x14ac:dyDescent="0.25">
      <c r="B41884" s="27"/>
      <c r="D41884" s="27"/>
      <c r="E41884" s="27"/>
      <c r="I41884" s="27"/>
      <c r="J41884" s="27"/>
    </row>
    <row r="41885" spans="2:10" x14ac:dyDescent="0.25">
      <c r="B41885" s="27"/>
      <c r="D41885" s="27"/>
      <c r="E41885" s="27"/>
      <c r="I41885" s="27"/>
      <c r="J41885" s="27"/>
    </row>
    <row r="41886" spans="2:10" x14ac:dyDescent="0.25">
      <c r="B41886" s="27"/>
      <c r="D41886" s="27"/>
      <c r="E41886" s="27"/>
      <c r="I41886" s="27"/>
      <c r="J41886" s="27"/>
    </row>
    <row r="41887" spans="2:10" x14ac:dyDescent="0.25">
      <c r="B41887" s="27"/>
      <c r="D41887" s="27"/>
      <c r="E41887" s="27"/>
      <c r="I41887" s="27"/>
      <c r="J41887" s="27"/>
    </row>
    <row r="41888" spans="2:10" x14ac:dyDescent="0.25">
      <c r="B41888" s="27"/>
      <c r="D41888" s="27"/>
      <c r="E41888" s="27"/>
      <c r="I41888" s="27"/>
      <c r="J41888" s="27"/>
    </row>
    <row r="41889" spans="2:10" x14ac:dyDescent="0.25">
      <c r="B41889" s="27"/>
      <c r="D41889" s="27"/>
      <c r="E41889" s="27"/>
      <c r="I41889" s="27"/>
      <c r="J41889" s="27"/>
    </row>
    <row r="41890" spans="2:10" x14ac:dyDescent="0.25">
      <c r="B41890" s="27"/>
      <c r="D41890" s="27"/>
      <c r="E41890" s="27"/>
      <c r="I41890" s="27"/>
      <c r="J41890" s="27"/>
    </row>
    <row r="41891" spans="2:10" x14ac:dyDescent="0.25">
      <c r="B41891" s="27"/>
      <c r="D41891" s="27"/>
      <c r="E41891" s="27"/>
      <c r="I41891" s="27"/>
      <c r="J41891" s="27"/>
    </row>
    <row r="41892" spans="2:10" x14ac:dyDescent="0.25">
      <c r="B41892" s="27"/>
      <c r="D41892" s="27"/>
      <c r="E41892" s="27"/>
      <c r="I41892" s="27"/>
      <c r="J41892" s="27"/>
    </row>
    <row r="41893" spans="2:10" x14ac:dyDescent="0.25">
      <c r="B41893" s="27"/>
      <c r="D41893" s="27"/>
      <c r="E41893" s="27"/>
      <c r="I41893" s="27"/>
      <c r="J41893" s="27"/>
    </row>
    <row r="41894" spans="2:10" x14ac:dyDescent="0.25">
      <c r="B41894" s="27"/>
      <c r="D41894" s="27"/>
      <c r="E41894" s="27"/>
      <c r="I41894" s="27"/>
      <c r="J41894" s="27"/>
    </row>
    <row r="41895" spans="2:10" x14ac:dyDescent="0.25">
      <c r="B41895" s="27"/>
      <c r="D41895" s="27"/>
      <c r="E41895" s="27"/>
      <c r="I41895" s="27"/>
      <c r="J41895" s="27"/>
    </row>
    <row r="41896" spans="2:10" x14ac:dyDescent="0.25">
      <c r="B41896" s="27"/>
      <c r="D41896" s="27"/>
      <c r="E41896" s="27"/>
      <c r="I41896" s="27"/>
      <c r="J41896" s="27"/>
    </row>
    <row r="41897" spans="2:10" x14ac:dyDescent="0.25">
      <c r="B41897" s="27"/>
      <c r="D41897" s="27"/>
      <c r="E41897" s="27"/>
      <c r="I41897" s="27"/>
      <c r="J41897" s="27"/>
    </row>
    <row r="41898" spans="2:10" x14ac:dyDescent="0.25">
      <c r="B41898" s="27"/>
      <c r="D41898" s="27"/>
      <c r="E41898" s="27"/>
      <c r="I41898" s="27"/>
      <c r="J41898" s="27"/>
    </row>
    <row r="41899" spans="2:10" x14ac:dyDescent="0.25">
      <c r="B41899" s="27"/>
      <c r="D41899" s="27"/>
      <c r="E41899" s="27"/>
      <c r="I41899" s="27"/>
      <c r="J41899" s="27"/>
    </row>
    <row r="41900" spans="2:10" x14ac:dyDescent="0.25">
      <c r="B41900" s="27"/>
      <c r="D41900" s="27"/>
      <c r="E41900" s="27"/>
      <c r="I41900" s="27"/>
      <c r="J41900" s="27"/>
    </row>
    <row r="41901" spans="2:10" x14ac:dyDescent="0.25">
      <c r="B41901" s="27"/>
      <c r="D41901" s="27"/>
      <c r="E41901" s="27"/>
      <c r="I41901" s="27"/>
      <c r="J41901" s="27"/>
    </row>
    <row r="41902" spans="2:10" x14ac:dyDescent="0.25">
      <c r="B41902" s="27"/>
      <c r="D41902" s="27"/>
      <c r="E41902" s="27"/>
      <c r="I41902" s="27"/>
      <c r="J41902" s="27"/>
    </row>
    <row r="41903" spans="2:10" x14ac:dyDescent="0.25">
      <c r="B41903" s="27"/>
      <c r="D41903" s="27"/>
      <c r="E41903" s="27"/>
      <c r="I41903" s="27"/>
      <c r="J41903" s="27"/>
    </row>
    <row r="41904" spans="2:10" x14ac:dyDescent="0.25">
      <c r="B41904" s="27"/>
      <c r="D41904" s="27"/>
      <c r="E41904" s="27"/>
      <c r="I41904" s="27"/>
      <c r="J41904" s="27"/>
    </row>
    <row r="41905" spans="2:10" x14ac:dyDescent="0.25">
      <c r="B41905" s="27"/>
      <c r="D41905" s="27"/>
      <c r="E41905" s="27"/>
      <c r="I41905" s="27"/>
      <c r="J41905" s="27"/>
    </row>
    <row r="41906" spans="2:10" x14ac:dyDescent="0.25">
      <c r="B41906" s="27"/>
      <c r="D41906" s="27"/>
      <c r="E41906" s="27"/>
      <c r="I41906" s="27"/>
      <c r="J41906" s="27"/>
    </row>
    <row r="41907" spans="2:10" x14ac:dyDescent="0.25">
      <c r="B41907" s="27"/>
      <c r="D41907" s="27"/>
      <c r="E41907" s="27"/>
      <c r="I41907" s="27"/>
      <c r="J41907" s="27"/>
    </row>
    <row r="41908" spans="2:10" x14ac:dyDescent="0.25">
      <c r="B41908" s="27"/>
      <c r="D41908" s="27"/>
      <c r="E41908" s="27"/>
      <c r="I41908" s="27"/>
      <c r="J41908" s="27"/>
    </row>
    <row r="41909" spans="2:10" x14ac:dyDescent="0.25">
      <c r="B41909" s="27"/>
      <c r="D41909" s="27"/>
      <c r="E41909" s="27"/>
      <c r="I41909" s="27"/>
      <c r="J41909" s="27"/>
    </row>
    <row r="41910" spans="2:10" x14ac:dyDescent="0.25">
      <c r="B41910" s="27"/>
      <c r="D41910" s="27"/>
      <c r="E41910" s="27"/>
      <c r="I41910" s="27"/>
      <c r="J41910" s="27"/>
    </row>
    <row r="41911" spans="2:10" x14ac:dyDescent="0.25">
      <c r="B41911" s="27"/>
      <c r="D41911" s="27"/>
      <c r="E41911" s="27"/>
      <c r="I41911" s="27"/>
      <c r="J41911" s="27"/>
    </row>
    <row r="41912" spans="2:10" x14ac:dyDescent="0.25">
      <c r="B41912" s="27"/>
      <c r="D41912" s="27"/>
      <c r="E41912" s="27"/>
      <c r="I41912" s="27"/>
      <c r="J41912" s="27"/>
    </row>
    <row r="41913" spans="2:10" x14ac:dyDescent="0.25">
      <c r="B41913" s="27"/>
      <c r="D41913" s="27"/>
      <c r="E41913" s="27"/>
      <c r="I41913" s="27"/>
      <c r="J41913" s="27"/>
    </row>
    <row r="41914" spans="2:10" x14ac:dyDescent="0.25">
      <c r="B41914" s="27"/>
      <c r="D41914" s="27"/>
      <c r="E41914" s="27"/>
      <c r="I41914" s="27"/>
      <c r="J41914" s="27"/>
    </row>
    <row r="41915" spans="2:10" x14ac:dyDescent="0.25">
      <c r="B41915" s="27"/>
      <c r="D41915" s="27"/>
      <c r="E41915" s="27"/>
      <c r="I41915" s="27"/>
      <c r="J41915" s="27"/>
    </row>
    <row r="41916" spans="2:10" x14ac:dyDescent="0.25">
      <c r="B41916" s="27"/>
      <c r="D41916" s="27"/>
      <c r="E41916" s="27"/>
      <c r="I41916" s="27"/>
      <c r="J41916" s="27"/>
    </row>
    <row r="41917" spans="2:10" x14ac:dyDescent="0.25">
      <c r="B41917" s="27"/>
      <c r="D41917" s="27"/>
      <c r="E41917" s="27"/>
      <c r="I41917" s="27"/>
      <c r="J41917" s="27"/>
    </row>
    <row r="41918" spans="2:10" x14ac:dyDescent="0.25">
      <c r="B41918" s="27"/>
      <c r="D41918" s="27"/>
      <c r="E41918" s="27"/>
      <c r="I41918" s="27"/>
      <c r="J41918" s="27"/>
    </row>
    <row r="41919" spans="2:10" x14ac:dyDescent="0.25">
      <c r="B41919" s="27"/>
      <c r="D41919" s="27"/>
      <c r="E41919" s="27"/>
      <c r="I41919" s="27"/>
      <c r="J41919" s="27"/>
    </row>
    <row r="41920" spans="2:10" x14ac:dyDescent="0.25">
      <c r="B41920" s="27"/>
      <c r="D41920" s="27"/>
      <c r="E41920" s="27"/>
      <c r="I41920" s="27"/>
      <c r="J41920" s="27"/>
    </row>
    <row r="41921" spans="2:10" x14ac:dyDescent="0.25">
      <c r="B41921" s="27"/>
      <c r="D41921" s="27"/>
      <c r="E41921" s="27"/>
      <c r="I41921" s="27"/>
      <c r="J41921" s="27"/>
    </row>
    <row r="41922" spans="2:10" x14ac:dyDescent="0.25">
      <c r="B41922" s="27"/>
      <c r="D41922" s="27"/>
      <c r="E41922" s="27"/>
      <c r="I41922" s="27"/>
      <c r="J41922" s="27"/>
    </row>
    <row r="41923" spans="2:10" x14ac:dyDescent="0.25">
      <c r="B41923" s="27"/>
      <c r="D41923" s="27"/>
      <c r="E41923" s="27"/>
      <c r="I41923" s="27"/>
      <c r="J41923" s="27"/>
    </row>
    <row r="41924" spans="2:10" x14ac:dyDescent="0.25">
      <c r="B41924" s="27"/>
      <c r="D41924" s="27"/>
      <c r="E41924" s="27"/>
      <c r="I41924" s="27"/>
      <c r="J41924" s="27"/>
    </row>
    <row r="41925" spans="2:10" x14ac:dyDescent="0.25">
      <c r="B41925" s="27"/>
      <c r="D41925" s="27"/>
      <c r="E41925" s="27"/>
      <c r="I41925" s="27"/>
      <c r="J41925" s="27"/>
    </row>
    <row r="41926" spans="2:10" x14ac:dyDescent="0.25">
      <c r="B41926" s="27"/>
      <c r="D41926" s="27"/>
      <c r="E41926" s="27"/>
      <c r="I41926" s="27"/>
      <c r="J41926" s="27"/>
    </row>
    <row r="41927" spans="2:10" x14ac:dyDescent="0.25">
      <c r="B41927" s="27"/>
      <c r="D41927" s="27"/>
      <c r="E41927" s="27"/>
      <c r="I41927" s="27"/>
      <c r="J41927" s="27"/>
    </row>
    <row r="41928" spans="2:10" x14ac:dyDescent="0.25">
      <c r="B41928" s="27"/>
      <c r="D41928" s="27"/>
      <c r="E41928" s="27"/>
      <c r="I41928" s="27"/>
      <c r="J41928" s="27"/>
    </row>
    <row r="41929" spans="2:10" x14ac:dyDescent="0.25">
      <c r="B41929" s="27"/>
      <c r="D41929" s="27"/>
      <c r="E41929" s="27"/>
      <c r="I41929" s="27"/>
      <c r="J41929" s="27"/>
    </row>
    <row r="41930" spans="2:10" x14ac:dyDescent="0.25">
      <c r="B41930" s="27"/>
      <c r="D41930" s="27"/>
      <c r="E41930" s="27"/>
      <c r="I41930" s="27"/>
      <c r="J41930" s="27"/>
    </row>
    <row r="41931" spans="2:10" x14ac:dyDescent="0.25">
      <c r="B41931" s="27"/>
      <c r="D41931" s="27"/>
      <c r="E41931" s="27"/>
      <c r="I41931" s="27"/>
      <c r="J41931" s="27"/>
    </row>
    <row r="41932" spans="2:10" x14ac:dyDescent="0.25">
      <c r="B41932" s="27"/>
      <c r="D41932" s="27"/>
      <c r="E41932" s="27"/>
      <c r="I41932" s="27"/>
      <c r="J41932" s="27"/>
    </row>
    <row r="41933" spans="2:10" x14ac:dyDescent="0.25">
      <c r="B41933" s="27"/>
      <c r="D41933" s="27"/>
      <c r="E41933" s="27"/>
      <c r="I41933" s="27"/>
      <c r="J41933" s="27"/>
    </row>
    <row r="41934" spans="2:10" x14ac:dyDescent="0.25">
      <c r="B41934" s="27"/>
      <c r="D41934" s="27"/>
      <c r="E41934" s="27"/>
      <c r="I41934" s="27"/>
      <c r="J41934" s="27"/>
    </row>
    <row r="41935" spans="2:10" x14ac:dyDescent="0.25">
      <c r="B41935" s="27"/>
      <c r="D41935" s="27"/>
      <c r="E41935" s="27"/>
      <c r="I41935" s="27"/>
      <c r="J41935" s="27"/>
    </row>
    <row r="41936" spans="2:10" x14ac:dyDescent="0.25">
      <c r="B41936" s="27"/>
      <c r="D41936" s="27"/>
      <c r="E41936" s="27"/>
      <c r="I41936" s="27"/>
      <c r="J41936" s="27"/>
    </row>
    <row r="41937" spans="2:10" x14ac:dyDescent="0.25">
      <c r="B41937" s="27"/>
      <c r="D41937" s="27"/>
      <c r="E41937" s="27"/>
      <c r="I41937" s="27"/>
      <c r="J41937" s="27"/>
    </row>
    <row r="41938" spans="2:10" x14ac:dyDescent="0.25">
      <c r="B41938" s="27"/>
      <c r="D41938" s="27"/>
      <c r="E41938" s="27"/>
      <c r="I41938" s="27"/>
      <c r="J41938" s="27"/>
    </row>
    <row r="41939" spans="2:10" x14ac:dyDescent="0.25">
      <c r="B41939" s="27"/>
      <c r="D41939" s="27"/>
      <c r="E41939" s="27"/>
      <c r="I41939" s="27"/>
      <c r="J41939" s="27"/>
    </row>
    <row r="41940" spans="2:10" x14ac:dyDescent="0.25">
      <c r="B41940" s="27"/>
      <c r="D41940" s="27"/>
      <c r="E41940" s="27"/>
      <c r="I41940" s="27"/>
      <c r="J41940" s="27"/>
    </row>
    <row r="41941" spans="2:10" x14ac:dyDescent="0.25">
      <c r="B41941" s="27"/>
      <c r="D41941" s="27"/>
      <c r="E41941" s="27"/>
      <c r="I41941" s="27"/>
      <c r="J41941" s="27"/>
    </row>
    <row r="41942" spans="2:10" x14ac:dyDescent="0.25">
      <c r="B41942" s="27"/>
      <c r="D41942" s="27"/>
      <c r="E41942" s="27"/>
      <c r="I41942" s="27"/>
      <c r="J41942" s="27"/>
    </row>
    <row r="41943" spans="2:10" x14ac:dyDescent="0.25">
      <c r="B41943" s="27"/>
      <c r="D41943" s="27"/>
      <c r="E41943" s="27"/>
      <c r="I41943" s="27"/>
      <c r="J41943" s="27"/>
    </row>
    <row r="41944" spans="2:10" x14ac:dyDescent="0.25">
      <c r="B41944" s="27"/>
      <c r="D41944" s="27"/>
      <c r="E41944" s="27"/>
      <c r="I41944" s="27"/>
      <c r="J41944" s="27"/>
    </row>
    <row r="41945" spans="2:10" x14ac:dyDescent="0.25">
      <c r="B41945" s="27"/>
      <c r="D41945" s="27"/>
      <c r="E41945" s="27"/>
      <c r="I41945" s="27"/>
      <c r="J41945" s="27"/>
    </row>
    <row r="41946" spans="2:10" x14ac:dyDescent="0.25">
      <c r="B41946" s="27"/>
      <c r="D41946" s="27"/>
      <c r="E41946" s="27"/>
      <c r="I41946" s="27"/>
      <c r="J41946" s="27"/>
    </row>
    <row r="41947" spans="2:10" x14ac:dyDescent="0.25">
      <c r="B41947" s="27"/>
      <c r="D41947" s="27"/>
      <c r="E41947" s="27"/>
      <c r="I41947" s="27"/>
      <c r="J41947" s="27"/>
    </row>
    <row r="41948" spans="2:10" x14ac:dyDescent="0.25">
      <c r="B41948" s="27"/>
      <c r="D41948" s="27"/>
      <c r="E41948" s="27"/>
      <c r="I41948" s="27"/>
      <c r="J41948" s="27"/>
    </row>
    <row r="41949" spans="2:10" x14ac:dyDescent="0.25">
      <c r="B41949" s="27"/>
      <c r="D41949" s="27"/>
      <c r="E41949" s="27"/>
      <c r="I41949" s="27"/>
      <c r="J41949" s="27"/>
    </row>
    <row r="41950" spans="2:10" x14ac:dyDescent="0.25">
      <c r="B41950" s="27"/>
      <c r="D41950" s="27"/>
      <c r="E41950" s="27"/>
      <c r="I41950" s="27"/>
      <c r="J41950" s="27"/>
    </row>
    <row r="41951" spans="2:10" x14ac:dyDescent="0.25">
      <c r="B41951" s="27"/>
      <c r="D41951" s="27"/>
      <c r="E41951" s="27"/>
      <c r="I41951" s="27"/>
      <c r="J41951" s="27"/>
    </row>
    <row r="41952" spans="2:10" x14ac:dyDescent="0.25">
      <c r="B41952" s="27"/>
      <c r="D41952" s="27"/>
      <c r="E41952" s="27"/>
      <c r="I41952" s="27"/>
      <c r="J41952" s="27"/>
    </row>
    <row r="41953" spans="2:10" x14ac:dyDescent="0.25">
      <c r="B41953" s="27"/>
      <c r="D41953" s="27"/>
      <c r="E41953" s="27"/>
      <c r="I41953" s="27"/>
      <c r="J41953" s="27"/>
    </row>
    <row r="41954" spans="2:10" x14ac:dyDescent="0.25">
      <c r="B41954" s="27"/>
      <c r="D41954" s="27"/>
      <c r="E41954" s="27"/>
      <c r="I41954" s="27"/>
      <c r="J41954" s="27"/>
    </row>
    <row r="41955" spans="2:10" x14ac:dyDescent="0.25">
      <c r="B41955" s="27"/>
      <c r="D41955" s="27"/>
      <c r="E41955" s="27"/>
      <c r="I41955" s="27"/>
      <c r="J41955" s="27"/>
    </row>
    <row r="41956" spans="2:10" x14ac:dyDescent="0.25">
      <c r="B41956" s="27"/>
      <c r="D41956" s="27"/>
      <c r="E41956" s="27"/>
      <c r="I41956" s="27"/>
      <c r="J41956" s="27"/>
    </row>
    <row r="41957" spans="2:10" x14ac:dyDescent="0.25">
      <c r="B41957" s="27"/>
      <c r="D41957" s="27"/>
      <c r="E41957" s="27"/>
      <c r="I41957" s="27"/>
      <c r="J41957" s="27"/>
    </row>
    <row r="41958" spans="2:10" x14ac:dyDescent="0.25">
      <c r="B41958" s="27"/>
      <c r="D41958" s="27"/>
      <c r="E41958" s="27"/>
      <c r="I41958" s="27"/>
      <c r="J41958" s="27"/>
    </row>
    <row r="41959" spans="2:10" x14ac:dyDescent="0.25">
      <c r="B41959" s="27"/>
      <c r="D41959" s="27"/>
      <c r="E41959" s="27"/>
      <c r="I41959" s="27"/>
      <c r="J41959" s="27"/>
    </row>
    <row r="41960" spans="2:10" x14ac:dyDescent="0.25">
      <c r="B41960" s="27"/>
      <c r="D41960" s="27"/>
      <c r="E41960" s="27"/>
      <c r="I41960" s="27"/>
      <c r="J41960" s="27"/>
    </row>
    <row r="41961" spans="2:10" x14ac:dyDescent="0.25">
      <c r="B41961" s="27"/>
      <c r="D41961" s="27"/>
      <c r="E41961" s="27"/>
      <c r="I41961" s="27"/>
      <c r="J41961" s="27"/>
    </row>
    <row r="41962" spans="2:10" x14ac:dyDescent="0.25">
      <c r="B41962" s="27"/>
      <c r="D41962" s="27"/>
      <c r="E41962" s="27"/>
      <c r="I41962" s="27"/>
      <c r="J41962" s="27"/>
    </row>
    <row r="41963" spans="2:10" x14ac:dyDescent="0.25">
      <c r="B41963" s="27"/>
      <c r="D41963" s="27"/>
      <c r="E41963" s="27"/>
      <c r="I41963" s="27"/>
      <c r="J41963" s="27"/>
    </row>
    <row r="41964" spans="2:10" x14ac:dyDescent="0.25">
      <c r="B41964" s="27"/>
      <c r="D41964" s="27"/>
      <c r="E41964" s="27"/>
      <c r="I41964" s="27"/>
      <c r="J41964" s="27"/>
    </row>
    <row r="41965" spans="2:10" x14ac:dyDescent="0.25">
      <c r="B41965" s="27"/>
      <c r="D41965" s="27"/>
      <c r="E41965" s="27"/>
      <c r="I41965" s="27"/>
      <c r="J41965" s="27"/>
    </row>
    <row r="41966" spans="2:10" x14ac:dyDescent="0.25">
      <c r="B41966" s="27"/>
      <c r="D41966" s="27"/>
      <c r="E41966" s="27"/>
      <c r="I41966" s="27"/>
      <c r="J41966" s="27"/>
    </row>
    <row r="41967" spans="2:10" x14ac:dyDescent="0.25">
      <c r="B41967" s="27"/>
      <c r="D41967" s="27"/>
      <c r="E41967" s="27"/>
      <c r="I41967" s="27"/>
      <c r="J41967" s="27"/>
    </row>
    <row r="41968" spans="2:10" x14ac:dyDescent="0.25">
      <c r="B41968" s="27"/>
      <c r="D41968" s="27"/>
      <c r="E41968" s="27"/>
      <c r="I41968" s="27"/>
      <c r="J41968" s="27"/>
    </row>
    <row r="41969" spans="2:10" x14ac:dyDescent="0.25">
      <c r="B41969" s="27"/>
      <c r="D41969" s="27"/>
      <c r="E41969" s="27"/>
      <c r="I41969" s="27"/>
      <c r="J41969" s="27"/>
    </row>
    <row r="41970" spans="2:10" x14ac:dyDescent="0.25">
      <c r="B41970" s="27"/>
      <c r="D41970" s="27"/>
      <c r="E41970" s="27"/>
      <c r="I41970" s="27"/>
      <c r="J41970" s="27"/>
    </row>
    <row r="41971" spans="2:10" x14ac:dyDescent="0.25">
      <c r="B41971" s="27"/>
      <c r="D41971" s="27"/>
      <c r="E41971" s="27"/>
      <c r="I41971" s="27"/>
      <c r="J41971" s="27"/>
    </row>
    <row r="41972" spans="2:10" x14ac:dyDescent="0.25">
      <c r="B41972" s="27"/>
      <c r="D41972" s="27"/>
      <c r="E41972" s="27"/>
      <c r="I41972" s="27"/>
      <c r="J41972" s="27"/>
    </row>
    <row r="41973" spans="2:10" x14ac:dyDescent="0.25">
      <c r="B41973" s="27"/>
      <c r="D41973" s="27"/>
      <c r="E41973" s="27"/>
      <c r="I41973" s="27"/>
      <c r="J41973" s="27"/>
    </row>
    <row r="41974" spans="2:10" x14ac:dyDescent="0.25">
      <c r="B41974" s="27"/>
      <c r="D41974" s="27"/>
      <c r="E41974" s="27"/>
      <c r="I41974" s="27"/>
      <c r="J41974" s="27"/>
    </row>
    <row r="41975" spans="2:10" x14ac:dyDescent="0.25">
      <c r="B41975" s="27"/>
      <c r="D41975" s="27"/>
      <c r="E41975" s="27"/>
      <c r="I41975" s="27"/>
      <c r="J41975" s="27"/>
    </row>
    <row r="41976" spans="2:10" x14ac:dyDescent="0.25">
      <c r="B41976" s="27"/>
      <c r="D41976" s="27"/>
      <c r="E41976" s="27"/>
      <c r="I41976" s="27"/>
      <c r="J41976" s="27"/>
    </row>
    <row r="41977" spans="2:10" x14ac:dyDescent="0.25">
      <c r="B41977" s="27"/>
      <c r="D41977" s="27"/>
      <c r="E41977" s="27"/>
      <c r="I41977" s="27"/>
      <c r="J41977" s="27"/>
    </row>
    <row r="41978" spans="2:10" x14ac:dyDescent="0.25">
      <c r="B41978" s="27"/>
      <c r="D41978" s="27"/>
      <c r="E41978" s="27"/>
      <c r="I41978" s="27"/>
      <c r="J41978" s="27"/>
    </row>
    <row r="41979" spans="2:10" x14ac:dyDescent="0.25">
      <c r="B41979" s="27"/>
      <c r="D41979" s="27"/>
      <c r="E41979" s="27"/>
      <c r="I41979" s="27"/>
      <c r="J41979" s="27"/>
    </row>
    <row r="41980" spans="2:10" x14ac:dyDescent="0.25">
      <c r="B41980" s="27"/>
      <c r="D41980" s="27"/>
      <c r="E41980" s="27"/>
      <c r="I41980" s="27"/>
      <c r="J41980" s="27"/>
    </row>
    <row r="41981" spans="2:10" x14ac:dyDescent="0.25">
      <c r="B41981" s="27"/>
      <c r="D41981" s="27"/>
      <c r="E41981" s="27"/>
      <c r="I41981" s="27"/>
      <c r="J41981" s="27"/>
    </row>
    <row r="41982" spans="2:10" x14ac:dyDescent="0.25">
      <c r="B41982" s="27"/>
      <c r="D41982" s="27"/>
      <c r="E41982" s="27"/>
      <c r="I41982" s="27"/>
      <c r="J41982" s="27"/>
    </row>
    <row r="41983" spans="2:10" x14ac:dyDescent="0.25">
      <c r="B41983" s="27"/>
      <c r="D41983" s="27"/>
      <c r="E41983" s="27"/>
      <c r="I41983" s="27"/>
      <c r="J41983" s="27"/>
    </row>
    <row r="41984" spans="2:10" x14ac:dyDescent="0.25">
      <c r="B41984" s="27"/>
      <c r="D41984" s="27"/>
      <c r="E41984" s="27"/>
      <c r="I41984" s="27"/>
      <c r="J41984" s="27"/>
    </row>
    <row r="41985" spans="2:10" x14ac:dyDescent="0.25">
      <c r="B41985" s="27"/>
      <c r="D41985" s="27"/>
      <c r="E41985" s="27"/>
      <c r="I41985" s="27"/>
      <c r="J41985" s="27"/>
    </row>
    <row r="41986" spans="2:10" x14ac:dyDescent="0.25">
      <c r="B41986" s="27"/>
      <c r="D41986" s="27"/>
      <c r="E41986" s="27"/>
      <c r="I41986" s="27"/>
      <c r="J41986" s="27"/>
    </row>
    <row r="41987" spans="2:10" x14ac:dyDescent="0.25">
      <c r="B41987" s="27"/>
      <c r="D41987" s="27"/>
      <c r="E41987" s="27"/>
      <c r="I41987" s="27"/>
      <c r="J41987" s="27"/>
    </row>
    <row r="41988" spans="2:10" x14ac:dyDescent="0.25">
      <c r="B41988" s="27"/>
      <c r="D41988" s="27"/>
      <c r="E41988" s="27"/>
      <c r="I41988" s="27"/>
      <c r="J41988" s="27"/>
    </row>
    <row r="41989" spans="2:10" x14ac:dyDescent="0.25">
      <c r="B41989" s="27"/>
      <c r="D41989" s="27"/>
      <c r="E41989" s="27"/>
      <c r="I41989" s="27"/>
      <c r="J41989" s="27"/>
    </row>
    <row r="41990" spans="2:10" x14ac:dyDescent="0.25">
      <c r="B41990" s="27"/>
      <c r="D41990" s="27"/>
      <c r="E41990" s="27"/>
      <c r="I41990" s="27"/>
      <c r="J41990" s="27"/>
    </row>
    <row r="41991" spans="2:10" x14ac:dyDescent="0.25">
      <c r="B41991" s="27"/>
      <c r="D41991" s="27"/>
      <c r="E41991" s="27"/>
      <c r="I41991" s="27"/>
      <c r="J41991" s="27"/>
    </row>
    <row r="41992" spans="2:10" x14ac:dyDescent="0.25">
      <c r="B41992" s="27"/>
      <c r="D41992" s="27"/>
      <c r="E41992" s="27"/>
      <c r="I41992" s="27"/>
      <c r="J41992" s="27"/>
    </row>
    <row r="41993" spans="2:10" x14ac:dyDescent="0.25">
      <c r="B41993" s="27"/>
      <c r="D41993" s="27"/>
      <c r="E41993" s="27"/>
      <c r="I41993" s="27"/>
      <c r="J41993" s="27"/>
    </row>
    <row r="41994" spans="2:10" x14ac:dyDescent="0.25">
      <c r="B41994" s="27"/>
      <c r="D41994" s="27"/>
      <c r="E41994" s="27"/>
      <c r="I41994" s="27"/>
      <c r="J41994" s="27"/>
    </row>
    <row r="41995" spans="2:10" x14ac:dyDescent="0.25">
      <c r="B41995" s="27"/>
      <c r="D41995" s="27"/>
      <c r="E41995" s="27"/>
      <c r="I41995" s="27"/>
      <c r="J41995" s="27"/>
    </row>
    <row r="41996" spans="2:10" x14ac:dyDescent="0.25">
      <c r="B41996" s="27"/>
      <c r="D41996" s="27"/>
      <c r="E41996" s="27"/>
      <c r="I41996" s="27"/>
      <c r="J41996" s="27"/>
    </row>
    <row r="41997" spans="2:10" x14ac:dyDescent="0.25">
      <c r="B41997" s="27"/>
      <c r="D41997" s="27"/>
      <c r="E41997" s="27"/>
      <c r="I41997" s="27"/>
      <c r="J41997" s="27"/>
    </row>
    <row r="41998" spans="2:10" x14ac:dyDescent="0.25">
      <c r="B41998" s="27"/>
      <c r="D41998" s="27"/>
      <c r="E41998" s="27"/>
      <c r="I41998" s="27"/>
      <c r="J41998" s="27"/>
    </row>
    <row r="41999" spans="2:10" x14ac:dyDescent="0.25">
      <c r="B41999" s="27"/>
      <c r="D41999" s="27"/>
      <c r="E41999" s="27"/>
      <c r="I41999" s="27"/>
      <c r="J41999" s="27"/>
    </row>
    <row r="42000" spans="2:10" x14ac:dyDescent="0.25">
      <c r="B42000" s="27"/>
      <c r="D42000" s="27"/>
      <c r="E42000" s="27"/>
      <c r="I42000" s="27"/>
      <c r="J42000" s="27"/>
    </row>
    <row r="42001" spans="2:10" x14ac:dyDescent="0.25">
      <c r="B42001" s="27"/>
      <c r="D42001" s="27"/>
      <c r="E42001" s="27"/>
      <c r="I42001" s="27"/>
      <c r="J42001" s="27"/>
    </row>
    <row r="42002" spans="2:10" x14ac:dyDescent="0.25">
      <c r="B42002" s="27"/>
      <c r="D42002" s="27"/>
      <c r="E42002" s="27"/>
      <c r="I42002" s="27"/>
      <c r="J42002" s="27"/>
    </row>
    <row r="42003" spans="2:10" x14ac:dyDescent="0.25">
      <c r="B42003" s="27"/>
      <c r="D42003" s="27"/>
      <c r="E42003" s="27"/>
      <c r="I42003" s="27"/>
      <c r="J42003" s="27"/>
    </row>
    <row r="42004" spans="2:10" x14ac:dyDescent="0.25">
      <c r="B42004" s="27"/>
      <c r="D42004" s="27"/>
      <c r="E42004" s="27"/>
      <c r="I42004" s="27"/>
      <c r="J42004" s="27"/>
    </row>
    <row r="42005" spans="2:10" x14ac:dyDescent="0.25">
      <c r="B42005" s="27"/>
      <c r="D42005" s="27"/>
      <c r="E42005" s="27"/>
      <c r="I42005" s="27"/>
      <c r="J42005" s="27"/>
    </row>
    <row r="42006" spans="2:10" x14ac:dyDescent="0.25">
      <c r="B42006" s="27"/>
      <c r="D42006" s="27"/>
      <c r="E42006" s="27"/>
      <c r="I42006" s="27"/>
      <c r="J42006" s="27"/>
    </row>
    <row r="42007" spans="2:10" x14ac:dyDescent="0.25">
      <c r="B42007" s="27"/>
      <c r="D42007" s="27"/>
      <c r="E42007" s="27"/>
      <c r="I42007" s="27"/>
      <c r="J42007" s="27"/>
    </row>
    <row r="42008" spans="2:10" x14ac:dyDescent="0.25">
      <c r="B42008" s="27"/>
      <c r="D42008" s="27"/>
      <c r="E42008" s="27"/>
      <c r="I42008" s="27"/>
      <c r="J42008" s="27"/>
    </row>
    <row r="42009" spans="2:10" x14ac:dyDescent="0.25">
      <c r="B42009" s="27"/>
      <c r="D42009" s="27"/>
      <c r="E42009" s="27"/>
      <c r="I42009" s="27"/>
      <c r="J42009" s="27"/>
    </row>
    <row r="42010" spans="2:10" x14ac:dyDescent="0.25">
      <c r="B42010" s="27"/>
      <c r="D42010" s="27"/>
      <c r="E42010" s="27"/>
      <c r="I42010" s="27"/>
      <c r="J42010" s="27"/>
    </row>
    <row r="42011" spans="2:10" x14ac:dyDescent="0.25">
      <c r="B42011" s="27"/>
      <c r="D42011" s="27"/>
      <c r="E42011" s="27"/>
      <c r="I42011" s="27"/>
      <c r="J42011" s="27"/>
    </row>
    <row r="42012" spans="2:10" x14ac:dyDescent="0.25">
      <c r="B42012" s="27"/>
      <c r="D42012" s="27"/>
      <c r="E42012" s="27"/>
      <c r="I42012" s="27"/>
      <c r="J42012" s="27"/>
    </row>
    <row r="42013" spans="2:10" x14ac:dyDescent="0.25">
      <c r="B42013" s="27"/>
      <c r="D42013" s="27"/>
      <c r="E42013" s="27"/>
      <c r="I42013" s="27"/>
      <c r="J42013" s="27"/>
    </row>
    <row r="42014" spans="2:10" x14ac:dyDescent="0.25">
      <c r="B42014" s="27"/>
      <c r="D42014" s="27"/>
      <c r="E42014" s="27"/>
      <c r="I42014" s="27"/>
      <c r="J42014" s="27"/>
    </row>
    <row r="42015" spans="2:10" x14ac:dyDescent="0.25">
      <c r="B42015" s="27"/>
      <c r="D42015" s="27"/>
      <c r="E42015" s="27"/>
      <c r="I42015" s="27"/>
      <c r="J42015" s="27"/>
    </row>
    <row r="42016" spans="2:10" x14ac:dyDescent="0.25">
      <c r="B42016" s="27"/>
      <c r="D42016" s="27"/>
      <c r="E42016" s="27"/>
      <c r="I42016" s="27"/>
      <c r="J42016" s="27"/>
    </row>
    <row r="42017" spans="2:10" x14ac:dyDescent="0.25">
      <c r="B42017" s="27"/>
      <c r="D42017" s="27"/>
      <c r="E42017" s="27"/>
      <c r="I42017" s="27"/>
      <c r="J42017" s="27"/>
    </row>
    <row r="42018" spans="2:10" x14ac:dyDescent="0.25">
      <c r="B42018" s="27"/>
      <c r="D42018" s="27"/>
      <c r="E42018" s="27"/>
      <c r="I42018" s="27"/>
      <c r="J42018" s="27"/>
    </row>
    <row r="42019" spans="2:10" x14ac:dyDescent="0.25">
      <c r="B42019" s="27"/>
      <c r="D42019" s="27"/>
      <c r="E42019" s="27"/>
      <c r="I42019" s="27"/>
      <c r="J42019" s="27"/>
    </row>
    <row r="42020" spans="2:10" x14ac:dyDescent="0.25">
      <c r="B42020" s="27"/>
      <c r="D42020" s="27"/>
      <c r="E42020" s="27"/>
      <c r="I42020" s="27"/>
      <c r="J42020" s="27"/>
    </row>
    <row r="42021" spans="2:10" x14ac:dyDescent="0.25">
      <c r="B42021" s="27"/>
      <c r="D42021" s="27"/>
      <c r="E42021" s="27"/>
      <c r="I42021" s="27"/>
      <c r="J42021" s="27"/>
    </row>
    <row r="42022" spans="2:10" x14ac:dyDescent="0.25">
      <c r="B42022" s="27"/>
      <c r="D42022" s="27"/>
      <c r="E42022" s="27"/>
      <c r="I42022" s="27"/>
      <c r="J42022" s="27"/>
    </row>
    <row r="42023" spans="2:10" x14ac:dyDescent="0.25">
      <c r="B42023" s="27"/>
      <c r="D42023" s="27"/>
      <c r="E42023" s="27"/>
      <c r="I42023" s="27"/>
      <c r="J42023" s="27"/>
    </row>
    <row r="42024" spans="2:10" x14ac:dyDescent="0.25">
      <c r="B42024" s="27"/>
      <c r="D42024" s="27"/>
      <c r="E42024" s="27"/>
      <c r="I42024" s="27"/>
      <c r="J42024" s="27"/>
    </row>
    <row r="42025" spans="2:10" x14ac:dyDescent="0.25">
      <c r="B42025" s="27"/>
      <c r="D42025" s="27"/>
      <c r="E42025" s="27"/>
      <c r="I42025" s="27"/>
      <c r="J42025" s="27"/>
    </row>
    <row r="42026" spans="2:10" x14ac:dyDescent="0.25">
      <c r="B42026" s="27"/>
      <c r="D42026" s="27"/>
      <c r="E42026" s="27"/>
      <c r="I42026" s="27"/>
      <c r="J42026" s="27"/>
    </row>
    <row r="42027" spans="2:10" x14ac:dyDescent="0.25">
      <c r="B42027" s="27"/>
      <c r="D42027" s="27"/>
      <c r="E42027" s="27"/>
      <c r="I42027" s="27"/>
      <c r="J42027" s="27"/>
    </row>
    <row r="42028" spans="2:10" x14ac:dyDescent="0.25">
      <c r="B42028" s="27"/>
      <c r="D42028" s="27"/>
      <c r="E42028" s="27"/>
      <c r="I42028" s="27"/>
      <c r="J42028" s="27"/>
    </row>
    <row r="42029" spans="2:10" x14ac:dyDescent="0.25">
      <c r="B42029" s="27"/>
      <c r="D42029" s="27"/>
      <c r="E42029" s="27"/>
      <c r="I42029" s="27"/>
      <c r="J42029" s="27"/>
    </row>
    <row r="42030" spans="2:10" x14ac:dyDescent="0.25">
      <c r="B42030" s="27"/>
      <c r="D42030" s="27"/>
      <c r="E42030" s="27"/>
      <c r="I42030" s="27"/>
      <c r="J42030" s="27"/>
    </row>
    <row r="42031" spans="2:10" x14ac:dyDescent="0.25">
      <c r="B42031" s="27"/>
      <c r="D42031" s="27"/>
      <c r="E42031" s="27"/>
      <c r="I42031" s="27"/>
      <c r="J42031" s="27"/>
    </row>
    <row r="42032" spans="2:10" x14ac:dyDescent="0.25">
      <c r="B42032" s="27"/>
      <c r="D42032" s="27"/>
      <c r="E42032" s="27"/>
      <c r="I42032" s="27"/>
      <c r="J42032" s="27"/>
    </row>
    <row r="42033" spans="2:10" x14ac:dyDescent="0.25">
      <c r="B42033" s="27"/>
      <c r="D42033" s="27"/>
      <c r="E42033" s="27"/>
      <c r="I42033" s="27"/>
      <c r="J42033" s="27"/>
    </row>
    <row r="42034" spans="2:10" x14ac:dyDescent="0.25">
      <c r="B42034" s="27"/>
      <c r="D42034" s="27"/>
      <c r="E42034" s="27"/>
      <c r="I42034" s="27"/>
      <c r="J42034" s="27"/>
    </row>
    <row r="42035" spans="2:10" x14ac:dyDescent="0.25">
      <c r="B42035" s="27"/>
      <c r="D42035" s="27"/>
      <c r="E42035" s="27"/>
      <c r="I42035" s="27"/>
      <c r="J42035" s="27"/>
    </row>
    <row r="42036" spans="2:10" x14ac:dyDescent="0.25">
      <c r="B42036" s="27"/>
      <c r="D42036" s="27"/>
      <c r="E42036" s="27"/>
      <c r="I42036" s="27"/>
      <c r="J42036" s="27"/>
    </row>
    <row r="42037" spans="2:10" x14ac:dyDescent="0.25">
      <c r="B42037" s="27"/>
      <c r="D42037" s="27"/>
      <c r="E42037" s="27"/>
      <c r="I42037" s="27"/>
      <c r="J42037" s="27"/>
    </row>
    <row r="42038" spans="2:10" x14ac:dyDescent="0.25">
      <c r="B42038" s="27"/>
      <c r="D42038" s="27"/>
      <c r="E42038" s="27"/>
      <c r="I42038" s="27"/>
      <c r="J42038" s="27"/>
    </row>
    <row r="42039" spans="2:10" x14ac:dyDescent="0.25">
      <c r="B42039" s="27"/>
      <c r="D42039" s="27"/>
      <c r="E42039" s="27"/>
      <c r="I42039" s="27"/>
      <c r="J42039" s="27"/>
    </row>
    <row r="42040" spans="2:10" x14ac:dyDescent="0.25">
      <c r="B42040" s="27"/>
      <c r="D42040" s="27"/>
      <c r="E42040" s="27"/>
      <c r="I42040" s="27"/>
      <c r="J42040" s="27"/>
    </row>
    <row r="42041" spans="2:10" x14ac:dyDescent="0.25">
      <c r="B42041" s="27"/>
      <c r="D42041" s="27"/>
      <c r="E42041" s="27"/>
      <c r="I42041" s="27"/>
      <c r="J42041" s="27"/>
    </row>
    <row r="42042" spans="2:10" x14ac:dyDescent="0.25">
      <c r="B42042" s="27"/>
      <c r="D42042" s="27"/>
      <c r="E42042" s="27"/>
      <c r="I42042" s="27"/>
      <c r="J42042" s="27"/>
    </row>
    <row r="42043" spans="2:10" x14ac:dyDescent="0.25">
      <c r="B42043" s="27"/>
      <c r="D42043" s="27"/>
      <c r="E42043" s="27"/>
      <c r="I42043" s="27"/>
      <c r="J42043" s="27"/>
    </row>
    <row r="42044" spans="2:10" x14ac:dyDescent="0.25">
      <c r="B42044" s="27"/>
      <c r="D42044" s="27"/>
      <c r="E42044" s="27"/>
      <c r="I42044" s="27"/>
      <c r="J42044" s="27"/>
    </row>
    <row r="42045" spans="2:10" x14ac:dyDescent="0.25">
      <c r="B42045" s="27"/>
      <c r="D42045" s="27"/>
      <c r="E42045" s="27"/>
      <c r="I42045" s="27"/>
      <c r="J42045" s="27"/>
    </row>
    <row r="42046" spans="2:10" x14ac:dyDescent="0.25">
      <c r="B42046" s="27"/>
      <c r="D42046" s="27"/>
      <c r="E42046" s="27"/>
      <c r="I42046" s="27"/>
      <c r="J42046" s="27"/>
    </row>
    <row r="42047" spans="2:10" x14ac:dyDescent="0.25">
      <c r="B42047" s="27"/>
      <c r="D42047" s="27"/>
      <c r="E42047" s="27"/>
      <c r="I42047" s="27"/>
      <c r="J42047" s="27"/>
    </row>
    <row r="42048" spans="2:10" x14ac:dyDescent="0.25">
      <c r="B42048" s="27"/>
      <c r="D42048" s="27"/>
      <c r="E42048" s="27"/>
      <c r="I42048" s="27"/>
      <c r="J42048" s="27"/>
    </row>
    <row r="42049" spans="2:10" x14ac:dyDescent="0.25">
      <c r="B42049" s="27"/>
      <c r="D42049" s="27"/>
      <c r="E42049" s="27"/>
      <c r="I42049" s="27"/>
      <c r="J42049" s="27"/>
    </row>
    <row r="42050" spans="2:10" x14ac:dyDescent="0.25">
      <c r="B42050" s="27"/>
      <c r="D42050" s="27"/>
      <c r="E42050" s="27"/>
      <c r="I42050" s="27"/>
      <c r="J42050" s="27"/>
    </row>
    <row r="42051" spans="2:10" x14ac:dyDescent="0.25">
      <c r="B42051" s="27"/>
      <c r="D42051" s="27"/>
      <c r="E42051" s="27"/>
      <c r="I42051" s="27"/>
      <c r="J42051" s="27"/>
    </row>
    <row r="42052" spans="2:10" x14ac:dyDescent="0.25">
      <c r="B42052" s="27"/>
      <c r="D42052" s="27"/>
      <c r="E42052" s="27"/>
      <c r="I42052" s="27"/>
      <c r="J42052" s="27"/>
    </row>
    <row r="42053" spans="2:10" x14ac:dyDescent="0.25">
      <c r="B42053" s="27"/>
      <c r="D42053" s="27"/>
      <c r="E42053" s="27"/>
      <c r="I42053" s="27"/>
      <c r="J42053" s="27"/>
    </row>
    <row r="42054" spans="2:10" x14ac:dyDescent="0.25">
      <c r="B42054" s="27"/>
      <c r="D42054" s="27"/>
      <c r="E42054" s="27"/>
      <c r="I42054" s="27"/>
      <c r="J42054" s="27"/>
    </row>
    <row r="42055" spans="2:10" x14ac:dyDescent="0.25">
      <c r="B42055" s="27"/>
      <c r="D42055" s="27"/>
      <c r="E42055" s="27"/>
      <c r="I42055" s="27"/>
      <c r="J42055" s="27"/>
    </row>
    <row r="42056" spans="2:10" x14ac:dyDescent="0.25">
      <c r="B42056" s="27"/>
      <c r="D42056" s="27"/>
      <c r="E42056" s="27"/>
      <c r="I42056" s="27"/>
      <c r="J42056" s="27"/>
    </row>
    <row r="42057" spans="2:10" x14ac:dyDescent="0.25">
      <c r="B42057" s="27"/>
      <c r="D42057" s="27"/>
      <c r="E42057" s="27"/>
      <c r="I42057" s="27"/>
      <c r="J42057" s="27"/>
    </row>
    <row r="42058" spans="2:10" x14ac:dyDescent="0.25">
      <c r="B42058" s="27"/>
      <c r="D42058" s="27"/>
      <c r="E42058" s="27"/>
      <c r="I42058" s="27"/>
      <c r="J42058" s="27"/>
    </row>
    <row r="42059" spans="2:10" x14ac:dyDescent="0.25">
      <c r="B42059" s="27"/>
      <c r="D42059" s="27"/>
      <c r="E42059" s="27"/>
      <c r="I42059" s="27"/>
      <c r="J42059" s="27"/>
    </row>
    <row r="42060" spans="2:10" x14ac:dyDescent="0.25">
      <c r="B42060" s="27"/>
      <c r="D42060" s="27"/>
      <c r="E42060" s="27"/>
      <c r="I42060" s="27"/>
      <c r="J42060" s="27"/>
    </row>
    <row r="42061" spans="2:10" x14ac:dyDescent="0.25">
      <c r="B42061" s="27"/>
      <c r="D42061" s="27"/>
      <c r="E42061" s="27"/>
      <c r="I42061" s="27"/>
      <c r="J42061" s="27"/>
    </row>
    <row r="42062" spans="2:10" x14ac:dyDescent="0.25">
      <c r="B42062" s="27"/>
      <c r="D42062" s="27"/>
      <c r="E42062" s="27"/>
      <c r="I42062" s="27"/>
      <c r="J42062" s="27"/>
    </row>
    <row r="42063" spans="2:10" x14ac:dyDescent="0.25">
      <c r="B42063" s="27"/>
      <c r="D42063" s="27"/>
      <c r="E42063" s="27"/>
      <c r="I42063" s="27"/>
      <c r="J42063" s="27"/>
    </row>
    <row r="42064" spans="2:10" x14ac:dyDescent="0.25">
      <c r="B42064" s="27"/>
      <c r="D42064" s="27"/>
      <c r="E42064" s="27"/>
      <c r="I42064" s="27"/>
      <c r="J42064" s="27"/>
    </row>
    <row r="42065" spans="2:10" x14ac:dyDescent="0.25">
      <c r="B42065" s="27"/>
      <c r="D42065" s="27"/>
      <c r="E42065" s="27"/>
      <c r="I42065" s="27"/>
      <c r="J42065" s="27"/>
    </row>
    <row r="42066" spans="2:10" x14ac:dyDescent="0.25">
      <c r="B42066" s="27"/>
      <c r="D42066" s="27"/>
      <c r="E42066" s="27"/>
      <c r="I42066" s="27"/>
      <c r="J42066" s="27"/>
    </row>
    <row r="42067" spans="2:10" x14ac:dyDescent="0.25">
      <c r="B42067" s="27"/>
      <c r="D42067" s="27"/>
      <c r="E42067" s="27"/>
      <c r="I42067" s="27"/>
      <c r="J42067" s="27"/>
    </row>
    <row r="42068" spans="2:10" x14ac:dyDescent="0.25">
      <c r="B42068" s="27"/>
      <c r="D42068" s="27"/>
      <c r="E42068" s="27"/>
      <c r="I42068" s="27"/>
      <c r="J42068" s="27"/>
    </row>
    <row r="42069" spans="2:10" x14ac:dyDescent="0.25">
      <c r="B42069" s="27"/>
      <c r="D42069" s="27"/>
      <c r="E42069" s="27"/>
      <c r="I42069" s="27"/>
      <c r="J42069" s="27"/>
    </row>
    <row r="42070" spans="2:10" x14ac:dyDescent="0.25">
      <c r="B42070" s="27"/>
      <c r="D42070" s="27"/>
      <c r="E42070" s="27"/>
      <c r="I42070" s="27"/>
      <c r="J42070" s="27"/>
    </row>
    <row r="42071" spans="2:10" x14ac:dyDescent="0.25">
      <c r="B42071" s="27"/>
      <c r="D42071" s="27"/>
      <c r="E42071" s="27"/>
      <c r="I42071" s="27"/>
      <c r="J42071" s="27"/>
    </row>
    <row r="42072" spans="2:10" x14ac:dyDescent="0.25">
      <c r="B42072" s="27"/>
      <c r="D42072" s="27"/>
      <c r="E42072" s="27"/>
      <c r="I42072" s="27"/>
      <c r="J42072" s="27"/>
    </row>
    <row r="42073" spans="2:10" x14ac:dyDescent="0.25">
      <c r="B42073" s="27"/>
      <c r="D42073" s="27"/>
      <c r="E42073" s="27"/>
      <c r="I42073" s="27"/>
      <c r="J42073" s="27"/>
    </row>
    <row r="42074" spans="2:10" x14ac:dyDescent="0.25">
      <c r="B42074" s="27"/>
      <c r="D42074" s="27"/>
      <c r="E42074" s="27"/>
      <c r="I42074" s="27"/>
      <c r="J42074" s="27"/>
    </row>
    <row r="42075" spans="2:10" x14ac:dyDescent="0.25">
      <c r="B42075" s="27"/>
      <c r="D42075" s="27"/>
      <c r="E42075" s="27"/>
      <c r="I42075" s="27"/>
      <c r="J42075" s="27"/>
    </row>
    <row r="42076" spans="2:10" x14ac:dyDescent="0.25">
      <c r="B42076" s="27"/>
      <c r="D42076" s="27"/>
      <c r="E42076" s="27"/>
      <c r="I42076" s="27"/>
      <c r="J42076" s="27"/>
    </row>
    <row r="42077" spans="2:10" x14ac:dyDescent="0.25">
      <c r="B42077" s="27"/>
      <c r="D42077" s="27"/>
      <c r="E42077" s="27"/>
      <c r="I42077" s="27"/>
      <c r="J42077" s="27"/>
    </row>
    <row r="42078" spans="2:10" x14ac:dyDescent="0.25">
      <c r="B42078" s="27"/>
      <c r="D42078" s="27"/>
      <c r="E42078" s="27"/>
      <c r="I42078" s="27"/>
      <c r="J42078" s="27"/>
    </row>
    <row r="42079" spans="2:10" x14ac:dyDescent="0.25">
      <c r="B42079" s="27"/>
      <c r="D42079" s="27"/>
      <c r="E42079" s="27"/>
      <c r="I42079" s="27"/>
      <c r="J42079" s="27"/>
    </row>
    <row r="42080" spans="2:10" x14ac:dyDescent="0.25">
      <c r="B42080" s="27"/>
      <c r="D42080" s="27"/>
      <c r="E42080" s="27"/>
      <c r="I42080" s="27"/>
      <c r="J42080" s="27"/>
    </row>
    <row r="42081" spans="2:10" x14ac:dyDescent="0.25">
      <c r="B42081" s="27"/>
      <c r="D42081" s="27"/>
      <c r="E42081" s="27"/>
      <c r="I42081" s="27"/>
      <c r="J42081" s="27"/>
    </row>
    <row r="42082" spans="2:10" x14ac:dyDescent="0.25">
      <c r="B42082" s="27"/>
      <c r="D42082" s="27"/>
      <c r="E42082" s="27"/>
      <c r="I42082" s="27"/>
      <c r="J42082" s="27"/>
    </row>
    <row r="42083" spans="2:10" x14ac:dyDescent="0.25">
      <c r="B42083" s="27"/>
      <c r="D42083" s="27"/>
      <c r="E42083" s="27"/>
      <c r="I42083" s="27"/>
      <c r="J42083" s="27"/>
    </row>
    <row r="42084" spans="2:10" x14ac:dyDescent="0.25">
      <c r="B42084" s="27"/>
      <c r="D42084" s="27"/>
      <c r="E42084" s="27"/>
      <c r="I42084" s="27"/>
      <c r="J42084" s="27"/>
    </row>
    <row r="42085" spans="2:10" x14ac:dyDescent="0.25">
      <c r="B42085" s="27"/>
      <c r="D42085" s="27"/>
      <c r="E42085" s="27"/>
      <c r="I42085" s="27"/>
      <c r="J42085" s="27"/>
    </row>
    <row r="42086" spans="2:10" x14ac:dyDescent="0.25">
      <c r="B42086" s="27"/>
      <c r="D42086" s="27"/>
      <c r="E42086" s="27"/>
      <c r="I42086" s="27"/>
      <c r="J42086" s="27"/>
    </row>
    <row r="42087" spans="2:10" x14ac:dyDescent="0.25">
      <c r="B42087" s="27"/>
      <c r="D42087" s="27"/>
      <c r="E42087" s="27"/>
      <c r="I42087" s="27"/>
      <c r="J42087" s="27"/>
    </row>
    <row r="42088" spans="2:10" x14ac:dyDescent="0.25">
      <c r="B42088" s="27"/>
      <c r="D42088" s="27"/>
      <c r="E42088" s="27"/>
      <c r="I42088" s="27"/>
      <c r="J42088" s="27"/>
    </row>
    <row r="42089" spans="2:10" x14ac:dyDescent="0.25">
      <c r="B42089" s="27"/>
      <c r="D42089" s="27"/>
      <c r="E42089" s="27"/>
      <c r="I42089" s="27"/>
      <c r="J42089" s="27"/>
    </row>
    <row r="42090" spans="2:10" x14ac:dyDescent="0.25">
      <c r="B42090" s="27"/>
      <c r="D42090" s="27"/>
      <c r="E42090" s="27"/>
      <c r="I42090" s="27"/>
      <c r="J42090" s="27"/>
    </row>
    <row r="42091" spans="2:10" x14ac:dyDescent="0.25">
      <c r="B42091" s="27"/>
      <c r="D42091" s="27"/>
      <c r="E42091" s="27"/>
      <c r="I42091" s="27"/>
      <c r="J42091" s="27"/>
    </row>
    <row r="42092" spans="2:10" x14ac:dyDescent="0.25">
      <c r="B42092" s="27"/>
      <c r="D42092" s="27"/>
      <c r="E42092" s="27"/>
      <c r="I42092" s="27"/>
      <c r="J42092" s="27"/>
    </row>
    <row r="42093" spans="2:10" x14ac:dyDescent="0.25">
      <c r="B42093" s="27"/>
      <c r="D42093" s="27"/>
      <c r="E42093" s="27"/>
      <c r="I42093" s="27"/>
      <c r="J42093" s="27"/>
    </row>
    <row r="42094" spans="2:10" x14ac:dyDescent="0.25">
      <c r="B42094" s="27"/>
      <c r="D42094" s="27"/>
      <c r="E42094" s="27"/>
      <c r="I42094" s="27"/>
      <c r="J42094" s="27"/>
    </row>
    <row r="42095" spans="2:10" x14ac:dyDescent="0.25">
      <c r="B42095" s="27"/>
      <c r="D42095" s="27"/>
      <c r="E42095" s="27"/>
      <c r="I42095" s="27"/>
      <c r="J42095" s="27"/>
    </row>
    <row r="42096" spans="2:10" x14ac:dyDescent="0.25">
      <c r="B42096" s="27"/>
      <c r="D42096" s="27"/>
      <c r="E42096" s="27"/>
      <c r="I42096" s="27"/>
      <c r="J42096" s="27"/>
    </row>
    <row r="42097" spans="2:10" x14ac:dyDescent="0.25">
      <c r="B42097" s="27"/>
      <c r="D42097" s="27"/>
      <c r="E42097" s="27"/>
      <c r="I42097" s="27"/>
      <c r="J42097" s="27"/>
    </row>
    <row r="42098" spans="2:10" x14ac:dyDescent="0.25">
      <c r="B42098" s="27"/>
      <c r="D42098" s="27"/>
      <c r="E42098" s="27"/>
      <c r="I42098" s="27"/>
      <c r="J42098" s="27"/>
    </row>
    <row r="42099" spans="2:10" x14ac:dyDescent="0.25">
      <c r="B42099" s="27"/>
      <c r="D42099" s="27"/>
      <c r="E42099" s="27"/>
      <c r="I42099" s="27"/>
      <c r="J42099" s="27"/>
    </row>
    <row r="42100" spans="2:10" x14ac:dyDescent="0.25">
      <c r="B42100" s="27"/>
      <c r="D42100" s="27"/>
      <c r="E42100" s="27"/>
      <c r="I42100" s="27"/>
      <c r="J42100" s="27"/>
    </row>
    <row r="42101" spans="2:10" x14ac:dyDescent="0.25">
      <c r="B42101" s="27"/>
      <c r="D42101" s="27"/>
      <c r="E42101" s="27"/>
      <c r="I42101" s="27"/>
      <c r="J42101" s="27"/>
    </row>
    <row r="42102" spans="2:10" x14ac:dyDescent="0.25">
      <c r="B42102" s="27"/>
      <c r="D42102" s="27"/>
      <c r="E42102" s="27"/>
      <c r="I42102" s="27"/>
      <c r="J42102" s="27"/>
    </row>
    <row r="42103" spans="2:10" x14ac:dyDescent="0.25">
      <c r="B42103" s="27"/>
      <c r="D42103" s="27"/>
      <c r="E42103" s="27"/>
      <c r="I42103" s="27"/>
      <c r="J42103" s="27"/>
    </row>
    <row r="42104" spans="2:10" x14ac:dyDescent="0.25">
      <c r="B42104" s="27"/>
      <c r="D42104" s="27"/>
      <c r="E42104" s="27"/>
      <c r="I42104" s="27"/>
      <c r="J42104" s="27"/>
    </row>
    <row r="42105" spans="2:10" x14ac:dyDescent="0.25">
      <c r="B42105" s="27"/>
      <c r="D42105" s="27"/>
      <c r="E42105" s="27"/>
      <c r="I42105" s="27"/>
      <c r="J42105" s="27"/>
    </row>
    <row r="42106" spans="2:10" x14ac:dyDescent="0.25">
      <c r="B42106" s="27"/>
      <c r="D42106" s="27"/>
      <c r="E42106" s="27"/>
      <c r="I42106" s="27"/>
      <c r="J42106" s="27"/>
    </row>
    <row r="42107" spans="2:10" x14ac:dyDescent="0.25">
      <c r="B42107" s="27"/>
      <c r="D42107" s="27"/>
      <c r="E42107" s="27"/>
      <c r="I42107" s="27"/>
      <c r="J42107" s="27"/>
    </row>
    <row r="42108" spans="2:10" x14ac:dyDescent="0.25">
      <c r="B42108" s="27"/>
      <c r="D42108" s="27"/>
      <c r="E42108" s="27"/>
      <c r="I42108" s="27"/>
      <c r="J42108" s="27"/>
    </row>
    <row r="42109" spans="2:10" x14ac:dyDescent="0.25">
      <c r="B42109" s="27"/>
      <c r="D42109" s="27"/>
      <c r="E42109" s="27"/>
      <c r="I42109" s="27"/>
      <c r="J42109" s="27"/>
    </row>
    <row r="42110" spans="2:10" x14ac:dyDescent="0.25">
      <c r="B42110" s="27"/>
      <c r="D42110" s="27"/>
      <c r="E42110" s="27"/>
      <c r="I42110" s="27"/>
      <c r="J42110" s="27"/>
    </row>
    <row r="42111" spans="2:10" x14ac:dyDescent="0.25">
      <c r="B42111" s="27"/>
      <c r="D42111" s="27"/>
      <c r="E42111" s="27"/>
      <c r="I42111" s="27"/>
      <c r="J42111" s="27"/>
    </row>
    <row r="42112" spans="2:10" x14ac:dyDescent="0.25">
      <c r="B42112" s="27"/>
      <c r="D42112" s="27"/>
      <c r="E42112" s="27"/>
      <c r="I42112" s="27"/>
      <c r="J42112" s="27"/>
    </row>
    <row r="42113" spans="2:10" x14ac:dyDescent="0.25">
      <c r="B42113" s="27"/>
      <c r="D42113" s="27"/>
      <c r="E42113" s="27"/>
      <c r="I42113" s="27"/>
      <c r="J42113" s="27"/>
    </row>
    <row r="42114" spans="2:10" x14ac:dyDescent="0.25">
      <c r="B42114" s="27"/>
      <c r="D42114" s="27"/>
      <c r="E42114" s="27"/>
      <c r="I42114" s="27"/>
      <c r="J42114" s="27"/>
    </row>
    <row r="42115" spans="2:10" x14ac:dyDescent="0.25">
      <c r="B42115" s="27"/>
      <c r="D42115" s="27"/>
      <c r="E42115" s="27"/>
      <c r="I42115" s="27"/>
      <c r="J42115" s="27"/>
    </row>
    <row r="42116" spans="2:10" x14ac:dyDescent="0.25">
      <c r="B42116" s="27"/>
      <c r="D42116" s="27"/>
      <c r="E42116" s="27"/>
      <c r="I42116" s="27"/>
      <c r="J42116" s="27"/>
    </row>
    <row r="42117" spans="2:10" x14ac:dyDescent="0.25">
      <c r="B42117" s="27"/>
      <c r="D42117" s="27"/>
      <c r="E42117" s="27"/>
      <c r="I42117" s="27"/>
      <c r="J42117" s="27"/>
    </row>
    <row r="42118" spans="2:10" x14ac:dyDescent="0.25">
      <c r="B42118" s="27"/>
      <c r="D42118" s="27"/>
      <c r="E42118" s="27"/>
      <c r="I42118" s="27"/>
      <c r="J42118" s="27"/>
    </row>
    <row r="42119" spans="2:10" x14ac:dyDescent="0.25">
      <c r="B42119" s="27"/>
      <c r="D42119" s="27"/>
      <c r="E42119" s="27"/>
      <c r="I42119" s="27"/>
      <c r="J42119" s="27"/>
    </row>
    <row r="42120" spans="2:10" x14ac:dyDescent="0.25">
      <c r="B42120" s="27"/>
      <c r="D42120" s="27"/>
      <c r="E42120" s="27"/>
      <c r="I42120" s="27"/>
      <c r="J42120" s="27"/>
    </row>
    <row r="42121" spans="2:10" x14ac:dyDescent="0.25">
      <c r="B42121" s="27"/>
      <c r="D42121" s="27"/>
      <c r="E42121" s="27"/>
      <c r="I42121" s="27"/>
      <c r="J42121" s="27"/>
    </row>
    <row r="42122" spans="2:10" x14ac:dyDescent="0.25">
      <c r="B42122" s="27"/>
      <c r="D42122" s="27"/>
      <c r="E42122" s="27"/>
      <c r="I42122" s="27"/>
      <c r="J42122" s="27"/>
    </row>
    <row r="42123" spans="2:10" x14ac:dyDescent="0.25">
      <c r="B42123" s="27"/>
      <c r="D42123" s="27"/>
      <c r="E42123" s="27"/>
      <c r="I42123" s="27"/>
      <c r="J42123" s="27"/>
    </row>
    <row r="42124" spans="2:10" x14ac:dyDescent="0.25">
      <c r="B42124" s="27"/>
      <c r="D42124" s="27"/>
      <c r="E42124" s="27"/>
      <c r="I42124" s="27"/>
      <c r="J42124" s="27"/>
    </row>
    <row r="42125" spans="2:10" x14ac:dyDescent="0.25">
      <c r="B42125" s="27"/>
      <c r="D42125" s="27"/>
      <c r="E42125" s="27"/>
      <c r="I42125" s="27"/>
      <c r="J42125" s="27"/>
    </row>
    <row r="42126" spans="2:10" x14ac:dyDescent="0.25">
      <c r="B42126" s="27"/>
      <c r="D42126" s="27"/>
      <c r="E42126" s="27"/>
      <c r="I42126" s="27"/>
      <c r="J42126" s="27"/>
    </row>
    <row r="42127" spans="2:10" x14ac:dyDescent="0.25">
      <c r="B42127" s="27"/>
      <c r="D42127" s="27"/>
      <c r="E42127" s="27"/>
      <c r="I42127" s="27"/>
      <c r="J42127" s="27"/>
    </row>
    <row r="42128" spans="2:10" x14ac:dyDescent="0.25">
      <c r="B42128" s="27"/>
      <c r="D42128" s="27"/>
      <c r="E42128" s="27"/>
      <c r="I42128" s="27"/>
      <c r="J42128" s="27"/>
    </row>
    <row r="42129" spans="2:10" x14ac:dyDescent="0.25">
      <c r="B42129" s="27"/>
      <c r="D42129" s="27"/>
      <c r="E42129" s="27"/>
      <c r="I42129" s="27"/>
      <c r="J42129" s="27"/>
    </row>
    <row r="42130" spans="2:10" x14ac:dyDescent="0.25">
      <c r="B42130" s="27"/>
      <c r="D42130" s="27"/>
      <c r="E42130" s="27"/>
      <c r="I42130" s="27"/>
      <c r="J42130" s="27"/>
    </row>
    <row r="42131" spans="2:10" x14ac:dyDescent="0.25">
      <c r="B42131" s="27"/>
      <c r="D42131" s="27"/>
      <c r="E42131" s="27"/>
      <c r="I42131" s="27"/>
      <c r="J42131" s="27"/>
    </row>
    <row r="42132" spans="2:10" x14ac:dyDescent="0.25">
      <c r="B42132" s="27"/>
      <c r="D42132" s="27"/>
      <c r="E42132" s="27"/>
      <c r="I42132" s="27"/>
      <c r="J42132" s="27"/>
    </row>
    <row r="42133" spans="2:10" x14ac:dyDescent="0.25">
      <c r="B42133" s="27"/>
      <c r="D42133" s="27"/>
      <c r="E42133" s="27"/>
      <c r="I42133" s="27"/>
      <c r="J42133" s="27"/>
    </row>
    <row r="42134" spans="2:10" x14ac:dyDescent="0.25">
      <c r="B42134" s="27"/>
      <c r="D42134" s="27"/>
      <c r="E42134" s="27"/>
      <c r="I42134" s="27"/>
      <c r="J42134" s="27"/>
    </row>
    <row r="42135" spans="2:10" x14ac:dyDescent="0.25">
      <c r="B42135" s="27"/>
      <c r="D42135" s="27"/>
      <c r="E42135" s="27"/>
      <c r="I42135" s="27"/>
      <c r="J42135" s="27"/>
    </row>
    <row r="42136" spans="2:10" x14ac:dyDescent="0.25">
      <c r="B42136" s="27"/>
      <c r="D42136" s="27"/>
      <c r="E42136" s="27"/>
      <c r="I42136" s="27"/>
      <c r="J42136" s="27"/>
    </row>
    <row r="42137" spans="2:10" x14ac:dyDescent="0.25">
      <c r="B42137" s="27"/>
      <c r="D42137" s="27"/>
      <c r="E42137" s="27"/>
      <c r="I42137" s="27"/>
      <c r="J42137" s="27"/>
    </row>
    <row r="42138" spans="2:10" x14ac:dyDescent="0.25">
      <c r="B42138" s="27"/>
      <c r="D42138" s="27"/>
      <c r="E42138" s="27"/>
      <c r="I42138" s="27"/>
      <c r="J42138" s="27"/>
    </row>
    <row r="42139" spans="2:10" x14ac:dyDescent="0.25">
      <c r="B42139" s="27"/>
      <c r="D42139" s="27"/>
      <c r="E42139" s="27"/>
      <c r="I42139" s="27"/>
      <c r="J42139" s="27"/>
    </row>
    <row r="42140" spans="2:10" x14ac:dyDescent="0.25">
      <c r="B42140" s="27"/>
      <c r="D42140" s="27"/>
      <c r="E42140" s="27"/>
      <c r="I42140" s="27"/>
      <c r="J42140" s="27"/>
    </row>
    <row r="42141" spans="2:10" x14ac:dyDescent="0.25">
      <c r="B42141" s="27"/>
      <c r="D42141" s="27"/>
      <c r="E42141" s="27"/>
      <c r="I42141" s="27"/>
      <c r="J42141" s="27"/>
    </row>
    <row r="42142" spans="2:10" x14ac:dyDescent="0.25">
      <c r="B42142" s="27"/>
      <c r="D42142" s="27"/>
      <c r="E42142" s="27"/>
      <c r="I42142" s="27"/>
      <c r="J42142" s="27"/>
    </row>
    <row r="42143" spans="2:10" x14ac:dyDescent="0.25">
      <c r="B42143" s="27"/>
      <c r="D42143" s="27"/>
      <c r="E42143" s="27"/>
      <c r="I42143" s="27"/>
      <c r="J42143" s="27"/>
    </row>
    <row r="42144" spans="2:10" x14ac:dyDescent="0.25">
      <c r="B42144" s="27"/>
      <c r="D42144" s="27"/>
      <c r="E42144" s="27"/>
      <c r="I42144" s="27"/>
      <c r="J42144" s="27"/>
    </row>
    <row r="42145" spans="2:10" x14ac:dyDescent="0.25">
      <c r="B42145" s="27"/>
      <c r="D42145" s="27"/>
      <c r="E42145" s="27"/>
      <c r="I42145" s="27"/>
      <c r="J42145" s="27"/>
    </row>
    <row r="42146" spans="2:10" x14ac:dyDescent="0.25">
      <c r="B42146" s="27"/>
      <c r="D42146" s="27"/>
      <c r="E42146" s="27"/>
      <c r="I42146" s="27"/>
      <c r="J42146" s="27"/>
    </row>
    <row r="42147" spans="2:10" x14ac:dyDescent="0.25">
      <c r="B42147" s="27"/>
      <c r="D42147" s="27"/>
      <c r="E42147" s="27"/>
      <c r="I42147" s="27"/>
      <c r="J42147" s="27"/>
    </row>
    <row r="42148" spans="2:10" x14ac:dyDescent="0.25">
      <c r="B42148" s="27"/>
      <c r="D42148" s="27"/>
      <c r="E42148" s="27"/>
      <c r="I42148" s="27"/>
      <c r="J42148" s="27"/>
    </row>
    <row r="42149" spans="2:10" x14ac:dyDescent="0.25">
      <c r="B42149" s="27"/>
      <c r="D42149" s="27"/>
      <c r="E42149" s="27"/>
      <c r="I42149" s="27"/>
      <c r="J42149" s="27"/>
    </row>
    <row r="42150" spans="2:10" x14ac:dyDescent="0.25">
      <c r="B42150" s="27"/>
      <c r="D42150" s="27"/>
      <c r="E42150" s="27"/>
      <c r="I42150" s="27"/>
      <c r="J42150" s="27"/>
    </row>
    <row r="42151" spans="2:10" x14ac:dyDescent="0.25">
      <c r="B42151" s="27"/>
      <c r="D42151" s="27"/>
      <c r="E42151" s="27"/>
      <c r="I42151" s="27"/>
      <c r="J42151" s="27"/>
    </row>
    <row r="42152" spans="2:10" x14ac:dyDescent="0.25">
      <c r="B42152" s="27"/>
      <c r="D42152" s="27"/>
      <c r="E42152" s="27"/>
      <c r="I42152" s="27"/>
      <c r="J42152" s="27"/>
    </row>
    <row r="42153" spans="2:10" x14ac:dyDescent="0.25">
      <c r="B42153" s="27"/>
      <c r="D42153" s="27"/>
      <c r="E42153" s="27"/>
      <c r="I42153" s="27"/>
      <c r="J42153" s="27"/>
    </row>
    <row r="42154" spans="2:10" x14ac:dyDescent="0.25">
      <c r="B42154" s="27"/>
      <c r="D42154" s="27"/>
      <c r="E42154" s="27"/>
      <c r="I42154" s="27"/>
      <c r="J42154" s="27"/>
    </row>
    <row r="42155" spans="2:10" x14ac:dyDescent="0.25">
      <c r="B42155" s="27"/>
      <c r="D42155" s="27"/>
      <c r="E42155" s="27"/>
      <c r="I42155" s="27"/>
      <c r="J42155" s="27"/>
    </row>
    <row r="42156" spans="2:10" x14ac:dyDescent="0.25">
      <c r="B42156" s="27"/>
      <c r="D42156" s="27"/>
      <c r="E42156" s="27"/>
      <c r="I42156" s="27"/>
      <c r="J42156" s="27"/>
    </row>
    <row r="42157" spans="2:10" x14ac:dyDescent="0.25">
      <c r="B42157" s="27"/>
      <c r="D42157" s="27"/>
      <c r="E42157" s="27"/>
      <c r="I42157" s="27"/>
      <c r="J42157" s="27"/>
    </row>
    <row r="42158" spans="2:10" x14ac:dyDescent="0.25">
      <c r="B42158" s="27"/>
      <c r="D42158" s="27"/>
      <c r="E42158" s="27"/>
      <c r="I42158" s="27"/>
      <c r="J42158" s="27"/>
    </row>
    <row r="42159" spans="2:10" x14ac:dyDescent="0.25">
      <c r="B42159" s="27"/>
      <c r="D42159" s="27"/>
      <c r="E42159" s="27"/>
      <c r="I42159" s="27"/>
      <c r="J42159" s="27"/>
    </row>
    <row r="42160" spans="2:10" x14ac:dyDescent="0.25">
      <c r="B42160" s="27"/>
      <c r="D42160" s="27"/>
      <c r="E42160" s="27"/>
      <c r="I42160" s="27"/>
      <c r="J42160" s="27"/>
    </row>
    <row r="42161" spans="2:10" x14ac:dyDescent="0.25">
      <c r="B42161" s="27"/>
      <c r="D42161" s="27"/>
      <c r="E42161" s="27"/>
      <c r="I42161" s="27"/>
      <c r="J42161" s="27"/>
    </row>
    <row r="42162" spans="2:10" x14ac:dyDescent="0.25">
      <c r="B42162" s="27"/>
      <c r="D42162" s="27"/>
      <c r="E42162" s="27"/>
      <c r="I42162" s="27"/>
      <c r="J42162" s="27"/>
    </row>
    <row r="42163" spans="2:10" x14ac:dyDescent="0.25">
      <c r="B42163" s="27"/>
      <c r="D42163" s="27"/>
      <c r="E42163" s="27"/>
      <c r="I42163" s="27"/>
      <c r="J42163" s="27"/>
    </row>
    <row r="42164" spans="2:10" x14ac:dyDescent="0.25">
      <c r="B42164" s="27"/>
      <c r="D42164" s="27"/>
      <c r="E42164" s="27"/>
      <c r="I42164" s="27"/>
      <c r="J42164" s="27"/>
    </row>
    <row r="42165" spans="2:10" x14ac:dyDescent="0.25">
      <c r="B42165" s="27"/>
      <c r="D42165" s="27"/>
      <c r="E42165" s="27"/>
      <c r="I42165" s="27"/>
      <c r="J42165" s="27"/>
    </row>
    <row r="42166" spans="2:10" x14ac:dyDescent="0.25">
      <c r="B42166" s="27"/>
      <c r="D42166" s="27"/>
      <c r="E42166" s="27"/>
      <c r="I42166" s="27"/>
      <c r="J42166" s="27"/>
    </row>
    <row r="42167" spans="2:10" x14ac:dyDescent="0.25">
      <c r="B42167" s="27"/>
      <c r="D42167" s="27"/>
      <c r="E42167" s="27"/>
      <c r="I42167" s="27"/>
      <c r="J42167" s="27"/>
    </row>
    <row r="42168" spans="2:10" x14ac:dyDescent="0.25">
      <c r="B42168" s="27"/>
      <c r="D42168" s="27"/>
      <c r="E42168" s="27"/>
      <c r="I42168" s="27"/>
      <c r="J42168" s="27"/>
    </row>
    <row r="42169" spans="2:10" x14ac:dyDescent="0.25">
      <c r="B42169" s="27"/>
      <c r="D42169" s="27"/>
      <c r="E42169" s="27"/>
      <c r="I42169" s="27"/>
      <c r="J42169" s="27"/>
    </row>
    <row r="42170" spans="2:10" x14ac:dyDescent="0.25">
      <c r="B42170" s="27"/>
      <c r="D42170" s="27"/>
      <c r="E42170" s="27"/>
      <c r="I42170" s="27"/>
      <c r="J42170" s="27"/>
    </row>
    <row r="42171" spans="2:10" x14ac:dyDescent="0.25">
      <c r="B42171" s="27"/>
      <c r="D42171" s="27"/>
      <c r="E42171" s="27"/>
      <c r="I42171" s="27"/>
      <c r="J42171" s="27"/>
    </row>
    <row r="42172" spans="2:10" x14ac:dyDescent="0.25">
      <c r="B42172" s="27"/>
      <c r="D42172" s="27"/>
      <c r="E42172" s="27"/>
      <c r="I42172" s="27"/>
      <c r="J42172" s="27"/>
    </row>
    <row r="42173" spans="2:10" x14ac:dyDescent="0.25">
      <c r="B42173" s="27"/>
      <c r="D42173" s="27"/>
      <c r="E42173" s="27"/>
      <c r="I42173" s="27"/>
      <c r="J42173" s="27"/>
    </row>
    <row r="42174" spans="2:10" x14ac:dyDescent="0.25">
      <c r="B42174" s="27"/>
      <c r="D42174" s="27"/>
      <c r="E42174" s="27"/>
      <c r="I42174" s="27"/>
      <c r="J42174" s="27"/>
    </row>
    <row r="42175" spans="2:10" x14ac:dyDescent="0.25">
      <c r="B42175" s="27"/>
      <c r="D42175" s="27"/>
      <c r="E42175" s="27"/>
      <c r="I42175" s="27"/>
      <c r="J42175" s="27"/>
    </row>
    <row r="42176" spans="2:10" x14ac:dyDescent="0.25">
      <c r="B42176" s="27"/>
      <c r="D42176" s="27"/>
      <c r="E42176" s="27"/>
      <c r="I42176" s="27"/>
      <c r="J42176" s="27"/>
    </row>
    <row r="42177" spans="2:10" x14ac:dyDescent="0.25">
      <c r="B42177" s="27"/>
      <c r="D42177" s="27"/>
      <c r="E42177" s="27"/>
      <c r="I42177" s="27"/>
      <c r="J42177" s="27"/>
    </row>
    <row r="42178" spans="2:10" x14ac:dyDescent="0.25">
      <c r="B42178" s="27"/>
      <c r="D42178" s="27"/>
      <c r="E42178" s="27"/>
      <c r="I42178" s="27"/>
      <c r="J42178" s="27"/>
    </row>
    <row r="42179" spans="2:10" x14ac:dyDescent="0.25">
      <c r="B42179" s="27"/>
      <c r="D42179" s="27"/>
      <c r="E42179" s="27"/>
      <c r="I42179" s="27"/>
      <c r="J42179" s="27"/>
    </row>
    <row r="42180" spans="2:10" x14ac:dyDescent="0.25">
      <c r="B42180" s="27"/>
      <c r="D42180" s="27"/>
      <c r="E42180" s="27"/>
      <c r="I42180" s="27"/>
      <c r="J42180" s="27"/>
    </row>
    <row r="42181" spans="2:10" x14ac:dyDescent="0.25">
      <c r="B42181" s="27"/>
      <c r="D42181" s="27"/>
      <c r="E42181" s="27"/>
      <c r="I42181" s="27"/>
      <c r="J42181" s="27"/>
    </row>
    <row r="42182" spans="2:10" x14ac:dyDescent="0.25">
      <c r="B42182" s="27"/>
      <c r="D42182" s="27"/>
      <c r="E42182" s="27"/>
      <c r="I42182" s="27"/>
      <c r="J42182" s="27"/>
    </row>
    <row r="42183" spans="2:10" x14ac:dyDescent="0.25">
      <c r="B42183" s="27"/>
      <c r="D42183" s="27"/>
      <c r="E42183" s="27"/>
      <c r="I42183" s="27"/>
      <c r="J42183" s="27"/>
    </row>
    <row r="42184" spans="2:10" x14ac:dyDescent="0.25">
      <c r="B42184" s="27"/>
      <c r="D42184" s="27"/>
      <c r="E42184" s="27"/>
      <c r="I42184" s="27"/>
      <c r="J42184" s="27"/>
    </row>
    <row r="42185" spans="2:10" x14ac:dyDescent="0.25">
      <c r="B42185" s="27"/>
      <c r="D42185" s="27"/>
      <c r="E42185" s="27"/>
      <c r="I42185" s="27"/>
      <c r="J42185" s="27"/>
    </row>
    <row r="42186" spans="2:10" x14ac:dyDescent="0.25">
      <c r="B42186" s="27"/>
      <c r="D42186" s="27"/>
      <c r="E42186" s="27"/>
      <c r="I42186" s="27"/>
      <c r="J42186" s="27"/>
    </row>
    <row r="42187" spans="2:10" x14ac:dyDescent="0.25">
      <c r="B42187" s="27"/>
      <c r="D42187" s="27"/>
      <c r="E42187" s="27"/>
      <c r="I42187" s="27"/>
      <c r="J42187" s="27"/>
    </row>
    <row r="42188" spans="2:10" x14ac:dyDescent="0.25">
      <c r="B42188" s="27"/>
      <c r="D42188" s="27"/>
      <c r="E42188" s="27"/>
      <c r="I42188" s="27"/>
      <c r="J42188" s="27"/>
    </row>
    <row r="42189" spans="2:10" x14ac:dyDescent="0.25">
      <c r="B42189" s="27"/>
      <c r="D42189" s="27"/>
      <c r="E42189" s="27"/>
      <c r="I42189" s="27"/>
      <c r="J42189" s="27"/>
    </row>
    <row r="42190" spans="2:10" x14ac:dyDescent="0.25">
      <c r="B42190" s="27"/>
      <c r="D42190" s="27"/>
      <c r="E42190" s="27"/>
      <c r="I42190" s="27"/>
      <c r="J42190" s="27"/>
    </row>
    <row r="42191" spans="2:10" x14ac:dyDescent="0.25">
      <c r="B42191" s="27"/>
      <c r="D42191" s="27"/>
      <c r="E42191" s="27"/>
      <c r="I42191" s="27"/>
      <c r="J42191" s="27"/>
    </row>
    <row r="42192" spans="2:10" x14ac:dyDescent="0.25">
      <c r="B42192" s="27"/>
      <c r="D42192" s="27"/>
      <c r="E42192" s="27"/>
      <c r="I42192" s="27"/>
      <c r="J42192" s="27"/>
    </row>
    <row r="42193" spans="2:10" x14ac:dyDescent="0.25">
      <c r="B42193" s="27"/>
      <c r="D42193" s="27"/>
      <c r="E42193" s="27"/>
      <c r="I42193" s="27"/>
      <c r="J42193" s="27"/>
    </row>
    <row r="42194" spans="2:10" x14ac:dyDescent="0.25">
      <c r="B42194" s="27"/>
      <c r="D42194" s="27"/>
      <c r="E42194" s="27"/>
      <c r="I42194" s="27"/>
      <c r="J42194" s="27"/>
    </row>
    <row r="42195" spans="2:10" x14ac:dyDescent="0.25">
      <c r="B42195" s="27"/>
      <c r="D42195" s="27"/>
      <c r="E42195" s="27"/>
      <c r="I42195" s="27"/>
      <c r="J42195" s="27"/>
    </row>
    <row r="42196" spans="2:10" x14ac:dyDescent="0.25">
      <c r="B42196" s="27"/>
      <c r="D42196" s="27"/>
      <c r="E42196" s="27"/>
      <c r="I42196" s="27"/>
      <c r="J42196" s="27"/>
    </row>
    <row r="42197" spans="2:10" x14ac:dyDescent="0.25">
      <c r="B42197" s="27"/>
      <c r="D42197" s="27"/>
      <c r="E42197" s="27"/>
      <c r="I42197" s="27"/>
      <c r="J42197" s="27"/>
    </row>
    <row r="42198" spans="2:10" x14ac:dyDescent="0.25">
      <c r="B42198" s="27"/>
      <c r="D42198" s="27"/>
      <c r="E42198" s="27"/>
      <c r="I42198" s="27"/>
      <c r="J42198" s="27"/>
    </row>
    <row r="42199" spans="2:10" x14ac:dyDescent="0.25">
      <c r="B42199" s="27"/>
      <c r="D42199" s="27"/>
      <c r="E42199" s="27"/>
      <c r="I42199" s="27"/>
      <c r="J42199" s="27"/>
    </row>
    <row r="42200" spans="2:10" x14ac:dyDescent="0.25">
      <c r="B42200" s="27"/>
      <c r="D42200" s="27"/>
      <c r="E42200" s="27"/>
      <c r="I42200" s="27"/>
      <c r="J42200" s="27"/>
    </row>
    <row r="42201" spans="2:10" x14ac:dyDescent="0.25">
      <c r="B42201" s="27"/>
      <c r="D42201" s="27"/>
      <c r="E42201" s="27"/>
      <c r="I42201" s="27"/>
      <c r="J42201" s="27"/>
    </row>
    <row r="42202" spans="2:10" x14ac:dyDescent="0.25">
      <c r="B42202" s="27"/>
      <c r="D42202" s="27"/>
      <c r="E42202" s="27"/>
      <c r="I42202" s="27"/>
      <c r="J42202" s="27"/>
    </row>
    <row r="42203" spans="2:10" x14ac:dyDescent="0.25">
      <c r="B42203" s="27"/>
      <c r="D42203" s="27"/>
      <c r="E42203" s="27"/>
      <c r="I42203" s="27"/>
      <c r="J42203" s="27"/>
    </row>
    <row r="42204" spans="2:10" x14ac:dyDescent="0.25">
      <c r="B42204" s="27"/>
      <c r="D42204" s="27"/>
      <c r="E42204" s="27"/>
      <c r="I42204" s="27"/>
      <c r="J42204" s="27"/>
    </row>
    <row r="42205" spans="2:10" x14ac:dyDescent="0.25">
      <c r="B42205" s="27"/>
      <c r="D42205" s="27"/>
      <c r="E42205" s="27"/>
      <c r="I42205" s="27"/>
      <c r="J42205" s="27"/>
    </row>
    <row r="42206" spans="2:10" x14ac:dyDescent="0.25">
      <c r="B42206" s="27"/>
      <c r="D42206" s="27"/>
      <c r="E42206" s="27"/>
      <c r="I42206" s="27"/>
      <c r="J42206" s="27"/>
    </row>
    <row r="42207" spans="2:10" x14ac:dyDescent="0.25">
      <c r="B42207" s="27"/>
      <c r="D42207" s="27"/>
      <c r="E42207" s="27"/>
      <c r="I42207" s="27"/>
      <c r="J42207" s="27"/>
    </row>
    <row r="42208" spans="2:10" x14ac:dyDescent="0.25">
      <c r="B42208" s="27"/>
      <c r="D42208" s="27"/>
      <c r="E42208" s="27"/>
      <c r="I42208" s="27"/>
      <c r="J42208" s="27"/>
    </row>
    <row r="42209" spans="2:10" x14ac:dyDescent="0.25">
      <c r="B42209" s="27"/>
      <c r="D42209" s="27"/>
      <c r="E42209" s="27"/>
      <c r="I42209" s="27"/>
      <c r="J42209" s="27"/>
    </row>
    <row r="42210" spans="2:10" x14ac:dyDescent="0.25">
      <c r="B42210" s="27"/>
      <c r="D42210" s="27"/>
      <c r="E42210" s="27"/>
      <c r="I42210" s="27"/>
      <c r="J42210" s="27"/>
    </row>
    <row r="42211" spans="2:10" x14ac:dyDescent="0.25">
      <c r="B42211" s="27"/>
      <c r="D42211" s="27"/>
      <c r="E42211" s="27"/>
      <c r="I42211" s="27"/>
      <c r="J42211" s="27"/>
    </row>
    <row r="42212" spans="2:10" x14ac:dyDescent="0.25">
      <c r="B42212" s="27"/>
      <c r="D42212" s="27"/>
      <c r="E42212" s="27"/>
      <c r="I42212" s="27"/>
      <c r="J42212" s="27"/>
    </row>
    <row r="42213" spans="2:10" x14ac:dyDescent="0.25">
      <c r="B42213" s="27"/>
      <c r="D42213" s="27"/>
      <c r="E42213" s="27"/>
      <c r="I42213" s="27"/>
      <c r="J42213" s="27"/>
    </row>
    <row r="42214" spans="2:10" x14ac:dyDescent="0.25">
      <c r="B42214" s="27"/>
      <c r="D42214" s="27"/>
      <c r="E42214" s="27"/>
      <c r="I42214" s="27"/>
      <c r="J42214" s="27"/>
    </row>
    <row r="42215" spans="2:10" x14ac:dyDescent="0.25">
      <c r="B42215" s="27"/>
      <c r="D42215" s="27"/>
      <c r="E42215" s="27"/>
      <c r="I42215" s="27"/>
      <c r="J42215" s="27"/>
    </row>
    <row r="42216" spans="2:10" x14ac:dyDescent="0.25">
      <c r="B42216" s="27"/>
      <c r="D42216" s="27"/>
      <c r="E42216" s="27"/>
      <c r="I42216" s="27"/>
      <c r="J42216" s="27"/>
    </row>
    <row r="42217" spans="2:10" x14ac:dyDescent="0.25">
      <c r="B42217" s="27"/>
      <c r="D42217" s="27"/>
      <c r="E42217" s="27"/>
      <c r="I42217" s="27"/>
      <c r="J42217" s="27"/>
    </row>
    <row r="42218" spans="2:10" x14ac:dyDescent="0.25">
      <c r="B42218" s="27"/>
      <c r="D42218" s="27"/>
      <c r="E42218" s="27"/>
      <c r="I42218" s="27"/>
      <c r="J42218" s="27"/>
    </row>
    <row r="42219" spans="2:10" x14ac:dyDescent="0.25">
      <c r="B42219" s="27"/>
      <c r="D42219" s="27"/>
      <c r="E42219" s="27"/>
      <c r="I42219" s="27"/>
      <c r="J42219" s="27"/>
    </row>
    <row r="42220" spans="2:10" x14ac:dyDescent="0.25">
      <c r="B42220" s="27"/>
      <c r="D42220" s="27"/>
      <c r="E42220" s="27"/>
      <c r="I42220" s="27"/>
      <c r="J42220" s="27"/>
    </row>
    <row r="42221" spans="2:10" x14ac:dyDescent="0.25">
      <c r="B42221" s="27"/>
      <c r="D42221" s="27"/>
      <c r="E42221" s="27"/>
      <c r="I42221" s="27"/>
      <c r="J42221" s="27"/>
    </row>
    <row r="42222" spans="2:10" x14ac:dyDescent="0.25">
      <c r="B42222" s="27"/>
      <c r="D42222" s="27"/>
      <c r="E42222" s="27"/>
      <c r="I42222" s="27"/>
      <c r="J42222" s="27"/>
    </row>
    <row r="42223" spans="2:10" x14ac:dyDescent="0.25">
      <c r="B42223" s="27"/>
      <c r="D42223" s="27"/>
      <c r="E42223" s="27"/>
      <c r="I42223" s="27"/>
      <c r="J42223" s="27"/>
    </row>
    <row r="42224" spans="2:10" x14ac:dyDescent="0.25">
      <c r="B42224" s="27"/>
      <c r="D42224" s="27"/>
      <c r="E42224" s="27"/>
      <c r="I42224" s="27"/>
      <c r="J42224" s="27"/>
    </row>
    <row r="42225" spans="2:10" x14ac:dyDescent="0.25">
      <c r="B42225" s="27"/>
      <c r="D42225" s="27"/>
      <c r="E42225" s="27"/>
      <c r="I42225" s="27"/>
      <c r="J42225" s="27"/>
    </row>
    <row r="42226" spans="2:10" x14ac:dyDescent="0.25">
      <c r="B42226" s="27"/>
      <c r="D42226" s="27"/>
      <c r="E42226" s="27"/>
      <c r="I42226" s="27"/>
      <c r="J42226" s="27"/>
    </row>
    <row r="42227" spans="2:10" x14ac:dyDescent="0.25">
      <c r="B42227" s="27"/>
      <c r="D42227" s="27"/>
      <c r="E42227" s="27"/>
      <c r="I42227" s="27"/>
      <c r="J42227" s="27"/>
    </row>
    <row r="42228" spans="2:10" x14ac:dyDescent="0.25">
      <c r="B42228" s="27"/>
      <c r="D42228" s="27"/>
      <c r="E42228" s="27"/>
      <c r="I42228" s="27"/>
      <c r="J42228" s="27"/>
    </row>
    <row r="42229" spans="2:10" x14ac:dyDescent="0.25">
      <c r="B42229" s="27"/>
      <c r="D42229" s="27"/>
      <c r="E42229" s="27"/>
      <c r="I42229" s="27"/>
      <c r="J42229" s="27"/>
    </row>
    <row r="42230" spans="2:10" x14ac:dyDescent="0.25">
      <c r="B42230" s="27"/>
      <c r="D42230" s="27"/>
      <c r="E42230" s="27"/>
      <c r="I42230" s="27"/>
      <c r="J42230" s="27"/>
    </row>
    <row r="42231" spans="2:10" x14ac:dyDescent="0.25">
      <c r="B42231" s="27"/>
      <c r="D42231" s="27"/>
      <c r="E42231" s="27"/>
      <c r="I42231" s="27"/>
      <c r="J42231" s="27"/>
    </row>
    <row r="42232" spans="2:10" x14ac:dyDescent="0.25">
      <c r="B42232" s="27"/>
      <c r="D42232" s="27"/>
      <c r="E42232" s="27"/>
      <c r="I42232" s="27"/>
      <c r="J42232" s="27"/>
    </row>
    <row r="42233" spans="2:10" x14ac:dyDescent="0.25">
      <c r="B42233" s="27"/>
      <c r="D42233" s="27"/>
      <c r="E42233" s="27"/>
      <c r="I42233" s="27"/>
      <c r="J42233" s="27"/>
    </row>
    <row r="42234" spans="2:10" x14ac:dyDescent="0.25">
      <c r="B42234" s="27"/>
      <c r="D42234" s="27"/>
      <c r="E42234" s="27"/>
      <c r="I42234" s="27"/>
      <c r="J42234" s="27"/>
    </row>
    <row r="42235" spans="2:10" x14ac:dyDescent="0.25">
      <c r="B42235" s="27"/>
      <c r="D42235" s="27"/>
      <c r="E42235" s="27"/>
      <c r="I42235" s="27"/>
      <c r="J42235" s="27"/>
    </row>
    <row r="42236" spans="2:10" x14ac:dyDescent="0.25">
      <c r="B42236" s="27"/>
      <c r="D42236" s="27"/>
      <c r="E42236" s="27"/>
      <c r="I42236" s="27"/>
      <c r="J42236" s="27"/>
    </row>
    <row r="42237" spans="2:10" x14ac:dyDescent="0.25">
      <c r="B42237" s="27"/>
      <c r="D42237" s="27"/>
      <c r="E42237" s="27"/>
      <c r="I42237" s="27"/>
      <c r="J42237" s="27"/>
    </row>
    <row r="42238" spans="2:10" x14ac:dyDescent="0.25">
      <c r="B42238" s="27"/>
      <c r="D42238" s="27"/>
      <c r="E42238" s="27"/>
      <c r="I42238" s="27"/>
      <c r="J42238" s="27"/>
    </row>
    <row r="42239" spans="2:10" x14ac:dyDescent="0.25">
      <c r="B42239" s="27"/>
      <c r="D42239" s="27"/>
      <c r="E42239" s="27"/>
      <c r="I42239" s="27"/>
      <c r="J42239" s="27"/>
    </row>
    <row r="42240" spans="2:10" x14ac:dyDescent="0.25">
      <c r="B42240" s="27"/>
      <c r="D42240" s="27"/>
      <c r="E42240" s="27"/>
      <c r="I42240" s="27"/>
      <c r="J42240" s="27"/>
    </row>
    <row r="42241" spans="2:10" x14ac:dyDescent="0.25">
      <c r="B42241" s="27"/>
      <c r="D42241" s="27"/>
      <c r="E42241" s="27"/>
      <c r="I42241" s="27"/>
      <c r="J42241" s="27"/>
    </row>
    <row r="42242" spans="2:10" x14ac:dyDescent="0.25">
      <c r="B42242" s="27"/>
      <c r="D42242" s="27"/>
      <c r="E42242" s="27"/>
      <c r="I42242" s="27"/>
      <c r="J42242" s="27"/>
    </row>
    <row r="42243" spans="2:10" x14ac:dyDescent="0.25">
      <c r="B42243" s="27"/>
      <c r="D42243" s="27"/>
      <c r="E42243" s="27"/>
      <c r="I42243" s="27"/>
      <c r="J42243" s="27"/>
    </row>
    <row r="42244" spans="2:10" x14ac:dyDescent="0.25">
      <c r="B42244" s="27"/>
      <c r="D42244" s="27"/>
      <c r="E42244" s="27"/>
      <c r="I42244" s="27"/>
      <c r="J42244" s="27"/>
    </row>
    <row r="42245" spans="2:10" x14ac:dyDescent="0.25">
      <c r="B42245" s="27"/>
      <c r="D42245" s="27"/>
      <c r="E42245" s="27"/>
      <c r="I42245" s="27"/>
      <c r="J42245" s="27"/>
    </row>
    <row r="42246" spans="2:10" x14ac:dyDescent="0.25">
      <c r="B42246" s="27"/>
      <c r="D42246" s="27"/>
      <c r="E42246" s="27"/>
      <c r="I42246" s="27"/>
      <c r="J42246" s="27"/>
    </row>
    <row r="42247" spans="2:10" x14ac:dyDescent="0.25">
      <c r="B42247" s="27"/>
      <c r="D42247" s="27"/>
      <c r="E42247" s="27"/>
      <c r="I42247" s="27"/>
      <c r="J42247" s="27"/>
    </row>
    <row r="42248" spans="2:10" x14ac:dyDescent="0.25">
      <c r="B42248" s="27"/>
      <c r="D42248" s="27"/>
      <c r="E42248" s="27"/>
      <c r="I42248" s="27"/>
      <c r="J42248" s="27"/>
    </row>
    <row r="42249" spans="2:10" x14ac:dyDescent="0.25">
      <c r="B42249" s="27"/>
      <c r="D42249" s="27"/>
      <c r="E42249" s="27"/>
      <c r="I42249" s="27"/>
      <c r="J42249" s="27"/>
    </row>
    <row r="42250" spans="2:10" x14ac:dyDescent="0.25">
      <c r="B42250" s="27"/>
      <c r="D42250" s="27"/>
      <c r="E42250" s="27"/>
      <c r="I42250" s="27"/>
      <c r="J42250" s="27"/>
    </row>
    <row r="42251" spans="2:10" x14ac:dyDescent="0.25">
      <c r="B42251" s="27"/>
      <c r="D42251" s="27"/>
      <c r="E42251" s="27"/>
      <c r="I42251" s="27"/>
      <c r="J42251" s="27"/>
    </row>
    <row r="42252" spans="2:10" x14ac:dyDescent="0.25">
      <c r="B42252" s="27"/>
      <c r="D42252" s="27"/>
      <c r="E42252" s="27"/>
      <c r="I42252" s="27"/>
      <c r="J42252" s="27"/>
    </row>
    <row r="42253" spans="2:10" x14ac:dyDescent="0.25">
      <c r="B42253" s="27"/>
      <c r="D42253" s="27"/>
      <c r="E42253" s="27"/>
      <c r="I42253" s="27"/>
      <c r="J42253" s="27"/>
    </row>
    <row r="42254" spans="2:10" x14ac:dyDescent="0.25">
      <c r="B42254" s="27"/>
      <c r="D42254" s="27"/>
      <c r="E42254" s="27"/>
      <c r="I42254" s="27"/>
      <c r="J42254" s="27"/>
    </row>
    <row r="42255" spans="2:10" x14ac:dyDescent="0.25">
      <c r="B42255" s="27"/>
      <c r="D42255" s="27"/>
      <c r="E42255" s="27"/>
      <c r="I42255" s="27"/>
      <c r="J42255" s="27"/>
    </row>
    <row r="42256" spans="2:10" x14ac:dyDescent="0.25">
      <c r="B42256" s="27"/>
      <c r="D42256" s="27"/>
      <c r="E42256" s="27"/>
      <c r="I42256" s="27"/>
      <c r="J42256" s="27"/>
    </row>
    <row r="42257" spans="2:10" x14ac:dyDescent="0.25">
      <c r="B42257" s="27"/>
      <c r="D42257" s="27"/>
      <c r="E42257" s="27"/>
      <c r="I42257" s="27"/>
      <c r="J42257" s="27"/>
    </row>
    <row r="42258" spans="2:10" x14ac:dyDescent="0.25">
      <c r="B42258" s="27"/>
      <c r="D42258" s="27"/>
      <c r="E42258" s="27"/>
      <c r="I42258" s="27"/>
      <c r="J42258" s="27"/>
    </row>
    <row r="42259" spans="2:10" x14ac:dyDescent="0.25">
      <c r="B42259" s="27"/>
      <c r="D42259" s="27"/>
      <c r="E42259" s="27"/>
      <c r="I42259" s="27"/>
      <c r="J42259" s="27"/>
    </row>
    <row r="42260" spans="2:10" x14ac:dyDescent="0.25">
      <c r="B42260" s="27"/>
      <c r="D42260" s="27"/>
      <c r="E42260" s="27"/>
      <c r="I42260" s="27"/>
      <c r="J42260" s="27"/>
    </row>
    <row r="42261" spans="2:10" x14ac:dyDescent="0.25">
      <c r="B42261" s="27"/>
      <c r="D42261" s="27"/>
      <c r="E42261" s="27"/>
      <c r="I42261" s="27"/>
      <c r="J42261" s="27"/>
    </row>
    <row r="42262" spans="2:10" x14ac:dyDescent="0.25">
      <c r="B42262" s="27"/>
      <c r="D42262" s="27"/>
      <c r="E42262" s="27"/>
      <c r="I42262" s="27"/>
      <c r="J42262" s="27"/>
    </row>
    <row r="42263" spans="2:10" x14ac:dyDescent="0.25">
      <c r="B42263" s="27"/>
      <c r="D42263" s="27"/>
      <c r="E42263" s="27"/>
      <c r="I42263" s="27"/>
      <c r="J42263" s="27"/>
    </row>
    <row r="42264" spans="2:10" x14ac:dyDescent="0.25">
      <c r="B42264" s="27"/>
      <c r="D42264" s="27"/>
      <c r="E42264" s="27"/>
      <c r="I42264" s="27"/>
      <c r="J42264" s="27"/>
    </row>
    <row r="42265" spans="2:10" x14ac:dyDescent="0.25">
      <c r="B42265" s="27"/>
      <c r="D42265" s="27"/>
      <c r="E42265" s="27"/>
      <c r="I42265" s="27"/>
      <c r="J42265" s="27"/>
    </row>
    <row r="42266" spans="2:10" x14ac:dyDescent="0.25">
      <c r="B42266" s="27"/>
      <c r="D42266" s="27"/>
      <c r="E42266" s="27"/>
      <c r="I42266" s="27"/>
      <c r="J42266" s="27"/>
    </row>
    <row r="42267" spans="2:10" x14ac:dyDescent="0.25">
      <c r="B42267" s="27"/>
      <c r="D42267" s="27"/>
      <c r="E42267" s="27"/>
      <c r="I42267" s="27"/>
      <c r="J42267" s="27"/>
    </row>
    <row r="42268" spans="2:10" x14ac:dyDescent="0.25">
      <c r="B42268" s="27"/>
      <c r="D42268" s="27"/>
      <c r="E42268" s="27"/>
      <c r="I42268" s="27"/>
      <c r="J42268" s="27"/>
    </row>
    <row r="42269" spans="2:10" x14ac:dyDescent="0.25">
      <c r="B42269" s="27"/>
      <c r="D42269" s="27"/>
      <c r="E42269" s="27"/>
      <c r="I42269" s="27"/>
      <c r="J42269" s="27"/>
    </row>
    <row r="42270" spans="2:10" x14ac:dyDescent="0.25">
      <c r="B42270" s="27"/>
      <c r="D42270" s="27"/>
      <c r="E42270" s="27"/>
      <c r="I42270" s="27"/>
      <c r="J42270" s="27"/>
    </row>
    <row r="42271" spans="2:10" x14ac:dyDescent="0.25">
      <c r="B42271" s="27"/>
      <c r="D42271" s="27"/>
      <c r="E42271" s="27"/>
      <c r="I42271" s="27"/>
      <c r="J42271" s="27"/>
    </row>
    <row r="42272" spans="2:10" x14ac:dyDescent="0.25">
      <c r="B42272" s="27"/>
      <c r="D42272" s="27"/>
      <c r="E42272" s="27"/>
      <c r="I42272" s="27"/>
      <c r="J42272" s="27"/>
    </row>
    <row r="42273" spans="2:10" x14ac:dyDescent="0.25">
      <c r="B42273" s="27"/>
      <c r="D42273" s="27"/>
      <c r="E42273" s="27"/>
      <c r="I42273" s="27"/>
      <c r="J42273" s="27"/>
    </row>
    <row r="42274" spans="2:10" x14ac:dyDescent="0.25">
      <c r="B42274" s="27"/>
      <c r="D42274" s="27"/>
      <c r="E42274" s="27"/>
      <c r="I42274" s="27"/>
      <c r="J42274" s="27"/>
    </row>
    <row r="42275" spans="2:10" x14ac:dyDescent="0.25">
      <c r="B42275" s="27"/>
      <c r="D42275" s="27"/>
      <c r="E42275" s="27"/>
      <c r="I42275" s="27"/>
      <c r="J42275" s="27"/>
    </row>
    <row r="42276" spans="2:10" x14ac:dyDescent="0.25">
      <c r="B42276" s="27"/>
      <c r="D42276" s="27"/>
      <c r="E42276" s="27"/>
      <c r="I42276" s="27"/>
      <c r="J42276" s="27"/>
    </row>
    <row r="42277" spans="2:10" x14ac:dyDescent="0.25">
      <c r="B42277" s="27"/>
      <c r="D42277" s="27"/>
      <c r="E42277" s="27"/>
      <c r="I42277" s="27"/>
      <c r="J42277" s="27"/>
    </row>
    <row r="42278" spans="2:10" x14ac:dyDescent="0.25">
      <c r="B42278" s="27"/>
      <c r="D42278" s="27"/>
      <c r="E42278" s="27"/>
      <c r="I42278" s="27"/>
      <c r="J42278" s="27"/>
    </row>
    <row r="42279" spans="2:10" x14ac:dyDescent="0.25">
      <c r="B42279" s="27"/>
      <c r="D42279" s="27"/>
      <c r="E42279" s="27"/>
      <c r="I42279" s="27"/>
      <c r="J42279" s="27"/>
    </row>
    <row r="42280" spans="2:10" x14ac:dyDescent="0.25">
      <c r="B42280" s="27"/>
      <c r="D42280" s="27"/>
      <c r="E42280" s="27"/>
      <c r="I42280" s="27"/>
      <c r="J42280" s="27"/>
    </row>
    <row r="42281" spans="2:10" x14ac:dyDescent="0.25">
      <c r="B42281" s="27"/>
      <c r="D42281" s="27"/>
      <c r="E42281" s="27"/>
      <c r="I42281" s="27"/>
      <c r="J42281" s="27"/>
    </row>
    <row r="42282" spans="2:10" x14ac:dyDescent="0.25">
      <c r="B42282" s="27"/>
      <c r="D42282" s="27"/>
      <c r="E42282" s="27"/>
      <c r="I42282" s="27"/>
      <c r="J42282" s="27"/>
    </row>
    <row r="42283" spans="2:10" x14ac:dyDescent="0.25">
      <c r="B42283" s="27"/>
      <c r="D42283" s="27"/>
      <c r="E42283" s="27"/>
      <c r="I42283" s="27"/>
      <c r="J42283" s="27"/>
    </row>
    <row r="42284" spans="2:10" x14ac:dyDescent="0.25">
      <c r="B42284" s="27"/>
      <c r="D42284" s="27"/>
      <c r="E42284" s="27"/>
      <c r="I42284" s="27"/>
      <c r="J42284" s="27"/>
    </row>
    <row r="42285" spans="2:10" x14ac:dyDescent="0.25">
      <c r="B42285" s="27"/>
      <c r="D42285" s="27"/>
      <c r="E42285" s="27"/>
      <c r="I42285" s="27"/>
      <c r="J42285" s="27"/>
    </row>
    <row r="42286" spans="2:10" x14ac:dyDescent="0.25">
      <c r="B42286" s="27"/>
      <c r="D42286" s="27"/>
      <c r="E42286" s="27"/>
      <c r="I42286" s="27"/>
      <c r="J42286" s="27"/>
    </row>
    <row r="42287" spans="2:10" x14ac:dyDescent="0.25">
      <c r="B42287" s="27"/>
      <c r="D42287" s="27"/>
      <c r="E42287" s="27"/>
      <c r="I42287" s="27"/>
      <c r="J42287" s="27"/>
    </row>
    <row r="42288" spans="2:10" x14ac:dyDescent="0.25">
      <c r="B42288" s="27"/>
      <c r="D42288" s="27"/>
      <c r="E42288" s="27"/>
      <c r="I42288" s="27"/>
      <c r="J42288" s="27"/>
    </row>
    <row r="42289" spans="2:10" x14ac:dyDescent="0.25">
      <c r="B42289" s="27"/>
      <c r="D42289" s="27"/>
      <c r="E42289" s="27"/>
      <c r="I42289" s="27"/>
      <c r="J42289" s="27"/>
    </row>
    <row r="42290" spans="2:10" x14ac:dyDescent="0.25">
      <c r="B42290" s="27"/>
      <c r="D42290" s="27"/>
      <c r="E42290" s="27"/>
      <c r="I42290" s="27"/>
      <c r="J42290" s="27"/>
    </row>
    <row r="42291" spans="2:10" x14ac:dyDescent="0.25">
      <c r="B42291" s="27"/>
      <c r="D42291" s="27"/>
      <c r="E42291" s="27"/>
      <c r="I42291" s="27"/>
      <c r="J42291" s="27"/>
    </row>
    <row r="42292" spans="2:10" x14ac:dyDescent="0.25">
      <c r="B42292" s="27"/>
      <c r="D42292" s="27"/>
      <c r="E42292" s="27"/>
      <c r="I42292" s="27"/>
      <c r="J42292" s="27"/>
    </row>
    <row r="42293" spans="2:10" x14ac:dyDescent="0.25">
      <c r="B42293" s="27"/>
      <c r="D42293" s="27"/>
      <c r="E42293" s="27"/>
      <c r="I42293" s="27"/>
      <c r="J42293" s="27"/>
    </row>
    <row r="42294" spans="2:10" x14ac:dyDescent="0.25">
      <c r="B42294" s="27"/>
      <c r="D42294" s="27"/>
      <c r="E42294" s="27"/>
      <c r="I42294" s="27"/>
      <c r="J42294" s="27"/>
    </row>
    <row r="42295" spans="2:10" x14ac:dyDescent="0.25">
      <c r="B42295" s="27"/>
      <c r="D42295" s="27"/>
      <c r="E42295" s="27"/>
      <c r="I42295" s="27"/>
      <c r="J42295" s="27"/>
    </row>
    <row r="42296" spans="2:10" x14ac:dyDescent="0.25">
      <c r="B42296" s="27"/>
      <c r="D42296" s="27"/>
      <c r="E42296" s="27"/>
      <c r="I42296" s="27"/>
      <c r="J42296" s="27"/>
    </row>
    <row r="42297" spans="2:10" x14ac:dyDescent="0.25">
      <c r="B42297" s="27"/>
      <c r="D42297" s="27"/>
      <c r="E42297" s="27"/>
      <c r="I42297" s="27"/>
      <c r="J42297" s="27"/>
    </row>
    <row r="42298" spans="2:10" x14ac:dyDescent="0.25">
      <c r="B42298" s="27"/>
      <c r="D42298" s="27"/>
      <c r="E42298" s="27"/>
      <c r="I42298" s="27"/>
      <c r="J42298" s="27"/>
    </row>
    <row r="42299" spans="2:10" x14ac:dyDescent="0.25">
      <c r="B42299" s="27"/>
      <c r="D42299" s="27"/>
      <c r="E42299" s="27"/>
      <c r="I42299" s="27"/>
      <c r="J42299" s="27"/>
    </row>
    <row r="42300" spans="2:10" x14ac:dyDescent="0.25">
      <c r="B42300" s="27"/>
      <c r="D42300" s="27"/>
      <c r="E42300" s="27"/>
      <c r="I42300" s="27"/>
      <c r="J42300" s="27"/>
    </row>
    <row r="42301" spans="2:10" x14ac:dyDescent="0.25">
      <c r="B42301" s="27"/>
      <c r="D42301" s="27"/>
      <c r="E42301" s="27"/>
      <c r="I42301" s="27"/>
      <c r="J42301" s="27"/>
    </row>
    <row r="42302" spans="2:10" x14ac:dyDescent="0.25">
      <c r="B42302" s="27"/>
      <c r="D42302" s="27"/>
      <c r="E42302" s="27"/>
      <c r="I42302" s="27"/>
      <c r="J42302" s="27"/>
    </row>
    <row r="42303" spans="2:10" x14ac:dyDescent="0.25">
      <c r="B42303" s="27"/>
      <c r="D42303" s="27"/>
      <c r="E42303" s="27"/>
      <c r="I42303" s="27"/>
      <c r="J42303" s="27"/>
    </row>
    <row r="42304" spans="2:10" x14ac:dyDescent="0.25">
      <c r="B42304" s="27"/>
      <c r="D42304" s="27"/>
      <c r="E42304" s="27"/>
      <c r="I42304" s="27"/>
      <c r="J42304" s="27"/>
    </row>
    <row r="42305" spans="2:10" x14ac:dyDescent="0.25">
      <c r="B42305" s="27"/>
      <c r="D42305" s="27"/>
      <c r="E42305" s="27"/>
      <c r="I42305" s="27"/>
      <c r="J42305" s="27"/>
    </row>
    <row r="42306" spans="2:10" x14ac:dyDescent="0.25">
      <c r="B42306" s="27"/>
      <c r="D42306" s="27"/>
      <c r="E42306" s="27"/>
      <c r="I42306" s="27"/>
      <c r="J42306" s="27"/>
    </row>
    <row r="42307" spans="2:10" x14ac:dyDescent="0.25">
      <c r="B42307" s="27"/>
      <c r="D42307" s="27"/>
      <c r="E42307" s="27"/>
      <c r="I42307" s="27"/>
      <c r="J42307" s="27"/>
    </row>
    <row r="42308" spans="2:10" x14ac:dyDescent="0.25">
      <c r="B42308" s="27"/>
      <c r="D42308" s="27"/>
      <c r="E42308" s="27"/>
      <c r="I42308" s="27"/>
      <c r="J42308" s="27"/>
    </row>
    <row r="42309" spans="2:10" x14ac:dyDescent="0.25">
      <c r="B42309" s="27"/>
      <c r="D42309" s="27"/>
      <c r="E42309" s="27"/>
      <c r="I42309" s="27"/>
      <c r="J42309" s="27"/>
    </row>
    <row r="42310" spans="2:10" x14ac:dyDescent="0.25">
      <c r="B42310" s="27"/>
      <c r="D42310" s="27"/>
      <c r="E42310" s="27"/>
      <c r="I42310" s="27"/>
      <c r="J42310" s="27"/>
    </row>
    <row r="42311" spans="2:10" x14ac:dyDescent="0.25">
      <c r="B42311" s="27"/>
      <c r="D42311" s="27"/>
      <c r="E42311" s="27"/>
      <c r="I42311" s="27"/>
      <c r="J42311" s="27"/>
    </row>
    <row r="42312" spans="2:10" x14ac:dyDescent="0.25">
      <c r="B42312" s="27"/>
      <c r="D42312" s="27"/>
      <c r="E42312" s="27"/>
      <c r="I42312" s="27"/>
      <c r="J42312" s="27"/>
    </row>
    <row r="42313" spans="2:10" x14ac:dyDescent="0.25">
      <c r="B42313" s="27"/>
      <c r="D42313" s="27"/>
      <c r="E42313" s="27"/>
      <c r="I42313" s="27"/>
      <c r="J42313" s="27"/>
    </row>
    <row r="42314" spans="2:10" x14ac:dyDescent="0.25">
      <c r="B42314" s="27"/>
      <c r="D42314" s="27"/>
      <c r="E42314" s="27"/>
      <c r="I42314" s="27"/>
      <c r="J42314" s="27"/>
    </row>
    <row r="42315" spans="2:10" x14ac:dyDescent="0.25">
      <c r="B42315" s="27"/>
      <c r="D42315" s="27"/>
      <c r="E42315" s="27"/>
      <c r="I42315" s="27"/>
      <c r="J42315" s="27"/>
    </row>
    <row r="42316" spans="2:10" x14ac:dyDescent="0.25">
      <c r="B42316" s="27"/>
      <c r="D42316" s="27"/>
      <c r="E42316" s="27"/>
      <c r="I42316" s="27"/>
      <c r="J42316" s="27"/>
    </row>
    <row r="42317" spans="2:10" x14ac:dyDescent="0.25">
      <c r="B42317" s="27"/>
      <c r="D42317" s="27"/>
      <c r="E42317" s="27"/>
      <c r="I42317" s="27"/>
      <c r="J42317" s="27"/>
    </row>
    <row r="42318" spans="2:10" x14ac:dyDescent="0.25">
      <c r="B42318" s="27"/>
      <c r="D42318" s="27"/>
      <c r="E42318" s="27"/>
      <c r="I42318" s="27"/>
      <c r="J42318" s="27"/>
    </row>
    <row r="42319" spans="2:10" x14ac:dyDescent="0.25">
      <c r="B42319" s="27"/>
      <c r="D42319" s="27"/>
      <c r="E42319" s="27"/>
      <c r="I42319" s="27"/>
      <c r="J42319" s="27"/>
    </row>
    <row r="42320" spans="2:10" x14ac:dyDescent="0.25">
      <c r="B42320" s="27"/>
      <c r="D42320" s="27"/>
      <c r="E42320" s="27"/>
      <c r="I42320" s="27"/>
      <c r="J42320" s="27"/>
    </row>
    <row r="42321" spans="2:10" x14ac:dyDescent="0.25">
      <c r="B42321" s="27"/>
      <c r="D42321" s="27"/>
      <c r="E42321" s="27"/>
      <c r="I42321" s="27"/>
      <c r="J42321" s="27"/>
    </row>
    <row r="42322" spans="2:10" x14ac:dyDescent="0.25">
      <c r="B42322" s="27"/>
      <c r="D42322" s="27"/>
      <c r="E42322" s="27"/>
      <c r="I42322" s="27"/>
      <c r="J42322" s="27"/>
    </row>
    <row r="42323" spans="2:10" x14ac:dyDescent="0.25">
      <c r="B42323" s="27"/>
      <c r="D42323" s="27"/>
      <c r="E42323" s="27"/>
      <c r="I42323" s="27"/>
      <c r="J42323" s="27"/>
    </row>
    <row r="42324" spans="2:10" x14ac:dyDescent="0.25">
      <c r="B42324" s="27"/>
      <c r="D42324" s="27"/>
      <c r="E42324" s="27"/>
      <c r="I42324" s="27"/>
      <c r="J42324" s="27"/>
    </row>
    <row r="42325" spans="2:10" x14ac:dyDescent="0.25">
      <c r="B42325" s="27"/>
      <c r="D42325" s="27"/>
      <c r="E42325" s="27"/>
      <c r="I42325" s="27"/>
      <c r="J42325" s="27"/>
    </row>
    <row r="42326" spans="2:10" x14ac:dyDescent="0.25">
      <c r="B42326" s="27"/>
      <c r="D42326" s="27"/>
      <c r="E42326" s="27"/>
      <c r="I42326" s="27"/>
      <c r="J42326" s="27"/>
    </row>
    <row r="42327" spans="2:10" x14ac:dyDescent="0.25">
      <c r="B42327" s="27"/>
      <c r="D42327" s="27"/>
      <c r="E42327" s="27"/>
      <c r="I42327" s="27"/>
      <c r="J42327" s="27"/>
    </row>
    <row r="42328" spans="2:10" x14ac:dyDescent="0.25">
      <c r="B42328" s="27"/>
      <c r="D42328" s="27"/>
      <c r="E42328" s="27"/>
      <c r="I42328" s="27"/>
      <c r="J42328" s="27"/>
    </row>
    <row r="42329" spans="2:10" x14ac:dyDescent="0.25">
      <c r="B42329" s="27"/>
      <c r="D42329" s="27"/>
      <c r="E42329" s="27"/>
      <c r="I42329" s="27"/>
      <c r="J42329" s="27"/>
    </row>
    <row r="42330" spans="2:10" x14ac:dyDescent="0.25">
      <c r="B42330" s="27"/>
      <c r="D42330" s="27"/>
      <c r="E42330" s="27"/>
      <c r="I42330" s="27"/>
      <c r="J42330" s="27"/>
    </row>
    <row r="42331" spans="2:10" x14ac:dyDescent="0.25">
      <c r="B42331" s="27"/>
      <c r="D42331" s="27"/>
      <c r="E42331" s="27"/>
      <c r="I42331" s="27"/>
      <c r="J42331" s="27"/>
    </row>
    <row r="42332" spans="2:10" x14ac:dyDescent="0.25">
      <c r="B42332" s="27"/>
      <c r="D42332" s="27"/>
      <c r="E42332" s="27"/>
      <c r="I42332" s="27"/>
      <c r="J42332" s="27"/>
    </row>
    <row r="42333" spans="2:10" x14ac:dyDescent="0.25">
      <c r="B42333" s="27"/>
      <c r="D42333" s="27"/>
      <c r="E42333" s="27"/>
      <c r="I42333" s="27"/>
      <c r="J42333" s="27"/>
    </row>
    <row r="42334" spans="2:10" x14ac:dyDescent="0.25">
      <c r="B42334" s="27"/>
      <c r="D42334" s="27"/>
      <c r="E42334" s="27"/>
      <c r="I42334" s="27"/>
      <c r="J42334" s="27"/>
    </row>
    <row r="42335" spans="2:10" x14ac:dyDescent="0.25">
      <c r="B42335" s="27"/>
      <c r="D42335" s="27"/>
      <c r="E42335" s="27"/>
      <c r="I42335" s="27"/>
      <c r="J42335" s="27"/>
    </row>
    <row r="42336" spans="2:10" x14ac:dyDescent="0.25">
      <c r="B42336" s="27"/>
      <c r="D42336" s="27"/>
      <c r="E42336" s="27"/>
      <c r="I42336" s="27"/>
      <c r="J42336" s="27"/>
    </row>
    <row r="42337" spans="2:10" x14ac:dyDescent="0.25">
      <c r="B42337" s="27"/>
      <c r="D42337" s="27"/>
      <c r="E42337" s="27"/>
      <c r="I42337" s="27"/>
      <c r="J42337" s="27"/>
    </row>
    <row r="42338" spans="2:10" x14ac:dyDescent="0.25">
      <c r="B42338" s="27"/>
      <c r="D42338" s="27"/>
      <c r="E42338" s="27"/>
      <c r="I42338" s="27"/>
      <c r="J42338" s="27"/>
    </row>
    <row r="42339" spans="2:10" x14ac:dyDescent="0.25">
      <c r="B42339" s="27"/>
      <c r="D42339" s="27"/>
      <c r="E42339" s="27"/>
      <c r="I42339" s="27"/>
      <c r="J42339" s="27"/>
    </row>
    <row r="42340" spans="2:10" x14ac:dyDescent="0.25">
      <c r="B42340" s="27"/>
      <c r="D42340" s="27"/>
      <c r="E42340" s="27"/>
      <c r="I42340" s="27"/>
      <c r="J42340" s="27"/>
    </row>
    <row r="42341" spans="2:10" x14ac:dyDescent="0.25">
      <c r="B42341" s="27"/>
      <c r="D42341" s="27"/>
      <c r="E42341" s="27"/>
      <c r="I42341" s="27"/>
      <c r="J42341" s="27"/>
    </row>
    <row r="42342" spans="2:10" x14ac:dyDescent="0.25">
      <c r="B42342" s="27"/>
      <c r="D42342" s="27"/>
      <c r="E42342" s="27"/>
      <c r="I42342" s="27"/>
      <c r="J42342" s="27"/>
    </row>
    <row r="42343" spans="2:10" x14ac:dyDescent="0.25">
      <c r="B42343" s="27"/>
      <c r="D42343" s="27"/>
      <c r="E42343" s="27"/>
      <c r="I42343" s="27"/>
      <c r="J42343" s="27"/>
    </row>
    <row r="42344" spans="2:10" x14ac:dyDescent="0.25">
      <c r="B42344" s="27"/>
      <c r="D42344" s="27"/>
      <c r="E42344" s="27"/>
      <c r="I42344" s="27"/>
      <c r="J42344" s="27"/>
    </row>
    <row r="42345" spans="2:10" x14ac:dyDescent="0.25">
      <c r="B42345" s="27"/>
      <c r="D42345" s="27"/>
      <c r="E42345" s="27"/>
      <c r="I42345" s="27"/>
      <c r="J42345" s="27"/>
    </row>
    <row r="42346" spans="2:10" x14ac:dyDescent="0.25">
      <c r="B42346" s="27"/>
      <c r="D42346" s="27"/>
      <c r="E42346" s="27"/>
      <c r="I42346" s="27"/>
      <c r="J42346" s="27"/>
    </row>
    <row r="42347" spans="2:10" x14ac:dyDescent="0.25">
      <c r="B42347" s="27"/>
      <c r="D42347" s="27"/>
      <c r="E42347" s="27"/>
      <c r="I42347" s="27"/>
      <c r="J42347" s="27"/>
    </row>
    <row r="42348" spans="2:10" x14ac:dyDescent="0.25">
      <c r="B42348" s="27"/>
      <c r="D42348" s="27"/>
      <c r="E42348" s="27"/>
      <c r="I42348" s="27"/>
      <c r="J42348" s="27"/>
    </row>
    <row r="42349" spans="2:10" x14ac:dyDescent="0.25">
      <c r="B42349" s="27"/>
      <c r="D42349" s="27"/>
      <c r="E42349" s="27"/>
      <c r="I42349" s="27"/>
      <c r="J42349" s="27"/>
    </row>
    <row r="42350" spans="2:10" x14ac:dyDescent="0.25">
      <c r="B42350" s="27"/>
      <c r="D42350" s="27"/>
      <c r="E42350" s="27"/>
      <c r="I42350" s="27"/>
      <c r="J42350" s="27"/>
    </row>
    <row r="42351" spans="2:10" x14ac:dyDescent="0.25">
      <c r="B42351" s="27"/>
      <c r="D42351" s="27"/>
      <c r="E42351" s="27"/>
      <c r="I42351" s="27"/>
      <c r="J42351" s="27"/>
    </row>
    <row r="42352" spans="2:10" x14ac:dyDescent="0.25">
      <c r="B42352" s="27"/>
      <c r="D42352" s="27"/>
      <c r="E42352" s="27"/>
      <c r="I42352" s="27"/>
      <c r="J42352" s="27"/>
    </row>
    <row r="42353" spans="2:10" x14ac:dyDescent="0.25">
      <c r="B42353" s="27"/>
      <c r="D42353" s="27"/>
      <c r="E42353" s="27"/>
      <c r="I42353" s="27"/>
      <c r="J42353" s="27"/>
    </row>
    <row r="42354" spans="2:10" x14ac:dyDescent="0.25">
      <c r="B42354" s="27"/>
      <c r="D42354" s="27"/>
      <c r="E42354" s="27"/>
      <c r="I42354" s="27"/>
      <c r="J42354" s="27"/>
    </row>
    <row r="42355" spans="2:10" x14ac:dyDescent="0.25">
      <c r="B42355" s="27"/>
      <c r="D42355" s="27"/>
      <c r="E42355" s="27"/>
      <c r="I42355" s="27"/>
      <c r="J42355" s="27"/>
    </row>
    <row r="42356" spans="2:10" x14ac:dyDescent="0.25">
      <c r="B42356" s="27"/>
      <c r="D42356" s="27"/>
      <c r="E42356" s="27"/>
      <c r="I42356" s="27"/>
      <c r="J42356" s="27"/>
    </row>
    <row r="42357" spans="2:10" x14ac:dyDescent="0.25">
      <c r="B42357" s="27"/>
      <c r="D42357" s="27"/>
      <c r="E42357" s="27"/>
      <c r="I42357" s="27"/>
      <c r="J42357" s="27"/>
    </row>
    <row r="42358" spans="2:10" x14ac:dyDescent="0.25">
      <c r="B42358" s="27"/>
      <c r="D42358" s="27"/>
      <c r="E42358" s="27"/>
      <c r="I42358" s="27"/>
      <c r="J42358" s="27"/>
    </row>
    <row r="42359" spans="2:10" x14ac:dyDescent="0.25">
      <c r="B42359" s="27"/>
      <c r="D42359" s="27"/>
      <c r="E42359" s="27"/>
      <c r="I42359" s="27"/>
      <c r="J42359" s="27"/>
    </row>
    <row r="42360" spans="2:10" x14ac:dyDescent="0.25">
      <c r="B42360" s="27"/>
      <c r="D42360" s="27"/>
      <c r="E42360" s="27"/>
      <c r="I42360" s="27"/>
      <c r="J42360" s="27"/>
    </row>
    <row r="42361" spans="2:10" x14ac:dyDescent="0.25">
      <c r="B42361" s="27"/>
      <c r="D42361" s="27"/>
      <c r="E42361" s="27"/>
      <c r="I42361" s="27"/>
      <c r="J42361" s="27"/>
    </row>
    <row r="42362" spans="2:10" x14ac:dyDescent="0.25">
      <c r="B42362" s="27"/>
      <c r="D42362" s="27"/>
      <c r="E42362" s="27"/>
      <c r="I42362" s="27"/>
      <c r="J42362" s="27"/>
    </row>
    <row r="42363" spans="2:10" x14ac:dyDescent="0.25">
      <c r="B42363" s="27"/>
      <c r="D42363" s="27"/>
      <c r="E42363" s="27"/>
      <c r="I42363" s="27"/>
      <c r="J42363" s="27"/>
    </row>
    <row r="42364" spans="2:10" x14ac:dyDescent="0.25">
      <c r="B42364" s="27"/>
      <c r="D42364" s="27"/>
      <c r="E42364" s="27"/>
      <c r="I42364" s="27"/>
      <c r="J42364" s="27"/>
    </row>
    <row r="42365" spans="2:10" x14ac:dyDescent="0.25">
      <c r="B42365" s="27"/>
      <c r="D42365" s="27"/>
      <c r="E42365" s="27"/>
      <c r="I42365" s="27"/>
      <c r="J42365" s="27"/>
    </row>
    <row r="42366" spans="2:10" x14ac:dyDescent="0.25">
      <c r="B42366" s="27"/>
      <c r="D42366" s="27"/>
      <c r="E42366" s="27"/>
      <c r="I42366" s="27"/>
      <c r="J42366" s="27"/>
    </row>
    <row r="42367" spans="2:10" x14ac:dyDescent="0.25">
      <c r="B42367" s="27"/>
      <c r="D42367" s="27"/>
      <c r="E42367" s="27"/>
      <c r="I42367" s="27"/>
      <c r="J42367" s="27"/>
    </row>
    <row r="42368" spans="2:10" x14ac:dyDescent="0.25">
      <c r="B42368" s="27"/>
      <c r="D42368" s="27"/>
      <c r="E42368" s="27"/>
      <c r="I42368" s="27"/>
      <c r="J42368" s="27"/>
    </row>
    <row r="42369" spans="2:10" x14ac:dyDescent="0.25">
      <c r="B42369" s="27"/>
      <c r="D42369" s="27"/>
      <c r="E42369" s="27"/>
      <c r="I42369" s="27"/>
      <c r="J42369" s="27"/>
    </row>
    <row r="42370" spans="2:10" x14ac:dyDescent="0.25">
      <c r="B42370" s="27"/>
      <c r="D42370" s="27"/>
      <c r="E42370" s="27"/>
      <c r="I42370" s="27"/>
      <c r="J42370" s="27"/>
    </row>
    <row r="42371" spans="2:10" x14ac:dyDescent="0.25">
      <c r="B42371" s="27"/>
      <c r="D42371" s="27"/>
      <c r="E42371" s="27"/>
      <c r="I42371" s="27"/>
      <c r="J42371" s="27"/>
    </row>
    <row r="42372" spans="2:10" x14ac:dyDescent="0.25">
      <c r="B42372" s="27"/>
      <c r="D42372" s="27"/>
      <c r="E42372" s="27"/>
      <c r="I42372" s="27"/>
      <c r="J42372" s="27"/>
    </row>
    <row r="42373" spans="2:10" x14ac:dyDescent="0.25">
      <c r="B42373" s="27"/>
      <c r="D42373" s="27"/>
      <c r="E42373" s="27"/>
      <c r="I42373" s="27"/>
      <c r="J42373" s="27"/>
    </row>
    <row r="42374" spans="2:10" x14ac:dyDescent="0.25">
      <c r="B42374" s="27"/>
      <c r="D42374" s="27"/>
      <c r="E42374" s="27"/>
      <c r="I42374" s="27"/>
      <c r="J42374" s="27"/>
    </row>
    <row r="42375" spans="2:10" x14ac:dyDescent="0.25">
      <c r="B42375" s="27"/>
      <c r="D42375" s="27"/>
      <c r="E42375" s="27"/>
      <c r="I42375" s="27"/>
      <c r="J42375" s="27"/>
    </row>
    <row r="42376" spans="2:10" x14ac:dyDescent="0.25">
      <c r="B42376" s="27"/>
      <c r="D42376" s="27"/>
      <c r="E42376" s="27"/>
      <c r="I42376" s="27"/>
      <c r="J42376" s="27"/>
    </row>
    <row r="42377" spans="2:10" x14ac:dyDescent="0.25">
      <c r="B42377" s="27"/>
      <c r="D42377" s="27"/>
      <c r="E42377" s="27"/>
      <c r="I42377" s="27"/>
      <c r="J42377" s="27"/>
    </row>
    <row r="42378" spans="2:10" x14ac:dyDescent="0.25">
      <c r="B42378" s="27"/>
      <c r="D42378" s="27"/>
      <c r="E42378" s="27"/>
      <c r="I42378" s="27"/>
      <c r="J42378" s="27"/>
    </row>
    <row r="42379" spans="2:10" x14ac:dyDescent="0.25">
      <c r="B42379" s="27"/>
      <c r="D42379" s="27"/>
      <c r="E42379" s="27"/>
      <c r="I42379" s="27"/>
      <c r="J42379" s="27"/>
    </row>
    <row r="42380" spans="2:10" x14ac:dyDescent="0.25">
      <c r="B42380" s="27"/>
      <c r="D42380" s="27"/>
      <c r="E42380" s="27"/>
      <c r="I42380" s="27"/>
      <c r="J42380" s="27"/>
    </row>
    <row r="42381" spans="2:10" x14ac:dyDescent="0.25">
      <c r="B42381" s="27"/>
      <c r="D42381" s="27"/>
      <c r="E42381" s="27"/>
      <c r="I42381" s="27"/>
      <c r="J42381" s="27"/>
    </row>
    <row r="42382" spans="2:10" x14ac:dyDescent="0.25">
      <c r="B42382" s="27"/>
      <c r="D42382" s="27"/>
      <c r="E42382" s="27"/>
      <c r="I42382" s="27"/>
      <c r="J42382" s="27"/>
    </row>
    <row r="42383" spans="2:10" x14ac:dyDescent="0.25">
      <c r="B42383" s="27"/>
      <c r="D42383" s="27"/>
      <c r="E42383" s="27"/>
      <c r="I42383" s="27"/>
      <c r="J42383" s="27"/>
    </row>
    <row r="42384" spans="2:10" x14ac:dyDescent="0.25">
      <c r="B42384" s="27"/>
      <c r="D42384" s="27"/>
      <c r="E42384" s="27"/>
      <c r="I42384" s="27"/>
      <c r="J42384" s="27"/>
    </row>
    <row r="42385" spans="2:10" x14ac:dyDescent="0.25">
      <c r="B42385" s="27"/>
      <c r="D42385" s="27"/>
      <c r="E42385" s="27"/>
      <c r="I42385" s="27"/>
      <c r="J42385" s="27"/>
    </row>
    <row r="42386" spans="2:10" x14ac:dyDescent="0.25">
      <c r="B42386" s="27"/>
      <c r="D42386" s="27"/>
      <c r="E42386" s="27"/>
      <c r="I42386" s="27"/>
      <c r="J42386" s="27"/>
    </row>
    <row r="42387" spans="2:10" x14ac:dyDescent="0.25">
      <c r="B42387" s="27"/>
      <c r="D42387" s="27"/>
      <c r="E42387" s="27"/>
      <c r="I42387" s="27"/>
      <c r="J42387" s="27"/>
    </row>
    <row r="42388" spans="2:10" x14ac:dyDescent="0.25">
      <c r="B42388" s="27"/>
      <c r="D42388" s="27"/>
      <c r="E42388" s="27"/>
      <c r="I42388" s="27"/>
      <c r="J42388" s="27"/>
    </row>
    <row r="42389" spans="2:10" x14ac:dyDescent="0.25">
      <c r="B42389" s="27"/>
      <c r="D42389" s="27"/>
      <c r="E42389" s="27"/>
      <c r="I42389" s="27"/>
      <c r="J42389" s="27"/>
    </row>
    <row r="42390" spans="2:10" x14ac:dyDescent="0.25">
      <c r="B42390" s="27"/>
      <c r="D42390" s="27"/>
      <c r="E42390" s="27"/>
      <c r="I42390" s="27"/>
      <c r="J42390" s="27"/>
    </row>
    <row r="42391" spans="2:10" x14ac:dyDescent="0.25">
      <c r="B42391" s="27"/>
      <c r="D42391" s="27"/>
      <c r="E42391" s="27"/>
      <c r="I42391" s="27"/>
      <c r="J42391" s="27"/>
    </row>
    <row r="42392" spans="2:10" x14ac:dyDescent="0.25">
      <c r="B42392" s="27"/>
      <c r="D42392" s="27"/>
      <c r="E42392" s="27"/>
      <c r="I42392" s="27"/>
      <c r="J42392" s="27"/>
    </row>
    <row r="42393" spans="2:10" x14ac:dyDescent="0.25">
      <c r="B42393" s="27"/>
      <c r="D42393" s="27"/>
      <c r="E42393" s="27"/>
      <c r="I42393" s="27"/>
      <c r="J42393" s="27"/>
    </row>
    <row r="42394" spans="2:10" x14ac:dyDescent="0.25">
      <c r="B42394" s="27"/>
      <c r="D42394" s="27"/>
      <c r="E42394" s="27"/>
      <c r="I42394" s="27"/>
      <c r="J42394" s="27"/>
    </row>
    <row r="42395" spans="2:10" x14ac:dyDescent="0.25">
      <c r="B42395" s="27"/>
      <c r="D42395" s="27"/>
      <c r="E42395" s="27"/>
      <c r="I42395" s="27"/>
      <c r="J42395" s="27"/>
    </row>
    <row r="42396" spans="2:10" x14ac:dyDescent="0.25">
      <c r="B42396" s="27"/>
      <c r="D42396" s="27"/>
      <c r="E42396" s="27"/>
      <c r="I42396" s="27"/>
      <c r="J42396" s="27"/>
    </row>
    <row r="42397" spans="2:10" x14ac:dyDescent="0.25">
      <c r="B42397" s="27"/>
      <c r="D42397" s="27"/>
      <c r="E42397" s="27"/>
      <c r="I42397" s="27"/>
      <c r="J42397" s="27"/>
    </row>
    <row r="42398" spans="2:10" x14ac:dyDescent="0.25">
      <c r="B42398" s="27"/>
      <c r="D42398" s="27"/>
      <c r="E42398" s="27"/>
      <c r="I42398" s="27"/>
      <c r="J42398" s="27"/>
    </row>
    <row r="42399" spans="2:10" x14ac:dyDescent="0.25">
      <c r="B42399" s="27"/>
      <c r="D42399" s="27"/>
      <c r="E42399" s="27"/>
      <c r="I42399" s="27"/>
      <c r="J42399" s="27"/>
    </row>
    <row r="42400" spans="2:10" x14ac:dyDescent="0.25">
      <c r="B42400" s="27"/>
      <c r="D42400" s="27"/>
      <c r="E42400" s="27"/>
      <c r="I42400" s="27"/>
      <c r="J42400" s="27"/>
    </row>
    <row r="42401" spans="2:10" x14ac:dyDescent="0.25">
      <c r="B42401" s="27"/>
      <c r="D42401" s="27"/>
      <c r="E42401" s="27"/>
      <c r="I42401" s="27"/>
      <c r="J42401" s="27"/>
    </row>
    <row r="42402" spans="2:10" x14ac:dyDescent="0.25">
      <c r="B42402" s="27"/>
      <c r="D42402" s="27"/>
      <c r="E42402" s="27"/>
      <c r="I42402" s="27"/>
      <c r="J42402" s="27"/>
    </row>
    <row r="42403" spans="2:10" x14ac:dyDescent="0.25">
      <c r="B42403" s="27"/>
      <c r="D42403" s="27"/>
      <c r="E42403" s="27"/>
      <c r="I42403" s="27"/>
      <c r="J42403" s="27"/>
    </row>
    <row r="42404" spans="2:10" x14ac:dyDescent="0.25">
      <c r="B42404" s="27"/>
      <c r="D42404" s="27"/>
      <c r="E42404" s="27"/>
      <c r="I42404" s="27"/>
      <c r="J42404" s="27"/>
    </row>
    <row r="42405" spans="2:10" x14ac:dyDescent="0.25">
      <c r="B42405" s="27"/>
      <c r="D42405" s="27"/>
      <c r="E42405" s="27"/>
      <c r="I42405" s="27"/>
      <c r="J42405" s="27"/>
    </row>
    <row r="42406" spans="2:10" x14ac:dyDescent="0.25">
      <c r="B42406" s="27"/>
      <c r="D42406" s="27"/>
      <c r="E42406" s="27"/>
      <c r="I42406" s="27"/>
      <c r="J42406" s="27"/>
    </row>
    <row r="42407" spans="2:10" x14ac:dyDescent="0.25">
      <c r="B42407" s="27"/>
      <c r="D42407" s="27"/>
      <c r="E42407" s="27"/>
      <c r="I42407" s="27"/>
      <c r="J42407" s="27"/>
    </row>
    <row r="42408" spans="2:10" x14ac:dyDescent="0.25">
      <c r="B42408" s="27"/>
      <c r="D42408" s="27"/>
      <c r="E42408" s="27"/>
      <c r="I42408" s="27"/>
      <c r="J42408" s="27"/>
    </row>
    <row r="42409" spans="2:10" x14ac:dyDescent="0.25">
      <c r="B42409" s="27"/>
      <c r="D42409" s="27"/>
      <c r="E42409" s="27"/>
      <c r="I42409" s="27"/>
      <c r="J42409" s="27"/>
    </row>
    <row r="42410" spans="2:10" x14ac:dyDescent="0.25">
      <c r="B42410" s="27"/>
      <c r="D42410" s="27"/>
      <c r="E42410" s="27"/>
      <c r="I42410" s="27"/>
      <c r="J42410" s="27"/>
    </row>
    <row r="42411" spans="2:10" x14ac:dyDescent="0.25">
      <c r="B42411" s="27"/>
      <c r="D42411" s="27"/>
      <c r="E42411" s="27"/>
      <c r="I42411" s="27"/>
      <c r="J42411" s="27"/>
    </row>
    <row r="42412" spans="2:10" x14ac:dyDescent="0.25">
      <c r="B42412" s="27"/>
      <c r="D42412" s="27"/>
      <c r="E42412" s="27"/>
      <c r="I42412" s="27"/>
      <c r="J42412" s="27"/>
    </row>
    <row r="42413" spans="2:10" x14ac:dyDescent="0.25">
      <c r="B42413" s="27"/>
      <c r="D42413" s="27"/>
      <c r="E42413" s="27"/>
      <c r="I42413" s="27"/>
      <c r="J42413" s="27"/>
    </row>
    <row r="42414" spans="2:10" x14ac:dyDescent="0.25">
      <c r="B42414" s="27"/>
      <c r="D42414" s="27"/>
      <c r="E42414" s="27"/>
      <c r="I42414" s="27"/>
      <c r="J42414" s="27"/>
    </row>
    <row r="42415" spans="2:10" x14ac:dyDescent="0.25">
      <c r="B42415" s="27"/>
      <c r="D42415" s="27"/>
      <c r="E42415" s="27"/>
      <c r="I42415" s="27"/>
      <c r="J42415" s="27"/>
    </row>
    <row r="42416" spans="2:10" x14ac:dyDescent="0.25">
      <c r="B42416" s="27"/>
      <c r="D42416" s="27"/>
      <c r="E42416" s="27"/>
      <c r="I42416" s="27"/>
      <c r="J42416" s="27"/>
    </row>
    <row r="42417" spans="2:10" x14ac:dyDescent="0.25">
      <c r="B42417" s="27"/>
      <c r="D42417" s="27"/>
      <c r="E42417" s="27"/>
      <c r="I42417" s="27"/>
      <c r="J42417" s="27"/>
    </row>
    <row r="42418" spans="2:10" x14ac:dyDescent="0.25">
      <c r="B42418" s="27"/>
      <c r="D42418" s="27"/>
      <c r="E42418" s="27"/>
      <c r="I42418" s="27"/>
      <c r="J42418" s="27"/>
    </row>
    <row r="42419" spans="2:10" x14ac:dyDescent="0.25">
      <c r="B42419" s="27"/>
      <c r="D42419" s="27"/>
      <c r="E42419" s="27"/>
      <c r="I42419" s="27"/>
      <c r="J42419" s="27"/>
    </row>
    <row r="42420" spans="2:10" x14ac:dyDescent="0.25">
      <c r="B42420" s="27"/>
      <c r="D42420" s="27"/>
      <c r="E42420" s="27"/>
      <c r="I42420" s="27"/>
      <c r="J42420" s="27"/>
    </row>
    <row r="42421" spans="2:10" x14ac:dyDescent="0.25">
      <c r="B42421" s="27"/>
      <c r="D42421" s="27"/>
      <c r="E42421" s="27"/>
      <c r="I42421" s="27"/>
      <c r="J42421" s="27"/>
    </row>
    <row r="42422" spans="2:10" x14ac:dyDescent="0.25">
      <c r="B42422" s="27"/>
      <c r="D42422" s="27"/>
      <c r="E42422" s="27"/>
      <c r="I42422" s="27"/>
      <c r="J42422" s="27"/>
    </row>
    <row r="42423" spans="2:10" x14ac:dyDescent="0.25">
      <c r="B42423" s="27"/>
      <c r="D42423" s="27"/>
      <c r="E42423" s="27"/>
      <c r="I42423" s="27"/>
      <c r="J42423" s="27"/>
    </row>
    <row r="42424" spans="2:10" x14ac:dyDescent="0.25">
      <c r="B42424" s="27"/>
      <c r="D42424" s="27"/>
      <c r="E42424" s="27"/>
      <c r="I42424" s="27"/>
      <c r="J42424" s="27"/>
    </row>
    <row r="42425" spans="2:10" x14ac:dyDescent="0.25">
      <c r="B42425" s="27"/>
      <c r="D42425" s="27"/>
      <c r="E42425" s="27"/>
      <c r="I42425" s="27"/>
      <c r="J42425" s="27"/>
    </row>
    <row r="42426" spans="2:10" x14ac:dyDescent="0.25">
      <c r="B42426" s="27"/>
      <c r="D42426" s="27"/>
      <c r="E42426" s="27"/>
      <c r="I42426" s="27"/>
      <c r="J42426" s="27"/>
    </row>
    <row r="42427" spans="2:10" x14ac:dyDescent="0.25">
      <c r="B42427" s="27"/>
      <c r="D42427" s="27"/>
      <c r="E42427" s="27"/>
      <c r="I42427" s="27"/>
      <c r="J42427" s="27"/>
    </row>
    <row r="42428" spans="2:10" x14ac:dyDescent="0.25">
      <c r="B42428" s="27"/>
      <c r="D42428" s="27"/>
      <c r="E42428" s="27"/>
      <c r="I42428" s="27"/>
      <c r="J42428" s="27"/>
    </row>
    <row r="42429" spans="2:10" x14ac:dyDescent="0.25">
      <c r="B42429" s="27"/>
      <c r="D42429" s="27"/>
      <c r="E42429" s="27"/>
      <c r="I42429" s="27"/>
      <c r="J42429" s="27"/>
    </row>
    <row r="42430" spans="2:10" x14ac:dyDescent="0.25">
      <c r="B42430" s="27"/>
      <c r="D42430" s="27"/>
      <c r="E42430" s="27"/>
      <c r="I42430" s="27"/>
      <c r="J42430" s="27"/>
    </row>
    <row r="42431" spans="2:10" x14ac:dyDescent="0.25">
      <c r="B42431" s="27"/>
      <c r="D42431" s="27"/>
      <c r="E42431" s="27"/>
      <c r="I42431" s="27"/>
      <c r="J42431" s="27"/>
    </row>
    <row r="42432" spans="2:10" x14ac:dyDescent="0.25">
      <c r="B42432" s="27"/>
      <c r="D42432" s="27"/>
      <c r="E42432" s="27"/>
      <c r="I42432" s="27"/>
      <c r="J42432" s="27"/>
    </row>
    <row r="42433" spans="2:10" x14ac:dyDescent="0.25">
      <c r="B42433" s="27"/>
      <c r="D42433" s="27"/>
      <c r="E42433" s="27"/>
      <c r="I42433" s="27"/>
      <c r="J42433" s="27"/>
    </row>
    <row r="42434" spans="2:10" x14ac:dyDescent="0.25">
      <c r="B42434" s="27"/>
      <c r="D42434" s="27"/>
      <c r="E42434" s="27"/>
      <c r="I42434" s="27"/>
      <c r="J42434" s="27"/>
    </row>
    <row r="42435" spans="2:10" x14ac:dyDescent="0.25">
      <c r="B42435" s="27"/>
      <c r="D42435" s="27"/>
      <c r="E42435" s="27"/>
      <c r="I42435" s="27"/>
      <c r="J42435" s="27"/>
    </row>
    <row r="42436" spans="2:10" x14ac:dyDescent="0.25">
      <c r="B42436" s="27"/>
      <c r="D42436" s="27"/>
      <c r="E42436" s="27"/>
      <c r="I42436" s="27"/>
      <c r="J42436" s="27"/>
    </row>
    <row r="42437" spans="2:10" x14ac:dyDescent="0.25">
      <c r="B42437" s="27"/>
      <c r="D42437" s="27"/>
      <c r="E42437" s="27"/>
      <c r="I42437" s="27"/>
      <c r="J42437" s="27"/>
    </row>
    <row r="42438" spans="2:10" x14ac:dyDescent="0.25">
      <c r="B42438" s="27"/>
      <c r="D42438" s="27"/>
      <c r="E42438" s="27"/>
      <c r="I42438" s="27"/>
      <c r="J42438" s="27"/>
    </row>
    <row r="42439" spans="2:10" x14ac:dyDescent="0.25">
      <c r="B42439" s="27"/>
      <c r="D42439" s="27"/>
      <c r="E42439" s="27"/>
      <c r="I42439" s="27"/>
      <c r="J42439" s="27"/>
    </row>
    <row r="42440" spans="2:10" x14ac:dyDescent="0.25">
      <c r="B42440" s="27"/>
      <c r="D42440" s="27"/>
      <c r="E42440" s="27"/>
      <c r="I42440" s="27"/>
      <c r="J42440" s="27"/>
    </row>
    <row r="42441" spans="2:10" x14ac:dyDescent="0.25">
      <c r="B42441" s="27"/>
      <c r="D42441" s="27"/>
      <c r="E42441" s="27"/>
      <c r="I42441" s="27"/>
      <c r="J42441" s="27"/>
    </row>
    <row r="42442" spans="2:10" x14ac:dyDescent="0.25">
      <c r="B42442" s="27"/>
      <c r="D42442" s="27"/>
      <c r="E42442" s="27"/>
      <c r="I42442" s="27"/>
      <c r="J42442" s="27"/>
    </row>
    <row r="42443" spans="2:10" x14ac:dyDescent="0.25">
      <c r="B42443" s="27"/>
      <c r="D42443" s="27"/>
      <c r="E42443" s="27"/>
      <c r="I42443" s="27"/>
      <c r="J42443" s="27"/>
    </row>
    <row r="42444" spans="2:10" x14ac:dyDescent="0.25">
      <c r="B42444" s="27"/>
      <c r="D42444" s="27"/>
      <c r="E42444" s="27"/>
      <c r="I42444" s="27"/>
      <c r="J42444" s="27"/>
    </row>
    <row r="42445" spans="2:10" x14ac:dyDescent="0.25">
      <c r="B42445" s="27"/>
      <c r="D42445" s="27"/>
      <c r="E42445" s="27"/>
      <c r="I42445" s="27"/>
      <c r="J42445" s="27"/>
    </row>
    <row r="42446" spans="2:10" x14ac:dyDescent="0.25">
      <c r="B42446" s="27"/>
      <c r="D42446" s="27"/>
      <c r="E42446" s="27"/>
      <c r="I42446" s="27"/>
      <c r="J42446" s="27"/>
    </row>
    <row r="42447" spans="2:10" x14ac:dyDescent="0.25">
      <c r="B42447" s="27"/>
      <c r="D42447" s="27"/>
      <c r="E42447" s="27"/>
      <c r="I42447" s="27"/>
      <c r="J42447" s="27"/>
    </row>
    <row r="42448" spans="2:10" x14ac:dyDescent="0.25">
      <c r="B42448" s="27"/>
      <c r="D42448" s="27"/>
      <c r="E42448" s="27"/>
      <c r="I42448" s="27"/>
      <c r="J42448" s="27"/>
    </row>
    <row r="42449" spans="2:10" x14ac:dyDescent="0.25">
      <c r="B42449" s="27"/>
      <c r="D42449" s="27"/>
      <c r="E42449" s="27"/>
      <c r="I42449" s="27"/>
      <c r="J42449" s="27"/>
    </row>
    <row r="42450" spans="2:10" x14ac:dyDescent="0.25">
      <c r="B42450" s="27"/>
      <c r="D42450" s="27"/>
      <c r="E42450" s="27"/>
      <c r="I42450" s="27"/>
      <c r="J42450" s="27"/>
    </row>
    <row r="42451" spans="2:10" x14ac:dyDescent="0.25">
      <c r="B42451" s="27"/>
      <c r="D42451" s="27"/>
      <c r="E42451" s="27"/>
      <c r="I42451" s="27"/>
      <c r="J42451" s="27"/>
    </row>
    <row r="42452" spans="2:10" x14ac:dyDescent="0.25">
      <c r="B42452" s="27"/>
      <c r="D42452" s="27"/>
      <c r="E42452" s="27"/>
      <c r="I42452" s="27"/>
      <c r="J42452" s="27"/>
    </row>
    <row r="42453" spans="2:10" x14ac:dyDescent="0.25">
      <c r="B42453" s="27"/>
      <c r="D42453" s="27"/>
      <c r="E42453" s="27"/>
      <c r="I42453" s="27"/>
      <c r="J42453" s="27"/>
    </row>
    <row r="42454" spans="2:10" x14ac:dyDescent="0.25">
      <c r="B42454" s="27"/>
      <c r="D42454" s="27"/>
      <c r="E42454" s="27"/>
      <c r="I42454" s="27"/>
      <c r="J42454" s="27"/>
    </row>
    <row r="42455" spans="2:10" x14ac:dyDescent="0.25">
      <c r="B42455" s="27"/>
      <c r="D42455" s="27"/>
      <c r="E42455" s="27"/>
      <c r="I42455" s="27"/>
      <c r="J42455" s="27"/>
    </row>
    <row r="42456" spans="2:10" x14ac:dyDescent="0.25">
      <c r="B42456" s="27"/>
      <c r="D42456" s="27"/>
      <c r="E42456" s="27"/>
      <c r="I42456" s="27"/>
      <c r="J42456" s="27"/>
    </row>
    <row r="42457" spans="2:10" x14ac:dyDescent="0.25">
      <c r="B42457" s="27"/>
      <c r="D42457" s="27"/>
      <c r="E42457" s="27"/>
      <c r="I42457" s="27"/>
      <c r="J42457" s="27"/>
    </row>
    <row r="42458" spans="2:10" x14ac:dyDescent="0.25">
      <c r="B42458" s="27"/>
      <c r="D42458" s="27"/>
      <c r="E42458" s="27"/>
      <c r="I42458" s="27"/>
      <c r="J42458" s="27"/>
    </row>
    <row r="42459" spans="2:10" x14ac:dyDescent="0.25">
      <c r="B42459" s="27"/>
      <c r="D42459" s="27"/>
      <c r="E42459" s="27"/>
      <c r="I42459" s="27"/>
      <c r="J42459" s="27"/>
    </row>
    <row r="42460" spans="2:10" x14ac:dyDescent="0.25">
      <c r="B42460" s="27"/>
      <c r="D42460" s="27"/>
      <c r="E42460" s="27"/>
      <c r="I42460" s="27"/>
      <c r="J42460" s="27"/>
    </row>
    <row r="42461" spans="2:10" x14ac:dyDescent="0.25">
      <c r="B42461" s="27"/>
      <c r="D42461" s="27"/>
      <c r="E42461" s="27"/>
      <c r="I42461" s="27"/>
      <c r="J42461" s="27"/>
    </row>
    <row r="42462" spans="2:10" x14ac:dyDescent="0.25">
      <c r="B42462" s="27"/>
      <c r="D42462" s="27"/>
      <c r="E42462" s="27"/>
      <c r="I42462" s="27"/>
      <c r="J42462" s="27"/>
    </row>
    <row r="42463" spans="2:10" x14ac:dyDescent="0.25">
      <c r="B42463" s="27"/>
      <c r="D42463" s="27"/>
      <c r="E42463" s="27"/>
      <c r="I42463" s="27"/>
      <c r="J42463" s="27"/>
    </row>
    <row r="42464" spans="2:10" x14ac:dyDescent="0.25">
      <c r="B42464" s="27"/>
      <c r="D42464" s="27"/>
      <c r="E42464" s="27"/>
      <c r="I42464" s="27"/>
      <c r="J42464" s="27"/>
    </row>
    <row r="42465" spans="2:10" x14ac:dyDescent="0.25">
      <c r="B42465" s="27"/>
      <c r="D42465" s="27"/>
      <c r="E42465" s="27"/>
      <c r="I42465" s="27"/>
      <c r="J42465" s="27"/>
    </row>
    <row r="42466" spans="2:10" x14ac:dyDescent="0.25">
      <c r="B42466" s="27"/>
      <c r="D42466" s="27"/>
      <c r="E42466" s="27"/>
      <c r="I42466" s="27"/>
      <c r="J42466" s="27"/>
    </row>
    <row r="42467" spans="2:10" x14ac:dyDescent="0.25">
      <c r="B42467" s="27"/>
      <c r="D42467" s="27"/>
      <c r="E42467" s="27"/>
      <c r="I42467" s="27"/>
      <c r="J42467" s="27"/>
    </row>
    <row r="42468" spans="2:10" x14ac:dyDescent="0.25">
      <c r="B42468" s="27"/>
      <c r="D42468" s="27"/>
      <c r="E42468" s="27"/>
      <c r="I42468" s="27"/>
      <c r="J42468" s="27"/>
    </row>
    <row r="42469" spans="2:10" x14ac:dyDescent="0.25">
      <c r="B42469" s="27"/>
      <c r="D42469" s="27"/>
      <c r="E42469" s="27"/>
      <c r="I42469" s="27"/>
      <c r="J42469" s="27"/>
    </row>
    <row r="42470" spans="2:10" x14ac:dyDescent="0.25">
      <c r="B42470" s="27"/>
      <c r="D42470" s="27"/>
      <c r="E42470" s="27"/>
      <c r="I42470" s="27"/>
      <c r="J42470" s="27"/>
    </row>
    <row r="42471" spans="2:10" x14ac:dyDescent="0.25">
      <c r="B42471" s="27"/>
      <c r="D42471" s="27"/>
      <c r="E42471" s="27"/>
      <c r="I42471" s="27"/>
      <c r="J42471" s="27"/>
    </row>
    <row r="42472" spans="2:10" x14ac:dyDescent="0.25">
      <c r="B42472" s="27"/>
      <c r="D42472" s="27"/>
      <c r="E42472" s="27"/>
      <c r="I42472" s="27"/>
      <c r="J42472" s="27"/>
    </row>
    <row r="42473" spans="2:10" x14ac:dyDescent="0.25">
      <c r="B42473" s="27"/>
      <c r="D42473" s="27"/>
      <c r="E42473" s="27"/>
      <c r="I42473" s="27"/>
      <c r="J42473" s="27"/>
    </row>
    <row r="42474" spans="2:10" x14ac:dyDescent="0.25">
      <c r="B42474" s="27"/>
      <c r="D42474" s="27"/>
      <c r="E42474" s="27"/>
      <c r="I42474" s="27"/>
      <c r="J42474" s="27"/>
    </row>
    <row r="42475" spans="2:10" x14ac:dyDescent="0.25">
      <c r="B42475" s="27"/>
      <c r="D42475" s="27"/>
      <c r="E42475" s="27"/>
      <c r="I42475" s="27"/>
      <c r="J42475" s="27"/>
    </row>
    <row r="42476" spans="2:10" x14ac:dyDescent="0.25">
      <c r="B42476" s="27"/>
      <c r="D42476" s="27"/>
      <c r="E42476" s="27"/>
      <c r="I42476" s="27"/>
      <c r="J42476" s="27"/>
    </row>
    <row r="42477" spans="2:10" x14ac:dyDescent="0.25">
      <c r="B42477" s="27"/>
      <c r="D42477" s="27"/>
      <c r="E42477" s="27"/>
      <c r="I42477" s="27"/>
      <c r="J42477" s="27"/>
    </row>
    <row r="42478" spans="2:10" x14ac:dyDescent="0.25">
      <c r="B42478" s="27"/>
      <c r="D42478" s="27"/>
      <c r="E42478" s="27"/>
      <c r="I42478" s="27"/>
      <c r="J42478" s="27"/>
    </row>
    <row r="42479" spans="2:10" x14ac:dyDescent="0.25">
      <c r="B42479" s="27"/>
      <c r="D42479" s="27"/>
      <c r="E42479" s="27"/>
      <c r="I42479" s="27"/>
      <c r="J42479" s="27"/>
    </row>
    <row r="42480" spans="2:10" x14ac:dyDescent="0.25">
      <c r="B42480" s="27"/>
      <c r="D42480" s="27"/>
      <c r="E42480" s="27"/>
      <c r="I42480" s="27"/>
      <c r="J42480" s="27"/>
    </row>
    <row r="42481" spans="2:10" x14ac:dyDescent="0.25">
      <c r="B42481" s="27"/>
      <c r="D42481" s="27"/>
      <c r="E42481" s="27"/>
      <c r="I42481" s="27"/>
      <c r="J42481" s="27"/>
    </row>
    <row r="42482" spans="2:10" x14ac:dyDescent="0.25">
      <c r="B42482" s="27"/>
      <c r="D42482" s="27"/>
      <c r="E42482" s="27"/>
      <c r="I42482" s="27"/>
      <c r="J42482" s="27"/>
    </row>
    <row r="42483" spans="2:10" x14ac:dyDescent="0.25">
      <c r="B42483" s="27"/>
      <c r="D42483" s="27"/>
      <c r="E42483" s="27"/>
      <c r="I42483" s="27"/>
      <c r="J42483" s="27"/>
    </row>
    <row r="42484" spans="2:10" x14ac:dyDescent="0.25">
      <c r="B42484" s="27"/>
      <c r="D42484" s="27"/>
      <c r="E42484" s="27"/>
      <c r="I42484" s="27"/>
      <c r="J42484" s="27"/>
    </row>
    <row r="42485" spans="2:10" x14ac:dyDescent="0.25">
      <c r="B42485" s="27"/>
      <c r="D42485" s="27"/>
      <c r="E42485" s="27"/>
      <c r="I42485" s="27"/>
      <c r="J42485" s="27"/>
    </row>
    <row r="42486" spans="2:10" x14ac:dyDescent="0.25">
      <c r="B42486" s="27"/>
      <c r="D42486" s="27"/>
      <c r="E42486" s="27"/>
      <c r="I42486" s="27"/>
      <c r="J42486" s="27"/>
    </row>
    <row r="42487" spans="2:10" x14ac:dyDescent="0.25">
      <c r="B42487" s="27"/>
      <c r="D42487" s="27"/>
      <c r="E42487" s="27"/>
      <c r="I42487" s="27"/>
      <c r="J42487" s="27"/>
    </row>
    <row r="42488" spans="2:10" x14ac:dyDescent="0.25">
      <c r="B42488" s="27"/>
      <c r="D42488" s="27"/>
      <c r="E42488" s="27"/>
      <c r="I42488" s="27"/>
      <c r="J42488" s="27"/>
    </row>
    <row r="42489" spans="2:10" x14ac:dyDescent="0.25">
      <c r="B42489" s="27"/>
      <c r="D42489" s="27"/>
      <c r="E42489" s="27"/>
      <c r="I42489" s="27"/>
      <c r="J42489" s="27"/>
    </row>
    <row r="42490" spans="2:10" x14ac:dyDescent="0.25">
      <c r="B42490" s="27"/>
      <c r="D42490" s="27"/>
      <c r="E42490" s="27"/>
      <c r="I42490" s="27"/>
      <c r="J42490" s="27"/>
    </row>
    <row r="42491" spans="2:10" x14ac:dyDescent="0.25">
      <c r="B42491" s="27"/>
      <c r="D42491" s="27"/>
      <c r="E42491" s="27"/>
      <c r="I42491" s="27"/>
      <c r="J42491" s="27"/>
    </row>
    <row r="42492" spans="2:10" x14ac:dyDescent="0.25">
      <c r="B42492" s="27"/>
      <c r="D42492" s="27"/>
      <c r="E42492" s="27"/>
      <c r="I42492" s="27"/>
      <c r="J42492" s="27"/>
    </row>
    <row r="42493" spans="2:10" x14ac:dyDescent="0.25">
      <c r="B42493" s="27"/>
      <c r="D42493" s="27"/>
      <c r="E42493" s="27"/>
      <c r="I42493" s="27"/>
      <c r="J42493" s="27"/>
    </row>
    <row r="42494" spans="2:10" x14ac:dyDescent="0.25">
      <c r="B42494" s="27"/>
      <c r="D42494" s="27"/>
      <c r="E42494" s="27"/>
      <c r="I42494" s="27"/>
      <c r="J42494" s="27"/>
    </row>
    <row r="42495" spans="2:10" x14ac:dyDescent="0.25">
      <c r="B42495" s="27"/>
      <c r="D42495" s="27"/>
      <c r="E42495" s="27"/>
      <c r="I42495" s="27"/>
      <c r="J42495" s="27"/>
    </row>
    <row r="42496" spans="2:10" x14ac:dyDescent="0.25">
      <c r="B42496" s="27"/>
      <c r="D42496" s="27"/>
      <c r="E42496" s="27"/>
      <c r="I42496" s="27"/>
      <c r="J42496" s="27"/>
    </row>
    <row r="42497" spans="2:10" x14ac:dyDescent="0.25">
      <c r="B42497" s="27"/>
      <c r="D42497" s="27"/>
      <c r="E42497" s="27"/>
      <c r="I42497" s="27"/>
      <c r="J42497" s="27"/>
    </row>
    <row r="42498" spans="2:10" x14ac:dyDescent="0.25">
      <c r="B42498" s="27"/>
      <c r="D42498" s="27"/>
      <c r="E42498" s="27"/>
      <c r="I42498" s="27"/>
      <c r="J42498" s="27"/>
    </row>
    <row r="42499" spans="2:10" x14ac:dyDescent="0.25">
      <c r="B42499" s="27"/>
      <c r="D42499" s="27"/>
      <c r="E42499" s="27"/>
      <c r="I42499" s="27"/>
      <c r="J42499" s="27"/>
    </row>
    <row r="42500" spans="2:10" x14ac:dyDescent="0.25">
      <c r="B42500" s="27"/>
      <c r="D42500" s="27"/>
      <c r="E42500" s="27"/>
      <c r="I42500" s="27"/>
      <c r="J42500" s="27"/>
    </row>
    <row r="42501" spans="2:10" x14ac:dyDescent="0.25">
      <c r="B42501" s="27"/>
      <c r="D42501" s="27"/>
      <c r="E42501" s="27"/>
      <c r="I42501" s="27"/>
      <c r="J42501" s="27"/>
    </row>
    <row r="42502" spans="2:10" x14ac:dyDescent="0.25">
      <c r="B42502" s="27"/>
      <c r="D42502" s="27"/>
      <c r="E42502" s="27"/>
      <c r="I42502" s="27"/>
      <c r="J42502" s="27"/>
    </row>
    <row r="42503" spans="2:10" x14ac:dyDescent="0.25">
      <c r="B42503" s="27"/>
      <c r="D42503" s="27"/>
      <c r="E42503" s="27"/>
      <c r="I42503" s="27"/>
      <c r="J42503" s="27"/>
    </row>
    <row r="42504" spans="2:10" x14ac:dyDescent="0.25">
      <c r="B42504" s="27"/>
      <c r="D42504" s="27"/>
      <c r="E42504" s="27"/>
      <c r="I42504" s="27"/>
      <c r="J42504" s="27"/>
    </row>
    <row r="42505" spans="2:10" x14ac:dyDescent="0.25">
      <c r="B42505" s="27"/>
      <c r="D42505" s="27"/>
      <c r="E42505" s="27"/>
      <c r="I42505" s="27"/>
      <c r="J42505" s="27"/>
    </row>
    <row r="42506" spans="2:10" x14ac:dyDescent="0.25">
      <c r="B42506" s="27"/>
      <c r="D42506" s="27"/>
      <c r="E42506" s="27"/>
      <c r="I42506" s="27"/>
      <c r="J42506" s="27"/>
    </row>
    <row r="42507" spans="2:10" x14ac:dyDescent="0.25">
      <c r="B42507" s="27"/>
      <c r="D42507" s="27"/>
      <c r="E42507" s="27"/>
      <c r="I42507" s="27"/>
      <c r="J42507" s="27"/>
    </row>
    <row r="42508" spans="2:10" x14ac:dyDescent="0.25">
      <c r="B42508" s="27"/>
      <c r="D42508" s="27"/>
      <c r="E42508" s="27"/>
      <c r="I42508" s="27"/>
      <c r="J42508" s="27"/>
    </row>
    <row r="42509" spans="2:10" x14ac:dyDescent="0.25">
      <c r="B42509" s="27"/>
      <c r="D42509" s="27"/>
      <c r="E42509" s="27"/>
      <c r="I42509" s="27"/>
      <c r="J42509" s="27"/>
    </row>
    <row r="42510" spans="2:10" x14ac:dyDescent="0.25">
      <c r="B42510" s="27"/>
      <c r="D42510" s="27"/>
      <c r="E42510" s="27"/>
      <c r="I42510" s="27"/>
      <c r="J42510" s="27"/>
    </row>
    <row r="42511" spans="2:10" x14ac:dyDescent="0.25">
      <c r="B42511" s="27"/>
      <c r="D42511" s="27"/>
      <c r="E42511" s="27"/>
      <c r="I42511" s="27"/>
      <c r="J42511" s="27"/>
    </row>
    <row r="42512" spans="2:10" x14ac:dyDescent="0.25">
      <c r="B42512" s="27"/>
      <c r="D42512" s="27"/>
      <c r="E42512" s="27"/>
      <c r="I42512" s="27"/>
      <c r="J42512" s="27"/>
    </row>
    <row r="42513" spans="2:10" x14ac:dyDescent="0.25">
      <c r="B42513" s="27"/>
      <c r="D42513" s="27"/>
      <c r="E42513" s="27"/>
      <c r="I42513" s="27"/>
      <c r="J42513" s="27"/>
    </row>
    <row r="42514" spans="2:10" x14ac:dyDescent="0.25">
      <c r="B42514" s="27"/>
      <c r="D42514" s="27"/>
      <c r="E42514" s="27"/>
      <c r="I42514" s="27"/>
      <c r="J42514" s="27"/>
    </row>
    <row r="42515" spans="2:10" x14ac:dyDescent="0.25">
      <c r="B42515" s="27"/>
      <c r="D42515" s="27"/>
      <c r="E42515" s="27"/>
      <c r="I42515" s="27"/>
      <c r="J42515" s="27"/>
    </row>
    <row r="42516" spans="2:10" x14ac:dyDescent="0.25">
      <c r="B42516" s="27"/>
      <c r="D42516" s="27"/>
      <c r="E42516" s="27"/>
      <c r="I42516" s="27"/>
      <c r="J42516" s="27"/>
    </row>
    <row r="42517" spans="2:10" x14ac:dyDescent="0.25">
      <c r="B42517" s="27"/>
      <c r="D42517" s="27"/>
      <c r="E42517" s="27"/>
      <c r="I42517" s="27"/>
      <c r="J42517" s="27"/>
    </row>
    <row r="42518" spans="2:10" x14ac:dyDescent="0.25">
      <c r="B42518" s="27"/>
      <c r="D42518" s="27"/>
      <c r="E42518" s="27"/>
      <c r="I42518" s="27"/>
      <c r="J42518" s="27"/>
    </row>
    <row r="42519" spans="2:10" x14ac:dyDescent="0.25">
      <c r="B42519" s="27"/>
      <c r="D42519" s="27"/>
      <c r="E42519" s="27"/>
      <c r="I42519" s="27"/>
      <c r="J42519" s="27"/>
    </row>
    <row r="42520" spans="2:10" x14ac:dyDescent="0.25">
      <c r="B42520" s="27"/>
      <c r="D42520" s="27"/>
      <c r="E42520" s="27"/>
      <c r="I42520" s="27"/>
      <c r="J42520" s="27"/>
    </row>
    <row r="42521" spans="2:10" x14ac:dyDescent="0.25">
      <c r="B42521" s="27"/>
      <c r="D42521" s="27"/>
      <c r="E42521" s="27"/>
      <c r="I42521" s="27"/>
      <c r="J42521" s="27"/>
    </row>
    <row r="42522" spans="2:10" x14ac:dyDescent="0.25">
      <c r="B42522" s="27"/>
      <c r="D42522" s="27"/>
      <c r="E42522" s="27"/>
      <c r="I42522" s="27"/>
      <c r="J42522" s="27"/>
    </row>
    <row r="42523" spans="2:10" x14ac:dyDescent="0.25">
      <c r="B42523" s="27"/>
      <c r="D42523" s="27"/>
      <c r="E42523" s="27"/>
      <c r="I42523" s="27"/>
      <c r="J42523" s="27"/>
    </row>
    <row r="42524" spans="2:10" x14ac:dyDescent="0.25">
      <c r="B42524" s="27"/>
      <c r="D42524" s="27"/>
      <c r="E42524" s="27"/>
      <c r="I42524" s="27"/>
      <c r="J42524" s="27"/>
    </row>
    <row r="42525" spans="2:10" x14ac:dyDescent="0.25">
      <c r="B42525" s="27"/>
      <c r="D42525" s="27"/>
      <c r="E42525" s="27"/>
      <c r="I42525" s="27"/>
      <c r="J42525" s="27"/>
    </row>
    <row r="42526" spans="2:10" x14ac:dyDescent="0.25">
      <c r="B42526" s="27"/>
      <c r="D42526" s="27"/>
      <c r="E42526" s="27"/>
      <c r="I42526" s="27"/>
      <c r="J42526" s="27"/>
    </row>
    <row r="42527" spans="2:10" x14ac:dyDescent="0.25">
      <c r="B42527" s="27"/>
      <c r="D42527" s="27"/>
      <c r="E42527" s="27"/>
      <c r="I42527" s="27"/>
      <c r="J42527" s="27"/>
    </row>
    <row r="42528" spans="2:10" x14ac:dyDescent="0.25">
      <c r="B42528" s="27"/>
      <c r="D42528" s="27"/>
      <c r="E42528" s="27"/>
      <c r="I42528" s="27"/>
      <c r="J42528" s="27"/>
    </row>
    <row r="42529" spans="2:10" x14ac:dyDescent="0.25">
      <c r="B42529" s="27"/>
      <c r="D42529" s="27"/>
      <c r="E42529" s="27"/>
      <c r="I42529" s="27"/>
      <c r="J42529" s="27"/>
    </row>
    <row r="42530" spans="2:10" x14ac:dyDescent="0.25">
      <c r="B42530" s="27"/>
      <c r="D42530" s="27"/>
      <c r="E42530" s="27"/>
      <c r="I42530" s="27"/>
      <c r="J42530" s="27"/>
    </row>
    <row r="42531" spans="2:10" x14ac:dyDescent="0.25">
      <c r="B42531" s="27"/>
      <c r="D42531" s="27"/>
      <c r="E42531" s="27"/>
      <c r="I42531" s="27"/>
      <c r="J42531" s="27"/>
    </row>
    <row r="42532" spans="2:10" x14ac:dyDescent="0.25">
      <c r="B42532" s="27"/>
      <c r="D42532" s="27"/>
      <c r="E42532" s="27"/>
      <c r="I42532" s="27"/>
      <c r="J42532" s="27"/>
    </row>
    <row r="42533" spans="2:10" x14ac:dyDescent="0.25">
      <c r="B42533" s="27"/>
      <c r="D42533" s="27"/>
      <c r="E42533" s="27"/>
      <c r="I42533" s="27"/>
      <c r="J42533" s="27"/>
    </row>
    <row r="42534" spans="2:10" x14ac:dyDescent="0.25">
      <c r="B42534" s="27"/>
      <c r="D42534" s="27"/>
      <c r="E42534" s="27"/>
      <c r="I42534" s="27"/>
      <c r="J42534" s="27"/>
    </row>
    <row r="42535" spans="2:10" x14ac:dyDescent="0.25">
      <c r="B42535" s="27"/>
      <c r="D42535" s="27"/>
      <c r="E42535" s="27"/>
      <c r="I42535" s="27"/>
      <c r="J42535" s="27"/>
    </row>
    <row r="42536" spans="2:10" x14ac:dyDescent="0.25">
      <c r="B42536" s="27"/>
      <c r="D42536" s="27"/>
      <c r="E42536" s="27"/>
      <c r="I42536" s="27"/>
      <c r="J42536" s="27"/>
    </row>
    <row r="42537" spans="2:10" x14ac:dyDescent="0.25">
      <c r="B42537" s="27"/>
      <c r="D42537" s="27"/>
      <c r="E42537" s="27"/>
      <c r="I42537" s="27"/>
      <c r="J42537" s="27"/>
    </row>
    <row r="42538" spans="2:10" x14ac:dyDescent="0.25">
      <c r="B42538" s="27"/>
      <c r="D42538" s="27"/>
      <c r="E42538" s="27"/>
      <c r="I42538" s="27"/>
      <c r="J42538" s="27"/>
    </row>
    <row r="42539" spans="2:10" x14ac:dyDescent="0.25">
      <c r="B42539" s="27"/>
      <c r="D42539" s="27"/>
      <c r="E42539" s="27"/>
      <c r="I42539" s="27"/>
      <c r="J42539" s="27"/>
    </row>
    <row r="42540" spans="2:10" x14ac:dyDescent="0.25">
      <c r="B42540" s="27"/>
      <c r="D42540" s="27"/>
      <c r="E42540" s="27"/>
      <c r="I42540" s="27"/>
      <c r="J42540" s="27"/>
    </row>
    <row r="42541" spans="2:10" x14ac:dyDescent="0.25">
      <c r="B42541" s="27"/>
      <c r="D42541" s="27"/>
      <c r="E42541" s="27"/>
      <c r="I42541" s="27"/>
      <c r="J42541" s="27"/>
    </row>
    <row r="42542" spans="2:10" x14ac:dyDescent="0.25">
      <c r="B42542" s="27"/>
      <c r="D42542" s="27"/>
      <c r="E42542" s="27"/>
      <c r="I42542" s="27"/>
      <c r="J42542" s="27"/>
    </row>
    <row r="42543" spans="2:10" x14ac:dyDescent="0.25">
      <c r="B42543" s="27"/>
      <c r="D42543" s="27"/>
      <c r="E42543" s="27"/>
      <c r="I42543" s="27"/>
      <c r="J42543" s="27"/>
    </row>
    <row r="42544" spans="2:10" x14ac:dyDescent="0.25">
      <c r="B42544" s="27"/>
      <c r="D42544" s="27"/>
      <c r="E42544" s="27"/>
      <c r="I42544" s="27"/>
      <c r="J42544" s="27"/>
    </row>
    <row r="42545" spans="2:10" x14ac:dyDescent="0.25">
      <c r="B42545" s="27"/>
      <c r="D42545" s="27"/>
      <c r="E42545" s="27"/>
      <c r="I42545" s="27"/>
      <c r="J42545" s="27"/>
    </row>
    <row r="42546" spans="2:10" x14ac:dyDescent="0.25">
      <c r="B42546" s="27"/>
      <c r="D42546" s="27"/>
      <c r="E42546" s="27"/>
      <c r="I42546" s="27"/>
      <c r="J42546" s="27"/>
    </row>
    <row r="42547" spans="2:10" x14ac:dyDescent="0.25">
      <c r="B42547" s="27"/>
      <c r="D42547" s="27"/>
      <c r="E42547" s="27"/>
      <c r="I42547" s="27"/>
      <c r="J42547" s="27"/>
    </row>
    <row r="42548" spans="2:10" x14ac:dyDescent="0.25">
      <c r="B42548" s="27"/>
      <c r="D42548" s="27"/>
      <c r="E42548" s="27"/>
      <c r="I42548" s="27"/>
      <c r="J42548" s="27"/>
    </row>
    <row r="42549" spans="2:10" x14ac:dyDescent="0.25">
      <c r="B42549" s="27"/>
      <c r="D42549" s="27"/>
      <c r="E42549" s="27"/>
      <c r="I42549" s="27"/>
      <c r="J42549" s="27"/>
    </row>
    <row r="42550" spans="2:10" x14ac:dyDescent="0.25">
      <c r="B42550" s="27"/>
      <c r="D42550" s="27"/>
      <c r="E42550" s="27"/>
      <c r="I42550" s="27"/>
      <c r="J42550" s="27"/>
    </row>
    <row r="42551" spans="2:10" x14ac:dyDescent="0.25">
      <c r="B42551" s="27"/>
      <c r="D42551" s="27"/>
      <c r="E42551" s="27"/>
      <c r="I42551" s="27"/>
      <c r="J42551" s="27"/>
    </row>
    <row r="42552" spans="2:10" x14ac:dyDescent="0.25">
      <c r="B42552" s="27"/>
      <c r="D42552" s="27"/>
      <c r="E42552" s="27"/>
      <c r="I42552" s="27"/>
      <c r="J42552" s="27"/>
    </row>
    <row r="42553" spans="2:10" x14ac:dyDescent="0.25">
      <c r="B42553" s="27"/>
      <c r="D42553" s="27"/>
      <c r="E42553" s="27"/>
      <c r="I42553" s="27"/>
      <c r="J42553" s="27"/>
    </row>
    <row r="42554" spans="2:10" x14ac:dyDescent="0.25">
      <c r="B42554" s="27"/>
      <c r="D42554" s="27"/>
      <c r="E42554" s="27"/>
      <c r="I42554" s="27"/>
      <c r="J42554" s="27"/>
    </row>
    <row r="42555" spans="2:10" x14ac:dyDescent="0.25">
      <c r="B42555" s="27"/>
      <c r="D42555" s="27"/>
      <c r="E42555" s="27"/>
      <c r="I42555" s="27"/>
      <c r="J42555" s="27"/>
    </row>
    <row r="42556" spans="2:10" x14ac:dyDescent="0.25">
      <c r="B42556" s="27"/>
      <c r="D42556" s="27"/>
      <c r="E42556" s="27"/>
      <c r="I42556" s="27"/>
      <c r="J42556" s="27"/>
    </row>
    <row r="42557" spans="2:10" x14ac:dyDescent="0.25">
      <c r="B42557" s="27"/>
      <c r="D42557" s="27"/>
      <c r="E42557" s="27"/>
      <c r="I42557" s="27"/>
      <c r="J42557" s="27"/>
    </row>
    <row r="42558" spans="2:10" x14ac:dyDescent="0.25">
      <c r="B42558" s="27"/>
      <c r="D42558" s="27"/>
      <c r="E42558" s="27"/>
      <c r="I42558" s="27"/>
      <c r="J42558" s="27"/>
    </row>
    <row r="42559" spans="2:10" x14ac:dyDescent="0.25">
      <c r="B42559" s="27"/>
      <c r="D42559" s="27"/>
      <c r="E42559" s="27"/>
      <c r="I42559" s="27"/>
      <c r="J42559" s="27"/>
    </row>
    <row r="42560" spans="2:10" x14ac:dyDescent="0.25">
      <c r="B42560" s="27"/>
      <c r="D42560" s="27"/>
      <c r="E42560" s="27"/>
      <c r="I42560" s="27"/>
      <c r="J42560" s="27"/>
    </row>
    <row r="42561" spans="2:10" x14ac:dyDescent="0.25">
      <c r="B42561" s="27"/>
      <c r="D42561" s="27"/>
      <c r="E42561" s="27"/>
      <c r="I42561" s="27"/>
      <c r="J42561" s="27"/>
    </row>
    <row r="42562" spans="2:10" x14ac:dyDescent="0.25">
      <c r="B42562" s="27"/>
      <c r="D42562" s="27"/>
      <c r="E42562" s="27"/>
      <c r="I42562" s="27"/>
      <c r="J42562" s="27"/>
    </row>
    <row r="42563" spans="2:10" x14ac:dyDescent="0.25">
      <c r="B42563" s="27"/>
      <c r="D42563" s="27"/>
      <c r="E42563" s="27"/>
      <c r="I42563" s="27"/>
      <c r="J42563" s="27"/>
    </row>
    <row r="42564" spans="2:10" x14ac:dyDescent="0.25">
      <c r="B42564" s="27"/>
      <c r="D42564" s="27"/>
      <c r="E42564" s="27"/>
      <c r="I42564" s="27"/>
      <c r="J42564" s="27"/>
    </row>
    <row r="42565" spans="2:10" x14ac:dyDescent="0.25">
      <c r="B42565" s="27"/>
      <c r="D42565" s="27"/>
      <c r="E42565" s="27"/>
      <c r="I42565" s="27"/>
      <c r="J42565" s="27"/>
    </row>
    <row r="42566" spans="2:10" x14ac:dyDescent="0.25">
      <c r="B42566" s="27"/>
      <c r="D42566" s="27"/>
      <c r="E42566" s="27"/>
      <c r="I42566" s="27"/>
      <c r="J42566" s="27"/>
    </row>
    <row r="42567" spans="2:10" x14ac:dyDescent="0.25">
      <c r="B42567" s="27"/>
      <c r="D42567" s="27"/>
      <c r="E42567" s="27"/>
      <c r="I42567" s="27"/>
      <c r="J42567" s="27"/>
    </row>
    <row r="42568" spans="2:10" x14ac:dyDescent="0.25">
      <c r="B42568" s="27"/>
      <c r="D42568" s="27"/>
      <c r="E42568" s="27"/>
      <c r="I42568" s="27"/>
      <c r="J42568" s="27"/>
    </row>
    <row r="42569" spans="2:10" x14ac:dyDescent="0.25">
      <c r="B42569" s="27"/>
      <c r="D42569" s="27"/>
      <c r="E42569" s="27"/>
      <c r="I42569" s="27"/>
      <c r="J42569" s="27"/>
    </row>
    <row r="42570" spans="2:10" x14ac:dyDescent="0.25">
      <c r="B42570" s="27"/>
      <c r="D42570" s="27"/>
      <c r="E42570" s="27"/>
      <c r="I42570" s="27"/>
      <c r="J42570" s="27"/>
    </row>
    <row r="42571" spans="2:10" x14ac:dyDescent="0.25">
      <c r="B42571" s="27"/>
      <c r="D42571" s="27"/>
      <c r="E42571" s="27"/>
      <c r="I42571" s="27"/>
      <c r="J42571" s="27"/>
    </row>
    <row r="42572" spans="2:10" x14ac:dyDescent="0.25">
      <c r="B42572" s="27"/>
      <c r="D42572" s="27"/>
      <c r="E42572" s="27"/>
      <c r="I42572" s="27"/>
      <c r="J42572" s="27"/>
    </row>
    <row r="42573" spans="2:10" x14ac:dyDescent="0.25">
      <c r="B42573" s="27"/>
      <c r="D42573" s="27"/>
      <c r="E42573" s="27"/>
      <c r="I42573" s="27"/>
      <c r="J42573" s="27"/>
    </row>
    <row r="42574" spans="2:10" x14ac:dyDescent="0.25">
      <c r="B42574" s="27"/>
      <c r="D42574" s="27"/>
      <c r="E42574" s="27"/>
      <c r="I42574" s="27"/>
      <c r="J42574" s="27"/>
    </row>
    <row r="42575" spans="2:10" x14ac:dyDescent="0.25">
      <c r="B42575" s="27"/>
      <c r="D42575" s="27"/>
      <c r="E42575" s="27"/>
      <c r="I42575" s="27"/>
      <c r="J42575" s="27"/>
    </row>
    <row r="42576" spans="2:10" x14ac:dyDescent="0.25">
      <c r="B42576" s="27"/>
      <c r="D42576" s="27"/>
      <c r="E42576" s="27"/>
      <c r="I42576" s="27"/>
      <c r="J42576" s="27"/>
    </row>
    <row r="42577" spans="2:10" x14ac:dyDescent="0.25">
      <c r="B42577" s="27"/>
      <c r="D42577" s="27"/>
      <c r="E42577" s="27"/>
      <c r="I42577" s="27"/>
      <c r="J42577" s="27"/>
    </row>
    <row r="42578" spans="2:10" x14ac:dyDescent="0.25">
      <c r="B42578" s="27"/>
      <c r="D42578" s="27"/>
      <c r="E42578" s="27"/>
      <c r="I42578" s="27"/>
      <c r="J42578" s="27"/>
    </row>
    <row r="42579" spans="2:10" x14ac:dyDescent="0.25">
      <c r="B42579" s="27"/>
      <c r="D42579" s="27"/>
      <c r="E42579" s="27"/>
      <c r="I42579" s="27"/>
      <c r="J42579" s="27"/>
    </row>
    <row r="42580" spans="2:10" x14ac:dyDescent="0.25">
      <c r="B42580" s="27"/>
      <c r="D42580" s="27"/>
      <c r="E42580" s="27"/>
      <c r="I42580" s="27"/>
      <c r="J42580" s="27"/>
    </row>
    <row r="42581" spans="2:10" x14ac:dyDescent="0.25">
      <c r="B42581" s="27"/>
      <c r="D42581" s="27"/>
      <c r="E42581" s="27"/>
      <c r="I42581" s="27"/>
      <c r="J42581" s="27"/>
    </row>
    <row r="42582" spans="2:10" x14ac:dyDescent="0.25">
      <c r="B42582" s="27"/>
      <c r="D42582" s="27"/>
      <c r="E42582" s="27"/>
      <c r="I42582" s="27"/>
      <c r="J42582" s="27"/>
    </row>
    <row r="42583" spans="2:10" x14ac:dyDescent="0.25">
      <c r="B42583" s="27"/>
      <c r="D42583" s="27"/>
      <c r="E42583" s="27"/>
      <c r="I42583" s="27"/>
      <c r="J42583" s="27"/>
    </row>
    <row r="42584" spans="2:10" x14ac:dyDescent="0.25">
      <c r="B42584" s="27"/>
      <c r="D42584" s="27"/>
      <c r="E42584" s="27"/>
      <c r="I42584" s="27"/>
      <c r="J42584" s="27"/>
    </row>
    <row r="42585" spans="2:10" x14ac:dyDescent="0.25">
      <c r="B42585" s="27"/>
      <c r="D42585" s="27"/>
      <c r="E42585" s="27"/>
      <c r="I42585" s="27"/>
      <c r="J42585" s="27"/>
    </row>
    <row r="42586" spans="2:10" x14ac:dyDescent="0.25">
      <c r="B42586" s="27"/>
      <c r="D42586" s="27"/>
      <c r="E42586" s="27"/>
      <c r="I42586" s="27"/>
      <c r="J42586" s="27"/>
    </row>
    <row r="42587" spans="2:10" x14ac:dyDescent="0.25">
      <c r="B42587" s="27"/>
      <c r="D42587" s="27"/>
      <c r="E42587" s="27"/>
      <c r="I42587" s="27"/>
      <c r="J42587" s="27"/>
    </row>
    <row r="42588" spans="2:10" x14ac:dyDescent="0.25">
      <c r="B42588" s="27"/>
      <c r="D42588" s="27"/>
      <c r="E42588" s="27"/>
      <c r="I42588" s="27"/>
      <c r="J42588" s="27"/>
    </row>
    <row r="42589" spans="2:10" x14ac:dyDescent="0.25">
      <c r="B42589" s="27"/>
      <c r="D42589" s="27"/>
      <c r="E42589" s="27"/>
      <c r="I42589" s="27"/>
      <c r="J42589" s="27"/>
    </row>
    <row r="42590" spans="2:10" x14ac:dyDescent="0.25">
      <c r="B42590" s="27"/>
      <c r="D42590" s="27"/>
      <c r="E42590" s="27"/>
      <c r="I42590" s="27"/>
      <c r="J42590" s="27"/>
    </row>
    <row r="42591" spans="2:10" x14ac:dyDescent="0.25">
      <c r="B42591" s="27"/>
      <c r="D42591" s="27"/>
      <c r="E42591" s="27"/>
      <c r="I42591" s="27"/>
      <c r="J42591" s="27"/>
    </row>
    <row r="42592" spans="2:10" x14ac:dyDescent="0.25">
      <c r="B42592" s="27"/>
      <c r="D42592" s="27"/>
      <c r="E42592" s="27"/>
      <c r="I42592" s="27"/>
      <c r="J42592" s="27"/>
    </row>
    <row r="42593" spans="2:10" x14ac:dyDescent="0.25">
      <c r="B42593" s="27"/>
      <c r="D42593" s="27"/>
      <c r="E42593" s="27"/>
      <c r="I42593" s="27"/>
      <c r="J42593" s="27"/>
    </row>
    <row r="42594" spans="2:10" x14ac:dyDescent="0.25">
      <c r="B42594" s="27"/>
      <c r="D42594" s="27"/>
      <c r="E42594" s="27"/>
      <c r="I42594" s="27"/>
      <c r="J42594" s="27"/>
    </row>
    <row r="42595" spans="2:10" x14ac:dyDescent="0.25">
      <c r="B42595" s="27"/>
      <c r="D42595" s="27"/>
      <c r="E42595" s="27"/>
      <c r="I42595" s="27"/>
      <c r="J42595" s="27"/>
    </row>
    <row r="42596" spans="2:10" x14ac:dyDescent="0.25">
      <c r="B42596" s="27"/>
      <c r="D42596" s="27"/>
      <c r="E42596" s="27"/>
      <c r="I42596" s="27"/>
      <c r="J42596" s="27"/>
    </row>
    <row r="42597" spans="2:10" x14ac:dyDescent="0.25">
      <c r="B42597" s="27"/>
      <c r="D42597" s="27"/>
      <c r="E42597" s="27"/>
      <c r="I42597" s="27"/>
      <c r="J42597" s="27"/>
    </row>
    <row r="42598" spans="2:10" x14ac:dyDescent="0.25">
      <c r="B42598" s="27"/>
      <c r="D42598" s="27"/>
      <c r="E42598" s="27"/>
      <c r="I42598" s="27"/>
      <c r="J42598" s="27"/>
    </row>
    <row r="42599" spans="2:10" x14ac:dyDescent="0.25">
      <c r="B42599" s="27"/>
      <c r="D42599" s="27"/>
      <c r="E42599" s="27"/>
      <c r="I42599" s="27"/>
      <c r="J42599" s="27"/>
    </row>
    <row r="42600" spans="2:10" x14ac:dyDescent="0.25">
      <c r="B42600" s="27"/>
      <c r="D42600" s="27"/>
      <c r="E42600" s="27"/>
      <c r="I42600" s="27"/>
      <c r="J42600" s="27"/>
    </row>
    <row r="42601" spans="2:10" x14ac:dyDescent="0.25">
      <c r="B42601" s="27"/>
      <c r="D42601" s="27"/>
      <c r="E42601" s="27"/>
      <c r="I42601" s="27"/>
      <c r="J42601" s="27"/>
    </row>
    <row r="42602" spans="2:10" x14ac:dyDescent="0.25">
      <c r="B42602" s="27"/>
      <c r="D42602" s="27"/>
      <c r="E42602" s="27"/>
      <c r="I42602" s="27"/>
      <c r="J42602" s="27"/>
    </row>
    <row r="42603" spans="2:10" x14ac:dyDescent="0.25">
      <c r="B42603" s="27"/>
      <c r="D42603" s="27"/>
      <c r="E42603" s="27"/>
      <c r="I42603" s="27"/>
      <c r="J42603" s="27"/>
    </row>
    <row r="42604" spans="2:10" x14ac:dyDescent="0.25">
      <c r="B42604" s="27"/>
      <c r="D42604" s="27"/>
      <c r="E42604" s="27"/>
      <c r="I42604" s="27"/>
      <c r="J42604" s="27"/>
    </row>
    <row r="42605" spans="2:10" x14ac:dyDescent="0.25">
      <c r="B42605" s="27"/>
      <c r="D42605" s="27"/>
      <c r="E42605" s="27"/>
      <c r="I42605" s="27"/>
      <c r="J42605" s="27"/>
    </row>
    <row r="42606" spans="2:10" x14ac:dyDescent="0.25">
      <c r="B42606" s="27"/>
      <c r="D42606" s="27"/>
      <c r="E42606" s="27"/>
      <c r="I42606" s="27"/>
      <c r="J42606" s="27"/>
    </row>
    <row r="42607" spans="2:10" x14ac:dyDescent="0.25">
      <c r="B42607" s="27"/>
      <c r="D42607" s="27"/>
      <c r="E42607" s="27"/>
      <c r="I42607" s="27"/>
      <c r="J42607" s="27"/>
    </row>
    <row r="42608" spans="2:10" x14ac:dyDescent="0.25">
      <c r="B42608" s="27"/>
      <c r="D42608" s="27"/>
      <c r="E42608" s="27"/>
      <c r="I42608" s="27"/>
      <c r="J42608" s="27"/>
    </row>
    <row r="42609" spans="2:10" x14ac:dyDescent="0.25">
      <c r="B42609" s="27"/>
      <c r="D42609" s="27"/>
      <c r="E42609" s="27"/>
      <c r="I42609" s="27"/>
      <c r="J42609" s="27"/>
    </row>
    <row r="42610" spans="2:10" x14ac:dyDescent="0.25">
      <c r="B42610" s="27"/>
      <c r="D42610" s="27"/>
      <c r="E42610" s="27"/>
      <c r="I42610" s="27"/>
      <c r="J42610" s="27"/>
    </row>
    <row r="42611" spans="2:10" x14ac:dyDescent="0.25">
      <c r="B42611" s="27"/>
      <c r="D42611" s="27"/>
      <c r="E42611" s="27"/>
      <c r="I42611" s="27"/>
      <c r="J42611" s="27"/>
    </row>
    <row r="42612" spans="2:10" x14ac:dyDescent="0.25">
      <c r="B42612" s="27"/>
      <c r="D42612" s="27"/>
      <c r="E42612" s="27"/>
      <c r="I42612" s="27"/>
      <c r="J42612" s="27"/>
    </row>
    <row r="42613" spans="2:10" x14ac:dyDescent="0.25">
      <c r="B42613" s="27"/>
      <c r="D42613" s="27"/>
      <c r="E42613" s="27"/>
      <c r="I42613" s="27"/>
      <c r="J42613" s="27"/>
    </row>
    <row r="42614" spans="2:10" x14ac:dyDescent="0.25">
      <c r="B42614" s="27"/>
      <c r="D42614" s="27"/>
      <c r="E42614" s="27"/>
      <c r="I42614" s="27"/>
      <c r="J42614" s="27"/>
    </row>
    <row r="42615" spans="2:10" x14ac:dyDescent="0.25">
      <c r="B42615" s="27"/>
      <c r="D42615" s="27"/>
      <c r="E42615" s="27"/>
      <c r="I42615" s="27"/>
      <c r="J42615" s="27"/>
    </row>
    <row r="42616" spans="2:10" x14ac:dyDescent="0.25">
      <c r="B42616" s="27"/>
      <c r="D42616" s="27"/>
      <c r="E42616" s="27"/>
      <c r="I42616" s="27"/>
      <c r="J42616" s="27"/>
    </row>
    <row r="42617" spans="2:10" x14ac:dyDescent="0.25">
      <c r="B42617" s="27"/>
      <c r="D42617" s="27"/>
      <c r="E42617" s="27"/>
      <c r="I42617" s="27"/>
      <c r="J42617" s="27"/>
    </row>
    <row r="42618" spans="2:10" x14ac:dyDescent="0.25">
      <c r="B42618" s="27"/>
      <c r="D42618" s="27"/>
      <c r="E42618" s="27"/>
      <c r="I42618" s="27"/>
      <c r="J42618" s="27"/>
    </row>
    <row r="42619" spans="2:10" x14ac:dyDescent="0.25">
      <c r="B42619" s="27"/>
      <c r="D42619" s="27"/>
      <c r="E42619" s="27"/>
      <c r="I42619" s="27"/>
      <c r="J42619" s="27"/>
    </row>
    <row r="42620" spans="2:10" x14ac:dyDescent="0.25">
      <c r="B42620" s="27"/>
      <c r="D42620" s="27"/>
      <c r="E42620" s="27"/>
      <c r="I42620" s="27"/>
      <c r="J42620" s="27"/>
    </row>
    <row r="42621" spans="2:10" x14ac:dyDescent="0.25">
      <c r="B42621" s="27"/>
      <c r="D42621" s="27"/>
      <c r="E42621" s="27"/>
      <c r="I42621" s="27"/>
      <c r="J42621" s="27"/>
    </row>
    <row r="42622" spans="2:10" x14ac:dyDescent="0.25">
      <c r="B42622" s="27"/>
      <c r="D42622" s="27"/>
      <c r="E42622" s="27"/>
      <c r="I42622" s="27"/>
      <c r="J42622" s="27"/>
    </row>
    <row r="42623" spans="2:10" x14ac:dyDescent="0.25">
      <c r="B42623" s="27"/>
      <c r="D42623" s="27"/>
      <c r="E42623" s="27"/>
      <c r="I42623" s="27"/>
      <c r="J42623" s="27"/>
    </row>
    <row r="42624" spans="2:10" x14ac:dyDescent="0.25">
      <c r="B42624" s="27"/>
      <c r="D42624" s="27"/>
      <c r="E42624" s="27"/>
      <c r="I42624" s="27"/>
      <c r="J42624" s="27"/>
    </row>
    <row r="42625" spans="2:10" x14ac:dyDescent="0.25">
      <c r="B42625" s="27"/>
      <c r="D42625" s="27"/>
      <c r="E42625" s="27"/>
      <c r="I42625" s="27"/>
      <c r="J42625" s="27"/>
    </row>
    <row r="42626" spans="2:10" x14ac:dyDescent="0.25">
      <c r="B42626" s="27"/>
      <c r="D42626" s="27"/>
      <c r="E42626" s="27"/>
      <c r="I42626" s="27"/>
      <c r="J42626" s="27"/>
    </row>
    <row r="42627" spans="2:10" x14ac:dyDescent="0.25">
      <c r="B42627" s="27"/>
      <c r="D42627" s="27"/>
      <c r="E42627" s="27"/>
      <c r="I42627" s="27"/>
      <c r="J42627" s="27"/>
    </row>
    <row r="42628" spans="2:10" x14ac:dyDescent="0.25">
      <c r="B42628" s="27"/>
      <c r="D42628" s="27"/>
      <c r="E42628" s="27"/>
      <c r="I42628" s="27"/>
      <c r="J42628" s="27"/>
    </row>
    <row r="42629" spans="2:10" x14ac:dyDescent="0.25">
      <c r="B42629" s="27"/>
      <c r="D42629" s="27"/>
      <c r="E42629" s="27"/>
      <c r="I42629" s="27"/>
      <c r="J42629" s="27"/>
    </row>
    <row r="42630" spans="2:10" x14ac:dyDescent="0.25">
      <c r="B42630" s="27"/>
      <c r="D42630" s="27"/>
      <c r="E42630" s="27"/>
      <c r="I42630" s="27"/>
      <c r="J42630" s="27"/>
    </row>
    <row r="42631" spans="2:10" x14ac:dyDescent="0.25">
      <c r="B42631" s="27"/>
      <c r="D42631" s="27"/>
      <c r="E42631" s="27"/>
      <c r="I42631" s="27"/>
      <c r="J42631" s="27"/>
    </row>
    <row r="42632" spans="2:10" x14ac:dyDescent="0.25">
      <c r="B42632" s="27"/>
      <c r="D42632" s="27"/>
      <c r="E42632" s="27"/>
      <c r="I42632" s="27"/>
      <c r="J42632" s="27"/>
    </row>
    <row r="42633" spans="2:10" x14ac:dyDescent="0.25">
      <c r="B42633" s="27"/>
      <c r="D42633" s="27"/>
      <c r="E42633" s="27"/>
      <c r="I42633" s="27"/>
      <c r="J42633" s="27"/>
    </row>
    <row r="42634" spans="2:10" x14ac:dyDescent="0.25">
      <c r="B42634" s="27"/>
      <c r="D42634" s="27"/>
      <c r="E42634" s="27"/>
      <c r="I42634" s="27"/>
      <c r="J42634" s="27"/>
    </row>
    <row r="42635" spans="2:10" x14ac:dyDescent="0.25">
      <c r="B42635" s="27"/>
      <c r="D42635" s="27"/>
      <c r="E42635" s="27"/>
      <c r="I42635" s="27"/>
      <c r="J42635" s="27"/>
    </row>
    <row r="42636" spans="2:10" x14ac:dyDescent="0.25">
      <c r="B42636" s="27"/>
      <c r="D42636" s="27"/>
      <c r="E42636" s="27"/>
      <c r="I42636" s="27"/>
      <c r="J42636" s="27"/>
    </row>
    <row r="42637" spans="2:10" x14ac:dyDescent="0.25">
      <c r="B42637" s="27"/>
      <c r="D42637" s="27"/>
      <c r="E42637" s="27"/>
      <c r="I42637" s="27"/>
      <c r="J42637" s="27"/>
    </row>
    <row r="42638" spans="2:10" x14ac:dyDescent="0.25">
      <c r="B42638" s="27"/>
      <c r="D42638" s="27"/>
      <c r="E42638" s="27"/>
      <c r="I42638" s="27"/>
      <c r="J42638" s="27"/>
    </row>
    <row r="42639" spans="2:10" x14ac:dyDescent="0.25">
      <c r="B42639" s="27"/>
      <c r="D42639" s="27"/>
      <c r="E42639" s="27"/>
      <c r="I42639" s="27"/>
      <c r="J42639" s="27"/>
    </row>
    <row r="42640" spans="2:10" x14ac:dyDescent="0.25">
      <c r="B42640" s="27"/>
      <c r="D42640" s="27"/>
      <c r="E42640" s="27"/>
      <c r="I42640" s="27"/>
      <c r="J42640" s="27"/>
    </row>
    <row r="42641" spans="2:10" x14ac:dyDescent="0.25">
      <c r="B42641" s="27"/>
      <c r="D42641" s="27"/>
      <c r="E42641" s="27"/>
      <c r="I42641" s="27"/>
      <c r="J42641" s="27"/>
    </row>
    <row r="42642" spans="2:10" x14ac:dyDescent="0.25">
      <c r="B42642" s="27"/>
      <c r="D42642" s="27"/>
      <c r="E42642" s="27"/>
      <c r="I42642" s="27"/>
      <c r="J42642" s="27"/>
    </row>
    <row r="42643" spans="2:10" x14ac:dyDescent="0.25">
      <c r="B42643" s="27"/>
      <c r="D42643" s="27"/>
      <c r="E42643" s="27"/>
      <c r="I42643" s="27"/>
      <c r="J42643" s="27"/>
    </row>
    <row r="42644" spans="2:10" x14ac:dyDescent="0.25">
      <c r="B42644" s="27"/>
      <c r="D42644" s="27"/>
      <c r="E42644" s="27"/>
      <c r="I42644" s="27"/>
      <c r="J42644" s="27"/>
    </row>
    <row r="42645" spans="2:10" x14ac:dyDescent="0.25">
      <c r="B42645" s="27"/>
      <c r="D42645" s="27"/>
      <c r="E42645" s="27"/>
      <c r="I42645" s="27"/>
      <c r="J42645" s="27"/>
    </row>
    <row r="42646" spans="2:10" x14ac:dyDescent="0.25">
      <c r="B42646" s="27"/>
      <c r="D42646" s="27"/>
      <c r="E42646" s="27"/>
      <c r="I42646" s="27"/>
      <c r="J42646" s="27"/>
    </row>
    <row r="42647" spans="2:10" x14ac:dyDescent="0.25">
      <c r="B42647" s="27"/>
      <c r="D42647" s="27"/>
      <c r="E42647" s="27"/>
      <c r="I42647" s="27"/>
      <c r="J42647" s="27"/>
    </row>
    <row r="42648" spans="2:10" x14ac:dyDescent="0.25">
      <c r="B42648" s="27"/>
      <c r="D42648" s="27"/>
      <c r="E42648" s="27"/>
      <c r="I42648" s="27"/>
      <c r="J42648" s="27"/>
    </row>
    <row r="42649" spans="2:10" x14ac:dyDescent="0.25">
      <c r="B42649" s="27"/>
      <c r="D42649" s="27"/>
      <c r="E42649" s="27"/>
      <c r="I42649" s="27"/>
      <c r="J42649" s="27"/>
    </row>
    <row r="42650" spans="2:10" x14ac:dyDescent="0.25">
      <c r="B42650" s="27"/>
      <c r="D42650" s="27"/>
      <c r="E42650" s="27"/>
      <c r="I42650" s="27"/>
      <c r="J42650" s="27"/>
    </row>
    <row r="42651" spans="2:10" x14ac:dyDescent="0.25">
      <c r="B42651" s="27"/>
      <c r="D42651" s="27"/>
      <c r="E42651" s="27"/>
      <c r="I42651" s="27"/>
      <c r="J42651" s="27"/>
    </row>
    <row r="42652" spans="2:10" x14ac:dyDescent="0.25">
      <c r="B42652" s="27"/>
      <c r="D42652" s="27"/>
      <c r="E42652" s="27"/>
      <c r="I42652" s="27"/>
      <c r="J42652" s="27"/>
    </row>
    <row r="42653" spans="2:10" x14ac:dyDescent="0.25">
      <c r="B42653" s="27"/>
      <c r="D42653" s="27"/>
      <c r="E42653" s="27"/>
      <c r="I42653" s="27"/>
      <c r="J42653" s="27"/>
    </row>
    <row r="42654" spans="2:10" x14ac:dyDescent="0.25">
      <c r="B42654" s="27"/>
      <c r="D42654" s="27"/>
      <c r="E42654" s="27"/>
      <c r="I42654" s="27"/>
      <c r="J42654" s="27"/>
    </row>
    <row r="42655" spans="2:10" x14ac:dyDescent="0.25">
      <c r="B42655" s="27"/>
      <c r="D42655" s="27"/>
      <c r="E42655" s="27"/>
      <c r="I42655" s="27"/>
      <c r="J42655" s="27"/>
    </row>
    <row r="42656" spans="2:10" x14ac:dyDescent="0.25">
      <c r="B42656" s="27"/>
      <c r="D42656" s="27"/>
      <c r="E42656" s="27"/>
      <c r="I42656" s="27"/>
      <c r="J42656" s="27"/>
    </row>
    <row r="42657" spans="2:10" x14ac:dyDescent="0.25">
      <c r="B42657" s="27"/>
      <c r="D42657" s="27"/>
      <c r="E42657" s="27"/>
      <c r="I42657" s="27"/>
      <c r="J42657" s="27"/>
    </row>
    <row r="42658" spans="2:10" x14ac:dyDescent="0.25">
      <c r="B42658" s="27"/>
      <c r="D42658" s="27"/>
      <c r="E42658" s="27"/>
      <c r="I42658" s="27"/>
      <c r="J42658" s="27"/>
    </row>
    <row r="42659" spans="2:10" x14ac:dyDescent="0.25">
      <c r="B42659" s="27"/>
      <c r="D42659" s="27"/>
      <c r="E42659" s="27"/>
      <c r="I42659" s="27"/>
      <c r="J42659" s="27"/>
    </row>
    <row r="42660" spans="2:10" x14ac:dyDescent="0.25">
      <c r="B42660" s="27"/>
      <c r="D42660" s="27"/>
      <c r="E42660" s="27"/>
      <c r="I42660" s="27"/>
      <c r="J42660" s="27"/>
    </row>
    <row r="42661" spans="2:10" x14ac:dyDescent="0.25">
      <c r="B42661" s="27"/>
      <c r="D42661" s="27"/>
      <c r="E42661" s="27"/>
      <c r="I42661" s="27"/>
      <c r="J42661" s="27"/>
    </row>
    <row r="42662" spans="2:10" x14ac:dyDescent="0.25">
      <c r="B42662" s="27"/>
      <c r="D42662" s="27"/>
      <c r="E42662" s="27"/>
      <c r="I42662" s="27"/>
      <c r="J42662" s="27"/>
    </row>
    <row r="42663" spans="2:10" x14ac:dyDescent="0.25">
      <c r="B42663" s="27"/>
      <c r="D42663" s="27"/>
      <c r="E42663" s="27"/>
      <c r="I42663" s="27"/>
      <c r="J42663" s="27"/>
    </row>
    <row r="42664" spans="2:10" x14ac:dyDescent="0.25">
      <c r="B42664" s="27"/>
      <c r="D42664" s="27"/>
      <c r="E42664" s="27"/>
      <c r="I42664" s="27"/>
      <c r="J42664" s="27"/>
    </row>
    <row r="42665" spans="2:10" x14ac:dyDescent="0.25">
      <c r="B42665" s="27"/>
      <c r="D42665" s="27"/>
      <c r="E42665" s="27"/>
      <c r="I42665" s="27"/>
      <c r="J42665" s="27"/>
    </row>
    <row r="42666" spans="2:10" x14ac:dyDescent="0.25">
      <c r="B42666" s="27"/>
      <c r="D42666" s="27"/>
      <c r="E42666" s="27"/>
      <c r="I42666" s="27"/>
      <c r="J42666" s="27"/>
    </row>
    <row r="42667" spans="2:10" x14ac:dyDescent="0.25">
      <c r="B42667" s="27"/>
      <c r="D42667" s="27"/>
      <c r="E42667" s="27"/>
      <c r="I42667" s="27"/>
      <c r="J42667" s="27"/>
    </row>
    <row r="42668" spans="2:10" x14ac:dyDescent="0.25">
      <c r="B42668" s="27"/>
      <c r="D42668" s="27"/>
      <c r="E42668" s="27"/>
      <c r="I42668" s="27"/>
      <c r="J42668" s="27"/>
    </row>
    <row r="42669" spans="2:10" x14ac:dyDescent="0.25">
      <c r="B42669" s="27"/>
      <c r="D42669" s="27"/>
      <c r="E42669" s="27"/>
      <c r="I42669" s="27"/>
      <c r="J42669" s="27"/>
    </row>
    <row r="42670" spans="2:10" x14ac:dyDescent="0.25">
      <c r="B42670" s="27"/>
      <c r="D42670" s="27"/>
      <c r="E42670" s="27"/>
      <c r="I42670" s="27"/>
      <c r="J42670" s="27"/>
    </row>
    <row r="42671" spans="2:10" x14ac:dyDescent="0.25">
      <c r="B42671" s="27"/>
      <c r="D42671" s="27"/>
      <c r="E42671" s="27"/>
      <c r="I42671" s="27"/>
      <c r="J42671" s="27"/>
    </row>
    <row r="42672" spans="2:10" x14ac:dyDescent="0.25">
      <c r="B42672" s="27"/>
      <c r="D42672" s="27"/>
      <c r="E42672" s="27"/>
      <c r="I42672" s="27"/>
      <c r="J42672" s="27"/>
    </row>
    <row r="42673" spans="2:10" x14ac:dyDescent="0.25">
      <c r="B42673" s="27"/>
      <c r="D42673" s="27"/>
      <c r="E42673" s="27"/>
      <c r="I42673" s="27"/>
      <c r="J42673" s="27"/>
    </row>
    <row r="42674" spans="2:10" x14ac:dyDescent="0.25">
      <c r="B42674" s="27"/>
      <c r="D42674" s="27"/>
      <c r="E42674" s="27"/>
      <c r="I42674" s="27"/>
      <c r="J42674" s="27"/>
    </row>
    <row r="42675" spans="2:10" x14ac:dyDescent="0.25">
      <c r="B42675" s="27"/>
      <c r="D42675" s="27"/>
      <c r="E42675" s="27"/>
      <c r="I42675" s="27"/>
      <c r="J42675" s="27"/>
    </row>
    <row r="42676" spans="2:10" x14ac:dyDescent="0.25">
      <c r="B42676" s="27"/>
      <c r="D42676" s="27"/>
      <c r="E42676" s="27"/>
      <c r="I42676" s="27"/>
      <c r="J42676" s="27"/>
    </row>
    <row r="42677" spans="2:10" x14ac:dyDescent="0.25">
      <c r="B42677" s="27"/>
      <c r="D42677" s="27"/>
      <c r="E42677" s="27"/>
      <c r="I42677" s="27"/>
      <c r="J42677" s="27"/>
    </row>
    <row r="42678" spans="2:10" x14ac:dyDescent="0.25">
      <c r="B42678" s="27"/>
      <c r="D42678" s="27"/>
      <c r="E42678" s="27"/>
      <c r="I42678" s="27"/>
      <c r="J42678" s="27"/>
    </row>
    <row r="42679" spans="2:10" x14ac:dyDescent="0.25">
      <c r="B42679" s="27"/>
      <c r="D42679" s="27"/>
      <c r="E42679" s="27"/>
      <c r="I42679" s="27"/>
      <c r="J42679" s="27"/>
    </row>
    <row r="42680" spans="2:10" x14ac:dyDescent="0.25">
      <c r="B42680" s="27"/>
      <c r="D42680" s="27"/>
      <c r="E42680" s="27"/>
      <c r="I42680" s="27"/>
      <c r="J42680" s="27"/>
    </row>
    <row r="42681" spans="2:10" x14ac:dyDescent="0.25">
      <c r="B42681" s="27"/>
      <c r="D42681" s="27"/>
      <c r="E42681" s="27"/>
      <c r="I42681" s="27"/>
      <c r="J42681" s="27"/>
    </row>
    <row r="42682" spans="2:10" x14ac:dyDescent="0.25">
      <c r="B42682" s="27"/>
      <c r="D42682" s="27"/>
      <c r="E42682" s="27"/>
      <c r="I42682" s="27"/>
      <c r="J42682" s="27"/>
    </row>
    <row r="42683" spans="2:10" x14ac:dyDescent="0.25">
      <c r="B42683" s="27"/>
      <c r="D42683" s="27"/>
      <c r="E42683" s="27"/>
      <c r="I42683" s="27"/>
      <c r="J42683" s="27"/>
    </row>
    <row r="42684" spans="2:10" x14ac:dyDescent="0.25">
      <c r="B42684" s="27"/>
      <c r="D42684" s="27"/>
      <c r="E42684" s="27"/>
      <c r="I42684" s="27"/>
      <c r="J42684" s="27"/>
    </row>
    <row r="42685" spans="2:10" x14ac:dyDescent="0.25">
      <c r="B42685" s="27"/>
      <c r="D42685" s="27"/>
      <c r="E42685" s="27"/>
      <c r="I42685" s="27"/>
      <c r="J42685" s="27"/>
    </row>
    <row r="42686" spans="2:10" x14ac:dyDescent="0.25">
      <c r="B42686" s="27"/>
      <c r="D42686" s="27"/>
      <c r="E42686" s="27"/>
      <c r="I42686" s="27"/>
      <c r="J42686" s="27"/>
    </row>
    <row r="42687" spans="2:10" x14ac:dyDescent="0.25">
      <c r="B42687" s="27"/>
      <c r="D42687" s="27"/>
      <c r="E42687" s="27"/>
      <c r="I42687" s="27"/>
      <c r="J42687" s="27"/>
    </row>
    <row r="42688" spans="2:10" x14ac:dyDescent="0.25">
      <c r="B42688" s="27"/>
      <c r="D42688" s="27"/>
      <c r="E42688" s="27"/>
      <c r="I42688" s="27"/>
      <c r="J42688" s="27"/>
    </row>
    <row r="42689" spans="2:10" x14ac:dyDescent="0.25">
      <c r="B42689" s="27"/>
      <c r="D42689" s="27"/>
      <c r="E42689" s="27"/>
      <c r="I42689" s="27"/>
      <c r="J42689" s="27"/>
    </row>
    <row r="42690" spans="2:10" x14ac:dyDescent="0.25">
      <c r="B42690" s="27"/>
      <c r="D42690" s="27"/>
      <c r="E42690" s="27"/>
      <c r="I42690" s="27"/>
      <c r="J42690" s="27"/>
    </row>
    <row r="42691" spans="2:10" x14ac:dyDescent="0.25">
      <c r="B42691" s="27"/>
      <c r="D42691" s="27"/>
      <c r="E42691" s="27"/>
      <c r="I42691" s="27"/>
      <c r="J42691" s="27"/>
    </row>
    <row r="42692" spans="2:10" x14ac:dyDescent="0.25">
      <c r="B42692" s="27"/>
      <c r="D42692" s="27"/>
      <c r="E42692" s="27"/>
      <c r="I42692" s="27"/>
      <c r="J42692" s="27"/>
    </row>
    <row r="42693" spans="2:10" x14ac:dyDescent="0.25">
      <c r="B42693" s="27"/>
      <c r="D42693" s="27"/>
      <c r="E42693" s="27"/>
      <c r="I42693" s="27"/>
      <c r="J42693" s="27"/>
    </row>
    <row r="42694" spans="2:10" x14ac:dyDescent="0.25">
      <c r="B42694" s="27"/>
      <c r="D42694" s="27"/>
      <c r="E42694" s="27"/>
      <c r="I42694" s="27"/>
      <c r="J42694" s="27"/>
    </row>
    <row r="42695" spans="2:10" x14ac:dyDescent="0.25">
      <c r="B42695" s="27"/>
      <c r="D42695" s="27"/>
      <c r="E42695" s="27"/>
      <c r="I42695" s="27"/>
      <c r="J42695" s="27"/>
    </row>
    <row r="42696" spans="2:10" x14ac:dyDescent="0.25">
      <c r="B42696" s="27"/>
      <c r="D42696" s="27"/>
      <c r="E42696" s="27"/>
      <c r="I42696" s="27"/>
      <c r="J42696" s="27"/>
    </row>
    <row r="42697" spans="2:10" x14ac:dyDescent="0.25">
      <c r="B42697" s="27"/>
      <c r="D42697" s="27"/>
      <c r="E42697" s="27"/>
      <c r="I42697" s="27"/>
      <c r="J42697" s="27"/>
    </row>
    <row r="42698" spans="2:10" x14ac:dyDescent="0.25">
      <c r="B42698" s="27"/>
      <c r="D42698" s="27"/>
      <c r="E42698" s="27"/>
      <c r="I42698" s="27"/>
      <c r="J42698" s="27"/>
    </row>
    <row r="42699" spans="2:10" x14ac:dyDescent="0.25">
      <c r="B42699" s="27"/>
      <c r="D42699" s="27"/>
      <c r="E42699" s="27"/>
      <c r="I42699" s="27"/>
      <c r="J42699" s="27"/>
    </row>
    <row r="42700" spans="2:10" x14ac:dyDescent="0.25">
      <c r="B42700" s="27"/>
      <c r="D42700" s="27"/>
      <c r="E42700" s="27"/>
      <c r="I42700" s="27"/>
      <c r="J42700" s="27"/>
    </row>
    <row r="42701" spans="2:10" x14ac:dyDescent="0.25">
      <c r="B42701" s="27"/>
      <c r="D42701" s="27"/>
      <c r="E42701" s="27"/>
      <c r="I42701" s="27"/>
      <c r="J42701" s="27"/>
    </row>
    <row r="42702" spans="2:10" x14ac:dyDescent="0.25">
      <c r="B42702" s="27"/>
      <c r="D42702" s="27"/>
      <c r="E42702" s="27"/>
      <c r="I42702" s="27"/>
      <c r="J42702" s="27"/>
    </row>
    <row r="42703" spans="2:10" x14ac:dyDescent="0.25">
      <c r="B42703" s="27"/>
      <c r="D42703" s="27"/>
      <c r="E42703" s="27"/>
      <c r="I42703" s="27"/>
      <c r="J42703" s="27"/>
    </row>
    <row r="42704" spans="2:10" x14ac:dyDescent="0.25">
      <c r="B42704" s="27"/>
      <c r="D42704" s="27"/>
      <c r="E42704" s="27"/>
      <c r="I42704" s="27"/>
      <c r="J42704" s="27"/>
    </row>
    <row r="42705" spans="2:10" x14ac:dyDescent="0.25">
      <c r="B42705" s="27"/>
      <c r="D42705" s="27"/>
      <c r="E42705" s="27"/>
      <c r="I42705" s="27"/>
      <c r="J42705" s="27"/>
    </row>
    <row r="42706" spans="2:10" x14ac:dyDescent="0.25">
      <c r="B42706" s="27"/>
      <c r="D42706" s="27"/>
      <c r="E42706" s="27"/>
      <c r="I42706" s="27"/>
      <c r="J42706" s="27"/>
    </row>
    <row r="42707" spans="2:10" x14ac:dyDescent="0.25">
      <c r="B42707" s="27"/>
      <c r="D42707" s="27"/>
      <c r="E42707" s="27"/>
      <c r="I42707" s="27"/>
      <c r="J42707" s="27"/>
    </row>
    <row r="42708" spans="2:10" x14ac:dyDescent="0.25">
      <c r="B42708" s="27"/>
      <c r="D42708" s="27"/>
      <c r="E42708" s="27"/>
      <c r="I42708" s="27"/>
      <c r="J42708" s="27"/>
    </row>
    <row r="42709" spans="2:10" x14ac:dyDescent="0.25">
      <c r="B42709" s="27"/>
      <c r="D42709" s="27"/>
      <c r="E42709" s="27"/>
      <c r="I42709" s="27"/>
      <c r="J42709" s="27"/>
    </row>
    <row r="42710" spans="2:10" x14ac:dyDescent="0.25">
      <c r="B42710" s="27"/>
      <c r="D42710" s="27"/>
      <c r="E42710" s="27"/>
      <c r="I42710" s="27"/>
      <c r="J42710" s="27"/>
    </row>
    <row r="42711" spans="2:10" x14ac:dyDescent="0.25">
      <c r="B42711" s="27"/>
      <c r="D42711" s="27"/>
      <c r="E42711" s="27"/>
      <c r="I42711" s="27"/>
      <c r="J42711" s="27"/>
    </row>
    <row r="42712" spans="2:10" x14ac:dyDescent="0.25">
      <c r="B42712" s="27"/>
      <c r="D42712" s="27"/>
      <c r="E42712" s="27"/>
      <c r="I42712" s="27"/>
      <c r="J42712" s="27"/>
    </row>
    <row r="42713" spans="2:10" x14ac:dyDescent="0.25">
      <c r="B42713" s="27"/>
      <c r="D42713" s="27"/>
      <c r="E42713" s="27"/>
      <c r="I42713" s="27"/>
      <c r="J42713" s="27"/>
    </row>
    <row r="42714" spans="2:10" x14ac:dyDescent="0.25">
      <c r="B42714" s="27"/>
      <c r="D42714" s="27"/>
      <c r="E42714" s="27"/>
      <c r="I42714" s="27"/>
      <c r="J42714" s="27"/>
    </row>
    <row r="42715" spans="2:10" x14ac:dyDescent="0.25">
      <c r="B42715" s="27"/>
      <c r="D42715" s="27"/>
      <c r="E42715" s="27"/>
      <c r="I42715" s="27"/>
      <c r="J42715" s="27"/>
    </row>
    <row r="42716" spans="2:10" x14ac:dyDescent="0.25">
      <c r="B42716" s="27"/>
      <c r="D42716" s="27"/>
      <c r="E42716" s="27"/>
      <c r="I42716" s="27"/>
      <c r="J42716" s="27"/>
    </row>
    <row r="42717" spans="2:10" x14ac:dyDescent="0.25">
      <c r="B42717" s="27"/>
      <c r="D42717" s="27"/>
      <c r="E42717" s="27"/>
      <c r="I42717" s="27"/>
      <c r="J42717" s="27"/>
    </row>
    <row r="42718" spans="2:10" x14ac:dyDescent="0.25">
      <c r="B42718" s="27"/>
      <c r="D42718" s="27"/>
      <c r="E42718" s="27"/>
      <c r="I42718" s="27"/>
      <c r="J42718" s="27"/>
    </row>
    <row r="42719" spans="2:10" x14ac:dyDescent="0.25">
      <c r="B42719" s="27"/>
      <c r="D42719" s="27"/>
      <c r="E42719" s="27"/>
      <c r="I42719" s="27"/>
      <c r="J42719" s="27"/>
    </row>
    <row r="42720" spans="2:10" x14ac:dyDescent="0.25">
      <c r="B42720" s="27"/>
      <c r="D42720" s="27"/>
      <c r="E42720" s="27"/>
      <c r="I42720" s="27"/>
      <c r="J42720" s="27"/>
    </row>
    <row r="42721" spans="2:10" x14ac:dyDescent="0.25">
      <c r="B42721" s="27"/>
      <c r="D42721" s="27"/>
      <c r="E42721" s="27"/>
      <c r="I42721" s="27"/>
      <c r="J42721" s="27"/>
    </row>
    <row r="42722" spans="2:10" x14ac:dyDescent="0.25">
      <c r="B42722" s="27"/>
      <c r="D42722" s="27"/>
      <c r="E42722" s="27"/>
      <c r="I42722" s="27"/>
      <c r="J42722" s="27"/>
    </row>
    <row r="42723" spans="2:10" x14ac:dyDescent="0.25">
      <c r="B42723" s="27"/>
      <c r="D42723" s="27"/>
      <c r="E42723" s="27"/>
      <c r="I42723" s="27"/>
      <c r="J42723" s="27"/>
    </row>
    <row r="42724" spans="2:10" x14ac:dyDescent="0.25">
      <c r="B42724" s="27"/>
      <c r="D42724" s="27"/>
      <c r="E42724" s="27"/>
      <c r="I42724" s="27"/>
      <c r="J42724" s="27"/>
    </row>
    <row r="42725" spans="2:10" x14ac:dyDescent="0.25">
      <c r="B42725" s="27"/>
      <c r="D42725" s="27"/>
      <c r="E42725" s="27"/>
      <c r="I42725" s="27"/>
      <c r="J42725" s="27"/>
    </row>
    <row r="42726" spans="2:10" x14ac:dyDescent="0.25">
      <c r="B42726" s="27"/>
      <c r="D42726" s="27"/>
      <c r="E42726" s="27"/>
      <c r="I42726" s="27"/>
      <c r="J42726" s="27"/>
    </row>
    <row r="42727" spans="2:10" x14ac:dyDescent="0.25">
      <c r="B42727" s="27"/>
      <c r="D42727" s="27"/>
      <c r="E42727" s="27"/>
      <c r="I42727" s="27"/>
      <c r="J42727" s="27"/>
    </row>
    <row r="42728" spans="2:10" x14ac:dyDescent="0.25">
      <c r="B42728" s="27"/>
      <c r="D42728" s="27"/>
      <c r="E42728" s="27"/>
      <c r="I42728" s="27"/>
      <c r="J42728" s="27"/>
    </row>
    <row r="42729" spans="2:10" x14ac:dyDescent="0.25">
      <c r="B42729" s="27"/>
      <c r="D42729" s="27"/>
      <c r="E42729" s="27"/>
      <c r="I42729" s="27"/>
      <c r="J42729" s="27"/>
    </row>
    <row r="42730" spans="2:10" x14ac:dyDescent="0.25">
      <c r="B42730" s="27"/>
      <c r="D42730" s="27"/>
      <c r="E42730" s="27"/>
      <c r="I42730" s="27"/>
      <c r="J42730" s="27"/>
    </row>
    <row r="42731" spans="2:10" x14ac:dyDescent="0.25">
      <c r="B42731" s="27"/>
      <c r="D42731" s="27"/>
      <c r="E42731" s="27"/>
      <c r="I42731" s="27"/>
      <c r="J42731" s="27"/>
    </row>
    <row r="42732" spans="2:10" x14ac:dyDescent="0.25">
      <c r="B42732" s="27"/>
      <c r="D42732" s="27"/>
      <c r="E42732" s="27"/>
      <c r="I42732" s="27"/>
      <c r="J42732" s="27"/>
    </row>
    <row r="42733" spans="2:10" x14ac:dyDescent="0.25">
      <c r="B42733" s="27"/>
      <c r="D42733" s="27"/>
      <c r="E42733" s="27"/>
      <c r="I42733" s="27"/>
      <c r="J42733" s="27"/>
    </row>
    <row r="42734" spans="2:10" x14ac:dyDescent="0.25">
      <c r="B42734" s="27"/>
      <c r="D42734" s="27"/>
      <c r="E42734" s="27"/>
      <c r="I42734" s="27"/>
      <c r="J42734" s="27"/>
    </row>
    <row r="42735" spans="2:10" x14ac:dyDescent="0.25">
      <c r="B42735" s="27"/>
      <c r="D42735" s="27"/>
      <c r="E42735" s="27"/>
      <c r="I42735" s="27"/>
      <c r="J42735" s="27"/>
    </row>
    <row r="42736" spans="2:10" x14ac:dyDescent="0.25">
      <c r="B42736" s="27"/>
      <c r="D42736" s="27"/>
      <c r="E42736" s="27"/>
      <c r="I42736" s="27"/>
      <c r="J42736" s="27"/>
    </row>
    <row r="42737" spans="2:10" x14ac:dyDescent="0.25">
      <c r="B42737" s="27"/>
      <c r="D42737" s="27"/>
      <c r="E42737" s="27"/>
      <c r="I42737" s="27"/>
      <c r="J42737" s="27"/>
    </row>
    <row r="42738" spans="2:10" x14ac:dyDescent="0.25">
      <c r="B42738" s="27"/>
      <c r="D42738" s="27"/>
      <c r="E42738" s="27"/>
      <c r="I42738" s="27"/>
      <c r="J42738" s="27"/>
    </row>
    <row r="42739" spans="2:10" x14ac:dyDescent="0.25">
      <c r="B42739" s="27"/>
      <c r="D42739" s="27"/>
      <c r="E42739" s="27"/>
      <c r="I42739" s="27"/>
      <c r="J42739" s="27"/>
    </row>
    <row r="42740" spans="2:10" x14ac:dyDescent="0.25">
      <c r="B42740" s="27"/>
      <c r="D42740" s="27"/>
      <c r="E42740" s="27"/>
      <c r="I42740" s="27"/>
      <c r="J42740" s="27"/>
    </row>
    <row r="42741" spans="2:10" x14ac:dyDescent="0.25">
      <c r="B42741" s="27"/>
      <c r="D42741" s="27"/>
      <c r="E42741" s="27"/>
      <c r="I42741" s="27"/>
      <c r="J42741" s="27"/>
    </row>
    <row r="42742" spans="2:10" x14ac:dyDescent="0.25">
      <c r="B42742" s="27"/>
      <c r="D42742" s="27"/>
      <c r="E42742" s="27"/>
      <c r="I42742" s="27"/>
      <c r="J42742" s="27"/>
    </row>
    <row r="42743" spans="2:10" x14ac:dyDescent="0.25">
      <c r="B42743" s="27"/>
      <c r="D42743" s="27"/>
      <c r="E42743" s="27"/>
      <c r="I42743" s="27"/>
      <c r="J42743" s="27"/>
    </row>
    <row r="42744" spans="2:10" x14ac:dyDescent="0.25">
      <c r="B42744" s="27"/>
      <c r="D42744" s="27"/>
      <c r="E42744" s="27"/>
      <c r="I42744" s="27"/>
      <c r="J42744" s="27"/>
    </row>
    <row r="42745" spans="2:10" x14ac:dyDescent="0.25">
      <c r="B42745" s="27"/>
      <c r="D42745" s="27"/>
      <c r="E42745" s="27"/>
      <c r="I42745" s="27"/>
      <c r="J42745" s="27"/>
    </row>
    <row r="42746" spans="2:10" x14ac:dyDescent="0.25">
      <c r="B42746" s="27"/>
      <c r="D42746" s="27"/>
      <c r="E42746" s="27"/>
      <c r="I42746" s="27"/>
      <c r="J42746" s="27"/>
    </row>
    <row r="42747" spans="2:10" x14ac:dyDescent="0.25">
      <c r="B42747" s="27"/>
      <c r="D42747" s="27"/>
      <c r="E42747" s="27"/>
      <c r="I42747" s="27"/>
      <c r="J42747" s="27"/>
    </row>
    <row r="42748" spans="2:10" x14ac:dyDescent="0.25">
      <c r="B42748" s="27"/>
      <c r="D42748" s="27"/>
      <c r="E42748" s="27"/>
      <c r="I42748" s="27"/>
      <c r="J42748" s="27"/>
    </row>
    <row r="42749" spans="2:10" x14ac:dyDescent="0.25">
      <c r="B42749" s="27"/>
      <c r="D42749" s="27"/>
      <c r="E42749" s="27"/>
      <c r="I42749" s="27"/>
      <c r="J42749" s="27"/>
    </row>
    <row r="42750" spans="2:10" x14ac:dyDescent="0.25">
      <c r="B42750" s="27"/>
      <c r="D42750" s="27"/>
      <c r="E42750" s="27"/>
      <c r="I42750" s="27"/>
      <c r="J42750" s="27"/>
    </row>
    <row r="42751" spans="2:10" x14ac:dyDescent="0.25">
      <c r="B42751" s="27"/>
      <c r="D42751" s="27"/>
      <c r="E42751" s="27"/>
      <c r="I42751" s="27"/>
      <c r="J42751" s="27"/>
    </row>
    <row r="42752" spans="2:10" x14ac:dyDescent="0.25">
      <c r="B42752" s="27"/>
      <c r="D42752" s="27"/>
      <c r="E42752" s="27"/>
      <c r="I42752" s="27"/>
      <c r="J42752" s="27"/>
    </row>
    <row r="42753" spans="2:10" x14ac:dyDescent="0.25">
      <c r="B42753" s="27"/>
      <c r="D42753" s="27"/>
      <c r="E42753" s="27"/>
      <c r="I42753" s="27"/>
      <c r="J42753" s="27"/>
    </row>
    <row r="42754" spans="2:10" x14ac:dyDescent="0.25">
      <c r="B42754" s="27"/>
      <c r="D42754" s="27"/>
      <c r="E42754" s="27"/>
      <c r="I42754" s="27"/>
      <c r="J42754" s="27"/>
    </row>
    <row r="42755" spans="2:10" x14ac:dyDescent="0.25">
      <c r="B42755" s="27"/>
      <c r="D42755" s="27"/>
      <c r="E42755" s="27"/>
      <c r="I42755" s="27"/>
      <c r="J42755" s="27"/>
    </row>
    <row r="42756" spans="2:10" x14ac:dyDescent="0.25">
      <c r="B42756" s="27"/>
      <c r="D42756" s="27"/>
      <c r="E42756" s="27"/>
      <c r="I42756" s="27"/>
      <c r="J42756" s="27"/>
    </row>
    <row r="42757" spans="2:10" x14ac:dyDescent="0.25">
      <c r="B42757" s="27"/>
      <c r="D42757" s="27"/>
      <c r="E42757" s="27"/>
      <c r="I42757" s="27"/>
      <c r="J42757" s="27"/>
    </row>
    <row r="42758" spans="2:10" x14ac:dyDescent="0.25">
      <c r="B42758" s="27"/>
      <c r="D42758" s="27"/>
      <c r="E42758" s="27"/>
      <c r="I42758" s="27"/>
      <c r="J42758" s="27"/>
    </row>
    <row r="42759" spans="2:10" x14ac:dyDescent="0.25">
      <c r="B42759" s="27"/>
      <c r="D42759" s="27"/>
      <c r="E42759" s="27"/>
      <c r="I42759" s="27"/>
      <c r="J42759" s="27"/>
    </row>
    <row r="42760" spans="2:10" x14ac:dyDescent="0.25">
      <c r="B42760" s="27"/>
      <c r="D42760" s="27"/>
      <c r="E42760" s="27"/>
      <c r="I42760" s="27"/>
      <c r="J42760" s="27"/>
    </row>
    <row r="42761" spans="2:10" x14ac:dyDescent="0.25">
      <c r="B42761" s="27"/>
      <c r="D42761" s="27"/>
      <c r="E42761" s="27"/>
      <c r="I42761" s="27"/>
      <c r="J42761" s="27"/>
    </row>
    <row r="42762" spans="2:10" x14ac:dyDescent="0.25">
      <c r="B42762" s="27"/>
      <c r="D42762" s="27"/>
      <c r="E42762" s="27"/>
      <c r="I42762" s="27"/>
      <c r="J42762" s="27"/>
    </row>
    <row r="42763" spans="2:10" x14ac:dyDescent="0.25">
      <c r="B42763" s="27"/>
      <c r="D42763" s="27"/>
      <c r="E42763" s="27"/>
      <c r="I42763" s="27"/>
      <c r="J42763" s="27"/>
    </row>
    <row r="42764" spans="2:10" x14ac:dyDescent="0.25">
      <c r="B42764" s="27"/>
      <c r="D42764" s="27"/>
      <c r="E42764" s="27"/>
      <c r="I42764" s="27"/>
      <c r="J42764" s="27"/>
    </row>
    <row r="42765" spans="2:10" x14ac:dyDescent="0.25">
      <c r="B42765" s="27"/>
      <c r="D42765" s="27"/>
      <c r="E42765" s="27"/>
      <c r="I42765" s="27"/>
      <c r="J42765" s="27"/>
    </row>
    <row r="42766" spans="2:10" x14ac:dyDescent="0.25">
      <c r="B42766" s="27"/>
      <c r="D42766" s="27"/>
      <c r="E42766" s="27"/>
      <c r="I42766" s="27"/>
      <c r="J42766" s="27"/>
    </row>
    <row r="42767" spans="2:10" x14ac:dyDescent="0.25">
      <c r="B42767" s="27"/>
      <c r="D42767" s="27"/>
      <c r="E42767" s="27"/>
      <c r="I42767" s="27"/>
      <c r="J42767" s="27"/>
    </row>
    <row r="42768" spans="2:10" x14ac:dyDescent="0.25">
      <c r="B42768" s="27"/>
      <c r="D42768" s="27"/>
      <c r="E42768" s="27"/>
      <c r="I42768" s="27"/>
      <c r="J42768" s="27"/>
    </row>
    <row r="42769" spans="2:10" x14ac:dyDescent="0.25">
      <c r="B42769" s="27"/>
      <c r="D42769" s="27"/>
      <c r="E42769" s="27"/>
      <c r="I42769" s="27"/>
      <c r="J42769" s="27"/>
    </row>
    <row r="42770" spans="2:10" x14ac:dyDescent="0.25">
      <c r="B42770" s="27"/>
      <c r="D42770" s="27"/>
      <c r="E42770" s="27"/>
      <c r="I42770" s="27"/>
      <c r="J42770" s="27"/>
    </row>
    <row r="42771" spans="2:10" x14ac:dyDescent="0.25">
      <c r="B42771" s="27"/>
      <c r="D42771" s="27"/>
      <c r="E42771" s="27"/>
      <c r="I42771" s="27"/>
      <c r="J42771" s="27"/>
    </row>
    <row r="42772" spans="2:10" x14ac:dyDescent="0.25">
      <c r="B42772" s="27"/>
      <c r="D42772" s="27"/>
      <c r="E42772" s="27"/>
      <c r="I42772" s="27"/>
      <c r="J42772" s="27"/>
    </row>
    <row r="42773" spans="2:10" x14ac:dyDescent="0.25">
      <c r="B42773" s="27"/>
      <c r="D42773" s="27"/>
      <c r="E42773" s="27"/>
      <c r="I42773" s="27"/>
      <c r="J42773" s="27"/>
    </row>
    <row r="42774" spans="2:10" x14ac:dyDescent="0.25">
      <c r="B42774" s="27"/>
      <c r="D42774" s="27"/>
      <c r="E42774" s="27"/>
      <c r="I42774" s="27"/>
      <c r="J42774" s="27"/>
    </row>
    <row r="42775" spans="2:10" x14ac:dyDescent="0.25">
      <c r="B42775" s="27"/>
      <c r="D42775" s="27"/>
      <c r="E42775" s="27"/>
      <c r="I42775" s="27"/>
      <c r="J42775" s="27"/>
    </row>
    <row r="42776" spans="2:10" x14ac:dyDescent="0.25">
      <c r="B42776" s="27"/>
      <c r="D42776" s="27"/>
      <c r="E42776" s="27"/>
      <c r="I42776" s="27"/>
      <c r="J42776" s="27"/>
    </row>
    <row r="42777" spans="2:10" x14ac:dyDescent="0.25">
      <c r="B42777" s="27"/>
      <c r="D42777" s="27"/>
      <c r="E42777" s="27"/>
      <c r="I42777" s="27"/>
      <c r="J42777" s="27"/>
    </row>
    <row r="42778" spans="2:10" x14ac:dyDescent="0.25">
      <c r="B42778" s="27"/>
      <c r="D42778" s="27"/>
      <c r="E42778" s="27"/>
      <c r="I42778" s="27"/>
      <c r="J42778" s="27"/>
    </row>
    <row r="42779" spans="2:10" x14ac:dyDescent="0.25">
      <c r="B42779" s="27"/>
      <c r="D42779" s="27"/>
      <c r="E42779" s="27"/>
      <c r="I42779" s="27"/>
      <c r="J42779" s="27"/>
    </row>
    <row r="42780" spans="2:10" x14ac:dyDescent="0.25">
      <c r="B42780" s="27"/>
      <c r="D42780" s="27"/>
      <c r="E42780" s="27"/>
      <c r="I42780" s="27"/>
      <c r="J42780" s="27"/>
    </row>
    <row r="42781" spans="2:10" x14ac:dyDescent="0.25">
      <c r="B42781" s="27"/>
      <c r="D42781" s="27"/>
      <c r="E42781" s="27"/>
      <c r="I42781" s="27"/>
      <c r="J42781" s="27"/>
    </row>
    <row r="42782" spans="2:10" x14ac:dyDescent="0.25">
      <c r="B42782" s="27"/>
      <c r="D42782" s="27"/>
      <c r="E42782" s="27"/>
      <c r="I42782" s="27"/>
      <c r="J42782" s="27"/>
    </row>
    <row r="42783" spans="2:10" x14ac:dyDescent="0.25">
      <c r="B42783" s="27"/>
      <c r="D42783" s="27"/>
      <c r="E42783" s="27"/>
      <c r="I42783" s="27"/>
      <c r="J42783" s="27"/>
    </row>
    <row r="42784" spans="2:10" x14ac:dyDescent="0.25">
      <c r="B42784" s="27"/>
      <c r="D42784" s="27"/>
      <c r="E42784" s="27"/>
      <c r="I42784" s="27"/>
      <c r="J42784" s="27"/>
    </row>
    <row r="42785" spans="2:10" x14ac:dyDescent="0.25">
      <c r="B42785" s="27"/>
      <c r="D42785" s="27"/>
      <c r="E42785" s="27"/>
      <c r="I42785" s="27"/>
      <c r="J42785" s="27"/>
    </row>
    <row r="42786" spans="2:10" x14ac:dyDescent="0.25">
      <c r="B42786" s="27"/>
      <c r="D42786" s="27"/>
      <c r="E42786" s="27"/>
      <c r="I42786" s="27"/>
      <c r="J42786" s="27"/>
    </row>
    <row r="42787" spans="2:10" x14ac:dyDescent="0.25">
      <c r="B42787" s="27"/>
      <c r="D42787" s="27"/>
      <c r="E42787" s="27"/>
      <c r="I42787" s="27"/>
      <c r="J42787" s="27"/>
    </row>
    <row r="42788" spans="2:10" x14ac:dyDescent="0.25">
      <c r="B42788" s="27"/>
      <c r="D42788" s="27"/>
      <c r="E42788" s="27"/>
      <c r="I42788" s="27"/>
      <c r="J42788" s="27"/>
    </row>
    <row r="42789" spans="2:10" x14ac:dyDescent="0.25">
      <c r="B42789" s="27"/>
      <c r="D42789" s="27"/>
      <c r="E42789" s="27"/>
      <c r="I42789" s="27"/>
      <c r="J42789" s="27"/>
    </row>
    <row r="42790" spans="2:10" x14ac:dyDescent="0.25">
      <c r="B42790" s="27"/>
      <c r="D42790" s="27"/>
      <c r="E42790" s="27"/>
      <c r="I42790" s="27"/>
      <c r="J42790" s="27"/>
    </row>
    <row r="42791" spans="2:10" x14ac:dyDescent="0.25">
      <c r="B42791" s="27"/>
      <c r="D42791" s="27"/>
      <c r="E42791" s="27"/>
      <c r="I42791" s="27"/>
      <c r="J42791" s="27"/>
    </row>
    <row r="42792" spans="2:10" x14ac:dyDescent="0.25">
      <c r="B42792" s="27"/>
      <c r="D42792" s="27"/>
      <c r="E42792" s="27"/>
      <c r="I42792" s="27"/>
      <c r="J42792" s="27"/>
    </row>
    <row r="42793" spans="2:10" x14ac:dyDescent="0.25">
      <c r="B42793" s="27"/>
      <c r="D42793" s="27"/>
      <c r="E42793" s="27"/>
      <c r="I42793" s="27"/>
      <c r="J42793" s="27"/>
    </row>
    <row r="42794" spans="2:10" x14ac:dyDescent="0.25">
      <c r="B42794" s="27"/>
      <c r="D42794" s="27"/>
      <c r="E42794" s="27"/>
      <c r="I42794" s="27"/>
      <c r="J42794" s="27"/>
    </row>
    <row r="42795" spans="2:10" x14ac:dyDescent="0.25">
      <c r="B42795" s="27"/>
      <c r="D42795" s="27"/>
      <c r="E42795" s="27"/>
      <c r="I42795" s="27"/>
      <c r="J42795" s="27"/>
    </row>
    <row r="42796" spans="2:10" x14ac:dyDescent="0.25">
      <c r="B42796" s="27"/>
      <c r="D42796" s="27"/>
      <c r="E42796" s="27"/>
      <c r="I42796" s="27"/>
      <c r="J42796" s="27"/>
    </row>
    <row r="42797" spans="2:10" x14ac:dyDescent="0.25">
      <c r="B42797" s="27"/>
      <c r="D42797" s="27"/>
      <c r="E42797" s="27"/>
      <c r="I42797" s="27"/>
      <c r="J42797" s="27"/>
    </row>
    <row r="42798" spans="2:10" x14ac:dyDescent="0.25">
      <c r="B42798" s="27"/>
      <c r="D42798" s="27"/>
      <c r="E42798" s="27"/>
      <c r="I42798" s="27"/>
      <c r="J42798" s="27"/>
    </row>
    <row r="42799" spans="2:10" x14ac:dyDescent="0.25">
      <c r="B42799" s="27"/>
      <c r="D42799" s="27"/>
      <c r="E42799" s="27"/>
      <c r="I42799" s="27"/>
      <c r="J42799" s="27"/>
    </row>
    <row r="42800" spans="2:10" x14ac:dyDescent="0.25">
      <c r="B42800" s="27"/>
      <c r="D42800" s="27"/>
      <c r="E42800" s="27"/>
      <c r="I42800" s="27"/>
      <c r="J42800" s="27"/>
    </row>
    <row r="42801" spans="2:10" x14ac:dyDescent="0.25">
      <c r="B42801" s="27"/>
      <c r="D42801" s="27"/>
      <c r="E42801" s="27"/>
      <c r="I42801" s="27"/>
      <c r="J42801" s="27"/>
    </row>
    <row r="42802" spans="2:10" x14ac:dyDescent="0.25">
      <c r="B42802" s="27"/>
      <c r="D42802" s="27"/>
      <c r="E42802" s="27"/>
      <c r="I42802" s="27"/>
      <c r="J42802" s="27"/>
    </row>
    <row r="42803" spans="2:10" x14ac:dyDescent="0.25">
      <c r="B42803" s="27"/>
      <c r="D42803" s="27"/>
      <c r="E42803" s="27"/>
      <c r="I42803" s="27"/>
      <c r="J42803" s="27"/>
    </row>
    <row r="42804" spans="2:10" x14ac:dyDescent="0.25">
      <c r="B42804" s="27"/>
      <c r="D42804" s="27"/>
      <c r="E42804" s="27"/>
      <c r="I42804" s="27"/>
      <c r="J42804" s="27"/>
    </row>
    <row r="42805" spans="2:10" x14ac:dyDescent="0.25">
      <c r="B42805" s="27"/>
      <c r="D42805" s="27"/>
      <c r="E42805" s="27"/>
      <c r="I42805" s="27"/>
      <c r="J42805" s="27"/>
    </row>
    <row r="42806" spans="2:10" x14ac:dyDescent="0.25">
      <c r="B42806" s="27"/>
      <c r="D42806" s="27"/>
      <c r="E42806" s="27"/>
      <c r="I42806" s="27"/>
      <c r="J42806" s="27"/>
    </row>
    <row r="42807" spans="2:10" x14ac:dyDescent="0.25">
      <c r="B42807" s="27"/>
      <c r="D42807" s="27"/>
      <c r="E42807" s="27"/>
      <c r="I42807" s="27"/>
      <c r="J42807" s="27"/>
    </row>
    <row r="42808" spans="2:10" x14ac:dyDescent="0.25">
      <c r="B42808" s="27"/>
      <c r="D42808" s="27"/>
      <c r="E42808" s="27"/>
      <c r="I42808" s="27"/>
      <c r="J42808" s="27"/>
    </row>
    <row r="42809" spans="2:10" x14ac:dyDescent="0.25">
      <c r="B42809" s="27"/>
      <c r="D42809" s="27"/>
      <c r="E42809" s="27"/>
      <c r="I42809" s="27"/>
      <c r="J42809" s="27"/>
    </row>
    <row r="42810" spans="2:10" x14ac:dyDescent="0.25">
      <c r="B42810" s="27"/>
      <c r="D42810" s="27"/>
      <c r="E42810" s="27"/>
      <c r="I42810" s="27"/>
      <c r="J42810" s="27"/>
    </row>
    <row r="42811" spans="2:10" x14ac:dyDescent="0.25">
      <c r="B42811" s="27"/>
      <c r="D42811" s="27"/>
      <c r="E42811" s="27"/>
      <c r="I42811" s="27"/>
      <c r="J42811" s="27"/>
    </row>
    <row r="42812" spans="2:10" x14ac:dyDescent="0.25">
      <c r="B42812" s="27"/>
      <c r="D42812" s="27"/>
      <c r="E42812" s="27"/>
      <c r="I42812" s="27"/>
      <c r="J42812" s="27"/>
    </row>
    <row r="42813" spans="2:10" x14ac:dyDescent="0.25">
      <c r="B42813" s="27"/>
      <c r="D42813" s="27"/>
      <c r="E42813" s="27"/>
      <c r="I42813" s="27"/>
      <c r="J42813" s="27"/>
    </row>
    <row r="42814" spans="2:10" x14ac:dyDescent="0.25">
      <c r="B42814" s="27"/>
      <c r="D42814" s="27"/>
      <c r="E42814" s="27"/>
      <c r="I42814" s="27"/>
      <c r="J42814" s="27"/>
    </row>
    <row r="42815" spans="2:10" x14ac:dyDescent="0.25">
      <c r="B42815" s="27"/>
      <c r="D42815" s="27"/>
      <c r="E42815" s="27"/>
      <c r="I42815" s="27"/>
      <c r="J42815" s="27"/>
    </row>
    <row r="42816" spans="2:10" x14ac:dyDescent="0.25">
      <c r="B42816" s="27"/>
      <c r="D42816" s="27"/>
      <c r="E42816" s="27"/>
      <c r="I42816" s="27"/>
      <c r="J42816" s="27"/>
    </row>
    <row r="42817" spans="2:10" x14ac:dyDescent="0.25">
      <c r="B42817" s="27"/>
      <c r="D42817" s="27"/>
      <c r="E42817" s="27"/>
      <c r="I42817" s="27"/>
      <c r="J42817" s="27"/>
    </row>
    <row r="42818" spans="2:10" x14ac:dyDescent="0.25">
      <c r="B42818" s="27"/>
      <c r="D42818" s="27"/>
      <c r="E42818" s="27"/>
      <c r="I42818" s="27"/>
      <c r="J42818" s="27"/>
    </row>
    <row r="42819" spans="2:10" x14ac:dyDescent="0.25">
      <c r="B42819" s="27"/>
      <c r="D42819" s="27"/>
      <c r="E42819" s="27"/>
      <c r="I42819" s="27"/>
      <c r="J42819" s="27"/>
    </row>
    <row r="42820" spans="2:10" x14ac:dyDescent="0.25">
      <c r="B42820" s="27"/>
      <c r="D42820" s="27"/>
      <c r="E42820" s="27"/>
      <c r="I42820" s="27"/>
      <c r="J42820" s="27"/>
    </row>
    <row r="42821" spans="2:10" x14ac:dyDescent="0.25">
      <c r="B42821" s="27"/>
      <c r="D42821" s="27"/>
      <c r="E42821" s="27"/>
      <c r="I42821" s="27"/>
      <c r="J42821" s="27"/>
    </row>
    <row r="42822" spans="2:10" x14ac:dyDescent="0.25">
      <c r="B42822" s="27"/>
      <c r="D42822" s="27"/>
      <c r="E42822" s="27"/>
      <c r="I42822" s="27"/>
      <c r="J42822" s="27"/>
    </row>
    <row r="42823" spans="2:10" x14ac:dyDescent="0.25">
      <c r="B42823" s="27"/>
      <c r="D42823" s="27"/>
      <c r="E42823" s="27"/>
      <c r="I42823" s="27"/>
      <c r="J42823" s="27"/>
    </row>
    <row r="42824" spans="2:10" x14ac:dyDescent="0.25">
      <c r="B42824" s="27"/>
      <c r="D42824" s="27"/>
      <c r="E42824" s="27"/>
      <c r="I42824" s="27"/>
      <c r="J42824" s="27"/>
    </row>
    <row r="42825" spans="2:10" x14ac:dyDescent="0.25">
      <c r="B42825" s="27"/>
      <c r="D42825" s="27"/>
      <c r="E42825" s="27"/>
      <c r="I42825" s="27"/>
      <c r="J42825" s="27"/>
    </row>
    <row r="42826" spans="2:10" x14ac:dyDescent="0.25">
      <c r="B42826" s="27"/>
      <c r="D42826" s="27"/>
      <c r="E42826" s="27"/>
      <c r="I42826" s="27"/>
      <c r="J42826" s="27"/>
    </row>
    <row r="42827" spans="2:10" x14ac:dyDescent="0.25">
      <c r="B42827" s="27"/>
      <c r="D42827" s="27"/>
      <c r="E42827" s="27"/>
      <c r="I42827" s="27"/>
      <c r="J42827" s="27"/>
    </row>
    <row r="42828" spans="2:10" x14ac:dyDescent="0.25">
      <c r="B42828" s="27"/>
      <c r="D42828" s="27"/>
      <c r="E42828" s="27"/>
      <c r="I42828" s="27"/>
      <c r="J42828" s="27"/>
    </row>
    <row r="42829" spans="2:10" x14ac:dyDescent="0.25">
      <c r="B42829" s="27"/>
      <c r="D42829" s="27"/>
      <c r="E42829" s="27"/>
      <c r="I42829" s="27"/>
      <c r="J42829" s="27"/>
    </row>
    <row r="42830" spans="2:10" x14ac:dyDescent="0.25">
      <c r="B42830" s="27"/>
      <c r="D42830" s="27"/>
      <c r="E42830" s="27"/>
      <c r="I42830" s="27"/>
      <c r="J42830" s="27"/>
    </row>
    <row r="42831" spans="2:10" x14ac:dyDescent="0.25">
      <c r="B42831" s="27"/>
      <c r="D42831" s="27"/>
      <c r="E42831" s="27"/>
      <c r="I42831" s="27"/>
      <c r="J42831" s="27"/>
    </row>
    <row r="42832" spans="2:10" x14ac:dyDescent="0.25">
      <c r="B42832" s="27"/>
      <c r="D42832" s="27"/>
      <c r="E42832" s="27"/>
      <c r="I42832" s="27"/>
      <c r="J42832" s="27"/>
    </row>
    <row r="42833" spans="2:10" x14ac:dyDescent="0.25">
      <c r="B42833" s="27"/>
      <c r="D42833" s="27"/>
      <c r="E42833" s="27"/>
      <c r="I42833" s="27"/>
      <c r="J42833" s="27"/>
    </row>
    <row r="42834" spans="2:10" x14ac:dyDescent="0.25">
      <c r="B42834" s="27"/>
      <c r="D42834" s="27"/>
      <c r="E42834" s="27"/>
      <c r="I42834" s="27"/>
      <c r="J42834" s="27"/>
    </row>
    <row r="42835" spans="2:10" x14ac:dyDescent="0.25">
      <c r="B42835" s="27"/>
      <c r="D42835" s="27"/>
      <c r="E42835" s="27"/>
      <c r="I42835" s="27"/>
      <c r="J42835" s="27"/>
    </row>
    <row r="42836" spans="2:10" x14ac:dyDescent="0.25">
      <c r="B42836" s="27"/>
      <c r="D42836" s="27"/>
      <c r="E42836" s="27"/>
      <c r="I42836" s="27"/>
      <c r="J42836" s="27"/>
    </row>
    <row r="42837" spans="2:10" x14ac:dyDescent="0.25">
      <c r="B42837" s="27"/>
      <c r="D42837" s="27"/>
      <c r="E42837" s="27"/>
      <c r="I42837" s="27"/>
      <c r="J42837" s="27"/>
    </row>
    <row r="42838" spans="2:10" x14ac:dyDescent="0.25">
      <c r="B42838" s="27"/>
      <c r="D42838" s="27"/>
      <c r="E42838" s="27"/>
      <c r="I42838" s="27"/>
      <c r="J42838" s="27"/>
    </row>
    <row r="42839" spans="2:10" x14ac:dyDescent="0.25">
      <c r="B42839" s="27"/>
      <c r="D42839" s="27"/>
      <c r="E42839" s="27"/>
      <c r="I42839" s="27"/>
      <c r="J42839" s="27"/>
    </row>
    <row r="42840" spans="2:10" x14ac:dyDescent="0.25">
      <c r="B42840" s="27"/>
      <c r="D42840" s="27"/>
      <c r="E42840" s="27"/>
      <c r="I42840" s="27"/>
      <c r="J42840" s="27"/>
    </row>
    <row r="42841" spans="2:10" x14ac:dyDescent="0.25">
      <c r="B42841" s="27"/>
      <c r="D42841" s="27"/>
      <c r="E42841" s="27"/>
      <c r="I42841" s="27"/>
      <c r="J42841" s="27"/>
    </row>
    <row r="42842" spans="2:10" x14ac:dyDescent="0.25">
      <c r="B42842" s="27"/>
      <c r="D42842" s="27"/>
      <c r="E42842" s="27"/>
      <c r="I42842" s="27"/>
      <c r="J42842" s="27"/>
    </row>
    <row r="42843" spans="2:10" x14ac:dyDescent="0.25">
      <c r="B42843" s="27"/>
      <c r="D42843" s="27"/>
      <c r="E42843" s="27"/>
      <c r="I42843" s="27"/>
      <c r="J42843" s="27"/>
    </row>
    <row r="42844" spans="2:10" x14ac:dyDescent="0.25">
      <c r="B42844" s="27"/>
      <c r="D42844" s="27"/>
      <c r="E42844" s="27"/>
      <c r="I42844" s="27"/>
      <c r="J42844" s="27"/>
    </row>
    <row r="42845" spans="2:10" x14ac:dyDescent="0.25">
      <c r="B42845" s="27"/>
      <c r="D42845" s="27"/>
      <c r="E42845" s="27"/>
      <c r="I42845" s="27"/>
      <c r="J42845" s="27"/>
    </row>
    <row r="42846" spans="2:10" x14ac:dyDescent="0.25">
      <c r="B42846" s="27"/>
      <c r="D42846" s="27"/>
      <c r="E42846" s="27"/>
      <c r="I42846" s="27"/>
      <c r="J42846" s="27"/>
    </row>
    <row r="42847" spans="2:10" x14ac:dyDescent="0.25">
      <c r="B42847" s="27"/>
      <c r="D42847" s="27"/>
      <c r="E42847" s="27"/>
      <c r="I42847" s="27"/>
      <c r="J42847" s="27"/>
    </row>
    <row r="42848" spans="2:10" x14ac:dyDescent="0.25">
      <c r="B42848" s="27"/>
      <c r="D42848" s="27"/>
      <c r="E42848" s="27"/>
      <c r="I42848" s="27"/>
      <c r="J42848" s="27"/>
    </row>
    <row r="42849" spans="2:10" x14ac:dyDescent="0.25">
      <c r="B42849" s="27"/>
      <c r="D42849" s="27"/>
      <c r="E42849" s="27"/>
      <c r="I42849" s="27"/>
      <c r="J42849" s="27"/>
    </row>
    <row r="42850" spans="2:10" x14ac:dyDescent="0.25">
      <c r="B42850" s="27"/>
      <c r="D42850" s="27"/>
      <c r="E42850" s="27"/>
      <c r="I42850" s="27"/>
      <c r="J42850" s="27"/>
    </row>
    <row r="42851" spans="2:10" x14ac:dyDescent="0.25">
      <c r="B42851" s="27"/>
      <c r="D42851" s="27"/>
      <c r="E42851" s="27"/>
      <c r="I42851" s="27"/>
      <c r="J42851" s="27"/>
    </row>
    <row r="42852" spans="2:10" x14ac:dyDescent="0.25">
      <c r="B42852" s="27"/>
      <c r="D42852" s="27"/>
      <c r="E42852" s="27"/>
      <c r="I42852" s="27"/>
      <c r="J42852" s="27"/>
    </row>
    <row r="42853" spans="2:10" x14ac:dyDescent="0.25">
      <c r="B42853" s="27"/>
      <c r="D42853" s="27"/>
      <c r="E42853" s="27"/>
      <c r="I42853" s="27"/>
      <c r="J42853" s="27"/>
    </row>
    <row r="42854" spans="2:10" x14ac:dyDescent="0.25">
      <c r="B42854" s="27"/>
      <c r="D42854" s="27"/>
      <c r="E42854" s="27"/>
      <c r="I42854" s="27"/>
      <c r="J42854" s="27"/>
    </row>
    <row r="42855" spans="2:10" x14ac:dyDescent="0.25">
      <c r="B42855" s="27"/>
      <c r="D42855" s="27"/>
      <c r="E42855" s="27"/>
      <c r="I42855" s="27"/>
      <c r="J42855" s="27"/>
    </row>
    <row r="42856" spans="2:10" x14ac:dyDescent="0.25">
      <c r="B42856" s="27"/>
      <c r="D42856" s="27"/>
      <c r="E42856" s="27"/>
      <c r="I42856" s="27"/>
      <c r="J42856" s="27"/>
    </row>
    <row r="42857" spans="2:10" x14ac:dyDescent="0.25">
      <c r="B42857" s="27"/>
      <c r="D42857" s="27"/>
      <c r="E42857" s="27"/>
      <c r="I42857" s="27"/>
      <c r="J42857" s="27"/>
    </row>
    <row r="42858" spans="2:10" x14ac:dyDescent="0.25">
      <c r="B42858" s="27"/>
      <c r="D42858" s="27"/>
      <c r="E42858" s="27"/>
      <c r="I42858" s="27"/>
      <c r="J42858" s="27"/>
    </row>
    <row r="42859" spans="2:10" x14ac:dyDescent="0.25">
      <c r="B42859" s="27"/>
      <c r="D42859" s="27"/>
      <c r="E42859" s="27"/>
      <c r="I42859" s="27"/>
      <c r="J42859" s="27"/>
    </row>
    <row r="42860" spans="2:10" x14ac:dyDescent="0.25">
      <c r="B42860" s="27"/>
      <c r="D42860" s="27"/>
      <c r="E42860" s="27"/>
      <c r="I42860" s="27"/>
      <c r="J42860" s="27"/>
    </row>
    <row r="42861" spans="2:10" x14ac:dyDescent="0.25">
      <c r="B42861" s="27"/>
      <c r="D42861" s="27"/>
      <c r="E42861" s="27"/>
      <c r="I42861" s="27"/>
      <c r="J42861" s="27"/>
    </row>
    <row r="42862" spans="2:10" x14ac:dyDescent="0.25">
      <c r="B42862" s="27"/>
      <c r="D42862" s="27"/>
      <c r="E42862" s="27"/>
      <c r="I42862" s="27"/>
      <c r="J42862" s="27"/>
    </row>
    <row r="42863" spans="2:10" x14ac:dyDescent="0.25">
      <c r="B42863" s="27"/>
      <c r="D42863" s="27"/>
      <c r="E42863" s="27"/>
      <c r="I42863" s="27"/>
      <c r="J42863" s="27"/>
    </row>
    <row r="42864" spans="2:10" x14ac:dyDescent="0.25">
      <c r="B42864" s="27"/>
      <c r="D42864" s="27"/>
      <c r="E42864" s="27"/>
      <c r="I42864" s="27"/>
      <c r="J42864" s="27"/>
    </row>
    <row r="42865" spans="2:10" x14ac:dyDescent="0.25">
      <c r="B42865" s="27"/>
      <c r="D42865" s="27"/>
      <c r="E42865" s="27"/>
      <c r="I42865" s="27"/>
      <c r="J42865" s="27"/>
    </row>
    <row r="42866" spans="2:10" x14ac:dyDescent="0.25">
      <c r="B42866" s="27"/>
      <c r="D42866" s="27"/>
      <c r="E42866" s="27"/>
      <c r="I42866" s="27"/>
      <c r="J42866" s="27"/>
    </row>
    <row r="42867" spans="2:10" x14ac:dyDescent="0.25">
      <c r="B42867" s="27"/>
      <c r="D42867" s="27"/>
      <c r="E42867" s="27"/>
      <c r="I42867" s="27"/>
      <c r="J42867" s="27"/>
    </row>
    <row r="42868" spans="2:10" x14ac:dyDescent="0.25">
      <c r="B42868" s="27"/>
      <c r="D42868" s="27"/>
      <c r="E42868" s="27"/>
      <c r="I42868" s="27"/>
      <c r="J42868" s="27"/>
    </row>
    <row r="42869" spans="2:10" x14ac:dyDescent="0.25">
      <c r="B42869" s="27"/>
      <c r="D42869" s="27"/>
      <c r="E42869" s="27"/>
      <c r="I42869" s="27"/>
      <c r="J42869" s="27"/>
    </row>
    <row r="42870" spans="2:10" x14ac:dyDescent="0.25">
      <c r="B42870" s="27"/>
      <c r="D42870" s="27"/>
      <c r="E42870" s="27"/>
      <c r="I42870" s="27"/>
      <c r="J42870" s="27"/>
    </row>
    <row r="42871" spans="2:10" x14ac:dyDescent="0.25">
      <c r="B42871" s="27"/>
      <c r="D42871" s="27"/>
      <c r="E42871" s="27"/>
      <c r="I42871" s="27"/>
      <c r="J42871" s="27"/>
    </row>
    <row r="42872" spans="2:10" x14ac:dyDescent="0.25">
      <c r="B42872" s="27"/>
      <c r="D42872" s="27"/>
      <c r="E42872" s="27"/>
      <c r="I42872" s="27"/>
      <c r="J42872" s="27"/>
    </row>
    <row r="42873" spans="2:10" x14ac:dyDescent="0.25">
      <c r="B42873" s="27"/>
      <c r="D42873" s="27"/>
      <c r="E42873" s="27"/>
      <c r="I42873" s="27"/>
      <c r="J42873" s="27"/>
    </row>
    <row r="42874" spans="2:10" x14ac:dyDescent="0.25">
      <c r="B42874" s="27"/>
      <c r="D42874" s="27"/>
      <c r="E42874" s="27"/>
      <c r="I42874" s="27"/>
      <c r="J42874" s="27"/>
    </row>
    <row r="42875" spans="2:10" x14ac:dyDescent="0.25">
      <c r="B42875" s="27"/>
      <c r="D42875" s="27"/>
      <c r="E42875" s="27"/>
      <c r="I42875" s="27"/>
      <c r="J42875" s="27"/>
    </row>
    <row r="42876" spans="2:10" x14ac:dyDescent="0.25">
      <c r="B42876" s="27"/>
      <c r="D42876" s="27"/>
      <c r="E42876" s="27"/>
      <c r="I42876" s="27"/>
      <c r="J42876" s="27"/>
    </row>
    <row r="42877" spans="2:10" x14ac:dyDescent="0.25">
      <c r="B42877" s="27"/>
      <c r="D42877" s="27"/>
      <c r="E42877" s="27"/>
      <c r="I42877" s="27"/>
      <c r="J42877" s="27"/>
    </row>
    <row r="42878" spans="2:10" x14ac:dyDescent="0.25">
      <c r="B42878" s="27"/>
      <c r="D42878" s="27"/>
      <c r="E42878" s="27"/>
      <c r="I42878" s="27"/>
      <c r="J42878" s="27"/>
    </row>
    <row r="42879" spans="2:10" x14ac:dyDescent="0.25">
      <c r="B42879" s="27"/>
      <c r="D42879" s="27"/>
      <c r="E42879" s="27"/>
      <c r="I42879" s="27"/>
      <c r="J42879" s="27"/>
    </row>
    <row r="42880" spans="2:10" x14ac:dyDescent="0.25">
      <c r="B42880" s="27"/>
      <c r="D42880" s="27"/>
      <c r="E42880" s="27"/>
      <c r="I42880" s="27"/>
      <c r="J42880" s="27"/>
    </row>
    <row r="42881" spans="2:10" x14ac:dyDescent="0.25">
      <c r="B42881" s="27"/>
      <c r="D42881" s="27"/>
      <c r="E42881" s="27"/>
      <c r="I42881" s="27"/>
      <c r="J42881" s="27"/>
    </row>
    <row r="42882" spans="2:10" x14ac:dyDescent="0.25">
      <c r="B42882" s="27"/>
      <c r="D42882" s="27"/>
      <c r="E42882" s="27"/>
      <c r="I42882" s="27"/>
      <c r="J42882" s="27"/>
    </row>
    <row r="42883" spans="2:10" x14ac:dyDescent="0.25">
      <c r="B42883" s="27"/>
      <c r="D42883" s="27"/>
      <c r="E42883" s="27"/>
      <c r="I42883" s="27"/>
      <c r="J42883" s="27"/>
    </row>
    <row r="42884" spans="2:10" x14ac:dyDescent="0.25">
      <c r="B42884" s="27"/>
      <c r="D42884" s="27"/>
      <c r="E42884" s="27"/>
      <c r="I42884" s="27"/>
      <c r="J42884" s="27"/>
    </row>
    <row r="42885" spans="2:10" x14ac:dyDescent="0.25">
      <c r="B42885" s="27"/>
      <c r="D42885" s="27"/>
      <c r="E42885" s="27"/>
      <c r="I42885" s="27"/>
      <c r="J42885" s="27"/>
    </row>
    <row r="42886" spans="2:10" x14ac:dyDescent="0.25">
      <c r="B42886" s="27"/>
      <c r="D42886" s="27"/>
      <c r="E42886" s="27"/>
      <c r="I42886" s="27"/>
      <c r="J42886" s="27"/>
    </row>
    <row r="42887" spans="2:10" x14ac:dyDescent="0.25">
      <c r="B42887" s="27"/>
      <c r="D42887" s="27"/>
      <c r="E42887" s="27"/>
      <c r="I42887" s="27"/>
      <c r="J42887" s="27"/>
    </row>
    <row r="42888" spans="2:10" x14ac:dyDescent="0.25">
      <c r="B42888" s="27"/>
      <c r="D42888" s="27"/>
      <c r="E42888" s="27"/>
      <c r="I42888" s="27"/>
      <c r="J42888" s="27"/>
    </row>
    <row r="42889" spans="2:10" x14ac:dyDescent="0.25">
      <c r="B42889" s="27"/>
      <c r="D42889" s="27"/>
      <c r="E42889" s="27"/>
      <c r="I42889" s="27"/>
      <c r="J42889" s="27"/>
    </row>
    <row r="42890" spans="2:10" x14ac:dyDescent="0.25">
      <c r="B42890" s="27"/>
      <c r="D42890" s="27"/>
      <c r="E42890" s="27"/>
      <c r="I42890" s="27"/>
      <c r="J42890" s="27"/>
    </row>
    <row r="42891" spans="2:10" x14ac:dyDescent="0.25">
      <c r="B42891" s="27"/>
      <c r="D42891" s="27"/>
      <c r="E42891" s="27"/>
      <c r="I42891" s="27"/>
      <c r="J42891" s="27"/>
    </row>
    <row r="42892" spans="2:10" x14ac:dyDescent="0.25">
      <c r="B42892" s="27"/>
      <c r="D42892" s="27"/>
      <c r="E42892" s="27"/>
      <c r="I42892" s="27"/>
      <c r="J42892" s="27"/>
    </row>
    <row r="42893" spans="2:10" x14ac:dyDescent="0.25">
      <c r="B42893" s="27"/>
      <c r="D42893" s="27"/>
      <c r="E42893" s="27"/>
      <c r="I42893" s="27"/>
      <c r="J42893" s="27"/>
    </row>
    <row r="42894" spans="2:10" x14ac:dyDescent="0.25">
      <c r="B42894" s="27"/>
      <c r="D42894" s="27"/>
      <c r="E42894" s="27"/>
      <c r="I42894" s="27"/>
      <c r="J42894" s="27"/>
    </row>
    <row r="42895" spans="2:10" x14ac:dyDescent="0.25">
      <c r="B42895" s="27"/>
      <c r="D42895" s="27"/>
      <c r="E42895" s="27"/>
      <c r="I42895" s="27"/>
      <c r="J42895" s="27"/>
    </row>
    <row r="42896" spans="2:10" x14ac:dyDescent="0.25">
      <c r="B42896" s="27"/>
      <c r="D42896" s="27"/>
      <c r="E42896" s="27"/>
      <c r="I42896" s="27"/>
      <c r="J42896" s="27"/>
    </row>
    <row r="42897" spans="2:10" x14ac:dyDescent="0.25">
      <c r="B42897" s="27"/>
      <c r="D42897" s="27"/>
      <c r="E42897" s="27"/>
      <c r="I42897" s="27"/>
      <c r="J42897" s="27"/>
    </row>
    <row r="42898" spans="2:10" x14ac:dyDescent="0.25">
      <c r="B42898" s="27"/>
      <c r="D42898" s="27"/>
      <c r="E42898" s="27"/>
      <c r="I42898" s="27"/>
      <c r="J42898" s="27"/>
    </row>
    <row r="42899" spans="2:10" x14ac:dyDescent="0.25">
      <c r="B42899" s="27"/>
      <c r="D42899" s="27"/>
      <c r="E42899" s="27"/>
      <c r="I42899" s="27"/>
      <c r="J42899" s="27"/>
    </row>
    <row r="42900" spans="2:10" x14ac:dyDescent="0.25">
      <c r="B42900" s="27"/>
      <c r="D42900" s="27"/>
      <c r="E42900" s="27"/>
      <c r="I42900" s="27"/>
      <c r="J42900" s="27"/>
    </row>
    <row r="42901" spans="2:10" x14ac:dyDescent="0.25">
      <c r="B42901" s="27"/>
      <c r="D42901" s="27"/>
      <c r="E42901" s="27"/>
      <c r="I42901" s="27"/>
      <c r="J42901" s="27"/>
    </row>
    <row r="42902" spans="2:10" x14ac:dyDescent="0.25">
      <c r="B42902" s="27"/>
      <c r="D42902" s="27"/>
      <c r="E42902" s="27"/>
      <c r="I42902" s="27"/>
      <c r="J42902" s="27"/>
    </row>
    <row r="42903" spans="2:10" x14ac:dyDescent="0.25">
      <c r="B42903" s="27"/>
      <c r="D42903" s="27"/>
      <c r="E42903" s="27"/>
      <c r="I42903" s="27"/>
      <c r="J42903" s="27"/>
    </row>
    <row r="42904" spans="2:10" x14ac:dyDescent="0.25">
      <c r="B42904" s="27"/>
      <c r="D42904" s="27"/>
      <c r="E42904" s="27"/>
      <c r="I42904" s="27"/>
      <c r="J42904" s="27"/>
    </row>
    <row r="42905" spans="2:10" x14ac:dyDescent="0.25">
      <c r="B42905" s="27"/>
      <c r="D42905" s="27"/>
      <c r="E42905" s="27"/>
      <c r="I42905" s="27"/>
      <c r="J42905" s="27"/>
    </row>
    <row r="42906" spans="2:10" x14ac:dyDescent="0.25">
      <c r="B42906" s="27"/>
      <c r="D42906" s="27"/>
      <c r="E42906" s="27"/>
      <c r="I42906" s="27"/>
      <c r="J42906" s="27"/>
    </row>
    <row r="42907" spans="2:10" x14ac:dyDescent="0.25">
      <c r="B42907" s="27"/>
      <c r="D42907" s="27"/>
      <c r="E42907" s="27"/>
      <c r="I42907" s="27"/>
      <c r="J42907" s="27"/>
    </row>
    <row r="42908" spans="2:10" x14ac:dyDescent="0.25">
      <c r="B42908" s="27"/>
      <c r="D42908" s="27"/>
      <c r="E42908" s="27"/>
      <c r="I42908" s="27"/>
      <c r="J42908" s="27"/>
    </row>
    <row r="42909" spans="2:10" x14ac:dyDescent="0.25">
      <c r="B42909" s="27"/>
      <c r="D42909" s="27"/>
      <c r="E42909" s="27"/>
      <c r="I42909" s="27"/>
      <c r="J42909" s="27"/>
    </row>
    <row r="42910" spans="2:10" x14ac:dyDescent="0.25">
      <c r="B42910" s="27"/>
      <c r="D42910" s="27"/>
      <c r="E42910" s="27"/>
      <c r="I42910" s="27"/>
      <c r="J42910" s="27"/>
    </row>
    <row r="42911" spans="2:10" x14ac:dyDescent="0.25">
      <c r="B42911" s="27"/>
      <c r="D42911" s="27"/>
      <c r="E42911" s="27"/>
      <c r="I42911" s="27"/>
      <c r="J42911" s="27"/>
    </row>
    <row r="42912" spans="2:10" x14ac:dyDescent="0.25">
      <c r="B42912" s="27"/>
      <c r="D42912" s="27"/>
      <c r="E42912" s="27"/>
      <c r="I42912" s="27"/>
      <c r="J42912" s="27"/>
    </row>
    <row r="42913" spans="2:10" x14ac:dyDescent="0.25">
      <c r="B42913" s="27"/>
      <c r="D42913" s="27"/>
      <c r="E42913" s="27"/>
      <c r="I42913" s="27"/>
      <c r="J42913" s="27"/>
    </row>
    <row r="42914" spans="2:10" x14ac:dyDescent="0.25">
      <c r="B42914" s="27"/>
      <c r="D42914" s="27"/>
      <c r="E42914" s="27"/>
      <c r="I42914" s="27"/>
      <c r="J42914" s="27"/>
    </row>
    <row r="42915" spans="2:10" x14ac:dyDescent="0.25">
      <c r="B42915" s="27"/>
      <c r="D42915" s="27"/>
      <c r="E42915" s="27"/>
      <c r="I42915" s="27"/>
      <c r="J42915" s="27"/>
    </row>
    <row r="42916" spans="2:10" x14ac:dyDescent="0.25">
      <c r="B42916" s="27"/>
      <c r="D42916" s="27"/>
      <c r="E42916" s="27"/>
      <c r="I42916" s="27"/>
      <c r="J42916" s="27"/>
    </row>
    <row r="42917" spans="2:10" x14ac:dyDescent="0.25">
      <c r="B42917" s="27"/>
      <c r="D42917" s="27"/>
      <c r="E42917" s="27"/>
      <c r="I42917" s="27"/>
      <c r="J42917" s="27"/>
    </row>
    <row r="42918" spans="2:10" x14ac:dyDescent="0.25">
      <c r="B42918" s="27"/>
      <c r="D42918" s="27"/>
      <c r="E42918" s="27"/>
      <c r="I42918" s="27"/>
      <c r="J42918" s="27"/>
    </row>
    <row r="42919" spans="2:10" x14ac:dyDescent="0.25">
      <c r="B42919" s="27"/>
      <c r="D42919" s="27"/>
      <c r="E42919" s="27"/>
      <c r="I42919" s="27"/>
      <c r="J42919" s="27"/>
    </row>
    <row r="42920" spans="2:10" x14ac:dyDescent="0.25">
      <c r="B42920" s="27"/>
      <c r="D42920" s="27"/>
      <c r="E42920" s="27"/>
      <c r="I42920" s="27"/>
      <c r="J42920" s="27"/>
    </row>
    <row r="42921" spans="2:10" x14ac:dyDescent="0.25">
      <c r="B42921" s="27"/>
      <c r="D42921" s="27"/>
      <c r="E42921" s="27"/>
      <c r="I42921" s="27"/>
      <c r="J42921" s="27"/>
    </row>
    <row r="42922" spans="2:10" x14ac:dyDescent="0.25">
      <c r="B42922" s="27"/>
      <c r="D42922" s="27"/>
      <c r="E42922" s="27"/>
      <c r="I42922" s="27"/>
      <c r="J42922" s="27"/>
    </row>
    <row r="42923" spans="2:10" x14ac:dyDescent="0.25">
      <c r="B42923" s="27"/>
      <c r="D42923" s="27"/>
      <c r="E42923" s="27"/>
      <c r="I42923" s="27"/>
      <c r="J42923" s="27"/>
    </row>
    <row r="42924" spans="2:10" x14ac:dyDescent="0.25">
      <c r="B42924" s="27"/>
      <c r="D42924" s="27"/>
      <c r="E42924" s="27"/>
      <c r="I42924" s="27"/>
      <c r="J42924" s="27"/>
    </row>
    <row r="42925" spans="2:10" x14ac:dyDescent="0.25">
      <c r="B42925" s="27"/>
      <c r="D42925" s="27"/>
      <c r="E42925" s="27"/>
      <c r="I42925" s="27"/>
      <c r="J42925" s="27"/>
    </row>
    <row r="42926" spans="2:10" x14ac:dyDescent="0.25">
      <c r="B42926" s="27"/>
      <c r="D42926" s="27"/>
      <c r="E42926" s="27"/>
      <c r="I42926" s="27"/>
      <c r="J42926" s="27"/>
    </row>
    <row r="42927" spans="2:10" x14ac:dyDescent="0.25">
      <c r="B42927" s="27"/>
      <c r="D42927" s="27"/>
      <c r="E42927" s="27"/>
      <c r="I42927" s="27"/>
      <c r="J42927" s="27"/>
    </row>
    <row r="42928" spans="2:10" x14ac:dyDescent="0.25">
      <c r="B42928" s="27"/>
      <c r="D42928" s="27"/>
      <c r="E42928" s="27"/>
      <c r="I42928" s="27"/>
      <c r="J42928" s="27"/>
    </row>
    <row r="42929" spans="2:10" x14ac:dyDescent="0.25">
      <c r="B42929" s="27"/>
      <c r="D42929" s="27"/>
      <c r="E42929" s="27"/>
      <c r="I42929" s="27"/>
      <c r="J42929" s="27"/>
    </row>
    <row r="42930" spans="2:10" x14ac:dyDescent="0.25">
      <c r="B42930" s="27"/>
      <c r="D42930" s="27"/>
      <c r="E42930" s="27"/>
      <c r="I42930" s="27"/>
      <c r="J42930" s="27"/>
    </row>
    <row r="42931" spans="2:10" x14ac:dyDescent="0.25">
      <c r="B42931" s="27"/>
      <c r="D42931" s="27"/>
      <c r="E42931" s="27"/>
      <c r="I42931" s="27"/>
      <c r="J42931" s="27"/>
    </row>
    <row r="42932" spans="2:10" x14ac:dyDescent="0.25">
      <c r="B42932" s="27"/>
      <c r="D42932" s="27"/>
      <c r="E42932" s="27"/>
      <c r="I42932" s="27"/>
      <c r="J42932" s="27"/>
    </row>
    <row r="42933" spans="2:10" x14ac:dyDescent="0.25">
      <c r="B42933" s="27"/>
      <c r="D42933" s="27"/>
      <c r="E42933" s="27"/>
      <c r="I42933" s="27"/>
      <c r="J42933" s="27"/>
    </row>
    <row r="42934" spans="2:10" x14ac:dyDescent="0.25">
      <c r="B42934" s="27"/>
      <c r="D42934" s="27"/>
      <c r="E42934" s="27"/>
      <c r="I42934" s="27"/>
      <c r="J42934" s="27"/>
    </row>
    <row r="42935" spans="2:10" x14ac:dyDescent="0.25">
      <c r="B42935" s="27"/>
      <c r="D42935" s="27"/>
      <c r="E42935" s="27"/>
      <c r="I42935" s="27"/>
      <c r="J42935" s="27"/>
    </row>
    <row r="42936" spans="2:10" x14ac:dyDescent="0.25">
      <c r="B42936" s="27"/>
      <c r="D42936" s="27"/>
      <c r="E42936" s="27"/>
      <c r="I42936" s="27"/>
      <c r="J42936" s="27"/>
    </row>
    <row r="42937" spans="2:10" x14ac:dyDescent="0.25">
      <c r="B42937" s="27"/>
      <c r="D42937" s="27"/>
      <c r="E42937" s="27"/>
      <c r="I42937" s="27"/>
      <c r="J42937" s="27"/>
    </row>
    <row r="42938" spans="2:10" x14ac:dyDescent="0.25">
      <c r="B42938" s="27"/>
      <c r="D42938" s="27"/>
      <c r="E42938" s="27"/>
      <c r="I42938" s="27"/>
      <c r="J42938" s="27"/>
    </row>
    <row r="42939" spans="2:10" x14ac:dyDescent="0.25">
      <c r="B42939" s="27"/>
      <c r="D42939" s="27"/>
      <c r="E42939" s="27"/>
      <c r="I42939" s="27"/>
      <c r="J42939" s="27"/>
    </row>
    <row r="42940" spans="2:10" x14ac:dyDescent="0.25">
      <c r="B42940" s="27"/>
      <c r="D42940" s="27"/>
      <c r="E42940" s="27"/>
      <c r="I42940" s="27"/>
      <c r="J42940" s="27"/>
    </row>
    <row r="42941" spans="2:10" x14ac:dyDescent="0.25">
      <c r="B42941" s="27"/>
      <c r="D42941" s="27"/>
      <c r="E42941" s="27"/>
      <c r="I42941" s="27"/>
      <c r="J42941" s="27"/>
    </row>
    <row r="42942" spans="2:10" x14ac:dyDescent="0.25">
      <c r="B42942" s="27"/>
      <c r="D42942" s="27"/>
      <c r="E42942" s="27"/>
      <c r="I42942" s="27"/>
      <c r="J42942" s="27"/>
    </row>
    <row r="42943" spans="2:10" x14ac:dyDescent="0.25">
      <c r="B42943" s="27"/>
      <c r="D42943" s="27"/>
      <c r="E42943" s="27"/>
      <c r="I42943" s="27"/>
      <c r="J42943" s="27"/>
    </row>
    <row r="42944" spans="2:10" x14ac:dyDescent="0.25">
      <c r="B42944" s="27"/>
      <c r="D42944" s="27"/>
      <c r="E42944" s="27"/>
      <c r="I42944" s="27"/>
      <c r="J42944" s="27"/>
    </row>
    <row r="42945" spans="2:10" x14ac:dyDescent="0.25">
      <c r="B42945" s="27"/>
      <c r="D42945" s="27"/>
      <c r="E42945" s="27"/>
      <c r="I42945" s="27"/>
      <c r="J42945" s="27"/>
    </row>
    <row r="42946" spans="2:10" x14ac:dyDescent="0.25">
      <c r="B42946" s="27"/>
      <c r="D42946" s="27"/>
      <c r="E42946" s="27"/>
      <c r="I42946" s="27"/>
      <c r="J42946" s="27"/>
    </row>
    <row r="42947" spans="2:10" x14ac:dyDescent="0.25">
      <c r="B42947" s="27"/>
      <c r="D42947" s="27"/>
      <c r="E42947" s="27"/>
      <c r="I42947" s="27"/>
      <c r="J42947" s="27"/>
    </row>
    <row r="42948" spans="2:10" x14ac:dyDescent="0.25">
      <c r="B42948" s="27"/>
      <c r="D42948" s="27"/>
      <c r="E42948" s="27"/>
      <c r="I42948" s="27"/>
      <c r="J42948" s="27"/>
    </row>
    <row r="42949" spans="2:10" x14ac:dyDescent="0.25">
      <c r="B42949" s="27"/>
      <c r="D42949" s="27"/>
      <c r="E42949" s="27"/>
      <c r="I42949" s="27"/>
      <c r="J42949" s="27"/>
    </row>
    <row r="42950" spans="2:10" x14ac:dyDescent="0.25">
      <c r="B42950" s="27"/>
      <c r="D42950" s="27"/>
      <c r="E42950" s="27"/>
      <c r="I42950" s="27"/>
      <c r="J42950" s="27"/>
    </row>
    <row r="42951" spans="2:10" x14ac:dyDescent="0.25">
      <c r="B42951" s="27"/>
      <c r="D42951" s="27"/>
      <c r="E42951" s="27"/>
      <c r="I42951" s="27"/>
      <c r="J42951" s="27"/>
    </row>
    <row r="42952" spans="2:10" x14ac:dyDescent="0.25">
      <c r="B42952" s="27"/>
      <c r="D42952" s="27"/>
      <c r="E42952" s="27"/>
      <c r="I42952" s="27"/>
      <c r="J42952" s="27"/>
    </row>
    <row r="42953" spans="2:10" x14ac:dyDescent="0.25">
      <c r="B42953" s="27"/>
      <c r="D42953" s="27"/>
      <c r="E42953" s="27"/>
      <c r="I42953" s="27"/>
      <c r="J42953" s="27"/>
    </row>
    <row r="42954" spans="2:10" x14ac:dyDescent="0.25">
      <c r="B42954" s="27"/>
      <c r="D42954" s="27"/>
      <c r="E42954" s="27"/>
      <c r="I42954" s="27"/>
      <c r="J42954" s="27"/>
    </row>
    <row r="42955" spans="2:10" x14ac:dyDescent="0.25">
      <c r="B42955" s="27"/>
      <c r="D42955" s="27"/>
      <c r="E42955" s="27"/>
      <c r="I42955" s="27"/>
      <c r="J42955" s="27"/>
    </row>
    <row r="42956" spans="2:10" x14ac:dyDescent="0.25">
      <c r="B42956" s="27"/>
      <c r="D42956" s="27"/>
      <c r="E42956" s="27"/>
      <c r="I42956" s="27"/>
      <c r="J42956" s="27"/>
    </row>
    <row r="42957" spans="2:10" x14ac:dyDescent="0.25">
      <c r="B42957" s="27"/>
      <c r="D42957" s="27"/>
      <c r="E42957" s="27"/>
      <c r="I42957" s="27"/>
      <c r="J42957" s="27"/>
    </row>
    <row r="42958" spans="2:10" x14ac:dyDescent="0.25">
      <c r="B42958" s="27"/>
      <c r="D42958" s="27"/>
      <c r="E42958" s="27"/>
      <c r="I42958" s="27"/>
      <c r="J42958" s="27"/>
    </row>
    <row r="42959" spans="2:10" x14ac:dyDescent="0.25">
      <c r="B42959" s="27"/>
      <c r="D42959" s="27"/>
      <c r="E42959" s="27"/>
      <c r="I42959" s="27"/>
      <c r="J42959" s="27"/>
    </row>
    <row r="42960" spans="2:10" x14ac:dyDescent="0.25">
      <c r="B42960" s="27"/>
      <c r="D42960" s="27"/>
      <c r="E42960" s="27"/>
      <c r="I42960" s="27"/>
      <c r="J42960" s="27"/>
    </row>
    <row r="42961" spans="2:10" x14ac:dyDescent="0.25">
      <c r="B42961" s="27"/>
      <c r="D42961" s="27"/>
      <c r="E42961" s="27"/>
      <c r="I42961" s="27"/>
      <c r="J42961" s="27"/>
    </row>
    <row r="42962" spans="2:10" x14ac:dyDescent="0.25">
      <c r="B42962" s="27"/>
      <c r="D42962" s="27"/>
      <c r="E42962" s="27"/>
      <c r="I42962" s="27"/>
      <c r="J42962" s="27"/>
    </row>
    <row r="42963" spans="2:10" x14ac:dyDescent="0.25">
      <c r="B42963" s="27"/>
      <c r="D42963" s="27"/>
      <c r="E42963" s="27"/>
      <c r="I42963" s="27"/>
      <c r="J42963" s="27"/>
    </row>
    <row r="42964" spans="2:10" x14ac:dyDescent="0.25">
      <c r="B42964" s="27"/>
      <c r="D42964" s="27"/>
      <c r="E42964" s="27"/>
      <c r="I42964" s="27"/>
      <c r="J42964" s="27"/>
    </row>
    <row r="42965" spans="2:10" x14ac:dyDescent="0.25">
      <c r="B42965" s="27"/>
      <c r="D42965" s="27"/>
      <c r="E42965" s="27"/>
      <c r="I42965" s="27"/>
      <c r="J42965" s="27"/>
    </row>
    <row r="42966" spans="2:10" x14ac:dyDescent="0.25">
      <c r="B42966" s="27"/>
      <c r="D42966" s="27"/>
      <c r="E42966" s="27"/>
      <c r="I42966" s="27"/>
      <c r="J42966" s="27"/>
    </row>
    <row r="42967" spans="2:10" x14ac:dyDescent="0.25">
      <c r="B42967" s="27"/>
      <c r="D42967" s="27"/>
      <c r="E42967" s="27"/>
      <c r="I42967" s="27"/>
      <c r="J42967" s="27"/>
    </row>
    <row r="42968" spans="2:10" x14ac:dyDescent="0.25">
      <c r="B42968" s="27"/>
      <c r="D42968" s="27"/>
      <c r="E42968" s="27"/>
      <c r="I42968" s="27"/>
      <c r="J42968" s="27"/>
    </row>
    <row r="42969" spans="2:10" x14ac:dyDescent="0.25">
      <c r="B42969" s="27"/>
      <c r="D42969" s="27"/>
      <c r="E42969" s="27"/>
      <c r="I42969" s="27"/>
      <c r="J42969" s="27"/>
    </row>
    <row r="42970" spans="2:10" x14ac:dyDescent="0.25">
      <c r="B42970" s="27"/>
      <c r="D42970" s="27"/>
      <c r="E42970" s="27"/>
      <c r="I42970" s="27"/>
      <c r="J42970" s="27"/>
    </row>
    <row r="42971" spans="2:10" x14ac:dyDescent="0.25">
      <c r="B42971" s="27"/>
      <c r="D42971" s="27"/>
      <c r="E42971" s="27"/>
      <c r="I42971" s="27"/>
      <c r="J42971" s="27"/>
    </row>
    <row r="42972" spans="2:10" x14ac:dyDescent="0.25">
      <c r="B42972" s="27"/>
      <c r="D42972" s="27"/>
      <c r="E42972" s="27"/>
      <c r="I42972" s="27"/>
      <c r="J42972" s="27"/>
    </row>
    <row r="42973" spans="2:10" x14ac:dyDescent="0.25">
      <c r="B42973" s="27"/>
      <c r="D42973" s="27"/>
      <c r="E42973" s="27"/>
      <c r="I42973" s="27"/>
      <c r="J42973" s="27"/>
    </row>
    <row r="42974" spans="2:10" x14ac:dyDescent="0.25">
      <c r="B42974" s="27"/>
      <c r="D42974" s="27"/>
      <c r="E42974" s="27"/>
      <c r="I42974" s="27"/>
      <c r="J42974" s="27"/>
    </row>
    <row r="42975" spans="2:10" x14ac:dyDescent="0.25">
      <c r="B42975" s="27"/>
      <c r="D42975" s="27"/>
      <c r="E42975" s="27"/>
      <c r="I42975" s="27"/>
      <c r="J42975" s="27"/>
    </row>
    <row r="42976" spans="2:10" x14ac:dyDescent="0.25">
      <c r="B42976" s="27"/>
      <c r="D42976" s="27"/>
      <c r="E42976" s="27"/>
      <c r="I42976" s="27"/>
      <c r="J42976" s="27"/>
    </row>
    <row r="42977" spans="2:10" x14ac:dyDescent="0.25">
      <c r="B42977" s="27"/>
      <c r="D42977" s="27"/>
      <c r="E42977" s="27"/>
      <c r="I42977" s="27"/>
      <c r="J42977" s="27"/>
    </row>
    <row r="42978" spans="2:10" x14ac:dyDescent="0.25">
      <c r="B42978" s="27"/>
      <c r="D42978" s="27"/>
      <c r="E42978" s="27"/>
      <c r="I42978" s="27"/>
      <c r="J42978" s="27"/>
    </row>
    <row r="42979" spans="2:10" x14ac:dyDescent="0.25">
      <c r="B42979" s="27"/>
      <c r="D42979" s="27"/>
      <c r="E42979" s="27"/>
      <c r="I42979" s="27"/>
      <c r="J42979" s="27"/>
    </row>
    <row r="42980" spans="2:10" x14ac:dyDescent="0.25">
      <c r="B42980" s="27"/>
      <c r="D42980" s="27"/>
      <c r="E42980" s="27"/>
      <c r="I42980" s="27"/>
      <c r="J42980" s="27"/>
    </row>
    <row r="42981" spans="2:10" x14ac:dyDescent="0.25">
      <c r="B42981" s="27"/>
      <c r="D42981" s="27"/>
      <c r="E42981" s="27"/>
      <c r="I42981" s="27"/>
      <c r="J42981" s="27"/>
    </row>
    <row r="42982" spans="2:10" x14ac:dyDescent="0.25">
      <c r="B42982" s="27"/>
      <c r="D42982" s="27"/>
      <c r="E42982" s="27"/>
      <c r="I42982" s="27"/>
      <c r="J42982" s="27"/>
    </row>
    <row r="42983" spans="2:10" x14ac:dyDescent="0.25">
      <c r="B42983" s="27"/>
      <c r="D42983" s="27"/>
      <c r="E42983" s="27"/>
      <c r="I42983" s="27"/>
      <c r="J42983" s="27"/>
    </row>
    <row r="42984" spans="2:10" x14ac:dyDescent="0.25">
      <c r="B42984" s="27"/>
      <c r="D42984" s="27"/>
      <c r="E42984" s="27"/>
      <c r="I42984" s="27"/>
      <c r="J42984" s="27"/>
    </row>
    <row r="42985" spans="2:10" x14ac:dyDescent="0.25">
      <c r="B42985" s="27"/>
      <c r="D42985" s="27"/>
      <c r="E42985" s="27"/>
      <c r="I42985" s="27"/>
      <c r="J42985" s="27"/>
    </row>
    <row r="42986" spans="2:10" x14ac:dyDescent="0.25">
      <c r="B42986" s="27"/>
      <c r="D42986" s="27"/>
      <c r="E42986" s="27"/>
      <c r="I42986" s="27"/>
      <c r="J42986" s="27"/>
    </row>
    <row r="42987" spans="2:10" x14ac:dyDescent="0.25">
      <c r="B42987" s="27"/>
      <c r="D42987" s="27"/>
      <c r="E42987" s="27"/>
      <c r="I42987" s="27"/>
      <c r="J42987" s="27"/>
    </row>
    <row r="42988" spans="2:10" x14ac:dyDescent="0.25">
      <c r="B42988" s="27"/>
      <c r="D42988" s="27"/>
      <c r="E42988" s="27"/>
      <c r="I42988" s="27"/>
      <c r="J42988" s="27"/>
    </row>
    <row r="42989" spans="2:10" x14ac:dyDescent="0.25">
      <c r="B42989" s="27"/>
      <c r="D42989" s="27"/>
      <c r="E42989" s="27"/>
      <c r="I42989" s="27"/>
      <c r="J42989" s="27"/>
    </row>
    <row r="42990" spans="2:10" x14ac:dyDescent="0.25">
      <c r="B42990" s="27"/>
      <c r="D42990" s="27"/>
      <c r="E42990" s="27"/>
      <c r="I42990" s="27"/>
      <c r="J42990" s="27"/>
    </row>
    <row r="42991" spans="2:10" x14ac:dyDescent="0.25">
      <c r="B42991" s="27"/>
      <c r="D42991" s="27"/>
      <c r="E42991" s="27"/>
      <c r="I42991" s="27"/>
      <c r="J42991" s="27"/>
    </row>
    <row r="42992" spans="2:10" x14ac:dyDescent="0.25">
      <c r="B42992" s="27"/>
      <c r="D42992" s="27"/>
      <c r="E42992" s="27"/>
      <c r="I42992" s="27"/>
      <c r="J42992" s="27"/>
    </row>
    <row r="42993" spans="2:10" x14ac:dyDescent="0.25">
      <c r="B42993" s="27"/>
      <c r="D42993" s="27"/>
      <c r="E42993" s="27"/>
      <c r="I42993" s="27"/>
      <c r="J42993" s="27"/>
    </row>
    <row r="42994" spans="2:10" x14ac:dyDescent="0.25">
      <c r="B42994" s="27"/>
      <c r="D42994" s="27"/>
      <c r="E42994" s="27"/>
      <c r="I42994" s="27"/>
      <c r="J42994" s="27"/>
    </row>
    <row r="42995" spans="2:10" x14ac:dyDescent="0.25">
      <c r="B42995" s="27"/>
      <c r="D42995" s="27"/>
      <c r="E42995" s="27"/>
      <c r="I42995" s="27"/>
      <c r="J42995" s="27"/>
    </row>
    <row r="42996" spans="2:10" x14ac:dyDescent="0.25">
      <c r="B42996" s="27"/>
      <c r="D42996" s="27"/>
      <c r="E42996" s="27"/>
      <c r="I42996" s="27"/>
      <c r="J42996" s="27"/>
    </row>
    <row r="42997" spans="2:10" x14ac:dyDescent="0.25">
      <c r="B42997" s="27"/>
      <c r="D42997" s="27"/>
      <c r="E42997" s="27"/>
      <c r="I42997" s="27"/>
      <c r="J42997" s="27"/>
    </row>
    <row r="42998" spans="2:10" x14ac:dyDescent="0.25">
      <c r="B42998" s="27"/>
      <c r="D42998" s="27"/>
      <c r="E42998" s="27"/>
      <c r="I42998" s="27"/>
      <c r="J42998" s="27"/>
    </row>
    <row r="42999" spans="2:10" x14ac:dyDescent="0.25">
      <c r="B42999" s="27"/>
      <c r="D42999" s="27"/>
      <c r="E42999" s="27"/>
      <c r="I42999" s="27"/>
      <c r="J42999" s="27"/>
    </row>
    <row r="43000" spans="2:10" x14ac:dyDescent="0.25">
      <c r="B43000" s="27"/>
      <c r="D43000" s="27"/>
      <c r="E43000" s="27"/>
      <c r="I43000" s="27"/>
      <c r="J43000" s="27"/>
    </row>
    <row r="43001" spans="2:10" x14ac:dyDescent="0.25">
      <c r="B43001" s="27"/>
      <c r="D43001" s="27"/>
      <c r="E43001" s="27"/>
      <c r="I43001" s="27"/>
      <c r="J43001" s="27"/>
    </row>
    <row r="43002" spans="2:10" x14ac:dyDescent="0.25">
      <c r="B43002" s="27"/>
      <c r="D43002" s="27"/>
      <c r="E43002" s="27"/>
      <c r="I43002" s="27"/>
      <c r="J43002" s="27"/>
    </row>
    <row r="43003" spans="2:10" x14ac:dyDescent="0.25">
      <c r="B43003" s="27"/>
      <c r="D43003" s="27"/>
      <c r="E43003" s="27"/>
      <c r="I43003" s="27"/>
      <c r="J43003" s="27"/>
    </row>
    <row r="43004" spans="2:10" x14ac:dyDescent="0.25">
      <c r="B43004" s="27"/>
      <c r="D43004" s="27"/>
      <c r="E43004" s="27"/>
      <c r="I43004" s="27"/>
      <c r="J43004" s="27"/>
    </row>
    <row r="43005" spans="2:10" x14ac:dyDescent="0.25">
      <c r="B43005" s="27"/>
      <c r="D43005" s="27"/>
      <c r="E43005" s="27"/>
      <c r="I43005" s="27"/>
      <c r="J43005" s="27"/>
    </row>
    <row r="43006" spans="2:10" x14ac:dyDescent="0.25">
      <c r="B43006" s="27"/>
      <c r="D43006" s="27"/>
      <c r="E43006" s="27"/>
      <c r="I43006" s="27"/>
      <c r="J43006" s="27"/>
    </row>
    <row r="43007" spans="2:10" x14ac:dyDescent="0.25">
      <c r="B43007" s="27"/>
      <c r="D43007" s="27"/>
      <c r="E43007" s="27"/>
      <c r="I43007" s="27"/>
      <c r="J43007" s="27"/>
    </row>
    <row r="43008" spans="2:10" x14ac:dyDescent="0.25">
      <c r="B43008" s="27"/>
      <c r="D43008" s="27"/>
      <c r="E43008" s="27"/>
      <c r="I43008" s="27"/>
      <c r="J43008" s="27"/>
    </row>
    <row r="43009" spans="2:10" x14ac:dyDescent="0.25">
      <c r="B43009" s="27"/>
      <c r="D43009" s="27"/>
      <c r="E43009" s="27"/>
      <c r="I43009" s="27"/>
      <c r="J43009" s="27"/>
    </row>
    <row r="43010" spans="2:10" x14ac:dyDescent="0.25">
      <c r="B43010" s="27"/>
      <c r="D43010" s="27"/>
      <c r="E43010" s="27"/>
      <c r="I43010" s="27"/>
      <c r="J43010" s="27"/>
    </row>
    <row r="43011" spans="2:10" x14ac:dyDescent="0.25">
      <c r="B43011" s="27"/>
      <c r="D43011" s="27"/>
      <c r="E43011" s="27"/>
      <c r="I43011" s="27"/>
      <c r="J43011" s="27"/>
    </row>
    <row r="43012" spans="2:10" x14ac:dyDescent="0.25">
      <c r="B43012" s="27"/>
      <c r="D43012" s="27"/>
      <c r="E43012" s="27"/>
      <c r="I43012" s="27"/>
      <c r="J43012" s="27"/>
    </row>
    <row r="43013" spans="2:10" x14ac:dyDescent="0.25">
      <c r="B43013" s="27"/>
      <c r="D43013" s="27"/>
      <c r="E43013" s="27"/>
      <c r="I43013" s="27"/>
      <c r="J43013" s="27"/>
    </row>
    <row r="43014" spans="2:10" x14ac:dyDescent="0.25">
      <c r="B43014" s="27"/>
      <c r="D43014" s="27"/>
      <c r="E43014" s="27"/>
      <c r="I43014" s="27"/>
      <c r="J43014" s="27"/>
    </row>
    <row r="43015" spans="2:10" x14ac:dyDescent="0.25">
      <c r="B43015" s="27"/>
      <c r="D43015" s="27"/>
      <c r="E43015" s="27"/>
      <c r="I43015" s="27"/>
      <c r="J43015" s="27"/>
    </row>
    <row r="43016" spans="2:10" x14ac:dyDescent="0.25">
      <c r="B43016" s="27"/>
      <c r="D43016" s="27"/>
      <c r="E43016" s="27"/>
      <c r="I43016" s="27"/>
      <c r="J43016" s="27"/>
    </row>
    <row r="43017" spans="2:10" x14ac:dyDescent="0.25">
      <c r="B43017" s="27"/>
      <c r="D43017" s="27"/>
      <c r="E43017" s="27"/>
      <c r="I43017" s="27"/>
      <c r="J43017" s="27"/>
    </row>
    <row r="43018" spans="2:10" x14ac:dyDescent="0.25">
      <c r="B43018" s="27"/>
      <c r="D43018" s="27"/>
      <c r="E43018" s="27"/>
      <c r="I43018" s="27"/>
      <c r="J43018" s="27"/>
    </row>
    <row r="43019" spans="2:10" x14ac:dyDescent="0.25">
      <c r="B43019" s="27"/>
      <c r="D43019" s="27"/>
      <c r="E43019" s="27"/>
      <c r="I43019" s="27"/>
      <c r="J43019" s="27"/>
    </row>
    <row r="43020" spans="2:10" x14ac:dyDescent="0.25">
      <c r="B43020" s="27"/>
      <c r="D43020" s="27"/>
      <c r="E43020" s="27"/>
      <c r="I43020" s="27"/>
      <c r="J43020" s="27"/>
    </row>
    <row r="43021" spans="2:10" x14ac:dyDescent="0.25">
      <c r="B43021" s="27"/>
      <c r="D43021" s="27"/>
      <c r="E43021" s="27"/>
      <c r="I43021" s="27"/>
      <c r="J43021" s="27"/>
    </row>
    <row r="43022" spans="2:10" x14ac:dyDescent="0.25">
      <c r="B43022" s="27"/>
      <c r="D43022" s="27"/>
      <c r="E43022" s="27"/>
      <c r="I43022" s="27"/>
      <c r="J43022" s="27"/>
    </row>
    <row r="43023" spans="2:10" x14ac:dyDescent="0.25">
      <c r="B43023" s="27"/>
      <c r="D43023" s="27"/>
      <c r="E43023" s="27"/>
      <c r="I43023" s="27"/>
      <c r="J43023" s="27"/>
    </row>
    <row r="43024" spans="2:10" x14ac:dyDescent="0.25">
      <c r="B43024" s="27"/>
      <c r="D43024" s="27"/>
      <c r="E43024" s="27"/>
      <c r="I43024" s="27"/>
      <c r="J43024" s="27"/>
    </row>
    <row r="43025" spans="2:10" x14ac:dyDescent="0.25">
      <c r="B43025" s="27"/>
      <c r="D43025" s="27"/>
      <c r="E43025" s="27"/>
      <c r="I43025" s="27"/>
      <c r="J43025" s="27"/>
    </row>
    <row r="43026" spans="2:10" x14ac:dyDescent="0.25">
      <c r="B43026" s="27"/>
      <c r="D43026" s="27"/>
      <c r="E43026" s="27"/>
      <c r="I43026" s="27"/>
      <c r="J43026" s="27"/>
    </row>
    <row r="43027" spans="2:10" x14ac:dyDescent="0.25">
      <c r="B43027" s="27"/>
      <c r="D43027" s="27"/>
      <c r="E43027" s="27"/>
      <c r="I43027" s="27"/>
      <c r="J43027" s="27"/>
    </row>
    <row r="43028" spans="2:10" x14ac:dyDescent="0.25">
      <c r="B43028" s="27"/>
      <c r="D43028" s="27"/>
      <c r="E43028" s="27"/>
      <c r="I43028" s="27"/>
      <c r="J43028" s="27"/>
    </row>
    <row r="43029" spans="2:10" x14ac:dyDescent="0.25">
      <c r="B43029" s="27"/>
      <c r="D43029" s="27"/>
      <c r="E43029" s="27"/>
      <c r="I43029" s="27"/>
      <c r="J43029" s="27"/>
    </row>
    <row r="43030" spans="2:10" x14ac:dyDescent="0.25">
      <c r="B43030" s="27"/>
      <c r="D43030" s="27"/>
      <c r="E43030" s="27"/>
      <c r="I43030" s="27"/>
      <c r="J43030" s="27"/>
    </row>
    <row r="43031" spans="2:10" x14ac:dyDescent="0.25">
      <c r="B43031" s="27"/>
      <c r="D43031" s="27"/>
      <c r="E43031" s="27"/>
      <c r="I43031" s="27"/>
      <c r="J43031" s="27"/>
    </row>
    <row r="43032" spans="2:10" x14ac:dyDescent="0.25">
      <c r="B43032" s="27"/>
      <c r="D43032" s="27"/>
      <c r="E43032" s="27"/>
      <c r="I43032" s="27"/>
      <c r="J43032" s="27"/>
    </row>
    <row r="43033" spans="2:10" x14ac:dyDescent="0.25">
      <c r="B43033" s="27"/>
      <c r="D43033" s="27"/>
      <c r="E43033" s="27"/>
      <c r="I43033" s="27"/>
      <c r="J43033" s="27"/>
    </row>
    <row r="43034" spans="2:10" x14ac:dyDescent="0.25">
      <c r="B43034" s="27"/>
      <c r="D43034" s="27"/>
      <c r="E43034" s="27"/>
      <c r="I43034" s="27"/>
      <c r="J43034" s="27"/>
    </row>
    <row r="43035" spans="2:10" x14ac:dyDescent="0.25">
      <c r="B43035" s="27"/>
      <c r="D43035" s="27"/>
      <c r="E43035" s="27"/>
      <c r="I43035" s="27"/>
      <c r="J43035" s="27"/>
    </row>
    <row r="43036" spans="2:10" x14ac:dyDescent="0.25">
      <c r="B43036" s="27"/>
      <c r="D43036" s="27"/>
      <c r="E43036" s="27"/>
      <c r="I43036" s="27"/>
      <c r="J43036" s="27"/>
    </row>
    <row r="43037" spans="2:10" x14ac:dyDescent="0.25">
      <c r="B43037" s="27"/>
      <c r="D43037" s="27"/>
      <c r="E43037" s="27"/>
      <c r="I43037" s="27"/>
      <c r="J43037" s="27"/>
    </row>
    <row r="43038" spans="2:10" x14ac:dyDescent="0.25">
      <c r="B43038" s="27"/>
      <c r="D43038" s="27"/>
      <c r="E43038" s="27"/>
      <c r="I43038" s="27"/>
      <c r="J43038" s="27"/>
    </row>
    <row r="43039" spans="2:10" x14ac:dyDescent="0.25">
      <c r="B43039" s="27"/>
      <c r="D43039" s="27"/>
      <c r="E43039" s="27"/>
      <c r="I43039" s="27"/>
      <c r="J43039" s="27"/>
    </row>
    <row r="43040" spans="2:10" x14ac:dyDescent="0.25">
      <c r="B43040" s="27"/>
      <c r="D43040" s="27"/>
      <c r="E43040" s="27"/>
      <c r="I43040" s="27"/>
      <c r="J43040" s="27"/>
    </row>
    <row r="43041" spans="2:10" x14ac:dyDescent="0.25">
      <c r="B43041" s="27"/>
      <c r="D43041" s="27"/>
      <c r="E43041" s="27"/>
      <c r="I43041" s="27"/>
      <c r="J43041" s="27"/>
    </row>
    <row r="43042" spans="2:10" x14ac:dyDescent="0.25">
      <c r="B43042" s="27"/>
      <c r="D43042" s="27"/>
      <c r="E43042" s="27"/>
      <c r="I43042" s="27"/>
      <c r="J43042" s="27"/>
    </row>
    <row r="43043" spans="2:10" x14ac:dyDescent="0.25">
      <c r="B43043" s="27"/>
      <c r="D43043" s="27"/>
      <c r="E43043" s="27"/>
      <c r="I43043" s="27"/>
      <c r="J43043" s="27"/>
    </row>
    <row r="43044" spans="2:10" x14ac:dyDescent="0.25">
      <c r="B43044" s="27"/>
      <c r="D43044" s="27"/>
      <c r="E43044" s="27"/>
      <c r="I43044" s="27"/>
      <c r="J43044" s="27"/>
    </row>
    <row r="43045" spans="2:10" x14ac:dyDescent="0.25">
      <c r="B43045" s="27"/>
      <c r="D43045" s="27"/>
      <c r="E43045" s="27"/>
      <c r="I43045" s="27"/>
      <c r="J43045" s="27"/>
    </row>
    <row r="43046" spans="2:10" x14ac:dyDescent="0.25">
      <c r="B43046" s="27"/>
      <c r="D43046" s="27"/>
      <c r="E43046" s="27"/>
      <c r="I43046" s="27"/>
      <c r="J43046" s="27"/>
    </row>
    <row r="43047" spans="2:10" x14ac:dyDescent="0.25">
      <c r="B43047" s="27"/>
      <c r="D43047" s="27"/>
      <c r="E43047" s="27"/>
      <c r="I43047" s="27"/>
      <c r="J43047" s="27"/>
    </row>
    <row r="43048" spans="2:10" x14ac:dyDescent="0.25">
      <c r="B43048" s="27"/>
      <c r="D43048" s="27"/>
      <c r="E43048" s="27"/>
      <c r="I43048" s="27"/>
      <c r="J43048" s="27"/>
    </row>
    <row r="43049" spans="2:10" x14ac:dyDescent="0.25">
      <c r="B43049" s="27"/>
      <c r="D43049" s="27"/>
      <c r="E43049" s="27"/>
      <c r="I43049" s="27"/>
      <c r="J43049" s="27"/>
    </row>
    <row r="43050" spans="2:10" x14ac:dyDescent="0.25">
      <c r="B43050" s="27"/>
      <c r="D43050" s="27"/>
      <c r="E43050" s="27"/>
      <c r="I43050" s="27"/>
      <c r="J43050" s="27"/>
    </row>
    <row r="43051" spans="2:10" x14ac:dyDescent="0.25">
      <c r="B43051" s="27"/>
      <c r="D43051" s="27"/>
      <c r="E43051" s="27"/>
      <c r="I43051" s="27"/>
      <c r="J43051" s="27"/>
    </row>
    <row r="43052" spans="2:10" x14ac:dyDescent="0.25">
      <c r="B43052" s="27"/>
      <c r="D43052" s="27"/>
      <c r="E43052" s="27"/>
      <c r="I43052" s="27"/>
      <c r="J43052" s="27"/>
    </row>
    <row r="43053" spans="2:10" x14ac:dyDescent="0.25">
      <c r="B43053" s="27"/>
      <c r="D43053" s="27"/>
      <c r="E43053" s="27"/>
      <c r="I43053" s="27"/>
      <c r="J43053" s="27"/>
    </row>
    <row r="43054" spans="2:10" x14ac:dyDescent="0.25">
      <c r="B43054" s="27"/>
      <c r="D43054" s="27"/>
      <c r="E43054" s="27"/>
      <c r="I43054" s="27"/>
      <c r="J43054" s="27"/>
    </row>
    <row r="43055" spans="2:10" x14ac:dyDescent="0.25">
      <c r="B43055" s="27"/>
      <c r="D43055" s="27"/>
      <c r="E43055" s="27"/>
      <c r="I43055" s="27"/>
      <c r="J43055" s="27"/>
    </row>
    <row r="43056" spans="2:10" x14ac:dyDescent="0.25">
      <c r="B43056" s="27"/>
      <c r="D43056" s="27"/>
      <c r="E43056" s="27"/>
      <c r="I43056" s="27"/>
      <c r="J43056" s="27"/>
    </row>
    <row r="43057" spans="2:10" x14ac:dyDescent="0.25">
      <c r="B43057" s="27"/>
      <c r="D43057" s="27"/>
      <c r="E43057" s="27"/>
      <c r="I43057" s="27"/>
      <c r="J43057" s="27"/>
    </row>
    <row r="43058" spans="2:10" x14ac:dyDescent="0.25">
      <c r="B43058" s="27"/>
      <c r="D43058" s="27"/>
      <c r="E43058" s="27"/>
      <c r="I43058" s="27"/>
      <c r="J43058" s="27"/>
    </row>
    <row r="43059" spans="2:10" x14ac:dyDescent="0.25">
      <c r="B43059" s="27"/>
      <c r="D43059" s="27"/>
      <c r="E43059" s="27"/>
      <c r="I43059" s="27"/>
      <c r="J43059" s="27"/>
    </row>
    <row r="43060" spans="2:10" x14ac:dyDescent="0.25">
      <c r="B43060" s="27"/>
      <c r="D43060" s="27"/>
      <c r="E43060" s="27"/>
      <c r="I43060" s="27"/>
      <c r="J43060" s="27"/>
    </row>
    <row r="43061" spans="2:10" x14ac:dyDescent="0.25">
      <c r="B43061" s="27"/>
      <c r="D43061" s="27"/>
      <c r="E43061" s="27"/>
      <c r="I43061" s="27"/>
      <c r="J43061" s="27"/>
    </row>
    <row r="43062" spans="2:10" x14ac:dyDescent="0.25">
      <c r="B43062" s="27"/>
      <c r="D43062" s="27"/>
      <c r="E43062" s="27"/>
      <c r="I43062" s="27"/>
      <c r="J43062" s="27"/>
    </row>
    <row r="43063" spans="2:10" x14ac:dyDescent="0.25">
      <c r="B43063" s="27"/>
      <c r="D43063" s="27"/>
      <c r="E43063" s="27"/>
      <c r="I43063" s="27"/>
      <c r="J43063" s="27"/>
    </row>
    <row r="43064" spans="2:10" x14ac:dyDescent="0.25">
      <c r="B43064" s="27"/>
      <c r="D43064" s="27"/>
      <c r="E43064" s="27"/>
      <c r="I43064" s="27"/>
      <c r="J43064" s="27"/>
    </row>
    <row r="43065" spans="2:10" x14ac:dyDescent="0.25">
      <c r="B43065" s="27"/>
      <c r="D43065" s="27"/>
      <c r="E43065" s="27"/>
      <c r="I43065" s="27"/>
      <c r="J43065" s="27"/>
    </row>
    <row r="43066" spans="2:10" x14ac:dyDescent="0.25">
      <c r="B43066" s="27"/>
      <c r="D43066" s="27"/>
      <c r="E43066" s="27"/>
      <c r="I43066" s="27"/>
      <c r="J43066" s="27"/>
    </row>
    <row r="43067" spans="2:10" x14ac:dyDescent="0.25">
      <c r="B43067" s="27"/>
      <c r="D43067" s="27"/>
      <c r="E43067" s="27"/>
      <c r="I43067" s="27"/>
      <c r="J43067" s="27"/>
    </row>
    <row r="43068" spans="2:10" x14ac:dyDescent="0.25">
      <c r="B43068" s="27"/>
      <c r="D43068" s="27"/>
      <c r="E43068" s="27"/>
      <c r="I43068" s="27"/>
      <c r="J43068" s="27"/>
    </row>
    <row r="43069" spans="2:10" x14ac:dyDescent="0.25">
      <c r="B43069" s="27"/>
      <c r="D43069" s="27"/>
      <c r="E43069" s="27"/>
      <c r="I43069" s="27"/>
      <c r="J43069" s="27"/>
    </row>
    <row r="43070" spans="2:10" x14ac:dyDescent="0.25">
      <c r="B43070" s="27"/>
      <c r="D43070" s="27"/>
      <c r="E43070" s="27"/>
      <c r="I43070" s="27"/>
      <c r="J43070" s="27"/>
    </row>
    <row r="43071" spans="2:10" x14ac:dyDescent="0.25">
      <c r="B43071" s="27"/>
      <c r="D43071" s="27"/>
      <c r="E43071" s="27"/>
      <c r="I43071" s="27"/>
      <c r="J43071" s="27"/>
    </row>
    <row r="43072" spans="2:10" x14ac:dyDescent="0.25">
      <c r="B43072" s="27"/>
      <c r="D43072" s="27"/>
      <c r="E43072" s="27"/>
      <c r="I43072" s="27"/>
      <c r="J43072" s="27"/>
    </row>
    <row r="43073" spans="2:10" x14ac:dyDescent="0.25">
      <c r="B43073" s="27"/>
      <c r="D43073" s="27"/>
      <c r="E43073" s="27"/>
      <c r="I43073" s="27"/>
      <c r="J43073" s="27"/>
    </row>
    <row r="43074" spans="2:10" x14ac:dyDescent="0.25">
      <c r="B43074" s="27"/>
      <c r="D43074" s="27"/>
      <c r="E43074" s="27"/>
      <c r="I43074" s="27"/>
      <c r="J43074" s="27"/>
    </row>
    <row r="43075" spans="2:10" x14ac:dyDescent="0.25">
      <c r="B43075" s="27"/>
      <c r="D43075" s="27"/>
      <c r="E43075" s="27"/>
      <c r="I43075" s="27"/>
      <c r="J43075" s="27"/>
    </row>
    <row r="43076" spans="2:10" x14ac:dyDescent="0.25">
      <c r="B43076" s="27"/>
      <c r="D43076" s="27"/>
      <c r="E43076" s="27"/>
      <c r="I43076" s="27"/>
      <c r="J43076" s="27"/>
    </row>
    <row r="43077" spans="2:10" x14ac:dyDescent="0.25">
      <c r="B43077" s="27"/>
      <c r="D43077" s="27"/>
      <c r="E43077" s="27"/>
      <c r="I43077" s="27"/>
      <c r="J43077" s="27"/>
    </row>
    <row r="43078" spans="2:10" x14ac:dyDescent="0.25">
      <c r="B43078" s="27"/>
      <c r="D43078" s="27"/>
      <c r="E43078" s="27"/>
      <c r="I43078" s="27"/>
      <c r="J43078" s="27"/>
    </row>
    <row r="43079" spans="2:10" x14ac:dyDescent="0.25">
      <c r="B43079" s="27"/>
      <c r="D43079" s="27"/>
      <c r="E43079" s="27"/>
      <c r="I43079" s="27"/>
      <c r="J43079" s="27"/>
    </row>
    <row r="43080" spans="2:10" x14ac:dyDescent="0.25">
      <c r="B43080" s="27"/>
      <c r="D43080" s="27"/>
      <c r="E43080" s="27"/>
      <c r="I43080" s="27"/>
      <c r="J43080" s="27"/>
    </row>
    <row r="43081" spans="2:10" x14ac:dyDescent="0.25">
      <c r="B43081" s="27"/>
      <c r="D43081" s="27"/>
      <c r="E43081" s="27"/>
      <c r="I43081" s="27"/>
      <c r="J43081" s="27"/>
    </row>
    <row r="43082" spans="2:10" x14ac:dyDescent="0.25">
      <c r="B43082" s="27"/>
      <c r="D43082" s="27"/>
      <c r="E43082" s="27"/>
      <c r="I43082" s="27"/>
      <c r="J43082" s="27"/>
    </row>
    <row r="43083" spans="2:10" x14ac:dyDescent="0.25">
      <c r="B43083" s="27"/>
      <c r="D43083" s="27"/>
      <c r="E43083" s="27"/>
      <c r="I43083" s="27"/>
      <c r="J43083" s="27"/>
    </row>
    <row r="43084" spans="2:10" x14ac:dyDescent="0.25">
      <c r="B43084" s="27"/>
      <c r="D43084" s="27"/>
      <c r="E43084" s="27"/>
      <c r="I43084" s="27"/>
      <c r="J43084" s="27"/>
    </row>
    <row r="43085" spans="2:10" x14ac:dyDescent="0.25">
      <c r="B43085" s="27"/>
      <c r="D43085" s="27"/>
      <c r="E43085" s="27"/>
      <c r="I43085" s="27"/>
      <c r="J43085" s="27"/>
    </row>
    <row r="43086" spans="2:10" x14ac:dyDescent="0.25">
      <c r="B43086" s="27"/>
      <c r="D43086" s="27"/>
      <c r="E43086" s="27"/>
      <c r="I43086" s="27"/>
      <c r="J43086" s="27"/>
    </row>
    <row r="43087" spans="2:10" x14ac:dyDescent="0.25">
      <c r="B43087" s="27"/>
      <c r="D43087" s="27"/>
      <c r="E43087" s="27"/>
      <c r="I43087" s="27"/>
      <c r="J43087" s="27"/>
    </row>
    <row r="43088" spans="2:10" x14ac:dyDescent="0.25">
      <c r="B43088" s="27"/>
      <c r="D43088" s="27"/>
      <c r="E43088" s="27"/>
      <c r="I43088" s="27"/>
      <c r="J43088" s="27"/>
    </row>
    <row r="43089" spans="2:10" x14ac:dyDescent="0.25">
      <c r="B43089" s="27"/>
      <c r="D43089" s="27"/>
      <c r="E43089" s="27"/>
      <c r="I43089" s="27"/>
      <c r="J43089" s="27"/>
    </row>
    <row r="43090" spans="2:10" x14ac:dyDescent="0.25">
      <c r="B43090" s="27"/>
      <c r="D43090" s="27"/>
      <c r="E43090" s="27"/>
      <c r="I43090" s="27"/>
      <c r="J43090" s="27"/>
    </row>
    <row r="43091" spans="2:10" x14ac:dyDescent="0.25">
      <c r="B43091" s="27"/>
      <c r="D43091" s="27"/>
      <c r="E43091" s="27"/>
      <c r="I43091" s="27"/>
      <c r="J43091" s="27"/>
    </row>
    <row r="43092" spans="2:10" x14ac:dyDescent="0.25">
      <c r="B43092" s="27"/>
      <c r="D43092" s="27"/>
      <c r="E43092" s="27"/>
      <c r="I43092" s="27"/>
      <c r="J43092" s="27"/>
    </row>
    <row r="43093" spans="2:10" x14ac:dyDescent="0.25">
      <c r="B43093" s="27"/>
      <c r="D43093" s="27"/>
      <c r="E43093" s="27"/>
      <c r="I43093" s="27"/>
      <c r="J43093" s="27"/>
    </row>
    <row r="43094" spans="2:10" x14ac:dyDescent="0.25">
      <c r="B43094" s="27"/>
      <c r="D43094" s="27"/>
      <c r="E43094" s="27"/>
      <c r="I43094" s="27"/>
      <c r="J43094" s="27"/>
    </row>
    <row r="43095" spans="2:10" x14ac:dyDescent="0.25">
      <c r="B43095" s="27"/>
      <c r="D43095" s="27"/>
      <c r="E43095" s="27"/>
      <c r="I43095" s="27"/>
      <c r="J43095" s="27"/>
    </row>
    <row r="43096" spans="2:10" x14ac:dyDescent="0.25">
      <c r="B43096" s="27"/>
      <c r="D43096" s="27"/>
      <c r="E43096" s="27"/>
      <c r="I43096" s="27"/>
      <c r="J43096" s="27"/>
    </row>
    <row r="43097" spans="2:10" x14ac:dyDescent="0.25">
      <c r="B43097" s="27"/>
      <c r="D43097" s="27"/>
      <c r="E43097" s="27"/>
      <c r="I43097" s="27"/>
      <c r="J43097" s="27"/>
    </row>
    <row r="43098" spans="2:10" x14ac:dyDescent="0.25">
      <c r="B43098" s="27"/>
      <c r="D43098" s="27"/>
      <c r="E43098" s="27"/>
      <c r="I43098" s="27"/>
      <c r="J43098" s="27"/>
    </row>
    <row r="43099" spans="2:10" x14ac:dyDescent="0.25">
      <c r="B43099" s="27"/>
      <c r="D43099" s="27"/>
      <c r="E43099" s="27"/>
      <c r="I43099" s="27"/>
      <c r="J43099" s="27"/>
    </row>
    <row r="43100" spans="2:10" x14ac:dyDescent="0.25">
      <c r="B43100" s="27"/>
      <c r="D43100" s="27"/>
      <c r="E43100" s="27"/>
      <c r="I43100" s="27"/>
      <c r="J43100" s="27"/>
    </row>
    <row r="43101" spans="2:10" x14ac:dyDescent="0.25">
      <c r="B43101" s="27"/>
      <c r="D43101" s="27"/>
      <c r="E43101" s="27"/>
      <c r="I43101" s="27"/>
      <c r="J43101" s="27"/>
    </row>
    <row r="43102" spans="2:10" x14ac:dyDescent="0.25">
      <c r="B43102" s="27"/>
      <c r="D43102" s="27"/>
      <c r="E43102" s="27"/>
      <c r="I43102" s="27"/>
      <c r="J43102" s="27"/>
    </row>
    <row r="43103" spans="2:10" x14ac:dyDescent="0.25">
      <c r="B43103" s="27"/>
      <c r="D43103" s="27"/>
      <c r="E43103" s="27"/>
      <c r="I43103" s="27"/>
      <c r="J43103" s="27"/>
    </row>
    <row r="43104" spans="2:10" x14ac:dyDescent="0.25">
      <c r="B43104" s="27"/>
      <c r="D43104" s="27"/>
      <c r="E43104" s="27"/>
      <c r="I43104" s="27"/>
      <c r="J43104" s="27"/>
    </row>
    <row r="43105" spans="2:10" x14ac:dyDescent="0.25">
      <c r="B43105" s="27"/>
      <c r="D43105" s="27"/>
      <c r="E43105" s="27"/>
      <c r="I43105" s="27"/>
      <c r="J43105" s="27"/>
    </row>
    <row r="43106" spans="2:10" x14ac:dyDescent="0.25">
      <c r="B43106" s="27"/>
      <c r="D43106" s="27"/>
      <c r="E43106" s="27"/>
      <c r="I43106" s="27"/>
      <c r="J43106" s="27"/>
    </row>
    <row r="43107" spans="2:10" x14ac:dyDescent="0.25">
      <c r="B43107" s="27"/>
      <c r="D43107" s="27"/>
      <c r="E43107" s="27"/>
      <c r="I43107" s="27"/>
      <c r="J43107" s="27"/>
    </row>
    <row r="43108" spans="2:10" x14ac:dyDescent="0.25">
      <c r="B43108" s="27"/>
      <c r="D43108" s="27"/>
      <c r="E43108" s="27"/>
      <c r="I43108" s="27"/>
      <c r="J43108" s="27"/>
    </row>
    <row r="43109" spans="2:10" x14ac:dyDescent="0.25">
      <c r="B43109" s="27"/>
      <c r="D43109" s="27"/>
      <c r="E43109" s="27"/>
      <c r="I43109" s="27"/>
      <c r="J43109" s="27"/>
    </row>
    <row r="43110" spans="2:10" x14ac:dyDescent="0.25">
      <c r="B43110" s="27"/>
      <c r="D43110" s="27"/>
      <c r="E43110" s="27"/>
      <c r="I43110" s="27"/>
      <c r="J43110" s="27"/>
    </row>
    <row r="43111" spans="2:10" x14ac:dyDescent="0.25">
      <c r="B43111" s="27"/>
      <c r="D43111" s="27"/>
      <c r="E43111" s="27"/>
      <c r="I43111" s="27"/>
      <c r="J43111" s="27"/>
    </row>
    <row r="43112" spans="2:10" x14ac:dyDescent="0.25">
      <c r="B43112" s="27"/>
      <c r="D43112" s="27"/>
      <c r="E43112" s="27"/>
      <c r="I43112" s="27"/>
      <c r="J43112" s="27"/>
    </row>
    <row r="43113" spans="2:10" x14ac:dyDescent="0.25">
      <c r="B43113" s="27"/>
      <c r="D43113" s="27"/>
      <c r="E43113" s="27"/>
      <c r="I43113" s="27"/>
      <c r="J43113" s="27"/>
    </row>
    <row r="43114" spans="2:10" x14ac:dyDescent="0.25">
      <c r="B43114" s="27"/>
      <c r="D43114" s="27"/>
      <c r="E43114" s="27"/>
      <c r="I43114" s="27"/>
      <c r="J43114" s="27"/>
    </row>
    <row r="43115" spans="2:10" x14ac:dyDescent="0.25">
      <c r="B43115" s="27"/>
      <c r="D43115" s="27"/>
      <c r="E43115" s="27"/>
      <c r="I43115" s="27"/>
      <c r="J43115" s="27"/>
    </row>
    <row r="43116" spans="2:10" x14ac:dyDescent="0.25">
      <c r="B43116" s="27"/>
      <c r="D43116" s="27"/>
      <c r="E43116" s="27"/>
      <c r="I43116" s="27"/>
      <c r="J43116" s="27"/>
    </row>
    <row r="43117" spans="2:10" x14ac:dyDescent="0.25">
      <c r="B43117" s="27"/>
      <c r="D43117" s="27"/>
      <c r="E43117" s="27"/>
      <c r="I43117" s="27"/>
      <c r="J43117" s="27"/>
    </row>
    <row r="43118" spans="2:10" x14ac:dyDescent="0.25">
      <c r="B43118" s="27"/>
      <c r="D43118" s="27"/>
      <c r="E43118" s="27"/>
      <c r="I43118" s="27"/>
      <c r="J43118" s="27"/>
    </row>
    <row r="43119" spans="2:10" x14ac:dyDescent="0.25">
      <c r="B43119" s="27"/>
      <c r="D43119" s="27"/>
      <c r="E43119" s="27"/>
      <c r="I43119" s="27"/>
      <c r="J43119" s="27"/>
    </row>
    <row r="43120" spans="2:10" x14ac:dyDescent="0.25">
      <c r="B43120" s="27"/>
      <c r="D43120" s="27"/>
      <c r="E43120" s="27"/>
      <c r="I43120" s="27"/>
      <c r="J43120" s="27"/>
    </row>
    <row r="43121" spans="2:10" x14ac:dyDescent="0.25">
      <c r="B43121" s="27"/>
      <c r="D43121" s="27"/>
      <c r="E43121" s="27"/>
      <c r="I43121" s="27"/>
      <c r="J43121" s="27"/>
    </row>
    <row r="43122" spans="2:10" x14ac:dyDescent="0.25">
      <c r="B43122" s="27"/>
      <c r="D43122" s="27"/>
      <c r="E43122" s="27"/>
      <c r="I43122" s="27"/>
      <c r="J43122" s="27"/>
    </row>
    <row r="43123" spans="2:10" x14ac:dyDescent="0.25">
      <c r="B43123" s="27"/>
      <c r="D43123" s="27"/>
      <c r="E43123" s="27"/>
      <c r="I43123" s="27"/>
      <c r="J43123" s="27"/>
    </row>
    <row r="43124" spans="2:10" x14ac:dyDescent="0.25">
      <c r="B43124" s="27"/>
      <c r="D43124" s="27"/>
      <c r="E43124" s="27"/>
      <c r="I43124" s="27"/>
      <c r="J43124" s="27"/>
    </row>
    <row r="43125" spans="2:10" x14ac:dyDescent="0.25">
      <c r="B43125" s="27"/>
      <c r="D43125" s="27"/>
      <c r="E43125" s="27"/>
      <c r="I43125" s="27"/>
      <c r="J43125" s="27"/>
    </row>
    <row r="43126" spans="2:10" x14ac:dyDescent="0.25">
      <c r="B43126" s="27"/>
      <c r="D43126" s="27"/>
      <c r="E43126" s="27"/>
      <c r="I43126" s="27"/>
      <c r="J43126" s="27"/>
    </row>
    <row r="43127" spans="2:10" x14ac:dyDescent="0.25">
      <c r="B43127" s="27"/>
      <c r="D43127" s="27"/>
      <c r="E43127" s="27"/>
      <c r="I43127" s="27"/>
      <c r="J43127" s="27"/>
    </row>
    <row r="43128" spans="2:10" x14ac:dyDescent="0.25">
      <c r="B43128" s="27"/>
      <c r="D43128" s="27"/>
      <c r="E43128" s="27"/>
      <c r="I43128" s="27"/>
      <c r="J43128" s="27"/>
    </row>
    <row r="43129" spans="2:10" x14ac:dyDescent="0.25">
      <c r="B43129" s="27"/>
      <c r="D43129" s="27"/>
      <c r="E43129" s="27"/>
      <c r="I43129" s="27"/>
      <c r="J43129" s="27"/>
    </row>
    <row r="43130" spans="2:10" x14ac:dyDescent="0.25">
      <c r="B43130" s="27"/>
      <c r="D43130" s="27"/>
      <c r="E43130" s="27"/>
      <c r="I43130" s="27"/>
      <c r="J43130" s="27"/>
    </row>
    <row r="43131" spans="2:10" x14ac:dyDescent="0.25">
      <c r="B43131" s="27"/>
      <c r="D43131" s="27"/>
      <c r="E43131" s="27"/>
      <c r="I43131" s="27"/>
      <c r="J43131" s="27"/>
    </row>
    <row r="43132" spans="2:10" x14ac:dyDescent="0.25">
      <c r="B43132" s="27"/>
      <c r="D43132" s="27"/>
      <c r="E43132" s="27"/>
      <c r="I43132" s="27"/>
      <c r="J43132" s="27"/>
    </row>
    <row r="43133" spans="2:10" x14ac:dyDescent="0.25">
      <c r="B43133" s="27"/>
      <c r="D43133" s="27"/>
      <c r="E43133" s="27"/>
      <c r="I43133" s="27"/>
      <c r="J43133" s="27"/>
    </row>
    <row r="43134" spans="2:10" x14ac:dyDescent="0.25">
      <c r="B43134" s="27"/>
      <c r="D43134" s="27"/>
      <c r="E43134" s="27"/>
      <c r="I43134" s="27"/>
      <c r="J43134" s="27"/>
    </row>
    <row r="43135" spans="2:10" x14ac:dyDescent="0.25">
      <c r="B43135" s="27"/>
      <c r="D43135" s="27"/>
      <c r="E43135" s="27"/>
      <c r="I43135" s="27"/>
      <c r="J43135" s="27"/>
    </row>
    <row r="43136" spans="2:10" x14ac:dyDescent="0.25">
      <c r="B43136" s="27"/>
      <c r="D43136" s="27"/>
      <c r="E43136" s="27"/>
      <c r="I43136" s="27"/>
      <c r="J43136" s="27"/>
    </row>
    <row r="43137" spans="2:10" x14ac:dyDescent="0.25">
      <c r="B43137" s="27"/>
      <c r="D43137" s="27"/>
      <c r="E43137" s="27"/>
      <c r="I43137" s="27"/>
      <c r="J43137" s="27"/>
    </row>
    <row r="43138" spans="2:10" x14ac:dyDescent="0.25">
      <c r="B43138" s="27"/>
      <c r="D43138" s="27"/>
      <c r="E43138" s="27"/>
      <c r="I43138" s="27"/>
      <c r="J43138" s="27"/>
    </row>
    <row r="43139" spans="2:10" x14ac:dyDescent="0.25">
      <c r="B43139" s="27"/>
      <c r="D43139" s="27"/>
      <c r="E43139" s="27"/>
      <c r="I43139" s="27"/>
      <c r="J43139" s="27"/>
    </row>
    <row r="43140" spans="2:10" x14ac:dyDescent="0.25">
      <c r="B43140" s="27"/>
      <c r="D43140" s="27"/>
      <c r="E43140" s="27"/>
      <c r="I43140" s="27"/>
      <c r="J43140" s="27"/>
    </row>
    <row r="43141" spans="2:10" x14ac:dyDescent="0.25">
      <c r="B43141" s="27"/>
      <c r="D43141" s="27"/>
      <c r="E43141" s="27"/>
      <c r="I43141" s="27"/>
      <c r="J43141" s="27"/>
    </row>
    <row r="43142" spans="2:10" x14ac:dyDescent="0.25">
      <c r="B43142" s="27"/>
      <c r="D43142" s="27"/>
      <c r="E43142" s="27"/>
      <c r="I43142" s="27"/>
      <c r="J43142" s="27"/>
    </row>
    <row r="43143" spans="2:10" x14ac:dyDescent="0.25">
      <c r="B43143" s="27"/>
      <c r="D43143" s="27"/>
      <c r="E43143" s="27"/>
      <c r="I43143" s="27"/>
      <c r="J43143" s="27"/>
    </row>
    <row r="43144" spans="2:10" x14ac:dyDescent="0.25">
      <c r="B43144" s="27"/>
      <c r="D43144" s="27"/>
      <c r="E43144" s="27"/>
      <c r="I43144" s="27"/>
      <c r="J43144" s="27"/>
    </row>
    <row r="43145" spans="2:10" x14ac:dyDescent="0.25">
      <c r="B43145" s="27"/>
      <c r="D43145" s="27"/>
      <c r="E43145" s="27"/>
      <c r="I43145" s="27"/>
      <c r="J43145" s="27"/>
    </row>
    <row r="43146" spans="2:10" x14ac:dyDescent="0.25">
      <c r="B43146" s="27"/>
      <c r="D43146" s="27"/>
      <c r="E43146" s="27"/>
      <c r="I43146" s="27"/>
      <c r="J43146" s="27"/>
    </row>
    <row r="43147" spans="2:10" x14ac:dyDescent="0.25">
      <c r="B43147" s="27"/>
      <c r="D43147" s="27"/>
      <c r="E43147" s="27"/>
      <c r="I43147" s="27"/>
      <c r="J43147" s="27"/>
    </row>
    <row r="43148" spans="2:10" x14ac:dyDescent="0.25">
      <c r="B43148" s="27"/>
      <c r="D43148" s="27"/>
      <c r="E43148" s="27"/>
      <c r="I43148" s="27"/>
      <c r="J43148" s="27"/>
    </row>
    <row r="43149" spans="2:10" x14ac:dyDescent="0.25">
      <c r="B43149" s="27"/>
      <c r="D43149" s="27"/>
      <c r="E43149" s="27"/>
      <c r="I43149" s="27"/>
      <c r="J43149" s="27"/>
    </row>
    <row r="43150" spans="2:10" x14ac:dyDescent="0.25">
      <c r="B43150" s="27"/>
      <c r="D43150" s="27"/>
      <c r="E43150" s="27"/>
      <c r="I43150" s="27"/>
      <c r="J43150" s="27"/>
    </row>
    <row r="43151" spans="2:10" x14ac:dyDescent="0.25">
      <c r="B43151" s="27"/>
      <c r="D43151" s="27"/>
      <c r="E43151" s="27"/>
      <c r="I43151" s="27"/>
      <c r="J43151" s="27"/>
    </row>
    <row r="43152" spans="2:10" x14ac:dyDescent="0.25">
      <c r="B43152" s="27"/>
      <c r="D43152" s="27"/>
      <c r="E43152" s="27"/>
      <c r="I43152" s="27"/>
      <c r="J43152" s="27"/>
    </row>
    <row r="43153" spans="2:10" x14ac:dyDescent="0.25">
      <c r="B43153" s="27"/>
      <c r="D43153" s="27"/>
      <c r="E43153" s="27"/>
      <c r="I43153" s="27"/>
      <c r="J43153" s="27"/>
    </row>
    <row r="43154" spans="2:10" x14ac:dyDescent="0.25">
      <c r="B43154" s="27"/>
      <c r="D43154" s="27"/>
      <c r="E43154" s="27"/>
      <c r="I43154" s="27"/>
      <c r="J43154" s="27"/>
    </row>
    <row r="43155" spans="2:10" x14ac:dyDescent="0.25">
      <c r="B43155" s="27"/>
      <c r="D43155" s="27"/>
      <c r="E43155" s="27"/>
      <c r="I43155" s="27"/>
      <c r="J43155" s="27"/>
    </row>
    <row r="43156" spans="2:10" x14ac:dyDescent="0.25">
      <c r="B43156" s="27"/>
      <c r="D43156" s="27"/>
      <c r="E43156" s="27"/>
      <c r="I43156" s="27"/>
      <c r="J43156" s="27"/>
    </row>
    <row r="43157" spans="2:10" x14ac:dyDescent="0.25">
      <c r="B43157" s="27"/>
      <c r="D43157" s="27"/>
      <c r="E43157" s="27"/>
      <c r="I43157" s="27"/>
      <c r="J43157" s="27"/>
    </row>
    <row r="43158" spans="2:10" x14ac:dyDescent="0.25">
      <c r="B43158" s="27"/>
      <c r="D43158" s="27"/>
      <c r="E43158" s="27"/>
      <c r="I43158" s="27"/>
      <c r="J43158" s="27"/>
    </row>
    <row r="43159" spans="2:10" x14ac:dyDescent="0.25">
      <c r="B43159" s="27"/>
      <c r="D43159" s="27"/>
      <c r="E43159" s="27"/>
      <c r="I43159" s="27"/>
      <c r="J43159" s="27"/>
    </row>
    <row r="43160" spans="2:10" x14ac:dyDescent="0.25">
      <c r="B43160" s="27"/>
      <c r="D43160" s="27"/>
      <c r="E43160" s="27"/>
      <c r="I43160" s="27"/>
      <c r="J43160" s="27"/>
    </row>
    <row r="43161" spans="2:10" x14ac:dyDescent="0.25">
      <c r="B43161" s="27"/>
      <c r="D43161" s="27"/>
      <c r="E43161" s="27"/>
      <c r="I43161" s="27"/>
      <c r="J43161" s="27"/>
    </row>
    <row r="43162" spans="2:10" x14ac:dyDescent="0.25">
      <c r="B43162" s="27"/>
      <c r="D43162" s="27"/>
      <c r="E43162" s="27"/>
      <c r="I43162" s="27"/>
      <c r="J43162" s="27"/>
    </row>
    <row r="43163" spans="2:10" x14ac:dyDescent="0.25">
      <c r="B43163" s="27"/>
      <c r="D43163" s="27"/>
      <c r="E43163" s="27"/>
      <c r="I43163" s="27"/>
      <c r="J43163" s="27"/>
    </row>
    <row r="43164" spans="2:10" x14ac:dyDescent="0.25">
      <c r="B43164" s="27"/>
      <c r="D43164" s="27"/>
      <c r="E43164" s="27"/>
      <c r="I43164" s="27"/>
      <c r="J43164" s="27"/>
    </row>
    <row r="43165" spans="2:10" x14ac:dyDescent="0.25">
      <c r="B43165" s="27"/>
      <c r="D43165" s="27"/>
      <c r="E43165" s="27"/>
      <c r="I43165" s="27"/>
      <c r="J43165" s="27"/>
    </row>
    <row r="43166" spans="2:10" x14ac:dyDescent="0.25">
      <c r="B43166" s="27"/>
      <c r="D43166" s="27"/>
      <c r="E43166" s="27"/>
      <c r="I43166" s="27"/>
      <c r="J43166" s="27"/>
    </row>
    <row r="43167" spans="2:10" x14ac:dyDescent="0.25">
      <c r="B43167" s="27"/>
      <c r="D43167" s="27"/>
      <c r="E43167" s="27"/>
      <c r="I43167" s="27"/>
      <c r="J43167" s="27"/>
    </row>
    <row r="43168" spans="2:10" x14ac:dyDescent="0.25">
      <c r="B43168" s="27"/>
      <c r="D43168" s="27"/>
      <c r="E43168" s="27"/>
      <c r="I43168" s="27"/>
      <c r="J43168" s="27"/>
    </row>
    <row r="43169" spans="2:10" x14ac:dyDescent="0.25">
      <c r="B43169" s="27"/>
      <c r="D43169" s="27"/>
      <c r="E43169" s="27"/>
      <c r="I43169" s="27"/>
      <c r="J43169" s="27"/>
    </row>
    <row r="43170" spans="2:10" x14ac:dyDescent="0.25">
      <c r="B43170" s="27"/>
      <c r="D43170" s="27"/>
      <c r="E43170" s="27"/>
      <c r="I43170" s="27"/>
      <c r="J43170" s="27"/>
    </row>
    <row r="43171" spans="2:10" x14ac:dyDescent="0.25">
      <c r="B43171" s="27"/>
      <c r="D43171" s="27"/>
      <c r="E43171" s="27"/>
      <c r="I43171" s="27"/>
      <c r="J43171" s="27"/>
    </row>
    <row r="43172" spans="2:10" x14ac:dyDescent="0.25">
      <c r="B43172" s="27"/>
      <c r="D43172" s="27"/>
      <c r="E43172" s="27"/>
      <c r="I43172" s="27"/>
      <c r="J43172" s="27"/>
    </row>
    <row r="43173" spans="2:10" x14ac:dyDescent="0.25">
      <c r="B43173" s="27"/>
      <c r="D43173" s="27"/>
      <c r="E43173" s="27"/>
      <c r="I43173" s="27"/>
      <c r="J43173" s="27"/>
    </row>
    <row r="43174" spans="2:10" x14ac:dyDescent="0.25">
      <c r="B43174" s="27"/>
      <c r="D43174" s="27"/>
      <c r="E43174" s="27"/>
      <c r="I43174" s="27"/>
      <c r="J43174" s="27"/>
    </row>
    <row r="43175" spans="2:10" x14ac:dyDescent="0.25">
      <c r="B43175" s="27"/>
      <c r="D43175" s="27"/>
      <c r="E43175" s="27"/>
      <c r="I43175" s="27"/>
      <c r="J43175" s="27"/>
    </row>
    <row r="43176" spans="2:10" x14ac:dyDescent="0.25">
      <c r="B43176" s="27"/>
      <c r="D43176" s="27"/>
      <c r="E43176" s="27"/>
      <c r="I43176" s="27"/>
      <c r="J43176" s="27"/>
    </row>
    <row r="43177" spans="2:10" x14ac:dyDescent="0.25">
      <c r="B43177" s="27"/>
      <c r="D43177" s="27"/>
      <c r="E43177" s="27"/>
      <c r="I43177" s="27"/>
      <c r="J43177" s="27"/>
    </row>
    <row r="43178" spans="2:10" x14ac:dyDescent="0.25">
      <c r="B43178" s="27"/>
      <c r="D43178" s="27"/>
      <c r="E43178" s="27"/>
      <c r="I43178" s="27"/>
      <c r="J43178" s="27"/>
    </row>
    <row r="43179" spans="2:10" x14ac:dyDescent="0.25">
      <c r="B43179" s="27"/>
      <c r="D43179" s="27"/>
      <c r="E43179" s="27"/>
      <c r="I43179" s="27"/>
      <c r="J43179" s="27"/>
    </row>
    <row r="43180" spans="2:10" x14ac:dyDescent="0.25">
      <c r="B43180" s="27"/>
      <c r="D43180" s="27"/>
      <c r="E43180" s="27"/>
      <c r="I43180" s="27"/>
      <c r="J43180" s="27"/>
    </row>
    <row r="43181" spans="2:10" x14ac:dyDescent="0.25">
      <c r="B43181" s="27"/>
      <c r="D43181" s="27"/>
      <c r="E43181" s="27"/>
      <c r="I43181" s="27"/>
      <c r="J43181" s="27"/>
    </row>
    <row r="43182" spans="2:10" x14ac:dyDescent="0.25">
      <c r="B43182" s="27"/>
      <c r="D43182" s="27"/>
      <c r="E43182" s="27"/>
      <c r="I43182" s="27"/>
      <c r="J43182" s="27"/>
    </row>
    <row r="43183" spans="2:10" x14ac:dyDescent="0.25">
      <c r="B43183" s="27"/>
      <c r="D43183" s="27"/>
      <c r="E43183" s="27"/>
      <c r="I43183" s="27"/>
      <c r="J43183" s="27"/>
    </row>
    <row r="43184" spans="2:10" x14ac:dyDescent="0.25">
      <c r="B43184" s="27"/>
      <c r="D43184" s="27"/>
      <c r="E43184" s="27"/>
      <c r="I43184" s="27"/>
      <c r="J43184" s="27"/>
    </row>
    <row r="43185" spans="2:10" x14ac:dyDescent="0.25">
      <c r="B43185" s="27"/>
      <c r="D43185" s="27"/>
      <c r="E43185" s="27"/>
      <c r="I43185" s="27"/>
      <c r="J43185" s="27"/>
    </row>
    <row r="43186" spans="2:10" x14ac:dyDescent="0.25">
      <c r="B43186" s="27"/>
      <c r="D43186" s="27"/>
      <c r="E43186" s="27"/>
      <c r="I43186" s="27"/>
      <c r="J43186" s="27"/>
    </row>
    <row r="43187" spans="2:10" x14ac:dyDescent="0.25">
      <c r="B43187" s="27"/>
      <c r="D43187" s="27"/>
      <c r="E43187" s="27"/>
      <c r="I43187" s="27"/>
      <c r="J43187" s="27"/>
    </row>
    <row r="43188" spans="2:10" x14ac:dyDescent="0.25">
      <c r="B43188" s="27"/>
      <c r="D43188" s="27"/>
      <c r="E43188" s="27"/>
      <c r="I43188" s="27"/>
      <c r="J43188" s="27"/>
    </row>
    <row r="43189" spans="2:10" x14ac:dyDescent="0.25">
      <c r="B43189" s="27"/>
      <c r="D43189" s="27"/>
      <c r="E43189" s="27"/>
      <c r="I43189" s="27"/>
      <c r="J43189" s="27"/>
    </row>
    <row r="43190" spans="2:10" x14ac:dyDescent="0.25">
      <c r="B43190" s="27"/>
      <c r="D43190" s="27"/>
      <c r="E43190" s="27"/>
      <c r="I43190" s="27"/>
      <c r="J43190" s="27"/>
    </row>
    <row r="43191" spans="2:10" x14ac:dyDescent="0.25">
      <c r="B43191" s="27"/>
      <c r="D43191" s="27"/>
      <c r="E43191" s="27"/>
      <c r="I43191" s="27"/>
      <c r="J43191" s="27"/>
    </row>
    <row r="43192" spans="2:10" x14ac:dyDescent="0.25">
      <c r="B43192" s="27"/>
      <c r="D43192" s="27"/>
      <c r="E43192" s="27"/>
      <c r="I43192" s="27"/>
      <c r="J43192" s="27"/>
    </row>
    <row r="43193" spans="2:10" x14ac:dyDescent="0.25">
      <c r="B43193" s="27"/>
      <c r="D43193" s="27"/>
      <c r="E43193" s="27"/>
      <c r="I43193" s="27"/>
      <c r="J43193" s="27"/>
    </row>
    <row r="43194" spans="2:10" x14ac:dyDescent="0.25">
      <c r="B43194" s="27"/>
      <c r="D43194" s="27"/>
      <c r="E43194" s="27"/>
      <c r="I43194" s="27"/>
      <c r="J43194" s="27"/>
    </row>
    <row r="43195" spans="2:10" x14ac:dyDescent="0.25">
      <c r="B43195" s="27"/>
      <c r="D43195" s="27"/>
      <c r="E43195" s="27"/>
      <c r="I43195" s="27"/>
      <c r="J43195" s="27"/>
    </row>
    <row r="43196" spans="2:10" x14ac:dyDescent="0.25">
      <c r="B43196" s="27"/>
      <c r="D43196" s="27"/>
      <c r="E43196" s="27"/>
      <c r="I43196" s="27"/>
      <c r="J43196" s="27"/>
    </row>
    <row r="43197" spans="2:10" x14ac:dyDescent="0.25">
      <c r="B43197" s="27"/>
      <c r="D43197" s="27"/>
      <c r="E43197" s="27"/>
      <c r="I43197" s="27"/>
      <c r="J43197" s="27"/>
    </row>
    <row r="43198" spans="2:10" x14ac:dyDescent="0.25">
      <c r="B43198" s="27"/>
      <c r="D43198" s="27"/>
      <c r="E43198" s="27"/>
      <c r="I43198" s="27"/>
      <c r="J43198" s="27"/>
    </row>
    <row r="43199" spans="2:10" x14ac:dyDescent="0.25">
      <c r="B43199" s="27"/>
      <c r="D43199" s="27"/>
      <c r="E43199" s="27"/>
      <c r="I43199" s="27"/>
      <c r="J43199" s="27"/>
    </row>
    <row r="43200" spans="2:10" x14ac:dyDescent="0.25">
      <c r="B43200" s="27"/>
      <c r="D43200" s="27"/>
      <c r="E43200" s="27"/>
      <c r="I43200" s="27"/>
      <c r="J43200" s="27"/>
    </row>
    <row r="43201" spans="2:10" x14ac:dyDescent="0.25">
      <c r="B43201" s="27"/>
      <c r="D43201" s="27"/>
      <c r="E43201" s="27"/>
      <c r="I43201" s="27"/>
      <c r="J43201" s="27"/>
    </row>
    <row r="43202" spans="2:10" x14ac:dyDescent="0.25">
      <c r="B43202" s="27"/>
      <c r="D43202" s="27"/>
      <c r="E43202" s="27"/>
      <c r="I43202" s="27"/>
      <c r="J43202" s="27"/>
    </row>
    <row r="43203" spans="2:10" x14ac:dyDescent="0.25">
      <c r="B43203" s="27"/>
      <c r="D43203" s="27"/>
      <c r="E43203" s="27"/>
      <c r="I43203" s="27"/>
      <c r="J43203" s="27"/>
    </row>
    <row r="43204" spans="2:10" x14ac:dyDescent="0.25">
      <c r="B43204" s="27"/>
      <c r="D43204" s="27"/>
      <c r="E43204" s="27"/>
      <c r="I43204" s="27"/>
      <c r="J43204" s="27"/>
    </row>
    <row r="43205" spans="2:10" x14ac:dyDescent="0.25">
      <c r="B43205" s="27"/>
      <c r="D43205" s="27"/>
      <c r="E43205" s="27"/>
      <c r="I43205" s="27"/>
      <c r="J43205" s="27"/>
    </row>
    <row r="43206" spans="2:10" x14ac:dyDescent="0.25">
      <c r="B43206" s="27"/>
      <c r="D43206" s="27"/>
      <c r="E43206" s="27"/>
      <c r="I43206" s="27"/>
      <c r="J43206" s="27"/>
    </row>
    <row r="43207" spans="2:10" x14ac:dyDescent="0.25">
      <c r="B43207" s="27"/>
      <c r="D43207" s="27"/>
      <c r="E43207" s="27"/>
      <c r="I43207" s="27"/>
      <c r="J43207" s="27"/>
    </row>
    <row r="43208" spans="2:10" x14ac:dyDescent="0.25">
      <c r="B43208" s="27"/>
      <c r="D43208" s="27"/>
      <c r="E43208" s="27"/>
      <c r="I43208" s="27"/>
      <c r="J43208" s="27"/>
    </row>
    <row r="43209" spans="2:10" x14ac:dyDescent="0.25">
      <c r="B43209" s="27"/>
      <c r="D43209" s="27"/>
      <c r="E43209" s="27"/>
      <c r="I43209" s="27"/>
      <c r="J43209" s="27"/>
    </row>
    <row r="43210" spans="2:10" x14ac:dyDescent="0.25">
      <c r="B43210" s="27"/>
      <c r="D43210" s="27"/>
      <c r="E43210" s="27"/>
      <c r="I43210" s="27"/>
      <c r="J43210" s="27"/>
    </row>
    <row r="43211" spans="2:10" x14ac:dyDescent="0.25">
      <c r="B43211" s="27"/>
      <c r="D43211" s="27"/>
      <c r="E43211" s="27"/>
      <c r="I43211" s="27"/>
      <c r="J43211" s="27"/>
    </row>
    <row r="43212" spans="2:10" x14ac:dyDescent="0.25">
      <c r="B43212" s="27"/>
      <c r="D43212" s="27"/>
      <c r="E43212" s="27"/>
      <c r="I43212" s="27"/>
      <c r="J43212" s="27"/>
    </row>
    <row r="43213" spans="2:10" x14ac:dyDescent="0.25">
      <c r="B43213" s="27"/>
      <c r="D43213" s="27"/>
      <c r="E43213" s="27"/>
      <c r="I43213" s="27"/>
      <c r="J43213" s="27"/>
    </row>
    <row r="43214" spans="2:10" x14ac:dyDescent="0.25">
      <c r="B43214" s="27"/>
      <c r="D43214" s="27"/>
      <c r="E43214" s="27"/>
      <c r="I43214" s="27"/>
      <c r="J43214" s="27"/>
    </row>
    <row r="43215" spans="2:10" x14ac:dyDescent="0.25">
      <c r="B43215" s="27"/>
      <c r="D43215" s="27"/>
      <c r="E43215" s="27"/>
      <c r="I43215" s="27"/>
      <c r="J43215" s="27"/>
    </row>
    <row r="43216" spans="2:10" x14ac:dyDescent="0.25">
      <c r="B43216" s="27"/>
      <c r="D43216" s="27"/>
      <c r="E43216" s="27"/>
      <c r="I43216" s="27"/>
      <c r="J43216" s="27"/>
    </row>
    <row r="43217" spans="2:10" x14ac:dyDescent="0.25">
      <c r="B43217" s="27"/>
      <c r="D43217" s="27"/>
      <c r="E43217" s="27"/>
      <c r="I43217" s="27"/>
      <c r="J43217" s="27"/>
    </row>
    <row r="43218" spans="2:10" x14ac:dyDescent="0.25">
      <c r="B43218" s="27"/>
      <c r="D43218" s="27"/>
      <c r="E43218" s="27"/>
      <c r="I43218" s="27"/>
      <c r="J43218" s="27"/>
    </row>
    <row r="43219" spans="2:10" x14ac:dyDescent="0.25">
      <c r="B43219" s="27"/>
      <c r="D43219" s="27"/>
      <c r="E43219" s="27"/>
      <c r="I43219" s="27"/>
      <c r="J43219" s="27"/>
    </row>
    <row r="43220" spans="2:10" x14ac:dyDescent="0.25">
      <c r="B43220" s="27"/>
      <c r="D43220" s="27"/>
      <c r="E43220" s="27"/>
      <c r="I43220" s="27"/>
      <c r="J43220" s="27"/>
    </row>
    <row r="43221" spans="2:10" x14ac:dyDescent="0.25">
      <c r="B43221" s="27"/>
      <c r="D43221" s="27"/>
      <c r="E43221" s="27"/>
      <c r="I43221" s="27"/>
      <c r="J43221" s="27"/>
    </row>
    <row r="43222" spans="2:10" x14ac:dyDescent="0.25">
      <c r="B43222" s="27"/>
      <c r="D43222" s="27"/>
      <c r="E43222" s="27"/>
      <c r="I43222" s="27"/>
      <c r="J43222" s="27"/>
    </row>
    <row r="43223" spans="2:10" x14ac:dyDescent="0.25">
      <c r="B43223" s="27"/>
      <c r="D43223" s="27"/>
      <c r="E43223" s="27"/>
      <c r="I43223" s="27"/>
      <c r="J43223" s="27"/>
    </row>
    <row r="43224" spans="2:10" x14ac:dyDescent="0.25">
      <c r="B43224" s="27"/>
      <c r="D43224" s="27"/>
      <c r="E43224" s="27"/>
      <c r="I43224" s="27"/>
      <c r="J43224" s="27"/>
    </row>
    <row r="43225" spans="2:10" x14ac:dyDescent="0.25">
      <c r="B43225" s="27"/>
      <c r="D43225" s="27"/>
      <c r="E43225" s="27"/>
      <c r="I43225" s="27"/>
      <c r="J43225" s="27"/>
    </row>
    <row r="43226" spans="2:10" x14ac:dyDescent="0.25">
      <c r="B43226" s="27"/>
      <c r="D43226" s="27"/>
      <c r="E43226" s="27"/>
      <c r="I43226" s="27"/>
      <c r="J43226" s="27"/>
    </row>
    <row r="43227" spans="2:10" x14ac:dyDescent="0.25">
      <c r="B43227" s="27"/>
      <c r="D43227" s="27"/>
      <c r="E43227" s="27"/>
      <c r="I43227" s="27"/>
      <c r="J43227" s="27"/>
    </row>
    <row r="43228" spans="2:10" x14ac:dyDescent="0.25">
      <c r="B43228" s="27"/>
      <c r="D43228" s="27"/>
      <c r="E43228" s="27"/>
      <c r="I43228" s="27"/>
      <c r="J43228" s="27"/>
    </row>
    <row r="43229" spans="2:10" x14ac:dyDescent="0.25">
      <c r="B43229" s="27"/>
      <c r="D43229" s="27"/>
      <c r="E43229" s="27"/>
      <c r="I43229" s="27"/>
      <c r="J43229" s="27"/>
    </row>
    <row r="43230" spans="2:10" x14ac:dyDescent="0.25">
      <c r="B43230" s="27"/>
      <c r="D43230" s="27"/>
      <c r="E43230" s="27"/>
      <c r="I43230" s="27"/>
      <c r="J43230" s="27"/>
    </row>
    <row r="43231" spans="2:10" x14ac:dyDescent="0.25">
      <c r="B43231" s="27"/>
      <c r="D43231" s="27"/>
      <c r="E43231" s="27"/>
      <c r="I43231" s="27"/>
      <c r="J43231" s="27"/>
    </row>
    <row r="43232" spans="2:10" x14ac:dyDescent="0.25">
      <c r="B43232" s="27"/>
      <c r="D43232" s="27"/>
      <c r="E43232" s="27"/>
      <c r="I43232" s="27"/>
      <c r="J43232" s="27"/>
    </row>
    <row r="43233" spans="2:10" x14ac:dyDescent="0.25">
      <c r="B43233" s="27"/>
      <c r="D43233" s="27"/>
      <c r="E43233" s="27"/>
      <c r="I43233" s="27"/>
      <c r="J43233" s="27"/>
    </row>
    <row r="43234" spans="2:10" x14ac:dyDescent="0.25">
      <c r="B43234" s="27"/>
      <c r="D43234" s="27"/>
      <c r="E43234" s="27"/>
      <c r="I43234" s="27"/>
      <c r="J43234" s="27"/>
    </row>
    <row r="43235" spans="2:10" x14ac:dyDescent="0.25">
      <c r="B43235" s="27"/>
      <c r="D43235" s="27"/>
      <c r="E43235" s="27"/>
      <c r="I43235" s="27"/>
      <c r="J43235" s="27"/>
    </row>
    <row r="43236" spans="2:10" x14ac:dyDescent="0.25">
      <c r="B43236" s="27"/>
      <c r="D43236" s="27"/>
      <c r="E43236" s="27"/>
      <c r="I43236" s="27"/>
      <c r="J43236" s="27"/>
    </row>
    <row r="43237" spans="2:10" x14ac:dyDescent="0.25">
      <c r="B43237" s="27"/>
      <c r="D43237" s="27"/>
      <c r="E43237" s="27"/>
      <c r="I43237" s="27"/>
      <c r="J43237" s="27"/>
    </row>
    <row r="43238" spans="2:10" x14ac:dyDescent="0.25">
      <c r="B43238" s="27"/>
      <c r="D43238" s="27"/>
      <c r="E43238" s="27"/>
      <c r="I43238" s="27"/>
      <c r="J43238" s="27"/>
    </row>
    <row r="43239" spans="2:10" x14ac:dyDescent="0.25">
      <c r="B43239" s="27"/>
      <c r="D43239" s="27"/>
      <c r="E43239" s="27"/>
      <c r="I43239" s="27"/>
      <c r="J43239" s="27"/>
    </row>
    <row r="43240" spans="2:10" x14ac:dyDescent="0.25">
      <c r="B43240" s="27"/>
      <c r="D43240" s="27"/>
      <c r="E43240" s="27"/>
      <c r="I43240" s="27"/>
      <c r="J43240" s="27"/>
    </row>
    <row r="43241" spans="2:10" x14ac:dyDescent="0.25">
      <c r="B43241" s="27"/>
      <c r="D43241" s="27"/>
      <c r="E43241" s="27"/>
      <c r="I43241" s="27"/>
      <c r="J43241" s="27"/>
    </row>
    <row r="43242" spans="2:10" x14ac:dyDescent="0.25">
      <c r="B43242" s="27"/>
      <c r="D43242" s="27"/>
      <c r="E43242" s="27"/>
      <c r="I43242" s="27"/>
      <c r="J43242" s="27"/>
    </row>
    <row r="43243" spans="2:10" x14ac:dyDescent="0.25">
      <c r="B43243" s="27"/>
      <c r="D43243" s="27"/>
      <c r="E43243" s="27"/>
      <c r="I43243" s="27"/>
      <c r="J43243" s="27"/>
    </row>
    <row r="43244" spans="2:10" x14ac:dyDescent="0.25">
      <c r="B43244" s="27"/>
      <c r="D43244" s="27"/>
      <c r="E43244" s="27"/>
      <c r="I43244" s="27"/>
      <c r="J43244" s="27"/>
    </row>
    <row r="43245" spans="2:10" x14ac:dyDescent="0.25">
      <c r="B43245" s="27"/>
      <c r="D43245" s="27"/>
      <c r="E43245" s="27"/>
      <c r="I43245" s="27"/>
      <c r="J43245" s="27"/>
    </row>
    <row r="43246" spans="2:10" x14ac:dyDescent="0.25">
      <c r="B43246" s="27"/>
      <c r="D43246" s="27"/>
      <c r="E43246" s="27"/>
      <c r="I43246" s="27"/>
      <c r="J43246" s="27"/>
    </row>
    <row r="43247" spans="2:10" x14ac:dyDescent="0.25">
      <c r="B43247" s="27"/>
      <c r="D43247" s="27"/>
      <c r="E43247" s="27"/>
      <c r="I43247" s="27"/>
      <c r="J43247" s="27"/>
    </row>
    <row r="43248" spans="2:10" x14ac:dyDescent="0.25">
      <c r="B43248" s="27"/>
      <c r="D43248" s="27"/>
      <c r="E43248" s="27"/>
      <c r="I43248" s="27"/>
      <c r="J43248" s="27"/>
    </row>
    <row r="43249" spans="2:10" x14ac:dyDescent="0.25">
      <c r="B43249" s="27"/>
      <c r="D43249" s="27"/>
      <c r="E43249" s="27"/>
      <c r="I43249" s="27"/>
      <c r="J43249" s="27"/>
    </row>
    <row r="43250" spans="2:10" x14ac:dyDescent="0.25">
      <c r="B43250" s="27"/>
      <c r="D43250" s="27"/>
      <c r="E43250" s="27"/>
      <c r="I43250" s="27"/>
      <c r="J43250" s="27"/>
    </row>
    <row r="43251" spans="2:10" x14ac:dyDescent="0.25">
      <c r="B43251" s="27"/>
      <c r="D43251" s="27"/>
      <c r="E43251" s="27"/>
      <c r="I43251" s="27"/>
      <c r="J43251" s="27"/>
    </row>
    <row r="43252" spans="2:10" x14ac:dyDescent="0.25">
      <c r="B43252" s="27"/>
      <c r="D43252" s="27"/>
      <c r="E43252" s="27"/>
      <c r="I43252" s="27"/>
      <c r="J43252" s="27"/>
    </row>
    <row r="43253" spans="2:10" x14ac:dyDescent="0.25">
      <c r="B43253" s="27"/>
      <c r="D43253" s="27"/>
      <c r="E43253" s="27"/>
      <c r="I43253" s="27"/>
      <c r="J43253" s="27"/>
    </row>
    <row r="43254" spans="2:10" x14ac:dyDescent="0.25">
      <c r="B43254" s="27"/>
      <c r="D43254" s="27"/>
      <c r="E43254" s="27"/>
      <c r="I43254" s="27"/>
      <c r="J43254" s="27"/>
    </row>
    <row r="43255" spans="2:10" x14ac:dyDescent="0.25">
      <c r="B43255" s="27"/>
      <c r="D43255" s="27"/>
      <c r="E43255" s="27"/>
      <c r="I43255" s="27"/>
      <c r="J43255" s="27"/>
    </row>
    <row r="43256" spans="2:10" x14ac:dyDescent="0.25">
      <c r="B43256" s="27"/>
      <c r="D43256" s="27"/>
      <c r="E43256" s="27"/>
      <c r="I43256" s="27"/>
      <c r="J43256" s="27"/>
    </row>
    <row r="43257" spans="2:10" x14ac:dyDescent="0.25">
      <c r="B43257" s="27"/>
      <c r="D43257" s="27"/>
      <c r="E43257" s="27"/>
      <c r="I43257" s="27"/>
      <c r="J43257" s="27"/>
    </row>
    <row r="43258" spans="2:10" x14ac:dyDescent="0.25">
      <c r="B43258" s="27"/>
      <c r="D43258" s="27"/>
      <c r="E43258" s="27"/>
      <c r="I43258" s="27"/>
      <c r="J43258" s="27"/>
    </row>
    <row r="43259" spans="2:10" x14ac:dyDescent="0.25">
      <c r="B43259" s="27"/>
      <c r="D43259" s="27"/>
      <c r="E43259" s="27"/>
      <c r="I43259" s="27"/>
      <c r="J43259" s="27"/>
    </row>
    <row r="43260" spans="2:10" x14ac:dyDescent="0.25">
      <c r="B43260" s="27"/>
      <c r="D43260" s="27"/>
      <c r="E43260" s="27"/>
      <c r="I43260" s="27"/>
      <c r="J43260" s="27"/>
    </row>
    <row r="43261" spans="2:10" x14ac:dyDescent="0.25">
      <c r="B43261" s="27"/>
      <c r="D43261" s="27"/>
      <c r="E43261" s="27"/>
      <c r="I43261" s="27"/>
      <c r="J43261" s="27"/>
    </row>
    <row r="43262" spans="2:10" x14ac:dyDescent="0.25">
      <c r="B43262" s="27"/>
      <c r="D43262" s="27"/>
      <c r="E43262" s="27"/>
      <c r="I43262" s="27"/>
      <c r="J43262" s="27"/>
    </row>
    <row r="43263" spans="2:10" x14ac:dyDescent="0.25">
      <c r="B43263" s="27"/>
      <c r="D43263" s="27"/>
      <c r="E43263" s="27"/>
      <c r="I43263" s="27"/>
      <c r="J43263" s="27"/>
    </row>
    <row r="43264" spans="2:10" x14ac:dyDescent="0.25">
      <c r="B43264" s="27"/>
      <c r="D43264" s="27"/>
      <c r="E43264" s="27"/>
      <c r="I43264" s="27"/>
      <c r="J43264" s="27"/>
    </row>
    <row r="43265" spans="2:10" x14ac:dyDescent="0.25">
      <c r="B43265" s="27"/>
      <c r="D43265" s="27"/>
      <c r="E43265" s="27"/>
      <c r="I43265" s="27"/>
      <c r="J43265" s="27"/>
    </row>
    <row r="43266" spans="2:10" x14ac:dyDescent="0.25">
      <c r="B43266" s="27"/>
      <c r="D43266" s="27"/>
      <c r="E43266" s="27"/>
      <c r="I43266" s="27"/>
      <c r="J43266" s="27"/>
    </row>
    <row r="43267" spans="2:10" x14ac:dyDescent="0.25">
      <c r="B43267" s="27"/>
      <c r="D43267" s="27"/>
      <c r="E43267" s="27"/>
      <c r="I43267" s="27"/>
      <c r="J43267" s="27"/>
    </row>
    <row r="43268" spans="2:10" x14ac:dyDescent="0.25">
      <c r="B43268" s="27"/>
      <c r="D43268" s="27"/>
      <c r="E43268" s="27"/>
      <c r="I43268" s="27"/>
      <c r="J43268" s="27"/>
    </row>
    <row r="43269" spans="2:10" x14ac:dyDescent="0.25">
      <c r="B43269" s="27"/>
      <c r="D43269" s="27"/>
      <c r="E43269" s="27"/>
      <c r="I43269" s="27"/>
      <c r="J43269" s="27"/>
    </row>
    <row r="43270" spans="2:10" x14ac:dyDescent="0.25">
      <c r="B43270" s="27"/>
      <c r="D43270" s="27"/>
      <c r="E43270" s="27"/>
      <c r="I43270" s="27"/>
      <c r="J43270" s="27"/>
    </row>
    <row r="43271" spans="2:10" x14ac:dyDescent="0.25">
      <c r="B43271" s="27"/>
      <c r="D43271" s="27"/>
      <c r="E43271" s="27"/>
      <c r="I43271" s="27"/>
      <c r="J43271" s="27"/>
    </row>
    <row r="43272" spans="2:10" x14ac:dyDescent="0.25">
      <c r="B43272" s="27"/>
      <c r="D43272" s="27"/>
      <c r="E43272" s="27"/>
      <c r="I43272" s="27"/>
      <c r="J43272" s="27"/>
    </row>
    <row r="43273" spans="2:10" x14ac:dyDescent="0.25">
      <c r="B43273" s="27"/>
      <c r="D43273" s="27"/>
      <c r="E43273" s="27"/>
      <c r="I43273" s="27"/>
      <c r="J43273" s="27"/>
    </row>
    <row r="43274" spans="2:10" x14ac:dyDescent="0.25">
      <c r="B43274" s="27"/>
      <c r="D43274" s="27"/>
      <c r="E43274" s="27"/>
      <c r="I43274" s="27"/>
      <c r="J43274" s="27"/>
    </row>
    <row r="43275" spans="2:10" x14ac:dyDescent="0.25">
      <c r="B43275" s="27"/>
      <c r="D43275" s="27"/>
      <c r="E43275" s="27"/>
      <c r="I43275" s="27"/>
      <c r="J43275" s="27"/>
    </row>
    <row r="43276" spans="2:10" x14ac:dyDescent="0.25">
      <c r="B43276" s="27"/>
      <c r="D43276" s="27"/>
      <c r="E43276" s="27"/>
      <c r="I43276" s="27"/>
      <c r="J43276" s="27"/>
    </row>
    <row r="43277" spans="2:10" x14ac:dyDescent="0.25">
      <c r="B43277" s="27"/>
      <c r="D43277" s="27"/>
      <c r="E43277" s="27"/>
      <c r="I43277" s="27"/>
      <c r="J43277" s="27"/>
    </row>
    <row r="43278" spans="2:10" x14ac:dyDescent="0.25">
      <c r="B43278" s="27"/>
      <c r="D43278" s="27"/>
      <c r="E43278" s="27"/>
      <c r="I43278" s="27"/>
      <c r="J43278" s="27"/>
    </row>
    <row r="43279" spans="2:10" x14ac:dyDescent="0.25">
      <c r="B43279" s="27"/>
      <c r="D43279" s="27"/>
      <c r="E43279" s="27"/>
      <c r="I43279" s="27"/>
      <c r="J43279" s="27"/>
    </row>
    <row r="43280" spans="2:10" x14ac:dyDescent="0.25">
      <c r="B43280" s="27"/>
      <c r="D43280" s="27"/>
      <c r="E43280" s="27"/>
      <c r="I43280" s="27"/>
      <c r="J43280" s="27"/>
    </row>
    <row r="43281" spans="2:10" x14ac:dyDescent="0.25">
      <c r="B43281" s="27"/>
      <c r="D43281" s="27"/>
      <c r="E43281" s="27"/>
      <c r="I43281" s="27"/>
      <c r="J43281" s="27"/>
    </row>
    <row r="43282" spans="2:10" x14ac:dyDescent="0.25">
      <c r="B43282" s="27"/>
      <c r="D43282" s="27"/>
      <c r="E43282" s="27"/>
      <c r="I43282" s="27"/>
      <c r="J43282" s="27"/>
    </row>
    <row r="43283" spans="2:10" x14ac:dyDescent="0.25">
      <c r="B43283" s="27"/>
      <c r="D43283" s="27"/>
      <c r="E43283" s="27"/>
      <c r="I43283" s="27"/>
      <c r="J43283" s="27"/>
    </row>
    <row r="43284" spans="2:10" x14ac:dyDescent="0.25">
      <c r="B43284" s="27"/>
      <c r="D43284" s="27"/>
      <c r="E43284" s="27"/>
      <c r="I43284" s="27"/>
      <c r="J43284" s="27"/>
    </row>
    <row r="43285" spans="2:10" x14ac:dyDescent="0.25">
      <c r="B43285" s="27"/>
      <c r="D43285" s="27"/>
      <c r="E43285" s="27"/>
      <c r="I43285" s="27"/>
      <c r="J43285" s="27"/>
    </row>
    <row r="43286" spans="2:10" x14ac:dyDescent="0.25">
      <c r="B43286" s="27"/>
      <c r="D43286" s="27"/>
      <c r="E43286" s="27"/>
      <c r="I43286" s="27"/>
      <c r="J43286" s="27"/>
    </row>
    <row r="43287" spans="2:10" x14ac:dyDescent="0.25">
      <c r="B43287" s="27"/>
      <c r="D43287" s="27"/>
      <c r="E43287" s="27"/>
      <c r="I43287" s="27"/>
      <c r="J43287" s="27"/>
    </row>
    <row r="43288" spans="2:10" x14ac:dyDescent="0.25">
      <c r="B43288" s="27"/>
      <c r="D43288" s="27"/>
      <c r="E43288" s="27"/>
      <c r="I43288" s="27"/>
      <c r="J43288" s="27"/>
    </row>
    <row r="43289" spans="2:10" x14ac:dyDescent="0.25">
      <c r="B43289" s="27"/>
      <c r="D43289" s="27"/>
      <c r="E43289" s="27"/>
      <c r="I43289" s="27"/>
      <c r="J43289" s="27"/>
    </row>
    <row r="43290" spans="2:10" x14ac:dyDescent="0.25">
      <c r="B43290" s="27"/>
      <c r="D43290" s="27"/>
      <c r="E43290" s="27"/>
      <c r="I43290" s="27"/>
      <c r="J43290" s="27"/>
    </row>
    <row r="43291" spans="2:10" x14ac:dyDescent="0.25">
      <c r="B43291" s="27"/>
      <c r="D43291" s="27"/>
      <c r="E43291" s="27"/>
      <c r="I43291" s="27"/>
      <c r="J43291" s="27"/>
    </row>
    <row r="43292" spans="2:10" x14ac:dyDescent="0.25">
      <c r="B43292" s="27"/>
      <c r="D43292" s="27"/>
      <c r="E43292" s="27"/>
      <c r="I43292" s="27"/>
      <c r="J43292" s="27"/>
    </row>
    <row r="43293" spans="2:10" x14ac:dyDescent="0.25">
      <c r="B43293" s="27"/>
      <c r="D43293" s="27"/>
      <c r="E43293" s="27"/>
      <c r="I43293" s="27"/>
      <c r="J43293" s="27"/>
    </row>
    <row r="43294" spans="2:10" x14ac:dyDescent="0.25">
      <c r="B43294" s="27"/>
      <c r="D43294" s="27"/>
      <c r="E43294" s="27"/>
      <c r="I43294" s="27"/>
      <c r="J43294" s="27"/>
    </row>
    <row r="43295" spans="2:10" x14ac:dyDescent="0.25">
      <c r="B43295" s="27"/>
      <c r="D43295" s="27"/>
      <c r="E43295" s="27"/>
      <c r="I43295" s="27"/>
      <c r="J43295" s="27"/>
    </row>
    <row r="43296" spans="2:10" x14ac:dyDescent="0.25">
      <c r="B43296" s="27"/>
      <c r="D43296" s="27"/>
      <c r="E43296" s="27"/>
      <c r="I43296" s="27"/>
      <c r="J43296" s="27"/>
    </row>
    <row r="43297" spans="2:10" x14ac:dyDescent="0.25">
      <c r="B43297" s="27"/>
      <c r="D43297" s="27"/>
      <c r="E43297" s="27"/>
      <c r="I43297" s="27"/>
      <c r="J43297" s="27"/>
    </row>
    <row r="43298" spans="2:10" x14ac:dyDescent="0.25">
      <c r="B43298" s="27"/>
      <c r="D43298" s="27"/>
      <c r="E43298" s="27"/>
      <c r="I43298" s="27"/>
      <c r="J43298" s="27"/>
    </row>
    <row r="43299" spans="2:10" x14ac:dyDescent="0.25">
      <c r="B43299" s="27"/>
      <c r="D43299" s="27"/>
      <c r="E43299" s="27"/>
      <c r="I43299" s="27"/>
      <c r="J43299" s="27"/>
    </row>
    <row r="43300" spans="2:10" x14ac:dyDescent="0.25">
      <c r="B43300" s="27"/>
      <c r="D43300" s="27"/>
      <c r="E43300" s="27"/>
      <c r="I43300" s="27"/>
      <c r="J43300" s="27"/>
    </row>
    <row r="43301" spans="2:10" x14ac:dyDescent="0.25">
      <c r="B43301" s="27"/>
      <c r="D43301" s="27"/>
      <c r="E43301" s="27"/>
      <c r="I43301" s="27"/>
      <c r="J43301" s="27"/>
    </row>
    <row r="43302" spans="2:10" x14ac:dyDescent="0.25">
      <c r="B43302" s="27"/>
      <c r="D43302" s="27"/>
      <c r="E43302" s="27"/>
      <c r="I43302" s="27"/>
      <c r="J43302" s="27"/>
    </row>
    <row r="43303" spans="2:10" x14ac:dyDescent="0.25">
      <c r="B43303" s="27"/>
      <c r="D43303" s="27"/>
      <c r="E43303" s="27"/>
      <c r="I43303" s="27"/>
      <c r="J43303" s="27"/>
    </row>
    <row r="43304" spans="2:10" x14ac:dyDescent="0.25">
      <c r="B43304" s="27"/>
      <c r="D43304" s="27"/>
      <c r="E43304" s="27"/>
      <c r="I43304" s="27"/>
      <c r="J43304" s="27"/>
    </row>
    <row r="43305" spans="2:10" x14ac:dyDescent="0.25">
      <c r="B43305" s="27"/>
      <c r="D43305" s="27"/>
      <c r="E43305" s="27"/>
      <c r="I43305" s="27"/>
      <c r="J43305" s="27"/>
    </row>
    <row r="43306" spans="2:10" x14ac:dyDescent="0.25">
      <c r="B43306" s="27"/>
      <c r="D43306" s="27"/>
      <c r="E43306" s="27"/>
      <c r="I43306" s="27"/>
      <c r="J43306" s="27"/>
    </row>
    <row r="43307" spans="2:10" x14ac:dyDescent="0.25">
      <c r="B43307" s="27"/>
      <c r="D43307" s="27"/>
      <c r="E43307" s="27"/>
      <c r="I43307" s="27"/>
      <c r="J43307" s="27"/>
    </row>
    <row r="43308" spans="2:10" x14ac:dyDescent="0.25">
      <c r="B43308" s="27"/>
      <c r="D43308" s="27"/>
      <c r="E43308" s="27"/>
      <c r="I43308" s="27"/>
      <c r="J43308" s="27"/>
    </row>
    <row r="43309" spans="2:10" x14ac:dyDescent="0.25">
      <c r="B43309" s="27"/>
      <c r="D43309" s="27"/>
      <c r="E43309" s="27"/>
      <c r="I43309" s="27"/>
      <c r="J43309" s="27"/>
    </row>
    <row r="43310" spans="2:10" x14ac:dyDescent="0.25">
      <c r="B43310" s="27"/>
      <c r="D43310" s="27"/>
      <c r="E43310" s="27"/>
      <c r="I43310" s="27"/>
      <c r="J43310" s="27"/>
    </row>
    <row r="43311" spans="2:10" x14ac:dyDescent="0.25">
      <c r="B43311" s="27"/>
      <c r="D43311" s="27"/>
      <c r="E43311" s="27"/>
      <c r="I43311" s="27"/>
      <c r="J43311" s="27"/>
    </row>
    <row r="43312" spans="2:10" x14ac:dyDescent="0.25">
      <c r="B43312" s="27"/>
      <c r="D43312" s="27"/>
      <c r="E43312" s="27"/>
      <c r="I43312" s="27"/>
      <c r="J43312" s="27"/>
    </row>
    <row r="43313" spans="2:10" x14ac:dyDescent="0.25">
      <c r="B43313" s="27"/>
      <c r="D43313" s="27"/>
      <c r="E43313" s="27"/>
      <c r="I43313" s="27"/>
      <c r="J43313" s="27"/>
    </row>
    <row r="43314" spans="2:10" x14ac:dyDescent="0.25">
      <c r="B43314" s="27"/>
      <c r="D43314" s="27"/>
      <c r="E43314" s="27"/>
      <c r="I43314" s="27"/>
      <c r="J43314" s="27"/>
    </row>
    <row r="43315" spans="2:10" x14ac:dyDescent="0.25">
      <c r="B43315" s="27"/>
      <c r="D43315" s="27"/>
      <c r="E43315" s="27"/>
      <c r="I43315" s="27"/>
      <c r="J43315" s="27"/>
    </row>
    <row r="43316" spans="2:10" x14ac:dyDescent="0.25">
      <c r="B43316" s="27"/>
      <c r="D43316" s="27"/>
      <c r="E43316" s="27"/>
      <c r="I43316" s="27"/>
      <c r="J43316" s="27"/>
    </row>
    <row r="43317" spans="2:10" x14ac:dyDescent="0.25">
      <c r="B43317" s="27"/>
      <c r="D43317" s="27"/>
      <c r="E43317" s="27"/>
      <c r="I43317" s="27"/>
      <c r="J43317" s="27"/>
    </row>
    <row r="43318" spans="2:10" x14ac:dyDescent="0.25">
      <c r="B43318" s="27"/>
      <c r="D43318" s="27"/>
      <c r="E43318" s="27"/>
      <c r="I43318" s="27"/>
      <c r="J43318" s="27"/>
    </row>
    <row r="43319" spans="2:10" x14ac:dyDescent="0.25">
      <c r="B43319" s="27"/>
      <c r="D43319" s="27"/>
      <c r="E43319" s="27"/>
      <c r="I43319" s="27"/>
      <c r="J43319" s="27"/>
    </row>
    <row r="43320" spans="2:10" x14ac:dyDescent="0.25">
      <c r="B43320" s="27"/>
      <c r="D43320" s="27"/>
      <c r="E43320" s="27"/>
      <c r="I43320" s="27"/>
      <c r="J43320" s="27"/>
    </row>
    <row r="43321" spans="2:10" x14ac:dyDescent="0.25">
      <c r="B43321" s="27"/>
      <c r="D43321" s="27"/>
      <c r="E43321" s="27"/>
      <c r="I43321" s="27"/>
      <c r="J43321" s="27"/>
    </row>
    <row r="43322" spans="2:10" x14ac:dyDescent="0.25">
      <c r="B43322" s="27"/>
      <c r="D43322" s="27"/>
      <c r="E43322" s="27"/>
      <c r="I43322" s="27"/>
      <c r="J43322" s="27"/>
    </row>
    <row r="43323" spans="2:10" x14ac:dyDescent="0.25">
      <c r="B43323" s="27"/>
      <c r="D43323" s="27"/>
      <c r="E43323" s="27"/>
      <c r="I43323" s="27"/>
      <c r="J43323" s="27"/>
    </row>
    <row r="43324" spans="2:10" x14ac:dyDescent="0.25">
      <c r="B43324" s="27"/>
      <c r="D43324" s="27"/>
      <c r="E43324" s="27"/>
      <c r="I43324" s="27"/>
      <c r="J43324" s="27"/>
    </row>
    <row r="43325" spans="2:10" x14ac:dyDescent="0.25">
      <c r="B43325" s="27"/>
      <c r="D43325" s="27"/>
      <c r="E43325" s="27"/>
      <c r="I43325" s="27"/>
      <c r="J43325" s="27"/>
    </row>
    <row r="43326" spans="2:10" x14ac:dyDescent="0.25">
      <c r="B43326" s="27"/>
      <c r="D43326" s="27"/>
      <c r="E43326" s="27"/>
      <c r="I43326" s="27"/>
      <c r="J43326" s="27"/>
    </row>
    <row r="43327" spans="2:10" x14ac:dyDescent="0.25">
      <c r="B43327" s="27"/>
      <c r="D43327" s="27"/>
      <c r="E43327" s="27"/>
      <c r="I43327" s="27"/>
      <c r="J43327" s="27"/>
    </row>
    <row r="43328" spans="2:10" x14ac:dyDescent="0.25">
      <c r="B43328" s="27"/>
      <c r="D43328" s="27"/>
      <c r="E43328" s="27"/>
      <c r="I43328" s="27"/>
      <c r="J43328" s="27"/>
    </row>
    <row r="43329" spans="2:10" x14ac:dyDescent="0.25">
      <c r="B43329" s="27"/>
      <c r="D43329" s="27"/>
      <c r="E43329" s="27"/>
      <c r="I43329" s="27"/>
      <c r="J43329" s="27"/>
    </row>
    <row r="43330" spans="2:10" x14ac:dyDescent="0.25">
      <c r="B43330" s="27"/>
      <c r="D43330" s="27"/>
      <c r="E43330" s="27"/>
      <c r="I43330" s="27"/>
      <c r="J43330" s="27"/>
    </row>
    <row r="43331" spans="2:10" x14ac:dyDescent="0.25">
      <c r="B43331" s="27"/>
      <c r="D43331" s="27"/>
      <c r="E43331" s="27"/>
      <c r="I43331" s="27"/>
      <c r="J43331" s="27"/>
    </row>
    <row r="43332" spans="2:10" x14ac:dyDescent="0.25">
      <c r="B43332" s="27"/>
      <c r="D43332" s="27"/>
      <c r="E43332" s="27"/>
      <c r="I43332" s="27"/>
      <c r="J43332" s="27"/>
    </row>
    <row r="43333" spans="2:10" x14ac:dyDescent="0.25">
      <c r="B43333" s="27"/>
      <c r="D43333" s="27"/>
      <c r="E43333" s="27"/>
      <c r="I43333" s="27"/>
      <c r="J43333" s="27"/>
    </row>
    <row r="43334" spans="2:10" x14ac:dyDescent="0.25">
      <c r="B43334" s="27"/>
      <c r="D43334" s="27"/>
      <c r="E43334" s="27"/>
      <c r="I43334" s="27"/>
      <c r="J43334" s="27"/>
    </row>
    <row r="43335" spans="2:10" x14ac:dyDescent="0.25">
      <c r="B43335" s="27"/>
      <c r="D43335" s="27"/>
      <c r="E43335" s="27"/>
      <c r="I43335" s="27"/>
      <c r="J43335" s="27"/>
    </row>
    <row r="43336" spans="2:10" x14ac:dyDescent="0.25">
      <c r="B43336" s="27"/>
      <c r="D43336" s="27"/>
      <c r="E43336" s="27"/>
      <c r="I43336" s="27"/>
      <c r="J43336" s="27"/>
    </row>
    <row r="43337" spans="2:10" x14ac:dyDescent="0.25">
      <c r="B43337" s="27"/>
      <c r="D43337" s="27"/>
      <c r="E43337" s="27"/>
      <c r="I43337" s="27"/>
      <c r="J43337" s="27"/>
    </row>
    <row r="43338" spans="2:10" x14ac:dyDescent="0.25">
      <c r="B43338" s="27"/>
      <c r="D43338" s="27"/>
      <c r="E43338" s="27"/>
      <c r="I43338" s="27"/>
      <c r="J43338" s="27"/>
    </row>
    <row r="43339" spans="2:10" x14ac:dyDescent="0.25">
      <c r="B43339" s="27"/>
      <c r="D43339" s="27"/>
      <c r="E43339" s="27"/>
      <c r="I43339" s="27"/>
      <c r="J43339" s="27"/>
    </row>
    <row r="43340" spans="2:10" x14ac:dyDescent="0.25">
      <c r="B43340" s="27"/>
      <c r="D43340" s="27"/>
      <c r="E43340" s="27"/>
      <c r="I43340" s="27"/>
      <c r="J43340" s="27"/>
    </row>
    <row r="43341" spans="2:10" x14ac:dyDescent="0.25">
      <c r="B43341" s="27"/>
      <c r="D43341" s="27"/>
      <c r="E43341" s="27"/>
      <c r="I43341" s="27"/>
      <c r="J43341" s="27"/>
    </row>
    <row r="43342" spans="2:10" x14ac:dyDescent="0.25">
      <c r="B43342" s="27"/>
      <c r="D43342" s="27"/>
      <c r="E43342" s="27"/>
      <c r="I43342" s="27"/>
      <c r="J43342" s="27"/>
    </row>
    <row r="43343" spans="2:10" x14ac:dyDescent="0.25">
      <c r="B43343" s="27"/>
      <c r="D43343" s="27"/>
      <c r="E43343" s="27"/>
      <c r="I43343" s="27"/>
      <c r="J43343" s="27"/>
    </row>
    <row r="43344" spans="2:10" x14ac:dyDescent="0.25">
      <c r="B43344" s="27"/>
      <c r="D43344" s="27"/>
      <c r="E43344" s="27"/>
      <c r="I43344" s="27"/>
      <c r="J43344" s="27"/>
    </row>
    <row r="43345" spans="2:10" x14ac:dyDescent="0.25">
      <c r="B43345" s="27"/>
      <c r="D43345" s="27"/>
      <c r="E43345" s="27"/>
      <c r="I43345" s="27"/>
      <c r="J43345" s="27"/>
    </row>
    <row r="43346" spans="2:10" x14ac:dyDescent="0.25">
      <c r="B43346" s="27"/>
      <c r="D43346" s="27"/>
      <c r="E43346" s="27"/>
      <c r="I43346" s="27"/>
      <c r="J43346" s="27"/>
    </row>
    <row r="43347" spans="2:10" x14ac:dyDescent="0.25">
      <c r="B43347" s="27"/>
      <c r="D43347" s="27"/>
      <c r="E43347" s="27"/>
      <c r="I43347" s="27"/>
      <c r="J43347" s="27"/>
    </row>
    <row r="43348" spans="2:10" x14ac:dyDescent="0.25">
      <c r="B43348" s="27"/>
      <c r="D43348" s="27"/>
      <c r="E43348" s="27"/>
      <c r="I43348" s="27"/>
      <c r="J43348" s="27"/>
    </row>
    <row r="43349" spans="2:10" x14ac:dyDescent="0.25">
      <c r="B43349" s="27"/>
      <c r="D43349" s="27"/>
      <c r="E43349" s="27"/>
      <c r="I43349" s="27"/>
      <c r="J43349" s="27"/>
    </row>
    <row r="43350" spans="2:10" x14ac:dyDescent="0.25">
      <c r="B43350" s="27"/>
      <c r="D43350" s="27"/>
      <c r="E43350" s="27"/>
      <c r="I43350" s="27"/>
      <c r="J43350" s="27"/>
    </row>
    <row r="43351" spans="2:10" x14ac:dyDescent="0.25">
      <c r="B43351" s="27"/>
      <c r="D43351" s="27"/>
      <c r="E43351" s="27"/>
      <c r="I43351" s="27"/>
      <c r="J43351" s="27"/>
    </row>
    <row r="43352" spans="2:10" x14ac:dyDescent="0.25">
      <c r="B43352" s="27"/>
      <c r="D43352" s="27"/>
      <c r="E43352" s="27"/>
      <c r="I43352" s="27"/>
      <c r="J43352" s="27"/>
    </row>
    <row r="43353" spans="2:10" x14ac:dyDescent="0.25">
      <c r="B43353" s="27"/>
      <c r="D43353" s="27"/>
      <c r="E43353" s="27"/>
      <c r="I43353" s="27"/>
      <c r="J43353" s="27"/>
    </row>
    <row r="43354" spans="2:10" x14ac:dyDescent="0.25">
      <c r="B43354" s="27"/>
      <c r="D43354" s="27"/>
      <c r="E43354" s="27"/>
      <c r="I43354" s="27"/>
      <c r="J43354" s="27"/>
    </row>
    <row r="43355" spans="2:10" x14ac:dyDescent="0.25">
      <c r="B43355" s="27"/>
      <c r="D43355" s="27"/>
      <c r="E43355" s="27"/>
      <c r="I43355" s="27"/>
      <c r="J43355" s="27"/>
    </row>
    <row r="43356" spans="2:10" x14ac:dyDescent="0.25">
      <c r="B43356" s="27"/>
      <c r="D43356" s="27"/>
      <c r="E43356" s="27"/>
      <c r="I43356" s="27"/>
      <c r="J43356" s="27"/>
    </row>
    <row r="43357" spans="2:10" x14ac:dyDescent="0.25">
      <c r="B43357" s="27"/>
      <c r="D43357" s="27"/>
      <c r="E43357" s="27"/>
      <c r="I43357" s="27"/>
      <c r="J43357" s="27"/>
    </row>
    <row r="43358" spans="2:10" x14ac:dyDescent="0.25">
      <c r="B43358" s="27"/>
      <c r="D43358" s="27"/>
      <c r="E43358" s="27"/>
      <c r="I43358" s="27"/>
      <c r="J43358" s="27"/>
    </row>
    <row r="43359" spans="2:10" x14ac:dyDescent="0.25">
      <c r="B43359" s="27"/>
      <c r="D43359" s="27"/>
      <c r="E43359" s="27"/>
      <c r="I43359" s="27"/>
      <c r="J43359" s="27"/>
    </row>
    <row r="43360" spans="2:10" x14ac:dyDescent="0.25">
      <c r="B43360" s="27"/>
      <c r="D43360" s="27"/>
      <c r="E43360" s="27"/>
      <c r="I43360" s="27"/>
      <c r="J43360" s="27"/>
    </row>
    <row r="43361" spans="2:10" x14ac:dyDescent="0.25">
      <c r="B43361" s="27"/>
      <c r="D43361" s="27"/>
      <c r="E43361" s="27"/>
      <c r="I43361" s="27"/>
      <c r="J43361" s="27"/>
    </row>
    <row r="43362" spans="2:10" x14ac:dyDescent="0.25">
      <c r="B43362" s="27"/>
      <c r="D43362" s="27"/>
      <c r="E43362" s="27"/>
      <c r="I43362" s="27"/>
      <c r="J43362" s="27"/>
    </row>
    <row r="43363" spans="2:10" x14ac:dyDescent="0.25">
      <c r="B43363" s="27"/>
      <c r="D43363" s="27"/>
      <c r="E43363" s="27"/>
      <c r="I43363" s="27"/>
      <c r="J43363" s="27"/>
    </row>
    <row r="43364" spans="2:10" x14ac:dyDescent="0.25">
      <c r="B43364" s="27"/>
      <c r="D43364" s="27"/>
      <c r="E43364" s="27"/>
      <c r="I43364" s="27"/>
      <c r="J43364" s="27"/>
    </row>
    <row r="43365" spans="2:10" x14ac:dyDescent="0.25">
      <c r="B43365" s="27"/>
      <c r="D43365" s="27"/>
      <c r="E43365" s="27"/>
      <c r="I43365" s="27"/>
      <c r="J43365" s="27"/>
    </row>
    <row r="43366" spans="2:10" x14ac:dyDescent="0.25">
      <c r="B43366" s="27"/>
      <c r="D43366" s="27"/>
      <c r="E43366" s="27"/>
      <c r="I43366" s="27"/>
      <c r="J43366" s="27"/>
    </row>
    <row r="43367" spans="2:10" x14ac:dyDescent="0.25">
      <c r="B43367" s="27"/>
      <c r="D43367" s="27"/>
      <c r="E43367" s="27"/>
      <c r="I43367" s="27"/>
      <c r="J43367" s="27"/>
    </row>
    <row r="43368" spans="2:10" x14ac:dyDescent="0.25">
      <c r="B43368" s="27"/>
      <c r="D43368" s="27"/>
      <c r="E43368" s="27"/>
      <c r="I43368" s="27"/>
      <c r="J43368" s="27"/>
    </row>
    <row r="43369" spans="2:10" x14ac:dyDescent="0.25">
      <c r="B43369" s="27"/>
      <c r="D43369" s="27"/>
      <c r="E43369" s="27"/>
      <c r="I43369" s="27"/>
      <c r="J43369" s="27"/>
    </row>
    <row r="43370" spans="2:10" x14ac:dyDescent="0.25">
      <c r="B43370" s="27"/>
      <c r="D43370" s="27"/>
      <c r="E43370" s="27"/>
      <c r="I43370" s="27"/>
      <c r="J43370" s="27"/>
    </row>
    <row r="43371" spans="2:10" x14ac:dyDescent="0.25">
      <c r="B43371" s="27"/>
      <c r="D43371" s="27"/>
      <c r="E43371" s="27"/>
      <c r="I43371" s="27"/>
      <c r="J43371" s="27"/>
    </row>
    <row r="43372" spans="2:10" x14ac:dyDescent="0.25">
      <c r="B43372" s="27"/>
      <c r="D43372" s="27"/>
      <c r="E43372" s="27"/>
      <c r="I43372" s="27"/>
      <c r="J43372" s="27"/>
    </row>
    <row r="43373" spans="2:10" x14ac:dyDescent="0.25">
      <c r="B43373" s="27"/>
      <c r="D43373" s="27"/>
      <c r="E43373" s="27"/>
      <c r="I43373" s="27"/>
      <c r="J43373" s="27"/>
    </row>
    <row r="43374" spans="2:10" x14ac:dyDescent="0.25">
      <c r="B43374" s="27"/>
      <c r="D43374" s="27"/>
      <c r="E43374" s="27"/>
      <c r="I43374" s="27"/>
      <c r="J43374" s="27"/>
    </row>
    <row r="43375" spans="2:10" x14ac:dyDescent="0.25">
      <c r="B43375" s="27"/>
      <c r="D43375" s="27"/>
      <c r="E43375" s="27"/>
      <c r="I43375" s="27"/>
      <c r="J43375" s="27"/>
    </row>
    <row r="43376" spans="2:10" x14ac:dyDescent="0.25">
      <c r="B43376" s="27"/>
      <c r="D43376" s="27"/>
      <c r="E43376" s="27"/>
      <c r="I43376" s="27"/>
      <c r="J43376" s="27"/>
    </row>
    <row r="43377" spans="2:10" x14ac:dyDescent="0.25">
      <c r="B43377" s="27"/>
      <c r="D43377" s="27"/>
      <c r="E43377" s="27"/>
      <c r="I43377" s="27"/>
      <c r="J43377" s="27"/>
    </row>
    <row r="43378" spans="2:10" x14ac:dyDescent="0.25">
      <c r="B43378" s="27"/>
      <c r="D43378" s="27"/>
      <c r="E43378" s="27"/>
      <c r="I43378" s="27"/>
      <c r="J43378" s="27"/>
    </row>
    <row r="43379" spans="2:10" x14ac:dyDescent="0.25">
      <c r="B43379" s="27"/>
      <c r="D43379" s="27"/>
      <c r="E43379" s="27"/>
      <c r="I43379" s="27"/>
      <c r="J43379" s="27"/>
    </row>
    <row r="43380" spans="2:10" x14ac:dyDescent="0.25">
      <c r="B43380" s="27"/>
      <c r="D43380" s="27"/>
      <c r="E43380" s="27"/>
      <c r="I43380" s="27"/>
      <c r="J43380" s="27"/>
    </row>
    <row r="43381" spans="2:10" x14ac:dyDescent="0.25">
      <c r="B43381" s="27"/>
      <c r="D43381" s="27"/>
      <c r="E43381" s="27"/>
      <c r="I43381" s="27"/>
      <c r="J43381" s="27"/>
    </row>
    <row r="43382" spans="2:10" x14ac:dyDescent="0.25">
      <c r="B43382" s="27"/>
      <c r="D43382" s="27"/>
      <c r="E43382" s="27"/>
      <c r="I43382" s="27"/>
      <c r="J43382" s="27"/>
    </row>
    <row r="43383" spans="2:10" x14ac:dyDescent="0.25">
      <c r="B43383" s="27"/>
      <c r="D43383" s="27"/>
      <c r="E43383" s="27"/>
      <c r="I43383" s="27"/>
      <c r="J43383" s="27"/>
    </row>
    <row r="43384" spans="2:10" x14ac:dyDescent="0.25">
      <c r="B43384" s="27"/>
      <c r="D43384" s="27"/>
      <c r="E43384" s="27"/>
      <c r="I43384" s="27"/>
      <c r="J43384" s="27"/>
    </row>
    <row r="43385" spans="2:10" x14ac:dyDescent="0.25">
      <c r="B43385" s="27"/>
      <c r="D43385" s="27"/>
      <c r="E43385" s="27"/>
      <c r="I43385" s="27"/>
      <c r="J43385" s="27"/>
    </row>
    <row r="43386" spans="2:10" x14ac:dyDescent="0.25">
      <c r="B43386" s="27"/>
      <c r="D43386" s="27"/>
      <c r="E43386" s="27"/>
      <c r="I43386" s="27"/>
      <c r="J43386" s="27"/>
    </row>
    <row r="43387" spans="2:10" x14ac:dyDescent="0.25">
      <c r="B43387" s="27"/>
      <c r="D43387" s="27"/>
      <c r="E43387" s="27"/>
      <c r="I43387" s="27"/>
      <c r="J43387" s="27"/>
    </row>
    <row r="43388" spans="2:10" x14ac:dyDescent="0.25">
      <c r="B43388" s="27"/>
      <c r="D43388" s="27"/>
      <c r="E43388" s="27"/>
      <c r="I43388" s="27"/>
      <c r="J43388" s="27"/>
    </row>
    <row r="43389" spans="2:10" x14ac:dyDescent="0.25">
      <c r="B43389" s="27"/>
      <c r="D43389" s="27"/>
      <c r="E43389" s="27"/>
      <c r="I43389" s="27"/>
      <c r="J43389" s="27"/>
    </row>
    <row r="43390" spans="2:10" x14ac:dyDescent="0.25">
      <c r="B43390" s="27"/>
      <c r="D43390" s="27"/>
      <c r="E43390" s="27"/>
      <c r="I43390" s="27"/>
      <c r="J43390" s="27"/>
    </row>
    <row r="43391" spans="2:10" x14ac:dyDescent="0.25">
      <c r="B43391" s="27"/>
      <c r="D43391" s="27"/>
      <c r="E43391" s="27"/>
      <c r="I43391" s="27"/>
      <c r="J43391" s="27"/>
    </row>
    <row r="43392" spans="2:10" x14ac:dyDescent="0.25">
      <c r="B43392" s="27"/>
      <c r="D43392" s="27"/>
      <c r="E43392" s="27"/>
      <c r="I43392" s="27"/>
      <c r="J43392" s="27"/>
    </row>
    <row r="43393" spans="2:10" x14ac:dyDescent="0.25">
      <c r="B43393" s="27"/>
      <c r="D43393" s="27"/>
      <c r="E43393" s="27"/>
      <c r="I43393" s="27"/>
      <c r="J43393" s="27"/>
    </row>
    <row r="43394" spans="2:10" x14ac:dyDescent="0.25">
      <c r="B43394" s="27"/>
      <c r="D43394" s="27"/>
      <c r="E43394" s="27"/>
      <c r="I43394" s="27"/>
      <c r="J43394" s="27"/>
    </row>
    <row r="43395" spans="2:10" x14ac:dyDescent="0.25">
      <c r="B43395" s="27"/>
      <c r="D43395" s="27"/>
      <c r="E43395" s="27"/>
      <c r="I43395" s="27"/>
      <c r="J43395" s="27"/>
    </row>
    <row r="43396" spans="2:10" x14ac:dyDescent="0.25">
      <c r="B43396" s="27"/>
      <c r="D43396" s="27"/>
      <c r="E43396" s="27"/>
      <c r="I43396" s="27"/>
      <c r="J43396" s="27"/>
    </row>
    <row r="43397" spans="2:10" x14ac:dyDescent="0.25">
      <c r="B43397" s="27"/>
      <c r="D43397" s="27"/>
      <c r="E43397" s="27"/>
      <c r="I43397" s="27"/>
      <c r="J43397" s="27"/>
    </row>
    <row r="43398" spans="2:10" x14ac:dyDescent="0.25">
      <c r="B43398" s="27"/>
      <c r="D43398" s="27"/>
      <c r="E43398" s="27"/>
      <c r="I43398" s="27"/>
      <c r="J43398" s="27"/>
    </row>
    <row r="43399" spans="2:10" x14ac:dyDescent="0.25">
      <c r="B43399" s="27"/>
      <c r="D43399" s="27"/>
      <c r="E43399" s="27"/>
      <c r="I43399" s="27"/>
      <c r="J43399" s="27"/>
    </row>
    <row r="43400" spans="2:10" x14ac:dyDescent="0.25">
      <c r="B43400" s="27"/>
      <c r="D43400" s="27"/>
      <c r="E43400" s="27"/>
      <c r="I43400" s="27"/>
      <c r="J43400" s="27"/>
    </row>
    <row r="43401" spans="2:10" x14ac:dyDescent="0.25">
      <c r="B43401" s="27"/>
      <c r="D43401" s="27"/>
      <c r="E43401" s="27"/>
      <c r="I43401" s="27"/>
      <c r="J43401" s="27"/>
    </row>
    <row r="43402" spans="2:10" x14ac:dyDescent="0.25">
      <c r="B43402" s="27"/>
      <c r="D43402" s="27"/>
      <c r="E43402" s="27"/>
      <c r="I43402" s="27"/>
      <c r="J43402" s="27"/>
    </row>
    <row r="43403" spans="2:10" x14ac:dyDescent="0.25">
      <c r="B43403" s="27"/>
      <c r="D43403" s="27"/>
      <c r="E43403" s="27"/>
      <c r="I43403" s="27"/>
      <c r="J43403" s="27"/>
    </row>
    <row r="43404" spans="2:10" x14ac:dyDescent="0.25">
      <c r="B43404" s="27"/>
      <c r="D43404" s="27"/>
      <c r="E43404" s="27"/>
      <c r="I43404" s="27"/>
      <c r="J43404" s="27"/>
    </row>
    <row r="43405" spans="2:10" x14ac:dyDescent="0.25">
      <c r="B43405" s="27"/>
      <c r="D43405" s="27"/>
      <c r="E43405" s="27"/>
      <c r="I43405" s="27"/>
      <c r="J43405" s="27"/>
    </row>
    <row r="43406" spans="2:10" x14ac:dyDescent="0.25">
      <c r="B43406" s="27"/>
      <c r="D43406" s="27"/>
      <c r="E43406" s="27"/>
      <c r="I43406" s="27"/>
      <c r="J43406" s="27"/>
    </row>
    <row r="43407" spans="2:10" x14ac:dyDescent="0.25">
      <c r="B43407" s="27"/>
      <c r="D43407" s="27"/>
      <c r="E43407" s="27"/>
      <c r="I43407" s="27"/>
      <c r="J43407" s="27"/>
    </row>
    <row r="43408" spans="2:10" x14ac:dyDescent="0.25">
      <c r="B43408" s="27"/>
      <c r="D43408" s="27"/>
      <c r="E43408" s="27"/>
      <c r="I43408" s="27"/>
      <c r="J43408" s="27"/>
    </row>
    <row r="43409" spans="2:10" x14ac:dyDescent="0.25">
      <c r="B43409" s="27"/>
      <c r="D43409" s="27"/>
      <c r="E43409" s="27"/>
      <c r="I43409" s="27"/>
      <c r="J43409" s="27"/>
    </row>
    <row r="43410" spans="2:10" x14ac:dyDescent="0.25">
      <c r="B43410" s="27"/>
      <c r="D43410" s="27"/>
      <c r="E43410" s="27"/>
      <c r="I43410" s="27"/>
      <c r="J43410" s="27"/>
    </row>
    <row r="43411" spans="2:10" x14ac:dyDescent="0.25">
      <c r="B43411" s="27"/>
      <c r="D43411" s="27"/>
      <c r="E43411" s="27"/>
      <c r="I43411" s="27"/>
      <c r="J43411" s="27"/>
    </row>
    <row r="43412" spans="2:10" x14ac:dyDescent="0.25">
      <c r="B43412" s="27"/>
      <c r="D43412" s="27"/>
      <c r="E43412" s="27"/>
      <c r="I43412" s="27"/>
      <c r="J43412" s="27"/>
    </row>
    <row r="43413" spans="2:10" x14ac:dyDescent="0.25">
      <c r="B43413" s="27"/>
      <c r="D43413" s="27"/>
      <c r="E43413" s="27"/>
      <c r="I43413" s="27"/>
      <c r="J43413" s="27"/>
    </row>
    <row r="43414" spans="2:10" x14ac:dyDescent="0.25">
      <c r="B43414" s="27"/>
      <c r="D43414" s="27"/>
      <c r="E43414" s="27"/>
      <c r="I43414" s="27"/>
      <c r="J43414" s="27"/>
    </row>
    <row r="43415" spans="2:10" x14ac:dyDescent="0.25">
      <c r="B43415" s="27"/>
      <c r="D43415" s="27"/>
      <c r="E43415" s="27"/>
      <c r="I43415" s="27"/>
      <c r="J43415" s="27"/>
    </row>
    <row r="43416" spans="2:10" x14ac:dyDescent="0.25">
      <c r="B43416" s="27"/>
      <c r="D43416" s="27"/>
      <c r="E43416" s="27"/>
      <c r="I43416" s="27"/>
      <c r="J43416" s="27"/>
    </row>
    <row r="43417" spans="2:10" x14ac:dyDescent="0.25">
      <c r="B43417" s="27"/>
      <c r="D43417" s="27"/>
      <c r="E43417" s="27"/>
      <c r="I43417" s="27"/>
      <c r="J43417" s="27"/>
    </row>
    <row r="43418" spans="2:10" x14ac:dyDescent="0.25">
      <c r="B43418" s="27"/>
      <c r="D43418" s="27"/>
      <c r="E43418" s="27"/>
      <c r="I43418" s="27"/>
      <c r="J43418" s="27"/>
    </row>
    <row r="43419" spans="2:10" x14ac:dyDescent="0.25">
      <c r="B43419" s="27"/>
      <c r="D43419" s="27"/>
      <c r="E43419" s="27"/>
      <c r="I43419" s="27"/>
      <c r="J43419" s="27"/>
    </row>
    <row r="43420" spans="2:10" x14ac:dyDescent="0.25">
      <c r="B43420" s="27"/>
      <c r="D43420" s="27"/>
      <c r="E43420" s="27"/>
      <c r="I43420" s="27"/>
      <c r="J43420" s="27"/>
    </row>
    <row r="43421" spans="2:10" x14ac:dyDescent="0.25">
      <c r="B43421" s="27"/>
      <c r="D43421" s="27"/>
      <c r="E43421" s="27"/>
      <c r="I43421" s="27"/>
      <c r="J43421" s="27"/>
    </row>
    <row r="43422" spans="2:10" x14ac:dyDescent="0.25">
      <c r="B43422" s="27"/>
      <c r="D43422" s="27"/>
      <c r="E43422" s="27"/>
      <c r="I43422" s="27"/>
      <c r="J43422" s="27"/>
    </row>
    <row r="43423" spans="2:10" x14ac:dyDescent="0.25">
      <c r="B43423" s="27"/>
      <c r="D43423" s="27"/>
      <c r="E43423" s="27"/>
      <c r="I43423" s="27"/>
      <c r="J43423" s="27"/>
    </row>
    <row r="43424" spans="2:10" x14ac:dyDescent="0.25">
      <c r="B43424" s="27"/>
      <c r="D43424" s="27"/>
      <c r="E43424" s="27"/>
      <c r="I43424" s="27"/>
      <c r="J43424" s="27"/>
    </row>
    <row r="43425" spans="2:10" x14ac:dyDescent="0.25">
      <c r="B43425" s="27"/>
      <c r="D43425" s="27"/>
      <c r="E43425" s="27"/>
      <c r="I43425" s="27"/>
      <c r="J43425" s="27"/>
    </row>
    <row r="43426" spans="2:10" x14ac:dyDescent="0.25">
      <c r="B43426" s="27"/>
      <c r="D43426" s="27"/>
      <c r="E43426" s="27"/>
      <c r="I43426" s="27"/>
      <c r="J43426" s="27"/>
    </row>
    <row r="43427" spans="2:10" x14ac:dyDescent="0.25">
      <c r="B43427" s="27"/>
      <c r="D43427" s="27"/>
      <c r="E43427" s="27"/>
      <c r="I43427" s="27"/>
      <c r="J43427" s="27"/>
    </row>
    <row r="43428" spans="2:10" x14ac:dyDescent="0.25">
      <c r="B43428" s="27"/>
      <c r="D43428" s="27"/>
      <c r="E43428" s="27"/>
      <c r="I43428" s="27"/>
      <c r="J43428" s="27"/>
    </row>
    <row r="43429" spans="2:10" x14ac:dyDescent="0.25">
      <c r="B43429" s="27"/>
      <c r="D43429" s="27"/>
      <c r="E43429" s="27"/>
      <c r="I43429" s="27"/>
      <c r="J43429" s="27"/>
    </row>
    <row r="43430" spans="2:10" x14ac:dyDescent="0.25">
      <c r="B43430" s="27"/>
      <c r="D43430" s="27"/>
      <c r="E43430" s="27"/>
      <c r="I43430" s="27"/>
      <c r="J43430" s="27"/>
    </row>
    <row r="43431" spans="2:10" x14ac:dyDescent="0.25">
      <c r="B43431" s="27"/>
      <c r="D43431" s="27"/>
      <c r="E43431" s="27"/>
      <c r="I43431" s="27"/>
      <c r="J43431" s="27"/>
    </row>
    <row r="43432" spans="2:10" x14ac:dyDescent="0.25">
      <c r="B43432" s="27"/>
      <c r="D43432" s="27"/>
      <c r="E43432" s="27"/>
      <c r="I43432" s="27"/>
      <c r="J43432" s="27"/>
    </row>
    <row r="43433" spans="2:10" x14ac:dyDescent="0.25">
      <c r="B43433" s="27"/>
      <c r="D43433" s="27"/>
      <c r="E43433" s="27"/>
      <c r="I43433" s="27"/>
      <c r="J43433" s="27"/>
    </row>
    <row r="43434" spans="2:10" x14ac:dyDescent="0.25">
      <c r="B43434" s="27"/>
      <c r="D43434" s="27"/>
      <c r="E43434" s="27"/>
      <c r="I43434" s="27"/>
      <c r="J43434" s="27"/>
    </row>
    <row r="43435" spans="2:10" x14ac:dyDescent="0.25">
      <c r="B43435" s="27"/>
      <c r="D43435" s="27"/>
      <c r="E43435" s="27"/>
      <c r="I43435" s="27"/>
      <c r="J43435" s="27"/>
    </row>
    <row r="43436" spans="2:10" x14ac:dyDescent="0.25">
      <c r="B43436" s="27"/>
      <c r="D43436" s="27"/>
      <c r="E43436" s="27"/>
      <c r="I43436" s="27"/>
      <c r="J43436" s="27"/>
    </row>
    <row r="43437" spans="2:10" x14ac:dyDescent="0.25">
      <c r="B43437" s="27"/>
      <c r="D43437" s="27"/>
      <c r="E43437" s="27"/>
      <c r="I43437" s="27"/>
      <c r="J43437" s="27"/>
    </row>
    <row r="43438" spans="2:10" x14ac:dyDescent="0.25">
      <c r="B43438" s="27"/>
      <c r="D43438" s="27"/>
      <c r="E43438" s="27"/>
      <c r="I43438" s="27"/>
      <c r="J43438" s="27"/>
    </row>
    <row r="43439" spans="2:10" x14ac:dyDescent="0.25">
      <c r="B43439" s="27"/>
      <c r="D43439" s="27"/>
      <c r="E43439" s="27"/>
      <c r="I43439" s="27"/>
      <c r="J43439" s="27"/>
    </row>
    <row r="43440" spans="2:10" x14ac:dyDescent="0.25">
      <c r="B43440" s="27"/>
      <c r="D43440" s="27"/>
      <c r="E43440" s="27"/>
      <c r="I43440" s="27"/>
      <c r="J43440" s="27"/>
    </row>
    <row r="43441" spans="2:10" x14ac:dyDescent="0.25">
      <c r="B43441" s="27"/>
      <c r="D43441" s="27"/>
      <c r="E43441" s="27"/>
      <c r="I43441" s="27"/>
      <c r="J43441" s="27"/>
    </row>
    <row r="43442" spans="2:10" x14ac:dyDescent="0.25">
      <c r="B43442" s="27"/>
      <c r="D43442" s="27"/>
      <c r="E43442" s="27"/>
      <c r="I43442" s="27"/>
      <c r="J43442" s="27"/>
    </row>
    <row r="43443" spans="2:10" x14ac:dyDescent="0.25">
      <c r="B43443" s="27"/>
      <c r="D43443" s="27"/>
      <c r="E43443" s="27"/>
      <c r="I43443" s="27"/>
      <c r="J43443" s="27"/>
    </row>
    <row r="43444" spans="2:10" x14ac:dyDescent="0.25">
      <c r="B43444" s="27"/>
      <c r="D43444" s="27"/>
      <c r="E43444" s="27"/>
      <c r="I43444" s="27"/>
      <c r="J43444" s="27"/>
    </row>
    <row r="43445" spans="2:10" x14ac:dyDescent="0.25">
      <c r="B43445" s="27"/>
      <c r="D43445" s="27"/>
      <c r="E43445" s="27"/>
      <c r="I43445" s="27"/>
      <c r="J43445" s="27"/>
    </row>
    <row r="43446" spans="2:10" x14ac:dyDescent="0.25">
      <c r="B43446" s="27"/>
      <c r="D43446" s="27"/>
      <c r="E43446" s="27"/>
      <c r="I43446" s="27"/>
      <c r="J43446" s="27"/>
    </row>
    <row r="43447" spans="2:10" x14ac:dyDescent="0.25">
      <c r="B43447" s="27"/>
      <c r="D43447" s="27"/>
      <c r="E43447" s="27"/>
      <c r="I43447" s="27"/>
      <c r="J43447" s="27"/>
    </row>
    <row r="43448" spans="2:10" x14ac:dyDescent="0.25">
      <c r="B43448" s="27"/>
      <c r="D43448" s="27"/>
      <c r="E43448" s="27"/>
      <c r="I43448" s="27"/>
      <c r="J43448" s="27"/>
    </row>
    <row r="43449" spans="2:10" x14ac:dyDescent="0.25">
      <c r="B43449" s="27"/>
      <c r="D43449" s="27"/>
      <c r="E43449" s="27"/>
      <c r="I43449" s="27"/>
      <c r="J43449" s="27"/>
    </row>
    <row r="43450" spans="2:10" x14ac:dyDescent="0.25">
      <c r="B43450" s="27"/>
      <c r="D43450" s="27"/>
      <c r="E43450" s="27"/>
      <c r="I43450" s="27"/>
      <c r="J43450" s="27"/>
    </row>
    <row r="43451" spans="2:10" x14ac:dyDescent="0.25">
      <c r="B43451" s="27"/>
      <c r="D43451" s="27"/>
      <c r="E43451" s="27"/>
      <c r="I43451" s="27"/>
      <c r="J43451" s="27"/>
    </row>
    <row r="43452" spans="2:10" x14ac:dyDescent="0.25">
      <c r="B43452" s="27"/>
      <c r="D43452" s="27"/>
      <c r="E43452" s="27"/>
      <c r="I43452" s="27"/>
      <c r="J43452" s="27"/>
    </row>
    <row r="43453" spans="2:10" x14ac:dyDescent="0.25">
      <c r="B43453" s="27"/>
      <c r="D43453" s="27"/>
      <c r="E43453" s="27"/>
      <c r="I43453" s="27"/>
      <c r="J43453" s="27"/>
    </row>
    <row r="43454" spans="2:10" x14ac:dyDescent="0.25">
      <c r="B43454" s="27"/>
      <c r="D43454" s="27"/>
      <c r="E43454" s="27"/>
      <c r="I43454" s="27"/>
      <c r="J43454" s="27"/>
    </row>
    <row r="43455" spans="2:10" x14ac:dyDescent="0.25">
      <c r="B43455" s="27"/>
      <c r="D43455" s="27"/>
      <c r="E43455" s="27"/>
      <c r="I43455" s="27"/>
      <c r="J43455" s="27"/>
    </row>
    <row r="43456" spans="2:10" x14ac:dyDescent="0.25">
      <c r="B43456" s="27"/>
      <c r="D43456" s="27"/>
      <c r="E43456" s="27"/>
      <c r="I43456" s="27"/>
      <c r="J43456" s="27"/>
    </row>
    <row r="43457" spans="2:10" x14ac:dyDescent="0.25">
      <c r="B43457" s="27"/>
      <c r="D43457" s="27"/>
      <c r="E43457" s="27"/>
      <c r="I43457" s="27"/>
      <c r="J43457" s="27"/>
    </row>
    <row r="43458" spans="2:10" x14ac:dyDescent="0.25">
      <c r="B43458" s="27"/>
      <c r="D43458" s="27"/>
      <c r="E43458" s="27"/>
      <c r="I43458" s="27"/>
      <c r="J43458" s="27"/>
    </row>
    <row r="43459" spans="2:10" x14ac:dyDescent="0.25">
      <c r="B43459" s="27"/>
      <c r="D43459" s="27"/>
      <c r="E43459" s="27"/>
      <c r="I43459" s="27"/>
      <c r="J43459" s="27"/>
    </row>
    <row r="43460" spans="2:10" x14ac:dyDescent="0.25">
      <c r="B43460" s="27"/>
      <c r="D43460" s="27"/>
      <c r="E43460" s="27"/>
      <c r="I43460" s="27"/>
      <c r="J43460" s="27"/>
    </row>
    <row r="43461" spans="2:10" x14ac:dyDescent="0.25">
      <c r="B43461" s="27"/>
      <c r="D43461" s="27"/>
      <c r="E43461" s="27"/>
      <c r="I43461" s="27"/>
      <c r="J43461" s="27"/>
    </row>
    <row r="43462" spans="2:10" x14ac:dyDescent="0.25">
      <c r="B43462" s="27"/>
      <c r="D43462" s="27"/>
      <c r="E43462" s="27"/>
      <c r="I43462" s="27"/>
      <c r="J43462" s="27"/>
    </row>
    <row r="43463" spans="2:10" x14ac:dyDescent="0.25">
      <c r="B43463" s="27"/>
      <c r="D43463" s="27"/>
      <c r="E43463" s="27"/>
      <c r="I43463" s="27"/>
      <c r="J43463" s="27"/>
    </row>
    <row r="43464" spans="2:10" x14ac:dyDescent="0.25">
      <c r="B43464" s="27"/>
      <c r="D43464" s="27"/>
      <c r="E43464" s="27"/>
      <c r="I43464" s="27"/>
      <c r="J43464" s="27"/>
    </row>
    <row r="43465" spans="2:10" x14ac:dyDescent="0.25">
      <c r="B43465" s="27"/>
      <c r="D43465" s="27"/>
      <c r="E43465" s="27"/>
      <c r="I43465" s="27"/>
      <c r="J43465" s="27"/>
    </row>
    <row r="43466" spans="2:10" x14ac:dyDescent="0.25">
      <c r="B43466" s="27"/>
      <c r="D43466" s="27"/>
      <c r="E43466" s="27"/>
      <c r="I43466" s="27"/>
      <c r="J43466" s="27"/>
    </row>
    <row r="43467" spans="2:10" x14ac:dyDescent="0.25">
      <c r="B43467" s="27"/>
      <c r="D43467" s="27"/>
      <c r="E43467" s="27"/>
      <c r="I43467" s="27"/>
      <c r="J43467" s="27"/>
    </row>
    <row r="43468" spans="2:10" x14ac:dyDescent="0.25">
      <c r="B43468" s="27"/>
      <c r="D43468" s="27"/>
      <c r="E43468" s="27"/>
      <c r="I43468" s="27"/>
      <c r="J43468" s="27"/>
    </row>
    <row r="43469" spans="2:10" x14ac:dyDescent="0.25">
      <c r="B43469" s="27"/>
      <c r="D43469" s="27"/>
      <c r="E43469" s="27"/>
      <c r="I43469" s="27"/>
      <c r="J43469" s="27"/>
    </row>
    <row r="43470" spans="2:10" x14ac:dyDescent="0.25">
      <c r="B43470" s="27"/>
      <c r="D43470" s="27"/>
      <c r="E43470" s="27"/>
      <c r="I43470" s="27"/>
      <c r="J43470" s="27"/>
    </row>
    <row r="43471" spans="2:10" x14ac:dyDescent="0.25">
      <c r="B43471" s="27"/>
      <c r="D43471" s="27"/>
      <c r="E43471" s="27"/>
      <c r="I43471" s="27"/>
      <c r="J43471" s="27"/>
    </row>
    <row r="43472" spans="2:10" x14ac:dyDescent="0.25">
      <c r="B43472" s="27"/>
      <c r="D43472" s="27"/>
      <c r="E43472" s="27"/>
      <c r="I43472" s="27"/>
      <c r="J43472" s="27"/>
    </row>
    <row r="43473" spans="2:10" x14ac:dyDescent="0.25">
      <c r="B43473" s="27"/>
      <c r="D43473" s="27"/>
      <c r="E43473" s="27"/>
      <c r="I43473" s="27"/>
      <c r="J43473" s="27"/>
    </row>
    <row r="43474" spans="2:10" x14ac:dyDescent="0.25">
      <c r="B43474" s="27"/>
      <c r="D43474" s="27"/>
      <c r="E43474" s="27"/>
      <c r="I43474" s="27"/>
      <c r="J43474" s="27"/>
    </row>
    <row r="43475" spans="2:10" x14ac:dyDescent="0.25">
      <c r="B43475" s="27"/>
      <c r="D43475" s="27"/>
      <c r="E43475" s="27"/>
      <c r="I43475" s="27"/>
      <c r="J43475" s="27"/>
    </row>
    <row r="43476" spans="2:10" x14ac:dyDescent="0.25">
      <c r="B43476" s="27"/>
      <c r="D43476" s="27"/>
      <c r="E43476" s="27"/>
      <c r="I43476" s="27"/>
      <c r="J43476" s="27"/>
    </row>
    <row r="43477" spans="2:10" x14ac:dyDescent="0.25">
      <c r="B43477" s="27"/>
      <c r="D43477" s="27"/>
      <c r="E43477" s="27"/>
      <c r="I43477" s="27"/>
      <c r="J43477" s="27"/>
    </row>
    <row r="43478" spans="2:10" x14ac:dyDescent="0.25">
      <c r="B43478" s="27"/>
      <c r="D43478" s="27"/>
      <c r="E43478" s="27"/>
      <c r="I43478" s="27"/>
      <c r="J43478" s="27"/>
    </row>
    <row r="43479" spans="2:10" x14ac:dyDescent="0.25">
      <c r="B43479" s="27"/>
      <c r="D43479" s="27"/>
      <c r="E43479" s="27"/>
      <c r="I43479" s="27"/>
      <c r="J43479" s="27"/>
    </row>
    <row r="43480" spans="2:10" x14ac:dyDescent="0.25">
      <c r="B43480" s="27"/>
      <c r="D43480" s="27"/>
      <c r="E43480" s="27"/>
      <c r="I43480" s="27"/>
      <c r="J43480" s="27"/>
    </row>
    <row r="43481" spans="2:10" x14ac:dyDescent="0.25">
      <c r="B43481" s="27"/>
      <c r="D43481" s="27"/>
      <c r="E43481" s="27"/>
      <c r="I43481" s="27"/>
      <c r="J43481" s="27"/>
    </row>
    <row r="43482" spans="2:10" x14ac:dyDescent="0.25">
      <c r="B43482" s="27"/>
      <c r="D43482" s="27"/>
      <c r="E43482" s="27"/>
      <c r="I43482" s="27"/>
      <c r="J43482" s="27"/>
    </row>
    <row r="43483" spans="2:10" x14ac:dyDescent="0.25">
      <c r="B43483" s="27"/>
      <c r="D43483" s="27"/>
      <c r="E43483" s="27"/>
      <c r="I43483" s="27"/>
      <c r="J43483" s="27"/>
    </row>
    <row r="43484" spans="2:10" x14ac:dyDescent="0.25">
      <c r="B43484" s="27"/>
      <c r="D43484" s="27"/>
      <c r="E43484" s="27"/>
      <c r="I43484" s="27"/>
      <c r="J43484" s="27"/>
    </row>
    <row r="43485" spans="2:10" x14ac:dyDescent="0.25">
      <c r="B43485" s="27"/>
      <c r="D43485" s="27"/>
      <c r="E43485" s="27"/>
      <c r="I43485" s="27"/>
      <c r="J43485" s="27"/>
    </row>
    <row r="43486" spans="2:10" x14ac:dyDescent="0.25">
      <c r="B43486" s="27"/>
      <c r="D43486" s="27"/>
      <c r="E43486" s="27"/>
      <c r="I43486" s="27"/>
      <c r="J43486" s="27"/>
    </row>
    <row r="43487" spans="2:10" x14ac:dyDescent="0.25">
      <c r="B43487" s="27"/>
      <c r="D43487" s="27"/>
      <c r="E43487" s="27"/>
      <c r="I43487" s="27"/>
      <c r="J43487" s="27"/>
    </row>
    <row r="43488" spans="2:10" x14ac:dyDescent="0.25">
      <c r="B43488" s="27"/>
      <c r="D43488" s="27"/>
      <c r="E43488" s="27"/>
      <c r="I43488" s="27"/>
      <c r="J43488" s="27"/>
    </row>
    <row r="43489" spans="2:10" x14ac:dyDescent="0.25">
      <c r="B43489" s="27"/>
      <c r="D43489" s="27"/>
      <c r="E43489" s="27"/>
      <c r="I43489" s="27"/>
      <c r="J43489" s="27"/>
    </row>
    <row r="43490" spans="2:10" x14ac:dyDescent="0.25">
      <c r="B43490" s="27"/>
      <c r="D43490" s="27"/>
      <c r="E43490" s="27"/>
      <c r="I43490" s="27"/>
      <c r="J43490" s="27"/>
    </row>
    <row r="43491" spans="2:10" x14ac:dyDescent="0.25">
      <c r="B43491" s="27"/>
      <c r="D43491" s="27"/>
      <c r="E43491" s="27"/>
      <c r="I43491" s="27"/>
      <c r="J43491" s="27"/>
    </row>
    <row r="43492" spans="2:10" x14ac:dyDescent="0.25">
      <c r="B43492" s="27"/>
      <c r="D43492" s="27"/>
      <c r="E43492" s="27"/>
      <c r="I43492" s="27"/>
      <c r="J43492" s="27"/>
    </row>
    <row r="43493" spans="2:10" x14ac:dyDescent="0.25">
      <c r="B43493" s="27"/>
      <c r="D43493" s="27"/>
      <c r="E43493" s="27"/>
      <c r="I43493" s="27"/>
      <c r="J43493" s="27"/>
    </row>
    <row r="43494" spans="2:10" x14ac:dyDescent="0.25">
      <c r="B43494" s="27"/>
      <c r="D43494" s="27"/>
      <c r="E43494" s="27"/>
      <c r="I43494" s="27"/>
      <c r="J43494" s="27"/>
    </row>
    <row r="43495" spans="2:10" x14ac:dyDescent="0.25">
      <c r="B43495" s="27"/>
      <c r="D43495" s="27"/>
      <c r="E43495" s="27"/>
      <c r="I43495" s="27"/>
      <c r="J43495" s="27"/>
    </row>
    <row r="43496" spans="2:10" x14ac:dyDescent="0.25">
      <c r="B43496" s="27"/>
      <c r="D43496" s="27"/>
      <c r="E43496" s="27"/>
      <c r="I43496" s="27"/>
      <c r="J43496" s="27"/>
    </row>
    <row r="43497" spans="2:10" x14ac:dyDescent="0.25">
      <c r="B43497" s="27"/>
      <c r="D43497" s="27"/>
      <c r="E43497" s="27"/>
      <c r="I43497" s="27"/>
      <c r="J43497" s="27"/>
    </row>
    <row r="43498" spans="2:10" x14ac:dyDescent="0.25">
      <c r="B43498" s="27"/>
      <c r="D43498" s="27"/>
      <c r="E43498" s="27"/>
      <c r="I43498" s="27"/>
      <c r="J43498" s="27"/>
    </row>
    <row r="43499" spans="2:10" x14ac:dyDescent="0.25">
      <c r="B43499" s="27"/>
      <c r="D43499" s="27"/>
      <c r="E43499" s="27"/>
      <c r="I43499" s="27"/>
      <c r="J43499" s="27"/>
    </row>
    <row r="43500" spans="2:10" x14ac:dyDescent="0.25">
      <c r="B43500" s="27"/>
      <c r="D43500" s="27"/>
      <c r="E43500" s="27"/>
      <c r="I43500" s="27"/>
      <c r="J43500" s="27"/>
    </row>
    <row r="43501" spans="2:10" x14ac:dyDescent="0.25">
      <c r="B43501" s="27"/>
      <c r="D43501" s="27"/>
      <c r="E43501" s="27"/>
      <c r="I43501" s="27"/>
      <c r="J43501" s="27"/>
    </row>
    <row r="43502" spans="2:10" x14ac:dyDescent="0.25">
      <c r="B43502" s="27"/>
      <c r="D43502" s="27"/>
      <c r="E43502" s="27"/>
      <c r="I43502" s="27"/>
      <c r="J43502" s="27"/>
    </row>
    <row r="43503" spans="2:10" x14ac:dyDescent="0.25">
      <c r="B43503" s="27"/>
      <c r="D43503" s="27"/>
      <c r="E43503" s="27"/>
      <c r="I43503" s="27"/>
      <c r="J43503" s="27"/>
    </row>
    <row r="43504" spans="2:10" x14ac:dyDescent="0.25">
      <c r="B43504" s="27"/>
      <c r="D43504" s="27"/>
      <c r="E43504" s="27"/>
      <c r="I43504" s="27"/>
      <c r="J43504" s="27"/>
    </row>
    <row r="43505" spans="2:10" x14ac:dyDescent="0.25">
      <c r="B43505" s="27"/>
      <c r="D43505" s="27"/>
      <c r="E43505" s="27"/>
      <c r="I43505" s="27"/>
      <c r="J43505" s="27"/>
    </row>
    <row r="43506" spans="2:10" x14ac:dyDescent="0.25">
      <c r="B43506" s="27"/>
      <c r="D43506" s="27"/>
      <c r="E43506" s="27"/>
      <c r="I43506" s="27"/>
      <c r="J43506" s="27"/>
    </row>
    <row r="43507" spans="2:10" x14ac:dyDescent="0.25">
      <c r="B43507" s="27"/>
      <c r="D43507" s="27"/>
      <c r="E43507" s="27"/>
      <c r="I43507" s="27"/>
      <c r="J43507" s="27"/>
    </row>
    <row r="43508" spans="2:10" x14ac:dyDescent="0.25">
      <c r="B43508" s="27"/>
      <c r="D43508" s="27"/>
      <c r="E43508" s="27"/>
      <c r="I43508" s="27"/>
      <c r="J43508" s="27"/>
    </row>
    <row r="43509" spans="2:10" x14ac:dyDescent="0.25">
      <c r="B43509" s="27"/>
      <c r="D43509" s="27"/>
      <c r="E43509" s="27"/>
      <c r="I43509" s="27"/>
      <c r="J43509" s="27"/>
    </row>
    <row r="43510" spans="2:10" x14ac:dyDescent="0.25">
      <c r="B43510" s="27"/>
      <c r="D43510" s="27"/>
      <c r="E43510" s="27"/>
      <c r="I43510" s="27"/>
      <c r="J43510" s="27"/>
    </row>
    <row r="43511" spans="2:10" x14ac:dyDescent="0.25">
      <c r="B43511" s="27"/>
      <c r="D43511" s="27"/>
      <c r="E43511" s="27"/>
      <c r="I43511" s="27"/>
      <c r="J43511" s="27"/>
    </row>
    <row r="43512" spans="2:10" x14ac:dyDescent="0.25">
      <c r="B43512" s="27"/>
      <c r="D43512" s="27"/>
      <c r="E43512" s="27"/>
      <c r="I43512" s="27"/>
      <c r="J43512" s="27"/>
    </row>
    <row r="43513" spans="2:10" x14ac:dyDescent="0.25">
      <c r="B43513" s="27"/>
      <c r="D43513" s="27"/>
      <c r="E43513" s="27"/>
      <c r="I43513" s="27"/>
      <c r="J43513" s="27"/>
    </row>
    <row r="43514" spans="2:10" x14ac:dyDescent="0.25">
      <c r="B43514" s="27"/>
      <c r="D43514" s="27"/>
      <c r="E43514" s="27"/>
      <c r="I43514" s="27"/>
      <c r="J43514" s="27"/>
    </row>
    <row r="43515" spans="2:10" x14ac:dyDescent="0.25">
      <c r="B43515" s="27"/>
      <c r="D43515" s="27"/>
      <c r="E43515" s="27"/>
      <c r="I43515" s="27"/>
      <c r="J43515" s="27"/>
    </row>
    <row r="43516" spans="2:10" x14ac:dyDescent="0.25">
      <c r="B43516" s="27"/>
      <c r="D43516" s="27"/>
      <c r="E43516" s="27"/>
      <c r="I43516" s="27"/>
      <c r="J43516" s="27"/>
    </row>
    <row r="43517" spans="2:10" x14ac:dyDescent="0.25">
      <c r="B43517" s="27"/>
      <c r="D43517" s="27"/>
      <c r="E43517" s="27"/>
      <c r="I43517" s="27"/>
      <c r="J43517" s="27"/>
    </row>
    <row r="43518" spans="2:10" x14ac:dyDescent="0.25">
      <c r="B43518" s="27"/>
      <c r="D43518" s="27"/>
      <c r="E43518" s="27"/>
      <c r="I43518" s="27"/>
      <c r="J43518" s="27"/>
    </row>
    <row r="43519" spans="2:10" x14ac:dyDescent="0.25">
      <c r="B43519" s="27"/>
      <c r="D43519" s="27"/>
      <c r="E43519" s="27"/>
      <c r="I43519" s="27"/>
      <c r="J43519" s="27"/>
    </row>
    <row r="43520" spans="2:10" x14ac:dyDescent="0.25">
      <c r="B43520" s="27"/>
      <c r="D43520" s="27"/>
      <c r="E43520" s="27"/>
      <c r="I43520" s="27"/>
      <c r="J43520" s="27"/>
    </row>
    <row r="43521" spans="2:10" x14ac:dyDescent="0.25">
      <c r="B43521" s="27"/>
      <c r="D43521" s="27"/>
      <c r="E43521" s="27"/>
      <c r="I43521" s="27"/>
      <c r="J43521" s="27"/>
    </row>
    <row r="43522" spans="2:10" x14ac:dyDescent="0.25">
      <c r="B43522" s="27"/>
      <c r="D43522" s="27"/>
      <c r="E43522" s="27"/>
      <c r="I43522" s="27"/>
      <c r="J43522" s="27"/>
    </row>
    <row r="43523" spans="2:10" x14ac:dyDescent="0.25">
      <c r="B43523" s="27"/>
      <c r="D43523" s="27"/>
      <c r="E43523" s="27"/>
      <c r="I43523" s="27"/>
      <c r="J43523" s="27"/>
    </row>
    <row r="43524" spans="2:10" x14ac:dyDescent="0.25">
      <c r="B43524" s="27"/>
      <c r="D43524" s="27"/>
      <c r="E43524" s="27"/>
      <c r="I43524" s="27"/>
      <c r="J43524" s="27"/>
    </row>
    <row r="43525" spans="2:10" x14ac:dyDescent="0.25">
      <c r="B43525" s="27"/>
      <c r="D43525" s="27"/>
      <c r="E43525" s="27"/>
      <c r="I43525" s="27"/>
      <c r="J43525" s="27"/>
    </row>
    <row r="43526" spans="2:10" x14ac:dyDescent="0.25">
      <c r="B43526" s="27"/>
      <c r="D43526" s="27"/>
      <c r="E43526" s="27"/>
      <c r="I43526" s="27"/>
      <c r="J43526" s="27"/>
    </row>
    <row r="43527" spans="2:10" x14ac:dyDescent="0.25">
      <c r="B43527" s="27"/>
      <c r="D43527" s="27"/>
      <c r="E43527" s="27"/>
      <c r="I43527" s="27"/>
      <c r="J43527" s="27"/>
    </row>
    <row r="43528" spans="2:10" x14ac:dyDescent="0.25">
      <c r="B43528" s="27"/>
      <c r="D43528" s="27"/>
      <c r="E43528" s="27"/>
      <c r="I43528" s="27"/>
      <c r="J43528" s="27"/>
    </row>
    <row r="43529" spans="2:10" x14ac:dyDescent="0.25">
      <c r="B43529" s="27"/>
      <c r="D43529" s="27"/>
      <c r="E43529" s="27"/>
      <c r="I43529" s="27"/>
      <c r="J43529" s="27"/>
    </row>
    <row r="43530" spans="2:10" x14ac:dyDescent="0.25">
      <c r="B43530" s="27"/>
      <c r="D43530" s="27"/>
      <c r="E43530" s="27"/>
      <c r="I43530" s="27"/>
      <c r="J43530" s="27"/>
    </row>
    <row r="43531" spans="2:10" x14ac:dyDescent="0.25">
      <c r="B43531" s="27"/>
      <c r="D43531" s="27"/>
      <c r="E43531" s="27"/>
      <c r="I43531" s="27"/>
      <c r="J43531" s="27"/>
    </row>
    <row r="43532" spans="2:10" x14ac:dyDescent="0.25">
      <c r="B43532" s="27"/>
      <c r="D43532" s="27"/>
      <c r="E43532" s="27"/>
      <c r="I43532" s="27"/>
      <c r="J43532" s="27"/>
    </row>
    <row r="43533" spans="2:10" x14ac:dyDescent="0.25">
      <c r="B43533" s="27"/>
      <c r="D43533" s="27"/>
      <c r="E43533" s="27"/>
      <c r="I43533" s="27"/>
      <c r="J43533" s="27"/>
    </row>
    <row r="43534" spans="2:10" x14ac:dyDescent="0.25">
      <c r="B43534" s="27"/>
      <c r="D43534" s="27"/>
      <c r="E43534" s="27"/>
      <c r="I43534" s="27"/>
      <c r="J43534" s="27"/>
    </row>
    <row r="43535" spans="2:10" x14ac:dyDescent="0.25">
      <c r="B43535" s="27"/>
      <c r="D43535" s="27"/>
      <c r="E43535" s="27"/>
      <c r="I43535" s="27"/>
      <c r="J43535" s="27"/>
    </row>
    <row r="43536" spans="2:10" x14ac:dyDescent="0.25">
      <c r="B43536" s="27"/>
      <c r="D43536" s="27"/>
      <c r="E43536" s="27"/>
      <c r="I43536" s="27"/>
      <c r="J43536" s="27"/>
    </row>
    <row r="43537" spans="2:10" x14ac:dyDescent="0.25">
      <c r="B43537" s="27"/>
      <c r="D43537" s="27"/>
      <c r="E43537" s="27"/>
      <c r="I43537" s="27"/>
      <c r="J43537" s="27"/>
    </row>
    <row r="43538" spans="2:10" x14ac:dyDescent="0.25">
      <c r="B43538" s="27"/>
      <c r="D43538" s="27"/>
      <c r="E43538" s="27"/>
      <c r="I43538" s="27"/>
      <c r="J43538" s="27"/>
    </row>
    <row r="43539" spans="2:10" x14ac:dyDescent="0.25">
      <c r="B43539" s="27"/>
      <c r="D43539" s="27"/>
      <c r="E43539" s="27"/>
      <c r="I43539" s="27"/>
      <c r="J43539" s="27"/>
    </row>
    <row r="43540" spans="2:10" x14ac:dyDescent="0.25">
      <c r="B43540" s="27"/>
      <c r="D43540" s="27"/>
      <c r="E43540" s="27"/>
      <c r="I43540" s="27"/>
      <c r="J43540" s="27"/>
    </row>
    <row r="43541" spans="2:10" x14ac:dyDescent="0.25">
      <c r="B43541" s="27"/>
      <c r="D43541" s="27"/>
      <c r="E43541" s="27"/>
      <c r="I43541" s="27"/>
      <c r="J43541" s="27"/>
    </row>
    <row r="43542" spans="2:10" x14ac:dyDescent="0.25">
      <c r="B43542" s="27"/>
      <c r="D43542" s="27"/>
      <c r="E43542" s="27"/>
      <c r="I43542" s="27"/>
      <c r="J43542" s="27"/>
    </row>
    <row r="43543" spans="2:10" x14ac:dyDescent="0.25">
      <c r="B43543" s="27"/>
      <c r="D43543" s="27"/>
      <c r="E43543" s="27"/>
      <c r="I43543" s="27"/>
      <c r="J43543" s="27"/>
    </row>
    <row r="43544" spans="2:10" x14ac:dyDescent="0.25">
      <c r="B43544" s="27"/>
      <c r="D43544" s="27"/>
      <c r="E43544" s="27"/>
      <c r="I43544" s="27"/>
      <c r="J43544" s="27"/>
    </row>
    <row r="43545" spans="2:10" x14ac:dyDescent="0.25">
      <c r="B43545" s="27"/>
      <c r="D43545" s="27"/>
      <c r="E43545" s="27"/>
      <c r="I43545" s="27"/>
      <c r="J43545" s="27"/>
    </row>
    <row r="43546" spans="2:10" x14ac:dyDescent="0.25">
      <c r="B43546" s="27"/>
      <c r="D43546" s="27"/>
      <c r="E43546" s="27"/>
      <c r="I43546" s="27"/>
      <c r="J43546" s="27"/>
    </row>
    <row r="43547" spans="2:10" x14ac:dyDescent="0.25">
      <c r="B43547" s="27"/>
      <c r="D43547" s="27"/>
      <c r="E43547" s="27"/>
      <c r="I43547" s="27"/>
      <c r="J43547" s="27"/>
    </row>
    <row r="43548" spans="2:10" x14ac:dyDescent="0.25">
      <c r="B43548" s="27"/>
      <c r="D43548" s="27"/>
      <c r="E43548" s="27"/>
      <c r="I43548" s="27"/>
      <c r="J43548" s="27"/>
    </row>
    <row r="43549" spans="2:10" x14ac:dyDescent="0.25">
      <c r="B43549" s="27"/>
      <c r="D43549" s="27"/>
      <c r="E43549" s="27"/>
      <c r="I43549" s="27"/>
      <c r="J43549" s="27"/>
    </row>
    <row r="43550" spans="2:10" x14ac:dyDescent="0.25">
      <c r="B43550" s="27"/>
      <c r="D43550" s="27"/>
      <c r="E43550" s="27"/>
      <c r="I43550" s="27"/>
      <c r="J43550" s="27"/>
    </row>
    <row r="43551" spans="2:10" x14ac:dyDescent="0.25">
      <c r="B43551" s="27"/>
      <c r="D43551" s="27"/>
      <c r="E43551" s="27"/>
      <c r="I43551" s="27"/>
      <c r="J43551" s="27"/>
    </row>
    <row r="43552" spans="2:10" x14ac:dyDescent="0.25">
      <c r="B43552" s="27"/>
      <c r="D43552" s="27"/>
      <c r="E43552" s="27"/>
      <c r="I43552" s="27"/>
      <c r="J43552" s="27"/>
    </row>
    <row r="43553" spans="2:10" x14ac:dyDescent="0.25">
      <c r="B43553" s="27"/>
      <c r="D43553" s="27"/>
      <c r="E43553" s="27"/>
      <c r="I43553" s="27"/>
      <c r="J43553" s="27"/>
    </row>
    <row r="43554" spans="2:10" x14ac:dyDescent="0.25">
      <c r="B43554" s="27"/>
      <c r="D43554" s="27"/>
      <c r="E43554" s="27"/>
      <c r="I43554" s="27"/>
      <c r="J43554" s="27"/>
    </row>
    <row r="43555" spans="2:10" x14ac:dyDescent="0.25">
      <c r="B43555" s="27"/>
      <c r="D43555" s="27"/>
      <c r="E43555" s="27"/>
      <c r="I43555" s="27"/>
      <c r="J43555" s="27"/>
    </row>
    <row r="43556" spans="2:10" x14ac:dyDescent="0.25">
      <c r="B43556" s="27"/>
      <c r="D43556" s="27"/>
      <c r="E43556" s="27"/>
      <c r="I43556" s="27"/>
      <c r="J43556" s="27"/>
    </row>
    <row r="43557" spans="2:10" x14ac:dyDescent="0.25">
      <c r="B43557" s="27"/>
      <c r="D43557" s="27"/>
      <c r="E43557" s="27"/>
      <c r="I43557" s="27"/>
      <c r="J43557" s="27"/>
    </row>
    <row r="43558" spans="2:10" x14ac:dyDescent="0.25">
      <c r="B43558" s="27"/>
      <c r="D43558" s="27"/>
      <c r="E43558" s="27"/>
      <c r="I43558" s="27"/>
      <c r="J43558" s="27"/>
    </row>
    <row r="43559" spans="2:10" x14ac:dyDescent="0.25">
      <c r="B43559" s="27"/>
      <c r="D43559" s="27"/>
      <c r="E43559" s="27"/>
      <c r="I43559" s="27"/>
      <c r="J43559" s="27"/>
    </row>
    <row r="43560" spans="2:10" x14ac:dyDescent="0.25">
      <c r="B43560" s="27"/>
      <c r="D43560" s="27"/>
      <c r="E43560" s="27"/>
      <c r="I43560" s="27"/>
      <c r="J43560" s="27"/>
    </row>
    <row r="43561" spans="2:10" x14ac:dyDescent="0.25">
      <c r="B43561" s="27"/>
      <c r="D43561" s="27"/>
      <c r="E43561" s="27"/>
      <c r="I43561" s="27"/>
      <c r="J43561" s="27"/>
    </row>
    <row r="43562" spans="2:10" x14ac:dyDescent="0.25">
      <c r="B43562" s="27"/>
      <c r="D43562" s="27"/>
      <c r="E43562" s="27"/>
      <c r="I43562" s="27"/>
      <c r="J43562" s="27"/>
    </row>
    <row r="43563" spans="2:10" x14ac:dyDescent="0.25">
      <c r="B43563" s="27"/>
      <c r="D43563" s="27"/>
      <c r="E43563" s="27"/>
      <c r="I43563" s="27"/>
      <c r="J43563" s="27"/>
    </row>
    <row r="43564" spans="2:10" x14ac:dyDescent="0.25">
      <c r="B43564" s="27"/>
      <c r="D43564" s="27"/>
      <c r="E43564" s="27"/>
      <c r="I43564" s="27"/>
      <c r="J43564" s="27"/>
    </row>
    <row r="43565" spans="2:10" x14ac:dyDescent="0.25">
      <c r="B43565" s="27"/>
      <c r="D43565" s="27"/>
      <c r="E43565" s="27"/>
      <c r="I43565" s="27"/>
      <c r="J43565" s="27"/>
    </row>
    <row r="43566" spans="2:10" x14ac:dyDescent="0.25">
      <c r="B43566" s="27"/>
      <c r="D43566" s="27"/>
      <c r="E43566" s="27"/>
      <c r="I43566" s="27"/>
      <c r="J43566" s="27"/>
    </row>
    <row r="43567" spans="2:10" x14ac:dyDescent="0.25">
      <c r="B43567" s="27"/>
      <c r="D43567" s="27"/>
      <c r="E43567" s="27"/>
      <c r="I43567" s="27"/>
      <c r="J43567" s="27"/>
    </row>
    <row r="43568" spans="2:10" x14ac:dyDescent="0.25">
      <c r="B43568" s="27"/>
      <c r="D43568" s="27"/>
      <c r="E43568" s="27"/>
      <c r="I43568" s="27"/>
      <c r="J43568" s="27"/>
    </row>
    <row r="43569" spans="2:10" x14ac:dyDescent="0.25">
      <c r="B43569" s="27"/>
      <c r="D43569" s="27"/>
      <c r="E43569" s="27"/>
      <c r="I43569" s="27"/>
      <c r="J43569" s="27"/>
    </row>
    <row r="43570" spans="2:10" x14ac:dyDescent="0.25">
      <c r="B43570" s="27"/>
      <c r="D43570" s="27"/>
      <c r="E43570" s="27"/>
      <c r="I43570" s="27"/>
      <c r="J43570" s="27"/>
    </row>
    <row r="43571" spans="2:10" x14ac:dyDescent="0.25">
      <c r="B43571" s="27"/>
      <c r="D43571" s="27"/>
      <c r="E43571" s="27"/>
      <c r="I43571" s="27"/>
      <c r="J43571" s="27"/>
    </row>
    <row r="43572" spans="2:10" x14ac:dyDescent="0.25">
      <c r="B43572" s="27"/>
      <c r="D43572" s="27"/>
      <c r="E43572" s="27"/>
      <c r="I43572" s="27"/>
      <c r="J43572" s="27"/>
    </row>
    <row r="43573" spans="2:10" x14ac:dyDescent="0.25">
      <c r="B43573" s="27"/>
      <c r="D43573" s="27"/>
      <c r="E43573" s="27"/>
      <c r="I43573" s="27"/>
      <c r="J43573" s="27"/>
    </row>
    <row r="43574" spans="2:10" x14ac:dyDescent="0.25">
      <c r="B43574" s="27"/>
      <c r="D43574" s="27"/>
      <c r="E43574" s="27"/>
      <c r="I43574" s="27"/>
      <c r="J43574" s="27"/>
    </row>
    <row r="43575" spans="2:10" x14ac:dyDescent="0.25">
      <c r="B43575" s="27"/>
      <c r="D43575" s="27"/>
      <c r="E43575" s="27"/>
      <c r="I43575" s="27"/>
      <c r="J43575" s="27"/>
    </row>
    <row r="43576" spans="2:10" x14ac:dyDescent="0.25">
      <c r="B43576" s="27"/>
      <c r="D43576" s="27"/>
      <c r="E43576" s="27"/>
      <c r="I43576" s="27"/>
      <c r="J43576" s="27"/>
    </row>
    <row r="43577" spans="2:10" x14ac:dyDescent="0.25">
      <c r="B43577" s="27"/>
      <c r="D43577" s="27"/>
      <c r="E43577" s="27"/>
      <c r="I43577" s="27"/>
      <c r="J43577" s="27"/>
    </row>
    <row r="43578" spans="2:10" x14ac:dyDescent="0.25">
      <c r="B43578" s="27"/>
      <c r="D43578" s="27"/>
      <c r="E43578" s="27"/>
      <c r="I43578" s="27"/>
      <c r="J43578" s="27"/>
    </row>
    <row r="43579" spans="2:10" x14ac:dyDescent="0.25">
      <c r="B43579" s="27"/>
      <c r="D43579" s="27"/>
      <c r="E43579" s="27"/>
      <c r="I43579" s="27"/>
      <c r="J43579" s="27"/>
    </row>
    <row r="43580" spans="2:10" x14ac:dyDescent="0.25">
      <c r="B43580" s="27"/>
      <c r="D43580" s="27"/>
      <c r="E43580" s="27"/>
      <c r="I43580" s="27"/>
      <c r="J43580" s="27"/>
    </row>
    <row r="43581" spans="2:10" x14ac:dyDescent="0.25">
      <c r="B43581" s="27"/>
      <c r="D43581" s="27"/>
      <c r="E43581" s="27"/>
      <c r="I43581" s="27"/>
      <c r="J43581" s="27"/>
    </row>
    <row r="43582" spans="2:10" x14ac:dyDescent="0.25">
      <c r="B43582" s="27"/>
      <c r="D43582" s="27"/>
      <c r="E43582" s="27"/>
      <c r="I43582" s="27"/>
      <c r="J43582" s="27"/>
    </row>
    <row r="43583" spans="2:10" x14ac:dyDescent="0.25">
      <c r="B43583" s="27"/>
      <c r="D43583" s="27"/>
      <c r="E43583" s="27"/>
      <c r="I43583" s="27"/>
      <c r="J43583" s="27"/>
    </row>
    <row r="43584" spans="2:10" x14ac:dyDescent="0.25">
      <c r="B43584" s="27"/>
      <c r="D43584" s="27"/>
      <c r="E43584" s="27"/>
      <c r="I43584" s="27"/>
      <c r="J43584" s="27"/>
    </row>
    <row r="43585" spans="2:10" x14ac:dyDescent="0.25">
      <c r="B43585" s="27"/>
      <c r="D43585" s="27"/>
      <c r="E43585" s="27"/>
      <c r="I43585" s="27"/>
      <c r="J43585" s="27"/>
    </row>
    <row r="43586" spans="2:10" x14ac:dyDescent="0.25">
      <c r="B43586" s="27"/>
      <c r="D43586" s="27"/>
      <c r="E43586" s="27"/>
      <c r="I43586" s="27"/>
      <c r="J43586" s="27"/>
    </row>
    <row r="43587" spans="2:10" x14ac:dyDescent="0.25">
      <c r="B43587" s="27"/>
      <c r="D43587" s="27"/>
      <c r="E43587" s="27"/>
      <c r="I43587" s="27"/>
      <c r="J43587" s="27"/>
    </row>
    <row r="43588" spans="2:10" x14ac:dyDescent="0.25">
      <c r="B43588" s="27"/>
      <c r="D43588" s="27"/>
      <c r="E43588" s="27"/>
      <c r="I43588" s="27"/>
      <c r="J43588" s="27"/>
    </row>
    <row r="43589" spans="2:10" x14ac:dyDescent="0.25">
      <c r="B43589" s="27"/>
      <c r="D43589" s="27"/>
      <c r="E43589" s="27"/>
      <c r="I43589" s="27"/>
      <c r="J43589" s="27"/>
    </row>
    <row r="43590" spans="2:10" x14ac:dyDescent="0.25">
      <c r="B43590" s="27"/>
      <c r="D43590" s="27"/>
      <c r="E43590" s="27"/>
      <c r="I43590" s="27"/>
      <c r="J43590" s="27"/>
    </row>
    <row r="43591" spans="2:10" x14ac:dyDescent="0.25">
      <c r="B43591" s="27"/>
      <c r="D43591" s="27"/>
      <c r="E43591" s="27"/>
      <c r="I43591" s="27"/>
      <c r="J43591" s="27"/>
    </row>
    <row r="43592" spans="2:10" x14ac:dyDescent="0.25">
      <c r="B43592" s="27"/>
      <c r="D43592" s="27"/>
      <c r="E43592" s="27"/>
      <c r="I43592" s="27"/>
      <c r="J43592" s="27"/>
    </row>
    <row r="43593" spans="2:10" x14ac:dyDescent="0.25">
      <c r="B43593" s="27"/>
      <c r="D43593" s="27"/>
      <c r="E43593" s="27"/>
      <c r="I43593" s="27"/>
      <c r="J43593" s="27"/>
    </row>
    <row r="43594" spans="2:10" x14ac:dyDescent="0.25">
      <c r="B43594" s="27"/>
      <c r="D43594" s="27"/>
      <c r="E43594" s="27"/>
      <c r="I43594" s="27"/>
      <c r="J43594" s="27"/>
    </row>
    <row r="43595" spans="2:10" x14ac:dyDescent="0.25">
      <c r="B43595" s="27"/>
      <c r="D43595" s="27"/>
      <c r="E43595" s="27"/>
      <c r="I43595" s="27"/>
      <c r="J43595" s="27"/>
    </row>
    <row r="43596" spans="2:10" x14ac:dyDescent="0.25">
      <c r="B43596" s="27"/>
      <c r="D43596" s="27"/>
      <c r="E43596" s="27"/>
      <c r="I43596" s="27"/>
      <c r="J43596" s="27"/>
    </row>
    <row r="43597" spans="2:10" x14ac:dyDescent="0.25">
      <c r="B43597" s="27"/>
      <c r="D43597" s="27"/>
      <c r="E43597" s="27"/>
      <c r="I43597" s="27"/>
      <c r="J43597" s="27"/>
    </row>
    <row r="43598" spans="2:10" x14ac:dyDescent="0.25">
      <c r="B43598" s="27"/>
      <c r="D43598" s="27"/>
      <c r="E43598" s="27"/>
      <c r="I43598" s="27"/>
      <c r="J43598" s="27"/>
    </row>
    <row r="43599" spans="2:10" x14ac:dyDescent="0.25">
      <c r="B43599" s="27"/>
      <c r="D43599" s="27"/>
      <c r="E43599" s="27"/>
      <c r="I43599" s="27"/>
      <c r="J43599" s="27"/>
    </row>
    <row r="43600" spans="2:10" x14ac:dyDescent="0.25">
      <c r="B43600" s="27"/>
      <c r="D43600" s="27"/>
      <c r="E43600" s="27"/>
      <c r="I43600" s="27"/>
      <c r="J43600" s="27"/>
    </row>
    <row r="43601" spans="2:10" x14ac:dyDescent="0.25">
      <c r="B43601" s="27"/>
      <c r="D43601" s="27"/>
      <c r="E43601" s="27"/>
      <c r="I43601" s="27"/>
      <c r="J43601" s="27"/>
    </row>
    <row r="43602" spans="2:10" x14ac:dyDescent="0.25">
      <c r="B43602" s="27"/>
      <c r="D43602" s="27"/>
      <c r="E43602" s="27"/>
      <c r="I43602" s="27"/>
      <c r="J43602" s="27"/>
    </row>
    <row r="43603" spans="2:10" x14ac:dyDescent="0.25">
      <c r="B43603" s="27"/>
      <c r="D43603" s="27"/>
      <c r="E43603" s="27"/>
      <c r="I43603" s="27"/>
      <c r="J43603" s="27"/>
    </row>
    <row r="43604" spans="2:10" x14ac:dyDescent="0.25">
      <c r="B43604" s="27"/>
      <c r="D43604" s="27"/>
      <c r="E43604" s="27"/>
      <c r="I43604" s="27"/>
      <c r="J43604" s="27"/>
    </row>
    <row r="43605" spans="2:10" x14ac:dyDescent="0.25">
      <c r="B43605" s="27"/>
      <c r="D43605" s="27"/>
      <c r="E43605" s="27"/>
      <c r="I43605" s="27"/>
      <c r="J43605" s="27"/>
    </row>
    <row r="43606" spans="2:10" x14ac:dyDescent="0.25">
      <c r="B43606" s="27"/>
      <c r="D43606" s="27"/>
      <c r="E43606" s="27"/>
      <c r="I43606" s="27"/>
      <c r="J43606" s="27"/>
    </row>
    <row r="43607" spans="2:10" x14ac:dyDescent="0.25">
      <c r="B43607" s="27"/>
      <c r="D43607" s="27"/>
      <c r="E43607" s="27"/>
      <c r="I43607" s="27"/>
      <c r="J43607" s="27"/>
    </row>
    <row r="43608" spans="2:10" x14ac:dyDescent="0.25">
      <c r="B43608" s="27"/>
      <c r="D43608" s="27"/>
      <c r="E43608" s="27"/>
      <c r="I43608" s="27"/>
      <c r="J43608" s="27"/>
    </row>
    <row r="43609" spans="2:10" x14ac:dyDescent="0.25">
      <c r="B43609" s="27"/>
      <c r="D43609" s="27"/>
      <c r="E43609" s="27"/>
      <c r="I43609" s="27"/>
      <c r="J43609" s="27"/>
    </row>
    <row r="43610" spans="2:10" x14ac:dyDescent="0.25">
      <c r="B43610" s="27"/>
      <c r="D43610" s="27"/>
      <c r="E43610" s="27"/>
      <c r="I43610" s="27"/>
      <c r="J43610" s="27"/>
    </row>
    <row r="43611" spans="2:10" x14ac:dyDescent="0.25">
      <c r="B43611" s="27"/>
      <c r="D43611" s="27"/>
      <c r="E43611" s="27"/>
      <c r="I43611" s="27"/>
      <c r="J43611" s="27"/>
    </row>
    <row r="43612" spans="2:10" x14ac:dyDescent="0.25">
      <c r="B43612" s="27"/>
      <c r="D43612" s="27"/>
      <c r="E43612" s="27"/>
      <c r="I43612" s="27"/>
      <c r="J43612" s="27"/>
    </row>
    <row r="43613" spans="2:10" x14ac:dyDescent="0.25">
      <c r="B43613" s="27"/>
      <c r="D43613" s="27"/>
      <c r="E43613" s="27"/>
      <c r="I43613" s="27"/>
      <c r="J43613" s="27"/>
    </row>
    <row r="43614" spans="2:10" x14ac:dyDescent="0.25">
      <c r="B43614" s="27"/>
      <c r="D43614" s="27"/>
      <c r="E43614" s="27"/>
      <c r="I43614" s="27"/>
      <c r="J43614" s="27"/>
    </row>
    <row r="43615" spans="2:10" x14ac:dyDescent="0.25">
      <c r="B43615" s="27"/>
      <c r="D43615" s="27"/>
      <c r="E43615" s="27"/>
      <c r="I43615" s="27"/>
      <c r="J43615" s="27"/>
    </row>
    <row r="43616" spans="2:10" x14ac:dyDescent="0.25">
      <c r="B43616" s="27"/>
      <c r="D43616" s="27"/>
      <c r="E43616" s="27"/>
      <c r="I43616" s="27"/>
      <c r="J43616" s="27"/>
    </row>
    <row r="43617" spans="2:10" x14ac:dyDescent="0.25">
      <c r="B43617" s="27"/>
      <c r="D43617" s="27"/>
      <c r="E43617" s="27"/>
      <c r="I43617" s="27"/>
      <c r="J43617" s="27"/>
    </row>
    <row r="43618" spans="2:10" x14ac:dyDescent="0.25">
      <c r="B43618" s="27"/>
      <c r="D43618" s="27"/>
      <c r="E43618" s="27"/>
      <c r="I43618" s="27"/>
      <c r="J43618" s="27"/>
    </row>
    <row r="43619" spans="2:10" x14ac:dyDescent="0.25">
      <c r="B43619" s="27"/>
      <c r="D43619" s="27"/>
      <c r="E43619" s="27"/>
      <c r="I43619" s="27"/>
      <c r="J43619" s="27"/>
    </row>
    <row r="43620" spans="2:10" x14ac:dyDescent="0.25">
      <c r="B43620" s="27"/>
      <c r="D43620" s="27"/>
      <c r="E43620" s="27"/>
      <c r="I43620" s="27"/>
      <c r="J43620" s="27"/>
    </row>
    <row r="43621" spans="2:10" x14ac:dyDescent="0.25">
      <c r="B43621" s="27"/>
      <c r="D43621" s="27"/>
      <c r="E43621" s="27"/>
      <c r="I43621" s="27"/>
      <c r="J43621" s="27"/>
    </row>
    <row r="43622" spans="2:10" x14ac:dyDescent="0.25">
      <c r="B43622" s="27"/>
      <c r="D43622" s="27"/>
      <c r="E43622" s="27"/>
      <c r="I43622" s="27"/>
      <c r="J43622" s="27"/>
    </row>
    <row r="43623" spans="2:10" x14ac:dyDescent="0.25">
      <c r="B43623" s="27"/>
      <c r="D43623" s="27"/>
      <c r="E43623" s="27"/>
      <c r="I43623" s="27"/>
      <c r="J43623" s="27"/>
    </row>
    <row r="43624" spans="2:10" x14ac:dyDescent="0.25">
      <c r="B43624" s="27"/>
      <c r="D43624" s="27"/>
      <c r="E43624" s="27"/>
      <c r="I43624" s="27"/>
      <c r="J43624" s="27"/>
    </row>
    <row r="43625" spans="2:10" x14ac:dyDescent="0.25">
      <c r="B43625" s="27"/>
      <c r="D43625" s="27"/>
      <c r="E43625" s="27"/>
      <c r="I43625" s="27"/>
      <c r="J43625" s="27"/>
    </row>
    <row r="43626" spans="2:10" x14ac:dyDescent="0.25">
      <c r="B43626" s="27"/>
      <c r="D43626" s="27"/>
      <c r="E43626" s="27"/>
      <c r="I43626" s="27"/>
      <c r="J43626" s="27"/>
    </row>
    <row r="43627" spans="2:10" x14ac:dyDescent="0.25">
      <c r="B43627" s="27"/>
      <c r="D43627" s="27"/>
      <c r="E43627" s="27"/>
      <c r="I43627" s="27"/>
      <c r="J43627" s="27"/>
    </row>
    <row r="43628" spans="2:10" x14ac:dyDescent="0.25">
      <c r="B43628" s="27"/>
      <c r="D43628" s="27"/>
      <c r="E43628" s="27"/>
      <c r="I43628" s="27"/>
      <c r="J43628" s="27"/>
    </row>
    <row r="43629" spans="2:10" x14ac:dyDescent="0.25">
      <c r="B43629" s="27"/>
      <c r="D43629" s="27"/>
      <c r="E43629" s="27"/>
      <c r="I43629" s="27"/>
      <c r="J43629" s="27"/>
    </row>
    <row r="43630" spans="2:10" x14ac:dyDescent="0.25">
      <c r="B43630" s="27"/>
      <c r="D43630" s="27"/>
      <c r="E43630" s="27"/>
      <c r="I43630" s="27"/>
      <c r="J43630" s="27"/>
    </row>
    <row r="43631" spans="2:10" x14ac:dyDescent="0.25">
      <c r="B43631" s="27"/>
      <c r="D43631" s="27"/>
      <c r="E43631" s="27"/>
      <c r="I43631" s="27"/>
      <c r="J43631" s="27"/>
    </row>
    <row r="43632" spans="2:10" x14ac:dyDescent="0.25">
      <c r="B43632" s="27"/>
      <c r="D43632" s="27"/>
      <c r="E43632" s="27"/>
      <c r="I43632" s="27"/>
      <c r="J43632" s="27"/>
    </row>
    <row r="43633" spans="2:10" x14ac:dyDescent="0.25">
      <c r="B43633" s="27"/>
      <c r="D43633" s="27"/>
      <c r="E43633" s="27"/>
      <c r="I43633" s="27"/>
      <c r="J43633" s="27"/>
    </row>
    <row r="43634" spans="2:10" x14ac:dyDescent="0.25">
      <c r="B43634" s="27"/>
      <c r="D43634" s="27"/>
      <c r="E43634" s="27"/>
      <c r="I43634" s="27"/>
      <c r="J43634" s="27"/>
    </row>
    <row r="43635" spans="2:10" x14ac:dyDescent="0.25">
      <c r="B43635" s="27"/>
      <c r="D43635" s="27"/>
      <c r="E43635" s="27"/>
      <c r="I43635" s="27"/>
      <c r="J43635" s="27"/>
    </row>
    <row r="43636" spans="2:10" x14ac:dyDescent="0.25">
      <c r="B43636" s="27"/>
      <c r="D43636" s="27"/>
      <c r="E43636" s="27"/>
      <c r="I43636" s="27"/>
      <c r="J43636" s="27"/>
    </row>
    <row r="43637" spans="2:10" x14ac:dyDescent="0.25">
      <c r="B43637" s="27"/>
      <c r="D43637" s="27"/>
      <c r="E43637" s="27"/>
      <c r="I43637" s="27"/>
      <c r="J43637" s="27"/>
    </row>
    <row r="43638" spans="2:10" x14ac:dyDescent="0.25">
      <c r="B43638" s="27"/>
      <c r="D43638" s="27"/>
      <c r="E43638" s="27"/>
      <c r="I43638" s="27"/>
      <c r="J43638" s="27"/>
    </row>
    <row r="43639" spans="2:10" x14ac:dyDescent="0.25">
      <c r="B43639" s="27"/>
      <c r="D43639" s="27"/>
      <c r="E43639" s="27"/>
      <c r="I43639" s="27"/>
      <c r="J43639" s="27"/>
    </row>
    <row r="43640" spans="2:10" x14ac:dyDescent="0.25">
      <c r="B43640" s="27"/>
      <c r="D43640" s="27"/>
      <c r="E43640" s="27"/>
      <c r="I43640" s="27"/>
      <c r="J43640" s="27"/>
    </row>
    <row r="43641" spans="2:10" x14ac:dyDescent="0.25">
      <c r="B43641" s="27"/>
      <c r="D43641" s="27"/>
      <c r="E43641" s="27"/>
      <c r="I43641" s="27"/>
      <c r="J43641" s="27"/>
    </row>
    <row r="43642" spans="2:10" x14ac:dyDescent="0.25">
      <c r="B43642" s="27"/>
      <c r="D43642" s="27"/>
      <c r="E43642" s="27"/>
      <c r="I43642" s="27"/>
      <c r="J43642" s="27"/>
    </row>
    <row r="43643" spans="2:10" x14ac:dyDescent="0.25">
      <c r="B43643" s="27"/>
      <c r="D43643" s="27"/>
      <c r="E43643" s="27"/>
      <c r="I43643" s="27"/>
      <c r="J43643" s="27"/>
    </row>
    <row r="43644" spans="2:10" x14ac:dyDescent="0.25">
      <c r="B43644" s="27"/>
      <c r="D43644" s="27"/>
      <c r="E43644" s="27"/>
      <c r="I43644" s="27"/>
      <c r="J43644" s="27"/>
    </row>
    <row r="43645" spans="2:10" x14ac:dyDescent="0.25">
      <c r="B43645" s="27"/>
      <c r="D43645" s="27"/>
      <c r="E43645" s="27"/>
      <c r="I43645" s="27"/>
      <c r="J43645" s="27"/>
    </row>
    <row r="43646" spans="2:10" x14ac:dyDescent="0.25">
      <c r="B43646" s="27"/>
      <c r="D43646" s="27"/>
      <c r="E43646" s="27"/>
      <c r="I43646" s="27"/>
      <c r="J43646" s="27"/>
    </row>
    <row r="43647" spans="2:10" x14ac:dyDescent="0.25">
      <c r="B43647" s="27"/>
      <c r="D43647" s="27"/>
      <c r="E43647" s="27"/>
      <c r="I43647" s="27"/>
      <c r="J43647" s="27"/>
    </row>
    <row r="43648" spans="2:10" x14ac:dyDescent="0.25">
      <c r="B43648" s="27"/>
      <c r="D43648" s="27"/>
      <c r="E43648" s="27"/>
      <c r="I43648" s="27"/>
      <c r="J43648" s="27"/>
    </row>
    <row r="43649" spans="2:10" x14ac:dyDescent="0.25">
      <c r="B43649" s="27"/>
      <c r="D43649" s="27"/>
      <c r="E43649" s="27"/>
      <c r="I43649" s="27"/>
      <c r="J43649" s="27"/>
    </row>
    <row r="43650" spans="2:10" x14ac:dyDescent="0.25">
      <c r="B43650" s="27"/>
      <c r="D43650" s="27"/>
      <c r="E43650" s="27"/>
      <c r="I43650" s="27"/>
      <c r="J43650" s="27"/>
    </row>
    <row r="43651" spans="2:10" x14ac:dyDescent="0.25">
      <c r="B43651" s="27"/>
      <c r="D43651" s="27"/>
      <c r="E43651" s="27"/>
      <c r="I43651" s="27"/>
      <c r="J43651" s="27"/>
    </row>
    <row r="43652" spans="2:10" x14ac:dyDescent="0.25">
      <c r="B43652" s="27"/>
      <c r="D43652" s="27"/>
      <c r="E43652" s="27"/>
      <c r="I43652" s="27"/>
      <c r="J43652" s="27"/>
    </row>
    <row r="43653" spans="2:10" x14ac:dyDescent="0.25">
      <c r="B43653" s="27"/>
      <c r="D43653" s="27"/>
      <c r="E43653" s="27"/>
      <c r="I43653" s="27"/>
      <c r="J43653" s="27"/>
    </row>
    <row r="43654" spans="2:10" x14ac:dyDescent="0.25">
      <c r="B43654" s="27"/>
      <c r="D43654" s="27"/>
      <c r="E43654" s="27"/>
      <c r="I43654" s="27"/>
      <c r="J43654" s="27"/>
    </row>
    <row r="43655" spans="2:10" x14ac:dyDescent="0.25">
      <c r="B43655" s="27"/>
      <c r="D43655" s="27"/>
      <c r="E43655" s="27"/>
      <c r="I43655" s="27"/>
      <c r="J43655" s="27"/>
    </row>
    <row r="43656" spans="2:10" x14ac:dyDescent="0.25">
      <c r="B43656" s="27"/>
      <c r="D43656" s="27"/>
      <c r="E43656" s="27"/>
      <c r="I43656" s="27"/>
      <c r="J43656" s="27"/>
    </row>
    <row r="43657" spans="2:10" x14ac:dyDescent="0.25">
      <c r="B43657" s="27"/>
      <c r="D43657" s="27"/>
      <c r="E43657" s="27"/>
      <c r="I43657" s="27"/>
      <c r="J43657" s="27"/>
    </row>
    <row r="43658" spans="2:10" x14ac:dyDescent="0.25">
      <c r="B43658" s="27"/>
      <c r="D43658" s="27"/>
      <c r="E43658" s="27"/>
      <c r="I43658" s="27"/>
      <c r="J43658" s="27"/>
    </row>
    <row r="43659" spans="2:10" x14ac:dyDescent="0.25">
      <c r="B43659" s="27"/>
      <c r="D43659" s="27"/>
      <c r="E43659" s="27"/>
      <c r="I43659" s="27"/>
      <c r="J43659" s="27"/>
    </row>
    <row r="43660" spans="2:10" x14ac:dyDescent="0.25">
      <c r="B43660" s="27"/>
      <c r="D43660" s="27"/>
      <c r="E43660" s="27"/>
      <c r="I43660" s="27"/>
      <c r="J43660" s="27"/>
    </row>
    <row r="43661" spans="2:10" x14ac:dyDescent="0.25">
      <c r="B43661" s="27"/>
      <c r="D43661" s="27"/>
      <c r="E43661" s="27"/>
      <c r="I43661" s="27"/>
      <c r="J43661" s="27"/>
    </row>
    <row r="43662" spans="2:10" x14ac:dyDescent="0.25">
      <c r="B43662" s="27"/>
      <c r="D43662" s="27"/>
      <c r="E43662" s="27"/>
      <c r="I43662" s="27"/>
      <c r="J43662" s="27"/>
    </row>
    <row r="43663" spans="2:10" x14ac:dyDescent="0.25">
      <c r="B43663" s="27"/>
      <c r="D43663" s="27"/>
      <c r="E43663" s="27"/>
      <c r="I43663" s="27"/>
      <c r="J43663" s="27"/>
    </row>
    <row r="43664" spans="2:10" x14ac:dyDescent="0.25">
      <c r="B43664" s="27"/>
      <c r="D43664" s="27"/>
      <c r="E43664" s="27"/>
      <c r="I43664" s="27"/>
      <c r="J43664" s="27"/>
    </row>
    <row r="43665" spans="2:10" x14ac:dyDescent="0.25">
      <c r="B43665" s="27"/>
      <c r="D43665" s="27"/>
      <c r="E43665" s="27"/>
      <c r="I43665" s="27"/>
      <c r="J43665" s="27"/>
    </row>
    <row r="43666" spans="2:10" x14ac:dyDescent="0.25">
      <c r="B43666" s="27"/>
      <c r="D43666" s="27"/>
      <c r="E43666" s="27"/>
      <c r="I43666" s="27"/>
      <c r="J43666" s="27"/>
    </row>
    <row r="43667" spans="2:10" x14ac:dyDescent="0.25">
      <c r="B43667" s="27"/>
      <c r="D43667" s="27"/>
      <c r="E43667" s="27"/>
      <c r="I43667" s="27"/>
      <c r="J43667" s="27"/>
    </row>
    <row r="43668" spans="2:10" x14ac:dyDescent="0.25">
      <c r="B43668" s="27"/>
      <c r="D43668" s="27"/>
      <c r="E43668" s="27"/>
      <c r="I43668" s="27"/>
      <c r="J43668" s="27"/>
    </row>
    <row r="43669" spans="2:10" x14ac:dyDescent="0.25">
      <c r="B43669" s="27"/>
      <c r="D43669" s="27"/>
      <c r="E43669" s="27"/>
      <c r="I43669" s="27"/>
      <c r="J43669" s="27"/>
    </row>
    <row r="43670" spans="2:10" x14ac:dyDescent="0.25">
      <c r="B43670" s="27"/>
      <c r="D43670" s="27"/>
      <c r="E43670" s="27"/>
      <c r="I43670" s="27"/>
      <c r="J43670" s="27"/>
    </row>
    <row r="43671" spans="2:10" x14ac:dyDescent="0.25">
      <c r="B43671" s="27"/>
      <c r="D43671" s="27"/>
      <c r="E43671" s="27"/>
      <c r="I43671" s="27"/>
      <c r="J43671" s="27"/>
    </row>
    <row r="43672" spans="2:10" x14ac:dyDescent="0.25">
      <c r="B43672" s="27"/>
      <c r="D43672" s="27"/>
      <c r="E43672" s="27"/>
      <c r="I43672" s="27"/>
      <c r="J43672" s="27"/>
    </row>
    <row r="43673" spans="2:10" x14ac:dyDescent="0.25">
      <c r="B43673" s="27"/>
      <c r="D43673" s="27"/>
      <c r="E43673" s="27"/>
      <c r="I43673" s="27"/>
      <c r="J43673" s="27"/>
    </row>
    <row r="43674" spans="2:10" x14ac:dyDescent="0.25">
      <c r="B43674" s="27"/>
      <c r="D43674" s="27"/>
      <c r="E43674" s="27"/>
      <c r="I43674" s="27"/>
      <c r="J43674" s="27"/>
    </row>
    <row r="43675" spans="2:10" x14ac:dyDescent="0.25">
      <c r="B43675" s="27"/>
      <c r="D43675" s="27"/>
      <c r="E43675" s="27"/>
      <c r="I43675" s="27"/>
      <c r="J43675" s="27"/>
    </row>
    <row r="43676" spans="2:10" x14ac:dyDescent="0.25">
      <c r="B43676" s="27"/>
      <c r="D43676" s="27"/>
      <c r="E43676" s="27"/>
      <c r="I43676" s="27"/>
      <c r="J43676" s="27"/>
    </row>
    <row r="43677" spans="2:10" x14ac:dyDescent="0.25">
      <c r="B43677" s="27"/>
      <c r="D43677" s="27"/>
      <c r="E43677" s="27"/>
      <c r="I43677" s="27"/>
      <c r="J43677" s="27"/>
    </row>
    <row r="43678" spans="2:10" x14ac:dyDescent="0.25">
      <c r="B43678" s="27"/>
      <c r="D43678" s="27"/>
      <c r="E43678" s="27"/>
      <c r="I43678" s="27"/>
      <c r="J43678" s="27"/>
    </row>
    <row r="43679" spans="2:10" x14ac:dyDescent="0.25">
      <c r="B43679" s="27"/>
      <c r="D43679" s="27"/>
      <c r="E43679" s="27"/>
      <c r="I43679" s="27"/>
      <c r="J43679" s="27"/>
    </row>
    <row r="43680" spans="2:10" x14ac:dyDescent="0.25">
      <c r="B43680" s="27"/>
      <c r="D43680" s="27"/>
      <c r="E43680" s="27"/>
      <c r="I43680" s="27"/>
      <c r="J43680" s="27"/>
    </row>
    <row r="43681" spans="2:10" x14ac:dyDescent="0.25">
      <c r="B43681" s="27"/>
      <c r="D43681" s="27"/>
      <c r="E43681" s="27"/>
      <c r="I43681" s="27"/>
      <c r="J43681" s="27"/>
    </row>
    <row r="43682" spans="2:10" x14ac:dyDescent="0.25">
      <c r="B43682" s="27"/>
      <c r="D43682" s="27"/>
      <c r="E43682" s="27"/>
      <c r="I43682" s="27"/>
      <c r="J43682" s="27"/>
    </row>
    <row r="43683" spans="2:10" x14ac:dyDescent="0.25">
      <c r="B43683" s="27"/>
      <c r="D43683" s="27"/>
      <c r="E43683" s="27"/>
      <c r="I43683" s="27"/>
      <c r="J43683" s="27"/>
    </row>
    <row r="43684" spans="2:10" x14ac:dyDescent="0.25">
      <c r="B43684" s="27"/>
      <c r="D43684" s="27"/>
      <c r="E43684" s="27"/>
      <c r="I43684" s="27"/>
      <c r="J43684" s="27"/>
    </row>
    <row r="43685" spans="2:10" x14ac:dyDescent="0.25">
      <c r="B43685" s="27"/>
      <c r="D43685" s="27"/>
      <c r="E43685" s="27"/>
      <c r="I43685" s="27"/>
      <c r="J43685" s="27"/>
    </row>
    <row r="43686" spans="2:10" x14ac:dyDescent="0.25">
      <c r="B43686" s="27"/>
      <c r="D43686" s="27"/>
      <c r="E43686" s="27"/>
      <c r="I43686" s="27"/>
      <c r="J43686" s="27"/>
    </row>
    <row r="43687" spans="2:10" x14ac:dyDescent="0.25">
      <c r="B43687" s="27"/>
      <c r="D43687" s="27"/>
      <c r="E43687" s="27"/>
      <c r="I43687" s="27"/>
      <c r="J43687" s="27"/>
    </row>
    <row r="43688" spans="2:10" x14ac:dyDescent="0.25">
      <c r="B43688" s="27"/>
      <c r="D43688" s="27"/>
      <c r="E43688" s="27"/>
      <c r="I43688" s="27"/>
      <c r="J43688" s="27"/>
    </row>
    <row r="43689" spans="2:10" x14ac:dyDescent="0.25">
      <c r="B43689" s="27"/>
      <c r="D43689" s="27"/>
      <c r="E43689" s="27"/>
      <c r="I43689" s="27"/>
      <c r="J43689" s="27"/>
    </row>
    <row r="43690" spans="2:10" x14ac:dyDescent="0.25">
      <c r="B43690" s="27"/>
      <c r="D43690" s="27"/>
      <c r="E43690" s="27"/>
      <c r="I43690" s="27"/>
      <c r="J43690" s="27"/>
    </row>
    <row r="43691" spans="2:10" x14ac:dyDescent="0.25">
      <c r="B43691" s="27"/>
      <c r="D43691" s="27"/>
      <c r="E43691" s="27"/>
      <c r="I43691" s="27"/>
      <c r="J43691" s="27"/>
    </row>
    <row r="43692" spans="2:10" x14ac:dyDescent="0.25">
      <c r="B43692" s="27"/>
      <c r="D43692" s="27"/>
      <c r="E43692" s="27"/>
      <c r="I43692" s="27"/>
      <c r="J43692" s="27"/>
    </row>
    <row r="43693" spans="2:10" x14ac:dyDescent="0.25">
      <c r="B43693" s="27"/>
      <c r="D43693" s="27"/>
      <c r="E43693" s="27"/>
      <c r="I43693" s="27"/>
      <c r="J43693" s="27"/>
    </row>
    <row r="43694" spans="2:10" x14ac:dyDescent="0.25">
      <c r="B43694" s="27"/>
      <c r="D43694" s="27"/>
      <c r="E43694" s="27"/>
      <c r="I43694" s="27"/>
      <c r="J43694" s="27"/>
    </row>
    <row r="43695" spans="2:10" x14ac:dyDescent="0.25">
      <c r="B43695" s="27"/>
      <c r="D43695" s="27"/>
      <c r="E43695" s="27"/>
      <c r="I43695" s="27"/>
      <c r="J43695" s="27"/>
    </row>
    <row r="43696" spans="2:10" x14ac:dyDescent="0.25">
      <c r="B43696" s="27"/>
      <c r="D43696" s="27"/>
      <c r="E43696" s="27"/>
      <c r="I43696" s="27"/>
      <c r="J43696" s="27"/>
    </row>
    <row r="43697" spans="2:10" x14ac:dyDescent="0.25">
      <c r="B43697" s="27"/>
      <c r="D43697" s="27"/>
      <c r="E43697" s="27"/>
      <c r="I43697" s="27"/>
      <c r="J43697" s="27"/>
    </row>
    <row r="43698" spans="2:10" x14ac:dyDescent="0.25">
      <c r="B43698" s="27"/>
      <c r="D43698" s="27"/>
      <c r="E43698" s="27"/>
      <c r="I43698" s="27"/>
      <c r="J43698" s="27"/>
    </row>
    <row r="43699" spans="2:10" x14ac:dyDescent="0.25">
      <c r="B43699" s="27"/>
      <c r="D43699" s="27"/>
      <c r="E43699" s="27"/>
      <c r="I43699" s="27"/>
      <c r="J43699" s="27"/>
    </row>
    <row r="43700" spans="2:10" x14ac:dyDescent="0.25">
      <c r="B43700" s="27"/>
      <c r="D43700" s="27"/>
      <c r="E43700" s="27"/>
      <c r="I43700" s="27"/>
      <c r="J43700" s="27"/>
    </row>
    <row r="43701" spans="2:10" x14ac:dyDescent="0.25">
      <c r="B43701" s="27"/>
      <c r="D43701" s="27"/>
      <c r="E43701" s="27"/>
      <c r="I43701" s="27"/>
      <c r="J43701" s="27"/>
    </row>
    <row r="43702" spans="2:10" x14ac:dyDescent="0.25">
      <c r="B43702" s="27"/>
      <c r="D43702" s="27"/>
      <c r="E43702" s="27"/>
      <c r="I43702" s="27"/>
      <c r="J43702" s="27"/>
    </row>
    <row r="43703" spans="2:10" x14ac:dyDescent="0.25">
      <c r="B43703" s="27"/>
      <c r="D43703" s="27"/>
      <c r="E43703" s="27"/>
      <c r="I43703" s="27"/>
      <c r="J43703" s="27"/>
    </row>
    <row r="43704" spans="2:10" x14ac:dyDescent="0.25">
      <c r="B43704" s="27"/>
      <c r="D43704" s="27"/>
      <c r="E43704" s="27"/>
      <c r="I43704" s="27"/>
      <c r="J43704" s="27"/>
    </row>
    <row r="43705" spans="2:10" x14ac:dyDescent="0.25">
      <c r="B43705" s="27"/>
      <c r="D43705" s="27"/>
      <c r="E43705" s="27"/>
      <c r="I43705" s="27"/>
      <c r="J43705" s="27"/>
    </row>
    <row r="43706" spans="2:10" x14ac:dyDescent="0.25">
      <c r="B43706" s="27"/>
      <c r="D43706" s="27"/>
      <c r="E43706" s="27"/>
      <c r="I43706" s="27"/>
      <c r="J43706" s="27"/>
    </row>
    <row r="43707" spans="2:10" x14ac:dyDescent="0.25">
      <c r="B43707" s="27"/>
      <c r="D43707" s="27"/>
      <c r="E43707" s="27"/>
      <c r="I43707" s="27"/>
      <c r="J43707" s="27"/>
    </row>
    <row r="43708" spans="2:10" x14ac:dyDescent="0.25">
      <c r="B43708" s="27"/>
      <c r="D43708" s="27"/>
      <c r="E43708" s="27"/>
      <c r="I43708" s="27"/>
      <c r="J43708" s="27"/>
    </row>
    <row r="43709" spans="2:10" x14ac:dyDescent="0.25">
      <c r="B43709" s="27"/>
      <c r="D43709" s="27"/>
      <c r="E43709" s="27"/>
      <c r="I43709" s="27"/>
      <c r="J43709" s="27"/>
    </row>
    <row r="43710" spans="2:10" x14ac:dyDescent="0.25">
      <c r="B43710" s="27"/>
      <c r="D43710" s="27"/>
      <c r="E43710" s="27"/>
      <c r="I43710" s="27"/>
      <c r="J43710" s="27"/>
    </row>
    <row r="43711" spans="2:10" x14ac:dyDescent="0.25">
      <c r="B43711" s="27"/>
      <c r="D43711" s="27"/>
      <c r="E43711" s="27"/>
      <c r="I43711" s="27"/>
      <c r="J43711" s="27"/>
    </row>
    <row r="43712" spans="2:10" x14ac:dyDescent="0.25">
      <c r="B43712" s="27"/>
      <c r="D43712" s="27"/>
      <c r="E43712" s="27"/>
      <c r="I43712" s="27"/>
      <c r="J43712" s="27"/>
    </row>
    <row r="43713" spans="2:10" x14ac:dyDescent="0.25">
      <c r="B43713" s="27"/>
      <c r="D43713" s="27"/>
      <c r="E43713" s="27"/>
      <c r="I43713" s="27"/>
      <c r="J43713" s="27"/>
    </row>
    <row r="43714" spans="2:10" x14ac:dyDescent="0.25">
      <c r="B43714" s="27"/>
      <c r="D43714" s="27"/>
      <c r="E43714" s="27"/>
      <c r="I43714" s="27"/>
      <c r="J43714" s="27"/>
    </row>
    <row r="43715" spans="2:10" x14ac:dyDescent="0.25">
      <c r="B43715" s="27"/>
      <c r="D43715" s="27"/>
      <c r="E43715" s="27"/>
      <c r="I43715" s="27"/>
      <c r="J43715" s="27"/>
    </row>
    <row r="43716" spans="2:10" x14ac:dyDescent="0.25">
      <c r="B43716" s="27"/>
      <c r="D43716" s="27"/>
      <c r="E43716" s="27"/>
      <c r="I43716" s="27"/>
      <c r="J43716" s="27"/>
    </row>
    <row r="43717" spans="2:10" x14ac:dyDescent="0.25">
      <c r="B43717" s="27"/>
      <c r="D43717" s="27"/>
      <c r="E43717" s="27"/>
      <c r="I43717" s="27"/>
      <c r="J43717" s="27"/>
    </row>
    <row r="43718" spans="2:10" x14ac:dyDescent="0.25">
      <c r="B43718" s="27"/>
      <c r="D43718" s="27"/>
      <c r="E43718" s="27"/>
      <c r="I43718" s="27"/>
      <c r="J43718" s="27"/>
    </row>
    <row r="43719" spans="2:10" x14ac:dyDescent="0.25">
      <c r="B43719" s="27"/>
      <c r="D43719" s="27"/>
      <c r="E43719" s="27"/>
      <c r="I43719" s="27"/>
      <c r="J43719" s="27"/>
    </row>
    <row r="43720" spans="2:10" x14ac:dyDescent="0.25">
      <c r="B43720" s="27"/>
      <c r="D43720" s="27"/>
      <c r="E43720" s="27"/>
      <c r="I43720" s="27"/>
      <c r="J43720" s="27"/>
    </row>
    <row r="43721" spans="2:10" x14ac:dyDescent="0.25">
      <c r="B43721" s="27"/>
      <c r="D43721" s="27"/>
      <c r="E43721" s="27"/>
      <c r="I43721" s="27"/>
      <c r="J43721" s="27"/>
    </row>
    <row r="43722" spans="2:10" x14ac:dyDescent="0.25">
      <c r="B43722" s="27"/>
      <c r="D43722" s="27"/>
      <c r="E43722" s="27"/>
      <c r="I43722" s="27"/>
      <c r="J43722" s="27"/>
    </row>
    <row r="43723" spans="2:10" x14ac:dyDescent="0.25">
      <c r="B43723" s="27"/>
      <c r="D43723" s="27"/>
      <c r="E43723" s="27"/>
      <c r="I43723" s="27"/>
      <c r="J43723" s="27"/>
    </row>
    <row r="43724" spans="2:10" x14ac:dyDescent="0.25">
      <c r="B43724" s="27"/>
      <c r="D43724" s="27"/>
      <c r="E43724" s="27"/>
      <c r="I43724" s="27"/>
      <c r="J43724" s="27"/>
    </row>
    <row r="43725" spans="2:10" x14ac:dyDescent="0.25">
      <c r="B43725" s="27"/>
      <c r="D43725" s="27"/>
      <c r="E43725" s="27"/>
      <c r="I43725" s="27"/>
      <c r="J43725" s="27"/>
    </row>
    <row r="43726" spans="2:10" x14ac:dyDescent="0.25">
      <c r="B43726" s="27"/>
      <c r="D43726" s="27"/>
      <c r="E43726" s="27"/>
      <c r="I43726" s="27"/>
      <c r="J43726" s="27"/>
    </row>
    <row r="43727" spans="2:10" x14ac:dyDescent="0.25">
      <c r="B43727" s="27"/>
      <c r="D43727" s="27"/>
      <c r="E43727" s="27"/>
      <c r="I43727" s="27"/>
      <c r="J43727" s="27"/>
    </row>
    <row r="43728" spans="2:10" x14ac:dyDescent="0.25">
      <c r="B43728" s="27"/>
      <c r="D43728" s="27"/>
      <c r="E43728" s="27"/>
      <c r="I43728" s="27"/>
      <c r="J43728" s="27"/>
    </row>
    <row r="43729" spans="2:10" x14ac:dyDescent="0.25">
      <c r="B43729" s="27"/>
      <c r="D43729" s="27"/>
      <c r="E43729" s="27"/>
      <c r="I43729" s="27"/>
      <c r="J43729" s="27"/>
    </row>
    <row r="43730" spans="2:10" x14ac:dyDescent="0.25">
      <c r="B43730" s="27"/>
      <c r="D43730" s="27"/>
      <c r="E43730" s="27"/>
      <c r="I43730" s="27"/>
      <c r="J43730" s="27"/>
    </row>
    <row r="43731" spans="2:10" x14ac:dyDescent="0.25">
      <c r="B43731" s="27"/>
      <c r="D43731" s="27"/>
      <c r="E43731" s="27"/>
      <c r="I43731" s="27"/>
      <c r="J43731" s="27"/>
    </row>
    <row r="43732" spans="2:10" x14ac:dyDescent="0.25">
      <c r="B43732" s="27"/>
      <c r="D43732" s="27"/>
      <c r="E43732" s="27"/>
      <c r="I43732" s="27"/>
      <c r="J43732" s="27"/>
    </row>
    <row r="43733" spans="2:10" x14ac:dyDescent="0.25">
      <c r="B43733" s="27"/>
      <c r="D43733" s="27"/>
      <c r="E43733" s="27"/>
      <c r="I43733" s="27"/>
      <c r="J43733" s="27"/>
    </row>
    <row r="43734" spans="2:10" x14ac:dyDescent="0.25">
      <c r="B43734" s="27"/>
      <c r="D43734" s="27"/>
      <c r="E43734" s="27"/>
      <c r="I43734" s="27"/>
      <c r="J43734" s="27"/>
    </row>
    <row r="43735" spans="2:10" x14ac:dyDescent="0.25">
      <c r="B43735" s="27"/>
      <c r="D43735" s="27"/>
      <c r="E43735" s="27"/>
      <c r="I43735" s="27"/>
      <c r="J43735" s="27"/>
    </row>
    <row r="43736" spans="2:10" x14ac:dyDescent="0.25">
      <c r="B43736" s="27"/>
      <c r="D43736" s="27"/>
      <c r="E43736" s="27"/>
      <c r="I43736" s="27"/>
      <c r="J43736" s="27"/>
    </row>
    <row r="43737" spans="2:10" x14ac:dyDescent="0.25">
      <c r="B43737" s="27"/>
      <c r="D43737" s="27"/>
      <c r="E43737" s="27"/>
      <c r="I43737" s="27"/>
      <c r="J43737" s="27"/>
    </row>
    <row r="43738" spans="2:10" x14ac:dyDescent="0.25">
      <c r="B43738" s="27"/>
      <c r="D43738" s="27"/>
      <c r="E43738" s="27"/>
      <c r="I43738" s="27"/>
      <c r="J43738" s="27"/>
    </row>
    <row r="43739" spans="2:10" x14ac:dyDescent="0.25">
      <c r="B43739" s="27"/>
      <c r="D43739" s="27"/>
      <c r="E43739" s="27"/>
      <c r="I43739" s="27"/>
      <c r="J43739" s="27"/>
    </row>
    <row r="43740" spans="2:10" x14ac:dyDescent="0.25">
      <c r="B43740" s="27"/>
      <c r="D43740" s="27"/>
      <c r="E43740" s="27"/>
      <c r="I43740" s="27"/>
      <c r="J43740" s="27"/>
    </row>
    <row r="43741" spans="2:10" x14ac:dyDescent="0.25">
      <c r="B43741" s="27"/>
      <c r="D43741" s="27"/>
      <c r="E43741" s="27"/>
      <c r="I43741" s="27"/>
      <c r="J43741" s="27"/>
    </row>
    <row r="43742" spans="2:10" x14ac:dyDescent="0.25">
      <c r="B43742" s="27"/>
      <c r="D43742" s="27"/>
      <c r="E43742" s="27"/>
      <c r="I43742" s="27"/>
      <c r="J43742" s="27"/>
    </row>
    <row r="43743" spans="2:10" x14ac:dyDescent="0.25">
      <c r="B43743" s="27"/>
      <c r="D43743" s="27"/>
      <c r="E43743" s="27"/>
      <c r="I43743" s="27"/>
      <c r="J43743" s="27"/>
    </row>
    <row r="43744" spans="2:10" x14ac:dyDescent="0.25">
      <c r="B43744" s="27"/>
      <c r="D43744" s="27"/>
      <c r="E43744" s="27"/>
      <c r="I43744" s="27"/>
      <c r="J43744" s="27"/>
    </row>
    <row r="43745" spans="2:10" x14ac:dyDescent="0.25">
      <c r="B43745" s="27"/>
      <c r="D43745" s="27"/>
      <c r="E43745" s="27"/>
      <c r="I43745" s="27"/>
      <c r="J43745" s="27"/>
    </row>
    <row r="43746" spans="2:10" x14ac:dyDescent="0.25">
      <c r="B43746" s="27"/>
      <c r="D43746" s="27"/>
      <c r="E43746" s="27"/>
      <c r="I43746" s="27"/>
      <c r="J43746" s="27"/>
    </row>
    <row r="43747" spans="2:10" x14ac:dyDescent="0.25">
      <c r="B43747" s="27"/>
      <c r="D43747" s="27"/>
      <c r="E43747" s="27"/>
      <c r="I43747" s="27"/>
      <c r="J43747" s="27"/>
    </row>
    <row r="43748" spans="2:10" x14ac:dyDescent="0.25">
      <c r="B43748" s="27"/>
      <c r="D43748" s="27"/>
      <c r="E43748" s="27"/>
      <c r="I43748" s="27"/>
      <c r="J43748" s="27"/>
    </row>
    <row r="43749" spans="2:10" x14ac:dyDescent="0.25">
      <c r="B43749" s="27"/>
      <c r="D43749" s="27"/>
      <c r="E43749" s="27"/>
      <c r="I43749" s="27"/>
      <c r="J43749" s="27"/>
    </row>
    <row r="43750" spans="2:10" x14ac:dyDescent="0.25">
      <c r="B43750" s="27"/>
      <c r="D43750" s="27"/>
      <c r="E43750" s="27"/>
      <c r="I43750" s="27"/>
      <c r="J43750" s="27"/>
    </row>
    <row r="43751" spans="2:10" x14ac:dyDescent="0.25">
      <c r="B43751" s="27"/>
      <c r="D43751" s="27"/>
      <c r="E43751" s="27"/>
      <c r="I43751" s="27"/>
      <c r="J43751" s="27"/>
    </row>
    <row r="43752" spans="2:10" x14ac:dyDescent="0.25">
      <c r="B43752" s="27"/>
      <c r="D43752" s="27"/>
      <c r="E43752" s="27"/>
      <c r="I43752" s="27"/>
      <c r="J43752" s="27"/>
    </row>
    <row r="43753" spans="2:10" x14ac:dyDescent="0.25">
      <c r="B43753" s="27"/>
      <c r="D43753" s="27"/>
      <c r="E43753" s="27"/>
      <c r="I43753" s="27"/>
      <c r="J43753" s="27"/>
    </row>
    <row r="43754" spans="2:10" x14ac:dyDescent="0.25">
      <c r="B43754" s="27"/>
      <c r="D43754" s="27"/>
      <c r="E43754" s="27"/>
      <c r="I43754" s="27"/>
      <c r="J43754" s="27"/>
    </row>
    <row r="43755" spans="2:10" x14ac:dyDescent="0.25">
      <c r="B43755" s="27"/>
      <c r="D43755" s="27"/>
      <c r="E43755" s="27"/>
      <c r="I43755" s="27"/>
      <c r="J43755" s="27"/>
    </row>
    <row r="43756" spans="2:10" x14ac:dyDescent="0.25">
      <c r="B43756" s="27"/>
      <c r="D43756" s="27"/>
      <c r="E43756" s="27"/>
      <c r="I43756" s="27"/>
      <c r="J43756" s="27"/>
    </row>
    <row r="43757" spans="2:10" x14ac:dyDescent="0.25">
      <c r="B43757" s="27"/>
      <c r="D43757" s="27"/>
      <c r="E43757" s="27"/>
      <c r="I43757" s="27"/>
      <c r="J43757" s="27"/>
    </row>
    <row r="43758" spans="2:10" x14ac:dyDescent="0.25">
      <c r="B43758" s="27"/>
      <c r="D43758" s="27"/>
      <c r="E43758" s="27"/>
      <c r="I43758" s="27"/>
      <c r="J43758" s="27"/>
    </row>
    <row r="43759" spans="2:10" x14ac:dyDescent="0.25">
      <c r="B43759" s="27"/>
      <c r="D43759" s="27"/>
      <c r="E43759" s="27"/>
      <c r="I43759" s="27"/>
      <c r="J43759" s="27"/>
    </row>
    <row r="43760" spans="2:10" x14ac:dyDescent="0.25">
      <c r="B43760" s="27"/>
      <c r="D43760" s="27"/>
      <c r="E43760" s="27"/>
      <c r="I43760" s="27"/>
      <c r="J43760" s="27"/>
    </row>
    <row r="43761" spans="2:10" x14ac:dyDescent="0.25">
      <c r="B43761" s="27"/>
      <c r="D43761" s="27"/>
      <c r="E43761" s="27"/>
      <c r="I43761" s="27"/>
      <c r="J43761" s="27"/>
    </row>
    <row r="43762" spans="2:10" x14ac:dyDescent="0.25">
      <c r="B43762" s="27"/>
      <c r="D43762" s="27"/>
      <c r="E43762" s="27"/>
      <c r="I43762" s="27"/>
      <c r="J43762" s="27"/>
    </row>
    <row r="43763" spans="2:10" x14ac:dyDescent="0.25">
      <c r="B43763" s="27"/>
      <c r="D43763" s="27"/>
      <c r="E43763" s="27"/>
      <c r="I43763" s="27"/>
      <c r="J43763" s="27"/>
    </row>
    <row r="43764" spans="2:10" x14ac:dyDescent="0.25">
      <c r="B43764" s="27"/>
      <c r="D43764" s="27"/>
      <c r="E43764" s="27"/>
      <c r="I43764" s="27"/>
      <c r="J43764" s="27"/>
    </row>
    <row r="43765" spans="2:10" x14ac:dyDescent="0.25">
      <c r="B43765" s="27"/>
      <c r="D43765" s="27"/>
      <c r="E43765" s="27"/>
      <c r="I43765" s="27"/>
      <c r="J43765" s="27"/>
    </row>
    <row r="43766" spans="2:10" x14ac:dyDescent="0.25">
      <c r="B43766" s="27"/>
      <c r="D43766" s="27"/>
      <c r="E43766" s="27"/>
      <c r="I43766" s="27"/>
      <c r="J43766" s="27"/>
    </row>
    <row r="43767" spans="2:10" x14ac:dyDescent="0.25">
      <c r="B43767" s="27"/>
      <c r="D43767" s="27"/>
      <c r="E43767" s="27"/>
      <c r="I43767" s="27"/>
      <c r="J43767" s="27"/>
    </row>
    <row r="43768" spans="2:10" x14ac:dyDescent="0.25">
      <c r="B43768" s="27"/>
      <c r="D43768" s="27"/>
      <c r="E43768" s="27"/>
      <c r="I43768" s="27"/>
      <c r="J43768" s="27"/>
    </row>
    <row r="43769" spans="2:10" x14ac:dyDescent="0.25">
      <c r="B43769" s="27"/>
      <c r="D43769" s="27"/>
      <c r="E43769" s="27"/>
      <c r="I43769" s="27"/>
      <c r="J43769" s="27"/>
    </row>
    <row r="43770" spans="2:10" x14ac:dyDescent="0.25">
      <c r="B43770" s="27"/>
      <c r="D43770" s="27"/>
      <c r="E43770" s="27"/>
      <c r="I43770" s="27"/>
      <c r="J43770" s="27"/>
    </row>
    <row r="43771" spans="2:10" x14ac:dyDescent="0.25">
      <c r="B43771" s="27"/>
      <c r="D43771" s="27"/>
      <c r="E43771" s="27"/>
      <c r="I43771" s="27"/>
      <c r="J43771" s="27"/>
    </row>
    <row r="43772" spans="2:10" x14ac:dyDescent="0.25">
      <c r="B43772" s="27"/>
      <c r="D43772" s="27"/>
      <c r="E43772" s="27"/>
      <c r="I43772" s="27"/>
      <c r="J43772" s="27"/>
    </row>
    <row r="43773" spans="2:10" x14ac:dyDescent="0.25">
      <c r="B43773" s="27"/>
      <c r="D43773" s="27"/>
      <c r="E43773" s="27"/>
      <c r="I43773" s="27"/>
      <c r="J43773" s="27"/>
    </row>
    <row r="43774" spans="2:10" x14ac:dyDescent="0.25">
      <c r="B43774" s="27"/>
      <c r="D43774" s="27"/>
      <c r="E43774" s="27"/>
      <c r="I43774" s="27"/>
      <c r="J43774" s="27"/>
    </row>
    <row r="43775" spans="2:10" x14ac:dyDescent="0.25">
      <c r="B43775" s="27"/>
      <c r="D43775" s="27"/>
      <c r="E43775" s="27"/>
      <c r="I43775" s="27"/>
      <c r="J43775" s="27"/>
    </row>
    <row r="43776" spans="2:10" x14ac:dyDescent="0.25">
      <c r="B43776" s="27"/>
      <c r="D43776" s="27"/>
      <c r="E43776" s="27"/>
      <c r="I43776" s="27"/>
      <c r="J43776" s="27"/>
    </row>
    <row r="43777" spans="2:10" x14ac:dyDescent="0.25">
      <c r="B43777" s="27"/>
      <c r="D43777" s="27"/>
      <c r="E43777" s="27"/>
      <c r="I43777" s="27"/>
      <c r="J43777" s="27"/>
    </row>
    <row r="43778" spans="2:10" x14ac:dyDescent="0.25">
      <c r="B43778" s="27"/>
      <c r="D43778" s="27"/>
      <c r="E43778" s="27"/>
      <c r="I43778" s="27"/>
      <c r="J43778" s="27"/>
    </row>
    <row r="43779" spans="2:10" x14ac:dyDescent="0.25">
      <c r="B43779" s="27"/>
      <c r="D43779" s="27"/>
      <c r="E43779" s="27"/>
      <c r="I43779" s="27"/>
      <c r="J43779" s="27"/>
    </row>
    <row r="43780" spans="2:10" x14ac:dyDescent="0.25">
      <c r="B43780" s="27"/>
      <c r="D43780" s="27"/>
      <c r="E43780" s="27"/>
      <c r="I43780" s="27"/>
      <c r="J43780" s="27"/>
    </row>
    <row r="43781" spans="2:10" x14ac:dyDescent="0.25">
      <c r="B43781" s="27"/>
      <c r="D43781" s="27"/>
      <c r="E43781" s="27"/>
      <c r="I43781" s="27"/>
      <c r="J43781" s="27"/>
    </row>
    <row r="43782" spans="2:10" x14ac:dyDescent="0.25">
      <c r="B43782" s="27"/>
      <c r="D43782" s="27"/>
      <c r="E43782" s="27"/>
      <c r="I43782" s="27"/>
      <c r="J43782" s="27"/>
    </row>
    <row r="43783" spans="2:10" x14ac:dyDescent="0.25">
      <c r="B43783" s="27"/>
      <c r="D43783" s="27"/>
      <c r="E43783" s="27"/>
      <c r="I43783" s="27"/>
      <c r="J43783" s="27"/>
    </row>
    <row r="43784" spans="2:10" x14ac:dyDescent="0.25">
      <c r="B43784" s="27"/>
      <c r="D43784" s="27"/>
      <c r="E43784" s="27"/>
      <c r="I43784" s="27"/>
      <c r="J43784" s="27"/>
    </row>
    <row r="43785" spans="2:10" x14ac:dyDescent="0.25">
      <c r="B43785" s="27"/>
      <c r="D43785" s="27"/>
      <c r="E43785" s="27"/>
      <c r="I43785" s="27"/>
      <c r="J43785" s="27"/>
    </row>
    <row r="43786" spans="2:10" x14ac:dyDescent="0.25">
      <c r="B43786" s="27"/>
      <c r="D43786" s="27"/>
      <c r="E43786" s="27"/>
      <c r="I43786" s="27"/>
      <c r="J43786" s="27"/>
    </row>
    <row r="43787" spans="2:10" x14ac:dyDescent="0.25">
      <c r="B43787" s="27"/>
      <c r="D43787" s="27"/>
      <c r="E43787" s="27"/>
      <c r="I43787" s="27"/>
      <c r="J43787" s="27"/>
    </row>
    <row r="43788" spans="2:10" x14ac:dyDescent="0.25">
      <c r="B43788" s="27"/>
      <c r="D43788" s="27"/>
      <c r="E43788" s="27"/>
      <c r="I43788" s="27"/>
      <c r="J43788" s="27"/>
    </row>
    <row r="43789" spans="2:10" x14ac:dyDescent="0.25">
      <c r="B43789" s="27"/>
      <c r="D43789" s="27"/>
      <c r="E43789" s="27"/>
      <c r="I43789" s="27"/>
      <c r="J43789" s="27"/>
    </row>
    <row r="43790" spans="2:10" x14ac:dyDescent="0.25">
      <c r="B43790" s="27"/>
      <c r="D43790" s="27"/>
      <c r="E43790" s="27"/>
      <c r="I43790" s="27"/>
      <c r="J43790" s="27"/>
    </row>
    <row r="43791" spans="2:10" x14ac:dyDescent="0.25">
      <c r="B43791" s="27"/>
      <c r="D43791" s="27"/>
      <c r="E43791" s="27"/>
      <c r="I43791" s="27"/>
      <c r="J43791" s="27"/>
    </row>
    <row r="43792" spans="2:10" x14ac:dyDescent="0.25">
      <c r="B43792" s="27"/>
      <c r="D43792" s="27"/>
      <c r="E43792" s="27"/>
      <c r="I43792" s="27"/>
      <c r="J43792" s="27"/>
    </row>
    <row r="43793" spans="2:10" x14ac:dyDescent="0.25">
      <c r="B43793" s="27"/>
      <c r="D43793" s="27"/>
      <c r="E43793" s="27"/>
      <c r="I43793" s="27"/>
      <c r="J43793" s="27"/>
    </row>
    <row r="43794" spans="2:10" x14ac:dyDescent="0.25">
      <c r="B43794" s="27"/>
      <c r="D43794" s="27"/>
      <c r="E43794" s="27"/>
      <c r="I43794" s="27"/>
      <c r="J43794" s="27"/>
    </row>
    <row r="43795" spans="2:10" x14ac:dyDescent="0.25">
      <c r="B43795" s="27"/>
      <c r="D43795" s="27"/>
      <c r="E43795" s="27"/>
      <c r="I43795" s="27"/>
      <c r="J43795" s="27"/>
    </row>
    <row r="43796" spans="2:10" x14ac:dyDescent="0.25">
      <c r="B43796" s="27"/>
      <c r="D43796" s="27"/>
      <c r="E43796" s="27"/>
      <c r="I43796" s="27"/>
      <c r="J43796" s="27"/>
    </row>
    <row r="43797" spans="2:10" x14ac:dyDescent="0.25">
      <c r="B43797" s="27"/>
      <c r="D43797" s="27"/>
      <c r="E43797" s="27"/>
      <c r="I43797" s="27"/>
      <c r="J43797" s="27"/>
    </row>
    <row r="43798" spans="2:10" x14ac:dyDescent="0.25">
      <c r="B43798" s="27"/>
      <c r="D43798" s="27"/>
      <c r="E43798" s="27"/>
      <c r="I43798" s="27"/>
      <c r="J43798" s="27"/>
    </row>
    <row r="43799" spans="2:10" x14ac:dyDescent="0.25">
      <c r="B43799" s="27"/>
      <c r="D43799" s="27"/>
      <c r="E43799" s="27"/>
      <c r="I43799" s="27"/>
      <c r="J43799" s="27"/>
    </row>
    <row r="43800" spans="2:10" x14ac:dyDescent="0.25">
      <c r="B43800" s="27"/>
      <c r="D43800" s="27"/>
      <c r="E43800" s="27"/>
      <c r="I43800" s="27"/>
      <c r="J43800" s="27"/>
    </row>
    <row r="43801" spans="2:10" x14ac:dyDescent="0.25">
      <c r="B43801" s="27"/>
      <c r="D43801" s="27"/>
      <c r="E43801" s="27"/>
      <c r="I43801" s="27"/>
      <c r="J43801" s="27"/>
    </row>
    <row r="43802" spans="2:10" x14ac:dyDescent="0.25">
      <c r="B43802" s="27"/>
      <c r="D43802" s="27"/>
      <c r="E43802" s="27"/>
      <c r="I43802" s="27"/>
      <c r="J43802" s="27"/>
    </row>
    <row r="43803" spans="2:10" x14ac:dyDescent="0.25">
      <c r="B43803" s="27"/>
      <c r="D43803" s="27"/>
      <c r="E43803" s="27"/>
      <c r="I43803" s="27"/>
      <c r="J43803" s="27"/>
    </row>
    <row r="43804" spans="2:10" x14ac:dyDescent="0.25">
      <c r="B43804" s="27"/>
      <c r="D43804" s="27"/>
      <c r="E43804" s="27"/>
      <c r="I43804" s="27"/>
      <c r="J43804" s="27"/>
    </row>
    <row r="43805" spans="2:10" x14ac:dyDescent="0.25">
      <c r="B43805" s="27"/>
      <c r="D43805" s="27"/>
      <c r="E43805" s="27"/>
      <c r="I43805" s="27"/>
      <c r="J43805" s="27"/>
    </row>
    <row r="43806" spans="2:10" x14ac:dyDescent="0.25">
      <c r="B43806" s="27"/>
      <c r="D43806" s="27"/>
      <c r="E43806" s="27"/>
      <c r="I43806" s="27"/>
      <c r="J43806" s="27"/>
    </row>
    <row r="43807" spans="2:10" x14ac:dyDescent="0.25">
      <c r="B43807" s="27"/>
      <c r="D43807" s="27"/>
      <c r="E43807" s="27"/>
      <c r="I43807" s="27"/>
      <c r="J43807" s="27"/>
    </row>
    <row r="43808" spans="2:10" x14ac:dyDescent="0.25">
      <c r="B43808" s="27"/>
      <c r="D43808" s="27"/>
      <c r="E43808" s="27"/>
      <c r="I43808" s="27"/>
      <c r="J43808" s="27"/>
    </row>
    <row r="43809" spans="2:10" x14ac:dyDescent="0.25">
      <c r="B43809" s="27"/>
      <c r="D43809" s="27"/>
      <c r="E43809" s="27"/>
      <c r="I43809" s="27"/>
      <c r="J43809" s="27"/>
    </row>
    <row r="43810" spans="2:10" x14ac:dyDescent="0.25">
      <c r="B43810" s="27"/>
      <c r="D43810" s="27"/>
      <c r="E43810" s="27"/>
      <c r="I43810" s="27"/>
      <c r="J43810" s="27"/>
    </row>
    <row r="43811" spans="2:10" x14ac:dyDescent="0.25">
      <c r="B43811" s="27"/>
      <c r="D43811" s="27"/>
      <c r="E43811" s="27"/>
      <c r="I43811" s="27"/>
      <c r="J43811" s="27"/>
    </row>
    <row r="43812" spans="2:10" x14ac:dyDescent="0.25">
      <c r="B43812" s="27"/>
      <c r="D43812" s="27"/>
      <c r="E43812" s="27"/>
      <c r="I43812" s="27"/>
      <c r="J43812" s="27"/>
    </row>
    <row r="43813" spans="2:10" x14ac:dyDescent="0.25">
      <c r="B43813" s="27"/>
      <c r="D43813" s="27"/>
      <c r="E43813" s="27"/>
      <c r="I43813" s="27"/>
      <c r="J43813" s="27"/>
    </row>
    <row r="43814" spans="2:10" x14ac:dyDescent="0.25">
      <c r="B43814" s="27"/>
      <c r="D43814" s="27"/>
      <c r="E43814" s="27"/>
      <c r="I43814" s="27"/>
      <c r="J43814" s="27"/>
    </row>
    <row r="43815" spans="2:10" x14ac:dyDescent="0.25">
      <c r="B43815" s="27"/>
      <c r="D43815" s="27"/>
      <c r="E43815" s="27"/>
      <c r="I43815" s="27"/>
      <c r="J43815" s="27"/>
    </row>
    <row r="43816" spans="2:10" x14ac:dyDescent="0.25">
      <c r="B43816" s="27"/>
      <c r="D43816" s="27"/>
      <c r="E43816" s="27"/>
      <c r="I43816" s="27"/>
      <c r="J43816" s="27"/>
    </row>
    <row r="43817" spans="2:10" x14ac:dyDescent="0.25">
      <c r="B43817" s="27"/>
      <c r="D43817" s="27"/>
      <c r="E43817" s="27"/>
      <c r="I43817" s="27"/>
      <c r="J43817" s="27"/>
    </row>
    <row r="43818" spans="2:10" x14ac:dyDescent="0.25">
      <c r="B43818" s="27"/>
      <c r="D43818" s="27"/>
      <c r="E43818" s="27"/>
      <c r="I43818" s="27"/>
      <c r="J43818" s="27"/>
    </row>
    <row r="43819" spans="2:10" x14ac:dyDescent="0.25">
      <c r="B43819" s="27"/>
      <c r="D43819" s="27"/>
      <c r="E43819" s="27"/>
      <c r="I43819" s="27"/>
      <c r="J43819" s="27"/>
    </row>
    <row r="43820" spans="2:10" x14ac:dyDescent="0.25">
      <c r="B43820" s="27"/>
      <c r="D43820" s="27"/>
      <c r="E43820" s="27"/>
      <c r="I43820" s="27"/>
      <c r="J43820" s="27"/>
    </row>
    <row r="43821" spans="2:10" x14ac:dyDescent="0.25">
      <c r="B43821" s="27"/>
      <c r="D43821" s="27"/>
      <c r="E43821" s="27"/>
      <c r="I43821" s="27"/>
      <c r="J43821" s="27"/>
    </row>
    <row r="43822" spans="2:10" x14ac:dyDescent="0.25">
      <c r="B43822" s="27"/>
      <c r="D43822" s="27"/>
      <c r="E43822" s="27"/>
      <c r="I43822" s="27"/>
      <c r="J43822" s="27"/>
    </row>
    <row r="43823" spans="2:10" x14ac:dyDescent="0.25">
      <c r="B43823" s="27"/>
      <c r="D43823" s="27"/>
      <c r="E43823" s="27"/>
      <c r="I43823" s="27"/>
      <c r="J43823" s="27"/>
    </row>
    <row r="43824" spans="2:10" x14ac:dyDescent="0.25">
      <c r="B43824" s="27"/>
      <c r="D43824" s="27"/>
      <c r="E43824" s="27"/>
      <c r="I43824" s="27"/>
      <c r="J43824" s="27"/>
    </row>
    <row r="43825" spans="2:10" x14ac:dyDescent="0.25">
      <c r="B43825" s="27"/>
      <c r="D43825" s="27"/>
      <c r="E43825" s="27"/>
      <c r="I43825" s="27"/>
      <c r="J43825" s="27"/>
    </row>
    <row r="43826" spans="2:10" x14ac:dyDescent="0.25">
      <c r="B43826" s="27"/>
      <c r="D43826" s="27"/>
      <c r="E43826" s="27"/>
      <c r="I43826" s="27"/>
      <c r="J43826" s="27"/>
    </row>
    <row r="43827" spans="2:10" x14ac:dyDescent="0.25">
      <c r="B43827" s="27"/>
      <c r="D43827" s="27"/>
      <c r="E43827" s="27"/>
      <c r="I43827" s="27"/>
      <c r="J43827" s="27"/>
    </row>
    <row r="43828" spans="2:10" x14ac:dyDescent="0.25">
      <c r="B43828" s="27"/>
      <c r="D43828" s="27"/>
      <c r="E43828" s="27"/>
      <c r="I43828" s="27"/>
      <c r="J43828" s="27"/>
    </row>
    <row r="43829" spans="2:10" x14ac:dyDescent="0.25">
      <c r="B43829" s="27"/>
      <c r="D43829" s="27"/>
      <c r="E43829" s="27"/>
      <c r="I43829" s="27"/>
      <c r="J43829" s="27"/>
    </row>
    <row r="43830" spans="2:10" x14ac:dyDescent="0.25">
      <c r="B43830" s="27"/>
      <c r="D43830" s="27"/>
      <c r="E43830" s="27"/>
      <c r="I43830" s="27"/>
      <c r="J43830" s="27"/>
    </row>
    <row r="43831" spans="2:10" x14ac:dyDescent="0.25">
      <c r="B43831" s="27"/>
      <c r="D43831" s="27"/>
      <c r="E43831" s="27"/>
      <c r="I43831" s="27"/>
      <c r="J43831" s="27"/>
    </row>
    <row r="43832" spans="2:10" x14ac:dyDescent="0.25">
      <c r="B43832" s="27"/>
      <c r="D43832" s="27"/>
      <c r="E43832" s="27"/>
      <c r="I43832" s="27"/>
      <c r="J43832" s="27"/>
    </row>
    <row r="43833" spans="2:10" x14ac:dyDescent="0.25">
      <c r="B43833" s="27"/>
      <c r="D43833" s="27"/>
      <c r="E43833" s="27"/>
      <c r="I43833" s="27"/>
      <c r="J43833" s="27"/>
    </row>
    <row r="43834" spans="2:10" x14ac:dyDescent="0.25">
      <c r="B43834" s="27"/>
      <c r="D43834" s="27"/>
      <c r="E43834" s="27"/>
      <c r="I43834" s="27"/>
      <c r="J43834" s="27"/>
    </row>
    <row r="43835" spans="2:10" x14ac:dyDescent="0.25">
      <c r="B43835" s="27"/>
      <c r="D43835" s="27"/>
      <c r="E43835" s="27"/>
      <c r="I43835" s="27"/>
      <c r="J43835" s="27"/>
    </row>
    <row r="43836" spans="2:10" x14ac:dyDescent="0.25">
      <c r="B43836" s="27"/>
      <c r="D43836" s="27"/>
      <c r="E43836" s="27"/>
      <c r="I43836" s="27"/>
      <c r="J43836" s="27"/>
    </row>
    <row r="43837" spans="2:10" x14ac:dyDescent="0.25">
      <c r="B43837" s="27"/>
      <c r="D43837" s="27"/>
      <c r="E43837" s="27"/>
      <c r="I43837" s="27"/>
      <c r="J43837" s="27"/>
    </row>
    <row r="43838" spans="2:10" x14ac:dyDescent="0.25">
      <c r="B43838" s="27"/>
      <c r="D43838" s="27"/>
      <c r="E43838" s="27"/>
      <c r="I43838" s="27"/>
      <c r="J43838" s="27"/>
    </row>
    <row r="43839" spans="2:10" x14ac:dyDescent="0.25">
      <c r="B43839" s="27"/>
      <c r="D43839" s="27"/>
      <c r="E43839" s="27"/>
      <c r="I43839" s="27"/>
      <c r="J43839" s="27"/>
    </row>
    <row r="43840" spans="2:10" x14ac:dyDescent="0.25">
      <c r="B43840" s="27"/>
      <c r="D43840" s="27"/>
      <c r="E43840" s="27"/>
      <c r="I43840" s="27"/>
      <c r="J43840" s="27"/>
    </row>
    <row r="43841" spans="2:10" x14ac:dyDescent="0.25">
      <c r="B43841" s="27"/>
      <c r="D43841" s="27"/>
      <c r="E43841" s="27"/>
      <c r="I43841" s="27"/>
      <c r="J43841" s="27"/>
    </row>
    <row r="43842" spans="2:10" x14ac:dyDescent="0.25">
      <c r="B43842" s="27"/>
      <c r="D43842" s="27"/>
      <c r="E43842" s="27"/>
      <c r="I43842" s="27"/>
      <c r="J43842" s="27"/>
    </row>
    <row r="43843" spans="2:10" x14ac:dyDescent="0.25">
      <c r="B43843" s="27"/>
      <c r="D43843" s="27"/>
      <c r="E43843" s="27"/>
      <c r="I43843" s="27"/>
      <c r="J43843" s="27"/>
    </row>
    <row r="43844" spans="2:10" x14ac:dyDescent="0.25">
      <c r="B43844" s="27"/>
      <c r="D43844" s="27"/>
      <c r="E43844" s="27"/>
      <c r="I43844" s="27"/>
      <c r="J43844" s="27"/>
    </row>
    <row r="43845" spans="2:10" x14ac:dyDescent="0.25">
      <c r="B43845" s="27"/>
      <c r="D43845" s="27"/>
      <c r="E43845" s="27"/>
      <c r="I43845" s="27"/>
      <c r="J43845" s="27"/>
    </row>
    <row r="43846" spans="2:10" x14ac:dyDescent="0.25">
      <c r="B43846" s="27"/>
      <c r="D43846" s="27"/>
      <c r="E43846" s="27"/>
      <c r="I43846" s="27"/>
      <c r="J43846" s="27"/>
    </row>
    <row r="43847" spans="2:10" x14ac:dyDescent="0.25">
      <c r="B43847" s="27"/>
      <c r="D43847" s="27"/>
      <c r="E43847" s="27"/>
      <c r="I43847" s="27"/>
      <c r="J43847" s="27"/>
    </row>
    <row r="43848" spans="2:10" x14ac:dyDescent="0.25">
      <c r="B43848" s="27"/>
      <c r="D43848" s="27"/>
      <c r="E43848" s="27"/>
      <c r="I43848" s="27"/>
      <c r="J43848" s="27"/>
    </row>
    <row r="43849" spans="2:10" x14ac:dyDescent="0.25">
      <c r="B43849" s="27"/>
      <c r="D43849" s="27"/>
      <c r="E43849" s="27"/>
      <c r="I43849" s="27"/>
      <c r="J43849" s="27"/>
    </row>
    <row r="43850" spans="2:10" x14ac:dyDescent="0.25">
      <c r="B43850" s="27"/>
      <c r="D43850" s="27"/>
      <c r="E43850" s="27"/>
      <c r="I43850" s="27"/>
      <c r="J43850" s="27"/>
    </row>
    <row r="43851" spans="2:10" x14ac:dyDescent="0.25">
      <c r="B43851" s="27"/>
      <c r="D43851" s="27"/>
      <c r="E43851" s="27"/>
      <c r="I43851" s="27"/>
      <c r="J43851" s="27"/>
    </row>
    <row r="43852" spans="2:10" x14ac:dyDescent="0.25">
      <c r="B43852" s="27"/>
      <c r="D43852" s="27"/>
      <c r="E43852" s="27"/>
      <c r="I43852" s="27"/>
      <c r="J43852" s="27"/>
    </row>
    <row r="43853" spans="2:10" x14ac:dyDescent="0.25">
      <c r="B43853" s="27"/>
      <c r="D43853" s="27"/>
      <c r="E43853" s="27"/>
      <c r="I43853" s="27"/>
      <c r="J43853" s="27"/>
    </row>
    <row r="43854" spans="2:10" x14ac:dyDescent="0.25">
      <c r="B43854" s="27"/>
      <c r="D43854" s="27"/>
      <c r="E43854" s="27"/>
      <c r="I43854" s="27"/>
      <c r="J43854" s="27"/>
    </row>
    <row r="43855" spans="2:10" x14ac:dyDescent="0.25">
      <c r="B43855" s="27"/>
      <c r="D43855" s="27"/>
      <c r="E43855" s="27"/>
      <c r="I43855" s="27"/>
      <c r="J43855" s="27"/>
    </row>
    <row r="43856" spans="2:10" x14ac:dyDescent="0.25">
      <c r="B43856" s="27"/>
      <c r="D43856" s="27"/>
      <c r="E43856" s="27"/>
      <c r="I43856" s="27"/>
      <c r="J43856" s="27"/>
    </row>
    <row r="43857" spans="2:10" x14ac:dyDescent="0.25">
      <c r="B43857" s="27"/>
      <c r="D43857" s="27"/>
      <c r="E43857" s="27"/>
      <c r="I43857" s="27"/>
      <c r="J43857" s="27"/>
    </row>
    <row r="43858" spans="2:10" x14ac:dyDescent="0.25">
      <c r="B43858" s="27"/>
      <c r="D43858" s="27"/>
      <c r="E43858" s="27"/>
      <c r="I43858" s="27"/>
      <c r="J43858" s="27"/>
    </row>
    <row r="43859" spans="2:10" x14ac:dyDescent="0.25">
      <c r="B43859" s="27"/>
      <c r="D43859" s="27"/>
      <c r="E43859" s="27"/>
      <c r="I43859" s="27"/>
      <c r="J43859" s="27"/>
    </row>
    <row r="43860" spans="2:10" x14ac:dyDescent="0.25">
      <c r="B43860" s="27"/>
      <c r="D43860" s="27"/>
      <c r="E43860" s="27"/>
      <c r="I43860" s="27"/>
      <c r="J43860" s="27"/>
    </row>
    <row r="43861" spans="2:10" x14ac:dyDescent="0.25">
      <c r="B43861" s="27"/>
      <c r="D43861" s="27"/>
      <c r="E43861" s="27"/>
      <c r="I43861" s="27"/>
      <c r="J43861" s="27"/>
    </row>
    <row r="43862" spans="2:10" x14ac:dyDescent="0.25">
      <c r="B43862" s="27"/>
      <c r="D43862" s="27"/>
      <c r="E43862" s="27"/>
      <c r="I43862" s="27"/>
      <c r="J43862" s="27"/>
    </row>
    <row r="43863" spans="2:10" x14ac:dyDescent="0.25">
      <c r="B43863" s="27"/>
      <c r="D43863" s="27"/>
      <c r="E43863" s="27"/>
      <c r="I43863" s="27"/>
      <c r="J43863" s="27"/>
    </row>
    <row r="43864" spans="2:10" x14ac:dyDescent="0.25">
      <c r="B43864" s="27"/>
      <c r="D43864" s="27"/>
      <c r="E43864" s="27"/>
      <c r="I43864" s="27"/>
      <c r="J43864" s="27"/>
    </row>
    <row r="43865" spans="2:10" x14ac:dyDescent="0.25">
      <c r="B43865" s="27"/>
      <c r="D43865" s="27"/>
      <c r="E43865" s="27"/>
      <c r="I43865" s="27"/>
      <c r="J43865" s="27"/>
    </row>
    <row r="43866" spans="2:10" x14ac:dyDescent="0.25">
      <c r="B43866" s="27"/>
      <c r="D43866" s="27"/>
      <c r="E43866" s="27"/>
      <c r="I43866" s="27"/>
      <c r="J43866" s="27"/>
    </row>
    <row r="43867" spans="2:10" x14ac:dyDescent="0.25">
      <c r="B43867" s="27"/>
      <c r="D43867" s="27"/>
      <c r="E43867" s="27"/>
      <c r="I43867" s="27"/>
      <c r="J43867" s="27"/>
    </row>
    <row r="43868" spans="2:10" x14ac:dyDescent="0.25">
      <c r="B43868" s="27"/>
      <c r="D43868" s="27"/>
      <c r="E43868" s="27"/>
      <c r="I43868" s="27"/>
      <c r="J43868" s="27"/>
    </row>
    <row r="43869" spans="2:10" x14ac:dyDescent="0.25">
      <c r="B43869" s="27"/>
      <c r="D43869" s="27"/>
      <c r="E43869" s="27"/>
      <c r="I43869" s="27"/>
      <c r="J43869" s="27"/>
    </row>
    <row r="43870" spans="2:10" x14ac:dyDescent="0.25">
      <c r="B43870" s="27"/>
      <c r="D43870" s="27"/>
      <c r="E43870" s="27"/>
      <c r="I43870" s="27"/>
      <c r="J43870" s="27"/>
    </row>
    <row r="43871" spans="2:10" x14ac:dyDescent="0.25">
      <c r="B43871" s="27"/>
      <c r="D43871" s="27"/>
      <c r="E43871" s="27"/>
      <c r="I43871" s="27"/>
      <c r="J43871" s="27"/>
    </row>
    <row r="43872" spans="2:10" x14ac:dyDescent="0.25">
      <c r="B43872" s="27"/>
      <c r="D43872" s="27"/>
      <c r="E43872" s="27"/>
      <c r="I43872" s="27"/>
      <c r="J43872" s="27"/>
    </row>
    <row r="43873" spans="2:10" x14ac:dyDescent="0.25">
      <c r="B43873" s="27"/>
      <c r="D43873" s="27"/>
      <c r="E43873" s="27"/>
      <c r="I43873" s="27"/>
      <c r="J43873" s="27"/>
    </row>
    <row r="43874" spans="2:10" x14ac:dyDescent="0.25">
      <c r="B43874" s="27"/>
      <c r="D43874" s="27"/>
      <c r="E43874" s="27"/>
      <c r="I43874" s="27"/>
      <c r="J43874" s="27"/>
    </row>
    <row r="43875" spans="2:10" x14ac:dyDescent="0.25">
      <c r="B43875" s="27"/>
      <c r="D43875" s="27"/>
      <c r="E43875" s="27"/>
      <c r="I43875" s="27"/>
      <c r="J43875" s="27"/>
    </row>
    <row r="43876" spans="2:10" x14ac:dyDescent="0.25">
      <c r="B43876" s="27"/>
      <c r="D43876" s="27"/>
      <c r="E43876" s="27"/>
      <c r="I43876" s="27"/>
      <c r="J43876" s="27"/>
    </row>
    <row r="43877" spans="2:10" x14ac:dyDescent="0.25">
      <c r="B43877" s="27"/>
      <c r="D43877" s="27"/>
      <c r="E43877" s="27"/>
      <c r="I43877" s="27"/>
      <c r="J43877" s="27"/>
    </row>
    <row r="43878" spans="2:10" x14ac:dyDescent="0.25">
      <c r="B43878" s="27"/>
      <c r="D43878" s="27"/>
      <c r="E43878" s="27"/>
      <c r="I43878" s="27"/>
      <c r="J43878" s="27"/>
    </row>
    <row r="43879" spans="2:10" x14ac:dyDescent="0.25">
      <c r="B43879" s="27"/>
      <c r="D43879" s="27"/>
      <c r="E43879" s="27"/>
      <c r="I43879" s="27"/>
      <c r="J43879" s="27"/>
    </row>
    <row r="43880" spans="2:10" x14ac:dyDescent="0.25">
      <c r="B43880" s="27"/>
      <c r="D43880" s="27"/>
      <c r="E43880" s="27"/>
      <c r="I43880" s="27"/>
      <c r="J43880" s="27"/>
    </row>
    <row r="43881" spans="2:10" x14ac:dyDescent="0.25">
      <c r="B43881" s="27"/>
      <c r="D43881" s="27"/>
      <c r="E43881" s="27"/>
      <c r="I43881" s="27"/>
      <c r="J43881" s="27"/>
    </row>
    <row r="43882" spans="2:10" x14ac:dyDescent="0.25">
      <c r="B43882" s="27"/>
      <c r="D43882" s="27"/>
      <c r="E43882" s="27"/>
      <c r="I43882" s="27"/>
      <c r="J43882" s="27"/>
    </row>
    <row r="43883" spans="2:10" x14ac:dyDescent="0.25">
      <c r="B43883" s="27"/>
      <c r="D43883" s="27"/>
      <c r="E43883" s="27"/>
      <c r="I43883" s="27"/>
      <c r="J43883" s="27"/>
    </row>
    <row r="43884" spans="2:10" x14ac:dyDescent="0.25">
      <c r="B43884" s="27"/>
      <c r="D43884" s="27"/>
      <c r="E43884" s="27"/>
      <c r="I43884" s="27"/>
      <c r="J43884" s="27"/>
    </row>
    <row r="43885" spans="2:10" x14ac:dyDescent="0.25">
      <c r="B43885" s="27"/>
      <c r="D43885" s="27"/>
      <c r="E43885" s="27"/>
      <c r="I43885" s="27"/>
      <c r="J43885" s="27"/>
    </row>
    <row r="43886" spans="2:10" x14ac:dyDescent="0.25">
      <c r="B43886" s="27"/>
      <c r="D43886" s="27"/>
      <c r="E43886" s="27"/>
      <c r="I43886" s="27"/>
      <c r="J43886" s="27"/>
    </row>
    <row r="43887" spans="2:10" x14ac:dyDescent="0.25">
      <c r="B43887" s="27"/>
      <c r="D43887" s="27"/>
      <c r="E43887" s="27"/>
      <c r="I43887" s="27"/>
      <c r="J43887" s="27"/>
    </row>
    <row r="43888" spans="2:10" x14ac:dyDescent="0.25">
      <c r="B43888" s="27"/>
      <c r="D43888" s="27"/>
      <c r="E43888" s="27"/>
      <c r="I43888" s="27"/>
      <c r="J43888" s="27"/>
    </row>
    <row r="43889" spans="2:10" x14ac:dyDescent="0.25">
      <c r="B43889" s="27"/>
      <c r="D43889" s="27"/>
      <c r="E43889" s="27"/>
      <c r="I43889" s="27"/>
      <c r="J43889" s="27"/>
    </row>
    <row r="43890" spans="2:10" x14ac:dyDescent="0.25">
      <c r="B43890" s="27"/>
      <c r="D43890" s="27"/>
      <c r="E43890" s="27"/>
      <c r="I43890" s="27"/>
      <c r="J43890" s="27"/>
    </row>
    <row r="43891" spans="2:10" x14ac:dyDescent="0.25">
      <c r="B43891" s="27"/>
      <c r="D43891" s="27"/>
      <c r="E43891" s="27"/>
      <c r="I43891" s="27"/>
      <c r="J43891" s="27"/>
    </row>
    <row r="43892" spans="2:10" x14ac:dyDescent="0.25">
      <c r="B43892" s="27"/>
      <c r="D43892" s="27"/>
      <c r="E43892" s="27"/>
      <c r="I43892" s="27"/>
      <c r="J43892" s="27"/>
    </row>
    <row r="43893" spans="2:10" x14ac:dyDescent="0.25">
      <c r="B43893" s="27"/>
      <c r="D43893" s="27"/>
      <c r="E43893" s="27"/>
      <c r="I43893" s="27"/>
      <c r="J43893" s="27"/>
    </row>
    <row r="43894" spans="2:10" x14ac:dyDescent="0.25">
      <c r="B43894" s="27"/>
      <c r="D43894" s="27"/>
      <c r="E43894" s="27"/>
      <c r="I43894" s="27"/>
      <c r="J43894" s="27"/>
    </row>
    <row r="43895" spans="2:10" x14ac:dyDescent="0.25">
      <c r="B43895" s="27"/>
      <c r="D43895" s="27"/>
      <c r="E43895" s="27"/>
      <c r="I43895" s="27"/>
      <c r="J43895" s="27"/>
    </row>
    <row r="43896" spans="2:10" x14ac:dyDescent="0.25">
      <c r="B43896" s="27"/>
      <c r="D43896" s="27"/>
      <c r="E43896" s="27"/>
      <c r="I43896" s="27"/>
      <c r="J43896" s="27"/>
    </row>
    <row r="43897" spans="2:10" x14ac:dyDescent="0.25">
      <c r="B43897" s="27"/>
      <c r="D43897" s="27"/>
      <c r="E43897" s="27"/>
      <c r="I43897" s="27"/>
      <c r="J43897" s="27"/>
    </row>
    <row r="43898" spans="2:10" x14ac:dyDescent="0.25">
      <c r="B43898" s="27"/>
      <c r="D43898" s="27"/>
      <c r="E43898" s="27"/>
      <c r="I43898" s="27"/>
      <c r="J43898" s="27"/>
    </row>
    <row r="43899" spans="2:10" x14ac:dyDescent="0.25">
      <c r="B43899" s="27"/>
      <c r="D43899" s="27"/>
      <c r="E43899" s="27"/>
      <c r="I43899" s="27"/>
      <c r="J43899" s="27"/>
    </row>
    <row r="43900" spans="2:10" x14ac:dyDescent="0.25">
      <c r="B43900" s="27"/>
      <c r="D43900" s="27"/>
      <c r="E43900" s="27"/>
      <c r="I43900" s="27"/>
      <c r="J43900" s="27"/>
    </row>
    <row r="43901" spans="2:10" x14ac:dyDescent="0.25">
      <c r="B43901" s="27"/>
      <c r="D43901" s="27"/>
      <c r="E43901" s="27"/>
      <c r="I43901" s="27"/>
      <c r="J43901" s="27"/>
    </row>
    <row r="43902" spans="2:10" x14ac:dyDescent="0.25">
      <c r="B43902" s="27"/>
      <c r="D43902" s="27"/>
      <c r="E43902" s="27"/>
      <c r="I43902" s="27"/>
      <c r="J43902" s="27"/>
    </row>
    <row r="43903" spans="2:10" x14ac:dyDescent="0.25">
      <c r="B43903" s="27"/>
      <c r="D43903" s="27"/>
      <c r="E43903" s="27"/>
      <c r="I43903" s="27"/>
      <c r="J43903" s="27"/>
    </row>
    <row r="43904" spans="2:10" x14ac:dyDescent="0.25">
      <c r="B43904" s="27"/>
      <c r="D43904" s="27"/>
      <c r="E43904" s="27"/>
      <c r="I43904" s="27"/>
      <c r="J43904" s="27"/>
    </row>
    <row r="43905" spans="2:10" x14ac:dyDescent="0.25">
      <c r="B43905" s="27"/>
      <c r="D43905" s="27"/>
      <c r="E43905" s="27"/>
      <c r="I43905" s="27"/>
      <c r="J43905" s="27"/>
    </row>
    <row r="43906" spans="2:10" x14ac:dyDescent="0.25">
      <c r="B43906" s="27"/>
      <c r="D43906" s="27"/>
      <c r="E43906" s="27"/>
      <c r="I43906" s="27"/>
      <c r="J43906" s="27"/>
    </row>
    <row r="43907" spans="2:10" x14ac:dyDescent="0.25">
      <c r="B43907" s="27"/>
      <c r="D43907" s="27"/>
      <c r="E43907" s="27"/>
      <c r="I43907" s="27"/>
      <c r="J43907" s="27"/>
    </row>
    <row r="43908" spans="2:10" x14ac:dyDescent="0.25">
      <c r="B43908" s="27"/>
      <c r="D43908" s="27"/>
      <c r="E43908" s="27"/>
      <c r="I43908" s="27"/>
      <c r="J43908" s="27"/>
    </row>
    <row r="43909" spans="2:10" x14ac:dyDescent="0.25">
      <c r="B43909" s="27"/>
      <c r="D43909" s="27"/>
      <c r="E43909" s="27"/>
      <c r="I43909" s="27"/>
      <c r="J43909" s="27"/>
    </row>
    <row r="43910" spans="2:10" x14ac:dyDescent="0.25">
      <c r="B43910" s="27"/>
      <c r="D43910" s="27"/>
      <c r="E43910" s="27"/>
      <c r="I43910" s="27"/>
      <c r="J43910" s="27"/>
    </row>
    <row r="43911" spans="2:10" x14ac:dyDescent="0.25">
      <c r="B43911" s="27"/>
      <c r="D43911" s="27"/>
      <c r="E43911" s="27"/>
      <c r="I43911" s="27"/>
      <c r="J43911" s="27"/>
    </row>
    <row r="43912" spans="2:10" x14ac:dyDescent="0.25">
      <c r="B43912" s="27"/>
      <c r="D43912" s="27"/>
      <c r="E43912" s="27"/>
      <c r="I43912" s="27"/>
      <c r="J43912" s="27"/>
    </row>
    <row r="43913" spans="2:10" x14ac:dyDescent="0.25">
      <c r="B43913" s="27"/>
      <c r="D43913" s="27"/>
      <c r="E43913" s="27"/>
      <c r="I43913" s="27"/>
      <c r="J43913" s="27"/>
    </row>
    <row r="43914" spans="2:10" x14ac:dyDescent="0.25">
      <c r="B43914" s="27"/>
      <c r="D43914" s="27"/>
      <c r="E43914" s="27"/>
      <c r="I43914" s="27"/>
      <c r="J43914" s="27"/>
    </row>
    <row r="43915" spans="2:10" x14ac:dyDescent="0.25">
      <c r="B43915" s="27"/>
      <c r="D43915" s="27"/>
      <c r="E43915" s="27"/>
      <c r="I43915" s="27"/>
      <c r="J43915" s="27"/>
    </row>
    <row r="43916" spans="2:10" x14ac:dyDescent="0.25">
      <c r="B43916" s="27"/>
      <c r="D43916" s="27"/>
      <c r="E43916" s="27"/>
      <c r="I43916" s="27"/>
      <c r="J43916" s="27"/>
    </row>
    <row r="43917" spans="2:10" x14ac:dyDescent="0.25">
      <c r="B43917" s="27"/>
      <c r="D43917" s="27"/>
      <c r="E43917" s="27"/>
      <c r="I43917" s="27"/>
      <c r="J43917" s="27"/>
    </row>
    <row r="43918" spans="2:10" x14ac:dyDescent="0.25">
      <c r="B43918" s="27"/>
      <c r="D43918" s="27"/>
      <c r="E43918" s="27"/>
      <c r="I43918" s="27"/>
      <c r="J43918" s="27"/>
    </row>
    <row r="43919" spans="2:10" x14ac:dyDescent="0.25">
      <c r="B43919" s="27"/>
      <c r="D43919" s="27"/>
      <c r="E43919" s="27"/>
      <c r="I43919" s="27"/>
      <c r="J43919" s="27"/>
    </row>
    <row r="43920" spans="2:10" x14ac:dyDescent="0.25">
      <c r="B43920" s="27"/>
      <c r="D43920" s="27"/>
      <c r="E43920" s="27"/>
      <c r="I43920" s="27"/>
      <c r="J43920" s="27"/>
    </row>
    <row r="43921" spans="2:10" x14ac:dyDescent="0.25">
      <c r="B43921" s="27"/>
      <c r="D43921" s="27"/>
      <c r="E43921" s="27"/>
      <c r="I43921" s="27"/>
      <c r="J43921" s="27"/>
    </row>
    <row r="43922" spans="2:10" x14ac:dyDescent="0.25">
      <c r="B43922" s="27"/>
      <c r="D43922" s="27"/>
      <c r="E43922" s="27"/>
      <c r="I43922" s="27"/>
      <c r="J43922" s="27"/>
    </row>
    <row r="43923" spans="2:10" x14ac:dyDescent="0.25">
      <c r="B43923" s="27"/>
      <c r="D43923" s="27"/>
      <c r="E43923" s="27"/>
      <c r="I43923" s="27"/>
      <c r="J43923" s="27"/>
    </row>
    <row r="43924" spans="2:10" x14ac:dyDescent="0.25">
      <c r="B43924" s="27"/>
      <c r="D43924" s="27"/>
      <c r="E43924" s="27"/>
      <c r="I43924" s="27"/>
      <c r="J43924" s="27"/>
    </row>
    <row r="43925" spans="2:10" x14ac:dyDescent="0.25">
      <c r="B43925" s="27"/>
      <c r="D43925" s="27"/>
      <c r="E43925" s="27"/>
      <c r="I43925" s="27"/>
      <c r="J43925" s="27"/>
    </row>
    <row r="43926" spans="2:10" x14ac:dyDescent="0.25">
      <c r="B43926" s="27"/>
      <c r="D43926" s="27"/>
      <c r="E43926" s="27"/>
      <c r="I43926" s="27"/>
      <c r="J43926" s="27"/>
    </row>
    <row r="43927" spans="2:10" x14ac:dyDescent="0.25">
      <c r="B43927" s="27"/>
      <c r="D43927" s="27"/>
      <c r="E43927" s="27"/>
      <c r="I43927" s="27"/>
      <c r="J43927" s="27"/>
    </row>
    <row r="43928" spans="2:10" x14ac:dyDescent="0.25">
      <c r="B43928" s="27"/>
      <c r="D43928" s="27"/>
      <c r="E43928" s="27"/>
      <c r="I43928" s="27"/>
      <c r="J43928" s="27"/>
    </row>
    <row r="43929" spans="2:10" x14ac:dyDescent="0.25">
      <c r="B43929" s="27"/>
      <c r="D43929" s="27"/>
      <c r="E43929" s="27"/>
      <c r="I43929" s="27"/>
      <c r="J43929" s="27"/>
    </row>
    <row r="43930" spans="2:10" x14ac:dyDescent="0.25">
      <c r="B43930" s="27"/>
      <c r="D43930" s="27"/>
      <c r="E43930" s="27"/>
      <c r="I43930" s="27"/>
      <c r="J43930" s="27"/>
    </row>
    <row r="43931" spans="2:10" x14ac:dyDescent="0.25">
      <c r="B43931" s="27"/>
      <c r="D43931" s="27"/>
      <c r="E43931" s="27"/>
      <c r="I43931" s="27"/>
      <c r="J43931" s="27"/>
    </row>
    <row r="43932" spans="2:10" x14ac:dyDescent="0.25">
      <c r="B43932" s="27"/>
      <c r="D43932" s="27"/>
      <c r="E43932" s="27"/>
      <c r="I43932" s="27"/>
      <c r="J43932" s="27"/>
    </row>
    <row r="43933" spans="2:10" x14ac:dyDescent="0.25">
      <c r="B43933" s="27"/>
      <c r="D43933" s="27"/>
      <c r="E43933" s="27"/>
      <c r="I43933" s="27"/>
      <c r="J43933" s="27"/>
    </row>
    <row r="43934" spans="2:10" x14ac:dyDescent="0.25">
      <c r="B43934" s="27"/>
      <c r="D43934" s="27"/>
      <c r="E43934" s="27"/>
      <c r="I43934" s="27"/>
      <c r="J43934" s="27"/>
    </row>
    <row r="43935" spans="2:10" x14ac:dyDescent="0.25">
      <c r="B43935" s="27"/>
      <c r="D43935" s="27"/>
      <c r="E43935" s="27"/>
      <c r="I43935" s="27"/>
      <c r="J43935" s="27"/>
    </row>
    <row r="43936" spans="2:10" x14ac:dyDescent="0.25">
      <c r="B43936" s="27"/>
      <c r="D43936" s="27"/>
      <c r="E43936" s="27"/>
      <c r="I43936" s="27"/>
      <c r="J43936" s="27"/>
    </row>
    <row r="43937" spans="2:10" x14ac:dyDescent="0.25">
      <c r="B43937" s="27"/>
      <c r="D43937" s="27"/>
      <c r="E43937" s="27"/>
      <c r="I43937" s="27"/>
      <c r="J43937" s="27"/>
    </row>
    <row r="43938" spans="2:10" x14ac:dyDescent="0.25">
      <c r="B43938" s="27"/>
      <c r="D43938" s="27"/>
      <c r="E43938" s="27"/>
      <c r="I43938" s="27"/>
      <c r="J43938" s="27"/>
    </row>
    <row r="43939" spans="2:10" x14ac:dyDescent="0.25">
      <c r="B43939" s="27"/>
      <c r="D43939" s="27"/>
      <c r="E43939" s="27"/>
      <c r="I43939" s="27"/>
      <c r="J43939" s="27"/>
    </row>
    <row r="43940" spans="2:10" x14ac:dyDescent="0.25">
      <c r="B43940" s="27"/>
      <c r="D43940" s="27"/>
      <c r="E43940" s="27"/>
      <c r="I43940" s="27"/>
      <c r="J43940" s="27"/>
    </row>
    <row r="43941" spans="2:10" x14ac:dyDescent="0.25">
      <c r="B43941" s="27"/>
      <c r="D43941" s="27"/>
      <c r="E43941" s="27"/>
      <c r="I43941" s="27"/>
      <c r="J43941" s="27"/>
    </row>
    <row r="43942" spans="2:10" x14ac:dyDescent="0.25">
      <c r="B43942" s="27"/>
      <c r="D43942" s="27"/>
      <c r="E43942" s="27"/>
      <c r="I43942" s="27"/>
      <c r="J43942" s="27"/>
    </row>
    <row r="43943" spans="2:10" x14ac:dyDescent="0.25">
      <c r="B43943" s="27"/>
      <c r="D43943" s="27"/>
      <c r="E43943" s="27"/>
      <c r="I43943" s="27"/>
      <c r="J43943" s="27"/>
    </row>
    <row r="43944" spans="2:10" x14ac:dyDescent="0.25">
      <c r="B43944" s="27"/>
      <c r="D43944" s="27"/>
      <c r="E43944" s="27"/>
      <c r="I43944" s="27"/>
      <c r="J43944" s="27"/>
    </row>
    <row r="43945" spans="2:10" x14ac:dyDescent="0.25">
      <c r="B43945" s="27"/>
      <c r="D43945" s="27"/>
      <c r="E43945" s="27"/>
      <c r="I43945" s="27"/>
      <c r="J43945" s="27"/>
    </row>
    <row r="43946" spans="2:10" x14ac:dyDescent="0.25">
      <c r="B43946" s="27"/>
      <c r="D43946" s="27"/>
      <c r="E43946" s="27"/>
      <c r="I43946" s="27"/>
      <c r="J43946" s="27"/>
    </row>
    <row r="43947" spans="2:10" x14ac:dyDescent="0.25">
      <c r="B43947" s="27"/>
      <c r="D43947" s="27"/>
      <c r="E43947" s="27"/>
      <c r="I43947" s="27"/>
      <c r="J43947" s="27"/>
    </row>
    <row r="43948" spans="2:10" x14ac:dyDescent="0.25">
      <c r="B43948" s="27"/>
      <c r="D43948" s="27"/>
      <c r="E43948" s="27"/>
      <c r="I43948" s="27"/>
      <c r="J43948" s="27"/>
    </row>
    <row r="43949" spans="2:10" x14ac:dyDescent="0.25">
      <c r="B43949" s="27"/>
      <c r="D43949" s="27"/>
      <c r="E43949" s="27"/>
      <c r="I43949" s="27"/>
      <c r="J43949" s="27"/>
    </row>
    <row r="43950" spans="2:10" x14ac:dyDescent="0.25">
      <c r="B43950" s="27"/>
      <c r="D43950" s="27"/>
      <c r="E43950" s="27"/>
      <c r="I43950" s="27"/>
      <c r="J43950" s="27"/>
    </row>
    <row r="43951" spans="2:10" x14ac:dyDescent="0.25">
      <c r="B43951" s="27"/>
      <c r="D43951" s="27"/>
      <c r="E43951" s="27"/>
      <c r="I43951" s="27"/>
      <c r="J43951" s="27"/>
    </row>
    <row r="43952" spans="2:10" x14ac:dyDescent="0.25">
      <c r="B43952" s="27"/>
      <c r="D43952" s="27"/>
      <c r="E43952" s="27"/>
      <c r="I43952" s="27"/>
      <c r="J43952" s="27"/>
    </row>
    <row r="43953" spans="2:10" x14ac:dyDescent="0.25">
      <c r="B43953" s="27"/>
      <c r="D43953" s="27"/>
      <c r="E43953" s="27"/>
      <c r="I43953" s="27"/>
      <c r="J43953" s="27"/>
    </row>
    <row r="43954" spans="2:10" x14ac:dyDescent="0.25">
      <c r="B43954" s="27"/>
      <c r="D43954" s="27"/>
      <c r="E43954" s="27"/>
      <c r="I43954" s="27"/>
      <c r="J43954" s="27"/>
    </row>
    <row r="43955" spans="2:10" x14ac:dyDescent="0.25">
      <c r="B43955" s="27"/>
      <c r="D43955" s="27"/>
      <c r="E43955" s="27"/>
      <c r="I43955" s="27"/>
      <c r="J43955" s="27"/>
    </row>
    <row r="43956" spans="2:10" x14ac:dyDescent="0.25">
      <c r="B43956" s="27"/>
      <c r="D43956" s="27"/>
      <c r="E43956" s="27"/>
      <c r="I43956" s="27"/>
      <c r="J43956" s="27"/>
    </row>
    <row r="43957" spans="2:10" x14ac:dyDescent="0.25">
      <c r="B43957" s="27"/>
      <c r="D43957" s="27"/>
      <c r="E43957" s="27"/>
      <c r="I43957" s="27"/>
      <c r="J43957" s="27"/>
    </row>
    <row r="43958" spans="2:10" x14ac:dyDescent="0.25">
      <c r="B43958" s="27"/>
      <c r="D43958" s="27"/>
      <c r="E43958" s="27"/>
      <c r="I43958" s="27"/>
      <c r="J43958" s="27"/>
    </row>
    <row r="43959" spans="2:10" x14ac:dyDescent="0.25">
      <c r="B43959" s="27"/>
      <c r="D43959" s="27"/>
      <c r="E43959" s="27"/>
      <c r="I43959" s="27"/>
      <c r="J43959" s="27"/>
    </row>
    <row r="43960" spans="2:10" x14ac:dyDescent="0.25">
      <c r="B43960" s="27"/>
      <c r="D43960" s="27"/>
      <c r="E43960" s="27"/>
      <c r="I43960" s="27"/>
      <c r="J43960" s="27"/>
    </row>
    <row r="43961" spans="2:10" x14ac:dyDescent="0.25">
      <c r="B43961" s="27"/>
      <c r="D43961" s="27"/>
      <c r="E43961" s="27"/>
      <c r="I43961" s="27"/>
      <c r="J43961" s="27"/>
    </row>
    <row r="43962" spans="2:10" x14ac:dyDescent="0.25">
      <c r="B43962" s="27"/>
      <c r="D43962" s="27"/>
      <c r="E43962" s="27"/>
      <c r="I43962" s="27"/>
      <c r="J43962" s="27"/>
    </row>
    <row r="43963" spans="2:10" x14ac:dyDescent="0.25">
      <c r="B43963" s="27"/>
      <c r="D43963" s="27"/>
      <c r="E43963" s="27"/>
      <c r="I43963" s="27"/>
      <c r="J43963" s="27"/>
    </row>
    <row r="43964" spans="2:10" x14ac:dyDescent="0.25">
      <c r="B43964" s="27"/>
      <c r="D43964" s="27"/>
      <c r="E43964" s="27"/>
      <c r="I43964" s="27"/>
      <c r="J43964" s="27"/>
    </row>
    <row r="43965" spans="2:10" x14ac:dyDescent="0.25">
      <c r="B43965" s="27"/>
      <c r="D43965" s="27"/>
      <c r="E43965" s="27"/>
      <c r="I43965" s="27"/>
      <c r="J43965" s="27"/>
    </row>
    <row r="43966" spans="2:10" x14ac:dyDescent="0.25">
      <c r="B43966" s="27"/>
      <c r="D43966" s="27"/>
      <c r="E43966" s="27"/>
      <c r="I43966" s="27"/>
      <c r="J43966" s="27"/>
    </row>
    <row r="43967" spans="2:10" x14ac:dyDescent="0.25">
      <c r="B43967" s="27"/>
      <c r="D43967" s="27"/>
      <c r="E43967" s="27"/>
      <c r="I43967" s="27"/>
      <c r="J43967" s="27"/>
    </row>
    <row r="43968" spans="2:10" x14ac:dyDescent="0.25">
      <c r="B43968" s="27"/>
      <c r="D43968" s="27"/>
      <c r="E43968" s="27"/>
      <c r="I43968" s="27"/>
      <c r="J43968" s="27"/>
    </row>
    <row r="43969" spans="2:10" x14ac:dyDescent="0.25">
      <c r="B43969" s="27"/>
      <c r="D43969" s="27"/>
      <c r="E43969" s="27"/>
      <c r="I43969" s="27"/>
      <c r="J43969" s="27"/>
    </row>
    <row r="43970" spans="2:10" x14ac:dyDescent="0.25">
      <c r="B43970" s="27"/>
      <c r="D43970" s="27"/>
      <c r="E43970" s="27"/>
      <c r="I43970" s="27"/>
      <c r="J43970" s="27"/>
    </row>
    <row r="43971" spans="2:10" x14ac:dyDescent="0.25">
      <c r="B43971" s="27"/>
      <c r="D43971" s="27"/>
      <c r="E43971" s="27"/>
      <c r="I43971" s="27"/>
      <c r="J43971" s="27"/>
    </row>
    <row r="43972" spans="2:10" x14ac:dyDescent="0.25">
      <c r="B43972" s="27"/>
      <c r="D43972" s="27"/>
      <c r="E43972" s="27"/>
      <c r="I43972" s="27"/>
      <c r="J43972" s="27"/>
    </row>
    <row r="43973" spans="2:10" x14ac:dyDescent="0.25">
      <c r="B43973" s="27"/>
      <c r="D43973" s="27"/>
      <c r="E43973" s="27"/>
      <c r="I43973" s="27"/>
      <c r="J43973" s="27"/>
    </row>
    <row r="43974" spans="2:10" x14ac:dyDescent="0.25">
      <c r="B43974" s="27"/>
      <c r="D43974" s="27"/>
      <c r="E43974" s="27"/>
      <c r="I43974" s="27"/>
      <c r="J43974" s="27"/>
    </row>
    <row r="43975" spans="2:10" x14ac:dyDescent="0.25">
      <c r="B43975" s="27"/>
      <c r="D43975" s="27"/>
      <c r="E43975" s="27"/>
      <c r="I43975" s="27"/>
      <c r="J43975" s="27"/>
    </row>
    <row r="43976" spans="2:10" x14ac:dyDescent="0.25">
      <c r="B43976" s="27"/>
      <c r="D43976" s="27"/>
      <c r="E43976" s="27"/>
      <c r="I43976" s="27"/>
      <c r="J43976" s="27"/>
    </row>
    <row r="43977" spans="2:10" x14ac:dyDescent="0.25">
      <c r="B43977" s="27"/>
      <c r="D43977" s="27"/>
      <c r="E43977" s="27"/>
      <c r="I43977" s="27"/>
      <c r="J43977" s="27"/>
    </row>
    <row r="43978" spans="2:10" x14ac:dyDescent="0.25">
      <c r="B43978" s="27"/>
      <c r="D43978" s="27"/>
      <c r="E43978" s="27"/>
      <c r="I43978" s="27"/>
      <c r="J43978" s="27"/>
    </row>
    <row r="43979" spans="2:10" x14ac:dyDescent="0.25">
      <c r="B43979" s="27"/>
      <c r="D43979" s="27"/>
      <c r="E43979" s="27"/>
      <c r="I43979" s="27"/>
      <c r="J43979" s="27"/>
    </row>
    <row r="43980" spans="2:10" x14ac:dyDescent="0.25">
      <c r="B43980" s="27"/>
      <c r="D43980" s="27"/>
      <c r="E43980" s="27"/>
      <c r="I43980" s="27"/>
      <c r="J43980" s="27"/>
    </row>
    <row r="43981" spans="2:10" x14ac:dyDescent="0.25">
      <c r="B43981" s="27"/>
      <c r="D43981" s="27"/>
      <c r="E43981" s="27"/>
      <c r="I43981" s="27"/>
      <c r="J43981" s="27"/>
    </row>
    <row r="43982" spans="2:10" x14ac:dyDescent="0.25">
      <c r="B43982" s="27"/>
      <c r="D43982" s="27"/>
      <c r="E43982" s="27"/>
      <c r="I43982" s="27"/>
      <c r="J43982" s="27"/>
    </row>
    <row r="43983" spans="2:10" x14ac:dyDescent="0.25">
      <c r="B43983" s="27"/>
      <c r="D43983" s="27"/>
      <c r="E43983" s="27"/>
      <c r="I43983" s="27"/>
      <c r="J43983" s="27"/>
    </row>
    <row r="43984" spans="2:10" x14ac:dyDescent="0.25">
      <c r="B43984" s="27"/>
      <c r="D43984" s="27"/>
      <c r="E43984" s="27"/>
      <c r="I43984" s="27"/>
      <c r="J43984" s="27"/>
    </row>
    <row r="43985" spans="2:10" x14ac:dyDescent="0.25">
      <c r="B43985" s="27"/>
      <c r="D43985" s="27"/>
      <c r="E43985" s="27"/>
      <c r="I43985" s="27"/>
      <c r="J43985" s="27"/>
    </row>
    <row r="43986" spans="2:10" x14ac:dyDescent="0.25">
      <c r="B43986" s="27"/>
      <c r="D43986" s="27"/>
      <c r="E43986" s="27"/>
      <c r="I43986" s="27"/>
      <c r="J43986" s="27"/>
    </row>
    <row r="43987" spans="2:10" x14ac:dyDescent="0.25">
      <c r="B43987" s="27"/>
      <c r="D43987" s="27"/>
      <c r="E43987" s="27"/>
      <c r="I43987" s="27"/>
      <c r="J43987" s="27"/>
    </row>
    <row r="43988" spans="2:10" x14ac:dyDescent="0.25">
      <c r="B43988" s="27"/>
      <c r="D43988" s="27"/>
      <c r="E43988" s="27"/>
      <c r="I43988" s="27"/>
      <c r="J43988" s="27"/>
    </row>
    <row r="43989" spans="2:10" x14ac:dyDescent="0.25">
      <c r="B43989" s="27"/>
      <c r="D43989" s="27"/>
      <c r="E43989" s="27"/>
      <c r="I43989" s="27"/>
      <c r="J43989" s="27"/>
    </row>
    <row r="43990" spans="2:10" x14ac:dyDescent="0.25">
      <c r="B43990" s="27"/>
      <c r="D43990" s="27"/>
      <c r="E43990" s="27"/>
      <c r="I43990" s="27"/>
      <c r="J43990" s="27"/>
    </row>
    <row r="43991" spans="2:10" x14ac:dyDescent="0.25">
      <c r="B43991" s="27"/>
      <c r="D43991" s="27"/>
      <c r="E43991" s="27"/>
      <c r="I43991" s="27"/>
      <c r="J43991" s="27"/>
    </row>
    <row r="43992" spans="2:10" x14ac:dyDescent="0.25">
      <c r="B43992" s="27"/>
      <c r="D43992" s="27"/>
      <c r="E43992" s="27"/>
      <c r="I43992" s="27"/>
      <c r="J43992" s="27"/>
    </row>
    <row r="43993" spans="2:10" x14ac:dyDescent="0.25">
      <c r="B43993" s="27"/>
      <c r="D43993" s="27"/>
      <c r="E43993" s="27"/>
      <c r="I43993" s="27"/>
      <c r="J43993" s="27"/>
    </row>
    <row r="43994" spans="2:10" x14ac:dyDescent="0.25">
      <c r="B43994" s="27"/>
      <c r="D43994" s="27"/>
      <c r="E43994" s="27"/>
      <c r="I43994" s="27"/>
      <c r="J43994" s="27"/>
    </row>
    <row r="43995" spans="2:10" x14ac:dyDescent="0.25">
      <c r="B43995" s="27"/>
      <c r="D43995" s="27"/>
      <c r="E43995" s="27"/>
      <c r="I43995" s="27"/>
      <c r="J43995" s="27"/>
    </row>
    <row r="43996" spans="2:10" x14ac:dyDescent="0.25">
      <c r="B43996" s="27"/>
      <c r="D43996" s="27"/>
      <c r="E43996" s="27"/>
      <c r="I43996" s="27"/>
      <c r="J43996" s="27"/>
    </row>
    <row r="43997" spans="2:10" x14ac:dyDescent="0.25">
      <c r="B43997" s="27"/>
      <c r="D43997" s="27"/>
      <c r="E43997" s="27"/>
      <c r="I43997" s="27"/>
      <c r="J43997" s="27"/>
    </row>
    <row r="43998" spans="2:10" x14ac:dyDescent="0.25">
      <c r="B43998" s="27"/>
      <c r="D43998" s="27"/>
      <c r="E43998" s="27"/>
      <c r="I43998" s="27"/>
      <c r="J43998" s="27"/>
    </row>
    <row r="43999" spans="2:10" x14ac:dyDescent="0.25">
      <c r="B43999" s="27"/>
      <c r="D43999" s="27"/>
      <c r="E43999" s="27"/>
      <c r="I43999" s="27"/>
      <c r="J43999" s="27"/>
    </row>
    <row r="44000" spans="2:10" x14ac:dyDescent="0.25">
      <c r="B44000" s="27"/>
      <c r="D44000" s="27"/>
      <c r="E44000" s="27"/>
      <c r="I44000" s="27"/>
      <c r="J44000" s="27"/>
    </row>
    <row r="44001" spans="2:10" x14ac:dyDescent="0.25">
      <c r="B44001" s="27"/>
      <c r="D44001" s="27"/>
      <c r="E44001" s="27"/>
      <c r="I44001" s="27"/>
      <c r="J44001" s="27"/>
    </row>
    <row r="44002" spans="2:10" x14ac:dyDescent="0.25">
      <c r="B44002" s="27"/>
      <c r="D44002" s="27"/>
      <c r="E44002" s="27"/>
      <c r="I44002" s="27"/>
      <c r="J44002" s="27"/>
    </row>
    <row r="44003" spans="2:10" x14ac:dyDescent="0.25">
      <c r="B44003" s="27"/>
      <c r="D44003" s="27"/>
      <c r="E44003" s="27"/>
      <c r="I44003" s="27"/>
      <c r="J44003" s="27"/>
    </row>
    <row r="44004" spans="2:10" x14ac:dyDescent="0.25">
      <c r="B44004" s="27"/>
      <c r="D44004" s="27"/>
      <c r="E44004" s="27"/>
      <c r="I44004" s="27"/>
      <c r="J44004" s="27"/>
    </row>
    <row r="44005" spans="2:10" x14ac:dyDescent="0.25">
      <c r="B44005" s="27"/>
      <c r="D44005" s="27"/>
      <c r="E44005" s="27"/>
      <c r="I44005" s="27"/>
      <c r="J44005" s="27"/>
    </row>
    <row r="44006" spans="2:10" x14ac:dyDescent="0.25">
      <c r="B44006" s="27"/>
      <c r="D44006" s="27"/>
      <c r="E44006" s="27"/>
      <c r="I44006" s="27"/>
      <c r="J44006" s="27"/>
    </row>
    <row r="44007" spans="2:10" x14ac:dyDescent="0.25">
      <c r="B44007" s="27"/>
      <c r="D44007" s="27"/>
      <c r="E44007" s="27"/>
      <c r="I44007" s="27"/>
      <c r="J44007" s="27"/>
    </row>
    <row r="44008" spans="2:10" x14ac:dyDescent="0.25">
      <c r="B44008" s="27"/>
      <c r="D44008" s="27"/>
      <c r="E44008" s="27"/>
      <c r="I44008" s="27"/>
      <c r="J44008" s="27"/>
    </row>
    <row r="44009" spans="2:10" x14ac:dyDescent="0.25">
      <c r="B44009" s="27"/>
      <c r="D44009" s="27"/>
      <c r="E44009" s="27"/>
      <c r="I44009" s="27"/>
      <c r="J44009" s="27"/>
    </row>
    <row r="44010" spans="2:10" x14ac:dyDescent="0.25">
      <c r="B44010" s="27"/>
      <c r="D44010" s="27"/>
      <c r="E44010" s="27"/>
      <c r="I44010" s="27"/>
      <c r="J44010" s="27"/>
    </row>
    <row r="44011" spans="2:10" x14ac:dyDescent="0.25">
      <c r="B44011" s="27"/>
      <c r="D44011" s="27"/>
      <c r="E44011" s="27"/>
      <c r="I44011" s="27"/>
      <c r="J44011" s="27"/>
    </row>
    <row r="44012" spans="2:10" x14ac:dyDescent="0.25">
      <c r="B44012" s="27"/>
      <c r="D44012" s="27"/>
      <c r="E44012" s="27"/>
      <c r="I44012" s="27"/>
      <c r="J44012" s="27"/>
    </row>
    <row r="44013" spans="2:10" x14ac:dyDescent="0.25">
      <c r="B44013" s="27"/>
      <c r="D44013" s="27"/>
      <c r="E44013" s="27"/>
      <c r="I44013" s="27"/>
      <c r="J44013" s="27"/>
    </row>
    <row r="44014" spans="2:10" x14ac:dyDescent="0.25">
      <c r="B44014" s="27"/>
      <c r="D44014" s="27"/>
      <c r="E44014" s="27"/>
      <c r="I44014" s="27"/>
      <c r="J44014" s="27"/>
    </row>
    <row r="44015" spans="2:10" x14ac:dyDescent="0.25">
      <c r="B44015" s="27"/>
      <c r="D44015" s="27"/>
      <c r="E44015" s="27"/>
      <c r="I44015" s="27"/>
      <c r="J44015" s="27"/>
    </row>
    <row r="44016" spans="2:10" x14ac:dyDescent="0.25">
      <c r="B44016" s="27"/>
      <c r="D44016" s="27"/>
      <c r="E44016" s="27"/>
      <c r="I44016" s="27"/>
      <c r="J44016" s="27"/>
    </row>
    <row r="44017" spans="2:10" x14ac:dyDescent="0.25">
      <c r="B44017" s="27"/>
      <c r="D44017" s="27"/>
      <c r="E44017" s="27"/>
      <c r="I44017" s="27"/>
      <c r="J44017" s="27"/>
    </row>
    <row r="44018" spans="2:10" x14ac:dyDescent="0.25">
      <c r="B44018" s="27"/>
      <c r="D44018" s="27"/>
      <c r="E44018" s="27"/>
      <c r="I44018" s="27"/>
      <c r="J44018" s="27"/>
    </row>
    <row r="44019" spans="2:10" x14ac:dyDescent="0.25">
      <c r="B44019" s="27"/>
      <c r="D44019" s="27"/>
      <c r="E44019" s="27"/>
      <c r="I44019" s="27"/>
      <c r="J44019" s="27"/>
    </row>
    <row r="44020" spans="2:10" x14ac:dyDescent="0.25">
      <c r="B44020" s="27"/>
      <c r="D44020" s="27"/>
      <c r="E44020" s="27"/>
      <c r="I44020" s="27"/>
      <c r="J44020" s="27"/>
    </row>
    <row r="44021" spans="2:10" x14ac:dyDescent="0.25">
      <c r="B44021" s="27"/>
      <c r="D44021" s="27"/>
      <c r="E44021" s="27"/>
      <c r="I44021" s="27"/>
      <c r="J44021" s="27"/>
    </row>
    <row r="44022" spans="2:10" x14ac:dyDescent="0.25">
      <c r="B44022" s="27"/>
      <c r="D44022" s="27"/>
      <c r="E44022" s="27"/>
      <c r="I44022" s="27"/>
      <c r="J44022" s="27"/>
    </row>
    <row r="44023" spans="2:10" x14ac:dyDescent="0.25">
      <c r="B44023" s="27"/>
      <c r="D44023" s="27"/>
      <c r="E44023" s="27"/>
      <c r="I44023" s="27"/>
      <c r="J44023" s="27"/>
    </row>
    <row r="44024" spans="2:10" x14ac:dyDescent="0.25">
      <c r="B44024" s="27"/>
      <c r="D44024" s="27"/>
      <c r="E44024" s="27"/>
      <c r="I44024" s="27"/>
      <c r="J44024" s="27"/>
    </row>
    <row r="44025" spans="2:10" x14ac:dyDescent="0.25">
      <c r="B44025" s="27"/>
      <c r="D44025" s="27"/>
      <c r="E44025" s="27"/>
      <c r="I44025" s="27"/>
      <c r="J44025" s="27"/>
    </row>
    <row r="44026" spans="2:10" x14ac:dyDescent="0.25">
      <c r="B44026" s="27"/>
      <c r="D44026" s="27"/>
      <c r="E44026" s="27"/>
      <c r="I44026" s="27"/>
      <c r="J44026" s="27"/>
    </row>
    <row r="44027" spans="2:10" x14ac:dyDescent="0.25">
      <c r="B44027" s="27"/>
      <c r="D44027" s="27"/>
      <c r="E44027" s="27"/>
      <c r="I44027" s="27"/>
      <c r="J44027" s="27"/>
    </row>
    <row r="44028" spans="2:10" x14ac:dyDescent="0.25">
      <c r="B44028" s="27"/>
      <c r="D44028" s="27"/>
      <c r="E44028" s="27"/>
      <c r="I44028" s="27"/>
      <c r="J44028" s="27"/>
    </row>
    <row r="44029" spans="2:10" x14ac:dyDescent="0.25">
      <c r="B44029" s="27"/>
      <c r="D44029" s="27"/>
      <c r="E44029" s="27"/>
      <c r="I44029" s="27"/>
      <c r="J44029" s="27"/>
    </row>
    <row r="44030" spans="2:10" x14ac:dyDescent="0.25">
      <c r="B44030" s="27"/>
      <c r="D44030" s="27"/>
      <c r="E44030" s="27"/>
      <c r="I44030" s="27"/>
      <c r="J44030" s="27"/>
    </row>
    <row r="44031" spans="2:10" x14ac:dyDescent="0.25">
      <c r="B44031" s="27"/>
      <c r="D44031" s="27"/>
      <c r="E44031" s="27"/>
      <c r="I44031" s="27"/>
      <c r="J44031" s="27"/>
    </row>
    <row r="44032" spans="2:10" x14ac:dyDescent="0.25">
      <c r="B44032" s="27"/>
      <c r="D44032" s="27"/>
      <c r="E44032" s="27"/>
      <c r="I44032" s="27"/>
      <c r="J44032" s="27"/>
    </row>
    <row r="44033" spans="2:10" x14ac:dyDescent="0.25">
      <c r="B44033" s="27"/>
      <c r="D44033" s="27"/>
      <c r="E44033" s="27"/>
      <c r="I44033" s="27"/>
      <c r="J44033" s="27"/>
    </row>
    <row r="44034" spans="2:10" x14ac:dyDescent="0.25">
      <c r="B44034" s="27"/>
      <c r="D44034" s="27"/>
      <c r="E44034" s="27"/>
      <c r="I44034" s="27"/>
      <c r="J44034" s="27"/>
    </row>
    <row r="44035" spans="2:10" x14ac:dyDescent="0.25">
      <c r="B44035" s="27"/>
      <c r="D44035" s="27"/>
      <c r="E44035" s="27"/>
      <c r="I44035" s="27"/>
      <c r="J44035" s="27"/>
    </row>
    <row r="44036" spans="2:10" x14ac:dyDescent="0.25">
      <c r="B44036" s="27"/>
      <c r="D44036" s="27"/>
      <c r="E44036" s="27"/>
      <c r="I44036" s="27"/>
      <c r="J44036" s="27"/>
    </row>
    <row r="44037" spans="2:10" x14ac:dyDescent="0.25">
      <c r="B44037" s="27"/>
      <c r="D44037" s="27"/>
      <c r="E44037" s="27"/>
      <c r="I44037" s="27"/>
      <c r="J44037" s="27"/>
    </row>
    <row r="44038" spans="2:10" x14ac:dyDescent="0.25">
      <c r="B44038" s="27"/>
      <c r="D44038" s="27"/>
      <c r="E44038" s="27"/>
      <c r="I44038" s="27"/>
      <c r="J44038" s="27"/>
    </row>
    <row r="44039" spans="2:10" x14ac:dyDescent="0.25">
      <c r="B44039" s="27"/>
      <c r="D44039" s="27"/>
      <c r="E44039" s="27"/>
      <c r="I44039" s="27"/>
      <c r="J44039" s="27"/>
    </row>
    <row r="44040" spans="2:10" x14ac:dyDescent="0.25">
      <c r="B44040" s="27"/>
      <c r="D44040" s="27"/>
      <c r="E44040" s="27"/>
      <c r="I44040" s="27"/>
      <c r="J44040" s="27"/>
    </row>
    <row r="44041" spans="2:10" x14ac:dyDescent="0.25">
      <c r="B44041" s="27"/>
      <c r="D44041" s="27"/>
      <c r="E44041" s="27"/>
      <c r="I44041" s="27"/>
      <c r="J44041" s="27"/>
    </row>
    <row r="44042" spans="2:10" x14ac:dyDescent="0.25">
      <c r="B44042" s="27"/>
      <c r="D44042" s="27"/>
      <c r="E44042" s="27"/>
      <c r="I44042" s="27"/>
      <c r="J44042" s="27"/>
    </row>
    <row r="44043" spans="2:10" x14ac:dyDescent="0.25">
      <c r="B44043" s="27"/>
      <c r="D44043" s="27"/>
      <c r="E44043" s="27"/>
      <c r="I44043" s="27"/>
      <c r="J44043" s="27"/>
    </row>
    <row r="44044" spans="2:10" x14ac:dyDescent="0.25">
      <c r="B44044" s="27"/>
      <c r="D44044" s="27"/>
      <c r="E44044" s="27"/>
      <c r="I44044" s="27"/>
      <c r="J44044" s="27"/>
    </row>
    <row r="44045" spans="2:10" x14ac:dyDescent="0.25">
      <c r="B44045" s="27"/>
      <c r="D44045" s="27"/>
      <c r="E44045" s="27"/>
      <c r="I44045" s="27"/>
      <c r="J44045" s="27"/>
    </row>
    <row r="44046" spans="2:10" x14ac:dyDescent="0.25">
      <c r="B44046" s="27"/>
      <c r="D44046" s="27"/>
      <c r="E44046" s="27"/>
      <c r="I44046" s="27"/>
      <c r="J44046" s="27"/>
    </row>
    <row r="44047" spans="2:10" x14ac:dyDescent="0.25">
      <c r="B44047" s="27"/>
      <c r="D44047" s="27"/>
      <c r="E44047" s="27"/>
      <c r="I44047" s="27"/>
      <c r="J44047" s="27"/>
    </row>
    <row r="44048" spans="2:10" x14ac:dyDescent="0.25">
      <c r="B44048" s="27"/>
      <c r="D44048" s="27"/>
      <c r="E44048" s="27"/>
      <c r="I44048" s="27"/>
      <c r="J44048" s="27"/>
    </row>
    <row r="44049" spans="2:10" x14ac:dyDescent="0.25">
      <c r="B44049" s="27"/>
      <c r="D44049" s="27"/>
      <c r="E44049" s="27"/>
      <c r="I44049" s="27"/>
      <c r="J44049" s="27"/>
    </row>
    <row r="44050" spans="2:10" x14ac:dyDescent="0.25">
      <c r="B44050" s="27"/>
      <c r="D44050" s="27"/>
      <c r="E44050" s="27"/>
      <c r="I44050" s="27"/>
      <c r="J44050" s="27"/>
    </row>
    <row r="44051" spans="2:10" x14ac:dyDescent="0.25">
      <c r="B44051" s="27"/>
      <c r="D44051" s="27"/>
      <c r="E44051" s="27"/>
      <c r="I44051" s="27"/>
      <c r="J44051" s="27"/>
    </row>
    <row r="44052" spans="2:10" x14ac:dyDescent="0.25">
      <c r="B44052" s="27"/>
      <c r="D44052" s="27"/>
      <c r="E44052" s="27"/>
      <c r="I44052" s="27"/>
      <c r="J44052" s="27"/>
    </row>
    <row r="44053" spans="2:10" x14ac:dyDescent="0.25">
      <c r="B44053" s="27"/>
      <c r="D44053" s="27"/>
      <c r="E44053" s="27"/>
      <c r="I44053" s="27"/>
      <c r="J44053" s="27"/>
    </row>
    <row r="44054" spans="2:10" x14ac:dyDescent="0.25">
      <c r="B44054" s="27"/>
      <c r="D44054" s="27"/>
      <c r="E44054" s="27"/>
      <c r="I44054" s="27"/>
      <c r="J44054" s="27"/>
    </row>
    <row r="44055" spans="2:10" x14ac:dyDescent="0.25">
      <c r="B44055" s="27"/>
      <c r="D44055" s="27"/>
      <c r="E44055" s="27"/>
      <c r="I44055" s="27"/>
      <c r="J44055" s="27"/>
    </row>
    <row r="44056" spans="2:10" x14ac:dyDescent="0.25">
      <c r="B44056" s="27"/>
      <c r="D44056" s="27"/>
      <c r="E44056" s="27"/>
      <c r="I44056" s="27"/>
      <c r="J44056" s="27"/>
    </row>
    <row r="44057" spans="2:10" x14ac:dyDescent="0.25">
      <c r="B44057" s="27"/>
      <c r="D44057" s="27"/>
      <c r="E44057" s="27"/>
      <c r="I44057" s="27"/>
      <c r="J44057" s="27"/>
    </row>
    <row r="44058" spans="2:10" x14ac:dyDescent="0.25">
      <c r="B44058" s="27"/>
      <c r="D44058" s="27"/>
      <c r="E44058" s="27"/>
      <c r="I44058" s="27"/>
      <c r="J44058" s="27"/>
    </row>
    <row r="44059" spans="2:10" x14ac:dyDescent="0.25">
      <c r="B44059" s="27"/>
      <c r="D44059" s="27"/>
      <c r="E44059" s="27"/>
      <c r="I44059" s="27"/>
      <c r="J44059" s="27"/>
    </row>
    <row r="44060" spans="2:10" x14ac:dyDescent="0.25">
      <c r="B44060" s="27"/>
      <c r="D44060" s="27"/>
      <c r="E44060" s="27"/>
      <c r="I44060" s="27"/>
      <c r="J44060" s="27"/>
    </row>
    <row r="44061" spans="2:10" x14ac:dyDescent="0.25">
      <c r="B44061" s="27"/>
      <c r="D44061" s="27"/>
      <c r="E44061" s="27"/>
      <c r="I44061" s="27"/>
      <c r="J44061" s="27"/>
    </row>
    <row r="44062" spans="2:10" x14ac:dyDescent="0.25">
      <c r="B44062" s="27"/>
      <c r="D44062" s="27"/>
      <c r="E44062" s="27"/>
      <c r="I44062" s="27"/>
      <c r="J44062" s="27"/>
    </row>
    <row r="44063" spans="2:10" x14ac:dyDescent="0.25">
      <c r="B44063" s="27"/>
      <c r="D44063" s="27"/>
      <c r="E44063" s="27"/>
      <c r="I44063" s="27"/>
      <c r="J44063" s="27"/>
    </row>
    <row r="44064" spans="2:10" x14ac:dyDescent="0.25">
      <c r="B44064" s="27"/>
      <c r="D44064" s="27"/>
      <c r="E44064" s="27"/>
      <c r="I44064" s="27"/>
      <c r="J44064" s="27"/>
    </row>
    <row r="44065" spans="2:10" x14ac:dyDescent="0.25">
      <c r="B44065" s="27"/>
      <c r="D44065" s="27"/>
      <c r="E44065" s="27"/>
      <c r="I44065" s="27"/>
      <c r="J44065" s="27"/>
    </row>
    <row r="44066" spans="2:10" x14ac:dyDescent="0.25">
      <c r="B44066" s="27"/>
      <c r="D44066" s="27"/>
      <c r="E44066" s="27"/>
      <c r="I44066" s="27"/>
      <c r="J44066" s="27"/>
    </row>
    <row r="44067" spans="2:10" x14ac:dyDescent="0.25">
      <c r="B44067" s="27"/>
      <c r="D44067" s="27"/>
      <c r="E44067" s="27"/>
      <c r="I44067" s="27"/>
      <c r="J44067" s="27"/>
    </row>
    <row r="44068" spans="2:10" x14ac:dyDescent="0.25">
      <c r="B44068" s="27"/>
      <c r="D44068" s="27"/>
      <c r="E44068" s="27"/>
      <c r="I44068" s="27"/>
      <c r="J44068" s="27"/>
    </row>
    <row r="44069" spans="2:10" x14ac:dyDescent="0.25">
      <c r="B44069" s="27"/>
      <c r="D44069" s="27"/>
      <c r="E44069" s="27"/>
      <c r="I44069" s="27"/>
      <c r="J44069" s="27"/>
    </row>
    <row r="44070" spans="2:10" x14ac:dyDescent="0.25">
      <c r="B44070" s="27"/>
      <c r="D44070" s="27"/>
      <c r="E44070" s="27"/>
      <c r="I44070" s="27"/>
      <c r="J44070" s="27"/>
    </row>
    <row r="44071" spans="2:10" x14ac:dyDescent="0.25">
      <c r="B44071" s="27"/>
      <c r="D44071" s="27"/>
      <c r="E44071" s="27"/>
      <c r="I44071" s="27"/>
      <c r="J44071" s="27"/>
    </row>
    <row r="44072" spans="2:10" x14ac:dyDescent="0.25">
      <c r="B44072" s="27"/>
      <c r="D44072" s="27"/>
      <c r="E44072" s="27"/>
      <c r="I44072" s="27"/>
      <c r="J44072" s="27"/>
    </row>
    <row r="44073" spans="2:10" x14ac:dyDescent="0.25">
      <c r="B44073" s="27"/>
      <c r="D44073" s="27"/>
      <c r="E44073" s="27"/>
      <c r="I44073" s="27"/>
      <c r="J44073" s="27"/>
    </row>
    <row r="44074" spans="2:10" x14ac:dyDescent="0.25">
      <c r="B44074" s="27"/>
      <c r="D44074" s="27"/>
      <c r="E44074" s="27"/>
      <c r="I44074" s="27"/>
      <c r="J44074" s="27"/>
    </row>
    <row r="44075" spans="2:10" x14ac:dyDescent="0.25">
      <c r="B44075" s="27"/>
      <c r="D44075" s="27"/>
      <c r="E44075" s="27"/>
      <c r="I44075" s="27"/>
      <c r="J44075" s="27"/>
    </row>
    <row r="44076" spans="2:10" x14ac:dyDescent="0.25">
      <c r="B44076" s="27"/>
      <c r="D44076" s="27"/>
      <c r="E44076" s="27"/>
      <c r="I44076" s="27"/>
      <c r="J44076" s="27"/>
    </row>
    <row r="44077" spans="2:10" x14ac:dyDescent="0.25">
      <c r="B44077" s="27"/>
      <c r="D44077" s="27"/>
      <c r="E44077" s="27"/>
      <c r="I44077" s="27"/>
      <c r="J44077" s="27"/>
    </row>
    <row r="44078" spans="2:10" x14ac:dyDescent="0.25">
      <c r="B44078" s="27"/>
      <c r="D44078" s="27"/>
      <c r="E44078" s="27"/>
      <c r="I44078" s="27"/>
      <c r="J44078" s="27"/>
    </row>
    <row r="44079" spans="2:10" x14ac:dyDescent="0.25">
      <c r="B44079" s="27"/>
      <c r="D44079" s="27"/>
      <c r="E44079" s="27"/>
      <c r="I44079" s="27"/>
      <c r="J44079" s="27"/>
    </row>
    <row r="44080" spans="2:10" x14ac:dyDescent="0.25">
      <c r="B44080" s="27"/>
      <c r="D44080" s="27"/>
      <c r="E44080" s="27"/>
      <c r="I44080" s="27"/>
      <c r="J44080" s="27"/>
    </row>
    <row r="44081" spans="2:10" x14ac:dyDescent="0.25">
      <c r="B44081" s="27"/>
      <c r="D44081" s="27"/>
      <c r="E44081" s="27"/>
      <c r="I44081" s="27"/>
      <c r="J44081" s="27"/>
    </row>
    <row r="44082" spans="2:10" x14ac:dyDescent="0.25">
      <c r="B44082" s="27"/>
      <c r="D44082" s="27"/>
      <c r="E44082" s="27"/>
      <c r="I44082" s="27"/>
      <c r="J44082" s="27"/>
    </row>
    <row r="44083" spans="2:10" x14ac:dyDescent="0.25">
      <c r="B44083" s="27"/>
      <c r="D44083" s="27"/>
      <c r="E44083" s="27"/>
      <c r="I44083" s="27"/>
      <c r="J44083" s="27"/>
    </row>
    <row r="44084" spans="2:10" x14ac:dyDescent="0.25">
      <c r="B44084" s="27"/>
      <c r="D44084" s="27"/>
      <c r="E44084" s="27"/>
      <c r="I44084" s="27"/>
      <c r="J44084" s="27"/>
    </row>
    <row r="44085" spans="2:10" x14ac:dyDescent="0.25">
      <c r="B44085" s="27"/>
      <c r="D44085" s="27"/>
      <c r="E44085" s="27"/>
      <c r="I44085" s="27"/>
      <c r="J44085" s="27"/>
    </row>
    <row r="44086" spans="2:10" x14ac:dyDescent="0.25">
      <c r="B44086" s="27"/>
      <c r="D44086" s="27"/>
      <c r="E44086" s="27"/>
      <c r="I44086" s="27"/>
      <c r="J44086" s="27"/>
    </row>
    <row r="44087" spans="2:10" x14ac:dyDescent="0.25">
      <c r="B44087" s="27"/>
      <c r="D44087" s="27"/>
      <c r="E44087" s="27"/>
      <c r="I44087" s="27"/>
      <c r="J44087" s="27"/>
    </row>
    <row r="44088" spans="2:10" x14ac:dyDescent="0.25">
      <c r="B44088" s="27"/>
      <c r="D44088" s="27"/>
      <c r="E44088" s="27"/>
      <c r="I44088" s="27"/>
      <c r="J44088" s="27"/>
    </row>
    <row r="44089" spans="2:10" x14ac:dyDescent="0.25">
      <c r="B44089" s="27"/>
      <c r="D44089" s="27"/>
      <c r="E44089" s="27"/>
      <c r="I44089" s="27"/>
      <c r="J44089" s="27"/>
    </row>
    <row r="44090" spans="2:10" x14ac:dyDescent="0.25">
      <c r="B44090" s="27"/>
      <c r="D44090" s="27"/>
      <c r="E44090" s="27"/>
      <c r="I44090" s="27"/>
      <c r="J44090" s="27"/>
    </row>
    <row r="44091" spans="2:10" x14ac:dyDescent="0.25">
      <c r="B44091" s="27"/>
      <c r="D44091" s="27"/>
      <c r="E44091" s="27"/>
      <c r="I44091" s="27"/>
      <c r="J44091" s="27"/>
    </row>
    <row r="44092" spans="2:10" x14ac:dyDescent="0.25">
      <c r="B44092" s="27"/>
      <c r="D44092" s="27"/>
      <c r="E44092" s="27"/>
      <c r="I44092" s="27"/>
      <c r="J44092" s="27"/>
    </row>
    <row r="44093" spans="2:10" x14ac:dyDescent="0.25">
      <c r="B44093" s="27"/>
      <c r="D44093" s="27"/>
      <c r="E44093" s="27"/>
      <c r="I44093" s="27"/>
      <c r="J44093" s="27"/>
    </row>
    <row r="44094" spans="2:10" x14ac:dyDescent="0.25">
      <c r="B44094" s="27"/>
      <c r="D44094" s="27"/>
      <c r="E44094" s="27"/>
      <c r="I44094" s="27"/>
      <c r="J44094" s="27"/>
    </row>
    <row r="44095" spans="2:10" x14ac:dyDescent="0.25">
      <c r="B44095" s="27"/>
      <c r="D44095" s="27"/>
      <c r="E44095" s="27"/>
      <c r="I44095" s="27"/>
      <c r="J44095" s="27"/>
    </row>
    <row r="44096" spans="2:10" x14ac:dyDescent="0.25">
      <c r="B44096" s="27"/>
      <c r="D44096" s="27"/>
      <c r="E44096" s="27"/>
      <c r="I44096" s="27"/>
      <c r="J44096" s="27"/>
    </row>
    <row r="44097" spans="2:10" x14ac:dyDescent="0.25">
      <c r="B44097" s="27"/>
      <c r="D44097" s="27"/>
      <c r="E44097" s="27"/>
      <c r="I44097" s="27"/>
      <c r="J44097" s="27"/>
    </row>
    <row r="44098" spans="2:10" x14ac:dyDescent="0.25">
      <c r="B44098" s="27"/>
      <c r="D44098" s="27"/>
      <c r="E44098" s="27"/>
      <c r="I44098" s="27"/>
      <c r="J44098" s="27"/>
    </row>
    <row r="44099" spans="2:10" x14ac:dyDescent="0.25">
      <c r="B44099" s="27"/>
      <c r="D44099" s="27"/>
      <c r="E44099" s="27"/>
      <c r="I44099" s="27"/>
      <c r="J44099" s="27"/>
    </row>
    <row r="44100" spans="2:10" x14ac:dyDescent="0.25">
      <c r="B44100" s="27"/>
      <c r="D44100" s="27"/>
      <c r="E44100" s="27"/>
      <c r="I44100" s="27"/>
      <c r="J44100" s="27"/>
    </row>
    <row r="44101" spans="2:10" x14ac:dyDescent="0.25">
      <c r="B44101" s="27"/>
      <c r="D44101" s="27"/>
      <c r="E44101" s="27"/>
      <c r="I44101" s="27"/>
      <c r="J44101" s="27"/>
    </row>
    <row r="44102" spans="2:10" x14ac:dyDescent="0.25">
      <c r="B44102" s="27"/>
      <c r="D44102" s="27"/>
      <c r="E44102" s="27"/>
      <c r="I44102" s="27"/>
      <c r="J44102" s="27"/>
    </row>
    <row r="44103" spans="2:10" x14ac:dyDescent="0.25">
      <c r="B44103" s="27"/>
      <c r="D44103" s="27"/>
      <c r="E44103" s="27"/>
      <c r="I44103" s="27"/>
      <c r="J44103" s="27"/>
    </row>
    <row r="44104" spans="2:10" x14ac:dyDescent="0.25">
      <c r="B44104" s="27"/>
      <c r="D44104" s="27"/>
      <c r="E44104" s="27"/>
      <c r="I44104" s="27"/>
      <c r="J44104" s="27"/>
    </row>
    <row r="44105" spans="2:10" x14ac:dyDescent="0.25">
      <c r="B44105" s="27"/>
      <c r="D44105" s="27"/>
      <c r="E44105" s="27"/>
      <c r="I44105" s="27"/>
      <c r="J44105" s="27"/>
    </row>
    <row r="44106" spans="2:10" x14ac:dyDescent="0.25">
      <c r="B44106" s="27"/>
      <c r="D44106" s="27"/>
      <c r="E44106" s="27"/>
      <c r="I44106" s="27"/>
      <c r="J44106" s="27"/>
    </row>
    <row r="44107" spans="2:10" x14ac:dyDescent="0.25">
      <c r="B44107" s="27"/>
      <c r="D44107" s="27"/>
      <c r="E44107" s="27"/>
      <c r="I44107" s="27"/>
      <c r="J44107" s="27"/>
    </row>
    <row r="44108" spans="2:10" x14ac:dyDescent="0.25">
      <c r="B44108" s="27"/>
      <c r="D44108" s="27"/>
      <c r="E44108" s="27"/>
      <c r="I44108" s="27"/>
      <c r="J44108" s="27"/>
    </row>
    <row r="44109" spans="2:10" x14ac:dyDescent="0.25">
      <c r="B44109" s="27"/>
      <c r="D44109" s="27"/>
      <c r="E44109" s="27"/>
      <c r="I44109" s="27"/>
      <c r="J44109" s="27"/>
    </row>
    <row r="44110" spans="2:10" x14ac:dyDescent="0.25">
      <c r="B44110" s="27"/>
      <c r="D44110" s="27"/>
      <c r="E44110" s="27"/>
      <c r="I44110" s="27"/>
      <c r="J44110" s="27"/>
    </row>
    <row r="44111" spans="2:10" x14ac:dyDescent="0.25">
      <c r="B44111" s="27"/>
      <c r="D44111" s="27"/>
      <c r="E44111" s="27"/>
      <c r="I44111" s="27"/>
      <c r="J44111" s="27"/>
    </row>
    <row r="44112" spans="2:10" x14ac:dyDescent="0.25">
      <c r="B44112" s="27"/>
      <c r="D44112" s="27"/>
      <c r="E44112" s="27"/>
      <c r="I44112" s="27"/>
      <c r="J44112" s="27"/>
    </row>
    <row r="44113" spans="2:10" x14ac:dyDescent="0.25">
      <c r="B44113" s="27"/>
      <c r="D44113" s="27"/>
      <c r="E44113" s="27"/>
      <c r="I44113" s="27"/>
      <c r="J44113" s="27"/>
    </row>
    <row r="44114" spans="2:10" x14ac:dyDescent="0.25">
      <c r="B44114" s="27"/>
      <c r="D44114" s="27"/>
      <c r="E44114" s="27"/>
      <c r="I44114" s="27"/>
      <c r="J44114" s="27"/>
    </row>
    <row r="44115" spans="2:10" x14ac:dyDescent="0.25">
      <c r="B44115" s="27"/>
      <c r="D44115" s="27"/>
      <c r="E44115" s="27"/>
      <c r="I44115" s="27"/>
      <c r="J44115" s="27"/>
    </row>
    <row r="44116" spans="2:10" x14ac:dyDescent="0.25">
      <c r="B44116" s="27"/>
      <c r="D44116" s="27"/>
      <c r="E44116" s="27"/>
      <c r="I44116" s="27"/>
      <c r="J44116" s="27"/>
    </row>
    <row r="44117" spans="2:10" x14ac:dyDescent="0.25">
      <c r="B44117" s="27"/>
      <c r="D44117" s="27"/>
      <c r="E44117" s="27"/>
      <c r="I44117" s="27"/>
      <c r="J44117" s="27"/>
    </row>
    <row r="44118" spans="2:10" x14ac:dyDescent="0.25">
      <c r="B44118" s="27"/>
      <c r="D44118" s="27"/>
      <c r="E44118" s="27"/>
      <c r="I44118" s="27"/>
      <c r="J44118" s="27"/>
    </row>
    <row r="44119" spans="2:10" x14ac:dyDescent="0.25">
      <c r="B44119" s="27"/>
      <c r="D44119" s="27"/>
      <c r="E44119" s="27"/>
      <c r="I44119" s="27"/>
      <c r="J44119" s="27"/>
    </row>
    <row r="44120" spans="2:10" x14ac:dyDescent="0.25">
      <c r="B44120" s="27"/>
      <c r="D44120" s="27"/>
      <c r="E44120" s="27"/>
      <c r="I44120" s="27"/>
      <c r="J44120" s="27"/>
    </row>
    <row r="44121" spans="2:10" x14ac:dyDescent="0.25">
      <c r="B44121" s="27"/>
      <c r="D44121" s="27"/>
      <c r="E44121" s="27"/>
      <c r="I44121" s="27"/>
      <c r="J44121" s="27"/>
    </row>
    <row r="44122" spans="2:10" x14ac:dyDescent="0.25">
      <c r="B44122" s="27"/>
      <c r="D44122" s="27"/>
      <c r="E44122" s="27"/>
      <c r="I44122" s="27"/>
      <c r="J44122" s="27"/>
    </row>
    <row r="44123" spans="2:10" x14ac:dyDescent="0.25">
      <c r="B44123" s="27"/>
      <c r="D44123" s="27"/>
      <c r="E44123" s="27"/>
      <c r="I44123" s="27"/>
      <c r="J44123" s="27"/>
    </row>
    <row r="44124" spans="2:10" x14ac:dyDescent="0.25">
      <c r="B44124" s="27"/>
      <c r="D44124" s="27"/>
      <c r="E44124" s="27"/>
      <c r="I44124" s="27"/>
      <c r="J44124" s="27"/>
    </row>
    <row r="44125" spans="2:10" x14ac:dyDescent="0.25">
      <c r="B44125" s="27"/>
      <c r="D44125" s="27"/>
      <c r="E44125" s="27"/>
      <c r="I44125" s="27"/>
      <c r="J44125" s="27"/>
    </row>
    <row r="44126" spans="2:10" x14ac:dyDescent="0.25">
      <c r="B44126" s="27"/>
      <c r="D44126" s="27"/>
      <c r="E44126" s="27"/>
      <c r="I44126" s="27"/>
      <c r="J44126" s="27"/>
    </row>
    <row r="44127" spans="2:10" x14ac:dyDescent="0.25">
      <c r="B44127" s="27"/>
      <c r="D44127" s="27"/>
      <c r="E44127" s="27"/>
      <c r="I44127" s="27"/>
      <c r="J44127" s="27"/>
    </row>
    <row r="44128" spans="2:10" x14ac:dyDescent="0.25">
      <c r="B44128" s="27"/>
      <c r="D44128" s="27"/>
      <c r="E44128" s="27"/>
      <c r="I44128" s="27"/>
      <c r="J44128" s="27"/>
    </row>
    <row r="44129" spans="2:10" x14ac:dyDescent="0.25">
      <c r="B44129" s="27"/>
      <c r="D44129" s="27"/>
      <c r="E44129" s="27"/>
      <c r="I44129" s="27"/>
      <c r="J44129" s="27"/>
    </row>
    <row r="44130" spans="2:10" x14ac:dyDescent="0.25">
      <c r="B44130" s="27"/>
      <c r="D44130" s="27"/>
      <c r="E44130" s="27"/>
      <c r="I44130" s="27"/>
      <c r="J44130" s="27"/>
    </row>
    <row r="44131" spans="2:10" x14ac:dyDescent="0.25">
      <c r="B44131" s="27"/>
      <c r="D44131" s="27"/>
      <c r="E44131" s="27"/>
      <c r="I44131" s="27"/>
      <c r="J44131" s="27"/>
    </row>
    <row r="44132" spans="2:10" x14ac:dyDescent="0.25">
      <c r="B44132" s="27"/>
      <c r="D44132" s="27"/>
      <c r="E44132" s="27"/>
      <c r="I44132" s="27"/>
      <c r="J44132" s="27"/>
    </row>
    <row r="44133" spans="2:10" x14ac:dyDescent="0.25">
      <c r="B44133" s="27"/>
      <c r="D44133" s="27"/>
      <c r="E44133" s="27"/>
      <c r="I44133" s="27"/>
      <c r="J44133" s="27"/>
    </row>
    <row r="44134" spans="2:10" x14ac:dyDescent="0.25">
      <c r="B44134" s="27"/>
      <c r="D44134" s="27"/>
      <c r="E44134" s="27"/>
      <c r="I44134" s="27"/>
      <c r="J44134" s="27"/>
    </row>
    <row r="44135" spans="2:10" x14ac:dyDescent="0.25">
      <c r="B44135" s="27"/>
      <c r="D44135" s="27"/>
      <c r="E44135" s="27"/>
      <c r="I44135" s="27"/>
      <c r="J44135" s="27"/>
    </row>
    <row r="44136" spans="2:10" x14ac:dyDescent="0.25">
      <c r="B44136" s="27"/>
      <c r="D44136" s="27"/>
      <c r="E44136" s="27"/>
      <c r="I44136" s="27"/>
      <c r="J44136" s="27"/>
    </row>
    <row r="44137" spans="2:10" x14ac:dyDescent="0.25">
      <c r="B44137" s="27"/>
      <c r="D44137" s="27"/>
      <c r="E44137" s="27"/>
      <c r="I44137" s="27"/>
      <c r="J44137" s="27"/>
    </row>
    <row r="44138" spans="2:10" x14ac:dyDescent="0.25">
      <c r="B44138" s="27"/>
      <c r="D44138" s="27"/>
      <c r="E44138" s="27"/>
      <c r="I44138" s="27"/>
      <c r="J44138" s="27"/>
    </row>
    <row r="44139" spans="2:10" x14ac:dyDescent="0.25">
      <c r="B44139" s="27"/>
      <c r="D44139" s="27"/>
      <c r="E44139" s="27"/>
      <c r="I44139" s="27"/>
      <c r="J44139" s="27"/>
    </row>
    <row r="44140" spans="2:10" x14ac:dyDescent="0.25">
      <c r="B44140" s="27"/>
      <c r="D44140" s="27"/>
      <c r="E44140" s="27"/>
      <c r="I44140" s="27"/>
      <c r="J44140" s="27"/>
    </row>
    <row r="44141" spans="2:10" x14ac:dyDescent="0.25">
      <c r="B44141" s="27"/>
      <c r="D44141" s="27"/>
      <c r="E44141" s="27"/>
      <c r="I44141" s="27"/>
      <c r="J44141" s="27"/>
    </row>
    <row r="44142" spans="2:10" x14ac:dyDescent="0.25">
      <c r="B44142" s="27"/>
      <c r="D44142" s="27"/>
      <c r="E44142" s="27"/>
      <c r="I44142" s="27"/>
      <c r="J44142" s="27"/>
    </row>
    <row r="44143" spans="2:10" x14ac:dyDescent="0.25">
      <c r="B44143" s="27"/>
      <c r="D44143" s="27"/>
      <c r="E44143" s="27"/>
      <c r="I44143" s="27"/>
      <c r="J44143" s="27"/>
    </row>
    <row r="44144" spans="2:10" x14ac:dyDescent="0.25">
      <c r="B44144" s="27"/>
      <c r="D44144" s="27"/>
      <c r="E44144" s="27"/>
      <c r="I44144" s="27"/>
      <c r="J44144" s="27"/>
    </row>
    <row r="44145" spans="2:10" x14ac:dyDescent="0.25">
      <c r="B44145" s="27"/>
      <c r="D44145" s="27"/>
      <c r="E44145" s="27"/>
      <c r="I44145" s="27"/>
      <c r="J44145" s="27"/>
    </row>
    <row r="44146" spans="2:10" x14ac:dyDescent="0.25">
      <c r="B44146" s="27"/>
      <c r="D44146" s="27"/>
      <c r="E44146" s="27"/>
      <c r="I44146" s="27"/>
      <c r="J44146" s="27"/>
    </row>
    <row r="44147" spans="2:10" x14ac:dyDescent="0.25">
      <c r="B44147" s="27"/>
      <c r="D44147" s="27"/>
      <c r="E44147" s="27"/>
      <c r="I44147" s="27"/>
      <c r="J44147" s="27"/>
    </row>
    <row r="44148" spans="2:10" x14ac:dyDescent="0.25">
      <c r="B44148" s="27"/>
      <c r="D44148" s="27"/>
      <c r="E44148" s="27"/>
      <c r="I44148" s="27"/>
      <c r="J44148" s="27"/>
    </row>
    <row r="44149" spans="2:10" x14ac:dyDescent="0.25">
      <c r="B44149" s="27"/>
      <c r="D44149" s="27"/>
      <c r="E44149" s="27"/>
      <c r="I44149" s="27"/>
      <c r="J44149" s="27"/>
    </row>
    <row r="44150" spans="2:10" x14ac:dyDescent="0.25">
      <c r="B44150" s="27"/>
      <c r="D44150" s="27"/>
      <c r="E44150" s="27"/>
      <c r="I44150" s="27"/>
      <c r="J44150" s="27"/>
    </row>
    <row r="44151" spans="2:10" x14ac:dyDescent="0.25">
      <c r="B44151" s="27"/>
      <c r="D44151" s="27"/>
      <c r="E44151" s="27"/>
      <c r="I44151" s="27"/>
      <c r="J44151" s="27"/>
    </row>
    <row r="44152" spans="2:10" x14ac:dyDescent="0.25">
      <c r="B44152" s="27"/>
      <c r="D44152" s="27"/>
      <c r="E44152" s="27"/>
      <c r="I44152" s="27"/>
      <c r="J44152" s="27"/>
    </row>
    <row r="44153" spans="2:10" x14ac:dyDescent="0.25">
      <c r="B44153" s="27"/>
      <c r="D44153" s="27"/>
      <c r="E44153" s="27"/>
      <c r="I44153" s="27"/>
      <c r="J44153" s="27"/>
    </row>
    <row r="44154" spans="2:10" x14ac:dyDescent="0.25">
      <c r="B44154" s="27"/>
      <c r="D44154" s="27"/>
      <c r="E44154" s="27"/>
      <c r="I44154" s="27"/>
      <c r="J44154" s="27"/>
    </row>
    <row r="44155" spans="2:10" x14ac:dyDescent="0.25">
      <c r="B44155" s="27"/>
      <c r="D44155" s="27"/>
      <c r="E44155" s="27"/>
      <c r="I44155" s="27"/>
      <c r="J44155" s="27"/>
    </row>
    <row r="44156" spans="2:10" x14ac:dyDescent="0.25">
      <c r="B44156" s="27"/>
      <c r="D44156" s="27"/>
      <c r="E44156" s="27"/>
      <c r="I44156" s="27"/>
      <c r="J44156" s="27"/>
    </row>
    <row r="44157" spans="2:10" x14ac:dyDescent="0.25">
      <c r="B44157" s="27"/>
      <c r="D44157" s="27"/>
      <c r="E44157" s="27"/>
      <c r="I44157" s="27"/>
      <c r="J44157" s="27"/>
    </row>
    <row r="44158" spans="2:10" x14ac:dyDescent="0.25">
      <c r="B44158" s="27"/>
      <c r="D44158" s="27"/>
      <c r="E44158" s="27"/>
      <c r="I44158" s="27"/>
      <c r="J44158" s="27"/>
    </row>
    <row r="44159" spans="2:10" x14ac:dyDescent="0.25">
      <c r="B44159" s="27"/>
      <c r="D44159" s="27"/>
      <c r="E44159" s="27"/>
      <c r="I44159" s="27"/>
      <c r="J44159" s="27"/>
    </row>
    <row r="44160" spans="2:10" x14ac:dyDescent="0.25">
      <c r="B44160" s="27"/>
      <c r="D44160" s="27"/>
      <c r="E44160" s="27"/>
      <c r="I44160" s="27"/>
      <c r="J44160" s="27"/>
    </row>
    <row r="44161" spans="2:10" x14ac:dyDescent="0.25">
      <c r="B44161" s="27"/>
      <c r="D44161" s="27"/>
      <c r="E44161" s="27"/>
      <c r="I44161" s="27"/>
      <c r="J44161" s="27"/>
    </row>
    <row r="44162" spans="2:10" x14ac:dyDescent="0.25">
      <c r="B44162" s="27"/>
      <c r="D44162" s="27"/>
      <c r="E44162" s="27"/>
      <c r="I44162" s="27"/>
      <c r="J44162" s="27"/>
    </row>
    <row r="44163" spans="2:10" x14ac:dyDescent="0.25">
      <c r="B44163" s="27"/>
      <c r="D44163" s="27"/>
      <c r="E44163" s="27"/>
      <c r="I44163" s="27"/>
      <c r="J44163" s="27"/>
    </row>
    <row r="44164" spans="2:10" x14ac:dyDescent="0.25">
      <c r="B44164" s="27"/>
      <c r="D44164" s="27"/>
      <c r="E44164" s="27"/>
      <c r="I44164" s="27"/>
      <c r="J44164" s="27"/>
    </row>
    <row r="44165" spans="2:10" x14ac:dyDescent="0.25">
      <c r="B44165" s="27"/>
      <c r="D44165" s="27"/>
      <c r="E44165" s="27"/>
      <c r="I44165" s="27"/>
      <c r="J44165" s="27"/>
    </row>
    <row r="44166" spans="2:10" x14ac:dyDescent="0.25">
      <c r="B44166" s="27"/>
      <c r="D44166" s="27"/>
      <c r="E44166" s="27"/>
      <c r="I44166" s="27"/>
      <c r="J44166" s="27"/>
    </row>
    <row r="44167" spans="2:10" x14ac:dyDescent="0.25">
      <c r="B44167" s="27"/>
      <c r="D44167" s="27"/>
      <c r="E44167" s="27"/>
      <c r="I44167" s="27"/>
      <c r="J44167" s="27"/>
    </row>
    <row r="44168" spans="2:10" x14ac:dyDescent="0.25">
      <c r="B44168" s="27"/>
      <c r="D44168" s="27"/>
      <c r="E44168" s="27"/>
      <c r="I44168" s="27"/>
      <c r="J44168" s="27"/>
    </row>
    <row r="44169" spans="2:10" x14ac:dyDescent="0.25">
      <c r="B44169" s="27"/>
      <c r="D44169" s="27"/>
      <c r="E44169" s="27"/>
      <c r="I44169" s="27"/>
      <c r="J44169" s="27"/>
    </row>
    <row r="44170" spans="2:10" x14ac:dyDescent="0.25">
      <c r="B44170" s="27"/>
      <c r="D44170" s="27"/>
      <c r="E44170" s="27"/>
      <c r="I44170" s="27"/>
      <c r="J44170" s="27"/>
    </row>
    <row r="44171" spans="2:10" x14ac:dyDescent="0.25">
      <c r="B44171" s="27"/>
      <c r="D44171" s="27"/>
      <c r="E44171" s="27"/>
      <c r="I44171" s="27"/>
      <c r="J44171" s="27"/>
    </row>
    <row r="44172" spans="2:10" x14ac:dyDescent="0.25">
      <c r="B44172" s="27"/>
      <c r="D44172" s="27"/>
      <c r="E44172" s="27"/>
      <c r="I44172" s="27"/>
      <c r="J44172" s="27"/>
    </row>
    <row r="44173" spans="2:10" x14ac:dyDescent="0.25">
      <c r="B44173" s="27"/>
      <c r="D44173" s="27"/>
      <c r="E44173" s="27"/>
      <c r="I44173" s="27"/>
      <c r="J44173" s="27"/>
    </row>
    <row r="44174" spans="2:10" x14ac:dyDescent="0.25">
      <c r="B44174" s="27"/>
      <c r="D44174" s="27"/>
      <c r="E44174" s="27"/>
      <c r="I44174" s="27"/>
      <c r="J44174" s="27"/>
    </row>
    <row r="44175" spans="2:10" x14ac:dyDescent="0.25">
      <c r="B44175" s="27"/>
      <c r="D44175" s="27"/>
      <c r="E44175" s="27"/>
      <c r="I44175" s="27"/>
      <c r="J44175" s="27"/>
    </row>
    <row r="44176" spans="2:10" x14ac:dyDescent="0.25">
      <c r="B44176" s="27"/>
      <c r="D44176" s="27"/>
      <c r="E44176" s="27"/>
      <c r="I44176" s="27"/>
      <c r="J44176" s="27"/>
    </row>
    <row r="44177" spans="2:10" x14ac:dyDescent="0.25">
      <c r="B44177" s="27"/>
      <c r="D44177" s="27"/>
      <c r="E44177" s="27"/>
      <c r="I44177" s="27"/>
      <c r="J44177" s="27"/>
    </row>
    <row r="44178" spans="2:10" x14ac:dyDescent="0.25">
      <c r="B44178" s="27"/>
      <c r="D44178" s="27"/>
      <c r="E44178" s="27"/>
      <c r="I44178" s="27"/>
      <c r="J44178" s="27"/>
    </row>
    <row r="44179" spans="2:10" x14ac:dyDescent="0.25">
      <c r="B44179" s="27"/>
      <c r="D44179" s="27"/>
      <c r="E44179" s="27"/>
      <c r="I44179" s="27"/>
      <c r="J44179" s="27"/>
    </row>
    <row r="44180" spans="2:10" x14ac:dyDescent="0.25">
      <c r="B44180" s="27"/>
      <c r="D44180" s="27"/>
      <c r="E44180" s="27"/>
      <c r="I44180" s="27"/>
      <c r="J44180" s="27"/>
    </row>
    <row r="44181" spans="2:10" x14ac:dyDescent="0.25">
      <c r="B44181" s="27"/>
      <c r="D44181" s="27"/>
      <c r="E44181" s="27"/>
      <c r="I44181" s="27"/>
      <c r="J44181" s="27"/>
    </row>
    <row r="44182" spans="2:10" x14ac:dyDescent="0.25">
      <c r="B44182" s="27"/>
      <c r="D44182" s="27"/>
      <c r="E44182" s="27"/>
      <c r="I44182" s="27"/>
      <c r="J44182" s="27"/>
    </row>
    <row r="44183" spans="2:10" x14ac:dyDescent="0.25">
      <c r="B44183" s="27"/>
      <c r="D44183" s="27"/>
      <c r="E44183" s="27"/>
      <c r="I44183" s="27"/>
      <c r="J44183" s="27"/>
    </row>
    <row r="44184" spans="2:10" x14ac:dyDescent="0.25">
      <c r="B44184" s="27"/>
      <c r="D44184" s="27"/>
      <c r="E44184" s="27"/>
      <c r="I44184" s="27"/>
      <c r="J44184" s="27"/>
    </row>
    <row r="44185" spans="2:10" x14ac:dyDescent="0.25">
      <c r="B44185" s="27"/>
      <c r="D44185" s="27"/>
      <c r="E44185" s="27"/>
      <c r="I44185" s="27"/>
      <c r="J44185" s="27"/>
    </row>
    <row r="44186" spans="2:10" x14ac:dyDescent="0.25">
      <c r="B44186" s="27"/>
      <c r="D44186" s="27"/>
      <c r="E44186" s="27"/>
      <c r="I44186" s="27"/>
      <c r="J44186" s="27"/>
    </row>
    <row r="44187" spans="2:10" x14ac:dyDescent="0.25">
      <c r="B44187" s="27"/>
      <c r="D44187" s="27"/>
      <c r="E44187" s="27"/>
      <c r="I44187" s="27"/>
      <c r="J44187" s="27"/>
    </row>
    <row r="44188" spans="2:10" x14ac:dyDescent="0.25">
      <c r="B44188" s="27"/>
      <c r="D44188" s="27"/>
      <c r="E44188" s="27"/>
      <c r="I44188" s="27"/>
      <c r="J44188" s="27"/>
    </row>
    <row r="44189" spans="2:10" x14ac:dyDescent="0.25">
      <c r="B44189" s="27"/>
      <c r="D44189" s="27"/>
      <c r="E44189" s="27"/>
      <c r="I44189" s="27"/>
      <c r="J44189" s="27"/>
    </row>
    <row r="44190" spans="2:10" x14ac:dyDescent="0.25">
      <c r="B44190" s="27"/>
      <c r="D44190" s="27"/>
      <c r="E44190" s="27"/>
      <c r="I44190" s="27"/>
      <c r="J44190" s="27"/>
    </row>
    <row r="44191" spans="2:10" x14ac:dyDescent="0.25">
      <c r="B44191" s="27"/>
      <c r="D44191" s="27"/>
      <c r="E44191" s="27"/>
      <c r="I44191" s="27"/>
      <c r="J44191" s="27"/>
    </row>
    <row r="44192" spans="2:10" x14ac:dyDescent="0.25">
      <c r="B44192" s="27"/>
      <c r="D44192" s="27"/>
      <c r="E44192" s="27"/>
      <c r="I44192" s="27"/>
      <c r="J44192" s="27"/>
    </row>
    <row r="44193" spans="2:10" x14ac:dyDescent="0.25">
      <c r="B44193" s="27"/>
      <c r="D44193" s="27"/>
      <c r="E44193" s="27"/>
      <c r="I44193" s="27"/>
      <c r="J44193" s="27"/>
    </row>
    <row r="44194" spans="2:10" x14ac:dyDescent="0.25">
      <c r="B44194" s="27"/>
      <c r="D44194" s="27"/>
      <c r="E44194" s="27"/>
      <c r="I44194" s="27"/>
      <c r="J44194" s="27"/>
    </row>
    <row r="44195" spans="2:10" x14ac:dyDescent="0.25">
      <c r="B44195" s="27"/>
      <c r="D44195" s="27"/>
      <c r="E44195" s="27"/>
      <c r="I44195" s="27"/>
      <c r="J44195" s="27"/>
    </row>
    <row r="44196" spans="2:10" x14ac:dyDescent="0.25">
      <c r="B44196" s="27"/>
      <c r="D44196" s="27"/>
      <c r="E44196" s="27"/>
      <c r="I44196" s="27"/>
      <c r="J44196" s="27"/>
    </row>
    <row r="44197" spans="2:10" x14ac:dyDescent="0.25">
      <c r="B44197" s="27"/>
      <c r="D44197" s="27"/>
      <c r="E44197" s="27"/>
      <c r="I44197" s="27"/>
      <c r="J44197" s="27"/>
    </row>
    <row r="44198" spans="2:10" x14ac:dyDescent="0.25">
      <c r="B44198" s="27"/>
      <c r="D44198" s="27"/>
      <c r="E44198" s="27"/>
      <c r="I44198" s="27"/>
      <c r="J44198" s="27"/>
    </row>
    <row r="44199" spans="2:10" x14ac:dyDescent="0.25">
      <c r="B44199" s="27"/>
      <c r="D44199" s="27"/>
      <c r="E44199" s="27"/>
      <c r="I44199" s="27"/>
      <c r="J44199" s="27"/>
    </row>
    <row r="44200" spans="2:10" x14ac:dyDescent="0.25">
      <c r="B44200" s="27"/>
      <c r="D44200" s="27"/>
      <c r="E44200" s="27"/>
      <c r="I44200" s="27"/>
      <c r="J44200" s="27"/>
    </row>
    <row r="44201" spans="2:10" x14ac:dyDescent="0.25">
      <c r="B44201" s="27"/>
      <c r="D44201" s="27"/>
      <c r="E44201" s="27"/>
      <c r="I44201" s="27"/>
      <c r="J44201" s="27"/>
    </row>
    <row r="44202" spans="2:10" x14ac:dyDescent="0.25">
      <c r="B44202" s="27"/>
      <c r="D44202" s="27"/>
      <c r="E44202" s="27"/>
      <c r="I44202" s="27"/>
      <c r="J44202" s="27"/>
    </row>
    <row r="44203" spans="2:10" x14ac:dyDescent="0.25">
      <c r="B44203" s="27"/>
      <c r="D44203" s="27"/>
      <c r="E44203" s="27"/>
      <c r="I44203" s="27"/>
      <c r="J44203" s="27"/>
    </row>
    <row r="44204" spans="2:10" x14ac:dyDescent="0.25">
      <c r="B44204" s="27"/>
      <c r="D44204" s="27"/>
      <c r="E44204" s="27"/>
      <c r="I44204" s="27"/>
      <c r="J44204" s="27"/>
    </row>
    <row r="44205" spans="2:10" x14ac:dyDescent="0.25">
      <c r="B44205" s="27"/>
      <c r="D44205" s="27"/>
      <c r="E44205" s="27"/>
      <c r="I44205" s="27"/>
      <c r="J44205" s="27"/>
    </row>
    <row r="44206" spans="2:10" x14ac:dyDescent="0.25">
      <c r="B44206" s="27"/>
      <c r="D44206" s="27"/>
      <c r="E44206" s="27"/>
      <c r="I44206" s="27"/>
      <c r="J44206" s="27"/>
    </row>
    <row r="44207" spans="2:10" x14ac:dyDescent="0.25">
      <c r="B44207" s="27"/>
      <c r="D44207" s="27"/>
      <c r="E44207" s="27"/>
      <c r="I44207" s="27"/>
      <c r="J44207" s="27"/>
    </row>
    <row r="44208" spans="2:10" x14ac:dyDescent="0.25">
      <c r="B44208" s="27"/>
      <c r="D44208" s="27"/>
      <c r="E44208" s="27"/>
      <c r="I44208" s="27"/>
      <c r="J44208" s="27"/>
    </row>
    <row r="44209" spans="2:10" x14ac:dyDescent="0.25">
      <c r="B44209" s="27"/>
      <c r="D44209" s="27"/>
      <c r="E44209" s="27"/>
      <c r="I44209" s="27"/>
      <c r="J44209" s="27"/>
    </row>
    <row r="44210" spans="2:10" x14ac:dyDescent="0.25">
      <c r="B44210" s="27"/>
      <c r="D44210" s="27"/>
      <c r="E44210" s="27"/>
      <c r="I44210" s="27"/>
      <c r="J44210" s="27"/>
    </row>
    <row r="44211" spans="2:10" x14ac:dyDescent="0.25">
      <c r="B44211" s="27"/>
      <c r="D44211" s="27"/>
      <c r="E44211" s="27"/>
      <c r="I44211" s="27"/>
      <c r="J44211" s="27"/>
    </row>
    <row r="44212" spans="2:10" x14ac:dyDescent="0.25">
      <c r="B44212" s="27"/>
      <c r="D44212" s="27"/>
      <c r="E44212" s="27"/>
      <c r="I44212" s="27"/>
      <c r="J44212" s="27"/>
    </row>
    <row r="44213" spans="2:10" x14ac:dyDescent="0.25">
      <c r="B44213" s="27"/>
      <c r="D44213" s="27"/>
      <c r="E44213" s="27"/>
      <c r="I44213" s="27"/>
      <c r="J44213" s="27"/>
    </row>
    <row r="44214" spans="2:10" x14ac:dyDescent="0.25">
      <c r="B44214" s="27"/>
      <c r="D44214" s="27"/>
      <c r="E44214" s="27"/>
      <c r="I44214" s="27"/>
      <c r="J44214" s="27"/>
    </row>
    <row r="44215" spans="2:10" x14ac:dyDescent="0.25">
      <c r="B44215" s="27"/>
      <c r="D44215" s="27"/>
      <c r="E44215" s="27"/>
      <c r="I44215" s="27"/>
      <c r="J44215" s="27"/>
    </row>
    <row r="44216" spans="2:10" x14ac:dyDescent="0.25">
      <c r="B44216" s="27"/>
      <c r="D44216" s="27"/>
      <c r="E44216" s="27"/>
      <c r="I44216" s="27"/>
      <c r="J44216" s="27"/>
    </row>
    <row r="44217" spans="2:10" x14ac:dyDescent="0.25">
      <c r="B44217" s="27"/>
      <c r="D44217" s="27"/>
      <c r="E44217" s="27"/>
      <c r="I44217" s="27"/>
      <c r="J44217" s="27"/>
    </row>
    <row r="44218" spans="2:10" x14ac:dyDescent="0.25">
      <c r="B44218" s="27"/>
      <c r="D44218" s="27"/>
      <c r="E44218" s="27"/>
      <c r="I44218" s="27"/>
      <c r="J44218" s="27"/>
    </row>
    <row r="44219" spans="2:10" x14ac:dyDescent="0.25">
      <c r="B44219" s="27"/>
      <c r="D44219" s="27"/>
      <c r="E44219" s="27"/>
      <c r="I44219" s="27"/>
      <c r="J44219" s="27"/>
    </row>
    <row r="44220" spans="2:10" x14ac:dyDescent="0.25">
      <c r="B44220" s="27"/>
      <c r="D44220" s="27"/>
      <c r="E44220" s="27"/>
      <c r="I44220" s="27"/>
      <c r="J44220" s="27"/>
    </row>
    <row r="44221" spans="2:10" x14ac:dyDescent="0.25">
      <c r="B44221" s="27"/>
      <c r="D44221" s="27"/>
      <c r="E44221" s="27"/>
      <c r="I44221" s="27"/>
      <c r="J44221" s="27"/>
    </row>
    <row r="44222" spans="2:10" x14ac:dyDescent="0.25">
      <c r="B44222" s="27"/>
      <c r="D44222" s="27"/>
      <c r="E44222" s="27"/>
      <c r="I44222" s="27"/>
      <c r="J44222" s="27"/>
    </row>
    <row r="44223" spans="2:10" x14ac:dyDescent="0.25">
      <c r="B44223" s="27"/>
      <c r="D44223" s="27"/>
      <c r="E44223" s="27"/>
      <c r="I44223" s="27"/>
      <c r="J44223" s="27"/>
    </row>
    <row r="44224" spans="2:10" x14ac:dyDescent="0.25">
      <c r="B44224" s="27"/>
      <c r="D44224" s="27"/>
      <c r="E44224" s="27"/>
      <c r="I44224" s="27"/>
      <c r="J44224" s="27"/>
    </row>
    <row r="44225" spans="2:10" x14ac:dyDescent="0.25">
      <c r="B44225" s="27"/>
      <c r="D44225" s="27"/>
      <c r="E44225" s="27"/>
      <c r="I44225" s="27"/>
      <c r="J44225" s="27"/>
    </row>
    <row r="44226" spans="2:10" x14ac:dyDescent="0.25">
      <c r="B44226" s="27"/>
      <c r="D44226" s="27"/>
      <c r="E44226" s="27"/>
      <c r="I44226" s="27"/>
      <c r="J44226" s="27"/>
    </row>
    <row r="44227" spans="2:10" x14ac:dyDescent="0.25">
      <c r="B44227" s="27"/>
      <c r="D44227" s="27"/>
      <c r="E44227" s="27"/>
      <c r="I44227" s="27"/>
      <c r="J44227" s="27"/>
    </row>
    <row r="44228" spans="2:10" x14ac:dyDescent="0.25">
      <c r="B44228" s="27"/>
      <c r="D44228" s="27"/>
      <c r="E44228" s="27"/>
      <c r="I44228" s="27"/>
      <c r="J44228" s="27"/>
    </row>
    <row r="44229" spans="2:10" x14ac:dyDescent="0.25">
      <c r="B44229" s="27"/>
      <c r="D44229" s="27"/>
      <c r="E44229" s="27"/>
      <c r="I44229" s="27"/>
      <c r="J44229" s="27"/>
    </row>
    <row r="44230" spans="2:10" x14ac:dyDescent="0.25">
      <c r="B44230" s="27"/>
      <c r="D44230" s="27"/>
      <c r="E44230" s="27"/>
      <c r="I44230" s="27"/>
      <c r="J44230" s="27"/>
    </row>
    <row r="44231" spans="2:10" x14ac:dyDescent="0.25">
      <c r="B44231" s="27"/>
      <c r="D44231" s="27"/>
      <c r="E44231" s="27"/>
      <c r="I44231" s="27"/>
      <c r="J44231" s="27"/>
    </row>
    <row r="44232" spans="2:10" x14ac:dyDescent="0.25">
      <c r="B44232" s="27"/>
      <c r="D44232" s="27"/>
      <c r="E44232" s="27"/>
      <c r="I44232" s="27"/>
      <c r="J44232" s="27"/>
    </row>
    <row r="44233" spans="2:10" x14ac:dyDescent="0.25">
      <c r="B44233" s="27"/>
      <c r="D44233" s="27"/>
      <c r="E44233" s="27"/>
      <c r="I44233" s="27"/>
      <c r="J44233" s="27"/>
    </row>
    <row r="44234" spans="2:10" x14ac:dyDescent="0.25">
      <c r="B44234" s="27"/>
      <c r="D44234" s="27"/>
      <c r="E44234" s="27"/>
      <c r="I44234" s="27"/>
      <c r="J44234" s="27"/>
    </row>
    <row r="44235" spans="2:10" x14ac:dyDescent="0.25">
      <c r="B44235" s="27"/>
      <c r="D44235" s="27"/>
      <c r="E44235" s="27"/>
      <c r="I44235" s="27"/>
      <c r="J44235" s="27"/>
    </row>
    <row r="44236" spans="2:10" x14ac:dyDescent="0.25">
      <c r="B44236" s="27"/>
      <c r="D44236" s="27"/>
      <c r="E44236" s="27"/>
      <c r="I44236" s="27"/>
      <c r="J44236" s="27"/>
    </row>
    <row r="44237" spans="2:10" x14ac:dyDescent="0.25">
      <c r="B44237" s="27"/>
      <c r="D44237" s="27"/>
      <c r="E44237" s="27"/>
      <c r="I44237" s="27"/>
      <c r="J44237" s="27"/>
    </row>
    <row r="44238" spans="2:10" x14ac:dyDescent="0.25">
      <c r="B44238" s="27"/>
      <c r="D44238" s="27"/>
      <c r="E44238" s="27"/>
      <c r="I44238" s="27"/>
      <c r="J44238" s="27"/>
    </row>
    <row r="44239" spans="2:10" x14ac:dyDescent="0.25">
      <c r="B44239" s="27"/>
      <c r="D44239" s="27"/>
      <c r="E44239" s="27"/>
      <c r="I44239" s="27"/>
      <c r="J44239" s="27"/>
    </row>
    <row r="44240" spans="2:10" x14ac:dyDescent="0.25">
      <c r="B44240" s="27"/>
      <c r="D44240" s="27"/>
      <c r="E44240" s="27"/>
      <c r="I44240" s="27"/>
      <c r="J44240" s="27"/>
    </row>
    <row r="44241" spans="2:10" x14ac:dyDescent="0.25">
      <c r="B44241" s="27"/>
      <c r="D44241" s="27"/>
      <c r="E44241" s="27"/>
      <c r="I44241" s="27"/>
      <c r="J44241" s="27"/>
    </row>
    <row r="44242" spans="2:10" x14ac:dyDescent="0.25">
      <c r="B44242" s="27"/>
      <c r="D44242" s="27"/>
      <c r="E44242" s="27"/>
      <c r="I44242" s="27"/>
      <c r="J44242" s="27"/>
    </row>
    <row r="44243" spans="2:10" x14ac:dyDescent="0.25">
      <c r="B44243" s="27"/>
      <c r="D44243" s="27"/>
      <c r="E44243" s="27"/>
      <c r="I44243" s="27"/>
      <c r="J44243" s="27"/>
    </row>
    <row r="44244" spans="2:10" x14ac:dyDescent="0.25">
      <c r="B44244" s="27"/>
      <c r="D44244" s="27"/>
      <c r="E44244" s="27"/>
      <c r="I44244" s="27"/>
      <c r="J44244" s="27"/>
    </row>
    <row r="44245" spans="2:10" x14ac:dyDescent="0.25">
      <c r="B44245" s="27"/>
      <c r="D44245" s="27"/>
      <c r="E44245" s="27"/>
      <c r="I44245" s="27"/>
      <c r="J44245" s="27"/>
    </row>
    <row r="44246" spans="2:10" x14ac:dyDescent="0.25">
      <c r="B44246" s="27"/>
      <c r="D44246" s="27"/>
      <c r="E44246" s="27"/>
      <c r="I44246" s="27"/>
      <c r="J44246" s="27"/>
    </row>
    <row r="44247" spans="2:10" x14ac:dyDescent="0.25">
      <c r="B44247" s="27"/>
      <c r="D44247" s="27"/>
      <c r="E44247" s="27"/>
      <c r="I44247" s="27"/>
      <c r="J44247" s="27"/>
    </row>
    <row r="44248" spans="2:10" x14ac:dyDescent="0.25">
      <c r="B44248" s="27"/>
      <c r="D44248" s="27"/>
      <c r="E44248" s="27"/>
      <c r="I44248" s="27"/>
      <c r="J44248" s="27"/>
    </row>
    <row r="44249" spans="2:10" x14ac:dyDescent="0.25">
      <c r="B44249" s="27"/>
      <c r="D44249" s="27"/>
      <c r="E44249" s="27"/>
      <c r="I44249" s="27"/>
      <c r="J44249" s="27"/>
    </row>
    <row r="44250" spans="2:10" x14ac:dyDescent="0.25">
      <c r="B44250" s="27"/>
      <c r="D44250" s="27"/>
      <c r="E44250" s="27"/>
      <c r="I44250" s="27"/>
      <c r="J44250" s="27"/>
    </row>
    <row r="44251" spans="2:10" x14ac:dyDescent="0.25">
      <c r="B44251" s="27"/>
      <c r="D44251" s="27"/>
      <c r="E44251" s="27"/>
      <c r="I44251" s="27"/>
      <c r="J44251" s="27"/>
    </row>
    <row r="44252" spans="2:10" x14ac:dyDescent="0.25">
      <c r="B44252" s="27"/>
      <c r="D44252" s="27"/>
      <c r="E44252" s="27"/>
      <c r="I44252" s="27"/>
      <c r="J44252" s="27"/>
    </row>
    <row r="44253" spans="2:10" x14ac:dyDescent="0.25">
      <c r="B44253" s="27"/>
      <c r="D44253" s="27"/>
      <c r="E44253" s="27"/>
      <c r="I44253" s="27"/>
      <c r="J44253" s="27"/>
    </row>
    <row r="44254" spans="2:10" x14ac:dyDescent="0.25">
      <c r="B44254" s="27"/>
      <c r="D44254" s="27"/>
      <c r="E44254" s="27"/>
      <c r="I44254" s="27"/>
      <c r="J44254" s="27"/>
    </row>
    <row r="44255" spans="2:10" x14ac:dyDescent="0.25">
      <c r="B44255" s="27"/>
      <c r="D44255" s="27"/>
      <c r="E44255" s="27"/>
      <c r="I44255" s="27"/>
      <c r="J44255" s="27"/>
    </row>
    <row r="44256" spans="2:10" x14ac:dyDescent="0.25">
      <c r="B44256" s="27"/>
      <c r="D44256" s="27"/>
      <c r="E44256" s="27"/>
      <c r="I44256" s="27"/>
      <c r="J44256" s="27"/>
    </row>
    <row r="44257" spans="2:10" x14ac:dyDescent="0.25">
      <c r="B44257" s="27"/>
      <c r="D44257" s="27"/>
      <c r="E44257" s="27"/>
      <c r="I44257" s="27"/>
      <c r="J44257" s="27"/>
    </row>
    <row r="44258" spans="2:10" x14ac:dyDescent="0.25">
      <c r="B44258" s="27"/>
      <c r="D44258" s="27"/>
      <c r="E44258" s="27"/>
      <c r="I44258" s="27"/>
      <c r="J44258" s="27"/>
    </row>
    <row r="44259" spans="2:10" x14ac:dyDescent="0.25">
      <c r="B44259" s="27"/>
      <c r="D44259" s="27"/>
      <c r="E44259" s="27"/>
      <c r="I44259" s="27"/>
      <c r="J44259" s="27"/>
    </row>
    <row r="44260" spans="2:10" x14ac:dyDescent="0.25">
      <c r="B44260" s="27"/>
      <c r="D44260" s="27"/>
      <c r="E44260" s="27"/>
      <c r="I44260" s="27"/>
      <c r="J44260" s="27"/>
    </row>
    <row r="44261" spans="2:10" x14ac:dyDescent="0.25">
      <c r="B44261" s="27"/>
      <c r="D44261" s="27"/>
      <c r="E44261" s="27"/>
      <c r="I44261" s="27"/>
      <c r="J44261" s="27"/>
    </row>
    <row r="44262" spans="2:10" x14ac:dyDescent="0.25">
      <c r="B44262" s="27"/>
      <c r="D44262" s="27"/>
      <c r="E44262" s="27"/>
      <c r="I44262" s="27"/>
      <c r="J44262" s="27"/>
    </row>
    <row r="44263" spans="2:10" x14ac:dyDescent="0.25">
      <c r="B44263" s="27"/>
      <c r="D44263" s="27"/>
      <c r="E44263" s="27"/>
      <c r="I44263" s="27"/>
      <c r="J44263" s="27"/>
    </row>
    <row r="44264" spans="2:10" x14ac:dyDescent="0.25">
      <c r="B44264" s="27"/>
      <c r="D44264" s="27"/>
      <c r="E44264" s="27"/>
      <c r="I44264" s="27"/>
      <c r="J44264" s="27"/>
    </row>
    <row r="44265" spans="2:10" x14ac:dyDescent="0.25">
      <c r="B44265" s="27"/>
      <c r="D44265" s="27"/>
      <c r="E44265" s="27"/>
      <c r="I44265" s="27"/>
      <c r="J44265" s="27"/>
    </row>
    <row r="44266" spans="2:10" x14ac:dyDescent="0.25">
      <c r="B44266" s="27"/>
      <c r="D44266" s="27"/>
      <c r="E44266" s="27"/>
      <c r="I44266" s="27"/>
      <c r="J44266" s="27"/>
    </row>
    <row r="44267" spans="2:10" x14ac:dyDescent="0.25">
      <c r="B44267" s="27"/>
      <c r="D44267" s="27"/>
      <c r="E44267" s="27"/>
      <c r="I44267" s="27"/>
      <c r="J44267" s="27"/>
    </row>
    <row r="44268" spans="2:10" x14ac:dyDescent="0.25">
      <c r="B44268" s="27"/>
      <c r="D44268" s="27"/>
      <c r="E44268" s="27"/>
      <c r="I44268" s="27"/>
      <c r="J44268" s="27"/>
    </row>
    <row r="44269" spans="2:10" x14ac:dyDescent="0.25">
      <c r="B44269" s="27"/>
      <c r="D44269" s="27"/>
      <c r="E44269" s="27"/>
      <c r="I44269" s="27"/>
      <c r="J44269" s="27"/>
    </row>
    <row r="44270" spans="2:10" x14ac:dyDescent="0.25">
      <c r="B44270" s="27"/>
      <c r="D44270" s="27"/>
      <c r="E44270" s="27"/>
      <c r="I44270" s="27"/>
      <c r="J44270" s="27"/>
    </row>
    <row r="44271" spans="2:10" x14ac:dyDescent="0.25">
      <c r="B44271" s="27"/>
      <c r="D44271" s="27"/>
      <c r="E44271" s="27"/>
      <c r="I44271" s="27"/>
      <c r="J44271" s="27"/>
    </row>
    <row r="44272" spans="2:10" x14ac:dyDescent="0.25">
      <c r="B44272" s="27"/>
      <c r="D44272" s="27"/>
      <c r="E44272" s="27"/>
      <c r="I44272" s="27"/>
      <c r="J44272" s="27"/>
    </row>
    <row r="44273" spans="2:10" x14ac:dyDescent="0.25">
      <c r="B44273" s="27"/>
      <c r="D44273" s="27"/>
      <c r="E44273" s="27"/>
      <c r="I44273" s="27"/>
      <c r="J44273" s="27"/>
    </row>
    <row r="44274" spans="2:10" x14ac:dyDescent="0.25">
      <c r="B44274" s="27"/>
      <c r="D44274" s="27"/>
      <c r="E44274" s="27"/>
      <c r="I44274" s="27"/>
      <c r="J44274" s="27"/>
    </row>
    <row r="44275" spans="2:10" x14ac:dyDescent="0.25">
      <c r="B44275" s="27"/>
      <c r="D44275" s="27"/>
      <c r="E44275" s="27"/>
      <c r="I44275" s="27"/>
      <c r="J44275" s="27"/>
    </row>
    <row r="44276" spans="2:10" x14ac:dyDescent="0.25">
      <c r="B44276" s="27"/>
      <c r="D44276" s="27"/>
      <c r="E44276" s="27"/>
      <c r="I44276" s="27"/>
      <c r="J44276" s="27"/>
    </row>
    <row r="44277" spans="2:10" x14ac:dyDescent="0.25">
      <c r="B44277" s="27"/>
      <c r="D44277" s="27"/>
      <c r="E44277" s="27"/>
      <c r="I44277" s="27"/>
      <c r="J44277" s="27"/>
    </row>
    <row r="44278" spans="2:10" x14ac:dyDescent="0.25">
      <c r="B44278" s="27"/>
      <c r="D44278" s="27"/>
      <c r="E44278" s="27"/>
      <c r="I44278" s="27"/>
      <c r="J44278" s="27"/>
    </row>
    <row r="44279" spans="2:10" x14ac:dyDescent="0.25">
      <c r="B44279" s="27"/>
      <c r="D44279" s="27"/>
      <c r="E44279" s="27"/>
      <c r="I44279" s="27"/>
      <c r="J44279" s="27"/>
    </row>
    <row r="44280" spans="2:10" x14ac:dyDescent="0.25">
      <c r="B44280" s="27"/>
      <c r="D44280" s="27"/>
      <c r="E44280" s="27"/>
      <c r="I44280" s="27"/>
      <c r="J44280" s="27"/>
    </row>
    <row r="44281" spans="2:10" x14ac:dyDescent="0.25">
      <c r="B44281" s="27"/>
      <c r="D44281" s="27"/>
      <c r="E44281" s="27"/>
      <c r="I44281" s="27"/>
      <c r="J44281" s="27"/>
    </row>
    <row r="44282" spans="2:10" x14ac:dyDescent="0.25">
      <c r="B44282" s="27"/>
      <c r="D44282" s="27"/>
      <c r="E44282" s="27"/>
      <c r="I44282" s="27"/>
      <c r="J44282" s="27"/>
    </row>
    <row r="44283" spans="2:10" x14ac:dyDescent="0.25">
      <c r="B44283" s="27"/>
      <c r="D44283" s="27"/>
      <c r="E44283" s="27"/>
      <c r="I44283" s="27"/>
      <c r="J44283" s="27"/>
    </row>
    <row r="44284" spans="2:10" x14ac:dyDescent="0.25">
      <c r="B44284" s="27"/>
      <c r="D44284" s="27"/>
      <c r="E44284" s="27"/>
      <c r="I44284" s="27"/>
      <c r="J44284" s="27"/>
    </row>
    <row r="44285" spans="2:10" x14ac:dyDescent="0.25">
      <c r="B44285" s="27"/>
      <c r="D44285" s="27"/>
      <c r="E44285" s="27"/>
      <c r="I44285" s="27"/>
      <c r="J44285" s="27"/>
    </row>
    <row r="44286" spans="2:10" x14ac:dyDescent="0.25">
      <c r="B44286" s="27"/>
      <c r="D44286" s="27"/>
      <c r="E44286" s="27"/>
      <c r="I44286" s="27"/>
      <c r="J44286" s="27"/>
    </row>
    <row r="44287" spans="2:10" x14ac:dyDescent="0.25">
      <c r="B44287" s="27"/>
      <c r="D44287" s="27"/>
      <c r="E44287" s="27"/>
      <c r="I44287" s="27"/>
      <c r="J44287" s="27"/>
    </row>
    <row r="44288" spans="2:10" x14ac:dyDescent="0.25">
      <c r="B44288" s="27"/>
      <c r="D44288" s="27"/>
      <c r="E44288" s="27"/>
      <c r="I44288" s="27"/>
      <c r="J44288" s="27"/>
    </row>
    <row r="44289" spans="2:10" x14ac:dyDescent="0.25">
      <c r="B44289" s="27"/>
      <c r="D44289" s="27"/>
      <c r="E44289" s="27"/>
      <c r="I44289" s="27"/>
      <c r="J44289" s="27"/>
    </row>
    <row r="44290" spans="2:10" x14ac:dyDescent="0.25">
      <c r="B44290" s="27"/>
      <c r="D44290" s="27"/>
      <c r="E44290" s="27"/>
      <c r="I44290" s="27"/>
      <c r="J44290" s="27"/>
    </row>
    <row r="44291" spans="2:10" x14ac:dyDescent="0.25">
      <c r="B44291" s="27"/>
      <c r="D44291" s="27"/>
      <c r="E44291" s="27"/>
      <c r="I44291" s="27"/>
      <c r="J44291" s="27"/>
    </row>
    <row r="44292" spans="2:10" x14ac:dyDescent="0.25">
      <c r="B44292" s="27"/>
      <c r="D44292" s="27"/>
      <c r="E44292" s="27"/>
      <c r="I44292" s="27"/>
      <c r="J44292" s="27"/>
    </row>
    <row r="44293" spans="2:10" x14ac:dyDescent="0.25">
      <c r="B44293" s="27"/>
      <c r="D44293" s="27"/>
      <c r="E44293" s="27"/>
      <c r="I44293" s="27"/>
      <c r="J44293" s="27"/>
    </row>
    <row r="44294" spans="2:10" x14ac:dyDescent="0.25">
      <c r="B44294" s="27"/>
      <c r="D44294" s="27"/>
      <c r="E44294" s="27"/>
      <c r="I44294" s="27"/>
      <c r="J44294" s="27"/>
    </row>
    <row r="44295" spans="2:10" x14ac:dyDescent="0.25">
      <c r="B44295" s="27"/>
      <c r="D44295" s="27"/>
      <c r="E44295" s="27"/>
      <c r="I44295" s="27"/>
      <c r="J44295" s="27"/>
    </row>
    <row r="44296" spans="2:10" x14ac:dyDescent="0.25">
      <c r="B44296" s="27"/>
      <c r="D44296" s="27"/>
      <c r="E44296" s="27"/>
      <c r="I44296" s="27"/>
      <c r="J44296" s="27"/>
    </row>
    <row r="44297" spans="2:10" x14ac:dyDescent="0.25">
      <c r="B44297" s="27"/>
      <c r="D44297" s="27"/>
      <c r="E44297" s="27"/>
      <c r="I44297" s="27"/>
      <c r="J44297" s="27"/>
    </row>
    <row r="44298" spans="2:10" x14ac:dyDescent="0.25">
      <c r="B44298" s="27"/>
      <c r="D44298" s="27"/>
      <c r="E44298" s="27"/>
      <c r="I44298" s="27"/>
      <c r="J44298" s="27"/>
    </row>
    <row r="44299" spans="2:10" x14ac:dyDescent="0.25">
      <c r="B44299" s="27"/>
      <c r="D44299" s="27"/>
      <c r="E44299" s="27"/>
      <c r="I44299" s="27"/>
      <c r="J44299" s="27"/>
    </row>
    <row r="44300" spans="2:10" x14ac:dyDescent="0.25">
      <c r="B44300" s="27"/>
      <c r="D44300" s="27"/>
      <c r="E44300" s="27"/>
      <c r="I44300" s="27"/>
      <c r="J44300" s="27"/>
    </row>
    <row r="44301" spans="2:10" x14ac:dyDescent="0.25">
      <c r="B44301" s="27"/>
      <c r="D44301" s="27"/>
      <c r="E44301" s="27"/>
      <c r="I44301" s="27"/>
      <c r="J44301" s="27"/>
    </row>
    <row r="44302" spans="2:10" x14ac:dyDescent="0.25">
      <c r="B44302" s="27"/>
      <c r="D44302" s="27"/>
      <c r="E44302" s="27"/>
      <c r="I44302" s="27"/>
      <c r="J44302" s="27"/>
    </row>
    <row r="44303" spans="2:10" x14ac:dyDescent="0.25">
      <c r="B44303" s="27"/>
      <c r="D44303" s="27"/>
      <c r="E44303" s="27"/>
      <c r="I44303" s="27"/>
      <c r="J44303" s="27"/>
    </row>
    <row r="44304" spans="2:10" x14ac:dyDescent="0.25">
      <c r="B44304" s="27"/>
      <c r="D44304" s="27"/>
      <c r="E44304" s="27"/>
      <c r="I44304" s="27"/>
      <c r="J44304" s="27"/>
    </row>
    <row r="44305" spans="2:10" x14ac:dyDescent="0.25">
      <c r="B44305" s="27"/>
      <c r="D44305" s="27"/>
      <c r="E44305" s="27"/>
      <c r="I44305" s="27"/>
      <c r="J44305" s="27"/>
    </row>
    <row r="44306" spans="2:10" x14ac:dyDescent="0.25">
      <c r="B44306" s="27"/>
      <c r="D44306" s="27"/>
      <c r="E44306" s="27"/>
      <c r="I44306" s="27"/>
      <c r="J44306" s="27"/>
    </row>
    <row r="44307" spans="2:10" x14ac:dyDescent="0.25">
      <c r="B44307" s="27"/>
      <c r="D44307" s="27"/>
      <c r="E44307" s="27"/>
      <c r="I44307" s="27"/>
      <c r="J44307" s="27"/>
    </row>
    <row r="44308" spans="2:10" x14ac:dyDescent="0.25">
      <c r="B44308" s="27"/>
      <c r="D44308" s="27"/>
      <c r="E44308" s="27"/>
      <c r="I44308" s="27"/>
      <c r="J44308" s="27"/>
    </row>
    <row r="44309" spans="2:10" x14ac:dyDescent="0.25">
      <c r="B44309" s="27"/>
      <c r="D44309" s="27"/>
      <c r="E44309" s="27"/>
      <c r="I44309" s="27"/>
      <c r="J44309" s="27"/>
    </row>
    <row r="44310" spans="2:10" x14ac:dyDescent="0.25">
      <c r="B44310" s="27"/>
      <c r="D44310" s="27"/>
      <c r="E44310" s="27"/>
      <c r="I44310" s="27"/>
      <c r="J44310" s="27"/>
    </row>
    <row r="44311" spans="2:10" x14ac:dyDescent="0.25">
      <c r="B44311" s="27"/>
      <c r="D44311" s="27"/>
      <c r="E44311" s="27"/>
      <c r="I44311" s="27"/>
      <c r="J44311" s="27"/>
    </row>
    <row r="44312" spans="2:10" x14ac:dyDescent="0.25">
      <c r="B44312" s="27"/>
      <c r="D44312" s="27"/>
      <c r="E44312" s="27"/>
      <c r="I44312" s="27"/>
      <c r="J44312" s="27"/>
    </row>
    <row r="44313" spans="2:10" x14ac:dyDescent="0.25">
      <c r="B44313" s="27"/>
      <c r="D44313" s="27"/>
      <c r="E44313" s="27"/>
      <c r="I44313" s="27"/>
      <c r="J44313" s="27"/>
    </row>
    <row r="44314" spans="2:10" x14ac:dyDescent="0.25">
      <c r="B44314" s="27"/>
      <c r="D44314" s="27"/>
      <c r="E44314" s="27"/>
      <c r="I44314" s="27"/>
      <c r="J44314" s="27"/>
    </row>
    <row r="44315" spans="2:10" x14ac:dyDescent="0.25">
      <c r="B44315" s="27"/>
      <c r="D44315" s="27"/>
      <c r="E44315" s="27"/>
      <c r="I44315" s="27"/>
      <c r="J44315" s="27"/>
    </row>
    <row r="44316" spans="2:10" x14ac:dyDescent="0.25">
      <c r="B44316" s="27"/>
      <c r="D44316" s="27"/>
      <c r="E44316" s="27"/>
      <c r="I44316" s="27"/>
      <c r="J44316" s="27"/>
    </row>
    <row r="44317" spans="2:10" x14ac:dyDescent="0.25">
      <c r="B44317" s="27"/>
      <c r="D44317" s="27"/>
      <c r="E44317" s="27"/>
      <c r="I44317" s="27"/>
      <c r="J44317" s="27"/>
    </row>
    <row r="44318" spans="2:10" x14ac:dyDescent="0.25">
      <c r="B44318" s="27"/>
      <c r="D44318" s="27"/>
      <c r="E44318" s="27"/>
      <c r="I44318" s="27"/>
      <c r="J44318" s="27"/>
    </row>
    <row r="44319" spans="2:10" x14ac:dyDescent="0.25">
      <c r="B44319" s="27"/>
      <c r="D44319" s="27"/>
      <c r="E44319" s="27"/>
      <c r="I44319" s="27"/>
      <c r="J44319" s="27"/>
    </row>
    <row r="44320" spans="2:10" x14ac:dyDescent="0.25">
      <c r="B44320" s="27"/>
      <c r="D44320" s="27"/>
      <c r="E44320" s="27"/>
      <c r="I44320" s="27"/>
      <c r="J44320" s="27"/>
    </row>
    <row r="44321" spans="2:10" x14ac:dyDescent="0.25">
      <c r="B44321" s="27"/>
      <c r="D44321" s="27"/>
      <c r="E44321" s="27"/>
      <c r="I44321" s="27"/>
      <c r="J44321" s="27"/>
    </row>
    <row r="44322" spans="2:10" x14ac:dyDescent="0.25">
      <c r="B44322" s="27"/>
      <c r="D44322" s="27"/>
      <c r="E44322" s="27"/>
      <c r="I44322" s="27"/>
      <c r="J44322" s="27"/>
    </row>
    <row r="44323" spans="2:10" x14ac:dyDescent="0.25">
      <c r="B44323" s="27"/>
      <c r="D44323" s="27"/>
      <c r="E44323" s="27"/>
      <c r="I44323" s="27"/>
      <c r="J44323" s="27"/>
    </row>
    <row r="44324" spans="2:10" x14ac:dyDescent="0.25">
      <c r="B44324" s="27"/>
      <c r="D44324" s="27"/>
      <c r="E44324" s="27"/>
      <c r="I44324" s="27"/>
      <c r="J44324" s="27"/>
    </row>
    <row r="44325" spans="2:10" x14ac:dyDescent="0.25">
      <c r="B44325" s="27"/>
      <c r="D44325" s="27"/>
      <c r="E44325" s="27"/>
      <c r="I44325" s="27"/>
      <c r="J44325" s="27"/>
    </row>
    <row r="44326" spans="2:10" x14ac:dyDescent="0.25">
      <c r="B44326" s="27"/>
      <c r="D44326" s="27"/>
      <c r="E44326" s="27"/>
      <c r="I44326" s="27"/>
      <c r="J44326" s="27"/>
    </row>
    <row r="44327" spans="2:10" x14ac:dyDescent="0.25">
      <c r="B44327" s="27"/>
      <c r="D44327" s="27"/>
      <c r="E44327" s="27"/>
      <c r="I44327" s="27"/>
      <c r="J44327" s="27"/>
    </row>
    <row r="44328" spans="2:10" x14ac:dyDescent="0.25">
      <c r="B44328" s="27"/>
      <c r="D44328" s="27"/>
      <c r="E44328" s="27"/>
      <c r="I44328" s="27"/>
      <c r="J44328" s="27"/>
    </row>
    <row r="44329" spans="2:10" x14ac:dyDescent="0.25">
      <c r="B44329" s="27"/>
      <c r="D44329" s="27"/>
      <c r="E44329" s="27"/>
      <c r="I44329" s="27"/>
      <c r="J44329" s="27"/>
    </row>
    <row r="44330" spans="2:10" x14ac:dyDescent="0.25">
      <c r="B44330" s="27"/>
      <c r="D44330" s="27"/>
      <c r="E44330" s="27"/>
      <c r="I44330" s="27"/>
      <c r="J44330" s="27"/>
    </row>
    <row r="44331" spans="2:10" x14ac:dyDescent="0.25">
      <c r="B44331" s="27"/>
      <c r="D44331" s="27"/>
      <c r="E44331" s="27"/>
      <c r="I44331" s="27"/>
      <c r="J44331" s="27"/>
    </row>
    <row r="44332" spans="2:10" x14ac:dyDescent="0.25">
      <c r="B44332" s="27"/>
      <c r="D44332" s="27"/>
      <c r="E44332" s="27"/>
      <c r="I44332" s="27"/>
      <c r="J44332" s="27"/>
    </row>
    <row r="44333" spans="2:10" x14ac:dyDescent="0.25">
      <c r="B44333" s="27"/>
      <c r="D44333" s="27"/>
      <c r="E44333" s="27"/>
      <c r="I44333" s="27"/>
      <c r="J44333" s="27"/>
    </row>
    <row r="44334" spans="2:10" x14ac:dyDescent="0.25">
      <c r="B44334" s="27"/>
      <c r="D44334" s="27"/>
      <c r="E44334" s="27"/>
      <c r="I44334" s="27"/>
      <c r="J44334" s="27"/>
    </row>
    <row r="44335" spans="2:10" x14ac:dyDescent="0.25">
      <c r="B44335" s="27"/>
      <c r="D44335" s="27"/>
      <c r="E44335" s="27"/>
      <c r="I44335" s="27"/>
      <c r="J44335" s="27"/>
    </row>
    <row r="44336" spans="2:10" x14ac:dyDescent="0.25">
      <c r="B44336" s="27"/>
      <c r="D44336" s="27"/>
      <c r="E44336" s="27"/>
      <c r="I44336" s="27"/>
      <c r="J44336" s="27"/>
    </row>
    <row r="44337" spans="2:10" x14ac:dyDescent="0.25">
      <c r="B44337" s="27"/>
      <c r="D44337" s="27"/>
      <c r="E44337" s="27"/>
      <c r="I44337" s="27"/>
      <c r="J44337" s="27"/>
    </row>
    <row r="44338" spans="2:10" x14ac:dyDescent="0.25">
      <c r="B44338" s="27"/>
      <c r="D44338" s="27"/>
      <c r="E44338" s="27"/>
      <c r="I44338" s="27"/>
      <c r="J44338" s="27"/>
    </row>
    <row r="44339" spans="2:10" x14ac:dyDescent="0.25">
      <c r="B44339" s="27"/>
      <c r="D44339" s="27"/>
      <c r="E44339" s="27"/>
      <c r="I44339" s="27"/>
      <c r="J44339" s="27"/>
    </row>
    <row r="44340" spans="2:10" x14ac:dyDescent="0.25">
      <c r="B44340" s="27"/>
      <c r="D44340" s="27"/>
      <c r="E44340" s="27"/>
      <c r="I44340" s="27"/>
      <c r="J44340" s="27"/>
    </row>
    <row r="44341" spans="2:10" x14ac:dyDescent="0.25">
      <c r="B44341" s="27"/>
      <c r="D44341" s="27"/>
      <c r="E44341" s="27"/>
      <c r="I44341" s="27"/>
      <c r="J44341" s="27"/>
    </row>
    <row r="44342" spans="2:10" x14ac:dyDescent="0.25">
      <c r="B44342" s="27"/>
      <c r="D44342" s="27"/>
      <c r="E44342" s="27"/>
      <c r="I44342" s="27"/>
      <c r="J44342" s="27"/>
    </row>
    <row r="44343" spans="2:10" x14ac:dyDescent="0.25">
      <c r="B44343" s="27"/>
      <c r="D44343" s="27"/>
      <c r="E44343" s="27"/>
      <c r="I44343" s="27"/>
      <c r="J44343" s="27"/>
    </row>
    <row r="44344" spans="2:10" x14ac:dyDescent="0.25">
      <c r="B44344" s="27"/>
      <c r="D44344" s="27"/>
      <c r="E44344" s="27"/>
      <c r="I44344" s="27"/>
      <c r="J44344" s="27"/>
    </row>
    <row r="44345" spans="2:10" x14ac:dyDescent="0.25">
      <c r="B44345" s="27"/>
      <c r="D44345" s="27"/>
      <c r="E44345" s="27"/>
      <c r="I44345" s="27"/>
      <c r="J44345" s="27"/>
    </row>
    <row r="44346" spans="2:10" x14ac:dyDescent="0.25">
      <c r="B44346" s="27"/>
      <c r="D44346" s="27"/>
      <c r="E44346" s="27"/>
      <c r="I44346" s="27"/>
      <c r="J44346" s="27"/>
    </row>
    <row r="44347" spans="2:10" x14ac:dyDescent="0.25">
      <c r="B44347" s="27"/>
      <c r="D44347" s="27"/>
      <c r="E44347" s="27"/>
      <c r="I44347" s="27"/>
      <c r="J44347" s="27"/>
    </row>
    <row r="44348" spans="2:10" x14ac:dyDescent="0.25">
      <c r="B44348" s="27"/>
      <c r="D44348" s="27"/>
      <c r="E44348" s="27"/>
      <c r="I44348" s="27"/>
      <c r="J44348" s="27"/>
    </row>
    <row r="44349" spans="2:10" x14ac:dyDescent="0.25">
      <c r="B44349" s="27"/>
      <c r="D44349" s="27"/>
      <c r="E44349" s="27"/>
      <c r="I44349" s="27"/>
      <c r="J44349" s="27"/>
    </row>
    <row r="44350" spans="2:10" x14ac:dyDescent="0.25">
      <c r="B44350" s="27"/>
      <c r="D44350" s="27"/>
      <c r="E44350" s="27"/>
      <c r="I44350" s="27"/>
      <c r="J44350" s="27"/>
    </row>
    <row r="44351" spans="2:10" x14ac:dyDescent="0.25">
      <c r="B44351" s="27"/>
      <c r="D44351" s="27"/>
      <c r="E44351" s="27"/>
      <c r="I44351" s="27"/>
      <c r="J44351" s="27"/>
    </row>
    <row r="44352" spans="2:10" x14ac:dyDescent="0.25">
      <c r="B44352" s="27"/>
      <c r="D44352" s="27"/>
      <c r="E44352" s="27"/>
      <c r="I44352" s="27"/>
      <c r="J44352" s="27"/>
    </row>
    <row r="44353" spans="2:10" x14ac:dyDescent="0.25">
      <c r="B44353" s="27"/>
      <c r="D44353" s="27"/>
      <c r="E44353" s="27"/>
      <c r="I44353" s="27"/>
      <c r="J44353" s="27"/>
    </row>
    <row r="44354" spans="2:10" x14ac:dyDescent="0.25">
      <c r="B44354" s="27"/>
      <c r="D44354" s="27"/>
      <c r="E44354" s="27"/>
      <c r="I44354" s="27"/>
      <c r="J44354" s="27"/>
    </row>
    <row r="44355" spans="2:10" x14ac:dyDescent="0.25">
      <c r="B44355" s="27"/>
      <c r="D44355" s="27"/>
      <c r="E44355" s="27"/>
      <c r="I44355" s="27"/>
      <c r="J44355" s="27"/>
    </row>
    <row r="44356" spans="2:10" x14ac:dyDescent="0.25">
      <c r="B44356" s="27"/>
      <c r="D44356" s="27"/>
      <c r="E44356" s="27"/>
      <c r="I44356" s="27"/>
      <c r="J44356" s="27"/>
    </row>
    <row r="44357" spans="2:10" x14ac:dyDescent="0.25">
      <c r="B44357" s="27"/>
      <c r="D44357" s="27"/>
      <c r="E44357" s="27"/>
      <c r="I44357" s="27"/>
      <c r="J44357" s="27"/>
    </row>
    <row r="44358" spans="2:10" x14ac:dyDescent="0.25">
      <c r="B44358" s="27"/>
      <c r="D44358" s="27"/>
      <c r="E44358" s="27"/>
      <c r="I44358" s="27"/>
      <c r="J44358" s="27"/>
    </row>
    <row r="44359" spans="2:10" x14ac:dyDescent="0.25">
      <c r="B44359" s="27"/>
      <c r="D44359" s="27"/>
      <c r="E44359" s="27"/>
      <c r="I44359" s="27"/>
      <c r="J44359" s="27"/>
    </row>
    <row r="44360" spans="2:10" x14ac:dyDescent="0.25">
      <c r="B44360" s="27"/>
      <c r="D44360" s="27"/>
      <c r="E44360" s="27"/>
      <c r="I44360" s="27"/>
      <c r="J44360" s="27"/>
    </row>
    <row r="44361" spans="2:10" x14ac:dyDescent="0.25">
      <c r="B44361" s="27"/>
      <c r="D44361" s="27"/>
      <c r="E44361" s="27"/>
      <c r="I44361" s="27"/>
      <c r="J44361" s="27"/>
    </row>
    <row r="44362" spans="2:10" x14ac:dyDescent="0.25">
      <c r="B44362" s="27"/>
      <c r="D44362" s="27"/>
      <c r="E44362" s="27"/>
      <c r="I44362" s="27"/>
      <c r="J44362" s="27"/>
    </row>
    <row r="44363" spans="2:10" x14ac:dyDescent="0.25">
      <c r="B44363" s="27"/>
      <c r="D44363" s="27"/>
      <c r="E44363" s="27"/>
      <c r="I44363" s="27"/>
      <c r="J44363" s="27"/>
    </row>
    <row r="44364" spans="2:10" x14ac:dyDescent="0.25">
      <c r="B44364" s="27"/>
      <c r="D44364" s="27"/>
      <c r="E44364" s="27"/>
      <c r="I44364" s="27"/>
      <c r="J44364" s="27"/>
    </row>
    <row r="44365" spans="2:10" x14ac:dyDescent="0.25">
      <c r="B44365" s="27"/>
      <c r="D44365" s="27"/>
      <c r="E44365" s="27"/>
      <c r="I44365" s="27"/>
      <c r="J44365" s="27"/>
    </row>
    <row r="44366" spans="2:10" x14ac:dyDescent="0.25">
      <c r="B44366" s="27"/>
      <c r="D44366" s="27"/>
      <c r="E44366" s="27"/>
      <c r="I44366" s="27"/>
      <c r="J44366" s="27"/>
    </row>
    <row r="44367" spans="2:10" x14ac:dyDescent="0.25">
      <c r="B44367" s="27"/>
      <c r="D44367" s="27"/>
      <c r="E44367" s="27"/>
      <c r="I44367" s="27"/>
      <c r="J44367" s="27"/>
    </row>
    <row r="44368" spans="2:10" x14ac:dyDescent="0.25">
      <c r="B44368" s="27"/>
      <c r="D44368" s="27"/>
      <c r="E44368" s="27"/>
      <c r="I44368" s="27"/>
      <c r="J44368" s="27"/>
    </row>
    <row r="44369" spans="2:10" x14ac:dyDescent="0.25">
      <c r="B44369" s="27"/>
      <c r="D44369" s="27"/>
      <c r="E44369" s="27"/>
      <c r="I44369" s="27"/>
      <c r="J44369" s="27"/>
    </row>
    <row r="44370" spans="2:10" x14ac:dyDescent="0.25">
      <c r="B44370" s="27"/>
      <c r="D44370" s="27"/>
      <c r="E44370" s="27"/>
      <c r="I44370" s="27"/>
      <c r="J44370" s="27"/>
    </row>
    <row r="44371" spans="2:10" x14ac:dyDescent="0.25">
      <c r="B44371" s="27"/>
      <c r="D44371" s="27"/>
      <c r="E44371" s="27"/>
      <c r="I44371" s="27"/>
      <c r="J44371" s="27"/>
    </row>
    <row r="44372" spans="2:10" x14ac:dyDescent="0.25">
      <c r="B44372" s="27"/>
      <c r="D44372" s="27"/>
      <c r="E44372" s="27"/>
      <c r="I44372" s="27"/>
      <c r="J44372" s="27"/>
    </row>
    <row r="44373" spans="2:10" x14ac:dyDescent="0.25">
      <c r="B44373" s="27"/>
      <c r="D44373" s="27"/>
      <c r="E44373" s="27"/>
      <c r="I44373" s="27"/>
      <c r="J44373" s="27"/>
    </row>
    <row r="44374" spans="2:10" x14ac:dyDescent="0.25">
      <c r="B44374" s="27"/>
      <c r="D44374" s="27"/>
      <c r="E44374" s="27"/>
      <c r="I44374" s="27"/>
      <c r="J44374" s="27"/>
    </row>
    <row r="44375" spans="2:10" x14ac:dyDescent="0.25">
      <c r="B44375" s="27"/>
      <c r="D44375" s="27"/>
      <c r="E44375" s="27"/>
      <c r="I44375" s="27"/>
      <c r="J44375" s="27"/>
    </row>
    <row r="44376" spans="2:10" x14ac:dyDescent="0.25">
      <c r="B44376" s="27"/>
      <c r="D44376" s="27"/>
      <c r="E44376" s="27"/>
      <c r="I44376" s="27"/>
      <c r="J44376" s="27"/>
    </row>
    <row r="44377" spans="2:10" x14ac:dyDescent="0.25">
      <c r="B44377" s="27"/>
      <c r="D44377" s="27"/>
      <c r="E44377" s="27"/>
      <c r="I44377" s="27"/>
      <c r="J44377" s="27"/>
    </row>
    <row r="44378" spans="2:10" x14ac:dyDescent="0.25">
      <c r="B44378" s="27"/>
      <c r="D44378" s="27"/>
      <c r="E44378" s="27"/>
      <c r="I44378" s="27"/>
      <c r="J44378" s="27"/>
    </row>
    <row r="44379" spans="2:10" x14ac:dyDescent="0.25">
      <c r="B44379" s="27"/>
      <c r="D44379" s="27"/>
      <c r="E44379" s="27"/>
      <c r="I44379" s="27"/>
      <c r="J44379" s="27"/>
    </row>
    <row r="44380" spans="2:10" x14ac:dyDescent="0.25">
      <c r="B44380" s="27"/>
      <c r="D44380" s="27"/>
      <c r="E44380" s="27"/>
      <c r="I44380" s="27"/>
      <c r="J44380" s="27"/>
    </row>
    <row r="44381" spans="2:10" x14ac:dyDescent="0.25">
      <c r="B44381" s="27"/>
      <c r="D44381" s="27"/>
      <c r="E44381" s="27"/>
      <c r="I44381" s="27"/>
      <c r="J44381" s="27"/>
    </row>
    <row r="44382" spans="2:10" x14ac:dyDescent="0.25">
      <c r="B44382" s="27"/>
      <c r="D44382" s="27"/>
      <c r="E44382" s="27"/>
      <c r="I44382" s="27"/>
      <c r="J44382" s="27"/>
    </row>
    <row r="44383" spans="2:10" x14ac:dyDescent="0.25">
      <c r="B44383" s="27"/>
      <c r="D44383" s="27"/>
      <c r="E44383" s="27"/>
      <c r="I44383" s="27"/>
      <c r="J44383" s="27"/>
    </row>
    <row r="44384" spans="2:10" x14ac:dyDescent="0.25">
      <c r="B44384" s="27"/>
      <c r="D44384" s="27"/>
      <c r="E44384" s="27"/>
      <c r="I44384" s="27"/>
      <c r="J44384" s="27"/>
    </row>
    <row r="44385" spans="2:10" x14ac:dyDescent="0.25">
      <c r="B44385" s="27"/>
      <c r="D44385" s="27"/>
      <c r="E44385" s="27"/>
      <c r="I44385" s="27"/>
      <c r="J44385" s="27"/>
    </row>
    <row r="44386" spans="2:10" x14ac:dyDescent="0.25">
      <c r="B44386" s="27"/>
      <c r="D44386" s="27"/>
      <c r="E44386" s="27"/>
      <c r="I44386" s="27"/>
      <c r="J44386" s="27"/>
    </row>
    <row r="44387" spans="2:10" x14ac:dyDescent="0.25">
      <c r="B44387" s="27"/>
      <c r="D44387" s="27"/>
      <c r="E44387" s="27"/>
      <c r="I44387" s="27"/>
      <c r="J44387" s="27"/>
    </row>
    <row r="44388" spans="2:10" x14ac:dyDescent="0.25">
      <c r="B44388" s="27"/>
      <c r="D44388" s="27"/>
      <c r="E44388" s="27"/>
      <c r="I44388" s="27"/>
      <c r="J44388" s="27"/>
    </row>
    <row r="44389" spans="2:10" x14ac:dyDescent="0.25">
      <c r="B44389" s="27"/>
      <c r="D44389" s="27"/>
      <c r="E44389" s="27"/>
      <c r="I44389" s="27"/>
      <c r="J44389" s="27"/>
    </row>
    <row r="44390" spans="2:10" x14ac:dyDescent="0.25">
      <c r="B44390" s="27"/>
      <c r="D44390" s="27"/>
      <c r="E44390" s="27"/>
      <c r="I44390" s="27"/>
      <c r="J44390" s="27"/>
    </row>
    <row r="44391" spans="2:10" x14ac:dyDescent="0.25">
      <c r="B44391" s="27"/>
      <c r="D44391" s="27"/>
      <c r="E44391" s="27"/>
      <c r="I44391" s="27"/>
      <c r="J44391" s="27"/>
    </row>
    <row r="44392" spans="2:10" x14ac:dyDescent="0.25">
      <c r="B44392" s="27"/>
      <c r="D44392" s="27"/>
      <c r="E44392" s="27"/>
      <c r="I44392" s="27"/>
      <c r="J44392" s="27"/>
    </row>
    <row r="44393" spans="2:10" x14ac:dyDescent="0.25">
      <c r="B44393" s="27"/>
      <c r="D44393" s="27"/>
      <c r="E44393" s="27"/>
      <c r="I44393" s="27"/>
      <c r="J44393" s="27"/>
    </row>
    <row r="44394" spans="2:10" x14ac:dyDescent="0.25">
      <c r="B44394" s="27"/>
      <c r="D44394" s="27"/>
      <c r="E44394" s="27"/>
      <c r="I44394" s="27"/>
      <c r="J44394" s="27"/>
    </row>
    <row r="44395" spans="2:10" x14ac:dyDescent="0.25">
      <c r="B44395" s="27"/>
      <c r="D44395" s="27"/>
      <c r="E44395" s="27"/>
      <c r="I44395" s="27"/>
      <c r="J44395" s="27"/>
    </row>
    <row r="44396" spans="2:10" x14ac:dyDescent="0.25">
      <c r="B44396" s="27"/>
      <c r="D44396" s="27"/>
      <c r="E44396" s="27"/>
      <c r="I44396" s="27"/>
      <c r="J44396" s="27"/>
    </row>
    <row r="44397" spans="2:10" x14ac:dyDescent="0.25">
      <c r="B44397" s="27"/>
      <c r="D44397" s="27"/>
      <c r="E44397" s="27"/>
      <c r="I44397" s="27"/>
      <c r="J44397" s="27"/>
    </row>
    <row r="44398" spans="2:10" x14ac:dyDescent="0.25">
      <c r="B44398" s="27"/>
      <c r="D44398" s="27"/>
      <c r="E44398" s="27"/>
      <c r="I44398" s="27"/>
      <c r="J44398" s="27"/>
    </row>
    <row r="44399" spans="2:10" x14ac:dyDescent="0.25">
      <c r="B44399" s="27"/>
      <c r="D44399" s="27"/>
      <c r="E44399" s="27"/>
      <c r="I44399" s="27"/>
      <c r="J44399" s="27"/>
    </row>
    <row r="44400" spans="2:10" x14ac:dyDescent="0.25">
      <c r="B44400" s="27"/>
      <c r="D44400" s="27"/>
      <c r="E44400" s="27"/>
      <c r="I44400" s="27"/>
      <c r="J44400" s="27"/>
    </row>
    <row r="44401" spans="2:10" x14ac:dyDescent="0.25">
      <c r="B44401" s="27"/>
      <c r="D44401" s="27"/>
      <c r="E44401" s="27"/>
      <c r="I44401" s="27"/>
      <c r="J44401" s="27"/>
    </row>
    <row r="44402" spans="2:10" x14ac:dyDescent="0.25">
      <c r="B44402" s="27"/>
      <c r="D44402" s="27"/>
      <c r="E44402" s="27"/>
      <c r="I44402" s="27"/>
      <c r="J44402" s="27"/>
    </row>
    <row r="44403" spans="2:10" x14ac:dyDescent="0.25">
      <c r="B44403" s="27"/>
      <c r="D44403" s="27"/>
      <c r="E44403" s="27"/>
      <c r="I44403" s="27"/>
      <c r="J44403" s="27"/>
    </row>
    <row r="44404" spans="2:10" x14ac:dyDescent="0.25">
      <c r="B44404" s="27"/>
      <c r="D44404" s="27"/>
      <c r="E44404" s="27"/>
      <c r="I44404" s="27"/>
      <c r="J44404" s="27"/>
    </row>
    <row r="44405" spans="2:10" x14ac:dyDescent="0.25">
      <c r="B44405" s="27"/>
      <c r="D44405" s="27"/>
      <c r="E44405" s="27"/>
      <c r="I44405" s="27"/>
      <c r="J44405" s="27"/>
    </row>
    <row r="44406" spans="2:10" x14ac:dyDescent="0.25">
      <c r="B44406" s="27"/>
      <c r="D44406" s="27"/>
      <c r="E44406" s="27"/>
      <c r="I44406" s="27"/>
      <c r="J44406" s="27"/>
    </row>
    <row r="44407" spans="2:10" x14ac:dyDescent="0.25">
      <c r="B44407" s="27"/>
      <c r="D44407" s="27"/>
      <c r="E44407" s="27"/>
      <c r="I44407" s="27"/>
      <c r="J44407" s="27"/>
    </row>
    <row r="44408" spans="2:10" x14ac:dyDescent="0.25">
      <c r="B44408" s="27"/>
      <c r="D44408" s="27"/>
      <c r="E44408" s="27"/>
      <c r="I44408" s="27"/>
      <c r="J44408" s="27"/>
    </row>
    <row r="44409" spans="2:10" x14ac:dyDescent="0.25">
      <c r="B44409" s="27"/>
      <c r="D44409" s="27"/>
      <c r="E44409" s="27"/>
      <c r="I44409" s="27"/>
      <c r="J44409" s="27"/>
    </row>
    <row r="44410" spans="2:10" x14ac:dyDescent="0.25">
      <c r="B44410" s="27"/>
      <c r="D44410" s="27"/>
      <c r="E44410" s="27"/>
      <c r="I44410" s="27"/>
      <c r="J44410" s="27"/>
    </row>
    <row r="44411" spans="2:10" x14ac:dyDescent="0.25">
      <c r="B44411" s="27"/>
      <c r="D44411" s="27"/>
      <c r="E44411" s="27"/>
      <c r="I44411" s="27"/>
      <c r="J44411" s="27"/>
    </row>
    <row r="44412" spans="2:10" x14ac:dyDescent="0.25">
      <c r="B44412" s="27"/>
      <c r="D44412" s="27"/>
      <c r="E44412" s="27"/>
      <c r="I44412" s="27"/>
      <c r="J44412" s="27"/>
    </row>
    <row r="44413" spans="2:10" x14ac:dyDescent="0.25">
      <c r="B44413" s="27"/>
      <c r="D44413" s="27"/>
      <c r="E44413" s="27"/>
      <c r="I44413" s="27"/>
      <c r="J44413" s="27"/>
    </row>
    <row r="44414" spans="2:10" x14ac:dyDescent="0.25">
      <c r="B44414" s="27"/>
      <c r="D44414" s="27"/>
      <c r="E44414" s="27"/>
      <c r="I44414" s="27"/>
      <c r="J44414" s="27"/>
    </row>
    <row r="44415" spans="2:10" x14ac:dyDescent="0.25">
      <c r="B44415" s="27"/>
      <c r="D44415" s="27"/>
      <c r="E44415" s="27"/>
      <c r="I44415" s="27"/>
      <c r="J44415" s="27"/>
    </row>
    <row r="44416" spans="2:10" x14ac:dyDescent="0.25">
      <c r="B44416" s="27"/>
      <c r="D44416" s="27"/>
      <c r="E44416" s="27"/>
      <c r="I44416" s="27"/>
      <c r="J44416" s="27"/>
    </row>
    <row r="44417" spans="2:10" x14ac:dyDescent="0.25">
      <c r="B44417" s="27"/>
      <c r="D44417" s="27"/>
      <c r="E44417" s="27"/>
      <c r="I44417" s="27"/>
      <c r="J44417" s="27"/>
    </row>
    <row r="44418" spans="2:10" x14ac:dyDescent="0.25">
      <c r="B44418" s="27"/>
      <c r="D44418" s="27"/>
      <c r="E44418" s="27"/>
      <c r="I44418" s="27"/>
      <c r="J44418" s="27"/>
    </row>
    <row r="44419" spans="2:10" x14ac:dyDescent="0.25">
      <c r="B44419" s="27"/>
      <c r="D44419" s="27"/>
      <c r="E44419" s="27"/>
      <c r="I44419" s="27"/>
      <c r="J44419" s="27"/>
    </row>
    <row r="44420" spans="2:10" x14ac:dyDescent="0.25">
      <c r="B44420" s="27"/>
      <c r="D44420" s="27"/>
      <c r="E44420" s="27"/>
      <c r="I44420" s="27"/>
      <c r="J44420" s="27"/>
    </row>
    <row r="44421" spans="2:10" x14ac:dyDescent="0.25">
      <c r="B44421" s="27"/>
      <c r="D44421" s="27"/>
      <c r="E44421" s="27"/>
      <c r="I44421" s="27"/>
      <c r="J44421" s="27"/>
    </row>
    <row r="44422" spans="2:10" x14ac:dyDescent="0.25">
      <c r="B44422" s="27"/>
      <c r="D44422" s="27"/>
      <c r="E44422" s="27"/>
      <c r="I44422" s="27"/>
      <c r="J44422" s="27"/>
    </row>
    <row r="44423" spans="2:10" x14ac:dyDescent="0.25">
      <c r="B44423" s="27"/>
      <c r="D44423" s="27"/>
      <c r="E44423" s="27"/>
      <c r="I44423" s="27"/>
      <c r="J44423" s="27"/>
    </row>
    <row r="44424" spans="2:10" x14ac:dyDescent="0.25">
      <c r="B44424" s="27"/>
      <c r="D44424" s="27"/>
      <c r="E44424" s="27"/>
      <c r="I44424" s="27"/>
      <c r="J44424" s="27"/>
    </row>
    <row r="44425" spans="2:10" x14ac:dyDescent="0.25">
      <c r="B44425" s="27"/>
      <c r="D44425" s="27"/>
      <c r="E44425" s="27"/>
      <c r="I44425" s="27"/>
      <c r="J44425" s="27"/>
    </row>
    <row r="44426" spans="2:10" x14ac:dyDescent="0.25">
      <c r="B44426" s="27"/>
      <c r="D44426" s="27"/>
      <c r="E44426" s="27"/>
      <c r="I44426" s="27"/>
      <c r="J44426" s="27"/>
    </row>
    <row r="44427" spans="2:10" x14ac:dyDescent="0.25">
      <c r="B44427" s="27"/>
      <c r="D44427" s="27"/>
      <c r="E44427" s="27"/>
      <c r="I44427" s="27"/>
      <c r="J44427" s="27"/>
    </row>
    <row r="44428" spans="2:10" x14ac:dyDescent="0.25">
      <c r="B44428" s="27"/>
      <c r="D44428" s="27"/>
      <c r="E44428" s="27"/>
      <c r="I44428" s="27"/>
      <c r="J44428" s="27"/>
    </row>
    <row r="44429" spans="2:10" x14ac:dyDescent="0.25">
      <c r="B44429" s="27"/>
      <c r="D44429" s="27"/>
      <c r="E44429" s="27"/>
      <c r="I44429" s="27"/>
      <c r="J44429" s="27"/>
    </row>
    <row r="44430" spans="2:10" x14ac:dyDescent="0.25">
      <c r="B44430" s="27"/>
      <c r="D44430" s="27"/>
      <c r="E44430" s="27"/>
      <c r="I44430" s="27"/>
      <c r="J44430" s="27"/>
    </row>
    <row r="44431" spans="2:10" x14ac:dyDescent="0.25">
      <c r="B44431" s="27"/>
      <c r="D44431" s="27"/>
      <c r="E44431" s="27"/>
      <c r="I44431" s="27"/>
      <c r="J44431" s="27"/>
    </row>
    <row r="44432" spans="2:10" x14ac:dyDescent="0.25">
      <c r="B44432" s="27"/>
      <c r="D44432" s="27"/>
      <c r="E44432" s="27"/>
      <c r="I44432" s="27"/>
      <c r="J44432" s="27"/>
    </row>
    <row r="44433" spans="2:10" x14ac:dyDescent="0.25">
      <c r="B44433" s="27"/>
      <c r="D44433" s="27"/>
      <c r="E44433" s="27"/>
      <c r="I44433" s="27"/>
      <c r="J44433" s="27"/>
    </row>
    <row r="44434" spans="2:10" x14ac:dyDescent="0.25">
      <c r="B44434" s="27"/>
      <c r="D44434" s="27"/>
      <c r="E44434" s="27"/>
      <c r="I44434" s="27"/>
      <c r="J44434" s="27"/>
    </row>
    <row r="44435" spans="2:10" x14ac:dyDescent="0.25">
      <c r="B44435" s="27"/>
      <c r="D44435" s="27"/>
      <c r="E44435" s="27"/>
      <c r="I44435" s="27"/>
      <c r="J44435" s="27"/>
    </row>
    <row r="44436" spans="2:10" x14ac:dyDescent="0.25">
      <c r="B44436" s="27"/>
      <c r="D44436" s="27"/>
      <c r="E44436" s="27"/>
      <c r="I44436" s="27"/>
      <c r="J44436" s="27"/>
    </row>
    <row r="44437" spans="2:10" x14ac:dyDescent="0.25">
      <c r="B44437" s="27"/>
      <c r="D44437" s="27"/>
      <c r="E44437" s="27"/>
      <c r="I44437" s="27"/>
      <c r="J44437" s="27"/>
    </row>
    <row r="44438" spans="2:10" x14ac:dyDescent="0.25">
      <c r="B44438" s="27"/>
      <c r="D44438" s="27"/>
      <c r="E44438" s="27"/>
      <c r="I44438" s="27"/>
      <c r="J44438" s="27"/>
    </row>
    <row r="44439" spans="2:10" x14ac:dyDescent="0.25">
      <c r="B44439" s="27"/>
      <c r="D44439" s="27"/>
      <c r="E44439" s="27"/>
      <c r="I44439" s="27"/>
      <c r="J44439" s="27"/>
    </row>
    <row r="44440" spans="2:10" x14ac:dyDescent="0.25">
      <c r="B44440" s="27"/>
      <c r="D44440" s="27"/>
      <c r="E44440" s="27"/>
      <c r="I44440" s="27"/>
      <c r="J44440" s="27"/>
    </row>
    <row r="44441" spans="2:10" x14ac:dyDescent="0.25">
      <c r="B44441" s="27"/>
      <c r="D44441" s="27"/>
      <c r="E44441" s="27"/>
      <c r="I44441" s="27"/>
      <c r="J44441" s="27"/>
    </row>
    <row r="44442" spans="2:10" x14ac:dyDescent="0.25">
      <c r="B44442" s="27"/>
      <c r="D44442" s="27"/>
      <c r="E44442" s="27"/>
      <c r="I44442" s="27"/>
      <c r="J44442" s="27"/>
    </row>
    <row r="44443" spans="2:10" x14ac:dyDescent="0.25">
      <c r="B44443" s="27"/>
      <c r="D44443" s="27"/>
      <c r="E44443" s="27"/>
      <c r="I44443" s="27"/>
      <c r="J44443" s="27"/>
    </row>
    <row r="44444" spans="2:10" x14ac:dyDescent="0.25">
      <c r="B44444" s="27"/>
      <c r="D44444" s="27"/>
      <c r="E44444" s="27"/>
      <c r="I44444" s="27"/>
      <c r="J44444" s="27"/>
    </row>
    <row r="44445" spans="2:10" x14ac:dyDescent="0.25">
      <c r="B44445" s="27"/>
      <c r="D44445" s="27"/>
      <c r="E44445" s="27"/>
      <c r="I44445" s="27"/>
      <c r="J44445" s="27"/>
    </row>
    <row r="44446" spans="2:10" x14ac:dyDescent="0.25">
      <c r="B44446" s="27"/>
      <c r="D44446" s="27"/>
      <c r="E44446" s="27"/>
      <c r="I44446" s="27"/>
      <c r="J44446" s="27"/>
    </row>
    <row r="44447" spans="2:10" x14ac:dyDescent="0.25">
      <c r="B44447" s="27"/>
      <c r="D44447" s="27"/>
      <c r="E44447" s="27"/>
      <c r="I44447" s="27"/>
      <c r="J44447" s="27"/>
    </row>
    <row r="44448" spans="2:10" x14ac:dyDescent="0.25">
      <c r="B44448" s="27"/>
      <c r="D44448" s="27"/>
      <c r="E44448" s="27"/>
      <c r="I44448" s="27"/>
      <c r="J44448" s="27"/>
    </row>
    <row r="44449" spans="2:10" x14ac:dyDescent="0.25">
      <c r="B44449" s="27"/>
      <c r="D44449" s="27"/>
      <c r="E44449" s="27"/>
      <c r="I44449" s="27"/>
      <c r="J44449" s="27"/>
    </row>
    <row r="44450" spans="2:10" x14ac:dyDescent="0.25">
      <c r="B44450" s="27"/>
      <c r="D44450" s="27"/>
      <c r="E44450" s="27"/>
      <c r="I44450" s="27"/>
      <c r="J44450" s="27"/>
    </row>
    <row r="44451" spans="2:10" x14ac:dyDescent="0.25">
      <c r="B44451" s="27"/>
      <c r="D44451" s="27"/>
      <c r="E44451" s="27"/>
      <c r="I44451" s="27"/>
      <c r="J44451" s="27"/>
    </row>
    <row r="44452" spans="2:10" x14ac:dyDescent="0.25">
      <c r="B44452" s="27"/>
      <c r="D44452" s="27"/>
      <c r="E44452" s="27"/>
      <c r="I44452" s="27"/>
      <c r="J44452" s="27"/>
    </row>
    <row r="44453" spans="2:10" x14ac:dyDescent="0.25">
      <c r="B44453" s="27"/>
      <c r="D44453" s="27"/>
      <c r="E44453" s="27"/>
      <c r="I44453" s="27"/>
      <c r="J44453" s="27"/>
    </row>
    <row r="44454" spans="2:10" x14ac:dyDescent="0.25">
      <c r="B44454" s="27"/>
      <c r="D44454" s="27"/>
      <c r="E44454" s="27"/>
      <c r="I44454" s="27"/>
      <c r="J44454" s="27"/>
    </row>
    <row r="44455" spans="2:10" x14ac:dyDescent="0.25">
      <c r="B44455" s="27"/>
      <c r="D44455" s="27"/>
      <c r="E44455" s="27"/>
      <c r="I44455" s="27"/>
      <c r="J44455" s="27"/>
    </row>
    <row r="44456" spans="2:10" x14ac:dyDescent="0.25">
      <c r="B44456" s="27"/>
      <c r="D44456" s="27"/>
      <c r="E44456" s="27"/>
      <c r="I44456" s="27"/>
      <c r="J44456" s="27"/>
    </row>
    <row r="44457" spans="2:10" x14ac:dyDescent="0.25">
      <c r="B44457" s="27"/>
      <c r="D44457" s="27"/>
      <c r="E44457" s="27"/>
      <c r="I44457" s="27"/>
      <c r="J44457" s="27"/>
    </row>
    <row r="44458" spans="2:10" x14ac:dyDescent="0.25">
      <c r="B44458" s="27"/>
      <c r="D44458" s="27"/>
      <c r="E44458" s="27"/>
      <c r="I44458" s="27"/>
      <c r="J44458" s="27"/>
    </row>
    <row r="44459" spans="2:10" x14ac:dyDescent="0.25">
      <c r="B44459" s="27"/>
      <c r="D44459" s="27"/>
      <c r="E44459" s="27"/>
      <c r="I44459" s="27"/>
      <c r="J44459" s="27"/>
    </row>
    <row r="44460" spans="2:10" x14ac:dyDescent="0.25">
      <c r="B44460" s="27"/>
      <c r="D44460" s="27"/>
      <c r="E44460" s="27"/>
      <c r="I44460" s="27"/>
      <c r="J44460" s="27"/>
    </row>
    <row r="44461" spans="2:10" x14ac:dyDescent="0.25">
      <c r="B44461" s="27"/>
      <c r="D44461" s="27"/>
      <c r="E44461" s="27"/>
      <c r="I44461" s="27"/>
      <c r="J44461" s="27"/>
    </row>
    <row r="44462" spans="2:10" x14ac:dyDescent="0.25">
      <c r="B44462" s="27"/>
      <c r="D44462" s="27"/>
      <c r="E44462" s="27"/>
      <c r="I44462" s="27"/>
      <c r="J44462" s="27"/>
    </row>
    <row r="44463" spans="2:10" x14ac:dyDescent="0.25">
      <c r="B44463" s="27"/>
      <c r="D44463" s="27"/>
      <c r="E44463" s="27"/>
      <c r="I44463" s="27"/>
      <c r="J44463" s="27"/>
    </row>
    <row r="44464" spans="2:10" x14ac:dyDescent="0.25">
      <c r="B44464" s="27"/>
      <c r="D44464" s="27"/>
      <c r="E44464" s="27"/>
      <c r="I44464" s="27"/>
      <c r="J44464" s="27"/>
    </row>
    <row r="44465" spans="2:10" x14ac:dyDescent="0.25">
      <c r="B44465" s="27"/>
      <c r="D44465" s="27"/>
      <c r="E44465" s="27"/>
      <c r="I44465" s="27"/>
      <c r="J44465" s="27"/>
    </row>
    <row r="44466" spans="2:10" x14ac:dyDescent="0.25">
      <c r="B44466" s="27"/>
      <c r="D44466" s="27"/>
      <c r="E44466" s="27"/>
      <c r="I44466" s="27"/>
      <c r="J44466" s="27"/>
    </row>
    <row r="44467" spans="2:10" x14ac:dyDescent="0.25">
      <c r="B44467" s="27"/>
      <c r="D44467" s="27"/>
      <c r="E44467" s="27"/>
      <c r="I44467" s="27"/>
      <c r="J44467" s="27"/>
    </row>
    <row r="44468" spans="2:10" x14ac:dyDescent="0.25">
      <c r="B44468" s="27"/>
      <c r="D44468" s="27"/>
      <c r="E44468" s="27"/>
      <c r="I44468" s="27"/>
      <c r="J44468" s="27"/>
    </row>
    <row r="44469" spans="2:10" x14ac:dyDescent="0.25">
      <c r="B44469" s="27"/>
      <c r="D44469" s="27"/>
      <c r="E44469" s="27"/>
      <c r="I44469" s="27"/>
      <c r="J44469" s="27"/>
    </row>
    <row r="44470" spans="2:10" x14ac:dyDescent="0.25">
      <c r="B44470" s="27"/>
      <c r="D44470" s="27"/>
      <c r="E44470" s="27"/>
      <c r="I44470" s="27"/>
      <c r="J44470" s="27"/>
    </row>
    <row r="44471" spans="2:10" x14ac:dyDescent="0.25">
      <c r="B44471" s="27"/>
      <c r="D44471" s="27"/>
      <c r="E44471" s="27"/>
      <c r="I44471" s="27"/>
      <c r="J44471" s="27"/>
    </row>
    <row r="44472" spans="2:10" x14ac:dyDescent="0.25">
      <c r="B44472" s="27"/>
      <c r="D44472" s="27"/>
      <c r="E44472" s="27"/>
      <c r="I44472" s="27"/>
      <c r="J44472" s="27"/>
    </row>
    <row r="44473" spans="2:10" x14ac:dyDescent="0.25">
      <c r="B44473" s="27"/>
      <c r="D44473" s="27"/>
      <c r="E44473" s="27"/>
      <c r="I44473" s="27"/>
      <c r="J44473" s="27"/>
    </row>
    <row r="44474" spans="2:10" x14ac:dyDescent="0.25">
      <c r="B44474" s="27"/>
      <c r="D44474" s="27"/>
      <c r="E44474" s="27"/>
      <c r="I44474" s="27"/>
      <c r="J44474" s="27"/>
    </row>
    <row r="44475" spans="2:10" x14ac:dyDescent="0.25">
      <c r="B44475" s="27"/>
      <c r="D44475" s="27"/>
      <c r="E44475" s="27"/>
      <c r="I44475" s="27"/>
      <c r="J44475" s="27"/>
    </row>
    <row r="44476" spans="2:10" x14ac:dyDescent="0.25">
      <c r="B44476" s="27"/>
      <c r="D44476" s="27"/>
      <c r="E44476" s="27"/>
      <c r="I44476" s="27"/>
      <c r="J44476" s="27"/>
    </row>
    <row r="44477" spans="2:10" x14ac:dyDescent="0.25">
      <c r="B44477" s="27"/>
      <c r="D44477" s="27"/>
      <c r="E44477" s="27"/>
      <c r="I44477" s="27"/>
      <c r="J44477" s="27"/>
    </row>
    <row r="44478" spans="2:10" x14ac:dyDescent="0.25">
      <c r="B44478" s="27"/>
      <c r="D44478" s="27"/>
      <c r="E44478" s="27"/>
      <c r="I44478" s="27"/>
      <c r="J44478" s="27"/>
    </row>
    <row r="44479" spans="2:10" x14ac:dyDescent="0.25">
      <c r="B44479" s="27"/>
      <c r="D44479" s="27"/>
      <c r="E44479" s="27"/>
      <c r="I44479" s="27"/>
      <c r="J44479" s="27"/>
    </row>
    <row r="44480" spans="2:10" x14ac:dyDescent="0.25">
      <c r="B44480" s="27"/>
      <c r="D44480" s="27"/>
      <c r="E44480" s="27"/>
      <c r="I44480" s="27"/>
      <c r="J44480" s="27"/>
    </row>
    <row r="44481" spans="2:10" x14ac:dyDescent="0.25">
      <c r="B44481" s="27"/>
      <c r="D44481" s="27"/>
      <c r="E44481" s="27"/>
      <c r="I44481" s="27"/>
      <c r="J44481" s="27"/>
    </row>
    <row r="44482" spans="2:10" x14ac:dyDescent="0.25">
      <c r="B44482" s="27"/>
      <c r="D44482" s="27"/>
      <c r="E44482" s="27"/>
      <c r="I44482" s="27"/>
      <c r="J44482" s="27"/>
    </row>
    <row r="44483" spans="2:10" x14ac:dyDescent="0.25">
      <c r="B44483" s="27"/>
      <c r="D44483" s="27"/>
      <c r="E44483" s="27"/>
      <c r="I44483" s="27"/>
      <c r="J44483" s="27"/>
    </row>
    <row r="44484" spans="2:10" x14ac:dyDescent="0.25">
      <c r="B44484" s="27"/>
      <c r="D44484" s="27"/>
      <c r="E44484" s="27"/>
      <c r="I44484" s="27"/>
      <c r="J44484" s="27"/>
    </row>
    <row r="44485" spans="2:10" x14ac:dyDescent="0.25">
      <c r="B44485" s="27"/>
      <c r="D44485" s="27"/>
      <c r="E44485" s="27"/>
      <c r="I44485" s="27"/>
      <c r="J44485" s="27"/>
    </row>
    <row r="44486" spans="2:10" x14ac:dyDescent="0.25">
      <c r="B44486" s="27"/>
      <c r="D44486" s="27"/>
      <c r="E44486" s="27"/>
      <c r="I44486" s="27"/>
      <c r="J44486" s="27"/>
    </row>
    <row r="44487" spans="2:10" x14ac:dyDescent="0.25">
      <c r="B44487" s="27"/>
      <c r="D44487" s="27"/>
      <c r="E44487" s="27"/>
      <c r="I44487" s="27"/>
      <c r="J44487" s="27"/>
    </row>
    <row r="44488" spans="2:10" x14ac:dyDescent="0.25">
      <c r="B44488" s="27"/>
      <c r="D44488" s="27"/>
      <c r="E44488" s="27"/>
      <c r="I44488" s="27"/>
      <c r="J44488" s="27"/>
    </row>
    <row r="44489" spans="2:10" x14ac:dyDescent="0.25">
      <c r="B44489" s="27"/>
      <c r="D44489" s="27"/>
      <c r="E44489" s="27"/>
      <c r="I44489" s="27"/>
      <c r="J44489" s="27"/>
    </row>
    <row r="44490" spans="2:10" x14ac:dyDescent="0.25">
      <c r="B44490" s="27"/>
      <c r="D44490" s="27"/>
      <c r="E44490" s="27"/>
      <c r="I44490" s="27"/>
      <c r="J44490" s="27"/>
    </row>
    <row r="44491" spans="2:10" x14ac:dyDescent="0.25">
      <c r="B44491" s="27"/>
      <c r="D44491" s="27"/>
      <c r="E44491" s="27"/>
      <c r="I44491" s="27"/>
      <c r="J44491" s="27"/>
    </row>
    <row r="44492" spans="2:10" x14ac:dyDescent="0.25">
      <c r="B44492" s="27"/>
      <c r="D44492" s="27"/>
      <c r="E44492" s="27"/>
      <c r="I44492" s="27"/>
      <c r="J44492" s="27"/>
    </row>
    <row r="44493" spans="2:10" x14ac:dyDescent="0.25">
      <c r="B44493" s="27"/>
      <c r="D44493" s="27"/>
      <c r="E44493" s="27"/>
      <c r="I44493" s="27"/>
      <c r="J44493" s="27"/>
    </row>
    <row r="44494" spans="2:10" x14ac:dyDescent="0.25">
      <c r="B44494" s="27"/>
      <c r="D44494" s="27"/>
      <c r="E44494" s="27"/>
      <c r="I44494" s="27"/>
      <c r="J44494" s="27"/>
    </row>
    <row r="44495" spans="2:10" x14ac:dyDescent="0.25">
      <c r="B44495" s="27"/>
      <c r="D44495" s="27"/>
      <c r="E44495" s="27"/>
      <c r="I44495" s="27"/>
      <c r="J44495" s="27"/>
    </row>
    <row r="44496" spans="2:10" x14ac:dyDescent="0.25">
      <c r="B44496" s="27"/>
      <c r="D44496" s="27"/>
      <c r="E44496" s="27"/>
      <c r="I44496" s="27"/>
      <c r="J44496" s="27"/>
    </row>
    <row r="44497" spans="2:10" x14ac:dyDescent="0.25">
      <c r="B44497" s="27"/>
      <c r="D44497" s="27"/>
      <c r="E44497" s="27"/>
      <c r="I44497" s="27"/>
      <c r="J44497" s="27"/>
    </row>
    <row r="44498" spans="2:10" x14ac:dyDescent="0.25">
      <c r="B44498" s="27"/>
      <c r="D44498" s="27"/>
      <c r="E44498" s="27"/>
      <c r="I44498" s="27"/>
      <c r="J44498" s="27"/>
    </row>
    <row r="44499" spans="2:10" x14ac:dyDescent="0.25">
      <c r="B44499" s="27"/>
      <c r="D44499" s="27"/>
      <c r="E44499" s="27"/>
      <c r="I44499" s="27"/>
      <c r="J44499" s="27"/>
    </row>
    <row r="44500" spans="2:10" x14ac:dyDescent="0.25">
      <c r="B44500" s="27"/>
      <c r="D44500" s="27"/>
      <c r="E44500" s="27"/>
      <c r="I44500" s="27"/>
      <c r="J44500" s="27"/>
    </row>
    <row r="44501" spans="2:10" x14ac:dyDescent="0.25">
      <c r="B44501" s="27"/>
      <c r="D44501" s="27"/>
      <c r="E44501" s="27"/>
      <c r="I44501" s="27"/>
      <c r="J44501" s="27"/>
    </row>
    <row r="44502" spans="2:10" x14ac:dyDescent="0.25">
      <c r="B44502" s="27"/>
      <c r="D44502" s="27"/>
      <c r="E44502" s="27"/>
      <c r="I44502" s="27"/>
      <c r="J44502" s="27"/>
    </row>
    <row r="44503" spans="2:10" x14ac:dyDescent="0.25">
      <c r="B44503" s="27"/>
      <c r="D44503" s="27"/>
      <c r="E44503" s="27"/>
      <c r="I44503" s="27"/>
      <c r="J44503" s="27"/>
    </row>
    <row r="44504" spans="2:10" x14ac:dyDescent="0.25">
      <c r="B44504" s="27"/>
      <c r="D44504" s="27"/>
      <c r="E44504" s="27"/>
      <c r="I44504" s="27"/>
      <c r="J44504" s="27"/>
    </row>
    <row r="44505" spans="2:10" x14ac:dyDescent="0.25">
      <c r="B44505" s="27"/>
      <c r="D44505" s="27"/>
      <c r="E44505" s="27"/>
      <c r="I44505" s="27"/>
      <c r="J44505" s="27"/>
    </row>
    <row r="44506" spans="2:10" x14ac:dyDescent="0.25">
      <c r="B44506" s="27"/>
      <c r="D44506" s="27"/>
      <c r="E44506" s="27"/>
      <c r="I44506" s="27"/>
      <c r="J44506" s="27"/>
    </row>
    <row r="44507" spans="2:10" x14ac:dyDescent="0.25">
      <c r="B44507" s="27"/>
      <c r="D44507" s="27"/>
      <c r="E44507" s="27"/>
      <c r="I44507" s="27"/>
      <c r="J44507" s="27"/>
    </row>
    <row r="44508" spans="2:10" x14ac:dyDescent="0.25">
      <c r="B44508" s="27"/>
      <c r="D44508" s="27"/>
      <c r="E44508" s="27"/>
      <c r="I44508" s="27"/>
      <c r="J44508" s="27"/>
    </row>
    <row r="44509" spans="2:10" x14ac:dyDescent="0.25">
      <c r="B44509" s="27"/>
      <c r="D44509" s="27"/>
      <c r="E44509" s="27"/>
      <c r="I44509" s="27"/>
      <c r="J44509" s="27"/>
    </row>
    <row r="44510" spans="2:10" x14ac:dyDescent="0.25">
      <c r="B44510" s="27"/>
      <c r="D44510" s="27"/>
      <c r="E44510" s="27"/>
      <c r="I44510" s="27"/>
      <c r="J44510" s="27"/>
    </row>
    <row r="44511" spans="2:10" x14ac:dyDescent="0.25">
      <c r="B44511" s="27"/>
      <c r="D44511" s="27"/>
      <c r="E44511" s="27"/>
      <c r="I44511" s="27"/>
      <c r="J44511" s="27"/>
    </row>
    <row r="44512" spans="2:10" x14ac:dyDescent="0.25">
      <c r="B44512" s="27"/>
      <c r="D44512" s="27"/>
      <c r="E44512" s="27"/>
      <c r="I44512" s="27"/>
      <c r="J44512" s="27"/>
    </row>
    <row r="44513" spans="2:10" x14ac:dyDescent="0.25">
      <c r="B44513" s="27"/>
      <c r="D44513" s="27"/>
      <c r="E44513" s="27"/>
      <c r="I44513" s="27"/>
      <c r="J44513" s="27"/>
    </row>
    <row r="44514" spans="2:10" x14ac:dyDescent="0.25">
      <c r="B44514" s="27"/>
      <c r="D44514" s="27"/>
      <c r="E44514" s="27"/>
      <c r="I44514" s="27"/>
      <c r="J44514" s="27"/>
    </row>
    <row r="44515" spans="2:10" x14ac:dyDescent="0.25">
      <c r="B44515" s="27"/>
      <c r="D44515" s="27"/>
      <c r="E44515" s="27"/>
      <c r="I44515" s="27"/>
      <c r="J44515" s="27"/>
    </row>
    <row r="44516" spans="2:10" x14ac:dyDescent="0.25">
      <c r="B44516" s="27"/>
      <c r="D44516" s="27"/>
      <c r="E44516" s="27"/>
      <c r="I44516" s="27"/>
      <c r="J44516" s="27"/>
    </row>
    <row r="44517" spans="2:10" x14ac:dyDescent="0.25">
      <c r="B44517" s="27"/>
      <c r="D44517" s="27"/>
      <c r="E44517" s="27"/>
      <c r="I44517" s="27"/>
      <c r="J44517" s="27"/>
    </row>
    <row r="44518" spans="2:10" x14ac:dyDescent="0.25">
      <c r="B44518" s="27"/>
      <c r="D44518" s="27"/>
      <c r="E44518" s="27"/>
      <c r="I44518" s="27"/>
      <c r="J44518" s="27"/>
    </row>
    <row r="44519" spans="2:10" x14ac:dyDescent="0.25">
      <c r="B44519" s="27"/>
      <c r="D44519" s="27"/>
      <c r="E44519" s="27"/>
      <c r="I44519" s="27"/>
      <c r="J44519" s="27"/>
    </row>
    <row r="44520" spans="2:10" x14ac:dyDescent="0.25">
      <c r="B44520" s="27"/>
      <c r="D44520" s="27"/>
      <c r="E44520" s="27"/>
      <c r="I44520" s="27"/>
      <c r="J44520" s="27"/>
    </row>
    <row r="44521" spans="2:10" x14ac:dyDescent="0.25">
      <c r="B44521" s="27"/>
      <c r="D44521" s="27"/>
      <c r="E44521" s="27"/>
      <c r="I44521" s="27"/>
      <c r="J44521" s="27"/>
    </row>
    <row r="44522" spans="2:10" x14ac:dyDescent="0.25">
      <c r="B44522" s="27"/>
      <c r="D44522" s="27"/>
      <c r="E44522" s="27"/>
      <c r="I44522" s="27"/>
      <c r="J44522" s="27"/>
    </row>
    <row r="44523" spans="2:10" x14ac:dyDescent="0.25">
      <c r="B44523" s="27"/>
      <c r="D44523" s="27"/>
      <c r="E44523" s="27"/>
      <c r="I44523" s="27"/>
      <c r="J44523" s="27"/>
    </row>
    <row r="44524" spans="2:10" x14ac:dyDescent="0.25">
      <c r="B44524" s="27"/>
      <c r="D44524" s="27"/>
      <c r="E44524" s="27"/>
      <c r="I44524" s="27"/>
      <c r="J44524" s="27"/>
    </row>
    <row r="44525" spans="2:10" x14ac:dyDescent="0.25">
      <c r="B44525" s="27"/>
      <c r="D44525" s="27"/>
      <c r="E44525" s="27"/>
      <c r="I44525" s="27"/>
      <c r="J44525" s="27"/>
    </row>
    <row r="44526" spans="2:10" x14ac:dyDescent="0.25">
      <c r="B44526" s="27"/>
      <c r="D44526" s="27"/>
      <c r="E44526" s="27"/>
      <c r="I44526" s="27"/>
      <c r="J44526" s="27"/>
    </row>
    <row r="44527" spans="2:10" x14ac:dyDescent="0.25">
      <c r="B44527" s="27"/>
      <c r="D44527" s="27"/>
      <c r="E44527" s="27"/>
      <c r="I44527" s="27"/>
      <c r="J44527" s="27"/>
    </row>
    <row r="44528" spans="2:10" x14ac:dyDescent="0.25">
      <c r="B44528" s="27"/>
      <c r="D44528" s="27"/>
      <c r="E44528" s="27"/>
      <c r="I44528" s="27"/>
      <c r="J44528" s="27"/>
    </row>
    <row r="44529" spans="2:10" x14ac:dyDescent="0.25">
      <c r="B44529" s="27"/>
      <c r="D44529" s="27"/>
      <c r="E44529" s="27"/>
      <c r="I44529" s="27"/>
      <c r="J44529" s="27"/>
    </row>
    <row r="44530" spans="2:10" x14ac:dyDescent="0.25">
      <c r="B44530" s="27"/>
      <c r="D44530" s="27"/>
      <c r="E44530" s="27"/>
      <c r="I44530" s="27"/>
      <c r="J44530" s="27"/>
    </row>
    <row r="44531" spans="2:10" x14ac:dyDescent="0.25">
      <c r="B44531" s="27"/>
      <c r="D44531" s="27"/>
      <c r="E44531" s="27"/>
      <c r="I44531" s="27"/>
      <c r="J44531" s="27"/>
    </row>
    <row r="44532" spans="2:10" x14ac:dyDescent="0.25">
      <c r="B44532" s="27"/>
      <c r="D44532" s="27"/>
      <c r="E44532" s="27"/>
      <c r="I44532" s="27"/>
      <c r="J44532" s="27"/>
    </row>
    <row r="44533" spans="2:10" x14ac:dyDescent="0.25">
      <c r="B44533" s="27"/>
      <c r="D44533" s="27"/>
      <c r="E44533" s="27"/>
      <c r="I44533" s="27"/>
      <c r="J44533" s="27"/>
    </row>
    <row r="44534" spans="2:10" x14ac:dyDescent="0.25">
      <c r="B44534" s="27"/>
      <c r="D44534" s="27"/>
      <c r="E44534" s="27"/>
      <c r="I44534" s="27"/>
      <c r="J44534" s="27"/>
    </row>
    <row r="44535" spans="2:10" x14ac:dyDescent="0.25">
      <c r="B44535" s="27"/>
      <c r="D44535" s="27"/>
      <c r="E44535" s="27"/>
      <c r="I44535" s="27"/>
      <c r="J44535" s="27"/>
    </row>
    <row r="44536" spans="2:10" x14ac:dyDescent="0.25">
      <c r="B44536" s="27"/>
      <c r="D44536" s="27"/>
      <c r="E44536" s="27"/>
      <c r="I44536" s="27"/>
      <c r="J44536" s="27"/>
    </row>
    <row r="44537" spans="2:10" x14ac:dyDescent="0.25">
      <c r="B44537" s="27"/>
      <c r="D44537" s="27"/>
      <c r="E44537" s="27"/>
      <c r="I44537" s="27"/>
      <c r="J44537" s="27"/>
    </row>
    <row r="44538" spans="2:10" x14ac:dyDescent="0.25">
      <c r="B44538" s="27"/>
      <c r="D44538" s="27"/>
      <c r="E44538" s="27"/>
      <c r="I44538" s="27"/>
      <c r="J44538" s="27"/>
    </row>
    <row r="44539" spans="2:10" x14ac:dyDescent="0.25">
      <c r="B44539" s="27"/>
      <c r="D44539" s="27"/>
      <c r="E44539" s="27"/>
      <c r="I44539" s="27"/>
      <c r="J44539" s="27"/>
    </row>
    <row r="44540" spans="2:10" x14ac:dyDescent="0.25">
      <c r="B44540" s="27"/>
      <c r="D44540" s="27"/>
      <c r="E44540" s="27"/>
      <c r="I44540" s="27"/>
      <c r="J44540" s="27"/>
    </row>
    <row r="44541" spans="2:10" x14ac:dyDescent="0.25">
      <c r="B44541" s="27"/>
      <c r="D44541" s="27"/>
      <c r="E44541" s="27"/>
      <c r="I44541" s="27"/>
      <c r="J44541" s="27"/>
    </row>
    <row r="44542" spans="2:10" x14ac:dyDescent="0.25">
      <c r="B44542" s="27"/>
      <c r="D44542" s="27"/>
      <c r="E44542" s="27"/>
      <c r="I44542" s="27"/>
      <c r="J44542" s="27"/>
    </row>
    <row r="44543" spans="2:10" x14ac:dyDescent="0.25">
      <c r="B44543" s="27"/>
      <c r="D44543" s="27"/>
      <c r="E44543" s="27"/>
      <c r="I44543" s="27"/>
      <c r="J44543" s="27"/>
    </row>
    <row r="44544" spans="2:10" x14ac:dyDescent="0.25">
      <c r="B44544" s="27"/>
      <c r="D44544" s="27"/>
      <c r="E44544" s="27"/>
      <c r="I44544" s="27"/>
      <c r="J44544" s="27"/>
    </row>
    <row r="44545" spans="2:10" x14ac:dyDescent="0.25">
      <c r="B44545" s="27"/>
      <c r="D44545" s="27"/>
      <c r="E44545" s="27"/>
      <c r="I44545" s="27"/>
      <c r="J44545" s="27"/>
    </row>
    <row r="44546" spans="2:10" x14ac:dyDescent="0.25">
      <c r="B44546" s="27"/>
      <c r="D44546" s="27"/>
      <c r="E44546" s="27"/>
      <c r="I44546" s="27"/>
      <c r="J44546" s="27"/>
    </row>
    <row r="44547" spans="2:10" x14ac:dyDescent="0.25">
      <c r="B44547" s="27"/>
      <c r="D44547" s="27"/>
      <c r="E44547" s="27"/>
      <c r="I44547" s="27"/>
      <c r="J44547" s="27"/>
    </row>
    <row r="44548" spans="2:10" x14ac:dyDescent="0.25">
      <c r="B44548" s="27"/>
      <c r="D44548" s="27"/>
      <c r="E44548" s="27"/>
      <c r="I44548" s="27"/>
      <c r="J44548" s="27"/>
    </row>
    <row r="44549" spans="2:10" x14ac:dyDescent="0.25">
      <c r="B44549" s="27"/>
      <c r="D44549" s="27"/>
      <c r="E44549" s="27"/>
      <c r="I44549" s="27"/>
      <c r="J44549" s="27"/>
    </row>
    <row r="44550" spans="2:10" x14ac:dyDescent="0.25">
      <c r="B44550" s="27"/>
      <c r="D44550" s="27"/>
      <c r="E44550" s="27"/>
      <c r="I44550" s="27"/>
      <c r="J44550" s="27"/>
    </row>
    <row r="44551" spans="2:10" x14ac:dyDescent="0.25">
      <c r="B44551" s="27"/>
      <c r="D44551" s="27"/>
      <c r="E44551" s="27"/>
      <c r="I44551" s="27"/>
      <c r="J44551" s="27"/>
    </row>
    <row r="44552" spans="2:10" x14ac:dyDescent="0.25">
      <c r="B44552" s="27"/>
      <c r="D44552" s="27"/>
      <c r="E44552" s="27"/>
      <c r="I44552" s="27"/>
      <c r="J44552" s="27"/>
    </row>
    <row r="44553" spans="2:10" x14ac:dyDescent="0.25">
      <c r="B44553" s="27"/>
      <c r="D44553" s="27"/>
      <c r="E44553" s="27"/>
      <c r="I44553" s="27"/>
      <c r="J44553" s="27"/>
    </row>
    <row r="44554" spans="2:10" x14ac:dyDescent="0.25">
      <c r="B44554" s="27"/>
      <c r="D44554" s="27"/>
      <c r="E44554" s="27"/>
      <c r="I44554" s="27"/>
      <c r="J44554" s="27"/>
    </row>
    <row r="44555" spans="2:10" x14ac:dyDescent="0.25">
      <c r="B44555" s="27"/>
      <c r="D44555" s="27"/>
      <c r="E44555" s="27"/>
      <c r="I44555" s="27"/>
      <c r="J44555" s="27"/>
    </row>
    <row r="44556" spans="2:10" x14ac:dyDescent="0.25">
      <c r="B44556" s="27"/>
      <c r="D44556" s="27"/>
      <c r="E44556" s="27"/>
      <c r="I44556" s="27"/>
      <c r="J44556" s="27"/>
    </row>
    <row r="44557" spans="2:10" x14ac:dyDescent="0.25">
      <c r="B44557" s="27"/>
      <c r="D44557" s="27"/>
      <c r="E44557" s="27"/>
      <c r="I44557" s="27"/>
      <c r="J44557" s="27"/>
    </row>
    <row r="44558" spans="2:10" x14ac:dyDescent="0.25">
      <c r="B44558" s="27"/>
      <c r="D44558" s="27"/>
      <c r="E44558" s="27"/>
      <c r="I44558" s="27"/>
      <c r="J44558" s="27"/>
    </row>
    <row r="44559" spans="2:10" x14ac:dyDescent="0.25">
      <c r="B44559" s="27"/>
      <c r="D44559" s="27"/>
      <c r="E44559" s="27"/>
      <c r="I44559" s="27"/>
      <c r="J44559" s="27"/>
    </row>
    <row r="44560" spans="2:10" x14ac:dyDescent="0.25">
      <c r="B44560" s="27"/>
      <c r="D44560" s="27"/>
      <c r="E44560" s="27"/>
      <c r="I44560" s="27"/>
      <c r="J44560" s="27"/>
    </row>
    <row r="44561" spans="2:10" x14ac:dyDescent="0.25">
      <c r="B44561" s="27"/>
      <c r="D44561" s="27"/>
      <c r="E44561" s="27"/>
      <c r="I44561" s="27"/>
      <c r="J44561" s="27"/>
    </row>
    <row r="44562" spans="2:10" x14ac:dyDescent="0.25">
      <c r="B44562" s="27"/>
      <c r="D44562" s="27"/>
      <c r="E44562" s="27"/>
      <c r="I44562" s="27"/>
      <c r="J44562" s="27"/>
    </row>
    <row r="44563" spans="2:10" x14ac:dyDescent="0.25">
      <c r="B44563" s="27"/>
      <c r="D44563" s="27"/>
      <c r="E44563" s="27"/>
      <c r="I44563" s="27"/>
      <c r="J44563" s="27"/>
    </row>
    <row r="44564" spans="2:10" x14ac:dyDescent="0.25">
      <c r="B44564" s="27"/>
      <c r="D44564" s="27"/>
      <c r="E44564" s="27"/>
      <c r="I44564" s="27"/>
      <c r="J44564" s="27"/>
    </row>
    <row r="44565" spans="2:10" x14ac:dyDescent="0.25">
      <c r="B44565" s="27"/>
      <c r="D44565" s="27"/>
      <c r="E44565" s="27"/>
      <c r="I44565" s="27"/>
      <c r="J44565" s="27"/>
    </row>
    <row r="44566" spans="2:10" x14ac:dyDescent="0.25">
      <c r="B44566" s="27"/>
      <c r="D44566" s="27"/>
      <c r="E44566" s="27"/>
      <c r="I44566" s="27"/>
      <c r="J44566" s="27"/>
    </row>
    <row r="44567" spans="2:10" x14ac:dyDescent="0.25">
      <c r="B44567" s="27"/>
      <c r="D44567" s="27"/>
      <c r="E44567" s="27"/>
      <c r="I44567" s="27"/>
      <c r="J44567" s="27"/>
    </row>
    <row r="44568" spans="2:10" x14ac:dyDescent="0.25">
      <c r="B44568" s="27"/>
      <c r="D44568" s="27"/>
      <c r="E44568" s="27"/>
      <c r="I44568" s="27"/>
      <c r="J44568" s="27"/>
    </row>
    <row r="44569" spans="2:10" x14ac:dyDescent="0.25">
      <c r="B44569" s="27"/>
      <c r="D44569" s="27"/>
      <c r="E44569" s="27"/>
      <c r="I44569" s="27"/>
      <c r="J44569" s="27"/>
    </row>
    <row r="44570" spans="2:10" x14ac:dyDescent="0.25">
      <c r="B44570" s="27"/>
      <c r="D44570" s="27"/>
      <c r="E44570" s="27"/>
      <c r="I44570" s="27"/>
      <c r="J44570" s="27"/>
    </row>
    <row r="44571" spans="2:10" x14ac:dyDescent="0.25">
      <c r="B44571" s="27"/>
      <c r="D44571" s="27"/>
      <c r="E44571" s="27"/>
      <c r="I44571" s="27"/>
      <c r="J44571" s="27"/>
    </row>
    <row r="44572" spans="2:10" x14ac:dyDescent="0.25">
      <c r="B44572" s="27"/>
      <c r="D44572" s="27"/>
      <c r="E44572" s="27"/>
      <c r="I44572" s="27"/>
      <c r="J44572" s="27"/>
    </row>
    <row r="44573" spans="2:10" x14ac:dyDescent="0.25">
      <c r="B44573" s="27"/>
      <c r="D44573" s="27"/>
      <c r="E44573" s="27"/>
      <c r="I44573" s="27"/>
      <c r="J44573" s="27"/>
    </row>
    <row r="44574" spans="2:10" x14ac:dyDescent="0.25">
      <c r="B44574" s="27"/>
      <c r="D44574" s="27"/>
      <c r="E44574" s="27"/>
      <c r="I44574" s="27"/>
      <c r="J44574" s="27"/>
    </row>
    <row r="44575" spans="2:10" x14ac:dyDescent="0.25">
      <c r="B44575" s="27"/>
      <c r="D44575" s="27"/>
      <c r="E44575" s="27"/>
      <c r="I44575" s="27"/>
      <c r="J44575" s="27"/>
    </row>
    <row r="44576" spans="2:10" x14ac:dyDescent="0.25">
      <c r="B44576" s="27"/>
      <c r="D44576" s="27"/>
      <c r="E44576" s="27"/>
      <c r="I44576" s="27"/>
      <c r="J44576" s="27"/>
    </row>
    <row r="44577" spans="2:10" x14ac:dyDescent="0.25">
      <c r="B44577" s="27"/>
      <c r="D44577" s="27"/>
      <c r="E44577" s="27"/>
      <c r="I44577" s="27"/>
      <c r="J44577" s="27"/>
    </row>
    <row r="44578" spans="2:10" x14ac:dyDescent="0.25">
      <c r="B44578" s="27"/>
      <c r="D44578" s="27"/>
      <c r="E44578" s="27"/>
      <c r="I44578" s="27"/>
      <c r="J44578" s="27"/>
    </row>
    <row r="44579" spans="2:10" x14ac:dyDescent="0.25">
      <c r="B44579" s="27"/>
      <c r="D44579" s="27"/>
      <c r="E44579" s="27"/>
      <c r="I44579" s="27"/>
      <c r="J44579" s="27"/>
    </row>
    <row r="44580" spans="2:10" x14ac:dyDescent="0.25">
      <c r="B44580" s="27"/>
      <c r="D44580" s="27"/>
      <c r="E44580" s="27"/>
      <c r="I44580" s="27"/>
      <c r="J44580" s="27"/>
    </row>
    <row r="44581" spans="2:10" x14ac:dyDescent="0.25">
      <c r="B44581" s="27"/>
      <c r="D44581" s="27"/>
      <c r="E44581" s="27"/>
      <c r="I44581" s="27"/>
      <c r="J44581" s="27"/>
    </row>
    <row r="44582" spans="2:10" x14ac:dyDescent="0.25">
      <c r="B44582" s="27"/>
      <c r="D44582" s="27"/>
      <c r="E44582" s="27"/>
      <c r="I44582" s="27"/>
      <c r="J44582" s="27"/>
    </row>
    <row r="44583" spans="2:10" x14ac:dyDescent="0.25">
      <c r="B44583" s="27"/>
      <c r="D44583" s="27"/>
      <c r="E44583" s="27"/>
      <c r="I44583" s="27"/>
      <c r="J44583" s="27"/>
    </row>
    <row r="44584" spans="2:10" x14ac:dyDescent="0.25">
      <c r="B44584" s="27"/>
      <c r="D44584" s="27"/>
      <c r="E44584" s="27"/>
      <c r="I44584" s="27"/>
      <c r="J44584" s="27"/>
    </row>
    <row r="44585" spans="2:10" x14ac:dyDescent="0.25">
      <c r="B44585" s="27"/>
      <c r="D44585" s="27"/>
      <c r="E44585" s="27"/>
      <c r="I44585" s="27"/>
      <c r="J44585" s="27"/>
    </row>
    <row r="44586" spans="2:10" x14ac:dyDescent="0.25">
      <c r="B44586" s="27"/>
      <c r="D44586" s="27"/>
      <c r="E44586" s="27"/>
      <c r="I44586" s="27"/>
      <c r="J44586" s="27"/>
    </row>
    <row r="44587" spans="2:10" x14ac:dyDescent="0.25">
      <c r="B44587" s="27"/>
      <c r="D44587" s="27"/>
      <c r="E44587" s="27"/>
      <c r="I44587" s="27"/>
      <c r="J44587" s="27"/>
    </row>
    <row r="44588" spans="2:10" x14ac:dyDescent="0.25">
      <c r="B44588" s="27"/>
      <c r="D44588" s="27"/>
      <c r="E44588" s="27"/>
      <c r="I44588" s="27"/>
      <c r="J44588" s="27"/>
    </row>
    <row r="44589" spans="2:10" x14ac:dyDescent="0.25">
      <c r="B44589" s="27"/>
      <c r="D44589" s="27"/>
      <c r="E44589" s="27"/>
      <c r="I44589" s="27"/>
      <c r="J44589" s="27"/>
    </row>
    <row r="44590" spans="2:10" x14ac:dyDescent="0.25">
      <c r="B44590" s="27"/>
      <c r="D44590" s="27"/>
      <c r="E44590" s="27"/>
      <c r="I44590" s="27"/>
      <c r="J44590" s="27"/>
    </row>
    <row r="44591" spans="2:10" x14ac:dyDescent="0.25">
      <c r="B44591" s="27"/>
      <c r="D44591" s="27"/>
      <c r="E44591" s="27"/>
      <c r="I44591" s="27"/>
      <c r="J44591" s="27"/>
    </row>
    <row r="44592" spans="2:10" x14ac:dyDescent="0.25">
      <c r="B44592" s="27"/>
      <c r="D44592" s="27"/>
      <c r="E44592" s="27"/>
      <c r="I44592" s="27"/>
      <c r="J44592" s="27"/>
    </row>
    <row r="44593" spans="2:10" x14ac:dyDescent="0.25">
      <c r="B44593" s="27"/>
      <c r="D44593" s="27"/>
      <c r="E44593" s="27"/>
      <c r="I44593" s="27"/>
      <c r="J44593" s="27"/>
    </row>
    <row r="44594" spans="2:10" x14ac:dyDescent="0.25">
      <c r="B44594" s="27"/>
      <c r="D44594" s="27"/>
      <c r="E44594" s="27"/>
      <c r="I44594" s="27"/>
      <c r="J44594" s="27"/>
    </row>
    <row r="44595" spans="2:10" x14ac:dyDescent="0.25">
      <c r="B44595" s="27"/>
      <c r="D44595" s="27"/>
      <c r="E44595" s="27"/>
      <c r="I44595" s="27"/>
      <c r="J44595" s="27"/>
    </row>
    <row r="44596" spans="2:10" x14ac:dyDescent="0.25">
      <c r="B44596" s="27"/>
      <c r="D44596" s="27"/>
      <c r="E44596" s="27"/>
      <c r="I44596" s="27"/>
      <c r="J44596" s="27"/>
    </row>
    <row r="44597" spans="2:10" x14ac:dyDescent="0.25">
      <c r="B44597" s="27"/>
      <c r="D44597" s="27"/>
      <c r="E44597" s="27"/>
      <c r="I44597" s="27"/>
      <c r="J44597" s="27"/>
    </row>
    <row r="44598" spans="2:10" x14ac:dyDescent="0.25">
      <c r="B44598" s="27"/>
      <c r="D44598" s="27"/>
      <c r="E44598" s="27"/>
      <c r="I44598" s="27"/>
      <c r="J44598" s="27"/>
    </row>
    <row r="44599" spans="2:10" x14ac:dyDescent="0.25">
      <c r="B44599" s="27"/>
      <c r="D44599" s="27"/>
      <c r="E44599" s="27"/>
      <c r="I44599" s="27"/>
      <c r="J44599" s="27"/>
    </row>
    <row r="44600" spans="2:10" x14ac:dyDescent="0.25">
      <c r="B44600" s="27"/>
      <c r="D44600" s="27"/>
      <c r="E44600" s="27"/>
      <c r="I44600" s="27"/>
      <c r="J44600" s="27"/>
    </row>
    <row r="44601" spans="2:10" x14ac:dyDescent="0.25">
      <c r="B44601" s="27"/>
      <c r="D44601" s="27"/>
      <c r="E44601" s="27"/>
      <c r="I44601" s="27"/>
      <c r="J44601" s="27"/>
    </row>
    <row r="44602" spans="2:10" x14ac:dyDescent="0.25">
      <c r="B44602" s="27"/>
      <c r="D44602" s="27"/>
      <c r="E44602" s="27"/>
      <c r="I44602" s="27"/>
      <c r="J44602" s="27"/>
    </row>
    <row r="44603" spans="2:10" x14ac:dyDescent="0.25">
      <c r="B44603" s="27"/>
      <c r="D44603" s="27"/>
      <c r="E44603" s="27"/>
      <c r="I44603" s="27"/>
      <c r="J44603" s="27"/>
    </row>
    <row r="44604" spans="2:10" x14ac:dyDescent="0.25">
      <c r="B44604" s="27"/>
      <c r="D44604" s="27"/>
      <c r="E44604" s="27"/>
      <c r="I44604" s="27"/>
      <c r="J44604" s="27"/>
    </row>
    <row r="44605" spans="2:10" x14ac:dyDescent="0.25">
      <c r="B44605" s="27"/>
      <c r="D44605" s="27"/>
      <c r="E44605" s="27"/>
      <c r="I44605" s="27"/>
      <c r="J44605" s="27"/>
    </row>
    <row r="44606" spans="2:10" x14ac:dyDescent="0.25">
      <c r="B44606" s="27"/>
      <c r="D44606" s="27"/>
      <c r="E44606" s="27"/>
      <c r="I44606" s="27"/>
      <c r="J44606" s="27"/>
    </row>
    <row r="44607" spans="2:10" x14ac:dyDescent="0.25">
      <c r="B44607" s="27"/>
      <c r="D44607" s="27"/>
      <c r="E44607" s="27"/>
      <c r="I44607" s="27"/>
      <c r="J44607" s="27"/>
    </row>
    <row r="44608" spans="2:10" x14ac:dyDescent="0.25">
      <c r="B44608" s="27"/>
      <c r="D44608" s="27"/>
      <c r="E44608" s="27"/>
      <c r="I44608" s="27"/>
      <c r="J44608" s="27"/>
    </row>
    <row r="44609" spans="2:10" x14ac:dyDescent="0.25">
      <c r="B44609" s="27"/>
      <c r="D44609" s="27"/>
      <c r="E44609" s="27"/>
      <c r="I44609" s="27"/>
      <c r="J44609" s="27"/>
    </row>
    <row r="44610" spans="2:10" x14ac:dyDescent="0.25">
      <c r="B44610" s="27"/>
      <c r="D44610" s="27"/>
      <c r="E44610" s="27"/>
      <c r="I44610" s="27"/>
      <c r="J44610" s="27"/>
    </row>
    <row r="44611" spans="2:10" x14ac:dyDescent="0.25">
      <c r="B44611" s="27"/>
      <c r="D44611" s="27"/>
      <c r="E44611" s="27"/>
      <c r="I44611" s="27"/>
      <c r="J44611" s="27"/>
    </row>
    <row r="44612" spans="2:10" x14ac:dyDescent="0.25">
      <c r="B44612" s="27"/>
      <c r="D44612" s="27"/>
      <c r="E44612" s="27"/>
      <c r="I44612" s="27"/>
      <c r="J44612" s="27"/>
    </row>
    <row r="44613" spans="2:10" x14ac:dyDescent="0.25">
      <c r="B44613" s="27"/>
      <c r="D44613" s="27"/>
      <c r="E44613" s="27"/>
      <c r="I44613" s="27"/>
      <c r="J44613" s="27"/>
    </row>
    <row r="44614" spans="2:10" x14ac:dyDescent="0.25">
      <c r="B44614" s="27"/>
      <c r="D44614" s="27"/>
      <c r="E44614" s="27"/>
      <c r="I44614" s="27"/>
      <c r="J44614" s="27"/>
    </row>
    <row r="44615" spans="2:10" x14ac:dyDescent="0.25">
      <c r="B44615" s="27"/>
      <c r="D44615" s="27"/>
      <c r="E44615" s="27"/>
      <c r="I44615" s="27"/>
      <c r="J44615" s="27"/>
    </row>
    <row r="44616" spans="2:10" x14ac:dyDescent="0.25">
      <c r="B44616" s="27"/>
      <c r="D44616" s="27"/>
      <c r="E44616" s="27"/>
      <c r="I44616" s="27"/>
      <c r="J44616" s="27"/>
    </row>
    <row r="44617" spans="2:10" x14ac:dyDescent="0.25">
      <c r="B44617" s="27"/>
      <c r="D44617" s="27"/>
      <c r="E44617" s="27"/>
      <c r="I44617" s="27"/>
      <c r="J44617" s="27"/>
    </row>
    <row r="44618" spans="2:10" x14ac:dyDescent="0.25">
      <c r="B44618" s="27"/>
      <c r="D44618" s="27"/>
      <c r="E44618" s="27"/>
      <c r="I44618" s="27"/>
      <c r="J44618" s="27"/>
    </row>
    <row r="44619" spans="2:10" x14ac:dyDescent="0.25">
      <c r="B44619" s="27"/>
      <c r="D44619" s="27"/>
      <c r="E44619" s="27"/>
      <c r="I44619" s="27"/>
      <c r="J44619" s="27"/>
    </row>
    <row r="44620" spans="2:10" x14ac:dyDescent="0.25">
      <c r="B44620" s="27"/>
      <c r="D44620" s="27"/>
      <c r="E44620" s="27"/>
      <c r="I44620" s="27"/>
      <c r="J44620" s="27"/>
    </row>
    <row r="44621" spans="2:10" x14ac:dyDescent="0.25">
      <c r="B44621" s="27"/>
      <c r="D44621" s="27"/>
      <c r="E44621" s="27"/>
      <c r="I44621" s="27"/>
      <c r="J44621" s="27"/>
    </row>
    <row r="44622" spans="2:10" x14ac:dyDescent="0.25">
      <c r="B44622" s="27"/>
      <c r="D44622" s="27"/>
      <c r="E44622" s="27"/>
      <c r="I44622" s="27"/>
      <c r="J44622" s="27"/>
    </row>
    <row r="44623" spans="2:10" x14ac:dyDescent="0.25">
      <c r="B44623" s="27"/>
      <c r="D44623" s="27"/>
      <c r="E44623" s="27"/>
      <c r="I44623" s="27"/>
      <c r="J44623" s="27"/>
    </row>
    <row r="44624" spans="2:10" x14ac:dyDescent="0.25">
      <c r="B44624" s="27"/>
      <c r="D44624" s="27"/>
      <c r="E44624" s="27"/>
      <c r="I44624" s="27"/>
      <c r="J44624" s="27"/>
    </row>
    <row r="44625" spans="2:10" x14ac:dyDescent="0.25">
      <c r="B44625" s="27"/>
      <c r="D44625" s="27"/>
      <c r="E44625" s="27"/>
      <c r="I44625" s="27"/>
      <c r="J44625" s="27"/>
    </row>
    <row r="44626" spans="2:10" x14ac:dyDescent="0.25">
      <c r="B44626" s="27"/>
      <c r="D44626" s="27"/>
      <c r="E44626" s="27"/>
      <c r="I44626" s="27"/>
      <c r="J44626" s="27"/>
    </row>
    <row r="44627" spans="2:10" x14ac:dyDescent="0.25">
      <c r="B44627" s="27"/>
      <c r="D44627" s="27"/>
      <c r="E44627" s="27"/>
      <c r="I44627" s="27"/>
      <c r="J44627" s="27"/>
    </row>
    <row r="44628" spans="2:10" x14ac:dyDescent="0.25">
      <c r="B44628" s="27"/>
      <c r="D44628" s="27"/>
      <c r="E44628" s="27"/>
      <c r="I44628" s="27"/>
      <c r="J44628" s="27"/>
    </row>
    <row r="44629" spans="2:10" x14ac:dyDescent="0.25">
      <c r="B44629" s="27"/>
      <c r="D44629" s="27"/>
      <c r="E44629" s="27"/>
      <c r="I44629" s="27"/>
      <c r="J44629" s="27"/>
    </row>
    <row r="44630" spans="2:10" x14ac:dyDescent="0.25">
      <c r="B44630" s="27"/>
      <c r="D44630" s="27"/>
      <c r="E44630" s="27"/>
      <c r="I44630" s="27"/>
      <c r="J44630" s="27"/>
    </row>
    <row r="44631" spans="2:10" x14ac:dyDescent="0.25">
      <c r="B44631" s="27"/>
      <c r="D44631" s="27"/>
      <c r="E44631" s="27"/>
      <c r="I44631" s="27"/>
      <c r="J44631" s="27"/>
    </row>
    <row r="44632" spans="2:10" x14ac:dyDescent="0.25">
      <c r="B44632" s="27"/>
      <c r="D44632" s="27"/>
      <c r="E44632" s="27"/>
      <c r="I44632" s="27"/>
      <c r="J44632" s="27"/>
    </row>
    <row r="44633" spans="2:10" x14ac:dyDescent="0.25">
      <c r="B44633" s="27"/>
      <c r="D44633" s="27"/>
      <c r="E44633" s="27"/>
      <c r="I44633" s="27"/>
      <c r="J44633" s="27"/>
    </row>
    <row r="44634" spans="2:10" x14ac:dyDescent="0.25">
      <c r="B44634" s="27"/>
      <c r="D44634" s="27"/>
      <c r="E44634" s="27"/>
      <c r="I44634" s="27"/>
      <c r="J44634" s="27"/>
    </row>
    <row r="44635" spans="2:10" x14ac:dyDescent="0.25">
      <c r="B44635" s="27"/>
      <c r="D44635" s="27"/>
      <c r="E44635" s="27"/>
      <c r="I44635" s="27"/>
      <c r="J44635" s="27"/>
    </row>
    <row r="44636" spans="2:10" x14ac:dyDescent="0.25">
      <c r="B44636" s="27"/>
      <c r="D44636" s="27"/>
      <c r="E44636" s="27"/>
      <c r="I44636" s="27"/>
      <c r="J44636" s="27"/>
    </row>
    <row r="44637" spans="2:10" x14ac:dyDescent="0.25">
      <c r="B44637" s="27"/>
      <c r="D44637" s="27"/>
      <c r="E44637" s="27"/>
      <c r="I44637" s="27"/>
      <c r="J44637" s="27"/>
    </row>
    <row r="44638" spans="2:10" x14ac:dyDescent="0.25">
      <c r="B44638" s="27"/>
      <c r="D44638" s="27"/>
      <c r="E44638" s="27"/>
      <c r="I44638" s="27"/>
      <c r="J44638" s="27"/>
    </row>
    <row r="44639" spans="2:10" x14ac:dyDescent="0.25">
      <c r="B44639" s="27"/>
      <c r="D44639" s="27"/>
      <c r="E44639" s="27"/>
      <c r="I44639" s="27"/>
      <c r="J44639" s="27"/>
    </row>
    <row r="44640" spans="2:10" x14ac:dyDescent="0.25">
      <c r="B44640" s="27"/>
      <c r="D44640" s="27"/>
      <c r="E44640" s="27"/>
      <c r="I44640" s="27"/>
      <c r="J44640" s="27"/>
    </row>
    <row r="44641" spans="2:10" x14ac:dyDescent="0.25">
      <c r="B44641" s="27"/>
      <c r="D44641" s="27"/>
      <c r="E44641" s="27"/>
      <c r="I44641" s="27"/>
      <c r="J44641" s="27"/>
    </row>
    <row r="44642" spans="2:10" x14ac:dyDescent="0.25">
      <c r="B44642" s="27"/>
      <c r="D44642" s="27"/>
      <c r="E44642" s="27"/>
      <c r="I44642" s="27"/>
      <c r="J44642" s="27"/>
    </row>
    <row r="44643" spans="2:10" x14ac:dyDescent="0.25">
      <c r="B44643" s="27"/>
      <c r="D44643" s="27"/>
      <c r="E44643" s="27"/>
      <c r="I44643" s="27"/>
      <c r="J44643" s="27"/>
    </row>
    <row r="44644" spans="2:10" x14ac:dyDescent="0.25">
      <c r="B44644" s="27"/>
      <c r="D44644" s="27"/>
      <c r="E44644" s="27"/>
      <c r="I44644" s="27"/>
      <c r="J44644" s="27"/>
    </row>
    <row r="44645" spans="2:10" x14ac:dyDescent="0.25">
      <c r="B44645" s="27"/>
      <c r="D44645" s="27"/>
      <c r="E44645" s="27"/>
      <c r="I44645" s="27"/>
      <c r="J44645" s="27"/>
    </row>
    <row r="44646" spans="2:10" x14ac:dyDescent="0.25">
      <c r="B44646" s="27"/>
      <c r="D44646" s="27"/>
      <c r="E44646" s="27"/>
      <c r="I44646" s="27"/>
      <c r="J44646" s="27"/>
    </row>
    <row r="44647" spans="2:10" x14ac:dyDescent="0.25">
      <c r="B44647" s="27"/>
      <c r="D44647" s="27"/>
      <c r="E44647" s="27"/>
      <c r="I44647" s="27"/>
      <c r="J44647" s="27"/>
    </row>
    <row r="44648" spans="2:10" x14ac:dyDescent="0.25">
      <c r="B44648" s="27"/>
      <c r="D44648" s="27"/>
      <c r="E44648" s="27"/>
      <c r="I44648" s="27"/>
      <c r="J44648" s="27"/>
    </row>
    <row r="44649" spans="2:10" x14ac:dyDescent="0.25">
      <c r="B44649" s="27"/>
      <c r="D44649" s="27"/>
      <c r="E44649" s="27"/>
      <c r="I44649" s="27"/>
      <c r="J44649" s="27"/>
    </row>
    <row r="44650" spans="2:10" x14ac:dyDescent="0.25">
      <c r="B44650" s="27"/>
      <c r="D44650" s="27"/>
      <c r="E44650" s="27"/>
      <c r="I44650" s="27"/>
      <c r="J44650" s="27"/>
    </row>
    <row r="44651" spans="2:10" x14ac:dyDescent="0.25">
      <c r="B44651" s="27"/>
      <c r="D44651" s="27"/>
      <c r="E44651" s="27"/>
      <c r="I44651" s="27"/>
      <c r="J44651" s="27"/>
    </row>
    <row r="44652" spans="2:10" x14ac:dyDescent="0.25">
      <c r="B44652" s="27"/>
      <c r="D44652" s="27"/>
      <c r="E44652" s="27"/>
      <c r="I44652" s="27"/>
      <c r="J44652" s="27"/>
    </row>
    <row r="44653" spans="2:10" x14ac:dyDescent="0.25">
      <c r="B44653" s="27"/>
      <c r="D44653" s="27"/>
      <c r="E44653" s="27"/>
      <c r="I44653" s="27"/>
      <c r="J44653" s="27"/>
    </row>
    <row r="44654" spans="2:10" x14ac:dyDescent="0.25">
      <c r="B44654" s="27"/>
      <c r="D44654" s="27"/>
      <c r="E44654" s="27"/>
      <c r="I44654" s="27"/>
      <c r="J44654" s="27"/>
    </row>
    <row r="44655" spans="2:10" x14ac:dyDescent="0.25">
      <c r="B44655" s="27"/>
      <c r="D44655" s="27"/>
      <c r="E44655" s="27"/>
      <c r="I44655" s="27"/>
      <c r="J44655" s="27"/>
    </row>
    <row r="44656" spans="2:10" x14ac:dyDescent="0.25">
      <c r="B44656" s="27"/>
      <c r="D44656" s="27"/>
      <c r="E44656" s="27"/>
      <c r="I44656" s="27"/>
      <c r="J44656" s="27"/>
    </row>
    <row r="44657" spans="2:10" x14ac:dyDescent="0.25">
      <c r="B44657" s="27"/>
      <c r="D44657" s="27"/>
      <c r="E44657" s="27"/>
      <c r="I44657" s="27"/>
      <c r="J44657" s="27"/>
    </row>
    <row r="44658" spans="2:10" x14ac:dyDescent="0.25">
      <c r="B44658" s="27"/>
      <c r="D44658" s="27"/>
      <c r="E44658" s="27"/>
      <c r="I44658" s="27"/>
      <c r="J44658" s="27"/>
    </row>
    <row r="44659" spans="2:10" x14ac:dyDescent="0.25">
      <c r="B44659" s="27"/>
      <c r="D44659" s="27"/>
      <c r="E44659" s="27"/>
      <c r="I44659" s="27"/>
      <c r="J44659" s="27"/>
    </row>
    <row r="44660" spans="2:10" x14ac:dyDescent="0.25">
      <c r="B44660" s="27"/>
      <c r="D44660" s="27"/>
      <c r="E44660" s="27"/>
      <c r="I44660" s="27"/>
      <c r="J44660" s="27"/>
    </row>
    <row r="44661" spans="2:10" x14ac:dyDescent="0.25">
      <c r="B44661" s="27"/>
      <c r="D44661" s="27"/>
      <c r="E44661" s="27"/>
      <c r="I44661" s="27"/>
      <c r="J44661" s="27"/>
    </row>
    <row r="44662" spans="2:10" x14ac:dyDescent="0.25">
      <c r="B44662" s="27"/>
      <c r="D44662" s="27"/>
      <c r="E44662" s="27"/>
      <c r="I44662" s="27"/>
      <c r="J44662" s="27"/>
    </row>
    <row r="44663" spans="2:10" x14ac:dyDescent="0.25">
      <c r="B44663" s="27"/>
      <c r="D44663" s="27"/>
      <c r="E44663" s="27"/>
      <c r="I44663" s="27"/>
      <c r="J44663" s="27"/>
    </row>
    <row r="44664" spans="2:10" x14ac:dyDescent="0.25">
      <c r="B44664" s="27"/>
      <c r="D44664" s="27"/>
      <c r="E44664" s="27"/>
      <c r="I44664" s="27"/>
      <c r="J44664" s="27"/>
    </row>
    <row r="44665" spans="2:10" x14ac:dyDescent="0.25">
      <c r="B44665" s="27"/>
      <c r="D44665" s="27"/>
      <c r="E44665" s="27"/>
      <c r="I44665" s="27"/>
      <c r="J44665" s="27"/>
    </row>
    <row r="44666" spans="2:10" x14ac:dyDescent="0.25">
      <c r="B44666" s="27"/>
      <c r="D44666" s="27"/>
      <c r="E44666" s="27"/>
      <c r="I44666" s="27"/>
      <c r="J44666" s="27"/>
    </row>
    <row r="44667" spans="2:10" x14ac:dyDescent="0.25">
      <c r="B44667" s="27"/>
      <c r="D44667" s="27"/>
      <c r="E44667" s="27"/>
      <c r="I44667" s="27"/>
      <c r="J44667" s="27"/>
    </row>
    <row r="44668" spans="2:10" x14ac:dyDescent="0.25">
      <c r="B44668" s="27"/>
      <c r="D44668" s="27"/>
      <c r="E44668" s="27"/>
      <c r="I44668" s="27"/>
      <c r="J44668" s="27"/>
    </row>
    <row r="44669" spans="2:10" x14ac:dyDescent="0.25">
      <c r="B44669" s="27"/>
      <c r="D44669" s="27"/>
      <c r="E44669" s="27"/>
      <c r="I44669" s="27"/>
      <c r="J44669" s="27"/>
    </row>
    <row r="44670" spans="2:10" x14ac:dyDescent="0.25">
      <c r="B44670" s="27"/>
      <c r="D44670" s="27"/>
      <c r="E44670" s="27"/>
      <c r="I44670" s="27"/>
      <c r="J44670" s="27"/>
    </row>
    <row r="44671" spans="2:10" x14ac:dyDescent="0.25">
      <c r="B44671" s="27"/>
      <c r="D44671" s="27"/>
      <c r="E44671" s="27"/>
      <c r="I44671" s="27"/>
      <c r="J44671" s="27"/>
    </row>
    <row r="44672" spans="2:10" x14ac:dyDescent="0.25">
      <c r="B44672" s="27"/>
      <c r="D44672" s="27"/>
      <c r="E44672" s="27"/>
      <c r="I44672" s="27"/>
      <c r="J44672" s="27"/>
    </row>
    <row r="44673" spans="2:10" x14ac:dyDescent="0.25">
      <c r="B44673" s="27"/>
      <c r="D44673" s="27"/>
      <c r="E44673" s="27"/>
      <c r="I44673" s="27"/>
      <c r="J44673" s="27"/>
    </row>
    <row r="44674" spans="2:10" x14ac:dyDescent="0.25">
      <c r="B44674" s="27"/>
      <c r="D44674" s="27"/>
      <c r="E44674" s="27"/>
      <c r="I44674" s="27"/>
      <c r="J44674" s="27"/>
    </row>
    <row r="44675" spans="2:10" x14ac:dyDescent="0.25">
      <c r="B44675" s="27"/>
      <c r="D44675" s="27"/>
      <c r="E44675" s="27"/>
      <c r="I44675" s="27"/>
      <c r="J44675" s="27"/>
    </row>
    <row r="44676" spans="2:10" x14ac:dyDescent="0.25">
      <c r="B44676" s="27"/>
      <c r="D44676" s="27"/>
      <c r="E44676" s="27"/>
      <c r="I44676" s="27"/>
      <c r="J44676" s="27"/>
    </row>
    <row r="44677" spans="2:10" x14ac:dyDescent="0.25">
      <c r="B44677" s="27"/>
      <c r="D44677" s="27"/>
      <c r="E44677" s="27"/>
      <c r="I44677" s="27"/>
      <c r="J44677" s="27"/>
    </row>
    <row r="44678" spans="2:10" x14ac:dyDescent="0.25">
      <c r="B44678" s="27"/>
      <c r="D44678" s="27"/>
      <c r="E44678" s="27"/>
      <c r="I44678" s="27"/>
      <c r="J44678" s="27"/>
    </row>
    <row r="44679" spans="2:10" x14ac:dyDescent="0.25">
      <c r="B44679" s="27"/>
      <c r="D44679" s="27"/>
      <c r="E44679" s="27"/>
      <c r="I44679" s="27"/>
      <c r="J44679" s="27"/>
    </row>
    <row r="44680" spans="2:10" x14ac:dyDescent="0.25">
      <c r="B44680" s="27"/>
      <c r="D44680" s="27"/>
      <c r="E44680" s="27"/>
      <c r="I44680" s="27"/>
      <c r="J44680" s="27"/>
    </row>
    <row r="44681" spans="2:10" x14ac:dyDescent="0.25">
      <c r="B44681" s="27"/>
      <c r="D44681" s="27"/>
      <c r="E44681" s="27"/>
      <c r="I44681" s="27"/>
      <c r="J44681" s="27"/>
    </row>
    <row r="44682" spans="2:10" x14ac:dyDescent="0.25">
      <c r="B44682" s="27"/>
      <c r="D44682" s="27"/>
      <c r="E44682" s="27"/>
      <c r="I44682" s="27"/>
      <c r="J44682" s="27"/>
    </row>
    <row r="44683" spans="2:10" x14ac:dyDescent="0.25">
      <c r="B44683" s="27"/>
      <c r="D44683" s="27"/>
      <c r="E44683" s="27"/>
      <c r="I44683" s="27"/>
      <c r="J44683" s="27"/>
    </row>
    <row r="44684" spans="2:10" x14ac:dyDescent="0.25">
      <c r="B44684" s="27"/>
      <c r="D44684" s="27"/>
      <c r="E44684" s="27"/>
      <c r="I44684" s="27"/>
      <c r="J44684" s="27"/>
    </row>
    <row r="44685" spans="2:10" x14ac:dyDescent="0.25">
      <c r="B44685" s="27"/>
      <c r="D44685" s="27"/>
      <c r="E44685" s="27"/>
      <c r="I44685" s="27"/>
      <c r="J44685" s="27"/>
    </row>
    <row r="44686" spans="2:10" x14ac:dyDescent="0.25">
      <c r="B44686" s="27"/>
      <c r="D44686" s="27"/>
      <c r="E44686" s="27"/>
      <c r="I44686" s="27"/>
      <c r="J44686" s="27"/>
    </row>
    <row r="44687" spans="2:10" x14ac:dyDescent="0.25">
      <c r="B44687" s="27"/>
      <c r="D44687" s="27"/>
      <c r="E44687" s="27"/>
      <c r="I44687" s="27"/>
      <c r="J44687" s="27"/>
    </row>
    <row r="44688" spans="2:10" x14ac:dyDescent="0.25">
      <c r="B44688" s="27"/>
      <c r="D44688" s="27"/>
      <c r="E44688" s="27"/>
      <c r="I44688" s="27"/>
      <c r="J44688" s="27"/>
    </row>
    <row r="44689" spans="2:10" x14ac:dyDescent="0.25">
      <c r="B44689" s="27"/>
      <c r="D44689" s="27"/>
      <c r="E44689" s="27"/>
      <c r="I44689" s="27"/>
      <c r="J44689" s="27"/>
    </row>
    <row r="44690" spans="2:10" x14ac:dyDescent="0.25">
      <c r="B44690" s="27"/>
      <c r="D44690" s="27"/>
      <c r="E44690" s="27"/>
      <c r="I44690" s="27"/>
      <c r="J44690" s="27"/>
    </row>
    <row r="44691" spans="2:10" x14ac:dyDescent="0.25">
      <c r="B44691" s="27"/>
      <c r="D44691" s="27"/>
      <c r="E44691" s="27"/>
      <c r="I44691" s="27"/>
      <c r="J44691" s="27"/>
    </row>
    <row r="44692" spans="2:10" x14ac:dyDescent="0.25">
      <c r="B44692" s="27"/>
      <c r="D44692" s="27"/>
      <c r="E44692" s="27"/>
      <c r="I44692" s="27"/>
      <c r="J44692" s="27"/>
    </row>
    <row r="44693" spans="2:10" x14ac:dyDescent="0.25">
      <c r="B44693" s="27"/>
      <c r="D44693" s="27"/>
      <c r="E44693" s="27"/>
      <c r="I44693" s="27"/>
      <c r="J44693" s="27"/>
    </row>
    <row r="44694" spans="2:10" x14ac:dyDescent="0.25">
      <c r="B44694" s="27"/>
      <c r="D44694" s="27"/>
      <c r="E44694" s="27"/>
      <c r="I44694" s="27"/>
      <c r="J44694" s="27"/>
    </row>
    <row r="44695" spans="2:10" x14ac:dyDescent="0.25">
      <c r="B44695" s="27"/>
      <c r="D44695" s="27"/>
      <c r="E44695" s="27"/>
      <c r="I44695" s="27"/>
      <c r="J44695" s="27"/>
    </row>
    <row r="44696" spans="2:10" x14ac:dyDescent="0.25">
      <c r="B44696" s="27"/>
      <c r="D44696" s="27"/>
      <c r="E44696" s="27"/>
      <c r="I44696" s="27"/>
      <c r="J44696" s="27"/>
    </row>
    <row r="44697" spans="2:10" x14ac:dyDescent="0.25">
      <c r="B44697" s="27"/>
      <c r="D44697" s="27"/>
      <c r="E44697" s="27"/>
      <c r="I44697" s="27"/>
      <c r="J44697" s="27"/>
    </row>
    <row r="44698" spans="2:10" x14ac:dyDescent="0.25">
      <c r="B44698" s="27"/>
      <c r="D44698" s="27"/>
      <c r="E44698" s="27"/>
      <c r="I44698" s="27"/>
      <c r="J44698" s="27"/>
    </row>
    <row r="44699" spans="2:10" x14ac:dyDescent="0.25">
      <c r="B44699" s="27"/>
      <c r="D44699" s="27"/>
      <c r="E44699" s="27"/>
      <c r="I44699" s="27"/>
      <c r="J44699" s="27"/>
    </row>
    <row r="44700" spans="2:10" x14ac:dyDescent="0.25">
      <c r="B44700" s="27"/>
      <c r="D44700" s="27"/>
      <c r="E44700" s="27"/>
      <c r="I44700" s="27"/>
      <c r="J44700" s="27"/>
    </row>
    <row r="44701" spans="2:10" x14ac:dyDescent="0.25">
      <c r="B44701" s="27"/>
      <c r="D44701" s="27"/>
      <c r="E44701" s="27"/>
      <c r="I44701" s="27"/>
      <c r="J44701" s="27"/>
    </row>
    <row r="44702" spans="2:10" x14ac:dyDescent="0.25">
      <c r="B44702" s="27"/>
      <c r="D44702" s="27"/>
      <c r="E44702" s="27"/>
      <c r="I44702" s="27"/>
      <c r="J44702" s="27"/>
    </row>
    <row r="44703" spans="2:10" x14ac:dyDescent="0.25">
      <c r="B44703" s="27"/>
      <c r="D44703" s="27"/>
      <c r="E44703" s="27"/>
      <c r="I44703" s="27"/>
      <c r="J44703" s="27"/>
    </row>
    <row r="44704" spans="2:10" x14ac:dyDescent="0.25">
      <c r="B44704" s="27"/>
      <c r="D44704" s="27"/>
      <c r="E44704" s="27"/>
      <c r="I44704" s="27"/>
      <c r="J44704" s="27"/>
    </row>
    <row r="44705" spans="2:10" x14ac:dyDescent="0.25">
      <c r="B44705" s="27"/>
      <c r="D44705" s="27"/>
      <c r="E44705" s="27"/>
      <c r="I44705" s="27"/>
      <c r="J44705" s="27"/>
    </row>
    <row r="44706" spans="2:10" x14ac:dyDescent="0.25">
      <c r="B44706" s="27"/>
      <c r="D44706" s="27"/>
      <c r="E44706" s="27"/>
      <c r="I44706" s="27"/>
      <c r="J44706" s="27"/>
    </row>
    <row r="44707" spans="2:10" x14ac:dyDescent="0.25">
      <c r="B44707" s="27"/>
      <c r="D44707" s="27"/>
      <c r="E44707" s="27"/>
      <c r="I44707" s="27"/>
      <c r="J44707" s="27"/>
    </row>
    <row r="44708" spans="2:10" x14ac:dyDescent="0.25">
      <c r="B44708" s="27"/>
      <c r="D44708" s="27"/>
      <c r="E44708" s="27"/>
      <c r="I44708" s="27"/>
      <c r="J44708" s="27"/>
    </row>
    <row r="44709" spans="2:10" x14ac:dyDescent="0.25">
      <c r="B44709" s="27"/>
      <c r="D44709" s="27"/>
      <c r="E44709" s="27"/>
      <c r="I44709" s="27"/>
      <c r="J44709" s="27"/>
    </row>
    <row r="44710" spans="2:10" x14ac:dyDescent="0.25">
      <c r="B44710" s="27"/>
      <c r="D44710" s="27"/>
      <c r="E44710" s="27"/>
      <c r="I44710" s="27"/>
      <c r="J44710" s="27"/>
    </row>
    <row r="44711" spans="2:10" x14ac:dyDescent="0.25">
      <c r="B44711" s="27"/>
      <c r="D44711" s="27"/>
      <c r="E44711" s="27"/>
      <c r="I44711" s="27"/>
      <c r="J44711" s="27"/>
    </row>
    <row r="44712" spans="2:10" x14ac:dyDescent="0.25">
      <c r="B44712" s="27"/>
      <c r="D44712" s="27"/>
      <c r="E44712" s="27"/>
      <c r="I44712" s="27"/>
      <c r="J44712" s="27"/>
    </row>
    <row r="44713" spans="2:10" x14ac:dyDescent="0.25">
      <c r="B44713" s="27"/>
      <c r="D44713" s="27"/>
      <c r="E44713" s="27"/>
      <c r="I44713" s="27"/>
      <c r="J44713" s="27"/>
    </row>
    <row r="44714" spans="2:10" x14ac:dyDescent="0.25">
      <c r="B44714" s="27"/>
      <c r="D44714" s="27"/>
      <c r="E44714" s="27"/>
      <c r="I44714" s="27"/>
      <c r="J44714" s="27"/>
    </row>
    <row r="44715" spans="2:10" x14ac:dyDescent="0.25">
      <c r="B44715" s="27"/>
      <c r="D44715" s="27"/>
      <c r="E44715" s="27"/>
      <c r="I44715" s="27"/>
      <c r="J44715" s="27"/>
    </row>
    <row r="44716" spans="2:10" x14ac:dyDescent="0.25">
      <c r="B44716" s="27"/>
      <c r="D44716" s="27"/>
      <c r="E44716" s="27"/>
      <c r="I44716" s="27"/>
      <c r="J44716" s="27"/>
    </row>
    <row r="44717" spans="2:10" x14ac:dyDescent="0.25">
      <c r="B44717" s="27"/>
      <c r="D44717" s="27"/>
      <c r="E44717" s="27"/>
      <c r="I44717" s="27"/>
      <c r="J44717" s="27"/>
    </row>
    <row r="44718" spans="2:10" x14ac:dyDescent="0.25">
      <c r="B44718" s="27"/>
      <c r="D44718" s="27"/>
      <c r="E44718" s="27"/>
      <c r="I44718" s="27"/>
      <c r="J44718" s="27"/>
    </row>
    <row r="44719" spans="2:10" x14ac:dyDescent="0.25">
      <c r="B44719" s="27"/>
      <c r="D44719" s="27"/>
      <c r="E44719" s="27"/>
      <c r="I44719" s="27"/>
      <c r="J44719" s="27"/>
    </row>
    <row r="44720" spans="2:10" x14ac:dyDescent="0.25">
      <c r="B44720" s="27"/>
      <c r="D44720" s="27"/>
      <c r="E44720" s="27"/>
      <c r="I44720" s="27"/>
      <c r="J44720" s="27"/>
    </row>
    <row r="44721" spans="2:10" x14ac:dyDescent="0.25">
      <c r="B44721" s="27"/>
      <c r="D44721" s="27"/>
      <c r="E44721" s="27"/>
      <c r="I44721" s="27"/>
      <c r="J44721" s="27"/>
    </row>
    <row r="44722" spans="2:10" x14ac:dyDescent="0.25">
      <c r="B44722" s="27"/>
      <c r="D44722" s="27"/>
      <c r="E44722" s="27"/>
      <c r="I44722" s="27"/>
      <c r="J44722" s="27"/>
    </row>
    <row r="44723" spans="2:10" x14ac:dyDescent="0.25">
      <c r="B44723" s="27"/>
      <c r="D44723" s="27"/>
      <c r="E44723" s="27"/>
      <c r="I44723" s="27"/>
      <c r="J44723" s="27"/>
    </row>
    <row r="44724" spans="2:10" x14ac:dyDescent="0.25">
      <c r="B44724" s="27"/>
      <c r="D44724" s="27"/>
      <c r="E44724" s="27"/>
      <c r="I44724" s="27"/>
      <c r="J44724" s="27"/>
    </row>
    <row r="44725" spans="2:10" x14ac:dyDescent="0.25">
      <c r="B44725" s="27"/>
      <c r="D44725" s="27"/>
      <c r="E44725" s="27"/>
      <c r="I44725" s="27"/>
      <c r="J44725" s="27"/>
    </row>
    <row r="44726" spans="2:10" x14ac:dyDescent="0.25">
      <c r="B44726" s="27"/>
      <c r="D44726" s="27"/>
      <c r="E44726" s="27"/>
      <c r="I44726" s="27"/>
      <c r="J44726" s="27"/>
    </row>
    <row r="44727" spans="2:10" x14ac:dyDescent="0.25">
      <c r="B44727" s="27"/>
      <c r="D44727" s="27"/>
      <c r="E44727" s="27"/>
      <c r="I44727" s="27"/>
      <c r="J44727" s="27"/>
    </row>
    <row r="44728" spans="2:10" x14ac:dyDescent="0.25">
      <c r="B44728" s="27"/>
      <c r="D44728" s="27"/>
      <c r="E44728" s="27"/>
      <c r="I44728" s="27"/>
      <c r="J44728" s="27"/>
    </row>
    <row r="44729" spans="2:10" x14ac:dyDescent="0.25">
      <c r="B44729" s="27"/>
      <c r="D44729" s="27"/>
      <c r="E44729" s="27"/>
      <c r="I44729" s="27"/>
      <c r="J44729" s="27"/>
    </row>
    <row r="44730" spans="2:10" x14ac:dyDescent="0.25">
      <c r="B44730" s="27"/>
      <c r="D44730" s="27"/>
      <c r="E44730" s="27"/>
      <c r="I44730" s="27"/>
      <c r="J44730" s="27"/>
    </row>
    <row r="44731" spans="2:10" x14ac:dyDescent="0.25">
      <c r="B44731" s="27"/>
      <c r="D44731" s="27"/>
      <c r="E44731" s="27"/>
      <c r="I44731" s="27"/>
      <c r="J44731" s="27"/>
    </row>
    <row r="44732" spans="2:10" x14ac:dyDescent="0.25">
      <c r="B44732" s="27"/>
      <c r="D44732" s="27"/>
      <c r="E44732" s="27"/>
      <c r="I44732" s="27"/>
      <c r="J44732" s="27"/>
    </row>
    <row r="44733" spans="2:10" x14ac:dyDescent="0.25">
      <c r="B44733" s="27"/>
      <c r="D44733" s="27"/>
      <c r="E44733" s="27"/>
      <c r="I44733" s="27"/>
      <c r="J44733" s="27"/>
    </row>
    <row r="44734" spans="2:10" x14ac:dyDescent="0.25">
      <c r="B44734" s="27"/>
      <c r="D44734" s="27"/>
      <c r="E44734" s="27"/>
      <c r="I44734" s="27"/>
      <c r="J44734" s="27"/>
    </row>
    <row r="44735" spans="2:10" x14ac:dyDescent="0.25">
      <c r="B44735" s="27"/>
      <c r="D44735" s="27"/>
      <c r="E44735" s="27"/>
      <c r="I44735" s="27"/>
      <c r="J44735" s="27"/>
    </row>
    <row r="44736" spans="2:10" x14ac:dyDescent="0.25">
      <c r="B44736" s="27"/>
      <c r="D44736" s="27"/>
      <c r="E44736" s="27"/>
      <c r="I44736" s="27"/>
      <c r="J44736" s="27"/>
    </row>
    <row r="44737" spans="2:10" x14ac:dyDescent="0.25">
      <c r="B44737" s="27"/>
      <c r="D44737" s="27"/>
      <c r="E44737" s="27"/>
      <c r="I44737" s="27"/>
      <c r="J44737" s="27"/>
    </row>
    <row r="44738" spans="2:10" x14ac:dyDescent="0.25">
      <c r="B44738" s="27"/>
      <c r="D44738" s="27"/>
      <c r="E44738" s="27"/>
      <c r="I44738" s="27"/>
      <c r="J44738" s="27"/>
    </row>
    <row r="44739" spans="2:10" x14ac:dyDescent="0.25">
      <c r="B44739" s="27"/>
      <c r="D44739" s="27"/>
      <c r="E44739" s="27"/>
      <c r="I44739" s="27"/>
      <c r="J44739" s="27"/>
    </row>
    <row r="44740" spans="2:10" x14ac:dyDescent="0.25">
      <c r="B44740" s="27"/>
      <c r="D44740" s="27"/>
      <c r="E44740" s="27"/>
      <c r="I44740" s="27"/>
      <c r="J44740" s="27"/>
    </row>
    <row r="44741" spans="2:10" x14ac:dyDescent="0.25">
      <c r="B44741" s="27"/>
      <c r="D44741" s="27"/>
      <c r="E44741" s="27"/>
      <c r="I44741" s="27"/>
      <c r="J44741" s="27"/>
    </row>
    <row r="44742" spans="2:10" x14ac:dyDescent="0.25">
      <c r="B44742" s="27"/>
      <c r="D44742" s="27"/>
      <c r="E44742" s="27"/>
      <c r="I44742" s="27"/>
      <c r="J44742" s="27"/>
    </row>
    <row r="44743" spans="2:10" x14ac:dyDescent="0.25">
      <c r="B44743" s="27"/>
      <c r="D44743" s="27"/>
      <c r="E44743" s="27"/>
      <c r="I44743" s="27"/>
      <c r="J44743" s="27"/>
    </row>
    <row r="44744" spans="2:10" x14ac:dyDescent="0.25">
      <c r="B44744" s="27"/>
      <c r="D44744" s="27"/>
      <c r="E44744" s="27"/>
      <c r="I44744" s="27"/>
      <c r="J44744" s="27"/>
    </row>
    <row r="44745" spans="2:10" x14ac:dyDescent="0.25">
      <c r="B44745" s="27"/>
      <c r="D44745" s="27"/>
      <c r="E44745" s="27"/>
      <c r="I44745" s="27"/>
      <c r="J44745" s="27"/>
    </row>
    <row r="44746" spans="2:10" x14ac:dyDescent="0.25">
      <c r="B44746" s="27"/>
      <c r="D44746" s="27"/>
      <c r="E44746" s="27"/>
      <c r="I44746" s="27"/>
      <c r="J44746" s="27"/>
    </row>
    <row r="44747" spans="2:10" x14ac:dyDescent="0.25">
      <c r="B44747" s="27"/>
      <c r="D44747" s="27"/>
      <c r="E44747" s="27"/>
      <c r="I44747" s="27"/>
      <c r="J44747" s="27"/>
    </row>
    <row r="44748" spans="2:10" x14ac:dyDescent="0.25">
      <c r="B44748" s="27"/>
      <c r="D44748" s="27"/>
      <c r="E44748" s="27"/>
      <c r="I44748" s="27"/>
      <c r="J44748" s="27"/>
    </row>
    <row r="44749" spans="2:10" x14ac:dyDescent="0.25">
      <c r="B44749" s="27"/>
      <c r="D44749" s="27"/>
      <c r="E44749" s="27"/>
      <c r="I44749" s="27"/>
      <c r="J44749" s="27"/>
    </row>
    <row r="44750" spans="2:10" x14ac:dyDescent="0.25">
      <c r="B44750" s="27"/>
      <c r="D44750" s="27"/>
      <c r="E44750" s="27"/>
      <c r="I44750" s="27"/>
      <c r="J44750" s="27"/>
    </row>
    <row r="44751" spans="2:10" x14ac:dyDescent="0.25">
      <c r="B44751" s="27"/>
      <c r="D44751" s="27"/>
      <c r="E44751" s="27"/>
      <c r="I44751" s="27"/>
      <c r="J44751" s="27"/>
    </row>
    <row r="44752" spans="2:10" x14ac:dyDescent="0.25">
      <c r="B44752" s="27"/>
      <c r="D44752" s="27"/>
      <c r="E44752" s="27"/>
      <c r="I44752" s="27"/>
      <c r="J44752" s="27"/>
    </row>
    <row r="44753" spans="2:10" x14ac:dyDescent="0.25">
      <c r="B44753" s="27"/>
      <c r="D44753" s="27"/>
      <c r="E44753" s="27"/>
      <c r="I44753" s="27"/>
      <c r="J44753" s="27"/>
    </row>
    <row r="44754" spans="2:10" x14ac:dyDescent="0.25">
      <c r="B44754" s="27"/>
      <c r="D44754" s="27"/>
      <c r="E44754" s="27"/>
      <c r="I44754" s="27"/>
      <c r="J44754" s="27"/>
    </row>
    <row r="44755" spans="2:10" x14ac:dyDescent="0.25">
      <c r="B44755" s="27"/>
      <c r="D44755" s="27"/>
      <c r="E44755" s="27"/>
      <c r="I44755" s="27"/>
      <c r="J44755" s="27"/>
    </row>
    <row r="44756" spans="2:10" x14ac:dyDescent="0.25">
      <c r="B44756" s="27"/>
      <c r="D44756" s="27"/>
      <c r="E44756" s="27"/>
      <c r="I44756" s="27"/>
      <c r="J44756" s="27"/>
    </row>
    <row r="44757" spans="2:10" x14ac:dyDescent="0.25">
      <c r="B44757" s="27"/>
      <c r="D44757" s="27"/>
      <c r="E44757" s="27"/>
      <c r="I44757" s="27"/>
      <c r="J44757" s="27"/>
    </row>
    <row r="44758" spans="2:10" x14ac:dyDescent="0.25">
      <c r="B44758" s="27"/>
      <c r="D44758" s="27"/>
      <c r="E44758" s="27"/>
      <c r="I44758" s="27"/>
      <c r="J44758" s="27"/>
    </row>
    <row r="44759" spans="2:10" x14ac:dyDescent="0.25">
      <c r="B44759" s="27"/>
      <c r="D44759" s="27"/>
      <c r="E44759" s="27"/>
      <c r="I44759" s="27"/>
      <c r="J44759" s="27"/>
    </row>
    <row r="44760" spans="2:10" x14ac:dyDescent="0.25">
      <c r="B44760" s="27"/>
      <c r="D44760" s="27"/>
      <c r="E44760" s="27"/>
      <c r="I44760" s="27"/>
      <c r="J44760" s="27"/>
    </row>
    <row r="44761" spans="2:10" x14ac:dyDescent="0.25">
      <c r="B44761" s="27"/>
      <c r="D44761" s="27"/>
      <c r="E44761" s="27"/>
      <c r="I44761" s="27"/>
      <c r="J44761" s="27"/>
    </row>
    <row r="44762" spans="2:10" x14ac:dyDescent="0.25">
      <c r="B44762" s="27"/>
      <c r="D44762" s="27"/>
      <c r="E44762" s="27"/>
      <c r="I44762" s="27"/>
      <c r="J44762" s="27"/>
    </row>
    <row r="44763" spans="2:10" x14ac:dyDescent="0.25">
      <c r="B44763" s="27"/>
      <c r="D44763" s="27"/>
      <c r="E44763" s="27"/>
      <c r="I44763" s="27"/>
      <c r="J44763" s="27"/>
    </row>
    <row r="44764" spans="2:10" x14ac:dyDescent="0.25">
      <c r="B44764" s="27"/>
      <c r="D44764" s="27"/>
      <c r="E44764" s="27"/>
      <c r="I44764" s="27"/>
      <c r="J44764" s="27"/>
    </row>
    <row r="44765" spans="2:10" x14ac:dyDescent="0.25">
      <c r="B44765" s="27"/>
      <c r="D44765" s="27"/>
      <c r="E44765" s="27"/>
      <c r="I44765" s="27"/>
      <c r="J44765" s="27"/>
    </row>
    <row r="44766" spans="2:10" x14ac:dyDescent="0.25">
      <c r="B44766" s="27"/>
      <c r="D44766" s="27"/>
      <c r="E44766" s="27"/>
      <c r="I44766" s="27"/>
      <c r="J44766" s="27"/>
    </row>
    <row r="44767" spans="2:10" x14ac:dyDescent="0.25">
      <c r="B44767" s="27"/>
      <c r="D44767" s="27"/>
      <c r="E44767" s="27"/>
      <c r="I44767" s="27"/>
      <c r="J44767" s="27"/>
    </row>
    <row r="44768" spans="2:10" x14ac:dyDescent="0.25">
      <c r="B44768" s="27"/>
      <c r="D44768" s="27"/>
      <c r="E44768" s="27"/>
      <c r="I44768" s="27"/>
      <c r="J44768" s="27"/>
    </row>
    <row r="44769" spans="2:10" x14ac:dyDescent="0.25">
      <c r="B44769" s="27"/>
      <c r="D44769" s="27"/>
      <c r="E44769" s="27"/>
      <c r="I44769" s="27"/>
      <c r="J44769" s="27"/>
    </row>
    <row r="44770" spans="2:10" x14ac:dyDescent="0.25">
      <c r="B44770" s="27"/>
      <c r="D44770" s="27"/>
      <c r="E44770" s="27"/>
      <c r="I44770" s="27"/>
      <c r="J44770" s="27"/>
    </row>
    <row r="44771" spans="2:10" x14ac:dyDescent="0.25">
      <c r="B44771" s="27"/>
      <c r="D44771" s="27"/>
      <c r="E44771" s="27"/>
      <c r="I44771" s="27"/>
      <c r="J44771" s="27"/>
    </row>
    <row r="44772" spans="2:10" x14ac:dyDescent="0.25">
      <c r="B44772" s="27"/>
      <c r="D44772" s="27"/>
      <c r="E44772" s="27"/>
      <c r="I44772" s="27"/>
      <c r="J44772" s="27"/>
    </row>
    <row r="44773" spans="2:10" x14ac:dyDescent="0.25">
      <c r="B44773" s="27"/>
      <c r="D44773" s="27"/>
      <c r="E44773" s="27"/>
      <c r="I44773" s="27"/>
      <c r="J44773" s="27"/>
    </row>
    <row r="44774" spans="2:10" x14ac:dyDescent="0.25">
      <c r="B44774" s="27"/>
      <c r="D44774" s="27"/>
      <c r="E44774" s="27"/>
      <c r="I44774" s="27"/>
      <c r="J44774" s="27"/>
    </row>
    <row r="44775" spans="2:10" x14ac:dyDescent="0.25">
      <c r="B44775" s="27"/>
      <c r="D44775" s="27"/>
      <c r="E44775" s="27"/>
      <c r="I44775" s="27"/>
      <c r="J44775" s="27"/>
    </row>
    <row r="44776" spans="2:10" x14ac:dyDescent="0.25">
      <c r="B44776" s="27"/>
      <c r="D44776" s="27"/>
      <c r="E44776" s="27"/>
      <c r="I44776" s="27"/>
      <c r="J44776" s="27"/>
    </row>
    <row r="44777" spans="2:10" x14ac:dyDescent="0.25">
      <c r="B44777" s="27"/>
      <c r="D44777" s="27"/>
      <c r="E44777" s="27"/>
      <c r="I44777" s="27"/>
      <c r="J44777" s="27"/>
    </row>
    <row r="44778" spans="2:10" x14ac:dyDescent="0.25">
      <c r="B44778" s="27"/>
      <c r="D44778" s="27"/>
      <c r="E44778" s="27"/>
      <c r="I44778" s="27"/>
      <c r="J44778" s="27"/>
    </row>
    <row r="44779" spans="2:10" x14ac:dyDescent="0.25">
      <c r="B44779" s="27"/>
      <c r="D44779" s="27"/>
      <c r="E44779" s="27"/>
      <c r="I44779" s="27"/>
      <c r="J44779" s="27"/>
    </row>
    <row r="44780" spans="2:10" x14ac:dyDescent="0.25">
      <c r="B44780" s="27"/>
      <c r="D44780" s="27"/>
      <c r="E44780" s="27"/>
      <c r="I44780" s="27"/>
      <c r="J44780" s="27"/>
    </row>
    <row r="44781" spans="2:10" x14ac:dyDescent="0.25">
      <c r="B44781" s="27"/>
      <c r="D44781" s="27"/>
      <c r="E44781" s="27"/>
      <c r="I44781" s="27"/>
      <c r="J44781" s="27"/>
    </row>
    <row r="44782" spans="2:10" x14ac:dyDescent="0.25">
      <c r="B44782" s="27"/>
      <c r="D44782" s="27"/>
      <c r="E44782" s="27"/>
      <c r="I44782" s="27"/>
      <c r="J44782" s="27"/>
    </row>
    <row r="44783" spans="2:10" x14ac:dyDescent="0.25">
      <c r="B44783" s="27"/>
      <c r="D44783" s="27"/>
      <c r="E44783" s="27"/>
      <c r="I44783" s="27"/>
      <c r="J44783" s="27"/>
    </row>
    <row r="44784" spans="2:10" x14ac:dyDescent="0.25">
      <c r="B44784" s="27"/>
      <c r="D44784" s="27"/>
      <c r="E44784" s="27"/>
      <c r="I44784" s="27"/>
      <c r="J44784" s="27"/>
    </row>
    <row r="44785" spans="2:10" x14ac:dyDescent="0.25">
      <c r="B44785" s="27"/>
      <c r="D44785" s="27"/>
      <c r="E44785" s="27"/>
      <c r="I44785" s="27"/>
      <c r="J44785" s="27"/>
    </row>
    <row r="44786" spans="2:10" x14ac:dyDescent="0.25">
      <c r="B44786" s="27"/>
      <c r="D44786" s="27"/>
      <c r="E44786" s="27"/>
      <c r="I44786" s="27"/>
      <c r="J44786" s="27"/>
    </row>
    <row r="44787" spans="2:10" x14ac:dyDescent="0.25">
      <c r="B44787" s="27"/>
      <c r="D44787" s="27"/>
      <c r="E44787" s="27"/>
      <c r="I44787" s="27"/>
      <c r="J44787" s="27"/>
    </row>
    <row r="44788" spans="2:10" x14ac:dyDescent="0.25">
      <c r="B44788" s="27"/>
      <c r="D44788" s="27"/>
      <c r="E44788" s="27"/>
      <c r="I44788" s="27"/>
      <c r="J44788" s="27"/>
    </row>
    <row r="44789" spans="2:10" x14ac:dyDescent="0.25">
      <c r="B44789" s="27"/>
      <c r="D44789" s="27"/>
      <c r="E44789" s="27"/>
      <c r="I44789" s="27"/>
      <c r="J44789" s="27"/>
    </row>
    <row r="44790" spans="2:10" x14ac:dyDescent="0.25">
      <c r="B44790" s="27"/>
      <c r="D44790" s="27"/>
      <c r="E44790" s="27"/>
      <c r="I44790" s="27"/>
      <c r="J44790" s="27"/>
    </row>
    <row r="44791" spans="2:10" x14ac:dyDescent="0.25">
      <c r="B44791" s="27"/>
      <c r="D44791" s="27"/>
      <c r="E44791" s="27"/>
      <c r="I44791" s="27"/>
      <c r="J44791" s="27"/>
    </row>
    <row r="44792" spans="2:10" x14ac:dyDescent="0.25">
      <c r="B44792" s="27"/>
      <c r="D44792" s="27"/>
      <c r="E44792" s="27"/>
      <c r="I44792" s="27"/>
      <c r="J44792" s="27"/>
    </row>
    <row r="44793" spans="2:10" x14ac:dyDescent="0.25">
      <c r="B44793" s="27"/>
      <c r="D44793" s="27"/>
      <c r="E44793" s="27"/>
      <c r="I44793" s="27"/>
      <c r="J44793" s="27"/>
    </row>
    <row r="44794" spans="2:10" x14ac:dyDescent="0.25">
      <c r="B44794" s="27"/>
      <c r="D44794" s="27"/>
      <c r="E44794" s="27"/>
      <c r="I44794" s="27"/>
      <c r="J44794" s="27"/>
    </row>
    <row r="44795" spans="2:10" x14ac:dyDescent="0.25">
      <c r="B44795" s="27"/>
      <c r="D44795" s="27"/>
      <c r="E44795" s="27"/>
      <c r="I44795" s="27"/>
      <c r="J44795" s="27"/>
    </row>
    <row r="44796" spans="2:10" x14ac:dyDescent="0.25">
      <c r="B44796" s="27"/>
      <c r="D44796" s="27"/>
      <c r="E44796" s="27"/>
      <c r="I44796" s="27"/>
      <c r="J44796" s="27"/>
    </row>
    <row r="44797" spans="2:10" x14ac:dyDescent="0.25">
      <c r="B44797" s="27"/>
      <c r="D44797" s="27"/>
      <c r="E44797" s="27"/>
      <c r="I44797" s="27"/>
      <c r="J44797" s="27"/>
    </row>
    <row r="44798" spans="2:10" x14ac:dyDescent="0.25">
      <c r="B44798" s="27"/>
      <c r="D44798" s="27"/>
      <c r="E44798" s="27"/>
      <c r="I44798" s="27"/>
      <c r="J44798" s="27"/>
    </row>
    <row r="44799" spans="2:10" x14ac:dyDescent="0.25">
      <c r="B44799" s="27"/>
      <c r="D44799" s="27"/>
      <c r="E44799" s="27"/>
      <c r="I44799" s="27"/>
      <c r="J44799" s="27"/>
    </row>
    <row r="44800" spans="2:10" x14ac:dyDescent="0.25">
      <c r="B44800" s="27"/>
      <c r="D44800" s="27"/>
      <c r="E44800" s="27"/>
      <c r="I44800" s="27"/>
      <c r="J44800" s="27"/>
    </row>
    <row r="44801" spans="2:10" x14ac:dyDescent="0.25">
      <c r="B44801" s="27"/>
      <c r="D44801" s="27"/>
      <c r="E44801" s="27"/>
      <c r="I44801" s="27"/>
      <c r="J44801" s="27"/>
    </row>
    <row r="44802" spans="2:10" x14ac:dyDescent="0.25">
      <c r="B44802" s="27"/>
      <c r="D44802" s="27"/>
      <c r="E44802" s="27"/>
      <c r="I44802" s="27"/>
      <c r="J44802" s="27"/>
    </row>
    <row r="44803" spans="2:10" x14ac:dyDescent="0.25">
      <c r="B44803" s="27"/>
      <c r="D44803" s="27"/>
      <c r="E44803" s="27"/>
      <c r="I44803" s="27"/>
      <c r="J44803" s="27"/>
    </row>
    <row r="44804" spans="2:10" x14ac:dyDescent="0.25">
      <c r="B44804" s="27"/>
      <c r="D44804" s="27"/>
      <c r="E44804" s="27"/>
      <c r="I44804" s="27"/>
      <c r="J44804" s="27"/>
    </row>
    <row r="44805" spans="2:10" x14ac:dyDescent="0.25">
      <c r="B44805" s="27"/>
      <c r="D44805" s="27"/>
      <c r="E44805" s="27"/>
      <c r="I44805" s="27"/>
      <c r="J44805" s="27"/>
    </row>
    <row r="44806" spans="2:10" x14ac:dyDescent="0.25">
      <c r="B44806" s="27"/>
      <c r="D44806" s="27"/>
      <c r="E44806" s="27"/>
      <c r="I44806" s="27"/>
      <c r="J44806" s="27"/>
    </row>
    <row r="44807" spans="2:10" x14ac:dyDescent="0.25">
      <c r="B44807" s="27"/>
      <c r="D44807" s="27"/>
      <c r="E44807" s="27"/>
      <c r="I44807" s="27"/>
      <c r="J44807" s="27"/>
    </row>
    <row r="44808" spans="2:10" x14ac:dyDescent="0.25">
      <c r="B44808" s="27"/>
      <c r="D44808" s="27"/>
      <c r="E44808" s="27"/>
      <c r="I44808" s="27"/>
      <c r="J44808" s="27"/>
    </row>
    <row r="44809" spans="2:10" x14ac:dyDescent="0.25">
      <c r="B44809" s="27"/>
      <c r="D44809" s="27"/>
      <c r="E44809" s="27"/>
      <c r="I44809" s="27"/>
      <c r="J44809" s="27"/>
    </row>
    <row r="44810" spans="2:10" x14ac:dyDescent="0.25">
      <c r="B44810" s="27"/>
      <c r="D44810" s="27"/>
      <c r="E44810" s="27"/>
      <c r="I44810" s="27"/>
      <c r="J44810" s="27"/>
    </row>
    <row r="44811" spans="2:10" x14ac:dyDescent="0.25">
      <c r="B44811" s="27"/>
      <c r="D44811" s="27"/>
      <c r="E44811" s="27"/>
      <c r="I44811" s="27"/>
      <c r="J44811" s="27"/>
    </row>
    <row r="44812" spans="2:10" x14ac:dyDescent="0.25">
      <c r="B44812" s="27"/>
      <c r="D44812" s="27"/>
      <c r="E44812" s="27"/>
      <c r="I44812" s="27"/>
      <c r="J44812" s="27"/>
    </row>
    <row r="44813" spans="2:10" x14ac:dyDescent="0.25">
      <c r="B44813" s="27"/>
      <c r="D44813" s="27"/>
      <c r="E44813" s="27"/>
      <c r="I44813" s="27"/>
      <c r="J44813" s="27"/>
    </row>
    <row r="44814" spans="2:10" x14ac:dyDescent="0.25">
      <c r="B44814" s="27"/>
      <c r="D44814" s="27"/>
      <c r="E44814" s="27"/>
      <c r="I44814" s="27"/>
      <c r="J44814" s="27"/>
    </row>
    <row r="44815" spans="2:10" x14ac:dyDescent="0.25">
      <c r="B44815" s="27"/>
      <c r="D44815" s="27"/>
      <c r="E44815" s="27"/>
      <c r="I44815" s="27"/>
      <c r="J44815" s="27"/>
    </row>
    <row r="44816" spans="2:10" x14ac:dyDescent="0.25">
      <c r="B44816" s="27"/>
      <c r="D44816" s="27"/>
      <c r="E44816" s="27"/>
      <c r="I44816" s="27"/>
      <c r="J44816" s="27"/>
    </row>
    <row r="44817" spans="2:10" x14ac:dyDescent="0.25">
      <c r="B44817" s="27"/>
      <c r="D44817" s="27"/>
      <c r="E44817" s="27"/>
      <c r="I44817" s="27"/>
      <c r="J44817" s="27"/>
    </row>
    <row r="44818" spans="2:10" x14ac:dyDescent="0.25">
      <c r="B44818" s="27"/>
      <c r="D44818" s="27"/>
      <c r="E44818" s="27"/>
      <c r="I44818" s="27"/>
      <c r="J44818" s="27"/>
    </row>
    <row r="44819" spans="2:10" x14ac:dyDescent="0.25">
      <c r="B44819" s="27"/>
      <c r="D44819" s="27"/>
      <c r="E44819" s="27"/>
      <c r="I44819" s="27"/>
      <c r="J44819" s="27"/>
    </row>
    <row r="44820" spans="2:10" x14ac:dyDescent="0.25">
      <c r="B44820" s="27"/>
      <c r="D44820" s="27"/>
      <c r="E44820" s="27"/>
      <c r="I44820" s="27"/>
      <c r="J44820" s="27"/>
    </row>
    <row r="44821" spans="2:10" x14ac:dyDescent="0.25">
      <c r="B44821" s="27"/>
      <c r="D44821" s="27"/>
      <c r="E44821" s="27"/>
      <c r="I44821" s="27"/>
      <c r="J44821" s="27"/>
    </row>
    <row r="44822" spans="2:10" x14ac:dyDescent="0.25">
      <c r="B44822" s="27"/>
      <c r="D44822" s="27"/>
      <c r="E44822" s="27"/>
      <c r="I44822" s="27"/>
      <c r="J44822" s="27"/>
    </row>
    <row r="44823" spans="2:10" x14ac:dyDescent="0.25">
      <c r="B44823" s="27"/>
      <c r="D44823" s="27"/>
      <c r="E44823" s="27"/>
      <c r="I44823" s="27"/>
      <c r="J44823" s="27"/>
    </row>
    <row r="44824" spans="2:10" x14ac:dyDescent="0.25">
      <c r="B44824" s="27"/>
      <c r="D44824" s="27"/>
      <c r="E44824" s="27"/>
      <c r="I44824" s="27"/>
      <c r="J44824" s="27"/>
    </row>
    <row r="44825" spans="2:10" x14ac:dyDescent="0.25">
      <c r="B44825" s="27"/>
      <c r="D44825" s="27"/>
      <c r="E44825" s="27"/>
      <c r="I44825" s="27"/>
      <c r="J44825" s="27"/>
    </row>
    <row r="44826" spans="2:10" x14ac:dyDescent="0.25">
      <c r="B44826" s="27"/>
      <c r="D44826" s="27"/>
      <c r="E44826" s="27"/>
      <c r="I44826" s="27"/>
      <c r="J44826" s="27"/>
    </row>
    <row r="44827" spans="2:10" x14ac:dyDescent="0.25">
      <c r="B44827" s="27"/>
      <c r="D44827" s="27"/>
      <c r="E44827" s="27"/>
      <c r="I44827" s="27"/>
      <c r="J44827" s="27"/>
    </row>
    <row r="44828" spans="2:10" x14ac:dyDescent="0.25">
      <c r="B44828" s="27"/>
      <c r="D44828" s="27"/>
      <c r="E44828" s="27"/>
      <c r="I44828" s="27"/>
      <c r="J44828" s="27"/>
    </row>
    <row r="44829" spans="2:10" x14ac:dyDescent="0.25">
      <c r="B44829" s="27"/>
      <c r="D44829" s="27"/>
      <c r="E44829" s="27"/>
      <c r="I44829" s="27"/>
      <c r="J44829" s="27"/>
    </row>
    <row r="44830" spans="2:10" x14ac:dyDescent="0.25">
      <c r="B44830" s="27"/>
      <c r="D44830" s="27"/>
      <c r="E44830" s="27"/>
      <c r="I44830" s="27"/>
      <c r="J44830" s="27"/>
    </row>
    <row r="44831" spans="2:10" x14ac:dyDescent="0.25">
      <c r="B44831" s="27"/>
      <c r="D44831" s="27"/>
      <c r="E44831" s="27"/>
      <c r="I44831" s="27"/>
      <c r="J44831" s="27"/>
    </row>
    <row r="44832" spans="2:10" x14ac:dyDescent="0.25">
      <c r="B44832" s="27"/>
      <c r="D44832" s="27"/>
      <c r="E44832" s="27"/>
      <c r="I44832" s="27"/>
      <c r="J44832" s="27"/>
    </row>
    <row r="44833" spans="2:10" x14ac:dyDescent="0.25">
      <c r="B44833" s="27"/>
      <c r="D44833" s="27"/>
      <c r="E44833" s="27"/>
      <c r="I44833" s="27"/>
      <c r="J44833" s="27"/>
    </row>
    <row r="44834" spans="2:10" x14ac:dyDescent="0.25">
      <c r="B44834" s="27"/>
      <c r="D44834" s="27"/>
      <c r="E44834" s="27"/>
      <c r="I44834" s="27"/>
      <c r="J44834" s="27"/>
    </row>
    <row r="44835" spans="2:10" x14ac:dyDescent="0.25">
      <c r="B44835" s="27"/>
      <c r="D44835" s="27"/>
      <c r="E44835" s="27"/>
      <c r="I44835" s="27"/>
      <c r="J44835" s="27"/>
    </row>
    <row r="44836" spans="2:10" x14ac:dyDescent="0.25">
      <c r="B44836" s="27"/>
      <c r="D44836" s="27"/>
      <c r="E44836" s="27"/>
      <c r="I44836" s="27"/>
      <c r="J44836" s="27"/>
    </row>
    <row r="44837" spans="2:10" x14ac:dyDescent="0.25">
      <c r="B44837" s="27"/>
      <c r="D44837" s="27"/>
      <c r="E44837" s="27"/>
      <c r="I44837" s="27"/>
      <c r="J44837" s="27"/>
    </row>
    <row r="44838" spans="2:10" x14ac:dyDescent="0.25">
      <c r="B44838" s="27"/>
      <c r="D44838" s="27"/>
      <c r="E44838" s="27"/>
      <c r="I44838" s="27"/>
      <c r="J44838" s="27"/>
    </row>
    <row r="44839" spans="2:10" x14ac:dyDescent="0.25">
      <c r="B44839" s="27"/>
      <c r="D44839" s="27"/>
      <c r="E44839" s="27"/>
      <c r="I44839" s="27"/>
      <c r="J44839" s="27"/>
    </row>
    <row r="44840" spans="2:10" x14ac:dyDescent="0.25">
      <c r="B44840" s="27"/>
      <c r="D44840" s="27"/>
      <c r="E44840" s="27"/>
      <c r="I44840" s="27"/>
      <c r="J44840" s="27"/>
    </row>
    <row r="44841" spans="2:10" x14ac:dyDescent="0.25">
      <c r="B44841" s="27"/>
      <c r="D44841" s="27"/>
      <c r="E44841" s="27"/>
      <c r="I44841" s="27"/>
      <c r="J44841" s="27"/>
    </row>
    <row r="44842" spans="2:10" x14ac:dyDescent="0.25">
      <c r="B44842" s="27"/>
      <c r="D44842" s="27"/>
      <c r="E44842" s="27"/>
      <c r="I44842" s="27"/>
      <c r="J44842" s="27"/>
    </row>
    <row r="44843" spans="2:10" x14ac:dyDescent="0.25">
      <c r="B44843" s="27"/>
      <c r="D44843" s="27"/>
      <c r="E44843" s="27"/>
      <c r="I44843" s="27"/>
      <c r="J44843" s="27"/>
    </row>
    <row r="44844" spans="2:10" x14ac:dyDescent="0.25">
      <c r="B44844" s="27"/>
      <c r="D44844" s="27"/>
      <c r="E44844" s="27"/>
      <c r="I44844" s="27"/>
      <c r="J44844" s="27"/>
    </row>
    <row r="44845" spans="2:10" x14ac:dyDescent="0.25">
      <c r="B44845" s="27"/>
      <c r="D44845" s="27"/>
      <c r="E44845" s="27"/>
      <c r="I44845" s="27"/>
      <c r="J44845" s="27"/>
    </row>
    <row r="44846" spans="2:10" x14ac:dyDescent="0.25">
      <c r="B44846" s="27"/>
      <c r="D44846" s="27"/>
      <c r="E44846" s="27"/>
      <c r="I44846" s="27"/>
      <c r="J44846" s="27"/>
    </row>
    <row r="44847" spans="2:10" x14ac:dyDescent="0.25">
      <c r="B44847" s="27"/>
      <c r="D44847" s="27"/>
      <c r="E44847" s="27"/>
      <c r="I44847" s="27"/>
      <c r="J44847" s="27"/>
    </row>
    <row r="44848" spans="2:10" x14ac:dyDescent="0.25">
      <c r="B44848" s="27"/>
      <c r="D44848" s="27"/>
      <c r="E44848" s="27"/>
      <c r="I44848" s="27"/>
      <c r="J44848" s="27"/>
    </row>
    <row r="44849" spans="2:10" x14ac:dyDescent="0.25">
      <c r="B44849" s="27"/>
      <c r="D44849" s="27"/>
      <c r="E44849" s="27"/>
      <c r="I44849" s="27"/>
      <c r="J44849" s="27"/>
    </row>
    <row r="44850" spans="2:10" x14ac:dyDescent="0.25">
      <c r="B44850" s="27"/>
      <c r="D44850" s="27"/>
      <c r="E44850" s="27"/>
      <c r="I44850" s="27"/>
      <c r="J44850" s="27"/>
    </row>
    <row r="44851" spans="2:10" x14ac:dyDescent="0.25">
      <c r="B44851" s="27"/>
      <c r="D44851" s="27"/>
      <c r="E44851" s="27"/>
      <c r="I44851" s="27"/>
      <c r="J44851" s="27"/>
    </row>
    <row r="44852" spans="2:10" x14ac:dyDescent="0.25">
      <c r="B44852" s="27"/>
      <c r="D44852" s="27"/>
      <c r="E44852" s="27"/>
      <c r="I44852" s="27"/>
      <c r="J44852" s="27"/>
    </row>
    <row r="44853" spans="2:10" x14ac:dyDescent="0.25">
      <c r="B44853" s="27"/>
      <c r="D44853" s="27"/>
      <c r="E44853" s="27"/>
      <c r="I44853" s="27"/>
      <c r="J44853" s="27"/>
    </row>
    <row r="44854" spans="2:10" x14ac:dyDescent="0.25">
      <c r="B44854" s="27"/>
      <c r="D44854" s="27"/>
      <c r="E44854" s="27"/>
      <c r="I44854" s="27"/>
      <c r="J44854" s="27"/>
    </row>
    <row r="44855" spans="2:10" x14ac:dyDescent="0.25">
      <c r="B44855" s="27"/>
      <c r="D44855" s="27"/>
      <c r="E44855" s="27"/>
      <c r="I44855" s="27"/>
      <c r="J44855" s="27"/>
    </row>
    <row r="44856" spans="2:10" x14ac:dyDescent="0.25">
      <c r="B44856" s="27"/>
      <c r="D44856" s="27"/>
      <c r="E44856" s="27"/>
      <c r="I44856" s="27"/>
      <c r="J44856" s="27"/>
    </row>
    <row r="44857" spans="2:10" x14ac:dyDescent="0.25">
      <c r="B44857" s="27"/>
      <c r="D44857" s="27"/>
      <c r="E44857" s="27"/>
      <c r="I44857" s="27"/>
      <c r="J44857" s="27"/>
    </row>
    <row r="44858" spans="2:10" x14ac:dyDescent="0.25">
      <c r="B44858" s="27"/>
      <c r="D44858" s="27"/>
      <c r="E44858" s="27"/>
      <c r="I44858" s="27"/>
      <c r="J44858" s="27"/>
    </row>
    <row r="44859" spans="2:10" x14ac:dyDescent="0.25">
      <c r="B44859" s="27"/>
      <c r="D44859" s="27"/>
      <c r="E44859" s="27"/>
      <c r="I44859" s="27"/>
      <c r="J44859" s="27"/>
    </row>
    <row r="44860" spans="2:10" x14ac:dyDescent="0.25">
      <c r="B44860" s="27"/>
      <c r="D44860" s="27"/>
      <c r="E44860" s="27"/>
      <c r="I44860" s="27"/>
      <c r="J44860" s="27"/>
    </row>
    <row r="44861" spans="2:10" x14ac:dyDescent="0.25">
      <c r="B44861" s="27"/>
      <c r="D44861" s="27"/>
      <c r="E44861" s="27"/>
      <c r="I44861" s="27"/>
      <c r="J44861" s="27"/>
    </row>
    <row r="44862" spans="2:10" x14ac:dyDescent="0.25">
      <c r="B44862" s="27"/>
      <c r="D44862" s="27"/>
      <c r="E44862" s="27"/>
      <c r="I44862" s="27"/>
      <c r="J44862" s="27"/>
    </row>
    <row r="44863" spans="2:10" x14ac:dyDescent="0.25">
      <c r="B44863" s="27"/>
      <c r="D44863" s="27"/>
      <c r="E44863" s="27"/>
      <c r="I44863" s="27"/>
      <c r="J44863" s="27"/>
    </row>
    <row r="44864" spans="2:10" x14ac:dyDescent="0.25">
      <c r="B44864" s="27"/>
      <c r="D44864" s="27"/>
      <c r="E44864" s="27"/>
      <c r="I44864" s="27"/>
      <c r="J44864" s="27"/>
    </row>
    <row r="44865" spans="2:10" x14ac:dyDescent="0.25">
      <c r="B44865" s="27"/>
      <c r="D44865" s="27"/>
      <c r="E44865" s="27"/>
      <c r="I44865" s="27"/>
      <c r="J44865" s="27"/>
    </row>
    <row r="44866" spans="2:10" x14ac:dyDescent="0.25">
      <c r="B44866" s="27"/>
      <c r="D44866" s="27"/>
      <c r="E44866" s="27"/>
      <c r="I44866" s="27"/>
      <c r="J44866" s="27"/>
    </row>
    <row r="44867" spans="2:10" x14ac:dyDescent="0.25">
      <c r="B44867" s="27"/>
      <c r="D44867" s="27"/>
      <c r="E44867" s="27"/>
      <c r="I44867" s="27"/>
      <c r="J44867" s="27"/>
    </row>
    <row r="44868" spans="2:10" x14ac:dyDescent="0.25">
      <c r="B44868" s="27"/>
      <c r="D44868" s="27"/>
      <c r="E44868" s="27"/>
      <c r="I44868" s="27"/>
      <c r="J44868" s="27"/>
    </row>
    <row r="44869" spans="2:10" x14ac:dyDescent="0.25">
      <c r="B44869" s="27"/>
      <c r="D44869" s="27"/>
      <c r="E44869" s="27"/>
      <c r="I44869" s="27"/>
      <c r="J44869" s="27"/>
    </row>
    <row r="44870" spans="2:10" x14ac:dyDescent="0.25">
      <c r="B44870" s="27"/>
      <c r="D44870" s="27"/>
      <c r="E44870" s="27"/>
      <c r="I44870" s="27"/>
      <c r="J44870" s="27"/>
    </row>
    <row r="44871" spans="2:10" x14ac:dyDescent="0.25">
      <c r="B44871" s="27"/>
      <c r="D44871" s="27"/>
      <c r="E44871" s="27"/>
      <c r="I44871" s="27"/>
      <c r="J44871" s="27"/>
    </row>
    <row r="44872" spans="2:10" x14ac:dyDescent="0.25">
      <c r="B44872" s="27"/>
      <c r="D44872" s="27"/>
      <c r="E44872" s="27"/>
      <c r="I44872" s="27"/>
      <c r="J44872" s="27"/>
    </row>
    <row r="44873" spans="2:10" x14ac:dyDescent="0.25">
      <c r="B44873" s="27"/>
      <c r="D44873" s="27"/>
      <c r="E44873" s="27"/>
      <c r="I44873" s="27"/>
      <c r="J44873" s="27"/>
    </row>
    <row r="44874" spans="2:10" x14ac:dyDescent="0.25">
      <c r="B44874" s="27"/>
      <c r="D44874" s="27"/>
      <c r="E44874" s="27"/>
      <c r="I44874" s="27"/>
      <c r="J44874" s="27"/>
    </row>
    <row r="44875" spans="2:10" x14ac:dyDescent="0.25">
      <c r="B44875" s="27"/>
      <c r="D44875" s="27"/>
      <c r="E44875" s="27"/>
      <c r="I44875" s="27"/>
      <c r="J44875" s="27"/>
    </row>
    <row r="44876" spans="2:10" x14ac:dyDescent="0.25">
      <c r="B44876" s="27"/>
      <c r="D44876" s="27"/>
      <c r="E44876" s="27"/>
      <c r="I44876" s="27"/>
      <c r="J44876" s="27"/>
    </row>
    <row r="44877" spans="2:10" x14ac:dyDescent="0.25">
      <c r="B44877" s="27"/>
      <c r="D44877" s="27"/>
      <c r="E44877" s="27"/>
      <c r="I44877" s="27"/>
      <c r="J44877" s="27"/>
    </row>
    <row r="44878" spans="2:10" x14ac:dyDescent="0.25">
      <c r="B44878" s="27"/>
      <c r="D44878" s="27"/>
      <c r="E44878" s="27"/>
      <c r="I44878" s="27"/>
      <c r="J44878" s="27"/>
    </row>
    <row r="44879" spans="2:10" x14ac:dyDescent="0.25">
      <c r="B44879" s="27"/>
      <c r="D44879" s="27"/>
      <c r="E44879" s="27"/>
      <c r="I44879" s="27"/>
      <c r="J44879" s="27"/>
    </row>
    <row r="44880" spans="2:10" x14ac:dyDescent="0.25">
      <c r="B44880" s="27"/>
      <c r="D44880" s="27"/>
      <c r="E44880" s="27"/>
      <c r="I44880" s="27"/>
      <c r="J44880" s="27"/>
    </row>
    <row r="44881" spans="2:10" x14ac:dyDescent="0.25">
      <c r="B44881" s="27"/>
      <c r="D44881" s="27"/>
      <c r="E44881" s="27"/>
      <c r="I44881" s="27"/>
      <c r="J44881" s="27"/>
    </row>
    <row r="44882" spans="2:10" x14ac:dyDescent="0.25">
      <c r="B44882" s="27"/>
      <c r="D44882" s="27"/>
      <c r="E44882" s="27"/>
      <c r="I44882" s="27"/>
      <c r="J44882" s="27"/>
    </row>
    <row r="44883" spans="2:10" x14ac:dyDescent="0.25">
      <c r="B44883" s="27"/>
      <c r="D44883" s="27"/>
      <c r="E44883" s="27"/>
      <c r="I44883" s="27"/>
      <c r="J44883" s="27"/>
    </row>
    <row r="44884" spans="2:10" x14ac:dyDescent="0.25">
      <c r="B44884" s="27"/>
      <c r="D44884" s="27"/>
      <c r="E44884" s="27"/>
      <c r="I44884" s="27"/>
      <c r="J44884" s="27"/>
    </row>
    <row r="44885" spans="2:10" x14ac:dyDescent="0.25">
      <c r="B44885" s="27"/>
      <c r="D44885" s="27"/>
      <c r="E44885" s="27"/>
      <c r="I44885" s="27"/>
      <c r="J44885" s="27"/>
    </row>
    <row r="44886" spans="2:10" x14ac:dyDescent="0.25">
      <c r="B44886" s="27"/>
      <c r="D44886" s="27"/>
      <c r="E44886" s="27"/>
      <c r="I44886" s="27"/>
      <c r="J44886" s="27"/>
    </row>
    <row r="44887" spans="2:10" x14ac:dyDescent="0.25">
      <c r="B44887" s="27"/>
      <c r="D44887" s="27"/>
      <c r="E44887" s="27"/>
      <c r="I44887" s="27"/>
      <c r="J44887" s="27"/>
    </row>
    <row r="44888" spans="2:10" x14ac:dyDescent="0.25">
      <c r="B44888" s="27"/>
      <c r="D44888" s="27"/>
      <c r="E44888" s="27"/>
      <c r="I44888" s="27"/>
      <c r="J44888" s="27"/>
    </row>
    <row r="44889" spans="2:10" x14ac:dyDescent="0.25">
      <c r="B44889" s="27"/>
      <c r="D44889" s="27"/>
      <c r="E44889" s="27"/>
      <c r="I44889" s="27"/>
      <c r="J44889" s="27"/>
    </row>
    <row r="44890" spans="2:10" x14ac:dyDescent="0.25">
      <c r="B44890" s="27"/>
      <c r="D44890" s="27"/>
      <c r="E44890" s="27"/>
      <c r="I44890" s="27"/>
      <c r="J44890" s="27"/>
    </row>
    <row r="44891" spans="2:10" x14ac:dyDescent="0.25">
      <c r="B44891" s="27"/>
      <c r="D44891" s="27"/>
      <c r="E44891" s="27"/>
      <c r="I44891" s="27"/>
      <c r="J44891" s="27"/>
    </row>
    <row r="44892" spans="2:10" x14ac:dyDescent="0.25">
      <c r="B44892" s="27"/>
      <c r="D44892" s="27"/>
      <c r="E44892" s="27"/>
      <c r="I44892" s="27"/>
      <c r="J44892" s="27"/>
    </row>
    <row r="44893" spans="2:10" x14ac:dyDescent="0.25">
      <c r="B44893" s="27"/>
      <c r="D44893" s="27"/>
      <c r="E44893" s="27"/>
      <c r="I44893" s="27"/>
      <c r="J44893" s="27"/>
    </row>
    <row r="44894" spans="2:10" x14ac:dyDescent="0.25">
      <c r="B44894" s="27"/>
      <c r="D44894" s="27"/>
      <c r="E44894" s="27"/>
      <c r="I44894" s="27"/>
      <c r="J44894" s="27"/>
    </row>
    <row r="44895" spans="2:10" x14ac:dyDescent="0.25">
      <c r="B44895" s="27"/>
      <c r="D44895" s="27"/>
      <c r="E44895" s="27"/>
      <c r="I44895" s="27"/>
      <c r="J44895" s="27"/>
    </row>
    <row r="44896" spans="2:10" x14ac:dyDescent="0.25">
      <c r="B44896" s="27"/>
      <c r="D44896" s="27"/>
      <c r="E44896" s="27"/>
      <c r="I44896" s="27"/>
      <c r="J44896" s="27"/>
    </row>
    <row r="44897" spans="2:10" x14ac:dyDescent="0.25">
      <c r="B44897" s="27"/>
      <c r="D44897" s="27"/>
      <c r="E44897" s="27"/>
      <c r="I44897" s="27"/>
      <c r="J44897" s="27"/>
    </row>
    <row r="44898" spans="2:10" x14ac:dyDescent="0.25">
      <c r="B44898" s="27"/>
      <c r="D44898" s="27"/>
      <c r="E44898" s="27"/>
      <c r="I44898" s="27"/>
      <c r="J44898" s="27"/>
    </row>
    <row r="44899" spans="2:10" x14ac:dyDescent="0.25">
      <c r="B44899" s="27"/>
      <c r="D44899" s="27"/>
      <c r="E44899" s="27"/>
      <c r="I44899" s="27"/>
      <c r="J44899" s="27"/>
    </row>
    <row r="44900" spans="2:10" x14ac:dyDescent="0.25">
      <c r="B44900" s="27"/>
      <c r="D44900" s="27"/>
      <c r="E44900" s="27"/>
      <c r="I44900" s="27"/>
      <c r="J44900" s="27"/>
    </row>
    <row r="44901" spans="2:10" x14ac:dyDescent="0.25">
      <c r="B44901" s="27"/>
      <c r="D44901" s="27"/>
      <c r="E44901" s="27"/>
      <c r="I44901" s="27"/>
      <c r="J44901" s="27"/>
    </row>
    <row r="44902" spans="2:10" x14ac:dyDescent="0.25">
      <c r="B44902" s="27"/>
      <c r="D44902" s="27"/>
      <c r="E44902" s="27"/>
      <c r="I44902" s="27"/>
      <c r="J44902" s="27"/>
    </row>
    <row r="44903" spans="2:10" x14ac:dyDescent="0.25">
      <c r="B44903" s="27"/>
      <c r="D44903" s="27"/>
      <c r="E44903" s="27"/>
      <c r="I44903" s="27"/>
      <c r="J44903" s="27"/>
    </row>
    <row r="44904" spans="2:10" x14ac:dyDescent="0.25">
      <c r="B44904" s="27"/>
      <c r="D44904" s="27"/>
      <c r="E44904" s="27"/>
      <c r="I44904" s="27"/>
      <c r="J44904" s="27"/>
    </row>
    <row r="44905" spans="2:10" x14ac:dyDescent="0.25">
      <c r="B44905" s="27"/>
      <c r="D44905" s="27"/>
      <c r="E44905" s="27"/>
      <c r="I44905" s="27"/>
      <c r="J44905" s="27"/>
    </row>
    <row r="44906" spans="2:10" x14ac:dyDescent="0.25">
      <c r="B44906" s="27"/>
      <c r="D44906" s="27"/>
      <c r="E44906" s="27"/>
      <c r="I44906" s="27"/>
      <c r="J44906" s="27"/>
    </row>
    <row r="44907" spans="2:10" x14ac:dyDescent="0.25">
      <c r="B44907" s="27"/>
      <c r="D44907" s="27"/>
      <c r="E44907" s="27"/>
      <c r="I44907" s="27"/>
      <c r="J44907" s="27"/>
    </row>
    <row r="44908" spans="2:10" x14ac:dyDescent="0.25">
      <c r="B44908" s="27"/>
      <c r="D44908" s="27"/>
      <c r="E44908" s="27"/>
      <c r="I44908" s="27"/>
      <c r="J44908" s="27"/>
    </row>
    <row r="44909" spans="2:10" x14ac:dyDescent="0.25">
      <c r="B44909" s="27"/>
      <c r="D44909" s="27"/>
      <c r="E44909" s="27"/>
      <c r="I44909" s="27"/>
      <c r="J44909" s="27"/>
    </row>
    <row r="44910" spans="2:10" x14ac:dyDescent="0.25">
      <c r="B44910" s="27"/>
      <c r="D44910" s="27"/>
      <c r="E44910" s="27"/>
      <c r="I44910" s="27"/>
      <c r="J44910" s="27"/>
    </row>
    <row r="44911" spans="2:10" x14ac:dyDescent="0.25">
      <c r="B44911" s="27"/>
      <c r="D44911" s="27"/>
      <c r="E44911" s="27"/>
      <c r="I44911" s="27"/>
      <c r="J44911" s="27"/>
    </row>
    <row r="44912" spans="2:10" x14ac:dyDescent="0.25">
      <c r="B44912" s="27"/>
      <c r="D44912" s="27"/>
      <c r="E44912" s="27"/>
      <c r="I44912" s="27"/>
      <c r="J44912" s="27"/>
    </row>
    <row r="44913" spans="2:10" x14ac:dyDescent="0.25">
      <c r="B44913" s="27"/>
      <c r="D44913" s="27"/>
      <c r="E44913" s="27"/>
      <c r="I44913" s="27"/>
      <c r="J44913" s="27"/>
    </row>
    <row r="44914" spans="2:10" x14ac:dyDescent="0.25">
      <c r="B44914" s="27"/>
      <c r="D44914" s="27"/>
      <c r="E44914" s="27"/>
      <c r="I44914" s="27"/>
      <c r="J44914" s="27"/>
    </row>
    <row r="44915" spans="2:10" x14ac:dyDescent="0.25">
      <c r="B44915" s="27"/>
      <c r="D44915" s="27"/>
      <c r="E44915" s="27"/>
      <c r="I44915" s="27"/>
      <c r="J44915" s="27"/>
    </row>
    <row r="44916" spans="2:10" x14ac:dyDescent="0.25">
      <c r="B44916" s="27"/>
      <c r="D44916" s="27"/>
      <c r="E44916" s="27"/>
      <c r="I44916" s="27"/>
      <c r="J44916" s="27"/>
    </row>
    <row r="44917" spans="2:10" x14ac:dyDescent="0.25">
      <c r="B44917" s="27"/>
      <c r="D44917" s="27"/>
      <c r="E44917" s="27"/>
      <c r="I44917" s="27"/>
      <c r="J44917" s="27"/>
    </row>
    <row r="44918" spans="2:10" x14ac:dyDescent="0.25">
      <c r="B44918" s="27"/>
      <c r="D44918" s="27"/>
      <c r="E44918" s="27"/>
      <c r="I44918" s="27"/>
      <c r="J44918" s="27"/>
    </row>
    <row r="44919" spans="2:10" x14ac:dyDescent="0.25">
      <c r="B44919" s="27"/>
      <c r="D44919" s="27"/>
      <c r="E44919" s="27"/>
      <c r="I44919" s="27"/>
      <c r="J44919" s="27"/>
    </row>
    <row r="44920" spans="2:10" x14ac:dyDescent="0.25">
      <c r="B44920" s="27"/>
      <c r="D44920" s="27"/>
      <c r="E44920" s="27"/>
      <c r="I44920" s="27"/>
      <c r="J44920" s="27"/>
    </row>
    <row r="44921" spans="2:10" x14ac:dyDescent="0.25">
      <c r="B44921" s="27"/>
      <c r="D44921" s="27"/>
      <c r="E44921" s="27"/>
      <c r="I44921" s="27"/>
      <c r="J44921" s="27"/>
    </row>
    <row r="44922" spans="2:10" x14ac:dyDescent="0.25">
      <c r="B44922" s="27"/>
      <c r="D44922" s="27"/>
      <c r="E44922" s="27"/>
      <c r="I44922" s="27"/>
      <c r="J44922" s="27"/>
    </row>
    <row r="44923" spans="2:10" x14ac:dyDescent="0.25">
      <c r="B44923" s="27"/>
      <c r="D44923" s="27"/>
      <c r="E44923" s="27"/>
      <c r="I44923" s="27"/>
      <c r="J44923" s="27"/>
    </row>
    <row r="44924" spans="2:10" x14ac:dyDescent="0.25">
      <c r="B44924" s="27"/>
      <c r="D44924" s="27"/>
      <c r="E44924" s="27"/>
      <c r="I44924" s="27"/>
      <c r="J44924" s="27"/>
    </row>
    <row r="44925" spans="2:10" x14ac:dyDescent="0.25">
      <c r="B44925" s="27"/>
      <c r="D44925" s="27"/>
      <c r="E44925" s="27"/>
      <c r="I44925" s="27"/>
      <c r="J44925" s="27"/>
    </row>
    <row r="44926" spans="2:10" x14ac:dyDescent="0.25">
      <c r="B44926" s="27"/>
      <c r="D44926" s="27"/>
      <c r="E44926" s="27"/>
      <c r="I44926" s="27"/>
      <c r="J44926" s="27"/>
    </row>
    <row r="44927" spans="2:10" x14ac:dyDescent="0.25">
      <c r="B44927" s="27"/>
      <c r="D44927" s="27"/>
      <c r="E44927" s="27"/>
      <c r="I44927" s="27"/>
      <c r="J44927" s="27"/>
    </row>
    <row r="44928" spans="2:10" x14ac:dyDescent="0.25">
      <c r="B44928" s="27"/>
      <c r="D44928" s="27"/>
      <c r="E44928" s="27"/>
      <c r="I44928" s="27"/>
      <c r="J44928" s="27"/>
    </row>
    <row r="44929" spans="2:10" x14ac:dyDescent="0.25">
      <c r="B44929" s="27"/>
      <c r="D44929" s="27"/>
      <c r="E44929" s="27"/>
      <c r="I44929" s="27"/>
      <c r="J44929" s="27"/>
    </row>
    <row r="44930" spans="2:10" x14ac:dyDescent="0.25">
      <c r="B44930" s="27"/>
      <c r="D44930" s="27"/>
      <c r="E44930" s="27"/>
      <c r="I44930" s="27"/>
      <c r="J44930" s="27"/>
    </row>
    <row r="44931" spans="2:10" x14ac:dyDescent="0.25">
      <c r="B44931" s="27"/>
      <c r="D44931" s="27"/>
      <c r="E44931" s="27"/>
      <c r="I44931" s="27"/>
      <c r="J44931" s="27"/>
    </row>
    <row r="44932" spans="2:10" x14ac:dyDescent="0.25">
      <c r="B44932" s="27"/>
      <c r="D44932" s="27"/>
      <c r="E44932" s="27"/>
      <c r="I44932" s="27"/>
      <c r="J44932" s="27"/>
    </row>
    <row r="44933" spans="2:10" x14ac:dyDescent="0.25">
      <c r="B44933" s="27"/>
      <c r="D44933" s="27"/>
      <c r="E44933" s="27"/>
      <c r="I44933" s="27"/>
      <c r="J44933" s="27"/>
    </row>
    <row r="44934" spans="2:10" x14ac:dyDescent="0.25">
      <c r="B44934" s="27"/>
      <c r="D44934" s="27"/>
      <c r="E44934" s="27"/>
      <c r="I44934" s="27"/>
      <c r="J44934" s="27"/>
    </row>
    <row r="44935" spans="2:10" x14ac:dyDescent="0.25">
      <c r="B44935" s="27"/>
      <c r="D44935" s="27"/>
      <c r="E44935" s="27"/>
      <c r="I44935" s="27"/>
      <c r="J44935" s="27"/>
    </row>
    <row r="44936" spans="2:10" x14ac:dyDescent="0.25">
      <c r="B44936" s="27"/>
      <c r="D44936" s="27"/>
      <c r="E44936" s="27"/>
      <c r="I44936" s="27"/>
      <c r="J44936" s="27"/>
    </row>
    <row r="44937" spans="2:10" x14ac:dyDescent="0.25">
      <c r="B44937" s="27"/>
      <c r="D44937" s="27"/>
      <c r="E44937" s="27"/>
      <c r="I44937" s="27"/>
      <c r="J44937" s="27"/>
    </row>
    <row r="44938" spans="2:10" x14ac:dyDescent="0.25">
      <c r="B44938" s="27"/>
      <c r="D44938" s="27"/>
      <c r="E44938" s="27"/>
      <c r="I44938" s="27"/>
      <c r="J44938" s="27"/>
    </row>
    <row r="44939" spans="2:10" x14ac:dyDescent="0.25">
      <c r="B44939" s="27"/>
      <c r="D44939" s="27"/>
      <c r="E44939" s="27"/>
      <c r="I44939" s="27"/>
      <c r="J44939" s="27"/>
    </row>
    <row r="44940" spans="2:10" x14ac:dyDescent="0.25">
      <c r="B44940" s="27"/>
      <c r="D44940" s="27"/>
      <c r="E44940" s="27"/>
      <c r="I44940" s="27"/>
      <c r="J44940" s="27"/>
    </row>
    <row r="44941" spans="2:10" x14ac:dyDescent="0.25">
      <c r="B44941" s="27"/>
      <c r="D44941" s="27"/>
      <c r="E44941" s="27"/>
      <c r="I44941" s="27"/>
      <c r="J44941" s="27"/>
    </row>
    <row r="44942" spans="2:10" x14ac:dyDescent="0.25">
      <c r="B44942" s="27"/>
      <c r="D44942" s="27"/>
      <c r="E44942" s="27"/>
      <c r="I44942" s="27"/>
      <c r="J44942" s="27"/>
    </row>
    <row r="44943" spans="2:10" x14ac:dyDescent="0.25">
      <c r="B44943" s="27"/>
      <c r="D44943" s="27"/>
      <c r="E44943" s="27"/>
      <c r="I44943" s="27"/>
      <c r="J44943" s="27"/>
    </row>
    <row r="44944" spans="2:10" x14ac:dyDescent="0.25">
      <c r="B44944" s="27"/>
      <c r="D44944" s="27"/>
      <c r="E44944" s="27"/>
      <c r="I44944" s="27"/>
      <c r="J44944" s="27"/>
    </row>
    <row r="44945" spans="2:10" x14ac:dyDescent="0.25">
      <c r="B44945" s="27"/>
      <c r="D44945" s="27"/>
      <c r="E44945" s="27"/>
      <c r="I44945" s="27"/>
      <c r="J44945" s="27"/>
    </row>
    <row r="44946" spans="2:10" x14ac:dyDescent="0.25">
      <c r="B44946" s="27"/>
      <c r="D44946" s="27"/>
      <c r="E44946" s="27"/>
      <c r="I44946" s="27"/>
      <c r="J44946" s="27"/>
    </row>
    <row r="44947" spans="2:10" x14ac:dyDescent="0.25">
      <c r="B44947" s="27"/>
      <c r="D44947" s="27"/>
      <c r="E44947" s="27"/>
      <c r="I44947" s="27"/>
      <c r="J44947" s="27"/>
    </row>
    <row r="44948" spans="2:10" x14ac:dyDescent="0.25">
      <c r="B44948" s="27"/>
      <c r="D44948" s="27"/>
      <c r="E44948" s="27"/>
      <c r="I44948" s="27"/>
      <c r="J44948" s="27"/>
    </row>
    <row r="44949" spans="2:10" x14ac:dyDescent="0.25">
      <c r="B44949" s="27"/>
      <c r="D44949" s="27"/>
      <c r="E44949" s="27"/>
      <c r="I44949" s="27"/>
      <c r="J44949" s="27"/>
    </row>
    <row r="44950" spans="2:10" x14ac:dyDescent="0.25">
      <c r="B44950" s="27"/>
      <c r="D44950" s="27"/>
      <c r="E44950" s="27"/>
      <c r="I44950" s="27"/>
      <c r="J44950" s="27"/>
    </row>
    <row r="44951" spans="2:10" x14ac:dyDescent="0.25">
      <c r="B44951" s="27"/>
      <c r="D44951" s="27"/>
      <c r="E44951" s="27"/>
      <c r="I44951" s="27"/>
      <c r="J44951" s="27"/>
    </row>
    <row r="44952" spans="2:10" x14ac:dyDescent="0.25">
      <c r="B44952" s="27"/>
      <c r="D44952" s="27"/>
      <c r="E44952" s="27"/>
      <c r="I44952" s="27"/>
      <c r="J44952" s="27"/>
    </row>
    <row r="44953" spans="2:10" x14ac:dyDescent="0.25">
      <c r="B44953" s="27"/>
      <c r="D44953" s="27"/>
      <c r="E44953" s="27"/>
      <c r="I44953" s="27"/>
      <c r="J44953" s="27"/>
    </row>
    <row r="44954" spans="2:10" x14ac:dyDescent="0.25">
      <c r="B44954" s="27"/>
      <c r="D44954" s="27"/>
      <c r="E44954" s="27"/>
      <c r="I44954" s="27"/>
      <c r="J44954" s="27"/>
    </row>
    <row r="44955" spans="2:10" x14ac:dyDescent="0.25">
      <c r="B44955" s="27"/>
      <c r="D44955" s="27"/>
      <c r="E44955" s="27"/>
      <c r="I44955" s="27"/>
      <c r="J44955" s="27"/>
    </row>
    <row r="44956" spans="2:10" x14ac:dyDescent="0.25">
      <c r="B44956" s="27"/>
      <c r="D44956" s="27"/>
      <c r="E44956" s="27"/>
      <c r="I44956" s="27"/>
      <c r="J44956" s="27"/>
    </row>
    <row r="44957" spans="2:10" x14ac:dyDescent="0.25">
      <c r="B44957" s="27"/>
      <c r="D44957" s="27"/>
      <c r="E44957" s="27"/>
      <c r="I44957" s="27"/>
      <c r="J44957" s="27"/>
    </row>
    <row r="44958" spans="2:10" x14ac:dyDescent="0.25">
      <c r="B44958" s="27"/>
      <c r="D44958" s="27"/>
      <c r="E44958" s="27"/>
      <c r="I44958" s="27"/>
      <c r="J44958" s="27"/>
    </row>
    <row r="44959" spans="2:10" x14ac:dyDescent="0.25">
      <c r="B44959" s="27"/>
      <c r="D44959" s="27"/>
      <c r="E44959" s="27"/>
      <c r="I44959" s="27"/>
      <c r="J44959" s="27"/>
    </row>
    <row r="44960" spans="2:10" x14ac:dyDescent="0.25">
      <c r="B44960" s="27"/>
      <c r="D44960" s="27"/>
      <c r="E44960" s="27"/>
      <c r="I44960" s="27"/>
      <c r="J44960" s="27"/>
    </row>
    <row r="44961" spans="2:10" x14ac:dyDescent="0.25">
      <c r="B44961" s="27"/>
      <c r="D44961" s="27"/>
      <c r="E44961" s="27"/>
      <c r="I44961" s="27"/>
      <c r="J44961" s="27"/>
    </row>
    <row r="44962" spans="2:10" x14ac:dyDescent="0.25">
      <c r="B44962" s="27"/>
      <c r="D44962" s="27"/>
      <c r="E44962" s="27"/>
      <c r="I44962" s="27"/>
      <c r="J44962" s="27"/>
    </row>
    <row r="44963" spans="2:10" x14ac:dyDescent="0.25">
      <c r="B44963" s="27"/>
      <c r="D44963" s="27"/>
      <c r="E44963" s="27"/>
      <c r="I44963" s="27"/>
      <c r="J44963" s="27"/>
    </row>
    <row r="44964" spans="2:10" x14ac:dyDescent="0.25">
      <c r="B44964" s="27"/>
      <c r="D44964" s="27"/>
      <c r="E44964" s="27"/>
      <c r="I44964" s="27"/>
      <c r="J44964" s="27"/>
    </row>
    <row r="44965" spans="2:10" x14ac:dyDescent="0.25">
      <c r="B44965" s="27"/>
      <c r="D44965" s="27"/>
      <c r="E44965" s="27"/>
      <c r="I44965" s="27"/>
      <c r="J44965" s="27"/>
    </row>
    <row r="44966" spans="2:10" x14ac:dyDescent="0.25">
      <c r="B44966" s="27"/>
      <c r="D44966" s="27"/>
      <c r="E44966" s="27"/>
      <c r="I44966" s="27"/>
      <c r="J44966" s="27"/>
    </row>
    <row r="44967" spans="2:10" x14ac:dyDescent="0.25">
      <c r="B44967" s="27"/>
      <c r="D44967" s="27"/>
      <c r="E44967" s="27"/>
      <c r="I44967" s="27"/>
      <c r="J44967" s="27"/>
    </row>
    <row r="44968" spans="2:10" x14ac:dyDescent="0.25">
      <c r="B44968" s="27"/>
      <c r="D44968" s="27"/>
      <c r="E44968" s="27"/>
      <c r="I44968" s="27"/>
      <c r="J44968" s="27"/>
    </row>
    <row r="44969" spans="2:10" x14ac:dyDescent="0.25">
      <c r="B44969" s="27"/>
      <c r="D44969" s="27"/>
      <c r="E44969" s="27"/>
      <c r="I44969" s="27"/>
      <c r="J44969" s="27"/>
    </row>
    <row r="44970" spans="2:10" x14ac:dyDescent="0.25">
      <c r="B44970" s="27"/>
      <c r="D44970" s="27"/>
      <c r="E44970" s="27"/>
      <c r="I44970" s="27"/>
      <c r="J44970" s="27"/>
    </row>
    <row r="44971" spans="2:10" x14ac:dyDescent="0.25">
      <c r="B44971" s="27"/>
      <c r="D44971" s="27"/>
      <c r="E44971" s="27"/>
      <c r="I44971" s="27"/>
      <c r="J44971" s="27"/>
    </row>
    <row r="44972" spans="2:10" x14ac:dyDescent="0.25">
      <c r="B44972" s="27"/>
      <c r="D44972" s="27"/>
      <c r="E44972" s="27"/>
      <c r="I44972" s="27"/>
      <c r="J44972" s="27"/>
    </row>
    <row r="44973" spans="2:10" x14ac:dyDescent="0.25">
      <c r="B44973" s="27"/>
      <c r="D44973" s="27"/>
      <c r="E44973" s="27"/>
      <c r="I44973" s="27"/>
      <c r="J44973" s="27"/>
    </row>
    <row r="44974" spans="2:10" x14ac:dyDescent="0.25">
      <c r="B44974" s="27"/>
      <c r="D44974" s="27"/>
      <c r="E44974" s="27"/>
      <c r="I44974" s="27"/>
      <c r="J44974" s="27"/>
    </row>
    <row r="44975" spans="2:10" x14ac:dyDescent="0.25">
      <c r="B44975" s="27"/>
      <c r="D44975" s="27"/>
      <c r="E44975" s="27"/>
      <c r="I44975" s="27"/>
      <c r="J44975" s="27"/>
    </row>
    <row r="44976" spans="2:10" x14ac:dyDescent="0.25">
      <c r="B44976" s="27"/>
      <c r="D44976" s="27"/>
      <c r="E44976" s="27"/>
      <c r="I44976" s="27"/>
      <c r="J44976" s="27"/>
    </row>
    <row r="44977" spans="2:10" x14ac:dyDescent="0.25">
      <c r="B44977" s="27"/>
      <c r="D44977" s="27"/>
      <c r="E44977" s="27"/>
      <c r="I44977" s="27"/>
      <c r="J44977" s="27"/>
    </row>
    <row r="44978" spans="2:10" x14ac:dyDescent="0.25">
      <c r="B44978" s="27"/>
      <c r="D44978" s="27"/>
      <c r="E44978" s="27"/>
      <c r="I44978" s="27"/>
      <c r="J44978" s="27"/>
    </row>
    <row r="44979" spans="2:10" x14ac:dyDescent="0.25">
      <c r="B44979" s="27"/>
      <c r="D44979" s="27"/>
      <c r="E44979" s="27"/>
      <c r="I44979" s="27"/>
      <c r="J44979" s="27"/>
    </row>
    <row r="44980" spans="2:10" x14ac:dyDescent="0.25">
      <c r="B44980" s="27"/>
      <c r="D44980" s="27"/>
      <c r="E44980" s="27"/>
      <c r="I44980" s="27"/>
      <c r="J44980" s="27"/>
    </row>
    <row r="44981" spans="2:10" x14ac:dyDescent="0.25">
      <c r="B44981" s="27"/>
      <c r="D44981" s="27"/>
      <c r="E44981" s="27"/>
      <c r="I44981" s="27"/>
      <c r="J44981" s="27"/>
    </row>
    <row r="44982" spans="2:10" x14ac:dyDescent="0.25">
      <c r="B44982" s="27"/>
      <c r="D44982" s="27"/>
      <c r="E44982" s="27"/>
      <c r="I44982" s="27"/>
      <c r="J44982" s="27"/>
    </row>
    <row r="44983" spans="2:10" x14ac:dyDescent="0.25">
      <c r="B44983" s="27"/>
      <c r="D44983" s="27"/>
      <c r="E44983" s="27"/>
      <c r="I44983" s="27"/>
      <c r="J44983" s="27"/>
    </row>
    <row r="44984" spans="2:10" x14ac:dyDescent="0.25">
      <c r="B44984" s="27"/>
      <c r="D44984" s="27"/>
      <c r="E44984" s="27"/>
      <c r="I44984" s="27"/>
      <c r="J44984" s="27"/>
    </row>
    <row r="44985" spans="2:10" x14ac:dyDescent="0.25">
      <c r="B44985" s="27"/>
      <c r="D44985" s="27"/>
      <c r="E44985" s="27"/>
      <c r="I44985" s="27"/>
      <c r="J44985" s="27"/>
    </row>
    <row r="44986" spans="2:10" x14ac:dyDescent="0.25">
      <c r="B44986" s="27"/>
      <c r="D44986" s="27"/>
      <c r="E44986" s="27"/>
      <c r="I44986" s="27"/>
      <c r="J44986" s="27"/>
    </row>
    <row r="44987" spans="2:10" x14ac:dyDescent="0.25">
      <c r="B44987" s="27"/>
      <c r="D44987" s="27"/>
      <c r="E44987" s="27"/>
      <c r="I44987" s="27"/>
      <c r="J44987" s="27"/>
    </row>
    <row r="44988" spans="2:10" x14ac:dyDescent="0.25">
      <c r="B44988" s="27"/>
      <c r="D44988" s="27"/>
      <c r="E44988" s="27"/>
      <c r="I44988" s="27"/>
      <c r="J44988" s="27"/>
    </row>
    <row r="44989" spans="2:10" x14ac:dyDescent="0.25">
      <c r="B44989" s="27"/>
      <c r="D44989" s="27"/>
      <c r="E44989" s="27"/>
      <c r="I44989" s="27"/>
      <c r="J44989" s="27"/>
    </row>
    <row r="44990" spans="2:10" x14ac:dyDescent="0.25">
      <c r="B44990" s="27"/>
      <c r="D44990" s="27"/>
      <c r="E44990" s="27"/>
      <c r="I44990" s="27"/>
      <c r="J44990" s="27"/>
    </row>
    <row r="44991" spans="2:10" x14ac:dyDescent="0.25">
      <c r="B44991" s="27"/>
      <c r="D44991" s="27"/>
      <c r="E44991" s="27"/>
      <c r="I44991" s="27"/>
      <c r="J44991" s="27"/>
    </row>
    <row r="44992" spans="2:10" x14ac:dyDescent="0.25">
      <c r="B44992" s="27"/>
      <c r="D44992" s="27"/>
      <c r="E44992" s="27"/>
      <c r="I44992" s="27"/>
      <c r="J44992" s="27"/>
    </row>
    <row r="44993" spans="2:10" x14ac:dyDescent="0.25">
      <c r="B44993" s="27"/>
      <c r="D44993" s="27"/>
      <c r="E44993" s="27"/>
      <c r="I44993" s="27"/>
      <c r="J44993" s="27"/>
    </row>
    <row r="44994" spans="2:10" x14ac:dyDescent="0.25">
      <c r="B44994" s="27"/>
      <c r="D44994" s="27"/>
      <c r="E44994" s="27"/>
      <c r="I44994" s="27"/>
      <c r="J44994" s="27"/>
    </row>
    <row r="44995" spans="2:10" x14ac:dyDescent="0.25">
      <c r="B44995" s="27"/>
      <c r="D44995" s="27"/>
      <c r="E44995" s="27"/>
      <c r="I44995" s="27"/>
      <c r="J44995" s="27"/>
    </row>
    <row r="44996" spans="2:10" x14ac:dyDescent="0.25">
      <c r="B44996" s="27"/>
      <c r="D44996" s="27"/>
      <c r="E44996" s="27"/>
      <c r="I44996" s="27"/>
      <c r="J44996" s="27"/>
    </row>
    <row r="44997" spans="2:10" x14ac:dyDescent="0.25">
      <c r="B44997" s="27"/>
      <c r="D44997" s="27"/>
      <c r="E44997" s="27"/>
      <c r="I44997" s="27"/>
      <c r="J44997" s="27"/>
    </row>
    <row r="44998" spans="2:10" x14ac:dyDescent="0.25">
      <c r="B44998" s="27"/>
      <c r="D44998" s="27"/>
      <c r="E44998" s="27"/>
      <c r="I44998" s="27"/>
      <c r="J44998" s="27"/>
    </row>
    <row r="44999" spans="2:10" x14ac:dyDescent="0.25">
      <c r="B44999" s="27"/>
      <c r="D44999" s="27"/>
      <c r="E44999" s="27"/>
      <c r="I44999" s="27"/>
      <c r="J44999" s="27"/>
    </row>
    <row r="45000" spans="2:10" x14ac:dyDescent="0.25">
      <c r="B45000" s="27"/>
      <c r="D45000" s="27"/>
      <c r="E45000" s="27"/>
      <c r="I45000" s="27"/>
      <c r="J45000" s="27"/>
    </row>
    <row r="45001" spans="2:10" x14ac:dyDescent="0.25">
      <c r="B45001" s="27"/>
      <c r="D45001" s="27"/>
      <c r="E45001" s="27"/>
      <c r="I45001" s="27"/>
      <c r="J45001" s="27"/>
    </row>
    <row r="45002" spans="2:10" x14ac:dyDescent="0.25">
      <c r="B45002" s="27"/>
      <c r="D45002" s="27"/>
      <c r="E45002" s="27"/>
      <c r="I45002" s="27"/>
      <c r="J45002" s="27"/>
    </row>
    <row r="45003" spans="2:10" x14ac:dyDescent="0.25">
      <c r="B45003" s="27"/>
      <c r="D45003" s="27"/>
      <c r="E45003" s="27"/>
      <c r="I45003" s="27"/>
      <c r="J45003" s="27"/>
    </row>
    <row r="45004" spans="2:10" x14ac:dyDescent="0.25">
      <c r="B45004" s="27"/>
      <c r="D45004" s="27"/>
      <c r="E45004" s="27"/>
      <c r="I45004" s="27"/>
      <c r="J45004" s="27"/>
    </row>
    <row r="45005" spans="2:10" x14ac:dyDescent="0.25">
      <c r="B45005" s="27"/>
      <c r="D45005" s="27"/>
      <c r="E45005" s="27"/>
      <c r="I45005" s="27"/>
      <c r="J45005" s="27"/>
    </row>
    <row r="45006" spans="2:10" x14ac:dyDescent="0.25">
      <c r="B45006" s="27"/>
      <c r="D45006" s="27"/>
      <c r="E45006" s="27"/>
      <c r="I45006" s="27"/>
      <c r="J45006" s="27"/>
    </row>
    <row r="45007" spans="2:10" x14ac:dyDescent="0.25">
      <c r="B45007" s="27"/>
      <c r="D45007" s="27"/>
      <c r="E45007" s="27"/>
      <c r="I45007" s="27"/>
      <c r="J45007" s="27"/>
    </row>
    <row r="45008" spans="2:10" x14ac:dyDescent="0.25">
      <c r="B45008" s="27"/>
      <c r="D45008" s="27"/>
      <c r="E45008" s="27"/>
      <c r="I45008" s="27"/>
      <c r="J45008" s="27"/>
    </row>
    <row r="45009" spans="2:10" x14ac:dyDescent="0.25">
      <c r="B45009" s="27"/>
      <c r="D45009" s="27"/>
      <c r="E45009" s="27"/>
      <c r="I45009" s="27"/>
      <c r="J45009" s="27"/>
    </row>
    <row r="45010" spans="2:10" x14ac:dyDescent="0.25">
      <c r="B45010" s="27"/>
      <c r="D45010" s="27"/>
      <c r="E45010" s="27"/>
      <c r="I45010" s="27"/>
      <c r="J45010" s="27"/>
    </row>
    <row r="45011" spans="2:10" x14ac:dyDescent="0.25">
      <c r="B45011" s="27"/>
      <c r="D45011" s="27"/>
      <c r="E45011" s="27"/>
      <c r="I45011" s="27"/>
      <c r="J45011" s="27"/>
    </row>
    <row r="45012" spans="2:10" x14ac:dyDescent="0.25">
      <c r="B45012" s="27"/>
      <c r="D45012" s="27"/>
      <c r="E45012" s="27"/>
      <c r="I45012" s="27"/>
      <c r="J45012" s="27"/>
    </row>
    <row r="45013" spans="2:10" x14ac:dyDescent="0.25">
      <c r="B45013" s="27"/>
      <c r="D45013" s="27"/>
      <c r="E45013" s="27"/>
      <c r="I45013" s="27"/>
      <c r="J45013" s="27"/>
    </row>
    <row r="45014" spans="2:10" x14ac:dyDescent="0.25">
      <c r="B45014" s="27"/>
      <c r="D45014" s="27"/>
      <c r="E45014" s="27"/>
      <c r="I45014" s="27"/>
      <c r="J45014" s="27"/>
    </row>
    <row r="45015" spans="2:10" x14ac:dyDescent="0.25">
      <c r="B45015" s="27"/>
      <c r="D45015" s="27"/>
      <c r="E45015" s="27"/>
      <c r="I45015" s="27"/>
      <c r="J45015" s="27"/>
    </row>
    <row r="45016" spans="2:10" x14ac:dyDescent="0.25">
      <c r="B45016" s="27"/>
      <c r="D45016" s="27"/>
      <c r="E45016" s="27"/>
      <c r="I45016" s="27"/>
      <c r="J45016" s="27"/>
    </row>
    <row r="45017" spans="2:10" x14ac:dyDescent="0.25">
      <c r="B45017" s="27"/>
      <c r="D45017" s="27"/>
      <c r="E45017" s="27"/>
      <c r="I45017" s="27"/>
      <c r="J45017" s="27"/>
    </row>
    <row r="45018" spans="2:10" x14ac:dyDescent="0.25">
      <c r="B45018" s="27"/>
      <c r="D45018" s="27"/>
      <c r="E45018" s="27"/>
      <c r="I45018" s="27"/>
      <c r="J45018" s="27"/>
    </row>
    <row r="45019" spans="2:10" x14ac:dyDescent="0.25">
      <c r="B45019" s="27"/>
      <c r="D45019" s="27"/>
      <c r="E45019" s="27"/>
      <c r="I45019" s="27"/>
      <c r="J45019" s="27"/>
    </row>
    <row r="45020" spans="2:10" x14ac:dyDescent="0.25">
      <c r="B45020" s="27"/>
      <c r="D45020" s="27"/>
      <c r="E45020" s="27"/>
      <c r="I45020" s="27"/>
      <c r="J45020" s="27"/>
    </row>
    <row r="45021" spans="2:10" x14ac:dyDescent="0.25">
      <c r="B45021" s="27"/>
      <c r="D45021" s="27"/>
      <c r="E45021" s="27"/>
      <c r="I45021" s="27"/>
      <c r="J45021" s="27"/>
    </row>
    <row r="45022" spans="2:10" x14ac:dyDescent="0.25">
      <c r="B45022" s="27"/>
      <c r="D45022" s="27"/>
      <c r="E45022" s="27"/>
      <c r="I45022" s="27"/>
      <c r="J45022" s="27"/>
    </row>
    <row r="45023" spans="2:10" x14ac:dyDescent="0.25">
      <c r="B45023" s="27"/>
      <c r="D45023" s="27"/>
      <c r="E45023" s="27"/>
      <c r="I45023" s="27"/>
      <c r="J45023" s="27"/>
    </row>
    <row r="45024" spans="2:10" x14ac:dyDescent="0.25">
      <c r="B45024" s="27"/>
      <c r="D45024" s="27"/>
      <c r="E45024" s="27"/>
      <c r="I45024" s="27"/>
      <c r="J45024" s="27"/>
    </row>
    <row r="45025" spans="2:10" x14ac:dyDescent="0.25">
      <c r="B45025" s="27"/>
      <c r="D45025" s="27"/>
      <c r="E45025" s="27"/>
      <c r="I45025" s="27"/>
      <c r="J45025" s="27"/>
    </row>
    <row r="45026" spans="2:10" x14ac:dyDescent="0.25">
      <c r="B45026" s="27"/>
      <c r="D45026" s="27"/>
      <c r="E45026" s="27"/>
      <c r="I45026" s="27"/>
      <c r="J45026" s="27"/>
    </row>
    <row r="45027" spans="2:10" x14ac:dyDescent="0.25">
      <c r="B45027" s="27"/>
      <c r="D45027" s="27"/>
      <c r="E45027" s="27"/>
      <c r="I45027" s="27"/>
      <c r="J45027" s="27"/>
    </row>
    <row r="45028" spans="2:10" x14ac:dyDescent="0.25">
      <c r="B45028" s="27"/>
      <c r="D45028" s="27"/>
      <c r="E45028" s="27"/>
      <c r="I45028" s="27"/>
      <c r="J45028" s="27"/>
    </row>
    <row r="45029" spans="2:10" x14ac:dyDescent="0.25">
      <c r="B45029" s="27"/>
      <c r="D45029" s="27"/>
      <c r="E45029" s="27"/>
      <c r="I45029" s="27"/>
      <c r="J45029" s="27"/>
    </row>
    <row r="45030" spans="2:10" x14ac:dyDescent="0.25">
      <c r="B45030" s="27"/>
      <c r="D45030" s="27"/>
      <c r="E45030" s="27"/>
      <c r="I45030" s="27"/>
      <c r="J45030" s="27"/>
    </row>
    <row r="45031" spans="2:10" x14ac:dyDescent="0.25">
      <c r="B45031" s="27"/>
      <c r="D45031" s="27"/>
      <c r="E45031" s="27"/>
      <c r="I45031" s="27"/>
      <c r="J45031" s="27"/>
    </row>
    <row r="45032" spans="2:10" x14ac:dyDescent="0.25">
      <c r="B45032" s="27"/>
      <c r="D45032" s="27"/>
      <c r="E45032" s="27"/>
      <c r="I45032" s="27"/>
      <c r="J45032" s="27"/>
    </row>
    <row r="45033" spans="2:10" x14ac:dyDescent="0.25">
      <c r="B45033" s="27"/>
      <c r="D45033" s="27"/>
      <c r="E45033" s="27"/>
      <c r="I45033" s="27"/>
      <c r="J45033" s="27"/>
    </row>
    <row r="45034" spans="2:10" x14ac:dyDescent="0.25">
      <c r="B45034" s="27"/>
      <c r="D45034" s="27"/>
      <c r="E45034" s="27"/>
      <c r="I45034" s="27"/>
      <c r="J45034" s="27"/>
    </row>
    <row r="45035" spans="2:10" x14ac:dyDescent="0.25">
      <c r="B45035" s="27"/>
      <c r="D45035" s="27"/>
      <c r="E45035" s="27"/>
      <c r="I45035" s="27"/>
      <c r="J45035" s="27"/>
    </row>
    <row r="45036" spans="2:10" x14ac:dyDescent="0.25">
      <c r="B45036" s="27"/>
      <c r="D45036" s="27"/>
      <c r="E45036" s="27"/>
      <c r="I45036" s="27"/>
      <c r="J45036" s="27"/>
    </row>
    <row r="45037" spans="2:10" x14ac:dyDescent="0.25">
      <c r="B45037" s="27"/>
      <c r="D45037" s="27"/>
      <c r="E45037" s="27"/>
      <c r="I45037" s="27"/>
      <c r="J45037" s="27"/>
    </row>
    <row r="45038" spans="2:10" x14ac:dyDescent="0.25">
      <c r="B45038" s="27"/>
      <c r="D45038" s="27"/>
      <c r="E45038" s="27"/>
      <c r="I45038" s="27"/>
      <c r="J45038" s="27"/>
    </row>
    <row r="45039" spans="2:10" x14ac:dyDescent="0.25">
      <c r="B45039" s="27"/>
      <c r="D45039" s="27"/>
      <c r="E45039" s="27"/>
      <c r="I45039" s="27"/>
      <c r="J45039" s="27"/>
    </row>
    <row r="45040" spans="2:10" x14ac:dyDescent="0.25">
      <c r="B45040" s="27"/>
      <c r="D45040" s="27"/>
      <c r="E45040" s="27"/>
      <c r="I45040" s="27"/>
      <c r="J45040" s="27"/>
    </row>
    <row r="45041" spans="2:10" x14ac:dyDescent="0.25">
      <c r="B45041" s="27"/>
      <c r="D45041" s="27"/>
      <c r="E45041" s="27"/>
      <c r="I45041" s="27"/>
      <c r="J45041" s="27"/>
    </row>
    <row r="45042" spans="2:10" x14ac:dyDescent="0.25">
      <c r="B45042" s="27"/>
      <c r="D45042" s="27"/>
      <c r="E45042" s="27"/>
      <c r="I45042" s="27"/>
      <c r="J45042" s="27"/>
    </row>
    <row r="45043" spans="2:10" x14ac:dyDescent="0.25">
      <c r="B45043" s="27"/>
      <c r="D45043" s="27"/>
      <c r="E45043" s="27"/>
      <c r="I45043" s="27"/>
      <c r="J45043" s="27"/>
    </row>
    <row r="45044" spans="2:10" x14ac:dyDescent="0.25">
      <c r="B45044" s="27"/>
      <c r="D45044" s="27"/>
      <c r="E45044" s="27"/>
      <c r="I45044" s="27"/>
      <c r="J45044" s="27"/>
    </row>
    <row r="45045" spans="2:10" x14ac:dyDescent="0.25">
      <c r="B45045" s="27"/>
      <c r="D45045" s="27"/>
      <c r="E45045" s="27"/>
      <c r="I45045" s="27"/>
      <c r="J45045" s="27"/>
    </row>
    <row r="45046" spans="2:10" x14ac:dyDescent="0.25">
      <c r="B45046" s="27"/>
      <c r="D45046" s="27"/>
      <c r="E45046" s="27"/>
      <c r="I45046" s="27"/>
      <c r="J45046" s="27"/>
    </row>
    <row r="45047" spans="2:10" x14ac:dyDescent="0.25">
      <c r="B45047" s="27"/>
      <c r="D45047" s="27"/>
      <c r="E45047" s="27"/>
      <c r="I45047" s="27"/>
      <c r="J45047" s="27"/>
    </row>
    <row r="45048" spans="2:10" x14ac:dyDescent="0.25">
      <c r="B45048" s="27"/>
      <c r="D45048" s="27"/>
      <c r="E45048" s="27"/>
      <c r="I45048" s="27"/>
      <c r="J45048" s="27"/>
    </row>
    <row r="45049" spans="2:10" x14ac:dyDescent="0.25">
      <c r="B45049" s="27"/>
      <c r="D45049" s="27"/>
      <c r="E45049" s="27"/>
      <c r="I45049" s="27"/>
      <c r="J45049" s="27"/>
    </row>
    <row r="45050" spans="2:10" x14ac:dyDescent="0.25">
      <c r="B45050" s="27"/>
      <c r="D45050" s="27"/>
      <c r="E45050" s="27"/>
      <c r="I45050" s="27"/>
      <c r="J45050" s="27"/>
    </row>
    <row r="45051" spans="2:10" x14ac:dyDescent="0.25">
      <c r="B45051" s="27"/>
      <c r="D45051" s="27"/>
      <c r="E45051" s="27"/>
      <c r="I45051" s="27"/>
      <c r="J45051" s="27"/>
    </row>
    <row r="45052" spans="2:10" x14ac:dyDescent="0.25">
      <c r="B45052" s="27"/>
      <c r="D45052" s="27"/>
      <c r="E45052" s="27"/>
      <c r="I45052" s="27"/>
      <c r="J45052" s="27"/>
    </row>
    <row r="45053" spans="2:10" x14ac:dyDescent="0.25">
      <c r="B45053" s="27"/>
      <c r="D45053" s="27"/>
      <c r="E45053" s="27"/>
      <c r="I45053" s="27"/>
      <c r="J45053" s="27"/>
    </row>
    <row r="45054" spans="2:10" x14ac:dyDescent="0.25">
      <c r="B45054" s="27"/>
      <c r="D45054" s="27"/>
      <c r="E45054" s="27"/>
      <c r="I45054" s="27"/>
      <c r="J45054" s="27"/>
    </row>
    <row r="45055" spans="2:10" x14ac:dyDescent="0.25">
      <c r="B45055" s="27"/>
      <c r="D45055" s="27"/>
      <c r="E45055" s="27"/>
      <c r="I45055" s="27"/>
      <c r="J45055" s="27"/>
    </row>
    <row r="45056" spans="2:10" x14ac:dyDescent="0.25">
      <c r="B45056" s="27"/>
      <c r="D45056" s="27"/>
      <c r="E45056" s="27"/>
      <c r="I45056" s="27"/>
      <c r="J45056" s="27"/>
    </row>
    <row r="45057" spans="2:10" x14ac:dyDescent="0.25">
      <c r="B45057" s="27"/>
      <c r="D45057" s="27"/>
      <c r="E45057" s="27"/>
      <c r="I45057" s="27"/>
      <c r="J45057" s="27"/>
    </row>
    <row r="45058" spans="2:10" x14ac:dyDescent="0.25">
      <c r="B45058" s="27"/>
      <c r="D45058" s="27"/>
      <c r="E45058" s="27"/>
      <c r="I45058" s="27"/>
      <c r="J45058" s="27"/>
    </row>
    <row r="45059" spans="2:10" x14ac:dyDescent="0.25">
      <c r="B45059" s="27"/>
      <c r="D45059" s="27"/>
      <c r="E45059" s="27"/>
      <c r="I45059" s="27"/>
      <c r="J45059" s="27"/>
    </row>
    <row r="45060" spans="2:10" x14ac:dyDescent="0.25">
      <c r="B45060" s="27"/>
      <c r="D45060" s="27"/>
      <c r="E45060" s="27"/>
      <c r="I45060" s="27"/>
      <c r="J45060" s="27"/>
    </row>
    <row r="45061" spans="2:10" x14ac:dyDescent="0.25">
      <c r="B45061" s="27"/>
      <c r="D45061" s="27"/>
      <c r="E45061" s="27"/>
      <c r="I45061" s="27"/>
      <c r="J45061" s="27"/>
    </row>
    <row r="45062" spans="2:10" x14ac:dyDescent="0.25">
      <c r="B45062" s="27"/>
      <c r="D45062" s="27"/>
      <c r="E45062" s="27"/>
      <c r="I45062" s="27"/>
      <c r="J45062" s="27"/>
    </row>
    <row r="45063" spans="2:10" x14ac:dyDescent="0.25">
      <c r="B45063" s="27"/>
      <c r="D45063" s="27"/>
      <c r="E45063" s="27"/>
      <c r="I45063" s="27"/>
      <c r="J45063" s="27"/>
    </row>
    <row r="45064" spans="2:10" x14ac:dyDescent="0.25">
      <c r="B45064" s="27"/>
      <c r="D45064" s="27"/>
      <c r="E45064" s="27"/>
      <c r="I45064" s="27"/>
      <c r="J45064" s="27"/>
    </row>
    <row r="45065" spans="2:10" x14ac:dyDescent="0.25">
      <c r="B45065" s="27"/>
      <c r="D45065" s="27"/>
      <c r="E45065" s="27"/>
      <c r="I45065" s="27"/>
      <c r="J45065" s="27"/>
    </row>
    <row r="45066" spans="2:10" x14ac:dyDescent="0.25">
      <c r="B45066" s="27"/>
      <c r="D45066" s="27"/>
      <c r="E45066" s="27"/>
      <c r="I45066" s="27"/>
      <c r="J45066" s="27"/>
    </row>
    <row r="45067" spans="2:10" x14ac:dyDescent="0.25">
      <c r="B45067" s="27"/>
      <c r="D45067" s="27"/>
      <c r="E45067" s="27"/>
      <c r="I45067" s="27"/>
      <c r="J45067" s="27"/>
    </row>
    <row r="45068" spans="2:10" x14ac:dyDescent="0.25">
      <c r="B45068" s="27"/>
      <c r="D45068" s="27"/>
      <c r="E45068" s="27"/>
      <c r="I45068" s="27"/>
      <c r="J45068" s="27"/>
    </row>
    <row r="45069" spans="2:10" x14ac:dyDescent="0.25">
      <c r="B45069" s="27"/>
      <c r="D45069" s="27"/>
      <c r="E45069" s="27"/>
      <c r="I45069" s="27"/>
      <c r="J45069" s="27"/>
    </row>
    <row r="45070" spans="2:10" x14ac:dyDescent="0.25">
      <c r="B45070" s="27"/>
      <c r="D45070" s="27"/>
      <c r="E45070" s="27"/>
      <c r="I45070" s="27"/>
      <c r="J45070" s="27"/>
    </row>
    <row r="45071" spans="2:10" x14ac:dyDescent="0.25">
      <c r="B45071" s="27"/>
      <c r="D45071" s="27"/>
      <c r="E45071" s="27"/>
      <c r="I45071" s="27"/>
      <c r="J45071" s="27"/>
    </row>
    <row r="45072" spans="2:10" x14ac:dyDescent="0.25">
      <c r="B45072" s="27"/>
      <c r="D45072" s="27"/>
      <c r="E45072" s="27"/>
      <c r="I45072" s="27"/>
      <c r="J45072" s="27"/>
    </row>
    <row r="45073" spans="2:10" x14ac:dyDescent="0.25">
      <c r="B45073" s="27"/>
      <c r="D45073" s="27"/>
      <c r="E45073" s="27"/>
      <c r="I45073" s="27"/>
      <c r="J45073" s="27"/>
    </row>
    <row r="45074" spans="2:10" x14ac:dyDescent="0.25">
      <c r="B45074" s="27"/>
      <c r="D45074" s="27"/>
      <c r="E45074" s="27"/>
      <c r="I45074" s="27"/>
      <c r="J45074" s="27"/>
    </row>
    <row r="45075" spans="2:10" x14ac:dyDescent="0.25">
      <c r="B45075" s="27"/>
      <c r="D45075" s="27"/>
      <c r="E45075" s="27"/>
      <c r="I45075" s="27"/>
      <c r="J45075" s="27"/>
    </row>
    <row r="45076" spans="2:10" x14ac:dyDescent="0.25">
      <c r="B45076" s="27"/>
      <c r="D45076" s="27"/>
      <c r="E45076" s="27"/>
      <c r="I45076" s="27"/>
      <c r="J45076" s="27"/>
    </row>
    <row r="45077" spans="2:10" x14ac:dyDescent="0.25">
      <c r="B45077" s="27"/>
      <c r="D45077" s="27"/>
      <c r="E45077" s="27"/>
      <c r="I45077" s="27"/>
      <c r="J45077" s="27"/>
    </row>
    <row r="45078" spans="2:10" x14ac:dyDescent="0.25">
      <c r="B45078" s="27"/>
      <c r="D45078" s="27"/>
      <c r="E45078" s="27"/>
      <c r="I45078" s="27"/>
      <c r="J45078" s="27"/>
    </row>
    <row r="45079" spans="2:10" x14ac:dyDescent="0.25">
      <c r="B45079" s="27"/>
      <c r="D45079" s="27"/>
      <c r="E45079" s="27"/>
      <c r="I45079" s="27"/>
      <c r="J45079" s="27"/>
    </row>
    <row r="45080" spans="2:10" x14ac:dyDescent="0.25">
      <c r="B45080" s="27"/>
      <c r="D45080" s="27"/>
      <c r="E45080" s="27"/>
      <c r="I45080" s="27"/>
      <c r="J45080" s="27"/>
    </row>
    <row r="45081" spans="2:10" x14ac:dyDescent="0.25">
      <c r="B45081" s="27"/>
      <c r="D45081" s="27"/>
      <c r="E45081" s="27"/>
      <c r="I45081" s="27"/>
      <c r="J45081" s="27"/>
    </row>
    <row r="45082" spans="2:10" x14ac:dyDescent="0.25">
      <c r="B45082" s="27"/>
      <c r="D45082" s="27"/>
      <c r="E45082" s="27"/>
      <c r="I45082" s="27"/>
      <c r="J45082" s="27"/>
    </row>
    <row r="45083" spans="2:10" x14ac:dyDescent="0.25">
      <c r="B45083" s="27"/>
      <c r="D45083" s="27"/>
      <c r="E45083" s="27"/>
      <c r="I45083" s="27"/>
      <c r="J45083" s="27"/>
    </row>
    <row r="45084" spans="2:10" x14ac:dyDescent="0.25">
      <c r="B45084" s="27"/>
      <c r="D45084" s="27"/>
      <c r="E45084" s="27"/>
      <c r="I45084" s="27"/>
      <c r="J45084" s="27"/>
    </row>
    <row r="45085" spans="2:10" x14ac:dyDescent="0.25">
      <c r="B45085" s="27"/>
      <c r="D45085" s="27"/>
      <c r="E45085" s="27"/>
      <c r="I45085" s="27"/>
      <c r="J45085" s="27"/>
    </row>
    <row r="45086" spans="2:10" x14ac:dyDescent="0.25">
      <c r="B45086" s="27"/>
      <c r="D45086" s="27"/>
      <c r="E45086" s="27"/>
      <c r="I45086" s="27"/>
      <c r="J45086" s="27"/>
    </row>
    <row r="45087" spans="2:10" x14ac:dyDescent="0.25">
      <c r="B45087" s="27"/>
      <c r="D45087" s="27"/>
      <c r="E45087" s="27"/>
      <c r="I45087" s="27"/>
      <c r="J45087" s="27"/>
    </row>
    <row r="45088" spans="2:10" x14ac:dyDescent="0.25">
      <c r="B45088" s="27"/>
      <c r="D45088" s="27"/>
      <c r="E45088" s="27"/>
      <c r="I45088" s="27"/>
      <c r="J45088" s="27"/>
    </row>
    <row r="45089" spans="2:10" x14ac:dyDescent="0.25">
      <c r="B45089" s="27"/>
      <c r="D45089" s="27"/>
      <c r="E45089" s="27"/>
      <c r="I45089" s="27"/>
      <c r="J45089" s="27"/>
    </row>
    <row r="45090" spans="2:10" x14ac:dyDescent="0.25">
      <c r="B45090" s="27"/>
      <c r="D45090" s="27"/>
      <c r="E45090" s="27"/>
      <c r="I45090" s="27"/>
      <c r="J45090" s="27"/>
    </row>
    <row r="45091" spans="2:10" x14ac:dyDescent="0.25">
      <c r="B45091" s="27"/>
      <c r="D45091" s="27"/>
      <c r="E45091" s="27"/>
      <c r="I45091" s="27"/>
      <c r="J45091" s="27"/>
    </row>
    <row r="45092" spans="2:10" x14ac:dyDescent="0.25">
      <c r="B45092" s="27"/>
      <c r="D45092" s="27"/>
      <c r="E45092" s="27"/>
      <c r="I45092" s="27"/>
      <c r="J45092" s="27"/>
    </row>
    <row r="45093" spans="2:10" x14ac:dyDescent="0.25">
      <c r="B45093" s="27"/>
      <c r="D45093" s="27"/>
      <c r="E45093" s="27"/>
      <c r="I45093" s="27"/>
      <c r="J45093" s="27"/>
    </row>
    <row r="45094" spans="2:10" x14ac:dyDescent="0.25">
      <c r="B45094" s="27"/>
      <c r="D45094" s="27"/>
      <c r="E45094" s="27"/>
      <c r="I45094" s="27"/>
      <c r="J45094" s="27"/>
    </row>
    <row r="45095" spans="2:10" x14ac:dyDescent="0.25">
      <c r="B45095" s="27"/>
      <c r="D45095" s="27"/>
      <c r="E45095" s="27"/>
      <c r="I45095" s="27"/>
      <c r="J45095" s="27"/>
    </row>
    <row r="45096" spans="2:10" x14ac:dyDescent="0.25">
      <c r="B45096" s="27"/>
      <c r="D45096" s="27"/>
      <c r="E45096" s="27"/>
      <c r="I45096" s="27"/>
      <c r="J45096" s="27"/>
    </row>
    <row r="45097" spans="2:10" x14ac:dyDescent="0.25">
      <c r="B45097" s="27"/>
      <c r="D45097" s="27"/>
      <c r="E45097" s="27"/>
      <c r="I45097" s="27"/>
      <c r="J45097" s="27"/>
    </row>
    <row r="45098" spans="2:10" x14ac:dyDescent="0.25">
      <c r="B45098" s="27"/>
      <c r="D45098" s="27"/>
      <c r="E45098" s="27"/>
      <c r="I45098" s="27"/>
      <c r="J45098" s="27"/>
    </row>
    <row r="45099" spans="2:10" x14ac:dyDescent="0.25">
      <c r="B45099" s="27"/>
      <c r="D45099" s="27"/>
      <c r="E45099" s="27"/>
      <c r="I45099" s="27"/>
      <c r="J45099" s="27"/>
    </row>
    <row r="45100" spans="2:10" x14ac:dyDescent="0.25">
      <c r="B45100" s="27"/>
      <c r="D45100" s="27"/>
      <c r="E45100" s="27"/>
      <c r="I45100" s="27"/>
      <c r="J45100" s="27"/>
    </row>
    <row r="45101" spans="2:10" x14ac:dyDescent="0.25">
      <c r="B45101" s="27"/>
      <c r="D45101" s="27"/>
      <c r="E45101" s="27"/>
      <c r="I45101" s="27"/>
      <c r="J45101" s="27"/>
    </row>
    <row r="45102" spans="2:10" x14ac:dyDescent="0.25">
      <c r="B45102" s="27"/>
      <c r="D45102" s="27"/>
      <c r="E45102" s="27"/>
      <c r="I45102" s="27"/>
      <c r="J45102" s="27"/>
    </row>
    <row r="45103" spans="2:10" x14ac:dyDescent="0.25">
      <c r="B45103" s="27"/>
      <c r="D45103" s="27"/>
      <c r="E45103" s="27"/>
      <c r="I45103" s="27"/>
      <c r="J45103" s="27"/>
    </row>
    <row r="45104" spans="2:10" x14ac:dyDescent="0.25">
      <c r="B45104" s="27"/>
      <c r="D45104" s="27"/>
      <c r="E45104" s="27"/>
      <c r="I45104" s="27"/>
      <c r="J45104" s="27"/>
    </row>
    <row r="45105" spans="2:10" x14ac:dyDescent="0.25">
      <c r="B45105" s="27"/>
      <c r="D45105" s="27"/>
      <c r="E45105" s="27"/>
      <c r="I45105" s="27"/>
      <c r="J45105" s="27"/>
    </row>
    <row r="45106" spans="2:10" x14ac:dyDescent="0.25">
      <c r="B45106" s="27"/>
      <c r="D45106" s="27"/>
      <c r="E45106" s="27"/>
      <c r="I45106" s="27"/>
      <c r="J45106" s="27"/>
    </row>
    <row r="45107" spans="2:10" x14ac:dyDescent="0.25">
      <c r="B45107" s="27"/>
      <c r="D45107" s="27"/>
      <c r="E45107" s="27"/>
      <c r="I45107" s="27"/>
      <c r="J45107" s="27"/>
    </row>
    <row r="45108" spans="2:10" x14ac:dyDescent="0.25">
      <c r="B45108" s="27"/>
      <c r="D45108" s="27"/>
      <c r="E45108" s="27"/>
      <c r="I45108" s="27"/>
      <c r="J45108" s="27"/>
    </row>
    <row r="45109" spans="2:10" x14ac:dyDescent="0.25">
      <c r="B45109" s="27"/>
      <c r="D45109" s="27"/>
      <c r="E45109" s="27"/>
      <c r="I45109" s="27"/>
      <c r="J45109" s="27"/>
    </row>
    <row r="45110" spans="2:10" x14ac:dyDescent="0.25">
      <c r="B45110" s="27"/>
      <c r="D45110" s="27"/>
      <c r="E45110" s="27"/>
      <c r="I45110" s="27"/>
      <c r="J45110" s="27"/>
    </row>
    <row r="45111" spans="2:10" x14ac:dyDescent="0.25">
      <c r="B45111" s="27"/>
      <c r="D45111" s="27"/>
      <c r="E45111" s="27"/>
      <c r="I45111" s="27"/>
      <c r="J45111" s="27"/>
    </row>
    <row r="45112" spans="2:10" x14ac:dyDescent="0.25">
      <c r="B45112" s="27"/>
      <c r="D45112" s="27"/>
      <c r="E45112" s="27"/>
      <c r="I45112" s="27"/>
      <c r="J45112" s="27"/>
    </row>
    <row r="45113" spans="2:10" x14ac:dyDescent="0.25">
      <c r="B45113" s="27"/>
      <c r="D45113" s="27"/>
      <c r="E45113" s="27"/>
      <c r="I45113" s="27"/>
      <c r="J45113" s="27"/>
    </row>
    <row r="45114" spans="2:10" x14ac:dyDescent="0.25">
      <c r="B45114" s="27"/>
      <c r="D45114" s="27"/>
      <c r="E45114" s="27"/>
      <c r="I45114" s="27"/>
      <c r="J45114" s="27"/>
    </row>
    <row r="45115" spans="2:10" x14ac:dyDescent="0.25">
      <c r="B45115" s="27"/>
      <c r="D45115" s="27"/>
      <c r="E45115" s="27"/>
      <c r="I45115" s="27"/>
      <c r="J45115" s="27"/>
    </row>
    <row r="45116" spans="2:10" x14ac:dyDescent="0.25">
      <c r="B45116" s="27"/>
      <c r="D45116" s="27"/>
      <c r="E45116" s="27"/>
      <c r="I45116" s="27"/>
      <c r="J45116" s="27"/>
    </row>
    <row r="45117" spans="2:10" x14ac:dyDescent="0.25">
      <c r="B45117" s="27"/>
      <c r="D45117" s="27"/>
      <c r="E45117" s="27"/>
      <c r="I45117" s="27"/>
      <c r="J45117" s="27"/>
    </row>
    <row r="45118" spans="2:10" x14ac:dyDescent="0.25">
      <c r="B45118" s="27"/>
      <c r="D45118" s="27"/>
      <c r="E45118" s="27"/>
      <c r="I45118" s="27"/>
      <c r="J45118" s="27"/>
    </row>
    <row r="45119" spans="2:10" x14ac:dyDescent="0.25">
      <c r="B45119" s="27"/>
      <c r="D45119" s="27"/>
      <c r="E45119" s="27"/>
      <c r="I45119" s="27"/>
      <c r="J45119" s="27"/>
    </row>
    <row r="45120" spans="2:10" x14ac:dyDescent="0.25">
      <c r="B45120" s="27"/>
      <c r="D45120" s="27"/>
      <c r="E45120" s="27"/>
      <c r="I45120" s="27"/>
      <c r="J45120" s="27"/>
    </row>
    <row r="45121" spans="2:10" x14ac:dyDescent="0.25">
      <c r="B45121" s="27"/>
      <c r="D45121" s="27"/>
      <c r="E45121" s="27"/>
      <c r="I45121" s="27"/>
      <c r="J45121" s="27"/>
    </row>
    <row r="45122" spans="2:10" x14ac:dyDescent="0.25">
      <c r="B45122" s="27"/>
      <c r="D45122" s="27"/>
      <c r="E45122" s="27"/>
      <c r="I45122" s="27"/>
      <c r="J45122" s="27"/>
    </row>
    <row r="45123" spans="2:10" x14ac:dyDescent="0.25">
      <c r="B45123" s="27"/>
      <c r="D45123" s="27"/>
      <c r="E45123" s="27"/>
      <c r="I45123" s="27"/>
      <c r="J45123" s="27"/>
    </row>
    <row r="45124" spans="2:10" x14ac:dyDescent="0.25">
      <c r="B45124" s="27"/>
      <c r="D45124" s="27"/>
      <c r="E45124" s="27"/>
      <c r="I45124" s="27"/>
      <c r="J45124" s="27"/>
    </row>
    <row r="45125" spans="2:10" x14ac:dyDescent="0.25">
      <c r="B45125" s="27"/>
      <c r="D45125" s="27"/>
      <c r="E45125" s="27"/>
      <c r="I45125" s="27"/>
      <c r="J45125" s="27"/>
    </row>
    <row r="45126" spans="2:10" x14ac:dyDescent="0.25">
      <c r="B45126" s="27"/>
      <c r="D45126" s="27"/>
      <c r="E45126" s="27"/>
      <c r="I45126" s="27"/>
      <c r="J45126" s="27"/>
    </row>
    <row r="45127" spans="2:10" x14ac:dyDescent="0.25">
      <c r="B45127" s="27"/>
      <c r="D45127" s="27"/>
      <c r="E45127" s="27"/>
      <c r="I45127" s="27"/>
      <c r="J45127" s="27"/>
    </row>
    <row r="45128" spans="2:10" x14ac:dyDescent="0.25">
      <c r="B45128" s="27"/>
      <c r="D45128" s="27"/>
      <c r="E45128" s="27"/>
      <c r="I45128" s="27"/>
      <c r="J45128" s="27"/>
    </row>
    <row r="45129" spans="2:10" x14ac:dyDescent="0.25">
      <c r="B45129" s="27"/>
      <c r="D45129" s="27"/>
      <c r="E45129" s="27"/>
      <c r="I45129" s="27"/>
      <c r="J45129" s="27"/>
    </row>
    <row r="45130" spans="2:10" x14ac:dyDescent="0.25">
      <c r="B45130" s="27"/>
      <c r="D45130" s="27"/>
      <c r="E45130" s="27"/>
      <c r="I45130" s="27"/>
      <c r="J45130" s="27"/>
    </row>
    <row r="45131" spans="2:10" x14ac:dyDescent="0.25">
      <c r="B45131" s="27"/>
      <c r="D45131" s="27"/>
      <c r="E45131" s="27"/>
      <c r="I45131" s="27"/>
      <c r="J45131" s="27"/>
    </row>
    <row r="45132" spans="2:10" x14ac:dyDescent="0.25">
      <c r="B45132" s="27"/>
      <c r="D45132" s="27"/>
      <c r="E45132" s="27"/>
      <c r="I45132" s="27"/>
      <c r="J45132" s="27"/>
    </row>
    <row r="45133" spans="2:10" x14ac:dyDescent="0.25">
      <c r="B45133" s="27"/>
      <c r="D45133" s="27"/>
      <c r="E45133" s="27"/>
      <c r="I45133" s="27"/>
      <c r="J45133" s="27"/>
    </row>
    <row r="45134" spans="2:10" x14ac:dyDescent="0.25">
      <c r="B45134" s="27"/>
      <c r="D45134" s="27"/>
      <c r="E45134" s="27"/>
      <c r="I45134" s="27"/>
      <c r="J45134" s="27"/>
    </row>
    <row r="45135" spans="2:10" x14ac:dyDescent="0.25">
      <c r="B45135" s="27"/>
      <c r="D45135" s="27"/>
      <c r="E45135" s="27"/>
      <c r="I45135" s="27"/>
      <c r="J45135" s="27"/>
    </row>
    <row r="45136" spans="2:10" x14ac:dyDescent="0.25">
      <c r="B45136" s="27"/>
      <c r="D45136" s="27"/>
      <c r="E45136" s="27"/>
      <c r="I45136" s="27"/>
      <c r="J45136" s="27"/>
    </row>
    <row r="45137" spans="2:10" x14ac:dyDescent="0.25">
      <c r="B45137" s="27"/>
      <c r="D45137" s="27"/>
      <c r="E45137" s="27"/>
      <c r="I45137" s="27"/>
      <c r="J45137" s="27"/>
    </row>
    <row r="45138" spans="2:10" x14ac:dyDescent="0.25">
      <c r="B45138" s="27"/>
      <c r="D45138" s="27"/>
      <c r="E45138" s="27"/>
      <c r="I45138" s="27"/>
      <c r="J45138" s="27"/>
    </row>
    <row r="45139" spans="2:10" x14ac:dyDescent="0.25">
      <c r="B45139" s="27"/>
      <c r="D45139" s="27"/>
      <c r="E45139" s="27"/>
      <c r="I45139" s="27"/>
      <c r="J45139" s="27"/>
    </row>
    <row r="45140" spans="2:10" x14ac:dyDescent="0.25">
      <c r="B45140" s="27"/>
      <c r="D45140" s="27"/>
      <c r="E45140" s="27"/>
      <c r="I45140" s="27"/>
      <c r="J45140" s="27"/>
    </row>
    <row r="45141" spans="2:10" x14ac:dyDescent="0.25">
      <c r="B45141" s="27"/>
      <c r="D45141" s="27"/>
      <c r="E45141" s="27"/>
      <c r="I45141" s="27"/>
      <c r="J45141" s="27"/>
    </row>
    <row r="45142" spans="2:10" x14ac:dyDescent="0.25">
      <c r="B45142" s="27"/>
      <c r="D45142" s="27"/>
      <c r="E45142" s="27"/>
      <c r="I45142" s="27"/>
      <c r="J45142" s="27"/>
    </row>
    <row r="45143" spans="2:10" x14ac:dyDescent="0.25">
      <c r="B45143" s="27"/>
      <c r="D45143" s="27"/>
      <c r="E45143" s="27"/>
      <c r="I45143" s="27"/>
      <c r="J45143" s="27"/>
    </row>
    <row r="45144" spans="2:10" x14ac:dyDescent="0.25">
      <c r="B45144" s="27"/>
      <c r="D45144" s="27"/>
      <c r="E45144" s="27"/>
      <c r="I45144" s="27"/>
      <c r="J45144" s="27"/>
    </row>
    <row r="45145" spans="2:10" x14ac:dyDescent="0.25">
      <c r="B45145" s="27"/>
      <c r="D45145" s="27"/>
      <c r="E45145" s="27"/>
      <c r="I45145" s="27"/>
      <c r="J45145" s="27"/>
    </row>
    <row r="45146" spans="2:10" x14ac:dyDescent="0.25">
      <c r="B45146" s="27"/>
      <c r="D45146" s="27"/>
      <c r="E45146" s="27"/>
      <c r="I45146" s="27"/>
      <c r="J45146" s="27"/>
    </row>
    <row r="45147" spans="2:10" x14ac:dyDescent="0.25">
      <c r="B45147" s="27"/>
      <c r="D45147" s="27"/>
      <c r="E45147" s="27"/>
      <c r="I45147" s="27"/>
      <c r="J45147" s="27"/>
    </row>
    <row r="45148" spans="2:10" x14ac:dyDescent="0.25">
      <c r="B45148" s="27"/>
      <c r="D45148" s="27"/>
      <c r="E45148" s="27"/>
      <c r="I45148" s="27"/>
      <c r="J45148" s="27"/>
    </row>
    <row r="45149" spans="2:10" x14ac:dyDescent="0.25">
      <c r="B45149" s="27"/>
      <c r="D45149" s="27"/>
      <c r="E45149" s="27"/>
      <c r="I45149" s="27"/>
      <c r="J45149" s="27"/>
    </row>
    <row r="45150" spans="2:10" x14ac:dyDescent="0.25">
      <c r="B45150" s="27"/>
      <c r="D45150" s="27"/>
      <c r="E45150" s="27"/>
      <c r="I45150" s="27"/>
      <c r="J45150" s="27"/>
    </row>
    <row r="45151" spans="2:10" x14ac:dyDescent="0.25">
      <c r="B45151" s="27"/>
      <c r="D45151" s="27"/>
      <c r="E45151" s="27"/>
      <c r="I45151" s="27"/>
      <c r="J45151" s="27"/>
    </row>
    <row r="45152" spans="2:10" x14ac:dyDescent="0.25">
      <c r="B45152" s="27"/>
      <c r="D45152" s="27"/>
      <c r="E45152" s="27"/>
      <c r="I45152" s="27"/>
      <c r="J45152" s="27"/>
    </row>
    <row r="45153" spans="2:10" x14ac:dyDescent="0.25">
      <c r="B45153" s="27"/>
      <c r="D45153" s="27"/>
      <c r="E45153" s="27"/>
      <c r="I45153" s="27"/>
      <c r="J45153" s="27"/>
    </row>
    <row r="45154" spans="2:10" x14ac:dyDescent="0.25">
      <c r="B45154" s="27"/>
      <c r="D45154" s="27"/>
      <c r="E45154" s="27"/>
      <c r="I45154" s="27"/>
      <c r="J45154" s="27"/>
    </row>
    <row r="45155" spans="2:10" x14ac:dyDescent="0.25">
      <c r="B45155" s="27"/>
      <c r="D45155" s="27"/>
      <c r="E45155" s="27"/>
      <c r="I45155" s="27"/>
      <c r="J45155" s="27"/>
    </row>
    <row r="45156" spans="2:10" x14ac:dyDescent="0.25">
      <c r="B45156" s="27"/>
      <c r="D45156" s="27"/>
      <c r="E45156" s="27"/>
      <c r="I45156" s="27"/>
      <c r="J45156" s="27"/>
    </row>
    <row r="45157" spans="2:10" x14ac:dyDescent="0.25">
      <c r="B45157" s="27"/>
      <c r="D45157" s="27"/>
      <c r="E45157" s="27"/>
      <c r="I45157" s="27"/>
      <c r="J45157" s="27"/>
    </row>
    <row r="45158" spans="2:10" x14ac:dyDescent="0.25">
      <c r="B45158" s="27"/>
      <c r="D45158" s="27"/>
      <c r="E45158" s="27"/>
      <c r="I45158" s="27"/>
      <c r="J45158" s="27"/>
    </row>
    <row r="45159" spans="2:10" x14ac:dyDescent="0.25">
      <c r="B45159" s="27"/>
      <c r="D45159" s="27"/>
      <c r="E45159" s="27"/>
      <c r="I45159" s="27"/>
      <c r="J45159" s="27"/>
    </row>
    <row r="45160" spans="2:10" x14ac:dyDescent="0.25">
      <c r="B45160" s="27"/>
      <c r="D45160" s="27"/>
      <c r="E45160" s="27"/>
      <c r="I45160" s="27"/>
      <c r="J45160" s="27"/>
    </row>
    <row r="45161" spans="2:10" x14ac:dyDescent="0.25">
      <c r="B45161" s="27"/>
      <c r="D45161" s="27"/>
      <c r="E45161" s="27"/>
      <c r="I45161" s="27"/>
      <c r="J45161" s="27"/>
    </row>
    <row r="45162" spans="2:10" x14ac:dyDescent="0.25">
      <c r="B45162" s="27"/>
      <c r="D45162" s="27"/>
      <c r="E45162" s="27"/>
      <c r="I45162" s="27"/>
      <c r="J45162" s="27"/>
    </row>
    <row r="45163" spans="2:10" x14ac:dyDescent="0.25">
      <c r="B45163" s="27"/>
      <c r="D45163" s="27"/>
      <c r="E45163" s="27"/>
      <c r="I45163" s="27"/>
      <c r="J45163" s="27"/>
    </row>
    <row r="45164" spans="2:10" x14ac:dyDescent="0.25">
      <c r="B45164" s="27"/>
      <c r="D45164" s="27"/>
      <c r="E45164" s="27"/>
      <c r="I45164" s="27"/>
      <c r="J45164" s="27"/>
    </row>
    <row r="45165" spans="2:10" x14ac:dyDescent="0.25">
      <c r="B45165" s="27"/>
      <c r="D45165" s="27"/>
      <c r="E45165" s="27"/>
      <c r="I45165" s="27"/>
      <c r="J45165" s="27"/>
    </row>
    <row r="45166" spans="2:10" x14ac:dyDescent="0.25">
      <c r="B45166" s="27"/>
      <c r="D45166" s="27"/>
      <c r="E45166" s="27"/>
      <c r="I45166" s="27"/>
      <c r="J45166" s="27"/>
    </row>
    <row r="45167" spans="2:10" x14ac:dyDescent="0.25">
      <c r="B45167" s="27"/>
      <c r="D45167" s="27"/>
      <c r="E45167" s="27"/>
      <c r="I45167" s="27"/>
      <c r="J45167" s="27"/>
    </row>
    <row r="45168" spans="2:10" x14ac:dyDescent="0.25">
      <c r="B45168" s="27"/>
      <c r="D45168" s="27"/>
      <c r="E45168" s="27"/>
      <c r="I45168" s="27"/>
      <c r="J45168" s="27"/>
    </row>
    <row r="45169" spans="2:10" x14ac:dyDescent="0.25">
      <c r="B45169" s="27"/>
      <c r="D45169" s="27"/>
      <c r="E45169" s="27"/>
      <c r="I45169" s="27"/>
      <c r="J45169" s="27"/>
    </row>
    <row r="45170" spans="2:10" x14ac:dyDescent="0.25">
      <c r="B45170" s="27"/>
      <c r="D45170" s="27"/>
      <c r="E45170" s="27"/>
      <c r="I45170" s="27"/>
      <c r="J45170" s="27"/>
    </row>
    <row r="45171" spans="2:10" x14ac:dyDescent="0.25">
      <c r="B45171" s="27"/>
      <c r="D45171" s="27"/>
      <c r="E45171" s="27"/>
      <c r="I45171" s="27"/>
      <c r="J45171" s="27"/>
    </row>
    <row r="45172" spans="2:10" x14ac:dyDescent="0.25">
      <c r="B45172" s="27"/>
      <c r="D45172" s="27"/>
      <c r="E45172" s="27"/>
      <c r="I45172" s="27"/>
      <c r="J45172" s="27"/>
    </row>
    <row r="45173" spans="2:10" x14ac:dyDescent="0.25">
      <c r="B45173" s="27"/>
      <c r="D45173" s="27"/>
      <c r="E45173" s="27"/>
      <c r="I45173" s="27"/>
      <c r="J45173" s="27"/>
    </row>
    <row r="45174" spans="2:10" x14ac:dyDescent="0.25">
      <c r="B45174" s="27"/>
      <c r="D45174" s="27"/>
      <c r="E45174" s="27"/>
      <c r="I45174" s="27"/>
      <c r="J45174" s="27"/>
    </row>
    <row r="45175" spans="2:10" x14ac:dyDescent="0.25">
      <c r="B45175" s="27"/>
      <c r="D45175" s="27"/>
      <c r="E45175" s="27"/>
      <c r="I45175" s="27"/>
      <c r="J45175" s="27"/>
    </row>
    <row r="45176" spans="2:10" x14ac:dyDescent="0.25">
      <c r="B45176" s="27"/>
      <c r="D45176" s="27"/>
      <c r="E45176" s="27"/>
      <c r="I45176" s="27"/>
      <c r="J45176" s="27"/>
    </row>
    <row r="45177" spans="2:10" x14ac:dyDescent="0.25">
      <c r="B45177" s="27"/>
      <c r="D45177" s="27"/>
      <c r="E45177" s="27"/>
      <c r="I45177" s="27"/>
      <c r="J45177" s="27"/>
    </row>
    <row r="45178" spans="2:10" x14ac:dyDescent="0.25">
      <c r="B45178" s="27"/>
      <c r="D45178" s="27"/>
      <c r="E45178" s="27"/>
      <c r="I45178" s="27"/>
      <c r="J45178" s="27"/>
    </row>
    <row r="45179" spans="2:10" x14ac:dyDescent="0.25">
      <c r="B45179" s="27"/>
      <c r="D45179" s="27"/>
      <c r="E45179" s="27"/>
      <c r="I45179" s="27"/>
      <c r="J45179" s="27"/>
    </row>
    <row r="45180" spans="2:10" x14ac:dyDescent="0.25">
      <c r="B45180" s="27"/>
      <c r="D45180" s="27"/>
      <c r="E45180" s="27"/>
      <c r="I45180" s="27"/>
      <c r="J45180" s="27"/>
    </row>
    <row r="45181" spans="2:10" x14ac:dyDescent="0.25">
      <c r="B45181" s="27"/>
      <c r="D45181" s="27"/>
      <c r="E45181" s="27"/>
      <c r="I45181" s="27"/>
      <c r="J45181" s="27"/>
    </row>
    <row r="45182" spans="2:10" x14ac:dyDescent="0.25">
      <c r="B45182" s="27"/>
      <c r="D45182" s="27"/>
      <c r="E45182" s="27"/>
      <c r="I45182" s="27"/>
      <c r="J45182" s="27"/>
    </row>
    <row r="45183" spans="2:10" x14ac:dyDescent="0.25">
      <c r="B45183" s="27"/>
      <c r="D45183" s="27"/>
      <c r="E45183" s="27"/>
      <c r="I45183" s="27"/>
      <c r="J45183" s="27"/>
    </row>
    <row r="45184" spans="2:10" x14ac:dyDescent="0.25">
      <c r="B45184" s="27"/>
      <c r="D45184" s="27"/>
      <c r="E45184" s="27"/>
      <c r="I45184" s="27"/>
      <c r="J45184" s="27"/>
    </row>
    <row r="45185" spans="2:10" x14ac:dyDescent="0.25">
      <c r="B45185" s="27"/>
      <c r="D45185" s="27"/>
      <c r="E45185" s="27"/>
      <c r="I45185" s="27"/>
      <c r="J45185" s="27"/>
    </row>
    <row r="45186" spans="2:10" x14ac:dyDescent="0.25">
      <c r="B45186" s="27"/>
      <c r="D45186" s="27"/>
      <c r="E45186" s="27"/>
      <c r="I45186" s="27"/>
      <c r="J45186" s="27"/>
    </row>
    <row r="45187" spans="2:10" x14ac:dyDescent="0.25">
      <c r="B45187" s="27"/>
      <c r="D45187" s="27"/>
      <c r="E45187" s="27"/>
      <c r="I45187" s="27"/>
      <c r="J45187" s="27"/>
    </row>
    <row r="45188" spans="2:10" x14ac:dyDescent="0.25">
      <c r="B45188" s="27"/>
      <c r="D45188" s="27"/>
      <c r="E45188" s="27"/>
      <c r="I45188" s="27"/>
      <c r="J45188" s="27"/>
    </row>
    <row r="45189" spans="2:10" x14ac:dyDescent="0.25">
      <c r="B45189" s="27"/>
      <c r="D45189" s="27"/>
      <c r="E45189" s="27"/>
      <c r="I45189" s="27"/>
      <c r="J45189" s="27"/>
    </row>
    <row r="45190" spans="2:10" x14ac:dyDescent="0.25">
      <c r="B45190" s="27"/>
      <c r="D45190" s="27"/>
      <c r="E45190" s="27"/>
      <c r="I45190" s="27"/>
      <c r="J45190" s="27"/>
    </row>
    <row r="45191" spans="2:10" x14ac:dyDescent="0.25">
      <c r="B45191" s="27"/>
      <c r="D45191" s="27"/>
      <c r="E45191" s="27"/>
      <c r="I45191" s="27"/>
      <c r="J45191" s="27"/>
    </row>
    <row r="45192" spans="2:10" x14ac:dyDescent="0.25">
      <c r="B45192" s="27"/>
      <c r="D45192" s="27"/>
      <c r="E45192" s="27"/>
      <c r="I45192" s="27"/>
      <c r="J45192" s="27"/>
    </row>
    <row r="45193" spans="2:10" x14ac:dyDescent="0.25">
      <c r="B45193" s="27"/>
      <c r="D45193" s="27"/>
      <c r="E45193" s="27"/>
      <c r="I45193" s="27"/>
      <c r="J45193" s="27"/>
    </row>
    <row r="45194" spans="2:10" x14ac:dyDescent="0.25">
      <c r="B45194" s="27"/>
      <c r="D45194" s="27"/>
      <c r="E45194" s="27"/>
      <c r="I45194" s="27"/>
      <c r="J45194" s="27"/>
    </row>
    <row r="45195" spans="2:10" x14ac:dyDescent="0.25">
      <c r="B45195" s="27"/>
      <c r="D45195" s="27"/>
      <c r="E45195" s="27"/>
      <c r="I45195" s="27"/>
      <c r="J45195" s="27"/>
    </row>
    <row r="45196" spans="2:10" x14ac:dyDescent="0.25">
      <c r="B45196" s="27"/>
      <c r="D45196" s="27"/>
      <c r="E45196" s="27"/>
      <c r="I45196" s="27"/>
      <c r="J45196" s="27"/>
    </row>
    <row r="45197" spans="2:10" x14ac:dyDescent="0.25">
      <c r="B45197" s="27"/>
      <c r="D45197" s="27"/>
      <c r="E45197" s="27"/>
      <c r="I45197" s="27"/>
      <c r="J45197" s="27"/>
    </row>
    <row r="45198" spans="2:10" x14ac:dyDescent="0.25">
      <c r="B45198" s="27"/>
      <c r="D45198" s="27"/>
      <c r="E45198" s="27"/>
      <c r="I45198" s="27"/>
      <c r="J45198" s="27"/>
    </row>
    <row r="45199" spans="2:10" x14ac:dyDescent="0.25">
      <c r="B45199" s="27"/>
      <c r="D45199" s="27"/>
      <c r="E45199" s="27"/>
      <c r="I45199" s="27"/>
      <c r="J45199" s="27"/>
    </row>
    <row r="45200" spans="2:10" x14ac:dyDescent="0.25">
      <c r="B45200" s="27"/>
      <c r="D45200" s="27"/>
      <c r="E45200" s="27"/>
      <c r="I45200" s="27"/>
      <c r="J45200" s="27"/>
    </row>
    <row r="45201" spans="2:10" x14ac:dyDescent="0.25">
      <c r="B45201" s="27"/>
      <c r="D45201" s="27"/>
      <c r="E45201" s="27"/>
      <c r="I45201" s="27"/>
      <c r="J45201" s="27"/>
    </row>
    <row r="45202" spans="2:10" x14ac:dyDescent="0.25">
      <c r="B45202" s="27"/>
      <c r="D45202" s="27"/>
      <c r="E45202" s="27"/>
      <c r="I45202" s="27"/>
      <c r="J45202" s="27"/>
    </row>
    <row r="45203" spans="2:10" x14ac:dyDescent="0.25">
      <c r="B45203" s="27"/>
      <c r="D45203" s="27"/>
      <c r="E45203" s="27"/>
      <c r="I45203" s="27"/>
      <c r="J45203" s="27"/>
    </row>
    <row r="45204" spans="2:10" x14ac:dyDescent="0.25">
      <c r="B45204" s="27"/>
      <c r="D45204" s="27"/>
      <c r="E45204" s="27"/>
      <c r="I45204" s="27"/>
      <c r="J45204" s="27"/>
    </row>
    <row r="45205" spans="2:10" x14ac:dyDescent="0.25">
      <c r="B45205" s="27"/>
      <c r="D45205" s="27"/>
      <c r="E45205" s="27"/>
      <c r="I45205" s="27"/>
      <c r="J45205" s="27"/>
    </row>
    <row r="45206" spans="2:10" x14ac:dyDescent="0.25">
      <c r="B45206" s="27"/>
      <c r="D45206" s="27"/>
      <c r="E45206" s="27"/>
      <c r="I45206" s="27"/>
      <c r="J45206" s="27"/>
    </row>
    <row r="45207" spans="2:10" x14ac:dyDescent="0.25">
      <c r="B45207" s="27"/>
      <c r="D45207" s="27"/>
      <c r="E45207" s="27"/>
      <c r="I45207" s="27"/>
      <c r="J45207" s="27"/>
    </row>
    <row r="45208" spans="2:10" x14ac:dyDescent="0.25">
      <c r="B45208" s="27"/>
      <c r="D45208" s="27"/>
      <c r="E45208" s="27"/>
      <c r="I45208" s="27"/>
      <c r="J45208" s="27"/>
    </row>
    <row r="45209" spans="2:10" x14ac:dyDescent="0.25">
      <c r="B45209" s="27"/>
      <c r="D45209" s="27"/>
      <c r="E45209" s="27"/>
      <c r="I45209" s="27"/>
      <c r="J45209" s="27"/>
    </row>
    <row r="45210" spans="2:10" x14ac:dyDescent="0.25">
      <c r="B45210" s="27"/>
      <c r="D45210" s="27"/>
      <c r="E45210" s="27"/>
      <c r="I45210" s="27"/>
      <c r="J45210" s="27"/>
    </row>
    <row r="45211" spans="2:10" x14ac:dyDescent="0.25">
      <c r="B45211" s="27"/>
      <c r="D45211" s="27"/>
      <c r="E45211" s="27"/>
      <c r="I45211" s="27"/>
      <c r="J45211" s="27"/>
    </row>
    <row r="45212" spans="2:10" x14ac:dyDescent="0.25">
      <c r="B45212" s="27"/>
      <c r="D45212" s="27"/>
      <c r="E45212" s="27"/>
      <c r="I45212" s="27"/>
      <c r="J45212" s="27"/>
    </row>
    <row r="45213" spans="2:10" x14ac:dyDescent="0.25">
      <c r="B45213" s="27"/>
      <c r="D45213" s="27"/>
      <c r="E45213" s="27"/>
      <c r="I45213" s="27"/>
      <c r="J45213" s="27"/>
    </row>
    <row r="45214" spans="2:10" x14ac:dyDescent="0.25">
      <c r="B45214" s="27"/>
      <c r="D45214" s="27"/>
      <c r="E45214" s="27"/>
      <c r="I45214" s="27"/>
      <c r="J45214" s="27"/>
    </row>
    <row r="45215" spans="2:10" x14ac:dyDescent="0.25">
      <c r="B45215" s="27"/>
      <c r="D45215" s="27"/>
      <c r="E45215" s="27"/>
      <c r="I45215" s="27"/>
      <c r="J45215" s="27"/>
    </row>
    <row r="45216" spans="2:10" x14ac:dyDescent="0.25">
      <c r="B45216" s="27"/>
      <c r="D45216" s="27"/>
      <c r="E45216" s="27"/>
      <c r="I45216" s="27"/>
      <c r="J45216" s="27"/>
    </row>
    <row r="45217" spans="2:10" x14ac:dyDescent="0.25">
      <c r="B45217" s="27"/>
      <c r="D45217" s="27"/>
      <c r="E45217" s="27"/>
      <c r="I45217" s="27"/>
      <c r="J45217" s="27"/>
    </row>
    <row r="45218" spans="2:10" x14ac:dyDescent="0.25">
      <c r="B45218" s="27"/>
      <c r="D45218" s="27"/>
      <c r="E45218" s="27"/>
      <c r="I45218" s="27"/>
      <c r="J45218" s="27"/>
    </row>
    <row r="45219" spans="2:10" x14ac:dyDescent="0.25">
      <c r="B45219" s="27"/>
      <c r="D45219" s="27"/>
      <c r="E45219" s="27"/>
      <c r="I45219" s="27"/>
      <c r="J45219" s="27"/>
    </row>
    <row r="45220" spans="2:10" x14ac:dyDescent="0.25">
      <c r="B45220" s="27"/>
      <c r="D45220" s="27"/>
      <c r="E45220" s="27"/>
      <c r="I45220" s="27"/>
      <c r="J45220" s="27"/>
    </row>
    <row r="45221" spans="2:10" x14ac:dyDescent="0.25">
      <c r="B45221" s="27"/>
      <c r="D45221" s="27"/>
      <c r="E45221" s="27"/>
      <c r="I45221" s="27"/>
      <c r="J45221" s="27"/>
    </row>
    <row r="45222" spans="2:10" x14ac:dyDescent="0.25">
      <c r="B45222" s="27"/>
      <c r="D45222" s="27"/>
      <c r="E45222" s="27"/>
      <c r="I45222" s="27"/>
      <c r="J45222" s="27"/>
    </row>
    <row r="45223" spans="2:10" x14ac:dyDescent="0.25">
      <c r="B45223" s="27"/>
      <c r="D45223" s="27"/>
      <c r="E45223" s="27"/>
      <c r="I45223" s="27"/>
      <c r="J45223" s="27"/>
    </row>
    <row r="45224" spans="2:10" x14ac:dyDescent="0.25">
      <c r="B45224" s="27"/>
      <c r="D45224" s="27"/>
      <c r="E45224" s="27"/>
      <c r="I45224" s="27"/>
      <c r="J45224" s="27"/>
    </row>
    <row r="45225" spans="2:10" x14ac:dyDescent="0.25">
      <c r="B45225" s="27"/>
      <c r="D45225" s="27"/>
      <c r="E45225" s="27"/>
      <c r="I45225" s="27"/>
      <c r="J45225" s="27"/>
    </row>
    <row r="45226" spans="2:10" x14ac:dyDescent="0.25">
      <c r="B45226" s="27"/>
      <c r="D45226" s="27"/>
      <c r="E45226" s="27"/>
      <c r="I45226" s="27"/>
      <c r="J45226" s="27"/>
    </row>
    <row r="45227" spans="2:10" x14ac:dyDescent="0.25">
      <c r="B45227" s="27"/>
      <c r="D45227" s="27"/>
      <c r="E45227" s="27"/>
      <c r="I45227" s="27"/>
      <c r="J45227" s="27"/>
    </row>
    <row r="45228" spans="2:10" x14ac:dyDescent="0.25">
      <c r="B45228" s="27"/>
      <c r="D45228" s="27"/>
      <c r="E45228" s="27"/>
      <c r="I45228" s="27"/>
      <c r="J45228" s="27"/>
    </row>
    <row r="45229" spans="2:10" x14ac:dyDescent="0.25">
      <c r="B45229" s="27"/>
      <c r="D45229" s="27"/>
      <c r="E45229" s="27"/>
      <c r="I45229" s="27"/>
      <c r="J45229" s="27"/>
    </row>
    <row r="45230" spans="2:10" x14ac:dyDescent="0.25">
      <c r="B45230" s="27"/>
      <c r="D45230" s="27"/>
      <c r="E45230" s="27"/>
      <c r="I45230" s="27"/>
      <c r="J45230" s="27"/>
    </row>
    <row r="45231" spans="2:10" x14ac:dyDescent="0.25">
      <c r="B45231" s="27"/>
      <c r="D45231" s="27"/>
      <c r="E45231" s="27"/>
      <c r="I45231" s="27"/>
      <c r="J45231" s="27"/>
    </row>
    <row r="45232" spans="2:10" x14ac:dyDescent="0.25">
      <c r="B45232" s="27"/>
      <c r="D45232" s="27"/>
      <c r="E45232" s="27"/>
      <c r="I45232" s="27"/>
      <c r="J45232" s="27"/>
    </row>
    <row r="45233" spans="2:10" x14ac:dyDescent="0.25">
      <c r="B45233" s="27"/>
      <c r="D45233" s="27"/>
      <c r="E45233" s="27"/>
      <c r="I45233" s="27"/>
      <c r="J45233" s="27"/>
    </row>
    <row r="45234" spans="2:10" x14ac:dyDescent="0.25">
      <c r="B45234" s="27"/>
      <c r="D45234" s="27"/>
      <c r="E45234" s="27"/>
      <c r="I45234" s="27"/>
      <c r="J45234" s="27"/>
    </row>
    <row r="45235" spans="2:10" x14ac:dyDescent="0.25">
      <c r="B45235" s="27"/>
      <c r="D45235" s="27"/>
      <c r="E45235" s="27"/>
      <c r="I45235" s="27"/>
      <c r="J45235" s="27"/>
    </row>
    <row r="45236" spans="2:10" x14ac:dyDescent="0.25">
      <c r="B45236" s="27"/>
      <c r="D45236" s="27"/>
      <c r="E45236" s="27"/>
      <c r="I45236" s="27"/>
      <c r="J45236" s="27"/>
    </row>
    <row r="45237" spans="2:10" x14ac:dyDescent="0.25">
      <c r="B45237" s="27"/>
      <c r="D45237" s="27"/>
      <c r="E45237" s="27"/>
      <c r="I45237" s="27"/>
      <c r="J45237" s="27"/>
    </row>
    <row r="45238" spans="2:10" x14ac:dyDescent="0.25">
      <c r="B45238" s="27"/>
      <c r="D45238" s="27"/>
      <c r="E45238" s="27"/>
      <c r="I45238" s="27"/>
      <c r="J45238" s="27"/>
    </row>
    <row r="45239" spans="2:10" x14ac:dyDescent="0.25">
      <c r="B45239" s="27"/>
      <c r="D45239" s="27"/>
      <c r="E45239" s="27"/>
      <c r="I45239" s="27"/>
      <c r="J45239" s="27"/>
    </row>
    <row r="45240" spans="2:10" x14ac:dyDescent="0.25">
      <c r="B45240" s="27"/>
      <c r="D45240" s="27"/>
      <c r="E45240" s="27"/>
      <c r="I45240" s="27"/>
      <c r="J45240" s="27"/>
    </row>
    <row r="45241" spans="2:10" x14ac:dyDescent="0.25">
      <c r="B45241" s="27"/>
      <c r="D45241" s="27"/>
      <c r="E45241" s="27"/>
      <c r="I45241" s="27"/>
      <c r="J45241" s="27"/>
    </row>
    <row r="45242" spans="2:10" x14ac:dyDescent="0.25">
      <c r="B45242" s="27"/>
      <c r="D45242" s="27"/>
      <c r="E45242" s="27"/>
      <c r="I45242" s="27"/>
      <c r="J45242" s="27"/>
    </row>
    <row r="45243" spans="2:10" x14ac:dyDescent="0.25">
      <c r="B45243" s="27"/>
      <c r="D45243" s="27"/>
      <c r="E45243" s="27"/>
      <c r="I45243" s="27"/>
      <c r="J45243" s="27"/>
    </row>
    <row r="45244" spans="2:10" x14ac:dyDescent="0.25">
      <c r="B45244" s="27"/>
      <c r="D45244" s="27"/>
      <c r="E45244" s="27"/>
      <c r="I45244" s="27"/>
      <c r="J45244" s="27"/>
    </row>
    <row r="45245" spans="2:10" x14ac:dyDescent="0.25">
      <c r="B45245" s="27"/>
      <c r="D45245" s="27"/>
      <c r="E45245" s="27"/>
      <c r="I45245" s="27"/>
      <c r="J45245" s="27"/>
    </row>
    <row r="45246" spans="2:10" x14ac:dyDescent="0.25">
      <c r="B45246" s="27"/>
      <c r="D45246" s="27"/>
      <c r="E45246" s="27"/>
      <c r="I45246" s="27"/>
      <c r="J45246" s="27"/>
    </row>
    <row r="45247" spans="2:10" x14ac:dyDescent="0.25">
      <c r="B45247" s="27"/>
      <c r="D45247" s="27"/>
      <c r="E45247" s="27"/>
      <c r="I45247" s="27"/>
      <c r="J45247" s="27"/>
    </row>
    <row r="45248" spans="2:10" x14ac:dyDescent="0.25">
      <c r="B45248" s="27"/>
      <c r="D45248" s="27"/>
      <c r="E45248" s="27"/>
      <c r="I45248" s="27"/>
      <c r="J45248" s="27"/>
    </row>
    <row r="45249" spans="2:10" x14ac:dyDescent="0.25">
      <c r="B45249" s="27"/>
      <c r="D45249" s="27"/>
      <c r="E45249" s="27"/>
      <c r="I45249" s="27"/>
      <c r="J45249" s="27"/>
    </row>
    <row r="45250" spans="2:10" x14ac:dyDescent="0.25">
      <c r="B45250" s="27"/>
      <c r="D45250" s="27"/>
      <c r="E45250" s="27"/>
      <c r="I45250" s="27"/>
      <c r="J45250" s="27"/>
    </row>
    <row r="45251" spans="2:10" x14ac:dyDescent="0.25">
      <c r="B45251" s="27"/>
      <c r="D45251" s="27"/>
      <c r="E45251" s="27"/>
      <c r="I45251" s="27"/>
      <c r="J45251" s="27"/>
    </row>
    <row r="45252" spans="2:10" x14ac:dyDescent="0.25">
      <c r="B45252" s="27"/>
      <c r="D45252" s="27"/>
      <c r="E45252" s="27"/>
      <c r="I45252" s="27"/>
      <c r="J45252" s="27"/>
    </row>
    <row r="45253" spans="2:10" x14ac:dyDescent="0.25">
      <c r="B45253" s="27"/>
      <c r="D45253" s="27"/>
      <c r="E45253" s="27"/>
      <c r="I45253" s="27"/>
      <c r="J45253" s="27"/>
    </row>
    <row r="45254" spans="2:10" x14ac:dyDescent="0.25">
      <c r="B45254" s="27"/>
      <c r="D45254" s="27"/>
      <c r="E45254" s="27"/>
      <c r="I45254" s="27"/>
      <c r="J45254" s="27"/>
    </row>
    <row r="45255" spans="2:10" x14ac:dyDescent="0.25">
      <c r="B45255" s="27"/>
      <c r="D45255" s="27"/>
      <c r="E45255" s="27"/>
      <c r="I45255" s="27"/>
      <c r="J45255" s="27"/>
    </row>
    <row r="45256" spans="2:10" x14ac:dyDescent="0.25">
      <c r="B45256" s="27"/>
      <c r="D45256" s="27"/>
      <c r="E45256" s="27"/>
      <c r="I45256" s="27"/>
      <c r="J45256" s="27"/>
    </row>
    <row r="45257" spans="2:10" x14ac:dyDescent="0.25">
      <c r="B45257" s="27"/>
      <c r="D45257" s="27"/>
      <c r="E45257" s="27"/>
      <c r="I45257" s="27"/>
      <c r="J45257" s="27"/>
    </row>
    <row r="45258" spans="2:10" x14ac:dyDescent="0.25">
      <c r="B45258" s="27"/>
      <c r="D45258" s="27"/>
      <c r="E45258" s="27"/>
      <c r="I45258" s="27"/>
      <c r="J45258" s="27"/>
    </row>
    <row r="45259" spans="2:10" x14ac:dyDescent="0.25">
      <c r="B45259" s="27"/>
      <c r="D45259" s="27"/>
      <c r="E45259" s="27"/>
      <c r="I45259" s="27"/>
      <c r="J45259" s="27"/>
    </row>
    <row r="45260" spans="2:10" x14ac:dyDescent="0.25">
      <c r="B45260" s="27"/>
      <c r="D45260" s="27"/>
      <c r="E45260" s="27"/>
      <c r="I45260" s="27"/>
      <c r="J45260" s="27"/>
    </row>
    <row r="45261" spans="2:10" x14ac:dyDescent="0.25">
      <c r="B45261" s="27"/>
      <c r="D45261" s="27"/>
      <c r="E45261" s="27"/>
      <c r="I45261" s="27"/>
      <c r="J45261" s="27"/>
    </row>
    <row r="45262" spans="2:10" x14ac:dyDescent="0.25">
      <c r="B45262" s="27"/>
      <c r="D45262" s="27"/>
      <c r="E45262" s="27"/>
      <c r="I45262" s="27"/>
      <c r="J45262" s="27"/>
    </row>
    <row r="45263" spans="2:10" x14ac:dyDescent="0.25">
      <c r="B45263" s="27"/>
      <c r="D45263" s="27"/>
      <c r="E45263" s="27"/>
      <c r="I45263" s="27"/>
      <c r="J45263" s="27"/>
    </row>
    <row r="45264" spans="2:10" x14ac:dyDescent="0.25">
      <c r="B45264" s="27"/>
      <c r="D45264" s="27"/>
      <c r="E45264" s="27"/>
      <c r="I45264" s="27"/>
      <c r="J45264" s="27"/>
    </row>
    <row r="45265" spans="2:10" x14ac:dyDescent="0.25">
      <c r="B45265" s="27"/>
      <c r="D45265" s="27"/>
      <c r="E45265" s="27"/>
      <c r="I45265" s="27"/>
      <c r="J45265" s="27"/>
    </row>
    <row r="45266" spans="2:10" x14ac:dyDescent="0.25">
      <c r="B45266" s="27"/>
      <c r="D45266" s="27"/>
      <c r="E45266" s="27"/>
      <c r="I45266" s="27"/>
      <c r="J45266" s="27"/>
    </row>
    <row r="45267" spans="2:10" x14ac:dyDescent="0.25">
      <c r="B45267" s="27"/>
      <c r="D45267" s="27"/>
      <c r="E45267" s="27"/>
      <c r="I45267" s="27"/>
      <c r="J45267" s="27"/>
    </row>
    <row r="45268" spans="2:10" x14ac:dyDescent="0.25">
      <c r="B45268" s="27"/>
      <c r="D45268" s="27"/>
      <c r="E45268" s="27"/>
      <c r="I45268" s="27"/>
      <c r="J45268" s="27"/>
    </row>
    <row r="45269" spans="2:10" x14ac:dyDescent="0.25">
      <c r="B45269" s="27"/>
      <c r="D45269" s="27"/>
      <c r="E45269" s="27"/>
      <c r="I45269" s="27"/>
      <c r="J45269" s="27"/>
    </row>
    <row r="45270" spans="2:10" x14ac:dyDescent="0.25">
      <c r="B45270" s="27"/>
      <c r="D45270" s="27"/>
      <c r="E45270" s="27"/>
      <c r="I45270" s="27"/>
      <c r="J45270" s="27"/>
    </row>
    <row r="45271" spans="2:10" x14ac:dyDescent="0.25">
      <c r="B45271" s="27"/>
      <c r="D45271" s="27"/>
      <c r="E45271" s="27"/>
      <c r="I45271" s="27"/>
      <c r="J45271" s="27"/>
    </row>
    <row r="45272" spans="2:10" x14ac:dyDescent="0.25">
      <c r="B45272" s="27"/>
      <c r="D45272" s="27"/>
      <c r="E45272" s="27"/>
      <c r="I45272" s="27"/>
      <c r="J45272" s="27"/>
    </row>
    <row r="45273" spans="2:10" x14ac:dyDescent="0.25">
      <c r="B45273" s="27"/>
      <c r="D45273" s="27"/>
      <c r="E45273" s="27"/>
      <c r="I45273" s="27"/>
      <c r="J45273" s="27"/>
    </row>
    <row r="45274" spans="2:10" x14ac:dyDescent="0.25">
      <c r="B45274" s="27"/>
      <c r="D45274" s="27"/>
      <c r="E45274" s="27"/>
      <c r="I45274" s="27"/>
      <c r="J45274" s="27"/>
    </row>
    <row r="45275" spans="2:10" x14ac:dyDescent="0.25">
      <c r="B45275" s="27"/>
      <c r="D45275" s="27"/>
      <c r="E45275" s="27"/>
      <c r="I45275" s="27"/>
      <c r="J45275" s="27"/>
    </row>
    <row r="45276" spans="2:10" x14ac:dyDescent="0.25">
      <c r="B45276" s="27"/>
      <c r="D45276" s="27"/>
      <c r="E45276" s="27"/>
      <c r="I45276" s="27"/>
      <c r="J45276" s="27"/>
    </row>
    <row r="45277" spans="2:10" x14ac:dyDescent="0.25">
      <c r="B45277" s="27"/>
      <c r="D45277" s="27"/>
      <c r="E45277" s="27"/>
      <c r="I45277" s="27"/>
      <c r="J45277" s="27"/>
    </row>
    <row r="45278" spans="2:10" x14ac:dyDescent="0.25">
      <c r="B45278" s="27"/>
      <c r="D45278" s="27"/>
      <c r="E45278" s="27"/>
      <c r="I45278" s="27"/>
      <c r="J45278" s="27"/>
    </row>
    <row r="45279" spans="2:10" x14ac:dyDescent="0.25">
      <c r="B45279" s="27"/>
      <c r="D45279" s="27"/>
      <c r="E45279" s="27"/>
      <c r="I45279" s="27"/>
      <c r="J45279" s="27"/>
    </row>
    <row r="45280" spans="2:10" x14ac:dyDescent="0.25">
      <c r="B45280" s="27"/>
      <c r="D45280" s="27"/>
      <c r="E45280" s="27"/>
      <c r="I45280" s="27"/>
      <c r="J45280" s="27"/>
    </row>
    <row r="45281" spans="2:10" x14ac:dyDescent="0.25">
      <c r="B45281" s="27"/>
      <c r="D45281" s="27"/>
      <c r="E45281" s="27"/>
      <c r="I45281" s="27"/>
      <c r="J45281" s="27"/>
    </row>
    <row r="45282" spans="2:10" x14ac:dyDescent="0.25">
      <c r="B45282" s="27"/>
      <c r="D45282" s="27"/>
      <c r="E45282" s="27"/>
      <c r="I45282" s="27"/>
      <c r="J45282" s="27"/>
    </row>
    <row r="45283" spans="2:10" x14ac:dyDescent="0.25">
      <c r="B45283" s="27"/>
      <c r="D45283" s="27"/>
      <c r="E45283" s="27"/>
      <c r="I45283" s="27"/>
      <c r="J45283" s="27"/>
    </row>
    <row r="45284" spans="2:10" x14ac:dyDescent="0.25">
      <c r="B45284" s="27"/>
      <c r="D45284" s="27"/>
      <c r="E45284" s="27"/>
      <c r="I45284" s="27"/>
      <c r="J45284" s="27"/>
    </row>
    <row r="45285" spans="2:10" x14ac:dyDescent="0.25">
      <c r="B45285" s="27"/>
      <c r="D45285" s="27"/>
      <c r="E45285" s="27"/>
      <c r="I45285" s="27"/>
      <c r="J45285" s="27"/>
    </row>
    <row r="45286" spans="2:10" x14ac:dyDescent="0.25">
      <c r="B45286" s="27"/>
      <c r="D45286" s="27"/>
      <c r="E45286" s="27"/>
      <c r="I45286" s="27"/>
      <c r="J45286" s="27"/>
    </row>
    <row r="45287" spans="2:10" x14ac:dyDescent="0.25">
      <c r="B45287" s="27"/>
      <c r="D45287" s="27"/>
      <c r="E45287" s="27"/>
      <c r="I45287" s="27"/>
      <c r="J45287" s="27"/>
    </row>
    <row r="45288" spans="2:10" x14ac:dyDescent="0.25">
      <c r="B45288" s="27"/>
      <c r="D45288" s="27"/>
      <c r="E45288" s="27"/>
      <c r="I45288" s="27"/>
      <c r="J45288" s="27"/>
    </row>
    <row r="45289" spans="2:10" x14ac:dyDescent="0.25">
      <c r="B45289" s="27"/>
      <c r="D45289" s="27"/>
      <c r="E45289" s="27"/>
      <c r="I45289" s="27"/>
      <c r="J45289" s="27"/>
    </row>
    <row r="45290" spans="2:10" x14ac:dyDescent="0.25">
      <c r="B45290" s="27"/>
      <c r="D45290" s="27"/>
      <c r="E45290" s="27"/>
      <c r="I45290" s="27"/>
      <c r="J45290" s="27"/>
    </row>
    <row r="45291" spans="2:10" x14ac:dyDescent="0.25">
      <c r="B45291" s="27"/>
      <c r="D45291" s="27"/>
      <c r="E45291" s="27"/>
      <c r="I45291" s="27"/>
      <c r="J45291" s="27"/>
    </row>
    <row r="45292" spans="2:10" x14ac:dyDescent="0.25">
      <c r="B45292" s="27"/>
      <c r="D45292" s="27"/>
      <c r="E45292" s="27"/>
      <c r="I45292" s="27"/>
      <c r="J45292" s="27"/>
    </row>
    <row r="45293" spans="2:10" x14ac:dyDescent="0.25">
      <c r="B45293" s="27"/>
      <c r="D45293" s="27"/>
      <c r="E45293" s="27"/>
      <c r="I45293" s="27"/>
      <c r="J45293" s="27"/>
    </row>
    <row r="45294" spans="2:10" x14ac:dyDescent="0.25">
      <c r="B45294" s="27"/>
      <c r="D45294" s="27"/>
      <c r="E45294" s="27"/>
      <c r="I45294" s="27"/>
      <c r="J45294" s="27"/>
    </row>
    <row r="45295" spans="2:10" x14ac:dyDescent="0.25">
      <c r="B45295" s="27"/>
      <c r="D45295" s="27"/>
      <c r="E45295" s="27"/>
      <c r="I45295" s="27"/>
      <c r="J45295" s="27"/>
    </row>
    <row r="45296" spans="2:10" x14ac:dyDescent="0.25">
      <c r="B45296" s="27"/>
      <c r="D45296" s="27"/>
      <c r="E45296" s="27"/>
      <c r="I45296" s="27"/>
      <c r="J45296" s="27"/>
    </row>
    <row r="45297" spans="2:10" x14ac:dyDescent="0.25">
      <c r="B45297" s="27"/>
      <c r="D45297" s="27"/>
      <c r="E45297" s="27"/>
      <c r="I45297" s="27"/>
      <c r="J45297" s="27"/>
    </row>
    <row r="45298" spans="2:10" x14ac:dyDescent="0.25">
      <c r="B45298" s="27"/>
      <c r="D45298" s="27"/>
      <c r="E45298" s="27"/>
      <c r="I45298" s="27"/>
      <c r="J45298" s="27"/>
    </row>
    <row r="45299" spans="2:10" x14ac:dyDescent="0.25">
      <c r="B45299" s="27"/>
      <c r="D45299" s="27"/>
      <c r="E45299" s="27"/>
      <c r="I45299" s="27"/>
      <c r="J45299" s="27"/>
    </row>
    <row r="45300" spans="2:10" x14ac:dyDescent="0.25">
      <c r="B45300" s="27"/>
      <c r="D45300" s="27"/>
      <c r="E45300" s="27"/>
      <c r="I45300" s="27"/>
      <c r="J45300" s="27"/>
    </row>
    <row r="45301" spans="2:10" x14ac:dyDescent="0.25">
      <c r="B45301" s="27"/>
      <c r="D45301" s="27"/>
      <c r="E45301" s="27"/>
      <c r="I45301" s="27"/>
      <c r="J45301" s="27"/>
    </row>
    <row r="45302" spans="2:10" x14ac:dyDescent="0.25">
      <c r="B45302" s="27"/>
      <c r="D45302" s="27"/>
      <c r="E45302" s="27"/>
      <c r="I45302" s="27"/>
      <c r="J45302" s="27"/>
    </row>
    <row r="45303" spans="2:10" x14ac:dyDescent="0.25">
      <c r="B45303" s="27"/>
      <c r="D45303" s="27"/>
      <c r="E45303" s="27"/>
      <c r="I45303" s="27"/>
      <c r="J45303" s="27"/>
    </row>
    <row r="45304" spans="2:10" x14ac:dyDescent="0.25">
      <c r="B45304" s="27"/>
      <c r="D45304" s="27"/>
      <c r="E45304" s="27"/>
      <c r="I45304" s="27"/>
      <c r="J45304" s="27"/>
    </row>
    <row r="45305" spans="2:10" x14ac:dyDescent="0.25">
      <c r="B45305" s="27"/>
      <c r="D45305" s="27"/>
      <c r="E45305" s="27"/>
      <c r="I45305" s="27"/>
      <c r="J45305" s="27"/>
    </row>
    <row r="45306" spans="2:10" x14ac:dyDescent="0.25">
      <c r="B45306" s="27"/>
      <c r="D45306" s="27"/>
      <c r="E45306" s="27"/>
      <c r="I45306" s="27"/>
      <c r="J45306" s="27"/>
    </row>
    <row r="45307" spans="2:10" x14ac:dyDescent="0.25">
      <c r="B45307" s="27"/>
      <c r="D45307" s="27"/>
      <c r="E45307" s="27"/>
      <c r="I45307" s="27"/>
      <c r="J45307" s="27"/>
    </row>
    <row r="45308" spans="2:10" x14ac:dyDescent="0.25">
      <c r="B45308" s="27"/>
      <c r="D45308" s="27"/>
      <c r="E45308" s="27"/>
      <c r="I45308" s="27"/>
      <c r="J45308" s="27"/>
    </row>
    <row r="45309" spans="2:10" x14ac:dyDescent="0.25">
      <c r="B45309" s="27"/>
      <c r="D45309" s="27"/>
      <c r="E45309" s="27"/>
      <c r="I45309" s="27"/>
      <c r="J45309" s="27"/>
    </row>
    <row r="45310" spans="2:10" x14ac:dyDescent="0.25">
      <c r="B45310" s="27"/>
      <c r="D45310" s="27"/>
      <c r="E45310" s="27"/>
      <c r="I45310" s="27"/>
      <c r="J45310" s="27"/>
    </row>
    <row r="45311" spans="2:10" x14ac:dyDescent="0.25">
      <c r="B45311" s="27"/>
      <c r="D45311" s="27"/>
      <c r="E45311" s="27"/>
      <c r="I45311" s="27"/>
      <c r="J45311" s="27"/>
    </row>
    <row r="45312" spans="2:10" x14ac:dyDescent="0.25">
      <c r="B45312" s="27"/>
      <c r="D45312" s="27"/>
      <c r="E45312" s="27"/>
      <c r="I45312" s="27"/>
      <c r="J45312" s="27"/>
    </row>
    <row r="45313" spans="2:10" x14ac:dyDescent="0.25">
      <c r="B45313" s="27"/>
      <c r="D45313" s="27"/>
      <c r="E45313" s="27"/>
      <c r="I45313" s="27"/>
      <c r="J45313" s="27"/>
    </row>
    <row r="45314" spans="2:10" x14ac:dyDescent="0.25">
      <c r="B45314" s="27"/>
      <c r="D45314" s="27"/>
      <c r="E45314" s="27"/>
      <c r="I45314" s="27"/>
      <c r="J45314" s="27"/>
    </row>
    <row r="45315" spans="2:10" x14ac:dyDescent="0.25">
      <c r="B45315" s="27"/>
      <c r="D45315" s="27"/>
      <c r="E45315" s="27"/>
      <c r="I45315" s="27"/>
      <c r="J45315" s="27"/>
    </row>
    <row r="45316" spans="2:10" x14ac:dyDescent="0.25">
      <c r="B45316" s="27"/>
      <c r="D45316" s="27"/>
      <c r="E45316" s="27"/>
      <c r="I45316" s="27"/>
      <c r="J45316" s="27"/>
    </row>
    <row r="45317" spans="2:10" x14ac:dyDescent="0.25">
      <c r="B45317" s="27"/>
      <c r="D45317" s="27"/>
      <c r="E45317" s="27"/>
      <c r="I45317" s="27"/>
      <c r="J45317" s="27"/>
    </row>
    <row r="45318" spans="2:10" x14ac:dyDescent="0.25">
      <c r="B45318" s="27"/>
      <c r="D45318" s="27"/>
      <c r="E45318" s="27"/>
      <c r="I45318" s="27"/>
      <c r="J45318" s="27"/>
    </row>
    <row r="45319" spans="2:10" x14ac:dyDescent="0.25">
      <c r="B45319" s="27"/>
      <c r="D45319" s="27"/>
      <c r="E45319" s="27"/>
      <c r="I45319" s="27"/>
      <c r="J45319" s="27"/>
    </row>
    <row r="45320" spans="2:10" x14ac:dyDescent="0.25">
      <c r="B45320" s="27"/>
      <c r="D45320" s="27"/>
      <c r="E45320" s="27"/>
      <c r="I45320" s="27"/>
      <c r="J45320" s="27"/>
    </row>
    <row r="45321" spans="2:10" x14ac:dyDescent="0.25">
      <c r="B45321" s="27"/>
      <c r="D45321" s="27"/>
      <c r="E45321" s="27"/>
      <c r="I45321" s="27"/>
      <c r="J45321" s="27"/>
    </row>
    <row r="45322" spans="2:10" x14ac:dyDescent="0.25">
      <c r="B45322" s="27"/>
      <c r="D45322" s="27"/>
      <c r="E45322" s="27"/>
      <c r="I45322" s="27"/>
      <c r="J45322" s="27"/>
    </row>
    <row r="45323" spans="2:10" x14ac:dyDescent="0.25">
      <c r="B45323" s="27"/>
      <c r="D45323" s="27"/>
      <c r="E45323" s="27"/>
      <c r="I45323" s="27"/>
      <c r="J45323" s="27"/>
    </row>
    <row r="45324" spans="2:10" x14ac:dyDescent="0.25">
      <c r="B45324" s="27"/>
      <c r="D45324" s="27"/>
      <c r="E45324" s="27"/>
      <c r="I45324" s="27"/>
      <c r="J45324" s="27"/>
    </row>
    <row r="45325" spans="2:10" x14ac:dyDescent="0.25">
      <c r="B45325" s="27"/>
      <c r="D45325" s="27"/>
      <c r="E45325" s="27"/>
      <c r="I45325" s="27"/>
      <c r="J45325" s="27"/>
    </row>
    <row r="45326" spans="2:10" x14ac:dyDescent="0.25">
      <c r="B45326" s="27"/>
      <c r="D45326" s="27"/>
      <c r="E45326" s="27"/>
      <c r="I45326" s="27"/>
      <c r="J45326" s="27"/>
    </row>
    <row r="45327" spans="2:10" x14ac:dyDescent="0.25">
      <c r="B45327" s="27"/>
      <c r="D45327" s="27"/>
      <c r="E45327" s="27"/>
      <c r="I45327" s="27"/>
      <c r="J45327" s="27"/>
    </row>
    <row r="45328" spans="2:10" x14ac:dyDescent="0.25">
      <c r="B45328" s="27"/>
      <c r="D45328" s="27"/>
      <c r="E45328" s="27"/>
      <c r="I45328" s="27"/>
      <c r="J45328" s="27"/>
    </row>
    <row r="45329" spans="2:10" x14ac:dyDescent="0.25">
      <c r="B45329" s="27"/>
      <c r="D45329" s="27"/>
      <c r="E45329" s="27"/>
      <c r="I45329" s="27"/>
      <c r="J45329" s="27"/>
    </row>
    <row r="45330" spans="2:10" x14ac:dyDescent="0.25">
      <c r="B45330" s="27"/>
      <c r="D45330" s="27"/>
      <c r="E45330" s="27"/>
      <c r="I45330" s="27"/>
      <c r="J45330" s="27"/>
    </row>
    <row r="45331" spans="2:10" x14ac:dyDescent="0.25">
      <c r="B45331" s="27"/>
      <c r="D45331" s="27"/>
      <c r="E45331" s="27"/>
      <c r="I45331" s="27"/>
      <c r="J45331" s="27"/>
    </row>
    <row r="45332" spans="2:10" x14ac:dyDescent="0.25">
      <c r="B45332" s="27"/>
      <c r="D45332" s="27"/>
      <c r="E45332" s="27"/>
      <c r="I45332" s="27"/>
      <c r="J45332" s="27"/>
    </row>
    <row r="45333" spans="2:10" x14ac:dyDescent="0.25">
      <c r="B45333" s="27"/>
      <c r="D45333" s="27"/>
      <c r="E45333" s="27"/>
      <c r="I45333" s="27"/>
      <c r="J45333" s="27"/>
    </row>
    <row r="45334" spans="2:10" x14ac:dyDescent="0.25">
      <c r="B45334" s="27"/>
      <c r="D45334" s="27"/>
      <c r="E45334" s="27"/>
      <c r="I45334" s="27"/>
      <c r="J45334" s="27"/>
    </row>
    <row r="45335" spans="2:10" x14ac:dyDescent="0.25">
      <c r="B45335" s="27"/>
      <c r="D45335" s="27"/>
      <c r="E45335" s="27"/>
      <c r="I45335" s="27"/>
      <c r="J45335" s="27"/>
    </row>
    <row r="45336" spans="2:10" x14ac:dyDescent="0.25">
      <c r="B45336" s="27"/>
      <c r="D45336" s="27"/>
      <c r="E45336" s="27"/>
      <c r="I45336" s="27"/>
      <c r="J45336" s="27"/>
    </row>
    <row r="45337" spans="2:10" x14ac:dyDescent="0.25">
      <c r="B45337" s="27"/>
      <c r="D45337" s="27"/>
      <c r="E45337" s="27"/>
      <c r="I45337" s="27"/>
      <c r="J45337" s="27"/>
    </row>
    <row r="45338" spans="2:10" x14ac:dyDescent="0.25">
      <c r="B45338" s="27"/>
      <c r="D45338" s="27"/>
      <c r="E45338" s="27"/>
      <c r="I45338" s="27"/>
      <c r="J45338" s="27"/>
    </row>
    <row r="45339" spans="2:10" x14ac:dyDescent="0.25">
      <c r="B45339" s="27"/>
      <c r="D45339" s="27"/>
      <c r="E45339" s="27"/>
      <c r="I45339" s="27"/>
      <c r="J45339" s="27"/>
    </row>
    <row r="45340" spans="2:10" x14ac:dyDescent="0.25">
      <c r="B45340" s="27"/>
      <c r="D45340" s="27"/>
      <c r="E45340" s="27"/>
      <c r="I45340" s="27"/>
      <c r="J45340" s="27"/>
    </row>
    <row r="45341" spans="2:10" x14ac:dyDescent="0.25">
      <c r="B45341" s="27"/>
      <c r="D45341" s="27"/>
      <c r="E45341" s="27"/>
      <c r="I45341" s="27"/>
      <c r="J45341" s="27"/>
    </row>
    <row r="45342" spans="2:10" x14ac:dyDescent="0.25">
      <c r="B45342" s="27"/>
      <c r="D45342" s="27"/>
      <c r="E45342" s="27"/>
      <c r="I45342" s="27"/>
      <c r="J45342" s="27"/>
    </row>
    <row r="45343" spans="2:10" x14ac:dyDescent="0.25">
      <c r="B45343" s="27"/>
      <c r="D45343" s="27"/>
      <c r="E45343" s="27"/>
      <c r="I45343" s="27"/>
      <c r="J45343" s="27"/>
    </row>
    <row r="45344" spans="2:10" x14ac:dyDescent="0.25">
      <c r="B45344" s="27"/>
      <c r="D45344" s="27"/>
      <c r="E45344" s="27"/>
      <c r="I45344" s="27"/>
      <c r="J45344" s="27"/>
    </row>
    <row r="45345" spans="2:10" x14ac:dyDescent="0.25">
      <c r="B45345" s="27"/>
      <c r="D45345" s="27"/>
      <c r="E45345" s="27"/>
      <c r="I45345" s="27"/>
      <c r="J45345" s="27"/>
    </row>
    <row r="45346" spans="2:10" x14ac:dyDescent="0.25">
      <c r="B45346" s="27"/>
      <c r="D45346" s="27"/>
      <c r="E45346" s="27"/>
      <c r="I45346" s="27"/>
      <c r="J45346" s="27"/>
    </row>
    <row r="45347" spans="2:10" x14ac:dyDescent="0.25">
      <c r="B45347" s="27"/>
      <c r="D45347" s="27"/>
      <c r="E45347" s="27"/>
      <c r="I45347" s="27"/>
      <c r="J45347" s="27"/>
    </row>
    <row r="45348" spans="2:10" x14ac:dyDescent="0.25">
      <c r="B45348" s="27"/>
      <c r="D45348" s="27"/>
      <c r="E45348" s="27"/>
      <c r="I45348" s="27"/>
      <c r="J45348" s="27"/>
    </row>
    <row r="45349" spans="2:10" x14ac:dyDescent="0.25">
      <c r="B45349" s="27"/>
      <c r="D45349" s="27"/>
      <c r="E45349" s="27"/>
      <c r="I45349" s="27"/>
      <c r="J45349" s="27"/>
    </row>
    <row r="45350" spans="2:10" x14ac:dyDescent="0.25">
      <c r="B45350" s="27"/>
      <c r="D45350" s="27"/>
      <c r="E45350" s="27"/>
      <c r="I45350" s="27"/>
      <c r="J45350" s="27"/>
    </row>
    <row r="45351" spans="2:10" x14ac:dyDescent="0.25">
      <c r="B45351" s="27"/>
      <c r="D45351" s="27"/>
      <c r="E45351" s="27"/>
      <c r="I45351" s="27"/>
      <c r="J45351" s="27"/>
    </row>
    <row r="45352" spans="2:10" x14ac:dyDescent="0.25">
      <c r="B45352" s="27"/>
      <c r="D45352" s="27"/>
      <c r="E45352" s="27"/>
      <c r="I45352" s="27"/>
      <c r="J45352" s="27"/>
    </row>
    <row r="45353" spans="2:10" x14ac:dyDescent="0.25">
      <c r="B45353" s="27"/>
      <c r="D45353" s="27"/>
      <c r="E45353" s="27"/>
      <c r="I45353" s="27"/>
      <c r="J45353" s="27"/>
    </row>
    <row r="45354" spans="2:10" x14ac:dyDescent="0.25">
      <c r="B45354" s="27"/>
      <c r="D45354" s="27"/>
      <c r="E45354" s="27"/>
      <c r="I45354" s="27"/>
      <c r="J45354" s="27"/>
    </row>
    <row r="45355" spans="2:10" x14ac:dyDescent="0.25">
      <c r="B45355" s="27"/>
      <c r="D45355" s="27"/>
      <c r="E45355" s="27"/>
      <c r="I45355" s="27"/>
      <c r="J45355" s="27"/>
    </row>
    <row r="45356" spans="2:10" x14ac:dyDescent="0.25">
      <c r="B45356" s="27"/>
      <c r="D45356" s="27"/>
      <c r="E45356" s="27"/>
      <c r="I45356" s="27"/>
      <c r="J45356" s="27"/>
    </row>
    <row r="45357" spans="2:10" x14ac:dyDescent="0.25">
      <c r="B45357" s="27"/>
      <c r="D45357" s="27"/>
      <c r="E45357" s="27"/>
      <c r="I45357" s="27"/>
      <c r="J45357" s="27"/>
    </row>
    <row r="45358" spans="2:10" x14ac:dyDescent="0.25">
      <c r="B45358" s="27"/>
      <c r="D45358" s="27"/>
      <c r="E45358" s="27"/>
      <c r="I45358" s="27"/>
      <c r="J45358" s="27"/>
    </row>
    <row r="45359" spans="2:10" x14ac:dyDescent="0.25">
      <c r="B45359" s="27"/>
      <c r="D45359" s="27"/>
      <c r="E45359" s="27"/>
      <c r="I45359" s="27"/>
      <c r="J45359" s="27"/>
    </row>
    <row r="45360" spans="2:10" x14ac:dyDescent="0.25">
      <c r="B45360" s="27"/>
      <c r="D45360" s="27"/>
      <c r="E45360" s="27"/>
      <c r="I45360" s="27"/>
      <c r="J45360" s="27"/>
    </row>
    <row r="45361" spans="2:10" x14ac:dyDescent="0.25">
      <c r="B45361" s="27"/>
      <c r="D45361" s="27"/>
      <c r="E45361" s="27"/>
      <c r="I45361" s="27"/>
      <c r="J45361" s="27"/>
    </row>
    <row r="45362" spans="2:10" x14ac:dyDescent="0.25">
      <c r="B45362" s="27"/>
      <c r="D45362" s="27"/>
      <c r="E45362" s="27"/>
      <c r="I45362" s="27"/>
      <c r="J45362" s="27"/>
    </row>
    <row r="45363" spans="2:10" x14ac:dyDescent="0.25">
      <c r="B45363" s="27"/>
      <c r="D45363" s="27"/>
      <c r="E45363" s="27"/>
      <c r="I45363" s="27"/>
      <c r="J45363" s="27"/>
    </row>
    <row r="45364" spans="2:10" x14ac:dyDescent="0.25">
      <c r="B45364" s="27"/>
      <c r="D45364" s="27"/>
      <c r="E45364" s="27"/>
      <c r="I45364" s="27"/>
      <c r="J45364" s="27"/>
    </row>
    <row r="45365" spans="2:10" x14ac:dyDescent="0.25">
      <c r="B45365" s="27"/>
      <c r="D45365" s="27"/>
      <c r="E45365" s="27"/>
      <c r="I45365" s="27"/>
      <c r="J45365" s="27"/>
    </row>
    <row r="45366" spans="2:10" x14ac:dyDescent="0.25">
      <c r="B45366" s="27"/>
      <c r="D45366" s="27"/>
      <c r="E45366" s="27"/>
      <c r="I45366" s="27"/>
      <c r="J45366" s="27"/>
    </row>
    <row r="45367" spans="2:10" x14ac:dyDescent="0.25">
      <c r="B45367" s="27"/>
      <c r="D45367" s="27"/>
      <c r="E45367" s="27"/>
      <c r="I45367" s="27"/>
      <c r="J45367" s="27"/>
    </row>
    <row r="45368" spans="2:10" x14ac:dyDescent="0.25">
      <c r="B45368" s="27"/>
      <c r="D45368" s="27"/>
      <c r="E45368" s="27"/>
      <c r="I45368" s="27"/>
      <c r="J45368" s="27"/>
    </row>
    <row r="45369" spans="2:10" x14ac:dyDescent="0.25">
      <c r="B45369" s="27"/>
      <c r="D45369" s="27"/>
      <c r="E45369" s="27"/>
      <c r="I45369" s="27"/>
      <c r="J45369" s="27"/>
    </row>
    <row r="45370" spans="2:10" x14ac:dyDescent="0.25">
      <c r="B45370" s="27"/>
      <c r="D45370" s="27"/>
      <c r="E45370" s="27"/>
      <c r="I45370" s="27"/>
      <c r="J45370" s="27"/>
    </row>
    <row r="45371" spans="2:10" x14ac:dyDescent="0.25">
      <c r="B45371" s="27"/>
      <c r="D45371" s="27"/>
      <c r="E45371" s="27"/>
      <c r="I45371" s="27"/>
      <c r="J45371" s="27"/>
    </row>
    <row r="45372" spans="2:10" x14ac:dyDescent="0.25">
      <c r="B45372" s="27"/>
      <c r="D45372" s="27"/>
      <c r="E45372" s="27"/>
      <c r="I45372" s="27"/>
      <c r="J45372" s="27"/>
    </row>
    <row r="45373" spans="2:10" x14ac:dyDescent="0.25">
      <c r="B45373" s="27"/>
      <c r="D45373" s="27"/>
      <c r="E45373" s="27"/>
      <c r="I45373" s="27"/>
      <c r="J45373" s="27"/>
    </row>
    <row r="45374" spans="2:10" x14ac:dyDescent="0.25">
      <c r="B45374" s="27"/>
      <c r="D45374" s="27"/>
      <c r="E45374" s="27"/>
      <c r="I45374" s="27"/>
      <c r="J45374" s="27"/>
    </row>
    <row r="45375" spans="2:10" x14ac:dyDescent="0.25">
      <c r="B45375" s="27"/>
      <c r="D45375" s="27"/>
      <c r="E45375" s="27"/>
      <c r="I45375" s="27"/>
      <c r="J45375" s="27"/>
    </row>
    <row r="45376" spans="2:10" x14ac:dyDescent="0.25">
      <c r="B45376" s="27"/>
      <c r="D45376" s="27"/>
      <c r="E45376" s="27"/>
      <c r="I45376" s="27"/>
      <c r="J45376" s="27"/>
    </row>
    <row r="45377" spans="2:10" x14ac:dyDescent="0.25">
      <c r="B45377" s="27"/>
      <c r="D45377" s="27"/>
      <c r="E45377" s="27"/>
      <c r="I45377" s="27"/>
      <c r="J45377" s="27"/>
    </row>
    <row r="45378" spans="2:10" x14ac:dyDescent="0.25">
      <c r="B45378" s="27"/>
      <c r="D45378" s="27"/>
      <c r="E45378" s="27"/>
      <c r="I45378" s="27"/>
      <c r="J45378" s="27"/>
    </row>
    <row r="45379" spans="2:10" x14ac:dyDescent="0.25">
      <c r="B45379" s="27"/>
      <c r="D45379" s="27"/>
      <c r="E45379" s="27"/>
      <c r="I45379" s="27"/>
      <c r="J45379" s="27"/>
    </row>
    <row r="45380" spans="2:10" x14ac:dyDescent="0.25">
      <c r="B45380" s="27"/>
      <c r="D45380" s="27"/>
      <c r="E45380" s="27"/>
      <c r="I45380" s="27"/>
      <c r="J45380" s="27"/>
    </row>
    <row r="45381" spans="2:10" x14ac:dyDescent="0.25">
      <c r="B45381" s="27"/>
      <c r="D45381" s="27"/>
      <c r="E45381" s="27"/>
      <c r="I45381" s="27"/>
      <c r="J45381" s="27"/>
    </row>
    <row r="45382" spans="2:10" x14ac:dyDescent="0.25">
      <c r="B45382" s="27"/>
      <c r="D45382" s="27"/>
      <c r="E45382" s="27"/>
      <c r="I45382" s="27"/>
      <c r="J45382" s="27"/>
    </row>
    <row r="45383" spans="2:10" x14ac:dyDescent="0.25">
      <c r="B45383" s="27"/>
      <c r="D45383" s="27"/>
      <c r="E45383" s="27"/>
      <c r="I45383" s="27"/>
      <c r="J45383" s="27"/>
    </row>
    <row r="45384" spans="2:10" x14ac:dyDescent="0.25">
      <c r="B45384" s="27"/>
      <c r="D45384" s="27"/>
      <c r="E45384" s="27"/>
      <c r="I45384" s="27"/>
      <c r="J45384" s="27"/>
    </row>
    <row r="45385" spans="2:10" x14ac:dyDescent="0.25">
      <c r="B45385" s="27"/>
      <c r="D45385" s="27"/>
      <c r="E45385" s="27"/>
      <c r="I45385" s="27"/>
      <c r="J45385" s="27"/>
    </row>
    <row r="45386" spans="2:10" x14ac:dyDescent="0.25">
      <c r="B45386" s="27"/>
      <c r="D45386" s="27"/>
      <c r="E45386" s="27"/>
      <c r="I45386" s="27"/>
      <c r="J45386" s="27"/>
    </row>
    <row r="45387" spans="2:10" x14ac:dyDescent="0.25">
      <c r="B45387" s="27"/>
      <c r="D45387" s="27"/>
      <c r="E45387" s="27"/>
      <c r="I45387" s="27"/>
      <c r="J45387" s="27"/>
    </row>
    <row r="45388" spans="2:10" x14ac:dyDescent="0.25">
      <c r="B45388" s="27"/>
      <c r="D45388" s="27"/>
      <c r="E45388" s="27"/>
      <c r="I45388" s="27"/>
      <c r="J45388" s="27"/>
    </row>
    <row r="45389" spans="2:10" x14ac:dyDescent="0.25">
      <c r="B45389" s="27"/>
      <c r="D45389" s="27"/>
      <c r="E45389" s="27"/>
      <c r="I45389" s="27"/>
      <c r="J45389" s="27"/>
    </row>
    <row r="45390" spans="2:10" x14ac:dyDescent="0.25">
      <c r="B45390" s="27"/>
      <c r="D45390" s="27"/>
      <c r="E45390" s="27"/>
      <c r="I45390" s="27"/>
      <c r="J45390" s="27"/>
    </row>
    <row r="45391" spans="2:10" x14ac:dyDescent="0.25">
      <c r="B45391" s="27"/>
      <c r="D45391" s="27"/>
      <c r="E45391" s="27"/>
      <c r="I45391" s="27"/>
      <c r="J45391" s="27"/>
    </row>
    <row r="45392" spans="2:10" x14ac:dyDescent="0.25">
      <c r="B45392" s="27"/>
      <c r="D45392" s="27"/>
      <c r="E45392" s="27"/>
      <c r="I45392" s="27"/>
      <c r="J45392" s="27"/>
    </row>
    <row r="45393" spans="2:10" x14ac:dyDescent="0.25">
      <c r="B45393" s="27"/>
      <c r="D45393" s="27"/>
      <c r="E45393" s="27"/>
      <c r="I45393" s="27"/>
      <c r="J45393" s="27"/>
    </row>
    <row r="45394" spans="2:10" x14ac:dyDescent="0.25">
      <c r="B45394" s="27"/>
      <c r="D45394" s="27"/>
      <c r="E45394" s="27"/>
      <c r="I45394" s="27"/>
      <c r="J45394" s="27"/>
    </row>
    <row r="45395" spans="2:10" x14ac:dyDescent="0.25">
      <c r="B45395" s="27"/>
      <c r="D45395" s="27"/>
      <c r="E45395" s="27"/>
      <c r="I45395" s="27"/>
      <c r="J45395" s="27"/>
    </row>
    <row r="45396" spans="2:10" x14ac:dyDescent="0.25">
      <c r="B45396" s="27"/>
      <c r="D45396" s="27"/>
      <c r="E45396" s="27"/>
      <c r="I45396" s="27"/>
      <c r="J45396" s="27"/>
    </row>
    <row r="45397" spans="2:10" x14ac:dyDescent="0.25">
      <c r="B45397" s="27"/>
      <c r="D45397" s="27"/>
      <c r="E45397" s="27"/>
      <c r="I45397" s="27"/>
      <c r="J45397" s="27"/>
    </row>
    <row r="45398" spans="2:10" x14ac:dyDescent="0.25">
      <c r="B45398" s="27"/>
      <c r="D45398" s="27"/>
      <c r="E45398" s="27"/>
      <c r="I45398" s="27"/>
      <c r="J45398" s="27"/>
    </row>
    <row r="45399" spans="2:10" x14ac:dyDescent="0.25">
      <c r="B45399" s="27"/>
      <c r="D45399" s="27"/>
      <c r="E45399" s="27"/>
      <c r="I45399" s="27"/>
      <c r="J45399" s="27"/>
    </row>
    <row r="45400" spans="2:10" x14ac:dyDescent="0.25">
      <c r="B45400" s="27"/>
      <c r="D45400" s="27"/>
      <c r="E45400" s="27"/>
      <c r="I45400" s="27"/>
      <c r="J45400" s="27"/>
    </row>
    <row r="45401" spans="2:10" x14ac:dyDescent="0.25">
      <c r="B45401" s="27"/>
      <c r="D45401" s="27"/>
      <c r="E45401" s="27"/>
      <c r="I45401" s="27"/>
      <c r="J45401" s="27"/>
    </row>
    <row r="45402" spans="2:10" x14ac:dyDescent="0.25">
      <c r="B45402" s="27"/>
      <c r="D45402" s="27"/>
      <c r="E45402" s="27"/>
      <c r="I45402" s="27"/>
      <c r="J45402" s="27"/>
    </row>
    <row r="45403" spans="2:10" x14ac:dyDescent="0.25">
      <c r="B45403" s="27"/>
      <c r="D45403" s="27"/>
      <c r="E45403" s="27"/>
      <c r="I45403" s="27"/>
      <c r="J45403" s="27"/>
    </row>
    <row r="45404" spans="2:10" x14ac:dyDescent="0.25">
      <c r="B45404" s="27"/>
      <c r="D45404" s="27"/>
      <c r="E45404" s="27"/>
      <c r="I45404" s="27"/>
      <c r="J45404" s="27"/>
    </row>
    <row r="45405" spans="2:10" x14ac:dyDescent="0.25">
      <c r="B45405" s="27"/>
      <c r="D45405" s="27"/>
      <c r="E45405" s="27"/>
      <c r="I45405" s="27"/>
      <c r="J45405" s="27"/>
    </row>
    <row r="45406" spans="2:10" x14ac:dyDescent="0.25">
      <c r="B45406" s="27"/>
      <c r="D45406" s="27"/>
      <c r="E45406" s="27"/>
      <c r="I45406" s="27"/>
      <c r="J45406" s="27"/>
    </row>
    <row r="45407" spans="2:10" x14ac:dyDescent="0.25">
      <c r="B45407" s="27"/>
      <c r="D45407" s="27"/>
      <c r="E45407" s="27"/>
      <c r="I45407" s="27"/>
      <c r="J45407" s="27"/>
    </row>
    <row r="45408" spans="2:10" x14ac:dyDescent="0.25">
      <c r="B45408" s="27"/>
      <c r="D45408" s="27"/>
      <c r="E45408" s="27"/>
      <c r="I45408" s="27"/>
      <c r="J45408" s="27"/>
    </row>
    <row r="45409" spans="2:10" x14ac:dyDescent="0.25">
      <c r="B45409" s="27"/>
      <c r="D45409" s="27"/>
      <c r="E45409" s="27"/>
      <c r="I45409" s="27"/>
      <c r="J45409" s="27"/>
    </row>
    <row r="45410" spans="2:10" x14ac:dyDescent="0.25">
      <c r="B45410" s="27"/>
      <c r="D45410" s="27"/>
      <c r="E45410" s="27"/>
      <c r="I45410" s="27"/>
      <c r="J45410" s="27"/>
    </row>
    <row r="45411" spans="2:10" x14ac:dyDescent="0.25">
      <c r="B45411" s="27"/>
      <c r="D45411" s="27"/>
      <c r="E45411" s="27"/>
      <c r="I45411" s="27"/>
      <c r="J45411" s="27"/>
    </row>
    <row r="45412" spans="2:10" x14ac:dyDescent="0.25">
      <c r="B45412" s="27"/>
      <c r="D45412" s="27"/>
      <c r="E45412" s="27"/>
      <c r="I45412" s="27"/>
      <c r="J45412" s="27"/>
    </row>
    <row r="45413" spans="2:10" x14ac:dyDescent="0.25">
      <c r="B45413" s="27"/>
      <c r="D45413" s="27"/>
      <c r="E45413" s="27"/>
      <c r="I45413" s="27"/>
      <c r="J45413" s="27"/>
    </row>
    <row r="45414" spans="2:10" x14ac:dyDescent="0.25">
      <c r="B45414" s="27"/>
      <c r="D45414" s="27"/>
      <c r="E45414" s="27"/>
      <c r="I45414" s="27"/>
      <c r="J45414" s="27"/>
    </row>
    <row r="45415" spans="2:10" x14ac:dyDescent="0.25">
      <c r="B45415" s="27"/>
      <c r="D45415" s="27"/>
      <c r="E45415" s="27"/>
      <c r="I45415" s="27"/>
      <c r="J45415" s="27"/>
    </row>
    <row r="45416" spans="2:10" x14ac:dyDescent="0.25">
      <c r="B45416" s="27"/>
      <c r="D45416" s="27"/>
      <c r="E45416" s="27"/>
      <c r="I45416" s="27"/>
      <c r="J45416" s="27"/>
    </row>
    <row r="45417" spans="2:10" x14ac:dyDescent="0.25">
      <c r="B45417" s="27"/>
      <c r="D45417" s="27"/>
      <c r="E45417" s="27"/>
      <c r="I45417" s="27"/>
      <c r="J45417" s="27"/>
    </row>
    <row r="45418" spans="2:10" x14ac:dyDescent="0.25">
      <c r="B45418" s="27"/>
      <c r="D45418" s="27"/>
      <c r="E45418" s="27"/>
      <c r="I45418" s="27"/>
      <c r="J45418" s="27"/>
    </row>
    <row r="45419" spans="2:10" x14ac:dyDescent="0.25">
      <c r="B45419" s="27"/>
      <c r="D45419" s="27"/>
      <c r="E45419" s="27"/>
      <c r="I45419" s="27"/>
      <c r="J45419" s="27"/>
    </row>
    <row r="45420" spans="2:10" x14ac:dyDescent="0.25">
      <c r="B45420" s="27"/>
      <c r="D45420" s="27"/>
      <c r="E45420" s="27"/>
      <c r="I45420" s="27"/>
      <c r="J45420" s="27"/>
    </row>
    <row r="45421" spans="2:10" x14ac:dyDescent="0.25">
      <c r="B45421" s="27"/>
      <c r="D45421" s="27"/>
      <c r="E45421" s="27"/>
      <c r="I45421" s="27"/>
      <c r="J45421" s="27"/>
    </row>
    <row r="45422" spans="2:10" x14ac:dyDescent="0.25">
      <c r="B45422" s="27"/>
      <c r="D45422" s="27"/>
      <c r="E45422" s="27"/>
      <c r="I45422" s="27"/>
      <c r="J45422" s="27"/>
    </row>
    <row r="45423" spans="2:10" x14ac:dyDescent="0.25">
      <c r="B45423" s="27"/>
      <c r="D45423" s="27"/>
      <c r="E45423" s="27"/>
      <c r="I45423" s="27"/>
      <c r="J45423" s="27"/>
    </row>
    <row r="45424" spans="2:10" x14ac:dyDescent="0.25">
      <c r="B45424" s="27"/>
      <c r="D45424" s="27"/>
      <c r="E45424" s="27"/>
      <c r="I45424" s="27"/>
      <c r="J45424" s="27"/>
    </row>
    <row r="45425" spans="2:10" x14ac:dyDescent="0.25">
      <c r="B45425" s="27"/>
      <c r="D45425" s="27"/>
      <c r="E45425" s="27"/>
      <c r="I45425" s="27"/>
      <c r="J45425" s="27"/>
    </row>
    <row r="45426" spans="2:10" x14ac:dyDescent="0.25">
      <c r="B45426" s="27"/>
      <c r="D45426" s="27"/>
      <c r="E45426" s="27"/>
      <c r="I45426" s="27"/>
      <c r="J45426" s="27"/>
    </row>
    <row r="45427" spans="2:10" x14ac:dyDescent="0.25">
      <c r="B45427" s="27"/>
      <c r="D45427" s="27"/>
      <c r="E45427" s="27"/>
      <c r="I45427" s="27"/>
      <c r="J45427" s="27"/>
    </row>
    <row r="45428" spans="2:10" x14ac:dyDescent="0.25">
      <c r="B45428" s="27"/>
      <c r="D45428" s="27"/>
      <c r="E45428" s="27"/>
      <c r="I45428" s="27"/>
      <c r="J45428" s="27"/>
    </row>
    <row r="45429" spans="2:10" x14ac:dyDescent="0.25">
      <c r="B45429" s="27"/>
      <c r="D45429" s="27"/>
      <c r="E45429" s="27"/>
      <c r="I45429" s="27"/>
      <c r="J45429" s="27"/>
    </row>
    <row r="45430" spans="2:10" x14ac:dyDescent="0.25">
      <c r="B45430" s="27"/>
      <c r="D45430" s="27"/>
      <c r="E45430" s="27"/>
      <c r="I45430" s="27"/>
      <c r="J45430" s="27"/>
    </row>
    <row r="45431" spans="2:10" x14ac:dyDescent="0.25">
      <c r="B45431" s="27"/>
      <c r="D45431" s="27"/>
      <c r="E45431" s="27"/>
      <c r="I45431" s="27"/>
      <c r="J45431" s="27"/>
    </row>
    <row r="45432" spans="2:10" x14ac:dyDescent="0.25">
      <c r="B45432" s="27"/>
      <c r="D45432" s="27"/>
      <c r="E45432" s="27"/>
      <c r="I45432" s="27"/>
      <c r="J45432" s="27"/>
    </row>
    <row r="45433" spans="2:10" x14ac:dyDescent="0.25">
      <c r="B45433" s="27"/>
      <c r="D45433" s="27"/>
      <c r="E45433" s="27"/>
      <c r="I45433" s="27"/>
      <c r="J45433" s="27"/>
    </row>
    <row r="45434" spans="2:10" x14ac:dyDescent="0.25">
      <c r="B45434" s="27"/>
      <c r="D45434" s="27"/>
      <c r="E45434" s="27"/>
      <c r="I45434" s="27"/>
      <c r="J45434" s="27"/>
    </row>
    <row r="45435" spans="2:10" x14ac:dyDescent="0.25">
      <c r="B45435" s="27"/>
      <c r="D45435" s="27"/>
      <c r="E45435" s="27"/>
      <c r="I45435" s="27"/>
      <c r="J45435" s="27"/>
    </row>
    <row r="45436" spans="2:10" x14ac:dyDescent="0.25">
      <c r="B45436" s="27"/>
      <c r="D45436" s="27"/>
      <c r="E45436" s="27"/>
      <c r="I45436" s="27"/>
      <c r="J45436" s="27"/>
    </row>
    <row r="45437" spans="2:10" x14ac:dyDescent="0.25">
      <c r="B45437" s="27"/>
      <c r="D45437" s="27"/>
      <c r="E45437" s="27"/>
      <c r="I45437" s="27"/>
      <c r="J45437" s="27"/>
    </row>
    <row r="45438" spans="2:10" x14ac:dyDescent="0.25">
      <c r="B45438" s="27"/>
      <c r="D45438" s="27"/>
      <c r="E45438" s="27"/>
      <c r="I45438" s="27"/>
      <c r="J45438" s="27"/>
    </row>
    <row r="45439" spans="2:10" x14ac:dyDescent="0.25">
      <c r="B45439" s="27"/>
      <c r="D45439" s="27"/>
      <c r="E45439" s="27"/>
      <c r="I45439" s="27"/>
      <c r="J45439" s="27"/>
    </row>
    <row r="45440" spans="2:10" x14ac:dyDescent="0.25">
      <c r="B45440" s="27"/>
      <c r="D45440" s="27"/>
      <c r="E45440" s="27"/>
      <c r="I45440" s="27"/>
      <c r="J45440" s="27"/>
    </row>
    <row r="45441" spans="2:10" x14ac:dyDescent="0.25">
      <c r="B45441" s="27"/>
      <c r="D45441" s="27"/>
      <c r="E45441" s="27"/>
      <c r="I45441" s="27"/>
      <c r="J45441" s="27"/>
    </row>
    <row r="45442" spans="2:10" x14ac:dyDescent="0.25">
      <c r="B45442" s="27"/>
      <c r="D45442" s="27"/>
      <c r="E45442" s="27"/>
      <c r="I45442" s="27"/>
      <c r="J45442" s="27"/>
    </row>
    <row r="45443" spans="2:10" x14ac:dyDescent="0.25">
      <c r="B45443" s="27"/>
      <c r="D45443" s="27"/>
      <c r="E45443" s="27"/>
      <c r="I45443" s="27"/>
      <c r="J45443" s="27"/>
    </row>
    <row r="45444" spans="2:10" x14ac:dyDescent="0.25">
      <c r="B45444" s="27"/>
      <c r="D45444" s="27"/>
      <c r="E45444" s="27"/>
      <c r="I45444" s="27"/>
      <c r="J45444" s="27"/>
    </row>
    <row r="45445" spans="2:10" x14ac:dyDescent="0.25">
      <c r="B45445" s="27"/>
      <c r="D45445" s="27"/>
      <c r="E45445" s="27"/>
      <c r="I45445" s="27"/>
      <c r="J45445" s="27"/>
    </row>
    <row r="45446" spans="2:10" x14ac:dyDescent="0.25">
      <c r="B45446" s="27"/>
      <c r="D45446" s="27"/>
      <c r="E45446" s="27"/>
      <c r="I45446" s="27"/>
      <c r="J45446" s="27"/>
    </row>
    <row r="45447" spans="2:10" x14ac:dyDescent="0.25">
      <c r="B45447" s="27"/>
      <c r="D45447" s="27"/>
      <c r="E45447" s="27"/>
      <c r="I45447" s="27"/>
      <c r="J45447" s="27"/>
    </row>
    <row r="45448" spans="2:10" x14ac:dyDescent="0.25">
      <c r="B45448" s="27"/>
      <c r="D45448" s="27"/>
      <c r="E45448" s="27"/>
      <c r="I45448" s="27"/>
      <c r="J45448" s="27"/>
    </row>
    <row r="45449" spans="2:10" x14ac:dyDescent="0.25">
      <c r="B45449" s="27"/>
      <c r="D45449" s="27"/>
      <c r="E45449" s="27"/>
      <c r="I45449" s="27"/>
      <c r="J45449" s="27"/>
    </row>
    <row r="45450" spans="2:10" x14ac:dyDescent="0.25">
      <c r="B45450" s="27"/>
      <c r="D45450" s="27"/>
      <c r="E45450" s="27"/>
      <c r="I45450" s="27"/>
      <c r="J45450" s="27"/>
    </row>
    <row r="45451" spans="2:10" x14ac:dyDescent="0.25">
      <c r="B45451" s="27"/>
      <c r="D45451" s="27"/>
      <c r="E45451" s="27"/>
      <c r="I45451" s="27"/>
      <c r="J45451" s="27"/>
    </row>
    <row r="45452" spans="2:10" x14ac:dyDescent="0.25">
      <c r="B45452" s="27"/>
      <c r="D45452" s="27"/>
      <c r="E45452" s="27"/>
      <c r="I45452" s="27"/>
      <c r="J45452" s="27"/>
    </row>
    <row r="45453" spans="2:10" x14ac:dyDescent="0.25">
      <c r="B45453" s="27"/>
      <c r="D45453" s="27"/>
      <c r="E45453" s="27"/>
      <c r="I45453" s="27"/>
      <c r="J45453" s="27"/>
    </row>
    <row r="45454" spans="2:10" x14ac:dyDescent="0.25">
      <c r="B45454" s="27"/>
      <c r="D45454" s="27"/>
      <c r="E45454" s="27"/>
      <c r="I45454" s="27"/>
      <c r="J45454" s="27"/>
    </row>
    <row r="45455" spans="2:10" x14ac:dyDescent="0.25">
      <c r="B45455" s="27"/>
      <c r="D45455" s="27"/>
      <c r="E45455" s="27"/>
      <c r="I45455" s="27"/>
      <c r="J45455" s="27"/>
    </row>
    <row r="45456" spans="2:10" x14ac:dyDescent="0.25">
      <c r="B45456" s="27"/>
      <c r="D45456" s="27"/>
      <c r="E45456" s="27"/>
      <c r="I45456" s="27"/>
      <c r="J45456" s="27"/>
    </row>
    <row r="45457" spans="2:10" x14ac:dyDescent="0.25">
      <c r="B45457" s="27"/>
      <c r="D45457" s="27"/>
      <c r="E45457" s="27"/>
      <c r="I45457" s="27"/>
      <c r="J45457" s="27"/>
    </row>
    <row r="45458" spans="2:10" x14ac:dyDescent="0.25">
      <c r="B45458" s="27"/>
      <c r="D45458" s="27"/>
      <c r="E45458" s="27"/>
      <c r="I45458" s="27"/>
      <c r="J45458" s="27"/>
    </row>
    <row r="45459" spans="2:10" x14ac:dyDescent="0.25">
      <c r="B45459" s="27"/>
      <c r="D45459" s="27"/>
      <c r="E45459" s="27"/>
      <c r="I45459" s="27"/>
      <c r="J45459" s="27"/>
    </row>
    <row r="45460" spans="2:10" x14ac:dyDescent="0.25">
      <c r="B45460" s="27"/>
      <c r="D45460" s="27"/>
      <c r="E45460" s="27"/>
      <c r="I45460" s="27"/>
      <c r="J45460" s="27"/>
    </row>
    <row r="45461" spans="2:10" x14ac:dyDescent="0.25">
      <c r="B45461" s="27"/>
      <c r="D45461" s="27"/>
      <c r="E45461" s="27"/>
      <c r="I45461" s="27"/>
      <c r="J45461" s="27"/>
    </row>
    <row r="45462" spans="2:10" x14ac:dyDescent="0.25">
      <c r="B45462" s="27"/>
      <c r="D45462" s="27"/>
      <c r="E45462" s="27"/>
      <c r="I45462" s="27"/>
      <c r="J45462" s="27"/>
    </row>
    <row r="45463" spans="2:10" x14ac:dyDescent="0.25">
      <c r="B45463" s="27"/>
      <c r="D45463" s="27"/>
      <c r="E45463" s="27"/>
      <c r="I45463" s="27"/>
      <c r="J45463" s="27"/>
    </row>
    <row r="45464" spans="2:10" x14ac:dyDescent="0.25">
      <c r="B45464" s="27"/>
      <c r="D45464" s="27"/>
      <c r="E45464" s="27"/>
      <c r="I45464" s="27"/>
      <c r="J45464" s="27"/>
    </row>
    <row r="45465" spans="2:10" x14ac:dyDescent="0.25">
      <c r="B45465" s="27"/>
      <c r="D45465" s="27"/>
      <c r="E45465" s="27"/>
      <c r="I45465" s="27"/>
      <c r="J45465" s="27"/>
    </row>
    <row r="45466" spans="2:10" x14ac:dyDescent="0.25">
      <c r="B45466" s="27"/>
      <c r="D45466" s="27"/>
      <c r="E45466" s="27"/>
      <c r="I45466" s="27"/>
      <c r="J45466" s="27"/>
    </row>
    <row r="45467" spans="2:10" x14ac:dyDescent="0.25">
      <c r="B45467" s="27"/>
      <c r="D45467" s="27"/>
      <c r="E45467" s="27"/>
      <c r="I45467" s="27"/>
      <c r="J45467" s="27"/>
    </row>
    <row r="45468" spans="2:10" x14ac:dyDescent="0.25">
      <c r="B45468" s="27"/>
      <c r="D45468" s="27"/>
      <c r="E45468" s="27"/>
      <c r="I45468" s="27"/>
      <c r="J45468" s="27"/>
    </row>
    <row r="45469" spans="2:10" x14ac:dyDescent="0.25">
      <c r="B45469" s="27"/>
      <c r="D45469" s="27"/>
      <c r="E45469" s="27"/>
      <c r="I45469" s="27"/>
      <c r="J45469" s="27"/>
    </row>
    <row r="45470" spans="2:10" x14ac:dyDescent="0.25">
      <c r="B45470" s="27"/>
      <c r="D45470" s="27"/>
      <c r="E45470" s="27"/>
      <c r="I45470" s="27"/>
      <c r="J45470" s="27"/>
    </row>
    <row r="45471" spans="2:10" x14ac:dyDescent="0.25">
      <c r="B45471" s="27"/>
      <c r="D45471" s="27"/>
      <c r="E45471" s="27"/>
      <c r="I45471" s="27"/>
      <c r="J45471" s="27"/>
    </row>
    <row r="45472" spans="2:10" x14ac:dyDescent="0.25">
      <c r="B45472" s="27"/>
      <c r="D45472" s="27"/>
      <c r="E45472" s="27"/>
      <c r="I45472" s="27"/>
      <c r="J45472" s="27"/>
    </row>
    <row r="45473" spans="2:10" x14ac:dyDescent="0.25">
      <c r="B45473" s="27"/>
      <c r="D45473" s="27"/>
      <c r="E45473" s="27"/>
      <c r="I45473" s="27"/>
      <c r="J45473" s="27"/>
    </row>
    <row r="45474" spans="2:10" x14ac:dyDescent="0.25">
      <c r="B45474" s="27"/>
      <c r="D45474" s="27"/>
      <c r="E45474" s="27"/>
      <c r="I45474" s="27"/>
      <c r="J45474" s="27"/>
    </row>
    <row r="45475" spans="2:10" x14ac:dyDescent="0.25">
      <c r="B45475" s="27"/>
      <c r="D45475" s="27"/>
      <c r="E45475" s="27"/>
      <c r="I45475" s="27"/>
      <c r="J45475" s="27"/>
    </row>
    <row r="45476" spans="2:10" x14ac:dyDescent="0.25">
      <c r="B45476" s="27"/>
      <c r="D45476" s="27"/>
      <c r="E45476" s="27"/>
      <c r="I45476" s="27"/>
      <c r="J45476" s="27"/>
    </row>
    <row r="45477" spans="2:10" x14ac:dyDescent="0.25">
      <c r="B45477" s="27"/>
      <c r="D45477" s="27"/>
      <c r="E45477" s="27"/>
      <c r="I45477" s="27"/>
      <c r="J45477" s="27"/>
    </row>
    <row r="45478" spans="2:10" x14ac:dyDescent="0.25">
      <c r="B45478" s="27"/>
      <c r="D45478" s="27"/>
      <c r="E45478" s="27"/>
      <c r="I45478" s="27"/>
      <c r="J45478" s="27"/>
    </row>
    <row r="45479" spans="2:10" x14ac:dyDescent="0.25">
      <c r="B45479" s="27"/>
      <c r="D45479" s="27"/>
      <c r="E45479" s="27"/>
      <c r="I45479" s="27"/>
      <c r="J45479" s="27"/>
    </row>
    <row r="45480" spans="2:10" x14ac:dyDescent="0.25">
      <c r="B45480" s="27"/>
      <c r="D45480" s="27"/>
      <c r="E45480" s="27"/>
      <c r="I45480" s="27"/>
      <c r="J45480" s="27"/>
    </row>
    <row r="45481" spans="2:10" x14ac:dyDescent="0.25">
      <c r="B45481" s="27"/>
      <c r="D45481" s="27"/>
      <c r="E45481" s="27"/>
      <c r="I45481" s="27"/>
      <c r="J45481" s="27"/>
    </row>
    <row r="45482" spans="2:10" x14ac:dyDescent="0.25">
      <c r="B45482" s="27"/>
      <c r="D45482" s="27"/>
      <c r="E45482" s="27"/>
      <c r="I45482" s="27"/>
      <c r="J45482" s="27"/>
    </row>
    <row r="45483" spans="2:10" x14ac:dyDescent="0.25">
      <c r="B45483" s="27"/>
      <c r="D45483" s="27"/>
      <c r="E45483" s="27"/>
      <c r="I45483" s="27"/>
      <c r="J45483" s="27"/>
    </row>
    <row r="45484" spans="2:10" x14ac:dyDescent="0.25">
      <c r="B45484" s="27"/>
      <c r="D45484" s="27"/>
      <c r="E45484" s="27"/>
      <c r="I45484" s="27"/>
      <c r="J45484" s="27"/>
    </row>
    <row r="45485" spans="2:10" x14ac:dyDescent="0.25">
      <c r="B45485" s="27"/>
      <c r="D45485" s="27"/>
      <c r="E45485" s="27"/>
      <c r="I45485" s="27"/>
      <c r="J45485" s="27"/>
    </row>
    <row r="45486" spans="2:10" x14ac:dyDescent="0.25">
      <c r="B45486" s="27"/>
      <c r="D45486" s="27"/>
      <c r="E45486" s="27"/>
      <c r="I45486" s="27"/>
      <c r="J45486" s="27"/>
    </row>
    <row r="45487" spans="2:10" x14ac:dyDescent="0.25">
      <c r="B45487" s="27"/>
      <c r="D45487" s="27"/>
      <c r="E45487" s="27"/>
      <c r="I45487" s="27"/>
      <c r="J45487" s="27"/>
    </row>
    <row r="45488" spans="2:10" x14ac:dyDescent="0.25">
      <c r="B45488" s="27"/>
      <c r="D45488" s="27"/>
      <c r="E45488" s="27"/>
      <c r="I45488" s="27"/>
      <c r="J45488" s="27"/>
    </row>
    <row r="45489" spans="2:10" x14ac:dyDescent="0.25">
      <c r="B45489" s="27"/>
      <c r="D45489" s="27"/>
      <c r="E45489" s="27"/>
      <c r="I45489" s="27"/>
      <c r="J45489" s="27"/>
    </row>
    <row r="45490" spans="2:10" x14ac:dyDescent="0.25">
      <c r="B45490" s="27"/>
      <c r="D45490" s="27"/>
      <c r="E45490" s="27"/>
      <c r="I45490" s="27"/>
      <c r="J45490" s="27"/>
    </row>
    <row r="45491" spans="2:10" x14ac:dyDescent="0.25">
      <c r="B45491" s="27"/>
      <c r="D45491" s="27"/>
      <c r="E45491" s="27"/>
      <c r="I45491" s="27"/>
      <c r="J45491" s="27"/>
    </row>
    <row r="45492" spans="2:10" x14ac:dyDescent="0.25">
      <c r="B45492" s="27"/>
      <c r="D45492" s="27"/>
      <c r="E45492" s="27"/>
      <c r="I45492" s="27"/>
      <c r="J45492" s="27"/>
    </row>
    <row r="45493" spans="2:10" x14ac:dyDescent="0.25">
      <c r="B45493" s="27"/>
      <c r="D45493" s="27"/>
      <c r="E45493" s="27"/>
      <c r="I45493" s="27"/>
      <c r="J45493" s="27"/>
    </row>
    <row r="45494" spans="2:10" x14ac:dyDescent="0.25">
      <c r="B45494" s="27"/>
      <c r="D45494" s="27"/>
      <c r="E45494" s="27"/>
      <c r="I45494" s="27"/>
      <c r="J45494" s="27"/>
    </row>
    <row r="45495" spans="2:10" x14ac:dyDescent="0.25">
      <c r="B45495" s="27"/>
      <c r="D45495" s="27"/>
      <c r="E45495" s="27"/>
      <c r="I45495" s="27"/>
      <c r="J45495" s="27"/>
    </row>
    <row r="45496" spans="2:10" x14ac:dyDescent="0.25">
      <c r="B45496" s="27"/>
      <c r="D45496" s="27"/>
      <c r="E45496" s="27"/>
      <c r="I45496" s="27"/>
      <c r="J45496" s="27"/>
    </row>
    <row r="45497" spans="2:10" x14ac:dyDescent="0.25">
      <c r="B45497" s="27"/>
      <c r="D45497" s="27"/>
      <c r="E45497" s="27"/>
      <c r="I45497" s="27"/>
      <c r="J45497" s="27"/>
    </row>
    <row r="45498" spans="2:10" x14ac:dyDescent="0.25">
      <c r="B45498" s="27"/>
      <c r="D45498" s="27"/>
      <c r="E45498" s="27"/>
      <c r="I45498" s="27"/>
      <c r="J45498" s="27"/>
    </row>
    <row r="45499" spans="2:10" x14ac:dyDescent="0.25">
      <c r="B45499" s="27"/>
      <c r="D45499" s="27"/>
      <c r="E45499" s="27"/>
      <c r="I45499" s="27"/>
      <c r="J45499" s="27"/>
    </row>
    <row r="45500" spans="2:10" x14ac:dyDescent="0.25">
      <c r="B45500" s="27"/>
      <c r="D45500" s="27"/>
      <c r="E45500" s="27"/>
      <c r="I45500" s="27"/>
      <c r="J45500" s="27"/>
    </row>
    <row r="45501" spans="2:10" x14ac:dyDescent="0.25">
      <c r="B45501" s="27"/>
      <c r="D45501" s="27"/>
      <c r="E45501" s="27"/>
      <c r="I45501" s="27"/>
      <c r="J45501" s="27"/>
    </row>
    <row r="45502" spans="2:10" x14ac:dyDescent="0.25">
      <c r="B45502" s="27"/>
      <c r="D45502" s="27"/>
      <c r="E45502" s="27"/>
      <c r="I45502" s="27"/>
      <c r="J45502" s="27"/>
    </row>
    <row r="45503" spans="2:10" x14ac:dyDescent="0.25">
      <c r="B45503" s="27"/>
      <c r="D45503" s="27"/>
      <c r="E45503" s="27"/>
      <c r="I45503" s="27"/>
      <c r="J45503" s="27"/>
    </row>
    <row r="45504" spans="2:10" x14ac:dyDescent="0.25">
      <c r="B45504" s="27"/>
      <c r="D45504" s="27"/>
      <c r="E45504" s="27"/>
      <c r="I45504" s="27"/>
      <c r="J45504" s="27"/>
    </row>
    <row r="45505" spans="2:10" x14ac:dyDescent="0.25">
      <c r="B45505" s="27"/>
      <c r="D45505" s="27"/>
      <c r="E45505" s="27"/>
      <c r="I45505" s="27"/>
      <c r="J45505" s="27"/>
    </row>
    <row r="45506" spans="2:10" x14ac:dyDescent="0.25">
      <c r="B45506" s="27"/>
      <c r="D45506" s="27"/>
      <c r="E45506" s="27"/>
      <c r="I45506" s="27"/>
      <c r="J45506" s="27"/>
    </row>
    <row r="45507" spans="2:10" x14ac:dyDescent="0.25">
      <c r="B45507" s="27"/>
      <c r="D45507" s="27"/>
      <c r="E45507" s="27"/>
      <c r="I45507" s="27"/>
      <c r="J45507" s="27"/>
    </row>
    <row r="45508" spans="2:10" x14ac:dyDescent="0.25">
      <c r="B45508" s="27"/>
      <c r="D45508" s="27"/>
      <c r="E45508" s="27"/>
      <c r="I45508" s="27"/>
      <c r="J45508" s="27"/>
    </row>
    <row r="45509" spans="2:10" x14ac:dyDescent="0.25">
      <c r="B45509" s="27"/>
      <c r="D45509" s="27"/>
      <c r="E45509" s="27"/>
      <c r="I45509" s="27"/>
      <c r="J45509" s="27"/>
    </row>
    <row r="45510" spans="2:10" x14ac:dyDescent="0.25">
      <c r="B45510" s="27"/>
      <c r="D45510" s="27"/>
      <c r="E45510" s="27"/>
      <c r="I45510" s="27"/>
      <c r="J45510" s="27"/>
    </row>
    <row r="45511" spans="2:10" x14ac:dyDescent="0.25">
      <c r="B45511" s="27"/>
      <c r="D45511" s="27"/>
      <c r="E45511" s="27"/>
      <c r="I45511" s="27"/>
      <c r="J45511" s="27"/>
    </row>
    <row r="45512" spans="2:10" x14ac:dyDescent="0.25">
      <c r="B45512" s="27"/>
      <c r="D45512" s="27"/>
      <c r="E45512" s="27"/>
      <c r="I45512" s="27"/>
      <c r="J45512" s="27"/>
    </row>
    <row r="45513" spans="2:10" x14ac:dyDescent="0.25">
      <c r="B45513" s="27"/>
      <c r="D45513" s="27"/>
      <c r="E45513" s="27"/>
      <c r="I45513" s="27"/>
      <c r="J45513" s="27"/>
    </row>
    <row r="45514" spans="2:10" x14ac:dyDescent="0.25">
      <c r="B45514" s="27"/>
      <c r="D45514" s="27"/>
      <c r="E45514" s="27"/>
      <c r="I45514" s="27"/>
      <c r="J45514" s="27"/>
    </row>
    <row r="45515" spans="2:10" x14ac:dyDescent="0.25">
      <c r="B45515" s="27"/>
      <c r="D45515" s="27"/>
      <c r="E45515" s="27"/>
      <c r="I45515" s="27"/>
      <c r="J45515" s="27"/>
    </row>
    <row r="45516" spans="2:10" x14ac:dyDescent="0.25">
      <c r="B45516" s="27"/>
      <c r="D45516" s="27"/>
      <c r="E45516" s="27"/>
      <c r="I45516" s="27"/>
      <c r="J45516" s="27"/>
    </row>
    <row r="45517" spans="2:10" x14ac:dyDescent="0.25">
      <c r="B45517" s="27"/>
      <c r="D45517" s="27"/>
      <c r="E45517" s="27"/>
      <c r="I45517" s="27"/>
      <c r="J45517" s="27"/>
    </row>
    <row r="45518" spans="2:10" x14ac:dyDescent="0.25">
      <c r="B45518" s="27"/>
      <c r="D45518" s="27"/>
      <c r="E45518" s="27"/>
      <c r="I45518" s="27"/>
      <c r="J45518" s="27"/>
    </row>
    <row r="45519" spans="2:10" x14ac:dyDescent="0.25">
      <c r="B45519" s="27"/>
      <c r="D45519" s="27"/>
      <c r="E45519" s="27"/>
      <c r="I45519" s="27"/>
      <c r="J45519" s="27"/>
    </row>
    <row r="45520" spans="2:10" x14ac:dyDescent="0.25">
      <c r="B45520" s="27"/>
      <c r="D45520" s="27"/>
      <c r="E45520" s="27"/>
      <c r="I45520" s="27"/>
      <c r="J45520" s="27"/>
    </row>
    <row r="45521" spans="2:10" x14ac:dyDescent="0.25">
      <c r="B45521" s="27"/>
      <c r="D45521" s="27"/>
      <c r="E45521" s="27"/>
      <c r="I45521" s="27"/>
      <c r="J45521" s="27"/>
    </row>
    <row r="45522" spans="2:10" x14ac:dyDescent="0.25">
      <c r="B45522" s="27"/>
      <c r="D45522" s="27"/>
      <c r="E45522" s="27"/>
      <c r="I45522" s="27"/>
      <c r="J45522" s="27"/>
    </row>
    <row r="45523" spans="2:10" x14ac:dyDescent="0.25">
      <c r="B45523" s="27"/>
      <c r="D45523" s="27"/>
      <c r="E45523" s="27"/>
      <c r="I45523" s="27"/>
      <c r="J45523" s="27"/>
    </row>
    <row r="45524" spans="2:10" x14ac:dyDescent="0.25">
      <c r="B45524" s="27"/>
      <c r="D45524" s="27"/>
      <c r="E45524" s="27"/>
      <c r="I45524" s="27"/>
      <c r="J45524" s="27"/>
    </row>
    <row r="45525" spans="2:10" x14ac:dyDescent="0.25">
      <c r="B45525" s="27"/>
      <c r="D45525" s="27"/>
      <c r="E45525" s="27"/>
      <c r="I45525" s="27"/>
      <c r="J45525" s="27"/>
    </row>
    <row r="45526" spans="2:10" x14ac:dyDescent="0.25">
      <c r="B45526" s="27"/>
      <c r="D45526" s="27"/>
      <c r="E45526" s="27"/>
      <c r="I45526" s="27"/>
      <c r="J45526" s="27"/>
    </row>
    <row r="45527" spans="2:10" x14ac:dyDescent="0.25">
      <c r="B45527" s="27"/>
      <c r="D45527" s="27"/>
      <c r="E45527" s="27"/>
      <c r="I45527" s="27"/>
      <c r="J45527" s="27"/>
    </row>
    <row r="45528" spans="2:10" x14ac:dyDescent="0.25">
      <c r="B45528" s="27"/>
      <c r="D45528" s="27"/>
      <c r="E45528" s="27"/>
      <c r="I45528" s="27"/>
      <c r="J45528" s="27"/>
    </row>
    <row r="45529" spans="2:10" x14ac:dyDescent="0.25">
      <c r="B45529" s="27"/>
      <c r="D45529" s="27"/>
      <c r="E45529" s="27"/>
      <c r="I45529" s="27"/>
      <c r="J45529" s="27"/>
    </row>
    <row r="45530" spans="2:10" x14ac:dyDescent="0.25">
      <c r="B45530" s="27"/>
      <c r="D45530" s="27"/>
      <c r="E45530" s="27"/>
      <c r="I45530" s="27"/>
      <c r="J45530" s="27"/>
    </row>
    <row r="45531" spans="2:10" x14ac:dyDescent="0.25">
      <c r="B45531" s="27"/>
      <c r="D45531" s="27"/>
      <c r="E45531" s="27"/>
      <c r="I45531" s="27"/>
      <c r="J45531" s="27"/>
    </row>
    <row r="45532" spans="2:10" x14ac:dyDescent="0.25">
      <c r="B45532" s="27"/>
      <c r="D45532" s="27"/>
      <c r="E45532" s="27"/>
      <c r="I45532" s="27"/>
      <c r="J45532" s="27"/>
    </row>
    <row r="45533" spans="2:10" x14ac:dyDescent="0.25">
      <c r="B45533" s="27"/>
      <c r="D45533" s="27"/>
      <c r="E45533" s="27"/>
      <c r="I45533" s="27"/>
      <c r="J45533" s="27"/>
    </row>
    <row r="45534" spans="2:10" x14ac:dyDescent="0.25">
      <c r="B45534" s="27"/>
      <c r="D45534" s="27"/>
      <c r="E45534" s="27"/>
      <c r="I45534" s="27"/>
      <c r="J45534" s="27"/>
    </row>
    <row r="45535" spans="2:10" x14ac:dyDescent="0.25">
      <c r="B45535" s="27"/>
      <c r="D45535" s="27"/>
      <c r="E45535" s="27"/>
      <c r="I45535" s="27"/>
      <c r="J45535" s="27"/>
    </row>
    <row r="45536" spans="2:10" x14ac:dyDescent="0.25">
      <c r="B45536" s="27"/>
      <c r="D45536" s="27"/>
      <c r="E45536" s="27"/>
      <c r="I45536" s="27"/>
      <c r="J45536" s="27"/>
    </row>
    <row r="45537" spans="2:10" x14ac:dyDescent="0.25">
      <c r="B45537" s="27"/>
      <c r="D45537" s="27"/>
      <c r="E45537" s="27"/>
      <c r="I45537" s="27"/>
      <c r="J45537" s="27"/>
    </row>
    <row r="45538" spans="2:10" x14ac:dyDescent="0.25">
      <c r="B45538" s="27"/>
      <c r="D45538" s="27"/>
      <c r="E45538" s="27"/>
      <c r="I45538" s="27"/>
      <c r="J45538" s="27"/>
    </row>
    <row r="45539" spans="2:10" x14ac:dyDescent="0.25">
      <c r="B45539" s="27"/>
      <c r="D45539" s="27"/>
      <c r="E45539" s="27"/>
      <c r="I45539" s="27"/>
      <c r="J45539" s="27"/>
    </row>
    <row r="45540" spans="2:10" x14ac:dyDescent="0.25">
      <c r="B45540" s="27"/>
      <c r="D45540" s="27"/>
      <c r="E45540" s="27"/>
      <c r="I45540" s="27"/>
      <c r="J45540" s="27"/>
    </row>
    <row r="45541" spans="2:10" x14ac:dyDescent="0.25">
      <c r="B45541" s="27"/>
      <c r="D45541" s="27"/>
      <c r="E45541" s="27"/>
      <c r="I45541" s="27"/>
      <c r="J45541" s="27"/>
    </row>
    <row r="45542" spans="2:10" x14ac:dyDescent="0.25">
      <c r="B45542" s="27"/>
      <c r="D45542" s="27"/>
      <c r="E45542" s="27"/>
      <c r="I45542" s="27"/>
      <c r="J45542" s="27"/>
    </row>
    <row r="45543" spans="2:10" x14ac:dyDescent="0.25">
      <c r="B45543" s="27"/>
      <c r="D45543" s="27"/>
      <c r="E45543" s="27"/>
      <c r="I45543" s="27"/>
      <c r="J45543" s="27"/>
    </row>
    <row r="45544" spans="2:10" x14ac:dyDescent="0.25">
      <c r="B45544" s="27"/>
      <c r="D45544" s="27"/>
      <c r="E45544" s="27"/>
      <c r="I45544" s="27"/>
      <c r="J45544" s="27"/>
    </row>
    <row r="45545" spans="2:10" x14ac:dyDescent="0.25">
      <c r="B45545" s="27"/>
      <c r="D45545" s="27"/>
      <c r="E45545" s="27"/>
      <c r="I45545" s="27"/>
      <c r="J45545" s="27"/>
    </row>
    <row r="45546" spans="2:10" x14ac:dyDescent="0.25">
      <c r="B45546" s="27"/>
      <c r="D45546" s="27"/>
      <c r="E45546" s="27"/>
      <c r="I45546" s="27"/>
      <c r="J45546" s="27"/>
    </row>
    <row r="45547" spans="2:10" x14ac:dyDescent="0.25">
      <c r="B45547" s="27"/>
      <c r="D45547" s="27"/>
      <c r="E45547" s="27"/>
      <c r="I45547" s="27"/>
      <c r="J45547" s="27"/>
    </row>
    <row r="45548" spans="2:10" x14ac:dyDescent="0.25">
      <c r="B45548" s="27"/>
      <c r="D45548" s="27"/>
      <c r="E45548" s="27"/>
      <c r="I45548" s="27"/>
      <c r="J45548" s="27"/>
    </row>
    <row r="45549" spans="2:10" x14ac:dyDescent="0.25">
      <c r="B45549" s="27"/>
      <c r="D45549" s="27"/>
      <c r="E45549" s="27"/>
      <c r="I45549" s="27"/>
      <c r="J45549" s="27"/>
    </row>
    <row r="45550" spans="2:10" x14ac:dyDescent="0.25">
      <c r="B45550" s="27"/>
      <c r="D45550" s="27"/>
      <c r="E45550" s="27"/>
      <c r="I45550" s="27"/>
      <c r="J45550" s="27"/>
    </row>
    <row r="45551" spans="2:10" x14ac:dyDescent="0.25">
      <c r="B45551" s="27"/>
      <c r="D45551" s="27"/>
      <c r="E45551" s="27"/>
      <c r="I45551" s="27"/>
      <c r="J45551" s="27"/>
    </row>
    <row r="45552" spans="2:10" x14ac:dyDescent="0.25">
      <c r="B45552" s="27"/>
      <c r="D45552" s="27"/>
      <c r="E45552" s="27"/>
      <c r="I45552" s="27"/>
      <c r="J45552" s="27"/>
    </row>
    <row r="45553" spans="2:10" x14ac:dyDescent="0.25">
      <c r="B45553" s="27"/>
      <c r="D45553" s="27"/>
      <c r="E45553" s="27"/>
      <c r="I45553" s="27"/>
      <c r="J45553" s="27"/>
    </row>
    <row r="45554" spans="2:10" x14ac:dyDescent="0.25">
      <c r="B45554" s="27"/>
      <c r="D45554" s="27"/>
      <c r="E45554" s="27"/>
      <c r="I45554" s="27"/>
      <c r="J45554" s="27"/>
    </row>
    <row r="45555" spans="2:10" x14ac:dyDescent="0.25">
      <c r="B45555" s="27"/>
      <c r="D45555" s="27"/>
      <c r="E45555" s="27"/>
      <c r="I45555" s="27"/>
      <c r="J45555" s="27"/>
    </row>
    <row r="45556" spans="2:10" x14ac:dyDescent="0.25">
      <c r="B45556" s="27"/>
      <c r="D45556" s="27"/>
      <c r="E45556" s="27"/>
      <c r="I45556" s="27"/>
      <c r="J45556" s="27"/>
    </row>
    <row r="45557" spans="2:10" x14ac:dyDescent="0.25">
      <c r="B45557" s="27"/>
      <c r="D45557" s="27"/>
      <c r="E45557" s="27"/>
      <c r="I45557" s="27"/>
      <c r="J45557" s="27"/>
    </row>
    <row r="45558" spans="2:10" x14ac:dyDescent="0.25">
      <c r="B45558" s="27"/>
      <c r="D45558" s="27"/>
      <c r="E45558" s="27"/>
      <c r="I45558" s="27"/>
      <c r="J45558" s="27"/>
    </row>
    <row r="45559" spans="2:10" x14ac:dyDescent="0.25">
      <c r="B45559" s="27"/>
      <c r="D45559" s="27"/>
      <c r="E45559" s="27"/>
      <c r="I45559" s="27"/>
      <c r="J45559" s="27"/>
    </row>
    <row r="45560" spans="2:10" x14ac:dyDescent="0.25">
      <c r="B45560" s="27"/>
      <c r="D45560" s="27"/>
      <c r="E45560" s="27"/>
      <c r="I45560" s="27"/>
      <c r="J45560" s="27"/>
    </row>
    <row r="45561" spans="2:10" x14ac:dyDescent="0.25">
      <c r="B45561" s="27"/>
      <c r="D45561" s="27"/>
      <c r="E45561" s="27"/>
      <c r="I45561" s="27"/>
      <c r="J45561" s="27"/>
    </row>
    <row r="45562" spans="2:10" x14ac:dyDescent="0.25">
      <c r="B45562" s="27"/>
      <c r="D45562" s="27"/>
      <c r="E45562" s="27"/>
      <c r="I45562" s="27"/>
      <c r="J45562" s="27"/>
    </row>
    <row r="45563" spans="2:10" x14ac:dyDescent="0.25">
      <c r="B45563" s="27"/>
      <c r="D45563" s="27"/>
      <c r="E45563" s="27"/>
      <c r="I45563" s="27"/>
      <c r="J45563" s="27"/>
    </row>
    <row r="45564" spans="2:10" x14ac:dyDescent="0.25">
      <c r="B45564" s="27"/>
      <c r="D45564" s="27"/>
      <c r="E45564" s="27"/>
      <c r="I45564" s="27"/>
      <c r="J45564" s="27"/>
    </row>
    <row r="45565" spans="2:10" x14ac:dyDescent="0.25">
      <c r="B45565" s="27"/>
      <c r="D45565" s="27"/>
      <c r="E45565" s="27"/>
      <c r="I45565" s="27"/>
      <c r="J45565" s="27"/>
    </row>
    <row r="45566" spans="2:10" x14ac:dyDescent="0.25">
      <c r="B45566" s="27"/>
      <c r="D45566" s="27"/>
      <c r="E45566" s="27"/>
      <c r="I45566" s="27"/>
      <c r="J45566" s="27"/>
    </row>
    <row r="45567" spans="2:10" x14ac:dyDescent="0.25">
      <c r="B45567" s="27"/>
      <c r="D45567" s="27"/>
      <c r="E45567" s="27"/>
      <c r="I45567" s="27"/>
      <c r="J45567" s="27"/>
    </row>
    <row r="45568" spans="2:10" x14ac:dyDescent="0.25">
      <c r="B45568" s="27"/>
      <c r="D45568" s="27"/>
      <c r="E45568" s="27"/>
      <c r="I45568" s="27"/>
      <c r="J45568" s="27"/>
    </row>
    <row r="45569" spans="2:10" x14ac:dyDescent="0.25">
      <c r="B45569" s="27"/>
      <c r="D45569" s="27"/>
      <c r="E45569" s="27"/>
      <c r="I45569" s="27"/>
      <c r="J45569" s="27"/>
    </row>
    <row r="45570" spans="2:10" x14ac:dyDescent="0.25">
      <c r="B45570" s="27"/>
      <c r="D45570" s="27"/>
      <c r="E45570" s="27"/>
      <c r="I45570" s="27"/>
      <c r="J45570" s="27"/>
    </row>
    <row r="45571" spans="2:10" x14ac:dyDescent="0.25">
      <c r="B45571" s="27"/>
      <c r="D45571" s="27"/>
      <c r="E45571" s="27"/>
      <c r="I45571" s="27"/>
      <c r="J45571" s="27"/>
    </row>
    <row r="45572" spans="2:10" x14ac:dyDescent="0.25">
      <c r="B45572" s="27"/>
      <c r="D45572" s="27"/>
      <c r="E45572" s="27"/>
      <c r="I45572" s="27"/>
      <c r="J45572" s="27"/>
    </row>
    <row r="45573" spans="2:10" x14ac:dyDescent="0.25">
      <c r="B45573" s="27"/>
      <c r="D45573" s="27"/>
      <c r="E45573" s="27"/>
      <c r="I45573" s="27"/>
      <c r="J45573" s="27"/>
    </row>
    <row r="45574" spans="2:10" x14ac:dyDescent="0.25">
      <c r="B45574" s="27"/>
      <c r="D45574" s="27"/>
      <c r="E45574" s="27"/>
      <c r="I45574" s="27"/>
      <c r="J45574" s="27"/>
    </row>
    <row r="45575" spans="2:10" x14ac:dyDescent="0.25">
      <c r="B45575" s="27"/>
      <c r="D45575" s="27"/>
      <c r="E45575" s="27"/>
      <c r="I45575" s="27"/>
      <c r="J45575" s="27"/>
    </row>
    <row r="45576" spans="2:10" x14ac:dyDescent="0.25">
      <c r="B45576" s="27"/>
      <c r="D45576" s="27"/>
      <c r="E45576" s="27"/>
      <c r="I45576" s="27"/>
      <c r="J45576" s="27"/>
    </row>
    <row r="45577" spans="2:10" x14ac:dyDescent="0.25">
      <c r="B45577" s="27"/>
      <c r="D45577" s="27"/>
      <c r="E45577" s="27"/>
      <c r="I45577" s="27"/>
      <c r="J45577" s="27"/>
    </row>
    <row r="45578" spans="2:10" x14ac:dyDescent="0.25">
      <c r="B45578" s="27"/>
      <c r="D45578" s="27"/>
      <c r="E45578" s="27"/>
      <c r="I45578" s="27"/>
      <c r="J45578" s="27"/>
    </row>
    <row r="45579" spans="2:10" x14ac:dyDescent="0.25">
      <c r="B45579" s="27"/>
      <c r="D45579" s="27"/>
      <c r="E45579" s="27"/>
      <c r="I45579" s="27"/>
      <c r="J45579" s="27"/>
    </row>
    <row r="45580" spans="2:10" x14ac:dyDescent="0.25">
      <c r="B45580" s="27"/>
      <c r="D45580" s="27"/>
      <c r="E45580" s="27"/>
      <c r="I45580" s="27"/>
      <c r="J45580" s="27"/>
    </row>
    <row r="45581" spans="2:10" x14ac:dyDescent="0.25">
      <c r="B45581" s="27"/>
      <c r="D45581" s="27"/>
      <c r="E45581" s="27"/>
      <c r="I45581" s="27"/>
      <c r="J45581" s="27"/>
    </row>
    <row r="45582" spans="2:10" x14ac:dyDescent="0.25">
      <c r="B45582" s="27"/>
      <c r="D45582" s="27"/>
      <c r="E45582" s="27"/>
      <c r="I45582" s="27"/>
      <c r="J45582" s="27"/>
    </row>
    <row r="45583" spans="2:10" x14ac:dyDescent="0.25">
      <c r="B45583" s="27"/>
      <c r="D45583" s="27"/>
      <c r="E45583" s="27"/>
      <c r="I45583" s="27"/>
      <c r="J45583" s="27"/>
    </row>
    <row r="45584" spans="2:10" x14ac:dyDescent="0.25">
      <c r="B45584" s="27"/>
      <c r="D45584" s="27"/>
      <c r="E45584" s="27"/>
      <c r="I45584" s="27"/>
      <c r="J45584" s="27"/>
    </row>
    <row r="45585" spans="2:10" x14ac:dyDescent="0.25">
      <c r="B45585" s="27"/>
      <c r="D45585" s="27"/>
      <c r="E45585" s="27"/>
      <c r="I45585" s="27"/>
      <c r="J45585" s="27"/>
    </row>
    <row r="45586" spans="2:10" x14ac:dyDescent="0.25">
      <c r="B45586" s="27"/>
      <c r="D45586" s="27"/>
      <c r="E45586" s="27"/>
      <c r="I45586" s="27"/>
      <c r="J45586" s="27"/>
    </row>
    <row r="45587" spans="2:10" x14ac:dyDescent="0.25">
      <c r="B45587" s="27"/>
      <c r="D45587" s="27"/>
      <c r="E45587" s="27"/>
      <c r="I45587" s="27"/>
      <c r="J45587" s="27"/>
    </row>
    <row r="45588" spans="2:10" x14ac:dyDescent="0.25">
      <c r="B45588" s="27"/>
      <c r="D45588" s="27"/>
      <c r="E45588" s="27"/>
      <c r="I45588" s="27"/>
      <c r="J45588" s="27"/>
    </row>
    <row r="45589" spans="2:10" x14ac:dyDescent="0.25">
      <c r="B45589" s="27"/>
      <c r="D45589" s="27"/>
      <c r="E45589" s="27"/>
      <c r="I45589" s="27"/>
      <c r="J45589" s="27"/>
    </row>
    <row r="45590" spans="2:10" x14ac:dyDescent="0.25">
      <c r="B45590" s="27"/>
      <c r="D45590" s="27"/>
      <c r="E45590" s="27"/>
      <c r="I45590" s="27"/>
      <c r="J45590" s="27"/>
    </row>
    <row r="45591" spans="2:10" x14ac:dyDescent="0.25">
      <c r="B45591" s="27"/>
      <c r="D45591" s="27"/>
      <c r="E45591" s="27"/>
      <c r="I45591" s="27"/>
      <c r="J45591" s="27"/>
    </row>
    <row r="45592" spans="2:10" x14ac:dyDescent="0.25">
      <c r="B45592" s="27"/>
      <c r="D45592" s="27"/>
      <c r="E45592" s="27"/>
      <c r="I45592" s="27"/>
      <c r="J45592" s="27"/>
    </row>
    <row r="45593" spans="2:10" x14ac:dyDescent="0.25">
      <c r="B45593" s="27"/>
      <c r="D45593" s="27"/>
      <c r="E45593" s="27"/>
      <c r="I45593" s="27"/>
      <c r="J45593" s="27"/>
    </row>
    <row r="45594" spans="2:10" x14ac:dyDescent="0.25">
      <c r="B45594" s="27"/>
      <c r="D45594" s="27"/>
      <c r="E45594" s="27"/>
      <c r="I45594" s="27"/>
      <c r="J45594" s="27"/>
    </row>
    <row r="45595" spans="2:10" x14ac:dyDescent="0.25">
      <c r="B45595" s="27"/>
      <c r="D45595" s="27"/>
      <c r="E45595" s="27"/>
      <c r="I45595" s="27"/>
      <c r="J45595" s="27"/>
    </row>
    <row r="45596" spans="2:10" x14ac:dyDescent="0.25">
      <c r="B45596" s="27"/>
      <c r="D45596" s="27"/>
      <c r="E45596" s="27"/>
      <c r="I45596" s="27"/>
      <c r="J45596" s="27"/>
    </row>
    <row r="45597" spans="2:10" x14ac:dyDescent="0.25">
      <c r="B45597" s="27"/>
      <c r="D45597" s="27"/>
      <c r="E45597" s="27"/>
      <c r="I45597" s="27"/>
      <c r="J45597" s="27"/>
    </row>
    <row r="45598" spans="2:10" x14ac:dyDescent="0.25">
      <c r="B45598" s="27"/>
      <c r="D45598" s="27"/>
      <c r="E45598" s="27"/>
      <c r="I45598" s="27"/>
      <c r="J45598" s="27"/>
    </row>
    <row r="45599" spans="2:10" x14ac:dyDescent="0.25">
      <c r="B45599" s="27"/>
      <c r="D45599" s="27"/>
      <c r="E45599" s="27"/>
      <c r="I45599" s="27"/>
      <c r="J45599" s="27"/>
    </row>
    <row r="45600" spans="2:10" x14ac:dyDescent="0.25">
      <c r="B45600" s="27"/>
      <c r="D45600" s="27"/>
      <c r="E45600" s="27"/>
      <c r="I45600" s="27"/>
      <c r="J45600" s="27"/>
    </row>
    <row r="45601" spans="2:10" x14ac:dyDescent="0.25">
      <c r="B45601" s="27"/>
      <c r="D45601" s="27"/>
      <c r="E45601" s="27"/>
      <c r="I45601" s="27"/>
      <c r="J45601" s="27"/>
    </row>
    <row r="45602" spans="2:10" x14ac:dyDescent="0.25">
      <c r="B45602" s="27"/>
      <c r="D45602" s="27"/>
      <c r="E45602" s="27"/>
      <c r="I45602" s="27"/>
      <c r="J45602" s="27"/>
    </row>
    <row r="45603" spans="2:10" x14ac:dyDescent="0.25">
      <c r="B45603" s="27"/>
      <c r="D45603" s="27"/>
      <c r="E45603" s="27"/>
      <c r="I45603" s="27"/>
      <c r="J45603" s="27"/>
    </row>
    <row r="45604" spans="2:10" x14ac:dyDescent="0.25">
      <c r="B45604" s="27"/>
      <c r="D45604" s="27"/>
      <c r="E45604" s="27"/>
      <c r="I45604" s="27"/>
      <c r="J45604" s="27"/>
    </row>
    <row r="45605" spans="2:10" x14ac:dyDescent="0.25">
      <c r="B45605" s="27"/>
      <c r="D45605" s="27"/>
      <c r="E45605" s="27"/>
      <c r="I45605" s="27"/>
      <c r="J45605" s="27"/>
    </row>
    <row r="45606" spans="2:10" x14ac:dyDescent="0.25">
      <c r="B45606" s="27"/>
      <c r="D45606" s="27"/>
      <c r="E45606" s="27"/>
      <c r="I45606" s="27"/>
      <c r="J45606" s="27"/>
    </row>
    <row r="45607" spans="2:10" x14ac:dyDescent="0.25">
      <c r="B45607" s="27"/>
      <c r="D45607" s="27"/>
      <c r="E45607" s="27"/>
      <c r="I45607" s="27"/>
      <c r="J45607" s="27"/>
    </row>
    <row r="45608" spans="2:10" x14ac:dyDescent="0.25">
      <c r="B45608" s="27"/>
      <c r="D45608" s="27"/>
      <c r="E45608" s="27"/>
      <c r="I45608" s="27"/>
      <c r="J45608" s="27"/>
    </row>
    <row r="45609" spans="2:10" x14ac:dyDescent="0.25">
      <c r="B45609" s="27"/>
      <c r="D45609" s="27"/>
      <c r="E45609" s="27"/>
      <c r="I45609" s="27"/>
      <c r="J45609" s="27"/>
    </row>
    <row r="45610" spans="2:10" x14ac:dyDescent="0.25">
      <c r="B45610" s="27"/>
      <c r="D45610" s="27"/>
      <c r="E45610" s="27"/>
      <c r="I45610" s="27"/>
      <c r="J45610" s="27"/>
    </row>
    <row r="45611" spans="2:10" x14ac:dyDescent="0.25">
      <c r="B45611" s="27"/>
      <c r="D45611" s="27"/>
      <c r="E45611" s="27"/>
      <c r="I45611" s="27"/>
      <c r="J45611" s="27"/>
    </row>
    <row r="45612" spans="2:10" x14ac:dyDescent="0.25">
      <c r="B45612" s="27"/>
      <c r="D45612" s="27"/>
      <c r="E45612" s="27"/>
      <c r="I45612" s="27"/>
      <c r="J45612" s="27"/>
    </row>
    <row r="45613" spans="2:10" x14ac:dyDescent="0.25">
      <c r="B45613" s="27"/>
      <c r="D45613" s="27"/>
      <c r="E45613" s="27"/>
      <c r="I45613" s="27"/>
      <c r="J45613" s="27"/>
    </row>
    <row r="45614" spans="2:10" x14ac:dyDescent="0.25">
      <c r="B45614" s="27"/>
      <c r="D45614" s="27"/>
      <c r="E45614" s="27"/>
      <c r="I45614" s="27"/>
      <c r="J45614" s="27"/>
    </row>
    <row r="45615" spans="2:10" x14ac:dyDescent="0.25">
      <c r="B45615" s="27"/>
      <c r="D45615" s="27"/>
      <c r="E45615" s="27"/>
      <c r="I45615" s="27"/>
      <c r="J45615" s="27"/>
    </row>
    <row r="45616" spans="2:10" x14ac:dyDescent="0.25">
      <c r="B45616" s="27"/>
      <c r="D45616" s="27"/>
      <c r="E45616" s="27"/>
      <c r="I45616" s="27"/>
      <c r="J45616" s="27"/>
    </row>
    <row r="45617" spans="2:10" x14ac:dyDescent="0.25">
      <c r="B45617" s="27"/>
      <c r="D45617" s="27"/>
      <c r="E45617" s="27"/>
      <c r="I45617" s="27"/>
      <c r="J45617" s="27"/>
    </row>
    <row r="45618" spans="2:10" x14ac:dyDescent="0.25">
      <c r="B45618" s="27"/>
      <c r="D45618" s="27"/>
      <c r="E45618" s="27"/>
      <c r="I45618" s="27"/>
      <c r="J45618" s="27"/>
    </row>
    <row r="45619" spans="2:10" x14ac:dyDescent="0.25">
      <c r="B45619" s="27"/>
      <c r="D45619" s="27"/>
      <c r="E45619" s="27"/>
      <c r="I45619" s="27"/>
      <c r="J45619" s="27"/>
    </row>
    <row r="45620" spans="2:10" x14ac:dyDescent="0.25">
      <c r="B45620" s="27"/>
      <c r="D45620" s="27"/>
      <c r="E45620" s="27"/>
      <c r="I45620" s="27"/>
      <c r="J45620" s="27"/>
    </row>
    <row r="45621" spans="2:10" x14ac:dyDescent="0.25">
      <c r="B45621" s="27"/>
      <c r="D45621" s="27"/>
      <c r="E45621" s="27"/>
      <c r="I45621" s="27"/>
      <c r="J45621" s="27"/>
    </row>
    <row r="45622" spans="2:10" x14ac:dyDescent="0.25">
      <c r="B45622" s="27"/>
      <c r="D45622" s="27"/>
      <c r="E45622" s="27"/>
      <c r="I45622" s="27"/>
      <c r="J45622" s="27"/>
    </row>
    <row r="45623" spans="2:10" x14ac:dyDescent="0.25">
      <c r="B45623" s="27"/>
      <c r="D45623" s="27"/>
      <c r="E45623" s="27"/>
      <c r="I45623" s="27"/>
      <c r="J45623" s="27"/>
    </row>
    <row r="45624" spans="2:10" x14ac:dyDescent="0.25">
      <c r="B45624" s="27"/>
      <c r="D45624" s="27"/>
      <c r="E45624" s="27"/>
      <c r="I45624" s="27"/>
      <c r="J45624" s="27"/>
    </row>
    <row r="45625" spans="2:10" x14ac:dyDescent="0.25">
      <c r="B45625" s="27"/>
      <c r="D45625" s="27"/>
      <c r="E45625" s="27"/>
      <c r="I45625" s="27"/>
      <c r="J45625" s="27"/>
    </row>
    <row r="45626" spans="2:10" x14ac:dyDescent="0.25">
      <c r="B45626" s="27"/>
      <c r="D45626" s="27"/>
      <c r="E45626" s="27"/>
      <c r="I45626" s="27"/>
      <c r="J45626" s="27"/>
    </row>
    <row r="45627" spans="2:10" x14ac:dyDescent="0.25">
      <c r="B45627" s="27"/>
      <c r="D45627" s="27"/>
      <c r="E45627" s="27"/>
      <c r="I45627" s="27"/>
      <c r="J45627" s="27"/>
    </row>
    <row r="45628" spans="2:10" x14ac:dyDescent="0.25">
      <c r="B45628" s="27"/>
      <c r="D45628" s="27"/>
      <c r="E45628" s="27"/>
      <c r="I45628" s="27"/>
      <c r="J45628" s="27"/>
    </row>
    <row r="45629" spans="2:10" x14ac:dyDescent="0.25">
      <c r="B45629" s="27"/>
      <c r="D45629" s="27"/>
      <c r="E45629" s="27"/>
      <c r="I45629" s="27"/>
      <c r="J45629" s="27"/>
    </row>
    <row r="45630" spans="2:10" x14ac:dyDescent="0.25">
      <c r="B45630" s="27"/>
      <c r="D45630" s="27"/>
      <c r="E45630" s="27"/>
      <c r="I45630" s="27"/>
      <c r="J45630" s="27"/>
    </row>
    <row r="45631" spans="2:10" x14ac:dyDescent="0.25">
      <c r="B45631" s="27"/>
      <c r="D45631" s="27"/>
      <c r="E45631" s="27"/>
      <c r="I45631" s="27"/>
      <c r="J45631" s="27"/>
    </row>
    <row r="45632" spans="2:10" x14ac:dyDescent="0.25">
      <c r="B45632" s="27"/>
      <c r="D45632" s="27"/>
      <c r="E45632" s="27"/>
      <c r="I45632" s="27"/>
      <c r="J45632" s="27"/>
    </row>
    <row r="45633" spans="2:10" x14ac:dyDescent="0.25">
      <c r="B45633" s="27"/>
      <c r="D45633" s="27"/>
      <c r="E45633" s="27"/>
      <c r="I45633" s="27"/>
      <c r="J45633" s="27"/>
    </row>
    <row r="45634" spans="2:10" x14ac:dyDescent="0.25">
      <c r="B45634" s="27"/>
      <c r="D45634" s="27"/>
      <c r="E45634" s="27"/>
      <c r="I45634" s="27"/>
      <c r="J45634" s="27"/>
    </row>
    <row r="45635" spans="2:10" x14ac:dyDescent="0.25">
      <c r="B45635" s="27"/>
      <c r="D45635" s="27"/>
      <c r="E45635" s="27"/>
      <c r="I45635" s="27"/>
      <c r="J45635" s="27"/>
    </row>
    <row r="45636" spans="2:10" x14ac:dyDescent="0.25">
      <c r="B45636" s="27"/>
      <c r="D45636" s="27"/>
      <c r="E45636" s="27"/>
      <c r="I45636" s="27"/>
      <c r="J45636" s="27"/>
    </row>
    <row r="45637" spans="2:10" x14ac:dyDescent="0.25">
      <c r="B45637" s="27"/>
      <c r="D45637" s="27"/>
      <c r="E45637" s="27"/>
      <c r="I45637" s="27"/>
      <c r="J45637" s="27"/>
    </row>
    <row r="45638" spans="2:10" x14ac:dyDescent="0.25">
      <c r="B45638" s="27"/>
      <c r="D45638" s="27"/>
      <c r="E45638" s="27"/>
      <c r="I45638" s="27"/>
      <c r="J45638" s="27"/>
    </row>
    <row r="45639" spans="2:10" x14ac:dyDescent="0.25">
      <c r="B45639" s="27"/>
      <c r="D45639" s="27"/>
      <c r="E45639" s="27"/>
      <c r="I45639" s="27"/>
      <c r="J45639" s="27"/>
    </row>
    <row r="45640" spans="2:10" x14ac:dyDescent="0.25">
      <c r="B45640" s="27"/>
      <c r="D45640" s="27"/>
      <c r="E45640" s="27"/>
      <c r="I45640" s="27"/>
      <c r="J45640" s="27"/>
    </row>
    <row r="45641" spans="2:10" x14ac:dyDescent="0.25">
      <c r="B45641" s="27"/>
      <c r="D45641" s="27"/>
      <c r="E45641" s="27"/>
      <c r="I45641" s="27"/>
      <c r="J45641" s="27"/>
    </row>
    <row r="45642" spans="2:10" x14ac:dyDescent="0.25">
      <c r="B45642" s="27"/>
      <c r="D45642" s="27"/>
      <c r="E45642" s="27"/>
      <c r="I45642" s="27"/>
      <c r="J45642" s="27"/>
    </row>
    <row r="45643" spans="2:10" x14ac:dyDescent="0.25">
      <c r="B45643" s="27"/>
      <c r="D45643" s="27"/>
      <c r="E45643" s="27"/>
      <c r="I45643" s="27"/>
      <c r="J45643" s="27"/>
    </row>
    <row r="45644" spans="2:10" x14ac:dyDescent="0.25">
      <c r="B45644" s="27"/>
      <c r="D45644" s="27"/>
      <c r="E45644" s="27"/>
      <c r="I45644" s="27"/>
      <c r="J45644" s="27"/>
    </row>
    <row r="45645" spans="2:10" x14ac:dyDescent="0.25">
      <c r="B45645" s="27"/>
      <c r="D45645" s="27"/>
      <c r="E45645" s="27"/>
      <c r="I45645" s="27"/>
      <c r="J45645" s="27"/>
    </row>
    <row r="45646" spans="2:10" x14ac:dyDescent="0.25">
      <c r="B45646" s="27"/>
      <c r="D45646" s="27"/>
      <c r="E45646" s="27"/>
      <c r="I45646" s="27"/>
      <c r="J45646" s="27"/>
    </row>
    <row r="45647" spans="2:10" x14ac:dyDescent="0.25">
      <c r="B45647" s="27"/>
      <c r="D45647" s="27"/>
      <c r="E45647" s="27"/>
      <c r="I45647" s="27"/>
      <c r="J45647" s="27"/>
    </row>
    <row r="45648" spans="2:10" x14ac:dyDescent="0.25">
      <c r="B45648" s="27"/>
      <c r="D45648" s="27"/>
      <c r="E45648" s="27"/>
      <c r="I45648" s="27"/>
      <c r="J45648" s="27"/>
    </row>
    <row r="45649" spans="2:10" x14ac:dyDescent="0.25">
      <c r="B45649" s="27"/>
      <c r="D45649" s="27"/>
      <c r="E45649" s="27"/>
      <c r="I45649" s="27"/>
      <c r="J45649" s="27"/>
    </row>
    <row r="45650" spans="2:10" x14ac:dyDescent="0.25">
      <c r="B45650" s="27"/>
      <c r="D45650" s="27"/>
      <c r="E45650" s="27"/>
      <c r="I45650" s="27"/>
      <c r="J45650" s="27"/>
    </row>
    <row r="45651" spans="2:10" x14ac:dyDescent="0.25">
      <c r="B45651" s="27"/>
      <c r="D45651" s="27"/>
      <c r="E45651" s="27"/>
      <c r="I45651" s="27"/>
      <c r="J45651" s="27"/>
    </row>
    <row r="45652" spans="2:10" x14ac:dyDescent="0.25">
      <c r="B45652" s="27"/>
      <c r="D45652" s="27"/>
      <c r="E45652" s="27"/>
      <c r="I45652" s="27"/>
      <c r="J45652" s="27"/>
    </row>
    <row r="45653" spans="2:10" x14ac:dyDescent="0.25">
      <c r="B45653" s="27"/>
      <c r="D45653" s="27"/>
      <c r="E45653" s="27"/>
      <c r="I45653" s="27"/>
      <c r="J45653" s="27"/>
    </row>
    <row r="45654" spans="2:10" x14ac:dyDescent="0.25">
      <c r="B45654" s="27"/>
      <c r="D45654" s="27"/>
      <c r="E45654" s="27"/>
      <c r="I45654" s="27"/>
      <c r="J45654" s="27"/>
    </row>
    <row r="45655" spans="2:10" x14ac:dyDescent="0.25">
      <c r="B45655" s="27"/>
      <c r="D45655" s="27"/>
      <c r="E45655" s="27"/>
      <c r="I45655" s="27"/>
      <c r="J45655" s="27"/>
    </row>
    <row r="45656" spans="2:10" x14ac:dyDescent="0.25">
      <c r="B45656" s="27"/>
      <c r="D45656" s="27"/>
      <c r="E45656" s="27"/>
      <c r="I45656" s="27"/>
      <c r="J45656" s="27"/>
    </row>
    <row r="45657" spans="2:10" x14ac:dyDescent="0.25">
      <c r="B45657" s="27"/>
      <c r="D45657" s="27"/>
      <c r="E45657" s="27"/>
      <c r="I45657" s="27"/>
      <c r="J45657" s="27"/>
    </row>
    <row r="45658" spans="2:10" x14ac:dyDescent="0.25">
      <c r="B45658" s="27"/>
      <c r="D45658" s="27"/>
      <c r="E45658" s="27"/>
      <c r="I45658" s="27"/>
      <c r="J45658" s="27"/>
    </row>
    <row r="45659" spans="2:10" x14ac:dyDescent="0.25">
      <c r="B45659" s="27"/>
      <c r="D45659" s="27"/>
      <c r="E45659" s="27"/>
      <c r="I45659" s="27"/>
      <c r="J45659" s="27"/>
    </row>
    <row r="45660" spans="2:10" x14ac:dyDescent="0.25">
      <c r="B45660" s="27"/>
      <c r="D45660" s="27"/>
      <c r="E45660" s="27"/>
      <c r="I45660" s="27"/>
      <c r="J45660" s="27"/>
    </row>
    <row r="45661" spans="2:10" x14ac:dyDescent="0.25">
      <c r="B45661" s="27"/>
      <c r="D45661" s="27"/>
      <c r="E45661" s="27"/>
      <c r="I45661" s="27"/>
      <c r="J45661" s="27"/>
    </row>
    <row r="45662" spans="2:10" x14ac:dyDescent="0.25">
      <c r="B45662" s="27"/>
      <c r="D45662" s="27"/>
      <c r="E45662" s="27"/>
      <c r="I45662" s="27"/>
      <c r="J45662" s="27"/>
    </row>
    <row r="45663" spans="2:10" x14ac:dyDescent="0.25">
      <c r="B45663" s="27"/>
      <c r="D45663" s="27"/>
      <c r="E45663" s="27"/>
      <c r="I45663" s="27"/>
      <c r="J45663" s="27"/>
    </row>
    <row r="45664" spans="2:10" x14ac:dyDescent="0.25">
      <c r="B45664" s="27"/>
      <c r="D45664" s="27"/>
      <c r="E45664" s="27"/>
      <c r="I45664" s="27"/>
      <c r="J45664" s="27"/>
    </row>
    <row r="45665" spans="2:10" x14ac:dyDescent="0.25">
      <c r="B45665" s="27"/>
      <c r="D45665" s="27"/>
      <c r="E45665" s="27"/>
      <c r="I45665" s="27"/>
      <c r="J45665" s="27"/>
    </row>
    <row r="45666" spans="2:10" x14ac:dyDescent="0.25">
      <c r="B45666" s="27"/>
      <c r="D45666" s="27"/>
      <c r="E45666" s="27"/>
      <c r="I45666" s="27"/>
      <c r="J45666" s="27"/>
    </row>
    <row r="45667" spans="2:10" x14ac:dyDescent="0.25">
      <c r="B45667" s="27"/>
      <c r="D45667" s="27"/>
      <c r="E45667" s="27"/>
      <c r="I45667" s="27"/>
      <c r="J45667" s="27"/>
    </row>
    <row r="45668" spans="2:10" x14ac:dyDescent="0.25">
      <c r="B45668" s="27"/>
      <c r="D45668" s="27"/>
      <c r="E45668" s="27"/>
      <c r="I45668" s="27"/>
      <c r="J45668" s="27"/>
    </row>
    <row r="45669" spans="2:10" x14ac:dyDescent="0.25">
      <c r="B45669" s="27"/>
      <c r="D45669" s="27"/>
      <c r="E45669" s="27"/>
      <c r="I45669" s="27"/>
      <c r="J45669" s="27"/>
    </row>
    <row r="45670" spans="2:10" x14ac:dyDescent="0.25">
      <c r="B45670" s="27"/>
      <c r="D45670" s="27"/>
      <c r="E45670" s="27"/>
      <c r="I45670" s="27"/>
      <c r="J45670" s="27"/>
    </row>
    <row r="45671" spans="2:10" x14ac:dyDescent="0.25">
      <c r="B45671" s="27"/>
      <c r="D45671" s="27"/>
      <c r="E45671" s="27"/>
      <c r="I45671" s="27"/>
      <c r="J45671" s="27"/>
    </row>
    <row r="45672" spans="2:10" x14ac:dyDescent="0.25">
      <c r="B45672" s="27"/>
      <c r="D45672" s="27"/>
      <c r="E45672" s="27"/>
      <c r="I45672" s="27"/>
      <c r="J45672" s="27"/>
    </row>
    <row r="45673" spans="2:10" x14ac:dyDescent="0.25">
      <c r="B45673" s="27"/>
      <c r="D45673" s="27"/>
      <c r="E45673" s="27"/>
      <c r="I45673" s="27"/>
      <c r="J45673" s="27"/>
    </row>
    <row r="45674" spans="2:10" x14ac:dyDescent="0.25">
      <c r="B45674" s="27"/>
      <c r="D45674" s="27"/>
      <c r="E45674" s="27"/>
      <c r="I45674" s="27"/>
      <c r="J45674" s="27"/>
    </row>
    <row r="45675" spans="2:10" x14ac:dyDescent="0.25">
      <c r="B45675" s="27"/>
      <c r="D45675" s="27"/>
      <c r="E45675" s="27"/>
      <c r="I45675" s="27"/>
      <c r="J45675" s="27"/>
    </row>
    <row r="45676" spans="2:10" x14ac:dyDescent="0.25">
      <c r="B45676" s="27"/>
      <c r="D45676" s="27"/>
      <c r="E45676" s="27"/>
      <c r="I45676" s="27"/>
      <c r="J45676" s="27"/>
    </row>
    <row r="45677" spans="2:10" x14ac:dyDescent="0.25">
      <c r="B45677" s="27"/>
      <c r="D45677" s="27"/>
      <c r="E45677" s="27"/>
      <c r="I45677" s="27"/>
      <c r="J45677" s="27"/>
    </row>
    <row r="45678" spans="2:10" x14ac:dyDescent="0.25">
      <c r="B45678" s="27"/>
      <c r="D45678" s="27"/>
      <c r="E45678" s="27"/>
      <c r="I45678" s="27"/>
      <c r="J45678" s="27"/>
    </row>
    <row r="45679" spans="2:10" x14ac:dyDescent="0.25">
      <c r="B45679" s="27"/>
      <c r="D45679" s="27"/>
      <c r="E45679" s="27"/>
      <c r="I45679" s="27"/>
      <c r="J45679" s="27"/>
    </row>
    <row r="45680" spans="2:10" x14ac:dyDescent="0.25">
      <c r="B45680" s="27"/>
      <c r="D45680" s="27"/>
      <c r="E45680" s="27"/>
      <c r="I45680" s="27"/>
      <c r="J45680" s="27"/>
    </row>
    <row r="45681" spans="2:10" x14ac:dyDescent="0.25">
      <c r="B45681" s="27"/>
      <c r="D45681" s="27"/>
      <c r="E45681" s="27"/>
      <c r="I45681" s="27"/>
      <c r="J45681" s="27"/>
    </row>
    <row r="45682" spans="2:10" x14ac:dyDescent="0.25">
      <c r="B45682" s="27"/>
      <c r="D45682" s="27"/>
      <c r="E45682" s="27"/>
      <c r="I45682" s="27"/>
      <c r="J45682" s="27"/>
    </row>
    <row r="45683" spans="2:10" x14ac:dyDescent="0.25">
      <c r="B45683" s="27"/>
      <c r="D45683" s="27"/>
      <c r="E45683" s="27"/>
      <c r="I45683" s="27"/>
      <c r="J45683" s="27"/>
    </row>
    <row r="45684" spans="2:10" x14ac:dyDescent="0.25">
      <c r="B45684" s="27"/>
      <c r="D45684" s="27"/>
      <c r="E45684" s="27"/>
      <c r="I45684" s="27"/>
      <c r="J45684" s="27"/>
    </row>
    <row r="45685" spans="2:10" x14ac:dyDescent="0.25">
      <c r="B45685" s="27"/>
      <c r="D45685" s="27"/>
      <c r="E45685" s="27"/>
      <c r="I45685" s="27"/>
      <c r="J45685" s="27"/>
    </row>
    <row r="45686" spans="2:10" x14ac:dyDescent="0.25">
      <c r="B45686" s="27"/>
      <c r="D45686" s="27"/>
      <c r="E45686" s="27"/>
      <c r="I45686" s="27"/>
      <c r="J45686" s="27"/>
    </row>
    <row r="45687" spans="2:10" x14ac:dyDescent="0.25">
      <c r="B45687" s="27"/>
      <c r="D45687" s="27"/>
      <c r="E45687" s="27"/>
      <c r="I45687" s="27"/>
      <c r="J45687" s="27"/>
    </row>
    <row r="45688" spans="2:10" x14ac:dyDescent="0.25">
      <c r="B45688" s="27"/>
      <c r="D45688" s="27"/>
      <c r="E45688" s="27"/>
      <c r="I45688" s="27"/>
      <c r="J45688" s="27"/>
    </row>
    <row r="45689" spans="2:10" x14ac:dyDescent="0.25">
      <c r="B45689" s="27"/>
      <c r="D45689" s="27"/>
      <c r="E45689" s="27"/>
      <c r="I45689" s="27"/>
      <c r="J45689" s="27"/>
    </row>
    <row r="45690" spans="2:10" x14ac:dyDescent="0.25">
      <c r="B45690" s="27"/>
      <c r="D45690" s="27"/>
      <c r="E45690" s="27"/>
      <c r="I45690" s="27"/>
      <c r="J45690" s="27"/>
    </row>
    <row r="45691" spans="2:10" x14ac:dyDescent="0.25">
      <c r="B45691" s="27"/>
      <c r="D45691" s="27"/>
      <c r="E45691" s="27"/>
      <c r="I45691" s="27"/>
      <c r="J45691" s="27"/>
    </row>
    <row r="45692" spans="2:10" x14ac:dyDescent="0.25">
      <c r="B45692" s="27"/>
      <c r="D45692" s="27"/>
      <c r="E45692" s="27"/>
      <c r="I45692" s="27"/>
      <c r="J45692" s="27"/>
    </row>
    <row r="45693" spans="2:10" x14ac:dyDescent="0.25">
      <c r="B45693" s="27"/>
      <c r="D45693" s="27"/>
      <c r="E45693" s="27"/>
      <c r="I45693" s="27"/>
      <c r="J45693" s="27"/>
    </row>
    <row r="45694" spans="2:10" x14ac:dyDescent="0.25">
      <c r="B45694" s="27"/>
      <c r="D45694" s="27"/>
      <c r="E45694" s="27"/>
      <c r="I45694" s="27"/>
      <c r="J45694" s="27"/>
    </row>
    <row r="45695" spans="2:10" x14ac:dyDescent="0.25">
      <c r="B45695" s="27"/>
      <c r="D45695" s="27"/>
      <c r="E45695" s="27"/>
      <c r="I45695" s="27"/>
      <c r="J45695" s="27"/>
    </row>
    <row r="45696" spans="2:10" x14ac:dyDescent="0.25">
      <c r="B45696" s="27"/>
      <c r="D45696" s="27"/>
      <c r="E45696" s="27"/>
      <c r="I45696" s="27"/>
      <c r="J45696" s="27"/>
    </row>
    <row r="45697" spans="2:10" x14ac:dyDescent="0.25">
      <c r="B45697" s="27"/>
      <c r="D45697" s="27"/>
      <c r="E45697" s="27"/>
      <c r="I45697" s="27"/>
      <c r="J45697" s="27"/>
    </row>
    <row r="45698" spans="2:10" x14ac:dyDescent="0.25">
      <c r="B45698" s="27"/>
      <c r="D45698" s="27"/>
      <c r="E45698" s="27"/>
      <c r="I45698" s="27"/>
      <c r="J45698" s="27"/>
    </row>
    <row r="45699" spans="2:10" x14ac:dyDescent="0.25">
      <c r="B45699" s="27"/>
      <c r="D45699" s="27"/>
      <c r="E45699" s="27"/>
      <c r="I45699" s="27"/>
      <c r="J45699" s="27"/>
    </row>
    <row r="45700" spans="2:10" x14ac:dyDescent="0.25">
      <c r="B45700" s="27"/>
      <c r="D45700" s="27"/>
      <c r="E45700" s="27"/>
      <c r="I45700" s="27"/>
      <c r="J45700" s="27"/>
    </row>
    <row r="45701" spans="2:10" x14ac:dyDescent="0.25">
      <c r="B45701" s="27"/>
      <c r="D45701" s="27"/>
      <c r="E45701" s="27"/>
      <c r="I45701" s="27"/>
      <c r="J45701" s="27"/>
    </row>
    <row r="45702" spans="2:10" x14ac:dyDescent="0.25">
      <c r="B45702" s="27"/>
      <c r="D45702" s="27"/>
      <c r="E45702" s="27"/>
      <c r="I45702" s="27"/>
      <c r="J45702" s="27"/>
    </row>
    <row r="45703" spans="2:10" x14ac:dyDescent="0.25">
      <c r="B45703" s="27"/>
      <c r="D45703" s="27"/>
      <c r="E45703" s="27"/>
      <c r="I45703" s="27"/>
      <c r="J45703" s="27"/>
    </row>
    <row r="45704" spans="2:10" x14ac:dyDescent="0.25">
      <c r="B45704" s="27"/>
      <c r="D45704" s="27"/>
      <c r="E45704" s="27"/>
      <c r="I45704" s="27"/>
      <c r="J45704" s="27"/>
    </row>
    <row r="45705" spans="2:10" x14ac:dyDescent="0.25">
      <c r="B45705" s="27"/>
      <c r="D45705" s="27"/>
      <c r="E45705" s="27"/>
      <c r="I45705" s="27"/>
      <c r="J45705" s="27"/>
    </row>
    <row r="45706" spans="2:10" x14ac:dyDescent="0.25">
      <c r="B45706" s="27"/>
      <c r="D45706" s="27"/>
      <c r="E45706" s="27"/>
      <c r="I45706" s="27"/>
      <c r="J45706" s="27"/>
    </row>
    <row r="45707" spans="2:10" x14ac:dyDescent="0.25">
      <c r="B45707" s="27"/>
      <c r="D45707" s="27"/>
      <c r="E45707" s="27"/>
      <c r="I45707" s="27"/>
      <c r="J45707" s="27"/>
    </row>
    <row r="45708" spans="2:10" x14ac:dyDescent="0.25">
      <c r="B45708" s="27"/>
      <c r="D45708" s="27"/>
      <c r="E45708" s="27"/>
      <c r="I45708" s="27"/>
      <c r="J45708" s="27"/>
    </row>
    <row r="45709" spans="2:10" x14ac:dyDescent="0.25">
      <c r="B45709" s="27"/>
      <c r="D45709" s="27"/>
      <c r="E45709" s="27"/>
      <c r="I45709" s="27"/>
      <c r="J45709" s="27"/>
    </row>
    <row r="45710" spans="2:10" x14ac:dyDescent="0.25">
      <c r="B45710" s="27"/>
      <c r="D45710" s="27"/>
      <c r="E45710" s="27"/>
      <c r="I45710" s="27"/>
      <c r="J45710" s="27"/>
    </row>
    <row r="45711" spans="2:10" x14ac:dyDescent="0.25">
      <c r="B45711" s="27"/>
      <c r="D45711" s="27"/>
      <c r="E45711" s="27"/>
      <c r="I45711" s="27"/>
      <c r="J45711" s="27"/>
    </row>
    <row r="45712" spans="2:10" x14ac:dyDescent="0.25">
      <c r="B45712" s="27"/>
      <c r="D45712" s="27"/>
      <c r="E45712" s="27"/>
      <c r="I45712" s="27"/>
      <c r="J45712" s="27"/>
    </row>
    <row r="45713" spans="2:10" x14ac:dyDescent="0.25">
      <c r="B45713" s="27"/>
      <c r="D45713" s="27"/>
      <c r="E45713" s="27"/>
      <c r="I45713" s="27"/>
      <c r="J45713" s="27"/>
    </row>
    <row r="45714" spans="2:10" x14ac:dyDescent="0.25">
      <c r="B45714" s="27"/>
      <c r="D45714" s="27"/>
      <c r="E45714" s="27"/>
      <c r="I45714" s="27"/>
      <c r="J45714" s="27"/>
    </row>
    <row r="45715" spans="2:10" x14ac:dyDescent="0.25">
      <c r="B45715" s="27"/>
      <c r="D45715" s="27"/>
      <c r="E45715" s="27"/>
      <c r="I45715" s="27"/>
      <c r="J45715" s="27"/>
    </row>
    <row r="45716" spans="2:10" x14ac:dyDescent="0.25">
      <c r="B45716" s="27"/>
      <c r="D45716" s="27"/>
      <c r="E45716" s="27"/>
      <c r="I45716" s="27"/>
      <c r="J45716" s="27"/>
    </row>
    <row r="45717" spans="2:10" x14ac:dyDescent="0.25">
      <c r="B45717" s="27"/>
      <c r="D45717" s="27"/>
      <c r="E45717" s="27"/>
      <c r="I45717" s="27"/>
      <c r="J45717" s="27"/>
    </row>
    <row r="45718" spans="2:10" x14ac:dyDescent="0.25">
      <c r="B45718" s="27"/>
      <c r="D45718" s="27"/>
      <c r="E45718" s="27"/>
      <c r="I45718" s="27"/>
      <c r="J45718" s="27"/>
    </row>
    <row r="45719" spans="2:10" x14ac:dyDescent="0.25">
      <c r="B45719" s="27"/>
      <c r="D45719" s="27"/>
      <c r="E45719" s="27"/>
      <c r="I45719" s="27"/>
      <c r="J45719" s="27"/>
    </row>
    <row r="45720" spans="2:10" x14ac:dyDescent="0.25">
      <c r="B45720" s="27"/>
      <c r="D45720" s="27"/>
      <c r="E45720" s="27"/>
      <c r="I45720" s="27"/>
      <c r="J45720" s="27"/>
    </row>
    <row r="45721" spans="2:10" x14ac:dyDescent="0.25">
      <c r="B45721" s="27"/>
      <c r="D45721" s="27"/>
      <c r="E45721" s="27"/>
      <c r="I45721" s="27"/>
      <c r="J45721" s="27"/>
    </row>
    <row r="45722" spans="2:10" x14ac:dyDescent="0.25">
      <c r="B45722" s="27"/>
      <c r="D45722" s="27"/>
      <c r="E45722" s="27"/>
      <c r="I45722" s="27"/>
      <c r="J45722" s="27"/>
    </row>
    <row r="45723" spans="2:10" x14ac:dyDescent="0.25">
      <c r="B45723" s="27"/>
      <c r="D45723" s="27"/>
      <c r="E45723" s="27"/>
      <c r="I45723" s="27"/>
      <c r="J45723" s="27"/>
    </row>
    <row r="45724" spans="2:10" x14ac:dyDescent="0.25">
      <c r="B45724" s="27"/>
      <c r="D45724" s="27"/>
      <c r="E45724" s="27"/>
      <c r="I45724" s="27"/>
      <c r="J45724" s="27"/>
    </row>
    <row r="45725" spans="2:10" x14ac:dyDescent="0.25">
      <c r="B45725" s="27"/>
      <c r="D45725" s="27"/>
      <c r="E45725" s="27"/>
      <c r="I45725" s="27"/>
      <c r="J45725" s="27"/>
    </row>
    <row r="45726" spans="2:10" x14ac:dyDescent="0.25">
      <c r="B45726" s="27"/>
      <c r="D45726" s="27"/>
      <c r="E45726" s="27"/>
      <c r="I45726" s="27"/>
      <c r="J45726" s="27"/>
    </row>
    <row r="45727" spans="2:10" x14ac:dyDescent="0.25">
      <c r="B45727" s="27"/>
      <c r="D45727" s="27"/>
      <c r="E45727" s="27"/>
      <c r="I45727" s="27"/>
      <c r="J45727" s="27"/>
    </row>
    <row r="45728" spans="2:10" x14ac:dyDescent="0.25">
      <c r="B45728" s="27"/>
      <c r="D45728" s="27"/>
      <c r="E45728" s="27"/>
      <c r="I45728" s="27"/>
      <c r="J45728" s="27"/>
    </row>
    <row r="45729" spans="2:10" x14ac:dyDescent="0.25">
      <c r="B45729" s="27"/>
      <c r="D45729" s="27"/>
      <c r="E45729" s="27"/>
      <c r="I45729" s="27"/>
      <c r="J45729" s="27"/>
    </row>
    <row r="45730" spans="2:10" x14ac:dyDescent="0.25">
      <c r="B45730" s="27"/>
      <c r="D45730" s="27"/>
      <c r="E45730" s="27"/>
      <c r="I45730" s="27"/>
      <c r="J45730" s="27"/>
    </row>
    <row r="45731" spans="2:10" x14ac:dyDescent="0.25">
      <c r="B45731" s="27"/>
      <c r="D45731" s="27"/>
      <c r="E45731" s="27"/>
      <c r="I45731" s="27"/>
      <c r="J45731" s="27"/>
    </row>
    <row r="45732" spans="2:10" x14ac:dyDescent="0.25">
      <c r="B45732" s="27"/>
      <c r="D45732" s="27"/>
      <c r="E45732" s="27"/>
      <c r="I45732" s="27"/>
      <c r="J45732" s="27"/>
    </row>
    <row r="45733" spans="2:10" x14ac:dyDescent="0.25">
      <c r="B45733" s="27"/>
      <c r="D45733" s="27"/>
      <c r="E45733" s="27"/>
      <c r="I45733" s="27"/>
      <c r="J45733" s="27"/>
    </row>
    <row r="45734" spans="2:10" x14ac:dyDescent="0.25">
      <c r="B45734" s="27"/>
      <c r="D45734" s="27"/>
      <c r="E45734" s="27"/>
      <c r="I45734" s="27"/>
      <c r="J45734" s="27"/>
    </row>
    <row r="45735" spans="2:10" x14ac:dyDescent="0.25">
      <c r="B45735" s="27"/>
      <c r="D45735" s="27"/>
      <c r="E45735" s="27"/>
      <c r="I45735" s="27"/>
      <c r="J45735" s="27"/>
    </row>
    <row r="45736" spans="2:10" x14ac:dyDescent="0.25">
      <c r="B45736" s="27"/>
      <c r="D45736" s="27"/>
      <c r="E45736" s="27"/>
      <c r="I45736" s="27"/>
      <c r="J45736" s="27"/>
    </row>
    <row r="45737" spans="2:10" x14ac:dyDescent="0.25">
      <c r="B45737" s="27"/>
      <c r="D45737" s="27"/>
      <c r="E45737" s="27"/>
      <c r="I45737" s="27"/>
      <c r="J45737" s="27"/>
    </row>
    <row r="45738" spans="2:10" x14ac:dyDescent="0.25">
      <c r="B45738" s="27"/>
      <c r="D45738" s="27"/>
      <c r="E45738" s="27"/>
      <c r="I45738" s="27"/>
      <c r="J45738" s="27"/>
    </row>
    <row r="45739" spans="2:10" x14ac:dyDescent="0.25">
      <c r="B45739" s="27"/>
      <c r="D45739" s="27"/>
      <c r="E45739" s="27"/>
      <c r="I45739" s="27"/>
      <c r="J45739" s="27"/>
    </row>
    <row r="45740" spans="2:10" x14ac:dyDescent="0.25">
      <c r="B45740" s="27"/>
      <c r="D45740" s="27"/>
      <c r="E45740" s="27"/>
      <c r="I45740" s="27"/>
      <c r="J45740" s="27"/>
    </row>
    <row r="45741" spans="2:10" x14ac:dyDescent="0.25">
      <c r="B45741" s="27"/>
      <c r="D45741" s="27"/>
      <c r="E45741" s="27"/>
      <c r="I45741" s="27"/>
      <c r="J45741" s="27"/>
    </row>
    <row r="45742" spans="2:10" x14ac:dyDescent="0.25">
      <c r="B45742" s="27"/>
      <c r="D45742" s="27"/>
      <c r="E45742" s="27"/>
      <c r="I45742" s="27"/>
      <c r="J45742" s="27"/>
    </row>
    <row r="45743" spans="2:10" x14ac:dyDescent="0.25">
      <c r="B45743" s="27"/>
      <c r="D45743" s="27"/>
      <c r="E45743" s="27"/>
      <c r="I45743" s="27"/>
      <c r="J45743" s="27"/>
    </row>
    <row r="45744" spans="2:10" x14ac:dyDescent="0.25">
      <c r="B45744" s="27"/>
      <c r="D45744" s="27"/>
      <c r="E45744" s="27"/>
      <c r="I45744" s="27"/>
      <c r="J45744" s="27"/>
    </row>
    <row r="45745" spans="2:10" x14ac:dyDescent="0.25">
      <c r="B45745" s="27"/>
      <c r="D45745" s="27"/>
      <c r="E45745" s="27"/>
      <c r="I45745" s="27"/>
      <c r="J45745" s="27"/>
    </row>
    <row r="45746" spans="2:10" x14ac:dyDescent="0.25">
      <c r="B45746" s="27"/>
      <c r="D45746" s="27"/>
      <c r="E45746" s="27"/>
      <c r="I45746" s="27"/>
      <c r="J45746" s="27"/>
    </row>
    <row r="45747" spans="2:10" x14ac:dyDescent="0.25">
      <c r="B45747" s="27"/>
      <c r="D45747" s="27"/>
      <c r="E45747" s="27"/>
      <c r="I45747" s="27"/>
      <c r="J45747" s="27"/>
    </row>
    <row r="45748" spans="2:10" x14ac:dyDescent="0.25">
      <c r="B45748" s="27"/>
      <c r="D45748" s="27"/>
      <c r="E45748" s="27"/>
      <c r="I45748" s="27"/>
      <c r="J45748" s="27"/>
    </row>
    <row r="45749" spans="2:10" x14ac:dyDescent="0.25">
      <c r="B45749" s="27"/>
      <c r="D45749" s="27"/>
      <c r="E45749" s="27"/>
      <c r="I45749" s="27"/>
      <c r="J45749" s="27"/>
    </row>
    <row r="45750" spans="2:10" x14ac:dyDescent="0.25">
      <c r="B45750" s="27"/>
      <c r="D45750" s="27"/>
      <c r="E45750" s="27"/>
      <c r="I45750" s="27"/>
      <c r="J45750" s="27"/>
    </row>
    <row r="45751" spans="2:10" x14ac:dyDescent="0.25">
      <c r="B45751" s="27"/>
      <c r="D45751" s="27"/>
      <c r="E45751" s="27"/>
      <c r="I45751" s="27"/>
      <c r="J45751" s="27"/>
    </row>
    <row r="45752" spans="2:10" x14ac:dyDescent="0.25">
      <c r="B45752" s="27"/>
      <c r="D45752" s="27"/>
      <c r="E45752" s="27"/>
      <c r="I45752" s="27"/>
      <c r="J45752" s="27"/>
    </row>
    <row r="45753" spans="2:10" x14ac:dyDescent="0.25">
      <c r="B45753" s="27"/>
      <c r="D45753" s="27"/>
      <c r="E45753" s="27"/>
      <c r="I45753" s="27"/>
      <c r="J45753" s="27"/>
    </row>
    <row r="45754" spans="2:10" x14ac:dyDescent="0.25">
      <c r="B45754" s="27"/>
      <c r="D45754" s="27"/>
      <c r="E45754" s="27"/>
      <c r="I45754" s="27"/>
      <c r="J45754" s="27"/>
    </row>
    <row r="45755" spans="2:10" x14ac:dyDescent="0.25">
      <c r="B45755" s="27"/>
      <c r="D45755" s="27"/>
      <c r="E45755" s="27"/>
      <c r="I45755" s="27"/>
      <c r="J45755" s="27"/>
    </row>
    <row r="45756" spans="2:10" x14ac:dyDescent="0.25">
      <c r="B45756" s="27"/>
      <c r="D45756" s="27"/>
      <c r="E45756" s="27"/>
      <c r="I45756" s="27"/>
      <c r="J45756" s="27"/>
    </row>
    <row r="45757" spans="2:10" x14ac:dyDescent="0.25">
      <c r="B45757" s="27"/>
      <c r="D45757" s="27"/>
      <c r="E45757" s="27"/>
      <c r="I45757" s="27"/>
      <c r="J45757" s="27"/>
    </row>
    <row r="45758" spans="2:10" x14ac:dyDescent="0.25">
      <c r="B45758" s="27"/>
      <c r="D45758" s="27"/>
      <c r="E45758" s="27"/>
      <c r="I45758" s="27"/>
      <c r="J45758" s="27"/>
    </row>
    <row r="45759" spans="2:10" x14ac:dyDescent="0.25">
      <c r="B45759" s="27"/>
      <c r="D45759" s="27"/>
      <c r="E45759" s="27"/>
      <c r="I45759" s="27"/>
      <c r="J45759" s="27"/>
    </row>
    <row r="45760" spans="2:10" x14ac:dyDescent="0.25">
      <c r="B45760" s="27"/>
      <c r="D45760" s="27"/>
      <c r="E45760" s="27"/>
      <c r="I45760" s="27"/>
      <c r="J45760" s="27"/>
    </row>
    <row r="45761" spans="2:10" x14ac:dyDescent="0.25">
      <c r="B45761" s="27"/>
      <c r="D45761" s="27"/>
      <c r="E45761" s="27"/>
      <c r="I45761" s="27"/>
      <c r="J45761" s="27"/>
    </row>
    <row r="45762" spans="2:10" x14ac:dyDescent="0.25">
      <c r="B45762" s="27"/>
      <c r="D45762" s="27"/>
      <c r="E45762" s="27"/>
      <c r="I45762" s="27"/>
      <c r="J45762" s="27"/>
    </row>
    <row r="45763" spans="2:10" x14ac:dyDescent="0.25">
      <c r="B45763" s="27"/>
      <c r="D45763" s="27"/>
      <c r="E45763" s="27"/>
      <c r="I45763" s="27"/>
      <c r="J45763" s="27"/>
    </row>
    <row r="45764" spans="2:10" x14ac:dyDescent="0.25">
      <c r="B45764" s="27"/>
      <c r="D45764" s="27"/>
      <c r="E45764" s="27"/>
      <c r="I45764" s="27"/>
      <c r="J45764" s="27"/>
    </row>
    <row r="45765" spans="2:10" x14ac:dyDescent="0.25">
      <c r="B45765" s="27"/>
      <c r="D45765" s="27"/>
      <c r="E45765" s="27"/>
      <c r="I45765" s="27"/>
      <c r="J45765" s="27"/>
    </row>
    <row r="45766" spans="2:10" x14ac:dyDescent="0.25">
      <c r="B45766" s="27"/>
      <c r="D45766" s="27"/>
      <c r="E45766" s="27"/>
      <c r="I45766" s="27"/>
      <c r="J45766" s="27"/>
    </row>
    <row r="45767" spans="2:10" x14ac:dyDescent="0.25">
      <c r="B45767" s="27"/>
      <c r="D45767" s="27"/>
      <c r="E45767" s="27"/>
      <c r="I45767" s="27"/>
      <c r="J45767" s="27"/>
    </row>
    <row r="45768" spans="2:10" x14ac:dyDescent="0.25">
      <c r="B45768" s="27"/>
      <c r="D45768" s="27"/>
      <c r="E45768" s="27"/>
      <c r="I45768" s="27"/>
      <c r="J45768" s="27"/>
    </row>
    <row r="45769" spans="2:10" x14ac:dyDescent="0.25">
      <c r="B45769" s="27"/>
      <c r="D45769" s="27"/>
      <c r="E45769" s="27"/>
      <c r="I45769" s="27"/>
      <c r="J45769" s="27"/>
    </row>
    <row r="45770" spans="2:10" x14ac:dyDescent="0.25">
      <c r="B45770" s="27"/>
      <c r="D45770" s="27"/>
      <c r="E45770" s="27"/>
      <c r="I45770" s="27"/>
      <c r="J45770" s="27"/>
    </row>
    <row r="45771" spans="2:10" x14ac:dyDescent="0.25">
      <c r="B45771" s="27"/>
      <c r="D45771" s="27"/>
      <c r="E45771" s="27"/>
      <c r="I45771" s="27"/>
      <c r="J45771" s="27"/>
    </row>
    <row r="45772" spans="2:10" x14ac:dyDescent="0.25">
      <c r="B45772" s="27"/>
      <c r="D45772" s="27"/>
      <c r="E45772" s="27"/>
      <c r="I45772" s="27"/>
      <c r="J45772" s="27"/>
    </row>
    <row r="45773" spans="2:10" x14ac:dyDescent="0.25">
      <c r="B45773" s="27"/>
      <c r="D45773" s="27"/>
      <c r="E45773" s="27"/>
      <c r="I45773" s="27"/>
      <c r="J45773" s="27"/>
    </row>
    <row r="45774" spans="2:10" x14ac:dyDescent="0.25">
      <c r="B45774" s="27"/>
      <c r="D45774" s="27"/>
      <c r="E45774" s="27"/>
      <c r="I45774" s="27"/>
      <c r="J45774" s="27"/>
    </row>
    <row r="45775" spans="2:10" x14ac:dyDescent="0.25">
      <c r="B45775" s="27"/>
      <c r="D45775" s="27"/>
      <c r="E45775" s="27"/>
      <c r="I45775" s="27"/>
      <c r="J45775" s="27"/>
    </row>
    <row r="45776" spans="2:10" x14ac:dyDescent="0.25">
      <c r="B45776" s="27"/>
      <c r="D45776" s="27"/>
      <c r="E45776" s="27"/>
      <c r="I45776" s="27"/>
      <c r="J45776" s="27"/>
    </row>
    <row r="45777" spans="2:10" x14ac:dyDescent="0.25">
      <c r="B45777" s="27"/>
      <c r="D45777" s="27"/>
      <c r="E45777" s="27"/>
      <c r="I45777" s="27"/>
      <c r="J45777" s="27"/>
    </row>
    <row r="45778" spans="2:10" x14ac:dyDescent="0.25">
      <c r="B45778" s="27"/>
      <c r="D45778" s="27"/>
      <c r="E45778" s="27"/>
      <c r="I45778" s="27"/>
      <c r="J45778" s="27"/>
    </row>
    <row r="45779" spans="2:10" x14ac:dyDescent="0.25">
      <c r="B45779" s="27"/>
      <c r="D45779" s="27"/>
      <c r="E45779" s="27"/>
      <c r="I45779" s="27"/>
      <c r="J45779" s="27"/>
    </row>
    <row r="45780" spans="2:10" x14ac:dyDescent="0.25">
      <c r="B45780" s="27"/>
      <c r="D45780" s="27"/>
      <c r="E45780" s="27"/>
      <c r="I45780" s="27"/>
      <c r="J45780" s="27"/>
    </row>
    <row r="45781" spans="2:10" x14ac:dyDescent="0.25">
      <c r="B45781" s="27"/>
      <c r="D45781" s="27"/>
      <c r="E45781" s="27"/>
      <c r="I45781" s="27"/>
      <c r="J45781" s="27"/>
    </row>
    <row r="45782" spans="2:10" x14ac:dyDescent="0.25">
      <c r="B45782" s="27"/>
      <c r="D45782" s="27"/>
      <c r="E45782" s="27"/>
      <c r="I45782" s="27"/>
      <c r="J45782" s="27"/>
    </row>
    <row r="45783" spans="2:10" x14ac:dyDescent="0.25">
      <c r="B45783" s="27"/>
      <c r="D45783" s="27"/>
      <c r="E45783" s="27"/>
      <c r="I45783" s="27"/>
      <c r="J45783" s="27"/>
    </row>
    <row r="45784" spans="2:10" x14ac:dyDescent="0.25">
      <c r="B45784" s="27"/>
      <c r="D45784" s="27"/>
      <c r="E45784" s="27"/>
      <c r="I45784" s="27"/>
      <c r="J45784" s="27"/>
    </row>
    <row r="45785" spans="2:10" x14ac:dyDescent="0.25">
      <c r="B45785" s="27"/>
      <c r="D45785" s="27"/>
      <c r="E45785" s="27"/>
      <c r="I45785" s="27"/>
      <c r="J45785" s="27"/>
    </row>
    <row r="45786" spans="2:10" x14ac:dyDescent="0.25">
      <c r="B45786" s="27"/>
      <c r="D45786" s="27"/>
      <c r="E45786" s="27"/>
      <c r="I45786" s="27"/>
      <c r="J45786" s="27"/>
    </row>
    <row r="45787" spans="2:10" x14ac:dyDescent="0.25">
      <c r="B45787" s="27"/>
      <c r="D45787" s="27"/>
      <c r="E45787" s="27"/>
      <c r="I45787" s="27"/>
      <c r="J45787" s="27"/>
    </row>
    <row r="45788" spans="2:10" x14ac:dyDescent="0.25">
      <c r="B45788" s="27"/>
      <c r="D45788" s="27"/>
      <c r="E45788" s="27"/>
      <c r="I45788" s="27"/>
      <c r="J45788" s="27"/>
    </row>
    <row r="45789" spans="2:10" x14ac:dyDescent="0.25">
      <c r="B45789" s="27"/>
      <c r="D45789" s="27"/>
      <c r="E45789" s="27"/>
      <c r="I45789" s="27"/>
      <c r="J45789" s="27"/>
    </row>
    <row r="45790" spans="2:10" x14ac:dyDescent="0.25">
      <c r="B45790" s="27"/>
      <c r="D45790" s="27"/>
      <c r="E45790" s="27"/>
      <c r="I45790" s="27"/>
      <c r="J45790" s="27"/>
    </row>
    <row r="45791" spans="2:10" x14ac:dyDescent="0.25">
      <c r="B45791" s="27"/>
      <c r="D45791" s="27"/>
      <c r="E45791" s="27"/>
      <c r="I45791" s="27"/>
      <c r="J45791" s="27"/>
    </row>
    <row r="45792" spans="2:10" x14ac:dyDescent="0.25">
      <c r="B45792" s="27"/>
      <c r="D45792" s="27"/>
      <c r="E45792" s="27"/>
      <c r="I45792" s="27"/>
      <c r="J45792" s="27"/>
    </row>
    <row r="45793" spans="2:10" x14ac:dyDescent="0.25">
      <c r="B45793" s="27"/>
      <c r="D45793" s="27"/>
      <c r="E45793" s="27"/>
      <c r="I45793" s="27"/>
      <c r="J45793" s="27"/>
    </row>
    <row r="45794" spans="2:10" x14ac:dyDescent="0.25">
      <c r="B45794" s="27"/>
      <c r="D45794" s="27"/>
      <c r="E45794" s="27"/>
      <c r="I45794" s="27"/>
      <c r="J45794" s="27"/>
    </row>
    <row r="45795" spans="2:10" x14ac:dyDescent="0.25">
      <c r="B45795" s="27"/>
      <c r="D45795" s="27"/>
      <c r="E45795" s="27"/>
      <c r="I45795" s="27"/>
      <c r="J45795" s="27"/>
    </row>
    <row r="45796" spans="2:10" x14ac:dyDescent="0.25">
      <c r="B45796" s="27"/>
      <c r="D45796" s="27"/>
      <c r="E45796" s="27"/>
      <c r="I45796" s="27"/>
      <c r="J45796" s="27"/>
    </row>
    <row r="45797" spans="2:10" x14ac:dyDescent="0.25">
      <c r="B45797" s="27"/>
      <c r="D45797" s="27"/>
      <c r="E45797" s="27"/>
      <c r="I45797" s="27"/>
      <c r="J45797" s="27"/>
    </row>
    <row r="45798" spans="2:10" x14ac:dyDescent="0.25">
      <c r="B45798" s="27"/>
      <c r="D45798" s="27"/>
      <c r="E45798" s="27"/>
      <c r="I45798" s="27"/>
      <c r="J45798" s="27"/>
    </row>
    <row r="45799" spans="2:10" x14ac:dyDescent="0.25">
      <c r="B45799" s="27"/>
      <c r="D45799" s="27"/>
      <c r="E45799" s="27"/>
      <c r="I45799" s="27"/>
      <c r="J45799" s="27"/>
    </row>
    <row r="45800" spans="2:10" x14ac:dyDescent="0.25">
      <c r="B45800" s="27"/>
      <c r="D45800" s="27"/>
      <c r="E45800" s="27"/>
      <c r="I45800" s="27"/>
      <c r="J45800" s="27"/>
    </row>
    <row r="45801" spans="2:10" x14ac:dyDescent="0.25">
      <c r="B45801" s="27"/>
      <c r="D45801" s="27"/>
      <c r="E45801" s="27"/>
      <c r="I45801" s="27"/>
      <c r="J45801" s="27"/>
    </row>
    <row r="45802" spans="2:10" x14ac:dyDescent="0.25">
      <c r="B45802" s="27"/>
      <c r="D45802" s="27"/>
      <c r="E45802" s="27"/>
      <c r="I45802" s="27"/>
      <c r="J45802" s="27"/>
    </row>
    <row r="45803" spans="2:10" x14ac:dyDescent="0.25">
      <c r="B45803" s="27"/>
      <c r="D45803" s="27"/>
      <c r="E45803" s="27"/>
      <c r="I45803" s="27"/>
      <c r="J45803" s="27"/>
    </row>
    <row r="45804" spans="2:10" x14ac:dyDescent="0.25">
      <c r="B45804" s="27"/>
      <c r="D45804" s="27"/>
      <c r="E45804" s="27"/>
      <c r="I45804" s="27"/>
      <c r="J45804" s="27"/>
    </row>
    <row r="45805" spans="2:10" x14ac:dyDescent="0.25">
      <c r="B45805" s="27"/>
      <c r="D45805" s="27"/>
      <c r="E45805" s="27"/>
      <c r="I45805" s="27"/>
      <c r="J45805" s="27"/>
    </row>
    <row r="45806" spans="2:10" x14ac:dyDescent="0.25">
      <c r="B45806" s="27"/>
      <c r="D45806" s="27"/>
      <c r="E45806" s="27"/>
      <c r="I45806" s="27"/>
      <c r="J45806" s="27"/>
    </row>
    <row r="45807" spans="2:10" x14ac:dyDescent="0.25">
      <c r="B45807" s="27"/>
      <c r="D45807" s="27"/>
      <c r="E45807" s="27"/>
      <c r="I45807" s="27"/>
      <c r="J45807" s="27"/>
    </row>
    <row r="45808" spans="2:10" x14ac:dyDescent="0.25">
      <c r="B45808" s="27"/>
      <c r="D45808" s="27"/>
      <c r="E45808" s="27"/>
      <c r="I45808" s="27"/>
      <c r="J45808" s="27"/>
    </row>
    <row r="45809" spans="2:10" x14ac:dyDescent="0.25">
      <c r="B45809" s="27"/>
      <c r="D45809" s="27"/>
      <c r="E45809" s="27"/>
      <c r="I45809" s="27"/>
      <c r="J45809" s="27"/>
    </row>
    <row r="45810" spans="2:10" x14ac:dyDescent="0.25">
      <c r="B45810" s="27"/>
      <c r="D45810" s="27"/>
      <c r="E45810" s="27"/>
      <c r="I45810" s="27"/>
      <c r="J45810" s="27"/>
    </row>
    <row r="45811" spans="2:10" x14ac:dyDescent="0.25">
      <c r="B45811" s="27"/>
      <c r="D45811" s="27"/>
      <c r="E45811" s="27"/>
      <c r="I45811" s="27"/>
      <c r="J45811" s="27"/>
    </row>
    <row r="45812" spans="2:10" x14ac:dyDescent="0.25">
      <c r="B45812" s="27"/>
      <c r="D45812" s="27"/>
      <c r="E45812" s="27"/>
      <c r="I45812" s="27"/>
      <c r="J45812" s="27"/>
    </row>
    <row r="45813" spans="2:10" x14ac:dyDescent="0.25">
      <c r="B45813" s="27"/>
      <c r="D45813" s="27"/>
      <c r="E45813" s="27"/>
      <c r="I45813" s="27"/>
      <c r="J45813" s="27"/>
    </row>
    <row r="45814" spans="2:10" x14ac:dyDescent="0.25">
      <c r="B45814" s="27"/>
      <c r="D45814" s="27"/>
      <c r="E45814" s="27"/>
      <c r="I45814" s="27"/>
      <c r="J45814" s="27"/>
    </row>
    <row r="45815" spans="2:10" x14ac:dyDescent="0.25">
      <c r="B45815" s="27"/>
      <c r="D45815" s="27"/>
      <c r="E45815" s="27"/>
      <c r="I45815" s="27"/>
      <c r="J45815" s="27"/>
    </row>
    <row r="45816" spans="2:10" x14ac:dyDescent="0.25">
      <c r="B45816" s="27"/>
      <c r="D45816" s="27"/>
      <c r="E45816" s="27"/>
      <c r="I45816" s="27"/>
      <c r="J45816" s="27"/>
    </row>
    <row r="45817" spans="2:10" x14ac:dyDescent="0.25">
      <c r="B45817" s="27"/>
      <c r="D45817" s="27"/>
      <c r="E45817" s="27"/>
      <c r="I45817" s="27"/>
      <c r="J45817" s="27"/>
    </row>
    <row r="45818" spans="2:10" x14ac:dyDescent="0.25">
      <c r="B45818" s="27"/>
      <c r="D45818" s="27"/>
      <c r="E45818" s="27"/>
      <c r="I45818" s="27"/>
      <c r="J45818" s="27"/>
    </row>
    <row r="45819" spans="2:10" x14ac:dyDescent="0.25">
      <c r="B45819" s="27"/>
      <c r="D45819" s="27"/>
      <c r="E45819" s="27"/>
      <c r="I45819" s="27"/>
      <c r="J45819" s="27"/>
    </row>
    <row r="45820" spans="2:10" x14ac:dyDescent="0.25">
      <c r="B45820" s="27"/>
      <c r="D45820" s="27"/>
      <c r="E45820" s="27"/>
      <c r="I45820" s="27"/>
      <c r="J45820" s="27"/>
    </row>
    <row r="45821" spans="2:10" x14ac:dyDescent="0.25">
      <c r="B45821" s="27"/>
      <c r="D45821" s="27"/>
      <c r="E45821" s="27"/>
      <c r="I45821" s="27"/>
      <c r="J45821" s="27"/>
    </row>
    <row r="45822" spans="2:10" x14ac:dyDescent="0.25">
      <c r="B45822" s="27"/>
      <c r="D45822" s="27"/>
      <c r="E45822" s="27"/>
      <c r="I45822" s="27"/>
      <c r="J45822" s="27"/>
    </row>
    <row r="45823" spans="2:10" x14ac:dyDescent="0.25">
      <c r="B45823" s="27"/>
      <c r="D45823" s="27"/>
      <c r="E45823" s="27"/>
      <c r="I45823" s="27"/>
      <c r="J45823" s="27"/>
    </row>
    <row r="45824" spans="2:10" x14ac:dyDescent="0.25">
      <c r="B45824" s="27"/>
      <c r="D45824" s="27"/>
      <c r="E45824" s="27"/>
      <c r="I45824" s="27"/>
      <c r="J45824" s="27"/>
    </row>
    <row r="45825" spans="2:10" x14ac:dyDescent="0.25">
      <c r="B45825" s="27"/>
      <c r="D45825" s="27"/>
      <c r="E45825" s="27"/>
      <c r="I45825" s="27"/>
      <c r="J45825" s="27"/>
    </row>
    <row r="45826" spans="2:10" x14ac:dyDescent="0.25">
      <c r="B45826" s="27"/>
      <c r="D45826" s="27"/>
      <c r="E45826" s="27"/>
      <c r="I45826" s="27"/>
      <c r="J45826" s="27"/>
    </row>
    <row r="45827" spans="2:10" x14ac:dyDescent="0.25">
      <c r="B45827" s="27"/>
      <c r="D45827" s="27"/>
      <c r="E45827" s="27"/>
      <c r="I45827" s="27"/>
      <c r="J45827" s="27"/>
    </row>
    <row r="45828" spans="2:10" x14ac:dyDescent="0.25">
      <c r="B45828" s="27"/>
      <c r="D45828" s="27"/>
      <c r="E45828" s="27"/>
      <c r="I45828" s="27"/>
      <c r="J45828" s="27"/>
    </row>
    <row r="45829" spans="2:10" x14ac:dyDescent="0.25">
      <c r="B45829" s="27"/>
      <c r="D45829" s="27"/>
      <c r="E45829" s="27"/>
      <c r="I45829" s="27"/>
      <c r="J45829" s="27"/>
    </row>
    <row r="45830" spans="2:10" x14ac:dyDescent="0.25">
      <c r="B45830" s="27"/>
      <c r="D45830" s="27"/>
      <c r="E45830" s="27"/>
      <c r="I45830" s="27"/>
      <c r="J45830" s="27"/>
    </row>
    <row r="45831" spans="2:10" x14ac:dyDescent="0.25">
      <c r="B45831" s="27"/>
      <c r="D45831" s="27"/>
      <c r="E45831" s="27"/>
      <c r="I45831" s="27"/>
      <c r="J45831" s="27"/>
    </row>
    <row r="45832" spans="2:10" x14ac:dyDescent="0.25">
      <c r="B45832" s="27"/>
      <c r="D45832" s="27"/>
      <c r="E45832" s="27"/>
      <c r="I45832" s="27"/>
      <c r="J45832" s="27"/>
    </row>
    <row r="45833" spans="2:10" x14ac:dyDescent="0.25">
      <c r="B45833" s="27"/>
      <c r="D45833" s="27"/>
      <c r="E45833" s="27"/>
      <c r="I45833" s="27"/>
      <c r="J45833" s="27"/>
    </row>
    <row r="45834" spans="2:10" x14ac:dyDescent="0.25">
      <c r="B45834" s="27"/>
      <c r="D45834" s="27"/>
      <c r="E45834" s="27"/>
      <c r="I45834" s="27"/>
      <c r="J45834" s="27"/>
    </row>
    <row r="45835" spans="2:10" x14ac:dyDescent="0.25">
      <c r="B45835" s="27"/>
      <c r="D45835" s="27"/>
      <c r="E45835" s="27"/>
      <c r="I45835" s="27"/>
      <c r="J45835" s="27"/>
    </row>
    <row r="45836" spans="2:10" x14ac:dyDescent="0.25">
      <c r="B45836" s="27"/>
      <c r="D45836" s="27"/>
      <c r="E45836" s="27"/>
      <c r="I45836" s="27"/>
      <c r="J45836" s="27"/>
    </row>
    <row r="45837" spans="2:10" x14ac:dyDescent="0.25">
      <c r="B45837" s="27"/>
      <c r="D45837" s="27"/>
      <c r="E45837" s="27"/>
      <c r="I45837" s="27"/>
      <c r="J45837" s="27"/>
    </row>
    <row r="45838" spans="2:10" x14ac:dyDescent="0.25">
      <c r="B45838" s="27"/>
      <c r="D45838" s="27"/>
      <c r="E45838" s="27"/>
      <c r="I45838" s="27"/>
      <c r="J45838" s="27"/>
    </row>
    <row r="45839" spans="2:10" x14ac:dyDescent="0.25">
      <c r="B45839" s="27"/>
      <c r="D45839" s="27"/>
      <c r="E45839" s="27"/>
      <c r="I45839" s="27"/>
      <c r="J45839" s="27"/>
    </row>
    <row r="45840" spans="2:10" x14ac:dyDescent="0.25">
      <c r="B45840" s="27"/>
      <c r="D45840" s="27"/>
      <c r="E45840" s="27"/>
      <c r="I45840" s="27"/>
      <c r="J45840" s="27"/>
    </row>
    <row r="45841" spans="2:10" x14ac:dyDescent="0.25">
      <c r="B45841" s="27"/>
      <c r="D45841" s="27"/>
      <c r="E45841" s="27"/>
      <c r="I45841" s="27"/>
      <c r="J45841" s="27"/>
    </row>
    <row r="45842" spans="2:10" x14ac:dyDescent="0.25">
      <c r="B45842" s="27"/>
      <c r="D45842" s="27"/>
      <c r="E45842" s="27"/>
      <c r="I45842" s="27"/>
      <c r="J45842" s="27"/>
    </row>
    <row r="45843" spans="2:10" x14ac:dyDescent="0.25">
      <c r="B45843" s="27"/>
      <c r="D45843" s="27"/>
      <c r="E45843" s="27"/>
      <c r="I45843" s="27"/>
      <c r="J45843" s="27"/>
    </row>
    <row r="45844" spans="2:10" x14ac:dyDescent="0.25">
      <c r="B45844" s="27"/>
      <c r="D45844" s="27"/>
      <c r="E45844" s="27"/>
      <c r="I45844" s="27"/>
      <c r="J45844" s="27"/>
    </row>
    <row r="45845" spans="2:10" x14ac:dyDescent="0.25">
      <c r="B45845" s="27"/>
      <c r="D45845" s="27"/>
      <c r="E45845" s="27"/>
      <c r="I45845" s="27"/>
      <c r="J45845" s="27"/>
    </row>
    <row r="45846" spans="2:10" x14ac:dyDescent="0.25">
      <c r="B45846" s="27"/>
      <c r="D45846" s="27"/>
      <c r="E45846" s="27"/>
      <c r="I45846" s="27"/>
      <c r="J45846" s="27"/>
    </row>
    <row r="45847" spans="2:10" x14ac:dyDescent="0.25">
      <c r="B45847" s="27"/>
      <c r="D45847" s="27"/>
      <c r="E45847" s="27"/>
      <c r="I45847" s="27"/>
      <c r="J45847" s="27"/>
    </row>
    <row r="45848" spans="2:10" x14ac:dyDescent="0.25">
      <c r="B45848" s="27"/>
      <c r="D45848" s="27"/>
      <c r="E45848" s="27"/>
      <c r="I45848" s="27"/>
      <c r="J45848" s="27"/>
    </row>
    <row r="45849" spans="2:10" x14ac:dyDescent="0.25">
      <c r="B45849" s="27"/>
      <c r="D45849" s="27"/>
      <c r="E45849" s="27"/>
      <c r="I45849" s="27"/>
      <c r="J45849" s="27"/>
    </row>
    <row r="45850" spans="2:10" x14ac:dyDescent="0.25">
      <c r="B45850" s="27"/>
      <c r="D45850" s="27"/>
      <c r="E45850" s="27"/>
      <c r="I45850" s="27"/>
      <c r="J45850" s="27"/>
    </row>
    <row r="45851" spans="2:10" x14ac:dyDescent="0.25">
      <c r="B45851" s="27"/>
      <c r="D45851" s="27"/>
      <c r="E45851" s="27"/>
      <c r="I45851" s="27"/>
      <c r="J45851" s="27"/>
    </row>
    <row r="45852" spans="2:10" x14ac:dyDescent="0.25">
      <c r="B45852" s="27"/>
      <c r="D45852" s="27"/>
      <c r="E45852" s="27"/>
      <c r="I45852" s="27"/>
      <c r="J45852" s="27"/>
    </row>
    <row r="45853" spans="2:10" x14ac:dyDescent="0.25">
      <c r="B45853" s="27"/>
      <c r="D45853" s="27"/>
      <c r="E45853" s="27"/>
      <c r="I45853" s="27"/>
      <c r="J45853" s="27"/>
    </row>
    <row r="45854" spans="2:10" x14ac:dyDescent="0.25">
      <c r="B45854" s="27"/>
      <c r="D45854" s="27"/>
      <c r="E45854" s="27"/>
      <c r="I45854" s="27"/>
      <c r="J45854" s="27"/>
    </row>
    <row r="45855" spans="2:10" x14ac:dyDescent="0.25">
      <c r="B45855" s="27"/>
      <c r="D45855" s="27"/>
      <c r="E45855" s="27"/>
      <c r="I45855" s="27"/>
      <c r="J45855" s="27"/>
    </row>
    <row r="45856" spans="2:10" x14ac:dyDescent="0.25">
      <c r="B45856" s="27"/>
      <c r="D45856" s="27"/>
      <c r="E45856" s="27"/>
      <c r="I45856" s="27"/>
      <c r="J45856" s="27"/>
    </row>
    <row r="45857" spans="2:10" x14ac:dyDescent="0.25">
      <c r="B45857" s="27"/>
      <c r="D45857" s="27"/>
      <c r="E45857" s="27"/>
      <c r="I45857" s="27"/>
      <c r="J45857" s="27"/>
    </row>
    <row r="45858" spans="2:10" x14ac:dyDescent="0.25">
      <c r="B45858" s="27"/>
      <c r="D45858" s="27"/>
      <c r="E45858" s="27"/>
      <c r="I45858" s="27"/>
      <c r="J45858" s="27"/>
    </row>
    <row r="45859" spans="2:10" x14ac:dyDescent="0.25">
      <c r="B45859" s="27"/>
      <c r="D45859" s="27"/>
      <c r="E45859" s="27"/>
      <c r="I45859" s="27"/>
      <c r="J45859" s="27"/>
    </row>
    <row r="45860" spans="2:10" x14ac:dyDescent="0.25">
      <c r="B45860" s="27"/>
      <c r="D45860" s="27"/>
      <c r="E45860" s="27"/>
      <c r="I45860" s="27"/>
      <c r="J45860" s="27"/>
    </row>
    <row r="45861" spans="2:10" x14ac:dyDescent="0.25">
      <c r="B45861" s="27"/>
      <c r="D45861" s="27"/>
      <c r="E45861" s="27"/>
      <c r="I45861" s="27"/>
      <c r="J45861" s="27"/>
    </row>
    <row r="45862" spans="2:10" x14ac:dyDescent="0.25">
      <c r="B45862" s="27"/>
      <c r="D45862" s="27"/>
      <c r="E45862" s="27"/>
      <c r="I45862" s="27"/>
      <c r="J45862" s="27"/>
    </row>
    <row r="45863" spans="2:10" x14ac:dyDescent="0.25">
      <c r="B45863" s="27"/>
      <c r="D45863" s="27"/>
      <c r="E45863" s="27"/>
      <c r="I45863" s="27"/>
      <c r="J45863" s="27"/>
    </row>
    <row r="45864" spans="2:10" x14ac:dyDescent="0.25">
      <c r="B45864" s="27"/>
      <c r="D45864" s="27"/>
      <c r="E45864" s="27"/>
      <c r="I45864" s="27"/>
      <c r="J45864" s="27"/>
    </row>
    <row r="45865" spans="2:10" x14ac:dyDescent="0.25">
      <c r="B45865" s="27"/>
      <c r="D45865" s="27"/>
      <c r="E45865" s="27"/>
      <c r="I45865" s="27"/>
      <c r="J45865" s="27"/>
    </row>
    <row r="45866" spans="2:10" x14ac:dyDescent="0.25">
      <c r="B45866" s="27"/>
      <c r="D45866" s="27"/>
      <c r="E45866" s="27"/>
      <c r="I45866" s="27"/>
      <c r="J45866" s="27"/>
    </row>
    <row r="45867" spans="2:10" x14ac:dyDescent="0.25">
      <c r="B45867" s="27"/>
      <c r="D45867" s="27"/>
      <c r="E45867" s="27"/>
      <c r="I45867" s="27"/>
      <c r="J45867" s="27"/>
    </row>
    <row r="45868" spans="2:10" x14ac:dyDescent="0.25">
      <c r="B45868" s="27"/>
      <c r="D45868" s="27"/>
      <c r="E45868" s="27"/>
      <c r="I45868" s="27"/>
      <c r="J45868" s="27"/>
    </row>
    <row r="45869" spans="2:10" x14ac:dyDescent="0.25">
      <c r="B45869" s="27"/>
      <c r="D45869" s="27"/>
      <c r="E45869" s="27"/>
      <c r="I45869" s="27"/>
      <c r="J45869" s="27"/>
    </row>
    <row r="45870" spans="2:10" x14ac:dyDescent="0.25">
      <c r="B45870" s="27"/>
      <c r="D45870" s="27"/>
      <c r="E45870" s="27"/>
      <c r="I45870" s="27"/>
      <c r="J45870" s="27"/>
    </row>
    <row r="45871" spans="2:10" x14ac:dyDescent="0.25">
      <c r="B45871" s="27"/>
      <c r="D45871" s="27"/>
      <c r="E45871" s="27"/>
      <c r="I45871" s="27"/>
      <c r="J45871" s="27"/>
    </row>
    <row r="45872" spans="2:10" x14ac:dyDescent="0.25">
      <c r="B45872" s="27"/>
      <c r="D45872" s="27"/>
      <c r="E45872" s="27"/>
      <c r="I45872" s="27"/>
      <c r="J45872" s="27"/>
    </row>
    <row r="45873" spans="2:10" x14ac:dyDescent="0.25">
      <c r="B45873" s="27"/>
      <c r="D45873" s="27"/>
      <c r="E45873" s="27"/>
      <c r="I45873" s="27"/>
      <c r="J45873" s="27"/>
    </row>
    <row r="45874" spans="2:10" x14ac:dyDescent="0.25">
      <c r="B45874" s="27"/>
      <c r="D45874" s="27"/>
      <c r="E45874" s="27"/>
      <c r="I45874" s="27"/>
      <c r="J45874" s="27"/>
    </row>
    <row r="45875" spans="2:10" x14ac:dyDescent="0.25">
      <c r="B45875" s="27"/>
      <c r="D45875" s="27"/>
      <c r="E45875" s="27"/>
      <c r="I45875" s="27"/>
      <c r="J45875" s="27"/>
    </row>
    <row r="45876" spans="2:10" x14ac:dyDescent="0.25">
      <c r="B45876" s="27"/>
      <c r="D45876" s="27"/>
      <c r="E45876" s="27"/>
      <c r="I45876" s="27"/>
      <c r="J45876" s="27"/>
    </row>
    <row r="45877" spans="2:10" x14ac:dyDescent="0.25">
      <c r="B45877" s="27"/>
      <c r="D45877" s="27"/>
      <c r="E45877" s="27"/>
      <c r="I45877" s="27"/>
      <c r="J45877" s="27"/>
    </row>
    <row r="45878" spans="2:10" x14ac:dyDescent="0.25">
      <c r="B45878" s="27"/>
      <c r="D45878" s="27"/>
      <c r="E45878" s="27"/>
      <c r="I45878" s="27"/>
      <c r="J45878" s="27"/>
    </row>
    <row r="45879" spans="2:10" x14ac:dyDescent="0.25">
      <c r="B45879" s="27"/>
      <c r="D45879" s="27"/>
      <c r="E45879" s="27"/>
      <c r="I45879" s="27"/>
      <c r="J45879" s="27"/>
    </row>
    <row r="45880" spans="2:10" x14ac:dyDescent="0.25">
      <c r="B45880" s="27"/>
      <c r="D45880" s="27"/>
      <c r="E45880" s="27"/>
      <c r="I45880" s="27"/>
      <c r="J45880" s="27"/>
    </row>
    <row r="45881" spans="2:10" x14ac:dyDescent="0.25">
      <c r="B45881" s="27"/>
      <c r="D45881" s="27"/>
      <c r="E45881" s="27"/>
      <c r="I45881" s="27"/>
      <c r="J45881" s="27"/>
    </row>
    <row r="45882" spans="2:10" x14ac:dyDescent="0.25">
      <c r="B45882" s="27"/>
      <c r="D45882" s="27"/>
      <c r="E45882" s="27"/>
      <c r="I45882" s="27"/>
      <c r="J45882" s="27"/>
    </row>
    <row r="45883" spans="2:10" x14ac:dyDescent="0.25">
      <c r="B45883" s="27"/>
      <c r="D45883" s="27"/>
      <c r="E45883" s="27"/>
      <c r="I45883" s="27"/>
      <c r="J45883" s="27"/>
    </row>
    <row r="45884" spans="2:10" x14ac:dyDescent="0.25">
      <c r="B45884" s="27"/>
      <c r="D45884" s="27"/>
      <c r="E45884" s="27"/>
      <c r="I45884" s="27"/>
      <c r="J45884" s="27"/>
    </row>
    <row r="45885" spans="2:10" x14ac:dyDescent="0.25">
      <c r="B45885" s="27"/>
      <c r="D45885" s="27"/>
      <c r="E45885" s="27"/>
      <c r="I45885" s="27"/>
      <c r="J45885" s="27"/>
    </row>
    <row r="45886" spans="2:10" x14ac:dyDescent="0.25">
      <c r="B45886" s="27"/>
      <c r="D45886" s="27"/>
      <c r="E45886" s="27"/>
      <c r="I45886" s="27"/>
      <c r="J45886" s="27"/>
    </row>
    <row r="45887" spans="2:10" x14ac:dyDescent="0.25">
      <c r="B45887" s="27"/>
      <c r="D45887" s="27"/>
      <c r="E45887" s="27"/>
      <c r="I45887" s="27"/>
      <c r="J45887" s="27"/>
    </row>
    <row r="45888" spans="2:10" x14ac:dyDescent="0.25">
      <c r="B45888" s="27"/>
      <c r="D45888" s="27"/>
      <c r="E45888" s="27"/>
      <c r="I45888" s="27"/>
      <c r="J45888" s="27"/>
    </row>
    <row r="45889" spans="2:10" x14ac:dyDescent="0.25">
      <c r="B45889" s="27"/>
      <c r="D45889" s="27"/>
      <c r="E45889" s="27"/>
      <c r="I45889" s="27"/>
      <c r="J45889" s="27"/>
    </row>
    <row r="45890" spans="2:10" x14ac:dyDescent="0.25">
      <c r="B45890" s="27"/>
      <c r="D45890" s="27"/>
      <c r="E45890" s="27"/>
      <c r="I45890" s="27"/>
      <c r="J45890" s="27"/>
    </row>
    <row r="45891" spans="2:10" x14ac:dyDescent="0.25">
      <c r="B45891" s="27"/>
      <c r="D45891" s="27"/>
      <c r="E45891" s="27"/>
      <c r="I45891" s="27"/>
      <c r="J45891" s="27"/>
    </row>
    <row r="45892" spans="2:10" x14ac:dyDescent="0.25">
      <c r="B45892" s="27"/>
      <c r="D45892" s="27"/>
      <c r="E45892" s="27"/>
      <c r="I45892" s="27"/>
      <c r="J45892" s="27"/>
    </row>
    <row r="45893" spans="2:10" x14ac:dyDescent="0.25">
      <c r="B45893" s="27"/>
      <c r="D45893" s="27"/>
      <c r="E45893" s="27"/>
      <c r="I45893" s="27"/>
      <c r="J45893" s="27"/>
    </row>
    <row r="45894" spans="2:10" x14ac:dyDescent="0.25">
      <c r="B45894" s="27"/>
      <c r="D45894" s="27"/>
      <c r="E45894" s="27"/>
      <c r="I45894" s="27"/>
      <c r="J45894" s="27"/>
    </row>
    <row r="45895" spans="2:10" x14ac:dyDescent="0.25">
      <c r="B45895" s="27"/>
      <c r="D45895" s="27"/>
      <c r="E45895" s="27"/>
      <c r="I45895" s="27"/>
      <c r="J45895" s="27"/>
    </row>
    <row r="45896" spans="2:10" x14ac:dyDescent="0.25">
      <c r="B45896" s="27"/>
      <c r="D45896" s="27"/>
      <c r="E45896" s="27"/>
      <c r="I45896" s="27"/>
      <c r="J45896" s="27"/>
    </row>
    <row r="45897" spans="2:10" x14ac:dyDescent="0.25">
      <c r="B45897" s="27"/>
      <c r="D45897" s="27"/>
      <c r="E45897" s="27"/>
      <c r="I45897" s="27"/>
      <c r="J45897" s="27"/>
    </row>
    <row r="45898" spans="2:10" x14ac:dyDescent="0.25">
      <c r="B45898" s="27"/>
      <c r="D45898" s="27"/>
      <c r="E45898" s="27"/>
      <c r="I45898" s="27"/>
      <c r="J45898" s="27"/>
    </row>
    <row r="45899" spans="2:10" x14ac:dyDescent="0.25">
      <c r="B45899" s="27"/>
      <c r="D45899" s="27"/>
      <c r="E45899" s="27"/>
      <c r="I45899" s="27"/>
      <c r="J45899" s="27"/>
    </row>
    <row r="45900" spans="2:10" x14ac:dyDescent="0.25">
      <c r="B45900" s="27"/>
      <c r="D45900" s="27"/>
      <c r="E45900" s="27"/>
      <c r="I45900" s="27"/>
      <c r="J45900" s="27"/>
    </row>
    <row r="45901" spans="2:10" x14ac:dyDescent="0.25">
      <c r="B45901" s="27"/>
      <c r="D45901" s="27"/>
      <c r="E45901" s="27"/>
      <c r="I45901" s="27"/>
      <c r="J45901" s="27"/>
    </row>
    <row r="45902" spans="2:10" x14ac:dyDescent="0.25">
      <c r="B45902" s="27"/>
      <c r="D45902" s="27"/>
      <c r="E45902" s="27"/>
      <c r="I45902" s="27"/>
      <c r="J45902" s="27"/>
    </row>
    <row r="45903" spans="2:10" x14ac:dyDescent="0.25">
      <c r="B45903" s="27"/>
      <c r="D45903" s="27"/>
      <c r="E45903" s="27"/>
      <c r="I45903" s="27"/>
      <c r="J45903" s="27"/>
    </row>
    <row r="45904" spans="2:10" x14ac:dyDescent="0.25">
      <c r="B45904" s="27"/>
      <c r="D45904" s="27"/>
      <c r="E45904" s="27"/>
      <c r="I45904" s="27"/>
      <c r="J45904" s="27"/>
    </row>
    <row r="45905" spans="2:10" x14ac:dyDescent="0.25">
      <c r="B45905" s="27"/>
      <c r="D45905" s="27"/>
      <c r="E45905" s="27"/>
      <c r="I45905" s="27"/>
      <c r="J45905" s="27"/>
    </row>
    <row r="45906" spans="2:10" x14ac:dyDescent="0.25">
      <c r="B45906" s="27"/>
      <c r="D45906" s="27"/>
      <c r="E45906" s="27"/>
      <c r="I45906" s="27"/>
      <c r="J45906" s="27"/>
    </row>
    <row r="45907" spans="2:10" x14ac:dyDescent="0.25">
      <c r="B45907" s="27"/>
      <c r="D45907" s="27"/>
      <c r="E45907" s="27"/>
      <c r="I45907" s="27"/>
      <c r="J45907" s="27"/>
    </row>
    <row r="45908" spans="2:10" x14ac:dyDescent="0.25">
      <c r="B45908" s="27"/>
      <c r="D45908" s="27"/>
      <c r="E45908" s="27"/>
      <c r="I45908" s="27"/>
      <c r="J45908" s="27"/>
    </row>
    <row r="45909" spans="2:10" x14ac:dyDescent="0.25">
      <c r="B45909" s="27"/>
      <c r="D45909" s="27"/>
      <c r="E45909" s="27"/>
      <c r="I45909" s="27"/>
      <c r="J45909" s="27"/>
    </row>
    <row r="45910" spans="2:10" x14ac:dyDescent="0.25">
      <c r="B45910" s="27"/>
      <c r="D45910" s="27"/>
      <c r="E45910" s="27"/>
      <c r="I45910" s="27"/>
      <c r="J45910" s="27"/>
    </row>
    <row r="45911" spans="2:10" x14ac:dyDescent="0.25">
      <c r="B45911" s="27"/>
      <c r="D45911" s="27"/>
      <c r="E45911" s="27"/>
      <c r="I45911" s="27"/>
      <c r="J45911" s="27"/>
    </row>
    <row r="45912" spans="2:10" x14ac:dyDescent="0.25">
      <c r="B45912" s="27"/>
      <c r="D45912" s="27"/>
      <c r="E45912" s="27"/>
      <c r="I45912" s="27"/>
      <c r="J45912" s="27"/>
    </row>
    <row r="45913" spans="2:10" x14ac:dyDescent="0.25">
      <c r="B45913" s="27"/>
      <c r="D45913" s="27"/>
      <c r="E45913" s="27"/>
      <c r="I45913" s="27"/>
      <c r="J45913" s="27"/>
    </row>
    <row r="45914" spans="2:10" x14ac:dyDescent="0.25">
      <c r="B45914" s="27"/>
      <c r="D45914" s="27"/>
      <c r="E45914" s="27"/>
      <c r="I45914" s="27"/>
      <c r="J45914" s="27"/>
    </row>
    <row r="45915" spans="2:10" x14ac:dyDescent="0.25">
      <c r="B45915" s="27"/>
      <c r="D45915" s="27"/>
      <c r="E45915" s="27"/>
      <c r="I45915" s="27"/>
      <c r="J45915" s="27"/>
    </row>
    <row r="45916" spans="2:10" x14ac:dyDescent="0.25">
      <c r="B45916" s="27"/>
      <c r="D45916" s="27"/>
      <c r="E45916" s="27"/>
      <c r="I45916" s="27"/>
      <c r="J45916" s="27"/>
    </row>
    <row r="45917" spans="2:10" x14ac:dyDescent="0.25">
      <c r="B45917" s="27"/>
      <c r="D45917" s="27"/>
      <c r="E45917" s="27"/>
      <c r="I45917" s="27"/>
      <c r="J45917" s="27"/>
    </row>
    <row r="45918" spans="2:10" x14ac:dyDescent="0.25">
      <c r="B45918" s="27"/>
      <c r="D45918" s="27"/>
      <c r="E45918" s="27"/>
      <c r="I45918" s="27"/>
      <c r="J45918" s="27"/>
    </row>
    <row r="45919" spans="2:10" x14ac:dyDescent="0.25">
      <c r="B45919" s="27"/>
      <c r="D45919" s="27"/>
      <c r="E45919" s="27"/>
      <c r="I45919" s="27"/>
      <c r="J45919" s="27"/>
    </row>
    <row r="45920" spans="2:10" x14ac:dyDescent="0.25">
      <c r="B45920" s="27"/>
      <c r="D45920" s="27"/>
      <c r="E45920" s="27"/>
      <c r="I45920" s="27"/>
      <c r="J45920" s="27"/>
    </row>
    <row r="45921" spans="2:10" x14ac:dyDescent="0.25">
      <c r="B45921" s="27"/>
      <c r="D45921" s="27"/>
      <c r="E45921" s="27"/>
      <c r="I45921" s="27"/>
      <c r="J45921" s="27"/>
    </row>
    <row r="45922" spans="2:10" x14ac:dyDescent="0.25">
      <c r="B45922" s="27"/>
      <c r="D45922" s="27"/>
      <c r="E45922" s="27"/>
      <c r="I45922" s="27"/>
      <c r="J45922" s="27"/>
    </row>
    <row r="45923" spans="2:10" x14ac:dyDescent="0.25">
      <c r="B45923" s="27"/>
      <c r="D45923" s="27"/>
      <c r="E45923" s="27"/>
      <c r="I45923" s="27"/>
      <c r="J45923" s="27"/>
    </row>
    <row r="45924" spans="2:10" x14ac:dyDescent="0.25">
      <c r="B45924" s="27"/>
      <c r="D45924" s="27"/>
      <c r="E45924" s="27"/>
      <c r="I45924" s="27"/>
      <c r="J45924" s="27"/>
    </row>
    <row r="45925" spans="2:10" x14ac:dyDescent="0.25">
      <c r="B45925" s="27"/>
      <c r="D45925" s="27"/>
      <c r="E45925" s="27"/>
      <c r="I45925" s="27"/>
      <c r="J45925" s="27"/>
    </row>
    <row r="45926" spans="2:10" x14ac:dyDescent="0.25">
      <c r="B45926" s="27"/>
      <c r="D45926" s="27"/>
      <c r="E45926" s="27"/>
      <c r="I45926" s="27"/>
      <c r="J45926" s="27"/>
    </row>
    <row r="45927" spans="2:10" x14ac:dyDescent="0.25">
      <c r="B45927" s="27"/>
      <c r="D45927" s="27"/>
      <c r="E45927" s="27"/>
      <c r="I45927" s="27"/>
      <c r="J45927" s="27"/>
    </row>
    <row r="45928" spans="2:10" x14ac:dyDescent="0.25">
      <c r="B45928" s="27"/>
      <c r="D45928" s="27"/>
      <c r="E45928" s="27"/>
      <c r="I45928" s="27"/>
      <c r="J45928" s="27"/>
    </row>
    <row r="45929" spans="2:10" x14ac:dyDescent="0.25">
      <c r="B45929" s="27"/>
      <c r="D45929" s="27"/>
      <c r="E45929" s="27"/>
      <c r="I45929" s="27"/>
      <c r="J45929" s="27"/>
    </row>
    <row r="45930" spans="2:10" x14ac:dyDescent="0.25">
      <c r="B45930" s="27"/>
      <c r="D45930" s="27"/>
      <c r="E45930" s="27"/>
      <c r="I45930" s="27"/>
      <c r="J45930" s="27"/>
    </row>
    <row r="45931" spans="2:10" x14ac:dyDescent="0.25">
      <c r="B45931" s="27"/>
      <c r="D45931" s="27"/>
      <c r="E45931" s="27"/>
      <c r="I45931" s="27"/>
      <c r="J45931" s="27"/>
    </row>
    <row r="45932" spans="2:10" x14ac:dyDescent="0.25">
      <c r="B45932" s="27"/>
      <c r="D45932" s="27"/>
      <c r="E45932" s="27"/>
      <c r="I45932" s="27"/>
      <c r="J45932" s="27"/>
    </row>
    <row r="45933" spans="2:10" x14ac:dyDescent="0.25">
      <c r="B45933" s="27"/>
      <c r="D45933" s="27"/>
      <c r="E45933" s="27"/>
      <c r="I45933" s="27"/>
      <c r="J45933" s="27"/>
    </row>
    <row r="45934" spans="2:10" x14ac:dyDescent="0.25">
      <c r="B45934" s="27"/>
      <c r="D45934" s="27"/>
      <c r="E45934" s="27"/>
      <c r="I45934" s="27"/>
      <c r="J45934" s="27"/>
    </row>
    <row r="45935" spans="2:10" x14ac:dyDescent="0.25">
      <c r="B45935" s="27"/>
      <c r="D45935" s="27"/>
      <c r="E45935" s="27"/>
      <c r="I45935" s="27"/>
      <c r="J45935" s="27"/>
    </row>
    <row r="45936" spans="2:10" x14ac:dyDescent="0.25">
      <c r="B45936" s="27"/>
      <c r="D45936" s="27"/>
      <c r="E45936" s="27"/>
      <c r="I45936" s="27"/>
      <c r="J45936" s="27"/>
    </row>
    <row r="45937" spans="2:10" x14ac:dyDescent="0.25">
      <c r="B45937" s="27"/>
      <c r="D45937" s="27"/>
      <c r="E45937" s="27"/>
      <c r="I45937" s="27"/>
      <c r="J45937" s="27"/>
    </row>
    <row r="45938" spans="2:10" x14ac:dyDescent="0.25">
      <c r="B45938" s="27"/>
      <c r="D45938" s="27"/>
      <c r="E45938" s="27"/>
      <c r="I45938" s="27"/>
      <c r="J45938" s="27"/>
    </row>
    <row r="45939" spans="2:10" x14ac:dyDescent="0.25">
      <c r="B45939" s="27"/>
      <c r="D45939" s="27"/>
      <c r="E45939" s="27"/>
      <c r="I45939" s="27"/>
      <c r="J45939" s="27"/>
    </row>
    <row r="45940" spans="2:10" x14ac:dyDescent="0.25">
      <c r="B45940" s="27"/>
      <c r="D45940" s="27"/>
      <c r="E45940" s="27"/>
      <c r="I45940" s="27"/>
      <c r="J45940" s="27"/>
    </row>
    <row r="45941" spans="2:10" x14ac:dyDescent="0.25">
      <c r="B45941" s="27"/>
      <c r="D45941" s="27"/>
      <c r="E45941" s="27"/>
      <c r="I45941" s="27"/>
      <c r="J45941" s="27"/>
    </row>
    <row r="45942" spans="2:10" x14ac:dyDescent="0.25">
      <c r="B45942" s="27"/>
      <c r="D45942" s="27"/>
      <c r="E45942" s="27"/>
      <c r="I45942" s="27"/>
      <c r="J45942" s="27"/>
    </row>
    <row r="45943" spans="2:10" x14ac:dyDescent="0.25">
      <c r="B45943" s="27"/>
      <c r="D45943" s="27"/>
      <c r="E45943" s="27"/>
      <c r="I45943" s="27"/>
      <c r="J45943" s="27"/>
    </row>
    <row r="45944" spans="2:10" x14ac:dyDescent="0.25">
      <c r="B45944" s="27"/>
      <c r="D45944" s="27"/>
      <c r="E45944" s="27"/>
      <c r="I45944" s="27"/>
      <c r="J45944" s="27"/>
    </row>
    <row r="45945" spans="2:10" x14ac:dyDescent="0.25">
      <c r="B45945" s="27"/>
      <c r="D45945" s="27"/>
      <c r="E45945" s="27"/>
      <c r="I45945" s="27"/>
      <c r="J45945" s="27"/>
    </row>
    <row r="45946" spans="2:10" x14ac:dyDescent="0.25">
      <c r="B45946" s="27"/>
      <c r="D45946" s="27"/>
      <c r="E45946" s="27"/>
      <c r="I45946" s="27"/>
      <c r="J45946" s="27"/>
    </row>
    <row r="45947" spans="2:10" x14ac:dyDescent="0.25">
      <c r="B45947" s="27"/>
      <c r="D45947" s="27"/>
      <c r="E45947" s="27"/>
      <c r="I45947" s="27"/>
      <c r="J45947" s="27"/>
    </row>
    <row r="45948" spans="2:10" x14ac:dyDescent="0.25">
      <c r="B45948" s="27"/>
      <c r="D45948" s="27"/>
      <c r="E45948" s="27"/>
      <c r="I45948" s="27"/>
      <c r="J45948" s="27"/>
    </row>
    <row r="45949" spans="2:10" x14ac:dyDescent="0.25">
      <c r="B45949" s="27"/>
      <c r="D45949" s="27"/>
      <c r="E45949" s="27"/>
      <c r="I45949" s="27"/>
      <c r="J45949" s="27"/>
    </row>
    <row r="45950" spans="2:10" x14ac:dyDescent="0.25">
      <c r="B45950" s="27"/>
      <c r="D45950" s="27"/>
      <c r="E45950" s="27"/>
      <c r="I45950" s="27"/>
      <c r="J45950" s="27"/>
    </row>
    <row r="45951" spans="2:10" x14ac:dyDescent="0.25">
      <c r="B45951" s="27"/>
      <c r="D45951" s="27"/>
      <c r="E45951" s="27"/>
      <c r="I45951" s="27"/>
      <c r="J45951" s="27"/>
    </row>
    <row r="45952" spans="2:10" x14ac:dyDescent="0.25">
      <c r="B45952" s="27"/>
      <c r="D45952" s="27"/>
      <c r="E45952" s="27"/>
      <c r="I45952" s="27"/>
      <c r="J45952" s="27"/>
    </row>
    <row r="45953" spans="2:10" x14ac:dyDescent="0.25">
      <c r="B45953" s="27"/>
      <c r="D45953" s="27"/>
      <c r="E45953" s="27"/>
      <c r="I45953" s="27"/>
      <c r="J45953" s="27"/>
    </row>
    <row r="45954" spans="2:10" x14ac:dyDescent="0.25">
      <c r="B45954" s="27"/>
      <c r="D45954" s="27"/>
      <c r="E45954" s="27"/>
      <c r="I45954" s="27"/>
      <c r="J45954" s="27"/>
    </row>
    <row r="45955" spans="2:10" x14ac:dyDescent="0.25">
      <c r="B45955" s="27"/>
      <c r="D45955" s="27"/>
      <c r="E45955" s="27"/>
      <c r="I45955" s="27"/>
      <c r="J45955" s="27"/>
    </row>
    <row r="45956" spans="2:10" x14ac:dyDescent="0.25">
      <c r="B45956" s="27"/>
      <c r="D45956" s="27"/>
      <c r="E45956" s="27"/>
      <c r="I45956" s="27"/>
      <c r="J45956" s="27"/>
    </row>
    <row r="45957" spans="2:10" x14ac:dyDescent="0.25">
      <c r="B45957" s="27"/>
      <c r="D45957" s="27"/>
      <c r="E45957" s="27"/>
      <c r="I45957" s="27"/>
      <c r="J45957" s="27"/>
    </row>
    <row r="45958" spans="2:10" x14ac:dyDescent="0.25">
      <c r="B45958" s="27"/>
      <c r="D45958" s="27"/>
      <c r="E45958" s="27"/>
      <c r="I45958" s="27"/>
      <c r="J45958" s="27"/>
    </row>
    <row r="45959" spans="2:10" x14ac:dyDescent="0.25">
      <c r="B45959" s="27"/>
      <c r="D45959" s="27"/>
      <c r="E45959" s="27"/>
      <c r="I45959" s="27"/>
      <c r="J45959" s="27"/>
    </row>
    <row r="45960" spans="2:10" x14ac:dyDescent="0.25">
      <c r="B45960" s="27"/>
      <c r="D45960" s="27"/>
      <c r="E45960" s="27"/>
      <c r="I45960" s="27"/>
      <c r="J45960" s="27"/>
    </row>
    <row r="45961" spans="2:10" x14ac:dyDescent="0.25">
      <c r="B45961" s="27"/>
      <c r="D45961" s="27"/>
      <c r="E45961" s="27"/>
      <c r="I45961" s="27"/>
      <c r="J45961" s="27"/>
    </row>
    <row r="45962" spans="2:10" x14ac:dyDescent="0.25">
      <c r="B45962" s="27"/>
      <c r="D45962" s="27"/>
      <c r="E45962" s="27"/>
      <c r="I45962" s="27"/>
      <c r="J45962" s="27"/>
    </row>
    <row r="45963" spans="2:10" x14ac:dyDescent="0.25">
      <c r="B45963" s="27"/>
      <c r="D45963" s="27"/>
      <c r="E45963" s="27"/>
      <c r="I45963" s="27"/>
      <c r="J45963" s="27"/>
    </row>
    <row r="45964" spans="2:10" x14ac:dyDescent="0.25">
      <c r="B45964" s="27"/>
      <c r="D45964" s="27"/>
      <c r="E45964" s="27"/>
      <c r="I45964" s="27"/>
      <c r="J45964" s="27"/>
    </row>
    <row r="45965" spans="2:10" x14ac:dyDescent="0.25">
      <c r="B45965" s="27"/>
      <c r="D45965" s="27"/>
      <c r="E45965" s="27"/>
      <c r="I45965" s="27"/>
      <c r="J45965" s="27"/>
    </row>
    <row r="45966" spans="2:10" x14ac:dyDescent="0.25">
      <c r="B45966" s="27"/>
      <c r="D45966" s="27"/>
      <c r="E45966" s="27"/>
      <c r="I45966" s="27"/>
      <c r="J45966" s="27"/>
    </row>
    <row r="45967" spans="2:10" x14ac:dyDescent="0.25">
      <c r="B45967" s="27"/>
      <c r="D45967" s="27"/>
      <c r="E45967" s="27"/>
      <c r="I45967" s="27"/>
      <c r="J45967" s="27"/>
    </row>
    <row r="45968" spans="2:10" x14ac:dyDescent="0.25">
      <c r="B45968" s="27"/>
      <c r="D45968" s="27"/>
      <c r="E45968" s="27"/>
      <c r="I45968" s="27"/>
      <c r="J45968" s="27"/>
    </row>
    <row r="45969" spans="2:10" x14ac:dyDescent="0.25">
      <c r="B45969" s="27"/>
      <c r="D45969" s="27"/>
      <c r="E45969" s="27"/>
      <c r="I45969" s="27"/>
      <c r="J45969" s="27"/>
    </row>
    <row r="45970" spans="2:10" x14ac:dyDescent="0.25">
      <c r="B45970" s="27"/>
      <c r="D45970" s="27"/>
      <c r="E45970" s="27"/>
      <c r="I45970" s="27"/>
      <c r="J45970" s="27"/>
    </row>
    <row r="45971" spans="2:10" x14ac:dyDescent="0.25">
      <c r="B45971" s="27"/>
      <c r="D45971" s="27"/>
      <c r="E45971" s="27"/>
      <c r="I45971" s="27"/>
      <c r="J45971" s="27"/>
    </row>
    <row r="45972" spans="2:10" x14ac:dyDescent="0.25">
      <c r="B45972" s="27"/>
      <c r="D45972" s="27"/>
      <c r="E45972" s="27"/>
      <c r="I45972" s="27"/>
      <c r="J45972" s="27"/>
    </row>
    <row r="45973" spans="2:10" x14ac:dyDescent="0.25">
      <c r="B45973" s="27"/>
      <c r="D45973" s="27"/>
      <c r="E45973" s="27"/>
      <c r="I45973" s="27"/>
      <c r="J45973" s="27"/>
    </row>
    <row r="45974" spans="2:10" x14ac:dyDescent="0.25">
      <c r="B45974" s="27"/>
      <c r="D45974" s="27"/>
      <c r="E45974" s="27"/>
      <c r="I45974" s="27"/>
      <c r="J45974" s="27"/>
    </row>
    <row r="45975" spans="2:10" x14ac:dyDescent="0.25">
      <c r="B45975" s="27"/>
      <c r="D45975" s="27"/>
      <c r="E45975" s="27"/>
      <c r="I45975" s="27"/>
      <c r="J45975" s="27"/>
    </row>
    <row r="45976" spans="2:10" x14ac:dyDescent="0.25">
      <c r="B45976" s="27"/>
      <c r="D45976" s="27"/>
      <c r="E45976" s="27"/>
      <c r="I45976" s="27"/>
      <c r="J45976" s="27"/>
    </row>
    <row r="45977" spans="2:10" x14ac:dyDescent="0.25">
      <c r="B45977" s="27"/>
      <c r="D45977" s="27"/>
      <c r="E45977" s="27"/>
      <c r="I45977" s="27"/>
      <c r="J45977" s="27"/>
    </row>
    <row r="45978" spans="2:10" x14ac:dyDescent="0.25">
      <c r="B45978" s="27"/>
      <c r="D45978" s="27"/>
      <c r="E45978" s="27"/>
      <c r="I45978" s="27"/>
      <c r="J45978" s="27"/>
    </row>
    <row r="45979" spans="2:10" x14ac:dyDescent="0.25">
      <c r="B45979" s="27"/>
      <c r="D45979" s="27"/>
      <c r="E45979" s="27"/>
      <c r="I45979" s="27"/>
      <c r="J45979" s="27"/>
    </row>
    <row r="45980" spans="2:10" x14ac:dyDescent="0.25">
      <c r="B45980" s="27"/>
      <c r="D45980" s="27"/>
      <c r="E45980" s="27"/>
      <c r="I45980" s="27"/>
      <c r="J45980" s="27"/>
    </row>
    <row r="45981" spans="2:10" x14ac:dyDescent="0.25">
      <c r="B45981" s="27"/>
      <c r="D45981" s="27"/>
      <c r="E45981" s="27"/>
      <c r="I45981" s="27"/>
      <c r="J45981" s="27"/>
    </row>
    <row r="45982" spans="2:10" x14ac:dyDescent="0.25">
      <c r="B45982" s="27"/>
      <c r="D45982" s="27"/>
      <c r="E45982" s="27"/>
      <c r="I45982" s="27"/>
      <c r="J45982" s="27"/>
    </row>
    <row r="45983" spans="2:10" x14ac:dyDescent="0.25">
      <c r="B45983" s="27"/>
      <c r="D45983" s="27"/>
      <c r="E45983" s="27"/>
      <c r="I45983" s="27"/>
      <c r="J45983" s="27"/>
    </row>
    <row r="45984" spans="2:10" x14ac:dyDescent="0.25">
      <c r="B45984" s="27"/>
      <c r="D45984" s="27"/>
      <c r="E45984" s="27"/>
      <c r="I45984" s="27"/>
      <c r="J45984" s="27"/>
    </row>
    <row r="45985" spans="2:10" x14ac:dyDescent="0.25">
      <c r="B45985" s="27"/>
      <c r="D45985" s="27"/>
      <c r="E45985" s="27"/>
      <c r="I45985" s="27"/>
      <c r="J45985" s="27"/>
    </row>
    <row r="45986" spans="2:10" x14ac:dyDescent="0.25">
      <c r="B45986" s="27"/>
      <c r="D45986" s="27"/>
      <c r="E45986" s="27"/>
      <c r="I45986" s="27"/>
      <c r="J45986" s="27"/>
    </row>
    <row r="45987" spans="2:10" x14ac:dyDescent="0.25">
      <c r="B45987" s="27"/>
      <c r="D45987" s="27"/>
      <c r="E45987" s="27"/>
      <c r="I45987" s="27"/>
      <c r="J45987" s="27"/>
    </row>
    <row r="45988" spans="2:10" x14ac:dyDescent="0.25">
      <c r="B45988" s="27"/>
      <c r="D45988" s="27"/>
      <c r="E45988" s="27"/>
      <c r="I45988" s="27"/>
      <c r="J45988" s="27"/>
    </row>
    <row r="45989" spans="2:10" x14ac:dyDescent="0.25">
      <c r="B45989" s="27"/>
      <c r="D45989" s="27"/>
      <c r="E45989" s="27"/>
      <c r="I45989" s="27"/>
      <c r="J45989" s="27"/>
    </row>
    <row r="45990" spans="2:10" x14ac:dyDescent="0.25">
      <c r="B45990" s="27"/>
      <c r="D45990" s="27"/>
      <c r="E45990" s="27"/>
      <c r="I45990" s="27"/>
      <c r="J45990" s="27"/>
    </row>
    <row r="45991" spans="2:10" x14ac:dyDescent="0.25">
      <c r="B45991" s="27"/>
      <c r="D45991" s="27"/>
      <c r="E45991" s="27"/>
      <c r="I45991" s="27"/>
      <c r="J45991" s="27"/>
    </row>
    <row r="45992" spans="2:10" x14ac:dyDescent="0.25">
      <c r="B45992" s="27"/>
      <c r="D45992" s="27"/>
      <c r="E45992" s="27"/>
      <c r="I45992" s="27"/>
      <c r="J45992" s="27"/>
    </row>
    <row r="45993" spans="2:10" x14ac:dyDescent="0.25">
      <c r="B45993" s="27"/>
      <c r="D45993" s="27"/>
      <c r="E45993" s="27"/>
      <c r="I45993" s="27"/>
      <c r="J45993" s="27"/>
    </row>
    <row r="45994" spans="2:10" x14ac:dyDescent="0.25">
      <c r="B45994" s="27"/>
      <c r="D45994" s="27"/>
      <c r="E45994" s="27"/>
      <c r="I45994" s="27"/>
      <c r="J45994" s="27"/>
    </row>
    <row r="45995" spans="2:10" x14ac:dyDescent="0.25">
      <c r="B45995" s="27"/>
      <c r="D45995" s="27"/>
      <c r="E45995" s="27"/>
      <c r="I45995" s="27"/>
      <c r="J45995" s="27"/>
    </row>
    <row r="45996" spans="2:10" x14ac:dyDescent="0.25">
      <c r="B45996" s="27"/>
      <c r="D45996" s="27"/>
      <c r="E45996" s="27"/>
      <c r="I45996" s="27"/>
      <c r="J45996" s="27"/>
    </row>
    <row r="45997" spans="2:10" x14ac:dyDescent="0.25">
      <c r="B45997" s="27"/>
      <c r="D45997" s="27"/>
      <c r="E45997" s="27"/>
      <c r="I45997" s="27"/>
      <c r="J45997" s="27"/>
    </row>
    <row r="45998" spans="2:10" x14ac:dyDescent="0.25">
      <c r="B45998" s="27"/>
      <c r="D45998" s="27"/>
      <c r="E45998" s="27"/>
      <c r="I45998" s="27"/>
      <c r="J45998" s="27"/>
    </row>
    <row r="45999" spans="2:10" x14ac:dyDescent="0.25">
      <c r="B45999" s="27"/>
      <c r="D45999" s="27"/>
      <c r="E45999" s="27"/>
      <c r="I45999" s="27"/>
      <c r="J45999" s="27"/>
    </row>
    <row r="46000" spans="2:10" x14ac:dyDescent="0.25">
      <c r="B46000" s="27"/>
      <c r="D46000" s="27"/>
      <c r="E46000" s="27"/>
      <c r="I46000" s="27"/>
      <c r="J46000" s="27"/>
    </row>
    <row r="46001" spans="2:10" x14ac:dyDescent="0.25">
      <c r="B46001" s="27"/>
      <c r="D46001" s="27"/>
      <c r="E46001" s="27"/>
      <c r="I46001" s="27"/>
      <c r="J46001" s="27"/>
    </row>
    <row r="46002" spans="2:10" x14ac:dyDescent="0.25">
      <c r="B46002" s="27"/>
      <c r="D46002" s="27"/>
      <c r="E46002" s="27"/>
      <c r="I46002" s="27"/>
      <c r="J46002" s="27"/>
    </row>
    <row r="46003" spans="2:10" x14ac:dyDescent="0.25">
      <c r="B46003" s="27"/>
      <c r="D46003" s="27"/>
      <c r="E46003" s="27"/>
      <c r="I46003" s="27"/>
      <c r="J46003" s="27"/>
    </row>
    <row r="46004" spans="2:10" x14ac:dyDescent="0.25">
      <c r="B46004" s="27"/>
      <c r="D46004" s="27"/>
      <c r="E46004" s="27"/>
      <c r="I46004" s="27"/>
      <c r="J46004" s="27"/>
    </row>
    <row r="46005" spans="2:10" x14ac:dyDescent="0.25">
      <c r="B46005" s="27"/>
      <c r="D46005" s="27"/>
      <c r="E46005" s="27"/>
      <c r="I46005" s="27"/>
      <c r="J46005" s="27"/>
    </row>
    <row r="46006" spans="2:10" x14ac:dyDescent="0.25">
      <c r="B46006" s="27"/>
      <c r="D46006" s="27"/>
      <c r="E46006" s="27"/>
      <c r="I46006" s="27"/>
      <c r="J46006" s="27"/>
    </row>
    <row r="46007" spans="2:10" x14ac:dyDescent="0.25">
      <c r="B46007" s="27"/>
      <c r="D46007" s="27"/>
      <c r="E46007" s="27"/>
      <c r="I46007" s="27"/>
      <c r="J46007" s="27"/>
    </row>
    <row r="46008" spans="2:10" x14ac:dyDescent="0.25">
      <c r="B46008" s="27"/>
      <c r="D46008" s="27"/>
      <c r="E46008" s="27"/>
      <c r="I46008" s="27"/>
      <c r="J46008" s="27"/>
    </row>
    <row r="46009" spans="2:10" x14ac:dyDescent="0.25">
      <c r="B46009" s="27"/>
      <c r="D46009" s="27"/>
      <c r="E46009" s="27"/>
      <c r="I46009" s="27"/>
      <c r="J46009" s="27"/>
    </row>
    <row r="46010" spans="2:10" x14ac:dyDescent="0.25">
      <c r="B46010" s="27"/>
      <c r="D46010" s="27"/>
      <c r="E46010" s="27"/>
      <c r="I46010" s="27"/>
      <c r="J46010" s="27"/>
    </row>
    <row r="46011" spans="2:10" x14ac:dyDescent="0.25">
      <c r="B46011" s="27"/>
      <c r="D46011" s="27"/>
      <c r="E46011" s="27"/>
      <c r="I46011" s="27"/>
      <c r="J46011" s="27"/>
    </row>
    <row r="46012" spans="2:10" x14ac:dyDescent="0.25">
      <c r="B46012" s="27"/>
      <c r="D46012" s="27"/>
      <c r="E46012" s="27"/>
      <c r="I46012" s="27"/>
      <c r="J46012" s="27"/>
    </row>
    <row r="46013" spans="2:10" x14ac:dyDescent="0.25">
      <c r="B46013" s="27"/>
      <c r="D46013" s="27"/>
      <c r="E46013" s="27"/>
      <c r="I46013" s="27"/>
      <c r="J46013" s="27"/>
    </row>
    <row r="46014" spans="2:10" x14ac:dyDescent="0.25">
      <c r="B46014" s="27"/>
      <c r="D46014" s="27"/>
      <c r="E46014" s="27"/>
      <c r="I46014" s="27"/>
      <c r="J46014" s="27"/>
    </row>
    <row r="46015" spans="2:10" x14ac:dyDescent="0.25">
      <c r="B46015" s="27"/>
      <c r="D46015" s="27"/>
      <c r="E46015" s="27"/>
      <c r="I46015" s="27"/>
      <c r="J46015" s="27"/>
    </row>
    <row r="46016" spans="2:10" x14ac:dyDescent="0.25">
      <c r="B46016" s="27"/>
      <c r="D46016" s="27"/>
      <c r="E46016" s="27"/>
      <c r="I46016" s="27"/>
      <c r="J46016" s="27"/>
    </row>
    <row r="46017" spans="2:10" x14ac:dyDescent="0.25">
      <c r="B46017" s="27"/>
      <c r="D46017" s="27"/>
      <c r="E46017" s="27"/>
      <c r="I46017" s="27"/>
      <c r="J46017" s="27"/>
    </row>
    <row r="46018" spans="2:10" x14ac:dyDescent="0.25">
      <c r="B46018" s="27"/>
      <c r="D46018" s="27"/>
      <c r="E46018" s="27"/>
      <c r="I46018" s="27"/>
      <c r="J46018" s="27"/>
    </row>
    <row r="46019" spans="2:10" x14ac:dyDescent="0.25">
      <c r="B46019" s="27"/>
      <c r="D46019" s="27"/>
      <c r="E46019" s="27"/>
      <c r="I46019" s="27"/>
      <c r="J46019" s="27"/>
    </row>
    <row r="46020" spans="2:10" x14ac:dyDescent="0.25">
      <c r="B46020" s="27"/>
      <c r="D46020" s="27"/>
      <c r="E46020" s="27"/>
      <c r="I46020" s="27"/>
      <c r="J46020" s="27"/>
    </row>
    <row r="46021" spans="2:10" x14ac:dyDescent="0.25">
      <c r="B46021" s="27"/>
      <c r="D46021" s="27"/>
      <c r="E46021" s="27"/>
      <c r="I46021" s="27"/>
      <c r="J46021" s="27"/>
    </row>
    <row r="46022" spans="2:10" x14ac:dyDescent="0.25">
      <c r="B46022" s="27"/>
      <c r="D46022" s="27"/>
      <c r="E46022" s="27"/>
      <c r="I46022" s="27"/>
      <c r="J46022" s="27"/>
    </row>
    <row r="46023" spans="2:10" x14ac:dyDescent="0.25">
      <c r="B46023" s="27"/>
      <c r="D46023" s="27"/>
      <c r="E46023" s="27"/>
      <c r="I46023" s="27"/>
      <c r="J46023" s="27"/>
    </row>
    <row r="46024" spans="2:10" x14ac:dyDescent="0.25">
      <c r="B46024" s="27"/>
      <c r="D46024" s="27"/>
      <c r="E46024" s="27"/>
      <c r="I46024" s="27"/>
      <c r="J46024" s="27"/>
    </row>
    <row r="46025" spans="2:10" x14ac:dyDescent="0.25">
      <c r="B46025" s="27"/>
      <c r="D46025" s="27"/>
      <c r="E46025" s="27"/>
      <c r="I46025" s="27"/>
      <c r="J46025" s="27"/>
    </row>
    <row r="46026" spans="2:10" x14ac:dyDescent="0.25">
      <c r="B46026" s="27"/>
      <c r="D46026" s="27"/>
      <c r="E46026" s="27"/>
      <c r="I46026" s="27"/>
      <c r="J46026" s="27"/>
    </row>
    <row r="46027" spans="2:10" x14ac:dyDescent="0.25">
      <c r="B46027" s="27"/>
      <c r="D46027" s="27"/>
      <c r="E46027" s="27"/>
      <c r="I46027" s="27"/>
      <c r="J46027" s="27"/>
    </row>
    <row r="46028" spans="2:10" x14ac:dyDescent="0.25">
      <c r="B46028" s="27"/>
      <c r="D46028" s="27"/>
      <c r="E46028" s="27"/>
      <c r="I46028" s="27"/>
      <c r="J46028" s="27"/>
    </row>
    <row r="46029" spans="2:10" x14ac:dyDescent="0.25">
      <c r="B46029" s="27"/>
      <c r="D46029" s="27"/>
      <c r="E46029" s="27"/>
      <c r="I46029" s="27"/>
      <c r="J46029" s="27"/>
    </row>
    <row r="46030" spans="2:10" x14ac:dyDescent="0.25">
      <c r="B46030" s="27"/>
      <c r="D46030" s="27"/>
      <c r="E46030" s="27"/>
      <c r="I46030" s="27"/>
      <c r="J46030" s="27"/>
    </row>
    <row r="46031" spans="2:10" x14ac:dyDescent="0.25">
      <c r="B46031" s="27"/>
      <c r="D46031" s="27"/>
      <c r="E46031" s="27"/>
      <c r="I46031" s="27"/>
      <c r="J46031" s="27"/>
    </row>
    <row r="46032" spans="2:10" x14ac:dyDescent="0.25">
      <c r="B46032" s="27"/>
      <c r="D46032" s="27"/>
      <c r="E46032" s="27"/>
      <c r="I46032" s="27"/>
      <c r="J46032" s="27"/>
    </row>
    <row r="46033" spans="2:10" x14ac:dyDescent="0.25">
      <c r="B46033" s="27"/>
      <c r="D46033" s="27"/>
      <c r="E46033" s="27"/>
      <c r="I46033" s="27"/>
      <c r="J46033" s="27"/>
    </row>
    <row r="46034" spans="2:10" x14ac:dyDescent="0.25">
      <c r="B46034" s="27"/>
      <c r="D46034" s="27"/>
      <c r="E46034" s="27"/>
      <c r="I46034" s="27"/>
      <c r="J46034" s="27"/>
    </row>
    <row r="46035" spans="2:10" x14ac:dyDescent="0.25">
      <c r="B46035" s="27"/>
      <c r="D46035" s="27"/>
      <c r="E46035" s="27"/>
      <c r="I46035" s="27"/>
      <c r="J46035" s="27"/>
    </row>
    <row r="46036" spans="2:10" x14ac:dyDescent="0.25">
      <c r="B46036" s="27"/>
      <c r="D46036" s="27"/>
      <c r="E46036" s="27"/>
      <c r="I46036" s="27"/>
      <c r="J46036" s="27"/>
    </row>
    <row r="46037" spans="2:10" x14ac:dyDescent="0.25">
      <c r="B46037" s="27"/>
      <c r="D46037" s="27"/>
      <c r="E46037" s="27"/>
      <c r="I46037" s="27"/>
      <c r="J46037" s="27"/>
    </row>
    <row r="46038" spans="2:10" x14ac:dyDescent="0.25">
      <c r="B46038" s="27"/>
      <c r="D46038" s="27"/>
      <c r="E46038" s="27"/>
      <c r="I46038" s="27"/>
      <c r="J46038" s="27"/>
    </row>
    <row r="46039" spans="2:10" x14ac:dyDescent="0.25">
      <c r="B46039" s="27"/>
      <c r="D46039" s="27"/>
      <c r="E46039" s="27"/>
      <c r="I46039" s="27"/>
      <c r="J46039" s="27"/>
    </row>
    <row r="46040" spans="2:10" x14ac:dyDescent="0.25">
      <c r="B46040" s="27"/>
      <c r="D46040" s="27"/>
      <c r="E46040" s="27"/>
      <c r="I46040" s="27"/>
      <c r="J46040" s="27"/>
    </row>
    <row r="46041" spans="2:10" x14ac:dyDescent="0.25">
      <c r="B46041" s="27"/>
      <c r="D46041" s="27"/>
      <c r="E46041" s="27"/>
      <c r="I46041" s="27"/>
      <c r="J46041" s="27"/>
    </row>
    <row r="46042" spans="2:10" x14ac:dyDescent="0.25">
      <c r="B46042" s="27"/>
      <c r="D46042" s="27"/>
      <c r="E46042" s="27"/>
      <c r="I46042" s="27"/>
      <c r="J46042" s="27"/>
    </row>
    <row r="46043" spans="2:10" x14ac:dyDescent="0.25">
      <c r="B46043" s="27"/>
      <c r="D46043" s="27"/>
      <c r="E46043" s="27"/>
      <c r="I46043" s="27"/>
      <c r="J46043" s="27"/>
    </row>
    <row r="46044" spans="2:10" x14ac:dyDescent="0.25">
      <c r="B46044" s="27"/>
      <c r="D46044" s="27"/>
      <c r="E46044" s="27"/>
      <c r="I46044" s="27"/>
      <c r="J46044" s="27"/>
    </row>
    <row r="46045" spans="2:10" x14ac:dyDescent="0.25">
      <c r="B46045" s="27"/>
      <c r="D46045" s="27"/>
      <c r="E46045" s="27"/>
      <c r="I46045" s="27"/>
      <c r="J46045" s="27"/>
    </row>
    <row r="46046" spans="2:10" x14ac:dyDescent="0.25">
      <c r="B46046" s="27"/>
      <c r="D46046" s="27"/>
      <c r="E46046" s="27"/>
      <c r="I46046" s="27"/>
      <c r="J46046" s="27"/>
    </row>
    <row r="46047" spans="2:10" x14ac:dyDescent="0.25">
      <c r="B46047" s="27"/>
      <c r="D46047" s="27"/>
      <c r="E46047" s="27"/>
      <c r="I46047" s="27"/>
      <c r="J46047" s="27"/>
    </row>
    <row r="46048" spans="2:10" x14ac:dyDescent="0.25">
      <c r="B46048" s="27"/>
      <c r="D46048" s="27"/>
      <c r="E46048" s="27"/>
      <c r="I46048" s="27"/>
      <c r="J46048" s="27"/>
    </row>
    <row r="46049" spans="2:10" x14ac:dyDescent="0.25">
      <c r="B46049" s="27"/>
      <c r="D46049" s="27"/>
      <c r="E46049" s="27"/>
      <c r="I46049" s="27"/>
      <c r="J46049" s="27"/>
    </row>
    <row r="46050" spans="2:10" x14ac:dyDescent="0.25">
      <c r="B46050" s="27"/>
      <c r="D46050" s="27"/>
      <c r="E46050" s="27"/>
      <c r="I46050" s="27"/>
      <c r="J46050" s="27"/>
    </row>
    <row r="46051" spans="2:10" x14ac:dyDescent="0.25">
      <c r="B46051" s="27"/>
      <c r="D46051" s="27"/>
      <c r="E46051" s="27"/>
      <c r="I46051" s="27"/>
      <c r="J46051" s="27"/>
    </row>
    <row r="46052" spans="2:10" x14ac:dyDescent="0.25">
      <c r="B46052" s="27"/>
      <c r="D46052" s="27"/>
      <c r="E46052" s="27"/>
      <c r="I46052" s="27"/>
      <c r="J46052" s="27"/>
    </row>
    <row r="46053" spans="2:10" x14ac:dyDescent="0.25">
      <c r="B46053" s="27"/>
      <c r="D46053" s="27"/>
      <c r="E46053" s="27"/>
      <c r="I46053" s="27"/>
      <c r="J46053" s="27"/>
    </row>
    <row r="46054" spans="2:10" x14ac:dyDescent="0.25">
      <c r="B46054" s="27"/>
      <c r="D46054" s="27"/>
      <c r="E46054" s="27"/>
      <c r="I46054" s="27"/>
      <c r="J46054" s="27"/>
    </row>
    <row r="46055" spans="2:10" x14ac:dyDescent="0.25">
      <c r="B46055" s="27"/>
      <c r="D46055" s="27"/>
      <c r="E46055" s="27"/>
      <c r="I46055" s="27"/>
      <c r="J46055" s="27"/>
    </row>
    <row r="46056" spans="2:10" x14ac:dyDescent="0.25">
      <c r="B46056" s="27"/>
      <c r="D46056" s="27"/>
      <c r="E46056" s="27"/>
      <c r="I46056" s="27"/>
      <c r="J46056" s="27"/>
    </row>
    <row r="46057" spans="2:10" x14ac:dyDescent="0.25">
      <c r="B46057" s="27"/>
      <c r="D46057" s="27"/>
      <c r="E46057" s="27"/>
      <c r="I46057" s="27"/>
      <c r="J46057" s="27"/>
    </row>
    <row r="46058" spans="2:10" x14ac:dyDescent="0.25">
      <c r="B46058" s="27"/>
      <c r="D46058" s="27"/>
      <c r="E46058" s="27"/>
      <c r="I46058" s="27"/>
      <c r="J46058" s="27"/>
    </row>
    <row r="46059" spans="2:10" x14ac:dyDescent="0.25">
      <c r="B46059" s="27"/>
      <c r="D46059" s="27"/>
      <c r="E46059" s="27"/>
      <c r="I46059" s="27"/>
      <c r="J46059" s="27"/>
    </row>
    <row r="46060" spans="2:10" x14ac:dyDescent="0.25">
      <c r="B46060" s="27"/>
      <c r="D46060" s="27"/>
      <c r="E46060" s="27"/>
      <c r="I46060" s="27"/>
      <c r="J46060" s="27"/>
    </row>
    <row r="46061" spans="2:10" x14ac:dyDescent="0.25">
      <c r="B46061" s="27"/>
      <c r="D46061" s="27"/>
      <c r="E46061" s="27"/>
      <c r="I46061" s="27"/>
      <c r="J46061" s="27"/>
    </row>
    <row r="46062" spans="2:10" x14ac:dyDescent="0.25">
      <c r="B46062" s="27"/>
      <c r="D46062" s="27"/>
      <c r="E46062" s="27"/>
      <c r="I46062" s="27"/>
      <c r="J46062" s="27"/>
    </row>
    <row r="46063" spans="2:10" x14ac:dyDescent="0.25">
      <c r="B46063" s="27"/>
      <c r="D46063" s="27"/>
      <c r="E46063" s="27"/>
      <c r="I46063" s="27"/>
      <c r="J46063" s="27"/>
    </row>
    <row r="46064" spans="2:10" x14ac:dyDescent="0.25">
      <c r="B46064" s="27"/>
      <c r="D46064" s="27"/>
      <c r="E46064" s="27"/>
      <c r="I46064" s="27"/>
      <c r="J46064" s="27"/>
    </row>
    <row r="46065" spans="2:10" x14ac:dyDescent="0.25">
      <c r="B46065" s="27"/>
      <c r="D46065" s="27"/>
      <c r="E46065" s="27"/>
      <c r="I46065" s="27"/>
      <c r="J46065" s="27"/>
    </row>
    <row r="46066" spans="2:10" x14ac:dyDescent="0.25">
      <c r="B46066" s="27"/>
      <c r="D46066" s="27"/>
      <c r="E46066" s="27"/>
      <c r="I46066" s="27"/>
      <c r="J46066" s="27"/>
    </row>
    <row r="46067" spans="2:10" x14ac:dyDescent="0.25">
      <c r="B46067" s="27"/>
      <c r="D46067" s="27"/>
      <c r="E46067" s="27"/>
      <c r="I46067" s="27"/>
      <c r="J46067" s="27"/>
    </row>
    <row r="46068" spans="2:10" x14ac:dyDescent="0.25">
      <c r="B46068" s="27"/>
      <c r="D46068" s="27"/>
      <c r="E46068" s="27"/>
      <c r="I46068" s="27"/>
      <c r="J46068" s="27"/>
    </row>
    <row r="46069" spans="2:10" x14ac:dyDescent="0.25">
      <c r="B46069" s="27"/>
      <c r="D46069" s="27"/>
      <c r="E46069" s="27"/>
      <c r="I46069" s="27"/>
      <c r="J46069" s="27"/>
    </row>
    <row r="46070" spans="2:10" x14ac:dyDescent="0.25">
      <c r="B46070" s="27"/>
      <c r="D46070" s="27"/>
      <c r="E46070" s="27"/>
      <c r="I46070" s="27"/>
      <c r="J46070" s="27"/>
    </row>
    <row r="46071" spans="2:10" x14ac:dyDescent="0.25">
      <c r="B46071" s="27"/>
      <c r="D46071" s="27"/>
      <c r="E46071" s="27"/>
      <c r="I46071" s="27"/>
      <c r="J46071" s="27"/>
    </row>
    <row r="46072" spans="2:10" x14ac:dyDescent="0.25">
      <c r="B46072" s="27"/>
      <c r="D46072" s="27"/>
      <c r="E46072" s="27"/>
      <c r="I46072" s="27"/>
      <c r="J46072" s="27"/>
    </row>
    <row r="46073" spans="2:10" x14ac:dyDescent="0.25">
      <c r="B46073" s="27"/>
      <c r="D46073" s="27"/>
      <c r="E46073" s="27"/>
      <c r="I46073" s="27"/>
      <c r="J46073" s="27"/>
    </row>
    <row r="46074" spans="2:10" x14ac:dyDescent="0.25">
      <c r="B46074" s="27"/>
      <c r="D46074" s="27"/>
      <c r="E46074" s="27"/>
      <c r="I46074" s="27"/>
      <c r="J46074" s="27"/>
    </row>
    <row r="46075" spans="2:10" x14ac:dyDescent="0.25">
      <c r="B46075" s="27"/>
      <c r="D46075" s="27"/>
      <c r="E46075" s="27"/>
      <c r="I46075" s="27"/>
      <c r="J46075" s="27"/>
    </row>
    <row r="46076" spans="2:10" x14ac:dyDescent="0.25">
      <c r="B46076" s="27"/>
      <c r="D46076" s="27"/>
      <c r="E46076" s="27"/>
      <c r="I46076" s="27"/>
      <c r="J46076" s="27"/>
    </row>
    <row r="46077" spans="2:10" x14ac:dyDescent="0.25">
      <c r="B46077" s="27"/>
      <c r="D46077" s="27"/>
      <c r="E46077" s="27"/>
      <c r="I46077" s="27"/>
      <c r="J46077" s="27"/>
    </row>
    <row r="46078" spans="2:10" x14ac:dyDescent="0.25">
      <c r="B46078" s="27"/>
      <c r="D46078" s="27"/>
      <c r="E46078" s="27"/>
      <c r="I46078" s="27"/>
      <c r="J46078" s="27"/>
    </row>
    <row r="46079" spans="2:10" x14ac:dyDescent="0.25">
      <c r="B46079" s="27"/>
      <c r="D46079" s="27"/>
      <c r="E46079" s="27"/>
      <c r="I46079" s="27"/>
      <c r="J46079" s="27"/>
    </row>
    <row r="46080" spans="2:10" x14ac:dyDescent="0.25">
      <c r="B46080" s="27"/>
      <c r="D46080" s="27"/>
      <c r="E46080" s="27"/>
      <c r="I46080" s="27"/>
      <c r="J46080" s="27"/>
    </row>
    <row r="46081" spans="2:10" x14ac:dyDescent="0.25">
      <c r="B46081" s="27"/>
      <c r="D46081" s="27"/>
      <c r="E46081" s="27"/>
      <c r="I46081" s="27"/>
      <c r="J46081" s="27"/>
    </row>
    <row r="46082" spans="2:10" x14ac:dyDescent="0.25">
      <c r="B46082" s="27"/>
      <c r="D46082" s="27"/>
      <c r="E46082" s="27"/>
      <c r="I46082" s="27"/>
      <c r="J46082" s="27"/>
    </row>
    <row r="46083" spans="2:10" x14ac:dyDescent="0.25">
      <c r="B46083" s="27"/>
      <c r="D46083" s="27"/>
      <c r="E46083" s="27"/>
      <c r="I46083" s="27"/>
      <c r="J46083" s="27"/>
    </row>
    <row r="46084" spans="2:10" x14ac:dyDescent="0.25">
      <c r="B46084" s="27"/>
      <c r="D46084" s="27"/>
      <c r="E46084" s="27"/>
      <c r="I46084" s="27"/>
      <c r="J46084" s="27"/>
    </row>
    <row r="46085" spans="2:10" x14ac:dyDescent="0.25">
      <c r="B46085" s="27"/>
      <c r="D46085" s="27"/>
      <c r="E46085" s="27"/>
      <c r="I46085" s="27"/>
      <c r="J46085" s="27"/>
    </row>
    <row r="46086" spans="2:10" x14ac:dyDescent="0.25">
      <c r="B46086" s="27"/>
      <c r="D46086" s="27"/>
      <c r="E46086" s="27"/>
      <c r="I46086" s="27"/>
      <c r="J46086" s="27"/>
    </row>
    <row r="46087" spans="2:10" x14ac:dyDescent="0.25">
      <c r="B46087" s="27"/>
      <c r="D46087" s="27"/>
      <c r="E46087" s="27"/>
      <c r="I46087" s="27"/>
      <c r="J46087" s="27"/>
    </row>
    <row r="46088" spans="2:10" x14ac:dyDescent="0.25">
      <c r="B46088" s="27"/>
      <c r="D46088" s="27"/>
      <c r="E46088" s="27"/>
      <c r="I46088" s="27"/>
      <c r="J46088" s="27"/>
    </row>
    <row r="46089" spans="2:10" x14ac:dyDescent="0.25">
      <c r="B46089" s="27"/>
      <c r="D46089" s="27"/>
      <c r="E46089" s="27"/>
      <c r="I46089" s="27"/>
      <c r="J46089" s="27"/>
    </row>
    <row r="46090" spans="2:10" x14ac:dyDescent="0.25">
      <c r="B46090" s="27"/>
      <c r="D46090" s="27"/>
      <c r="E46090" s="27"/>
      <c r="I46090" s="27"/>
      <c r="J46090" s="27"/>
    </row>
    <row r="46091" spans="2:10" x14ac:dyDescent="0.25">
      <c r="B46091" s="27"/>
      <c r="D46091" s="27"/>
      <c r="E46091" s="27"/>
      <c r="I46091" s="27"/>
      <c r="J46091" s="27"/>
    </row>
    <row r="46092" spans="2:10" x14ac:dyDescent="0.25">
      <c r="B46092" s="27"/>
      <c r="D46092" s="27"/>
      <c r="E46092" s="27"/>
      <c r="I46092" s="27"/>
      <c r="J46092" s="27"/>
    </row>
    <row r="46093" spans="2:10" x14ac:dyDescent="0.25">
      <c r="B46093" s="27"/>
      <c r="D46093" s="27"/>
      <c r="E46093" s="27"/>
      <c r="I46093" s="27"/>
      <c r="J46093" s="27"/>
    </row>
    <row r="46094" spans="2:10" x14ac:dyDescent="0.25">
      <c r="B46094" s="27"/>
      <c r="D46094" s="27"/>
      <c r="E46094" s="27"/>
      <c r="I46094" s="27"/>
      <c r="J46094" s="27"/>
    </row>
    <row r="46095" spans="2:10" x14ac:dyDescent="0.25">
      <c r="B46095" s="27"/>
      <c r="D46095" s="27"/>
      <c r="E46095" s="27"/>
      <c r="I46095" s="27"/>
      <c r="J46095" s="27"/>
    </row>
    <row r="46096" spans="2:10" x14ac:dyDescent="0.25">
      <c r="B46096" s="27"/>
      <c r="D46096" s="27"/>
      <c r="E46096" s="27"/>
      <c r="I46096" s="27"/>
      <c r="J46096" s="27"/>
    </row>
    <row r="46097" spans="2:10" x14ac:dyDescent="0.25">
      <c r="B46097" s="27"/>
      <c r="D46097" s="27"/>
      <c r="E46097" s="27"/>
      <c r="I46097" s="27"/>
      <c r="J46097" s="27"/>
    </row>
    <row r="46098" spans="2:10" x14ac:dyDescent="0.25">
      <c r="B46098" s="27"/>
      <c r="D46098" s="27"/>
      <c r="E46098" s="27"/>
      <c r="I46098" s="27"/>
      <c r="J46098" s="27"/>
    </row>
    <row r="46099" spans="2:10" x14ac:dyDescent="0.25">
      <c r="B46099" s="27"/>
      <c r="D46099" s="27"/>
      <c r="E46099" s="27"/>
      <c r="I46099" s="27"/>
      <c r="J46099" s="27"/>
    </row>
    <row r="46100" spans="2:10" x14ac:dyDescent="0.25">
      <c r="B46100" s="27"/>
      <c r="D46100" s="27"/>
      <c r="E46100" s="27"/>
      <c r="I46100" s="27"/>
      <c r="J46100" s="27"/>
    </row>
    <row r="46101" spans="2:10" x14ac:dyDescent="0.25">
      <c r="B46101" s="27"/>
      <c r="D46101" s="27"/>
      <c r="E46101" s="27"/>
      <c r="I46101" s="27"/>
      <c r="J46101" s="27"/>
    </row>
    <row r="46102" spans="2:10" x14ac:dyDescent="0.25">
      <c r="B46102" s="27"/>
      <c r="D46102" s="27"/>
      <c r="E46102" s="27"/>
      <c r="I46102" s="27"/>
      <c r="J46102" s="27"/>
    </row>
    <row r="46103" spans="2:10" x14ac:dyDescent="0.25">
      <c r="B46103" s="27"/>
      <c r="D46103" s="27"/>
      <c r="E46103" s="27"/>
      <c r="I46103" s="27"/>
      <c r="J46103" s="27"/>
    </row>
    <row r="46104" spans="2:10" x14ac:dyDescent="0.25">
      <c r="B46104" s="27"/>
      <c r="D46104" s="27"/>
      <c r="E46104" s="27"/>
      <c r="I46104" s="27"/>
      <c r="J46104" s="27"/>
    </row>
    <row r="46105" spans="2:10" x14ac:dyDescent="0.25">
      <c r="B46105" s="27"/>
      <c r="D46105" s="27"/>
      <c r="E46105" s="27"/>
      <c r="I46105" s="27"/>
      <c r="J46105" s="27"/>
    </row>
    <row r="46106" spans="2:10" x14ac:dyDescent="0.25">
      <c r="B46106" s="27"/>
      <c r="D46106" s="27"/>
      <c r="E46106" s="27"/>
      <c r="I46106" s="27"/>
      <c r="J46106" s="27"/>
    </row>
    <row r="46107" spans="2:10" x14ac:dyDescent="0.25">
      <c r="B46107" s="27"/>
      <c r="D46107" s="27"/>
      <c r="E46107" s="27"/>
      <c r="I46107" s="27"/>
      <c r="J46107" s="27"/>
    </row>
    <row r="46108" spans="2:10" x14ac:dyDescent="0.25">
      <c r="B46108" s="27"/>
      <c r="D46108" s="27"/>
      <c r="E46108" s="27"/>
      <c r="I46108" s="27"/>
      <c r="J46108" s="27"/>
    </row>
    <row r="46109" spans="2:10" x14ac:dyDescent="0.25">
      <c r="B46109" s="27"/>
      <c r="D46109" s="27"/>
      <c r="E46109" s="27"/>
      <c r="I46109" s="27"/>
      <c r="J46109" s="27"/>
    </row>
    <row r="46110" spans="2:10" x14ac:dyDescent="0.25">
      <c r="B46110" s="27"/>
      <c r="D46110" s="27"/>
      <c r="E46110" s="27"/>
      <c r="I46110" s="27"/>
      <c r="J46110" s="27"/>
    </row>
    <row r="46111" spans="2:10" x14ac:dyDescent="0.25">
      <c r="B46111" s="27"/>
      <c r="D46111" s="27"/>
      <c r="E46111" s="27"/>
      <c r="I46111" s="27"/>
      <c r="J46111" s="27"/>
    </row>
    <row r="46112" spans="2:10" x14ac:dyDescent="0.25">
      <c r="B46112" s="27"/>
      <c r="D46112" s="27"/>
      <c r="E46112" s="27"/>
      <c r="I46112" s="27"/>
      <c r="J46112" s="27"/>
    </row>
    <row r="46113" spans="2:10" x14ac:dyDescent="0.25">
      <c r="B46113" s="27"/>
      <c r="D46113" s="27"/>
      <c r="E46113" s="27"/>
      <c r="I46113" s="27"/>
      <c r="J46113" s="27"/>
    </row>
    <row r="46114" spans="2:10" x14ac:dyDescent="0.25">
      <c r="B46114" s="27"/>
      <c r="D46114" s="27"/>
      <c r="E46114" s="27"/>
      <c r="I46114" s="27"/>
      <c r="J46114" s="27"/>
    </row>
    <row r="46115" spans="2:10" x14ac:dyDescent="0.25">
      <c r="B46115" s="27"/>
      <c r="D46115" s="27"/>
      <c r="E46115" s="27"/>
      <c r="I46115" s="27"/>
      <c r="J46115" s="27"/>
    </row>
    <row r="46116" spans="2:10" x14ac:dyDescent="0.25">
      <c r="B46116" s="27"/>
      <c r="D46116" s="27"/>
      <c r="E46116" s="27"/>
      <c r="I46116" s="27"/>
      <c r="J46116" s="27"/>
    </row>
    <row r="46117" spans="2:10" x14ac:dyDescent="0.25">
      <c r="B46117" s="27"/>
      <c r="D46117" s="27"/>
      <c r="E46117" s="27"/>
      <c r="I46117" s="27"/>
      <c r="J46117" s="27"/>
    </row>
    <row r="46118" spans="2:10" x14ac:dyDescent="0.25">
      <c r="B46118" s="27"/>
      <c r="D46118" s="27"/>
      <c r="E46118" s="27"/>
      <c r="I46118" s="27"/>
      <c r="J46118" s="27"/>
    </row>
    <row r="46119" spans="2:10" x14ac:dyDescent="0.25">
      <c r="B46119" s="27"/>
      <c r="D46119" s="27"/>
      <c r="E46119" s="27"/>
      <c r="I46119" s="27"/>
      <c r="J46119" s="27"/>
    </row>
    <row r="46120" spans="2:10" x14ac:dyDescent="0.25">
      <c r="B46120" s="27"/>
      <c r="D46120" s="27"/>
      <c r="E46120" s="27"/>
      <c r="I46120" s="27"/>
      <c r="J46120" s="27"/>
    </row>
    <row r="46121" spans="2:10" x14ac:dyDescent="0.25">
      <c r="B46121" s="27"/>
      <c r="D46121" s="27"/>
      <c r="E46121" s="27"/>
      <c r="I46121" s="27"/>
      <c r="J46121" s="27"/>
    </row>
    <row r="46122" spans="2:10" x14ac:dyDescent="0.25">
      <c r="B46122" s="27"/>
      <c r="D46122" s="27"/>
      <c r="E46122" s="27"/>
      <c r="I46122" s="27"/>
      <c r="J46122" s="27"/>
    </row>
    <row r="46123" spans="2:10" x14ac:dyDescent="0.25">
      <c r="B46123" s="27"/>
      <c r="D46123" s="27"/>
      <c r="E46123" s="27"/>
      <c r="I46123" s="27"/>
      <c r="J46123" s="27"/>
    </row>
    <row r="46124" spans="2:10" x14ac:dyDescent="0.25">
      <c r="B46124" s="27"/>
      <c r="D46124" s="27"/>
      <c r="E46124" s="27"/>
      <c r="I46124" s="27"/>
      <c r="J46124" s="27"/>
    </row>
    <row r="46125" spans="2:10" x14ac:dyDescent="0.25">
      <c r="B46125" s="27"/>
      <c r="D46125" s="27"/>
      <c r="E46125" s="27"/>
      <c r="I46125" s="27"/>
      <c r="J46125" s="27"/>
    </row>
    <row r="46126" spans="2:10" x14ac:dyDescent="0.25">
      <c r="B46126" s="27"/>
      <c r="D46126" s="27"/>
      <c r="E46126" s="27"/>
      <c r="I46126" s="27"/>
      <c r="J46126" s="27"/>
    </row>
    <row r="46127" spans="2:10" x14ac:dyDescent="0.25">
      <c r="B46127" s="27"/>
      <c r="D46127" s="27"/>
      <c r="E46127" s="27"/>
      <c r="I46127" s="27"/>
      <c r="J46127" s="27"/>
    </row>
    <row r="46128" spans="2:10" x14ac:dyDescent="0.25">
      <c r="B46128" s="27"/>
      <c r="D46128" s="27"/>
      <c r="E46128" s="27"/>
      <c r="I46128" s="27"/>
      <c r="J46128" s="27"/>
    </row>
    <row r="46129" spans="2:10" x14ac:dyDescent="0.25">
      <c r="B46129" s="27"/>
      <c r="D46129" s="27"/>
      <c r="E46129" s="27"/>
      <c r="I46129" s="27"/>
      <c r="J46129" s="27"/>
    </row>
    <row r="46130" spans="2:10" x14ac:dyDescent="0.25">
      <c r="B46130" s="27"/>
      <c r="D46130" s="27"/>
      <c r="E46130" s="27"/>
      <c r="I46130" s="27"/>
      <c r="J46130" s="27"/>
    </row>
    <row r="46131" spans="2:10" x14ac:dyDescent="0.25">
      <c r="B46131" s="27"/>
      <c r="D46131" s="27"/>
      <c r="E46131" s="27"/>
      <c r="I46131" s="27"/>
      <c r="J46131" s="27"/>
    </row>
    <row r="46132" spans="2:10" x14ac:dyDescent="0.25">
      <c r="B46132" s="27"/>
      <c r="D46132" s="27"/>
      <c r="E46132" s="27"/>
      <c r="I46132" s="27"/>
      <c r="J46132" s="27"/>
    </row>
    <row r="46133" spans="2:10" x14ac:dyDescent="0.25">
      <c r="B46133" s="27"/>
      <c r="D46133" s="27"/>
      <c r="E46133" s="27"/>
      <c r="I46133" s="27"/>
      <c r="J46133" s="27"/>
    </row>
    <row r="46134" spans="2:10" x14ac:dyDescent="0.25">
      <c r="B46134" s="27"/>
      <c r="D46134" s="27"/>
      <c r="E46134" s="27"/>
      <c r="I46134" s="27"/>
      <c r="J46134" s="27"/>
    </row>
    <row r="46135" spans="2:10" x14ac:dyDescent="0.25">
      <c r="B46135" s="27"/>
      <c r="D46135" s="27"/>
      <c r="E46135" s="27"/>
      <c r="I46135" s="27"/>
      <c r="J46135" s="27"/>
    </row>
    <row r="46136" spans="2:10" x14ac:dyDescent="0.25">
      <c r="B46136" s="27"/>
      <c r="D46136" s="27"/>
      <c r="E46136" s="27"/>
      <c r="I46136" s="27"/>
      <c r="J46136" s="27"/>
    </row>
    <row r="46137" spans="2:10" x14ac:dyDescent="0.25">
      <c r="B46137" s="27"/>
      <c r="D46137" s="27"/>
      <c r="E46137" s="27"/>
      <c r="I46137" s="27"/>
      <c r="J46137" s="27"/>
    </row>
    <row r="46138" spans="2:10" x14ac:dyDescent="0.25">
      <c r="B46138" s="27"/>
      <c r="D46138" s="27"/>
      <c r="E46138" s="27"/>
      <c r="I46138" s="27"/>
      <c r="J46138" s="27"/>
    </row>
    <row r="46139" spans="2:10" x14ac:dyDescent="0.25">
      <c r="B46139" s="27"/>
      <c r="D46139" s="27"/>
      <c r="E46139" s="27"/>
      <c r="I46139" s="27"/>
      <c r="J46139" s="27"/>
    </row>
    <row r="46140" spans="2:10" x14ac:dyDescent="0.25">
      <c r="B46140" s="27"/>
      <c r="D46140" s="27"/>
      <c r="E46140" s="27"/>
      <c r="I46140" s="27"/>
      <c r="J46140" s="27"/>
    </row>
    <row r="46141" spans="2:10" x14ac:dyDescent="0.25">
      <c r="B46141" s="27"/>
      <c r="D46141" s="27"/>
      <c r="E46141" s="27"/>
      <c r="I46141" s="27"/>
      <c r="J46141" s="27"/>
    </row>
    <row r="46142" spans="2:10" x14ac:dyDescent="0.25">
      <c r="B46142" s="27"/>
      <c r="D46142" s="27"/>
      <c r="E46142" s="27"/>
      <c r="I46142" s="27"/>
      <c r="J46142" s="27"/>
    </row>
    <row r="46143" spans="2:10" x14ac:dyDescent="0.25">
      <c r="B46143" s="27"/>
      <c r="D46143" s="27"/>
      <c r="E46143" s="27"/>
      <c r="I46143" s="27"/>
      <c r="J46143" s="27"/>
    </row>
    <row r="46144" spans="2:10" x14ac:dyDescent="0.25">
      <c r="B46144" s="27"/>
      <c r="D46144" s="27"/>
      <c r="E46144" s="27"/>
      <c r="I46144" s="27"/>
      <c r="J46144" s="27"/>
    </row>
    <row r="46145" spans="2:10" x14ac:dyDescent="0.25">
      <c r="B46145" s="27"/>
      <c r="D46145" s="27"/>
      <c r="E46145" s="27"/>
      <c r="I46145" s="27"/>
      <c r="J46145" s="27"/>
    </row>
    <row r="46146" spans="2:10" x14ac:dyDescent="0.25">
      <c r="B46146" s="27"/>
      <c r="D46146" s="27"/>
      <c r="E46146" s="27"/>
      <c r="I46146" s="27"/>
      <c r="J46146" s="27"/>
    </row>
    <row r="46147" spans="2:10" x14ac:dyDescent="0.25">
      <c r="B46147" s="27"/>
      <c r="D46147" s="27"/>
      <c r="E46147" s="27"/>
      <c r="I46147" s="27"/>
      <c r="J46147" s="27"/>
    </row>
    <row r="46148" spans="2:10" x14ac:dyDescent="0.25">
      <c r="B46148" s="27"/>
      <c r="D46148" s="27"/>
      <c r="E46148" s="27"/>
      <c r="I46148" s="27"/>
      <c r="J46148" s="27"/>
    </row>
    <row r="46149" spans="2:10" x14ac:dyDescent="0.25">
      <c r="B46149" s="27"/>
      <c r="D46149" s="27"/>
      <c r="E46149" s="27"/>
      <c r="I46149" s="27"/>
      <c r="J46149" s="27"/>
    </row>
    <row r="46150" spans="2:10" x14ac:dyDescent="0.25">
      <c r="B46150" s="27"/>
      <c r="D46150" s="27"/>
      <c r="E46150" s="27"/>
      <c r="I46150" s="27"/>
      <c r="J46150" s="27"/>
    </row>
    <row r="46151" spans="2:10" x14ac:dyDescent="0.25">
      <c r="B46151" s="27"/>
      <c r="D46151" s="27"/>
      <c r="E46151" s="27"/>
      <c r="I46151" s="27"/>
      <c r="J46151" s="27"/>
    </row>
    <row r="46152" spans="2:10" x14ac:dyDescent="0.25">
      <c r="B46152" s="27"/>
      <c r="D46152" s="27"/>
      <c r="E46152" s="27"/>
      <c r="I46152" s="27"/>
      <c r="J46152" s="27"/>
    </row>
    <row r="46153" spans="2:10" x14ac:dyDescent="0.25">
      <c r="B46153" s="27"/>
      <c r="D46153" s="27"/>
      <c r="E46153" s="27"/>
      <c r="I46153" s="27"/>
      <c r="J46153" s="27"/>
    </row>
    <row r="46154" spans="2:10" x14ac:dyDescent="0.25">
      <c r="B46154" s="27"/>
      <c r="D46154" s="27"/>
      <c r="E46154" s="27"/>
      <c r="I46154" s="27"/>
      <c r="J46154" s="27"/>
    </row>
    <row r="46155" spans="2:10" x14ac:dyDescent="0.25">
      <c r="B46155" s="27"/>
      <c r="D46155" s="27"/>
      <c r="E46155" s="27"/>
      <c r="I46155" s="27"/>
      <c r="J46155" s="27"/>
    </row>
    <row r="46156" spans="2:10" x14ac:dyDescent="0.25">
      <c r="B46156" s="27"/>
      <c r="D46156" s="27"/>
      <c r="E46156" s="27"/>
      <c r="I46156" s="27"/>
      <c r="J46156" s="27"/>
    </row>
    <row r="46157" spans="2:10" x14ac:dyDescent="0.25">
      <c r="B46157" s="27"/>
      <c r="D46157" s="27"/>
      <c r="E46157" s="27"/>
      <c r="I46157" s="27"/>
      <c r="J46157" s="27"/>
    </row>
    <row r="46158" spans="2:10" x14ac:dyDescent="0.25">
      <c r="B46158" s="27"/>
      <c r="D46158" s="27"/>
      <c r="E46158" s="27"/>
      <c r="I46158" s="27"/>
      <c r="J46158" s="27"/>
    </row>
    <row r="46159" spans="2:10" x14ac:dyDescent="0.25">
      <c r="B46159" s="27"/>
      <c r="D46159" s="27"/>
      <c r="E46159" s="27"/>
      <c r="I46159" s="27"/>
      <c r="J46159" s="27"/>
    </row>
    <row r="46160" spans="2:10" x14ac:dyDescent="0.25">
      <c r="B46160" s="27"/>
      <c r="D46160" s="27"/>
      <c r="E46160" s="27"/>
      <c r="I46160" s="27"/>
      <c r="J46160" s="27"/>
    </row>
    <row r="46161" spans="2:10" x14ac:dyDescent="0.25">
      <c r="B46161" s="27"/>
      <c r="D46161" s="27"/>
      <c r="E46161" s="27"/>
      <c r="I46161" s="27"/>
      <c r="J46161" s="27"/>
    </row>
    <row r="46162" spans="2:10" x14ac:dyDescent="0.25">
      <c r="B46162" s="27"/>
      <c r="D46162" s="27"/>
      <c r="E46162" s="27"/>
      <c r="I46162" s="27"/>
      <c r="J46162" s="27"/>
    </row>
    <row r="46163" spans="2:10" x14ac:dyDescent="0.25">
      <c r="B46163" s="27"/>
      <c r="D46163" s="27"/>
      <c r="E46163" s="27"/>
      <c r="I46163" s="27"/>
      <c r="J46163" s="27"/>
    </row>
    <row r="46164" spans="2:10" x14ac:dyDescent="0.25">
      <c r="B46164" s="27"/>
      <c r="D46164" s="27"/>
      <c r="E46164" s="27"/>
      <c r="I46164" s="27"/>
      <c r="J46164" s="27"/>
    </row>
    <row r="46165" spans="2:10" x14ac:dyDescent="0.25">
      <c r="B46165" s="27"/>
      <c r="D46165" s="27"/>
      <c r="E46165" s="27"/>
      <c r="I46165" s="27"/>
      <c r="J46165" s="27"/>
    </row>
    <row r="46166" spans="2:10" x14ac:dyDescent="0.25">
      <c r="B46166" s="27"/>
      <c r="D46166" s="27"/>
      <c r="E46166" s="27"/>
      <c r="I46166" s="27"/>
      <c r="J46166" s="27"/>
    </row>
    <row r="46167" spans="2:10" x14ac:dyDescent="0.25">
      <c r="B46167" s="27"/>
      <c r="D46167" s="27"/>
      <c r="E46167" s="27"/>
      <c r="I46167" s="27"/>
      <c r="J46167" s="27"/>
    </row>
    <row r="46168" spans="2:10" x14ac:dyDescent="0.25">
      <c r="B46168" s="27"/>
      <c r="D46168" s="27"/>
      <c r="E46168" s="27"/>
      <c r="I46168" s="27"/>
      <c r="J46168" s="27"/>
    </row>
    <row r="46169" spans="2:10" x14ac:dyDescent="0.25">
      <c r="B46169" s="27"/>
      <c r="D46169" s="27"/>
      <c r="E46169" s="27"/>
      <c r="I46169" s="27"/>
      <c r="J46169" s="27"/>
    </row>
    <row r="46170" spans="2:10" x14ac:dyDescent="0.25">
      <c r="B46170" s="27"/>
      <c r="D46170" s="27"/>
      <c r="E46170" s="27"/>
      <c r="I46170" s="27"/>
      <c r="J46170" s="27"/>
    </row>
    <row r="46171" spans="2:10" x14ac:dyDescent="0.25">
      <c r="B46171" s="27"/>
      <c r="D46171" s="27"/>
      <c r="E46171" s="27"/>
      <c r="I46171" s="27"/>
      <c r="J46171" s="27"/>
    </row>
    <row r="46172" spans="2:10" x14ac:dyDescent="0.25">
      <c r="B46172" s="27"/>
      <c r="D46172" s="27"/>
      <c r="E46172" s="27"/>
      <c r="I46172" s="27"/>
      <c r="J46172" s="27"/>
    </row>
    <row r="46173" spans="2:10" x14ac:dyDescent="0.25">
      <c r="B46173" s="27"/>
      <c r="D46173" s="27"/>
      <c r="E46173" s="27"/>
      <c r="I46173" s="27"/>
      <c r="J46173" s="27"/>
    </row>
    <row r="46174" spans="2:10" x14ac:dyDescent="0.25">
      <c r="B46174" s="27"/>
      <c r="D46174" s="27"/>
      <c r="E46174" s="27"/>
      <c r="I46174" s="27"/>
      <c r="J46174" s="27"/>
    </row>
    <row r="46175" spans="2:10" x14ac:dyDescent="0.25">
      <c r="B46175" s="27"/>
      <c r="D46175" s="27"/>
      <c r="E46175" s="27"/>
      <c r="I46175" s="27"/>
      <c r="J46175" s="27"/>
    </row>
    <row r="46176" spans="2:10" x14ac:dyDescent="0.25">
      <c r="B46176" s="27"/>
      <c r="D46176" s="27"/>
      <c r="E46176" s="27"/>
      <c r="I46176" s="27"/>
      <c r="J46176" s="27"/>
    </row>
    <row r="46177" spans="2:10" x14ac:dyDescent="0.25">
      <c r="B46177" s="27"/>
      <c r="D46177" s="27"/>
      <c r="E46177" s="27"/>
      <c r="I46177" s="27"/>
      <c r="J46177" s="27"/>
    </row>
    <row r="46178" spans="2:10" x14ac:dyDescent="0.25">
      <c r="B46178" s="27"/>
      <c r="D46178" s="27"/>
      <c r="E46178" s="27"/>
      <c r="I46178" s="27"/>
      <c r="J46178" s="27"/>
    </row>
    <row r="46179" spans="2:10" x14ac:dyDescent="0.25">
      <c r="B46179" s="27"/>
      <c r="D46179" s="27"/>
      <c r="E46179" s="27"/>
      <c r="I46179" s="27"/>
      <c r="J46179" s="27"/>
    </row>
    <row r="46180" spans="2:10" x14ac:dyDescent="0.25">
      <c r="B46180" s="27"/>
      <c r="D46180" s="27"/>
      <c r="E46180" s="27"/>
      <c r="I46180" s="27"/>
      <c r="J46180" s="27"/>
    </row>
    <row r="46181" spans="2:10" x14ac:dyDescent="0.25">
      <c r="B46181" s="27"/>
      <c r="D46181" s="27"/>
      <c r="E46181" s="27"/>
      <c r="I46181" s="27"/>
      <c r="J46181" s="27"/>
    </row>
    <row r="46182" spans="2:10" x14ac:dyDescent="0.25">
      <c r="B46182" s="27"/>
      <c r="D46182" s="27"/>
      <c r="E46182" s="27"/>
      <c r="I46182" s="27"/>
      <c r="J46182" s="27"/>
    </row>
    <row r="46183" spans="2:10" x14ac:dyDescent="0.25">
      <c r="B46183" s="27"/>
      <c r="D46183" s="27"/>
      <c r="E46183" s="27"/>
      <c r="I46183" s="27"/>
      <c r="J46183" s="27"/>
    </row>
    <row r="46184" spans="2:10" x14ac:dyDescent="0.25">
      <c r="B46184" s="27"/>
      <c r="D46184" s="27"/>
      <c r="E46184" s="27"/>
      <c r="I46184" s="27"/>
      <c r="J46184" s="27"/>
    </row>
    <row r="46185" spans="2:10" x14ac:dyDescent="0.25">
      <c r="B46185" s="27"/>
      <c r="D46185" s="27"/>
      <c r="E46185" s="27"/>
      <c r="I46185" s="27"/>
      <c r="J46185" s="27"/>
    </row>
    <row r="46186" spans="2:10" x14ac:dyDescent="0.25">
      <c r="B46186" s="27"/>
      <c r="D46186" s="27"/>
      <c r="E46186" s="27"/>
      <c r="I46186" s="27"/>
      <c r="J46186" s="27"/>
    </row>
    <row r="46187" spans="2:10" x14ac:dyDescent="0.25">
      <c r="B46187" s="27"/>
      <c r="D46187" s="27"/>
      <c r="E46187" s="27"/>
      <c r="I46187" s="27"/>
      <c r="J46187" s="27"/>
    </row>
    <row r="46188" spans="2:10" x14ac:dyDescent="0.25">
      <c r="B46188" s="27"/>
      <c r="D46188" s="27"/>
      <c r="E46188" s="27"/>
      <c r="I46188" s="27"/>
      <c r="J46188" s="27"/>
    </row>
    <row r="46189" spans="2:10" x14ac:dyDescent="0.25">
      <c r="B46189" s="27"/>
      <c r="D46189" s="27"/>
      <c r="E46189" s="27"/>
      <c r="I46189" s="27"/>
      <c r="J46189" s="27"/>
    </row>
    <row r="46190" spans="2:10" x14ac:dyDescent="0.25">
      <c r="B46190" s="27"/>
      <c r="D46190" s="27"/>
      <c r="E46190" s="27"/>
      <c r="I46190" s="27"/>
      <c r="J46190" s="27"/>
    </row>
    <row r="46191" spans="2:10" x14ac:dyDescent="0.25">
      <c r="B46191" s="27"/>
      <c r="D46191" s="27"/>
      <c r="E46191" s="27"/>
      <c r="I46191" s="27"/>
      <c r="J46191" s="27"/>
    </row>
    <row r="46192" spans="2:10" x14ac:dyDescent="0.25">
      <c r="B46192" s="27"/>
      <c r="D46192" s="27"/>
      <c r="E46192" s="27"/>
      <c r="I46192" s="27"/>
      <c r="J46192" s="27"/>
    </row>
    <row r="46193" spans="2:10" x14ac:dyDescent="0.25">
      <c r="B46193" s="27"/>
      <c r="D46193" s="27"/>
      <c r="E46193" s="27"/>
      <c r="I46193" s="27"/>
      <c r="J46193" s="27"/>
    </row>
    <row r="46194" spans="2:10" x14ac:dyDescent="0.25">
      <c r="B46194" s="27"/>
      <c r="D46194" s="27"/>
      <c r="E46194" s="27"/>
      <c r="I46194" s="27"/>
      <c r="J46194" s="27"/>
    </row>
    <row r="46195" spans="2:10" x14ac:dyDescent="0.25">
      <c r="B46195" s="27"/>
      <c r="D46195" s="27"/>
      <c r="E46195" s="27"/>
      <c r="I46195" s="27"/>
      <c r="J46195" s="27"/>
    </row>
    <row r="46196" spans="2:10" x14ac:dyDescent="0.25">
      <c r="B46196" s="27"/>
      <c r="D46196" s="27"/>
      <c r="E46196" s="27"/>
      <c r="I46196" s="27"/>
      <c r="J46196" s="27"/>
    </row>
    <row r="46197" spans="2:10" x14ac:dyDescent="0.25">
      <c r="B46197" s="27"/>
      <c r="D46197" s="27"/>
      <c r="E46197" s="27"/>
      <c r="I46197" s="27"/>
      <c r="J46197" s="27"/>
    </row>
    <row r="46198" spans="2:10" x14ac:dyDescent="0.25">
      <c r="B46198" s="27"/>
      <c r="D46198" s="27"/>
      <c r="E46198" s="27"/>
      <c r="I46198" s="27"/>
      <c r="J46198" s="27"/>
    </row>
    <row r="46199" spans="2:10" x14ac:dyDescent="0.25">
      <c r="B46199" s="27"/>
      <c r="D46199" s="27"/>
      <c r="E46199" s="27"/>
      <c r="I46199" s="27"/>
      <c r="J46199" s="27"/>
    </row>
    <row r="46200" spans="2:10" x14ac:dyDescent="0.25">
      <c r="B46200" s="27"/>
      <c r="D46200" s="27"/>
      <c r="E46200" s="27"/>
      <c r="I46200" s="27"/>
      <c r="J46200" s="27"/>
    </row>
    <row r="46201" spans="2:10" x14ac:dyDescent="0.25">
      <c r="B46201" s="27"/>
      <c r="D46201" s="27"/>
      <c r="E46201" s="27"/>
      <c r="I46201" s="27"/>
      <c r="J46201" s="27"/>
    </row>
    <row r="46202" spans="2:10" x14ac:dyDescent="0.25">
      <c r="B46202" s="27"/>
      <c r="D46202" s="27"/>
      <c r="E46202" s="27"/>
      <c r="I46202" s="27"/>
      <c r="J46202" s="27"/>
    </row>
    <row r="46203" spans="2:10" x14ac:dyDescent="0.25">
      <c r="B46203" s="27"/>
      <c r="D46203" s="27"/>
      <c r="E46203" s="27"/>
      <c r="I46203" s="27"/>
      <c r="J46203" s="27"/>
    </row>
    <row r="46204" spans="2:10" x14ac:dyDescent="0.25">
      <c r="B46204" s="27"/>
      <c r="D46204" s="27"/>
      <c r="E46204" s="27"/>
      <c r="I46204" s="27"/>
      <c r="J46204" s="27"/>
    </row>
    <row r="46205" spans="2:10" x14ac:dyDescent="0.25">
      <c r="B46205" s="27"/>
      <c r="D46205" s="27"/>
      <c r="E46205" s="27"/>
      <c r="I46205" s="27"/>
      <c r="J46205" s="27"/>
    </row>
    <row r="46206" spans="2:10" x14ac:dyDescent="0.25">
      <c r="B46206" s="27"/>
      <c r="D46206" s="27"/>
      <c r="E46206" s="27"/>
      <c r="I46206" s="27"/>
      <c r="J46206" s="27"/>
    </row>
    <row r="46207" spans="2:10" x14ac:dyDescent="0.25">
      <c r="B46207" s="27"/>
      <c r="D46207" s="27"/>
      <c r="E46207" s="27"/>
      <c r="I46207" s="27"/>
      <c r="J46207" s="27"/>
    </row>
    <row r="46208" spans="2:10" x14ac:dyDescent="0.25">
      <c r="B46208" s="27"/>
      <c r="D46208" s="27"/>
      <c r="E46208" s="27"/>
      <c r="I46208" s="27"/>
      <c r="J46208" s="27"/>
    </row>
    <row r="46209" spans="2:10" x14ac:dyDescent="0.25">
      <c r="B46209" s="27"/>
      <c r="D46209" s="27"/>
      <c r="E46209" s="27"/>
      <c r="I46209" s="27"/>
      <c r="J46209" s="27"/>
    </row>
    <row r="46210" spans="2:10" x14ac:dyDescent="0.25">
      <c r="B46210" s="27"/>
      <c r="D46210" s="27"/>
      <c r="E46210" s="27"/>
      <c r="I46210" s="27"/>
      <c r="J46210" s="27"/>
    </row>
    <row r="46211" spans="2:10" x14ac:dyDescent="0.25">
      <c r="B46211" s="27"/>
      <c r="D46211" s="27"/>
      <c r="E46211" s="27"/>
      <c r="I46211" s="27"/>
      <c r="J46211" s="27"/>
    </row>
    <row r="46212" spans="2:10" x14ac:dyDescent="0.25">
      <c r="B46212" s="27"/>
      <c r="D46212" s="27"/>
      <c r="E46212" s="27"/>
      <c r="I46212" s="27"/>
      <c r="J46212" s="27"/>
    </row>
    <row r="46213" spans="2:10" x14ac:dyDescent="0.25">
      <c r="B46213" s="27"/>
      <c r="D46213" s="27"/>
      <c r="E46213" s="27"/>
      <c r="I46213" s="27"/>
      <c r="J46213" s="27"/>
    </row>
    <row r="46214" spans="2:10" x14ac:dyDescent="0.25">
      <c r="B46214" s="27"/>
      <c r="D46214" s="27"/>
      <c r="E46214" s="27"/>
      <c r="I46214" s="27"/>
      <c r="J46214" s="27"/>
    </row>
    <row r="46215" spans="2:10" x14ac:dyDescent="0.25">
      <c r="B46215" s="27"/>
      <c r="D46215" s="27"/>
      <c r="E46215" s="27"/>
      <c r="I46215" s="27"/>
      <c r="J46215" s="27"/>
    </row>
    <row r="46216" spans="2:10" x14ac:dyDescent="0.25">
      <c r="B46216" s="27"/>
      <c r="D46216" s="27"/>
      <c r="E46216" s="27"/>
      <c r="I46216" s="27"/>
      <c r="J46216" s="27"/>
    </row>
    <row r="46217" spans="2:10" x14ac:dyDescent="0.25">
      <c r="B46217" s="27"/>
      <c r="D46217" s="27"/>
      <c r="E46217" s="27"/>
      <c r="I46217" s="27"/>
      <c r="J46217" s="27"/>
    </row>
    <row r="46218" spans="2:10" x14ac:dyDescent="0.25">
      <c r="B46218" s="27"/>
      <c r="D46218" s="27"/>
      <c r="E46218" s="27"/>
      <c r="I46218" s="27"/>
      <c r="J46218" s="27"/>
    </row>
    <row r="46219" spans="2:10" x14ac:dyDescent="0.25">
      <c r="B46219" s="27"/>
      <c r="D46219" s="27"/>
      <c r="E46219" s="27"/>
      <c r="I46219" s="27"/>
      <c r="J46219" s="27"/>
    </row>
    <row r="46220" spans="2:10" x14ac:dyDescent="0.25">
      <c r="B46220" s="27"/>
      <c r="D46220" s="27"/>
      <c r="E46220" s="27"/>
      <c r="I46220" s="27"/>
      <c r="J46220" s="27"/>
    </row>
    <row r="46221" spans="2:10" x14ac:dyDescent="0.25">
      <c r="B46221" s="27"/>
      <c r="D46221" s="27"/>
      <c r="E46221" s="27"/>
      <c r="I46221" s="27"/>
      <c r="J46221" s="27"/>
    </row>
    <row r="46222" spans="2:10" x14ac:dyDescent="0.25">
      <c r="B46222" s="27"/>
      <c r="D46222" s="27"/>
      <c r="E46222" s="27"/>
      <c r="I46222" s="27"/>
      <c r="J46222" s="27"/>
    </row>
    <row r="46223" spans="2:10" x14ac:dyDescent="0.25">
      <c r="B46223" s="27"/>
      <c r="D46223" s="27"/>
      <c r="E46223" s="27"/>
      <c r="I46223" s="27"/>
      <c r="J46223" s="27"/>
    </row>
    <row r="46224" spans="2:10" x14ac:dyDescent="0.25">
      <c r="B46224" s="27"/>
      <c r="D46224" s="27"/>
      <c r="E46224" s="27"/>
      <c r="I46224" s="27"/>
      <c r="J46224" s="27"/>
    </row>
    <row r="46225" spans="2:10" x14ac:dyDescent="0.25">
      <c r="B46225" s="27"/>
      <c r="D46225" s="27"/>
      <c r="E46225" s="27"/>
      <c r="I46225" s="27"/>
      <c r="J46225" s="27"/>
    </row>
    <row r="46226" spans="2:10" x14ac:dyDescent="0.25">
      <c r="B46226" s="27"/>
      <c r="D46226" s="27"/>
      <c r="E46226" s="27"/>
      <c r="I46226" s="27"/>
      <c r="J46226" s="27"/>
    </row>
    <row r="46227" spans="2:10" x14ac:dyDescent="0.25">
      <c r="B46227" s="27"/>
      <c r="D46227" s="27"/>
      <c r="E46227" s="27"/>
      <c r="I46227" s="27"/>
      <c r="J46227" s="27"/>
    </row>
    <row r="46228" spans="2:10" x14ac:dyDescent="0.25">
      <c r="B46228" s="27"/>
      <c r="D46228" s="27"/>
      <c r="E46228" s="27"/>
      <c r="I46228" s="27"/>
      <c r="J46228" s="27"/>
    </row>
    <row r="46229" spans="2:10" x14ac:dyDescent="0.25">
      <c r="B46229" s="27"/>
      <c r="D46229" s="27"/>
      <c r="E46229" s="27"/>
      <c r="I46229" s="27"/>
      <c r="J46229" s="27"/>
    </row>
    <row r="46230" spans="2:10" x14ac:dyDescent="0.25">
      <c r="B46230" s="27"/>
      <c r="D46230" s="27"/>
      <c r="E46230" s="27"/>
      <c r="I46230" s="27"/>
      <c r="J46230" s="27"/>
    </row>
    <row r="46231" spans="2:10" x14ac:dyDescent="0.25">
      <c r="B46231" s="27"/>
      <c r="D46231" s="27"/>
      <c r="E46231" s="27"/>
      <c r="I46231" s="27"/>
      <c r="J46231" s="27"/>
    </row>
    <row r="46232" spans="2:10" x14ac:dyDescent="0.25">
      <c r="B46232" s="27"/>
      <c r="D46232" s="27"/>
      <c r="E46232" s="27"/>
      <c r="I46232" s="27"/>
      <c r="J46232" s="27"/>
    </row>
    <row r="46233" spans="2:10" x14ac:dyDescent="0.25">
      <c r="B46233" s="27"/>
      <c r="D46233" s="27"/>
      <c r="E46233" s="27"/>
      <c r="I46233" s="27"/>
      <c r="J46233" s="27"/>
    </row>
    <row r="46234" spans="2:10" x14ac:dyDescent="0.25">
      <c r="B46234" s="27"/>
      <c r="D46234" s="27"/>
      <c r="E46234" s="27"/>
      <c r="I46234" s="27"/>
      <c r="J46234" s="27"/>
    </row>
    <row r="46235" spans="2:10" x14ac:dyDescent="0.25">
      <c r="B46235" s="27"/>
      <c r="D46235" s="27"/>
      <c r="E46235" s="27"/>
      <c r="I46235" s="27"/>
      <c r="J46235" s="27"/>
    </row>
    <row r="46236" spans="2:10" x14ac:dyDescent="0.25">
      <c r="B46236" s="27"/>
      <c r="D46236" s="27"/>
      <c r="E46236" s="27"/>
      <c r="I46236" s="27"/>
      <c r="J46236" s="27"/>
    </row>
    <row r="46237" spans="2:10" x14ac:dyDescent="0.25">
      <c r="B46237" s="27"/>
      <c r="D46237" s="27"/>
      <c r="E46237" s="27"/>
      <c r="I46237" s="27"/>
      <c r="J46237" s="27"/>
    </row>
    <row r="46238" spans="2:10" x14ac:dyDescent="0.25">
      <c r="B46238" s="27"/>
      <c r="D46238" s="27"/>
      <c r="E46238" s="27"/>
      <c r="I46238" s="27"/>
      <c r="J46238" s="27"/>
    </row>
    <row r="46239" spans="2:10" x14ac:dyDescent="0.25">
      <c r="B46239" s="27"/>
      <c r="D46239" s="27"/>
      <c r="E46239" s="27"/>
      <c r="I46239" s="27"/>
      <c r="J46239" s="27"/>
    </row>
    <row r="46240" spans="2:10" x14ac:dyDescent="0.25">
      <c r="B46240" s="27"/>
      <c r="D46240" s="27"/>
      <c r="E46240" s="27"/>
      <c r="I46240" s="27"/>
      <c r="J46240" s="27"/>
    </row>
    <row r="46241" spans="2:10" x14ac:dyDescent="0.25">
      <c r="B46241" s="27"/>
      <c r="D46241" s="27"/>
      <c r="E46241" s="27"/>
      <c r="I46241" s="27"/>
      <c r="J46241" s="27"/>
    </row>
    <row r="46242" spans="2:10" x14ac:dyDescent="0.25">
      <c r="B46242" s="27"/>
      <c r="D46242" s="27"/>
      <c r="E46242" s="27"/>
      <c r="I46242" s="27"/>
      <c r="J46242" s="27"/>
    </row>
    <row r="46243" spans="2:10" x14ac:dyDescent="0.25">
      <c r="B46243" s="27"/>
      <c r="D46243" s="27"/>
      <c r="E46243" s="27"/>
      <c r="I46243" s="27"/>
      <c r="J46243" s="27"/>
    </row>
    <row r="46244" spans="2:10" x14ac:dyDescent="0.25">
      <c r="B46244" s="27"/>
      <c r="D46244" s="27"/>
      <c r="E46244" s="27"/>
      <c r="I46244" s="27"/>
      <c r="J46244" s="27"/>
    </row>
    <row r="46245" spans="2:10" x14ac:dyDescent="0.25">
      <c r="B46245" s="27"/>
      <c r="D46245" s="27"/>
      <c r="E46245" s="27"/>
      <c r="I46245" s="27"/>
      <c r="J46245" s="27"/>
    </row>
    <row r="46246" spans="2:10" x14ac:dyDescent="0.25">
      <c r="B46246" s="27"/>
      <c r="D46246" s="27"/>
      <c r="E46246" s="27"/>
      <c r="I46246" s="27"/>
      <c r="J46246" s="27"/>
    </row>
    <row r="46247" spans="2:10" x14ac:dyDescent="0.25">
      <c r="B46247" s="27"/>
      <c r="D46247" s="27"/>
      <c r="E46247" s="27"/>
      <c r="I46247" s="27"/>
      <c r="J46247" s="27"/>
    </row>
    <row r="46248" spans="2:10" x14ac:dyDescent="0.25">
      <c r="B46248" s="27"/>
      <c r="D46248" s="27"/>
      <c r="E46248" s="27"/>
      <c r="I46248" s="27"/>
      <c r="J46248" s="27"/>
    </row>
    <row r="46249" spans="2:10" x14ac:dyDescent="0.25">
      <c r="B46249" s="27"/>
      <c r="D46249" s="27"/>
      <c r="E46249" s="27"/>
      <c r="I46249" s="27"/>
      <c r="J46249" s="27"/>
    </row>
    <row r="46250" spans="2:10" x14ac:dyDescent="0.25">
      <c r="B46250" s="27"/>
      <c r="D46250" s="27"/>
      <c r="E46250" s="27"/>
      <c r="I46250" s="27"/>
      <c r="J46250" s="27"/>
    </row>
    <row r="46251" spans="2:10" x14ac:dyDescent="0.25">
      <c r="B46251" s="27"/>
      <c r="D46251" s="27"/>
      <c r="E46251" s="27"/>
      <c r="I46251" s="27"/>
      <c r="J46251" s="27"/>
    </row>
    <row r="46252" spans="2:10" x14ac:dyDescent="0.25">
      <c r="B46252" s="27"/>
      <c r="D46252" s="27"/>
      <c r="E46252" s="27"/>
      <c r="I46252" s="27"/>
      <c r="J46252" s="27"/>
    </row>
    <row r="46253" spans="2:10" x14ac:dyDescent="0.25">
      <c r="B46253" s="27"/>
      <c r="D46253" s="27"/>
      <c r="E46253" s="27"/>
      <c r="I46253" s="27"/>
      <c r="J46253" s="27"/>
    </row>
    <row r="46254" spans="2:10" x14ac:dyDescent="0.25">
      <c r="B46254" s="27"/>
      <c r="D46254" s="27"/>
      <c r="E46254" s="27"/>
      <c r="I46254" s="27"/>
      <c r="J46254" s="27"/>
    </row>
    <row r="46255" spans="2:10" x14ac:dyDescent="0.25">
      <c r="B46255" s="27"/>
      <c r="D46255" s="27"/>
      <c r="E46255" s="27"/>
      <c r="I46255" s="27"/>
      <c r="J46255" s="27"/>
    </row>
    <row r="46256" spans="2:10" x14ac:dyDescent="0.25">
      <c r="B46256" s="27"/>
      <c r="D46256" s="27"/>
      <c r="E46256" s="27"/>
      <c r="I46256" s="27"/>
      <c r="J46256" s="27"/>
    </row>
    <row r="46257" spans="2:10" x14ac:dyDescent="0.25">
      <c r="B46257" s="27"/>
      <c r="D46257" s="27"/>
      <c r="E46257" s="27"/>
      <c r="I46257" s="27"/>
      <c r="J46257" s="27"/>
    </row>
    <row r="46258" spans="2:10" x14ac:dyDescent="0.25">
      <c r="B46258" s="27"/>
      <c r="D46258" s="27"/>
      <c r="E46258" s="27"/>
      <c r="I46258" s="27"/>
      <c r="J46258" s="27"/>
    </row>
    <row r="46259" spans="2:10" x14ac:dyDescent="0.25">
      <c r="B46259" s="27"/>
      <c r="D46259" s="27"/>
      <c r="E46259" s="27"/>
      <c r="I46259" s="27"/>
      <c r="J46259" s="27"/>
    </row>
    <row r="46260" spans="2:10" x14ac:dyDescent="0.25">
      <c r="B46260" s="27"/>
      <c r="D46260" s="27"/>
      <c r="E46260" s="27"/>
      <c r="I46260" s="27"/>
      <c r="J46260" s="27"/>
    </row>
    <row r="46261" spans="2:10" x14ac:dyDescent="0.25">
      <c r="B46261" s="27"/>
      <c r="D46261" s="27"/>
      <c r="E46261" s="27"/>
      <c r="I46261" s="27"/>
      <c r="J46261" s="27"/>
    </row>
    <row r="46262" spans="2:10" x14ac:dyDescent="0.25">
      <c r="B46262" s="27"/>
      <c r="D46262" s="27"/>
      <c r="E46262" s="27"/>
      <c r="I46262" s="27"/>
      <c r="J46262" s="27"/>
    </row>
    <row r="46263" spans="2:10" x14ac:dyDescent="0.25">
      <c r="B46263" s="27"/>
      <c r="D46263" s="27"/>
      <c r="E46263" s="27"/>
      <c r="I46263" s="27"/>
      <c r="J46263" s="27"/>
    </row>
    <row r="46264" spans="2:10" x14ac:dyDescent="0.25">
      <c r="B46264" s="27"/>
      <c r="D46264" s="27"/>
      <c r="E46264" s="27"/>
      <c r="I46264" s="27"/>
      <c r="J46264" s="27"/>
    </row>
    <row r="46265" spans="2:10" x14ac:dyDescent="0.25">
      <c r="B46265" s="27"/>
      <c r="D46265" s="27"/>
      <c r="E46265" s="27"/>
      <c r="I46265" s="27"/>
      <c r="J46265" s="27"/>
    </row>
    <row r="46266" spans="2:10" x14ac:dyDescent="0.25">
      <c r="B46266" s="27"/>
      <c r="D46266" s="27"/>
      <c r="E46266" s="27"/>
      <c r="I46266" s="27"/>
      <c r="J46266" s="27"/>
    </row>
    <row r="46267" spans="2:10" x14ac:dyDescent="0.25">
      <c r="B46267" s="27"/>
      <c r="D46267" s="27"/>
      <c r="E46267" s="27"/>
      <c r="I46267" s="27"/>
      <c r="J46267" s="27"/>
    </row>
    <row r="46268" spans="2:10" x14ac:dyDescent="0.25">
      <c r="B46268" s="27"/>
      <c r="D46268" s="27"/>
      <c r="E46268" s="27"/>
      <c r="I46268" s="27"/>
      <c r="J46268" s="27"/>
    </row>
    <row r="46269" spans="2:10" x14ac:dyDescent="0.25">
      <c r="B46269" s="27"/>
      <c r="D46269" s="27"/>
      <c r="E46269" s="27"/>
      <c r="I46269" s="27"/>
      <c r="J46269" s="27"/>
    </row>
    <row r="46270" spans="2:10" x14ac:dyDescent="0.25">
      <c r="B46270" s="27"/>
      <c r="D46270" s="27"/>
      <c r="E46270" s="27"/>
      <c r="I46270" s="27"/>
      <c r="J46270" s="27"/>
    </row>
    <row r="46271" spans="2:10" x14ac:dyDescent="0.25">
      <c r="B46271" s="27"/>
      <c r="D46271" s="27"/>
      <c r="E46271" s="27"/>
      <c r="I46271" s="27"/>
      <c r="J46271" s="27"/>
    </row>
    <row r="46272" spans="2:10" x14ac:dyDescent="0.25">
      <c r="B46272" s="27"/>
      <c r="D46272" s="27"/>
      <c r="E46272" s="27"/>
      <c r="I46272" s="27"/>
      <c r="J46272" s="27"/>
    </row>
    <row r="46273" spans="2:10" x14ac:dyDescent="0.25">
      <c r="B46273" s="27"/>
      <c r="D46273" s="27"/>
      <c r="E46273" s="27"/>
      <c r="I46273" s="27"/>
      <c r="J46273" s="27"/>
    </row>
    <row r="46274" spans="2:10" x14ac:dyDescent="0.25">
      <c r="B46274" s="27"/>
      <c r="D46274" s="27"/>
      <c r="E46274" s="27"/>
      <c r="I46274" s="27"/>
      <c r="J46274" s="27"/>
    </row>
    <row r="46275" spans="2:10" x14ac:dyDescent="0.25">
      <c r="B46275" s="27"/>
      <c r="D46275" s="27"/>
      <c r="E46275" s="27"/>
      <c r="I46275" s="27"/>
      <c r="J46275" s="27"/>
    </row>
    <row r="46276" spans="2:10" x14ac:dyDescent="0.25">
      <c r="B46276" s="27"/>
      <c r="D46276" s="27"/>
      <c r="E46276" s="27"/>
      <c r="I46276" s="27"/>
      <c r="J46276" s="27"/>
    </row>
    <row r="46277" spans="2:10" x14ac:dyDescent="0.25">
      <c r="B46277" s="27"/>
      <c r="D46277" s="27"/>
      <c r="E46277" s="27"/>
      <c r="I46277" s="27"/>
      <c r="J46277" s="27"/>
    </row>
    <row r="46278" spans="2:10" x14ac:dyDescent="0.25">
      <c r="B46278" s="27"/>
      <c r="D46278" s="27"/>
      <c r="E46278" s="27"/>
      <c r="I46278" s="27"/>
      <c r="J46278" s="27"/>
    </row>
    <row r="46279" spans="2:10" x14ac:dyDescent="0.25">
      <c r="B46279" s="27"/>
      <c r="D46279" s="27"/>
      <c r="E46279" s="27"/>
      <c r="I46279" s="27"/>
      <c r="J46279" s="27"/>
    </row>
    <row r="46280" spans="2:10" x14ac:dyDescent="0.25">
      <c r="B46280" s="27"/>
      <c r="D46280" s="27"/>
      <c r="E46280" s="27"/>
      <c r="I46280" s="27"/>
      <c r="J46280" s="27"/>
    </row>
    <row r="46281" spans="2:10" x14ac:dyDescent="0.25">
      <c r="B46281" s="27"/>
      <c r="D46281" s="27"/>
      <c r="E46281" s="27"/>
      <c r="I46281" s="27"/>
      <c r="J46281" s="27"/>
    </row>
    <row r="46282" spans="2:10" x14ac:dyDescent="0.25">
      <c r="B46282" s="27"/>
      <c r="D46282" s="27"/>
      <c r="E46282" s="27"/>
      <c r="I46282" s="27"/>
      <c r="J46282" s="27"/>
    </row>
    <row r="46283" spans="2:10" x14ac:dyDescent="0.25">
      <c r="B46283" s="27"/>
      <c r="D46283" s="27"/>
      <c r="E46283" s="27"/>
      <c r="I46283" s="27"/>
      <c r="J46283" s="27"/>
    </row>
    <row r="46284" spans="2:10" x14ac:dyDescent="0.25">
      <c r="B46284" s="27"/>
      <c r="D46284" s="27"/>
      <c r="E46284" s="27"/>
      <c r="I46284" s="27"/>
      <c r="J46284" s="27"/>
    </row>
    <row r="46285" spans="2:10" x14ac:dyDescent="0.25">
      <c r="B46285" s="27"/>
      <c r="D46285" s="27"/>
      <c r="E46285" s="27"/>
      <c r="I46285" s="27"/>
      <c r="J46285" s="27"/>
    </row>
    <row r="46286" spans="2:10" x14ac:dyDescent="0.25">
      <c r="B46286" s="27"/>
      <c r="D46286" s="27"/>
      <c r="E46286" s="27"/>
      <c r="I46286" s="27"/>
      <c r="J46286" s="27"/>
    </row>
    <row r="46287" spans="2:10" x14ac:dyDescent="0.25">
      <c r="B46287" s="27"/>
      <c r="D46287" s="27"/>
      <c r="E46287" s="27"/>
      <c r="I46287" s="27"/>
      <c r="J46287" s="27"/>
    </row>
    <row r="46288" spans="2:10" x14ac:dyDescent="0.25">
      <c r="B46288" s="27"/>
      <c r="D46288" s="27"/>
      <c r="E46288" s="27"/>
      <c r="I46288" s="27"/>
      <c r="J46288" s="27"/>
    </row>
    <row r="46289" spans="2:10" x14ac:dyDescent="0.25">
      <c r="B46289" s="27"/>
      <c r="D46289" s="27"/>
      <c r="E46289" s="27"/>
      <c r="I46289" s="27"/>
      <c r="J46289" s="27"/>
    </row>
    <row r="46290" spans="2:10" x14ac:dyDescent="0.25">
      <c r="B46290" s="27"/>
      <c r="D46290" s="27"/>
      <c r="E46290" s="27"/>
      <c r="I46290" s="27"/>
      <c r="J46290" s="27"/>
    </row>
    <row r="46291" spans="2:10" x14ac:dyDescent="0.25">
      <c r="B46291" s="27"/>
      <c r="D46291" s="27"/>
      <c r="E46291" s="27"/>
      <c r="I46291" s="27"/>
      <c r="J46291" s="27"/>
    </row>
    <row r="46292" spans="2:10" x14ac:dyDescent="0.25">
      <c r="B46292" s="27"/>
      <c r="D46292" s="27"/>
      <c r="E46292" s="27"/>
      <c r="I46292" s="27"/>
      <c r="J46292" s="27"/>
    </row>
    <row r="46293" spans="2:10" x14ac:dyDescent="0.25">
      <c r="B46293" s="27"/>
      <c r="D46293" s="27"/>
      <c r="E46293" s="27"/>
      <c r="I46293" s="27"/>
      <c r="J46293" s="27"/>
    </row>
    <row r="46294" spans="2:10" x14ac:dyDescent="0.25">
      <c r="B46294" s="27"/>
      <c r="D46294" s="27"/>
      <c r="E46294" s="27"/>
      <c r="I46294" s="27"/>
      <c r="J46294" s="27"/>
    </row>
    <row r="46295" spans="2:10" x14ac:dyDescent="0.25">
      <c r="B46295" s="27"/>
      <c r="D46295" s="27"/>
      <c r="E46295" s="27"/>
      <c r="I46295" s="27"/>
      <c r="J46295" s="27"/>
    </row>
    <row r="46296" spans="2:10" x14ac:dyDescent="0.25">
      <c r="B46296" s="27"/>
      <c r="D46296" s="27"/>
      <c r="E46296" s="27"/>
      <c r="I46296" s="27"/>
      <c r="J46296" s="27"/>
    </row>
    <row r="46297" spans="2:10" x14ac:dyDescent="0.25">
      <c r="B46297" s="27"/>
      <c r="D46297" s="27"/>
      <c r="E46297" s="27"/>
      <c r="I46297" s="27"/>
      <c r="J46297" s="27"/>
    </row>
    <row r="46298" spans="2:10" x14ac:dyDescent="0.25">
      <c r="B46298" s="27"/>
      <c r="D46298" s="27"/>
      <c r="E46298" s="27"/>
      <c r="I46298" s="27"/>
      <c r="J46298" s="27"/>
    </row>
    <row r="46299" spans="2:10" x14ac:dyDescent="0.25">
      <c r="B46299" s="27"/>
      <c r="D46299" s="27"/>
      <c r="E46299" s="27"/>
      <c r="I46299" s="27"/>
      <c r="J46299" s="27"/>
    </row>
    <row r="46300" spans="2:10" x14ac:dyDescent="0.25">
      <c r="B46300" s="27"/>
      <c r="D46300" s="27"/>
      <c r="E46300" s="27"/>
      <c r="I46300" s="27"/>
      <c r="J46300" s="27"/>
    </row>
    <row r="46301" spans="2:10" x14ac:dyDescent="0.25">
      <c r="B46301" s="27"/>
      <c r="D46301" s="27"/>
      <c r="E46301" s="27"/>
      <c r="I46301" s="27"/>
      <c r="J46301" s="27"/>
    </row>
    <row r="46302" spans="2:10" x14ac:dyDescent="0.25">
      <c r="B46302" s="27"/>
      <c r="D46302" s="27"/>
      <c r="E46302" s="27"/>
      <c r="I46302" s="27"/>
      <c r="J46302" s="27"/>
    </row>
    <row r="46303" spans="2:10" x14ac:dyDescent="0.25">
      <c r="B46303" s="27"/>
      <c r="D46303" s="27"/>
      <c r="E46303" s="27"/>
      <c r="I46303" s="27"/>
      <c r="J46303" s="27"/>
    </row>
    <row r="46304" spans="2:10" x14ac:dyDescent="0.25">
      <c r="B46304" s="27"/>
      <c r="D46304" s="27"/>
      <c r="E46304" s="27"/>
      <c r="I46304" s="27"/>
      <c r="J46304" s="27"/>
    </row>
    <row r="46305" spans="2:10" x14ac:dyDescent="0.25">
      <c r="B46305" s="27"/>
      <c r="D46305" s="27"/>
      <c r="E46305" s="27"/>
      <c r="I46305" s="27"/>
      <c r="J46305" s="27"/>
    </row>
    <row r="46306" spans="2:10" x14ac:dyDescent="0.25">
      <c r="B46306" s="27"/>
      <c r="D46306" s="27"/>
      <c r="E46306" s="27"/>
      <c r="I46306" s="27"/>
      <c r="J46306" s="27"/>
    </row>
    <row r="46307" spans="2:10" x14ac:dyDescent="0.25">
      <c r="B46307" s="27"/>
      <c r="D46307" s="27"/>
      <c r="E46307" s="27"/>
      <c r="I46307" s="27"/>
      <c r="J46307" s="27"/>
    </row>
    <row r="46308" spans="2:10" x14ac:dyDescent="0.25">
      <c r="B46308" s="27"/>
      <c r="D46308" s="27"/>
      <c r="E46308" s="27"/>
      <c r="I46308" s="27"/>
      <c r="J46308" s="27"/>
    </row>
    <row r="46309" spans="2:10" x14ac:dyDescent="0.25">
      <c r="B46309" s="27"/>
      <c r="D46309" s="27"/>
      <c r="E46309" s="27"/>
      <c r="I46309" s="27"/>
      <c r="J46309" s="27"/>
    </row>
    <row r="46310" spans="2:10" x14ac:dyDescent="0.25">
      <c r="B46310" s="27"/>
      <c r="D46310" s="27"/>
      <c r="E46310" s="27"/>
      <c r="I46310" s="27"/>
      <c r="J46310" s="27"/>
    </row>
    <row r="46311" spans="2:10" x14ac:dyDescent="0.25">
      <c r="B46311" s="27"/>
      <c r="D46311" s="27"/>
      <c r="E46311" s="27"/>
      <c r="I46311" s="27"/>
      <c r="J46311" s="27"/>
    </row>
    <row r="46312" spans="2:10" x14ac:dyDescent="0.25">
      <c r="B46312" s="27"/>
      <c r="D46312" s="27"/>
      <c r="E46312" s="27"/>
      <c r="I46312" s="27"/>
      <c r="J46312" s="27"/>
    </row>
    <row r="46313" spans="2:10" x14ac:dyDescent="0.25">
      <c r="B46313" s="27"/>
      <c r="D46313" s="27"/>
      <c r="E46313" s="27"/>
      <c r="I46313" s="27"/>
      <c r="J46313" s="27"/>
    </row>
    <row r="46314" spans="2:10" x14ac:dyDescent="0.25">
      <c r="B46314" s="27"/>
      <c r="D46314" s="27"/>
      <c r="E46314" s="27"/>
      <c r="I46314" s="27"/>
      <c r="J46314" s="27"/>
    </row>
    <row r="46315" spans="2:10" x14ac:dyDescent="0.25">
      <c r="B46315" s="27"/>
      <c r="D46315" s="27"/>
      <c r="E46315" s="27"/>
      <c r="I46315" s="27"/>
      <c r="J46315" s="27"/>
    </row>
    <row r="46316" spans="2:10" x14ac:dyDescent="0.25">
      <c r="B46316" s="27"/>
      <c r="D46316" s="27"/>
      <c r="E46316" s="27"/>
      <c r="I46316" s="27"/>
      <c r="J46316" s="27"/>
    </row>
    <row r="46317" spans="2:10" x14ac:dyDescent="0.25">
      <c r="B46317" s="27"/>
      <c r="D46317" s="27"/>
      <c r="E46317" s="27"/>
      <c r="I46317" s="27"/>
      <c r="J46317" s="27"/>
    </row>
    <row r="46318" spans="2:10" x14ac:dyDescent="0.25">
      <c r="B46318" s="27"/>
      <c r="D46318" s="27"/>
      <c r="E46318" s="27"/>
      <c r="I46318" s="27"/>
      <c r="J46318" s="27"/>
    </row>
    <row r="46319" spans="2:10" x14ac:dyDescent="0.25">
      <c r="B46319" s="27"/>
      <c r="D46319" s="27"/>
      <c r="E46319" s="27"/>
      <c r="I46319" s="27"/>
      <c r="J46319" s="27"/>
    </row>
    <row r="46320" spans="2:10" x14ac:dyDescent="0.25">
      <c r="B46320" s="27"/>
      <c r="D46320" s="27"/>
      <c r="E46320" s="27"/>
      <c r="I46320" s="27"/>
      <c r="J46320" s="27"/>
    </row>
    <row r="46321" spans="2:10" x14ac:dyDescent="0.25">
      <c r="B46321" s="27"/>
      <c r="D46321" s="27"/>
      <c r="E46321" s="27"/>
      <c r="I46321" s="27"/>
      <c r="J46321" s="27"/>
    </row>
    <row r="46322" spans="2:10" x14ac:dyDescent="0.25">
      <c r="B46322" s="27"/>
      <c r="D46322" s="27"/>
      <c r="E46322" s="27"/>
      <c r="I46322" s="27"/>
      <c r="J46322" s="27"/>
    </row>
    <row r="46323" spans="2:10" x14ac:dyDescent="0.25">
      <c r="B46323" s="27"/>
      <c r="D46323" s="27"/>
      <c r="E46323" s="27"/>
      <c r="I46323" s="27"/>
      <c r="J46323" s="27"/>
    </row>
    <row r="46324" spans="2:10" x14ac:dyDescent="0.25">
      <c r="B46324" s="27"/>
      <c r="D46324" s="27"/>
      <c r="E46324" s="27"/>
      <c r="I46324" s="27"/>
      <c r="J46324" s="27"/>
    </row>
    <row r="46325" spans="2:10" x14ac:dyDescent="0.25">
      <c r="B46325" s="27"/>
      <c r="D46325" s="27"/>
      <c r="E46325" s="27"/>
      <c r="I46325" s="27"/>
      <c r="J46325" s="27"/>
    </row>
    <row r="46326" spans="2:10" x14ac:dyDescent="0.25">
      <c r="B46326" s="27"/>
      <c r="D46326" s="27"/>
      <c r="E46326" s="27"/>
      <c r="I46326" s="27"/>
      <c r="J46326" s="27"/>
    </row>
    <row r="46327" spans="2:10" x14ac:dyDescent="0.25">
      <c r="B46327" s="27"/>
      <c r="D46327" s="27"/>
      <c r="E46327" s="27"/>
      <c r="I46327" s="27"/>
      <c r="J46327" s="27"/>
    </row>
    <row r="46328" spans="2:10" x14ac:dyDescent="0.25">
      <c r="B46328" s="27"/>
      <c r="D46328" s="27"/>
      <c r="E46328" s="27"/>
      <c r="I46328" s="27"/>
      <c r="J46328" s="27"/>
    </row>
    <row r="46329" spans="2:10" x14ac:dyDescent="0.25">
      <c r="B46329" s="27"/>
      <c r="D46329" s="27"/>
      <c r="E46329" s="27"/>
      <c r="I46329" s="27"/>
      <c r="J46329" s="27"/>
    </row>
    <row r="46330" spans="2:10" x14ac:dyDescent="0.25">
      <c r="B46330" s="27"/>
      <c r="D46330" s="27"/>
      <c r="E46330" s="27"/>
      <c r="I46330" s="27"/>
      <c r="J46330" s="27"/>
    </row>
    <row r="46331" spans="2:10" x14ac:dyDescent="0.25">
      <c r="B46331" s="27"/>
      <c r="D46331" s="27"/>
      <c r="E46331" s="27"/>
      <c r="I46331" s="27"/>
      <c r="J46331" s="27"/>
    </row>
    <row r="46332" spans="2:10" x14ac:dyDescent="0.25">
      <c r="B46332" s="27"/>
      <c r="D46332" s="27"/>
      <c r="E46332" s="27"/>
      <c r="I46332" s="27"/>
      <c r="J46332" s="27"/>
    </row>
    <row r="46333" spans="2:10" x14ac:dyDescent="0.25">
      <c r="B46333" s="27"/>
      <c r="D46333" s="27"/>
      <c r="E46333" s="27"/>
      <c r="I46333" s="27"/>
      <c r="J46333" s="27"/>
    </row>
    <row r="46334" spans="2:10" x14ac:dyDescent="0.25">
      <c r="B46334" s="27"/>
      <c r="D46334" s="27"/>
      <c r="E46334" s="27"/>
      <c r="I46334" s="27"/>
      <c r="J46334" s="27"/>
    </row>
    <row r="46335" spans="2:10" x14ac:dyDescent="0.25">
      <c r="B46335" s="27"/>
      <c r="D46335" s="27"/>
      <c r="E46335" s="27"/>
      <c r="I46335" s="27"/>
      <c r="J46335" s="27"/>
    </row>
    <row r="46336" spans="2:10" x14ac:dyDescent="0.25">
      <c r="B46336" s="27"/>
      <c r="D46336" s="27"/>
      <c r="E46336" s="27"/>
      <c r="I46336" s="27"/>
      <c r="J46336" s="27"/>
    </row>
    <row r="46337" spans="2:10" x14ac:dyDescent="0.25">
      <c r="B46337" s="27"/>
      <c r="D46337" s="27"/>
      <c r="E46337" s="27"/>
      <c r="I46337" s="27"/>
      <c r="J46337" s="27"/>
    </row>
    <row r="46338" spans="2:10" x14ac:dyDescent="0.25">
      <c r="B46338" s="27"/>
      <c r="D46338" s="27"/>
      <c r="E46338" s="27"/>
      <c r="I46338" s="27"/>
      <c r="J46338" s="27"/>
    </row>
    <row r="46339" spans="2:10" x14ac:dyDescent="0.25">
      <c r="B46339" s="27"/>
      <c r="D46339" s="27"/>
      <c r="E46339" s="27"/>
      <c r="I46339" s="27"/>
      <c r="J46339" s="27"/>
    </row>
    <row r="46340" spans="2:10" x14ac:dyDescent="0.25">
      <c r="B46340" s="27"/>
      <c r="D46340" s="27"/>
      <c r="E46340" s="27"/>
      <c r="I46340" s="27"/>
      <c r="J46340" s="27"/>
    </row>
    <row r="46341" spans="2:10" x14ac:dyDescent="0.25">
      <c r="B46341" s="27"/>
      <c r="D46341" s="27"/>
      <c r="E46341" s="27"/>
      <c r="I46341" s="27"/>
      <c r="J46341" s="27"/>
    </row>
    <row r="46342" spans="2:10" x14ac:dyDescent="0.25">
      <c r="B46342" s="27"/>
      <c r="D46342" s="27"/>
      <c r="E46342" s="27"/>
      <c r="I46342" s="27"/>
      <c r="J46342" s="27"/>
    </row>
    <row r="46343" spans="2:10" x14ac:dyDescent="0.25">
      <c r="B46343" s="27"/>
      <c r="D46343" s="27"/>
      <c r="E46343" s="27"/>
      <c r="I46343" s="27"/>
      <c r="J46343" s="27"/>
    </row>
    <row r="46344" spans="2:10" x14ac:dyDescent="0.25">
      <c r="B46344" s="27"/>
      <c r="D46344" s="27"/>
      <c r="E46344" s="27"/>
      <c r="I46344" s="27"/>
      <c r="J46344" s="27"/>
    </row>
    <row r="46345" spans="2:10" x14ac:dyDescent="0.25">
      <c r="B46345" s="27"/>
      <c r="D46345" s="27"/>
      <c r="E46345" s="27"/>
      <c r="I46345" s="27"/>
      <c r="J46345" s="27"/>
    </row>
    <row r="46346" spans="2:10" x14ac:dyDescent="0.25">
      <c r="B46346" s="27"/>
      <c r="D46346" s="27"/>
      <c r="E46346" s="27"/>
      <c r="I46346" s="27"/>
      <c r="J46346" s="27"/>
    </row>
    <row r="46347" spans="2:10" x14ac:dyDescent="0.25">
      <c r="B46347" s="27"/>
      <c r="D46347" s="27"/>
      <c r="E46347" s="27"/>
      <c r="I46347" s="27"/>
      <c r="J46347" s="27"/>
    </row>
    <row r="46348" spans="2:10" x14ac:dyDescent="0.25">
      <c r="B46348" s="27"/>
      <c r="D46348" s="27"/>
      <c r="E46348" s="27"/>
      <c r="I46348" s="27"/>
      <c r="J46348" s="27"/>
    </row>
    <row r="46349" spans="2:10" x14ac:dyDescent="0.25">
      <c r="B46349" s="27"/>
      <c r="D46349" s="27"/>
      <c r="E46349" s="27"/>
      <c r="I46349" s="27"/>
      <c r="J46349" s="27"/>
    </row>
    <row r="46350" spans="2:10" x14ac:dyDescent="0.25">
      <c r="B46350" s="27"/>
      <c r="D46350" s="27"/>
      <c r="E46350" s="27"/>
      <c r="I46350" s="27"/>
      <c r="J46350" s="27"/>
    </row>
    <row r="46351" spans="2:10" x14ac:dyDescent="0.25">
      <c r="B46351" s="27"/>
      <c r="D46351" s="27"/>
      <c r="E46351" s="27"/>
      <c r="I46351" s="27"/>
      <c r="J46351" s="27"/>
    </row>
    <row r="46352" spans="2:10" x14ac:dyDescent="0.25">
      <c r="B46352" s="27"/>
      <c r="D46352" s="27"/>
      <c r="E46352" s="27"/>
      <c r="I46352" s="27"/>
      <c r="J46352" s="27"/>
    </row>
    <row r="46353" spans="2:10" x14ac:dyDescent="0.25">
      <c r="B46353" s="27"/>
      <c r="D46353" s="27"/>
      <c r="E46353" s="27"/>
      <c r="I46353" s="27"/>
      <c r="J46353" s="27"/>
    </row>
    <row r="46354" spans="2:10" x14ac:dyDescent="0.25">
      <c r="B46354" s="27"/>
      <c r="D46354" s="27"/>
      <c r="E46354" s="27"/>
      <c r="I46354" s="27"/>
      <c r="J46354" s="27"/>
    </row>
    <row r="46355" spans="2:10" x14ac:dyDescent="0.25">
      <c r="B46355" s="27"/>
      <c r="D46355" s="27"/>
      <c r="E46355" s="27"/>
      <c r="I46355" s="27"/>
      <c r="J46355" s="27"/>
    </row>
    <row r="46356" spans="2:10" x14ac:dyDescent="0.25">
      <c r="B46356" s="27"/>
      <c r="D46356" s="27"/>
      <c r="E46356" s="27"/>
      <c r="I46356" s="27"/>
      <c r="J46356" s="27"/>
    </row>
    <row r="46357" spans="2:10" x14ac:dyDescent="0.25">
      <c r="B46357" s="27"/>
      <c r="D46357" s="27"/>
      <c r="E46357" s="27"/>
      <c r="I46357" s="27"/>
      <c r="J46357" s="27"/>
    </row>
    <row r="46358" spans="2:10" x14ac:dyDescent="0.25">
      <c r="B46358" s="27"/>
      <c r="D46358" s="27"/>
      <c r="E46358" s="27"/>
      <c r="I46358" s="27"/>
      <c r="J46358" s="27"/>
    </row>
    <row r="46359" spans="2:10" x14ac:dyDescent="0.25">
      <c r="B46359" s="27"/>
      <c r="D46359" s="27"/>
      <c r="E46359" s="27"/>
      <c r="I46359" s="27"/>
      <c r="J46359" s="27"/>
    </row>
    <row r="46360" spans="2:10" x14ac:dyDescent="0.25">
      <c r="B46360" s="27"/>
      <c r="D46360" s="27"/>
      <c r="E46360" s="27"/>
      <c r="I46360" s="27"/>
      <c r="J46360" s="27"/>
    </row>
    <row r="46361" spans="2:10" x14ac:dyDescent="0.25">
      <c r="B46361" s="27"/>
      <c r="D46361" s="27"/>
      <c r="E46361" s="27"/>
      <c r="I46361" s="27"/>
      <c r="J46361" s="27"/>
    </row>
    <row r="46362" spans="2:10" x14ac:dyDescent="0.25">
      <c r="B46362" s="27"/>
      <c r="D46362" s="27"/>
      <c r="E46362" s="27"/>
      <c r="I46362" s="27"/>
      <c r="J46362" s="27"/>
    </row>
    <row r="46363" spans="2:10" x14ac:dyDescent="0.25">
      <c r="B46363" s="27"/>
      <c r="D46363" s="27"/>
      <c r="E46363" s="27"/>
      <c r="I46363" s="27"/>
      <c r="J46363" s="27"/>
    </row>
    <row r="46364" spans="2:10" x14ac:dyDescent="0.25">
      <c r="B46364" s="27"/>
      <c r="D46364" s="27"/>
      <c r="E46364" s="27"/>
      <c r="I46364" s="27"/>
      <c r="J46364" s="27"/>
    </row>
    <row r="46365" spans="2:10" x14ac:dyDescent="0.25">
      <c r="B46365" s="27"/>
      <c r="D46365" s="27"/>
      <c r="E46365" s="27"/>
      <c r="I46365" s="27"/>
      <c r="J46365" s="27"/>
    </row>
    <row r="46366" spans="2:10" x14ac:dyDescent="0.25">
      <c r="B46366" s="27"/>
      <c r="D46366" s="27"/>
      <c r="E46366" s="27"/>
      <c r="I46366" s="27"/>
      <c r="J46366" s="27"/>
    </row>
    <row r="46367" spans="2:10" x14ac:dyDescent="0.25">
      <c r="B46367" s="27"/>
      <c r="D46367" s="27"/>
      <c r="E46367" s="27"/>
      <c r="I46367" s="27"/>
      <c r="J46367" s="27"/>
    </row>
    <row r="46368" spans="2:10" x14ac:dyDescent="0.25">
      <c r="B46368" s="27"/>
      <c r="D46368" s="27"/>
      <c r="E46368" s="27"/>
      <c r="I46368" s="27"/>
      <c r="J46368" s="27"/>
    </row>
    <row r="46369" spans="2:10" x14ac:dyDescent="0.25">
      <c r="B46369" s="27"/>
      <c r="D46369" s="27"/>
      <c r="E46369" s="27"/>
      <c r="I46369" s="27"/>
      <c r="J46369" s="27"/>
    </row>
    <row r="46370" spans="2:10" x14ac:dyDescent="0.25">
      <c r="B46370" s="27"/>
      <c r="D46370" s="27"/>
      <c r="E46370" s="27"/>
      <c r="I46370" s="27"/>
      <c r="J46370" s="27"/>
    </row>
    <row r="46371" spans="2:10" x14ac:dyDescent="0.25">
      <c r="B46371" s="27"/>
      <c r="D46371" s="27"/>
      <c r="E46371" s="27"/>
      <c r="I46371" s="27"/>
      <c r="J46371" s="27"/>
    </row>
    <row r="46372" spans="2:10" x14ac:dyDescent="0.25">
      <c r="B46372" s="27"/>
      <c r="D46372" s="27"/>
      <c r="E46372" s="27"/>
      <c r="I46372" s="27"/>
      <c r="J46372" s="27"/>
    </row>
    <row r="46373" spans="2:10" x14ac:dyDescent="0.25">
      <c r="B46373" s="27"/>
      <c r="D46373" s="27"/>
      <c r="E46373" s="27"/>
      <c r="I46373" s="27"/>
      <c r="J46373" s="27"/>
    </row>
    <row r="46374" spans="2:10" x14ac:dyDescent="0.25">
      <c r="B46374" s="27"/>
      <c r="D46374" s="27"/>
      <c r="E46374" s="27"/>
      <c r="I46374" s="27"/>
      <c r="J46374" s="27"/>
    </row>
    <row r="46375" spans="2:10" x14ac:dyDescent="0.25">
      <c r="B46375" s="27"/>
      <c r="D46375" s="27"/>
      <c r="E46375" s="27"/>
      <c r="I46375" s="27"/>
      <c r="J46375" s="27"/>
    </row>
    <row r="46376" spans="2:10" x14ac:dyDescent="0.25">
      <c r="B46376" s="27"/>
      <c r="D46376" s="27"/>
      <c r="E46376" s="27"/>
      <c r="I46376" s="27"/>
      <c r="J46376" s="27"/>
    </row>
    <row r="46377" spans="2:10" x14ac:dyDescent="0.25">
      <c r="B46377" s="27"/>
      <c r="D46377" s="27"/>
      <c r="E46377" s="27"/>
      <c r="I46377" s="27"/>
      <c r="J46377" s="27"/>
    </row>
    <row r="46378" spans="2:10" x14ac:dyDescent="0.25">
      <c r="B46378" s="27"/>
      <c r="D46378" s="27"/>
      <c r="E46378" s="27"/>
      <c r="I46378" s="27"/>
      <c r="J46378" s="27"/>
    </row>
    <row r="46379" spans="2:10" x14ac:dyDescent="0.25">
      <c r="B46379" s="27"/>
      <c r="D46379" s="27"/>
      <c r="E46379" s="27"/>
      <c r="I46379" s="27"/>
      <c r="J46379" s="27"/>
    </row>
    <row r="46380" spans="2:10" x14ac:dyDescent="0.25">
      <c r="B46380" s="27"/>
      <c r="D46380" s="27"/>
      <c r="E46380" s="27"/>
      <c r="I46380" s="27"/>
      <c r="J46380" s="27"/>
    </row>
    <row r="46381" spans="2:10" x14ac:dyDescent="0.25">
      <c r="B46381" s="27"/>
      <c r="D46381" s="27"/>
      <c r="E46381" s="27"/>
      <c r="I46381" s="27"/>
      <c r="J46381" s="27"/>
    </row>
    <row r="46382" spans="2:10" x14ac:dyDescent="0.25">
      <c r="B46382" s="27"/>
      <c r="D46382" s="27"/>
      <c r="E46382" s="27"/>
      <c r="I46382" s="27"/>
      <c r="J46382" s="27"/>
    </row>
    <row r="46383" spans="2:10" x14ac:dyDescent="0.25">
      <c r="B46383" s="27"/>
      <c r="D46383" s="27"/>
      <c r="E46383" s="27"/>
      <c r="I46383" s="27"/>
      <c r="J46383" s="27"/>
    </row>
    <row r="46384" spans="2:10" x14ac:dyDescent="0.25">
      <c r="B46384" s="27"/>
      <c r="D46384" s="27"/>
      <c r="E46384" s="27"/>
      <c r="I46384" s="27"/>
      <c r="J46384" s="27"/>
    </row>
    <row r="46385" spans="2:10" x14ac:dyDescent="0.25">
      <c r="B46385" s="27"/>
      <c r="D46385" s="27"/>
      <c r="E46385" s="27"/>
      <c r="I46385" s="27"/>
      <c r="J46385" s="27"/>
    </row>
    <row r="46386" spans="2:10" x14ac:dyDescent="0.25">
      <c r="B46386" s="27"/>
      <c r="D46386" s="27"/>
      <c r="E46386" s="27"/>
      <c r="I46386" s="27"/>
      <c r="J46386" s="27"/>
    </row>
    <row r="46387" spans="2:10" x14ac:dyDescent="0.25">
      <c r="B46387" s="27"/>
      <c r="D46387" s="27"/>
      <c r="E46387" s="27"/>
      <c r="I46387" s="27"/>
      <c r="J46387" s="27"/>
    </row>
    <row r="46388" spans="2:10" x14ac:dyDescent="0.25">
      <c r="B46388" s="27"/>
      <c r="D46388" s="27"/>
      <c r="E46388" s="27"/>
      <c r="I46388" s="27"/>
      <c r="J46388" s="27"/>
    </row>
    <row r="46389" spans="2:10" x14ac:dyDescent="0.25">
      <c r="B46389" s="27"/>
      <c r="D46389" s="27"/>
      <c r="E46389" s="27"/>
      <c r="I46389" s="27"/>
      <c r="J46389" s="27"/>
    </row>
    <row r="46390" spans="2:10" x14ac:dyDescent="0.25">
      <c r="B46390" s="27"/>
      <c r="D46390" s="27"/>
      <c r="E46390" s="27"/>
      <c r="I46390" s="27"/>
      <c r="J46390" s="27"/>
    </row>
    <row r="46391" spans="2:10" x14ac:dyDescent="0.25">
      <c r="B46391" s="27"/>
      <c r="D46391" s="27"/>
      <c r="E46391" s="27"/>
      <c r="I46391" s="27"/>
      <c r="J46391" s="27"/>
    </row>
    <row r="46392" spans="2:10" x14ac:dyDescent="0.25">
      <c r="B46392" s="27"/>
      <c r="D46392" s="27"/>
      <c r="E46392" s="27"/>
      <c r="I46392" s="27"/>
      <c r="J46392" s="27"/>
    </row>
    <row r="46393" spans="2:10" x14ac:dyDescent="0.25">
      <c r="B46393" s="27"/>
      <c r="D46393" s="27"/>
      <c r="E46393" s="27"/>
      <c r="I46393" s="27"/>
      <c r="J46393" s="27"/>
    </row>
    <row r="46394" spans="2:10" x14ac:dyDescent="0.25">
      <c r="B46394" s="27"/>
      <c r="D46394" s="27"/>
      <c r="E46394" s="27"/>
      <c r="I46394" s="27"/>
      <c r="J46394" s="27"/>
    </row>
    <row r="46395" spans="2:10" x14ac:dyDescent="0.25">
      <c r="B46395" s="27"/>
      <c r="D46395" s="27"/>
      <c r="E46395" s="27"/>
      <c r="I46395" s="27"/>
      <c r="J46395" s="27"/>
    </row>
    <row r="46396" spans="2:10" x14ac:dyDescent="0.25">
      <c r="B46396" s="27"/>
      <c r="D46396" s="27"/>
      <c r="E46396" s="27"/>
      <c r="I46396" s="27"/>
      <c r="J46396" s="27"/>
    </row>
    <row r="46397" spans="2:10" x14ac:dyDescent="0.25">
      <c r="B46397" s="27"/>
      <c r="D46397" s="27"/>
      <c r="E46397" s="27"/>
      <c r="I46397" s="27"/>
      <c r="J46397" s="27"/>
    </row>
    <row r="46398" spans="2:10" x14ac:dyDescent="0.25">
      <c r="B46398" s="27"/>
      <c r="D46398" s="27"/>
      <c r="E46398" s="27"/>
      <c r="I46398" s="27"/>
      <c r="J46398" s="27"/>
    </row>
    <row r="46399" spans="2:10" x14ac:dyDescent="0.25">
      <c r="B46399" s="27"/>
      <c r="D46399" s="27"/>
      <c r="E46399" s="27"/>
      <c r="I46399" s="27"/>
      <c r="J46399" s="27"/>
    </row>
    <row r="46400" spans="2:10" x14ac:dyDescent="0.25">
      <c r="B46400" s="27"/>
      <c r="D46400" s="27"/>
      <c r="E46400" s="27"/>
      <c r="I46400" s="27"/>
      <c r="J46400" s="27"/>
    </row>
    <row r="46401" spans="2:10" x14ac:dyDescent="0.25">
      <c r="B46401" s="27"/>
      <c r="D46401" s="27"/>
      <c r="E46401" s="27"/>
      <c r="I46401" s="27"/>
      <c r="J46401" s="27"/>
    </row>
    <row r="46402" spans="2:10" x14ac:dyDescent="0.25">
      <c r="B46402" s="27"/>
      <c r="D46402" s="27"/>
      <c r="E46402" s="27"/>
      <c r="I46402" s="27"/>
      <c r="J46402" s="27"/>
    </row>
    <row r="46403" spans="2:10" x14ac:dyDescent="0.25">
      <c r="B46403" s="27"/>
      <c r="D46403" s="27"/>
      <c r="E46403" s="27"/>
      <c r="I46403" s="27"/>
      <c r="J46403" s="27"/>
    </row>
    <row r="46404" spans="2:10" x14ac:dyDescent="0.25">
      <c r="B46404" s="27"/>
      <c r="D46404" s="27"/>
      <c r="E46404" s="27"/>
      <c r="I46404" s="27"/>
      <c r="J46404" s="27"/>
    </row>
    <row r="46405" spans="2:10" x14ac:dyDescent="0.25">
      <c r="B46405" s="27"/>
      <c r="D46405" s="27"/>
      <c r="E46405" s="27"/>
      <c r="I46405" s="27"/>
      <c r="J46405" s="27"/>
    </row>
    <row r="46406" spans="2:10" x14ac:dyDescent="0.25">
      <c r="B46406" s="27"/>
      <c r="D46406" s="27"/>
      <c r="E46406" s="27"/>
      <c r="I46406" s="27"/>
      <c r="J46406" s="27"/>
    </row>
    <row r="46407" spans="2:10" x14ac:dyDescent="0.25">
      <c r="B46407" s="27"/>
      <c r="D46407" s="27"/>
      <c r="E46407" s="27"/>
      <c r="I46407" s="27"/>
      <c r="J46407" s="27"/>
    </row>
    <row r="46408" spans="2:10" x14ac:dyDescent="0.25">
      <c r="B46408" s="27"/>
      <c r="D46408" s="27"/>
      <c r="E46408" s="27"/>
      <c r="I46408" s="27"/>
      <c r="J46408" s="27"/>
    </row>
    <row r="46409" spans="2:10" x14ac:dyDescent="0.25">
      <c r="B46409" s="27"/>
      <c r="D46409" s="27"/>
      <c r="E46409" s="27"/>
      <c r="I46409" s="27"/>
      <c r="J46409" s="27"/>
    </row>
    <row r="46410" spans="2:10" x14ac:dyDescent="0.25">
      <c r="B46410" s="27"/>
      <c r="D46410" s="27"/>
      <c r="E46410" s="27"/>
      <c r="I46410" s="27"/>
      <c r="J46410" s="27"/>
    </row>
    <row r="46411" spans="2:10" x14ac:dyDescent="0.25">
      <c r="B46411" s="27"/>
      <c r="D46411" s="27"/>
      <c r="E46411" s="27"/>
      <c r="I46411" s="27"/>
      <c r="J46411" s="27"/>
    </row>
    <row r="46412" spans="2:10" x14ac:dyDescent="0.25">
      <c r="B46412" s="27"/>
      <c r="D46412" s="27"/>
      <c r="E46412" s="27"/>
      <c r="I46412" s="27"/>
      <c r="J46412" s="27"/>
    </row>
    <row r="46413" spans="2:10" x14ac:dyDescent="0.25">
      <c r="B46413" s="27"/>
      <c r="D46413" s="27"/>
      <c r="E46413" s="27"/>
      <c r="I46413" s="27"/>
      <c r="J46413" s="27"/>
    </row>
    <row r="46414" spans="2:10" x14ac:dyDescent="0.25">
      <c r="B46414" s="27"/>
      <c r="D46414" s="27"/>
      <c r="E46414" s="27"/>
      <c r="I46414" s="27"/>
      <c r="J46414" s="27"/>
    </row>
    <row r="46415" spans="2:10" x14ac:dyDescent="0.25">
      <c r="B46415" s="27"/>
      <c r="D46415" s="27"/>
      <c r="E46415" s="27"/>
      <c r="I46415" s="27"/>
      <c r="J46415" s="27"/>
    </row>
    <row r="46416" spans="2:10" x14ac:dyDescent="0.25">
      <c r="B46416" s="27"/>
      <c r="D46416" s="27"/>
      <c r="E46416" s="27"/>
      <c r="I46416" s="27"/>
      <c r="J46416" s="27"/>
    </row>
    <row r="46417" spans="2:10" x14ac:dyDescent="0.25">
      <c r="B46417" s="27"/>
      <c r="D46417" s="27"/>
      <c r="E46417" s="27"/>
      <c r="I46417" s="27"/>
      <c r="J46417" s="27"/>
    </row>
    <row r="46418" spans="2:10" x14ac:dyDescent="0.25">
      <c r="B46418" s="27"/>
      <c r="D46418" s="27"/>
      <c r="E46418" s="27"/>
      <c r="I46418" s="27"/>
      <c r="J46418" s="27"/>
    </row>
    <row r="46419" spans="2:10" x14ac:dyDescent="0.25">
      <c r="B46419" s="27"/>
      <c r="D46419" s="27"/>
      <c r="E46419" s="27"/>
      <c r="I46419" s="27"/>
      <c r="J46419" s="27"/>
    </row>
    <row r="46420" spans="2:10" x14ac:dyDescent="0.25">
      <c r="B46420" s="27"/>
      <c r="D46420" s="27"/>
      <c r="E46420" s="27"/>
      <c r="I46420" s="27"/>
      <c r="J46420" s="27"/>
    </row>
    <row r="46421" spans="2:10" x14ac:dyDescent="0.25">
      <c r="B46421" s="27"/>
      <c r="D46421" s="27"/>
      <c r="E46421" s="27"/>
      <c r="I46421" s="27"/>
      <c r="J46421" s="27"/>
    </row>
    <row r="46422" spans="2:10" x14ac:dyDescent="0.25">
      <c r="B46422" s="27"/>
      <c r="D46422" s="27"/>
      <c r="E46422" s="27"/>
      <c r="I46422" s="27"/>
      <c r="J46422" s="27"/>
    </row>
    <row r="46423" spans="2:10" x14ac:dyDescent="0.25">
      <c r="B46423" s="27"/>
      <c r="D46423" s="27"/>
      <c r="E46423" s="27"/>
      <c r="I46423" s="27"/>
      <c r="J46423" s="27"/>
    </row>
    <row r="46424" spans="2:10" x14ac:dyDescent="0.25">
      <c r="B46424" s="27"/>
      <c r="D46424" s="27"/>
      <c r="E46424" s="27"/>
      <c r="I46424" s="27"/>
      <c r="J46424" s="27"/>
    </row>
    <row r="46425" spans="2:10" x14ac:dyDescent="0.25">
      <c r="B46425" s="27"/>
      <c r="D46425" s="27"/>
      <c r="E46425" s="27"/>
      <c r="I46425" s="27"/>
      <c r="J46425" s="27"/>
    </row>
    <row r="46426" spans="2:10" x14ac:dyDescent="0.25">
      <c r="B46426" s="27"/>
      <c r="D46426" s="27"/>
      <c r="E46426" s="27"/>
      <c r="I46426" s="27"/>
      <c r="J46426" s="27"/>
    </row>
    <row r="46427" spans="2:10" x14ac:dyDescent="0.25">
      <c r="B46427" s="27"/>
      <c r="D46427" s="27"/>
      <c r="E46427" s="27"/>
      <c r="I46427" s="27"/>
      <c r="J46427" s="27"/>
    </row>
    <row r="46428" spans="2:10" x14ac:dyDescent="0.25">
      <c r="B46428" s="27"/>
      <c r="D46428" s="27"/>
      <c r="E46428" s="27"/>
      <c r="I46428" s="27"/>
      <c r="J46428" s="27"/>
    </row>
    <row r="46429" spans="2:10" x14ac:dyDescent="0.25">
      <c r="B46429" s="27"/>
      <c r="D46429" s="27"/>
      <c r="E46429" s="27"/>
      <c r="I46429" s="27"/>
      <c r="J46429" s="27"/>
    </row>
    <row r="46430" spans="2:10" x14ac:dyDescent="0.25">
      <c r="B46430" s="27"/>
      <c r="D46430" s="27"/>
      <c r="E46430" s="27"/>
      <c r="I46430" s="27"/>
      <c r="J46430" s="27"/>
    </row>
    <row r="46431" spans="2:10" x14ac:dyDescent="0.25">
      <c r="B46431" s="27"/>
      <c r="D46431" s="27"/>
      <c r="E46431" s="27"/>
      <c r="I46431" s="27"/>
      <c r="J46431" s="27"/>
    </row>
    <row r="46432" spans="2:10" x14ac:dyDescent="0.25">
      <c r="B46432" s="27"/>
      <c r="D46432" s="27"/>
      <c r="E46432" s="27"/>
      <c r="I46432" s="27"/>
      <c r="J46432" s="27"/>
    </row>
    <row r="46433" spans="2:10" x14ac:dyDescent="0.25">
      <c r="B46433" s="27"/>
      <c r="D46433" s="27"/>
      <c r="E46433" s="27"/>
      <c r="I46433" s="27"/>
      <c r="J46433" s="27"/>
    </row>
    <row r="46434" spans="2:10" x14ac:dyDescent="0.25">
      <c r="B46434" s="27"/>
      <c r="D46434" s="27"/>
      <c r="E46434" s="27"/>
      <c r="I46434" s="27"/>
      <c r="J46434" s="27"/>
    </row>
    <row r="46435" spans="2:10" x14ac:dyDescent="0.25">
      <c r="B46435" s="27"/>
      <c r="D46435" s="27"/>
      <c r="E46435" s="27"/>
      <c r="I46435" s="27"/>
      <c r="J46435" s="27"/>
    </row>
    <row r="46436" spans="2:10" x14ac:dyDescent="0.25">
      <c r="B46436" s="27"/>
      <c r="D46436" s="27"/>
      <c r="E46436" s="27"/>
      <c r="I46436" s="27"/>
      <c r="J46436" s="27"/>
    </row>
    <row r="46437" spans="2:10" x14ac:dyDescent="0.25">
      <c r="B46437" s="27"/>
      <c r="D46437" s="27"/>
      <c r="E46437" s="27"/>
      <c r="I46437" s="27"/>
      <c r="J46437" s="27"/>
    </row>
    <row r="46438" spans="2:10" x14ac:dyDescent="0.25">
      <c r="B46438" s="27"/>
      <c r="D46438" s="27"/>
      <c r="E46438" s="27"/>
      <c r="I46438" s="27"/>
      <c r="J46438" s="27"/>
    </row>
    <row r="46439" spans="2:10" x14ac:dyDescent="0.25">
      <c r="B46439" s="27"/>
      <c r="D46439" s="27"/>
      <c r="E46439" s="27"/>
      <c r="I46439" s="27"/>
      <c r="J46439" s="27"/>
    </row>
    <row r="46440" spans="2:10" x14ac:dyDescent="0.25">
      <c r="B46440" s="27"/>
      <c r="D46440" s="27"/>
      <c r="E46440" s="27"/>
      <c r="I46440" s="27"/>
      <c r="J46440" s="27"/>
    </row>
    <row r="46441" spans="2:10" x14ac:dyDescent="0.25">
      <c r="B46441" s="27"/>
      <c r="D46441" s="27"/>
      <c r="E46441" s="27"/>
      <c r="I46441" s="27"/>
      <c r="J46441" s="27"/>
    </row>
    <row r="46442" spans="2:10" x14ac:dyDescent="0.25">
      <c r="B46442" s="27"/>
      <c r="D46442" s="27"/>
      <c r="E46442" s="27"/>
      <c r="I46442" s="27"/>
      <c r="J46442" s="27"/>
    </row>
    <row r="46443" spans="2:10" x14ac:dyDescent="0.25">
      <c r="B46443" s="27"/>
      <c r="D46443" s="27"/>
      <c r="E46443" s="27"/>
      <c r="I46443" s="27"/>
      <c r="J46443" s="27"/>
    </row>
    <row r="46444" spans="2:10" x14ac:dyDescent="0.25">
      <c r="B46444" s="27"/>
      <c r="D46444" s="27"/>
      <c r="E46444" s="27"/>
      <c r="I46444" s="27"/>
      <c r="J46444" s="27"/>
    </row>
    <row r="46445" spans="2:10" x14ac:dyDescent="0.25">
      <c r="B46445" s="27"/>
      <c r="D46445" s="27"/>
      <c r="E46445" s="27"/>
      <c r="I46445" s="27"/>
      <c r="J46445" s="27"/>
    </row>
    <row r="46446" spans="2:10" x14ac:dyDescent="0.25">
      <c r="B46446" s="27"/>
      <c r="D46446" s="27"/>
      <c r="E46446" s="27"/>
      <c r="I46446" s="27"/>
      <c r="J46446" s="27"/>
    </row>
    <row r="46447" spans="2:10" x14ac:dyDescent="0.25">
      <c r="B46447" s="27"/>
      <c r="D46447" s="27"/>
      <c r="E46447" s="27"/>
      <c r="I46447" s="27"/>
      <c r="J46447" s="27"/>
    </row>
    <row r="46448" spans="2:10" x14ac:dyDescent="0.25">
      <c r="B46448" s="27"/>
      <c r="D46448" s="27"/>
      <c r="E46448" s="27"/>
      <c r="I46448" s="27"/>
      <c r="J46448" s="27"/>
    </row>
    <row r="46449" spans="2:10" x14ac:dyDescent="0.25">
      <c r="B46449" s="27"/>
      <c r="D46449" s="27"/>
      <c r="E46449" s="27"/>
      <c r="I46449" s="27"/>
      <c r="J46449" s="27"/>
    </row>
    <row r="46450" spans="2:10" x14ac:dyDescent="0.25">
      <c r="B46450" s="27"/>
      <c r="D46450" s="27"/>
      <c r="E46450" s="27"/>
      <c r="I46450" s="27"/>
      <c r="J46450" s="27"/>
    </row>
    <row r="46451" spans="2:10" x14ac:dyDescent="0.25">
      <c r="B46451" s="27"/>
      <c r="D46451" s="27"/>
      <c r="E46451" s="27"/>
      <c r="I46451" s="27"/>
      <c r="J46451" s="27"/>
    </row>
    <row r="46452" spans="2:10" x14ac:dyDescent="0.25">
      <c r="B46452" s="27"/>
      <c r="D46452" s="27"/>
      <c r="E46452" s="27"/>
      <c r="I46452" s="27"/>
      <c r="J46452" s="27"/>
    </row>
    <row r="46453" spans="2:10" x14ac:dyDescent="0.25">
      <c r="B46453" s="27"/>
      <c r="D46453" s="27"/>
      <c r="E46453" s="27"/>
      <c r="I46453" s="27"/>
      <c r="J46453" s="27"/>
    </row>
    <row r="46454" spans="2:10" x14ac:dyDescent="0.25">
      <c r="B46454" s="27"/>
      <c r="D46454" s="27"/>
      <c r="E46454" s="27"/>
      <c r="I46454" s="27"/>
      <c r="J46454" s="27"/>
    </row>
    <row r="46455" spans="2:10" x14ac:dyDescent="0.25">
      <c r="B46455" s="27"/>
      <c r="D46455" s="27"/>
      <c r="E46455" s="27"/>
      <c r="I46455" s="27"/>
      <c r="J46455" s="27"/>
    </row>
    <row r="46456" spans="2:10" x14ac:dyDescent="0.25">
      <c r="B46456" s="27"/>
      <c r="D46456" s="27"/>
      <c r="E46456" s="27"/>
      <c r="I46456" s="27"/>
      <c r="J46456" s="27"/>
    </row>
    <row r="46457" spans="2:10" x14ac:dyDescent="0.25">
      <c r="B46457" s="27"/>
      <c r="D46457" s="27"/>
      <c r="E46457" s="27"/>
      <c r="I46457" s="27"/>
      <c r="J46457" s="27"/>
    </row>
    <row r="46458" spans="2:10" x14ac:dyDescent="0.25">
      <c r="B46458" s="27"/>
      <c r="D46458" s="27"/>
      <c r="E46458" s="27"/>
      <c r="I46458" s="27"/>
      <c r="J46458" s="27"/>
    </row>
    <row r="46459" spans="2:10" x14ac:dyDescent="0.25">
      <c r="B46459" s="27"/>
      <c r="D46459" s="27"/>
      <c r="E46459" s="27"/>
      <c r="I46459" s="27"/>
      <c r="J46459" s="27"/>
    </row>
    <row r="46460" spans="2:10" x14ac:dyDescent="0.25">
      <c r="B46460" s="27"/>
      <c r="D46460" s="27"/>
      <c r="E46460" s="27"/>
      <c r="I46460" s="27"/>
      <c r="J46460" s="27"/>
    </row>
    <row r="46461" spans="2:10" x14ac:dyDescent="0.25">
      <c r="B46461" s="27"/>
      <c r="D46461" s="27"/>
      <c r="E46461" s="27"/>
      <c r="I46461" s="27"/>
      <c r="J46461" s="27"/>
    </row>
    <row r="46462" spans="2:10" x14ac:dyDescent="0.25">
      <c r="B46462" s="27"/>
      <c r="D46462" s="27"/>
      <c r="E46462" s="27"/>
      <c r="I46462" s="27"/>
      <c r="J46462" s="27"/>
    </row>
    <row r="46463" spans="2:10" x14ac:dyDescent="0.25">
      <c r="B46463" s="27"/>
      <c r="D46463" s="27"/>
      <c r="E46463" s="27"/>
      <c r="I46463" s="27"/>
      <c r="J46463" s="27"/>
    </row>
    <row r="46464" spans="2:10" x14ac:dyDescent="0.25">
      <c r="B46464" s="27"/>
      <c r="D46464" s="27"/>
      <c r="E46464" s="27"/>
      <c r="I46464" s="27"/>
      <c r="J46464" s="27"/>
    </row>
    <row r="46465" spans="2:10" x14ac:dyDescent="0.25">
      <c r="B46465" s="27"/>
      <c r="D46465" s="27"/>
      <c r="E46465" s="27"/>
      <c r="I46465" s="27"/>
      <c r="J46465" s="27"/>
    </row>
    <row r="46466" spans="2:10" x14ac:dyDescent="0.25">
      <c r="B46466" s="27"/>
      <c r="D46466" s="27"/>
      <c r="E46466" s="27"/>
      <c r="I46466" s="27"/>
      <c r="J46466" s="27"/>
    </row>
    <row r="46467" spans="2:10" x14ac:dyDescent="0.25">
      <c r="B46467" s="27"/>
      <c r="D46467" s="27"/>
      <c r="E46467" s="27"/>
      <c r="I46467" s="27"/>
      <c r="J46467" s="27"/>
    </row>
    <row r="46468" spans="2:10" x14ac:dyDescent="0.25">
      <c r="B46468" s="27"/>
      <c r="D46468" s="27"/>
      <c r="E46468" s="27"/>
      <c r="I46468" s="27"/>
      <c r="J46468" s="27"/>
    </row>
    <row r="46469" spans="2:10" x14ac:dyDescent="0.25">
      <c r="B46469" s="27"/>
      <c r="D46469" s="27"/>
      <c r="E46469" s="27"/>
      <c r="I46469" s="27"/>
      <c r="J46469" s="27"/>
    </row>
    <row r="46470" spans="2:10" x14ac:dyDescent="0.25">
      <c r="B46470" s="27"/>
      <c r="D46470" s="27"/>
      <c r="E46470" s="27"/>
      <c r="I46470" s="27"/>
      <c r="J46470" s="27"/>
    </row>
    <row r="46471" spans="2:10" x14ac:dyDescent="0.25">
      <c r="B46471" s="27"/>
      <c r="D46471" s="27"/>
      <c r="E46471" s="27"/>
      <c r="I46471" s="27"/>
      <c r="J46471" s="27"/>
    </row>
    <row r="46472" spans="2:10" x14ac:dyDescent="0.25">
      <c r="B46472" s="27"/>
      <c r="D46472" s="27"/>
      <c r="E46472" s="27"/>
      <c r="I46472" s="27"/>
      <c r="J46472" s="27"/>
    </row>
    <row r="46473" spans="2:10" x14ac:dyDescent="0.25">
      <c r="B46473" s="27"/>
      <c r="D46473" s="27"/>
      <c r="E46473" s="27"/>
      <c r="I46473" s="27"/>
      <c r="J46473" s="27"/>
    </row>
    <row r="46474" spans="2:10" x14ac:dyDescent="0.25">
      <c r="B46474" s="27"/>
      <c r="D46474" s="27"/>
      <c r="E46474" s="27"/>
      <c r="I46474" s="27"/>
      <c r="J46474" s="27"/>
    </row>
    <row r="46475" spans="2:10" x14ac:dyDescent="0.25">
      <c r="B46475" s="27"/>
      <c r="D46475" s="27"/>
      <c r="E46475" s="27"/>
      <c r="I46475" s="27"/>
      <c r="J46475" s="27"/>
    </row>
    <row r="46476" spans="2:10" x14ac:dyDescent="0.25">
      <c r="B46476" s="27"/>
      <c r="D46476" s="27"/>
      <c r="E46476" s="27"/>
      <c r="I46476" s="27"/>
      <c r="J46476" s="27"/>
    </row>
    <row r="46477" spans="2:10" x14ac:dyDescent="0.25">
      <c r="B46477" s="27"/>
      <c r="D46477" s="27"/>
      <c r="E46477" s="27"/>
      <c r="I46477" s="27"/>
      <c r="J46477" s="27"/>
    </row>
    <row r="46478" spans="2:10" x14ac:dyDescent="0.25">
      <c r="B46478" s="27"/>
      <c r="D46478" s="27"/>
      <c r="E46478" s="27"/>
      <c r="I46478" s="27"/>
      <c r="J46478" s="27"/>
    </row>
    <row r="46479" spans="2:10" x14ac:dyDescent="0.25">
      <c r="B46479" s="27"/>
      <c r="D46479" s="27"/>
      <c r="E46479" s="27"/>
      <c r="I46479" s="27"/>
      <c r="J46479" s="27"/>
    </row>
    <row r="46480" spans="2:10" x14ac:dyDescent="0.25">
      <c r="B46480" s="27"/>
      <c r="D46480" s="27"/>
      <c r="E46480" s="27"/>
      <c r="I46480" s="27"/>
      <c r="J46480" s="27"/>
    </row>
    <row r="46481" spans="2:10" x14ac:dyDescent="0.25">
      <c r="B46481" s="27"/>
      <c r="D46481" s="27"/>
      <c r="E46481" s="27"/>
      <c r="I46481" s="27"/>
      <c r="J46481" s="27"/>
    </row>
    <row r="46482" spans="2:10" x14ac:dyDescent="0.25">
      <c r="B46482" s="27"/>
      <c r="D46482" s="27"/>
      <c r="E46482" s="27"/>
      <c r="I46482" s="27"/>
      <c r="J46482" s="27"/>
    </row>
    <row r="46483" spans="2:10" x14ac:dyDescent="0.25">
      <c r="B46483" s="27"/>
      <c r="D46483" s="27"/>
      <c r="E46483" s="27"/>
      <c r="I46483" s="27"/>
      <c r="J46483" s="27"/>
    </row>
    <row r="46484" spans="2:10" x14ac:dyDescent="0.25">
      <c r="B46484" s="27"/>
      <c r="D46484" s="27"/>
      <c r="E46484" s="27"/>
      <c r="I46484" s="27"/>
      <c r="J46484" s="27"/>
    </row>
    <row r="46485" spans="2:10" x14ac:dyDescent="0.25">
      <c r="B46485" s="27"/>
      <c r="D46485" s="27"/>
      <c r="E46485" s="27"/>
      <c r="I46485" s="27"/>
      <c r="J46485" s="27"/>
    </row>
    <row r="46486" spans="2:10" x14ac:dyDescent="0.25">
      <c r="B46486" s="27"/>
      <c r="D46486" s="27"/>
      <c r="E46486" s="27"/>
      <c r="I46486" s="27"/>
      <c r="J46486" s="27"/>
    </row>
    <row r="46487" spans="2:10" x14ac:dyDescent="0.25">
      <c r="B46487" s="27"/>
      <c r="D46487" s="27"/>
      <c r="E46487" s="27"/>
      <c r="I46487" s="27"/>
      <c r="J46487" s="27"/>
    </row>
    <row r="46488" spans="2:10" x14ac:dyDescent="0.25">
      <c r="B46488" s="27"/>
      <c r="D46488" s="27"/>
      <c r="E46488" s="27"/>
      <c r="I46488" s="27"/>
      <c r="J46488" s="27"/>
    </row>
    <row r="46489" spans="2:10" x14ac:dyDescent="0.25">
      <c r="B46489" s="27"/>
      <c r="D46489" s="27"/>
      <c r="E46489" s="27"/>
      <c r="I46489" s="27"/>
      <c r="J46489" s="27"/>
    </row>
    <row r="46490" spans="2:10" x14ac:dyDescent="0.25">
      <c r="B46490" s="27"/>
      <c r="D46490" s="27"/>
      <c r="E46490" s="27"/>
      <c r="I46490" s="27"/>
      <c r="J46490" s="27"/>
    </row>
    <row r="46491" spans="2:10" x14ac:dyDescent="0.25">
      <c r="B46491" s="27"/>
      <c r="D46491" s="27"/>
      <c r="E46491" s="27"/>
      <c r="I46491" s="27"/>
      <c r="J46491" s="27"/>
    </row>
    <row r="46492" spans="2:10" x14ac:dyDescent="0.25">
      <c r="B46492" s="27"/>
      <c r="D46492" s="27"/>
      <c r="E46492" s="27"/>
      <c r="I46492" s="27"/>
      <c r="J46492" s="27"/>
    </row>
    <row r="46493" spans="2:10" x14ac:dyDescent="0.25">
      <c r="B46493" s="27"/>
      <c r="D46493" s="27"/>
      <c r="E46493" s="27"/>
      <c r="I46493" s="27"/>
      <c r="J46493" s="27"/>
    </row>
    <row r="46494" spans="2:10" x14ac:dyDescent="0.25">
      <c r="B46494" s="27"/>
      <c r="D46494" s="27"/>
      <c r="E46494" s="27"/>
      <c r="I46494" s="27"/>
      <c r="J46494" s="27"/>
    </row>
    <row r="46495" spans="2:10" x14ac:dyDescent="0.25">
      <c r="B46495" s="27"/>
      <c r="D46495" s="27"/>
      <c r="E46495" s="27"/>
      <c r="I46495" s="27"/>
      <c r="J46495" s="27"/>
    </row>
    <row r="46496" spans="2:10" x14ac:dyDescent="0.25">
      <c r="B46496" s="27"/>
      <c r="D46496" s="27"/>
      <c r="E46496" s="27"/>
      <c r="I46496" s="27"/>
      <c r="J46496" s="27"/>
    </row>
    <row r="46497" spans="2:10" x14ac:dyDescent="0.25">
      <c r="B46497" s="27"/>
      <c r="D46497" s="27"/>
      <c r="E46497" s="27"/>
      <c r="I46497" s="27"/>
      <c r="J46497" s="27"/>
    </row>
    <row r="46498" spans="2:10" x14ac:dyDescent="0.25">
      <c r="B46498" s="27"/>
      <c r="D46498" s="27"/>
      <c r="E46498" s="27"/>
      <c r="I46498" s="27"/>
      <c r="J46498" s="27"/>
    </row>
    <row r="46499" spans="2:10" x14ac:dyDescent="0.25">
      <c r="B46499" s="27"/>
      <c r="D46499" s="27"/>
      <c r="E46499" s="27"/>
      <c r="I46499" s="27"/>
      <c r="J46499" s="27"/>
    </row>
    <row r="46500" spans="2:10" x14ac:dyDescent="0.25">
      <c r="B46500" s="27"/>
      <c r="D46500" s="27"/>
      <c r="E46500" s="27"/>
      <c r="I46500" s="27"/>
      <c r="J46500" s="27"/>
    </row>
    <row r="46501" spans="2:10" x14ac:dyDescent="0.25">
      <c r="B46501" s="27"/>
      <c r="D46501" s="27"/>
      <c r="E46501" s="27"/>
      <c r="I46501" s="27"/>
      <c r="J46501" s="27"/>
    </row>
    <row r="46502" spans="2:10" x14ac:dyDescent="0.25">
      <c r="B46502" s="27"/>
      <c r="D46502" s="27"/>
      <c r="E46502" s="27"/>
      <c r="I46502" s="27"/>
      <c r="J46502" s="27"/>
    </row>
    <row r="46503" spans="2:10" x14ac:dyDescent="0.25">
      <c r="B46503" s="27"/>
      <c r="D46503" s="27"/>
      <c r="E46503" s="27"/>
      <c r="I46503" s="27"/>
      <c r="J46503" s="27"/>
    </row>
    <row r="46504" spans="2:10" x14ac:dyDescent="0.25">
      <c r="B46504" s="27"/>
      <c r="D46504" s="27"/>
      <c r="E46504" s="27"/>
      <c r="I46504" s="27"/>
      <c r="J46504" s="27"/>
    </row>
    <row r="46505" spans="2:10" x14ac:dyDescent="0.25">
      <c r="B46505" s="27"/>
      <c r="D46505" s="27"/>
      <c r="E46505" s="27"/>
      <c r="I46505" s="27"/>
      <c r="J46505" s="27"/>
    </row>
    <row r="46506" spans="2:10" x14ac:dyDescent="0.25">
      <c r="B46506" s="27"/>
      <c r="D46506" s="27"/>
      <c r="E46506" s="27"/>
      <c r="I46506" s="27"/>
      <c r="J46506" s="27"/>
    </row>
    <row r="46507" spans="2:10" x14ac:dyDescent="0.25">
      <c r="B46507" s="27"/>
      <c r="D46507" s="27"/>
      <c r="E46507" s="27"/>
      <c r="I46507" s="27"/>
      <c r="J46507" s="27"/>
    </row>
    <row r="46508" spans="2:10" x14ac:dyDescent="0.25">
      <c r="B46508" s="27"/>
      <c r="D46508" s="27"/>
      <c r="E46508" s="27"/>
      <c r="I46508" s="27"/>
      <c r="J46508" s="27"/>
    </row>
    <row r="46509" spans="2:10" x14ac:dyDescent="0.25">
      <c r="B46509" s="27"/>
      <c r="D46509" s="27"/>
      <c r="E46509" s="27"/>
      <c r="I46509" s="27"/>
      <c r="J46509" s="27"/>
    </row>
    <row r="46510" spans="2:10" x14ac:dyDescent="0.25">
      <c r="B46510" s="27"/>
      <c r="D46510" s="27"/>
      <c r="E46510" s="27"/>
      <c r="I46510" s="27"/>
      <c r="J46510" s="27"/>
    </row>
    <row r="46511" spans="2:10" x14ac:dyDescent="0.25">
      <c r="B46511" s="27"/>
      <c r="D46511" s="27"/>
      <c r="E46511" s="27"/>
      <c r="I46511" s="27"/>
      <c r="J46511" s="27"/>
    </row>
    <row r="46512" spans="2:10" x14ac:dyDescent="0.25">
      <c r="B46512" s="27"/>
      <c r="D46512" s="27"/>
      <c r="E46512" s="27"/>
      <c r="I46512" s="27"/>
      <c r="J46512" s="27"/>
    </row>
    <row r="46513" spans="2:10" x14ac:dyDescent="0.25">
      <c r="B46513" s="27"/>
      <c r="D46513" s="27"/>
      <c r="E46513" s="27"/>
      <c r="I46513" s="27"/>
      <c r="J46513" s="27"/>
    </row>
    <row r="46514" spans="2:10" x14ac:dyDescent="0.25">
      <c r="B46514" s="27"/>
      <c r="D46514" s="27"/>
      <c r="E46514" s="27"/>
      <c r="I46514" s="27"/>
      <c r="J46514" s="27"/>
    </row>
    <row r="46515" spans="2:10" x14ac:dyDescent="0.25">
      <c r="B46515" s="27"/>
      <c r="D46515" s="27"/>
      <c r="E46515" s="27"/>
      <c r="I46515" s="27"/>
      <c r="J46515" s="27"/>
    </row>
    <row r="46516" spans="2:10" x14ac:dyDescent="0.25">
      <c r="B46516" s="27"/>
      <c r="D46516" s="27"/>
      <c r="E46516" s="27"/>
      <c r="I46516" s="27"/>
      <c r="J46516" s="27"/>
    </row>
    <row r="46517" spans="2:10" x14ac:dyDescent="0.25">
      <c r="B46517" s="27"/>
      <c r="D46517" s="27"/>
      <c r="E46517" s="27"/>
      <c r="I46517" s="27"/>
      <c r="J46517" s="27"/>
    </row>
    <row r="46518" spans="2:10" x14ac:dyDescent="0.25">
      <c r="B46518" s="27"/>
      <c r="D46518" s="27"/>
      <c r="E46518" s="27"/>
      <c r="I46518" s="27"/>
      <c r="J46518" s="27"/>
    </row>
    <row r="46519" spans="2:10" x14ac:dyDescent="0.25">
      <c r="B46519" s="27"/>
      <c r="D46519" s="27"/>
      <c r="E46519" s="27"/>
      <c r="I46519" s="27"/>
      <c r="J46519" s="27"/>
    </row>
    <row r="46520" spans="2:10" x14ac:dyDescent="0.25">
      <c r="B46520" s="27"/>
      <c r="D46520" s="27"/>
      <c r="E46520" s="27"/>
      <c r="I46520" s="27"/>
      <c r="J46520" s="27"/>
    </row>
    <row r="46521" spans="2:10" x14ac:dyDescent="0.25">
      <c r="B46521" s="27"/>
      <c r="D46521" s="27"/>
      <c r="E46521" s="27"/>
      <c r="I46521" s="27"/>
      <c r="J46521" s="27"/>
    </row>
    <row r="46522" spans="2:10" x14ac:dyDescent="0.25">
      <c r="B46522" s="27"/>
      <c r="D46522" s="27"/>
      <c r="E46522" s="27"/>
      <c r="I46522" s="27"/>
      <c r="J46522" s="27"/>
    </row>
    <row r="46523" spans="2:10" x14ac:dyDescent="0.25">
      <c r="B46523" s="27"/>
      <c r="D46523" s="27"/>
      <c r="E46523" s="27"/>
      <c r="I46523" s="27"/>
      <c r="J46523" s="27"/>
    </row>
    <row r="46524" spans="2:10" x14ac:dyDescent="0.25">
      <c r="B46524" s="27"/>
      <c r="D46524" s="27"/>
      <c r="E46524" s="27"/>
      <c r="I46524" s="27"/>
      <c r="J46524" s="27"/>
    </row>
    <row r="46525" spans="2:10" x14ac:dyDescent="0.25">
      <c r="B46525" s="27"/>
      <c r="D46525" s="27"/>
      <c r="E46525" s="27"/>
      <c r="I46525" s="27"/>
      <c r="J46525" s="27"/>
    </row>
    <row r="46526" spans="2:10" x14ac:dyDescent="0.25">
      <c r="B46526" s="27"/>
      <c r="D46526" s="27"/>
      <c r="E46526" s="27"/>
      <c r="I46526" s="27"/>
      <c r="J46526" s="27"/>
    </row>
    <row r="46527" spans="2:10" x14ac:dyDescent="0.25">
      <c r="B46527" s="27"/>
      <c r="D46527" s="27"/>
      <c r="E46527" s="27"/>
      <c r="I46527" s="27"/>
      <c r="J46527" s="27"/>
    </row>
    <row r="46528" spans="2:10" x14ac:dyDescent="0.25">
      <c r="B46528" s="27"/>
      <c r="D46528" s="27"/>
      <c r="E46528" s="27"/>
      <c r="I46528" s="27"/>
      <c r="J46528" s="27"/>
    </row>
    <row r="46529" spans="2:10" x14ac:dyDescent="0.25">
      <c r="B46529" s="27"/>
      <c r="D46529" s="27"/>
      <c r="E46529" s="27"/>
      <c r="I46529" s="27"/>
      <c r="J46529" s="27"/>
    </row>
    <row r="46530" spans="2:10" x14ac:dyDescent="0.25">
      <c r="B46530" s="27"/>
      <c r="D46530" s="27"/>
      <c r="E46530" s="27"/>
      <c r="I46530" s="27"/>
      <c r="J46530" s="27"/>
    </row>
    <row r="46531" spans="2:10" x14ac:dyDescent="0.25">
      <c r="B46531" s="27"/>
      <c r="D46531" s="27"/>
      <c r="E46531" s="27"/>
      <c r="I46531" s="27"/>
      <c r="J46531" s="27"/>
    </row>
    <row r="46532" spans="2:10" x14ac:dyDescent="0.25">
      <c r="B46532" s="27"/>
      <c r="D46532" s="27"/>
      <c r="E46532" s="27"/>
      <c r="I46532" s="27"/>
      <c r="J46532" s="27"/>
    </row>
    <row r="46533" spans="2:10" x14ac:dyDescent="0.25">
      <c r="B46533" s="27"/>
      <c r="D46533" s="27"/>
      <c r="E46533" s="27"/>
      <c r="I46533" s="27"/>
      <c r="J46533" s="27"/>
    </row>
    <row r="46534" spans="2:10" x14ac:dyDescent="0.25">
      <c r="B46534" s="27"/>
      <c r="D46534" s="27"/>
      <c r="E46534" s="27"/>
      <c r="I46534" s="27"/>
      <c r="J46534" s="27"/>
    </row>
    <row r="46535" spans="2:10" x14ac:dyDescent="0.25">
      <c r="B46535" s="27"/>
      <c r="D46535" s="27"/>
      <c r="E46535" s="27"/>
      <c r="I46535" s="27"/>
      <c r="J46535" s="27"/>
    </row>
    <row r="46536" spans="2:10" x14ac:dyDescent="0.25">
      <c r="B46536" s="27"/>
      <c r="D46536" s="27"/>
      <c r="E46536" s="27"/>
      <c r="I46536" s="27"/>
      <c r="J46536" s="27"/>
    </row>
    <row r="46537" spans="2:10" x14ac:dyDescent="0.25">
      <c r="B46537" s="27"/>
      <c r="D46537" s="27"/>
      <c r="E46537" s="27"/>
      <c r="I46537" s="27"/>
      <c r="J46537" s="27"/>
    </row>
    <row r="46538" spans="2:10" x14ac:dyDescent="0.25">
      <c r="B46538" s="27"/>
      <c r="D46538" s="27"/>
      <c r="E46538" s="27"/>
      <c r="I46538" s="27"/>
      <c r="J46538" s="27"/>
    </row>
    <row r="46539" spans="2:10" x14ac:dyDescent="0.25">
      <c r="B46539" s="27"/>
      <c r="D46539" s="27"/>
      <c r="E46539" s="27"/>
      <c r="I46539" s="27"/>
      <c r="J46539" s="27"/>
    </row>
    <row r="46540" spans="2:10" x14ac:dyDescent="0.25">
      <c r="B46540" s="27"/>
      <c r="D46540" s="27"/>
      <c r="E46540" s="27"/>
      <c r="I46540" s="27"/>
      <c r="J46540" s="27"/>
    </row>
    <row r="46541" spans="2:10" x14ac:dyDescent="0.25">
      <c r="B46541" s="27"/>
      <c r="D46541" s="27"/>
      <c r="E46541" s="27"/>
      <c r="I46541" s="27"/>
      <c r="J46541" s="27"/>
    </row>
    <row r="46542" spans="2:10" x14ac:dyDescent="0.25">
      <c r="B46542" s="27"/>
      <c r="D46542" s="27"/>
      <c r="E46542" s="27"/>
      <c r="I46542" s="27"/>
      <c r="J46542" s="27"/>
    </row>
    <row r="46543" spans="2:10" x14ac:dyDescent="0.25">
      <c r="B46543" s="27"/>
      <c r="D46543" s="27"/>
      <c r="E46543" s="27"/>
      <c r="I46543" s="27"/>
      <c r="J46543" s="27"/>
    </row>
    <row r="46544" spans="2:10" x14ac:dyDescent="0.25">
      <c r="B46544" s="27"/>
      <c r="D46544" s="27"/>
      <c r="E46544" s="27"/>
      <c r="I46544" s="27"/>
      <c r="J46544" s="27"/>
    </row>
    <row r="46545" spans="2:10" x14ac:dyDescent="0.25">
      <c r="B46545" s="27"/>
      <c r="D46545" s="27"/>
      <c r="E46545" s="27"/>
      <c r="I46545" s="27"/>
      <c r="J46545" s="27"/>
    </row>
    <row r="46546" spans="2:10" x14ac:dyDescent="0.25">
      <c r="B46546" s="27"/>
      <c r="D46546" s="27"/>
      <c r="E46546" s="27"/>
      <c r="I46546" s="27"/>
      <c r="J46546" s="27"/>
    </row>
    <row r="46547" spans="2:10" x14ac:dyDescent="0.25">
      <c r="B46547" s="27"/>
      <c r="D46547" s="27"/>
      <c r="E46547" s="27"/>
      <c r="I46547" s="27"/>
      <c r="J46547" s="27"/>
    </row>
    <row r="46548" spans="2:10" x14ac:dyDescent="0.25">
      <c r="B46548" s="27"/>
      <c r="D46548" s="27"/>
      <c r="E46548" s="27"/>
      <c r="I46548" s="27"/>
      <c r="J46548" s="27"/>
    </row>
    <row r="46549" spans="2:10" x14ac:dyDescent="0.25">
      <c r="B46549" s="27"/>
      <c r="D46549" s="27"/>
      <c r="E46549" s="27"/>
      <c r="I46549" s="27"/>
      <c r="J46549" s="27"/>
    </row>
    <row r="46550" spans="2:10" x14ac:dyDescent="0.25">
      <c r="B46550" s="27"/>
      <c r="D46550" s="27"/>
      <c r="E46550" s="27"/>
      <c r="I46550" s="27"/>
      <c r="J46550" s="27"/>
    </row>
    <row r="46551" spans="2:10" x14ac:dyDescent="0.25">
      <c r="B46551" s="27"/>
      <c r="D46551" s="27"/>
      <c r="E46551" s="27"/>
      <c r="I46551" s="27"/>
      <c r="J46551" s="27"/>
    </row>
    <row r="46552" spans="2:10" x14ac:dyDescent="0.25">
      <c r="B46552" s="27"/>
      <c r="D46552" s="27"/>
      <c r="E46552" s="27"/>
      <c r="I46552" s="27"/>
      <c r="J46552" s="27"/>
    </row>
    <row r="46553" spans="2:10" x14ac:dyDescent="0.25">
      <c r="B46553" s="27"/>
      <c r="D46553" s="27"/>
      <c r="E46553" s="27"/>
      <c r="I46553" s="27"/>
      <c r="J46553" s="27"/>
    </row>
    <row r="46554" spans="2:10" x14ac:dyDescent="0.25">
      <c r="B46554" s="27"/>
      <c r="D46554" s="27"/>
      <c r="E46554" s="27"/>
      <c r="I46554" s="27"/>
      <c r="J46554" s="27"/>
    </row>
    <row r="46555" spans="2:10" x14ac:dyDescent="0.25">
      <c r="B46555" s="27"/>
      <c r="D46555" s="27"/>
      <c r="E46555" s="27"/>
      <c r="I46555" s="27"/>
      <c r="J46555" s="27"/>
    </row>
    <row r="46556" spans="2:10" x14ac:dyDescent="0.25">
      <c r="B46556" s="27"/>
      <c r="D46556" s="27"/>
      <c r="E46556" s="27"/>
      <c r="I46556" s="27"/>
      <c r="J46556" s="27"/>
    </row>
    <row r="46557" spans="2:10" x14ac:dyDescent="0.25">
      <c r="B46557" s="27"/>
      <c r="D46557" s="27"/>
      <c r="E46557" s="27"/>
      <c r="I46557" s="27"/>
      <c r="J46557" s="27"/>
    </row>
    <row r="46558" spans="2:10" x14ac:dyDescent="0.25">
      <c r="B46558" s="27"/>
      <c r="D46558" s="27"/>
      <c r="E46558" s="27"/>
      <c r="I46558" s="27"/>
      <c r="J46558" s="27"/>
    </row>
    <row r="46559" spans="2:10" x14ac:dyDescent="0.25">
      <c r="B46559" s="27"/>
      <c r="D46559" s="27"/>
      <c r="E46559" s="27"/>
      <c r="I46559" s="27"/>
      <c r="J46559" s="27"/>
    </row>
    <row r="46560" spans="2:10" x14ac:dyDescent="0.25">
      <c r="B46560" s="27"/>
      <c r="D46560" s="27"/>
      <c r="E46560" s="27"/>
      <c r="I46560" s="27"/>
      <c r="J46560" s="27"/>
    </row>
    <row r="46561" spans="2:10" x14ac:dyDescent="0.25">
      <c r="B46561" s="27"/>
      <c r="D46561" s="27"/>
      <c r="E46561" s="27"/>
      <c r="I46561" s="27"/>
      <c r="J46561" s="27"/>
    </row>
    <row r="46562" spans="2:10" x14ac:dyDescent="0.25">
      <c r="B46562" s="27"/>
      <c r="D46562" s="27"/>
      <c r="E46562" s="27"/>
      <c r="I46562" s="27"/>
      <c r="J46562" s="27"/>
    </row>
    <row r="46563" spans="2:10" x14ac:dyDescent="0.25">
      <c r="B46563" s="27"/>
      <c r="D46563" s="27"/>
      <c r="E46563" s="27"/>
      <c r="I46563" s="27"/>
      <c r="J46563" s="27"/>
    </row>
    <row r="46564" spans="2:10" x14ac:dyDescent="0.25">
      <c r="B46564" s="27"/>
      <c r="D46564" s="27"/>
      <c r="E46564" s="27"/>
      <c r="I46564" s="27"/>
      <c r="J46564" s="27"/>
    </row>
    <row r="46565" spans="2:10" x14ac:dyDescent="0.25">
      <c r="B46565" s="27"/>
      <c r="D46565" s="27"/>
      <c r="E46565" s="27"/>
      <c r="I46565" s="27"/>
      <c r="J46565" s="27"/>
    </row>
    <row r="46566" spans="2:10" x14ac:dyDescent="0.25">
      <c r="B46566" s="27"/>
      <c r="D46566" s="27"/>
      <c r="E46566" s="27"/>
      <c r="I46566" s="27"/>
      <c r="J46566" s="27"/>
    </row>
    <row r="46567" spans="2:10" x14ac:dyDescent="0.25">
      <c r="B46567" s="27"/>
      <c r="D46567" s="27"/>
      <c r="E46567" s="27"/>
      <c r="I46567" s="27"/>
      <c r="J46567" s="27"/>
    </row>
    <row r="46568" spans="2:10" x14ac:dyDescent="0.25">
      <c r="B46568" s="27"/>
      <c r="D46568" s="27"/>
      <c r="E46568" s="27"/>
      <c r="I46568" s="27"/>
      <c r="J46568" s="27"/>
    </row>
    <row r="46569" spans="2:10" x14ac:dyDescent="0.25">
      <c r="B46569" s="27"/>
      <c r="D46569" s="27"/>
      <c r="E46569" s="27"/>
      <c r="I46569" s="27"/>
      <c r="J46569" s="27"/>
    </row>
    <row r="46570" spans="2:10" x14ac:dyDescent="0.25">
      <c r="B46570" s="27"/>
      <c r="D46570" s="27"/>
      <c r="E46570" s="27"/>
      <c r="I46570" s="27"/>
      <c r="J46570" s="27"/>
    </row>
    <row r="46571" spans="2:10" x14ac:dyDescent="0.25">
      <c r="B46571" s="27"/>
      <c r="D46571" s="27"/>
      <c r="E46571" s="27"/>
      <c r="I46571" s="27"/>
      <c r="J46571" s="27"/>
    </row>
    <row r="46572" spans="2:10" x14ac:dyDescent="0.25">
      <c r="B46572" s="27"/>
      <c r="D46572" s="27"/>
      <c r="E46572" s="27"/>
      <c r="I46572" s="27"/>
      <c r="J46572" s="27"/>
    </row>
    <row r="46573" spans="2:10" x14ac:dyDescent="0.25">
      <c r="B46573" s="27"/>
      <c r="D46573" s="27"/>
      <c r="E46573" s="27"/>
      <c r="I46573" s="27"/>
      <c r="J46573" s="27"/>
    </row>
    <row r="46574" spans="2:10" x14ac:dyDescent="0.25">
      <c r="B46574" s="27"/>
      <c r="D46574" s="27"/>
      <c r="E46574" s="27"/>
      <c r="I46574" s="27"/>
      <c r="J46574" s="27"/>
    </row>
    <row r="46575" spans="2:10" x14ac:dyDescent="0.25">
      <c r="B46575" s="27"/>
      <c r="D46575" s="27"/>
      <c r="E46575" s="27"/>
      <c r="I46575" s="27"/>
      <c r="J46575" s="27"/>
    </row>
    <row r="46576" spans="2:10" x14ac:dyDescent="0.25">
      <c r="B46576" s="27"/>
      <c r="D46576" s="27"/>
      <c r="E46576" s="27"/>
      <c r="I46576" s="27"/>
      <c r="J46576" s="27"/>
    </row>
    <row r="46577" spans="2:10" x14ac:dyDescent="0.25">
      <c r="B46577" s="27"/>
      <c r="D46577" s="27"/>
      <c r="E46577" s="27"/>
      <c r="I46577" s="27"/>
      <c r="J46577" s="27"/>
    </row>
    <row r="46578" spans="2:10" x14ac:dyDescent="0.25">
      <c r="B46578" s="27"/>
      <c r="D46578" s="27"/>
      <c r="E46578" s="27"/>
      <c r="I46578" s="27"/>
      <c r="J46578" s="27"/>
    </row>
    <row r="46579" spans="2:10" x14ac:dyDescent="0.25">
      <c r="B46579" s="27"/>
      <c r="D46579" s="27"/>
      <c r="E46579" s="27"/>
      <c r="I46579" s="27"/>
      <c r="J46579" s="27"/>
    </row>
    <row r="46580" spans="2:10" x14ac:dyDescent="0.25">
      <c r="B46580" s="27"/>
      <c r="D46580" s="27"/>
      <c r="E46580" s="27"/>
      <c r="I46580" s="27"/>
      <c r="J46580" s="27"/>
    </row>
    <row r="46581" spans="2:10" x14ac:dyDescent="0.25">
      <c r="B46581" s="27"/>
      <c r="D46581" s="27"/>
      <c r="E46581" s="27"/>
      <c r="I46581" s="27"/>
      <c r="J46581" s="27"/>
    </row>
    <row r="46582" spans="2:10" x14ac:dyDescent="0.25">
      <c r="B46582" s="27"/>
      <c r="D46582" s="27"/>
      <c r="E46582" s="27"/>
      <c r="I46582" s="27"/>
      <c r="J46582" s="27"/>
    </row>
    <row r="46583" spans="2:10" x14ac:dyDescent="0.25">
      <c r="B46583" s="27"/>
      <c r="D46583" s="27"/>
      <c r="E46583" s="27"/>
      <c r="I46583" s="27"/>
      <c r="J46583" s="27"/>
    </row>
    <row r="46584" spans="2:10" x14ac:dyDescent="0.25">
      <c r="B46584" s="27"/>
      <c r="D46584" s="27"/>
      <c r="E46584" s="27"/>
      <c r="I46584" s="27"/>
      <c r="J46584" s="27"/>
    </row>
    <row r="46585" spans="2:10" x14ac:dyDescent="0.25">
      <c r="B46585" s="27"/>
      <c r="D46585" s="27"/>
      <c r="E46585" s="27"/>
      <c r="I46585" s="27"/>
      <c r="J46585" s="27"/>
    </row>
    <row r="46586" spans="2:10" x14ac:dyDescent="0.25">
      <c r="B46586" s="27"/>
      <c r="D46586" s="27"/>
      <c r="E46586" s="27"/>
      <c r="I46586" s="27"/>
      <c r="J46586" s="27"/>
    </row>
    <row r="46587" spans="2:10" x14ac:dyDescent="0.25">
      <c r="B46587" s="27"/>
      <c r="D46587" s="27"/>
      <c r="E46587" s="27"/>
      <c r="I46587" s="27"/>
      <c r="J46587" s="27"/>
    </row>
    <row r="46588" spans="2:10" x14ac:dyDescent="0.25">
      <c r="B46588" s="27"/>
      <c r="D46588" s="27"/>
      <c r="E46588" s="27"/>
      <c r="I46588" s="27"/>
      <c r="J46588" s="27"/>
    </row>
    <row r="46589" spans="2:10" x14ac:dyDescent="0.25">
      <c r="B46589" s="27"/>
      <c r="D46589" s="27"/>
      <c r="E46589" s="27"/>
      <c r="I46589" s="27"/>
      <c r="J46589" s="27"/>
    </row>
    <row r="46590" spans="2:10" x14ac:dyDescent="0.25">
      <c r="B46590" s="27"/>
      <c r="D46590" s="27"/>
      <c r="E46590" s="27"/>
      <c r="I46590" s="27"/>
      <c r="J46590" s="27"/>
    </row>
    <row r="46591" spans="2:10" x14ac:dyDescent="0.25">
      <c r="B46591" s="27"/>
      <c r="D46591" s="27"/>
      <c r="E46591" s="27"/>
      <c r="I46591" s="27"/>
      <c r="J46591" s="27"/>
    </row>
    <row r="46592" spans="2:10" x14ac:dyDescent="0.25">
      <c r="B46592" s="27"/>
      <c r="D46592" s="27"/>
      <c r="E46592" s="27"/>
      <c r="I46592" s="27"/>
      <c r="J46592" s="27"/>
    </row>
    <row r="46593" spans="2:10" x14ac:dyDescent="0.25">
      <c r="B46593" s="27"/>
      <c r="D46593" s="27"/>
      <c r="E46593" s="27"/>
      <c r="I46593" s="27"/>
      <c r="J46593" s="27"/>
    </row>
    <row r="46594" spans="2:10" x14ac:dyDescent="0.25">
      <c r="B46594" s="27"/>
      <c r="D46594" s="27"/>
      <c r="E46594" s="27"/>
      <c r="I46594" s="27"/>
      <c r="J46594" s="27"/>
    </row>
    <row r="46595" spans="2:10" x14ac:dyDescent="0.25">
      <c r="B46595" s="27"/>
      <c r="D46595" s="27"/>
      <c r="E46595" s="27"/>
      <c r="I46595" s="27"/>
      <c r="J46595" s="27"/>
    </row>
    <row r="46596" spans="2:10" x14ac:dyDescent="0.25">
      <c r="B46596" s="27"/>
      <c r="D46596" s="27"/>
      <c r="E46596" s="27"/>
      <c r="I46596" s="27"/>
      <c r="J46596" s="27"/>
    </row>
    <row r="46597" spans="2:10" x14ac:dyDescent="0.25">
      <c r="B46597" s="27"/>
      <c r="D46597" s="27"/>
      <c r="E46597" s="27"/>
      <c r="I46597" s="27"/>
      <c r="J46597" s="27"/>
    </row>
    <row r="46598" spans="2:10" x14ac:dyDescent="0.25">
      <c r="B46598" s="27"/>
      <c r="D46598" s="27"/>
      <c r="E46598" s="27"/>
      <c r="I46598" s="27"/>
      <c r="J46598" s="27"/>
    </row>
    <row r="46599" spans="2:10" x14ac:dyDescent="0.25">
      <c r="B46599" s="27"/>
      <c r="D46599" s="27"/>
      <c r="E46599" s="27"/>
      <c r="I46599" s="27"/>
      <c r="J46599" s="27"/>
    </row>
    <row r="46600" spans="2:10" x14ac:dyDescent="0.25">
      <c r="B46600" s="27"/>
      <c r="D46600" s="27"/>
      <c r="E46600" s="27"/>
      <c r="I46600" s="27"/>
      <c r="J46600" s="27"/>
    </row>
    <row r="46601" spans="2:10" x14ac:dyDescent="0.25">
      <c r="B46601" s="27"/>
      <c r="D46601" s="27"/>
      <c r="E46601" s="27"/>
      <c r="I46601" s="27"/>
      <c r="J46601" s="27"/>
    </row>
    <row r="46602" spans="2:10" x14ac:dyDescent="0.25">
      <c r="B46602" s="27"/>
      <c r="D46602" s="27"/>
      <c r="E46602" s="27"/>
      <c r="I46602" s="27"/>
      <c r="J46602" s="27"/>
    </row>
    <row r="46603" spans="2:10" x14ac:dyDescent="0.25">
      <c r="B46603" s="27"/>
      <c r="D46603" s="27"/>
      <c r="E46603" s="27"/>
      <c r="I46603" s="27"/>
      <c r="J46603" s="27"/>
    </row>
    <row r="46604" spans="2:10" x14ac:dyDescent="0.25">
      <c r="B46604" s="27"/>
      <c r="D46604" s="27"/>
      <c r="E46604" s="27"/>
      <c r="I46604" s="27"/>
      <c r="J46604" s="27"/>
    </row>
    <row r="46605" spans="2:10" x14ac:dyDescent="0.25">
      <c r="B46605" s="27"/>
      <c r="D46605" s="27"/>
      <c r="E46605" s="27"/>
      <c r="I46605" s="27"/>
      <c r="J46605" s="27"/>
    </row>
    <row r="46606" spans="2:10" x14ac:dyDescent="0.25">
      <c r="B46606" s="27"/>
      <c r="D46606" s="27"/>
      <c r="E46606" s="27"/>
      <c r="I46606" s="27"/>
      <c r="J46606" s="27"/>
    </row>
    <row r="46607" spans="2:10" x14ac:dyDescent="0.25">
      <c r="B46607" s="27"/>
      <c r="D46607" s="27"/>
      <c r="E46607" s="27"/>
      <c r="I46607" s="27"/>
      <c r="J46607" s="27"/>
    </row>
    <row r="46608" spans="2:10" x14ac:dyDescent="0.25">
      <c r="B46608" s="27"/>
      <c r="D46608" s="27"/>
      <c r="E46608" s="27"/>
      <c r="I46608" s="27"/>
      <c r="J46608" s="27"/>
    </row>
    <row r="46609" spans="2:10" x14ac:dyDescent="0.25">
      <c r="B46609" s="27"/>
      <c r="D46609" s="27"/>
      <c r="E46609" s="27"/>
      <c r="I46609" s="27"/>
      <c r="J46609" s="27"/>
    </row>
    <row r="46610" spans="2:10" x14ac:dyDescent="0.25">
      <c r="B46610" s="27"/>
      <c r="D46610" s="27"/>
      <c r="E46610" s="27"/>
      <c r="I46610" s="27"/>
      <c r="J46610" s="27"/>
    </row>
    <row r="46611" spans="2:10" x14ac:dyDescent="0.25">
      <c r="B46611" s="27"/>
      <c r="D46611" s="27"/>
      <c r="E46611" s="27"/>
      <c r="I46611" s="27"/>
      <c r="J46611" s="27"/>
    </row>
    <row r="46612" spans="2:10" x14ac:dyDescent="0.25">
      <c r="B46612" s="27"/>
      <c r="D46612" s="27"/>
      <c r="E46612" s="27"/>
      <c r="I46612" s="27"/>
      <c r="J46612" s="27"/>
    </row>
    <row r="46613" spans="2:10" x14ac:dyDescent="0.25">
      <c r="B46613" s="27"/>
      <c r="D46613" s="27"/>
      <c r="E46613" s="27"/>
      <c r="I46613" s="27"/>
      <c r="J46613" s="27"/>
    </row>
    <row r="46614" spans="2:10" x14ac:dyDescent="0.25">
      <c r="B46614" s="27"/>
      <c r="D46614" s="27"/>
      <c r="E46614" s="27"/>
      <c r="I46614" s="27"/>
      <c r="J46614" s="27"/>
    </row>
    <row r="46615" spans="2:10" x14ac:dyDescent="0.25">
      <c r="B46615" s="27"/>
      <c r="D46615" s="27"/>
      <c r="E46615" s="27"/>
      <c r="I46615" s="27"/>
      <c r="J46615" s="27"/>
    </row>
    <row r="46616" spans="2:10" x14ac:dyDescent="0.25">
      <c r="B46616" s="27"/>
      <c r="D46616" s="27"/>
      <c r="E46616" s="27"/>
      <c r="I46616" s="27"/>
      <c r="J46616" s="27"/>
    </row>
    <row r="46617" spans="2:10" x14ac:dyDescent="0.25">
      <c r="B46617" s="27"/>
      <c r="D46617" s="27"/>
      <c r="E46617" s="27"/>
      <c r="I46617" s="27"/>
      <c r="J46617" s="27"/>
    </row>
    <row r="46618" spans="2:10" x14ac:dyDescent="0.25">
      <c r="B46618" s="27"/>
      <c r="D46618" s="27"/>
      <c r="E46618" s="27"/>
      <c r="I46618" s="27"/>
      <c r="J46618" s="27"/>
    </row>
    <row r="46619" spans="2:10" x14ac:dyDescent="0.25">
      <c r="B46619" s="27"/>
      <c r="D46619" s="27"/>
      <c r="E46619" s="27"/>
      <c r="I46619" s="27"/>
      <c r="J46619" s="27"/>
    </row>
    <row r="46620" spans="2:10" x14ac:dyDescent="0.25">
      <c r="B46620" s="27"/>
      <c r="D46620" s="27"/>
      <c r="E46620" s="27"/>
      <c r="I46620" s="27"/>
      <c r="J46620" s="27"/>
    </row>
    <row r="46621" spans="2:10" x14ac:dyDescent="0.25">
      <c r="B46621" s="27"/>
      <c r="D46621" s="27"/>
      <c r="E46621" s="27"/>
      <c r="I46621" s="27"/>
      <c r="J46621" s="27"/>
    </row>
    <row r="46622" spans="2:10" x14ac:dyDescent="0.25">
      <c r="B46622" s="27"/>
      <c r="D46622" s="27"/>
      <c r="E46622" s="27"/>
      <c r="I46622" s="27"/>
      <c r="J46622" s="27"/>
    </row>
    <row r="46623" spans="2:10" x14ac:dyDescent="0.25">
      <c r="B46623" s="27"/>
      <c r="D46623" s="27"/>
      <c r="E46623" s="27"/>
      <c r="I46623" s="27"/>
      <c r="J46623" s="27"/>
    </row>
    <row r="46624" spans="2:10" x14ac:dyDescent="0.25">
      <c r="B46624" s="27"/>
      <c r="D46624" s="27"/>
      <c r="E46624" s="27"/>
      <c r="I46624" s="27"/>
      <c r="J46624" s="27"/>
    </row>
    <row r="46625" spans="2:10" x14ac:dyDescent="0.25">
      <c r="B46625" s="27"/>
      <c r="D46625" s="27"/>
      <c r="E46625" s="27"/>
      <c r="I46625" s="27"/>
      <c r="J46625" s="27"/>
    </row>
    <row r="46626" spans="2:10" x14ac:dyDescent="0.25">
      <c r="B46626" s="27"/>
      <c r="D46626" s="27"/>
      <c r="E46626" s="27"/>
      <c r="I46626" s="27"/>
      <c r="J46626" s="27"/>
    </row>
    <row r="46627" spans="2:10" x14ac:dyDescent="0.25">
      <c r="B46627" s="27"/>
      <c r="D46627" s="27"/>
      <c r="E46627" s="27"/>
      <c r="I46627" s="27"/>
      <c r="J46627" s="27"/>
    </row>
    <row r="46628" spans="2:10" x14ac:dyDescent="0.25">
      <c r="B46628" s="27"/>
      <c r="D46628" s="27"/>
      <c r="E46628" s="27"/>
      <c r="I46628" s="27"/>
      <c r="J46628" s="27"/>
    </row>
    <row r="46629" spans="2:10" x14ac:dyDescent="0.25">
      <c r="B46629" s="27"/>
      <c r="D46629" s="27"/>
      <c r="E46629" s="27"/>
      <c r="I46629" s="27"/>
      <c r="J46629" s="27"/>
    </row>
    <row r="46630" spans="2:10" x14ac:dyDescent="0.25">
      <c r="B46630" s="27"/>
      <c r="D46630" s="27"/>
      <c r="E46630" s="27"/>
      <c r="I46630" s="27"/>
      <c r="J46630" s="27"/>
    </row>
    <row r="46631" spans="2:10" x14ac:dyDescent="0.25">
      <c r="B46631" s="27"/>
      <c r="D46631" s="27"/>
      <c r="E46631" s="27"/>
      <c r="I46631" s="27"/>
      <c r="J46631" s="27"/>
    </row>
    <row r="46632" spans="2:10" x14ac:dyDescent="0.25">
      <c r="B46632" s="27"/>
      <c r="D46632" s="27"/>
      <c r="E46632" s="27"/>
      <c r="I46632" s="27"/>
      <c r="J46632" s="27"/>
    </row>
    <row r="46633" spans="2:10" x14ac:dyDescent="0.25">
      <c r="B46633" s="27"/>
      <c r="D46633" s="27"/>
      <c r="E46633" s="27"/>
      <c r="I46633" s="27"/>
      <c r="J46633" s="27"/>
    </row>
    <row r="46634" spans="2:10" x14ac:dyDescent="0.25">
      <c r="B46634" s="27"/>
      <c r="D46634" s="27"/>
      <c r="E46634" s="27"/>
      <c r="I46634" s="27"/>
      <c r="J46634" s="27"/>
    </row>
    <row r="46635" spans="2:10" x14ac:dyDescent="0.25">
      <c r="B46635" s="27"/>
      <c r="D46635" s="27"/>
      <c r="E46635" s="27"/>
      <c r="I46635" s="27"/>
      <c r="J46635" s="27"/>
    </row>
    <row r="46636" spans="2:10" x14ac:dyDescent="0.25">
      <c r="B46636" s="27"/>
      <c r="D46636" s="27"/>
      <c r="E46636" s="27"/>
      <c r="I46636" s="27"/>
      <c r="J46636" s="27"/>
    </row>
    <row r="46637" spans="2:10" x14ac:dyDescent="0.25">
      <c r="B46637" s="27"/>
      <c r="D46637" s="27"/>
      <c r="E46637" s="27"/>
      <c r="I46637" s="27"/>
      <c r="J46637" s="27"/>
    </row>
    <row r="46638" spans="2:10" x14ac:dyDescent="0.25">
      <c r="B46638" s="27"/>
      <c r="D46638" s="27"/>
      <c r="E46638" s="27"/>
      <c r="I46638" s="27"/>
      <c r="J46638" s="27"/>
    </row>
    <row r="46639" spans="2:10" x14ac:dyDescent="0.25">
      <c r="B46639" s="27"/>
      <c r="D46639" s="27"/>
      <c r="E46639" s="27"/>
      <c r="I46639" s="27"/>
      <c r="J46639" s="27"/>
    </row>
    <row r="46640" spans="2:10" x14ac:dyDescent="0.25">
      <c r="B46640" s="27"/>
      <c r="D46640" s="27"/>
      <c r="E46640" s="27"/>
      <c r="I46640" s="27"/>
      <c r="J46640" s="27"/>
    </row>
    <row r="46641" spans="2:10" x14ac:dyDescent="0.25">
      <c r="B46641" s="27"/>
      <c r="D46641" s="27"/>
      <c r="E46641" s="27"/>
      <c r="I46641" s="27"/>
      <c r="J46641" s="27"/>
    </row>
    <row r="46642" spans="2:10" x14ac:dyDescent="0.25">
      <c r="B46642" s="27"/>
      <c r="D46642" s="27"/>
      <c r="E46642" s="27"/>
      <c r="I46642" s="27"/>
      <c r="J46642" s="27"/>
    </row>
    <row r="46643" spans="2:10" x14ac:dyDescent="0.25">
      <c r="B46643" s="27"/>
      <c r="D46643" s="27"/>
      <c r="E46643" s="27"/>
      <c r="I46643" s="27"/>
      <c r="J46643" s="27"/>
    </row>
    <row r="46644" spans="2:10" x14ac:dyDescent="0.25">
      <c r="B46644" s="27"/>
      <c r="D46644" s="27"/>
      <c r="E46644" s="27"/>
      <c r="I46644" s="27"/>
      <c r="J46644" s="27"/>
    </row>
    <row r="46645" spans="2:10" x14ac:dyDescent="0.25">
      <c r="B46645" s="27"/>
      <c r="D46645" s="27"/>
      <c r="E46645" s="27"/>
      <c r="I46645" s="27"/>
      <c r="J46645" s="27"/>
    </row>
    <row r="46646" spans="2:10" x14ac:dyDescent="0.25">
      <c r="B46646" s="27"/>
      <c r="D46646" s="27"/>
      <c r="E46646" s="27"/>
      <c r="I46646" s="27"/>
      <c r="J46646" s="27"/>
    </row>
    <row r="46647" spans="2:10" x14ac:dyDescent="0.25">
      <c r="B46647" s="27"/>
      <c r="D46647" s="27"/>
      <c r="E46647" s="27"/>
      <c r="I46647" s="27"/>
      <c r="J46647" s="27"/>
    </row>
    <row r="46648" spans="2:10" x14ac:dyDescent="0.25">
      <c r="B46648" s="27"/>
      <c r="D46648" s="27"/>
      <c r="E46648" s="27"/>
      <c r="I46648" s="27"/>
      <c r="J46648" s="27"/>
    </row>
    <row r="46649" spans="2:10" x14ac:dyDescent="0.25">
      <c r="B46649" s="27"/>
      <c r="D46649" s="27"/>
      <c r="E46649" s="27"/>
      <c r="I46649" s="27"/>
      <c r="J46649" s="27"/>
    </row>
    <row r="46650" spans="2:10" x14ac:dyDescent="0.25">
      <c r="B46650" s="27"/>
      <c r="D46650" s="27"/>
      <c r="E46650" s="27"/>
      <c r="I46650" s="27"/>
      <c r="J46650" s="27"/>
    </row>
    <row r="46651" spans="2:10" x14ac:dyDescent="0.25">
      <c r="B46651" s="27"/>
      <c r="D46651" s="27"/>
      <c r="E46651" s="27"/>
      <c r="I46651" s="27"/>
      <c r="J46651" s="27"/>
    </row>
    <row r="46652" spans="2:10" x14ac:dyDescent="0.25">
      <c r="B46652" s="27"/>
      <c r="D46652" s="27"/>
      <c r="E46652" s="27"/>
      <c r="I46652" s="27"/>
      <c r="J46652" s="27"/>
    </row>
    <row r="46653" spans="2:10" x14ac:dyDescent="0.25">
      <c r="B46653" s="27"/>
      <c r="D46653" s="27"/>
      <c r="E46653" s="27"/>
      <c r="I46653" s="27"/>
      <c r="J46653" s="27"/>
    </row>
    <row r="46654" spans="2:10" x14ac:dyDescent="0.25">
      <c r="B46654" s="27"/>
      <c r="D46654" s="27"/>
      <c r="E46654" s="27"/>
      <c r="I46654" s="27"/>
      <c r="J46654" s="27"/>
    </row>
    <row r="46655" spans="2:10" x14ac:dyDescent="0.25">
      <c r="B46655" s="27"/>
      <c r="D46655" s="27"/>
      <c r="E46655" s="27"/>
      <c r="I46655" s="27"/>
      <c r="J46655" s="27"/>
    </row>
    <row r="46656" spans="2:10" x14ac:dyDescent="0.25">
      <c r="B46656" s="27"/>
      <c r="D46656" s="27"/>
      <c r="E46656" s="27"/>
      <c r="I46656" s="27"/>
      <c r="J46656" s="27"/>
    </row>
    <row r="46657" spans="2:10" x14ac:dyDescent="0.25">
      <c r="B46657" s="27"/>
      <c r="D46657" s="27"/>
      <c r="E46657" s="27"/>
      <c r="I46657" s="27"/>
      <c r="J46657" s="27"/>
    </row>
    <row r="46658" spans="2:10" x14ac:dyDescent="0.25">
      <c r="B46658" s="27"/>
      <c r="D46658" s="27"/>
      <c r="E46658" s="27"/>
      <c r="I46658" s="27"/>
      <c r="J46658" s="27"/>
    </row>
    <row r="46659" spans="2:10" x14ac:dyDescent="0.25">
      <c r="B46659" s="27"/>
      <c r="D46659" s="27"/>
      <c r="E46659" s="27"/>
      <c r="I46659" s="27"/>
      <c r="J46659" s="27"/>
    </row>
    <row r="46660" spans="2:10" x14ac:dyDescent="0.25">
      <c r="B46660" s="27"/>
      <c r="D46660" s="27"/>
      <c r="E46660" s="27"/>
      <c r="I46660" s="27"/>
      <c r="J46660" s="27"/>
    </row>
    <row r="46661" spans="2:10" x14ac:dyDescent="0.25">
      <c r="B46661" s="27"/>
      <c r="D46661" s="27"/>
      <c r="E46661" s="27"/>
      <c r="I46661" s="27"/>
      <c r="J46661" s="27"/>
    </row>
    <row r="46662" spans="2:10" x14ac:dyDescent="0.25">
      <c r="B46662" s="27"/>
      <c r="D46662" s="27"/>
      <c r="E46662" s="27"/>
      <c r="I46662" s="27"/>
      <c r="J46662" s="27"/>
    </row>
    <row r="46663" spans="2:10" x14ac:dyDescent="0.25">
      <c r="B46663" s="27"/>
      <c r="D46663" s="27"/>
      <c r="E46663" s="27"/>
      <c r="I46663" s="27"/>
      <c r="J46663" s="27"/>
    </row>
    <row r="46664" spans="2:10" x14ac:dyDescent="0.25">
      <c r="B46664" s="27"/>
      <c r="D46664" s="27"/>
      <c r="E46664" s="27"/>
      <c r="I46664" s="27"/>
      <c r="J46664" s="27"/>
    </row>
    <row r="46665" spans="2:10" x14ac:dyDescent="0.25">
      <c r="B46665" s="27"/>
      <c r="D46665" s="27"/>
      <c r="E46665" s="27"/>
      <c r="I46665" s="27"/>
      <c r="J46665" s="27"/>
    </row>
    <row r="46666" spans="2:10" x14ac:dyDescent="0.25">
      <c r="B46666" s="27"/>
      <c r="D46666" s="27"/>
      <c r="E46666" s="27"/>
      <c r="I46666" s="27"/>
      <c r="J46666" s="27"/>
    </row>
    <row r="46667" spans="2:10" x14ac:dyDescent="0.25">
      <c r="B46667" s="27"/>
      <c r="D46667" s="27"/>
      <c r="E46667" s="27"/>
      <c r="I46667" s="27"/>
      <c r="J46667" s="27"/>
    </row>
    <row r="46668" spans="2:10" x14ac:dyDescent="0.25">
      <c r="B46668" s="27"/>
      <c r="D46668" s="27"/>
      <c r="E46668" s="27"/>
      <c r="I46668" s="27"/>
      <c r="J46668" s="27"/>
    </row>
    <row r="46669" spans="2:10" x14ac:dyDescent="0.25">
      <c r="B46669" s="27"/>
      <c r="D46669" s="27"/>
      <c r="E46669" s="27"/>
      <c r="I46669" s="27"/>
      <c r="J46669" s="27"/>
    </row>
    <row r="46670" spans="2:10" x14ac:dyDescent="0.25">
      <c r="B46670" s="27"/>
      <c r="D46670" s="27"/>
      <c r="E46670" s="27"/>
      <c r="I46670" s="27"/>
      <c r="J46670" s="27"/>
    </row>
    <row r="46671" spans="2:10" x14ac:dyDescent="0.25">
      <c r="B46671" s="27"/>
      <c r="D46671" s="27"/>
      <c r="E46671" s="27"/>
      <c r="I46671" s="27"/>
      <c r="J46671" s="27"/>
    </row>
    <row r="46672" spans="2:10" x14ac:dyDescent="0.25">
      <c r="B46672" s="27"/>
      <c r="D46672" s="27"/>
      <c r="E46672" s="27"/>
      <c r="I46672" s="27"/>
      <c r="J46672" s="27"/>
    </row>
    <row r="46673" spans="2:10" x14ac:dyDescent="0.25">
      <c r="B46673" s="27"/>
      <c r="D46673" s="27"/>
      <c r="E46673" s="27"/>
      <c r="I46673" s="27"/>
      <c r="J46673" s="27"/>
    </row>
    <row r="46674" spans="2:10" x14ac:dyDescent="0.25">
      <c r="B46674" s="27"/>
      <c r="D46674" s="27"/>
      <c r="E46674" s="27"/>
      <c r="I46674" s="27"/>
      <c r="J46674" s="27"/>
    </row>
    <row r="46675" spans="2:10" x14ac:dyDescent="0.25">
      <c r="B46675" s="27"/>
      <c r="D46675" s="27"/>
      <c r="E46675" s="27"/>
      <c r="I46675" s="27"/>
      <c r="J46675" s="27"/>
    </row>
    <row r="46676" spans="2:10" x14ac:dyDescent="0.25">
      <c r="B46676" s="27"/>
      <c r="D46676" s="27"/>
      <c r="E46676" s="27"/>
      <c r="I46676" s="27"/>
      <c r="J46676" s="27"/>
    </row>
    <row r="46677" spans="2:10" x14ac:dyDescent="0.25">
      <c r="B46677" s="27"/>
      <c r="D46677" s="27"/>
      <c r="E46677" s="27"/>
      <c r="I46677" s="27"/>
      <c r="J46677" s="27"/>
    </row>
    <row r="46678" spans="2:10" x14ac:dyDescent="0.25">
      <c r="B46678" s="27"/>
      <c r="D46678" s="27"/>
      <c r="E46678" s="27"/>
      <c r="I46678" s="27"/>
      <c r="J46678" s="27"/>
    </row>
    <row r="46679" spans="2:10" x14ac:dyDescent="0.25">
      <c r="B46679" s="27"/>
      <c r="D46679" s="27"/>
      <c r="E46679" s="27"/>
      <c r="I46679" s="27"/>
      <c r="J46679" s="27"/>
    </row>
    <row r="46680" spans="2:10" x14ac:dyDescent="0.25">
      <c r="B46680" s="27"/>
      <c r="D46680" s="27"/>
      <c r="E46680" s="27"/>
      <c r="I46680" s="27"/>
      <c r="J46680" s="27"/>
    </row>
    <row r="46681" spans="2:10" x14ac:dyDescent="0.25">
      <c r="B46681" s="27"/>
      <c r="D46681" s="27"/>
      <c r="E46681" s="27"/>
      <c r="I46681" s="27"/>
      <c r="J46681" s="27"/>
    </row>
    <row r="46682" spans="2:10" x14ac:dyDescent="0.25">
      <c r="B46682" s="27"/>
      <c r="D46682" s="27"/>
      <c r="E46682" s="27"/>
      <c r="I46682" s="27"/>
      <c r="J46682" s="27"/>
    </row>
    <row r="46683" spans="2:10" x14ac:dyDescent="0.25">
      <c r="B46683" s="27"/>
      <c r="D46683" s="27"/>
      <c r="E46683" s="27"/>
      <c r="I46683" s="27"/>
      <c r="J46683" s="27"/>
    </row>
    <row r="46684" spans="2:10" x14ac:dyDescent="0.25">
      <c r="B46684" s="27"/>
      <c r="D46684" s="27"/>
      <c r="E46684" s="27"/>
      <c r="I46684" s="27"/>
      <c r="J46684" s="27"/>
    </row>
    <row r="46685" spans="2:10" x14ac:dyDescent="0.25">
      <c r="B46685" s="27"/>
      <c r="D46685" s="27"/>
      <c r="E46685" s="27"/>
      <c r="I46685" s="27"/>
      <c r="J46685" s="27"/>
    </row>
    <row r="46686" spans="2:10" x14ac:dyDescent="0.25">
      <c r="B46686" s="27"/>
      <c r="D46686" s="27"/>
      <c r="E46686" s="27"/>
      <c r="I46686" s="27"/>
      <c r="J46686" s="27"/>
    </row>
    <row r="46687" spans="2:10" x14ac:dyDescent="0.25">
      <c r="B46687" s="27"/>
      <c r="D46687" s="27"/>
      <c r="E46687" s="27"/>
      <c r="I46687" s="27"/>
      <c r="J46687" s="27"/>
    </row>
    <row r="46688" spans="2:10" x14ac:dyDescent="0.25">
      <c r="B46688" s="27"/>
      <c r="D46688" s="27"/>
      <c r="E46688" s="27"/>
      <c r="I46688" s="27"/>
      <c r="J46688" s="27"/>
    </row>
    <row r="46689" spans="2:10" x14ac:dyDescent="0.25">
      <c r="B46689" s="27"/>
      <c r="D46689" s="27"/>
      <c r="E46689" s="27"/>
      <c r="I46689" s="27"/>
      <c r="J46689" s="27"/>
    </row>
    <row r="46690" spans="2:10" x14ac:dyDescent="0.25">
      <c r="B46690" s="27"/>
      <c r="D46690" s="27"/>
      <c r="E46690" s="27"/>
      <c r="I46690" s="27"/>
      <c r="J46690" s="27"/>
    </row>
    <row r="46691" spans="2:10" x14ac:dyDescent="0.25">
      <c r="B46691" s="27"/>
      <c r="D46691" s="27"/>
      <c r="E46691" s="27"/>
      <c r="I46691" s="27"/>
      <c r="J46691" s="27"/>
    </row>
    <row r="46692" spans="2:10" x14ac:dyDescent="0.25">
      <c r="B46692" s="27"/>
      <c r="D46692" s="27"/>
      <c r="E46692" s="27"/>
      <c r="I46692" s="27"/>
      <c r="J46692" s="27"/>
    </row>
    <row r="46693" spans="2:10" x14ac:dyDescent="0.25">
      <c r="B46693" s="27"/>
      <c r="D46693" s="27"/>
      <c r="E46693" s="27"/>
      <c r="I46693" s="27"/>
      <c r="J46693" s="27"/>
    </row>
    <row r="46694" spans="2:10" x14ac:dyDescent="0.25">
      <c r="B46694" s="27"/>
      <c r="D46694" s="27"/>
      <c r="E46694" s="27"/>
      <c r="I46694" s="27"/>
      <c r="J46694" s="27"/>
    </row>
    <row r="46695" spans="2:10" x14ac:dyDescent="0.25">
      <c r="B46695" s="27"/>
      <c r="D46695" s="27"/>
      <c r="E46695" s="27"/>
      <c r="I46695" s="27"/>
      <c r="J46695" s="27"/>
    </row>
    <row r="46696" spans="2:10" x14ac:dyDescent="0.25">
      <c r="B46696" s="27"/>
      <c r="D46696" s="27"/>
      <c r="E46696" s="27"/>
      <c r="I46696" s="27"/>
      <c r="J46696" s="27"/>
    </row>
    <row r="46697" spans="2:10" x14ac:dyDescent="0.25">
      <c r="B46697" s="27"/>
      <c r="D46697" s="27"/>
      <c r="E46697" s="27"/>
      <c r="I46697" s="27"/>
      <c r="J46697" s="27"/>
    </row>
    <row r="46698" spans="2:10" x14ac:dyDescent="0.25">
      <c r="B46698" s="27"/>
      <c r="D46698" s="27"/>
      <c r="E46698" s="27"/>
      <c r="I46698" s="27"/>
      <c r="J46698" s="27"/>
    </row>
    <row r="46699" spans="2:10" x14ac:dyDescent="0.25">
      <c r="B46699" s="27"/>
      <c r="D46699" s="27"/>
      <c r="E46699" s="27"/>
      <c r="I46699" s="27"/>
      <c r="J46699" s="27"/>
    </row>
    <row r="46700" spans="2:10" x14ac:dyDescent="0.25">
      <c r="B46700" s="27"/>
      <c r="D46700" s="27"/>
      <c r="E46700" s="27"/>
      <c r="I46700" s="27"/>
      <c r="J46700" s="27"/>
    </row>
    <row r="46701" spans="2:10" x14ac:dyDescent="0.25">
      <c r="B46701" s="27"/>
      <c r="D46701" s="27"/>
      <c r="E46701" s="27"/>
      <c r="I46701" s="27"/>
      <c r="J46701" s="27"/>
    </row>
    <row r="46702" spans="2:10" x14ac:dyDescent="0.25">
      <c r="B46702" s="27"/>
      <c r="D46702" s="27"/>
      <c r="E46702" s="27"/>
      <c r="I46702" s="27"/>
      <c r="J46702" s="27"/>
    </row>
    <row r="46703" spans="2:10" x14ac:dyDescent="0.25">
      <c r="B46703" s="27"/>
      <c r="D46703" s="27"/>
      <c r="E46703" s="27"/>
      <c r="I46703" s="27"/>
      <c r="J46703" s="27"/>
    </row>
    <row r="46704" spans="2:10" x14ac:dyDescent="0.25">
      <c r="B46704" s="27"/>
      <c r="D46704" s="27"/>
      <c r="E46704" s="27"/>
      <c r="I46704" s="27"/>
      <c r="J46704" s="27"/>
    </row>
    <row r="46705" spans="2:10" x14ac:dyDescent="0.25">
      <c r="B46705" s="27"/>
      <c r="D46705" s="27"/>
      <c r="E46705" s="27"/>
      <c r="I46705" s="27"/>
      <c r="J46705" s="27"/>
    </row>
    <row r="46706" spans="2:10" x14ac:dyDescent="0.25">
      <c r="B46706" s="27"/>
      <c r="D46706" s="27"/>
      <c r="E46706" s="27"/>
      <c r="I46706" s="27"/>
      <c r="J46706" s="27"/>
    </row>
    <row r="46707" spans="2:10" x14ac:dyDescent="0.25">
      <c r="B46707" s="27"/>
      <c r="D46707" s="27"/>
      <c r="E46707" s="27"/>
      <c r="I46707" s="27"/>
      <c r="J46707" s="27"/>
    </row>
    <row r="46708" spans="2:10" x14ac:dyDescent="0.25">
      <c r="B46708" s="27"/>
      <c r="D46708" s="27"/>
      <c r="E46708" s="27"/>
      <c r="I46708" s="27"/>
      <c r="J46708" s="27"/>
    </row>
    <row r="46709" spans="2:10" x14ac:dyDescent="0.25">
      <c r="B46709" s="27"/>
      <c r="D46709" s="27"/>
      <c r="E46709" s="27"/>
      <c r="I46709" s="27"/>
      <c r="J46709" s="27"/>
    </row>
    <row r="46710" spans="2:10" x14ac:dyDescent="0.25">
      <c r="B46710" s="27"/>
      <c r="D46710" s="27"/>
      <c r="E46710" s="27"/>
      <c r="I46710" s="27"/>
      <c r="J46710" s="27"/>
    </row>
    <row r="46711" spans="2:10" x14ac:dyDescent="0.25">
      <c r="B46711" s="27"/>
      <c r="D46711" s="27"/>
      <c r="E46711" s="27"/>
      <c r="I46711" s="27"/>
      <c r="J46711" s="27"/>
    </row>
    <row r="46712" spans="2:10" x14ac:dyDescent="0.25">
      <c r="B46712" s="27"/>
      <c r="D46712" s="27"/>
      <c r="E46712" s="27"/>
      <c r="I46712" s="27"/>
      <c r="J46712" s="27"/>
    </row>
    <row r="46713" spans="2:10" x14ac:dyDescent="0.25">
      <c r="B46713" s="27"/>
      <c r="D46713" s="27"/>
      <c r="E46713" s="27"/>
      <c r="I46713" s="27"/>
      <c r="J46713" s="27"/>
    </row>
    <row r="46714" spans="2:10" x14ac:dyDescent="0.25">
      <c r="B46714" s="27"/>
      <c r="D46714" s="27"/>
      <c r="E46714" s="27"/>
      <c r="I46714" s="27"/>
      <c r="J46714" s="27"/>
    </row>
    <row r="46715" spans="2:10" x14ac:dyDescent="0.25">
      <c r="B46715" s="27"/>
      <c r="D46715" s="27"/>
      <c r="E46715" s="27"/>
      <c r="I46715" s="27"/>
      <c r="J46715" s="27"/>
    </row>
    <row r="46716" spans="2:10" x14ac:dyDescent="0.25">
      <c r="B46716" s="27"/>
      <c r="D46716" s="27"/>
      <c r="E46716" s="27"/>
      <c r="I46716" s="27"/>
      <c r="J46716" s="27"/>
    </row>
    <row r="46717" spans="2:10" x14ac:dyDescent="0.25">
      <c r="B46717" s="27"/>
      <c r="D46717" s="27"/>
      <c r="E46717" s="27"/>
      <c r="I46717" s="27"/>
      <c r="J46717" s="27"/>
    </row>
    <row r="46718" spans="2:10" x14ac:dyDescent="0.25">
      <c r="B46718" s="27"/>
      <c r="D46718" s="27"/>
      <c r="E46718" s="27"/>
      <c r="I46718" s="27"/>
      <c r="J46718" s="27"/>
    </row>
    <row r="46719" spans="2:10" x14ac:dyDescent="0.25">
      <c r="B46719" s="27"/>
      <c r="D46719" s="27"/>
      <c r="E46719" s="27"/>
      <c r="I46719" s="27"/>
      <c r="J46719" s="27"/>
    </row>
    <row r="46720" spans="2:10" x14ac:dyDescent="0.25">
      <c r="B46720" s="27"/>
      <c r="D46720" s="27"/>
      <c r="E46720" s="27"/>
      <c r="I46720" s="27"/>
      <c r="J46720" s="27"/>
    </row>
    <row r="46721" spans="2:10" x14ac:dyDescent="0.25">
      <c r="B46721" s="27"/>
      <c r="D46721" s="27"/>
      <c r="E46721" s="27"/>
      <c r="I46721" s="27"/>
      <c r="J46721" s="27"/>
    </row>
    <row r="46722" spans="2:10" x14ac:dyDescent="0.25">
      <c r="B46722" s="27"/>
      <c r="D46722" s="27"/>
      <c r="E46722" s="27"/>
      <c r="I46722" s="27"/>
      <c r="J46722" s="27"/>
    </row>
    <row r="46723" spans="2:10" x14ac:dyDescent="0.25">
      <c r="B46723" s="27"/>
      <c r="D46723" s="27"/>
      <c r="E46723" s="27"/>
      <c r="I46723" s="27"/>
      <c r="J46723" s="27"/>
    </row>
    <row r="46724" spans="2:10" x14ac:dyDescent="0.25">
      <c r="B46724" s="27"/>
      <c r="D46724" s="27"/>
      <c r="E46724" s="27"/>
      <c r="I46724" s="27"/>
      <c r="J46724" s="27"/>
    </row>
    <row r="46725" spans="2:10" x14ac:dyDescent="0.25">
      <c r="B46725" s="27"/>
      <c r="D46725" s="27"/>
      <c r="E46725" s="27"/>
      <c r="I46725" s="27"/>
      <c r="J46725" s="27"/>
    </row>
    <row r="46726" spans="2:10" x14ac:dyDescent="0.25">
      <c r="B46726" s="27"/>
      <c r="D46726" s="27"/>
      <c r="E46726" s="27"/>
      <c r="I46726" s="27"/>
      <c r="J46726" s="27"/>
    </row>
    <row r="46727" spans="2:10" x14ac:dyDescent="0.25">
      <c r="B46727" s="27"/>
      <c r="D46727" s="27"/>
      <c r="E46727" s="27"/>
      <c r="I46727" s="27"/>
      <c r="J46727" s="27"/>
    </row>
    <row r="46728" spans="2:10" x14ac:dyDescent="0.25">
      <c r="B46728" s="27"/>
      <c r="D46728" s="27"/>
      <c r="E46728" s="27"/>
      <c r="I46728" s="27"/>
      <c r="J46728" s="27"/>
    </row>
    <row r="46729" spans="2:10" x14ac:dyDescent="0.25">
      <c r="B46729" s="27"/>
      <c r="D46729" s="27"/>
      <c r="E46729" s="27"/>
      <c r="I46729" s="27"/>
      <c r="J46729" s="27"/>
    </row>
    <row r="46730" spans="2:10" x14ac:dyDescent="0.25">
      <c r="B46730" s="27"/>
      <c r="D46730" s="27"/>
      <c r="E46730" s="27"/>
      <c r="I46730" s="27"/>
      <c r="J46730" s="27"/>
    </row>
    <row r="46731" spans="2:10" x14ac:dyDescent="0.25">
      <c r="B46731" s="27"/>
      <c r="D46731" s="27"/>
      <c r="E46731" s="27"/>
      <c r="I46731" s="27"/>
      <c r="J46731" s="27"/>
    </row>
    <row r="46732" spans="2:10" x14ac:dyDescent="0.25">
      <c r="B46732" s="27"/>
      <c r="D46732" s="27"/>
      <c r="E46732" s="27"/>
      <c r="I46732" s="27"/>
      <c r="J46732" s="27"/>
    </row>
    <row r="46733" spans="2:10" x14ac:dyDescent="0.25">
      <c r="B46733" s="27"/>
      <c r="D46733" s="27"/>
      <c r="E46733" s="27"/>
      <c r="I46733" s="27"/>
      <c r="J46733" s="27"/>
    </row>
    <row r="46734" spans="2:10" x14ac:dyDescent="0.25">
      <c r="B46734" s="27"/>
      <c r="D46734" s="27"/>
      <c r="E46734" s="27"/>
      <c r="I46734" s="27"/>
      <c r="J46734" s="27"/>
    </row>
    <row r="46735" spans="2:10" x14ac:dyDescent="0.25">
      <c r="B46735" s="27"/>
      <c r="D46735" s="27"/>
      <c r="E46735" s="27"/>
      <c r="I46735" s="27"/>
      <c r="J46735" s="27"/>
    </row>
    <row r="46736" spans="2:10" x14ac:dyDescent="0.25">
      <c r="B46736" s="27"/>
      <c r="D46736" s="27"/>
      <c r="E46736" s="27"/>
      <c r="I46736" s="27"/>
      <c r="J46736" s="27"/>
    </row>
    <row r="46737" spans="2:10" x14ac:dyDescent="0.25">
      <c r="B46737" s="27"/>
      <c r="D46737" s="27"/>
      <c r="E46737" s="27"/>
      <c r="I46737" s="27"/>
      <c r="J46737" s="27"/>
    </row>
    <row r="46738" spans="2:10" x14ac:dyDescent="0.25">
      <c r="B46738" s="27"/>
      <c r="D46738" s="27"/>
      <c r="E46738" s="27"/>
      <c r="I46738" s="27"/>
      <c r="J46738" s="27"/>
    </row>
    <row r="46739" spans="2:10" x14ac:dyDescent="0.25">
      <c r="B46739" s="27"/>
      <c r="D46739" s="27"/>
      <c r="E46739" s="27"/>
      <c r="I46739" s="27"/>
      <c r="J46739" s="27"/>
    </row>
    <row r="46740" spans="2:10" x14ac:dyDescent="0.25">
      <c r="B46740" s="27"/>
      <c r="D46740" s="27"/>
      <c r="E46740" s="27"/>
      <c r="I46740" s="27"/>
      <c r="J46740" s="27"/>
    </row>
    <row r="46741" spans="2:10" x14ac:dyDescent="0.25">
      <c r="B46741" s="27"/>
      <c r="D46741" s="27"/>
      <c r="E46741" s="27"/>
      <c r="I46741" s="27"/>
      <c r="J46741" s="27"/>
    </row>
    <row r="46742" spans="2:10" x14ac:dyDescent="0.25">
      <c r="B46742" s="27"/>
      <c r="D46742" s="27"/>
      <c r="E46742" s="27"/>
      <c r="I46742" s="27"/>
      <c r="J46742" s="27"/>
    </row>
    <row r="46743" spans="2:10" x14ac:dyDescent="0.25">
      <c r="B46743" s="27"/>
      <c r="D46743" s="27"/>
      <c r="E46743" s="27"/>
      <c r="I46743" s="27"/>
      <c r="J46743" s="27"/>
    </row>
    <row r="46744" spans="2:10" x14ac:dyDescent="0.25">
      <c r="B46744" s="27"/>
      <c r="D46744" s="27"/>
      <c r="E46744" s="27"/>
      <c r="I46744" s="27"/>
      <c r="J46744" s="27"/>
    </row>
    <row r="46745" spans="2:10" x14ac:dyDescent="0.25">
      <c r="B46745" s="27"/>
      <c r="D46745" s="27"/>
      <c r="E46745" s="27"/>
      <c r="I46745" s="27"/>
      <c r="J46745" s="27"/>
    </row>
    <row r="46746" spans="2:10" x14ac:dyDescent="0.25">
      <c r="B46746" s="27"/>
      <c r="D46746" s="27"/>
      <c r="E46746" s="27"/>
      <c r="I46746" s="27"/>
      <c r="J46746" s="27"/>
    </row>
    <row r="46747" spans="2:10" x14ac:dyDescent="0.25">
      <c r="B46747" s="27"/>
      <c r="D46747" s="27"/>
      <c r="E46747" s="27"/>
      <c r="I46747" s="27"/>
      <c r="J46747" s="27"/>
    </row>
    <row r="46748" spans="2:10" x14ac:dyDescent="0.25">
      <c r="B46748" s="27"/>
      <c r="D46748" s="27"/>
      <c r="E46748" s="27"/>
      <c r="I46748" s="27"/>
      <c r="J46748" s="27"/>
    </row>
    <row r="46749" spans="2:10" x14ac:dyDescent="0.25">
      <c r="B46749" s="27"/>
      <c r="D46749" s="27"/>
      <c r="E46749" s="27"/>
      <c r="I46749" s="27"/>
      <c r="J46749" s="27"/>
    </row>
    <row r="46750" spans="2:10" x14ac:dyDescent="0.25">
      <c r="B46750" s="27"/>
      <c r="D46750" s="27"/>
      <c r="E46750" s="27"/>
      <c r="I46750" s="27"/>
      <c r="J46750" s="27"/>
    </row>
    <row r="46751" spans="2:10" x14ac:dyDescent="0.25">
      <c r="B46751" s="27"/>
      <c r="D46751" s="27"/>
      <c r="E46751" s="27"/>
      <c r="I46751" s="27"/>
      <c r="J46751" s="27"/>
    </row>
    <row r="46752" spans="2:10" x14ac:dyDescent="0.25">
      <c r="B46752" s="27"/>
      <c r="D46752" s="27"/>
      <c r="E46752" s="27"/>
      <c r="I46752" s="27"/>
      <c r="J46752" s="27"/>
    </row>
    <row r="46753" spans="2:10" x14ac:dyDescent="0.25">
      <c r="B46753" s="27"/>
      <c r="D46753" s="27"/>
      <c r="E46753" s="27"/>
      <c r="I46753" s="27"/>
      <c r="J46753" s="27"/>
    </row>
    <row r="46754" spans="2:10" x14ac:dyDescent="0.25">
      <c r="B46754" s="27"/>
      <c r="D46754" s="27"/>
      <c r="E46754" s="27"/>
      <c r="I46754" s="27"/>
      <c r="J46754" s="27"/>
    </row>
    <row r="46755" spans="2:10" x14ac:dyDescent="0.25">
      <c r="B46755" s="27"/>
      <c r="D46755" s="27"/>
      <c r="E46755" s="27"/>
      <c r="I46755" s="27"/>
      <c r="J46755" s="27"/>
    </row>
    <row r="46756" spans="2:10" x14ac:dyDescent="0.25">
      <c r="B46756" s="27"/>
      <c r="D46756" s="27"/>
      <c r="E46756" s="27"/>
      <c r="I46756" s="27"/>
      <c r="J46756" s="27"/>
    </row>
    <row r="46757" spans="2:10" x14ac:dyDescent="0.25">
      <c r="B46757" s="27"/>
      <c r="D46757" s="27"/>
      <c r="E46757" s="27"/>
      <c r="I46757" s="27"/>
      <c r="J46757" s="27"/>
    </row>
    <row r="46758" spans="2:10" x14ac:dyDescent="0.25">
      <c r="B46758" s="27"/>
      <c r="D46758" s="27"/>
      <c r="E46758" s="27"/>
      <c r="I46758" s="27"/>
      <c r="J46758" s="27"/>
    </row>
    <row r="46759" spans="2:10" x14ac:dyDescent="0.25">
      <c r="B46759" s="27"/>
      <c r="D46759" s="27"/>
      <c r="E46759" s="27"/>
      <c r="I46759" s="27"/>
      <c r="J46759" s="27"/>
    </row>
    <row r="46760" spans="2:10" x14ac:dyDescent="0.25">
      <c r="B46760" s="27"/>
      <c r="D46760" s="27"/>
      <c r="E46760" s="27"/>
      <c r="I46760" s="27"/>
      <c r="J46760" s="27"/>
    </row>
    <row r="46761" spans="2:10" x14ac:dyDescent="0.25">
      <c r="B46761" s="27"/>
      <c r="D46761" s="27"/>
      <c r="E46761" s="27"/>
      <c r="I46761" s="27"/>
      <c r="J46761" s="27"/>
    </row>
    <row r="46762" spans="2:10" x14ac:dyDescent="0.25">
      <c r="B46762" s="27"/>
      <c r="D46762" s="27"/>
      <c r="E46762" s="27"/>
      <c r="I46762" s="27"/>
      <c r="J46762" s="27"/>
    </row>
    <row r="46763" spans="2:10" x14ac:dyDescent="0.25">
      <c r="B46763" s="27"/>
      <c r="D46763" s="27"/>
      <c r="E46763" s="27"/>
      <c r="I46763" s="27"/>
      <c r="J46763" s="27"/>
    </row>
    <row r="46764" spans="2:10" x14ac:dyDescent="0.25">
      <c r="B46764" s="27"/>
      <c r="D46764" s="27"/>
      <c r="E46764" s="27"/>
      <c r="I46764" s="27"/>
      <c r="J46764" s="27"/>
    </row>
    <row r="46765" spans="2:10" x14ac:dyDescent="0.25">
      <c r="B46765" s="27"/>
      <c r="D46765" s="27"/>
      <c r="E46765" s="27"/>
      <c r="I46765" s="27"/>
      <c r="J46765" s="27"/>
    </row>
    <row r="46766" spans="2:10" x14ac:dyDescent="0.25">
      <c r="B46766" s="27"/>
      <c r="D46766" s="27"/>
      <c r="E46766" s="27"/>
      <c r="I46766" s="27"/>
      <c r="J46766" s="27"/>
    </row>
    <row r="46767" spans="2:10" x14ac:dyDescent="0.25">
      <c r="B46767" s="27"/>
      <c r="D46767" s="27"/>
      <c r="E46767" s="27"/>
      <c r="I46767" s="27"/>
      <c r="J46767" s="27"/>
    </row>
    <row r="46768" spans="2:10" x14ac:dyDescent="0.25">
      <c r="B46768" s="27"/>
      <c r="D46768" s="27"/>
      <c r="E46768" s="27"/>
      <c r="I46768" s="27"/>
      <c r="J46768" s="27"/>
    </row>
    <row r="46769" spans="2:10" x14ac:dyDescent="0.25">
      <c r="B46769" s="27"/>
      <c r="D46769" s="27"/>
      <c r="E46769" s="27"/>
      <c r="I46769" s="27"/>
      <c r="J46769" s="27"/>
    </row>
    <row r="46770" spans="2:10" x14ac:dyDescent="0.25">
      <c r="B46770" s="27"/>
      <c r="D46770" s="27"/>
      <c r="E46770" s="27"/>
      <c r="I46770" s="27"/>
      <c r="J46770" s="27"/>
    </row>
    <row r="46771" spans="2:10" x14ac:dyDescent="0.25">
      <c r="B46771" s="27"/>
      <c r="D46771" s="27"/>
      <c r="E46771" s="27"/>
      <c r="I46771" s="27"/>
      <c r="J46771" s="27"/>
    </row>
    <row r="46772" spans="2:10" x14ac:dyDescent="0.25">
      <c r="B46772" s="27"/>
      <c r="D46772" s="27"/>
      <c r="E46772" s="27"/>
      <c r="I46772" s="27"/>
      <c r="J46772" s="27"/>
    </row>
    <row r="46773" spans="2:10" x14ac:dyDescent="0.25">
      <c r="B46773" s="27"/>
      <c r="D46773" s="27"/>
      <c r="E46773" s="27"/>
      <c r="I46773" s="27"/>
      <c r="J46773" s="27"/>
    </row>
    <row r="46774" spans="2:10" x14ac:dyDescent="0.25">
      <c r="B46774" s="27"/>
      <c r="D46774" s="27"/>
      <c r="E46774" s="27"/>
      <c r="I46774" s="27"/>
      <c r="J46774" s="27"/>
    </row>
    <row r="46775" spans="2:10" x14ac:dyDescent="0.25">
      <c r="B46775" s="27"/>
      <c r="D46775" s="27"/>
      <c r="E46775" s="27"/>
      <c r="I46775" s="27"/>
      <c r="J46775" s="27"/>
    </row>
    <row r="46776" spans="2:10" x14ac:dyDescent="0.25">
      <c r="B46776" s="27"/>
      <c r="D46776" s="27"/>
      <c r="E46776" s="27"/>
      <c r="I46776" s="27"/>
      <c r="J46776" s="27"/>
    </row>
    <row r="46777" spans="2:10" x14ac:dyDescent="0.25">
      <c r="B46777" s="27"/>
      <c r="D46777" s="27"/>
      <c r="E46777" s="27"/>
      <c r="I46777" s="27"/>
      <c r="J46777" s="27"/>
    </row>
    <row r="46778" spans="2:10" x14ac:dyDescent="0.25">
      <c r="B46778" s="27"/>
      <c r="D46778" s="27"/>
      <c r="E46778" s="27"/>
      <c r="I46778" s="27"/>
      <c r="J46778" s="27"/>
    </row>
    <row r="46779" spans="2:10" x14ac:dyDescent="0.25">
      <c r="B46779" s="27"/>
      <c r="D46779" s="27"/>
      <c r="E46779" s="27"/>
      <c r="I46779" s="27"/>
      <c r="J46779" s="27"/>
    </row>
    <row r="46780" spans="2:10" x14ac:dyDescent="0.25">
      <c r="B46780" s="27"/>
      <c r="D46780" s="27"/>
      <c r="E46780" s="27"/>
      <c r="I46780" s="27"/>
      <c r="J46780" s="27"/>
    </row>
    <row r="46781" spans="2:10" x14ac:dyDescent="0.25">
      <c r="B46781" s="27"/>
      <c r="D46781" s="27"/>
      <c r="E46781" s="27"/>
      <c r="I46781" s="27"/>
      <c r="J46781" s="27"/>
    </row>
    <row r="46782" spans="2:10" x14ac:dyDescent="0.25">
      <c r="B46782" s="27"/>
      <c r="D46782" s="27"/>
      <c r="E46782" s="27"/>
      <c r="I46782" s="27"/>
      <c r="J46782" s="27"/>
    </row>
    <row r="46783" spans="2:10" x14ac:dyDescent="0.25">
      <c r="B46783" s="27"/>
      <c r="D46783" s="27"/>
      <c r="E46783" s="27"/>
      <c r="I46783" s="27"/>
      <c r="J46783" s="27"/>
    </row>
    <row r="46784" spans="2:10" x14ac:dyDescent="0.25">
      <c r="B46784" s="27"/>
      <c r="D46784" s="27"/>
      <c r="E46784" s="27"/>
      <c r="I46784" s="27"/>
      <c r="J46784" s="27"/>
    </row>
    <row r="46785" spans="2:10" x14ac:dyDescent="0.25">
      <c r="B46785" s="27"/>
      <c r="D46785" s="27"/>
      <c r="E46785" s="27"/>
      <c r="I46785" s="27"/>
      <c r="J46785" s="27"/>
    </row>
    <row r="46786" spans="2:10" x14ac:dyDescent="0.25">
      <c r="B46786" s="27"/>
      <c r="D46786" s="27"/>
      <c r="E46786" s="27"/>
      <c r="I46786" s="27"/>
      <c r="J46786" s="27"/>
    </row>
    <row r="46787" spans="2:10" x14ac:dyDescent="0.25">
      <c r="B46787" s="27"/>
      <c r="D46787" s="27"/>
      <c r="E46787" s="27"/>
      <c r="I46787" s="27"/>
      <c r="J46787" s="27"/>
    </row>
    <row r="46788" spans="2:10" x14ac:dyDescent="0.25">
      <c r="B46788" s="27"/>
      <c r="D46788" s="27"/>
      <c r="E46788" s="27"/>
      <c r="I46788" s="27"/>
      <c r="J46788" s="27"/>
    </row>
    <row r="46789" spans="2:10" x14ac:dyDescent="0.25">
      <c r="B46789" s="27"/>
      <c r="D46789" s="27"/>
      <c r="E46789" s="27"/>
      <c r="I46789" s="27"/>
      <c r="J46789" s="27"/>
    </row>
    <row r="46790" spans="2:10" x14ac:dyDescent="0.25">
      <c r="B46790" s="27"/>
      <c r="D46790" s="27"/>
      <c r="E46790" s="27"/>
      <c r="I46790" s="27"/>
      <c r="J46790" s="27"/>
    </row>
    <row r="46791" spans="2:10" x14ac:dyDescent="0.25">
      <c r="B46791" s="27"/>
      <c r="D46791" s="27"/>
      <c r="E46791" s="27"/>
      <c r="I46791" s="27"/>
      <c r="J46791" s="27"/>
    </row>
    <row r="46792" spans="2:10" x14ac:dyDescent="0.25">
      <c r="B46792" s="27"/>
      <c r="D46792" s="27"/>
      <c r="E46792" s="27"/>
      <c r="I46792" s="27"/>
      <c r="J46792" s="27"/>
    </row>
    <row r="46793" spans="2:10" x14ac:dyDescent="0.25">
      <c r="B46793" s="27"/>
      <c r="D46793" s="27"/>
      <c r="E46793" s="27"/>
      <c r="I46793" s="27"/>
      <c r="J46793" s="27"/>
    </row>
    <row r="46794" spans="2:10" x14ac:dyDescent="0.25">
      <c r="B46794" s="27"/>
      <c r="D46794" s="27"/>
      <c r="E46794" s="27"/>
      <c r="I46794" s="27"/>
      <c r="J46794" s="27"/>
    </row>
    <row r="46795" spans="2:10" x14ac:dyDescent="0.25">
      <c r="B46795" s="27"/>
      <c r="D46795" s="27"/>
      <c r="E46795" s="27"/>
      <c r="I46795" s="27"/>
      <c r="J46795" s="27"/>
    </row>
    <row r="46796" spans="2:10" x14ac:dyDescent="0.25">
      <c r="B46796" s="27"/>
      <c r="D46796" s="27"/>
      <c r="E46796" s="27"/>
      <c r="I46796" s="27"/>
      <c r="J46796" s="27"/>
    </row>
    <row r="46797" spans="2:10" x14ac:dyDescent="0.25">
      <c r="B46797" s="27"/>
      <c r="D46797" s="27"/>
      <c r="E46797" s="27"/>
      <c r="I46797" s="27"/>
      <c r="J46797" s="27"/>
    </row>
    <row r="46798" spans="2:10" x14ac:dyDescent="0.25">
      <c r="B46798" s="27"/>
      <c r="D46798" s="27"/>
      <c r="E46798" s="27"/>
      <c r="I46798" s="27"/>
      <c r="J46798" s="27"/>
    </row>
    <row r="46799" spans="2:10" x14ac:dyDescent="0.25">
      <c r="B46799" s="27"/>
      <c r="D46799" s="27"/>
      <c r="E46799" s="27"/>
      <c r="I46799" s="27"/>
      <c r="J46799" s="27"/>
    </row>
    <row r="46800" spans="2:10" x14ac:dyDescent="0.25">
      <c r="B46800" s="27"/>
      <c r="D46800" s="27"/>
      <c r="E46800" s="27"/>
      <c r="I46800" s="27"/>
      <c r="J46800" s="27"/>
    </row>
    <row r="46801" spans="2:10" x14ac:dyDescent="0.25">
      <c r="B46801" s="27"/>
      <c r="D46801" s="27"/>
      <c r="E46801" s="27"/>
      <c r="I46801" s="27"/>
      <c r="J46801" s="27"/>
    </row>
    <row r="46802" spans="2:10" x14ac:dyDescent="0.25">
      <c r="B46802" s="27"/>
      <c r="D46802" s="27"/>
      <c r="E46802" s="27"/>
      <c r="I46802" s="27"/>
      <c r="J46802" s="27"/>
    </row>
    <row r="46803" spans="2:10" x14ac:dyDescent="0.25">
      <c r="B46803" s="27"/>
      <c r="D46803" s="27"/>
      <c r="E46803" s="27"/>
      <c r="I46803" s="27"/>
      <c r="J46803" s="27"/>
    </row>
    <row r="46804" spans="2:10" x14ac:dyDescent="0.25">
      <c r="B46804" s="27"/>
      <c r="D46804" s="27"/>
      <c r="E46804" s="27"/>
      <c r="I46804" s="27"/>
      <c r="J46804" s="27"/>
    </row>
    <row r="46805" spans="2:10" x14ac:dyDescent="0.25">
      <c r="B46805" s="27"/>
      <c r="D46805" s="27"/>
      <c r="E46805" s="27"/>
      <c r="I46805" s="27"/>
      <c r="J46805" s="27"/>
    </row>
    <row r="46806" spans="2:10" x14ac:dyDescent="0.25">
      <c r="B46806" s="27"/>
      <c r="D46806" s="27"/>
      <c r="E46806" s="27"/>
      <c r="I46806" s="27"/>
      <c r="J46806" s="27"/>
    </row>
    <row r="46807" spans="2:10" x14ac:dyDescent="0.25">
      <c r="B46807" s="27"/>
      <c r="D46807" s="27"/>
      <c r="E46807" s="27"/>
      <c r="I46807" s="27"/>
      <c r="J46807" s="27"/>
    </row>
    <row r="46808" spans="2:10" x14ac:dyDescent="0.25">
      <c r="B46808" s="27"/>
      <c r="D46808" s="27"/>
      <c r="E46808" s="27"/>
      <c r="I46808" s="27"/>
      <c r="J46808" s="27"/>
    </row>
    <row r="46809" spans="2:10" x14ac:dyDescent="0.25">
      <c r="B46809" s="27"/>
      <c r="D46809" s="27"/>
      <c r="E46809" s="27"/>
      <c r="I46809" s="27"/>
      <c r="J46809" s="27"/>
    </row>
    <row r="46810" spans="2:10" x14ac:dyDescent="0.25">
      <c r="B46810" s="27"/>
      <c r="D46810" s="27"/>
      <c r="E46810" s="27"/>
      <c r="I46810" s="27"/>
      <c r="J46810" s="27"/>
    </row>
    <row r="46811" spans="2:10" x14ac:dyDescent="0.25">
      <c r="B46811" s="27"/>
      <c r="D46811" s="27"/>
      <c r="E46811" s="27"/>
      <c r="I46811" s="27"/>
      <c r="J46811" s="27"/>
    </row>
    <row r="46812" spans="2:10" x14ac:dyDescent="0.25">
      <c r="B46812" s="27"/>
      <c r="D46812" s="27"/>
      <c r="E46812" s="27"/>
      <c r="I46812" s="27"/>
      <c r="J46812" s="27"/>
    </row>
    <row r="46813" spans="2:10" x14ac:dyDescent="0.25">
      <c r="B46813" s="27"/>
      <c r="D46813" s="27"/>
      <c r="E46813" s="27"/>
      <c r="I46813" s="27"/>
      <c r="J46813" s="27"/>
    </row>
    <row r="46814" spans="2:10" x14ac:dyDescent="0.25">
      <c r="B46814" s="27"/>
      <c r="D46814" s="27"/>
      <c r="E46814" s="27"/>
      <c r="I46814" s="27"/>
      <c r="J46814" s="27"/>
    </row>
    <row r="46815" spans="2:10" x14ac:dyDescent="0.25">
      <c r="B46815" s="27"/>
      <c r="D46815" s="27"/>
      <c r="E46815" s="27"/>
      <c r="I46815" s="27"/>
      <c r="J46815" s="27"/>
    </row>
    <row r="46816" spans="2:10" x14ac:dyDescent="0.25">
      <c r="B46816" s="27"/>
      <c r="D46816" s="27"/>
      <c r="E46816" s="27"/>
      <c r="I46816" s="27"/>
      <c r="J46816" s="27"/>
    </row>
    <row r="46817" spans="2:10" x14ac:dyDescent="0.25">
      <c r="B46817" s="27"/>
      <c r="D46817" s="27"/>
      <c r="E46817" s="27"/>
      <c r="I46817" s="27"/>
      <c r="J46817" s="27"/>
    </row>
    <row r="46818" spans="2:10" x14ac:dyDescent="0.25">
      <c r="B46818" s="27"/>
      <c r="D46818" s="27"/>
      <c r="E46818" s="27"/>
      <c r="I46818" s="27"/>
      <c r="J46818" s="27"/>
    </row>
    <row r="46819" spans="2:10" x14ac:dyDescent="0.25">
      <c r="B46819" s="27"/>
      <c r="D46819" s="27"/>
      <c r="E46819" s="27"/>
      <c r="I46819" s="27"/>
      <c r="J46819" s="27"/>
    </row>
    <row r="46820" spans="2:10" x14ac:dyDescent="0.25">
      <c r="B46820" s="27"/>
      <c r="D46820" s="27"/>
      <c r="E46820" s="27"/>
      <c r="I46820" s="27"/>
      <c r="J46820" s="27"/>
    </row>
    <row r="46821" spans="2:10" x14ac:dyDescent="0.25">
      <c r="B46821" s="27"/>
      <c r="D46821" s="27"/>
      <c r="E46821" s="27"/>
      <c r="I46821" s="27"/>
      <c r="J46821" s="27"/>
    </row>
    <row r="46822" spans="2:10" x14ac:dyDescent="0.25">
      <c r="B46822" s="27"/>
      <c r="D46822" s="27"/>
      <c r="E46822" s="27"/>
      <c r="I46822" s="27"/>
      <c r="J46822" s="27"/>
    </row>
    <row r="46823" spans="2:10" x14ac:dyDescent="0.25">
      <c r="B46823" s="27"/>
      <c r="D46823" s="27"/>
      <c r="E46823" s="27"/>
      <c r="I46823" s="27"/>
      <c r="J46823" s="27"/>
    </row>
    <row r="46824" spans="2:10" x14ac:dyDescent="0.25">
      <c r="B46824" s="27"/>
      <c r="D46824" s="27"/>
      <c r="E46824" s="27"/>
      <c r="I46824" s="27"/>
      <c r="J46824" s="27"/>
    </row>
    <row r="46825" spans="2:10" x14ac:dyDescent="0.25">
      <c r="B46825" s="27"/>
      <c r="D46825" s="27"/>
      <c r="E46825" s="27"/>
      <c r="I46825" s="27"/>
      <c r="J46825" s="27"/>
    </row>
    <row r="46826" spans="2:10" x14ac:dyDescent="0.25">
      <c r="B46826" s="27"/>
      <c r="D46826" s="27"/>
      <c r="E46826" s="27"/>
      <c r="I46826" s="27"/>
      <c r="J46826" s="27"/>
    </row>
    <row r="46827" spans="2:10" x14ac:dyDescent="0.25">
      <c r="B46827" s="27"/>
      <c r="D46827" s="27"/>
      <c r="E46827" s="27"/>
      <c r="I46827" s="27"/>
      <c r="J46827" s="27"/>
    </row>
    <row r="46828" spans="2:10" x14ac:dyDescent="0.25">
      <c r="B46828" s="27"/>
      <c r="D46828" s="27"/>
      <c r="E46828" s="27"/>
      <c r="I46828" s="27"/>
      <c r="J46828" s="27"/>
    </row>
    <row r="46829" spans="2:10" x14ac:dyDescent="0.25">
      <c r="B46829" s="27"/>
      <c r="D46829" s="27"/>
      <c r="E46829" s="27"/>
      <c r="I46829" s="27"/>
      <c r="J46829" s="27"/>
    </row>
    <row r="46830" spans="2:10" x14ac:dyDescent="0.25">
      <c r="B46830" s="27"/>
      <c r="D46830" s="27"/>
      <c r="E46830" s="27"/>
      <c r="I46830" s="27"/>
      <c r="J46830" s="27"/>
    </row>
    <row r="46831" spans="2:10" x14ac:dyDescent="0.25">
      <c r="B46831" s="27"/>
      <c r="D46831" s="27"/>
      <c r="E46831" s="27"/>
      <c r="I46831" s="27"/>
      <c r="J46831" s="27"/>
    </row>
    <row r="46832" spans="2:10" x14ac:dyDescent="0.25">
      <c r="B46832" s="27"/>
      <c r="D46832" s="27"/>
      <c r="E46832" s="27"/>
      <c r="I46832" s="27"/>
      <c r="J46832" s="27"/>
    </row>
    <row r="46833" spans="2:10" x14ac:dyDescent="0.25">
      <c r="B46833" s="27"/>
      <c r="D46833" s="27"/>
      <c r="E46833" s="27"/>
      <c r="I46833" s="27"/>
      <c r="J46833" s="27"/>
    </row>
    <row r="46834" spans="2:10" x14ac:dyDescent="0.25">
      <c r="B46834" s="27"/>
      <c r="D46834" s="27"/>
      <c r="E46834" s="27"/>
      <c r="I46834" s="27"/>
      <c r="J46834" s="27"/>
    </row>
    <row r="46835" spans="2:10" x14ac:dyDescent="0.25">
      <c r="B46835" s="27"/>
      <c r="D46835" s="27"/>
      <c r="E46835" s="27"/>
      <c r="I46835" s="27"/>
      <c r="J46835" s="27"/>
    </row>
    <row r="46836" spans="2:10" x14ac:dyDescent="0.25">
      <c r="B46836" s="27"/>
      <c r="D46836" s="27"/>
      <c r="E46836" s="27"/>
      <c r="I46836" s="27"/>
      <c r="J46836" s="27"/>
    </row>
    <row r="46837" spans="2:10" x14ac:dyDescent="0.25">
      <c r="B46837" s="27"/>
      <c r="D46837" s="27"/>
      <c r="E46837" s="27"/>
      <c r="I46837" s="27"/>
      <c r="J46837" s="27"/>
    </row>
    <row r="46838" spans="2:10" x14ac:dyDescent="0.25">
      <c r="B46838" s="27"/>
      <c r="D46838" s="27"/>
      <c r="E46838" s="27"/>
      <c r="I46838" s="27"/>
      <c r="J46838" s="27"/>
    </row>
    <row r="46839" spans="2:10" x14ac:dyDescent="0.25">
      <c r="B46839" s="27"/>
      <c r="D46839" s="27"/>
      <c r="E46839" s="27"/>
      <c r="I46839" s="27"/>
      <c r="J46839" s="27"/>
    </row>
    <row r="46840" spans="2:10" x14ac:dyDescent="0.25">
      <c r="B46840" s="27"/>
      <c r="D46840" s="27"/>
      <c r="E46840" s="27"/>
      <c r="I46840" s="27"/>
      <c r="J46840" s="27"/>
    </row>
    <row r="46841" spans="2:10" x14ac:dyDescent="0.25">
      <c r="B46841" s="27"/>
      <c r="D46841" s="27"/>
      <c r="E46841" s="27"/>
      <c r="I46841" s="27"/>
      <c r="J46841" s="27"/>
    </row>
    <row r="46842" spans="2:10" x14ac:dyDescent="0.25">
      <c r="B46842" s="27"/>
      <c r="D46842" s="27"/>
      <c r="E46842" s="27"/>
      <c r="I46842" s="27"/>
      <c r="J46842" s="27"/>
    </row>
    <row r="46843" spans="2:10" x14ac:dyDescent="0.25">
      <c r="B46843" s="27"/>
      <c r="D46843" s="27"/>
      <c r="E46843" s="27"/>
      <c r="I46843" s="27"/>
      <c r="J46843" s="27"/>
    </row>
    <row r="46844" spans="2:10" x14ac:dyDescent="0.25">
      <c r="B46844" s="27"/>
      <c r="D46844" s="27"/>
      <c r="E46844" s="27"/>
      <c r="I46844" s="27"/>
      <c r="J46844" s="27"/>
    </row>
    <row r="46845" spans="2:10" x14ac:dyDescent="0.25">
      <c r="B46845" s="27"/>
      <c r="D46845" s="27"/>
      <c r="E46845" s="27"/>
      <c r="I46845" s="27"/>
      <c r="J46845" s="27"/>
    </row>
    <row r="46846" spans="2:10" x14ac:dyDescent="0.25">
      <c r="B46846" s="27"/>
      <c r="D46846" s="27"/>
      <c r="E46846" s="27"/>
      <c r="I46846" s="27"/>
      <c r="J46846" s="27"/>
    </row>
    <row r="46847" spans="2:10" x14ac:dyDescent="0.25">
      <c r="B46847" s="27"/>
      <c r="D46847" s="27"/>
      <c r="E46847" s="27"/>
      <c r="I46847" s="27"/>
      <c r="J46847" s="27"/>
    </row>
    <row r="46848" spans="2:10" x14ac:dyDescent="0.25">
      <c r="B46848" s="27"/>
      <c r="D46848" s="27"/>
      <c r="E46848" s="27"/>
      <c r="I46848" s="27"/>
      <c r="J46848" s="27"/>
    </row>
    <row r="46849" spans="2:10" x14ac:dyDescent="0.25">
      <c r="B46849" s="27"/>
      <c r="D46849" s="27"/>
      <c r="E46849" s="27"/>
      <c r="I46849" s="27"/>
      <c r="J46849" s="27"/>
    </row>
    <row r="46850" spans="2:10" x14ac:dyDescent="0.25">
      <c r="B46850" s="27"/>
      <c r="D46850" s="27"/>
      <c r="E46850" s="27"/>
      <c r="I46850" s="27"/>
      <c r="J46850" s="27"/>
    </row>
    <row r="46851" spans="2:10" x14ac:dyDescent="0.25">
      <c r="B46851" s="27"/>
      <c r="D46851" s="27"/>
      <c r="E46851" s="27"/>
      <c r="I46851" s="27"/>
      <c r="J46851" s="27"/>
    </row>
    <row r="46852" spans="2:10" x14ac:dyDescent="0.25">
      <c r="B46852" s="27"/>
      <c r="D46852" s="27"/>
      <c r="E46852" s="27"/>
      <c r="I46852" s="27"/>
      <c r="J46852" s="27"/>
    </row>
    <row r="46853" spans="2:10" x14ac:dyDescent="0.25">
      <c r="B46853" s="27"/>
      <c r="D46853" s="27"/>
      <c r="E46853" s="27"/>
      <c r="I46853" s="27"/>
      <c r="J46853" s="27"/>
    </row>
    <row r="46854" spans="2:10" x14ac:dyDescent="0.25">
      <c r="B46854" s="27"/>
      <c r="D46854" s="27"/>
      <c r="E46854" s="27"/>
      <c r="I46854" s="27"/>
      <c r="J46854" s="27"/>
    </row>
    <row r="46855" spans="2:10" x14ac:dyDescent="0.25">
      <c r="B46855" s="27"/>
      <c r="D46855" s="27"/>
      <c r="E46855" s="27"/>
      <c r="I46855" s="27"/>
      <c r="J46855" s="27"/>
    </row>
    <row r="46856" spans="2:10" x14ac:dyDescent="0.25">
      <c r="B46856" s="27"/>
      <c r="D46856" s="27"/>
      <c r="E46856" s="27"/>
      <c r="I46856" s="27"/>
      <c r="J46856" s="27"/>
    </row>
    <row r="46857" spans="2:10" x14ac:dyDescent="0.25">
      <c r="B46857" s="27"/>
      <c r="D46857" s="27"/>
      <c r="E46857" s="27"/>
      <c r="I46857" s="27"/>
      <c r="J46857" s="27"/>
    </row>
    <row r="46858" spans="2:10" x14ac:dyDescent="0.25">
      <c r="B46858" s="27"/>
      <c r="D46858" s="27"/>
      <c r="E46858" s="27"/>
      <c r="I46858" s="27"/>
      <c r="J46858" s="27"/>
    </row>
    <row r="46859" spans="2:10" x14ac:dyDescent="0.25">
      <c r="B46859" s="27"/>
      <c r="D46859" s="27"/>
      <c r="E46859" s="27"/>
      <c r="I46859" s="27"/>
      <c r="J46859" s="27"/>
    </row>
    <row r="46860" spans="2:10" x14ac:dyDescent="0.25">
      <c r="B46860" s="27"/>
      <c r="D46860" s="27"/>
      <c r="E46860" s="27"/>
      <c r="I46860" s="27"/>
      <c r="J46860" s="27"/>
    </row>
    <row r="46861" spans="2:10" x14ac:dyDescent="0.25">
      <c r="B46861" s="27"/>
      <c r="D46861" s="27"/>
      <c r="E46861" s="27"/>
      <c r="I46861" s="27"/>
      <c r="J46861" s="27"/>
    </row>
    <row r="46862" spans="2:10" x14ac:dyDescent="0.25">
      <c r="B46862" s="27"/>
      <c r="D46862" s="27"/>
      <c r="E46862" s="27"/>
      <c r="I46862" s="27"/>
      <c r="J46862" s="27"/>
    </row>
    <row r="46863" spans="2:10" x14ac:dyDescent="0.25">
      <c r="B46863" s="27"/>
      <c r="D46863" s="27"/>
      <c r="E46863" s="27"/>
      <c r="I46863" s="27"/>
      <c r="J46863" s="27"/>
    </row>
    <row r="46864" spans="2:10" x14ac:dyDescent="0.25">
      <c r="B46864" s="27"/>
      <c r="D46864" s="27"/>
      <c r="E46864" s="27"/>
      <c r="I46864" s="27"/>
      <c r="J46864" s="27"/>
    </row>
    <row r="46865" spans="2:10" x14ac:dyDescent="0.25">
      <c r="B46865" s="27"/>
      <c r="D46865" s="27"/>
      <c r="E46865" s="27"/>
      <c r="I46865" s="27"/>
      <c r="J46865" s="27"/>
    </row>
    <row r="46866" spans="2:10" x14ac:dyDescent="0.25">
      <c r="B46866" s="27"/>
      <c r="D46866" s="27"/>
      <c r="E46866" s="27"/>
      <c r="I46866" s="27"/>
      <c r="J46866" s="27"/>
    </row>
    <row r="46867" spans="2:10" x14ac:dyDescent="0.25">
      <c r="B46867" s="27"/>
      <c r="D46867" s="27"/>
      <c r="E46867" s="27"/>
      <c r="I46867" s="27"/>
      <c r="J46867" s="27"/>
    </row>
    <row r="46868" spans="2:10" x14ac:dyDescent="0.25">
      <c r="B46868" s="27"/>
      <c r="D46868" s="27"/>
      <c r="E46868" s="27"/>
      <c r="I46868" s="27"/>
      <c r="J46868" s="27"/>
    </row>
    <row r="46869" spans="2:10" x14ac:dyDescent="0.25">
      <c r="B46869" s="27"/>
      <c r="D46869" s="27"/>
      <c r="E46869" s="27"/>
      <c r="I46869" s="27"/>
      <c r="J46869" s="27"/>
    </row>
    <row r="46870" spans="2:10" x14ac:dyDescent="0.25">
      <c r="B46870" s="27"/>
      <c r="D46870" s="27"/>
      <c r="E46870" s="27"/>
      <c r="I46870" s="27"/>
      <c r="J46870" s="27"/>
    </row>
    <row r="46871" spans="2:10" x14ac:dyDescent="0.25">
      <c r="B46871" s="27"/>
      <c r="D46871" s="27"/>
      <c r="E46871" s="27"/>
      <c r="I46871" s="27"/>
      <c r="J46871" s="27"/>
    </row>
    <row r="46872" spans="2:10" x14ac:dyDescent="0.25">
      <c r="B46872" s="27"/>
      <c r="D46872" s="27"/>
      <c r="E46872" s="27"/>
      <c r="I46872" s="27"/>
      <c r="J46872" s="27"/>
    </row>
    <row r="46873" spans="2:10" x14ac:dyDescent="0.25">
      <c r="B46873" s="27"/>
      <c r="D46873" s="27"/>
      <c r="E46873" s="27"/>
      <c r="I46873" s="27"/>
      <c r="J46873" s="27"/>
    </row>
    <row r="46874" spans="2:10" x14ac:dyDescent="0.25">
      <c r="B46874" s="27"/>
      <c r="D46874" s="27"/>
      <c r="E46874" s="27"/>
      <c r="I46874" s="27"/>
      <c r="J46874" s="27"/>
    </row>
    <row r="46875" spans="2:10" x14ac:dyDescent="0.25">
      <c r="B46875" s="27"/>
      <c r="D46875" s="27"/>
      <c r="E46875" s="27"/>
      <c r="I46875" s="27"/>
      <c r="J46875" s="27"/>
    </row>
    <row r="46876" spans="2:10" x14ac:dyDescent="0.25">
      <c r="B46876" s="27"/>
      <c r="D46876" s="27"/>
      <c r="E46876" s="27"/>
      <c r="I46876" s="27"/>
      <c r="J46876" s="27"/>
    </row>
    <row r="46877" spans="2:10" x14ac:dyDescent="0.25">
      <c r="B46877" s="27"/>
      <c r="D46877" s="27"/>
      <c r="E46877" s="27"/>
      <c r="I46877" s="27"/>
      <c r="J46877" s="27"/>
    </row>
    <row r="46878" spans="2:10" x14ac:dyDescent="0.25">
      <c r="B46878" s="27"/>
      <c r="D46878" s="27"/>
      <c r="E46878" s="27"/>
      <c r="I46878" s="27"/>
      <c r="J46878" s="27"/>
    </row>
    <row r="46879" spans="2:10" x14ac:dyDescent="0.25">
      <c r="B46879" s="27"/>
      <c r="D46879" s="27"/>
      <c r="E46879" s="27"/>
      <c r="I46879" s="27"/>
      <c r="J46879" s="27"/>
    </row>
    <row r="46880" spans="2:10" x14ac:dyDescent="0.25">
      <c r="B46880" s="27"/>
      <c r="D46880" s="27"/>
      <c r="E46880" s="27"/>
      <c r="I46880" s="27"/>
      <c r="J46880" s="27"/>
    </row>
    <row r="46881" spans="2:10" x14ac:dyDescent="0.25">
      <c r="B46881" s="27"/>
      <c r="D46881" s="27"/>
      <c r="E46881" s="27"/>
      <c r="I46881" s="27"/>
      <c r="J46881" s="27"/>
    </row>
    <row r="46882" spans="2:10" x14ac:dyDescent="0.25">
      <c r="B46882" s="27"/>
      <c r="D46882" s="27"/>
      <c r="E46882" s="27"/>
      <c r="I46882" s="27"/>
      <c r="J46882" s="27"/>
    </row>
    <row r="46883" spans="2:10" x14ac:dyDescent="0.25">
      <c r="B46883" s="27"/>
      <c r="D46883" s="27"/>
      <c r="E46883" s="27"/>
      <c r="I46883" s="27"/>
      <c r="J46883" s="27"/>
    </row>
    <row r="46884" spans="2:10" x14ac:dyDescent="0.25">
      <c r="B46884" s="27"/>
      <c r="D46884" s="27"/>
      <c r="E46884" s="27"/>
      <c r="I46884" s="27"/>
      <c r="J46884" s="27"/>
    </row>
    <row r="46885" spans="2:10" x14ac:dyDescent="0.25">
      <c r="B46885" s="27"/>
      <c r="D46885" s="27"/>
      <c r="E46885" s="27"/>
      <c r="I46885" s="27"/>
      <c r="J46885" s="27"/>
    </row>
    <row r="46886" spans="2:10" x14ac:dyDescent="0.25">
      <c r="B46886" s="27"/>
      <c r="D46886" s="27"/>
      <c r="E46886" s="27"/>
      <c r="I46886" s="27"/>
      <c r="J46886" s="27"/>
    </row>
    <row r="46887" spans="2:10" x14ac:dyDescent="0.25">
      <c r="B46887" s="27"/>
      <c r="D46887" s="27"/>
      <c r="E46887" s="27"/>
      <c r="I46887" s="27"/>
      <c r="J46887" s="27"/>
    </row>
    <row r="46888" spans="2:10" x14ac:dyDescent="0.25">
      <c r="B46888" s="27"/>
      <c r="D46888" s="27"/>
      <c r="E46888" s="27"/>
      <c r="I46888" s="27"/>
      <c r="J46888" s="27"/>
    </row>
    <row r="46889" spans="2:10" x14ac:dyDescent="0.25">
      <c r="B46889" s="27"/>
      <c r="D46889" s="27"/>
      <c r="E46889" s="27"/>
      <c r="I46889" s="27"/>
      <c r="J46889" s="27"/>
    </row>
    <row r="46890" spans="2:10" x14ac:dyDescent="0.25">
      <c r="B46890" s="27"/>
      <c r="D46890" s="27"/>
      <c r="E46890" s="27"/>
      <c r="I46890" s="27"/>
      <c r="J46890" s="27"/>
    </row>
    <row r="46891" spans="2:10" x14ac:dyDescent="0.25">
      <c r="B46891" s="27"/>
      <c r="D46891" s="27"/>
      <c r="E46891" s="27"/>
      <c r="I46891" s="27"/>
      <c r="J46891" s="27"/>
    </row>
    <row r="46892" spans="2:10" x14ac:dyDescent="0.25">
      <c r="B46892" s="27"/>
      <c r="D46892" s="27"/>
      <c r="E46892" s="27"/>
      <c r="I46892" s="27"/>
      <c r="J46892" s="27"/>
    </row>
    <row r="46893" spans="2:10" x14ac:dyDescent="0.25">
      <c r="B46893" s="27"/>
      <c r="D46893" s="27"/>
      <c r="E46893" s="27"/>
      <c r="I46893" s="27"/>
      <c r="J46893" s="27"/>
    </row>
    <row r="46894" spans="2:10" x14ac:dyDescent="0.25">
      <c r="B46894" s="27"/>
      <c r="D46894" s="27"/>
      <c r="E46894" s="27"/>
      <c r="I46894" s="27"/>
      <c r="J46894" s="27"/>
    </row>
    <row r="46895" spans="2:10" x14ac:dyDescent="0.25">
      <c r="B46895" s="27"/>
      <c r="D46895" s="27"/>
      <c r="E46895" s="27"/>
      <c r="I46895" s="27"/>
      <c r="J46895" s="27"/>
    </row>
    <row r="46896" spans="2:10" x14ac:dyDescent="0.25">
      <c r="B46896" s="27"/>
      <c r="D46896" s="27"/>
      <c r="E46896" s="27"/>
      <c r="I46896" s="27"/>
      <c r="J46896" s="27"/>
    </row>
    <row r="46897" spans="2:10" x14ac:dyDescent="0.25">
      <c r="B46897" s="27"/>
      <c r="D46897" s="27"/>
      <c r="E46897" s="27"/>
      <c r="I46897" s="27"/>
      <c r="J46897" s="27"/>
    </row>
    <row r="46898" spans="2:10" x14ac:dyDescent="0.25">
      <c r="B46898" s="27"/>
      <c r="D46898" s="27"/>
      <c r="E46898" s="27"/>
      <c r="I46898" s="27"/>
      <c r="J46898" s="27"/>
    </row>
    <row r="46899" spans="2:10" x14ac:dyDescent="0.25">
      <c r="B46899" s="27"/>
      <c r="D46899" s="27"/>
      <c r="E46899" s="27"/>
      <c r="I46899" s="27"/>
      <c r="J46899" s="27"/>
    </row>
    <row r="46900" spans="2:10" x14ac:dyDescent="0.25">
      <c r="B46900" s="27"/>
      <c r="D46900" s="27"/>
      <c r="E46900" s="27"/>
      <c r="I46900" s="27"/>
      <c r="J46900" s="27"/>
    </row>
    <row r="46901" spans="2:10" x14ac:dyDescent="0.25">
      <c r="B46901" s="27"/>
      <c r="D46901" s="27"/>
      <c r="E46901" s="27"/>
      <c r="I46901" s="27"/>
      <c r="J46901" s="27"/>
    </row>
    <row r="46902" spans="2:10" x14ac:dyDescent="0.25">
      <c r="B46902" s="27"/>
      <c r="D46902" s="27"/>
      <c r="E46902" s="27"/>
      <c r="I46902" s="27"/>
      <c r="J46902" s="27"/>
    </row>
    <row r="46903" spans="2:10" x14ac:dyDescent="0.25">
      <c r="B46903" s="27"/>
      <c r="D46903" s="27"/>
      <c r="E46903" s="27"/>
      <c r="I46903" s="27"/>
      <c r="J46903" s="27"/>
    </row>
    <row r="46904" spans="2:10" x14ac:dyDescent="0.25">
      <c r="B46904" s="27"/>
      <c r="D46904" s="27"/>
      <c r="E46904" s="27"/>
      <c r="I46904" s="27"/>
      <c r="J46904" s="27"/>
    </row>
    <row r="46905" spans="2:10" x14ac:dyDescent="0.25">
      <c r="B46905" s="27"/>
      <c r="D46905" s="27"/>
      <c r="E46905" s="27"/>
      <c r="I46905" s="27"/>
      <c r="J46905" s="27"/>
    </row>
    <row r="46906" spans="2:10" x14ac:dyDescent="0.25">
      <c r="B46906" s="27"/>
      <c r="D46906" s="27"/>
      <c r="E46906" s="27"/>
      <c r="I46906" s="27"/>
      <c r="J46906" s="27"/>
    </row>
    <row r="46907" spans="2:10" x14ac:dyDescent="0.25">
      <c r="B46907" s="27"/>
      <c r="D46907" s="27"/>
      <c r="E46907" s="27"/>
      <c r="I46907" s="27"/>
      <c r="J46907" s="27"/>
    </row>
    <row r="46908" spans="2:10" x14ac:dyDescent="0.25">
      <c r="B46908" s="27"/>
      <c r="D46908" s="27"/>
      <c r="E46908" s="27"/>
      <c r="I46908" s="27"/>
      <c r="J46908" s="27"/>
    </row>
    <row r="46909" spans="2:10" x14ac:dyDescent="0.25">
      <c r="B46909" s="27"/>
      <c r="D46909" s="27"/>
      <c r="E46909" s="27"/>
      <c r="I46909" s="27"/>
      <c r="J46909" s="27"/>
    </row>
    <row r="46910" spans="2:10" x14ac:dyDescent="0.25">
      <c r="B46910" s="27"/>
      <c r="D46910" s="27"/>
      <c r="E46910" s="27"/>
      <c r="I46910" s="27"/>
      <c r="J46910" s="27"/>
    </row>
    <row r="46911" spans="2:10" x14ac:dyDescent="0.25">
      <c r="B46911" s="27"/>
      <c r="D46911" s="27"/>
      <c r="E46911" s="27"/>
      <c r="I46911" s="27"/>
      <c r="J46911" s="27"/>
    </row>
    <row r="46912" spans="2:10" x14ac:dyDescent="0.25">
      <c r="B46912" s="27"/>
      <c r="D46912" s="27"/>
      <c r="E46912" s="27"/>
      <c r="I46912" s="27"/>
      <c r="J46912" s="27"/>
    </row>
    <row r="46913" spans="2:10" x14ac:dyDescent="0.25">
      <c r="B46913" s="27"/>
      <c r="D46913" s="27"/>
      <c r="E46913" s="27"/>
      <c r="I46913" s="27"/>
      <c r="J46913" s="27"/>
    </row>
    <row r="46914" spans="2:10" x14ac:dyDescent="0.25">
      <c r="B46914" s="27"/>
      <c r="D46914" s="27"/>
      <c r="E46914" s="27"/>
      <c r="I46914" s="27"/>
      <c r="J46914" s="27"/>
    </row>
    <row r="46915" spans="2:10" x14ac:dyDescent="0.25">
      <c r="B46915" s="27"/>
      <c r="D46915" s="27"/>
      <c r="E46915" s="27"/>
      <c r="I46915" s="27"/>
      <c r="J46915" s="27"/>
    </row>
    <row r="46916" spans="2:10" x14ac:dyDescent="0.25">
      <c r="B46916" s="27"/>
      <c r="D46916" s="27"/>
      <c r="E46916" s="27"/>
      <c r="I46916" s="27"/>
      <c r="J46916" s="27"/>
    </row>
    <row r="46917" spans="2:10" x14ac:dyDescent="0.25">
      <c r="B46917" s="27"/>
      <c r="D46917" s="27"/>
      <c r="E46917" s="27"/>
      <c r="I46917" s="27"/>
      <c r="J46917" s="27"/>
    </row>
    <row r="46918" spans="2:10" x14ac:dyDescent="0.25">
      <c r="B46918" s="27"/>
      <c r="D46918" s="27"/>
      <c r="E46918" s="27"/>
      <c r="I46918" s="27"/>
      <c r="J46918" s="27"/>
    </row>
    <row r="46919" spans="2:10" x14ac:dyDescent="0.25">
      <c r="B46919" s="27"/>
      <c r="D46919" s="27"/>
      <c r="E46919" s="27"/>
      <c r="I46919" s="27"/>
      <c r="J46919" s="27"/>
    </row>
    <row r="46920" spans="2:10" x14ac:dyDescent="0.25">
      <c r="B46920" s="27"/>
      <c r="D46920" s="27"/>
      <c r="E46920" s="27"/>
      <c r="I46920" s="27"/>
      <c r="J46920" s="27"/>
    </row>
    <row r="46921" spans="2:10" x14ac:dyDescent="0.25">
      <c r="B46921" s="27"/>
      <c r="D46921" s="27"/>
      <c r="E46921" s="27"/>
      <c r="I46921" s="27"/>
      <c r="J46921" s="27"/>
    </row>
    <row r="46922" spans="2:10" x14ac:dyDescent="0.25">
      <c r="B46922" s="27"/>
      <c r="D46922" s="27"/>
      <c r="E46922" s="27"/>
      <c r="I46922" s="27"/>
      <c r="J46922" s="27"/>
    </row>
    <row r="46923" spans="2:10" x14ac:dyDescent="0.25">
      <c r="B46923" s="27"/>
      <c r="D46923" s="27"/>
      <c r="E46923" s="27"/>
      <c r="I46923" s="27"/>
      <c r="J46923" s="27"/>
    </row>
    <row r="46924" spans="2:10" x14ac:dyDescent="0.25">
      <c r="B46924" s="27"/>
      <c r="D46924" s="27"/>
      <c r="E46924" s="27"/>
      <c r="I46924" s="27"/>
      <c r="J46924" s="27"/>
    </row>
    <row r="46925" spans="2:10" x14ac:dyDescent="0.25">
      <c r="B46925" s="27"/>
      <c r="D46925" s="27"/>
      <c r="E46925" s="27"/>
      <c r="I46925" s="27"/>
      <c r="J46925" s="27"/>
    </row>
    <row r="46926" spans="2:10" x14ac:dyDescent="0.25">
      <c r="B46926" s="27"/>
      <c r="D46926" s="27"/>
      <c r="E46926" s="27"/>
      <c r="I46926" s="27"/>
      <c r="J46926" s="27"/>
    </row>
    <row r="46927" spans="2:10" x14ac:dyDescent="0.25">
      <c r="B46927" s="27"/>
      <c r="D46927" s="27"/>
      <c r="E46927" s="27"/>
      <c r="I46927" s="27"/>
      <c r="J46927" s="27"/>
    </row>
    <row r="46928" spans="2:10" x14ac:dyDescent="0.25">
      <c r="B46928" s="27"/>
      <c r="D46928" s="27"/>
      <c r="E46928" s="27"/>
      <c r="I46928" s="27"/>
      <c r="J46928" s="27"/>
    </row>
    <row r="46929" spans="2:10" x14ac:dyDescent="0.25">
      <c r="B46929" s="27"/>
      <c r="D46929" s="27"/>
      <c r="E46929" s="27"/>
      <c r="I46929" s="27"/>
      <c r="J46929" s="27"/>
    </row>
    <row r="46930" spans="2:10" x14ac:dyDescent="0.25">
      <c r="B46930" s="27"/>
      <c r="D46930" s="27"/>
      <c r="E46930" s="27"/>
      <c r="I46930" s="27"/>
      <c r="J46930" s="27"/>
    </row>
    <row r="46931" spans="2:10" x14ac:dyDescent="0.25">
      <c r="B46931" s="27"/>
      <c r="D46931" s="27"/>
      <c r="E46931" s="27"/>
      <c r="I46931" s="27"/>
      <c r="J46931" s="27"/>
    </row>
    <row r="46932" spans="2:10" x14ac:dyDescent="0.25">
      <c r="B46932" s="27"/>
      <c r="D46932" s="27"/>
      <c r="E46932" s="27"/>
      <c r="I46932" s="27"/>
      <c r="J46932" s="27"/>
    </row>
    <row r="46933" spans="2:10" x14ac:dyDescent="0.25">
      <c r="B46933" s="27"/>
      <c r="D46933" s="27"/>
      <c r="E46933" s="27"/>
      <c r="I46933" s="27"/>
      <c r="J46933" s="27"/>
    </row>
    <row r="46934" spans="2:10" x14ac:dyDescent="0.25">
      <c r="B46934" s="27"/>
      <c r="D46934" s="27"/>
      <c r="E46934" s="27"/>
      <c r="I46934" s="27"/>
      <c r="J46934" s="27"/>
    </row>
    <row r="46935" spans="2:10" x14ac:dyDescent="0.25">
      <c r="B46935" s="27"/>
      <c r="D46935" s="27"/>
      <c r="E46935" s="27"/>
      <c r="I46935" s="27"/>
      <c r="J46935" s="27"/>
    </row>
    <row r="46936" spans="2:10" x14ac:dyDescent="0.25">
      <c r="B46936" s="27"/>
      <c r="D46936" s="27"/>
      <c r="E46936" s="27"/>
      <c r="I46936" s="27"/>
      <c r="J46936" s="27"/>
    </row>
    <row r="46937" spans="2:10" x14ac:dyDescent="0.25">
      <c r="B46937" s="27"/>
      <c r="D46937" s="27"/>
      <c r="E46937" s="27"/>
      <c r="I46937" s="27"/>
      <c r="J46937" s="27"/>
    </row>
    <row r="46938" spans="2:10" x14ac:dyDescent="0.25">
      <c r="B46938" s="27"/>
      <c r="D46938" s="27"/>
      <c r="E46938" s="27"/>
      <c r="I46938" s="27"/>
      <c r="J46938" s="27"/>
    </row>
    <row r="46939" spans="2:10" x14ac:dyDescent="0.25">
      <c r="B46939" s="27"/>
      <c r="D46939" s="27"/>
      <c r="E46939" s="27"/>
      <c r="I46939" s="27"/>
      <c r="J46939" s="27"/>
    </row>
    <row r="46940" spans="2:10" x14ac:dyDescent="0.25">
      <c r="B46940" s="27"/>
      <c r="D46940" s="27"/>
      <c r="E46940" s="27"/>
      <c r="I46940" s="27"/>
      <c r="J46940" s="27"/>
    </row>
    <row r="46941" spans="2:10" x14ac:dyDescent="0.25">
      <c r="B46941" s="27"/>
      <c r="D46941" s="27"/>
      <c r="E46941" s="27"/>
      <c r="I46941" s="27"/>
      <c r="J46941" s="27"/>
    </row>
    <row r="46942" spans="2:10" x14ac:dyDescent="0.25">
      <c r="B46942" s="27"/>
      <c r="D46942" s="27"/>
      <c r="E46942" s="27"/>
      <c r="I46942" s="27"/>
      <c r="J46942" s="27"/>
    </row>
    <row r="46943" spans="2:10" x14ac:dyDescent="0.25">
      <c r="B46943" s="27"/>
      <c r="D46943" s="27"/>
      <c r="E46943" s="27"/>
      <c r="I46943" s="27"/>
      <c r="J46943" s="27"/>
    </row>
    <row r="46944" spans="2:10" x14ac:dyDescent="0.25">
      <c r="B46944" s="27"/>
      <c r="D46944" s="27"/>
      <c r="E46944" s="27"/>
      <c r="I46944" s="27"/>
      <c r="J46944" s="27"/>
    </row>
    <row r="46945" spans="2:10" x14ac:dyDescent="0.25">
      <c r="B46945" s="27"/>
      <c r="D46945" s="27"/>
      <c r="E46945" s="27"/>
      <c r="I46945" s="27"/>
      <c r="J46945" s="27"/>
    </row>
    <row r="46946" spans="2:10" x14ac:dyDescent="0.25">
      <c r="B46946" s="27"/>
      <c r="D46946" s="27"/>
      <c r="E46946" s="27"/>
      <c r="I46946" s="27"/>
      <c r="J46946" s="27"/>
    </row>
    <row r="46947" spans="2:10" x14ac:dyDescent="0.25">
      <c r="B46947" s="27"/>
      <c r="D46947" s="27"/>
      <c r="E46947" s="27"/>
      <c r="I46947" s="27"/>
      <c r="J46947" s="27"/>
    </row>
    <row r="46948" spans="2:10" x14ac:dyDescent="0.25">
      <c r="B46948" s="27"/>
      <c r="D46948" s="27"/>
      <c r="E46948" s="27"/>
      <c r="I46948" s="27"/>
      <c r="J46948" s="27"/>
    </row>
    <row r="46949" spans="2:10" x14ac:dyDescent="0.25">
      <c r="B46949" s="27"/>
      <c r="D46949" s="27"/>
      <c r="E46949" s="27"/>
      <c r="I46949" s="27"/>
      <c r="J46949" s="27"/>
    </row>
    <row r="46950" spans="2:10" x14ac:dyDescent="0.25">
      <c r="B46950" s="27"/>
      <c r="D46950" s="27"/>
      <c r="E46950" s="27"/>
      <c r="I46950" s="27"/>
      <c r="J46950" s="27"/>
    </row>
    <row r="46951" spans="2:10" x14ac:dyDescent="0.25">
      <c r="B46951" s="27"/>
      <c r="D46951" s="27"/>
      <c r="E46951" s="27"/>
      <c r="I46951" s="27"/>
      <c r="J46951" s="27"/>
    </row>
    <row r="46952" spans="2:10" x14ac:dyDescent="0.25">
      <c r="B46952" s="27"/>
      <c r="D46952" s="27"/>
      <c r="E46952" s="27"/>
      <c r="I46952" s="27"/>
      <c r="J46952" s="27"/>
    </row>
    <row r="46953" spans="2:10" x14ac:dyDescent="0.25">
      <c r="B46953" s="27"/>
      <c r="D46953" s="27"/>
      <c r="E46953" s="27"/>
      <c r="I46953" s="27"/>
      <c r="J46953" s="27"/>
    </row>
    <row r="46954" spans="2:10" x14ac:dyDescent="0.25">
      <c r="B46954" s="27"/>
      <c r="D46954" s="27"/>
      <c r="E46954" s="27"/>
      <c r="I46954" s="27"/>
      <c r="J46954" s="27"/>
    </row>
    <row r="46955" spans="2:10" x14ac:dyDescent="0.25">
      <c r="B46955" s="27"/>
      <c r="D46955" s="27"/>
      <c r="E46955" s="27"/>
      <c r="I46955" s="27"/>
      <c r="J46955" s="27"/>
    </row>
    <row r="46956" spans="2:10" x14ac:dyDescent="0.25">
      <c r="B46956" s="27"/>
      <c r="D46956" s="27"/>
      <c r="E46956" s="27"/>
      <c r="I46956" s="27"/>
      <c r="J46956" s="27"/>
    </row>
    <row r="46957" spans="2:10" x14ac:dyDescent="0.25">
      <c r="B46957" s="27"/>
      <c r="D46957" s="27"/>
      <c r="E46957" s="27"/>
      <c r="I46957" s="27"/>
      <c r="J46957" s="27"/>
    </row>
    <row r="46958" spans="2:10" x14ac:dyDescent="0.25">
      <c r="B46958" s="27"/>
      <c r="D46958" s="27"/>
      <c r="E46958" s="27"/>
      <c r="I46958" s="27"/>
      <c r="J46958" s="27"/>
    </row>
    <row r="46959" spans="2:10" x14ac:dyDescent="0.25">
      <c r="B46959" s="27"/>
      <c r="D46959" s="27"/>
      <c r="E46959" s="27"/>
      <c r="I46959" s="27"/>
      <c r="J46959" s="27"/>
    </row>
    <row r="46960" spans="2:10" x14ac:dyDescent="0.25">
      <c r="B46960" s="27"/>
      <c r="D46960" s="27"/>
      <c r="E46960" s="27"/>
      <c r="I46960" s="27"/>
      <c r="J46960" s="27"/>
    </row>
    <row r="46961" spans="2:10" x14ac:dyDescent="0.25">
      <c r="B46961" s="27"/>
      <c r="D46961" s="27"/>
      <c r="E46961" s="27"/>
      <c r="I46961" s="27"/>
      <c r="J46961" s="27"/>
    </row>
    <row r="46962" spans="2:10" x14ac:dyDescent="0.25">
      <c r="B46962" s="27"/>
      <c r="D46962" s="27"/>
      <c r="E46962" s="27"/>
      <c r="I46962" s="27"/>
      <c r="J46962" s="27"/>
    </row>
    <row r="46963" spans="2:10" x14ac:dyDescent="0.25">
      <c r="B46963" s="27"/>
      <c r="D46963" s="27"/>
      <c r="E46963" s="27"/>
      <c r="I46963" s="27"/>
      <c r="J46963" s="27"/>
    </row>
    <row r="46964" spans="2:10" x14ac:dyDescent="0.25">
      <c r="B46964" s="27"/>
      <c r="D46964" s="27"/>
      <c r="E46964" s="27"/>
      <c r="I46964" s="27"/>
      <c r="J46964" s="27"/>
    </row>
    <row r="46965" spans="2:10" x14ac:dyDescent="0.25">
      <c r="B46965" s="27"/>
      <c r="D46965" s="27"/>
      <c r="E46965" s="27"/>
      <c r="I46965" s="27"/>
      <c r="J46965" s="27"/>
    </row>
    <row r="46966" spans="2:10" x14ac:dyDescent="0.25">
      <c r="B46966" s="27"/>
      <c r="D46966" s="27"/>
      <c r="E46966" s="27"/>
      <c r="I46966" s="27"/>
      <c r="J46966" s="27"/>
    </row>
    <row r="46967" spans="2:10" x14ac:dyDescent="0.25">
      <c r="B46967" s="27"/>
      <c r="D46967" s="27"/>
      <c r="E46967" s="27"/>
      <c r="I46967" s="27"/>
      <c r="J46967" s="27"/>
    </row>
    <row r="46968" spans="2:10" x14ac:dyDescent="0.25">
      <c r="B46968" s="27"/>
      <c r="D46968" s="27"/>
      <c r="E46968" s="27"/>
      <c r="I46968" s="27"/>
      <c r="J46968" s="27"/>
    </row>
    <row r="46969" spans="2:10" x14ac:dyDescent="0.25">
      <c r="B46969" s="27"/>
      <c r="D46969" s="27"/>
      <c r="E46969" s="27"/>
      <c r="I46969" s="27"/>
      <c r="J46969" s="27"/>
    </row>
    <row r="46970" spans="2:10" x14ac:dyDescent="0.25">
      <c r="B46970" s="27"/>
      <c r="D46970" s="27"/>
      <c r="E46970" s="27"/>
      <c r="I46970" s="27"/>
      <c r="J46970" s="27"/>
    </row>
    <row r="46971" spans="2:10" x14ac:dyDescent="0.25">
      <c r="B46971" s="27"/>
      <c r="D46971" s="27"/>
      <c r="E46971" s="27"/>
      <c r="I46971" s="27"/>
      <c r="J46971" s="27"/>
    </row>
    <row r="46972" spans="2:10" x14ac:dyDescent="0.25">
      <c r="B46972" s="27"/>
      <c r="D46972" s="27"/>
      <c r="E46972" s="27"/>
      <c r="I46972" s="27"/>
      <c r="J46972" s="27"/>
    </row>
    <row r="46973" spans="2:10" x14ac:dyDescent="0.25">
      <c r="B46973" s="27"/>
      <c r="D46973" s="27"/>
      <c r="E46973" s="27"/>
      <c r="I46973" s="27"/>
      <c r="J46973" s="27"/>
    </row>
    <row r="46974" spans="2:10" x14ac:dyDescent="0.25">
      <c r="B46974" s="27"/>
      <c r="D46974" s="27"/>
      <c r="E46974" s="27"/>
      <c r="I46974" s="27"/>
      <c r="J46974" s="27"/>
    </row>
    <row r="46975" spans="2:10" x14ac:dyDescent="0.25">
      <c r="B46975" s="27"/>
      <c r="D46975" s="27"/>
      <c r="E46975" s="27"/>
      <c r="I46975" s="27"/>
      <c r="J46975" s="27"/>
    </row>
    <row r="46976" spans="2:10" x14ac:dyDescent="0.25">
      <c r="B46976" s="27"/>
      <c r="D46976" s="27"/>
      <c r="E46976" s="27"/>
      <c r="I46976" s="27"/>
      <c r="J46976" s="27"/>
    </row>
    <row r="46977" spans="2:10" x14ac:dyDescent="0.25">
      <c r="B46977" s="27"/>
      <c r="D46977" s="27"/>
      <c r="E46977" s="27"/>
      <c r="I46977" s="27"/>
      <c r="J46977" s="27"/>
    </row>
    <row r="46978" spans="2:10" x14ac:dyDescent="0.25">
      <c r="B46978" s="27"/>
      <c r="D46978" s="27"/>
      <c r="E46978" s="27"/>
      <c r="I46978" s="27"/>
      <c r="J46978" s="27"/>
    </row>
    <row r="46979" spans="2:10" x14ac:dyDescent="0.25">
      <c r="B46979" s="27"/>
      <c r="D46979" s="27"/>
      <c r="E46979" s="27"/>
      <c r="I46979" s="27"/>
      <c r="J46979" s="27"/>
    </row>
    <row r="46980" spans="2:10" x14ac:dyDescent="0.25">
      <c r="B46980" s="27"/>
      <c r="D46980" s="27"/>
      <c r="E46980" s="27"/>
      <c r="I46980" s="27"/>
      <c r="J46980" s="27"/>
    </row>
    <row r="46981" spans="2:10" x14ac:dyDescent="0.25">
      <c r="B46981" s="27"/>
      <c r="D46981" s="27"/>
      <c r="E46981" s="27"/>
      <c r="I46981" s="27"/>
      <c r="J46981" s="27"/>
    </row>
    <row r="46982" spans="2:10" x14ac:dyDescent="0.25">
      <c r="B46982" s="27"/>
      <c r="D46982" s="27"/>
      <c r="E46982" s="27"/>
      <c r="I46982" s="27"/>
      <c r="J46982" s="27"/>
    </row>
    <row r="46983" spans="2:10" x14ac:dyDescent="0.25">
      <c r="B46983" s="27"/>
      <c r="D46983" s="27"/>
      <c r="E46983" s="27"/>
      <c r="I46983" s="27"/>
      <c r="J46983" s="27"/>
    </row>
    <row r="46984" spans="2:10" x14ac:dyDescent="0.25">
      <c r="B46984" s="27"/>
      <c r="D46984" s="27"/>
      <c r="E46984" s="27"/>
      <c r="I46984" s="27"/>
      <c r="J46984" s="27"/>
    </row>
    <row r="46985" spans="2:10" x14ac:dyDescent="0.25">
      <c r="B46985" s="27"/>
      <c r="D46985" s="27"/>
      <c r="E46985" s="27"/>
      <c r="I46985" s="27"/>
      <c r="J46985" s="27"/>
    </row>
    <row r="46986" spans="2:10" x14ac:dyDescent="0.25">
      <c r="B46986" s="27"/>
      <c r="D46986" s="27"/>
      <c r="E46986" s="27"/>
      <c r="I46986" s="27"/>
      <c r="J46986" s="27"/>
    </row>
    <row r="46987" spans="2:10" x14ac:dyDescent="0.25">
      <c r="B46987" s="27"/>
      <c r="D46987" s="27"/>
      <c r="E46987" s="27"/>
      <c r="I46987" s="27"/>
      <c r="J46987" s="27"/>
    </row>
    <row r="46988" spans="2:10" x14ac:dyDescent="0.25">
      <c r="B46988" s="27"/>
      <c r="D46988" s="27"/>
      <c r="E46988" s="27"/>
      <c r="I46988" s="27"/>
      <c r="J46988" s="27"/>
    </row>
    <row r="46989" spans="2:10" x14ac:dyDescent="0.25">
      <c r="B46989" s="27"/>
      <c r="D46989" s="27"/>
      <c r="E46989" s="27"/>
      <c r="I46989" s="27"/>
      <c r="J46989" s="27"/>
    </row>
    <row r="46990" spans="2:10" x14ac:dyDescent="0.25">
      <c r="B46990" s="27"/>
      <c r="D46990" s="27"/>
      <c r="E46990" s="27"/>
      <c r="I46990" s="27"/>
      <c r="J46990" s="27"/>
    </row>
    <row r="46991" spans="2:10" x14ac:dyDescent="0.25">
      <c r="B46991" s="27"/>
      <c r="D46991" s="27"/>
      <c r="E46991" s="27"/>
      <c r="I46991" s="27"/>
      <c r="J46991" s="27"/>
    </row>
    <row r="46992" spans="2:10" x14ac:dyDescent="0.25">
      <c r="B46992" s="27"/>
      <c r="D46992" s="27"/>
      <c r="E46992" s="27"/>
      <c r="I46992" s="27"/>
      <c r="J46992" s="27"/>
    </row>
    <row r="46993" spans="2:10" x14ac:dyDescent="0.25">
      <c r="B46993" s="27"/>
      <c r="D46993" s="27"/>
      <c r="E46993" s="27"/>
      <c r="I46993" s="27"/>
      <c r="J46993" s="27"/>
    </row>
    <row r="46994" spans="2:10" x14ac:dyDescent="0.25">
      <c r="B46994" s="27"/>
      <c r="D46994" s="27"/>
      <c r="E46994" s="27"/>
      <c r="I46994" s="27"/>
      <c r="J46994" s="27"/>
    </row>
    <row r="46995" spans="2:10" x14ac:dyDescent="0.25">
      <c r="B46995" s="27"/>
      <c r="D46995" s="27"/>
      <c r="E46995" s="27"/>
      <c r="I46995" s="27"/>
      <c r="J46995" s="27"/>
    </row>
    <row r="46996" spans="2:10" x14ac:dyDescent="0.25">
      <c r="B46996" s="27"/>
      <c r="D46996" s="27"/>
      <c r="E46996" s="27"/>
      <c r="I46996" s="27"/>
      <c r="J46996" s="27"/>
    </row>
    <row r="46997" spans="2:10" x14ac:dyDescent="0.25">
      <c r="B46997" s="27"/>
      <c r="D46997" s="27"/>
      <c r="E46997" s="27"/>
      <c r="I46997" s="27"/>
      <c r="J46997" s="27"/>
    </row>
    <row r="46998" spans="2:10" x14ac:dyDescent="0.25">
      <c r="B46998" s="27"/>
      <c r="D46998" s="27"/>
      <c r="E46998" s="27"/>
      <c r="I46998" s="27"/>
      <c r="J46998" s="27"/>
    </row>
    <row r="46999" spans="2:10" x14ac:dyDescent="0.25">
      <c r="B46999" s="27"/>
      <c r="D46999" s="27"/>
      <c r="E46999" s="27"/>
      <c r="I46999" s="27"/>
      <c r="J46999" s="27"/>
    </row>
    <row r="47000" spans="2:10" x14ac:dyDescent="0.25">
      <c r="B47000" s="27"/>
      <c r="D47000" s="27"/>
      <c r="E47000" s="27"/>
      <c r="I47000" s="27"/>
      <c r="J47000" s="27"/>
    </row>
    <row r="47001" spans="2:10" x14ac:dyDescent="0.25">
      <c r="B47001" s="27"/>
      <c r="D47001" s="27"/>
      <c r="E47001" s="27"/>
      <c r="I47001" s="27"/>
      <c r="J47001" s="27"/>
    </row>
    <row r="47002" spans="2:10" x14ac:dyDescent="0.25">
      <c r="B47002" s="27"/>
      <c r="D47002" s="27"/>
      <c r="E47002" s="27"/>
      <c r="I47002" s="27"/>
      <c r="J47002" s="27"/>
    </row>
    <row r="47003" spans="2:10" x14ac:dyDescent="0.25">
      <c r="B47003" s="27"/>
      <c r="D47003" s="27"/>
      <c r="E47003" s="27"/>
      <c r="I47003" s="27"/>
      <c r="J47003" s="27"/>
    </row>
    <row r="47004" spans="2:10" x14ac:dyDescent="0.25">
      <c r="B47004" s="27"/>
      <c r="D47004" s="27"/>
      <c r="E47004" s="27"/>
      <c r="I47004" s="27"/>
      <c r="J47004" s="27"/>
    </row>
    <row r="47005" spans="2:10" x14ac:dyDescent="0.25">
      <c r="B47005" s="27"/>
      <c r="D47005" s="27"/>
      <c r="E47005" s="27"/>
      <c r="I47005" s="27"/>
      <c r="J47005" s="27"/>
    </row>
    <row r="47006" spans="2:10" x14ac:dyDescent="0.25">
      <c r="B47006" s="27"/>
      <c r="D47006" s="27"/>
      <c r="E47006" s="27"/>
      <c r="I47006" s="27"/>
      <c r="J47006" s="27"/>
    </row>
    <row r="47007" spans="2:10" x14ac:dyDescent="0.25">
      <c r="B47007" s="27"/>
      <c r="D47007" s="27"/>
      <c r="E47007" s="27"/>
      <c r="I47007" s="27"/>
      <c r="J47007" s="27"/>
    </row>
    <row r="47008" spans="2:10" x14ac:dyDescent="0.25">
      <c r="B47008" s="27"/>
      <c r="D47008" s="27"/>
      <c r="E47008" s="27"/>
      <c r="I47008" s="27"/>
      <c r="J47008" s="27"/>
    </row>
    <row r="47009" spans="2:10" x14ac:dyDescent="0.25">
      <c r="B47009" s="27"/>
      <c r="D47009" s="27"/>
      <c r="E47009" s="27"/>
      <c r="I47009" s="27"/>
      <c r="J47009" s="27"/>
    </row>
    <row r="47010" spans="2:10" x14ac:dyDescent="0.25">
      <c r="B47010" s="27"/>
      <c r="D47010" s="27"/>
      <c r="E47010" s="27"/>
      <c r="I47010" s="27"/>
      <c r="J47010" s="27"/>
    </row>
    <row r="47011" spans="2:10" x14ac:dyDescent="0.25">
      <c r="B47011" s="27"/>
      <c r="D47011" s="27"/>
      <c r="E47011" s="27"/>
      <c r="I47011" s="27"/>
      <c r="J47011" s="27"/>
    </row>
    <row r="47012" spans="2:10" x14ac:dyDescent="0.25">
      <c r="B47012" s="27"/>
      <c r="D47012" s="27"/>
      <c r="E47012" s="27"/>
      <c r="I47012" s="27"/>
      <c r="J47012" s="27"/>
    </row>
    <row r="47013" spans="2:10" x14ac:dyDescent="0.25">
      <c r="B47013" s="27"/>
      <c r="D47013" s="27"/>
      <c r="E47013" s="27"/>
      <c r="I47013" s="27"/>
      <c r="J47013" s="27"/>
    </row>
    <row r="47014" spans="2:10" x14ac:dyDescent="0.25">
      <c r="B47014" s="27"/>
      <c r="D47014" s="27"/>
      <c r="E47014" s="27"/>
      <c r="I47014" s="27"/>
      <c r="J47014" s="27"/>
    </row>
    <row r="47015" spans="2:10" x14ac:dyDescent="0.25">
      <c r="B47015" s="27"/>
      <c r="D47015" s="27"/>
      <c r="E47015" s="27"/>
      <c r="I47015" s="27"/>
      <c r="J47015" s="27"/>
    </row>
    <row r="47016" spans="2:10" x14ac:dyDescent="0.25">
      <c r="B47016" s="27"/>
      <c r="D47016" s="27"/>
      <c r="E47016" s="27"/>
      <c r="I47016" s="27"/>
      <c r="J47016" s="27"/>
    </row>
    <row r="47017" spans="2:10" x14ac:dyDescent="0.25">
      <c r="B47017" s="27"/>
      <c r="D47017" s="27"/>
      <c r="E47017" s="27"/>
      <c r="I47017" s="27"/>
      <c r="J47017" s="27"/>
    </row>
    <row r="47018" spans="2:10" x14ac:dyDescent="0.25">
      <c r="B47018" s="27"/>
      <c r="D47018" s="27"/>
      <c r="E47018" s="27"/>
      <c r="I47018" s="27"/>
      <c r="J47018" s="27"/>
    </row>
    <row r="47019" spans="2:10" x14ac:dyDescent="0.25">
      <c r="B47019" s="27"/>
      <c r="D47019" s="27"/>
      <c r="E47019" s="27"/>
      <c r="I47019" s="27"/>
      <c r="J47019" s="27"/>
    </row>
    <row r="47020" spans="2:10" x14ac:dyDescent="0.25">
      <c r="B47020" s="27"/>
      <c r="D47020" s="27"/>
      <c r="E47020" s="27"/>
      <c r="I47020" s="27"/>
      <c r="J47020" s="27"/>
    </row>
    <row r="47021" spans="2:10" x14ac:dyDescent="0.25">
      <c r="B47021" s="27"/>
      <c r="D47021" s="27"/>
      <c r="E47021" s="27"/>
      <c r="I47021" s="27"/>
      <c r="J47021" s="27"/>
    </row>
    <row r="47022" spans="2:10" x14ac:dyDescent="0.25">
      <c r="B47022" s="27"/>
      <c r="D47022" s="27"/>
      <c r="E47022" s="27"/>
      <c r="I47022" s="27"/>
      <c r="J47022" s="27"/>
    </row>
    <row r="47023" spans="2:10" x14ac:dyDescent="0.25">
      <c r="B47023" s="27"/>
      <c r="D47023" s="27"/>
      <c r="E47023" s="27"/>
      <c r="I47023" s="27"/>
      <c r="J47023" s="27"/>
    </row>
    <row r="47024" spans="2:10" x14ac:dyDescent="0.25">
      <c r="B47024" s="27"/>
      <c r="D47024" s="27"/>
      <c r="E47024" s="27"/>
      <c r="I47024" s="27"/>
      <c r="J47024" s="27"/>
    </row>
    <row r="47025" spans="2:10" x14ac:dyDescent="0.25">
      <c r="B47025" s="27"/>
      <c r="D47025" s="27"/>
      <c r="E47025" s="27"/>
      <c r="I47025" s="27"/>
      <c r="J47025" s="27"/>
    </row>
    <row r="47026" spans="2:10" x14ac:dyDescent="0.25">
      <c r="B47026" s="27"/>
      <c r="D47026" s="27"/>
      <c r="E47026" s="27"/>
      <c r="I47026" s="27"/>
      <c r="J47026" s="27"/>
    </row>
    <row r="47027" spans="2:10" x14ac:dyDescent="0.25">
      <c r="B47027" s="27"/>
      <c r="D47027" s="27"/>
      <c r="E47027" s="27"/>
      <c r="I47027" s="27"/>
      <c r="J47027" s="27"/>
    </row>
    <row r="47028" spans="2:10" x14ac:dyDescent="0.25">
      <c r="B47028" s="27"/>
      <c r="D47028" s="27"/>
      <c r="E47028" s="27"/>
      <c r="I47028" s="27"/>
      <c r="J47028" s="27"/>
    </row>
    <row r="47029" spans="2:10" x14ac:dyDescent="0.25">
      <c r="B47029" s="27"/>
      <c r="D47029" s="27"/>
      <c r="E47029" s="27"/>
      <c r="I47029" s="27"/>
      <c r="J47029" s="27"/>
    </row>
    <row r="47030" spans="2:10" x14ac:dyDescent="0.25">
      <c r="B47030" s="27"/>
      <c r="D47030" s="27"/>
      <c r="E47030" s="27"/>
      <c r="I47030" s="27"/>
      <c r="J47030" s="27"/>
    </row>
    <row r="47031" spans="2:10" x14ac:dyDescent="0.25">
      <c r="B47031" s="27"/>
      <c r="D47031" s="27"/>
      <c r="E47031" s="27"/>
      <c r="I47031" s="27"/>
      <c r="J47031" s="27"/>
    </row>
    <row r="47032" spans="2:10" x14ac:dyDescent="0.25">
      <c r="B47032" s="27"/>
      <c r="D47032" s="27"/>
      <c r="E47032" s="27"/>
      <c r="I47032" s="27"/>
      <c r="J47032" s="27"/>
    </row>
    <row r="47033" spans="2:10" x14ac:dyDescent="0.25">
      <c r="B47033" s="27"/>
      <c r="D47033" s="27"/>
      <c r="E47033" s="27"/>
      <c r="I47033" s="27"/>
      <c r="J47033" s="27"/>
    </row>
    <row r="47034" spans="2:10" x14ac:dyDescent="0.25">
      <c r="B47034" s="27"/>
      <c r="D47034" s="27"/>
      <c r="E47034" s="27"/>
      <c r="I47034" s="27"/>
      <c r="J47034" s="27"/>
    </row>
    <row r="47035" spans="2:10" x14ac:dyDescent="0.25">
      <c r="B47035" s="27"/>
      <c r="D47035" s="27"/>
      <c r="E47035" s="27"/>
      <c r="I47035" s="27"/>
      <c r="J47035" s="27"/>
    </row>
    <row r="47036" spans="2:10" x14ac:dyDescent="0.25">
      <c r="B47036" s="27"/>
      <c r="D47036" s="27"/>
      <c r="E47036" s="27"/>
      <c r="I47036" s="27"/>
      <c r="J47036" s="27"/>
    </row>
    <row r="47037" spans="2:10" x14ac:dyDescent="0.25">
      <c r="B47037" s="27"/>
      <c r="D47037" s="27"/>
      <c r="E47037" s="27"/>
      <c r="I47037" s="27"/>
      <c r="J47037" s="27"/>
    </row>
    <row r="47038" spans="2:10" x14ac:dyDescent="0.25">
      <c r="B47038" s="27"/>
      <c r="D47038" s="27"/>
      <c r="E47038" s="27"/>
      <c r="I47038" s="27"/>
      <c r="J47038" s="27"/>
    </row>
    <row r="47039" spans="2:10" x14ac:dyDescent="0.25">
      <c r="B47039" s="27"/>
      <c r="D47039" s="27"/>
      <c r="E47039" s="27"/>
      <c r="I47039" s="27"/>
      <c r="J47039" s="27"/>
    </row>
    <row r="47040" spans="2:10" x14ac:dyDescent="0.25">
      <c r="B47040" s="27"/>
      <c r="D47040" s="27"/>
      <c r="E47040" s="27"/>
      <c r="I47040" s="27"/>
      <c r="J47040" s="27"/>
    </row>
    <row r="47041" spans="2:10" x14ac:dyDescent="0.25">
      <c r="B47041" s="27"/>
      <c r="D47041" s="27"/>
      <c r="E47041" s="27"/>
      <c r="I47041" s="27"/>
      <c r="J47041" s="27"/>
    </row>
    <row r="47042" spans="2:10" x14ac:dyDescent="0.25">
      <c r="B47042" s="27"/>
      <c r="D47042" s="27"/>
      <c r="E47042" s="27"/>
      <c r="I47042" s="27"/>
      <c r="J47042" s="27"/>
    </row>
    <row r="47043" spans="2:10" x14ac:dyDescent="0.25">
      <c r="B47043" s="27"/>
      <c r="D47043" s="27"/>
      <c r="E47043" s="27"/>
      <c r="I47043" s="27"/>
      <c r="J47043" s="27"/>
    </row>
    <row r="47044" spans="2:10" x14ac:dyDescent="0.25">
      <c r="B47044" s="27"/>
      <c r="D47044" s="27"/>
      <c r="E47044" s="27"/>
      <c r="I47044" s="27"/>
      <c r="J47044" s="27"/>
    </row>
    <row r="47045" spans="2:10" x14ac:dyDescent="0.25">
      <c r="B47045" s="27"/>
      <c r="D47045" s="27"/>
      <c r="E47045" s="27"/>
      <c r="I47045" s="27"/>
      <c r="J47045" s="27"/>
    </row>
    <row r="47046" spans="2:10" x14ac:dyDescent="0.25">
      <c r="B47046" s="27"/>
      <c r="D47046" s="27"/>
      <c r="E47046" s="27"/>
      <c r="I47046" s="27"/>
      <c r="J47046" s="27"/>
    </row>
    <row r="47047" spans="2:10" x14ac:dyDescent="0.25">
      <c r="B47047" s="27"/>
      <c r="D47047" s="27"/>
      <c r="E47047" s="27"/>
      <c r="I47047" s="27"/>
      <c r="J47047" s="27"/>
    </row>
    <row r="47048" spans="2:10" x14ac:dyDescent="0.25">
      <c r="B47048" s="27"/>
      <c r="D47048" s="27"/>
      <c r="E47048" s="27"/>
      <c r="I47048" s="27"/>
      <c r="J47048" s="27"/>
    </row>
    <row r="47049" spans="2:10" x14ac:dyDescent="0.25">
      <c r="B47049" s="27"/>
      <c r="D47049" s="27"/>
      <c r="E47049" s="27"/>
      <c r="I47049" s="27"/>
      <c r="J47049" s="27"/>
    </row>
    <row r="47050" spans="2:10" x14ac:dyDescent="0.25">
      <c r="B47050" s="27"/>
      <c r="D47050" s="27"/>
      <c r="E47050" s="27"/>
      <c r="I47050" s="27"/>
      <c r="J47050" s="27"/>
    </row>
    <row r="47051" spans="2:10" x14ac:dyDescent="0.25">
      <c r="B47051" s="27"/>
      <c r="D47051" s="27"/>
      <c r="E47051" s="27"/>
      <c r="I47051" s="27"/>
      <c r="J47051" s="27"/>
    </row>
    <row r="47052" spans="2:10" x14ac:dyDescent="0.25">
      <c r="B47052" s="27"/>
      <c r="D47052" s="27"/>
      <c r="E47052" s="27"/>
      <c r="I47052" s="27"/>
      <c r="J47052" s="27"/>
    </row>
    <row r="47053" spans="2:10" x14ac:dyDescent="0.25">
      <c r="B47053" s="27"/>
      <c r="D47053" s="27"/>
      <c r="E47053" s="27"/>
      <c r="I47053" s="27"/>
      <c r="J47053" s="27"/>
    </row>
    <row r="47054" spans="2:10" x14ac:dyDescent="0.25">
      <c r="B47054" s="27"/>
      <c r="D47054" s="27"/>
      <c r="E47054" s="27"/>
      <c r="I47054" s="27"/>
      <c r="J47054" s="27"/>
    </row>
    <row r="47055" spans="2:10" x14ac:dyDescent="0.25">
      <c r="B47055" s="27"/>
      <c r="D47055" s="27"/>
      <c r="E47055" s="27"/>
      <c r="I47055" s="27"/>
      <c r="J47055" s="27"/>
    </row>
    <row r="47056" spans="2:10" x14ac:dyDescent="0.25">
      <c r="B47056" s="27"/>
      <c r="D47056" s="27"/>
      <c r="E47056" s="27"/>
      <c r="I47056" s="27"/>
      <c r="J47056" s="27"/>
    </row>
    <row r="47057" spans="2:10" x14ac:dyDescent="0.25">
      <c r="B47057" s="27"/>
      <c r="D47057" s="27"/>
      <c r="E47057" s="27"/>
      <c r="I47057" s="27"/>
      <c r="J47057" s="27"/>
    </row>
    <row r="47058" spans="2:10" x14ac:dyDescent="0.25">
      <c r="B47058" s="27"/>
      <c r="D47058" s="27"/>
      <c r="E47058" s="27"/>
      <c r="I47058" s="27"/>
      <c r="J47058" s="27"/>
    </row>
    <row r="47059" spans="2:10" x14ac:dyDescent="0.25">
      <c r="B47059" s="27"/>
      <c r="D47059" s="27"/>
      <c r="E47059" s="27"/>
      <c r="I47059" s="27"/>
      <c r="J47059" s="27"/>
    </row>
    <row r="47060" spans="2:10" x14ac:dyDescent="0.25">
      <c r="B47060" s="27"/>
      <c r="D47060" s="27"/>
      <c r="E47060" s="27"/>
      <c r="I47060" s="27"/>
      <c r="J47060" s="27"/>
    </row>
    <row r="47061" spans="2:10" x14ac:dyDescent="0.25">
      <c r="B47061" s="27"/>
      <c r="D47061" s="27"/>
      <c r="E47061" s="27"/>
      <c r="I47061" s="27"/>
      <c r="J47061" s="27"/>
    </row>
    <row r="47062" spans="2:10" x14ac:dyDescent="0.25">
      <c r="B47062" s="27"/>
      <c r="D47062" s="27"/>
      <c r="E47062" s="27"/>
      <c r="I47062" s="27"/>
      <c r="J47062" s="27"/>
    </row>
    <row r="47063" spans="2:10" x14ac:dyDescent="0.25">
      <c r="B47063" s="27"/>
      <c r="D47063" s="27"/>
      <c r="E47063" s="27"/>
      <c r="I47063" s="27"/>
      <c r="J47063" s="27"/>
    </row>
    <row r="47064" spans="2:10" x14ac:dyDescent="0.25">
      <c r="B47064" s="27"/>
      <c r="D47064" s="27"/>
      <c r="E47064" s="27"/>
      <c r="I47064" s="27"/>
      <c r="J47064" s="27"/>
    </row>
    <row r="47065" spans="2:10" x14ac:dyDescent="0.25">
      <c r="B47065" s="27"/>
      <c r="D47065" s="27"/>
      <c r="E47065" s="27"/>
      <c r="I47065" s="27"/>
      <c r="J47065" s="27"/>
    </row>
    <row r="47066" spans="2:10" x14ac:dyDescent="0.25">
      <c r="B47066" s="27"/>
      <c r="D47066" s="27"/>
      <c r="E47066" s="27"/>
      <c r="I47066" s="27"/>
      <c r="J47066" s="27"/>
    </row>
    <row r="47067" spans="2:10" x14ac:dyDescent="0.25">
      <c r="B47067" s="27"/>
      <c r="D47067" s="27"/>
      <c r="E47067" s="27"/>
      <c r="I47067" s="27"/>
      <c r="J47067" s="27"/>
    </row>
    <row r="47068" spans="2:10" x14ac:dyDescent="0.25">
      <c r="B47068" s="27"/>
      <c r="D47068" s="27"/>
      <c r="E47068" s="27"/>
      <c r="I47068" s="27"/>
      <c r="J47068" s="27"/>
    </row>
    <row r="47069" spans="2:10" x14ac:dyDescent="0.25">
      <c r="B47069" s="27"/>
      <c r="D47069" s="27"/>
      <c r="E47069" s="27"/>
      <c r="I47069" s="27"/>
      <c r="J47069" s="27"/>
    </row>
    <row r="47070" spans="2:10" x14ac:dyDescent="0.25">
      <c r="B47070" s="27"/>
      <c r="D47070" s="27"/>
      <c r="E47070" s="27"/>
      <c r="I47070" s="27"/>
      <c r="J47070" s="27"/>
    </row>
    <row r="47071" spans="2:10" x14ac:dyDescent="0.25">
      <c r="B47071" s="27"/>
      <c r="D47071" s="27"/>
      <c r="E47071" s="27"/>
      <c r="I47071" s="27"/>
      <c r="J47071" s="27"/>
    </row>
    <row r="47072" spans="2:10" x14ac:dyDescent="0.25">
      <c r="B47072" s="27"/>
      <c r="D47072" s="27"/>
      <c r="E47072" s="27"/>
      <c r="I47072" s="27"/>
      <c r="J47072" s="27"/>
    </row>
    <row r="47073" spans="2:10" x14ac:dyDescent="0.25">
      <c r="B47073" s="27"/>
      <c r="D47073" s="27"/>
      <c r="E47073" s="27"/>
      <c r="I47073" s="27"/>
      <c r="J47073" s="27"/>
    </row>
    <row r="47074" spans="2:10" x14ac:dyDescent="0.25">
      <c r="B47074" s="27"/>
      <c r="D47074" s="27"/>
      <c r="E47074" s="27"/>
      <c r="I47074" s="27"/>
      <c r="J47074" s="27"/>
    </row>
    <row r="47075" spans="2:10" x14ac:dyDescent="0.25">
      <c r="B47075" s="27"/>
      <c r="D47075" s="27"/>
      <c r="E47075" s="27"/>
      <c r="I47075" s="27"/>
      <c r="J47075" s="27"/>
    </row>
    <row r="47076" spans="2:10" x14ac:dyDescent="0.25">
      <c r="B47076" s="27"/>
      <c r="D47076" s="27"/>
      <c r="E47076" s="27"/>
      <c r="I47076" s="27"/>
      <c r="J47076" s="27"/>
    </row>
    <row r="47077" spans="2:10" x14ac:dyDescent="0.25">
      <c r="B47077" s="27"/>
      <c r="D47077" s="27"/>
      <c r="E47077" s="27"/>
      <c r="I47077" s="27"/>
      <c r="J47077" s="27"/>
    </row>
    <row r="47078" spans="2:10" x14ac:dyDescent="0.25">
      <c r="B47078" s="27"/>
      <c r="D47078" s="27"/>
      <c r="E47078" s="27"/>
      <c r="I47078" s="27"/>
      <c r="J47078" s="27"/>
    </row>
    <row r="47079" spans="2:10" x14ac:dyDescent="0.25">
      <c r="B47079" s="27"/>
      <c r="D47079" s="27"/>
      <c r="E47079" s="27"/>
      <c r="I47079" s="27"/>
      <c r="J47079" s="27"/>
    </row>
    <row r="47080" spans="2:10" x14ac:dyDescent="0.25">
      <c r="B47080" s="27"/>
      <c r="D47080" s="27"/>
      <c r="E47080" s="27"/>
      <c r="I47080" s="27"/>
      <c r="J47080" s="27"/>
    </row>
    <row r="47081" spans="2:10" x14ac:dyDescent="0.25">
      <c r="B47081" s="27"/>
      <c r="D47081" s="27"/>
      <c r="E47081" s="27"/>
      <c r="I47081" s="27"/>
      <c r="J47081" s="27"/>
    </row>
    <row r="47082" spans="2:10" x14ac:dyDescent="0.25">
      <c r="B47082" s="27"/>
      <c r="D47082" s="27"/>
      <c r="E47082" s="27"/>
      <c r="I47082" s="27"/>
      <c r="J47082" s="27"/>
    </row>
    <row r="47083" spans="2:10" x14ac:dyDescent="0.25">
      <c r="B47083" s="27"/>
      <c r="D47083" s="27"/>
      <c r="E47083" s="27"/>
      <c r="I47083" s="27"/>
      <c r="J47083" s="27"/>
    </row>
    <row r="47084" spans="2:10" x14ac:dyDescent="0.25">
      <c r="B47084" s="27"/>
      <c r="D47084" s="27"/>
      <c r="E47084" s="27"/>
      <c r="I47084" s="27"/>
      <c r="J47084" s="27"/>
    </row>
    <row r="47085" spans="2:10" x14ac:dyDescent="0.25">
      <c r="B47085" s="27"/>
      <c r="D47085" s="27"/>
      <c r="E47085" s="27"/>
      <c r="I47085" s="27"/>
      <c r="J47085" s="27"/>
    </row>
    <row r="47086" spans="2:10" x14ac:dyDescent="0.25">
      <c r="B47086" s="27"/>
      <c r="D47086" s="27"/>
      <c r="E47086" s="27"/>
      <c r="I47086" s="27"/>
      <c r="J47086" s="27"/>
    </row>
    <row r="47087" spans="2:10" x14ac:dyDescent="0.25">
      <c r="B47087" s="27"/>
      <c r="D47087" s="27"/>
      <c r="E47087" s="27"/>
      <c r="I47087" s="27"/>
      <c r="J47087" s="27"/>
    </row>
    <row r="47088" spans="2:10" x14ac:dyDescent="0.25">
      <c r="B47088" s="27"/>
      <c r="D47088" s="27"/>
      <c r="E47088" s="27"/>
      <c r="I47088" s="27"/>
      <c r="J47088" s="27"/>
    </row>
    <row r="47089" spans="2:10" x14ac:dyDescent="0.25">
      <c r="B47089" s="27"/>
      <c r="D47089" s="27"/>
      <c r="E47089" s="27"/>
      <c r="I47089" s="27"/>
      <c r="J47089" s="27"/>
    </row>
    <row r="47090" spans="2:10" x14ac:dyDescent="0.25">
      <c r="B47090" s="27"/>
      <c r="D47090" s="27"/>
      <c r="E47090" s="27"/>
      <c r="I47090" s="27"/>
      <c r="J47090" s="27"/>
    </row>
    <row r="47091" spans="2:10" x14ac:dyDescent="0.25">
      <c r="B47091" s="27"/>
      <c r="D47091" s="27"/>
      <c r="E47091" s="27"/>
      <c r="I47091" s="27"/>
      <c r="J47091" s="27"/>
    </row>
    <row r="47092" spans="2:10" x14ac:dyDescent="0.25">
      <c r="B47092" s="27"/>
      <c r="D47092" s="27"/>
      <c r="E47092" s="27"/>
      <c r="I47092" s="27"/>
      <c r="J47092" s="27"/>
    </row>
    <row r="47093" spans="2:10" x14ac:dyDescent="0.25">
      <c r="B47093" s="27"/>
      <c r="D47093" s="27"/>
      <c r="E47093" s="27"/>
      <c r="I47093" s="27"/>
      <c r="J47093" s="27"/>
    </row>
    <row r="47094" spans="2:10" x14ac:dyDescent="0.25">
      <c r="B47094" s="27"/>
      <c r="D47094" s="27"/>
      <c r="E47094" s="27"/>
      <c r="I47094" s="27"/>
      <c r="J47094" s="27"/>
    </row>
    <row r="47095" spans="2:10" x14ac:dyDescent="0.25">
      <c r="B47095" s="27"/>
      <c r="D47095" s="27"/>
      <c r="E47095" s="27"/>
      <c r="I47095" s="27"/>
      <c r="J47095" s="27"/>
    </row>
    <row r="47096" spans="2:10" x14ac:dyDescent="0.25">
      <c r="B47096" s="27"/>
      <c r="D47096" s="27"/>
      <c r="E47096" s="27"/>
      <c r="I47096" s="27"/>
      <c r="J47096" s="27"/>
    </row>
    <row r="47097" spans="2:10" x14ac:dyDescent="0.25">
      <c r="B47097" s="27"/>
      <c r="D47097" s="27"/>
      <c r="E47097" s="27"/>
      <c r="I47097" s="27"/>
      <c r="J47097" s="27"/>
    </row>
    <row r="47098" spans="2:10" x14ac:dyDescent="0.25">
      <c r="B47098" s="27"/>
      <c r="D47098" s="27"/>
      <c r="E47098" s="27"/>
      <c r="I47098" s="27"/>
      <c r="J47098" s="27"/>
    </row>
    <row r="47099" spans="2:10" x14ac:dyDescent="0.25">
      <c r="B47099" s="27"/>
      <c r="D47099" s="27"/>
      <c r="E47099" s="27"/>
      <c r="I47099" s="27"/>
      <c r="J47099" s="27"/>
    </row>
    <row r="47100" spans="2:10" x14ac:dyDescent="0.25">
      <c r="B47100" s="27"/>
      <c r="D47100" s="27"/>
      <c r="E47100" s="27"/>
      <c r="I47100" s="27"/>
      <c r="J47100" s="27"/>
    </row>
    <row r="47101" spans="2:10" x14ac:dyDescent="0.25">
      <c r="B47101" s="27"/>
      <c r="D47101" s="27"/>
      <c r="E47101" s="27"/>
      <c r="I47101" s="27"/>
      <c r="J47101" s="27"/>
    </row>
    <row r="47102" spans="2:10" x14ac:dyDescent="0.25">
      <c r="B47102" s="27"/>
      <c r="D47102" s="27"/>
      <c r="E47102" s="27"/>
      <c r="I47102" s="27"/>
      <c r="J47102" s="27"/>
    </row>
    <row r="47103" spans="2:10" x14ac:dyDescent="0.25">
      <c r="B47103" s="27"/>
      <c r="D47103" s="27"/>
      <c r="E47103" s="27"/>
      <c r="I47103" s="27"/>
      <c r="J47103" s="27"/>
    </row>
    <row r="47104" spans="2:10" x14ac:dyDescent="0.25">
      <c r="B47104" s="27"/>
      <c r="D47104" s="27"/>
      <c r="E47104" s="27"/>
      <c r="I47104" s="27"/>
      <c r="J47104" s="27"/>
    </row>
    <row r="47105" spans="2:10" x14ac:dyDescent="0.25">
      <c r="B47105" s="27"/>
      <c r="D47105" s="27"/>
      <c r="E47105" s="27"/>
      <c r="I47105" s="27"/>
      <c r="J47105" s="27"/>
    </row>
    <row r="47106" spans="2:10" x14ac:dyDescent="0.25">
      <c r="B47106" s="27"/>
      <c r="D47106" s="27"/>
      <c r="E47106" s="27"/>
      <c r="I47106" s="27"/>
      <c r="J47106" s="27"/>
    </row>
    <row r="47107" spans="2:10" x14ac:dyDescent="0.25">
      <c r="B47107" s="27"/>
      <c r="D47107" s="27"/>
      <c r="E47107" s="27"/>
      <c r="I47107" s="27"/>
      <c r="J47107" s="27"/>
    </row>
    <row r="47108" spans="2:10" x14ac:dyDescent="0.25">
      <c r="B47108" s="27"/>
      <c r="D47108" s="27"/>
      <c r="E47108" s="27"/>
      <c r="I47108" s="27"/>
      <c r="J47108" s="27"/>
    </row>
    <row r="47109" spans="2:10" x14ac:dyDescent="0.25">
      <c r="B47109" s="27"/>
      <c r="D47109" s="27"/>
      <c r="E47109" s="27"/>
      <c r="I47109" s="27"/>
      <c r="J47109" s="27"/>
    </row>
    <row r="47110" spans="2:10" x14ac:dyDescent="0.25">
      <c r="B47110" s="27"/>
      <c r="D47110" s="27"/>
      <c r="E47110" s="27"/>
      <c r="I47110" s="27"/>
      <c r="J47110" s="27"/>
    </row>
    <row r="47111" spans="2:10" x14ac:dyDescent="0.25">
      <c r="B47111" s="27"/>
      <c r="D47111" s="27"/>
      <c r="E47111" s="27"/>
      <c r="I47111" s="27"/>
      <c r="J47111" s="27"/>
    </row>
    <row r="47112" spans="2:10" x14ac:dyDescent="0.25">
      <c r="B47112" s="27"/>
      <c r="D47112" s="27"/>
      <c r="E47112" s="27"/>
      <c r="I47112" s="27"/>
      <c r="J47112" s="27"/>
    </row>
    <row r="47113" spans="2:10" x14ac:dyDescent="0.25">
      <c r="B47113" s="27"/>
      <c r="D47113" s="27"/>
      <c r="E47113" s="27"/>
      <c r="I47113" s="27"/>
      <c r="J47113" s="27"/>
    </row>
    <row r="47114" spans="2:10" x14ac:dyDescent="0.25">
      <c r="B47114" s="27"/>
      <c r="D47114" s="27"/>
      <c r="E47114" s="27"/>
      <c r="I47114" s="27"/>
      <c r="J47114" s="27"/>
    </row>
    <row r="47115" spans="2:10" x14ac:dyDescent="0.25">
      <c r="B47115" s="27"/>
      <c r="D47115" s="27"/>
      <c r="E47115" s="27"/>
      <c r="I47115" s="27"/>
      <c r="J47115" s="27"/>
    </row>
    <row r="47116" spans="2:10" x14ac:dyDescent="0.25">
      <c r="B47116" s="27"/>
      <c r="D47116" s="27"/>
      <c r="E47116" s="27"/>
      <c r="I47116" s="27"/>
      <c r="J47116" s="27"/>
    </row>
    <row r="47117" spans="2:10" x14ac:dyDescent="0.25">
      <c r="B47117" s="27"/>
      <c r="D47117" s="27"/>
      <c r="E47117" s="27"/>
      <c r="I47117" s="27"/>
      <c r="J47117" s="27"/>
    </row>
    <row r="47118" spans="2:10" x14ac:dyDescent="0.25">
      <c r="B47118" s="27"/>
      <c r="D47118" s="27"/>
      <c r="E47118" s="27"/>
      <c r="I47118" s="27"/>
      <c r="J47118" s="27"/>
    </row>
    <row r="47119" spans="2:10" x14ac:dyDescent="0.25">
      <c r="B47119" s="27"/>
      <c r="D47119" s="27"/>
      <c r="E47119" s="27"/>
      <c r="I47119" s="27"/>
      <c r="J47119" s="27"/>
    </row>
    <row r="47120" spans="2:10" x14ac:dyDescent="0.25">
      <c r="B47120" s="27"/>
      <c r="D47120" s="27"/>
      <c r="E47120" s="27"/>
      <c r="I47120" s="27"/>
      <c r="J47120" s="27"/>
    </row>
    <row r="47121" spans="2:10" x14ac:dyDescent="0.25">
      <c r="B47121" s="27"/>
      <c r="D47121" s="27"/>
      <c r="E47121" s="27"/>
      <c r="I47121" s="27"/>
      <c r="J47121" s="27"/>
    </row>
    <row r="47122" spans="2:10" x14ac:dyDescent="0.25">
      <c r="B47122" s="27"/>
      <c r="D47122" s="27"/>
      <c r="E47122" s="27"/>
      <c r="I47122" s="27"/>
      <c r="J47122" s="27"/>
    </row>
    <row r="47123" spans="2:10" x14ac:dyDescent="0.25">
      <c r="B47123" s="27"/>
      <c r="D47123" s="27"/>
      <c r="E47123" s="27"/>
      <c r="I47123" s="27"/>
      <c r="J47123" s="27"/>
    </row>
    <row r="47124" spans="2:10" x14ac:dyDescent="0.25">
      <c r="B47124" s="27"/>
      <c r="D47124" s="27"/>
      <c r="E47124" s="27"/>
      <c r="I47124" s="27"/>
      <c r="J47124" s="27"/>
    </row>
    <row r="47125" spans="2:10" x14ac:dyDescent="0.25">
      <c r="B47125" s="27"/>
      <c r="D47125" s="27"/>
      <c r="E47125" s="27"/>
      <c r="I47125" s="27"/>
      <c r="J47125" s="27"/>
    </row>
    <row r="47126" spans="2:10" x14ac:dyDescent="0.25">
      <c r="B47126" s="27"/>
      <c r="D47126" s="27"/>
      <c r="E47126" s="27"/>
      <c r="I47126" s="27"/>
      <c r="J47126" s="27"/>
    </row>
    <row r="47127" spans="2:10" x14ac:dyDescent="0.25">
      <c r="B47127" s="27"/>
      <c r="D47127" s="27"/>
      <c r="E47127" s="27"/>
      <c r="I47127" s="27"/>
      <c r="J47127" s="27"/>
    </row>
    <row r="47128" spans="2:10" x14ac:dyDescent="0.25">
      <c r="B47128" s="27"/>
      <c r="D47128" s="27"/>
      <c r="E47128" s="27"/>
      <c r="I47128" s="27"/>
      <c r="J47128" s="27"/>
    </row>
    <row r="47129" spans="2:10" x14ac:dyDescent="0.25">
      <c r="B47129" s="27"/>
      <c r="D47129" s="27"/>
      <c r="E47129" s="27"/>
      <c r="I47129" s="27"/>
      <c r="J47129" s="27"/>
    </row>
    <row r="47130" spans="2:10" x14ac:dyDescent="0.25">
      <c r="B47130" s="27"/>
      <c r="D47130" s="27"/>
      <c r="E47130" s="27"/>
      <c r="I47130" s="27"/>
      <c r="J47130" s="27"/>
    </row>
    <row r="47131" spans="2:10" x14ac:dyDescent="0.25">
      <c r="B47131" s="27"/>
      <c r="D47131" s="27"/>
      <c r="E47131" s="27"/>
      <c r="I47131" s="27"/>
      <c r="J47131" s="27"/>
    </row>
    <row r="47132" spans="2:10" x14ac:dyDescent="0.25">
      <c r="B47132" s="27"/>
      <c r="D47132" s="27"/>
      <c r="E47132" s="27"/>
      <c r="I47132" s="27"/>
      <c r="J47132" s="27"/>
    </row>
    <row r="47133" spans="2:10" x14ac:dyDescent="0.25">
      <c r="B47133" s="27"/>
      <c r="D47133" s="27"/>
      <c r="E47133" s="27"/>
      <c r="I47133" s="27"/>
      <c r="J47133" s="27"/>
    </row>
    <row r="47134" spans="2:10" x14ac:dyDescent="0.25">
      <c r="B47134" s="27"/>
      <c r="D47134" s="27"/>
      <c r="E47134" s="27"/>
      <c r="I47134" s="27"/>
      <c r="J47134" s="27"/>
    </row>
    <row r="47135" spans="2:10" x14ac:dyDescent="0.25">
      <c r="B47135" s="27"/>
      <c r="D47135" s="27"/>
      <c r="E47135" s="27"/>
      <c r="I47135" s="27"/>
      <c r="J47135" s="27"/>
    </row>
    <row r="47136" spans="2:10" x14ac:dyDescent="0.25">
      <c r="B47136" s="27"/>
      <c r="D47136" s="27"/>
      <c r="E47136" s="27"/>
      <c r="I47136" s="27"/>
      <c r="J47136" s="27"/>
    </row>
    <row r="47137" spans="2:10" x14ac:dyDescent="0.25">
      <c r="B47137" s="27"/>
      <c r="D47137" s="27"/>
      <c r="E47137" s="27"/>
      <c r="I47137" s="27"/>
      <c r="J47137" s="27"/>
    </row>
    <row r="47138" spans="2:10" x14ac:dyDescent="0.25">
      <c r="B47138" s="27"/>
      <c r="D47138" s="27"/>
      <c r="E47138" s="27"/>
      <c r="I47138" s="27"/>
      <c r="J47138" s="27"/>
    </row>
    <row r="47139" spans="2:10" x14ac:dyDescent="0.25">
      <c r="B47139" s="27"/>
      <c r="D47139" s="27"/>
      <c r="E47139" s="27"/>
      <c r="I47139" s="27"/>
      <c r="J47139" s="27"/>
    </row>
    <row r="47140" spans="2:10" x14ac:dyDescent="0.25">
      <c r="B47140" s="27"/>
      <c r="D47140" s="27"/>
      <c r="E47140" s="27"/>
      <c r="I47140" s="27"/>
      <c r="J47140" s="27"/>
    </row>
    <row r="47141" spans="2:10" x14ac:dyDescent="0.25">
      <c r="B47141" s="27"/>
      <c r="D47141" s="27"/>
      <c r="E47141" s="27"/>
      <c r="I47141" s="27"/>
      <c r="J47141" s="27"/>
    </row>
    <row r="47142" spans="2:10" x14ac:dyDescent="0.25">
      <c r="B47142" s="27"/>
      <c r="D47142" s="27"/>
      <c r="E47142" s="27"/>
      <c r="I47142" s="27"/>
      <c r="J47142" s="27"/>
    </row>
    <row r="47143" spans="2:10" x14ac:dyDescent="0.25">
      <c r="B47143" s="27"/>
      <c r="D47143" s="27"/>
      <c r="E47143" s="27"/>
      <c r="I47143" s="27"/>
      <c r="J47143" s="27"/>
    </row>
    <row r="47144" spans="2:10" x14ac:dyDescent="0.25">
      <c r="B47144" s="27"/>
      <c r="D47144" s="27"/>
      <c r="E47144" s="27"/>
      <c r="I47144" s="27"/>
      <c r="J47144" s="27"/>
    </row>
    <row r="47145" spans="2:10" x14ac:dyDescent="0.25">
      <c r="B47145" s="27"/>
      <c r="D47145" s="27"/>
      <c r="E47145" s="27"/>
      <c r="I47145" s="27"/>
      <c r="J47145" s="27"/>
    </row>
    <row r="47146" spans="2:10" x14ac:dyDescent="0.25">
      <c r="B47146" s="27"/>
      <c r="D47146" s="27"/>
      <c r="E47146" s="27"/>
      <c r="I47146" s="27"/>
      <c r="J47146" s="27"/>
    </row>
    <row r="47147" spans="2:10" x14ac:dyDescent="0.25">
      <c r="B47147" s="27"/>
      <c r="D47147" s="27"/>
      <c r="E47147" s="27"/>
      <c r="I47147" s="27"/>
      <c r="J47147" s="27"/>
    </row>
    <row r="47148" spans="2:10" x14ac:dyDescent="0.25">
      <c r="B47148" s="27"/>
      <c r="D47148" s="27"/>
      <c r="E47148" s="27"/>
      <c r="I47148" s="27"/>
      <c r="J47148" s="27"/>
    </row>
    <row r="47149" spans="2:10" x14ac:dyDescent="0.25">
      <c r="B47149" s="27"/>
      <c r="D47149" s="27"/>
      <c r="E47149" s="27"/>
      <c r="I47149" s="27"/>
      <c r="J47149" s="27"/>
    </row>
    <row r="47150" spans="2:10" x14ac:dyDescent="0.25">
      <c r="B47150" s="27"/>
      <c r="D47150" s="27"/>
      <c r="E47150" s="27"/>
      <c r="I47150" s="27"/>
      <c r="J47150" s="27"/>
    </row>
    <row r="47151" spans="2:10" x14ac:dyDescent="0.25">
      <c r="B47151" s="27"/>
      <c r="D47151" s="27"/>
      <c r="E47151" s="27"/>
      <c r="I47151" s="27"/>
      <c r="J47151" s="27"/>
    </row>
    <row r="47152" spans="2:10" x14ac:dyDescent="0.25">
      <c r="B47152" s="27"/>
      <c r="D47152" s="27"/>
      <c r="E47152" s="27"/>
      <c r="I47152" s="27"/>
      <c r="J47152" s="27"/>
    </row>
    <row r="47153" spans="2:10" x14ac:dyDescent="0.25">
      <c r="B47153" s="27"/>
      <c r="D47153" s="27"/>
      <c r="E47153" s="27"/>
      <c r="I47153" s="27"/>
      <c r="J47153" s="27"/>
    </row>
    <row r="47154" spans="2:10" x14ac:dyDescent="0.25">
      <c r="B47154" s="27"/>
      <c r="D47154" s="27"/>
      <c r="E47154" s="27"/>
      <c r="I47154" s="27"/>
      <c r="J47154" s="27"/>
    </row>
    <row r="47155" spans="2:10" x14ac:dyDescent="0.25">
      <c r="B47155" s="27"/>
      <c r="D47155" s="27"/>
      <c r="E47155" s="27"/>
      <c r="I47155" s="27"/>
      <c r="J47155" s="27"/>
    </row>
    <row r="47156" spans="2:10" x14ac:dyDescent="0.25">
      <c r="B47156" s="27"/>
      <c r="D47156" s="27"/>
      <c r="E47156" s="27"/>
      <c r="I47156" s="27"/>
      <c r="J47156" s="27"/>
    </row>
    <row r="47157" spans="2:10" x14ac:dyDescent="0.25">
      <c r="B47157" s="27"/>
      <c r="D47157" s="27"/>
      <c r="E47157" s="27"/>
      <c r="I47157" s="27"/>
      <c r="J47157" s="27"/>
    </row>
    <row r="47158" spans="2:10" x14ac:dyDescent="0.25">
      <c r="B47158" s="27"/>
      <c r="D47158" s="27"/>
      <c r="E47158" s="27"/>
      <c r="I47158" s="27"/>
      <c r="J47158" s="27"/>
    </row>
    <row r="47159" spans="2:10" x14ac:dyDescent="0.25">
      <c r="B47159" s="27"/>
      <c r="D47159" s="27"/>
      <c r="E47159" s="27"/>
      <c r="I47159" s="27"/>
      <c r="J47159" s="27"/>
    </row>
    <row r="47160" spans="2:10" x14ac:dyDescent="0.25">
      <c r="B47160" s="27"/>
      <c r="D47160" s="27"/>
      <c r="E47160" s="27"/>
      <c r="I47160" s="27"/>
      <c r="J47160" s="27"/>
    </row>
    <row r="47161" spans="2:10" x14ac:dyDescent="0.25">
      <c r="B47161" s="27"/>
      <c r="D47161" s="27"/>
      <c r="E47161" s="27"/>
      <c r="I47161" s="27"/>
      <c r="J47161" s="27"/>
    </row>
    <row r="47162" spans="2:10" x14ac:dyDescent="0.25">
      <c r="B47162" s="27"/>
      <c r="D47162" s="27"/>
      <c r="E47162" s="27"/>
      <c r="I47162" s="27"/>
      <c r="J47162" s="27"/>
    </row>
    <row r="47163" spans="2:10" x14ac:dyDescent="0.25">
      <c r="B47163" s="27"/>
      <c r="D47163" s="27"/>
      <c r="E47163" s="27"/>
      <c r="I47163" s="27"/>
      <c r="J47163" s="27"/>
    </row>
    <row r="47164" spans="2:10" x14ac:dyDescent="0.25">
      <c r="B47164" s="27"/>
      <c r="D47164" s="27"/>
      <c r="E47164" s="27"/>
      <c r="I47164" s="27"/>
      <c r="J47164" s="27"/>
    </row>
    <row r="47165" spans="2:10" x14ac:dyDescent="0.25">
      <c r="B47165" s="27"/>
      <c r="D47165" s="27"/>
      <c r="E47165" s="27"/>
      <c r="I47165" s="27"/>
      <c r="J47165" s="27"/>
    </row>
    <row r="47166" spans="2:10" x14ac:dyDescent="0.25">
      <c r="B47166" s="27"/>
      <c r="D47166" s="27"/>
      <c r="E47166" s="27"/>
      <c r="I47166" s="27"/>
      <c r="J47166" s="27"/>
    </row>
    <row r="47167" spans="2:10" x14ac:dyDescent="0.25">
      <c r="B47167" s="27"/>
      <c r="D47167" s="27"/>
      <c r="E47167" s="27"/>
      <c r="I47167" s="27"/>
      <c r="J47167" s="27"/>
    </row>
    <row r="47168" spans="2:10" x14ac:dyDescent="0.25">
      <c r="B47168" s="27"/>
      <c r="D47168" s="27"/>
      <c r="E47168" s="27"/>
      <c r="I47168" s="27"/>
      <c r="J47168" s="27"/>
    </row>
    <row r="47169" spans="2:10" x14ac:dyDescent="0.25">
      <c r="B47169" s="27"/>
      <c r="D47169" s="27"/>
      <c r="E47169" s="27"/>
      <c r="I47169" s="27"/>
      <c r="J47169" s="27"/>
    </row>
    <row r="47170" spans="2:10" x14ac:dyDescent="0.25">
      <c r="B47170" s="27"/>
      <c r="D47170" s="27"/>
      <c r="E47170" s="27"/>
      <c r="I47170" s="27"/>
      <c r="J47170" s="27"/>
    </row>
    <row r="47171" spans="2:10" x14ac:dyDescent="0.25">
      <c r="B47171" s="27"/>
      <c r="D47171" s="27"/>
      <c r="E47171" s="27"/>
      <c r="I47171" s="27"/>
      <c r="J47171" s="27"/>
    </row>
    <row r="47172" spans="2:10" x14ac:dyDescent="0.25">
      <c r="B47172" s="27"/>
      <c r="D47172" s="27"/>
      <c r="E47172" s="27"/>
      <c r="I47172" s="27"/>
      <c r="J47172" s="27"/>
    </row>
    <row r="47173" spans="2:10" x14ac:dyDescent="0.25">
      <c r="B47173" s="27"/>
      <c r="D47173" s="27"/>
      <c r="E47173" s="27"/>
      <c r="I47173" s="27"/>
      <c r="J47173" s="27"/>
    </row>
    <row r="47174" spans="2:10" x14ac:dyDescent="0.25">
      <c r="B47174" s="27"/>
      <c r="D47174" s="27"/>
      <c r="E47174" s="27"/>
      <c r="I47174" s="27"/>
      <c r="J47174" s="27"/>
    </row>
    <row r="47175" spans="2:10" x14ac:dyDescent="0.25">
      <c r="B47175" s="27"/>
      <c r="D47175" s="27"/>
      <c r="E47175" s="27"/>
      <c r="I47175" s="27"/>
      <c r="J47175" s="27"/>
    </row>
    <row r="47176" spans="2:10" x14ac:dyDescent="0.25">
      <c r="B47176" s="27"/>
      <c r="D47176" s="27"/>
      <c r="E47176" s="27"/>
      <c r="I47176" s="27"/>
      <c r="J47176" s="27"/>
    </row>
    <row r="47177" spans="2:10" x14ac:dyDescent="0.25">
      <c r="B47177" s="27"/>
      <c r="D47177" s="27"/>
      <c r="E47177" s="27"/>
      <c r="I47177" s="27"/>
      <c r="J47177" s="27"/>
    </row>
    <row r="47178" spans="2:10" x14ac:dyDescent="0.25">
      <c r="B47178" s="27"/>
      <c r="D47178" s="27"/>
      <c r="E47178" s="27"/>
      <c r="I47178" s="27"/>
      <c r="J47178" s="27"/>
    </row>
    <row r="47179" spans="2:10" x14ac:dyDescent="0.25">
      <c r="B47179" s="27"/>
      <c r="D47179" s="27"/>
      <c r="E47179" s="27"/>
      <c r="I47179" s="27"/>
      <c r="J47179" s="27"/>
    </row>
    <row r="47180" spans="2:10" x14ac:dyDescent="0.25">
      <c r="B47180" s="27"/>
      <c r="D47180" s="27"/>
      <c r="E47180" s="27"/>
      <c r="I47180" s="27"/>
      <c r="J47180" s="27"/>
    </row>
    <row r="47181" spans="2:10" x14ac:dyDescent="0.25">
      <c r="B47181" s="27"/>
      <c r="D47181" s="27"/>
      <c r="E47181" s="27"/>
      <c r="I47181" s="27"/>
      <c r="J47181" s="27"/>
    </row>
    <row r="47182" spans="2:10" x14ac:dyDescent="0.25">
      <c r="B47182" s="27"/>
      <c r="D47182" s="27"/>
      <c r="E47182" s="27"/>
      <c r="I47182" s="27"/>
      <c r="J47182" s="27"/>
    </row>
    <row r="47183" spans="2:10" x14ac:dyDescent="0.25">
      <c r="B47183" s="27"/>
      <c r="D47183" s="27"/>
      <c r="E47183" s="27"/>
      <c r="I47183" s="27"/>
      <c r="J47183" s="27"/>
    </row>
    <row r="47184" spans="2:10" x14ac:dyDescent="0.25">
      <c r="B47184" s="27"/>
      <c r="D47184" s="27"/>
      <c r="E47184" s="27"/>
      <c r="I47184" s="27"/>
      <c r="J47184" s="27"/>
    </row>
    <row r="47185" spans="2:10" x14ac:dyDescent="0.25">
      <c r="B47185" s="27"/>
      <c r="D47185" s="27"/>
      <c r="E47185" s="27"/>
      <c r="I47185" s="27"/>
      <c r="J47185" s="27"/>
    </row>
    <row r="47186" spans="2:10" x14ac:dyDescent="0.25">
      <c r="B47186" s="27"/>
      <c r="D47186" s="27"/>
      <c r="E47186" s="27"/>
      <c r="I47186" s="27"/>
      <c r="J47186" s="27"/>
    </row>
    <row r="47187" spans="2:10" x14ac:dyDescent="0.25">
      <c r="B47187" s="27"/>
      <c r="D47187" s="27"/>
      <c r="E47187" s="27"/>
      <c r="I47187" s="27"/>
      <c r="J47187" s="27"/>
    </row>
    <row r="47188" spans="2:10" x14ac:dyDescent="0.25">
      <c r="B47188" s="27"/>
      <c r="D47188" s="27"/>
      <c r="E47188" s="27"/>
      <c r="I47188" s="27"/>
      <c r="J47188" s="27"/>
    </row>
    <row r="47189" spans="2:10" x14ac:dyDescent="0.25">
      <c r="B47189" s="27"/>
      <c r="D47189" s="27"/>
      <c r="E47189" s="27"/>
      <c r="I47189" s="27"/>
      <c r="J47189" s="27"/>
    </row>
    <row r="47190" spans="2:10" x14ac:dyDescent="0.25">
      <c r="B47190" s="27"/>
      <c r="D47190" s="27"/>
      <c r="E47190" s="27"/>
      <c r="I47190" s="27"/>
      <c r="J47190" s="27"/>
    </row>
    <row r="47191" spans="2:10" x14ac:dyDescent="0.25">
      <c r="B47191" s="27"/>
      <c r="D47191" s="27"/>
      <c r="E47191" s="27"/>
      <c r="I47191" s="27"/>
      <c r="J47191" s="27"/>
    </row>
    <row r="47192" spans="2:10" x14ac:dyDescent="0.25">
      <c r="B47192" s="27"/>
      <c r="D47192" s="27"/>
      <c r="E47192" s="27"/>
      <c r="I47192" s="27"/>
      <c r="J47192" s="27"/>
    </row>
    <row r="47193" spans="2:10" x14ac:dyDescent="0.25">
      <c r="B47193" s="27"/>
      <c r="D47193" s="27"/>
      <c r="E47193" s="27"/>
      <c r="I47193" s="27"/>
      <c r="J47193" s="27"/>
    </row>
    <row r="47194" spans="2:10" x14ac:dyDescent="0.25">
      <c r="B47194" s="27"/>
      <c r="D47194" s="27"/>
      <c r="E47194" s="27"/>
      <c r="I47194" s="27"/>
      <c r="J47194" s="27"/>
    </row>
    <row r="47195" spans="2:10" x14ac:dyDescent="0.25">
      <c r="B47195" s="27"/>
      <c r="D47195" s="27"/>
      <c r="E47195" s="27"/>
      <c r="I47195" s="27"/>
      <c r="J47195" s="27"/>
    </row>
    <row r="47196" spans="2:10" x14ac:dyDescent="0.25">
      <c r="B47196" s="27"/>
      <c r="D47196" s="27"/>
      <c r="E47196" s="27"/>
      <c r="I47196" s="27"/>
      <c r="J47196" s="27"/>
    </row>
    <row r="47197" spans="2:10" x14ac:dyDescent="0.25">
      <c r="B47197" s="27"/>
      <c r="D47197" s="27"/>
      <c r="E47197" s="27"/>
      <c r="I47197" s="27"/>
      <c r="J47197" s="27"/>
    </row>
    <row r="47198" spans="2:10" x14ac:dyDescent="0.25">
      <c r="B47198" s="27"/>
      <c r="D47198" s="27"/>
      <c r="E47198" s="27"/>
      <c r="I47198" s="27"/>
      <c r="J47198" s="27"/>
    </row>
    <row r="47199" spans="2:10" x14ac:dyDescent="0.25">
      <c r="B47199" s="27"/>
      <c r="D47199" s="27"/>
      <c r="E47199" s="27"/>
      <c r="I47199" s="27"/>
      <c r="J47199" s="27"/>
    </row>
    <row r="47200" spans="2:10" x14ac:dyDescent="0.25">
      <c r="B47200" s="27"/>
      <c r="D47200" s="27"/>
      <c r="E47200" s="27"/>
      <c r="I47200" s="27"/>
      <c r="J47200" s="27"/>
    </row>
    <row r="47201" spans="2:10" x14ac:dyDescent="0.25">
      <c r="B47201" s="27"/>
      <c r="D47201" s="27"/>
      <c r="E47201" s="27"/>
      <c r="I47201" s="27"/>
      <c r="J47201" s="27"/>
    </row>
    <row r="47202" spans="2:10" x14ac:dyDescent="0.25">
      <c r="B47202" s="27"/>
      <c r="D47202" s="27"/>
      <c r="E47202" s="27"/>
      <c r="I47202" s="27"/>
      <c r="J47202" s="27"/>
    </row>
    <row r="47203" spans="2:10" x14ac:dyDescent="0.25">
      <c r="B47203" s="27"/>
      <c r="D47203" s="27"/>
      <c r="E47203" s="27"/>
      <c r="I47203" s="27"/>
      <c r="J47203" s="27"/>
    </row>
    <row r="47204" spans="2:10" x14ac:dyDescent="0.25">
      <c r="B47204" s="27"/>
      <c r="D47204" s="27"/>
      <c r="E47204" s="27"/>
      <c r="I47204" s="27"/>
      <c r="J47204" s="27"/>
    </row>
    <row r="47205" spans="2:10" x14ac:dyDescent="0.25">
      <c r="B47205" s="27"/>
      <c r="D47205" s="27"/>
      <c r="E47205" s="27"/>
      <c r="I47205" s="27"/>
      <c r="J47205" s="27"/>
    </row>
    <row r="47206" spans="2:10" x14ac:dyDescent="0.25">
      <c r="B47206" s="27"/>
      <c r="D47206" s="27"/>
      <c r="E47206" s="27"/>
      <c r="I47206" s="27"/>
      <c r="J47206" s="27"/>
    </row>
    <row r="47207" spans="2:10" x14ac:dyDescent="0.25">
      <c r="B47207" s="27"/>
      <c r="D47207" s="27"/>
      <c r="E47207" s="27"/>
      <c r="I47207" s="27"/>
      <c r="J47207" s="27"/>
    </row>
    <row r="47208" spans="2:10" x14ac:dyDescent="0.25">
      <c r="B47208" s="27"/>
      <c r="D47208" s="27"/>
      <c r="E47208" s="27"/>
      <c r="I47208" s="27"/>
      <c r="J47208" s="27"/>
    </row>
    <row r="47209" spans="2:10" x14ac:dyDescent="0.25">
      <c r="B47209" s="27"/>
      <c r="D47209" s="27"/>
      <c r="E47209" s="27"/>
      <c r="I47209" s="27"/>
      <c r="J47209" s="27"/>
    </row>
    <row r="47210" spans="2:10" x14ac:dyDescent="0.25">
      <c r="B47210" s="27"/>
      <c r="D47210" s="27"/>
      <c r="E47210" s="27"/>
      <c r="I47210" s="27"/>
      <c r="J47210" s="27"/>
    </row>
    <row r="47211" spans="2:10" x14ac:dyDescent="0.25">
      <c r="B47211" s="27"/>
      <c r="D47211" s="27"/>
      <c r="E47211" s="27"/>
      <c r="I47211" s="27"/>
      <c r="J47211" s="27"/>
    </row>
    <row r="47212" spans="2:10" x14ac:dyDescent="0.25">
      <c r="B47212" s="27"/>
      <c r="D47212" s="27"/>
      <c r="E47212" s="27"/>
      <c r="I47212" s="27"/>
      <c r="J47212" s="27"/>
    </row>
    <row r="47213" spans="2:10" x14ac:dyDescent="0.25">
      <c r="B47213" s="27"/>
      <c r="D47213" s="27"/>
      <c r="E47213" s="27"/>
      <c r="I47213" s="27"/>
      <c r="J47213" s="27"/>
    </row>
    <row r="47214" spans="2:10" x14ac:dyDescent="0.25">
      <c r="B47214" s="27"/>
      <c r="D47214" s="27"/>
      <c r="E47214" s="27"/>
      <c r="I47214" s="27"/>
      <c r="J47214" s="27"/>
    </row>
    <row r="47215" spans="2:10" x14ac:dyDescent="0.25">
      <c r="B47215" s="27"/>
      <c r="D47215" s="27"/>
      <c r="E47215" s="27"/>
      <c r="I47215" s="27"/>
      <c r="J47215" s="27"/>
    </row>
    <row r="47216" spans="2:10" x14ac:dyDescent="0.25">
      <c r="B47216" s="27"/>
      <c r="D47216" s="27"/>
      <c r="E47216" s="27"/>
      <c r="I47216" s="27"/>
      <c r="J47216" s="27"/>
    </row>
    <row r="47217" spans="2:10" x14ac:dyDescent="0.25">
      <c r="B47217" s="27"/>
      <c r="D47217" s="27"/>
      <c r="E47217" s="27"/>
      <c r="I47217" s="27"/>
      <c r="J47217" s="27"/>
    </row>
    <row r="47218" spans="2:10" x14ac:dyDescent="0.25">
      <c r="B47218" s="27"/>
      <c r="D47218" s="27"/>
      <c r="E47218" s="27"/>
      <c r="I47218" s="27"/>
      <c r="J47218" s="27"/>
    </row>
    <row r="47219" spans="2:10" x14ac:dyDescent="0.25">
      <c r="B47219" s="27"/>
      <c r="D47219" s="27"/>
      <c r="E47219" s="27"/>
      <c r="I47219" s="27"/>
      <c r="J47219" s="27"/>
    </row>
    <row r="47220" spans="2:10" x14ac:dyDescent="0.25">
      <c r="B47220" s="27"/>
      <c r="D47220" s="27"/>
      <c r="E47220" s="27"/>
      <c r="I47220" s="27"/>
      <c r="J47220" s="27"/>
    </row>
    <row r="47221" spans="2:10" x14ac:dyDescent="0.25">
      <c r="B47221" s="27"/>
      <c r="D47221" s="27"/>
      <c r="E47221" s="27"/>
      <c r="I47221" s="27"/>
      <c r="J47221" s="27"/>
    </row>
    <row r="47222" spans="2:10" x14ac:dyDescent="0.25">
      <c r="B47222" s="27"/>
      <c r="D47222" s="27"/>
      <c r="E47222" s="27"/>
      <c r="I47222" s="27"/>
      <c r="J47222" s="27"/>
    </row>
    <row r="47223" spans="2:10" x14ac:dyDescent="0.25">
      <c r="B47223" s="27"/>
      <c r="D47223" s="27"/>
      <c r="E47223" s="27"/>
      <c r="I47223" s="27"/>
      <c r="J47223" s="27"/>
    </row>
    <row r="47224" spans="2:10" x14ac:dyDescent="0.25">
      <c r="B47224" s="27"/>
      <c r="D47224" s="27"/>
      <c r="E47224" s="27"/>
      <c r="I47224" s="27"/>
      <c r="J47224" s="27"/>
    </row>
    <row r="47225" spans="2:10" x14ac:dyDescent="0.25">
      <c r="B47225" s="27"/>
      <c r="D47225" s="27"/>
      <c r="E47225" s="27"/>
      <c r="I47225" s="27"/>
      <c r="J47225" s="27"/>
    </row>
    <row r="47226" spans="2:10" x14ac:dyDescent="0.25">
      <c r="B47226" s="27"/>
      <c r="D47226" s="27"/>
      <c r="E47226" s="27"/>
      <c r="I47226" s="27"/>
      <c r="J47226" s="27"/>
    </row>
    <row r="47227" spans="2:10" x14ac:dyDescent="0.25">
      <c r="B47227" s="27"/>
      <c r="D47227" s="27"/>
      <c r="E47227" s="27"/>
      <c r="I47227" s="27"/>
      <c r="J47227" s="27"/>
    </row>
    <row r="47228" spans="2:10" x14ac:dyDescent="0.25">
      <c r="B47228" s="27"/>
      <c r="D47228" s="27"/>
      <c r="E47228" s="27"/>
      <c r="I47228" s="27"/>
      <c r="J47228" s="27"/>
    </row>
    <row r="47229" spans="2:10" x14ac:dyDescent="0.25">
      <c r="B47229" s="27"/>
      <c r="D47229" s="27"/>
      <c r="E47229" s="27"/>
      <c r="I47229" s="27"/>
      <c r="J47229" s="27"/>
    </row>
    <row r="47230" spans="2:10" x14ac:dyDescent="0.25">
      <c r="B47230" s="27"/>
      <c r="D47230" s="27"/>
      <c r="E47230" s="27"/>
      <c r="I47230" s="27"/>
      <c r="J47230" s="27"/>
    </row>
    <row r="47231" spans="2:10" x14ac:dyDescent="0.25">
      <c r="B47231" s="27"/>
      <c r="D47231" s="27"/>
      <c r="E47231" s="27"/>
      <c r="I47231" s="27"/>
      <c r="J47231" s="27"/>
    </row>
    <row r="47232" spans="2:10" x14ac:dyDescent="0.25">
      <c r="B47232" s="27"/>
      <c r="D47232" s="27"/>
      <c r="E47232" s="27"/>
      <c r="I47232" s="27"/>
      <c r="J47232" s="27"/>
    </row>
    <row r="47233" spans="2:10" x14ac:dyDescent="0.25">
      <c r="B47233" s="27"/>
      <c r="D47233" s="27"/>
      <c r="E47233" s="27"/>
      <c r="I47233" s="27"/>
      <c r="J47233" s="27"/>
    </row>
    <row r="47234" spans="2:10" x14ac:dyDescent="0.25">
      <c r="B47234" s="27"/>
      <c r="D47234" s="27"/>
      <c r="E47234" s="27"/>
      <c r="I47234" s="27"/>
      <c r="J47234" s="27"/>
    </row>
    <row r="47235" spans="2:10" x14ac:dyDescent="0.25">
      <c r="B47235" s="27"/>
      <c r="D47235" s="27"/>
      <c r="E47235" s="27"/>
      <c r="I47235" s="27"/>
      <c r="J47235" s="27"/>
    </row>
    <row r="47236" spans="2:10" x14ac:dyDescent="0.25">
      <c r="B47236" s="27"/>
      <c r="D47236" s="27"/>
      <c r="E47236" s="27"/>
      <c r="I47236" s="27"/>
      <c r="J47236" s="27"/>
    </row>
    <row r="47237" spans="2:10" x14ac:dyDescent="0.25">
      <c r="B47237" s="27"/>
      <c r="D47237" s="27"/>
      <c r="E47237" s="27"/>
      <c r="I47237" s="27"/>
      <c r="J47237" s="27"/>
    </row>
    <row r="47238" spans="2:10" x14ac:dyDescent="0.25">
      <c r="B47238" s="27"/>
      <c r="D47238" s="27"/>
      <c r="E47238" s="27"/>
      <c r="I47238" s="27"/>
      <c r="J47238" s="27"/>
    </row>
    <row r="47239" spans="2:10" x14ac:dyDescent="0.25">
      <c r="B47239" s="27"/>
      <c r="D47239" s="27"/>
      <c r="E47239" s="27"/>
      <c r="I47239" s="27"/>
      <c r="J47239" s="27"/>
    </row>
    <row r="47240" spans="2:10" x14ac:dyDescent="0.25">
      <c r="B47240" s="27"/>
      <c r="D47240" s="27"/>
      <c r="E47240" s="27"/>
      <c r="I47240" s="27"/>
      <c r="J47240" s="27"/>
    </row>
    <row r="47241" spans="2:10" x14ac:dyDescent="0.25">
      <c r="B47241" s="27"/>
      <c r="D47241" s="27"/>
      <c r="E47241" s="27"/>
      <c r="I47241" s="27"/>
      <c r="J47241" s="27"/>
    </row>
    <row r="47242" spans="2:10" x14ac:dyDescent="0.25">
      <c r="B47242" s="27"/>
      <c r="D47242" s="27"/>
      <c r="E47242" s="27"/>
      <c r="I47242" s="27"/>
      <c r="J47242" s="27"/>
    </row>
    <row r="47243" spans="2:10" x14ac:dyDescent="0.25">
      <c r="B47243" s="27"/>
      <c r="D47243" s="27"/>
      <c r="E47243" s="27"/>
      <c r="I47243" s="27"/>
      <c r="J47243" s="27"/>
    </row>
    <row r="47244" spans="2:10" x14ac:dyDescent="0.25">
      <c r="B47244" s="27"/>
      <c r="D47244" s="27"/>
      <c r="E47244" s="27"/>
      <c r="I47244" s="27"/>
      <c r="J47244" s="27"/>
    </row>
    <row r="47245" spans="2:10" x14ac:dyDescent="0.25">
      <c r="B47245" s="27"/>
      <c r="D47245" s="27"/>
      <c r="E47245" s="27"/>
      <c r="I47245" s="27"/>
      <c r="J47245" s="27"/>
    </row>
    <row r="47246" spans="2:10" x14ac:dyDescent="0.25">
      <c r="B47246" s="27"/>
      <c r="D47246" s="27"/>
      <c r="E47246" s="27"/>
      <c r="I47246" s="27"/>
      <c r="J47246" s="27"/>
    </row>
    <row r="47247" spans="2:10" x14ac:dyDescent="0.25">
      <c r="B47247" s="27"/>
      <c r="D47247" s="27"/>
      <c r="E47247" s="27"/>
      <c r="I47247" s="27"/>
      <c r="J47247" s="27"/>
    </row>
    <row r="47248" spans="2:10" x14ac:dyDescent="0.25">
      <c r="B47248" s="27"/>
      <c r="D47248" s="27"/>
      <c r="E47248" s="27"/>
      <c r="I47248" s="27"/>
      <c r="J47248" s="27"/>
    </row>
    <row r="47249" spans="2:10" x14ac:dyDescent="0.25">
      <c r="B47249" s="27"/>
      <c r="D47249" s="27"/>
      <c r="E47249" s="27"/>
      <c r="I47249" s="27"/>
      <c r="J47249" s="27"/>
    </row>
    <row r="47250" spans="2:10" x14ac:dyDescent="0.25">
      <c r="B47250" s="27"/>
      <c r="D47250" s="27"/>
      <c r="E47250" s="27"/>
      <c r="I47250" s="27"/>
      <c r="J47250" s="27"/>
    </row>
    <row r="47251" spans="2:10" x14ac:dyDescent="0.25">
      <c r="B47251" s="27"/>
      <c r="D47251" s="27"/>
      <c r="E47251" s="27"/>
      <c r="I47251" s="27"/>
      <c r="J47251" s="27"/>
    </row>
    <row r="47252" spans="2:10" x14ac:dyDescent="0.25">
      <c r="B47252" s="27"/>
      <c r="D47252" s="27"/>
      <c r="E47252" s="27"/>
      <c r="I47252" s="27"/>
      <c r="J47252" s="27"/>
    </row>
    <row r="47253" spans="2:10" x14ac:dyDescent="0.25">
      <c r="B47253" s="27"/>
      <c r="D47253" s="27"/>
      <c r="E47253" s="27"/>
      <c r="I47253" s="27"/>
      <c r="J47253" s="27"/>
    </row>
    <row r="47254" spans="2:10" x14ac:dyDescent="0.25">
      <c r="B47254" s="27"/>
      <c r="D47254" s="27"/>
      <c r="E47254" s="27"/>
      <c r="I47254" s="27"/>
      <c r="J47254" s="27"/>
    </row>
    <row r="47255" spans="2:10" x14ac:dyDescent="0.25">
      <c r="B47255" s="27"/>
      <c r="D47255" s="27"/>
      <c r="E47255" s="27"/>
      <c r="I47255" s="27"/>
      <c r="J47255" s="27"/>
    </row>
    <row r="47256" spans="2:10" x14ac:dyDescent="0.25">
      <c r="B47256" s="27"/>
      <c r="D47256" s="27"/>
      <c r="E47256" s="27"/>
      <c r="I47256" s="27"/>
      <c r="J47256" s="27"/>
    </row>
    <row r="47257" spans="2:10" x14ac:dyDescent="0.25">
      <c r="B47257" s="27"/>
      <c r="D47257" s="27"/>
      <c r="E47257" s="27"/>
      <c r="I47257" s="27"/>
      <c r="J47257" s="27"/>
    </row>
    <row r="47258" spans="2:10" x14ac:dyDescent="0.25">
      <c r="B47258" s="27"/>
      <c r="D47258" s="27"/>
      <c r="E47258" s="27"/>
      <c r="I47258" s="27"/>
      <c r="J47258" s="27"/>
    </row>
    <row r="47259" spans="2:10" x14ac:dyDescent="0.25">
      <c r="B47259" s="27"/>
      <c r="D47259" s="27"/>
      <c r="E47259" s="27"/>
      <c r="I47259" s="27"/>
      <c r="J47259" s="27"/>
    </row>
    <row r="47260" spans="2:10" x14ac:dyDescent="0.25">
      <c r="B47260" s="27"/>
      <c r="D47260" s="27"/>
      <c r="E47260" s="27"/>
      <c r="I47260" s="27"/>
      <c r="J47260" s="27"/>
    </row>
    <row r="47261" spans="2:10" x14ac:dyDescent="0.25">
      <c r="B47261" s="27"/>
      <c r="D47261" s="27"/>
      <c r="E47261" s="27"/>
      <c r="I47261" s="27"/>
      <c r="J47261" s="27"/>
    </row>
    <row r="47262" spans="2:10" x14ac:dyDescent="0.25">
      <c r="B47262" s="27"/>
      <c r="D47262" s="27"/>
      <c r="E47262" s="27"/>
      <c r="I47262" s="27"/>
      <c r="J47262" s="27"/>
    </row>
    <row r="47263" spans="2:10" x14ac:dyDescent="0.25">
      <c r="B47263" s="27"/>
      <c r="D47263" s="27"/>
      <c r="E47263" s="27"/>
      <c r="I47263" s="27"/>
      <c r="J47263" s="27"/>
    </row>
    <row r="47264" spans="2:10" x14ac:dyDescent="0.25">
      <c r="B47264" s="27"/>
      <c r="D47264" s="27"/>
      <c r="E47264" s="27"/>
      <c r="I47264" s="27"/>
      <c r="J47264" s="27"/>
    </row>
    <row r="47265" spans="2:10" x14ac:dyDescent="0.25">
      <c r="B47265" s="27"/>
      <c r="D47265" s="27"/>
      <c r="E47265" s="27"/>
      <c r="I47265" s="27"/>
      <c r="J47265" s="27"/>
    </row>
    <row r="47266" spans="2:10" x14ac:dyDescent="0.25">
      <c r="B47266" s="27"/>
      <c r="D47266" s="27"/>
      <c r="E47266" s="27"/>
      <c r="I47266" s="27"/>
      <c r="J47266" s="27"/>
    </row>
    <row r="47267" spans="2:10" x14ac:dyDescent="0.25">
      <c r="B47267" s="27"/>
      <c r="D47267" s="27"/>
      <c r="E47267" s="27"/>
      <c r="I47267" s="27"/>
      <c r="J47267" s="27"/>
    </row>
    <row r="47268" spans="2:10" x14ac:dyDescent="0.25">
      <c r="B47268" s="27"/>
      <c r="D47268" s="27"/>
      <c r="E47268" s="27"/>
      <c r="I47268" s="27"/>
      <c r="J47268" s="27"/>
    </row>
    <row r="47269" spans="2:10" x14ac:dyDescent="0.25">
      <c r="B47269" s="27"/>
      <c r="D47269" s="27"/>
      <c r="E47269" s="27"/>
      <c r="I47269" s="27"/>
      <c r="J47269" s="27"/>
    </row>
    <row r="47270" spans="2:10" x14ac:dyDescent="0.25">
      <c r="B47270" s="27"/>
      <c r="D47270" s="27"/>
      <c r="E47270" s="27"/>
      <c r="I47270" s="27"/>
      <c r="J47270" s="27"/>
    </row>
    <row r="47271" spans="2:10" x14ac:dyDescent="0.25">
      <c r="B47271" s="27"/>
      <c r="D47271" s="27"/>
      <c r="E47271" s="27"/>
      <c r="I47271" s="27"/>
      <c r="J47271" s="27"/>
    </row>
    <row r="47272" spans="2:10" x14ac:dyDescent="0.25">
      <c r="B47272" s="27"/>
      <c r="D47272" s="27"/>
      <c r="E47272" s="27"/>
      <c r="I47272" s="27"/>
      <c r="J47272" s="27"/>
    </row>
    <row r="47273" spans="2:10" x14ac:dyDescent="0.25">
      <c r="B47273" s="27"/>
      <c r="D47273" s="27"/>
      <c r="E47273" s="27"/>
      <c r="I47273" s="27"/>
      <c r="J47273" s="27"/>
    </row>
    <row r="47274" spans="2:10" x14ac:dyDescent="0.25">
      <c r="B47274" s="27"/>
      <c r="D47274" s="27"/>
      <c r="E47274" s="27"/>
      <c r="I47274" s="27"/>
      <c r="J47274" s="27"/>
    </row>
    <row r="47275" spans="2:10" x14ac:dyDescent="0.25">
      <c r="B47275" s="27"/>
      <c r="D47275" s="27"/>
      <c r="E47275" s="27"/>
      <c r="I47275" s="27"/>
      <c r="J47275" s="27"/>
    </row>
    <row r="47276" spans="2:10" x14ac:dyDescent="0.25">
      <c r="B47276" s="27"/>
      <c r="D47276" s="27"/>
      <c r="E47276" s="27"/>
      <c r="I47276" s="27"/>
      <c r="J47276" s="27"/>
    </row>
    <row r="47277" spans="2:10" x14ac:dyDescent="0.25">
      <c r="B47277" s="27"/>
      <c r="D47277" s="27"/>
      <c r="E47277" s="27"/>
      <c r="I47277" s="27"/>
      <c r="J47277" s="27"/>
    </row>
    <row r="47278" spans="2:10" x14ac:dyDescent="0.25">
      <c r="B47278" s="27"/>
      <c r="D47278" s="27"/>
      <c r="E47278" s="27"/>
      <c r="I47278" s="27"/>
      <c r="J47278" s="27"/>
    </row>
    <row r="47279" spans="2:10" x14ac:dyDescent="0.25">
      <c r="B47279" s="27"/>
      <c r="D47279" s="27"/>
      <c r="E47279" s="27"/>
      <c r="I47279" s="27"/>
      <c r="J47279" s="27"/>
    </row>
    <row r="47280" spans="2:10" x14ac:dyDescent="0.25">
      <c r="B47280" s="27"/>
      <c r="D47280" s="27"/>
      <c r="E47280" s="27"/>
      <c r="I47280" s="27"/>
      <c r="J47280" s="27"/>
    </row>
    <row r="47281" spans="2:10" x14ac:dyDescent="0.25">
      <c r="B47281" s="27"/>
      <c r="D47281" s="27"/>
      <c r="E47281" s="27"/>
      <c r="I47281" s="27"/>
      <c r="J47281" s="27"/>
    </row>
    <row r="47282" spans="2:10" x14ac:dyDescent="0.25">
      <c r="B47282" s="27"/>
      <c r="D47282" s="27"/>
      <c r="E47282" s="27"/>
      <c r="I47282" s="27"/>
      <c r="J47282" s="27"/>
    </row>
    <row r="47283" spans="2:10" x14ac:dyDescent="0.25">
      <c r="B47283" s="27"/>
      <c r="D47283" s="27"/>
      <c r="E47283" s="27"/>
      <c r="I47283" s="27"/>
      <c r="J47283" s="27"/>
    </row>
    <row r="47284" spans="2:10" x14ac:dyDescent="0.25">
      <c r="B47284" s="27"/>
      <c r="D47284" s="27"/>
      <c r="E47284" s="27"/>
      <c r="I47284" s="27"/>
      <c r="J47284" s="27"/>
    </row>
    <row r="47285" spans="2:10" x14ac:dyDescent="0.25">
      <c r="B47285" s="27"/>
      <c r="D47285" s="27"/>
      <c r="E47285" s="27"/>
      <c r="I47285" s="27"/>
      <c r="J47285" s="27"/>
    </row>
    <row r="47286" spans="2:10" x14ac:dyDescent="0.25">
      <c r="B47286" s="27"/>
      <c r="D47286" s="27"/>
      <c r="E47286" s="27"/>
      <c r="I47286" s="27"/>
      <c r="J47286" s="27"/>
    </row>
    <row r="47287" spans="2:10" x14ac:dyDescent="0.25">
      <c r="B47287" s="27"/>
      <c r="D47287" s="27"/>
      <c r="E47287" s="27"/>
      <c r="I47287" s="27"/>
      <c r="J47287" s="27"/>
    </row>
    <row r="47288" spans="2:10" x14ac:dyDescent="0.25">
      <c r="B47288" s="27"/>
      <c r="D47288" s="27"/>
      <c r="E47288" s="27"/>
      <c r="I47288" s="27"/>
      <c r="J47288" s="27"/>
    </row>
    <row r="47289" spans="2:10" x14ac:dyDescent="0.25">
      <c r="B47289" s="27"/>
      <c r="D47289" s="27"/>
      <c r="E47289" s="27"/>
      <c r="I47289" s="27"/>
      <c r="J47289" s="27"/>
    </row>
    <row r="47290" spans="2:10" x14ac:dyDescent="0.25">
      <c r="B47290" s="27"/>
      <c r="D47290" s="27"/>
      <c r="E47290" s="27"/>
      <c r="I47290" s="27"/>
      <c r="J47290" s="27"/>
    </row>
    <row r="47291" spans="2:10" x14ac:dyDescent="0.25">
      <c r="B47291" s="27"/>
      <c r="D47291" s="27"/>
      <c r="E47291" s="27"/>
      <c r="I47291" s="27"/>
      <c r="J47291" s="27"/>
    </row>
    <row r="47292" spans="2:10" x14ac:dyDescent="0.25">
      <c r="B47292" s="27"/>
      <c r="D47292" s="27"/>
      <c r="E47292" s="27"/>
      <c r="I47292" s="27"/>
      <c r="J47292" s="27"/>
    </row>
    <row r="47293" spans="2:10" x14ac:dyDescent="0.25">
      <c r="B47293" s="27"/>
      <c r="D47293" s="27"/>
      <c r="E47293" s="27"/>
      <c r="I47293" s="27"/>
      <c r="J47293" s="27"/>
    </row>
    <row r="47294" spans="2:10" x14ac:dyDescent="0.25">
      <c r="B47294" s="27"/>
      <c r="D47294" s="27"/>
      <c r="E47294" s="27"/>
      <c r="I47294" s="27"/>
      <c r="J47294" s="27"/>
    </row>
    <row r="47295" spans="2:10" x14ac:dyDescent="0.25">
      <c r="B47295" s="27"/>
      <c r="D47295" s="27"/>
      <c r="E47295" s="27"/>
      <c r="I47295" s="27"/>
      <c r="J47295" s="27"/>
    </row>
    <row r="47296" spans="2:10" x14ac:dyDescent="0.25">
      <c r="B47296" s="27"/>
      <c r="D47296" s="27"/>
      <c r="E47296" s="27"/>
      <c r="I47296" s="27"/>
      <c r="J47296" s="27"/>
    </row>
    <row r="47297" spans="2:10" x14ac:dyDescent="0.25">
      <c r="B47297" s="27"/>
      <c r="D47297" s="27"/>
      <c r="E47297" s="27"/>
      <c r="I47297" s="27"/>
      <c r="J47297" s="27"/>
    </row>
    <row r="47298" spans="2:10" x14ac:dyDescent="0.25">
      <c r="B47298" s="27"/>
      <c r="D47298" s="27"/>
      <c r="E47298" s="27"/>
      <c r="I47298" s="27"/>
      <c r="J47298" s="27"/>
    </row>
    <row r="47299" spans="2:10" x14ac:dyDescent="0.25">
      <c r="B47299" s="27"/>
      <c r="D47299" s="27"/>
      <c r="E47299" s="27"/>
      <c r="I47299" s="27"/>
      <c r="J47299" s="27"/>
    </row>
    <row r="47300" spans="2:10" x14ac:dyDescent="0.25">
      <c r="B47300" s="27"/>
      <c r="D47300" s="27"/>
      <c r="E47300" s="27"/>
      <c r="I47300" s="27"/>
      <c r="J47300" s="27"/>
    </row>
    <row r="47301" spans="2:10" x14ac:dyDescent="0.25">
      <c r="B47301" s="27"/>
      <c r="D47301" s="27"/>
      <c r="E47301" s="27"/>
      <c r="I47301" s="27"/>
      <c r="J47301" s="27"/>
    </row>
    <row r="47302" spans="2:10" x14ac:dyDescent="0.25">
      <c r="B47302" s="27"/>
      <c r="D47302" s="27"/>
      <c r="E47302" s="27"/>
      <c r="I47302" s="27"/>
      <c r="J47302" s="27"/>
    </row>
    <row r="47303" spans="2:10" x14ac:dyDescent="0.25">
      <c r="B47303" s="27"/>
      <c r="D47303" s="27"/>
      <c r="E47303" s="27"/>
      <c r="I47303" s="27"/>
      <c r="J47303" s="27"/>
    </row>
    <row r="47304" spans="2:10" x14ac:dyDescent="0.25">
      <c r="B47304" s="27"/>
      <c r="D47304" s="27"/>
      <c r="E47304" s="27"/>
      <c r="I47304" s="27"/>
      <c r="J47304" s="27"/>
    </row>
    <row r="47305" spans="2:10" x14ac:dyDescent="0.25">
      <c r="B47305" s="27"/>
      <c r="D47305" s="27"/>
      <c r="E47305" s="27"/>
      <c r="I47305" s="27"/>
      <c r="J47305" s="27"/>
    </row>
    <row r="47306" spans="2:10" x14ac:dyDescent="0.25">
      <c r="B47306" s="27"/>
      <c r="D47306" s="27"/>
      <c r="E47306" s="27"/>
      <c r="I47306" s="27"/>
      <c r="J47306" s="27"/>
    </row>
    <row r="47307" spans="2:10" x14ac:dyDescent="0.25">
      <c r="B47307" s="27"/>
      <c r="D47307" s="27"/>
      <c r="E47307" s="27"/>
      <c r="I47307" s="27"/>
      <c r="J47307" s="27"/>
    </row>
    <row r="47308" spans="2:10" x14ac:dyDescent="0.25">
      <c r="B47308" s="27"/>
      <c r="D47308" s="27"/>
      <c r="E47308" s="27"/>
      <c r="I47308" s="27"/>
      <c r="J47308" s="27"/>
    </row>
    <row r="47309" spans="2:10" x14ac:dyDescent="0.25">
      <c r="B47309" s="27"/>
      <c r="D47309" s="27"/>
      <c r="E47309" s="27"/>
      <c r="I47309" s="27"/>
      <c r="J47309" s="27"/>
    </row>
    <row r="47310" spans="2:10" x14ac:dyDescent="0.25">
      <c r="B47310" s="27"/>
      <c r="D47310" s="27"/>
      <c r="E47310" s="27"/>
      <c r="I47310" s="27"/>
      <c r="J47310" s="27"/>
    </row>
    <row r="47311" spans="2:10" x14ac:dyDescent="0.25">
      <c r="B47311" s="27"/>
      <c r="D47311" s="27"/>
      <c r="E47311" s="27"/>
      <c r="I47311" s="27"/>
      <c r="J47311" s="27"/>
    </row>
    <row r="47312" spans="2:10" x14ac:dyDescent="0.25">
      <c r="B47312" s="27"/>
      <c r="D47312" s="27"/>
      <c r="E47312" s="27"/>
      <c r="I47312" s="27"/>
      <c r="J47312" s="27"/>
    </row>
    <row r="47313" spans="2:10" x14ac:dyDescent="0.25">
      <c r="B47313" s="27"/>
      <c r="D47313" s="27"/>
      <c r="E47313" s="27"/>
      <c r="I47313" s="27"/>
      <c r="J47313" s="27"/>
    </row>
    <row r="47314" spans="2:10" x14ac:dyDescent="0.25">
      <c r="B47314" s="27"/>
      <c r="D47314" s="27"/>
      <c r="E47314" s="27"/>
      <c r="I47314" s="27"/>
      <c r="J47314" s="27"/>
    </row>
    <row r="47315" spans="2:10" x14ac:dyDescent="0.25">
      <c r="B47315" s="27"/>
      <c r="D47315" s="27"/>
      <c r="E47315" s="27"/>
      <c r="I47315" s="27"/>
      <c r="J47315" s="27"/>
    </row>
    <row r="47316" spans="2:10" x14ac:dyDescent="0.25">
      <c r="B47316" s="27"/>
      <c r="D47316" s="27"/>
      <c r="E47316" s="27"/>
      <c r="I47316" s="27"/>
      <c r="J47316" s="27"/>
    </row>
    <row r="47317" spans="2:10" x14ac:dyDescent="0.25">
      <c r="B47317" s="27"/>
      <c r="D47317" s="27"/>
      <c r="E47317" s="27"/>
      <c r="I47317" s="27"/>
      <c r="J47317" s="27"/>
    </row>
    <row r="47318" spans="2:10" x14ac:dyDescent="0.25">
      <c r="B47318" s="27"/>
      <c r="D47318" s="27"/>
      <c r="E47318" s="27"/>
      <c r="I47318" s="27"/>
      <c r="J47318" s="27"/>
    </row>
    <row r="47319" spans="2:10" x14ac:dyDescent="0.25">
      <c r="B47319" s="27"/>
      <c r="D47319" s="27"/>
      <c r="E47319" s="27"/>
      <c r="I47319" s="27"/>
      <c r="J47319" s="27"/>
    </row>
    <row r="47320" spans="2:10" x14ac:dyDescent="0.25">
      <c r="B47320" s="27"/>
      <c r="D47320" s="27"/>
      <c r="E47320" s="27"/>
      <c r="I47320" s="27"/>
      <c r="J47320" s="27"/>
    </row>
    <row r="47321" spans="2:10" x14ac:dyDescent="0.25">
      <c r="B47321" s="27"/>
      <c r="D47321" s="27"/>
      <c r="E47321" s="27"/>
      <c r="I47321" s="27"/>
      <c r="J47321" s="27"/>
    </row>
    <row r="47322" spans="2:10" x14ac:dyDescent="0.25">
      <c r="B47322" s="27"/>
      <c r="D47322" s="27"/>
      <c r="E47322" s="27"/>
      <c r="I47322" s="27"/>
      <c r="J47322" s="27"/>
    </row>
    <row r="47323" spans="2:10" x14ac:dyDescent="0.25">
      <c r="B47323" s="27"/>
      <c r="D47323" s="27"/>
      <c r="E47323" s="27"/>
      <c r="I47323" s="27"/>
      <c r="J47323" s="27"/>
    </row>
    <row r="47324" spans="2:10" x14ac:dyDescent="0.25">
      <c r="B47324" s="27"/>
      <c r="D47324" s="27"/>
      <c r="E47324" s="27"/>
      <c r="I47324" s="27"/>
      <c r="J47324" s="27"/>
    </row>
    <row r="47325" spans="2:10" x14ac:dyDescent="0.25">
      <c r="B47325" s="27"/>
      <c r="D47325" s="27"/>
      <c r="E47325" s="27"/>
      <c r="I47325" s="27"/>
      <c r="J47325" s="27"/>
    </row>
    <row r="47326" spans="2:10" x14ac:dyDescent="0.25">
      <c r="B47326" s="27"/>
      <c r="D47326" s="27"/>
      <c r="E47326" s="27"/>
      <c r="I47326" s="27"/>
      <c r="J47326" s="27"/>
    </row>
    <row r="47327" spans="2:10" x14ac:dyDescent="0.25">
      <c r="B47327" s="27"/>
      <c r="D47327" s="27"/>
      <c r="E47327" s="27"/>
      <c r="I47327" s="27"/>
      <c r="J47327" s="27"/>
    </row>
    <row r="47328" spans="2:10" x14ac:dyDescent="0.25">
      <c r="B47328" s="27"/>
      <c r="D47328" s="27"/>
      <c r="E47328" s="27"/>
      <c r="I47328" s="27"/>
      <c r="J47328" s="27"/>
    </row>
    <row r="47329" spans="2:10" x14ac:dyDescent="0.25">
      <c r="B47329" s="27"/>
      <c r="D47329" s="27"/>
      <c r="E47329" s="27"/>
      <c r="I47329" s="27"/>
      <c r="J47329" s="27"/>
    </row>
    <row r="47330" spans="2:10" x14ac:dyDescent="0.25">
      <c r="B47330" s="27"/>
      <c r="D47330" s="27"/>
      <c r="E47330" s="27"/>
      <c r="I47330" s="27"/>
      <c r="J47330" s="27"/>
    </row>
    <row r="47331" spans="2:10" x14ac:dyDescent="0.25">
      <c r="B47331" s="27"/>
      <c r="D47331" s="27"/>
      <c r="E47331" s="27"/>
      <c r="I47331" s="27"/>
      <c r="J47331" s="27"/>
    </row>
    <row r="47332" spans="2:10" x14ac:dyDescent="0.25">
      <c r="B47332" s="27"/>
      <c r="D47332" s="27"/>
      <c r="E47332" s="27"/>
      <c r="I47332" s="27"/>
      <c r="J47332" s="27"/>
    </row>
    <row r="47333" spans="2:10" x14ac:dyDescent="0.25">
      <c r="B47333" s="27"/>
      <c r="D47333" s="27"/>
      <c r="E47333" s="27"/>
      <c r="I47333" s="27"/>
      <c r="J47333" s="27"/>
    </row>
    <row r="47334" spans="2:10" x14ac:dyDescent="0.25">
      <c r="B47334" s="27"/>
      <c r="D47334" s="27"/>
      <c r="E47334" s="27"/>
      <c r="I47334" s="27"/>
      <c r="J47334" s="27"/>
    </row>
    <row r="47335" spans="2:10" x14ac:dyDescent="0.25">
      <c r="B47335" s="27"/>
      <c r="D47335" s="27"/>
      <c r="E47335" s="27"/>
      <c r="I47335" s="27"/>
      <c r="J47335" s="27"/>
    </row>
    <row r="47336" spans="2:10" x14ac:dyDescent="0.25">
      <c r="B47336" s="27"/>
      <c r="D47336" s="27"/>
      <c r="E47336" s="27"/>
      <c r="I47336" s="27"/>
      <c r="J47336" s="27"/>
    </row>
    <row r="47337" spans="2:10" x14ac:dyDescent="0.25">
      <c r="B47337" s="27"/>
      <c r="D47337" s="27"/>
      <c r="E47337" s="27"/>
      <c r="I47337" s="27"/>
      <c r="J47337" s="27"/>
    </row>
    <row r="47338" spans="2:10" x14ac:dyDescent="0.25">
      <c r="B47338" s="27"/>
      <c r="D47338" s="27"/>
      <c r="E47338" s="27"/>
      <c r="I47338" s="27"/>
      <c r="J47338" s="27"/>
    </row>
    <row r="47339" spans="2:10" x14ac:dyDescent="0.25">
      <c r="B47339" s="27"/>
      <c r="D47339" s="27"/>
      <c r="E47339" s="27"/>
      <c r="I47339" s="27"/>
      <c r="J47339" s="27"/>
    </row>
    <row r="47340" spans="2:10" x14ac:dyDescent="0.25">
      <c r="B47340" s="27"/>
      <c r="D47340" s="27"/>
      <c r="E47340" s="27"/>
      <c r="I47340" s="27"/>
      <c r="J47340" s="27"/>
    </row>
    <row r="47341" spans="2:10" x14ac:dyDescent="0.25">
      <c r="B47341" s="27"/>
      <c r="D47341" s="27"/>
      <c r="E47341" s="27"/>
      <c r="I47341" s="27"/>
      <c r="J47341" s="27"/>
    </row>
    <row r="47342" spans="2:10" x14ac:dyDescent="0.25">
      <c r="B47342" s="27"/>
      <c r="D47342" s="27"/>
      <c r="E47342" s="27"/>
      <c r="I47342" s="27"/>
      <c r="J47342" s="27"/>
    </row>
    <row r="47343" spans="2:10" x14ac:dyDescent="0.25">
      <c r="B47343" s="27"/>
      <c r="D47343" s="27"/>
      <c r="E47343" s="27"/>
      <c r="I47343" s="27"/>
      <c r="J47343" s="27"/>
    </row>
    <row r="47344" spans="2:10" x14ac:dyDescent="0.25">
      <c r="B47344" s="27"/>
      <c r="D47344" s="27"/>
      <c r="E47344" s="27"/>
      <c r="I47344" s="27"/>
      <c r="J47344" s="27"/>
    </row>
    <row r="47345" spans="2:10" x14ac:dyDescent="0.25">
      <c r="B47345" s="27"/>
      <c r="D47345" s="27"/>
      <c r="E47345" s="27"/>
      <c r="I47345" s="27"/>
      <c r="J47345" s="27"/>
    </row>
    <row r="47346" spans="2:10" x14ac:dyDescent="0.25">
      <c r="B47346" s="27"/>
      <c r="D47346" s="27"/>
      <c r="E47346" s="27"/>
      <c r="I47346" s="27"/>
      <c r="J47346" s="27"/>
    </row>
    <row r="47347" spans="2:10" x14ac:dyDescent="0.25">
      <c r="B47347" s="27"/>
      <c r="D47347" s="27"/>
      <c r="E47347" s="27"/>
      <c r="I47347" s="27"/>
      <c r="J47347" s="27"/>
    </row>
    <row r="47348" spans="2:10" x14ac:dyDescent="0.25">
      <c r="B47348" s="27"/>
      <c r="D47348" s="27"/>
      <c r="E47348" s="27"/>
      <c r="I47348" s="27"/>
      <c r="J47348" s="27"/>
    </row>
    <row r="47349" spans="2:10" x14ac:dyDescent="0.25">
      <c r="B47349" s="27"/>
      <c r="D47349" s="27"/>
      <c r="E47349" s="27"/>
      <c r="I47349" s="27"/>
      <c r="J47349" s="27"/>
    </row>
    <row r="47350" spans="2:10" x14ac:dyDescent="0.25">
      <c r="B47350" s="27"/>
      <c r="D47350" s="27"/>
      <c r="E47350" s="27"/>
      <c r="I47350" s="27"/>
      <c r="J47350" s="27"/>
    </row>
    <row r="47351" spans="2:10" x14ac:dyDescent="0.25">
      <c r="B47351" s="27"/>
      <c r="D47351" s="27"/>
      <c r="E47351" s="27"/>
      <c r="I47351" s="27"/>
      <c r="J47351" s="27"/>
    </row>
    <row r="47352" spans="2:10" x14ac:dyDescent="0.25">
      <c r="B47352" s="27"/>
      <c r="D47352" s="27"/>
      <c r="E47352" s="27"/>
      <c r="I47352" s="27"/>
      <c r="J47352" s="27"/>
    </row>
    <row r="47353" spans="2:10" x14ac:dyDescent="0.25">
      <c r="B47353" s="27"/>
      <c r="D47353" s="27"/>
      <c r="E47353" s="27"/>
      <c r="I47353" s="27"/>
      <c r="J47353" s="27"/>
    </row>
    <row r="47354" spans="2:10" x14ac:dyDescent="0.25">
      <c r="B47354" s="27"/>
      <c r="D47354" s="27"/>
      <c r="E47354" s="27"/>
      <c r="I47354" s="27"/>
      <c r="J47354" s="27"/>
    </row>
    <row r="47355" spans="2:10" x14ac:dyDescent="0.25">
      <c r="B47355" s="27"/>
      <c r="D47355" s="27"/>
      <c r="E47355" s="27"/>
      <c r="I47355" s="27"/>
      <c r="J47355" s="27"/>
    </row>
    <row r="47356" spans="2:10" x14ac:dyDescent="0.25">
      <c r="B47356" s="27"/>
      <c r="D47356" s="27"/>
      <c r="E47356" s="27"/>
      <c r="I47356" s="27"/>
      <c r="J47356" s="27"/>
    </row>
    <row r="47357" spans="2:10" x14ac:dyDescent="0.25">
      <c r="B47357" s="27"/>
      <c r="D47357" s="27"/>
      <c r="E47357" s="27"/>
      <c r="I47357" s="27"/>
      <c r="J47357" s="27"/>
    </row>
    <row r="47358" spans="2:10" x14ac:dyDescent="0.25">
      <c r="B47358" s="27"/>
      <c r="D47358" s="27"/>
      <c r="E47358" s="27"/>
      <c r="I47358" s="27"/>
      <c r="J47358" s="27"/>
    </row>
    <row r="47359" spans="2:10" x14ac:dyDescent="0.25">
      <c r="B47359" s="27"/>
      <c r="D47359" s="27"/>
      <c r="E47359" s="27"/>
      <c r="I47359" s="27"/>
      <c r="J47359" s="27"/>
    </row>
    <row r="47360" spans="2:10" x14ac:dyDescent="0.25">
      <c r="B47360" s="27"/>
      <c r="D47360" s="27"/>
      <c r="E47360" s="27"/>
      <c r="I47360" s="27"/>
      <c r="J47360" s="27"/>
    </row>
    <row r="47361" spans="2:10" x14ac:dyDescent="0.25">
      <c r="B47361" s="27"/>
      <c r="D47361" s="27"/>
      <c r="E47361" s="27"/>
      <c r="I47361" s="27"/>
      <c r="J47361" s="27"/>
    </row>
    <row r="47362" spans="2:10" x14ac:dyDescent="0.25">
      <c r="B47362" s="27"/>
      <c r="D47362" s="27"/>
      <c r="E47362" s="27"/>
      <c r="I47362" s="27"/>
      <c r="J47362" s="27"/>
    </row>
    <row r="47363" spans="2:10" x14ac:dyDescent="0.25">
      <c r="B47363" s="27"/>
      <c r="D47363" s="27"/>
      <c r="E47363" s="27"/>
      <c r="I47363" s="27"/>
      <c r="J47363" s="27"/>
    </row>
    <row r="47364" spans="2:10" x14ac:dyDescent="0.25">
      <c r="B47364" s="27"/>
      <c r="D47364" s="27"/>
      <c r="E47364" s="27"/>
      <c r="I47364" s="27"/>
      <c r="J47364" s="27"/>
    </row>
    <row r="47365" spans="2:10" x14ac:dyDescent="0.25">
      <c r="B47365" s="27"/>
      <c r="D47365" s="27"/>
      <c r="E47365" s="27"/>
      <c r="I47365" s="27"/>
      <c r="J47365" s="27"/>
    </row>
    <row r="47366" spans="2:10" x14ac:dyDescent="0.25">
      <c r="B47366" s="27"/>
      <c r="D47366" s="27"/>
      <c r="E47366" s="27"/>
      <c r="I47366" s="27"/>
      <c r="J47366" s="27"/>
    </row>
    <row r="47367" spans="2:10" x14ac:dyDescent="0.25">
      <c r="B47367" s="27"/>
      <c r="D47367" s="27"/>
      <c r="E47367" s="27"/>
      <c r="I47367" s="27"/>
      <c r="J47367" s="27"/>
    </row>
    <row r="47368" spans="2:10" x14ac:dyDescent="0.25">
      <c r="B47368" s="27"/>
      <c r="D47368" s="27"/>
      <c r="E47368" s="27"/>
      <c r="I47368" s="27"/>
      <c r="J47368" s="27"/>
    </row>
    <row r="47369" spans="2:10" x14ac:dyDescent="0.25">
      <c r="B47369" s="27"/>
      <c r="D47369" s="27"/>
      <c r="E47369" s="27"/>
      <c r="I47369" s="27"/>
      <c r="J47369" s="27"/>
    </row>
    <row r="47370" spans="2:10" x14ac:dyDescent="0.25">
      <c r="B47370" s="27"/>
      <c r="D47370" s="27"/>
      <c r="E47370" s="27"/>
      <c r="I47370" s="27"/>
      <c r="J47370" s="27"/>
    </row>
    <row r="47371" spans="2:10" x14ac:dyDescent="0.25">
      <c r="B47371" s="27"/>
      <c r="D47371" s="27"/>
      <c r="E47371" s="27"/>
      <c r="I47371" s="27"/>
      <c r="J47371" s="27"/>
    </row>
    <row r="47372" spans="2:10" x14ac:dyDescent="0.25">
      <c r="B47372" s="27"/>
      <c r="D47372" s="27"/>
      <c r="E47372" s="27"/>
      <c r="I47372" s="27"/>
      <c r="J47372" s="27"/>
    </row>
    <row r="47373" spans="2:10" x14ac:dyDescent="0.25">
      <c r="B47373" s="27"/>
      <c r="D47373" s="27"/>
      <c r="E47373" s="27"/>
      <c r="I47373" s="27"/>
      <c r="J47373" s="27"/>
    </row>
    <row r="47374" spans="2:10" x14ac:dyDescent="0.25">
      <c r="B47374" s="27"/>
      <c r="D47374" s="27"/>
      <c r="E47374" s="27"/>
      <c r="I47374" s="27"/>
      <c r="J47374" s="27"/>
    </row>
    <row r="47375" spans="2:10" x14ac:dyDescent="0.25">
      <c r="B47375" s="27"/>
      <c r="D47375" s="27"/>
      <c r="E47375" s="27"/>
      <c r="I47375" s="27"/>
      <c r="J47375" s="27"/>
    </row>
    <row r="47376" spans="2:10" x14ac:dyDescent="0.25">
      <c r="B47376" s="27"/>
      <c r="D47376" s="27"/>
      <c r="E47376" s="27"/>
      <c r="I47376" s="27"/>
      <c r="J47376" s="27"/>
    </row>
    <row r="47377" spans="2:10" x14ac:dyDescent="0.25">
      <c r="B47377" s="27"/>
      <c r="D47377" s="27"/>
      <c r="E47377" s="27"/>
      <c r="I47377" s="27"/>
      <c r="J47377" s="27"/>
    </row>
    <row r="47378" spans="2:10" x14ac:dyDescent="0.25">
      <c r="B47378" s="27"/>
      <c r="D47378" s="27"/>
      <c r="E47378" s="27"/>
      <c r="I47378" s="27"/>
      <c r="J47378" s="27"/>
    </row>
    <row r="47379" spans="2:10" x14ac:dyDescent="0.25">
      <c r="B47379" s="27"/>
      <c r="D47379" s="27"/>
      <c r="E47379" s="27"/>
      <c r="I47379" s="27"/>
      <c r="J47379" s="27"/>
    </row>
    <row r="47380" spans="2:10" x14ac:dyDescent="0.25">
      <c r="B47380" s="27"/>
      <c r="D47380" s="27"/>
      <c r="E47380" s="27"/>
      <c r="I47380" s="27"/>
      <c r="J47380" s="27"/>
    </row>
    <row r="47381" spans="2:10" x14ac:dyDescent="0.25">
      <c r="B47381" s="27"/>
      <c r="D47381" s="27"/>
      <c r="E47381" s="27"/>
      <c r="I47381" s="27"/>
      <c r="J47381" s="27"/>
    </row>
    <row r="47382" spans="2:10" x14ac:dyDescent="0.25">
      <c r="B47382" s="27"/>
      <c r="D47382" s="27"/>
      <c r="E47382" s="27"/>
      <c r="I47382" s="27"/>
      <c r="J47382" s="27"/>
    </row>
    <row r="47383" spans="2:10" x14ac:dyDescent="0.25">
      <c r="B47383" s="27"/>
      <c r="D47383" s="27"/>
      <c r="E47383" s="27"/>
      <c r="I47383" s="27"/>
      <c r="J47383" s="27"/>
    </row>
    <row r="47384" spans="2:10" x14ac:dyDescent="0.25">
      <c r="B47384" s="27"/>
      <c r="D47384" s="27"/>
      <c r="E47384" s="27"/>
      <c r="I47384" s="27"/>
      <c r="J47384" s="27"/>
    </row>
    <row r="47385" spans="2:10" x14ac:dyDescent="0.25">
      <c r="B47385" s="27"/>
      <c r="D47385" s="27"/>
      <c r="E47385" s="27"/>
      <c r="I47385" s="27"/>
      <c r="J47385" s="27"/>
    </row>
    <row r="47386" spans="2:10" x14ac:dyDescent="0.25">
      <c r="B47386" s="27"/>
      <c r="D47386" s="27"/>
      <c r="E47386" s="27"/>
      <c r="I47386" s="27"/>
      <c r="J47386" s="27"/>
    </row>
    <row r="47387" spans="2:10" x14ac:dyDescent="0.25">
      <c r="B47387" s="27"/>
      <c r="D47387" s="27"/>
      <c r="E47387" s="27"/>
      <c r="I47387" s="27"/>
      <c r="J47387" s="27"/>
    </row>
    <row r="47388" spans="2:10" x14ac:dyDescent="0.25">
      <c r="B47388" s="27"/>
      <c r="D47388" s="27"/>
      <c r="E47388" s="27"/>
      <c r="I47388" s="27"/>
      <c r="J47388" s="27"/>
    </row>
    <row r="47389" spans="2:10" x14ac:dyDescent="0.25">
      <c r="B47389" s="27"/>
      <c r="D47389" s="27"/>
      <c r="E47389" s="27"/>
      <c r="I47389" s="27"/>
      <c r="J47389" s="27"/>
    </row>
    <row r="47390" spans="2:10" x14ac:dyDescent="0.25">
      <c r="B47390" s="27"/>
      <c r="D47390" s="27"/>
      <c r="E47390" s="27"/>
      <c r="I47390" s="27"/>
      <c r="J47390" s="27"/>
    </row>
    <row r="47391" spans="2:10" x14ac:dyDescent="0.25">
      <c r="B47391" s="27"/>
      <c r="D47391" s="27"/>
      <c r="E47391" s="27"/>
      <c r="I47391" s="27"/>
      <c r="J47391" s="27"/>
    </row>
    <row r="47392" spans="2:10" x14ac:dyDescent="0.25">
      <c r="B47392" s="27"/>
      <c r="D47392" s="27"/>
      <c r="E47392" s="27"/>
      <c r="I47392" s="27"/>
      <c r="J47392" s="27"/>
    </row>
    <row r="47393" spans="2:10" x14ac:dyDescent="0.25">
      <c r="B47393" s="27"/>
      <c r="D47393" s="27"/>
      <c r="E47393" s="27"/>
      <c r="I47393" s="27"/>
      <c r="J47393" s="27"/>
    </row>
    <row r="47394" spans="2:10" x14ac:dyDescent="0.25">
      <c r="B47394" s="27"/>
      <c r="D47394" s="27"/>
      <c r="E47394" s="27"/>
      <c r="I47394" s="27"/>
      <c r="J47394" s="27"/>
    </row>
    <row r="47395" spans="2:10" x14ac:dyDescent="0.25">
      <c r="B47395" s="27"/>
      <c r="D47395" s="27"/>
      <c r="E47395" s="27"/>
      <c r="I47395" s="27"/>
      <c r="J47395" s="27"/>
    </row>
    <row r="47396" spans="2:10" x14ac:dyDescent="0.25">
      <c r="B47396" s="27"/>
      <c r="D47396" s="27"/>
      <c r="E47396" s="27"/>
      <c r="I47396" s="27"/>
      <c r="J47396" s="27"/>
    </row>
    <row r="47397" spans="2:10" x14ac:dyDescent="0.25">
      <c r="B47397" s="27"/>
      <c r="D47397" s="27"/>
      <c r="E47397" s="27"/>
      <c r="I47397" s="27"/>
      <c r="J47397" s="27"/>
    </row>
    <row r="47398" spans="2:10" x14ac:dyDescent="0.25">
      <c r="B47398" s="27"/>
      <c r="D47398" s="27"/>
      <c r="E47398" s="27"/>
      <c r="I47398" s="27"/>
      <c r="J47398" s="27"/>
    </row>
    <row r="47399" spans="2:10" x14ac:dyDescent="0.25">
      <c r="B47399" s="27"/>
      <c r="D47399" s="27"/>
      <c r="E47399" s="27"/>
      <c r="I47399" s="27"/>
      <c r="J47399" s="27"/>
    </row>
    <row r="47400" spans="2:10" x14ac:dyDescent="0.25">
      <c r="B47400" s="27"/>
      <c r="D47400" s="27"/>
      <c r="E47400" s="27"/>
      <c r="I47400" s="27"/>
      <c r="J47400" s="27"/>
    </row>
    <row r="47401" spans="2:10" x14ac:dyDescent="0.25">
      <c r="B47401" s="27"/>
      <c r="D47401" s="27"/>
      <c r="E47401" s="27"/>
      <c r="I47401" s="27"/>
      <c r="J47401" s="27"/>
    </row>
    <row r="47402" spans="2:10" x14ac:dyDescent="0.25">
      <c r="B47402" s="27"/>
      <c r="D47402" s="27"/>
      <c r="E47402" s="27"/>
      <c r="I47402" s="27"/>
      <c r="J47402" s="27"/>
    </row>
    <row r="47403" spans="2:10" x14ac:dyDescent="0.25">
      <c r="B47403" s="27"/>
      <c r="D47403" s="27"/>
      <c r="E47403" s="27"/>
      <c r="I47403" s="27"/>
      <c r="J47403" s="27"/>
    </row>
    <row r="47404" spans="2:10" x14ac:dyDescent="0.25">
      <c r="B47404" s="27"/>
      <c r="D47404" s="27"/>
      <c r="E47404" s="27"/>
      <c r="I47404" s="27"/>
      <c r="J47404" s="27"/>
    </row>
    <row r="47405" spans="2:10" x14ac:dyDescent="0.25">
      <c r="B47405" s="27"/>
      <c r="D47405" s="27"/>
      <c r="E47405" s="27"/>
      <c r="I47405" s="27"/>
      <c r="J47405" s="27"/>
    </row>
    <row r="47406" spans="2:10" x14ac:dyDescent="0.25">
      <c r="B47406" s="27"/>
      <c r="D47406" s="27"/>
      <c r="E47406" s="27"/>
      <c r="I47406" s="27"/>
      <c r="J47406" s="27"/>
    </row>
    <row r="47407" spans="2:10" x14ac:dyDescent="0.25">
      <c r="B47407" s="27"/>
      <c r="D47407" s="27"/>
      <c r="E47407" s="27"/>
      <c r="I47407" s="27"/>
      <c r="J47407" s="27"/>
    </row>
    <row r="47408" spans="2:10" x14ac:dyDescent="0.25">
      <c r="B47408" s="27"/>
      <c r="D47408" s="27"/>
      <c r="E47408" s="27"/>
      <c r="I47408" s="27"/>
      <c r="J47408" s="27"/>
    </row>
    <row r="47409" spans="2:10" x14ac:dyDescent="0.25">
      <c r="B47409" s="27"/>
      <c r="D47409" s="27"/>
      <c r="E47409" s="27"/>
      <c r="I47409" s="27"/>
      <c r="J47409" s="27"/>
    </row>
    <row r="47410" spans="2:10" x14ac:dyDescent="0.25">
      <c r="B47410" s="27"/>
      <c r="D47410" s="27"/>
      <c r="E47410" s="27"/>
      <c r="I47410" s="27"/>
      <c r="J47410" s="27"/>
    </row>
    <row r="47411" spans="2:10" x14ac:dyDescent="0.25">
      <c r="B47411" s="27"/>
      <c r="D47411" s="27"/>
      <c r="E47411" s="27"/>
      <c r="I47411" s="27"/>
      <c r="J47411" s="27"/>
    </row>
    <row r="47412" spans="2:10" x14ac:dyDescent="0.25">
      <c r="B47412" s="27"/>
      <c r="D47412" s="27"/>
      <c r="E47412" s="27"/>
      <c r="I47412" s="27"/>
      <c r="J47412" s="27"/>
    </row>
    <row r="47413" spans="2:10" x14ac:dyDescent="0.25">
      <c r="B47413" s="27"/>
      <c r="D47413" s="27"/>
      <c r="E47413" s="27"/>
      <c r="I47413" s="27"/>
      <c r="J47413" s="27"/>
    </row>
    <row r="47414" spans="2:10" x14ac:dyDescent="0.25">
      <c r="B47414" s="27"/>
      <c r="D47414" s="27"/>
      <c r="E47414" s="27"/>
      <c r="I47414" s="27"/>
      <c r="J47414" s="27"/>
    </row>
    <row r="47415" spans="2:10" x14ac:dyDescent="0.25">
      <c r="B47415" s="27"/>
      <c r="D47415" s="27"/>
      <c r="E47415" s="27"/>
      <c r="I47415" s="27"/>
      <c r="J47415" s="27"/>
    </row>
    <row r="47416" spans="2:10" x14ac:dyDescent="0.25">
      <c r="B47416" s="27"/>
      <c r="D47416" s="27"/>
      <c r="E47416" s="27"/>
      <c r="I47416" s="27"/>
      <c r="J47416" s="27"/>
    </row>
    <row r="47417" spans="2:10" x14ac:dyDescent="0.25">
      <c r="B47417" s="27"/>
      <c r="D47417" s="27"/>
      <c r="E47417" s="27"/>
      <c r="I47417" s="27"/>
      <c r="J47417" s="27"/>
    </row>
    <row r="47418" spans="2:10" x14ac:dyDescent="0.25">
      <c r="B47418" s="27"/>
      <c r="D47418" s="27"/>
      <c r="E47418" s="27"/>
      <c r="I47418" s="27"/>
      <c r="J47418" s="27"/>
    </row>
    <row r="47419" spans="2:10" x14ac:dyDescent="0.25">
      <c r="B47419" s="27"/>
      <c r="D47419" s="27"/>
      <c r="E47419" s="27"/>
      <c r="I47419" s="27"/>
      <c r="J47419" s="27"/>
    </row>
    <row r="47420" spans="2:10" x14ac:dyDescent="0.25">
      <c r="B47420" s="27"/>
      <c r="D47420" s="27"/>
      <c r="E47420" s="27"/>
      <c r="I47420" s="27"/>
      <c r="J47420" s="27"/>
    </row>
    <row r="47421" spans="2:10" x14ac:dyDescent="0.25">
      <c r="B47421" s="27"/>
      <c r="D47421" s="27"/>
      <c r="E47421" s="27"/>
      <c r="I47421" s="27"/>
      <c r="J47421" s="27"/>
    </row>
    <row r="47422" spans="2:10" x14ac:dyDescent="0.25">
      <c r="B47422" s="27"/>
      <c r="D47422" s="27"/>
      <c r="E47422" s="27"/>
      <c r="I47422" s="27"/>
      <c r="J47422" s="27"/>
    </row>
    <row r="47423" spans="2:10" x14ac:dyDescent="0.25">
      <c r="B47423" s="27"/>
      <c r="D47423" s="27"/>
      <c r="E47423" s="27"/>
      <c r="I47423" s="27"/>
      <c r="J47423" s="27"/>
    </row>
    <row r="47424" spans="2:10" x14ac:dyDescent="0.25">
      <c r="B47424" s="27"/>
      <c r="D47424" s="27"/>
      <c r="E47424" s="27"/>
      <c r="I47424" s="27"/>
      <c r="J47424" s="27"/>
    </row>
    <row r="47425" spans="2:10" x14ac:dyDescent="0.25">
      <c r="B47425" s="27"/>
      <c r="D47425" s="27"/>
      <c r="E47425" s="27"/>
      <c r="I47425" s="27"/>
      <c r="J47425" s="27"/>
    </row>
    <row r="47426" spans="2:10" x14ac:dyDescent="0.25">
      <c r="B47426" s="27"/>
      <c r="D47426" s="27"/>
      <c r="E47426" s="27"/>
      <c r="I47426" s="27"/>
      <c r="J47426" s="27"/>
    </row>
    <row r="47427" spans="2:10" x14ac:dyDescent="0.25">
      <c r="B47427" s="27"/>
      <c r="D47427" s="27"/>
      <c r="E47427" s="27"/>
      <c r="I47427" s="27"/>
      <c r="J47427" s="27"/>
    </row>
    <row r="47428" spans="2:10" x14ac:dyDescent="0.25">
      <c r="B47428" s="27"/>
      <c r="D47428" s="27"/>
      <c r="E47428" s="27"/>
      <c r="I47428" s="27"/>
      <c r="J47428" s="27"/>
    </row>
    <row r="47429" spans="2:10" x14ac:dyDescent="0.25">
      <c r="B47429" s="27"/>
      <c r="D47429" s="27"/>
      <c r="E47429" s="27"/>
      <c r="I47429" s="27"/>
      <c r="J47429" s="27"/>
    </row>
    <row r="47430" spans="2:10" x14ac:dyDescent="0.25">
      <c r="B47430" s="27"/>
      <c r="D47430" s="27"/>
      <c r="E47430" s="27"/>
      <c r="I47430" s="27"/>
      <c r="J47430" s="27"/>
    </row>
    <row r="47431" spans="2:10" x14ac:dyDescent="0.25">
      <c r="B47431" s="27"/>
      <c r="D47431" s="27"/>
      <c r="E47431" s="27"/>
      <c r="I47431" s="27"/>
      <c r="J47431" s="27"/>
    </row>
    <row r="47432" spans="2:10" x14ac:dyDescent="0.25">
      <c r="B47432" s="27"/>
      <c r="D47432" s="27"/>
      <c r="E47432" s="27"/>
      <c r="I47432" s="27"/>
      <c r="J47432" s="27"/>
    </row>
    <row r="47433" spans="2:10" x14ac:dyDescent="0.25">
      <c r="B47433" s="27"/>
      <c r="D47433" s="27"/>
      <c r="E47433" s="27"/>
      <c r="I47433" s="27"/>
      <c r="J47433" s="27"/>
    </row>
    <row r="47434" spans="2:10" x14ac:dyDescent="0.25">
      <c r="B47434" s="27"/>
      <c r="D47434" s="27"/>
      <c r="E47434" s="27"/>
      <c r="I47434" s="27"/>
      <c r="J47434" s="27"/>
    </row>
    <row r="47435" spans="2:10" x14ac:dyDescent="0.25">
      <c r="B47435" s="27"/>
      <c r="D47435" s="27"/>
      <c r="E47435" s="27"/>
      <c r="I47435" s="27"/>
      <c r="J47435" s="27"/>
    </row>
    <row r="47436" spans="2:10" x14ac:dyDescent="0.25">
      <c r="B47436" s="27"/>
      <c r="D47436" s="27"/>
      <c r="E47436" s="27"/>
      <c r="I47436" s="27"/>
      <c r="J47436" s="27"/>
    </row>
    <row r="47437" spans="2:10" x14ac:dyDescent="0.25">
      <c r="B47437" s="27"/>
      <c r="D47437" s="27"/>
      <c r="E47437" s="27"/>
      <c r="I47437" s="27"/>
      <c r="J47437" s="27"/>
    </row>
    <row r="47438" spans="2:10" x14ac:dyDescent="0.25">
      <c r="B47438" s="27"/>
      <c r="D47438" s="27"/>
      <c r="E47438" s="27"/>
      <c r="I47438" s="27"/>
      <c r="J47438" s="27"/>
    </row>
    <row r="47439" spans="2:10" x14ac:dyDescent="0.25">
      <c r="B47439" s="27"/>
      <c r="D47439" s="27"/>
      <c r="E47439" s="27"/>
      <c r="I47439" s="27"/>
      <c r="J47439" s="27"/>
    </row>
    <row r="47440" spans="2:10" x14ac:dyDescent="0.25">
      <c r="B47440" s="27"/>
      <c r="D47440" s="27"/>
      <c r="E47440" s="27"/>
      <c r="I47440" s="27"/>
      <c r="J47440" s="27"/>
    </row>
    <row r="47441" spans="2:10" x14ac:dyDescent="0.25">
      <c r="B47441" s="27"/>
      <c r="D47441" s="27"/>
      <c r="E47441" s="27"/>
      <c r="I47441" s="27"/>
      <c r="J47441" s="27"/>
    </row>
    <row r="47442" spans="2:10" x14ac:dyDescent="0.25">
      <c r="B47442" s="27"/>
      <c r="D47442" s="27"/>
      <c r="E47442" s="27"/>
      <c r="I47442" s="27"/>
      <c r="J47442" s="27"/>
    </row>
    <row r="47443" spans="2:10" x14ac:dyDescent="0.25">
      <c r="B47443" s="27"/>
      <c r="D47443" s="27"/>
      <c r="E47443" s="27"/>
      <c r="I47443" s="27"/>
      <c r="J47443" s="27"/>
    </row>
    <row r="47444" spans="2:10" x14ac:dyDescent="0.25">
      <c r="B47444" s="27"/>
      <c r="D47444" s="27"/>
      <c r="E47444" s="27"/>
      <c r="I47444" s="27"/>
      <c r="J47444" s="27"/>
    </row>
    <row r="47445" spans="2:10" x14ac:dyDescent="0.25">
      <c r="B47445" s="27"/>
      <c r="D47445" s="27"/>
      <c r="E47445" s="27"/>
      <c r="I47445" s="27"/>
      <c r="J47445" s="27"/>
    </row>
    <row r="47446" spans="2:10" x14ac:dyDescent="0.25">
      <c r="B47446" s="27"/>
      <c r="D47446" s="27"/>
      <c r="E47446" s="27"/>
      <c r="I47446" s="27"/>
      <c r="J47446" s="27"/>
    </row>
    <row r="47447" spans="2:10" x14ac:dyDescent="0.25">
      <c r="B47447" s="27"/>
      <c r="D47447" s="27"/>
      <c r="E47447" s="27"/>
      <c r="I47447" s="27"/>
      <c r="J47447" s="27"/>
    </row>
    <row r="47448" spans="2:10" x14ac:dyDescent="0.25">
      <c r="B47448" s="27"/>
      <c r="D47448" s="27"/>
      <c r="E47448" s="27"/>
      <c r="I47448" s="27"/>
      <c r="J47448" s="27"/>
    </row>
    <row r="47449" spans="2:10" x14ac:dyDescent="0.25">
      <c r="B47449" s="27"/>
      <c r="D47449" s="27"/>
      <c r="E47449" s="27"/>
      <c r="I47449" s="27"/>
      <c r="J47449" s="27"/>
    </row>
    <row r="47450" spans="2:10" x14ac:dyDescent="0.25">
      <c r="B47450" s="27"/>
      <c r="D47450" s="27"/>
      <c r="E47450" s="27"/>
      <c r="I47450" s="27"/>
      <c r="J47450" s="27"/>
    </row>
    <row r="47451" spans="2:10" x14ac:dyDescent="0.25">
      <c r="B47451" s="27"/>
      <c r="D47451" s="27"/>
      <c r="E47451" s="27"/>
      <c r="I47451" s="27"/>
      <c r="J47451" s="27"/>
    </row>
    <row r="47452" spans="2:10" x14ac:dyDescent="0.25">
      <c r="B47452" s="27"/>
      <c r="D47452" s="27"/>
      <c r="E47452" s="27"/>
      <c r="I47452" s="27"/>
      <c r="J47452" s="27"/>
    </row>
    <row r="47453" spans="2:10" x14ac:dyDescent="0.25">
      <c r="B47453" s="27"/>
      <c r="D47453" s="27"/>
      <c r="E47453" s="27"/>
      <c r="I47453" s="27"/>
      <c r="J47453" s="27"/>
    </row>
    <row r="47454" spans="2:10" x14ac:dyDescent="0.25">
      <c r="B47454" s="27"/>
      <c r="D47454" s="27"/>
      <c r="E47454" s="27"/>
      <c r="I47454" s="27"/>
      <c r="J47454" s="27"/>
    </row>
    <row r="47455" spans="2:10" x14ac:dyDescent="0.25">
      <c r="B47455" s="27"/>
      <c r="D47455" s="27"/>
      <c r="E47455" s="27"/>
      <c r="I47455" s="27"/>
      <c r="J47455" s="27"/>
    </row>
    <row r="47456" spans="2:10" x14ac:dyDescent="0.25">
      <c r="B47456" s="27"/>
      <c r="D47456" s="27"/>
      <c r="E47456" s="27"/>
      <c r="I47456" s="27"/>
      <c r="J47456" s="27"/>
    </row>
    <row r="47457" spans="2:10" x14ac:dyDescent="0.25">
      <c r="B47457" s="27"/>
      <c r="D47457" s="27"/>
      <c r="E47457" s="27"/>
      <c r="I47457" s="27"/>
      <c r="J47457" s="27"/>
    </row>
    <row r="47458" spans="2:10" x14ac:dyDescent="0.25">
      <c r="B47458" s="27"/>
      <c r="D47458" s="27"/>
      <c r="E47458" s="27"/>
      <c r="I47458" s="27"/>
      <c r="J47458" s="27"/>
    </row>
    <row r="47459" spans="2:10" x14ac:dyDescent="0.25">
      <c r="B47459" s="27"/>
      <c r="D47459" s="27"/>
      <c r="E47459" s="27"/>
      <c r="I47459" s="27"/>
      <c r="J47459" s="27"/>
    </row>
    <row r="47460" spans="2:10" x14ac:dyDescent="0.25">
      <c r="B47460" s="27"/>
      <c r="D47460" s="27"/>
      <c r="E47460" s="27"/>
      <c r="I47460" s="27"/>
      <c r="J47460" s="27"/>
    </row>
    <row r="47461" spans="2:10" x14ac:dyDescent="0.25">
      <c r="B47461" s="27"/>
      <c r="D47461" s="27"/>
      <c r="E47461" s="27"/>
      <c r="I47461" s="27"/>
      <c r="J47461" s="27"/>
    </row>
    <row r="47462" spans="2:10" x14ac:dyDescent="0.25">
      <c r="B47462" s="27"/>
      <c r="D47462" s="27"/>
      <c r="E47462" s="27"/>
      <c r="I47462" s="27"/>
      <c r="J47462" s="27"/>
    </row>
    <row r="47463" spans="2:10" x14ac:dyDescent="0.25">
      <c r="B47463" s="27"/>
      <c r="D47463" s="27"/>
      <c r="E47463" s="27"/>
      <c r="I47463" s="27"/>
      <c r="J47463" s="27"/>
    </row>
    <row r="47464" spans="2:10" x14ac:dyDescent="0.25">
      <c r="B47464" s="27"/>
      <c r="D47464" s="27"/>
      <c r="E47464" s="27"/>
      <c r="I47464" s="27"/>
      <c r="J47464" s="27"/>
    </row>
    <row r="47465" spans="2:10" x14ac:dyDescent="0.25">
      <c r="B47465" s="27"/>
      <c r="D47465" s="27"/>
      <c r="E47465" s="27"/>
      <c r="I47465" s="27"/>
      <c r="J47465" s="27"/>
    </row>
    <row r="47466" spans="2:10" x14ac:dyDescent="0.25">
      <c r="B47466" s="27"/>
      <c r="D47466" s="27"/>
      <c r="E47466" s="27"/>
      <c r="I47466" s="27"/>
      <c r="J47466" s="27"/>
    </row>
    <row r="47467" spans="2:10" x14ac:dyDescent="0.25">
      <c r="B47467" s="27"/>
      <c r="D47467" s="27"/>
      <c r="E47467" s="27"/>
      <c r="I47467" s="27"/>
      <c r="J47467" s="27"/>
    </row>
    <row r="47468" spans="2:10" x14ac:dyDescent="0.25">
      <c r="B47468" s="27"/>
      <c r="D47468" s="27"/>
      <c r="E47468" s="27"/>
      <c r="I47468" s="27"/>
      <c r="J47468" s="27"/>
    </row>
    <row r="47469" spans="2:10" x14ac:dyDescent="0.25">
      <c r="B47469" s="27"/>
      <c r="D47469" s="27"/>
      <c r="E47469" s="27"/>
      <c r="I47469" s="27"/>
      <c r="J47469" s="27"/>
    </row>
    <row r="47470" spans="2:10" x14ac:dyDescent="0.25">
      <c r="B47470" s="27"/>
      <c r="D47470" s="27"/>
      <c r="E47470" s="27"/>
      <c r="I47470" s="27"/>
      <c r="J47470" s="27"/>
    </row>
    <row r="47471" spans="2:10" x14ac:dyDescent="0.25">
      <c r="B47471" s="27"/>
      <c r="D47471" s="27"/>
      <c r="E47471" s="27"/>
      <c r="I47471" s="27"/>
      <c r="J47471" s="27"/>
    </row>
    <row r="47472" spans="2:10" x14ac:dyDescent="0.25">
      <c r="B47472" s="27"/>
      <c r="D47472" s="27"/>
      <c r="E47472" s="27"/>
      <c r="I47472" s="27"/>
      <c r="J47472" s="27"/>
    </row>
    <row r="47473" spans="2:10" x14ac:dyDescent="0.25">
      <c r="B47473" s="27"/>
      <c r="D47473" s="27"/>
      <c r="E47473" s="27"/>
      <c r="I47473" s="27"/>
      <c r="J47473" s="27"/>
    </row>
    <row r="47474" spans="2:10" x14ac:dyDescent="0.25">
      <c r="B47474" s="27"/>
      <c r="D47474" s="27"/>
      <c r="E47474" s="27"/>
      <c r="I47474" s="27"/>
      <c r="J47474" s="27"/>
    </row>
    <row r="47475" spans="2:10" x14ac:dyDescent="0.25">
      <c r="B47475" s="27"/>
      <c r="D47475" s="27"/>
      <c r="E47475" s="27"/>
      <c r="I47475" s="27"/>
      <c r="J47475" s="27"/>
    </row>
    <row r="47476" spans="2:10" x14ac:dyDescent="0.25">
      <c r="B47476" s="27"/>
      <c r="D47476" s="27"/>
      <c r="E47476" s="27"/>
      <c r="I47476" s="27"/>
      <c r="J47476" s="27"/>
    </row>
    <row r="47477" spans="2:10" x14ac:dyDescent="0.25">
      <c r="B47477" s="27"/>
      <c r="D47477" s="27"/>
      <c r="E47477" s="27"/>
      <c r="I47477" s="27"/>
      <c r="J47477" s="27"/>
    </row>
    <row r="47478" spans="2:10" x14ac:dyDescent="0.25">
      <c r="B47478" s="27"/>
      <c r="D47478" s="27"/>
      <c r="E47478" s="27"/>
      <c r="I47478" s="27"/>
      <c r="J47478" s="27"/>
    </row>
    <row r="47479" spans="2:10" x14ac:dyDescent="0.25">
      <c r="B47479" s="27"/>
      <c r="D47479" s="27"/>
      <c r="E47479" s="27"/>
      <c r="I47479" s="27"/>
      <c r="J47479" s="27"/>
    </row>
    <row r="47480" spans="2:10" x14ac:dyDescent="0.25">
      <c r="B47480" s="27"/>
      <c r="D47480" s="27"/>
      <c r="E47480" s="27"/>
      <c r="I47480" s="27"/>
      <c r="J47480" s="27"/>
    </row>
    <row r="47481" spans="2:10" x14ac:dyDescent="0.25">
      <c r="B47481" s="27"/>
      <c r="D47481" s="27"/>
      <c r="E47481" s="27"/>
      <c r="I47481" s="27"/>
      <c r="J47481" s="27"/>
    </row>
    <row r="47482" spans="2:10" x14ac:dyDescent="0.25">
      <c r="B47482" s="27"/>
      <c r="D47482" s="27"/>
      <c r="E47482" s="27"/>
      <c r="I47482" s="27"/>
      <c r="J47482" s="27"/>
    </row>
    <row r="47483" spans="2:10" x14ac:dyDescent="0.25">
      <c r="B47483" s="27"/>
      <c r="D47483" s="27"/>
      <c r="E47483" s="27"/>
      <c r="I47483" s="27"/>
      <c r="J47483" s="27"/>
    </row>
    <row r="47484" spans="2:10" x14ac:dyDescent="0.25">
      <c r="B47484" s="27"/>
      <c r="D47484" s="27"/>
      <c r="E47484" s="27"/>
      <c r="I47484" s="27"/>
      <c r="J47484" s="27"/>
    </row>
    <row r="47485" spans="2:10" x14ac:dyDescent="0.25">
      <c r="B47485" s="27"/>
      <c r="D47485" s="27"/>
      <c r="E47485" s="27"/>
      <c r="I47485" s="27"/>
      <c r="J47485" s="27"/>
    </row>
    <row r="47486" spans="2:10" x14ac:dyDescent="0.25">
      <c r="B47486" s="27"/>
      <c r="D47486" s="27"/>
      <c r="E47486" s="27"/>
      <c r="I47486" s="27"/>
      <c r="J47486" s="27"/>
    </row>
    <row r="47487" spans="2:10" x14ac:dyDescent="0.25">
      <c r="B47487" s="27"/>
      <c r="D47487" s="27"/>
      <c r="E47487" s="27"/>
      <c r="I47487" s="27"/>
      <c r="J47487" s="27"/>
    </row>
    <row r="47488" spans="2:10" x14ac:dyDescent="0.25">
      <c r="B47488" s="27"/>
      <c r="D47488" s="27"/>
      <c r="E47488" s="27"/>
      <c r="I47488" s="27"/>
      <c r="J47488" s="27"/>
    </row>
    <row r="47489" spans="2:10" x14ac:dyDescent="0.25">
      <c r="B47489" s="27"/>
      <c r="D47489" s="27"/>
      <c r="E47489" s="27"/>
      <c r="I47489" s="27"/>
      <c r="J47489" s="27"/>
    </row>
    <row r="47490" spans="2:10" x14ac:dyDescent="0.25">
      <c r="B47490" s="27"/>
      <c r="D47490" s="27"/>
      <c r="E47490" s="27"/>
      <c r="I47490" s="27"/>
      <c r="J47490" s="27"/>
    </row>
    <row r="47491" spans="2:10" x14ac:dyDescent="0.25">
      <c r="B47491" s="27"/>
      <c r="D47491" s="27"/>
      <c r="E47491" s="27"/>
      <c r="I47491" s="27"/>
      <c r="J47491" s="27"/>
    </row>
    <row r="47492" spans="2:10" x14ac:dyDescent="0.25">
      <c r="B47492" s="27"/>
      <c r="D47492" s="27"/>
      <c r="E47492" s="27"/>
      <c r="I47492" s="27"/>
      <c r="J47492" s="27"/>
    </row>
    <row r="47493" spans="2:10" x14ac:dyDescent="0.25">
      <c r="B47493" s="27"/>
      <c r="D47493" s="27"/>
      <c r="E47493" s="27"/>
      <c r="I47493" s="27"/>
      <c r="J47493" s="27"/>
    </row>
    <row r="47494" spans="2:10" x14ac:dyDescent="0.25">
      <c r="B47494" s="27"/>
      <c r="D47494" s="27"/>
      <c r="E47494" s="27"/>
      <c r="I47494" s="27"/>
      <c r="J47494" s="27"/>
    </row>
    <row r="47495" spans="2:10" x14ac:dyDescent="0.25">
      <c r="B47495" s="27"/>
      <c r="D47495" s="27"/>
      <c r="E47495" s="27"/>
      <c r="I47495" s="27"/>
      <c r="J47495" s="27"/>
    </row>
    <row r="47496" spans="2:10" x14ac:dyDescent="0.25">
      <c r="B47496" s="27"/>
      <c r="D47496" s="27"/>
      <c r="E47496" s="27"/>
      <c r="I47496" s="27"/>
      <c r="J47496" s="27"/>
    </row>
    <row r="47497" spans="2:10" x14ac:dyDescent="0.25">
      <c r="B47497" s="27"/>
      <c r="D47497" s="27"/>
      <c r="E47497" s="27"/>
      <c r="I47497" s="27"/>
      <c r="J47497" s="27"/>
    </row>
    <row r="47498" spans="2:10" x14ac:dyDescent="0.25">
      <c r="B47498" s="27"/>
      <c r="D47498" s="27"/>
      <c r="E47498" s="27"/>
      <c r="I47498" s="27"/>
      <c r="J47498" s="27"/>
    </row>
    <row r="47499" spans="2:10" x14ac:dyDescent="0.25">
      <c r="B47499" s="27"/>
      <c r="D47499" s="27"/>
      <c r="E47499" s="27"/>
      <c r="I47499" s="27"/>
      <c r="J47499" s="27"/>
    </row>
    <row r="47500" spans="2:10" x14ac:dyDescent="0.25">
      <c r="B47500" s="27"/>
      <c r="D47500" s="27"/>
      <c r="E47500" s="27"/>
      <c r="I47500" s="27"/>
      <c r="J47500" s="27"/>
    </row>
    <row r="47501" spans="2:10" x14ac:dyDescent="0.25">
      <c r="B47501" s="27"/>
      <c r="D47501" s="27"/>
      <c r="E47501" s="27"/>
      <c r="I47501" s="27"/>
      <c r="J47501" s="27"/>
    </row>
    <row r="47502" spans="2:10" x14ac:dyDescent="0.25">
      <c r="B47502" s="27"/>
      <c r="D47502" s="27"/>
      <c r="E47502" s="27"/>
      <c r="I47502" s="27"/>
      <c r="J47502" s="27"/>
    </row>
    <row r="47503" spans="2:10" x14ac:dyDescent="0.25">
      <c r="B47503" s="27"/>
      <c r="D47503" s="27"/>
      <c r="E47503" s="27"/>
      <c r="I47503" s="27"/>
      <c r="J47503" s="27"/>
    </row>
    <row r="47504" spans="2:10" x14ac:dyDescent="0.25">
      <c r="B47504" s="27"/>
      <c r="D47504" s="27"/>
      <c r="E47504" s="27"/>
      <c r="I47504" s="27"/>
      <c r="J47504" s="27"/>
    </row>
    <row r="47505" spans="2:10" x14ac:dyDescent="0.25">
      <c r="B47505" s="27"/>
      <c r="D47505" s="27"/>
      <c r="E47505" s="27"/>
      <c r="I47505" s="27"/>
      <c r="J47505" s="27"/>
    </row>
    <row r="47506" spans="2:10" x14ac:dyDescent="0.25">
      <c r="B47506" s="27"/>
      <c r="D47506" s="27"/>
      <c r="E47506" s="27"/>
      <c r="I47506" s="27"/>
      <c r="J47506" s="27"/>
    </row>
    <row r="47507" spans="2:10" x14ac:dyDescent="0.25">
      <c r="B47507" s="27"/>
      <c r="D47507" s="27"/>
      <c r="E47507" s="27"/>
      <c r="I47507" s="27"/>
      <c r="J47507" s="27"/>
    </row>
    <row r="47508" spans="2:10" x14ac:dyDescent="0.25">
      <c r="B47508" s="27"/>
      <c r="D47508" s="27"/>
      <c r="E47508" s="27"/>
      <c r="I47508" s="27"/>
      <c r="J47508" s="27"/>
    </row>
    <row r="47509" spans="2:10" x14ac:dyDescent="0.25">
      <c r="B47509" s="27"/>
      <c r="D47509" s="27"/>
      <c r="E47509" s="27"/>
      <c r="I47509" s="27"/>
      <c r="J47509" s="27"/>
    </row>
    <row r="47510" spans="2:10" x14ac:dyDescent="0.25">
      <c r="B47510" s="27"/>
      <c r="D47510" s="27"/>
      <c r="E47510" s="27"/>
      <c r="I47510" s="27"/>
      <c r="J47510" s="27"/>
    </row>
    <row r="47511" spans="2:10" x14ac:dyDescent="0.25">
      <c r="B47511" s="27"/>
      <c r="D47511" s="27"/>
      <c r="E47511" s="27"/>
      <c r="I47511" s="27"/>
      <c r="J47511" s="27"/>
    </row>
    <row r="47512" spans="2:10" x14ac:dyDescent="0.25">
      <c r="B47512" s="27"/>
      <c r="D47512" s="27"/>
      <c r="E47512" s="27"/>
      <c r="I47512" s="27"/>
      <c r="J47512" s="27"/>
    </row>
    <row r="47513" spans="2:10" x14ac:dyDescent="0.25">
      <c r="B47513" s="27"/>
      <c r="D47513" s="27"/>
      <c r="E47513" s="27"/>
      <c r="I47513" s="27"/>
      <c r="J47513" s="27"/>
    </row>
    <row r="47514" spans="2:10" x14ac:dyDescent="0.25">
      <c r="B47514" s="27"/>
      <c r="D47514" s="27"/>
      <c r="E47514" s="27"/>
      <c r="I47514" s="27"/>
      <c r="J47514" s="27"/>
    </row>
    <row r="47515" spans="2:10" x14ac:dyDescent="0.25">
      <c r="B47515" s="27"/>
      <c r="D47515" s="27"/>
      <c r="E47515" s="27"/>
      <c r="I47515" s="27"/>
      <c r="J47515" s="27"/>
    </row>
    <row r="47516" spans="2:10" x14ac:dyDescent="0.25">
      <c r="B47516" s="27"/>
      <c r="D47516" s="27"/>
      <c r="E47516" s="27"/>
      <c r="I47516" s="27"/>
      <c r="J47516" s="27"/>
    </row>
    <row r="47517" spans="2:10" x14ac:dyDescent="0.25">
      <c r="B47517" s="27"/>
      <c r="D47517" s="27"/>
      <c r="E47517" s="27"/>
      <c r="I47517" s="27"/>
      <c r="J47517" s="27"/>
    </row>
    <row r="47518" spans="2:10" x14ac:dyDescent="0.25">
      <c r="B47518" s="27"/>
      <c r="D47518" s="27"/>
      <c r="E47518" s="27"/>
      <c r="I47518" s="27"/>
      <c r="J47518" s="27"/>
    </row>
    <row r="47519" spans="2:10" x14ac:dyDescent="0.25">
      <c r="B47519" s="27"/>
      <c r="D47519" s="27"/>
      <c r="E47519" s="27"/>
      <c r="I47519" s="27"/>
      <c r="J47519" s="27"/>
    </row>
    <row r="47520" spans="2:10" x14ac:dyDescent="0.25">
      <c r="B47520" s="27"/>
      <c r="D47520" s="27"/>
      <c r="E47520" s="27"/>
      <c r="I47520" s="27"/>
      <c r="J47520" s="27"/>
    </row>
    <row r="47521" spans="2:10" x14ac:dyDescent="0.25">
      <c r="B47521" s="27"/>
      <c r="D47521" s="27"/>
      <c r="E47521" s="27"/>
      <c r="I47521" s="27"/>
      <c r="J47521" s="27"/>
    </row>
    <row r="47522" spans="2:10" x14ac:dyDescent="0.25">
      <c r="B47522" s="27"/>
      <c r="D47522" s="27"/>
      <c r="E47522" s="27"/>
      <c r="I47522" s="27"/>
      <c r="J47522" s="27"/>
    </row>
    <row r="47523" spans="2:10" x14ac:dyDescent="0.25">
      <c r="B47523" s="27"/>
      <c r="D47523" s="27"/>
      <c r="E47523" s="27"/>
      <c r="I47523" s="27"/>
      <c r="J47523" s="27"/>
    </row>
    <row r="47524" spans="2:10" x14ac:dyDescent="0.25">
      <c r="B47524" s="27"/>
      <c r="D47524" s="27"/>
      <c r="E47524" s="27"/>
      <c r="I47524" s="27"/>
      <c r="J47524" s="27"/>
    </row>
    <row r="47525" spans="2:10" x14ac:dyDescent="0.25">
      <c r="B47525" s="27"/>
      <c r="D47525" s="27"/>
      <c r="E47525" s="27"/>
      <c r="I47525" s="27"/>
      <c r="J47525" s="27"/>
    </row>
    <row r="47526" spans="2:10" x14ac:dyDescent="0.25">
      <c r="B47526" s="27"/>
      <c r="D47526" s="27"/>
      <c r="E47526" s="27"/>
      <c r="I47526" s="27"/>
      <c r="J47526" s="27"/>
    </row>
    <row r="47527" spans="2:10" x14ac:dyDescent="0.25">
      <c r="B47527" s="27"/>
      <c r="D47527" s="27"/>
      <c r="E47527" s="27"/>
      <c r="I47527" s="27"/>
      <c r="J47527" s="27"/>
    </row>
    <row r="47528" spans="2:10" x14ac:dyDescent="0.25">
      <c r="B47528" s="27"/>
      <c r="D47528" s="27"/>
      <c r="E47528" s="27"/>
      <c r="I47528" s="27"/>
      <c r="J47528" s="27"/>
    </row>
    <row r="47529" spans="2:10" x14ac:dyDescent="0.25">
      <c r="B47529" s="27"/>
      <c r="D47529" s="27"/>
      <c r="E47529" s="27"/>
      <c r="I47529" s="27"/>
      <c r="J47529" s="27"/>
    </row>
    <row r="47530" spans="2:10" x14ac:dyDescent="0.25">
      <c r="B47530" s="27"/>
      <c r="D47530" s="27"/>
      <c r="E47530" s="27"/>
      <c r="I47530" s="27"/>
      <c r="J47530" s="27"/>
    </row>
    <row r="47531" spans="2:10" x14ac:dyDescent="0.25">
      <c r="B47531" s="27"/>
      <c r="D47531" s="27"/>
      <c r="E47531" s="27"/>
      <c r="I47531" s="27"/>
      <c r="J47531" s="27"/>
    </row>
    <row r="47532" spans="2:10" x14ac:dyDescent="0.25">
      <c r="B47532" s="27"/>
      <c r="D47532" s="27"/>
      <c r="E47532" s="27"/>
      <c r="I47532" s="27"/>
      <c r="J47532" s="27"/>
    </row>
    <row r="47533" spans="2:10" x14ac:dyDescent="0.25">
      <c r="B47533" s="27"/>
      <c r="D47533" s="27"/>
      <c r="E47533" s="27"/>
      <c r="I47533" s="27"/>
      <c r="J47533" s="27"/>
    </row>
    <row r="47534" spans="2:10" x14ac:dyDescent="0.25">
      <c r="B47534" s="27"/>
      <c r="D47534" s="27"/>
      <c r="E47534" s="27"/>
      <c r="I47534" s="27"/>
      <c r="J47534" s="27"/>
    </row>
    <row r="47535" spans="2:10" x14ac:dyDescent="0.25">
      <c r="B47535" s="27"/>
      <c r="D47535" s="27"/>
      <c r="E47535" s="27"/>
      <c r="I47535" s="27"/>
      <c r="J47535" s="27"/>
    </row>
    <row r="47536" spans="2:10" x14ac:dyDescent="0.25">
      <c r="B47536" s="27"/>
      <c r="D47536" s="27"/>
      <c r="E47536" s="27"/>
      <c r="I47536" s="27"/>
      <c r="J47536" s="27"/>
    </row>
    <row r="47537" spans="2:10" x14ac:dyDescent="0.25">
      <c r="B47537" s="27"/>
      <c r="D47537" s="27"/>
      <c r="E47537" s="27"/>
      <c r="I47537" s="27"/>
      <c r="J47537" s="27"/>
    </row>
    <row r="47538" spans="2:10" x14ac:dyDescent="0.25">
      <c r="B47538" s="27"/>
      <c r="D47538" s="27"/>
      <c r="E47538" s="27"/>
      <c r="I47538" s="27"/>
      <c r="J47538" s="27"/>
    </row>
    <row r="47539" spans="2:10" x14ac:dyDescent="0.25">
      <c r="B47539" s="27"/>
      <c r="D47539" s="27"/>
      <c r="E47539" s="27"/>
      <c r="I47539" s="27"/>
      <c r="J47539" s="27"/>
    </row>
    <row r="47540" spans="2:10" x14ac:dyDescent="0.25">
      <c r="B47540" s="27"/>
      <c r="D47540" s="27"/>
      <c r="E47540" s="27"/>
      <c r="I47540" s="27"/>
      <c r="J47540" s="27"/>
    </row>
    <row r="47541" spans="2:10" x14ac:dyDescent="0.25">
      <c r="B47541" s="27"/>
      <c r="D47541" s="27"/>
      <c r="E47541" s="27"/>
      <c r="I47541" s="27"/>
      <c r="J47541" s="27"/>
    </row>
    <row r="47542" spans="2:10" x14ac:dyDescent="0.25">
      <c r="B47542" s="27"/>
      <c r="D47542" s="27"/>
      <c r="E47542" s="27"/>
      <c r="I47542" s="27"/>
      <c r="J47542" s="27"/>
    </row>
    <row r="47543" spans="2:10" x14ac:dyDescent="0.25">
      <c r="B47543" s="27"/>
      <c r="D47543" s="27"/>
      <c r="E47543" s="27"/>
      <c r="I47543" s="27"/>
      <c r="J47543" s="27"/>
    </row>
    <row r="47544" spans="2:10" x14ac:dyDescent="0.25">
      <c r="B47544" s="27"/>
      <c r="D47544" s="27"/>
      <c r="E47544" s="27"/>
      <c r="I47544" s="27"/>
      <c r="J47544" s="27"/>
    </row>
    <row r="47545" spans="2:10" x14ac:dyDescent="0.25">
      <c r="B47545" s="27"/>
      <c r="D47545" s="27"/>
      <c r="E47545" s="27"/>
      <c r="I47545" s="27"/>
      <c r="J47545" s="27"/>
    </row>
    <row r="47546" spans="2:10" x14ac:dyDescent="0.25">
      <c r="B47546" s="27"/>
      <c r="D47546" s="27"/>
      <c r="E47546" s="27"/>
      <c r="I47546" s="27"/>
      <c r="J47546" s="27"/>
    </row>
    <row r="47547" spans="2:10" x14ac:dyDescent="0.25">
      <c r="B47547" s="27"/>
      <c r="D47547" s="27"/>
      <c r="E47547" s="27"/>
      <c r="I47547" s="27"/>
      <c r="J47547" s="27"/>
    </row>
    <row r="47548" spans="2:10" x14ac:dyDescent="0.25">
      <c r="B47548" s="27"/>
      <c r="D47548" s="27"/>
      <c r="E47548" s="27"/>
      <c r="I47548" s="27"/>
      <c r="J47548" s="27"/>
    </row>
    <row r="47549" spans="2:10" x14ac:dyDescent="0.25">
      <c r="B47549" s="27"/>
      <c r="D47549" s="27"/>
      <c r="E47549" s="27"/>
      <c r="I47549" s="27"/>
      <c r="J47549" s="27"/>
    </row>
    <row r="47550" spans="2:10" x14ac:dyDescent="0.25">
      <c r="B47550" s="27"/>
      <c r="D47550" s="27"/>
      <c r="E47550" s="27"/>
      <c r="I47550" s="27"/>
      <c r="J47550" s="27"/>
    </row>
    <row r="47551" spans="2:10" x14ac:dyDescent="0.25">
      <c r="B47551" s="27"/>
      <c r="D47551" s="27"/>
      <c r="E47551" s="27"/>
      <c r="I47551" s="27"/>
      <c r="J47551" s="27"/>
    </row>
    <row r="47552" spans="2:10" x14ac:dyDescent="0.25">
      <c r="B47552" s="27"/>
      <c r="D47552" s="27"/>
      <c r="E47552" s="27"/>
      <c r="I47552" s="27"/>
      <c r="J47552" s="27"/>
    </row>
    <row r="47553" spans="2:10" x14ac:dyDescent="0.25">
      <c r="B47553" s="27"/>
      <c r="D47553" s="27"/>
      <c r="E47553" s="27"/>
      <c r="I47553" s="27"/>
      <c r="J47553" s="27"/>
    </row>
    <row r="47554" spans="2:10" x14ac:dyDescent="0.25">
      <c r="B47554" s="27"/>
      <c r="D47554" s="27"/>
      <c r="E47554" s="27"/>
      <c r="I47554" s="27"/>
      <c r="J47554" s="27"/>
    </row>
    <row r="47555" spans="2:10" x14ac:dyDescent="0.25">
      <c r="B47555" s="27"/>
      <c r="D47555" s="27"/>
      <c r="E47555" s="27"/>
      <c r="I47555" s="27"/>
      <c r="J47555" s="27"/>
    </row>
    <row r="47556" spans="2:10" x14ac:dyDescent="0.25">
      <c r="B47556" s="27"/>
      <c r="D47556" s="27"/>
      <c r="E47556" s="27"/>
      <c r="I47556" s="27"/>
      <c r="J47556" s="27"/>
    </row>
    <row r="47557" spans="2:10" x14ac:dyDescent="0.25">
      <c r="B47557" s="27"/>
      <c r="D47557" s="27"/>
      <c r="E47557" s="27"/>
      <c r="I47557" s="27"/>
      <c r="J47557" s="27"/>
    </row>
    <row r="47558" spans="2:10" x14ac:dyDescent="0.25">
      <c r="B47558" s="27"/>
      <c r="D47558" s="27"/>
      <c r="E47558" s="27"/>
      <c r="I47558" s="27"/>
      <c r="J47558" s="27"/>
    </row>
    <row r="47559" spans="2:10" x14ac:dyDescent="0.25">
      <c r="B47559" s="27"/>
      <c r="D47559" s="27"/>
      <c r="E47559" s="27"/>
      <c r="I47559" s="27"/>
      <c r="J47559" s="27"/>
    </row>
    <row r="47560" spans="2:10" x14ac:dyDescent="0.25">
      <c r="B47560" s="27"/>
      <c r="D47560" s="27"/>
      <c r="E47560" s="27"/>
      <c r="I47560" s="27"/>
      <c r="J47560" s="27"/>
    </row>
    <row r="47561" spans="2:10" x14ac:dyDescent="0.25">
      <c r="B47561" s="27"/>
      <c r="D47561" s="27"/>
      <c r="E47561" s="27"/>
      <c r="I47561" s="27"/>
      <c r="J47561" s="27"/>
    </row>
    <row r="47562" spans="2:10" x14ac:dyDescent="0.25">
      <c r="B47562" s="27"/>
      <c r="D47562" s="27"/>
      <c r="E47562" s="27"/>
      <c r="I47562" s="27"/>
      <c r="J47562" s="27"/>
    </row>
    <row r="47563" spans="2:10" x14ac:dyDescent="0.25">
      <c r="B47563" s="27"/>
      <c r="D47563" s="27"/>
      <c r="E47563" s="27"/>
      <c r="I47563" s="27"/>
      <c r="J47563" s="27"/>
    </row>
    <row r="47564" spans="2:10" x14ac:dyDescent="0.25">
      <c r="B47564" s="27"/>
      <c r="D47564" s="27"/>
      <c r="E47564" s="27"/>
      <c r="I47564" s="27"/>
      <c r="J47564" s="27"/>
    </row>
    <row r="47565" spans="2:10" x14ac:dyDescent="0.25">
      <c r="B47565" s="27"/>
      <c r="D47565" s="27"/>
      <c r="E47565" s="27"/>
      <c r="I47565" s="27"/>
      <c r="J47565" s="27"/>
    </row>
    <row r="47566" spans="2:10" x14ac:dyDescent="0.25">
      <c r="B47566" s="27"/>
      <c r="D47566" s="27"/>
      <c r="E47566" s="27"/>
      <c r="I47566" s="27"/>
      <c r="J47566" s="27"/>
    </row>
    <row r="47567" spans="2:10" x14ac:dyDescent="0.25">
      <c r="B47567" s="27"/>
      <c r="D47567" s="27"/>
      <c r="E47567" s="27"/>
      <c r="I47567" s="27"/>
      <c r="J47567" s="27"/>
    </row>
    <row r="47568" spans="2:10" x14ac:dyDescent="0.25">
      <c r="B47568" s="27"/>
      <c r="D47568" s="27"/>
      <c r="E47568" s="27"/>
      <c r="I47568" s="27"/>
      <c r="J47568" s="27"/>
    </row>
    <row r="47569" spans="2:10" x14ac:dyDescent="0.25">
      <c r="B47569" s="27"/>
      <c r="D47569" s="27"/>
      <c r="E47569" s="27"/>
      <c r="I47569" s="27"/>
      <c r="J47569" s="27"/>
    </row>
    <row r="47570" spans="2:10" x14ac:dyDescent="0.25">
      <c r="B47570" s="27"/>
      <c r="D47570" s="27"/>
      <c r="E47570" s="27"/>
      <c r="I47570" s="27"/>
      <c r="J47570" s="27"/>
    </row>
    <row r="47571" spans="2:10" x14ac:dyDescent="0.25">
      <c r="B47571" s="27"/>
      <c r="D47571" s="27"/>
      <c r="E47571" s="27"/>
      <c r="I47571" s="27"/>
      <c r="J47571" s="27"/>
    </row>
    <row r="47572" spans="2:10" x14ac:dyDescent="0.25">
      <c r="B47572" s="27"/>
      <c r="D47572" s="27"/>
      <c r="E47572" s="27"/>
      <c r="I47572" s="27"/>
      <c r="J47572" s="27"/>
    </row>
    <row r="47573" spans="2:10" x14ac:dyDescent="0.25">
      <c r="B47573" s="27"/>
      <c r="D47573" s="27"/>
      <c r="E47573" s="27"/>
      <c r="I47573" s="27"/>
      <c r="J47573" s="27"/>
    </row>
    <row r="47574" spans="2:10" x14ac:dyDescent="0.25">
      <c r="B47574" s="27"/>
      <c r="D47574" s="27"/>
      <c r="E47574" s="27"/>
      <c r="I47574" s="27"/>
      <c r="J47574" s="27"/>
    </row>
    <row r="47575" spans="2:10" x14ac:dyDescent="0.25">
      <c r="B47575" s="27"/>
      <c r="D47575" s="27"/>
      <c r="E47575" s="27"/>
      <c r="I47575" s="27"/>
      <c r="J47575" s="27"/>
    </row>
    <row r="47576" spans="2:10" x14ac:dyDescent="0.25">
      <c r="B47576" s="27"/>
      <c r="D47576" s="27"/>
      <c r="E47576" s="27"/>
      <c r="I47576" s="27"/>
      <c r="J47576" s="27"/>
    </row>
    <row r="47577" spans="2:10" x14ac:dyDescent="0.25">
      <c r="B47577" s="27"/>
      <c r="D47577" s="27"/>
      <c r="E47577" s="27"/>
      <c r="I47577" s="27"/>
      <c r="J47577" s="27"/>
    </row>
    <row r="47578" spans="2:10" x14ac:dyDescent="0.25">
      <c r="B47578" s="27"/>
      <c r="D47578" s="27"/>
      <c r="E47578" s="27"/>
      <c r="I47578" s="27"/>
      <c r="J47578" s="27"/>
    </row>
    <row r="47579" spans="2:10" x14ac:dyDescent="0.25">
      <c r="B47579" s="27"/>
      <c r="D47579" s="27"/>
      <c r="E47579" s="27"/>
      <c r="I47579" s="27"/>
      <c r="J47579" s="27"/>
    </row>
    <row r="47580" spans="2:10" x14ac:dyDescent="0.25">
      <c r="B47580" s="27"/>
      <c r="D47580" s="27"/>
      <c r="E47580" s="27"/>
      <c r="I47580" s="27"/>
      <c r="J47580" s="27"/>
    </row>
    <row r="47581" spans="2:10" x14ac:dyDescent="0.25">
      <c r="B47581" s="27"/>
      <c r="D47581" s="27"/>
      <c r="E47581" s="27"/>
      <c r="I47581" s="27"/>
      <c r="J47581" s="27"/>
    </row>
    <row r="47582" spans="2:10" x14ac:dyDescent="0.25">
      <c r="B47582" s="27"/>
      <c r="D47582" s="27"/>
      <c r="E47582" s="27"/>
      <c r="I47582" s="27"/>
      <c r="J47582" s="27"/>
    </row>
    <row r="47583" spans="2:10" x14ac:dyDescent="0.25">
      <c r="B47583" s="27"/>
      <c r="D47583" s="27"/>
      <c r="E47583" s="27"/>
      <c r="I47583" s="27"/>
      <c r="J47583" s="27"/>
    </row>
    <row r="47584" spans="2:10" x14ac:dyDescent="0.25">
      <c r="B47584" s="27"/>
      <c r="D47584" s="27"/>
      <c r="E47584" s="27"/>
      <c r="I47584" s="27"/>
      <c r="J47584" s="27"/>
    </row>
    <row r="47585" spans="2:10" x14ac:dyDescent="0.25">
      <c r="B47585" s="27"/>
      <c r="D47585" s="27"/>
      <c r="E47585" s="27"/>
      <c r="I47585" s="27"/>
      <c r="J47585" s="27"/>
    </row>
    <row r="47586" spans="2:10" x14ac:dyDescent="0.25">
      <c r="B47586" s="27"/>
      <c r="D47586" s="27"/>
      <c r="E47586" s="27"/>
      <c r="I47586" s="27"/>
      <c r="J47586" s="27"/>
    </row>
    <row r="47587" spans="2:10" x14ac:dyDescent="0.25">
      <c r="B47587" s="27"/>
      <c r="D47587" s="27"/>
      <c r="E47587" s="27"/>
      <c r="I47587" s="27"/>
      <c r="J47587" s="27"/>
    </row>
    <row r="47588" spans="2:10" x14ac:dyDescent="0.25">
      <c r="B47588" s="27"/>
      <c r="D47588" s="27"/>
      <c r="E47588" s="27"/>
      <c r="I47588" s="27"/>
      <c r="J47588" s="27"/>
    </row>
    <row r="47589" spans="2:10" x14ac:dyDescent="0.25">
      <c r="B47589" s="27"/>
      <c r="D47589" s="27"/>
      <c r="E47589" s="27"/>
      <c r="I47589" s="27"/>
      <c r="J47589" s="27"/>
    </row>
    <row r="47590" spans="2:10" x14ac:dyDescent="0.25">
      <c r="B47590" s="27"/>
      <c r="D47590" s="27"/>
      <c r="E47590" s="27"/>
      <c r="I47590" s="27"/>
      <c r="J47590" s="27"/>
    </row>
    <row r="47591" spans="2:10" x14ac:dyDescent="0.25">
      <c r="B47591" s="27"/>
      <c r="D47591" s="27"/>
      <c r="E47591" s="27"/>
      <c r="I47591" s="27"/>
      <c r="J47591" s="27"/>
    </row>
    <row r="47592" spans="2:10" x14ac:dyDescent="0.25">
      <c r="B47592" s="27"/>
      <c r="D47592" s="27"/>
      <c r="E47592" s="27"/>
      <c r="I47592" s="27"/>
      <c r="J47592" s="27"/>
    </row>
    <row r="47593" spans="2:10" x14ac:dyDescent="0.25">
      <c r="B47593" s="27"/>
      <c r="D47593" s="27"/>
      <c r="E47593" s="27"/>
      <c r="I47593" s="27"/>
      <c r="J47593" s="27"/>
    </row>
    <row r="47594" spans="2:10" x14ac:dyDescent="0.25">
      <c r="B47594" s="27"/>
      <c r="D47594" s="27"/>
      <c r="E47594" s="27"/>
      <c r="I47594" s="27"/>
      <c r="J47594" s="27"/>
    </row>
    <row r="47595" spans="2:10" x14ac:dyDescent="0.25">
      <c r="B47595" s="27"/>
      <c r="D47595" s="27"/>
      <c r="E47595" s="27"/>
      <c r="I47595" s="27"/>
      <c r="J47595" s="27"/>
    </row>
    <row r="47596" spans="2:10" x14ac:dyDescent="0.25">
      <c r="B47596" s="27"/>
      <c r="D47596" s="27"/>
      <c r="E47596" s="27"/>
      <c r="I47596" s="27"/>
      <c r="J47596" s="27"/>
    </row>
    <row r="47597" spans="2:10" x14ac:dyDescent="0.25">
      <c r="B47597" s="27"/>
      <c r="D47597" s="27"/>
      <c r="E47597" s="27"/>
      <c r="I47597" s="27"/>
      <c r="J47597" s="27"/>
    </row>
    <row r="47598" spans="2:10" x14ac:dyDescent="0.25">
      <c r="B47598" s="27"/>
      <c r="D47598" s="27"/>
      <c r="E47598" s="27"/>
      <c r="I47598" s="27"/>
      <c r="J47598" s="27"/>
    </row>
    <row r="47599" spans="2:10" x14ac:dyDescent="0.25">
      <c r="B47599" s="27"/>
      <c r="D47599" s="27"/>
      <c r="E47599" s="27"/>
      <c r="I47599" s="27"/>
      <c r="J47599" s="27"/>
    </row>
    <row r="47600" spans="2:10" x14ac:dyDescent="0.25">
      <c r="B47600" s="27"/>
      <c r="D47600" s="27"/>
      <c r="E47600" s="27"/>
      <c r="I47600" s="27"/>
      <c r="J47600" s="27"/>
    </row>
    <row r="47601" spans="2:10" x14ac:dyDescent="0.25">
      <c r="B47601" s="27"/>
      <c r="D47601" s="27"/>
      <c r="E47601" s="27"/>
      <c r="I47601" s="27"/>
      <c r="J47601" s="27"/>
    </row>
    <row r="47602" spans="2:10" x14ac:dyDescent="0.25">
      <c r="B47602" s="27"/>
      <c r="D47602" s="27"/>
      <c r="E47602" s="27"/>
      <c r="I47602" s="27"/>
      <c r="J47602" s="27"/>
    </row>
    <row r="47603" spans="2:10" x14ac:dyDescent="0.25">
      <c r="B47603" s="27"/>
      <c r="D47603" s="27"/>
      <c r="E47603" s="27"/>
      <c r="I47603" s="27"/>
      <c r="J47603" s="27"/>
    </row>
    <row r="47604" spans="2:10" x14ac:dyDescent="0.25">
      <c r="B47604" s="27"/>
      <c r="D47604" s="27"/>
      <c r="E47604" s="27"/>
      <c r="I47604" s="27"/>
      <c r="J47604" s="27"/>
    </row>
    <row r="47605" spans="2:10" x14ac:dyDescent="0.25">
      <c r="B47605" s="27"/>
      <c r="D47605" s="27"/>
      <c r="E47605" s="27"/>
      <c r="I47605" s="27"/>
      <c r="J47605" s="27"/>
    </row>
    <row r="47606" spans="2:10" x14ac:dyDescent="0.25">
      <c r="B47606" s="27"/>
      <c r="D47606" s="27"/>
      <c r="E47606" s="27"/>
      <c r="I47606" s="27"/>
      <c r="J47606" s="27"/>
    </row>
    <row r="47607" spans="2:10" x14ac:dyDescent="0.25">
      <c r="B47607" s="27"/>
      <c r="D47607" s="27"/>
      <c r="E47607" s="27"/>
      <c r="I47607" s="27"/>
      <c r="J47607" s="27"/>
    </row>
    <row r="47608" spans="2:10" x14ac:dyDescent="0.25">
      <c r="B47608" s="27"/>
      <c r="D47608" s="27"/>
      <c r="E47608" s="27"/>
      <c r="I47608" s="27"/>
      <c r="J47608" s="27"/>
    </row>
    <row r="47609" spans="2:10" x14ac:dyDescent="0.25">
      <c r="B47609" s="27"/>
      <c r="D47609" s="27"/>
      <c r="E47609" s="27"/>
      <c r="I47609" s="27"/>
      <c r="J47609" s="27"/>
    </row>
    <row r="47610" spans="2:10" x14ac:dyDescent="0.25">
      <c r="B47610" s="27"/>
      <c r="D47610" s="27"/>
      <c r="E47610" s="27"/>
      <c r="I47610" s="27"/>
      <c r="J47610" s="27"/>
    </row>
    <row r="47611" spans="2:10" x14ac:dyDescent="0.25">
      <c r="B47611" s="27"/>
      <c r="D47611" s="27"/>
      <c r="E47611" s="27"/>
      <c r="I47611" s="27"/>
      <c r="J47611" s="27"/>
    </row>
    <row r="47612" spans="2:10" x14ac:dyDescent="0.25">
      <c r="B47612" s="27"/>
      <c r="D47612" s="27"/>
      <c r="E47612" s="27"/>
      <c r="I47612" s="27"/>
      <c r="J47612" s="27"/>
    </row>
    <row r="47613" spans="2:10" x14ac:dyDescent="0.25">
      <c r="B47613" s="27"/>
      <c r="D47613" s="27"/>
      <c r="E47613" s="27"/>
      <c r="I47613" s="27"/>
      <c r="J47613" s="27"/>
    </row>
    <row r="47614" spans="2:10" x14ac:dyDescent="0.25">
      <c r="B47614" s="27"/>
      <c r="D47614" s="27"/>
      <c r="E47614" s="27"/>
      <c r="I47614" s="27"/>
      <c r="J47614" s="27"/>
    </row>
    <row r="47615" spans="2:10" x14ac:dyDescent="0.25">
      <c r="B47615" s="27"/>
      <c r="D47615" s="27"/>
      <c r="E47615" s="27"/>
      <c r="I47615" s="27"/>
      <c r="J47615" s="27"/>
    </row>
    <row r="47616" spans="2:10" x14ac:dyDescent="0.25">
      <c r="B47616" s="27"/>
      <c r="D47616" s="27"/>
      <c r="E47616" s="27"/>
      <c r="I47616" s="27"/>
      <c r="J47616" s="27"/>
    </row>
    <row r="47617" spans="2:10" x14ac:dyDescent="0.25">
      <c r="B47617" s="27"/>
      <c r="D47617" s="27"/>
      <c r="E47617" s="27"/>
      <c r="I47617" s="27"/>
      <c r="J47617" s="27"/>
    </row>
    <row r="47618" spans="2:10" x14ac:dyDescent="0.25">
      <c r="B47618" s="27"/>
      <c r="D47618" s="27"/>
      <c r="E47618" s="27"/>
      <c r="I47618" s="27"/>
      <c r="J47618" s="27"/>
    </row>
    <row r="47619" spans="2:10" x14ac:dyDescent="0.25">
      <c r="B47619" s="27"/>
      <c r="D47619" s="27"/>
      <c r="E47619" s="27"/>
      <c r="I47619" s="27"/>
      <c r="J47619" s="27"/>
    </row>
    <row r="47620" spans="2:10" x14ac:dyDescent="0.25">
      <c r="B47620" s="27"/>
      <c r="D47620" s="27"/>
      <c r="E47620" s="27"/>
      <c r="I47620" s="27"/>
      <c r="J47620" s="27"/>
    </row>
    <row r="47621" spans="2:10" x14ac:dyDescent="0.25">
      <c r="B47621" s="27"/>
      <c r="D47621" s="27"/>
      <c r="E47621" s="27"/>
      <c r="I47621" s="27"/>
      <c r="J47621" s="27"/>
    </row>
    <row r="47622" spans="2:10" x14ac:dyDescent="0.25">
      <c r="B47622" s="27"/>
      <c r="D47622" s="27"/>
      <c r="E47622" s="27"/>
      <c r="I47622" s="27"/>
      <c r="J47622" s="27"/>
    </row>
    <row r="47623" spans="2:10" x14ac:dyDescent="0.25">
      <c r="B47623" s="27"/>
      <c r="D47623" s="27"/>
      <c r="E47623" s="27"/>
      <c r="I47623" s="27"/>
      <c r="J47623" s="27"/>
    </row>
    <row r="47624" spans="2:10" x14ac:dyDescent="0.25">
      <c r="B47624" s="27"/>
      <c r="D47624" s="27"/>
      <c r="E47624" s="27"/>
      <c r="I47624" s="27"/>
      <c r="J47624" s="27"/>
    </row>
    <row r="47625" spans="2:10" x14ac:dyDescent="0.25">
      <c r="B47625" s="27"/>
      <c r="D47625" s="27"/>
      <c r="E47625" s="27"/>
      <c r="I47625" s="27"/>
      <c r="J47625" s="27"/>
    </row>
    <row r="47626" spans="2:10" x14ac:dyDescent="0.25">
      <c r="B47626" s="27"/>
      <c r="D47626" s="27"/>
      <c r="E47626" s="27"/>
      <c r="I47626" s="27"/>
      <c r="J47626" s="27"/>
    </row>
    <row r="47627" spans="2:10" x14ac:dyDescent="0.25">
      <c r="B47627" s="27"/>
      <c r="D47627" s="27"/>
      <c r="E47627" s="27"/>
      <c r="I47627" s="27"/>
      <c r="J47627" s="27"/>
    </row>
    <row r="47628" spans="2:10" x14ac:dyDescent="0.25">
      <c r="B47628" s="27"/>
      <c r="D47628" s="27"/>
      <c r="E47628" s="27"/>
      <c r="I47628" s="27"/>
      <c r="J47628" s="27"/>
    </row>
    <row r="47629" spans="2:10" x14ac:dyDescent="0.25">
      <c r="B47629" s="27"/>
      <c r="D47629" s="27"/>
      <c r="E47629" s="27"/>
      <c r="I47629" s="27"/>
      <c r="J47629" s="27"/>
    </row>
    <row r="47630" spans="2:10" x14ac:dyDescent="0.25">
      <c r="B47630" s="27"/>
      <c r="D47630" s="27"/>
      <c r="E47630" s="27"/>
      <c r="I47630" s="27"/>
      <c r="J47630" s="27"/>
    </row>
    <row r="47631" spans="2:10" x14ac:dyDescent="0.25">
      <c r="B47631" s="27"/>
      <c r="D47631" s="27"/>
      <c r="E47631" s="27"/>
      <c r="I47631" s="27"/>
      <c r="J47631" s="27"/>
    </row>
    <row r="47632" spans="2:10" x14ac:dyDescent="0.25">
      <c r="B47632" s="27"/>
      <c r="D47632" s="27"/>
      <c r="E47632" s="27"/>
      <c r="I47632" s="27"/>
      <c r="J47632" s="27"/>
    </row>
    <row r="47633" spans="2:10" x14ac:dyDescent="0.25">
      <c r="B47633" s="27"/>
      <c r="D47633" s="27"/>
      <c r="E47633" s="27"/>
      <c r="I47633" s="27"/>
      <c r="J47633" s="27"/>
    </row>
    <row r="47634" spans="2:10" x14ac:dyDescent="0.25">
      <c r="B47634" s="27"/>
      <c r="D47634" s="27"/>
      <c r="E47634" s="27"/>
      <c r="I47634" s="27"/>
      <c r="J47634" s="27"/>
    </row>
    <row r="47635" spans="2:10" x14ac:dyDescent="0.25">
      <c r="B47635" s="27"/>
      <c r="D47635" s="27"/>
      <c r="E47635" s="27"/>
      <c r="I47635" s="27"/>
      <c r="J47635" s="27"/>
    </row>
    <row r="47636" spans="2:10" x14ac:dyDescent="0.25">
      <c r="B47636" s="27"/>
      <c r="D47636" s="27"/>
      <c r="E47636" s="27"/>
      <c r="I47636" s="27"/>
      <c r="J47636" s="27"/>
    </row>
    <row r="47637" spans="2:10" x14ac:dyDescent="0.25">
      <c r="B47637" s="27"/>
      <c r="D47637" s="27"/>
      <c r="E47637" s="27"/>
      <c r="I47637" s="27"/>
      <c r="J47637" s="27"/>
    </row>
    <row r="47638" spans="2:10" x14ac:dyDescent="0.25">
      <c r="B47638" s="27"/>
      <c r="D47638" s="27"/>
      <c r="E47638" s="27"/>
      <c r="I47638" s="27"/>
      <c r="J47638" s="27"/>
    </row>
    <row r="47639" spans="2:10" x14ac:dyDescent="0.25">
      <c r="B47639" s="27"/>
      <c r="D47639" s="27"/>
      <c r="E47639" s="27"/>
      <c r="I47639" s="27"/>
      <c r="J47639" s="27"/>
    </row>
    <row r="47640" spans="2:10" x14ac:dyDescent="0.25">
      <c r="B47640" s="27"/>
      <c r="D47640" s="27"/>
      <c r="E47640" s="27"/>
      <c r="I47640" s="27"/>
      <c r="J47640" s="27"/>
    </row>
    <row r="47641" spans="2:10" x14ac:dyDescent="0.25">
      <c r="B47641" s="27"/>
      <c r="D47641" s="27"/>
      <c r="E47641" s="27"/>
      <c r="I47641" s="27"/>
      <c r="J47641" s="27"/>
    </row>
    <row r="47642" spans="2:10" x14ac:dyDescent="0.25">
      <c r="B47642" s="27"/>
      <c r="D47642" s="27"/>
      <c r="E47642" s="27"/>
      <c r="I47642" s="27"/>
      <c r="J47642" s="27"/>
    </row>
    <row r="47643" spans="2:10" x14ac:dyDescent="0.25">
      <c r="B47643" s="27"/>
      <c r="D47643" s="27"/>
      <c r="E47643" s="27"/>
      <c r="I47643" s="27"/>
      <c r="J47643" s="27"/>
    </row>
    <row r="47644" spans="2:10" x14ac:dyDescent="0.25">
      <c r="B47644" s="27"/>
      <c r="D47644" s="27"/>
      <c r="E47644" s="27"/>
      <c r="I47644" s="27"/>
      <c r="J47644" s="27"/>
    </row>
    <row r="47645" spans="2:10" x14ac:dyDescent="0.25">
      <c r="B47645" s="27"/>
      <c r="D47645" s="27"/>
      <c r="E47645" s="27"/>
      <c r="I47645" s="27"/>
      <c r="J47645" s="27"/>
    </row>
    <row r="47646" spans="2:10" x14ac:dyDescent="0.25">
      <c r="B47646" s="27"/>
      <c r="D47646" s="27"/>
      <c r="E47646" s="27"/>
      <c r="I47646" s="27"/>
      <c r="J47646" s="27"/>
    </row>
    <row r="47647" spans="2:10" x14ac:dyDescent="0.25">
      <c r="B47647" s="27"/>
      <c r="D47647" s="27"/>
      <c r="E47647" s="27"/>
      <c r="I47647" s="27"/>
      <c r="J47647" s="27"/>
    </row>
    <row r="47648" spans="2:10" x14ac:dyDescent="0.25">
      <c r="B47648" s="27"/>
      <c r="D47648" s="27"/>
      <c r="E47648" s="27"/>
      <c r="I47648" s="27"/>
      <c r="J47648" s="27"/>
    </row>
    <row r="47649" spans="2:10" x14ac:dyDescent="0.25">
      <c r="B47649" s="27"/>
      <c r="D47649" s="27"/>
      <c r="E47649" s="27"/>
      <c r="I47649" s="27"/>
      <c r="J47649" s="27"/>
    </row>
    <row r="47650" spans="2:10" x14ac:dyDescent="0.25">
      <c r="B47650" s="27"/>
      <c r="D47650" s="27"/>
      <c r="E47650" s="27"/>
      <c r="I47650" s="27"/>
      <c r="J47650" s="27"/>
    </row>
    <row r="47651" spans="2:10" x14ac:dyDescent="0.25">
      <c r="B47651" s="27"/>
      <c r="D47651" s="27"/>
      <c r="E47651" s="27"/>
      <c r="I47651" s="27"/>
      <c r="J47651" s="27"/>
    </row>
    <row r="47652" spans="2:10" x14ac:dyDescent="0.25">
      <c r="B47652" s="27"/>
      <c r="D47652" s="27"/>
      <c r="E47652" s="27"/>
      <c r="I47652" s="27"/>
      <c r="J47652" s="27"/>
    </row>
    <row r="47653" spans="2:10" x14ac:dyDescent="0.25">
      <c r="B47653" s="27"/>
      <c r="D47653" s="27"/>
      <c r="E47653" s="27"/>
      <c r="I47653" s="27"/>
      <c r="J47653" s="27"/>
    </row>
    <row r="47654" spans="2:10" x14ac:dyDescent="0.25">
      <c r="B47654" s="27"/>
      <c r="D47654" s="27"/>
      <c r="E47654" s="27"/>
      <c r="I47654" s="27"/>
      <c r="J47654" s="27"/>
    </row>
    <row r="47655" spans="2:10" x14ac:dyDescent="0.25">
      <c r="B47655" s="27"/>
      <c r="D47655" s="27"/>
      <c r="E47655" s="27"/>
      <c r="I47655" s="27"/>
      <c r="J47655" s="27"/>
    </row>
    <row r="47656" spans="2:10" x14ac:dyDescent="0.25">
      <c r="B47656" s="27"/>
      <c r="D47656" s="27"/>
      <c r="E47656" s="27"/>
      <c r="I47656" s="27"/>
      <c r="J47656" s="27"/>
    </row>
    <row r="47657" spans="2:10" x14ac:dyDescent="0.25">
      <c r="B47657" s="27"/>
      <c r="D47657" s="27"/>
      <c r="E47657" s="27"/>
      <c r="I47657" s="27"/>
      <c r="J47657" s="27"/>
    </row>
    <row r="47658" spans="2:10" x14ac:dyDescent="0.25">
      <c r="B47658" s="27"/>
      <c r="D47658" s="27"/>
      <c r="E47658" s="27"/>
      <c r="I47658" s="27"/>
      <c r="J47658" s="27"/>
    </row>
    <row r="47659" spans="2:10" x14ac:dyDescent="0.25">
      <c r="B47659" s="27"/>
      <c r="D47659" s="27"/>
      <c r="E47659" s="27"/>
      <c r="I47659" s="27"/>
      <c r="J47659" s="27"/>
    </row>
    <row r="47660" spans="2:10" x14ac:dyDescent="0.25">
      <c r="B47660" s="27"/>
      <c r="D47660" s="27"/>
      <c r="E47660" s="27"/>
      <c r="I47660" s="27"/>
      <c r="J47660" s="27"/>
    </row>
    <row r="47661" spans="2:10" x14ac:dyDescent="0.25">
      <c r="B47661" s="27"/>
      <c r="D47661" s="27"/>
      <c r="E47661" s="27"/>
      <c r="I47661" s="27"/>
      <c r="J47661" s="27"/>
    </row>
    <row r="47662" spans="2:10" x14ac:dyDescent="0.25">
      <c r="B47662" s="27"/>
      <c r="D47662" s="27"/>
      <c r="E47662" s="27"/>
      <c r="I47662" s="27"/>
      <c r="J47662" s="27"/>
    </row>
    <row r="47663" spans="2:10" x14ac:dyDescent="0.25">
      <c r="B47663" s="27"/>
      <c r="D47663" s="27"/>
      <c r="E47663" s="27"/>
      <c r="I47663" s="27"/>
      <c r="J47663" s="27"/>
    </row>
    <row r="47664" spans="2:10" x14ac:dyDescent="0.25">
      <c r="B47664" s="27"/>
      <c r="D47664" s="27"/>
      <c r="E47664" s="27"/>
      <c r="I47664" s="27"/>
      <c r="J47664" s="27"/>
    </row>
    <row r="47665" spans="2:10" x14ac:dyDescent="0.25">
      <c r="B47665" s="27"/>
      <c r="D47665" s="27"/>
      <c r="E47665" s="27"/>
      <c r="I47665" s="27"/>
      <c r="J47665" s="27"/>
    </row>
    <row r="47666" spans="2:10" x14ac:dyDescent="0.25">
      <c r="B47666" s="27"/>
      <c r="D47666" s="27"/>
      <c r="E47666" s="27"/>
      <c r="I47666" s="27"/>
      <c r="J47666" s="27"/>
    </row>
    <row r="47667" spans="2:10" x14ac:dyDescent="0.25">
      <c r="B47667" s="27"/>
      <c r="D47667" s="27"/>
      <c r="E47667" s="27"/>
      <c r="I47667" s="27"/>
      <c r="J47667" s="27"/>
    </row>
    <row r="47668" spans="2:10" x14ac:dyDescent="0.25">
      <c r="B47668" s="27"/>
      <c r="D47668" s="27"/>
      <c r="E47668" s="27"/>
      <c r="I47668" s="27"/>
      <c r="J47668" s="27"/>
    </row>
    <row r="47669" spans="2:10" x14ac:dyDescent="0.25">
      <c r="B47669" s="27"/>
      <c r="D47669" s="27"/>
      <c r="E47669" s="27"/>
      <c r="I47669" s="27"/>
      <c r="J47669" s="27"/>
    </row>
    <row r="47670" spans="2:10" x14ac:dyDescent="0.25">
      <c r="B47670" s="27"/>
      <c r="D47670" s="27"/>
      <c r="E47670" s="27"/>
      <c r="I47670" s="27"/>
      <c r="J47670" s="27"/>
    </row>
    <row r="47671" spans="2:10" x14ac:dyDescent="0.25">
      <c r="B47671" s="27"/>
      <c r="D47671" s="27"/>
      <c r="E47671" s="27"/>
      <c r="I47671" s="27"/>
      <c r="J47671" s="27"/>
    </row>
    <row r="47672" spans="2:10" x14ac:dyDescent="0.25">
      <c r="B47672" s="27"/>
      <c r="D47672" s="27"/>
      <c r="E47672" s="27"/>
      <c r="I47672" s="27"/>
      <c r="J47672" s="27"/>
    </row>
    <row r="47673" spans="2:10" x14ac:dyDescent="0.25">
      <c r="B47673" s="27"/>
      <c r="D47673" s="27"/>
      <c r="E47673" s="27"/>
      <c r="I47673" s="27"/>
      <c r="J47673" s="27"/>
    </row>
    <row r="47674" spans="2:10" x14ac:dyDescent="0.25">
      <c r="B47674" s="27"/>
      <c r="D47674" s="27"/>
      <c r="E47674" s="27"/>
      <c r="I47674" s="27"/>
      <c r="J47674" s="27"/>
    </row>
    <row r="47675" spans="2:10" x14ac:dyDescent="0.25">
      <c r="B47675" s="27"/>
      <c r="D47675" s="27"/>
      <c r="E47675" s="27"/>
      <c r="I47675" s="27"/>
      <c r="J47675" s="27"/>
    </row>
    <row r="47676" spans="2:10" x14ac:dyDescent="0.25">
      <c r="B47676" s="27"/>
      <c r="D47676" s="27"/>
      <c r="E47676" s="27"/>
      <c r="I47676" s="27"/>
      <c r="J47676" s="27"/>
    </row>
    <row r="47677" spans="2:10" x14ac:dyDescent="0.25">
      <c r="B47677" s="27"/>
      <c r="D47677" s="27"/>
      <c r="E47677" s="27"/>
      <c r="I47677" s="27"/>
      <c r="J47677" s="27"/>
    </row>
    <row r="47678" spans="2:10" x14ac:dyDescent="0.25">
      <c r="B47678" s="27"/>
      <c r="D47678" s="27"/>
      <c r="E47678" s="27"/>
      <c r="I47678" s="27"/>
      <c r="J47678" s="27"/>
    </row>
    <row r="47679" spans="2:10" x14ac:dyDescent="0.25">
      <c r="B47679" s="27"/>
      <c r="D47679" s="27"/>
      <c r="E47679" s="27"/>
      <c r="I47679" s="27"/>
      <c r="J47679" s="27"/>
    </row>
    <row r="47680" spans="2:10" x14ac:dyDescent="0.25">
      <c r="B47680" s="27"/>
      <c r="D47680" s="27"/>
      <c r="E47680" s="27"/>
      <c r="I47680" s="27"/>
      <c r="J47680" s="27"/>
    </row>
    <row r="47681" spans="2:10" x14ac:dyDescent="0.25">
      <c r="B47681" s="27"/>
      <c r="D47681" s="27"/>
      <c r="E47681" s="27"/>
      <c r="I47681" s="27"/>
      <c r="J47681" s="27"/>
    </row>
    <row r="47682" spans="2:10" x14ac:dyDescent="0.25">
      <c r="B47682" s="27"/>
      <c r="D47682" s="27"/>
      <c r="E47682" s="27"/>
      <c r="I47682" s="27"/>
      <c r="J47682" s="27"/>
    </row>
    <row r="47683" spans="2:10" x14ac:dyDescent="0.25">
      <c r="B47683" s="27"/>
      <c r="D47683" s="27"/>
      <c r="E47683" s="27"/>
      <c r="I47683" s="27"/>
      <c r="J47683" s="27"/>
    </row>
    <row r="47684" spans="2:10" x14ac:dyDescent="0.25">
      <c r="B47684" s="27"/>
      <c r="D47684" s="27"/>
      <c r="E47684" s="27"/>
      <c r="I47684" s="27"/>
      <c r="J47684" s="27"/>
    </row>
    <row r="47685" spans="2:10" x14ac:dyDescent="0.25">
      <c r="B47685" s="27"/>
      <c r="D47685" s="27"/>
      <c r="E47685" s="27"/>
      <c r="I47685" s="27"/>
      <c r="J47685" s="27"/>
    </row>
    <row r="47686" spans="2:10" x14ac:dyDescent="0.25">
      <c r="B47686" s="27"/>
      <c r="D47686" s="27"/>
      <c r="E47686" s="27"/>
      <c r="I47686" s="27"/>
      <c r="J47686" s="27"/>
    </row>
    <row r="47687" spans="2:10" x14ac:dyDescent="0.25">
      <c r="B47687" s="27"/>
      <c r="D47687" s="27"/>
      <c r="E47687" s="27"/>
      <c r="I47687" s="27"/>
      <c r="J47687" s="27"/>
    </row>
    <row r="47688" spans="2:10" x14ac:dyDescent="0.25">
      <c r="B47688" s="27"/>
      <c r="D47688" s="27"/>
      <c r="E47688" s="27"/>
      <c r="I47688" s="27"/>
      <c r="J47688" s="27"/>
    </row>
    <row r="47689" spans="2:10" x14ac:dyDescent="0.25">
      <c r="B47689" s="27"/>
      <c r="D47689" s="27"/>
      <c r="E47689" s="27"/>
      <c r="I47689" s="27"/>
      <c r="J47689" s="27"/>
    </row>
    <row r="47690" spans="2:10" x14ac:dyDescent="0.25">
      <c r="B47690" s="27"/>
      <c r="D47690" s="27"/>
      <c r="E47690" s="27"/>
      <c r="I47690" s="27"/>
      <c r="J47690" s="27"/>
    </row>
    <row r="47691" spans="2:10" x14ac:dyDescent="0.25">
      <c r="B47691" s="27"/>
      <c r="D47691" s="27"/>
      <c r="E47691" s="27"/>
      <c r="I47691" s="27"/>
      <c r="J47691" s="27"/>
    </row>
    <row r="47692" spans="2:10" x14ac:dyDescent="0.25">
      <c r="B47692" s="27"/>
      <c r="D47692" s="27"/>
      <c r="E47692" s="27"/>
      <c r="I47692" s="27"/>
      <c r="J47692" s="27"/>
    </row>
    <row r="47693" spans="2:10" x14ac:dyDescent="0.25">
      <c r="B47693" s="27"/>
      <c r="D47693" s="27"/>
      <c r="E47693" s="27"/>
      <c r="I47693" s="27"/>
      <c r="J47693" s="27"/>
    </row>
    <row r="47694" spans="2:10" x14ac:dyDescent="0.25">
      <c r="B47694" s="27"/>
      <c r="D47694" s="27"/>
      <c r="E47694" s="27"/>
      <c r="I47694" s="27"/>
      <c r="J47694" s="27"/>
    </row>
    <row r="47695" spans="2:10" x14ac:dyDescent="0.25">
      <c r="B47695" s="27"/>
      <c r="D47695" s="27"/>
      <c r="E47695" s="27"/>
      <c r="I47695" s="27"/>
      <c r="J47695" s="27"/>
    </row>
    <row r="47696" spans="2:10" x14ac:dyDescent="0.25">
      <c r="B47696" s="27"/>
      <c r="D47696" s="27"/>
      <c r="E47696" s="27"/>
      <c r="I47696" s="27"/>
      <c r="J47696" s="27"/>
    </row>
    <row r="47697" spans="2:10" x14ac:dyDescent="0.25">
      <c r="B47697" s="27"/>
      <c r="D47697" s="27"/>
      <c r="E47697" s="27"/>
      <c r="I47697" s="27"/>
      <c r="J47697" s="27"/>
    </row>
    <row r="47698" spans="2:10" x14ac:dyDescent="0.25">
      <c r="B47698" s="27"/>
      <c r="D47698" s="27"/>
      <c r="E47698" s="27"/>
      <c r="I47698" s="27"/>
      <c r="J47698" s="27"/>
    </row>
    <row r="47699" spans="2:10" x14ac:dyDescent="0.25">
      <c r="B47699" s="27"/>
      <c r="D47699" s="27"/>
      <c r="E47699" s="27"/>
      <c r="I47699" s="27"/>
      <c r="J47699" s="27"/>
    </row>
    <row r="47700" spans="2:10" x14ac:dyDescent="0.25">
      <c r="B47700" s="27"/>
      <c r="D47700" s="27"/>
      <c r="E47700" s="27"/>
      <c r="I47700" s="27"/>
      <c r="J47700" s="27"/>
    </row>
    <row r="47701" spans="2:10" x14ac:dyDescent="0.25">
      <c r="B47701" s="27"/>
      <c r="D47701" s="27"/>
      <c r="E47701" s="27"/>
      <c r="I47701" s="27"/>
      <c r="J47701" s="27"/>
    </row>
    <row r="47702" spans="2:10" x14ac:dyDescent="0.25">
      <c r="B47702" s="27"/>
      <c r="D47702" s="27"/>
      <c r="E47702" s="27"/>
      <c r="I47702" s="27"/>
      <c r="J47702" s="27"/>
    </row>
    <row r="47703" spans="2:10" x14ac:dyDescent="0.25">
      <c r="B47703" s="27"/>
      <c r="D47703" s="27"/>
      <c r="E47703" s="27"/>
      <c r="I47703" s="27"/>
      <c r="J47703" s="27"/>
    </row>
    <row r="47704" spans="2:10" x14ac:dyDescent="0.25">
      <c r="B47704" s="27"/>
      <c r="D47704" s="27"/>
      <c r="E47704" s="27"/>
      <c r="I47704" s="27"/>
      <c r="J47704" s="27"/>
    </row>
    <row r="47705" spans="2:10" x14ac:dyDescent="0.25">
      <c r="B47705" s="27"/>
      <c r="D47705" s="27"/>
      <c r="E47705" s="27"/>
      <c r="I47705" s="27"/>
      <c r="J47705" s="27"/>
    </row>
    <row r="47706" spans="2:10" x14ac:dyDescent="0.25">
      <c r="B47706" s="27"/>
      <c r="D47706" s="27"/>
      <c r="E47706" s="27"/>
      <c r="I47706" s="27"/>
      <c r="J47706" s="27"/>
    </row>
    <row r="47707" spans="2:10" x14ac:dyDescent="0.25">
      <c r="B47707" s="27"/>
      <c r="D47707" s="27"/>
      <c r="E47707" s="27"/>
      <c r="I47707" s="27"/>
      <c r="J47707" s="27"/>
    </row>
    <row r="47708" spans="2:10" x14ac:dyDescent="0.25">
      <c r="B47708" s="27"/>
      <c r="D47708" s="27"/>
      <c r="E47708" s="27"/>
      <c r="I47708" s="27"/>
      <c r="J47708" s="27"/>
    </row>
    <row r="47709" spans="2:10" x14ac:dyDescent="0.25">
      <c r="B47709" s="27"/>
      <c r="D47709" s="27"/>
      <c r="E47709" s="27"/>
      <c r="I47709" s="27"/>
      <c r="J47709" s="27"/>
    </row>
    <row r="47710" spans="2:10" x14ac:dyDescent="0.25">
      <c r="B47710" s="27"/>
      <c r="D47710" s="27"/>
      <c r="E47710" s="27"/>
      <c r="I47710" s="27"/>
      <c r="J47710" s="27"/>
    </row>
    <row r="47711" spans="2:10" x14ac:dyDescent="0.25">
      <c r="B47711" s="27"/>
      <c r="D47711" s="27"/>
      <c r="E47711" s="27"/>
      <c r="I47711" s="27"/>
      <c r="J47711" s="27"/>
    </row>
    <row r="47712" spans="2:10" x14ac:dyDescent="0.25">
      <c r="B47712" s="27"/>
      <c r="D47712" s="27"/>
      <c r="E47712" s="27"/>
      <c r="I47712" s="27"/>
      <c r="J47712" s="27"/>
    </row>
    <row r="47713" spans="2:10" x14ac:dyDescent="0.25">
      <c r="B47713" s="27"/>
      <c r="D47713" s="27"/>
      <c r="E47713" s="27"/>
      <c r="I47713" s="27"/>
      <c r="J47713" s="27"/>
    </row>
    <row r="47714" spans="2:10" x14ac:dyDescent="0.25">
      <c r="B47714" s="27"/>
      <c r="D47714" s="27"/>
      <c r="E47714" s="27"/>
      <c r="I47714" s="27"/>
      <c r="J47714" s="27"/>
    </row>
    <row r="47715" spans="2:10" x14ac:dyDescent="0.25">
      <c r="B47715" s="27"/>
      <c r="D47715" s="27"/>
      <c r="E47715" s="27"/>
      <c r="I47715" s="27"/>
      <c r="J47715" s="27"/>
    </row>
    <row r="47716" spans="2:10" x14ac:dyDescent="0.25">
      <c r="B47716" s="27"/>
      <c r="D47716" s="27"/>
      <c r="E47716" s="27"/>
      <c r="I47716" s="27"/>
      <c r="J47716" s="27"/>
    </row>
    <row r="47717" spans="2:10" x14ac:dyDescent="0.25">
      <c r="B47717" s="27"/>
      <c r="D47717" s="27"/>
      <c r="E47717" s="27"/>
      <c r="I47717" s="27"/>
      <c r="J47717" s="27"/>
    </row>
    <row r="47718" spans="2:10" x14ac:dyDescent="0.25">
      <c r="B47718" s="27"/>
      <c r="D47718" s="27"/>
      <c r="E47718" s="27"/>
      <c r="I47718" s="27"/>
      <c r="J47718" s="27"/>
    </row>
    <row r="47719" spans="2:10" x14ac:dyDescent="0.25">
      <c r="B47719" s="27"/>
      <c r="D47719" s="27"/>
      <c r="E47719" s="27"/>
      <c r="I47719" s="27"/>
      <c r="J47719" s="27"/>
    </row>
    <row r="47720" spans="2:10" x14ac:dyDescent="0.25">
      <c r="B47720" s="27"/>
      <c r="D47720" s="27"/>
      <c r="E47720" s="27"/>
      <c r="I47720" s="27"/>
      <c r="J47720" s="27"/>
    </row>
    <row r="47721" spans="2:10" x14ac:dyDescent="0.25">
      <c r="B47721" s="27"/>
      <c r="D47721" s="27"/>
      <c r="E47721" s="27"/>
      <c r="I47721" s="27"/>
      <c r="J47721" s="27"/>
    </row>
    <row r="47722" spans="2:10" x14ac:dyDescent="0.25">
      <c r="B47722" s="27"/>
      <c r="D47722" s="27"/>
      <c r="E47722" s="27"/>
      <c r="I47722" s="27"/>
      <c r="J47722" s="27"/>
    </row>
    <row r="47723" spans="2:10" x14ac:dyDescent="0.25">
      <c r="B47723" s="27"/>
      <c r="D47723" s="27"/>
      <c r="E47723" s="27"/>
      <c r="I47723" s="27"/>
      <c r="J47723" s="27"/>
    </row>
    <row r="47724" spans="2:10" x14ac:dyDescent="0.25">
      <c r="B47724" s="27"/>
      <c r="D47724" s="27"/>
      <c r="E47724" s="27"/>
      <c r="I47724" s="27"/>
      <c r="J47724" s="27"/>
    </row>
    <row r="47725" spans="2:10" x14ac:dyDescent="0.25">
      <c r="B47725" s="27"/>
      <c r="D47725" s="27"/>
      <c r="E47725" s="27"/>
      <c r="I47725" s="27"/>
      <c r="J47725" s="27"/>
    </row>
    <row r="47726" spans="2:10" x14ac:dyDescent="0.25">
      <c r="B47726" s="27"/>
      <c r="D47726" s="27"/>
      <c r="E47726" s="27"/>
      <c r="I47726" s="27"/>
      <c r="J47726" s="27"/>
    </row>
    <row r="47727" spans="2:10" x14ac:dyDescent="0.25">
      <c r="B47727" s="27"/>
      <c r="D47727" s="27"/>
      <c r="E47727" s="27"/>
      <c r="I47727" s="27"/>
      <c r="J47727" s="27"/>
    </row>
    <row r="47728" spans="2:10" x14ac:dyDescent="0.25">
      <c r="B47728" s="27"/>
      <c r="D47728" s="27"/>
      <c r="E47728" s="27"/>
      <c r="I47728" s="27"/>
      <c r="J47728" s="27"/>
    </row>
    <row r="47729" spans="2:10" x14ac:dyDescent="0.25">
      <c r="B47729" s="27"/>
      <c r="D47729" s="27"/>
      <c r="E47729" s="27"/>
      <c r="I47729" s="27"/>
      <c r="J47729" s="27"/>
    </row>
    <row r="47730" spans="2:10" x14ac:dyDescent="0.25">
      <c r="B47730" s="27"/>
      <c r="D47730" s="27"/>
      <c r="E47730" s="27"/>
      <c r="I47730" s="27"/>
      <c r="J47730" s="27"/>
    </row>
    <row r="47731" spans="2:10" x14ac:dyDescent="0.25">
      <c r="B47731" s="27"/>
      <c r="D47731" s="27"/>
      <c r="E47731" s="27"/>
      <c r="I47731" s="27"/>
      <c r="J47731" s="27"/>
    </row>
    <row r="47732" spans="2:10" x14ac:dyDescent="0.25">
      <c r="B47732" s="27"/>
      <c r="D47732" s="27"/>
      <c r="E47732" s="27"/>
      <c r="I47732" s="27"/>
      <c r="J47732" s="27"/>
    </row>
    <row r="47733" spans="2:10" x14ac:dyDescent="0.25">
      <c r="B47733" s="27"/>
      <c r="D47733" s="27"/>
      <c r="E47733" s="27"/>
      <c r="I47733" s="27"/>
      <c r="J47733" s="27"/>
    </row>
    <row r="47734" spans="2:10" x14ac:dyDescent="0.25">
      <c r="B47734" s="27"/>
      <c r="D47734" s="27"/>
      <c r="E47734" s="27"/>
      <c r="I47734" s="27"/>
      <c r="J47734" s="27"/>
    </row>
    <row r="47735" spans="2:10" x14ac:dyDescent="0.25">
      <c r="B47735" s="27"/>
      <c r="D47735" s="27"/>
      <c r="E47735" s="27"/>
      <c r="I47735" s="27"/>
      <c r="J47735" s="27"/>
    </row>
    <row r="47736" spans="2:10" x14ac:dyDescent="0.25">
      <c r="B47736" s="27"/>
      <c r="D47736" s="27"/>
      <c r="E47736" s="27"/>
      <c r="I47736" s="27"/>
      <c r="J47736" s="27"/>
    </row>
    <row r="47737" spans="2:10" x14ac:dyDescent="0.25">
      <c r="B47737" s="27"/>
      <c r="D47737" s="27"/>
      <c r="E47737" s="27"/>
      <c r="I47737" s="27"/>
      <c r="J47737" s="27"/>
    </row>
    <row r="47738" spans="2:10" x14ac:dyDescent="0.25">
      <c r="B47738" s="27"/>
      <c r="D47738" s="27"/>
      <c r="E47738" s="27"/>
      <c r="I47738" s="27"/>
      <c r="J47738" s="27"/>
    </row>
    <row r="47739" spans="2:10" x14ac:dyDescent="0.25">
      <c r="B47739" s="27"/>
      <c r="D47739" s="27"/>
      <c r="E47739" s="27"/>
      <c r="I47739" s="27"/>
      <c r="J47739" s="27"/>
    </row>
    <row r="47740" spans="2:10" x14ac:dyDescent="0.25">
      <c r="B47740" s="27"/>
      <c r="D47740" s="27"/>
      <c r="E47740" s="27"/>
      <c r="I47740" s="27"/>
      <c r="J47740" s="27"/>
    </row>
    <row r="47741" spans="2:10" x14ac:dyDescent="0.25">
      <c r="B47741" s="27"/>
      <c r="D47741" s="27"/>
      <c r="E47741" s="27"/>
      <c r="I47741" s="27"/>
      <c r="J47741" s="27"/>
    </row>
    <row r="47742" spans="2:10" x14ac:dyDescent="0.25">
      <c r="B47742" s="27"/>
      <c r="D47742" s="27"/>
      <c r="E47742" s="27"/>
      <c r="I47742" s="27"/>
      <c r="J47742" s="27"/>
    </row>
    <row r="47743" spans="2:10" x14ac:dyDescent="0.25">
      <c r="B47743" s="27"/>
      <c r="D47743" s="27"/>
      <c r="E47743" s="27"/>
      <c r="I47743" s="27"/>
      <c r="J47743" s="27"/>
    </row>
    <row r="47744" spans="2:10" x14ac:dyDescent="0.25">
      <c r="B47744" s="27"/>
      <c r="D47744" s="27"/>
      <c r="E47744" s="27"/>
      <c r="I47744" s="27"/>
      <c r="J47744" s="27"/>
    </row>
    <row r="47745" spans="2:10" x14ac:dyDescent="0.25">
      <c r="B47745" s="27"/>
      <c r="D47745" s="27"/>
      <c r="E47745" s="27"/>
      <c r="I47745" s="27"/>
      <c r="J47745" s="27"/>
    </row>
    <row r="47746" spans="2:10" x14ac:dyDescent="0.25">
      <c r="B47746" s="27"/>
      <c r="D47746" s="27"/>
      <c r="E47746" s="27"/>
      <c r="I47746" s="27"/>
      <c r="J47746" s="27"/>
    </row>
    <row r="47747" spans="2:10" x14ac:dyDescent="0.25">
      <c r="B47747" s="27"/>
      <c r="D47747" s="27"/>
      <c r="E47747" s="27"/>
      <c r="I47747" s="27"/>
      <c r="J47747" s="27"/>
    </row>
    <row r="47748" spans="2:10" x14ac:dyDescent="0.25">
      <c r="B47748" s="27"/>
      <c r="D47748" s="27"/>
      <c r="E47748" s="27"/>
      <c r="I47748" s="27"/>
      <c r="J47748" s="27"/>
    </row>
    <row r="47749" spans="2:10" x14ac:dyDescent="0.25">
      <c r="B47749" s="27"/>
      <c r="D47749" s="27"/>
      <c r="E47749" s="27"/>
      <c r="I47749" s="27"/>
      <c r="J47749" s="27"/>
    </row>
    <row r="47750" spans="2:10" x14ac:dyDescent="0.25">
      <c r="B47750" s="27"/>
      <c r="D47750" s="27"/>
      <c r="E47750" s="27"/>
      <c r="I47750" s="27"/>
      <c r="J47750" s="27"/>
    </row>
    <row r="47751" spans="2:10" x14ac:dyDescent="0.25">
      <c r="B47751" s="27"/>
      <c r="D47751" s="27"/>
      <c r="E47751" s="27"/>
      <c r="I47751" s="27"/>
      <c r="J47751" s="27"/>
    </row>
    <row r="47752" spans="2:10" x14ac:dyDescent="0.25">
      <c r="B47752" s="27"/>
      <c r="D47752" s="27"/>
      <c r="E47752" s="27"/>
      <c r="I47752" s="27"/>
      <c r="J47752" s="27"/>
    </row>
    <row r="47753" spans="2:10" x14ac:dyDescent="0.25">
      <c r="B47753" s="27"/>
      <c r="D47753" s="27"/>
      <c r="E47753" s="27"/>
      <c r="I47753" s="27"/>
      <c r="J47753" s="27"/>
    </row>
    <row r="47754" spans="2:10" x14ac:dyDescent="0.25">
      <c r="B47754" s="27"/>
      <c r="D47754" s="27"/>
      <c r="E47754" s="27"/>
      <c r="I47754" s="27"/>
      <c r="J47754" s="27"/>
    </row>
    <row r="47755" spans="2:10" x14ac:dyDescent="0.25">
      <c r="B47755" s="27"/>
      <c r="D47755" s="27"/>
      <c r="E47755" s="27"/>
      <c r="I47755" s="27"/>
      <c r="J47755" s="27"/>
    </row>
    <row r="47756" spans="2:10" x14ac:dyDescent="0.25">
      <c r="B47756" s="27"/>
      <c r="D47756" s="27"/>
      <c r="E47756" s="27"/>
      <c r="I47756" s="27"/>
      <c r="J47756" s="27"/>
    </row>
    <row r="47757" spans="2:10" x14ac:dyDescent="0.25">
      <c r="B47757" s="27"/>
      <c r="D47757" s="27"/>
      <c r="E47757" s="27"/>
      <c r="I47757" s="27"/>
      <c r="J47757" s="27"/>
    </row>
    <row r="47758" spans="2:10" x14ac:dyDescent="0.25">
      <c r="B47758" s="27"/>
      <c r="D47758" s="27"/>
      <c r="E47758" s="27"/>
      <c r="I47758" s="27"/>
      <c r="J47758" s="27"/>
    </row>
    <row r="47759" spans="2:10" x14ac:dyDescent="0.25">
      <c r="B47759" s="27"/>
      <c r="D47759" s="27"/>
      <c r="E47759" s="27"/>
      <c r="I47759" s="27"/>
      <c r="J47759" s="27"/>
    </row>
    <row r="47760" spans="2:10" x14ac:dyDescent="0.25">
      <c r="B47760" s="27"/>
      <c r="D47760" s="27"/>
      <c r="E47760" s="27"/>
      <c r="I47760" s="27"/>
      <c r="J47760" s="27"/>
    </row>
    <row r="47761" spans="2:10" x14ac:dyDescent="0.25">
      <c r="B47761" s="27"/>
      <c r="D47761" s="27"/>
      <c r="E47761" s="27"/>
      <c r="I47761" s="27"/>
      <c r="J47761" s="27"/>
    </row>
    <row r="47762" spans="2:10" x14ac:dyDescent="0.25">
      <c r="B47762" s="27"/>
      <c r="D47762" s="27"/>
      <c r="E47762" s="27"/>
      <c r="I47762" s="27"/>
      <c r="J47762" s="27"/>
    </row>
    <row r="47763" spans="2:10" x14ac:dyDescent="0.25">
      <c r="B47763" s="27"/>
      <c r="D47763" s="27"/>
      <c r="E47763" s="27"/>
      <c r="I47763" s="27"/>
      <c r="J47763" s="27"/>
    </row>
    <row r="47764" spans="2:10" x14ac:dyDescent="0.25">
      <c r="B47764" s="27"/>
      <c r="D47764" s="27"/>
      <c r="E47764" s="27"/>
      <c r="I47764" s="27"/>
      <c r="J47764" s="27"/>
    </row>
    <row r="47765" spans="2:10" x14ac:dyDescent="0.25">
      <c r="B47765" s="27"/>
      <c r="D47765" s="27"/>
      <c r="E47765" s="27"/>
      <c r="I47765" s="27"/>
      <c r="J47765" s="27"/>
    </row>
    <row r="47766" spans="2:10" x14ac:dyDescent="0.25">
      <c r="B47766" s="27"/>
      <c r="D47766" s="27"/>
      <c r="E47766" s="27"/>
      <c r="I47766" s="27"/>
      <c r="J47766" s="27"/>
    </row>
    <row r="47767" spans="2:10" x14ac:dyDescent="0.25">
      <c r="B47767" s="27"/>
      <c r="D47767" s="27"/>
      <c r="E47767" s="27"/>
      <c r="I47767" s="27"/>
      <c r="J47767" s="27"/>
    </row>
    <row r="47768" spans="2:10" x14ac:dyDescent="0.25">
      <c r="B47768" s="27"/>
      <c r="D47768" s="27"/>
      <c r="E47768" s="27"/>
      <c r="I47768" s="27"/>
      <c r="J47768" s="27"/>
    </row>
    <row r="47769" spans="2:10" x14ac:dyDescent="0.25">
      <c r="B47769" s="27"/>
      <c r="D47769" s="27"/>
      <c r="E47769" s="27"/>
      <c r="I47769" s="27"/>
      <c r="J47769" s="27"/>
    </row>
    <row r="47770" spans="2:10" x14ac:dyDescent="0.25">
      <c r="B47770" s="27"/>
      <c r="D47770" s="27"/>
      <c r="E47770" s="27"/>
      <c r="I47770" s="27"/>
      <c r="J47770" s="27"/>
    </row>
    <row r="47771" spans="2:10" x14ac:dyDescent="0.25">
      <c r="B47771" s="27"/>
      <c r="D47771" s="27"/>
      <c r="E47771" s="27"/>
      <c r="I47771" s="27"/>
      <c r="J47771" s="27"/>
    </row>
    <row r="47772" spans="2:10" x14ac:dyDescent="0.25">
      <c r="B47772" s="27"/>
      <c r="D47772" s="27"/>
      <c r="E47772" s="27"/>
      <c r="I47772" s="27"/>
      <c r="J47772" s="27"/>
    </row>
    <row r="47773" spans="2:10" x14ac:dyDescent="0.25">
      <c r="B47773" s="27"/>
      <c r="D47773" s="27"/>
      <c r="E47773" s="27"/>
      <c r="I47773" s="27"/>
      <c r="J47773" s="27"/>
    </row>
    <row r="47774" spans="2:10" x14ac:dyDescent="0.25">
      <c r="B47774" s="27"/>
      <c r="D47774" s="27"/>
      <c r="E47774" s="27"/>
      <c r="I47774" s="27"/>
      <c r="J47774" s="27"/>
    </row>
    <row r="47775" spans="2:10" x14ac:dyDescent="0.25">
      <c r="B47775" s="27"/>
      <c r="D47775" s="27"/>
      <c r="E47775" s="27"/>
      <c r="I47775" s="27"/>
      <c r="J47775" s="27"/>
    </row>
    <row r="47776" spans="2:10" x14ac:dyDescent="0.25">
      <c r="B47776" s="27"/>
      <c r="D47776" s="27"/>
      <c r="E47776" s="27"/>
      <c r="I47776" s="27"/>
      <c r="J47776" s="27"/>
    </row>
    <row r="47777" spans="2:10" x14ac:dyDescent="0.25">
      <c r="B47777" s="27"/>
      <c r="D47777" s="27"/>
      <c r="E47777" s="27"/>
      <c r="I47777" s="27"/>
      <c r="J47777" s="27"/>
    </row>
    <row r="47778" spans="2:10" x14ac:dyDescent="0.25">
      <c r="B47778" s="27"/>
      <c r="D47778" s="27"/>
      <c r="E47778" s="27"/>
      <c r="I47778" s="27"/>
      <c r="J47778" s="27"/>
    </row>
    <row r="47779" spans="2:10" x14ac:dyDescent="0.25">
      <c r="B47779" s="27"/>
      <c r="D47779" s="27"/>
      <c r="E47779" s="27"/>
      <c r="I47779" s="27"/>
      <c r="J47779" s="27"/>
    </row>
    <row r="47780" spans="2:10" x14ac:dyDescent="0.25">
      <c r="B47780" s="27"/>
      <c r="D47780" s="27"/>
      <c r="E47780" s="27"/>
      <c r="I47780" s="27"/>
      <c r="J47780" s="27"/>
    </row>
    <row r="47781" spans="2:10" x14ac:dyDescent="0.25">
      <c r="B47781" s="27"/>
      <c r="D47781" s="27"/>
      <c r="E47781" s="27"/>
      <c r="I47781" s="27"/>
      <c r="J47781" s="27"/>
    </row>
    <row r="47782" spans="2:10" x14ac:dyDescent="0.25">
      <c r="B47782" s="27"/>
      <c r="D47782" s="27"/>
      <c r="E47782" s="27"/>
      <c r="I47782" s="27"/>
      <c r="J47782" s="27"/>
    </row>
    <row r="47783" spans="2:10" x14ac:dyDescent="0.25">
      <c r="B47783" s="27"/>
      <c r="D47783" s="27"/>
      <c r="E47783" s="27"/>
      <c r="I47783" s="27"/>
      <c r="J47783" s="27"/>
    </row>
    <row r="47784" spans="2:10" x14ac:dyDescent="0.25">
      <c r="B47784" s="27"/>
      <c r="D47784" s="27"/>
      <c r="E47784" s="27"/>
      <c r="I47784" s="27"/>
      <c r="J47784" s="27"/>
    </row>
    <row r="47785" spans="2:10" x14ac:dyDescent="0.25">
      <c r="B47785" s="27"/>
      <c r="D47785" s="27"/>
      <c r="E47785" s="27"/>
      <c r="I47785" s="27"/>
      <c r="J47785" s="27"/>
    </row>
    <row r="47786" spans="2:10" x14ac:dyDescent="0.25">
      <c r="B47786" s="27"/>
      <c r="D47786" s="27"/>
      <c r="E47786" s="27"/>
      <c r="I47786" s="27"/>
      <c r="J47786" s="27"/>
    </row>
    <row r="47787" spans="2:10" x14ac:dyDescent="0.25">
      <c r="B47787" s="27"/>
      <c r="D47787" s="27"/>
      <c r="E47787" s="27"/>
      <c r="I47787" s="27"/>
      <c r="J47787" s="27"/>
    </row>
    <row r="47788" spans="2:10" x14ac:dyDescent="0.25">
      <c r="B47788" s="27"/>
      <c r="D47788" s="27"/>
      <c r="E47788" s="27"/>
      <c r="I47788" s="27"/>
      <c r="J47788" s="27"/>
    </row>
    <row r="47789" spans="2:10" x14ac:dyDescent="0.25">
      <c r="B47789" s="27"/>
      <c r="D47789" s="27"/>
      <c r="E47789" s="27"/>
      <c r="I47789" s="27"/>
      <c r="J47789" s="27"/>
    </row>
    <row r="47790" spans="2:10" x14ac:dyDescent="0.25">
      <c r="B47790" s="27"/>
      <c r="D47790" s="27"/>
      <c r="E47790" s="27"/>
      <c r="I47790" s="27"/>
      <c r="J47790" s="27"/>
    </row>
    <row r="47791" spans="2:10" x14ac:dyDescent="0.25">
      <c r="B47791" s="27"/>
      <c r="D47791" s="27"/>
      <c r="E47791" s="27"/>
      <c r="I47791" s="27"/>
      <c r="J47791" s="27"/>
    </row>
    <row r="47792" spans="2:10" x14ac:dyDescent="0.25">
      <c r="B47792" s="27"/>
      <c r="D47792" s="27"/>
      <c r="E47792" s="27"/>
      <c r="I47792" s="27"/>
      <c r="J47792" s="27"/>
    </row>
    <row r="47793" spans="2:10" x14ac:dyDescent="0.25">
      <c r="B47793" s="27"/>
      <c r="D47793" s="27"/>
      <c r="E47793" s="27"/>
      <c r="I47793" s="27"/>
      <c r="J47793" s="27"/>
    </row>
    <row r="47794" spans="2:10" x14ac:dyDescent="0.25">
      <c r="B47794" s="27"/>
      <c r="D47794" s="27"/>
      <c r="E47794" s="27"/>
      <c r="I47794" s="27"/>
      <c r="J47794" s="27"/>
    </row>
    <row r="47795" spans="2:10" x14ac:dyDescent="0.25">
      <c r="B47795" s="27"/>
      <c r="D47795" s="27"/>
      <c r="E47795" s="27"/>
      <c r="I47795" s="27"/>
      <c r="J47795" s="27"/>
    </row>
    <row r="47796" spans="2:10" x14ac:dyDescent="0.25">
      <c r="B47796" s="27"/>
      <c r="D47796" s="27"/>
      <c r="E47796" s="27"/>
      <c r="I47796" s="27"/>
      <c r="J47796" s="27"/>
    </row>
    <row r="47797" spans="2:10" x14ac:dyDescent="0.25">
      <c r="B47797" s="27"/>
      <c r="D47797" s="27"/>
      <c r="E47797" s="27"/>
      <c r="I47797" s="27"/>
      <c r="J47797" s="27"/>
    </row>
    <row r="47798" spans="2:10" x14ac:dyDescent="0.25">
      <c r="B47798" s="27"/>
      <c r="D47798" s="27"/>
      <c r="E47798" s="27"/>
      <c r="I47798" s="27"/>
      <c r="J47798" s="27"/>
    </row>
    <row r="47799" spans="2:10" x14ac:dyDescent="0.25">
      <c r="B47799" s="27"/>
      <c r="D47799" s="27"/>
      <c r="E47799" s="27"/>
      <c r="I47799" s="27"/>
      <c r="J47799" s="27"/>
    </row>
    <row r="47800" spans="2:10" x14ac:dyDescent="0.25">
      <c r="B47800" s="27"/>
      <c r="D47800" s="27"/>
      <c r="E47800" s="27"/>
      <c r="I47800" s="27"/>
      <c r="J47800" s="27"/>
    </row>
    <row r="47801" spans="2:10" x14ac:dyDescent="0.25">
      <c r="B47801" s="27"/>
      <c r="D47801" s="27"/>
      <c r="E47801" s="27"/>
      <c r="I47801" s="27"/>
      <c r="J47801" s="27"/>
    </row>
    <row r="47802" spans="2:10" x14ac:dyDescent="0.25">
      <c r="B47802" s="27"/>
      <c r="D47802" s="27"/>
      <c r="E47802" s="27"/>
      <c r="I47802" s="27"/>
      <c r="J47802" s="27"/>
    </row>
    <row r="47803" spans="2:10" x14ac:dyDescent="0.25">
      <c r="B47803" s="27"/>
      <c r="D47803" s="27"/>
      <c r="E47803" s="27"/>
      <c r="I47803" s="27"/>
      <c r="J47803" s="27"/>
    </row>
    <row r="47804" spans="2:10" x14ac:dyDescent="0.25">
      <c r="B47804" s="27"/>
      <c r="D47804" s="27"/>
      <c r="E47804" s="27"/>
      <c r="I47804" s="27"/>
      <c r="J47804" s="27"/>
    </row>
    <row r="47805" spans="2:10" x14ac:dyDescent="0.25">
      <c r="B47805" s="27"/>
      <c r="D47805" s="27"/>
      <c r="E47805" s="27"/>
      <c r="I47805" s="27"/>
      <c r="J47805" s="27"/>
    </row>
    <row r="47806" spans="2:10" x14ac:dyDescent="0.25">
      <c r="B47806" s="27"/>
      <c r="D47806" s="27"/>
      <c r="E47806" s="27"/>
      <c r="I47806" s="27"/>
      <c r="J47806" s="27"/>
    </row>
    <row r="47807" spans="2:10" x14ac:dyDescent="0.25">
      <c r="B47807" s="27"/>
      <c r="D47807" s="27"/>
      <c r="E47807" s="27"/>
      <c r="I47807" s="27"/>
      <c r="J47807" s="27"/>
    </row>
    <row r="47808" spans="2:10" x14ac:dyDescent="0.25">
      <c r="B47808" s="27"/>
      <c r="D47808" s="27"/>
      <c r="E47808" s="27"/>
      <c r="I47808" s="27"/>
      <c r="J47808" s="27"/>
    </row>
    <row r="47809" spans="2:10" x14ac:dyDescent="0.25">
      <c r="B47809" s="27"/>
      <c r="D47809" s="27"/>
      <c r="E47809" s="27"/>
      <c r="I47809" s="27"/>
      <c r="J47809" s="27"/>
    </row>
    <row r="47810" spans="2:10" x14ac:dyDescent="0.25">
      <c r="B47810" s="27"/>
      <c r="D47810" s="27"/>
      <c r="E47810" s="27"/>
      <c r="I47810" s="27"/>
      <c r="J47810" s="27"/>
    </row>
    <row r="47811" spans="2:10" x14ac:dyDescent="0.25">
      <c r="B47811" s="27"/>
      <c r="D47811" s="27"/>
      <c r="E47811" s="27"/>
      <c r="I47811" s="27"/>
      <c r="J47811" s="27"/>
    </row>
    <row r="47812" spans="2:10" x14ac:dyDescent="0.25">
      <c r="B47812" s="27"/>
      <c r="D47812" s="27"/>
      <c r="E47812" s="27"/>
      <c r="I47812" s="27"/>
      <c r="J47812" s="27"/>
    </row>
    <row r="47813" spans="2:10" x14ac:dyDescent="0.25">
      <c r="B47813" s="27"/>
      <c r="D47813" s="27"/>
      <c r="E47813" s="27"/>
      <c r="I47813" s="27"/>
      <c r="J47813" s="27"/>
    </row>
    <row r="47814" spans="2:10" x14ac:dyDescent="0.25">
      <c r="B47814" s="27"/>
      <c r="D47814" s="27"/>
      <c r="E47814" s="27"/>
      <c r="I47814" s="27"/>
      <c r="J47814" s="27"/>
    </row>
    <row r="47815" spans="2:10" x14ac:dyDescent="0.25">
      <c r="B47815" s="27"/>
      <c r="D47815" s="27"/>
      <c r="E47815" s="27"/>
      <c r="I47815" s="27"/>
      <c r="J47815" s="27"/>
    </row>
    <row r="47816" spans="2:10" x14ac:dyDescent="0.25">
      <c r="B47816" s="27"/>
      <c r="D47816" s="27"/>
      <c r="E47816" s="27"/>
      <c r="I47816" s="27"/>
      <c r="J47816" s="27"/>
    </row>
    <row r="47817" spans="2:10" x14ac:dyDescent="0.25">
      <c r="B47817" s="27"/>
      <c r="D47817" s="27"/>
      <c r="E47817" s="27"/>
      <c r="I47817" s="27"/>
      <c r="J47817" s="27"/>
    </row>
    <row r="47818" spans="2:10" x14ac:dyDescent="0.25">
      <c r="B47818" s="27"/>
      <c r="D47818" s="27"/>
      <c r="E47818" s="27"/>
      <c r="I47818" s="27"/>
      <c r="J47818" s="27"/>
    </row>
    <row r="47819" spans="2:10" x14ac:dyDescent="0.25">
      <c r="B47819" s="27"/>
      <c r="D47819" s="27"/>
      <c r="E47819" s="27"/>
      <c r="I47819" s="27"/>
      <c r="J47819" s="27"/>
    </row>
    <row r="47820" spans="2:10" x14ac:dyDescent="0.25">
      <c r="B47820" s="27"/>
      <c r="D47820" s="27"/>
      <c r="E47820" s="27"/>
      <c r="I47820" s="27"/>
      <c r="J47820" s="27"/>
    </row>
    <row r="47821" spans="2:10" x14ac:dyDescent="0.25">
      <c r="B47821" s="27"/>
      <c r="D47821" s="27"/>
      <c r="E47821" s="27"/>
      <c r="I47821" s="27"/>
      <c r="J47821" s="27"/>
    </row>
    <row r="47822" spans="2:10" x14ac:dyDescent="0.25">
      <c r="B47822" s="27"/>
      <c r="D47822" s="27"/>
      <c r="E47822" s="27"/>
      <c r="I47822" s="27"/>
      <c r="J47822" s="27"/>
    </row>
    <row r="47823" spans="2:10" x14ac:dyDescent="0.25">
      <c r="B47823" s="27"/>
      <c r="D47823" s="27"/>
      <c r="E47823" s="27"/>
      <c r="I47823" s="27"/>
      <c r="J47823" s="27"/>
    </row>
    <row r="47824" spans="2:10" x14ac:dyDescent="0.25">
      <c r="B47824" s="27"/>
      <c r="D47824" s="27"/>
      <c r="E47824" s="27"/>
      <c r="I47824" s="27"/>
      <c r="J47824" s="27"/>
    </row>
    <row r="47825" spans="2:10" x14ac:dyDescent="0.25">
      <c r="B47825" s="27"/>
      <c r="D47825" s="27"/>
      <c r="E47825" s="27"/>
      <c r="I47825" s="27"/>
      <c r="J47825" s="27"/>
    </row>
    <row r="47826" spans="2:10" x14ac:dyDescent="0.25">
      <c r="B47826" s="27"/>
      <c r="D47826" s="27"/>
      <c r="E47826" s="27"/>
      <c r="I47826" s="27"/>
      <c r="J47826" s="27"/>
    </row>
    <row r="47827" spans="2:10" x14ac:dyDescent="0.25">
      <c r="B47827" s="27"/>
      <c r="D47827" s="27"/>
      <c r="E47827" s="27"/>
      <c r="I47827" s="27"/>
      <c r="J47827" s="27"/>
    </row>
    <row r="47828" spans="2:10" x14ac:dyDescent="0.25">
      <c r="B47828" s="27"/>
      <c r="D47828" s="27"/>
      <c r="E47828" s="27"/>
      <c r="I47828" s="27"/>
      <c r="J47828" s="27"/>
    </row>
    <row r="47829" spans="2:10" x14ac:dyDescent="0.25">
      <c r="B47829" s="27"/>
      <c r="D47829" s="27"/>
      <c r="E47829" s="27"/>
      <c r="I47829" s="27"/>
      <c r="J47829" s="27"/>
    </row>
    <row r="47830" spans="2:10" x14ac:dyDescent="0.25">
      <c r="B47830" s="27"/>
      <c r="D47830" s="27"/>
      <c r="E47830" s="27"/>
      <c r="I47830" s="27"/>
      <c r="J47830" s="27"/>
    </row>
    <row r="47831" spans="2:10" x14ac:dyDescent="0.25">
      <c r="B47831" s="27"/>
      <c r="D47831" s="27"/>
      <c r="E47831" s="27"/>
      <c r="I47831" s="27"/>
      <c r="J47831" s="27"/>
    </row>
    <row r="47832" spans="2:10" x14ac:dyDescent="0.25">
      <c r="B47832" s="27"/>
      <c r="D47832" s="27"/>
      <c r="E47832" s="27"/>
      <c r="I47832" s="27"/>
      <c r="J47832" s="27"/>
    </row>
    <row r="47833" spans="2:10" x14ac:dyDescent="0.25">
      <c r="B47833" s="27"/>
      <c r="D47833" s="27"/>
      <c r="E47833" s="27"/>
      <c r="I47833" s="27"/>
      <c r="J47833" s="27"/>
    </row>
    <row r="47834" spans="2:10" x14ac:dyDescent="0.25">
      <c r="B47834" s="27"/>
      <c r="D47834" s="27"/>
      <c r="E47834" s="27"/>
      <c r="I47834" s="27"/>
      <c r="J47834" s="27"/>
    </row>
    <row r="47835" spans="2:10" x14ac:dyDescent="0.25">
      <c r="B47835" s="27"/>
      <c r="D47835" s="27"/>
      <c r="E47835" s="27"/>
      <c r="I47835" s="27"/>
      <c r="J47835" s="27"/>
    </row>
    <row r="47836" spans="2:10" x14ac:dyDescent="0.25">
      <c r="B47836" s="27"/>
      <c r="D47836" s="27"/>
      <c r="E47836" s="27"/>
      <c r="I47836" s="27"/>
      <c r="J47836" s="27"/>
    </row>
    <row r="47837" spans="2:10" x14ac:dyDescent="0.25">
      <c r="B47837" s="27"/>
      <c r="D47837" s="27"/>
      <c r="E47837" s="27"/>
      <c r="I47837" s="27"/>
      <c r="J47837" s="27"/>
    </row>
    <row r="47838" spans="2:10" x14ac:dyDescent="0.25">
      <c r="B47838" s="27"/>
      <c r="D47838" s="27"/>
      <c r="E47838" s="27"/>
      <c r="I47838" s="27"/>
      <c r="J47838" s="27"/>
    </row>
    <row r="47839" spans="2:10" x14ac:dyDescent="0.25">
      <c r="B47839" s="27"/>
      <c r="D47839" s="27"/>
      <c r="E47839" s="27"/>
      <c r="I47839" s="27"/>
      <c r="J47839" s="27"/>
    </row>
    <row r="47840" spans="2:10" x14ac:dyDescent="0.25">
      <c r="B47840" s="27"/>
      <c r="D47840" s="27"/>
      <c r="E47840" s="27"/>
      <c r="I47840" s="27"/>
      <c r="J47840" s="27"/>
    </row>
    <row r="47841" spans="2:10" x14ac:dyDescent="0.25">
      <c r="B47841" s="27"/>
      <c r="D47841" s="27"/>
      <c r="E47841" s="27"/>
      <c r="I47841" s="27"/>
      <c r="J47841" s="27"/>
    </row>
    <row r="47842" spans="2:10" x14ac:dyDescent="0.25">
      <c r="B47842" s="27"/>
      <c r="D47842" s="27"/>
      <c r="E47842" s="27"/>
      <c r="I47842" s="27"/>
      <c r="J47842" s="27"/>
    </row>
    <row r="47843" spans="2:10" x14ac:dyDescent="0.25">
      <c r="B47843" s="27"/>
      <c r="D47843" s="27"/>
      <c r="E47843" s="27"/>
      <c r="I47843" s="27"/>
      <c r="J47843" s="27"/>
    </row>
    <row r="47844" spans="2:10" x14ac:dyDescent="0.25">
      <c r="B47844" s="27"/>
      <c r="D47844" s="27"/>
      <c r="E47844" s="27"/>
      <c r="I47844" s="27"/>
      <c r="J47844" s="27"/>
    </row>
    <row r="47845" spans="2:10" x14ac:dyDescent="0.25">
      <c r="B47845" s="27"/>
      <c r="D47845" s="27"/>
      <c r="E47845" s="27"/>
      <c r="I47845" s="27"/>
      <c r="J47845" s="27"/>
    </row>
    <row r="47846" spans="2:10" x14ac:dyDescent="0.25">
      <c r="B47846" s="27"/>
      <c r="D47846" s="27"/>
      <c r="E47846" s="27"/>
      <c r="I47846" s="27"/>
      <c r="J47846" s="27"/>
    </row>
    <row r="47847" spans="2:10" x14ac:dyDescent="0.25">
      <c r="B47847" s="27"/>
      <c r="D47847" s="27"/>
      <c r="E47847" s="27"/>
      <c r="I47847" s="27"/>
      <c r="J47847" s="27"/>
    </row>
    <row r="47848" spans="2:10" x14ac:dyDescent="0.25">
      <c r="B47848" s="27"/>
      <c r="D47848" s="27"/>
      <c r="E47848" s="27"/>
      <c r="I47848" s="27"/>
      <c r="J47848" s="27"/>
    </row>
    <row r="47849" spans="2:10" x14ac:dyDescent="0.25">
      <c r="B47849" s="27"/>
      <c r="D47849" s="27"/>
      <c r="E47849" s="27"/>
      <c r="I47849" s="27"/>
      <c r="J47849" s="27"/>
    </row>
    <row r="47850" spans="2:10" x14ac:dyDescent="0.25">
      <c r="B47850" s="27"/>
      <c r="D47850" s="27"/>
      <c r="E47850" s="27"/>
      <c r="I47850" s="27"/>
      <c r="J47850" s="27"/>
    </row>
    <row r="47851" spans="2:10" x14ac:dyDescent="0.25">
      <c r="B47851" s="27"/>
      <c r="D47851" s="27"/>
      <c r="E47851" s="27"/>
      <c r="I47851" s="27"/>
      <c r="J47851" s="27"/>
    </row>
    <row r="47852" spans="2:10" x14ac:dyDescent="0.25">
      <c r="B47852" s="27"/>
      <c r="D47852" s="27"/>
      <c r="E47852" s="27"/>
      <c r="I47852" s="27"/>
      <c r="J47852" s="27"/>
    </row>
    <row r="47853" spans="2:10" x14ac:dyDescent="0.25">
      <c r="B47853" s="27"/>
      <c r="D47853" s="27"/>
      <c r="E47853" s="27"/>
      <c r="I47853" s="27"/>
      <c r="J47853" s="27"/>
    </row>
    <row r="47854" spans="2:10" x14ac:dyDescent="0.25">
      <c r="B47854" s="27"/>
      <c r="D47854" s="27"/>
      <c r="E47854" s="27"/>
      <c r="I47854" s="27"/>
      <c r="J47854" s="27"/>
    </row>
    <row r="47855" spans="2:10" x14ac:dyDescent="0.25">
      <c r="B47855" s="27"/>
      <c r="D47855" s="27"/>
      <c r="E47855" s="27"/>
      <c r="I47855" s="27"/>
      <c r="J47855" s="27"/>
    </row>
    <row r="47856" spans="2:10" x14ac:dyDescent="0.25">
      <c r="B47856" s="27"/>
      <c r="D47856" s="27"/>
      <c r="E47856" s="27"/>
      <c r="I47856" s="27"/>
      <c r="J47856" s="27"/>
    </row>
    <row r="47857" spans="2:10" x14ac:dyDescent="0.25">
      <c r="B47857" s="27"/>
      <c r="D47857" s="27"/>
      <c r="E47857" s="27"/>
      <c r="I47857" s="27"/>
      <c r="J47857" s="27"/>
    </row>
    <row r="47858" spans="2:10" x14ac:dyDescent="0.25">
      <c r="B47858" s="27"/>
      <c r="D47858" s="27"/>
      <c r="E47858" s="27"/>
      <c r="I47858" s="27"/>
      <c r="J47858" s="27"/>
    </row>
    <row r="47859" spans="2:10" x14ac:dyDescent="0.25">
      <c r="B47859" s="27"/>
      <c r="D47859" s="27"/>
      <c r="E47859" s="27"/>
      <c r="I47859" s="27"/>
      <c r="J47859" s="27"/>
    </row>
    <row r="47860" spans="2:10" x14ac:dyDescent="0.25">
      <c r="B47860" s="27"/>
      <c r="D47860" s="27"/>
      <c r="E47860" s="27"/>
      <c r="I47860" s="27"/>
      <c r="J47860" s="27"/>
    </row>
    <row r="47861" spans="2:10" x14ac:dyDescent="0.25">
      <c r="B47861" s="27"/>
      <c r="D47861" s="27"/>
      <c r="E47861" s="27"/>
      <c r="I47861" s="27"/>
      <c r="J47861" s="27"/>
    </row>
    <row r="47862" spans="2:10" x14ac:dyDescent="0.25">
      <c r="B47862" s="27"/>
      <c r="D47862" s="27"/>
      <c r="E47862" s="27"/>
      <c r="I47862" s="27"/>
      <c r="J47862" s="27"/>
    </row>
    <row r="47863" spans="2:10" x14ac:dyDescent="0.25">
      <c r="B47863" s="27"/>
      <c r="D47863" s="27"/>
      <c r="E47863" s="27"/>
      <c r="I47863" s="27"/>
      <c r="J47863" s="27"/>
    </row>
    <row r="47864" spans="2:10" x14ac:dyDescent="0.25">
      <c r="B47864" s="27"/>
      <c r="D47864" s="27"/>
      <c r="E47864" s="27"/>
      <c r="I47864" s="27"/>
      <c r="J47864" s="27"/>
    </row>
    <row r="47865" spans="2:10" x14ac:dyDescent="0.25">
      <c r="B47865" s="27"/>
      <c r="D47865" s="27"/>
      <c r="E47865" s="27"/>
      <c r="I47865" s="27"/>
      <c r="J47865" s="27"/>
    </row>
    <row r="47866" spans="2:10" x14ac:dyDescent="0.25">
      <c r="B47866" s="27"/>
      <c r="D47866" s="27"/>
      <c r="E47866" s="27"/>
      <c r="I47866" s="27"/>
      <c r="J47866" s="27"/>
    </row>
    <row r="47867" spans="2:10" x14ac:dyDescent="0.25">
      <c r="B47867" s="27"/>
      <c r="D47867" s="27"/>
      <c r="E47867" s="27"/>
      <c r="I47867" s="27"/>
      <c r="J47867" s="27"/>
    </row>
    <row r="47868" spans="2:10" x14ac:dyDescent="0.25">
      <c r="B47868" s="27"/>
      <c r="D47868" s="27"/>
      <c r="E47868" s="27"/>
      <c r="I47868" s="27"/>
      <c r="J47868" s="27"/>
    </row>
    <row r="47869" spans="2:10" x14ac:dyDescent="0.25">
      <c r="B47869" s="27"/>
      <c r="D47869" s="27"/>
      <c r="E47869" s="27"/>
      <c r="I47869" s="27"/>
      <c r="J47869" s="27"/>
    </row>
    <row r="47870" spans="2:10" x14ac:dyDescent="0.25">
      <c r="B47870" s="27"/>
      <c r="D47870" s="27"/>
      <c r="E47870" s="27"/>
      <c r="I47870" s="27"/>
      <c r="J47870" s="27"/>
    </row>
    <row r="47871" spans="2:10" x14ac:dyDescent="0.25">
      <c r="B47871" s="27"/>
      <c r="D47871" s="27"/>
      <c r="E47871" s="27"/>
      <c r="I47871" s="27"/>
      <c r="J47871" s="27"/>
    </row>
    <row r="47872" spans="2:10" x14ac:dyDescent="0.25">
      <c r="B47872" s="27"/>
      <c r="D47872" s="27"/>
      <c r="E47872" s="27"/>
      <c r="I47872" s="27"/>
      <c r="J47872" s="27"/>
    </row>
    <row r="47873" spans="2:10" x14ac:dyDescent="0.25">
      <c r="B47873" s="27"/>
      <c r="D47873" s="27"/>
      <c r="E47873" s="27"/>
      <c r="I47873" s="27"/>
      <c r="J47873" s="27"/>
    </row>
    <row r="47874" spans="2:10" x14ac:dyDescent="0.25">
      <c r="B47874" s="27"/>
      <c r="D47874" s="27"/>
      <c r="E47874" s="27"/>
      <c r="I47874" s="27"/>
      <c r="J47874" s="27"/>
    </row>
    <row r="47875" spans="2:10" x14ac:dyDescent="0.25">
      <c r="B47875" s="27"/>
      <c r="D47875" s="27"/>
      <c r="E47875" s="27"/>
      <c r="I47875" s="27"/>
      <c r="J47875" s="27"/>
    </row>
    <row r="47876" spans="2:10" x14ac:dyDescent="0.25">
      <c r="B47876" s="27"/>
      <c r="D47876" s="27"/>
      <c r="E47876" s="27"/>
      <c r="I47876" s="27"/>
      <c r="J47876" s="27"/>
    </row>
    <row r="47877" spans="2:10" x14ac:dyDescent="0.25">
      <c r="B47877" s="27"/>
      <c r="D47877" s="27"/>
      <c r="E47877" s="27"/>
      <c r="I47877" s="27"/>
      <c r="J47877" s="27"/>
    </row>
    <row r="47878" spans="2:10" x14ac:dyDescent="0.25">
      <c r="B47878" s="27"/>
      <c r="D47878" s="27"/>
      <c r="E47878" s="27"/>
      <c r="I47878" s="27"/>
      <c r="J47878" s="27"/>
    </row>
    <row r="47879" spans="2:10" x14ac:dyDescent="0.25">
      <c r="B47879" s="27"/>
      <c r="D47879" s="27"/>
      <c r="E47879" s="27"/>
      <c r="I47879" s="27"/>
      <c r="J47879" s="27"/>
    </row>
    <row r="47880" spans="2:10" x14ac:dyDescent="0.25">
      <c r="B47880" s="27"/>
      <c r="D47880" s="27"/>
      <c r="E47880" s="27"/>
      <c r="I47880" s="27"/>
      <c r="J47880" s="27"/>
    </row>
    <row r="47881" spans="2:10" x14ac:dyDescent="0.25">
      <c r="B47881" s="27"/>
      <c r="D47881" s="27"/>
      <c r="E47881" s="27"/>
      <c r="I47881" s="27"/>
      <c r="J47881" s="27"/>
    </row>
    <row r="47882" spans="2:10" x14ac:dyDescent="0.25">
      <c r="B47882" s="27"/>
      <c r="D47882" s="27"/>
      <c r="E47882" s="27"/>
      <c r="I47882" s="27"/>
      <c r="J47882" s="27"/>
    </row>
    <row r="47883" spans="2:10" x14ac:dyDescent="0.25">
      <c r="B47883" s="27"/>
      <c r="D47883" s="27"/>
      <c r="E47883" s="27"/>
      <c r="I47883" s="27"/>
      <c r="J47883" s="27"/>
    </row>
    <row r="47884" spans="2:10" x14ac:dyDescent="0.25">
      <c r="B47884" s="27"/>
      <c r="D47884" s="27"/>
      <c r="E47884" s="27"/>
      <c r="I47884" s="27"/>
      <c r="J47884" s="27"/>
    </row>
    <row r="47885" spans="2:10" x14ac:dyDescent="0.25">
      <c r="B47885" s="27"/>
      <c r="D47885" s="27"/>
      <c r="E47885" s="27"/>
      <c r="I47885" s="27"/>
      <c r="J47885" s="27"/>
    </row>
    <row r="47886" spans="2:10" x14ac:dyDescent="0.25">
      <c r="B47886" s="27"/>
      <c r="D47886" s="27"/>
      <c r="E47886" s="27"/>
      <c r="I47886" s="27"/>
      <c r="J47886" s="27"/>
    </row>
    <row r="47887" spans="2:10" x14ac:dyDescent="0.25">
      <c r="B47887" s="27"/>
      <c r="D47887" s="27"/>
      <c r="E47887" s="27"/>
      <c r="I47887" s="27"/>
      <c r="J47887" s="27"/>
    </row>
    <row r="47888" spans="2:10" x14ac:dyDescent="0.25">
      <c r="B47888" s="27"/>
      <c r="D47888" s="27"/>
      <c r="E47888" s="27"/>
      <c r="I47888" s="27"/>
      <c r="J47888" s="27"/>
    </row>
    <row r="47889" spans="2:10" x14ac:dyDescent="0.25">
      <c r="B47889" s="27"/>
      <c r="D47889" s="27"/>
      <c r="E47889" s="27"/>
      <c r="I47889" s="27"/>
      <c r="J47889" s="27"/>
    </row>
    <row r="47890" spans="2:10" x14ac:dyDescent="0.25">
      <c r="B47890" s="27"/>
      <c r="D47890" s="27"/>
      <c r="E47890" s="27"/>
      <c r="I47890" s="27"/>
      <c r="J47890" s="27"/>
    </row>
    <row r="47891" spans="2:10" x14ac:dyDescent="0.25">
      <c r="B47891" s="27"/>
      <c r="D47891" s="27"/>
      <c r="E47891" s="27"/>
      <c r="I47891" s="27"/>
      <c r="J47891" s="27"/>
    </row>
    <row r="47892" spans="2:10" x14ac:dyDescent="0.25">
      <c r="B47892" s="27"/>
      <c r="D47892" s="27"/>
      <c r="E47892" s="27"/>
      <c r="I47892" s="27"/>
      <c r="J47892" s="27"/>
    </row>
    <row r="47893" spans="2:10" x14ac:dyDescent="0.25">
      <c r="B47893" s="27"/>
      <c r="D47893" s="27"/>
      <c r="E47893" s="27"/>
      <c r="I47893" s="27"/>
      <c r="J47893" s="27"/>
    </row>
    <row r="47894" spans="2:10" x14ac:dyDescent="0.25">
      <c r="B47894" s="27"/>
      <c r="D47894" s="27"/>
      <c r="E47894" s="27"/>
      <c r="I47894" s="27"/>
      <c r="J47894" s="27"/>
    </row>
    <row r="47895" spans="2:10" x14ac:dyDescent="0.25">
      <c r="B47895" s="27"/>
      <c r="D47895" s="27"/>
      <c r="E47895" s="27"/>
      <c r="I47895" s="27"/>
      <c r="J47895" s="27"/>
    </row>
    <row r="47896" spans="2:10" x14ac:dyDescent="0.25">
      <c r="B47896" s="27"/>
      <c r="D47896" s="27"/>
      <c r="E47896" s="27"/>
      <c r="I47896" s="27"/>
      <c r="J47896" s="27"/>
    </row>
    <row r="47897" spans="2:10" x14ac:dyDescent="0.25">
      <c r="B47897" s="27"/>
      <c r="D47897" s="27"/>
      <c r="E47897" s="27"/>
      <c r="I47897" s="27"/>
      <c r="J47897" s="27"/>
    </row>
    <row r="47898" spans="2:10" x14ac:dyDescent="0.25">
      <c r="B47898" s="27"/>
      <c r="D47898" s="27"/>
      <c r="E47898" s="27"/>
      <c r="I47898" s="27"/>
      <c r="J47898" s="27"/>
    </row>
    <row r="47899" spans="2:10" x14ac:dyDescent="0.25">
      <c r="B47899" s="27"/>
      <c r="D47899" s="27"/>
      <c r="E47899" s="27"/>
      <c r="I47899" s="27"/>
      <c r="J47899" s="27"/>
    </row>
    <row r="47900" spans="2:10" x14ac:dyDescent="0.25">
      <c r="B47900" s="27"/>
      <c r="D47900" s="27"/>
      <c r="E47900" s="27"/>
      <c r="I47900" s="27"/>
      <c r="J47900" s="27"/>
    </row>
    <row r="47901" spans="2:10" x14ac:dyDescent="0.25">
      <c r="B47901" s="27"/>
      <c r="D47901" s="27"/>
      <c r="E47901" s="27"/>
      <c r="I47901" s="27"/>
      <c r="J47901" s="27"/>
    </row>
    <row r="47902" spans="2:10" x14ac:dyDescent="0.25">
      <c r="B47902" s="27"/>
      <c r="D47902" s="27"/>
      <c r="E47902" s="27"/>
      <c r="I47902" s="27"/>
      <c r="J47902" s="27"/>
    </row>
    <row r="47903" spans="2:10" x14ac:dyDescent="0.25">
      <c r="B47903" s="27"/>
      <c r="D47903" s="27"/>
      <c r="E47903" s="27"/>
      <c r="I47903" s="27"/>
      <c r="J47903" s="27"/>
    </row>
    <row r="47904" spans="2:10" x14ac:dyDescent="0.25">
      <c r="B47904" s="27"/>
      <c r="D47904" s="27"/>
      <c r="E47904" s="27"/>
      <c r="I47904" s="27"/>
      <c r="J47904" s="27"/>
    </row>
    <row r="47905" spans="2:10" x14ac:dyDescent="0.25">
      <c r="B47905" s="27"/>
      <c r="D47905" s="27"/>
      <c r="E47905" s="27"/>
      <c r="I47905" s="27"/>
      <c r="J47905" s="27"/>
    </row>
    <row r="47906" spans="2:10" x14ac:dyDescent="0.25">
      <c r="B47906" s="27"/>
      <c r="D47906" s="27"/>
      <c r="E47906" s="27"/>
      <c r="I47906" s="27"/>
      <c r="J47906" s="27"/>
    </row>
    <row r="47907" spans="2:10" x14ac:dyDescent="0.25">
      <c r="B47907" s="27"/>
      <c r="D47907" s="27"/>
      <c r="E47907" s="27"/>
      <c r="I47907" s="27"/>
      <c r="J47907" s="27"/>
    </row>
    <row r="47908" spans="2:10" x14ac:dyDescent="0.25">
      <c r="B47908" s="27"/>
      <c r="D47908" s="27"/>
      <c r="E47908" s="27"/>
      <c r="I47908" s="27"/>
      <c r="J47908" s="27"/>
    </row>
    <row r="47909" spans="2:10" x14ac:dyDescent="0.25">
      <c r="B47909" s="27"/>
      <c r="D47909" s="27"/>
      <c r="E47909" s="27"/>
      <c r="I47909" s="27"/>
      <c r="J47909" s="27"/>
    </row>
    <row r="47910" spans="2:10" x14ac:dyDescent="0.25">
      <c r="B47910" s="27"/>
      <c r="D47910" s="27"/>
      <c r="E47910" s="27"/>
      <c r="I47910" s="27"/>
      <c r="J47910" s="27"/>
    </row>
    <row r="47911" spans="2:10" x14ac:dyDescent="0.25">
      <c r="B47911" s="27"/>
      <c r="D47911" s="27"/>
      <c r="E47911" s="27"/>
      <c r="I47911" s="27"/>
      <c r="J47911" s="27"/>
    </row>
    <row r="47912" spans="2:10" x14ac:dyDescent="0.25">
      <c r="B47912" s="27"/>
      <c r="D47912" s="27"/>
      <c r="E47912" s="27"/>
      <c r="I47912" s="27"/>
      <c r="J47912" s="27"/>
    </row>
    <row r="47913" spans="2:10" x14ac:dyDescent="0.25">
      <c r="B47913" s="27"/>
      <c r="D47913" s="27"/>
      <c r="E47913" s="27"/>
      <c r="I47913" s="27"/>
      <c r="J47913" s="27"/>
    </row>
    <row r="47914" spans="2:10" x14ac:dyDescent="0.25">
      <c r="B47914" s="27"/>
      <c r="D47914" s="27"/>
      <c r="E47914" s="27"/>
      <c r="I47914" s="27"/>
      <c r="J47914" s="27"/>
    </row>
    <row r="47915" spans="2:10" x14ac:dyDescent="0.25">
      <c r="B47915" s="27"/>
      <c r="D47915" s="27"/>
      <c r="E47915" s="27"/>
      <c r="I47915" s="27"/>
      <c r="J47915" s="27"/>
    </row>
    <row r="47916" spans="2:10" x14ac:dyDescent="0.25">
      <c r="B47916" s="27"/>
      <c r="D47916" s="27"/>
      <c r="E47916" s="27"/>
      <c r="I47916" s="27"/>
      <c r="J47916" s="27"/>
    </row>
    <row r="47917" spans="2:10" x14ac:dyDescent="0.25">
      <c r="B47917" s="27"/>
      <c r="D47917" s="27"/>
      <c r="E47917" s="27"/>
      <c r="I47917" s="27"/>
      <c r="J47917" s="27"/>
    </row>
    <row r="47918" spans="2:10" x14ac:dyDescent="0.25">
      <c r="B47918" s="27"/>
      <c r="D47918" s="27"/>
      <c r="E47918" s="27"/>
      <c r="I47918" s="27"/>
      <c r="J47918" s="27"/>
    </row>
    <row r="47919" spans="2:10" x14ac:dyDescent="0.25">
      <c r="B47919" s="27"/>
      <c r="D47919" s="27"/>
      <c r="E47919" s="27"/>
      <c r="I47919" s="27"/>
      <c r="J47919" s="27"/>
    </row>
    <row r="47920" spans="2:10" x14ac:dyDescent="0.25">
      <c r="B47920" s="27"/>
      <c r="D47920" s="27"/>
      <c r="E47920" s="27"/>
      <c r="I47920" s="27"/>
      <c r="J47920" s="27"/>
    </row>
    <row r="47921" spans="2:10" x14ac:dyDescent="0.25">
      <c r="B47921" s="27"/>
      <c r="D47921" s="27"/>
      <c r="E47921" s="27"/>
      <c r="I47921" s="27"/>
      <c r="J47921" s="27"/>
    </row>
    <row r="47922" spans="2:10" x14ac:dyDescent="0.25">
      <c r="B47922" s="27"/>
      <c r="D47922" s="27"/>
      <c r="E47922" s="27"/>
      <c r="I47922" s="27"/>
      <c r="J47922" s="27"/>
    </row>
    <row r="47923" spans="2:10" x14ac:dyDescent="0.25">
      <c r="B47923" s="27"/>
      <c r="D47923" s="27"/>
      <c r="E47923" s="27"/>
      <c r="I47923" s="27"/>
      <c r="J47923" s="27"/>
    </row>
    <row r="47924" spans="2:10" x14ac:dyDescent="0.25">
      <c r="B47924" s="27"/>
      <c r="D47924" s="27"/>
      <c r="E47924" s="27"/>
      <c r="I47924" s="27"/>
      <c r="J47924" s="27"/>
    </row>
    <row r="47925" spans="2:10" x14ac:dyDescent="0.25">
      <c r="B47925" s="27"/>
      <c r="D47925" s="27"/>
      <c r="E47925" s="27"/>
      <c r="I47925" s="27"/>
      <c r="J47925" s="27"/>
    </row>
    <row r="47926" spans="2:10" x14ac:dyDescent="0.25">
      <c r="B47926" s="27"/>
      <c r="D47926" s="27"/>
      <c r="E47926" s="27"/>
      <c r="I47926" s="27"/>
      <c r="J47926" s="27"/>
    </row>
    <row r="47927" spans="2:10" x14ac:dyDescent="0.25">
      <c r="B47927" s="27"/>
      <c r="D47927" s="27"/>
      <c r="E47927" s="27"/>
      <c r="I47927" s="27"/>
      <c r="J47927" s="27"/>
    </row>
    <row r="47928" spans="2:10" x14ac:dyDescent="0.25">
      <c r="B47928" s="27"/>
      <c r="D47928" s="27"/>
      <c r="E47928" s="27"/>
      <c r="I47928" s="27"/>
      <c r="J47928" s="27"/>
    </row>
    <row r="47929" spans="2:10" x14ac:dyDescent="0.25">
      <c r="B47929" s="27"/>
      <c r="D47929" s="27"/>
      <c r="E47929" s="27"/>
      <c r="I47929" s="27"/>
      <c r="J47929" s="27"/>
    </row>
    <row r="47930" spans="2:10" x14ac:dyDescent="0.25">
      <c r="B47930" s="27"/>
      <c r="D47930" s="27"/>
      <c r="E47930" s="27"/>
      <c r="I47930" s="27"/>
      <c r="J47930" s="27"/>
    </row>
    <row r="47931" spans="2:10" x14ac:dyDescent="0.25">
      <c r="B47931" s="27"/>
      <c r="D47931" s="27"/>
      <c r="E47931" s="27"/>
      <c r="I47931" s="27"/>
      <c r="J47931" s="27"/>
    </row>
    <row r="47932" spans="2:10" x14ac:dyDescent="0.25">
      <c r="B47932" s="27"/>
      <c r="D47932" s="27"/>
      <c r="E47932" s="27"/>
      <c r="I47932" s="27"/>
      <c r="J47932" s="27"/>
    </row>
    <row r="47933" spans="2:10" x14ac:dyDescent="0.25">
      <c r="B47933" s="27"/>
      <c r="D47933" s="27"/>
      <c r="E47933" s="27"/>
      <c r="I47933" s="27"/>
      <c r="J47933" s="27"/>
    </row>
    <row r="47934" spans="2:10" x14ac:dyDescent="0.25">
      <c r="B47934" s="27"/>
      <c r="D47934" s="27"/>
      <c r="E47934" s="27"/>
      <c r="I47934" s="27"/>
      <c r="J47934" s="27"/>
    </row>
    <row r="47935" spans="2:10" x14ac:dyDescent="0.25">
      <c r="B47935" s="27"/>
      <c r="D47935" s="27"/>
      <c r="E47935" s="27"/>
      <c r="I47935" s="27"/>
      <c r="J47935" s="27"/>
    </row>
    <row r="47936" spans="2:10" x14ac:dyDescent="0.25">
      <c r="B47936" s="27"/>
      <c r="D47936" s="27"/>
      <c r="E47936" s="27"/>
      <c r="I47936" s="27"/>
      <c r="J47936" s="27"/>
    </row>
    <row r="47937" spans="2:10" x14ac:dyDescent="0.25">
      <c r="B47937" s="27"/>
      <c r="D47937" s="27"/>
      <c r="E47937" s="27"/>
      <c r="I47937" s="27"/>
      <c r="J47937" s="27"/>
    </row>
    <row r="47938" spans="2:10" x14ac:dyDescent="0.25">
      <c r="B47938" s="27"/>
      <c r="D47938" s="27"/>
      <c r="E47938" s="27"/>
      <c r="I47938" s="27"/>
      <c r="J47938" s="27"/>
    </row>
    <row r="47939" spans="2:10" x14ac:dyDescent="0.25">
      <c r="B47939" s="27"/>
      <c r="D47939" s="27"/>
      <c r="E47939" s="27"/>
      <c r="I47939" s="27"/>
      <c r="J47939" s="27"/>
    </row>
    <row r="47940" spans="2:10" x14ac:dyDescent="0.25">
      <c r="B47940" s="27"/>
      <c r="D47940" s="27"/>
      <c r="E47940" s="27"/>
      <c r="I47940" s="27"/>
      <c r="J47940" s="27"/>
    </row>
    <row r="47941" spans="2:10" x14ac:dyDescent="0.25">
      <c r="B47941" s="27"/>
      <c r="D47941" s="27"/>
      <c r="E47941" s="27"/>
      <c r="I47941" s="27"/>
      <c r="J47941" s="27"/>
    </row>
    <row r="47942" spans="2:10" x14ac:dyDescent="0.25">
      <c r="B47942" s="27"/>
      <c r="D47942" s="27"/>
      <c r="E47942" s="27"/>
      <c r="I47942" s="27"/>
      <c r="J47942" s="27"/>
    </row>
    <row r="47943" spans="2:10" x14ac:dyDescent="0.25">
      <c r="B47943" s="27"/>
      <c r="D47943" s="27"/>
      <c r="E47943" s="27"/>
      <c r="I47943" s="27"/>
      <c r="J47943" s="27"/>
    </row>
    <row r="47944" spans="2:10" x14ac:dyDescent="0.25">
      <c r="B47944" s="27"/>
      <c r="D47944" s="27"/>
      <c r="E47944" s="27"/>
      <c r="I47944" s="27"/>
      <c r="J47944" s="27"/>
    </row>
    <row r="47945" spans="2:10" x14ac:dyDescent="0.25">
      <c r="B47945" s="27"/>
      <c r="D47945" s="27"/>
      <c r="E47945" s="27"/>
      <c r="I47945" s="27"/>
      <c r="J47945" s="27"/>
    </row>
    <row r="47946" spans="2:10" x14ac:dyDescent="0.25">
      <c r="B47946" s="27"/>
      <c r="D47946" s="27"/>
      <c r="E47946" s="27"/>
      <c r="I47946" s="27"/>
      <c r="J47946" s="27"/>
    </row>
    <row r="47947" spans="2:10" x14ac:dyDescent="0.25">
      <c r="B47947" s="27"/>
      <c r="D47947" s="27"/>
      <c r="E47947" s="27"/>
      <c r="I47947" s="27"/>
      <c r="J47947" s="27"/>
    </row>
    <row r="47948" spans="2:10" x14ac:dyDescent="0.25">
      <c r="B47948" s="27"/>
      <c r="D47948" s="27"/>
      <c r="E47948" s="27"/>
      <c r="I47948" s="27"/>
      <c r="J47948" s="27"/>
    </row>
    <row r="47949" spans="2:10" x14ac:dyDescent="0.25">
      <c r="B47949" s="27"/>
      <c r="D47949" s="27"/>
      <c r="E47949" s="27"/>
      <c r="I47949" s="27"/>
      <c r="J47949" s="27"/>
    </row>
    <row r="47950" spans="2:10" x14ac:dyDescent="0.25">
      <c r="B47950" s="27"/>
      <c r="D47950" s="27"/>
      <c r="E47950" s="27"/>
      <c r="I47950" s="27"/>
      <c r="J47950" s="27"/>
    </row>
    <row r="47951" spans="2:10" x14ac:dyDescent="0.25">
      <c r="B47951" s="27"/>
      <c r="D47951" s="27"/>
      <c r="E47951" s="27"/>
      <c r="I47951" s="27"/>
      <c r="J47951" s="27"/>
    </row>
    <row r="47952" spans="2:10" x14ac:dyDescent="0.25">
      <c r="B47952" s="27"/>
      <c r="D47952" s="27"/>
      <c r="E47952" s="27"/>
      <c r="I47952" s="27"/>
      <c r="J47952" s="27"/>
    </row>
    <row r="47953" spans="2:10" x14ac:dyDescent="0.25">
      <c r="B47953" s="27"/>
      <c r="D47953" s="27"/>
      <c r="E47953" s="27"/>
      <c r="I47953" s="27"/>
      <c r="J47953" s="27"/>
    </row>
    <row r="47954" spans="2:10" x14ac:dyDescent="0.25">
      <c r="B47954" s="27"/>
      <c r="D47954" s="27"/>
      <c r="E47954" s="27"/>
      <c r="I47954" s="27"/>
      <c r="J47954" s="27"/>
    </row>
    <row r="47955" spans="2:10" x14ac:dyDescent="0.25">
      <c r="B47955" s="27"/>
      <c r="D47955" s="27"/>
      <c r="E47955" s="27"/>
      <c r="I47955" s="27"/>
      <c r="J47955" s="27"/>
    </row>
    <row r="47956" spans="2:10" x14ac:dyDescent="0.25">
      <c r="B47956" s="27"/>
      <c r="D47956" s="27"/>
      <c r="E47956" s="27"/>
      <c r="I47956" s="27"/>
      <c r="J47956" s="27"/>
    </row>
    <row r="47957" spans="2:10" x14ac:dyDescent="0.25">
      <c r="B47957" s="27"/>
      <c r="D47957" s="27"/>
      <c r="E47957" s="27"/>
      <c r="I47957" s="27"/>
      <c r="J47957" s="27"/>
    </row>
    <row r="47958" spans="2:10" x14ac:dyDescent="0.25">
      <c r="B47958" s="27"/>
      <c r="D47958" s="27"/>
      <c r="E47958" s="27"/>
      <c r="I47958" s="27"/>
      <c r="J47958" s="27"/>
    </row>
    <row r="47959" spans="2:10" x14ac:dyDescent="0.25">
      <c r="B47959" s="27"/>
      <c r="D47959" s="27"/>
      <c r="E47959" s="27"/>
      <c r="I47959" s="27"/>
      <c r="J47959" s="27"/>
    </row>
    <row r="47960" spans="2:10" x14ac:dyDescent="0.25">
      <c r="B47960" s="27"/>
      <c r="D47960" s="27"/>
      <c r="E47960" s="27"/>
      <c r="I47960" s="27"/>
      <c r="J47960" s="27"/>
    </row>
    <row r="47961" spans="2:10" x14ac:dyDescent="0.25">
      <c r="B47961" s="27"/>
      <c r="D47961" s="27"/>
      <c r="E47961" s="27"/>
      <c r="I47961" s="27"/>
      <c r="J47961" s="27"/>
    </row>
    <row r="47962" spans="2:10" x14ac:dyDescent="0.25">
      <c r="B47962" s="27"/>
      <c r="D47962" s="27"/>
      <c r="E47962" s="27"/>
      <c r="I47962" s="27"/>
      <c r="J47962" s="27"/>
    </row>
    <row r="47963" spans="2:10" x14ac:dyDescent="0.25">
      <c r="B47963" s="27"/>
      <c r="D47963" s="27"/>
      <c r="E47963" s="27"/>
      <c r="I47963" s="27"/>
      <c r="J47963" s="27"/>
    </row>
    <row r="47964" spans="2:10" x14ac:dyDescent="0.25">
      <c r="B47964" s="27"/>
      <c r="D47964" s="27"/>
      <c r="E47964" s="27"/>
      <c r="I47964" s="27"/>
      <c r="J47964" s="27"/>
    </row>
    <row r="47965" spans="2:10" x14ac:dyDescent="0.25">
      <c r="B47965" s="27"/>
      <c r="D47965" s="27"/>
      <c r="E47965" s="27"/>
      <c r="I47965" s="27"/>
      <c r="J47965" s="27"/>
    </row>
    <row r="47966" spans="2:10" x14ac:dyDescent="0.25">
      <c r="B47966" s="27"/>
      <c r="D47966" s="27"/>
      <c r="E47966" s="27"/>
      <c r="I47966" s="27"/>
      <c r="J47966" s="27"/>
    </row>
    <row r="47967" spans="2:10" x14ac:dyDescent="0.25">
      <c r="B47967" s="27"/>
      <c r="D47967" s="27"/>
      <c r="E47967" s="27"/>
      <c r="I47967" s="27"/>
      <c r="J47967" s="27"/>
    </row>
    <row r="47968" spans="2:10" x14ac:dyDescent="0.25">
      <c r="B47968" s="27"/>
      <c r="D47968" s="27"/>
      <c r="E47968" s="27"/>
      <c r="I47968" s="27"/>
      <c r="J47968" s="27"/>
    </row>
    <row r="47969" spans="2:10" x14ac:dyDescent="0.25">
      <c r="B47969" s="27"/>
      <c r="D47969" s="27"/>
      <c r="E47969" s="27"/>
      <c r="I47969" s="27"/>
      <c r="J47969" s="27"/>
    </row>
    <row r="47970" spans="2:10" x14ac:dyDescent="0.25">
      <c r="B47970" s="27"/>
      <c r="D47970" s="27"/>
      <c r="E47970" s="27"/>
      <c r="I47970" s="27"/>
      <c r="J47970" s="27"/>
    </row>
    <row r="47971" spans="2:10" x14ac:dyDescent="0.25">
      <c r="B47971" s="27"/>
      <c r="D47971" s="27"/>
      <c r="E47971" s="27"/>
      <c r="I47971" s="27"/>
      <c r="J47971" s="27"/>
    </row>
    <row r="47972" spans="2:10" x14ac:dyDescent="0.25">
      <c r="B47972" s="27"/>
      <c r="D47972" s="27"/>
      <c r="E47972" s="27"/>
      <c r="I47972" s="27"/>
      <c r="J47972" s="27"/>
    </row>
    <row r="47973" spans="2:10" x14ac:dyDescent="0.25">
      <c r="B47973" s="27"/>
      <c r="D47973" s="27"/>
      <c r="E47973" s="27"/>
      <c r="I47973" s="27"/>
      <c r="J47973" s="27"/>
    </row>
    <row r="47974" spans="2:10" x14ac:dyDescent="0.25">
      <c r="B47974" s="27"/>
      <c r="D47974" s="27"/>
      <c r="E47974" s="27"/>
      <c r="I47974" s="27"/>
      <c r="J47974" s="27"/>
    </row>
    <row r="47975" spans="2:10" x14ac:dyDescent="0.25">
      <c r="B47975" s="27"/>
      <c r="D47975" s="27"/>
      <c r="E47975" s="27"/>
      <c r="I47975" s="27"/>
      <c r="J47975" s="27"/>
    </row>
    <row r="47976" spans="2:10" x14ac:dyDescent="0.25">
      <c r="B47976" s="27"/>
      <c r="D47976" s="27"/>
      <c r="E47976" s="27"/>
      <c r="I47976" s="27"/>
      <c r="J47976" s="27"/>
    </row>
    <row r="47977" spans="2:10" x14ac:dyDescent="0.25">
      <c r="B47977" s="27"/>
      <c r="D47977" s="27"/>
      <c r="E47977" s="27"/>
      <c r="I47977" s="27"/>
      <c r="J47977" s="27"/>
    </row>
    <row r="47978" spans="2:10" x14ac:dyDescent="0.25">
      <c r="B47978" s="27"/>
      <c r="D47978" s="27"/>
      <c r="E47978" s="27"/>
      <c r="I47978" s="27"/>
      <c r="J47978" s="27"/>
    </row>
    <row r="47979" spans="2:10" x14ac:dyDescent="0.25">
      <c r="B47979" s="27"/>
      <c r="D47979" s="27"/>
      <c r="E47979" s="27"/>
      <c r="I47979" s="27"/>
      <c r="J47979" s="27"/>
    </row>
    <row r="47980" spans="2:10" x14ac:dyDescent="0.25">
      <c r="B47980" s="27"/>
      <c r="D47980" s="27"/>
      <c r="E47980" s="27"/>
      <c r="I47980" s="27"/>
      <c r="J47980" s="27"/>
    </row>
    <row r="47981" spans="2:10" x14ac:dyDescent="0.25">
      <c r="B47981" s="27"/>
      <c r="D47981" s="27"/>
      <c r="E47981" s="27"/>
      <c r="I47981" s="27"/>
      <c r="J47981" s="27"/>
    </row>
    <row r="47982" spans="2:10" x14ac:dyDescent="0.25">
      <c r="B47982" s="27"/>
      <c r="D47982" s="27"/>
      <c r="E47982" s="27"/>
      <c r="I47982" s="27"/>
      <c r="J47982" s="27"/>
    </row>
    <row r="47983" spans="2:10" x14ac:dyDescent="0.25">
      <c r="B47983" s="27"/>
      <c r="D47983" s="27"/>
      <c r="E47983" s="27"/>
      <c r="I47983" s="27"/>
      <c r="J47983" s="27"/>
    </row>
    <row r="47984" spans="2:10" x14ac:dyDescent="0.25">
      <c r="B47984" s="27"/>
      <c r="D47984" s="27"/>
      <c r="E47984" s="27"/>
      <c r="I47984" s="27"/>
      <c r="J47984" s="27"/>
    </row>
    <row r="47985" spans="2:10" x14ac:dyDescent="0.25">
      <c r="B47985" s="27"/>
      <c r="D47985" s="27"/>
      <c r="E47985" s="27"/>
      <c r="I47985" s="27"/>
      <c r="J47985" s="27"/>
    </row>
    <row r="47986" spans="2:10" x14ac:dyDescent="0.25">
      <c r="B47986" s="27"/>
      <c r="D47986" s="27"/>
      <c r="E47986" s="27"/>
      <c r="I47986" s="27"/>
      <c r="J47986" s="27"/>
    </row>
    <row r="47987" spans="2:10" x14ac:dyDescent="0.25">
      <c r="B47987" s="27"/>
      <c r="D47987" s="27"/>
      <c r="E47987" s="27"/>
      <c r="I47987" s="27"/>
      <c r="J47987" s="27"/>
    </row>
    <row r="47988" spans="2:10" x14ac:dyDescent="0.25">
      <c r="B47988" s="27"/>
      <c r="D47988" s="27"/>
      <c r="E47988" s="27"/>
      <c r="I47988" s="27"/>
      <c r="J47988" s="27"/>
    </row>
    <row r="47989" spans="2:10" x14ac:dyDescent="0.25">
      <c r="B47989" s="27"/>
      <c r="D47989" s="27"/>
      <c r="E47989" s="27"/>
      <c r="I47989" s="27"/>
      <c r="J47989" s="27"/>
    </row>
    <row r="47990" spans="2:10" x14ac:dyDescent="0.25">
      <c r="B47990" s="27"/>
      <c r="D47990" s="27"/>
      <c r="E47990" s="27"/>
      <c r="I47990" s="27"/>
      <c r="J47990" s="27"/>
    </row>
    <row r="47991" spans="2:10" x14ac:dyDescent="0.25">
      <c r="B47991" s="27"/>
      <c r="D47991" s="27"/>
      <c r="E47991" s="27"/>
      <c r="I47991" s="27"/>
      <c r="J47991" s="27"/>
    </row>
    <row r="47992" spans="2:10" x14ac:dyDescent="0.25">
      <c r="B47992" s="27"/>
      <c r="D47992" s="27"/>
      <c r="E47992" s="27"/>
      <c r="I47992" s="27"/>
      <c r="J47992" s="27"/>
    </row>
    <row r="47993" spans="2:10" x14ac:dyDescent="0.25">
      <c r="B47993" s="27"/>
      <c r="D47993" s="27"/>
      <c r="E47993" s="27"/>
      <c r="I47993" s="27"/>
      <c r="J47993" s="27"/>
    </row>
    <row r="47994" spans="2:10" x14ac:dyDescent="0.25">
      <c r="B47994" s="27"/>
      <c r="D47994" s="27"/>
      <c r="E47994" s="27"/>
      <c r="I47994" s="27"/>
      <c r="J47994" s="27"/>
    </row>
    <row r="47995" spans="2:10" x14ac:dyDescent="0.25">
      <c r="B47995" s="27"/>
      <c r="D47995" s="27"/>
      <c r="E47995" s="27"/>
      <c r="I47995" s="27"/>
      <c r="J47995" s="27"/>
    </row>
    <row r="47996" spans="2:10" x14ac:dyDescent="0.25">
      <c r="B47996" s="27"/>
      <c r="D47996" s="27"/>
      <c r="E47996" s="27"/>
      <c r="I47996" s="27"/>
      <c r="J47996" s="27"/>
    </row>
    <row r="47997" spans="2:10" x14ac:dyDescent="0.25">
      <c r="B47997" s="27"/>
      <c r="D47997" s="27"/>
      <c r="E47997" s="27"/>
      <c r="I47997" s="27"/>
      <c r="J47997" s="27"/>
    </row>
    <row r="47998" spans="2:10" x14ac:dyDescent="0.25">
      <c r="B47998" s="27"/>
      <c r="D47998" s="27"/>
      <c r="E47998" s="27"/>
      <c r="I47998" s="27"/>
      <c r="J47998" s="27"/>
    </row>
    <row r="47999" spans="2:10" x14ac:dyDescent="0.25">
      <c r="B47999" s="27"/>
      <c r="D47999" s="27"/>
      <c r="E47999" s="27"/>
      <c r="I47999" s="27"/>
      <c r="J47999" s="27"/>
    </row>
    <row r="48000" spans="2:10" x14ac:dyDescent="0.25">
      <c r="B48000" s="27"/>
      <c r="D48000" s="27"/>
      <c r="E48000" s="27"/>
      <c r="I48000" s="27"/>
      <c r="J48000" s="27"/>
    </row>
    <row r="48001" spans="2:10" x14ac:dyDescent="0.25">
      <c r="B48001" s="27"/>
      <c r="D48001" s="27"/>
      <c r="E48001" s="27"/>
      <c r="I48001" s="27"/>
      <c r="J48001" s="27"/>
    </row>
    <row r="48002" spans="2:10" x14ac:dyDescent="0.25">
      <c r="B48002" s="27"/>
      <c r="D48002" s="27"/>
      <c r="E48002" s="27"/>
      <c r="I48002" s="27"/>
      <c r="J48002" s="27"/>
    </row>
    <row r="48003" spans="2:10" x14ac:dyDescent="0.25">
      <c r="B48003" s="27"/>
      <c r="D48003" s="27"/>
      <c r="E48003" s="27"/>
      <c r="I48003" s="27"/>
      <c r="J48003" s="27"/>
    </row>
    <row r="48004" spans="2:10" x14ac:dyDescent="0.25">
      <c r="B48004" s="27"/>
      <c r="D48004" s="27"/>
      <c r="E48004" s="27"/>
      <c r="I48004" s="27"/>
      <c r="J48004" s="27"/>
    </row>
    <row r="48005" spans="2:10" x14ac:dyDescent="0.25">
      <c r="B48005" s="27"/>
      <c r="D48005" s="27"/>
      <c r="E48005" s="27"/>
      <c r="I48005" s="27"/>
      <c r="J48005" s="27"/>
    </row>
    <row r="48006" spans="2:10" x14ac:dyDescent="0.25">
      <c r="B48006" s="27"/>
      <c r="D48006" s="27"/>
      <c r="E48006" s="27"/>
      <c r="I48006" s="27"/>
      <c r="J48006" s="27"/>
    </row>
    <row r="48007" spans="2:10" x14ac:dyDescent="0.25">
      <c r="B48007" s="27"/>
      <c r="D48007" s="27"/>
      <c r="E48007" s="27"/>
      <c r="I48007" s="27"/>
      <c r="J48007" s="27"/>
    </row>
    <row r="48008" spans="2:10" x14ac:dyDescent="0.25">
      <c r="B48008" s="27"/>
      <c r="D48008" s="27"/>
      <c r="E48008" s="27"/>
      <c r="I48008" s="27"/>
      <c r="J48008" s="27"/>
    </row>
    <row r="48009" spans="2:10" x14ac:dyDescent="0.25">
      <c r="B48009" s="27"/>
      <c r="D48009" s="27"/>
      <c r="E48009" s="27"/>
      <c r="I48009" s="27"/>
      <c r="J48009" s="27"/>
    </row>
    <row r="48010" spans="2:10" x14ac:dyDescent="0.25">
      <c r="B48010" s="27"/>
      <c r="D48010" s="27"/>
      <c r="E48010" s="27"/>
      <c r="I48010" s="27"/>
      <c r="J48010" s="27"/>
    </row>
    <row r="48011" spans="2:10" x14ac:dyDescent="0.25">
      <c r="B48011" s="27"/>
      <c r="D48011" s="27"/>
      <c r="E48011" s="27"/>
      <c r="I48011" s="27"/>
      <c r="J48011" s="27"/>
    </row>
    <row r="48012" spans="2:10" x14ac:dyDescent="0.25">
      <c r="B48012" s="27"/>
      <c r="D48012" s="27"/>
      <c r="E48012" s="27"/>
      <c r="I48012" s="27"/>
      <c r="J48012" s="27"/>
    </row>
    <row r="48013" spans="2:10" x14ac:dyDescent="0.25">
      <c r="B48013" s="27"/>
      <c r="D48013" s="27"/>
      <c r="E48013" s="27"/>
      <c r="I48013" s="27"/>
      <c r="J48013" s="27"/>
    </row>
    <row r="48014" spans="2:10" x14ac:dyDescent="0.25">
      <c r="B48014" s="27"/>
      <c r="D48014" s="27"/>
      <c r="E48014" s="27"/>
      <c r="I48014" s="27"/>
      <c r="J48014" s="27"/>
    </row>
    <row r="48015" spans="2:10" x14ac:dyDescent="0.25">
      <c r="B48015" s="27"/>
      <c r="D48015" s="27"/>
      <c r="E48015" s="27"/>
      <c r="I48015" s="27"/>
      <c r="J48015" s="27"/>
    </row>
    <row r="48016" spans="2:10" x14ac:dyDescent="0.25">
      <c r="B48016" s="27"/>
      <c r="D48016" s="27"/>
      <c r="E48016" s="27"/>
      <c r="I48016" s="27"/>
      <c r="J48016" s="27"/>
    </row>
    <row r="48017" spans="2:10" x14ac:dyDescent="0.25">
      <c r="B48017" s="27"/>
      <c r="D48017" s="27"/>
      <c r="E48017" s="27"/>
      <c r="I48017" s="27"/>
      <c r="J48017" s="27"/>
    </row>
    <row r="48018" spans="2:10" x14ac:dyDescent="0.25">
      <c r="B48018" s="27"/>
      <c r="D48018" s="27"/>
      <c r="E48018" s="27"/>
      <c r="I48018" s="27"/>
      <c r="J48018" s="27"/>
    </row>
    <row r="48019" spans="2:10" x14ac:dyDescent="0.25">
      <c r="B48019" s="27"/>
      <c r="D48019" s="27"/>
      <c r="E48019" s="27"/>
      <c r="I48019" s="27"/>
      <c r="J48019" s="27"/>
    </row>
    <row r="48020" spans="2:10" x14ac:dyDescent="0.25">
      <c r="B48020" s="27"/>
      <c r="D48020" s="27"/>
      <c r="E48020" s="27"/>
      <c r="I48020" s="27"/>
      <c r="J48020" s="27"/>
    </row>
    <row r="48021" spans="2:10" x14ac:dyDescent="0.25">
      <c r="B48021" s="27"/>
      <c r="D48021" s="27"/>
      <c r="E48021" s="27"/>
      <c r="I48021" s="27"/>
      <c r="J48021" s="27"/>
    </row>
    <row r="48022" spans="2:10" x14ac:dyDescent="0.25">
      <c r="B48022" s="27"/>
      <c r="D48022" s="27"/>
      <c r="E48022" s="27"/>
      <c r="I48022" s="27"/>
      <c r="J48022" s="27"/>
    </row>
    <row r="48023" spans="2:10" x14ac:dyDescent="0.25">
      <c r="B48023" s="27"/>
      <c r="D48023" s="27"/>
      <c r="E48023" s="27"/>
      <c r="I48023" s="27"/>
      <c r="J48023" s="27"/>
    </row>
    <row r="48024" spans="2:10" x14ac:dyDescent="0.25">
      <c r="B48024" s="27"/>
      <c r="D48024" s="27"/>
      <c r="E48024" s="27"/>
      <c r="I48024" s="27"/>
      <c r="J48024" s="27"/>
    </row>
    <row r="48025" spans="2:10" x14ac:dyDescent="0.25">
      <c r="B48025" s="27"/>
      <c r="D48025" s="27"/>
      <c r="E48025" s="27"/>
      <c r="I48025" s="27"/>
      <c r="J48025" s="27"/>
    </row>
    <row r="48026" spans="2:10" x14ac:dyDescent="0.25">
      <c r="B48026" s="27"/>
      <c r="D48026" s="27"/>
      <c r="E48026" s="27"/>
      <c r="I48026" s="27"/>
      <c r="J48026" s="27"/>
    </row>
    <row r="48027" spans="2:10" x14ac:dyDescent="0.25">
      <c r="B48027" s="27"/>
      <c r="D48027" s="27"/>
      <c r="E48027" s="27"/>
      <c r="I48027" s="27"/>
      <c r="J48027" s="27"/>
    </row>
    <row r="48028" spans="2:10" x14ac:dyDescent="0.25">
      <c r="B48028" s="27"/>
      <c r="D48028" s="27"/>
      <c r="E48028" s="27"/>
      <c r="I48028" s="27"/>
      <c r="J48028" s="27"/>
    </row>
    <row r="48029" spans="2:10" x14ac:dyDescent="0.25">
      <c r="B48029" s="27"/>
      <c r="D48029" s="27"/>
      <c r="E48029" s="27"/>
      <c r="I48029" s="27"/>
      <c r="J48029" s="27"/>
    </row>
    <row r="48030" spans="2:10" x14ac:dyDescent="0.25">
      <c r="B48030" s="27"/>
      <c r="D48030" s="27"/>
      <c r="E48030" s="27"/>
      <c r="I48030" s="27"/>
      <c r="J48030" s="27"/>
    </row>
    <row r="48031" spans="2:10" x14ac:dyDescent="0.25">
      <c r="B48031" s="27"/>
      <c r="D48031" s="27"/>
      <c r="E48031" s="27"/>
      <c r="I48031" s="27"/>
      <c r="J48031" s="27"/>
    </row>
    <row r="48032" spans="2:10" x14ac:dyDescent="0.25">
      <c r="B48032" s="27"/>
      <c r="D48032" s="27"/>
      <c r="E48032" s="27"/>
      <c r="I48032" s="27"/>
      <c r="J48032" s="27"/>
    </row>
    <row r="48033" spans="2:10" x14ac:dyDescent="0.25">
      <c r="B48033" s="27"/>
      <c r="D48033" s="27"/>
      <c r="E48033" s="27"/>
      <c r="I48033" s="27"/>
      <c r="J48033" s="27"/>
    </row>
    <row r="48034" spans="2:10" x14ac:dyDescent="0.25">
      <c r="B48034" s="27"/>
      <c r="D48034" s="27"/>
      <c r="E48034" s="27"/>
      <c r="I48034" s="27"/>
      <c r="J48034" s="27"/>
    </row>
    <row r="48035" spans="2:10" x14ac:dyDescent="0.25">
      <c r="B48035" s="27"/>
      <c r="D48035" s="27"/>
      <c r="E48035" s="27"/>
      <c r="I48035" s="27"/>
      <c r="J48035" s="27"/>
    </row>
    <row r="48036" spans="2:10" x14ac:dyDescent="0.25">
      <c r="B48036" s="27"/>
      <c r="D48036" s="27"/>
      <c r="E48036" s="27"/>
      <c r="I48036" s="27"/>
      <c r="J48036" s="27"/>
    </row>
    <row r="48037" spans="2:10" x14ac:dyDescent="0.25">
      <c r="B48037" s="27"/>
      <c r="D48037" s="27"/>
      <c r="E48037" s="27"/>
      <c r="I48037" s="27"/>
      <c r="J48037" s="27"/>
    </row>
    <row r="48038" spans="2:10" x14ac:dyDescent="0.25">
      <c r="B48038" s="27"/>
      <c r="D48038" s="27"/>
      <c r="E48038" s="27"/>
      <c r="I48038" s="27"/>
      <c r="J48038" s="27"/>
    </row>
    <row r="48039" spans="2:10" x14ac:dyDescent="0.25">
      <c r="B48039" s="27"/>
      <c r="D48039" s="27"/>
      <c r="E48039" s="27"/>
      <c r="I48039" s="27"/>
      <c r="J48039" s="27"/>
    </row>
    <row r="48040" spans="2:10" x14ac:dyDescent="0.25">
      <c r="B48040" s="27"/>
      <c r="D48040" s="27"/>
      <c r="E48040" s="27"/>
      <c r="I48040" s="27"/>
      <c r="J48040" s="27"/>
    </row>
    <row r="48041" spans="2:10" x14ac:dyDescent="0.25">
      <c r="B48041" s="27"/>
      <c r="D48041" s="27"/>
      <c r="E48041" s="27"/>
      <c r="I48041" s="27"/>
      <c r="J48041" s="27"/>
    </row>
    <row r="48042" spans="2:10" x14ac:dyDescent="0.25">
      <c r="B48042" s="27"/>
      <c r="D48042" s="27"/>
      <c r="E48042" s="27"/>
      <c r="I48042" s="27"/>
      <c r="J48042" s="27"/>
    </row>
    <row r="48043" spans="2:10" x14ac:dyDescent="0.25">
      <c r="B48043" s="27"/>
      <c r="D48043" s="27"/>
      <c r="E48043" s="27"/>
      <c r="I48043" s="27"/>
      <c r="J48043" s="27"/>
    </row>
    <row r="48044" spans="2:10" x14ac:dyDescent="0.25">
      <c r="B48044" s="27"/>
      <c r="D48044" s="27"/>
      <c r="E48044" s="27"/>
      <c r="I48044" s="27"/>
      <c r="J48044" s="27"/>
    </row>
    <row r="48045" spans="2:10" x14ac:dyDescent="0.25">
      <c r="B48045" s="27"/>
      <c r="D48045" s="27"/>
      <c r="E48045" s="27"/>
      <c r="I48045" s="27"/>
      <c r="J48045" s="27"/>
    </row>
    <row r="48046" spans="2:10" x14ac:dyDescent="0.25">
      <c r="B48046" s="27"/>
      <c r="D48046" s="27"/>
      <c r="E48046" s="27"/>
      <c r="I48046" s="27"/>
      <c r="J48046" s="27"/>
    </row>
    <row r="48047" spans="2:10" x14ac:dyDescent="0.25">
      <c r="B48047" s="27"/>
      <c r="D48047" s="27"/>
      <c r="E48047" s="27"/>
      <c r="I48047" s="27"/>
      <c r="J48047" s="27"/>
    </row>
    <row r="48048" spans="2:10" x14ac:dyDescent="0.25">
      <c r="B48048" s="27"/>
      <c r="D48048" s="27"/>
      <c r="E48048" s="27"/>
      <c r="I48048" s="27"/>
      <c r="J48048" s="27"/>
    </row>
    <row r="48049" spans="2:10" x14ac:dyDescent="0.25">
      <c r="B48049" s="27"/>
      <c r="D48049" s="27"/>
      <c r="E48049" s="27"/>
      <c r="I48049" s="27"/>
      <c r="J48049" s="27"/>
    </row>
    <row r="48050" spans="2:10" x14ac:dyDescent="0.25">
      <c r="B48050" s="27"/>
      <c r="D48050" s="27"/>
      <c r="E48050" s="27"/>
      <c r="I48050" s="27"/>
      <c r="J48050" s="27"/>
    </row>
    <row r="48051" spans="2:10" x14ac:dyDescent="0.25">
      <c r="B48051" s="27"/>
      <c r="D48051" s="27"/>
      <c r="E48051" s="27"/>
      <c r="I48051" s="27"/>
      <c r="J48051" s="27"/>
    </row>
    <row r="48052" spans="2:10" x14ac:dyDescent="0.25">
      <c r="B48052" s="27"/>
      <c r="D48052" s="27"/>
      <c r="E48052" s="27"/>
      <c r="I48052" s="27"/>
      <c r="J48052" s="27"/>
    </row>
    <row r="48053" spans="2:10" x14ac:dyDescent="0.25">
      <c r="B48053" s="27"/>
      <c r="D48053" s="27"/>
      <c r="E48053" s="27"/>
      <c r="I48053" s="27"/>
      <c r="J48053" s="27"/>
    </row>
    <row r="48054" spans="2:10" x14ac:dyDescent="0.25">
      <c r="B48054" s="27"/>
      <c r="D48054" s="27"/>
      <c r="E48054" s="27"/>
      <c r="I48054" s="27"/>
      <c r="J48054" s="27"/>
    </row>
    <row r="48055" spans="2:10" x14ac:dyDescent="0.25">
      <c r="B48055" s="27"/>
      <c r="D48055" s="27"/>
      <c r="E48055" s="27"/>
      <c r="I48055" s="27"/>
      <c r="J48055" s="27"/>
    </row>
    <row r="48056" spans="2:10" x14ac:dyDescent="0.25">
      <c r="B48056" s="27"/>
      <c r="D48056" s="27"/>
      <c r="E48056" s="27"/>
      <c r="I48056" s="27"/>
      <c r="J48056" s="27"/>
    </row>
    <row r="48057" spans="2:10" x14ac:dyDescent="0.25">
      <c r="B48057" s="27"/>
      <c r="D48057" s="27"/>
      <c r="E48057" s="27"/>
      <c r="I48057" s="27"/>
      <c r="J48057" s="27"/>
    </row>
    <row r="48058" spans="2:10" x14ac:dyDescent="0.25">
      <c r="B48058" s="27"/>
      <c r="D48058" s="27"/>
      <c r="E48058" s="27"/>
      <c r="I48058" s="27"/>
      <c r="J48058" s="27"/>
    </row>
    <row r="48059" spans="2:10" x14ac:dyDescent="0.25">
      <c r="B48059" s="27"/>
      <c r="D48059" s="27"/>
      <c r="E48059" s="27"/>
      <c r="I48059" s="27"/>
      <c r="J48059" s="27"/>
    </row>
    <row r="48060" spans="2:10" x14ac:dyDescent="0.25">
      <c r="B48060" s="27"/>
      <c r="D48060" s="27"/>
      <c r="E48060" s="27"/>
      <c r="I48060" s="27"/>
      <c r="J48060" s="27"/>
    </row>
    <row r="48061" spans="2:10" x14ac:dyDescent="0.25">
      <c r="B48061" s="27"/>
      <c r="D48061" s="27"/>
      <c r="E48061" s="27"/>
      <c r="I48061" s="27"/>
      <c r="J48061" s="27"/>
    </row>
    <row r="48062" spans="2:10" x14ac:dyDescent="0.25">
      <c r="B48062" s="27"/>
      <c r="D48062" s="27"/>
      <c r="E48062" s="27"/>
      <c r="I48062" s="27"/>
      <c r="J48062" s="27"/>
    </row>
    <row r="48063" spans="2:10" x14ac:dyDescent="0.25">
      <c r="B48063" s="27"/>
      <c r="D48063" s="27"/>
      <c r="E48063" s="27"/>
      <c r="I48063" s="27"/>
      <c r="J48063" s="27"/>
    </row>
    <row r="48064" spans="2:10" x14ac:dyDescent="0.25">
      <c r="B48064" s="27"/>
      <c r="D48064" s="27"/>
      <c r="E48064" s="27"/>
      <c r="I48064" s="27"/>
      <c r="J48064" s="27"/>
    </row>
    <row r="48065" spans="2:10" x14ac:dyDescent="0.25">
      <c r="B48065" s="27"/>
      <c r="D48065" s="27"/>
      <c r="E48065" s="27"/>
      <c r="I48065" s="27"/>
      <c r="J48065" s="27"/>
    </row>
    <row r="48066" spans="2:10" x14ac:dyDescent="0.25">
      <c r="B48066" s="27"/>
      <c r="D48066" s="27"/>
      <c r="E48066" s="27"/>
      <c r="I48066" s="27"/>
      <c r="J48066" s="27"/>
    </row>
    <row r="48067" spans="2:10" x14ac:dyDescent="0.25">
      <c r="B48067" s="27"/>
      <c r="D48067" s="27"/>
      <c r="E48067" s="27"/>
      <c r="I48067" s="27"/>
      <c r="J48067" s="27"/>
    </row>
    <row r="48068" spans="2:10" x14ac:dyDescent="0.25">
      <c r="B48068" s="27"/>
      <c r="D48068" s="27"/>
      <c r="E48068" s="27"/>
      <c r="I48068" s="27"/>
      <c r="J48068" s="27"/>
    </row>
    <row r="48069" spans="2:10" x14ac:dyDescent="0.25">
      <c r="B48069" s="27"/>
      <c r="D48069" s="27"/>
      <c r="E48069" s="27"/>
      <c r="I48069" s="27"/>
      <c r="J48069" s="27"/>
    </row>
    <row r="48070" spans="2:10" x14ac:dyDescent="0.25">
      <c r="B48070" s="27"/>
      <c r="D48070" s="27"/>
      <c r="E48070" s="27"/>
      <c r="I48070" s="27"/>
      <c r="J48070" s="27"/>
    </row>
    <row r="48071" spans="2:10" x14ac:dyDescent="0.25">
      <c r="B48071" s="27"/>
      <c r="D48071" s="27"/>
      <c r="E48071" s="27"/>
      <c r="I48071" s="27"/>
      <c r="J48071" s="27"/>
    </row>
    <row r="48072" spans="2:10" x14ac:dyDescent="0.25">
      <c r="B48072" s="27"/>
      <c r="D48072" s="27"/>
      <c r="E48072" s="27"/>
      <c r="I48072" s="27"/>
      <c r="J48072" s="27"/>
    </row>
    <row r="48073" spans="2:10" x14ac:dyDescent="0.25">
      <c r="B48073" s="27"/>
      <c r="D48073" s="27"/>
      <c r="E48073" s="27"/>
      <c r="I48073" s="27"/>
      <c r="J48073" s="27"/>
    </row>
    <row r="48074" spans="2:10" x14ac:dyDescent="0.25">
      <c r="B48074" s="27"/>
      <c r="D48074" s="27"/>
      <c r="E48074" s="27"/>
      <c r="I48074" s="27"/>
      <c r="J48074" s="27"/>
    </row>
    <row r="48075" spans="2:10" x14ac:dyDescent="0.25">
      <c r="B48075" s="27"/>
      <c r="D48075" s="27"/>
      <c r="E48075" s="27"/>
      <c r="I48075" s="27"/>
      <c r="J48075" s="27"/>
    </row>
    <row r="48076" spans="2:10" x14ac:dyDescent="0.25">
      <c r="B48076" s="27"/>
      <c r="D48076" s="27"/>
      <c r="E48076" s="27"/>
      <c r="I48076" s="27"/>
      <c r="J48076" s="27"/>
    </row>
    <row r="48077" spans="2:10" x14ac:dyDescent="0.25">
      <c r="B48077" s="27"/>
      <c r="D48077" s="27"/>
      <c r="E48077" s="27"/>
      <c r="I48077" s="27"/>
      <c r="J48077" s="27"/>
    </row>
    <row r="48078" spans="2:10" x14ac:dyDescent="0.25">
      <c r="B48078" s="27"/>
      <c r="D48078" s="27"/>
      <c r="E48078" s="27"/>
      <c r="I48078" s="27"/>
      <c r="J48078" s="27"/>
    </row>
    <row r="48079" spans="2:10" x14ac:dyDescent="0.25">
      <c r="B48079" s="27"/>
      <c r="D48079" s="27"/>
      <c r="E48079" s="27"/>
      <c r="I48079" s="27"/>
      <c r="J48079" s="27"/>
    </row>
    <row r="48080" spans="2:10" x14ac:dyDescent="0.25">
      <c r="B48080" s="27"/>
      <c r="D48080" s="27"/>
      <c r="E48080" s="27"/>
      <c r="I48080" s="27"/>
      <c r="J48080" s="27"/>
    </row>
    <row r="48081" spans="2:10" x14ac:dyDescent="0.25">
      <c r="B48081" s="27"/>
      <c r="D48081" s="27"/>
      <c r="E48081" s="27"/>
      <c r="I48081" s="27"/>
      <c r="J48081" s="27"/>
    </row>
    <row r="48082" spans="2:10" x14ac:dyDescent="0.25">
      <c r="B48082" s="27"/>
      <c r="D48082" s="27"/>
      <c r="E48082" s="27"/>
      <c r="I48082" s="27"/>
      <c r="J48082" s="27"/>
    </row>
    <row r="48083" spans="2:10" x14ac:dyDescent="0.25">
      <c r="B48083" s="27"/>
      <c r="D48083" s="27"/>
      <c r="E48083" s="27"/>
      <c r="I48083" s="27"/>
      <c r="J48083" s="27"/>
    </row>
    <row r="48084" spans="2:10" x14ac:dyDescent="0.25">
      <c r="B48084" s="27"/>
      <c r="D48084" s="27"/>
      <c r="E48084" s="27"/>
      <c r="I48084" s="27"/>
      <c r="J48084" s="27"/>
    </row>
    <row r="48085" spans="2:10" x14ac:dyDescent="0.25">
      <c r="B48085" s="27"/>
      <c r="D48085" s="27"/>
      <c r="E48085" s="27"/>
      <c r="I48085" s="27"/>
      <c r="J48085" s="27"/>
    </row>
    <row r="48086" spans="2:10" x14ac:dyDescent="0.25">
      <c r="B48086" s="27"/>
      <c r="D48086" s="27"/>
      <c r="E48086" s="27"/>
      <c r="I48086" s="27"/>
      <c r="J48086" s="27"/>
    </row>
    <row r="48087" spans="2:10" x14ac:dyDescent="0.25">
      <c r="B48087" s="27"/>
      <c r="D48087" s="27"/>
      <c r="E48087" s="27"/>
      <c r="I48087" s="27"/>
      <c r="J48087" s="27"/>
    </row>
    <row r="48088" spans="2:10" x14ac:dyDescent="0.25">
      <c r="B48088" s="27"/>
      <c r="D48088" s="27"/>
      <c r="E48088" s="27"/>
      <c r="I48088" s="27"/>
      <c r="J48088" s="27"/>
    </row>
    <row r="48089" spans="2:10" x14ac:dyDescent="0.25">
      <c r="B48089" s="27"/>
      <c r="D48089" s="27"/>
      <c r="E48089" s="27"/>
      <c r="I48089" s="27"/>
      <c r="J48089" s="27"/>
    </row>
    <row r="48090" spans="2:10" x14ac:dyDescent="0.25">
      <c r="B48090" s="27"/>
      <c r="D48090" s="27"/>
      <c r="E48090" s="27"/>
      <c r="I48090" s="27"/>
      <c r="J48090" s="27"/>
    </row>
    <row r="48091" spans="2:10" x14ac:dyDescent="0.25">
      <c r="B48091" s="27"/>
      <c r="D48091" s="27"/>
      <c r="E48091" s="27"/>
      <c r="I48091" s="27"/>
      <c r="J48091" s="27"/>
    </row>
    <row r="48092" spans="2:10" x14ac:dyDescent="0.25">
      <c r="B48092" s="27"/>
      <c r="D48092" s="27"/>
      <c r="E48092" s="27"/>
      <c r="I48092" s="27"/>
      <c r="J48092" s="27"/>
    </row>
    <row r="48093" spans="2:10" x14ac:dyDescent="0.25">
      <c r="B48093" s="27"/>
      <c r="D48093" s="27"/>
      <c r="E48093" s="27"/>
      <c r="I48093" s="27"/>
      <c r="J48093" s="27"/>
    </row>
    <row r="48094" spans="2:10" x14ac:dyDescent="0.25">
      <c r="B48094" s="27"/>
      <c r="D48094" s="27"/>
      <c r="E48094" s="27"/>
      <c r="I48094" s="27"/>
      <c r="J48094" s="27"/>
    </row>
    <row r="48095" spans="2:10" x14ac:dyDescent="0.25">
      <c r="B48095" s="27"/>
      <c r="D48095" s="27"/>
      <c r="E48095" s="27"/>
      <c r="I48095" s="27"/>
      <c r="J48095" s="27"/>
    </row>
    <row r="48096" spans="2:10" x14ac:dyDescent="0.25">
      <c r="B48096" s="27"/>
      <c r="D48096" s="27"/>
      <c r="E48096" s="27"/>
      <c r="I48096" s="27"/>
      <c r="J48096" s="27"/>
    </row>
    <row r="48097" spans="2:10" x14ac:dyDescent="0.25">
      <c r="B48097" s="27"/>
      <c r="D48097" s="27"/>
      <c r="E48097" s="27"/>
      <c r="I48097" s="27"/>
      <c r="J48097" s="27"/>
    </row>
    <row r="48098" spans="2:10" x14ac:dyDescent="0.25">
      <c r="B48098" s="27"/>
      <c r="D48098" s="27"/>
      <c r="E48098" s="27"/>
      <c r="I48098" s="27"/>
      <c r="J48098" s="27"/>
    </row>
    <row r="48099" spans="2:10" x14ac:dyDescent="0.25">
      <c r="B48099" s="27"/>
      <c r="D48099" s="27"/>
      <c r="E48099" s="27"/>
      <c r="I48099" s="27"/>
      <c r="J48099" s="27"/>
    </row>
    <row r="48100" spans="2:10" x14ac:dyDescent="0.25">
      <c r="B48100" s="27"/>
      <c r="D48100" s="27"/>
      <c r="E48100" s="27"/>
      <c r="I48100" s="27"/>
      <c r="J48100" s="27"/>
    </row>
    <row r="48101" spans="2:10" x14ac:dyDescent="0.25">
      <c r="B48101" s="27"/>
      <c r="D48101" s="27"/>
      <c r="E48101" s="27"/>
      <c r="I48101" s="27"/>
      <c r="J48101" s="27"/>
    </row>
    <row r="48102" spans="2:10" x14ac:dyDescent="0.25">
      <c r="B48102" s="27"/>
      <c r="D48102" s="27"/>
      <c r="E48102" s="27"/>
      <c r="I48102" s="27"/>
      <c r="J48102" s="27"/>
    </row>
    <row r="48103" spans="2:10" x14ac:dyDescent="0.25">
      <c r="B48103" s="27"/>
      <c r="D48103" s="27"/>
      <c r="E48103" s="27"/>
      <c r="I48103" s="27"/>
      <c r="J48103" s="27"/>
    </row>
    <row r="48104" spans="2:10" x14ac:dyDescent="0.25">
      <c r="B48104" s="27"/>
      <c r="D48104" s="27"/>
      <c r="E48104" s="27"/>
      <c r="I48104" s="27"/>
      <c r="J48104" s="27"/>
    </row>
    <row r="48105" spans="2:10" x14ac:dyDescent="0.25">
      <c r="B48105" s="27"/>
      <c r="D48105" s="27"/>
      <c r="E48105" s="27"/>
      <c r="I48105" s="27"/>
      <c r="J48105" s="27"/>
    </row>
    <row r="48106" spans="2:10" x14ac:dyDescent="0.25">
      <c r="B48106" s="27"/>
      <c r="D48106" s="27"/>
      <c r="E48106" s="27"/>
      <c r="I48106" s="27"/>
      <c r="J48106" s="27"/>
    </row>
    <row r="48107" spans="2:10" x14ac:dyDescent="0.25">
      <c r="B48107" s="27"/>
      <c r="D48107" s="27"/>
      <c r="E48107" s="27"/>
      <c r="I48107" s="27"/>
      <c r="J48107" s="27"/>
    </row>
    <row r="48108" spans="2:10" x14ac:dyDescent="0.25">
      <c r="B48108" s="27"/>
      <c r="D48108" s="27"/>
      <c r="E48108" s="27"/>
      <c r="I48108" s="27"/>
      <c r="J48108" s="27"/>
    </row>
    <row r="48109" spans="2:10" x14ac:dyDescent="0.25">
      <c r="B48109" s="27"/>
      <c r="D48109" s="27"/>
      <c r="E48109" s="27"/>
      <c r="I48109" s="27"/>
      <c r="J48109" s="27"/>
    </row>
    <row r="48110" spans="2:10" x14ac:dyDescent="0.25">
      <c r="B48110" s="27"/>
      <c r="D48110" s="27"/>
      <c r="E48110" s="27"/>
      <c r="I48110" s="27"/>
      <c r="J48110" s="27"/>
    </row>
    <row r="48111" spans="2:10" x14ac:dyDescent="0.25">
      <c r="B48111" s="27"/>
      <c r="D48111" s="27"/>
      <c r="E48111" s="27"/>
      <c r="I48111" s="27"/>
      <c r="J48111" s="27"/>
    </row>
    <row r="48112" spans="2:10" x14ac:dyDescent="0.25">
      <c r="B48112" s="27"/>
      <c r="D48112" s="27"/>
      <c r="E48112" s="27"/>
      <c r="I48112" s="27"/>
      <c r="J48112" s="27"/>
    </row>
    <row r="48113" spans="2:10" x14ac:dyDescent="0.25">
      <c r="B48113" s="27"/>
      <c r="D48113" s="27"/>
      <c r="E48113" s="27"/>
      <c r="I48113" s="27"/>
      <c r="J48113" s="27"/>
    </row>
    <row r="48114" spans="2:10" x14ac:dyDescent="0.25">
      <c r="B48114" s="27"/>
      <c r="D48114" s="27"/>
      <c r="E48114" s="27"/>
      <c r="I48114" s="27"/>
      <c r="J48114" s="27"/>
    </row>
    <row r="48115" spans="2:10" x14ac:dyDescent="0.25">
      <c r="B48115" s="27"/>
      <c r="D48115" s="27"/>
      <c r="E48115" s="27"/>
      <c r="I48115" s="27"/>
      <c r="J48115" s="27"/>
    </row>
    <row r="48116" spans="2:10" x14ac:dyDescent="0.25">
      <c r="B48116" s="27"/>
      <c r="D48116" s="27"/>
      <c r="E48116" s="27"/>
      <c r="I48116" s="27"/>
      <c r="J48116" s="27"/>
    </row>
    <row r="48117" spans="2:10" x14ac:dyDescent="0.25">
      <c r="B48117" s="27"/>
      <c r="D48117" s="27"/>
      <c r="E48117" s="27"/>
      <c r="I48117" s="27"/>
      <c r="J48117" s="27"/>
    </row>
    <row r="48118" spans="2:10" x14ac:dyDescent="0.25">
      <c r="B48118" s="27"/>
      <c r="D48118" s="27"/>
      <c r="E48118" s="27"/>
      <c r="I48118" s="27"/>
      <c r="J48118" s="27"/>
    </row>
    <row r="48119" spans="2:10" x14ac:dyDescent="0.25">
      <c r="B48119" s="27"/>
      <c r="D48119" s="27"/>
      <c r="E48119" s="27"/>
      <c r="I48119" s="27"/>
      <c r="J48119" s="27"/>
    </row>
    <row r="48120" spans="2:10" x14ac:dyDescent="0.25">
      <c r="B48120" s="27"/>
      <c r="D48120" s="27"/>
      <c r="E48120" s="27"/>
      <c r="I48120" s="27"/>
      <c r="J48120" s="27"/>
    </row>
    <row r="48121" spans="2:10" x14ac:dyDescent="0.25">
      <c r="B48121" s="27"/>
      <c r="D48121" s="27"/>
      <c r="E48121" s="27"/>
      <c r="I48121" s="27"/>
      <c r="J48121" s="27"/>
    </row>
    <row r="48122" spans="2:10" x14ac:dyDescent="0.25">
      <c r="B48122" s="27"/>
      <c r="D48122" s="27"/>
      <c r="E48122" s="27"/>
      <c r="I48122" s="27"/>
      <c r="J48122" s="27"/>
    </row>
    <row r="48123" spans="2:10" x14ac:dyDescent="0.25">
      <c r="B48123" s="27"/>
      <c r="D48123" s="27"/>
      <c r="E48123" s="27"/>
      <c r="I48123" s="27"/>
      <c r="J48123" s="27"/>
    </row>
    <row r="48124" spans="2:10" x14ac:dyDescent="0.25">
      <c r="B48124" s="27"/>
      <c r="D48124" s="27"/>
      <c r="E48124" s="27"/>
      <c r="I48124" s="27"/>
      <c r="J48124" s="27"/>
    </row>
    <row r="48125" spans="2:10" x14ac:dyDescent="0.25">
      <c r="B48125" s="27"/>
      <c r="D48125" s="27"/>
      <c r="E48125" s="27"/>
      <c r="I48125" s="27"/>
      <c r="J48125" s="27"/>
    </row>
    <row r="48126" spans="2:10" x14ac:dyDescent="0.25">
      <c r="B48126" s="27"/>
      <c r="D48126" s="27"/>
      <c r="E48126" s="27"/>
      <c r="I48126" s="27"/>
      <c r="J48126" s="27"/>
    </row>
    <row r="48127" spans="2:10" x14ac:dyDescent="0.25">
      <c r="B48127" s="27"/>
      <c r="D48127" s="27"/>
      <c r="E48127" s="27"/>
      <c r="I48127" s="27"/>
      <c r="J48127" s="27"/>
    </row>
    <row r="48128" spans="2:10" x14ac:dyDescent="0.25">
      <c r="B48128" s="27"/>
      <c r="D48128" s="27"/>
      <c r="E48128" s="27"/>
      <c r="I48128" s="27"/>
      <c r="J48128" s="27"/>
    </row>
    <row r="48129" spans="2:10" x14ac:dyDescent="0.25">
      <c r="B48129" s="27"/>
      <c r="D48129" s="27"/>
      <c r="E48129" s="27"/>
      <c r="I48129" s="27"/>
      <c r="J48129" s="27"/>
    </row>
    <row r="48130" spans="2:10" x14ac:dyDescent="0.25">
      <c r="B48130" s="27"/>
      <c r="D48130" s="27"/>
      <c r="E48130" s="27"/>
      <c r="I48130" s="27"/>
      <c r="J48130" s="27"/>
    </row>
    <row r="48131" spans="2:10" x14ac:dyDescent="0.25">
      <c r="B48131" s="27"/>
      <c r="D48131" s="27"/>
      <c r="E48131" s="27"/>
      <c r="I48131" s="27"/>
      <c r="J48131" s="27"/>
    </row>
    <row r="48132" spans="2:10" x14ac:dyDescent="0.25">
      <c r="B48132" s="27"/>
      <c r="D48132" s="27"/>
      <c r="E48132" s="27"/>
      <c r="I48132" s="27"/>
      <c r="J48132" s="27"/>
    </row>
    <row r="48133" spans="2:10" x14ac:dyDescent="0.25">
      <c r="B48133" s="27"/>
      <c r="D48133" s="27"/>
      <c r="E48133" s="27"/>
      <c r="I48133" s="27"/>
      <c r="J48133" s="27"/>
    </row>
    <row r="48134" spans="2:10" x14ac:dyDescent="0.25">
      <c r="B48134" s="27"/>
      <c r="D48134" s="27"/>
      <c r="E48134" s="27"/>
      <c r="I48134" s="27"/>
      <c r="J48134" s="27"/>
    </row>
    <row r="48135" spans="2:10" x14ac:dyDescent="0.25">
      <c r="B48135" s="27"/>
      <c r="D48135" s="27"/>
      <c r="E48135" s="27"/>
      <c r="I48135" s="27"/>
      <c r="J48135" s="27"/>
    </row>
    <row r="48136" spans="2:10" x14ac:dyDescent="0.25">
      <c r="B48136" s="27"/>
      <c r="D48136" s="27"/>
      <c r="E48136" s="27"/>
      <c r="I48136" s="27"/>
      <c r="J48136" s="27"/>
    </row>
    <row r="48137" spans="2:10" x14ac:dyDescent="0.25">
      <c r="B48137" s="27"/>
      <c r="D48137" s="27"/>
      <c r="E48137" s="27"/>
      <c r="I48137" s="27"/>
      <c r="J48137" s="27"/>
    </row>
    <row r="48138" spans="2:10" x14ac:dyDescent="0.25">
      <c r="B48138" s="27"/>
      <c r="D48138" s="27"/>
      <c r="E48138" s="27"/>
      <c r="I48138" s="27"/>
      <c r="J48138" s="27"/>
    </row>
    <row r="48139" spans="2:10" x14ac:dyDescent="0.25">
      <c r="B48139" s="27"/>
      <c r="D48139" s="27"/>
      <c r="E48139" s="27"/>
      <c r="I48139" s="27"/>
      <c r="J48139" s="27"/>
    </row>
    <row r="48140" spans="2:10" x14ac:dyDescent="0.25">
      <c r="B48140" s="27"/>
      <c r="D48140" s="27"/>
      <c r="E48140" s="27"/>
      <c r="I48140" s="27"/>
      <c r="J48140" s="27"/>
    </row>
    <row r="48141" spans="2:10" x14ac:dyDescent="0.25">
      <c r="B48141" s="27"/>
      <c r="D48141" s="27"/>
      <c r="E48141" s="27"/>
      <c r="I48141" s="27"/>
      <c r="J48141" s="27"/>
    </row>
    <row r="48142" spans="2:10" x14ac:dyDescent="0.25">
      <c r="B48142" s="27"/>
      <c r="D48142" s="27"/>
      <c r="E48142" s="27"/>
      <c r="I48142" s="27"/>
      <c r="J48142" s="27"/>
    </row>
    <row r="48143" spans="2:10" x14ac:dyDescent="0.25">
      <c r="B48143" s="27"/>
      <c r="D48143" s="27"/>
      <c r="E48143" s="27"/>
      <c r="I48143" s="27"/>
      <c r="J48143" s="27"/>
    </row>
    <row r="48144" spans="2:10" x14ac:dyDescent="0.25">
      <c r="B48144" s="27"/>
      <c r="D48144" s="27"/>
      <c r="E48144" s="27"/>
      <c r="I48144" s="27"/>
      <c r="J48144" s="27"/>
    </row>
    <row r="48145" spans="2:10" x14ac:dyDescent="0.25">
      <c r="B48145" s="27"/>
      <c r="D48145" s="27"/>
      <c r="E48145" s="27"/>
      <c r="I48145" s="27"/>
      <c r="J48145" s="27"/>
    </row>
    <row r="48146" spans="2:10" x14ac:dyDescent="0.25">
      <c r="B48146" s="27"/>
      <c r="D48146" s="27"/>
      <c r="E48146" s="27"/>
      <c r="I48146" s="27"/>
      <c r="J48146" s="27"/>
    </row>
    <row r="48147" spans="2:10" x14ac:dyDescent="0.25">
      <c r="B48147" s="27"/>
      <c r="D48147" s="27"/>
      <c r="E48147" s="27"/>
      <c r="I48147" s="27"/>
      <c r="J48147" s="27"/>
    </row>
    <row r="48148" spans="2:10" x14ac:dyDescent="0.25">
      <c r="B48148" s="27"/>
      <c r="D48148" s="27"/>
      <c r="E48148" s="27"/>
      <c r="I48148" s="27"/>
      <c r="J48148" s="27"/>
    </row>
    <row r="48149" spans="2:10" x14ac:dyDescent="0.25">
      <c r="B48149" s="27"/>
      <c r="D48149" s="27"/>
      <c r="E48149" s="27"/>
      <c r="I48149" s="27"/>
      <c r="J48149" s="27"/>
    </row>
    <row r="48150" spans="2:10" x14ac:dyDescent="0.25">
      <c r="B48150" s="27"/>
      <c r="D48150" s="27"/>
      <c r="E48150" s="27"/>
      <c r="I48150" s="27"/>
      <c r="J48150" s="27"/>
    </row>
    <row r="48151" spans="2:10" x14ac:dyDescent="0.25">
      <c r="B48151" s="27"/>
      <c r="D48151" s="27"/>
      <c r="E48151" s="27"/>
      <c r="I48151" s="27"/>
      <c r="J48151" s="27"/>
    </row>
    <row r="48152" spans="2:10" x14ac:dyDescent="0.25">
      <c r="B48152" s="27"/>
      <c r="D48152" s="27"/>
      <c r="E48152" s="27"/>
      <c r="I48152" s="27"/>
      <c r="J48152" s="27"/>
    </row>
    <row r="48153" spans="2:10" x14ac:dyDescent="0.25">
      <c r="B48153" s="27"/>
      <c r="D48153" s="27"/>
      <c r="E48153" s="27"/>
      <c r="I48153" s="27"/>
      <c r="J48153" s="27"/>
    </row>
    <row r="48154" spans="2:10" x14ac:dyDescent="0.25">
      <c r="B48154" s="27"/>
      <c r="D48154" s="27"/>
      <c r="E48154" s="27"/>
      <c r="I48154" s="27"/>
      <c r="J48154" s="27"/>
    </row>
    <row r="48155" spans="2:10" x14ac:dyDescent="0.25">
      <c r="B48155" s="27"/>
      <c r="D48155" s="27"/>
      <c r="E48155" s="27"/>
      <c r="I48155" s="27"/>
      <c r="J48155" s="27"/>
    </row>
    <row r="48156" spans="2:10" x14ac:dyDescent="0.25">
      <c r="B48156" s="27"/>
      <c r="D48156" s="27"/>
      <c r="E48156" s="27"/>
      <c r="I48156" s="27"/>
      <c r="J48156" s="27"/>
    </row>
    <row r="48157" spans="2:10" x14ac:dyDescent="0.25">
      <c r="B48157" s="27"/>
      <c r="D48157" s="27"/>
      <c r="E48157" s="27"/>
      <c r="I48157" s="27"/>
      <c r="J48157" s="27"/>
    </row>
    <row r="48158" spans="2:10" x14ac:dyDescent="0.25">
      <c r="B48158" s="27"/>
      <c r="D48158" s="27"/>
      <c r="E48158" s="27"/>
      <c r="I48158" s="27"/>
      <c r="J48158" s="27"/>
    </row>
    <row r="48159" spans="2:10" x14ac:dyDescent="0.25">
      <c r="B48159" s="27"/>
      <c r="D48159" s="27"/>
      <c r="E48159" s="27"/>
      <c r="I48159" s="27"/>
      <c r="J48159" s="27"/>
    </row>
    <row r="48160" spans="2:10" x14ac:dyDescent="0.25">
      <c r="B48160" s="27"/>
      <c r="D48160" s="27"/>
      <c r="E48160" s="27"/>
      <c r="I48160" s="27"/>
      <c r="J48160" s="27"/>
    </row>
    <row r="48161" spans="2:10" x14ac:dyDescent="0.25">
      <c r="B48161" s="27"/>
      <c r="D48161" s="27"/>
      <c r="E48161" s="27"/>
      <c r="I48161" s="27"/>
      <c r="J48161" s="27"/>
    </row>
    <row r="48162" spans="2:10" x14ac:dyDescent="0.25">
      <c r="B48162" s="27"/>
      <c r="D48162" s="27"/>
      <c r="E48162" s="27"/>
      <c r="I48162" s="27"/>
      <c r="J48162" s="27"/>
    </row>
    <row r="48163" spans="2:10" x14ac:dyDescent="0.25">
      <c r="B48163" s="27"/>
      <c r="D48163" s="27"/>
      <c r="E48163" s="27"/>
      <c r="I48163" s="27"/>
      <c r="J48163" s="27"/>
    </row>
    <row r="48164" spans="2:10" x14ac:dyDescent="0.25">
      <c r="B48164" s="27"/>
      <c r="D48164" s="27"/>
      <c r="E48164" s="27"/>
      <c r="I48164" s="27"/>
      <c r="J48164" s="27"/>
    </row>
    <row r="48165" spans="2:10" x14ac:dyDescent="0.25">
      <c r="B48165" s="27"/>
      <c r="D48165" s="27"/>
      <c r="E48165" s="27"/>
      <c r="I48165" s="27"/>
      <c r="J48165" s="27"/>
    </row>
    <row r="48166" spans="2:10" x14ac:dyDescent="0.25">
      <c r="B48166" s="27"/>
      <c r="D48166" s="27"/>
      <c r="E48166" s="27"/>
      <c r="I48166" s="27"/>
      <c r="J48166" s="27"/>
    </row>
    <row r="48167" spans="2:10" x14ac:dyDescent="0.25">
      <c r="B48167" s="27"/>
      <c r="D48167" s="27"/>
      <c r="E48167" s="27"/>
      <c r="I48167" s="27"/>
      <c r="J48167" s="27"/>
    </row>
    <row r="48168" spans="2:10" x14ac:dyDescent="0.25">
      <c r="B48168" s="27"/>
      <c r="D48168" s="27"/>
      <c r="E48168" s="27"/>
      <c r="I48168" s="27"/>
      <c r="J48168" s="27"/>
    </row>
    <row r="48169" spans="2:10" x14ac:dyDescent="0.25">
      <c r="B48169" s="27"/>
      <c r="D48169" s="27"/>
      <c r="E48169" s="27"/>
      <c r="I48169" s="27"/>
      <c r="J48169" s="27"/>
    </row>
    <row r="48170" spans="2:10" x14ac:dyDescent="0.25">
      <c r="B48170" s="27"/>
      <c r="D48170" s="27"/>
      <c r="E48170" s="27"/>
      <c r="I48170" s="27"/>
      <c r="J48170" s="27"/>
    </row>
    <row r="48171" spans="2:10" x14ac:dyDescent="0.25">
      <c r="B48171" s="27"/>
      <c r="D48171" s="27"/>
      <c r="E48171" s="27"/>
      <c r="I48171" s="27"/>
      <c r="J48171" s="27"/>
    </row>
    <row r="48172" spans="2:10" x14ac:dyDescent="0.25">
      <c r="B48172" s="27"/>
      <c r="D48172" s="27"/>
      <c r="E48172" s="27"/>
      <c r="I48172" s="27"/>
      <c r="J48172" s="27"/>
    </row>
    <row r="48173" spans="2:10" x14ac:dyDescent="0.25">
      <c r="B48173" s="27"/>
      <c r="D48173" s="27"/>
      <c r="E48173" s="27"/>
      <c r="I48173" s="27"/>
      <c r="J48173" s="27"/>
    </row>
    <row r="48174" spans="2:10" x14ac:dyDescent="0.25">
      <c r="B48174" s="27"/>
      <c r="D48174" s="27"/>
      <c r="E48174" s="27"/>
      <c r="I48174" s="27"/>
      <c r="J48174" s="27"/>
    </row>
    <row r="48175" spans="2:10" x14ac:dyDescent="0.25">
      <c r="B48175" s="27"/>
      <c r="D48175" s="27"/>
      <c r="E48175" s="27"/>
      <c r="I48175" s="27"/>
      <c r="J48175" s="27"/>
    </row>
    <row r="48176" spans="2:10" x14ac:dyDescent="0.25">
      <c r="B48176" s="27"/>
      <c r="D48176" s="27"/>
      <c r="E48176" s="27"/>
      <c r="I48176" s="27"/>
      <c r="J48176" s="27"/>
    </row>
    <row r="48177" spans="2:10" x14ac:dyDescent="0.25">
      <c r="B48177" s="27"/>
      <c r="D48177" s="27"/>
      <c r="E48177" s="27"/>
      <c r="I48177" s="27"/>
      <c r="J48177" s="27"/>
    </row>
    <row r="48178" spans="2:10" x14ac:dyDescent="0.25">
      <c r="B48178" s="27"/>
      <c r="D48178" s="27"/>
      <c r="E48178" s="27"/>
      <c r="I48178" s="27"/>
      <c r="J48178" s="27"/>
    </row>
    <row r="48179" spans="2:10" x14ac:dyDescent="0.25">
      <c r="B48179" s="27"/>
      <c r="D48179" s="27"/>
      <c r="E48179" s="27"/>
      <c r="I48179" s="27"/>
      <c r="J48179" s="27"/>
    </row>
    <row r="48180" spans="2:10" x14ac:dyDescent="0.25">
      <c r="B48180" s="27"/>
      <c r="D48180" s="27"/>
      <c r="E48180" s="27"/>
      <c r="I48180" s="27"/>
      <c r="J48180" s="27"/>
    </row>
    <row r="48181" spans="2:10" x14ac:dyDescent="0.25">
      <c r="B48181" s="27"/>
      <c r="D48181" s="27"/>
      <c r="E48181" s="27"/>
      <c r="I48181" s="27"/>
      <c r="J48181" s="27"/>
    </row>
    <row r="48182" spans="2:10" x14ac:dyDescent="0.25">
      <c r="B48182" s="27"/>
      <c r="D48182" s="27"/>
      <c r="E48182" s="27"/>
      <c r="I48182" s="27"/>
      <c r="J48182" s="27"/>
    </row>
    <row r="48183" spans="2:10" x14ac:dyDescent="0.25">
      <c r="B48183" s="27"/>
      <c r="D48183" s="27"/>
      <c r="E48183" s="27"/>
      <c r="I48183" s="27"/>
      <c r="J48183" s="27"/>
    </row>
    <row r="48184" spans="2:10" x14ac:dyDescent="0.25">
      <c r="B48184" s="27"/>
      <c r="D48184" s="27"/>
      <c r="E48184" s="27"/>
      <c r="I48184" s="27"/>
      <c r="J48184" s="27"/>
    </row>
    <row r="48185" spans="2:10" x14ac:dyDescent="0.25">
      <c r="B48185" s="27"/>
      <c r="D48185" s="27"/>
      <c r="E48185" s="27"/>
      <c r="I48185" s="27"/>
      <c r="J48185" s="27"/>
    </row>
    <row r="48186" spans="2:10" x14ac:dyDescent="0.25">
      <c r="B48186" s="27"/>
      <c r="D48186" s="27"/>
      <c r="E48186" s="27"/>
      <c r="I48186" s="27"/>
      <c r="J48186" s="27"/>
    </row>
    <row r="48187" spans="2:10" x14ac:dyDescent="0.25">
      <c r="B48187" s="27"/>
      <c r="D48187" s="27"/>
      <c r="E48187" s="27"/>
      <c r="I48187" s="27"/>
      <c r="J48187" s="27"/>
    </row>
    <row r="48188" spans="2:10" x14ac:dyDescent="0.25">
      <c r="B48188" s="27"/>
      <c r="D48188" s="27"/>
      <c r="E48188" s="27"/>
      <c r="I48188" s="27"/>
      <c r="J48188" s="27"/>
    </row>
    <row r="48189" spans="2:10" x14ac:dyDescent="0.25">
      <c r="B48189" s="27"/>
      <c r="D48189" s="27"/>
      <c r="E48189" s="27"/>
      <c r="I48189" s="27"/>
      <c r="J48189" s="27"/>
    </row>
    <row r="48190" spans="2:10" x14ac:dyDescent="0.25">
      <c r="B48190" s="27"/>
      <c r="D48190" s="27"/>
      <c r="E48190" s="27"/>
      <c r="I48190" s="27"/>
      <c r="J48190" s="27"/>
    </row>
    <row r="48191" spans="2:10" x14ac:dyDescent="0.25">
      <c r="B48191" s="27"/>
      <c r="D48191" s="27"/>
      <c r="E48191" s="27"/>
      <c r="I48191" s="27"/>
      <c r="J48191" s="27"/>
    </row>
    <row r="48192" spans="2:10" x14ac:dyDescent="0.25">
      <c r="B48192" s="27"/>
      <c r="D48192" s="27"/>
      <c r="E48192" s="27"/>
      <c r="I48192" s="27"/>
      <c r="J48192" s="27"/>
    </row>
    <row r="48193" spans="2:10" x14ac:dyDescent="0.25">
      <c r="B48193" s="27"/>
      <c r="D48193" s="27"/>
      <c r="E48193" s="27"/>
      <c r="I48193" s="27"/>
      <c r="J48193" s="27"/>
    </row>
    <row r="48194" spans="2:10" x14ac:dyDescent="0.25">
      <c r="B48194" s="27"/>
      <c r="D48194" s="27"/>
      <c r="E48194" s="27"/>
      <c r="I48194" s="27"/>
      <c r="J48194" s="27"/>
    </row>
    <row r="48195" spans="2:10" x14ac:dyDescent="0.25">
      <c r="B48195" s="27"/>
      <c r="D48195" s="27"/>
      <c r="E48195" s="27"/>
      <c r="I48195" s="27"/>
      <c r="J48195" s="27"/>
    </row>
    <row r="48196" spans="2:10" x14ac:dyDescent="0.25">
      <c r="B48196" s="27"/>
      <c r="D48196" s="27"/>
      <c r="E48196" s="27"/>
      <c r="I48196" s="27"/>
      <c r="J48196" s="27"/>
    </row>
    <row r="48197" spans="2:10" x14ac:dyDescent="0.25">
      <c r="B48197" s="27"/>
      <c r="D48197" s="27"/>
      <c r="E48197" s="27"/>
      <c r="I48197" s="27"/>
      <c r="J48197" s="27"/>
    </row>
    <row r="48198" spans="2:10" x14ac:dyDescent="0.25">
      <c r="B48198" s="27"/>
      <c r="D48198" s="27"/>
      <c r="E48198" s="27"/>
      <c r="I48198" s="27"/>
      <c r="J48198" s="27"/>
    </row>
    <row r="48199" spans="2:10" x14ac:dyDescent="0.25">
      <c r="B48199" s="27"/>
      <c r="D48199" s="27"/>
      <c r="E48199" s="27"/>
      <c r="I48199" s="27"/>
      <c r="J48199" s="27"/>
    </row>
    <row r="48200" spans="2:10" x14ac:dyDescent="0.25">
      <c r="B48200" s="27"/>
      <c r="D48200" s="27"/>
      <c r="E48200" s="27"/>
      <c r="I48200" s="27"/>
      <c r="J48200" s="27"/>
    </row>
    <row r="48201" spans="2:10" x14ac:dyDescent="0.25">
      <c r="B48201" s="27"/>
      <c r="D48201" s="27"/>
      <c r="E48201" s="27"/>
      <c r="I48201" s="27"/>
      <c r="J48201" s="27"/>
    </row>
    <row r="48202" spans="2:10" x14ac:dyDescent="0.25">
      <c r="B48202" s="27"/>
      <c r="D48202" s="27"/>
      <c r="E48202" s="27"/>
      <c r="I48202" s="27"/>
      <c r="J48202" s="27"/>
    </row>
    <row r="48203" spans="2:10" x14ac:dyDescent="0.25">
      <c r="B48203" s="27"/>
      <c r="D48203" s="27"/>
      <c r="E48203" s="27"/>
      <c r="I48203" s="27"/>
      <c r="J48203" s="27"/>
    </row>
    <row r="48204" spans="2:10" x14ac:dyDescent="0.25">
      <c r="B48204" s="27"/>
      <c r="D48204" s="27"/>
      <c r="E48204" s="27"/>
      <c r="I48204" s="27"/>
      <c r="J48204" s="27"/>
    </row>
    <row r="48205" spans="2:10" x14ac:dyDescent="0.25">
      <c r="B48205" s="27"/>
      <c r="D48205" s="27"/>
      <c r="E48205" s="27"/>
      <c r="I48205" s="27"/>
      <c r="J48205" s="27"/>
    </row>
    <row r="48206" spans="2:10" x14ac:dyDescent="0.25">
      <c r="B48206" s="27"/>
      <c r="D48206" s="27"/>
      <c r="E48206" s="27"/>
      <c r="I48206" s="27"/>
      <c r="J48206" s="27"/>
    </row>
    <row r="48207" spans="2:10" x14ac:dyDescent="0.25">
      <c r="B48207" s="27"/>
      <c r="D48207" s="27"/>
      <c r="E48207" s="27"/>
      <c r="I48207" s="27"/>
      <c r="J48207" s="27"/>
    </row>
    <row r="48208" spans="2:10" x14ac:dyDescent="0.25">
      <c r="B48208" s="27"/>
      <c r="D48208" s="27"/>
      <c r="E48208" s="27"/>
      <c r="I48208" s="27"/>
      <c r="J48208" s="27"/>
    </row>
    <row r="48209" spans="2:10" x14ac:dyDescent="0.25">
      <c r="B48209" s="27"/>
      <c r="D48209" s="27"/>
      <c r="E48209" s="27"/>
      <c r="I48209" s="27"/>
      <c r="J48209" s="27"/>
    </row>
    <row r="48210" spans="2:10" x14ac:dyDescent="0.25">
      <c r="B48210" s="27"/>
      <c r="D48210" s="27"/>
      <c r="E48210" s="27"/>
      <c r="I48210" s="27"/>
      <c r="J48210" s="27"/>
    </row>
    <row r="48211" spans="2:10" x14ac:dyDescent="0.25">
      <c r="B48211" s="27"/>
      <c r="D48211" s="27"/>
      <c r="E48211" s="27"/>
      <c r="I48211" s="27"/>
      <c r="J48211" s="27"/>
    </row>
    <row r="48212" spans="2:10" x14ac:dyDescent="0.25">
      <c r="B48212" s="27"/>
      <c r="D48212" s="27"/>
      <c r="E48212" s="27"/>
      <c r="I48212" s="27"/>
      <c r="J48212" s="27"/>
    </row>
    <row r="48213" spans="2:10" x14ac:dyDescent="0.25">
      <c r="B48213" s="27"/>
      <c r="D48213" s="27"/>
      <c r="E48213" s="27"/>
      <c r="I48213" s="27"/>
      <c r="J48213" s="27"/>
    </row>
    <row r="48214" spans="2:10" x14ac:dyDescent="0.25">
      <c r="B48214" s="27"/>
      <c r="D48214" s="27"/>
      <c r="E48214" s="27"/>
      <c r="I48214" s="27"/>
      <c r="J48214" s="27"/>
    </row>
    <row r="48215" spans="2:10" x14ac:dyDescent="0.25">
      <c r="B48215" s="27"/>
      <c r="D48215" s="27"/>
      <c r="E48215" s="27"/>
      <c r="I48215" s="27"/>
      <c r="J48215" s="27"/>
    </row>
    <row r="48216" spans="2:10" x14ac:dyDescent="0.25">
      <c r="B48216" s="27"/>
      <c r="D48216" s="27"/>
      <c r="E48216" s="27"/>
      <c r="I48216" s="27"/>
      <c r="J48216" s="27"/>
    </row>
    <row r="48217" spans="2:10" x14ac:dyDescent="0.25">
      <c r="B48217" s="27"/>
      <c r="D48217" s="27"/>
      <c r="E48217" s="27"/>
      <c r="I48217" s="27"/>
      <c r="J48217" s="27"/>
    </row>
    <row r="48218" spans="2:10" x14ac:dyDescent="0.25">
      <c r="B48218" s="27"/>
      <c r="D48218" s="27"/>
      <c r="E48218" s="27"/>
      <c r="I48218" s="27"/>
      <c r="J48218" s="27"/>
    </row>
    <row r="48219" spans="2:10" x14ac:dyDescent="0.25">
      <c r="B48219" s="27"/>
      <c r="D48219" s="27"/>
      <c r="E48219" s="27"/>
      <c r="I48219" s="27"/>
      <c r="J48219" s="27"/>
    </row>
    <row r="48220" spans="2:10" x14ac:dyDescent="0.25">
      <c r="B48220" s="27"/>
      <c r="D48220" s="27"/>
      <c r="E48220" s="27"/>
      <c r="I48220" s="27"/>
      <c r="J48220" s="27"/>
    </row>
    <row r="48221" spans="2:10" x14ac:dyDescent="0.25">
      <c r="B48221" s="27"/>
      <c r="D48221" s="27"/>
      <c r="E48221" s="27"/>
      <c r="I48221" s="27"/>
      <c r="J48221" s="27"/>
    </row>
    <row r="48222" spans="2:10" x14ac:dyDescent="0.25">
      <c r="B48222" s="27"/>
      <c r="D48222" s="27"/>
      <c r="E48222" s="27"/>
      <c r="I48222" s="27"/>
      <c r="J48222" s="27"/>
    </row>
    <row r="48223" spans="2:10" x14ac:dyDescent="0.25">
      <c r="B48223" s="27"/>
      <c r="D48223" s="27"/>
      <c r="E48223" s="27"/>
      <c r="I48223" s="27"/>
      <c r="J48223" s="27"/>
    </row>
    <row r="48224" spans="2:10" x14ac:dyDescent="0.25">
      <c r="B48224" s="27"/>
      <c r="D48224" s="27"/>
      <c r="E48224" s="27"/>
      <c r="I48224" s="27"/>
      <c r="J48224" s="27"/>
    </row>
    <row r="48225" spans="2:10" x14ac:dyDescent="0.25">
      <c r="B48225" s="27"/>
      <c r="D48225" s="27"/>
      <c r="E48225" s="27"/>
      <c r="I48225" s="27"/>
      <c r="J48225" s="27"/>
    </row>
    <row r="48226" spans="2:10" x14ac:dyDescent="0.25">
      <c r="B48226" s="27"/>
      <c r="D48226" s="27"/>
      <c r="E48226" s="27"/>
      <c r="I48226" s="27"/>
      <c r="J48226" s="27"/>
    </row>
    <row r="48227" spans="2:10" x14ac:dyDescent="0.25">
      <c r="B48227" s="27"/>
      <c r="D48227" s="27"/>
      <c r="E48227" s="27"/>
      <c r="I48227" s="27"/>
      <c r="J48227" s="27"/>
    </row>
    <row r="48228" spans="2:10" x14ac:dyDescent="0.25">
      <c r="B48228" s="27"/>
      <c r="D48228" s="27"/>
      <c r="E48228" s="27"/>
      <c r="I48228" s="27"/>
      <c r="J48228" s="27"/>
    </row>
    <row r="48229" spans="2:10" x14ac:dyDescent="0.25">
      <c r="B48229" s="27"/>
      <c r="D48229" s="27"/>
      <c r="E48229" s="27"/>
      <c r="I48229" s="27"/>
      <c r="J48229" s="27"/>
    </row>
    <row r="48230" spans="2:10" x14ac:dyDescent="0.25">
      <c r="B48230" s="27"/>
      <c r="D48230" s="27"/>
      <c r="E48230" s="27"/>
      <c r="I48230" s="27"/>
      <c r="J48230" s="27"/>
    </row>
    <row r="48231" spans="2:10" x14ac:dyDescent="0.25">
      <c r="B48231" s="27"/>
      <c r="D48231" s="27"/>
      <c r="E48231" s="27"/>
      <c r="I48231" s="27"/>
      <c r="J48231" s="27"/>
    </row>
    <row r="48232" spans="2:10" x14ac:dyDescent="0.25">
      <c r="B48232" s="27"/>
      <c r="D48232" s="27"/>
      <c r="E48232" s="27"/>
      <c r="I48232" s="27"/>
      <c r="J48232" s="27"/>
    </row>
    <row r="48233" spans="2:10" x14ac:dyDescent="0.25">
      <c r="B48233" s="27"/>
      <c r="D48233" s="27"/>
      <c r="E48233" s="27"/>
      <c r="I48233" s="27"/>
      <c r="J48233" s="27"/>
    </row>
    <row r="48234" spans="2:10" x14ac:dyDescent="0.25">
      <c r="B48234" s="27"/>
      <c r="D48234" s="27"/>
      <c r="E48234" s="27"/>
      <c r="I48234" s="27"/>
      <c r="J48234" s="27"/>
    </row>
    <row r="48235" spans="2:10" x14ac:dyDescent="0.25">
      <c r="B48235" s="27"/>
      <c r="D48235" s="27"/>
      <c r="E48235" s="27"/>
      <c r="I48235" s="27"/>
      <c r="J48235" s="27"/>
    </row>
    <row r="48236" spans="2:10" x14ac:dyDescent="0.25">
      <c r="B48236" s="27"/>
      <c r="D48236" s="27"/>
      <c r="E48236" s="27"/>
      <c r="I48236" s="27"/>
      <c r="J48236" s="27"/>
    </row>
    <row r="48237" spans="2:10" x14ac:dyDescent="0.25">
      <c r="B48237" s="27"/>
      <c r="D48237" s="27"/>
      <c r="E48237" s="27"/>
      <c r="I48237" s="27"/>
      <c r="J48237" s="27"/>
    </row>
    <row r="48238" spans="2:10" x14ac:dyDescent="0.25">
      <c r="B48238" s="27"/>
      <c r="D48238" s="27"/>
      <c r="E48238" s="27"/>
      <c r="I48238" s="27"/>
      <c r="J48238" s="27"/>
    </row>
    <row r="48239" spans="2:10" x14ac:dyDescent="0.25">
      <c r="B48239" s="27"/>
      <c r="D48239" s="27"/>
      <c r="E48239" s="27"/>
      <c r="I48239" s="27"/>
      <c r="J48239" s="27"/>
    </row>
    <row r="48240" spans="2:10" x14ac:dyDescent="0.25">
      <c r="B48240" s="27"/>
      <c r="D48240" s="27"/>
      <c r="E48240" s="27"/>
      <c r="I48240" s="27"/>
      <c r="J48240" s="27"/>
    </row>
    <row r="48241" spans="2:10" x14ac:dyDescent="0.25">
      <c r="B48241" s="27"/>
      <c r="D48241" s="27"/>
      <c r="E48241" s="27"/>
      <c r="I48241" s="27"/>
      <c r="J48241" s="27"/>
    </row>
    <row r="48242" spans="2:10" x14ac:dyDescent="0.25">
      <c r="B48242" s="27"/>
      <c r="D48242" s="27"/>
      <c r="E48242" s="27"/>
      <c r="I48242" s="27"/>
      <c r="J48242" s="27"/>
    </row>
    <row r="48243" spans="2:10" x14ac:dyDescent="0.25">
      <c r="B48243" s="27"/>
      <c r="D48243" s="27"/>
      <c r="E48243" s="27"/>
      <c r="I48243" s="27"/>
      <c r="J48243" s="27"/>
    </row>
    <row r="48244" spans="2:10" x14ac:dyDescent="0.25">
      <c r="B48244" s="27"/>
      <c r="D48244" s="27"/>
      <c r="E48244" s="27"/>
      <c r="I48244" s="27"/>
      <c r="J48244" s="27"/>
    </row>
    <row r="48245" spans="2:10" x14ac:dyDescent="0.25">
      <c r="B48245" s="27"/>
      <c r="D48245" s="27"/>
      <c r="E48245" s="27"/>
      <c r="I48245" s="27"/>
      <c r="J48245" s="27"/>
    </row>
    <row r="48246" spans="2:10" x14ac:dyDescent="0.25">
      <c r="B48246" s="27"/>
      <c r="D48246" s="27"/>
      <c r="E48246" s="27"/>
      <c r="I48246" s="27"/>
      <c r="J48246" s="27"/>
    </row>
    <row r="48247" spans="2:10" x14ac:dyDescent="0.25">
      <c r="B48247" s="27"/>
      <c r="D48247" s="27"/>
      <c r="E48247" s="27"/>
      <c r="I48247" s="27"/>
      <c r="J48247" s="27"/>
    </row>
    <row r="48248" spans="2:10" x14ac:dyDescent="0.25">
      <c r="B48248" s="27"/>
      <c r="D48248" s="27"/>
      <c r="E48248" s="27"/>
      <c r="I48248" s="27"/>
      <c r="J48248" s="27"/>
    </row>
    <row r="48249" spans="2:10" x14ac:dyDescent="0.25">
      <c r="B48249" s="27"/>
      <c r="D48249" s="27"/>
      <c r="E48249" s="27"/>
      <c r="I48249" s="27"/>
      <c r="J48249" s="27"/>
    </row>
    <row r="48250" spans="2:10" x14ac:dyDescent="0.25">
      <c r="B48250" s="27"/>
      <c r="D48250" s="27"/>
      <c r="E48250" s="27"/>
      <c r="I48250" s="27"/>
      <c r="J48250" s="27"/>
    </row>
    <row r="48251" spans="2:10" x14ac:dyDescent="0.25">
      <c r="B48251" s="27"/>
      <c r="D48251" s="27"/>
      <c r="E48251" s="27"/>
      <c r="I48251" s="27"/>
      <c r="J48251" s="27"/>
    </row>
    <row r="48252" spans="2:10" x14ac:dyDescent="0.25">
      <c r="B48252" s="27"/>
      <c r="D48252" s="27"/>
      <c r="E48252" s="27"/>
      <c r="I48252" s="27"/>
      <c r="J48252" s="27"/>
    </row>
    <row r="48253" spans="2:10" x14ac:dyDescent="0.25">
      <c r="B48253" s="27"/>
      <c r="D48253" s="27"/>
      <c r="E48253" s="27"/>
      <c r="I48253" s="27"/>
      <c r="J48253" s="27"/>
    </row>
    <row r="48254" spans="2:10" x14ac:dyDescent="0.25">
      <c r="B48254" s="27"/>
      <c r="D48254" s="27"/>
      <c r="E48254" s="27"/>
      <c r="I48254" s="27"/>
      <c r="J48254" s="27"/>
    </row>
    <row r="48255" spans="2:10" x14ac:dyDescent="0.25">
      <c r="B48255" s="27"/>
      <c r="D48255" s="27"/>
      <c r="E48255" s="27"/>
      <c r="I48255" s="27"/>
      <c r="J48255" s="27"/>
    </row>
    <row r="48256" spans="2:10" x14ac:dyDescent="0.25">
      <c r="B48256" s="27"/>
      <c r="D48256" s="27"/>
      <c r="E48256" s="27"/>
      <c r="I48256" s="27"/>
      <c r="J48256" s="27"/>
    </row>
    <row r="48257" spans="2:10" x14ac:dyDescent="0.25">
      <c r="B48257" s="27"/>
      <c r="D48257" s="27"/>
      <c r="E48257" s="27"/>
      <c r="I48257" s="27"/>
      <c r="J48257" s="27"/>
    </row>
    <row r="48258" spans="2:10" x14ac:dyDescent="0.25">
      <c r="B48258" s="27"/>
      <c r="D48258" s="27"/>
      <c r="E48258" s="27"/>
      <c r="I48258" s="27"/>
      <c r="J48258" s="27"/>
    </row>
    <row r="48259" spans="2:10" x14ac:dyDescent="0.25">
      <c r="B48259" s="27"/>
      <c r="D48259" s="27"/>
      <c r="E48259" s="27"/>
      <c r="I48259" s="27"/>
      <c r="J48259" s="27"/>
    </row>
    <row r="48260" spans="2:10" x14ac:dyDescent="0.25">
      <c r="B48260" s="27"/>
      <c r="D48260" s="27"/>
      <c r="E48260" s="27"/>
      <c r="I48260" s="27"/>
      <c r="J48260" s="27"/>
    </row>
    <row r="48261" spans="2:10" x14ac:dyDescent="0.25">
      <c r="B48261" s="27"/>
      <c r="D48261" s="27"/>
      <c r="E48261" s="27"/>
      <c r="I48261" s="27"/>
      <c r="J48261" s="27"/>
    </row>
    <row r="48262" spans="2:10" x14ac:dyDescent="0.25">
      <c r="B48262" s="27"/>
      <c r="D48262" s="27"/>
      <c r="E48262" s="27"/>
      <c r="I48262" s="27"/>
      <c r="J48262" s="27"/>
    </row>
    <row r="48263" spans="2:10" x14ac:dyDescent="0.25">
      <c r="B48263" s="27"/>
      <c r="D48263" s="27"/>
      <c r="E48263" s="27"/>
      <c r="I48263" s="27"/>
      <c r="J48263" s="27"/>
    </row>
    <row r="48264" spans="2:10" x14ac:dyDescent="0.25">
      <c r="B48264" s="27"/>
      <c r="D48264" s="27"/>
      <c r="E48264" s="27"/>
      <c r="I48264" s="27"/>
      <c r="J48264" s="27"/>
    </row>
    <row r="48265" spans="2:10" x14ac:dyDescent="0.25">
      <c r="B48265" s="27"/>
      <c r="D48265" s="27"/>
      <c r="E48265" s="27"/>
      <c r="I48265" s="27"/>
      <c r="J48265" s="27"/>
    </row>
    <row r="48266" spans="2:10" x14ac:dyDescent="0.25">
      <c r="B48266" s="27"/>
      <c r="D48266" s="27"/>
      <c r="E48266" s="27"/>
      <c r="I48266" s="27"/>
      <c r="J48266" s="27"/>
    </row>
    <row r="48267" spans="2:10" x14ac:dyDescent="0.25">
      <c r="B48267" s="27"/>
      <c r="D48267" s="27"/>
      <c r="E48267" s="27"/>
      <c r="I48267" s="27"/>
      <c r="J48267" s="27"/>
    </row>
    <row r="48268" spans="2:10" x14ac:dyDescent="0.25">
      <c r="B48268" s="27"/>
      <c r="D48268" s="27"/>
      <c r="E48268" s="27"/>
      <c r="I48268" s="27"/>
      <c r="J48268" s="27"/>
    </row>
    <row r="48269" spans="2:10" x14ac:dyDescent="0.25">
      <c r="B48269" s="27"/>
      <c r="D48269" s="27"/>
      <c r="E48269" s="27"/>
      <c r="I48269" s="27"/>
      <c r="J48269" s="27"/>
    </row>
    <row r="48270" spans="2:10" x14ac:dyDescent="0.25">
      <c r="B48270" s="27"/>
      <c r="D48270" s="27"/>
      <c r="E48270" s="27"/>
      <c r="I48270" s="27"/>
      <c r="J48270" s="27"/>
    </row>
    <row r="48271" spans="2:10" x14ac:dyDescent="0.25">
      <c r="B48271" s="27"/>
      <c r="D48271" s="27"/>
      <c r="E48271" s="27"/>
      <c r="I48271" s="27"/>
      <c r="J48271" s="27"/>
    </row>
    <row r="48272" spans="2:10" x14ac:dyDescent="0.25">
      <c r="B48272" s="27"/>
      <c r="D48272" s="27"/>
      <c r="E48272" s="27"/>
      <c r="I48272" s="27"/>
      <c r="J48272" s="27"/>
    </row>
    <row r="48273" spans="2:10" x14ac:dyDescent="0.25">
      <c r="B48273" s="27"/>
      <c r="D48273" s="27"/>
      <c r="E48273" s="27"/>
      <c r="I48273" s="27"/>
      <c r="J48273" s="27"/>
    </row>
    <row r="48274" spans="2:10" x14ac:dyDescent="0.25">
      <c r="B48274" s="27"/>
      <c r="D48274" s="27"/>
      <c r="E48274" s="27"/>
      <c r="I48274" s="27"/>
      <c r="J48274" s="27"/>
    </row>
    <row r="48275" spans="2:10" x14ac:dyDescent="0.25">
      <c r="B48275" s="27"/>
      <c r="D48275" s="27"/>
      <c r="E48275" s="27"/>
      <c r="I48275" s="27"/>
      <c r="J48275" s="27"/>
    </row>
    <row r="48276" spans="2:10" x14ac:dyDescent="0.25">
      <c r="B48276" s="27"/>
      <c r="D48276" s="27"/>
      <c r="E48276" s="27"/>
      <c r="I48276" s="27"/>
      <c r="J48276" s="27"/>
    </row>
    <row r="48277" spans="2:10" x14ac:dyDescent="0.25">
      <c r="B48277" s="27"/>
      <c r="D48277" s="27"/>
      <c r="E48277" s="27"/>
      <c r="I48277" s="27"/>
      <c r="J48277" s="27"/>
    </row>
    <row r="48278" spans="2:10" x14ac:dyDescent="0.25">
      <c r="B48278" s="27"/>
      <c r="D48278" s="27"/>
      <c r="E48278" s="27"/>
      <c r="I48278" s="27"/>
      <c r="J48278" s="27"/>
    </row>
    <row r="48279" spans="2:10" x14ac:dyDescent="0.25">
      <c r="B48279" s="27"/>
      <c r="D48279" s="27"/>
      <c r="E48279" s="27"/>
      <c r="I48279" s="27"/>
      <c r="J48279" s="27"/>
    </row>
    <row r="48280" spans="2:10" x14ac:dyDescent="0.25">
      <c r="B48280" s="27"/>
      <c r="D48280" s="27"/>
      <c r="E48280" s="27"/>
      <c r="I48280" s="27"/>
      <c r="J48280" s="27"/>
    </row>
    <row r="48281" spans="2:10" x14ac:dyDescent="0.25">
      <c r="B48281" s="27"/>
      <c r="D48281" s="27"/>
      <c r="E48281" s="27"/>
      <c r="I48281" s="27"/>
      <c r="J48281" s="27"/>
    </row>
    <row r="48282" spans="2:10" x14ac:dyDescent="0.25">
      <c r="B48282" s="27"/>
      <c r="D48282" s="27"/>
      <c r="E48282" s="27"/>
      <c r="I48282" s="27"/>
      <c r="J48282" s="27"/>
    </row>
    <row r="48283" spans="2:10" x14ac:dyDescent="0.25">
      <c r="B48283" s="27"/>
      <c r="D48283" s="27"/>
      <c r="E48283" s="27"/>
      <c r="I48283" s="27"/>
      <c r="J48283" s="27"/>
    </row>
    <row r="48284" spans="2:10" x14ac:dyDescent="0.25">
      <c r="B48284" s="27"/>
      <c r="D48284" s="27"/>
      <c r="E48284" s="27"/>
      <c r="I48284" s="27"/>
      <c r="J48284" s="27"/>
    </row>
    <row r="48285" spans="2:10" x14ac:dyDescent="0.25">
      <c r="B48285" s="27"/>
      <c r="D48285" s="27"/>
      <c r="E48285" s="27"/>
      <c r="I48285" s="27"/>
      <c r="J48285" s="27"/>
    </row>
    <row r="48286" spans="2:10" x14ac:dyDescent="0.25">
      <c r="B48286" s="27"/>
      <c r="D48286" s="27"/>
      <c r="E48286" s="27"/>
      <c r="I48286" s="27"/>
      <c r="J48286" s="27"/>
    </row>
    <row r="48287" spans="2:10" x14ac:dyDescent="0.25">
      <c r="B48287" s="27"/>
      <c r="D48287" s="27"/>
      <c r="E48287" s="27"/>
      <c r="I48287" s="27"/>
      <c r="J48287" s="27"/>
    </row>
    <row r="48288" spans="2:10" x14ac:dyDescent="0.25">
      <c r="B48288" s="27"/>
      <c r="D48288" s="27"/>
      <c r="E48288" s="27"/>
      <c r="I48288" s="27"/>
      <c r="J48288" s="27"/>
    </row>
    <row r="48289" spans="2:10" x14ac:dyDescent="0.25">
      <c r="B48289" s="27"/>
      <c r="D48289" s="27"/>
      <c r="E48289" s="27"/>
      <c r="I48289" s="27"/>
      <c r="J48289" s="27"/>
    </row>
    <row r="48290" spans="2:10" x14ac:dyDescent="0.25">
      <c r="B48290" s="27"/>
      <c r="D48290" s="27"/>
      <c r="E48290" s="27"/>
      <c r="I48290" s="27"/>
      <c r="J48290" s="27"/>
    </row>
    <row r="48291" spans="2:10" x14ac:dyDescent="0.25">
      <c r="B48291" s="27"/>
      <c r="D48291" s="27"/>
      <c r="E48291" s="27"/>
      <c r="I48291" s="27"/>
      <c r="J48291" s="27"/>
    </row>
    <row r="48292" spans="2:10" x14ac:dyDescent="0.25">
      <c r="B48292" s="27"/>
      <c r="D48292" s="27"/>
      <c r="E48292" s="27"/>
      <c r="I48292" s="27"/>
      <c r="J48292" s="27"/>
    </row>
    <row r="48293" spans="2:10" x14ac:dyDescent="0.25">
      <c r="B48293" s="27"/>
      <c r="D48293" s="27"/>
      <c r="E48293" s="27"/>
      <c r="I48293" s="27"/>
      <c r="J48293" s="27"/>
    </row>
    <row r="48294" spans="2:10" x14ac:dyDescent="0.25">
      <c r="B48294" s="27"/>
      <c r="D48294" s="27"/>
      <c r="E48294" s="27"/>
      <c r="I48294" s="27"/>
      <c r="J48294" s="27"/>
    </row>
    <row r="48295" spans="2:10" x14ac:dyDescent="0.25">
      <c r="B48295" s="27"/>
      <c r="D48295" s="27"/>
      <c r="E48295" s="27"/>
      <c r="I48295" s="27"/>
      <c r="J48295" s="27"/>
    </row>
    <row r="48296" spans="2:10" x14ac:dyDescent="0.25">
      <c r="B48296" s="27"/>
      <c r="D48296" s="27"/>
      <c r="E48296" s="27"/>
      <c r="I48296" s="27"/>
      <c r="J48296" s="27"/>
    </row>
    <row r="48297" spans="2:10" x14ac:dyDescent="0.25">
      <c r="B48297" s="27"/>
      <c r="D48297" s="27"/>
      <c r="E48297" s="27"/>
      <c r="I48297" s="27"/>
      <c r="J48297" s="27"/>
    </row>
    <row r="48298" spans="2:10" x14ac:dyDescent="0.25">
      <c r="B48298" s="27"/>
      <c r="D48298" s="27"/>
      <c r="E48298" s="27"/>
      <c r="I48298" s="27"/>
      <c r="J48298" s="27"/>
    </row>
    <row r="48299" spans="2:10" x14ac:dyDescent="0.25">
      <c r="B48299" s="27"/>
      <c r="D48299" s="27"/>
      <c r="E48299" s="27"/>
      <c r="I48299" s="27"/>
      <c r="J48299" s="27"/>
    </row>
    <row r="48300" spans="2:10" x14ac:dyDescent="0.25">
      <c r="B48300" s="27"/>
      <c r="D48300" s="27"/>
      <c r="E48300" s="27"/>
      <c r="I48300" s="27"/>
      <c r="J48300" s="27"/>
    </row>
    <row r="48301" spans="2:10" x14ac:dyDescent="0.25">
      <c r="B48301" s="27"/>
      <c r="D48301" s="27"/>
      <c r="E48301" s="27"/>
      <c r="I48301" s="27"/>
      <c r="J48301" s="27"/>
    </row>
    <row r="48302" spans="2:10" x14ac:dyDescent="0.25">
      <c r="B48302" s="27"/>
      <c r="D48302" s="27"/>
      <c r="E48302" s="27"/>
      <c r="I48302" s="27"/>
      <c r="J48302" s="27"/>
    </row>
    <row r="48303" spans="2:10" x14ac:dyDescent="0.25">
      <c r="B48303" s="27"/>
      <c r="D48303" s="27"/>
      <c r="E48303" s="27"/>
      <c r="I48303" s="27"/>
      <c r="J48303" s="27"/>
    </row>
    <row r="48304" spans="2:10" x14ac:dyDescent="0.25">
      <c r="B48304" s="27"/>
      <c r="D48304" s="27"/>
      <c r="E48304" s="27"/>
      <c r="I48304" s="27"/>
      <c r="J48304" s="27"/>
    </row>
    <row r="48305" spans="2:10" x14ac:dyDescent="0.25">
      <c r="B48305" s="27"/>
      <c r="D48305" s="27"/>
      <c r="E48305" s="27"/>
      <c r="I48305" s="27"/>
      <c r="J48305" s="27"/>
    </row>
    <row r="48306" spans="2:10" x14ac:dyDescent="0.25">
      <c r="B48306" s="27"/>
      <c r="D48306" s="27"/>
      <c r="E48306" s="27"/>
      <c r="I48306" s="27"/>
      <c r="J48306" s="27"/>
    </row>
    <row r="48307" spans="2:10" x14ac:dyDescent="0.25">
      <c r="B48307" s="27"/>
      <c r="D48307" s="27"/>
      <c r="E48307" s="27"/>
      <c r="I48307" s="27"/>
      <c r="J48307" s="27"/>
    </row>
    <row r="48308" spans="2:10" x14ac:dyDescent="0.25">
      <c r="B48308" s="27"/>
      <c r="D48308" s="27"/>
      <c r="E48308" s="27"/>
      <c r="I48308" s="27"/>
      <c r="J48308" s="27"/>
    </row>
    <row r="48309" spans="2:10" x14ac:dyDescent="0.25">
      <c r="B48309" s="27"/>
      <c r="D48309" s="27"/>
      <c r="E48309" s="27"/>
      <c r="I48309" s="27"/>
      <c r="J48309" s="27"/>
    </row>
    <row r="48310" spans="2:10" x14ac:dyDescent="0.25">
      <c r="B48310" s="27"/>
      <c r="D48310" s="27"/>
      <c r="E48310" s="27"/>
      <c r="I48310" s="27"/>
      <c r="J48310" s="27"/>
    </row>
    <row r="48311" spans="2:10" x14ac:dyDescent="0.25">
      <c r="B48311" s="27"/>
      <c r="D48311" s="27"/>
      <c r="E48311" s="27"/>
      <c r="I48311" s="27"/>
      <c r="J48311" s="27"/>
    </row>
    <row r="48312" spans="2:10" x14ac:dyDescent="0.25">
      <c r="B48312" s="27"/>
      <c r="D48312" s="27"/>
      <c r="E48312" s="27"/>
      <c r="I48312" s="27"/>
      <c r="J48312" s="27"/>
    </row>
    <row r="48313" spans="2:10" x14ac:dyDescent="0.25">
      <c r="B48313" s="27"/>
      <c r="D48313" s="27"/>
      <c r="E48313" s="27"/>
      <c r="I48313" s="27"/>
      <c r="J48313" s="27"/>
    </row>
    <row r="48314" spans="2:10" x14ac:dyDescent="0.25">
      <c r="B48314" s="27"/>
      <c r="D48314" s="27"/>
      <c r="E48314" s="27"/>
      <c r="I48314" s="27"/>
      <c r="J48314" s="27"/>
    </row>
    <row r="48315" spans="2:10" x14ac:dyDescent="0.25">
      <c r="B48315" s="27"/>
      <c r="D48315" s="27"/>
      <c r="E48315" s="27"/>
      <c r="I48315" s="27"/>
      <c r="J48315" s="27"/>
    </row>
    <row r="48316" spans="2:10" x14ac:dyDescent="0.25">
      <c r="B48316" s="27"/>
      <c r="D48316" s="27"/>
      <c r="E48316" s="27"/>
      <c r="I48316" s="27"/>
      <c r="J48316" s="27"/>
    </row>
    <row r="48317" spans="2:10" x14ac:dyDescent="0.25">
      <c r="B48317" s="27"/>
      <c r="D48317" s="27"/>
      <c r="E48317" s="27"/>
      <c r="I48317" s="27"/>
      <c r="J48317" s="27"/>
    </row>
    <row r="48318" spans="2:10" x14ac:dyDescent="0.25">
      <c r="B48318" s="27"/>
      <c r="D48318" s="27"/>
      <c r="E48318" s="27"/>
      <c r="I48318" s="27"/>
      <c r="J48318" s="27"/>
    </row>
    <row r="48319" spans="2:10" x14ac:dyDescent="0.25">
      <c r="B48319" s="27"/>
      <c r="D48319" s="27"/>
      <c r="E48319" s="27"/>
      <c r="I48319" s="27"/>
      <c r="J48319" s="27"/>
    </row>
    <row r="48320" spans="2:10" x14ac:dyDescent="0.25">
      <c r="B48320" s="27"/>
      <c r="D48320" s="27"/>
      <c r="E48320" s="27"/>
      <c r="I48320" s="27"/>
      <c r="J48320" s="27"/>
    </row>
    <row r="48321" spans="2:10" x14ac:dyDescent="0.25">
      <c r="B48321" s="27"/>
      <c r="D48321" s="27"/>
      <c r="E48321" s="27"/>
      <c r="I48321" s="27"/>
      <c r="J48321" s="27"/>
    </row>
    <row r="48322" spans="2:10" x14ac:dyDescent="0.25">
      <c r="B48322" s="27"/>
      <c r="D48322" s="27"/>
      <c r="E48322" s="27"/>
      <c r="I48322" s="27"/>
      <c r="J48322" s="27"/>
    </row>
    <row r="48323" spans="2:10" x14ac:dyDescent="0.25">
      <c r="B48323" s="27"/>
      <c r="D48323" s="27"/>
      <c r="E48323" s="27"/>
      <c r="I48323" s="27"/>
      <c r="J48323" s="27"/>
    </row>
    <row r="48324" spans="2:10" x14ac:dyDescent="0.25">
      <c r="B48324" s="27"/>
      <c r="D48324" s="27"/>
      <c r="E48324" s="27"/>
      <c r="I48324" s="27"/>
      <c r="J48324" s="27"/>
    </row>
    <row r="48325" spans="2:10" x14ac:dyDescent="0.25">
      <c r="B48325" s="27"/>
      <c r="D48325" s="27"/>
      <c r="E48325" s="27"/>
      <c r="I48325" s="27"/>
      <c r="J48325" s="27"/>
    </row>
    <row r="48326" spans="2:10" x14ac:dyDescent="0.25">
      <c r="B48326" s="27"/>
      <c r="D48326" s="27"/>
      <c r="E48326" s="27"/>
      <c r="I48326" s="27"/>
      <c r="J48326" s="27"/>
    </row>
    <row r="48327" spans="2:10" x14ac:dyDescent="0.25">
      <c r="B48327" s="27"/>
      <c r="D48327" s="27"/>
      <c r="E48327" s="27"/>
      <c r="I48327" s="27"/>
      <c r="J48327" s="27"/>
    </row>
    <row r="48328" spans="2:10" x14ac:dyDescent="0.25">
      <c r="B48328" s="27"/>
      <c r="D48328" s="27"/>
      <c r="E48328" s="27"/>
      <c r="I48328" s="27"/>
      <c r="J48328" s="27"/>
    </row>
    <row r="48329" spans="2:10" x14ac:dyDescent="0.25">
      <c r="B48329" s="27"/>
      <c r="D48329" s="27"/>
      <c r="E48329" s="27"/>
      <c r="I48329" s="27"/>
      <c r="J48329" s="27"/>
    </row>
    <row r="48330" spans="2:10" x14ac:dyDescent="0.25">
      <c r="B48330" s="27"/>
      <c r="D48330" s="27"/>
      <c r="E48330" s="27"/>
      <c r="I48330" s="27"/>
      <c r="J48330" s="27"/>
    </row>
    <row r="48331" spans="2:10" x14ac:dyDescent="0.25">
      <c r="B48331" s="27"/>
      <c r="D48331" s="27"/>
      <c r="E48331" s="27"/>
      <c r="I48331" s="27"/>
      <c r="J48331" s="27"/>
    </row>
    <row r="48332" spans="2:10" x14ac:dyDescent="0.25">
      <c r="B48332" s="27"/>
      <c r="D48332" s="27"/>
      <c r="E48332" s="27"/>
      <c r="I48332" s="27"/>
      <c r="J48332" s="27"/>
    </row>
    <row r="48333" spans="2:10" x14ac:dyDescent="0.25">
      <c r="B48333" s="27"/>
      <c r="D48333" s="27"/>
      <c r="E48333" s="27"/>
      <c r="I48333" s="27"/>
      <c r="J48333" s="27"/>
    </row>
    <row r="48334" spans="2:10" x14ac:dyDescent="0.25">
      <c r="B48334" s="27"/>
      <c r="D48334" s="27"/>
      <c r="E48334" s="27"/>
      <c r="I48334" s="27"/>
      <c r="J48334" s="27"/>
    </row>
    <row r="48335" spans="2:10" x14ac:dyDescent="0.25">
      <c r="B48335" s="27"/>
      <c r="D48335" s="27"/>
      <c r="E48335" s="27"/>
      <c r="I48335" s="27"/>
      <c r="J48335" s="27"/>
    </row>
    <row r="48336" spans="2:10" x14ac:dyDescent="0.25">
      <c r="B48336" s="27"/>
      <c r="D48336" s="27"/>
      <c r="E48336" s="27"/>
      <c r="I48336" s="27"/>
      <c r="J48336" s="27"/>
    </row>
    <row r="48337" spans="2:10" x14ac:dyDescent="0.25">
      <c r="B48337" s="27"/>
      <c r="D48337" s="27"/>
      <c r="E48337" s="27"/>
      <c r="I48337" s="27"/>
      <c r="J48337" s="27"/>
    </row>
    <row r="48338" spans="2:10" x14ac:dyDescent="0.25">
      <c r="B48338" s="27"/>
      <c r="D48338" s="27"/>
      <c r="E48338" s="27"/>
      <c r="I48338" s="27"/>
      <c r="J48338" s="27"/>
    </row>
    <row r="48339" spans="2:10" x14ac:dyDescent="0.25">
      <c r="B48339" s="27"/>
      <c r="D48339" s="27"/>
      <c r="E48339" s="27"/>
      <c r="I48339" s="27"/>
      <c r="J48339" s="27"/>
    </row>
    <row r="48340" spans="2:10" x14ac:dyDescent="0.25">
      <c r="B48340" s="27"/>
      <c r="D48340" s="27"/>
      <c r="E48340" s="27"/>
      <c r="I48340" s="27"/>
      <c r="J48340" s="27"/>
    </row>
    <row r="48341" spans="2:10" x14ac:dyDescent="0.25">
      <c r="B48341" s="27"/>
      <c r="D48341" s="27"/>
      <c r="E48341" s="27"/>
      <c r="I48341" s="27"/>
      <c r="J48341" s="27"/>
    </row>
    <row r="48342" spans="2:10" x14ac:dyDescent="0.25">
      <c r="B48342" s="27"/>
      <c r="D48342" s="27"/>
      <c r="E48342" s="27"/>
      <c r="I48342" s="27"/>
      <c r="J48342" s="27"/>
    </row>
    <row r="48343" spans="2:10" x14ac:dyDescent="0.25">
      <c r="B48343" s="27"/>
      <c r="D48343" s="27"/>
      <c r="E48343" s="27"/>
      <c r="I48343" s="27"/>
      <c r="J48343" s="27"/>
    </row>
    <row r="48344" spans="2:10" x14ac:dyDescent="0.25">
      <c r="B48344" s="27"/>
      <c r="D48344" s="27"/>
      <c r="E48344" s="27"/>
      <c r="I48344" s="27"/>
      <c r="J48344" s="27"/>
    </row>
    <row r="48345" spans="2:10" x14ac:dyDescent="0.25">
      <c r="B48345" s="27"/>
      <c r="D48345" s="27"/>
      <c r="E48345" s="27"/>
      <c r="I48345" s="27"/>
      <c r="J48345" s="27"/>
    </row>
    <row r="48346" spans="2:10" x14ac:dyDescent="0.25">
      <c r="B48346" s="27"/>
      <c r="D48346" s="27"/>
      <c r="E48346" s="27"/>
      <c r="I48346" s="27"/>
      <c r="J48346" s="27"/>
    </row>
    <row r="48347" spans="2:10" x14ac:dyDescent="0.25">
      <c r="B48347" s="27"/>
      <c r="D48347" s="27"/>
      <c r="E48347" s="27"/>
      <c r="I48347" s="27"/>
      <c r="J48347" s="27"/>
    </row>
    <row r="48348" spans="2:10" x14ac:dyDescent="0.25">
      <c r="B48348" s="27"/>
      <c r="D48348" s="27"/>
      <c r="E48348" s="27"/>
      <c r="I48348" s="27"/>
      <c r="J48348" s="27"/>
    </row>
    <row r="48349" spans="2:10" x14ac:dyDescent="0.25">
      <c r="B48349" s="27"/>
      <c r="D48349" s="27"/>
      <c r="E48349" s="27"/>
      <c r="I48349" s="27"/>
      <c r="J48349" s="27"/>
    </row>
    <row r="48350" spans="2:10" x14ac:dyDescent="0.25">
      <c r="B48350" s="27"/>
      <c r="D48350" s="27"/>
      <c r="E48350" s="27"/>
      <c r="I48350" s="27"/>
      <c r="J48350" s="27"/>
    </row>
    <row r="48351" spans="2:10" x14ac:dyDescent="0.25">
      <c r="B48351" s="27"/>
      <c r="D48351" s="27"/>
      <c r="E48351" s="27"/>
      <c r="I48351" s="27"/>
      <c r="J48351" s="27"/>
    </row>
    <row r="48352" spans="2:10" x14ac:dyDescent="0.25">
      <c r="B48352" s="27"/>
      <c r="D48352" s="27"/>
      <c r="E48352" s="27"/>
      <c r="I48352" s="27"/>
      <c r="J48352" s="27"/>
    </row>
    <row r="48353" spans="2:10" x14ac:dyDescent="0.25">
      <c r="B48353" s="27"/>
      <c r="D48353" s="27"/>
      <c r="E48353" s="27"/>
      <c r="I48353" s="27"/>
      <c r="J48353" s="27"/>
    </row>
    <row r="48354" spans="2:10" x14ac:dyDescent="0.25">
      <c r="B48354" s="27"/>
      <c r="D48354" s="27"/>
      <c r="E48354" s="27"/>
      <c r="I48354" s="27"/>
      <c r="J48354" s="27"/>
    </row>
    <row r="48355" spans="2:10" x14ac:dyDescent="0.25">
      <c r="B48355" s="27"/>
      <c r="D48355" s="27"/>
      <c r="E48355" s="27"/>
      <c r="I48355" s="27"/>
      <c r="J48355" s="27"/>
    </row>
    <row r="48356" spans="2:10" x14ac:dyDescent="0.25">
      <c r="B48356" s="27"/>
      <c r="D48356" s="27"/>
      <c r="E48356" s="27"/>
      <c r="I48356" s="27"/>
      <c r="J48356" s="27"/>
    </row>
    <row r="48357" spans="2:10" x14ac:dyDescent="0.25">
      <c r="B48357" s="27"/>
      <c r="D48357" s="27"/>
      <c r="E48357" s="27"/>
      <c r="I48357" s="27"/>
      <c r="J48357" s="27"/>
    </row>
    <row r="48358" spans="2:10" x14ac:dyDescent="0.25">
      <c r="B48358" s="27"/>
      <c r="D48358" s="27"/>
      <c r="E48358" s="27"/>
      <c r="I48358" s="27"/>
      <c r="J48358" s="27"/>
    </row>
    <row r="48359" spans="2:10" x14ac:dyDescent="0.25">
      <c r="B48359" s="27"/>
      <c r="D48359" s="27"/>
      <c r="E48359" s="27"/>
      <c r="I48359" s="27"/>
      <c r="J48359" s="27"/>
    </row>
    <row r="48360" spans="2:10" x14ac:dyDescent="0.25">
      <c r="B48360" s="27"/>
      <c r="D48360" s="27"/>
      <c r="E48360" s="27"/>
      <c r="I48360" s="27"/>
      <c r="J48360" s="27"/>
    </row>
    <row r="48361" spans="2:10" x14ac:dyDescent="0.25">
      <c r="B48361" s="27"/>
      <c r="D48361" s="27"/>
      <c r="E48361" s="27"/>
      <c r="I48361" s="27"/>
      <c r="J48361" s="27"/>
    </row>
    <row r="48362" spans="2:10" x14ac:dyDescent="0.25">
      <c r="B48362" s="27"/>
      <c r="D48362" s="27"/>
      <c r="E48362" s="27"/>
      <c r="I48362" s="27"/>
      <c r="J48362" s="27"/>
    </row>
    <row r="48363" spans="2:10" x14ac:dyDescent="0.25">
      <c r="B48363" s="27"/>
      <c r="D48363" s="27"/>
      <c r="E48363" s="27"/>
      <c r="I48363" s="27"/>
      <c r="J48363" s="27"/>
    </row>
    <row r="48364" spans="2:10" x14ac:dyDescent="0.25">
      <c r="B48364" s="27"/>
      <c r="D48364" s="27"/>
      <c r="E48364" s="27"/>
      <c r="I48364" s="27"/>
      <c r="J48364" s="27"/>
    </row>
    <row r="48365" spans="2:10" x14ac:dyDescent="0.25">
      <c r="B48365" s="27"/>
      <c r="D48365" s="27"/>
      <c r="E48365" s="27"/>
      <c r="I48365" s="27"/>
      <c r="J48365" s="27"/>
    </row>
    <row r="48366" spans="2:10" x14ac:dyDescent="0.25">
      <c r="B48366" s="27"/>
      <c r="D48366" s="27"/>
      <c r="E48366" s="27"/>
      <c r="I48366" s="27"/>
      <c r="J48366" s="27"/>
    </row>
    <row r="48367" spans="2:10" x14ac:dyDescent="0.25">
      <c r="B48367" s="27"/>
      <c r="D48367" s="27"/>
      <c r="E48367" s="27"/>
      <c r="I48367" s="27"/>
      <c r="J48367" s="27"/>
    </row>
    <row r="48368" spans="2:10" x14ac:dyDescent="0.25">
      <c r="B48368" s="27"/>
      <c r="D48368" s="27"/>
      <c r="E48368" s="27"/>
      <c r="I48368" s="27"/>
      <c r="J48368" s="27"/>
    </row>
    <row r="48369" spans="2:10" x14ac:dyDescent="0.25">
      <c r="B48369" s="27"/>
      <c r="D48369" s="27"/>
      <c r="E48369" s="27"/>
      <c r="I48369" s="27"/>
      <c r="J48369" s="27"/>
    </row>
    <row r="48370" spans="2:10" x14ac:dyDescent="0.25">
      <c r="B48370" s="27"/>
      <c r="D48370" s="27"/>
      <c r="E48370" s="27"/>
      <c r="I48370" s="27"/>
      <c r="J48370" s="27"/>
    </row>
    <row r="48371" spans="2:10" x14ac:dyDescent="0.25">
      <c r="B48371" s="27"/>
      <c r="D48371" s="27"/>
      <c r="E48371" s="27"/>
      <c r="I48371" s="27"/>
      <c r="J48371" s="27"/>
    </row>
    <row r="48372" spans="2:10" x14ac:dyDescent="0.25">
      <c r="B48372" s="27"/>
      <c r="D48372" s="27"/>
      <c r="E48372" s="27"/>
      <c r="I48372" s="27"/>
      <c r="J48372" s="27"/>
    </row>
    <row r="48373" spans="2:10" x14ac:dyDescent="0.25">
      <c r="B48373" s="27"/>
      <c r="D48373" s="27"/>
      <c r="E48373" s="27"/>
      <c r="I48373" s="27"/>
      <c r="J48373" s="27"/>
    </row>
    <row r="48374" spans="2:10" x14ac:dyDescent="0.25">
      <c r="B48374" s="27"/>
      <c r="D48374" s="27"/>
      <c r="E48374" s="27"/>
      <c r="I48374" s="27"/>
      <c r="J48374" s="27"/>
    </row>
    <row r="48375" spans="2:10" x14ac:dyDescent="0.25">
      <c r="B48375" s="27"/>
      <c r="D48375" s="27"/>
      <c r="E48375" s="27"/>
      <c r="I48375" s="27"/>
      <c r="J48375" s="27"/>
    </row>
    <row r="48376" spans="2:10" x14ac:dyDescent="0.25">
      <c r="B48376" s="27"/>
      <c r="D48376" s="27"/>
      <c r="E48376" s="27"/>
      <c r="I48376" s="27"/>
      <c r="J48376" s="27"/>
    </row>
    <row r="48377" spans="2:10" x14ac:dyDescent="0.25">
      <c r="B48377" s="27"/>
      <c r="D48377" s="27"/>
      <c r="E48377" s="27"/>
      <c r="I48377" s="27"/>
      <c r="J48377" s="27"/>
    </row>
    <row r="48378" spans="2:10" x14ac:dyDescent="0.25">
      <c r="B48378" s="27"/>
      <c r="D48378" s="27"/>
      <c r="E48378" s="27"/>
      <c r="I48378" s="27"/>
      <c r="J48378" s="27"/>
    </row>
    <row r="48379" spans="2:10" x14ac:dyDescent="0.25">
      <c r="B48379" s="27"/>
      <c r="D48379" s="27"/>
      <c r="E48379" s="27"/>
      <c r="I48379" s="27"/>
      <c r="J48379" s="27"/>
    </row>
    <row r="48380" spans="2:10" x14ac:dyDescent="0.25">
      <c r="B48380" s="27"/>
      <c r="D48380" s="27"/>
      <c r="E48380" s="27"/>
      <c r="I48380" s="27"/>
      <c r="J48380" s="27"/>
    </row>
    <row r="48381" spans="2:10" x14ac:dyDescent="0.25">
      <c r="B48381" s="27"/>
      <c r="D48381" s="27"/>
      <c r="E48381" s="27"/>
      <c r="I48381" s="27"/>
      <c r="J48381" s="27"/>
    </row>
    <row r="48382" spans="2:10" x14ac:dyDescent="0.25">
      <c r="B48382" s="27"/>
      <c r="D48382" s="27"/>
      <c r="E48382" s="27"/>
      <c r="I48382" s="27"/>
      <c r="J48382" s="27"/>
    </row>
    <row r="48383" spans="2:10" x14ac:dyDescent="0.25">
      <c r="B48383" s="27"/>
      <c r="D48383" s="27"/>
      <c r="E48383" s="27"/>
      <c r="I48383" s="27"/>
      <c r="J48383" s="27"/>
    </row>
    <row r="48384" spans="2:10" x14ac:dyDescent="0.25">
      <c r="B48384" s="27"/>
      <c r="D48384" s="27"/>
      <c r="E48384" s="27"/>
      <c r="I48384" s="27"/>
      <c r="J48384" s="27"/>
    </row>
    <row r="48385" spans="2:10" x14ac:dyDescent="0.25">
      <c r="B48385" s="27"/>
      <c r="D48385" s="27"/>
      <c r="E48385" s="27"/>
      <c r="I48385" s="27"/>
      <c r="J48385" s="27"/>
    </row>
    <row r="48386" spans="2:10" x14ac:dyDescent="0.25">
      <c r="B48386" s="27"/>
      <c r="D48386" s="27"/>
      <c r="E48386" s="27"/>
      <c r="I48386" s="27"/>
      <c r="J48386" s="27"/>
    </row>
    <row r="48387" spans="2:10" x14ac:dyDescent="0.25">
      <c r="B48387" s="27"/>
      <c r="D48387" s="27"/>
      <c r="E48387" s="27"/>
      <c r="I48387" s="27"/>
      <c r="J48387" s="27"/>
    </row>
    <row r="48388" spans="2:10" x14ac:dyDescent="0.25">
      <c r="B48388" s="27"/>
      <c r="D48388" s="27"/>
      <c r="E48388" s="27"/>
      <c r="I48388" s="27"/>
      <c r="J48388" s="27"/>
    </row>
    <row r="48389" spans="2:10" x14ac:dyDescent="0.25">
      <c r="B48389" s="27"/>
      <c r="D48389" s="27"/>
      <c r="E48389" s="27"/>
      <c r="I48389" s="27"/>
      <c r="J48389" s="27"/>
    </row>
    <row r="48390" spans="2:10" x14ac:dyDescent="0.25">
      <c r="B48390" s="27"/>
      <c r="D48390" s="27"/>
      <c r="E48390" s="27"/>
      <c r="I48390" s="27"/>
      <c r="J48390" s="27"/>
    </row>
    <row r="48391" spans="2:10" x14ac:dyDescent="0.25">
      <c r="B48391" s="27"/>
      <c r="D48391" s="27"/>
      <c r="E48391" s="27"/>
      <c r="I48391" s="27"/>
      <c r="J48391" s="27"/>
    </row>
    <row r="48392" spans="2:10" x14ac:dyDescent="0.25">
      <c r="B48392" s="27"/>
      <c r="D48392" s="27"/>
      <c r="E48392" s="27"/>
      <c r="I48392" s="27"/>
      <c r="J48392" s="27"/>
    </row>
    <row r="48393" spans="2:10" x14ac:dyDescent="0.25">
      <c r="B48393" s="27"/>
      <c r="D48393" s="27"/>
      <c r="E48393" s="27"/>
      <c r="I48393" s="27"/>
      <c r="J48393" s="27"/>
    </row>
    <row r="48394" spans="2:10" x14ac:dyDescent="0.25">
      <c r="B48394" s="27"/>
      <c r="D48394" s="27"/>
      <c r="E48394" s="27"/>
      <c r="I48394" s="27"/>
      <c r="J48394" s="27"/>
    </row>
    <row r="48395" spans="2:10" x14ac:dyDescent="0.25">
      <c r="B48395" s="27"/>
      <c r="D48395" s="27"/>
      <c r="E48395" s="27"/>
      <c r="I48395" s="27"/>
      <c r="J48395" s="27"/>
    </row>
    <row r="48396" spans="2:10" x14ac:dyDescent="0.25">
      <c r="B48396" s="27"/>
      <c r="D48396" s="27"/>
      <c r="E48396" s="27"/>
      <c r="I48396" s="27"/>
      <c r="J48396" s="27"/>
    </row>
    <row r="48397" spans="2:10" x14ac:dyDescent="0.25">
      <c r="B48397" s="27"/>
      <c r="D48397" s="27"/>
      <c r="E48397" s="27"/>
      <c r="I48397" s="27"/>
      <c r="J48397" s="27"/>
    </row>
    <row r="48398" spans="2:10" x14ac:dyDescent="0.25">
      <c r="B48398" s="27"/>
      <c r="D48398" s="27"/>
      <c r="E48398" s="27"/>
      <c r="I48398" s="27"/>
      <c r="J48398" s="27"/>
    </row>
    <row r="48399" spans="2:10" x14ac:dyDescent="0.25">
      <c r="B48399" s="27"/>
      <c r="D48399" s="27"/>
      <c r="E48399" s="27"/>
      <c r="I48399" s="27"/>
      <c r="J48399" s="27"/>
    </row>
    <row r="48400" spans="2:10" x14ac:dyDescent="0.25">
      <c r="B48400" s="27"/>
      <c r="D48400" s="27"/>
      <c r="E48400" s="27"/>
      <c r="I48400" s="27"/>
      <c r="J48400" s="27"/>
    </row>
    <row r="48401" spans="2:10" x14ac:dyDescent="0.25">
      <c r="B48401" s="27"/>
      <c r="D48401" s="27"/>
      <c r="E48401" s="27"/>
      <c r="I48401" s="27"/>
      <c r="J48401" s="27"/>
    </row>
    <row r="48402" spans="2:10" x14ac:dyDescent="0.25">
      <c r="B48402" s="27"/>
      <c r="D48402" s="27"/>
      <c r="E48402" s="27"/>
      <c r="I48402" s="27"/>
      <c r="J48402" s="27"/>
    </row>
    <row r="48403" spans="2:10" x14ac:dyDescent="0.25">
      <c r="B48403" s="27"/>
      <c r="D48403" s="27"/>
      <c r="E48403" s="27"/>
      <c r="I48403" s="27"/>
      <c r="J48403" s="27"/>
    </row>
    <row r="48404" spans="2:10" x14ac:dyDescent="0.25">
      <c r="B48404" s="27"/>
      <c r="D48404" s="27"/>
      <c r="E48404" s="27"/>
      <c r="I48404" s="27"/>
      <c r="J48404" s="27"/>
    </row>
    <row r="48405" spans="2:10" x14ac:dyDescent="0.25">
      <c r="B48405" s="27"/>
      <c r="D48405" s="27"/>
      <c r="E48405" s="27"/>
      <c r="I48405" s="27"/>
      <c r="J48405" s="27"/>
    </row>
    <row r="48406" spans="2:10" x14ac:dyDescent="0.25">
      <c r="B48406" s="27"/>
      <c r="D48406" s="27"/>
      <c r="E48406" s="27"/>
      <c r="I48406" s="27"/>
      <c r="J48406" s="27"/>
    </row>
    <row r="48407" spans="2:10" x14ac:dyDescent="0.25">
      <c r="B48407" s="27"/>
      <c r="D48407" s="27"/>
      <c r="E48407" s="27"/>
      <c r="I48407" s="27"/>
      <c r="J48407" s="27"/>
    </row>
    <row r="48408" spans="2:10" x14ac:dyDescent="0.25">
      <c r="B48408" s="27"/>
      <c r="D48408" s="27"/>
      <c r="E48408" s="27"/>
      <c r="I48408" s="27"/>
      <c r="J48408" s="27"/>
    </row>
    <row r="48409" spans="2:10" x14ac:dyDescent="0.25">
      <c r="B48409" s="27"/>
      <c r="D48409" s="27"/>
      <c r="E48409" s="27"/>
      <c r="I48409" s="27"/>
      <c r="J48409" s="27"/>
    </row>
    <row r="48410" spans="2:10" x14ac:dyDescent="0.25">
      <c r="B48410" s="27"/>
      <c r="D48410" s="27"/>
      <c r="E48410" s="27"/>
      <c r="I48410" s="27"/>
      <c r="J48410" s="27"/>
    </row>
    <row r="48411" spans="2:10" x14ac:dyDescent="0.25">
      <c r="B48411" s="27"/>
      <c r="D48411" s="27"/>
      <c r="E48411" s="27"/>
      <c r="I48411" s="27"/>
      <c r="J48411" s="27"/>
    </row>
    <row r="48412" spans="2:10" x14ac:dyDescent="0.25">
      <c r="B48412" s="27"/>
      <c r="D48412" s="27"/>
      <c r="E48412" s="27"/>
      <c r="I48412" s="27"/>
      <c r="J48412" s="27"/>
    </row>
    <row r="48413" spans="2:10" x14ac:dyDescent="0.25">
      <c r="B48413" s="27"/>
      <c r="D48413" s="27"/>
      <c r="E48413" s="27"/>
      <c r="I48413" s="27"/>
      <c r="J48413" s="27"/>
    </row>
    <row r="48414" spans="2:10" x14ac:dyDescent="0.25">
      <c r="B48414" s="27"/>
      <c r="D48414" s="27"/>
      <c r="E48414" s="27"/>
      <c r="I48414" s="27"/>
      <c r="J48414" s="27"/>
    </row>
    <row r="48415" spans="2:10" x14ac:dyDescent="0.25">
      <c r="B48415" s="27"/>
      <c r="D48415" s="27"/>
      <c r="E48415" s="27"/>
      <c r="I48415" s="27"/>
      <c r="J48415" s="27"/>
    </row>
    <row r="48416" spans="2:10" x14ac:dyDescent="0.25">
      <c r="B48416" s="27"/>
      <c r="D48416" s="27"/>
      <c r="E48416" s="27"/>
      <c r="I48416" s="27"/>
      <c r="J48416" s="27"/>
    </row>
    <row r="48417" spans="2:10" x14ac:dyDescent="0.25">
      <c r="B48417" s="27"/>
      <c r="D48417" s="27"/>
      <c r="E48417" s="27"/>
      <c r="I48417" s="27"/>
      <c r="J48417" s="27"/>
    </row>
    <row r="48418" spans="2:10" x14ac:dyDescent="0.25">
      <c r="B48418" s="27"/>
      <c r="D48418" s="27"/>
      <c r="E48418" s="27"/>
      <c r="I48418" s="27"/>
      <c r="J48418" s="27"/>
    </row>
    <row r="48419" spans="2:10" x14ac:dyDescent="0.25">
      <c r="B48419" s="27"/>
      <c r="D48419" s="27"/>
      <c r="E48419" s="27"/>
      <c r="I48419" s="27"/>
      <c r="J48419" s="27"/>
    </row>
    <row r="48420" spans="2:10" x14ac:dyDescent="0.25">
      <c r="B48420" s="27"/>
      <c r="D48420" s="27"/>
      <c r="E48420" s="27"/>
      <c r="I48420" s="27"/>
      <c r="J48420" s="27"/>
    </row>
    <row r="48421" spans="2:10" x14ac:dyDescent="0.25">
      <c r="B48421" s="27"/>
      <c r="D48421" s="27"/>
      <c r="E48421" s="27"/>
      <c r="I48421" s="27"/>
      <c r="J48421" s="27"/>
    </row>
    <row r="48422" spans="2:10" x14ac:dyDescent="0.25">
      <c r="B48422" s="27"/>
      <c r="D48422" s="27"/>
      <c r="E48422" s="27"/>
      <c r="I48422" s="27"/>
      <c r="J48422" s="27"/>
    </row>
    <row r="48423" spans="2:10" x14ac:dyDescent="0.25">
      <c r="B48423" s="27"/>
      <c r="D48423" s="27"/>
      <c r="E48423" s="27"/>
      <c r="I48423" s="27"/>
      <c r="J48423" s="27"/>
    </row>
    <row r="48424" spans="2:10" x14ac:dyDescent="0.25">
      <c r="B48424" s="27"/>
      <c r="D48424" s="27"/>
      <c r="E48424" s="27"/>
      <c r="I48424" s="27"/>
      <c r="J48424" s="27"/>
    </row>
    <row r="48425" spans="2:10" x14ac:dyDescent="0.25">
      <c r="B48425" s="27"/>
      <c r="D48425" s="27"/>
      <c r="E48425" s="27"/>
      <c r="I48425" s="27"/>
      <c r="J48425" s="27"/>
    </row>
    <row r="48426" spans="2:10" x14ac:dyDescent="0.25">
      <c r="B48426" s="27"/>
      <c r="D48426" s="27"/>
      <c r="E48426" s="27"/>
      <c r="I48426" s="27"/>
      <c r="J48426" s="27"/>
    </row>
    <row r="48427" spans="2:10" x14ac:dyDescent="0.25">
      <c r="B48427" s="27"/>
      <c r="D48427" s="27"/>
      <c r="E48427" s="27"/>
      <c r="I48427" s="27"/>
      <c r="J48427" s="27"/>
    </row>
    <row r="48428" spans="2:10" x14ac:dyDescent="0.25">
      <c r="B48428" s="27"/>
      <c r="D48428" s="27"/>
      <c r="E48428" s="27"/>
      <c r="I48428" s="27"/>
      <c r="J48428" s="27"/>
    </row>
    <row r="48429" spans="2:10" x14ac:dyDescent="0.25">
      <c r="B48429" s="27"/>
      <c r="D48429" s="27"/>
      <c r="E48429" s="27"/>
      <c r="I48429" s="27"/>
      <c r="J48429" s="27"/>
    </row>
    <row r="48430" spans="2:10" x14ac:dyDescent="0.25">
      <c r="B48430" s="27"/>
      <c r="D48430" s="27"/>
      <c r="E48430" s="27"/>
      <c r="I48430" s="27"/>
      <c r="J48430" s="27"/>
    </row>
    <row r="48431" spans="2:10" x14ac:dyDescent="0.25">
      <c r="B48431" s="27"/>
      <c r="D48431" s="27"/>
      <c r="E48431" s="27"/>
      <c r="I48431" s="27"/>
      <c r="J48431" s="27"/>
    </row>
    <row r="48432" spans="2:10" x14ac:dyDescent="0.25">
      <c r="B48432" s="27"/>
      <c r="D48432" s="27"/>
      <c r="E48432" s="27"/>
      <c r="I48432" s="27"/>
      <c r="J48432" s="27"/>
    </row>
    <row r="48433" spans="2:10" x14ac:dyDescent="0.25">
      <c r="B48433" s="27"/>
      <c r="D48433" s="27"/>
      <c r="E48433" s="27"/>
      <c r="I48433" s="27"/>
      <c r="J48433" s="27"/>
    </row>
    <row r="48434" spans="2:10" x14ac:dyDescent="0.25">
      <c r="B48434" s="27"/>
      <c r="D48434" s="27"/>
      <c r="E48434" s="27"/>
      <c r="I48434" s="27"/>
      <c r="J48434" s="27"/>
    </row>
    <row r="48435" spans="2:10" x14ac:dyDescent="0.25">
      <c r="B48435" s="27"/>
      <c r="D48435" s="27"/>
      <c r="E48435" s="27"/>
      <c r="I48435" s="27"/>
      <c r="J48435" s="27"/>
    </row>
    <row r="48436" spans="2:10" x14ac:dyDescent="0.25">
      <c r="B48436" s="27"/>
      <c r="D48436" s="27"/>
      <c r="E48436" s="27"/>
      <c r="I48436" s="27"/>
      <c r="J48436" s="27"/>
    </row>
    <row r="48437" spans="2:10" x14ac:dyDescent="0.25">
      <c r="B48437" s="27"/>
      <c r="D48437" s="27"/>
      <c r="E48437" s="27"/>
      <c r="I48437" s="27"/>
      <c r="J48437" s="27"/>
    </row>
    <row r="48438" spans="2:10" x14ac:dyDescent="0.25">
      <c r="B48438" s="27"/>
      <c r="D48438" s="27"/>
      <c r="E48438" s="27"/>
      <c r="I48438" s="27"/>
      <c r="J48438" s="27"/>
    </row>
    <row r="48439" spans="2:10" x14ac:dyDescent="0.25">
      <c r="B48439" s="27"/>
      <c r="D48439" s="27"/>
      <c r="E48439" s="27"/>
      <c r="I48439" s="27"/>
      <c r="J48439" s="27"/>
    </row>
    <row r="48440" spans="2:10" x14ac:dyDescent="0.25">
      <c r="B48440" s="27"/>
      <c r="D48440" s="27"/>
      <c r="E48440" s="27"/>
      <c r="I48440" s="27"/>
      <c r="J48440" s="27"/>
    </row>
    <row r="48441" spans="2:10" x14ac:dyDescent="0.25">
      <c r="B48441" s="27"/>
      <c r="D48441" s="27"/>
      <c r="E48441" s="27"/>
      <c r="I48441" s="27"/>
      <c r="J48441" s="27"/>
    </row>
    <row r="48442" spans="2:10" x14ac:dyDescent="0.25">
      <c r="B48442" s="27"/>
      <c r="D48442" s="27"/>
      <c r="E48442" s="27"/>
      <c r="I48442" s="27"/>
      <c r="J48442" s="27"/>
    </row>
    <row r="48443" spans="2:10" x14ac:dyDescent="0.25">
      <c r="B48443" s="27"/>
      <c r="D48443" s="27"/>
      <c r="E48443" s="27"/>
      <c r="I48443" s="27"/>
      <c r="J48443" s="27"/>
    </row>
    <row r="48444" spans="2:10" x14ac:dyDescent="0.25">
      <c r="B48444" s="27"/>
      <c r="D48444" s="27"/>
      <c r="E48444" s="27"/>
      <c r="I48444" s="27"/>
      <c r="J48444" s="27"/>
    </row>
    <row r="48445" spans="2:10" x14ac:dyDescent="0.25">
      <c r="B48445" s="27"/>
      <c r="D48445" s="27"/>
      <c r="E48445" s="27"/>
      <c r="I48445" s="27"/>
      <c r="J48445" s="27"/>
    </row>
    <row r="48446" spans="2:10" x14ac:dyDescent="0.25">
      <c r="B48446" s="27"/>
      <c r="D48446" s="27"/>
      <c r="E48446" s="27"/>
      <c r="I48446" s="27"/>
      <c r="J48446" s="27"/>
    </row>
    <row r="48447" spans="2:10" x14ac:dyDescent="0.25">
      <c r="B48447" s="27"/>
      <c r="D48447" s="27"/>
      <c r="E48447" s="27"/>
      <c r="I48447" s="27"/>
      <c r="J48447" s="27"/>
    </row>
    <row r="48448" spans="2:10" x14ac:dyDescent="0.25">
      <c r="B48448" s="27"/>
      <c r="D48448" s="27"/>
      <c r="E48448" s="27"/>
      <c r="I48448" s="27"/>
      <c r="J48448" s="27"/>
    </row>
    <row r="48449" spans="2:10" x14ac:dyDescent="0.25">
      <c r="B48449" s="27"/>
      <c r="D48449" s="27"/>
      <c r="E48449" s="27"/>
      <c r="I48449" s="27"/>
      <c r="J48449" s="27"/>
    </row>
    <row r="48450" spans="2:10" x14ac:dyDescent="0.25">
      <c r="B48450" s="27"/>
      <c r="D48450" s="27"/>
      <c r="E48450" s="27"/>
      <c r="I48450" s="27"/>
      <c r="J48450" s="27"/>
    </row>
    <row r="48451" spans="2:10" x14ac:dyDescent="0.25">
      <c r="B48451" s="27"/>
      <c r="D48451" s="27"/>
      <c r="E48451" s="27"/>
      <c r="I48451" s="27"/>
      <c r="J48451" s="27"/>
    </row>
    <row r="48452" spans="2:10" x14ac:dyDescent="0.25">
      <c r="B48452" s="27"/>
      <c r="D48452" s="27"/>
      <c r="E48452" s="27"/>
      <c r="I48452" s="27"/>
      <c r="J48452" s="27"/>
    </row>
    <row r="48453" spans="2:10" x14ac:dyDescent="0.25">
      <c r="B48453" s="27"/>
      <c r="D48453" s="27"/>
      <c r="E48453" s="27"/>
      <c r="I48453" s="27"/>
      <c r="J48453" s="27"/>
    </row>
    <row r="48454" spans="2:10" x14ac:dyDescent="0.25">
      <c r="B48454" s="27"/>
      <c r="D48454" s="27"/>
      <c r="E48454" s="27"/>
      <c r="I48454" s="27"/>
      <c r="J48454" s="27"/>
    </row>
    <row r="48455" spans="2:10" x14ac:dyDescent="0.25">
      <c r="B48455" s="27"/>
      <c r="D48455" s="27"/>
      <c r="E48455" s="27"/>
      <c r="I48455" s="27"/>
      <c r="J48455" s="27"/>
    </row>
    <row r="48456" spans="2:10" x14ac:dyDescent="0.25">
      <c r="B48456" s="27"/>
      <c r="D48456" s="27"/>
      <c r="E48456" s="27"/>
      <c r="I48456" s="27"/>
      <c r="J48456" s="27"/>
    </row>
    <row r="48457" spans="2:10" x14ac:dyDescent="0.25">
      <c r="B48457" s="27"/>
      <c r="D48457" s="27"/>
      <c r="E48457" s="27"/>
      <c r="I48457" s="27"/>
      <c r="J48457" s="27"/>
    </row>
    <row r="48458" spans="2:10" x14ac:dyDescent="0.25">
      <c r="B48458" s="27"/>
      <c r="D48458" s="27"/>
      <c r="E48458" s="27"/>
      <c r="I48458" s="27"/>
      <c r="J48458" s="27"/>
    </row>
    <row r="48459" spans="2:10" x14ac:dyDescent="0.25">
      <c r="B48459" s="27"/>
      <c r="D48459" s="27"/>
      <c r="E48459" s="27"/>
      <c r="I48459" s="27"/>
      <c r="J48459" s="27"/>
    </row>
    <row r="48460" spans="2:10" x14ac:dyDescent="0.25">
      <c r="B48460" s="27"/>
      <c r="D48460" s="27"/>
      <c r="E48460" s="27"/>
      <c r="I48460" s="27"/>
      <c r="J48460" s="27"/>
    </row>
    <row r="48461" spans="2:10" x14ac:dyDescent="0.25">
      <c r="B48461" s="27"/>
      <c r="D48461" s="27"/>
      <c r="E48461" s="27"/>
      <c r="I48461" s="27"/>
      <c r="J48461" s="27"/>
    </row>
    <row r="48462" spans="2:10" x14ac:dyDescent="0.25">
      <c r="B48462" s="27"/>
      <c r="D48462" s="27"/>
      <c r="E48462" s="27"/>
      <c r="I48462" s="27"/>
      <c r="J48462" s="27"/>
    </row>
    <row r="48463" spans="2:10" x14ac:dyDescent="0.25">
      <c r="B48463" s="27"/>
      <c r="D48463" s="27"/>
      <c r="E48463" s="27"/>
      <c r="I48463" s="27"/>
      <c r="J48463" s="27"/>
    </row>
    <row r="48464" spans="2:10" x14ac:dyDescent="0.25">
      <c r="B48464" s="27"/>
      <c r="D48464" s="27"/>
      <c r="E48464" s="27"/>
      <c r="I48464" s="27"/>
      <c r="J48464" s="27"/>
    </row>
    <row r="48465" spans="2:10" x14ac:dyDescent="0.25">
      <c r="B48465" s="27"/>
      <c r="D48465" s="27"/>
      <c r="E48465" s="27"/>
      <c r="I48465" s="27"/>
      <c r="J48465" s="27"/>
    </row>
    <row r="48466" spans="2:10" x14ac:dyDescent="0.25">
      <c r="B48466" s="27"/>
      <c r="D48466" s="27"/>
      <c r="E48466" s="27"/>
      <c r="I48466" s="27"/>
      <c r="J48466" s="27"/>
    </row>
    <row r="48467" spans="2:10" x14ac:dyDescent="0.25">
      <c r="B48467" s="27"/>
      <c r="D48467" s="27"/>
      <c r="E48467" s="27"/>
      <c r="I48467" s="27"/>
      <c r="J48467" s="27"/>
    </row>
    <row r="48468" spans="2:10" x14ac:dyDescent="0.25">
      <c r="B48468" s="27"/>
      <c r="D48468" s="27"/>
      <c r="E48468" s="27"/>
      <c r="I48468" s="27"/>
      <c r="J48468" s="27"/>
    </row>
    <row r="48469" spans="2:10" x14ac:dyDescent="0.25">
      <c r="B48469" s="27"/>
      <c r="D48469" s="27"/>
      <c r="E48469" s="27"/>
      <c r="I48469" s="27"/>
      <c r="J48469" s="27"/>
    </row>
    <row r="48470" spans="2:10" x14ac:dyDescent="0.25">
      <c r="B48470" s="27"/>
      <c r="D48470" s="27"/>
      <c r="E48470" s="27"/>
      <c r="I48470" s="27"/>
      <c r="J48470" s="27"/>
    </row>
    <row r="48471" spans="2:10" x14ac:dyDescent="0.25">
      <c r="B48471" s="27"/>
      <c r="D48471" s="27"/>
      <c r="E48471" s="27"/>
      <c r="I48471" s="27"/>
      <c r="J48471" s="27"/>
    </row>
    <row r="48472" spans="2:10" x14ac:dyDescent="0.25">
      <c r="B48472" s="27"/>
      <c r="D48472" s="27"/>
      <c r="E48472" s="27"/>
      <c r="I48472" s="27"/>
      <c r="J48472" s="27"/>
    </row>
    <row r="48473" spans="2:10" x14ac:dyDescent="0.25">
      <c r="B48473" s="27"/>
      <c r="D48473" s="27"/>
      <c r="E48473" s="27"/>
      <c r="I48473" s="27"/>
      <c r="J48473" s="27"/>
    </row>
    <row r="48474" spans="2:10" x14ac:dyDescent="0.25">
      <c r="B48474" s="27"/>
      <c r="D48474" s="27"/>
      <c r="E48474" s="27"/>
      <c r="I48474" s="27"/>
      <c r="J48474" s="27"/>
    </row>
    <row r="48475" spans="2:10" x14ac:dyDescent="0.25">
      <c r="B48475" s="27"/>
      <c r="D48475" s="27"/>
      <c r="E48475" s="27"/>
      <c r="I48475" s="27"/>
      <c r="J48475" s="27"/>
    </row>
    <row r="48476" spans="2:10" x14ac:dyDescent="0.25">
      <c r="B48476" s="27"/>
      <c r="D48476" s="27"/>
      <c r="E48476" s="27"/>
      <c r="I48476" s="27"/>
      <c r="J48476" s="27"/>
    </row>
    <row r="48477" spans="2:10" x14ac:dyDescent="0.25">
      <c r="B48477" s="27"/>
      <c r="D48477" s="27"/>
      <c r="E48477" s="27"/>
      <c r="I48477" s="27"/>
      <c r="J48477" s="27"/>
    </row>
    <row r="48478" spans="2:10" x14ac:dyDescent="0.25">
      <c r="B48478" s="27"/>
      <c r="D48478" s="27"/>
      <c r="E48478" s="27"/>
      <c r="I48478" s="27"/>
      <c r="J48478" s="27"/>
    </row>
    <row r="48479" spans="2:10" x14ac:dyDescent="0.25">
      <c r="B48479" s="27"/>
      <c r="D48479" s="27"/>
      <c r="E48479" s="27"/>
      <c r="I48479" s="27"/>
      <c r="J48479" s="27"/>
    </row>
    <row r="48480" spans="2:10" x14ac:dyDescent="0.25">
      <c r="B48480" s="27"/>
      <c r="D48480" s="27"/>
      <c r="E48480" s="27"/>
      <c r="I48480" s="27"/>
      <c r="J48480" s="27"/>
    </row>
    <row r="48481" spans="2:10" x14ac:dyDescent="0.25">
      <c r="B48481" s="27"/>
      <c r="D48481" s="27"/>
      <c r="E48481" s="27"/>
      <c r="I48481" s="27"/>
      <c r="J48481" s="27"/>
    </row>
    <row r="48482" spans="2:10" x14ac:dyDescent="0.25">
      <c r="B48482" s="27"/>
      <c r="D48482" s="27"/>
      <c r="E48482" s="27"/>
      <c r="I48482" s="27"/>
      <c r="J48482" s="27"/>
    </row>
    <row r="48483" spans="2:10" x14ac:dyDescent="0.25">
      <c r="B48483" s="27"/>
      <c r="D48483" s="27"/>
      <c r="E48483" s="27"/>
      <c r="I48483" s="27"/>
      <c r="J48483" s="27"/>
    </row>
    <row r="48484" spans="2:10" x14ac:dyDescent="0.25">
      <c r="B48484" s="27"/>
      <c r="D48484" s="27"/>
      <c r="E48484" s="27"/>
      <c r="I48484" s="27"/>
      <c r="J48484" s="27"/>
    </row>
    <row r="48485" spans="2:10" x14ac:dyDescent="0.25">
      <c r="B48485" s="27"/>
      <c r="D48485" s="27"/>
      <c r="E48485" s="27"/>
      <c r="I48485" s="27"/>
      <c r="J48485" s="27"/>
    </row>
    <row r="48486" spans="2:10" x14ac:dyDescent="0.25">
      <c r="B48486" s="27"/>
      <c r="D48486" s="27"/>
      <c r="E48486" s="27"/>
      <c r="I48486" s="27"/>
      <c r="J48486" s="27"/>
    </row>
    <row r="48487" spans="2:10" x14ac:dyDescent="0.25">
      <c r="B48487" s="27"/>
      <c r="D48487" s="27"/>
      <c r="E48487" s="27"/>
      <c r="I48487" s="27"/>
      <c r="J48487" s="27"/>
    </row>
    <row r="48488" spans="2:10" x14ac:dyDescent="0.25">
      <c r="B48488" s="27"/>
      <c r="D48488" s="27"/>
      <c r="E48488" s="27"/>
      <c r="I48488" s="27"/>
      <c r="J48488" s="27"/>
    </row>
    <row r="48489" spans="2:10" x14ac:dyDescent="0.25">
      <c r="B48489" s="27"/>
      <c r="D48489" s="27"/>
      <c r="E48489" s="27"/>
      <c r="I48489" s="27"/>
      <c r="J48489" s="27"/>
    </row>
    <row r="48490" spans="2:10" x14ac:dyDescent="0.25">
      <c r="B48490" s="27"/>
      <c r="D48490" s="27"/>
      <c r="E48490" s="27"/>
      <c r="I48490" s="27"/>
      <c r="J48490" s="27"/>
    </row>
    <row r="48491" spans="2:10" x14ac:dyDescent="0.25">
      <c r="B48491" s="27"/>
      <c r="D48491" s="27"/>
      <c r="E48491" s="27"/>
      <c r="I48491" s="27"/>
      <c r="J48491" s="27"/>
    </row>
    <row r="48492" spans="2:10" x14ac:dyDescent="0.25">
      <c r="B48492" s="27"/>
      <c r="D48492" s="27"/>
      <c r="E48492" s="27"/>
      <c r="I48492" s="27"/>
      <c r="J48492" s="27"/>
    </row>
    <row r="48493" spans="2:10" x14ac:dyDescent="0.25">
      <c r="B48493" s="27"/>
      <c r="D48493" s="27"/>
      <c r="E48493" s="27"/>
      <c r="I48493" s="27"/>
      <c r="J48493" s="27"/>
    </row>
    <row r="48494" spans="2:10" x14ac:dyDescent="0.25">
      <c r="B48494" s="27"/>
      <c r="D48494" s="27"/>
      <c r="E48494" s="27"/>
      <c r="I48494" s="27"/>
      <c r="J48494" s="27"/>
    </row>
    <row r="48495" spans="2:10" x14ac:dyDescent="0.25">
      <c r="B48495" s="27"/>
      <c r="D48495" s="27"/>
      <c r="E48495" s="27"/>
      <c r="I48495" s="27"/>
      <c r="J48495" s="27"/>
    </row>
    <row r="48496" spans="2:10" x14ac:dyDescent="0.25">
      <c r="B48496" s="27"/>
      <c r="D48496" s="27"/>
      <c r="E48496" s="27"/>
      <c r="I48496" s="27"/>
      <c r="J48496" s="27"/>
    </row>
    <row r="48497" spans="2:10" x14ac:dyDescent="0.25">
      <c r="B48497" s="27"/>
      <c r="D48497" s="27"/>
      <c r="E48497" s="27"/>
      <c r="I48497" s="27"/>
      <c r="J48497" s="27"/>
    </row>
    <row r="48498" spans="2:10" x14ac:dyDescent="0.25">
      <c r="B48498" s="27"/>
      <c r="D48498" s="27"/>
      <c r="E48498" s="27"/>
      <c r="I48498" s="27"/>
      <c r="J48498" s="27"/>
    </row>
    <row r="48499" spans="2:10" x14ac:dyDescent="0.25">
      <c r="B48499" s="27"/>
      <c r="D48499" s="27"/>
      <c r="E48499" s="27"/>
      <c r="I48499" s="27"/>
      <c r="J48499" s="27"/>
    </row>
    <row r="48500" spans="2:10" x14ac:dyDescent="0.25">
      <c r="B48500" s="27"/>
      <c r="D48500" s="27"/>
      <c r="E48500" s="27"/>
      <c r="I48500" s="27"/>
      <c r="J48500" s="27"/>
    </row>
    <row r="48501" spans="2:10" x14ac:dyDescent="0.25">
      <c r="B48501" s="27"/>
      <c r="D48501" s="27"/>
      <c r="E48501" s="27"/>
      <c r="I48501" s="27"/>
      <c r="J48501" s="27"/>
    </row>
    <row r="48502" spans="2:10" x14ac:dyDescent="0.25">
      <c r="B48502" s="27"/>
      <c r="D48502" s="27"/>
      <c r="E48502" s="27"/>
      <c r="I48502" s="27"/>
      <c r="J48502" s="27"/>
    </row>
    <row r="48503" spans="2:10" x14ac:dyDescent="0.25">
      <c r="B48503" s="27"/>
      <c r="D48503" s="27"/>
      <c r="E48503" s="27"/>
      <c r="I48503" s="27"/>
      <c r="J48503" s="27"/>
    </row>
    <row r="48504" spans="2:10" x14ac:dyDescent="0.25">
      <c r="B48504" s="27"/>
      <c r="D48504" s="27"/>
      <c r="E48504" s="27"/>
      <c r="I48504" s="27"/>
      <c r="J48504" s="27"/>
    </row>
    <row r="48505" spans="2:10" x14ac:dyDescent="0.25">
      <c r="B48505" s="27"/>
      <c r="D48505" s="27"/>
      <c r="E48505" s="27"/>
      <c r="I48505" s="27"/>
      <c r="J48505" s="27"/>
    </row>
    <row r="48506" spans="2:10" x14ac:dyDescent="0.25">
      <c r="B48506" s="27"/>
      <c r="D48506" s="27"/>
      <c r="E48506" s="27"/>
      <c r="I48506" s="27"/>
      <c r="J48506" s="27"/>
    </row>
    <row r="48507" spans="2:10" x14ac:dyDescent="0.25">
      <c r="B48507" s="27"/>
      <c r="D48507" s="27"/>
      <c r="E48507" s="27"/>
      <c r="I48507" s="27"/>
      <c r="J48507" s="27"/>
    </row>
    <row r="48508" spans="2:10" x14ac:dyDescent="0.25">
      <c r="B48508" s="27"/>
      <c r="D48508" s="27"/>
      <c r="E48508" s="27"/>
      <c r="I48508" s="27"/>
      <c r="J48508" s="27"/>
    </row>
    <row r="48509" spans="2:10" x14ac:dyDescent="0.25">
      <c r="B48509" s="27"/>
      <c r="D48509" s="27"/>
      <c r="E48509" s="27"/>
      <c r="I48509" s="27"/>
      <c r="J48509" s="27"/>
    </row>
    <row r="48510" spans="2:10" x14ac:dyDescent="0.25">
      <c r="B48510" s="27"/>
      <c r="D48510" s="27"/>
      <c r="E48510" s="27"/>
      <c r="I48510" s="27"/>
      <c r="J48510" s="27"/>
    </row>
    <row r="48511" spans="2:10" x14ac:dyDescent="0.25">
      <c r="B48511" s="27"/>
      <c r="D48511" s="27"/>
      <c r="E48511" s="27"/>
      <c r="I48511" s="27"/>
      <c r="J48511" s="27"/>
    </row>
    <row r="48512" spans="2:10" x14ac:dyDescent="0.25">
      <c r="B48512" s="27"/>
      <c r="D48512" s="27"/>
      <c r="E48512" s="27"/>
      <c r="I48512" s="27"/>
      <c r="J48512" s="27"/>
    </row>
    <row r="48513" spans="2:10" x14ac:dyDescent="0.25">
      <c r="B48513" s="27"/>
      <c r="D48513" s="27"/>
      <c r="E48513" s="27"/>
      <c r="I48513" s="27"/>
      <c r="J48513" s="27"/>
    </row>
    <row r="48514" spans="2:10" x14ac:dyDescent="0.25">
      <c r="B48514" s="27"/>
      <c r="D48514" s="27"/>
      <c r="E48514" s="27"/>
      <c r="I48514" s="27"/>
      <c r="J48514" s="27"/>
    </row>
    <row r="48515" spans="2:10" x14ac:dyDescent="0.25">
      <c r="B48515" s="27"/>
      <c r="D48515" s="27"/>
      <c r="E48515" s="27"/>
      <c r="I48515" s="27"/>
      <c r="J48515" s="27"/>
    </row>
    <row r="48516" spans="2:10" x14ac:dyDescent="0.25">
      <c r="B48516" s="27"/>
      <c r="D48516" s="27"/>
      <c r="E48516" s="27"/>
      <c r="I48516" s="27"/>
      <c r="J48516" s="27"/>
    </row>
    <row r="48517" spans="2:10" x14ac:dyDescent="0.25">
      <c r="B48517" s="27"/>
      <c r="D48517" s="27"/>
      <c r="E48517" s="27"/>
      <c r="I48517" s="27"/>
      <c r="J48517" s="27"/>
    </row>
    <row r="48518" spans="2:10" x14ac:dyDescent="0.25">
      <c r="B48518" s="27"/>
      <c r="D48518" s="27"/>
      <c r="E48518" s="27"/>
      <c r="I48518" s="27"/>
      <c r="J48518" s="27"/>
    </row>
    <row r="48519" spans="2:10" x14ac:dyDescent="0.25">
      <c r="B48519" s="27"/>
      <c r="D48519" s="27"/>
      <c r="E48519" s="27"/>
      <c r="I48519" s="27"/>
      <c r="J48519" s="27"/>
    </row>
    <row r="48520" spans="2:10" x14ac:dyDescent="0.25">
      <c r="B48520" s="27"/>
      <c r="D48520" s="27"/>
      <c r="E48520" s="27"/>
      <c r="I48520" s="27"/>
      <c r="J48520" s="27"/>
    </row>
    <row r="48521" spans="2:10" x14ac:dyDescent="0.25">
      <c r="B48521" s="27"/>
      <c r="D48521" s="27"/>
      <c r="E48521" s="27"/>
      <c r="I48521" s="27"/>
      <c r="J48521" s="27"/>
    </row>
    <row r="48522" spans="2:10" x14ac:dyDescent="0.25">
      <c r="B48522" s="27"/>
      <c r="D48522" s="27"/>
      <c r="E48522" s="27"/>
      <c r="I48522" s="27"/>
      <c r="J48522" s="27"/>
    </row>
    <row r="48523" spans="2:10" x14ac:dyDescent="0.25">
      <c r="B48523" s="27"/>
      <c r="D48523" s="27"/>
      <c r="E48523" s="27"/>
      <c r="I48523" s="27"/>
      <c r="J48523" s="27"/>
    </row>
    <row r="48524" spans="2:10" x14ac:dyDescent="0.25">
      <c r="B48524" s="27"/>
      <c r="D48524" s="27"/>
      <c r="E48524" s="27"/>
      <c r="I48524" s="27"/>
      <c r="J48524" s="27"/>
    </row>
    <row r="48525" spans="2:10" x14ac:dyDescent="0.25">
      <c r="B48525" s="27"/>
      <c r="D48525" s="27"/>
      <c r="E48525" s="27"/>
      <c r="I48525" s="27"/>
      <c r="J48525" s="27"/>
    </row>
    <row r="48526" spans="2:10" x14ac:dyDescent="0.25">
      <c r="B48526" s="27"/>
      <c r="D48526" s="27"/>
      <c r="E48526" s="27"/>
      <c r="I48526" s="27"/>
      <c r="J48526" s="27"/>
    </row>
    <row r="48527" spans="2:10" x14ac:dyDescent="0.25">
      <c r="B48527" s="27"/>
      <c r="D48527" s="27"/>
      <c r="E48527" s="27"/>
      <c r="I48527" s="27"/>
      <c r="J48527" s="27"/>
    </row>
    <row r="48528" spans="2:10" x14ac:dyDescent="0.25">
      <c r="B48528" s="27"/>
      <c r="D48528" s="27"/>
      <c r="E48528" s="27"/>
      <c r="I48528" s="27"/>
      <c r="J48528" s="27"/>
    </row>
    <row r="48529" spans="2:10" x14ac:dyDescent="0.25">
      <c r="B48529" s="27"/>
      <c r="D48529" s="27"/>
      <c r="E48529" s="27"/>
      <c r="I48529" s="27"/>
      <c r="J48529" s="27"/>
    </row>
    <row r="48530" spans="2:10" x14ac:dyDescent="0.25">
      <c r="B48530" s="27"/>
      <c r="D48530" s="27"/>
      <c r="E48530" s="27"/>
      <c r="I48530" s="27"/>
      <c r="J48530" s="27"/>
    </row>
    <row r="48531" spans="2:10" x14ac:dyDescent="0.25">
      <c r="B48531" s="27"/>
      <c r="D48531" s="27"/>
      <c r="E48531" s="27"/>
      <c r="I48531" s="27"/>
      <c r="J48531" s="27"/>
    </row>
    <row r="48532" spans="2:10" x14ac:dyDescent="0.25">
      <c r="B48532" s="27"/>
      <c r="D48532" s="27"/>
      <c r="E48532" s="27"/>
      <c r="I48532" s="27"/>
      <c r="J48532" s="27"/>
    </row>
    <row r="48533" spans="2:10" x14ac:dyDescent="0.25">
      <c r="B48533" s="27"/>
      <c r="D48533" s="27"/>
      <c r="E48533" s="27"/>
      <c r="I48533" s="27"/>
      <c r="J48533" s="27"/>
    </row>
    <row r="48534" spans="2:10" x14ac:dyDescent="0.25">
      <c r="B48534" s="27"/>
      <c r="D48534" s="27"/>
      <c r="E48534" s="27"/>
      <c r="I48534" s="27"/>
      <c r="J48534" s="27"/>
    </row>
    <row r="48535" spans="2:10" x14ac:dyDescent="0.25">
      <c r="B48535" s="27"/>
      <c r="D48535" s="27"/>
      <c r="E48535" s="27"/>
      <c r="I48535" s="27"/>
      <c r="J48535" s="27"/>
    </row>
    <row r="48536" spans="2:10" x14ac:dyDescent="0.25">
      <c r="B48536" s="27"/>
      <c r="D48536" s="27"/>
      <c r="E48536" s="27"/>
      <c r="I48536" s="27"/>
      <c r="J48536" s="27"/>
    </row>
    <row r="48537" spans="2:10" x14ac:dyDescent="0.25">
      <c r="B48537" s="27"/>
      <c r="D48537" s="27"/>
      <c r="E48537" s="27"/>
      <c r="I48537" s="27"/>
      <c r="J48537" s="27"/>
    </row>
    <row r="48538" spans="2:10" x14ac:dyDescent="0.25">
      <c r="B48538" s="27"/>
      <c r="D48538" s="27"/>
      <c r="E48538" s="27"/>
      <c r="I48538" s="27"/>
      <c r="J48538" s="27"/>
    </row>
    <row r="48539" spans="2:10" x14ac:dyDescent="0.25">
      <c r="B48539" s="27"/>
      <c r="D48539" s="27"/>
      <c r="E48539" s="27"/>
      <c r="I48539" s="27"/>
      <c r="J48539" s="27"/>
    </row>
    <row r="48540" spans="2:10" x14ac:dyDescent="0.25">
      <c r="B48540" s="27"/>
      <c r="D48540" s="27"/>
      <c r="E48540" s="27"/>
      <c r="I48540" s="27"/>
      <c r="J48540" s="27"/>
    </row>
    <row r="48541" spans="2:10" x14ac:dyDescent="0.25">
      <c r="B48541" s="27"/>
      <c r="D48541" s="27"/>
      <c r="E48541" s="27"/>
      <c r="I48541" s="27"/>
      <c r="J48541" s="27"/>
    </row>
    <row r="48542" spans="2:10" x14ac:dyDescent="0.25">
      <c r="B48542" s="27"/>
      <c r="D48542" s="27"/>
      <c r="E48542" s="27"/>
      <c r="I48542" s="27"/>
      <c r="J48542" s="27"/>
    </row>
    <row r="48543" spans="2:10" x14ac:dyDescent="0.25">
      <c r="B48543" s="27"/>
      <c r="D48543" s="27"/>
      <c r="E48543" s="27"/>
      <c r="I48543" s="27"/>
      <c r="J48543" s="27"/>
    </row>
    <row r="48544" spans="2:10" x14ac:dyDescent="0.25">
      <c r="B48544" s="27"/>
      <c r="D48544" s="27"/>
      <c r="E48544" s="27"/>
      <c r="I48544" s="27"/>
      <c r="J48544" s="27"/>
    </row>
    <row r="48545" spans="2:10" x14ac:dyDescent="0.25">
      <c r="B48545" s="27"/>
      <c r="D48545" s="27"/>
      <c r="E48545" s="27"/>
      <c r="I48545" s="27"/>
      <c r="J48545" s="27"/>
    </row>
    <row r="48546" spans="2:10" x14ac:dyDescent="0.25">
      <c r="B48546" s="27"/>
      <c r="D48546" s="27"/>
      <c r="E48546" s="27"/>
      <c r="I48546" s="27"/>
      <c r="J48546" s="27"/>
    </row>
    <row r="48547" spans="2:10" x14ac:dyDescent="0.25">
      <c r="B48547" s="27"/>
      <c r="D48547" s="27"/>
      <c r="E48547" s="27"/>
      <c r="I48547" s="27"/>
      <c r="J48547" s="27"/>
    </row>
    <row r="48548" spans="2:10" x14ac:dyDescent="0.25">
      <c r="B48548" s="27"/>
      <c r="D48548" s="27"/>
      <c r="E48548" s="27"/>
      <c r="I48548" s="27"/>
      <c r="J48548" s="27"/>
    </row>
    <row r="48549" spans="2:10" x14ac:dyDescent="0.25">
      <c r="B48549" s="27"/>
      <c r="D48549" s="27"/>
      <c r="E48549" s="27"/>
      <c r="I48549" s="27"/>
      <c r="J48549" s="27"/>
    </row>
    <row r="48550" spans="2:10" x14ac:dyDescent="0.25">
      <c r="B48550" s="27"/>
      <c r="D48550" s="27"/>
      <c r="E48550" s="27"/>
      <c r="I48550" s="27"/>
      <c r="J48550" s="27"/>
    </row>
    <row r="48551" spans="2:10" x14ac:dyDescent="0.25">
      <c r="B48551" s="27"/>
      <c r="D48551" s="27"/>
      <c r="E48551" s="27"/>
      <c r="I48551" s="27"/>
      <c r="J48551" s="27"/>
    </row>
    <row r="48552" spans="2:10" x14ac:dyDescent="0.25">
      <c r="B48552" s="27"/>
      <c r="D48552" s="27"/>
      <c r="E48552" s="27"/>
      <c r="I48552" s="27"/>
      <c r="J48552" s="27"/>
    </row>
    <row r="48553" spans="2:10" x14ac:dyDescent="0.25">
      <c r="B48553" s="27"/>
      <c r="D48553" s="27"/>
      <c r="E48553" s="27"/>
      <c r="I48553" s="27"/>
      <c r="J48553" s="27"/>
    </row>
    <row r="48554" spans="2:10" x14ac:dyDescent="0.25">
      <c r="B48554" s="27"/>
      <c r="D48554" s="27"/>
      <c r="E48554" s="27"/>
      <c r="I48554" s="27"/>
      <c r="J48554" s="27"/>
    </row>
    <row r="48555" spans="2:10" x14ac:dyDescent="0.25">
      <c r="B48555" s="27"/>
      <c r="D48555" s="27"/>
      <c r="E48555" s="27"/>
      <c r="I48555" s="27"/>
      <c r="J48555" s="27"/>
    </row>
    <row r="48556" spans="2:10" x14ac:dyDescent="0.25">
      <c r="B48556" s="27"/>
      <c r="D48556" s="27"/>
      <c r="E48556" s="27"/>
      <c r="I48556" s="27"/>
      <c r="J48556" s="27"/>
    </row>
    <row r="48557" spans="2:10" x14ac:dyDescent="0.25">
      <c r="B48557" s="27"/>
      <c r="D48557" s="27"/>
      <c r="E48557" s="27"/>
      <c r="I48557" s="27"/>
      <c r="J48557" s="27"/>
    </row>
    <row r="48558" spans="2:10" x14ac:dyDescent="0.25">
      <c r="B48558" s="27"/>
      <c r="D48558" s="27"/>
      <c r="E48558" s="27"/>
      <c r="I48558" s="27"/>
      <c r="J48558" s="27"/>
    </row>
    <row r="48559" spans="2:10" x14ac:dyDescent="0.25">
      <c r="B48559" s="27"/>
      <c r="D48559" s="27"/>
      <c r="E48559" s="27"/>
      <c r="I48559" s="27"/>
      <c r="J48559" s="27"/>
    </row>
    <row r="48560" spans="2:10" x14ac:dyDescent="0.25">
      <c r="B48560" s="27"/>
      <c r="D48560" s="27"/>
      <c r="E48560" s="27"/>
      <c r="I48560" s="27"/>
      <c r="J48560" s="27"/>
    </row>
    <row r="48561" spans="2:10" x14ac:dyDescent="0.25">
      <c r="B48561" s="27"/>
      <c r="D48561" s="27"/>
      <c r="E48561" s="27"/>
      <c r="I48561" s="27"/>
      <c r="J48561" s="27"/>
    </row>
    <row r="48562" spans="2:10" x14ac:dyDescent="0.25">
      <c r="B48562" s="27"/>
      <c r="D48562" s="27"/>
      <c r="E48562" s="27"/>
      <c r="I48562" s="27"/>
      <c r="J48562" s="27"/>
    </row>
    <row r="48563" spans="2:10" x14ac:dyDescent="0.25">
      <c r="B48563" s="27"/>
      <c r="D48563" s="27"/>
      <c r="E48563" s="27"/>
      <c r="I48563" s="27"/>
      <c r="J48563" s="27"/>
    </row>
    <row r="48564" spans="2:10" x14ac:dyDescent="0.25">
      <c r="B48564" s="27"/>
      <c r="D48564" s="27"/>
      <c r="E48564" s="27"/>
      <c r="I48564" s="27"/>
      <c r="J48564" s="27"/>
    </row>
    <row r="48565" spans="2:10" x14ac:dyDescent="0.25">
      <c r="B48565" s="27"/>
      <c r="D48565" s="27"/>
      <c r="E48565" s="27"/>
      <c r="I48565" s="27"/>
      <c r="J48565" s="27"/>
    </row>
    <row r="48566" spans="2:10" x14ac:dyDescent="0.25">
      <c r="B48566" s="27"/>
      <c r="D48566" s="27"/>
      <c r="E48566" s="27"/>
      <c r="I48566" s="27"/>
      <c r="J48566" s="27"/>
    </row>
    <row r="48567" spans="2:10" x14ac:dyDescent="0.25">
      <c r="B48567" s="27"/>
      <c r="D48567" s="27"/>
      <c r="E48567" s="27"/>
      <c r="I48567" s="27"/>
      <c r="J48567" s="27"/>
    </row>
    <row r="48568" spans="2:10" x14ac:dyDescent="0.25">
      <c r="B48568" s="27"/>
      <c r="D48568" s="27"/>
      <c r="E48568" s="27"/>
      <c r="I48568" s="27"/>
      <c r="J48568" s="27"/>
    </row>
    <row r="48569" spans="2:10" x14ac:dyDescent="0.25">
      <c r="B48569" s="27"/>
      <c r="D48569" s="27"/>
      <c r="E48569" s="27"/>
      <c r="I48569" s="27"/>
      <c r="J48569" s="27"/>
    </row>
    <row r="48570" spans="2:10" x14ac:dyDescent="0.25">
      <c r="B48570" s="27"/>
      <c r="D48570" s="27"/>
      <c r="E48570" s="27"/>
      <c r="I48570" s="27"/>
      <c r="J48570" s="27"/>
    </row>
    <row r="48571" spans="2:10" x14ac:dyDescent="0.25">
      <c r="B48571" s="27"/>
      <c r="D48571" s="27"/>
      <c r="E48571" s="27"/>
      <c r="I48571" s="27"/>
      <c r="J48571" s="27"/>
    </row>
    <row r="48572" spans="2:10" x14ac:dyDescent="0.25">
      <c r="B48572" s="27"/>
      <c r="D48572" s="27"/>
      <c r="E48572" s="27"/>
      <c r="I48572" s="27"/>
      <c r="J48572" s="27"/>
    </row>
    <row r="48573" spans="2:10" x14ac:dyDescent="0.25">
      <c r="B48573" s="27"/>
      <c r="D48573" s="27"/>
      <c r="E48573" s="27"/>
      <c r="I48573" s="27"/>
      <c r="J48573" s="27"/>
    </row>
    <row r="48574" spans="2:10" x14ac:dyDescent="0.25">
      <c r="B48574" s="27"/>
      <c r="D48574" s="27"/>
      <c r="E48574" s="27"/>
      <c r="I48574" s="27"/>
      <c r="J48574" s="27"/>
    </row>
    <row r="48575" spans="2:10" x14ac:dyDescent="0.25">
      <c r="B48575" s="27"/>
      <c r="D48575" s="27"/>
      <c r="E48575" s="27"/>
      <c r="I48575" s="27"/>
      <c r="J48575" s="27"/>
    </row>
    <row r="48576" spans="2:10" x14ac:dyDescent="0.25">
      <c r="B48576" s="27"/>
      <c r="D48576" s="27"/>
      <c r="E48576" s="27"/>
      <c r="I48576" s="27"/>
      <c r="J48576" s="27"/>
    </row>
    <row r="48577" spans="2:10" x14ac:dyDescent="0.25">
      <c r="B48577" s="27"/>
      <c r="D48577" s="27"/>
      <c r="E48577" s="27"/>
      <c r="I48577" s="27"/>
      <c r="J48577" s="27"/>
    </row>
    <row r="48578" spans="2:10" x14ac:dyDescent="0.25">
      <c r="B48578" s="27"/>
      <c r="D48578" s="27"/>
      <c r="E48578" s="27"/>
      <c r="I48578" s="27"/>
      <c r="J48578" s="27"/>
    </row>
    <row r="48579" spans="2:10" x14ac:dyDescent="0.25">
      <c r="B48579" s="27"/>
      <c r="D48579" s="27"/>
      <c r="E48579" s="27"/>
      <c r="I48579" s="27"/>
      <c r="J48579" s="27"/>
    </row>
    <row r="48580" spans="2:10" x14ac:dyDescent="0.25">
      <c r="B48580" s="27"/>
      <c r="D48580" s="27"/>
      <c r="E48580" s="27"/>
      <c r="I48580" s="27"/>
      <c r="J48580" s="27"/>
    </row>
    <row r="48581" spans="2:10" x14ac:dyDescent="0.25">
      <c r="B48581" s="27"/>
      <c r="D48581" s="27"/>
      <c r="E48581" s="27"/>
      <c r="I48581" s="27"/>
      <c r="J48581" s="27"/>
    </row>
    <row r="48582" spans="2:10" x14ac:dyDescent="0.25">
      <c r="B48582" s="27"/>
      <c r="D48582" s="27"/>
      <c r="E48582" s="27"/>
      <c r="I48582" s="27"/>
      <c r="J48582" s="27"/>
    </row>
    <row r="48583" spans="2:10" x14ac:dyDescent="0.25">
      <c r="B48583" s="27"/>
      <c r="D48583" s="27"/>
      <c r="E48583" s="27"/>
      <c r="I48583" s="27"/>
      <c r="J48583" s="27"/>
    </row>
    <row r="48584" spans="2:10" x14ac:dyDescent="0.25">
      <c r="B48584" s="27"/>
      <c r="D48584" s="27"/>
      <c r="E48584" s="27"/>
      <c r="I48584" s="27"/>
      <c r="J48584" s="27"/>
    </row>
    <row r="48585" spans="2:10" x14ac:dyDescent="0.25">
      <c r="B48585" s="27"/>
      <c r="D48585" s="27"/>
      <c r="E48585" s="27"/>
      <c r="I48585" s="27"/>
      <c r="J48585" s="27"/>
    </row>
    <row r="48586" spans="2:10" x14ac:dyDescent="0.25">
      <c r="B48586" s="27"/>
      <c r="D48586" s="27"/>
      <c r="E48586" s="27"/>
      <c r="I48586" s="27"/>
      <c r="J48586" s="27"/>
    </row>
    <row r="48587" spans="2:10" x14ac:dyDescent="0.25">
      <c r="B48587" s="27"/>
      <c r="D48587" s="27"/>
      <c r="E48587" s="27"/>
      <c r="I48587" s="27"/>
      <c r="J48587" s="27"/>
    </row>
    <row r="48588" spans="2:10" x14ac:dyDescent="0.25">
      <c r="B48588" s="27"/>
      <c r="D48588" s="27"/>
      <c r="E48588" s="27"/>
      <c r="I48588" s="27"/>
      <c r="J48588" s="27"/>
    </row>
    <row r="48589" spans="2:10" x14ac:dyDescent="0.25">
      <c r="B48589" s="27"/>
      <c r="D48589" s="27"/>
      <c r="E48589" s="27"/>
      <c r="I48589" s="27"/>
      <c r="J48589" s="27"/>
    </row>
    <row r="48590" spans="2:10" x14ac:dyDescent="0.25">
      <c r="B48590" s="27"/>
      <c r="D48590" s="27"/>
      <c r="E48590" s="27"/>
      <c r="I48590" s="27"/>
      <c r="J48590" s="27"/>
    </row>
    <row r="48591" spans="2:10" x14ac:dyDescent="0.25">
      <c r="B48591" s="27"/>
      <c r="D48591" s="27"/>
      <c r="E48591" s="27"/>
      <c r="I48591" s="27"/>
      <c r="J48591" s="27"/>
    </row>
    <row r="48592" spans="2:10" x14ac:dyDescent="0.25">
      <c r="B48592" s="27"/>
      <c r="D48592" s="27"/>
      <c r="E48592" s="27"/>
      <c r="I48592" s="27"/>
      <c r="J48592" s="27"/>
    </row>
    <row r="48593" spans="2:10" x14ac:dyDescent="0.25">
      <c r="B48593" s="27"/>
      <c r="D48593" s="27"/>
      <c r="E48593" s="27"/>
      <c r="I48593" s="27"/>
      <c r="J48593" s="27"/>
    </row>
    <row r="48594" spans="2:10" x14ac:dyDescent="0.25">
      <c r="B48594" s="27"/>
      <c r="D48594" s="27"/>
      <c r="E48594" s="27"/>
      <c r="I48594" s="27"/>
      <c r="J48594" s="27"/>
    </row>
    <row r="48595" spans="2:10" x14ac:dyDescent="0.25">
      <c r="B48595" s="27"/>
      <c r="D48595" s="27"/>
      <c r="E48595" s="27"/>
      <c r="I48595" s="27"/>
      <c r="J48595" s="27"/>
    </row>
    <row r="48596" spans="2:10" x14ac:dyDescent="0.25">
      <c r="B48596" s="27"/>
      <c r="D48596" s="27"/>
      <c r="E48596" s="27"/>
      <c r="I48596" s="27"/>
      <c r="J48596" s="27"/>
    </row>
    <row r="48597" spans="2:10" x14ac:dyDescent="0.25">
      <c r="B48597" s="27"/>
      <c r="D48597" s="27"/>
      <c r="E48597" s="27"/>
      <c r="I48597" s="27"/>
      <c r="J48597" s="27"/>
    </row>
    <row r="48598" spans="2:10" x14ac:dyDescent="0.25">
      <c r="B48598" s="27"/>
      <c r="D48598" s="27"/>
      <c r="E48598" s="27"/>
      <c r="I48598" s="27"/>
      <c r="J48598" s="27"/>
    </row>
    <row r="48599" spans="2:10" x14ac:dyDescent="0.25">
      <c r="B48599" s="27"/>
      <c r="D48599" s="27"/>
      <c r="E48599" s="27"/>
      <c r="I48599" s="27"/>
      <c r="J48599" s="27"/>
    </row>
    <row r="48600" spans="2:10" x14ac:dyDescent="0.25">
      <c r="B48600" s="27"/>
      <c r="D48600" s="27"/>
      <c r="E48600" s="27"/>
      <c r="I48600" s="27"/>
      <c r="J48600" s="27"/>
    </row>
    <row r="48601" spans="2:10" x14ac:dyDescent="0.25">
      <c r="B48601" s="27"/>
      <c r="D48601" s="27"/>
      <c r="E48601" s="27"/>
      <c r="I48601" s="27"/>
      <c r="J48601" s="27"/>
    </row>
    <row r="48602" spans="2:10" x14ac:dyDescent="0.25">
      <c r="B48602" s="27"/>
      <c r="D48602" s="27"/>
      <c r="E48602" s="27"/>
      <c r="I48602" s="27"/>
      <c r="J48602" s="27"/>
    </row>
    <row r="48603" spans="2:10" x14ac:dyDescent="0.25">
      <c r="B48603" s="27"/>
      <c r="D48603" s="27"/>
      <c r="E48603" s="27"/>
      <c r="I48603" s="27"/>
      <c r="J48603" s="27"/>
    </row>
    <row r="48604" spans="2:10" x14ac:dyDescent="0.25">
      <c r="B48604" s="27"/>
      <c r="D48604" s="27"/>
      <c r="E48604" s="27"/>
      <c r="I48604" s="27"/>
      <c r="J48604" s="27"/>
    </row>
    <row r="48605" spans="2:10" x14ac:dyDescent="0.25">
      <c r="B48605" s="27"/>
      <c r="D48605" s="27"/>
      <c r="E48605" s="27"/>
      <c r="I48605" s="27"/>
      <c r="J48605" s="27"/>
    </row>
    <row r="48606" spans="2:10" x14ac:dyDescent="0.25">
      <c r="B48606" s="27"/>
      <c r="D48606" s="27"/>
      <c r="E48606" s="27"/>
      <c r="I48606" s="27"/>
      <c r="J48606" s="27"/>
    </row>
    <row r="48607" spans="2:10" x14ac:dyDescent="0.25">
      <c r="B48607" s="27"/>
      <c r="D48607" s="27"/>
      <c r="E48607" s="27"/>
      <c r="I48607" s="27"/>
      <c r="J48607" s="27"/>
    </row>
    <row r="48608" spans="2:10" x14ac:dyDescent="0.25">
      <c r="B48608" s="27"/>
      <c r="D48608" s="27"/>
      <c r="E48608" s="27"/>
      <c r="I48608" s="27"/>
      <c r="J48608" s="27"/>
    </row>
    <row r="48609" spans="2:10" x14ac:dyDescent="0.25">
      <c r="B48609" s="27"/>
      <c r="D48609" s="27"/>
      <c r="E48609" s="27"/>
      <c r="I48609" s="27"/>
      <c r="J48609" s="27"/>
    </row>
    <row r="48610" spans="2:10" x14ac:dyDescent="0.25">
      <c r="B48610" s="27"/>
      <c r="D48610" s="27"/>
      <c r="E48610" s="27"/>
      <c r="I48610" s="27"/>
      <c r="J48610" s="27"/>
    </row>
    <row r="48611" spans="2:10" x14ac:dyDescent="0.25">
      <c r="B48611" s="27"/>
      <c r="D48611" s="27"/>
      <c r="E48611" s="27"/>
      <c r="I48611" s="27"/>
      <c r="J48611" s="27"/>
    </row>
    <row r="48612" spans="2:10" x14ac:dyDescent="0.25">
      <c r="B48612" s="27"/>
      <c r="D48612" s="27"/>
      <c r="E48612" s="27"/>
      <c r="I48612" s="27"/>
      <c r="J48612" s="27"/>
    </row>
    <row r="48613" spans="2:10" x14ac:dyDescent="0.25">
      <c r="B48613" s="27"/>
      <c r="D48613" s="27"/>
      <c r="E48613" s="27"/>
      <c r="I48613" s="27"/>
      <c r="J48613" s="27"/>
    </row>
    <row r="48614" spans="2:10" x14ac:dyDescent="0.25">
      <c r="B48614" s="27"/>
      <c r="D48614" s="27"/>
      <c r="E48614" s="27"/>
      <c r="I48614" s="27"/>
      <c r="J48614" s="27"/>
    </row>
    <row r="48615" spans="2:10" x14ac:dyDescent="0.25">
      <c r="B48615" s="27"/>
      <c r="D48615" s="27"/>
      <c r="E48615" s="27"/>
      <c r="I48615" s="27"/>
      <c r="J48615" s="27"/>
    </row>
    <row r="48616" spans="2:10" x14ac:dyDescent="0.25">
      <c r="B48616" s="27"/>
      <c r="D48616" s="27"/>
      <c r="E48616" s="27"/>
      <c r="I48616" s="27"/>
      <c r="J48616" s="27"/>
    </row>
    <row r="48617" spans="2:10" x14ac:dyDescent="0.25">
      <c r="B48617" s="27"/>
      <c r="D48617" s="27"/>
      <c r="E48617" s="27"/>
      <c r="I48617" s="27"/>
      <c r="J48617" s="27"/>
    </row>
    <row r="48618" spans="2:10" x14ac:dyDescent="0.25">
      <c r="B48618" s="27"/>
      <c r="D48618" s="27"/>
      <c r="E48618" s="27"/>
      <c r="I48618" s="27"/>
      <c r="J48618" s="27"/>
    </row>
    <row r="48619" spans="2:10" x14ac:dyDescent="0.25">
      <c r="B48619" s="27"/>
      <c r="D48619" s="27"/>
      <c r="E48619" s="27"/>
      <c r="I48619" s="27"/>
      <c r="J48619" s="27"/>
    </row>
    <row r="48620" spans="2:10" x14ac:dyDescent="0.25">
      <c r="B48620" s="27"/>
      <c r="D48620" s="27"/>
      <c r="E48620" s="27"/>
      <c r="I48620" s="27"/>
      <c r="J48620" s="27"/>
    </row>
    <row r="48621" spans="2:10" x14ac:dyDescent="0.25">
      <c r="B48621" s="27"/>
      <c r="D48621" s="27"/>
      <c r="E48621" s="27"/>
      <c r="I48621" s="27"/>
      <c r="J48621" s="27"/>
    </row>
    <row r="48622" spans="2:10" x14ac:dyDescent="0.25">
      <c r="B48622" s="27"/>
      <c r="D48622" s="27"/>
      <c r="E48622" s="27"/>
      <c r="I48622" s="27"/>
      <c r="J48622" s="27"/>
    </row>
    <row r="48623" spans="2:10" x14ac:dyDescent="0.25">
      <c r="B48623" s="27"/>
      <c r="D48623" s="27"/>
      <c r="E48623" s="27"/>
      <c r="I48623" s="27"/>
      <c r="J48623" s="27"/>
    </row>
    <row r="48624" spans="2:10" x14ac:dyDescent="0.25">
      <c r="B48624" s="27"/>
      <c r="D48624" s="27"/>
      <c r="E48624" s="27"/>
      <c r="I48624" s="27"/>
      <c r="J48624" s="27"/>
    </row>
    <row r="48625" spans="2:10" x14ac:dyDescent="0.25">
      <c r="B48625" s="27"/>
      <c r="D48625" s="27"/>
      <c r="E48625" s="27"/>
      <c r="I48625" s="27"/>
      <c r="J48625" s="27"/>
    </row>
    <row r="48626" spans="2:10" x14ac:dyDescent="0.25">
      <c r="B48626" s="27"/>
      <c r="D48626" s="27"/>
      <c r="E48626" s="27"/>
      <c r="I48626" s="27"/>
      <c r="J48626" s="27"/>
    </row>
    <row r="48627" spans="2:10" x14ac:dyDescent="0.25">
      <c r="B48627" s="27"/>
      <c r="D48627" s="27"/>
      <c r="E48627" s="27"/>
      <c r="I48627" s="27"/>
      <c r="J48627" s="27"/>
    </row>
    <row r="48628" spans="2:10" x14ac:dyDescent="0.25">
      <c r="B48628" s="27"/>
      <c r="D48628" s="27"/>
      <c r="E48628" s="27"/>
      <c r="I48628" s="27"/>
      <c r="J48628" s="27"/>
    </row>
    <row r="48629" spans="2:10" x14ac:dyDescent="0.25">
      <c r="B48629" s="27"/>
      <c r="D48629" s="27"/>
      <c r="E48629" s="27"/>
      <c r="I48629" s="27"/>
      <c r="J48629" s="27"/>
    </row>
    <row r="48630" spans="2:10" x14ac:dyDescent="0.25">
      <c r="B48630" s="27"/>
      <c r="D48630" s="27"/>
      <c r="E48630" s="27"/>
      <c r="I48630" s="27"/>
      <c r="J48630" s="27"/>
    </row>
    <row r="48631" spans="2:10" x14ac:dyDescent="0.25">
      <c r="B48631" s="27"/>
      <c r="D48631" s="27"/>
      <c r="E48631" s="27"/>
      <c r="I48631" s="27"/>
      <c r="J48631" s="27"/>
    </row>
    <row r="48632" spans="2:10" x14ac:dyDescent="0.25">
      <c r="B48632" s="27"/>
      <c r="D48632" s="27"/>
      <c r="E48632" s="27"/>
      <c r="I48632" s="27"/>
      <c r="J48632" s="27"/>
    </row>
    <row r="48633" spans="2:10" x14ac:dyDescent="0.25">
      <c r="B48633" s="27"/>
      <c r="D48633" s="27"/>
      <c r="E48633" s="27"/>
      <c r="I48633" s="27"/>
      <c r="J48633" s="27"/>
    </row>
    <row r="48634" spans="2:10" x14ac:dyDescent="0.25">
      <c r="B48634" s="27"/>
      <c r="D48634" s="27"/>
      <c r="E48634" s="27"/>
      <c r="I48634" s="27"/>
      <c r="J48634" s="27"/>
    </row>
    <row r="48635" spans="2:10" x14ac:dyDescent="0.25">
      <c r="B48635" s="27"/>
      <c r="D48635" s="27"/>
      <c r="E48635" s="27"/>
      <c r="I48635" s="27"/>
      <c r="J48635" s="27"/>
    </row>
    <row r="48636" spans="2:10" x14ac:dyDescent="0.25">
      <c r="B48636" s="27"/>
      <c r="D48636" s="27"/>
      <c r="E48636" s="27"/>
      <c r="I48636" s="27"/>
      <c r="J48636" s="27"/>
    </row>
    <row r="48637" spans="2:10" x14ac:dyDescent="0.25">
      <c r="B48637" s="27"/>
      <c r="D48637" s="27"/>
      <c r="E48637" s="27"/>
      <c r="I48637" s="27"/>
      <c r="J48637" s="27"/>
    </row>
    <row r="48638" spans="2:10" x14ac:dyDescent="0.25">
      <c r="B48638" s="27"/>
      <c r="D48638" s="27"/>
      <c r="E48638" s="27"/>
      <c r="I48638" s="27"/>
      <c r="J48638" s="27"/>
    </row>
    <row r="48639" spans="2:10" x14ac:dyDescent="0.25">
      <c r="B48639" s="27"/>
      <c r="D48639" s="27"/>
      <c r="E48639" s="27"/>
      <c r="I48639" s="27"/>
      <c r="J48639" s="27"/>
    </row>
    <row r="48640" spans="2:10" x14ac:dyDescent="0.25">
      <c r="B48640" s="27"/>
      <c r="D48640" s="27"/>
      <c r="E48640" s="27"/>
      <c r="I48640" s="27"/>
      <c r="J48640" s="27"/>
    </row>
    <row r="48641" spans="2:10" x14ac:dyDescent="0.25">
      <c r="B48641" s="27"/>
      <c r="D48641" s="27"/>
      <c r="E48641" s="27"/>
      <c r="I48641" s="27"/>
      <c r="J48641" s="27"/>
    </row>
    <row r="48642" spans="2:10" x14ac:dyDescent="0.25">
      <c r="B48642" s="27"/>
      <c r="D48642" s="27"/>
      <c r="E48642" s="27"/>
      <c r="I48642" s="27"/>
      <c r="J48642" s="27"/>
    </row>
    <row r="48643" spans="2:10" x14ac:dyDescent="0.25">
      <c r="B48643" s="27"/>
      <c r="D48643" s="27"/>
      <c r="E48643" s="27"/>
      <c r="I48643" s="27"/>
      <c r="J48643" s="27"/>
    </row>
    <row r="48644" spans="2:10" x14ac:dyDescent="0.25">
      <c r="B48644" s="27"/>
      <c r="D48644" s="27"/>
      <c r="E48644" s="27"/>
      <c r="I48644" s="27"/>
      <c r="J48644" s="27"/>
    </row>
    <row r="48645" spans="2:10" x14ac:dyDescent="0.25">
      <c r="B48645" s="27"/>
      <c r="D48645" s="27"/>
      <c r="E48645" s="27"/>
      <c r="I48645" s="27"/>
      <c r="J48645" s="27"/>
    </row>
    <row r="48646" spans="2:10" x14ac:dyDescent="0.25">
      <c r="B48646" s="27"/>
      <c r="D48646" s="27"/>
      <c r="E48646" s="27"/>
      <c r="I48646" s="27"/>
      <c r="J48646" s="27"/>
    </row>
    <row r="48647" spans="2:10" x14ac:dyDescent="0.25">
      <c r="B48647" s="27"/>
      <c r="D48647" s="27"/>
      <c r="E48647" s="27"/>
      <c r="I48647" s="27"/>
      <c r="J48647" s="27"/>
    </row>
    <row r="48648" spans="2:10" x14ac:dyDescent="0.25">
      <c r="B48648" s="27"/>
      <c r="D48648" s="27"/>
      <c r="E48648" s="27"/>
      <c r="I48648" s="27"/>
      <c r="J48648" s="27"/>
    </row>
    <row r="48649" spans="2:10" x14ac:dyDescent="0.25">
      <c r="B48649" s="27"/>
      <c r="D48649" s="27"/>
      <c r="E48649" s="27"/>
      <c r="I48649" s="27"/>
      <c r="J48649" s="27"/>
    </row>
    <row r="48650" spans="2:10" x14ac:dyDescent="0.25">
      <c r="B48650" s="27"/>
      <c r="D48650" s="27"/>
      <c r="E48650" s="27"/>
      <c r="I48650" s="27"/>
      <c r="J48650" s="27"/>
    </row>
    <row r="48651" spans="2:10" x14ac:dyDescent="0.25">
      <c r="B48651" s="27"/>
      <c r="D48651" s="27"/>
      <c r="E48651" s="27"/>
      <c r="I48651" s="27"/>
      <c r="J48651" s="27"/>
    </row>
    <row r="48652" spans="2:10" x14ac:dyDescent="0.25">
      <c r="B48652" s="27"/>
      <c r="D48652" s="27"/>
      <c r="E48652" s="27"/>
      <c r="I48652" s="27"/>
      <c r="J48652" s="27"/>
    </row>
    <row r="48653" spans="2:10" x14ac:dyDescent="0.25">
      <c r="B48653" s="27"/>
      <c r="D48653" s="27"/>
      <c r="E48653" s="27"/>
      <c r="I48653" s="27"/>
      <c r="J48653" s="27"/>
    </row>
    <row r="48654" spans="2:10" x14ac:dyDescent="0.25">
      <c r="B48654" s="27"/>
      <c r="D48654" s="27"/>
      <c r="E48654" s="27"/>
      <c r="I48654" s="27"/>
      <c r="J48654" s="27"/>
    </row>
    <row r="48655" spans="2:10" x14ac:dyDescent="0.25">
      <c r="B48655" s="27"/>
      <c r="D48655" s="27"/>
      <c r="E48655" s="27"/>
      <c r="I48655" s="27"/>
      <c r="J48655" s="27"/>
    </row>
    <row r="48656" spans="2:10" x14ac:dyDescent="0.25">
      <c r="B48656" s="27"/>
      <c r="D48656" s="27"/>
      <c r="E48656" s="27"/>
      <c r="I48656" s="27"/>
      <c r="J48656" s="27"/>
    </row>
    <row r="48657" spans="2:10" x14ac:dyDescent="0.25">
      <c r="B48657" s="27"/>
      <c r="D48657" s="27"/>
      <c r="E48657" s="27"/>
      <c r="I48657" s="27"/>
      <c r="J48657" s="27"/>
    </row>
    <row r="48658" spans="2:10" x14ac:dyDescent="0.25">
      <c r="B48658" s="27"/>
      <c r="D48658" s="27"/>
      <c r="E48658" s="27"/>
      <c r="I48658" s="27"/>
      <c r="J48658" s="27"/>
    </row>
    <row r="48659" spans="2:10" x14ac:dyDescent="0.25">
      <c r="B48659" s="27"/>
      <c r="D48659" s="27"/>
      <c r="E48659" s="27"/>
      <c r="I48659" s="27"/>
      <c r="J48659" s="27"/>
    </row>
    <row r="48660" spans="2:10" x14ac:dyDescent="0.25">
      <c r="B48660" s="27"/>
      <c r="D48660" s="27"/>
      <c r="E48660" s="27"/>
      <c r="I48660" s="27"/>
      <c r="J48660" s="27"/>
    </row>
    <row r="48661" spans="2:10" x14ac:dyDescent="0.25">
      <c r="B48661" s="27"/>
      <c r="D48661" s="27"/>
      <c r="E48661" s="27"/>
      <c r="I48661" s="27"/>
      <c r="J48661" s="27"/>
    </row>
    <row r="48662" spans="2:10" x14ac:dyDescent="0.25">
      <c r="B48662" s="27"/>
      <c r="D48662" s="27"/>
      <c r="E48662" s="27"/>
      <c r="I48662" s="27"/>
      <c r="J48662" s="27"/>
    </row>
    <row r="48663" spans="2:10" x14ac:dyDescent="0.25">
      <c r="B48663" s="27"/>
      <c r="D48663" s="27"/>
      <c r="E48663" s="27"/>
      <c r="I48663" s="27"/>
      <c r="J48663" s="27"/>
    </row>
    <row r="48664" spans="2:10" x14ac:dyDescent="0.25">
      <c r="B48664" s="27"/>
      <c r="D48664" s="27"/>
      <c r="E48664" s="27"/>
      <c r="I48664" s="27"/>
      <c r="J48664" s="27"/>
    </row>
    <row r="48665" spans="2:10" x14ac:dyDescent="0.25">
      <c r="B48665" s="27"/>
      <c r="D48665" s="27"/>
      <c r="E48665" s="27"/>
      <c r="I48665" s="27"/>
      <c r="J48665" s="27"/>
    </row>
    <row r="48666" spans="2:10" x14ac:dyDescent="0.25">
      <c r="B48666" s="27"/>
      <c r="D48666" s="27"/>
      <c r="E48666" s="27"/>
      <c r="I48666" s="27"/>
      <c r="J48666" s="27"/>
    </row>
    <row r="48667" spans="2:10" x14ac:dyDescent="0.25">
      <c r="B48667" s="27"/>
      <c r="D48667" s="27"/>
      <c r="E48667" s="27"/>
      <c r="I48667" s="27"/>
      <c r="J48667" s="27"/>
    </row>
    <row r="48668" spans="2:10" x14ac:dyDescent="0.25">
      <c r="B48668" s="27"/>
      <c r="D48668" s="27"/>
      <c r="E48668" s="27"/>
      <c r="I48668" s="27"/>
      <c r="J48668" s="27"/>
    </row>
    <row r="48669" spans="2:10" x14ac:dyDescent="0.25">
      <c r="B48669" s="27"/>
      <c r="D48669" s="27"/>
      <c r="E48669" s="27"/>
      <c r="I48669" s="27"/>
      <c r="J48669" s="27"/>
    </row>
    <row r="48670" spans="2:10" x14ac:dyDescent="0.25">
      <c r="B48670" s="27"/>
      <c r="D48670" s="27"/>
      <c r="E48670" s="27"/>
      <c r="I48670" s="27"/>
      <c r="J48670" s="27"/>
    </row>
    <row r="48671" spans="2:10" x14ac:dyDescent="0.25">
      <c r="B48671" s="27"/>
      <c r="D48671" s="27"/>
      <c r="E48671" s="27"/>
      <c r="I48671" s="27"/>
      <c r="J48671" s="27"/>
    </row>
    <row r="48672" spans="2:10" x14ac:dyDescent="0.25">
      <c r="B48672" s="27"/>
      <c r="D48672" s="27"/>
      <c r="E48672" s="27"/>
      <c r="I48672" s="27"/>
      <c r="J48672" s="27"/>
    </row>
    <row r="48673" spans="2:10" x14ac:dyDescent="0.25">
      <c r="B48673" s="27"/>
      <c r="D48673" s="27"/>
      <c r="E48673" s="27"/>
      <c r="I48673" s="27"/>
      <c r="J48673" s="27"/>
    </row>
    <row r="48674" spans="2:10" x14ac:dyDescent="0.25">
      <c r="B48674" s="27"/>
      <c r="D48674" s="27"/>
      <c r="E48674" s="27"/>
      <c r="I48674" s="27"/>
      <c r="J48674" s="27"/>
    </row>
    <row r="48675" spans="2:10" x14ac:dyDescent="0.25">
      <c r="B48675" s="27"/>
      <c r="D48675" s="27"/>
      <c r="E48675" s="27"/>
      <c r="I48675" s="27"/>
      <c r="J48675" s="27"/>
    </row>
    <row r="48676" spans="2:10" x14ac:dyDescent="0.25">
      <c r="B48676" s="27"/>
      <c r="D48676" s="27"/>
      <c r="E48676" s="27"/>
      <c r="I48676" s="27"/>
      <c r="J48676" s="27"/>
    </row>
    <row r="48677" spans="2:10" x14ac:dyDescent="0.25">
      <c r="B48677" s="27"/>
      <c r="D48677" s="27"/>
      <c r="E48677" s="27"/>
      <c r="I48677" s="27"/>
      <c r="J48677" s="27"/>
    </row>
    <row r="48678" spans="2:10" x14ac:dyDescent="0.25">
      <c r="B48678" s="27"/>
      <c r="D48678" s="27"/>
      <c r="E48678" s="27"/>
      <c r="I48678" s="27"/>
      <c r="J48678" s="27"/>
    </row>
    <row r="48679" spans="2:10" x14ac:dyDescent="0.25">
      <c r="B48679" s="27"/>
      <c r="D48679" s="27"/>
      <c r="E48679" s="27"/>
      <c r="I48679" s="27"/>
      <c r="J48679" s="27"/>
    </row>
    <row r="48680" spans="2:10" x14ac:dyDescent="0.25">
      <c r="B48680" s="27"/>
      <c r="D48680" s="27"/>
      <c r="E48680" s="27"/>
      <c r="I48680" s="27"/>
      <c r="J48680" s="27"/>
    </row>
    <row r="48681" spans="2:10" x14ac:dyDescent="0.25">
      <c r="B48681" s="27"/>
      <c r="D48681" s="27"/>
      <c r="E48681" s="27"/>
      <c r="I48681" s="27"/>
      <c r="J48681" s="27"/>
    </row>
    <row r="48682" spans="2:10" x14ac:dyDescent="0.25">
      <c r="B48682" s="27"/>
      <c r="D48682" s="27"/>
      <c r="E48682" s="27"/>
      <c r="I48682" s="27"/>
      <c r="J48682" s="27"/>
    </row>
    <row r="48683" spans="2:10" x14ac:dyDescent="0.25">
      <c r="B48683" s="27"/>
      <c r="D48683" s="27"/>
      <c r="E48683" s="27"/>
      <c r="I48683" s="27"/>
      <c r="J48683" s="27"/>
    </row>
    <row r="48684" spans="2:10" x14ac:dyDescent="0.25">
      <c r="B48684" s="27"/>
      <c r="D48684" s="27"/>
      <c r="E48684" s="27"/>
      <c r="I48684" s="27"/>
      <c r="J48684" s="27"/>
    </row>
    <row r="48685" spans="2:10" x14ac:dyDescent="0.25">
      <c r="B48685" s="27"/>
      <c r="D48685" s="27"/>
      <c r="E48685" s="27"/>
      <c r="I48685" s="27"/>
      <c r="J48685" s="27"/>
    </row>
    <row r="48686" spans="2:10" x14ac:dyDescent="0.25">
      <c r="B48686" s="27"/>
      <c r="D48686" s="27"/>
      <c r="E48686" s="27"/>
      <c r="I48686" s="27"/>
      <c r="J48686" s="27"/>
    </row>
    <row r="48687" spans="2:10" x14ac:dyDescent="0.25">
      <c r="B48687" s="27"/>
      <c r="D48687" s="27"/>
      <c r="E48687" s="27"/>
      <c r="I48687" s="27"/>
      <c r="J48687" s="27"/>
    </row>
    <row r="48688" spans="2:10" x14ac:dyDescent="0.25">
      <c r="B48688" s="27"/>
      <c r="D48688" s="27"/>
      <c r="E48688" s="27"/>
      <c r="I48688" s="27"/>
      <c r="J48688" s="27"/>
    </row>
    <row r="48689" spans="2:10" x14ac:dyDescent="0.25">
      <c r="B48689" s="27"/>
      <c r="D48689" s="27"/>
      <c r="E48689" s="27"/>
      <c r="I48689" s="27"/>
      <c r="J48689" s="27"/>
    </row>
    <row r="48690" spans="2:10" x14ac:dyDescent="0.25">
      <c r="B48690" s="27"/>
      <c r="D48690" s="27"/>
      <c r="E48690" s="27"/>
      <c r="I48690" s="27"/>
      <c r="J48690" s="27"/>
    </row>
    <row r="48691" spans="2:10" x14ac:dyDescent="0.25">
      <c r="B48691" s="27"/>
      <c r="D48691" s="27"/>
      <c r="E48691" s="27"/>
      <c r="I48691" s="27"/>
      <c r="J48691" s="27"/>
    </row>
    <row r="48692" spans="2:10" x14ac:dyDescent="0.25">
      <c r="B48692" s="27"/>
      <c r="D48692" s="27"/>
      <c r="E48692" s="27"/>
      <c r="I48692" s="27"/>
      <c r="J48692" s="27"/>
    </row>
    <row r="48693" spans="2:10" x14ac:dyDescent="0.25">
      <c r="B48693" s="27"/>
      <c r="D48693" s="27"/>
      <c r="E48693" s="27"/>
      <c r="I48693" s="27"/>
      <c r="J48693" s="27"/>
    </row>
    <row r="48694" spans="2:10" x14ac:dyDescent="0.25">
      <c r="B48694" s="27"/>
      <c r="D48694" s="27"/>
      <c r="E48694" s="27"/>
      <c r="I48694" s="27"/>
      <c r="J48694" s="27"/>
    </row>
    <row r="48695" spans="2:10" x14ac:dyDescent="0.25">
      <c r="B48695" s="27"/>
      <c r="D48695" s="27"/>
      <c r="E48695" s="27"/>
      <c r="I48695" s="27"/>
      <c r="J48695" s="27"/>
    </row>
    <row r="48696" spans="2:10" x14ac:dyDescent="0.25">
      <c r="B48696" s="27"/>
      <c r="D48696" s="27"/>
      <c r="E48696" s="27"/>
      <c r="I48696" s="27"/>
      <c r="J48696" s="27"/>
    </row>
    <row r="48697" spans="2:10" x14ac:dyDescent="0.25">
      <c r="B48697" s="27"/>
      <c r="D48697" s="27"/>
      <c r="E48697" s="27"/>
      <c r="I48697" s="27"/>
      <c r="J48697" s="27"/>
    </row>
    <row r="48698" spans="2:10" x14ac:dyDescent="0.25">
      <c r="B48698" s="27"/>
      <c r="D48698" s="27"/>
      <c r="E48698" s="27"/>
      <c r="I48698" s="27"/>
      <c r="J48698" s="27"/>
    </row>
    <row r="48699" spans="2:10" x14ac:dyDescent="0.25">
      <c r="B48699" s="27"/>
      <c r="D48699" s="27"/>
      <c r="E48699" s="27"/>
      <c r="I48699" s="27"/>
      <c r="J48699" s="27"/>
    </row>
    <row r="48700" spans="2:10" x14ac:dyDescent="0.25">
      <c r="B48700" s="27"/>
      <c r="D48700" s="27"/>
      <c r="E48700" s="27"/>
      <c r="I48700" s="27"/>
      <c r="J48700" s="27"/>
    </row>
    <row r="48701" spans="2:10" x14ac:dyDescent="0.25">
      <c r="B48701" s="27"/>
      <c r="D48701" s="27"/>
      <c r="E48701" s="27"/>
      <c r="I48701" s="27"/>
      <c r="J48701" s="27"/>
    </row>
    <row r="48702" spans="2:10" x14ac:dyDescent="0.25">
      <c r="B48702" s="27"/>
      <c r="D48702" s="27"/>
      <c r="E48702" s="27"/>
      <c r="I48702" s="27"/>
      <c r="J48702" s="27"/>
    </row>
    <row r="48703" spans="2:10" x14ac:dyDescent="0.25">
      <c r="B48703" s="27"/>
      <c r="D48703" s="27"/>
      <c r="E48703" s="27"/>
      <c r="I48703" s="27"/>
      <c r="J48703" s="27"/>
    </row>
    <row r="48704" spans="2:10" x14ac:dyDescent="0.25">
      <c r="B48704" s="27"/>
      <c r="D48704" s="27"/>
      <c r="E48704" s="27"/>
      <c r="I48704" s="27"/>
      <c r="J48704" s="27"/>
    </row>
    <row r="48705" spans="2:10" x14ac:dyDescent="0.25">
      <c r="B48705" s="27"/>
      <c r="D48705" s="27"/>
      <c r="E48705" s="27"/>
      <c r="I48705" s="27"/>
      <c r="J48705" s="27"/>
    </row>
    <row r="48706" spans="2:10" x14ac:dyDescent="0.25">
      <c r="B48706" s="27"/>
      <c r="D48706" s="27"/>
      <c r="E48706" s="27"/>
      <c r="I48706" s="27"/>
      <c r="J48706" s="27"/>
    </row>
    <row r="48707" spans="2:10" x14ac:dyDescent="0.25">
      <c r="B48707" s="27"/>
      <c r="D48707" s="27"/>
      <c r="E48707" s="27"/>
      <c r="I48707" s="27"/>
      <c r="J48707" s="27"/>
    </row>
    <row r="48708" spans="2:10" x14ac:dyDescent="0.25">
      <c r="B48708" s="27"/>
      <c r="D48708" s="27"/>
      <c r="E48708" s="27"/>
      <c r="I48708" s="27"/>
      <c r="J48708" s="27"/>
    </row>
    <row r="48709" spans="2:10" x14ac:dyDescent="0.25">
      <c r="B48709" s="27"/>
      <c r="D48709" s="27"/>
      <c r="E48709" s="27"/>
      <c r="I48709" s="27"/>
      <c r="J48709" s="27"/>
    </row>
    <row r="48710" spans="2:10" x14ac:dyDescent="0.25">
      <c r="B48710" s="27"/>
      <c r="D48710" s="27"/>
      <c r="E48710" s="27"/>
      <c r="I48710" s="27"/>
      <c r="J48710" s="27"/>
    </row>
    <row r="48711" spans="2:10" x14ac:dyDescent="0.25">
      <c r="B48711" s="27"/>
      <c r="D48711" s="27"/>
      <c r="E48711" s="27"/>
      <c r="I48711" s="27"/>
      <c r="J48711" s="27"/>
    </row>
    <row r="48712" spans="2:10" x14ac:dyDescent="0.25">
      <c r="B48712" s="27"/>
      <c r="D48712" s="27"/>
      <c r="E48712" s="27"/>
      <c r="I48712" s="27"/>
      <c r="J48712" s="27"/>
    </row>
    <row r="48713" spans="2:10" x14ac:dyDescent="0.25">
      <c r="B48713" s="27"/>
      <c r="D48713" s="27"/>
      <c r="E48713" s="27"/>
      <c r="I48713" s="27"/>
      <c r="J48713" s="27"/>
    </row>
    <row r="48714" spans="2:10" x14ac:dyDescent="0.25">
      <c r="B48714" s="27"/>
      <c r="D48714" s="27"/>
      <c r="E48714" s="27"/>
      <c r="I48714" s="27"/>
      <c r="J48714" s="27"/>
    </row>
    <row r="48715" spans="2:10" x14ac:dyDescent="0.25">
      <c r="B48715" s="27"/>
      <c r="D48715" s="27"/>
      <c r="E48715" s="27"/>
      <c r="I48715" s="27"/>
      <c r="J48715" s="27"/>
    </row>
    <row r="48716" spans="2:10" x14ac:dyDescent="0.25">
      <c r="B48716" s="27"/>
      <c r="D48716" s="27"/>
      <c r="E48716" s="27"/>
      <c r="I48716" s="27"/>
      <c r="J48716" s="27"/>
    </row>
    <row r="48717" spans="2:10" x14ac:dyDescent="0.25">
      <c r="B48717" s="27"/>
      <c r="D48717" s="27"/>
      <c r="E48717" s="27"/>
      <c r="I48717" s="27"/>
      <c r="J48717" s="27"/>
    </row>
    <row r="48718" spans="2:10" x14ac:dyDescent="0.25">
      <c r="B48718" s="27"/>
      <c r="D48718" s="27"/>
      <c r="E48718" s="27"/>
      <c r="I48718" s="27"/>
      <c r="J48718" s="27"/>
    </row>
    <row r="48719" spans="2:10" x14ac:dyDescent="0.25">
      <c r="B48719" s="27"/>
      <c r="D48719" s="27"/>
      <c r="E48719" s="27"/>
      <c r="I48719" s="27"/>
      <c r="J48719" s="27"/>
    </row>
    <row r="48720" spans="2:10" x14ac:dyDescent="0.25">
      <c r="B48720" s="27"/>
      <c r="D48720" s="27"/>
      <c r="E48720" s="27"/>
      <c r="I48720" s="27"/>
      <c r="J48720" s="27"/>
    </row>
    <row r="48721" spans="2:10" x14ac:dyDescent="0.25">
      <c r="B48721" s="27"/>
      <c r="D48721" s="27"/>
      <c r="E48721" s="27"/>
      <c r="I48721" s="27"/>
      <c r="J48721" s="27"/>
    </row>
    <row r="48722" spans="2:10" x14ac:dyDescent="0.25">
      <c r="B48722" s="27"/>
      <c r="D48722" s="27"/>
      <c r="E48722" s="27"/>
      <c r="I48722" s="27"/>
      <c r="J48722" s="27"/>
    </row>
    <row r="48723" spans="2:10" x14ac:dyDescent="0.25">
      <c r="B48723" s="27"/>
      <c r="D48723" s="27"/>
      <c r="E48723" s="27"/>
      <c r="I48723" s="27"/>
      <c r="J48723" s="27"/>
    </row>
    <row r="48724" spans="2:10" x14ac:dyDescent="0.25">
      <c r="B48724" s="27"/>
      <c r="D48724" s="27"/>
      <c r="E48724" s="27"/>
      <c r="I48724" s="27"/>
      <c r="J48724" s="27"/>
    </row>
    <row r="48725" spans="2:10" x14ac:dyDescent="0.25">
      <c r="B48725" s="27"/>
      <c r="D48725" s="27"/>
      <c r="E48725" s="27"/>
      <c r="I48725" s="27"/>
      <c r="J48725" s="27"/>
    </row>
    <row r="48726" spans="2:10" x14ac:dyDescent="0.25">
      <c r="B48726" s="27"/>
      <c r="D48726" s="27"/>
      <c r="E48726" s="27"/>
      <c r="I48726" s="27"/>
      <c r="J48726" s="27"/>
    </row>
    <row r="48727" spans="2:10" x14ac:dyDescent="0.25">
      <c r="B48727" s="27"/>
      <c r="D48727" s="27"/>
      <c r="E48727" s="27"/>
      <c r="I48727" s="27"/>
      <c r="J48727" s="27"/>
    </row>
    <row r="48728" spans="2:10" x14ac:dyDescent="0.25">
      <c r="B48728" s="27"/>
      <c r="D48728" s="27"/>
      <c r="E48728" s="27"/>
      <c r="I48728" s="27"/>
      <c r="J48728" s="27"/>
    </row>
    <row r="48729" spans="2:10" x14ac:dyDescent="0.25">
      <c r="B48729" s="27"/>
      <c r="D48729" s="27"/>
      <c r="E48729" s="27"/>
      <c r="I48729" s="27"/>
      <c r="J48729" s="27"/>
    </row>
    <row r="48730" spans="2:10" x14ac:dyDescent="0.25">
      <c r="B48730" s="27"/>
      <c r="D48730" s="27"/>
      <c r="E48730" s="27"/>
      <c r="I48730" s="27"/>
      <c r="J48730" s="27"/>
    </row>
    <row r="48731" spans="2:10" x14ac:dyDescent="0.25">
      <c r="B48731" s="27"/>
      <c r="D48731" s="27"/>
      <c r="E48731" s="27"/>
      <c r="I48731" s="27"/>
      <c r="J48731" s="27"/>
    </row>
    <row r="48732" spans="2:10" x14ac:dyDescent="0.25">
      <c r="B48732" s="27"/>
      <c r="D48732" s="27"/>
      <c r="E48732" s="27"/>
      <c r="I48732" s="27"/>
      <c r="J48732" s="27"/>
    </row>
    <row r="48733" spans="2:10" x14ac:dyDescent="0.25">
      <c r="B48733" s="27"/>
      <c r="D48733" s="27"/>
      <c r="E48733" s="27"/>
      <c r="I48733" s="27"/>
      <c r="J48733" s="27"/>
    </row>
    <row r="48734" spans="2:10" x14ac:dyDescent="0.25">
      <c r="B48734" s="27"/>
      <c r="D48734" s="27"/>
      <c r="E48734" s="27"/>
      <c r="I48734" s="27"/>
      <c r="J48734" s="27"/>
    </row>
    <row r="48735" spans="2:10" x14ac:dyDescent="0.25">
      <c r="B48735" s="27"/>
      <c r="D48735" s="27"/>
      <c r="E48735" s="27"/>
      <c r="I48735" s="27"/>
      <c r="J48735" s="27"/>
    </row>
    <row r="48736" spans="2:10" x14ac:dyDescent="0.25">
      <c r="B48736" s="27"/>
      <c r="D48736" s="27"/>
      <c r="E48736" s="27"/>
      <c r="I48736" s="27"/>
      <c r="J48736" s="27"/>
    </row>
    <row r="48737" spans="2:10" x14ac:dyDescent="0.25">
      <c r="B48737" s="27"/>
      <c r="D48737" s="27"/>
      <c r="E48737" s="27"/>
      <c r="I48737" s="27"/>
      <c r="J48737" s="27"/>
    </row>
    <row r="48738" spans="2:10" x14ac:dyDescent="0.25">
      <c r="B48738" s="27"/>
      <c r="D48738" s="27"/>
      <c r="E48738" s="27"/>
      <c r="I48738" s="27"/>
      <c r="J48738" s="27"/>
    </row>
    <row r="48739" spans="2:10" x14ac:dyDescent="0.25">
      <c r="B48739" s="27"/>
      <c r="D48739" s="27"/>
      <c r="E48739" s="27"/>
      <c r="I48739" s="27"/>
      <c r="J48739" s="27"/>
    </row>
    <row r="48740" spans="2:10" x14ac:dyDescent="0.25">
      <c r="B48740" s="27"/>
      <c r="D48740" s="27"/>
      <c r="E48740" s="27"/>
      <c r="I48740" s="27"/>
      <c r="J48740" s="27"/>
    </row>
    <row r="48741" spans="2:10" x14ac:dyDescent="0.25">
      <c r="B48741" s="27"/>
      <c r="D48741" s="27"/>
      <c r="E48741" s="27"/>
      <c r="I48741" s="27"/>
      <c r="J48741" s="27"/>
    </row>
    <row r="48742" spans="2:10" x14ac:dyDescent="0.25">
      <c r="B48742" s="27"/>
      <c r="D48742" s="27"/>
      <c r="E48742" s="27"/>
      <c r="I48742" s="27"/>
      <c r="J48742" s="27"/>
    </row>
    <row r="48743" spans="2:10" x14ac:dyDescent="0.25">
      <c r="B48743" s="27"/>
      <c r="D48743" s="27"/>
      <c r="E48743" s="27"/>
      <c r="I48743" s="27"/>
      <c r="J48743" s="27"/>
    </row>
    <row r="48744" spans="2:10" x14ac:dyDescent="0.25">
      <c r="B48744" s="27"/>
      <c r="D48744" s="27"/>
      <c r="E48744" s="27"/>
      <c r="I48744" s="27"/>
      <c r="J48744" s="27"/>
    </row>
    <row r="48745" spans="2:10" x14ac:dyDescent="0.25">
      <c r="B48745" s="27"/>
      <c r="D48745" s="27"/>
      <c r="E48745" s="27"/>
      <c r="I48745" s="27"/>
      <c r="J48745" s="27"/>
    </row>
    <row r="48746" spans="2:10" x14ac:dyDescent="0.25">
      <c r="B48746" s="27"/>
      <c r="D48746" s="27"/>
      <c r="E48746" s="27"/>
      <c r="I48746" s="27"/>
      <c r="J48746" s="27"/>
    </row>
    <row r="48747" spans="2:10" x14ac:dyDescent="0.25">
      <c r="B48747" s="27"/>
      <c r="D48747" s="27"/>
      <c r="E48747" s="27"/>
      <c r="I48747" s="27"/>
      <c r="J48747" s="27"/>
    </row>
    <row r="48748" spans="2:10" x14ac:dyDescent="0.25">
      <c r="B48748" s="27"/>
      <c r="D48748" s="27"/>
      <c r="E48748" s="27"/>
      <c r="I48748" s="27"/>
      <c r="J48748" s="27"/>
    </row>
    <row r="48749" spans="2:10" x14ac:dyDescent="0.25">
      <c r="B48749" s="27"/>
      <c r="D48749" s="27"/>
      <c r="E48749" s="27"/>
      <c r="I48749" s="27"/>
      <c r="J48749" s="27"/>
    </row>
    <row r="48750" spans="2:10" x14ac:dyDescent="0.25">
      <c r="B48750" s="27"/>
      <c r="D48750" s="27"/>
      <c r="E48750" s="27"/>
      <c r="I48750" s="27"/>
      <c r="J48750" s="27"/>
    </row>
    <row r="48751" spans="2:10" x14ac:dyDescent="0.25">
      <c r="B48751" s="27"/>
      <c r="D48751" s="27"/>
      <c r="E48751" s="27"/>
      <c r="I48751" s="27"/>
      <c r="J48751" s="27"/>
    </row>
    <row r="48752" spans="2:10" x14ac:dyDescent="0.25">
      <c r="B48752" s="27"/>
      <c r="D48752" s="27"/>
      <c r="E48752" s="27"/>
      <c r="I48752" s="27"/>
      <c r="J48752" s="27"/>
    </row>
    <row r="48753" spans="2:10" x14ac:dyDescent="0.25">
      <c r="B48753" s="27"/>
      <c r="D48753" s="27"/>
      <c r="E48753" s="27"/>
      <c r="I48753" s="27"/>
      <c r="J48753" s="27"/>
    </row>
    <row r="48754" spans="2:10" x14ac:dyDescent="0.25">
      <c r="B48754" s="27"/>
      <c r="D48754" s="27"/>
      <c r="E48754" s="27"/>
      <c r="I48754" s="27"/>
      <c r="J48754" s="27"/>
    </row>
    <row r="48755" spans="2:10" x14ac:dyDescent="0.25">
      <c r="B48755" s="27"/>
      <c r="D48755" s="27"/>
      <c r="E48755" s="27"/>
      <c r="I48755" s="27"/>
      <c r="J48755" s="27"/>
    </row>
    <row r="48756" spans="2:10" x14ac:dyDescent="0.25">
      <c r="B48756" s="27"/>
      <c r="D48756" s="27"/>
      <c r="E48756" s="27"/>
      <c r="I48756" s="27"/>
      <c r="J48756" s="27"/>
    </row>
    <row r="48757" spans="2:10" x14ac:dyDescent="0.25">
      <c r="B48757" s="27"/>
      <c r="D48757" s="27"/>
      <c r="E48757" s="27"/>
      <c r="I48757" s="27"/>
      <c r="J48757" s="27"/>
    </row>
    <row r="48758" spans="2:10" x14ac:dyDescent="0.25">
      <c r="B48758" s="27"/>
      <c r="D48758" s="27"/>
      <c r="E48758" s="27"/>
      <c r="I48758" s="27"/>
      <c r="J48758" s="27"/>
    </row>
    <row r="48759" spans="2:10" x14ac:dyDescent="0.25">
      <c r="B48759" s="27"/>
      <c r="D48759" s="27"/>
      <c r="E48759" s="27"/>
      <c r="I48759" s="27"/>
      <c r="J48759" s="27"/>
    </row>
    <row r="48760" spans="2:10" x14ac:dyDescent="0.25">
      <c r="B48760" s="27"/>
      <c r="D48760" s="27"/>
      <c r="E48760" s="27"/>
      <c r="I48760" s="27"/>
      <c r="J48760" s="27"/>
    </row>
    <row r="48761" spans="2:10" x14ac:dyDescent="0.25">
      <c r="B48761" s="27"/>
      <c r="D48761" s="27"/>
      <c r="E48761" s="27"/>
      <c r="I48761" s="27"/>
      <c r="J48761" s="27"/>
    </row>
    <row r="48762" spans="2:10" x14ac:dyDescent="0.25">
      <c r="B48762" s="27"/>
      <c r="D48762" s="27"/>
      <c r="E48762" s="27"/>
      <c r="I48762" s="27"/>
      <c r="J48762" s="27"/>
    </row>
    <row r="48763" spans="2:10" x14ac:dyDescent="0.25">
      <c r="B48763" s="27"/>
      <c r="D48763" s="27"/>
      <c r="E48763" s="27"/>
      <c r="I48763" s="27"/>
      <c r="J48763" s="27"/>
    </row>
    <row r="48764" spans="2:10" x14ac:dyDescent="0.25">
      <c r="B48764" s="27"/>
      <c r="D48764" s="27"/>
      <c r="E48764" s="27"/>
      <c r="I48764" s="27"/>
      <c r="J48764" s="27"/>
    </row>
    <row r="48765" spans="2:10" x14ac:dyDescent="0.25">
      <c r="B48765" s="27"/>
      <c r="D48765" s="27"/>
      <c r="E48765" s="27"/>
      <c r="I48765" s="27"/>
      <c r="J48765" s="27"/>
    </row>
    <row r="48766" spans="2:10" x14ac:dyDescent="0.25">
      <c r="B48766" s="27"/>
      <c r="D48766" s="27"/>
      <c r="E48766" s="27"/>
      <c r="I48766" s="27"/>
      <c r="J48766" s="27"/>
    </row>
    <row r="48767" spans="2:10" x14ac:dyDescent="0.25">
      <c r="B48767" s="27"/>
      <c r="D48767" s="27"/>
      <c r="E48767" s="27"/>
      <c r="I48767" s="27"/>
      <c r="J48767" s="27"/>
    </row>
    <row r="48768" spans="2:10" x14ac:dyDescent="0.25">
      <c r="B48768" s="27"/>
      <c r="D48768" s="27"/>
      <c r="E48768" s="27"/>
      <c r="I48768" s="27"/>
      <c r="J48768" s="27"/>
    </row>
    <row r="48769" spans="2:10" x14ac:dyDescent="0.25">
      <c r="B48769" s="27"/>
      <c r="D48769" s="27"/>
      <c r="E48769" s="27"/>
      <c r="I48769" s="27"/>
      <c r="J48769" s="27"/>
    </row>
    <row r="48770" spans="2:10" x14ac:dyDescent="0.25">
      <c r="B48770" s="27"/>
      <c r="D48770" s="27"/>
      <c r="E48770" s="27"/>
      <c r="I48770" s="27"/>
      <c r="J48770" s="27"/>
    </row>
    <row r="48771" spans="2:10" x14ac:dyDescent="0.25">
      <c r="B48771" s="27"/>
      <c r="D48771" s="27"/>
      <c r="E48771" s="27"/>
      <c r="I48771" s="27"/>
      <c r="J48771" s="27"/>
    </row>
    <row r="48772" spans="2:10" x14ac:dyDescent="0.25">
      <c r="B48772" s="27"/>
      <c r="D48772" s="27"/>
      <c r="E48772" s="27"/>
      <c r="I48772" s="27"/>
      <c r="J48772" s="27"/>
    </row>
    <row r="48773" spans="2:10" x14ac:dyDescent="0.25">
      <c r="B48773" s="27"/>
      <c r="D48773" s="27"/>
      <c r="E48773" s="27"/>
      <c r="I48773" s="27"/>
      <c r="J48773" s="27"/>
    </row>
    <row r="48774" spans="2:10" x14ac:dyDescent="0.25">
      <c r="B48774" s="27"/>
      <c r="D48774" s="27"/>
      <c r="E48774" s="27"/>
      <c r="I48774" s="27"/>
      <c r="J48774" s="27"/>
    </row>
    <row r="48775" spans="2:10" x14ac:dyDescent="0.25">
      <c r="B48775" s="27"/>
      <c r="D48775" s="27"/>
      <c r="E48775" s="27"/>
      <c r="I48775" s="27"/>
      <c r="J48775" s="27"/>
    </row>
    <row r="48776" spans="2:10" x14ac:dyDescent="0.25">
      <c r="B48776" s="27"/>
      <c r="D48776" s="27"/>
      <c r="E48776" s="27"/>
      <c r="I48776" s="27"/>
      <c r="J48776" s="27"/>
    </row>
    <row r="48777" spans="2:10" x14ac:dyDescent="0.25">
      <c r="B48777" s="27"/>
      <c r="D48777" s="27"/>
      <c r="E48777" s="27"/>
      <c r="I48777" s="27"/>
      <c r="J48777" s="27"/>
    </row>
    <row r="48778" spans="2:10" x14ac:dyDescent="0.25">
      <c r="B48778" s="27"/>
      <c r="D48778" s="27"/>
      <c r="E48778" s="27"/>
      <c r="I48778" s="27"/>
      <c r="J48778" s="27"/>
    </row>
    <row r="48779" spans="2:10" x14ac:dyDescent="0.25">
      <c r="B48779" s="27"/>
      <c r="D48779" s="27"/>
      <c r="E48779" s="27"/>
      <c r="I48779" s="27"/>
      <c r="J48779" s="27"/>
    </row>
    <row r="48780" spans="2:10" x14ac:dyDescent="0.25">
      <c r="B48780" s="27"/>
      <c r="D48780" s="27"/>
      <c r="E48780" s="27"/>
      <c r="I48780" s="27"/>
      <c r="J48780" s="27"/>
    </row>
    <row r="48781" spans="2:10" x14ac:dyDescent="0.25">
      <c r="B48781" s="27"/>
      <c r="D48781" s="27"/>
      <c r="E48781" s="27"/>
      <c r="I48781" s="27"/>
      <c r="J48781" s="27"/>
    </row>
    <row r="48782" spans="2:10" x14ac:dyDescent="0.25">
      <c r="B48782" s="27"/>
      <c r="D48782" s="27"/>
      <c r="E48782" s="27"/>
      <c r="I48782" s="27"/>
      <c r="J48782" s="27"/>
    </row>
    <row r="48783" spans="2:10" x14ac:dyDescent="0.25">
      <c r="B48783" s="27"/>
      <c r="D48783" s="27"/>
      <c r="E48783" s="27"/>
      <c r="I48783" s="27"/>
      <c r="J48783" s="27"/>
    </row>
    <row r="48784" spans="2:10" x14ac:dyDescent="0.25">
      <c r="B48784" s="27"/>
      <c r="D48784" s="27"/>
      <c r="E48784" s="27"/>
      <c r="I48784" s="27"/>
      <c r="J48784" s="27"/>
    </row>
    <row r="48785" spans="2:10" x14ac:dyDescent="0.25">
      <c r="B48785" s="27"/>
      <c r="D48785" s="27"/>
      <c r="E48785" s="27"/>
      <c r="I48785" s="27"/>
      <c r="J48785" s="27"/>
    </row>
    <row r="48786" spans="2:10" x14ac:dyDescent="0.25">
      <c r="B48786" s="27"/>
      <c r="D48786" s="27"/>
      <c r="E48786" s="27"/>
      <c r="I48786" s="27"/>
      <c r="J48786" s="27"/>
    </row>
    <row r="48787" spans="2:10" x14ac:dyDescent="0.25">
      <c r="B48787" s="27"/>
      <c r="D48787" s="27"/>
      <c r="E48787" s="27"/>
      <c r="I48787" s="27"/>
      <c r="J48787" s="27"/>
    </row>
    <row r="48788" spans="2:10" x14ac:dyDescent="0.25">
      <c r="B48788" s="27"/>
      <c r="D48788" s="27"/>
      <c r="E48788" s="27"/>
      <c r="I48788" s="27"/>
      <c r="J48788" s="27"/>
    </row>
    <row r="48789" spans="2:10" x14ac:dyDescent="0.25">
      <c r="B48789" s="27"/>
      <c r="D48789" s="27"/>
      <c r="E48789" s="27"/>
      <c r="I48789" s="27"/>
      <c r="J48789" s="27"/>
    </row>
    <row r="48790" spans="2:10" x14ac:dyDescent="0.25">
      <c r="B48790" s="27"/>
      <c r="D48790" s="27"/>
      <c r="E48790" s="27"/>
      <c r="I48790" s="27"/>
      <c r="J48790" s="27"/>
    </row>
    <row r="48791" spans="2:10" x14ac:dyDescent="0.25">
      <c r="B48791" s="27"/>
      <c r="D48791" s="27"/>
      <c r="E48791" s="27"/>
      <c r="I48791" s="27"/>
      <c r="J48791" s="27"/>
    </row>
    <row r="48792" spans="2:10" x14ac:dyDescent="0.25">
      <c r="B48792" s="27"/>
      <c r="D48792" s="27"/>
      <c r="E48792" s="27"/>
      <c r="I48792" s="27"/>
      <c r="J48792" s="27"/>
    </row>
    <row r="48793" spans="2:10" x14ac:dyDescent="0.25">
      <c r="B48793" s="27"/>
      <c r="D48793" s="27"/>
      <c r="E48793" s="27"/>
      <c r="I48793" s="27"/>
      <c r="J48793" s="27"/>
    </row>
    <row r="48794" spans="2:10" x14ac:dyDescent="0.25">
      <c r="B48794" s="27"/>
      <c r="D48794" s="27"/>
      <c r="E48794" s="27"/>
      <c r="I48794" s="27"/>
      <c r="J48794" s="27"/>
    </row>
    <row r="48795" spans="2:10" x14ac:dyDescent="0.25">
      <c r="B48795" s="27"/>
      <c r="D48795" s="27"/>
      <c r="E48795" s="27"/>
      <c r="I48795" s="27"/>
      <c r="J48795" s="27"/>
    </row>
    <row r="48796" spans="2:10" x14ac:dyDescent="0.25">
      <c r="B48796" s="27"/>
      <c r="D48796" s="27"/>
      <c r="E48796" s="27"/>
      <c r="I48796" s="27"/>
      <c r="J48796" s="27"/>
    </row>
    <row r="48797" spans="2:10" x14ac:dyDescent="0.25">
      <c r="B48797" s="27"/>
      <c r="D48797" s="27"/>
      <c r="E48797" s="27"/>
      <c r="I48797" s="27"/>
      <c r="J48797" s="27"/>
    </row>
    <row r="48798" spans="2:10" x14ac:dyDescent="0.25">
      <c r="B48798" s="27"/>
      <c r="D48798" s="27"/>
      <c r="E48798" s="27"/>
      <c r="I48798" s="27"/>
      <c r="J48798" s="27"/>
    </row>
    <row r="48799" spans="2:10" x14ac:dyDescent="0.25">
      <c r="B48799" s="27"/>
      <c r="D48799" s="27"/>
      <c r="E48799" s="27"/>
      <c r="I48799" s="27"/>
      <c r="J48799" s="27"/>
    </row>
    <row r="48800" spans="2:10" x14ac:dyDescent="0.25">
      <c r="B48800" s="27"/>
      <c r="D48800" s="27"/>
      <c r="E48800" s="27"/>
      <c r="I48800" s="27"/>
      <c r="J48800" s="27"/>
    </row>
    <row r="48801" spans="2:10" x14ac:dyDescent="0.25">
      <c r="B48801" s="27"/>
      <c r="D48801" s="27"/>
      <c r="E48801" s="27"/>
      <c r="I48801" s="27"/>
      <c r="J48801" s="27"/>
    </row>
    <row r="48802" spans="2:10" x14ac:dyDescent="0.25">
      <c r="B48802" s="27"/>
      <c r="D48802" s="27"/>
      <c r="E48802" s="27"/>
      <c r="I48802" s="27"/>
      <c r="J48802" s="27"/>
    </row>
    <row r="48803" spans="2:10" x14ac:dyDescent="0.25">
      <c r="B48803" s="27"/>
      <c r="D48803" s="27"/>
      <c r="E48803" s="27"/>
      <c r="I48803" s="27"/>
      <c r="J48803" s="27"/>
    </row>
    <row r="48804" spans="2:10" x14ac:dyDescent="0.25">
      <c r="B48804" s="27"/>
      <c r="D48804" s="27"/>
      <c r="E48804" s="27"/>
      <c r="I48804" s="27"/>
      <c r="J48804" s="27"/>
    </row>
    <row r="48805" spans="2:10" x14ac:dyDescent="0.25">
      <c r="B48805" s="27"/>
      <c r="D48805" s="27"/>
      <c r="E48805" s="27"/>
      <c r="I48805" s="27"/>
      <c r="J48805" s="27"/>
    </row>
    <row r="48806" spans="2:10" x14ac:dyDescent="0.25">
      <c r="B48806" s="27"/>
      <c r="D48806" s="27"/>
      <c r="E48806" s="27"/>
      <c r="I48806" s="27"/>
      <c r="J48806" s="27"/>
    </row>
    <row r="48807" spans="2:10" x14ac:dyDescent="0.25">
      <c r="B48807" s="27"/>
      <c r="D48807" s="27"/>
      <c r="E48807" s="27"/>
      <c r="I48807" s="27"/>
      <c r="J48807" s="27"/>
    </row>
    <row r="48808" spans="2:10" x14ac:dyDescent="0.25">
      <c r="B48808" s="27"/>
      <c r="D48808" s="27"/>
      <c r="E48808" s="27"/>
      <c r="I48808" s="27"/>
      <c r="J48808" s="27"/>
    </row>
    <row r="48809" spans="2:10" x14ac:dyDescent="0.25">
      <c r="B48809" s="27"/>
      <c r="D48809" s="27"/>
      <c r="E48809" s="27"/>
      <c r="I48809" s="27"/>
      <c r="J48809" s="27"/>
    </row>
    <row r="48810" spans="2:10" x14ac:dyDescent="0.25">
      <c r="B48810" s="27"/>
      <c r="D48810" s="27"/>
      <c r="E48810" s="27"/>
      <c r="I48810" s="27"/>
      <c r="J48810" s="27"/>
    </row>
    <row r="48811" spans="2:10" x14ac:dyDescent="0.25">
      <c r="B48811" s="27"/>
      <c r="D48811" s="27"/>
      <c r="E48811" s="27"/>
      <c r="I48811" s="27"/>
      <c r="J48811" s="27"/>
    </row>
    <row r="48812" spans="2:10" x14ac:dyDescent="0.25">
      <c r="B48812" s="27"/>
      <c r="D48812" s="27"/>
      <c r="E48812" s="27"/>
      <c r="I48812" s="27"/>
      <c r="J48812" s="27"/>
    </row>
    <row r="48813" spans="2:10" x14ac:dyDescent="0.25">
      <c r="B48813" s="27"/>
      <c r="D48813" s="27"/>
      <c r="E48813" s="27"/>
      <c r="I48813" s="27"/>
      <c r="J48813" s="27"/>
    </row>
    <row r="48814" spans="2:10" x14ac:dyDescent="0.25">
      <c r="B48814" s="27"/>
      <c r="D48814" s="27"/>
      <c r="E48814" s="27"/>
      <c r="I48814" s="27"/>
      <c r="J48814" s="27"/>
    </row>
    <row r="48815" spans="2:10" x14ac:dyDescent="0.25">
      <c r="B48815" s="27"/>
      <c r="D48815" s="27"/>
      <c r="E48815" s="27"/>
      <c r="I48815" s="27"/>
      <c r="J48815" s="27"/>
    </row>
    <row r="48816" spans="2:10" x14ac:dyDescent="0.25">
      <c r="B48816" s="27"/>
      <c r="D48816" s="27"/>
      <c r="E48816" s="27"/>
      <c r="I48816" s="27"/>
      <c r="J48816" s="27"/>
    </row>
    <row r="48817" spans="2:10" x14ac:dyDescent="0.25">
      <c r="B48817" s="27"/>
      <c r="D48817" s="27"/>
      <c r="E48817" s="27"/>
      <c r="I48817" s="27"/>
      <c r="J48817" s="27"/>
    </row>
    <row r="48818" spans="2:10" x14ac:dyDescent="0.25">
      <c r="B48818" s="27"/>
      <c r="D48818" s="27"/>
      <c r="E48818" s="27"/>
      <c r="I48818" s="27"/>
      <c r="J48818" s="27"/>
    </row>
    <row r="48819" spans="2:10" x14ac:dyDescent="0.25">
      <c r="B48819" s="27"/>
      <c r="D48819" s="27"/>
      <c r="E48819" s="27"/>
      <c r="I48819" s="27"/>
      <c r="J48819" s="27"/>
    </row>
    <row r="48820" spans="2:10" x14ac:dyDescent="0.25">
      <c r="B48820" s="27"/>
      <c r="D48820" s="27"/>
      <c r="E48820" s="27"/>
      <c r="I48820" s="27"/>
      <c r="J48820" s="27"/>
    </row>
    <row r="48821" spans="2:10" x14ac:dyDescent="0.25">
      <c r="B48821" s="27"/>
      <c r="D48821" s="27"/>
      <c r="E48821" s="27"/>
      <c r="I48821" s="27"/>
      <c r="J48821" s="27"/>
    </row>
    <row r="48822" spans="2:10" x14ac:dyDescent="0.25">
      <c r="B48822" s="27"/>
      <c r="D48822" s="27"/>
      <c r="E48822" s="27"/>
      <c r="I48822" s="27"/>
      <c r="J48822" s="27"/>
    </row>
    <row r="48823" spans="2:10" x14ac:dyDescent="0.25">
      <c r="B48823" s="27"/>
      <c r="D48823" s="27"/>
      <c r="E48823" s="27"/>
      <c r="I48823" s="27"/>
      <c r="J48823" s="27"/>
    </row>
    <row r="48824" spans="2:10" x14ac:dyDescent="0.25">
      <c r="B48824" s="27"/>
      <c r="D48824" s="27"/>
      <c r="E48824" s="27"/>
      <c r="I48824" s="27"/>
      <c r="J48824" s="27"/>
    </row>
    <row r="48825" spans="2:10" x14ac:dyDescent="0.25">
      <c r="B48825" s="27"/>
      <c r="D48825" s="27"/>
      <c r="E48825" s="27"/>
      <c r="I48825" s="27"/>
      <c r="J48825" s="27"/>
    </row>
    <row r="48826" spans="2:10" x14ac:dyDescent="0.25">
      <c r="B48826" s="27"/>
      <c r="D48826" s="27"/>
      <c r="E48826" s="27"/>
      <c r="I48826" s="27"/>
      <c r="J48826" s="27"/>
    </row>
    <row r="48827" spans="2:10" x14ac:dyDescent="0.25">
      <c r="B48827" s="27"/>
      <c r="D48827" s="27"/>
      <c r="E48827" s="27"/>
      <c r="I48827" s="27"/>
      <c r="J48827" s="27"/>
    </row>
    <row r="48828" spans="2:10" x14ac:dyDescent="0.25">
      <c r="B48828" s="27"/>
      <c r="D48828" s="27"/>
      <c r="E48828" s="27"/>
      <c r="I48828" s="27"/>
      <c r="J48828" s="27"/>
    </row>
    <row r="48829" spans="2:10" x14ac:dyDescent="0.25">
      <c r="B48829" s="27"/>
      <c r="D48829" s="27"/>
      <c r="E48829" s="27"/>
      <c r="I48829" s="27"/>
      <c r="J48829" s="27"/>
    </row>
    <row r="48830" spans="2:10" x14ac:dyDescent="0.25">
      <c r="B48830" s="27"/>
      <c r="D48830" s="27"/>
      <c r="E48830" s="27"/>
      <c r="I48830" s="27"/>
      <c r="J48830" s="27"/>
    </row>
    <row r="48831" spans="2:10" x14ac:dyDescent="0.25">
      <c r="B48831" s="27"/>
      <c r="D48831" s="27"/>
      <c r="E48831" s="27"/>
      <c r="I48831" s="27"/>
      <c r="J48831" s="27"/>
    </row>
    <row r="48832" spans="2:10" x14ac:dyDescent="0.25">
      <c r="B48832" s="27"/>
      <c r="D48832" s="27"/>
      <c r="E48832" s="27"/>
      <c r="I48832" s="27"/>
      <c r="J48832" s="27"/>
    </row>
    <row r="48833" spans="2:10" x14ac:dyDescent="0.25">
      <c r="B48833" s="27"/>
      <c r="D48833" s="27"/>
      <c r="E48833" s="27"/>
      <c r="I48833" s="27"/>
      <c r="J48833" s="27"/>
    </row>
    <row r="48834" spans="2:10" x14ac:dyDescent="0.25">
      <c r="B48834" s="27"/>
      <c r="D48834" s="27"/>
      <c r="E48834" s="27"/>
      <c r="I48834" s="27"/>
      <c r="J48834" s="27"/>
    </row>
    <row r="48835" spans="2:10" x14ac:dyDescent="0.25">
      <c r="B48835" s="27"/>
      <c r="D48835" s="27"/>
      <c r="E48835" s="27"/>
      <c r="I48835" s="27"/>
      <c r="J48835" s="27"/>
    </row>
    <row r="48836" spans="2:10" x14ac:dyDescent="0.25">
      <c r="B48836" s="27"/>
      <c r="D48836" s="27"/>
      <c r="E48836" s="27"/>
      <c r="I48836" s="27"/>
      <c r="J48836" s="27"/>
    </row>
    <row r="48837" spans="2:10" x14ac:dyDescent="0.25">
      <c r="B48837" s="27"/>
      <c r="D48837" s="27"/>
      <c r="E48837" s="27"/>
      <c r="I48837" s="27"/>
      <c r="J48837" s="27"/>
    </row>
    <row r="48838" spans="2:10" x14ac:dyDescent="0.25">
      <c r="B48838" s="27"/>
      <c r="D48838" s="27"/>
      <c r="E48838" s="27"/>
      <c r="I48838" s="27"/>
      <c r="J48838" s="27"/>
    </row>
    <row r="48839" spans="2:10" x14ac:dyDescent="0.25">
      <c r="B48839" s="27"/>
      <c r="D48839" s="27"/>
      <c r="E48839" s="27"/>
      <c r="I48839" s="27"/>
      <c r="J48839" s="27"/>
    </row>
    <row r="48840" spans="2:10" x14ac:dyDescent="0.25">
      <c r="B48840" s="27"/>
      <c r="D48840" s="27"/>
      <c r="E48840" s="27"/>
      <c r="I48840" s="27"/>
      <c r="J48840" s="27"/>
    </row>
    <row r="48841" spans="2:10" x14ac:dyDescent="0.25">
      <c r="B48841" s="27"/>
      <c r="D48841" s="27"/>
      <c r="E48841" s="27"/>
      <c r="I48841" s="27"/>
      <c r="J48841" s="27"/>
    </row>
    <row r="48842" spans="2:10" x14ac:dyDescent="0.25">
      <c r="B48842" s="27"/>
      <c r="D48842" s="27"/>
      <c r="E48842" s="27"/>
      <c r="I48842" s="27"/>
      <c r="J48842" s="27"/>
    </row>
    <row r="48843" spans="2:10" x14ac:dyDescent="0.25">
      <c r="B48843" s="27"/>
      <c r="D48843" s="27"/>
      <c r="E48843" s="27"/>
      <c r="I48843" s="27"/>
      <c r="J48843" s="27"/>
    </row>
    <row r="48844" spans="2:10" x14ac:dyDescent="0.25">
      <c r="B48844" s="27"/>
      <c r="D48844" s="27"/>
      <c r="E48844" s="27"/>
      <c r="I48844" s="27"/>
      <c r="J48844" s="27"/>
    </row>
    <row r="48845" spans="2:10" x14ac:dyDescent="0.25">
      <c r="B48845" s="27"/>
      <c r="D48845" s="27"/>
      <c r="E48845" s="27"/>
      <c r="I48845" s="27"/>
      <c r="J48845" s="27"/>
    </row>
    <row r="48846" spans="2:10" x14ac:dyDescent="0.25">
      <c r="B48846" s="27"/>
      <c r="D48846" s="27"/>
      <c r="E48846" s="27"/>
      <c r="I48846" s="27"/>
      <c r="J48846" s="27"/>
    </row>
    <row r="48847" spans="2:10" x14ac:dyDescent="0.25">
      <c r="B48847" s="27"/>
      <c r="D48847" s="27"/>
      <c r="E48847" s="27"/>
      <c r="I48847" s="27"/>
      <c r="J48847" s="27"/>
    </row>
    <row r="48848" spans="2:10" x14ac:dyDescent="0.25">
      <c r="B48848" s="27"/>
      <c r="D48848" s="27"/>
      <c r="E48848" s="27"/>
      <c r="I48848" s="27"/>
      <c r="J48848" s="27"/>
    </row>
    <row r="48849" spans="2:10" x14ac:dyDescent="0.25">
      <c r="B48849" s="27"/>
      <c r="D48849" s="27"/>
      <c r="E48849" s="27"/>
      <c r="I48849" s="27"/>
      <c r="J48849" s="27"/>
    </row>
    <row r="48850" spans="2:10" x14ac:dyDescent="0.25">
      <c r="B48850" s="27"/>
      <c r="D48850" s="27"/>
      <c r="E48850" s="27"/>
      <c r="I48850" s="27"/>
      <c r="J48850" s="27"/>
    </row>
    <row r="48851" spans="2:10" x14ac:dyDescent="0.25">
      <c r="B48851" s="27"/>
      <c r="D48851" s="27"/>
      <c r="E48851" s="27"/>
      <c r="I48851" s="27"/>
      <c r="J48851" s="27"/>
    </row>
    <row r="48852" spans="2:10" x14ac:dyDescent="0.25">
      <c r="B48852" s="27"/>
      <c r="D48852" s="27"/>
      <c r="E48852" s="27"/>
      <c r="I48852" s="27"/>
      <c r="J48852" s="27"/>
    </row>
    <row r="48853" spans="2:10" x14ac:dyDescent="0.25">
      <c r="B48853" s="27"/>
      <c r="D48853" s="27"/>
      <c r="E48853" s="27"/>
      <c r="I48853" s="27"/>
      <c r="J48853" s="27"/>
    </row>
    <row r="48854" spans="2:10" x14ac:dyDescent="0.25">
      <c r="B48854" s="27"/>
      <c r="D48854" s="27"/>
      <c r="E48854" s="27"/>
      <c r="I48854" s="27"/>
      <c r="J48854" s="27"/>
    </row>
    <row r="48855" spans="2:10" x14ac:dyDescent="0.25">
      <c r="B48855" s="27"/>
      <c r="D48855" s="27"/>
      <c r="E48855" s="27"/>
      <c r="I48855" s="27"/>
      <c r="J48855" s="27"/>
    </row>
    <row r="48856" spans="2:10" x14ac:dyDescent="0.25">
      <c r="B48856" s="27"/>
      <c r="D48856" s="27"/>
      <c r="E48856" s="27"/>
      <c r="I48856" s="27"/>
      <c r="J48856" s="27"/>
    </row>
    <row r="48857" spans="2:10" x14ac:dyDescent="0.25">
      <c r="B48857" s="27"/>
      <c r="D48857" s="27"/>
      <c r="E48857" s="27"/>
      <c r="I48857" s="27"/>
      <c r="J48857" s="27"/>
    </row>
    <row r="48858" spans="2:10" x14ac:dyDescent="0.25">
      <c r="B48858" s="27"/>
      <c r="D48858" s="27"/>
      <c r="E48858" s="27"/>
      <c r="I48858" s="27"/>
      <c r="J48858" s="27"/>
    </row>
    <row r="48859" spans="2:10" x14ac:dyDescent="0.25">
      <c r="B48859" s="27"/>
      <c r="D48859" s="27"/>
      <c r="E48859" s="27"/>
      <c r="I48859" s="27"/>
      <c r="J48859" s="27"/>
    </row>
    <row r="48860" spans="2:10" x14ac:dyDescent="0.25">
      <c r="B48860" s="27"/>
      <c r="D48860" s="27"/>
      <c r="E48860" s="27"/>
      <c r="I48860" s="27"/>
      <c r="J48860" s="27"/>
    </row>
    <row r="48861" spans="2:10" x14ac:dyDescent="0.25">
      <c r="B48861" s="27"/>
      <c r="D48861" s="27"/>
      <c r="E48861" s="27"/>
      <c r="I48861" s="27"/>
      <c r="J48861" s="27"/>
    </row>
    <row r="48862" spans="2:10" x14ac:dyDescent="0.25">
      <c r="B48862" s="27"/>
      <c r="D48862" s="27"/>
      <c r="E48862" s="27"/>
      <c r="I48862" s="27"/>
      <c r="J48862" s="27"/>
    </row>
    <row r="48863" spans="2:10" x14ac:dyDescent="0.25">
      <c r="B48863" s="27"/>
      <c r="D48863" s="27"/>
      <c r="E48863" s="27"/>
      <c r="I48863" s="27"/>
      <c r="J48863" s="27"/>
    </row>
    <row r="48864" spans="2:10" x14ac:dyDescent="0.25">
      <c r="B48864" s="27"/>
      <c r="D48864" s="27"/>
      <c r="E48864" s="27"/>
      <c r="I48864" s="27"/>
      <c r="J48864" s="27"/>
    </row>
    <row r="48865" spans="2:10" x14ac:dyDescent="0.25">
      <c r="B48865" s="27"/>
      <c r="D48865" s="27"/>
      <c r="E48865" s="27"/>
      <c r="I48865" s="27"/>
      <c r="J48865" s="27"/>
    </row>
    <row r="48866" spans="2:10" x14ac:dyDescent="0.25">
      <c r="B48866" s="27"/>
      <c r="D48866" s="27"/>
      <c r="E48866" s="27"/>
      <c r="I48866" s="27"/>
      <c r="J48866" s="27"/>
    </row>
    <row r="48867" spans="2:10" x14ac:dyDescent="0.25">
      <c r="B48867" s="27"/>
      <c r="D48867" s="27"/>
      <c r="E48867" s="27"/>
      <c r="I48867" s="27"/>
      <c r="J48867" s="27"/>
    </row>
    <row r="48868" spans="2:10" x14ac:dyDescent="0.25">
      <c r="B48868" s="27"/>
      <c r="D48868" s="27"/>
      <c r="E48868" s="27"/>
      <c r="I48868" s="27"/>
      <c r="J48868" s="27"/>
    </row>
    <row r="48869" spans="2:10" x14ac:dyDescent="0.25">
      <c r="B48869" s="27"/>
      <c r="D48869" s="27"/>
      <c r="E48869" s="27"/>
      <c r="I48869" s="27"/>
      <c r="J48869" s="27"/>
    </row>
    <row r="48870" spans="2:10" x14ac:dyDescent="0.25">
      <c r="B48870" s="27"/>
      <c r="D48870" s="27"/>
      <c r="E48870" s="27"/>
      <c r="I48870" s="27"/>
      <c r="J48870" s="27"/>
    </row>
    <row r="48871" spans="2:10" x14ac:dyDescent="0.25">
      <c r="B48871" s="27"/>
      <c r="D48871" s="27"/>
      <c r="E48871" s="27"/>
      <c r="I48871" s="27"/>
      <c r="J48871" s="27"/>
    </row>
    <row r="48872" spans="2:10" x14ac:dyDescent="0.25">
      <c r="B48872" s="27"/>
      <c r="D48872" s="27"/>
      <c r="E48872" s="27"/>
      <c r="I48872" s="27"/>
      <c r="J48872" s="27"/>
    </row>
    <row r="48873" spans="2:10" x14ac:dyDescent="0.25">
      <c r="B48873" s="27"/>
      <c r="D48873" s="27"/>
      <c r="E48873" s="27"/>
      <c r="I48873" s="27"/>
      <c r="J48873" s="27"/>
    </row>
    <row r="48874" spans="2:10" x14ac:dyDescent="0.25">
      <c r="B48874" s="27"/>
      <c r="D48874" s="27"/>
      <c r="E48874" s="27"/>
      <c r="I48874" s="27"/>
      <c r="J48874" s="27"/>
    </row>
    <row r="48875" spans="2:10" x14ac:dyDescent="0.25">
      <c r="B48875" s="27"/>
      <c r="D48875" s="27"/>
      <c r="E48875" s="27"/>
      <c r="I48875" s="27"/>
      <c r="J48875" s="27"/>
    </row>
    <row r="48876" spans="2:10" x14ac:dyDescent="0.25">
      <c r="B48876" s="27"/>
      <c r="D48876" s="27"/>
      <c r="E48876" s="27"/>
      <c r="I48876" s="27"/>
      <c r="J48876" s="27"/>
    </row>
    <row r="48877" spans="2:10" x14ac:dyDescent="0.25">
      <c r="B48877" s="27"/>
      <c r="D48877" s="27"/>
      <c r="E48877" s="27"/>
      <c r="I48877" s="27"/>
      <c r="J48877" s="27"/>
    </row>
    <row r="48878" spans="2:10" x14ac:dyDescent="0.25">
      <c r="B48878" s="27"/>
      <c r="D48878" s="27"/>
      <c r="E48878" s="27"/>
      <c r="I48878" s="27"/>
      <c r="J48878" s="27"/>
    </row>
    <row r="48879" spans="2:10" x14ac:dyDescent="0.25">
      <c r="B48879" s="27"/>
      <c r="D48879" s="27"/>
      <c r="E48879" s="27"/>
      <c r="I48879" s="27"/>
      <c r="J48879" s="27"/>
    </row>
    <row r="48880" spans="2:10" x14ac:dyDescent="0.25">
      <c r="B48880" s="27"/>
      <c r="D48880" s="27"/>
      <c r="E48880" s="27"/>
      <c r="I48880" s="27"/>
      <c r="J48880" s="27"/>
    </row>
    <row r="48881" spans="2:10" x14ac:dyDescent="0.25">
      <c r="B48881" s="27"/>
      <c r="D48881" s="27"/>
      <c r="E48881" s="27"/>
      <c r="I48881" s="27"/>
      <c r="J48881" s="27"/>
    </row>
    <row r="48882" spans="2:10" x14ac:dyDescent="0.25">
      <c r="B48882" s="27"/>
      <c r="D48882" s="27"/>
      <c r="E48882" s="27"/>
      <c r="I48882" s="27"/>
      <c r="J48882" s="27"/>
    </row>
    <row r="48883" spans="2:10" x14ac:dyDescent="0.25">
      <c r="B48883" s="27"/>
      <c r="D48883" s="27"/>
      <c r="E48883" s="27"/>
      <c r="I48883" s="27"/>
      <c r="J48883" s="27"/>
    </row>
    <row r="48884" spans="2:10" x14ac:dyDescent="0.25">
      <c r="B48884" s="27"/>
      <c r="D48884" s="27"/>
      <c r="E48884" s="27"/>
      <c r="I48884" s="27"/>
      <c r="J48884" s="27"/>
    </row>
    <row r="48885" spans="2:10" x14ac:dyDescent="0.25">
      <c r="B48885" s="27"/>
      <c r="D48885" s="27"/>
      <c r="E48885" s="27"/>
      <c r="I48885" s="27"/>
      <c r="J48885" s="27"/>
    </row>
    <row r="48886" spans="2:10" x14ac:dyDescent="0.25">
      <c r="B48886" s="27"/>
      <c r="D48886" s="27"/>
      <c r="E48886" s="27"/>
      <c r="I48886" s="27"/>
      <c r="J48886" s="27"/>
    </row>
    <row r="48887" spans="2:10" x14ac:dyDescent="0.25">
      <c r="B48887" s="27"/>
      <c r="D48887" s="27"/>
      <c r="E48887" s="27"/>
      <c r="I48887" s="27"/>
      <c r="J48887" s="27"/>
    </row>
    <row r="48888" spans="2:10" x14ac:dyDescent="0.25">
      <c r="B48888" s="27"/>
      <c r="D48888" s="27"/>
      <c r="E48888" s="27"/>
      <c r="I48888" s="27"/>
      <c r="J48888" s="27"/>
    </row>
    <row r="48889" spans="2:10" x14ac:dyDescent="0.25">
      <c r="B48889" s="27"/>
      <c r="D48889" s="27"/>
      <c r="E48889" s="27"/>
      <c r="I48889" s="27"/>
      <c r="J48889" s="27"/>
    </row>
    <row r="48890" spans="2:10" x14ac:dyDescent="0.25">
      <c r="B48890" s="27"/>
      <c r="D48890" s="27"/>
      <c r="E48890" s="27"/>
      <c r="I48890" s="27"/>
      <c r="J48890" s="27"/>
    </row>
    <row r="48891" spans="2:10" x14ac:dyDescent="0.25">
      <c r="B48891" s="27"/>
      <c r="D48891" s="27"/>
      <c r="E48891" s="27"/>
      <c r="I48891" s="27"/>
      <c r="J48891" s="27"/>
    </row>
    <row r="48892" spans="2:10" x14ac:dyDescent="0.25">
      <c r="B48892" s="27"/>
      <c r="D48892" s="27"/>
      <c r="E48892" s="27"/>
      <c r="I48892" s="27"/>
      <c r="J48892" s="27"/>
    </row>
    <row r="48893" spans="2:10" x14ac:dyDescent="0.25">
      <c r="B48893" s="27"/>
      <c r="D48893" s="27"/>
      <c r="E48893" s="27"/>
      <c r="I48893" s="27"/>
      <c r="J48893" s="27"/>
    </row>
    <row r="48894" spans="2:10" x14ac:dyDescent="0.25">
      <c r="B48894" s="27"/>
      <c r="D48894" s="27"/>
      <c r="E48894" s="27"/>
      <c r="I48894" s="27"/>
      <c r="J48894" s="27"/>
    </row>
    <row r="48895" spans="2:10" x14ac:dyDescent="0.25">
      <c r="B48895" s="27"/>
      <c r="D48895" s="27"/>
      <c r="E48895" s="27"/>
      <c r="I48895" s="27"/>
      <c r="J48895" s="27"/>
    </row>
    <row r="48896" spans="2:10" x14ac:dyDescent="0.25">
      <c r="B48896" s="27"/>
      <c r="D48896" s="27"/>
      <c r="E48896" s="27"/>
      <c r="I48896" s="27"/>
      <c r="J48896" s="27"/>
    </row>
    <row r="48897" spans="2:10" x14ac:dyDescent="0.25">
      <c r="B48897" s="27"/>
      <c r="D48897" s="27"/>
      <c r="E48897" s="27"/>
      <c r="I48897" s="27"/>
      <c r="J48897" s="27"/>
    </row>
    <row r="48898" spans="2:10" x14ac:dyDescent="0.25">
      <c r="B48898" s="27"/>
      <c r="D48898" s="27"/>
      <c r="E48898" s="27"/>
      <c r="I48898" s="27"/>
      <c r="J48898" s="27"/>
    </row>
    <row r="48899" spans="2:10" x14ac:dyDescent="0.25">
      <c r="B48899" s="27"/>
      <c r="D48899" s="27"/>
      <c r="E48899" s="27"/>
      <c r="I48899" s="27"/>
      <c r="J48899" s="27"/>
    </row>
    <row r="48900" spans="2:10" x14ac:dyDescent="0.25">
      <c r="B48900" s="27"/>
      <c r="D48900" s="27"/>
      <c r="E48900" s="27"/>
      <c r="I48900" s="27"/>
      <c r="J48900" s="27"/>
    </row>
    <row r="48901" spans="2:10" x14ac:dyDescent="0.25">
      <c r="B48901" s="27"/>
      <c r="D48901" s="27"/>
      <c r="E48901" s="27"/>
      <c r="I48901" s="27"/>
      <c r="J48901" s="27"/>
    </row>
    <row r="48902" spans="2:10" x14ac:dyDescent="0.25">
      <c r="B48902" s="27"/>
      <c r="D48902" s="27"/>
      <c r="E48902" s="27"/>
      <c r="I48902" s="27"/>
      <c r="J48902" s="27"/>
    </row>
    <row r="48903" spans="2:10" x14ac:dyDescent="0.25">
      <c r="B48903" s="27"/>
      <c r="D48903" s="27"/>
      <c r="E48903" s="27"/>
      <c r="I48903" s="27"/>
      <c r="J48903" s="27"/>
    </row>
    <row r="48904" spans="2:10" x14ac:dyDescent="0.25">
      <c r="B48904" s="27"/>
      <c r="D48904" s="27"/>
      <c r="E48904" s="27"/>
      <c r="I48904" s="27"/>
      <c r="J48904" s="27"/>
    </row>
    <row r="48905" spans="2:10" x14ac:dyDescent="0.25">
      <c r="B48905" s="27"/>
      <c r="D48905" s="27"/>
      <c r="E48905" s="27"/>
      <c r="I48905" s="27"/>
      <c r="J48905" s="27"/>
    </row>
    <row r="48906" spans="2:10" x14ac:dyDescent="0.25">
      <c r="B48906" s="27"/>
      <c r="D48906" s="27"/>
      <c r="E48906" s="27"/>
      <c r="I48906" s="27"/>
      <c r="J48906" s="27"/>
    </row>
    <row r="48907" spans="2:10" x14ac:dyDescent="0.25">
      <c r="B48907" s="27"/>
      <c r="D48907" s="27"/>
      <c r="E48907" s="27"/>
      <c r="I48907" s="27"/>
      <c r="J48907" s="27"/>
    </row>
    <row r="48908" spans="2:10" x14ac:dyDescent="0.25">
      <c r="B48908" s="27"/>
      <c r="D48908" s="27"/>
      <c r="E48908" s="27"/>
      <c r="I48908" s="27"/>
      <c r="J48908" s="27"/>
    </row>
    <row r="48909" spans="2:10" x14ac:dyDescent="0.25">
      <c r="B48909" s="27"/>
      <c r="D48909" s="27"/>
      <c r="E48909" s="27"/>
      <c r="I48909" s="27"/>
      <c r="J48909" s="27"/>
    </row>
    <row r="48910" spans="2:10" x14ac:dyDescent="0.25">
      <c r="B48910" s="27"/>
      <c r="D48910" s="27"/>
      <c r="E48910" s="27"/>
      <c r="I48910" s="27"/>
      <c r="J48910" s="27"/>
    </row>
    <row r="48911" spans="2:10" x14ac:dyDescent="0.25">
      <c r="B48911" s="27"/>
      <c r="D48911" s="27"/>
      <c r="E48911" s="27"/>
      <c r="I48911" s="27"/>
      <c r="J48911" s="27"/>
    </row>
    <row r="48912" spans="2:10" x14ac:dyDescent="0.25">
      <c r="B48912" s="27"/>
      <c r="D48912" s="27"/>
      <c r="E48912" s="27"/>
      <c r="I48912" s="27"/>
      <c r="J48912" s="27"/>
    </row>
    <row r="48913" spans="2:10" x14ac:dyDescent="0.25">
      <c r="B48913" s="27"/>
      <c r="D48913" s="27"/>
      <c r="E48913" s="27"/>
      <c r="I48913" s="27"/>
      <c r="J48913" s="27"/>
    </row>
    <row r="48914" spans="2:10" x14ac:dyDescent="0.25">
      <c r="B48914" s="27"/>
      <c r="D48914" s="27"/>
      <c r="E48914" s="27"/>
      <c r="I48914" s="27"/>
      <c r="J48914" s="27"/>
    </row>
    <row r="48915" spans="2:10" x14ac:dyDescent="0.25">
      <c r="B48915" s="27"/>
      <c r="D48915" s="27"/>
      <c r="E48915" s="27"/>
      <c r="I48915" s="27"/>
      <c r="J48915" s="27"/>
    </row>
    <row r="48916" spans="2:10" x14ac:dyDescent="0.25">
      <c r="B48916" s="27"/>
      <c r="D48916" s="27"/>
      <c r="E48916" s="27"/>
      <c r="I48916" s="27"/>
      <c r="J48916" s="27"/>
    </row>
    <row r="48917" spans="2:10" x14ac:dyDescent="0.25">
      <c r="B48917" s="27"/>
      <c r="D48917" s="27"/>
      <c r="E48917" s="27"/>
      <c r="I48917" s="27"/>
      <c r="J48917" s="27"/>
    </row>
    <row r="48918" spans="2:10" x14ac:dyDescent="0.25">
      <c r="B48918" s="27"/>
      <c r="D48918" s="27"/>
      <c r="E48918" s="27"/>
      <c r="I48918" s="27"/>
      <c r="J48918" s="27"/>
    </row>
    <row r="48919" spans="2:10" x14ac:dyDescent="0.25">
      <c r="B48919" s="27"/>
      <c r="D48919" s="27"/>
      <c r="E48919" s="27"/>
      <c r="I48919" s="27"/>
      <c r="J48919" s="27"/>
    </row>
    <row r="48920" spans="2:10" x14ac:dyDescent="0.25">
      <c r="B48920" s="27"/>
      <c r="D48920" s="27"/>
      <c r="E48920" s="27"/>
      <c r="I48920" s="27"/>
      <c r="J48920" s="27"/>
    </row>
    <row r="48921" spans="2:10" x14ac:dyDescent="0.25">
      <c r="B48921" s="27"/>
      <c r="D48921" s="27"/>
      <c r="E48921" s="27"/>
      <c r="I48921" s="27"/>
      <c r="J48921" s="27"/>
    </row>
    <row r="48922" spans="2:10" x14ac:dyDescent="0.25">
      <c r="B48922" s="27"/>
      <c r="D48922" s="27"/>
      <c r="E48922" s="27"/>
      <c r="I48922" s="27"/>
      <c r="J48922" s="27"/>
    </row>
    <row r="48923" spans="2:10" x14ac:dyDescent="0.25">
      <c r="B48923" s="27"/>
      <c r="D48923" s="27"/>
      <c r="E48923" s="27"/>
      <c r="I48923" s="27"/>
      <c r="J48923" s="27"/>
    </row>
    <row r="48924" spans="2:10" x14ac:dyDescent="0.25">
      <c r="B48924" s="27"/>
      <c r="D48924" s="27"/>
      <c r="E48924" s="27"/>
      <c r="I48924" s="27"/>
      <c r="J48924" s="27"/>
    </row>
    <row r="48925" spans="2:10" x14ac:dyDescent="0.25">
      <c r="B48925" s="27"/>
      <c r="D48925" s="27"/>
      <c r="E48925" s="27"/>
      <c r="I48925" s="27"/>
      <c r="J48925" s="27"/>
    </row>
    <row r="48926" spans="2:10" x14ac:dyDescent="0.25">
      <c r="B48926" s="27"/>
      <c r="D48926" s="27"/>
      <c r="E48926" s="27"/>
      <c r="I48926" s="27"/>
      <c r="J48926" s="27"/>
    </row>
    <row r="48927" spans="2:10" x14ac:dyDescent="0.25">
      <c r="B48927" s="27"/>
      <c r="D48927" s="27"/>
      <c r="E48927" s="27"/>
      <c r="I48927" s="27"/>
      <c r="J48927" s="27"/>
    </row>
    <row r="48928" spans="2:10" x14ac:dyDescent="0.25">
      <c r="B48928" s="27"/>
      <c r="D48928" s="27"/>
      <c r="E48928" s="27"/>
      <c r="I48928" s="27"/>
      <c r="J48928" s="27"/>
    </row>
    <row r="48929" spans="2:10" x14ac:dyDescent="0.25">
      <c r="B48929" s="27"/>
      <c r="D48929" s="27"/>
      <c r="E48929" s="27"/>
      <c r="I48929" s="27"/>
      <c r="J48929" s="27"/>
    </row>
    <row r="48930" spans="2:10" x14ac:dyDescent="0.25">
      <c r="B48930" s="27"/>
      <c r="D48930" s="27"/>
      <c r="E48930" s="27"/>
      <c r="I48930" s="27"/>
      <c r="J48930" s="27"/>
    </row>
    <row r="48931" spans="2:10" x14ac:dyDescent="0.25">
      <c r="B48931" s="27"/>
      <c r="D48931" s="27"/>
      <c r="E48931" s="27"/>
      <c r="I48931" s="27"/>
      <c r="J48931" s="27"/>
    </row>
    <row r="48932" spans="2:10" x14ac:dyDescent="0.25">
      <c r="B48932" s="27"/>
      <c r="D48932" s="27"/>
      <c r="E48932" s="27"/>
      <c r="I48932" s="27"/>
      <c r="J48932" s="27"/>
    </row>
    <row r="48933" spans="2:10" x14ac:dyDescent="0.25">
      <c r="B48933" s="27"/>
      <c r="D48933" s="27"/>
      <c r="E48933" s="27"/>
      <c r="I48933" s="27"/>
      <c r="J48933" s="27"/>
    </row>
    <row r="48934" spans="2:10" x14ac:dyDescent="0.25">
      <c r="B48934" s="27"/>
      <c r="D48934" s="27"/>
      <c r="E48934" s="27"/>
      <c r="I48934" s="27"/>
      <c r="J48934" s="27"/>
    </row>
    <row r="48935" spans="2:10" x14ac:dyDescent="0.25">
      <c r="B48935" s="27"/>
      <c r="D48935" s="27"/>
      <c r="E48935" s="27"/>
      <c r="I48935" s="27"/>
      <c r="J48935" s="27"/>
    </row>
    <row r="48936" spans="2:10" x14ac:dyDescent="0.25">
      <c r="B48936" s="27"/>
      <c r="D48936" s="27"/>
      <c r="E48936" s="27"/>
      <c r="I48936" s="27"/>
      <c r="J48936" s="27"/>
    </row>
    <row r="48937" spans="2:10" x14ac:dyDescent="0.25">
      <c r="B48937" s="27"/>
      <c r="D48937" s="27"/>
      <c r="E48937" s="27"/>
      <c r="I48937" s="27"/>
      <c r="J48937" s="27"/>
    </row>
    <row r="48938" spans="2:10" x14ac:dyDescent="0.25">
      <c r="B48938" s="27"/>
      <c r="D48938" s="27"/>
      <c r="E48938" s="27"/>
      <c r="I48938" s="27"/>
      <c r="J48938" s="27"/>
    </row>
    <row r="48939" spans="2:10" x14ac:dyDescent="0.25">
      <c r="B48939" s="27"/>
      <c r="D48939" s="27"/>
      <c r="E48939" s="27"/>
      <c r="I48939" s="27"/>
      <c r="J48939" s="27"/>
    </row>
    <row r="48940" spans="2:10" x14ac:dyDescent="0.25">
      <c r="B48940" s="27"/>
      <c r="D48940" s="27"/>
      <c r="E48940" s="27"/>
      <c r="I48940" s="27"/>
      <c r="J48940" s="27"/>
    </row>
    <row r="48941" spans="2:10" x14ac:dyDescent="0.25">
      <c r="B48941" s="27"/>
      <c r="D48941" s="27"/>
      <c r="E48941" s="27"/>
      <c r="I48941" s="27"/>
      <c r="J48941" s="27"/>
    </row>
    <row r="48942" spans="2:10" x14ac:dyDescent="0.25">
      <c r="B48942" s="27"/>
      <c r="D48942" s="27"/>
      <c r="E48942" s="27"/>
      <c r="I48942" s="27"/>
      <c r="J48942" s="27"/>
    </row>
    <row r="48943" spans="2:10" x14ac:dyDescent="0.25">
      <c r="B48943" s="27"/>
      <c r="D48943" s="27"/>
      <c r="E48943" s="27"/>
      <c r="I48943" s="27"/>
      <c r="J48943" s="27"/>
    </row>
    <row r="48944" spans="2:10" x14ac:dyDescent="0.25">
      <c r="B48944" s="27"/>
      <c r="D48944" s="27"/>
      <c r="E48944" s="27"/>
      <c r="I48944" s="27"/>
      <c r="J48944" s="27"/>
    </row>
    <row r="48945" spans="2:10" x14ac:dyDescent="0.25">
      <c r="B48945" s="27"/>
      <c r="D48945" s="27"/>
      <c r="E48945" s="27"/>
      <c r="I48945" s="27"/>
      <c r="J48945" s="27"/>
    </row>
    <row r="48946" spans="2:10" x14ac:dyDescent="0.25">
      <c r="B48946" s="27"/>
      <c r="D48946" s="27"/>
      <c r="E48946" s="27"/>
      <c r="I48946" s="27"/>
      <c r="J48946" s="27"/>
    </row>
    <row r="48947" spans="2:10" x14ac:dyDescent="0.25">
      <c r="B48947" s="27"/>
      <c r="D48947" s="27"/>
      <c r="E48947" s="27"/>
      <c r="I48947" s="27"/>
      <c r="J48947" s="27"/>
    </row>
    <row r="48948" spans="2:10" x14ac:dyDescent="0.25">
      <c r="B48948" s="27"/>
      <c r="D48948" s="27"/>
      <c r="E48948" s="27"/>
      <c r="I48948" s="27"/>
      <c r="J48948" s="27"/>
    </row>
    <row r="48949" spans="2:10" x14ac:dyDescent="0.25">
      <c r="B48949" s="27"/>
      <c r="D48949" s="27"/>
      <c r="E48949" s="27"/>
      <c r="I48949" s="27"/>
      <c r="J48949" s="27"/>
    </row>
    <row r="48950" spans="2:10" x14ac:dyDescent="0.25">
      <c r="B48950" s="27"/>
      <c r="D48950" s="27"/>
      <c r="E48950" s="27"/>
      <c r="I48950" s="27"/>
      <c r="J48950" s="27"/>
    </row>
    <row r="48951" spans="2:10" x14ac:dyDescent="0.25">
      <c r="B48951" s="27"/>
      <c r="D48951" s="27"/>
      <c r="E48951" s="27"/>
      <c r="I48951" s="27"/>
      <c r="J48951" s="27"/>
    </row>
    <row r="48952" spans="2:10" x14ac:dyDescent="0.25">
      <c r="B48952" s="27"/>
      <c r="D48952" s="27"/>
      <c r="E48952" s="27"/>
      <c r="I48952" s="27"/>
      <c r="J48952" s="27"/>
    </row>
    <row r="48953" spans="2:10" x14ac:dyDescent="0.25">
      <c r="B48953" s="27"/>
      <c r="D48953" s="27"/>
      <c r="E48953" s="27"/>
      <c r="I48953" s="27"/>
      <c r="J48953" s="27"/>
    </row>
    <row r="48954" spans="2:10" x14ac:dyDescent="0.25">
      <c r="B48954" s="27"/>
      <c r="D48954" s="27"/>
      <c r="E48954" s="27"/>
      <c r="I48954" s="27"/>
      <c r="J48954" s="27"/>
    </row>
    <row r="48955" spans="2:10" x14ac:dyDescent="0.25">
      <c r="B48955" s="27"/>
      <c r="D48955" s="27"/>
      <c r="E48955" s="27"/>
      <c r="I48955" s="27"/>
      <c r="J48955" s="27"/>
    </row>
    <row r="48956" spans="2:10" x14ac:dyDescent="0.25">
      <c r="B48956" s="27"/>
      <c r="D48956" s="27"/>
      <c r="E48956" s="27"/>
      <c r="I48956" s="27"/>
      <c r="J48956" s="27"/>
    </row>
    <row r="48957" spans="2:10" x14ac:dyDescent="0.25">
      <c r="B48957" s="27"/>
      <c r="D48957" s="27"/>
      <c r="E48957" s="27"/>
      <c r="I48957" s="27"/>
      <c r="J48957" s="27"/>
    </row>
    <row r="48958" spans="2:10" x14ac:dyDescent="0.25">
      <c r="B48958" s="27"/>
      <c r="D48958" s="27"/>
      <c r="E48958" s="27"/>
      <c r="I48958" s="27"/>
      <c r="J48958" s="27"/>
    </row>
    <row r="48959" spans="2:10" x14ac:dyDescent="0.25">
      <c r="B48959" s="27"/>
      <c r="D48959" s="27"/>
      <c r="E48959" s="27"/>
      <c r="I48959" s="27"/>
      <c r="J48959" s="27"/>
    </row>
    <row r="48960" spans="2:10" x14ac:dyDescent="0.25">
      <c r="B48960" s="27"/>
      <c r="D48960" s="27"/>
      <c r="E48960" s="27"/>
      <c r="I48960" s="27"/>
      <c r="J48960" s="27"/>
    </row>
    <row r="48961" spans="2:10" x14ac:dyDescent="0.25">
      <c r="B48961" s="27"/>
      <c r="D48961" s="27"/>
      <c r="E48961" s="27"/>
      <c r="I48961" s="27"/>
      <c r="J48961" s="27"/>
    </row>
    <row r="48962" spans="2:10" x14ac:dyDescent="0.25">
      <c r="B48962" s="27"/>
      <c r="D48962" s="27"/>
      <c r="E48962" s="27"/>
      <c r="I48962" s="27"/>
      <c r="J48962" s="27"/>
    </row>
    <row r="48963" spans="2:10" x14ac:dyDescent="0.25">
      <c r="B48963" s="27"/>
      <c r="D48963" s="27"/>
      <c r="E48963" s="27"/>
      <c r="I48963" s="27"/>
      <c r="J48963" s="27"/>
    </row>
    <row r="48964" spans="2:10" x14ac:dyDescent="0.25">
      <c r="B48964" s="27"/>
      <c r="D48964" s="27"/>
      <c r="E48964" s="27"/>
      <c r="I48964" s="27"/>
      <c r="J48964" s="27"/>
    </row>
    <row r="48965" spans="2:10" x14ac:dyDescent="0.25">
      <c r="B48965" s="27"/>
      <c r="D48965" s="27"/>
      <c r="E48965" s="27"/>
      <c r="I48965" s="27"/>
      <c r="J48965" s="27"/>
    </row>
    <row r="48966" spans="2:10" x14ac:dyDescent="0.25">
      <c r="B48966" s="27"/>
      <c r="D48966" s="27"/>
      <c r="E48966" s="27"/>
      <c r="I48966" s="27"/>
      <c r="J48966" s="27"/>
    </row>
    <row r="48967" spans="2:10" x14ac:dyDescent="0.25">
      <c r="B48967" s="27"/>
      <c r="D48967" s="27"/>
      <c r="E48967" s="27"/>
      <c r="I48967" s="27"/>
      <c r="J48967" s="27"/>
    </row>
    <row r="48968" spans="2:10" x14ac:dyDescent="0.25">
      <c r="B48968" s="27"/>
      <c r="D48968" s="27"/>
      <c r="E48968" s="27"/>
      <c r="I48968" s="27"/>
      <c r="J48968" s="27"/>
    </row>
    <row r="48969" spans="2:10" x14ac:dyDescent="0.25">
      <c r="B48969" s="27"/>
      <c r="D48969" s="27"/>
      <c r="E48969" s="27"/>
      <c r="I48969" s="27"/>
      <c r="J48969" s="27"/>
    </row>
    <row r="48970" spans="2:10" x14ac:dyDescent="0.25">
      <c r="B48970" s="27"/>
      <c r="D48970" s="27"/>
      <c r="E48970" s="27"/>
      <c r="I48970" s="27"/>
      <c r="J48970" s="27"/>
    </row>
    <row r="48971" spans="2:10" x14ac:dyDescent="0.25">
      <c r="B48971" s="27"/>
      <c r="D48971" s="27"/>
      <c r="E48971" s="27"/>
      <c r="I48971" s="27"/>
      <c r="J48971" s="27"/>
    </row>
    <row r="48972" spans="2:10" x14ac:dyDescent="0.25">
      <c r="B48972" s="27"/>
      <c r="D48972" s="27"/>
      <c r="E48972" s="27"/>
      <c r="I48972" s="27"/>
      <c r="J48972" s="27"/>
    </row>
    <row r="48973" spans="2:10" x14ac:dyDescent="0.25">
      <c r="B48973" s="27"/>
      <c r="D48973" s="27"/>
      <c r="E48973" s="27"/>
      <c r="I48973" s="27"/>
      <c r="J48973" s="27"/>
    </row>
    <row r="48974" spans="2:10" x14ac:dyDescent="0.25">
      <c r="B48974" s="27"/>
      <c r="D48974" s="27"/>
      <c r="E48974" s="27"/>
      <c r="I48974" s="27"/>
      <c r="J48974" s="27"/>
    </row>
    <row r="48975" spans="2:10" x14ac:dyDescent="0.25">
      <c r="B48975" s="27"/>
      <c r="D48975" s="27"/>
      <c r="E48975" s="27"/>
      <c r="I48975" s="27"/>
      <c r="J48975" s="27"/>
    </row>
    <row r="48976" spans="2:10" x14ac:dyDescent="0.25">
      <c r="B48976" s="27"/>
      <c r="D48976" s="27"/>
      <c r="E48976" s="27"/>
      <c r="I48976" s="27"/>
      <c r="J48976" s="27"/>
    </row>
    <row r="48977" spans="2:10" x14ac:dyDescent="0.25">
      <c r="B48977" s="27"/>
      <c r="D48977" s="27"/>
      <c r="E48977" s="27"/>
      <c r="I48977" s="27"/>
      <c r="J48977" s="27"/>
    </row>
    <row r="48978" spans="2:10" x14ac:dyDescent="0.25">
      <c r="B48978" s="27"/>
      <c r="D48978" s="27"/>
      <c r="E48978" s="27"/>
      <c r="I48978" s="27"/>
      <c r="J48978" s="27"/>
    </row>
    <row r="48979" spans="2:10" x14ac:dyDescent="0.25">
      <c r="B48979" s="27"/>
      <c r="D48979" s="27"/>
      <c r="E48979" s="27"/>
      <c r="I48979" s="27"/>
      <c r="J48979" s="27"/>
    </row>
    <row r="48980" spans="2:10" x14ac:dyDescent="0.25">
      <c r="B48980" s="27"/>
      <c r="D48980" s="27"/>
      <c r="E48980" s="27"/>
      <c r="I48980" s="27"/>
      <c r="J48980" s="27"/>
    </row>
    <row r="48981" spans="2:10" x14ac:dyDescent="0.25">
      <c r="B48981" s="27"/>
      <c r="D48981" s="27"/>
      <c r="E48981" s="27"/>
      <c r="I48981" s="27"/>
      <c r="J48981" s="27"/>
    </row>
    <row r="48982" spans="2:10" x14ac:dyDescent="0.25">
      <c r="B48982" s="27"/>
      <c r="D48982" s="27"/>
      <c r="E48982" s="27"/>
      <c r="I48982" s="27"/>
      <c r="J48982" s="27"/>
    </row>
    <row r="48983" spans="2:10" x14ac:dyDescent="0.25">
      <c r="B48983" s="27"/>
      <c r="D48983" s="27"/>
      <c r="E48983" s="27"/>
      <c r="I48983" s="27"/>
      <c r="J48983" s="27"/>
    </row>
    <row r="48984" spans="2:10" x14ac:dyDescent="0.25">
      <c r="B48984" s="27"/>
      <c r="D48984" s="27"/>
      <c r="E48984" s="27"/>
      <c r="I48984" s="27"/>
      <c r="J48984" s="27"/>
    </row>
    <row r="48985" spans="2:10" x14ac:dyDescent="0.25">
      <c r="B48985" s="27"/>
      <c r="D48985" s="27"/>
      <c r="E48985" s="27"/>
      <c r="I48985" s="27"/>
      <c r="J48985" s="27"/>
    </row>
    <row r="48986" spans="2:10" x14ac:dyDescent="0.25">
      <c r="B48986" s="27"/>
      <c r="D48986" s="27"/>
      <c r="E48986" s="27"/>
      <c r="I48986" s="27"/>
      <c r="J48986" s="27"/>
    </row>
    <row r="48987" spans="2:10" x14ac:dyDescent="0.25">
      <c r="B48987" s="27"/>
      <c r="D48987" s="27"/>
      <c r="E48987" s="27"/>
      <c r="I48987" s="27"/>
      <c r="J48987" s="27"/>
    </row>
    <row r="48988" spans="2:10" x14ac:dyDescent="0.25">
      <c r="B48988" s="27"/>
      <c r="D48988" s="27"/>
      <c r="E48988" s="27"/>
      <c r="I48988" s="27"/>
      <c r="J48988" s="27"/>
    </row>
    <row r="48989" spans="2:10" x14ac:dyDescent="0.25">
      <c r="B48989" s="27"/>
      <c r="D48989" s="27"/>
      <c r="E48989" s="27"/>
      <c r="I48989" s="27"/>
      <c r="J48989" s="27"/>
    </row>
    <row r="48990" spans="2:10" x14ac:dyDescent="0.25">
      <c r="B48990" s="27"/>
      <c r="D48990" s="27"/>
      <c r="E48990" s="27"/>
      <c r="I48990" s="27"/>
      <c r="J48990" s="27"/>
    </row>
    <row r="48991" spans="2:10" x14ac:dyDescent="0.25">
      <c r="B48991" s="27"/>
      <c r="D48991" s="27"/>
      <c r="E48991" s="27"/>
      <c r="I48991" s="27"/>
      <c r="J48991" s="27"/>
    </row>
    <row r="48992" spans="2:10" x14ac:dyDescent="0.25">
      <c r="B48992" s="27"/>
      <c r="D48992" s="27"/>
      <c r="E48992" s="27"/>
      <c r="I48992" s="27"/>
      <c r="J48992" s="27"/>
    </row>
    <row r="48993" spans="2:10" x14ac:dyDescent="0.25">
      <c r="B48993" s="27"/>
      <c r="D48993" s="27"/>
      <c r="E48993" s="27"/>
      <c r="I48993" s="27"/>
      <c r="J48993" s="27"/>
    </row>
    <row r="48994" spans="2:10" x14ac:dyDescent="0.25">
      <c r="B48994" s="27"/>
      <c r="D48994" s="27"/>
      <c r="E48994" s="27"/>
      <c r="I48994" s="27"/>
      <c r="J48994" s="27"/>
    </row>
    <row r="48995" spans="2:10" x14ac:dyDescent="0.25">
      <c r="B48995" s="27"/>
      <c r="D48995" s="27"/>
      <c r="E48995" s="27"/>
      <c r="I48995" s="27"/>
      <c r="J48995" s="27"/>
    </row>
    <row r="48996" spans="2:10" x14ac:dyDescent="0.25">
      <c r="B48996" s="27"/>
      <c r="D48996" s="27"/>
      <c r="E48996" s="27"/>
      <c r="I48996" s="27"/>
      <c r="J48996" s="27"/>
    </row>
    <row r="48997" spans="2:10" x14ac:dyDescent="0.25">
      <c r="B48997" s="27"/>
      <c r="D48997" s="27"/>
      <c r="E48997" s="27"/>
      <c r="I48997" s="27"/>
      <c r="J48997" s="27"/>
    </row>
    <row r="48998" spans="2:10" x14ac:dyDescent="0.25">
      <c r="B48998" s="27"/>
      <c r="D48998" s="27"/>
      <c r="E48998" s="27"/>
      <c r="I48998" s="27"/>
      <c r="J48998" s="27"/>
    </row>
    <row r="48999" spans="2:10" x14ac:dyDescent="0.25">
      <c r="B48999" s="27"/>
      <c r="D48999" s="27"/>
      <c r="E48999" s="27"/>
      <c r="I48999" s="27"/>
      <c r="J48999" s="27"/>
    </row>
    <row r="49000" spans="2:10" x14ac:dyDescent="0.25">
      <c r="B49000" s="27"/>
      <c r="D49000" s="27"/>
      <c r="E49000" s="27"/>
      <c r="I49000" s="27"/>
      <c r="J49000" s="27"/>
    </row>
    <row r="49001" spans="2:10" x14ac:dyDescent="0.25">
      <c r="B49001" s="27"/>
      <c r="D49001" s="27"/>
      <c r="E49001" s="27"/>
      <c r="I49001" s="27"/>
      <c r="J49001" s="27"/>
    </row>
    <row r="49002" spans="2:10" x14ac:dyDescent="0.25">
      <c r="B49002" s="27"/>
      <c r="D49002" s="27"/>
      <c r="E49002" s="27"/>
      <c r="I49002" s="27"/>
      <c r="J49002" s="27"/>
    </row>
    <row r="49003" spans="2:10" x14ac:dyDescent="0.25">
      <c r="B49003" s="27"/>
      <c r="D49003" s="27"/>
      <c r="E49003" s="27"/>
      <c r="I49003" s="27"/>
      <c r="J49003" s="27"/>
    </row>
    <row r="49004" spans="2:10" x14ac:dyDescent="0.25">
      <c r="B49004" s="27"/>
      <c r="D49004" s="27"/>
      <c r="E49004" s="27"/>
      <c r="I49004" s="27"/>
      <c r="J49004" s="27"/>
    </row>
    <row r="49005" spans="2:10" x14ac:dyDescent="0.25">
      <c r="B49005" s="27"/>
      <c r="D49005" s="27"/>
      <c r="E49005" s="27"/>
      <c r="I49005" s="27"/>
      <c r="J49005" s="27"/>
    </row>
    <row r="49006" spans="2:10" x14ac:dyDescent="0.25">
      <c r="B49006" s="27"/>
      <c r="D49006" s="27"/>
      <c r="E49006" s="27"/>
      <c r="I49006" s="27"/>
      <c r="J49006" s="27"/>
    </row>
    <row r="49007" spans="2:10" x14ac:dyDescent="0.25">
      <c r="B49007" s="27"/>
      <c r="D49007" s="27"/>
      <c r="E49007" s="27"/>
      <c r="I49007" s="27"/>
      <c r="J49007" s="27"/>
    </row>
    <row r="49008" spans="2:10" x14ac:dyDescent="0.25">
      <c r="B49008" s="27"/>
      <c r="D49008" s="27"/>
      <c r="E49008" s="27"/>
      <c r="I49008" s="27"/>
      <c r="J49008" s="27"/>
    </row>
    <row r="49009" spans="2:10" x14ac:dyDescent="0.25">
      <c r="B49009" s="27"/>
      <c r="D49009" s="27"/>
      <c r="E49009" s="27"/>
      <c r="I49009" s="27"/>
      <c r="J49009" s="27"/>
    </row>
    <row r="49010" spans="2:10" x14ac:dyDescent="0.25">
      <c r="B49010" s="27"/>
      <c r="D49010" s="27"/>
      <c r="E49010" s="27"/>
      <c r="I49010" s="27"/>
      <c r="J49010" s="27"/>
    </row>
    <row r="49011" spans="2:10" x14ac:dyDescent="0.25">
      <c r="B49011" s="27"/>
      <c r="D49011" s="27"/>
      <c r="E49011" s="27"/>
      <c r="I49011" s="27"/>
      <c r="J49011" s="27"/>
    </row>
    <row r="49012" spans="2:10" x14ac:dyDescent="0.25">
      <c r="B49012" s="27"/>
      <c r="D49012" s="27"/>
      <c r="E49012" s="27"/>
      <c r="I49012" s="27"/>
      <c r="J49012" s="27"/>
    </row>
    <row r="49013" spans="2:10" x14ac:dyDescent="0.25">
      <c r="B49013" s="27"/>
      <c r="D49013" s="27"/>
      <c r="E49013" s="27"/>
      <c r="I49013" s="27"/>
      <c r="J49013" s="27"/>
    </row>
    <row r="49014" spans="2:10" x14ac:dyDescent="0.25">
      <c r="B49014" s="27"/>
      <c r="D49014" s="27"/>
      <c r="E49014" s="27"/>
      <c r="I49014" s="27"/>
      <c r="J49014" s="27"/>
    </row>
    <row r="49015" spans="2:10" x14ac:dyDescent="0.25">
      <c r="B49015" s="27"/>
      <c r="D49015" s="27"/>
      <c r="E49015" s="27"/>
      <c r="I49015" s="27"/>
      <c r="J49015" s="27"/>
    </row>
    <row r="49016" spans="2:10" x14ac:dyDescent="0.25">
      <c r="B49016" s="27"/>
      <c r="D49016" s="27"/>
      <c r="E49016" s="27"/>
      <c r="I49016" s="27"/>
      <c r="J49016" s="27"/>
    </row>
    <row r="49017" spans="2:10" x14ac:dyDescent="0.25">
      <c r="B49017" s="27"/>
      <c r="D49017" s="27"/>
      <c r="E49017" s="27"/>
      <c r="I49017" s="27"/>
      <c r="J49017" s="27"/>
    </row>
    <row r="49018" spans="2:10" x14ac:dyDescent="0.25">
      <c r="B49018" s="27"/>
      <c r="D49018" s="27"/>
      <c r="E49018" s="27"/>
      <c r="I49018" s="27"/>
      <c r="J49018" s="27"/>
    </row>
    <row r="49019" spans="2:10" x14ac:dyDescent="0.25">
      <c r="B49019" s="27"/>
      <c r="D49019" s="27"/>
      <c r="E49019" s="27"/>
      <c r="I49019" s="27"/>
      <c r="J49019" s="27"/>
    </row>
    <row r="49020" spans="2:10" x14ac:dyDescent="0.25">
      <c r="B49020" s="27"/>
      <c r="D49020" s="27"/>
      <c r="E49020" s="27"/>
      <c r="I49020" s="27"/>
      <c r="J49020" s="27"/>
    </row>
    <row r="49021" spans="2:10" x14ac:dyDescent="0.25">
      <c r="B49021" s="27"/>
      <c r="D49021" s="27"/>
      <c r="E49021" s="27"/>
      <c r="I49021" s="27"/>
      <c r="J49021" s="27"/>
    </row>
    <row r="49022" spans="2:10" x14ac:dyDescent="0.25">
      <c r="B49022" s="27"/>
      <c r="D49022" s="27"/>
      <c r="E49022" s="27"/>
      <c r="I49022" s="27"/>
      <c r="J49022" s="27"/>
    </row>
    <row r="49023" spans="2:10" x14ac:dyDescent="0.25">
      <c r="B49023" s="27"/>
      <c r="D49023" s="27"/>
      <c r="E49023" s="27"/>
      <c r="I49023" s="27"/>
      <c r="J49023" s="27"/>
    </row>
    <row r="49024" spans="2:10" x14ac:dyDescent="0.25">
      <c r="B49024" s="27"/>
      <c r="D49024" s="27"/>
      <c r="E49024" s="27"/>
      <c r="I49024" s="27"/>
      <c r="J49024" s="27"/>
    </row>
    <row r="49025" spans="2:10" x14ac:dyDescent="0.25">
      <c r="B49025" s="27"/>
      <c r="D49025" s="27"/>
      <c r="E49025" s="27"/>
      <c r="I49025" s="27"/>
      <c r="J49025" s="27"/>
    </row>
    <row r="49026" spans="2:10" x14ac:dyDescent="0.25">
      <c r="B49026" s="27"/>
      <c r="D49026" s="27"/>
      <c r="E49026" s="27"/>
      <c r="I49026" s="27"/>
      <c r="J49026" s="27"/>
    </row>
    <row r="49027" spans="2:10" x14ac:dyDescent="0.25">
      <c r="B49027" s="27"/>
      <c r="D49027" s="27"/>
      <c r="E49027" s="27"/>
      <c r="I49027" s="27"/>
      <c r="J49027" s="27"/>
    </row>
    <row r="49028" spans="2:10" x14ac:dyDescent="0.25">
      <c r="B49028" s="27"/>
      <c r="D49028" s="27"/>
      <c r="E49028" s="27"/>
      <c r="I49028" s="27"/>
      <c r="J49028" s="27"/>
    </row>
    <row r="49029" spans="2:10" x14ac:dyDescent="0.25">
      <c r="B49029" s="27"/>
      <c r="D49029" s="27"/>
      <c r="E49029" s="27"/>
      <c r="I49029" s="27"/>
      <c r="J49029" s="27"/>
    </row>
    <row r="49030" spans="2:10" x14ac:dyDescent="0.25">
      <c r="B49030" s="27"/>
      <c r="D49030" s="27"/>
      <c r="E49030" s="27"/>
      <c r="I49030" s="27"/>
      <c r="J49030" s="27"/>
    </row>
    <row r="49031" spans="2:10" x14ac:dyDescent="0.25">
      <c r="B49031" s="27"/>
      <c r="D49031" s="27"/>
      <c r="E49031" s="27"/>
      <c r="I49031" s="27"/>
      <c r="J49031" s="27"/>
    </row>
    <row r="49032" spans="2:10" x14ac:dyDescent="0.25">
      <c r="B49032" s="27"/>
      <c r="D49032" s="27"/>
      <c r="E49032" s="27"/>
      <c r="I49032" s="27"/>
      <c r="J49032" s="27"/>
    </row>
    <row r="49033" spans="2:10" x14ac:dyDescent="0.25">
      <c r="B49033" s="27"/>
      <c r="D49033" s="27"/>
      <c r="E49033" s="27"/>
      <c r="I49033" s="27"/>
      <c r="J49033" s="27"/>
    </row>
    <row r="49034" spans="2:10" x14ac:dyDescent="0.25">
      <c r="B49034" s="27"/>
      <c r="D49034" s="27"/>
      <c r="E49034" s="27"/>
      <c r="I49034" s="27"/>
      <c r="J49034" s="27"/>
    </row>
    <row r="49035" spans="2:10" x14ac:dyDescent="0.25">
      <c r="B49035" s="27"/>
      <c r="D49035" s="27"/>
      <c r="E49035" s="27"/>
      <c r="I49035" s="27"/>
      <c r="J49035" s="27"/>
    </row>
    <row r="49036" spans="2:10" x14ac:dyDescent="0.25">
      <c r="B49036" s="27"/>
      <c r="D49036" s="27"/>
      <c r="E49036" s="27"/>
      <c r="I49036" s="27"/>
      <c r="J49036" s="27"/>
    </row>
    <row r="49037" spans="2:10" x14ac:dyDescent="0.25">
      <c r="B49037" s="27"/>
      <c r="D49037" s="27"/>
      <c r="E49037" s="27"/>
      <c r="I49037" s="27"/>
      <c r="J49037" s="27"/>
    </row>
    <row r="49038" spans="2:10" x14ac:dyDescent="0.25">
      <c r="B49038" s="27"/>
      <c r="D49038" s="27"/>
      <c r="E49038" s="27"/>
      <c r="I49038" s="27"/>
      <c r="J49038" s="27"/>
    </row>
    <row r="49039" spans="2:10" x14ac:dyDescent="0.25">
      <c r="B49039" s="27"/>
      <c r="D49039" s="27"/>
      <c r="E49039" s="27"/>
      <c r="I49039" s="27"/>
      <c r="J49039" s="27"/>
    </row>
    <row r="49040" spans="2:10" x14ac:dyDescent="0.25">
      <c r="B49040" s="27"/>
      <c r="D49040" s="27"/>
      <c r="E49040" s="27"/>
      <c r="I49040" s="27"/>
      <c r="J49040" s="27"/>
    </row>
    <row r="49041" spans="2:10" x14ac:dyDescent="0.25">
      <c r="B49041" s="27"/>
      <c r="D49041" s="27"/>
      <c r="E49041" s="27"/>
      <c r="I49041" s="27"/>
      <c r="J49041" s="27"/>
    </row>
    <row r="49042" spans="2:10" x14ac:dyDescent="0.25">
      <c r="B49042" s="27"/>
      <c r="D49042" s="27"/>
      <c r="E49042" s="27"/>
      <c r="I49042" s="27"/>
      <c r="J49042" s="27"/>
    </row>
    <row r="49043" spans="2:10" x14ac:dyDescent="0.25">
      <c r="B49043" s="27"/>
      <c r="D49043" s="27"/>
      <c r="E49043" s="27"/>
      <c r="I49043" s="27"/>
      <c r="J49043" s="27"/>
    </row>
    <row r="49044" spans="2:10" x14ac:dyDescent="0.25">
      <c r="B49044" s="27"/>
      <c r="D49044" s="27"/>
      <c r="E49044" s="27"/>
      <c r="I49044" s="27"/>
      <c r="J49044" s="27"/>
    </row>
    <row r="49045" spans="2:10" x14ac:dyDescent="0.25">
      <c r="B49045" s="27"/>
      <c r="D49045" s="27"/>
      <c r="E49045" s="27"/>
      <c r="I49045" s="27"/>
      <c r="J49045" s="27"/>
    </row>
    <row r="49046" spans="2:10" x14ac:dyDescent="0.25">
      <c r="B49046" s="27"/>
      <c r="D49046" s="27"/>
      <c r="E49046" s="27"/>
      <c r="I49046" s="27"/>
      <c r="J49046" s="27"/>
    </row>
    <row r="49047" spans="2:10" x14ac:dyDescent="0.25">
      <c r="B49047" s="27"/>
      <c r="D49047" s="27"/>
      <c r="E49047" s="27"/>
      <c r="I49047" s="27"/>
      <c r="J49047" s="27"/>
    </row>
    <row r="49048" spans="2:10" x14ac:dyDescent="0.25">
      <c r="B49048" s="27"/>
      <c r="D49048" s="27"/>
      <c r="E49048" s="27"/>
      <c r="I49048" s="27"/>
      <c r="J49048" s="27"/>
    </row>
    <row r="49049" spans="2:10" x14ac:dyDescent="0.25">
      <c r="B49049" s="27"/>
      <c r="D49049" s="27"/>
      <c r="E49049" s="27"/>
      <c r="I49049" s="27"/>
      <c r="J49049" s="27"/>
    </row>
    <row r="49050" spans="2:10" x14ac:dyDescent="0.25">
      <c r="B49050" s="27"/>
      <c r="D49050" s="27"/>
      <c r="E49050" s="27"/>
      <c r="I49050" s="27"/>
      <c r="J49050" s="27"/>
    </row>
    <row r="49051" spans="2:10" x14ac:dyDescent="0.25">
      <c r="B49051" s="27"/>
      <c r="D49051" s="27"/>
      <c r="E49051" s="27"/>
      <c r="I49051" s="27"/>
      <c r="J49051" s="27"/>
    </row>
    <row r="49052" spans="2:10" x14ac:dyDescent="0.25">
      <c r="B49052" s="27"/>
      <c r="D49052" s="27"/>
      <c r="E49052" s="27"/>
      <c r="I49052" s="27"/>
      <c r="J49052" s="27"/>
    </row>
    <row r="49053" spans="2:10" x14ac:dyDescent="0.25">
      <c r="B49053" s="27"/>
      <c r="D49053" s="27"/>
      <c r="E49053" s="27"/>
      <c r="I49053" s="27"/>
      <c r="J49053" s="27"/>
    </row>
    <row r="49054" spans="2:10" x14ac:dyDescent="0.25">
      <c r="B49054" s="27"/>
      <c r="D49054" s="27"/>
      <c r="E49054" s="27"/>
      <c r="I49054" s="27"/>
      <c r="J49054" s="27"/>
    </row>
    <row r="49055" spans="2:10" x14ac:dyDescent="0.25">
      <c r="B49055" s="27"/>
      <c r="D49055" s="27"/>
      <c r="E49055" s="27"/>
      <c r="I49055" s="27"/>
      <c r="J49055" s="27"/>
    </row>
    <row r="49056" spans="2:10" x14ac:dyDescent="0.25">
      <c r="B49056" s="27"/>
      <c r="D49056" s="27"/>
      <c r="E49056" s="27"/>
      <c r="I49056" s="27"/>
      <c r="J49056" s="27"/>
    </row>
    <row r="49057" spans="2:10" x14ac:dyDescent="0.25">
      <c r="B49057" s="27"/>
      <c r="D49057" s="27"/>
      <c r="E49057" s="27"/>
      <c r="I49057" s="27"/>
      <c r="J49057" s="27"/>
    </row>
    <row r="49058" spans="2:10" x14ac:dyDescent="0.25">
      <c r="B49058" s="27"/>
      <c r="D49058" s="27"/>
      <c r="E49058" s="27"/>
      <c r="I49058" s="27"/>
      <c r="J49058" s="27"/>
    </row>
    <row r="49059" spans="2:10" x14ac:dyDescent="0.25">
      <c r="B49059" s="27"/>
      <c r="D49059" s="27"/>
      <c r="E49059" s="27"/>
      <c r="I49059" s="27"/>
      <c r="J49059" s="27"/>
    </row>
    <row r="49060" spans="2:10" x14ac:dyDescent="0.25">
      <c r="B49060" s="27"/>
      <c r="D49060" s="27"/>
      <c r="E49060" s="27"/>
      <c r="I49060" s="27"/>
      <c r="J49060" s="27"/>
    </row>
    <row r="49061" spans="2:10" x14ac:dyDescent="0.25">
      <c r="B49061" s="27"/>
      <c r="D49061" s="27"/>
      <c r="E49061" s="27"/>
      <c r="I49061" s="27"/>
      <c r="J49061" s="27"/>
    </row>
    <row r="49062" spans="2:10" x14ac:dyDescent="0.25">
      <c r="B49062" s="27"/>
      <c r="D49062" s="27"/>
      <c r="E49062" s="27"/>
      <c r="I49062" s="27"/>
      <c r="J49062" s="27"/>
    </row>
    <row r="49063" spans="2:10" x14ac:dyDescent="0.25">
      <c r="B49063" s="27"/>
      <c r="D49063" s="27"/>
      <c r="E49063" s="27"/>
      <c r="I49063" s="27"/>
      <c r="J49063" s="27"/>
    </row>
    <row r="49064" spans="2:10" x14ac:dyDescent="0.25">
      <c r="B49064" s="27"/>
      <c r="D49064" s="27"/>
      <c r="E49064" s="27"/>
      <c r="I49064" s="27"/>
      <c r="J49064" s="27"/>
    </row>
    <row r="49065" spans="2:10" x14ac:dyDescent="0.25">
      <c r="B49065" s="27"/>
      <c r="D49065" s="27"/>
      <c r="E49065" s="27"/>
      <c r="I49065" s="27"/>
      <c r="J49065" s="27"/>
    </row>
    <row r="49066" spans="2:10" x14ac:dyDescent="0.25">
      <c r="B49066" s="27"/>
      <c r="D49066" s="27"/>
      <c r="E49066" s="27"/>
      <c r="I49066" s="27"/>
      <c r="J49066" s="27"/>
    </row>
    <row r="49067" spans="2:10" x14ac:dyDescent="0.25">
      <c r="B49067" s="27"/>
      <c r="D49067" s="27"/>
      <c r="E49067" s="27"/>
      <c r="I49067" s="27"/>
      <c r="J49067" s="27"/>
    </row>
    <row r="49068" spans="2:10" x14ac:dyDescent="0.25">
      <c r="B49068" s="27"/>
      <c r="D49068" s="27"/>
      <c r="E49068" s="27"/>
      <c r="I49068" s="27"/>
      <c r="J49068" s="27"/>
    </row>
    <row r="49069" spans="2:10" x14ac:dyDescent="0.25">
      <c r="B49069" s="27"/>
      <c r="D49069" s="27"/>
      <c r="E49069" s="27"/>
      <c r="I49069" s="27"/>
      <c r="J49069" s="27"/>
    </row>
    <row r="49070" spans="2:10" x14ac:dyDescent="0.25">
      <c r="B49070" s="27"/>
      <c r="D49070" s="27"/>
      <c r="E49070" s="27"/>
      <c r="I49070" s="27"/>
      <c r="J49070" s="27"/>
    </row>
    <row r="49071" spans="2:10" x14ac:dyDescent="0.25">
      <c r="B49071" s="27"/>
      <c r="D49071" s="27"/>
      <c r="E49071" s="27"/>
      <c r="I49071" s="27"/>
      <c r="J49071" s="27"/>
    </row>
    <row r="49072" spans="2:10" x14ac:dyDescent="0.25">
      <c r="B49072" s="27"/>
      <c r="D49072" s="27"/>
      <c r="E49072" s="27"/>
      <c r="I49072" s="27"/>
      <c r="J49072" s="27"/>
    </row>
    <row r="49073" spans="2:10" x14ac:dyDescent="0.25">
      <c r="B49073" s="27"/>
      <c r="D49073" s="27"/>
      <c r="E49073" s="27"/>
      <c r="I49073" s="27"/>
      <c r="J49073" s="27"/>
    </row>
    <row r="49074" spans="2:10" x14ac:dyDescent="0.25">
      <c r="B49074" s="27"/>
      <c r="D49074" s="27"/>
      <c r="E49074" s="27"/>
      <c r="I49074" s="27"/>
      <c r="J49074" s="27"/>
    </row>
    <row r="49075" spans="2:10" x14ac:dyDescent="0.25">
      <c r="B49075" s="27"/>
      <c r="D49075" s="27"/>
      <c r="E49075" s="27"/>
      <c r="I49075" s="27"/>
      <c r="J49075" s="27"/>
    </row>
    <row r="49076" spans="2:10" x14ac:dyDescent="0.25">
      <c r="B49076" s="27"/>
      <c r="D49076" s="27"/>
      <c r="E49076" s="27"/>
      <c r="I49076" s="27"/>
      <c r="J49076" s="27"/>
    </row>
    <row r="49077" spans="2:10" x14ac:dyDescent="0.25">
      <c r="B49077" s="27"/>
      <c r="D49077" s="27"/>
      <c r="E49077" s="27"/>
      <c r="I49077" s="27"/>
      <c r="J49077" s="27"/>
    </row>
    <row r="49078" spans="2:10" x14ac:dyDescent="0.25">
      <c r="B49078" s="27"/>
      <c r="D49078" s="27"/>
      <c r="E49078" s="27"/>
      <c r="I49078" s="27"/>
      <c r="J49078" s="27"/>
    </row>
    <row r="49079" spans="2:10" x14ac:dyDescent="0.25">
      <c r="B49079" s="27"/>
      <c r="D49079" s="27"/>
      <c r="E49079" s="27"/>
      <c r="I49079" s="27"/>
      <c r="J49079" s="27"/>
    </row>
    <row r="49080" spans="2:10" x14ac:dyDescent="0.25">
      <c r="B49080" s="27"/>
      <c r="D49080" s="27"/>
      <c r="E49080" s="27"/>
      <c r="I49080" s="27"/>
      <c r="J49080" s="27"/>
    </row>
    <row r="49081" spans="2:10" x14ac:dyDescent="0.25">
      <c r="B49081" s="27"/>
      <c r="D49081" s="27"/>
      <c r="E49081" s="27"/>
      <c r="I49081" s="27"/>
      <c r="J49081" s="27"/>
    </row>
    <row r="49082" spans="2:10" x14ac:dyDescent="0.25">
      <c r="B49082" s="27"/>
      <c r="D49082" s="27"/>
      <c r="E49082" s="27"/>
      <c r="I49082" s="27"/>
      <c r="J49082" s="27"/>
    </row>
    <row r="49083" spans="2:10" x14ac:dyDescent="0.25">
      <c r="B49083" s="27"/>
      <c r="D49083" s="27"/>
      <c r="E49083" s="27"/>
      <c r="I49083" s="27"/>
      <c r="J49083" s="27"/>
    </row>
    <row r="49084" spans="2:10" x14ac:dyDescent="0.25">
      <c r="B49084" s="27"/>
      <c r="D49084" s="27"/>
      <c r="E49084" s="27"/>
      <c r="I49084" s="27"/>
      <c r="J49084" s="27"/>
    </row>
    <row r="49085" spans="2:10" x14ac:dyDescent="0.25">
      <c r="B49085" s="27"/>
      <c r="D49085" s="27"/>
      <c r="E49085" s="27"/>
      <c r="I49085" s="27"/>
      <c r="J49085" s="27"/>
    </row>
    <row r="49086" spans="2:10" x14ac:dyDescent="0.25">
      <c r="B49086" s="27"/>
      <c r="D49086" s="27"/>
      <c r="E49086" s="27"/>
      <c r="I49086" s="27"/>
      <c r="J49086" s="27"/>
    </row>
    <row r="49087" spans="2:10" x14ac:dyDescent="0.25">
      <c r="B49087" s="27"/>
      <c r="D49087" s="27"/>
      <c r="E49087" s="27"/>
      <c r="I49087" s="27"/>
      <c r="J49087" s="27"/>
    </row>
    <row r="49088" spans="2:10" x14ac:dyDescent="0.25">
      <c r="B49088" s="27"/>
      <c r="D49088" s="27"/>
      <c r="E49088" s="27"/>
      <c r="I49088" s="27"/>
      <c r="J49088" s="27"/>
    </row>
    <row r="49089" spans="2:10" x14ac:dyDescent="0.25">
      <c r="B49089" s="27"/>
      <c r="D49089" s="27"/>
      <c r="E49089" s="27"/>
      <c r="I49089" s="27"/>
      <c r="J49089" s="27"/>
    </row>
    <row r="49090" spans="2:10" x14ac:dyDescent="0.25">
      <c r="B49090" s="27"/>
      <c r="D49090" s="27"/>
      <c r="E49090" s="27"/>
      <c r="I49090" s="27"/>
      <c r="J49090" s="27"/>
    </row>
    <row r="49091" spans="2:10" x14ac:dyDescent="0.25">
      <c r="B49091" s="27"/>
      <c r="D49091" s="27"/>
      <c r="E49091" s="27"/>
      <c r="I49091" s="27"/>
      <c r="J49091" s="27"/>
    </row>
    <row r="49092" spans="2:10" x14ac:dyDescent="0.25">
      <c r="B49092" s="27"/>
      <c r="D49092" s="27"/>
      <c r="E49092" s="27"/>
      <c r="I49092" s="27"/>
      <c r="J49092" s="27"/>
    </row>
    <row r="49093" spans="2:10" x14ac:dyDescent="0.25">
      <c r="B49093" s="27"/>
      <c r="D49093" s="27"/>
      <c r="E49093" s="27"/>
      <c r="I49093" s="27"/>
      <c r="J49093" s="27"/>
    </row>
    <row r="49094" spans="2:10" x14ac:dyDescent="0.25">
      <c r="B49094" s="27"/>
      <c r="D49094" s="27"/>
      <c r="E49094" s="27"/>
      <c r="I49094" s="27"/>
      <c r="J49094" s="27"/>
    </row>
    <row r="49095" spans="2:10" x14ac:dyDescent="0.25">
      <c r="B49095" s="27"/>
      <c r="D49095" s="27"/>
      <c r="E49095" s="27"/>
      <c r="I49095" s="27"/>
      <c r="J49095" s="27"/>
    </row>
    <row r="49096" spans="2:10" x14ac:dyDescent="0.25">
      <c r="B49096" s="27"/>
      <c r="D49096" s="27"/>
      <c r="E49096" s="27"/>
      <c r="I49096" s="27"/>
      <c r="J49096" s="27"/>
    </row>
    <row r="49097" spans="2:10" x14ac:dyDescent="0.25">
      <c r="B49097" s="27"/>
      <c r="D49097" s="27"/>
      <c r="E49097" s="27"/>
      <c r="I49097" s="27"/>
      <c r="J49097" s="27"/>
    </row>
    <row r="49098" spans="2:10" x14ac:dyDescent="0.25">
      <c r="B49098" s="27"/>
      <c r="D49098" s="27"/>
      <c r="E49098" s="27"/>
      <c r="I49098" s="27"/>
      <c r="J49098" s="27"/>
    </row>
    <row r="49099" spans="2:10" x14ac:dyDescent="0.25">
      <c r="B49099" s="27"/>
      <c r="D49099" s="27"/>
      <c r="E49099" s="27"/>
      <c r="I49099" s="27"/>
      <c r="J49099" s="27"/>
    </row>
    <row r="49100" spans="2:10" x14ac:dyDescent="0.25">
      <c r="B49100" s="27"/>
      <c r="D49100" s="27"/>
      <c r="E49100" s="27"/>
      <c r="I49100" s="27"/>
      <c r="J49100" s="27"/>
    </row>
    <row r="49101" spans="2:10" x14ac:dyDescent="0.25">
      <c r="B49101" s="27"/>
      <c r="D49101" s="27"/>
      <c r="E49101" s="27"/>
      <c r="I49101" s="27"/>
      <c r="J49101" s="27"/>
    </row>
    <row r="49102" spans="2:10" x14ac:dyDescent="0.25">
      <c r="B49102" s="27"/>
      <c r="D49102" s="27"/>
      <c r="E49102" s="27"/>
      <c r="I49102" s="27"/>
      <c r="J49102" s="27"/>
    </row>
    <row r="49103" spans="2:10" x14ac:dyDescent="0.25">
      <c r="B49103" s="27"/>
      <c r="D49103" s="27"/>
      <c r="E49103" s="27"/>
      <c r="I49103" s="27"/>
      <c r="J49103" s="27"/>
    </row>
    <row r="49104" spans="2:10" x14ac:dyDescent="0.25">
      <c r="B49104" s="27"/>
      <c r="D49104" s="27"/>
      <c r="E49104" s="27"/>
      <c r="I49104" s="27"/>
      <c r="J49104" s="27"/>
    </row>
    <row r="49105" spans="2:10" x14ac:dyDescent="0.25">
      <c r="B49105" s="27"/>
      <c r="D49105" s="27"/>
      <c r="E49105" s="27"/>
      <c r="I49105" s="27"/>
      <c r="J49105" s="27"/>
    </row>
    <row r="49106" spans="2:10" x14ac:dyDescent="0.25">
      <c r="B49106" s="27"/>
      <c r="D49106" s="27"/>
      <c r="E49106" s="27"/>
      <c r="I49106" s="27"/>
      <c r="J49106" s="27"/>
    </row>
    <row r="49107" spans="2:10" x14ac:dyDescent="0.25">
      <c r="B49107" s="27"/>
      <c r="D49107" s="27"/>
      <c r="E49107" s="27"/>
      <c r="I49107" s="27"/>
      <c r="J49107" s="27"/>
    </row>
    <row r="49108" spans="2:10" x14ac:dyDescent="0.25">
      <c r="B49108" s="27"/>
      <c r="D49108" s="27"/>
      <c r="E49108" s="27"/>
      <c r="I49108" s="27"/>
      <c r="J49108" s="27"/>
    </row>
    <row r="49109" spans="2:10" x14ac:dyDescent="0.25">
      <c r="B49109" s="27"/>
      <c r="D49109" s="27"/>
      <c r="E49109" s="27"/>
      <c r="I49109" s="27"/>
      <c r="J49109" s="27"/>
    </row>
    <row r="49110" spans="2:10" x14ac:dyDescent="0.25">
      <c r="B49110" s="27"/>
      <c r="D49110" s="27"/>
      <c r="E49110" s="27"/>
      <c r="I49110" s="27"/>
      <c r="J49110" s="27"/>
    </row>
    <row r="49111" spans="2:10" x14ac:dyDescent="0.25">
      <c r="B49111" s="27"/>
      <c r="D49111" s="27"/>
      <c r="E49111" s="27"/>
      <c r="I49111" s="27"/>
      <c r="J49111" s="27"/>
    </row>
    <row r="49112" spans="2:10" x14ac:dyDescent="0.25">
      <c r="B49112" s="27"/>
      <c r="D49112" s="27"/>
      <c r="E49112" s="27"/>
      <c r="I49112" s="27"/>
      <c r="J49112" s="27"/>
    </row>
    <row r="49113" spans="2:10" x14ac:dyDescent="0.25">
      <c r="B49113" s="27"/>
      <c r="D49113" s="27"/>
      <c r="E49113" s="27"/>
      <c r="I49113" s="27"/>
      <c r="J49113" s="27"/>
    </row>
    <row r="49114" spans="2:10" x14ac:dyDescent="0.25">
      <c r="B49114" s="27"/>
      <c r="D49114" s="27"/>
      <c r="E49114" s="27"/>
      <c r="I49114" s="27"/>
      <c r="J49114" s="27"/>
    </row>
    <row r="49115" spans="2:10" x14ac:dyDescent="0.25">
      <c r="B49115" s="27"/>
      <c r="D49115" s="27"/>
      <c r="E49115" s="27"/>
      <c r="I49115" s="27"/>
      <c r="J49115" s="27"/>
    </row>
    <row r="49116" spans="2:10" x14ac:dyDescent="0.25">
      <c r="B49116" s="27"/>
      <c r="D49116" s="27"/>
      <c r="E49116" s="27"/>
      <c r="I49116" s="27"/>
      <c r="J49116" s="27"/>
    </row>
    <row r="49117" spans="2:10" x14ac:dyDescent="0.25">
      <c r="B49117" s="27"/>
      <c r="D49117" s="27"/>
      <c r="E49117" s="27"/>
      <c r="I49117" s="27"/>
      <c r="J49117" s="27"/>
    </row>
    <row r="49118" spans="2:10" x14ac:dyDescent="0.25">
      <c r="B49118" s="27"/>
      <c r="D49118" s="27"/>
      <c r="E49118" s="27"/>
      <c r="I49118" s="27"/>
      <c r="J49118" s="27"/>
    </row>
    <row r="49119" spans="2:10" x14ac:dyDescent="0.25">
      <c r="B49119" s="27"/>
      <c r="D49119" s="27"/>
      <c r="E49119" s="27"/>
      <c r="I49119" s="27"/>
      <c r="J49119" s="27"/>
    </row>
    <row r="49120" spans="2:10" x14ac:dyDescent="0.25">
      <c r="B49120" s="27"/>
      <c r="D49120" s="27"/>
      <c r="E49120" s="27"/>
      <c r="I49120" s="27"/>
      <c r="J49120" s="27"/>
    </row>
    <row r="49121" spans="2:10" x14ac:dyDescent="0.25">
      <c r="B49121" s="27"/>
      <c r="D49121" s="27"/>
      <c r="E49121" s="27"/>
      <c r="I49121" s="27"/>
      <c r="J49121" s="27"/>
    </row>
    <row r="49122" spans="2:10" x14ac:dyDescent="0.25">
      <c r="B49122" s="27"/>
      <c r="D49122" s="27"/>
      <c r="E49122" s="27"/>
      <c r="I49122" s="27"/>
      <c r="J49122" s="27"/>
    </row>
    <row r="49123" spans="2:10" x14ac:dyDescent="0.25">
      <c r="B49123" s="27"/>
      <c r="D49123" s="27"/>
      <c r="E49123" s="27"/>
      <c r="I49123" s="27"/>
      <c r="J49123" s="27"/>
    </row>
    <row r="49124" spans="2:10" x14ac:dyDescent="0.25">
      <c r="B49124" s="27"/>
      <c r="D49124" s="27"/>
      <c r="E49124" s="27"/>
      <c r="I49124" s="27"/>
      <c r="J49124" s="27"/>
    </row>
    <row r="49125" spans="2:10" x14ac:dyDescent="0.25">
      <c r="B49125" s="27"/>
      <c r="D49125" s="27"/>
      <c r="E49125" s="27"/>
      <c r="I49125" s="27"/>
      <c r="J49125" s="27"/>
    </row>
    <row r="49126" spans="2:10" x14ac:dyDescent="0.25">
      <c r="B49126" s="27"/>
      <c r="D49126" s="27"/>
      <c r="E49126" s="27"/>
      <c r="I49126" s="27"/>
      <c r="J49126" s="27"/>
    </row>
    <row r="49127" spans="2:10" x14ac:dyDescent="0.25">
      <c r="B49127" s="27"/>
      <c r="D49127" s="27"/>
      <c r="E49127" s="27"/>
      <c r="I49127" s="27"/>
      <c r="J49127" s="27"/>
    </row>
    <row r="49128" spans="2:10" x14ac:dyDescent="0.25">
      <c r="B49128" s="27"/>
      <c r="D49128" s="27"/>
      <c r="E49128" s="27"/>
      <c r="I49128" s="27"/>
      <c r="J49128" s="27"/>
    </row>
    <row r="49129" spans="2:10" x14ac:dyDescent="0.25">
      <c r="B49129" s="27"/>
      <c r="D49129" s="27"/>
      <c r="E49129" s="27"/>
      <c r="I49129" s="27"/>
      <c r="J49129" s="27"/>
    </row>
    <row r="49130" spans="2:10" x14ac:dyDescent="0.25">
      <c r="B49130" s="27"/>
      <c r="D49130" s="27"/>
      <c r="E49130" s="27"/>
      <c r="I49130" s="27"/>
      <c r="J49130" s="27"/>
    </row>
    <row r="49131" spans="2:10" x14ac:dyDescent="0.25">
      <c r="B49131" s="27"/>
      <c r="D49131" s="27"/>
      <c r="E49131" s="27"/>
      <c r="I49131" s="27"/>
      <c r="J49131" s="27"/>
    </row>
    <row r="49132" spans="2:10" x14ac:dyDescent="0.25">
      <c r="B49132" s="27"/>
      <c r="D49132" s="27"/>
      <c r="E49132" s="27"/>
      <c r="I49132" s="27"/>
      <c r="J49132" s="27"/>
    </row>
    <row r="49133" spans="2:10" x14ac:dyDescent="0.25">
      <c r="B49133" s="27"/>
      <c r="D49133" s="27"/>
      <c r="E49133" s="27"/>
      <c r="I49133" s="27"/>
      <c r="J49133" s="27"/>
    </row>
    <row r="49134" spans="2:10" x14ac:dyDescent="0.25">
      <c r="B49134" s="27"/>
      <c r="D49134" s="27"/>
      <c r="E49134" s="27"/>
      <c r="I49134" s="27"/>
      <c r="J49134" s="27"/>
    </row>
    <row r="49135" spans="2:10" x14ac:dyDescent="0.25">
      <c r="B49135" s="27"/>
      <c r="D49135" s="27"/>
      <c r="E49135" s="27"/>
      <c r="I49135" s="27"/>
      <c r="J49135" s="27"/>
    </row>
    <row r="49136" spans="2:10" x14ac:dyDescent="0.25">
      <c r="B49136" s="27"/>
      <c r="D49136" s="27"/>
      <c r="E49136" s="27"/>
      <c r="I49136" s="27"/>
      <c r="J49136" s="27"/>
    </row>
    <row r="49137" spans="2:10" x14ac:dyDescent="0.25">
      <c r="B49137" s="27"/>
      <c r="D49137" s="27"/>
      <c r="E49137" s="27"/>
      <c r="I49137" s="27"/>
      <c r="J49137" s="27"/>
    </row>
    <row r="49138" spans="2:10" x14ac:dyDescent="0.25">
      <c r="B49138" s="27"/>
      <c r="D49138" s="27"/>
      <c r="E49138" s="27"/>
      <c r="I49138" s="27"/>
      <c r="J49138" s="27"/>
    </row>
    <row r="49139" spans="2:10" x14ac:dyDescent="0.25">
      <c r="B49139" s="27"/>
      <c r="D49139" s="27"/>
      <c r="E49139" s="27"/>
      <c r="I49139" s="27"/>
      <c r="J49139" s="27"/>
    </row>
    <row r="49140" spans="2:10" x14ac:dyDescent="0.25">
      <c r="B49140" s="27"/>
      <c r="D49140" s="27"/>
      <c r="E49140" s="27"/>
      <c r="I49140" s="27"/>
      <c r="J49140" s="27"/>
    </row>
    <row r="49141" spans="2:10" x14ac:dyDescent="0.25">
      <c r="B49141" s="27"/>
      <c r="D49141" s="27"/>
      <c r="E49141" s="27"/>
      <c r="I49141" s="27"/>
      <c r="J49141" s="27"/>
    </row>
    <row r="49142" spans="2:10" x14ac:dyDescent="0.25">
      <c r="B49142" s="27"/>
      <c r="D49142" s="27"/>
      <c r="E49142" s="27"/>
      <c r="I49142" s="27"/>
      <c r="J49142" s="27"/>
    </row>
    <row r="49143" spans="2:10" x14ac:dyDescent="0.25">
      <c r="B49143" s="27"/>
      <c r="D49143" s="27"/>
      <c r="E49143" s="27"/>
      <c r="I49143" s="27"/>
      <c r="J49143" s="27"/>
    </row>
    <row r="49144" spans="2:10" x14ac:dyDescent="0.25">
      <c r="B49144" s="27"/>
      <c r="D49144" s="27"/>
      <c r="E49144" s="27"/>
      <c r="I49144" s="27"/>
      <c r="J49144" s="27"/>
    </row>
    <row r="49145" spans="2:10" x14ac:dyDescent="0.25">
      <c r="B49145" s="27"/>
      <c r="D49145" s="27"/>
      <c r="E49145" s="27"/>
      <c r="I49145" s="27"/>
      <c r="J49145" s="27"/>
    </row>
    <row r="49146" spans="2:10" x14ac:dyDescent="0.25">
      <c r="B49146" s="27"/>
      <c r="D49146" s="27"/>
      <c r="E49146" s="27"/>
      <c r="I49146" s="27"/>
      <c r="J49146" s="27"/>
    </row>
    <row r="49147" spans="2:10" x14ac:dyDescent="0.25">
      <c r="B49147" s="27"/>
      <c r="D49147" s="27"/>
      <c r="E49147" s="27"/>
      <c r="I49147" s="27"/>
      <c r="J49147" s="27"/>
    </row>
    <row r="49148" spans="2:10" x14ac:dyDescent="0.25">
      <c r="B49148" s="27"/>
      <c r="D49148" s="27"/>
      <c r="E49148" s="27"/>
      <c r="I49148" s="27"/>
      <c r="J49148" s="27"/>
    </row>
    <row r="49149" spans="2:10" x14ac:dyDescent="0.25">
      <c r="B49149" s="27"/>
      <c r="D49149" s="27"/>
      <c r="E49149" s="27"/>
      <c r="I49149" s="27"/>
      <c r="J49149" s="27"/>
    </row>
    <row r="49150" spans="2:10" x14ac:dyDescent="0.25">
      <c r="B49150" s="27"/>
      <c r="D49150" s="27"/>
      <c r="E49150" s="27"/>
      <c r="I49150" s="27"/>
      <c r="J49150" s="27"/>
    </row>
    <row r="49151" spans="2:10" x14ac:dyDescent="0.25">
      <c r="B49151" s="27"/>
      <c r="D49151" s="27"/>
      <c r="E49151" s="27"/>
      <c r="I49151" s="27"/>
      <c r="J49151" s="27"/>
    </row>
    <row r="49152" spans="2:10" x14ac:dyDescent="0.25">
      <c r="B49152" s="27"/>
      <c r="D49152" s="27"/>
      <c r="E49152" s="27"/>
      <c r="I49152" s="27"/>
      <c r="J49152" s="27"/>
    </row>
    <row r="49153" spans="2:10" x14ac:dyDescent="0.25">
      <c r="B49153" s="27"/>
      <c r="D49153" s="27"/>
      <c r="E49153" s="27"/>
      <c r="I49153" s="27"/>
      <c r="J49153" s="27"/>
    </row>
    <row r="49154" spans="2:10" x14ac:dyDescent="0.25">
      <c r="B49154" s="27"/>
      <c r="D49154" s="27"/>
      <c r="E49154" s="27"/>
      <c r="I49154" s="27"/>
      <c r="J49154" s="27"/>
    </row>
    <row r="49155" spans="2:10" x14ac:dyDescent="0.25">
      <c r="B49155" s="27"/>
      <c r="D49155" s="27"/>
      <c r="E49155" s="27"/>
      <c r="I49155" s="27"/>
      <c r="J49155" s="27"/>
    </row>
    <row r="49156" spans="2:10" x14ac:dyDescent="0.25">
      <c r="B49156" s="27"/>
      <c r="D49156" s="27"/>
      <c r="E49156" s="27"/>
      <c r="I49156" s="27"/>
      <c r="J49156" s="27"/>
    </row>
    <row r="49157" spans="2:10" x14ac:dyDescent="0.25">
      <c r="B49157" s="27"/>
      <c r="D49157" s="27"/>
      <c r="E49157" s="27"/>
      <c r="I49157" s="27"/>
      <c r="J49157" s="27"/>
    </row>
    <row r="49158" spans="2:10" x14ac:dyDescent="0.25">
      <c r="B49158" s="27"/>
      <c r="D49158" s="27"/>
      <c r="E49158" s="27"/>
      <c r="I49158" s="27"/>
      <c r="J49158" s="27"/>
    </row>
    <row r="49159" spans="2:10" x14ac:dyDescent="0.25">
      <c r="B49159" s="27"/>
      <c r="D49159" s="27"/>
      <c r="E49159" s="27"/>
      <c r="I49159" s="27"/>
      <c r="J49159" s="27"/>
    </row>
    <row r="49160" spans="2:10" x14ac:dyDescent="0.25">
      <c r="B49160" s="27"/>
      <c r="D49160" s="27"/>
      <c r="E49160" s="27"/>
      <c r="I49160" s="27"/>
      <c r="J49160" s="27"/>
    </row>
    <row r="49161" spans="2:10" x14ac:dyDescent="0.25">
      <c r="B49161" s="27"/>
      <c r="D49161" s="27"/>
      <c r="E49161" s="27"/>
      <c r="I49161" s="27"/>
      <c r="J49161" s="27"/>
    </row>
    <row r="49162" spans="2:10" x14ac:dyDescent="0.25">
      <c r="B49162" s="27"/>
      <c r="D49162" s="27"/>
      <c r="E49162" s="27"/>
      <c r="I49162" s="27"/>
      <c r="J49162" s="27"/>
    </row>
    <row r="49163" spans="2:10" x14ac:dyDescent="0.25">
      <c r="B49163" s="27"/>
      <c r="D49163" s="27"/>
      <c r="E49163" s="27"/>
      <c r="I49163" s="27"/>
      <c r="J49163" s="27"/>
    </row>
    <row r="49164" spans="2:10" x14ac:dyDescent="0.25">
      <c r="B49164" s="27"/>
      <c r="D49164" s="27"/>
      <c r="E49164" s="27"/>
      <c r="I49164" s="27"/>
      <c r="J49164" s="27"/>
    </row>
    <row r="49165" spans="2:10" x14ac:dyDescent="0.25">
      <c r="B49165" s="27"/>
      <c r="D49165" s="27"/>
      <c r="E49165" s="27"/>
      <c r="I49165" s="27"/>
      <c r="J49165" s="27"/>
    </row>
    <row r="49166" spans="2:10" x14ac:dyDescent="0.25">
      <c r="B49166" s="27"/>
      <c r="D49166" s="27"/>
      <c r="E49166" s="27"/>
      <c r="I49166" s="27"/>
      <c r="J49166" s="27"/>
    </row>
    <row r="49167" spans="2:10" x14ac:dyDescent="0.25">
      <c r="B49167" s="27"/>
      <c r="D49167" s="27"/>
      <c r="E49167" s="27"/>
      <c r="I49167" s="27"/>
      <c r="J49167" s="27"/>
    </row>
    <row r="49168" spans="2:10" x14ac:dyDescent="0.25">
      <c r="B49168" s="27"/>
      <c r="D49168" s="27"/>
      <c r="E49168" s="27"/>
      <c r="I49168" s="27"/>
      <c r="J49168" s="27"/>
    </row>
    <row r="49169" spans="2:10" x14ac:dyDescent="0.25">
      <c r="B49169" s="27"/>
      <c r="D49169" s="27"/>
      <c r="E49169" s="27"/>
      <c r="I49169" s="27"/>
      <c r="J49169" s="27"/>
    </row>
    <row r="49170" spans="2:10" x14ac:dyDescent="0.25">
      <c r="B49170" s="27"/>
      <c r="D49170" s="27"/>
      <c r="E49170" s="27"/>
      <c r="I49170" s="27"/>
      <c r="J49170" s="27"/>
    </row>
    <row r="49171" spans="2:10" x14ac:dyDescent="0.25">
      <c r="B49171" s="27"/>
      <c r="D49171" s="27"/>
      <c r="E49171" s="27"/>
      <c r="I49171" s="27"/>
      <c r="J49171" s="27"/>
    </row>
    <row r="49172" spans="2:10" x14ac:dyDescent="0.25">
      <c r="B49172" s="27"/>
      <c r="D49172" s="27"/>
      <c r="E49172" s="27"/>
      <c r="I49172" s="27"/>
      <c r="J49172" s="27"/>
    </row>
    <row r="49173" spans="2:10" x14ac:dyDescent="0.25">
      <c r="B49173" s="27"/>
      <c r="D49173" s="27"/>
      <c r="E49173" s="27"/>
      <c r="I49173" s="27"/>
      <c r="J49173" s="27"/>
    </row>
    <row r="49174" spans="2:10" x14ac:dyDescent="0.25">
      <c r="B49174" s="27"/>
      <c r="D49174" s="27"/>
      <c r="E49174" s="27"/>
      <c r="I49174" s="27"/>
      <c r="J49174" s="27"/>
    </row>
    <row r="49175" spans="2:10" x14ac:dyDescent="0.25">
      <c r="B49175" s="27"/>
      <c r="D49175" s="27"/>
      <c r="E49175" s="27"/>
      <c r="I49175" s="27"/>
      <c r="J49175" s="27"/>
    </row>
    <row r="49176" spans="2:10" x14ac:dyDescent="0.25">
      <c r="B49176" s="27"/>
      <c r="D49176" s="27"/>
      <c r="E49176" s="27"/>
      <c r="I49176" s="27"/>
      <c r="J49176" s="27"/>
    </row>
    <row r="49177" spans="2:10" x14ac:dyDescent="0.25">
      <c r="B49177" s="27"/>
      <c r="D49177" s="27"/>
      <c r="E49177" s="27"/>
      <c r="I49177" s="27"/>
      <c r="J49177" s="27"/>
    </row>
    <row r="49178" spans="2:10" x14ac:dyDescent="0.25">
      <c r="B49178" s="27"/>
      <c r="D49178" s="27"/>
      <c r="E49178" s="27"/>
      <c r="I49178" s="27"/>
      <c r="J49178" s="27"/>
    </row>
    <row r="49179" spans="2:10" x14ac:dyDescent="0.25">
      <c r="B49179" s="27"/>
      <c r="D49179" s="27"/>
      <c r="E49179" s="27"/>
      <c r="I49179" s="27"/>
      <c r="J49179" s="27"/>
    </row>
    <row r="49180" spans="2:10" x14ac:dyDescent="0.25">
      <c r="B49180" s="27"/>
      <c r="D49180" s="27"/>
      <c r="E49180" s="27"/>
      <c r="I49180" s="27"/>
      <c r="J49180" s="27"/>
    </row>
    <row r="49181" spans="2:10" x14ac:dyDescent="0.25">
      <c r="B49181" s="27"/>
      <c r="D49181" s="27"/>
      <c r="E49181" s="27"/>
      <c r="I49181" s="27"/>
      <c r="J49181" s="27"/>
    </row>
    <row r="49182" spans="2:10" x14ac:dyDescent="0.25">
      <c r="B49182" s="27"/>
      <c r="D49182" s="27"/>
      <c r="E49182" s="27"/>
      <c r="I49182" s="27"/>
      <c r="J49182" s="27"/>
    </row>
    <row r="49183" spans="2:10" x14ac:dyDescent="0.25">
      <c r="B49183" s="27"/>
      <c r="D49183" s="27"/>
      <c r="E49183" s="27"/>
      <c r="I49183" s="27"/>
      <c r="J49183" s="27"/>
    </row>
    <row r="49184" spans="2:10" x14ac:dyDescent="0.25">
      <c r="B49184" s="27"/>
      <c r="D49184" s="27"/>
      <c r="E49184" s="27"/>
      <c r="I49184" s="27"/>
      <c r="J49184" s="27"/>
    </row>
    <row r="49185" spans="2:10" x14ac:dyDescent="0.25">
      <c r="B49185" s="27"/>
      <c r="D49185" s="27"/>
      <c r="E49185" s="27"/>
      <c r="I49185" s="27"/>
      <c r="J49185" s="27"/>
    </row>
    <row r="49186" spans="2:10" x14ac:dyDescent="0.25">
      <c r="B49186" s="27"/>
      <c r="D49186" s="27"/>
      <c r="E49186" s="27"/>
      <c r="I49186" s="27"/>
      <c r="J49186" s="27"/>
    </row>
    <row r="49187" spans="2:10" x14ac:dyDescent="0.25">
      <c r="B49187" s="27"/>
      <c r="D49187" s="27"/>
      <c r="E49187" s="27"/>
      <c r="I49187" s="27"/>
      <c r="J49187" s="27"/>
    </row>
    <row r="49188" spans="2:10" x14ac:dyDescent="0.25">
      <c r="B49188" s="27"/>
      <c r="D49188" s="27"/>
      <c r="E49188" s="27"/>
      <c r="I49188" s="27"/>
      <c r="J49188" s="27"/>
    </row>
    <row r="49189" spans="2:10" x14ac:dyDescent="0.25">
      <c r="B49189" s="27"/>
      <c r="D49189" s="27"/>
      <c r="E49189" s="27"/>
      <c r="I49189" s="27"/>
      <c r="J49189" s="27"/>
    </row>
    <row r="49190" spans="2:10" x14ac:dyDescent="0.25">
      <c r="B49190" s="27"/>
      <c r="D49190" s="27"/>
      <c r="E49190" s="27"/>
      <c r="I49190" s="27"/>
      <c r="J49190" s="27"/>
    </row>
    <row r="49191" spans="2:10" x14ac:dyDescent="0.25">
      <c r="B49191" s="27"/>
      <c r="D49191" s="27"/>
      <c r="E49191" s="27"/>
      <c r="I49191" s="27"/>
      <c r="J49191" s="27"/>
    </row>
    <row r="49192" spans="2:10" x14ac:dyDescent="0.25">
      <c r="B49192" s="27"/>
      <c r="D49192" s="27"/>
      <c r="E49192" s="27"/>
      <c r="I49192" s="27"/>
      <c r="J49192" s="27"/>
    </row>
    <row r="49193" spans="2:10" x14ac:dyDescent="0.25">
      <c r="B49193" s="27"/>
      <c r="D49193" s="27"/>
      <c r="E49193" s="27"/>
      <c r="I49193" s="27"/>
      <c r="J49193" s="27"/>
    </row>
    <row r="49194" spans="2:10" x14ac:dyDescent="0.25">
      <c r="B49194" s="27"/>
      <c r="D49194" s="27"/>
      <c r="E49194" s="27"/>
      <c r="I49194" s="27"/>
      <c r="J49194" s="27"/>
    </row>
    <row r="49195" spans="2:10" x14ac:dyDescent="0.25">
      <c r="B49195" s="27"/>
      <c r="D49195" s="27"/>
      <c r="E49195" s="27"/>
      <c r="I49195" s="27"/>
      <c r="J49195" s="27"/>
    </row>
    <row r="49196" spans="2:10" x14ac:dyDescent="0.25">
      <c r="B49196" s="27"/>
      <c r="D49196" s="27"/>
      <c r="E49196" s="27"/>
      <c r="I49196" s="27"/>
      <c r="J49196" s="27"/>
    </row>
    <row r="49197" spans="2:10" x14ac:dyDescent="0.25">
      <c r="B49197" s="27"/>
      <c r="D49197" s="27"/>
      <c r="E49197" s="27"/>
      <c r="I49197" s="27"/>
      <c r="J49197" s="27"/>
    </row>
    <row r="49198" spans="2:10" x14ac:dyDescent="0.25">
      <c r="B49198" s="27"/>
      <c r="D49198" s="27"/>
      <c r="E49198" s="27"/>
      <c r="I49198" s="27"/>
      <c r="J49198" s="27"/>
    </row>
    <row r="49199" spans="2:10" x14ac:dyDescent="0.25">
      <c r="B49199" s="27"/>
      <c r="D49199" s="27"/>
      <c r="E49199" s="27"/>
      <c r="I49199" s="27"/>
      <c r="J49199" s="27"/>
    </row>
    <row r="49200" spans="2:10" x14ac:dyDescent="0.25">
      <c r="B49200" s="27"/>
      <c r="D49200" s="27"/>
      <c r="E49200" s="27"/>
      <c r="I49200" s="27"/>
      <c r="J49200" s="27"/>
    </row>
    <row r="49201" spans="2:10" x14ac:dyDescent="0.25">
      <c r="B49201" s="27"/>
      <c r="D49201" s="27"/>
      <c r="E49201" s="27"/>
      <c r="I49201" s="27"/>
      <c r="J49201" s="27"/>
    </row>
    <row r="49202" spans="2:10" x14ac:dyDescent="0.25">
      <c r="B49202" s="27"/>
      <c r="D49202" s="27"/>
      <c r="E49202" s="27"/>
      <c r="I49202" s="27"/>
      <c r="J49202" s="27"/>
    </row>
    <row r="49203" spans="2:10" x14ac:dyDescent="0.25">
      <c r="B49203" s="27"/>
      <c r="D49203" s="27"/>
      <c r="E49203" s="27"/>
      <c r="I49203" s="27"/>
      <c r="J49203" s="27"/>
    </row>
    <row r="49204" spans="2:10" x14ac:dyDescent="0.25">
      <c r="B49204" s="27"/>
      <c r="D49204" s="27"/>
      <c r="E49204" s="27"/>
      <c r="I49204" s="27"/>
      <c r="J49204" s="27"/>
    </row>
    <row r="49205" spans="2:10" x14ac:dyDescent="0.25">
      <c r="B49205" s="27"/>
      <c r="D49205" s="27"/>
      <c r="E49205" s="27"/>
      <c r="I49205" s="27"/>
      <c r="J49205" s="27"/>
    </row>
    <row r="49206" spans="2:10" x14ac:dyDescent="0.25">
      <c r="B49206" s="27"/>
      <c r="D49206" s="27"/>
      <c r="E49206" s="27"/>
      <c r="I49206" s="27"/>
      <c r="J49206" s="27"/>
    </row>
    <row r="49207" spans="2:10" x14ac:dyDescent="0.25">
      <c r="B49207" s="27"/>
      <c r="D49207" s="27"/>
      <c r="E49207" s="27"/>
      <c r="I49207" s="27"/>
      <c r="J49207" s="27"/>
    </row>
    <row r="49208" spans="2:10" x14ac:dyDescent="0.25">
      <c r="B49208" s="27"/>
      <c r="D49208" s="27"/>
      <c r="E49208" s="27"/>
      <c r="I49208" s="27"/>
      <c r="J49208" s="27"/>
    </row>
    <row r="49209" spans="2:10" x14ac:dyDescent="0.25">
      <c r="B49209" s="27"/>
      <c r="D49209" s="27"/>
      <c r="E49209" s="27"/>
      <c r="I49209" s="27"/>
      <c r="J49209" s="27"/>
    </row>
    <row r="49210" spans="2:10" x14ac:dyDescent="0.25">
      <c r="B49210" s="27"/>
      <c r="D49210" s="27"/>
      <c r="E49210" s="27"/>
      <c r="I49210" s="27"/>
      <c r="J49210" s="27"/>
    </row>
    <row r="49211" spans="2:10" x14ac:dyDescent="0.25">
      <c r="B49211" s="27"/>
      <c r="D49211" s="27"/>
      <c r="E49211" s="27"/>
      <c r="I49211" s="27"/>
      <c r="J49211" s="27"/>
    </row>
    <row r="49212" spans="2:10" x14ac:dyDescent="0.25">
      <c r="B49212" s="27"/>
      <c r="D49212" s="27"/>
      <c r="E49212" s="27"/>
      <c r="I49212" s="27"/>
      <c r="J49212" s="27"/>
    </row>
    <row r="49213" spans="2:10" x14ac:dyDescent="0.25">
      <c r="B49213" s="27"/>
      <c r="D49213" s="27"/>
      <c r="E49213" s="27"/>
      <c r="I49213" s="27"/>
      <c r="J49213" s="27"/>
    </row>
    <row r="49214" spans="2:10" x14ac:dyDescent="0.25">
      <c r="B49214" s="27"/>
      <c r="D49214" s="27"/>
      <c r="E49214" s="27"/>
      <c r="I49214" s="27"/>
      <c r="J49214" s="27"/>
    </row>
    <row r="49215" spans="2:10" x14ac:dyDescent="0.25">
      <c r="B49215" s="27"/>
      <c r="D49215" s="27"/>
      <c r="E49215" s="27"/>
      <c r="I49215" s="27"/>
      <c r="J49215" s="27"/>
    </row>
    <row r="49216" spans="2:10" x14ac:dyDescent="0.25">
      <c r="B49216" s="27"/>
      <c r="D49216" s="27"/>
      <c r="E49216" s="27"/>
      <c r="I49216" s="27"/>
      <c r="J49216" s="27"/>
    </row>
    <row r="49217" spans="2:10" x14ac:dyDescent="0.25">
      <c r="B49217" s="27"/>
      <c r="D49217" s="27"/>
      <c r="E49217" s="27"/>
      <c r="I49217" s="27"/>
      <c r="J49217" s="27"/>
    </row>
    <row r="49218" spans="2:10" x14ac:dyDescent="0.25">
      <c r="B49218" s="27"/>
      <c r="D49218" s="27"/>
      <c r="E49218" s="27"/>
      <c r="I49218" s="27"/>
      <c r="J49218" s="27"/>
    </row>
    <row r="49219" spans="2:10" x14ac:dyDescent="0.25">
      <c r="B49219" s="27"/>
      <c r="D49219" s="27"/>
      <c r="E49219" s="27"/>
      <c r="I49219" s="27"/>
      <c r="J49219" s="27"/>
    </row>
    <row r="49220" spans="2:10" x14ac:dyDescent="0.25">
      <c r="B49220" s="27"/>
      <c r="D49220" s="27"/>
      <c r="E49220" s="27"/>
      <c r="I49220" s="27"/>
      <c r="J49220" s="27"/>
    </row>
    <row r="49221" spans="2:10" x14ac:dyDescent="0.25">
      <c r="B49221" s="27"/>
      <c r="D49221" s="27"/>
      <c r="E49221" s="27"/>
      <c r="I49221" s="27"/>
      <c r="J49221" s="27"/>
    </row>
    <row r="49222" spans="2:10" x14ac:dyDescent="0.25">
      <c r="B49222" s="27"/>
      <c r="D49222" s="27"/>
      <c r="E49222" s="27"/>
      <c r="I49222" s="27"/>
      <c r="J49222" s="27"/>
    </row>
    <row r="49223" spans="2:10" x14ac:dyDescent="0.25">
      <c r="B49223" s="27"/>
      <c r="D49223" s="27"/>
      <c r="E49223" s="27"/>
      <c r="I49223" s="27"/>
      <c r="J49223" s="27"/>
    </row>
    <row r="49224" spans="2:10" x14ac:dyDescent="0.25">
      <c r="B49224" s="27"/>
      <c r="D49224" s="27"/>
      <c r="E49224" s="27"/>
      <c r="I49224" s="27"/>
      <c r="J49224" s="27"/>
    </row>
    <row r="49225" spans="2:10" x14ac:dyDescent="0.25">
      <c r="B49225" s="27"/>
      <c r="D49225" s="27"/>
      <c r="E49225" s="27"/>
      <c r="I49225" s="27"/>
      <c r="J49225" s="27"/>
    </row>
    <row r="49226" spans="2:10" x14ac:dyDescent="0.25">
      <c r="B49226" s="27"/>
      <c r="D49226" s="27"/>
      <c r="E49226" s="27"/>
      <c r="I49226" s="27"/>
      <c r="J49226" s="27"/>
    </row>
    <row r="49227" spans="2:10" x14ac:dyDescent="0.25">
      <c r="B49227" s="27"/>
      <c r="D49227" s="27"/>
      <c r="E49227" s="27"/>
      <c r="I49227" s="27"/>
      <c r="J49227" s="27"/>
    </row>
    <row r="49228" spans="2:10" x14ac:dyDescent="0.25">
      <c r="B49228" s="27"/>
      <c r="D49228" s="27"/>
      <c r="E49228" s="27"/>
      <c r="I49228" s="27"/>
      <c r="J49228" s="27"/>
    </row>
    <row r="49229" spans="2:10" x14ac:dyDescent="0.25">
      <c r="B49229" s="27"/>
      <c r="D49229" s="27"/>
      <c r="E49229" s="27"/>
      <c r="I49229" s="27"/>
      <c r="J49229" s="27"/>
    </row>
    <row r="49230" spans="2:10" x14ac:dyDescent="0.25">
      <c r="B49230" s="27"/>
      <c r="D49230" s="27"/>
      <c r="E49230" s="27"/>
      <c r="I49230" s="27"/>
      <c r="J49230" s="27"/>
    </row>
    <row r="49231" spans="2:10" x14ac:dyDescent="0.25">
      <c r="B49231" s="27"/>
      <c r="D49231" s="27"/>
      <c r="E49231" s="27"/>
      <c r="I49231" s="27"/>
      <c r="J49231" s="27"/>
    </row>
    <row r="49232" spans="2:10" x14ac:dyDescent="0.25">
      <c r="B49232" s="27"/>
      <c r="D49232" s="27"/>
      <c r="E49232" s="27"/>
      <c r="I49232" s="27"/>
      <c r="J49232" s="27"/>
    </row>
    <row r="49233" spans="2:10" x14ac:dyDescent="0.25">
      <c r="B49233" s="27"/>
      <c r="D49233" s="27"/>
      <c r="E49233" s="27"/>
      <c r="I49233" s="27"/>
      <c r="J49233" s="27"/>
    </row>
    <row r="49234" spans="2:10" x14ac:dyDescent="0.25">
      <c r="B49234" s="27"/>
      <c r="D49234" s="27"/>
      <c r="E49234" s="27"/>
      <c r="I49234" s="27"/>
      <c r="J49234" s="27"/>
    </row>
    <row r="49235" spans="2:10" x14ac:dyDescent="0.25">
      <c r="B49235" s="27"/>
      <c r="D49235" s="27"/>
      <c r="E49235" s="27"/>
      <c r="I49235" s="27"/>
      <c r="J49235" s="27"/>
    </row>
    <row r="49236" spans="2:10" x14ac:dyDescent="0.25">
      <c r="B49236" s="27"/>
      <c r="D49236" s="27"/>
      <c r="E49236" s="27"/>
      <c r="I49236" s="27"/>
      <c r="J49236" s="27"/>
    </row>
    <row r="49237" spans="2:10" x14ac:dyDescent="0.25">
      <c r="B49237" s="27"/>
      <c r="D49237" s="27"/>
      <c r="E49237" s="27"/>
      <c r="I49237" s="27"/>
      <c r="J49237" s="27"/>
    </row>
    <row r="49238" spans="2:10" x14ac:dyDescent="0.25">
      <c r="B49238" s="27"/>
      <c r="D49238" s="27"/>
      <c r="E49238" s="27"/>
      <c r="I49238" s="27"/>
      <c r="J49238" s="27"/>
    </row>
    <row r="49239" spans="2:10" x14ac:dyDescent="0.25">
      <c r="B49239" s="27"/>
      <c r="D49239" s="27"/>
      <c r="E49239" s="27"/>
      <c r="I49239" s="27"/>
      <c r="J49239" s="27"/>
    </row>
    <row r="49240" spans="2:10" x14ac:dyDescent="0.25">
      <c r="B49240" s="27"/>
      <c r="D49240" s="27"/>
      <c r="E49240" s="27"/>
      <c r="I49240" s="27"/>
      <c r="J49240" s="27"/>
    </row>
    <row r="49241" spans="2:10" x14ac:dyDescent="0.25">
      <c r="B49241" s="27"/>
      <c r="D49241" s="27"/>
      <c r="E49241" s="27"/>
      <c r="I49241" s="27"/>
      <c r="J49241" s="27"/>
    </row>
    <row r="49242" spans="2:10" x14ac:dyDescent="0.25">
      <c r="B49242" s="27"/>
      <c r="D49242" s="27"/>
      <c r="E49242" s="27"/>
      <c r="I49242" s="27"/>
      <c r="J49242" s="27"/>
    </row>
    <row r="49243" spans="2:10" x14ac:dyDescent="0.25">
      <c r="B49243" s="27"/>
      <c r="D49243" s="27"/>
      <c r="E49243" s="27"/>
      <c r="I49243" s="27"/>
      <c r="J49243" s="27"/>
    </row>
    <row r="49244" spans="2:10" x14ac:dyDescent="0.25">
      <c r="B49244" s="27"/>
      <c r="D49244" s="27"/>
      <c r="E49244" s="27"/>
      <c r="I49244" s="27"/>
      <c r="J49244" s="27"/>
    </row>
    <row r="49245" spans="2:10" x14ac:dyDescent="0.25">
      <c r="B49245" s="27"/>
      <c r="D49245" s="27"/>
      <c r="E49245" s="27"/>
      <c r="I49245" s="27"/>
      <c r="J49245" s="27"/>
    </row>
    <row r="49246" spans="2:10" x14ac:dyDescent="0.25">
      <c r="B49246" s="27"/>
      <c r="D49246" s="27"/>
      <c r="E49246" s="27"/>
      <c r="I49246" s="27"/>
      <c r="J49246" s="27"/>
    </row>
    <row r="49247" spans="2:10" x14ac:dyDescent="0.25">
      <c r="B49247" s="27"/>
      <c r="D49247" s="27"/>
      <c r="E49247" s="27"/>
      <c r="I49247" s="27"/>
      <c r="J49247" s="27"/>
    </row>
    <row r="49248" spans="2:10" x14ac:dyDescent="0.25">
      <c r="B49248" s="27"/>
      <c r="D49248" s="27"/>
      <c r="E49248" s="27"/>
      <c r="I49248" s="27"/>
      <c r="J49248" s="27"/>
    </row>
    <row r="49249" spans="2:10" x14ac:dyDescent="0.25">
      <c r="B49249" s="27"/>
      <c r="D49249" s="27"/>
      <c r="E49249" s="27"/>
      <c r="I49249" s="27"/>
      <c r="J49249" s="27"/>
    </row>
    <row r="49250" spans="2:10" x14ac:dyDescent="0.25">
      <c r="B49250" s="27"/>
      <c r="D49250" s="27"/>
      <c r="E49250" s="27"/>
      <c r="I49250" s="27"/>
      <c r="J49250" s="27"/>
    </row>
    <row r="49251" spans="2:10" x14ac:dyDescent="0.25">
      <c r="B49251" s="27"/>
      <c r="D49251" s="27"/>
      <c r="E49251" s="27"/>
      <c r="I49251" s="27"/>
      <c r="J49251" s="27"/>
    </row>
    <row r="49252" spans="2:10" x14ac:dyDescent="0.25">
      <c r="B49252" s="27"/>
      <c r="D49252" s="27"/>
      <c r="E49252" s="27"/>
      <c r="I49252" s="27"/>
      <c r="J49252" s="27"/>
    </row>
    <row r="49253" spans="2:10" x14ac:dyDescent="0.25">
      <c r="B49253" s="27"/>
      <c r="D49253" s="27"/>
      <c r="E49253" s="27"/>
      <c r="I49253" s="27"/>
      <c r="J49253" s="27"/>
    </row>
    <row r="49254" spans="2:10" x14ac:dyDescent="0.25">
      <c r="B49254" s="27"/>
      <c r="D49254" s="27"/>
      <c r="E49254" s="27"/>
      <c r="I49254" s="27"/>
      <c r="J49254" s="27"/>
    </row>
    <row r="49255" spans="2:10" x14ac:dyDescent="0.25">
      <c r="B49255" s="27"/>
      <c r="D49255" s="27"/>
      <c r="E49255" s="27"/>
      <c r="I49255" s="27"/>
      <c r="J49255" s="27"/>
    </row>
    <row r="49256" spans="2:10" x14ac:dyDescent="0.25">
      <c r="B49256" s="27"/>
      <c r="D49256" s="27"/>
      <c r="E49256" s="27"/>
      <c r="I49256" s="27"/>
      <c r="J49256" s="27"/>
    </row>
    <row r="49257" spans="2:10" x14ac:dyDescent="0.25">
      <c r="B49257" s="27"/>
      <c r="D49257" s="27"/>
      <c r="E49257" s="27"/>
      <c r="I49257" s="27"/>
      <c r="J49257" s="27"/>
    </row>
    <row r="49258" spans="2:10" x14ac:dyDescent="0.25">
      <c r="B49258" s="27"/>
      <c r="D49258" s="27"/>
      <c r="E49258" s="27"/>
      <c r="I49258" s="27"/>
      <c r="J49258" s="27"/>
    </row>
    <row r="49259" spans="2:10" x14ac:dyDescent="0.25">
      <c r="B49259" s="27"/>
      <c r="D49259" s="27"/>
      <c r="E49259" s="27"/>
      <c r="I49259" s="27"/>
      <c r="J49259" s="27"/>
    </row>
    <row r="49260" spans="2:10" x14ac:dyDescent="0.25">
      <c r="B49260" s="27"/>
      <c r="D49260" s="27"/>
      <c r="E49260" s="27"/>
      <c r="I49260" s="27"/>
      <c r="J49260" s="27"/>
    </row>
    <row r="49261" spans="2:10" x14ac:dyDescent="0.25">
      <c r="B49261" s="27"/>
      <c r="D49261" s="27"/>
      <c r="E49261" s="27"/>
      <c r="I49261" s="27"/>
      <c r="J49261" s="27"/>
    </row>
    <row r="49262" spans="2:10" x14ac:dyDescent="0.25">
      <c r="B49262" s="27"/>
      <c r="D49262" s="27"/>
      <c r="E49262" s="27"/>
      <c r="I49262" s="27"/>
      <c r="J49262" s="27"/>
    </row>
    <row r="49263" spans="2:10" x14ac:dyDescent="0.25">
      <c r="B49263" s="27"/>
      <c r="D49263" s="27"/>
      <c r="E49263" s="27"/>
      <c r="I49263" s="27"/>
      <c r="J49263" s="27"/>
    </row>
    <row r="49264" spans="2:10" x14ac:dyDescent="0.25">
      <c r="B49264" s="27"/>
      <c r="D49264" s="27"/>
      <c r="E49264" s="27"/>
      <c r="I49264" s="27"/>
      <c r="J49264" s="27"/>
    </row>
    <row r="49265" spans="2:10" x14ac:dyDescent="0.25">
      <c r="B49265" s="27"/>
      <c r="D49265" s="27"/>
      <c r="E49265" s="27"/>
      <c r="I49265" s="27"/>
      <c r="J49265" s="27"/>
    </row>
    <row r="49266" spans="2:10" x14ac:dyDescent="0.25">
      <c r="B49266" s="27"/>
      <c r="D49266" s="27"/>
      <c r="E49266" s="27"/>
      <c r="I49266" s="27"/>
      <c r="J49266" s="27"/>
    </row>
    <row r="49267" spans="2:10" x14ac:dyDescent="0.25">
      <c r="B49267" s="27"/>
      <c r="D49267" s="27"/>
      <c r="E49267" s="27"/>
      <c r="I49267" s="27"/>
      <c r="J49267" s="27"/>
    </row>
    <row r="49268" spans="2:10" x14ac:dyDescent="0.25">
      <c r="B49268" s="27"/>
      <c r="D49268" s="27"/>
      <c r="E49268" s="27"/>
      <c r="I49268" s="27"/>
      <c r="J49268" s="27"/>
    </row>
    <row r="49269" spans="2:10" x14ac:dyDescent="0.25">
      <c r="B49269" s="27"/>
      <c r="D49269" s="27"/>
      <c r="E49269" s="27"/>
      <c r="I49269" s="27"/>
      <c r="J49269" s="27"/>
    </row>
    <row r="49270" spans="2:10" x14ac:dyDescent="0.25">
      <c r="B49270" s="27"/>
      <c r="D49270" s="27"/>
      <c r="E49270" s="27"/>
      <c r="I49270" s="27"/>
      <c r="J49270" s="27"/>
    </row>
    <row r="49271" spans="2:10" x14ac:dyDescent="0.25">
      <c r="B49271" s="27"/>
      <c r="D49271" s="27"/>
      <c r="E49271" s="27"/>
      <c r="I49271" s="27"/>
      <c r="J49271" s="27"/>
    </row>
    <row r="49272" spans="2:10" x14ac:dyDescent="0.25">
      <c r="B49272" s="27"/>
      <c r="D49272" s="27"/>
      <c r="E49272" s="27"/>
      <c r="I49272" s="27"/>
      <c r="J49272" s="27"/>
    </row>
    <row r="49273" spans="2:10" x14ac:dyDescent="0.25">
      <c r="B49273" s="27"/>
      <c r="D49273" s="27"/>
      <c r="E49273" s="27"/>
      <c r="I49273" s="27"/>
      <c r="J49273" s="27"/>
    </row>
    <row r="49274" spans="2:10" x14ac:dyDescent="0.25">
      <c r="B49274" s="27"/>
      <c r="D49274" s="27"/>
      <c r="E49274" s="27"/>
      <c r="I49274" s="27"/>
      <c r="J49274" s="27"/>
    </row>
    <row r="49275" spans="2:10" x14ac:dyDescent="0.25">
      <c r="B49275" s="27"/>
      <c r="D49275" s="27"/>
      <c r="E49275" s="27"/>
      <c r="I49275" s="27"/>
      <c r="J49275" s="27"/>
    </row>
    <row r="49276" spans="2:10" x14ac:dyDescent="0.25">
      <c r="B49276" s="27"/>
      <c r="D49276" s="27"/>
      <c r="E49276" s="27"/>
      <c r="I49276" s="27"/>
      <c r="J49276" s="27"/>
    </row>
    <row r="49277" spans="2:10" x14ac:dyDescent="0.25">
      <c r="B49277" s="27"/>
      <c r="D49277" s="27"/>
      <c r="E49277" s="27"/>
      <c r="I49277" s="27"/>
      <c r="J49277" s="27"/>
    </row>
    <row r="49278" spans="2:10" x14ac:dyDescent="0.25">
      <c r="B49278" s="27"/>
      <c r="D49278" s="27"/>
      <c r="E49278" s="27"/>
      <c r="I49278" s="27"/>
      <c r="J49278" s="27"/>
    </row>
    <row r="49279" spans="2:10" x14ac:dyDescent="0.25">
      <c r="B49279" s="27"/>
      <c r="D49279" s="27"/>
      <c r="E49279" s="27"/>
      <c r="I49279" s="27"/>
      <c r="J49279" s="27"/>
    </row>
    <row r="49280" spans="2:10" x14ac:dyDescent="0.25">
      <c r="B49280" s="27"/>
      <c r="D49280" s="27"/>
      <c r="E49280" s="27"/>
      <c r="I49280" s="27"/>
      <c r="J49280" s="27"/>
    </row>
    <row r="49281" spans="2:10" x14ac:dyDescent="0.25">
      <c r="B49281" s="27"/>
      <c r="D49281" s="27"/>
      <c r="E49281" s="27"/>
      <c r="I49281" s="27"/>
      <c r="J49281" s="27"/>
    </row>
    <row r="49282" spans="2:10" x14ac:dyDescent="0.25">
      <c r="B49282" s="27"/>
      <c r="D49282" s="27"/>
      <c r="E49282" s="27"/>
      <c r="I49282" s="27"/>
      <c r="J49282" s="27"/>
    </row>
    <row r="49283" spans="2:10" x14ac:dyDescent="0.25">
      <c r="B49283" s="27"/>
      <c r="D49283" s="27"/>
      <c r="E49283" s="27"/>
      <c r="I49283" s="27"/>
      <c r="J49283" s="27"/>
    </row>
    <row r="49284" spans="2:10" x14ac:dyDescent="0.25">
      <c r="B49284" s="27"/>
      <c r="D49284" s="27"/>
      <c r="E49284" s="27"/>
      <c r="I49284" s="27"/>
      <c r="J49284" s="27"/>
    </row>
    <row r="49285" spans="2:10" x14ac:dyDescent="0.25">
      <c r="B49285" s="27"/>
      <c r="D49285" s="27"/>
      <c r="E49285" s="27"/>
      <c r="I49285" s="27"/>
      <c r="J49285" s="27"/>
    </row>
    <row r="49286" spans="2:10" x14ac:dyDescent="0.25">
      <c r="B49286" s="27"/>
      <c r="D49286" s="27"/>
      <c r="E49286" s="27"/>
      <c r="I49286" s="27"/>
      <c r="J49286" s="27"/>
    </row>
    <row r="49287" spans="2:10" x14ac:dyDescent="0.25">
      <c r="B49287" s="27"/>
      <c r="D49287" s="27"/>
      <c r="E49287" s="27"/>
      <c r="I49287" s="27"/>
      <c r="J49287" s="27"/>
    </row>
    <row r="49288" spans="2:10" x14ac:dyDescent="0.25">
      <c r="B49288" s="27"/>
      <c r="D49288" s="27"/>
      <c r="E49288" s="27"/>
      <c r="I49288" s="27"/>
      <c r="J49288" s="27"/>
    </row>
    <row r="49289" spans="2:10" x14ac:dyDescent="0.25">
      <c r="B49289" s="27"/>
      <c r="D49289" s="27"/>
      <c r="E49289" s="27"/>
      <c r="I49289" s="27"/>
      <c r="J49289" s="27"/>
    </row>
    <row r="49290" spans="2:10" x14ac:dyDescent="0.25">
      <c r="B49290" s="27"/>
      <c r="D49290" s="27"/>
      <c r="E49290" s="27"/>
      <c r="I49290" s="27"/>
      <c r="J49290" s="27"/>
    </row>
    <row r="49291" spans="2:10" x14ac:dyDescent="0.25">
      <c r="B49291" s="27"/>
      <c r="D49291" s="27"/>
      <c r="E49291" s="27"/>
      <c r="I49291" s="27"/>
      <c r="J49291" s="27"/>
    </row>
    <row r="49292" spans="2:10" x14ac:dyDescent="0.25">
      <c r="B49292" s="27"/>
      <c r="D49292" s="27"/>
      <c r="E49292" s="27"/>
      <c r="I49292" s="27"/>
      <c r="J49292" s="27"/>
    </row>
    <row r="49293" spans="2:10" x14ac:dyDescent="0.25">
      <c r="B49293" s="27"/>
      <c r="D49293" s="27"/>
      <c r="E49293" s="27"/>
      <c r="I49293" s="27"/>
      <c r="J49293" s="27"/>
    </row>
    <row r="49294" spans="2:10" x14ac:dyDescent="0.25">
      <c r="B49294" s="27"/>
      <c r="D49294" s="27"/>
      <c r="E49294" s="27"/>
      <c r="I49294" s="27"/>
      <c r="J49294" s="27"/>
    </row>
    <row r="49295" spans="2:10" x14ac:dyDescent="0.25">
      <c r="B49295" s="27"/>
      <c r="D49295" s="27"/>
      <c r="E49295" s="27"/>
      <c r="I49295" s="27"/>
      <c r="J49295" s="27"/>
    </row>
    <row r="49296" spans="2:10" x14ac:dyDescent="0.25">
      <c r="B49296" s="27"/>
      <c r="D49296" s="27"/>
      <c r="E49296" s="27"/>
      <c r="I49296" s="27"/>
      <c r="J49296" s="27"/>
    </row>
    <row r="49297" spans="2:10" x14ac:dyDescent="0.25">
      <c r="B49297" s="27"/>
      <c r="D49297" s="27"/>
      <c r="E49297" s="27"/>
      <c r="I49297" s="27"/>
      <c r="J49297" s="27"/>
    </row>
    <row r="49298" spans="2:10" x14ac:dyDescent="0.25">
      <c r="B49298" s="27"/>
      <c r="D49298" s="27"/>
      <c r="E49298" s="27"/>
      <c r="I49298" s="27"/>
      <c r="J49298" s="27"/>
    </row>
    <row r="49299" spans="2:10" x14ac:dyDescent="0.25">
      <c r="B49299" s="27"/>
      <c r="D49299" s="27"/>
      <c r="E49299" s="27"/>
      <c r="I49299" s="27"/>
      <c r="J49299" s="27"/>
    </row>
    <row r="49300" spans="2:10" x14ac:dyDescent="0.25">
      <c r="B49300" s="27"/>
      <c r="D49300" s="27"/>
      <c r="E49300" s="27"/>
      <c r="I49300" s="27"/>
      <c r="J49300" s="27"/>
    </row>
    <row r="49301" spans="2:10" x14ac:dyDescent="0.25">
      <c r="B49301" s="27"/>
      <c r="D49301" s="27"/>
      <c r="E49301" s="27"/>
      <c r="I49301" s="27"/>
      <c r="J49301" s="27"/>
    </row>
    <row r="49302" spans="2:10" x14ac:dyDescent="0.25">
      <c r="B49302" s="27"/>
      <c r="D49302" s="27"/>
      <c r="E49302" s="27"/>
      <c r="I49302" s="27"/>
      <c r="J49302" s="27"/>
    </row>
    <row r="49303" spans="2:10" x14ac:dyDescent="0.25">
      <c r="B49303" s="27"/>
      <c r="D49303" s="27"/>
      <c r="E49303" s="27"/>
      <c r="I49303" s="27"/>
      <c r="J49303" s="27"/>
    </row>
    <row r="49304" spans="2:10" x14ac:dyDescent="0.25">
      <c r="B49304" s="27"/>
      <c r="D49304" s="27"/>
      <c r="E49304" s="27"/>
      <c r="I49304" s="27"/>
      <c r="J49304" s="27"/>
    </row>
    <row r="49305" spans="2:10" x14ac:dyDescent="0.25">
      <c r="B49305" s="27"/>
      <c r="D49305" s="27"/>
      <c r="E49305" s="27"/>
      <c r="I49305" s="27"/>
      <c r="J49305" s="27"/>
    </row>
    <row r="49306" spans="2:10" x14ac:dyDescent="0.25">
      <c r="B49306" s="27"/>
      <c r="D49306" s="27"/>
      <c r="E49306" s="27"/>
      <c r="I49306" s="27"/>
      <c r="J49306" s="27"/>
    </row>
    <row r="49307" spans="2:10" x14ac:dyDescent="0.25">
      <c r="B49307" s="27"/>
      <c r="D49307" s="27"/>
      <c r="E49307" s="27"/>
      <c r="I49307" s="27"/>
      <c r="J49307" s="27"/>
    </row>
    <row r="49308" spans="2:10" x14ac:dyDescent="0.25">
      <c r="B49308" s="27"/>
      <c r="D49308" s="27"/>
      <c r="E49308" s="27"/>
      <c r="I49308" s="27"/>
      <c r="J49308" s="27"/>
    </row>
    <row r="49309" spans="2:10" x14ac:dyDescent="0.25">
      <c r="B49309" s="27"/>
      <c r="D49309" s="27"/>
      <c r="E49309" s="27"/>
      <c r="I49309" s="27"/>
      <c r="J49309" s="27"/>
    </row>
    <row r="49310" spans="2:10" x14ac:dyDescent="0.25">
      <c r="B49310" s="27"/>
      <c r="D49310" s="27"/>
      <c r="E49310" s="27"/>
      <c r="I49310" s="27"/>
      <c r="J49310" s="27"/>
    </row>
    <row r="49311" spans="2:10" x14ac:dyDescent="0.25">
      <c r="B49311" s="27"/>
      <c r="D49311" s="27"/>
      <c r="E49311" s="27"/>
      <c r="I49311" s="27"/>
      <c r="J49311" s="27"/>
    </row>
    <row r="49312" spans="2:10" x14ac:dyDescent="0.25">
      <c r="B49312" s="27"/>
      <c r="D49312" s="27"/>
      <c r="E49312" s="27"/>
      <c r="I49312" s="27"/>
      <c r="J49312" s="27"/>
    </row>
    <row r="49313" spans="2:10" x14ac:dyDescent="0.25">
      <c r="B49313" s="27"/>
      <c r="D49313" s="27"/>
      <c r="E49313" s="27"/>
      <c r="I49313" s="27"/>
      <c r="J49313" s="27"/>
    </row>
    <row r="49314" spans="2:10" x14ac:dyDescent="0.25">
      <c r="B49314" s="27"/>
      <c r="D49314" s="27"/>
      <c r="E49314" s="27"/>
      <c r="I49314" s="27"/>
      <c r="J49314" s="27"/>
    </row>
    <row r="49315" spans="2:10" x14ac:dyDescent="0.25">
      <c r="B49315" s="27"/>
      <c r="D49315" s="27"/>
      <c r="E49315" s="27"/>
      <c r="I49315" s="27"/>
      <c r="J49315" s="27"/>
    </row>
    <row r="49316" spans="2:10" x14ac:dyDescent="0.25">
      <c r="B49316" s="27"/>
      <c r="D49316" s="27"/>
      <c r="E49316" s="27"/>
      <c r="I49316" s="27"/>
      <c r="J49316" s="27"/>
    </row>
    <row r="49317" spans="2:10" x14ac:dyDescent="0.25">
      <c r="B49317" s="27"/>
      <c r="D49317" s="27"/>
      <c r="E49317" s="27"/>
      <c r="I49317" s="27"/>
      <c r="J49317" s="27"/>
    </row>
    <row r="49318" spans="2:10" x14ac:dyDescent="0.25">
      <c r="B49318" s="27"/>
      <c r="D49318" s="27"/>
      <c r="E49318" s="27"/>
      <c r="I49318" s="27"/>
      <c r="J49318" s="27"/>
    </row>
    <row r="49319" spans="2:10" x14ac:dyDescent="0.25">
      <c r="B49319" s="27"/>
      <c r="D49319" s="27"/>
      <c r="E49319" s="27"/>
      <c r="I49319" s="27"/>
      <c r="J49319" s="27"/>
    </row>
    <row r="49320" spans="2:10" x14ac:dyDescent="0.25">
      <c r="B49320" s="27"/>
      <c r="D49320" s="27"/>
      <c r="E49320" s="27"/>
      <c r="I49320" s="27"/>
      <c r="J49320" s="27"/>
    </row>
    <row r="49321" spans="2:10" x14ac:dyDescent="0.25">
      <c r="B49321" s="27"/>
      <c r="D49321" s="27"/>
      <c r="E49321" s="27"/>
      <c r="I49321" s="27"/>
      <c r="J49321" s="27"/>
    </row>
    <row r="49322" spans="2:10" x14ac:dyDescent="0.25">
      <c r="B49322" s="27"/>
      <c r="D49322" s="27"/>
      <c r="E49322" s="27"/>
      <c r="I49322" s="27"/>
      <c r="J49322" s="27"/>
    </row>
    <row r="49323" spans="2:10" x14ac:dyDescent="0.25">
      <c r="B49323" s="27"/>
      <c r="D49323" s="27"/>
      <c r="E49323" s="27"/>
      <c r="I49323" s="27"/>
      <c r="J49323" s="27"/>
    </row>
    <row r="49324" spans="2:10" x14ac:dyDescent="0.25">
      <c r="B49324" s="27"/>
      <c r="D49324" s="27"/>
      <c r="E49324" s="27"/>
      <c r="I49324" s="27"/>
      <c r="J49324" s="27"/>
    </row>
    <row r="49325" spans="2:10" x14ac:dyDescent="0.25">
      <c r="B49325" s="27"/>
      <c r="D49325" s="27"/>
      <c r="E49325" s="27"/>
      <c r="I49325" s="27"/>
      <c r="J49325" s="27"/>
    </row>
    <row r="49326" spans="2:10" x14ac:dyDescent="0.25">
      <c r="B49326" s="27"/>
      <c r="D49326" s="27"/>
      <c r="E49326" s="27"/>
      <c r="I49326" s="27"/>
      <c r="J49326" s="27"/>
    </row>
    <row r="49327" spans="2:10" x14ac:dyDescent="0.25">
      <c r="B49327" s="27"/>
      <c r="D49327" s="27"/>
      <c r="E49327" s="27"/>
      <c r="I49327" s="27"/>
      <c r="J49327" s="27"/>
    </row>
    <row r="49328" spans="2:10" x14ac:dyDescent="0.25">
      <c r="B49328" s="27"/>
      <c r="D49328" s="27"/>
      <c r="E49328" s="27"/>
      <c r="I49328" s="27"/>
      <c r="J49328" s="27"/>
    </row>
    <row r="49329" spans="2:10" x14ac:dyDescent="0.25">
      <c r="B49329" s="27"/>
      <c r="D49329" s="27"/>
      <c r="E49329" s="27"/>
      <c r="I49329" s="27"/>
      <c r="J49329" s="27"/>
    </row>
    <row r="49330" spans="2:10" x14ac:dyDescent="0.25">
      <c r="B49330" s="27"/>
      <c r="D49330" s="27"/>
      <c r="E49330" s="27"/>
      <c r="I49330" s="27"/>
      <c r="J49330" s="27"/>
    </row>
    <row r="49331" spans="2:10" x14ac:dyDescent="0.25">
      <c r="B49331" s="27"/>
      <c r="D49331" s="27"/>
      <c r="E49331" s="27"/>
      <c r="I49331" s="27"/>
      <c r="J49331" s="27"/>
    </row>
    <row r="49332" spans="2:10" x14ac:dyDescent="0.25">
      <c r="B49332" s="27"/>
      <c r="D49332" s="27"/>
      <c r="E49332" s="27"/>
      <c r="I49332" s="27"/>
      <c r="J49332" s="27"/>
    </row>
    <row r="49333" spans="2:10" x14ac:dyDescent="0.25">
      <c r="B49333" s="27"/>
      <c r="D49333" s="27"/>
      <c r="E49333" s="27"/>
      <c r="I49333" s="27"/>
      <c r="J49333" s="27"/>
    </row>
    <row r="49334" spans="2:10" x14ac:dyDescent="0.25">
      <c r="B49334" s="27"/>
      <c r="D49334" s="27"/>
      <c r="E49334" s="27"/>
      <c r="I49334" s="27"/>
      <c r="J49334" s="27"/>
    </row>
    <row r="49335" spans="2:10" x14ac:dyDescent="0.25">
      <c r="B49335" s="27"/>
      <c r="D49335" s="27"/>
      <c r="E49335" s="27"/>
      <c r="I49335" s="27"/>
      <c r="J49335" s="27"/>
    </row>
    <row r="49336" spans="2:10" x14ac:dyDescent="0.25">
      <c r="B49336" s="27"/>
      <c r="D49336" s="27"/>
      <c r="E49336" s="27"/>
      <c r="I49336" s="27"/>
      <c r="J49336" s="27"/>
    </row>
    <row r="49337" spans="2:10" x14ac:dyDescent="0.25">
      <c r="B49337" s="27"/>
      <c r="D49337" s="27"/>
      <c r="E49337" s="27"/>
      <c r="I49337" s="27"/>
      <c r="J49337" s="27"/>
    </row>
    <row r="49338" spans="2:10" x14ac:dyDescent="0.25">
      <c r="B49338" s="27"/>
      <c r="D49338" s="27"/>
      <c r="E49338" s="27"/>
      <c r="I49338" s="27"/>
      <c r="J49338" s="27"/>
    </row>
    <row r="49339" spans="2:10" x14ac:dyDescent="0.25">
      <c r="B49339" s="27"/>
      <c r="D49339" s="27"/>
      <c r="E49339" s="27"/>
      <c r="I49339" s="27"/>
      <c r="J49339" s="27"/>
    </row>
    <row r="49340" spans="2:10" x14ac:dyDescent="0.25">
      <c r="B49340" s="27"/>
      <c r="D49340" s="27"/>
      <c r="E49340" s="27"/>
      <c r="I49340" s="27"/>
      <c r="J49340" s="27"/>
    </row>
    <row r="49341" spans="2:10" x14ac:dyDescent="0.25">
      <c r="B49341" s="27"/>
      <c r="D49341" s="27"/>
      <c r="E49341" s="27"/>
      <c r="I49341" s="27"/>
      <c r="J49341" s="27"/>
    </row>
    <row r="49342" spans="2:10" x14ac:dyDescent="0.25">
      <c r="B49342" s="27"/>
      <c r="D49342" s="27"/>
      <c r="E49342" s="27"/>
      <c r="I49342" s="27"/>
      <c r="J49342" s="27"/>
    </row>
    <row r="49343" spans="2:10" x14ac:dyDescent="0.25">
      <c r="B49343" s="27"/>
      <c r="D49343" s="27"/>
      <c r="E49343" s="27"/>
      <c r="I49343" s="27"/>
      <c r="J49343" s="27"/>
    </row>
    <row r="49344" spans="2:10" x14ac:dyDescent="0.25">
      <c r="B49344" s="27"/>
      <c r="D49344" s="27"/>
      <c r="E49344" s="27"/>
      <c r="I49344" s="27"/>
      <c r="J49344" s="27"/>
    </row>
    <row r="49345" spans="2:10" x14ac:dyDescent="0.25">
      <c r="B49345" s="27"/>
      <c r="D49345" s="27"/>
      <c r="E49345" s="27"/>
      <c r="I49345" s="27"/>
      <c r="J49345" s="27"/>
    </row>
    <row r="49346" spans="2:10" x14ac:dyDescent="0.25">
      <c r="B49346" s="27"/>
      <c r="D49346" s="27"/>
      <c r="E49346" s="27"/>
      <c r="I49346" s="27"/>
      <c r="J49346" s="27"/>
    </row>
    <row r="49347" spans="2:10" x14ac:dyDescent="0.25">
      <c r="B49347" s="27"/>
      <c r="D49347" s="27"/>
      <c r="E49347" s="27"/>
      <c r="I49347" s="27"/>
      <c r="J49347" s="27"/>
    </row>
    <row r="49348" spans="2:10" x14ac:dyDescent="0.25">
      <c r="B49348" s="27"/>
      <c r="D49348" s="27"/>
      <c r="E49348" s="27"/>
      <c r="I49348" s="27"/>
      <c r="J49348" s="27"/>
    </row>
    <row r="49349" spans="2:10" x14ac:dyDescent="0.25">
      <c r="B49349" s="27"/>
      <c r="D49349" s="27"/>
      <c r="E49349" s="27"/>
      <c r="I49349" s="27"/>
      <c r="J49349" s="27"/>
    </row>
    <row r="49350" spans="2:10" x14ac:dyDescent="0.25">
      <c r="B49350" s="27"/>
      <c r="D49350" s="27"/>
      <c r="E49350" s="27"/>
      <c r="I49350" s="27"/>
      <c r="J49350" s="27"/>
    </row>
    <row r="49351" spans="2:10" x14ac:dyDescent="0.25">
      <c r="B49351" s="27"/>
      <c r="D49351" s="27"/>
      <c r="E49351" s="27"/>
      <c r="I49351" s="27"/>
      <c r="J49351" s="27"/>
    </row>
    <row r="49352" spans="2:10" x14ac:dyDescent="0.25">
      <c r="B49352" s="27"/>
      <c r="D49352" s="27"/>
      <c r="E49352" s="27"/>
      <c r="I49352" s="27"/>
      <c r="J49352" s="27"/>
    </row>
    <row r="49353" spans="2:10" x14ac:dyDescent="0.25">
      <c r="B49353" s="27"/>
      <c r="D49353" s="27"/>
      <c r="E49353" s="27"/>
      <c r="I49353" s="27"/>
      <c r="J49353" s="27"/>
    </row>
    <row r="49354" spans="2:10" x14ac:dyDescent="0.25">
      <c r="B49354" s="27"/>
      <c r="D49354" s="27"/>
      <c r="E49354" s="27"/>
      <c r="I49354" s="27"/>
      <c r="J49354" s="27"/>
    </row>
    <row r="49355" spans="2:10" x14ac:dyDescent="0.25">
      <c r="B49355" s="27"/>
      <c r="D49355" s="27"/>
      <c r="E49355" s="27"/>
      <c r="I49355" s="27"/>
      <c r="J49355" s="27"/>
    </row>
    <row r="49356" spans="2:10" x14ac:dyDescent="0.25">
      <c r="B49356" s="27"/>
      <c r="D49356" s="27"/>
      <c r="E49356" s="27"/>
      <c r="I49356" s="27"/>
      <c r="J49356" s="27"/>
    </row>
    <row r="49357" spans="2:10" x14ac:dyDescent="0.25">
      <c r="B49357" s="27"/>
      <c r="D49357" s="27"/>
      <c r="E49357" s="27"/>
      <c r="I49357" s="27"/>
      <c r="J49357" s="27"/>
    </row>
    <row r="49358" spans="2:10" x14ac:dyDescent="0.25">
      <c r="B49358" s="27"/>
      <c r="D49358" s="27"/>
      <c r="E49358" s="27"/>
      <c r="I49358" s="27"/>
      <c r="J49358" s="27"/>
    </row>
    <row r="49359" spans="2:10" x14ac:dyDescent="0.25">
      <c r="B49359" s="27"/>
      <c r="D49359" s="27"/>
      <c r="E49359" s="27"/>
      <c r="I49359" s="27"/>
      <c r="J49359" s="27"/>
    </row>
    <row r="49360" spans="2:10" x14ac:dyDescent="0.25">
      <c r="B49360" s="27"/>
      <c r="D49360" s="27"/>
      <c r="E49360" s="27"/>
      <c r="I49360" s="27"/>
      <c r="J49360" s="27"/>
    </row>
    <row r="49361" spans="2:10" x14ac:dyDescent="0.25">
      <c r="B49361" s="27"/>
      <c r="D49361" s="27"/>
      <c r="E49361" s="27"/>
      <c r="I49361" s="27"/>
      <c r="J49361" s="27"/>
    </row>
    <row r="49362" spans="2:10" x14ac:dyDescent="0.25">
      <c r="B49362" s="27"/>
      <c r="D49362" s="27"/>
      <c r="E49362" s="27"/>
      <c r="I49362" s="27"/>
      <c r="J49362" s="27"/>
    </row>
    <row r="49363" spans="2:10" x14ac:dyDescent="0.25">
      <c r="B49363" s="27"/>
      <c r="D49363" s="27"/>
      <c r="E49363" s="27"/>
      <c r="I49363" s="27"/>
      <c r="J49363" s="27"/>
    </row>
    <row r="49364" spans="2:10" x14ac:dyDescent="0.25">
      <c r="B49364" s="27"/>
      <c r="D49364" s="27"/>
      <c r="E49364" s="27"/>
      <c r="I49364" s="27"/>
      <c r="J49364" s="27"/>
    </row>
    <row r="49365" spans="2:10" x14ac:dyDescent="0.25">
      <c r="B49365" s="27"/>
      <c r="D49365" s="27"/>
      <c r="E49365" s="27"/>
      <c r="I49365" s="27"/>
      <c r="J49365" s="27"/>
    </row>
    <row r="49366" spans="2:10" x14ac:dyDescent="0.25">
      <c r="B49366" s="27"/>
      <c r="D49366" s="27"/>
      <c r="E49366" s="27"/>
      <c r="I49366" s="27"/>
      <c r="J49366" s="27"/>
    </row>
    <row r="49367" spans="2:10" x14ac:dyDescent="0.25">
      <c r="B49367" s="27"/>
      <c r="D49367" s="27"/>
      <c r="E49367" s="27"/>
      <c r="I49367" s="27"/>
      <c r="J49367" s="27"/>
    </row>
    <row r="49368" spans="2:10" x14ac:dyDescent="0.25">
      <c r="B49368" s="27"/>
      <c r="D49368" s="27"/>
      <c r="E49368" s="27"/>
      <c r="I49368" s="27"/>
      <c r="J49368" s="27"/>
    </row>
    <row r="49369" spans="2:10" x14ac:dyDescent="0.25">
      <c r="B49369" s="27"/>
      <c r="D49369" s="27"/>
      <c r="E49369" s="27"/>
      <c r="I49369" s="27"/>
      <c r="J49369" s="27"/>
    </row>
    <row r="49370" spans="2:10" x14ac:dyDescent="0.25">
      <c r="B49370" s="27"/>
      <c r="D49370" s="27"/>
      <c r="E49370" s="27"/>
      <c r="I49370" s="27"/>
      <c r="J49370" s="27"/>
    </row>
    <row r="49371" spans="2:10" x14ac:dyDescent="0.25">
      <c r="B49371" s="27"/>
      <c r="D49371" s="27"/>
      <c r="E49371" s="27"/>
      <c r="I49371" s="27"/>
      <c r="J49371" s="27"/>
    </row>
    <row r="49372" spans="2:10" x14ac:dyDescent="0.25">
      <c r="B49372" s="27"/>
      <c r="D49372" s="27"/>
      <c r="E49372" s="27"/>
      <c r="I49372" s="27"/>
      <c r="J49372" s="27"/>
    </row>
    <row r="49373" spans="2:10" x14ac:dyDescent="0.25">
      <c r="B49373" s="27"/>
      <c r="D49373" s="27"/>
      <c r="E49373" s="27"/>
      <c r="I49373" s="27"/>
      <c r="J49373" s="27"/>
    </row>
    <row r="49374" spans="2:10" x14ac:dyDescent="0.25">
      <c r="B49374" s="27"/>
      <c r="D49374" s="27"/>
      <c r="E49374" s="27"/>
      <c r="I49374" s="27"/>
      <c r="J49374" s="27"/>
    </row>
    <row r="49375" spans="2:10" x14ac:dyDescent="0.25">
      <c r="B49375" s="27"/>
      <c r="D49375" s="27"/>
      <c r="E49375" s="27"/>
      <c r="I49375" s="27"/>
      <c r="J49375" s="27"/>
    </row>
    <row r="49376" spans="2:10" x14ac:dyDescent="0.25">
      <c r="B49376" s="27"/>
      <c r="D49376" s="27"/>
      <c r="E49376" s="27"/>
      <c r="I49376" s="27"/>
      <c r="J49376" s="27"/>
    </row>
    <row r="49377" spans="2:10" x14ac:dyDescent="0.25">
      <c r="B49377" s="27"/>
      <c r="D49377" s="27"/>
      <c r="E49377" s="27"/>
      <c r="I49377" s="27"/>
      <c r="J49377" s="27"/>
    </row>
    <row r="49378" spans="2:10" x14ac:dyDescent="0.25">
      <c r="B49378" s="27"/>
      <c r="D49378" s="27"/>
      <c r="E49378" s="27"/>
      <c r="I49378" s="27"/>
      <c r="J49378" s="27"/>
    </row>
    <row r="49379" spans="2:10" x14ac:dyDescent="0.25">
      <c r="B49379" s="27"/>
      <c r="D49379" s="27"/>
      <c r="E49379" s="27"/>
      <c r="I49379" s="27"/>
      <c r="J49379" s="27"/>
    </row>
    <row r="49380" spans="2:10" x14ac:dyDescent="0.25">
      <c r="B49380" s="27"/>
      <c r="D49380" s="27"/>
      <c r="E49380" s="27"/>
      <c r="I49380" s="27"/>
      <c r="J49380" s="27"/>
    </row>
    <row r="49381" spans="2:10" x14ac:dyDescent="0.25">
      <c r="B49381" s="27"/>
      <c r="D49381" s="27"/>
      <c r="E49381" s="27"/>
      <c r="I49381" s="27"/>
      <c r="J49381" s="27"/>
    </row>
    <row r="49382" spans="2:10" x14ac:dyDescent="0.25">
      <c r="B49382" s="27"/>
      <c r="D49382" s="27"/>
      <c r="E49382" s="27"/>
      <c r="I49382" s="27"/>
      <c r="J49382" s="27"/>
    </row>
    <row r="49383" spans="2:10" x14ac:dyDescent="0.25">
      <c r="B49383" s="27"/>
      <c r="D49383" s="27"/>
      <c r="E49383" s="27"/>
      <c r="I49383" s="27"/>
      <c r="J49383" s="27"/>
    </row>
    <row r="49384" spans="2:10" x14ac:dyDescent="0.25">
      <c r="B49384" s="27"/>
      <c r="D49384" s="27"/>
      <c r="E49384" s="27"/>
      <c r="I49384" s="27"/>
      <c r="J49384" s="27"/>
    </row>
    <row r="49385" spans="2:10" x14ac:dyDescent="0.25">
      <c r="B49385" s="27"/>
      <c r="D49385" s="27"/>
      <c r="E49385" s="27"/>
      <c r="I49385" s="27"/>
      <c r="J49385" s="27"/>
    </row>
    <row r="49386" spans="2:10" x14ac:dyDescent="0.25">
      <c r="B49386" s="27"/>
      <c r="D49386" s="27"/>
      <c r="E49386" s="27"/>
      <c r="I49386" s="27"/>
      <c r="J49386" s="27"/>
    </row>
    <row r="49387" spans="2:10" x14ac:dyDescent="0.25">
      <c r="B49387" s="27"/>
      <c r="D49387" s="27"/>
      <c r="E49387" s="27"/>
      <c r="I49387" s="27"/>
      <c r="J49387" s="27"/>
    </row>
    <row r="49388" spans="2:10" x14ac:dyDescent="0.25">
      <c r="B49388" s="27"/>
      <c r="D49388" s="27"/>
      <c r="E49388" s="27"/>
      <c r="I49388" s="27"/>
      <c r="J49388" s="27"/>
    </row>
    <row r="49389" spans="2:10" x14ac:dyDescent="0.25">
      <c r="B49389" s="27"/>
      <c r="D49389" s="27"/>
      <c r="E49389" s="27"/>
      <c r="I49389" s="27"/>
      <c r="J49389" s="27"/>
    </row>
    <row r="49390" spans="2:10" x14ac:dyDescent="0.25">
      <c r="B49390" s="27"/>
      <c r="D49390" s="27"/>
      <c r="E49390" s="27"/>
      <c r="I49390" s="27"/>
      <c r="J49390" s="27"/>
    </row>
    <row r="49391" spans="2:10" x14ac:dyDescent="0.25">
      <c r="B49391" s="27"/>
      <c r="D49391" s="27"/>
      <c r="E49391" s="27"/>
      <c r="I49391" s="27"/>
      <c r="J49391" s="27"/>
    </row>
    <row r="49392" spans="2:10" x14ac:dyDescent="0.25">
      <c r="B49392" s="27"/>
      <c r="D49392" s="27"/>
      <c r="E49392" s="27"/>
      <c r="I49392" s="27"/>
      <c r="J49392" s="27"/>
    </row>
    <row r="49393" spans="2:10" x14ac:dyDescent="0.25">
      <c r="B49393" s="27"/>
      <c r="D49393" s="27"/>
      <c r="E49393" s="27"/>
      <c r="I49393" s="27"/>
      <c r="J49393" s="27"/>
    </row>
    <row r="49394" spans="2:10" x14ac:dyDescent="0.25">
      <c r="B49394" s="27"/>
      <c r="D49394" s="27"/>
      <c r="E49394" s="27"/>
      <c r="I49394" s="27"/>
      <c r="J49394" s="27"/>
    </row>
    <row r="49395" spans="2:10" x14ac:dyDescent="0.25">
      <c r="B49395" s="27"/>
      <c r="D49395" s="27"/>
      <c r="E49395" s="27"/>
      <c r="I49395" s="27"/>
      <c r="J49395" s="27"/>
    </row>
    <row r="49396" spans="2:10" x14ac:dyDescent="0.25">
      <c r="B49396" s="27"/>
      <c r="D49396" s="27"/>
      <c r="E49396" s="27"/>
      <c r="I49396" s="27"/>
      <c r="J49396" s="27"/>
    </row>
    <row r="49397" spans="2:10" x14ac:dyDescent="0.25">
      <c r="B49397" s="27"/>
      <c r="D49397" s="27"/>
      <c r="E49397" s="27"/>
      <c r="I49397" s="27"/>
      <c r="J49397" s="27"/>
    </row>
    <row r="49398" spans="2:10" x14ac:dyDescent="0.25">
      <c r="B49398" s="27"/>
      <c r="D49398" s="27"/>
      <c r="E49398" s="27"/>
      <c r="I49398" s="27"/>
      <c r="J49398" s="27"/>
    </row>
    <row r="49399" spans="2:10" x14ac:dyDescent="0.25">
      <c r="B49399" s="27"/>
      <c r="D49399" s="27"/>
      <c r="E49399" s="27"/>
      <c r="I49399" s="27"/>
      <c r="J49399" s="27"/>
    </row>
    <row r="49400" spans="2:10" x14ac:dyDescent="0.25">
      <c r="B49400" s="27"/>
      <c r="D49400" s="27"/>
      <c r="E49400" s="27"/>
      <c r="I49400" s="27"/>
      <c r="J49400" s="27"/>
    </row>
    <row r="49401" spans="2:10" x14ac:dyDescent="0.25">
      <c r="B49401" s="27"/>
      <c r="D49401" s="27"/>
      <c r="E49401" s="27"/>
      <c r="I49401" s="27"/>
      <c r="J49401" s="27"/>
    </row>
    <row r="49402" spans="2:10" x14ac:dyDescent="0.25">
      <c r="B49402" s="27"/>
      <c r="D49402" s="27"/>
      <c r="E49402" s="27"/>
      <c r="I49402" s="27"/>
      <c r="J49402" s="27"/>
    </row>
    <row r="49403" spans="2:10" x14ac:dyDescent="0.25">
      <c r="B49403" s="27"/>
      <c r="D49403" s="27"/>
      <c r="E49403" s="27"/>
      <c r="I49403" s="27"/>
      <c r="J49403" s="27"/>
    </row>
    <row r="49404" spans="2:10" x14ac:dyDescent="0.25">
      <c r="B49404" s="27"/>
      <c r="D49404" s="27"/>
      <c r="E49404" s="27"/>
      <c r="I49404" s="27"/>
      <c r="J49404" s="27"/>
    </row>
    <row r="49405" spans="2:10" x14ac:dyDescent="0.25">
      <c r="B49405" s="27"/>
      <c r="D49405" s="27"/>
      <c r="E49405" s="27"/>
      <c r="I49405" s="27"/>
      <c r="J49405" s="27"/>
    </row>
    <row r="49406" spans="2:10" x14ac:dyDescent="0.25">
      <c r="B49406" s="27"/>
      <c r="D49406" s="27"/>
      <c r="E49406" s="27"/>
      <c r="I49406" s="27"/>
      <c r="J49406" s="27"/>
    </row>
    <row r="49407" spans="2:10" x14ac:dyDescent="0.25">
      <c r="B49407" s="27"/>
      <c r="D49407" s="27"/>
      <c r="E49407" s="27"/>
      <c r="I49407" s="27"/>
      <c r="J49407" s="27"/>
    </row>
    <row r="49408" spans="2:10" x14ac:dyDescent="0.25">
      <c r="B49408" s="27"/>
      <c r="D49408" s="27"/>
      <c r="E49408" s="27"/>
      <c r="I49408" s="27"/>
      <c r="J49408" s="27"/>
    </row>
    <row r="49409" spans="2:10" x14ac:dyDescent="0.25">
      <c r="B49409" s="27"/>
      <c r="D49409" s="27"/>
      <c r="E49409" s="27"/>
      <c r="I49409" s="27"/>
      <c r="J49409" s="27"/>
    </row>
    <row r="49410" spans="2:10" x14ac:dyDescent="0.25">
      <c r="B49410" s="27"/>
      <c r="D49410" s="27"/>
      <c r="E49410" s="27"/>
      <c r="I49410" s="27"/>
      <c r="J49410" s="27"/>
    </row>
    <row r="49411" spans="2:10" x14ac:dyDescent="0.25">
      <c r="B49411" s="27"/>
      <c r="D49411" s="27"/>
      <c r="E49411" s="27"/>
      <c r="I49411" s="27"/>
      <c r="J49411" s="27"/>
    </row>
    <row r="49412" spans="2:10" x14ac:dyDescent="0.25">
      <c r="B49412" s="27"/>
      <c r="D49412" s="27"/>
      <c r="E49412" s="27"/>
      <c r="I49412" s="27"/>
      <c r="J49412" s="27"/>
    </row>
    <row r="49413" spans="2:10" x14ac:dyDescent="0.25">
      <c r="B49413" s="27"/>
      <c r="D49413" s="27"/>
      <c r="E49413" s="27"/>
      <c r="I49413" s="27"/>
      <c r="J49413" s="27"/>
    </row>
    <row r="49414" spans="2:10" x14ac:dyDescent="0.25">
      <c r="B49414" s="27"/>
      <c r="D49414" s="27"/>
      <c r="E49414" s="27"/>
      <c r="I49414" s="27"/>
      <c r="J49414" s="27"/>
    </row>
    <row r="49415" spans="2:10" x14ac:dyDescent="0.25">
      <c r="B49415" s="27"/>
      <c r="D49415" s="27"/>
      <c r="E49415" s="27"/>
      <c r="I49415" s="27"/>
      <c r="J49415" s="27"/>
    </row>
    <row r="49416" spans="2:10" x14ac:dyDescent="0.25">
      <c r="B49416" s="27"/>
      <c r="D49416" s="27"/>
      <c r="E49416" s="27"/>
      <c r="I49416" s="27"/>
      <c r="J49416" s="27"/>
    </row>
    <row r="49417" spans="2:10" x14ac:dyDescent="0.25">
      <c r="B49417" s="27"/>
      <c r="D49417" s="27"/>
      <c r="E49417" s="27"/>
      <c r="I49417" s="27"/>
      <c r="J49417" s="27"/>
    </row>
    <row r="49418" spans="2:10" x14ac:dyDescent="0.25">
      <c r="B49418" s="27"/>
      <c r="D49418" s="27"/>
      <c r="E49418" s="27"/>
      <c r="I49418" s="27"/>
      <c r="J49418" s="27"/>
    </row>
    <row r="49419" spans="2:10" x14ac:dyDescent="0.25">
      <c r="B49419" s="27"/>
      <c r="D49419" s="27"/>
      <c r="E49419" s="27"/>
      <c r="I49419" s="27"/>
      <c r="J49419" s="27"/>
    </row>
    <row r="49420" spans="2:10" x14ac:dyDescent="0.25">
      <c r="B49420" s="27"/>
      <c r="D49420" s="27"/>
      <c r="E49420" s="27"/>
      <c r="I49420" s="27"/>
      <c r="J49420" s="27"/>
    </row>
    <row r="49421" spans="2:10" x14ac:dyDescent="0.25">
      <c r="B49421" s="27"/>
      <c r="D49421" s="27"/>
      <c r="E49421" s="27"/>
      <c r="I49421" s="27"/>
      <c r="J49421" s="27"/>
    </row>
    <row r="49422" spans="2:10" x14ac:dyDescent="0.25">
      <c r="B49422" s="27"/>
      <c r="D49422" s="27"/>
      <c r="E49422" s="27"/>
      <c r="I49422" s="27"/>
      <c r="J49422" s="27"/>
    </row>
    <row r="49423" spans="2:10" x14ac:dyDescent="0.25">
      <c r="B49423" s="27"/>
      <c r="D49423" s="27"/>
      <c r="E49423" s="27"/>
      <c r="I49423" s="27"/>
      <c r="J49423" s="27"/>
    </row>
    <row r="49424" spans="2:10" x14ac:dyDescent="0.25">
      <c r="B49424" s="27"/>
      <c r="D49424" s="27"/>
      <c r="E49424" s="27"/>
      <c r="I49424" s="27"/>
      <c r="J49424" s="27"/>
    </row>
    <row r="49425" spans="2:10" x14ac:dyDescent="0.25">
      <c r="B49425" s="27"/>
      <c r="D49425" s="27"/>
      <c r="E49425" s="27"/>
      <c r="I49425" s="27"/>
      <c r="J49425" s="27"/>
    </row>
    <row r="49426" spans="2:10" x14ac:dyDescent="0.25">
      <c r="B49426" s="27"/>
      <c r="D49426" s="27"/>
      <c r="E49426" s="27"/>
      <c r="I49426" s="27"/>
      <c r="J49426" s="27"/>
    </row>
    <row r="49427" spans="2:10" x14ac:dyDescent="0.25">
      <c r="B49427" s="27"/>
      <c r="D49427" s="27"/>
      <c r="E49427" s="27"/>
      <c r="I49427" s="27"/>
      <c r="J49427" s="27"/>
    </row>
    <row r="49428" spans="2:10" x14ac:dyDescent="0.25">
      <c r="B49428" s="27"/>
      <c r="D49428" s="27"/>
      <c r="E49428" s="27"/>
      <c r="I49428" s="27"/>
      <c r="J49428" s="27"/>
    </row>
    <row r="49429" spans="2:10" x14ac:dyDescent="0.25">
      <c r="B49429" s="27"/>
      <c r="D49429" s="27"/>
      <c r="E49429" s="27"/>
      <c r="I49429" s="27"/>
      <c r="J49429" s="27"/>
    </row>
    <row r="49430" spans="2:10" x14ac:dyDescent="0.25">
      <c r="B49430" s="27"/>
      <c r="D49430" s="27"/>
      <c r="E49430" s="27"/>
      <c r="I49430" s="27"/>
      <c r="J49430" s="27"/>
    </row>
    <row r="49431" spans="2:10" x14ac:dyDescent="0.25">
      <c r="B49431" s="27"/>
      <c r="D49431" s="27"/>
      <c r="E49431" s="27"/>
      <c r="I49431" s="27"/>
      <c r="J49431" s="27"/>
    </row>
    <row r="49432" spans="2:10" x14ac:dyDescent="0.25">
      <c r="B49432" s="27"/>
      <c r="D49432" s="27"/>
      <c r="E49432" s="27"/>
      <c r="I49432" s="27"/>
      <c r="J49432" s="27"/>
    </row>
    <row r="49433" spans="2:10" x14ac:dyDescent="0.25">
      <c r="B49433" s="27"/>
      <c r="D49433" s="27"/>
      <c r="E49433" s="27"/>
      <c r="I49433" s="27"/>
      <c r="J49433" s="27"/>
    </row>
    <row r="49434" spans="2:10" x14ac:dyDescent="0.25">
      <c r="B49434" s="27"/>
      <c r="D49434" s="27"/>
      <c r="E49434" s="27"/>
      <c r="I49434" s="27"/>
      <c r="J49434" s="27"/>
    </row>
    <row r="49435" spans="2:10" x14ac:dyDescent="0.25">
      <c r="B49435" s="27"/>
      <c r="D49435" s="27"/>
      <c r="E49435" s="27"/>
      <c r="I49435" s="27"/>
      <c r="J49435" s="27"/>
    </row>
    <row r="49436" spans="2:10" x14ac:dyDescent="0.25">
      <c r="B49436" s="27"/>
      <c r="D49436" s="27"/>
      <c r="E49436" s="27"/>
      <c r="I49436" s="27"/>
      <c r="J49436" s="27"/>
    </row>
    <row r="49437" spans="2:10" x14ac:dyDescent="0.25">
      <c r="B49437" s="27"/>
      <c r="D49437" s="27"/>
      <c r="E49437" s="27"/>
      <c r="I49437" s="27"/>
      <c r="J49437" s="27"/>
    </row>
    <row r="49438" spans="2:10" x14ac:dyDescent="0.25">
      <c r="B49438" s="27"/>
      <c r="D49438" s="27"/>
      <c r="E49438" s="27"/>
      <c r="I49438" s="27"/>
      <c r="J49438" s="27"/>
    </row>
    <row r="49439" spans="2:10" x14ac:dyDescent="0.25">
      <c r="B49439" s="27"/>
      <c r="D49439" s="27"/>
      <c r="E49439" s="27"/>
      <c r="I49439" s="27"/>
      <c r="J49439" s="27"/>
    </row>
    <row r="49440" spans="2:10" x14ac:dyDescent="0.25">
      <c r="B49440" s="27"/>
      <c r="D49440" s="27"/>
      <c r="E49440" s="27"/>
      <c r="I49440" s="27"/>
      <c r="J49440" s="27"/>
    </row>
    <row r="49441" spans="2:10" x14ac:dyDescent="0.25">
      <c r="B49441" s="27"/>
      <c r="D49441" s="27"/>
      <c r="E49441" s="27"/>
      <c r="I49441" s="27"/>
      <c r="J49441" s="27"/>
    </row>
    <row r="49442" spans="2:10" x14ac:dyDescent="0.25">
      <c r="B49442" s="27"/>
      <c r="D49442" s="27"/>
      <c r="E49442" s="27"/>
      <c r="I49442" s="27"/>
      <c r="J49442" s="27"/>
    </row>
    <row r="49443" spans="2:10" x14ac:dyDescent="0.25">
      <c r="B49443" s="27"/>
      <c r="D49443" s="27"/>
      <c r="E49443" s="27"/>
      <c r="I49443" s="27"/>
      <c r="J49443" s="27"/>
    </row>
    <row r="49444" spans="2:10" x14ac:dyDescent="0.25">
      <c r="B49444" s="27"/>
      <c r="D49444" s="27"/>
      <c r="E49444" s="27"/>
      <c r="I49444" s="27"/>
      <c r="J49444" s="27"/>
    </row>
    <row r="49445" spans="2:10" x14ac:dyDescent="0.25">
      <c r="B49445" s="27"/>
      <c r="D49445" s="27"/>
      <c r="E49445" s="27"/>
      <c r="I49445" s="27"/>
      <c r="J49445" s="27"/>
    </row>
    <row r="49446" spans="2:10" x14ac:dyDescent="0.25">
      <c r="B49446" s="27"/>
      <c r="D49446" s="27"/>
      <c r="E49446" s="27"/>
      <c r="I49446" s="27"/>
      <c r="J49446" s="27"/>
    </row>
    <row r="49447" spans="2:10" x14ac:dyDescent="0.25">
      <c r="B49447" s="27"/>
      <c r="D49447" s="27"/>
      <c r="E49447" s="27"/>
      <c r="I49447" s="27"/>
      <c r="J49447" s="27"/>
    </row>
    <row r="49448" spans="2:10" x14ac:dyDescent="0.25">
      <c r="B49448" s="27"/>
      <c r="D49448" s="27"/>
      <c r="E49448" s="27"/>
      <c r="I49448" s="27"/>
      <c r="J49448" s="27"/>
    </row>
    <row r="49449" spans="2:10" x14ac:dyDescent="0.25">
      <c r="B49449" s="27"/>
      <c r="D49449" s="27"/>
      <c r="E49449" s="27"/>
      <c r="I49449" s="27"/>
      <c r="J49449" s="27"/>
    </row>
    <row r="49450" spans="2:10" x14ac:dyDescent="0.25">
      <c r="B49450" s="27"/>
      <c r="D49450" s="27"/>
      <c r="E49450" s="27"/>
      <c r="I49450" s="27"/>
      <c r="J49450" s="27"/>
    </row>
    <row r="49451" spans="2:10" x14ac:dyDescent="0.25">
      <c r="B49451" s="27"/>
      <c r="D49451" s="27"/>
      <c r="E49451" s="27"/>
      <c r="I49451" s="27"/>
      <c r="J49451" s="27"/>
    </row>
    <row r="49452" spans="2:10" x14ac:dyDescent="0.25">
      <c r="B49452" s="27"/>
      <c r="D49452" s="27"/>
      <c r="E49452" s="27"/>
      <c r="I49452" s="27"/>
      <c r="J49452" s="27"/>
    </row>
    <row r="49453" spans="2:10" x14ac:dyDescent="0.25">
      <c r="B49453" s="27"/>
      <c r="D49453" s="27"/>
      <c r="E49453" s="27"/>
      <c r="I49453" s="27"/>
      <c r="J49453" s="27"/>
    </row>
    <row r="49454" spans="2:10" x14ac:dyDescent="0.25">
      <c r="B49454" s="27"/>
      <c r="D49454" s="27"/>
      <c r="E49454" s="27"/>
      <c r="I49454" s="27"/>
      <c r="J49454" s="27"/>
    </row>
    <row r="49455" spans="2:10" x14ac:dyDescent="0.25">
      <c r="B49455" s="27"/>
      <c r="D49455" s="27"/>
      <c r="E49455" s="27"/>
      <c r="I49455" s="27"/>
      <c r="J49455" s="27"/>
    </row>
    <row r="49456" spans="2:10" x14ac:dyDescent="0.25">
      <c r="B49456" s="27"/>
      <c r="D49456" s="27"/>
      <c r="E49456" s="27"/>
      <c r="I49456" s="27"/>
      <c r="J49456" s="27"/>
    </row>
    <row r="49457" spans="2:10" x14ac:dyDescent="0.25">
      <c r="B49457" s="27"/>
      <c r="D49457" s="27"/>
      <c r="E49457" s="27"/>
      <c r="I49457" s="27"/>
      <c r="J49457" s="27"/>
    </row>
    <row r="49458" spans="2:10" x14ac:dyDescent="0.25">
      <c r="B49458" s="27"/>
      <c r="D49458" s="27"/>
      <c r="E49458" s="27"/>
      <c r="I49458" s="27"/>
      <c r="J49458" s="27"/>
    </row>
    <row r="49459" spans="2:10" x14ac:dyDescent="0.25">
      <c r="B49459" s="27"/>
      <c r="D49459" s="27"/>
      <c r="E49459" s="27"/>
      <c r="I49459" s="27"/>
      <c r="J49459" s="27"/>
    </row>
    <row r="49460" spans="2:10" x14ac:dyDescent="0.25">
      <c r="B49460" s="27"/>
      <c r="D49460" s="27"/>
      <c r="E49460" s="27"/>
      <c r="I49460" s="27"/>
      <c r="J49460" s="27"/>
    </row>
    <row r="49461" spans="2:10" x14ac:dyDescent="0.25">
      <c r="B49461" s="27"/>
      <c r="D49461" s="27"/>
      <c r="E49461" s="27"/>
      <c r="I49461" s="27"/>
      <c r="J49461" s="27"/>
    </row>
    <row r="49462" spans="2:10" x14ac:dyDescent="0.25">
      <c r="B49462" s="27"/>
      <c r="D49462" s="27"/>
      <c r="E49462" s="27"/>
      <c r="I49462" s="27"/>
      <c r="J49462" s="27"/>
    </row>
    <row r="49463" spans="2:10" x14ac:dyDescent="0.25">
      <c r="B49463" s="27"/>
      <c r="D49463" s="27"/>
      <c r="E49463" s="27"/>
      <c r="I49463" s="27"/>
      <c r="J49463" s="27"/>
    </row>
    <row r="49464" spans="2:10" x14ac:dyDescent="0.25">
      <c r="B49464" s="27"/>
      <c r="D49464" s="27"/>
      <c r="E49464" s="27"/>
      <c r="I49464" s="27"/>
      <c r="J49464" s="27"/>
    </row>
    <row r="49465" spans="2:10" x14ac:dyDescent="0.25">
      <c r="B49465" s="27"/>
      <c r="D49465" s="27"/>
      <c r="E49465" s="27"/>
      <c r="I49465" s="27"/>
      <c r="J49465" s="27"/>
    </row>
    <row r="49466" spans="2:10" x14ac:dyDescent="0.25">
      <c r="B49466" s="27"/>
      <c r="D49466" s="27"/>
      <c r="E49466" s="27"/>
      <c r="I49466" s="27"/>
      <c r="J49466" s="27"/>
    </row>
    <row r="49467" spans="2:10" x14ac:dyDescent="0.25">
      <c r="B49467" s="27"/>
      <c r="D49467" s="27"/>
      <c r="E49467" s="27"/>
      <c r="I49467" s="27"/>
      <c r="J49467" s="27"/>
    </row>
    <row r="49468" spans="2:10" x14ac:dyDescent="0.25">
      <c r="B49468" s="27"/>
      <c r="D49468" s="27"/>
      <c r="E49468" s="27"/>
      <c r="I49468" s="27"/>
      <c r="J49468" s="27"/>
    </row>
    <row r="49469" spans="2:10" x14ac:dyDescent="0.25">
      <c r="B49469" s="27"/>
      <c r="D49469" s="27"/>
      <c r="E49469" s="27"/>
      <c r="I49469" s="27"/>
      <c r="J49469" s="27"/>
    </row>
    <row r="49470" spans="2:10" x14ac:dyDescent="0.25">
      <c r="B49470" s="27"/>
      <c r="D49470" s="27"/>
      <c r="E49470" s="27"/>
      <c r="I49470" s="27"/>
      <c r="J49470" s="27"/>
    </row>
    <row r="49471" spans="2:10" x14ac:dyDescent="0.25">
      <c r="B49471" s="27"/>
      <c r="D49471" s="27"/>
      <c r="E49471" s="27"/>
      <c r="I49471" s="27"/>
      <c r="J49471" s="27"/>
    </row>
    <row r="49472" spans="2:10" x14ac:dyDescent="0.25">
      <c r="B49472" s="27"/>
      <c r="D49472" s="27"/>
      <c r="E49472" s="27"/>
      <c r="I49472" s="27"/>
      <c r="J49472" s="27"/>
    </row>
    <row r="49473" spans="2:10" x14ac:dyDescent="0.25">
      <c r="B49473" s="27"/>
      <c r="D49473" s="27"/>
      <c r="E49473" s="27"/>
      <c r="I49473" s="27"/>
      <c r="J49473" s="27"/>
    </row>
    <row r="49474" spans="2:10" x14ac:dyDescent="0.25">
      <c r="B49474" s="27"/>
      <c r="D49474" s="27"/>
      <c r="E49474" s="27"/>
      <c r="I49474" s="27"/>
      <c r="J49474" s="27"/>
    </row>
    <row r="49475" spans="2:10" x14ac:dyDescent="0.25">
      <c r="B49475" s="27"/>
      <c r="D49475" s="27"/>
      <c r="E49475" s="27"/>
      <c r="I49475" s="27"/>
      <c r="J49475" s="27"/>
    </row>
    <row r="49476" spans="2:10" x14ac:dyDescent="0.25">
      <c r="B49476" s="27"/>
      <c r="D49476" s="27"/>
      <c r="E49476" s="27"/>
      <c r="I49476" s="27"/>
      <c r="J49476" s="27"/>
    </row>
    <row r="49477" spans="2:10" x14ac:dyDescent="0.25">
      <c r="B49477" s="27"/>
      <c r="D49477" s="27"/>
      <c r="E49477" s="27"/>
      <c r="I49477" s="27"/>
      <c r="J49477" s="27"/>
    </row>
    <row r="49478" spans="2:10" x14ac:dyDescent="0.25">
      <c r="B49478" s="27"/>
      <c r="D49478" s="27"/>
      <c r="E49478" s="27"/>
      <c r="I49478" s="27"/>
      <c r="J49478" s="27"/>
    </row>
    <row r="49479" spans="2:10" x14ac:dyDescent="0.25">
      <c r="B49479" s="27"/>
      <c r="D49479" s="27"/>
      <c r="E49479" s="27"/>
      <c r="I49479" s="27"/>
      <c r="J49479" s="27"/>
    </row>
    <row r="49480" spans="2:10" x14ac:dyDescent="0.25">
      <c r="B49480" s="27"/>
      <c r="D49480" s="27"/>
      <c r="E49480" s="27"/>
      <c r="I49480" s="27"/>
      <c r="J49480" s="27"/>
    </row>
    <row r="49481" spans="2:10" x14ac:dyDescent="0.25">
      <c r="B49481" s="27"/>
      <c r="D49481" s="27"/>
      <c r="E49481" s="27"/>
      <c r="I49481" s="27"/>
      <c r="J49481" s="27"/>
    </row>
    <row r="49482" spans="2:10" x14ac:dyDescent="0.25">
      <c r="B49482" s="27"/>
      <c r="D49482" s="27"/>
      <c r="E49482" s="27"/>
      <c r="I49482" s="27"/>
      <c r="J49482" s="27"/>
    </row>
    <row r="49483" spans="2:10" x14ac:dyDescent="0.25">
      <c r="B49483" s="27"/>
      <c r="D49483" s="27"/>
      <c r="E49483" s="27"/>
      <c r="I49483" s="27"/>
      <c r="J49483" s="27"/>
    </row>
    <row r="49484" spans="2:10" x14ac:dyDescent="0.25">
      <c r="B49484" s="27"/>
      <c r="D49484" s="27"/>
      <c r="E49484" s="27"/>
      <c r="I49484" s="27"/>
      <c r="J49484" s="27"/>
    </row>
    <row r="49485" spans="2:10" x14ac:dyDescent="0.25">
      <c r="B49485" s="27"/>
      <c r="D49485" s="27"/>
      <c r="E49485" s="27"/>
      <c r="I49485" s="27"/>
      <c r="J49485" s="27"/>
    </row>
    <row r="49486" spans="2:10" x14ac:dyDescent="0.25">
      <c r="B49486" s="27"/>
      <c r="D49486" s="27"/>
      <c r="E49486" s="27"/>
      <c r="I49486" s="27"/>
      <c r="J49486" s="27"/>
    </row>
    <row r="49487" spans="2:10" x14ac:dyDescent="0.25">
      <c r="B49487" s="27"/>
      <c r="D49487" s="27"/>
      <c r="E49487" s="27"/>
      <c r="I49487" s="27"/>
      <c r="J49487" s="27"/>
    </row>
    <row r="49488" spans="2:10" x14ac:dyDescent="0.25">
      <c r="B49488" s="27"/>
      <c r="D49488" s="27"/>
      <c r="E49488" s="27"/>
      <c r="I49488" s="27"/>
      <c r="J49488" s="27"/>
    </row>
    <row r="49489" spans="2:10" x14ac:dyDescent="0.25">
      <c r="B49489" s="27"/>
      <c r="D49489" s="27"/>
      <c r="E49489" s="27"/>
      <c r="I49489" s="27"/>
      <c r="J49489" s="27"/>
    </row>
    <row r="49490" spans="2:10" x14ac:dyDescent="0.25">
      <c r="B49490" s="27"/>
      <c r="D49490" s="27"/>
      <c r="E49490" s="27"/>
      <c r="I49490" s="27"/>
      <c r="J49490" s="27"/>
    </row>
    <row r="49491" spans="2:10" x14ac:dyDescent="0.25">
      <c r="B49491" s="27"/>
      <c r="D49491" s="27"/>
      <c r="E49491" s="27"/>
      <c r="I49491" s="27"/>
      <c r="J49491" s="27"/>
    </row>
    <row r="49492" spans="2:10" x14ac:dyDescent="0.25">
      <c r="B49492" s="27"/>
      <c r="D49492" s="27"/>
      <c r="E49492" s="27"/>
      <c r="I49492" s="27"/>
      <c r="J49492" s="27"/>
    </row>
    <row r="49493" spans="2:10" x14ac:dyDescent="0.25">
      <c r="B49493" s="27"/>
      <c r="D49493" s="27"/>
      <c r="E49493" s="27"/>
      <c r="I49493" s="27"/>
      <c r="J49493" s="27"/>
    </row>
    <row r="49494" spans="2:10" x14ac:dyDescent="0.25">
      <c r="B49494" s="27"/>
      <c r="D49494" s="27"/>
      <c r="E49494" s="27"/>
      <c r="I49494" s="27"/>
      <c r="J49494" s="27"/>
    </row>
    <row r="49495" spans="2:10" x14ac:dyDescent="0.25">
      <c r="B49495" s="27"/>
      <c r="D49495" s="27"/>
      <c r="E49495" s="27"/>
      <c r="I49495" s="27"/>
      <c r="J49495" s="27"/>
    </row>
    <row r="49496" spans="2:10" x14ac:dyDescent="0.25">
      <c r="B49496" s="27"/>
      <c r="D49496" s="27"/>
      <c r="E49496" s="27"/>
      <c r="I49496" s="27"/>
      <c r="J49496" s="27"/>
    </row>
    <row r="49497" spans="2:10" x14ac:dyDescent="0.25">
      <c r="B49497" s="27"/>
      <c r="D49497" s="27"/>
      <c r="E49497" s="27"/>
      <c r="I49497" s="27"/>
      <c r="J49497" s="27"/>
    </row>
    <row r="49498" spans="2:10" x14ac:dyDescent="0.25">
      <c r="B49498" s="27"/>
      <c r="D49498" s="27"/>
      <c r="E49498" s="27"/>
      <c r="I49498" s="27"/>
      <c r="J49498" s="27"/>
    </row>
    <row r="49499" spans="2:10" x14ac:dyDescent="0.25">
      <c r="B49499" s="27"/>
      <c r="D49499" s="27"/>
      <c r="E49499" s="27"/>
      <c r="I49499" s="27"/>
      <c r="J49499" s="27"/>
    </row>
    <row r="49500" spans="2:10" x14ac:dyDescent="0.25">
      <c r="B49500" s="27"/>
      <c r="D49500" s="27"/>
      <c r="E49500" s="27"/>
      <c r="I49500" s="27"/>
      <c r="J49500" s="27"/>
    </row>
    <row r="49501" spans="2:10" x14ac:dyDescent="0.25">
      <c r="B49501" s="27"/>
      <c r="D49501" s="27"/>
      <c r="E49501" s="27"/>
      <c r="I49501" s="27"/>
      <c r="J49501" s="27"/>
    </row>
    <row r="49502" spans="2:10" x14ac:dyDescent="0.25">
      <c r="B49502" s="27"/>
      <c r="D49502" s="27"/>
      <c r="E49502" s="27"/>
      <c r="I49502" s="27"/>
      <c r="J49502" s="27"/>
    </row>
    <row r="49503" spans="2:10" x14ac:dyDescent="0.25">
      <c r="B49503" s="27"/>
      <c r="D49503" s="27"/>
      <c r="E49503" s="27"/>
      <c r="I49503" s="27"/>
      <c r="J49503" s="27"/>
    </row>
    <row r="49504" spans="2:10" x14ac:dyDescent="0.25">
      <c r="B49504" s="27"/>
      <c r="D49504" s="27"/>
      <c r="E49504" s="27"/>
      <c r="I49504" s="27"/>
      <c r="J49504" s="27"/>
    </row>
    <row r="49505" spans="2:10" x14ac:dyDescent="0.25">
      <c r="B49505" s="27"/>
      <c r="D49505" s="27"/>
      <c r="E49505" s="27"/>
      <c r="I49505" s="27"/>
      <c r="J49505" s="27"/>
    </row>
    <row r="49506" spans="2:10" x14ac:dyDescent="0.25">
      <c r="B49506" s="27"/>
      <c r="D49506" s="27"/>
      <c r="E49506" s="27"/>
      <c r="I49506" s="27"/>
      <c r="J49506" s="27"/>
    </row>
    <row r="49507" spans="2:10" x14ac:dyDescent="0.25">
      <c r="B49507" s="27"/>
      <c r="D49507" s="27"/>
      <c r="E49507" s="27"/>
      <c r="I49507" s="27"/>
      <c r="J49507" s="27"/>
    </row>
    <row r="49508" spans="2:10" x14ac:dyDescent="0.25">
      <c r="B49508" s="27"/>
      <c r="D49508" s="27"/>
      <c r="E49508" s="27"/>
      <c r="I49508" s="27"/>
      <c r="J49508" s="27"/>
    </row>
    <row r="49509" spans="2:10" x14ac:dyDescent="0.25">
      <c r="B49509" s="27"/>
      <c r="D49509" s="27"/>
      <c r="E49509" s="27"/>
      <c r="I49509" s="27"/>
      <c r="J49509" s="27"/>
    </row>
    <row r="49510" spans="2:10" x14ac:dyDescent="0.25">
      <c r="B49510" s="27"/>
      <c r="D49510" s="27"/>
      <c r="E49510" s="27"/>
      <c r="I49510" s="27"/>
      <c r="J49510" s="27"/>
    </row>
    <row r="49511" spans="2:10" x14ac:dyDescent="0.25">
      <c r="B49511" s="27"/>
      <c r="D49511" s="27"/>
      <c r="E49511" s="27"/>
      <c r="I49511" s="27"/>
      <c r="J49511" s="27"/>
    </row>
    <row r="49512" spans="2:10" x14ac:dyDescent="0.25">
      <c r="B49512" s="27"/>
      <c r="D49512" s="27"/>
      <c r="E49512" s="27"/>
      <c r="I49512" s="27"/>
      <c r="J49512" s="27"/>
    </row>
    <row r="49513" spans="2:10" x14ac:dyDescent="0.25">
      <c r="B49513" s="27"/>
      <c r="D49513" s="27"/>
      <c r="E49513" s="27"/>
      <c r="I49513" s="27"/>
      <c r="J49513" s="27"/>
    </row>
    <row r="49514" spans="2:10" x14ac:dyDescent="0.25">
      <c r="B49514" s="27"/>
      <c r="D49514" s="27"/>
      <c r="E49514" s="27"/>
      <c r="I49514" s="27"/>
      <c r="J49514" s="27"/>
    </row>
    <row r="49515" spans="2:10" x14ac:dyDescent="0.25">
      <c r="B49515" s="27"/>
      <c r="D49515" s="27"/>
      <c r="E49515" s="27"/>
      <c r="I49515" s="27"/>
      <c r="J49515" s="27"/>
    </row>
    <row r="49516" spans="2:10" x14ac:dyDescent="0.25">
      <c r="B49516" s="27"/>
      <c r="D49516" s="27"/>
      <c r="E49516" s="27"/>
      <c r="I49516" s="27"/>
      <c r="J49516" s="27"/>
    </row>
    <row r="49517" spans="2:10" x14ac:dyDescent="0.25">
      <c r="B49517" s="27"/>
      <c r="D49517" s="27"/>
      <c r="E49517" s="27"/>
      <c r="I49517" s="27"/>
      <c r="J49517" s="27"/>
    </row>
    <row r="49518" spans="2:10" x14ac:dyDescent="0.25">
      <c r="B49518" s="27"/>
      <c r="D49518" s="27"/>
      <c r="E49518" s="27"/>
      <c r="I49518" s="27"/>
      <c r="J49518" s="27"/>
    </row>
    <row r="49519" spans="2:10" x14ac:dyDescent="0.25">
      <c r="B49519" s="27"/>
      <c r="D49519" s="27"/>
      <c r="E49519" s="27"/>
      <c r="I49519" s="27"/>
      <c r="J49519" s="27"/>
    </row>
    <row r="49520" spans="2:10" x14ac:dyDescent="0.25">
      <c r="B49520" s="27"/>
      <c r="D49520" s="27"/>
      <c r="E49520" s="27"/>
      <c r="I49520" s="27"/>
      <c r="J49520" s="27"/>
    </row>
    <row r="49521" spans="2:10" x14ac:dyDescent="0.25">
      <c r="B49521" s="27"/>
      <c r="D49521" s="27"/>
      <c r="E49521" s="27"/>
      <c r="I49521" s="27"/>
      <c r="J49521" s="27"/>
    </row>
    <row r="49522" spans="2:10" x14ac:dyDescent="0.25">
      <c r="B49522" s="27"/>
      <c r="D49522" s="27"/>
      <c r="E49522" s="27"/>
      <c r="I49522" s="27"/>
      <c r="J49522" s="27"/>
    </row>
    <row r="49523" spans="2:10" x14ac:dyDescent="0.25">
      <c r="B49523" s="27"/>
      <c r="D49523" s="27"/>
      <c r="E49523" s="27"/>
      <c r="I49523" s="27"/>
      <c r="J49523" s="27"/>
    </row>
    <row r="49524" spans="2:10" x14ac:dyDescent="0.25">
      <c r="B49524" s="27"/>
      <c r="D49524" s="27"/>
      <c r="E49524" s="27"/>
      <c r="I49524" s="27"/>
      <c r="J49524" s="27"/>
    </row>
    <row r="49525" spans="2:10" x14ac:dyDescent="0.25">
      <c r="B49525" s="27"/>
      <c r="D49525" s="27"/>
      <c r="E49525" s="27"/>
      <c r="I49525" s="27"/>
      <c r="J49525" s="27"/>
    </row>
    <row r="49526" spans="2:10" x14ac:dyDescent="0.25">
      <c r="B49526" s="27"/>
      <c r="D49526" s="27"/>
      <c r="E49526" s="27"/>
      <c r="I49526" s="27"/>
      <c r="J49526" s="27"/>
    </row>
    <row r="49527" spans="2:10" x14ac:dyDescent="0.25">
      <c r="B49527" s="27"/>
      <c r="D49527" s="27"/>
      <c r="E49527" s="27"/>
      <c r="I49527" s="27"/>
      <c r="J49527" s="27"/>
    </row>
    <row r="49528" spans="2:10" x14ac:dyDescent="0.25">
      <c r="B49528" s="27"/>
      <c r="D49528" s="27"/>
      <c r="E49528" s="27"/>
      <c r="I49528" s="27"/>
      <c r="J49528" s="27"/>
    </row>
    <row r="49529" spans="2:10" x14ac:dyDescent="0.25">
      <c r="B49529" s="27"/>
      <c r="D49529" s="27"/>
      <c r="E49529" s="27"/>
      <c r="I49529" s="27"/>
      <c r="J49529" s="27"/>
    </row>
    <row r="49530" spans="2:10" x14ac:dyDescent="0.25">
      <c r="B49530" s="27"/>
      <c r="D49530" s="27"/>
      <c r="E49530" s="27"/>
      <c r="I49530" s="27"/>
      <c r="J49530" s="27"/>
    </row>
    <row r="49531" spans="2:10" x14ac:dyDescent="0.25">
      <c r="B49531" s="27"/>
      <c r="D49531" s="27"/>
      <c r="E49531" s="27"/>
      <c r="I49531" s="27"/>
      <c r="J49531" s="27"/>
    </row>
    <row r="49532" spans="2:10" x14ac:dyDescent="0.25">
      <c r="B49532" s="27"/>
      <c r="D49532" s="27"/>
      <c r="E49532" s="27"/>
      <c r="I49532" s="27"/>
      <c r="J49532" s="27"/>
    </row>
    <row r="49533" spans="2:10" x14ac:dyDescent="0.25">
      <c r="B49533" s="27"/>
      <c r="D49533" s="27"/>
      <c r="E49533" s="27"/>
      <c r="I49533" s="27"/>
      <c r="J49533" s="27"/>
    </row>
    <row r="49534" spans="2:10" x14ac:dyDescent="0.25">
      <c r="B49534" s="27"/>
      <c r="D49534" s="27"/>
      <c r="E49534" s="27"/>
      <c r="I49534" s="27"/>
      <c r="J49534" s="27"/>
    </row>
    <row r="49535" spans="2:10" x14ac:dyDescent="0.25">
      <c r="B49535" s="27"/>
      <c r="D49535" s="27"/>
      <c r="E49535" s="27"/>
      <c r="I49535" s="27"/>
      <c r="J49535" s="27"/>
    </row>
    <row r="49536" spans="2:10" x14ac:dyDescent="0.25">
      <c r="B49536" s="27"/>
      <c r="D49536" s="27"/>
      <c r="E49536" s="27"/>
      <c r="I49536" s="27"/>
      <c r="J49536" s="27"/>
    </row>
    <row r="49537" spans="2:10" x14ac:dyDescent="0.25">
      <c r="B49537" s="27"/>
      <c r="D49537" s="27"/>
      <c r="E49537" s="27"/>
      <c r="I49537" s="27"/>
      <c r="J49537" s="27"/>
    </row>
    <row r="49538" spans="2:10" x14ac:dyDescent="0.25">
      <c r="B49538" s="27"/>
      <c r="D49538" s="27"/>
      <c r="E49538" s="27"/>
      <c r="I49538" s="27"/>
      <c r="J49538" s="27"/>
    </row>
    <row r="49539" spans="2:10" x14ac:dyDescent="0.25">
      <c r="B49539" s="27"/>
      <c r="D49539" s="27"/>
      <c r="E49539" s="27"/>
      <c r="I49539" s="27"/>
      <c r="J49539" s="27"/>
    </row>
    <row r="49540" spans="2:10" x14ac:dyDescent="0.25">
      <c r="B49540" s="27"/>
      <c r="D49540" s="27"/>
      <c r="E49540" s="27"/>
      <c r="I49540" s="27"/>
      <c r="J49540" s="27"/>
    </row>
    <row r="49541" spans="2:10" x14ac:dyDescent="0.25">
      <c r="B49541" s="27"/>
      <c r="D49541" s="27"/>
      <c r="E49541" s="27"/>
      <c r="I49541" s="27"/>
      <c r="J49541" s="27"/>
    </row>
    <row r="49542" spans="2:10" x14ac:dyDescent="0.25">
      <c r="B49542" s="27"/>
      <c r="D49542" s="27"/>
      <c r="E49542" s="27"/>
      <c r="I49542" s="27"/>
      <c r="J49542" s="27"/>
    </row>
    <row r="49543" spans="2:10" x14ac:dyDescent="0.25">
      <c r="B49543" s="27"/>
      <c r="D49543" s="27"/>
      <c r="E49543" s="27"/>
      <c r="I49543" s="27"/>
      <c r="J49543" s="27"/>
    </row>
    <row r="49544" spans="2:10" x14ac:dyDescent="0.25">
      <c r="B49544" s="27"/>
      <c r="D49544" s="27"/>
      <c r="E49544" s="27"/>
      <c r="I49544" s="27"/>
      <c r="J49544" s="27"/>
    </row>
    <row r="49545" spans="2:10" x14ac:dyDescent="0.25">
      <c r="B49545" s="27"/>
      <c r="D49545" s="27"/>
      <c r="E49545" s="27"/>
      <c r="I49545" s="27"/>
      <c r="J49545" s="27"/>
    </row>
    <row r="49546" spans="2:10" x14ac:dyDescent="0.25">
      <c r="B49546" s="27"/>
      <c r="D49546" s="27"/>
      <c r="E49546" s="27"/>
      <c r="I49546" s="27"/>
      <c r="J49546" s="27"/>
    </row>
    <row r="49547" spans="2:10" x14ac:dyDescent="0.25">
      <c r="B49547" s="27"/>
      <c r="D49547" s="27"/>
      <c r="E49547" s="27"/>
      <c r="I49547" s="27"/>
      <c r="J49547" s="27"/>
    </row>
    <row r="49548" spans="2:10" x14ac:dyDescent="0.25">
      <c r="B49548" s="27"/>
      <c r="D49548" s="27"/>
      <c r="E49548" s="27"/>
      <c r="I49548" s="27"/>
      <c r="J49548" s="27"/>
    </row>
    <row r="49549" spans="2:10" x14ac:dyDescent="0.25">
      <c r="B49549" s="27"/>
      <c r="D49549" s="27"/>
      <c r="E49549" s="27"/>
      <c r="I49549" s="27"/>
      <c r="J49549" s="27"/>
    </row>
    <row r="49550" spans="2:10" x14ac:dyDescent="0.25">
      <c r="B49550" s="27"/>
      <c r="D49550" s="27"/>
      <c r="E49550" s="27"/>
      <c r="I49550" s="27"/>
      <c r="J49550" s="27"/>
    </row>
    <row r="49551" spans="2:10" x14ac:dyDescent="0.25">
      <c r="B49551" s="27"/>
      <c r="D49551" s="27"/>
      <c r="E49551" s="27"/>
      <c r="I49551" s="27"/>
      <c r="J49551" s="27"/>
    </row>
    <row r="49552" spans="2:10" x14ac:dyDescent="0.25">
      <c r="B49552" s="27"/>
      <c r="D49552" s="27"/>
      <c r="E49552" s="27"/>
      <c r="I49552" s="27"/>
      <c r="J49552" s="27"/>
    </row>
    <row r="49553" spans="2:10" x14ac:dyDescent="0.25">
      <c r="B49553" s="27"/>
      <c r="D49553" s="27"/>
      <c r="E49553" s="27"/>
      <c r="I49553" s="27"/>
      <c r="J49553" s="27"/>
    </row>
    <row r="49554" spans="2:10" x14ac:dyDescent="0.25">
      <c r="B49554" s="27"/>
      <c r="D49554" s="27"/>
      <c r="E49554" s="27"/>
      <c r="I49554" s="27"/>
      <c r="J49554" s="27"/>
    </row>
    <row r="49555" spans="2:10" x14ac:dyDescent="0.25">
      <c r="B49555" s="27"/>
      <c r="D49555" s="27"/>
      <c r="E49555" s="27"/>
      <c r="I49555" s="27"/>
      <c r="J49555" s="27"/>
    </row>
    <row r="49556" spans="2:10" x14ac:dyDescent="0.25">
      <c r="B49556" s="27"/>
      <c r="D49556" s="27"/>
      <c r="E49556" s="27"/>
      <c r="I49556" s="27"/>
      <c r="J49556" s="27"/>
    </row>
    <row r="49557" spans="2:10" x14ac:dyDescent="0.25">
      <c r="B49557" s="27"/>
      <c r="D49557" s="27"/>
      <c r="E49557" s="27"/>
      <c r="I49557" s="27"/>
      <c r="J49557" s="27"/>
    </row>
    <row r="49558" spans="2:10" x14ac:dyDescent="0.25">
      <c r="B49558" s="27"/>
      <c r="D49558" s="27"/>
      <c r="E49558" s="27"/>
      <c r="I49558" s="27"/>
      <c r="J49558" s="27"/>
    </row>
    <row r="49559" spans="2:10" x14ac:dyDescent="0.25">
      <c r="B49559" s="27"/>
      <c r="D49559" s="27"/>
      <c r="E49559" s="27"/>
      <c r="I49559" s="27"/>
      <c r="J49559" s="27"/>
    </row>
    <row r="49560" spans="2:10" x14ac:dyDescent="0.25">
      <c r="B49560" s="27"/>
      <c r="D49560" s="27"/>
      <c r="E49560" s="27"/>
      <c r="I49560" s="27"/>
      <c r="J49560" s="27"/>
    </row>
    <row r="49561" spans="2:10" x14ac:dyDescent="0.25">
      <c r="B49561" s="27"/>
      <c r="D49561" s="27"/>
      <c r="E49561" s="27"/>
      <c r="I49561" s="27"/>
      <c r="J49561" s="27"/>
    </row>
    <row r="49562" spans="2:10" x14ac:dyDescent="0.25">
      <c r="B49562" s="27"/>
      <c r="D49562" s="27"/>
      <c r="E49562" s="27"/>
      <c r="I49562" s="27"/>
      <c r="J49562" s="27"/>
    </row>
    <row r="49563" spans="2:10" x14ac:dyDescent="0.25">
      <c r="B49563" s="27"/>
      <c r="D49563" s="27"/>
      <c r="E49563" s="27"/>
      <c r="I49563" s="27"/>
      <c r="J49563" s="27"/>
    </row>
    <row r="49564" spans="2:10" x14ac:dyDescent="0.25">
      <c r="B49564" s="27"/>
      <c r="D49564" s="27"/>
      <c r="E49564" s="27"/>
      <c r="I49564" s="27"/>
      <c r="J49564" s="27"/>
    </row>
    <row r="49565" spans="2:10" x14ac:dyDescent="0.25">
      <c r="B49565" s="27"/>
      <c r="D49565" s="27"/>
      <c r="E49565" s="27"/>
      <c r="I49565" s="27"/>
      <c r="J49565" s="27"/>
    </row>
    <row r="49566" spans="2:10" x14ac:dyDescent="0.25">
      <c r="B49566" s="27"/>
      <c r="D49566" s="27"/>
      <c r="E49566" s="27"/>
      <c r="I49566" s="27"/>
      <c r="J49566" s="27"/>
    </row>
    <row r="49567" spans="2:10" x14ac:dyDescent="0.25">
      <c r="B49567" s="27"/>
      <c r="D49567" s="27"/>
      <c r="E49567" s="27"/>
      <c r="I49567" s="27"/>
      <c r="J49567" s="27"/>
    </row>
    <row r="49568" spans="2:10" x14ac:dyDescent="0.25">
      <c r="B49568" s="27"/>
      <c r="D49568" s="27"/>
      <c r="E49568" s="27"/>
      <c r="I49568" s="27"/>
      <c r="J49568" s="27"/>
    </row>
    <row r="49569" spans="2:10" x14ac:dyDescent="0.25">
      <c r="B49569" s="27"/>
      <c r="D49569" s="27"/>
      <c r="E49569" s="27"/>
      <c r="I49569" s="27"/>
      <c r="J49569" s="27"/>
    </row>
    <row r="49570" spans="2:10" x14ac:dyDescent="0.25">
      <c r="B49570" s="27"/>
      <c r="D49570" s="27"/>
      <c r="E49570" s="27"/>
      <c r="I49570" s="27"/>
      <c r="J49570" s="27"/>
    </row>
    <row r="49571" spans="2:10" x14ac:dyDescent="0.25">
      <c r="B49571" s="27"/>
      <c r="D49571" s="27"/>
      <c r="E49571" s="27"/>
      <c r="I49571" s="27"/>
      <c r="J49571" s="27"/>
    </row>
    <row r="49572" spans="2:10" x14ac:dyDescent="0.25">
      <c r="B49572" s="27"/>
      <c r="D49572" s="27"/>
      <c r="E49572" s="27"/>
      <c r="I49572" s="27"/>
      <c r="J49572" s="27"/>
    </row>
    <row r="49573" spans="2:10" x14ac:dyDescent="0.25">
      <c r="B49573" s="27"/>
      <c r="D49573" s="27"/>
      <c r="E49573" s="27"/>
      <c r="I49573" s="27"/>
      <c r="J49573" s="27"/>
    </row>
    <row r="49574" spans="2:10" x14ac:dyDescent="0.25">
      <c r="B49574" s="27"/>
      <c r="D49574" s="27"/>
      <c r="E49574" s="27"/>
      <c r="I49574" s="27"/>
      <c r="J49574" s="27"/>
    </row>
    <row r="49575" spans="2:10" x14ac:dyDescent="0.25">
      <c r="B49575" s="27"/>
      <c r="D49575" s="27"/>
      <c r="E49575" s="27"/>
      <c r="I49575" s="27"/>
      <c r="J49575" s="27"/>
    </row>
    <row r="49576" spans="2:10" x14ac:dyDescent="0.25">
      <c r="B49576" s="27"/>
      <c r="D49576" s="27"/>
      <c r="E49576" s="27"/>
      <c r="I49576" s="27"/>
      <c r="J49576" s="27"/>
    </row>
    <row r="49577" spans="2:10" x14ac:dyDescent="0.25">
      <c r="B49577" s="27"/>
      <c r="D49577" s="27"/>
      <c r="E49577" s="27"/>
      <c r="I49577" s="27"/>
      <c r="J49577" s="27"/>
    </row>
    <row r="49578" spans="2:10" x14ac:dyDescent="0.25">
      <c r="B49578" s="27"/>
      <c r="D49578" s="27"/>
      <c r="E49578" s="27"/>
      <c r="I49578" s="27"/>
      <c r="J49578" s="27"/>
    </row>
    <row r="49579" spans="2:10" x14ac:dyDescent="0.25">
      <c r="B49579" s="27"/>
      <c r="D49579" s="27"/>
      <c r="E49579" s="27"/>
      <c r="I49579" s="27"/>
      <c r="J49579" s="27"/>
    </row>
    <row r="49580" spans="2:10" x14ac:dyDescent="0.25">
      <c r="B49580" s="27"/>
      <c r="D49580" s="27"/>
      <c r="E49580" s="27"/>
      <c r="I49580" s="27"/>
      <c r="J49580" s="27"/>
    </row>
    <row r="49581" spans="2:10" x14ac:dyDescent="0.25">
      <c r="B49581" s="27"/>
      <c r="D49581" s="27"/>
      <c r="E49581" s="27"/>
      <c r="I49581" s="27"/>
      <c r="J49581" s="27"/>
    </row>
    <row r="49582" spans="2:10" x14ac:dyDescent="0.25">
      <c r="B49582" s="27"/>
      <c r="D49582" s="27"/>
      <c r="E49582" s="27"/>
      <c r="I49582" s="27"/>
      <c r="J49582" s="27"/>
    </row>
    <row r="49583" spans="2:10" x14ac:dyDescent="0.25">
      <c r="B49583" s="27"/>
      <c r="D49583" s="27"/>
      <c r="E49583" s="27"/>
      <c r="I49583" s="27"/>
      <c r="J49583" s="27"/>
    </row>
    <row r="49584" spans="2:10" x14ac:dyDescent="0.25">
      <c r="B49584" s="27"/>
      <c r="D49584" s="27"/>
      <c r="E49584" s="27"/>
      <c r="I49584" s="27"/>
      <c r="J49584" s="27"/>
    </row>
    <row r="49585" spans="2:10" x14ac:dyDescent="0.25">
      <c r="B49585" s="27"/>
      <c r="D49585" s="27"/>
      <c r="E49585" s="27"/>
      <c r="I49585" s="27"/>
      <c r="J49585" s="27"/>
    </row>
    <row r="49586" spans="2:10" x14ac:dyDescent="0.25">
      <c r="B49586" s="27"/>
      <c r="D49586" s="27"/>
      <c r="E49586" s="27"/>
      <c r="I49586" s="27"/>
      <c r="J49586" s="27"/>
    </row>
    <row r="49587" spans="2:10" x14ac:dyDescent="0.25">
      <c r="B49587" s="27"/>
      <c r="D49587" s="27"/>
      <c r="E49587" s="27"/>
      <c r="I49587" s="27"/>
      <c r="J49587" s="27"/>
    </row>
    <row r="49588" spans="2:10" x14ac:dyDescent="0.25">
      <c r="B49588" s="27"/>
      <c r="D49588" s="27"/>
      <c r="E49588" s="27"/>
      <c r="I49588" s="27"/>
      <c r="J49588" s="27"/>
    </row>
    <row r="49589" spans="2:10" x14ac:dyDescent="0.25">
      <c r="B49589" s="27"/>
      <c r="D49589" s="27"/>
      <c r="E49589" s="27"/>
      <c r="I49589" s="27"/>
      <c r="J49589" s="27"/>
    </row>
    <row r="49590" spans="2:10" x14ac:dyDescent="0.25">
      <c r="B49590" s="27"/>
      <c r="D49590" s="27"/>
      <c r="E49590" s="27"/>
      <c r="I49590" s="27"/>
      <c r="J49590" s="27"/>
    </row>
    <row r="49591" spans="2:10" x14ac:dyDescent="0.25">
      <c r="B49591" s="27"/>
      <c r="D49591" s="27"/>
      <c r="E49591" s="27"/>
      <c r="I49591" s="27"/>
      <c r="J49591" s="27"/>
    </row>
    <row r="49592" spans="2:10" x14ac:dyDescent="0.25">
      <c r="B49592" s="27"/>
      <c r="D49592" s="27"/>
      <c r="E49592" s="27"/>
      <c r="I49592" s="27"/>
      <c r="J49592" s="27"/>
    </row>
    <row r="49593" spans="2:10" x14ac:dyDescent="0.25">
      <c r="B49593" s="27"/>
      <c r="D49593" s="27"/>
      <c r="E49593" s="27"/>
      <c r="I49593" s="27"/>
      <c r="J49593" s="27"/>
    </row>
    <row r="49594" spans="2:10" x14ac:dyDescent="0.25">
      <c r="B49594" s="27"/>
      <c r="D49594" s="27"/>
      <c r="E49594" s="27"/>
      <c r="I49594" s="27"/>
      <c r="J49594" s="27"/>
    </row>
    <row r="49595" spans="2:10" x14ac:dyDescent="0.25">
      <c r="B49595" s="27"/>
      <c r="D49595" s="27"/>
      <c r="E49595" s="27"/>
      <c r="I49595" s="27"/>
      <c r="J49595" s="27"/>
    </row>
    <row r="49596" spans="2:10" x14ac:dyDescent="0.25">
      <c r="B49596" s="27"/>
      <c r="D49596" s="27"/>
      <c r="E49596" s="27"/>
      <c r="I49596" s="27"/>
      <c r="J49596" s="27"/>
    </row>
    <row r="49597" spans="2:10" x14ac:dyDescent="0.25">
      <c r="B49597" s="27"/>
      <c r="D49597" s="27"/>
      <c r="E49597" s="27"/>
      <c r="I49597" s="27"/>
      <c r="J49597" s="27"/>
    </row>
    <row r="49598" spans="2:10" x14ac:dyDescent="0.25">
      <c r="B49598" s="27"/>
      <c r="D49598" s="27"/>
      <c r="E49598" s="27"/>
      <c r="I49598" s="27"/>
      <c r="J49598" s="27"/>
    </row>
    <row r="49599" spans="2:10" x14ac:dyDescent="0.25">
      <c r="B49599" s="27"/>
      <c r="D49599" s="27"/>
      <c r="E49599" s="27"/>
      <c r="I49599" s="27"/>
      <c r="J49599" s="27"/>
    </row>
    <row r="49600" spans="2:10" x14ac:dyDescent="0.25">
      <c r="B49600" s="27"/>
      <c r="D49600" s="27"/>
      <c r="E49600" s="27"/>
      <c r="I49600" s="27"/>
      <c r="J49600" s="27"/>
    </row>
    <row r="49601" spans="2:10" x14ac:dyDescent="0.25">
      <c r="B49601" s="27"/>
      <c r="D49601" s="27"/>
      <c r="E49601" s="27"/>
      <c r="I49601" s="27"/>
      <c r="J49601" s="27"/>
    </row>
    <row r="49602" spans="2:10" x14ac:dyDescent="0.25">
      <c r="B49602" s="27"/>
      <c r="D49602" s="27"/>
      <c r="E49602" s="27"/>
      <c r="I49602" s="27"/>
      <c r="J49602" s="27"/>
    </row>
    <row r="49603" spans="2:10" x14ac:dyDescent="0.25">
      <c r="B49603" s="27"/>
      <c r="D49603" s="27"/>
      <c r="E49603" s="27"/>
      <c r="I49603" s="27"/>
      <c r="J49603" s="27"/>
    </row>
    <row r="49604" spans="2:10" x14ac:dyDescent="0.25">
      <c r="B49604" s="27"/>
      <c r="D49604" s="27"/>
      <c r="E49604" s="27"/>
      <c r="I49604" s="27"/>
      <c r="J49604" s="27"/>
    </row>
    <row r="49605" spans="2:10" x14ac:dyDescent="0.25">
      <c r="B49605" s="27"/>
      <c r="D49605" s="27"/>
      <c r="E49605" s="27"/>
      <c r="I49605" s="27"/>
      <c r="J49605" s="27"/>
    </row>
    <row r="49606" spans="2:10" x14ac:dyDescent="0.25">
      <c r="B49606" s="27"/>
      <c r="D49606" s="27"/>
      <c r="E49606" s="27"/>
      <c r="I49606" s="27"/>
      <c r="J49606" s="27"/>
    </row>
    <row r="49607" spans="2:10" x14ac:dyDescent="0.25">
      <c r="B49607" s="27"/>
      <c r="D49607" s="27"/>
      <c r="E49607" s="27"/>
      <c r="I49607" s="27"/>
      <c r="J49607" s="27"/>
    </row>
    <row r="49608" spans="2:10" x14ac:dyDescent="0.25">
      <c r="B49608" s="27"/>
      <c r="D49608" s="27"/>
      <c r="E49608" s="27"/>
      <c r="I49608" s="27"/>
      <c r="J49608" s="27"/>
    </row>
    <row r="49609" spans="2:10" x14ac:dyDescent="0.25">
      <c r="B49609" s="27"/>
      <c r="D49609" s="27"/>
      <c r="E49609" s="27"/>
      <c r="I49609" s="27"/>
      <c r="J49609" s="27"/>
    </row>
    <row r="49610" spans="2:10" x14ac:dyDescent="0.25">
      <c r="B49610" s="27"/>
      <c r="D49610" s="27"/>
      <c r="E49610" s="27"/>
      <c r="I49610" s="27"/>
      <c r="J49610" s="27"/>
    </row>
    <row r="49611" spans="2:10" x14ac:dyDescent="0.25">
      <c r="B49611" s="27"/>
      <c r="D49611" s="27"/>
      <c r="E49611" s="27"/>
      <c r="I49611" s="27"/>
      <c r="J49611" s="27"/>
    </row>
    <row r="49612" spans="2:10" x14ac:dyDescent="0.25">
      <c r="B49612" s="27"/>
      <c r="D49612" s="27"/>
      <c r="E49612" s="27"/>
      <c r="I49612" s="27"/>
      <c r="J49612" s="27"/>
    </row>
    <row r="49613" spans="2:10" x14ac:dyDescent="0.25">
      <c r="B49613" s="27"/>
      <c r="D49613" s="27"/>
      <c r="E49613" s="27"/>
      <c r="I49613" s="27"/>
      <c r="J49613" s="27"/>
    </row>
    <row r="49614" spans="2:10" x14ac:dyDescent="0.25">
      <c r="B49614" s="27"/>
      <c r="D49614" s="27"/>
      <c r="E49614" s="27"/>
      <c r="I49614" s="27"/>
      <c r="J49614" s="27"/>
    </row>
    <row r="49615" spans="2:10" x14ac:dyDescent="0.25">
      <c r="B49615" s="27"/>
      <c r="D49615" s="27"/>
      <c r="E49615" s="27"/>
      <c r="I49615" s="27"/>
      <c r="J49615" s="27"/>
    </row>
    <row r="49616" spans="2:10" x14ac:dyDescent="0.25">
      <c r="B49616" s="27"/>
      <c r="D49616" s="27"/>
      <c r="E49616" s="27"/>
      <c r="I49616" s="27"/>
      <c r="J49616" s="27"/>
    </row>
    <row r="49617" spans="2:10" x14ac:dyDescent="0.25">
      <c r="B49617" s="27"/>
      <c r="D49617" s="27"/>
      <c r="E49617" s="27"/>
      <c r="I49617" s="27"/>
      <c r="J49617" s="27"/>
    </row>
    <row r="49618" spans="2:10" x14ac:dyDescent="0.25">
      <c r="B49618" s="27"/>
      <c r="D49618" s="27"/>
      <c r="E49618" s="27"/>
      <c r="I49618" s="27"/>
      <c r="J49618" s="27"/>
    </row>
    <row r="49619" spans="2:10" x14ac:dyDescent="0.25">
      <c r="B49619" s="27"/>
      <c r="D49619" s="27"/>
      <c r="E49619" s="27"/>
      <c r="I49619" s="27"/>
      <c r="J49619" s="27"/>
    </row>
    <row r="49620" spans="2:10" x14ac:dyDescent="0.25">
      <c r="B49620" s="27"/>
      <c r="D49620" s="27"/>
      <c r="E49620" s="27"/>
      <c r="I49620" s="27"/>
      <c r="J49620" s="27"/>
    </row>
    <row r="49621" spans="2:10" x14ac:dyDescent="0.25">
      <c r="B49621" s="27"/>
      <c r="D49621" s="27"/>
      <c r="E49621" s="27"/>
      <c r="I49621" s="27"/>
      <c r="J49621" s="27"/>
    </row>
    <row r="49622" spans="2:10" x14ac:dyDescent="0.25">
      <c r="B49622" s="27"/>
      <c r="D49622" s="27"/>
      <c r="E49622" s="27"/>
      <c r="I49622" s="27"/>
      <c r="J49622" s="27"/>
    </row>
    <row r="49623" spans="2:10" x14ac:dyDescent="0.25">
      <c r="B49623" s="27"/>
      <c r="D49623" s="27"/>
      <c r="E49623" s="27"/>
      <c r="I49623" s="27"/>
      <c r="J49623" s="27"/>
    </row>
    <row r="49624" spans="2:10" x14ac:dyDescent="0.25">
      <c r="B49624" s="27"/>
      <c r="D49624" s="27"/>
      <c r="E49624" s="27"/>
      <c r="I49624" s="27"/>
      <c r="J49624" s="27"/>
    </row>
    <row r="49625" spans="2:10" x14ac:dyDescent="0.25">
      <c r="B49625" s="27"/>
      <c r="D49625" s="27"/>
      <c r="E49625" s="27"/>
      <c r="I49625" s="27"/>
      <c r="J49625" s="27"/>
    </row>
    <row r="49626" spans="2:10" x14ac:dyDescent="0.25">
      <c r="B49626" s="27"/>
      <c r="D49626" s="27"/>
      <c r="E49626" s="27"/>
      <c r="I49626" s="27"/>
      <c r="J49626" s="27"/>
    </row>
    <row r="49627" spans="2:10" x14ac:dyDescent="0.25">
      <c r="B49627" s="27"/>
      <c r="D49627" s="27"/>
      <c r="E49627" s="27"/>
      <c r="I49627" s="27"/>
      <c r="J49627" s="27"/>
    </row>
    <row r="49628" spans="2:10" x14ac:dyDescent="0.25">
      <c r="B49628" s="27"/>
      <c r="D49628" s="27"/>
      <c r="E49628" s="27"/>
      <c r="I49628" s="27"/>
      <c r="J49628" s="27"/>
    </row>
    <row r="49629" spans="2:10" x14ac:dyDescent="0.25">
      <c r="B49629" s="27"/>
      <c r="D49629" s="27"/>
      <c r="E49629" s="27"/>
      <c r="I49629" s="27"/>
      <c r="J49629" s="27"/>
    </row>
    <row r="49630" spans="2:10" x14ac:dyDescent="0.25">
      <c r="B49630" s="27"/>
      <c r="D49630" s="27"/>
      <c r="E49630" s="27"/>
      <c r="I49630" s="27"/>
      <c r="J49630" s="27"/>
    </row>
    <row r="49631" spans="2:10" x14ac:dyDescent="0.25">
      <c r="B49631" s="27"/>
      <c r="D49631" s="27"/>
      <c r="E49631" s="27"/>
      <c r="I49631" s="27"/>
      <c r="J49631" s="27"/>
    </row>
    <row r="49632" spans="2:10" x14ac:dyDescent="0.25">
      <c r="B49632" s="27"/>
      <c r="D49632" s="27"/>
      <c r="E49632" s="27"/>
      <c r="I49632" s="27"/>
      <c r="J49632" s="27"/>
    </row>
    <row r="49633" spans="2:10" x14ac:dyDescent="0.25">
      <c r="B49633" s="27"/>
      <c r="D49633" s="27"/>
      <c r="E49633" s="27"/>
      <c r="I49633" s="27"/>
      <c r="J49633" s="27"/>
    </row>
    <row r="49634" spans="2:10" x14ac:dyDescent="0.25">
      <c r="B49634" s="27"/>
      <c r="D49634" s="27"/>
      <c r="E49634" s="27"/>
      <c r="I49634" s="27"/>
      <c r="J49634" s="27"/>
    </row>
    <row r="49635" spans="2:10" x14ac:dyDescent="0.25">
      <c r="B49635" s="27"/>
      <c r="D49635" s="27"/>
      <c r="E49635" s="27"/>
      <c r="I49635" s="27"/>
      <c r="J49635" s="27"/>
    </row>
    <row r="49636" spans="2:10" x14ac:dyDescent="0.25">
      <c r="B49636" s="27"/>
      <c r="D49636" s="27"/>
      <c r="E49636" s="27"/>
      <c r="I49636" s="27"/>
      <c r="J49636" s="27"/>
    </row>
    <row r="49637" spans="2:10" x14ac:dyDescent="0.25">
      <c r="B49637" s="27"/>
      <c r="D49637" s="27"/>
      <c r="E49637" s="27"/>
      <c r="I49637" s="27"/>
      <c r="J49637" s="27"/>
    </row>
    <row r="49638" spans="2:10" x14ac:dyDescent="0.25">
      <c r="B49638" s="27"/>
      <c r="D49638" s="27"/>
      <c r="E49638" s="27"/>
      <c r="I49638" s="27"/>
      <c r="J49638" s="27"/>
    </row>
    <row r="49639" spans="2:10" x14ac:dyDescent="0.25">
      <c r="B49639" s="27"/>
      <c r="D49639" s="27"/>
      <c r="E49639" s="27"/>
      <c r="I49639" s="27"/>
      <c r="J49639" s="27"/>
    </row>
    <row r="49640" spans="2:10" x14ac:dyDescent="0.25">
      <c r="B49640" s="27"/>
      <c r="D49640" s="27"/>
      <c r="E49640" s="27"/>
      <c r="I49640" s="27"/>
      <c r="J49640" s="27"/>
    </row>
    <row r="49641" spans="2:10" x14ac:dyDescent="0.25">
      <c r="B49641" s="27"/>
      <c r="D49641" s="27"/>
      <c r="E49641" s="27"/>
      <c r="I49641" s="27"/>
      <c r="J49641" s="27"/>
    </row>
    <row r="49642" spans="2:10" x14ac:dyDescent="0.25">
      <c r="B49642" s="27"/>
      <c r="D49642" s="27"/>
      <c r="E49642" s="27"/>
      <c r="I49642" s="27"/>
      <c r="J49642" s="27"/>
    </row>
    <row r="49643" spans="2:10" x14ac:dyDescent="0.25">
      <c r="B49643" s="27"/>
      <c r="D49643" s="27"/>
      <c r="E49643" s="27"/>
      <c r="I49643" s="27"/>
      <c r="J49643" s="27"/>
    </row>
    <row r="49644" spans="2:10" x14ac:dyDescent="0.25">
      <c r="B49644" s="27"/>
      <c r="D49644" s="27"/>
      <c r="E49644" s="27"/>
      <c r="I49644" s="27"/>
      <c r="J49644" s="27"/>
    </row>
    <row r="49645" spans="2:10" x14ac:dyDescent="0.25">
      <c r="B49645" s="27"/>
      <c r="D49645" s="27"/>
      <c r="E49645" s="27"/>
      <c r="I49645" s="27"/>
      <c r="J49645" s="27"/>
    </row>
    <row r="49646" spans="2:10" x14ac:dyDescent="0.25">
      <c r="B49646" s="27"/>
      <c r="D49646" s="27"/>
      <c r="E49646" s="27"/>
      <c r="I49646" s="27"/>
      <c r="J49646" s="27"/>
    </row>
    <row r="49647" spans="2:10" x14ac:dyDescent="0.25">
      <c r="B49647" s="27"/>
      <c r="D49647" s="27"/>
      <c r="E49647" s="27"/>
      <c r="I49647" s="27"/>
      <c r="J49647" s="27"/>
    </row>
    <row r="49648" spans="2:10" x14ac:dyDescent="0.25">
      <c r="B49648" s="27"/>
      <c r="D49648" s="27"/>
      <c r="E49648" s="27"/>
      <c r="I49648" s="27"/>
      <c r="J49648" s="27"/>
    </row>
    <row r="49649" spans="2:10" x14ac:dyDescent="0.25">
      <c r="B49649" s="27"/>
      <c r="D49649" s="27"/>
      <c r="E49649" s="27"/>
      <c r="I49649" s="27"/>
      <c r="J49649" s="27"/>
    </row>
    <row r="49650" spans="2:10" x14ac:dyDescent="0.25">
      <c r="B49650" s="27"/>
      <c r="D49650" s="27"/>
      <c r="E49650" s="27"/>
      <c r="I49650" s="27"/>
      <c r="J49650" s="27"/>
    </row>
    <row r="49651" spans="2:10" x14ac:dyDescent="0.25">
      <c r="B49651" s="27"/>
      <c r="D49651" s="27"/>
      <c r="E49651" s="27"/>
      <c r="I49651" s="27"/>
      <c r="J49651" s="27"/>
    </row>
    <row r="49652" spans="2:10" x14ac:dyDescent="0.25">
      <c r="B49652" s="27"/>
      <c r="D49652" s="27"/>
      <c r="E49652" s="27"/>
      <c r="I49652" s="27"/>
      <c r="J49652" s="27"/>
    </row>
    <row r="49653" spans="2:10" x14ac:dyDescent="0.25">
      <c r="B49653" s="27"/>
      <c r="D49653" s="27"/>
      <c r="E49653" s="27"/>
      <c r="I49653" s="27"/>
      <c r="J49653" s="27"/>
    </row>
    <row r="49654" spans="2:10" x14ac:dyDescent="0.25">
      <c r="B49654" s="27"/>
      <c r="D49654" s="27"/>
      <c r="E49654" s="27"/>
      <c r="I49654" s="27"/>
      <c r="J49654" s="27"/>
    </row>
    <row r="49655" spans="2:10" x14ac:dyDescent="0.25">
      <c r="B49655" s="27"/>
      <c r="D49655" s="27"/>
      <c r="E49655" s="27"/>
      <c r="I49655" s="27"/>
      <c r="J49655" s="27"/>
    </row>
    <row r="49656" spans="2:10" x14ac:dyDescent="0.25">
      <c r="B49656" s="27"/>
      <c r="D49656" s="27"/>
      <c r="E49656" s="27"/>
      <c r="I49656" s="27"/>
      <c r="J49656" s="27"/>
    </row>
    <row r="49657" spans="2:10" x14ac:dyDescent="0.25">
      <c r="B49657" s="27"/>
      <c r="D49657" s="27"/>
      <c r="E49657" s="27"/>
      <c r="I49657" s="27"/>
      <c r="J49657" s="27"/>
    </row>
    <row r="49658" spans="2:10" x14ac:dyDescent="0.25">
      <c r="B49658" s="27"/>
      <c r="D49658" s="27"/>
      <c r="E49658" s="27"/>
      <c r="I49658" s="27"/>
      <c r="J49658" s="27"/>
    </row>
    <row r="49659" spans="2:10" x14ac:dyDescent="0.25">
      <c r="B49659" s="27"/>
      <c r="D49659" s="27"/>
      <c r="E49659" s="27"/>
      <c r="I49659" s="27"/>
      <c r="J49659" s="27"/>
    </row>
    <row r="49660" spans="2:10" x14ac:dyDescent="0.25">
      <c r="B49660" s="27"/>
      <c r="D49660" s="27"/>
      <c r="E49660" s="27"/>
      <c r="I49660" s="27"/>
      <c r="J49660" s="27"/>
    </row>
    <row r="49661" spans="2:10" x14ac:dyDescent="0.25">
      <c r="B49661" s="27"/>
      <c r="D49661" s="27"/>
      <c r="E49661" s="27"/>
      <c r="I49661" s="27"/>
      <c r="J49661" s="27"/>
    </row>
    <row r="49662" spans="2:10" x14ac:dyDescent="0.25">
      <c r="B49662" s="27"/>
      <c r="D49662" s="27"/>
      <c r="E49662" s="27"/>
      <c r="I49662" s="27"/>
      <c r="J49662" s="27"/>
    </row>
    <row r="49663" spans="2:10" x14ac:dyDescent="0.25">
      <c r="B49663" s="27"/>
      <c r="D49663" s="27"/>
      <c r="E49663" s="27"/>
      <c r="I49663" s="27"/>
      <c r="J49663" s="27"/>
    </row>
    <row r="49664" spans="2:10" x14ac:dyDescent="0.25">
      <c r="B49664" s="27"/>
      <c r="D49664" s="27"/>
      <c r="E49664" s="27"/>
      <c r="I49664" s="27"/>
      <c r="J49664" s="27"/>
    </row>
    <row r="49665" spans="2:10" x14ac:dyDescent="0.25">
      <c r="B49665" s="27"/>
      <c r="D49665" s="27"/>
      <c r="E49665" s="27"/>
      <c r="I49665" s="27"/>
      <c r="J49665" s="27"/>
    </row>
    <row r="49666" spans="2:10" x14ac:dyDescent="0.25">
      <c r="B49666" s="27"/>
      <c r="D49666" s="27"/>
      <c r="E49666" s="27"/>
      <c r="I49666" s="27"/>
      <c r="J49666" s="27"/>
    </row>
    <row r="49667" spans="2:10" x14ac:dyDescent="0.25">
      <c r="B49667" s="27"/>
      <c r="D49667" s="27"/>
      <c r="E49667" s="27"/>
      <c r="I49667" s="27"/>
      <c r="J49667" s="27"/>
    </row>
    <row r="49668" spans="2:10" x14ac:dyDescent="0.25">
      <c r="B49668" s="27"/>
      <c r="D49668" s="27"/>
      <c r="E49668" s="27"/>
      <c r="I49668" s="27"/>
      <c r="J49668" s="27"/>
    </row>
    <row r="49669" spans="2:10" x14ac:dyDescent="0.25">
      <c r="B49669" s="27"/>
      <c r="D49669" s="27"/>
      <c r="E49669" s="27"/>
      <c r="I49669" s="27"/>
      <c r="J49669" s="27"/>
    </row>
    <row r="49670" spans="2:10" x14ac:dyDescent="0.25">
      <c r="B49670" s="27"/>
      <c r="D49670" s="27"/>
      <c r="E49670" s="27"/>
      <c r="I49670" s="27"/>
      <c r="J49670" s="27"/>
    </row>
    <row r="49671" spans="2:10" x14ac:dyDescent="0.25">
      <c r="B49671" s="27"/>
      <c r="D49671" s="27"/>
      <c r="E49671" s="27"/>
      <c r="I49671" s="27"/>
      <c r="J49671" s="27"/>
    </row>
    <row r="49672" spans="2:10" x14ac:dyDescent="0.25">
      <c r="B49672" s="27"/>
      <c r="D49672" s="27"/>
      <c r="E49672" s="27"/>
      <c r="I49672" s="27"/>
      <c r="J49672" s="27"/>
    </row>
    <row r="49673" spans="2:10" x14ac:dyDescent="0.25">
      <c r="B49673" s="27"/>
      <c r="D49673" s="27"/>
      <c r="E49673" s="27"/>
      <c r="I49673" s="27"/>
      <c r="J49673" s="27"/>
    </row>
    <row r="49674" spans="2:10" x14ac:dyDescent="0.25">
      <c r="B49674" s="27"/>
      <c r="D49674" s="27"/>
      <c r="E49674" s="27"/>
      <c r="I49674" s="27"/>
      <c r="J49674" s="27"/>
    </row>
    <row r="49675" spans="2:10" x14ac:dyDescent="0.25">
      <c r="B49675" s="27"/>
      <c r="D49675" s="27"/>
      <c r="E49675" s="27"/>
      <c r="I49675" s="27"/>
      <c r="J49675" s="27"/>
    </row>
    <row r="49676" spans="2:10" x14ac:dyDescent="0.25">
      <c r="B49676" s="27"/>
      <c r="D49676" s="27"/>
      <c r="E49676" s="27"/>
      <c r="I49676" s="27"/>
      <c r="J49676" s="27"/>
    </row>
    <row r="49677" spans="2:10" x14ac:dyDescent="0.25">
      <c r="B49677" s="27"/>
      <c r="D49677" s="27"/>
      <c r="E49677" s="27"/>
      <c r="I49677" s="27"/>
      <c r="J49677" s="27"/>
    </row>
    <row r="49678" spans="2:10" x14ac:dyDescent="0.25">
      <c r="B49678" s="27"/>
      <c r="D49678" s="27"/>
      <c r="E49678" s="27"/>
      <c r="I49678" s="27"/>
      <c r="J49678" s="27"/>
    </row>
    <row r="49679" spans="2:10" x14ac:dyDescent="0.25">
      <c r="B49679" s="27"/>
      <c r="D49679" s="27"/>
      <c r="E49679" s="27"/>
      <c r="I49679" s="27"/>
      <c r="J49679" s="27"/>
    </row>
    <row r="49680" spans="2:10" x14ac:dyDescent="0.25">
      <c r="B49680" s="27"/>
      <c r="D49680" s="27"/>
      <c r="E49680" s="27"/>
      <c r="I49680" s="27"/>
      <c r="J49680" s="27"/>
    </row>
    <row r="49681" spans="2:10" x14ac:dyDescent="0.25">
      <c r="B49681" s="27"/>
      <c r="D49681" s="27"/>
      <c r="E49681" s="27"/>
      <c r="I49681" s="27"/>
      <c r="J49681" s="27"/>
    </row>
    <row r="49682" spans="2:10" x14ac:dyDescent="0.25">
      <c r="B49682" s="27"/>
      <c r="D49682" s="27"/>
      <c r="E49682" s="27"/>
      <c r="I49682" s="27"/>
      <c r="J49682" s="27"/>
    </row>
    <row r="49683" spans="2:10" x14ac:dyDescent="0.25">
      <c r="B49683" s="27"/>
      <c r="D49683" s="27"/>
      <c r="E49683" s="27"/>
      <c r="I49683" s="27"/>
      <c r="J49683" s="27"/>
    </row>
    <row r="49684" spans="2:10" x14ac:dyDescent="0.25">
      <c r="B49684" s="27"/>
      <c r="D49684" s="27"/>
      <c r="E49684" s="27"/>
      <c r="I49684" s="27"/>
      <c r="J49684" s="27"/>
    </row>
    <row r="49685" spans="2:10" x14ac:dyDescent="0.25">
      <c r="B49685" s="27"/>
      <c r="D49685" s="27"/>
      <c r="E49685" s="27"/>
      <c r="I49685" s="27"/>
      <c r="J49685" s="27"/>
    </row>
    <row r="49686" spans="2:10" x14ac:dyDescent="0.25">
      <c r="B49686" s="27"/>
      <c r="D49686" s="27"/>
      <c r="E49686" s="27"/>
      <c r="I49686" s="27"/>
      <c r="J49686" s="27"/>
    </row>
    <row r="49687" spans="2:10" x14ac:dyDescent="0.25">
      <c r="B49687" s="27"/>
      <c r="D49687" s="27"/>
      <c r="E49687" s="27"/>
      <c r="I49687" s="27"/>
      <c r="J49687" s="27"/>
    </row>
    <row r="49688" spans="2:10" x14ac:dyDescent="0.25">
      <c r="B49688" s="27"/>
      <c r="D49688" s="27"/>
      <c r="E49688" s="27"/>
      <c r="I49688" s="27"/>
      <c r="J49688" s="27"/>
    </row>
    <row r="49689" spans="2:10" x14ac:dyDescent="0.25">
      <c r="B49689" s="27"/>
      <c r="D49689" s="27"/>
      <c r="E49689" s="27"/>
      <c r="I49689" s="27"/>
      <c r="J49689" s="27"/>
    </row>
    <row r="49690" spans="2:10" x14ac:dyDescent="0.25">
      <c r="B49690" s="27"/>
      <c r="D49690" s="27"/>
      <c r="E49690" s="27"/>
      <c r="I49690" s="27"/>
      <c r="J49690" s="27"/>
    </row>
    <row r="49691" spans="2:10" x14ac:dyDescent="0.25">
      <c r="B49691" s="27"/>
      <c r="D49691" s="27"/>
      <c r="E49691" s="27"/>
      <c r="I49691" s="27"/>
      <c r="J49691" s="27"/>
    </row>
    <row r="49692" spans="2:10" x14ac:dyDescent="0.25">
      <c r="B49692" s="27"/>
      <c r="D49692" s="27"/>
      <c r="E49692" s="27"/>
      <c r="I49692" s="27"/>
      <c r="J49692" s="27"/>
    </row>
    <row r="49693" spans="2:10" x14ac:dyDescent="0.25">
      <c r="B49693" s="27"/>
      <c r="D49693" s="27"/>
      <c r="E49693" s="27"/>
      <c r="I49693" s="27"/>
      <c r="J49693" s="27"/>
    </row>
    <row r="49694" spans="2:10" x14ac:dyDescent="0.25">
      <c r="B49694" s="27"/>
      <c r="D49694" s="27"/>
      <c r="E49694" s="27"/>
      <c r="I49694" s="27"/>
      <c r="J49694" s="27"/>
    </row>
    <row r="49695" spans="2:10" x14ac:dyDescent="0.25">
      <c r="B49695" s="27"/>
      <c r="D49695" s="27"/>
      <c r="E49695" s="27"/>
      <c r="I49695" s="27"/>
      <c r="J49695" s="27"/>
    </row>
    <row r="49696" spans="2:10" x14ac:dyDescent="0.25">
      <c r="B49696" s="27"/>
      <c r="D49696" s="27"/>
      <c r="E49696" s="27"/>
      <c r="I49696" s="27"/>
      <c r="J49696" s="27"/>
    </row>
    <row r="49697" spans="2:10" x14ac:dyDescent="0.25">
      <c r="B49697" s="27"/>
      <c r="D49697" s="27"/>
      <c r="E49697" s="27"/>
      <c r="I49697" s="27"/>
      <c r="J49697" s="27"/>
    </row>
    <row r="49698" spans="2:10" x14ac:dyDescent="0.25">
      <c r="B49698" s="27"/>
      <c r="D49698" s="27"/>
      <c r="E49698" s="27"/>
      <c r="I49698" s="27"/>
      <c r="J49698" s="27"/>
    </row>
    <row r="49699" spans="2:10" x14ac:dyDescent="0.25">
      <c r="B49699" s="27"/>
      <c r="D49699" s="27"/>
      <c r="E49699" s="27"/>
      <c r="I49699" s="27"/>
      <c r="J49699" s="27"/>
    </row>
    <row r="49700" spans="2:10" x14ac:dyDescent="0.25">
      <c r="B49700" s="27"/>
      <c r="D49700" s="27"/>
      <c r="E49700" s="27"/>
      <c r="I49700" s="27"/>
      <c r="J49700" s="27"/>
    </row>
    <row r="49701" spans="2:10" x14ac:dyDescent="0.25">
      <c r="B49701" s="27"/>
      <c r="D49701" s="27"/>
      <c r="E49701" s="27"/>
      <c r="I49701" s="27"/>
      <c r="J49701" s="27"/>
    </row>
    <row r="49702" spans="2:10" x14ac:dyDescent="0.25">
      <c r="B49702" s="27"/>
      <c r="D49702" s="27"/>
      <c r="E49702" s="27"/>
      <c r="I49702" s="27"/>
      <c r="J49702" s="27"/>
    </row>
    <row r="49703" spans="2:10" x14ac:dyDescent="0.25">
      <c r="B49703" s="27"/>
      <c r="D49703" s="27"/>
      <c r="E49703" s="27"/>
      <c r="I49703" s="27"/>
      <c r="J49703" s="27"/>
    </row>
    <row r="49704" spans="2:10" x14ac:dyDescent="0.25">
      <c r="B49704" s="27"/>
      <c r="D49704" s="27"/>
      <c r="E49704" s="27"/>
      <c r="I49704" s="27"/>
      <c r="J49704" s="27"/>
    </row>
    <row r="49705" spans="2:10" x14ac:dyDescent="0.25">
      <c r="B49705" s="27"/>
      <c r="D49705" s="27"/>
      <c r="E49705" s="27"/>
      <c r="I49705" s="27"/>
      <c r="J49705" s="27"/>
    </row>
    <row r="49706" spans="2:10" x14ac:dyDescent="0.25">
      <c r="B49706" s="27"/>
      <c r="D49706" s="27"/>
      <c r="E49706" s="27"/>
      <c r="I49706" s="27"/>
      <c r="J49706" s="27"/>
    </row>
    <row r="49707" spans="2:10" x14ac:dyDescent="0.25">
      <c r="B49707" s="27"/>
      <c r="D49707" s="27"/>
      <c r="E49707" s="27"/>
      <c r="I49707" s="27"/>
      <c r="J49707" s="27"/>
    </row>
    <row r="49708" spans="2:10" x14ac:dyDescent="0.25">
      <c r="B49708" s="27"/>
      <c r="D49708" s="27"/>
      <c r="E49708" s="27"/>
      <c r="I49708" s="27"/>
      <c r="J49708" s="27"/>
    </row>
    <row r="49709" spans="2:10" x14ac:dyDescent="0.25">
      <c r="B49709" s="27"/>
      <c r="D49709" s="27"/>
      <c r="E49709" s="27"/>
      <c r="I49709" s="27"/>
      <c r="J49709" s="27"/>
    </row>
    <row r="49710" spans="2:10" x14ac:dyDescent="0.25">
      <c r="B49710" s="27"/>
      <c r="D49710" s="27"/>
      <c r="E49710" s="27"/>
      <c r="I49710" s="27"/>
      <c r="J49710" s="27"/>
    </row>
    <row r="49711" spans="2:10" x14ac:dyDescent="0.25">
      <c r="B49711" s="27"/>
      <c r="D49711" s="27"/>
      <c r="E49711" s="27"/>
      <c r="I49711" s="27"/>
      <c r="J49711" s="27"/>
    </row>
    <row r="49712" spans="2:10" x14ac:dyDescent="0.25">
      <c r="B49712" s="27"/>
      <c r="D49712" s="27"/>
      <c r="E49712" s="27"/>
      <c r="I49712" s="27"/>
      <c r="J49712" s="27"/>
    </row>
    <row r="49713" spans="2:10" x14ac:dyDescent="0.25">
      <c r="B49713" s="27"/>
      <c r="D49713" s="27"/>
      <c r="E49713" s="27"/>
      <c r="I49713" s="27"/>
      <c r="J49713" s="27"/>
    </row>
    <row r="49714" spans="2:10" x14ac:dyDescent="0.25">
      <c r="B49714" s="27"/>
      <c r="D49714" s="27"/>
      <c r="E49714" s="27"/>
      <c r="I49714" s="27"/>
      <c r="J49714" s="27"/>
    </row>
    <row r="49715" spans="2:10" x14ac:dyDescent="0.25">
      <c r="B49715" s="27"/>
      <c r="D49715" s="27"/>
      <c r="E49715" s="27"/>
      <c r="I49715" s="27"/>
      <c r="J49715" s="27"/>
    </row>
    <row r="49716" spans="2:10" x14ac:dyDescent="0.25">
      <c r="B49716" s="27"/>
      <c r="D49716" s="27"/>
      <c r="E49716" s="27"/>
      <c r="I49716" s="27"/>
      <c r="J49716" s="27"/>
    </row>
    <row r="49717" spans="2:10" x14ac:dyDescent="0.25">
      <c r="B49717" s="27"/>
      <c r="D49717" s="27"/>
      <c r="E49717" s="27"/>
      <c r="I49717" s="27"/>
      <c r="J49717" s="27"/>
    </row>
    <row r="49718" spans="2:10" x14ac:dyDescent="0.25">
      <c r="B49718" s="27"/>
      <c r="D49718" s="27"/>
      <c r="E49718" s="27"/>
      <c r="I49718" s="27"/>
      <c r="J49718" s="27"/>
    </row>
    <row r="49719" spans="2:10" x14ac:dyDescent="0.25">
      <c r="B49719" s="27"/>
      <c r="D49719" s="27"/>
      <c r="E49719" s="27"/>
      <c r="I49719" s="27"/>
      <c r="J49719" s="27"/>
    </row>
    <row r="49720" spans="2:10" x14ac:dyDescent="0.25">
      <c r="B49720" s="27"/>
      <c r="D49720" s="27"/>
      <c r="E49720" s="27"/>
      <c r="I49720" s="27"/>
      <c r="J49720" s="27"/>
    </row>
    <row r="49721" spans="2:10" x14ac:dyDescent="0.25">
      <c r="B49721" s="27"/>
      <c r="D49721" s="27"/>
      <c r="E49721" s="27"/>
      <c r="I49721" s="27"/>
      <c r="J49721" s="27"/>
    </row>
    <row r="49722" spans="2:10" x14ac:dyDescent="0.25">
      <c r="B49722" s="27"/>
      <c r="D49722" s="27"/>
      <c r="E49722" s="27"/>
      <c r="I49722" s="27"/>
      <c r="J49722" s="27"/>
    </row>
    <row r="49723" spans="2:10" x14ac:dyDescent="0.25">
      <c r="B49723" s="27"/>
      <c r="D49723" s="27"/>
      <c r="E49723" s="27"/>
      <c r="I49723" s="27"/>
      <c r="J49723" s="27"/>
    </row>
    <row r="49724" spans="2:10" x14ac:dyDescent="0.25">
      <c r="B49724" s="27"/>
      <c r="D49724" s="27"/>
      <c r="E49724" s="27"/>
      <c r="I49724" s="27"/>
      <c r="J49724" s="27"/>
    </row>
    <row r="49725" spans="2:10" x14ac:dyDescent="0.25">
      <c r="B49725" s="27"/>
      <c r="D49725" s="27"/>
      <c r="E49725" s="27"/>
      <c r="I49725" s="27"/>
      <c r="J49725" s="27"/>
    </row>
    <row r="49726" spans="2:10" x14ac:dyDescent="0.25">
      <c r="B49726" s="27"/>
      <c r="D49726" s="27"/>
      <c r="E49726" s="27"/>
      <c r="I49726" s="27"/>
      <c r="J49726" s="27"/>
    </row>
    <row r="49727" spans="2:10" x14ac:dyDescent="0.25">
      <c r="B49727" s="27"/>
      <c r="D49727" s="27"/>
      <c r="E49727" s="27"/>
      <c r="I49727" s="27"/>
      <c r="J49727" s="27"/>
    </row>
    <row r="49728" spans="2:10" x14ac:dyDescent="0.25">
      <c r="B49728" s="27"/>
      <c r="D49728" s="27"/>
      <c r="E49728" s="27"/>
      <c r="I49728" s="27"/>
      <c r="J49728" s="27"/>
    </row>
    <row r="49729" spans="2:10" x14ac:dyDescent="0.25">
      <c r="B49729" s="27"/>
      <c r="D49729" s="27"/>
      <c r="E49729" s="27"/>
      <c r="I49729" s="27"/>
      <c r="J49729" s="27"/>
    </row>
    <row r="49730" spans="2:10" x14ac:dyDescent="0.25">
      <c r="B49730" s="27"/>
      <c r="D49730" s="27"/>
      <c r="E49730" s="27"/>
      <c r="I49730" s="27"/>
      <c r="J49730" s="27"/>
    </row>
    <row r="49731" spans="2:10" x14ac:dyDescent="0.25">
      <c r="B49731" s="27"/>
      <c r="D49731" s="27"/>
      <c r="E49731" s="27"/>
      <c r="I49731" s="27"/>
      <c r="J49731" s="27"/>
    </row>
    <row r="49732" spans="2:10" x14ac:dyDescent="0.25">
      <c r="B49732" s="27"/>
      <c r="D49732" s="27"/>
      <c r="E49732" s="27"/>
      <c r="I49732" s="27"/>
      <c r="J49732" s="27"/>
    </row>
    <row r="49733" spans="2:10" x14ac:dyDescent="0.25">
      <c r="B49733" s="27"/>
      <c r="D49733" s="27"/>
      <c r="E49733" s="27"/>
      <c r="I49733" s="27"/>
      <c r="J49733" s="27"/>
    </row>
    <row r="49734" spans="2:10" x14ac:dyDescent="0.25">
      <c r="B49734" s="27"/>
      <c r="D49734" s="27"/>
      <c r="E49734" s="27"/>
      <c r="I49734" s="27"/>
      <c r="J49734" s="27"/>
    </row>
    <row r="49735" spans="2:10" x14ac:dyDescent="0.25">
      <c r="B49735" s="27"/>
      <c r="D49735" s="27"/>
      <c r="E49735" s="27"/>
      <c r="I49735" s="27"/>
      <c r="J49735" s="27"/>
    </row>
    <row r="49736" spans="2:10" x14ac:dyDescent="0.25">
      <c r="B49736" s="27"/>
      <c r="D49736" s="27"/>
      <c r="E49736" s="27"/>
      <c r="I49736" s="27"/>
      <c r="J49736" s="27"/>
    </row>
    <row r="49737" spans="2:10" x14ac:dyDescent="0.25">
      <c r="B49737" s="27"/>
      <c r="D49737" s="27"/>
      <c r="E49737" s="27"/>
      <c r="I49737" s="27"/>
      <c r="J49737" s="27"/>
    </row>
    <row r="49738" spans="2:10" x14ac:dyDescent="0.25">
      <c r="B49738" s="27"/>
      <c r="D49738" s="27"/>
      <c r="E49738" s="27"/>
      <c r="I49738" s="27"/>
      <c r="J49738" s="27"/>
    </row>
    <row r="49739" spans="2:10" x14ac:dyDescent="0.25">
      <c r="B49739" s="27"/>
      <c r="D49739" s="27"/>
      <c r="E49739" s="27"/>
      <c r="I49739" s="27"/>
      <c r="J49739" s="27"/>
    </row>
    <row r="49740" spans="2:10" x14ac:dyDescent="0.25">
      <c r="B49740" s="27"/>
      <c r="D49740" s="27"/>
      <c r="E49740" s="27"/>
      <c r="I49740" s="27"/>
      <c r="J49740" s="27"/>
    </row>
    <row r="49741" spans="2:10" x14ac:dyDescent="0.25">
      <c r="B49741" s="27"/>
      <c r="D49741" s="27"/>
      <c r="E49741" s="27"/>
      <c r="I49741" s="27"/>
      <c r="J49741" s="27"/>
    </row>
    <row r="49742" spans="2:10" x14ac:dyDescent="0.25">
      <c r="B49742" s="27"/>
      <c r="D49742" s="27"/>
      <c r="E49742" s="27"/>
      <c r="I49742" s="27"/>
      <c r="J49742" s="27"/>
    </row>
    <row r="49743" spans="2:10" x14ac:dyDescent="0.25">
      <c r="B49743" s="27"/>
      <c r="D49743" s="27"/>
      <c r="E49743" s="27"/>
      <c r="I49743" s="27"/>
      <c r="J49743" s="27"/>
    </row>
    <row r="49744" spans="2:10" x14ac:dyDescent="0.25">
      <c r="B49744" s="27"/>
      <c r="D49744" s="27"/>
      <c r="E49744" s="27"/>
      <c r="I49744" s="27"/>
      <c r="J49744" s="27"/>
    </row>
    <row r="49745" spans="2:10" x14ac:dyDescent="0.25">
      <c r="B49745" s="27"/>
      <c r="D49745" s="27"/>
      <c r="E49745" s="27"/>
      <c r="I49745" s="27"/>
      <c r="J49745" s="27"/>
    </row>
    <row r="49746" spans="2:10" x14ac:dyDescent="0.25">
      <c r="B49746" s="27"/>
      <c r="D49746" s="27"/>
      <c r="E49746" s="27"/>
      <c r="I49746" s="27"/>
      <c r="J49746" s="27"/>
    </row>
    <row r="49747" spans="2:10" x14ac:dyDescent="0.25">
      <c r="B49747" s="27"/>
      <c r="D49747" s="27"/>
      <c r="E49747" s="27"/>
      <c r="I49747" s="27"/>
      <c r="J49747" s="27"/>
    </row>
    <row r="49748" spans="2:10" x14ac:dyDescent="0.25">
      <c r="B49748" s="27"/>
      <c r="D49748" s="27"/>
      <c r="E49748" s="27"/>
      <c r="I49748" s="27"/>
      <c r="J49748" s="27"/>
    </row>
    <row r="49749" spans="2:10" x14ac:dyDescent="0.25">
      <c r="B49749" s="27"/>
      <c r="D49749" s="27"/>
      <c r="E49749" s="27"/>
      <c r="I49749" s="27"/>
      <c r="J49749" s="27"/>
    </row>
    <row r="49750" spans="2:10" x14ac:dyDescent="0.25">
      <c r="B49750" s="27"/>
      <c r="D49750" s="27"/>
      <c r="E49750" s="27"/>
      <c r="I49750" s="27"/>
      <c r="J49750" s="27"/>
    </row>
    <row r="49751" spans="2:10" x14ac:dyDescent="0.25">
      <c r="B49751" s="27"/>
      <c r="D49751" s="27"/>
      <c r="E49751" s="27"/>
      <c r="I49751" s="27"/>
      <c r="J49751" s="27"/>
    </row>
    <row r="49752" spans="2:10" x14ac:dyDescent="0.25">
      <c r="B49752" s="27"/>
      <c r="D49752" s="27"/>
      <c r="E49752" s="27"/>
      <c r="I49752" s="27"/>
      <c r="J49752" s="27"/>
    </row>
    <row r="49753" spans="2:10" x14ac:dyDescent="0.25">
      <c r="B49753" s="27"/>
      <c r="D49753" s="27"/>
      <c r="E49753" s="27"/>
      <c r="I49753" s="27"/>
      <c r="J49753" s="27"/>
    </row>
    <row r="49754" spans="2:10" x14ac:dyDescent="0.25">
      <c r="B49754" s="27"/>
      <c r="D49754" s="27"/>
      <c r="E49754" s="27"/>
      <c r="I49754" s="27"/>
      <c r="J49754" s="27"/>
    </row>
    <row r="49755" spans="2:10" x14ac:dyDescent="0.25">
      <c r="B49755" s="27"/>
      <c r="D49755" s="27"/>
      <c r="E49755" s="27"/>
      <c r="I49755" s="27"/>
      <c r="J49755" s="27"/>
    </row>
    <row r="49756" spans="2:10" x14ac:dyDescent="0.25">
      <c r="B49756" s="27"/>
      <c r="D49756" s="27"/>
      <c r="E49756" s="27"/>
      <c r="I49756" s="27"/>
      <c r="J49756" s="27"/>
    </row>
    <row r="49757" spans="2:10" x14ac:dyDescent="0.25">
      <c r="B49757" s="27"/>
      <c r="D49757" s="27"/>
      <c r="E49757" s="27"/>
      <c r="I49757" s="27"/>
      <c r="J49757" s="27"/>
    </row>
    <row r="49758" spans="2:10" x14ac:dyDescent="0.25">
      <c r="B49758" s="27"/>
      <c r="D49758" s="27"/>
      <c r="E49758" s="27"/>
      <c r="I49758" s="27"/>
      <c r="J49758" s="27"/>
    </row>
    <row r="49759" spans="2:10" x14ac:dyDescent="0.25">
      <c r="B49759" s="27"/>
      <c r="D49759" s="27"/>
      <c r="E49759" s="27"/>
      <c r="I49759" s="27"/>
      <c r="J49759" s="27"/>
    </row>
    <row r="49760" spans="2:10" x14ac:dyDescent="0.25">
      <c r="B49760" s="27"/>
      <c r="D49760" s="27"/>
      <c r="E49760" s="27"/>
      <c r="I49760" s="27"/>
      <c r="J49760" s="27"/>
    </row>
    <row r="49761" spans="2:10" x14ac:dyDescent="0.25">
      <c r="B49761" s="27"/>
      <c r="D49761" s="27"/>
      <c r="E49761" s="27"/>
      <c r="I49761" s="27"/>
      <c r="J49761" s="27"/>
    </row>
    <row r="49762" spans="2:10" x14ac:dyDescent="0.25">
      <c r="B49762" s="27"/>
      <c r="D49762" s="27"/>
      <c r="E49762" s="27"/>
      <c r="I49762" s="27"/>
      <c r="J49762" s="27"/>
    </row>
    <row r="49763" spans="2:10" x14ac:dyDescent="0.25">
      <c r="B49763" s="27"/>
      <c r="D49763" s="27"/>
      <c r="E49763" s="27"/>
      <c r="I49763" s="27"/>
      <c r="J49763" s="27"/>
    </row>
    <row r="49764" spans="2:10" x14ac:dyDescent="0.25">
      <c r="B49764" s="27"/>
      <c r="D49764" s="27"/>
      <c r="E49764" s="27"/>
      <c r="I49764" s="27"/>
      <c r="J49764" s="27"/>
    </row>
    <row r="49765" spans="2:10" x14ac:dyDescent="0.25">
      <c r="B49765" s="27"/>
      <c r="D49765" s="27"/>
      <c r="E49765" s="27"/>
      <c r="I49765" s="27"/>
      <c r="J49765" s="27"/>
    </row>
    <row r="49766" spans="2:10" x14ac:dyDescent="0.25">
      <c r="B49766" s="27"/>
      <c r="D49766" s="27"/>
      <c r="E49766" s="27"/>
      <c r="I49766" s="27"/>
      <c r="J49766" s="27"/>
    </row>
    <row r="49767" spans="2:10" x14ac:dyDescent="0.25">
      <c r="B49767" s="27"/>
      <c r="D49767" s="27"/>
      <c r="E49767" s="27"/>
      <c r="I49767" s="27"/>
      <c r="J49767" s="27"/>
    </row>
    <row r="49768" spans="2:10" x14ac:dyDescent="0.25">
      <c r="B49768" s="27"/>
      <c r="D49768" s="27"/>
      <c r="E49768" s="27"/>
      <c r="I49768" s="27"/>
      <c r="J49768" s="27"/>
    </row>
    <row r="49769" spans="2:10" x14ac:dyDescent="0.25">
      <c r="B49769" s="27"/>
      <c r="D49769" s="27"/>
      <c r="E49769" s="27"/>
      <c r="I49769" s="27"/>
      <c r="J49769" s="27"/>
    </row>
    <row r="49770" spans="2:10" x14ac:dyDescent="0.25">
      <c r="B49770" s="27"/>
      <c r="D49770" s="27"/>
      <c r="E49770" s="27"/>
      <c r="I49770" s="27"/>
      <c r="J49770" s="27"/>
    </row>
    <row r="49771" spans="2:10" x14ac:dyDescent="0.25">
      <c r="B49771" s="27"/>
      <c r="D49771" s="27"/>
      <c r="E49771" s="27"/>
      <c r="I49771" s="27"/>
      <c r="J49771" s="27"/>
    </row>
    <row r="49772" spans="2:10" x14ac:dyDescent="0.25">
      <c r="B49772" s="27"/>
      <c r="D49772" s="27"/>
      <c r="E49772" s="27"/>
      <c r="I49772" s="27"/>
      <c r="J49772" s="27"/>
    </row>
    <row r="49773" spans="2:10" x14ac:dyDescent="0.25">
      <c r="B49773" s="27"/>
      <c r="D49773" s="27"/>
      <c r="E49773" s="27"/>
      <c r="I49773" s="27"/>
      <c r="J49773" s="27"/>
    </row>
    <row r="49774" spans="2:10" x14ac:dyDescent="0.25">
      <c r="B49774" s="27"/>
      <c r="D49774" s="27"/>
      <c r="E49774" s="27"/>
      <c r="I49774" s="27"/>
      <c r="J49774" s="27"/>
    </row>
    <row r="49775" spans="2:10" x14ac:dyDescent="0.25">
      <c r="B49775" s="27"/>
      <c r="D49775" s="27"/>
      <c r="E49775" s="27"/>
      <c r="I49775" s="27"/>
      <c r="J49775" s="27"/>
    </row>
    <row r="49776" spans="2:10" x14ac:dyDescent="0.25">
      <c r="B49776" s="27"/>
      <c r="D49776" s="27"/>
      <c r="E49776" s="27"/>
      <c r="I49776" s="27"/>
      <c r="J49776" s="27"/>
    </row>
    <row r="49777" spans="2:10" x14ac:dyDescent="0.25">
      <c r="B49777" s="27"/>
      <c r="D49777" s="27"/>
      <c r="E49777" s="27"/>
      <c r="I49777" s="27"/>
      <c r="J49777" s="27"/>
    </row>
    <row r="49778" spans="2:10" x14ac:dyDescent="0.25">
      <c r="B49778" s="27"/>
      <c r="D49778" s="27"/>
      <c r="E49778" s="27"/>
      <c r="I49778" s="27"/>
      <c r="J49778" s="27"/>
    </row>
    <row r="49779" spans="2:10" x14ac:dyDescent="0.25">
      <c r="B49779" s="27"/>
      <c r="D49779" s="27"/>
      <c r="E49779" s="27"/>
      <c r="I49779" s="27"/>
      <c r="J49779" s="27"/>
    </row>
    <row r="49780" spans="2:10" x14ac:dyDescent="0.25">
      <c r="B49780" s="27"/>
      <c r="D49780" s="27"/>
      <c r="E49780" s="27"/>
      <c r="I49780" s="27"/>
      <c r="J49780" s="27"/>
    </row>
    <row r="49781" spans="2:10" x14ac:dyDescent="0.25">
      <c r="B49781" s="27"/>
      <c r="D49781" s="27"/>
      <c r="E49781" s="27"/>
      <c r="I49781" s="27"/>
      <c r="J49781" s="27"/>
    </row>
    <row r="49782" spans="2:10" x14ac:dyDescent="0.25">
      <c r="B49782" s="27"/>
      <c r="D49782" s="27"/>
      <c r="E49782" s="27"/>
      <c r="I49782" s="27"/>
      <c r="J49782" s="27"/>
    </row>
    <row r="49783" spans="2:10" x14ac:dyDescent="0.25">
      <c r="B49783" s="27"/>
      <c r="D49783" s="27"/>
      <c r="E49783" s="27"/>
      <c r="I49783" s="27"/>
      <c r="J49783" s="27"/>
    </row>
    <row r="49784" spans="2:10" x14ac:dyDescent="0.25">
      <c r="B49784" s="27"/>
      <c r="D49784" s="27"/>
      <c r="E49784" s="27"/>
      <c r="I49784" s="27"/>
      <c r="J49784" s="27"/>
    </row>
    <row r="49785" spans="2:10" x14ac:dyDescent="0.25">
      <c r="B49785" s="27"/>
      <c r="D49785" s="27"/>
      <c r="E49785" s="27"/>
      <c r="I49785" s="27"/>
      <c r="J49785" s="27"/>
    </row>
    <row r="49786" spans="2:10" x14ac:dyDescent="0.25">
      <c r="B49786" s="27"/>
      <c r="D49786" s="27"/>
      <c r="E49786" s="27"/>
      <c r="I49786" s="27"/>
      <c r="J49786" s="27"/>
    </row>
    <row r="49787" spans="2:10" x14ac:dyDescent="0.25">
      <c r="B49787" s="27"/>
      <c r="D49787" s="27"/>
      <c r="E49787" s="27"/>
      <c r="I49787" s="27"/>
      <c r="J49787" s="27"/>
    </row>
    <row r="49788" spans="2:10" x14ac:dyDescent="0.25">
      <c r="B49788" s="27"/>
      <c r="D49788" s="27"/>
      <c r="E49788" s="27"/>
      <c r="I49788" s="27"/>
      <c r="J49788" s="27"/>
    </row>
    <row r="49789" spans="2:10" x14ac:dyDescent="0.25">
      <c r="B49789" s="27"/>
      <c r="D49789" s="27"/>
      <c r="E49789" s="27"/>
      <c r="I49789" s="27"/>
      <c r="J49789" s="27"/>
    </row>
    <row r="49790" spans="2:10" x14ac:dyDescent="0.25">
      <c r="B49790" s="27"/>
      <c r="D49790" s="27"/>
      <c r="E49790" s="27"/>
      <c r="I49790" s="27"/>
      <c r="J49790" s="27"/>
    </row>
    <row r="49791" spans="2:10" x14ac:dyDescent="0.25">
      <c r="B49791" s="27"/>
      <c r="D49791" s="27"/>
      <c r="E49791" s="27"/>
      <c r="I49791" s="27"/>
      <c r="J49791" s="27"/>
    </row>
    <row r="49792" spans="2:10" x14ac:dyDescent="0.25">
      <c r="B49792" s="27"/>
      <c r="D49792" s="27"/>
      <c r="E49792" s="27"/>
      <c r="I49792" s="27"/>
      <c r="J49792" s="27"/>
    </row>
    <row r="49793" spans="2:10" x14ac:dyDescent="0.25">
      <c r="B49793" s="27"/>
      <c r="D49793" s="27"/>
      <c r="E49793" s="27"/>
      <c r="I49793" s="27"/>
      <c r="J49793" s="27"/>
    </row>
    <row r="49794" spans="2:10" x14ac:dyDescent="0.25">
      <c r="B49794" s="27"/>
      <c r="D49794" s="27"/>
      <c r="E49794" s="27"/>
      <c r="I49794" s="27"/>
      <c r="J49794" s="27"/>
    </row>
    <row r="49795" spans="2:10" x14ac:dyDescent="0.25">
      <c r="B49795" s="27"/>
      <c r="D49795" s="27"/>
      <c r="E49795" s="27"/>
      <c r="I49795" s="27"/>
      <c r="J49795" s="27"/>
    </row>
    <row r="49796" spans="2:10" x14ac:dyDescent="0.25">
      <c r="B49796" s="27"/>
      <c r="D49796" s="27"/>
      <c r="E49796" s="27"/>
      <c r="I49796" s="27"/>
      <c r="J49796" s="27"/>
    </row>
    <row r="49797" spans="2:10" x14ac:dyDescent="0.25">
      <c r="B49797" s="27"/>
      <c r="D49797" s="27"/>
      <c r="E49797" s="27"/>
      <c r="I49797" s="27"/>
      <c r="J49797" s="27"/>
    </row>
    <row r="49798" spans="2:10" x14ac:dyDescent="0.25">
      <c r="B49798" s="27"/>
      <c r="D49798" s="27"/>
      <c r="E49798" s="27"/>
      <c r="I49798" s="27"/>
      <c r="J49798" s="27"/>
    </row>
    <row r="49799" spans="2:10" x14ac:dyDescent="0.25">
      <c r="B49799" s="27"/>
      <c r="D49799" s="27"/>
      <c r="E49799" s="27"/>
      <c r="I49799" s="27"/>
      <c r="J49799" s="27"/>
    </row>
    <row r="49800" spans="2:10" x14ac:dyDescent="0.25">
      <c r="B49800" s="27"/>
      <c r="D49800" s="27"/>
      <c r="E49800" s="27"/>
      <c r="I49800" s="27"/>
      <c r="J49800" s="27"/>
    </row>
    <row r="49801" spans="2:10" x14ac:dyDescent="0.25">
      <c r="B49801" s="27"/>
      <c r="D49801" s="27"/>
      <c r="E49801" s="27"/>
      <c r="I49801" s="27"/>
      <c r="J49801" s="27"/>
    </row>
    <row r="49802" spans="2:10" x14ac:dyDescent="0.25">
      <c r="B49802" s="27"/>
      <c r="D49802" s="27"/>
      <c r="E49802" s="27"/>
      <c r="I49802" s="27"/>
      <c r="J49802" s="27"/>
    </row>
    <row r="49803" spans="2:10" x14ac:dyDescent="0.25">
      <c r="B49803" s="27"/>
      <c r="D49803" s="27"/>
      <c r="E49803" s="27"/>
      <c r="I49803" s="27"/>
      <c r="J49803" s="27"/>
    </row>
    <row r="49804" spans="2:10" x14ac:dyDescent="0.25">
      <c r="B49804" s="27"/>
      <c r="D49804" s="27"/>
      <c r="E49804" s="27"/>
      <c r="I49804" s="27"/>
      <c r="J49804" s="27"/>
    </row>
    <row r="49805" spans="2:10" x14ac:dyDescent="0.25">
      <c r="B49805" s="27"/>
      <c r="D49805" s="27"/>
      <c r="E49805" s="27"/>
      <c r="I49805" s="27"/>
      <c r="J49805" s="27"/>
    </row>
    <row r="49806" spans="2:10" x14ac:dyDescent="0.25">
      <c r="B49806" s="27"/>
      <c r="D49806" s="27"/>
      <c r="E49806" s="27"/>
      <c r="I49806" s="27"/>
      <c r="J49806" s="27"/>
    </row>
    <row r="49807" spans="2:10" x14ac:dyDescent="0.25">
      <c r="B49807" s="27"/>
      <c r="D49807" s="27"/>
      <c r="E49807" s="27"/>
      <c r="I49807" s="27"/>
      <c r="J49807" s="27"/>
    </row>
    <row r="49808" spans="2:10" x14ac:dyDescent="0.25">
      <c r="B49808" s="27"/>
      <c r="D49808" s="27"/>
      <c r="E49808" s="27"/>
      <c r="I49808" s="27"/>
      <c r="J49808" s="27"/>
    </row>
    <row r="49809" spans="2:10" x14ac:dyDescent="0.25">
      <c r="B49809" s="27"/>
      <c r="D49809" s="27"/>
      <c r="E49809" s="27"/>
      <c r="I49809" s="27"/>
      <c r="J49809" s="27"/>
    </row>
    <row r="49810" spans="2:10" x14ac:dyDescent="0.25">
      <c r="B49810" s="27"/>
      <c r="D49810" s="27"/>
      <c r="E49810" s="27"/>
      <c r="I49810" s="27"/>
      <c r="J49810" s="27"/>
    </row>
    <row r="49811" spans="2:10" x14ac:dyDescent="0.25">
      <c r="B49811" s="27"/>
      <c r="D49811" s="27"/>
      <c r="E49811" s="27"/>
      <c r="I49811" s="27"/>
      <c r="J49811" s="27"/>
    </row>
    <row r="49812" spans="2:10" x14ac:dyDescent="0.25">
      <c r="B49812" s="27"/>
      <c r="D49812" s="27"/>
      <c r="E49812" s="27"/>
      <c r="I49812" s="27"/>
      <c r="J49812" s="27"/>
    </row>
    <row r="49813" spans="2:10" x14ac:dyDescent="0.25">
      <c r="B49813" s="27"/>
      <c r="D49813" s="27"/>
      <c r="E49813" s="27"/>
      <c r="I49813" s="27"/>
      <c r="J49813" s="27"/>
    </row>
    <row r="49814" spans="2:10" x14ac:dyDescent="0.25">
      <c r="B49814" s="27"/>
      <c r="D49814" s="27"/>
      <c r="E49814" s="27"/>
      <c r="I49814" s="27"/>
      <c r="J49814" s="27"/>
    </row>
    <row r="49815" spans="2:10" x14ac:dyDescent="0.25">
      <c r="B49815" s="27"/>
      <c r="D49815" s="27"/>
      <c r="E49815" s="27"/>
      <c r="I49815" s="27"/>
      <c r="J49815" s="27"/>
    </row>
    <row r="49816" spans="2:10" x14ac:dyDescent="0.25">
      <c r="B49816" s="27"/>
      <c r="D49816" s="27"/>
      <c r="E49816" s="27"/>
      <c r="I49816" s="27"/>
      <c r="J49816" s="27"/>
    </row>
    <row r="49817" spans="2:10" x14ac:dyDescent="0.25">
      <c r="B49817" s="27"/>
      <c r="D49817" s="27"/>
      <c r="E49817" s="27"/>
      <c r="I49817" s="27"/>
      <c r="J49817" s="27"/>
    </row>
    <row r="49818" spans="2:10" x14ac:dyDescent="0.25">
      <c r="B49818" s="27"/>
      <c r="D49818" s="27"/>
      <c r="E49818" s="27"/>
      <c r="I49818" s="27"/>
      <c r="J49818" s="27"/>
    </row>
    <row r="49819" spans="2:10" x14ac:dyDescent="0.25">
      <c r="B49819" s="27"/>
      <c r="D49819" s="27"/>
      <c r="E49819" s="27"/>
      <c r="I49819" s="27"/>
      <c r="J49819" s="27"/>
    </row>
    <row r="49820" spans="2:10" x14ac:dyDescent="0.25">
      <c r="B49820" s="27"/>
      <c r="D49820" s="27"/>
      <c r="E49820" s="27"/>
      <c r="I49820" s="27"/>
      <c r="J49820" s="27"/>
    </row>
    <row r="49821" spans="2:10" x14ac:dyDescent="0.25">
      <c r="B49821" s="27"/>
      <c r="D49821" s="27"/>
      <c r="E49821" s="27"/>
      <c r="I49821" s="27"/>
      <c r="J49821" s="27"/>
    </row>
    <row r="49822" spans="2:10" x14ac:dyDescent="0.25">
      <c r="B49822" s="27"/>
      <c r="D49822" s="27"/>
      <c r="E49822" s="27"/>
      <c r="I49822" s="27"/>
      <c r="J49822" s="27"/>
    </row>
    <row r="49823" spans="2:10" x14ac:dyDescent="0.25">
      <c r="B49823" s="27"/>
      <c r="D49823" s="27"/>
      <c r="E49823" s="27"/>
      <c r="I49823" s="27"/>
      <c r="J49823" s="27"/>
    </row>
    <row r="49824" spans="2:10" x14ac:dyDescent="0.25">
      <c r="B49824" s="27"/>
      <c r="D49824" s="27"/>
      <c r="E49824" s="27"/>
      <c r="I49824" s="27"/>
      <c r="J49824" s="27"/>
    </row>
    <row r="49825" spans="2:10" x14ac:dyDescent="0.25">
      <c r="B49825" s="27"/>
      <c r="D49825" s="27"/>
      <c r="E49825" s="27"/>
      <c r="I49825" s="27"/>
      <c r="J49825" s="27"/>
    </row>
    <row r="49826" spans="2:10" x14ac:dyDescent="0.25">
      <c r="B49826" s="27"/>
      <c r="D49826" s="27"/>
      <c r="E49826" s="27"/>
      <c r="I49826" s="27"/>
      <c r="J49826" s="27"/>
    </row>
    <row r="49827" spans="2:10" x14ac:dyDescent="0.25">
      <c r="B49827" s="27"/>
      <c r="D49827" s="27"/>
      <c r="E49827" s="27"/>
      <c r="I49827" s="27"/>
      <c r="J49827" s="27"/>
    </row>
    <row r="49828" spans="2:10" x14ac:dyDescent="0.25">
      <c r="B49828" s="27"/>
      <c r="D49828" s="27"/>
      <c r="E49828" s="27"/>
      <c r="I49828" s="27"/>
      <c r="J49828" s="27"/>
    </row>
    <row r="49829" spans="2:10" x14ac:dyDescent="0.25">
      <c r="B49829" s="27"/>
      <c r="D49829" s="27"/>
      <c r="E49829" s="27"/>
      <c r="I49829" s="27"/>
      <c r="J49829" s="27"/>
    </row>
    <row r="49830" spans="2:10" x14ac:dyDescent="0.25">
      <c r="B49830" s="27"/>
      <c r="D49830" s="27"/>
      <c r="E49830" s="27"/>
      <c r="I49830" s="27"/>
      <c r="J49830" s="27"/>
    </row>
    <row r="49831" spans="2:10" x14ac:dyDescent="0.25">
      <c r="B49831" s="27"/>
      <c r="D49831" s="27"/>
      <c r="E49831" s="27"/>
      <c r="I49831" s="27"/>
      <c r="J49831" s="27"/>
    </row>
    <row r="49832" spans="2:10" x14ac:dyDescent="0.25">
      <c r="B49832" s="27"/>
      <c r="D49832" s="27"/>
      <c r="E49832" s="27"/>
      <c r="I49832" s="27"/>
      <c r="J49832" s="27"/>
    </row>
    <row r="49833" spans="2:10" x14ac:dyDescent="0.25">
      <c r="B49833" s="27"/>
      <c r="D49833" s="27"/>
      <c r="E49833" s="27"/>
      <c r="I49833" s="27"/>
      <c r="J49833" s="27"/>
    </row>
    <row r="49834" spans="2:10" x14ac:dyDescent="0.25">
      <c r="B49834" s="27"/>
      <c r="D49834" s="27"/>
      <c r="E49834" s="27"/>
      <c r="I49834" s="27"/>
      <c r="J49834" s="27"/>
    </row>
    <row r="49835" spans="2:10" x14ac:dyDescent="0.25">
      <c r="B49835" s="27"/>
      <c r="D49835" s="27"/>
      <c r="E49835" s="27"/>
      <c r="I49835" s="27"/>
      <c r="J49835" s="27"/>
    </row>
    <row r="49836" spans="2:10" x14ac:dyDescent="0.25">
      <c r="B49836" s="27"/>
      <c r="D49836" s="27"/>
      <c r="E49836" s="27"/>
      <c r="I49836" s="27"/>
      <c r="J49836" s="27"/>
    </row>
    <row r="49837" spans="2:10" x14ac:dyDescent="0.25">
      <c r="B49837" s="27"/>
      <c r="D49837" s="27"/>
      <c r="E49837" s="27"/>
      <c r="I49837" s="27"/>
      <c r="J49837" s="27"/>
    </row>
    <row r="49838" spans="2:10" x14ac:dyDescent="0.25">
      <c r="B49838" s="27"/>
      <c r="D49838" s="27"/>
      <c r="E49838" s="27"/>
      <c r="I49838" s="27"/>
      <c r="J49838" s="27"/>
    </row>
    <row r="49839" spans="2:10" x14ac:dyDescent="0.25">
      <c r="B49839" s="27"/>
      <c r="D49839" s="27"/>
      <c r="E49839" s="27"/>
      <c r="I49839" s="27"/>
      <c r="J49839" s="27"/>
    </row>
    <row r="49840" spans="2:10" x14ac:dyDescent="0.25">
      <c r="B49840" s="27"/>
      <c r="D49840" s="27"/>
      <c r="E49840" s="27"/>
      <c r="I49840" s="27"/>
      <c r="J49840" s="27"/>
    </row>
    <row r="49841" spans="2:10" x14ac:dyDescent="0.25">
      <c r="B49841" s="27"/>
      <c r="D49841" s="27"/>
      <c r="E49841" s="27"/>
      <c r="I49841" s="27"/>
      <c r="J49841" s="27"/>
    </row>
    <row r="49842" spans="2:10" x14ac:dyDescent="0.25">
      <c r="B49842" s="27"/>
      <c r="D49842" s="27"/>
      <c r="E49842" s="27"/>
      <c r="I49842" s="27"/>
      <c r="J49842" s="27"/>
    </row>
    <row r="49843" spans="2:10" x14ac:dyDescent="0.25">
      <c r="B49843" s="27"/>
      <c r="D49843" s="27"/>
      <c r="E49843" s="27"/>
      <c r="I49843" s="27"/>
      <c r="J49843" s="27"/>
    </row>
    <row r="49844" spans="2:10" x14ac:dyDescent="0.25">
      <c r="B49844" s="27"/>
      <c r="D49844" s="27"/>
      <c r="E49844" s="27"/>
      <c r="I49844" s="27"/>
      <c r="J49844" s="27"/>
    </row>
    <row r="49845" spans="2:10" x14ac:dyDescent="0.25">
      <c r="B49845" s="27"/>
      <c r="D49845" s="27"/>
      <c r="E49845" s="27"/>
      <c r="I49845" s="27"/>
      <c r="J49845" s="27"/>
    </row>
    <row r="49846" spans="2:10" x14ac:dyDescent="0.25">
      <c r="B49846" s="27"/>
      <c r="D49846" s="27"/>
      <c r="E49846" s="27"/>
      <c r="I49846" s="27"/>
      <c r="J49846" s="27"/>
    </row>
    <row r="49847" spans="2:10" x14ac:dyDescent="0.25">
      <c r="B49847" s="27"/>
      <c r="D49847" s="27"/>
      <c r="E49847" s="27"/>
      <c r="I49847" s="27"/>
      <c r="J49847" s="27"/>
    </row>
    <row r="49848" spans="2:10" x14ac:dyDescent="0.25">
      <c r="B49848" s="27"/>
      <c r="D49848" s="27"/>
      <c r="E49848" s="27"/>
      <c r="I49848" s="27"/>
      <c r="J49848" s="27"/>
    </row>
    <row r="49849" spans="2:10" x14ac:dyDescent="0.25">
      <c r="B49849" s="27"/>
      <c r="D49849" s="27"/>
      <c r="E49849" s="27"/>
      <c r="I49849" s="27"/>
      <c r="J49849" s="27"/>
    </row>
    <row r="49850" spans="2:10" x14ac:dyDescent="0.25">
      <c r="B49850" s="27"/>
      <c r="D49850" s="27"/>
      <c r="E49850" s="27"/>
      <c r="I49850" s="27"/>
      <c r="J49850" s="27"/>
    </row>
    <row r="49851" spans="2:10" x14ac:dyDescent="0.25">
      <c r="B49851" s="27"/>
      <c r="D49851" s="27"/>
      <c r="E49851" s="27"/>
      <c r="I49851" s="27"/>
      <c r="J49851" s="27"/>
    </row>
    <row r="49852" spans="2:10" x14ac:dyDescent="0.25">
      <c r="B49852" s="27"/>
      <c r="D49852" s="27"/>
      <c r="E49852" s="27"/>
      <c r="I49852" s="27"/>
      <c r="J49852" s="27"/>
    </row>
    <row r="49853" spans="2:10" x14ac:dyDescent="0.25">
      <c r="B49853" s="27"/>
      <c r="D49853" s="27"/>
      <c r="E49853" s="27"/>
      <c r="I49853" s="27"/>
      <c r="J49853" s="27"/>
    </row>
    <row r="49854" spans="2:10" x14ac:dyDescent="0.25">
      <c r="B49854" s="27"/>
      <c r="D49854" s="27"/>
      <c r="E49854" s="27"/>
      <c r="I49854" s="27"/>
      <c r="J49854" s="27"/>
    </row>
    <row r="49855" spans="2:10" x14ac:dyDescent="0.25">
      <c r="B49855" s="27"/>
      <c r="D49855" s="27"/>
      <c r="E49855" s="27"/>
      <c r="I49855" s="27"/>
      <c r="J49855" s="27"/>
    </row>
    <row r="49856" spans="2:10" x14ac:dyDescent="0.25">
      <c r="B49856" s="27"/>
      <c r="D49856" s="27"/>
      <c r="E49856" s="27"/>
      <c r="I49856" s="27"/>
      <c r="J49856" s="27"/>
    </row>
    <row r="49857" spans="2:10" x14ac:dyDescent="0.25">
      <c r="B49857" s="27"/>
      <c r="D49857" s="27"/>
      <c r="E49857" s="27"/>
      <c r="I49857" s="27"/>
      <c r="J49857" s="27"/>
    </row>
    <row r="49858" spans="2:10" x14ac:dyDescent="0.25">
      <c r="B49858" s="27"/>
      <c r="D49858" s="27"/>
      <c r="E49858" s="27"/>
      <c r="I49858" s="27"/>
      <c r="J49858" s="27"/>
    </row>
    <row r="49859" spans="2:10" x14ac:dyDescent="0.25">
      <c r="B49859" s="27"/>
      <c r="D49859" s="27"/>
      <c r="E49859" s="27"/>
      <c r="I49859" s="27"/>
      <c r="J49859" s="27"/>
    </row>
    <row r="49860" spans="2:10" x14ac:dyDescent="0.25">
      <c r="B49860" s="27"/>
      <c r="D49860" s="27"/>
      <c r="E49860" s="27"/>
      <c r="I49860" s="27"/>
      <c r="J49860" s="27"/>
    </row>
    <row r="49861" spans="2:10" x14ac:dyDescent="0.25">
      <c r="B49861" s="27"/>
      <c r="D49861" s="27"/>
      <c r="E49861" s="27"/>
      <c r="I49861" s="27"/>
      <c r="J49861" s="27"/>
    </row>
    <row r="49862" spans="2:10" x14ac:dyDescent="0.25">
      <c r="B49862" s="27"/>
      <c r="D49862" s="27"/>
      <c r="E49862" s="27"/>
      <c r="I49862" s="27"/>
      <c r="J49862" s="27"/>
    </row>
    <row r="49863" spans="2:10" x14ac:dyDescent="0.25">
      <c r="B49863" s="27"/>
      <c r="D49863" s="27"/>
      <c r="E49863" s="27"/>
      <c r="I49863" s="27"/>
      <c r="J49863" s="27"/>
    </row>
    <row r="49864" spans="2:10" x14ac:dyDescent="0.25">
      <c r="B49864" s="27"/>
      <c r="D49864" s="27"/>
      <c r="E49864" s="27"/>
      <c r="I49864" s="27"/>
      <c r="J49864" s="27"/>
    </row>
    <row r="49865" spans="2:10" x14ac:dyDescent="0.25">
      <c r="B49865" s="27"/>
      <c r="D49865" s="27"/>
      <c r="E49865" s="27"/>
      <c r="I49865" s="27"/>
      <c r="J49865" s="27"/>
    </row>
    <row r="49866" spans="2:10" x14ac:dyDescent="0.25">
      <c r="B49866" s="27"/>
      <c r="D49866" s="27"/>
      <c r="E49866" s="27"/>
      <c r="I49866" s="27"/>
      <c r="J49866" s="27"/>
    </row>
    <row r="49867" spans="2:10" x14ac:dyDescent="0.25">
      <c r="B49867" s="27"/>
      <c r="D49867" s="27"/>
      <c r="E49867" s="27"/>
      <c r="I49867" s="27"/>
      <c r="J49867" s="27"/>
    </row>
    <row r="49868" spans="2:10" x14ac:dyDescent="0.25">
      <c r="B49868" s="27"/>
      <c r="D49868" s="27"/>
      <c r="E49868" s="27"/>
      <c r="I49868" s="27"/>
      <c r="J49868" s="27"/>
    </row>
    <row r="49869" spans="2:10" x14ac:dyDescent="0.25">
      <c r="B49869" s="27"/>
      <c r="D49869" s="27"/>
      <c r="E49869" s="27"/>
      <c r="I49869" s="27"/>
      <c r="J49869" s="27"/>
    </row>
    <row r="49870" spans="2:10" x14ac:dyDescent="0.25">
      <c r="B49870" s="27"/>
      <c r="D49870" s="27"/>
      <c r="E49870" s="27"/>
      <c r="I49870" s="27"/>
      <c r="J49870" s="27"/>
    </row>
    <row r="49871" spans="2:10" x14ac:dyDescent="0.25">
      <c r="B49871" s="27"/>
      <c r="D49871" s="27"/>
      <c r="E49871" s="27"/>
      <c r="I49871" s="27"/>
      <c r="J49871" s="27"/>
    </row>
    <row r="49872" spans="2:10" x14ac:dyDescent="0.25">
      <c r="B49872" s="27"/>
      <c r="D49872" s="27"/>
      <c r="E49872" s="27"/>
      <c r="I49872" s="27"/>
      <c r="J49872" s="27"/>
    </row>
    <row r="49873" spans="2:10" x14ac:dyDescent="0.25">
      <c r="B49873" s="27"/>
      <c r="D49873" s="27"/>
      <c r="E49873" s="27"/>
      <c r="I49873" s="27"/>
      <c r="J49873" s="27"/>
    </row>
    <row r="49874" spans="2:10" x14ac:dyDescent="0.25">
      <c r="B49874" s="27"/>
      <c r="D49874" s="27"/>
      <c r="E49874" s="27"/>
      <c r="I49874" s="27"/>
      <c r="J49874" s="27"/>
    </row>
    <row r="49875" spans="2:10" x14ac:dyDescent="0.25">
      <c r="B49875" s="27"/>
      <c r="D49875" s="27"/>
      <c r="E49875" s="27"/>
      <c r="I49875" s="27"/>
      <c r="J49875" s="27"/>
    </row>
    <row r="49876" spans="2:10" x14ac:dyDescent="0.25">
      <c r="B49876" s="27"/>
      <c r="D49876" s="27"/>
      <c r="E49876" s="27"/>
      <c r="I49876" s="27"/>
      <c r="J49876" s="27"/>
    </row>
    <row r="49877" spans="2:10" x14ac:dyDescent="0.25">
      <c r="B49877" s="27"/>
      <c r="D49877" s="27"/>
      <c r="E49877" s="27"/>
      <c r="I49877" s="27"/>
      <c r="J49877" s="27"/>
    </row>
    <row r="49878" spans="2:10" x14ac:dyDescent="0.25">
      <c r="B49878" s="27"/>
      <c r="D49878" s="27"/>
      <c r="E49878" s="27"/>
      <c r="I49878" s="27"/>
      <c r="J49878" s="27"/>
    </row>
    <row r="49879" spans="2:10" x14ac:dyDescent="0.25">
      <c r="B49879" s="27"/>
      <c r="D49879" s="27"/>
      <c r="E49879" s="27"/>
      <c r="I49879" s="27"/>
      <c r="J49879" s="27"/>
    </row>
    <row r="49880" spans="2:10" x14ac:dyDescent="0.25">
      <c r="B49880" s="27"/>
      <c r="D49880" s="27"/>
      <c r="E49880" s="27"/>
      <c r="I49880" s="27"/>
      <c r="J49880" s="27"/>
    </row>
    <row r="49881" spans="2:10" x14ac:dyDescent="0.25">
      <c r="B49881" s="27"/>
      <c r="D49881" s="27"/>
      <c r="E49881" s="27"/>
      <c r="I49881" s="27"/>
      <c r="J49881" s="27"/>
    </row>
    <row r="49882" spans="2:10" x14ac:dyDescent="0.25">
      <c r="B49882" s="27"/>
      <c r="D49882" s="27"/>
      <c r="E49882" s="27"/>
      <c r="I49882" s="27"/>
      <c r="J49882" s="27"/>
    </row>
    <row r="49883" spans="2:10" x14ac:dyDescent="0.25">
      <c r="B49883" s="27"/>
      <c r="D49883" s="27"/>
      <c r="E49883" s="27"/>
      <c r="I49883" s="27"/>
      <c r="J49883" s="27"/>
    </row>
    <row r="49884" spans="2:10" x14ac:dyDescent="0.25">
      <c r="B49884" s="27"/>
      <c r="D49884" s="27"/>
      <c r="E49884" s="27"/>
      <c r="I49884" s="27"/>
      <c r="J49884" s="27"/>
    </row>
    <row r="49885" spans="2:10" x14ac:dyDescent="0.25">
      <c r="B49885" s="27"/>
      <c r="D49885" s="27"/>
      <c r="E49885" s="27"/>
      <c r="I49885" s="27"/>
      <c r="J49885" s="27"/>
    </row>
    <row r="49886" spans="2:10" x14ac:dyDescent="0.25">
      <c r="B49886" s="27"/>
      <c r="D49886" s="27"/>
      <c r="E49886" s="27"/>
      <c r="I49886" s="27"/>
      <c r="J49886" s="27"/>
    </row>
    <row r="49887" spans="2:10" x14ac:dyDescent="0.25">
      <c r="B49887" s="27"/>
      <c r="D49887" s="27"/>
      <c r="E49887" s="27"/>
      <c r="I49887" s="27"/>
      <c r="J49887" s="27"/>
    </row>
    <row r="49888" spans="2:10" x14ac:dyDescent="0.25">
      <c r="B49888" s="27"/>
      <c r="D49888" s="27"/>
      <c r="E49888" s="27"/>
      <c r="I49888" s="27"/>
      <c r="J49888" s="27"/>
    </row>
    <row r="49889" spans="2:10" x14ac:dyDescent="0.25">
      <c r="B49889" s="27"/>
      <c r="D49889" s="27"/>
      <c r="E49889" s="27"/>
      <c r="I49889" s="27"/>
      <c r="J49889" s="27"/>
    </row>
    <row r="49890" spans="2:10" x14ac:dyDescent="0.25">
      <c r="B49890" s="27"/>
      <c r="D49890" s="27"/>
      <c r="E49890" s="27"/>
      <c r="I49890" s="27"/>
      <c r="J49890" s="27"/>
    </row>
    <row r="49891" spans="2:10" x14ac:dyDescent="0.25">
      <c r="B49891" s="27"/>
      <c r="D49891" s="27"/>
      <c r="E49891" s="27"/>
      <c r="I49891" s="27"/>
      <c r="J49891" s="27"/>
    </row>
    <row r="49892" spans="2:10" x14ac:dyDescent="0.25">
      <c r="B49892" s="27"/>
      <c r="D49892" s="27"/>
      <c r="E49892" s="27"/>
      <c r="I49892" s="27"/>
      <c r="J49892" s="27"/>
    </row>
    <row r="49893" spans="2:10" x14ac:dyDescent="0.25">
      <c r="B49893" s="27"/>
      <c r="D49893" s="27"/>
      <c r="E49893" s="27"/>
      <c r="I49893" s="27"/>
      <c r="J49893" s="27"/>
    </row>
    <row r="49894" spans="2:10" x14ac:dyDescent="0.25">
      <c r="B49894" s="27"/>
      <c r="D49894" s="27"/>
      <c r="E49894" s="27"/>
      <c r="I49894" s="27"/>
      <c r="J49894" s="27"/>
    </row>
    <row r="49895" spans="2:10" x14ac:dyDescent="0.25">
      <c r="B49895" s="27"/>
      <c r="D49895" s="27"/>
      <c r="E49895" s="27"/>
      <c r="I49895" s="27"/>
      <c r="J49895" s="27"/>
    </row>
    <row r="49896" spans="2:10" x14ac:dyDescent="0.25">
      <c r="B49896" s="27"/>
      <c r="D49896" s="27"/>
      <c r="E49896" s="27"/>
      <c r="I49896" s="27"/>
      <c r="J49896" s="27"/>
    </row>
    <row r="49897" spans="2:10" x14ac:dyDescent="0.25">
      <c r="B49897" s="27"/>
      <c r="D49897" s="27"/>
      <c r="E49897" s="27"/>
      <c r="I49897" s="27"/>
      <c r="J49897" s="27"/>
    </row>
    <row r="49898" spans="2:10" x14ac:dyDescent="0.25">
      <c r="B49898" s="27"/>
      <c r="D49898" s="27"/>
      <c r="E49898" s="27"/>
      <c r="I49898" s="27"/>
      <c r="J49898" s="27"/>
    </row>
    <row r="49899" spans="2:10" x14ac:dyDescent="0.25">
      <c r="B49899" s="27"/>
      <c r="D49899" s="27"/>
      <c r="E49899" s="27"/>
      <c r="I49899" s="27"/>
      <c r="J49899" s="27"/>
    </row>
    <row r="49900" spans="2:10" x14ac:dyDescent="0.25">
      <c r="B49900" s="27"/>
      <c r="D49900" s="27"/>
      <c r="E49900" s="27"/>
      <c r="I49900" s="27"/>
      <c r="J49900" s="27"/>
    </row>
    <row r="49901" spans="2:10" x14ac:dyDescent="0.25">
      <c r="B49901" s="27"/>
      <c r="D49901" s="27"/>
      <c r="E49901" s="27"/>
      <c r="I49901" s="27"/>
      <c r="J49901" s="27"/>
    </row>
    <row r="49902" spans="2:10" x14ac:dyDescent="0.25">
      <c r="B49902" s="27"/>
      <c r="D49902" s="27"/>
      <c r="E49902" s="27"/>
      <c r="I49902" s="27"/>
      <c r="J49902" s="27"/>
    </row>
    <row r="49903" spans="2:10" x14ac:dyDescent="0.25">
      <c r="B49903" s="27"/>
      <c r="D49903" s="27"/>
      <c r="E49903" s="27"/>
      <c r="I49903" s="27"/>
      <c r="J49903" s="27"/>
    </row>
    <row r="49904" spans="2:10" x14ac:dyDescent="0.25">
      <c r="B49904" s="27"/>
      <c r="D49904" s="27"/>
      <c r="E49904" s="27"/>
      <c r="I49904" s="27"/>
      <c r="J49904" s="27"/>
    </row>
    <row r="49905" spans="2:10" x14ac:dyDescent="0.25">
      <c r="B49905" s="27"/>
      <c r="D49905" s="27"/>
      <c r="E49905" s="27"/>
      <c r="I49905" s="27"/>
      <c r="J49905" s="27"/>
    </row>
    <row r="49906" spans="2:10" x14ac:dyDescent="0.25">
      <c r="B49906" s="27"/>
      <c r="D49906" s="27"/>
      <c r="E49906" s="27"/>
      <c r="I49906" s="27"/>
      <c r="J49906" s="27"/>
    </row>
    <row r="49907" spans="2:10" x14ac:dyDescent="0.25">
      <c r="B49907" s="27"/>
      <c r="D49907" s="27"/>
      <c r="E49907" s="27"/>
      <c r="I49907" s="27"/>
      <c r="J49907" s="27"/>
    </row>
    <row r="49908" spans="2:10" x14ac:dyDescent="0.25">
      <c r="B49908" s="27"/>
      <c r="D49908" s="27"/>
      <c r="E49908" s="27"/>
      <c r="I49908" s="27"/>
      <c r="J49908" s="27"/>
    </row>
    <row r="49909" spans="2:10" x14ac:dyDescent="0.25">
      <c r="B49909" s="27"/>
      <c r="D49909" s="27"/>
      <c r="E49909" s="27"/>
      <c r="I49909" s="27"/>
      <c r="J49909" s="27"/>
    </row>
    <row r="49910" spans="2:10" x14ac:dyDescent="0.25">
      <c r="B49910" s="27"/>
      <c r="D49910" s="27"/>
      <c r="E49910" s="27"/>
      <c r="I49910" s="27"/>
      <c r="J49910" s="27"/>
    </row>
    <row r="49911" spans="2:10" x14ac:dyDescent="0.25">
      <c r="B49911" s="27"/>
      <c r="D49911" s="27"/>
      <c r="E49911" s="27"/>
      <c r="I49911" s="27"/>
      <c r="J49911" s="27"/>
    </row>
    <row r="49912" spans="2:10" x14ac:dyDescent="0.25">
      <c r="B49912" s="27"/>
      <c r="D49912" s="27"/>
      <c r="E49912" s="27"/>
      <c r="I49912" s="27"/>
      <c r="J49912" s="27"/>
    </row>
    <row r="49913" spans="2:10" x14ac:dyDescent="0.25">
      <c r="B49913" s="27"/>
      <c r="D49913" s="27"/>
      <c r="E49913" s="27"/>
      <c r="I49913" s="27"/>
      <c r="J49913" s="27"/>
    </row>
    <row r="49914" spans="2:10" x14ac:dyDescent="0.25">
      <c r="B49914" s="27"/>
      <c r="D49914" s="27"/>
      <c r="E49914" s="27"/>
      <c r="I49914" s="27"/>
      <c r="J49914" s="27"/>
    </row>
    <row r="49915" spans="2:10" x14ac:dyDescent="0.25">
      <c r="B49915" s="27"/>
      <c r="D49915" s="27"/>
      <c r="E49915" s="27"/>
      <c r="I49915" s="27"/>
      <c r="J49915" s="27"/>
    </row>
    <row r="49916" spans="2:10" x14ac:dyDescent="0.25">
      <c r="B49916" s="27"/>
      <c r="D49916" s="27"/>
      <c r="E49916" s="27"/>
      <c r="I49916" s="27"/>
      <c r="J49916" s="27"/>
    </row>
    <row r="49917" spans="2:10" x14ac:dyDescent="0.25">
      <c r="B49917" s="27"/>
      <c r="D49917" s="27"/>
      <c r="E49917" s="27"/>
      <c r="I49917" s="27"/>
      <c r="J49917" s="27"/>
    </row>
    <row r="49918" spans="2:10" x14ac:dyDescent="0.25">
      <c r="B49918" s="27"/>
      <c r="D49918" s="27"/>
      <c r="E49918" s="27"/>
      <c r="I49918" s="27"/>
      <c r="J49918" s="27"/>
    </row>
    <row r="49919" spans="2:10" x14ac:dyDescent="0.25">
      <c r="B49919" s="27"/>
      <c r="D49919" s="27"/>
      <c r="E49919" s="27"/>
      <c r="I49919" s="27"/>
      <c r="J49919" s="27"/>
    </row>
    <row r="49920" spans="2:10" x14ac:dyDescent="0.25">
      <c r="B49920" s="27"/>
      <c r="D49920" s="27"/>
      <c r="E49920" s="27"/>
      <c r="I49920" s="27"/>
      <c r="J49920" s="27"/>
    </row>
    <row r="49921" spans="2:10" x14ac:dyDescent="0.25">
      <c r="B49921" s="27"/>
      <c r="D49921" s="27"/>
      <c r="E49921" s="27"/>
      <c r="I49921" s="27"/>
      <c r="J49921" s="27"/>
    </row>
    <row r="49922" spans="2:10" x14ac:dyDescent="0.25">
      <c r="B49922" s="27"/>
      <c r="D49922" s="27"/>
      <c r="E49922" s="27"/>
      <c r="I49922" s="27"/>
      <c r="J49922" s="27"/>
    </row>
    <row r="49923" spans="2:10" x14ac:dyDescent="0.25">
      <c r="B49923" s="27"/>
      <c r="D49923" s="27"/>
      <c r="E49923" s="27"/>
      <c r="I49923" s="27"/>
      <c r="J49923" s="27"/>
    </row>
    <row r="49924" spans="2:10" x14ac:dyDescent="0.25">
      <c r="B49924" s="27"/>
      <c r="D49924" s="27"/>
      <c r="E49924" s="27"/>
      <c r="I49924" s="27"/>
      <c r="J49924" s="27"/>
    </row>
    <row r="49925" spans="2:10" x14ac:dyDescent="0.25">
      <c r="B49925" s="27"/>
      <c r="D49925" s="27"/>
      <c r="E49925" s="27"/>
      <c r="I49925" s="27"/>
      <c r="J49925" s="27"/>
    </row>
    <row r="49926" spans="2:10" x14ac:dyDescent="0.25">
      <c r="B49926" s="27"/>
      <c r="D49926" s="27"/>
      <c r="E49926" s="27"/>
      <c r="I49926" s="27"/>
      <c r="J49926" s="27"/>
    </row>
    <row r="49927" spans="2:10" x14ac:dyDescent="0.25">
      <c r="B49927" s="27"/>
      <c r="D49927" s="27"/>
      <c r="E49927" s="27"/>
      <c r="I49927" s="27"/>
      <c r="J49927" s="27"/>
    </row>
    <row r="49928" spans="2:10" x14ac:dyDescent="0.25">
      <c r="B49928" s="27"/>
      <c r="D49928" s="27"/>
      <c r="E49928" s="27"/>
      <c r="I49928" s="27"/>
      <c r="J49928" s="27"/>
    </row>
    <row r="49929" spans="2:10" x14ac:dyDescent="0.25">
      <c r="B49929" s="27"/>
      <c r="D49929" s="27"/>
      <c r="E49929" s="27"/>
      <c r="I49929" s="27"/>
      <c r="J49929" s="27"/>
    </row>
    <row r="49930" spans="2:10" x14ac:dyDescent="0.25">
      <c r="B49930" s="27"/>
      <c r="D49930" s="27"/>
      <c r="E49930" s="27"/>
      <c r="I49930" s="27"/>
      <c r="J49930" s="27"/>
    </row>
    <row r="49931" spans="2:10" x14ac:dyDescent="0.25">
      <c r="B49931" s="27"/>
      <c r="D49931" s="27"/>
      <c r="E49931" s="27"/>
      <c r="I49931" s="27"/>
      <c r="J49931" s="27"/>
    </row>
    <row r="49932" spans="2:10" x14ac:dyDescent="0.25">
      <c r="B49932" s="27"/>
      <c r="D49932" s="27"/>
      <c r="E49932" s="27"/>
      <c r="I49932" s="27"/>
      <c r="J49932" s="27"/>
    </row>
    <row r="49933" spans="2:10" x14ac:dyDescent="0.25">
      <c r="B49933" s="27"/>
      <c r="D49933" s="27"/>
      <c r="E49933" s="27"/>
      <c r="I49933" s="27"/>
      <c r="J49933" s="27"/>
    </row>
    <row r="49934" spans="2:10" x14ac:dyDescent="0.25">
      <c r="B49934" s="27"/>
      <c r="D49934" s="27"/>
      <c r="E49934" s="27"/>
      <c r="I49934" s="27"/>
      <c r="J49934" s="27"/>
    </row>
    <row r="49935" spans="2:10" x14ac:dyDescent="0.25">
      <c r="B49935" s="27"/>
      <c r="D49935" s="27"/>
      <c r="E49935" s="27"/>
      <c r="I49935" s="27"/>
      <c r="J49935" s="27"/>
    </row>
    <row r="49936" spans="2:10" x14ac:dyDescent="0.25">
      <c r="B49936" s="27"/>
      <c r="D49936" s="27"/>
      <c r="E49936" s="27"/>
      <c r="I49936" s="27"/>
      <c r="J49936" s="27"/>
    </row>
    <row r="49937" spans="2:10" x14ac:dyDescent="0.25">
      <c r="B49937" s="27"/>
      <c r="D49937" s="27"/>
      <c r="E49937" s="27"/>
      <c r="I49937" s="27"/>
      <c r="J49937" s="27"/>
    </row>
    <row r="49938" spans="2:10" x14ac:dyDescent="0.25">
      <c r="B49938" s="27"/>
      <c r="D49938" s="27"/>
      <c r="E49938" s="27"/>
      <c r="I49938" s="27"/>
      <c r="J49938" s="27"/>
    </row>
    <row r="49939" spans="2:10" x14ac:dyDescent="0.25">
      <c r="B49939" s="27"/>
      <c r="D49939" s="27"/>
      <c r="E49939" s="27"/>
      <c r="I49939" s="27"/>
      <c r="J49939" s="27"/>
    </row>
    <row r="49940" spans="2:10" x14ac:dyDescent="0.25">
      <c r="B49940" s="27"/>
      <c r="D49940" s="27"/>
      <c r="E49940" s="27"/>
      <c r="I49940" s="27"/>
      <c r="J49940" s="27"/>
    </row>
    <row r="49941" spans="2:10" x14ac:dyDescent="0.25">
      <c r="B49941" s="27"/>
      <c r="D49941" s="27"/>
      <c r="E49941" s="27"/>
      <c r="I49941" s="27"/>
      <c r="J49941" s="27"/>
    </row>
    <row r="49942" spans="2:10" x14ac:dyDescent="0.25">
      <c r="B49942" s="27"/>
      <c r="D49942" s="27"/>
      <c r="E49942" s="27"/>
      <c r="I49942" s="27"/>
      <c r="J49942" s="27"/>
    </row>
    <row r="49943" spans="2:10" x14ac:dyDescent="0.25">
      <c r="B49943" s="27"/>
      <c r="D49943" s="27"/>
      <c r="E49943" s="27"/>
      <c r="I49943" s="27"/>
      <c r="J49943" s="27"/>
    </row>
    <row r="49944" spans="2:10" x14ac:dyDescent="0.25">
      <c r="B49944" s="27"/>
      <c r="D49944" s="27"/>
      <c r="E49944" s="27"/>
      <c r="I49944" s="27"/>
      <c r="J49944" s="27"/>
    </row>
    <row r="49945" spans="2:10" x14ac:dyDescent="0.25">
      <c r="B49945" s="27"/>
      <c r="D49945" s="27"/>
      <c r="E49945" s="27"/>
      <c r="I49945" s="27"/>
      <c r="J49945" s="27"/>
    </row>
    <row r="49946" spans="2:10" x14ac:dyDescent="0.25">
      <c r="B49946" s="27"/>
      <c r="D49946" s="27"/>
      <c r="E49946" s="27"/>
      <c r="I49946" s="27"/>
      <c r="J49946" s="27"/>
    </row>
    <row r="49947" spans="2:10" x14ac:dyDescent="0.25">
      <c r="B49947" s="27"/>
      <c r="D49947" s="27"/>
      <c r="E49947" s="27"/>
      <c r="I49947" s="27"/>
      <c r="J49947" s="27"/>
    </row>
    <row r="49948" spans="2:10" x14ac:dyDescent="0.25">
      <c r="B49948" s="27"/>
      <c r="D49948" s="27"/>
      <c r="E49948" s="27"/>
      <c r="I49948" s="27"/>
      <c r="J49948" s="27"/>
    </row>
    <row r="49949" spans="2:10" x14ac:dyDescent="0.25">
      <c r="B49949" s="27"/>
      <c r="D49949" s="27"/>
      <c r="E49949" s="27"/>
      <c r="I49949" s="27"/>
      <c r="J49949" s="27"/>
    </row>
    <row r="49950" spans="2:10" x14ac:dyDescent="0.25">
      <c r="B49950" s="27"/>
      <c r="D49950" s="27"/>
      <c r="E49950" s="27"/>
      <c r="I49950" s="27"/>
      <c r="J49950" s="27"/>
    </row>
    <row r="49951" spans="2:10" x14ac:dyDescent="0.25">
      <c r="B49951" s="27"/>
      <c r="D49951" s="27"/>
      <c r="E49951" s="27"/>
      <c r="I49951" s="27"/>
      <c r="J49951" s="27"/>
    </row>
    <row r="49952" spans="2:10" x14ac:dyDescent="0.25">
      <c r="B49952" s="27"/>
      <c r="D49952" s="27"/>
      <c r="E49952" s="27"/>
      <c r="I49952" s="27"/>
      <c r="J49952" s="27"/>
    </row>
    <row r="49953" spans="2:10" x14ac:dyDescent="0.25">
      <c r="B49953" s="27"/>
      <c r="D49953" s="27"/>
      <c r="E49953" s="27"/>
      <c r="I49953" s="27"/>
      <c r="J49953" s="27"/>
    </row>
    <row r="49954" spans="2:10" x14ac:dyDescent="0.25">
      <c r="B49954" s="27"/>
      <c r="D49954" s="27"/>
      <c r="E49954" s="27"/>
      <c r="I49954" s="27"/>
      <c r="J49954" s="27"/>
    </row>
    <row r="49955" spans="2:10" x14ac:dyDescent="0.25">
      <c r="B49955" s="27"/>
      <c r="D49955" s="27"/>
      <c r="E49955" s="27"/>
      <c r="I49955" s="27"/>
      <c r="J49955" s="27"/>
    </row>
    <row r="49956" spans="2:10" x14ac:dyDescent="0.25">
      <c r="B49956" s="27"/>
      <c r="D49956" s="27"/>
      <c r="E49956" s="27"/>
      <c r="I49956" s="27"/>
      <c r="J49956" s="27"/>
    </row>
    <row r="49957" spans="2:10" x14ac:dyDescent="0.25">
      <c r="B49957" s="27"/>
      <c r="D49957" s="27"/>
      <c r="E49957" s="27"/>
      <c r="I49957" s="27"/>
      <c r="J49957" s="27"/>
    </row>
    <row r="49958" spans="2:10" x14ac:dyDescent="0.25">
      <c r="B49958" s="27"/>
      <c r="D49958" s="27"/>
      <c r="E49958" s="27"/>
      <c r="I49958" s="27"/>
      <c r="J49958" s="27"/>
    </row>
    <row r="49959" spans="2:10" x14ac:dyDescent="0.25">
      <c r="B49959" s="27"/>
      <c r="D49959" s="27"/>
      <c r="E49959" s="27"/>
      <c r="I49959" s="27"/>
      <c r="J49959" s="27"/>
    </row>
    <row r="49960" spans="2:10" x14ac:dyDescent="0.25">
      <c r="B49960" s="27"/>
      <c r="D49960" s="27"/>
      <c r="E49960" s="27"/>
      <c r="I49960" s="27"/>
      <c r="J49960" s="27"/>
    </row>
    <row r="49961" spans="2:10" x14ac:dyDescent="0.25">
      <c r="B49961" s="27"/>
      <c r="D49961" s="27"/>
      <c r="E49961" s="27"/>
      <c r="I49961" s="27"/>
      <c r="J49961" s="27"/>
    </row>
    <row r="49962" spans="2:10" x14ac:dyDescent="0.25">
      <c r="B49962" s="27"/>
      <c r="D49962" s="27"/>
      <c r="E49962" s="27"/>
      <c r="I49962" s="27"/>
      <c r="J49962" s="27"/>
    </row>
    <row r="49963" spans="2:10" x14ac:dyDescent="0.25">
      <c r="B49963" s="27"/>
      <c r="D49963" s="27"/>
      <c r="E49963" s="27"/>
      <c r="I49963" s="27"/>
      <c r="J49963" s="27"/>
    </row>
    <row r="49964" spans="2:10" x14ac:dyDescent="0.25">
      <c r="B49964" s="27"/>
      <c r="D49964" s="27"/>
      <c r="E49964" s="27"/>
      <c r="I49964" s="27"/>
      <c r="J49964" s="27"/>
    </row>
    <row r="49965" spans="2:10" x14ac:dyDescent="0.25">
      <c r="B49965" s="27"/>
      <c r="D49965" s="27"/>
      <c r="E49965" s="27"/>
      <c r="I49965" s="27"/>
      <c r="J49965" s="27"/>
    </row>
    <row r="49966" spans="2:10" x14ac:dyDescent="0.25">
      <c r="B49966" s="27"/>
      <c r="D49966" s="27"/>
      <c r="E49966" s="27"/>
      <c r="I49966" s="27"/>
      <c r="J49966" s="27"/>
    </row>
    <row r="49967" spans="2:10" x14ac:dyDescent="0.25">
      <c r="B49967" s="27"/>
      <c r="D49967" s="27"/>
      <c r="E49967" s="27"/>
      <c r="I49967" s="27"/>
      <c r="J49967" s="27"/>
    </row>
    <row r="49968" spans="2:10" x14ac:dyDescent="0.25">
      <c r="B49968" s="27"/>
      <c r="D49968" s="27"/>
      <c r="E49968" s="27"/>
      <c r="I49968" s="27"/>
      <c r="J49968" s="27"/>
    </row>
    <row r="49969" spans="2:10" x14ac:dyDescent="0.25">
      <c r="B49969" s="27"/>
      <c r="D49969" s="27"/>
      <c r="E49969" s="27"/>
      <c r="I49969" s="27"/>
      <c r="J49969" s="27"/>
    </row>
    <row r="49970" spans="2:10" x14ac:dyDescent="0.25">
      <c r="B49970" s="27"/>
      <c r="D49970" s="27"/>
      <c r="E49970" s="27"/>
      <c r="I49970" s="27"/>
      <c r="J49970" s="27"/>
    </row>
    <row r="49971" spans="2:10" x14ac:dyDescent="0.25">
      <c r="B49971" s="27"/>
      <c r="D49971" s="27"/>
      <c r="E49971" s="27"/>
      <c r="I49971" s="27"/>
      <c r="J49971" s="27"/>
    </row>
    <row r="49972" spans="2:10" x14ac:dyDescent="0.25">
      <c r="B49972" s="27"/>
      <c r="D49972" s="27"/>
      <c r="E49972" s="27"/>
      <c r="I49972" s="27"/>
      <c r="J49972" s="27"/>
    </row>
    <row r="49973" spans="2:10" x14ac:dyDescent="0.25">
      <c r="B49973" s="27"/>
      <c r="D49973" s="27"/>
      <c r="E49973" s="27"/>
      <c r="I49973" s="27"/>
      <c r="J49973" s="27"/>
    </row>
    <row r="49974" spans="2:10" x14ac:dyDescent="0.25">
      <c r="B49974" s="27"/>
      <c r="D49974" s="27"/>
      <c r="E49974" s="27"/>
      <c r="I49974" s="27"/>
      <c r="J49974" s="27"/>
    </row>
    <row r="49975" spans="2:10" x14ac:dyDescent="0.25">
      <c r="B49975" s="27"/>
      <c r="D49975" s="27"/>
      <c r="E49975" s="27"/>
      <c r="I49975" s="27"/>
      <c r="J49975" s="27"/>
    </row>
    <row r="49976" spans="2:10" x14ac:dyDescent="0.25">
      <c r="B49976" s="27"/>
      <c r="D49976" s="27"/>
      <c r="E49976" s="27"/>
      <c r="I49976" s="27"/>
      <c r="J49976" s="27"/>
    </row>
    <row r="49977" spans="2:10" x14ac:dyDescent="0.25">
      <c r="B49977" s="27"/>
      <c r="D49977" s="27"/>
      <c r="E49977" s="27"/>
      <c r="I49977" s="27"/>
      <c r="J49977" s="27"/>
    </row>
    <row r="49978" spans="2:10" x14ac:dyDescent="0.25">
      <c r="B49978" s="27"/>
      <c r="D49978" s="27"/>
      <c r="E49978" s="27"/>
      <c r="I49978" s="27"/>
      <c r="J49978" s="27"/>
    </row>
    <row r="49979" spans="2:10" x14ac:dyDescent="0.25">
      <c r="B49979" s="27"/>
      <c r="D49979" s="27"/>
      <c r="E49979" s="27"/>
      <c r="I49979" s="27"/>
      <c r="J49979" s="27"/>
    </row>
    <row r="49980" spans="2:10" x14ac:dyDescent="0.25">
      <c r="B49980" s="27"/>
      <c r="D49980" s="27"/>
      <c r="E49980" s="27"/>
      <c r="I49980" s="27"/>
      <c r="J49980" s="27"/>
    </row>
    <row r="49981" spans="2:10" x14ac:dyDescent="0.25">
      <c r="B49981" s="27"/>
      <c r="D49981" s="27"/>
      <c r="E49981" s="27"/>
      <c r="I49981" s="27"/>
      <c r="J49981" s="27"/>
    </row>
    <row r="49982" spans="2:10" x14ac:dyDescent="0.25">
      <c r="B49982" s="27"/>
      <c r="D49982" s="27"/>
      <c r="E49982" s="27"/>
      <c r="I49982" s="27"/>
      <c r="J49982" s="27"/>
    </row>
    <row r="49983" spans="2:10" x14ac:dyDescent="0.25">
      <c r="B49983" s="27"/>
      <c r="D49983" s="27"/>
      <c r="E49983" s="27"/>
      <c r="I49983" s="27"/>
      <c r="J49983" s="27"/>
    </row>
    <row r="49984" spans="2:10" x14ac:dyDescent="0.25">
      <c r="B49984" s="27"/>
      <c r="D49984" s="27"/>
      <c r="E49984" s="27"/>
      <c r="I49984" s="27"/>
      <c r="J49984" s="27"/>
    </row>
    <row r="49985" spans="2:10" x14ac:dyDescent="0.25">
      <c r="B49985" s="27"/>
      <c r="D49985" s="27"/>
      <c r="E49985" s="27"/>
      <c r="I49985" s="27"/>
      <c r="J49985" s="27"/>
    </row>
    <row r="49986" spans="2:10" x14ac:dyDescent="0.25">
      <c r="B49986" s="27"/>
      <c r="D49986" s="27"/>
      <c r="E49986" s="27"/>
      <c r="I49986" s="27"/>
      <c r="J49986" s="27"/>
    </row>
    <row r="49987" spans="2:10" x14ac:dyDescent="0.25">
      <c r="B49987" s="27"/>
      <c r="D49987" s="27"/>
      <c r="E49987" s="27"/>
      <c r="I49987" s="27"/>
      <c r="J49987" s="27"/>
    </row>
    <row r="49988" spans="2:10" x14ac:dyDescent="0.25">
      <c r="B49988" s="27"/>
      <c r="D49988" s="27"/>
      <c r="E49988" s="27"/>
      <c r="I49988" s="27"/>
      <c r="J49988" s="27"/>
    </row>
    <row r="49989" spans="2:10" x14ac:dyDescent="0.25">
      <c r="B49989" s="27"/>
      <c r="D49989" s="27"/>
      <c r="E49989" s="27"/>
      <c r="I49989" s="27"/>
      <c r="J49989" s="27"/>
    </row>
    <row r="49990" spans="2:10" x14ac:dyDescent="0.25">
      <c r="B49990" s="27"/>
      <c r="D49990" s="27"/>
      <c r="E49990" s="27"/>
      <c r="I49990" s="27"/>
      <c r="J49990" s="27"/>
    </row>
    <row r="49991" spans="2:10" x14ac:dyDescent="0.25">
      <c r="B49991" s="27"/>
      <c r="D49991" s="27"/>
      <c r="E49991" s="27"/>
      <c r="I49991" s="27"/>
      <c r="J49991" s="27"/>
    </row>
    <row r="49992" spans="2:10" x14ac:dyDescent="0.25">
      <c r="B49992" s="27"/>
      <c r="D49992" s="27"/>
      <c r="E49992" s="27"/>
      <c r="I49992" s="27"/>
      <c r="J49992" s="27"/>
    </row>
    <row r="49993" spans="2:10" x14ac:dyDescent="0.25">
      <c r="B49993" s="27"/>
      <c r="D49993" s="27"/>
      <c r="E49993" s="27"/>
      <c r="I49993" s="27"/>
      <c r="J49993" s="27"/>
    </row>
    <row r="49994" spans="2:10" x14ac:dyDescent="0.25">
      <c r="B49994" s="27"/>
      <c r="D49994" s="27"/>
      <c r="E49994" s="27"/>
      <c r="I49994" s="27"/>
      <c r="J49994" s="27"/>
    </row>
    <row r="49995" spans="2:10" x14ac:dyDescent="0.25">
      <c r="B49995" s="27"/>
      <c r="D49995" s="27"/>
      <c r="E49995" s="27"/>
      <c r="I49995" s="27"/>
      <c r="J49995" s="27"/>
    </row>
    <row r="49996" spans="2:10" x14ac:dyDescent="0.25">
      <c r="B49996" s="27"/>
      <c r="D49996" s="27"/>
      <c r="E49996" s="27"/>
      <c r="I49996" s="27"/>
      <c r="J49996" s="27"/>
    </row>
    <row r="49997" spans="2:10" x14ac:dyDescent="0.25">
      <c r="B49997" s="27"/>
      <c r="D49997" s="27"/>
      <c r="E49997" s="27"/>
      <c r="I49997" s="27"/>
      <c r="J49997" s="27"/>
    </row>
    <row r="49998" spans="2:10" x14ac:dyDescent="0.25">
      <c r="B49998" s="27"/>
      <c r="D49998" s="27"/>
      <c r="E49998" s="27"/>
      <c r="I49998" s="27"/>
      <c r="J49998" s="27"/>
    </row>
    <row r="49999" spans="2:10" x14ac:dyDescent="0.25">
      <c r="B49999" s="27"/>
      <c r="D49999" s="27"/>
      <c r="E49999" s="27"/>
      <c r="I49999" s="27"/>
      <c r="J49999" s="27"/>
    </row>
    <row r="50000" spans="2:10" x14ac:dyDescent="0.25">
      <c r="B50000" s="27"/>
      <c r="D50000" s="27"/>
      <c r="E50000" s="27"/>
      <c r="I50000" s="27"/>
      <c r="J50000" s="27"/>
    </row>
    <row r="50001" spans="2:10" x14ac:dyDescent="0.25">
      <c r="B50001" s="27"/>
      <c r="D50001" s="27"/>
      <c r="E50001" s="27"/>
      <c r="I50001" s="27"/>
      <c r="J50001" s="27"/>
    </row>
    <row r="50002" spans="2:10" x14ac:dyDescent="0.25">
      <c r="B50002" s="27"/>
      <c r="D50002" s="27"/>
      <c r="E50002" s="27"/>
      <c r="I50002" s="27"/>
      <c r="J50002" s="27"/>
    </row>
    <row r="50003" spans="2:10" x14ac:dyDescent="0.25">
      <c r="B50003" s="27"/>
      <c r="D50003" s="27"/>
      <c r="E50003" s="27"/>
      <c r="I50003" s="27"/>
      <c r="J50003" s="27"/>
    </row>
    <row r="50004" spans="2:10" x14ac:dyDescent="0.25">
      <c r="B50004" s="27"/>
      <c r="D50004" s="27"/>
      <c r="E50004" s="27"/>
      <c r="I50004" s="27"/>
      <c r="J50004" s="27"/>
    </row>
    <row r="50005" spans="2:10" x14ac:dyDescent="0.25">
      <c r="B50005" s="27"/>
      <c r="D50005" s="27"/>
      <c r="E50005" s="27"/>
      <c r="I50005" s="27"/>
      <c r="J50005" s="27"/>
    </row>
    <row r="50006" spans="2:10" x14ac:dyDescent="0.25">
      <c r="B50006" s="27"/>
      <c r="D50006" s="27"/>
      <c r="E50006" s="27"/>
      <c r="I50006" s="27"/>
      <c r="J50006" s="27"/>
    </row>
    <row r="50007" spans="2:10" x14ac:dyDescent="0.25">
      <c r="B50007" s="27"/>
      <c r="D50007" s="27"/>
      <c r="E50007" s="27"/>
      <c r="I50007" s="27"/>
      <c r="J50007" s="27"/>
    </row>
    <row r="50008" spans="2:10" x14ac:dyDescent="0.25">
      <c r="B50008" s="27"/>
      <c r="D50008" s="27"/>
      <c r="E50008" s="27"/>
      <c r="I50008" s="27"/>
      <c r="J50008" s="27"/>
    </row>
    <row r="50009" spans="2:10" x14ac:dyDescent="0.25">
      <c r="B50009" s="27"/>
      <c r="D50009" s="27"/>
      <c r="E50009" s="27"/>
      <c r="I50009" s="27"/>
      <c r="J50009" s="27"/>
    </row>
    <row r="50010" spans="2:10" x14ac:dyDescent="0.25">
      <c r="B50010" s="27"/>
      <c r="D50010" s="27"/>
      <c r="E50010" s="27"/>
      <c r="I50010" s="27"/>
      <c r="J50010" s="27"/>
    </row>
    <row r="50011" spans="2:10" x14ac:dyDescent="0.25">
      <c r="B50011" s="27"/>
      <c r="D50011" s="27"/>
      <c r="E50011" s="27"/>
      <c r="I50011" s="27"/>
      <c r="J50011" s="27"/>
    </row>
    <row r="50012" spans="2:10" x14ac:dyDescent="0.25">
      <c r="B50012" s="27"/>
      <c r="D50012" s="27"/>
      <c r="E50012" s="27"/>
      <c r="I50012" s="27"/>
      <c r="J50012" s="27"/>
    </row>
    <row r="50013" spans="2:10" x14ac:dyDescent="0.25">
      <c r="B50013" s="27"/>
      <c r="D50013" s="27"/>
      <c r="E50013" s="27"/>
      <c r="I50013" s="27"/>
      <c r="J50013" s="27"/>
    </row>
    <row r="50014" spans="2:10" x14ac:dyDescent="0.25">
      <c r="B50014" s="27"/>
      <c r="D50014" s="27"/>
      <c r="E50014" s="27"/>
      <c r="I50014" s="27"/>
      <c r="J50014" s="27"/>
    </row>
    <row r="50015" spans="2:10" x14ac:dyDescent="0.25">
      <c r="B50015" s="27"/>
      <c r="D50015" s="27"/>
      <c r="E50015" s="27"/>
      <c r="I50015" s="27"/>
      <c r="J50015" s="27"/>
    </row>
    <row r="50016" spans="2:10" x14ac:dyDescent="0.25">
      <c r="B50016" s="27"/>
      <c r="D50016" s="27"/>
      <c r="E50016" s="27"/>
      <c r="I50016" s="27"/>
      <c r="J50016" s="27"/>
    </row>
    <row r="50017" spans="2:10" x14ac:dyDescent="0.25">
      <c r="B50017" s="27"/>
      <c r="D50017" s="27"/>
      <c r="E50017" s="27"/>
      <c r="I50017" s="27"/>
      <c r="J50017" s="27"/>
    </row>
    <row r="50018" spans="2:10" x14ac:dyDescent="0.25">
      <c r="B50018" s="27"/>
      <c r="D50018" s="27"/>
      <c r="E50018" s="27"/>
      <c r="I50018" s="27"/>
      <c r="J50018" s="27"/>
    </row>
    <row r="50019" spans="2:10" x14ac:dyDescent="0.25">
      <c r="B50019" s="27"/>
      <c r="D50019" s="27"/>
      <c r="E50019" s="27"/>
      <c r="I50019" s="27"/>
      <c r="J50019" s="27"/>
    </row>
    <row r="50020" spans="2:10" x14ac:dyDescent="0.25">
      <c r="B50020" s="27"/>
      <c r="D50020" s="27"/>
      <c r="E50020" s="27"/>
      <c r="I50020" s="27"/>
      <c r="J50020" s="27"/>
    </row>
    <row r="50021" spans="2:10" x14ac:dyDescent="0.25">
      <c r="B50021" s="27"/>
      <c r="D50021" s="27"/>
      <c r="E50021" s="27"/>
      <c r="I50021" s="27"/>
      <c r="J50021" s="27"/>
    </row>
    <row r="50022" spans="2:10" x14ac:dyDescent="0.25">
      <c r="B50022" s="27"/>
      <c r="D50022" s="27"/>
      <c r="E50022" s="27"/>
      <c r="I50022" s="27"/>
      <c r="J50022" s="27"/>
    </row>
    <row r="50023" spans="2:10" x14ac:dyDescent="0.25">
      <c r="B50023" s="27"/>
      <c r="D50023" s="27"/>
      <c r="E50023" s="27"/>
      <c r="I50023" s="27"/>
      <c r="J50023" s="27"/>
    </row>
    <row r="50024" spans="2:10" x14ac:dyDescent="0.25">
      <c r="B50024" s="27"/>
      <c r="D50024" s="27"/>
      <c r="E50024" s="27"/>
      <c r="I50024" s="27"/>
      <c r="J50024" s="27"/>
    </row>
    <row r="50025" spans="2:10" x14ac:dyDescent="0.25">
      <c r="B50025" s="27"/>
      <c r="D50025" s="27"/>
      <c r="E50025" s="27"/>
      <c r="I50025" s="27"/>
      <c r="J50025" s="27"/>
    </row>
    <row r="50026" spans="2:10" x14ac:dyDescent="0.25">
      <c r="B50026" s="27"/>
      <c r="D50026" s="27"/>
      <c r="E50026" s="27"/>
      <c r="I50026" s="27"/>
      <c r="J50026" s="27"/>
    </row>
    <row r="50027" spans="2:10" x14ac:dyDescent="0.25">
      <c r="B50027" s="27"/>
      <c r="D50027" s="27"/>
      <c r="E50027" s="27"/>
      <c r="I50027" s="27"/>
      <c r="J50027" s="27"/>
    </row>
    <row r="50028" spans="2:10" x14ac:dyDescent="0.25">
      <c r="B50028" s="27"/>
      <c r="D50028" s="27"/>
      <c r="E50028" s="27"/>
      <c r="I50028" s="27"/>
      <c r="J50028" s="27"/>
    </row>
    <row r="50029" spans="2:10" x14ac:dyDescent="0.25">
      <c r="B50029" s="27"/>
      <c r="D50029" s="27"/>
      <c r="E50029" s="27"/>
      <c r="I50029" s="27"/>
      <c r="J50029" s="27"/>
    </row>
    <row r="50030" spans="2:10" x14ac:dyDescent="0.25">
      <c r="B50030" s="27"/>
      <c r="D50030" s="27"/>
      <c r="E50030" s="27"/>
      <c r="I50030" s="27"/>
      <c r="J50030" s="27"/>
    </row>
    <row r="50031" spans="2:10" x14ac:dyDescent="0.25">
      <c r="B50031" s="27"/>
      <c r="D50031" s="27"/>
      <c r="E50031" s="27"/>
      <c r="I50031" s="27"/>
      <c r="J50031" s="27"/>
    </row>
    <row r="50032" spans="2:10" x14ac:dyDescent="0.25">
      <c r="B50032" s="27"/>
      <c r="D50032" s="27"/>
      <c r="E50032" s="27"/>
      <c r="I50032" s="27"/>
      <c r="J50032" s="27"/>
    </row>
    <row r="50033" spans="2:10" x14ac:dyDescent="0.25">
      <c r="B50033" s="27"/>
      <c r="D50033" s="27"/>
      <c r="E50033" s="27"/>
      <c r="I50033" s="27"/>
      <c r="J50033" s="27"/>
    </row>
    <row r="50034" spans="2:10" x14ac:dyDescent="0.25">
      <c r="B50034" s="27"/>
      <c r="D50034" s="27"/>
      <c r="E50034" s="27"/>
      <c r="I50034" s="27"/>
      <c r="J50034" s="27"/>
    </row>
    <row r="50035" spans="2:10" x14ac:dyDescent="0.25">
      <c r="B50035" s="27"/>
      <c r="D50035" s="27"/>
      <c r="E50035" s="27"/>
      <c r="I50035" s="27"/>
      <c r="J50035" s="27"/>
    </row>
    <row r="50036" spans="2:10" x14ac:dyDescent="0.25">
      <c r="B50036" s="27"/>
      <c r="D50036" s="27"/>
      <c r="E50036" s="27"/>
      <c r="I50036" s="27"/>
      <c r="J50036" s="27"/>
    </row>
    <row r="50037" spans="2:10" x14ac:dyDescent="0.25">
      <c r="B50037" s="27"/>
      <c r="D50037" s="27"/>
      <c r="E50037" s="27"/>
      <c r="I50037" s="27"/>
      <c r="J50037" s="27"/>
    </row>
    <row r="50038" spans="2:10" x14ac:dyDescent="0.25">
      <c r="B50038" s="27"/>
      <c r="D50038" s="27"/>
      <c r="E50038" s="27"/>
      <c r="I50038" s="27"/>
      <c r="J50038" s="27"/>
    </row>
    <row r="50039" spans="2:10" x14ac:dyDescent="0.25">
      <c r="B50039" s="27"/>
      <c r="D50039" s="27"/>
      <c r="E50039" s="27"/>
      <c r="I50039" s="27"/>
      <c r="J50039" s="27"/>
    </row>
    <row r="50040" spans="2:10" x14ac:dyDescent="0.25">
      <c r="B50040" s="27"/>
      <c r="D50040" s="27"/>
      <c r="E50040" s="27"/>
      <c r="I50040" s="27"/>
      <c r="J50040" s="27"/>
    </row>
    <row r="50041" spans="2:10" x14ac:dyDescent="0.25">
      <c r="B50041" s="27"/>
      <c r="D50041" s="27"/>
      <c r="E50041" s="27"/>
      <c r="I50041" s="27"/>
      <c r="J50041" s="27"/>
    </row>
    <row r="50042" spans="2:10" x14ac:dyDescent="0.25">
      <c r="B50042" s="27"/>
      <c r="D50042" s="27"/>
      <c r="E50042" s="27"/>
      <c r="I50042" s="27"/>
      <c r="J50042" s="27"/>
    </row>
    <row r="50043" spans="2:10" x14ac:dyDescent="0.25">
      <c r="B50043" s="27"/>
      <c r="D50043" s="27"/>
      <c r="E50043" s="27"/>
      <c r="I50043" s="27"/>
      <c r="J50043" s="27"/>
    </row>
    <row r="50044" spans="2:10" x14ac:dyDescent="0.25">
      <c r="B50044" s="27"/>
      <c r="D50044" s="27"/>
      <c r="E50044" s="27"/>
      <c r="I50044" s="27"/>
      <c r="J50044" s="27"/>
    </row>
    <row r="50045" spans="2:10" x14ac:dyDescent="0.25">
      <c r="B50045" s="27"/>
      <c r="D50045" s="27"/>
      <c r="E50045" s="27"/>
      <c r="I50045" s="27"/>
      <c r="J50045" s="27"/>
    </row>
    <row r="50046" spans="2:10" x14ac:dyDescent="0.25">
      <c r="B50046" s="27"/>
      <c r="D50046" s="27"/>
      <c r="E50046" s="27"/>
      <c r="I50046" s="27"/>
      <c r="J50046" s="27"/>
    </row>
    <row r="50047" spans="2:10" x14ac:dyDescent="0.25">
      <c r="B50047" s="27"/>
      <c r="D50047" s="27"/>
      <c r="E50047" s="27"/>
      <c r="I50047" s="27"/>
      <c r="J50047" s="27"/>
    </row>
    <row r="50048" spans="2:10" x14ac:dyDescent="0.25">
      <c r="B50048" s="27"/>
      <c r="D50048" s="27"/>
      <c r="E50048" s="27"/>
      <c r="I50048" s="27"/>
      <c r="J50048" s="27"/>
    </row>
    <row r="50049" spans="2:10" x14ac:dyDescent="0.25">
      <c r="B50049" s="27"/>
      <c r="D50049" s="27"/>
      <c r="E50049" s="27"/>
      <c r="I50049" s="27"/>
      <c r="J50049" s="27"/>
    </row>
    <row r="50050" spans="2:10" x14ac:dyDescent="0.25">
      <c r="B50050" s="27"/>
      <c r="D50050" s="27"/>
      <c r="E50050" s="27"/>
      <c r="I50050" s="27"/>
      <c r="J50050" s="27"/>
    </row>
    <row r="50051" spans="2:10" x14ac:dyDescent="0.25">
      <c r="B50051" s="27"/>
      <c r="D50051" s="27"/>
      <c r="E50051" s="27"/>
      <c r="I50051" s="27"/>
      <c r="J50051" s="27"/>
    </row>
    <row r="50052" spans="2:10" x14ac:dyDescent="0.25">
      <c r="B50052" s="27"/>
      <c r="D50052" s="27"/>
      <c r="E50052" s="27"/>
      <c r="I50052" s="27"/>
      <c r="J50052" s="27"/>
    </row>
    <row r="50053" spans="2:10" x14ac:dyDescent="0.25">
      <c r="B50053" s="27"/>
      <c r="D50053" s="27"/>
      <c r="E50053" s="27"/>
      <c r="I50053" s="27"/>
      <c r="J50053" s="27"/>
    </row>
    <row r="50054" spans="2:10" x14ac:dyDescent="0.25">
      <c r="B50054" s="27"/>
      <c r="D50054" s="27"/>
      <c r="E50054" s="27"/>
      <c r="I50054" s="27"/>
      <c r="J50054" s="27"/>
    </row>
    <row r="50055" spans="2:10" x14ac:dyDescent="0.25">
      <c r="B50055" s="27"/>
      <c r="D50055" s="27"/>
      <c r="E50055" s="27"/>
      <c r="I50055" s="27"/>
      <c r="J50055" s="27"/>
    </row>
    <row r="50056" spans="2:10" x14ac:dyDescent="0.25">
      <c r="B50056" s="27"/>
      <c r="D50056" s="27"/>
      <c r="E50056" s="27"/>
      <c r="I50056" s="27"/>
      <c r="J50056" s="27"/>
    </row>
    <row r="50057" spans="2:10" x14ac:dyDescent="0.25">
      <c r="B50057" s="27"/>
      <c r="D50057" s="27"/>
      <c r="E50057" s="27"/>
      <c r="I50057" s="27"/>
      <c r="J50057" s="27"/>
    </row>
    <row r="50058" spans="2:10" x14ac:dyDescent="0.25">
      <c r="B50058" s="27"/>
      <c r="D50058" s="27"/>
      <c r="E50058" s="27"/>
      <c r="I50058" s="27"/>
      <c r="J50058" s="27"/>
    </row>
    <row r="50059" spans="2:10" x14ac:dyDescent="0.25">
      <c r="B50059" s="27"/>
      <c r="D50059" s="27"/>
      <c r="E50059" s="27"/>
      <c r="I50059" s="27"/>
      <c r="J50059" s="27"/>
    </row>
    <row r="50060" spans="2:10" x14ac:dyDescent="0.25">
      <c r="B50060" s="27"/>
      <c r="D50060" s="27"/>
      <c r="E50060" s="27"/>
      <c r="I50060" s="27"/>
      <c r="J50060" s="27"/>
    </row>
    <row r="50061" spans="2:10" x14ac:dyDescent="0.25">
      <c r="B50061" s="27"/>
      <c r="D50061" s="27"/>
      <c r="E50061" s="27"/>
      <c r="I50061" s="27"/>
      <c r="J50061" s="27"/>
    </row>
    <row r="50062" spans="2:10" x14ac:dyDescent="0.25">
      <c r="B50062" s="27"/>
      <c r="D50062" s="27"/>
      <c r="E50062" s="27"/>
      <c r="I50062" s="27"/>
      <c r="J50062" s="27"/>
    </row>
    <row r="50063" spans="2:10" x14ac:dyDescent="0.25">
      <c r="B50063" s="27"/>
      <c r="D50063" s="27"/>
      <c r="E50063" s="27"/>
      <c r="I50063" s="27"/>
      <c r="J50063" s="27"/>
    </row>
    <row r="50064" spans="2:10" x14ac:dyDescent="0.25">
      <c r="B50064" s="27"/>
      <c r="D50064" s="27"/>
      <c r="E50064" s="27"/>
      <c r="I50064" s="27"/>
      <c r="J50064" s="27"/>
    </row>
    <row r="50065" spans="2:10" x14ac:dyDescent="0.25">
      <c r="B50065" s="27"/>
      <c r="D50065" s="27"/>
      <c r="E50065" s="27"/>
      <c r="I50065" s="27"/>
      <c r="J50065" s="27"/>
    </row>
    <row r="50066" spans="2:10" x14ac:dyDescent="0.25">
      <c r="B50066" s="27"/>
      <c r="D50066" s="27"/>
      <c r="E50066" s="27"/>
      <c r="I50066" s="27"/>
      <c r="J50066" s="27"/>
    </row>
    <row r="50067" spans="2:10" x14ac:dyDescent="0.25">
      <c r="B50067" s="27"/>
      <c r="D50067" s="27"/>
      <c r="E50067" s="27"/>
      <c r="I50067" s="27"/>
      <c r="J50067" s="27"/>
    </row>
    <row r="50068" spans="2:10" x14ac:dyDescent="0.25">
      <c r="B50068" s="27"/>
      <c r="D50068" s="27"/>
      <c r="E50068" s="27"/>
      <c r="I50068" s="27"/>
      <c r="J50068" s="27"/>
    </row>
    <row r="50069" spans="2:10" x14ac:dyDescent="0.25">
      <c r="B50069" s="27"/>
      <c r="D50069" s="27"/>
      <c r="E50069" s="27"/>
      <c r="I50069" s="27"/>
      <c r="J50069" s="27"/>
    </row>
    <row r="50070" spans="2:10" x14ac:dyDescent="0.25">
      <c r="B50070" s="27"/>
      <c r="D50070" s="27"/>
      <c r="E50070" s="27"/>
      <c r="I50070" s="27"/>
      <c r="J50070" s="27"/>
    </row>
    <row r="50071" spans="2:10" x14ac:dyDescent="0.25">
      <c r="B50071" s="27"/>
      <c r="D50071" s="27"/>
      <c r="E50071" s="27"/>
      <c r="I50071" s="27"/>
      <c r="J50071" s="27"/>
    </row>
    <row r="50072" spans="2:10" x14ac:dyDescent="0.25">
      <c r="B50072" s="27"/>
      <c r="D50072" s="27"/>
      <c r="E50072" s="27"/>
      <c r="I50072" s="27"/>
      <c r="J50072" s="27"/>
    </row>
    <row r="50073" spans="2:10" x14ac:dyDescent="0.25">
      <c r="B50073" s="27"/>
      <c r="D50073" s="27"/>
      <c r="E50073" s="27"/>
      <c r="I50073" s="27"/>
      <c r="J50073" s="27"/>
    </row>
    <row r="50074" spans="2:10" x14ac:dyDescent="0.25">
      <c r="B50074" s="27"/>
      <c r="D50074" s="27"/>
      <c r="E50074" s="27"/>
      <c r="I50074" s="27"/>
      <c r="J50074" s="27"/>
    </row>
    <row r="50075" spans="2:10" x14ac:dyDescent="0.25">
      <c r="B50075" s="27"/>
      <c r="D50075" s="27"/>
      <c r="E50075" s="27"/>
      <c r="I50075" s="27"/>
      <c r="J50075" s="27"/>
    </row>
    <row r="50076" spans="2:10" x14ac:dyDescent="0.25">
      <c r="B50076" s="27"/>
      <c r="D50076" s="27"/>
      <c r="E50076" s="27"/>
      <c r="I50076" s="27"/>
      <c r="J50076" s="27"/>
    </row>
    <row r="50077" spans="2:10" x14ac:dyDescent="0.25">
      <c r="B50077" s="27"/>
      <c r="D50077" s="27"/>
      <c r="E50077" s="27"/>
      <c r="I50077" s="27"/>
      <c r="J50077" s="27"/>
    </row>
    <row r="50078" spans="2:10" x14ac:dyDescent="0.25">
      <c r="B50078" s="27"/>
      <c r="D50078" s="27"/>
      <c r="E50078" s="27"/>
      <c r="I50078" s="27"/>
      <c r="J50078" s="27"/>
    </row>
    <row r="50079" spans="2:10" x14ac:dyDescent="0.25">
      <c r="B50079" s="27"/>
      <c r="D50079" s="27"/>
      <c r="E50079" s="27"/>
      <c r="I50079" s="27"/>
      <c r="J50079" s="27"/>
    </row>
    <row r="50080" spans="2:10" x14ac:dyDescent="0.25">
      <c r="B50080" s="27"/>
      <c r="D50080" s="27"/>
      <c r="E50080" s="27"/>
      <c r="I50080" s="27"/>
      <c r="J50080" s="27"/>
    </row>
    <row r="50081" spans="2:10" x14ac:dyDescent="0.25">
      <c r="B50081" s="27"/>
      <c r="D50081" s="27"/>
      <c r="E50081" s="27"/>
      <c r="I50081" s="27"/>
      <c r="J50081" s="27"/>
    </row>
    <row r="50082" spans="2:10" x14ac:dyDescent="0.25">
      <c r="B50082" s="27"/>
      <c r="D50082" s="27"/>
      <c r="E50082" s="27"/>
      <c r="I50082" s="27"/>
      <c r="J50082" s="27"/>
    </row>
    <row r="50083" spans="2:10" x14ac:dyDescent="0.25">
      <c r="B50083" s="27"/>
      <c r="D50083" s="27"/>
      <c r="E50083" s="27"/>
      <c r="I50083" s="27"/>
      <c r="J50083" s="27"/>
    </row>
    <row r="50084" spans="2:10" x14ac:dyDescent="0.25">
      <c r="B50084" s="27"/>
      <c r="D50084" s="27"/>
      <c r="E50084" s="27"/>
      <c r="I50084" s="27"/>
      <c r="J50084" s="27"/>
    </row>
    <row r="50085" spans="2:10" x14ac:dyDescent="0.25">
      <c r="B50085" s="27"/>
      <c r="D50085" s="27"/>
      <c r="E50085" s="27"/>
      <c r="I50085" s="27"/>
      <c r="J50085" s="27"/>
    </row>
    <row r="50086" spans="2:10" x14ac:dyDescent="0.25">
      <c r="B50086" s="27"/>
      <c r="D50086" s="27"/>
      <c r="E50086" s="27"/>
      <c r="I50086" s="27"/>
      <c r="J50086" s="27"/>
    </row>
    <row r="50087" spans="2:10" x14ac:dyDescent="0.25">
      <c r="B50087" s="27"/>
      <c r="D50087" s="27"/>
      <c r="E50087" s="27"/>
      <c r="I50087" s="27"/>
      <c r="J50087" s="27"/>
    </row>
    <row r="50088" spans="2:10" x14ac:dyDescent="0.25">
      <c r="B50088" s="27"/>
      <c r="D50088" s="27"/>
      <c r="E50088" s="27"/>
      <c r="I50088" s="27"/>
      <c r="J50088" s="27"/>
    </row>
    <row r="50089" spans="2:10" x14ac:dyDescent="0.25">
      <c r="B50089" s="27"/>
      <c r="D50089" s="27"/>
      <c r="E50089" s="27"/>
      <c r="I50089" s="27"/>
      <c r="J50089" s="27"/>
    </row>
    <row r="50090" spans="2:10" x14ac:dyDescent="0.25">
      <c r="B50090" s="27"/>
      <c r="D50090" s="27"/>
      <c r="E50090" s="27"/>
      <c r="I50090" s="27"/>
      <c r="J50090" s="27"/>
    </row>
    <row r="50091" spans="2:10" x14ac:dyDescent="0.25">
      <c r="B50091" s="27"/>
      <c r="D50091" s="27"/>
      <c r="E50091" s="27"/>
      <c r="I50091" s="27"/>
      <c r="J50091" s="27"/>
    </row>
    <row r="50092" spans="2:10" x14ac:dyDescent="0.25">
      <c r="B50092" s="27"/>
      <c r="D50092" s="27"/>
      <c r="E50092" s="27"/>
      <c r="I50092" s="27"/>
      <c r="J50092" s="27"/>
    </row>
    <row r="50093" spans="2:10" x14ac:dyDescent="0.25">
      <c r="B50093" s="27"/>
      <c r="D50093" s="27"/>
      <c r="E50093" s="27"/>
      <c r="I50093" s="27"/>
      <c r="J50093" s="27"/>
    </row>
    <row r="50094" spans="2:10" x14ac:dyDescent="0.25">
      <c r="B50094" s="27"/>
      <c r="D50094" s="27"/>
      <c r="E50094" s="27"/>
      <c r="I50094" s="27"/>
      <c r="J50094" s="27"/>
    </row>
    <row r="50095" spans="2:10" x14ac:dyDescent="0.25">
      <c r="B50095" s="27"/>
      <c r="D50095" s="27"/>
      <c r="E50095" s="27"/>
      <c r="I50095" s="27"/>
      <c r="J50095" s="27"/>
    </row>
    <row r="50096" spans="2:10" x14ac:dyDescent="0.25">
      <c r="B50096" s="27"/>
      <c r="D50096" s="27"/>
      <c r="E50096" s="27"/>
      <c r="I50096" s="27"/>
      <c r="J50096" s="27"/>
    </row>
    <row r="50097" spans="2:10" x14ac:dyDescent="0.25">
      <c r="B50097" s="27"/>
      <c r="D50097" s="27"/>
      <c r="E50097" s="27"/>
      <c r="I50097" s="27"/>
      <c r="J50097" s="27"/>
    </row>
    <row r="50098" spans="2:10" x14ac:dyDescent="0.25">
      <c r="B50098" s="27"/>
      <c r="D50098" s="27"/>
      <c r="E50098" s="27"/>
      <c r="I50098" s="27"/>
      <c r="J50098" s="27"/>
    </row>
    <row r="50099" spans="2:10" x14ac:dyDescent="0.25">
      <c r="B50099" s="27"/>
      <c r="D50099" s="27"/>
      <c r="E50099" s="27"/>
      <c r="I50099" s="27"/>
      <c r="J50099" s="27"/>
    </row>
    <row r="50100" spans="2:10" x14ac:dyDescent="0.25">
      <c r="B50100" s="27"/>
      <c r="D50100" s="27"/>
      <c r="E50100" s="27"/>
      <c r="I50100" s="27"/>
      <c r="J50100" s="27"/>
    </row>
    <row r="50101" spans="2:10" x14ac:dyDescent="0.25">
      <c r="B50101" s="27"/>
      <c r="D50101" s="27"/>
      <c r="E50101" s="27"/>
      <c r="I50101" s="27"/>
      <c r="J50101" s="27"/>
    </row>
    <row r="50102" spans="2:10" x14ac:dyDescent="0.25">
      <c r="B50102" s="27"/>
      <c r="D50102" s="27"/>
      <c r="E50102" s="27"/>
      <c r="I50102" s="27"/>
      <c r="J50102" s="27"/>
    </row>
    <row r="50103" spans="2:10" x14ac:dyDescent="0.25">
      <c r="B50103" s="27"/>
      <c r="D50103" s="27"/>
      <c r="E50103" s="27"/>
      <c r="I50103" s="27"/>
      <c r="J50103" s="27"/>
    </row>
    <row r="50104" spans="2:10" x14ac:dyDescent="0.25">
      <c r="B50104" s="27"/>
      <c r="D50104" s="27"/>
      <c r="E50104" s="27"/>
      <c r="I50104" s="27"/>
      <c r="J50104" s="27"/>
    </row>
    <row r="50105" spans="2:10" x14ac:dyDescent="0.25">
      <c r="B50105" s="27"/>
      <c r="D50105" s="27"/>
      <c r="E50105" s="27"/>
      <c r="I50105" s="27"/>
      <c r="J50105" s="27"/>
    </row>
    <row r="50106" spans="2:10" x14ac:dyDescent="0.25">
      <c r="B50106" s="27"/>
      <c r="D50106" s="27"/>
      <c r="E50106" s="27"/>
      <c r="I50106" s="27"/>
      <c r="J50106" s="27"/>
    </row>
    <row r="50107" spans="2:10" x14ac:dyDescent="0.25">
      <c r="B50107" s="27"/>
      <c r="D50107" s="27"/>
      <c r="E50107" s="27"/>
      <c r="I50107" s="27"/>
      <c r="J50107" s="27"/>
    </row>
    <row r="50108" spans="2:10" x14ac:dyDescent="0.25">
      <c r="B50108" s="27"/>
      <c r="D50108" s="27"/>
      <c r="E50108" s="27"/>
      <c r="I50108" s="27"/>
      <c r="J50108" s="27"/>
    </row>
    <row r="50109" spans="2:10" x14ac:dyDescent="0.25">
      <c r="B50109" s="27"/>
      <c r="D50109" s="27"/>
      <c r="E50109" s="27"/>
      <c r="I50109" s="27"/>
      <c r="J50109" s="27"/>
    </row>
    <row r="50110" spans="2:10" x14ac:dyDescent="0.25">
      <c r="B50110" s="27"/>
      <c r="D50110" s="27"/>
      <c r="E50110" s="27"/>
      <c r="I50110" s="27"/>
      <c r="J50110" s="27"/>
    </row>
    <row r="50111" spans="2:10" x14ac:dyDescent="0.25">
      <c r="B50111" s="27"/>
      <c r="D50111" s="27"/>
      <c r="E50111" s="27"/>
      <c r="I50111" s="27"/>
      <c r="J50111" s="27"/>
    </row>
    <row r="50112" spans="2:10" x14ac:dyDescent="0.25">
      <c r="B50112" s="27"/>
      <c r="D50112" s="27"/>
      <c r="E50112" s="27"/>
      <c r="I50112" s="27"/>
      <c r="J50112" s="27"/>
    </row>
    <row r="50113" spans="2:10" x14ac:dyDescent="0.25">
      <c r="B50113" s="27"/>
      <c r="D50113" s="27"/>
      <c r="E50113" s="27"/>
      <c r="I50113" s="27"/>
      <c r="J50113" s="27"/>
    </row>
    <row r="50114" spans="2:10" x14ac:dyDescent="0.25">
      <c r="B50114" s="27"/>
      <c r="D50114" s="27"/>
      <c r="E50114" s="27"/>
      <c r="I50114" s="27"/>
      <c r="J50114" s="27"/>
    </row>
    <row r="50115" spans="2:10" x14ac:dyDescent="0.25">
      <c r="B50115" s="27"/>
      <c r="D50115" s="27"/>
      <c r="E50115" s="27"/>
      <c r="I50115" s="27"/>
      <c r="J50115" s="27"/>
    </row>
    <row r="50116" spans="2:10" x14ac:dyDescent="0.25">
      <c r="B50116" s="27"/>
      <c r="D50116" s="27"/>
      <c r="E50116" s="27"/>
      <c r="I50116" s="27"/>
      <c r="J50116" s="27"/>
    </row>
    <row r="50117" spans="2:10" x14ac:dyDescent="0.25">
      <c r="B50117" s="27"/>
      <c r="D50117" s="27"/>
      <c r="E50117" s="27"/>
      <c r="I50117" s="27"/>
      <c r="J50117" s="27"/>
    </row>
    <row r="50118" spans="2:10" x14ac:dyDescent="0.25">
      <c r="B50118" s="27"/>
      <c r="D50118" s="27"/>
      <c r="E50118" s="27"/>
      <c r="I50118" s="27"/>
      <c r="J50118" s="27"/>
    </row>
    <row r="50119" spans="2:10" x14ac:dyDescent="0.25">
      <c r="B50119" s="27"/>
      <c r="D50119" s="27"/>
      <c r="E50119" s="27"/>
      <c r="I50119" s="27"/>
      <c r="J50119" s="27"/>
    </row>
    <row r="50120" spans="2:10" x14ac:dyDescent="0.25">
      <c r="B50120" s="27"/>
      <c r="D50120" s="27"/>
      <c r="E50120" s="27"/>
      <c r="I50120" s="27"/>
      <c r="J50120" s="27"/>
    </row>
    <row r="50121" spans="2:10" x14ac:dyDescent="0.25">
      <c r="B50121" s="27"/>
      <c r="D50121" s="27"/>
      <c r="E50121" s="27"/>
      <c r="I50121" s="27"/>
      <c r="J50121" s="27"/>
    </row>
    <row r="50122" spans="2:10" x14ac:dyDescent="0.25">
      <c r="B50122" s="27"/>
      <c r="D50122" s="27"/>
      <c r="E50122" s="27"/>
      <c r="I50122" s="27"/>
      <c r="J50122" s="27"/>
    </row>
    <row r="50123" spans="2:10" x14ac:dyDescent="0.25">
      <c r="B50123" s="27"/>
      <c r="D50123" s="27"/>
      <c r="E50123" s="27"/>
      <c r="I50123" s="27"/>
      <c r="J50123" s="27"/>
    </row>
    <row r="50124" spans="2:10" x14ac:dyDescent="0.25">
      <c r="B50124" s="27"/>
      <c r="D50124" s="27"/>
      <c r="E50124" s="27"/>
      <c r="I50124" s="27"/>
      <c r="J50124" s="27"/>
    </row>
    <row r="50125" spans="2:10" x14ac:dyDescent="0.25">
      <c r="B50125" s="27"/>
      <c r="D50125" s="27"/>
      <c r="E50125" s="27"/>
      <c r="I50125" s="27"/>
      <c r="J50125" s="27"/>
    </row>
    <row r="50126" spans="2:10" x14ac:dyDescent="0.25">
      <c r="B50126" s="27"/>
      <c r="D50126" s="27"/>
      <c r="E50126" s="27"/>
      <c r="I50126" s="27"/>
      <c r="J50126" s="27"/>
    </row>
    <row r="50127" spans="2:10" x14ac:dyDescent="0.25">
      <c r="B50127" s="27"/>
      <c r="D50127" s="27"/>
      <c r="E50127" s="27"/>
      <c r="I50127" s="27"/>
      <c r="J50127" s="27"/>
    </row>
    <row r="50128" spans="2:10" x14ac:dyDescent="0.25">
      <c r="B50128" s="27"/>
      <c r="D50128" s="27"/>
      <c r="E50128" s="27"/>
      <c r="I50128" s="27"/>
      <c r="J50128" s="27"/>
    </row>
    <row r="50129" spans="2:10" x14ac:dyDescent="0.25">
      <c r="B50129" s="27"/>
      <c r="D50129" s="27"/>
      <c r="E50129" s="27"/>
      <c r="I50129" s="27"/>
      <c r="J50129" s="27"/>
    </row>
    <row r="50130" spans="2:10" x14ac:dyDescent="0.25">
      <c r="B50130" s="27"/>
      <c r="D50130" s="27"/>
      <c r="E50130" s="27"/>
      <c r="I50130" s="27"/>
      <c r="J50130" s="27"/>
    </row>
    <row r="50131" spans="2:10" x14ac:dyDescent="0.25">
      <c r="B50131" s="27"/>
      <c r="D50131" s="27"/>
      <c r="E50131" s="27"/>
      <c r="I50131" s="27"/>
      <c r="J50131" s="27"/>
    </row>
    <row r="50132" spans="2:10" x14ac:dyDescent="0.25">
      <c r="B50132" s="27"/>
      <c r="D50132" s="27"/>
      <c r="E50132" s="27"/>
      <c r="I50132" s="27"/>
      <c r="J50132" s="27"/>
    </row>
    <row r="50133" spans="2:10" x14ac:dyDescent="0.25">
      <c r="B50133" s="27"/>
      <c r="D50133" s="27"/>
      <c r="E50133" s="27"/>
      <c r="I50133" s="27"/>
      <c r="J50133" s="27"/>
    </row>
    <row r="50134" spans="2:10" x14ac:dyDescent="0.25">
      <c r="B50134" s="27"/>
      <c r="D50134" s="27"/>
      <c r="E50134" s="27"/>
      <c r="I50134" s="27"/>
      <c r="J50134" s="27"/>
    </row>
    <row r="50135" spans="2:10" x14ac:dyDescent="0.25">
      <c r="B50135" s="27"/>
      <c r="D50135" s="27"/>
      <c r="E50135" s="27"/>
      <c r="I50135" s="27"/>
      <c r="J50135" s="27"/>
    </row>
    <row r="50136" spans="2:10" x14ac:dyDescent="0.25">
      <c r="B50136" s="27"/>
      <c r="D50136" s="27"/>
      <c r="E50136" s="27"/>
      <c r="I50136" s="27"/>
      <c r="J50136" s="27"/>
    </row>
    <row r="50137" spans="2:10" x14ac:dyDescent="0.25">
      <c r="B50137" s="27"/>
      <c r="D50137" s="27"/>
      <c r="E50137" s="27"/>
      <c r="I50137" s="27"/>
      <c r="J50137" s="27"/>
    </row>
    <row r="50138" spans="2:10" x14ac:dyDescent="0.25">
      <c r="B50138" s="27"/>
      <c r="D50138" s="27"/>
      <c r="E50138" s="27"/>
      <c r="I50138" s="27"/>
      <c r="J50138" s="27"/>
    </row>
    <row r="50139" spans="2:10" x14ac:dyDescent="0.25">
      <c r="B50139" s="27"/>
      <c r="D50139" s="27"/>
      <c r="E50139" s="27"/>
      <c r="I50139" s="27"/>
      <c r="J50139" s="27"/>
    </row>
    <row r="50140" spans="2:10" x14ac:dyDescent="0.25">
      <c r="B50140" s="27"/>
      <c r="D50140" s="27"/>
      <c r="E50140" s="27"/>
      <c r="I50140" s="27"/>
      <c r="J50140" s="27"/>
    </row>
    <row r="50141" spans="2:10" x14ac:dyDescent="0.25">
      <c r="B50141" s="27"/>
      <c r="D50141" s="27"/>
      <c r="E50141" s="27"/>
      <c r="I50141" s="27"/>
      <c r="J50141" s="27"/>
    </row>
    <row r="50142" spans="2:10" x14ac:dyDescent="0.25">
      <c r="B50142" s="27"/>
      <c r="D50142" s="27"/>
      <c r="E50142" s="27"/>
      <c r="I50142" s="27"/>
      <c r="J50142" s="27"/>
    </row>
    <row r="50143" spans="2:10" x14ac:dyDescent="0.25">
      <c r="B50143" s="27"/>
      <c r="D50143" s="27"/>
      <c r="E50143" s="27"/>
      <c r="I50143" s="27"/>
      <c r="J50143" s="27"/>
    </row>
    <row r="50144" spans="2:10" x14ac:dyDescent="0.25">
      <c r="B50144" s="27"/>
      <c r="D50144" s="27"/>
      <c r="E50144" s="27"/>
      <c r="I50144" s="27"/>
      <c r="J50144" s="27"/>
    </row>
    <row r="50145" spans="2:10" x14ac:dyDescent="0.25">
      <c r="B50145" s="27"/>
      <c r="D50145" s="27"/>
      <c r="E50145" s="27"/>
      <c r="I50145" s="27"/>
      <c r="J50145" s="27"/>
    </row>
    <row r="50146" spans="2:10" x14ac:dyDescent="0.25">
      <c r="B50146" s="27"/>
      <c r="D50146" s="27"/>
      <c r="E50146" s="27"/>
      <c r="I50146" s="27"/>
      <c r="J50146" s="27"/>
    </row>
    <row r="50147" spans="2:10" x14ac:dyDescent="0.25">
      <c r="B50147" s="27"/>
      <c r="D50147" s="27"/>
      <c r="E50147" s="27"/>
      <c r="I50147" s="27"/>
      <c r="J50147" s="27"/>
    </row>
    <row r="50148" spans="2:10" x14ac:dyDescent="0.25">
      <c r="B50148" s="27"/>
      <c r="D50148" s="27"/>
      <c r="E50148" s="27"/>
      <c r="I50148" s="27"/>
      <c r="J50148" s="27"/>
    </row>
    <row r="50149" spans="2:10" x14ac:dyDescent="0.25">
      <c r="B50149" s="27"/>
      <c r="D50149" s="27"/>
      <c r="E50149" s="27"/>
      <c r="I50149" s="27"/>
      <c r="J50149" s="27"/>
    </row>
    <row r="50150" spans="2:10" x14ac:dyDescent="0.25">
      <c r="B50150" s="27"/>
      <c r="D50150" s="27"/>
      <c r="E50150" s="27"/>
      <c r="I50150" s="27"/>
      <c r="J50150" s="27"/>
    </row>
    <row r="50151" spans="2:10" x14ac:dyDescent="0.25">
      <c r="B50151" s="27"/>
      <c r="D50151" s="27"/>
      <c r="E50151" s="27"/>
      <c r="I50151" s="27"/>
      <c r="J50151" s="27"/>
    </row>
    <row r="50152" spans="2:10" x14ac:dyDescent="0.25">
      <c r="B50152" s="27"/>
      <c r="D50152" s="27"/>
      <c r="E50152" s="27"/>
      <c r="I50152" s="27"/>
      <c r="J50152" s="27"/>
    </row>
    <row r="50153" spans="2:10" x14ac:dyDescent="0.25">
      <c r="B50153" s="27"/>
      <c r="D50153" s="27"/>
      <c r="E50153" s="27"/>
      <c r="I50153" s="27"/>
      <c r="J50153" s="27"/>
    </row>
    <row r="50154" spans="2:10" x14ac:dyDescent="0.25">
      <c r="B50154" s="27"/>
      <c r="D50154" s="27"/>
      <c r="E50154" s="27"/>
      <c r="I50154" s="27"/>
      <c r="J50154" s="27"/>
    </row>
    <row r="50155" spans="2:10" x14ac:dyDescent="0.25">
      <c r="B50155" s="27"/>
      <c r="D50155" s="27"/>
      <c r="E50155" s="27"/>
      <c r="I50155" s="27"/>
      <c r="J50155" s="27"/>
    </row>
    <row r="50156" spans="2:10" x14ac:dyDescent="0.25">
      <c r="B50156" s="27"/>
      <c r="D50156" s="27"/>
      <c r="E50156" s="27"/>
      <c r="I50156" s="27"/>
      <c r="J50156" s="27"/>
    </row>
    <row r="50157" spans="2:10" x14ac:dyDescent="0.25">
      <c r="B50157" s="27"/>
      <c r="D50157" s="27"/>
      <c r="E50157" s="27"/>
      <c r="I50157" s="27"/>
      <c r="J50157" s="27"/>
    </row>
    <row r="50158" spans="2:10" x14ac:dyDescent="0.25">
      <c r="B50158" s="27"/>
      <c r="D50158" s="27"/>
      <c r="E50158" s="27"/>
      <c r="I50158" s="27"/>
      <c r="J50158" s="27"/>
    </row>
    <row r="50159" spans="2:10" x14ac:dyDescent="0.25">
      <c r="B50159" s="27"/>
      <c r="D50159" s="27"/>
      <c r="E50159" s="27"/>
      <c r="I50159" s="27"/>
      <c r="J50159" s="27"/>
    </row>
    <row r="50160" spans="2:10" x14ac:dyDescent="0.25">
      <c r="B50160" s="27"/>
      <c r="D50160" s="27"/>
      <c r="E50160" s="27"/>
      <c r="I50160" s="27"/>
      <c r="J50160" s="27"/>
    </row>
    <row r="50161" spans="2:10" x14ac:dyDescent="0.25">
      <c r="B50161" s="27"/>
      <c r="D50161" s="27"/>
      <c r="E50161" s="27"/>
      <c r="I50161" s="27"/>
      <c r="J50161" s="27"/>
    </row>
    <row r="50162" spans="2:10" x14ac:dyDescent="0.25">
      <c r="B50162" s="27"/>
      <c r="D50162" s="27"/>
      <c r="E50162" s="27"/>
      <c r="I50162" s="27"/>
      <c r="J50162" s="27"/>
    </row>
    <row r="50163" spans="2:10" x14ac:dyDescent="0.25">
      <c r="B50163" s="27"/>
      <c r="D50163" s="27"/>
      <c r="E50163" s="27"/>
      <c r="I50163" s="27"/>
      <c r="J50163" s="27"/>
    </row>
    <row r="50164" spans="2:10" x14ac:dyDescent="0.25">
      <c r="B50164" s="27"/>
      <c r="D50164" s="27"/>
      <c r="E50164" s="27"/>
      <c r="I50164" s="27"/>
      <c r="J50164" s="27"/>
    </row>
    <row r="50165" spans="2:10" x14ac:dyDescent="0.25">
      <c r="B50165" s="27"/>
      <c r="D50165" s="27"/>
      <c r="E50165" s="27"/>
      <c r="I50165" s="27"/>
      <c r="J50165" s="27"/>
    </row>
    <row r="50166" spans="2:10" x14ac:dyDescent="0.25">
      <c r="B50166" s="27"/>
      <c r="D50166" s="27"/>
      <c r="E50166" s="27"/>
      <c r="I50166" s="27"/>
      <c r="J50166" s="27"/>
    </row>
    <row r="50167" spans="2:10" x14ac:dyDescent="0.25">
      <c r="B50167" s="27"/>
      <c r="D50167" s="27"/>
      <c r="E50167" s="27"/>
      <c r="I50167" s="27"/>
      <c r="J50167" s="27"/>
    </row>
    <row r="50168" spans="2:10" x14ac:dyDescent="0.25">
      <c r="B50168" s="27"/>
      <c r="D50168" s="27"/>
      <c r="E50168" s="27"/>
      <c r="I50168" s="27"/>
      <c r="J50168" s="27"/>
    </row>
    <row r="50169" spans="2:10" x14ac:dyDescent="0.25">
      <c r="B50169" s="27"/>
      <c r="D50169" s="27"/>
      <c r="E50169" s="27"/>
      <c r="I50169" s="27"/>
      <c r="J50169" s="27"/>
    </row>
    <row r="50170" spans="2:10" x14ac:dyDescent="0.25">
      <c r="B50170" s="27"/>
      <c r="D50170" s="27"/>
      <c r="E50170" s="27"/>
      <c r="I50170" s="27"/>
      <c r="J50170" s="27"/>
    </row>
    <row r="50171" spans="2:10" x14ac:dyDescent="0.25">
      <c r="B50171" s="27"/>
      <c r="D50171" s="27"/>
      <c r="E50171" s="27"/>
      <c r="I50171" s="27"/>
      <c r="J50171" s="27"/>
    </row>
    <row r="50172" spans="2:10" x14ac:dyDescent="0.25">
      <c r="B50172" s="27"/>
      <c r="D50172" s="27"/>
      <c r="E50172" s="27"/>
      <c r="I50172" s="27"/>
      <c r="J50172" s="27"/>
    </row>
    <row r="50173" spans="2:10" x14ac:dyDescent="0.25">
      <c r="B50173" s="27"/>
      <c r="D50173" s="27"/>
      <c r="E50173" s="27"/>
      <c r="I50173" s="27"/>
      <c r="J50173" s="27"/>
    </row>
    <row r="50174" spans="2:10" x14ac:dyDescent="0.25">
      <c r="B50174" s="27"/>
      <c r="D50174" s="27"/>
      <c r="E50174" s="27"/>
      <c r="I50174" s="27"/>
      <c r="J50174" s="27"/>
    </row>
    <row r="50175" spans="2:10" x14ac:dyDescent="0.25">
      <c r="B50175" s="27"/>
      <c r="D50175" s="27"/>
      <c r="E50175" s="27"/>
      <c r="I50175" s="27"/>
      <c r="J50175" s="27"/>
    </row>
    <row r="50176" spans="2:10" x14ac:dyDescent="0.25">
      <c r="B50176" s="27"/>
      <c r="D50176" s="27"/>
      <c r="E50176" s="27"/>
      <c r="I50176" s="27"/>
      <c r="J50176" s="27"/>
    </row>
    <row r="50177" spans="2:10" x14ac:dyDescent="0.25">
      <c r="B50177" s="27"/>
      <c r="D50177" s="27"/>
      <c r="E50177" s="27"/>
      <c r="I50177" s="27"/>
      <c r="J50177" s="27"/>
    </row>
    <row r="50178" spans="2:10" x14ac:dyDescent="0.25">
      <c r="B50178" s="27"/>
      <c r="D50178" s="27"/>
      <c r="E50178" s="27"/>
      <c r="I50178" s="27"/>
      <c r="J50178" s="27"/>
    </row>
    <row r="50179" spans="2:10" x14ac:dyDescent="0.25">
      <c r="B50179" s="27"/>
      <c r="D50179" s="27"/>
      <c r="E50179" s="27"/>
      <c r="I50179" s="27"/>
      <c r="J50179" s="27"/>
    </row>
    <row r="50180" spans="2:10" x14ac:dyDescent="0.25">
      <c r="B50180" s="27"/>
      <c r="D50180" s="27"/>
      <c r="E50180" s="27"/>
      <c r="I50180" s="27"/>
      <c r="J50180" s="27"/>
    </row>
    <row r="50181" spans="2:10" x14ac:dyDescent="0.25">
      <c r="B50181" s="27"/>
      <c r="D50181" s="27"/>
      <c r="E50181" s="27"/>
      <c r="I50181" s="27"/>
      <c r="J50181" s="27"/>
    </row>
    <row r="50182" spans="2:10" x14ac:dyDescent="0.25">
      <c r="B50182" s="27"/>
      <c r="D50182" s="27"/>
      <c r="E50182" s="27"/>
      <c r="I50182" s="27"/>
      <c r="J50182" s="27"/>
    </row>
    <row r="50183" spans="2:10" x14ac:dyDescent="0.25">
      <c r="B50183" s="27"/>
      <c r="D50183" s="27"/>
      <c r="E50183" s="27"/>
      <c r="I50183" s="27"/>
      <c r="J50183" s="27"/>
    </row>
    <row r="50184" spans="2:10" x14ac:dyDescent="0.25">
      <c r="B50184" s="27"/>
      <c r="D50184" s="27"/>
      <c r="E50184" s="27"/>
      <c r="I50184" s="27"/>
      <c r="J50184" s="27"/>
    </row>
    <row r="50185" spans="2:10" x14ac:dyDescent="0.25">
      <c r="B50185" s="27"/>
      <c r="D50185" s="27"/>
      <c r="E50185" s="27"/>
      <c r="I50185" s="27"/>
      <c r="J50185" s="27"/>
    </row>
    <row r="50186" spans="2:10" x14ac:dyDescent="0.25">
      <c r="B50186" s="27"/>
      <c r="D50186" s="27"/>
      <c r="E50186" s="27"/>
      <c r="I50186" s="27"/>
      <c r="J50186" s="27"/>
    </row>
    <row r="50187" spans="2:10" x14ac:dyDescent="0.25">
      <c r="B50187" s="27"/>
      <c r="D50187" s="27"/>
      <c r="E50187" s="27"/>
      <c r="I50187" s="27"/>
      <c r="J50187" s="27"/>
    </row>
    <row r="50188" spans="2:10" x14ac:dyDescent="0.25">
      <c r="B50188" s="27"/>
      <c r="D50188" s="27"/>
      <c r="E50188" s="27"/>
      <c r="I50188" s="27"/>
      <c r="J50188" s="27"/>
    </row>
    <row r="50189" spans="2:10" x14ac:dyDescent="0.25">
      <c r="B50189" s="27"/>
      <c r="D50189" s="27"/>
      <c r="E50189" s="27"/>
      <c r="I50189" s="27"/>
      <c r="J50189" s="27"/>
    </row>
    <row r="50190" spans="2:10" x14ac:dyDescent="0.25">
      <c r="B50190" s="27"/>
      <c r="D50190" s="27"/>
      <c r="E50190" s="27"/>
      <c r="I50190" s="27"/>
      <c r="J50190" s="27"/>
    </row>
    <row r="50191" spans="2:10" x14ac:dyDescent="0.25">
      <c r="B50191" s="27"/>
      <c r="D50191" s="27"/>
      <c r="E50191" s="27"/>
      <c r="I50191" s="27"/>
      <c r="J50191" s="27"/>
    </row>
    <row r="50192" spans="2:10" x14ac:dyDescent="0.25">
      <c r="B50192" s="27"/>
      <c r="D50192" s="27"/>
      <c r="E50192" s="27"/>
      <c r="I50192" s="27"/>
      <c r="J50192" s="27"/>
    </row>
    <row r="50193" spans="2:10" x14ac:dyDescent="0.25">
      <c r="B50193" s="27"/>
      <c r="D50193" s="27"/>
      <c r="E50193" s="27"/>
      <c r="I50193" s="27"/>
      <c r="J50193" s="27"/>
    </row>
    <row r="50194" spans="2:10" x14ac:dyDescent="0.25">
      <c r="B50194" s="27"/>
      <c r="D50194" s="27"/>
      <c r="E50194" s="27"/>
      <c r="I50194" s="27"/>
      <c r="J50194" s="27"/>
    </row>
    <row r="50195" spans="2:10" x14ac:dyDescent="0.25">
      <c r="B50195" s="27"/>
      <c r="D50195" s="27"/>
      <c r="E50195" s="27"/>
      <c r="I50195" s="27"/>
      <c r="J50195" s="27"/>
    </row>
    <row r="50196" spans="2:10" x14ac:dyDescent="0.25">
      <c r="B50196" s="27"/>
      <c r="D50196" s="27"/>
      <c r="E50196" s="27"/>
      <c r="I50196" s="27"/>
      <c r="J50196" s="27"/>
    </row>
    <row r="50197" spans="2:10" x14ac:dyDescent="0.25">
      <c r="B50197" s="27"/>
      <c r="D50197" s="27"/>
      <c r="E50197" s="27"/>
      <c r="I50197" s="27"/>
      <c r="J50197" s="27"/>
    </row>
    <row r="50198" spans="2:10" x14ac:dyDescent="0.25">
      <c r="B50198" s="27"/>
      <c r="D50198" s="27"/>
      <c r="E50198" s="27"/>
      <c r="I50198" s="27"/>
      <c r="J50198" s="27"/>
    </row>
    <row r="50199" spans="2:10" x14ac:dyDescent="0.25">
      <c r="B50199" s="27"/>
      <c r="D50199" s="27"/>
      <c r="E50199" s="27"/>
      <c r="I50199" s="27"/>
      <c r="J50199" s="27"/>
    </row>
    <row r="50200" spans="2:10" x14ac:dyDescent="0.25">
      <c r="B50200" s="27"/>
      <c r="D50200" s="27"/>
      <c r="E50200" s="27"/>
      <c r="I50200" s="27"/>
      <c r="J50200" s="27"/>
    </row>
    <row r="50201" spans="2:10" x14ac:dyDescent="0.25">
      <c r="B50201" s="27"/>
      <c r="D50201" s="27"/>
      <c r="E50201" s="27"/>
      <c r="I50201" s="27"/>
      <c r="J50201" s="27"/>
    </row>
    <row r="50202" spans="2:10" x14ac:dyDescent="0.25">
      <c r="B50202" s="27"/>
      <c r="D50202" s="27"/>
      <c r="E50202" s="27"/>
      <c r="I50202" s="27"/>
      <c r="J50202" s="27"/>
    </row>
    <row r="50203" spans="2:10" x14ac:dyDescent="0.25">
      <c r="B50203" s="27"/>
      <c r="D50203" s="27"/>
      <c r="E50203" s="27"/>
      <c r="I50203" s="27"/>
      <c r="J50203" s="27"/>
    </row>
    <row r="50204" spans="2:10" x14ac:dyDescent="0.25">
      <c r="B50204" s="27"/>
      <c r="D50204" s="27"/>
      <c r="E50204" s="27"/>
      <c r="I50204" s="27"/>
      <c r="J50204" s="27"/>
    </row>
    <row r="50205" spans="2:10" x14ac:dyDescent="0.25">
      <c r="B50205" s="27"/>
      <c r="D50205" s="27"/>
      <c r="E50205" s="27"/>
      <c r="I50205" s="27"/>
      <c r="J50205" s="27"/>
    </row>
    <row r="50206" spans="2:10" x14ac:dyDescent="0.25">
      <c r="B50206" s="27"/>
      <c r="D50206" s="27"/>
      <c r="E50206" s="27"/>
      <c r="I50206" s="27"/>
      <c r="J50206" s="27"/>
    </row>
    <row r="50207" spans="2:10" x14ac:dyDescent="0.25">
      <c r="B50207" s="27"/>
      <c r="D50207" s="27"/>
      <c r="E50207" s="27"/>
      <c r="I50207" s="27"/>
      <c r="J50207" s="27"/>
    </row>
    <row r="50208" spans="2:10" x14ac:dyDescent="0.25">
      <c r="B50208" s="27"/>
      <c r="D50208" s="27"/>
      <c r="E50208" s="27"/>
      <c r="I50208" s="27"/>
      <c r="J50208" s="27"/>
    </row>
    <row r="50209" spans="2:10" x14ac:dyDescent="0.25">
      <c r="B50209" s="27"/>
      <c r="D50209" s="27"/>
      <c r="E50209" s="27"/>
      <c r="I50209" s="27"/>
      <c r="J50209" s="27"/>
    </row>
    <row r="50210" spans="2:10" x14ac:dyDescent="0.25">
      <c r="B50210" s="27"/>
      <c r="D50210" s="27"/>
      <c r="E50210" s="27"/>
      <c r="I50210" s="27"/>
      <c r="J50210" s="27"/>
    </row>
    <row r="50211" spans="2:10" x14ac:dyDescent="0.25">
      <c r="B50211" s="27"/>
      <c r="D50211" s="27"/>
      <c r="E50211" s="27"/>
      <c r="I50211" s="27"/>
      <c r="J50211" s="27"/>
    </row>
    <row r="50212" spans="2:10" x14ac:dyDescent="0.25">
      <c r="B50212" s="27"/>
      <c r="D50212" s="27"/>
      <c r="E50212" s="27"/>
      <c r="I50212" s="27"/>
      <c r="J50212" s="27"/>
    </row>
    <row r="50213" spans="2:10" x14ac:dyDescent="0.25">
      <c r="B50213" s="27"/>
      <c r="D50213" s="27"/>
      <c r="E50213" s="27"/>
      <c r="I50213" s="27"/>
      <c r="J50213" s="27"/>
    </row>
    <row r="50214" spans="2:10" x14ac:dyDescent="0.25">
      <c r="B50214" s="27"/>
      <c r="D50214" s="27"/>
      <c r="E50214" s="27"/>
      <c r="I50214" s="27"/>
      <c r="J50214" s="27"/>
    </row>
    <row r="50215" spans="2:10" x14ac:dyDescent="0.25">
      <c r="B50215" s="27"/>
      <c r="D50215" s="27"/>
      <c r="E50215" s="27"/>
      <c r="I50215" s="27"/>
      <c r="J50215" s="27"/>
    </row>
    <row r="50216" spans="2:10" x14ac:dyDescent="0.25">
      <c r="B50216" s="27"/>
      <c r="D50216" s="27"/>
      <c r="E50216" s="27"/>
      <c r="I50216" s="27"/>
      <c r="J50216" s="27"/>
    </row>
    <row r="50217" spans="2:10" x14ac:dyDescent="0.25">
      <c r="B50217" s="27"/>
      <c r="D50217" s="27"/>
      <c r="E50217" s="27"/>
      <c r="I50217" s="27"/>
      <c r="J50217" s="27"/>
    </row>
    <row r="50218" spans="2:10" x14ac:dyDescent="0.25">
      <c r="B50218" s="27"/>
      <c r="D50218" s="27"/>
      <c r="E50218" s="27"/>
      <c r="I50218" s="27"/>
      <c r="J50218" s="27"/>
    </row>
    <row r="50219" spans="2:10" x14ac:dyDescent="0.25">
      <c r="B50219" s="27"/>
      <c r="D50219" s="27"/>
      <c r="E50219" s="27"/>
      <c r="I50219" s="27"/>
      <c r="J50219" s="27"/>
    </row>
    <row r="50220" spans="2:10" x14ac:dyDescent="0.25">
      <c r="B50220" s="27"/>
      <c r="D50220" s="27"/>
      <c r="E50220" s="27"/>
      <c r="I50220" s="27"/>
      <c r="J50220" s="27"/>
    </row>
    <row r="50221" spans="2:10" x14ac:dyDescent="0.25">
      <c r="B50221" s="27"/>
      <c r="D50221" s="27"/>
      <c r="E50221" s="27"/>
      <c r="I50221" s="27"/>
      <c r="J50221" s="27"/>
    </row>
    <row r="50222" spans="2:10" x14ac:dyDescent="0.25">
      <c r="B50222" s="27"/>
      <c r="D50222" s="27"/>
      <c r="E50222" s="27"/>
      <c r="I50222" s="27"/>
      <c r="J50222" s="27"/>
    </row>
    <row r="50223" spans="2:10" x14ac:dyDescent="0.25">
      <c r="B50223" s="27"/>
      <c r="D50223" s="27"/>
      <c r="E50223" s="27"/>
      <c r="I50223" s="27"/>
      <c r="J50223" s="27"/>
    </row>
    <row r="50224" spans="2:10" x14ac:dyDescent="0.25">
      <c r="B50224" s="27"/>
      <c r="D50224" s="27"/>
      <c r="E50224" s="27"/>
      <c r="I50224" s="27"/>
      <c r="J50224" s="27"/>
    </row>
    <row r="50225" spans="2:10" x14ac:dyDescent="0.25">
      <c r="B50225" s="27"/>
      <c r="D50225" s="27"/>
      <c r="E50225" s="27"/>
      <c r="I50225" s="27"/>
      <c r="J50225" s="27"/>
    </row>
    <row r="50226" spans="2:10" x14ac:dyDescent="0.25">
      <c r="B50226" s="27"/>
      <c r="D50226" s="27"/>
      <c r="E50226" s="27"/>
      <c r="I50226" s="27"/>
      <c r="J50226" s="27"/>
    </row>
    <row r="50227" spans="2:10" x14ac:dyDescent="0.25">
      <c r="B50227" s="27"/>
      <c r="D50227" s="27"/>
      <c r="E50227" s="27"/>
      <c r="I50227" s="27"/>
      <c r="J50227" s="27"/>
    </row>
    <row r="50228" spans="2:10" x14ac:dyDescent="0.25">
      <c r="B50228" s="27"/>
      <c r="D50228" s="27"/>
      <c r="E50228" s="27"/>
      <c r="I50228" s="27"/>
      <c r="J50228" s="27"/>
    </row>
    <row r="50229" spans="2:10" x14ac:dyDescent="0.25">
      <c r="B50229" s="27"/>
      <c r="D50229" s="27"/>
      <c r="E50229" s="27"/>
      <c r="I50229" s="27"/>
      <c r="J50229" s="27"/>
    </row>
    <row r="50230" spans="2:10" x14ac:dyDescent="0.25">
      <c r="B50230" s="27"/>
      <c r="D50230" s="27"/>
      <c r="E50230" s="27"/>
      <c r="I50230" s="27"/>
      <c r="J50230" s="27"/>
    </row>
    <row r="50231" spans="2:10" x14ac:dyDescent="0.25">
      <c r="B50231" s="27"/>
      <c r="D50231" s="27"/>
      <c r="E50231" s="27"/>
      <c r="I50231" s="27"/>
      <c r="J50231" s="27"/>
    </row>
    <row r="50232" spans="2:10" x14ac:dyDescent="0.25">
      <c r="B50232" s="27"/>
      <c r="D50232" s="27"/>
      <c r="E50232" s="27"/>
      <c r="I50232" s="27"/>
      <c r="J50232" s="27"/>
    </row>
    <row r="50233" spans="2:10" x14ac:dyDescent="0.25">
      <c r="B50233" s="27"/>
      <c r="D50233" s="27"/>
      <c r="E50233" s="27"/>
      <c r="I50233" s="27"/>
      <c r="J50233" s="27"/>
    </row>
    <row r="50234" spans="2:10" x14ac:dyDescent="0.25">
      <c r="B50234" s="27"/>
      <c r="D50234" s="27"/>
      <c r="E50234" s="27"/>
      <c r="I50234" s="27"/>
      <c r="J50234" s="27"/>
    </row>
    <row r="50235" spans="2:10" x14ac:dyDescent="0.25">
      <c r="B50235" s="27"/>
      <c r="D50235" s="27"/>
      <c r="E50235" s="27"/>
      <c r="I50235" s="27"/>
      <c r="J50235" s="27"/>
    </row>
    <row r="50236" spans="2:10" x14ac:dyDescent="0.25">
      <c r="B50236" s="27"/>
      <c r="D50236" s="27"/>
      <c r="E50236" s="27"/>
      <c r="I50236" s="27"/>
      <c r="J50236" s="27"/>
    </row>
    <row r="50237" spans="2:10" x14ac:dyDescent="0.25">
      <c r="B50237" s="27"/>
      <c r="D50237" s="27"/>
      <c r="E50237" s="27"/>
      <c r="I50237" s="27"/>
      <c r="J50237" s="27"/>
    </row>
    <row r="50238" spans="2:10" x14ac:dyDescent="0.25">
      <c r="B50238" s="27"/>
      <c r="D50238" s="27"/>
      <c r="E50238" s="27"/>
      <c r="I50238" s="27"/>
      <c r="J50238" s="27"/>
    </row>
    <row r="50239" spans="2:10" x14ac:dyDescent="0.25">
      <c r="B50239" s="27"/>
      <c r="D50239" s="27"/>
      <c r="E50239" s="27"/>
      <c r="I50239" s="27"/>
      <c r="J50239" s="27"/>
    </row>
    <row r="50240" spans="2:10" x14ac:dyDescent="0.25">
      <c r="B50240" s="27"/>
      <c r="D50240" s="27"/>
      <c r="E50240" s="27"/>
      <c r="I50240" s="27"/>
      <c r="J50240" s="27"/>
    </row>
    <row r="50241" spans="2:10" x14ac:dyDescent="0.25">
      <c r="B50241" s="27"/>
      <c r="D50241" s="27"/>
      <c r="E50241" s="27"/>
      <c r="I50241" s="27"/>
      <c r="J50241" s="27"/>
    </row>
    <row r="50242" spans="2:10" x14ac:dyDescent="0.25">
      <c r="B50242" s="27"/>
      <c r="D50242" s="27"/>
      <c r="E50242" s="27"/>
      <c r="I50242" s="27"/>
      <c r="J50242" s="27"/>
    </row>
    <row r="50243" spans="2:10" x14ac:dyDescent="0.25">
      <c r="B50243" s="27"/>
      <c r="D50243" s="27"/>
      <c r="E50243" s="27"/>
      <c r="I50243" s="27"/>
      <c r="J50243" s="27"/>
    </row>
    <row r="50244" spans="2:10" x14ac:dyDescent="0.25">
      <c r="B50244" s="27"/>
      <c r="D50244" s="27"/>
      <c r="E50244" s="27"/>
      <c r="I50244" s="27"/>
      <c r="J50244" s="27"/>
    </row>
    <row r="50245" spans="2:10" x14ac:dyDescent="0.25">
      <c r="B50245" s="27"/>
      <c r="D50245" s="27"/>
      <c r="E50245" s="27"/>
      <c r="I50245" s="27"/>
      <c r="J50245" s="27"/>
    </row>
    <row r="50246" spans="2:10" x14ac:dyDescent="0.25">
      <c r="B50246" s="27"/>
      <c r="D50246" s="27"/>
      <c r="E50246" s="27"/>
      <c r="I50246" s="27"/>
      <c r="J50246" s="27"/>
    </row>
    <row r="50247" spans="2:10" x14ac:dyDescent="0.25">
      <c r="B50247" s="27"/>
      <c r="D50247" s="27"/>
      <c r="E50247" s="27"/>
      <c r="I50247" s="27"/>
      <c r="J50247" s="27"/>
    </row>
    <row r="50248" spans="2:10" x14ac:dyDescent="0.25">
      <c r="B50248" s="27"/>
      <c r="D50248" s="27"/>
      <c r="E50248" s="27"/>
      <c r="I50248" s="27"/>
      <c r="J50248" s="27"/>
    </row>
    <row r="50249" spans="2:10" x14ac:dyDescent="0.25">
      <c r="B50249" s="27"/>
      <c r="D50249" s="27"/>
      <c r="E50249" s="27"/>
      <c r="I50249" s="27"/>
      <c r="J50249" s="27"/>
    </row>
    <row r="50250" spans="2:10" x14ac:dyDescent="0.25">
      <c r="B50250" s="27"/>
      <c r="D50250" s="27"/>
      <c r="E50250" s="27"/>
      <c r="I50250" s="27"/>
      <c r="J50250" s="27"/>
    </row>
    <row r="50251" spans="2:10" x14ac:dyDescent="0.25">
      <c r="B50251" s="27"/>
      <c r="D50251" s="27"/>
      <c r="E50251" s="27"/>
      <c r="I50251" s="27"/>
      <c r="J50251" s="27"/>
    </row>
    <row r="50252" spans="2:10" x14ac:dyDescent="0.25">
      <c r="B50252" s="27"/>
      <c r="D50252" s="27"/>
      <c r="E50252" s="27"/>
      <c r="I50252" s="27"/>
      <c r="J50252" s="27"/>
    </row>
    <row r="50253" spans="2:10" x14ac:dyDescent="0.25">
      <c r="B50253" s="27"/>
      <c r="D50253" s="27"/>
      <c r="E50253" s="27"/>
      <c r="I50253" s="27"/>
      <c r="J50253" s="27"/>
    </row>
    <row r="50254" spans="2:10" x14ac:dyDescent="0.25">
      <c r="B50254" s="27"/>
      <c r="D50254" s="27"/>
      <c r="E50254" s="27"/>
      <c r="I50254" s="27"/>
      <c r="J50254" s="27"/>
    </row>
    <row r="50255" spans="2:10" x14ac:dyDescent="0.25">
      <c r="B50255" s="27"/>
      <c r="D50255" s="27"/>
      <c r="E50255" s="27"/>
      <c r="I50255" s="27"/>
      <c r="J50255" s="27"/>
    </row>
    <row r="50256" spans="2:10" x14ac:dyDescent="0.25">
      <c r="B50256" s="27"/>
      <c r="D50256" s="27"/>
      <c r="E50256" s="27"/>
      <c r="I50256" s="27"/>
      <c r="J50256" s="27"/>
    </row>
    <row r="50257" spans="2:10" x14ac:dyDescent="0.25">
      <c r="B50257" s="27"/>
      <c r="D50257" s="27"/>
      <c r="E50257" s="27"/>
      <c r="I50257" s="27"/>
      <c r="J50257" s="27"/>
    </row>
    <row r="50258" spans="2:10" x14ac:dyDescent="0.25">
      <c r="B50258" s="27"/>
      <c r="D50258" s="27"/>
      <c r="E50258" s="27"/>
      <c r="I50258" s="27"/>
      <c r="J50258" s="27"/>
    </row>
    <row r="50259" spans="2:10" x14ac:dyDescent="0.25">
      <c r="B50259" s="27"/>
      <c r="D50259" s="27"/>
      <c r="E50259" s="27"/>
      <c r="I50259" s="27"/>
      <c r="J50259" s="27"/>
    </row>
    <row r="50260" spans="2:10" x14ac:dyDescent="0.25">
      <c r="B50260" s="27"/>
      <c r="D50260" s="27"/>
      <c r="E50260" s="27"/>
      <c r="I50260" s="27"/>
      <c r="J50260" s="27"/>
    </row>
    <row r="50261" spans="2:10" x14ac:dyDescent="0.25">
      <c r="B50261" s="27"/>
      <c r="D50261" s="27"/>
      <c r="E50261" s="27"/>
      <c r="I50261" s="27"/>
      <c r="J50261" s="27"/>
    </row>
    <row r="50262" spans="2:10" x14ac:dyDescent="0.25">
      <c r="B50262" s="27"/>
      <c r="D50262" s="27"/>
      <c r="E50262" s="27"/>
      <c r="I50262" s="27"/>
      <c r="J50262" s="27"/>
    </row>
    <row r="50263" spans="2:10" x14ac:dyDescent="0.25">
      <c r="B50263" s="27"/>
      <c r="D50263" s="27"/>
      <c r="E50263" s="27"/>
      <c r="I50263" s="27"/>
      <c r="J50263" s="27"/>
    </row>
    <row r="50264" spans="2:10" x14ac:dyDescent="0.25">
      <c r="B50264" s="27"/>
      <c r="D50264" s="27"/>
      <c r="E50264" s="27"/>
      <c r="I50264" s="27"/>
      <c r="J50264" s="27"/>
    </row>
    <row r="50265" spans="2:10" x14ac:dyDescent="0.25">
      <c r="B50265" s="27"/>
      <c r="D50265" s="27"/>
      <c r="E50265" s="27"/>
      <c r="I50265" s="27"/>
      <c r="J50265" s="27"/>
    </row>
    <row r="50266" spans="2:10" x14ac:dyDescent="0.25">
      <c r="B50266" s="27"/>
      <c r="D50266" s="27"/>
      <c r="E50266" s="27"/>
      <c r="I50266" s="27"/>
      <c r="J50266" s="27"/>
    </row>
    <row r="50267" spans="2:10" x14ac:dyDescent="0.25">
      <c r="B50267" s="27"/>
      <c r="D50267" s="27"/>
      <c r="E50267" s="27"/>
      <c r="I50267" s="27"/>
      <c r="J50267" s="27"/>
    </row>
    <row r="50268" spans="2:10" x14ac:dyDescent="0.25">
      <c r="B50268" s="27"/>
      <c r="D50268" s="27"/>
      <c r="E50268" s="27"/>
      <c r="I50268" s="27"/>
      <c r="J50268" s="27"/>
    </row>
    <row r="50269" spans="2:10" x14ac:dyDescent="0.25">
      <c r="B50269" s="27"/>
      <c r="D50269" s="27"/>
      <c r="E50269" s="27"/>
      <c r="I50269" s="27"/>
      <c r="J50269" s="27"/>
    </row>
    <row r="50270" spans="2:10" x14ac:dyDescent="0.25">
      <c r="B50270" s="27"/>
      <c r="D50270" s="27"/>
      <c r="E50270" s="27"/>
      <c r="I50270" s="27"/>
      <c r="J50270" s="27"/>
    </row>
    <row r="50271" spans="2:10" x14ac:dyDescent="0.25">
      <c r="B50271" s="27"/>
      <c r="D50271" s="27"/>
      <c r="E50271" s="27"/>
      <c r="I50271" s="27"/>
      <c r="J50271" s="27"/>
    </row>
    <row r="50272" spans="2:10" x14ac:dyDescent="0.25">
      <c r="B50272" s="27"/>
      <c r="D50272" s="27"/>
      <c r="E50272" s="27"/>
      <c r="I50272" s="27"/>
      <c r="J50272" s="27"/>
    </row>
    <row r="50273" spans="2:10" x14ac:dyDescent="0.25">
      <c r="B50273" s="27"/>
      <c r="D50273" s="27"/>
      <c r="E50273" s="27"/>
      <c r="I50273" s="27"/>
      <c r="J50273" s="27"/>
    </row>
    <row r="50274" spans="2:10" x14ac:dyDescent="0.25">
      <c r="B50274" s="27"/>
      <c r="D50274" s="27"/>
      <c r="E50274" s="27"/>
      <c r="I50274" s="27"/>
      <c r="J50274" s="27"/>
    </row>
    <row r="50275" spans="2:10" x14ac:dyDescent="0.25">
      <c r="B50275" s="27"/>
      <c r="D50275" s="27"/>
      <c r="E50275" s="27"/>
      <c r="I50275" s="27"/>
      <c r="J50275" s="27"/>
    </row>
    <row r="50276" spans="2:10" x14ac:dyDescent="0.25">
      <c r="B50276" s="27"/>
      <c r="D50276" s="27"/>
      <c r="E50276" s="27"/>
      <c r="I50276" s="27"/>
      <c r="J50276" s="27"/>
    </row>
    <row r="50277" spans="2:10" x14ac:dyDescent="0.25">
      <c r="B50277" s="27"/>
      <c r="D50277" s="27"/>
      <c r="E50277" s="27"/>
      <c r="I50277" s="27"/>
      <c r="J50277" s="27"/>
    </row>
    <row r="50278" spans="2:10" x14ac:dyDescent="0.25">
      <c r="B50278" s="27"/>
      <c r="D50278" s="27"/>
      <c r="E50278" s="27"/>
      <c r="I50278" s="27"/>
      <c r="J50278" s="27"/>
    </row>
    <row r="50279" spans="2:10" x14ac:dyDescent="0.25">
      <c r="B50279" s="27"/>
      <c r="D50279" s="27"/>
      <c r="E50279" s="27"/>
      <c r="I50279" s="27"/>
      <c r="J50279" s="27"/>
    </row>
    <row r="50280" spans="2:10" x14ac:dyDescent="0.25">
      <c r="B50280" s="27"/>
      <c r="D50280" s="27"/>
      <c r="E50280" s="27"/>
      <c r="I50280" s="27"/>
      <c r="J50280" s="27"/>
    </row>
    <row r="50281" spans="2:10" x14ac:dyDescent="0.25">
      <c r="B50281" s="27"/>
      <c r="D50281" s="27"/>
      <c r="E50281" s="27"/>
      <c r="I50281" s="27"/>
      <c r="J50281" s="27"/>
    </row>
    <row r="50282" spans="2:10" x14ac:dyDescent="0.25">
      <c r="B50282" s="27"/>
      <c r="D50282" s="27"/>
      <c r="E50282" s="27"/>
      <c r="I50282" s="27"/>
      <c r="J50282" s="27"/>
    </row>
    <row r="50283" spans="2:10" x14ac:dyDescent="0.25">
      <c r="B50283" s="27"/>
      <c r="D50283" s="27"/>
      <c r="E50283" s="27"/>
      <c r="I50283" s="27"/>
      <c r="J50283" s="27"/>
    </row>
    <row r="50284" spans="2:10" x14ac:dyDescent="0.25">
      <c r="B50284" s="27"/>
      <c r="D50284" s="27"/>
      <c r="E50284" s="27"/>
      <c r="I50284" s="27"/>
      <c r="J50284" s="27"/>
    </row>
    <row r="50285" spans="2:10" x14ac:dyDescent="0.25">
      <c r="B50285" s="27"/>
      <c r="D50285" s="27"/>
      <c r="E50285" s="27"/>
      <c r="I50285" s="27"/>
      <c r="J50285" s="27"/>
    </row>
    <row r="50286" spans="2:10" x14ac:dyDescent="0.25">
      <c r="B50286" s="27"/>
      <c r="D50286" s="27"/>
      <c r="E50286" s="27"/>
      <c r="I50286" s="27"/>
      <c r="J50286" s="27"/>
    </row>
    <row r="50287" spans="2:10" x14ac:dyDescent="0.25">
      <c r="B50287" s="27"/>
      <c r="D50287" s="27"/>
      <c r="E50287" s="27"/>
      <c r="I50287" s="27"/>
      <c r="J50287" s="27"/>
    </row>
    <row r="50288" spans="2:10" x14ac:dyDescent="0.25">
      <c r="B50288" s="27"/>
      <c r="D50288" s="27"/>
      <c r="E50288" s="27"/>
      <c r="I50288" s="27"/>
      <c r="J50288" s="27"/>
    </row>
    <row r="50289" spans="2:10" x14ac:dyDescent="0.25">
      <c r="B50289" s="27"/>
      <c r="D50289" s="27"/>
      <c r="E50289" s="27"/>
      <c r="I50289" s="27"/>
      <c r="J50289" s="27"/>
    </row>
    <row r="50290" spans="2:10" x14ac:dyDescent="0.25">
      <c r="B50290" s="27"/>
      <c r="D50290" s="27"/>
      <c r="E50290" s="27"/>
      <c r="I50290" s="27"/>
      <c r="J50290" s="27"/>
    </row>
    <row r="50291" spans="2:10" x14ac:dyDescent="0.25">
      <c r="B50291" s="27"/>
      <c r="D50291" s="27"/>
      <c r="E50291" s="27"/>
      <c r="I50291" s="27"/>
      <c r="J50291" s="27"/>
    </row>
    <row r="50292" spans="2:10" x14ac:dyDescent="0.25">
      <c r="B50292" s="27"/>
      <c r="D50292" s="27"/>
      <c r="E50292" s="27"/>
      <c r="I50292" s="27"/>
      <c r="J50292" s="27"/>
    </row>
    <row r="50293" spans="2:10" x14ac:dyDescent="0.25">
      <c r="B50293" s="27"/>
      <c r="D50293" s="27"/>
      <c r="E50293" s="27"/>
      <c r="I50293" s="27"/>
      <c r="J50293" s="27"/>
    </row>
    <row r="50294" spans="2:10" x14ac:dyDescent="0.25">
      <c r="B50294" s="27"/>
      <c r="D50294" s="27"/>
      <c r="E50294" s="27"/>
      <c r="I50294" s="27"/>
      <c r="J50294" s="27"/>
    </row>
    <row r="50295" spans="2:10" x14ac:dyDescent="0.25">
      <c r="B50295" s="27"/>
      <c r="D50295" s="27"/>
      <c r="E50295" s="27"/>
      <c r="I50295" s="27"/>
      <c r="J50295" s="27"/>
    </row>
    <row r="50296" spans="2:10" x14ac:dyDescent="0.25">
      <c r="B50296" s="27"/>
      <c r="D50296" s="27"/>
      <c r="E50296" s="27"/>
      <c r="I50296" s="27"/>
      <c r="J50296" s="27"/>
    </row>
    <row r="50297" spans="2:10" x14ac:dyDescent="0.25">
      <c r="B50297" s="27"/>
      <c r="D50297" s="27"/>
      <c r="E50297" s="27"/>
      <c r="I50297" s="27"/>
      <c r="J50297" s="27"/>
    </row>
    <row r="50298" spans="2:10" x14ac:dyDescent="0.25">
      <c r="B50298" s="27"/>
      <c r="D50298" s="27"/>
      <c r="E50298" s="27"/>
      <c r="I50298" s="27"/>
      <c r="J50298" s="27"/>
    </row>
    <row r="50299" spans="2:10" x14ac:dyDescent="0.25">
      <c r="B50299" s="27"/>
      <c r="D50299" s="27"/>
      <c r="E50299" s="27"/>
      <c r="I50299" s="27"/>
      <c r="J50299" s="27"/>
    </row>
    <row r="50300" spans="2:10" x14ac:dyDescent="0.25">
      <c r="B50300" s="27"/>
      <c r="D50300" s="27"/>
      <c r="E50300" s="27"/>
      <c r="I50300" s="27"/>
      <c r="J50300" s="27"/>
    </row>
    <row r="50301" spans="2:10" x14ac:dyDescent="0.25">
      <c r="B50301" s="27"/>
      <c r="D50301" s="27"/>
      <c r="E50301" s="27"/>
      <c r="I50301" s="27"/>
      <c r="J50301" s="27"/>
    </row>
    <row r="50302" spans="2:10" x14ac:dyDescent="0.25">
      <c r="B50302" s="27"/>
      <c r="D50302" s="27"/>
      <c r="E50302" s="27"/>
      <c r="I50302" s="27"/>
      <c r="J50302" s="27"/>
    </row>
    <row r="50303" spans="2:10" x14ac:dyDescent="0.25">
      <c r="B50303" s="27"/>
      <c r="D50303" s="27"/>
      <c r="E50303" s="27"/>
      <c r="I50303" s="27"/>
      <c r="J50303" s="27"/>
    </row>
    <row r="50304" spans="2:10" x14ac:dyDescent="0.25">
      <c r="B50304" s="27"/>
      <c r="D50304" s="27"/>
      <c r="E50304" s="27"/>
      <c r="I50304" s="27"/>
      <c r="J50304" s="27"/>
    </row>
    <row r="50305" spans="2:10" x14ac:dyDescent="0.25">
      <c r="B50305" s="27"/>
      <c r="D50305" s="27"/>
      <c r="E50305" s="27"/>
      <c r="I50305" s="27"/>
      <c r="J50305" s="27"/>
    </row>
    <row r="50306" spans="2:10" x14ac:dyDescent="0.25">
      <c r="B50306" s="27"/>
      <c r="D50306" s="27"/>
      <c r="E50306" s="27"/>
      <c r="I50306" s="27"/>
      <c r="J50306" s="27"/>
    </row>
    <row r="50307" spans="2:10" x14ac:dyDescent="0.25">
      <c r="B50307" s="27"/>
      <c r="D50307" s="27"/>
      <c r="E50307" s="27"/>
      <c r="I50307" s="27"/>
      <c r="J50307" s="27"/>
    </row>
    <row r="50308" spans="2:10" x14ac:dyDescent="0.25">
      <c r="B50308" s="27"/>
      <c r="D50308" s="27"/>
      <c r="E50308" s="27"/>
      <c r="I50308" s="27"/>
      <c r="J50308" s="27"/>
    </row>
    <row r="50309" spans="2:10" x14ac:dyDescent="0.25">
      <c r="B50309" s="27"/>
      <c r="D50309" s="27"/>
      <c r="E50309" s="27"/>
      <c r="I50309" s="27"/>
      <c r="J50309" s="27"/>
    </row>
    <row r="50310" spans="2:10" x14ac:dyDescent="0.25">
      <c r="B50310" s="27"/>
      <c r="D50310" s="27"/>
      <c r="E50310" s="27"/>
      <c r="I50310" s="27"/>
      <c r="J50310" s="27"/>
    </row>
    <row r="50311" spans="2:10" x14ac:dyDescent="0.25">
      <c r="B50311" s="27"/>
      <c r="D50311" s="27"/>
      <c r="E50311" s="27"/>
      <c r="I50311" s="27"/>
      <c r="J50311" s="27"/>
    </row>
    <row r="50312" spans="2:10" x14ac:dyDescent="0.25">
      <c r="B50312" s="27"/>
      <c r="D50312" s="27"/>
      <c r="E50312" s="27"/>
      <c r="I50312" s="27"/>
      <c r="J50312" s="27"/>
    </row>
    <row r="50313" spans="2:10" x14ac:dyDescent="0.25">
      <c r="B50313" s="27"/>
      <c r="D50313" s="27"/>
      <c r="E50313" s="27"/>
      <c r="I50313" s="27"/>
      <c r="J50313" s="27"/>
    </row>
    <row r="50314" spans="2:10" x14ac:dyDescent="0.25">
      <c r="B50314" s="27"/>
      <c r="D50314" s="27"/>
      <c r="E50314" s="27"/>
      <c r="I50314" s="27"/>
      <c r="J50314" s="27"/>
    </row>
    <row r="50315" spans="2:10" x14ac:dyDescent="0.25">
      <c r="B50315" s="27"/>
      <c r="D50315" s="27"/>
      <c r="E50315" s="27"/>
      <c r="I50315" s="27"/>
      <c r="J50315" s="27"/>
    </row>
    <row r="50316" spans="2:10" x14ac:dyDescent="0.25">
      <c r="B50316" s="27"/>
      <c r="D50316" s="27"/>
      <c r="E50316" s="27"/>
      <c r="I50316" s="27"/>
      <c r="J50316" s="27"/>
    </row>
    <row r="50317" spans="2:10" x14ac:dyDescent="0.25">
      <c r="B50317" s="27"/>
      <c r="D50317" s="27"/>
      <c r="E50317" s="27"/>
      <c r="I50317" s="27"/>
      <c r="J50317" s="27"/>
    </row>
    <row r="50318" spans="2:10" x14ac:dyDescent="0.25">
      <c r="B50318" s="27"/>
      <c r="D50318" s="27"/>
      <c r="E50318" s="27"/>
      <c r="I50318" s="27"/>
      <c r="J50318" s="27"/>
    </row>
    <row r="50319" spans="2:10" x14ac:dyDescent="0.25">
      <c r="B50319" s="27"/>
      <c r="D50319" s="27"/>
      <c r="E50319" s="27"/>
      <c r="I50319" s="27"/>
      <c r="J50319" s="27"/>
    </row>
    <row r="50320" spans="2:10" x14ac:dyDescent="0.25">
      <c r="B50320" s="27"/>
      <c r="D50320" s="27"/>
      <c r="E50320" s="27"/>
      <c r="I50320" s="27"/>
      <c r="J50320" s="27"/>
    </row>
    <row r="50321" spans="2:10" x14ac:dyDescent="0.25">
      <c r="B50321" s="27"/>
      <c r="D50321" s="27"/>
      <c r="E50321" s="27"/>
      <c r="I50321" s="27"/>
      <c r="J50321" s="27"/>
    </row>
    <row r="50322" spans="2:10" x14ac:dyDescent="0.25">
      <c r="B50322" s="27"/>
      <c r="D50322" s="27"/>
      <c r="E50322" s="27"/>
      <c r="I50322" s="27"/>
      <c r="J50322" s="27"/>
    </row>
    <row r="50323" spans="2:10" x14ac:dyDescent="0.25">
      <c r="B50323" s="27"/>
      <c r="D50323" s="27"/>
      <c r="E50323" s="27"/>
      <c r="I50323" s="27"/>
      <c r="J50323" s="27"/>
    </row>
    <row r="50324" spans="2:10" x14ac:dyDescent="0.25">
      <c r="B50324" s="27"/>
      <c r="D50324" s="27"/>
      <c r="E50324" s="27"/>
      <c r="I50324" s="27"/>
      <c r="J50324" s="27"/>
    </row>
    <row r="50325" spans="2:10" x14ac:dyDescent="0.25">
      <c r="B50325" s="27"/>
      <c r="D50325" s="27"/>
      <c r="E50325" s="27"/>
      <c r="I50325" s="27"/>
      <c r="J50325" s="27"/>
    </row>
    <row r="50326" spans="2:10" x14ac:dyDescent="0.25">
      <c r="B50326" s="27"/>
      <c r="D50326" s="27"/>
      <c r="E50326" s="27"/>
      <c r="I50326" s="27"/>
      <c r="J50326" s="27"/>
    </row>
    <row r="50327" spans="2:10" x14ac:dyDescent="0.25">
      <c r="B50327" s="27"/>
      <c r="D50327" s="27"/>
      <c r="E50327" s="27"/>
      <c r="I50327" s="27"/>
      <c r="J50327" s="27"/>
    </row>
    <row r="50328" spans="2:10" x14ac:dyDescent="0.25">
      <c r="B50328" s="27"/>
      <c r="D50328" s="27"/>
      <c r="E50328" s="27"/>
      <c r="I50328" s="27"/>
      <c r="J50328" s="27"/>
    </row>
    <row r="50329" spans="2:10" x14ac:dyDescent="0.25">
      <c r="B50329" s="27"/>
      <c r="D50329" s="27"/>
      <c r="E50329" s="27"/>
      <c r="I50329" s="27"/>
      <c r="J50329" s="27"/>
    </row>
    <row r="50330" spans="2:10" x14ac:dyDescent="0.25">
      <c r="B50330" s="27"/>
      <c r="D50330" s="27"/>
      <c r="E50330" s="27"/>
      <c r="I50330" s="27"/>
      <c r="J50330" s="27"/>
    </row>
    <row r="50331" spans="2:10" x14ac:dyDescent="0.25">
      <c r="B50331" s="27"/>
      <c r="D50331" s="27"/>
      <c r="E50331" s="27"/>
      <c r="I50331" s="27"/>
      <c r="J50331" s="27"/>
    </row>
    <row r="50332" spans="2:10" x14ac:dyDescent="0.25">
      <c r="B50332" s="27"/>
      <c r="D50332" s="27"/>
      <c r="E50332" s="27"/>
      <c r="I50332" s="27"/>
      <c r="J50332" s="27"/>
    </row>
    <row r="50333" spans="2:10" x14ac:dyDescent="0.25">
      <c r="B50333" s="27"/>
      <c r="D50333" s="27"/>
      <c r="E50333" s="27"/>
      <c r="I50333" s="27"/>
      <c r="J50333" s="27"/>
    </row>
    <row r="50334" spans="2:10" x14ac:dyDescent="0.25">
      <c r="B50334" s="27"/>
      <c r="D50334" s="27"/>
      <c r="E50334" s="27"/>
      <c r="I50334" s="27"/>
      <c r="J50334" s="27"/>
    </row>
    <row r="50335" spans="2:10" x14ac:dyDescent="0.25">
      <c r="B50335" s="27"/>
      <c r="D50335" s="27"/>
      <c r="E50335" s="27"/>
      <c r="I50335" s="27"/>
      <c r="J50335" s="27"/>
    </row>
    <row r="50336" spans="2:10" x14ac:dyDescent="0.25">
      <c r="B50336" s="27"/>
      <c r="D50336" s="27"/>
      <c r="E50336" s="27"/>
      <c r="I50336" s="27"/>
      <c r="J50336" s="27"/>
    </row>
    <row r="50337" spans="2:10" x14ac:dyDescent="0.25">
      <c r="B50337" s="27"/>
      <c r="D50337" s="27"/>
      <c r="E50337" s="27"/>
      <c r="I50337" s="27"/>
      <c r="J50337" s="27"/>
    </row>
    <row r="50338" spans="2:10" x14ac:dyDescent="0.25">
      <c r="B50338" s="27"/>
      <c r="D50338" s="27"/>
      <c r="E50338" s="27"/>
      <c r="I50338" s="27"/>
      <c r="J50338" s="27"/>
    </row>
    <row r="50339" spans="2:10" x14ac:dyDescent="0.25">
      <c r="B50339" s="27"/>
      <c r="D50339" s="27"/>
      <c r="E50339" s="27"/>
      <c r="I50339" s="27"/>
      <c r="J50339" s="27"/>
    </row>
    <row r="50340" spans="2:10" x14ac:dyDescent="0.25">
      <c r="B50340" s="27"/>
      <c r="D50340" s="27"/>
      <c r="E50340" s="27"/>
      <c r="I50340" s="27"/>
      <c r="J50340" s="27"/>
    </row>
    <row r="50341" spans="2:10" x14ac:dyDescent="0.25">
      <c r="B50341" s="27"/>
      <c r="D50341" s="27"/>
      <c r="E50341" s="27"/>
      <c r="I50341" s="27"/>
      <c r="J50341" s="27"/>
    </row>
    <row r="50342" spans="2:10" x14ac:dyDescent="0.25">
      <c r="B50342" s="27"/>
      <c r="D50342" s="27"/>
      <c r="E50342" s="27"/>
      <c r="I50342" s="27"/>
      <c r="J50342" s="27"/>
    </row>
    <row r="50343" spans="2:10" x14ac:dyDescent="0.25">
      <c r="B50343" s="27"/>
      <c r="D50343" s="27"/>
      <c r="E50343" s="27"/>
      <c r="I50343" s="27"/>
      <c r="J50343" s="27"/>
    </row>
    <row r="50344" spans="2:10" x14ac:dyDescent="0.25">
      <c r="B50344" s="27"/>
      <c r="D50344" s="27"/>
      <c r="E50344" s="27"/>
      <c r="I50344" s="27"/>
      <c r="J50344" s="27"/>
    </row>
    <row r="50345" spans="2:10" x14ac:dyDescent="0.25">
      <c r="B50345" s="27"/>
      <c r="D50345" s="27"/>
      <c r="E50345" s="27"/>
      <c r="I50345" s="27"/>
      <c r="J50345" s="27"/>
    </row>
    <row r="50346" spans="2:10" x14ac:dyDescent="0.25">
      <c r="B50346" s="27"/>
      <c r="D50346" s="27"/>
      <c r="E50346" s="27"/>
      <c r="I50346" s="27"/>
      <c r="J50346" s="27"/>
    </row>
    <row r="50347" spans="2:10" x14ac:dyDescent="0.25">
      <c r="B50347" s="27"/>
      <c r="D50347" s="27"/>
      <c r="E50347" s="27"/>
      <c r="I50347" s="27"/>
      <c r="J50347" s="27"/>
    </row>
    <row r="50348" spans="2:10" x14ac:dyDescent="0.25">
      <c r="B50348" s="27"/>
      <c r="D50348" s="27"/>
      <c r="E50348" s="27"/>
      <c r="I50348" s="27"/>
      <c r="J50348" s="27"/>
    </row>
    <row r="50349" spans="2:10" x14ac:dyDescent="0.25">
      <c r="B50349" s="27"/>
      <c r="D50349" s="27"/>
      <c r="E50349" s="27"/>
      <c r="I50349" s="27"/>
      <c r="J50349" s="27"/>
    </row>
    <row r="50350" spans="2:10" x14ac:dyDescent="0.25">
      <c r="B50350" s="27"/>
      <c r="D50350" s="27"/>
      <c r="E50350" s="27"/>
      <c r="I50350" s="27"/>
      <c r="J50350" s="27"/>
    </row>
    <row r="50351" spans="2:10" x14ac:dyDescent="0.25">
      <c r="B50351" s="27"/>
      <c r="D50351" s="27"/>
      <c r="E50351" s="27"/>
      <c r="I50351" s="27"/>
      <c r="J50351" s="27"/>
    </row>
    <row r="50352" spans="2:10" x14ac:dyDescent="0.25">
      <c r="B50352" s="27"/>
      <c r="D50352" s="27"/>
      <c r="E50352" s="27"/>
      <c r="I50352" s="27"/>
      <c r="J50352" s="27"/>
    </row>
    <row r="50353" spans="2:10" x14ac:dyDescent="0.25">
      <c r="B50353" s="27"/>
      <c r="D50353" s="27"/>
      <c r="E50353" s="27"/>
      <c r="I50353" s="27"/>
      <c r="J50353" s="27"/>
    </row>
    <row r="50354" spans="2:10" x14ac:dyDescent="0.25">
      <c r="B50354" s="27"/>
      <c r="D50354" s="27"/>
      <c r="E50354" s="27"/>
      <c r="I50354" s="27"/>
      <c r="J50354" s="27"/>
    </row>
    <row r="50355" spans="2:10" x14ac:dyDescent="0.25">
      <c r="B50355" s="27"/>
      <c r="D50355" s="27"/>
      <c r="E50355" s="27"/>
      <c r="I50355" s="27"/>
      <c r="J50355" s="27"/>
    </row>
    <row r="50356" spans="2:10" x14ac:dyDescent="0.25">
      <c r="B50356" s="27"/>
      <c r="D50356" s="27"/>
      <c r="E50356" s="27"/>
      <c r="I50356" s="27"/>
      <c r="J50356" s="27"/>
    </row>
    <row r="50357" spans="2:10" x14ac:dyDescent="0.25">
      <c r="B50357" s="27"/>
      <c r="D50357" s="27"/>
      <c r="E50357" s="27"/>
      <c r="I50357" s="27"/>
      <c r="J50357" s="27"/>
    </row>
    <row r="50358" spans="2:10" x14ac:dyDescent="0.25">
      <c r="B50358" s="27"/>
      <c r="D50358" s="27"/>
      <c r="E50358" s="27"/>
      <c r="I50358" s="27"/>
      <c r="J50358" s="27"/>
    </row>
    <row r="50359" spans="2:10" x14ac:dyDescent="0.25">
      <c r="B50359" s="27"/>
      <c r="D50359" s="27"/>
      <c r="E50359" s="27"/>
      <c r="I50359" s="27"/>
      <c r="J50359" s="27"/>
    </row>
    <row r="50360" spans="2:10" x14ac:dyDescent="0.25">
      <c r="B50360" s="27"/>
      <c r="D50360" s="27"/>
      <c r="E50360" s="27"/>
      <c r="I50360" s="27"/>
      <c r="J50360" s="27"/>
    </row>
    <row r="50361" spans="2:10" x14ac:dyDescent="0.25">
      <c r="B50361" s="27"/>
      <c r="D50361" s="27"/>
      <c r="E50361" s="27"/>
      <c r="I50361" s="27"/>
      <c r="J50361" s="27"/>
    </row>
    <row r="50362" spans="2:10" x14ac:dyDescent="0.25">
      <c r="B50362" s="27"/>
      <c r="D50362" s="27"/>
      <c r="E50362" s="27"/>
      <c r="I50362" s="27"/>
      <c r="J50362" s="27"/>
    </row>
    <row r="50363" spans="2:10" x14ac:dyDescent="0.25">
      <c r="B50363" s="27"/>
      <c r="D50363" s="27"/>
      <c r="E50363" s="27"/>
      <c r="I50363" s="27"/>
      <c r="J50363" s="27"/>
    </row>
    <row r="50364" spans="2:10" x14ac:dyDescent="0.25">
      <c r="B50364" s="27"/>
      <c r="D50364" s="27"/>
      <c r="E50364" s="27"/>
      <c r="I50364" s="27"/>
      <c r="J50364" s="27"/>
    </row>
    <row r="50365" spans="2:10" x14ac:dyDescent="0.25">
      <c r="B50365" s="27"/>
      <c r="D50365" s="27"/>
      <c r="E50365" s="27"/>
      <c r="I50365" s="27"/>
      <c r="J50365" s="27"/>
    </row>
    <row r="50366" spans="2:10" x14ac:dyDescent="0.25">
      <c r="B50366" s="27"/>
      <c r="D50366" s="27"/>
      <c r="E50366" s="27"/>
      <c r="I50366" s="27"/>
      <c r="J50366" s="27"/>
    </row>
    <row r="50367" spans="2:10" x14ac:dyDescent="0.25">
      <c r="B50367" s="27"/>
      <c r="D50367" s="27"/>
      <c r="E50367" s="27"/>
      <c r="I50367" s="27"/>
      <c r="J50367" s="27"/>
    </row>
    <row r="50368" spans="2:10" x14ac:dyDescent="0.25">
      <c r="B50368" s="27"/>
      <c r="D50368" s="27"/>
      <c r="E50368" s="27"/>
      <c r="I50368" s="27"/>
      <c r="J50368" s="27"/>
    </row>
    <row r="50369" spans="2:10" x14ac:dyDescent="0.25">
      <c r="B50369" s="27"/>
      <c r="D50369" s="27"/>
      <c r="E50369" s="27"/>
      <c r="I50369" s="27"/>
      <c r="J50369" s="27"/>
    </row>
    <row r="50370" spans="2:10" x14ac:dyDescent="0.25">
      <c r="B50370" s="27"/>
      <c r="D50370" s="27"/>
      <c r="E50370" s="27"/>
      <c r="I50370" s="27"/>
      <c r="J50370" s="27"/>
    </row>
    <row r="50371" spans="2:10" x14ac:dyDescent="0.25">
      <c r="B50371" s="27"/>
      <c r="D50371" s="27"/>
      <c r="E50371" s="27"/>
      <c r="I50371" s="27"/>
      <c r="J50371" s="27"/>
    </row>
    <row r="50372" spans="2:10" x14ac:dyDescent="0.25">
      <c r="B50372" s="27"/>
      <c r="D50372" s="27"/>
      <c r="E50372" s="27"/>
      <c r="I50372" s="27"/>
      <c r="J50372" s="27"/>
    </row>
    <row r="50373" spans="2:10" x14ac:dyDescent="0.25">
      <c r="B50373" s="27"/>
      <c r="D50373" s="27"/>
      <c r="E50373" s="27"/>
      <c r="I50373" s="27"/>
      <c r="J50373" s="27"/>
    </row>
    <row r="50374" spans="2:10" x14ac:dyDescent="0.25">
      <c r="B50374" s="27"/>
      <c r="D50374" s="27"/>
      <c r="E50374" s="27"/>
      <c r="I50374" s="27"/>
      <c r="J50374" s="27"/>
    </row>
    <row r="50375" spans="2:10" x14ac:dyDescent="0.25">
      <c r="B50375" s="27"/>
      <c r="D50375" s="27"/>
      <c r="E50375" s="27"/>
      <c r="I50375" s="27"/>
      <c r="J50375" s="27"/>
    </row>
    <row r="50376" spans="2:10" x14ac:dyDescent="0.25">
      <c r="B50376" s="27"/>
      <c r="D50376" s="27"/>
      <c r="E50376" s="27"/>
      <c r="I50376" s="27"/>
      <c r="J50376" s="27"/>
    </row>
    <row r="50377" spans="2:10" x14ac:dyDescent="0.25">
      <c r="B50377" s="27"/>
      <c r="D50377" s="27"/>
      <c r="E50377" s="27"/>
      <c r="I50377" s="27"/>
      <c r="J50377" s="27"/>
    </row>
    <row r="50378" spans="2:10" x14ac:dyDescent="0.25">
      <c r="B50378" s="27"/>
      <c r="D50378" s="27"/>
      <c r="E50378" s="27"/>
      <c r="I50378" s="27"/>
      <c r="J50378" s="27"/>
    </row>
    <row r="50379" spans="2:10" x14ac:dyDescent="0.25">
      <c r="B50379" s="27"/>
      <c r="D50379" s="27"/>
      <c r="E50379" s="27"/>
      <c r="I50379" s="27"/>
      <c r="J50379" s="27"/>
    </row>
    <row r="50380" spans="2:10" x14ac:dyDescent="0.25">
      <c r="B50380" s="27"/>
      <c r="D50380" s="27"/>
      <c r="E50380" s="27"/>
      <c r="I50380" s="27"/>
      <c r="J50380" s="27"/>
    </row>
    <row r="50381" spans="2:10" x14ac:dyDescent="0.25">
      <c r="B50381" s="27"/>
      <c r="D50381" s="27"/>
      <c r="E50381" s="27"/>
      <c r="I50381" s="27"/>
      <c r="J50381" s="27"/>
    </row>
    <row r="50382" spans="2:10" x14ac:dyDescent="0.25">
      <c r="B50382" s="27"/>
      <c r="D50382" s="27"/>
      <c r="E50382" s="27"/>
      <c r="I50382" s="27"/>
      <c r="J50382" s="27"/>
    </row>
    <row r="50383" spans="2:10" x14ac:dyDescent="0.25">
      <c r="B50383" s="27"/>
      <c r="D50383" s="27"/>
      <c r="E50383" s="27"/>
      <c r="I50383" s="27"/>
      <c r="J50383" s="27"/>
    </row>
    <row r="50384" spans="2:10" x14ac:dyDescent="0.25">
      <c r="B50384" s="27"/>
      <c r="D50384" s="27"/>
      <c r="E50384" s="27"/>
      <c r="I50384" s="27"/>
      <c r="J50384" s="27"/>
    </row>
    <row r="50385" spans="2:10" x14ac:dyDescent="0.25">
      <c r="B50385" s="27"/>
      <c r="D50385" s="27"/>
      <c r="E50385" s="27"/>
      <c r="I50385" s="27"/>
      <c r="J50385" s="27"/>
    </row>
    <row r="50386" spans="2:10" x14ac:dyDescent="0.25">
      <c r="B50386" s="27"/>
      <c r="D50386" s="27"/>
      <c r="E50386" s="27"/>
      <c r="I50386" s="27"/>
      <c r="J50386" s="27"/>
    </row>
    <row r="50387" spans="2:10" x14ac:dyDescent="0.25">
      <c r="B50387" s="27"/>
      <c r="D50387" s="27"/>
      <c r="E50387" s="27"/>
      <c r="I50387" s="27"/>
      <c r="J50387" s="27"/>
    </row>
    <row r="50388" spans="2:10" x14ac:dyDescent="0.25">
      <c r="B50388" s="27"/>
      <c r="D50388" s="27"/>
      <c r="E50388" s="27"/>
      <c r="I50388" s="27"/>
      <c r="J50388" s="27"/>
    </row>
    <row r="50389" spans="2:10" x14ac:dyDescent="0.25">
      <c r="B50389" s="27"/>
      <c r="D50389" s="27"/>
      <c r="E50389" s="27"/>
      <c r="I50389" s="27"/>
      <c r="J50389" s="27"/>
    </row>
    <row r="50390" spans="2:10" x14ac:dyDescent="0.25">
      <c r="B50390" s="27"/>
      <c r="D50390" s="27"/>
      <c r="E50390" s="27"/>
      <c r="I50390" s="27"/>
      <c r="J50390" s="27"/>
    </row>
    <row r="50391" spans="2:10" x14ac:dyDescent="0.25">
      <c r="B50391" s="27"/>
      <c r="D50391" s="27"/>
      <c r="E50391" s="27"/>
      <c r="I50391" s="27"/>
      <c r="J50391" s="27"/>
    </row>
    <row r="50392" spans="2:10" x14ac:dyDescent="0.25">
      <c r="B50392" s="27"/>
      <c r="D50392" s="27"/>
      <c r="E50392" s="27"/>
      <c r="I50392" s="27"/>
      <c r="J50392" s="27"/>
    </row>
    <row r="50393" spans="2:10" x14ac:dyDescent="0.25">
      <c r="B50393" s="27"/>
      <c r="D50393" s="27"/>
      <c r="E50393" s="27"/>
      <c r="I50393" s="27"/>
      <c r="J50393" s="27"/>
    </row>
    <row r="50394" spans="2:10" x14ac:dyDescent="0.25">
      <c r="B50394" s="27"/>
      <c r="D50394" s="27"/>
      <c r="E50394" s="27"/>
      <c r="I50394" s="27"/>
      <c r="J50394" s="27"/>
    </row>
    <row r="50395" spans="2:10" x14ac:dyDescent="0.25">
      <c r="B50395" s="27"/>
      <c r="D50395" s="27"/>
      <c r="E50395" s="27"/>
      <c r="I50395" s="27"/>
      <c r="J50395" s="27"/>
    </row>
    <row r="50396" spans="2:10" x14ac:dyDescent="0.25">
      <c r="B50396" s="27"/>
      <c r="D50396" s="27"/>
      <c r="E50396" s="27"/>
      <c r="I50396" s="27"/>
      <c r="J50396" s="27"/>
    </row>
    <row r="50397" spans="2:10" x14ac:dyDescent="0.25">
      <c r="B50397" s="27"/>
      <c r="D50397" s="27"/>
      <c r="E50397" s="27"/>
      <c r="I50397" s="27"/>
      <c r="J50397" s="27"/>
    </row>
    <row r="50398" spans="2:10" x14ac:dyDescent="0.25">
      <c r="B50398" s="27"/>
      <c r="D50398" s="27"/>
      <c r="E50398" s="27"/>
      <c r="I50398" s="27"/>
      <c r="J50398" s="27"/>
    </row>
    <row r="50399" spans="2:10" x14ac:dyDescent="0.25">
      <c r="B50399" s="27"/>
      <c r="D50399" s="27"/>
      <c r="E50399" s="27"/>
      <c r="I50399" s="27"/>
      <c r="J50399" s="27"/>
    </row>
    <row r="50400" spans="2:10" x14ac:dyDescent="0.25">
      <c r="B50400" s="27"/>
      <c r="D50400" s="27"/>
      <c r="E50400" s="27"/>
      <c r="I50400" s="27"/>
      <c r="J50400" s="27"/>
    </row>
    <row r="50401" spans="2:10" x14ac:dyDescent="0.25">
      <c r="B50401" s="27"/>
      <c r="D50401" s="27"/>
      <c r="E50401" s="27"/>
      <c r="I50401" s="27"/>
      <c r="J50401" s="27"/>
    </row>
    <row r="50402" spans="2:10" x14ac:dyDescent="0.25">
      <c r="B50402" s="27"/>
      <c r="D50402" s="27"/>
      <c r="E50402" s="27"/>
      <c r="I50402" s="27"/>
      <c r="J50402" s="27"/>
    </row>
    <row r="50403" spans="2:10" x14ac:dyDescent="0.25">
      <c r="B50403" s="27"/>
      <c r="D50403" s="27"/>
      <c r="E50403" s="27"/>
      <c r="I50403" s="27"/>
      <c r="J50403" s="27"/>
    </row>
    <row r="50404" spans="2:10" x14ac:dyDescent="0.25">
      <c r="B50404" s="27"/>
      <c r="D50404" s="27"/>
      <c r="E50404" s="27"/>
      <c r="I50404" s="27"/>
      <c r="J50404" s="27"/>
    </row>
    <row r="50405" spans="2:10" x14ac:dyDescent="0.25">
      <c r="B50405" s="27"/>
      <c r="D50405" s="27"/>
      <c r="E50405" s="27"/>
      <c r="I50405" s="27"/>
      <c r="J50405" s="27"/>
    </row>
    <row r="50406" spans="2:10" x14ac:dyDescent="0.25">
      <c r="B50406" s="27"/>
      <c r="D50406" s="27"/>
      <c r="E50406" s="27"/>
      <c r="I50406" s="27"/>
      <c r="J50406" s="27"/>
    </row>
    <row r="50407" spans="2:10" x14ac:dyDescent="0.25">
      <c r="B50407" s="27"/>
      <c r="D50407" s="27"/>
      <c r="E50407" s="27"/>
      <c r="I50407" s="27"/>
      <c r="J50407" s="27"/>
    </row>
    <row r="50408" spans="2:10" x14ac:dyDescent="0.25">
      <c r="B50408" s="27"/>
      <c r="D50408" s="27"/>
      <c r="E50408" s="27"/>
      <c r="I50408" s="27"/>
      <c r="J50408" s="27"/>
    </row>
    <row r="50409" spans="2:10" x14ac:dyDescent="0.25">
      <c r="B50409" s="27"/>
      <c r="D50409" s="27"/>
      <c r="E50409" s="27"/>
      <c r="I50409" s="27"/>
      <c r="J50409" s="27"/>
    </row>
    <row r="50410" spans="2:10" x14ac:dyDescent="0.25">
      <c r="B50410" s="27"/>
      <c r="D50410" s="27"/>
      <c r="E50410" s="27"/>
      <c r="I50410" s="27"/>
      <c r="J50410" s="27"/>
    </row>
    <row r="50411" spans="2:10" x14ac:dyDescent="0.25">
      <c r="B50411" s="27"/>
      <c r="D50411" s="27"/>
      <c r="E50411" s="27"/>
      <c r="I50411" s="27"/>
      <c r="J50411" s="27"/>
    </row>
    <row r="50412" spans="2:10" x14ac:dyDescent="0.25">
      <c r="B50412" s="27"/>
      <c r="D50412" s="27"/>
      <c r="E50412" s="27"/>
      <c r="I50412" s="27"/>
      <c r="J50412" s="27"/>
    </row>
    <row r="50413" spans="2:10" x14ac:dyDescent="0.25">
      <c r="B50413" s="27"/>
      <c r="D50413" s="27"/>
      <c r="E50413" s="27"/>
      <c r="I50413" s="27"/>
      <c r="J50413" s="27"/>
    </row>
    <row r="50414" spans="2:10" x14ac:dyDescent="0.25">
      <c r="B50414" s="27"/>
      <c r="D50414" s="27"/>
      <c r="E50414" s="27"/>
      <c r="I50414" s="27"/>
      <c r="J50414" s="27"/>
    </row>
    <row r="50415" spans="2:10" x14ac:dyDescent="0.25">
      <c r="B50415" s="27"/>
      <c r="D50415" s="27"/>
      <c r="E50415" s="27"/>
      <c r="I50415" s="27"/>
      <c r="J50415" s="27"/>
    </row>
    <row r="50416" spans="2:10" x14ac:dyDescent="0.25">
      <c r="B50416" s="27"/>
      <c r="D50416" s="27"/>
      <c r="E50416" s="27"/>
      <c r="I50416" s="27"/>
      <c r="J50416" s="27"/>
    </row>
    <row r="50417" spans="2:10" x14ac:dyDescent="0.25">
      <c r="B50417" s="27"/>
      <c r="D50417" s="27"/>
      <c r="E50417" s="27"/>
      <c r="I50417" s="27"/>
      <c r="J50417" s="27"/>
    </row>
    <row r="50418" spans="2:10" x14ac:dyDescent="0.25">
      <c r="B50418" s="27"/>
      <c r="D50418" s="27"/>
      <c r="E50418" s="27"/>
      <c r="I50418" s="27"/>
      <c r="J50418" s="27"/>
    </row>
    <row r="50419" spans="2:10" x14ac:dyDescent="0.25">
      <c r="B50419" s="27"/>
      <c r="D50419" s="27"/>
      <c r="E50419" s="27"/>
      <c r="I50419" s="27"/>
      <c r="J50419" s="27"/>
    </row>
    <row r="50420" spans="2:10" x14ac:dyDescent="0.25">
      <c r="B50420" s="27"/>
      <c r="D50420" s="27"/>
      <c r="E50420" s="27"/>
      <c r="I50420" s="27"/>
      <c r="J50420" s="27"/>
    </row>
    <row r="50421" spans="2:10" x14ac:dyDescent="0.25">
      <c r="B50421" s="27"/>
      <c r="D50421" s="27"/>
      <c r="E50421" s="27"/>
      <c r="I50421" s="27"/>
      <c r="J50421" s="27"/>
    </row>
    <row r="50422" spans="2:10" x14ac:dyDescent="0.25">
      <c r="B50422" s="27"/>
      <c r="D50422" s="27"/>
      <c r="E50422" s="27"/>
      <c r="I50422" s="27"/>
      <c r="J50422" s="27"/>
    </row>
    <row r="50423" spans="2:10" x14ac:dyDescent="0.25">
      <c r="B50423" s="27"/>
      <c r="D50423" s="27"/>
      <c r="E50423" s="27"/>
      <c r="I50423" s="27"/>
      <c r="J50423" s="27"/>
    </row>
    <row r="50424" spans="2:10" x14ac:dyDescent="0.25">
      <c r="B50424" s="27"/>
      <c r="D50424" s="27"/>
      <c r="E50424" s="27"/>
      <c r="I50424" s="27"/>
      <c r="J50424" s="27"/>
    </row>
    <row r="50425" spans="2:10" x14ac:dyDescent="0.25">
      <c r="B50425" s="27"/>
      <c r="D50425" s="27"/>
      <c r="E50425" s="27"/>
      <c r="I50425" s="27"/>
      <c r="J50425" s="27"/>
    </row>
    <row r="50426" spans="2:10" x14ac:dyDescent="0.25">
      <c r="B50426" s="27"/>
      <c r="D50426" s="27"/>
      <c r="E50426" s="27"/>
      <c r="I50426" s="27"/>
      <c r="J50426" s="27"/>
    </row>
    <row r="50427" spans="2:10" x14ac:dyDescent="0.25">
      <c r="B50427" s="27"/>
      <c r="D50427" s="27"/>
      <c r="E50427" s="27"/>
      <c r="I50427" s="27"/>
      <c r="J50427" s="27"/>
    </row>
    <row r="50428" spans="2:10" x14ac:dyDescent="0.25">
      <c r="B50428" s="27"/>
      <c r="D50428" s="27"/>
      <c r="E50428" s="27"/>
      <c r="I50428" s="27"/>
      <c r="J50428" s="27"/>
    </row>
    <row r="50429" spans="2:10" x14ac:dyDescent="0.25">
      <c r="B50429" s="27"/>
      <c r="D50429" s="27"/>
      <c r="E50429" s="27"/>
      <c r="I50429" s="27"/>
      <c r="J50429" s="27"/>
    </row>
    <row r="50430" spans="2:10" x14ac:dyDescent="0.25">
      <c r="B50430" s="27"/>
      <c r="D50430" s="27"/>
      <c r="E50430" s="27"/>
      <c r="I50430" s="27"/>
      <c r="J50430" s="27"/>
    </row>
    <row r="50431" spans="2:10" x14ac:dyDescent="0.25">
      <c r="B50431" s="27"/>
      <c r="D50431" s="27"/>
      <c r="E50431" s="27"/>
      <c r="I50431" s="27"/>
      <c r="J50431" s="27"/>
    </row>
    <row r="50432" spans="2:10" x14ac:dyDescent="0.25">
      <c r="B50432" s="27"/>
      <c r="D50432" s="27"/>
      <c r="E50432" s="27"/>
      <c r="I50432" s="27"/>
      <c r="J50432" s="27"/>
    </row>
    <row r="50433" spans="2:10" x14ac:dyDescent="0.25">
      <c r="B50433" s="27"/>
      <c r="D50433" s="27"/>
      <c r="E50433" s="27"/>
      <c r="I50433" s="27"/>
      <c r="J50433" s="27"/>
    </row>
    <row r="50434" spans="2:10" x14ac:dyDescent="0.25">
      <c r="B50434" s="27"/>
      <c r="D50434" s="27"/>
      <c r="E50434" s="27"/>
      <c r="I50434" s="27"/>
      <c r="J50434" s="27"/>
    </row>
    <row r="50435" spans="2:10" x14ac:dyDescent="0.25">
      <c r="B50435" s="27"/>
      <c r="D50435" s="27"/>
      <c r="E50435" s="27"/>
      <c r="I50435" s="27"/>
      <c r="J50435" s="27"/>
    </row>
    <row r="50436" spans="2:10" x14ac:dyDescent="0.25">
      <c r="B50436" s="27"/>
      <c r="D50436" s="27"/>
      <c r="E50436" s="27"/>
      <c r="I50436" s="27"/>
      <c r="J50436" s="27"/>
    </row>
    <row r="50437" spans="2:10" x14ac:dyDescent="0.25">
      <c r="B50437" s="27"/>
      <c r="D50437" s="27"/>
      <c r="E50437" s="27"/>
      <c r="I50437" s="27"/>
      <c r="J50437" s="27"/>
    </row>
    <row r="50438" spans="2:10" x14ac:dyDescent="0.25">
      <c r="B50438" s="27"/>
      <c r="D50438" s="27"/>
      <c r="E50438" s="27"/>
      <c r="I50438" s="27"/>
      <c r="J50438" s="27"/>
    </row>
    <row r="50439" spans="2:10" x14ac:dyDescent="0.25">
      <c r="B50439" s="27"/>
      <c r="D50439" s="27"/>
      <c r="E50439" s="27"/>
      <c r="I50439" s="27"/>
      <c r="J50439" s="27"/>
    </row>
    <row r="50440" spans="2:10" x14ac:dyDescent="0.25">
      <c r="B50440" s="27"/>
      <c r="D50440" s="27"/>
      <c r="E50440" s="27"/>
      <c r="I50440" s="27"/>
      <c r="J50440" s="27"/>
    </row>
    <row r="50441" spans="2:10" x14ac:dyDescent="0.25">
      <c r="B50441" s="27"/>
      <c r="D50441" s="27"/>
      <c r="E50441" s="27"/>
      <c r="I50441" s="27"/>
      <c r="J50441" s="27"/>
    </row>
    <row r="50442" spans="2:10" x14ac:dyDescent="0.25">
      <c r="B50442" s="27"/>
      <c r="D50442" s="27"/>
      <c r="E50442" s="27"/>
      <c r="I50442" s="27"/>
      <c r="J50442" s="27"/>
    </row>
    <row r="50443" spans="2:10" x14ac:dyDescent="0.25">
      <c r="B50443" s="27"/>
      <c r="D50443" s="27"/>
      <c r="E50443" s="27"/>
      <c r="I50443" s="27"/>
      <c r="J50443" s="27"/>
    </row>
    <row r="50444" spans="2:10" x14ac:dyDescent="0.25">
      <c r="B50444" s="27"/>
      <c r="D50444" s="27"/>
      <c r="E50444" s="27"/>
      <c r="I50444" s="27"/>
      <c r="J50444" s="27"/>
    </row>
    <row r="50445" spans="2:10" x14ac:dyDescent="0.25">
      <c r="B50445" s="27"/>
      <c r="D50445" s="27"/>
      <c r="E50445" s="27"/>
      <c r="I50445" s="27"/>
      <c r="J50445" s="27"/>
    </row>
    <row r="50446" spans="2:10" x14ac:dyDescent="0.25">
      <c r="B50446" s="27"/>
      <c r="D50446" s="27"/>
      <c r="E50446" s="27"/>
      <c r="I50446" s="27"/>
      <c r="J50446" s="27"/>
    </row>
    <row r="50447" spans="2:10" x14ac:dyDescent="0.25">
      <c r="B50447" s="27"/>
      <c r="D50447" s="27"/>
      <c r="E50447" s="27"/>
      <c r="I50447" s="27"/>
      <c r="J50447" s="27"/>
    </row>
    <row r="50448" spans="2:10" x14ac:dyDescent="0.25">
      <c r="B50448" s="27"/>
      <c r="D50448" s="27"/>
      <c r="E50448" s="27"/>
      <c r="I50448" s="27"/>
      <c r="J50448" s="27"/>
    </row>
    <row r="50449" spans="2:10" x14ac:dyDescent="0.25">
      <c r="B50449" s="27"/>
      <c r="D50449" s="27"/>
      <c r="E50449" s="27"/>
      <c r="I50449" s="27"/>
      <c r="J50449" s="27"/>
    </row>
    <row r="50450" spans="2:10" x14ac:dyDescent="0.25">
      <c r="B50450" s="27"/>
      <c r="D50450" s="27"/>
      <c r="E50450" s="27"/>
      <c r="I50450" s="27"/>
      <c r="J50450" s="27"/>
    </row>
    <row r="50451" spans="2:10" x14ac:dyDescent="0.25">
      <c r="B50451" s="27"/>
      <c r="D50451" s="27"/>
      <c r="E50451" s="27"/>
      <c r="I50451" s="27"/>
      <c r="J50451" s="27"/>
    </row>
    <row r="50452" spans="2:10" x14ac:dyDescent="0.25">
      <c r="B50452" s="27"/>
      <c r="D50452" s="27"/>
      <c r="E50452" s="27"/>
      <c r="I50452" s="27"/>
      <c r="J50452" s="27"/>
    </row>
    <row r="50453" spans="2:10" x14ac:dyDescent="0.25">
      <c r="B50453" s="27"/>
      <c r="D50453" s="27"/>
      <c r="E50453" s="27"/>
      <c r="I50453" s="27"/>
      <c r="J50453" s="27"/>
    </row>
    <row r="50454" spans="2:10" x14ac:dyDescent="0.25">
      <c r="B50454" s="27"/>
      <c r="D50454" s="27"/>
      <c r="E50454" s="27"/>
      <c r="I50454" s="27"/>
      <c r="J50454" s="27"/>
    </row>
    <row r="50455" spans="2:10" x14ac:dyDescent="0.25">
      <c r="B50455" s="27"/>
      <c r="D50455" s="27"/>
      <c r="E50455" s="27"/>
      <c r="I50455" s="27"/>
      <c r="J50455" s="27"/>
    </row>
    <row r="50456" spans="2:10" x14ac:dyDescent="0.25">
      <c r="B50456" s="27"/>
      <c r="D50456" s="27"/>
      <c r="E50456" s="27"/>
      <c r="I50456" s="27"/>
      <c r="J50456" s="27"/>
    </row>
    <row r="50457" spans="2:10" x14ac:dyDescent="0.25">
      <c r="B50457" s="27"/>
      <c r="D50457" s="27"/>
      <c r="E50457" s="27"/>
      <c r="I50457" s="27"/>
      <c r="J50457" s="27"/>
    </row>
    <row r="50458" spans="2:10" x14ac:dyDescent="0.25">
      <c r="B50458" s="27"/>
      <c r="D50458" s="27"/>
      <c r="E50458" s="27"/>
      <c r="I50458" s="27"/>
      <c r="J50458" s="27"/>
    </row>
    <row r="50459" spans="2:10" x14ac:dyDescent="0.25">
      <c r="B50459" s="27"/>
      <c r="D50459" s="27"/>
      <c r="E50459" s="27"/>
      <c r="I50459" s="27"/>
      <c r="J50459" s="27"/>
    </row>
    <row r="50460" spans="2:10" x14ac:dyDescent="0.25">
      <c r="B50460" s="27"/>
      <c r="D50460" s="27"/>
      <c r="E50460" s="27"/>
      <c r="I50460" s="27"/>
      <c r="J50460" s="27"/>
    </row>
    <row r="50461" spans="2:10" x14ac:dyDescent="0.25">
      <c r="B50461" s="27"/>
      <c r="D50461" s="27"/>
      <c r="E50461" s="27"/>
      <c r="I50461" s="27"/>
      <c r="J50461" s="27"/>
    </row>
    <row r="50462" spans="2:10" x14ac:dyDescent="0.25">
      <c r="B50462" s="27"/>
      <c r="D50462" s="27"/>
      <c r="E50462" s="27"/>
      <c r="I50462" s="27"/>
      <c r="J50462" s="27"/>
    </row>
    <row r="50463" spans="2:10" x14ac:dyDescent="0.25">
      <c r="B50463" s="27"/>
      <c r="D50463" s="27"/>
      <c r="E50463" s="27"/>
      <c r="I50463" s="27"/>
      <c r="J50463" s="27"/>
    </row>
    <row r="50464" spans="2:10" x14ac:dyDescent="0.25">
      <c r="B50464" s="27"/>
      <c r="D50464" s="27"/>
      <c r="E50464" s="27"/>
      <c r="I50464" s="27"/>
      <c r="J50464" s="27"/>
    </row>
    <row r="50465" spans="2:10" x14ac:dyDescent="0.25">
      <c r="B50465" s="27"/>
      <c r="D50465" s="27"/>
      <c r="E50465" s="27"/>
      <c r="I50465" s="27"/>
      <c r="J50465" s="27"/>
    </row>
    <row r="50466" spans="2:10" x14ac:dyDescent="0.25">
      <c r="B50466" s="27"/>
      <c r="D50466" s="27"/>
      <c r="E50466" s="27"/>
      <c r="I50466" s="27"/>
      <c r="J50466" s="27"/>
    </row>
    <row r="50467" spans="2:10" x14ac:dyDescent="0.25">
      <c r="B50467" s="27"/>
      <c r="D50467" s="27"/>
      <c r="E50467" s="27"/>
      <c r="I50467" s="27"/>
      <c r="J50467" s="27"/>
    </row>
    <row r="50468" spans="2:10" x14ac:dyDescent="0.25">
      <c r="B50468" s="27"/>
      <c r="D50468" s="27"/>
      <c r="E50468" s="27"/>
      <c r="I50468" s="27"/>
      <c r="J50468" s="27"/>
    </row>
    <row r="50469" spans="2:10" x14ac:dyDescent="0.25">
      <c r="B50469" s="27"/>
      <c r="D50469" s="27"/>
      <c r="E50469" s="27"/>
      <c r="I50469" s="27"/>
      <c r="J50469" s="27"/>
    </row>
    <row r="50470" spans="2:10" x14ac:dyDescent="0.25">
      <c r="B50470" s="27"/>
      <c r="D50470" s="27"/>
      <c r="E50470" s="27"/>
      <c r="I50470" s="27"/>
      <c r="J50470" s="27"/>
    </row>
    <row r="50471" spans="2:10" x14ac:dyDescent="0.25">
      <c r="B50471" s="27"/>
      <c r="D50471" s="27"/>
      <c r="E50471" s="27"/>
      <c r="I50471" s="27"/>
      <c r="J50471" s="27"/>
    </row>
    <row r="50472" spans="2:10" x14ac:dyDescent="0.25">
      <c r="B50472" s="27"/>
      <c r="D50472" s="27"/>
      <c r="E50472" s="27"/>
      <c r="I50472" s="27"/>
      <c r="J50472" s="27"/>
    </row>
    <row r="50473" spans="2:10" x14ac:dyDescent="0.25">
      <c r="B50473" s="27"/>
      <c r="D50473" s="27"/>
      <c r="E50473" s="27"/>
      <c r="I50473" s="27"/>
      <c r="J50473" s="27"/>
    </row>
    <row r="50474" spans="2:10" x14ac:dyDescent="0.25">
      <c r="B50474" s="27"/>
      <c r="D50474" s="27"/>
      <c r="E50474" s="27"/>
      <c r="I50474" s="27"/>
      <c r="J50474" s="27"/>
    </row>
    <row r="50475" spans="2:10" x14ac:dyDescent="0.25">
      <c r="B50475" s="27"/>
      <c r="D50475" s="27"/>
      <c r="E50475" s="27"/>
      <c r="I50475" s="27"/>
      <c r="J50475" s="27"/>
    </row>
    <row r="50476" spans="2:10" x14ac:dyDescent="0.25">
      <c r="B50476" s="27"/>
      <c r="D50476" s="27"/>
      <c r="E50476" s="27"/>
      <c r="I50476" s="27"/>
      <c r="J50476" s="27"/>
    </row>
    <row r="50477" spans="2:10" x14ac:dyDescent="0.25">
      <c r="B50477" s="27"/>
      <c r="D50477" s="27"/>
      <c r="E50477" s="27"/>
      <c r="I50477" s="27"/>
      <c r="J50477" s="27"/>
    </row>
    <row r="50478" spans="2:10" x14ac:dyDescent="0.25">
      <c r="B50478" s="27"/>
      <c r="D50478" s="27"/>
      <c r="E50478" s="27"/>
      <c r="I50478" s="27"/>
      <c r="J50478" s="27"/>
    </row>
    <row r="50479" spans="2:10" x14ac:dyDescent="0.25">
      <c r="B50479" s="27"/>
      <c r="D50479" s="27"/>
      <c r="E50479" s="27"/>
      <c r="I50479" s="27"/>
      <c r="J50479" s="27"/>
    </row>
    <row r="50480" spans="2:10" x14ac:dyDescent="0.25">
      <c r="B50480" s="27"/>
      <c r="D50480" s="27"/>
      <c r="E50480" s="27"/>
      <c r="I50480" s="27"/>
      <c r="J50480" s="27"/>
    </row>
    <row r="50481" spans="2:10" x14ac:dyDescent="0.25">
      <c r="B50481" s="27"/>
      <c r="D50481" s="27"/>
      <c r="E50481" s="27"/>
      <c r="I50481" s="27"/>
      <c r="J50481" s="27"/>
    </row>
    <row r="50482" spans="2:10" x14ac:dyDescent="0.25">
      <c r="B50482" s="27"/>
      <c r="D50482" s="27"/>
      <c r="E50482" s="27"/>
      <c r="I50482" s="27"/>
      <c r="J50482" s="27"/>
    </row>
    <row r="50483" spans="2:10" x14ac:dyDescent="0.25">
      <c r="B50483" s="27"/>
      <c r="D50483" s="27"/>
      <c r="E50483" s="27"/>
      <c r="I50483" s="27"/>
      <c r="J50483" s="27"/>
    </row>
    <row r="50484" spans="2:10" x14ac:dyDescent="0.25">
      <c r="B50484" s="27"/>
      <c r="D50484" s="27"/>
      <c r="E50484" s="27"/>
      <c r="I50484" s="27"/>
      <c r="J50484" s="27"/>
    </row>
    <row r="50485" spans="2:10" x14ac:dyDescent="0.25">
      <c r="B50485" s="27"/>
      <c r="D50485" s="27"/>
      <c r="E50485" s="27"/>
      <c r="I50485" s="27"/>
      <c r="J50485" s="27"/>
    </row>
    <row r="50486" spans="2:10" x14ac:dyDescent="0.25">
      <c r="B50486" s="27"/>
      <c r="D50486" s="27"/>
      <c r="E50486" s="27"/>
      <c r="I50486" s="27"/>
      <c r="J50486" s="27"/>
    </row>
    <row r="50487" spans="2:10" x14ac:dyDescent="0.25">
      <c r="B50487" s="27"/>
      <c r="D50487" s="27"/>
      <c r="E50487" s="27"/>
      <c r="I50487" s="27"/>
      <c r="J50487" s="27"/>
    </row>
    <row r="50488" spans="2:10" x14ac:dyDescent="0.25">
      <c r="B50488" s="27"/>
      <c r="D50488" s="27"/>
      <c r="E50488" s="27"/>
      <c r="I50488" s="27"/>
      <c r="J50488" s="27"/>
    </row>
    <row r="50489" spans="2:10" x14ac:dyDescent="0.25">
      <c r="B50489" s="27"/>
      <c r="D50489" s="27"/>
      <c r="E50489" s="27"/>
      <c r="I50489" s="27"/>
      <c r="J50489" s="27"/>
    </row>
    <row r="50490" spans="2:10" x14ac:dyDescent="0.25">
      <c r="B50490" s="27"/>
      <c r="D50490" s="27"/>
      <c r="E50490" s="27"/>
      <c r="I50490" s="27"/>
      <c r="J50490" s="27"/>
    </row>
    <row r="50491" spans="2:10" x14ac:dyDescent="0.25">
      <c r="B50491" s="27"/>
      <c r="D50491" s="27"/>
      <c r="E50491" s="27"/>
      <c r="I50491" s="27"/>
      <c r="J50491" s="27"/>
    </row>
    <row r="50492" spans="2:10" x14ac:dyDescent="0.25">
      <c r="B50492" s="27"/>
      <c r="D50492" s="27"/>
      <c r="E50492" s="27"/>
      <c r="I50492" s="27"/>
      <c r="J50492" s="27"/>
    </row>
    <row r="50493" spans="2:10" x14ac:dyDescent="0.25">
      <c r="B50493" s="27"/>
      <c r="D50493" s="27"/>
      <c r="E50493" s="27"/>
      <c r="I50493" s="27"/>
      <c r="J50493" s="27"/>
    </row>
    <row r="50494" spans="2:10" x14ac:dyDescent="0.25">
      <c r="B50494" s="27"/>
      <c r="D50494" s="27"/>
      <c r="E50494" s="27"/>
      <c r="I50494" s="27"/>
      <c r="J50494" s="27"/>
    </row>
    <row r="50495" spans="2:10" x14ac:dyDescent="0.25">
      <c r="B50495" s="27"/>
      <c r="D50495" s="27"/>
      <c r="E50495" s="27"/>
      <c r="I50495" s="27"/>
      <c r="J50495" s="27"/>
    </row>
    <row r="50496" spans="2:10" x14ac:dyDescent="0.25">
      <c r="B50496" s="27"/>
      <c r="D50496" s="27"/>
      <c r="E50496" s="27"/>
      <c r="I50496" s="27"/>
      <c r="J50496" s="27"/>
    </row>
    <row r="50497" spans="2:10" x14ac:dyDescent="0.25">
      <c r="B50497" s="27"/>
      <c r="D50497" s="27"/>
      <c r="E50497" s="27"/>
      <c r="I50497" s="27"/>
      <c r="J50497" s="27"/>
    </row>
    <row r="50498" spans="2:10" x14ac:dyDescent="0.25">
      <c r="B50498" s="27"/>
      <c r="D50498" s="27"/>
      <c r="E50498" s="27"/>
      <c r="I50498" s="27"/>
      <c r="J50498" s="27"/>
    </row>
    <row r="50499" spans="2:10" x14ac:dyDescent="0.25">
      <c r="B50499" s="27"/>
      <c r="D50499" s="27"/>
      <c r="E50499" s="27"/>
      <c r="I50499" s="27"/>
      <c r="J50499" s="27"/>
    </row>
    <row r="50500" spans="2:10" x14ac:dyDescent="0.25">
      <c r="B50500" s="27"/>
      <c r="D50500" s="27"/>
      <c r="E50500" s="27"/>
      <c r="I50500" s="27"/>
      <c r="J50500" s="27"/>
    </row>
    <row r="50501" spans="2:10" x14ac:dyDescent="0.25">
      <c r="B50501" s="27"/>
      <c r="D50501" s="27"/>
      <c r="E50501" s="27"/>
      <c r="I50501" s="27"/>
      <c r="J50501" s="27"/>
    </row>
    <row r="50502" spans="2:10" x14ac:dyDescent="0.25">
      <c r="B50502" s="27"/>
      <c r="D50502" s="27"/>
      <c r="E50502" s="27"/>
      <c r="I50502" s="27"/>
      <c r="J50502" s="27"/>
    </row>
    <row r="50503" spans="2:10" x14ac:dyDescent="0.25">
      <c r="B50503" s="27"/>
      <c r="D50503" s="27"/>
      <c r="E50503" s="27"/>
      <c r="I50503" s="27"/>
      <c r="J50503" s="27"/>
    </row>
    <row r="50504" spans="2:10" x14ac:dyDescent="0.25">
      <c r="B50504" s="27"/>
      <c r="D50504" s="27"/>
      <c r="E50504" s="27"/>
      <c r="I50504" s="27"/>
      <c r="J50504" s="27"/>
    </row>
    <row r="50505" spans="2:10" x14ac:dyDescent="0.25">
      <c r="B50505" s="27"/>
      <c r="D50505" s="27"/>
      <c r="E50505" s="27"/>
      <c r="I50505" s="27"/>
      <c r="J50505" s="27"/>
    </row>
    <row r="50506" spans="2:10" x14ac:dyDescent="0.25">
      <c r="B50506" s="27"/>
      <c r="D50506" s="27"/>
      <c r="E50506" s="27"/>
      <c r="I50506" s="27"/>
      <c r="J50506" s="27"/>
    </row>
    <row r="50507" spans="2:10" x14ac:dyDescent="0.25">
      <c r="B50507" s="27"/>
      <c r="D50507" s="27"/>
      <c r="E50507" s="27"/>
      <c r="I50507" s="27"/>
      <c r="J50507" s="27"/>
    </row>
    <row r="50508" spans="2:10" x14ac:dyDescent="0.25">
      <c r="B50508" s="27"/>
      <c r="D50508" s="27"/>
      <c r="E50508" s="27"/>
      <c r="I50508" s="27"/>
      <c r="J50508" s="27"/>
    </row>
    <row r="50509" spans="2:10" x14ac:dyDescent="0.25">
      <c r="B50509" s="27"/>
      <c r="D50509" s="27"/>
      <c r="E50509" s="27"/>
      <c r="I50509" s="27"/>
      <c r="J50509" s="27"/>
    </row>
    <row r="50510" spans="2:10" x14ac:dyDescent="0.25">
      <c r="B50510" s="27"/>
      <c r="D50510" s="27"/>
      <c r="E50510" s="27"/>
      <c r="I50510" s="27"/>
      <c r="J50510" s="27"/>
    </row>
    <row r="50511" spans="2:10" x14ac:dyDescent="0.25">
      <c r="B50511" s="27"/>
      <c r="D50511" s="27"/>
      <c r="E50511" s="27"/>
      <c r="I50511" s="27"/>
      <c r="J50511" s="27"/>
    </row>
    <row r="50512" spans="2:10" x14ac:dyDescent="0.25">
      <c r="B50512" s="27"/>
      <c r="D50512" s="27"/>
      <c r="E50512" s="27"/>
      <c r="I50512" s="27"/>
      <c r="J50512" s="27"/>
    </row>
    <row r="50513" spans="2:10" x14ac:dyDescent="0.25">
      <c r="B50513" s="27"/>
      <c r="D50513" s="27"/>
      <c r="E50513" s="27"/>
      <c r="I50513" s="27"/>
      <c r="J50513" s="27"/>
    </row>
    <row r="50514" spans="2:10" x14ac:dyDescent="0.25">
      <c r="B50514" s="27"/>
      <c r="D50514" s="27"/>
      <c r="E50514" s="27"/>
      <c r="I50514" s="27"/>
      <c r="J50514" s="27"/>
    </row>
    <row r="50515" spans="2:10" x14ac:dyDescent="0.25">
      <c r="B50515" s="27"/>
      <c r="D50515" s="27"/>
      <c r="E50515" s="27"/>
      <c r="I50515" s="27"/>
      <c r="J50515" s="27"/>
    </row>
    <row r="50516" spans="2:10" x14ac:dyDescent="0.25">
      <c r="B50516" s="27"/>
      <c r="D50516" s="27"/>
      <c r="E50516" s="27"/>
      <c r="I50516" s="27"/>
      <c r="J50516" s="27"/>
    </row>
    <row r="50517" spans="2:10" x14ac:dyDescent="0.25">
      <c r="B50517" s="27"/>
      <c r="D50517" s="27"/>
      <c r="E50517" s="27"/>
      <c r="I50517" s="27"/>
      <c r="J50517" s="27"/>
    </row>
    <row r="50518" spans="2:10" x14ac:dyDescent="0.25">
      <c r="B50518" s="27"/>
      <c r="D50518" s="27"/>
      <c r="E50518" s="27"/>
      <c r="I50518" s="27"/>
      <c r="J50518" s="27"/>
    </row>
    <row r="50519" spans="2:10" x14ac:dyDescent="0.25">
      <c r="B50519" s="27"/>
      <c r="D50519" s="27"/>
      <c r="E50519" s="27"/>
      <c r="I50519" s="27"/>
      <c r="J50519" s="27"/>
    </row>
    <row r="50520" spans="2:10" x14ac:dyDescent="0.25">
      <c r="B50520" s="27"/>
      <c r="D50520" s="27"/>
      <c r="E50520" s="27"/>
      <c r="I50520" s="27"/>
      <c r="J50520" s="27"/>
    </row>
    <row r="50521" spans="2:10" x14ac:dyDescent="0.25">
      <c r="B50521" s="27"/>
      <c r="D50521" s="27"/>
      <c r="E50521" s="27"/>
      <c r="I50521" s="27"/>
      <c r="J50521" s="27"/>
    </row>
    <row r="50522" spans="2:10" x14ac:dyDescent="0.25">
      <c r="B50522" s="27"/>
      <c r="D50522" s="27"/>
      <c r="E50522" s="27"/>
      <c r="I50522" s="27"/>
      <c r="J50522" s="27"/>
    </row>
    <row r="50523" spans="2:10" x14ac:dyDescent="0.25">
      <c r="B50523" s="27"/>
      <c r="D50523" s="27"/>
      <c r="E50523" s="27"/>
      <c r="I50523" s="27"/>
      <c r="J50523" s="27"/>
    </row>
    <row r="50524" spans="2:10" x14ac:dyDescent="0.25">
      <c r="B50524" s="27"/>
      <c r="D50524" s="27"/>
      <c r="E50524" s="27"/>
      <c r="I50524" s="27"/>
      <c r="J50524" s="27"/>
    </row>
    <row r="50525" spans="2:10" x14ac:dyDescent="0.25">
      <c r="B50525" s="27"/>
      <c r="D50525" s="27"/>
      <c r="E50525" s="27"/>
      <c r="I50525" s="27"/>
      <c r="J50525" s="27"/>
    </row>
    <row r="50526" spans="2:10" x14ac:dyDescent="0.25">
      <c r="B50526" s="27"/>
      <c r="D50526" s="27"/>
      <c r="E50526" s="27"/>
      <c r="I50526" s="27"/>
      <c r="J50526" s="27"/>
    </row>
    <row r="50527" spans="2:10" x14ac:dyDescent="0.25">
      <c r="B50527" s="27"/>
      <c r="D50527" s="27"/>
      <c r="E50527" s="27"/>
      <c r="I50527" s="27"/>
      <c r="J50527" s="27"/>
    </row>
    <row r="50528" spans="2:10" x14ac:dyDescent="0.25">
      <c r="B50528" s="27"/>
      <c r="D50528" s="27"/>
      <c r="E50528" s="27"/>
      <c r="I50528" s="27"/>
      <c r="J50528" s="27"/>
    </row>
    <row r="50529" spans="2:10" x14ac:dyDescent="0.25">
      <c r="B50529" s="27"/>
      <c r="D50529" s="27"/>
      <c r="E50529" s="27"/>
      <c r="I50529" s="27"/>
      <c r="J50529" s="27"/>
    </row>
    <row r="50530" spans="2:10" x14ac:dyDescent="0.25">
      <c r="B50530" s="27"/>
      <c r="D50530" s="27"/>
      <c r="E50530" s="27"/>
      <c r="I50530" s="27"/>
      <c r="J50530" s="27"/>
    </row>
    <row r="50531" spans="2:10" x14ac:dyDescent="0.25">
      <c r="B50531" s="27"/>
      <c r="D50531" s="27"/>
      <c r="E50531" s="27"/>
      <c r="I50531" s="27"/>
      <c r="J50531" s="27"/>
    </row>
    <row r="50532" spans="2:10" x14ac:dyDescent="0.25">
      <c r="B50532" s="27"/>
      <c r="D50532" s="27"/>
      <c r="E50532" s="27"/>
      <c r="I50532" s="27"/>
      <c r="J50532" s="27"/>
    </row>
    <row r="50533" spans="2:10" x14ac:dyDescent="0.25">
      <c r="B50533" s="27"/>
      <c r="D50533" s="27"/>
      <c r="E50533" s="27"/>
      <c r="I50533" s="27"/>
      <c r="J50533" s="27"/>
    </row>
    <row r="50534" spans="2:10" x14ac:dyDescent="0.25">
      <c r="B50534" s="27"/>
      <c r="D50534" s="27"/>
      <c r="E50534" s="27"/>
      <c r="I50534" s="27"/>
      <c r="J50534" s="27"/>
    </row>
    <row r="50535" spans="2:10" x14ac:dyDescent="0.25">
      <c r="B50535" s="27"/>
      <c r="D50535" s="27"/>
      <c r="E50535" s="27"/>
      <c r="I50535" s="27"/>
      <c r="J50535" s="27"/>
    </row>
    <row r="50536" spans="2:10" x14ac:dyDescent="0.25">
      <c r="B50536" s="27"/>
      <c r="D50536" s="27"/>
      <c r="E50536" s="27"/>
      <c r="I50536" s="27"/>
      <c r="J50536" s="27"/>
    </row>
    <row r="50537" spans="2:10" x14ac:dyDescent="0.25">
      <c r="B50537" s="27"/>
      <c r="D50537" s="27"/>
      <c r="E50537" s="27"/>
      <c r="I50537" s="27"/>
      <c r="J50537" s="27"/>
    </row>
    <row r="50538" spans="2:10" x14ac:dyDescent="0.25">
      <c r="B50538" s="27"/>
      <c r="D50538" s="27"/>
      <c r="E50538" s="27"/>
      <c r="I50538" s="27"/>
      <c r="J50538" s="27"/>
    </row>
    <row r="50539" spans="2:10" x14ac:dyDescent="0.25">
      <c r="B50539" s="27"/>
      <c r="D50539" s="27"/>
      <c r="E50539" s="27"/>
      <c r="I50539" s="27"/>
      <c r="J50539" s="27"/>
    </row>
    <row r="50540" spans="2:10" x14ac:dyDescent="0.25">
      <c r="B50540" s="27"/>
      <c r="D50540" s="27"/>
      <c r="E50540" s="27"/>
      <c r="I50540" s="27"/>
      <c r="J50540" s="27"/>
    </row>
    <row r="50541" spans="2:10" x14ac:dyDescent="0.25">
      <c r="B50541" s="27"/>
      <c r="D50541" s="27"/>
      <c r="E50541" s="27"/>
      <c r="I50541" s="27"/>
      <c r="J50541" s="27"/>
    </row>
    <row r="50542" spans="2:10" x14ac:dyDescent="0.25">
      <c r="B50542" s="27"/>
      <c r="D50542" s="27"/>
      <c r="E50542" s="27"/>
      <c r="I50542" s="27"/>
      <c r="J50542" s="27"/>
    </row>
    <row r="50543" spans="2:10" x14ac:dyDescent="0.25">
      <c r="B50543" s="27"/>
      <c r="D50543" s="27"/>
      <c r="E50543" s="27"/>
      <c r="I50543" s="27"/>
      <c r="J50543" s="27"/>
    </row>
    <row r="50544" spans="2:10" x14ac:dyDescent="0.25">
      <c r="B50544" s="27"/>
      <c r="D50544" s="27"/>
      <c r="E50544" s="27"/>
      <c r="I50544" s="27"/>
      <c r="J50544" s="27"/>
    </row>
    <row r="50545" spans="2:10" x14ac:dyDescent="0.25">
      <c r="B50545" s="27"/>
      <c r="D50545" s="27"/>
      <c r="E50545" s="27"/>
      <c r="I50545" s="27"/>
      <c r="J50545" s="27"/>
    </row>
    <row r="50546" spans="2:10" x14ac:dyDescent="0.25">
      <c r="B50546" s="27"/>
      <c r="D50546" s="27"/>
      <c r="E50546" s="27"/>
      <c r="I50546" s="27"/>
      <c r="J50546" s="27"/>
    </row>
    <row r="50547" spans="2:10" x14ac:dyDescent="0.25">
      <c r="B50547" s="27"/>
      <c r="D50547" s="27"/>
      <c r="E50547" s="27"/>
      <c r="I50547" s="27"/>
      <c r="J50547" s="27"/>
    </row>
    <row r="50548" spans="2:10" x14ac:dyDescent="0.25">
      <c r="B50548" s="27"/>
      <c r="D50548" s="27"/>
      <c r="E50548" s="27"/>
      <c r="I50548" s="27"/>
      <c r="J50548" s="27"/>
    </row>
    <row r="50549" spans="2:10" x14ac:dyDescent="0.25">
      <c r="B50549" s="27"/>
      <c r="D50549" s="27"/>
      <c r="E50549" s="27"/>
      <c r="I50549" s="27"/>
      <c r="J50549" s="27"/>
    </row>
    <row r="50550" spans="2:10" x14ac:dyDescent="0.25">
      <c r="B50550" s="27"/>
      <c r="D50550" s="27"/>
      <c r="E50550" s="27"/>
      <c r="I50550" s="27"/>
      <c r="J50550" s="27"/>
    </row>
    <row r="50551" spans="2:10" x14ac:dyDescent="0.25">
      <c r="B50551" s="27"/>
      <c r="D50551" s="27"/>
      <c r="E50551" s="27"/>
      <c r="I50551" s="27"/>
      <c r="J50551" s="27"/>
    </row>
    <row r="50552" spans="2:10" x14ac:dyDescent="0.25">
      <c r="B50552" s="27"/>
      <c r="D50552" s="27"/>
      <c r="E50552" s="27"/>
      <c r="I50552" s="27"/>
      <c r="J50552" s="27"/>
    </row>
    <row r="50553" spans="2:10" x14ac:dyDescent="0.25">
      <c r="B50553" s="27"/>
      <c r="D50553" s="27"/>
      <c r="E50553" s="27"/>
      <c r="I50553" s="27"/>
      <c r="J50553" s="27"/>
    </row>
    <row r="50554" spans="2:10" x14ac:dyDescent="0.25">
      <c r="B50554" s="27"/>
      <c r="D50554" s="27"/>
      <c r="E50554" s="27"/>
      <c r="I50554" s="27"/>
      <c r="J50554" s="27"/>
    </row>
    <row r="50555" spans="2:10" x14ac:dyDescent="0.25">
      <c r="B50555" s="27"/>
      <c r="D50555" s="27"/>
      <c r="E50555" s="27"/>
      <c r="I50555" s="27"/>
      <c r="J50555" s="27"/>
    </row>
    <row r="50556" spans="2:10" x14ac:dyDescent="0.25">
      <c r="B50556" s="27"/>
      <c r="D50556" s="27"/>
      <c r="E50556" s="27"/>
      <c r="I50556" s="27"/>
      <c r="J50556" s="27"/>
    </row>
    <row r="50557" spans="2:10" x14ac:dyDescent="0.25">
      <c r="B50557" s="27"/>
      <c r="D50557" s="27"/>
      <c r="E50557" s="27"/>
      <c r="I50557" s="27"/>
      <c r="J50557" s="27"/>
    </row>
    <row r="50558" spans="2:10" x14ac:dyDescent="0.25">
      <c r="B50558" s="27"/>
      <c r="D50558" s="27"/>
      <c r="E50558" s="27"/>
      <c r="I50558" s="27"/>
      <c r="J50558" s="27"/>
    </row>
    <row r="50559" spans="2:10" x14ac:dyDescent="0.25">
      <c r="B50559" s="27"/>
      <c r="D50559" s="27"/>
      <c r="E50559" s="27"/>
      <c r="I50559" s="27"/>
      <c r="J50559" s="27"/>
    </row>
    <row r="50560" spans="2:10" x14ac:dyDescent="0.25">
      <c r="B50560" s="27"/>
      <c r="D50560" s="27"/>
      <c r="E50560" s="27"/>
      <c r="I50560" s="27"/>
      <c r="J50560" s="27"/>
    </row>
    <row r="50561" spans="2:10" x14ac:dyDescent="0.25">
      <c r="B50561" s="27"/>
      <c r="D50561" s="27"/>
      <c r="E50561" s="27"/>
      <c r="I50561" s="27"/>
      <c r="J50561" s="27"/>
    </row>
    <row r="50562" spans="2:10" x14ac:dyDescent="0.25">
      <c r="B50562" s="27"/>
      <c r="D50562" s="27"/>
      <c r="E50562" s="27"/>
      <c r="I50562" s="27"/>
      <c r="J50562" s="27"/>
    </row>
    <row r="50563" spans="2:10" x14ac:dyDescent="0.25">
      <c r="B50563" s="27"/>
      <c r="D50563" s="27"/>
      <c r="E50563" s="27"/>
      <c r="I50563" s="27"/>
      <c r="J50563" s="27"/>
    </row>
    <row r="50564" spans="2:10" x14ac:dyDescent="0.25">
      <c r="B50564" s="27"/>
      <c r="D50564" s="27"/>
      <c r="E50564" s="27"/>
      <c r="I50564" s="27"/>
      <c r="J50564" s="27"/>
    </row>
    <row r="50565" spans="2:10" x14ac:dyDescent="0.25">
      <c r="B50565" s="27"/>
      <c r="D50565" s="27"/>
      <c r="E50565" s="27"/>
      <c r="I50565" s="27"/>
      <c r="J50565" s="27"/>
    </row>
    <row r="50566" spans="2:10" x14ac:dyDescent="0.25">
      <c r="B50566" s="27"/>
      <c r="D50566" s="27"/>
      <c r="E50566" s="27"/>
      <c r="I50566" s="27"/>
      <c r="J50566" s="27"/>
    </row>
    <row r="50567" spans="2:10" x14ac:dyDescent="0.25">
      <c r="B50567" s="27"/>
      <c r="D50567" s="27"/>
      <c r="E50567" s="27"/>
      <c r="I50567" s="27"/>
      <c r="J50567" s="27"/>
    </row>
    <row r="50568" spans="2:10" x14ac:dyDescent="0.25">
      <c r="B50568" s="27"/>
      <c r="D50568" s="27"/>
      <c r="E50568" s="27"/>
      <c r="I50568" s="27"/>
      <c r="J50568" s="27"/>
    </row>
    <row r="50569" spans="2:10" x14ac:dyDescent="0.25">
      <c r="B50569" s="27"/>
      <c r="D50569" s="27"/>
      <c r="E50569" s="27"/>
      <c r="I50569" s="27"/>
      <c r="J50569" s="27"/>
    </row>
    <row r="50570" spans="2:10" x14ac:dyDescent="0.25">
      <c r="B50570" s="27"/>
      <c r="D50570" s="27"/>
      <c r="E50570" s="27"/>
      <c r="I50570" s="27"/>
      <c r="J50570" s="27"/>
    </row>
    <row r="50571" spans="2:10" x14ac:dyDescent="0.25">
      <c r="B50571" s="27"/>
      <c r="D50571" s="27"/>
      <c r="E50571" s="27"/>
      <c r="I50571" s="27"/>
      <c r="J50571" s="27"/>
    </row>
    <row r="50572" spans="2:10" x14ac:dyDescent="0.25">
      <c r="B50572" s="27"/>
      <c r="D50572" s="27"/>
      <c r="E50572" s="27"/>
      <c r="I50572" s="27"/>
      <c r="J50572" s="27"/>
    </row>
    <row r="50573" spans="2:10" x14ac:dyDescent="0.25">
      <c r="B50573" s="27"/>
      <c r="D50573" s="27"/>
      <c r="E50573" s="27"/>
      <c r="I50573" s="27"/>
      <c r="J50573" s="27"/>
    </row>
    <row r="50574" spans="2:10" x14ac:dyDescent="0.25">
      <c r="B50574" s="27"/>
      <c r="D50574" s="27"/>
      <c r="E50574" s="27"/>
      <c r="I50574" s="27"/>
      <c r="J50574" s="27"/>
    </row>
    <row r="50575" spans="2:10" x14ac:dyDescent="0.25">
      <c r="B50575" s="27"/>
      <c r="D50575" s="27"/>
      <c r="E50575" s="27"/>
      <c r="I50575" s="27"/>
      <c r="J50575" s="27"/>
    </row>
    <row r="50576" spans="2:10" x14ac:dyDescent="0.25">
      <c r="B50576" s="27"/>
      <c r="D50576" s="27"/>
      <c r="E50576" s="27"/>
      <c r="I50576" s="27"/>
      <c r="J50576" s="27"/>
    </row>
    <row r="50577" spans="2:10" x14ac:dyDescent="0.25">
      <c r="B50577" s="27"/>
      <c r="D50577" s="27"/>
      <c r="E50577" s="27"/>
      <c r="I50577" s="27"/>
      <c r="J50577" s="27"/>
    </row>
    <row r="50578" spans="2:10" x14ac:dyDescent="0.25">
      <c r="B50578" s="27"/>
      <c r="D50578" s="27"/>
      <c r="E50578" s="27"/>
      <c r="I50578" s="27"/>
      <c r="J50578" s="27"/>
    </row>
    <row r="50579" spans="2:10" x14ac:dyDescent="0.25">
      <c r="B50579" s="27"/>
      <c r="D50579" s="27"/>
      <c r="E50579" s="27"/>
      <c r="I50579" s="27"/>
      <c r="J50579" s="27"/>
    </row>
    <row r="50580" spans="2:10" x14ac:dyDescent="0.25">
      <c r="B50580" s="27"/>
      <c r="D50580" s="27"/>
      <c r="E50580" s="27"/>
      <c r="I50580" s="27"/>
      <c r="J50580" s="27"/>
    </row>
    <row r="50581" spans="2:10" x14ac:dyDescent="0.25">
      <c r="B50581" s="27"/>
      <c r="D50581" s="27"/>
      <c r="E50581" s="27"/>
      <c r="I50581" s="27"/>
      <c r="J50581" s="27"/>
    </row>
    <row r="50582" spans="2:10" x14ac:dyDescent="0.25">
      <c r="B50582" s="27"/>
      <c r="D50582" s="27"/>
      <c r="E50582" s="27"/>
      <c r="I50582" s="27"/>
      <c r="J50582" s="27"/>
    </row>
    <row r="50583" spans="2:10" x14ac:dyDescent="0.25">
      <c r="B50583" s="27"/>
      <c r="D50583" s="27"/>
      <c r="E50583" s="27"/>
      <c r="I50583" s="27"/>
      <c r="J50583" s="27"/>
    </row>
    <row r="50584" spans="2:10" x14ac:dyDescent="0.25">
      <c r="B50584" s="27"/>
      <c r="D50584" s="27"/>
      <c r="E50584" s="27"/>
      <c r="I50584" s="27"/>
      <c r="J50584" s="27"/>
    </row>
    <row r="50585" spans="2:10" x14ac:dyDescent="0.25">
      <c r="B50585" s="27"/>
      <c r="D50585" s="27"/>
      <c r="E50585" s="27"/>
      <c r="I50585" s="27"/>
      <c r="J50585" s="27"/>
    </row>
    <row r="50586" spans="2:10" x14ac:dyDescent="0.25">
      <c r="B50586" s="27"/>
      <c r="D50586" s="27"/>
      <c r="E50586" s="27"/>
      <c r="I50586" s="27"/>
      <c r="J50586" s="27"/>
    </row>
    <row r="50587" spans="2:10" x14ac:dyDescent="0.25">
      <c r="B50587" s="27"/>
      <c r="D50587" s="27"/>
      <c r="E50587" s="27"/>
      <c r="I50587" s="27"/>
      <c r="J50587" s="27"/>
    </row>
    <row r="50588" spans="2:10" x14ac:dyDescent="0.25">
      <c r="B50588" s="27"/>
      <c r="D50588" s="27"/>
      <c r="E50588" s="27"/>
      <c r="I50588" s="27"/>
      <c r="J50588" s="27"/>
    </row>
    <row r="50589" spans="2:10" x14ac:dyDescent="0.25">
      <c r="B50589" s="27"/>
      <c r="D50589" s="27"/>
      <c r="E50589" s="27"/>
      <c r="I50589" s="27"/>
      <c r="J50589" s="27"/>
    </row>
    <row r="50590" spans="2:10" x14ac:dyDescent="0.25">
      <c r="B50590" s="27"/>
      <c r="D50590" s="27"/>
      <c r="E50590" s="27"/>
      <c r="I50590" s="27"/>
      <c r="J50590" s="27"/>
    </row>
    <row r="50591" spans="2:10" x14ac:dyDescent="0.25">
      <c r="B50591" s="27"/>
      <c r="D50591" s="27"/>
      <c r="E50591" s="27"/>
      <c r="I50591" s="27"/>
      <c r="J50591" s="27"/>
    </row>
    <row r="50592" spans="2:10" x14ac:dyDescent="0.25">
      <c r="B50592" s="27"/>
      <c r="D50592" s="27"/>
      <c r="E50592" s="27"/>
      <c r="I50592" s="27"/>
      <c r="J50592" s="27"/>
    </row>
    <row r="50593" spans="2:10" x14ac:dyDescent="0.25">
      <c r="B50593" s="27"/>
      <c r="D50593" s="27"/>
      <c r="E50593" s="27"/>
      <c r="I50593" s="27"/>
      <c r="J50593" s="27"/>
    </row>
    <row r="50594" spans="2:10" x14ac:dyDescent="0.25">
      <c r="B50594" s="27"/>
      <c r="D50594" s="27"/>
      <c r="E50594" s="27"/>
      <c r="I50594" s="27"/>
      <c r="J50594" s="27"/>
    </row>
    <row r="50595" spans="2:10" x14ac:dyDescent="0.25">
      <c r="B50595" s="27"/>
      <c r="D50595" s="27"/>
      <c r="E50595" s="27"/>
      <c r="I50595" s="27"/>
      <c r="J50595" s="27"/>
    </row>
    <row r="50596" spans="2:10" x14ac:dyDescent="0.25">
      <c r="B50596" s="27"/>
      <c r="D50596" s="27"/>
      <c r="E50596" s="27"/>
      <c r="I50596" s="27"/>
      <c r="J50596" s="27"/>
    </row>
    <row r="50597" spans="2:10" x14ac:dyDescent="0.25">
      <c r="B50597" s="27"/>
      <c r="D50597" s="27"/>
      <c r="E50597" s="27"/>
      <c r="I50597" s="27"/>
      <c r="J50597" s="27"/>
    </row>
    <row r="50598" spans="2:10" x14ac:dyDescent="0.25">
      <c r="B50598" s="27"/>
      <c r="D50598" s="27"/>
      <c r="E50598" s="27"/>
      <c r="I50598" s="27"/>
      <c r="J50598" s="27"/>
    </row>
    <row r="50599" spans="2:10" x14ac:dyDescent="0.25">
      <c r="B50599" s="27"/>
      <c r="D50599" s="27"/>
      <c r="E50599" s="27"/>
      <c r="I50599" s="27"/>
      <c r="J50599" s="27"/>
    </row>
    <row r="50600" spans="2:10" x14ac:dyDescent="0.25">
      <c r="B50600" s="27"/>
      <c r="D50600" s="27"/>
      <c r="E50600" s="27"/>
      <c r="I50600" s="27"/>
      <c r="J50600" s="27"/>
    </row>
    <row r="50601" spans="2:10" x14ac:dyDescent="0.25">
      <c r="B50601" s="27"/>
      <c r="D50601" s="27"/>
      <c r="E50601" s="27"/>
      <c r="I50601" s="27"/>
      <c r="J50601" s="27"/>
    </row>
    <row r="50602" spans="2:10" x14ac:dyDescent="0.25">
      <c r="B50602" s="27"/>
      <c r="D50602" s="27"/>
      <c r="E50602" s="27"/>
      <c r="I50602" s="27"/>
      <c r="J50602" s="27"/>
    </row>
    <row r="50603" spans="2:10" x14ac:dyDescent="0.25">
      <c r="B50603" s="27"/>
      <c r="D50603" s="27"/>
      <c r="E50603" s="27"/>
      <c r="I50603" s="27"/>
      <c r="J50603" s="27"/>
    </row>
    <row r="50604" spans="2:10" x14ac:dyDescent="0.25">
      <c r="B50604" s="27"/>
      <c r="D50604" s="27"/>
      <c r="E50604" s="27"/>
      <c r="I50604" s="27"/>
      <c r="J50604" s="27"/>
    </row>
    <row r="50605" spans="2:10" x14ac:dyDescent="0.25">
      <c r="B50605" s="27"/>
      <c r="D50605" s="27"/>
      <c r="E50605" s="27"/>
      <c r="I50605" s="27"/>
      <c r="J50605" s="27"/>
    </row>
    <row r="50606" spans="2:10" x14ac:dyDescent="0.25">
      <c r="B50606" s="27"/>
      <c r="D50606" s="27"/>
      <c r="E50606" s="27"/>
      <c r="I50606" s="27"/>
      <c r="J50606" s="27"/>
    </row>
    <row r="50607" spans="2:10" x14ac:dyDescent="0.25">
      <c r="B50607" s="27"/>
      <c r="D50607" s="27"/>
      <c r="E50607" s="27"/>
      <c r="I50607" s="27"/>
      <c r="J50607" s="27"/>
    </row>
    <row r="50608" spans="2:10" x14ac:dyDescent="0.25">
      <c r="B50608" s="27"/>
      <c r="D50608" s="27"/>
      <c r="E50608" s="27"/>
      <c r="I50608" s="27"/>
      <c r="J50608" s="27"/>
    </row>
    <row r="50609" spans="2:10" x14ac:dyDescent="0.25">
      <c r="B50609" s="27"/>
      <c r="D50609" s="27"/>
      <c r="E50609" s="27"/>
      <c r="I50609" s="27"/>
      <c r="J50609" s="27"/>
    </row>
    <row r="50610" spans="2:10" x14ac:dyDescent="0.25">
      <c r="B50610" s="27"/>
      <c r="D50610" s="27"/>
      <c r="E50610" s="27"/>
      <c r="I50610" s="27"/>
      <c r="J50610" s="27"/>
    </row>
    <row r="50611" spans="2:10" x14ac:dyDescent="0.25">
      <c r="B50611" s="27"/>
      <c r="D50611" s="27"/>
      <c r="E50611" s="27"/>
      <c r="I50611" s="27"/>
      <c r="J50611" s="27"/>
    </row>
    <row r="50612" spans="2:10" x14ac:dyDescent="0.25">
      <c r="B50612" s="27"/>
      <c r="D50612" s="27"/>
      <c r="E50612" s="27"/>
      <c r="I50612" s="27"/>
      <c r="J50612" s="27"/>
    </row>
    <row r="50613" spans="2:10" x14ac:dyDescent="0.25">
      <c r="B50613" s="27"/>
      <c r="D50613" s="27"/>
      <c r="E50613" s="27"/>
      <c r="I50613" s="27"/>
      <c r="J50613" s="27"/>
    </row>
    <row r="50614" spans="2:10" x14ac:dyDescent="0.25">
      <c r="B50614" s="27"/>
      <c r="D50614" s="27"/>
      <c r="E50614" s="27"/>
      <c r="I50614" s="27"/>
      <c r="J50614" s="27"/>
    </row>
    <row r="50615" spans="2:10" x14ac:dyDescent="0.25">
      <c r="B50615" s="27"/>
      <c r="D50615" s="27"/>
      <c r="E50615" s="27"/>
      <c r="I50615" s="27"/>
      <c r="J50615" s="27"/>
    </row>
    <row r="50616" spans="2:10" x14ac:dyDescent="0.25">
      <c r="B50616" s="27"/>
      <c r="D50616" s="27"/>
      <c r="E50616" s="27"/>
      <c r="I50616" s="27"/>
      <c r="J50616" s="27"/>
    </row>
    <row r="50617" spans="2:10" x14ac:dyDescent="0.25">
      <c r="B50617" s="27"/>
      <c r="D50617" s="27"/>
      <c r="E50617" s="27"/>
      <c r="I50617" s="27"/>
      <c r="J50617" s="27"/>
    </row>
    <row r="50618" spans="2:10" x14ac:dyDescent="0.25">
      <c r="B50618" s="27"/>
      <c r="D50618" s="27"/>
      <c r="E50618" s="27"/>
      <c r="I50618" s="27"/>
      <c r="J50618" s="27"/>
    </row>
    <row r="50619" spans="2:10" x14ac:dyDescent="0.25">
      <c r="B50619" s="27"/>
      <c r="D50619" s="27"/>
      <c r="E50619" s="27"/>
      <c r="I50619" s="27"/>
      <c r="J50619" s="27"/>
    </row>
    <row r="50620" spans="2:10" x14ac:dyDescent="0.25">
      <c r="B50620" s="27"/>
      <c r="D50620" s="27"/>
      <c r="E50620" s="27"/>
      <c r="I50620" s="27"/>
      <c r="J50620" s="27"/>
    </row>
    <row r="50621" spans="2:10" x14ac:dyDescent="0.25">
      <c r="B50621" s="27"/>
      <c r="D50621" s="27"/>
      <c r="E50621" s="27"/>
      <c r="I50621" s="27"/>
      <c r="J50621" s="27"/>
    </row>
    <row r="50622" spans="2:10" x14ac:dyDescent="0.25">
      <c r="B50622" s="27"/>
      <c r="D50622" s="27"/>
      <c r="E50622" s="27"/>
      <c r="I50622" s="27"/>
      <c r="J50622" s="27"/>
    </row>
    <row r="50623" spans="2:10" x14ac:dyDescent="0.25">
      <c r="B50623" s="27"/>
      <c r="D50623" s="27"/>
      <c r="E50623" s="27"/>
      <c r="I50623" s="27"/>
      <c r="J50623" s="27"/>
    </row>
    <row r="50624" spans="2:10" x14ac:dyDescent="0.25">
      <c r="B50624" s="27"/>
      <c r="D50624" s="27"/>
      <c r="E50624" s="27"/>
      <c r="I50624" s="27"/>
      <c r="J50624" s="27"/>
    </row>
    <row r="50625" spans="2:10" x14ac:dyDescent="0.25">
      <c r="B50625" s="27"/>
      <c r="D50625" s="27"/>
      <c r="E50625" s="27"/>
      <c r="I50625" s="27"/>
      <c r="J50625" s="27"/>
    </row>
    <row r="50626" spans="2:10" x14ac:dyDescent="0.25">
      <c r="B50626" s="27"/>
      <c r="D50626" s="27"/>
      <c r="E50626" s="27"/>
      <c r="I50626" s="27"/>
      <c r="J50626" s="27"/>
    </row>
    <row r="50627" spans="2:10" x14ac:dyDescent="0.25">
      <c r="B50627" s="27"/>
      <c r="D50627" s="27"/>
      <c r="E50627" s="27"/>
      <c r="I50627" s="27"/>
      <c r="J50627" s="27"/>
    </row>
    <row r="50628" spans="2:10" x14ac:dyDescent="0.25">
      <c r="B50628" s="27"/>
      <c r="D50628" s="27"/>
      <c r="E50628" s="27"/>
      <c r="I50628" s="27"/>
      <c r="J50628" s="27"/>
    </row>
    <row r="50629" spans="2:10" x14ac:dyDescent="0.25">
      <c r="B50629" s="27"/>
      <c r="D50629" s="27"/>
      <c r="E50629" s="27"/>
      <c r="I50629" s="27"/>
      <c r="J50629" s="27"/>
    </row>
    <row r="50630" spans="2:10" x14ac:dyDescent="0.25">
      <c r="B50630" s="27"/>
      <c r="D50630" s="27"/>
      <c r="E50630" s="27"/>
      <c r="I50630" s="27"/>
      <c r="J50630" s="27"/>
    </row>
    <row r="50631" spans="2:10" x14ac:dyDescent="0.25">
      <c r="B50631" s="27"/>
      <c r="D50631" s="27"/>
      <c r="E50631" s="27"/>
      <c r="I50631" s="27"/>
      <c r="J50631" s="27"/>
    </row>
    <row r="50632" spans="2:10" x14ac:dyDescent="0.25">
      <c r="B50632" s="27"/>
      <c r="D50632" s="27"/>
      <c r="E50632" s="27"/>
      <c r="I50632" s="27"/>
      <c r="J50632" s="27"/>
    </row>
    <row r="50633" spans="2:10" x14ac:dyDescent="0.25">
      <c r="B50633" s="27"/>
      <c r="D50633" s="27"/>
      <c r="E50633" s="27"/>
      <c r="I50633" s="27"/>
      <c r="J50633" s="27"/>
    </row>
    <row r="50634" spans="2:10" x14ac:dyDescent="0.25">
      <c r="B50634" s="27"/>
      <c r="D50634" s="27"/>
      <c r="E50634" s="27"/>
      <c r="I50634" s="27"/>
      <c r="J50634" s="27"/>
    </row>
    <row r="50635" spans="2:10" x14ac:dyDescent="0.25">
      <c r="B50635" s="27"/>
      <c r="D50635" s="27"/>
      <c r="E50635" s="27"/>
      <c r="I50635" s="27"/>
      <c r="J50635" s="27"/>
    </row>
    <row r="50636" spans="2:10" x14ac:dyDescent="0.25">
      <c r="B50636" s="27"/>
      <c r="D50636" s="27"/>
      <c r="E50636" s="27"/>
      <c r="I50636" s="27"/>
      <c r="J50636" s="27"/>
    </row>
    <row r="50637" spans="2:10" x14ac:dyDescent="0.25">
      <c r="B50637" s="27"/>
      <c r="D50637" s="27"/>
      <c r="E50637" s="27"/>
      <c r="I50637" s="27"/>
      <c r="J50637" s="27"/>
    </row>
    <row r="50638" spans="2:10" x14ac:dyDescent="0.25">
      <c r="B50638" s="27"/>
      <c r="D50638" s="27"/>
      <c r="E50638" s="27"/>
      <c r="I50638" s="27"/>
      <c r="J50638" s="27"/>
    </row>
    <row r="50639" spans="2:10" x14ac:dyDescent="0.25">
      <c r="B50639" s="27"/>
      <c r="D50639" s="27"/>
      <c r="E50639" s="27"/>
      <c r="I50639" s="27"/>
      <c r="J50639" s="27"/>
    </row>
    <row r="50640" spans="2:10" x14ac:dyDescent="0.25">
      <c r="B50640" s="27"/>
      <c r="D50640" s="27"/>
      <c r="E50640" s="27"/>
      <c r="I50640" s="27"/>
      <c r="J50640" s="27"/>
    </row>
    <row r="50641" spans="2:10" x14ac:dyDescent="0.25">
      <c r="B50641" s="27"/>
      <c r="D50641" s="27"/>
      <c r="E50641" s="27"/>
      <c r="I50641" s="27"/>
      <c r="J50641" s="27"/>
    </row>
    <row r="50642" spans="2:10" x14ac:dyDescent="0.25">
      <c r="B50642" s="27"/>
      <c r="D50642" s="27"/>
      <c r="E50642" s="27"/>
      <c r="I50642" s="27"/>
      <c r="J50642" s="27"/>
    </row>
    <row r="50643" spans="2:10" x14ac:dyDescent="0.25">
      <c r="B50643" s="27"/>
      <c r="D50643" s="27"/>
      <c r="E50643" s="27"/>
      <c r="I50643" s="27"/>
      <c r="J50643" s="27"/>
    </row>
    <row r="50644" spans="2:10" x14ac:dyDescent="0.25">
      <c r="B50644" s="27"/>
      <c r="D50644" s="27"/>
      <c r="E50644" s="27"/>
      <c r="I50644" s="27"/>
      <c r="J50644" s="27"/>
    </row>
    <row r="50645" spans="2:10" x14ac:dyDescent="0.25">
      <c r="B50645" s="27"/>
      <c r="D50645" s="27"/>
      <c r="E50645" s="27"/>
      <c r="I50645" s="27"/>
      <c r="J50645" s="27"/>
    </row>
    <row r="50646" spans="2:10" x14ac:dyDescent="0.25">
      <c r="B50646" s="27"/>
      <c r="D50646" s="27"/>
      <c r="E50646" s="27"/>
      <c r="I50646" s="27"/>
      <c r="J50646" s="27"/>
    </row>
    <row r="50647" spans="2:10" x14ac:dyDescent="0.25">
      <c r="B50647" s="27"/>
      <c r="D50647" s="27"/>
      <c r="E50647" s="27"/>
      <c r="I50647" s="27"/>
      <c r="J50647" s="27"/>
    </row>
    <row r="50648" spans="2:10" x14ac:dyDescent="0.25">
      <c r="B50648" s="27"/>
      <c r="D50648" s="27"/>
      <c r="E50648" s="27"/>
      <c r="I50648" s="27"/>
      <c r="J50648" s="27"/>
    </row>
    <row r="50649" spans="2:10" x14ac:dyDescent="0.25">
      <c r="B50649" s="27"/>
      <c r="D50649" s="27"/>
      <c r="E50649" s="27"/>
      <c r="I50649" s="27"/>
      <c r="J50649" s="27"/>
    </row>
    <row r="50650" spans="2:10" x14ac:dyDescent="0.25">
      <c r="B50650" s="27"/>
      <c r="D50650" s="27"/>
      <c r="E50650" s="27"/>
      <c r="I50650" s="27"/>
      <c r="J50650" s="27"/>
    </row>
    <row r="50651" spans="2:10" x14ac:dyDescent="0.25">
      <c r="B50651" s="27"/>
      <c r="D50651" s="27"/>
      <c r="E50651" s="27"/>
      <c r="I50651" s="27"/>
      <c r="J50651" s="27"/>
    </row>
    <row r="50652" spans="2:10" x14ac:dyDescent="0.25">
      <c r="B50652" s="27"/>
      <c r="D50652" s="27"/>
      <c r="E50652" s="27"/>
      <c r="I50652" s="27"/>
      <c r="J50652" s="27"/>
    </row>
    <row r="50653" spans="2:10" x14ac:dyDescent="0.25">
      <c r="B50653" s="27"/>
      <c r="D50653" s="27"/>
      <c r="E50653" s="27"/>
      <c r="I50653" s="27"/>
      <c r="J50653" s="27"/>
    </row>
    <row r="50654" spans="2:10" x14ac:dyDescent="0.25">
      <c r="B50654" s="27"/>
      <c r="D50654" s="27"/>
      <c r="E50654" s="27"/>
      <c r="I50654" s="27"/>
      <c r="J50654" s="27"/>
    </row>
    <row r="50655" spans="2:10" x14ac:dyDescent="0.25">
      <c r="B50655" s="27"/>
      <c r="D50655" s="27"/>
      <c r="E50655" s="27"/>
      <c r="I50655" s="27"/>
      <c r="J50655" s="27"/>
    </row>
    <row r="50656" spans="2:10" x14ac:dyDescent="0.25">
      <c r="B50656" s="27"/>
      <c r="D50656" s="27"/>
      <c r="E50656" s="27"/>
      <c r="I50656" s="27"/>
      <c r="J50656" s="27"/>
    </row>
    <row r="50657" spans="2:10" x14ac:dyDescent="0.25">
      <c r="B50657" s="27"/>
      <c r="D50657" s="27"/>
      <c r="E50657" s="27"/>
      <c r="I50657" s="27"/>
      <c r="J50657" s="27"/>
    </row>
    <row r="50658" spans="2:10" x14ac:dyDescent="0.25">
      <c r="B50658" s="27"/>
      <c r="D50658" s="27"/>
      <c r="E50658" s="27"/>
      <c r="I50658" s="27"/>
      <c r="J50658" s="27"/>
    </row>
    <row r="50659" spans="2:10" x14ac:dyDescent="0.25">
      <c r="B50659" s="27"/>
      <c r="D50659" s="27"/>
      <c r="E50659" s="27"/>
      <c r="I50659" s="27"/>
      <c r="J50659" s="27"/>
    </row>
    <row r="50660" spans="2:10" x14ac:dyDescent="0.25">
      <c r="B50660" s="27"/>
      <c r="D50660" s="27"/>
      <c r="E50660" s="27"/>
      <c r="I50660" s="27"/>
      <c r="J50660" s="27"/>
    </row>
    <row r="50661" spans="2:10" x14ac:dyDescent="0.25">
      <c r="B50661" s="27"/>
      <c r="D50661" s="27"/>
      <c r="E50661" s="27"/>
      <c r="I50661" s="27"/>
      <c r="J50661" s="27"/>
    </row>
    <row r="50662" spans="2:10" x14ac:dyDescent="0.25">
      <c r="B50662" s="27"/>
      <c r="D50662" s="27"/>
      <c r="E50662" s="27"/>
      <c r="I50662" s="27"/>
      <c r="J50662" s="27"/>
    </row>
    <row r="50663" spans="2:10" x14ac:dyDescent="0.25">
      <c r="B50663" s="27"/>
      <c r="D50663" s="27"/>
      <c r="E50663" s="27"/>
      <c r="I50663" s="27"/>
      <c r="J50663" s="27"/>
    </row>
    <row r="50664" spans="2:10" x14ac:dyDescent="0.25">
      <c r="B50664" s="27"/>
      <c r="D50664" s="27"/>
      <c r="E50664" s="27"/>
      <c r="I50664" s="27"/>
      <c r="J50664" s="27"/>
    </row>
    <row r="50665" spans="2:10" x14ac:dyDescent="0.25">
      <c r="B50665" s="27"/>
      <c r="D50665" s="27"/>
      <c r="E50665" s="27"/>
      <c r="I50665" s="27"/>
      <c r="J50665" s="27"/>
    </row>
    <row r="50666" spans="2:10" x14ac:dyDescent="0.25">
      <c r="B50666" s="27"/>
      <c r="D50666" s="27"/>
      <c r="E50666" s="27"/>
      <c r="I50666" s="27"/>
      <c r="J50666" s="27"/>
    </row>
    <row r="50667" spans="2:10" x14ac:dyDescent="0.25">
      <c r="B50667" s="27"/>
      <c r="D50667" s="27"/>
      <c r="E50667" s="27"/>
      <c r="I50667" s="27"/>
      <c r="J50667" s="27"/>
    </row>
    <row r="50668" spans="2:10" x14ac:dyDescent="0.25">
      <c r="B50668" s="27"/>
      <c r="D50668" s="27"/>
      <c r="E50668" s="27"/>
      <c r="I50668" s="27"/>
      <c r="J50668" s="27"/>
    </row>
    <row r="50669" spans="2:10" x14ac:dyDescent="0.25">
      <c r="B50669" s="27"/>
      <c r="D50669" s="27"/>
      <c r="E50669" s="27"/>
      <c r="I50669" s="27"/>
      <c r="J50669" s="27"/>
    </row>
    <row r="50670" spans="2:10" x14ac:dyDescent="0.25">
      <c r="B50670" s="27"/>
      <c r="D50670" s="27"/>
      <c r="E50670" s="27"/>
      <c r="I50670" s="27"/>
      <c r="J50670" s="27"/>
    </row>
    <row r="50671" spans="2:10" x14ac:dyDescent="0.25">
      <c r="B50671" s="27"/>
      <c r="D50671" s="27"/>
      <c r="E50671" s="27"/>
      <c r="I50671" s="27"/>
      <c r="J50671" s="27"/>
    </row>
    <row r="50672" spans="2:10" x14ac:dyDescent="0.25">
      <c r="B50672" s="27"/>
      <c r="D50672" s="27"/>
      <c r="E50672" s="27"/>
      <c r="I50672" s="27"/>
      <c r="J50672" s="27"/>
    </row>
    <row r="50673" spans="2:10" x14ac:dyDescent="0.25">
      <c r="B50673" s="27"/>
      <c r="D50673" s="27"/>
      <c r="E50673" s="27"/>
      <c r="I50673" s="27"/>
      <c r="J50673" s="27"/>
    </row>
    <row r="50674" spans="2:10" x14ac:dyDescent="0.25">
      <c r="B50674" s="27"/>
      <c r="D50674" s="27"/>
      <c r="E50674" s="27"/>
      <c r="I50674" s="27"/>
      <c r="J50674" s="27"/>
    </row>
    <row r="50675" spans="2:10" x14ac:dyDescent="0.25">
      <c r="B50675" s="27"/>
      <c r="D50675" s="27"/>
      <c r="E50675" s="27"/>
      <c r="I50675" s="27"/>
      <c r="J50675" s="27"/>
    </row>
    <row r="50676" spans="2:10" x14ac:dyDescent="0.25">
      <c r="B50676" s="27"/>
      <c r="D50676" s="27"/>
      <c r="E50676" s="27"/>
      <c r="I50676" s="27"/>
      <c r="J50676" s="27"/>
    </row>
    <row r="50677" spans="2:10" x14ac:dyDescent="0.25">
      <c r="B50677" s="27"/>
      <c r="D50677" s="27"/>
      <c r="E50677" s="27"/>
      <c r="I50677" s="27"/>
      <c r="J50677" s="27"/>
    </row>
    <row r="50678" spans="2:10" x14ac:dyDescent="0.25">
      <c r="B50678" s="27"/>
      <c r="D50678" s="27"/>
      <c r="E50678" s="27"/>
      <c r="I50678" s="27"/>
      <c r="J50678" s="27"/>
    </row>
    <row r="50679" spans="2:10" x14ac:dyDescent="0.25">
      <c r="B50679" s="27"/>
      <c r="D50679" s="27"/>
      <c r="E50679" s="27"/>
      <c r="I50679" s="27"/>
      <c r="J50679" s="27"/>
    </row>
    <row r="50680" spans="2:10" x14ac:dyDescent="0.25">
      <c r="B50680" s="27"/>
      <c r="D50680" s="27"/>
      <c r="E50680" s="27"/>
      <c r="I50680" s="27"/>
      <c r="J50680" s="27"/>
    </row>
    <row r="50681" spans="2:10" x14ac:dyDescent="0.25">
      <c r="B50681" s="27"/>
      <c r="D50681" s="27"/>
      <c r="E50681" s="27"/>
      <c r="I50681" s="27"/>
      <c r="J50681" s="27"/>
    </row>
    <row r="50682" spans="2:10" x14ac:dyDescent="0.25">
      <c r="B50682" s="27"/>
      <c r="D50682" s="27"/>
      <c r="E50682" s="27"/>
      <c r="I50682" s="27"/>
      <c r="J50682" s="27"/>
    </row>
    <row r="50683" spans="2:10" x14ac:dyDescent="0.25">
      <c r="B50683" s="27"/>
      <c r="D50683" s="27"/>
      <c r="E50683" s="27"/>
      <c r="I50683" s="27"/>
      <c r="J50683" s="27"/>
    </row>
    <row r="50684" spans="2:10" x14ac:dyDescent="0.25">
      <c r="B50684" s="27"/>
      <c r="D50684" s="27"/>
      <c r="E50684" s="27"/>
      <c r="I50684" s="27"/>
      <c r="J50684" s="27"/>
    </row>
    <row r="50685" spans="2:10" x14ac:dyDescent="0.25">
      <c r="B50685" s="27"/>
      <c r="D50685" s="27"/>
      <c r="E50685" s="27"/>
      <c r="I50685" s="27"/>
      <c r="J50685" s="27"/>
    </row>
    <row r="50686" spans="2:10" x14ac:dyDescent="0.25">
      <c r="B50686" s="27"/>
      <c r="D50686" s="27"/>
      <c r="E50686" s="27"/>
      <c r="I50686" s="27"/>
      <c r="J50686" s="27"/>
    </row>
    <row r="50687" spans="2:10" x14ac:dyDescent="0.25">
      <c r="B50687" s="27"/>
      <c r="D50687" s="27"/>
      <c r="E50687" s="27"/>
      <c r="I50687" s="27"/>
      <c r="J50687" s="27"/>
    </row>
    <row r="50688" spans="2:10" x14ac:dyDescent="0.25">
      <c r="B50688" s="27"/>
      <c r="D50688" s="27"/>
      <c r="E50688" s="27"/>
      <c r="I50688" s="27"/>
      <c r="J50688" s="27"/>
    </row>
    <row r="50689" spans="2:10" x14ac:dyDescent="0.25">
      <c r="B50689" s="27"/>
      <c r="D50689" s="27"/>
      <c r="E50689" s="27"/>
      <c r="I50689" s="27"/>
      <c r="J50689" s="27"/>
    </row>
    <row r="50690" spans="2:10" x14ac:dyDescent="0.25">
      <c r="B50690" s="27"/>
      <c r="D50690" s="27"/>
      <c r="E50690" s="27"/>
      <c r="I50690" s="27"/>
      <c r="J50690" s="27"/>
    </row>
    <row r="50691" spans="2:10" x14ac:dyDescent="0.25">
      <c r="B50691" s="27"/>
      <c r="D50691" s="27"/>
      <c r="E50691" s="27"/>
      <c r="I50691" s="27"/>
      <c r="J50691" s="27"/>
    </row>
    <row r="50692" spans="2:10" x14ac:dyDescent="0.25">
      <c r="B50692" s="27"/>
      <c r="D50692" s="27"/>
      <c r="E50692" s="27"/>
      <c r="I50692" s="27"/>
      <c r="J50692" s="27"/>
    </row>
    <row r="50693" spans="2:10" x14ac:dyDescent="0.25">
      <c r="B50693" s="27"/>
      <c r="D50693" s="27"/>
      <c r="E50693" s="27"/>
      <c r="I50693" s="27"/>
      <c r="J50693" s="27"/>
    </row>
    <row r="50694" spans="2:10" x14ac:dyDescent="0.25">
      <c r="B50694" s="27"/>
      <c r="D50694" s="27"/>
      <c r="E50694" s="27"/>
      <c r="I50694" s="27"/>
      <c r="J50694" s="27"/>
    </row>
    <row r="50695" spans="2:10" x14ac:dyDescent="0.25">
      <c r="B50695" s="27"/>
      <c r="D50695" s="27"/>
      <c r="E50695" s="27"/>
      <c r="I50695" s="27"/>
      <c r="J50695" s="27"/>
    </row>
    <row r="50696" spans="2:10" x14ac:dyDescent="0.25">
      <c r="B50696" s="27"/>
      <c r="D50696" s="27"/>
      <c r="E50696" s="27"/>
      <c r="I50696" s="27"/>
      <c r="J50696" s="27"/>
    </row>
    <row r="50697" spans="2:10" x14ac:dyDescent="0.25">
      <c r="B50697" s="27"/>
      <c r="D50697" s="27"/>
      <c r="E50697" s="27"/>
      <c r="I50697" s="27"/>
      <c r="J50697" s="27"/>
    </row>
    <row r="50698" spans="2:10" x14ac:dyDescent="0.25">
      <c r="B50698" s="27"/>
      <c r="D50698" s="27"/>
      <c r="E50698" s="27"/>
      <c r="I50698" s="27"/>
      <c r="J50698" s="27"/>
    </row>
    <row r="50699" spans="2:10" x14ac:dyDescent="0.25">
      <c r="B50699" s="27"/>
      <c r="D50699" s="27"/>
      <c r="E50699" s="27"/>
      <c r="I50699" s="27"/>
      <c r="J50699" s="27"/>
    </row>
    <row r="50700" spans="2:10" x14ac:dyDescent="0.25">
      <c r="B50700" s="27"/>
      <c r="D50700" s="27"/>
      <c r="E50700" s="27"/>
      <c r="I50700" s="27"/>
      <c r="J50700" s="27"/>
    </row>
    <row r="50701" spans="2:10" x14ac:dyDescent="0.25">
      <c r="B50701" s="27"/>
      <c r="D50701" s="27"/>
      <c r="E50701" s="27"/>
      <c r="I50701" s="27"/>
      <c r="J50701" s="27"/>
    </row>
    <row r="50702" spans="2:10" x14ac:dyDescent="0.25">
      <c r="B50702" s="27"/>
      <c r="D50702" s="27"/>
      <c r="E50702" s="27"/>
      <c r="I50702" s="27"/>
      <c r="J50702" s="27"/>
    </row>
    <row r="50703" spans="2:10" x14ac:dyDescent="0.25">
      <c r="B50703" s="27"/>
      <c r="D50703" s="27"/>
      <c r="E50703" s="27"/>
      <c r="I50703" s="27"/>
      <c r="J50703" s="27"/>
    </row>
    <row r="50704" spans="2:10" x14ac:dyDescent="0.25">
      <c r="B50704" s="27"/>
      <c r="D50704" s="27"/>
      <c r="E50704" s="27"/>
      <c r="I50704" s="27"/>
      <c r="J50704" s="27"/>
    </row>
    <row r="50705" spans="2:10" x14ac:dyDescent="0.25">
      <c r="B50705" s="27"/>
      <c r="D50705" s="27"/>
      <c r="E50705" s="27"/>
      <c r="I50705" s="27"/>
      <c r="J50705" s="27"/>
    </row>
    <row r="50706" spans="2:10" x14ac:dyDescent="0.25">
      <c r="B50706" s="27"/>
      <c r="D50706" s="27"/>
      <c r="E50706" s="27"/>
      <c r="I50706" s="27"/>
      <c r="J50706" s="27"/>
    </row>
    <row r="50707" spans="2:10" x14ac:dyDescent="0.25">
      <c r="B50707" s="27"/>
      <c r="D50707" s="27"/>
      <c r="E50707" s="27"/>
      <c r="I50707" s="27"/>
      <c r="J50707" s="27"/>
    </row>
    <row r="50708" spans="2:10" x14ac:dyDescent="0.25">
      <c r="B50708" s="27"/>
      <c r="D50708" s="27"/>
      <c r="E50708" s="27"/>
      <c r="I50708" s="27"/>
      <c r="J50708" s="27"/>
    </row>
    <row r="50709" spans="2:10" x14ac:dyDescent="0.25">
      <c r="B50709" s="27"/>
      <c r="D50709" s="27"/>
      <c r="E50709" s="27"/>
      <c r="I50709" s="27"/>
      <c r="J50709" s="27"/>
    </row>
    <row r="50710" spans="2:10" x14ac:dyDescent="0.25">
      <c r="B50710" s="27"/>
      <c r="D50710" s="27"/>
      <c r="E50710" s="27"/>
      <c r="I50710" s="27"/>
      <c r="J50710" s="27"/>
    </row>
    <row r="50711" spans="2:10" x14ac:dyDescent="0.25">
      <c r="B50711" s="27"/>
      <c r="D50711" s="27"/>
      <c r="E50711" s="27"/>
      <c r="I50711" s="27"/>
      <c r="J50711" s="27"/>
    </row>
    <row r="50712" spans="2:10" x14ac:dyDescent="0.25">
      <c r="B50712" s="27"/>
      <c r="D50712" s="27"/>
      <c r="E50712" s="27"/>
      <c r="I50712" s="27"/>
      <c r="J50712" s="27"/>
    </row>
    <row r="50713" spans="2:10" x14ac:dyDescent="0.25">
      <c r="B50713" s="27"/>
      <c r="D50713" s="27"/>
      <c r="E50713" s="27"/>
      <c r="I50713" s="27"/>
      <c r="J50713" s="27"/>
    </row>
    <row r="50714" spans="2:10" x14ac:dyDescent="0.25">
      <c r="B50714" s="27"/>
      <c r="D50714" s="27"/>
      <c r="E50714" s="27"/>
      <c r="I50714" s="27"/>
      <c r="J50714" s="27"/>
    </row>
    <row r="50715" spans="2:10" x14ac:dyDescent="0.25">
      <c r="B50715" s="27"/>
      <c r="D50715" s="27"/>
      <c r="E50715" s="27"/>
      <c r="I50715" s="27"/>
      <c r="J50715" s="27"/>
    </row>
    <row r="50716" spans="2:10" x14ac:dyDescent="0.25">
      <c r="B50716" s="27"/>
      <c r="D50716" s="27"/>
      <c r="E50716" s="27"/>
      <c r="I50716" s="27"/>
      <c r="J50716" s="27"/>
    </row>
    <row r="50717" spans="2:10" x14ac:dyDescent="0.25">
      <c r="B50717" s="27"/>
      <c r="D50717" s="27"/>
      <c r="E50717" s="27"/>
      <c r="I50717" s="27"/>
      <c r="J50717" s="27"/>
    </row>
    <row r="50718" spans="2:10" x14ac:dyDescent="0.25">
      <c r="B50718" s="27"/>
      <c r="D50718" s="27"/>
      <c r="E50718" s="27"/>
      <c r="I50718" s="27"/>
      <c r="J50718" s="27"/>
    </row>
    <row r="50719" spans="2:10" x14ac:dyDescent="0.25">
      <c r="B50719" s="27"/>
      <c r="D50719" s="27"/>
      <c r="E50719" s="27"/>
      <c r="I50719" s="27"/>
      <c r="J50719" s="27"/>
    </row>
    <row r="50720" spans="2:10" x14ac:dyDescent="0.25">
      <c r="B50720" s="27"/>
      <c r="D50720" s="27"/>
      <c r="E50720" s="27"/>
      <c r="I50720" s="27"/>
      <c r="J50720" s="27"/>
    </row>
    <row r="50721" spans="2:10" x14ac:dyDescent="0.25">
      <c r="B50721" s="27"/>
      <c r="D50721" s="27"/>
      <c r="E50721" s="27"/>
      <c r="I50721" s="27"/>
      <c r="J50721" s="27"/>
    </row>
    <row r="50722" spans="2:10" x14ac:dyDescent="0.25">
      <c r="B50722" s="27"/>
      <c r="D50722" s="27"/>
      <c r="E50722" s="27"/>
      <c r="I50722" s="27"/>
      <c r="J50722" s="27"/>
    </row>
    <row r="50723" spans="2:10" x14ac:dyDescent="0.25">
      <c r="B50723" s="27"/>
      <c r="D50723" s="27"/>
      <c r="E50723" s="27"/>
      <c r="I50723" s="27"/>
      <c r="J50723" s="27"/>
    </row>
    <row r="50724" spans="2:10" x14ac:dyDescent="0.25">
      <c r="B50724" s="27"/>
      <c r="D50724" s="27"/>
      <c r="E50724" s="27"/>
      <c r="I50724" s="27"/>
      <c r="J50724" s="27"/>
    </row>
    <row r="50725" spans="2:10" x14ac:dyDescent="0.25">
      <c r="B50725" s="27"/>
      <c r="D50725" s="27"/>
      <c r="E50725" s="27"/>
      <c r="I50725" s="27"/>
      <c r="J50725" s="27"/>
    </row>
    <row r="50726" spans="2:10" x14ac:dyDescent="0.25">
      <c r="B50726" s="27"/>
      <c r="D50726" s="27"/>
      <c r="E50726" s="27"/>
      <c r="I50726" s="27"/>
      <c r="J50726" s="27"/>
    </row>
    <row r="50727" spans="2:10" x14ac:dyDescent="0.25">
      <c r="B50727" s="27"/>
      <c r="D50727" s="27"/>
      <c r="E50727" s="27"/>
      <c r="I50727" s="27"/>
      <c r="J50727" s="27"/>
    </row>
    <row r="50728" spans="2:10" x14ac:dyDescent="0.25">
      <c r="B50728" s="27"/>
      <c r="D50728" s="27"/>
      <c r="E50728" s="27"/>
      <c r="I50728" s="27"/>
      <c r="J50728" s="27"/>
    </row>
    <row r="50729" spans="2:10" x14ac:dyDescent="0.25">
      <c r="B50729" s="27"/>
      <c r="D50729" s="27"/>
      <c r="E50729" s="27"/>
      <c r="I50729" s="27"/>
      <c r="J50729" s="27"/>
    </row>
    <row r="50730" spans="2:10" x14ac:dyDescent="0.25">
      <c r="B50730" s="27"/>
      <c r="D50730" s="27"/>
      <c r="E50730" s="27"/>
      <c r="I50730" s="27"/>
      <c r="J50730" s="27"/>
    </row>
    <row r="50731" spans="2:10" x14ac:dyDescent="0.25">
      <c r="B50731" s="27"/>
      <c r="D50731" s="27"/>
      <c r="E50731" s="27"/>
      <c r="I50731" s="27"/>
      <c r="J50731" s="27"/>
    </row>
    <row r="50732" spans="2:10" x14ac:dyDescent="0.25">
      <c r="B50732" s="27"/>
      <c r="D50732" s="27"/>
      <c r="E50732" s="27"/>
      <c r="I50732" s="27"/>
      <c r="J50732" s="27"/>
    </row>
    <row r="50733" spans="2:10" x14ac:dyDescent="0.25">
      <c r="B50733" s="27"/>
      <c r="D50733" s="27"/>
      <c r="E50733" s="27"/>
      <c r="I50733" s="27"/>
      <c r="J50733" s="27"/>
    </row>
    <row r="50734" spans="2:10" x14ac:dyDescent="0.25">
      <c r="B50734" s="27"/>
      <c r="D50734" s="27"/>
      <c r="E50734" s="27"/>
      <c r="I50734" s="27"/>
      <c r="J50734" s="27"/>
    </row>
    <row r="50735" spans="2:10" x14ac:dyDescent="0.25">
      <c r="B50735" s="27"/>
      <c r="D50735" s="27"/>
      <c r="E50735" s="27"/>
      <c r="I50735" s="27"/>
      <c r="J50735" s="27"/>
    </row>
    <row r="50736" spans="2:10" x14ac:dyDescent="0.25">
      <c r="B50736" s="27"/>
      <c r="D50736" s="27"/>
      <c r="E50736" s="27"/>
      <c r="I50736" s="27"/>
      <c r="J50736" s="27"/>
    </row>
    <row r="50737" spans="2:10" x14ac:dyDescent="0.25">
      <c r="B50737" s="27"/>
      <c r="D50737" s="27"/>
      <c r="E50737" s="27"/>
      <c r="I50737" s="27"/>
      <c r="J50737" s="27"/>
    </row>
    <row r="50738" spans="2:10" x14ac:dyDescent="0.25">
      <c r="B50738" s="27"/>
      <c r="D50738" s="27"/>
      <c r="E50738" s="27"/>
      <c r="I50738" s="27"/>
      <c r="J50738" s="27"/>
    </row>
    <row r="50739" spans="2:10" x14ac:dyDescent="0.25">
      <c r="B50739" s="27"/>
      <c r="D50739" s="27"/>
      <c r="E50739" s="27"/>
      <c r="I50739" s="27"/>
      <c r="J50739" s="27"/>
    </row>
    <row r="50740" spans="2:10" x14ac:dyDescent="0.25">
      <c r="B50740" s="27"/>
      <c r="D50740" s="27"/>
      <c r="E50740" s="27"/>
      <c r="I50740" s="27"/>
      <c r="J50740" s="27"/>
    </row>
    <row r="50741" spans="2:10" x14ac:dyDescent="0.25">
      <c r="B50741" s="27"/>
      <c r="D50741" s="27"/>
      <c r="E50741" s="27"/>
      <c r="I50741" s="27"/>
      <c r="J50741" s="27"/>
    </row>
    <row r="50742" spans="2:10" x14ac:dyDescent="0.25">
      <c r="B50742" s="27"/>
      <c r="D50742" s="27"/>
      <c r="E50742" s="27"/>
      <c r="I50742" s="27"/>
      <c r="J50742" s="27"/>
    </row>
    <row r="50743" spans="2:10" x14ac:dyDescent="0.25">
      <c r="B50743" s="27"/>
      <c r="D50743" s="27"/>
      <c r="E50743" s="27"/>
      <c r="I50743" s="27"/>
      <c r="J50743" s="27"/>
    </row>
    <row r="50744" spans="2:10" x14ac:dyDescent="0.25">
      <c r="B50744" s="27"/>
      <c r="D50744" s="27"/>
      <c r="E50744" s="27"/>
      <c r="I50744" s="27"/>
      <c r="J50744" s="27"/>
    </row>
    <row r="50745" spans="2:10" x14ac:dyDescent="0.25">
      <c r="B50745" s="27"/>
      <c r="D50745" s="27"/>
      <c r="E50745" s="27"/>
      <c r="I50745" s="27"/>
      <c r="J50745" s="27"/>
    </row>
    <row r="50746" spans="2:10" x14ac:dyDescent="0.25">
      <c r="B50746" s="27"/>
      <c r="D50746" s="27"/>
      <c r="E50746" s="27"/>
      <c r="I50746" s="27"/>
      <c r="J50746" s="27"/>
    </row>
    <row r="50747" spans="2:10" x14ac:dyDescent="0.25">
      <c r="B50747" s="27"/>
      <c r="D50747" s="27"/>
      <c r="E50747" s="27"/>
      <c r="I50747" s="27"/>
      <c r="J50747" s="27"/>
    </row>
    <row r="50748" spans="2:10" x14ac:dyDescent="0.25">
      <c r="B50748" s="27"/>
      <c r="D50748" s="27"/>
      <c r="E50748" s="27"/>
      <c r="I50748" s="27"/>
      <c r="J50748" s="27"/>
    </row>
    <row r="50749" spans="2:10" x14ac:dyDescent="0.25">
      <c r="B50749" s="27"/>
      <c r="D50749" s="27"/>
      <c r="E50749" s="27"/>
      <c r="I50749" s="27"/>
      <c r="J50749" s="27"/>
    </row>
    <row r="50750" spans="2:10" x14ac:dyDescent="0.25">
      <c r="B50750" s="27"/>
      <c r="D50750" s="27"/>
      <c r="E50750" s="27"/>
      <c r="I50750" s="27"/>
      <c r="J50750" s="27"/>
    </row>
    <row r="50751" spans="2:10" x14ac:dyDescent="0.25">
      <c r="B50751" s="27"/>
      <c r="D50751" s="27"/>
      <c r="E50751" s="27"/>
      <c r="I50751" s="27"/>
      <c r="J50751" s="27"/>
    </row>
    <row r="50752" spans="2:10" x14ac:dyDescent="0.25">
      <c r="B50752" s="27"/>
      <c r="D50752" s="27"/>
      <c r="E50752" s="27"/>
      <c r="I50752" s="27"/>
      <c r="J50752" s="27"/>
    </row>
    <row r="50753" spans="2:10" x14ac:dyDescent="0.25">
      <c r="B50753" s="27"/>
      <c r="D50753" s="27"/>
      <c r="E50753" s="27"/>
      <c r="I50753" s="27"/>
      <c r="J50753" s="27"/>
    </row>
    <row r="50754" spans="2:10" x14ac:dyDescent="0.25">
      <c r="B50754" s="27"/>
      <c r="D50754" s="27"/>
      <c r="E50754" s="27"/>
      <c r="I50754" s="27"/>
      <c r="J50754" s="27"/>
    </row>
    <row r="50755" spans="2:10" x14ac:dyDescent="0.25">
      <c r="B50755" s="27"/>
      <c r="D50755" s="27"/>
      <c r="E50755" s="27"/>
      <c r="I50755" s="27"/>
      <c r="J50755" s="27"/>
    </row>
    <row r="50756" spans="2:10" x14ac:dyDescent="0.25">
      <c r="B50756" s="27"/>
      <c r="D50756" s="27"/>
      <c r="E50756" s="27"/>
      <c r="I50756" s="27"/>
      <c r="J50756" s="27"/>
    </row>
    <row r="50757" spans="2:10" x14ac:dyDescent="0.25">
      <c r="B50757" s="27"/>
      <c r="D50757" s="27"/>
      <c r="E50757" s="27"/>
      <c r="I50757" s="27"/>
      <c r="J50757" s="27"/>
    </row>
    <row r="50758" spans="2:10" x14ac:dyDescent="0.25">
      <c r="B50758" s="27"/>
      <c r="D50758" s="27"/>
      <c r="E50758" s="27"/>
      <c r="I50758" s="27"/>
      <c r="J50758" s="27"/>
    </row>
    <row r="50759" spans="2:10" x14ac:dyDescent="0.25">
      <c r="B50759" s="27"/>
      <c r="D50759" s="27"/>
      <c r="E50759" s="27"/>
      <c r="I50759" s="27"/>
      <c r="J50759" s="27"/>
    </row>
    <row r="50760" spans="2:10" x14ac:dyDescent="0.25">
      <c r="B50760" s="27"/>
      <c r="D50760" s="27"/>
      <c r="E50760" s="27"/>
      <c r="I50760" s="27"/>
      <c r="J50760" s="27"/>
    </row>
    <row r="50761" spans="2:10" x14ac:dyDescent="0.25">
      <c r="B50761" s="27"/>
      <c r="D50761" s="27"/>
      <c r="E50761" s="27"/>
      <c r="I50761" s="27"/>
      <c r="J50761" s="27"/>
    </row>
    <row r="50762" spans="2:10" x14ac:dyDescent="0.25">
      <c r="B50762" s="27"/>
      <c r="D50762" s="27"/>
      <c r="E50762" s="27"/>
      <c r="I50762" s="27"/>
      <c r="J50762" s="27"/>
    </row>
    <row r="50763" spans="2:10" x14ac:dyDescent="0.25">
      <c r="B50763" s="27"/>
      <c r="D50763" s="27"/>
      <c r="E50763" s="27"/>
      <c r="I50763" s="27"/>
      <c r="J50763" s="27"/>
    </row>
    <row r="50764" spans="2:10" x14ac:dyDescent="0.25">
      <c r="B50764" s="27"/>
      <c r="D50764" s="27"/>
      <c r="E50764" s="27"/>
      <c r="I50764" s="27"/>
      <c r="J50764" s="27"/>
    </row>
    <row r="50765" spans="2:10" x14ac:dyDescent="0.25">
      <c r="B50765" s="27"/>
      <c r="D50765" s="27"/>
      <c r="E50765" s="27"/>
      <c r="I50765" s="27"/>
      <c r="J50765" s="27"/>
    </row>
    <row r="50766" spans="2:10" x14ac:dyDescent="0.25">
      <c r="B50766" s="27"/>
      <c r="D50766" s="27"/>
      <c r="E50766" s="27"/>
      <c r="I50766" s="27"/>
      <c r="J50766" s="27"/>
    </row>
    <row r="50767" spans="2:10" x14ac:dyDescent="0.25">
      <c r="B50767" s="27"/>
      <c r="D50767" s="27"/>
      <c r="E50767" s="27"/>
      <c r="I50767" s="27"/>
      <c r="J50767" s="27"/>
    </row>
    <row r="50768" spans="2:10" x14ac:dyDescent="0.25">
      <c r="B50768" s="27"/>
      <c r="D50768" s="27"/>
      <c r="E50768" s="27"/>
      <c r="I50768" s="27"/>
      <c r="J50768" s="27"/>
    </row>
    <row r="50769" spans="2:10" x14ac:dyDescent="0.25">
      <c r="B50769" s="27"/>
      <c r="D50769" s="27"/>
      <c r="E50769" s="27"/>
      <c r="I50769" s="27"/>
      <c r="J50769" s="27"/>
    </row>
    <row r="50770" spans="2:10" x14ac:dyDescent="0.25">
      <c r="B50770" s="27"/>
      <c r="D50770" s="27"/>
      <c r="E50770" s="27"/>
      <c r="I50770" s="27"/>
      <c r="J50770" s="27"/>
    </row>
    <row r="50771" spans="2:10" x14ac:dyDescent="0.25">
      <c r="B50771" s="27"/>
      <c r="D50771" s="27"/>
      <c r="E50771" s="27"/>
      <c r="I50771" s="27"/>
      <c r="J50771" s="27"/>
    </row>
    <row r="50772" spans="2:10" x14ac:dyDescent="0.25">
      <c r="B50772" s="27"/>
      <c r="D50772" s="27"/>
      <c r="E50772" s="27"/>
      <c r="I50772" s="27"/>
      <c r="J50772" s="27"/>
    </row>
    <row r="50773" spans="2:10" x14ac:dyDescent="0.25">
      <c r="B50773" s="27"/>
      <c r="D50773" s="27"/>
      <c r="E50773" s="27"/>
      <c r="I50773" s="27"/>
      <c r="J50773" s="27"/>
    </row>
    <row r="50774" spans="2:10" x14ac:dyDescent="0.25">
      <c r="B50774" s="27"/>
      <c r="D50774" s="27"/>
      <c r="E50774" s="27"/>
      <c r="I50774" s="27"/>
      <c r="J50774" s="27"/>
    </row>
    <row r="50775" spans="2:10" x14ac:dyDescent="0.25">
      <c r="B50775" s="27"/>
      <c r="D50775" s="27"/>
      <c r="E50775" s="27"/>
      <c r="I50775" s="27"/>
      <c r="J50775" s="27"/>
    </row>
    <row r="50776" spans="2:10" x14ac:dyDescent="0.25">
      <c r="B50776" s="27"/>
      <c r="D50776" s="27"/>
      <c r="E50776" s="27"/>
      <c r="I50776" s="27"/>
      <c r="J50776" s="27"/>
    </row>
    <row r="50777" spans="2:10" x14ac:dyDescent="0.25">
      <c r="B50777" s="27"/>
      <c r="D50777" s="27"/>
      <c r="E50777" s="27"/>
      <c r="I50777" s="27"/>
      <c r="J50777" s="27"/>
    </row>
    <row r="50778" spans="2:10" x14ac:dyDescent="0.25">
      <c r="B50778" s="27"/>
      <c r="D50778" s="27"/>
      <c r="E50778" s="27"/>
      <c r="I50778" s="27"/>
      <c r="J50778" s="27"/>
    </row>
    <row r="50779" spans="2:10" x14ac:dyDescent="0.25">
      <c r="B50779" s="27"/>
      <c r="D50779" s="27"/>
      <c r="E50779" s="27"/>
      <c r="I50779" s="27"/>
      <c r="J50779" s="27"/>
    </row>
    <row r="50780" spans="2:10" x14ac:dyDescent="0.25">
      <c r="B50780" s="27"/>
      <c r="D50780" s="27"/>
      <c r="E50780" s="27"/>
      <c r="I50780" s="27"/>
      <c r="J50780" s="27"/>
    </row>
    <row r="50781" spans="2:10" x14ac:dyDescent="0.25">
      <c r="B50781" s="27"/>
      <c r="D50781" s="27"/>
      <c r="E50781" s="27"/>
      <c r="I50781" s="27"/>
      <c r="J50781" s="27"/>
    </row>
    <row r="50782" spans="2:10" x14ac:dyDescent="0.25">
      <c r="B50782" s="27"/>
      <c r="D50782" s="27"/>
      <c r="E50782" s="27"/>
      <c r="I50782" s="27"/>
      <c r="J50782" s="27"/>
    </row>
    <row r="50783" spans="2:10" x14ac:dyDescent="0.25">
      <c r="B50783" s="27"/>
      <c r="D50783" s="27"/>
      <c r="E50783" s="27"/>
      <c r="I50783" s="27"/>
      <c r="J50783" s="27"/>
    </row>
    <row r="50784" spans="2:10" x14ac:dyDescent="0.25">
      <c r="B50784" s="27"/>
      <c r="D50784" s="27"/>
      <c r="E50784" s="27"/>
      <c r="I50784" s="27"/>
      <c r="J50784" s="27"/>
    </row>
    <row r="50785" spans="2:10" x14ac:dyDescent="0.25">
      <c r="B50785" s="27"/>
      <c r="D50785" s="27"/>
      <c r="E50785" s="27"/>
      <c r="I50785" s="27"/>
      <c r="J50785" s="27"/>
    </row>
    <row r="50786" spans="2:10" x14ac:dyDescent="0.25">
      <c r="B50786" s="27"/>
      <c r="D50786" s="27"/>
      <c r="E50786" s="27"/>
      <c r="I50786" s="27"/>
      <c r="J50786" s="27"/>
    </row>
    <row r="50787" spans="2:10" x14ac:dyDescent="0.25">
      <c r="B50787" s="27"/>
      <c r="D50787" s="27"/>
      <c r="E50787" s="27"/>
      <c r="I50787" s="27"/>
      <c r="J50787" s="27"/>
    </row>
    <row r="50788" spans="2:10" x14ac:dyDescent="0.25">
      <c r="B50788" s="27"/>
      <c r="D50788" s="27"/>
      <c r="E50788" s="27"/>
      <c r="I50788" s="27"/>
      <c r="J50788" s="27"/>
    </row>
    <row r="50789" spans="2:10" x14ac:dyDescent="0.25">
      <c r="B50789" s="27"/>
      <c r="D50789" s="27"/>
      <c r="E50789" s="27"/>
      <c r="I50789" s="27"/>
      <c r="J50789" s="27"/>
    </row>
    <row r="50790" spans="2:10" x14ac:dyDescent="0.25">
      <c r="B50790" s="27"/>
      <c r="D50790" s="27"/>
      <c r="E50790" s="27"/>
      <c r="I50790" s="27"/>
      <c r="J50790" s="27"/>
    </row>
    <row r="50791" spans="2:10" x14ac:dyDescent="0.25">
      <c r="B50791" s="27"/>
      <c r="D50791" s="27"/>
      <c r="E50791" s="27"/>
      <c r="I50791" s="27"/>
      <c r="J50791" s="27"/>
    </row>
    <row r="50792" spans="2:10" x14ac:dyDescent="0.25">
      <c r="B50792" s="27"/>
      <c r="D50792" s="27"/>
      <c r="E50792" s="27"/>
      <c r="I50792" s="27"/>
      <c r="J50792" s="27"/>
    </row>
    <row r="50793" spans="2:10" x14ac:dyDescent="0.25">
      <c r="B50793" s="27"/>
      <c r="D50793" s="27"/>
      <c r="E50793" s="27"/>
      <c r="I50793" s="27"/>
      <c r="J50793" s="27"/>
    </row>
    <row r="50794" spans="2:10" x14ac:dyDescent="0.25">
      <c r="B50794" s="27"/>
      <c r="D50794" s="27"/>
      <c r="E50794" s="27"/>
      <c r="I50794" s="27"/>
      <c r="J50794" s="27"/>
    </row>
    <row r="50795" spans="2:10" x14ac:dyDescent="0.25">
      <c r="B50795" s="27"/>
      <c r="D50795" s="27"/>
      <c r="E50795" s="27"/>
      <c r="I50795" s="27"/>
      <c r="J50795" s="27"/>
    </row>
    <row r="50796" spans="2:10" x14ac:dyDescent="0.25">
      <c r="B50796" s="27"/>
      <c r="D50796" s="27"/>
      <c r="E50796" s="27"/>
      <c r="I50796" s="27"/>
      <c r="J50796" s="27"/>
    </row>
    <row r="50797" spans="2:10" x14ac:dyDescent="0.25">
      <c r="B50797" s="27"/>
      <c r="D50797" s="27"/>
      <c r="E50797" s="27"/>
      <c r="I50797" s="27"/>
      <c r="J50797" s="27"/>
    </row>
    <row r="50798" spans="2:10" x14ac:dyDescent="0.25">
      <c r="B50798" s="27"/>
      <c r="D50798" s="27"/>
      <c r="E50798" s="27"/>
      <c r="I50798" s="27"/>
      <c r="J50798" s="27"/>
    </row>
    <row r="50799" spans="2:10" x14ac:dyDescent="0.25">
      <c r="B50799" s="27"/>
      <c r="D50799" s="27"/>
      <c r="E50799" s="27"/>
      <c r="I50799" s="27"/>
      <c r="J50799" s="27"/>
    </row>
    <row r="50800" spans="2:10" x14ac:dyDescent="0.25">
      <c r="B50800" s="27"/>
      <c r="D50800" s="27"/>
      <c r="E50800" s="27"/>
      <c r="I50800" s="27"/>
      <c r="J50800" s="27"/>
    </row>
    <row r="50801" spans="2:10" x14ac:dyDescent="0.25">
      <c r="B50801" s="27"/>
      <c r="D50801" s="27"/>
      <c r="E50801" s="27"/>
      <c r="I50801" s="27"/>
      <c r="J50801" s="27"/>
    </row>
    <row r="50802" spans="2:10" x14ac:dyDescent="0.25">
      <c r="B50802" s="27"/>
      <c r="D50802" s="27"/>
      <c r="E50802" s="27"/>
      <c r="I50802" s="27"/>
      <c r="J50802" s="27"/>
    </row>
    <row r="50803" spans="2:10" x14ac:dyDescent="0.25">
      <c r="B50803" s="27"/>
      <c r="D50803" s="27"/>
      <c r="E50803" s="27"/>
      <c r="I50803" s="27"/>
      <c r="J50803" s="27"/>
    </row>
    <row r="50804" spans="2:10" x14ac:dyDescent="0.25">
      <c r="B50804" s="27"/>
      <c r="D50804" s="27"/>
      <c r="E50804" s="27"/>
      <c r="I50804" s="27"/>
      <c r="J50804" s="27"/>
    </row>
    <row r="50805" spans="2:10" x14ac:dyDescent="0.25">
      <c r="B50805" s="27"/>
      <c r="D50805" s="27"/>
      <c r="E50805" s="27"/>
      <c r="I50805" s="27"/>
      <c r="J50805" s="27"/>
    </row>
    <row r="50806" spans="2:10" x14ac:dyDescent="0.25">
      <c r="B50806" s="27"/>
      <c r="D50806" s="27"/>
      <c r="E50806" s="27"/>
      <c r="I50806" s="27"/>
      <c r="J50806" s="27"/>
    </row>
    <row r="50807" spans="2:10" x14ac:dyDescent="0.25">
      <c r="B50807" s="27"/>
      <c r="D50807" s="27"/>
      <c r="E50807" s="27"/>
      <c r="I50807" s="27"/>
      <c r="J50807" s="27"/>
    </row>
    <row r="50808" spans="2:10" x14ac:dyDescent="0.25">
      <c r="B50808" s="27"/>
      <c r="D50808" s="27"/>
      <c r="E50808" s="27"/>
      <c r="I50808" s="27"/>
      <c r="J50808" s="27"/>
    </row>
    <row r="50809" spans="2:10" x14ac:dyDescent="0.25">
      <c r="B50809" s="27"/>
      <c r="D50809" s="27"/>
      <c r="E50809" s="27"/>
      <c r="I50809" s="27"/>
      <c r="J50809" s="27"/>
    </row>
    <row r="50810" spans="2:10" x14ac:dyDescent="0.25">
      <c r="B50810" s="27"/>
      <c r="D50810" s="27"/>
      <c r="E50810" s="27"/>
      <c r="I50810" s="27"/>
      <c r="J50810" s="27"/>
    </row>
    <row r="50811" spans="2:10" x14ac:dyDescent="0.25">
      <c r="B50811" s="27"/>
      <c r="D50811" s="27"/>
      <c r="E50811" s="27"/>
      <c r="I50811" s="27"/>
      <c r="J50811" s="27"/>
    </row>
    <row r="50812" spans="2:10" x14ac:dyDescent="0.25">
      <c r="B50812" s="27"/>
      <c r="D50812" s="27"/>
      <c r="E50812" s="27"/>
      <c r="I50812" s="27"/>
      <c r="J50812" s="27"/>
    </row>
    <row r="50813" spans="2:10" x14ac:dyDescent="0.25">
      <c r="B50813" s="27"/>
      <c r="D50813" s="27"/>
      <c r="E50813" s="27"/>
      <c r="I50813" s="27"/>
      <c r="J50813" s="27"/>
    </row>
    <row r="50814" spans="2:10" x14ac:dyDescent="0.25">
      <c r="B50814" s="27"/>
      <c r="D50814" s="27"/>
      <c r="E50814" s="27"/>
      <c r="I50814" s="27"/>
      <c r="J50814" s="27"/>
    </row>
    <row r="50815" spans="2:10" x14ac:dyDescent="0.25">
      <c r="B50815" s="27"/>
      <c r="D50815" s="27"/>
      <c r="E50815" s="27"/>
      <c r="I50815" s="27"/>
      <c r="J50815" s="27"/>
    </row>
    <row r="50816" spans="2:10" x14ac:dyDescent="0.25">
      <c r="B50816" s="27"/>
      <c r="D50816" s="27"/>
      <c r="E50816" s="27"/>
      <c r="I50816" s="27"/>
      <c r="J50816" s="27"/>
    </row>
    <row r="50817" spans="2:10" x14ac:dyDescent="0.25">
      <c r="B50817" s="27"/>
      <c r="D50817" s="27"/>
      <c r="E50817" s="27"/>
      <c r="I50817" s="27"/>
      <c r="J50817" s="27"/>
    </row>
    <row r="50818" spans="2:10" x14ac:dyDescent="0.25">
      <c r="B50818" s="27"/>
      <c r="D50818" s="27"/>
      <c r="E50818" s="27"/>
      <c r="I50818" s="27"/>
      <c r="J50818" s="27"/>
    </row>
    <row r="50819" spans="2:10" x14ac:dyDescent="0.25">
      <c r="B50819" s="27"/>
      <c r="D50819" s="27"/>
      <c r="E50819" s="27"/>
      <c r="I50819" s="27"/>
      <c r="J50819" s="27"/>
    </row>
    <row r="50820" spans="2:10" x14ac:dyDescent="0.25">
      <c r="B50820" s="27"/>
      <c r="D50820" s="27"/>
      <c r="E50820" s="27"/>
      <c r="I50820" s="27"/>
      <c r="J50820" s="27"/>
    </row>
    <row r="50821" spans="2:10" x14ac:dyDescent="0.25">
      <c r="B50821" s="27"/>
      <c r="D50821" s="27"/>
      <c r="E50821" s="27"/>
      <c r="I50821" s="27"/>
      <c r="J50821" s="27"/>
    </row>
    <row r="50822" spans="2:10" x14ac:dyDescent="0.25">
      <c r="B50822" s="27"/>
      <c r="D50822" s="27"/>
      <c r="E50822" s="27"/>
      <c r="I50822" s="27"/>
      <c r="J50822" s="27"/>
    </row>
    <row r="50823" spans="2:10" x14ac:dyDescent="0.25">
      <c r="B50823" s="27"/>
      <c r="D50823" s="27"/>
      <c r="E50823" s="27"/>
      <c r="I50823" s="27"/>
      <c r="J50823" s="27"/>
    </row>
    <row r="50824" spans="2:10" x14ac:dyDescent="0.25">
      <c r="B50824" s="27"/>
      <c r="D50824" s="27"/>
      <c r="E50824" s="27"/>
      <c r="I50824" s="27"/>
      <c r="J50824" s="27"/>
    </row>
    <row r="50825" spans="2:10" x14ac:dyDescent="0.25">
      <c r="B50825" s="27"/>
      <c r="D50825" s="27"/>
      <c r="E50825" s="27"/>
      <c r="I50825" s="27"/>
      <c r="J50825" s="27"/>
    </row>
    <row r="50826" spans="2:10" x14ac:dyDescent="0.25">
      <c r="B50826" s="27"/>
      <c r="D50826" s="27"/>
      <c r="E50826" s="27"/>
      <c r="I50826" s="27"/>
      <c r="J50826" s="27"/>
    </row>
    <row r="50827" spans="2:10" x14ac:dyDescent="0.25">
      <c r="B50827" s="27"/>
      <c r="D50827" s="27"/>
      <c r="E50827" s="27"/>
      <c r="I50827" s="27"/>
      <c r="J50827" s="27"/>
    </row>
    <row r="50828" spans="2:10" x14ac:dyDescent="0.25">
      <c r="B50828" s="27"/>
      <c r="D50828" s="27"/>
      <c r="E50828" s="27"/>
      <c r="I50828" s="27"/>
      <c r="J50828" s="27"/>
    </row>
    <row r="50829" spans="2:10" x14ac:dyDescent="0.25">
      <c r="B50829" s="27"/>
      <c r="D50829" s="27"/>
      <c r="E50829" s="27"/>
      <c r="I50829" s="27"/>
      <c r="J50829" s="27"/>
    </row>
    <row r="50830" spans="2:10" x14ac:dyDescent="0.25">
      <c r="B50830" s="27"/>
      <c r="D50830" s="27"/>
      <c r="E50830" s="27"/>
      <c r="I50830" s="27"/>
      <c r="J50830" s="27"/>
    </row>
    <row r="50831" spans="2:10" x14ac:dyDescent="0.25">
      <c r="B50831" s="27"/>
      <c r="D50831" s="27"/>
      <c r="E50831" s="27"/>
      <c r="I50831" s="27"/>
      <c r="J50831" s="27"/>
    </row>
    <row r="50832" spans="2:10" x14ac:dyDescent="0.25">
      <c r="B50832" s="27"/>
      <c r="D50832" s="27"/>
      <c r="E50832" s="27"/>
      <c r="I50832" s="27"/>
      <c r="J50832" s="27"/>
    </row>
    <row r="50833" spans="2:10" x14ac:dyDescent="0.25">
      <c r="B50833" s="27"/>
      <c r="D50833" s="27"/>
      <c r="E50833" s="27"/>
      <c r="I50833" s="27"/>
      <c r="J50833" s="27"/>
    </row>
    <row r="50834" spans="2:10" x14ac:dyDescent="0.25">
      <c r="B50834" s="27"/>
      <c r="D50834" s="27"/>
      <c r="E50834" s="27"/>
      <c r="I50834" s="27"/>
      <c r="J50834" s="27"/>
    </row>
    <row r="50835" spans="2:10" x14ac:dyDescent="0.25">
      <c r="B50835" s="27"/>
      <c r="D50835" s="27"/>
      <c r="E50835" s="27"/>
      <c r="I50835" s="27"/>
      <c r="J50835" s="27"/>
    </row>
    <row r="50836" spans="2:10" x14ac:dyDescent="0.25">
      <c r="B50836" s="27"/>
      <c r="D50836" s="27"/>
      <c r="E50836" s="27"/>
      <c r="I50836" s="27"/>
      <c r="J50836" s="27"/>
    </row>
    <row r="50837" spans="2:10" x14ac:dyDescent="0.25">
      <c r="B50837" s="27"/>
      <c r="D50837" s="27"/>
      <c r="E50837" s="27"/>
      <c r="I50837" s="27"/>
      <c r="J50837" s="27"/>
    </row>
    <row r="50838" spans="2:10" x14ac:dyDescent="0.25">
      <c r="B50838" s="27"/>
      <c r="D50838" s="27"/>
      <c r="E50838" s="27"/>
      <c r="I50838" s="27"/>
      <c r="J50838" s="27"/>
    </row>
    <row r="50839" spans="2:10" x14ac:dyDescent="0.25">
      <c r="B50839" s="27"/>
      <c r="D50839" s="27"/>
      <c r="E50839" s="27"/>
      <c r="I50839" s="27"/>
      <c r="J50839" s="27"/>
    </row>
    <row r="50840" spans="2:10" x14ac:dyDescent="0.25">
      <c r="B50840" s="27"/>
      <c r="D50840" s="27"/>
      <c r="E50840" s="27"/>
      <c r="I50840" s="27"/>
      <c r="J50840" s="27"/>
    </row>
    <row r="50841" spans="2:10" x14ac:dyDescent="0.25">
      <c r="B50841" s="27"/>
      <c r="D50841" s="27"/>
      <c r="E50841" s="27"/>
      <c r="I50841" s="27"/>
      <c r="J50841" s="27"/>
    </row>
    <row r="50842" spans="2:10" x14ac:dyDescent="0.25">
      <c r="B50842" s="27"/>
      <c r="D50842" s="27"/>
      <c r="E50842" s="27"/>
      <c r="I50842" s="27"/>
      <c r="J50842" s="27"/>
    </row>
    <row r="50843" spans="2:10" x14ac:dyDescent="0.25">
      <c r="B50843" s="27"/>
      <c r="D50843" s="27"/>
      <c r="E50843" s="27"/>
      <c r="I50843" s="27"/>
      <c r="J50843" s="27"/>
    </row>
    <row r="50844" spans="2:10" x14ac:dyDescent="0.25">
      <c r="B50844" s="27"/>
      <c r="D50844" s="27"/>
      <c r="E50844" s="27"/>
      <c r="I50844" s="27"/>
      <c r="J50844" s="27"/>
    </row>
    <row r="50845" spans="2:10" x14ac:dyDescent="0.25">
      <c r="B50845" s="27"/>
      <c r="D50845" s="27"/>
      <c r="E50845" s="27"/>
      <c r="I50845" s="27"/>
      <c r="J50845" s="27"/>
    </row>
    <row r="50846" spans="2:10" x14ac:dyDescent="0.25">
      <c r="B50846" s="27"/>
      <c r="D50846" s="27"/>
      <c r="E50846" s="27"/>
      <c r="I50846" s="27"/>
      <c r="J50846" s="27"/>
    </row>
    <row r="50847" spans="2:10" x14ac:dyDescent="0.25">
      <c r="B50847" s="27"/>
      <c r="D50847" s="27"/>
      <c r="E50847" s="27"/>
      <c r="I50847" s="27"/>
      <c r="J50847" s="27"/>
    </row>
    <row r="50848" spans="2:10" x14ac:dyDescent="0.25">
      <c r="B50848" s="27"/>
      <c r="D50848" s="27"/>
      <c r="E50848" s="27"/>
      <c r="I50848" s="27"/>
      <c r="J50848" s="27"/>
    </row>
    <row r="50849" spans="2:10" x14ac:dyDescent="0.25">
      <c r="B50849" s="27"/>
      <c r="D50849" s="27"/>
      <c r="E50849" s="27"/>
      <c r="I50849" s="27"/>
      <c r="J50849" s="27"/>
    </row>
    <row r="50850" spans="2:10" x14ac:dyDescent="0.25">
      <c r="B50850" s="27"/>
      <c r="D50850" s="27"/>
      <c r="E50850" s="27"/>
      <c r="I50850" s="27"/>
      <c r="J50850" s="27"/>
    </row>
    <row r="50851" spans="2:10" x14ac:dyDescent="0.25">
      <c r="B50851" s="27"/>
      <c r="D50851" s="27"/>
      <c r="E50851" s="27"/>
      <c r="I50851" s="27"/>
      <c r="J50851" s="27"/>
    </row>
    <row r="50852" spans="2:10" x14ac:dyDescent="0.25">
      <c r="B50852" s="27"/>
      <c r="D50852" s="27"/>
      <c r="E50852" s="27"/>
      <c r="I50852" s="27"/>
      <c r="J50852" s="27"/>
    </row>
    <row r="50853" spans="2:10" x14ac:dyDescent="0.25">
      <c r="B50853" s="27"/>
      <c r="D50853" s="27"/>
      <c r="E50853" s="27"/>
      <c r="I50853" s="27"/>
      <c r="J50853" s="27"/>
    </row>
    <row r="50854" spans="2:10" x14ac:dyDescent="0.25">
      <c r="B50854" s="27"/>
      <c r="D50854" s="27"/>
      <c r="E50854" s="27"/>
      <c r="I50854" s="27"/>
      <c r="J50854" s="27"/>
    </row>
    <row r="50855" spans="2:10" x14ac:dyDescent="0.25">
      <c r="B50855" s="27"/>
      <c r="D50855" s="27"/>
      <c r="E50855" s="27"/>
      <c r="I50855" s="27"/>
      <c r="J50855" s="27"/>
    </row>
    <row r="50856" spans="2:10" x14ac:dyDescent="0.25">
      <c r="B50856" s="27"/>
      <c r="D50856" s="27"/>
      <c r="E50856" s="27"/>
      <c r="I50856" s="27"/>
      <c r="J50856" s="27"/>
    </row>
    <row r="50857" spans="2:10" x14ac:dyDescent="0.25">
      <c r="B50857" s="27"/>
      <c r="D50857" s="27"/>
      <c r="E50857" s="27"/>
      <c r="I50857" s="27"/>
      <c r="J50857" s="27"/>
    </row>
    <row r="50858" spans="2:10" x14ac:dyDescent="0.25">
      <c r="B50858" s="27"/>
      <c r="D50858" s="27"/>
      <c r="E50858" s="27"/>
      <c r="I50858" s="27"/>
      <c r="J50858" s="27"/>
    </row>
    <row r="50859" spans="2:10" x14ac:dyDescent="0.25">
      <c r="B50859" s="27"/>
      <c r="D50859" s="27"/>
      <c r="E50859" s="27"/>
      <c r="I50859" s="27"/>
      <c r="J50859" s="27"/>
    </row>
    <row r="50860" spans="2:10" x14ac:dyDescent="0.25">
      <c r="B50860" s="27"/>
      <c r="D50860" s="27"/>
      <c r="E50860" s="27"/>
      <c r="I50860" s="27"/>
      <c r="J50860" s="27"/>
    </row>
    <row r="50861" spans="2:10" x14ac:dyDescent="0.25">
      <c r="B50861" s="27"/>
      <c r="D50861" s="27"/>
      <c r="E50861" s="27"/>
      <c r="I50861" s="27"/>
      <c r="J50861" s="27"/>
    </row>
    <row r="50862" spans="2:10" x14ac:dyDescent="0.25">
      <c r="B50862" s="27"/>
      <c r="D50862" s="27"/>
      <c r="E50862" s="27"/>
      <c r="I50862" s="27"/>
      <c r="J50862" s="27"/>
    </row>
    <row r="50863" spans="2:10" x14ac:dyDescent="0.25">
      <c r="B50863" s="27"/>
      <c r="D50863" s="27"/>
      <c r="E50863" s="27"/>
      <c r="I50863" s="27"/>
      <c r="J50863" s="27"/>
    </row>
    <row r="50864" spans="2:10" x14ac:dyDescent="0.25">
      <c r="B50864" s="27"/>
      <c r="D50864" s="27"/>
      <c r="E50864" s="27"/>
      <c r="I50864" s="27"/>
      <c r="J50864" s="27"/>
    </row>
    <row r="50865" spans="2:10" x14ac:dyDescent="0.25">
      <c r="B50865" s="27"/>
      <c r="D50865" s="27"/>
      <c r="E50865" s="27"/>
      <c r="I50865" s="27"/>
      <c r="J50865" s="27"/>
    </row>
    <row r="50866" spans="2:10" x14ac:dyDescent="0.25">
      <c r="B50866" s="27"/>
      <c r="D50866" s="27"/>
      <c r="E50866" s="27"/>
      <c r="I50866" s="27"/>
      <c r="J50866" s="27"/>
    </row>
    <row r="50867" spans="2:10" x14ac:dyDescent="0.25">
      <c r="B50867" s="27"/>
      <c r="D50867" s="27"/>
      <c r="E50867" s="27"/>
      <c r="I50867" s="27"/>
      <c r="J50867" s="27"/>
    </row>
    <row r="50868" spans="2:10" x14ac:dyDescent="0.25">
      <c r="B50868" s="27"/>
      <c r="D50868" s="27"/>
      <c r="E50868" s="27"/>
      <c r="I50868" s="27"/>
      <c r="J50868" s="27"/>
    </row>
    <row r="50869" spans="2:10" x14ac:dyDescent="0.25">
      <c r="B50869" s="27"/>
      <c r="D50869" s="27"/>
      <c r="E50869" s="27"/>
      <c r="I50869" s="27"/>
      <c r="J50869" s="27"/>
    </row>
    <row r="50870" spans="2:10" x14ac:dyDescent="0.25">
      <c r="B50870" s="27"/>
      <c r="D50870" s="27"/>
      <c r="E50870" s="27"/>
      <c r="I50870" s="27"/>
      <c r="J50870" s="27"/>
    </row>
    <row r="50871" spans="2:10" x14ac:dyDescent="0.25">
      <c r="B50871" s="27"/>
      <c r="D50871" s="27"/>
      <c r="E50871" s="27"/>
      <c r="I50871" s="27"/>
      <c r="J50871" s="27"/>
    </row>
    <row r="50872" spans="2:10" x14ac:dyDescent="0.25">
      <c r="B50872" s="27"/>
      <c r="D50872" s="27"/>
      <c r="E50872" s="27"/>
      <c r="I50872" s="27"/>
      <c r="J50872" s="27"/>
    </row>
    <row r="50873" spans="2:10" x14ac:dyDescent="0.25">
      <c r="B50873" s="27"/>
      <c r="D50873" s="27"/>
      <c r="E50873" s="27"/>
      <c r="I50873" s="27"/>
      <c r="J50873" s="27"/>
    </row>
    <row r="50874" spans="2:10" x14ac:dyDescent="0.25">
      <c r="B50874" s="27"/>
      <c r="D50874" s="27"/>
      <c r="E50874" s="27"/>
      <c r="I50874" s="27"/>
      <c r="J50874" s="27"/>
    </row>
    <row r="50875" spans="2:10" x14ac:dyDescent="0.25">
      <c r="B50875" s="27"/>
      <c r="D50875" s="27"/>
      <c r="E50875" s="27"/>
      <c r="I50875" s="27"/>
      <c r="J50875" s="27"/>
    </row>
    <row r="50876" spans="2:10" x14ac:dyDescent="0.25">
      <c r="B50876" s="27"/>
      <c r="D50876" s="27"/>
      <c r="E50876" s="27"/>
      <c r="I50876" s="27"/>
      <c r="J50876" s="27"/>
    </row>
    <row r="50877" spans="2:10" x14ac:dyDescent="0.25">
      <c r="B50877" s="27"/>
      <c r="D50877" s="27"/>
      <c r="E50877" s="27"/>
      <c r="I50877" s="27"/>
      <c r="J50877" s="27"/>
    </row>
    <row r="50878" spans="2:10" x14ac:dyDescent="0.25">
      <c r="B50878" s="27"/>
      <c r="D50878" s="27"/>
      <c r="E50878" s="27"/>
      <c r="I50878" s="27"/>
      <c r="J50878" s="27"/>
    </row>
    <row r="50879" spans="2:10" x14ac:dyDescent="0.25">
      <c r="B50879" s="27"/>
      <c r="D50879" s="27"/>
      <c r="E50879" s="27"/>
      <c r="I50879" s="27"/>
      <c r="J50879" s="27"/>
    </row>
    <row r="50880" spans="2:10" x14ac:dyDescent="0.25">
      <c r="B50880" s="27"/>
      <c r="D50880" s="27"/>
      <c r="E50880" s="27"/>
      <c r="I50880" s="27"/>
      <c r="J50880" s="27"/>
    </row>
    <row r="50881" spans="2:10" x14ac:dyDescent="0.25">
      <c r="B50881" s="27"/>
      <c r="D50881" s="27"/>
      <c r="E50881" s="27"/>
      <c r="I50881" s="27"/>
      <c r="J50881" s="27"/>
    </row>
    <row r="50882" spans="2:10" x14ac:dyDescent="0.25">
      <c r="B50882" s="27"/>
      <c r="D50882" s="27"/>
      <c r="E50882" s="27"/>
      <c r="I50882" s="27"/>
      <c r="J50882" s="27"/>
    </row>
    <row r="50883" spans="2:10" x14ac:dyDescent="0.25">
      <c r="B50883" s="27"/>
      <c r="D50883" s="27"/>
      <c r="E50883" s="27"/>
      <c r="I50883" s="27"/>
      <c r="J50883" s="27"/>
    </row>
    <row r="50884" spans="2:10" x14ac:dyDescent="0.25">
      <c r="B50884" s="27"/>
      <c r="D50884" s="27"/>
      <c r="E50884" s="27"/>
      <c r="I50884" s="27"/>
      <c r="J50884" s="27"/>
    </row>
    <row r="50885" spans="2:10" x14ac:dyDescent="0.25">
      <c r="B50885" s="27"/>
      <c r="D50885" s="27"/>
      <c r="E50885" s="27"/>
      <c r="I50885" s="27"/>
      <c r="J50885" s="27"/>
    </row>
    <row r="50886" spans="2:10" x14ac:dyDescent="0.25">
      <c r="B50886" s="27"/>
      <c r="D50886" s="27"/>
      <c r="E50886" s="27"/>
      <c r="I50886" s="27"/>
      <c r="J50886" s="27"/>
    </row>
    <row r="50887" spans="2:10" x14ac:dyDescent="0.25">
      <c r="B50887" s="27"/>
      <c r="D50887" s="27"/>
      <c r="E50887" s="27"/>
      <c r="I50887" s="27"/>
      <c r="J50887" s="27"/>
    </row>
    <row r="50888" spans="2:10" x14ac:dyDescent="0.25">
      <c r="B50888" s="27"/>
      <c r="D50888" s="27"/>
      <c r="E50888" s="27"/>
      <c r="I50888" s="27"/>
      <c r="J50888" s="27"/>
    </row>
    <row r="50889" spans="2:10" x14ac:dyDescent="0.25">
      <c r="B50889" s="27"/>
      <c r="D50889" s="27"/>
      <c r="E50889" s="27"/>
      <c r="I50889" s="27"/>
      <c r="J50889" s="27"/>
    </row>
    <row r="50890" spans="2:10" x14ac:dyDescent="0.25">
      <c r="B50890" s="27"/>
      <c r="D50890" s="27"/>
      <c r="E50890" s="27"/>
      <c r="I50890" s="27"/>
      <c r="J50890" s="27"/>
    </row>
    <row r="50891" spans="2:10" x14ac:dyDescent="0.25">
      <c r="B50891" s="27"/>
      <c r="D50891" s="27"/>
      <c r="E50891" s="27"/>
      <c r="I50891" s="27"/>
      <c r="J50891" s="27"/>
    </row>
    <row r="50892" spans="2:10" x14ac:dyDescent="0.25">
      <c r="B50892" s="27"/>
      <c r="D50892" s="27"/>
      <c r="E50892" s="27"/>
      <c r="I50892" s="27"/>
      <c r="J50892" s="27"/>
    </row>
    <row r="50893" spans="2:10" x14ac:dyDescent="0.25">
      <c r="B50893" s="27"/>
      <c r="D50893" s="27"/>
      <c r="E50893" s="27"/>
      <c r="I50893" s="27"/>
      <c r="J50893" s="27"/>
    </row>
    <row r="50894" spans="2:10" x14ac:dyDescent="0.25">
      <c r="B50894" s="27"/>
      <c r="D50894" s="27"/>
      <c r="E50894" s="27"/>
      <c r="I50894" s="27"/>
      <c r="J50894" s="27"/>
    </row>
    <row r="50895" spans="2:10" x14ac:dyDescent="0.25">
      <c r="B50895" s="27"/>
      <c r="D50895" s="27"/>
      <c r="E50895" s="27"/>
      <c r="I50895" s="27"/>
      <c r="J50895" s="27"/>
    </row>
    <row r="50896" spans="2:10" x14ac:dyDescent="0.25">
      <c r="B50896" s="27"/>
      <c r="D50896" s="27"/>
      <c r="E50896" s="27"/>
      <c r="I50896" s="27"/>
      <c r="J50896" s="27"/>
    </row>
    <row r="50897" spans="2:10" x14ac:dyDescent="0.25">
      <c r="B50897" s="27"/>
      <c r="D50897" s="27"/>
      <c r="E50897" s="27"/>
      <c r="I50897" s="27"/>
      <c r="J50897" s="27"/>
    </row>
    <row r="50898" spans="2:10" x14ac:dyDescent="0.25">
      <c r="B50898" s="27"/>
      <c r="D50898" s="27"/>
      <c r="E50898" s="27"/>
      <c r="I50898" s="27"/>
      <c r="J50898" s="27"/>
    </row>
    <row r="50899" spans="2:10" x14ac:dyDescent="0.25">
      <c r="B50899" s="27"/>
      <c r="D50899" s="27"/>
      <c r="E50899" s="27"/>
      <c r="I50899" s="27"/>
      <c r="J50899" s="27"/>
    </row>
    <row r="50900" spans="2:10" x14ac:dyDescent="0.25">
      <c r="B50900" s="27"/>
      <c r="D50900" s="27"/>
      <c r="E50900" s="27"/>
      <c r="I50900" s="27"/>
      <c r="J50900" s="27"/>
    </row>
    <row r="50901" spans="2:10" x14ac:dyDescent="0.25">
      <c r="B50901" s="27"/>
      <c r="D50901" s="27"/>
      <c r="E50901" s="27"/>
      <c r="I50901" s="27"/>
      <c r="J50901" s="27"/>
    </row>
    <row r="50902" spans="2:10" x14ac:dyDescent="0.25">
      <c r="B50902" s="27"/>
      <c r="D50902" s="27"/>
      <c r="E50902" s="27"/>
      <c r="I50902" s="27"/>
      <c r="J50902" s="27"/>
    </row>
    <row r="50903" spans="2:10" x14ac:dyDescent="0.25">
      <c r="B50903" s="27"/>
      <c r="D50903" s="27"/>
      <c r="E50903" s="27"/>
      <c r="I50903" s="27"/>
      <c r="J50903" s="27"/>
    </row>
    <row r="50904" spans="2:10" x14ac:dyDescent="0.25">
      <c r="B50904" s="27"/>
      <c r="D50904" s="27"/>
      <c r="E50904" s="27"/>
      <c r="I50904" s="27"/>
      <c r="J50904" s="27"/>
    </row>
    <row r="50905" spans="2:10" x14ac:dyDescent="0.25">
      <c r="B50905" s="27"/>
      <c r="D50905" s="27"/>
      <c r="E50905" s="27"/>
      <c r="I50905" s="27"/>
      <c r="J50905" s="27"/>
    </row>
    <row r="50906" spans="2:10" x14ac:dyDescent="0.25">
      <c r="B50906" s="27"/>
      <c r="D50906" s="27"/>
      <c r="E50906" s="27"/>
      <c r="I50906" s="27"/>
      <c r="J50906" s="27"/>
    </row>
    <row r="50907" spans="2:10" x14ac:dyDescent="0.25">
      <c r="B50907" s="27"/>
      <c r="D50907" s="27"/>
      <c r="E50907" s="27"/>
      <c r="I50907" s="27"/>
      <c r="J50907" s="27"/>
    </row>
    <row r="50908" spans="2:10" x14ac:dyDescent="0.25">
      <c r="B50908" s="27"/>
      <c r="D50908" s="27"/>
      <c r="E50908" s="27"/>
      <c r="I50908" s="27"/>
      <c r="J50908" s="27"/>
    </row>
    <row r="50909" spans="2:10" x14ac:dyDescent="0.25">
      <c r="B50909" s="27"/>
      <c r="D50909" s="27"/>
      <c r="E50909" s="27"/>
      <c r="I50909" s="27"/>
      <c r="J50909" s="27"/>
    </row>
    <row r="50910" spans="2:10" x14ac:dyDescent="0.25">
      <c r="B50910" s="27"/>
      <c r="D50910" s="27"/>
      <c r="E50910" s="27"/>
      <c r="I50910" s="27"/>
      <c r="J50910" s="27"/>
    </row>
    <row r="50911" spans="2:10" x14ac:dyDescent="0.25">
      <c r="B50911" s="27"/>
      <c r="D50911" s="27"/>
      <c r="E50911" s="27"/>
      <c r="I50911" s="27"/>
      <c r="J50911" s="27"/>
    </row>
    <row r="50912" spans="2:10" x14ac:dyDescent="0.25">
      <c r="B50912" s="27"/>
      <c r="D50912" s="27"/>
      <c r="E50912" s="27"/>
      <c r="I50912" s="27"/>
      <c r="J50912" s="27"/>
    </row>
    <row r="50913" spans="2:10" x14ac:dyDescent="0.25">
      <c r="B50913" s="27"/>
      <c r="D50913" s="27"/>
      <c r="E50913" s="27"/>
      <c r="I50913" s="27"/>
      <c r="J50913" s="27"/>
    </row>
    <row r="50914" spans="2:10" x14ac:dyDescent="0.25">
      <c r="B50914" s="27"/>
      <c r="D50914" s="27"/>
      <c r="E50914" s="27"/>
      <c r="I50914" s="27"/>
      <c r="J50914" s="27"/>
    </row>
    <row r="50915" spans="2:10" x14ac:dyDescent="0.25">
      <c r="B50915" s="27"/>
      <c r="D50915" s="27"/>
      <c r="E50915" s="27"/>
      <c r="I50915" s="27"/>
      <c r="J50915" s="27"/>
    </row>
    <row r="50916" spans="2:10" x14ac:dyDescent="0.25">
      <c r="B50916" s="27"/>
      <c r="D50916" s="27"/>
      <c r="E50916" s="27"/>
      <c r="I50916" s="27"/>
      <c r="J50916" s="27"/>
    </row>
    <row r="50917" spans="2:10" x14ac:dyDescent="0.25">
      <c r="B50917" s="27"/>
      <c r="D50917" s="27"/>
      <c r="E50917" s="27"/>
      <c r="I50917" s="27"/>
      <c r="J50917" s="27"/>
    </row>
    <row r="50918" spans="2:10" x14ac:dyDescent="0.25">
      <c r="B50918" s="27"/>
      <c r="D50918" s="27"/>
      <c r="E50918" s="27"/>
      <c r="I50918" s="27"/>
      <c r="J50918" s="27"/>
    </row>
    <row r="50919" spans="2:10" x14ac:dyDescent="0.25">
      <c r="B50919" s="27"/>
      <c r="D50919" s="27"/>
      <c r="E50919" s="27"/>
      <c r="I50919" s="27"/>
      <c r="J50919" s="27"/>
    </row>
    <row r="50920" spans="2:10" x14ac:dyDescent="0.25">
      <c r="B50920" s="27"/>
      <c r="D50920" s="27"/>
      <c r="E50920" s="27"/>
      <c r="I50920" s="27"/>
      <c r="J50920" s="27"/>
    </row>
    <row r="50921" spans="2:10" x14ac:dyDescent="0.25">
      <c r="B50921" s="27"/>
      <c r="D50921" s="27"/>
      <c r="E50921" s="27"/>
      <c r="I50921" s="27"/>
      <c r="J50921" s="27"/>
    </row>
    <row r="50922" spans="2:10" x14ac:dyDescent="0.25">
      <c r="B50922" s="27"/>
      <c r="D50922" s="27"/>
      <c r="E50922" s="27"/>
      <c r="I50922" s="27"/>
      <c r="J50922" s="27"/>
    </row>
    <row r="50923" spans="2:10" x14ac:dyDescent="0.25">
      <c r="B50923" s="27"/>
      <c r="D50923" s="27"/>
      <c r="E50923" s="27"/>
      <c r="I50923" s="27"/>
      <c r="J50923" s="27"/>
    </row>
    <row r="50924" spans="2:10" x14ac:dyDescent="0.25">
      <c r="B50924" s="27"/>
      <c r="D50924" s="27"/>
      <c r="E50924" s="27"/>
      <c r="I50924" s="27"/>
      <c r="J50924" s="27"/>
    </row>
    <row r="50925" spans="2:10" x14ac:dyDescent="0.25">
      <c r="B50925" s="27"/>
      <c r="D50925" s="27"/>
      <c r="E50925" s="27"/>
      <c r="I50925" s="27"/>
      <c r="J50925" s="27"/>
    </row>
    <row r="50926" spans="2:10" x14ac:dyDescent="0.25">
      <c r="B50926" s="27"/>
      <c r="D50926" s="27"/>
      <c r="E50926" s="27"/>
      <c r="I50926" s="27"/>
      <c r="J50926" s="27"/>
    </row>
    <row r="50927" spans="2:10" x14ac:dyDescent="0.25">
      <c r="B50927" s="27"/>
      <c r="D50927" s="27"/>
      <c r="E50927" s="27"/>
      <c r="I50927" s="27"/>
      <c r="J50927" s="27"/>
    </row>
    <row r="50928" spans="2:10" x14ac:dyDescent="0.25">
      <c r="B50928" s="27"/>
      <c r="D50928" s="27"/>
      <c r="E50928" s="27"/>
      <c r="I50928" s="27"/>
      <c r="J50928" s="27"/>
    </row>
    <row r="50929" spans="2:10" x14ac:dyDescent="0.25">
      <c r="B50929" s="27"/>
      <c r="D50929" s="27"/>
      <c r="E50929" s="27"/>
      <c r="I50929" s="27"/>
      <c r="J50929" s="27"/>
    </row>
    <row r="50930" spans="2:10" x14ac:dyDescent="0.25">
      <c r="B50930" s="27"/>
      <c r="D50930" s="27"/>
      <c r="E50930" s="27"/>
      <c r="I50930" s="27"/>
      <c r="J50930" s="27"/>
    </row>
    <row r="50931" spans="2:10" x14ac:dyDescent="0.25">
      <c r="B50931" s="27"/>
      <c r="D50931" s="27"/>
      <c r="E50931" s="27"/>
      <c r="I50931" s="27"/>
      <c r="J50931" s="27"/>
    </row>
    <row r="50932" spans="2:10" x14ac:dyDescent="0.25">
      <c r="B50932" s="27"/>
      <c r="D50932" s="27"/>
      <c r="E50932" s="27"/>
      <c r="I50932" s="27"/>
      <c r="J50932" s="27"/>
    </row>
    <row r="50933" spans="2:10" x14ac:dyDescent="0.25">
      <c r="B50933" s="27"/>
      <c r="D50933" s="27"/>
      <c r="E50933" s="27"/>
      <c r="I50933" s="27"/>
      <c r="J50933" s="27"/>
    </row>
    <row r="50934" spans="2:10" x14ac:dyDescent="0.25">
      <c r="B50934" s="27"/>
      <c r="D50934" s="27"/>
      <c r="E50934" s="27"/>
      <c r="I50934" s="27"/>
      <c r="J50934" s="27"/>
    </row>
    <row r="50935" spans="2:10" x14ac:dyDescent="0.25">
      <c r="B50935" s="27"/>
      <c r="D50935" s="27"/>
      <c r="E50935" s="27"/>
      <c r="I50935" s="27"/>
      <c r="J50935" s="27"/>
    </row>
    <row r="50936" spans="2:10" x14ac:dyDescent="0.25">
      <c r="B50936" s="27"/>
      <c r="D50936" s="27"/>
      <c r="E50936" s="27"/>
      <c r="I50936" s="27"/>
      <c r="J50936" s="27"/>
    </row>
    <row r="50937" spans="2:10" x14ac:dyDescent="0.25">
      <c r="B50937" s="27"/>
      <c r="D50937" s="27"/>
      <c r="E50937" s="27"/>
      <c r="I50937" s="27"/>
      <c r="J50937" s="27"/>
    </row>
    <row r="50938" spans="2:10" x14ac:dyDescent="0.25">
      <c r="B50938" s="27"/>
      <c r="D50938" s="27"/>
      <c r="E50938" s="27"/>
      <c r="I50938" s="27"/>
      <c r="J50938" s="27"/>
    </row>
    <row r="50939" spans="2:10" x14ac:dyDescent="0.25">
      <c r="B50939" s="27"/>
      <c r="D50939" s="27"/>
      <c r="E50939" s="27"/>
      <c r="I50939" s="27"/>
      <c r="J50939" s="27"/>
    </row>
    <row r="50940" spans="2:10" x14ac:dyDescent="0.25">
      <c r="B50940" s="27"/>
      <c r="D50940" s="27"/>
      <c r="E50940" s="27"/>
      <c r="I50940" s="27"/>
      <c r="J50940" s="27"/>
    </row>
    <row r="50941" spans="2:10" x14ac:dyDescent="0.25">
      <c r="B50941" s="27"/>
      <c r="D50941" s="27"/>
      <c r="E50941" s="27"/>
      <c r="I50941" s="27"/>
      <c r="J50941" s="27"/>
    </row>
    <row r="50942" spans="2:10" x14ac:dyDescent="0.25">
      <c r="B50942" s="27"/>
      <c r="D50942" s="27"/>
      <c r="E50942" s="27"/>
      <c r="I50942" s="27"/>
      <c r="J50942" s="27"/>
    </row>
    <row r="50943" spans="2:10" x14ac:dyDescent="0.25">
      <c r="B50943" s="27"/>
      <c r="D50943" s="27"/>
      <c r="E50943" s="27"/>
      <c r="I50943" s="27"/>
      <c r="J50943" s="27"/>
    </row>
    <row r="50944" spans="2:10" x14ac:dyDescent="0.25">
      <c r="B50944" s="27"/>
      <c r="D50944" s="27"/>
      <c r="E50944" s="27"/>
      <c r="I50944" s="27"/>
      <c r="J50944" s="27"/>
    </row>
    <row r="50945" spans="2:10" x14ac:dyDescent="0.25">
      <c r="B50945" s="27"/>
      <c r="D50945" s="27"/>
      <c r="E50945" s="27"/>
      <c r="I50945" s="27"/>
      <c r="J50945" s="27"/>
    </row>
    <row r="50946" spans="2:10" x14ac:dyDescent="0.25">
      <c r="B50946" s="27"/>
      <c r="D50946" s="27"/>
      <c r="E50946" s="27"/>
      <c r="I50946" s="27"/>
      <c r="J50946" s="27"/>
    </row>
    <row r="50947" spans="2:10" x14ac:dyDescent="0.25">
      <c r="B50947" s="27"/>
      <c r="D50947" s="27"/>
      <c r="E50947" s="27"/>
      <c r="I50947" s="27"/>
      <c r="J50947" s="27"/>
    </row>
    <row r="50948" spans="2:10" x14ac:dyDescent="0.25">
      <c r="B50948" s="27"/>
      <c r="D50948" s="27"/>
      <c r="E50948" s="27"/>
      <c r="I50948" s="27"/>
      <c r="J50948" s="27"/>
    </row>
    <row r="50949" spans="2:10" x14ac:dyDescent="0.25">
      <c r="B50949" s="27"/>
      <c r="D50949" s="27"/>
      <c r="E50949" s="27"/>
      <c r="I50949" s="27"/>
      <c r="J50949" s="27"/>
    </row>
    <row r="50950" spans="2:10" x14ac:dyDescent="0.25">
      <c r="B50950" s="27"/>
      <c r="D50950" s="27"/>
      <c r="E50950" s="27"/>
      <c r="I50950" s="27"/>
      <c r="J50950" s="27"/>
    </row>
    <row r="50951" spans="2:10" x14ac:dyDescent="0.25">
      <c r="B50951" s="27"/>
      <c r="D50951" s="27"/>
      <c r="E50951" s="27"/>
      <c r="I50951" s="27"/>
      <c r="J50951" s="27"/>
    </row>
    <row r="50952" spans="2:10" x14ac:dyDescent="0.25">
      <c r="B50952" s="27"/>
      <c r="D50952" s="27"/>
      <c r="E50952" s="27"/>
      <c r="I50952" s="27"/>
      <c r="J50952" s="27"/>
    </row>
    <row r="50953" spans="2:10" x14ac:dyDescent="0.25">
      <c r="B50953" s="27"/>
      <c r="D50953" s="27"/>
      <c r="E50953" s="27"/>
      <c r="I50953" s="27"/>
      <c r="J50953" s="27"/>
    </row>
    <row r="50954" spans="2:10" x14ac:dyDescent="0.25">
      <c r="B50954" s="27"/>
      <c r="D50954" s="27"/>
      <c r="E50954" s="27"/>
      <c r="I50954" s="27"/>
      <c r="J50954" s="27"/>
    </row>
    <row r="50955" spans="2:10" x14ac:dyDescent="0.25">
      <c r="B50955" s="27"/>
      <c r="D50955" s="27"/>
      <c r="E50955" s="27"/>
      <c r="I50955" s="27"/>
      <c r="J50955" s="27"/>
    </row>
    <row r="50956" spans="2:10" x14ac:dyDescent="0.25">
      <c r="B50956" s="27"/>
      <c r="D50956" s="27"/>
      <c r="E50956" s="27"/>
      <c r="I50956" s="27"/>
      <c r="J50956" s="27"/>
    </row>
    <row r="50957" spans="2:10" x14ac:dyDescent="0.25">
      <c r="B50957" s="27"/>
      <c r="D50957" s="27"/>
      <c r="E50957" s="27"/>
      <c r="I50957" s="27"/>
      <c r="J50957" s="27"/>
    </row>
    <row r="50958" spans="2:10" x14ac:dyDescent="0.25">
      <c r="B50958" s="27"/>
      <c r="D50958" s="27"/>
      <c r="E50958" s="27"/>
      <c r="I50958" s="27"/>
      <c r="J50958" s="27"/>
    </row>
    <row r="50959" spans="2:10" x14ac:dyDescent="0.25">
      <c r="B50959" s="27"/>
      <c r="D50959" s="27"/>
      <c r="E50959" s="27"/>
      <c r="I50959" s="27"/>
      <c r="J50959" s="27"/>
    </row>
    <row r="50960" spans="2:10" x14ac:dyDescent="0.25">
      <c r="B50960" s="27"/>
      <c r="D50960" s="27"/>
      <c r="E50960" s="27"/>
      <c r="I50960" s="27"/>
      <c r="J50960" s="27"/>
    </row>
    <row r="50961" spans="2:10" x14ac:dyDescent="0.25">
      <c r="B50961" s="27"/>
      <c r="D50961" s="27"/>
      <c r="E50961" s="27"/>
      <c r="I50961" s="27"/>
      <c r="J50961" s="27"/>
    </row>
    <row r="50962" spans="2:10" x14ac:dyDescent="0.25">
      <c r="B50962" s="27"/>
      <c r="D50962" s="27"/>
      <c r="E50962" s="27"/>
      <c r="I50962" s="27"/>
      <c r="J50962" s="27"/>
    </row>
    <row r="50963" spans="2:10" x14ac:dyDescent="0.25">
      <c r="B50963" s="27"/>
      <c r="D50963" s="27"/>
      <c r="E50963" s="27"/>
      <c r="I50963" s="27"/>
      <c r="J50963" s="27"/>
    </row>
    <row r="50964" spans="2:10" x14ac:dyDescent="0.25">
      <c r="B50964" s="27"/>
      <c r="D50964" s="27"/>
      <c r="E50964" s="27"/>
      <c r="I50964" s="27"/>
      <c r="J50964" s="27"/>
    </row>
    <row r="50965" spans="2:10" x14ac:dyDescent="0.25">
      <c r="B50965" s="27"/>
      <c r="D50965" s="27"/>
      <c r="E50965" s="27"/>
      <c r="I50965" s="27"/>
      <c r="J50965" s="27"/>
    </row>
    <row r="50966" spans="2:10" x14ac:dyDescent="0.25">
      <c r="B50966" s="27"/>
      <c r="D50966" s="27"/>
      <c r="E50966" s="27"/>
      <c r="I50966" s="27"/>
      <c r="J50966" s="27"/>
    </row>
    <row r="50967" spans="2:10" x14ac:dyDescent="0.25">
      <c r="B50967" s="27"/>
      <c r="D50967" s="27"/>
      <c r="E50967" s="27"/>
      <c r="I50967" s="27"/>
      <c r="J50967" s="27"/>
    </row>
    <row r="50968" spans="2:10" x14ac:dyDescent="0.25">
      <c r="B50968" s="27"/>
      <c r="D50968" s="27"/>
      <c r="E50968" s="27"/>
      <c r="I50968" s="27"/>
      <c r="J50968" s="27"/>
    </row>
    <row r="50969" spans="2:10" x14ac:dyDescent="0.25">
      <c r="B50969" s="27"/>
      <c r="D50969" s="27"/>
      <c r="E50969" s="27"/>
      <c r="I50969" s="27"/>
      <c r="J50969" s="27"/>
    </row>
    <row r="50970" spans="2:10" x14ac:dyDescent="0.25">
      <c r="B50970" s="27"/>
      <c r="D50970" s="27"/>
      <c r="E50970" s="27"/>
      <c r="I50970" s="27"/>
      <c r="J50970" s="27"/>
    </row>
    <row r="50971" spans="2:10" x14ac:dyDescent="0.25">
      <c r="B50971" s="27"/>
      <c r="D50971" s="27"/>
      <c r="E50971" s="27"/>
      <c r="I50971" s="27"/>
      <c r="J50971" s="27"/>
    </row>
    <row r="50972" spans="2:10" x14ac:dyDescent="0.25">
      <c r="B50972" s="27"/>
      <c r="D50972" s="27"/>
      <c r="E50972" s="27"/>
      <c r="I50972" s="27"/>
      <c r="J50972" s="27"/>
    </row>
    <row r="50973" spans="2:10" x14ac:dyDescent="0.25">
      <c r="B50973" s="27"/>
      <c r="D50973" s="27"/>
      <c r="E50973" s="27"/>
      <c r="I50973" s="27"/>
      <c r="J50973" s="27"/>
    </row>
    <row r="50974" spans="2:10" x14ac:dyDescent="0.25">
      <c r="B50974" s="27"/>
      <c r="D50974" s="27"/>
      <c r="E50974" s="27"/>
      <c r="I50974" s="27"/>
      <c r="J50974" s="27"/>
    </row>
    <row r="50975" spans="2:10" x14ac:dyDescent="0.25">
      <c r="B50975" s="27"/>
      <c r="D50975" s="27"/>
      <c r="E50975" s="27"/>
      <c r="I50975" s="27"/>
      <c r="J50975" s="27"/>
    </row>
    <row r="50976" spans="2:10" x14ac:dyDescent="0.25">
      <c r="B50976" s="27"/>
      <c r="D50976" s="27"/>
      <c r="E50976" s="27"/>
      <c r="I50976" s="27"/>
      <c r="J50976" s="27"/>
    </row>
    <row r="50977" spans="2:10" x14ac:dyDescent="0.25">
      <c r="B50977" s="27"/>
      <c r="D50977" s="27"/>
      <c r="E50977" s="27"/>
      <c r="I50977" s="27"/>
      <c r="J50977" s="27"/>
    </row>
    <row r="50978" spans="2:10" x14ac:dyDescent="0.25">
      <c r="B50978" s="27"/>
      <c r="D50978" s="27"/>
      <c r="E50978" s="27"/>
      <c r="I50978" s="27"/>
      <c r="J50978" s="27"/>
    </row>
    <row r="50979" spans="2:10" x14ac:dyDescent="0.25">
      <c r="B50979" s="27"/>
      <c r="D50979" s="27"/>
      <c r="E50979" s="27"/>
      <c r="I50979" s="27"/>
      <c r="J50979" s="27"/>
    </row>
    <row r="50980" spans="2:10" x14ac:dyDescent="0.25">
      <c r="B50980" s="27"/>
      <c r="D50980" s="27"/>
      <c r="E50980" s="27"/>
      <c r="I50980" s="27"/>
      <c r="J50980" s="27"/>
    </row>
    <row r="50981" spans="2:10" x14ac:dyDescent="0.25">
      <c r="B50981" s="27"/>
      <c r="D50981" s="27"/>
      <c r="E50981" s="27"/>
      <c r="I50981" s="27"/>
      <c r="J50981" s="27"/>
    </row>
    <row r="50982" spans="2:10" x14ac:dyDescent="0.25">
      <c r="B50982" s="27"/>
      <c r="D50982" s="27"/>
      <c r="E50982" s="27"/>
      <c r="I50982" s="27"/>
      <c r="J50982" s="27"/>
    </row>
    <row r="50983" spans="2:10" x14ac:dyDescent="0.25">
      <c r="B50983" s="27"/>
      <c r="D50983" s="27"/>
      <c r="E50983" s="27"/>
      <c r="I50983" s="27"/>
      <c r="J50983" s="27"/>
    </row>
    <row r="50984" spans="2:10" x14ac:dyDescent="0.25">
      <c r="B50984" s="27"/>
      <c r="D50984" s="27"/>
      <c r="E50984" s="27"/>
      <c r="I50984" s="27"/>
      <c r="J50984" s="27"/>
    </row>
    <row r="50985" spans="2:10" x14ac:dyDescent="0.25">
      <c r="B50985" s="27"/>
      <c r="D50985" s="27"/>
      <c r="E50985" s="27"/>
      <c r="I50985" s="27"/>
      <c r="J50985" s="27"/>
    </row>
    <row r="50986" spans="2:10" x14ac:dyDescent="0.25">
      <c r="B50986" s="27"/>
      <c r="D50986" s="27"/>
      <c r="E50986" s="27"/>
      <c r="I50986" s="27"/>
      <c r="J50986" s="27"/>
    </row>
    <row r="50987" spans="2:10" x14ac:dyDescent="0.25">
      <c r="B50987" s="27"/>
      <c r="D50987" s="27"/>
      <c r="E50987" s="27"/>
      <c r="I50987" s="27"/>
      <c r="J50987" s="27"/>
    </row>
    <row r="50988" spans="2:10" x14ac:dyDescent="0.25">
      <c r="B50988" s="27"/>
      <c r="D50988" s="27"/>
      <c r="E50988" s="27"/>
      <c r="I50988" s="27"/>
      <c r="J50988" s="27"/>
    </row>
    <row r="50989" spans="2:10" x14ac:dyDescent="0.25">
      <c r="B50989" s="27"/>
      <c r="D50989" s="27"/>
      <c r="E50989" s="27"/>
      <c r="I50989" s="27"/>
      <c r="J50989" s="27"/>
    </row>
    <row r="50990" spans="2:10" x14ac:dyDescent="0.25">
      <c r="B50990" s="27"/>
      <c r="D50990" s="27"/>
      <c r="E50990" s="27"/>
      <c r="I50990" s="27"/>
      <c r="J50990" s="27"/>
    </row>
    <row r="50991" spans="2:10" x14ac:dyDescent="0.25">
      <c r="B50991" s="27"/>
      <c r="D50991" s="27"/>
      <c r="E50991" s="27"/>
      <c r="I50991" s="27"/>
      <c r="J50991" s="27"/>
    </row>
    <row r="50992" spans="2:10" x14ac:dyDescent="0.25">
      <c r="B50992" s="27"/>
      <c r="D50992" s="27"/>
      <c r="E50992" s="27"/>
      <c r="I50992" s="27"/>
      <c r="J50992" s="27"/>
    </row>
    <row r="50993" spans="2:10" x14ac:dyDescent="0.25">
      <c r="B50993" s="27"/>
      <c r="D50993" s="27"/>
      <c r="E50993" s="27"/>
      <c r="I50993" s="27"/>
      <c r="J50993" s="27"/>
    </row>
    <row r="50994" spans="2:10" x14ac:dyDescent="0.25">
      <c r="B50994" s="27"/>
      <c r="D50994" s="27"/>
      <c r="E50994" s="27"/>
      <c r="I50994" s="27"/>
      <c r="J50994" s="27"/>
    </row>
    <row r="50995" spans="2:10" x14ac:dyDescent="0.25">
      <c r="B50995" s="27"/>
      <c r="D50995" s="27"/>
      <c r="E50995" s="27"/>
      <c r="I50995" s="27"/>
      <c r="J50995" s="27"/>
    </row>
    <row r="50996" spans="2:10" x14ac:dyDescent="0.25">
      <c r="B50996" s="27"/>
      <c r="D50996" s="27"/>
      <c r="E50996" s="27"/>
      <c r="I50996" s="27"/>
      <c r="J50996" s="27"/>
    </row>
    <row r="50997" spans="2:10" x14ac:dyDescent="0.25">
      <c r="B50997" s="27"/>
      <c r="D50997" s="27"/>
      <c r="E50997" s="27"/>
      <c r="I50997" s="27"/>
      <c r="J50997" s="27"/>
    </row>
    <row r="50998" spans="2:10" x14ac:dyDescent="0.25">
      <c r="B50998" s="27"/>
      <c r="D50998" s="27"/>
      <c r="E50998" s="27"/>
      <c r="I50998" s="27"/>
      <c r="J50998" s="27"/>
    </row>
    <row r="50999" spans="2:10" x14ac:dyDescent="0.25">
      <c r="B50999" s="27"/>
      <c r="D50999" s="27"/>
      <c r="E50999" s="27"/>
      <c r="I50999" s="27"/>
      <c r="J50999" s="27"/>
    </row>
    <row r="51000" spans="2:10" x14ac:dyDescent="0.25">
      <c r="B51000" s="27"/>
      <c r="D51000" s="27"/>
      <c r="E51000" s="27"/>
      <c r="I51000" s="27"/>
      <c r="J51000" s="27"/>
    </row>
    <row r="51001" spans="2:10" x14ac:dyDescent="0.25">
      <c r="B51001" s="27"/>
      <c r="D51001" s="27"/>
      <c r="E51001" s="27"/>
      <c r="I51001" s="27"/>
      <c r="J51001" s="27"/>
    </row>
    <row r="51002" spans="2:10" x14ac:dyDescent="0.25">
      <c r="B51002" s="27"/>
      <c r="D51002" s="27"/>
      <c r="E51002" s="27"/>
      <c r="I51002" s="27"/>
      <c r="J51002" s="27"/>
    </row>
    <row r="51003" spans="2:10" x14ac:dyDescent="0.25">
      <c r="B51003" s="27"/>
      <c r="D51003" s="27"/>
      <c r="E51003" s="27"/>
      <c r="I51003" s="27"/>
      <c r="J51003" s="27"/>
    </row>
    <row r="51004" spans="2:10" x14ac:dyDescent="0.25">
      <c r="B51004" s="27"/>
      <c r="D51004" s="27"/>
      <c r="E51004" s="27"/>
      <c r="I51004" s="27"/>
      <c r="J51004" s="27"/>
    </row>
    <row r="51005" spans="2:10" x14ac:dyDescent="0.25">
      <c r="B51005" s="27"/>
      <c r="D51005" s="27"/>
      <c r="E51005" s="27"/>
      <c r="I51005" s="27"/>
      <c r="J51005" s="27"/>
    </row>
    <row r="51006" spans="2:10" x14ac:dyDescent="0.25">
      <c r="B51006" s="27"/>
      <c r="D51006" s="27"/>
      <c r="E51006" s="27"/>
      <c r="I51006" s="27"/>
      <c r="J51006" s="27"/>
    </row>
    <row r="51007" spans="2:10" x14ac:dyDescent="0.25">
      <c r="B51007" s="27"/>
      <c r="D51007" s="27"/>
      <c r="E51007" s="27"/>
      <c r="I51007" s="27"/>
      <c r="J51007" s="27"/>
    </row>
    <row r="51008" spans="2:10" x14ac:dyDescent="0.25">
      <c r="B51008" s="27"/>
      <c r="D51008" s="27"/>
      <c r="E51008" s="27"/>
      <c r="I51008" s="27"/>
      <c r="J51008" s="27"/>
    </row>
    <row r="51009" spans="2:10" x14ac:dyDescent="0.25">
      <c r="B51009" s="27"/>
      <c r="D51009" s="27"/>
      <c r="E51009" s="27"/>
      <c r="I51009" s="27"/>
      <c r="J51009" s="27"/>
    </row>
    <row r="51010" spans="2:10" x14ac:dyDescent="0.25">
      <c r="B51010" s="27"/>
      <c r="D51010" s="27"/>
      <c r="E51010" s="27"/>
      <c r="I51010" s="27"/>
      <c r="J51010" s="27"/>
    </row>
    <row r="51011" spans="2:10" x14ac:dyDescent="0.25">
      <c r="B51011" s="27"/>
      <c r="D51011" s="27"/>
      <c r="E51011" s="27"/>
      <c r="I51011" s="27"/>
      <c r="J51011" s="27"/>
    </row>
    <row r="51012" spans="2:10" x14ac:dyDescent="0.25">
      <c r="B51012" s="27"/>
      <c r="D51012" s="27"/>
      <c r="E51012" s="27"/>
      <c r="I51012" s="27"/>
      <c r="J51012" s="27"/>
    </row>
    <row r="51013" spans="2:10" x14ac:dyDescent="0.25">
      <c r="B51013" s="27"/>
      <c r="D51013" s="27"/>
      <c r="E51013" s="27"/>
      <c r="I51013" s="27"/>
      <c r="J51013" s="27"/>
    </row>
    <row r="51014" spans="2:10" x14ac:dyDescent="0.25">
      <c r="B51014" s="27"/>
      <c r="D51014" s="27"/>
      <c r="E51014" s="27"/>
      <c r="I51014" s="27"/>
      <c r="J51014" s="27"/>
    </row>
    <row r="51015" spans="2:10" x14ac:dyDescent="0.25">
      <c r="B51015" s="27"/>
      <c r="D51015" s="27"/>
      <c r="E51015" s="27"/>
      <c r="I51015" s="27"/>
      <c r="J51015" s="27"/>
    </row>
    <row r="51016" spans="2:10" x14ac:dyDescent="0.25">
      <c r="B51016" s="27"/>
      <c r="D51016" s="27"/>
      <c r="E51016" s="27"/>
      <c r="I51016" s="27"/>
      <c r="J51016" s="27"/>
    </row>
    <row r="51017" spans="2:10" x14ac:dyDescent="0.25">
      <c r="B51017" s="27"/>
      <c r="D51017" s="27"/>
      <c r="E51017" s="27"/>
      <c r="I51017" s="27"/>
      <c r="J51017" s="27"/>
    </row>
    <row r="51018" spans="2:10" x14ac:dyDescent="0.25">
      <c r="B51018" s="27"/>
      <c r="D51018" s="27"/>
      <c r="E51018" s="27"/>
      <c r="I51018" s="27"/>
      <c r="J51018" s="27"/>
    </row>
    <row r="51019" spans="2:10" x14ac:dyDescent="0.25">
      <c r="B51019" s="27"/>
      <c r="D51019" s="27"/>
      <c r="E51019" s="27"/>
      <c r="I51019" s="27"/>
      <c r="J51019" s="27"/>
    </row>
    <row r="51020" spans="2:10" x14ac:dyDescent="0.25">
      <c r="B51020" s="27"/>
      <c r="D51020" s="27"/>
      <c r="E51020" s="27"/>
      <c r="I51020" s="27"/>
      <c r="J51020" s="27"/>
    </row>
    <row r="51021" spans="2:10" x14ac:dyDescent="0.25">
      <c r="B51021" s="27"/>
      <c r="D51021" s="27"/>
      <c r="E51021" s="27"/>
      <c r="I51021" s="27"/>
      <c r="J51021" s="27"/>
    </row>
    <row r="51022" spans="2:10" x14ac:dyDescent="0.25">
      <c r="B51022" s="27"/>
      <c r="D51022" s="27"/>
      <c r="E51022" s="27"/>
      <c r="I51022" s="27"/>
      <c r="J51022" s="27"/>
    </row>
    <row r="51023" spans="2:10" x14ac:dyDescent="0.25">
      <c r="B51023" s="27"/>
      <c r="D51023" s="27"/>
      <c r="E51023" s="27"/>
      <c r="I51023" s="27"/>
      <c r="J51023" s="27"/>
    </row>
    <row r="51024" spans="2:10" x14ac:dyDescent="0.25">
      <c r="B51024" s="27"/>
      <c r="D51024" s="27"/>
      <c r="E51024" s="27"/>
      <c r="I51024" s="27"/>
      <c r="J51024" s="27"/>
    </row>
    <row r="51025" spans="2:10" x14ac:dyDescent="0.25">
      <c r="B51025" s="27"/>
      <c r="D51025" s="27"/>
      <c r="E51025" s="27"/>
      <c r="I51025" s="27"/>
      <c r="J51025" s="27"/>
    </row>
    <row r="51026" spans="2:10" x14ac:dyDescent="0.25">
      <c r="B51026" s="27"/>
      <c r="D51026" s="27"/>
      <c r="E51026" s="27"/>
      <c r="I51026" s="27"/>
      <c r="J51026" s="27"/>
    </row>
    <row r="51027" spans="2:10" x14ac:dyDescent="0.25">
      <c r="B51027" s="27"/>
      <c r="D51027" s="27"/>
      <c r="E51027" s="27"/>
      <c r="I51027" s="27"/>
      <c r="J51027" s="27"/>
    </row>
    <row r="51028" spans="2:10" x14ac:dyDescent="0.25">
      <c r="B51028" s="27"/>
      <c r="D51028" s="27"/>
      <c r="E51028" s="27"/>
      <c r="I51028" s="27"/>
      <c r="J51028" s="27"/>
    </row>
    <row r="51029" spans="2:10" x14ac:dyDescent="0.25">
      <c r="B51029" s="27"/>
      <c r="D51029" s="27"/>
      <c r="E51029" s="27"/>
      <c r="I51029" s="27"/>
      <c r="J51029" s="27"/>
    </row>
    <row r="51030" spans="2:10" x14ac:dyDescent="0.25">
      <c r="B51030" s="27"/>
      <c r="D51030" s="27"/>
      <c r="E51030" s="27"/>
      <c r="I51030" s="27"/>
      <c r="J51030" s="27"/>
    </row>
    <row r="51031" spans="2:10" x14ac:dyDescent="0.25">
      <c r="B51031" s="27"/>
      <c r="D51031" s="27"/>
      <c r="E51031" s="27"/>
      <c r="I51031" s="27"/>
      <c r="J51031" s="27"/>
    </row>
    <row r="51032" spans="2:10" x14ac:dyDescent="0.25">
      <c r="B51032" s="27"/>
      <c r="D51032" s="27"/>
      <c r="E51032" s="27"/>
      <c r="I51032" s="27"/>
      <c r="J51032" s="27"/>
    </row>
    <row r="51033" spans="2:10" x14ac:dyDescent="0.25">
      <c r="B51033" s="27"/>
      <c r="D51033" s="27"/>
      <c r="E51033" s="27"/>
      <c r="I51033" s="27"/>
      <c r="J51033" s="27"/>
    </row>
    <row r="51034" spans="2:10" x14ac:dyDescent="0.25">
      <c r="B51034" s="27"/>
      <c r="D51034" s="27"/>
      <c r="E51034" s="27"/>
      <c r="I51034" s="27"/>
      <c r="J51034" s="27"/>
    </row>
    <row r="51035" spans="2:10" x14ac:dyDescent="0.25">
      <c r="B51035" s="27"/>
      <c r="D51035" s="27"/>
      <c r="E51035" s="27"/>
      <c r="I51035" s="27"/>
      <c r="J51035" s="27"/>
    </row>
    <row r="51036" spans="2:10" x14ac:dyDescent="0.25">
      <c r="B51036" s="27"/>
      <c r="D51036" s="27"/>
      <c r="E51036" s="27"/>
      <c r="I51036" s="27"/>
      <c r="J51036" s="27"/>
    </row>
    <row r="51037" spans="2:10" x14ac:dyDescent="0.25">
      <c r="B51037" s="27"/>
      <c r="D51037" s="27"/>
      <c r="E51037" s="27"/>
      <c r="I51037" s="27"/>
      <c r="J51037" s="27"/>
    </row>
    <row r="51038" spans="2:10" x14ac:dyDescent="0.25">
      <c r="B51038" s="27"/>
      <c r="D51038" s="27"/>
      <c r="E51038" s="27"/>
      <c r="I51038" s="27"/>
      <c r="J51038" s="27"/>
    </row>
    <row r="51039" spans="2:10" x14ac:dyDescent="0.25">
      <c r="B51039" s="27"/>
      <c r="D51039" s="27"/>
      <c r="E51039" s="27"/>
      <c r="I51039" s="27"/>
      <c r="J51039" s="27"/>
    </row>
    <row r="51040" spans="2:10" x14ac:dyDescent="0.25">
      <c r="B51040" s="27"/>
      <c r="D51040" s="27"/>
      <c r="E51040" s="27"/>
      <c r="I51040" s="27"/>
      <c r="J51040" s="27"/>
    </row>
    <row r="51041" spans="2:10" x14ac:dyDescent="0.25">
      <c r="B51041" s="27"/>
      <c r="D51041" s="27"/>
      <c r="E51041" s="27"/>
      <c r="I51041" s="27"/>
      <c r="J51041" s="27"/>
    </row>
    <row r="51042" spans="2:10" x14ac:dyDescent="0.25">
      <c r="B51042" s="27"/>
      <c r="D51042" s="27"/>
      <c r="E51042" s="27"/>
      <c r="I51042" s="27"/>
      <c r="J51042" s="27"/>
    </row>
    <row r="51043" spans="2:10" x14ac:dyDescent="0.25">
      <c r="B51043" s="27"/>
      <c r="D51043" s="27"/>
      <c r="E51043" s="27"/>
      <c r="I51043" s="27"/>
      <c r="J51043" s="27"/>
    </row>
    <row r="51044" spans="2:10" x14ac:dyDescent="0.25">
      <c r="B51044" s="27"/>
      <c r="D51044" s="27"/>
      <c r="E51044" s="27"/>
      <c r="I51044" s="27"/>
      <c r="J51044" s="27"/>
    </row>
    <row r="51045" spans="2:10" x14ac:dyDescent="0.25">
      <c r="B51045" s="27"/>
      <c r="D51045" s="27"/>
      <c r="E51045" s="27"/>
      <c r="I51045" s="27"/>
      <c r="J51045" s="27"/>
    </row>
    <row r="51046" spans="2:10" x14ac:dyDescent="0.25">
      <c r="B51046" s="27"/>
      <c r="D51046" s="27"/>
      <c r="E51046" s="27"/>
      <c r="I51046" s="27"/>
      <c r="J51046" s="27"/>
    </row>
    <row r="51047" spans="2:10" x14ac:dyDescent="0.25">
      <c r="B51047" s="27"/>
      <c r="D51047" s="27"/>
      <c r="E51047" s="27"/>
      <c r="I51047" s="27"/>
      <c r="J51047" s="27"/>
    </row>
    <row r="51048" spans="2:10" x14ac:dyDescent="0.25">
      <c r="B51048" s="27"/>
      <c r="D51048" s="27"/>
      <c r="E51048" s="27"/>
      <c r="I51048" s="27"/>
      <c r="J51048" s="27"/>
    </row>
    <row r="51049" spans="2:10" x14ac:dyDescent="0.25">
      <c r="B51049" s="27"/>
      <c r="D51049" s="27"/>
      <c r="E51049" s="27"/>
      <c r="I51049" s="27"/>
      <c r="J51049" s="27"/>
    </row>
    <row r="51050" spans="2:10" x14ac:dyDescent="0.25">
      <c r="B51050" s="27"/>
      <c r="D51050" s="27"/>
      <c r="E51050" s="27"/>
      <c r="I51050" s="27"/>
      <c r="J51050" s="27"/>
    </row>
    <row r="51051" spans="2:10" x14ac:dyDescent="0.25">
      <c r="B51051" s="27"/>
      <c r="D51051" s="27"/>
      <c r="E51051" s="27"/>
      <c r="I51051" s="27"/>
      <c r="J51051" s="27"/>
    </row>
    <row r="51052" spans="2:10" x14ac:dyDescent="0.25">
      <c r="B51052" s="27"/>
      <c r="D51052" s="27"/>
      <c r="E51052" s="27"/>
      <c r="I51052" s="27"/>
      <c r="J51052" s="27"/>
    </row>
    <row r="51053" spans="2:10" x14ac:dyDescent="0.25">
      <c r="B51053" s="27"/>
      <c r="D51053" s="27"/>
      <c r="E51053" s="27"/>
      <c r="I51053" s="27"/>
      <c r="J51053" s="27"/>
    </row>
    <row r="51054" spans="2:10" x14ac:dyDescent="0.25">
      <c r="B51054" s="27"/>
      <c r="D51054" s="27"/>
      <c r="E51054" s="27"/>
      <c r="I51054" s="27"/>
      <c r="J51054" s="27"/>
    </row>
    <row r="51055" spans="2:10" x14ac:dyDescent="0.25">
      <c r="B51055" s="27"/>
      <c r="D51055" s="27"/>
      <c r="E51055" s="27"/>
      <c r="I51055" s="27"/>
      <c r="J51055" s="27"/>
    </row>
    <row r="51056" spans="2:10" x14ac:dyDescent="0.25">
      <c r="B51056" s="27"/>
      <c r="D51056" s="27"/>
      <c r="E51056" s="27"/>
      <c r="I51056" s="27"/>
      <c r="J51056" s="27"/>
    </row>
    <row r="51057" spans="2:10" x14ac:dyDescent="0.25">
      <c r="B51057" s="27"/>
      <c r="D51057" s="27"/>
      <c r="E51057" s="27"/>
      <c r="I51057" s="27"/>
      <c r="J51057" s="27"/>
    </row>
    <row r="51058" spans="2:10" x14ac:dyDescent="0.25">
      <c r="B51058" s="27"/>
      <c r="D51058" s="27"/>
      <c r="E51058" s="27"/>
      <c r="I51058" s="27"/>
      <c r="J51058" s="27"/>
    </row>
    <row r="51059" spans="2:10" x14ac:dyDescent="0.25">
      <c r="B51059" s="27"/>
      <c r="D51059" s="27"/>
      <c r="E51059" s="27"/>
      <c r="I51059" s="27"/>
      <c r="J51059" s="27"/>
    </row>
    <row r="51060" spans="2:10" x14ac:dyDescent="0.25">
      <c r="B51060" s="27"/>
      <c r="D51060" s="27"/>
      <c r="E51060" s="27"/>
      <c r="I51060" s="27"/>
      <c r="J51060" s="27"/>
    </row>
    <row r="51061" spans="2:10" x14ac:dyDescent="0.25">
      <c r="B51061" s="27"/>
      <c r="D51061" s="27"/>
      <c r="E51061" s="27"/>
      <c r="I51061" s="27"/>
      <c r="J51061" s="27"/>
    </row>
    <row r="51062" spans="2:10" x14ac:dyDescent="0.25">
      <c r="B51062" s="27"/>
      <c r="D51062" s="27"/>
      <c r="E51062" s="27"/>
      <c r="I51062" s="27"/>
      <c r="J51062" s="27"/>
    </row>
    <row r="51063" spans="2:10" x14ac:dyDescent="0.25">
      <c r="B51063" s="27"/>
      <c r="D51063" s="27"/>
      <c r="E51063" s="27"/>
      <c r="I51063" s="27"/>
      <c r="J51063" s="27"/>
    </row>
    <row r="51064" spans="2:10" x14ac:dyDescent="0.25">
      <c r="B51064" s="27"/>
      <c r="D51064" s="27"/>
      <c r="E51064" s="27"/>
      <c r="I51064" s="27"/>
      <c r="J51064" s="27"/>
    </row>
    <row r="51065" spans="2:10" x14ac:dyDescent="0.25">
      <c r="B51065" s="27"/>
      <c r="D51065" s="27"/>
      <c r="E51065" s="27"/>
      <c r="I51065" s="27"/>
      <c r="J51065" s="27"/>
    </row>
    <row r="51066" spans="2:10" x14ac:dyDescent="0.25">
      <c r="B51066" s="27"/>
      <c r="D51066" s="27"/>
      <c r="E51066" s="27"/>
      <c r="I51066" s="27"/>
      <c r="J51066" s="27"/>
    </row>
    <row r="51067" spans="2:10" x14ac:dyDescent="0.25">
      <c r="B51067" s="27"/>
      <c r="D51067" s="27"/>
      <c r="E51067" s="27"/>
      <c r="I51067" s="27"/>
      <c r="J51067" s="27"/>
    </row>
    <row r="51068" spans="2:10" x14ac:dyDescent="0.25">
      <c r="B51068" s="27"/>
      <c r="D51068" s="27"/>
      <c r="E51068" s="27"/>
      <c r="I51068" s="27"/>
      <c r="J51068" s="27"/>
    </row>
    <row r="51069" spans="2:10" x14ac:dyDescent="0.25">
      <c r="B51069" s="27"/>
      <c r="D51069" s="27"/>
      <c r="E51069" s="27"/>
      <c r="I51069" s="27"/>
      <c r="J51069" s="27"/>
    </row>
    <row r="51070" spans="2:10" x14ac:dyDescent="0.25">
      <c r="B51070" s="27"/>
      <c r="D51070" s="27"/>
      <c r="E51070" s="27"/>
      <c r="I51070" s="27"/>
      <c r="J51070" s="27"/>
    </row>
    <row r="51071" spans="2:10" x14ac:dyDescent="0.25">
      <c r="B51071" s="27"/>
      <c r="D51071" s="27"/>
      <c r="E51071" s="27"/>
      <c r="I51071" s="27"/>
      <c r="J51071" s="27"/>
    </row>
    <row r="51072" spans="2:10" x14ac:dyDescent="0.25">
      <c r="B51072" s="27"/>
      <c r="D51072" s="27"/>
      <c r="E51072" s="27"/>
      <c r="I51072" s="27"/>
      <c r="J51072" s="27"/>
    </row>
    <row r="51073" spans="2:10" x14ac:dyDescent="0.25">
      <c r="B51073" s="27"/>
      <c r="D51073" s="27"/>
      <c r="E51073" s="27"/>
      <c r="I51073" s="27"/>
      <c r="J51073" s="27"/>
    </row>
    <row r="51074" spans="2:10" x14ac:dyDescent="0.25">
      <c r="B51074" s="27"/>
      <c r="D51074" s="27"/>
      <c r="E51074" s="27"/>
      <c r="I51074" s="27"/>
      <c r="J51074" s="27"/>
    </row>
    <row r="51075" spans="2:10" x14ac:dyDescent="0.25">
      <c r="B51075" s="27"/>
      <c r="D51075" s="27"/>
      <c r="E51075" s="27"/>
      <c r="I51075" s="27"/>
      <c r="J51075" s="27"/>
    </row>
    <row r="51076" spans="2:10" x14ac:dyDescent="0.25">
      <c r="B51076" s="27"/>
      <c r="D51076" s="27"/>
      <c r="E51076" s="27"/>
      <c r="I51076" s="27"/>
      <c r="J51076" s="27"/>
    </row>
    <row r="51077" spans="2:10" x14ac:dyDescent="0.25">
      <c r="B51077" s="27"/>
      <c r="D51077" s="27"/>
      <c r="E51077" s="27"/>
      <c r="I51077" s="27"/>
      <c r="J51077" s="27"/>
    </row>
    <row r="51078" spans="2:10" x14ac:dyDescent="0.25">
      <c r="B51078" s="27"/>
      <c r="D51078" s="27"/>
      <c r="E51078" s="27"/>
      <c r="I51078" s="27"/>
      <c r="J51078" s="27"/>
    </row>
    <row r="51079" spans="2:10" x14ac:dyDescent="0.25">
      <c r="B51079" s="27"/>
      <c r="D51079" s="27"/>
      <c r="E51079" s="27"/>
      <c r="I51079" s="27"/>
      <c r="J51079" s="27"/>
    </row>
    <row r="51080" spans="2:10" x14ac:dyDescent="0.25">
      <c r="B51080" s="27"/>
      <c r="D51080" s="27"/>
      <c r="E51080" s="27"/>
      <c r="I51080" s="27"/>
      <c r="J51080" s="27"/>
    </row>
    <row r="51081" spans="2:10" x14ac:dyDescent="0.25">
      <c r="B51081" s="27"/>
      <c r="D51081" s="27"/>
      <c r="E51081" s="27"/>
      <c r="I51081" s="27"/>
      <c r="J51081" s="27"/>
    </row>
    <row r="51082" spans="2:10" x14ac:dyDescent="0.25">
      <c r="B51082" s="27"/>
      <c r="D51082" s="27"/>
      <c r="E51082" s="27"/>
      <c r="I51082" s="27"/>
      <c r="J51082" s="27"/>
    </row>
    <row r="51083" spans="2:10" x14ac:dyDescent="0.25">
      <c r="B51083" s="27"/>
      <c r="D51083" s="27"/>
      <c r="E51083" s="27"/>
      <c r="I51083" s="27"/>
      <c r="J51083" s="27"/>
    </row>
    <row r="51084" spans="2:10" x14ac:dyDescent="0.25">
      <c r="B51084" s="27"/>
      <c r="D51084" s="27"/>
      <c r="E51084" s="27"/>
      <c r="I51084" s="27"/>
      <c r="J51084" s="27"/>
    </row>
    <row r="51085" spans="2:10" x14ac:dyDescent="0.25">
      <c r="B51085" s="27"/>
      <c r="D51085" s="27"/>
      <c r="E51085" s="27"/>
      <c r="I51085" s="27"/>
      <c r="J51085" s="27"/>
    </row>
    <row r="51086" spans="2:10" x14ac:dyDescent="0.25">
      <c r="B51086" s="27"/>
      <c r="D51086" s="27"/>
      <c r="E51086" s="27"/>
      <c r="I51086" s="27"/>
      <c r="J51086" s="27"/>
    </row>
    <row r="51087" spans="2:10" x14ac:dyDescent="0.25">
      <c r="B51087" s="27"/>
      <c r="D51087" s="27"/>
      <c r="E51087" s="27"/>
      <c r="I51087" s="27"/>
      <c r="J51087" s="27"/>
    </row>
    <row r="51088" spans="2:10" x14ac:dyDescent="0.25">
      <c r="B51088" s="27"/>
      <c r="D51088" s="27"/>
      <c r="E51088" s="27"/>
      <c r="I51088" s="27"/>
      <c r="J51088" s="27"/>
    </row>
    <row r="51089" spans="2:10" x14ac:dyDescent="0.25">
      <c r="B51089" s="27"/>
      <c r="D51089" s="27"/>
      <c r="E51089" s="27"/>
      <c r="I51089" s="27"/>
      <c r="J51089" s="27"/>
    </row>
    <row r="51090" spans="2:10" x14ac:dyDescent="0.25">
      <c r="B51090" s="27"/>
      <c r="D51090" s="27"/>
      <c r="E51090" s="27"/>
      <c r="I51090" s="27"/>
      <c r="J51090" s="27"/>
    </row>
    <row r="51091" spans="2:10" x14ac:dyDescent="0.25">
      <c r="B51091" s="27"/>
      <c r="D51091" s="27"/>
      <c r="E51091" s="27"/>
      <c r="I51091" s="27"/>
      <c r="J51091" s="27"/>
    </row>
    <row r="51092" spans="2:10" x14ac:dyDescent="0.25">
      <c r="B51092" s="27"/>
      <c r="D51092" s="27"/>
      <c r="E51092" s="27"/>
      <c r="I51092" s="27"/>
      <c r="J51092" s="27"/>
    </row>
    <row r="51093" spans="2:10" x14ac:dyDescent="0.25">
      <c r="B51093" s="27"/>
      <c r="D51093" s="27"/>
      <c r="E51093" s="27"/>
      <c r="I51093" s="27"/>
      <c r="J51093" s="27"/>
    </row>
    <row r="51094" spans="2:10" x14ac:dyDescent="0.25">
      <c r="B51094" s="27"/>
      <c r="D51094" s="27"/>
      <c r="E51094" s="27"/>
      <c r="I51094" s="27"/>
      <c r="J51094" s="27"/>
    </row>
    <row r="51095" spans="2:10" x14ac:dyDescent="0.25">
      <c r="B51095" s="27"/>
      <c r="D51095" s="27"/>
      <c r="E51095" s="27"/>
      <c r="I51095" s="27"/>
      <c r="J51095" s="27"/>
    </row>
    <row r="51096" spans="2:10" x14ac:dyDescent="0.25">
      <c r="B51096" s="27"/>
      <c r="D51096" s="27"/>
      <c r="E51096" s="27"/>
      <c r="I51096" s="27"/>
      <c r="J51096" s="27"/>
    </row>
    <row r="51097" spans="2:10" x14ac:dyDescent="0.25">
      <c r="B51097" s="27"/>
      <c r="D51097" s="27"/>
      <c r="E51097" s="27"/>
      <c r="I51097" s="27"/>
      <c r="J51097" s="27"/>
    </row>
    <row r="51098" spans="2:10" x14ac:dyDescent="0.25">
      <c r="B51098" s="27"/>
      <c r="D51098" s="27"/>
      <c r="E51098" s="27"/>
      <c r="I51098" s="27"/>
      <c r="J51098" s="27"/>
    </row>
    <row r="51099" spans="2:10" x14ac:dyDescent="0.25">
      <c r="B51099" s="27"/>
      <c r="D51099" s="27"/>
      <c r="E51099" s="27"/>
      <c r="I51099" s="27"/>
      <c r="J51099" s="27"/>
    </row>
    <row r="51100" spans="2:10" x14ac:dyDescent="0.25">
      <c r="B51100" s="27"/>
      <c r="D51100" s="27"/>
      <c r="E51100" s="27"/>
      <c r="I51100" s="27"/>
      <c r="J51100" s="27"/>
    </row>
    <row r="51101" spans="2:10" x14ac:dyDescent="0.25">
      <c r="B51101" s="27"/>
      <c r="D51101" s="27"/>
      <c r="E51101" s="27"/>
      <c r="I51101" s="27"/>
      <c r="J51101" s="27"/>
    </row>
    <row r="51102" spans="2:10" x14ac:dyDescent="0.25">
      <c r="B51102" s="27"/>
      <c r="D51102" s="27"/>
      <c r="E51102" s="27"/>
      <c r="I51102" s="27"/>
      <c r="J51102" s="27"/>
    </row>
    <row r="51103" spans="2:10" x14ac:dyDescent="0.25">
      <c r="B51103" s="27"/>
      <c r="D51103" s="27"/>
      <c r="E51103" s="27"/>
      <c r="I51103" s="27"/>
      <c r="J51103" s="27"/>
    </row>
    <row r="51104" spans="2:10" x14ac:dyDescent="0.25">
      <c r="B51104" s="27"/>
      <c r="D51104" s="27"/>
      <c r="E51104" s="27"/>
      <c r="I51104" s="27"/>
      <c r="J51104" s="27"/>
    </row>
    <row r="51105" spans="2:10" x14ac:dyDescent="0.25">
      <c r="B51105" s="27"/>
      <c r="D51105" s="27"/>
      <c r="E51105" s="27"/>
      <c r="I51105" s="27"/>
      <c r="J51105" s="27"/>
    </row>
    <row r="51106" spans="2:10" x14ac:dyDescent="0.25">
      <c r="B51106" s="27"/>
      <c r="D51106" s="27"/>
      <c r="E51106" s="27"/>
      <c r="I51106" s="27"/>
      <c r="J51106" s="27"/>
    </row>
    <row r="51107" spans="2:10" x14ac:dyDescent="0.25">
      <c r="B51107" s="27"/>
      <c r="D51107" s="27"/>
      <c r="E51107" s="27"/>
      <c r="I51107" s="27"/>
      <c r="J51107" s="27"/>
    </row>
    <row r="51108" spans="2:10" x14ac:dyDescent="0.25">
      <c r="B51108" s="27"/>
      <c r="D51108" s="27"/>
      <c r="E51108" s="27"/>
      <c r="I51108" s="27"/>
      <c r="J51108" s="27"/>
    </row>
    <row r="51109" spans="2:10" x14ac:dyDescent="0.25">
      <c r="B51109" s="27"/>
      <c r="D51109" s="27"/>
      <c r="E51109" s="27"/>
      <c r="I51109" s="27"/>
      <c r="J51109" s="27"/>
    </row>
    <row r="51110" spans="2:10" x14ac:dyDescent="0.25">
      <c r="B51110" s="27"/>
      <c r="D51110" s="27"/>
      <c r="E51110" s="27"/>
      <c r="I51110" s="27"/>
      <c r="J51110" s="27"/>
    </row>
    <row r="51111" spans="2:10" x14ac:dyDescent="0.25">
      <c r="B51111" s="27"/>
      <c r="D51111" s="27"/>
      <c r="E51111" s="27"/>
      <c r="I51111" s="27"/>
      <c r="J51111" s="27"/>
    </row>
    <row r="51112" spans="2:10" x14ac:dyDescent="0.25">
      <c r="B51112" s="27"/>
      <c r="D51112" s="27"/>
      <c r="E51112" s="27"/>
      <c r="I51112" s="27"/>
      <c r="J51112" s="27"/>
    </row>
    <row r="51113" spans="2:10" x14ac:dyDescent="0.25">
      <c r="B51113" s="27"/>
      <c r="D51113" s="27"/>
      <c r="E51113" s="27"/>
      <c r="I51113" s="27"/>
      <c r="J51113" s="27"/>
    </row>
    <row r="51114" spans="2:10" x14ac:dyDescent="0.25">
      <c r="B51114" s="27"/>
      <c r="D51114" s="27"/>
      <c r="E51114" s="27"/>
      <c r="I51114" s="27"/>
      <c r="J51114" s="27"/>
    </row>
    <row r="51115" spans="2:10" x14ac:dyDescent="0.25">
      <c r="B51115" s="27"/>
      <c r="D51115" s="27"/>
      <c r="E51115" s="27"/>
      <c r="I51115" s="27"/>
      <c r="J51115" s="27"/>
    </row>
    <row r="51116" spans="2:10" x14ac:dyDescent="0.25">
      <c r="B51116" s="27"/>
      <c r="D51116" s="27"/>
      <c r="E51116" s="27"/>
      <c r="I51116" s="27"/>
      <c r="J51116" s="27"/>
    </row>
    <row r="51117" spans="2:10" x14ac:dyDescent="0.25">
      <c r="B51117" s="27"/>
      <c r="D51117" s="27"/>
      <c r="E51117" s="27"/>
      <c r="I51117" s="27"/>
      <c r="J51117" s="27"/>
    </row>
    <row r="51118" spans="2:10" x14ac:dyDescent="0.25">
      <c r="B51118" s="27"/>
      <c r="D51118" s="27"/>
      <c r="E51118" s="27"/>
      <c r="I51118" s="27"/>
      <c r="J51118" s="27"/>
    </row>
    <row r="51119" spans="2:10" x14ac:dyDescent="0.25">
      <c r="B51119" s="27"/>
      <c r="D51119" s="27"/>
      <c r="E51119" s="27"/>
      <c r="I51119" s="27"/>
      <c r="J51119" s="27"/>
    </row>
    <row r="51120" spans="2:10" x14ac:dyDescent="0.25">
      <c r="B51120" s="27"/>
      <c r="D51120" s="27"/>
      <c r="E51120" s="27"/>
      <c r="I51120" s="27"/>
      <c r="J51120" s="27"/>
    </row>
    <row r="51121" spans="2:10" x14ac:dyDescent="0.25">
      <c r="B51121" s="27"/>
      <c r="D51121" s="27"/>
      <c r="E51121" s="27"/>
      <c r="I51121" s="27"/>
      <c r="J51121" s="27"/>
    </row>
    <row r="51122" spans="2:10" x14ac:dyDescent="0.25">
      <c r="B51122" s="27"/>
      <c r="D51122" s="27"/>
      <c r="E51122" s="27"/>
      <c r="I51122" s="27"/>
      <c r="J51122" s="27"/>
    </row>
    <row r="51123" spans="2:10" x14ac:dyDescent="0.25">
      <c r="B51123" s="27"/>
      <c r="D51123" s="27"/>
      <c r="E51123" s="27"/>
      <c r="I51123" s="27"/>
      <c r="J51123" s="27"/>
    </row>
    <row r="51124" spans="2:10" x14ac:dyDescent="0.25">
      <c r="B51124" s="27"/>
      <c r="D51124" s="27"/>
      <c r="E51124" s="27"/>
      <c r="I51124" s="27"/>
      <c r="J51124" s="27"/>
    </row>
    <row r="51125" spans="2:10" x14ac:dyDescent="0.25">
      <c r="B51125" s="27"/>
      <c r="D51125" s="27"/>
      <c r="E51125" s="27"/>
      <c r="I51125" s="27"/>
      <c r="J51125" s="27"/>
    </row>
    <row r="51126" spans="2:10" x14ac:dyDescent="0.25">
      <c r="B51126" s="27"/>
      <c r="D51126" s="27"/>
      <c r="E51126" s="27"/>
      <c r="I51126" s="27"/>
      <c r="J51126" s="27"/>
    </row>
    <row r="51127" spans="2:10" x14ac:dyDescent="0.25">
      <c r="B51127" s="27"/>
      <c r="D51127" s="27"/>
      <c r="E51127" s="27"/>
      <c r="I51127" s="27"/>
      <c r="J51127" s="27"/>
    </row>
    <row r="51128" spans="2:10" x14ac:dyDescent="0.25">
      <c r="B51128" s="27"/>
      <c r="D51128" s="27"/>
      <c r="E51128" s="27"/>
      <c r="I51128" s="27"/>
      <c r="J51128" s="27"/>
    </row>
    <row r="51129" spans="2:10" x14ac:dyDescent="0.25">
      <c r="B51129" s="27"/>
      <c r="D51129" s="27"/>
      <c r="E51129" s="27"/>
      <c r="I51129" s="27"/>
      <c r="J51129" s="27"/>
    </row>
    <row r="51130" spans="2:10" x14ac:dyDescent="0.25">
      <c r="B51130" s="27"/>
      <c r="D51130" s="27"/>
      <c r="E51130" s="27"/>
      <c r="I51130" s="27"/>
      <c r="J51130" s="27"/>
    </row>
    <row r="51131" spans="2:10" x14ac:dyDescent="0.25">
      <c r="B51131" s="27"/>
      <c r="D51131" s="27"/>
      <c r="E51131" s="27"/>
      <c r="I51131" s="27"/>
      <c r="J51131" s="27"/>
    </row>
    <row r="51132" spans="2:10" x14ac:dyDescent="0.25">
      <c r="B51132" s="27"/>
      <c r="D51132" s="27"/>
      <c r="E51132" s="27"/>
      <c r="I51132" s="27"/>
      <c r="J51132" s="27"/>
    </row>
    <row r="51133" spans="2:10" x14ac:dyDescent="0.25">
      <c r="B51133" s="27"/>
      <c r="D51133" s="27"/>
      <c r="E51133" s="27"/>
      <c r="I51133" s="27"/>
      <c r="J51133" s="27"/>
    </row>
    <row r="51134" spans="2:10" x14ac:dyDescent="0.25">
      <c r="B51134" s="27"/>
      <c r="D51134" s="27"/>
      <c r="E51134" s="27"/>
      <c r="I51134" s="27"/>
      <c r="J51134" s="27"/>
    </row>
    <row r="51135" spans="2:10" x14ac:dyDescent="0.25">
      <c r="B51135" s="27"/>
      <c r="D51135" s="27"/>
      <c r="E51135" s="27"/>
      <c r="I51135" s="27"/>
      <c r="J51135" s="27"/>
    </row>
    <row r="51136" spans="2:10" x14ac:dyDescent="0.25">
      <c r="B51136" s="27"/>
      <c r="D51136" s="27"/>
      <c r="E51136" s="27"/>
      <c r="I51136" s="27"/>
      <c r="J51136" s="27"/>
    </row>
    <row r="51137" spans="2:10" x14ac:dyDescent="0.25">
      <c r="B51137" s="27"/>
      <c r="D51137" s="27"/>
      <c r="E51137" s="27"/>
      <c r="I51137" s="27"/>
      <c r="J51137" s="27"/>
    </row>
    <row r="51138" spans="2:10" x14ac:dyDescent="0.25">
      <c r="B51138" s="27"/>
      <c r="D51138" s="27"/>
      <c r="E51138" s="27"/>
      <c r="I51138" s="27"/>
      <c r="J51138" s="27"/>
    </row>
    <row r="51139" spans="2:10" x14ac:dyDescent="0.25">
      <c r="B51139" s="27"/>
      <c r="D51139" s="27"/>
      <c r="E51139" s="27"/>
      <c r="I51139" s="27"/>
      <c r="J51139" s="27"/>
    </row>
    <row r="51140" spans="2:10" x14ac:dyDescent="0.25">
      <c r="B51140" s="27"/>
      <c r="D51140" s="27"/>
      <c r="E51140" s="27"/>
      <c r="I51140" s="27"/>
      <c r="J51140" s="27"/>
    </row>
    <row r="51141" spans="2:10" x14ac:dyDescent="0.25">
      <c r="B51141" s="27"/>
      <c r="D51141" s="27"/>
      <c r="E51141" s="27"/>
      <c r="I51141" s="27"/>
      <c r="J51141" s="27"/>
    </row>
    <row r="51142" spans="2:10" x14ac:dyDescent="0.25">
      <c r="B51142" s="27"/>
      <c r="D51142" s="27"/>
      <c r="E51142" s="27"/>
      <c r="I51142" s="27"/>
      <c r="J51142" s="27"/>
    </row>
    <row r="51143" spans="2:10" x14ac:dyDescent="0.25">
      <c r="B51143" s="27"/>
      <c r="D51143" s="27"/>
      <c r="E51143" s="27"/>
      <c r="I51143" s="27"/>
      <c r="J51143" s="27"/>
    </row>
    <row r="51144" spans="2:10" x14ac:dyDescent="0.25">
      <c r="B51144" s="27"/>
      <c r="D51144" s="27"/>
      <c r="E51144" s="27"/>
      <c r="I51144" s="27"/>
      <c r="J51144" s="27"/>
    </row>
    <row r="51145" spans="2:10" x14ac:dyDescent="0.25">
      <c r="B51145" s="27"/>
      <c r="D51145" s="27"/>
      <c r="E51145" s="27"/>
      <c r="I51145" s="27"/>
      <c r="J51145" s="27"/>
    </row>
    <row r="51146" spans="2:10" x14ac:dyDescent="0.25">
      <c r="B51146" s="27"/>
      <c r="D51146" s="27"/>
      <c r="E51146" s="27"/>
      <c r="I51146" s="27"/>
      <c r="J51146" s="27"/>
    </row>
    <row r="51147" spans="2:10" x14ac:dyDescent="0.25">
      <c r="B51147" s="27"/>
      <c r="D51147" s="27"/>
      <c r="E51147" s="27"/>
      <c r="I51147" s="27"/>
      <c r="J51147" s="27"/>
    </row>
    <row r="51148" spans="2:10" x14ac:dyDescent="0.25">
      <c r="B51148" s="27"/>
      <c r="D51148" s="27"/>
      <c r="E51148" s="27"/>
      <c r="I51148" s="27"/>
      <c r="J51148" s="27"/>
    </row>
    <row r="51149" spans="2:10" x14ac:dyDescent="0.25">
      <c r="B51149" s="27"/>
      <c r="D51149" s="27"/>
      <c r="E51149" s="27"/>
      <c r="I51149" s="27"/>
      <c r="J51149" s="27"/>
    </row>
    <row r="51150" spans="2:10" x14ac:dyDescent="0.25">
      <c r="B51150" s="27"/>
      <c r="D51150" s="27"/>
      <c r="E51150" s="27"/>
      <c r="I51150" s="27"/>
      <c r="J51150" s="27"/>
    </row>
    <row r="51151" spans="2:10" x14ac:dyDescent="0.25">
      <c r="B51151" s="27"/>
      <c r="D51151" s="27"/>
      <c r="E51151" s="27"/>
      <c r="I51151" s="27"/>
      <c r="J51151" s="27"/>
    </row>
    <row r="51152" spans="2:10" x14ac:dyDescent="0.25">
      <c r="B51152" s="27"/>
      <c r="D51152" s="27"/>
      <c r="E51152" s="27"/>
      <c r="I51152" s="27"/>
      <c r="J51152" s="27"/>
    </row>
    <row r="51153" spans="2:10" x14ac:dyDescent="0.25">
      <c r="B51153" s="27"/>
      <c r="D51153" s="27"/>
      <c r="E51153" s="27"/>
      <c r="I51153" s="27"/>
      <c r="J51153" s="27"/>
    </row>
    <row r="51154" spans="2:10" x14ac:dyDescent="0.25">
      <c r="B51154" s="27"/>
      <c r="D51154" s="27"/>
      <c r="E51154" s="27"/>
      <c r="I51154" s="27"/>
      <c r="J51154" s="27"/>
    </row>
    <row r="51155" spans="2:10" x14ac:dyDescent="0.25">
      <c r="B51155" s="27"/>
      <c r="D51155" s="27"/>
      <c r="E51155" s="27"/>
      <c r="I51155" s="27"/>
      <c r="J51155" s="27"/>
    </row>
    <row r="51156" spans="2:10" x14ac:dyDescent="0.25">
      <c r="B51156" s="27"/>
      <c r="D51156" s="27"/>
      <c r="E51156" s="27"/>
      <c r="I51156" s="27"/>
      <c r="J51156" s="27"/>
    </row>
    <row r="51157" spans="2:10" x14ac:dyDescent="0.25">
      <c r="B51157" s="27"/>
      <c r="D51157" s="27"/>
      <c r="E51157" s="27"/>
      <c r="I51157" s="27"/>
      <c r="J51157" s="27"/>
    </row>
    <row r="51158" spans="2:10" x14ac:dyDescent="0.25">
      <c r="B51158" s="27"/>
      <c r="D51158" s="27"/>
      <c r="E51158" s="27"/>
      <c r="I51158" s="27"/>
      <c r="J51158" s="27"/>
    </row>
    <row r="51159" spans="2:10" x14ac:dyDescent="0.25">
      <c r="B51159" s="27"/>
      <c r="D51159" s="27"/>
      <c r="E51159" s="27"/>
      <c r="I51159" s="27"/>
      <c r="J51159" s="27"/>
    </row>
    <row r="51160" spans="2:10" x14ac:dyDescent="0.25">
      <c r="B51160" s="27"/>
      <c r="D51160" s="27"/>
      <c r="E51160" s="27"/>
      <c r="I51160" s="27"/>
      <c r="J51160" s="27"/>
    </row>
    <row r="51161" spans="2:10" x14ac:dyDescent="0.25">
      <c r="B51161" s="27"/>
      <c r="D51161" s="27"/>
      <c r="E51161" s="27"/>
      <c r="I51161" s="27"/>
      <c r="J51161" s="27"/>
    </row>
    <row r="51162" spans="2:10" x14ac:dyDescent="0.25">
      <c r="B51162" s="27"/>
      <c r="D51162" s="27"/>
      <c r="E51162" s="27"/>
      <c r="I51162" s="27"/>
      <c r="J51162" s="27"/>
    </row>
    <row r="51163" spans="2:10" x14ac:dyDescent="0.25">
      <c r="B51163" s="27"/>
      <c r="D51163" s="27"/>
      <c r="E51163" s="27"/>
      <c r="I51163" s="27"/>
      <c r="J51163" s="27"/>
    </row>
    <row r="51164" spans="2:10" x14ac:dyDescent="0.25">
      <c r="B51164" s="27"/>
      <c r="D51164" s="27"/>
      <c r="E51164" s="27"/>
      <c r="I51164" s="27"/>
      <c r="J51164" s="27"/>
    </row>
    <row r="51165" spans="2:10" x14ac:dyDescent="0.25">
      <c r="B51165" s="27"/>
      <c r="D51165" s="27"/>
      <c r="E51165" s="27"/>
      <c r="I51165" s="27"/>
      <c r="J51165" s="27"/>
    </row>
    <row r="51166" spans="2:10" x14ac:dyDescent="0.25">
      <c r="B51166" s="27"/>
      <c r="D51166" s="27"/>
      <c r="E51166" s="27"/>
      <c r="I51166" s="27"/>
      <c r="J51166" s="27"/>
    </row>
    <row r="51167" spans="2:10" x14ac:dyDescent="0.25">
      <c r="B51167" s="27"/>
      <c r="D51167" s="27"/>
      <c r="E51167" s="27"/>
      <c r="I51167" s="27"/>
      <c r="J51167" s="27"/>
    </row>
    <row r="51168" spans="2:10" x14ac:dyDescent="0.25">
      <c r="B51168" s="27"/>
      <c r="D51168" s="27"/>
      <c r="E51168" s="27"/>
      <c r="I51168" s="27"/>
      <c r="J51168" s="27"/>
    </row>
    <row r="51169" spans="2:10" x14ac:dyDescent="0.25">
      <c r="B51169" s="27"/>
      <c r="D51169" s="27"/>
      <c r="E51169" s="27"/>
      <c r="I51169" s="27"/>
      <c r="J51169" s="27"/>
    </row>
    <row r="51170" spans="2:10" x14ac:dyDescent="0.25">
      <c r="B51170" s="27"/>
      <c r="D51170" s="27"/>
      <c r="E51170" s="27"/>
      <c r="I51170" s="27"/>
      <c r="J51170" s="27"/>
    </row>
    <row r="51171" spans="2:10" x14ac:dyDescent="0.25">
      <c r="B51171" s="27"/>
      <c r="D51171" s="27"/>
      <c r="E51171" s="27"/>
      <c r="I51171" s="27"/>
      <c r="J51171" s="27"/>
    </row>
    <row r="51172" spans="2:10" x14ac:dyDescent="0.25">
      <c r="B51172" s="27"/>
      <c r="D51172" s="27"/>
      <c r="E51172" s="27"/>
      <c r="I51172" s="27"/>
      <c r="J51172" s="27"/>
    </row>
    <row r="51173" spans="2:10" x14ac:dyDescent="0.25">
      <c r="B51173" s="27"/>
      <c r="D51173" s="27"/>
      <c r="E51173" s="27"/>
      <c r="I51173" s="27"/>
      <c r="J51173" s="27"/>
    </row>
    <row r="51174" spans="2:10" x14ac:dyDescent="0.25">
      <c r="B51174" s="27"/>
      <c r="D51174" s="27"/>
      <c r="E51174" s="27"/>
      <c r="I51174" s="27"/>
      <c r="J51174" s="27"/>
    </row>
    <row r="51175" spans="2:10" x14ac:dyDescent="0.25">
      <c r="B51175" s="27"/>
      <c r="D51175" s="27"/>
      <c r="E51175" s="27"/>
      <c r="I51175" s="27"/>
      <c r="J51175" s="27"/>
    </row>
    <row r="51176" spans="2:10" x14ac:dyDescent="0.25">
      <c r="B51176" s="27"/>
      <c r="D51176" s="27"/>
      <c r="E51176" s="27"/>
      <c r="I51176" s="27"/>
      <c r="J51176" s="27"/>
    </row>
    <row r="51177" spans="2:10" x14ac:dyDescent="0.25">
      <c r="B51177" s="27"/>
      <c r="D51177" s="27"/>
      <c r="E51177" s="27"/>
      <c r="I51177" s="27"/>
      <c r="J51177" s="27"/>
    </row>
    <row r="51178" spans="2:10" x14ac:dyDescent="0.25">
      <c r="B51178" s="27"/>
      <c r="D51178" s="27"/>
      <c r="E51178" s="27"/>
      <c r="I51178" s="27"/>
      <c r="J51178" s="27"/>
    </row>
    <row r="51179" spans="2:10" x14ac:dyDescent="0.25">
      <c r="B51179" s="27"/>
      <c r="D51179" s="27"/>
      <c r="E51179" s="27"/>
      <c r="I51179" s="27"/>
      <c r="J51179" s="27"/>
    </row>
    <row r="51180" spans="2:10" x14ac:dyDescent="0.25">
      <c r="B51180" s="27"/>
      <c r="D51180" s="27"/>
      <c r="E51180" s="27"/>
      <c r="I51180" s="27"/>
      <c r="J51180" s="27"/>
    </row>
    <row r="51181" spans="2:10" x14ac:dyDescent="0.25">
      <c r="B51181" s="27"/>
      <c r="D51181" s="27"/>
      <c r="E51181" s="27"/>
      <c r="I51181" s="27"/>
      <c r="J51181" s="27"/>
    </row>
    <row r="51182" spans="2:10" x14ac:dyDescent="0.25">
      <c r="B51182" s="27"/>
      <c r="D51182" s="27"/>
      <c r="E51182" s="27"/>
      <c r="I51182" s="27"/>
      <c r="J51182" s="27"/>
    </row>
    <row r="51183" spans="2:10" x14ac:dyDescent="0.25">
      <c r="B51183" s="27"/>
      <c r="D51183" s="27"/>
      <c r="E51183" s="27"/>
      <c r="I51183" s="27"/>
      <c r="J51183" s="27"/>
    </row>
    <row r="51184" spans="2:10" x14ac:dyDescent="0.25">
      <c r="B51184" s="27"/>
      <c r="D51184" s="27"/>
      <c r="E51184" s="27"/>
      <c r="I51184" s="27"/>
      <c r="J51184" s="27"/>
    </row>
    <row r="51185" spans="2:10" x14ac:dyDescent="0.25">
      <c r="B51185" s="27"/>
      <c r="D51185" s="27"/>
      <c r="E51185" s="27"/>
      <c r="I51185" s="27"/>
      <c r="J51185" s="27"/>
    </row>
    <row r="51186" spans="2:10" x14ac:dyDescent="0.25">
      <c r="B51186" s="27"/>
      <c r="D51186" s="27"/>
      <c r="E51186" s="27"/>
      <c r="I51186" s="27"/>
      <c r="J51186" s="27"/>
    </row>
    <row r="51187" spans="2:10" x14ac:dyDescent="0.25">
      <c r="B51187" s="27"/>
      <c r="D51187" s="27"/>
      <c r="E51187" s="27"/>
      <c r="I51187" s="27"/>
      <c r="J51187" s="27"/>
    </row>
    <row r="51188" spans="2:10" x14ac:dyDescent="0.25">
      <c r="B51188" s="27"/>
      <c r="D51188" s="27"/>
      <c r="E51188" s="27"/>
      <c r="I51188" s="27"/>
      <c r="J51188" s="27"/>
    </row>
    <row r="51189" spans="2:10" x14ac:dyDescent="0.25">
      <c r="B51189" s="27"/>
      <c r="D51189" s="27"/>
      <c r="E51189" s="27"/>
      <c r="I51189" s="27"/>
      <c r="J51189" s="27"/>
    </row>
    <row r="51190" spans="2:10" x14ac:dyDescent="0.25">
      <c r="B51190" s="27"/>
      <c r="D51190" s="27"/>
      <c r="E51190" s="27"/>
      <c r="I51190" s="27"/>
      <c r="J51190" s="27"/>
    </row>
    <row r="51191" spans="2:10" x14ac:dyDescent="0.25">
      <c r="B51191" s="27"/>
      <c r="D51191" s="27"/>
      <c r="E51191" s="27"/>
      <c r="I51191" s="27"/>
      <c r="J51191" s="27"/>
    </row>
    <row r="51192" spans="2:10" x14ac:dyDescent="0.25">
      <c r="B51192" s="27"/>
      <c r="D51192" s="27"/>
      <c r="E51192" s="27"/>
      <c r="I51192" s="27"/>
      <c r="J51192" s="27"/>
    </row>
    <row r="51193" spans="2:10" x14ac:dyDescent="0.25">
      <c r="B51193" s="27"/>
      <c r="D51193" s="27"/>
      <c r="E51193" s="27"/>
      <c r="I51193" s="27"/>
      <c r="J51193" s="27"/>
    </row>
    <row r="51194" spans="2:10" x14ac:dyDescent="0.25">
      <c r="B51194" s="27"/>
      <c r="D51194" s="27"/>
      <c r="E51194" s="27"/>
      <c r="I51194" s="27"/>
      <c r="J51194" s="27"/>
    </row>
    <row r="51195" spans="2:10" x14ac:dyDescent="0.25">
      <c r="B51195" s="27"/>
      <c r="D51195" s="27"/>
      <c r="E51195" s="27"/>
      <c r="I51195" s="27"/>
      <c r="J51195" s="27"/>
    </row>
    <row r="51196" spans="2:10" x14ac:dyDescent="0.25">
      <c r="B51196" s="27"/>
      <c r="D51196" s="27"/>
      <c r="E51196" s="27"/>
      <c r="I51196" s="27"/>
      <c r="J51196" s="27"/>
    </row>
    <row r="51197" spans="2:10" x14ac:dyDescent="0.25">
      <c r="B51197" s="27"/>
      <c r="D51197" s="27"/>
      <c r="E51197" s="27"/>
      <c r="I51197" s="27"/>
      <c r="J51197" s="27"/>
    </row>
    <row r="51198" spans="2:10" x14ac:dyDescent="0.25">
      <c r="B51198" s="27"/>
      <c r="D51198" s="27"/>
      <c r="E51198" s="27"/>
      <c r="I51198" s="27"/>
      <c r="J51198" s="27"/>
    </row>
    <row r="51199" spans="2:10" x14ac:dyDescent="0.25">
      <c r="B51199" s="27"/>
      <c r="D51199" s="27"/>
      <c r="E51199" s="27"/>
      <c r="I51199" s="27"/>
      <c r="J51199" s="27"/>
    </row>
    <row r="51200" spans="2:10" x14ac:dyDescent="0.25">
      <c r="B51200" s="27"/>
      <c r="D51200" s="27"/>
      <c r="E51200" s="27"/>
      <c r="I51200" s="27"/>
      <c r="J51200" s="27"/>
    </row>
    <row r="51201" spans="2:10" x14ac:dyDescent="0.25">
      <c r="B51201" s="27"/>
      <c r="D51201" s="27"/>
      <c r="E51201" s="27"/>
      <c r="I51201" s="27"/>
      <c r="J51201" s="27"/>
    </row>
    <row r="51202" spans="2:10" x14ac:dyDescent="0.25">
      <c r="B51202" s="27"/>
      <c r="D51202" s="27"/>
      <c r="E51202" s="27"/>
      <c r="I51202" s="27"/>
      <c r="J51202" s="27"/>
    </row>
    <row r="51203" spans="2:10" x14ac:dyDescent="0.25">
      <c r="B51203" s="27"/>
      <c r="D51203" s="27"/>
      <c r="E51203" s="27"/>
      <c r="I51203" s="27"/>
      <c r="J51203" s="27"/>
    </row>
    <row r="51204" spans="2:10" x14ac:dyDescent="0.25">
      <c r="B51204" s="27"/>
      <c r="D51204" s="27"/>
      <c r="E51204" s="27"/>
      <c r="I51204" s="27"/>
      <c r="J51204" s="27"/>
    </row>
    <row r="51205" spans="2:10" x14ac:dyDescent="0.25">
      <c r="B51205" s="27"/>
      <c r="D51205" s="27"/>
      <c r="E51205" s="27"/>
      <c r="I51205" s="27"/>
      <c r="J51205" s="27"/>
    </row>
    <row r="51206" spans="2:10" x14ac:dyDescent="0.25">
      <c r="B51206" s="27"/>
      <c r="D51206" s="27"/>
      <c r="E51206" s="27"/>
      <c r="I51206" s="27"/>
      <c r="J51206" s="27"/>
    </row>
    <row r="51207" spans="2:10" x14ac:dyDescent="0.25">
      <c r="B51207" s="27"/>
      <c r="D51207" s="27"/>
      <c r="E51207" s="27"/>
      <c r="I51207" s="27"/>
      <c r="J51207" s="27"/>
    </row>
    <row r="51208" spans="2:10" x14ac:dyDescent="0.25">
      <c r="B51208" s="27"/>
      <c r="D51208" s="27"/>
      <c r="E51208" s="27"/>
      <c r="I51208" s="27"/>
      <c r="J51208" s="27"/>
    </row>
    <row r="51209" spans="2:10" x14ac:dyDescent="0.25">
      <c r="B51209" s="27"/>
      <c r="D51209" s="27"/>
      <c r="E51209" s="27"/>
      <c r="I51209" s="27"/>
      <c r="J51209" s="27"/>
    </row>
    <row r="51210" spans="2:10" x14ac:dyDescent="0.25">
      <c r="B51210" s="27"/>
      <c r="D51210" s="27"/>
      <c r="E51210" s="27"/>
      <c r="I51210" s="27"/>
      <c r="J51210" s="27"/>
    </row>
    <row r="51211" spans="2:10" x14ac:dyDescent="0.25">
      <c r="B51211" s="27"/>
      <c r="D51211" s="27"/>
      <c r="E51211" s="27"/>
      <c r="I51211" s="27"/>
      <c r="J51211" s="27"/>
    </row>
    <row r="51212" spans="2:10" x14ac:dyDescent="0.25">
      <c r="B51212" s="27"/>
      <c r="D51212" s="27"/>
      <c r="E51212" s="27"/>
      <c r="I51212" s="27"/>
      <c r="J51212" s="27"/>
    </row>
    <row r="51213" spans="2:10" x14ac:dyDescent="0.25">
      <c r="B51213" s="27"/>
      <c r="D51213" s="27"/>
      <c r="E51213" s="27"/>
      <c r="I51213" s="27"/>
      <c r="J51213" s="27"/>
    </row>
    <row r="51214" spans="2:10" x14ac:dyDescent="0.25">
      <c r="B51214" s="27"/>
      <c r="D51214" s="27"/>
      <c r="E51214" s="27"/>
      <c r="I51214" s="27"/>
      <c r="J51214" s="27"/>
    </row>
    <row r="51215" spans="2:10" x14ac:dyDescent="0.25">
      <c r="B51215" s="27"/>
      <c r="D51215" s="27"/>
      <c r="E51215" s="27"/>
      <c r="I51215" s="27"/>
      <c r="J51215" s="27"/>
    </row>
    <row r="51216" spans="2:10" x14ac:dyDescent="0.25">
      <c r="B51216" s="27"/>
      <c r="D51216" s="27"/>
      <c r="E51216" s="27"/>
      <c r="I51216" s="27"/>
      <c r="J51216" s="27"/>
    </row>
    <row r="51217" spans="2:10" x14ac:dyDescent="0.25">
      <c r="B51217" s="27"/>
      <c r="D51217" s="27"/>
      <c r="E51217" s="27"/>
      <c r="I51217" s="27"/>
      <c r="J51217" s="27"/>
    </row>
    <row r="51218" spans="2:10" x14ac:dyDescent="0.25">
      <c r="B51218" s="27"/>
      <c r="D51218" s="27"/>
      <c r="E51218" s="27"/>
      <c r="I51218" s="27"/>
      <c r="J51218" s="27"/>
    </row>
    <row r="51219" spans="2:10" x14ac:dyDescent="0.25">
      <c r="B51219" s="27"/>
      <c r="D51219" s="27"/>
      <c r="E51219" s="27"/>
      <c r="I51219" s="27"/>
      <c r="J51219" s="27"/>
    </row>
    <row r="51220" spans="2:10" x14ac:dyDescent="0.25">
      <c r="B51220" s="27"/>
      <c r="D51220" s="27"/>
      <c r="E51220" s="27"/>
      <c r="I51220" s="27"/>
      <c r="J51220" s="27"/>
    </row>
    <row r="51221" spans="2:10" x14ac:dyDescent="0.25">
      <c r="B51221" s="27"/>
      <c r="D51221" s="27"/>
      <c r="E51221" s="27"/>
      <c r="I51221" s="27"/>
      <c r="J51221" s="27"/>
    </row>
    <row r="51222" spans="2:10" x14ac:dyDescent="0.25">
      <c r="B51222" s="27"/>
      <c r="D51222" s="27"/>
      <c r="E51222" s="27"/>
      <c r="I51222" s="27"/>
      <c r="J51222" s="27"/>
    </row>
    <row r="51223" spans="2:10" x14ac:dyDescent="0.25">
      <c r="B51223" s="27"/>
      <c r="D51223" s="27"/>
      <c r="E51223" s="27"/>
      <c r="I51223" s="27"/>
      <c r="J51223" s="27"/>
    </row>
    <row r="51224" spans="2:10" x14ac:dyDescent="0.25">
      <c r="B51224" s="27"/>
      <c r="D51224" s="27"/>
      <c r="E51224" s="27"/>
      <c r="I51224" s="27"/>
      <c r="J51224" s="27"/>
    </row>
    <row r="51225" spans="2:10" x14ac:dyDescent="0.25">
      <c r="B51225" s="27"/>
      <c r="D51225" s="27"/>
      <c r="E51225" s="27"/>
      <c r="I51225" s="27"/>
      <c r="J51225" s="27"/>
    </row>
    <row r="51226" spans="2:10" x14ac:dyDescent="0.25">
      <c r="B51226" s="27"/>
      <c r="D51226" s="27"/>
      <c r="E51226" s="27"/>
      <c r="I51226" s="27"/>
      <c r="J51226" s="27"/>
    </row>
    <row r="51227" spans="2:10" x14ac:dyDescent="0.25">
      <c r="B51227" s="27"/>
      <c r="D51227" s="27"/>
      <c r="E51227" s="27"/>
      <c r="I51227" s="27"/>
      <c r="J51227" s="27"/>
    </row>
    <row r="51228" spans="2:10" x14ac:dyDescent="0.25">
      <c r="B51228" s="27"/>
      <c r="D51228" s="27"/>
      <c r="E51228" s="27"/>
      <c r="I51228" s="27"/>
      <c r="J51228" s="27"/>
    </row>
    <row r="51229" spans="2:10" x14ac:dyDescent="0.25">
      <c r="B51229" s="27"/>
      <c r="D51229" s="27"/>
      <c r="E51229" s="27"/>
      <c r="I51229" s="27"/>
      <c r="J51229" s="27"/>
    </row>
    <row r="51230" spans="2:10" x14ac:dyDescent="0.25">
      <c r="B51230" s="27"/>
      <c r="D51230" s="27"/>
      <c r="E51230" s="27"/>
      <c r="I51230" s="27"/>
      <c r="J51230" s="27"/>
    </row>
    <row r="51231" spans="2:10" x14ac:dyDescent="0.25">
      <c r="B51231" s="27"/>
      <c r="D51231" s="27"/>
      <c r="E51231" s="27"/>
      <c r="I51231" s="27"/>
      <c r="J51231" s="27"/>
    </row>
    <row r="51232" spans="2:10" x14ac:dyDescent="0.25">
      <c r="B51232" s="27"/>
      <c r="D51232" s="27"/>
      <c r="E51232" s="27"/>
      <c r="I51232" s="27"/>
      <c r="J51232" s="27"/>
    </row>
    <row r="51233" spans="2:10" x14ac:dyDescent="0.25">
      <c r="B51233" s="27"/>
      <c r="D51233" s="27"/>
      <c r="E51233" s="27"/>
      <c r="I51233" s="27"/>
      <c r="J51233" s="27"/>
    </row>
    <row r="51234" spans="2:10" x14ac:dyDescent="0.25">
      <c r="B51234" s="27"/>
      <c r="D51234" s="27"/>
      <c r="E51234" s="27"/>
      <c r="I51234" s="27"/>
      <c r="J51234" s="27"/>
    </row>
    <row r="51235" spans="2:10" x14ac:dyDescent="0.25">
      <c r="B51235" s="27"/>
      <c r="D51235" s="27"/>
      <c r="E51235" s="27"/>
      <c r="I51235" s="27"/>
      <c r="J51235" s="27"/>
    </row>
    <row r="51236" spans="2:10" x14ac:dyDescent="0.25">
      <c r="B51236" s="27"/>
      <c r="D51236" s="27"/>
      <c r="E51236" s="27"/>
      <c r="I51236" s="27"/>
      <c r="J51236" s="27"/>
    </row>
    <row r="51237" spans="2:10" x14ac:dyDescent="0.25">
      <c r="B51237" s="27"/>
      <c r="D51237" s="27"/>
      <c r="E51237" s="27"/>
      <c r="I51237" s="27"/>
      <c r="J51237" s="27"/>
    </row>
    <row r="51238" spans="2:10" x14ac:dyDescent="0.25">
      <c r="B51238" s="27"/>
      <c r="D51238" s="27"/>
      <c r="E51238" s="27"/>
      <c r="I51238" s="27"/>
      <c r="J51238" s="27"/>
    </row>
    <row r="51239" spans="2:10" x14ac:dyDescent="0.25">
      <c r="B51239" s="27"/>
      <c r="D51239" s="27"/>
      <c r="E51239" s="27"/>
      <c r="I51239" s="27"/>
      <c r="J51239" s="27"/>
    </row>
    <row r="51240" spans="2:10" x14ac:dyDescent="0.25">
      <c r="B51240" s="27"/>
      <c r="D51240" s="27"/>
      <c r="E51240" s="27"/>
      <c r="I51240" s="27"/>
      <c r="J51240" s="27"/>
    </row>
    <row r="51241" spans="2:10" x14ac:dyDescent="0.25">
      <c r="B51241" s="27"/>
      <c r="D51241" s="27"/>
      <c r="E51241" s="27"/>
      <c r="I51241" s="27"/>
      <c r="J51241" s="27"/>
    </row>
    <row r="51242" spans="2:10" x14ac:dyDescent="0.25">
      <c r="B51242" s="27"/>
      <c r="D51242" s="27"/>
      <c r="E51242" s="27"/>
      <c r="I51242" s="27"/>
      <c r="J51242" s="27"/>
    </row>
    <row r="51243" spans="2:10" x14ac:dyDescent="0.25">
      <c r="B51243" s="27"/>
      <c r="D51243" s="27"/>
      <c r="E51243" s="27"/>
      <c r="I51243" s="27"/>
      <c r="J51243" s="27"/>
    </row>
    <row r="51244" spans="2:10" x14ac:dyDescent="0.25">
      <c r="B51244" s="27"/>
      <c r="D51244" s="27"/>
      <c r="E51244" s="27"/>
      <c r="I51244" s="27"/>
      <c r="J51244" s="27"/>
    </row>
    <row r="51245" spans="2:10" x14ac:dyDescent="0.25">
      <c r="B51245" s="27"/>
      <c r="D51245" s="27"/>
      <c r="E51245" s="27"/>
      <c r="I51245" s="27"/>
      <c r="J51245" s="27"/>
    </row>
    <row r="51246" spans="2:10" x14ac:dyDescent="0.25">
      <c r="B51246" s="27"/>
      <c r="D51246" s="27"/>
      <c r="E51246" s="27"/>
      <c r="I51246" s="27"/>
      <c r="J51246" s="27"/>
    </row>
    <row r="51247" spans="2:10" x14ac:dyDescent="0.25">
      <c r="B51247" s="27"/>
      <c r="D51247" s="27"/>
      <c r="E51247" s="27"/>
      <c r="I51247" s="27"/>
      <c r="J51247" s="27"/>
    </row>
    <row r="51248" spans="2:10" x14ac:dyDescent="0.25">
      <c r="B51248" s="27"/>
      <c r="D51248" s="27"/>
      <c r="E51248" s="27"/>
      <c r="I51248" s="27"/>
      <c r="J51248" s="27"/>
    </row>
    <row r="51249" spans="2:10" x14ac:dyDescent="0.25">
      <c r="B51249" s="27"/>
      <c r="D51249" s="27"/>
      <c r="E51249" s="27"/>
      <c r="I51249" s="27"/>
      <c r="J51249" s="27"/>
    </row>
    <row r="51250" spans="2:10" x14ac:dyDescent="0.25">
      <c r="B51250" s="27"/>
      <c r="D51250" s="27"/>
      <c r="E51250" s="27"/>
      <c r="I51250" s="27"/>
      <c r="J51250" s="27"/>
    </row>
    <row r="51251" spans="2:10" x14ac:dyDescent="0.25">
      <c r="B51251" s="27"/>
      <c r="D51251" s="27"/>
      <c r="E51251" s="27"/>
      <c r="I51251" s="27"/>
      <c r="J51251" s="27"/>
    </row>
    <row r="51252" spans="2:10" x14ac:dyDescent="0.25">
      <c r="B51252" s="27"/>
      <c r="D51252" s="27"/>
      <c r="E51252" s="27"/>
      <c r="I51252" s="27"/>
      <c r="J51252" s="27"/>
    </row>
    <row r="51253" spans="2:10" x14ac:dyDescent="0.25">
      <c r="B51253" s="27"/>
      <c r="D51253" s="27"/>
      <c r="E51253" s="27"/>
      <c r="I51253" s="27"/>
      <c r="J51253" s="27"/>
    </row>
    <row r="51254" spans="2:10" x14ac:dyDescent="0.25">
      <c r="B51254" s="27"/>
      <c r="D51254" s="27"/>
      <c r="E51254" s="27"/>
      <c r="I51254" s="27"/>
      <c r="J51254" s="27"/>
    </row>
    <row r="51255" spans="2:10" x14ac:dyDescent="0.25">
      <c r="B51255" s="27"/>
      <c r="D51255" s="27"/>
      <c r="E51255" s="27"/>
      <c r="I51255" s="27"/>
      <c r="J51255" s="27"/>
    </row>
    <row r="51256" spans="2:10" x14ac:dyDescent="0.25">
      <c r="B51256" s="27"/>
      <c r="D51256" s="27"/>
      <c r="E51256" s="27"/>
      <c r="I51256" s="27"/>
      <c r="J51256" s="27"/>
    </row>
    <row r="51257" spans="2:10" x14ac:dyDescent="0.25">
      <c r="B51257" s="27"/>
      <c r="D51257" s="27"/>
      <c r="E51257" s="27"/>
      <c r="I51257" s="27"/>
      <c r="J51257" s="27"/>
    </row>
    <row r="51258" spans="2:10" x14ac:dyDescent="0.25">
      <c r="B51258" s="27"/>
      <c r="D51258" s="27"/>
      <c r="E51258" s="27"/>
      <c r="I51258" s="27"/>
      <c r="J51258" s="27"/>
    </row>
    <row r="51259" spans="2:10" x14ac:dyDescent="0.25">
      <c r="B51259" s="27"/>
      <c r="D51259" s="27"/>
      <c r="E51259" s="27"/>
      <c r="I51259" s="27"/>
      <c r="J51259" s="27"/>
    </row>
    <row r="51260" spans="2:10" x14ac:dyDescent="0.25">
      <c r="B51260" s="27"/>
      <c r="D51260" s="27"/>
      <c r="E51260" s="27"/>
      <c r="I51260" s="27"/>
      <c r="J51260" s="27"/>
    </row>
    <row r="51261" spans="2:10" x14ac:dyDescent="0.25">
      <c r="B51261" s="27"/>
      <c r="D51261" s="27"/>
      <c r="E51261" s="27"/>
      <c r="I51261" s="27"/>
      <c r="J51261" s="27"/>
    </row>
    <row r="51262" spans="2:10" x14ac:dyDescent="0.25">
      <c r="B51262" s="27"/>
      <c r="D51262" s="27"/>
      <c r="E51262" s="27"/>
      <c r="I51262" s="27"/>
      <c r="J51262" s="27"/>
    </row>
    <row r="51263" spans="2:10" x14ac:dyDescent="0.25">
      <c r="B51263" s="27"/>
      <c r="D51263" s="27"/>
      <c r="E51263" s="27"/>
      <c r="I51263" s="27"/>
      <c r="J51263" s="27"/>
    </row>
    <row r="51264" spans="2:10" x14ac:dyDescent="0.25">
      <c r="B51264" s="27"/>
      <c r="D51264" s="27"/>
      <c r="E51264" s="27"/>
      <c r="I51264" s="27"/>
      <c r="J51264" s="27"/>
    </row>
    <row r="51265" spans="2:10" x14ac:dyDescent="0.25">
      <c r="B51265" s="27"/>
      <c r="D51265" s="27"/>
      <c r="E51265" s="27"/>
      <c r="I51265" s="27"/>
      <c r="J51265" s="27"/>
    </row>
    <row r="51266" spans="2:10" x14ac:dyDescent="0.25">
      <c r="B51266" s="27"/>
      <c r="D51266" s="27"/>
      <c r="E51266" s="27"/>
      <c r="I51266" s="27"/>
      <c r="J51266" s="27"/>
    </row>
    <row r="51267" spans="2:10" x14ac:dyDescent="0.25">
      <c r="B51267" s="27"/>
      <c r="D51267" s="27"/>
      <c r="E51267" s="27"/>
      <c r="I51267" s="27"/>
      <c r="J51267" s="27"/>
    </row>
    <row r="51268" spans="2:10" x14ac:dyDescent="0.25">
      <c r="B51268" s="27"/>
      <c r="D51268" s="27"/>
      <c r="E51268" s="27"/>
      <c r="I51268" s="27"/>
      <c r="J51268" s="27"/>
    </row>
    <row r="51269" spans="2:10" x14ac:dyDescent="0.25">
      <c r="B51269" s="27"/>
      <c r="D51269" s="27"/>
      <c r="E51269" s="27"/>
      <c r="I51269" s="27"/>
      <c r="J51269" s="27"/>
    </row>
    <row r="51270" spans="2:10" x14ac:dyDescent="0.25">
      <c r="B51270" s="27"/>
      <c r="D51270" s="27"/>
      <c r="E51270" s="27"/>
      <c r="I51270" s="27"/>
      <c r="J51270" s="27"/>
    </row>
    <row r="51271" spans="2:10" x14ac:dyDescent="0.25">
      <c r="B51271" s="27"/>
      <c r="D51271" s="27"/>
      <c r="E51271" s="27"/>
      <c r="I51271" s="27"/>
      <c r="J51271" s="27"/>
    </row>
    <row r="51272" spans="2:10" x14ac:dyDescent="0.25">
      <c r="B51272" s="27"/>
      <c r="D51272" s="27"/>
      <c r="E51272" s="27"/>
      <c r="I51272" s="27"/>
      <c r="J51272" s="27"/>
    </row>
    <row r="51273" spans="2:10" x14ac:dyDescent="0.25">
      <c r="B51273" s="27"/>
      <c r="D51273" s="27"/>
      <c r="E51273" s="27"/>
      <c r="I51273" s="27"/>
      <c r="J51273" s="27"/>
    </row>
    <row r="51274" spans="2:10" x14ac:dyDescent="0.25">
      <c r="B51274" s="27"/>
      <c r="D51274" s="27"/>
      <c r="E51274" s="27"/>
      <c r="I51274" s="27"/>
      <c r="J51274" s="27"/>
    </row>
    <row r="51275" spans="2:10" x14ac:dyDescent="0.25">
      <c r="B51275" s="27"/>
      <c r="D51275" s="27"/>
      <c r="E51275" s="27"/>
      <c r="I51275" s="27"/>
      <c r="J51275" s="27"/>
    </row>
    <row r="51276" spans="2:10" x14ac:dyDescent="0.25">
      <c r="B51276" s="27"/>
      <c r="D51276" s="27"/>
      <c r="E51276" s="27"/>
      <c r="I51276" s="27"/>
      <c r="J51276" s="27"/>
    </row>
    <row r="51277" spans="2:10" x14ac:dyDescent="0.25">
      <c r="B51277" s="27"/>
      <c r="D51277" s="27"/>
      <c r="E51277" s="27"/>
      <c r="I51277" s="27"/>
      <c r="J51277" s="27"/>
    </row>
    <row r="51278" spans="2:10" x14ac:dyDescent="0.25">
      <c r="B51278" s="27"/>
      <c r="D51278" s="27"/>
      <c r="E51278" s="27"/>
      <c r="I51278" s="27"/>
      <c r="J51278" s="27"/>
    </row>
    <row r="51279" spans="2:10" x14ac:dyDescent="0.25">
      <c r="B51279" s="27"/>
      <c r="D51279" s="27"/>
      <c r="E51279" s="27"/>
      <c r="I51279" s="27"/>
      <c r="J51279" s="27"/>
    </row>
    <row r="51280" spans="2:10" x14ac:dyDescent="0.25">
      <c r="B51280" s="27"/>
      <c r="D51280" s="27"/>
      <c r="E51280" s="27"/>
      <c r="I51280" s="27"/>
      <c r="J51280" s="27"/>
    </row>
    <row r="51281" spans="2:10" x14ac:dyDescent="0.25">
      <c r="B51281" s="27"/>
      <c r="D51281" s="27"/>
      <c r="E51281" s="27"/>
      <c r="I51281" s="27"/>
      <c r="J51281" s="27"/>
    </row>
    <row r="51282" spans="2:10" x14ac:dyDescent="0.25">
      <c r="B51282" s="27"/>
      <c r="D51282" s="27"/>
      <c r="E51282" s="27"/>
      <c r="I51282" s="27"/>
      <c r="J51282" s="27"/>
    </row>
    <row r="51283" spans="2:10" x14ac:dyDescent="0.25">
      <c r="B51283" s="27"/>
      <c r="D51283" s="27"/>
      <c r="E51283" s="27"/>
      <c r="I51283" s="27"/>
      <c r="J51283" s="27"/>
    </row>
    <row r="51284" spans="2:10" x14ac:dyDescent="0.25">
      <c r="B51284" s="27"/>
      <c r="D51284" s="27"/>
      <c r="E51284" s="27"/>
      <c r="I51284" s="27"/>
      <c r="J51284" s="27"/>
    </row>
    <row r="51285" spans="2:10" x14ac:dyDescent="0.25">
      <c r="B51285" s="27"/>
      <c r="D51285" s="27"/>
      <c r="E51285" s="27"/>
      <c r="I51285" s="27"/>
      <c r="J51285" s="27"/>
    </row>
    <row r="51286" spans="2:10" x14ac:dyDescent="0.25">
      <c r="B51286" s="27"/>
      <c r="D51286" s="27"/>
      <c r="E51286" s="27"/>
      <c r="I51286" s="27"/>
      <c r="J51286" s="27"/>
    </row>
    <row r="51287" spans="2:10" x14ac:dyDescent="0.25">
      <c r="B51287" s="27"/>
      <c r="D51287" s="27"/>
      <c r="E51287" s="27"/>
      <c r="I51287" s="27"/>
      <c r="J51287" s="27"/>
    </row>
    <row r="51288" spans="2:10" x14ac:dyDescent="0.25">
      <c r="B51288" s="27"/>
      <c r="D51288" s="27"/>
      <c r="E51288" s="27"/>
      <c r="I51288" s="27"/>
      <c r="J51288" s="27"/>
    </row>
    <row r="51289" spans="2:10" x14ac:dyDescent="0.25">
      <c r="B51289" s="27"/>
      <c r="D51289" s="27"/>
      <c r="E51289" s="27"/>
      <c r="I51289" s="27"/>
      <c r="J51289" s="27"/>
    </row>
    <row r="51290" spans="2:10" x14ac:dyDescent="0.25">
      <c r="B51290" s="27"/>
      <c r="D51290" s="27"/>
      <c r="E51290" s="27"/>
      <c r="I51290" s="27"/>
      <c r="J51290" s="27"/>
    </row>
    <row r="51291" spans="2:10" x14ac:dyDescent="0.25">
      <c r="B51291" s="27"/>
      <c r="D51291" s="27"/>
      <c r="E51291" s="27"/>
      <c r="I51291" s="27"/>
      <c r="J51291" s="27"/>
    </row>
    <row r="51292" spans="2:10" x14ac:dyDescent="0.25">
      <c r="B51292" s="27"/>
      <c r="D51292" s="27"/>
      <c r="E51292" s="27"/>
      <c r="I51292" s="27"/>
      <c r="J51292" s="27"/>
    </row>
    <row r="51293" spans="2:10" x14ac:dyDescent="0.25">
      <c r="B51293" s="27"/>
      <c r="D51293" s="27"/>
      <c r="E51293" s="27"/>
      <c r="I51293" s="27"/>
      <c r="J51293" s="27"/>
    </row>
    <row r="51294" spans="2:10" x14ac:dyDescent="0.25">
      <c r="B51294" s="27"/>
      <c r="D51294" s="27"/>
      <c r="E51294" s="27"/>
      <c r="I51294" s="27"/>
      <c r="J51294" s="27"/>
    </row>
    <row r="51295" spans="2:10" x14ac:dyDescent="0.25">
      <c r="B51295" s="27"/>
      <c r="D51295" s="27"/>
      <c r="E51295" s="27"/>
      <c r="I51295" s="27"/>
      <c r="J51295" s="27"/>
    </row>
    <row r="51296" spans="2:10" x14ac:dyDescent="0.25">
      <c r="B51296" s="27"/>
      <c r="D51296" s="27"/>
      <c r="E51296" s="27"/>
      <c r="I51296" s="27"/>
      <c r="J51296" s="27"/>
    </row>
    <row r="51297" spans="2:10" x14ac:dyDescent="0.25">
      <c r="B51297" s="27"/>
      <c r="D51297" s="27"/>
      <c r="E51297" s="27"/>
      <c r="I51297" s="27"/>
      <c r="J51297" s="27"/>
    </row>
    <row r="51298" spans="2:10" x14ac:dyDescent="0.25">
      <c r="B51298" s="27"/>
      <c r="D51298" s="27"/>
      <c r="E51298" s="27"/>
      <c r="I51298" s="27"/>
      <c r="J51298" s="27"/>
    </row>
    <row r="51299" spans="2:10" x14ac:dyDescent="0.25">
      <c r="B51299" s="27"/>
      <c r="D51299" s="27"/>
      <c r="E51299" s="27"/>
      <c r="I51299" s="27"/>
      <c r="J51299" s="27"/>
    </row>
    <row r="51300" spans="2:10" x14ac:dyDescent="0.25">
      <c r="B51300" s="27"/>
      <c r="D51300" s="27"/>
      <c r="E51300" s="27"/>
      <c r="I51300" s="27"/>
      <c r="J51300" s="27"/>
    </row>
    <row r="51301" spans="2:10" x14ac:dyDescent="0.25">
      <c r="B51301" s="27"/>
      <c r="D51301" s="27"/>
      <c r="E51301" s="27"/>
      <c r="I51301" s="27"/>
      <c r="J51301" s="27"/>
    </row>
    <row r="51302" spans="2:10" x14ac:dyDescent="0.25">
      <c r="B51302" s="27"/>
      <c r="D51302" s="27"/>
      <c r="E51302" s="27"/>
      <c r="I51302" s="27"/>
      <c r="J51302" s="27"/>
    </row>
    <row r="51303" spans="2:10" x14ac:dyDescent="0.25">
      <c r="B51303" s="27"/>
      <c r="D51303" s="27"/>
      <c r="E51303" s="27"/>
      <c r="I51303" s="27"/>
      <c r="J51303" s="27"/>
    </row>
    <row r="51304" spans="2:10" x14ac:dyDescent="0.25">
      <c r="B51304" s="27"/>
      <c r="D51304" s="27"/>
      <c r="E51304" s="27"/>
      <c r="I51304" s="27"/>
      <c r="J51304" s="27"/>
    </row>
    <row r="51305" spans="2:10" x14ac:dyDescent="0.25">
      <c r="B51305" s="27"/>
      <c r="D51305" s="27"/>
      <c r="E51305" s="27"/>
      <c r="I51305" s="27"/>
      <c r="J51305" s="27"/>
    </row>
    <row r="51306" spans="2:10" x14ac:dyDescent="0.25">
      <c r="B51306" s="27"/>
      <c r="D51306" s="27"/>
      <c r="E51306" s="27"/>
      <c r="I51306" s="27"/>
      <c r="J51306" s="27"/>
    </row>
    <row r="51307" spans="2:10" x14ac:dyDescent="0.25">
      <c r="B51307" s="27"/>
      <c r="D51307" s="27"/>
      <c r="E51307" s="27"/>
      <c r="I51307" s="27"/>
      <c r="J51307" s="27"/>
    </row>
    <row r="51308" spans="2:10" x14ac:dyDescent="0.25">
      <c r="B51308" s="27"/>
      <c r="D51308" s="27"/>
      <c r="E51308" s="27"/>
      <c r="I51308" s="27"/>
      <c r="J51308" s="27"/>
    </row>
    <row r="51309" spans="2:10" x14ac:dyDescent="0.25">
      <c r="B51309" s="27"/>
      <c r="D51309" s="27"/>
      <c r="E51309" s="27"/>
      <c r="I51309" s="27"/>
      <c r="J51309" s="27"/>
    </row>
    <row r="51310" spans="2:10" x14ac:dyDescent="0.25">
      <c r="B51310" s="27"/>
      <c r="D51310" s="27"/>
      <c r="E51310" s="27"/>
      <c r="I51310" s="27"/>
      <c r="J51310" s="27"/>
    </row>
    <row r="51311" spans="2:10" x14ac:dyDescent="0.25">
      <c r="B51311" s="27"/>
      <c r="D51311" s="27"/>
      <c r="E51311" s="27"/>
      <c r="I51311" s="27"/>
      <c r="J51311" s="27"/>
    </row>
    <row r="51312" spans="2:10" x14ac:dyDescent="0.25">
      <c r="B51312" s="27"/>
      <c r="D51312" s="27"/>
      <c r="E51312" s="27"/>
      <c r="I51312" s="27"/>
      <c r="J51312" s="27"/>
    </row>
    <row r="51313" spans="2:10" x14ac:dyDescent="0.25">
      <c r="B51313" s="27"/>
      <c r="D51313" s="27"/>
      <c r="E51313" s="27"/>
      <c r="I51313" s="27"/>
      <c r="J51313" s="27"/>
    </row>
    <row r="51314" spans="2:10" x14ac:dyDescent="0.25">
      <c r="B51314" s="27"/>
      <c r="D51314" s="27"/>
      <c r="E51314" s="27"/>
      <c r="I51314" s="27"/>
      <c r="J51314" s="27"/>
    </row>
    <row r="51315" spans="2:10" x14ac:dyDescent="0.25">
      <c r="B51315" s="27"/>
      <c r="D51315" s="27"/>
      <c r="E51315" s="27"/>
      <c r="I51315" s="27"/>
      <c r="J51315" s="27"/>
    </row>
    <row r="51316" spans="2:10" x14ac:dyDescent="0.25">
      <c r="B51316" s="27"/>
      <c r="D51316" s="27"/>
      <c r="E51316" s="27"/>
      <c r="I51316" s="27"/>
      <c r="J51316" s="27"/>
    </row>
    <row r="51317" spans="2:10" x14ac:dyDescent="0.25">
      <c r="B51317" s="27"/>
      <c r="D51317" s="27"/>
      <c r="E51317" s="27"/>
      <c r="I51317" s="27"/>
      <c r="J51317" s="27"/>
    </row>
    <row r="51318" spans="2:10" x14ac:dyDescent="0.25">
      <c r="B51318" s="27"/>
      <c r="D51318" s="27"/>
      <c r="E51318" s="27"/>
      <c r="I51318" s="27"/>
      <c r="J51318" s="27"/>
    </row>
    <row r="51319" spans="2:10" x14ac:dyDescent="0.25">
      <c r="B51319" s="27"/>
      <c r="D51319" s="27"/>
      <c r="E51319" s="27"/>
      <c r="I51319" s="27"/>
      <c r="J51319" s="27"/>
    </row>
    <row r="51320" spans="2:10" x14ac:dyDescent="0.25">
      <c r="B51320" s="27"/>
      <c r="D51320" s="27"/>
      <c r="E51320" s="27"/>
      <c r="I51320" s="27"/>
      <c r="J51320" s="27"/>
    </row>
    <row r="51321" spans="2:10" x14ac:dyDescent="0.25">
      <c r="B51321" s="27"/>
      <c r="D51321" s="27"/>
      <c r="E51321" s="27"/>
      <c r="I51321" s="27"/>
      <c r="J51321" s="27"/>
    </row>
    <row r="51322" spans="2:10" x14ac:dyDescent="0.25">
      <c r="B51322" s="27"/>
      <c r="D51322" s="27"/>
      <c r="E51322" s="27"/>
      <c r="I51322" s="27"/>
      <c r="J51322" s="27"/>
    </row>
    <row r="51323" spans="2:10" x14ac:dyDescent="0.25">
      <c r="B51323" s="27"/>
      <c r="D51323" s="27"/>
      <c r="E51323" s="27"/>
      <c r="I51323" s="27"/>
      <c r="J51323" s="27"/>
    </row>
    <row r="51324" spans="2:10" x14ac:dyDescent="0.25">
      <c r="B51324" s="27"/>
      <c r="D51324" s="27"/>
      <c r="E51324" s="27"/>
      <c r="I51324" s="27"/>
      <c r="J51324" s="27"/>
    </row>
    <row r="51325" spans="2:10" x14ac:dyDescent="0.25">
      <c r="B51325" s="27"/>
      <c r="D51325" s="27"/>
      <c r="E51325" s="27"/>
      <c r="I51325" s="27"/>
      <c r="J51325" s="27"/>
    </row>
    <row r="51326" spans="2:10" x14ac:dyDescent="0.25">
      <c r="B51326" s="27"/>
      <c r="D51326" s="27"/>
      <c r="E51326" s="27"/>
      <c r="I51326" s="27"/>
      <c r="J51326" s="27"/>
    </row>
    <row r="51327" spans="2:10" x14ac:dyDescent="0.25">
      <c r="B51327" s="27"/>
      <c r="D51327" s="27"/>
      <c r="E51327" s="27"/>
      <c r="I51327" s="27"/>
      <c r="J51327" s="27"/>
    </row>
    <row r="51328" spans="2:10" x14ac:dyDescent="0.25">
      <c r="B51328" s="27"/>
      <c r="D51328" s="27"/>
      <c r="E51328" s="27"/>
      <c r="I51328" s="27"/>
      <c r="J51328" s="27"/>
    </row>
    <row r="51329" spans="2:10" x14ac:dyDescent="0.25">
      <c r="B51329" s="27"/>
      <c r="D51329" s="27"/>
      <c r="E51329" s="27"/>
      <c r="I51329" s="27"/>
      <c r="J51329" s="27"/>
    </row>
    <row r="51330" spans="2:10" x14ac:dyDescent="0.25">
      <c r="B51330" s="27"/>
      <c r="D51330" s="27"/>
      <c r="E51330" s="27"/>
      <c r="I51330" s="27"/>
      <c r="J51330" s="27"/>
    </row>
    <row r="51331" spans="2:10" x14ac:dyDescent="0.25">
      <c r="B51331" s="27"/>
      <c r="D51331" s="27"/>
      <c r="E51331" s="27"/>
      <c r="I51331" s="27"/>
      <c r="J51331" s="27"/>
    </row>
    <row r="51332" spans="2:10" x14ac:dyDescent="0.25">
      <c r="B51332" s="27"/>
      <c r="D51332" s="27"/>
      <c r="E51332" s="27"/>
      <c r="I51332" s="27"/>
      <c r="J51332" s="27"/>
    </row>
    <row r="51333" spans="2:10" x14ac:dyDescent="0.25">
      <c r="B51333" s="27"/>
      <c r="D51333" s="27"/>
      <c r="E51333" s="27"/>
      <c r="I51333" s="27"/>
      <c r="J51333" s="27"/>
    </row>
    <row r="51334" spans="2:10" x14ac:dyDescent="0.25">
      <c r="B51334" s="27"/>
      <c r="D51334" s="27"/>
      <c r="E51334" s="27"/>
      <c r="I51334" s="27"/>
      <c r="J51334" s="27"/>
    </row>
    <row r="51335" spans="2:10" x14ac:dyDescent="0.25">
      <c r="B51335" s="27"/>
      <c r="D51335" s="27"/>
      <c r="E51335" s="27"/>
      <c r="I51335" s="27"/>
      <c r="J51335" s="27"/>
    </row>
    <row r="51336" spans="2:10" x14ac:dyDescent="0.25">
      <c r="B51336" s="27"/>
      <c r="D51336" s="27"/>
      <c r="E51336" s="27"/>
      <c r="I51336" s="27"/>
      <c r="J51336" s="27"/>
    </row>
    <row r="51337" spans="2:10" x14ac:dyDescent="0.25">
      <c r="B51337" s="27"/>
      <c r="D51337" s="27"/>
      <c r="E51337" s="27"/>
      <c r="I51337" s="27"/>
      <c r="J51337" s="27"/>
    </row>
    <row r="51338" spans="2:10" x14ac:dyDescent="0.25">
      <c r="B51338" s="27"/>
      <c r="D51338" s="27"/>
      <c r="E51338" s="27"/>
      <c r="I51338" s="27"/>
      <c r="J51338" s="27"/>
    </row>
    <row r="51339" spans="2:10" x14ac:dyDescent="0.25">
      <c r="B51339" s="27"/>
      <c r="D51339" s="27"/>
      <c r="E51339" s="27"/>
      <c r="I51339" s="27"/>
      <c r="J51339" s="27"/>
    </row>
    <row r="51340" spans="2:10" x14ac:dyDescent="0.25">
      <c r="B51340" s="27"/>
      <c r="D51340" s="27"/>
      <c r="E51340" s="27"/>
      <c r="I51340" s="27"/>
      <c r="J51340" s="27"/>
    </row>
    <row r="51341" spans="2:10" x14ac:dyDescent="0.25">
      <c r="B51341" s="27"/>
      <c r="D51341" s="27"/>
      <c r="E51341" s="27"/>
      <c r="I51341" s="27"/>
      <c r="J51341" s="27"/>
    </row>
    <row r="51342" spans="2:10" x14ac:dyDescent="0.25">
      <c r="B51342" s="27"/>
      <c r="D51342" s="27"/>
      <c r="E51342" s="27"/>
      <c r="I51342" s="27"/>
      <c r="J51342" s="27"/>
    </row>
    <row r="51343" spans="2:10" x14ac:dyDescent="0.25">
      <c r="B51343" s="27"/>
      <c r="D51343" s="27"/>
      <c r="E51343" s="27"/>
      <c r="I51343" s="27"/>
      <c r="J51343" s="27"/>
    </row>
    <row r="51344" spans="2:10" x14ac:dyDescent="0.25">
      <c r="B51344" s="27"/>
      <c r="D51344" s="27"/>
      <c r="E51344" s="27"/>
      <c r="I51344" s="27"/>
      <c r="J51344" s="27"/>
    </row>
    <row r="51345" spans="2:10" x14ac:dyDescent="0.25">
      <c r="B51345" s="27"/>
      <c r="D51345" s="27"/>
      <c r="E51345" s="27"/>
      <c r="I51345" s="27"/>
      <c r="J51345" s="27"/>
    </row>
    <row r="51346" spans="2:10" x14ac:dyDescent="0.25">
      <c r="B51346" s="27"/>
      <c r="D51346" s="27"/>
      <c r="E51346" s="27"/>
      <c r="I51346" s="27"/>
      <c r="J51346" s="27"/>
    </row>
    <row r="51347" spans="2:10" x14ac:dyDescent="0.25">
      <c r="B51347" s="27"/>
      <c r="D51347" s="27"/>
      <c r="E51347" s="27"/>
      <c r="I51347" s="27"/>
      <c r="J51347" s="27"/>
    </row>
    <row r="51348" spans="2:10" x14ac:dyDescent="0.25">
      <c r="B51348" s="27"/>
      <c r="D51348" s="27"/>
      <c r="E51348" s="27"/>
      <c r="I51348" s="27"/>
      <c r="J51348" s="27"/>
    </row>
    <row r="51349" spans="2:10" x14ac:dyDescent="0.25">
      <c r="B51349" s="27"/>
      <c r="D51349" s="27"/>
      <c r="E51349" s="27"/>
      <c r="I51349" s="27"/>
      <c r="J51349" s="27"/>
    </row>
    <row r="51350" spans="2:10" x14ac:dyDescent="0.25">
      <c r="B51350" s="27"/>
      <c r="D51350" s="27"/>
      <c r="E51350" s="27"/>
      <c r="I51350" s="27"/>
      <c r="J51350" s="27"/>
    </row>
    <row r="51351" spans="2:10" x14ac:dyDescent="0.25">
      <c r="B51351" s="27"/>
      <c r="D51351" s="27"/>
      <c r="E51351" s="27"/>
      <c r="I51351" s="27"/>
      <c r="J51351" s="27"/>
    </row>
    <row r="51352" spans="2:10" x14ac:dyDescent="0.25">
      <c r="B51352" s="27"/>
      <c r="D51352" s="27"/>
      <c r="E51352" s="27"/>
      <c r="I51352" s="27"/>
      <c r="J51352" s="27"/>
    </row>
    <row r="51353" spans="2:10" x14ac:dyDescent="0.25">
      <c r="B51353" s="27"/>
      <c r="D51353" s="27"/>
      <c r="E51353" s="27"/>
      <c r="I51353" s="27"/>
      <c r="J51353" s="27"/>
    </row>
    <row r="51354" spans="2:10" x14ac:dyDescent="0.25">
      <c r="B51354" s="27"/>
      <c r="D51354" s="27"/>
      <c r="E51354" s="27"/>
      <c r="I51354" s="27"/>
      <c r="J51354" s="27"/>
    </row>
    <row r="51355" spans="2:10" x14ac:dyDescent="0.25">
      <c r="B51355" s="27"/>
      <c r="D51355" s="27"/>
      <c r="E51355" s="27"/>
      <c r="I51355" s="27"/>
      <c r="J51355" s="27"/>
    </row>
    <row r="51356" spans="2:10" x14ac:dyDescent="0.25">
      <c r="B51356" s="27"/>
      <c r="D51356" s="27"/>
      <c r="E51356" s="27"/>
      <c r="I51356" s="27"/>
      <c r="J51356" s="27"/>
    </row>
    <row r="51357" spans="2:10" x14ac:dyDescent="0.25">
      <c r="B51357" s="27"/>
      <c r="D51357" s="27"/>
      <c r="E51357" s="27"/>
      <c r="I51357" s="27"/>
      <c r="J51357" s="27"/>
    </row>
    <row r="51358" spans="2:10" x14ac:dyDescent="0.25">
      <c r="B51358" s="27"/>
      <c r="D51358" s="27"/>
      <c r="E51358" s="27"/>
      <c r="I51358" s="27"/>
      <c r="J51358" s="27"/>
    </row>
    <row r="51359" spans="2:10" x14ac:dyDescent="0.25">
      <c r="B51359" s="27"/>
      <c r="D51359" s="27"/>
      <c r="E51359" s="27"/>
      <c r="I51359" s="27"/>
      <c r="J51359" s="27"/>
    </row>
    <row r="51360" spans="2:10" x14ac:dyDescent="0.25">
      <c r="B51360" s="27"/>
      <c r="D51360" s="27"/>
      <c r="E51360" s="27"/>
      <c r="I51360" s="27"/>
      <c r="J51360" s="27"/>
    </row>
    <row r="51361" spans="2:10" x14ac:dyDescent="0.25">
      <c r="B51361" s="27"/>
      <c r="D51361" s="27"/>
      <c r="E51361" s="27"/>
      <c r="I51361" s="27"/>
      <c r="J51361" s="27"/>
    </row>
    <row r="51362" spans="2:10" x14ac:dyDescent="0.25">
      <c r="B51362" s="27"/>
      <c r="D51362" s="27"/>
      <c r="E51362" s="27"/>
      <c r="I51362" s="27"/>
      <c r="J51362" s="27"/>
    </row>
    <row r="51363" spans="2:10" x14ac:dyDescent="0.25">
      <c r="B51363" s="27"/>
      <c r="D51363" s="27"/>
      <c r="E51363" s="27"/>
      <c r="I51363" s="27"/>
      <c r="J51363" s="27"/>
    </row>
    <row r="51364" spans="2:10" x14ac:dyDescent="0.25">
      <c r="B51364" s="27"/>
      <c r="D51364" s="27"/>
      <c r="E51364" s="27"/>
      <c r="I51364" s="27"/>
      <c r="J51364" s="27"/>
    </row>
    <row r="51365" spans="2:10" x14ac:dyDescent="0.25">
      <c r="B51365" s="27"/>
      <c r="D51365" s="27"/>
      <c r="E51365" s="27"/>
      <c r="I51365" s="27"/>
      <c r="J51365" s="27"/>
    </row>
    <row r="51366" spans="2:10" x14ac:dyDescent="0.25">
      <c r="B51366" s="27"/>
      <c r="D51366" s="27"/>
      <c r="E51366" s="27"/>
      <c r="I51366" s="27"/>
      <c r="J51366" s="27"/>
    </row>
    <row r="51367" spans="2:10" x14ac:dyDescent="0.25">
      <c r="B51367" s="27"/>
      <c r="D51367" s="27"/>
      <c r="E51367" s="27"/>
      <c r="I51367" s="27"/>
      <c r="J51367" s="27"/>
    </row>
    <row r="51368" spans="2:10" x14ac:dyDescent="0.25">
      <c r="B51368" s="27"/>
      <c r="D51368" s="27"/>
      <c r="E51368" s="27"/>
      <c r="I51368" s="27"/>
      <c r="J51368" s="27"/>
    </row>
    <row r="51369" spans="2:10" x14ac:dyDescent="0.25">
      <c r="B51369" s="27"/>
      <c r="D51369" s="27"/>
      <c r="E51369" s="27"/>
      <c r="I51369" s="27"/>
      <c r="J51369" s="27"/>
    </row>
    <row r="51370" spans="2:10" x14ac:dyDescent="0.25">
      <c r="B51370" s="27"/>
      <c r="D51370" s="27"/>
      <c r="E51370" s="27"/>
      <c r="I51370" s="27"/>
      <c r="J51370" s="27"/>
    </row>
    <row r="51371" spans="2:10" x14ac:dyDescent="0.25">
      <c r="B51371" s="27"/>
      <c r="D51371" s="27"/>
      <c r="E51371" s="27"/>
      <c r="I51371" s="27"/>
      <c r="J51371" s="27"/>
    </row>
    <row r="51372" spans="2:10" x14ac:dyDescent="0.25">
      <c r="B51372" s="27"/>
      <c r="D51372" s="27"/>
      <c r="E51372" s="27"/>
      <c r="I51372" s="27"/>
      <c r="J51372" s="27"/>
    </row>
    <row r="51373" spans="2:10" x14ac:dyDescent="0.25">
      <c r="B51373" s="27"/>
      <c r="D51373" s="27"/>
      <c r="E51373" s="27"/>
      <c r="I51373" s="27"/>
      <c r="J51373" s="27"/>
    </row>
    <row r="51374" spans="2:10" x14ac:dyDescent="0.25">
      <c r="B51374" s="27"/>
      <c r="D51374" s="27"/>
      <c r="E51374" s="27"/>
      <c r="I51374" s="27"/>
      <c r="J51374" s="27"/>
    </row>
    <row r="51375" spans="2:10" x14ac:dyDescent="0.25">
      <c r="B51375" s="27"/>
      <c r="D51375" s="27"/>
      <c r="E51375" s="27"/>
      <c r="I51375" s="27"/>
      <c r="J51375" s="27"/>
    </row>
    <row r="51376" spans="2:10" x14ac:dyDescent="0.25">
      <c r="B51376" s="27"/>
      <c r="D51376" s="27"/>
      <c r="E51376" s="27"/>
      <c r="I51376" s="27"/>
      <c r="J51376" s="27"/>
    </row>
    <row r="51377" spans="2:10" x14ac:dyDescent="0.25">
      <c r="B51377" s="27"/>
      <c r="D51377" s="27"/>
      <c r="E51377" s="27"/>
      <c r="I51377" s="27"/>
      <c r="J51377" s="27"/>
    </row>
    <row r="51378" spans="2:10" x14ac:dyDescent="0.25">
      <c r="B51378" s="27"/>
      <c r="D51378" s="27"/>
      <c r="E51378" s="27"/>
      <c r="I51378" s="27"/>
      <c r="J51378" s="27"/>
    </row>
    <row r="51379" spans="2:10" x14ac:dyDescent="0.25">
      <c r="B51379" s="27"/>
      <c r="D51379" s="27"/>
      <c r="E51379" s="27"/>
      <c r="I51379" s="27"/>
      <c r="J51379" s="27"/>
    </row>
    <row r="51380" spans="2:10" x14ac:dyDescent="0.25">
      <c r="B51380" s="27"/>
      <c r="D51380" s="27"/>
      <c r="E51380" s="27"/>
      <c r="I51380" s="27"/>
      <c r="J51380" s="27"/>
    </row>
    <row r="51381" spans="2:10" x14ac:dyDescent="0.25">
      <c r="B51381" s="27"/>
      <c r="D51381" s="27"/>
      <c r="E51381" s="27"/>
      <c r="I51381" s="27"/>
      <c r="J51381" s="27"/>
    </row>
    <row r="51382" spans="2:10" x14ac:dyDescent="0.25">
      <c r="B51382" s="27"/>
      <c r="D51382" s="27"/>
      <c r="E51382" s="27"/>
      <c r="I51382" s="27"/>
      <c r="J51382" s="27"/>
    </row>
    <row r="51383" spans="2:10" x14ac:dyDescent="0.25">
      <c r="B51383" s="27"/>
      <c r="D51383" s="27"/>
      <c r="E51383" s="27"/>
      <c r="I51383" s="27"/>
      <c r="J51383" s="27"/>
    </row>
    <row r="51384" spans="2:10" x14ac:dyDescent="0.25">
      <c r="B51384" s="27"/>
      <c r="D51384" s="27"/>
      <c r="E51384" s="27"/>
      <c r="I51384" s="27"/>
      <c r="J51384" s="27"/>
    </row>
    <row r="51385" spans="2:10" x14ac:dyDescent="0.25">
      <c r="B51385" s="27"/>
      <c r="D51385" s="27"/>
      <c r="E51385" s="27"/>
      <c r="I51385" s="27"/>
      <c r="J51385" s="27"/>
    </row>
    <row r="51386" spans="2:10" x14ac:dyDescent="0.25">
      <c r="B51386" s="27"/>
      <c r="D51386" s="27"/>
      <c r="E51386" s="27"/>
      <c r="I51386" s="27"/>
      <c r="J51386" s="27"/>
    </row>
    <row r="51387" spans="2:10" x14ac:dyDescent="0.25">
      <c r="B51387" s="27"/>
      <c r="D51387" s="27"/>
      <c r="E51387" s="27"/>
      <c r="I51387" s="27"/>
      <c r="J51387" s="27"/>
    </row>
    <row r="51388" spans="2:10" x14ac:dyDescent="0.25">
      <c r="B51388" s="27"/>
      <c r="D51388" s="27"/>
      <c r="E51388" s="27"/>
      <c r="I51388" s="27"/>
      <c r="J51388" s="27"/>
    </row>
    <row r="51389" spans="2:10" x14ac:dyDescent="0.25">
      <c r="B51389" s="27"/>
      <c r="D51389" s="27"/>
      <c r="E51389" s="27"/>
      <c r="I51389" s="27"/>
      <c r="J51389" s="27"/>
    </row>
    <row r="51390" spans="2:10" x14ac:dyDescent="0.25">
      <c r="B51390" s="27"/>
      <c r="D51390" s="27"/>
      <c r="E51390" s="27"/>
      <c r="I51390" s="27"/>
      <c r="J51390" s="27"/>
    </row>
    <row r="51391" spans="2:10" x14ac:dyDescent="0.25">
      <c r="B51391" s="27"/>
      <c r="D51391" s="27"/>
      <c r="E51391" s="27"/>
      <c r="I51391" s="27"/>
      <c r="J51391" s="27"/>
    </row>
    <row r="51392" spans="2:10" x14ac:dyDescent="0.25">
      <c r="B51392" s="27"/>
      <c r="D51392" s="27"/>
      <c r="E51392" s="27"/>
      <c r="I51392" s="27"/>
      <c r="J51392" s="27"/>
    </row>
    <row r="51393" spans="2:10" x14ac:dyDescent="0.25">
      <c r="B51393" s="27"/>
      <c r="D51393" s="27"/>
      <c r="E51393" s="27"/>
      <c r="I51393" s="27"/>
      <c r="J51393" s="27"/>
    </row>
    <row r="51394" spans="2:10" x14ac:dyDescent="0.25">
      <c r="B51394" s="27"/>
      <c r="D51394" s="27"/>
      <c r="E51394" s="27"/>
      <c r="I51394" s="27"/>
      <c r="J51394" s="27"/>
    </row>
    <row r="51395" spans="2:10" x14ac:dyDescent="0.25">
      <c r="B51395" s="27"/>
      <c r="D51395" s="27"/>
      <c r="E51395" s="27"/>
      <c r="I51395" s="27"/>
      <c r="J51395" s="27"/>
    </row>
    <row r="51396" spans="2:10" x14ac:dyDescent="0.25">
      <c r="B51396" s="27"/>
      <c r="D51396" s="27"/>
      <c r="E51396" s="27"/>
      <c r="I51396" s="27"/>
      <c r="J51396" s="27"/>
    </row>
    <row r="51397" spans="2:10" x14ac:dyDescent="0.25">
      <c r="B51397" s="27"/>
      <c r="D51397" s="27"/>
      <c r="E51397" s="27"/>
      <c r="I51397" s="27"/>
      <c r="J51397" s="27"/>
    </row>
    <row r="51398" spans="2:10" x14ac:dyDescent="0.25">
      <c r="B51398" s="27"/>
      <c r="D51398" s="27"/>
      <c r="E51398" s="27"/>
      <c r="I51398" s="27"/>
      <c r="J51398" s="27"/>
    </row>
    <row r="51399" spans="2:10" x14ac:dyDescent="0.25">
      <c r="B51399" s="27"/>
      <c r="D51399" s="27"/>
      <c r="E51399" s="27"/>
      <c r="I51399" s="27"/>
      <c r="J51399" s="27"/>
    </row>
    <row r="51400" spans="2:10" x14ac:dyDescent="0.25">
      <c r="B51400" s="27"/>
      <c r="D51400" s="27"/>
      <c r="E51400" s="27"/>
      <c r="I51400" s="27"/>
      <c r="J51400" s="27"/>
    </row>
    <row r="51401" spans="2:10" x14ac:dyDescent="0.25">
      <c r="B51401" s="27"/>
      <c r="D51401" s="27"/>
      <c r="E51401" s="27"/>
      <c r="I51401" s="27"/>
      <c r="J51401" s="27"/>
    </row>
    <row r="51402" spans="2:10" x14ac:dyDescent="0.25">
      <c r="B51402" s="27"/>
      <c r="D51402" s="27"/>
      <c r="E51402" s="27"/>
      <c r="I51402" s="27"/>
      <c r="J51402" s="27"/>
    </row>
    <row r="51403" spans="2:10" x14ac:dyDescent="0.25">
      <c r="B51403" s="27"/>
      <c r="D51403" s="27"/>
      <c r="E51403" s="27"/>
      <c r="I51403" s="27"/>
      <c r="J51403" s="27"/>
    </row>
    <row r="51404" spans="2:10" x14ac:dyDescent="0.25">
      <c r="B51404" s="27"/>
      <c r="D51404" s="27"/>
      <c r="E51404" s="27"/>
      <c r="I51404" s="27"/>
      <c r="J51404" s="27"/>
    </row>
    <row r="51405" spans="2:10" x14ac:dyDescent="0.25">
      <c r="B51405" s="27"/>
      <c r="D51405" s="27"/>
      <c r="E51405" s="27"/>
      <c r="I51405" s="27"/>
      <c r="J51405" s="27"/>
    </row>
    <row r="51406" spans="2:10" x14ac:dyDescent="0.25">
      <c r="B51406" s="27"/>
      <c r="D51406" s="27"/>
      <c r="E51406" s="27"/>
      <c r="I51406" s="27"/>
      <c r="J51406" s="27"/>
    </row>
    <row r="51407" spans="2:10" x14ac:dyDescent="0.25">
      <c r="B51407" s="27"/>
      <c r="D51407" s="27"/>
      <c r="E51407" s="27"/>
      <c r="I51407" s="27"/>
      <c r="J51407" s="27"/>
    </row>
    <row r="51408" spans="2:10" x14ac:dyDescent="0.25">
      <c r="B51408" s="27"/>
      <c r="D51408" s="27"/>
      <c r="E51408" s="27"/>
      <c r="I51408" s="27"/>
      <c r="J51408" s="27"/>
    </row>
    <row r="51409" spans="2:10" x14ac:dyDescent="0.25">
      <c r="B51409" s="27"/>
      <c r="D51409" s="27"/>
      <c r="E51409" s="27"/>
      <c r="I51409" s="27"/>
      <c r="J51409" s="27"/>
    </row>
    <row r="51410" spans="2:10" x14ac:dyDescent="0.25">
      <c r="B51410" s="27"/>
      <c r="D51410" s="27"/>
      <c r="E51410" s="27"/>
      <c r="I51410" s="27"/>
      <c r="J51410" s="27"/>
    </row>
    <row r="51411" spans="2:10" x14ac:dyDescent="0.25">
      <c r="B51411" s="27"/>
      <c r="D51411" s="27"/>
      <c r="E51411" s="27"/>
      <c r="I51411" s="27"/>
      <c r="J51411" s="27"/>
    </row>
    <row r="51412" spans="2:10" x14ac:dyDescent="0.25">
      <c r="B51412" s="27"/>
      <c r="D51412" s="27"/>
      <c r="E51412" s="27"/>
      <c r="I51412" s="27"/>
      <c r="J51412" s="27"/>
    </row>
    <row r="51413" spans="2:10" x14ac:dyDescent="0.25">
      <c r="B51413" s="27"/>
      <c r="D51413" s="27"/>
      <c r="E51413" s="27"/>
      <c r="I51413" s="27"/>
      <c r="J51413" s="27"/>
    </row>
    <row r="51414" spans="2:10" x14ac:dyDescent="0.25">
      <c r="B51414" s="27"/>
      <c r="D51414" s="27"/>
      <c r="E51414" s="27"/>
      <c r="I51414" s="27"/>
      <c r="J51414" s="27"/>
    </row>
    <row r="51415" spans="2:10" x14ac:dyDescent="0.25">
      <c r="B51415" s="27"/>
      <c r="D51415" s="27"/>
      <c r="E51415" s="27"/>
      <c r="I51415" s="27"/>
      <c r="J51415" s="27"/>
    </row>
    <row r="51416" spans="2:10" x14ac:dyDescent="0.25">
      <c r="B51416" s="27"/>
      <c r="D51416" s="27"/>
      <c r="E51416" s="27"/>
      <c r="I51416" s="27"/>
      <c r="J51416" s="27"/>
    </row>
    <row r="51417" spans="2:10" x14ac:dyDescent="0.25">
      <c r="B51417" s="27"/>
      <c r="D51417" s="27"/>
      <c r="E51417" s="27"/>
      <c r="I51417" s="27"/>
      <c r="J51417" s="27"/>
    </row>
    <row r="51418" spans="2:10" x14ac:dyDescent="0.25">
      <c r="B51418" s="27"/>
      <c r="D51418" s="27"/>
      <c r="E51418" s="27"/>
      <c r="I51418" s="27"/>
      <c r="J51418" s="27"/>
    </row>
    <row r="51419" spans="2:10" x14ac:dyDescent="0.25">
      <c r="B51419" s="27"/>
      <c r="D51419" s="27"/>
      <c r="E51419" s="27"/>
      <c r="I51419" s="27"/>
      <c r="J51419" s="27"/>
    </row>
    <row r="51420" spans="2:10" x14ac:dyDescent="0.25">
      <c r="B51420" s="27"/>
      <c r="D51420" s="27"/>
      <c r="E51420" s="27"/>
      <c r="I51420" s="27"/>
      <c r="J51420" s="27"/>
    </row>
    <row r="51421" spans="2:10" x14ac:dyDescent="0.25">
      <c r="B51421" s="27"/>
      <c r="D51421" s="27"/>
      <c r="E51421" s="27"/>
      <c r="I51421" s="27"/>
      <c r="J51421" s="27"/>
    </row>
    <row r="51422" spans="2:10" x14ac:dyDescent="0.25">
      <c r="B51422" s="27"/>
      <c r="D51422" s="27"/>
      <c r="E51422" s="27"/>
      <c r="I51422" s="27"/>
      <c r="J51422" s="27"/>
    </row>
    <row r="51423" spans="2:10" x14ac:dyDescent="0.25">
      <c r="B51423" s="27"/>
      <c r="D51423" s="27"/>
      <c r="E51423" s="27"/>
      <c r="I51423" s="27"/>
      <c r="J51423" s="27"/>
    </row>
    <row r="51424" spans="2:10" x14ac:dyDescent="0.25">
      <c r="B51424" s="27"/>
      <c r="D51424" s="27"/>
      <c r="E51424" s="27"/>
      <c r="I51424" s="27"/>
      <c r="J51424" s="27"/>
    </row>
    <row r="51425" spans="2:10" x14ac:dyDescent="0.25">
      <c r="B51425" s="27"/>
      <c r="D51425" s="27"/>
      <c r="E51425" s="27"/>
      <c r="I51425" s="27"/>
      <c r="J51425" s="27"/>
    </row>
    <row r="51426" spans="2:10" x14ac:dyDescent="0.25">
      <c r="B51426" s="27"/>
      <c r="D51426" s="27"/>
      <c r="E51426" s="27"/>
      <c r="I51426" s="27"/>
      <c r="J51426" s="27"/>
    </row>
    <row r="51427" spans="2:10" x14ac:dyDescent="0.25">
      <c r="B51427" s="27"/>
      <c r="D51427" s="27"/>
      <c r="E51427" s="27"/>
      <c r="I51427" s="27"/>
      <c r="J51427" s="27"/>
    </row>
    <row r="51428" spans="2:10" x14ac:dyDescent="0.25">
      <c r="B51428" s="27"/>
      <c r="D51428" s="27"/>
      <c r="E51428" s="27"/>
      <c r="I51428" s="27"/>
      <c r="J51428" s="27"/>
    </row>
    <row r="51429" spans="2:10" x14ac:dyDescent="0.25">
      <c r="B51429" s="27"/>
      <c r="D51429" s="27"/>
      <c r="E51429" s="27"/>
      <c r="I51429" s="27"/>
      <c r="J51429" s="27"/>
    </row>
    <row r="51430" spans="2:10" x14ac:dyDescent="0.25">
      <c r="B51430" s="27"/>
      <c r="D51430" s="27"/>
      <c r="E51430" s="27"/>
      <c r="I51430" s="27"/>
      <c r="J51430" s="27"/>
    </row>
    <row r="51431" spans="2:10" x14ac:dyDescent="0.25">
      <c r="B51431" s="27"/>
      <c r="D51431" s="27"/>
      <c r="E51431" s="27"/>
      <c r="I51431" s="27"/>
      <c r="J51431" s="27"/>
    </row>
    <row r="51432" spans="2:10" x14ac:dyDescent="0.25">
      <c r="B51432" s="27"/>
      <c r="D51432" s="27"/>
      <c r="E51432" s="27"/>
      <c r="I51432" s="27"/>
      <c r="J51432" s="27"/>
    </row>
    <row r="51433" spans="2:10" x14ac:dyDescent="0.25">
      <c r="B51433" s="27"/>
      <c r="D51433" s="27"/>
      <c r="E51433" s="27"/>
      <c r="I51433" s="27"/>
      <c r="J51433" s="27"/>
    </row>
    <row r="51434" spans="2:10" x14ac:dyDescent="0.25">
      <c r="B51434" s="27"/>
      <c r="D51434" s="27"/>
      <c r="E51434" s="27"/>
      <c r="I51434" s="27"/>
      <c r="J51434" s="27"/>
    </row>
    <row r="51435" spans="2:10" x14ac:dyDescent="0.25">
      <c r="B51435" s="27"/>
      <c r="D51435" s="27"/>
      <c r="E51435" s="27"/>
      <c r="I51435" s="27"/>
      <c r="J51435" s="27"/>
    </row>
    <row r="51436" spans="2:10" x14ac:dyDescent="0.25">
      <c r="B51436" s="27"/>
      <c r="D51436" s="27"/>
      <c r="E51436" s="27"/>
      <c r="I51436" s="27"/>
      <c r="J51436" s="27"/>
    </row>
    <row r="51437" spans="2:10" x14ac:dyDescent="0.25">
      <c r="B51437" s="27"/>
      <c r="D51437" s="27"/>
      <c r="E51437" s="27"/>
      <c r="I51437" s="27"/>
      <c r="J51437" s="27"/>
    </row>
    <row r="51438" spans="2:10" x14ac:dyDescent="0.25">
      <c r="B51438" s="27"/>
      <c r="D51438" s="27"/>
      <c r="E51438" s="27"/>
      <c r="I51438" s="27"/>
      <c r="J51438" s="27"/>
    </row>
    <row r="51439" spans="2:10" x14ac:dyDescent="0.25">
      <c r="B51439" s="27"/>
      <c r="D51439" s="27"/>
      <c r="E51439" s="27"/>
      <c r="I51439" s="27"/>
      <c r="J51439" s="27"/>
    </row>
    <row r="51440" spans="2:10" x14ac:dyDescent="0.25">
      <c r="B51440" s="27"/>
      <c r="D51440" s="27"/>
      <c r="E51440" s="27"/>
      <c r="I51440" s="27"/>
      <c r="J51440" s="27"/>
    </row>
    <row r="51441" spans="2:10" x14ac:dyDescent="0.25">
      <c r="B51441" s="27"/>
      <c r="D51441" s="27"/>
      <c r="E51441" s="27"/>
      <c r="I51441" s="27"/>
      <c r="J51441" s="27"/>
    </row>
    <row r="51442" spans="2:10" x14ac:dyDescent="0.25">
      <c r="B51442" s="27"/>
      <c r="D51442" s="27"/>
      <c r="E51442" s="27"/>
      <c r="I51442" s="27"/>
      <c r="J51442" s="27"/>
    </row>
    <row r="51443" spans="2:10" x14ac:dyDescent="0.25">
      <c r="B51443" s="27"/>
      <c r="D51443" s="27"/>
      <c r="E51443" s="27"/>
      <c r="I51443" s="27"/>
      <c r="J51443" s="27"/>
    </row>
    <row r="51444" spans="2:10" x14ac:dyDescent="0.25">
      <c r="B51444" s="27"/>
      <c r="D51444" s="27"/>
      <c r="E51444" s="27"/>
      <c r="I51444" s="27"/>
      <c r="J51444" s="27"/>
    </row>
    <row r="51445" spans="2:10" x14ac:dyDescent="0.25">
      <c r="B51445" s="27"/>
      <c r="D51445" s="27"/>
      <c r="E51445" s="27"/>
      <c r="I51445" s="27"/>
      <c r="J51445" s="27"/>
    </row>
    <row r="51446" spans="2:10" x14ac:dyDescent="0.25">
      <c r="B51446" s="27"/>
      <c r="D51446" s="27"/>
      <c r="E51446" s="27"/>
      <c r="I51446" s="27"/>
      <c r="J51446" s="27"/>
    </row>
    <row r="51447" spans="2:10" x14ac:dyDescent="0.25">
      <c r="B51447" s="27"/>
      <c r="D51447" s="27"/>
      <c r="E51447" s="27"/>
      <c r="I51447" s="27"/>
      <c r="J51447" s="27"/>
    </row>
    <row r="51448" spans="2:10" x14ac:dyDescent="0.25">
      <c r="B51448" s="27"/>
      <c r="D51448" s="27"/>
      <c r="E51448" s="27"/>
      <c r="I51448" s="27"/>
      <c r="J51448" s="27"/>
    </row>
    <row r="51449" spans="2:10" x14ac:dyDescent="0.25">
      <c r="B51449" s="27"/>
      <c r="D51449" s="27"/>
      <c r="E51449" s="27"/>
      <c r="I51449" s="27"/>
      <c r="J51449" s="27"/>
    </row>
    <row r="51450" spans="2:10" x14ac:dyDescent="0.25">
      <c r="B51450" s="27"/>
      <c r="D51450" s="27"/>
      <c r="E51450" s="27"/>
      <c r="I51450" s="27"/>
      <c r="J51450" s="27"/>
    </row>
    <row r="51451" spans="2:10" x14ac:dyDescent="0.25">
      <c r="B51451" s="27"/>
      <c r="D51451" s="27"/>
      <c r="E51451" s="27"/>
      <c r="I51451" s="27"/>
      <c r="J51451" s="27"/>
    </row>
    <row r="51452" spans="2:10" x14ac:dyDescent="0.25">
      <c r="B51452" s="27"/>
      <c r="D51452" s="27"/>
      <c r="E51452" s="27"/>
      <c r="I51452" s="27"/>
      <c r="J51452" s="27"/>
    </row>
    <row r="51453" spans="2:10" x14ac:dyDescent="0.25">
      <c r="B51453" s="27"/>
      <c r="D51453" s="27"/>
      <c r="E51453" s="27"/>
      <c r="I51453" s="27"/>
      <c r="J51453" s="27"/>
    </row>
    <row r="51454" spans="2:10" x14ac:dyDescent="0.25">
      <c r="B51454" s="27"/>
      <c r="D51454" s="27"/>
      <c r="E51454" s="27"/>
      <c r="I51454" s="27"/>
      <c r="J51454" s="27"/>
    </row>
    <row r="51455" spans="2:10" x14ac:dyDescent="0.25">
      <c r="B51455" s="27"/>
      <c r="D51455" s="27"/>
      <c r="E51455" s="27"/>
      <c r="I51455" s="27"/>
      <c r="J51455" s="27"/>
    </row>
    <row r="51456" spans="2:10" x14ac:dyDescent="0.25">
      <c r="B51456" s="27"/>
      <c r="D51456" s="27"/>
      <c r="E51456" s="27"/>
      <c r="I51456" s="27"/>
      <c r="J51456" s="27"/>
    </row>
    <row r="51457" spans="2:10" x14ac:dyDescent="0.25">
      <c r="B51457" s="27"/>
      <c r="D51457" s="27"/>
      <c r="E51457" s="27"/>
      <c r="I51457" s="27"/>
      <c r="J51457" s="27"/>
    </row>
    <row r="51458" spans="2:10" x14ac:dyDescent="0.25">
      <c r="B51458" s="27"/>
      <c r="D51458" s="27"/>
      <c r="E51458" s="27"/>
      <c r="I51458" s="27"/>
      <c r="J51458" s="27"/>
    </row>
    <row r="51459" spans="2:10" x14ac:dyDescent="0.25">
      <c r="B51459" s="27"/>
      <c r="D51459" s="27"/>
      <c r="E51459" s="27"/>
      <c r="I51459" s="27"/>
      <c r="J51459" s="27"/>
    </row>
    <row r="51460" spans="2:10" x14ac:dyDescent="0.25">
      <c r="B51460" s="27"/>
      <c r="D51460" s="27"/>
      <c r="E51460" s="27"/>
      <c r="I51460" s="27"/>
      <c r="J51460" s="27"/>
    </row>
    <row r="51461" spans="2:10" x14ac:dyDescent="0.25">
      <c r="B51461" s="27"/>
      <c r="D51461" s="27"/>
      <c r="E51461" s="27"/>
      <c r="I51461" s="27"/>
      <c r="J51461" s="27"/>
    </row>
    <row r="51462" spans="2:10" x14ac:dyDescent="0.25">
      <c r="B51462" s="27"/>
      <c r="D51462" s="27"/>
      <c r="E51462" s="27"/>
      <c r="I51462" s="27"/>
      <c r="J51462" s="27"/>
    </row>
    <row r="51463" spans="2:10" x14ac:dyDescent="0.25">
      <c r="B51463" s="27"/>
      <c r="D51463" s="27"/>
      <c r="E51463" s="27"/>
      <c r="I51463" s="27"/>
      <c r="J51463" s="27"/>
    </row>
    <row r="51464" spans="2:10" x14ac:dyDescent="0.25">
      <c r="B51464" s="27"/>
      <c r="D51464" s="27"/>
      <c r="E51464" s="27"/>
      <c r="I51464" s="27"/>
      <c r="J51464" s="27"/>
    </row>
    <row r="51465" spans="2:10" x14ac:dyDescent="0.25">
      <c r="B51465" s="27"/>
      <c r="D51465" s="27"/>
      <c r="E51465" s="27"/>
      <c r="I51465" s="27"/>
      <c r="J51465" s="27"/>
    </row>
    <row r="51466" spans="2:10" x14ac:dyDescent="0.25">
      <c r="B51466" s="27"/>
      <c r="D51466" s="27"/>
      <c r="E51466" s="27"/>
      <c r="I51466" s="27"/>
      <c r="J51466" s="27"/>
    </row>
    <row r="51467" spans="2:10" x14ac:dyDescent="0.25">
      <c r="B51467" s="27"/>
      <c r="D51467" s="27"/>
      <c r="E51467" s="27"/>
      <c r="I51467" s="27"/>
      <c r="J51467" s="27"/>
    </row>
    <row r="51468" spans="2:10" x14ac:dyDescent="0.25">
      <c r="B51468" s="27"/>
      <c r="D51468" s="27"/>
      <c r="E51468" s="27"/>
      <c r="I51468" s="27"/>
      <c r="J51468" s="27"/>
    </row>
    <row r="51469" spans="2:10" x14ac:dyDescent="0.25">
      <c r="B51469" s="27"/>
      <c r="D51469" s="27"/>
      <c r="E51469" s="27"/>
      <c r="I51469" s="27"/>
      <c r="J51469" s="27"/>
    </row>
    <row r="51470" spans="2:10" x14ac:dyDescent="0.25">
      <c r="B51470" s="27"/>
      <c r="D51470" s="27"/>
      <c r="E51470" s="27"/>
      <c r="I51470" s="27"/>
      <c r="J51470" s="27"/>
    </row>
    <row r="51471" spans="2:10" x14ac:dyDescent="0.25">
      <c r="B51471" s="27"/>
      <c r="D51471" s="27"/>
      <c r="E51471" s="27"/>
      <c r="I51471" s="27"/>
      <c r="J51471" s="27"/>
    </row>
    <row r="51472" spans="2:10" x14ac:dyDescent="0.25">
      <c r="B51472" s="27"/>
      <c r="D51472" s="27"/>
      <c r="E51472" s="27"/>
      <c r="I51472" s="27"/>
      <c r="J51472" s="27"/>
    </row>
    <row r="51473" spans="2:10" x14ac:dyDescent="0.25">
      <c r="B51473" s="27"/>
      <c r="D51473" s="27"/>
      <c r="E51473" s="27"/>
      <c r="I51473" s="27"/>
      <c r="J51473" s="27"/>
    </row>
    <row r="51474" spans="2:10" x14ac:dyDescent="0.25">
      <c r="B51474" s="27"/>
      <c r="D51474" s="27"/>
      <c r="E51474" s="27"/>
      <c r="I51474" s="27"/>
      <c r="J51474" s="27"/>
    </row>
    <row r="51475" spans="2:10" x14ac:dyDescent="0.25">
      <c r="B51475" s="27"/>
      <c r="D51475" s="27"/>
      <c r="E51475" s="27"/>
      <c r="I51475" s="27"/>
      <c r="J51475" s="27"/>
    </row>
    <row r="51476" spans="2:10" x14ac:dyDescent="0.25">
      <c r="B51476" s="27"/>
      <c r="D51476" s="27"/>
      <c r="E51476" s="27"/>
      <c r="I51476" s="27"/>
      <c r="J51476" s="27"/>
    </row>
    <row r="51477" spans="2:10" x14ac:dyDescent="0.25">
      <c r="B51477" s="27"/>
      <c r="D51477" s="27"/>
      <c r="E51477" s="27"/>
      <c r="I51477" s="27"/>
      <c r="J51477" s="27"/>
    </row>
    <row r="51478" spans="2:10" x14ac:dyDescent="0.25">
      <c r="B51478" s="27"/>
      <c r="D51478" s="27"/>
      <c r="E51478" s="27"/>
      <c r="I51478" s="27"/>
      <c r="J51478" s="27"/>
    </row>
    <row r="51479" spans="2:10" x14ac:dyDescent="0.25">
      <c r="B51479" s="27"/>
      <c r="D51479" s="27"/>
      <c r="E51479" s="27"/>
      <c r="I51479" s="27"/>
      <c r="J51479" s="27"/>
    </row>
    <row r="51480" spans="2:10" x14ac:dyDescent="0.25">
      <c r="B51480" s="27"/>
      <c r="D51480" s="27"/>
      <c r="E51480" s="27"/>
      <c r="I51480" s="27"/>
      <c r="J51480" s="27"/>
    </row>
    <row r="51481" spans="2:10" x14ac:dyDescent="0.25">
      <c r="B51481" s="27"/>
      <c r="D51481" s="27"/>
      <c r="E51481" s="27"/>
      <c r="I51481" s="27"/>
      <c r="J51481" s="27"/>
    </row>
    <row r="51482" spans="2:10" x14ac:dyDescent="0.25">
      <c r="B51482" s="27"/>
      <c r="D51482" s="27"/>
      <c r="E51482" s="27"/>
      <c r="I51482" s="27"/>
      <c r="J51482" s="27"/>
    </row>
    <row r="51483" spans="2:10" x14ac:dyDescent="0.25">
      <c r="B51483" s="27"/>
      <c r="D51483" s="27"/>
      <c r="E51483" s="27"/>
      <c r="I51483" s="27"/>
      <c r="J51483" s="27"/>
    </row>
    <row r="51484" spans="2:10" x14ac:dyDescent="0.25">
      <c r="B51484" s="27"/>
      <c r="D51484" s="27"/>
      <c r="E51484" s="27"/>
      <c r="I51484" s="27"/>
      <c r="J51484" s="27"/>
    </row>
    <row r="51485" spans="2:10" x14ac:dyDescent="0.25">
      <c r="B51485" s="27"/>
      <c r="D51485" s="27"/>
      <c r="E51485" s="27"/>
      <c r="I51485" s="27"/>
      <c r="J51485" s="27"/>
    </row>
    <row r="51486" spans="2:10" x14ac:dyDescent="0.25">
      <c r="B51486" s="27"/>
      <c r="D51486" s="27"/>
      <c r="E51486" s="27"/>
      <c r="I51486" s="27"/>
      <c r="J51486" s="27"/>
    </row>
    <row r="51487" spans="2:10" x14ac:dyDescent="0.25">
      <c r="B51487" s="27"/>
      <c r="D51487" s="27"/>
      <c r="E51487" s="27"/>
      <c r="I51487" s="27"/>
      <c r="J51487" s="27"/>
    </row>
    <row r="51488" spans="2:10" x14ac:dyDescent="0.25">
      <c r="B51488" s="27"/>
      <c r="D51488" s="27"/>
      <c r="E51488" s="27"/>
      <c r="I51488" s="27"/>
      <c r="J51488" s="27"/>
    </row>
    <row r="51489" spans="2:10" x14ac:dyDescent="0.25">
      <c r="B51489" s="27"/>
      <c r="D51489" s="27"/>
      <c r="E51489" s="27"/>
      <c r="I51489" s="27"/>
      <c r="J51489" s="27"/>
    </row>
    <row r="51490" spans="2:10" x14ac:dyDescent="0.25">
      <c r="B51490" s="27"/>
      <c r="D51490" s="27"/>
      <c r="E51490" s="27"/>
      <c r="I51490" s="27"/>
      <c r="J51490" s="27"/>
    </row>
    <row r="51491" spans="2:10" x14ac:dyDescent="0.25">
      <c r="B51491" s="27"/>
      <c r="D51491" s="27"/>
      <c r="E51491" s="27"/>
      <c r="I51491" s="27"/>
      <c r="J51491" s="27"/>
    </row>
    <row r="51492" spans="2:10" x14ac:dyDescent="0.25">
      <c r="B51492" s="27"/>
      <c r="D51492" s="27"/>
      <c r="E51492" s="27"/>
      <c r="I51492" s="27"/>
      <c r="J51492" s="27"/>
    </row>
    <row r="51493" spans="2:10" x14ac:dyDescent="0.25">
      <c r="B51493" s="27"/>
      <c r="D51493" s="27"/>
      <c r="E51493" s="27"/>
      <c r="I51493" s="27"/>
      <c r="J51493" s="27"/>
    </row>
    <row r="51494" spans="2:10" x14ac:dyDescent="0.25">
      <c r="B51494" s="27"/>
      <c r="D51494" s="27"/>
      <c r="E51494" s="27"/>
      <c r="I51494" s="27"/>
      <c r="J51494" s="27"/>
    </row>
    <row r="51495" spans="2:10" x14ac:dyDescent="0.25">
      <c r="B51495" s="27"/>
      <c r="D51495" s="27"/>
      <c r="E51495" s="27"/>
      <c r="I51495" s="27"/>
      <c r="J51495" s="27"/>
    </row>
    <row r="51496" spans="2:10" x14ac:dyDescent="0.25">
      <c r="B51496" s="27"/>
      <c r="D51496" s="27"/>
      <c r="E51496" s="27"/>
      <c r="I51496" s="27"/>
      <c r="J51496" s="27"/>
    </row>
    <row r="51497" spans="2:10" x14ac:dyDescent="0.25">
      <c r="B51497" s="27"/>
      <c r="D51497" s="27"/>
      <c r="E51497" s="27"/>
      <c r="I51497" s="27"/>
      <c r="J51497" s="27"/>
    </row>
    <row r="51498" spans="2:10" x14ac:dyDescent="0.25">
      <c r="B51498" s="27"/>
      <c r="D51498" s="27"/>
      <c r="E51498" s="27"/>
      <c r="I51498" s="27"/>
      <c r="J51498" s="27"/>
    </row>
    <row r="51499" spans="2:10" x14ac:dyDescent="0.25">
      <c r="B51499" s="27"/>
      <c r="D51499" s="27"/>
      <c r="E51499" s="27"/>
      <c r="I51499" s="27"/>
      <c r="J51499" s="27"/>
    </row>
    <row r="51500" spans="2:10" x14ac:dyDescent="0.25">
      <c r="B51500" s="27"/>
      <c r="D51500" s="27"/>
      <c r="E51500" s="27"/>
      <c r="I51500" s="27"/>
      <c r="J51500" s="27"/>
    </row>
    <row r="51501" spans="2:10" x14ac:dyDescent="0.25">
      <c r="B51501" s="27"/>
      <c r="D51501" s="27"/>
      <c r="E51501" s="27"/>
      <c r="I51501" s="27"/>
      <c r="J51501" s="27"/>
    </row>
    <row r="51502" spans="2:10" x14ac:dyDescent="0.25">
      <c r="B51502" s="27"/>
      <c r="D51502" s="27"/>
      <c r="E51502" s="27"/>
      <c r="I51502" s="27"/>
      <c r="J51502" s="27"/>
    </row>
    <row r="51503" spans="2:10" x14ac:dyDescent="0.25">
      <c r="B51503" s="27"/>
      <c r="D51503" s="27"/>
      <c r="E51503" s="27"/>
      <c r="I51503" s="27"/>
      <c r="J51503" s="27"/>
    </row>
    <row r="51504" spans="2:10" x14ac:dyDescent="0.25">
      <c r="B51504" s="27"/>
      <c r="D51504" s="27"/>
      <c r="E51504" s="27"/>
      <c r="I51504" s="27"/>
      <c r="J51504" s="27"/>
    </row>
    <row r="51505" spans="2:10" x14ac:dyDescent="0.25">
      <c r="B51505" s="27"/>
      <c r="D51505" s="27"/>
      <c r="E51505" s="27"/>
      <c r="I51505" s="27"/>
      <c r="J51505" s="27"/>
    </row>
    <row r="51506" spans="2:10" x14ac:dyDescent="0.25">
      <c r="B51506" s="27"/>
      <c r="D51506" s="27"/>
      <c r="E51506" s="27"/>
      <c r="I51506" s="27"/>
      <c r="J51506" s="27"/>
    </row>
    <row r="51507" spans="2:10" x14ac:dyDescent="0.25">
      <c r="B51507" s="27"/>
      <c r="D51507" s="27"/>
      <c r="E51507" s="27"/>
      <c r="I51507" s="27"/>
      <c r="J51507" s="27"/>
    </row>
    <row r="51508" spans="2:10" x14ac:dyDescent="0.25">
      <c r="B51508" s="27"/>
      <c r="D51508" s="27"/>
      <c r="E51508" s="27"/>
      <c r="I51508" s="27"/>
      <c r="J51508" s="27"/>
    </row>
    <row r="51509" spans="2:10" x14ac:dyDescent="0.25">
      <c r="B51509" s="27"/>
      <c r="D51509" s="27"/>
      <c r="E51509" s="27"/>
      <c r="I51509" s="27"/>
      <c r="J51509" s="27"/>
    </row>
    <row r="51510" spans="2:10" x14ac:dyDescent="0.25">
      <c r="B51510" s="27"/>
      <c r="D51510" s="27"/>
      <c r="E51510" s="27"/>
      <c r="I51510" s="27"/>
      <c r="J51510" s="27"/>
    </row>
    <row r="51511" spans="2:10" x14ac:dyDescent="0.25">
      <c r="B51511" s="27"/>
      <c r="D51511" s="27"/>
      <c r="E51511" s="27"/>
      <c r="I51511" s="27"/>
      <c r="J51511" s="27"/>
    </row>
    <row r="51512" spans="2:10" x14ac:dyDescent="0.25">
      <c r="B51512" s="27"/>
      <c r="D51512" s="27"/>
      <c r="E51512" s="27"/>
      <c r="I51512" s="27"/>
      <c r="J51512" s="27"/>
    </row>
    <row r="51513" spans="2:10" x14ac:dyDescent="0.25">
      <c r="B51513" s="27"/>
      <c r="D51513" s="27"/>
      <c r="E51513" s="27"/>
      <c r="I51513" s="27"/>
      <c r="J51513" s="27"/>
    </row>
    <row r="51514" spans="2:10" x14ac:dyDescent="0.25">
      <c r="B51514" s="27"/>
      <c r="D51514" s="27"/>
      <c r="E51514" s="27"/>
      <c r="I51514" s="27"/>
      <c r="J51514" s="27"/>
    </row>
    <row r="51515" spans="2:10" x14ac:dyDescent="0.25">
      <c r="B51515" s="27"/>
      <c r="D51515" s="27"/>
      <c r="E51515" s="27"/>
      <c r="I51515" s="27"/>
      <c r="J51515" s="27"/>
    </row>
    <row r="51516" spans="2:10" x14ac:dyDescent="0.25">
      <c r="B51516" s="27"/>
      <c r="D51516" s="27"/>
      <c r="E51516" s="27"/>
      <c r="I51516" s="27"/>
      <c r="J51516" s="27"/>
    </row>
    <row r="51517" spans="2:10" x14ac:dyDescent="0.25">
      <c r="B51517" s="27"/>
      <c r="D51517" s="27"/>
      <c r="E51517" s="27"/>
      <c r="I51517" s="27"/>
      <c r="J51517" s="27"/>
    </row>
    <row r="51518" spans="2:10" x14ac:dyDescent="0.25">
      <c r="B51518" s="27"/>
      <c r="D51518" s="27"/>
      <c r="E51518" s="27"/>
      <c r="I51518" s="27"/>
      <c r="J51518" s="27"/>
    </row>
    <row r="51519" spans="2:10" x14ac:dyDescent="0.25">
      <c r="B51519" s="27"/>
      <c r="D51519" s="27"/>
      <c r="E51519" s="27"/>
      <c r="I51519" s="27"/>
      <c r="J51519" s="27"/>
    </row>
    <row r="51520" spans="2:10" x14ac:dyDescent="0.25">
      <c r="B51520" s="27"/>
      <c r="D51520" s="27"/>
      <c r="E51520" s="27"/>
      <c r="I51520" s="27"/>
      <c r="J51520" s="27"/>
    </row>
    <row r="51521" spans="2:10" x14ac:dyDescent="0.25">
      <c r="B51521" s="27"/>
      <c r="D51521" s="27"/>
      <c r="E51521" s="27"/>
      <c r="I51521" s="27"/>
      <c r="J51521" s="27"/>
    </row>
    <row r="51522" spans="2:10" x14ac:dyDescent="0.25">
      <c r="B51522" s="27"/>
      <c r="D51522" s="27"/>
      <c r="E51522" s="27"/>
      <c r="I51522" s="27"/>
      <c r="J51522" s="27"/>
    </row>
    <row r="51523" spans="2:10" x14ac:dyDescent="0.25">
      <c r="B51523" s="27"/>
      <c r="D51523" s="27"/>
      <c r="E51523" s="27"/>
      <c r="I51523" s="27"/>
      <c r="J51523" s="27"/>
    </row>
    <row r="51524" spans="2:10" x14ac:dyDescent="0.25">
      <c r="B51524" s="27"/>
      <c r="D51524" s="27"/>
      <c r="E51524" s="27"/>
      <c r="I51524" s="27"/>
      <c r="J51524" s="27"/>
    </row>
    <row r="51525" spans="2:10" x14ac:dyDescent="0.25">
      <c r="B51525" s="27"/>
      <c r="D51525" s="27"/>
      <c r="E51525" s="27"/>
      <c r="I51525" s="27"/>
      <c r="J51525" s="27"/>
    </row>
    <row r="51526" spans="2:10" x14ac:dyDescent="0.25">
      <c r="B51526" s="27"/>
      <c r="D51526" s="27"/>
      <c r="E51526" s="27"/>
      <c r="I51526" s="27"/>
      <c r="J51526" s="27"/>
    </row>
    <row r="51527" spans="2:10" x14ac:dyDescent="0.25">
      <c r="B51527" s="27"/>
      <c r="D51527" s="27"/>
      <c r="E51527" s="27"/>
      <c r="I51527" s="27"/>
      <c r="J51527" s="27"/>
    </row>
    <row r="51528" spans="2:10" x14ac:dyDescent="0.25">
      <c r="B51528" s="27"/>
      <c r="D51528" s="27"/>
      <c r="E51528" s="27"/>
      <c r="I51528" s="27"/>
      <c r="J51528" s="27"/>
    </row>
    <row r="51529" spans="2:10" x14ac:dyDescent="0.25">
      <c r="B51529" s="27"/>
      <c r="D51529" s="27"/>
      <c r="E51529" s="27"/>
      <c r="I51529" s="27"/>
      <c r="J51529" s="27"/>
    </row>
    <row r="51530" spans="2:10" x14ac:dyDescent="0.25">
      <c r="B51530" s="27"/>
      <c r="D51530" s="27"/>
      <c r="E51530" s="27"/>
      <c r="I51530" s="27"/>
      <c r="J51530" s="27"/>
    </row>
    <row r="51531" spans="2:10" x14ac:dyDescent="0.25">
      <c r="B51531" s="27"/>
      <c r="D51531" s="27"/>
      <c r="E51531" s="27"/>
      <c r="I51531" s="27"/>
      <c r="J51531" s="27"/>
    </row>
    <row r="51532" spans="2:10" x14ac:dyDescent="0.25">
      <c r="B51532" s="27"/>
      <c r="D51532" s="27"/>
      <c r="E51532" s="27"/>
      <c r="I51532" s="27"/>
      <c r="J51532" s="27"/>
    </row>
    <row r="51533" spans="2:10" x14ac:dyDescent="0.25">
      <c r="B51533" s="27"/>
      <c r="D51533" s="27"/>
      <c r="E51533" s="27"/>
      <c r="I51533" s="27"/>
      <c r="J51533" s="27"/>
    </row>
    <row r="51534" spans="2:10" x14ac:dyDescent="0.25">
      <c r="B51534" s="27"/>
      <c r="D51534" s="27"/>
      <c r="E51534" s="27"/>
      <c r="I51534" s="27"/>
      <c r="J51534" s="27"/>
    </row>
    <row r="51535" spans="2:10" x14ac:dyDescent="0.25">
      <c r="B51535" s="27"/>
      <c r="D51535" s="27"/>
      <c r="E51535" s="27"/>
      <c r="I51535" s="27"/>
      <c r="J51535" s="27"/>
    </row>
    <row r="51536" spans="2:10" x14ac:dyDescent="0.25">
      <c r="B51536" s="27"/>
      <c r="D51536" s="27"/>
      <c r="E51536" s="27"/>
      <c r="I51536" s="27"/>
      <c r="J51536" s="27"/>
    </row>
    <row r="51537" spans="2:10" x14ac:dyDescent="0.25">
      <c r="B51537" s="27"/>
      <c r="D51537" s="27"/>
      <c r="E51537" s="27"/>
      <c r="I51537" s="27"/>
      <c r="J51537" s="27"/>
    </row>
    <row r="51538" spans="2:10" x14ac:dyDescent="0.25">
      <c r="B51538" s="27"/>
      <c r="D51538" s="27"/>
      <c r="E51538" s="27"/>
      <c r="I51538" s="27"/>
      <c r="J51538" s="27"/>
    </row>
    <row r="51539" spans="2:10" x14ac:dyDescent="0.25">
      <c r="B51539" s="27"/>
      <c r="D51539" s="27"/>
      <c r="E51539" s="27"/>
      <c r="I51539" s="27"/>
      <c r="J51539" s="27"/>
    </row>
    <row r="51540" spans="2:10" x14ac:dyDescent="0.25">
      <c r="B51540" s="27"/>
      <c r="D51540" s="27"/>
      <c r="E51540" s="27"/>
      <c r="I51540" s="27"/>
      <c r="J51540" s="27"/>
    </row>
    <row r="51541" spans="2:10" x14ac:dyDescent="0.25">
      <c r="B51541" s="27"/>
      <c r="D51541" s="27"/>
      <c r="E51541" s="27"/>
      <c r="I51541" s="27"/>
      <c r="J51541" s="27"/>
    </row>
    <row r="51542" spans="2:10" x14ac:dyDescent="0.25">
      <c r="B51542" s="27"/>
      <c r="D51542" s="27"/>
      <c r="E51542" s="27"/>
      <c r="I51542" s="27"/>
      <c r="J51542" s="27"/>
    </row>
    <row r="51543" spans="2:10" x14ac:dyDescent="0.25">
      <c r="B51543" s="27"/>
      <c r="D51543" s="27"/>
      <c r="E51543" s="27"/>
      <c r="I51543" s="27"/>
      <c r="J51543" s="27"/>
    </row>
    <row r="51544" spans="2:10" x14ac:dyDescent="0.25">
      <c r="B51544" s="27"/>
      <c r="D51544" s="27"/>
      <c r="E51544" s="27"/>
      <c r="I51544" s="27"/>
      <c r="J51544" s="27"/>
    </row>
    <row r="51545" spans="2:10" x14ac:dyDescent="0.25">
      <c r="B51545" s="27"/>
      <c r="D51545" s="27"/>
      <c r="E51545" s="27"/>
      <c r="I51545" s="27"/>
      <c r="J51545" s="27"/>
    </row>
    <row r="51546" spans="2:10" x14ac:dyDescent="0.25">
      <c r="B51546" s="27"/>
      <c r="D51546" s="27"/>
      <c r="E51546" s="27"/>
      <c r="I51546" s="27"/>
      <c r="J51546" s="27"/>
    </row>
    <row r="51547" spans="2:10" x14ac:dyDescent="0.25">
      <c r="B51547" s="27"/>
      <c r="D51547" s="27"/>
      <c r="E51547" s="27"/>
      <c r="I51547" s="27"/>
      <c r="J51547" s="27"/>
    </row>
    <row r="51548" spans="2:10" x14ac:dyDescent="0.25">
      <c r="B51548" s="27"/>
      <c r="D51548" s="27"/>
      <c r="E51548" s="27"/>
      <c r="I51548" s="27"/>
      <c r="J51548" s="27"/>
    </row>
    <row r="51549" spans="2:10" x14ac:dyDescent="0.25">
      <c r="B51549" s="27"/>
      <c r="D51549" s="27"/>
      <c r="E51549" s="27"/>
      <c r="I51549" s="27"/>
      <c r="J51549" s="27"/>
    </row>
    <row r="51550" spans="2:10" x14ac:dyDescent="0.25">
      <c r="B51550" s="27"/>
      <c r="D51550" s="27"/>
      <c r="E51550" s="27"/>
      <c r="I51550" s="27"/>
      <c r="J51550" s="27"/>
    </row>
    <row r="51551" spans="2:10" x14ac:dyDescent="0.25">
      <c r="B51551" s="27"/>
      <c r="D51551" s="27"/>
      <c r="E51551" s="27"/>
      <c r="I51551" s="27"/>
      <c r="J51551" s="27"/>
    </row>
    <row r="51552" spans="2:10" x14ac:dyDescent="0.25">
      <c r="B51552" s="27"/>
      <c r="D51552" s="27"/>
      <c r="E51552" s="27"/>
      <c r="I51552" s="27"/>
      <c r="J51552" s="27"/>
    </row>
    <row r="51553" spans="2:10" x14ac:dyDescent="0.25">
      <c r="B51553" s="27"/>
      <c r="D51553" s="27"/>
      <c r="E51553" s="27"/>
      <c r="I51553" s="27"/>
      <c r="J51553" s="27"/>
    </row>
    <row r="51554" spans="2:10" x14ac:dyDescent="0.25">
      <c r="B51554" s="27"/>
      <c r="D51554" s="27"/>
      <c r="E51554" s="27"/>
      <c r="I51554" s="27"/>
      <c r="J51554" s="27"/>
    </row>
    <row r="51555" spans="2:10" x14ac:dyDescent="0.25">
      <c r="B51555" s="27"/>
      <c r="D51555" s="27"/>
      <c r="E51555" s="27"/>
      <c r="I51555" s="27"/>
      <c r="J51555" s="27"/>
    </row>
    <row r="51556" spans="2:10" x14ac:dyDescent="0.25">
      <c r="B51556" s="27"/>
      <c r="D51556" s="27"/>
      <c r="E51556" s="27"/>
      <c r="I51556" s="27"/>
      <c r="J51556" s="27"/>
    </row>
    <row r="51557" spans="2:10" x14ac:dyDescent="0.25">
      <c r="B51557" s="27"/>
      <c r="D51557" s="27"/>
      <c r="E51557" s="27"/>
      <c r="I51557" s="27"/>
      <c r="J51557" s="27"/>
    </row>
    <row r="51558" spans="2:10" x14ac:dyDescent="0.25">
      <c r="B51558" s="27"/>
      <c r="D51558" s="27"/>
      <c r="E51558" s="27"/>
      <c r="I51558" s="27"/>
      <c r="J51558" s="27"/>
    </row>
    <row r="51559" spans="2:10" x14ac:dyDescent="0.25">
      <c r="B51559" s="27"/>
      <c r="D51559" s="27"/>
      <c r="E51559" s="27"/>
      <c r="I51559" s="27"/>
      <c r="J51559" s="27"/>
    </row>
    <row r="51560" spans="2:10" x14ac:dyDescent="0.25">
      <c r="B51560" s="27"/>
      <c r="D51560" s="27"/>
      <c r="E51560" s="27"/>
      <c r="I51560" s="27"/>
      <c r="J51560" s="27"/>
    </row>
    <row r="51561" spans="2:10" x14ac:dyDescent="0.25">
      <c r="B51561" s="27"/>
      <c r="D51561" s="27"/>
      <c r="E51561" s="27"/>
      <c r="I51561" s="27"/>
      <c r="J51561" s="27"/>
    </row>
    <row r="51562" spans="2:10" x14ac:dyDescent="0.25">
      <c r="B51562" s="27"/>
      <c r="D51562" s="27"/>
      <c r="E51562" s="27"/>
      <c r="I51562" s="27"/>
      <c r="J51562" s="27"/>
    </row>
    <row r="51563" spans="2:10" x14ac:dyDescent="0.25">
      <c r="B51563" s="27"/>
      <c r="D51563" s="27"/>
      <c r="E51563" s="27"/>
      <c r="I51563" s="27"/>
      <c r="J51563" s="27"/>
    </row>
    <row r="51564" spans="2:10" x14ac:dyDescent="0.25">
      <c r="B51564" s="27"/>
      <c r="D51564" s="27"/>
      <c r="E51564" s="27"/>
      <c r="I51564" s="27"/>
      <c r="J51564" s="27"/>
    </row>
    <row r="51565" spans="2:10" x14ac:dyDescent="0.25">
      <c r="B51565" s="27"/>
      <c r="D51565" s="27"/>
      <c r="E51565" s="27"/>
      <c r="I51565" s="27"/>
      <c r="J51565" s="27"/>
    </row>
    <row r="51566" spans="2:10" x14ac:dyDescent="0.25">
      <c r="B51566" s="27"/>
      <c r="D51566" s="27"/>
      <c r="E51566" s="27"/>
      <c r="I51566" s="27"/>
      <c r="J51566" s="27"/>
    </row>
    <row r="51567" spans="2:10" x14ac:dyDescent="0.25">
      <c r="B51567" s="27"/>
      <c r="D51567" s="27"/>
      <c r="E51567" s="27"/>
      <c r="I51567" s="27"/>
      <c r="J51567" s="27"/>
    </row>
    <row r="51568" spans="2:10" x14ac:dyDescent="0.25">
      <c r="B51568" s="27"/>
      <c r="D51568" s="27"/>
      <c r="E51568" s="27"/>
      <c r="I51568" s="27"/>
      <c r="J51568" s="27"/>
    </row>
    <row r="51569" spans="2:10" x14ac:dyDescent="0.25">
      <c r="B51569" s="27"/>
      <c r="D51569" s="27"/>
      <c r="E51569" s="27"/>
      <c r="I51569" s="27"/>
      <c r="J51569" s="27"/>
    </row>
    <row r="51570" spans="2:10" x14ac:dyDescent="0.25">
      <c r="B51570" s="27"/>
      <c r="D51570" s="27"/>
      <c r="E51570" s="27"/>
      <c r="I51570" s="27"/>
      <c r="J51570" s="27"/>
    </row>
    <row r="51571" spans="2:10" x14ac:dyDescent="0.25">
      <c r="B51571" s="27"/>
      <c r="D51571" s="27"/>
      <c r="E51571" s="27"/>
      <c r="I51571" s="27"/>
      <c r="J51571" s="27"/>
    </row>
    <row r="51572" spans="2:10" x14ac:dyDescent="0.25">
      <c r="B51572" s="27"/>
      <c r="D51572" s="27"/>
      <c r="E51572" s="27"/>
      <c r="I51572" s="27"/>
      <c r="J51572" s="27"/>
    </row>
    <row r="51573" spans="2:10" x14ac:dyDescent="0.25">
      <c r="B51573" s="27"/>
      <c r="D51573" s="27"/>
      <c r="E51573" s="27"/>
      <c r="I51573" s="27"/>
      <c r="J51573" s="27"/>
    </row>
    <row r="51574" spans="2:10" x14ac:dyDescent="0.25">
      <c r="B51574" s="27"/>
      <c r="D51574" s="27"/>
      <c r="E51574" s="27"/>
      <c r="I51574" s="27"/>
      <c r="J51574" s="27"/>
    </row>
    <row r="51575" spans="2:10" x14ac:dyDescent="0.25">
      <c r="B51575" s="27"/>
      <c r="D51575" s="27"/>
      <c r="E51575" s="27"/>
      <c r="I51575" s="27"/>
      <c r="J51575" s="27"/>
    </row>
    <row r="51576" spans="2:10" x14ac:dyDescent="0.25">
      <c r="B51576" s="27"/>
      <c r="D51576" s="27"/>
      <c r="E51576" s="27"/>
      <c r="I51576" s="27"/>
      <c r="J51576" s="27"/>
    </row>
    <row r="51577" spans="2:10" x14ac:dyDescent="0.25">
      <c r="B51577" s="27"/>
      <c r="D51577" s="27"/>
      <c r="E51577" s="27"/>
      <c r="I51577" s="27"/>
      <c r="J51577" s="27"/>
    </row>
    <row r="51578" spans="2:10" x14ac:dyDescent="0.25">
      <c r="B51578" s="27"/>
      <c r="D51578" s="27"/>
      <c r="E51578" s="27"/>
      <c r="I51578" s="27"/>
      <c r="J51578" s="27"/>
    </row>
    <row r="51579" spans="2:10" x14ac:dyDescent="0.25">
      <c r="B51579" s="27"/>
      <c r="D51579" s="27"/>
      <c r="E51579" s="27"/>
      <c r="I51579" s="27"/>
      <c r="J51579" s="27"/>
    </row>
    <row r="51580" spans="2:10" x14ac:dyDescent="0.25">
      <c r="B51580" s="27"/>
      <c r="D51580" s="27"/>
      <c r="E51580" s="27"/>
      <c r="I51580" s="27"/>
      <c r="J51580" s="27"/>
    </row>
    <row r="51581" spans="2:10" x14ac:dyDescent="0.25">
      <c r="B51581" s="27"/>
      <c r="D51581" s="27"/>
      <c r="E51581" s="27"/>
      <c r="I51581" s="27"/>
      <c r="J51581" s="27"/>
    </row>
    <row r="51582" spans="2:10" x14ac:dyDescent="0.25">
      <c r="B51582" s="27"/>
      <c r="D51582" s="27"/>
      <c r="E51582" s="27"/>
      <c r="I51582" s="27"/>
      <c r="J51582" s="27"/>
    </row>
    <row r="51583" spans="2:10" x14ac:dyDescent="0.25">
      <c r="B51583" s="27"/>
      <c r="D51583" s="27"/>
      <c r="E51583" s="27"/>
      <c r="I51583" s="27"/>
      <c r="J51583" s="27"/>
    </row>
    <row r="51584" spans="2:10" x14ac:dyDescent="0.25">
      <c r="B51584" s="27"/>
      <c r="D51584" s="27"/>
      <c r="E51584" s="27"/>
      <c r="I51584" s="27"/>
      <c r="J51584" s="27"/>
    </row>
    <row r="51585" spans="2:10" x14ac:dyDescent="0.25">
      <c r="B51585" s="27"/>
      <c r="D51585" s="27"/>
      <c r="E51585" s="27"/>
      <c r="I51585" s="27"/>
      <c r="J51585" s="27"/>
    </row>
    <row r="51586" spans="2:10" x14ac:dyDescent="0.25">
      <c r="B51586" s="27"/>
      <c r="D51586" s="27"/>
      <c r="E51586" s="27"/>
      <c r="I51586" s="27"/>
      <c r="J51586" s="27"/>
    </row>
    <row r="51587" spans="2:10" x14ac:dyDescent="0.25">
      <c r="B51587" s="27"/>
      <c r="D51587" s="27"/>
      <c r="E51587" s="27"/>
      <c r="I51587" s="27"/>
      <c r="J51587" s="27"/>
    </row>
    <row r="51588" spans="2:10" x14ac:dyDescent="0.25">
      <c r="B51588" s="27"/>
      <c r="D51588" s="27"/>
      <c r="E51588" s="27"/>
      <c r="I51588" s="27"/>
      <c r="J51588" s="27"/>
    </row>
    <row r="51589" spans="2:10" x14ac:dyDescent="0.25">
      <c r="B51589" s="27"/>
      <c r="D51589" s="27"/>
      <c r="E51589" s="27"/>
      <c r="I51589" s="27"/>
      <c r="J51589" s="27"/>
    </row>
    <row r="51590" spans="2:10" x14ac:dyDescent="0.25">
      <c r="B51590" s="27"/>
      <c r="D51590" s="27"/>
      <c r="E51590" s="27"/>
      <c r="I51590" s="27"/>
      <c r="J51590" s="27"/>
    </row>
    <row r="51591" spans="2:10" x14ac:dyDescent="0.25">
      <c r="B51591" s="27"/>
      <c r="D51591" s="27"/>
      <c r="E51591" s="27"/>
      <c r="I51591" s="27"/>
      <c r="J51591" s="27"/>
    </row>
    <row r="51592" spans="2:10" x14ac:dyDescent="0.25">
      <c r="B51592" s="27"/>
      <c r="D51592" s="27"/>
      <c r="E51592" s="27"/>
      <c r="I51592" s="27"/>
      <c r="J51592" s="27"/>
    </row>
    <row r="51593" spans="2:10" x14ac:dyDescent="0.25">
      <c r="B51593" s="27"/>
      <c r="D51593" s="27"/>
      <c r="E51593" s="27"/>
      <c r="I51593" s="27"/>
      <c r="J51593" s="27"/>
    </row>
    <row r="51594" spans="2:10" x14ac:dyDescent="0.25">
      <c r="B51594" s="27"/>
      <c r="D51594" s="27"/>
      <c r="E51594" s="27"/>
      <c r="I51594" s="27"/>
      <c r="J51594" s="27"/>
    </row>
    <row r="51595" spans="2:10" x14ac:dyDescent="0.25">
      <c r="B51595" s="27"/>
      <c r="D51595" s="27"/>
      <c r="E51595" s="27"/>
      <c r="I51595" s="27"/>
      <c r="J51595" s="27"/>
    </row>
    <row r="51596" spans="2:10" x14ac:dyDescent="0.25">
      <c r="B51596" s="27"/>
      <c r="D51596" s="27"/>
      <c r="E51596" s="27"/>
      <c r="I51596" s="27"/>
      <c r="J51596" s="27"/>
    </row>
    <row r="51597" spans="2:10" x14ac:dyDescent="0.25">
      <c r="B51597" s="27"/>
      <c r="D51597" s="27"/>
      <c r="E51597" s="27"/>
      <c r="I51597" s="27"/>
      <c r="J51597" s="27"/>
    </row>
    <row r="51598" spans="2:10" x14ac:dyDescent="0.25">
      <c r="B51598" s="27"/>
      <c r="D51598" s="27"/>
      <c r="E51598" s="27"/>
      <c r="I51598" s="27"/>
      <c r="J51598" s="27"/>
    </row>
    <row r="51599" spans="2:10" x14ac:dyDescent="0.25">
      <c r="B51599" s="27"/>
      <c r="D51599" s="27"/>
      <c r="E51599" s="27"/>
      <c r="I51599" s="27"/>
      <c r="J51599" s="27"/>
    </row>
    <row r="51600" spans="2:10" x14ac:dyDescent="0.25">
      <c r="B51600" s="27"/>
      <c r="D51600" s="27"/>
      <c r="E51600" s="27"/>
      <c r="I51600" s="27"/>
      <c r="J51600" s="27"/>
    </row>
    <row r="51601" spans="2:10" x14ac:dyDescent="0.25">
      <c r="B51601" s="27"/>
      <c r="D51601" s="27"/>
      <c r="E51601" s="27"/>
      <c r="I51601" s="27"/>
      <c r="J51601" s="27"/>
    </row>
    <row r="51602" spans="2:10" x14ac:dyDescent="0.25">
      <c r="B51602" s="27"/>
      <c r="D51602" s="27"/>
      <c r="E51602" s="27"/>
      <c r="I51602" s="27"/>
      <c r="J51602" s="27"/>
    </row>
    <row r="51603" spans="2:10" x14ac:dyDescent="0.25">
      <c r="B51603" s="27"/>
      <c r="D51603" s="27"/>
      <c r="E51603" s="27"/>
      <c r="I51603" s="27"/>
      <c r="J51603" s="27"/>
    </row>
    <row r="51604" spans="2:10" x14ac:dyDescent="0.25">
      <c r="B51604" s="27"/>
      <c r="D51604" s="27"/>
      <c r="E51604" s="27"/>
      <c r="I51604" s="27"/>
      <c r="J51604" s="27"/>
    </row>
    <row r="51605" spans="2:10" x14ac:dyDescent="0.25">
      <c r="B51605" s="27"/>
      <c r="D51605" s="27"/>
      <c r="E51605" s="27"/>
      <c r="I51605" s="27"/>
      <c r="J51605" s="27"/>
    </row>
    <row r="51606" spans="2:10" x14ac:dyDescent="0.25">
      <c r="B51606" s="27"/>
      <c r="D51606" s="27"/>
      <c r="E51606" s="27"/>
      <c r="I51606" s="27"/>
      <c r="J51606" s="27"/>
    </row>
    <row r="51607" spans="2:10" x14ac:dyDescent="0.25">
      <c r="B51607" s="27"/>
      <c r="D51607" s="27"/>
      <c r="E51607" s="27"/>
      <c r="I51607" s="27"/>
      <c r="J51607" s="27"/>
    </row>
    <row r="51608" spans="2:10" x14ac:dyDescent="0.25">
      <c r="B51608" s="27"/>
      <c r="D51608" s="27"/>
      <c r="E51608" s="27"/>
      <c r="I51608" s="27"/>
      <c r="J51608" s="27"/>
    </row>
    <row r="51609" spans="2:10" x14ac:dyDescent="0.25">
      <c r="B51609" s="27"/>
      <c r="D51609" s="27"/>
      <c r="E51609" s="27"/>
      <c r="I51609" s="27"/>
      <c r="J51609" s="27"/>
    </row>
    <row r="51610" spans="2:10" x14ac:dyDescent="0.25">
      <c r="B51610" s="27"/>
      <c r="D51610" s="27"/>
      <c r="E51610" s="27"/>
      <c r="I51610" s="27"/>
      <c r="J51610" s="27"/>
    </row>
    <row r="51611" spans="2:10" x14ac:dyDescent="0.25">
      <c r="B51611" s="27"/>
      <c r="D51611" s="27"/>
      <c r="E51611" s="27"/>
      <c r="I51611" s="27"/>
      <c r="J51611" s="27"/>
    </row>
    <row r="51612" spans="2:10" x14ac:dyDescent="0.25">
      <c r="B51612" s="27"/>
      <c r="D51612" s="27"/>
      <c r="E51612" s="27"/>
      <c r="I51612" s="27"/>
      <c r="J51612" s="27"/>
    </row>
    <row r="51613" spans="2:10" x14ac:dyDescent="0.25">
      <c r="B51613" s="27"/>
      <c r="D51613" s="27"/>
      <c r="E51613" s="27"/>
      <c r="I51613" s="27"/>
      <c r="J51613" s="27"/>
    </row>
    <row r="51614" spans="2:10" x14ac:dyDescent="0.25">
      <c r="B51614" s="27"/>
      <c r="D51614" s="27"/>
      <c r="E51614" s="27"/>
      <c r="I51614" s="27"/>
      <c r="J51614" s="27"/>
    </row>
    <row r="51615" spans="2:10" x14ac:dyDescent="0.25">
      <c r="B51615" s="27"/>
      <c r="D51615" s="27"/>
      <c r="E51615" s="27"/>
      <c r="I51615" s="27"/>
      <c r="J51615" s="27"/>
    </row>
    <row r="51616" spans="2:10" x14ac:dyDescent="0.25">
      <c r="B51616" s="27"/>
      <c r="D51616" s="27"/>
      <c r="E51616" s="27"/>
      <c r="I51616" s="27"/>
      <c r="J51616" s="27"/>
    </row>
    <row r="51617" spans="2:10" x14ac:dyDescent="0.25">
      <c r="B51617" s="27"/>
      <c r="D51617" s="27"/>
      <c r="E51617" s="27"/>
      <c r="I51617" s="27"/>
      <c r="J51617" s="27"/>
    </row>
    <row r="51618" spans="2:10" x14ac:dyDescent="0.25">
      <c r="B51618" s="27"/>
      <c r="D51618" s="27"/>
      <c r="E51618" s="27"/>
      <c r="I51618" s="27"/>
      <c r="J51618" s="27"/>
    </row>
    <row r="51619" spans="2:10" x14ac:dyDescent="0.25">
      <c r="B51619" s="27"/>
      <c r="D51619" s="27"/>
      <c r="E51619" s="27"/>
      <c r="I51619" s="27"/>
      <c r="J51619" s="27"/>
    </row>
    <row r="51620" spans="2:10" x14ac:dyDescent="0.25">
      <c r="B51620" s="27"/>
      <c r="D51620" s="27"/>
      <c r="E51620" s="27"/>
      <c r="I51620" s="27"/>
      <c r="J51620" s="27"/>
    </row>
    <row r="51621" spans="2:10" x14ac:dyDescent="0.25">
      <c r="B51621" s="27"/>
      <c r="D51621" s="27"/>
      <c r="E51621" s="27"/>
      <c r="I51621" s="27"/>
      <c r="J51621" s="27"/>
    </row>
    <row r="51622" spans="2:10" x14ac:dyDescent="0.25">
      <c r="B51622" s="27"/>
      <c r="D51622" s="27"/>
      <c r="E51622" s="27"/>
      <c r="I51622" s="27"/>
      <c r="J51622" s="27"/>
    </row>
    <row r="51623" spans="2:10" x14ac:dyDescent="0.25">
      <c r="B51623" s="27"/>
      <c r="D51623" s="27"/>
      <c r="E51623" s="27"/>
      <c r="I51623" s="27"/>
      <c r="J51623" s="27"/>
    </row>
    <row r="51624" spans="2:10" x14ac:dyDescent="0.25">
      <c r="B51624" s="27"/>
      <c r="D51624" s="27"/>
      <c r="E51624" s="27"/>
      <c r="I51624" s="27"/>
      <c r="J51624" s="27"/>
    </row>
    <row r="51625" spans="2:10" x14ac:dyDescent="0.25">
      <c r="B51625" s="27"/>
      <c r="D51625" s="27"/>
      <c r="E51625" s="27"/>
      <c r="I51625" s="27"/>
      <c r="J51625" s="27"/>
    </row>
    <row r="51626" spans="2:10" x14ac:dyDescent="0.25">
      <c r="B51626" s="27"/>
      <c r="D51626" s="27"/>
      <c r="E51626" s="27"/>
      <c r="I51626" s="27"/>
      <c r="J51626" s="27"/>
    </row>
    <row r="51627" spans="2:10" x14ac:dyDescent="0.25">
      <c r="B51627" s="27"/>
      <c r="D51627" s="27"/>
      <c r="E51627" s="27"/>
      <c r="I51627" s="27"/>
      <c r="J51627" s="27"/>
    </row>
    <row r="51628" spans="2:10" x14ac:dyDescent="0.25">
      <c r="B51628" s="27"/>
      <c r="D51628" s="27"/>
      <c r="E51628" s="27"/>
      <c r="I51628" s="27"/>
      <c r="J51628" s="27"/>
    </row>
    <row r="51629" spans="2:10" x14ac:dyDescent="0.25">
      <c r="B51629" s="27"/>
      <c r="D51629" s="27"/>
      <c r="E51629" s="27"/>
      <c r="I51629" s="27"/>
      <c r="J51629" s="27"/>
    </row>
    <row r="51630" spans="2:10" x14ac:dyDescent="0.25">
      <c r="B51630" s="27"/>
      <c r="D51630" s="27"/>
      <c r="E51630" s="27"/>
      <c r="I51630" s="27"/>
      <c r="J51630" s="27"/>
    </row>
    <row r="51631" spans="2:10" x14ac:dyDescent="0.25">
      <c r="B51631" s="27"/>
      <c r="D51631" s="27"/>
      <c r="E51631" s="27"/>
      <c r="I51631" s="27"/>
      <c r="J51631" s="27"/>
    </row>
    <row r="51632" spans="2:10" x14ac:dyDescent="0.25">
      <c r="B51632" s="27"/>
      <c r="D51632" s="27"/>
      <c r="E51632" s="27"/>
      <c r="I51632" s="27"/>
      <c r="J51632" s="27"/>
    </row>
    <row r="51633" spans="2:10" x14ac:dyDescent="0.25">
      <c r="B51633" s="27"/>
      <c r="D51633" s="27"/>
      <c r="E51633" s="27"/>
      <c r="I51633" s="27"/>
      <c r="J51633" s="27"/>
    </row>
    <row r="51634" spans="2:10" x14ac:dyDescent="0.25">
      <c r="B51634" s="27"/>
      <c r="D51634" s="27"/>
      <c r="E51634" s="27"/>
      <c r="I51634" s="27"/>
      <c r="J51634" s="27"/>
    </row>
    <row r="51635" spans="2:10" x14ac:dyDescent="0.25">
      <c r="B51635" s="27"/>
      <c r="D51635" s="27"/>
      <c r="E51635" s="27"/>
      <c r="I51635" s="27"/>
      <c r="J51635" s="27"/>
    </row>
    <row r="51636" spans="2:10" x14ac:dyDescent="0.25">
      <c r="B51636" s="27"/>
      <c r="D51636" s="27"/>
      <c r="E51636" s="27"/>
      <c r="I51636" s="27"/>
      <c r="J51636" s="27"/>
    </row>
    <row r="51637" spans="2:10" x14ac:dyDescent="0.25">
      <c r="B51637" s="27"/>
      <c r="D51637" s="27"/>
      <c r="E51637" s="27"/>
      <c r="I51637" s="27"/>
      <c r="J51637" s="27"/>
    </row>
    <row r="51638" spans="2:10" x14ac:dyDescent="0.25">
      <c r="B51638" s="27"/>
      <c r="D51638" s="27"/>
      <c r="E51638" s="27"/>
      <c r="I51638" s="27"/>
      <c r="J51638" s="27"/>
    </row>
    <row r="51639" spans="2:10" x14ac:dyDescent="0.25">
      <c r="B51639" s="27"/>
      <c r="D51639" s="27"/>
      <c r="E51639" s="27"/>
      <c r="I51639" s="27"/>
      <c r="J51639" s="27"/>
    </row>
    <row r="51640" spans="2:10" x14ac:dyDescent="0.25">
      <c r="B51640" s="27"/>
      <c r="D51640" s="27"/>
      <c r="E51640" s="27"/>
      <c r="I51640" s="27"/>
      <c r="J51640" s="27"/>
    </row>
    <row r="51641" spans="2:10" x14ac:dyDescent="0.25">
      <c r="B51641" s="27"/>
      <c r="D51641" s="27"/>
      <c r="E51641" s="27"/>
      <c r="I51641" s="27"/>
      <c r="J51641" s="27"/>
    </row>
    <row r="51642" spans="2:10" x14ac:dyDescent="0.25">
      <c r="B51642" s="27"/>
      <c r="D51642" s="27"/>
      <c r="E51642" s="27"/>
      <c r="I51642" s="27"/>
      <c r="J51642" s="27"/>
    </row>
    <row r="51643" spans="2:10" x14ac:dyDescent="0.25">
      <c r="B51643" s="27"/>
      <c r="D51643" s="27"/>
      <c r="E51643" s="27"/>
      <c r="I51643" s="27"/>
      <c r="J51643" s="27"/>
    </row>
    <row r="51644" spans="2:10" x14ac:dyDescent="0.25">
      <c r="B51644" s="27"/>
      <c r="D51644" s="27"/>
      <c r="E51644" s="27"/>
      <c r="I51644" s="27"/>
      <c r="J51644" s="27"/>
    </row>
    <row r="51645" spans="2:10" x14ac:dyDescent="0.25">
      <c r="B51645" s="27"/>
      <c r="D51645" s="27"/>
      <c r="E51645" s="27"/>
      <c r="I51645" s="27"/>
      <c r="J51645" s="27"/>
    </row>
    <row r="51646" spans="2:10" x14ac:dyDescent="0.25">
      <c r="B51646" s="27"/>
      <c r="D51646" s="27"/>
      <c r="E51646" s="27"/>
      <c r="I51646" s="27"/>
      <c r="J51646" s="27"/>
    </row>
    <row r="51647" spans="2:10" x14ac:dyDescent="0.25">
      <c r="B51647" s="27"/>
      <c r="D51647" s="27"/>
      <c r="E51647" s="27"/>
      <c r="I51647" s="27"/>
      <c r="J51647" s="27"/>
    </row>
    <row r="51648" spans="2:10" x14ac:dyDescent="0.25">
      <c r="B51648" s="27"/>
      <c r="D51648" s="27"/>
      <c r="E51648" s="27"/>
      <c r="I51648" s="27"/>
      <c r="J51648" s="27"/>
    </row>
    <row r="51649" spans="2:10" x14ac:dyDescent="0.25">
      <c r="B51649" s="27"/>
      <c r="D51649" s="27"/>
      <c r="E51649" s="27"/>
      <c r="I51649" s="27"/>
      <c r="J51649" s="27"/>
    </row>
    <row r="51650" spans="2:10" x14ac:dyDescent="0.25">
      <c r="B51650" s="27"/>
      <c r="D51650" s="27"/>
      <c r="E51650" s="27"/>
      <c r="I51650" s="27"/>
      <c r="J51650" s="27"/>
    </row>
    <row r="51651" spans="2:10" x14ac:dyDescent="0.25">
      <c r="B51651" s="27"/>
      <c r="D51651" s="27"/>
      <c r="E51651" s="27"/>
      <c r="I51651" s="27"/>
      <c r="J51651" s="27"/>
    </row>
    <row r="51652" spans="2:10" x14ac:dyDescent="0.25">
      <c r="B51652" s="27"/>
      <c r="D51652" s="27"/>
      <c r="E51652" s="27"/>
      <c r="I51652" s="27"/>
      <c r="J51652" s="27"/>
    </row>
    <row r="51653" spans="2:10" x14ac:dyDescent="0.25">
      <c r="B51653" s="27"/>
      <c r="D51653" s="27"/>
      <c r="E51653" s="27"/>
      <c r="I51653" s="27"/>
      <c r="J51653" s="27"/>
    </row>
    <row r="51654" spans="2:10" x14ac:dyDescent="0.25">
      <c r="B51654" s="27"/>
      <c r="D51654" s="27"/>
      <c r="E51654" s="27"/>
      <c r="I51654" s="27"/>
      <c r="J51654" s="27"/>
    </row>
    <row r="51655" spans="2:10" x14ac:dyDescent="0.25">
      <c r="B51655" s="27"/>
      <c r="D51655" s="27"/>
      <c r="E51655" s="27"/>
      <c r="I51655" s="27"/>
      <c r="J51655" s="27"/>
    </row>
    <row r="51656" spans="2:10" x14ac:dyDescent="0.25">
      <c r="B51656" s="27"/>
      <c r="D51656" s="27"/>
      <c r="E51656" s="27"/>
      <c r="I51656" s="27"/>
      <c r="J51656" s="27"/>
    </row>
    <row r="51657" spans="2:10" x14ac:dyDescent="0.25">
      <c r="B51657" s="27"/>
      <c r="D51657" s="27"/>
      <c r="E51657" s="27"/>
      <c r="I51657" s="27"/>
      <c r="J51657" s="27"/>
    </row>
    <row r="51658" spans="2:10" x14ac:dyDescent="0.25">
      <c r="B51658" s="27"/>
      <c r="D51658" s="27"/>
      <c r="E51658" s="27"/>
      <c r="I51658" s="27"/>
      <c r="J51658" s="27"/>
    </row>
    <row r="51659" spans="2:10" x14ac:dyDescent="0.25">
      <c r="B51659" s="27"/>
      <c r="D51659" s="27"/>
      <c r="E51659" s="27"/>
      <c r="I51659" s="27"/>
      <c r="J51659" s="27"/>
    </row>
    <row r="51660" spans="2:10" x14ac:dyDescent="0.25">
      <c r="B51660" s="27"/>
      <c r="D51660" s="27"/>
      <c r="E51660" s="27"/>
      <c r="I51660" s="27"/>
      <c r="J51660" s="27"/>
    </row>
    <row r="51661" spans="2:10" x14ac:dyDescent="0.25">
      <c r="B51661" s="27"/>
      <c r="D51661" s="27"/>
      <c r="E51661" s="27"/>
      <c r="I51661" s="27"/>
      <c r="J51661" s="27"/>
    </row>
    <row r="51662" spans="2:10" x14ac:dyDescent="0.25">
      <c r="B51662" s="27"/>
      <c r="D51662" s="27"/>
      <c r="E51662" s="27"/>
      <c r="I51662" s="27"/>
      <c r="J51662" s="27"/>
    </row>
    <row r="51663" spans="2:10" x14ac:dyDescent="0.25">
      <c r="B51663" s="27"/>
      <c r="D51663" s="27"/>
      <c r="E51663" s="27"/>
      <c r="I51663" s="27"/>
      <c r="J51663" s="27"/>
    </row>
    <row r="51664" spans="2:10" x14ac:dyDescent="0.25">
      <c r="B51664" s="27"/>
      <c r="D51664" s="27"/>
      <c r="E51664" s="27"/>
      <c r="I51664" s="27"/>
      <c r="J51664" s="27"/>
    </row>
    <row r="51665" spans="2:10" x14ac:dyDescent="0.25">
      <c r="B51665" s="27"/>
      <c r="D51665" s="27"/>
      <c r="E51665" s="27"/>
      <c r="I51665" s="27"/>
      <c r="J51665" s="27"/>
    </row>
    <row r="51666" spans="2:10" x14ac:dyDescent="0.25">
      <c r="B51666" s="27"/>
      <c r="D51666" s="27"/>
      <c r="E51666" s="27"/>
      <c r="I51666" s="27"/>
      <c r="J51666" s="27"/>
    </row>
    <row r="51667" spans="2:10" x14ac:dyDescent="0.25">
      <c r="B51667" s="27"/>
      <c r="D51667" s="27"/>
      <c r="E51667" s="27"/>
      <c r="I51667" s="27"/>
      <c r="J51667" s="27"/>
    </row>
    <row r="51668" spans="2:10" x14ac:dyDescent="0.25">
      <c r="B51668" s="27"/>
      <c r="D51668" s="27"/>
      <c r="E51668" s="27"/>
      <c r="I51668" s="27"/>
      <c r="J51668" s="27"/>
    </row>
    <row r="51669" spans="2:10" x14ac:dyDescent="0.25">
      <c r="B51669" s="27"/>
      <c r="D51669" s="27"/>
      <c r="E51669" s="27"/>
      <c r="I51669" s="27"/>
      <c r="J51669" s="27"/>
    </row>
    <row r="51670" spans="2:10" x14ac:dyDescent="0.25">
      <c r="B51670" s="27"/>
      <c r="D51670" s="27"/>
      <c r="E51670" s="27"/>
      <c r="I51670" s="27"/>
      <c r="J51670" s="27"/>
    </row>
    <row r="51671" spans="2:10" x14ac:dyDescent="0.25">
      <c r="B51671" s="27"/>
      <c r="D51671" s="27"/>
      <c r="E51671" s="27"/>
      <c r="I51671" s="27"/>
      <c r="J51671" s="27"/>
    </row>
    <row r="51672" spans="2:10" x14ac:dyDescent="0.25">
      <c r="B51672" s="27"/>
      <c r="D51672" s="27"/>
      <c r="E51672" s="27"/>
      <c r="I51672" s="27"/>
      <c r="J51672" s="27"/>
    </row>
    <row r="51673" spans="2:10" x14ac:dyDescent="0.25">
      <c r="B51673" s="27"/>
      <c r="D51673" s="27"/>
      <c r="E51673" s="27"/>
      <c r="I51673" s="27"/>
      <c r="J51673" s="27"/>
    </row>
    <row r="51674" spans="2:10" x14ac:dyDescent="0.25">
      <c r="B51674" s="27"/>
      <c r="D51674" s="27"/>
      <c r="E51674" s="27"/>
      <c r="I51674" s="27"/>
      <c r="J51674" s="27"/>
    </row>
    <row r="51675" spans="2:10" x14ac:dyDescent="0.25">
      <c r="B51675" s="27"/>
      <c r="D51675" s="27"/>
      <c r="E51675" s="27"/>
      <c r="I51675" s="27"/>
      <c r="J51675" s="27"/>
    </row>
    <row r="51676" spans="2:10" x14ac:dyDescent="0.25">
      <c r="B51676" s="27"/>
      <c r="D51676" s="27"/>
      <c r="E51676" s="27"/>
      <c r="I51676" s="27"/>
      <c r="J51676" s="27"/>
    </row>
    <row r="51677" spans="2:10" x14ac:dyDescent="0.25">
      <c r="B51677" s="27"/>
      <c r="D51677" s="27"/>
      <c r="E51677" s="27"/>
      <c r="I51677" s="27"/>
      <c r="J51677" s="27"/>
    </row>
    <row r="51678" spans="2:10" x14ac:dyDescent="0.25">
      <c r="B51678" s="27"/>
      <c r="D51678" s="27"/>
      <c r="E51678" s="27"/>
      <c r="I51678" s="27"/>
      <c r="J51678" s="27"/>
    </row>
    <row r="51679" spans="2:10" x14ac:dyDescent="0.25">
      <c r="B51679" s="27"/>
      <c r="D51679" s="27"/>
      <c r="E51679" s="27"/>
      <c r="I51679" s="27"/>
      <c r="J51679" s="27"/>
    </row>
    <row r="51680" spans="2:10" x14ac:dyDescent="0.25">
      <c r="B51680" s="27"/>
      <c r="D51680" s="27"/>
      <c r="E51680" s="27"/>
      <c r="I51680" s="27"/>
      <c r="J51680" s="27"/>
    </row>
    <row r="51681" spans="2:10" x14ac:dyDescent="0.25">
      <c r="B51681" s="27"/>
      <c r="D51681" s="27"/>
      <c r="E51681" s="27"/>
      <c r="I51681" s="27"/>
      <c r="J51681" s="27"/>
    </row>
    <row r="51682" spans="2:10" x14ac:dyDescent="0.25">
      <c r="B51682" s="27"/>
      <c r="D51682" s="27"/>
      <c r="E51682" s="27"/>
      <c r="I51682" s="27"/>
      <c r="J51682" s="27"/>
    </row>
    <row r="51683" spans="2:10" x14ac:dyDescent="0.25">
      <c r="B51683" s="27"/>
      <c r="D51683" s="27"/>
      <c r="E51683" s="27"/>
      <c r="I51683" s="27"/>
      <c r="J51683" s="27"/>
    </row>
    <row r="51684" spans="2:10" x14ac:dyDescent="0.25">
      <c r="B51684" s="27"/>
      <c r="D51684" s="27"/>
      <c r="E51684" s="27"/>
      <c r="I51684" s="27"/>
      <c r="J51684" s="27"/>
    </row>
    <row r="51685" spans="2:10" x14ac:dyDescent="0.25">
      <c r="B51685" s="27"/>
      <c r="D51685" s="27"/>
      <c r="E51685" s="27"/>
      <c r="I51685" s="27"/>
      <c r="J51685" s="27"/>
    </row>
    <row r="51686" spans="2:10" x14ac:dyDescent="0.25">
      <c r="B51686" s="27"/>
      <c r="D51686" s="27"/>
      <c r="E51686" s="27"/>
      <c r="I51686" s="27"/>
      <c r="J51686" s="27"/>
    </row>
    <row r="51687" spans="2:10" x14ac:dyDescent="0.25">
      <c r="B51687" s="27"/>
      <c r="D51687" s="27"/>
      <c r="E51687" s="27"/>
      <c r="I51687" s="27"/>
      <c r="J51687" s="27"/>
    </row>
    <row r="51688" spans="2:10" x14ac:dyDescent="0.25">
      <c r="B51688" s="27"/>
      <c r="D51688" s="27"/>
      <c r="E51688" s="27"/>
      <c r="I51688" s="27"/>
      <c r="J51688" s="27"/>
    </row>
    <row r="51689" spans="2:10" x14ac:dyDescent="0.25">
      <c r="B51689" s="27"/>
      <c r="D51689" s="27"/>
      <c r="E51689" s="27"/>
      <c r="I51689" s="27"/>
      <c r="J51689" s="27"/>
    </row>
    <row r="51690" spans="2:10" x14ac:dyDescent="0.25">
      <c r="B51690" s="27"/>
      <c r="D51690" s="27"/>
      <c r="E51690" s="27"/>
      <c r="I51690" s="27"/>
      <c r="J51690" s="27"/>
    </row>
    <row r="51691" spans="2:10" x14ac:dyDescent="0.25">
      <c r="B51691" s="27"/>
      <c r="D51691" s="27"/>
      <c r="E51691" s="27"/>
      <c r="I51691" s="27"/>
      <c r="J51691" s="27"/>
    </row>
    <row r="51692" spans="2:10" x14ac:dyDescent="0.25">
      <c r="B51692" s="27"/>
      <c r="D51692" s="27"/>
      <c r="E51692" s="27"/>
      <c r="I51692" s="27"/>
      <c r="J51692" s="27"/>
    </row>
    <row r="51693" spans="2:10" x14ac:dyDescent="0.25">
      <c r="B51693" s="27"/>
      <c r="D51693" s="27"/>
      <c r="E51693" s="27"/>
      <c r="I51693" s="27"/>
      <c r="J51693" s="27"/>
    </row>
    <row r="51694" spans="2:10" x14ac:dyDescent="0.25">
      <c r="B51694" s="27"/>
      <c r="D51694" s="27"/>
      <c r="E51694" s="27"/>
      <c r="I51694" s="27"/>
      <c r="J51694" s="27"/>
    </row>
    <row r="51695" spans="2:10" x14ac:dyDescent="0.25">
      <c r="B51695" s="27"/>
      <c r="D51695" s="27"/>
      <c r="E51695" s="27"/>
      <c r="I51695" s="27"/>
      <c r="J51695" s="27"/>
    </row>
    <row r="51696" spans="2:10" x14ac:dyDescent="0.25">
      <c r="B51696" s="27"/>
      <c r="D51696" s="27"/>
      <c r="E51696" s="27"/>
      <c r="I51696" s="27"/>
      <c r="J51696" s="27"/>
    </row>
    <row r="51697" spans="2:10" x14ac:dyDescent="0.25">
      <c r="B51697" s="27"/>
      <c r="D51697" s="27"/>
      <c r="E51697" s="27"/>
      <c r="I51697" s="27"/>
      <c r="J51697" s="27"/>
    </row>
    <row r="51698" spans="2:10" x14ac:dyDescent="0.25">
      <c r="B51698" s="27"/>
      <c r="D51698" s="27"/>
      <c r="E51698" s="27"/>
      <c r="I51698" s="27"/>
      <c r="J51698" s="27"/>
    </row>
    <row r="51699" spans="2:10" x14ac:dyDescent="0.25">
      <c r="B51699" s="27"/>
      <c r="D51699" s="27"/>
      <c r="E51699" s="27"/>
      <c r="I51699" s="27"/>
      <c r="J51699" s="27"/>
    </row>
    <row r="51700" spans="2:10" x14ac:dyDescent="0.25">
      <c r="B51700" s="27"/>
      <c r="D51700" s="27"/>
      <c r="E51700" s="27"/>
      <c r="I51700" s="27"/>
      <c r="J51700" s="27"/>
    </row>
    <row r="51701" spans="2:10" x14ac:dyDescent="0.25">
      <c r="B51701" s="27"/>
      <c r="D51701" s="27"/>
      <c r="E51701" s="27"/>
      <c r="I51701" s="27"/>
      <c r="J51701" s="27"/>
    </row>
    <row r="51702" spans="2:10" x14ac:dyDescent="0.25">
      <c r="B51702" s="27"/>
      <c r="D51702" s="27"/>
      <c r="E51702" s="27"/>
      <c r="I51702" s="27"/>
      <c r="J51702" s="27"/>
    </row>
    <row r="51703" spans="2:10" x14ac:dyDescent="0.25">
      <c r="B51703" s="27"/>
      <c r="D51703" s="27"/>
      <c r="E51703" s="27"/>
      <c r="I51703" s="27"/>
      <c r="J51703" s="27"/>
    </row>
    <row r="51704" spans="2:10" x14ac:dyDescent="0.25">
      <c r="B51704" s="27"/>
      <c r="D51704" s="27"/>
      <c r="E51704" s="27"/>
      <c r="I51704" s="27"/>
      <c r="J51704" s="27"/>
    </row>
    <row r="51705" spans="2:10" x14ac:dyDescent="0.25">
      <c r="B51705" s="27"/>
      <c r="D51705" s="27"/>
      <c r="E51705" s="27"/>
      <c r="I51705" s="27"/>
      <c r="J51705" s="27"/>
    </row>
    <row r="51706" spans="2:10" x14ac:dyDescent="0.25">
      <c r="B51706" s="27"/>
      <c r="D51706" s="27"/>
      <c r="E51706" s="27"/>
      <c r="I51706" s="27"/>
      <c r="J51706" s="27"/>
    </row>
    <row r="51707" spans="2:10" x14ac:dyDescent="0.25">
      <c r="B51707" s="27"/>
      <c r="D51707" s="27"/>
      <c r="E51707" s="27"/>
      <c r="I51707" s="27"/>
      <c r="J51707" s="27"/>
    </row>
    <row r="51708" spans="2:10" x14ac:dyDescent="0.25">
      <c r="B51708" s="27"/>
      <c r="D51708" s="27"/>
      <c r="E51708" s="27"/>
      <c r="I51708" s="27"/>
      <c r="J51708" s="27"/>
    </row>
    <row r="51709" spans="2:10" x14ac:dyDescent="0.25">
      <c r="B51709" s="27"/>
      <c r="D51709" s="27"/>
      <c r="E51709" s="27"/>
      <c r="I51709" s="27"/>
      <c r="J51709" s="27"/>
    </row>
    <row r="51710" spans="2:10" x14ac:dyDescent="0.25">
      <c r="B51710" s="27"/>
      <c r="D51710" s="27"/>
      <c r="E51710" s="27"/>
      <c r="I51710" s="27"/>
      <c r="J51710" s="27"/>
    </row>
    <row r="51711" spans="2:10" x14ac:dyDescent="0.25">
      <c r="B51711" s="27"/>
      <c r="D51711" s="27"/>
      <c r="E51711" s="27"/>
      <c r="I51711" s="27"/>
      <c r="J51711" s="27"/>
    </row>
    <row r="51712" spans="2:10" x14ac:dyDescent="0.25">
      <c r="B51712" s="27"/>
      <c r="D51712" s="27"/>
      <c r="E51712" s="27"/>
      <c r="I51712" s="27"/>
      <c r="J51712" s="27"/>
    </row>
    <row r="51713" spans="2:10" x14ac:dyDescent="0.25">
      <c r="B51713" s="27"/>
      <c r="D51713" s="27"/>
      <c r="E51713" s="27"/>
      <c r="I51713" s="27"/>
      <c r="J51713" s="27"/>
    </row>
    <row r="51714" spans="2:10" x14ac:dyDescent="0.25">
      <c r="B51714" s="27"/>
      <c r="D51714" s="27"/>
      <c r="E51714" s="27"/>
      <c r="I51714" s="27"/>
      <c r="J51714" s="27"/>
    </row>
    <row r="51715" spans="2:10" x14ac:dyDescent="0.25">
      <c r="B51715" s="27"/>
      <c r="D51715" s="27"/>
      <c r="E51715" s="27"/>
      <c r="I51715" s="27"/>
      <c r="J51715" s="27"/>
    </row>
    <row r="51716" spans="2:10" x14ac:dyDescent="0.25">
      <c r="B51716" s="27"/>
      <c r="D51716" s="27"/>
      <c r="E51716" s="27"/>
      <c r="I51716" s="27"/>
      <c r="J51716" s="27"/>
    </row>
    <row r="51717" spans="2:10" x14ac:dyDescent="0.25">
      <c r="B51717" s="27"/>
      <c r="D51717" s="27"/>
      <c r="E51717" s="27"/>
      <c r="I51717" s="27"/>
      <c r="J51717" s="27"/>
    </row>
    <row r="51718" spans="2:10" x14ac:dyDescent="0.25">
      <c r="B51718" s="27"/>
      <c r="D51718" s="27"/>
      <c r="E51718" s="27"/>
      <c r="I51718" s="27"/>
      <c r="J51718" s="27"/>
    </row>
    <row r="51719" spans="2:10" x14ac:dyDescent="0.25">
      <c r="B51719" s="27"/>
      <c r="D51719" s="27"/>
      <c r="E51719" s="27"/>
      <c r="I51719" s="27"/>
      <c r="J51719" s="27"/>
    </row>
    <row r="51720" spans="2:10" x14ac:dyDescent="0.25">
      <c r="B51720" s="27"/>
      <c r="D51720" s="27"/>
      <c r="E51720" s="27"/>
      <c r="I51720" s="27"/>
      <c r="J51720" s="27"/>
    </row>
    <row r="51721" spans="2:10" x14ac:dyDescent="0.25">
      <c r="B51721" s="27"/>
      <c r="D51721" s="27"/>
      <c r="E51721" s="27"/>
      <c r="I51721" s="27"/>
      <c r="J51721" s="27"/>
    </row>
    <row r="51722" spans="2:10" x14ac:dyDescent="0.25">
      <c r="B51722" s="27"/>
      <c r="D51722" s="27"/>
      <c r="E51722" s="27"/>
      <c r="I51722" s="27"/>
      <c r="J51722" s="27"/>
    </row>
    <row r="51723" spans="2:10" x14ac:dyDescent="0.25">
      <c r="B51723" s="27"/>
      <c r="D51723" s="27"/>
      <c r="E51723" s="27"/>
      <c r="I51723" s="27"/>
      <c r="J51723" s="27"/>
    </row>
    <row r="51724" spans="2:10" x14ac:dyDescent="0.25">
      <c r="B51724" s="27"/>
      <c r="D51724" s="27"/>
      <c r="E51724" s="27"/>
      <c r="I51724" s="27"/>
      <c r="J51724" s="27"/>
    </row>
    <row r="51725" spans="2:10" x14ac:dyDescent="0.25">
      <c r="B51725" s="27"/>
      <c r="D51725" s="27"/>
      <c r="E51725" s="27"/>
      <c r="I51725" s="27"/>
      <c r="J51725" s="27"/>
    </row>
    <row r="51726" spans="2:10" x14ac:dyDescent="0.25">
      <c r="B51726" s="27"/>
      <c r="D51726" s="27"/>
      <c r="E51726" s="27"/>
      <c r="I51726" s="27"/>
      <c r="J51726" s="27"/>
    </row>
    <row r="51727" spans="2:10" x14ac:dyDescent="0.25">
      <c r="B51727" s="27"/>
      <c r="D51727" s="27"/>
      <c r="E51727" s="27"/>
      <c r="I51727" s="27"/>
      <c r="J51727" s="27"/>
    </row>
    <row r="51728" spans="2:10" x14ac:dyDescent="0.25">
      <c r="B51728" s="27"/>
      <c r="D51728" s="27"/>
      <c r="E51728" s="27"/>
      <c r="I51728" s="27"/>
      <c r="J51728" s="27"/>
    </row>
    <row r="51729" spans="2:10" x14ac:dyDescent="0.25">
      <c r="B51729" s="27"/>
      <c r="D51729" s="27"/>
      <c r="E51729" s="27"/>
      <c r="I51729" s="27"/>
      <c r="J51729" s="27"/>
    </row>
    <row r="51730" spans="2:10" x14ac:dyDescent="0.25">
      <c r="B51730" s="27"/>
      <c r="D51730" s="27"/>
      <c r="E51730" s="27"/>
      <c r="I51730" s="27"/>
      <c r="J51730" s="27"/>
    </row>
    <row r="51731" spans="2:10" x14ac:dyDescent="0.25">
      <c r="B51731" s="27"/>
      <c r="D51731" s="27"/>
      <c r="E51731" s="27"/>
      <c r="I51731" s="27"/>
      <c r="J51731" s="27"/>
    </row>
    <row r="51732" spans="2:10" x14ac:dyDescent="0.25">
      <c r="B51732" s="27"/>
      <c r="D51732" s="27"/>
      <c r="E51732" s="27"/>
      <c r="I51732" s="27"/>
      <c r="J51732" s="27"/>
    </row>
    <row r="51733" spans="2:10" x14ac:dyDescent="0.25">
      <c r="B51733" s="27"/>
      <c r="D51733" s="27"/>
      <c r="E51733" s="27"/>
      <c r="I51733" s="27"/>
      <c r="J51733" s="27"/>
    </row>
    <row r="51734" spans="2:10" x14ac:dyDescent="0.25">
      <c r="B51734" s="27"/>
      <c r="D51734" s="27"/>
      <c r="E51734" s="27"/>
      <c r="I51734" s="27"/>
      <c r="J51734" s="27"/>
    </row>
    <row r="51735" spans="2:10" x14ac:dyDescent="0.25">
      <c r="B51735" s="27"/>
      <c r="D51735" s="27"/>
      <c r="E51735" s="27"/>
      <c r="I51735" s="27"/>
      <c r="J51735" s="27"/>
    </row>
    <row r="51736" spans="2:10" x14ac:dyDescent="0.25">
      <c r="B51736" s="27"/>
      <c r="D51736" s="27"/>
      <c r="E51736" s="27"/>
      <c r="I51736" s="27"/>
      <c r="J51736" s="27"/>
    </row>
    <row r="51737" spans="2:10" x14ac:dyDescent="0.25">
      <c r="B51737" s="27"/>
      <c r="D51737" s="27"/>
      <c r="E51737" s="27"/>
      <c r="I51737" s="27"/>
      <c r="J51737" s="27"/>
    </row>
    <row r="51738" spans="2:10" x14ac:dyDescent="0.25">
      <c r="B51738" s="27"/>
      <c r="D51738" s="27"/>
      <c r="E51738" s="27"/>
      <c r="I51738" s="27"/>
      <c r="J51738" s="27"/>
    </row>
    <row r="51739" spans="2:10" x14ac:dyDescent="0.25">
      <c r="B51739" s="27"/>
      <c r="D51739" s="27"/>
      <c r="E51739" s="27"/>
      <c r="I51739" s="27"/>
      <c r="J51739" s="27"/>
    </row>
    <row r="51740" spans="2:10" x14ac:dyDescent="0.25">
      <c r="B51740" s="27"/>
      <c r="D51740" s="27"/>
      <c r="E51740" s="27"/>
      <c r="I51740" s="27"/>
      <c r="J51740" s="27"/>
    </row>
    <row r="51741" spans="2:10" x14ac:dyDescent="0.25">
      <c r="B51741" s="27"/>
      <c r="D51741" s="27"/>
      <c r="E51741" s="27"/>
      <c r="I51741" s="27"/>
      <c r="J51741" s="27"/>
    </row>
    <row r="51742" spans="2:10" x14ac:dyDescent="0.25">
      <c r="B51742" s="27"/>
      <c r="D51742" s="27"/>
      <c r="E51742" s="27"/>
      <c r="I51742" s="27"/>
      <c r="J51742" s="27"/>
    </row>
    <row r="51743" spans="2:10" x14ac:dyDescent="0.25">
      <c r="B51743" s="27"/>
      <c r="D51743" s="27"/>
      <c r="E51743" s="27"/>
      <c r="I51743" s="27"/>
      <c r="J51743" s="27"/>
    </row>
    <row r="51744" spans="2:10" x14ac:dyDescent="0.25">
      <c r="B51744" s="27"/>
      <c r="D51744" s="27"/>
      <c r="E51744" s="27"/>
      <c r="I51744" s="27"/>
      <c r="J51744" s="27"/>
    </row>
    <row r="51745" spans="2:10" x14ac:dyDescent="0.25">
      <c r="B51745" s="27"/>
      <c r="D51745" s="27"/>
      <c r="E51745" s="27"/>
      <c r="I51745" s="27"/>
      <c r="J51745" s="27"/>
    </row>
    <row r="51746" spans="2:10" x14ac:dyDescent="0.25">
      <c r="B51746" s="27"/>
      <c r="D51746" s="27"/>
      <c r="E51746" s="27"/>
      <c r="I51746" s="27"/>
      <c r="J51746" s="27"/>
    </row>
    <row r="51747" spans="2:10" x14ac:dyDescent="0.25">
      <c r="B51747" s="27"/>
      <c r="D51747" s="27"/>
      <c r="E51747" s="27"/>
      <c r="I51747" s="27"/>
      <c r="J51747" s="27"/>
    </row>
    <row r="51748" spans="2:10" x14ac:dyDescent="0.25">
      <c r="B51748" s="27"/>
      <c r="D51748" s="27"/>
      <c r="E51748" s="27"/>
      <c r="I51748" s="27"/>
      <c r="J51748" s="27"/>
    </row>
    <row r="51749" spans="2:10" x14ac:dyDescent="0.25">
      <c r="B51749" s="27"/>
      <c r="D51749" s="27"/>
      <c r="E51749" s="27"/>
      <c r="I51749" s="27"/>
      <c r="J51749" s="27"/>
    </row>
    <row r="51750" spans="2:10" x14ac:dyDescent="0.25">
      <c r="B51750" s="27"/>
      <c r="D51750" s="27"/>
      <c r="E51750" s="27"/>
      <c r="I51750" s="27"/>
      <c r="J51750" s="27"/>
    </row>
    <row r="51751" spans="2:10" x14ac:dyDescent="0.25">
      <c r="B51751" s="27"/>
      <c r="D51751" s="27"/>
      <c r="E51751" s="27"/>
      <c r="I51751" s="27"/>
      <c r="J51751" s="27"/>
    </row>
    <row r="51752" spans="2:10" x14ac:dyDescent="0.25">
      <c r="B51752" s="27"/>
      <c r="D51752" s="27"/>
      <c r="E51752" s="27"/>
      <c r="I51752" s="27"/>
      <c r="J51752" s="27"/>
    </row>
    <row r="51753" spans="2:10" x14ac:dyDescent="0.25">
      <c r="B51753" s="27"/>
      <c r="D51753" s="27"/>
      <c r="E51753" s="27"/>
      <c r="I51753" s="27"/>
      <c r="J51753" s="27"/>
    </row>
    <row r="51754" spans="2:10" x14ac:dyDescent="0.25">
      <c r="B51754" s="27"/>
      <c r="D51754" s="27"/>
      <c r="E51754" s="27"/>
      <c r="I51754" s="27"/>
      <c r="J51754" s="27"/>
    </row>
    <row r="51755" spans="2:10" x14ac:dyDescent="0.25">
      <c r="B51755" s="27"/>
      <c r="D51755" s="27"/>
      <c r="E51755" s="27"/>
      <c r="I51755" s="27"/>
      <c r="J51755" s="27"/>
    </row>
    <row r="51756" spans="2:10" x14ac:dyDescent="0.25">
      <c r="B51756" s="27"/>
      <c r="D51756" s="27"/>
      <c r="E51756" s="27"/>
      <c r="I51756" s="27"/>
      <c r="J51756" s="27"/>
    </row>
    <row r="51757" spans="2:10" x14ac:dyDescent="0.25">
      <c r="B51757" s="27"/>
      <c r="D51757" s="27"/>
      <c r="E51757" s="27"/>
      <c r="I51757" s="27"/>
      <c r="J51757" s="27"/>
    </row>
    <row r="51758" spans="2:10" x14ac:dyDescent="0.25">
      <c r="B51758" s="27"/>
      <c r="D51758" s="27"/>
      <c r="E51758" s="27"/>
      <c r="I51758" s="27"/>
      <c r="J51758" s="27"/>
    </row>
    <row r="51759" spans="2:10" x14ac:dyDescent="0.25">
      <c r="B51759" s="27"/>
      <c r="D51759" s="27"/>
      <c r="E51759" s="27"/>
      <c r="I51759" s="27"/>
      <c r="J51759" s="27"/>
    </row>
    <row r="51760" spans="2:10" x14ac:dyDescent="0.25">
      <c r="B51760" s="27"/>
      <c r="D51760" s="27"/>
      <c r="E51760" s="27"/>
      <c r="I51760" s="27"/>
      <c r="J51760" s="27"/>
    </row>
    <row r="51761" spans="2:10" x14ac:dyDescent="0.25">
      <c r="B51761" s="27"/>
      <c r="D51761" s="27"/>
      <c r="E51761" s="27"/>
      <c r="I51761" s="27"/>
      <c r="J51761" s="27"/>
    </row>
    <row r="51762" spans="2:10" x14ac:dyDescent="0.25">
      <c r="B51762" s="27"/>
      <c r="D51762" s="27"/>
      <c r="E51762" s="27"/>
      <c r="I51762" s="27"/>
      <c r="J51762" s="27"/>
    </row>
    <row r="51763" spans="2:10" x14ac:dyDescent="0.25">
      <c r="B51763" s="27"/>
      <c r="D51763" s="27"/>
      <c r="E51763" s="27"/>
      <c r="I51763" s="27"/>
      <c r="J51763" s="27"/>
    </row>
    <row r="51764" spans="2:10" x14ac:dyDescent="0.25">
      <c r="B51764" s="27"/>
      <c r="D51764" s="27"/>
      <c r="E51764" s="27"/>
      <c r="I51764" s="27"/>
      <c r="J51764" s="27"/>
    </row>
    <row r="51765" spans="2:10" x14ac:dyDescent="0.25">
      <c r="B51765" s="27"/>
      <c r="D51765" s="27"/>
      <c r="E51765" s="27"/>
      <c r="I51765" s="27"/>
      <c r="J51765" s="27"/>
    </row>
    <row r="51766" spans="2:10" x14ac:dyDescent="0.25">
      <c r="B51766" s="27"/>
      <c r="D51766" s="27"/>
      <c r="E51766" s="27"/>
      <c r="I51766" s="27"/>
      <c r="J51766" s="27"/>
    </row>
    <row r="51767" spans="2:10" x14ac:dyDescent="0.25">
      <c r="B51767" s="27"/>
      <c r="D51767" s="27"/>
      <c r="E51767" s="27"/>
      <c r="I51767" s="27"/>
      <c r="J51767" s="27"/>
    </row>
    <row r="51768" spans="2:10" x14ac:dyDescent="0.25">
      <c r="B51768" s="27"/>
      <c r="D51768" s="27"/>
      <c r="E51768" s="27"/>
      <c r="I51768" s="27"/>
      <c r="J51768" s="27"/>
    </row>
    <row r="51769" spans="2:10" x14ac:dyDescent="0.25">
      <c r="B51769" s="27"/>
      <c r="D51769" s="27"/>
      <c r="E51769" s="27"/>
      <c r="I51769" s="27"/>
      <c r="J51769" s="27"/>
    </row>
    <row r="51770" spans="2:10" x14ac:dyDescent="0.25">
      <c r="B51770" s="27"/>
      <c r="D51770" s="27"/>
      <c r="E51770" s="27"/>
      <c r="I51770" s="27"/>
      <c r="J51770" s="27"/>
    </row>
    <row r="51771" spans="2:10" x14ac:dyDescent="0.25">
      <c r="B51771" s="27"/>
      <c r="D51771" s="27"/>
      <c r="E51771" s="27"/>
      <c r="I51771" s="27"/>
      <c r="J51771" s="27"/>
    </row>
    <row r="51772" spans="2:10" x14ac:dyDescent="0.25">
      <c r="B51772" s="27"/>
      <c r="D51772" s="27"/>
      <c r="E51772" s="27"/>
      <c r="I51772" s="27"/>
      <c r="J51772" s="27"/>
    </row>
    <row r="51773" spans="2:10" x14ac:dyDescent="0.25">
      <c r="B51773" s="27"/>
      <c r="D51773" s="27"/>
      <c r="E51773" s="27"/>
      <c r="I51773" s="27"/>
      <c r="J51773" s="27"/>
    </row>
    <row r="51774" spans="2:10" x14ac:dyDescent="0.25">
      <c r="B51774" s="27"/>
      <c r="D51774" s="27"/>
      <c r="E51774" s="27"/>
      <c r="I51774" s="27"/>
      <c r="J51774" s="27"/>
    </row>
    <row r="51775" spans="2:10" x14ac:dyDescent="0.25">
      <c r="B51775" s="27"/>
      <c r="D51775" s="27"/>
      <c r="E51775" s="27"/>
      <c r="I51775" s="27"/>
      <c r="J51775" s="27"/>
    </row>
    <row r="51776" spans="2:10" x14ac:dyDescent="0.25">
      <c r="B51776" s="27"/>
      <c r="D51776" s="27"/>
      <c r="E51776" s="27"/>
      <c r="I51776" s="27"/>
      <c r="J51776" s="27"/>
    </row>
    <row r="51777" spans="2:10" x14ac:dyDescent="0.25">
      <c r="B51777" s="27"/>
      <c r="D51777" s="27"/>
      <c r="E51777" s="27"/>
      <c r="I51777" s="27"/>
      <c r="J51777" s="27"/>
    </row>
    <row r="51778" spans="2:10" x14ac:dyDescent="0.25">
      <c r="B51778" s="27"/>
      <c r="D51778" s="27"/>
      <c r="E51778" s="27"/>
      <c r="I51778" s="27"/>
      <c r="J51778" s="27"/>
    </row>
    <row r="51779" spans="2:10" x14ac:dyDescent="0.25">
      <c r="B51779" s="27"/>
      <c r="D51779" s="27"/>
      <c r="E51779" s="27"/>
      <c r="I51779" s="27"/>
      <c r="J51779" s="27"/>
    </row>
    <row r="51780" spans="2:10" x14ac:dyDescent="0.25">
      <c r="B51780" s="27"/>
      <c r="D51780" s="27"/>
      <c r="E51780" s="27"/>
      <c r="I51780" s="27"/>
      <c r="J51780" s="27"/>
    </row>
    <row r="51781" spans="2:10" x14ac:dyDescent="0.25">
      <c r="B51781" s="27"/>
      <c r="D51781" s="27"/>
      <c r="E51781" s="27"/>
      <c r="I51781" s="27"/>
      <c r="J51781" s="27"/>
    </row>
    <row r="51782" spans="2:10" x14ac:dyDescent="0.25">
      <c r="B51782" s="27"/>
      <c r="D51782" s="27"/>
      <c r="E51782" s="27"/>
      <c r="I51782" s="27"/>
      <c r="J51782" s="27"/>
    </row>
    <row r="51783" spans="2:10" x14ac:dyDescent="0.25">
      <c r="B51783" s="27"/>
      <c r="D51783" s="27"/>
      <c r="E51783" s="27"/>
      <c r="I51783" s="27"/>
      <c r="J51783" s="27"/>
    </row>
    <row r="51784" spans="2:10" x14ac:dyDescent="0.25">
      <c r="B51784" s="27"/>
      <c r="D51784" s="27"/>
      <c r="E51784" s="27"/>
      <c r="I51784" s="27"/>
      <c r="J51784" s="27"/>
    </row>
    <row r="51785" spans="2:10" x14ac:dyDescent="0.25">
      <c r="B51785" s="27"/>
      <c r="D51785" s="27"/>
      <c r="E51785" s="27"/>
      <c r="I51785" s="27"/>
      <c r="J51785" s="27"/>
    </row>
    <row r="51786" spans="2:10" x14ac:dyDescent="0.25">
      <c r="B51786" s="27"/>
      <c r="D51786" s="27"/>
      <c r="E51786" s="27"/>
      <c r="I51786" s="27"/>
      <c r="J51786" s="27"/>
    </row>
    <row r="51787" spans="2:10" x14ac:dyDescent="0.25">
      <c r="B51787" s="27"/>
      <c r="D51787" s="27"/>
      <c r="E51787" s="27"/>
      <c r="I51787" s="27"/>
      <c r="J51787" s="27"/>
    </row>
    <row r="51788" spans="2:10" x14ac:dyDescent="0.25">
      <c r="B51788" s="27"/>
      <c r="D51788" s="27"/>
      <c r="E51788" s="27"/>
      <c r="I51788" s="27"/>
      <c r="J51788" s="27"/>
    </row>
    <row r="51789" spans="2:10" x14ac:dyDescent="0.25">
      <c r="B51789" s="27"/>
      <c r="D51789" s="27"/>
      <c r="E51789" s="27"/>
      <c r="I51789" s="27"/>
      <c r="J51789" s="27"/>
    </row>
    <row r="51790" spans="2:10" x14ac:dyDescent="0.25">
      <c r="B51790" s="27"/>
      <c r="D51790" s="27"/>
      <c r="E51790" s="27"/>
      <c r="I51790" s="27"/>
      <c r="J51790" s="27"/>
    </row>
    <row r="51791" spans="2:10" x14ac:dyDescent="0.25">
      <c r="B51791" s="27"/>
      <c r="D51791" s="27"/>
      <c r="E51791" s="27"/>
      <c r="I51791" s="27"/>
      <c r="J51791" s="27"/>
    </row>
    <row r="51792" spans="2:10" x14ac:dyDescent="0.25">
      <c r="B51792" s="27"/>
      <c r="D51792" s="27"/>
      <c r="E51792" s="27"/>
      <c r="I51792" s="27"/>
      <c r="J51792" s="27"/>
    </row>
    <row r="51793" spans="2:10" x14ac:dyDescent="0.25">
      <c r="B51793" s="27"/>
      <c r="D51793" s="27"/>
      <c r="E51793" s="27"/>
      <c r="I51793" s="27"/>
      <c r="J51793" s="27"/>
    </row>
    <row r="51794" spans="2:10" x14ac:dyDescent="0.25">
      <c r="B51794" s="27"/>
      <c r="D51794" s="27"/>
      <c r="E51794" s="27"/>
      <c r="I51794" s="27"/>
      <c r="J51794" s="27"/>
    </row>
    <row r="51795" spans="2:10" x14ac:dyDescent="0.25">
      <c r="B51795" s="27"/>
      <c r="D51795" s="27"/>
      <c r="E51795" s="27"/>
      <c r="I51795" s="27"/>
      <c r="J51795" s="27"/>
    </row>
    <row r="51796" spans="2:10" x14ac:dyDescent="0.25">
      <c r="B51796" s="27"/>
      <c r="D51796" s="27"/>
      <c r="E51796" s="27"/>
      <c r="I51796" s="27"/>
      <c r="J51796" s="27"/>
    </row>
    <row r="51797" spans="2:10" x14ac:dyDescent="0.25">
      <c r="B51797" s="27"/>
      <c r="D51797" s="27"/>
      <c r="E51797" s="27"/>
      <c r="I51797" s="27"/>
      <c r="J51797" s="27"/>
    </row>
    <row r="51798" spans="2:10" x14ac:dyDescent="0.25">
      <c r="B51798" s="27"/>
      <c r="D51798" s="27"/>
      <c r="E51798" s="27"/>
      <c r="I51798" s="27"/>
      <c r="J51798" s="27"/>
    </row>
    <row r="51799" spans="2:10" x14ac:dyDescent="0.25">
      <c r="B51799" s="27"/>
      <c r="D51799" s="27"/>
      <c r="E51799" s="27"/>
      <c r="I51799" s="27"/>
      <c r="J51799" s="27"/>
    </row>
    <row r="51800" spans="2:10" x14ac:dyDescent="0.25">
      <c r="B51800" s="27"/>
      <c r="D51800" s="27"/>
      <c r="E51800" s="27"/>
      <c r="I51800" s="27"/>
      <c r="J51800" s="27"/>
    </row>
    <row r="51801" spans="2:10" x14ac:dyDescent="0.25">
      <c r="B51801" s="27"/>
      <c r="D51801" s="27"/>
      <c r="E51801" s="27"/>
      <c r="I51801" s="27"/>
      <c r="J51801" s="27"/>
    </row>
    <row r="51802" spans="2:10" x14ac:dyDescent="0.25">
      <c r="B51802" s="27"/>
      <c r="D51802" s="27"/>
      <c r="E51802" s="27"/>
      <c r="I51802" s="27"/>
      <c r="J51802" s="27"/>
    </row>
    <row r="51803" spans="2:10" x14ac:dyDescent="0.25">
      <c r="B51803" s="27"/>
      <c r="D51803" s="27"/>
      <c r="E51803" s="27"/>
      <c r="I51803" s="27"/>
      <c r="J51803" s="27"/>
    </row>
    <row r="51804" spans="2:10" x14ac:dyDescent="0.25">
      <c r="B51804" s="27"/>
      <c r="D51804" s="27"/>
      <c r="E51804" s="27"/>
      <c r="I51804" s="27"/>
      <c r="J51804" s="27"/>
    </row>
    <row r="51805" spans="2:10" x14ac:dyDescent="0.25">
      <c r="B51805" s="27"/>
      <c r="D51805" s="27"/>
      <c r="E51805" s="27"/>
      <c r="I51805" s="27"/>
      <c r="J51805" s="27"/>
    </row>
    <row r="51806" spans="2:10" x14ac:dyDescent="0.25">
      <c r="B51806" s="27"/>
      <c r="D51806" s="27"/>
      <c r="E51806" s="27"/>
      <c r="I51806" s="27"/>
      <c r="J51806" s="27"/>
    </row>
    <row r="51807" spans="2:10" x14ac:dyDescent="0.25">
      <c r="B51807" s="27"/>
      <c r="D51807" s="27"/>
      <c r="E51807" s="27"/>
      <c r="I51807" s="27"/>
      <c r="J51807" s="27"/>
    </row>
    <row r="51808" spans="2:10" x14ac:dyDescent="0.25">
      <c r="B51808" s="27"/>
      <c r="D51808" s="27"/>
      <c r="E51808" s="27"/>
      <c r="I51808" s="27"/>
      <c r="J51808" s="27"/>
    </row>
    <row r="51809" spans="2:10" x14ac:dyDescent="0.25">
      <c r="B51809" s="27"/>
      <c r="D51809" s="27"/>
      <c r="E51809" s="27"/>
      <c r="I51809" s="27"/>
      <c r="J51809" s="27"/>
    </row>
    <row r="51810" spans="2:10" x14ac:dyDescent="0.25">
      <c r="B51810" s="27"/>
      <c r="D51810" s="27"/>
      <c r="E51810" s="27"/>
      <c r="I51810" s="27"/>
      <c r="J51810" s="27"/>
    </row>
    <row r="51811" spans="2:10" x14ac:dyDescent="0.25">
      <c r="B51811" s="27"/>
      <c r="D51811" s="27"/>
      <c r="E51811" s="27"/>
      <c r="I51811" s="27"/>
      <c r="J51811" s="27"/>
    </row>
    <row r="51812" spans="2:10" x14ac:dyDescent="0.25">
      <c r="B51812" s="27"/>
      <c r="D51812" s="27"/>
      <c r="E51812" s="27"/>
      <c r="I51812" s="27"/>
      <c r="J51812" s="27"/>
    </row>
    <row r="51813" spans="2:10" x14ac:dyDescent="0.25">
      <c r="B51813" s="27"/>
      <c r="D51813" s="27"/>
      <c r="E51813" s="27"/>
      <c r="I51813" s="27"/>
      <c r="J51813" s="27"/>
    </row>
    <row r="51814" spans="2:10" x14ac:dyDescent="0.25">
      <c r="B51814" s="27"/>
      <c r="D51814" s="27"/>
      <c r="E51814" s="27"/>
      <c r="I51814" s="27"/>
      <c r="J51814" s="27"/>
    </row>
    <row r="51815" spans="2:10" x14ac:dyDescent="0.25">
      <c r="B51815" s="27"/>
      <c r="D51815" s="27"/>
      <c r="E51815" s="27"/>
      <c r="I51815" s="27"/>
      <c r="J51815" s="27"/>
    </row>
    <row r="51816" spans="2:10" x14ac:dyDescent="0.25">
      <c r="B51816" s="27"/>
      <c r="D51816" s="27"/>
      <c r="E51816" s="27"/>
      <c r="I51816" s="27"/>
      <c r="J51816" s="27"/>
    </row>
    <row r="51817" spans="2:10" x14ac:dyDescent="0.25">
      <c r="B51817" s="27"/>
      <c r="D51817" s="27"/>
      <c r="E51817" s="27"/>
      <c r="I51817" s="27"/>
      <c r="J51817" s="27"/>
    </row>
    <row r="51818" spans="2:10" x14ac:dyDescent="0.25">
      <c r="B51818" s="27"/>
      <c r="D51818" s="27"/>
      <c r="E51818" s="27"/>
      <c r="I51818" s="27"/>
      <c r="J51818" s="27"/>
    </row>
    <row r="51819" spans="2:10" x14ac:dyDescent="0.25">
      <c r="B51819" s="27"/>
      <c r="D51819" s="27"/>
      <c r="E51819" s="27"/>
      <c r="I51819" s="27"/>
      <c r="J51819" s="27"/>
    </row>
    <row r="51820" spans="2:10" x14ac:dyDescent="0.25">
      <c r="B51820" s="27"/>
      <c r="D51820" s="27"/>
      <c r="E51820" s="27"/>
      <c r="I51820" s="27"/>
      <c r="J51820" s="27"/>
    </row>
    <row r="51821" spans="2:10" x14ac:dyDescent="0.25">
      <c r="B51821" s="27"/>
      <c r="D51821" s="27"/>
      <c r="E51821" s="27"/>
      <c r="I51821" s="27"/>
      <c r="J51821" s="27"/>
    </row>
    <row r="51822" spans="2:10" x14ac:dyDescent="0.25">
      <c r="B51822" s="27"/>
      <c r="D51822" s="27"/>
      <c r="E51822" s="27"/>
      <c r="I51822" s="27"/>
      <c r="J51822" s="27"/>
    </row>
    <row r="51823" spans="2:10" x14ac:dyDescent="0.25">
      <c r="B51823" s="27"/>
      <c r="D51823" s="27"/>
      <c r="E51823" s="27"/>
      <c r="I51823" s="27"/>
      <c r="J51823" s="27"/>
    </row>
    <row r="51824" spans="2:10" x14ac:dyDescent="0.25">
      <c r="B51824" s="27"/>
      <c r="D51824" s="27"/>
      <c r="E51824" s="27"/>
      <c r="I51824" s="27"/>
      <c r="J51824" s="27"/>
    </row>
    <row r="51825" spans="2:10" x14ac:dyDescent="0.25">
      <c r="B51825" s="27"/>
      <c r="D51825" s="27"/>
      <c r="E51825" s="27"/>
      <c r="I51825" s="27"/>
      <c r="J51825" s="27"/>
    </row>
    <row r="51826" spans="2:10" x14ac:dyDescent="0.25">
      <c r="B51826" s="27"/>
      <c r="D51826" s="27"/>
      <c r="E51826" s="27"/>
      <c r="I51826" s="27"/>
      <c r="J51826" s="27"/>
    </row>
    <row r="51827" spans="2:10" x14ac:dyDescent="0.25">
      <c r="B51827" s="27"/>
      <c r="D51827" s="27"/>
      <c r="E51827" s="27"/>
      <c r="I51827" s="27"/>
      <c r="J51827" s="27"/>
    </row>
    <row r="51828" spans="2:10" x14ac:dyDescent="0.25">
      <c r="B51828" s="27"/>
      <c r="D51828" s="27"/>
      <c r="E51828" s="27"/>
      <c r="I51828" s="27"/>
      <c r="J51828" s="27"/>
    </row>
    <row r="51829" spans="2:10" x14ac:dyDescent="0.25">
      <c r="B51829" s="27"/>
      <c r="D51829" s="27"/>
      <c r="E51829" s="27"/>
      <c r="I51829" s="27"/>
      <c r="J51829" s="27"/>
    </row>
    <row r="51830" spans="2:10" x14ac:dyDescent="0.25">
      <c r="B51830" s="27"/>
      <c r="D51830" s="27"/>
      <c r="E51830" s="27"/>
      <c r="I51830" s="27"/>
      <c r="J51830" s="27"/>
    </row>
    <row r="51831" spans="2:10" x14ac:dyDescent="0.25">
      <c r="B51831" s="27"/>
      <c r="D51831" s="27"/>
      <c r="E51831" s="27"/>
      <c r="I51831" s="27"/>
      <c r="J51831" s="27"/>
    </row>
    <row r="51832" spans="2:10" x14ac:dyDescent="0.25">
      <c r="B51832" s="27"/>
      <c r="D51832" s="27"/>
      <c r="E51832" s="27"/>
      <c r="I51832" s="27"/>
      <c r="J51832" s="27"/>
    </row>
    <row r="51833" spans="2:10" x14ac:dyDescent="0.25">
      <c r="B51833" s="27"/>
      <c r="D51833" s="27"/>
      <c r="E51833" s="27"/>
      <c r="I51833" s="27"/>
      <c r="J51833" s="27"/>
    </row>
    <row r="51834" spans="2:10" x14ac:dyDescent="0.25">
      <c r="B51834" s="27"/>
      <c r="D51834" s="27"/>
      <c r="E51834" s="27"/>
      <c r="I51834" s="27"/>
      <c r="J51834" s="27"/>
    </row>
    <row r="51835" spans="2:10" x14ac:dyDescent="0.25">
      <c r="B51835" s="27"/>
      <c r="D51835" s="27"/>
      <c r="E51835" s="27"/>
      <c r="I51835" s="27"/>
      <c r="J51835" s="27"/>
    </row>
    <row r="51836" spans="2:10" x14ac:dyDescent="0.25">
      <c r="B51836" s="27"/>
      <c r="D51836" s="27"/>
      <c r="E51836" s="27"/>
      <c r="I51836" s="27"/>
      <c r="J51836" s="27"/>
    </row>
    <row r="51837" spans="2:10" x14ac:dyDescent="0.25">
      <c r="B51837" s="27"/>
      <c r="D51837" s="27"/>
      <c r="E51837" s="27"/>
      <c r="I51837" s="27"/>
      <c r="J51837" s="27"/>
    </row>
    <row r="51838" spans="2:10" x14ac:dyDescent="0.25">
      <c r="B51838" s="27"/>
      <c r="D51838" s="27"/>
      <c r="E51838" s="27"/>
      <c r="I51838" s="27"/>
      <c r="J51838" s="27"/>
    </row>
    <row r="51839" spans="2:10" x14ac:dyDescent="0.25">
      <c r="B51839" s="27"/>
      <c r="D51839" s="27"/>
      <c r="E51839" s="27"/>
      <c r="I51839" s="27"/>
      <c r="J51839" s="27"/>
    </row>
    <row r="51840" spans="2:10" x14ac:dyDescent="0.25">
      <c r="B51840" s="27"/>
      <c r="D51840" s="27"/>
      <c r="E51840" s="27"/>
      <c r="I51840" s="27"/>
      <c r="J51840" s="27"/>
    </row>
    <row r="51841" spans="2:10" x14ac:dyDescent="0.25">
      <c r="B51841" s="27"/>
      <c r="D51841" s="27"/>
      <c r="E51841" s="27"/>
      <c r="I51841" s="27"/>
      <c r="J51841" s="27"/>
    </row>
    <row r="51842" spans="2:10" x14ac:dyDescent="0.25">
      <c r="B51842" s="27"/>
      <c r="D51842" s="27"/>
      <c r="E51842" s="27"/>
      <c r="I51842" s="27"/>
      <c r="J51842" s="27"/>
    </row>
    <row r="51843" spans="2:10" x14ac:dyDescent="0.25">
      <c r="B51843" s="27"/>
      <c r="D51843" s="27"/>
      <c r="E51843" s="27"/>
      <c r="I51843" s="27"/>
      <c r="J51843" s="27"/>
    </row>
    <row r="51844" spans="2:10" x14ac:dyDescent="0.25">
      <c r="B51844" s="27"/>
      <c r="D51844" s="27"/>
      <c r="E51844" s="27"/>
      <c r="I51844" s="27"/>
      <c r="J51844" s="27"/>
    </row>
    <row r="51845" spans="2:10" x14ac:dyDescent="0.25">
      <c r="B51845" s="27"/>
      <c r="D51845" s="27"/>
      <c r="E51845" s="27"/>
      <c r="I51845" s="27"/>
      <c r="J51845" s="27"/>
    </row>
    <row r="51846" spans="2:10" x14ac:dyDescent="0.25">
      <c r="B51846" s="27"/>
      <c r="D51846" s="27"/>
      <c r="E51846" s="27"/>
      <c r="I51846" s="27"/>
      <c r="J51846" s="27"/>
    </row>
    <row r="51847" spans="2:10" x14ac:dyDescent="0.25">
      <c r="B51847" s="27"/>
      <c r="D51847" s="27"/>
      <c r="E51847" s="27"/>
      <c r="I51847" s="27"/>
      <c r="J51847" s="27"/>
    </row>
    <row r="51848" spans="2:10" x14ac:dyDescent="0.25">
      <c r="B51848" s="27"/>
      <c r="D51848" s="27"/>
      <c r="E51848" s="27"/>
      <c r="I51848" s="27"/>
      <c r="J51848" s="27"/>
    </row>
    <row r="51849" spans="2:10" x14ac:dyDescent="0.25">
      <c r="B51849" s="27"/>
      <c r="D51849" s="27"/>
      <c r="E51849" s="27"/>
      <c r="I51849" s="27"/>
      <c r="J51849" s="27"/>
    </row>
    <row r="51850" spans="2:10" x14ac:dyDescent="0.25">
      <c r="B51850" s="27"/>
      <c r="D51850" s="27"/>
      <c r="E51850" s="27"/>
      <c r="I51850" s="27"/>
      <c r="J51850" s="27"/>
    </row>
    <row r="51851" spans="2:10" x14ac:dyDescent="0.25">
      <c r="B51851" s="27"/>
      <c r="D51851" s="27"/>
      <c r="E51851" s="27"/>
      <c r="I51851" s="27"/>
      <c r="J51851" s="27"/>
    </row>
    <row r="51852" spans="2:10" x14ac:dyDescent="0.25">
      <c r="B51852" s="27"/>
      <c r="D51852" s="27"/>
      <c r="E51852" s="27"/>
      <c r="I51852" s="27"/>
      <c r="J51852" s="27"/>
    </row>
    <row r="51853" spans="2:10" x14ac:dyDescent="0.25">
      <c r="B51853" s="27"/>
      <c r="D51853" s="27"/>
      <c r="E51853" s="27"/>
      <c r="I51853" s="27"/>
      <c r="J51853" s="27"/>
    </row>
    <row r="51854" spans="2:10" x14ac:dyDescent="0.25">
      <c r="B51854" s="27"/>
      <c r="D51854" s="27"/>
      <c r="E51854" s="27"/>
      <c r="I51854" s="27"/>
      <c r="J51854" s="27"/>
    </row>
    <row r="51855" spans="2:10" x14ac:dyDescent="0.25">
      <c r="B51855" s="27"/>
      <c r="D51855" s="27"/>
      <c r="E51855" s="27"/>
      <c r="I51855" s="27"/>
      <c r="J51855" s="27"/>
    </row>
    <row r="51856" spans="2:10" x14ac:dyDescent="0.25">
      <c r="B51856" s="27"/>
      <c r="D51856" s="27"/>
      <c r="E51856" s="27"/>
      <c r="I51856" s="27"/>
      <c r="J51856" s="27"/>
    </row>
    <row r="51857" spans="2:10" x14ac:dyDescent="0.25">
      <c r="B51857" s="27"/>
      <c r="D51857" s="27"/>
      <c r="E51857" s="27"/>
      <c r="I51857" s="27"/>
      <c r="J51857" s="27"/>
    </row>
    <row r="51858" spans="2:10" x14ac:dyDescent="0.25">
      <c r="B51858" s="27"/>
      <c r="D51858" s="27"/>
      <c r="E51858" s="27"/>
      <c r="I51858" s="27"/>
      <c r="J51858" s="27"/>
    </row>
    <row r="51859" spans="2:10" x14ac:dyDescent="0.25">
      <c r="B51859" s="27"/>
      <c r="D51859" s="27"/>
      <c r="E51859" s="27"/>
      <c r="I51859" s="27"/>
      <c r="J51859" s="27"/>
    </row>
    <row r="51860" spans="2:10" x14ac:dyDescent="0.25">
      <c r="B51860" s="27"/>
      <c r="D51860" s="27"/>
      <c r="E51860" s="27"/>
      <c r="I51860" s="27"/>
      <c r="J51860" s="27"/>
    </row>
    <row r="51861" spans="2:10" x14ac:dyDescent="0.25">
      <c r="B51861" s="27"/>
      <c r="D51861" s="27"/>
      <c r="E51861" s="27"/>
      <c r="I51861" s="27"/>
      <c r="J51861" s="27"/>
    </row>
    <row r="51862" spans="2:10" x14ac:dyDescent="0.25">
      <c r="B51862" s="27"/>
      <c r="D51862" s="27"/>
      <c r="E51862" s="27"/>
      <c r="I51862" s="27"/>
      <c r="J51862" s="27"/>
    </row>
    <row r="51863" spans="2:10" x14ac:dyDescent="0.25">
      <c r="B51863" s="27"/>
      <c r="D51863" s="27"/>
      <c r="E51863" s="27"/>
      <c r="I51863" s="27"/>
      <c r="J51863" s="27"/>
    </row>
    <row r="51864" spans="2:10" x14ac:dyDescent="0.25">
      <c r="B51864" s="27"/>
      <c r="D51864" s="27"/>
      <c r="E51864" s="27"/>
      <c r="I51864" s="27"/>
      <c r="J51864" s="27"/>
    </row>
    <row r="51865" spans="2:10" x14ac:dyDescent="0.25">
      <c r="B51865" s="27"/>
      <c r="D51865" s="27"/>
      <c r="E51865" s="27"/>
      <c r="I51865" s="27"/>
      <c r="J51865" s="27"/>
    </row>
    <row r="51866" spans="2:10" x14ac:dyDescent="0.25">
      <c r="B51866" s="27"/>
      <c r="D51866" s="27"/>
      <c r="E51866" s="27"/>
      <c r="I51866" s="27"/>
      <c r="J51866" s="27"/>
    </row>
    <row r="51867" spans="2:10" x14ac:dyDescent="0.25">
      <c r="B51867" s="27"/>
      <c r="D51867" s="27"/>
      <c r="E51867" s="27"/>
      <c r="I51867" s="27"/>
      <c r="J51867" s="27"/>
    </row>
    <row r="51868" spans="2:10" x14ac:dyDescent="0.25">
      <c r="B51868" s="27"/>
      <c r="D51868" s="27"/>
      <c r="E51868" s="27"/>
      <c r="I51868" s="27"/>
      <c r="J51868" s="27"/>
    </row>
    <row r="51869" spans="2:10" x14ac:dyDescent="0.25">
      <c r="B51869" s="27"/>
      <c r="D51869" s="27"/>
      <c r="E51869" s="27"/>
      <c r="I51869" s="27"/>
      <c r="J51869" s="27"/>
    </row>
    <row r="51870" spans="2:10" x14ac:dyDescent="0.25">
      <c r="B51870" s="27"/>
      <c r="D51870" s="27"/>
      <c r="E51870" s="27"/>
      <c r="I51870" s="27"/>
      <c r="J51870" s="27"/>
    </row>
    <row r="51871" spans="2:10" x14ac:dyDescent="0.25">
      <c r="B51871" s="27"/>
      <c r="D51871" s="27"/>
      <c r="E51871" s="27"/>
      <c r="I51871" s="27"/>
      <c r="J51871" s="27"/>
    </row>
    <row r="51872" spans="2:10" x14ac:dyDescent="0.25">
      <c r="B51872" s="27"/>
      <c r="D51872" s="27"/>
      <c r="E51872" s="27"/>
      <c r="I51872" s="27"/>
      <c r="J51872" s="27"/>
    </row>
    <row r="51873" spans="2:10" x14ac:dyDescent="0.25">
      <c r="B51873" s="27"/>
      <c r="D51873" s="27"/>
      <c r="E51873" s="27"/>
      <c r="I51873" s="27"/>
      <c r="J51873" s="27"/>
    </row>
    <row r="51874" spans="2:10" x14ac:dyDescent="0.25">
      <c r="B51874" s="27"/>
      <c r="D51874" s="27"/>
      <c r="E51874" s="27"/>
      <c r="I51874" s="27"/>
      <c r="J51874" s="27"/>
    </row>
    <row r="51875" spans="2:10" x14ac:dyDescent="0.25">
      <c r="B51875" s="27"/>
      <c r="D51875" s="27"/>
      <c r="E51875" s="27"/>
      <c r="I51875" s="27"/>
      <c r="J51875" s="27"/>
    </row>
    <row r="51876" spans="2:10" x14ac:dyDescent="0.25">
      <c r="B51876" s="27"/>
      <c r="D51876" s="27"/>
      <c r="E51876" s="27"/>
      <c r="I51876" s="27"/>
      <c r="J51876" s="27"/>
    </row>
    <row r="51877" spans="2:10" x14ac:dyDescent="0.25">
      <c r="B51877" s="27"/>
      <c r="D51877" s="27"/>
      <c r="E51877" s="27"/>
      <c r="I51877" s="27"/>
      <c r="J51877" s="27"/>
    </row>
    <row r="51878" spans="2:10" x14ac:dyDescent="0.25">
      <c r="B51878" s="27"/>
      <c r="D51878" s="27"/>
      <c r="E51878" s="27"/>
      <c r="I51878" s="27"/>
      <c r="J51878" s="27"/>
    </row>
    <row r="51879" spans="2:10" x14ac:dyDescent="0.25">
      <c r="B51879" s="27"/>
      <c r="D51879" s="27"/>
      <c r="E51879" s="27"/>
      <c r="I51879" s="27"/>
      <c r="J51879" s="27"/>
    </row>
    <row r="51880" spans="2:10" x14ac:dyDescent="0.25">
      <c r="B51880" s="27"/>
      <c r="D51880" s="27"/>
      <c r="E51880" s="27"/>
      <c r="I51880" s="27"/>
      <c r="J51880" s="27"/>
    </row>
    <row r="51881" spans="2:10" x14ac:dyDescent="0.25">
      <c r="B51881" s="27"/>
      <c r="D51881" s="27"/>
      <c r="E51881" s="27"/>
      <c r="I51881" s="27"/>
      <c r="J51881" s="27"/>
    </row>
    <row r="51882" spans="2:10" x14ac:dyDescent="0.25">
      <c r="B51882" s="27"/>
      <c r="D51882" s="27"/>
      <c r="E51882" s="27"/>
      <c r="I51882" s="27"/>
      <c r="J51882" s="27"/>
    </row>
    <row r="51883" spans="2:10" x14ac:dyDescent="0.25">
      <c r="B51883" s="27"/>
      <c r="D51883" s="27"/>
      <c r="E51883" s="27"/>
      <c r="I51883" s="27"/>
      <c r="J51883" s="27"/>
    </row>
    <row r="51884" spans="2:10" x14ac:dyDescent="0.25">
      <c r="B51884" s="27"/>
      <c r="D51884" s="27"/>
      <c r="E51884" s="27"/>
      <c r="I51884" s="27"/>
      <c r="J51884" s="27"/>
    </row>
    <row r="51885" spans="2:10" x14ac:dyDescent="0.25">
      <c r="B51885" s="27"/>
      <c r="D51885" s="27"/>
      <c r="E51885" s="27"/>
      <c r="I51885" s="27"/>
      <c r="J51885" s="27"/>
    </row>
    <row r="51886" spans="2:10" x14ac:dyDescent="0.25">
      <c r="B51886" s="27"/>
      <c r="D51886" s="27"/>
      <c r="E51886" s="27"/>
      <c r="I51886" s="27"/>
      <c r="J51886" s="27"/>
    </row>
    <row r="51887" spans="2:10" x14ac:dyDescent="0.25">
      <c r="B51887" s="27"/>
      <c r="D51887" s="27"/>
      <c r="E51887" s="27"/>
      <c r="I51887" s="27"/>
      <c r="J51887" s="27"/>
    </row>
    <row r="51888" spans="2:10" x14ac:dyDescent="0.25">
      <c r="B51888" s="27"/>
      <c r="D51888" s="27"/>
      <c r="E51888" s="27"/>
      <c r="I51888" s="27"/>
      <c r="J51888" s="27"/>
    </row>
    <row r="51889" spans="2:10" x14ac:dyDescent="0.25">
      <c r="B51889" s="27"/>
      <c r="D51889" s="27"/>
      <c r="E51889" s="27"/>
      <c r="I51889" s="27"/>
      <c r="J51889" s="27"/>
    </row>
    <row r="51890" spans="2:10" x14ac:dyDescent="0.25">
      <c r="B51890" s="27"/>
      <c r="D51890" s="27"/>
      <c r="E51890" s="27"/>
      <c r="I51890" s="27"/>
      <c r="J51890" s="27"/>
    </row>
    <row r="51891" spans="2:10" x14ac:dyDescent="0.25">
      <c r="B51891" s="27"/>
      <c r="D51891" s="27"/>
      <c r="E51891" s="27"/>
      <c r="I51891" s="27"/>
      <c r="J51891" s="27"/>
    </row>
    <row r="51892" spans="2:10" x14ac:dyDescent="0.25">
      <c r="B51892" s="27"/>
      <c r="D51892" s="27"/>
      <c r="E51892" s="27"/>
      <c r="I51892" s="27"/>
      <c r="J51892" s="27"/>
    </row>
    <row r="51893" spans="2:10" x14ac:dyDescent="0.25">
      <c r="B51893" s="27"/>
      <c r="D51893" s="27"/>
      <c r="E51893" s="27"/>
      <c r="I51893" s="27"/>
      <c r="J51893" s="27"/>
    </row>
    <row r="51894" spans="2:10" x14ac:dyDescent="0.25">
      <c r="B51894" s="27"/>
      <c r="D51894" s="27"/>
      <c r="E51894" s="27"/>
      <c r="I51894" s="27"/>
      <c r="J51894" s="27"/>
    </row>
    <row r="51895" spans="2:10" x14ac:dyDescent="0.25">
      <c r="B51895" s="27"/>
      <c r="D51895" s="27"/>
      <c r="E51895" s="27"/>
      <c r="I51895" s="27"/>
      <c r="J51895" s="27"/>
    </row>
    <row r="51896" spans="2:10" x14ac:dyDescent="0.25">
      <c r="B51896" s="27"/>
      <c r="D51896" s="27"/>
      <c r="E51896" s="27"/>
      <c r="I51896" s="27"/>
      <c r="J51896" s="27"/>
    </row>
    <row r="51897" spans="2:10" x14ac:dyDescent="0.25">
      <c r="B51897" s="27"/>
      <c r="D51897" s="27"/>
      <c r="E51897" s="27"/>
      <c r="I51897" s="27"/>
      <c r="J51897" s="27"/>
    </row>
    <row r="51898" spans="2:10" x14ac:dyDescent="0.25">
      <c r="B51898" s="27"/>
      <c r="D51898" s="27"/>
      <c r="E51898" s="27"/>
      <c r="I51898" s="27"/>
      <c r="J51898" s="27"/>
    </row>
    <row r="51899" spans="2:10" x14ac:dyDescent="0.25">
      <c r="B51899" s="27"/>
      <c r="D51899" s="27"/>
      <c r="E51899" s="27"/>
      <c r="I51899" s="27"/>
      <c r="J51899" s="27"/>
    </row>
    <row r="51900" spans="2:10" x14ac:dyDescent="0.25">
      <c r="B51900" s="27"/>
      <c r="D51900" s="27"/>
      <c r="E51900" s="27"/>
      <c r="I51900" s="27"/>
      <c r="J51900" s="27"/>
    </row>
    <row r="51901" spans="2:10" x14ac:dyDescent="0.25">
      <c r="B51901" s="27"/>
      <c r="D51901" s="27"/>
      <c r="E51901" s="27"/>
      <c r="I51901" s="27"/>
      <c r="J51901" s="27"/>
    </row>
    <row r="51902" spans="2:10" x14ac:dyDescent="0.25">
      <c r="B51902" s="27"/>
      <c r="D51902" s="27"/>
      <c r="E51902" s="27"/>
      <c r="I51902" s="27"/>
      <c r="J51902" s="27"/>
    </row>
    <row r="51903" spans="2:10" x14ac:dyDescent="0.25">
      <c r="B51903" s="27"/>
      <c r="D51903" s="27"/>
      <c r="E51903" s="27"/>
      <c r="I51903" s="27"/>
      <c r="J51903" s="27"/>
    </row>
    <row r="51904" spans="2:10" x14ac:dyDescent="0.25">
      <c r="B51904" s="27"/>
      <c r="D51904" s="27"/>
      <c r="E51904" s="27"/>
      <c r="I51904" s="27"/>
      <c r="J51904" s="27"/>
    </row>
    <row r="51905" spans="2:10" x14ac:dyDescent="0.25">
      <c r="B51905" s="27"/>
      <c r="D51905" s="27"/>
      <c r="E51905" s="27"/>
      <c r="I51905" s="27"/>
      <c r="J51905" s="27"/>
    </row>
    <row r="51906" spans="2:10" x14ac:dyDescent="0.25">
      <c r="B51906" s="27"/>
      <c r="D51906" s="27"/>
      <c r="E51906" s="27"/>
      <c r="I51906" s="27"/>
      <c r="J51906" s="27"/>
    </row>
    <row r="51907" spans="2:10" x14ac:dyDescent="0.25">
      <c r="B51907" s="27"/>
      <c r="D51907" s="27"/>
      <c r="E51907" s="27"/>
      <c r="I51907" s="27"/>
      <c r="J51907" s="27"/>
    </row>
    <row r="51908" spans="2:10" x14ac:dyDescent="0.25">
      <c r="B51908" s="27"/>
      <c r="D51908" s="27"/>
      <c r="E51908" s="27"/>
      <c r="I51908" s="27"/>
      <c r="J51908" s="27"/>
    </row>
    <row r="51909" spans="2:10" x14ac:dyDescent="0.25">
      <c r="B51909" s="27"/>
      <c r="D51909" s="27"/>
      <c r="E51909" s="27"/>
      <c r="I51909" s="27"/>
      <c r="J51909" s="27"/>
    </row>
    <row r="51910" spans="2:10" x14ac:dyDescent="0.25">
      <c r="B51910" s="27"/>
      <c r="D51910" s="27"/>
      <c r="E51910" s="27"/>
      <c r="I51910" s="27"/>
      <c r="J51910" s="27"/>
    </row>
    <row r="51911" spans="2:10" x14ac:dyDescent="0.25">
      <c r="B51911" s="27"/>
      <c r="D51911" s="27"/>
      <c r="E51911" s="27"/>
      <c r="I51911" s="27"/>
      <c r="J51911" s="27"/>
    </row>
    <row r="51912" spans="2:10" x14ac:dyDescent="0.25">
      <c r="B51912" s="27"/>
      <c r="D51912" s="27"/>
      <c r="E51912" s="27"/>
      <c r="I51912" s="27"/>
      <c r="J51912" s="27"/>
    </row>
    <row r="51913" spans="2:10" x14ac:dyDescent="0.25">
      <c r="B51913" s="27"/>
      <c r="D51913" s="27"/>
      <c r="E51913" s="27"/>
      <c r="I51913" s="27"/>
      <c r="J51913" s="27"/>
    </row>
    <row r="51914" spans="2:10" x14ac:dyDescent="0.25">
      <c r="B51914" s="27"/>
      <c r="D51914" s="27"/>
      <c r="E51914" s="27"/>
      <c r="I51914" s="27"/>
      <c r="J51914" s="27"/>
    </row>
    <row r="51915" spans="2:10" x14ac:dyDescent="0.25">
      <c r="B51915" s="27"/>
      <c r="D51915" s="27"/>
      <c r="E51915" s="27"/>
      <c r="I51915" s="27"/>
      <c r="J51915" s="27"/>
    </row>
    <row r="51916" spans="2:10" x14ac:dyDescent="0.25">
      <c r="B51916" s="27"/>
      <c r="D51916" s="27"/>
      <c r="E51916" s="27"/>
      <c r="I51916" s="27"/>
      <c r="J51916" s="27"/>
    </row>
    <row r="51917" spans="2:10" x14ac:dyDescent="0.25">
      <c r="B51917" s="27"/>
      <c r="D51917" s="27"/>
      <c r="E51917" s="27"/>
      <c r="I51917" s="27"/>
      <c r="J51917" s="27"/>
    </row>
    <row r="51918" spans="2:10" x14ac:dyDescent="0.25">
      <c r="B51918" s="27"/>
      <c r="D51918" s="27"/>
      <c r="E51918" s="27"/>
      <c r="I51918" s="27"/>
      <c r="J51918" s="27"/>
    </row>
    <row r="51919" spans="2:10" x14ac:dyDescent="0.25">
      <c r="B51919" s="27"/>
      <c r="D51919" s="27"/>
      <c r="E51919" s="27"/>
      <c r="I51919" s="27"/>
      <c r="J51919" s="27"/>
    </row>
    <row r="51920" spans="2:10" x14ac:dyDescent="0.25">
      <c r="B51920" s="27"/>
      <c r="D51920" s="27"/>
      <c r="E51920" s="27"/>
      <c r="I51920" s="27"/>
      <c r="J51920" s="27"/>
    </row>
    <row r="51921" spans="2:10" x14ac:dyDescent="0.25">
      <c r="B51921" s="27"/>
      <c r="D51921" s="27"/>
      <c r="E51921" s="27"/>
      <c r="I51921" s="27"/>
      <c r="J51921" s="27"/>
    </row>
    <row r="51922" spans="2:10" x14ac:dyDescent="0.25">
      <c r="B51922" s="27"/>
      <c r="D51922" s="27"/>
      <c r="E51922" s="27"/>
      <c r="I51922" s="27"/>
      <c r="J51922" s="27"/>
    </row>
    <row r="51923" spans="2:10" x14ac:dyDescent="0.25">
      <c r="B51923" s="27"/>
      <c r="D51923" s="27"/>
      <c r="E51923" s="27"/>
      <c r="I51923" s="27"/>
      <c r="J51923" s="27"/>
    </row>
    <row r="51924" spans="2:10" x14ac:dyDescent="0.25">
      <c r="B51924" s="27"/>
      <c r="D51924" s="27"/>
      <c r="E51924" s="27"/>
      <c r="I51924" s="27"/>
      <c r="J51924" s="27"/>
    </row>
    <row r="51925" spans="2:10" x14ac:dyDescent="0.25">
      <c r="B51925" s="27"/>
      <c r="D51925" s="27"/>
      <c r="E51925" s="27"/>
      <c r="I51925" s="27"/>
      <c r="J51925" s="27"/>
    </row>
    <row r="51926" spans="2:10" x14ac:dyDescent="0.25">
      <c r="B51926" s="27"/>
      <c r="D51926" s="27"/>
      <c r="E51926" s="27"/>
      <c r="I51926" s="27"/>
      <c r="J51926" s="27"/>
    </row>
    <row r="51927" spans="2:10" x14ac:dyDescent="0.25">
      <c r="B51927" s="27"/>
      <c r="D51927" s="27"/>
      <c r="E51927" s="27"/>
      <c r="I51927" s="27"/>
      <c r="J51927" s="27"/>
    </row>
    <row r="51928" spans="2:10" x14ac:dyDescent="0.25">
      <c r="B51928" s="27"/>
      <c r="D51928" s="27"/>
      <c r="E51928" s="27"/>
      <c r="I51928" s="27"/>
      <c r="J51928" s="27"/>
    </row>
    <row r="51929" spans="2:10" x14ac:dyDescent="0.25">
      <c r="B51929" s="27"/>
      <c r="D51929" s="27"/>
      <c r="E51929" s="27"/>
      <c r="I51929" s="27"/>
      <c r="J51929" s="27"/>
    </row>
    <row r="51930" spans="2:10" x14ac:dyDescent="0.25">
      <c r="B51930" s="27"/>
      <c r="D51930" s="27"/>
      <c r="E51930" s="27"/>
      <c r="I51930" s="27"/>
      <c r="J51930" s="27"/>
    </row>
    <row r="51931" spans="2:10" x14ac:dyDescent="0.25">
      <c r="B51931" s="27"/>
      <c r="D51931" s="27"/>
      <c r="E51931" s="27"/>
      <c r="I51931" s="27"/>
      <c r="J51931" s="27"/>
    </row>
    <row r="51932" spans="2:10" x14ac:dyDescent="0.25">
      <c r="B51932" s="27"/>
      <c r="D51932" s="27"/>
      <c r="E51932" s="27"/>
      <c r="I51932" s="27"/>
      <c r="J51932" s="27"/>
    </row>
    <row r="51933" spans="2:10" x14ac:dyDescent="0.25">
      <c r="B51933" s="27"/>
      <c r="D51933" s="27"/>
      <c r="E51933" s="27"/>
      <c r="I51933" s="27"/>
      <c r="J51933" s="27"/>
    </row>
    <row r="51934" spans="2:10" x14ac:dyDescent="0.25">
      <c r="B51934" s="27"/>
      <c r="D51934" s="27"/>
      <c r="E51934" s="27"/>
      <c r="I51934" s="27"/>
      <c r="J51934" s="27"/>
    </row>
    <row r="51935" spans="2:10" x14ac:dyDescent="0.25">
      <c r="B51935" s="27"/>
      <c r="D51935" s="27"/>
      <c r="E51935" s="27"/>
      <c r="I51935" s="27"/>
      <c r="J51935" s="27"/>
    </row>
    <row r="51936" spans="2:10" x14ac:dyDescent="0.25">
      <c r="B51936" s="27"/>
      <c r="D51936" s="27"/>
      <c r="E51936" s="27"/>
      <c r="I51936" s="27"/>
      <c r="J51936" s="27"/>
    </row>
    <row r="51937" spans="2:10" x14ac:dyDescent="0.25">
      <c r="B51937" s="27"/>
      <c r="D51937" s="27"/>
      <c r="E51937" s="27"/>
      <c r="I51937" s="27"/>
      <c r="J51937" s="27"/>
    </row>
    <row r="51938" spans="2:10" x14ac:dyDescent="0.25">
      <c r="B51938" s="27"/>
      <c r="D51938" s="27"/>
      <c r="E51938" s="27"/>
      <c r="I51938" s="27"/>
      <c r="J51938" s="27"/>
    </row>
    <row r="51939" spans="2:10" x14ac:dyDescent="0.25">
      <c r="B51939" s="27"/>
      <c r="D51939" s="27"/>
      <c r="E51939" s="27"/>
      <c r="I51939" s="27"/>
      <c r="J51939" s="27"/>
    </row>
    <row r="51940" spans="2:10" x14ac:dyDescent="0.25">
      <c r="B51940" s="27"/>
      <c r="D51940" s="27"/>
      <c r="E51940" s="27"/>
      <c r="I51940" s="27"/>
      <c r="J51940" s="27"/>
    </row>
    <row r="51941" spans="2:10" x14ac:dyDescent="0.25">
      <c r="B51941" s="27"/>
      <c r="D51941" s="27"/>
      <c r="E51941" s="27"/>
      <c r="I51941" s="27"/>
      <c r="J51941" s="27"/>
    </row>
    <row r="51942" spans="2:10" x14ac:dyDescent="0.25">
      <c r="B51942" s="27"/>
      <c r="D51942" s="27"/>
      <c r="E51942" s="27"/>
      <c r="I51942" s="27"/>
      <c r="J51942" s="27"/>
    </row>
    <row r="51943" spans="2:10" x14ac:dyDescent="0.25">
      <c r="B51943" s="27"/>
      <c r="D51943" s="27"/>
      <c r="E51943" s="27"/>
      <c r="I51943" s="27"/>
      <c r="J51943" s="27"/>
    </row>
    <row r="51944" spans="2:10" x14ac:dyDescent="0.25">
      <c r="B51944" s="27"/>
      <c r="D51944" s="27"/>
      <c r="E51944" s="27"/>
      <c r="I51944" s="27"/>
      <c r="J51944" s="27"/>
    </row>
    <row r="51945" spans="2:10" x14ac:dyDescent="0.25">
      <c r="B51945" s="27"/>
      <c r="D51945" s="27"/>
      <c r="E51945" s="27"/>
      <c r="I51945" s="27"/>
      <c r="J51945" s="27"/>
    </row>
    <row r="51946" spans="2:10" x14ac:dyDescent="0.25">
      <c r="B51946" s="27"/>
      <c r="D51946" s="27"/>
      <c r="E51946" s="27"/>
      <c r="I51946" s="27"/>
      <c r="J51946" s="27"/>
    </row>
    <row r="51947" spans="2:10" x14ac:dyDescent="0.25">
      <c r="B51947" s="27"/>
      <c r="D51947" s="27"/>
      <c r="E51947" s="27"/>
      <c r="I51947" s="27"/>
      <c r="J51947" s="27"/>
    </row>
    <row r="51948" spans="2:10" x14ac:dyDescent="0.25">
      <c r="B51948" s="27"/>
      <c r="D51948" s="27"/>
      <c r="E51948" s="27"/>
      <c r="I51948" s="27"/>
      <c r="J51948" s="27"/>
    </row>
    <row r="51949" spans="2:10" x14ac:dyDescent="0.25">
      <c r="B51949" s="27"/>
      <c r="D51949" s="27"/>
      <c r="E51949" s="27"/>
      <c r="I51949" s="27"/>
      <c r="J51949" s="27"/>
    </row>
    <row r="51950" spans="2:10" x14ac:dyDescent="0.25">
      <c r="B51950" s="27"/>
      <c r="D51950" s="27"/>
      <c r="E51950" s="27"/>
      <c r="I51950" s="27"/>
      <c r="J51950" s="27"/>
    </row>
    <row r="51951" spans="2:10" x14ac:dyDescent="0.25">
      <c r="B51951" s="27"/>
      <c r="D51951" s="27"/>
      <c r="E51951" s="27"/>
      <c r="I51951" s="27"/>
      <c r="J51951" s="27"/>
    </row>
    <row r="51952" spans="2:10" x14ac:dyDescent="0.25">
      <c r="B51952" s="27"/>
      <c r="D51952" s="27"/>
      <c r="E51952" s="27"/>
      <c r="I51952" s="27"/>
      <c r="J51952" s="27"/>
    </row>
    <row r="51953" spans="2:10" x14ac:dyDescent="0.25">
      <c r="B51953" s="27"/>
      <c r="D51953" s="27"/>
      <c r="E51953" s="27"/>
      <c r="I51953" s="27"/>
      <c r="J51953" s="27"/>
    </row>
    <row r="51954" spans="2:10" x14ac:dyDescent="0.25">
      <c r="B51954" s="27"/>
      <c r="D51954" s="27"/>
      <c r="E51954" s="27"/>
      <c r="I51954" s="27"/>
      <c r="J51954" s="27"/>
    </row>
    <row r="51955" spans="2:10" x14ac:dyDescent="0.25">
      <c r="B51955" s="27"/>
      <c r="D51955" s="27"/>
      <c r="E51955" s="27"/>
      <c r="I51955" s="27"/>
      <c r="J51955" s="27"/>
    </row>
    <row r="51956" spans="2:10" x14ac:dyDescent="0.25">
      <c r="B51956" s="27"/>
      <c r="D51956" s="27"/>
      <c r="E51956" s="27"/>
      <c r="I51956" s="27"/>
      <c r="J51956" s="27"/>
    </row>
    <row r="51957" spans="2:10" x14ac:dyDescent="0.25">
      <c r="B51957" s="27"/>
      <c r="D51957" s="27"/>
      <c r="E51957" s="27"/>
      <c r="I51957" s="27"/>
      <c r="J51957" s="27"/>
    </row>
    <row r="51958" spans="2:10" x14ac:dyDescent="0.25">
      <c r="B51958" s="27"/>
      <c r="D51958" s="27"/>
      <c r="E51958" s="27"/>
      <c r="I51958" s="27"/>
      <c r="J51958" s="27"/>
    </row>
    <row r="51959" spans="2:10" x14ac:dyDescent="0.25">
      <c r="B51959" s="27"/>
      <c r="D51959" s="27"/>
      <c r="E51959" s="27"/>
      <c r="I51959" s="27"/>
      <c r="J51959" s="27"/>
    </row>
    <row r="51960" spans="2:10" x14ac:dyDescent="0.25">
      <c r="B51960" s="27"/>
      <c r="D51960" s="27"/>
      <c r="E51960" s="27"/>
      <c r="I51960" s="27"/>
      <c r="J51960" s="27"/>
    </row>
    <row r="51961" spans="2:10" x14ac:dyDescent="0.25">
      <c r="B51961" s="27"/>
      <c r="D51961" s="27"/>
      <c r="E51961" s="27"/>
      <c r="I51961" s="27"/>
      <c r="J51961" s="27"/>
    </row>
    <row r="51962" spans="2:10" x14ac:dyDescent="0.25">
      <c r="B51962" s="27"/>
      <c r="D51962" s="27"/>
      <c r="E51962" s="27"/>
      <c r="I51962" s="27"/>
      <c r="J51962" s="27"/>
    </row>
    <row r="51963" spans="2:10" x14ac:dyDescent="0.25">
      <c r="B51963" s="27"/>
      <c r="D51963" s="27"/>
      <c r="E51963" s="27"/>
      <c r="I51963" s="27"/>
      <c r="J51963" s="27"/>
    </row>
    <row r="51964" spans="2:10" x14ac:dyDescent="0.25">
      <c r="B51964" s="27"/>
      <c r="D51964" s="27"/>
      <c r="E51964" s="27"/>
      <c r="I51964" s="27"/>
      <c r="J51964" s="27"/>
    </row>
    <row r="51965" spans="2:10" x14ac:dyDescent="0.25">
      <c r="B51965" s="27"/>
      <c r="D51965" s="27"/>
      <c r="E51965" s="27"/>
      <c r="I51965" s="27"/>
      <c r="J51965" s="27"/>
    </row>
    <row r="51966" spans="2:10" x14ac:dyDescent="0.25">
      <c r="B51966" s="27"/>
      <c r="D51966" s="27"/>
      <c r="E51966" s="27"/>
      <c r="I51966" s="27"/>
      <c r="J51966" s="27"/>
    </row>
    <row r="51967" spans="2:10" x14ac:dyDescent="0.25">
      <c r="B51967" s="27"/>
      <c r="D51967" s="27"/>
      <c r="E51967" s="27"/>
      <c r="I51967" s="27"/>
      <c r="J51967" s="27"/>
    </row>
    <row r="51968" spans="2:10" x14ac:dyDescent="0.25">
      <c r="B51968" s="27"/>
      <c r="D51968" s="27"/>
      <c r="E51968" s="27"/>
      <c r="I51968" s="27"/>
      <c r="J51968" s="27"/>
    </row>
    <row r="51969" spans="2:10" x14ac:dyDescent="0.25">
      <c r="B51969" s="27"/>
      <c r="D51969" s="27"/>
      <c r="E51969" s="27"/>
      <c r="I51969" s="27"/>
      <c r="J51969" s="27"/>
    </row>
    <row r="51970" spans="2:10" x14ac:dyDescent="0.25">
      <c r="B51970" s="27"/>
      <c r="D51970" s="27"/>
      <c r="E51970" s="27"/>
      <c r="I51970" s="27"/>
      <c r="J51970" s="27"/>
    </row>
    <row r="51971" spans="2:10" x14ac:dyDescent="0.25">
      <c r="B51971" s="27"/>
      <c r="D51971" s="27"/>
      <c r="E51971" s="27"/>
      <c r="I51971" s="27"/>
      <c r="J51971" s="27"/>
    </row>
    <row r="51972" spans="2:10" x14ac:dyDescent="0.25">
      <c r="B51972" s="27"/>
      <c r="D51972" s="27"/>
      <c r="E51972" s="27"/>
      <c r="I51972" s="27"/>
      <c r="J51972" s="27"/>
    </row>
    <row r="51973" spans="2:10" x14ac:dyDescent="0.25">
      <c r="B51973" s="27"/>
      <c r="D51973" s="27"/>
      <c r="E51973" s="27"/>
      <c r="I51973" s="27"/>
      <c r="J51973" s="27"/>
    </row>
    <row r="51974" spans="2:10" x14ac:dyDescent="0.25">
      <c r="B51974" s="27"/>
      <c r="D51974" s="27"/>
      <c r="E51974" s="27"/>
      <c r="I51974" s="27"/>
      <c r="J51974" s="27"/>
    </row>
    <row r="51975" spans="2:10" x14ac:dyDescent="0.25">
      <c r="B51975" s="27"/>
      <c r="D51975" s="27"/>
      <c r="E51975" s="27"/>
      <c r="I51975" s="27"/>
      <c r="J51975" s="27"/>
    </row>
    <row r="51976" spans="2:10" x14ac:dyDescent="0.25">
      <c r="B51976" s="27"/>
      <c r="D51976" s="27"/>
      <c r="E51976" s="27"/>
      <c r="I51976" s="27"/>
      <c r="J51976" s="27"/>
    </row>
    <row r="51977" spans="2:10" x14ac:dyDescent="0.25">
      <c r="B51977" s="27"/>
      <c r="D51977" s="27"/>
      <c r="E51977" s="27"/>
      <c r="I51977" s="27"/>
      <c r="J51977" s="27"/>
    </row>
    <row r="51978" spans="2:10" x14ac:dyDescent="0.25">
      <c r="B51978" s="27"/>
      <c r="D51978" s="27"/>
      <c r="E51978" s="27"/>
      <c r="I51978" s="27"/>
      <c r="J51978" s="27"/>
    </row>
    <row r="51979" spans="2:10" x14ac:dyDescent="0.25">
      <c r="B51979" s="27"/>
      <c r="D51979" s="27"/>
      <c r="E51979" s="27"/>
      <c r="I51979" s="27"/>
      <c r="J51979" s="27"/>
    </row>
    <row r="51980" spans="2:10" x14ac:dyDescent="0.25">
      <c r="B51980" s="27"/>
      <c r="D51980" s="27"/>
      <c r="E51980" s="27"/>
      <c r="I51980" s="27"/>
      <c r="J51980" s="27"/>
    </row>
    <row r="51981" spans="2:10" x14ac:dyDescent="0.25">
      <c r="B51981" s="27"/>
      <c r="D51981" s="27"/>
      <c r="E51981" s="27"/>
      <c r="I51981" s="27"/>
      <c r="J51981" s="27"/>
    </row>
    <row r="51982" spans="2:10" x14ac:dyDescent="0.25">
      <c r="B51982" s="27"/>
      <c r="D51982" s="27"/>
      <c r="E51982" s="27"/>
      <c r="I51982" s="27"/>
      <c r="J51982" s="27"/>
    </row>
    <row r="51983" spans="2:10" x14ac:dyDescent="0.25">
      <c r="B51983" s="27"/>
      <c r="D51983" s="27"/>
      <c r="E51983" s="27"/>
      <c r="I51983" s="27"/>
      <c r="J51983" s="27"/>
    </row>
    <row r="51984" spans="2:10" x14ac:dyDescent="0.25">
      <c r="B51984" s="27"/>
      <c r="D51984" s="27"/>
      <c r="E51984" s="27"/>
      <c r="I51984" s="27"/>
      <c r="J51984" s="27"/>
    </row>
    <row r="51985" spans="2:10" x14ac:dyDescent="0.25">
      <c r="B51985" s="27"/>
      <c r="D51985" s="27"/>
      <c r="E51985" s="27"/>
      <c r="I51985" s="27"/>
      <c r="J51985" s="27"/>
    </row>
    <row r="51986" spans="2:10" x14ac:dyDescent="0.25">
      <c r="B51986" s="27"/>
      <c r="D51986" s="27"/>
      <c r="E51986" s="27"/>
      <c r="I51986" s="27"/>
      <c r="J51986" s="27"/>
    </row>
    <row r="51987" spans="2:10" x14ac:dyDescent="0.25">
      <c r="B51987" s="27"/>
      <c r="D51987" s="27"/>
      <c r="E51987" s="27"/>
      <c r="I51987" s="27"/>
      <c r="J51987" s="27"/>
    </row>
    <row r="51988" spans="2:10" x14ac:dyDescent="0.25">
      <c r="B51988" s="27"/>
      <c r="D51988" s="27"/>
      <c r="E51988" s="27"/>
      <c r="I51988" s="27"/>
      <c r="J51988" s="27"/>
    </row>
    <row r="51989" spans="2:10" x14ac:dyDescent="0.25">
      <c r="B51989" s="27"/>
      <c r="D51989" s="27"/>
      <c r="E51989" s="27"/>
      <c r="I51989" s="27"/>
      <c r="J51989" s="27"/>
    </row>
    <row r="51990" spans="2:10" x14ac:dyDescent="0.25">
      <c r="B51990" s="27"/>
      <c r="D51990" s="27"/>
      <c r="E51990" s="27"/>
      <c r="I51990" s="27"/>
      <c r="J51990" s="27"/>
    </row>
    <row r="51991" spans="2:10" x14ac:dyDescent="0.25">
      <c r="B51991" s="27"/>
      <c r="D51991" s="27"/>
      <c r="E51991" s="27"/>
      <c r="I51991" s="27"/>
      <c r="J51991" s="27"/>
    </row>
    <row r="51992" spans="2:10" x14ac:dyDescent="0.25">
      <c r="B51992" s="27"/>
      <c r="D51992" s="27"/>
      <c r="E51992" s="27"/>
      <c r="I51992" s="27"/>
      <c r="J51992" s="27"/>
    </row>
    <row r="51993" spans="2:10" x14ac:dyDescent="0.25">
      <c r="B51993" s="27"/>
      <c r="D51993" s="27"/>
      <c r="E51993" s="27"/>
      <c r="I51993" s="27"/>
      <c r="J51993" s="27"/>
    </row>
    <row r="51994" spans="2:10" x14ac:dyDescent="0.25">
      <c r="B51994" s="27"/>
      <c r="D51994" s="27"/>
      <c r="E51994" s="27"/>
      <c r="I51994" s="27"/>
      <c r="J51994" s="27"/>
    </row>
    <row r="51995" spans="2:10" x14ac:dyDescent="0.25">
      <c r="B51995" s="27"/>
      <c r="D51995" s="27"/>
      <c r="E51995" s="27"/>
      <c r="I51995" s="27"/>
      <c r="J51995" s="27"/>
    </row>
    <row r="51996" spans="2:10" x14ac:dyDescent="0.25">
      <c r="B51996" s="27"/>
      <c r="D51996" s="27"/>
      <c r="E51996" s="27"/>
      <c r="I51996" s="27"/>
      <c r="J51996" s="27"/>
    </row>
    <row r="51997" spans="2:10" x14ac:dyDescent="0.25">
      <c r="B51997" s="27"/>
      <c r="D51997" s="27"/>
      <c r="E51997" s="27"/>
      <c r="I51997" s="27"/>
      <c r="J51997" s="27"/>
    </row>
    <row r="51998" spans="2:10" x14ac:dyDescent="0.25">
      <c r="B51998" s="27"/>
      <c r="D51998" s="27"/>
      <c r="E51998" s="27"/>
      <c r="I51998" s="27"/>
      <c r="J51998" s="27"/>
    </row>
    <row r="51999" spans="2:10" x14ac:dyDescent="0.25">
      <c r="B51999" s="27"/>
      <c r="D51999" s="27"/>
      <c r="E51999" s="27"/>
      <c r="I51999" s="27"/>
      <c r="J51999" s="27"/>
    </row>
    <row r="52000" spans="2:10" x14ac:dyDescent="0.25">
      <c r="B52000" s="27"/>
      <c r="D52000" s="27"/>
      <c r="E52000" s="27"/>
      <c r="I52000" s="27"/>
      <c r="J52000" s="27"/>
    </row>
    <row r="52001" spans="2:10" x14ac:dyDescent="0.25">
      <c r="B52001" s="27"/>
      <c r="D52001" s="27"/>
      <c r="E52001" s="27"/>
      <c r="I52001" s="27"/>
      <c r="J52001" s="27"/>
    </row>
    <row r="52002" spans="2:10" x14ac:dyDescent="0.25">
      <c r="B52002" s="27"/>
      <c r="D52002" s="27"/>
      <c r="E52002" s="27"/>
      <c r="I52002" s="27"/>
      <c r="J52002" s="27"/>
    </row>
    <row r="52003" spans="2:10" x14ac:dyDescent="0.25">
      <c r="B52003" s="27"/>
      <c r="D52003" s="27"/>
      <c r="E52003" s="27"/>
      <c r="I52003" s="27"/>
      <c r="J52003" s="27"/>
    </row>
    <row r="52004" spans="2:10" x14ac:dyDescent="0.25">
      <c r="B52004" s="27"/>
      <c r="D52004" s="27"/>
      <c r="E52004" s="27"/>
      <c r="I52004" s="27"/>
      <c r="J52004" s="27"/>
    </row>
    <row r="52005" spans="2:10" x14ac:dyDescent="0.25">
      <c r="B52005" s="27"/>
      <c r="D52005" s="27"/>
      <c r="E52005" s="27"/>
      <c r="I52005" s="27"/>
      <c r="J52005" s="27"/>
    </row>
    <row r="52006" spans="2:10" x14ac:dyDescent="0.25">
      <c r="B52006" s="27"/>
      <c r="D52006" s="27"/>
      <c r="E52006" s="27"/>
      <c r="I52006" s="27"/>
      <c r="J52006" s="27"/>
    </row>
    <row r="52007" spans="2:10" x14ac:dyDescent="0.25">
      <c r="B52007" s="27"/>
      <c r="D52007" s="27"/>
      <c r="E52007" s="27"/>
      <c r="I52007" s="27"/>
      <c r="J52007" s="27"/>
    </row>
    <row r="52008" spans="2:10" x14ac:dyDescent="0.25">
      <c r="B52008" s="27"/>
      <c r="D52008" s="27"/>
      <c r="E52008" s="27"/>
      <c r="I52008" s="27"/>
      <c r="J52008" s="27"/>
    </row>
    <row r="52009" spans="2:10" x14ac:dyDescent="0.25">
      <c r="B52009" s="27"/>
      <c r="D52009" s="27"/>
      <c r="E52009" s="27"/>
      <c r="I52009" s="27"/>
      <c r="J52009" s="27"/>
    </row>
    <row r="52010" spans="2:10" x14ac:dyDescent="0.25">
      <c r="B52010" s="27"/>
      <c r="D52010" s="27"/>
      <c r="E52010" s="27"/>
      <c r="I52010" s="27"/>
      <c r="J52010" s="27"/>
    </row>
    <row r="52011" spans="2:10" x14ac:dyDescent="0.25">
      <c r="B52011" s="27"/>
      <c r="D52011" s="27"/>
      <c r="E52011" s="27"/>
      <c r="I52011" s="27"/>
      <c r="J52011" s="27"/>
    </row>
    <row r="52012" spans="2:10" x14ac:dyDescent="0.25">
      <c r="B52012" s="27"/>
      <c r="D52012" s="27"/>
      <c r="E52012" s="27"/>
      <c r="I52012" s="27"/>
      <c r="J52012" s="27"/>
    </row>
    <row r="52013" spans="2:10" x14ac:dyDescent="0.25">
      <c r="B52013" s="27"/>
      <c r="D52013" s="27"/>
      <c r="E52013" s="27"/>
      <c r="I52013" s="27"/>
      <c r="J52013" s="27"/>
    </row>
    <row r="52014" spans="2:10" x14ac:dyDescent="0.25">
      <c r="B52014" s="27"/>
      <c r="D52014" s="27"/>
      <c r="E52014" s="27"/>
      <c r="I52014" s="27"/>
      <c r="J52014" s="27"/>
    </row>
    <row r="52015" spans="2:10" x14ac:dyDescent="0.25">
      <c r="B52015" s="27"/>
      <c r="D52015" s="27"/>
      <c r="E52015" s="27"/>
      <c r="I52015" s="27"/>
      <c r="J52015" s="27"/>
    </row>
    <row r="52016" spans="2:10" x14ac:dyDescent="0.25">
      <c r="B52016" s="27"/>
      <c r="D52016" s="27"/>
      <c r="E52016" s="27"/>
      <c r="I52016" s="27"/>
      <c r="J52016" s="27"/>
    </row>
    <row r="52017" spans="2:10" x14ac:dyDescent="0.25">
      <c r="B52017" s="27"/>
      <c r="D52017" s="27"/>
      <c r="E52017" s="27"/>
      <c r="I52017" s="27"/>
      <c r="J52017" s="27"/>
    </row>
    <row r="52018" spans="2:10" x14ac:dyDescent="0.25">
      <c r="B52018" s="27"/>
      <c r="D52018" s="27"/>
      <c r="E52018" s="27"/>
      <c r="I52018" s="27"/>
      <c r="J52018" s="27"/>
    </row>
    <row r="52019" spans="2:10" x14ac:dyDescent="0.25">
      <c r="B52019" s="27"/>
      <c r="D52019" s="27"/>
      <c r="E52019" s="27"/>
      <c r="I52019" s="27"/>
      <c r="J52019" s="27"/>
    </row>
    <row r="52020" spans="2:10" x14ac:dyDescent="0.25">
      <c r="B52020" s="27"/>
      <c r="D52020" s="27"/>
      <c r="E52020" s="27"/>
      <c r="I52020" s="27"/>
      <c r="J52020" s="27"/>
    </row>
    <row r="52021" spans="2:10" x14ac:dyDescent="0.25">
      <c r="B52021" s="27"/>
      <c r="D52021" s="27"/>
      <c r="E52021" s="27"/>
      <c r="I52021" s="27"/>
      <c r="J52021" s="27"/>
    </row>
    <row r="52022" spans="2:10" x14ac:dyDescent="0.25">
      <c r="B52022" s="27"/>
      <c r="D52022" s="27"/>
      <c r="E52022" s="27"/>
      <c r="I52022" s="27"/>
      <c r="J52022" s="27"/>
    </row>
    <row r="52023" spans="2:10" x14ac:dyDescent="0.25">
      <c r="B52023" s="27"/>
      <c r="D52023" s="27"/>
      <c r="E52023" s="27"/>
      <c r="I52023" s="27"/>
      <c r="J52023" s="27"/>
    </row>
    <row r="52024" spans="2:10" x14ac:dyDescent="0.25">
      <c r="B52024" s="27"/>
      <c r="D52024" s="27"/>
      <c r="E52024" s="27"/>
      <c r="I52024" s="27"/>
      <c r="J52024" s="27"/>
    </row>
    <row r="52025" spans="2:10" x14ac:dyDescent="0.25">
      <c r="B52025" s="27"/>
      <c r="D52025" s="27"/>
      <c r="E52025" s="27"/>
      <c r="I52025" s="27"/>
      <c r="J52025" s="27"/>
    </row>
    <row r="52026" spans="2:10" x14ac:dyDescent="0.25">
      <c r="B52026" s="27"/>
      <c r="D52026" s="27"/>
      <c r="E52026" s="27"/>
      <c r="I52026" s="27"/>
      <c r="J52026" s="27"/>
    </row>
    <row r="52027" spans="2:10" x14ac:dyDescent="0.25">
      <c r="B52027" s="27"/>
      <c r="D52027" s="27"/>
      <c r="E52027" s="27"/>
      <c r="I52027" s="27"/>
      <c r="J52027" s="27"/>
    </row>
    <row r="52028" spans="2:10" x14ac:dyDescent="0.25">
      <c r="B52028" s="27"/>
      <c r="D52028" s="27"/>
      <c r="E52028" s="27"/>
      <c r="I52028" s="27"/>
      <c r="J52028" s="27"/>
    </row>
    <row r="52029" spans="2:10" x14ac:dyDescent="0.25">
      <c r="B52029" s="27"/>
      <c r="D52029" s="27"/>
      <c r="E52029" s="27"/>
      <c r="I52029" s="27"/>
      <c r="J52029" s="27"/>
    </row>
    <row r="52030" spans="2:10" x14ac:dyDescent="0.25">
      <c r="B52030" s="27"/>
      <c r="D52030" s="27"/>
      <c r="E52030" s="27"/>
      <c r="I52030" s="27"/>
      <c r="J52030" s="27"/>
    </row>
    <row r="52031" spans="2:10" x14ac:dyDescent="0.25">
      <c r="B52031" s="27"/>
      <c r="D52031" s="27"/>
      <c r="E52031" s="27"/>
      <c r="I52031" s="27"/>
      <c r="J52031" s="27"/>
    </row>
    <row r="52032" spans="2:10" x14ac:dyDescent="0.25">
      <c r="B52032" s="27"/>
      <c r="D52032" s="27"/>
      <c r="E52032" s="27"/>
      <c r="I52032" s="27"/>
      <c r="J52032" s="27"/>
    </row>
    <row r="52033" spans="2:10" x14ac:dyDescent="0.25">
      <c r="B52033" s="27"/>
      <c r="D52033" s="27"/>
      <c r="E52033" s="27"/>
      <c r="I52033" s="27"/>
      <c r="J52033" s="27"/>
    </row>
    <row r="52034" spans="2:10" x14ac:dyDescent="0.25">
      <c r="B52034" s="27"/>
      <c r="D52034" s="27"/>
      <c r="E52034" s="27"/>
      <c r="I52034" s="27"/>
      <c r="J52034" s="27"/>
    </row>
    <row r="52035" spans="2:10" x14ac:dyDescent="0.25">
      <c r="B52035" s="27"/>
      <c r="D52035" s="27"/>
      <c r="E52035" s="27"/>
      <c r="I52035" s="27"/>
      <c r="J52035" s="27"/>
    </row>
    <row r="52036" spans="2:10" x14ac:dyDescent="0.25">
      <c r="B52036" s="27"/>
      <c r="D52036" s="27"/>
      <c r="E52036" s="27"/>
      <c r="I52036" s="27"/>
      <c r="J52036" s="27"/>
    </row>
    <row r="52037" spans="2:10" x14ac:dyDescent="0.25">
      <c r="B52037" s="27"/>
      <c r="D52037" s="27"/>
      <c r="E52037" s="27"/>
      <c r="I52037" s="27"/>
      <c r="J52037" s="27"/>
    </row>
    <row r="52038" spans="2:10" x14ac:dyDescent="0.25">
      <c r="B52038" s="27"/>
      <c r="D52038" s="27"/>
      <c r="E52038" s="27"/>
      <c r="I52038" s="27"/>
      <c r="J52038" s="27"/>
    </row>
    <row r="52039" spans="2:10" x14ac:dyDescent="0.25">
      <c r="B52039" s="27"/>
      <c r="D52039" s="27"/>
      <c r="E52039" s="27"/>
      <c r="I52039" s="27"/>
      <c r="J52039" s="27"/>
    </row>
    <row r="52040" spans="2:10" x14ac:dyDescent="0.25">
      <c r="B52040" s="27"/>
      <c r="D52040" s="27"/>
      <c r="E52040" s="27"/>
      <c r="I52040" s="27"/>
      <c r="J52040" s="27"/>
    </row>
    <row r="52041" spans="2:10" x14ac:dyDescent="0.25">
      <c r="B52041" s="27"/>
      <c r="D52041" s="27"/>
      <c r="E52041" s="27"/>
      <c r="I52041" s="27"/>
      <c r="J52041" s="27"/>
    </row>
    <row r="52042" spans="2:10" x14ac:dyDescent="0.25">
      <c r="B52042" s="27"/>
      <c r="D52042" s="27"/>
      <c r="E52042" s="27"/>
      <c r="I52042" s="27"/>
      <c r="J52042" s="27"/>
    </row>
    <row r="52043" spans="2:10" x14ac:dyDescent="0.25">
      <c r="B52043" s="27"/>
      <c r="D52043" s="27"/>
      <c r="E52043" s="27"/>
      <c r="I52043" s="27"/>
      <c r="J52043" s="27"/>
    </row>
    <row r="52044" spans="2:10" x14ac:dyDescent="0.25">
      <c r="B52044" s="27"/>
      <c r="D52044" s="27"/>
      <c r="E52044" s="27"/>
      <c r="I52044" s="27"/>
      <c r="J52044" s="27"/>
    </row>
    <row r="52045" spans="2:10" x14ac:dyDescent="0.25">
      <c r="B52045" s="27"/>
      <c r="D52045" s="27"/>
      <c r="E52045" s="27"/>
      <c r="I52045" s="27"/>
      <c r="J52045" s="27"/>
    </row>
    <row r="52046" spans="2:10" x14ac:dyDescent="0.25">
      <c r="B52046" s="27"/>
      <c r="D52046" s="27"/>
      <c r="E52046" s="27"/>
      <c r="I52046" s="27"/>
      <c r="J52046" s="27"/>
    </row>
    <row r="52047" spans="2:10" x14ac:dyDescent="0.25">
      <c r="B52047" s="27"/>
      <c r="D52047" s="27"/>
      <c r="E52047" s="27"/>
      <c r="I52047" s="27"/>
      <c r="J52047" s="27"/>
    </row>
    <row r="52048" spans="2:10" x14ac:dyDescent="0.25">
      <c r="B52048" s="27"/>
      <c r="D52048" s="27"/>
      <c r="E52048" s="27"/>
      <c r="I52048" s="27"/>
      <c r="J52048" s="27"/>
    </row>
    <row r="52049" spans="2:10" x14ac:dyDescent="0.25">
      <c r="B52049" s="27"/>
      <c r="D52049" s="27"/>
      <c r="E52049" s="27"/>
      <c r="I52049" s="27"/>
      <c r="J52049" s="27"/>
    </row>
    <row r="52050" spans="2:10" x14ac:dyDescent="0.25">
      <c r="B52050" s="27"/>
      <c r="D52050" s="27"/>
      <c r="E52050" s="27"/>
      <c r="I52050" s="27"/>
      <c r="J52050" s="27"/>
    </row>
    <row r="52051" spans="2:10" x14ac:dyDescent="0.25">
      <c r="B52051" s="27"/>
      <c r="D52051" s="27"/>
      <c r="E52051" s="27"/>
      <c r="I52051" s="27"/>
      <c r="J52051" s="27"/>
    </row>
    <row r="52052" spans="2:10" x14ac:dyDescent="0.25">
      <c r="B52052" s="27"/>
      <c r="D52052" s="27"/>
      <c r="E52052" s="27"/>
      <c r="I52052" s="27"/>
      <c r="J52052" s="27"/>
    </row>
    <row r="52053" spans="2:10" x14ac:dyDescent="0.25">
      <c r="B52053" s="27"/>
      <c r="D52053" s="27"/>
      <c r="E52053" s="27"/>
      <c r="I52053" s="27"/>
      <c r="J52053" s="27"/>
    </row>
    <row r="52054" spans="2:10" x14ac:dyDescent="0.25">
      <c r="B52054" s="27"/>
      <c r="D52054" s="27"/>
      <c r="E52054" s="27"/>
      <c r="I52054" s="27"/>
      <c r="J52054" s="27"/>
    </row>
    <row r="52055" spans="2:10" x14ac:dyDescent="0.25">
      <c r="B52055" s="27"/>
      <c r="D52055" s="27"/>
      <c r="E52055" s="27"/>
      <c r="I52055" s="27"/>
      <c r="J52055" s="27"/>
    </row>
    <row r="52056" spans="2:10" x14ac:dyDescent="0.25">
      <c r="B52056" s="27"/>
      <c r="D52056" s="27"/>
      <c r="E52056" s="27"/>
      <c r="I52056" s="27"/>
      <c r="J52056" s="27"/>
    </row>
    <row r="52057" spans="2:10" x14ac:dyDescent="0.25">
      <c r="B52057" s="27"/>
      <c r="D52057" s="27"/>
      <c r="E52057" s="27"/>
      <c r="I52057" s="27"/>
      <c r="J52057" s="27"/>
    </row>
    <row r="52058" spans="2:10" x14ac:dyDescent="0.25">
      <c r="B52058" s="27"/>
      <c r="D52058" s="27"/>
      <c r="E52058" s="27"/>
      <c r="I52058" s="27"/>
      <c r="J52058" s="27"/>
    </row>
    <row r="52059" spans="2:10" x14ac:dyDescent="0.25">
      <c r="B52059" s="27"/>
      <c r="D52059" s="27"/>
      <c r="E52059" s="27"/>
      <c r="I52059" s="27"/>
      <c r="J52059" s="27"/>
    </row>
    <row r="52060" spans="2:10" x14ac:dyDescent="0.25">
      <c r="B52060" s="27"/>
      <c r="D52060" s="27"/>
      <c r="E52060" s="27"/>
      <c r="I52060" s="27"/>
      <c r="J52060" s="27"/>
    </row>
    <row r="52061" spans="2:10" x14ac:dyDescent="0.25">
      <c r="B52061" s="27"/>
      <c r="D52061" s="27"/>
      <c r="E52061" s="27"/>
      <c r="I52061" s="27"/>
      <c r="J52061" s="27"/>
    </row>
    <row r="52062" spans="2:10" x14ac:dyDescent="0.25">
      <c r="B52062" s="27"/>
      <c r="D52062" s="27"/>
      <c r="E52062" s="27"/>
      <c r="I52062" s="27"/>
      <c r="J52062" s="27"/>
    </row>
    <row r="52063" spans="2:10" x14ac:dyDescent="0.25">
      <c r="B52063" s="27"/>
      <c r="D52063" s="27"/>
      <c r="E52063" s="27"/>
      <c r="I52063" s="27"/>
      <c r="J52063" s="27"/>
    </row>
    <row r="52064" spans="2:10" x14ac:dyDescent="0.25">
      <c r="B52064" s="27"/>
      <c r="D52064" s="27"/>
      <c r="E52064" s="27"/>
      <c r="I52064" s="27"/>
      <c r="J52064" s="27"/>
    </row>
    <row r="52065" spans="2:10" x14ac:dyDescent="0.25">
      <c r="B52065" s="27"/>
      <c r="D52065" s="27"/>
      <c r="E52065" s="27"/>
      <c r="I52065" s="27"/>
      <c r="J52065" s="27"/>
    </row>
    <row r="52066" spans="2:10" x14ac:dyDescent="0.25">
      <c r="B52066" s="27"/>
      <c r="D52066" s="27"/>
      <c r="E52066" s="27"/>
      <c r="I52066" s="27"/>
      <c r="J52066" s="27"/>
    </row>
    <row r="52067" spans="2:10" x14ac:dyDescent="0.25">
      <c r="B52067" s="27"/>
      <c r="D52067" s="27"/>
      <c r="E52067" s="27"/>
      <c r="I52067" s="27"/>
      <c r="J52067" s="27"/>
    </row>
    <row r="52068" spans="2:10" x14ac:dyDescent="0.25">
      <c r="B52068" s="27"/>
      <c r="D52068" s="27"/>
      <c r="E52068" s="27"/>
      <c r="I52068" s="27"/>
      <c r="J52068" s="27"/>
    </row>
    <row r="52069" spans="2:10" x14ac:dyDescent="0.25">
      <c r="B52069" s="27"/>
      <c r="D52069" s="27"/>
      <c r="E52069" s="27"/>
      <c r="I52069" s="27"/>
      <c r="J52069" s="27"/>
    </row>
    <row r="52070" spans="2:10" x14ac:dyDescent="0.25">
      <c r="B52070" s="27"/>
      <c r="D52070" s="27"/>
      <c r="E52070" s="27"/>
      <c r="I52070" s="27"/>
      <c r="J52070" s="27"/>
    </row>
    <row r="52071" spans="2:10" x14ac:dyDescent="0.25">
      <c r="B52071" s="27"/>
      <c r="D52071" s="27"/>
      <c r="E52071" s="27"/>
      <c r="I52071" s="27"/>
      <c r="J52071" s="27"/>
    </row>
    <row r="52072" spans="2:10" x14ac:dyDescent="0.25">
      <c r="B52072" s="27"/>
      <c r="D52072" s="27"/>
      <c r="E52072" s="27"/>
      <c r="I52072" s="27"/>
      <c r="J52072" s="27"/>
    </row>
    <row r="52073" spans="2:10" x14ac:dyDescent="0.25">
      <c r="B52073" s="27"/>
      <c r="D52073" s="27"/>
      <c r="E52073" s="27"/>
      <c r="I52073" s="27"/>
      <c r="J52073" s="27"/>
    </row>
    <row r="52074" spans="2:10" x14ac:dyDescent="0.25">
      <c r="B52074" s="27"/>
      <c r="D52074" s="27"/>
      <c r="E52074" s="27"/>
      <c r="I52074" s="27"/>
      <c r="J52074" s="27"/>
    </row>
    <row r="52075" spans="2:10" x14ac:dyDescent="0.25">
      <c r="B52075" s="27"/>
      <c r="D52075" s="27"/>
      <c r="E52075" s="27"/>
      <c r="I52075" s="27"/>
      <c r="J52075" s="27"/>
    </row>
    <row r="52076" spans="2:10" x14ac:dyDescent="0.25">
      <c r="B52076" s="27"/>
      <c r="D52076" s="27"/>
      <c r="E52076" s="27"/>
      <c r="I52076" s="27"/>
      <c r="J52076" s="27"/>
    </row>
    <row r="52077" spans="2:10" x14ac:dyDescent="0.25">
      <c r="B52077" s="27"/>
      <c r="D52077" s="27"/>
      <c r="E52077" s="27"/>
      <c r="I52077" s="27"/>
      <c r="J52077" s="27"/>
    </row>
    <row r="52078" spans="2:10" x14ac:dyDescent="0.25">
      <c r="B52078" s="27"/>
      <c r="D52078" s="27"/>
      <c r="E52078" s="27"/>
      <c r="I52078" s="27"/>
      <c r="J52078" s="27"/>
    </row>
    <row r="52079" spans="2:10" x14ac:dyDescent="0.25">
      <c r="B52079" s="27"/>
      <c r="D52079" s="27"/>
      <c r="E52079" s="27"/>
      <c r="I52079" s="27"/>
      <c r="J52079" s="27"/>
    </row>
    <row r="52080" spans="2:10" x14ac:dyDescent="0.25">
      <c r="B52080" s="27"/>
      <c r="D52080" s="27"/>
      <c r="E52080" s="27"/>
      <c r="I52080" s="27"/>
      <c r="J52080" s="27"/>
    </row>
    <row r="52081" spans="2:10" x14ac:dyDescent="0.25">
      <c r="B52081" s="27"/>
      <c r="D52081" s="27"/>
      <c r="E52081" s="27"/>
      <c r="I52081" s="27"/>
      <c r="J52081" s="27"/>
    </row>
    <row r="52082" spans="2:10" x14ac:dyDescent="0.25">
      <c r="B52082" s="27"/>
      <c r="D52082" s="27"/>
      <c r="E52082" s="27"/>
      <c r="I52082" s="27"/>
      <c r="J52082" s="27"/>
    </row>
    <row r="52083" spans="2:10" x14ac:dyDescent="0.25">
      <c r="B52083" s="27"/>
      <c r="D52083" s="27"/>
      <c r="E52083" s="27"/>
      <c r="I52083" s="27"/>
      <c r="J52083" s="27"/>
    </row>
    <row r="52084" spans="2:10" x14ac:dyDescent="0.25">
      <c r="B52084" s="27"/>
      <c r="D52084" s="27"/>
      <c r="E52084" s="27"/>
      <c r="I52084" s="27"/>
      <c r="J52084" s="27"/>
    </row>
    <row r="52085" spans="2:10" x14ac:dyDescent="0.25">
      <c r="B52085" s="27"/>
      <c r="D52085" s="27"/>
      <c r="E52085" s="27"/>
      <c r="I52085" s="27"/>
      <c r="J52085" s="27"/>
    </row>
    <row r="52086" spans="2:10" x14ac:dyDescent="0.25">
      <c r="B52086" s="27"/>
      <c r="D52086" s="27"/>
      <c r="E52086" s="27"/>
      <c r="I52086" s="27"/>
      <c r="J52086" s="27"/>
    </row>
    <row r="52087" spans="2:10" x14ac:dyDescent="0.25">
      <c r="B52087" s="27"/>
      <c r="D52087" s="27"/>
      <c r="E52087" s="27"/>
      <c r="I52087" s="27"/>
      <c r="J52087" s="27"/>
    </row>
    <row r="52088" spans="2:10" x14ac:dyDescent="0.25">
      <c r="B52088" s="27"/>
      <c r="D52088" s="27"/>
      <c r="E52088" s="27"/>
      <c r="I52088" s="27"/>
      <c r="J52088" s="27"/>
    </row>
    <row r="52089" spans="2:10" x14ac:dyDescent="0.25">
      <c r="B52089" s="27"/>
      <c r="D52089" s="27"/>
      <c r="E52089" s="27"/>
      <c r="I52089" s="27"/>
      <c r="J52089" s="27"/>
    </row>
    <row r="52090" spans="2:10" x14ac:dyDescent="0.25">
      <c r="B52090" s="27"/>
      <c r="D52090" s="27"/>
      <c r="E52090" s="27"/>
      <c r="I52090" s="27"/>
      <c r="J52090" s="27"/>
    </row>
    <row r="52091" spans="2:10" x14ac:dyDescent="0.25">
      <c r="B52091" s="27"/>
      <c r="D52091" s="27"/>
      <c r="E52091" s="27"/>
      <c r="I52091" s="27"/>
      <c r="J52091" s="27"/>
    </row>
    <row r="52092" spans="2:10" x14ac:dyDescent="0.25">
      <c r="B52092" s="27"/>
      <c r="D52092" s="27"/>
      <c r="E52092" s="27"/>
      <c r="I52092" s="27"/>
      <c r="J52092" s="27"/>
    </row>
    <row r="52093" spans="2:10" x14ac:dyDescent="0.25">
      <c r="B52093" s="27"/>
      <c r="D52093" s="27"/>
      <c r="E52093" s="27"/>
      <c r="I52093" s="27"/>
      <c r="J52093" s="27"/>
    </row>
    <row r="52094" spans="2:10" x14ac:dyDescent="0.25">
      <c r="B52094" s="27"/>
      <c r="D52094" s="27"/>
      <c r="E52094" s="27"/>
      <c r="I52094" s="27"/>
      <c r="J52094" s="27"/>
    </row>
    <row r="52095" spans="2:10" x14ac:dyDescent="0.25">
      <c r="B52095" s="27"/>
      <c r="D52095" s="27"/>
      <c r="E52095" s="27"/>
      <c r="I52095" s="27"/>
      <c r="J52095" s="27"/>
    </row>
    <row r="52096" spans="2:10" x14ac:dyDescent="0.25">
      <c r="B52096" s="27"/>
      <c r="D52096" s="27"/>
      <c r="E52096" s="27"/>
      <c r="I52096" s="27"/>
      <c r="J52096" s="27"/>
    </row>
    <row r="52097" spans="2:10" x14ac:dyDescent="0.25">
      <c r="B52097" s="27"/>
      <c r="D52097" s="27"/>
      <c r="E52097" s="27"/>
      <c r="I52097" s="27"/>
      <c r="J52097" s="27"/>
    </row>
    <row r="52098" spans="2:10" x14ac:dyDescent="0.25">
      <c r="B52098" s="27"/>
      <c r="D52098" s="27"/>
      <c r="E52098" s="27"/>
      <c r="I52098" s="27"/>
      <c r="J52098" s="27"/>
    </row>
    <row r="52099" spans="2:10" x14ac:dyDescent="0.25">
      <c r="B52099" s="27"/>
      <c r="D52099" s="27"/>
      <c r="E52099" s="27"/>
      <c r="I52099" s="27"/>
      <c r="J52099" s="27"/>
    </row>
    <row r="52100" spans="2:10" x14ac:dyDescent="0.25">
      <c r="B52100" s="27"/>
      <c r="D52100" s="27"/>
      <c r="E52100" s="27"/>
      <c r="I52100" s="27"/>
      <c r="J52100" s="27"/>
    </row>
    <row r="52101" spans="2:10" x14ac:dyDescent="0.25">
      <c r="B52101" s="27"/>
      <c r="D52101" s="27"/>
      <c r="E52101" s="27"/>
      <c r="I52101" s="27"/>
      <c r="J52101" s="27"/>
    </row>
    <row r="52102" spans="2:10" x14ac:dyDescent="0.25">
      <c r="B52102" s="27"/>
      <c r="D52102" s="27"/>
      <c r="E52102" s="27"/>
      <c r="I52102" s="27"/>
      <c r="J52102" s="27"/>
    </row>
    <row r="52103" spans="2:10" x14ac:dyDescent="0.25">
      <c r="B52103" s="27"/>
      <c r="D52103" s="27"/>
      <c r="E52103" s="27"/>
      <c r="I52103" s="27"/>
      <c r="J52103" s="27"/>
    </row>
    <row r="52104" spans="2:10" x14ac:dyDescent="0.25">
      <c r="B52104" s="27"/>
      <c r="D52104" s="27"/>
      <c r="E52104" s="27"/>
      <c r="I52104" s="27"/>
      <c r="J52104" s="27"/>
    </row>
    <row r="52105" spans="2:10" x14ac:dyDescent="0.25">
      <c r="B52105" s="27"/>
      <c r="D52105" s="27"/>
      <c r="E52105" s="27"/>
      <c r="I52105" s="27"/>
      <c r="J52105" s="27"/>
    </row>
    <row r="52106" spans="2:10" x14ac:dyDescent="0.25">
      <c r="B52106" s="27"/>
      <c r="D52106" s="27"/>
      <c r="E52106" s="27"/>
      <c r="I52106" s="27"/>
      <c r="J52106" s="27"/>
    </row>
    <row r="52107" spans="2:10" x14ac:dyDescent="0.25">
      <c r="B52107" s="27"/>
      <c r="D52107" s="27"/>
      <c r="E52107" s="27"/>
      <c r="I52107" s="27"/>
      <c r="J52107" s="27"/>
    </row>
    <row r="52108" spans="2:10" x14ac:dyDescent="0.25">
      <c r="B52108" s="27"/>
      <c r="D52108" s="27"/>
      <c r="E52108" s="27"/>
      <c r="I52108" s="27"/>
      <c r="J52108" s="27"/>
    </row>
    <row r="52109" spans="2:10" x14ac:dyDescent="0.25">
      <c r="B52109" s="27"/>
      <c r="D52109" s="27"/>
      <c r="E52109" s="27"/>
      <c r="I52109" s="27"/>
      <c r="J52109" s="27"/>
    </row>
    <row r="52110" spans="2:10" x14ac:dyDescent="0.25">
      <c r="B52110" s="27"/>
      <c r="D52110" s="27"/>
      <c r="E52110" s="27"/>
      <c r="I52110" s="27"/>
      <c r="J52110" s="27"/>
    </row>
    <row r="52111" spans="2:10" x14ac:dyDescent="0.25">
      <c r="B52111" s="27"/>
      <c r="D52111" s="27"/>
      <c r="E52111" s="27"/>
      <c r="I52111" s="27"/>
      <c r="J52111" s="27"/>
    </row>
    <row r="52112" spans="2:10" x14ac:dyDescent="0.25">
      <c r="B52112" s="27"/>
      <c r="D52112" s="27"/>
      <c r="E52112" s="27"/>
      <c r="I52112" s="27"/>
      <c r="J52112" s="27"/>
    </row>
    <row r="52113" spans="2:10" x14ac:dyDescent="0.25">
      <c r="B52113" s="27"/>
      <c r="D52113" s="27"/>
      <c r="E52113" s="27"/>
      <c r="I52113" s="27"/>
      <c r="J52113" s="27"/>
    </row>
    <row r="52114" spans="2:10" x14ac:dyDescent="0.25">
      <c r="B52114" s="27"/>
      <c r="D52114" s="27"/>
      <c r="E52114" s="27"/>
      <c r="I52114" s="27"/>
      <c r="J52114" s="27"/>
    </row>
    <row r="52115" spans="2:10" x14ac:dyDescent="0.25">
      <c r="B52115" s="27"/>
      <c r="D52115" s="27"/>
      <c r="E52115" s="27"/>
      <c r="I52115" s="27"/>
      <c r="J52115" s="27"/>
    </row>
    <row r="52116" spans="2:10" x14ac:dyDescent="0.25">
      <c r="B52116" s="27"/>
      <c r="D52116" s="27"/>
      <c r="E52116" s="27"/>
      <c r="I52116" s="27"/>
      <c r="J52116" s="27"/>
    </row>
    <row r="52117" spans="2:10" x14ac:dyDescent="0.25">
      <c r="B52117" s="27"/>
      <c r="D52117" s="27"/>
      <c r="E52117" s="27"/>
      <c r="I52117" s="27"/>
      <c r="J52117" s="27"/>
    </row>
    <row r="52118" spans="2:10" x14ac:dyDescent="0.25">
      <c r="B52118" s="27"/>
      <c r="D52118" s="27"/>
      <c r="E52118" s="27"/>
      <c r="I52118" s="27"/>
      <c r="J52118" s="27"/>
    </row>
    <row r="52119" spans="2:10" x14ac:dyDescent="0.25">
      <c r="B52119" s="27"/>
      <c r="D52119" s="27"/>
      <c r="E52119" s="27"/>
      <c r="I52119" s="27"/>
      <c r="J52119" s="27"/>
    </row>
    <row r="52120" spans="2:10" x14ac:dyDescent="0.25">
      <c r="B52120" s="27"/>
      <c r="D52120" s="27"/>
      <c r="E52120" s="27"/>
      <c r="I52120" s="27"/>
      <c r="J52120" s="27"/>
    </row>
    <row r="52121" spans="2:10" x14ac:dyDescent="0.25">
      <c r="B52121" s="27"/>
      <c r="D52121" s="27"/>
      <c r="E52121" s="27"/>
      <c r="I52121" s="27"/>
      <c r="J52121" s="27"/>
    </row>
    <row r="52122" spans="2:10" x14ac:dyDescent="0.25">
      <c r="B52122" s="27"/>
      <c r="D52122" s="27"/>
      <c r="E52122" s="27"/>
      <c r="I52122" s="27"/>
      <c r="J52122" s="27"/>
    </row>
    <row r="52123" spans="2:10" x14ac:dyDescent="0.25">
      <c r="B52123" s="27"/>
      <c r="D52123" s="27"/>
      <c r="E52123" s="27"/>
      <c r="I52123" s="27"/>
      <c r="J52123" s="27"/>
    </row>
    <row r="52124" spans="2:10" x14ac:dyDescent="0.25">
      <c r="B52124" s="27"/>
      <c r="D52124" s="27"/>
      <c r="E52124" s="27"/>
      <c r="I52124" s="27"/>
      <c r="J52124" s="27"/>
    </row>
    <row r="52125" spans="2:10" x14ac:dyDescent="0.25">
      <c r="B52125" s="27"/>
      <c r="D52125" s="27"/>
      <c r="E52125" s="27"/>
      <c r="I52125" s="27"/>
      <c r="J52125" s="27"/>
    </row>
    <row r="52126" spans="2:10" x14ac:dyDescent="0.25">
      <c r="B52126" s="27"/>
      <c r="D52126" s="27"/>
      <c r="E52126" s="27"/>
      <c r="I52126" s="27"/>
      <c r="J52126" s="27"/>
    </row>
    <row r="52127" spans="2:10" x14ac:dyDescent="0.25">
      <c r="B52127" s="27"/>
      <c r="D52127" s="27"/>
      <c r="E52127" s="27"/>
      <c r="I52127" s="27"/>
      <c r="J52127" s="27"/>
    </row>
    <row r="52128" spans="2:10" x14ac:dyDescent="0.25">
      <c r="B52128" s="27"/>
      <c r="D52128" s="27"/>
      <c r="E52128" s="27"/>
      <c r="I52128" s="27"/>
      <c r="J52128" s="27"/>
    </row>
    <row r="52129" spans="2:10" x14ac:dyDescent="0.25">
      <c r="B52129" s="27"/>
      <c r="D52129" s="27"/>
      <c r="E52129" s="27"/>
      <c r="I52129" s="27"/>
      <c r="J52129" s="27"/>
    </row>
    <row r="52130" spans="2:10" x14ac:dyDescent="0.25">
      <c r="B52130" s="27"/>
      <c r="D52130" s="27"/>
      <c r="E52130" s="27"/>
      <c r="I52130" s="27"/>
      <c r="J52130" s="27"/>
    </row>
    <row r="52131" spans="2:10" x14ac:dyDescent="0.25">
      <c r="B52131" s="27"/>
      <c r="D52131" s="27"/>
      <c r="E52131" s="27"/>
      <c r="I52131" s="27"/>
      <c r="J52131" s="27"/>
    </row>
    <row r="52132" spans="2:10" x14ac:dyDescent="0.25">
      <c r="B52132" s="27"/>
      <c r="D52132" s="27"/>
      <c r="E52132" s="27"/>
      <c r="I52132" s="27"/>
      <c r="J52132" s="27"/>
    </row>
    <row r="52133" spans="2:10" x14ac:dyDescent="0.25">
      <c r="B52133" s="27"/>
      <c r="D52133" s="27"/>
      <c r="E52133" s="27"/>
      <c r="I52133" s="27"/>
      <c r="J52133" s="27"/>
    </row>
    <row r="52134" spans="2:10" x14ac:dyDescent="0.25">
      <c r="B52134" s="27"/>
      <c r="D52134" s="27"/>
      <c r="E52134" s="27"/>
      <c r="I52134" s="27"/>
      <c r="J52134" s="27"/>
    </row>
    <row r="52135" spans="2:10" x14ac:dyDescent="0.25">
      <c r="B52135" s="27"/>
      <c r="D52135" s="27"/>
      <c r="E52135" s="27"/>
      <c r="I52135" s="27"/>
      <c r="J52135" s="27"/>
    </row>
    <row r="52136" spans="2:10" x14ac:dyDescent="0.25">
      <c r="B52136" s="27"/>
      <c r="D52136" s="27"/>
      <c r="E52136" s="27"/>
      <c r="I52136" s="27"/>
      <c r="J52136" s="27"/>
    </row>
    <row r="52137" spans="2:10" x14ac:dyDescent="0.25">
      <c r="B52137" s="27"/>
      <c r="D52137" s="27"/>
      <c r="E52137" s="27"/>
      <c r="I52137" s="27"/>
      <c r="J52137" s="27"/>
    </row>
    <row r="52138" spans="2:10" x14ac:dyDescent="0.25">
      <c r="B52138" s="27"/>
      <c r="D52138" s="27"/>
      <c r="E52138" s="27"/>
      <c r="I52138" s="27"/>
      <c r="J52138" s="27"/>
    </row>
    <row r="52139" spans="2:10" x14ac:dyDescent="0.25">
      <c r="B52139" s="27"/>
      <c r="D52139" s="27"/>
      <c r="E52139" s="27"/>
      <c r="I52139" s="27"/>
      <c r="J52139" s="27"/>
    </row>
    <row r="52140" spans="2:10" x14ac:dyDescent="0.25">
      <c r="B52140" s="27"/>
      <c r="D52140" s="27"/>
      <c r="E52140" s="27"/>
      <c r="I52140" s="27"/>
      <c r="J52140" s="27"/>
    </row>
    <row r="52141" spans="2:10" x14ac:dyDescent="0.25">
      <c r="B52141" s="27"/>
      <c r="D52141" s="27"/>
      <c r="E52141" s="27"/>
      <c r="I52141" s="27"/>
      <c r="J52141" s="27"/>
    </row>
    <row r="52142" spans="2:10" x14ac:dyDescent="0.25">
      <c r="B52142" s="27"/>
      <c r="D52142" s="27"/>
      <c r="E52142" s="27"/>
      <c r="I52142" s="27"/>
      <c r="J52142" s="27"/>
    </row>
    <row r="52143" spans="2:10" x14ac:dyDescent="0.25">
      <c r="B52143" s="27"/>
      <c r="D52143" s="27"/>
      <c r="E52143" s="27"/>
      <c r="I52143" s="27"/>
      <c r="J52143" s="27"/>
    </row>
    <row r="52144" spans="2:10" x14ac:dyDescent="0.25">
      <c r="B52144" s="27"/>
      <c r="D52144" s="27"/>
      <c r="E52144" s="27"/>
      <c r="I52144" s="27"/>
      <c r="J52144" s="27"/>
    </row>
    <row r="52145" spans="2:10" x14ac:dyDescent="0.25">
      <c r="B52145" s="27"/>
      <c r="D52145" s="27"/>
      <c r="E52145" s="27"/>
      <c r="I52145" s="27"/>
      <c r="J52145" s="27"/>
    </row>
    <row r="52146" spans="2:10" x14ac:dyDescent="0.25">
      <c r="B52146" s="27"/>
      <c r="D52146" s="27"/>
      <c r="E52146" s="27"/>
      <c r="I52146" s="27"/>
      <c r="J52146" s="27"/>
    </row>
    <row r="52147" spans="2:10" x14ac:dyDescent="0.25">
      <c r="B52147" s="27"/>
      <c r="D52147" s="27"/>
      <c r="E52147" s="27"/>
      <c r="I52147" s="27"/>
      <c r="J52147" s="27"/>
    </row>
    <row r="52148" spans="2:10" x14ac:dyDescent="0.25">
      <c r="B52148" s="27"/>
      <c r="D52148" s="27"/>
      <c r="E52148" s="27"/>
      <c r="I52148" s="27"/>
      <c r="J52148" s="27"/>
    </row>
    <row r="52149" spans="2:10" x14ac:dyDescent="0.25">
      <c r="B52149" s="27"/>
      <c r="D52149" s="27"/>
      <c r="E52149" s="27"/>
      <c r="I52149" s="27"/>
      <c r="J52149" s="27"/>
    </row>
    <row r="52150" spans="2:10" x14ac:dyDescent="0.25">
      <c r="B52150" s="27"/>
      <c r="D52150" s="27"/>
      <c r="E52150" s="27"/>
      <c r="I52150" s="27"/>
      <c r="J52150" s="27"/>
    </row>
    <row r="52151" spans="2:10" x14ac:dyDescent="0.25">
      <c r="B52151" s="27"/>
      <c r="D52151" s="27"/>
      <c r="E52151" s="27"/>
      <c r="I52151" s="27"/>
      <c r="J52151" s="27"/>
    </row>
    <row r="52152" spans="2:10" x14ac:dyDescent="0.25">
      <c r="B52152" s="27"/>
      <c r="D52152" s="27"/>
      <c r="E52152" s="27"/>
      <c r="I52152" s="27"/>
      <c r="J52152" s="27"/>
    </row>
    <row r="52153" spans="2:10" x14ac:dyDescent="0.25">
      <c r="B52153" s="27"/>
      <c r="D52153" s="27"/>
      <c r="E52153" s="27"/>
      <c r="I52153" s="27"/>
      <c r="J52153" s="27"/>
    </row>
    <row r="52154" spans="2:10" x14ac:dyDescent="0.25">
      <c r="B52154" s="27"/>
      <c r="D52154" s="27"/>
      <c r="E52154" s="27"/>
      <c r="I52154" s="27"/>
      <c r="J52154" s="27"/>
    </row>
    <row r="52155" spans="2:10" x14ac:dyDescent="0.25">
      <c r="B52155" s="27"/>
      <c r="D52155" s="27"/>
      <c r="E52155" s="27"/>
      <c r="I52155" s="27"/>
      <c r="J52155" s="27"/>
    </row>
    <row r="52156" spans="2:10" x14ac:dyDescent="0.25">
      <c r="B52156" s="27"/>
      <c r="D52156" s="27"/>
      <c r="E52156" s="27"/>
      <c r="I52156" s="27"/>
      <c r="J52156" s="27"/>
    </row>
    <row r="52157" spans="2:10" x14ac:dyDescent="0.25">
      <c r="B52157" s="27"/>
      <c r="D52157" s="27"/>
      <c r="E52157" s="27"/>
      <c r="I52157" s="27"/>
      <c r="J52157" s="27"/>
    </row>
    <row r="52158" spans="2:10" x14ac:dyDescent="0.25">
      <c r="B52158" s="27"/>
      <c r="D52158" s="27"/>
      <c r="E52158" s="27"/>
      <c r="I52158" s="27"/>
      <c r="J52158" s="27"/>
    </row>
    <row r="52159" spans="2:10" x14ac:dyDescent="0.25">
      <c r="B52159" s="27"/>
      <c r="D52159" s="27"/>
      <c r="E52159" s="27"/>
      <c r="I52159" s="27"/>
      <c r="J52159" s="27"/>
    </row>
    <row r="52160" spans="2:10" x14ac:dyDescent="0.25">
      <c r="B52160" s="27"/>
      <c r="D52160" s="27"/>
      <c r="E52160" s="27"/>
      <c r="I52160" s="27"/>
      <c r="J52160" s="27"/>
    </row>
    <row r="52161" spans="2:10" x14ac:dyDescent="0.25">
      <c r="B52161" s="27"/>
      <c r="D52161" s="27"/>
      <c r="E52161" s="27"/>
      <c r="I52161" s="27"/>
      <c r="J52161" s="27"/>
    </row>
    <row r="52162" spans="2:10" x14ac:dyDescent="0.25">
      <c r="B52162" s="27"/>
      <c r="D52162" s="27"/>
      <c r="E52162" s="27"/>
      <c r="I52162" s="27"/>
      <c r="J52162" s="27"/>
    </row>
    <row r="52163" spans="2:10" x14ac:dyDescent="0.25">
      <c r="B52163" s="27"/>
      <c r="D52163" s="27"/>
      <c r="E52163" s="27"/>
      <c r="I52163" s="27"/>
      <c r="J52163" s="27"/>
    </row>
    <row r="52164" spans="2:10" x14ac:dyDescent="0.25">
      <c r="B52164" s="27"/>
      <c r="D52164" s="27"/>
      <c r="E52164" s="27"/>
      <c r="I52164" s="27"/>
      <c r="J52164" s="27"/>
    </row>
    <row r="52165" spans="2:10" x14ac:dyDescent="0.25">
      <c r="B52165" s="27"/>
      <c r="D52165" s="27"/>
      <c r="E52165" s="27"/>
      <c r="I52165" s="27"/>
      <c r="J52165" s="27"/>
    </row>
    <row r="52166" spans="2:10" x14ac:dyDescent="0.25">
      <c r="B52166" s="27"/>
      <c r="D52166" s="27"/>
      <c r="E52166" s="27"/>
      <c r="I52166" s="27"/>
      <c r="J52166" s="27"/>
    </row>
    <row r="52167" spans="2:10" x14ac:dyDescent="0.25">
      <c r="B52167" s="27"/>
      <c r="D52167" s="27"/>
      <c r="E52167" s="27"/>
      <c r="I52167" s="27"/>
      <c r="J52167" s="27"/>
    </row>
    <row r="52168" spans="2:10" x14ac:dyDescent="0.25">
      <c r="B52168" s="27"/>
      <c r="D52168" s="27"/>
      <c r="E52168" s="27"/>
      <c r="I52168" s="27"/>
      <c r="J52168" s="27"/>
    </row>
    <row r="52169" spans="2:10" x14ac:dyDescent="0.25">
      <c r="B52169" s="27"/>
      <c r="D52169" s="27"/>
      <c r="E52169" s="27"/>
      <c r="I52169" s="27"/>
      <c r="J52169" s="27"/>
    </row>
    <row r="52170" spans="2:10" x14ac:dyDescent="0.25">
      <c r="B52170" s="27"/>
      <c r="D52170" s="27"/>
      <c r="E52170" s="27"/>
      <c r="I52170" s="27"/>
      <c r="J52170" s="27"/>
    </row>
    <row r="52171" spans="2:10" x14ac:dyDescent="0.25">
      <c r="B52171" s="27"/>
      <c r="D52171" s="27"/>
      <c r="E52171" s="27"/>
      <c r="I52171" s="27"/>
      <c r="J52171" s="27"/>
    </row>
    <row r="52172" spans="2:10" x14ac:dyDescent="0.25">
      <c r="B52172" s="27"/>
      <c r="D52172" s="27"/>
      <c r="E52172" s="27"/>
      <c r="I52172" s="27"/>
      <c r="J52172" s="27"/>
    </row>
    <row r="52173" spans="2:10" x14ac:dyDescent="0.25">
      <c r="B52173" s="27"/>
      <c r="D52173" s="27"/>
      <c r="E52173" s="27"/>
      <c r="I52173" s="27"/>
      <c r="J52173" s="27"/>
    </row>
    <row r="52174" spans="2:10" x14ac:dyDescent="0.25">
      <c r="B52174" s="27"/>
      <c r="D52174" s="27"/>
      <c r="E52174" s="27"/>
      <c r="I52174" s="27"/>
      <c r="J52174" s="27"/>
    </row>
    <row r="52175" spans="2:10" x14ac:dyDescent="0.25">
      <c r="B52175" s="27"/>
      <c r="D52175" s="27"/>
      <c r="E52175" s="27"/>
      <c r="I52175" s="27"/>
      <c r="J52175" s="27"/>
    </row>
    <row r="52176" spans="2:10" x14ac:dyDescent="0.25">
      <c r="B52176" s="27"/>
      <c r="D52176" s="27"/>
      <c r="E52176" s="27"/>
      <c r="I52176" s="27"/>
      <c r="J52176" s="27"/>
    </row>
    <row r="52177" spans="2:10" x14ac:dyDescent="0.25">
      <c r="B52177" s="27"/>
      <c r="D52177" s="27"/>
      <c r="E52177" s="27"/>
      <c r="I52177" s="27"/>
      <c r="J52177" s="27"/>
    </row>
    <row r="52178" spans="2:10" x14ac:dyDescent="0.25">
      <c r="B52178" s="27"/>
      <c r="D52178" s="27"/>
      <c r="E52178" s="27"/>
      <c r="I52178" s="27"/>
      <c r="J52178" s="27"/>
    </row>
    <row r="52179" spans="2:10" x14ac:dyDescent="0.25">
      <c r="B52179" s="27"/>
      <c r="D52179" s="27"/>
      <c r="E52179" s="27"/>
      <c r="I52179" s="27"/>
      <c r="J52179" s="27"/>
    </row>
    <row r="52180" spans="2:10" x14ac:dyDescent="0.25">
      <c r="B52180" s="27"/>
      <c r="D52180" s="27"/>
      <c r="E52180" s="27"/>
      <c r="I52180" s="27"/>
      <c r="J52180" s="27"/>
    </row>
    <row r="52181" spans="2:10" x14ac:dyDescent="0.25">
      <c r="B52181" s="27"/>
      <c r="D52181" s="27"/>
      <c r="E52181" s="27"/>
      <c r="I52181" s="27"/>
      <c r="J52181" s="27"/>
    </row>
    <row r="52182" spans="2:10" x14ac:dyDescent="0.25">
      <c r="B52182" s="27"/>
      <c r="D52182" s="27"/>
      <c r="E52182" s="27"/>
      <c r="I52182" s="27"/>
      <c r="J52182" s="27"/>
    </row>
    <row r="52183" spans="2:10" x14ac:dyDescent="0.25">
      <c r="B52183" s="27"/>
      <c r="D52183" s="27"/>
      <c r="E52183" s="27"/>
      <c r="I52183" s="27"/>
      <c r="J52183" s="27"/>
    </row>
    <row r="52184" spans="2:10" x14ac:dyDescent="0.25">
      <c r="B52184" s="27"/>
      <c r="D52184" s="27"/>
      <c r="E52184" s="27"/>
      <c r="I52184" s="27"/>
      <c r="J52184" s="27"/>
    </row>
    <row r="52185" spans="2:10" x14ac:dyDescent="0.25">
      <c r="B52185" s="27"/>
      <c r="D52185" s="27"/>
      <c r="E52185" s="27"/>
      <c r="I52185" s="27"/>
      <c r="J52185" s="27"/>
    </row>
    <row r="52186" spans="2:10" x14ac:dyDescent="0.25">
      <c r="B52186" s="27"/>
      <c r="D52186" s="27"/>
      <c r="E52186" s="27"/>
      <c r="I52186" s="27"/>
      <c r="J52186" s="27"/>
    </row>
    <row r="52187" spans="2:10" x14ac:dyDescent="0.25">
      <c r="B52187" s="27"/>
      <c r="D52187" s="27"/>
      <c r="E52187" s="27"/>
      <c r="I52187" s="27"/>
      <c r="J52187" s="27"/>
    </row>
    <row r="52188" spans="2:10" x14ac:dyDescent="0.25">
      <c r="B52188" s="27"/>
      <c r="D52188" s="27"/>
      <c r="E52188" s="27"/>
      <c r="I52188" s="27"/>
      <c r="J52188" s="27"/>
    </row>
    <row r="52189" spans="2:10" x14ac:dyDescent="0.25">
      <c r="B52189" s="27"/>
      <c r="D52189" s="27"/>
      <c r="E52189" s="27"/>
      <c r="I52189" s="27"/>
      <c r="J52189" s="27"/>
    </row>
    <row r="52190" spans="2:10" x14ac:dyDescent="0.25">
      <c r="B52190" s="27"/>
      <c r="D52190" s="27"/>
      <c r="E52190" s="27"/>
      <c r="I52190" s="27"/>
      <c r="J52190" s="27"/>
    </row>
    <row r="52191" spans="2:10" x14ac:dyDescent="0.25">
      <c r="B52191" s="27"/>
      <c r="D52191" s="27"/>
      <c r="E52191" s="27"/>
      <c r="I52191" s="27"/>
      <c r="J52191" s="27"/>
    </row>
    <row r="52192" spans="2:10" x14ac:dyDescent="0.25">
      <c r="B52192" s="27"/>
      <c r="D52192" s="27"/>
      <c r="E52192" s="27"/>
      <c r="I52192" s="27"/>
      <c r="J52192" s="27"/>
    </row>
    <row r="52193" spans="2:10" x14ac:dyDescent="0.25">
      <c r="B52193" s="27"/>
      <c r="D52193" s="27"/>
      <c r="E52193" s="27"/>
      <c r="I52193" s="27"/>
      <c r="J52193" s="27"/>
    </row>
    <row r="52194" spans="2:10" x14ac:dyDescent="0.25">
      <c r="B52194" s="27"/>
      <c r="D52194" s="27"/>
      <c r="E52194" s="27"/>
      <c r="I52194" s="27"/>
      <c r="J52194" s="27"/>
    </row>
    <row r="52195" spans="2:10" x14ac:dyDescent="0.25">
      <c r="B52195" s="27"/>
      <c r="D52195" s="27"/>
      <c r="E52195" s="27"/>
      <c r="I52195" s="27"/>
      <c r="J52195" s="27"/>
    </row>
    <row r="52196" spans="2:10" x14ac:dyDescent="0.25">
      <c r="B52196" s="27"/>
      <c r="D52196" s="27"/>
      <c r="E52196" s="27"/>
      <c r="I52196" s="27"/>
      <c r="J52196" s="27"/>
    </row>
    <row r="52197" spans="2:10" x14ac:dyDescent="0.25">
      <c r="B52197" s="27"/>
      <c r="D52197" s="27"/>
      <c r="E52197" s="27"/>
      <c r="I52197" s="27"/>
      <c r="J52197" s="27"/>
    </row>
    <row r="52198" spans="2:10" x14ac:dyDescent="0.25">
      <c r="B52198" s="27"/>
      <c r="D52198" s="27"/>
      <c r="E52198" s="27"/>
      <c r="I52198" s="27"/>
      <c r="J52198" s="27"/>
    </row>
    <row r="52199" spans="2:10" x14ac:dyDescent="0.25">
      <c r="B52199" s="27"/>
      <c r="D52199" s="27"/>
      <c r="E52199" s="27"/>
      <c r="I52199" s="27"/>
      <c r="J52199" s="27"/>
    </row>
    <row r="52200" spans="2:10" x14ac:dyDescent="0.25">
      <c r="B52200" s="27"/>
      <c r="D52200" s="27"/>
      <c r="E52200" s="27"/>
      <c r="I52200" s="27"/>
      <c r="J52200" s="27"/>
    </row>
    <row r="52201" spans="2:10" x14ac:dyDescent="0.25">
      <c r="B52201" s="27"/>
      <c r="D52201" s="27"/>
      <c r="E52201" s="27"/>
      <c r="I52201" s="27"/>
      <c r="J52201" s="27"/>
    </row>
    <row r="52202" spans="2:10" x14ac:dyDescent="0.25">
      <c r="B52202" s="27"/>
      <c r="D52202" s="27"/>
      <c r="E52202" s="27"/>
      <c r="I52202" s="27"/>
      <c r="J52202" s="27"/>
    </row>
    <row r="52203" spans="2:10" x14ac:dyDescent="0.25">
      <c r="B52203" s="27"/>
      <c r="D52203" s="27"/>
      <c r="E52203" s="27"/>
      <c r="I52203" s="27"/>
      <c r="J52203" s="27"/>
    </row>
    <row r="52204" spans="2:10" x14ac:dyDescent="0.25">
      <c r="B52204" s="27"/>
      <c r="D52204" s="27"/>
      <c r="E52204" s="27"/>
      <c r="I52204" s="27"/>
      <c r="J52204" s="27"/>
    </row>
    <row r="52205" spans="2:10" x14ac:dyDescent="0.25">
      <c r="B52205" s="27"/>
      <c r="D52205" s="27"/>
      <c r="E52205" s="27"/>
      <c r="I52205" s="27"/>
      <c r="J52205" s="27"/>
    </row>
    <row r="52206" spans="2:10" x14ac:dyDescent="0.25">
      <c r="B52206" s="27"/>
      <c r="D52206" s="27"/>
      <c r="E52206" s="27"/>
      <c r="I52206" s="27"/>
      <c r="J52206" s="27"/>
    </row>
    <row r="52207" spans="2:10" x14ac:dyDescent="0.25">
      <c r="B52207" s="27"/>
      <c r="D52207" s="27"/>
      <c r="E52207" s="27"/>
      <c r="I52207" s="27"/>
      <c r="J52207" s="27"/>
    </row>
    <row r="52208" spans="2:10" x14ac:dyDescent="0.25">
      <c r="B52208" s="27"/>
      <c r="D52208" s="27"/>
      <c r="E52208" s="27"/>
      <c r="I52208" s="27"/>
      <c r="J52208" s="27"/>
    </row>
    <row r="52209" spans="2:10" x14ac:dyDescent="0.25">
      <c r="B52209" s="27"/>
      <c r="D52209" s="27"/>
      <c r="E52209" s="27"/>
      <c r="I52209" s="27"/>
      <c r="J52209" s="27"/>
    </row>
    <row r="52210" spans="2:10" x14ac:dyDescent="0.25">
      <c r="B52210" s="27"/>
      <c r="D52210" s="27"/>
      <c r="E52210" s="27"/>
      <c r="I52210" s="27"/>
      <c r="J52210" s="27"/>
    </row>
    <row r="52211" spans="2:10" x14ac:dyDescent="0.25">
      <c r="B52211" s="27"/>
      <c r="D52211" s="27"/>
      <c r="E52211" s="27"/>
      <c r="I52211" s="27"/>
      <c r="J52211" s="27"/>
    </row>
    <row r="52212" spans="2:10" x14ac:dyDescent="0.25">
      <c r="B52212" s="27"/>
      <c r="D52212" s="27"/>
      <c r="E52212" s="27"/>
      <c r="I52212" s="27"/>
      <c r="J52212" s="27"/>
    </row>
    <row r="52213" spans="2:10" x14ac:dyDescent="0.25">
      <c r="B52213" s="27"/>
      <c r="D52213" s="27"/>
      <c r="E52213" s="27"/>
      <c r="I52213" s="27"/>
      <c r="J52213" s="27"/>
    </row>
    <row r="52214" spans="2:10" x14ac:dyDescent="0.25">
      <c r="B52214" s="27"/>
      <c r="D52214" s="27"/>
      <c r="E52214" s="27"/>
      <c r="I52214" s="27"/>
      <c r="J52214" s="27"/>
    </row>
    <row r="52215" spans="2:10" x14ac:dyDescent="0.25">
      <c r="B52215" s="27"/>
      <c r="D52215" s="27"/>
      <c r="E52215" s="27"/>
      <c r="I52215" s="27"/>
      <c r="J52215" s="27"/>
    </row>
    <row r="52216" spans="2:10" x14ac:dyDescent="0.25">
      <c r="B52216" s="27"/>
      <c r="D52216" s="27"/>
      <c r="E52216" s="27"/>
      <c r="I52216" s="27"/>
      <c r="J52216" s="27"/>
    </row>
    <row r="52217" spans="2:10" x14ac:dyDescent="0.25">
      <c r="B52217" s="27"/>
      <c r="D52217" s="27"/>
      <c r="E52217" s="27"/>
      <c r="I52217" s="27"/>
      <c r="J52217" s="27"/>
    </row>
    <row r="52218" spans="2:10" x14ac:dyDescent="0.25">
      <c r="B52218" s="27"/>
      <c r="D52218" s="27"/>
      <c r="E52218" s="27"/>
      <c r="I52218" s="27"/>
      <c r="J52218" s="27"/>
    </row>
    <row r="52219" spans="2:10" x14ac:dyDescent="0.25">
      <c r="B52219" s="27"/>
      <c r="D52219" s="27"/>
      <c r="E52219" s="27"/>
      <c r="I52219" s="27"/>
      <c r="J52219" s="27"/>
    </row>
    <row r="52220" spans="2:10" x14ac:dyDescent="0.25">
      <c r="B52220" s="27"/>
      <c r="D52220" s="27"/>
      <c r="E52220" s="27"/>
      <c r="I52220" s="27"/>
      <c r="J52220" s="27"/>
    </row>
    <row r="52221" spans="2:10" x14ac:dyDescent="0.25">
      <c r="B52221" s="27"/>
      <c r="D52221" s="27"/>
      <c r="E52221" s="27"/>
      <c r="I52221" s="27"/>
      <c r="J52221" s="27"/>
    </row>
    <row r="52222" spans="2:10" x14ac:dyDescent="0.25">
      <c r="B52222" s="27"/>
      <c r="D52222" s="27"/>
      <c r="E52222" s="27"/>
      <c r="I52222" s="27"/>
      <c r="J52222" s="27"/>
    </row>
    <row r="52223" spans="2:10" x14ac:dyDescent="0.25">
      <c r="B52223" s="27"/>
      <c r="D52223" s="27"/>
      <c r="E52223" s="27"/>
      <c r="I52223" s="27"/>
      <c r="J52223" s="27"/>
    </row>
    <row r="52224" spans="2:10" x14ac:dyDescent="0.25">
      <c r="B52224" s="27"/>
      <c r="D52224" s="27"/>
      <c r="E52224" s="27"/>
      <c r="I52224" s="27"/>
      <c r="J52224" s="27"/>
    </row>
    <row r="52225" spans="2:10" x14ac:dyDescent="0.25">
      <c r="B52225" s="27"/>
      <c r="D52225" s="27"/>
      <c r="E52225" s="27"/>
      <c r="I52225" s="27"/>
      <c r="J52225" s="27"/>
    </row>
    <row r="52226" spans="2:10" x14ac:dyDescent="0.25">
      <c r="B52226" s="27"/>
      <c r="D52226" s="27"/>
      <c r="E52226" s="27"/>
      <c r="I52226" s="27"/>
      <c r="J52226" s="27"/>
    </row>
    <row r="52227" spans="2:10" x14ac:dyDescent="0.25">
      <c r="B52227" s="27"/>
      <c r="D52227" s="27"/>
      <c r="E52227" s="27"/>
      <c r="I52227" s="27"/>
      <c r="J52227" s="27"/>
    </row>
    <row r="52228" spans="2:10" x14ac:dyDescent="0.25">
      <c r="B52228" s="27"/>
      <c r="D52228" s="27"/>
      <c r="E52228" s="27"/>
      <c r="I52228" s="27"/>
      <c r="J52228" s="27"/>
    </row>
    <row r="52229" spans="2:10" x14ac:dyDescent="0.25">
      <c r="B52229" s="27"/>
      <c r="D52229" s="27"/>
      <c r="E52229" s="27"/>
      <c r="I52229" s="27"/>
      <c r="J52229" s="27"/>
    </row>
    <row r="52230" spans="2:10" x14ac:dyDescent="0.25">
      <c r="B52230" s="27"/>
      <c r="D52230" s="27"/>
      <c r="E52230" s="27"/>
      <c r="I52230" s="27"/>
      <c r="J52230" s="27"/>
    </row>
    <row r="52231" spans="2:10" x14ac:dyDescent="0.25">
      <c r="B52231" s="27"/>
      <c r="D52231" s="27"/>
      <c r="E52231" s="27"/>
      <c r="I52231" s="27"/>
      <c r="J52231" s="27"/>
    </row>
    <row r="52232" spans="2:10" x14ac:dyDescent="0.25">
      <c r="B52232" s="27"/>
      <c r="D52232" s="27"/>
      <c r="E52232" s="27"/>
      <c r="I52232" s="27"/>
      <c r="J52232" s="27"/>
    </row>
    <row r="52233" spans="2:10" x14ac:dyDescent="0.25">
      <c r="B52233" s="27"/>
      <c r="D52233" s="27"/>
      <c r="E52233" s="27"/>
      <c r="I52233" s="27"/>
      <c r="J52233" s="27"/>
    </row>
    <row r="52234" spans="2:10" x14ac:dyDescent="0.25">
      <c r="B52234" s="27"/>
      <c r="D52234" s="27"/>
      <c r="E52234" s="27"/>
      <c r="I52234" s="27"/>
      <c r="J52234" s="27"/>
    </row>
    <row r="52235" spans="2:10" x14ac:dyDescent="0.25">
      <c r="B52235" s="27"/>
      <c r="D52235" s="27"/>
      <c r="E52235" s="27"/>
      <c r="I52235" s="27"/>
      <c r="J52235" s="27"/>
    </row>
    <row r="52236" spans="2:10" x14ac:dyDescent="0.25">
      <c r="B52236" s="27"/>
      <c r="D52236" s="27"/>
      <c r="E52236" s="27"/>
      <c r="I52236" s="27"/>
      <c r="J52236" s="27"/>
    </row>
    <row r="52237" spans="2:10" x14ac:dyDescent="0.25">
      <c r="B52237" s="27"/>
      <c r="D52237" s="27"/>
      <c r="E52237" s="27"/>
      <c r="I52237" s="27"/>
      <c r="J52237" s="27"/>
    </row>
    <row r="52238" spans="2:10" x14ac:dyDescent="0.25">
      <c r="B52238" s="27"/>
      <c r="D52238" s="27"/>
      <c r="E52238" s="27"/>
      <c r="I52238" s="27"/>
      <c r="J52238" s="27"/>
    </row>
    <row r="52239" spans="2:10" x14ac:dyDescent="0.25">
      <c r="B52239" s="27"/>
      <c r="D52239" s="27"/>
      <c r="E52239" s="27"/>
      <c r="I52239" s="27"/>
      <c r="J52239" s="27"/>
    </row>
    <row r="52240" spans="2:10" x14ac:dyDescent="0.25">
      <c r="B52240" s="27"/>
      <c r="D52240" s="27"/>
      <c r="E52240" s="27"/>
      <c r="I52240" s="27"/>
      <c r="J52240" s="27"/>
    </row>
    <row r="52241" spans="2:10" x14ac:dyDescent="0.25">
      <c r="B52241" s="27"/>
      <c r="D52241" s="27"/>
      <c r="E52241" s="27"/>
      <c r="I52241" s="27"/>
      <c r="J52241" s="27"/>
    </row>
    <row r="52242" spans="2:10" x14ac:dyDescent="0.25">
      <c r="B52242" s="27"/>
      <c r="D52242" s="27"/>
      <c r="E52242" s="27"/>
      <c r="I52242" s="27"/>
      <c r="J52242" s="27"/>
    </row>
    <row r="52243" spans="2:10" x14ac:dyDescent="0.25">
      <c r="B52243" s="27"/>
      <c r="D52243" s="27"/>
      <c r="E52243" s="27"/>
      <c r="I52243" s="27"/>
      <c r="J52243" s="27"/>
    </row>
    <row r="52244" spans="2:10" x14ac:dyDescent="0.25">
      <c r="B52244" s="27"/>
      <c r="D52244" s="27"/>
      <c r="E52244" s="27"/>
      <c r="I52244" s="27"/>
      <c r="J52244" s="27"/>
    </row>
    <row r="52245" spans="2:10" x14ac:dyDescent="0.25">
      <c r="B52245" s="27"/>
      <c r="D52245" s="27"/>
      <c r="E52245" s="27"/>
      <c r="I52245" s="27"/>
      <c r="J52245" s="27"/>
    </row>
    <row r="52246" spans="2:10" x14ac:dyDescent="0.25">
      <c r="B52246" s="27"/>
      <c r="D52246" s="27"/>
      <c r="E52246" s="27"/>
      <c r="I52246" s="27"/>
      <c r="J52246" s="27"/>
    </row>
    <row r="52247" spans="2:10" x14ac:dyDescent="0.25">
      <c r="B52247" s="27"/>
      <c r="D52247" s="27"/>
      <c r="E52247" s="27"/>
      <c r="I52247" s="27"/>
      <c r="J52247" s="27"/>
    </row>
    <row r="52248" spans="2:10" x14ac:dyDescent="0.25">
      <c r="B52248" s="27"/>
      <c r="D52248" s="27"/>
      <c r="E52248" s="27"/>
      <c r="I52248" s="27"/>
      <c r="J52248" s="27"/>
    </row>
    <row r="52249" spans="2:10" x14ac:dyDescent="0.25">
      <c r="B52249" s="27"/>
      <c r="D52249" s="27"/>
      <c r="E52249" s="27"/>
      <c r="I52249" s="27"/>
      <c r="J52249" s="27"/>
    </row>
    <row r="52250" spans="2:10" x14ac:dyDescent="0.25">
      <c r="B52250" s="27"/>
      <c r="D52250" s="27"/>
      <c r="E52250" s="27"/>
      <c r="I52250" s="27"/>
      <c r="J52250" s="27"/>
    </row>
    <row r="52251" spans="2:10" x14ac:dyDescent="0.25">
      <c r="B52251" s="27"/>
      <c r="D52251" s="27"/>
      <c r="E52251" s="27"/>
      <c r="I52251" s="27"/>
      <c r="J52251" s="27"/>
    </row>
    <row r="52252" spans="2:10" x14ac:dyDescent="0.25">
      <c r="B52252" s="27"/>
      <c r="D52252" s="27"/>
      <c r="E52252" s="27"/>
      <c r="I52252" s="27"/>
      <c r="J52252" s="27"/>
    </row>
    <row r="52253" spans="2:10" x14ac:dyDescent="0.25">
      <c r="B52253" s="27"/>
      <c r="D52253" s="27"/>
      <c r="E52253" s="27"/>
      <c r="I52253" s="27"/>
      <c r="J52253" s="27"/>
    </row>
    <row r="52254" spans="2:10" x14ac:dyDescent="0.25">
      <c r="B52254" s="27"/>
      <c r="D52254" s="27"/>
      <c r="E52254" s="27"/>
      <c r="I52254" s="27"/>
      <c r="J52254" s="27"/>
    </row>
    <row r="52255" spans="2:10" x14ac:dyDescent="0.25">
      <c r="B52255" s="27"/>
      <c r="D52255" s="27"/>
      <c r="E52255" s="27"/>
      <c r="I52255" s="27"/>
      <c r="J52255" s="27"/>
    </row>
    <row r="52256" spans="2:10" x14ac:dyDescent="0.25">
      <c r="B52256" s="27"/>
      <c r="D52256" s="27"/>
      <c r="E52256" s="27"/>
      <c r="I52256" s="27"/>
      <c r="J52256" s="27"/>
    </row>
    <row r="52257" spans="2:10" x14ac:dyDescent="0.25">
      <c r="B52257" s="27"/>
      <c r="D52257" s="27"/>
      <c r="E52257" s="27"/>
      <c r="I52257" s="27"/>
      <c r="J52257" s="27"/>
    </row>
    <row r="52258" spans="2:10" x14ac:dyDescent="0.25">
      <c r="B52258" s="27"/>
      <c r="D52258" s="27"/>
      <c r="E52258" s="27"/>
      <c r="I52258" s="27"/>
      <c r="J52258" s="27"/>
    </row>
    <row r="52259" spans="2:10" x14ac:dyDescent="0.25">
      <c r="B52259" s="27"/>
      <c r="D52259" s="27"/>
      <c r="E52259" s="27"/>
      <c r="I52259" s="27"/>
      <c r="J52259" s="27"/>
    </row>
    <row r="52260" spans="2:10" x14ac:dyDescent="0.25">
      <c r="B52260" s="27"/>
      <c r="D52260" s="27"/>
      <c r="E52260" s="27"/>
      <c r="I52260" s="27"/>
      <c r="J52260" s="27"/>
    </row>
    <row r="52261" spans="2:10" x14ac:dyDescent="0.25">
      <c r="B52261" s="27"/>
      <c r="D52261" s="27"/>
      <c r="E52261" s="27"/>
      <c r="I52261" s="27"/>
      <c r="J52261" s="27"/>
    </row>
    <row r="52262" spans="2:10" x14ac:dyDescent="0.25">
      <c r="B52262" s="27"/>
      <c r="D52262" s="27"/>
      <c r="E52262" s="27"/>
      <c r="I52262" s="27"/>
      <c r="J52262" s="27"/>
    </row>
    <row r="52263" spans="2:10" x14ac:dyDescent="0.25">
      <c r="B52263" s="27"/>
      <c r="D52263" s="27"/>
      <c r="E52263" s="27"/>
      <c r="I52263" s="27"/>
      <c r="J52263" s="27"/>
    </row>
    <row r="52264" spans="2:10" x14ac:dyDescent="0.25">
      <c r="B52264" s="27"/>
      <c r="D52264" s="27"/>
      <c r="E52264" s="27"/>
      <c r="I52264" s="27"/>
      <c r="J52264" s="27"/>
    </row>
    <row r="52265" spans="2:10" x14ac:dyDescent="0.25">
      <c r="B52265" s="27"/>
      <c r="D52265" s="27"/>
      <c r="E52265" s="27"/>
      <c r="I52265" s="27"/>
      <c r="J52265" s="27"/>
    </row>
    <row r="52266" spans="2:10" x14ac:dyDescent="0.25">
      <c r="B52266" s="27"/>
      <c r="D52266" s="27"/>
      <c r="E52266" s="27"/>
      <c r="I52266" s="27"/>
      <c r="J52266" s="27"/>
    </row>
    <row r="52267" spans="2:10" x14ac:dyDescent="0.25">
      <c r="B52267" s="27"/>
      <c r="D52267" s="27"/>
      <c r="E52267" s="27"/>
      <c r="I52267" s="27"/>
      <c r="J52267" s="27"/>
    </row>
    <row r="52268" spans="2:10" x14ac:dyDescent="0.25">
      <c r="B52268" s="27"/>
      <c r="D52268" s="27"/>
      <c r="E52268" s="27"/>
      <c r="I52268" s="27"/>
      <c r="J52268" s="27"/>
    </row>
    <row r="52269" spans="2:10" x14ac:dyDescent="0.25">
      <c r="B52269" s="27"/>
      <c r="D52269" s="27"/>
      <c r="E52269" s="27"/>
      <c r="I52269" s="27"/>
      <c r="J52269" s="27"/>
    </row>
    <row r="52270" spans="2:10" x14ac:dyDescent="0.25">
      <c r="B52270" s="27"/>
      <c r="D52270" s="27"/>
      <c r="E52270" s="27"/>
      <c r="I52270" s="27"/>
      <c r="J52270" s="27"/>
    </row>
    <row r="52271" spans="2:10" x14ac:dyDescent="0.25">
      <c r="B52271" s="27"/>
      <c r="D52271" s="27"/>
      <c r="E52271" s="27"/>
      <c r="I52271" s="27"/>
      <c r="J52271" s="27"/>
    </row>
    <row r="52272" spans="2:10" x14ac:dyDescent="0.25">
      <c r="B52272" s="27"/>
      <c r="D52272" s="27"/>
      <c r="E52272" s="27"/>
      <c r="I52272" s="27"/>
      <c r="J52272" s="27"/>
    </row>
    <row r="52273" spans="2:10" x14ac:dyDescent="0.25">
      <c r="B52273" s="27"/>
      <c r="D52273" s="27"/>
      <c r="E52273" s="27"/>
      <c r="I52273" s="27"/>
      <c r="J52273" s="27"/>
    </row>
    <row r="52274" spans="2:10" x14ac:dyDescent="0.25">
      <c r="B52274" s="27"/>
      <c r="D52274" s="27"/>
      <c r="E52274" s="27"/>
      <c r="I52274" s="27"/>
      <c r="J52274" s="27"/>
    </row>
    <row r="52275" spans="2:10" x14ac:dyDescent="0.25">
      <c r="B52275" s="27"/>
      <c r="D52275" s="27"/>
      <c r="E52275" s="27"/>
      <c r="I52275" s="27"/>
      <c r="J52275" s="27"/>
    </row>
    <row r="52276" spans="2:10" x14ac:dyDescent="0.25">
      <c r="B52276" s="27"/>
      <c r="D52276" s="27"/>
      <c r="E52276" s="27"/>
      <c r="I52276" s="27"/>
      <c r="J52276" s="27"/>
    </row>
    <row r="52277" spans="2:10" x14ac:dyDescent="0.25">
      <c r="B52277" s="27"/>
      <c r="D52277" s="27"/>
      <c r="E52277" s="27"/>
      <c r="I52277" s="27"/>
      <c r="J52277" s="27"/>
    </row>
    <row r="52278" spans="2:10" x14ac:dyDescent="0.25">
      <c r="B52278" s="27"/>
      <c r="D52278" s="27"/>
      <c r="E52278" s="27"/>
      <c r="I52278" s="27"/>
      <c r="J52278" s="27"/>
    </row>
    <row r="52279" spans="2:10" x14ac:dyDescent="0.25">
      <c r="B52279" s="27"/>
      <c r="D52279" s="27"/>
      <c r="E52279" s="27"/>
      <c r="I52279" s="27"/>
      <c r="J52279" s="27"/>
    </row>
    <row r="52280" spans="2:10" x14ac:dyDescent="0.25">
      <c r="B52280" s="27"/>
      <c r="D52280" s="27"/>
      <c r="E52280" s="27"/>
      <c r="I52280" s="27"/>
      <c r="J52280" s="27"/>
    </row>
    <row r="52281" spans="2:10" x14ac:dyDescent="0.25">
      <c r="B52281" s="27"/>
      <c r="D52281" s="27"/>
      <c r="E52281" s="27"/>
      <c r="I52281" s="27"/>
      <c r="J52281" s="27"/>
    </row>
    <row r="52282" spans="2:10" x14ac:dyDescent="0.25">
      <c r="B52282" s="27"/>
      <c r="D52282" s="27"/>
      <c r="E52282" s="27"/>
      <c r="I52282" s="27"/>
      <c r="J52282" s="27"/>
    </row>
    <row r="52283" spans="2:10" x14ac:dyDescent="0.25">
      <c r="B52283" s="27"/>
      <c r="D52283" s="27"/>
      <c r="E52283" s="27"/>
      <c r="I52283" s="27"/>
      <c r="J52283" s="27"/>
    </row>
    <row r="52284" spans="2:10" x14ac:dyDescent="0.25">
      <c r="B52284" s="27"/>
      <c r="D52284" s="27"/>
      <c r="E52284" s="27"/>
      <c r="I52284" s="27"/>
      <c r="J52284" s="27"/>
    </row>
    <row r="52285" spans="2:10" x14ac:dyDescent="0.25">
      <c r="B52285" s="27"/>
      <c r="D52285" s="27"/>
      <c r="E52285" s="27"/>
      <c r="I52285" s="27"/>
      <c r="J52285" s="27"/>
    </row>
    <row r="52286" spans="2:10" x14ac:dyDescent="0.25">
      <c r="B52286" s="27"/>
      <c r="D52286" s="27"/>
      <c r="E52286" s="27"/>
      <c r="I52286" s="27"/>
      <c r="J52286" s="27"/>
    </row>
    <row r="52287" spans="2:10" x14ac:dyDescent="0.25">
      <c r="B52287" s="27"/>
      <c r="D52287" s="27"/>
      <c r="E52287" s="27"/>
      <c r="I52287" s="27"/>
      <c r="J52287" s="27"/>
    </row>
    <row r="52288" spans="2:10" x14ac:dyDescent="0.25">
      <c r="B52288" s="27"/>
      <c r="D52288" s="27"/>
      <c r="E52288" s="27"/>
      <c r="I52288" s="27"/>
      <c r="J52288" s="27"/>
    </row>
    <row r="52289" spans="2:10" x14ac:dyDescent="0.25">
      <c r="B52289" s="27"/>
      <c r="D52289" s="27"/>
      <c r="E52289" s="27"/>
      <c r="I52289" s="27"/>
      <c r="J52289" s="27"/>
    </row>
    <row r="52290" spans="2:10" x14ac:dyDescent="0.25">
      <c r="B52290" s="27"/>
      <c r="D52290" s="27"/>
      <c r="E52290" s="27"/>
      <c r="I52290" s="27"/>
      <c r="J52290" s="27"/>
    </row>
    <row r="52291" spans="2:10" x14ac:dyDescent="0.25">
      <c r="B52291" s="27"/>
      <c r="D52291" s="27"/>
      <c r="E52291" s="27"/>
      <c r="I52291" s="27"/>
      <c r="J52291" s="27"/>
    </row>
    <row r="52292" spans="2:10" x14ac:dyDescent="0.25">
      <c r="B52292" s="27"/>
      <c r="D52292" s="27"/>
      <c r="E52292" s="27"/>
      <c r="I52292" s="27"/>
      <c r="J52292" s="27"/>
    </row>
    <row r="52293" spans="2:10" x14ac:dyDescent="0.25">
      <c r="B52293" s="27"/>
      <c r="D52293" s="27"/>
      <c r="E52293" s="27"/>
      <c r="I52293" s="27"/>
      <c r="J52293" s="27"/>
    </row>
    <row r="52294" spans="2:10" x14ac:dyDescent="0.25">
      <c r="B52294" s="27"/>
      <c r="D52294" s="27"/>
      <c r="E52294" s="27"/>
      <c r="I52294" s="27"/>
      <c r="J52294" s="27"/>
    </row>
    <row r="52295" spans="2:10" x14ac:dyDescent="0.25">
      <c r="B52295" s="27"/>
      <c r="D52295" s="27"/>
      <c r="E52295" s="27"/>
      <c r="I52295" s="27"/>
      <c r="J52295" s="27"/>
    </row>
    <row r="52296" spans="2:10" x14ac:dyDescent="0.25">
      <c r="B52296" s="27"/>
      <c r="D52296" s="27"/>
      <c r="E52296" s="27"/>
      <c r="I52296" s="27"/>
      <c r="J52296" s="27"/>
    </row>
    <row r="52297" spans="2:10" x14ac:dyDescent="0.25">
      <c r="B52297" s="27"/>
      <c r="D52297" s="27"/>
      <c r="E52297" s="27"/>
      <c r="I52297" s="27"/>
      <c r="J52297" s="27"/>
    </row>
    <row r="52298" spans="2:10" x14ac:dyDescent="0.25">
      <c r="B52298" s="27"/>
      <c r="D52298" s="27"/>
      <c r="E52298" s="27"/>
      <c r="I52298" s="27"/>
      <c r="J52298" s="27"/>
    </row>
    <row r="52299" spans="2:10" x14ac:dyDescent="0.25">
      <c r="B52299" s="27"/>
      <c r="D52299" s="27"/>
      <c r="E52299" s="27"/>
      <c r="I52299" s="27"/>
      <c r="J52299" s="27"/>
    </row>
    <row r="52300" spans="2:10" x14ac:dyDescent="0.25">
      <c r="B52300" s="27"/>
      <c r="D52300" s="27"/>
      <c r="E52300" s="27"/>
      <c r="I52300" s="27"/>
      <c r="J52300" s="27"/>
    </row>
    <row r="52301" spans="2:10" x14ac:dyDescent="0.25">
      <c r="B52301" s="27"/>
      <c r="D52301" s="27"/>
      <c r="E52301" s="27"/>
      <c r="I52301" s="27"/>
      <c r="J52301" s="27"/>
    </row>
    <row r="52302" spans="2:10" x14ac:dyDescent="0.25">
      <c r="B52302" s="27"/>
      <c r="D52302" s="27"/>
      <c r="E52302" s="27"/>
      <c r="I52302" s="27"/>
      <c r="J52302" s="27"/>
    </row>
    <row r="52303" spans="2:10" x14ac:dyDescent="0.25">
      <c r="B52303" s="27"/>
      <c r="D52303" s="27"/>
      <c r="E52303" s="27"/>
      <c r="I52303" s="27"/>
      <c r="J52303" s="27"/>
    </row>
    <row r="52304" spans="2:10" x14ac:dyDescent="0.25">
      <c r="B52304" s="27"/>
      <c r="D52304" s="27"/>
      <c r="E52304" s="27"/>
      <c r="I52304" s="27"/>
      <c r="J52304" s="27"/>
    </row>
    <row r="52305" spans="2:10" x14ac:dyDescent="0.25">
      <c r="B52305" s="27"/>
      <c r="D52305" s="27"/>
      <c r="E52305" s="27"/>
      <c r="I52305" s="27"/>
      <c r="J52305" s="27"/>
    </row>
    <row r="52306" spans="2:10" x14ac:dyDescent="0.25">
      <c r="B52306" s="27"/>
      <c r="D52306" s="27"/>
      <c r="E52306" s="27"/>
      <c r="I52306" s="27"/>
      <c r="J52306" s="27"/>
    </row>
    <row r="52307" spans="2:10" x14ac:dyDescent="0.25">
      <c r="B52307" s="27"/>
      <c r="D52307" s="27"/>
      <c r="E52307" s="27"/>
      <c r="I52307" s="27"/>
      <c r="J52307" s="27"/>
    </row>
    <row r="52308" spans="2:10" x14ac:dyDescent="0.25">
      <c r="B52308" s="27"/>
      <c r="D52308" s="27"/>
      <c r="E52308" s="27"/>
      <c r="I52308" s="27"/>
      <c r="J52308" s="27"/>
    </row>
    <row r="52309" spans="2:10" x14ac:dyDescent="0.25">
      <c r="B52309" s="27"/>
      <c r="D52309" s="27"/>
      <c r="E52309" s="27"/>
      <c r="I52309" s="27"/>
      <c r="J52309" s="27"/>
    </row>
    <row r="52310" spans="2:10" x14ac:dyDescent="0.25">
      <c r="B52310" s="27"/>
      <c r="D52310" s="27"/>
      <c r="E52310" s="27"/>
      <c r="I52310" s="27"/>
      <c r="J52310" s="27"/>
    </row>
    <row r="52311" spans="2:10" x14ac:dyDescent="0.25">
      <c r="B52311" s="27"/>
      <c r="D52311" s="27"/>
      <c r="E52311" s="27"/>
      <c r="I52311" s="27"/>
      <c r="J52311" s="27"/>
    </row>
    <row r="52312" spans="2:10" x14ac:dyDescent="0.25">
      <c r="B52312" s="27"/>
      <c r="D52312" s="27"/>
      <c r="E52312" s="27"/>
      <c r="I52312" s="27"/>
      <c r="J52312" s="27"/>
    </row>
    <row r="52313" spans="2:10" x14ac:dyDescent="0.25">
      <c r="B52313" s="27"/>
      <c r="D52313" s="27"/>
      <c r="E52313" s="27"/>
      <c r="I52313" s="27"/>
      <c r="J52313" s="27"/>
    </row>
    <row r="52314" spans="2:10" x14ac:dyDescent="0.25">
      <c r="B52314" s="27"/>
      <c r="D52314" s="27"/>
      <c r="E52314" s="27"/>
      <c r="I52314" s="27"/>
      <c r="J52314" s="27"/>
    </row>
    <row r="52315" spans="2:10" x14ac:dyDescent="0.25">
      <c r="B52315" s="27"/>
      <c r="D52315" s="27"/>
      <c r="E52315" s="27"/>
      <c r="I52315" s="27"/>
      <c r="J52315" s="27"/>
    </row>
    <row r="52316" spans="2:10" x14ac:dyDescent="0.25">
      <c r="B52316" s="27"/>
      <c r="D52316" s="27"/>
      <c r="E52316" s="27"/>
      <c r="I52316" s="27"/>
      <c r="J52316" s="27"/>
    </row>
    <row r="52317" spans="2:10" x14ac:dyDescent="0.25">
      <c r="B52317" s="27"/>
      <c r="D52317" s="27"/>
      <c r="E52317" s="27"/>
      <c r="I52317" s="27"/>
      <c r="J52317" s="27"/>
    </row>
    <row r="52318" spans="2:10" x14ac:dyDescent="0.25">
      <c r="B52318" s="27"/>
      <c r="D52318" s="27"/>
      <c r="E52318" s="27"/>
      <c r="I52318" s="27"/>
      <c r="J52318" s="27"/>
    </row>
    <row r="52319" spans="2:10" x14ac:dyDescent="0.25">
      <c r="B52319" s="27"/>
      <c r="D52319" s="27"/>
      <c r="E52319" s="27"/>
      <c r="I52319" s="27"/>
      <c r="J52319" s="27"/>
    </row>
    <row r="52320" spans="2:10" x14ac:dyDescent="0.25">
      <c r="B52320" s="27"/>
      <c r="D52320" s="27"/>
      <c r="E52320" s="27"/>
      <c r="I52320" s="27"/>
      <c r="J52320" s="27"/>
    </row>
    <row r="52321" spans="2:10" x14ac:dyDescent="0.25">
      <c r="B52321" s="27"/>
      <c r="D52321" s="27"/>
      <c r="E52321" s="27"/>
      <c r="I52321" s="27"/>
      <c r="J52321" s="27"/>
    </row>
    <row r="52322" spans="2:10" x14ac:dyDescent="0.25">
      <c r="B52322" s="27"/>
      <c r="D52322" s="27"/>
      <c r="E52322" s="27"/>
      <c r="I52322" s="27"/>
      <c r="J52322" s="27"/>
    </row>
    <row r="52323" spans="2:10" x14ac:dyDescent="0.25">
      <c r="B52323" s="27"/>
      <c r="D52323" s="27"/>
      <c r="E52323" s="27"/>
      <c r="I52323" s="27"/>
      <c r="J52323" s="27"/>
    </row>
    <row r="52324" spans="2:10" x14ac:dyDescent="0.25">
      <c r="B52324" s="27"/>
      <c r="D52324" s="27"/>
      <c r="E52324" s="27"/>
      <c r="I52324" s="27"/>
      <c r="J52324" s="27"/>
    </row>
    <row r="52325" spans="2:10" x14ac:dyDescent="0.25">
      <c r="B52325" s="27"/>
      <c r="D52325" s="27"/>
      <c r="E52325" s="27"/>
      <c r="I52325" s="27"/>
      <c r="J52325" s="27"/>
    </row>
    <row r="52326" spans="2:10" x14ac:dyDescent="0.25">
      <c r="B52326" s="27"/>
      <c r="D52326" s="27"/>
      <c r="E52326" s="27"/>
      <c r="I52326" s="27"/>
      <c r="J52326" s="27"/>
    </row>
    <row r="52327" spans="2:10" x14ac:dyDescent="0.25">
      <c r="B52327" s="27"/>
      <c r="D52327" s="27"/>
      <c r="E52327" s="27"/>
      <c r="I52327" s="27"/>
      <c r="J52327" s="27"/>
    </row>
    <row r="52328" spans="2:10" x14ac:dyDescent="0.25">
      <c r="B52328" s="27"/>
      <c r="D52328" s="27"/>
      <c r="E52328" s="27"/>
      <c r="I52328" s="27"/>
      <c r="J52328" s="27"/>
    </row>
    <row r="52329" spans="2:10" x14ac:dyDescent="0.25">
      <c r="B52329" s="27"/>
      <c r="D52329" s="27"/>
      <c r="E52329" s="27"/>
      <c r="I52329" s="27"/>
      <c r="J52329" s="27"/>
    </row>
    <row r="52330" spans="2:10" x14ac:dyDescent="0.25">
      <c r="B52330" s="27"/>
      <c r="D52330" s="27"/>
      <c r="E52330" s="27"/>
      <c r="I52330" s="27"/>
      <c r="J52330" s="27"/>
    </row>
    <row r="52331" spans="2:10" x14ac:dyDescent="0.25">
      <c r="B52331" s="27"/>
      <c r="D52331" s="27"/>
      <c r="E52331" s="27"/>
      <c r="I52331" s="27"/>
      <c r="J52331" s="27"/>
    </row>
    <row r="52332" spans="2:10" x14ac:dyDescent="0.25">
      <c r="B52332" s="27"/>
      <c r="D52332" s="27"/>
      <c r="E52332" s="27"/>
      <c r="I52332" s="27"/>
      <c r="J52332" s="27"/>
    </row>
    <row r="52333" spans="2:10" x14ac:dyDescent="0.25">
      <c r="B52333" s="27"/>
      <c r="D52333" s="27"/>
      <c r="E52333" s="27"/>
      <c r="I52333" s="27"/>
      <c r="J52333" s="27"/>
    </row>
    <row r="52334" spans="2:10" x14ac:dyDescent="0.25">
      <c r="B52334" s="27"/>
      <c r="D52334" s="27"/>
      <c r="E52334" s="27"/>
      <c r="I52334" s="27"/>
      <c r="J52334" s="27"/>
    </row>
    <row r="52335" spans="2:10" x14ac:dyDescent="0.25">
      <c r="B52335" s="27"/>
      <c r="D52335" s="27"/>
      <c r="E52335" s="27"/>
      <c r="I52335" s="27"/>
      <c r="J52335" s="27"/>
    </row>
    <row r="52336" spans="2:10" x14ac:dyDescent="0.25">
      <c r="B52336" s="27"/>
      <c r="D52336" s="27"/>
      <c r="E52336" s="27"/>
      <c r="I52336" s="27"/>
      <c r="J52336" s="27"/>
    </row>
    <row r="52337" spans="2:10" x14ac:dyDescent="0.25">
      <c r="B52337" s="27"/>
      <c r="D52337" s="27"/>
      <c r="E52337" s="27"/>
      <c r="I52337" s="27"/>
      <c r="J52337" s="27"/>
    </row>
    <row r="52338" spans="2:10" x14ac:dyDescent="0.25">
      <c r="B52338" s="27"/>
      <c r="D52338" s="27"/>
      <c r="E52338" s="27"/>
      <c r="I52338" s="27"/>
      <c r="J52338" s="27"/>
    </row>
    <row r="52339" spans="2:10" x14ac:dyDescent="0.25">
      <c r="B52339" s="27"/>
      <c r="D52339" s="27"/>
      <c r="E52339" s="27"/>
      <c r="I52339" s="27"/>
      <c r="J52339" s="27"/>
    </row>
    <row r="52340" spans="2:10" x14ac:dyDescent="0.25">
      <c r="B52340" s="27"/>
      <c r="D52340" s="27"/>
      <c r="E52340" s="27"/>
      <c r="I52340" s="27"/>
      <c r="J52340" s="27"/>
    </row>
    <row r="52341" spans="2:10" x14ac:dyDescent="0.25">
      <c r="B52341" s="27"/>
      <c r="D52341" s="27"/>
      <c r="E52341" s="27"/>
      <c r="I52341" s="27"/>
      <c r="J52341" s="27"/>
    </row>
    <row r="52342" spans="2:10" x14ac:dyDescent="0.25">
      <c r="B52342" s="27"/>
      <c r="D52342" s="27"/>
      <c r="E52342" s="27"/>
      <c r="I52342" s="27"/>
      <c r="J52342" s="27"/>
    </row>
    <row r="52343" spans="2:10" x14ac:dyDescent="0.25">
      <c r="B52343" s="27"/>
      <c r="D52343" s="27"/>
      <c r="E52343" s="27"/>
      <c r="I52343" s="27"/>
      <c r="J52343" s="27"/>
    </row>
    <row r="52344" spans="2:10" x14ac:dyDescent="0.25">
      <c r="B52344" s="27"/>
      <c r="D52344" s="27"/>
      <c r="E52344" s="27"/>
      <c r="I52344" s="27"/>
      <c r="J52344" s="27"/>
    </row>
    <row r="52345" spans="2:10" x14ac:dyDescent="0.25">
      <c r="B52345" s="27"/>
      <c r="D52345" s="27"/>
      <c r="E52345" s="27"/>
      <c r="I52345" s="27"/>
      <c r="J52345" s="27"/>
    </row>
    <row r="52346" spans="2:10" x14ac:dyDescent="0.25">
      <c r="B52346" s="27"/>
      <c r="D52346" s="27"/>
      <c r="E52346" s="27"/>
      <c r="I52346" s="27"/>
      <c r="J52346" s="27"/>
    </row>
    <row r="52347" spans="2:10" x14ac:dyDescent="0.25">
      <c r="B52347" s="27"/>
      <c r="D52347" s="27"/>
      <c r="E52347" s="27"/>
      <c r="I52347" s="27"/>
      <c r="J52347" s="27"/>
    </row>
    <row r="52348" spans="2:10" x14ac:dyDescent="0.25">
      <c r="B52348" s="27"/>
      <c r="D52348" s="27"/>
      <c r="E52348" s="27"/>
      <c r="I52348" s="27"/>
      <c r="J52348" s="27"/>
    </row>
    <row r="52349" spans="2:10" x14ac:dyDescent="0.25">
      <c r="B52349" s="27"/>
      <c r="D52349" s="27"/>
      <c r="E52349" s="27"/>
      <c r="I52349" s="27"/>
      <c r="J52349" s="27"/>
    </row>
    <row r="52350" spans="2:10" x14ac:dyDescent="0.25">
      <c r="B52350" s="27"/>
      <c r="D52350" s="27"/>
      <c r="E52350" s="27"/>
      <c r="I52350" s="27"/>
      <c r="J52350" s="27"/>
    </row>
    <row r="52351" spans="2:10" x14ac:dyDescent="0.25">
      <c r="B52351" s="27"/>
      <c r="D52351" s="27"/>
      <c r="E52351" s="27"/>
      <c r="I52351" s="27"/>
      <c r="J52351" s="27"/>
    </row>
    <row r="52352" spans="2:10" x14ac:dyDescent="0.25">
      <c r="B52352" s="27"/>
      <c r="D52352" s="27"/>
      <c r="E52352" s="27"/>
      <c r="I52352" s="27"/>
      <c r="J52352" s="27"/>
    </row>
    <row r="52353" spans="2:10" x14ac:dyDescent="0.25">
      <c r="B52353" s="27"/>
      <c r="D52353" s="27"/>
      <c r="E52353" s="27"/>
      <c r="I52353" s="27"/>
      <c r="J52353" s="27"/>
    </row>
    <row r="52354" spans="2:10" x14ac:dyDescent="0.25">
      <c r="B52354" s="27"/>
      <c r="D52354" s="27"/>
      <c r="E52354" s="27"/>
      <c r="I52354" s="27"/>
      <c r="J52354" s="27"/>
    </row>
    <row r="52355" spans="2:10" x14ac:dyDescent="0.25">
      <c r="B52355" s="27"/>
      <c r="D52355" s="27"/>
      <c r="E52355" s="27"/>
      <c r="I52355" s="27"/>
      <c r="J52355" s="27"/>
    </row>
    <row r="52356" spans="2:10" x14ac:dyDescent="0.25">
      <c r="B52356" s="27"/>
      <c r="D52356" s="27"/>
      <c r="E52356" s="27"/>
      <c r="I52356" s="27"/>
      <c r="J52356" s="27"/>
    </row>
    <row r="52357" spans="2:10" x14ac:dyDescent="0.25">
      <c r="B52357" s="27"/>
      <c r="D52357" s="27"/>
      <c r="E52357" s="27"/>
      <c r="I52357" s="27"/>
      <c r="J52357" s="27"/>
    </row>
    <row r="52358" spans="2:10" x14ac:dyDescent="0.25">
      <c r="B52358" s="27"/>
      <c r="D52358" s="27"/>
      <c r="E52358" s="27"/>
      <c r="I52358" s="27"/>
      <c r="J52358" s="27"/>
    </row>
    <row r="52359" spans="2:10" x14ac:dyDescent="0.25">
      <c r="B52359" s="27"/>
      <c r="D52359" s="27"/>
      <c r="E52359" s="27"/>
      <c r="I52359" s="27"/>
      <c r="J52359" s="27"/>
    </row>
    <row r="52360" spans="2:10" x14ac:dyDescent="0.25">
      <c r="B52360" s="27"/>
      <c r="D52360" s="27"/>
      <c r="E52360" s="27"/>
      <c r="I52360" s="27"/>
      <c r="J52360" s="27"/>
    </row>
    <row r="52361" spans="2:10" x14ac:dyDescent="0.25">
      <c r="B52361" s="27"/>
      <c r="D52361" s="27"/>
      <c r="E52361" s="27"/>
      <c r="I52361" s="27"/>
      <c r="J52361" s="27"/>
    </row>
    <row r="52362" spans="2:10" x14ac:dyDescent="0.25">
      <c r="B52362" s="27"/>
      <c r="D52362" s="27"/>
      <c r="E52362" s="27"/>
      <c r="I52362" s="27"/>
      <c r="J52362" s="27"/>
    </row>
    <row r="52363" spans="2:10" x14ac:dyDescent="0.25">
      <c r="B52363" s="27"/>
      <c r="D52363" s="27"/>
      <c r="E52363" s="27"/>
      <c r="I52363" s="27"/>
      <c r="J52363" s="27"/>
    </row>
    <row r="52364" spans="2:10" x14ac:dyDescent="0.25">
      <c r="B52364" s="27"/>
      <c r="D52364" s="27"/>
      <c r="E52364" s="27"/>
      <c r="I52364" s="27"/>
      <c r="J52364" s="27"/>
    </row>
    <row r="52365" spans="2:10" x14ac:dyDescent="0.25">
      <c r="B52365" s="27"/>
      <c r="D52365" s="27"/>
      <c r="E52365" s="27"/>
      <c r="I52365" s="27"/>
      <c r="J52365" s="27"/>
    </row>
    <row r="52366" spans="2:10" x14ac:dyDescent="0.25">
      <c r="B52366" s="27"/>
      <c r="D52366" s="27"/>
      <c r="E52366" s="27"/>
      <c r="I52366" s="27"/>
      <c r="J52366" s="27"/>
    </row>
    <row r="52367" spans="2:10" x14ac:dyDescent="0.25">
      <c r="B52367" s="27"/>
      <c r="D52367" s="27"/>
      <c r="E52367" s="27"/>
      <c r="I52367" s="27"/>
      <c r="J52367" s="27"/>
    </row>
    <row r="52368" spans="2:10" x14ac:dyDescent="0.25">
      <c r="B52368" s="27"/>
      <c r="D52368" s="27"/>
      <c r="E52368" s="27"/>
      <c r="I52368" s="27"/>
      <c r="J52368" s="27"/>
    </row>
    <row r="52369" spans="2:10" x14ac:dyDescent="0.25">
      <c r="B52369" s="27"/>
      <c r="D52369" s="27"/>
      <c r="E52369" s="27"/>
      <c r="I52369" s="27"/>
      <c r="J52369" s="27"/>
    </row>
    <row r="52370" spans="2:10" x14ac:dyDescent="0.25">
      <c r="B52370" s="27"/>
      <c r="D52370" s="27"/>
      <c r="E52370" s="27"/>
      <c r="I52370" s="27"/>
      <c r="J52370" s="27"/>
    </row>
    <row r="52371" spans="2:10" x14ac:dyDescent="0.25">
      <c r="B52371" s="27"/>
      <c r="D52371" s="27"/>
      <c r="E52371" s="27"/>
      <c r="I52371" s="27"/>
      <c r="J52371" s="27"/>
    </row>
    <row r="52372" spans="2:10" x14ac:dyDescent="0.25">
      <c r="B52372" s="27"/>
      <c r="D52372" s="27"/>
      <c r="E52372" s="27"/>
      <c r="I52372" s="27"/>
      <c r="J52372" s="27"/>
    </row>
    <row r="52373" spans="2:10" x14ac:dyDescent="0.25">
      <c r="B52373" s="27"/>
      <c r="D52373" s="27"/>
      <c r="E52373" s="27"/>
      <c r="I52373" s="27"/>
      <c r="J52373" s="27"/>
    </row>
    <row r="52374" spans="2:10" x14ac:dyDescent="0.25">
      <c r="B52374" s="27"/>
      <c r="D52374" s="27"/>
      <c r="E52374" s="27"/>
      <c r="I52374" s="27"/>
      <c r="J52374" s="27"/>
    </row>
    <row r="52375" spans="2:10" x14ac:dyDescent="0.25">
      <c r="B52375" s="27"/>
      <c r="D52375" s="27"/>
      <c r="E52375" s="27"/>
      <c r="I52375" s="27"/>
      <c r="J52375" s="27"/>
    </row>
    <row r="52376" spans="2:10" x14ac:dyDescent="0.25">
      <c r="B52376" s="27"/>
      <c r="D52376" s="27"/>
      <c r="E52376" s="27"/>
      <c r="I52376" s="27"/>
      <c r="J52376" s="27"/>
    </row>
    <row r="52377" spans="2:10" x14ac:dyDescent="0.25">
      <c r="B52377" s="27"/>
      <c r="D52377" s="27"/>
      <c r="E52377" s="27"/>
      <c r="I52377" s="27"/>
      <c r="J52377" s="27"/>
    </row>
    <row r="52378" spans="2:10" x14ac:dyDescent="0.25">
      <c r="B52378" s="27"/>
      <c r="D52378" s="27"/>
      <c r="E52378" s="27"/>
      <c r="I52378" s="27"/>
      <c r="J52378" s="27"/>
    </row>
    <row r="52379" spans="2:10" x14ac:dyDescent="0.25">
      <c r="B52379" s="27"/>
      <c r="D52379" s="27"/>
      <c r="E52379" s="27"/>
      <c r="I52379" s="27"/>
      <c r="J52379" s="27"/>
    </row>
    <row r="52380" spans="2:10" x14ac:dyDescent="0.25">
      <c r="B52380" s="27"/>
      <c r="D52380" s="27"/>
      <c r="E52380" s="27"/>
      <c r="I52380" s="27"/>
      <c r="J52380" s="27"/>
    </row>
    <row r="52381" spans="2:10" x14ac:dyDescent="0.25">
      <c r="B52381" s="27"/>
      <c r="D52381" s="27"/>
      <c r="E52381" s="27"/>
      <c r="I52381" s="27"/>
      <c r="J52381" s="27"/>
    </row>
    <row r="52382" spans="2:10" x14ac:dyDescent="0.25">
      <c r="B52382" s="27"/>
      <c r="D52382" s="27"/>
      <c r="E52382" s="27"/>
      <c r="I52382" s="27"/>
      <c r="J52382" s="27"/>
    </row>
    <row r="52383" spans="2:10" x14ac:dyDescent="0.25">
      <c r="B52383" s="27"/>
      <c r="D52383" s="27"/>
      <c r="E52383" s="27"/>
      <c r="I52383" s="27"/>
      <c r="J52383" s="27"/>
    </row>
    <row r="52384" spans="2:10" x14ac:dyDescent="0.25">
      <c r="B52384" s="27"/>
      <c r="D52384" s="27"/>
      <c r="E52384" s="27"/>
      <c r="I52384" s="27"/>
      <c r="J52384" s="27"/>
    </row>
    <row r="52385" spans="2:10" x14ac:dyDescent="0.25">
      <c r="B52385" s="27"/>
      <c r="D52385" s="27"/>
      <c r="E52385" s="27"/>
      <c r="I52385" s="27"/>
      <c r="J52385" s="27"/>
    </row>
    <row r="52386" spans="2:10" x14ac:dyDescent="0.25">
      <c r="B52386" s="27"/>
      <c r="D52386" s="27"/>
      <c r="E52386" s="27"/>
      <c r="I52386" s="27"/>
      <c r="J52386" s="27"/>
    </row>
    <row r="52387" spans="2:10" x14ac:dyDescent="0.25">
      <c r="B52387" s="27"/>
      <c r="D52387" s="27"/>
      <c r="E52387" s="27"/>
      <c r="I52387" s="27"/>
      <c r="J52387" s="27"/>
    </row>
    <row r="52388" spans="2:10" x14ac:dyDescent="0.25">
      <c r="B52388" s="27"/>
      <c r="D52388" s="27"/>
      <c r="E52388" s="27"/>
      <c r="I52388" s="27"/>
      <c r="J52388" s="27"/>
    </row>
    <row r="52389" spans="2:10" x14ac:dyDescent="0.25">
      <c r="B52389" s="27"/>
      <c r="D52389" s="27"/>
      <c r="E52389" s="27"/>
      <c r="I52389" s="27"/>
      <c r="J52389" s="27"/>
    </row>
    <row r="52390" spans="2:10" x14ac:dyDescent="0.25">
      <c r="B52390" s="27"/>
      <c r="D52390" s="27"/>
      <c r="E52390" s="27"/>
      <c r="I52390" s="27"/>
      <c r="J52390" s="27"/>
    </row>
    <row r="52391" spans="2:10" x14ac:dyDescent="0.25">
      <c r="B52391" s="27"/>
      <c r="D52391" s="27"/>
      <c r="E52391" s="27"/>
      <c r="I52391" s="27"/>
      <c r="J52391" s="27"/>
    </row>
    <row r="52392" spans="2:10" x14ac:dyDescent="0.25">
      <c r="B52392" s="27"/>
      <c r="D52392" s="27"/>
      <c r="E52392" s="27"/>
      <c r="I52392" s="27"/>
      <c r="J52392" s="27"/>
    </row>
    <row r="52393" spans="2:10" x14ac:dyDescent="0.25">
      <c r="B52393" s="27"/>
      <c r="D52393" s="27"/>
      <c r="E52393" s="27"/>
      <c r="I52393" s="27"/>
      <c r="J52393" s="27"/>
    </row>
    <row r="52394" spans="2:10" x14ac:dyDescent="0.25">
      <c r="B52394" s="27"/>
      <c r="D52394" s="27"/>
      <c r="E52394" s="27"/>
      <c r="I52394" s="27"/>
      <c r="J52394" s="27"/>
    </row>
    <row r="52395" spans="2:10" x14ac:dyDescent="0.25">
      <c r="B52395" s="27"/>
      <c r="D52395" s="27"/>
      <c r="E52395" s="27"/>
      <c r="I52395" s="27"/>
      <c r="J52395" s="27"/>
    </row>
    <row r="52396" spans="2:10" x14ac:dyDescent="0.25">
      <c r="B52396" s="27"/>
      <c r="D52396" s="27"/>
      <c r="E52396" s="27"/>
      <c r="I52396" s="27"/>
      <c r="J52396" s="27"/>
    </row>
    <row r="52397" spans="2:10" x14ac:dyDescent="0.25">
      <c r="B52397" s="27"/>
      <c r="D52397" s="27"/>
      <c r="E52397" s="27"/>
      <c r="I52397" s="27"/>
      <c r="J52397" s="27"/>
    </row>
    <row r="52398" spans="2:10" x14ac:dyDescent="0.25">
      <c r="B52398" s="27"/>
      <c r="D52398" s="27"/>
      <c r="E52398" s="27"/>
      <c r="I52398" s="27"/>
      <c r="J52398" s="27"/>
    </row>
    <row r="52399" spans="2:10" x14ac:dyDescent="0.25">
      <c r="B52399" s="27"/>
      <c r="D52399" s="27"/>
      <c r="E52399" s="27"/>
      <c r="I52399" s="27"/>
      <c r="J52399" s="27"/>
    </row>
    <row r="52400" spans="2:10" x14ac:dyDescent="0.25">
      <c r="B52400" s="27"/>
      <c r="D52400" s="27"/>
      <c r="E52400" s="27"/>
      <c r="I52400" s="27"/>
      <c r="J52400" s="27"/>
    </row>
    <row r="52401" spans="2:10" x14ac:dyDescent="0.25">
      <c r="B52401" s="27"/>
      <c r="D52401" s="27"/>
      <c r="E52401" s="27"/>
      <c r="I52401" s="27"/>
      <c r="J52401" s="27"/>
    </row>
    <row r="52402" spans="2:10" x14ac:dyDescent="0.25">
      <c r="B52402" s="27"/>
      <c r="D52402" s="27"/>
      <c r="E52402" s="27"/>
      <c r="I52402" s="27"/>
      <c r="J52402" s="27"/>
    </row>
    <row r="52403" spans="2:10" x14ac:dyDescent="0.25">
      <c r="B52403" s="27"/>
      <c r="D52403" s="27"/>
      <c r="E52403" s="27"/>
      <c r="I52403" s="27"/>
      <c r="J52403" s="27"/>
    </row>
    <row r="52404" spans="2:10" x14ac:dyDescent="0.25">
      <c r="B52404" s="27"/>
      <c r="D52404" s="27"/>
      <c r="E52404" s="27"/>
      <c r="I52404" s="27"/>
      <c r="J52404" s="27"/>
    </row>
    <row r="52405" spans="2:10" x14ac:dyDescent="0.25">
      <c r="B52405" s="27"/>
      <c r="D52405" s="27"/>
      <c r="E52405" s="27"/>
      <c r="I52405" s="27"/>
      <c r="J52405" s="27"/>
    </row>
    <row r="52406" spans="2:10" x14ac:dyDescent="0.25">
      <c r="B52406" s="27"/>
      <c r="D52406" s="27"/>
      <c r="E52406" s="27"/>
      <c r="I52406" s="27"/>
      <c r="J52406" s="27"/>
    </row>
    <row r="52407" spans="2:10" x14ac:dyDescent="0.25">
      <c r="B52407" s="27"/>
      <c r="D52407" s="27"/>
      <c r="E52407" s="27"/>
      <c r="I52407" s="27"/>
      <c r="J52407" s="27"/>
    </row>
    <row r="52408" spans="2:10" x14ac:dyDescent="0.25">
      <c r="B52408" s="27"/>
      <c r="D52408" s="27"/>
      <c r="E52408" s="27"/>
      <c r="I52408" s="27"/>
      <c r="J52408" s="27"/>
    </row>
    <row r="52409" spans="2:10" x14ac:dyDescent="0.25">
      <c r="B52409" s="27"/>
      <c r="D52409" s="27"/>
      <c r="E52409" s="27"/>
      <c r="I52409" s="27"/>
      <c r="J52409" s="27"/>
    </row>
    <row r="52410" spans="2:10" x14ac:dyDescent="0.25">
      <c r="B52410" s="27"/>
      <c r="D52410" s="27"/>
      <c r="E52410" s="27"/>
      <c r="I52410" s="27"/>
      <c r="J52410" s="27"/>
    </row>
    <row r="52411" spans="2:10" x14ac:dyDescent="0.25">
      <c r="B52411" s="27"/>
      <c r="D52411" s="27"/>
      <c r="E52411" s="27"/>
      <c r="I52411" s="27"/>
      <c r="J52411" s="27"/>
    </row>
    <row r="52412" spans="2:10" x14ac:dyDescent="0.25">
      <c r="B52412" s="27"/>
      <c r="D52412" s="27"/>
      <c r="E52412" s="27"/>
      <c r="I52412" s="27"/>
      <c r="J52412" s="27"/>
    </row>
    <row r="52413" spans="2:10" x14ac:dyDescent="0.25">
      <c r="B52413" s="27"/>
      <c r="D52413" s="27"/>
      <c r="E52413" s="27"/>
      <c r="I52413" s="27"/>
      <c r="J52413" s="27"/>
    </row>
    <row r="52414" spans="2:10" x14ac:dyDescent="0.25">
      <c r="B52414" s="27"/>
      <c r="D52414" s="27"/>
      <c r="E52414" s="27"/>
      <c r="I52414" s="27"/>
      <c r="J52414" s="27"/>
    </row>
    <row r="52415" spans="2:10" x14ac:dyDescent="0.25">
      <c r="B52415" s="27"/>
      <c r="D52415" s="27"/>
      <c r="E52415" s="27"/>
      <c r="I52415" s="27"/>
      <c r="J52415" s="27"/>
    </row>
    <row r="52416" spans="2:10" x14ac:dyDescent="0.25">
      <c r="B52416" s="27"/>
      <c r="D52416" s="27"/>
      <c r="E52416" s="27"/>
      <c r="I52416" s="27"/>
      <c r="J52416" s="27"/>
    </row>
    <row r="52417" spans="2:10" x14ac:dyDescent="0.25">
      <c r="B52417" s="27"/>
      <c r="D52417" s="27"/>
      <c r="E52417" s="27"/>
      <c r="I52417" s="27"/>
      <c r="J52417" s="27"/>
    </row>
    <row r="52418" spans="2:10" x14ac:dyDescent="0.25">
      <c r="B52418" s="27"/>
      <c r="D52418" s="27"/>
      <c r="E52418" s="27"/>
      <c r="I52418" s="27"/>
      <c r="J52418" s="27"/>
    </row>
    <row r="52419" spans="2:10" x14ac:dyDescent="0.25">
      <c r="B52419" s="27"/>
      <c r="D52419" s="27"/>
      <c r="E52419" s="27"/>
      <c r="I52419" s="27"/>
      <c r="J52419" s="27"/>
    </row>
    <row r="52420" spans="2:10" x14ac:dyDescent="0.25">
      <c r="B52420" s="27"/>
      <c r="D52420" s="27"/>
      <c r="E52420" s="27"/>
      <c r="I52420" s="27"/>
      <c r="J52420" s="27"/>
    </row>
    <row r="52421" spans="2:10" x14ac:dyDescent="0.25">
      <c r="B52421" s="27"/>
      <c r="D52421" s="27"/>
      <c r="E52421" s="27"/>
      <c r="I52421" s="27"/>
      <c r="J52421" s="27"/>
    </row>
    <row r="52422" spans="2:10" x14ac:dyDescent="0.25">
      <c r="B52422" s="27"/>
      <c r="D52422" s="27"/>
      <c r="E52422" s="27"/>
      <c r="I52422" s="27"/>
      <c r="J52422" s="27"/>
    </row>
    <row r="52423" spans="2:10" x14ac:dyDescent="0.25">
      <c r="B52423" s="27"/>
      <c r="D52423" s="27"/>
      <c r="E52423" s="27"/>
      <c r="I52423" s="27"/>
      <c r="J52423" s="27"/>
    </row>
    <row r="52424" spans="2:10" x14ac:dyDescent="0.25">
      <c r="B52424" s="27"/>
      <c r="D52424" s="27"/>
      <c r="E52424" s="27"/>
      <c r="I52424" s="27"/>
      <c r="J52424" s="27"/>
    </row>
    <row r="52425" spans="2:10" x14ac:dyDescent="0.25">
      <c r="B52425" s="27"/>
      <c r="D52425" s="27"/>
      <c r="E52425" s="27"/>
      <c r="I52425" s="27"/>
      <c r="J52425" s="27"/>
    </row>
    <row r="52426" spans="2:10" x14ac:dyDescent="0.25">
      <c r="B52426" s="27"/>
      <c r="D52426" s="27"/>
      <c r="E52426" s="27"/>
      <c r="I52426" s="27"/>
      <c r="J52426" s="27"/>
    </row>
    <row r="52427" spans="2:10" x14ac:dyDescent="0.25">
      <c r="B52427" s="27"/>
      <c r="D52427" s="27"/>
      <c r="E52427" s="27"/>
      <c r="I52427" s="27"/>
      <c r="J52427" s="27"/>
    </row>
    <row r="52428" spans="2:10" x14ac:dyDescent="0.25">
      <c r="B52428" s="27"/>
      <c r="D52428" s="27"/>
      <c r="E52428" s="27"/>
      <c r="I52428" s="27"/>
      <c r="J52428" s="27"/>
    </row>
    <row r="52429" spans="2:10" x14ac:dyDescent="0.25">
      <c r="B52429" s="27"/>
      <c r="D52429" s="27"/>
      <c r="E52429" s="27"/>
      <c r="I52429" s="27"/>
      <c r="J52429" s="27"/>
    </row>
    <row r="52430" spans="2:10" x14ac:dyDescent="0.25">
      <c r="B52430" s="27"/>
      <c r="D52430" s="27"/>
      <c r="E52430" s="27"/>
      <c r="I52430" s="27"/>
      <c r="J52430" s="27"/>
    </row>
    <row r="52431" spans="2:10" x14ac:dyDescent="0.25">
      <c r="B52431" s="27"/>
      <c r="D52431" s="27"/>
      <c r="E52431" s="27"/>
      <c r="I52431" s="27"/>
      <c r="J52431" s="27"/>
    </row>
    <row r="52432" spans="2:10" x14ac:dyDescent="0.25">
      <c r="B52432" s="27"/>
      <c r="D52432" s="27"/>
      <c r="E52432" s="27"/>
      <c r="I52432" s="27"/>
      <c r="J52432" s="27"/>
    </row>
    <row r="52433" spans="2:10" x14ac:dyDescent="0.25">
      <c r="B52433" s="27"/>
      <c r="D52433" s="27"/>
      <c r="E52433" s="27"/>
      <c r="I52433" s="27"/>
      <c r="J52433" s="27"/>
    </row>
    <row r="52434" spans="2:10" x14ac:dyDescent="0.25">
      <c r="B52434" s="27"/>
      <c r="D52434" s="27"/>
      <c r="E52434" s="27"/>
      <c r="I52434" s="27"/>
      <c r="J52434" s="27"/>
    </row>
    <row r="52435" spans="2:10" x14ac:dyDescent="0.25">
      <c r="B52435" s="27"/>
      <c r="D52435" s="27"/>
      <c r="E52435" s="27"/>
      <c r="I52435" s="27"/>
      <c r="J52435" s="27"/>
    </row>
    <row r="52436" spans="2:10" x14ac:dyDescent="0.25">
      <c r="B52436" s="27"/>
      <c r="D52436" s="27"/>
      <c r="E52436" s="27"/>
      <c r="I52436" s="27"/>
      <c r="J52436" s="27"/>
    </row>
    <row r="52437" spans="2:10" x14ac:dyDescent="0.25">
      <c r="B52437" s="27"/>
      <c r="D52437" s="27"/>
      <c r="E52437" s="27"/>
      <c r="I52437" s="27"/>
      <c r="J52437" s="27"/>
    </row>
    <row r="52438" spans="2:10" x14ac:dyDescent="0.25">
      <c r="B52438" s="27"/>
      <c r="D52438" s="27"/>
      <c r="E52438" s="27"/>
      <c r="I52438" s="27"/>
      <c r="J52438" s="27"/>
    </row>
    <row r="52439" spans="2:10" x14ac:dyDescent="0.25">
      <c r="B52439" s="27"/>
      <c r="D52439" s="27"/>
      <c r="E52439" s="27"/>
      <c r="I52439" s="27"/>
      <c r="J52439" s="27"/>
    </row>
    <row r="52440" spans="2:10" x14ac:dyDescent="0.25">
      <c r="B52440" s="27"/>
      <c r="D52440" s="27"/>
      <c r="E52440" s="27"/>
      <c r="I52440" s="27"/>
      <c r="J52440" s="27"/>
    </row>
    <row r="52441" spans="2:10" x14ac:dyDescent="0.25">
      <c r="B52441" s="27"/>
      <c r="D52441" s="27"/>
      <c r="E52441" s="27"/>
      <c r="I52441" s="27"/>
      <c r="J52441" s="27"/>
    </row>
    <row r="52442" spans="2:10" x14ac:dyDescent="0.25">
      <c r="B52442" s="27"/>
      <c r="D52442" s="27"/>
      <c r="E52442" s="27"/>
      <c r="I52442" s="27"/>
      <c r="J52442" s="27"/>
    </row>
    <row r="52443" spans="2:10" x14ac:dyDescent="0.25">
      <c r="B52443" s="27"/>
      <c r="D52443" s="27"/>
      <c r="E52443" s="27"/>
      <c r="I52443" s="27"/>
      <c r="J52443" s="27"/>
    </row>
    <row r="52444" spans="2:10" x14ac:dyDescent="0.25">
      <c r="B52444" s="27"/>
      <c r="D52444" s="27"/>
      <c r="E52444" s="27"/>
      <c r="I52444" s="27"/>
      <c r="J52444" s="27"/>
    </row>
    <row r="52445" spans="2:10" x14ac:dyDescent="0.25">
      <c r="B52445" s="27"/>
      <c r="D52445" s="27"/>
      <c r="E52445" s="27"/>
      <c r="I52445" s="27"/>
      <c r="J52445" s="27"/>
    </row>
    <row r="52446" spans="2:10" x14ac:dyDescent="0.25">
      <c r="B52446" s="27"/>
      <c r="D52446" s="27"/>
      <c r="E52446" s="27"/>
      <c r="I52446" s="27"/>
      <c r="J52446" s="27"/>
    </row>
    <row r="52447" spans="2:10" x14ac:dyDescent="0.25">
      <c r="B52447" s="27"/>
      <c r="D52447" s="27"/>
      <c r="E52447" s="27"/>
      <c r="I52447" s="27"/>
      <c r="J52447" s="27"/>
    </row>
    <row r="52448" spans="2:10" x14ac:dyDescent="0.25">
      <c r="B52448" s="27"/>
      <c r="D52448" s="27"/>
      <c r="E52448" s="27"/>
      <c r="I52448" s="27"/>
      <c r="J52448" s="27"/>
    </row>
    <row r="52449" spans="2:10" x14ac:dyDescent="0.25">
      <c r="B52449" s="27"/>
      <c r="D52449" s="27"/>
      <c r="E52449" s="27"/>
      <c r="I52449" s="27"/>
      <c r="J52449" s="27"/>
    </row>
    <row r="52450" spans="2:10" x14ac:dyDescent="0.25">
      <c r="B52450" s="27"/>
      <c r="D52450" s="27"/>
      <c r="E52450" s="27"/>
      <c r="I52450" s="27"/>
      <c r="J52450" s="27"/>
    </row>
    <row r="52451" spans="2:10" x14ac:dyDescent="0.25">
      <c r="B52451" s="27"/>
      <c r="D52451" s="27"/>
      <c r="E52451" s="27"/>
      <c r="I52451" s="27"/>
      <c r="J52451" s="27"/>
    </row>
    <row r="52452" spans="2:10" x14ac:dyDescent="0.25">
      <c r="B52452" s="27"/>
      <c r="D52452" s="27"/>
      <c r="E52452" s="27"/>
      <c r="I52452" s="27"/>
      <c r="J52452" s="27"/>
    </row>
    <row r="52453" spans="2:10" x14ac:dyDescent="0.25">
      <c r="B52453" s="27"/>
      <c r="D52453" s="27"/>
      <c r="E52453" s="27"/>
      <c r="I52453" s="27"/>
      <c r="J52453" s="27"/>
    </row>
    <row r="52454" spans="2:10" x14ac:dyDescent="0.25">
      <c r="B52454" s="27"/>
      <c r="D52454" s="27"/>
      <c r="E52454" s="27"/>
      <c r="I52454" s="27"/>
      <c r="J52454" s="27"/>
    </row>
    <row r="52455" spans="2:10" x14ac:dyDescent="0.25">
      <c r="B52455" s="27"/>
      <c r="D52455" s="27"/>
      <c r="E52455" s="27"/>
      <c r="I52455" s="27"/>
      <c r="J52455" s="27"/>
    </row>
    <row r="52456" spans="2:10" x14ac:dyDescent="0.25">
      <c r="B52456" s="27"/>
      <c r="D52456" s="27"/>
      <c r="E52456" s="27"/>
      <c r="I52456" s="27"/>
      <c r="J52456" s="27"/>
    </row>
    <row r="52457" spans="2:10" x14ac:dyDescent="0.25">
      <c r="B52457" s="27"/>
      <c r="D52457" s="27"/>
      <c r="E52457" s="27"/>
      <c r="I52457" s="27"/>
      <c r="J52457" s="27"/>
    </row>
    <row r="52458" spans="2:10" x14ac:dyDescent="0.25">
      <c r="B52458" s="27"/>
      <c r="D52458" s="27"/>
      <c r="E52458" s="27"/>
      <c r="I52458" s="27"/>
      <c r="J52458" s="27"/>
    </row>
    <row r="52459" spans="2:10" x14ac:dyDescent="0.25">
      <c r="B52459" s="27"/>
      <c r="D52459" s="27"/>
      <c r="E52459" s="27"/>
      <c r="I52459" s="27"/>
      <c r="J52459" s="27"/>
    </row>
    <row r="52460" spans="2:10" x14ac:dyDescent="0.25">
      <c r="B52460" s="27"/>
      <c r="D52460" s="27"/>
      <c r="E52460" s="27"/>
      <c r="I52460" s="27"/>
      <c r="J52460" s="27"/>
    </row>
    <row r="52461" spans="2:10" x14ac:dyDescent="0.25">
      <c r="B52461" s="27"/>
      <c r="D52461" s="27"/>
      <c r="E52461" s="27"/>
      <c r="I52461" s="27"/>
      <c r="J52461" s="27"/>
    </row>
    <row r="52462" spans="2:10" x14ac:dyDescent="0.25">
      <c r="B52462" s="27"/>
      <c r="D52462" s="27"/>
      <c r="E52462" s="27"/>
      <c r="I52462" s="27"/>
      <c r="J52462" s="27"/>
    </row>
    <row r="52463" spans="2:10" x14ac:dyDescent="0.25">
      <c r="B52463" s="27"/>
      <c r="D52463" s="27"/>
      <c r="E52463" s="27"/>
      <c r="I52463" s="27"/>
      <c r="J52463" s="27"/>
    </row>
    <row r="52464" spans="2:10" x14ac:dyDescent="0.25">
      <c r="B52464" s="27"/>
      <c r="D52464" s="27"/>
      <c r="E52464" s="27"/>
      <c r="I52464" s="27"/>
      <c r="J52464" s="27"/>
    </row>
    <row r="52465" spans="2:10" x14ac:dyDescent="0.25">
      <c r="B52465" s="27"/>
      <c r="D52465" s="27"/>
      <c r="E52465" s="27"/>
      <c r="I52465" s="27"/>
      <c r="J52465" s="27"/>
    </row>
    <row r="52466" spans="2:10" x14ac:dyDescent="0.25">
      <c r="B52466" s="27"/>
      <c r="D52466" s="27"/>
      <c r="E52466" s="27"/>
      <c r="I52466" s="27"/>
      <c r="J52466" s="27"/>
    </row>
    <row r="52467" spans="2:10" x14ac:dyDescent="0.25">
      <c r="B52467" s="27"/>
      <c r="D52467" s="27"/>
      <c r="E52467" s="27"/>
      <c r="I52467" s="27"/>
      <c r="J52467" s="27"/>
    </row>
    <row r="52468" spans="2:10" x14ac:dyDescent="0.25">
      <c r="B52468" s="27"/>
      <c r="D52468" s="27"/>
      <c r="E52468" s="27"/>
      <c r="I52468" s="27"/>
      <c r="J52468" s="27"/>
    </row>
    <row r="52469" spans="2:10" x14ac:dyDescent="0.25">
      <c r="B52469" s="27"/>
      <c r="D52469" s="27"/>
      <c r="E52469" s="27"/>
      <c r="I52469" s="27"/>
      <c r="J52469" s="27"/>
    </row>
    <row r="52470" spans="2:10" x14ac:dyDescent="0.25">
      <c r="B52470" s="27"/>
      <c r="D52470" s="27"/>
      <c r="E52470" s="27"/>
      <c r="I52470" s="27"/>
      <c r="J52470" s="27"/>
    </row>
    <row r="52471" spans="2:10" x14ac:dyDescent="0.25">
      <c r="B52471" s="27"/>
      <c r="D52471" s="27"/>
      <c r="E52471" s="27"/>
      <c r="I52471" s="27"/>
      <c r="J52471" s="27"/>
    </row>
    <row r="52472" spans="2:10" x14ac:dyDescent="0.25">
      <c r="B52472" s="27"/>
      <c r="D52472" s="27"/>
      <c r="E52472" s="27"/>
      <c r="I52472" s="27"/>
      <c r="J52472" s="27"/>
    </row>
    <row r="52473" spans="2:10" x14ac:dyDescent="0.25">
      <c r="B52473" s="27"/>
      <c r="D52473" s="27"/>
      <c r="E52473" s="27"/>
      <c r="I52473" s="27"/>
      <c r="J52473" s="27"/>
    </row>
    <row r="52474" spans="2:10" x14ac:dyDescent="0.25">
      <c r="B52474" s="27"/>
      <c r="D52474" s="27"/>
      <c r="E52474" s="27"/>
      <c r="I52474" s="27"/>
      <c r="J52474" s="27"/>
    </row>
    <row r="52475" spans="2:10" x14ac:dyDescent="0.25">
      <c r="B52475" s="27"/>
      <c r="D52475" s="27"/>
      <c r="E52475" s="27"/>
      <c r="I52475" s="27"/>
      <c r="J52475" s="27"/>
    </row>
    <row r="52476" spans="2:10" x14ac:dyDescent="0.25">
      <c r="B52476" s="27"/>
      <c r="D52476" s="27"/>
      <c r="E52476" s="27"/>
      <c r="I52476" s="27"/>
      <c r="J52476" s="27"/>
    </row>
    <row r="52477" spans="2:10" x14ac:dyDescent="0.25">
      <c r="B52477" s="27"/>
      <c r="D52477" s="27"/>
      <c r="E52477" s="27"/>
      <c r="I52477" s="27"/>
      <c r="J52477" s="27"/>
    </row>
    <row r="52478" spans="2:10" x14ac:dyDescent="0.25">
      <c r="B52478" s="27"/>
      <c r="D52478" s="27"/>
      <c r="E52478" s="27"/>
      <c r="I52478" s="27"/>
      <c r="J52478" s="27"/>
    </row>
    <row r="52479" spans="2:10" x14ac:dyDescent="0.25">
      <c r="B52479" s="27"/>
      <c r="D52479" s="27"/>
      <c r="E52479" s="27"/>
      <c r="I52479" s="27"/>
      <c r="J52479" s="27"/>
    </row>
    <row r="52480" spans="2:10" x14ac:dyDescent="0.25">
      <c r="B52480" s="27"/>
      <c r="D52480" s="27"/>
      <c r="E52480" s="27"/>
      <c r="I52480" s="27"/>
      <c r="J52480" s="27"/>
    </row>
    <row r="52481" spans="2:10" x14ac:dyDescent="0.25">
      <c r="B52481" s="27"/>
      <c r="D52481" s="27"/>
      <c r="E52481" s="27"/>
      <c r="I52481" s="27"/>
      <c r="J52481" s="27"/>
    </row>
    <row r="52482" spans="2:10" x14ac:dyDescent="0.25">
      <c r="B52482" s="27"/>
      <c r="D52482" s="27"/>
      <c r="E52482" s="27"/>
      <c r="I52482" s="27"/>
      <c r="J52482" s="27"/>
    </row>
    <row r="52483" spans="2:10" x14ac:dyDescent="0.25">
      <c r="B52483" s="27"/>
      <c r="D52483" s="27"/>
      <c r="E52483" s="27"/>
      <c r="I52483" s="27"/>
      <c r="J52483" s="27"/>
    </row>
    <row r="52484" spans="2:10" x14ac:dyDescent="0.25">
      <c r="B52484" s="27"/>
      <c r="D52484" s="27"/>
      <c r="E52484" s="27"/>
      <c r="I52484" s="27"/>
      <c r="J52484" s="27"/>
    </row>
    <row r="52485" spans="2:10" x14ac:dyDescent="0.25">
      <c r="B52485" s="27"/>
      <c r="D52485" s="27"/>
      <c r="E52485" s="27"/>
      <c r="I52485" s="27"/>
      <c r="J52485" s="27"/>
    </row>
    <row r="52486" spans="2:10" x14ac:dyDescent="0.25">
      <c r="B52486" s="27"/>
      <c r="D52486" s="27"/>
      <c r="E52486" s="27"/>
      <c r="I52486" s="27"/>
      <c r="J52486" s="27"/>
    </row>
    <row r="52487" spans="2:10" x14ac:dyDescent="0.25">
      <c r="B52487" s="27"/>
      <c r="D52487" s="27"/>
      <c r="E52487" s="27"/>
      <c r="I52487" s="27"/>
      <c r="J52487" s="27"/>
    </row>
    <row r="52488" spans="2:10" x14ac:dyDescent="0.25">
      <c r="B52488" s="27"/>
      <c r="D52488" s="27"/>
      <c r="E52488" s="27"/>
      <c r="I52488" s="27"/>
      <c r="J52488" s="27"/>
    </row>
    <row r="52489" spans="2:10" x14ac:dyDescent="0.25">
      <c r="B52489" s="27"/>
      <c r="D52489" s="27"/>
      <c r="E52489" s="27"/>
      <c r="I52489" s="27"/>
      <c r="J52489" s="27"/>
    </row>
    <row r="52490" spans="2:10" x14ac:dyDescent="0.25">
      <c r="B52490" s="27"/>
      <c r="D52490" s="27"/>
      <c r="E52490" s="27"/>
      <c r="I52490" s="27"/>
      <c r="J52490" s="27"/>
    </row>
    <row r="52491" spans="2:10" x14ac:dyDescent="0.25">
      <c r="B52491" s="27"/>
      <c r="D52491" s="27"/>
      <c r="E52491" s="27"/>
      <c r="I52491" s="27"/>
      <c r="J52491" s="27"/>
    </row>
    <row r="52492" spans="2:10" x14ac:dyDescent="0.25">
      <c r="B52492" s="27"/>
      <c r="D52492" s="27"/>
      <c r="E52492" s="27"/>
      <c r="I52492" s="27"/>
      <c r="J52492" s="27"/>
    </row>
    <row r="52493" spans="2:10" x14ac:dyDescent="0.25">
      <c r="B52493" s="27"/>
      <c r="D52493" s="27"/>
      <c r="E52493" s="27"/>
      <c r="I52493" s="27"/>
      <c r="J52493" s="27"/>
    </row>
    <row r="52494" spans="2:10" x14ac:dyDescent="0.25">
      <c r="B52494" s="27"/>
      <c r="D52494" s="27"/>
      <c r="E52494" s="27"/>
      <c r="I52494" s="27"/>
      <c r="J52494" s="27"/>
    </row>
    <row r="52495" spans="2:10" x14ac:dyDescent="0.25">
      <c r="B52495" s="27"/>
      <c r="D52495" s="27"/>
      <c r="E52495" s="27"/>
      <c r="I52495" s="27"/>
      <c r="J52495" s="27"/>
    </row>
    <row r="52496" spans="2:10" x14ac:dyDescent="0.25">
      <c r="B52496" s="27"/>
      <c r="D52496" s="27"/>
      <c r="E52496" s="27"/>
      <c r="I52496" s="27"/>
      <c r="J52496" s="27"/>
    </row>
    <row r="52497" spans="2:10" x14ac:dyDescent="0.25">
      <c r="B52497" s="27"/>
      <c r="D52497" s="27"/>
      <c r="E52497" s="27"/>
      <c r="I52497" s="27"/>
      <c r="J52497" s="27"/>
    </row>
    <row r="52498" spans="2:10" x14ac:dyDescent="0.25">
      <c r="B52498" s="27"/>
      <c r="D52498" s="27"/>
      <c r="E52498" s="27"/>
      <c r="I52498" s="27"/>
      <c r="J52498" s="27"/>
    </row>
    <row r="52499" spans="2:10" x14ac:dyDescent="0.25">
      <c r="B52499" s="27"/>
      <c r="D52499" s="27"/>
      <c r="E52499" s="27"/>
      <c r="I52499" s="27"/>
      <c r="J52499" s="27"/>
    </row>
    <row r="52500" spans="2:10" x14ac:dyDescent="0.25">
      <c r="B52500" s="27"/>
      <c r="D52500" s="27"/>
      <c r="E52500" s="27"/>
      <c r="I52500" s="27"/>
      <c r="J52500" s="27"/>
    </row>
    <row r="52501" spans="2:10" x14ac:dyDescent="0.25">
      <c r="B52501" s="27"/>
      <c r="D52501" s="27"/>
      <c r="E52501" s="27"/>
      <c r="I52501" s="27"/>
      <c r="J52501" s="27"/>
    </row>
    <row r="52502" spans="2:10" x14ac:dyDescent="0.25">
      <c r="B52502" s="27"/>
      <c r="D52502" s="27"/>
      <c r="E52502" s="27"/>
      <c r="I52502" s="27"/>
      <c r="J52502" s="27"/>
    </row>
    <row r="52503" spans="2:10" x14ac:dyDescent="0.25">
      <c r="B52503" s="27"/>
      <c r="D52503" s="27"/>
      <c r="E52503" s="27"/>
      <c r="I52503" s="27"/>
      <c r="J52503" s="27"/>
    </row>
    <row r="52504" spans="2:10" x14ac:dyDescent="0.25">
      <c r="B52504" s="27"/>
      <c r="D52504" s="27"/>
      <c r="E52504" s="27"/>
      <c r="I52504" s="27"/>
      <c r="J52504" s="27"/>
    </row>
    <row r="52505" spans="2:10" x14ac:dyDescent="0.25">
      <c r="B52505" s="27"/>
      <c r="D52505" s="27"/>
      <c r="E52505" s="27"/>
      <c r="I52505" s="27"/>
      <c r="J52505" s="27"/>
    </row>
    <row r="52506" spans="2:10" x14ac:dyDescent="0.25">
      <c r="B52506" s="27"/>
      <c r="D52506" s="27"/>
      <c r="E52506" s="27"/>
      <c r="I52506" s="27"/>
      <c r="J52506" s="27"/>
    </row>
    <row r="52507" spans="2:10" x14ac:dyDescent="0.25">
      <c r="B52507" s="27"/>
      <c r="D52507" s="27"/>
      <c r="E52507" s="27"/>
      <c r="I52507" s="27"/>
      <c r="J52507" s="27"/>
    </row>
    <row r="52508" spans="2:10" x14ac:dyDescent="0.25">
      <c r="B52508" s="27"/>
      <c r="D52508" s="27"/>
      <c r="E52508" s="27"/>
      <c r="I52508" s="27"/>
      <c r="J52508" s="27"/>
    </row>
    <row r="52509" spans="2:10" x14ac:dyDescent="0.25">
      <c r="B52509" s="27"/>
      <c r="D52509" s="27"/>
      <c r="E52509" s="27"/>
      <c r="I52509" s="27"/>
      <c r="J52509" s="27"/>
    </row>
    <row r="52510" spans="2:10" x14ac:dyDescent="0.25">
      <c r="B52510" s="27"/>
      <c r="D52510" s="27"/>
      <c r="E52510" s="27"/>
      <c r="I52510" s="27"/>
      <c r="J52510" s="27"/>
    </row>
    <row r="52511" spans="2:10" x14ac:dyDescent="0.25">
      <c r="B52511" s="27"/>
      <c r="D52511" s="27"/>
      <c r="E52511" s="27"/>
      <c r="I52511" s="27"/>
      <c r="J52511" s="27"/>
    </row>
    <row r="52512" spans="2:10" x14ac:dyDescent="0.25">
      <c r="B52512" s="27"/>
      <c r="D52512" s="27"/>
      <c r="E52512" s="27"/>
      <c r="I52512" s="27"/>
      <c r="J52512" s="27"/>
    </row>
    <row r="52513" spans="2:10" x14ac:dyDescent="0.25">
      <c r="B52513" s="27"/>
      <c r="D52513" s="27"/>
      <c r="E52513" s="27"/>
      <c r="I52513" s="27"/>
      <c r="J52513" s="27"/>
    </row>
    <row r="52514" spans="2:10" x14ac:dyDescent="0.25">
      <c r="B52514" s="27"/>
      <c r="D52514" s="27"/>
      <c r="E52514" s="27"/>
      <c r="I52514" s="27"/>
      <c r="J52514" s="27"/>
    </row>
    <row r="52515" spans="2:10" x14ac:dyDescent="0.25">
      <c r="B52515" s="27"/>
      <c r="D52515" s="27"/>
      <c r="E52515" s="27"/>
      <c r="I52515" s="27"/>
      <c r="J52515" s="27"/>
    </row>
    <row r="52516" spans="2:10" x14ac:dyDescent="0.25">
      <c r="B52516" s="27"/>
      <c r="D52516" s="27"/>
      <c r="E52516" s="27"/>
      <c r="I52516" s="27"/>
      <c r="J52516" s="27"/>
    </row>
    <row r="52517" spans="2:10" x14ac:dyDescent="0.25">
      <c r="B52517" s="27"/>
      <c r="D52517" s="27"/>
      <c r="E52517" s="27"/>
      <c r="I52517" s="27"/>
      <c r="J52517" s="27"/>
    </row>
    <row r="52518" spans="2:10" x14ac:dyDescent="0.25">
      <c r="B52518" s="27"/>
      <c r="D52518" s="27"/>
      <c r="E52518" s="27"/>
      <c r="I52518" s="27"/>
      <c r="J52518" s="27"/>
    </row>
    <row r="52519" spans="2:10" x14ac:dyDescent="0.25">
      <c r="B52519" s="27"/>
      <c r="D52519" s="27"/>
      <c r="E52519" s="27"/>
      <c r="I52519" s="27"/>
      <c r="J52519" s="27"/>
    </row>
    <row r="52520" spans="2:10" x14ac:dyDescent="0.25">
      <c r="B52520" s="27"/>
      <c r="D52520" s="27"/>
      <c r="E52520" s="27"/>
      <c r="I52520" s="27"/>
      <c r="J52520" s="27"/>
    </row>
    <row r="52521" spans="2:10" x14ac:dyDescent="0.25">
      <c r="B52521" s="27"/>
      <c r="D52521" s="27"/>
      <c r="E52521" s="27"/>
      <c r="I52521" s="27"/>
      <c r="J52521" s="27"/>
    </row>
    <row r="52522" spans="2:10" x14ac:dyDescent="0.25">
      <c r="B52522" s="27"/>
      <c r="D52522" s="27"/>
      <c r="E52522" s="27"/>
      <c r="I52522" s="27"/>
      <c r="J52522" s="27"/>
    </row>
    <row r="52523" spans="2:10" x14ac:dyDescent="0.25">
      <c r="B52523" s="27"/>
      <c r="D52523" s="27"/>
      <c r="E52523" s="27"/>
      <c r="I52523" s="27"/>
      <c r="J52523" s="27"/>
    </row>
    <row r="52524" spans="2:10" x14ac:dyDescent="0.25">
      <c r="B52524" s="27"/>
      <c r="D52524" s="27"/>
      <c r="E52524" s="27"/>
      <c r="I52524" s="27"/>
      <c r="J52524" s="27"/>
    </row>
    <row r="52525" spans="2:10" x14ac:dyDescent="0.25">
      <c r="B52525" s="27"/>
      <c r="D52525" s="27"/>
      <c r="E52525" s="27"/>
      <c r="I52525" s="27"/>
      <c r="J52525" s="27"/>
    </row>
    <row r="52526" spans="2:10" x14ac:dyDescent="0.25">
      <c r="B52526" s="27"/>
      <c r="D52526" s="27"/>
      <c r="E52526" s="27"/>
      <c r="I52526" s="27"/>
      <c r="J52526" s="27"/>
    </row>
    <row r="52527" spans="2:10" x14ac:dyDescent="0.25">
      <c r="B52527" s="27"/>
      <c r="D52527" s="27"/>
      <c r="E52527" s="27"/>
      <c r="I52527" s="27"/>
      <c r="J52527" s="27"/>
    </row>
    <row r="52528" spans="2:10" x14ac:dyDescent="0.25">
      <c r="B52528" s="27"/>
      <c r="D52528" s="27"/>
      <c r="E52528" s="27"/>
      <c r="I52528" s="27"/>
      <c r="J52528" s="27"/>
    </row>
    <row r="52529" spans="2:10" x14ac:dyDescent="0.25">
      <c r="B52529" s="27"/>
      <c r="D52529" s="27"/>
      <c r="E52529" s="27"/>
      <c r="I52529" s="27"/>
      <c r="J52529" s="27"/>
    </row>
    <row r="52530" spans="2:10" x14ac:dyDescent="0.25">
      <c r="B52530" s="27"/>
      <c r="D52530" s="27"/>
      <c r="E52530" s="27"/>
      <c r="I52530" s="27"/>
      <c r="J52530" s="27"/>
    </row>
    <row r="52531" spans="2:10" x14ac:dyDescent="0.25">
      <c r="B52531" s="27"/>
      <c r="D52531" s="27"/>
      <c r="E52531" s="27"/>
      <c r="I52531" s="27"/>
      <c r="J52531" s="27"/>
    </row>
    <row r="52532" spans="2:10" x14ac:dyDescent="0.25">
      <c r="B52532" s="27"/>
      <c r="D52532" s="27"/>
      <c r="E52532" s="27"/>
      <c r="I52532" s="27"/>
      <c r="J52532" s="27"/>
    </row>
    <row r="52533" spans="2:10" x14ac:dyDescent="0.25">
      <c r="B52533" s="27"/>
      <c r="D52533" s="27"/>
      <c r="E52533" s="27"/>
      <c r="I52533" s="27"/>
      <c r="J52533" s="27"/>
    </row>
    <row r="52534" spans="2:10" x14ac:dyDescent="0.25">
      <c r="B52534" s="27"/>
      <c r="D52534" s="27"/>
      <c r="E52534" s="27"/>
      <c r="I52534" s="27"/>
      <c r="J52534" s="27"/>
    </row>
    <row r="52535" spans="2:10" x14ac:dyDescent="0.25">
      <c r="B52535" s="27"/>
      <c r="D52535" s="27"/>
      <c r="E52535" s="27"/>
      <c r="I52535" s="27"/>
      <c r="J52535" s="27"/>
    </row>
    <row r="52536" spans="2:10" x14ac:dyDescent="0.25">
      <c r="B52536" s="27"/>
      <c r="D52536" s="27"/>
      <c r="E52536" s="27"/>
      <c r="I52536" s="27"/>
      <c r="J52536" s="27"/>
    </row>
    <row r="52537" spans="2:10" x14ac:dyDescent="0.25">
      <c r="B52537" s="27"/>
      <c r="D52537" s="27"/>
      <c r="E52537" s="27"/>
      <c r="I52537" s="27"/>
      <c r="J52537" s="27"/>
    </row>
    <row r="52538" spans="2:10" x14ac:dyDescent="0.25">
      <c r="B52538" s="27"/>
      <c r="D52538" s="27"/>
      <c r="E52538" s="27"/>
      <c r="I52538" s="27"/>
      <c r="J52538" s="27"/>
    </row>
    <row r="52539" spans="2:10" x14ac:dyDescent="0.25">
      <c r="B52539" s="27"/>
      <c r="D52539" s="27"/>
      <c r="E52539" s="27"/>
      <c r="I52539" s="27"/>
      <c r="J52539" s="27"/>
    </row>
    <row r="52540" spans="2:10" x14ac:dyDescent="0.25">
      <c r="B52540" s="27"/>
      <c r="D52540" s="27"/>
      <c r="E52540" s="27"/>
      <c r="I52540" s="27"/>
      <c r="J52540" s="27"/>
    </row>
    <row r="52541" spans="2:10" x14ac:dyDescent="0.25">
      <c r="B52541" s="27"/>
      <c r="D52541" s="27"/>
      <c r="E52541" s="27"/>
      <c r="I52541" s="27"/>
      <c r="J52541" s="27"/>
    </row>
    <row r="52542" spans="2:10" x14ac:dyDescent="0.25">
      <c r="B52542" s="27"/>
      <c r="D52542" s="27"/>
      <c r="E52542" s="27"/>
      <c r="I52542" s="27"/>
      <c r="J52542" s="27"/>
    </row>
    <row r="52543" spans="2:10" x14ac:dyDescent="0.25">
      <c r="B52543" s="27"/>
      <c r="D52543" s="27"/>
      <c r="E52543" s="27"/>
      <c r="I52543" s="27"/>
      <c r="J52543" s="27"/>
    </row>
    <row r="52544" spans="2:10" x14ac:dyDescent="0.25">
      <c r="B52544" s="27"/>
      <c r="D52544" s="27"/>
      <c r="E52544" s="27"/>
      <c r="I52544" s="27"/>
      <c r="J52544" s="27"/>
    </row>
    <row r="52545" spans="2:10" x14ac:dyDescent="0.25">
      <c r="B52545" s="27"/>
      <c r="D52545" s="27"/>
      <c r="E52545" s="27"/>
      <c r="I52545" s="27"/>
      <c r="J52545" s="27"/>
    </row>
    <row r="52546" spans="2:10" x14ac:dyDescent="0.25">
      <c r="B52546" s="27"/>
      <c r="D52546" s="27"/>
      <c r="E52546" s="27"/>
      <c r="I52546" s="27"/>
      <c r="J52546" s="27"/>
    </row>
    <row r="52547" spans="2:10" x14ac:dyDescent="0.25">
      <c r="B52547" s="27"/>
      <c r="D52547" s="27"/>
      <c r="E52547" s="27"/>
      <c r="I52547" s="27"/>
      <c r="J52547" s="27"/>
    </row>
    <row r="52548" spans="2:10" x14ac:dyDescent="0.25">
      <c r="B52548" s="27"/>
      <c r="D52548" s="27"/>
      <c r="E52548" s="27"/>
      <c r="I52548" s="27"/>
      <c r="J52548" s="27"/>
    </row>
    <row r="52549" spans="2:10" x14ac:dyDescent="0.25">
      <c r="B52549" s="27"/>
      <c r="D52549" s="27"/>
      <c r="E52549" s="27"/>
      <c r="I52549" s="27"/>
      <c r="J52549" s="27"/>
    </row>
    <row r="52550" spans="2:10" x14ac:dyDescent="0.25">
      <c r="B52550" s="27"/>
      <c r="D52550" s="27"/>
      <c r="E52550" s="27"/>
      <c r="I52550" s="27"/>
      <c r="J52550" s="27"/>
    </row>
    <row r="52551" spans="2:10" x14ac:dyDescent="0.25">
      <c r="B52551" s="27"/>
      <c r="D52551" s="27"/>
      <c r="E52551" s="27"/>
      <c r="I52551" s="27"/>
      <c r="J52551" s="27"/>
    </row>
    <row r="52552" spans="2:10" x14ac:dyDescent="0.25">
      <c r="B52552" s="27"/>
      <c r="D52552" s="27"/>
      <c r="E52552" s="27"/>
      <c r="I52552" s="27"/>
      <c r="J52552" s="27"/>
    </row>
    <row r="52553" spans="2:10" x14ac:dyDescent="0.25">
      <c r="B52553" s="27"/>
      <c r="D52553" s="27"/>
      <c r="E52553" s="27"/>
      <c r="I52553" s="27"/>
      <c r="J52553" s="27"/>
    </row>
    <row r="52554" spans="2:10" x14ac:dyDescent="0.25">
      <c r="B52554" s="27"/>
      <c r="D52554" s="27"/>
      <c r="E52554" s="27"/>
      <c r="I52554" s="27"/>
      <c r="J52554" s="27"/>
    </row>
    <row r="52555" spans="2:10" x14ac:dyDescent="0.25">
      <c r="B52555" s="27"/>
      <c r="D52555" s="27"/>
      <c r="E52555" s="27"/>
      <c r="I52555" s="27"/>
      <c r="J52555" s="27"/>
    </row>
    <row r="52556" spans="2:10" x14ac:dyDescent="0.25">
      <c r="B52556" s="27"/>
      <c r="D52556" s="27"/>
      <c r="E52556" s="27"/>
      <c r="I52556" s="27"/>
      <c r="J52556" s="27"/>
    </row>
    <row r="52557" spans="2:10" x14ac:dyDescent="0.25">
      <c r="B52557" s="27"/>
      <c r="D52557" s="27"/>
      <c r="E52557" s="27"/>
      <c r="I52557" s="27"/>
      <c r="J52557" s="27"/>
    </row>
    <row r="52558" spans="2:10" x14ac:dyDescent="0.25">
      <c r="B52558" s="27"/>
      <c r="D52558" s="27"/>
      <c r="E52558" s="27"/>
      <c r="I52558" s="27"/>
      <c r="J52558" s="27"/>
    </row>
    <row r="52559" spans="2:10" x14ac:dyDescent="0.25">
      <c r="B52559" s="27"/>
      <c r="D52559" s="27"/>
      <c r="E52559" s="27"/>
      <c r="I52559" s="27"/>
      <c r="J52559" s="27"/>
    </row>
    <row r="52560" spans="2:10" x14ac:dyDescent="0.25">
      <c r="B52560" s="27"/>
      <c r="D52560" s="27"/>
      <c r="E52560" s="27"/>
      <c r="I52560" s="27"/>
      <c r="J52560" s="27"/>
    </row>
    <row r="52561" spans="2:10" x14ac:dyDescent="0.25">
      <c r="B52561" s="27"/>
      <c r="D52561" s="27"/>
      <c r="E52561" s="27"/>
      <c r="I52561" s="27"/>
      <c r="J52561" s="27"/>
    </row>
    <row r="52562" spans="2:10" x14ac:dyDescent="0.25">
      <c r="B52562" s="27"/>
      <c r="D52562" s="27"/>
      <c r="E52562" s="27"/>
      <c r="I52562" s="27"/>
      <c r="J52562" s="27"/>
    </row>
    <row r="52563" spans="2:10" x14ac:dyDescent="0.25">
      <c r="B52563" s="27"/>
      <c r="D52563" s="27"/>
      <c r="E52563" s="27"/>
      <c r="I52563" s="27"/>
      <c r="J52563" s="27"/>
    </row>
    <row r="52564" spans="2:10" x14ac:dyDescent="0.25">
      <c r="B52564" s="27"/>
      <c r="D52564" s="27"/>
      <c r="E52564" s="27"/>
      <c r="I52564" s="27"/>
      <c r="J52564" s="27"/>
    </row>
    <row r="52565" spans="2:10" x14ac:dyDescent="0.25">
      <c r="B52565" s="27"/>
      <c r="D52565" s="27"/>
      <c r="E52565" s="27"/>
      <c r="I52565" s="27"/>
      <c r="J52565" s="27"/>
    </row>
    <row r="52566" spans="2:10" x14ac:dyDescent="0.25">
      <c r="B52566" s="27"/>
      <c r="D52566" s="27"/>
      <c r="E52566" s="27"/>
      <c r="I52566" s="27"/>
      <c r="J52566" s="27"/>
    </row>
    <row r="52567" spans="2:10" x14ac:dyDescent="0.25">
      <c r="B52567" s="27"/>
      <c r="D52567" s="27"/>
      <c r="E52567" s="27"/>
      <c r="I52567" s="27"/>
      <c r="J52567" s="27"/>
    </row>
    <row r="52568" spans="2:10" x14ac:dyDescent="0.25">
      <c r="B52568" s="27"/>
      <c r="D52568" s="27"/>
      <c r="E52568" s="27"/>
      <c r="I52568" s="27"/>
      <c r="J52568" s="27"/>
    </row>
    <row r="52569" spans="2:10" x14ac:dyDescent="0.25">
      <c r="B52569" s="27"/>
      <c r="D52569" s="27"/>
      <c r="E52569" s="27"/>
      <c r="I52569" s="27"/>
      <c r="J52569" s="27"/>
    </row>
    <row r="52570" spans="2:10" x14ac:dyDescent="0.25">
      <c r="B52570" s="27"/>
      <c r="D52570" s="27"/>
      <c r="E52570" s="27"/>
      <c r="I52570" s="27"/>
      <c r="J52570" s="27"/>
    </row>
    <row r="52571" spans="2:10" x14ac:dyDescent="0.25">
      <c r="B52571" s="27"/>
      <c r="D52571" s="27"/>
      <c r="E52571" s="27"/>
      <c r="I52571" s="27"/>
      <c r="J52571" s="27"/>
    </row>
    <row r="52572" spans="2:10" x14ac:dyDescent="0.25">
      <c r="B52572" s="27"/>
      <c r="D52572" s="27"/>
      <c r="E52572" s="27"/>
      <c r="I52572" s="27"/>
      <c r="J52572" s="27"/>
    </row>
    <row r="52573" spans="2:10" x14ac:dyDescent="0.25">
      <c r="B52573" s="27"/>
      <c r="D52573" s="27"/>
      <c r="E52573" s="27"/>
      <c r="I52573" s="27"/>
      <c r="J52573" s="27"/>
    </row>
    <row r="52574" spans="2:10" x14ac:dyDescent="0.25">
      <c r="B52574" s="27"/>
      <c r="D52574" s="27"/>
      <c r="E52574" s="27"/>
      <c r="I52574" s="27"/>
      <c r="J52574" s="27"/>
    </row>
    <row r="52575" spans="2:10" x14ac:dyDescent="0.25">
      <c r="B52575" s="27"/>
      <c r="D52575" s="27"/>
      <c r="E52575" s="27"/>
      <c r="I52575" s="27"/>
      <c r="J52575" s="27"/>
    </row>
    <row r="52576" spans="2:10" x14ac:dyDescent="0.25">
      <c r="B52576" s="27"/>
      <c r="D52576" s="27"/>
      <c r="E52576" s="27"/>
      <c r="I52576" s="27"/>
      <c r="J52576" s="27"/>
    </row>
    <row r="52577" spans="2:10" x14ac:dyDescent="0.25">
      <c r="B52577" s="27"/>
      <c r="D52577" s="27"/>
      <c r="E52577" s="27"/>
      <c r="I52577" s="27"/>
      <c r="J52577" s="27"/>
    </row>
    <row r="52578" spans="2:10" x14ac:dyDescent="0.25">
      <c r="B52578" s="27"/>
      <c r="D52578" s="27"/>
      <c r="E52578" s="27"/>
      <c r="I52578" s="27"/>
      <c r="J52578" s="27"/>
    </row>
    <row r="52579" spans="2:10" x14ac:dyDescent="0.25">
      <c r="B52579" s="27"/>
      <c r="D52579" s="27"/>
      <c r="E52579" s="27"/>
      <c r="I52579" s="27"/>
      <c r="J52579" s="27"/>
    </row>
    <row r="52580" spans="2:10" x14ac:dyDescent="0.25">
      <c r="B52580" s="27"/>
      <c r="D52580" s="27"/>
      <c r="E52580" s="27"/>
      <c r="I52580" s="27"/>
      <c r="J52580" s="27"/>
    </row>
    <row r="52581" spans="2:10" x14ac:dyDescent="0.25">
      <c r="B52581" s="27"/>
      <c r="D52581" s="27"/>
      <c r="E52581" s="27"/>
      <c r="I52581" s="27"/>
      <c r="J52581" s="27"/>
    </row>
    <row r="52582" spans="2:10" x14ac:dyDescent="0.25">
      <c r="B52582" s="27"/>
      <c r="D52582" s="27"/>
      <c r="E52582" s="27"/>
      <c r="I52582" s="27"/>
      <c r="J52582" s="27"/>
    </row>
    <row r="52583" spans="2:10" x14ac:dyDescent="0.25">
      <c r="B52583" s="27"/>
      <c r="D52583" s="27"/>
      <c r="E52583" s="27"/>
      <c r="I52583" s="27"/>
      <c r="J52583" s="27"/>
    </row>
    <row r="52584" spans="2:10" x14ac:dyDescent="0.25">
      <c r="B52584" s="27"/>
      <c r="D52584" s="27"/>
      <c r="E52584" s="27"/>
      <c r="I52584" s="27"/>
      <c r="J52584" s="27"/>
    </row>
    <row r="52585" spans="2:10" x14ac:dyDescent="0.25">
      <c r="B52585" s="27"/>
      <c r="D52585" s="27"/>
      <c r="E52585" s="27"/>
      <c r="I52585" s="27"/>
      <c r="J52585" s="27"/>
    </row>
    <row r="52586" spans="2:10" x14ac:dyDescent="0.25">
      <c r="B52586" s="27"/>
      <c r="D52586" s="27"/>
      <c r="E52586" s="27"/>
      <c r="I52586" s="27"/>
      <c r="J52586" s="27"/>
    </row>
    <row r="52587" spans="2:10" x14ac:dyDescent="0.25">
      <c r="B52587" s="27"/>
      <c r="D52587" s="27"/>
      <c r="E52587" s="27"/>
      <c r="I52587" s="27"/>
      <c r="J52587" s="27"/>
    </row>
    <row r="52588" spans="2:10" x14ac:dyDescent="0.25">
      <c r="B52588" s="27"/>
      <c r="D52588" s="27"/>
      <c r="E52588" s="27"/>
      <c r="I52588" s="27"/>
      <c r="J52588" s="27"/>
    </row>
    <row r="52589" spans="2:10" x14ac:dyDescent="0.25">
      <c r="B52589" s="27"/>
      <c r="D52589" s="27"/>
      <c r="E52589" s="27"/>
      <c r="I52589" s="27"/>
      <c r="J52589" s="27"/>
    </row>
    <row r="52590" spans="2:10" x14ac:dyDescent="0.25">
      <c r="B52590" s="27"/>
      <c r="D52590" s="27"/>
      <c r="E52590" s="27"/>
      <c r="I52590" s="27"/>
      <c r="J52590" s="27"/>
    </row>
    <row r="52591" spans="2:10" x14ac:dyDescent="0.25">
      <c r="B52591" s="27"/>
      <c r="D52591" s="27"/>
      <c r="E52591" s="27"/>
      <c r="I52591" s="27"/>
      <c r="J52591" s="27"/>
    </row>
    <row r="52592" spans="2:10" x14ac:dyDescent="0.25">
      <c r="B52592" s="27"/>
      <c r="D52592" s="27"/>
      <c r="E52592" s="27"/>
      <c r="I52592" s="27"/>
      <c r="J52592" s="27"/>
    </row>
    <row r="52593" spans="2:10" x14ac:dyDescent="0.25">
      <c r="B52593" s="27"/>
      <c r="D52593" s="27"/>
      <c r="E52593" s="27"/>
      <c r="I52593" s="27"/>
      <c r="J52593" s="27"/>
    </row>
    <row r="52594" spans="2:10" x14ac:dyDescent="0.25">
      <c r="B52594" s="27"/>
      <c r="D52594" s="27"/>
      <c r="E52594" s="27"/>
      <c r="I52594" s="27"/>
      <c r="J52594" s="27"/>
    </row>
    <row r="52595" spans="2:10" x14ac:dyDescent="0.25">
      <c r="B52595" s="27"/>
      <c r="D52595" s="27"/>
      <c r="E52595" s="27"/>
      <c r="I52595" s="27"/>
      <c r="J52595" s="27"/>
    </row>
    <row r="52596" spans="2:10" x14ac:dyDescent="0.25">
      <c r="B52596" s="27"/>
      <c r="D52596" s="27"/>
      <c r="E52596" s="27"/>
      <c r="I52596" s="27"/>
      <c r="J52596" s="27"/>
    </row>
    <row r="52597" spans="2:10" x14ac:dyDescent="0.25">
      <c r="B52597" s="27"/>
      <c r="D52597" s="27"/>
      <c r="E52597" s="27"/>
      <c r="I52597" s="27"/>
      <c r="J52597" s="27"/>
    </row>
    <row r="52598" spans="2:10" x14ac:dyDescent="0.25">
      <c r="B52598" s="27"/>
      <c r="D52598" s="27"/>
      <c r="E52598" s="27"/>
      <c r="I52598" s="27"/>
      <c r="J52598" s="27"/>
    </row>
    <row r="52599" spans="2:10" x14ac:dyDescent="0.25">
      <c r="B52599" s="27"/>
      <c r="D52599" s="27"/>
      <c r="E52599" s="27"/>
      <c r="I52599" s="27"/>
      <c r="J52599" s="27"/>
    </row>
    <row r="52600" spans="2:10" x14ac:dyDescent="0.25">
      <c r="B52600" s="27"/>
      <c r="D52600" s="27"/>
      <c r="E52600" s="27"/>
      <c r="I52600" s="27"/>
      <c r="J52600" s="27"/>
    </row>
    <row r="52601" spans="2:10" x14ac:dyDescent="0.25">
      <c r="B52601" s="27"/>
      <c r="D52601" s="27"/>
      <c r="E52601" s="27"/>
      <c r="I52601" s="27"/>
      <c r="J52601" s="27"/>
    </row>
    <row r="52602" spans="2:10" x14ac:dyDescent="0.25">
      <c r="B52602" s="27"/>
      <c r="D52602" s="27"/>
      <c r="E52602" s="27"/>
      <c r="I52602" s="27"/>
      <c r="J52602" s="27"/>
    </row>
    <row r="52603" spans="2:10" x14ac:dyDescent="0.25">
      <c r="B52603" s="27"/>
      <c r="D52603" s="27"/>
      <c r="E52603" s="27"/>
      <c r="I52603" s="27"/>
      <c r="J52603" s="27"/>
    </row>
    <row r="52604" spans="2:10" x14ac:dyDescent="0.25">
      <c r="B52604" s="27"/>
      <c r="D52604" s="27"/>
      <c r="E52604" s="27"/>
      <c r="I52604" s="27"/>
      <c r="J52604" s="27"/>
    </row>
    <row r="52605" spans="2:10" x14ac:dyDescent="0.25">
      <c r="B52605" s="27"/>
      <c r="D52605" s="27"/>
      <c r="E52605" s="27"/>
      <c r="I52605" s="27"/>
      <c r="J52605" s="27"/>
    </row>
    <row r="52606" spans="2:10" x14ac:dyDescent="0.25">
      <c r="B52606" s="27"/>
      <c r="D52606" s="27"/>
      <c r="E52606" s="27"/>
      <c r="I52606" s="27"/>
      <c r="J52606" s="27"/>
    </row>
    <row r="52607" spans="2:10" x14ac:dyDescent="0.25">
      <c r="B52607" s="27"/>
      <c r="D52607" s="27"/>
      <c r="E52607" s="27"/>
      <c r="I52607" s="27"/>
      <c r="J52607" s="27"/>
    </row>
    <row r="52608" spans="2:10" x14ac:dyDescent="0.25">
      <c r="B52608" s="27"/>
      <c r="D52608" s="27"/>
      <c r="E52608" s="27"/>
      <c r="I52608" s="27"/>
      <c r="J52608" s="27"/>
    </row>
    <row r="52609" spans="2:10" x14ac:dyDescent="0.25">
      <c r="B52609" s="27"/>
      <c r="D52609" s="27"/>
      <c r="E52609" s="27"/>
      <c r="I52609" s="27"/>
      <c r="J52609" s="27"/>
    </row>
    <row r="52610" spans="2:10" x14ac:dyDescent="0.25">
      <c r="B52610" s="27"/>
      <c r="D52610" s="27"/>
      <c r="E52610" s="27"/>
      <c r="I52610" s="27"/>
      <c r="J52610" s="27"/>
    </row>
    <row r="52611" spans="2:10" x14ac:dyDescent="0.25">
      <c r="B52611" s="27"/>
      <c r="D52611" s="27"/>
      <c r="E52611" s="27"/>
      <c r="I52611" s="27"/>
      <c r="J52611" s="27"/>
    </row>
    <row r="52612" spans="2:10" x14ac:dyDescent="0.25">
      <c r="B52612" s="27"/>
      <c r="D52612" s="27"/>
      <c r="E52612" s="27"/>
      <c r="I52612" s="27"/>
      <c r="J52612" s="27"/>
    </row>
    <row r="52613" spans="2:10" x14ac:dyDescent="0.25">
      <c r="B52613" s="27"/>
      <c r="D52613" s="27"/>
      <c r="E52613" s="27"/>
      <c r="I52613" s="27"/>
      <c r="J52613" s="27"/>
    </row>
    <row r="52614" spans="2:10" x14ac:dyDescent="0.25">
      <c r="B52614" s="27"/>
      <c r="D52614" s="27"/>
      <c r="E52614" s="27"/>
      <c r="I52614" s="27"/>
      <c r="J52614" s="27"/>
    </row>
    <row r="52615" spans="2:10" x14ac:dyDescent="0.25">
      <c r="B52615" s="27"/>
      <c r="D52615" s="27"/>
      <c r="E52615" s="27"/>
      <c r="I52615" s="27"/>
      <c r="J52615" s="27"/>
    </row>
    <row r="52616" spans="2:10" x14ac:dyDescent="0.25">
      <c r="B52616" s="27"/>
      <c r="D52616" s="27"/>
      <c r="E52616" s="27"/>
      <c r="I52616" s="27"/>
      <c r="J52616" s="27"/>
    </row>
    <row r="52617" spans="2:10" x14ac:dyDescent="0.25">
      <c r="B52617" s="27"/>
      <c r="D52617" s="27"/>
      <c r="E52617" s="27"/>
      <c r="I52617" s="27"/>
      <c r="J52617" s="27"/>
    </row>
    <row r="52618" spans="2:10" x14ac:dyDescent="0.25">
      <c r="B52618" s="27"/>
      <c r="D52618" s="27"/>
      <c r="E52618" s="27"/>
      <c r="I52618" s="27"/>
      <c r="J52618" s="27"/>
    </row>
    <row r="52619" spans="2:10" x14ac:dyDescent="0.25">
      <c r="B52619" s="27"/>
      <c r="D52619" s="27"/>
      <c r="E52619" s="27"/>
      <c r="I52619" s="27"/>
      <c r="J52619" s="27"/>
    </row>
    <row r="52620" spans="2:10" x14ac:dyDescent="0.25">
      <c r="B52620" s="27"/>
      <c r="D52620" s="27"/>
      <c r="E52620" s="27"/>
      <c r="I52620" s="27"/>
      <c r="J52620" s="27"/>
    </row>
    <row r="52621" spans="2:10" x14ac:dyDescent="0.25">
      <c r="B52621" s="27"/>
      <c r="D52621" s="27"/>
      <c r="E52621" s="27"/>
      <c r="I52621" s="27"/>
      <c r="J52621" s="27"/>
    </row>
    <row r="52622" spans="2:10" x14ac:dyDescent="0.25">
      <c r="B52622" s="27"/>
      <c r="D52622" s="27"/>
      <c r="E52622" s="27"/>
      <c r="I52622" s="27"/>
      <c r="J52622" s="27"/>
    </row>
    <row r="52623" spans="2:10" x14ac:dyDescent="0.25">
      <c r="B52623" s="27"/>
      <c r="D52623" s="27"/>
      <c r="E52623" s="27"/>
      <c r="I52623" s="27"/>
      <c r="J52623" s="27"/>
    </row>
    <row r="52624" spans="2:10" x14ac:dyDescent="0.25">
      <c r="B52624" s="27"/>
      <c r="D52624" s="27"/>
      <c r="E52624" s="27"/>
      <c r="I52624" s="27"/>
      <c r="J52624" s="27"/>
    </row>
    <row r="52625" spans="2:10" x14ac:dyDescent="0.25">
      <c r="B52625" s="27"/>
      <c r="D52625" s="27"/>
      <c r="E52625" s="27"/>
      <c r="I52625" s="27"/>
      <c r="J52625" s="27"/>
    </row>
    <row r="52626" spans="2:10" x14ac:dyDescent="0.25">
      <c r="B52626" s="27"/>
      <c r="D52626" s="27"/>
      <c r="E52626" s="27"/>
      <c r="I52626" s="27"/>
      <c r="J52626" s="27"/>
    </row>
    <row r="52627" spans="2:10" x14ac:dyDescent="0.25">
      <c r="B52627" s="27"/>
      <c r="D52627" s="27"/>
      <c r="E52627" s="27"/>
      <c r="I52627" s="27"/>
      <c r="J52627" s="27"/>
    </row>
    <row r="52628" spans="2:10" x14ac:dyDescent="0.25">
      <c r="B52628" s="27"/>
      <c r="D52628" s="27"/>
      <c r="E52628" s="27"/>
      <c r="I52628" s="27"/>
      <c r="J52628" s="27"/>
    </row>
    <row r="52629" spans="2:10" x14ac:dyDescent="0.25">
      <c r="B52629" s="27"/>
      <c r="D52629" s="27"/>
      <c r="E52629" s="27"/>
      <c r="I52629" s="27"/>
      <c r="J52629" s="27"/>
    </row>
    <row r="52630" spans="2:10" x14ac:dyDescent="0.25">
      <c r="B52630" s="27"/>
      <c r="D52630" s="27"/>
      <c r="E52630" s="27"/>
      <c r="I52630" s="27"/>
      <c r="J52630" s="27"/>
    </row>
    <row r="52631" spans="2:10" x14ac:dyDescent="0.25">
      <c r="B52631" s="27"/>
      <c r="D52631" s="27"/>
      <c r="E52631" s="27"/>
      <c r="I52631" s="27"/>
      <c r="J52631" s="27"/>
    </row>
    <row r="52632" spans="2:10" x14ac:dyDescent="0.25">
      <c r="B52632" s="27"/>
      <c r="D52632" s="27"/>
      <c r="E52632" s="27"/>
      <c r="I52632" s="27"/>
      <c r="J52632" s="27"/>
    </row>
    <row r="52633" spans="2:10" x14ac:dyDescent="0.25">
      <c r="B52633" s="27"/>
      <c r="D52633" s="27"/>
      <c r="E52633" s="27"/>
      <c r="I52633" s="27"/>
      <c r="J52633" s="27"/>
    </row>
    <row r="52634" spans="2:10" x14ac:dyDescent="0.25">
      <c r="B52634" s="27"/>
      <c r="D52634" s="27"/>
      <c r="E52634" s="27"/>
      <c r="I52634" s="27"/>
      <c r="J52634" s="27"/>
    </row>
    <row r="52635" spans="2:10" x14ac:dyDescent="0.25">
      <c r="B52635" s="27"/>
      <c r="D52635" s="27"/>
      <c r="E52635" s="27"/>
      <c r="I52635" s="27"/>
      <c r="J52635" s="27"/>
    </row>
    <row r="52636" spans="2:10" x14ac:dyDescent="0.25">
      <c r="B52636" s="27"/>
      <c r="D52636" s="27"/>
      <c r="E52636" s="27"/>
      <c r="I52636" s="27"/>
      <c r="J52636" s="27"/>
    </row>
    <row r="52637" spans="2:10" x14ac:dyDescent="0.25">
      <c r="B52637" s="27"/>
      <c r="D52637" s="27"/>
      <c r="E52637" s="27"/>
      <c r="I52637" s="27"/>
      <c r="J52637" s="27"/>
    </row>
    <row r="52638" spans="2:10" x14ac:dyDescent="0.25">
      <c r="B52638" s="27"/>
      <c r="D52638" s="27"/>
      <c r="E52638" s="27"/>
      <c r="I52638" s="27"/>
      <c r="J52638" s="27"/>
    </row>
    <row r="52639" spans="2:10" x14ac:dyDescent="0.25">
      <c r="B52639" s="27"/>
      <c r="D52639" s="27"/>
      <c r="E52639" s="27"/>
      <c r="I52639" s="27"/>
      <c r="J52639" s="27"/>
    </row>
    <row r="52640" spans="2:10" x14ac:dyDescent="0.25">
      <c r="B52640" s="27"/>
      <c r="D52640" s="27"/>
      <c r="E52640" s="27"/>
      <c r="I52640" s="27"/>
      <c r="J52640" s="27"/>
    </row>
    <row r="52641" spans="2:10" x14ac:dyDescent="0.25">
      <c r="B52641" s="27"/>
      <c r="D52641" s="27"/>
      <c r="E52641" s="27"/>
      <c r="I52641" s="27"/>
      <c r="J52641" s="27"/>
    </row>
    <row r="52642" spans="2:10" x14ac:dyDescent="0.25">
      <c r="B52642" s="27"/>
      <c r="D52642" s="27"/>
      <c r="E52642" s="27"/>
      <c r="I52642" s="27"/>
      <c r="J52642" s="27"/>
    </row>
    <row r="52643" spans="2:10" x14ac:dyDescent="0.25">
      <c r="B52643" s="27"/>
      <c r="D52643" s="27"/>
      <c r="E52643" s="27"/>
      <c r="I52643" s="27"/>
      <c r="J52643" s="27"/>
    </row>
    <row r="52644" spans="2:10" x14ac:dyDescent="0.25">
      <c r="B52644" s="27"/>
      <c r="D52644" s="27"/>
      <c r="E52644" s="27"/>
      <c r="I52644" s="27"/>
      <c r="J52644" s="27"/>
    </row>
    <row r="52645" spans="2:10" x14ac:dyDescent="0.25">
      <c r="B52645" s="27"/>
      <c r="D52645" s="27"/>
      <c r="E52645" s="27"/>
      <c r="I52645" s="27"/>
      <c r="J52645" s="27"/>
    </row>
    <row r="52646" spans="2:10" x14ac:dyDescent="0.25">
      <c r="B52646" s="27"/>
      <c r="D52646" s="27"/>
      <c r="E52646" s="27"/>
      <c r="I52646" s="27"/>
      <c r="J52646" s="27"/>
    </row>
    <row r="52647" spans="2:10" x14ac:dyDescent="0.25">
      <c r="B52647" s="27"/>
      <c r="D52647" s="27"/>
      <c r="E52647" s="27"/>
      <c r="I52647" s="27"/>
      <c r="J52647" s="27"/>
    </row>
    <row r="52648" spans="2:10" x14ac:dyDescent="0.25">
      <c r="B52648" s="27"/>
      <c r="D52648" s="27"/>
      <c r="E52648" s="27"/>
      <c r="I52648" s="27"/>
      <c r="J52648" s="27"/>
    </row>
    <row r="52649" spans="2:10" x14ac:dyDescent="0.25">
      <c r="B52649" s="27"/>
      <c r="D52649" s="27"/>
      <c r="E52649" s="27"/>
      <c r="I52649" s="27"/>
      <c r="J52649" s="27"/>
    </row>
    <row r="52650" spans="2:10" x14ac:dyDescent="0.25">
      <c r="B52650" s="27"/>
      <c r="D52650" s="27"/>
      <c r="E52650" s="27"/>
      <c r="I52650" s="27"/>
      <c r="J52650" s="27"/>
    </row>
    <row r="52651" spans="2:10" x14ac:dyDescent="0.25">
      <c r="B52651" s="27"/>
      <c r="D52651" s="27"/>
      <c r="E52651" s="27"/>
      <c r="I52651" s="27"/>
      <c r="J52651" s="27"/>
    </row>
    <row r="52652" spans="2:10" x14ac:dyDescent="0.25">
      <c r="B52652" s="27"/>
      <c r="D52652" s="27"/>
      <c r="E52652" s="27"/>
      <c r="I52652" s="27"/>
      <c r="J52652" s="27"/>
    </row>
    <row r="52653" spans="2:10" x14ac:dyDescent="0.25">
      <c r="B52653" s="27"/>
      <c r="D52653" s="27"/>
      <c r="E52653" s="27"/>
      <c r="I52653" s="27"/>
      <c r="J52653" s="27"/>
    </row>
    <row r="52654" spans="2:10" x14ac:dyDescent="0.25">
      <c r="B52654" s="27"/>
      <c r="D52654" s="27"/>
      <c r="E52654" s="27"/>
      <c r="I52654" s="27"/>
      <c r="J52654" s="27"/>
    </row>
    <row r="52655" spans="2:10" x14ac:dyDescent="0.25">
      <c r="B52655" s="27"/>
      <c r="D52655" s="27"/>
      <c r="E52655" s="27"/>
      <c r="I52655" s="27"/>
      <c r="J52655" s="27"/>
    </row>
    <row r="52656" spans="2:10" x14ac:dyDescent="0.25">
      <c r="B52656" s="27"/>
      <c r="D52656" s="27"/>
      <c r="E52656" s="27"/>
      <c r="I52656" s="27"/>
      <c r="J52656" s="27"/>
    </row>
    <row r="52657" spans="2:10" x14ac:dyDescent="0.25">
      <c r="B52657" s="27"/>
      <c r="D52657" s="27"/>
      <c r="E52657" s="27"/>
      <c r="I52657" s="27"/>
      <c r="J52657" s="27"/>
    </row>
    <row r="52658" spans="2:10" x14ac:dyDescent="0.25">
      <c r="B52658" s="27"/>
      <c r="D52658" s="27"/>
      <c r="E52658" s="27"/>
      <c r="I52658" s="27"/>
      <c r="J52658" s="27"/>
    </row>
    <row r="52659" spans="2:10" x14ac:dyDescent="0.25">
      <c r="B52659" s="27"/>
      <c r="D52659" s="27"/>
      <c r="E52659" s="27"/>
      <c r="I52659" s="27"/>
      <c r="J52659" s="27"/>
    </row>
    <row r="52660" spans="2:10" x14ac:dyDescent="0.25">
      <c r="B52660" s="27"/>
      <c r="D52660" s="27"/>
      <c r="E52660" s="27"/>
      <c r="I52660" s="27"/>
      <c r="J52660" s="27"/>
    </row>
    <row r="52661" spans="2:10" x14ac:dyDescent="0.25">
      <c r="B52661" s="27"/>
      <c r="D52661" s="27"/>
      <c r="E52661" s="27"/>
      <c r="I52661" s="27"/>
      <c r="J52661" s="27"/>
    </row>
    <row r="52662" spans="2:10" x14ac:dyDescent="0.25">
      <c r="B52662" s="27"/>
      <c r="D52662" s="27"/>
      <c r="E52662" s="27"/>
      <c r="I52662" s="27"/>
      <c r="J52662" s="27"/>
    </row>
    <row r="52663" spans="2:10" x14ac:dyDescent="0.25">
      <c r="B52663" s="27"/>
      <c r="D52663" s="27"/>
      <c r="E52663" s="27"/>
      <c r="I52663" s="27"/>
      <c r="J52663" s="27"/>
    </row>
    <row r="52664" spans="2:10" x14ac:dyDescent="0.25">
      <c r="B52664" s="27"/>
      <c r="D52664" s="27"/>
      <c r="E52664" s="27"/>
      <c r="I52664" s="27"/>
      <c r="J52664" s="27"/>
    </row>
    <row r="52665" spans="2:10" x14ac:dyDescent="0.25">
      <c r="B52665" s="27"/>
      <c r="D52665" s="27"/>
      <c r="E52665" s="27"/>
      <c r="I52665" s="27"/>
      <c r="J52665" s="27"/>
    </row>
    <row r="52666" spans="2:10" x14ac:dyDescent="0.25">
      <c r="B52666" s="27"/>
      <c r="D52666" s="27"/>
      <c r="E52666" s="27"/>
      <c r="I52666" s="27"/>
      <c r="J52666" s="27"/>
    </row>
    <row r="52667" spans="2:10" x14ac:dyDescent="0.25">
      <c r="B52667" s="27"/>
      <c r="D52667" s="27"/>
      <c r="E52667" s="27"/>
      <c r="I52667" s="27"/>
      <c r="J52667" s="27"/>
    </row>
    <row r="52668" spans="2:10" x14ac:dyDescent="0.25">
      <c r="B52668" s="27"/>
      <c r="D52668" s="27"/>
      <c r="E52668" s="27"/>
      <c r="I52668" s="27"/>
      <c r="J52668" s="27"/>
    </row>
    <row r="52669" spans="2:10" x14ac:dyDescent="0.25">
      <c r="B52669" s="27"/>
      <c r="D52669" s="27"/>
      <c r="E52669" s="27"/>
      <c r="I52669" s="27"/>
      <c r="J52669" s="27"/>
    </row>
    <row r="52670" spans="2:10" x14ac:dyDescent="0.25">
      <c r="B52670" s="27"/>
      <c r="D52670" s="27"/>
      <c r="E52670" s="27"/>
      <c r="I52670" s="27"/>
      <c r="J52670" s="27"/>
    </row>
    <row r="52671" spans="2:10" x14ac:dyDescent="0.25">
      <c r="B52671" s="27"/>
      <c r="D52671" s="27"/>
      <c r="E52671" s="27"/>
      <c r="I52671" s="27"/>
      <c r="J52671" s="27"/>
    </row>
    <row r="52672" spans="2:10" x14ac:dyDescent="0.25">
      <c r="B52672" s="27"/>
      <c r="D52672" s="27"/>
      <c r="E52672" s="27"/>
      <c r="I52672" s="27"/>
      <c r="J52672" s="27"/>
    </row>
    <row r="52673" spans="2:10" x14ac:dyDescent="0.25">
      <c r="B52673" s="27"/>
      <c r="D52673" s="27"/>
      <c r="E52673" s="27"/>
      <c r="I52673" s="27"/>
      <c r="J52673" s="27"/>
    </row>
    <row r="52674" spans="2:10" x14ac:dyDescent="0.25">
      <c r="B52674" s="27"/>
      <c r="D52674" s="27"/>
      <c r="E52674" s="27"/>
      <c r="I52674" s="27"/>
      <c r="J52674" s="27"/>
    </row>
    <row r="52675" spans="2:10" x14ac:dyDescent="0.25">
      <c r="B52675" s="27"/>
      <c r="D52675" s="27"/>
      <c r="E52675" s="27"/>
      <c r="I52675" s="27"/>
      <c r="J52675" s="27"/>
    </row>
    <row r="52676" spans="2:10" x14ac:dyDescent="0.25">
      <c r="B52676" s="27"/>
      <c r="D52676" s="27"/>
      <c r="E52676" s="27"/>
      <c r="I52676" s="27"/>
      <c r="J52676" s="27"/>
    </row>
    <row r="52677" spans="2:10" x14ac:dyDescent="0.25">
      <c r="B52677" s="27"/>
      <c r="D52677" s="27"/>
      <c r="E52677" s="27"/>
      <c r="I52677" s="27"/>
      <c r="J52677" s="27"/>
    </row>
    <row r="52678" spans="2:10" x14ac:dyDescent="0.25">
      <c r="B52678" s="27"/>
      <c r="D52678" s="27"/>
      <c r="E52678" s="27"/>
      <c r="I52678" s="27"/>
      <c r="J52678" s="27"/>
    </row>
    <row r="52679" spans="2:10" x14ac:dyDescent="0.25">
      <c r="B52679" s="27"/>
      <c r="D52679" s="27"/>
      <c r="E52679" s="27"/>
      <c r="I52679" s="27"/>
      <c r="J52679" s="27"/>
    </row>
    <row r="52680" spans="2:10" x14ac:dyDescent="0.25">
      <c r="B52680" s="27"/>
      <c r="D52680" s="27"/>
      <c r="E52680" s="27"/>
      <c r="I52680" s="27"/>
      <c r="J52680" s="27"/>
    </row>
    <row r="52681" spans="2:10" x14ac:dyDescent="0.25">
      <c r="B52681" s="27"/>
      <c r="D52681" s="27"/>
      <c r="E52681" s="27"/>
      <c r="I52681" s="27"/>
      <c r="J52681" s="27"/>
    </row>
    <row r="52682" spans="2:10" x14ac:dyDescent="0.25">
      <c r="B52682" s="27"/>
      <c r="D52682" s="27"/>
      <c r="E52682" s="27"/>
      <c r="I52682" s="27"/>
      <c r="J52682" s="27"/>
    </row>
    <row r="52683" spans="2:10" x14ac:dyDescent="0.25">
      <c r="B52683" s="27"/>
      <c r="D52683" s="27"/>
      <c r="E52683" s="27"/>
      <c r="I52683" s="27"/>
      <c r="J52683" s="27"/>
    </row>
    <row r="52684" spans="2:10" x14ac:dyDescent="0.25">
      <c r="B52684" s="27"/>
      <c r="D52684" s="27"/>
      <c r="E52684" s="27"/>
      <c r="I52684" s="27"/>
      <c r="J52684" s="27"/>
    </row>
    <row r="52685" spans="2:10" x14ac:dyDescent="0.25">
      <c r="B52685" s="27"/>
      <c r="D52685" s="27"/>
      <c r="E52685" s="27"/>
      <c r="I52685" s="27"/>
      <c r="J52685" s="27"/>
    </row>
    <row r="52686" spans="2:10" x14ac:dyDescent="0.25">
      <c r="B52686" s="27"/>
      <c r="D52686" s="27"/>
      <c r="E52686" s="27"/>
      <c r="I52686" s="27"/>
      <c r="J52686" s="27"/>
    </row>
    <row r="52687" spans="2:10" x14ac:dyDescent="0.25">
      <c r="B52687" s="27"/>
      <c r="D52687" s="27"/>
      <c r="E52687" s="27"/>
      <c r="I52687" s="27"/>
      <c r="J52687" s="27"/>
    </row>
    <row r="52688" spans="2:10" x14ac:dyDescent="0.25">
      <c r="B52688" s="27"/>
      <c r="D52688" s="27"/>
      <c r="E52688" s="27"/>
      <c r="I52688" s="27"/>
      <c r="J52688" s="27"/>
    </row>
    <row r="52689" spans="2:10" x14ac:dyDescent="0.25">
      <c r="B52689" s="27"/>
      <c r="D52689" s="27"/>
      <c r="E52689" s="27"/>
      <c r="I52689" s="27"/>
      <c r="J52689" s="27"/>
    </row>
    <row r="52690" spans="2:10" x14ac:dyDescent="0.25">
      <c r="B52690" s="27"/>
      <c r="D52690" s="27"/>
      <c r="E52690" s="27"/>
      <c r="I52690" s="27"/>
      <c r="J52690" s="27"/>
    </row>
    <row r="52691" spans="2:10" x14ac:dyDescent="0.25">
      <c r="B52691" s="27"/>
      <c r="D52691" s="27"/>
      <c r="E52691" s="27"/>
      <c r="I52691" s="27"/>
      <c r="J52691" s="27"/>
    </row>
    <row r="52692" spans="2:10" x14ac:dyDescent="0.25">
      <c r="B52692" s="27"/>
      <c r="D52692" s="27"/>
      <c r="E52692" s="27"/>
      <c r="I52692" s="27"/>
      <c r="J52692" s="27"/>
    </row>
    <row r="52693" spans="2:10" x14ac:dyDescent="0.25">
      <c r="B52693" s="27"/>
      <c r="D52693" s="27"/>
      <c r="E52693" s="27"/>
      <c r="I52693" s="27"/>
      <c r="J52693" s="27"/>
    </row>
    <row r="52694" spans="2:10" x14ac:dyDescent="0.25">
      <c r="B52694" s="27"/>
      <c r="D52694" s="27"/>
      <c r="E52694" s="27"/>
      <c r="I52694" s="27"/>
      <c r="J52694" s="27"/>
    </row>
    <row r="52695" spans="2:10" x14ac:dyDescent="0.25">
      <c r="B52695" s="27"/>
      <c r="D52695" s="27"/>
      <c r="E52695" s="27"/>
      <c r="I52695" s="27"/>
      <c r="J52695" s="27"/>
    </row>
    <row r="52696" spans="2:10" x14ac:dyDescent="0.25">
      <c r="B52696" s="27"/>
      <c r="D52696" s="27"/>
      <c r="E52696" s="27"/>
      <c r="I52696" s="27"/>
      <c r="J52696" s="27"/>
    </row>
    <row r="52697" spans="2:10" x14ac:dyDescent="0.25">
      <c r="B52697" s="27"/>
      <c r="D52697" s="27"/>
      <c r="E52697" s="27"/>
      <c r="I52697" s="27"/>
      <c r="J52697" s="27"/>
    </row>
    <row r="52698" spans="2:10" x14ac:dyDescent="0.25">
      <c r="B52698" s="27"/>
      <c r="D52698" s="27"/>
      <c r="E52698" s="27"/>
      <c r="I52698" s="27"/>
      <c r="J52698" s="27"/>
    </row>
    <row r="52699" spans="2:10" x14ac:dyDescent="0.25">
      <c r="B52699" s="27"/>
      <c r="D52699" s="27"/>
      <c r="E52699" s="27"/>
      <c r="I52699" s="27"/>
      <c r="J52699" s="27"/>
    </row>
    <row r="52700" spans="2:10" x14ac:dyDescent="0.25">
      <c r="B52700" s="27"/>
      <c r="D52700" s="27"/>
      <c r="E52700" s="27"/>
      <c r="I52700" s="27"/>
      <c r="J52700" s="27"/>
    </row>
    <row r="52701" spans="2:10" x14ac:dyDescent="0.25">
      <c r="B52701" s="27"/>
      <c r="D52701" s="27"/>
      <c r="E52701" s="27"/>
      <c r="I52701" s="27"/>
      <c r="J52701" s="27"/>
    </row>
    <row r="52702" spans="2:10" x14ac:dyDescent="0.25">
      <c r="B52702" s="27"/>
      <c r="D52702" s="27"/>
      <c r="E52702" s="27"/>
      <c r="I52702" s="27"/>
      <c r="J52702" s="27"/>
    </row>
    <row r="52703" spans="2:10" x14ac:dyDescent="0.25">
      <c r="B52703" s="27"/>
      <c r="D52703" s="27"/>
      <c r="E52703" s="27"/>
      <c r="I52703" s="27"/>
      <c r="J52703" s="27"/>
    </row>
    <row r="52704" spans="2:10" x14ac:dyDescent="0.25">
      <c r="B52704" s="27"/>
      <c r="D52704" s="27"/>
      <c r="E52704" s="27"/>
      <c r="I52704" s="27"/>
      <c r="J52704" s="27"/>
    </row>
    <row r="52705" spans="2:10" x14ac:dyDescent="0.25">
      <c r="B52705" s="27"/>
      <c r="D52705" s="27"/>
      <c r="E52705" s="27"/>
      <c r="I52705" s="27"/>
      <c r="J52705" s="27"/>
    </row>
    <row r="52706" spans="2:10" x14ac:dyDescent="0.25">
      <c r="B52706" s="27"/>
      <c r="D52706" s="27"/>
      <c r="E52706" s="27"/>
      <c r="I52706" s="27"/>
      <c r="J52706" s="27"/>
    </row>
    <row r="52707" spans="2:10" x14ac:dyDescent="0.25">
      <c r="B52707" s="27"/>
      <c r="D52707" s="27"/>
      <c r="E52707" s="27"/>
      <c r="I52707" s="27"/>
      <c r="J52707" s="27"/>
    </row>
    <row r="52708" spans="2:10" x14ac:dyDescent="0.25">
      <c r="B52708" s="27"/>
      <c r="D52708" s="27"/>
      <c r="E52708" s="27"/>
      <c r="I52708" s="27"/>
      <c r="J52708" s="27"/>
    </row>
    <row r="52709" spans="2:10" x14ac:dyDescent="0.25">
      <c r="B52709" s="27"/>
      <c r="D52709" s="27"/>
      <c r="E52709" s="27"/>
      <c r="I52709" s="27"/>
      <c r="J52709" s="27"/>
    </row>
    <row r="52710" spans="2:10" x14ac:dyDescent="0.25">
      <c r="B52710" s="27"/>
      <c r="D52710" s="27"/>
      <c r="E52710" s="27"/>
      <c r="I52710" s="27"/>
      <c r="J52710" s="27"/>
    </row>
    <row r="52711" spans="2:10" x14ac:dyDescent="0.25">
      <c r="B52711" s="27"/>
      <c r="D52711" s="27"/>
      <c r="E52711" s="27"/>
      <c r="I52711" s="27"/>
      <c r="J52711" s="27"/>
    </row>
    <row r="52712" spans="2:10" x14ac:dyDescent="0.25">
      <c r="B52712" s="27"/>
      <c r="D52712" s="27"/>
      <c r="E52712" s="27"/>
      <c r="I52712" s="27"/>
      <c r="J52712" s="27"/>
    </row>
    <row r="52713" spans="2:10" x14ac:dyDescent="0.25">
      <c r="B52713" s="27"/>
      <c r="D52713" s="27"/>
      <c r="E52713" s="27"/>
      <c r="I52713" s="27"/>
      <c r="J52713" s="27"/>
    </row>
    <row r="52714" spans="2:10" x14ac:dyDescent="0.25">
      <c r="B52714" s="27"/>
      <c r="D52714" s="27"/>
      <c r="E52714" s="27"/>
      <c r="I52714" s="27"/>
      <c r="J52714" s="27"/>
    </row>
    <row r="52715" spans="2:10" x14ac:dyDescent="0.25">
      <c r="B52715" s="27"/>
      <c r="D52715" s="27"/>
      <c r="E52715" s="27"/>
      <c r="I52715" s="27"/>
      <c r="J52715" s="27"/>
    </row>
    <row r="52716" spans="2:10" x14ac:dyDescent="0.25">
      <c r="B52716" s="27"/>
      <c r="D52716" s="27"/>
      <c r="E52716" s="27"/>
      <c r="I52716" s="27"/>
      <c r="J52716" s="27"/>
    </row>
    <row r="52717" spans="2:10" x14ac:dyDescent="0.25">
      <c r="B52717" s="27"/>
      <c r="D52717" s="27"/>
      <c r="E52717" s="27"/>
      <c r="I52717" s="27"/>
      <c r="J52717" s="27"/>
    </row>
    <row r="52718" spans="2:10" x14ac:dyDescent="0.25">
      <c r="B52718" s="27"/>
      <c r="D52718" s="27"/>
      <c r="E52718" s="27"/>
      <c r="I52718" s="27"/>
      <c r="J52718" s="27"/>
    </row>
    <row r="52719" spans="2:10" x14ac:dyDescent="0.25">
      <c r="B52719" s="27"/>
      <c r="D52719" s="27"/>
      <c r="E52719" s="27"/>
      <c r="I52719" s="27"/>
      <c r="J52719" s="27"/>
    </row>
    <row r="52720" spans="2:10" x14ac:dyDescent="0.25">
      <c r="B52720" s="27"/>
      <c r="D52720" s="27"/>
      <c r="E52720" s="27"/>
      <c r="I52720" s="27"/>
      <c r="J52720" s="27"/>
    </row>
    <row r="52721" spans="2:10" x14ac:dyDescent="0.25">
      <c r="B52721" s="27"/>
      <c r="D52721" s="27"/>
      <c r="E52721" s="27"/>
      <c r="I52721" s="27"/>
      <c r="J52721" s="27"/>
    </row>
    <row r="52722" spans="2:10" x14ac:dyDescent="0.25">
      <c r="B52722" s="27"/>
      <c r="D52722" s="27"/>
      <c r="E52722" s="27"/>
      <c r="I52722" s="27"/>
      <c r="J52722" s="27"/>
    </row>
    <row r="52723" spans="2:10" x14ac:dyDescent="0.25">
      <c r="B52723" s="27"/>
      <c r="D52723" s="27"/>
      <c r="E52723" s="27"/>
      <c r="I52723" s="27"/>
      <c r="J52723" s="27"/>
    </row>
    <row r="52724" spans="2:10" x14ac:dyDescent="0.25">
      <c r="B52724" s="27"/>
      <c r="D52724" s="27"/>
      <c r="E52724" s="27"/>
      <c r="I52724" s="27"/>
      <c r="J52724" s="27"/>
    </row>
    <row r="52725" spans="2:10" x14ac:dyDescent="0.25">
      <c r="B52725" s="27"/>
      <c r="D52725" s="27"/>
      <c r="E52725" s="27"/>
      <c r="I52725" s="27"/>
      <c r="J52725" s="27"/>
    </row>
    <row r="52726" spans="2:10" x14ac:dyDescent="0.25">
      <c r="B52726" s="27"/>
      <c r="D52726" s="27"/>
      <c r="E52726" s="27"/>
      <c r="I52726" s="27"/>
      <c r="J52726" s="27"/>
    </row>
    <row r="52727" spans="2:10" x14ac:dyDescent="0.25">
      <c r="B52727" s="27"/>
      <c r="D52727" s="27"/>
      <c r="E52727" s="27"/>
      <c r="I52727" s="27"/>
      <c r="J52727" s="27"/>
    </row>
    <row r="52728" spans="2:10" x14ac:dyDescent="0.25">
      <c r="B52728" s="27"/>
      <c r="D52728" s="27"/>
      <c r="E52728" s="27"/>
      <c r="I52728" s="27"/>
      <c r="J52728" s="27"/>
    </row>
    <row r="52729" spans="2:10" x14ac:dyDescent="0.25">
      <c r="B52729" s="27"/>
      <c r="D52729" s="27"/>
      <c r="E52729" s="27"/>
      <c r="I52729" s="27"/>
      <c r="J52729" s="27"/>
    </row>
    <row r="52730" spans="2:10" x14ac:dyDescent="0.25">
      <c r="B52730" s="27"/>
      <c r="D52730" s="27"/>
      <c r="E52730" s="27"/>
      <c r="I52730" s="27"/>
      <c r="J52730" s="27"/>
    </row>
    <row r="52731" spans="2:10" x14ac:dyDescent="0.25">
      <c r="B52731" s="27"/>
      <c r="D52731" s="27"/>
      <c r="E52731" s="27"/>
      <c r="I52731" s="27"/>
      <c r="J52731" s="27"/>
    </row>
    <row r="52732" spans="2:10" x14ac:dyDescent="0.25">
      <c r="B52732" s="27"/>
      <c r="D52732" s="27"/>
      <c r="E52732" s="27"/>
      <c r="I52732" s="27"/>
      <c r="J52732" s="27"/>
    </row>
    <row r="52733" spans="2:10" x14ac:dyDescent="0.25">
      <c r="B52733" s="27"/>
      <c r="D52733" s="27"/>
      <c r="E52733" s="27"/>
      <c r="I52733" s="27"/>
      <c r="J52733" s="27"/>
    </row>
    <row r="52734" spans="2:10" x14ac:dyDescent="0.25">
      <c r="B52734" s="27"/>
      <c r="D52734" s="27"/>
      <c r="E52734" s="27"/>
      <c r="I52734" s="27"/>
      <c r="J52734" s="27"/>
    </row>
    <row r="52735" spans="2:10" x14ac:dyDescent="0.25">
      <c r="B52735" s="27"/>
      <c r="D52735" s="27"/>
      <c r="E52735" s="27"/>
      <c r="I52735" s="27"/>
      <c r="J52735" s="27"/>
    </row>
    <row r="52736" spans="2:10" x14ac:dyDescent="0.25">
      <c r="B52736" s="27"/>
      <c r="D52736" s="27"/>
      <c r="E52736" s="27"/>
      <c r="I52736" s="27"/>
      <c r="J52736" s="27"/>
    </row>
    <row r="52737" spans="2:10" x14ac:dyDescent="0.25">
      <c r="B52737" s="27"/>
      <c r="D52737" s="27"/>
      <c r="E52737" s="27"/>
      <c r="I52737" s="27"/>
      <c r="J52737" s="27"/>
    </row>
    <row r="52738" spans="2:10" x14ac:dyDescent="0.25">
      <c r="B52738" s="27"/>
      <c r="D52738" s="27"/>
      <c r="E52738" s="27"/>
      <c r="I52738" s="27"/>
      <c r="J52738" s="27"/>
    </row>
    <row r="52739" spans="2:10" x14ac:dyDescent="0.25">
      <c r="B52739" s="27"/>
      <c r="D52739" s="27"/>
      <c r="E52739" s="27"/>
      <c r="I52739" s="27"/>
      <c r="J52739" s="27"/>
    </row>
    <row r="52740" spans="2:10" x14ac:dyDescent="0.25">
      <c r="B52740" s="27"/>
      <c r="D52740" s="27"/>
      <c r="E52740" s="27"/>
      <c r="I52740" s="27"/>
      <c r="J52740" s="27"/>
    </row>
    <row r="52741" spans="2:10" x14ac:dyDescent="0.25">
      <c r="B52741" s="27"/>
      <c r="D52741" s="27"/>
      <c r="E52741" s="27"/>
      <c r="I52741" s="27"/>
      <c r="J52741" s="27"/>
    </row>
    <row r="52742" spans="2:10" x14ac:dyDescent="0.25">
      <c r="B52742" s="27"/>
      <c r="D52742" s="27"/>
      <c r="E52742" s="27"/>
      <c r="I52742" s="27"/>
      <c r="J52742" s="27"/>
    </row>
    <row r="52743" spans="2:10" x14ac:dyDescent="0.25">
      <c r="B52743" s="27"/>
      <c r="D52743" s="27"/>
      <c r="E52743" s="27"/>
      <c r="I52743" s="27"/>
      <c r="J52743" s="27"/>
    </row>
    <row r="52744" spans="2:10" x14ac:dyDescent="0.25">
      <c r="B52744" s="27"/>
      <c r="D52744" s="27"/>
      <c r="E52744" s="27"/>
      <c r="I52744" s="27"/>
      <c r="J52744" s="27"/>
    </row>
    <row r="52745" spans="2:10" x14ac:dyDescent="0.25">
      <c r="B52745" s="27"/>
      <c r="D52745" s="27"/>
      <c r="E52745" s="27"/>
      <c r="I52745" s="27"/>
      <c r="J52745" s="27"/>
    </row>
    <row r="52746" spans="2:10" x14ac:dyDescent="0.25">
      <c r="B52746" s="27"/>
      <c r="D52746" s="27"/>
      <c r="E52746" s="27"/>
      <c r="I52746" s="27"/>
      <c r="J52746" s="27"/>
    </row>
    <row r="52747" spans="2:10" x14ac:dyDescent="0.25">
      <c r="B52747" s="27"/>
      <c r="D52747" s="27"/>
      <c r="E52747" s="27"/>
      <c r="I52747" s="27"/>
      <c r="J52747" s="27"/>
    </row>
    <row r="52748" spans="2:10" x14ac:dyDescent="0.25">
      <c r="B52748" s="27"/>
      <c r="D52748" s="27"/>
      <c r="E52748" s="27"/>
      <c r="I52748" s="27"/>
      <c r="J52748" s="27"/>
    </row>
    <row r="52749" spans="2:10" x14ac:dyDescent="0.25">
      <c r="B52749" s="27"/>
      <c r="D52749" s="27"/>
      <c r="E52749" s="27"/>
      <c r="I52749" s="27"/>
      <c r="J52749" s="27"/>
    </row>
    <row r="52750" spans="2:10" x14ac:dyDescent="0.25">
      <c r="B52750" s="27"/>
      <c r="D52750" s="27"/>
      <c r="E52750" s="27"/>
      <c r="I52750" s="27"/>
      <c r="J52750" s="27"/>
    </row>
    <row r="52751" spans="2:10" x14ac:dyDescent="0.25">
      <c r="B52751" s="27"/>
      <c r="D52751" s="27"/>
      <c r="E52751" s="27"/>
      <c r="I52751" s="27"/>
      <c r="J52751" s="27"/>
    </row>
    <row r="52752" spans="2:10" x14ac:dyDescent="0.25">
      <c r="B52752" s="27"/>
      <c r="D52752" s="27"/>
      <c r="E52752" s="27"/>
      <c r="I52752" s="27"/>
      <c r="J52752" s="27"/>
    </row>
    <row r="52753" spans="2:10" x14ac:dyDescent="0.25">
      <c r="B52753" s="27"/>
      <c r="D52753" s="27"/>
      <c r="E52753" s="27"/>
      <c r="I52753" s="27"/>
      <c r="J52753" s="27"/>
    </row>
    <row r="52754" spans="2:10" x14ac:dyDescent="0.25">
      <c r="B52754" s="27"/>
      <c r="D52754" s="27"/>
      <c r="E52754" s="27"/>
      <c r="I52754" s="27"/>
      <c r="J52754" s="27"/>
    </row>
    <row r="52755" spans="2:10" x14ac:dyDescent="0.25">
      <c r="B52755" s="27"/>
      <c r="D52755" s="27"/>
      <c r="E52755" s="27"/>
      <c r="I52755" s="27"/>
      <c r="J52755" s="27"/>
    </row>
    <row r="52756" spans="2:10" x14ac:dyDescent="0.25">
      <c r="B52756" s="27"/>
      <c r="D52756" s="27"/>
      <c r="E52756" s="27"/>
      <c r="I52756" s="27"/>
      <c r="J52756" s="27"/>
    </row>
    <row r="52757" spans="2:10" x14ac:dyDescent="0.25">
      <c r="B52757" s="27"/>
      <c r="D52757" s="27"/>
      <c r="E52757" s="27"/>
      <c r="I52757" s="27"/>
      <c r="J52757" s="27"/>
    </row>
    <row r="52758" spans="2:10" x14ac:dyDescent="0.25">
      <c r="B52758" s="27"/>
      <c r="D52758" s="27"/>
      <c r="E52758" s="27"/>
      <c r="I52758" s="27"/>
      <c r="J52758" s="27"/>
    </row>
    <row r="52759" spans="2:10" x14ac:dyDescent="0.25">
      <c r="B52759" s="27"/>
      <c r="D52759" s="27"/>
      <c r="E52759" s="27"/>
      <c r="I52759" s="27"/>
      <c r="J52759" s="27"/>
    </row>
    <row r="52760" spans="2:10" x14ac:dyDescent="0.25">
      <c r="B52760" s="27"/>
      <c r="D52760" s="27"/>
      <c r="E52760" s="27"/>
      <c r="I52760" s="27"/>
      <c r="J52760" s="27"/>
    </row>
    <row r="52761" spans="2:10" x14ac:dyDescent="0.25">
      <c r="B52761" s="27"/>
      <c r="D52761" s="27"/>
      <c r="E52761" s="27"/>
      <c r="I52761" s="27"/>
      <c r="J52761" s="27"/>
    </row>
    <row r="52762" spans="2:10" x14ac:dyDescent="0.25">
      <c r="B52762" s="27"/>
      <c r="D52762" s="27"/>
      <c r="E52762" s="27"/>
      <c r="I52762" s="27"/>
      <c r="J52762" s="27"/>
    </row>
    <row r="52763" spans="2:10" x14ac:dyDescent="0.25">
      <c r="B52763" s="27"/>
      <c r="D52763" s="27"/>
      <c r="E52763" s="27"/>
      <c r="I52763" s="27"/>
      <c r="J52763" s="27"/>
    </row>
    <row r="52764" spans="2:10" x14ac:dyDescent="0.25">
      <c r="B52764" s="27"/>
      <c r="D52764" s="27"/>
      <c r="E52764" s="27"/>
      <c r="I52764" s="27"/>
      <c r="J52764" s="27"/>
    </row>
    <row r="52765" spans="2:10" x14ac:dyDescent="0.25">
      <c r="B52765" s="27"/>
      <c r="D52765" s="27"/>
      <c r="E52765" s="27"/>
      <c r="I52765" s="27"/>
      <c r="J52765" s="27"/>
    </row>
    <row r="52766" spans="2:10" x14ac:dyDescent="0.25">
      <c r="B52766" s="27"/>
      <c r="D52766" s="27"/>
      <c r="E52766" s="27"/>
      <c r="I52766" s="27"/>
      <c r="J52766" s="27"/>
    </row>
    <row r="52767" spans="2:10" x14ac:dyDescent="0.25">
      <c r="B52767" s="27"/>
      <c r="D52767" s="27"/>
      <c r="E52767" s="27"/>
      <c r="I52767" s="27"/>
      <c r="J52767" s="27"/>
    </row>
    <row r="52768" spans="2:10" x14ac:dyDescent="0.25">
      <c r="B52768" s="27"/>
      <c r="D52768" s="27"/>
      <c r="E52768" s="27"/>
      <c r="I52768" s="27"/>
      <c r="J52768" s="27"/>
    </row>
    <row r="52769" spans="2:10" x14ac:dyDescent="0.25">
      <c r="B52769" s="27"/>
      <c r="D52769" s="27"/>
      <c r="E52769" s="27"/>
      <c r="I52769" s="27"/>
      <c r="J52769" s="27"/>
    </row>
    <row r="52770" spans="2:10" x14ac:dyDescent="0.25">
      <c r="B52770" s="27"/>
      <c r="D52770" s="27"/>
      <c r="E52770" s="27"/>
      <c r="I52770" s="27"/>
      <c r="J52770" s="27"/>
    </row>
    <row r="52771" spans="2:10" x14ac:dyDescent="0.25">
      <c r="B52771" s="27"/>
      <c r="D52771" s="27"/>
      <c r="E52771" s="27"/>
      <c r="I52771" s="27"/>
      <c r="J52771" s="27"/>
    </row>
    <row r="52772" spans="2:10" x14ac:dyDescent="0.25">
      <c r="B52772" s="27"/>
      <c r="D52772" s="27"/>
      <c r="E52772" s="27"/>
      <c r="I52772" s="27"/>
      <c r="J52772" s="27"/>
    </row>
    <row r="52773" spans="2:10" x14ac:dyDescent="0.25">
      <c r="B52773" s="27"/>
      <c r="D52773" s="27"/>
      <c r="E52773" s="27"/>
      <c r="I52773" s="27"/>
      <c r="J52773" s="27"/>
    </row>
    <row r="52774" spans="2:10" x14ac:dyDescent="0.25">
      <c r="B52774" s="27"/>
      <c r="D52774" s="27"/>
      <c r="E52774" s="27"/>
      <c r="I52774" s="27"/>
      <c r="J52774" s="27"/>
    </row>
    <row r="52775" spans="2:10" x14ac:dyDescent="0.25">
      <c r="B52775" s="27"/>
      <c r="D52775" s="27"/>
      <c r="E52775" s="27"/>
      <c r="I52775" s="27"/>
      <c r="J52775" s="27"/>
    </row>
    <row r="52776" spans="2:10" x14ac:dyDescent="0.25">
      <c r="B52776" s="27"/>
      <c r="D52776" s="27"/>
      <c r="E52776" s="27"/>
      <c r="I52776" s="27"/>
      <c r="J52776" s="27"/>
    </row>
    <row r="52777" spans="2:10" x14ac:dyDescent="0.25">
      <c r="B52777" s="27"/>
      <c r="D52777" s="27"/>
      <c r="E52777" s="27"/>
      <c r="I52777" s="27"/>
      <c r="J52777" s="27"/>
    </row>
    <row r="52778" spans="2:10" x14ac:dyDescent="0.25">
      <c r="B52778" s="27"/>
      <c r="D52778" s="27"/>
      <c r="E52778" s="27"/>
      <c r="I52778" s="27"/>
      <c r="J52778" s="27"/>
    </row>
    <row r="52779" spans="2:10" x14ac:dyDescent="0.25">
      <c r="B52779" s="27"/>
      <c r="D52779" s="27"/>
      <c r="E52779" s="27"/>
      <c r="I52779" s="27"/>
      <c r="J52779" s="27"/>
    </row>
    <row r="52780" spans="2:10" x14ac:dyDescent="0.25">
      <c r="B52780" s="27"/>
      <c r="D52780" s="27"/>
      <c r="E52780" s="27"/>
      <c r="I52780" s="27"/>
      <c r="J52780" s="27"/>
    </row>
    <row r="52781" spans="2:10" x14ac:dyDescent="0.25">
      <c r="B52781" s="27"/>
      <c r="D52781" s="27"/>
      <c r="E52781" s="27"/>
      <c r="I52781" s="27"/>
      <c r="J52781" s="27"/>
    </row>
    <row r="52782" spans="2:10" x14ac:dyDescent="0.25">
      <c r="B52782" s="27"/>
      <c r="D52782" s="27"/>
      <c r="E52782" s="27"/>
      <c r="I52782" s="27"/>
      <c r="J52782" s="27"/>
    </row>
    <row r="52783" spans="2:10" x14ac:dyDescent="0.25">
      <c r="B52783" s="27"/>
      <c r="D52783" s="27"/>
      <c r="E52783" s="27"/>
      <c r="I52783" s="27"/>
      <c r="J52783" s="27"/>
    </row>
    <row r="52784" spans="2:10" x14ac:dyDescent="0.25">
      <c r="B52784" s="27"/>
      <c r="D52784" s="27"/>
      <c r="E52784" s="27"/>
      <c r="I52784" s="27"/>
      <c r="J52784" s="27"/>
    </row>
    <row r="52785" spans="2:10" x14ac:dyDescent="0.25">
      <c r="B52785" s="27"/>
      <c r="D52785" s="27"/>
      <c r="E52785" s="27"/>
      <c r="I52785" s="27"/>
      <c r="J52785" s="27"/>
    </row>
    <row r="52786" spans="2:10" x14ac:dyDescent="0.25">
      <c r="B52786" s="27"/>
      <c r="D52786" s="27"/>
      <c r="E52786" s="27"/>
      <c r="I52786" s="27"/>
      <c r="J52786" s="27"/>
    </row>
    <row r="52787" spans="2:10" x14ac:dyDescent="0.25">
      <c r="B52787" s="27"/>
      <c r="D52787" s="27"/>
      <c r="E52787" s="27"/>
      <c r="I52787" s="27"/>
      <c r="J52787" s="27"/>
    </row>
    <row r="52788" spans="2:10" x14ac:dyDescent="0.25">
      <c r="B52788" s="27"/>
      <c r="D52788" s="27"/>
      <c r="E52788" s="27"/>
      <c r="I52788" s="27"/>
      <c r="J52788" s="27"/>
    </row>
    <row r="52789" spans="2:10" x14ac:dyDescent="0.25">
      <c r="B52789" s="27"/>
      <c r="D52789" s="27"/>
      <c r="E52789" s="27"/>
      <c r="I52789" s="27"/>
      <c r="J52789" s="27"/>
    </row>
    <row r="52790" spans="2:10" x14ac:dyDescent="0.25">
      <c r="B52790" s="27"/>
      <c r="D52790" s="27"/>
      <c r="E52790" s="27"/>
      <c r="I52790" s="27"/>
      <c r="J52790" s="27"/>
    </row>
    <row r="52791" spans="2:10" x14ac:dyDescent="0.25">
      <c r="B52791" s="27"/>
      <c r="D52791" s="27"/>
      <c r="E52791" s="27"/>
      <c r="I52791" s="27"/>
      <c r="J52791" s="27"/>
    </row>
    <row r="52792" spans="2:10" x14ac:dyDescent="0.25">
      <c r="B52792" s="27"/>
      <c r="D52792" s="27"/>
      <c r="E52792" s="27"/>
      <c r="I52792" s="27"/>
      <c r="J52792" s="27"/>
    </row>
    <row r="52793" spans="2:10" x14ac:dyDescent="0.25">
      <c r="B52793" s="27"/>
      <c r="D52793" s="27"/>
      <c r="E52793" s="27"/>
      <c r="I52793" s="27"/>
      <c r="J52793" s="27"/>
    </row>
    <row r="52794" spans="2:10" x14ac:dyDescent="0.25">
      <c r="B52794" s="27"/>
      <c r="D52794" s="27"/>
      <c r="E52794" s="27"/>
      <c r="I52794" s="27"/>
      <c r="J52794" s="27"/>
    </row>
    <row r="52795" spans="2:10" x14ac:dyDescent="0.25">
      <c r="B52795" s="27"/>
      <c r="D52795" s="27"/>
      <c r="E52795" s="27"/>
      <c r="I52795" s="27"/>
      <c r="J52795" s="27"/>
    </row>
    <row r="52796" spans="2:10" x14ac:dyDescent="0.25">
      <c r="B52796" s="27"/>
      <c r="D52796" s="27"/>
      <c r="E52796" s="27"/>
      <c r="I52796" s="27"/>
      <c r="J52796" s="27"/>
    </row>
    <row r="52797" spans="2:10" x14ac:dyDescent="0.25">
      <c r="B52797" s="27"/>
      <c r="D52797" s="27"/>
      <c r="E52797" s="27"/>
      <c r="I52797" s="27"/>
      <c r="J52797" s="27"/>
    </row>
    <row r="52798" spans="2:10" x14ac:dyDescent="0.25">
      <c r="B52798" s="27"/>
      <c r="D52798" s="27"/>
      <c r="E52798" s="27"/>
      <c r="I52798" s="27"/>
      <c r="J52798" s="27"/>
    </row>
    <row r="52799" spans="2:10" x14ac:dyDescent="0.25">
      <c r="B52799" s="27"/>
      <c r="D52799" s="27"/>
      <c r="E52799" s="27"/>
      <c r="I52799" s="27"/>
      <c r="J52799" s="27"/>
    </row>
    <row r="52800" spans="2:10" x14ac:dyDescent="0.25">
      <c r="B52800" s="27"/>
      <c r="D52800" s="27"/>
      <c r="E52800" s="27"/>
      <c r="I52800" s="27"/>
      <c r="J52800" s="27"/>
    </row>
    <row r="52801" spans="2:10" x14ac:dyDescent="0.25">
      <c r="B52801" s="27"/>
      <c r="D52801" s="27"/>
      <c r="E52801" s="27"/>
      <c r="I52801" s="27"/>
      <c r="J52801" s="27"/>
    </row>
    <row r="52802" spans="2:10" x14ac:dyDescent="0.25">
      <c r="B52802" s="27"/>
      <c r="D52802" s="27"/>
      <c r="E52802" s="27"/>
      <c r="I52802" s="27"/>
      <c r="J52802" s="27"/>
    </row>
    <row r="52803" spans="2:10" x14ac:dyDescent="0.25">
      <c r="B52803" s="27"/>
      <c r="D52803" s="27"/>
      <c r="E52803" s="27"/>
      <c r="I52803" s="27"/>
      <c r="J52803" s="27"/>
    </row>
    <row r="52804" spans="2:10" x14ac:dyDescent="0.25">
      <c r="B52804" s="27"/>
      <c r="D52804" s="27"/>
      <c r="E52804" s="27"/>
      <c r="I52804" s="27"/>
      <c r="J52804" s="27"/>
    </row>
    <row r="52805" spans="2:10" x14ac:dyDescent="0.25">
      <c r="B52805" s="27"/>
      <c r="D52805" s="27"/>
      <c r="E52805" s="27"/>
      <c r="I52805" s="27"/>
      <c r="J52805" s="27"/>
    </row>
    <row r="52806" spans="2:10" x14ac:dyDescent="0.25">
      <c r="B52806" s="27"/>
      <c r="D52806" s="27"/>
      <c r="E52806" s="27"/>
      <c r="I52806" s="27"/>
      <c r="J52806" s="27"/>
    </row>
    <row r="52807" spans="2:10" x14ac:dyDescent="0.25">
      <c r="B52807" s="27"/>
      <c r="D52807" s="27"/>
      <c r="E52807" s="27"/>
      <c r="I52807" s="27"/>
      <c r="J52807" s="27"/>
    </row>
    <row r="52808" spans="2:10" x14ac:dyDescent="0.25">
      <c r="B52808" s="27"/>
      <c r="D52808" s="27"/>
      <c r="E52808" s="27"/>
      <c r="I52808" s="27"/>
      <c r="J52808" s="27"/>
    </row>
    <row r="52809" spans="2:10" x14ac:dyDescent="0.25">
      <c r="B52809" s="27"/>
      <c r="D52809" s="27"/>
      <c r="E52809" s="27"/>
      <c r="I52809" s="27"/>
      <c r="J52809" s="27"/>
    </row>
    <row r="52810" spans="2:10" x14ac:dyDescent="0.25">
      <c r="B52810" s="27"/>
      <c r="D52810" s="27"/>
      <c r="E52810" s="27"/>
      <c r="I52810" s="27"/>
      <c r="J52810" s="27"/>
    </row>
    <row r="52811" spans="2:10" x14ac:dyDescent="0.25">
      <c r="B52811" s="27"/>
      <c r="D52811" s="27"/>
      <c r="E52811" s="27"/>
      <c r="I52811" s="27"/>
      <c r="J52811" s="27"/>
    </row>
    <row r="52812" spans="2:10" x14ac:dyDescent="0.25">
      <c r="B52812" s="27"/>
      <c r="D52812" s="27"/>
      <c r="E52812" s="27"/>
      <c r="I52812" s="27"/>
      <c r="J52812" s="27"/>
    </row>
    <row r="52813" spans="2:10" x14ac:dyDescent="0.25">
      <c r="B52813" s="27"/>
      <c r="D52813" s="27"/>
      <c r="E52813" s="27"/>
      <c r="I52813" s="27"/>
      <c r="J52813" s="27"/>
    </row>
    <row r="52814" spans="2:10" x14ac:dyDescent="0.25">
      <c r="B52814" s="27"/>
      <c r="D52814" s="27"/>
      <c r="E52814" s="27"/>
      <c r="I52814" s="27"/>
      <c r="J52814" s="27"/>
    </row>
    <row r="52815" spans="2:10" x14ac:dyDescent="0.25">
      <c r="B52815" s="27"/>
      <c r="D52815" s="27"/>
      <c r="E52815" s="27"/>
      <c r="I52815" s="27"/>
      <c r="J52815" s="27"/>
    </row>
    <row r="52816" spans="2:10" x14ac:dyDescent="0.25">
      <c r="B52816" s="27"/>
      <c r="D52816" s="27"/>
      <c r="E52816" s="27"/>
      <c r="I52816" s="27"/>
      <c r="J52816" s="27"/>
    </row>
    <row r="52817" spans="2:10" x14ac:dyDescent="0.25">
      <c r="B52817" s="27"/>
      <c r="D52817" s="27"/>
      <c r="E52817" s="27"/>
      <c r="I52817" s="27"/>
      <c r="J52817" s="27"/>
    </row>
    <row r="52818" spans="2:10" x14ac:dyDescent="0.25">
      <c r="B52818" s="27"/>
      <c r="D52818" s="27"/>
      <c r="E52818" s="27"/>
      <c r="I52818" s="27"/>
      <c r="J52818" s="27"/>
    </row>
    <row r="52819" spans="2:10" x14ac:dyDescent="0.25">
      <c r="B52819" s="27"/>
      <c r="D52819" s="27"/>
      <c r="E52819" s="27"/>
      <c r="I52819" s="27"/>
      <c r="J52819" s="27"/>
    </row>
    <row r="52820" spans="2:10" x14ac:dyDescent="0.25">
      <c r="B52820" s="27"/>
      <c r="D52820" s="27"/>
      <c r="E52820" s="27"/>
      <c r="I52820" s="27"/>
      <c r="J52820" s="27"/>
    </row>
    <row r="52821" spans="2:10" x14ac:dyDescent="0.25">
      <c r="B52821" s="27"/>
      <c r="D52821" s="27"/>
      <c r="E52821" s="27"/>
      <c r="I52821" s="27"/>
      <c r="J52821" s="27"/>
    </row>
    <row r="52822" spans="2:10" x14ac:dyDescent="0.25">
      <c r="B52822" s="27"/>
      <c r="D52822" s="27"/>
      <c r="E52822" s="27"/>
      <c r="I52822" s="27"/>
      <c r="J52822" s="27"/>
    </row>
    <row r="52823" spans="2:10" x14ac:dyDescent="0.25">
      <c r="B52823" s="27"/>
      <c r="D52823" s="27"/>
      <c r="E52823" s="27"/>
      <c r="I52823" s="27"/>
      <c r="J52823" s="27"/>
    </row>
    <row r="52824" spans="2:10" x14ac:dyDescent="0.25">
      <c r="B52824" s="27"/>
      <c r="D52824" s="27"/>
      <c r="E52824" s="27"/>
      <c r="I52824" s="27"/>
      <c r="J52824" s="27"/>
    </row>
    <row r="52825" spans="2:10" x14ac:dyDescent="0.25">
      <c r="B52825" s="27"/>
      <c r="D52825" s="27"/>
      <c r="E52825" s="27"/>
      <c r="I52825" s="27"/>
      <c r="J52825" s="27"/>
    </row>
    <row r="52826" spans="2:10" x14ac:dyDescent="0.25">
      <c r="B52826" s="27"/>
      <c r="D52826" s="27"/>
      <c r="E52826" s="27"/>
      <c r="I52826" s="27"/>
      <c r="J52826" s="27"/>
    </row>
    <row r="52827" spans="2:10" x14ac:dyDescent="0.25">
      <c r="B52827" s="27"/>
      <c r="D52827" s="27"/>
      <c r="E52827" s="27"/>
      <c r="I52827" s="27"/>
      <c r="J52827" s="27"/>
    </row>
    <row r="52828" spans="2:10" x14ac:dyDescent="0.25">
      <c r="B52828" s="27"/>
      <c r="D52828" s="27"/>
      <c r="E52828" s="27"/>
      <c r="I52828" s="27"/>
      <c r="J52828" s="27"/>
    </row>
    <row r="52829" spans="2:10" x14ac:dyDescent="0.25">
      <c r="B52829" s="27"/>
      <c r="D52829" s="27"/>
      <c r="E52829" s="27"/>
      <c r="I52829" s="27"/>
      <c r="J52829" s="27"/>
    </row>
    <row r="52830" spans="2:10" x14ac:dyDescent="0.25">
      <c r="B52830" s="27"/>
      <c r="D52830" s="27"/>
      <c r="E52830" s="27"/>
      <c r="I52830" s="27"/>
      <c r="J52830" s="27"/>
    </row>
    <row r="52831" spans="2:10" x14ac:dyDescent="0.25">
      <c r="B52831" s="27"/>
      <c r="D52831" s="27"/>
      <c r="E52831" s="27"/>
      <c r="I52831" s="27"/>
      <c r="J52831" s="27"/>
    </row>
    <row r="52832" spans="2:10" x14ac:dyDescent="0.25">
      <c r="B52832" s="27"/>
      <c r="D52832" s="27"/>
      <c r="E52832" s="27"/>
      <c r="I52832" s="27"/>
      <c r="J52832" s="27"/>
    </row>
    <row r="52833" spans="2:10" x14ac:dyDescent="0.25">
      <c r="B52833" s="27"/>
      <c r="D52833" s="27"/>
      <c r="E52833" s="27"/>
      <c r="I52833" s="27"/>
      <c r="J52833" s="27"/>
    </row>
    <row r="52834" spans="2:10" x14ac:dyDescent="0.25">
      <c r="B52834" s="27"/>
      <c r="D52834" s="27"/>
      <c r="E52834" s="27"/>
      <c r="I52834" s="27"/>
      <c r="J52834" s="27"/>
    </row>
    <row r="52835" spans="2:10" x14ac:dyDescent="0.25">
      <c r="B52835" s="27"/>
      <c r="D52835" s="27"/>
      <c r="E52835" s="27"/>
      <c r="I52835" s="27"/>
      <c r="J52835" s="27"/>
    </row>
    <row r="52836" spans="2:10" x14ac:dyDescent="0.25">
      <c r="B52836" s="27"/>
      <c r="D52836" s="27"/>
      <c r="E52836" s="27"/>
      <c r="I52836" s="27"/>
      <c r="J52836" s="27"/>
    </row>
    <row r="52837" spans="2:10" x14ac:dyDescent="0.25">
      <c r="B52837" s="27"/>
      <c r="D52837" s="27"/>
      <c r="E52837" s="27"/>
      <c r="I52837" s="27"/>
      <c r="J52837" s="27"/>
    </row>
    <row r="52838" spans="2:10" x14ac:dyDescent="0.25">
      <c r="B52838" s="27"/>
      <c r="D52838" s="27"/>
      <c r="E52838" s="27"/>
      <c r="I52838" s="27"/>
      <c r="J52838" s="27"/>
    </row>
    <row r="52839" spans="2:10" x14ac:dyDescent="0.25">
      <c r="B52839" s="27"/>
      <c r="D52839" s="27"/>
      <c r="E52839" s="27"/>
      <c r="I52839" s="27"/>
      <c r="J52839" s="27"/>
    </row>
    <row r="52840" spans="2:10" x14ac:dyDescent="0.25">
      <c r="B52840" s="27"/>
      <c r="D52840" s="27"/>
      <c r="E52840" s="27"/>
      <c r="I52840" s="27"/>
      <c r="J52840" s="27"/>
    </row>
    <row r="52841" spans="2:10" x14ac:dyDescent="0.25">
      <c r="B52841" s="27"/>
      <c r="D52841" s="27"/>
      <c r="E52841" s="27"/>
      <c r="I52841" s="27"/>
      <c r="J52841" s="27"/>
    </row>
    <row r="52842" spans="2:10" x14ac:dyDescent="0.25">
      <c r="B52842" s="27"/>
      <c r="D52842" s="27"/>
      <c r="E52842" s="27"/>
      <c r="I52842" s="27"/>
      <c r="J52842" s="27"/>
    </row>
    <row r="52843" spans="2:10" x14ac:dyDescent="0.25">
      <c r="B52843" s="27"/>
      <c r="D52843" s="27"/>
      <c r="E52843" s="27"/>
      <c r="I52843" s="27"/>
      <c r="J52843" s="27"/>
    </row>
    <row r="52844" spans="2:10" x14ac:dyDescent="0.25">
      <c r="B52844" s="27"/>
      <c r="D52844" s="27"/>
      <c r="E52844" s="27"/>
      <c r="I52844" s="27"/>
      <c r="J52844" s="27"/>
    </row>
    <row r="52845" spans="2:10" x14ac:dyDescent="0.25">
      <c r="B52845" s="27"/>
      <c r="D52845" s="27"/>
      <c r="E52845" s="27"/>
      <c r="I52845" s="27"/>
      <c r="J52845" s="27"/>
    </row>
    <row r="52846" spans="2:10" x14ac:dyDescent="0.25">
      <c r="B52846" s="27"/>
      <c r="D52846" s="27"/>
      <c r="E52846" s="27"/>
      <c r="I52846" s="27"/>
      <c r="J52846" s="27"/>
    </row>
    <row r="52847" spans="2:10" x14ac:dyDescent="0.25">
      <c r="B52847" s="27"/>
      <c r="D52847" s="27"/>
      <c r="E52847" s="27"/>
      <c r="I52847" s="27"/>
      <c r="J52847" s="27"/>
    </row>
    <row r="52848" spans="2:10" x14ac:dyDescent="0.25">
      <c r="B52848" s="27"/>
      <c r="D52848" s="27"/>
      <c r="E52848" s="27"/>
      <c r="I52848" s="27"/>
      <c r="J52848" s="27"/>
    </row>
    <row r="52849" spans="2:10" x14ac:dyDescent="0.25">
      <c r="B52849" s="27"/>
      <c r="D52849" s="27"/>
      <c r="E52849" s="27"/>
      <c r="I52849" s="27"/>
      <c r="J52849" s="27"/>
    </row>
    <row r="52850" spans="2:10" x14ac:dyDescent="0.25">
      <c r="B52850" s="27"/>
      <c r="D52850" s="27"/>
      <c r="E52850" s="27"/>
      <c r="I52850" s="27"/>
      <c r="J52850" s="27"/>
    </row>
    <row r="52851" spans="2:10" x14ac:dyDescent="0.25">
      <c r="B52851" s="27"/>
      <c r="D52851" s="27"/>
      <c r="E52851" s="27"/>
      <c r="I52851" s="27"/>
      <c r="J52851" s="27"/>
    </row>
    <row r="52852" spans="2:10" x14ac:dyDescent="0.25">
      <c r="B52852" s="27"/>
      <c r="D52852" s="27"/>
      <c r="E52852" s="27"/>
      <c r="I52852" s="27"/>
      <c r="J52852" s="27"/>
    </row>
    <row r="52853" spans="2:10" x14ac:dyDescent="0.25">
      <c r="B52853" s="27"/>
      <c r="D52853" s="27"/>
      <c r="E52853" s="27"/>
      <c r="I52853" s="27"/>
      <c r="J52853" s="27"/>
    </row>
    <row r="52854" spans="2:10" x14ac:dyDescent="0.25">
      <c r="B52854" s="27"/>
      <c r="D52854" s="27"/>
      <c r="E52854" s="27"/>
      <c r="I52854" s="27"/>
      <c r="J52854" s="27"/>
    </row>
    <row r="52855" spans="2:10" x14ac:dyDescent="0.25">
      <c r="B52855" s="27"/>
      <c r="D52855" s="27"/>
      <c r="E52855" s="27"/>
      <c r="I52855" s="27"/>
      <c r="J52855" s="27"/>
    </row>
    <row r="52856" spans="2:10" x14ac:dyDescent="0.25">
      <c r="B52856" s="27"/>
      <c r="D52856" s="27"/>
      <c r="E52856" s="27"/>
      <c r="I52856" s="27"/>
      <c r="J52856" s="27"/>
    </row>
    <row r="52857" spans="2:10" x14ac:dyDescent="0.25">
      <c r="B52857" s="27"/>
      <c r="D52857" s="27"/>
      <c r="E52857" s="27"/>
      <c r="I52857" s="27"/>
      <c r="J52857" s="27"/>
    </row>
    <row r="52858" spans="2:10" x14ac:dyDescent="0.25">
      <c r="B52858" s="27"/>
      <c r="D52858" s="27"/>
      <c r="E52858" s="27"/>
      <c r="I52858" s="27"/>
      <c r="J52858" s="27"/>
    </row>
    <row r="52859" spans="2:10" x14ac:dyDescent="0.25">
      <c r="B52859" s="27"/>
      <c r="D52859" s="27"/>
      <c r="E52859" s="27"/>
      <c r="I52859" s="27"/>
      <c r="J52859" s="27"/>
    </row>
    <row r="52860" spans="2:10" x14ac:dyDescent="0.25">
      <c r="B52860" s="27"/>
      <c r="D52860" s="27"/>
      <c r="E52860" s="27"/>
      <c r="I52860" s="27"/>
      <c r="J52860" s="27"/>
    </row>
    <row r="52861" spans="2:10" x14ac:dyDescent="0.25">
      <c r="B52861" s="27"/>
      <c r="D52861" s="27"/>
      <c r="E52861" s="27"/>
      <c r="I52861" s="27"/>
      <c r="J52861" s="27"/>
    </row>
    <row r="52862" spans="2:10" x14ac:dyDescent="0.25">
      <c r="B52862" s="27"/>
      <c r="D52862" s="27"/>
      <c r="E52862" s="27"/>
      <c r="I52862" s="27"/>
      <c r="J52862" s="27"/>
    </row>
    <row r="52863" spans="2:10" x14ac:dyDescent="0.25">
      <c r="B52863" s="27"/>
      <c r="D52863" s="27"/>
      <c r="E52863" s="27"/>
      <c r="I52863" s="27"/>
      <c r="J52863" s="27"/>
    </row>
    <row r="52864" spans="2:10" x14ac:dyDescent="0.25">
      <c r="B52864" s="27"/>
      <c r="D52864" s="27"/>
      <c r="E52864" s="27"/>
      <c r="I52864" s="27"/>
      <c r="J52864" s="27"/>
    </row>
    <row r="52865" spans="2:10" x14ac:dyDescent="0.25">
      <c r="B52865" s="27"/>
      <c r="D52865" s="27"/>
      <c r="E52865" s="27"/>
      <c r="I52865" s="27"/>
      <c r="J52865" s="27"/>
    </row>
    <row r="52866" spans="2:10" x14ac:dyDescent="0.25">
      <c r="B52866" s="27"/>
      <c r="D52866" s="27"/>
      <c r="E52866" s="27"/>
      <c r="I52866" s="27"/>
      <c r="J52866" s="27"/>
    </row>
    <row r="52867" spans="2:10" x14ac:dyDescent="0.25">
      <c r="B52867" s="27"/>
      <c r="D52867" s="27"/>
      <c r="E52867" s="27"/>
      <c r="I52867" s="27"/>
      <c r="J52867" s="27"/>
    </row>
    <row r="52868" spans="2:10" x14ac:dyDescent="0.25">
      <c r="B52868" s="27"/>
      <c r="D52868" s="27"/>
      <c r="E52868" s="27"/>
      <c r="I52868" s="27"/>
      <c r="J52868" s="27"/>
    </row>
    <row r="52869" spans="2:10" x14ac:dyDescent="0.25">
      <c r="B52869" s="27"/>
      <c r="D52869" s="27"/>
      <c r="E52869" s="27"/>
      <c r="I52869" s="27"/>
      <c r="J52869" s="27"/>
    </row>
    <row r="52870" spans="2:10" x14ac:dyDescent="0.25">
      <c r="B52870" s="27"/>
      <c r="D52870" s="27"/>
      <c r="E52870" s="27"/>
      <c r="I52870" s="27"/>
      <c r="J52870" s="27"/>
    </row>
    <row r="52871" spans="2:10" x14ac:dyDescent="0.25">
      <c r="B52871" s="27"/>
      <c r="D52871" s="27"/>
      <c r="E52871" s="27"/>
      <c r="I52871" s="27"/>
      <c r="J52871" s="27"/>
    </row>
    <row r="52872" spans="2:10" x14ac:dyDescent="0.25">
      <c r="B52872" s="27"/>
      <c r="D52872" s="27"/>
      <c r="E52872" s="27"/>
      <c r="I52872" s="27"/>
      <c r="J52872" s="27"/>
    </row>
    <row r="52873" spans="2:10" x14ac:dyDescent="0.25">
      <c r="B52873" s="27"/>
      <c r="D52873" s="27"/>
      <c r="E52873" s="27"/>
      <c r="I52873" s="27"/>
      <c r="J52873" s="27"/>
    </row>
    <row r="52874" spans="2:10" x14ac:dyDescent="0.25">
      <c r="B52874" s="27"/>
      <c r="D52874" s="27"/>
      <c r="E52874" s="27"/>
      <c r="I52874" s="27"/>
      <c r="J52874" s="27"/>
    </row>
    <row r="52875" spans="2:10" x14ac:dyDescent="0.25">
      <c r="B52875" s="27"/>
      <c r="D52875" s="27"/>
      <c r="E52875" s="27"/>
      <c r="I52875" s="27"/>
      <c r="J52875" s="27"/>
    </row>
    <row r="52876" spans="2:10" x14ac:dyDescent="0.25">
      <c r="B52876" s="27"/>
      <c r="D52876" s="27"/>
      <c r="E52876" s="27"/>
      <c r="I52876" s="27"/>
      <c r="J52876" s="27"/>
    </row>
    <row r="52877" spans="2:10" x14ac:dyDescent="0.25">
      <c r="B52877" s="27"/>
      <c r="D52877" s="27"/>
      <c r="E52877" s="27"/>
      <c r="I52877" s="27"/>
      <c r="J52877" s="27"/>
    </row>
    <row r="52878" spans="2:10" x14ac:dyDescent="0.25">
      <c r="B52878" s="27"/>
      <c r="D52878" s="27"/>
      <c r="E52878" s="27"/>
      <c r="I52878" s="27"/>
      <c r="J52878" s="27"/>
    </row>
    <row r="52879" spans="2:10" x14ac:dyDescent="0.25">
      <c r="B52879" s="27"/>
      <c r="D52879" s="27"/>
      <c r="E52879" s="27"/>
      <c r="I52879" s="27"/>
      <c r="J52879" s="27"/>
    </row>
    <row r="52880" spans="2:10" x14ac:dyDescent="0.25">
      <c r="B52880" s="27"/>
      <c r="D52880" s="27"/>
      <c r="E52880" s="27"/>
      <c r="I52880" s="27"/>
      <c r="J52880" s="27"/>
    </row>
    <row r="52881" spans="2:10" x14ac:dyDescent="0.25">
      <c r="B52881" s="27"/>
      <c r="D52881" s="27"/>
      <c r="E52881" s="27"/>
      <c r="I52881" s="27"/>
      <c r="J52881" s="27"/>
    </row>
    <row r="52882" spans="2:10" x14ac:dyDescent="0.25">
      <c r="B52882" s="27"/>
      <c r="D52882" s="27"/>
      <c r="E52882" s="27"/>
      <c r="I52882" s="27"/>
      <c r="J52882" s="27"/>
    </row>
    <row r="52883" spans="2:10" x14ac:dyDescent="0.25">
      <c r="B52883" s="27"/>
      <c r="D52883" s="27"/>
      <c r="E52883" s="27"/>
      <c r="I52883" s="27"/>
      <c r="J52883" s="27"/>
    </row>
    <row r="52884" spans="2:10" x14ac:dyDescent="0.25">
      <c r="B52884" s="27"/>
      <c r="D52884" s="27"/>
      <c r="E52884" s="27"/>
      <c r="I52884" s="27"/>
      <c r="J52884" s="27"/>
    </row>
    <row r="52885" spans="2:10" x14ac:dyDescent="0.25">
      <c r="B52885" s="27"/>
      <c r="D52885" s="27"/>
      <c r="E52885" s="27"/>
      <c r="I52885" s="27"/>
      <c r="J52885" s="27"/>
    </row>
    <row r="52886" spans="2:10" x14ac:dyDescent="0.25">
      <c r="B52886" s="27"/>
      <c r="D52886" s="27"/>
      <c r="E52886" s="27"/>
      <c r="I52886" s="27"/>
      <c r="J52886" s="27"/>
    </row>
    <row r="52887" spans="2:10" x14ac:dyDescent="0.25">
      <c r="B52887" s="27"/>
      <c r="D52887" s="27"/>
      <c r="E52887" s="27"/>
      <c r="I52887" s="27"/>
      <c r="J52887" s="27"/>
    </row>
    <row r="52888" spans="2:10" x14ac:dyDescent="0.25">
      <c r="B52888" s="27"/>
      <c r="D52888" s="27"/>
      <c r="E52888" s="27"/>
      <c r="I52888" s="27"/>
      <c r="J52888" s="27"/>
    </row>
    <row r="52889" spans="2:10" x14ac:dyDescent="0.25">
      <c r="B52889" s="27"/>
      <c r="D52889" s="27"/>
      <c r="E52889" s="27"/>
      <c r="I52889" s="27"/>
      <c r="J52889" s="27"/>
    </row>
    <row r="52890" spans="2:10" x14ac:dyDescent="0.25">
      <c r="B52890" s="27"/>
      <c r="D52890" s="27"/>
      <c r="E52890" s="27"/>
      <c r="I52890" s="27"/>
      <c r="J52890" s="27"/>
    </row>
    <row r="52891" spans="2:10" x14ac:dyDescent="0.25">
      <c r="B52891" s="27"/>
      <c r="D52891" s="27"/>
      <c r="E52891" s="27"/>
      <c r="I52891" s="27"/>
      <c r="J52891" s="27"/>
    </row>
    <row r="52892" spans="2:10" x14ac:dyDescent="0.25">
      <c r="B52892" s="27"/>
      <c r="D52892" s="27"/>
      <c r="E52892" s="27"/>
      <c r="I52892" s="27"/>
      <c r="J52892" s="27"/>
    </row>
    <row r="52893" spans="2:10" x14ac:dyDescent="0.25">
      <c r="B52893" s="27"/>
      <c r="D52893" s="27"/>
      <c r="E52893" s="27"/>
      <c r="I52893" s="27"/>
      <c r="J52893" s="27"/>
    </row>
    <row r="52894" spans="2:10" x14ac:dyDescent="0.25">
      <c r="B52894" s="27"/>
      <c r="D52894" s="27"/>
      <c r="E52894" s="27"/>
      <c r="I52894" s="27"/>
      <c r="J52894" s="27"/>
    </row>
    <row r="52895" spans="2:10" x14ac:dyDescent="0.25">
      <c r="B52895" s="27"/>
      <c r="D52895" s="27"/>
      <c r="E52895" s="27"/>
      <c r="I52895" s="27"/>
      <c r="J52895" s="27"/>
    </row>
    <row r="52896" spans="2:10" x14ac:dyDescent="0.25">
      <c r="B52896" s="27"/>
      <c r="D52896" s="27"/>
      <c r="E52896" s="27"/>
      <c r="I52896" s="27"/>
      <c r="J52896" s="27"/>
    </row>
    <row r="52897" spans="2:10" x14ac:dyDescent="0.25">
      <c r="B52897" s="27"/>
      <c r="D52897" s="27"/>
      <c r="E52897" s="27"/>
      <c r="I52897" s="27"/>
      <c r="J52897" s="27"/>
    </row>
    <row r="52898" spans="2:10" x14ac:dyDescent="0.25">
      <c r="B52898" s="27"/>
      <c r="D52898" s="27"/>
      <c r="E52898" s="27"/>
      <c r="I52898" s="27"/>
      <c r="J52898" s="27"/>
    </row>
    <row r="52899" spans="2:10" x14ac:dyDescent="0.25">
      <c r="B52899" s="27"/>
      <c r="D52899" s="27"/>
      <c r="E52899" s="27"/>
      <c r="I52899" s="27"/>
      <c r="J52899" s="27"/>
    </row>
    <row r="52900" spans="2:10" x14ac:dyDescent="0.25">
      <c r="B52900" s="27"/>
      <c r="D52900" s="27"/>
      <c r="E52900" s="27"/>
      <c r="I52900" s="27"/>
      <c r="J52900" s="27"/>
    </row>
    <row r="52901" spans="2:10" x14ac:dyDescent="0.25">
      <c r="B52901" s="27"/>
      <c r="D52901" s="27"/>
      <c r="E52901" s="27"/>
      <c r="I52901" s="27"/>
      <c r="J52901" s="27"/>
    </row>
    <row r="52902" spans="2:10" x14ac:dyDescent="0.25">
      <c r="B52902" s="27"/>
      <c r="D52902" s="27"/>
      <c r="E52902" s="27"/>
      <c r="I52902" s="27"/>
      <c r="J52902" s="27"/>
    </row>
    <row r="52903" spans="2:10" x14ac:dyDescent="0.25">
      <c r="B52903" s="27"/>
      <c r="D52903" s="27"/>
      <c r="E52903" s="27"/>
      <c r="I52903" s="27"/>
      <c r="J52903" s="27"/>
    </row>
    <row r="52904" spans="2:10" x14ac:dyDescent="0.25">
      <c r="B52904" s="27"/>
      <c r="D52904" s="27"/>
      <c r="E52904" s="27"/>
      <c r="I52904" s="27"/>
      <c r="J52904" s="27"/>
    </row>
    <row r="52905" spans="2:10" x14ac:dyDescent="0.25">
      <c r="B52905" s="27"/>
      <c r="D52905" s="27"/>
      <c r="E52905" s="27"/>
      <c r="I52905" s="27"/>
      <c r="J52905" s="27"/>
    </row>
    <row r="52906" spans="2:10" x14ac:dyDescent="0.25">
      <c r="B52906" s="27"/>
      <c r="D52906" s="27"/>
      <c r="E52906" s="27"/>
      <c r="I52906" s="27"/>
      <c r="J52906" s="27"/>
    </row>
    <row r="52907" spans="2:10" x14ac:dyDescent="0.25">
      <c r="B52907" s="27"/>
      <c r="D52907" s="27"/>
      <c r="E52907" s="27"/>
      <c r="I52907" s="27"/>
      <c r="J52907" s="27"/>
    </row>
    <row r="52908" spans="2:10" x14ac:dyDescent="0.25">
      <c r="B52908" s="27"/>
      <c r="D52908" s="27"/>
      <c r="E52908" s="27"/>
      <c r="I52908" s="27"/>
      <c r="J52908" s="27"/>
    </row>
    <row r="52909" spans="2:10" x14ac:dyDescent="0.25">
      <c r="B52909" s="27"/>
      <c r="D52909" s="27"/>
      <c r="E52909" s="27"/>
      <c r="I52909" s="27"/>
      <c r="J52909" s="27"/>
    </row>
    <row r="52910" spans="2:10" x14ac:dyDescent="0.25">
      <c r="B52910" s="27"/>
      <c r="D52910" s="27"/>
      <c r="E52910" s="27"/>
      <c r="I52910" s="27"/>
      <c r="J52910" s="27"/>
    </row>
    <row r="52911" spans="2:10" x14ac:dyDescent="0.25">
      <c r="B52911" s="27"/>
      <c r="D52911" s="27"/>
      <c r="E52911" s="27"/>
      <c r="I52911" s="27"/>
      <c r="J52911" s="27"/>
    </row>
    <row r="52912" spans="2:10" x14ac:dyDescent="0.25">
      <c r="B52912" s="27"/>
      <c r="D52912" s="27"/>
      <c r="E52912" s="27"/>
      <c r="I52912" s="27"/>
      <c r="J52912" s="27"/>
    </row>
    <row r="52913" spans="2:10" x14ac:dyDescent="0.25">
      <c r="B52913" s="27"/>
      <c r="D52913" s="27"/>
      <c r="E52913" s="27"/>
      <c r="I52913" s="27"/>
      <c r="J52913" s="27"/>
    </row>
    <row r="52914" spans="2:10" x14ac:dyDescent="0.25">
      <c r="B52914" s="27"/>
      <c r="D52914" s="27"/>
      <c r="E52914" s="27"/>
      <c r="I52914" s="27"/>
      <c r="J52914" s="27"/>
    </row>
    <row r="52915" spans="2:10" x14ac:dyDescent="0.25">
      <c r="B52915" s="27"/>
      <c r="D52915" s="27"/>
      <c r="E52915" s="27"/>
      <c r="I52915" s="27"/>
      <c r="J52915" s="27"/>
    </row>
    <row r="52916" spans="2:10" x14ac:dyDescent="0.25">
      <c r="B52916" s="27"/>
      <c r="D52916" s="27"/>
      <c r="E52916" s="27"/>
      <c r="I52916" s="27"/>
      <c r="J52916" s="27"/>
    </row>
    <row r="52917" spans="2:10" x14ac:dyDescent="0.25">
      <c r="B52917" s="27"/>
      <c r="D52917" s="27"/>
      <c r="E52917" s="27"/>
      <c r="I52917" s="27"/>
      <c r="J52917" s="27"/>
    </row>
    <row r="52918" spans="2:10" x14ac:dyDescent="0.25">
      <c r="B52918" s="27"/>
      <c r="D52918" s="27"/>
      <c r="E52918" s="27"/>
      <c r="I52918" s="27"/>
      <c r="J52918" s="27"/>
    </row>
    <row r="52919" spans="2:10" x14ac:dyDescent="0.25">
      <c r="B52919" s="27"/>
      <c r="D52919" s="27"/>
      <c r="E52919" s="27"/>
      <c r="I52919" s="27"/>
      <c r="J52919" s="27"/>
    </row>
    <row r="52920" spans="2:10" x14ac:dyDescent="0.25">
      <c r="B52920" s="27"/>
      <c r="D52920" s="27"/>
      <c r="E52920" s="27"/>
      <c r="I52920" s="27"/>
      <c r="J52920" s="27"/>
    </row>
    <row r="52921" spans="2:10" x14ac:dyDescent="0.25">
      <c r="B52921" s="27"/>
      <c r="D52921" s="27"/>
      <c r="E52921" s="27"/>
      <c r="I52921" s="27"/>
      <c r="J52921" s="27"/>
    </row>
    <row r="52922" spans="2:10" x14ac:dyDescent="0.25">
      <c r="B52922" s="27"/>
      <c r="D52922" s="27"/>
      <c r="E52922" s="27"/>
      <c r="I52922" s="27"/>
      <c r="J52922" s="27"/>
    </row>
    <row r="52923" spans="2:10" x14ac:dyDescent="0.25">
      <c r="B52923" s="27"/>
      <c r="D52923" s="27"/>
      <c r="E52923" s="27"/>
      <c r="I52923" s="27"/>
      <c r="J52923" s="27"/>
    </row>
    <row r="52924" spans="2:10" x14ac:dyDescent="0.25">
      <c r="B52924" s="27"/>
      <c r="D52924" s="27"/>
      <c r="E52924" s="27"/>
      <c r="I52924" s="27"/>
      <c r="J52924" s="27"/>
    </row>
    <row r="52925" spans="2:10" x14ac:dyDescent="0.25">
      <c r="B52925" s="27"/>
      <c r="D52925" s="27"/>
      <c r="E52925" s="27"/>
      <c r="I52925" s="27"/>
      <c r="J52925" s="27"/>
    </row>
    <row r="52926" spans="2:10" x14ac:dyDescent="0.25">
      <c r="B52926" s="27"/>
      <c r="D52926" s="27"/>
      <c r="E52926" s="27"/>
      <c r="I52926" s="27"/>
      <c r="J52926" s="27"/>
    </row>
    <row r="52927" spans="2:10" x14ac:dyDescent="0.25">
      <c r="B52927" s="27"/>
      <c r="D52927" s="27"/>
      <c r="E52927" s="27"/>
      <c r="I52927" s="27"/>
      <c r="J52927" s="27"/>
    </row>
    <row r="52928" spans="2:10" x14ac:dyDescent="0.25">
      <c r="B52928" s="27"/>
      <c r="D52928" s="27"/>
      <c r="E52928" s="27"/>
      <c r="I52928" s="27"/>
      <c r="J52928" s="27"/>
    </row>
    <row r="52929" spans="2:10" x14ac:dyDescent="0.25">
      <c r="B52929" s="27"/>
      <c r="D52929" s="27"/>
      <c r="E52929" s="27"/>
      <c r="I52929" s="27"/>
      <c r="J52929" s="27"/>
    </row>
    <row r="52930" spans="2:10" x14ac:dyDescent="0.25">
      <c r="B52930" s="27"/>
      <c r="D52930" s="27"/>
      <c r="E52930" s="27"/>
      <c r="I52930" s="27"/>
      <c r="J52930" s="27"/>
    </row>
    <row r="52931" spans="2:10" x14ac:dyDescent="0.25">
      <c r="B52931" s="27"/>
      <c r="D52931" s="27"/>
      <c r="E52931" s="27"/>
      <c r="I52931" s="27"/>
      <c r="J52931" s="27"/>
    </row>
    <row r="52932" spans="2:10" x14ac:dyDescent="0.25">
      <c r="B52932" s="27"/>
      <c r="D52932" s="27"/>
      <c r="E52932" s="27"/>
      <c r="I52932" s="27"/>
      <c r="J52932" s="27"/>
    </row>
    <row r="52933" spans="2:10" x14ac:dyDescent="0.25">
      <c r="B52933" s="27"/>
      <c r="D52933" s="27"/>
      <c r="E52933" s="27"/>
      <c r="I52933" s="27"/>
      <c r="J52933" s="27"/>
    </row>
    <row r="52934" spans="2:10" x14ac:dyDescent="0.25">
      <c r="B52934" s="27"/>
      <c r="D52934" s="27"/>
      <c r="E52934" s="27"/>
      <c r="I52934" s="27"/>
      <c r="J52934" s="27"/>
    </row>
    <row r="52935" spans="2:10" x14ac:dyDescent="0.25">
      <c r="B52935" s="27"/>
      <c r="D52935" s="27"/>
      <c r="E52935" s="27"/>
      <c r="I52935" s="27"/>
      <c r="J52935" s="27"/>
    </row>
    <row r="52936" spans="2:10" x14ac:dyDescent="0.25">
      <c r="B52936" s="27"/>
      <c r="D52936" s="27"/>
      <c r="E52936" s="27"/>
      <c r="I52936" s="27"/>
      <c r="J52936" s="27"/>
    </row>
    <row r="52937" spans="2:10" x14ac:dyDescent="0.25">
      <c r="B52937" s="27"/>
      <c r="D52937" s="27"/>
      <c r="E52937" s="27"/>
      <c r="I52937" s="27"/>
      <c r="J52937" s="27"/>
    </row>
    <row r="52938" spans="2:10" x14ac:dyDescent="0.25">
      <c r="B52938" s="27"/>
      <c r="D52938" s="27"/>
      <c r="E52938" s="27"/>
      <c r="I52938" s="27"/>
      <c r="J52938" s="27"/>
    </row>
    <row r="52939" spans="2:10" x14ac:dyDescent="0.25">
      <c r="B52939" s="27"/>
      <c r="D52939" s="27"/>
      <c r="E52939" s="27"/>
      <c r="I52939" s="27"/>
      <c r="J52939" s="27"/>
    </row>
    <row r="52940" spans="2:10" x14ac:dyDescent="0.25">
      <c r="B52940" s="27"/>
      <c r="D52940" s="27"/>
      <c r="E52940" s="27"/>
      <c r="I52940" s="27"/>
      <c r="J52940" s="27"/>
    </row>
    <row r="52941" spans="2:10" x14ac:dyDescent="0.25">
      <c r="B52941" s="27"/>
      <c r="D52941" s="27"/>
      <c r="E52941" s="27"/>
      <c r="I52941" s="27"/>
      <c r="J52941" s="27"/>
    </row>
    <row r="52942" spans="2:10" x14ac:dyDescent="0.25">
      <c r="B52942" s="27"/>
      <c r="D52942" s="27"/>
      <c r="E52942" s="27"/>
      <c r="I52942" s="27"/>
      <c r="J52942" s="27"/>
    </row>
    <row r="52943" spans="2:10" x14ac:dyDescent="0.25">
      <c r="B52943" s="27"/>
      <c r="D52943" s="27"/>
      <c r="E52943" s="27"/>
      <c r="I52943" s="27"/>
      <c r="J52943" s="27"/>
    </row>
    <row r="52944" spans="2:10" x14ac:dyDescent="0.25">
      <c r="B52944" s="27"/>
      <c r="D52944" s="27"/>
      <c r="E52944" s="27"/>
      <c r="I52944" s="27"/>
      <c r="J52944" s="27"/>
    </row>
    <row r="52945" spans="2:10" x14ac:dyDescent="0.25">
      <c r="B52945" s="27"/>
      <c r="D52945" s="27"/>
      <c r="E52945" s="27"/>
      <c r="I52945" s="27"/>
      <c r="J52945" s="27"/>
    </row>
    <row r="52946" spans="2:10" x14ac:dyDescent="0.25">
      <c r="B52946" s="27"/>
      <c r="D52946" s="27"/>
      <c r="E52946" s="27"/>
      <c r="I52946" s="27"/>
      <c r="J52946" s="27"/>
    </row>
    <row r="52947" spans="2:10" x14ac:dyDescent="0.25">
      <c r="B52947" s="27"/>
      <c r="D52947" s="27"/>
      <c r="E52947" s="27"/>
      <c r="I52947" s="27"/>
      <c r="J52947" s="27"/>
    </row>
    <row r="52948" spans="2:10" x14ac:dyDescent="0.25">
      <c r="B52948" s="27"/>
      <c r="D52948" s="27"/>
      <c r="E52948" s="27"/>
      <c r="I52948" s="27"/>
      <c r="J52948" s="27"/>
    </row>
    <row r="52949" spans="2:10" x14ac:dyDescent="0.25">
      <c r="B52949" s="27"/>
      <c r="D52949" s="27"/>
      <c r="E52949" s="27"/>
      <c r="I52949" s="27"/>
      <c r="J52949" s="27"/>
    </row>
    <row r="52950" spans="2:10" x14ac:dyDescent="0.25">
      <c r="B52950" s="27"/>
      <c r="D52950" s="27"/>
      <c r="E52950" s="27"/>
      <c r="I52950" s="27"/>
      <c r="J52950" s="27"/>
    </row>
    <row r="52951" spans="2:10" x14ac:dyDescent="0.25">
      <c r="B52951" s="27"/>
      <c r="D52951" s="27"/>
      <c r="E52951" s="27"/>
      <c r="I52951" s="27"/>
      <c r="J52951" s="27"/>
    </row>
    <row r="52952" spans="2:10" x14ac:dyDescent="0.25">
      <c r="B52952" s="27"/>
      <c r="D52952" s="27"/>
      <c r="E52952" s="27"/>
      <c r="I52952" s="27"/>
      <c r="J52952" s="27"/>
    </row>
    <row r="52953" spans="2:10" x14ac:dyDescent="0.25">
      <c r="B52953" s="27"/>
      <c r="D52953" s="27"/>
      <c r="E52953" s="27"/>
      <c r="I52953" s="27"/>
      <c r="J52953" s="27"/>
    </row>
    <row r="52954" spans="2:10" x14ac:dyDescent="0.25">
      <c r="B52954" s="27"/>
      <c r="D52954" s="27"/>
      <c r="E52954" s="27"/>
      <c r="I52954" s="27"/>
      <c r="J52954" s="27"/>
    </row>
    <row r="52955" spans="2:10" x14ac:dyDescent="0.25">
      <c r="B52955" s="27"/>
      <c r="D52955" s="27"/>
      <c r="E52955" s="27"/>
      <c r="I52955" s="27"/>
      <c r="J52955" s="27"/>
    </row>
    <row r="52956" spans="2:10" x14ac:dyDescent="0.25">
      <c r="B52956" s="27"/>
      <c r="D52956" s="27"/>
      <c r="E52956" s="27"/>
      <c r="I52956" s="27"/>
      <c r="J52956" s="27"/>
    </row>
    <row r="52957" spans="2:10" x14ac:dyDescent="0.25">
      <c r="B52957" s="27"/>
      <c r="D52957" s="27"/>
      <c r="E52957" s="27"/>
      <c r="I52957" s="27"/>
      <c r="J52957" s="27"/>
    </row>
    <row r="52958" spans="2:10" x14ac:dyDescent="0.25">
      <c r="B52958" s="27"/>
      <c r="D52958" s="27"/>
      <c r="E52958" s="27"/>
      <c r="I52958" s="27"/>
      <c r="J52958" s="27"/>
    </row>
    <row r="52959" spans="2:10" x14ac:dyDescent="0.25">
      <c r="B52959" s="27"/>
      <c r="D52959" s="27"/>
      <c r="E52959" s="27"/>
      <c r="I52959" s="27"/>
      <c r="J52959" s="27"/>
    </row>
    <row r="52960" spans="2:10" x14ac:dyDescent="0.25">
      <c r="B52960" s="27"/>
      <c r="D52960" s="27"/>
      <c r="E52960" s="27"/>
      <c r="I52960" s="27"/>
      <c r="J52960" s="27"/>
    </row>
    <row r="52961" spans="2:10" x14ac:dyDescent="0.25">
      <c r="B52961" s="27"/>
      <c r="D52961" s="27"/>
      <c r="E52961" s="27"/>
      <c r="I52961" s="27"/>
      <c r="J52961" s="27"/>
    </row>
    <row r="52962" spans="2:10" x14ac:dyDescent="0.25">
      <c r="B52962" s="27"/>
      <c r="D52962" s="27"/>
      <c r="E52962" s="27"/>
      <c r="I52962" s="27"/>
      <c r="J52962" s="27"/>
    </row>
    <row r="52963" spans="2:10" x14ac:dyDescent="0.25">
      <c r="B52963" s="27"/>
      <c r="D52963" s="27"/>
      <c r="E52963" s="27"/>
      <c r="I52963" s="27"/>
      <c r="J52963" s="27"/>
    </row>
    <row r="52964" spans="2:10" x14ac:dyDescent="0.25">
      <c r="B52964" s="27"/>
      <c r="D52964" s="27"/>
      <c r="E52964" s="27"/>
      <c r="I52964" s="27"/>
      <c r="J52964" s="27"/>
    </row>
    <row r="52965" spans="2:10" x14ac:dyDescent="0.25">
      <c r="B52965" s="27"/>
      <c r="D52965" s="27"/>
      <c r="E52965" s="27"/>
      <c r="I52965" s="27"/>
      <c r="J52965" s="27"/>
    </row>
    <row r="52966" spans="2:10" x14ac:dyDescent="0.25">
      <c r="B52966" s="27"/>
      <c r="D52966" s="27"/>
      <c r="E52966" s="27"/>
      <c r="I52966" s="27"/>
      <c r="J52966" s="27"/>
    </row>
    <row r="52967" spans="2:10" x14ac:dyDescent="0.25">
      <c r="B52967" s="27"/>
      <c r="D52967" s="27"/>
      <c r="E52967" s="27"/>
      <c r="I52967" s="27"/>
      <c r="J52967" s="27"/>
    </row>
    <row r="52968" spans="2:10" x14ac:dyDescent="0.25">
      <c r="B52968" s="27"/>
      <c r="D52968" s="27"/>
      <c r="E52968" s="27"/>
      <c r="I52968" s="27"/>
      <c r="J52968" s="27"/>
    </row>
    <row r="52969" spans="2:10" x14ac:dyDescent="0.25">
      <c r="B52969" s="27"/>
      <c r="D52969" s="27"/>
      <c r="E52969" s="27"/>
      <c r="I52969" s="27"/>
      <c r="J52969" s="27"/>
    </row>
    <row r="52970" spans="2:10" x14ac:dyDescent="0.25">
      <c r="B52970" s="27"/>
      <c r="D52970" s="27"/>
      <c r="E52970" s="27"/>
      <c r="I52970" s="27"/>
      <c r="J52970" s="27"/>
    </row>
    <row r="52971" spans="2:10" x14ac:dyDescent="0.25">
      <c r="B52971" s="27"/>
      <c r="D52971" s="27"/>
      <c r="E52971" s="27"/>
      <c r="I52971" s="27"/>
      <c r="J52971" s="27"/>
    </row>
    <row r="52972" spans="2:10" x14ac:dyDescent="0.25">
      <c r="B52972" s="27"/>
      <c r="D52972" s="27"/>
      <c r="E52972" s="27"/>
      <c r="I52972" s="27"/>
      <c r="J52972" s="27"/>
    </row>
    <row r="52973" spans="2:10" x14ac:dyDescent="0.25">
      <c r="B52973" s="27"/>
      <c r="D52973" s="27"/>
      <c r="E52973" s="27"/>
      <c r="I52973" s="27"/>
      <c r="J52973" s="27"/>
    </row>
    <row r="52974" spans="2:10" x14ac:dyDescent="0.25">
      <c r="B52974" s="27"/>
      <c r="D52974" s="27"/>
      <c r="E52974" s="27"/>
      <c r="I52974" s="27"/>
      <c r="J52974" s="27"/>
    </row>
    <row r="52975" spans="2:10" x14ac:dyDescent="0.25">
      <c r="B52975" s="27"/>
      <c r="D52975" s="27"/>
      <c r="E52975" s="27"/>
      <c r="I52975" s="27"/>
      <c r="J52975" s="27"/>
    </row>
    <row r="52976" spans="2:10" x14ac:dyDescent="0.25">
      <c r="B52976" s="27"/>
      <c r="D52976" s="27"/>
      <c r="E52976" s="27"/>
      <c r="I52976" s="27"/>
      <c r="J52976" s="27"/>
    </row>
    <row r="52977" spans="2:10" x14ac:dyDescent="0.25">
      <c r="B52977" s="27"/>
      <c r="D52977" s="27"/>
      <c r="E52977" s="27"/>
      <c r="I52977" s="27"/>
      <c r="J52977" s="27"/>
    </row>
    <row r="52978" spans="2:10" x14ac:dyDescent="0.25">
      <c r="B52978" s="27"/>
      <c r="D52978" s="27"/>
      <c r="E52978" s="27"/>
      <c r="I52978" s="27"/>
      <c r="J52978" s="27"/>
    </row>
    <row r="52979" spans="2:10" x14ac:dyDescent="0.25">
      <c r="B52979" s="27"/>
      <c r="D52979" s="27"/>
      <c r="E52979" s="27"/>
      <c r="I52979" s="27"/>
      <c r="J52979" s="27"/>
    </row>
    <row r="52980" spans="2:10" x14ac:dyDescent="0.25">
      <c r="B52980" s="27"/>
      <c r="D52980" s="27"/>
      <c r="E52980" s="27"/>
      <c r="I52980" s="27"/>
      <c r="J52980" s="27"/>
    </row>
    <row r="52981" spans="2:10" x14ac:dyDescent="0.25">
      <c r="B52981" s="27"/>
      <c r="D52981" s="27"/>
      <c r="E52981" s="27"/>
      <c r="I52981" s="27"/>
      <c r="J52981" s="27"/>
    </row>
    <row r="52982" spans="2:10" x14ac:dyDescent="0.25">
      <c r="B52982" s="27"/>
      <c r="D52982" s="27"/>
      <c r="E52982" s="27"/>
      <c r="I52982" s="27"/>
      <c r="J52982" s="27"/>
    </row>
    <row r="52983" spans="2:10" x14ac:dyDescent="0.25">
      <c r="B52983" s="27"/>
      <c r="D52983" s="27"/>
      <c r="E52983" s="27"/>
      <c r="I52983" s="27"/>
      <c r="J52983" s="27"/>
    </row>
    <row r="52984" spans="2:10" x14ac:dyDescent="0.25">
      <c r="B52984" s="27"/>
      <c r="D52984" s="27"/>
      <c r="E52984" s="27"/>
      <c r="I52984" s="27"/>
      <c r="J52984" s="27"/>
    </row>
    <row r="52985" spans="2:10" x14ac:dyDescent="0.25">
      <c r="B52985" s="27"/>
      <c r="D52985" s="27"/>
      <c r="E52985" s="27"/>
      <c r="I52985" s="27"/>
      <c r="J52985" s="27"/>
    </row>
    <row r="52986" spans="2:10" x14ac:dyDescent="0.25">
      <c r="B52986" s="27"/>
      <c r="D52986" s="27"/>
      <c r="E52986" s="27"/>
      <c r="I52986" s="27"/>
      <c r="J52986" s="27"/>
    </row>
    <row r="52987" spans="2:10" x14ac:dyDescent="0.25">
      <c r="B52987" s="27"/>
      <c r="D52987" s="27"/>
      <c r="E52987" s="27"/>
      <c r="I52987" s="27"/>
      <c r="J52987" s="27"/>
    </row>
    <row r="52988" spans="2:10" x14ac:dyDescent="0.25">
      <c r="B52988" s="27"/>
      <c r="D52988" s="27"/>
      <c r="E52988" s="27"/>
      <c r="I52988" s="27"/>
      <c r="J52988" s="27"/>
    </row>
    <row r="52989" spans="2:10" x14ac:dyDescent="0.25">
      <c r="B52989" s="27"/>
      <c r="D52989" s="27"/>
      <c r="E52989" s="27"/>
      <c r="I52989" s="27"/>
      <c r="J52989" s="27"/>
    </row>
    <row r="52990" spans="2:10" x14ac:dyDescent="0.25">
      <c r="B52990" s="27"/>
      <c r="D52990" s="27"/>
      <c r="E52990" s="27"/>
      <c r="I52990" s="27"/>
      <c r="J52990" s="27"/>
    </row>
    <row r="52991" spans="2:10" x14ac:dyDescent="0.25">
      <c r="B52991" s="27"/>
      <c r="D52991" s="27"/>
      <c r="E52991" s="27"/>
      <c r="I52991" s="27"/>
      <c r="J52991" s="27"/>
    </row>
    <row r="52992" spans="2:10" x14ac:dyDescent="0.25">
      <c r="B52992" s="27"/>
      <c r="D52992" s="27"/>
      <c r="E52992" s="27"/>
      <c r="I52992" s="27"/>
      <c r="J52992" s="27"/>
    </row>
    <row r="52993" spans="2:10" x14ac:dyDescent="0.25">
      <c r="B52993" s="27"/>
      <c r="D52993" s="27"/>
      <c r="E52993" s="27"/>
      <c r="I52993" s="27"/>
      <c r="J52993" s="27"/>
    </row>
    <row r="52994" spans="2:10" x14ac:dyDescent="0.25">
      <c r="B52994" s="27"/>
      <c r="D52994" s="27"/>
      <c r="E52994" s="27"/>
      <c r="I52994" s="27"/>
      <c r="J52994" s="27"/>
    </row>
    <row r="52995" spans="2:10" x14ac:dyDescent="0.25">
      <c r="B52995" s="27"/>
      <c r="D52995" s="27"/>
      <c r="E52995" s="27"/>
      <c r="I52995" s="27"/>
      <c r="J52995" s="27"/>
    </row>
    <row r="52996" spans="2:10" x14ac:dyDescent="0.25">
      <c r="B52996" s="27"/>
      <c r="D52996" s="27"/>
      <c r="E52996" s="27"/>
      <c r="I52996" s="27"/>
      <c r="J52996" s="27"/>
    </row>
    <row r="52997" spans="2:10" x14ac:dyDescent="0.25">
      <c r="B52997" s="27"/>
      <c r="D52997" s="27"/>
      <c r="E52997" s="27"/>
      <c r="I52997" s="27"/>
      <c r="J52997" s="27"/>
    </row>
    <row r="52998" spans="2:10" x14ac:dyDescent="0.25">
      <c r="B52998" s="27"/>
      <c r="D52998" s="27"/>
      <c r="E52998" s="27"/>
      <c r="I52998" s="27"/>
      <c r="J52998" s="27"/>
    </row>
    <row r="52999" spans="2:10" x14ac:dyDescent="0.25">
      <c r="B52999" s="27"/>
      <c r="D52999" s="27"/>
      <c r="E52999" s="27"/>
      <c r="I52999" s="27"/>
      <c r="J52999" s="27"/>
    </row>
    <row r="53000" spans="2:10" x14ac:dyDescent="0.25">
      <c r="B53000" s="27"/>
      <c r="D53000" s="27"/>
      <c r="E53000" s="27"/>
      <c r="I53000" s="27"/>
      <c r="J53000" s="27"/>
    </row>
    <row r="53001" spans="2:10" x14ac:dyDescent="0.25">
      <c r="B53001" s="27"/>
      <c r="D53001" s="27"/>
      <c r="E53001" s="27"/>
      <c r="I53001" s="27"/>
      <c r="J53001" s="27"/>
    </row>
    <row r="53002" spans="2:10" x14ac:dyDescent="0.25">
      <c r="B53002" s="27"/>
      <c r="D53002" s="27"/>
      <c r="E53002" s="27"/>
      <c r="I53002" s="27"/>
      <c r="J53002" s="27"/>
    </row>
    <row r="53003" spans="2:10" x14ac:dyDescent="0.25">
      <c r="B53003" s="27"/>
      <c r="D53003" s="27"/>
      <c r="E53003" s="27"/>
      <c r="I53003" s="27"/>
      <c r="J53003" s="27"/>
    </row>
    <row r="53004" spans="2:10" x14ac:dyDescent="0.25">
      <c r="B53004" s="27"/>
      <c r="D53004" s="27"/>
      <c r="E53004" s="27"/>
      <c r="I53004" s="27"/>
      <c r="J53004" s="27"/>
    </row>
    <row r="53005" spans="2:10" x14ac:dyDescent="0.25">
      <c r="B53005" s="27"/>
      <c r="D53005" s="27"/>
      <c r="E53005" s="27"/>
      <c r="I53005" s="27"/>
      <c r="J53005" s="27"/>
    </row>
    <row r="53006" spans="2:10" x14ac:dyDescent="0.25">
      <c r="B53006" s="27"/>
      <c r="D53006" s="27"/>
      <c r="E53006" s="27"/>
      <c r="I53006" s="27"/>
      <c r="J53006" s="27"/>
    </row>
    <row r="53007" spans="2:10" x14ac:dyDescent="0.25">
      <c r="B53007" s="27"/>
      <c r="D53007" s="27"/>
      <c r="E53007" s="27"/>
      <c r="I53007" s="27"/>
      <c r="J53007" s="27"/>
    </row>
    <row r="53008" spans="2:10" x14ac:dyDescent="0.25">
      <c r="B53008" s="27"/>
      <c r="D53008" s="27"/>
      <c r="E53008" s="27"/>
      <c r="I53008" s="27"/>
      <c r="J53008" s="27"/>
    </row>
    <row r="53009" spans="2:10" x14ac:dyDescent="0.25">
      <c r="B53009" s="27"/>
      <c r="D53009" s="27"/>
      <c r="E53009" s="27"/>
      <c r="I53009" s="27"/>
      <c r="J53009" s="27"/>
    </row>
    <row r="53010" spans="2:10" x14ac:dyDescent="0.25">
      <c r="B53010" s="27"/>
      <c r="D53010" s="27"/>
      <c r="E53010" s="27"/>
      <c r="I53010" s="27"/>
      <c r="J53010" s="27"/>
    </row>
    <row r="53011" spans="2:10" x14ac:dyDescent="0.25">
      <c r="B53011" s="27"/>
      <c r="D53011" s="27"/>
      <c r="E53011" s="27"/>
      <c r="I53011" s="27"/>
      <c r="J53011" s="27"/>
    </row>
    <row r="53012" spans="2:10" x14ac:dyDescent="0.25">
      <c r="B53012" s="27"/>
      <c r="D53012" s="27"/>
      <c r="E53012" s="27"/>
      <c r="I53012" s="27"/>
      <c r="J53012" s="27"/>
    </row>
    <row r="53013" spans="2:10" x14ac:dyDescent="0.25">
      <c r="B53013" s="27"/>
      <c r="D53013" s="27"/>
      <c r="E53013" s="27"/>
      <c r="I53013" s="27"/>
      <c r="J53013" s="27"/>
    </row>
    <row r="53014" spans="2:10" x14ac:dyDescent="0.25">
      <c r="B53014" s="27"/>
      <c r="D53014" s="27"/>
      <c r="E53014" s="27"/>
      <c r="I53014" s="27"/>
      <c r="J53014" s="27"/>
    </row>
    <row r="53015" spans="2:10" x14ac:dyDescent="0.25">
      <c r="B53015" s="27"/>
      <c r="D53015" s="27"/>
      <c r="E53015" s="27"/>
      <c r="I53015" s="27"/>
      <c r="J53015" s="27"/>
    </row>
    <row r="53016" spans="2:10" x14ac:dyDescent="0.25">
      <c r="B53016" s="27"/>
      <c r="D53016" s="27"/>
      <c r="E53016" s="27"/>
      <c r="I53016" s="27"/>
      <c r="J53016" s="27"/>
    </row>
    <row r="53017" spans="2:10" x14ac:dyDescent="0.25">
      <c r="B53017" s="27"/>
      <c r="D53017" s="27"/>
      <c r="E53017" s="27"/>
      <c r="I53017" s="27"/>
      <c r="J53017" s="27"/>
    </row>
    <row r="53018" spans="2:10" x14ac:dyDescent="0.25">
      <c r="B53018" s="27"/>
      <c r="D53018" s="27"/>
      <c r="E53018" s="27"/>
      <c r="I53018" s="27"/>
      <c r="J53018" s="27"/>
    </row>
    <row r="53019" spans="2:10" x14ac:dyDescent="0.25">
      <c r="B53019" s="27"/>
      <c r="D53019" s="27"/>
      <c r="E53019" s="27"/>
      <c r="I53019" s="27"/>
      <c r="J53019" s="27"/>
    </row>
    <row r="53020" spans="2:10" x14ac:dyDescent="0.25">
      <c r="B53020" s="27"/>
      <c r="D53020" s="27"/>
      <c r="E53020" s="27"/>
      <c r="I53020" s="27"/>
      <c r="J53020" s="27"/>
    </row>
    <row r="53021" spans="2:10" x14ac:dyDescent="0.25">
      <c r="B53021" s="27"/>
      <c r="D53021" s="27"/>
      <c r="E53021" s="27"/>
      <c r="I53021" s="27"/>
      <c r="J53021" s="27"/>
    </row>
    <row r="53022" spans="2:10" x14ac:dyDescent="0.25">
      <c r="B53022" s="27"/>
      <c r="D53022" s="27"/>
      <c r="E53022" s="27"/>
      <c r="I53022" s="27"/>
      <c r="J53022" s="27"/>
    </row>
    <row r="53023" spans="2:10" x14ac:dyDescent="0.25">
      <c r="B53023" s="27"/>
      <c r="D53023" s="27"/>
      <c r="E53023" s="27"/>
      <c r="I53023" s="27"/>
      <c r="J53023" s="27"/>
    </row>
    <row r="53024" spans="2:10" x14ac:dyDescent="0.25">
      <c r="B53024" s="27"/>
      <c r="D53024" s="27"/>
      <c r="E53024" s="27"/>
      <c r="I53024" s="27"/>
      <c r="J53024" s="27"/>
    </row>
    <row r="53025" spans="2:10" x14ac:dyDescent="0.25">
      <c r="B53025" s="27"/>
      <c r="D53025" s="27"/>
      <c r="E53025" s="27"/>
      <c r="I53025" s="27"/>
      <c r="J53025" s="27"/>
    </row>
    <row r="53026" spans="2:10" x14ac:dyDescent="0.25">
      <c r="B53026" s="27"/>
      <c r="D53026" s="27"/>
      <c r="E53026" s="27"/>
      <c r="I53026" s="27"/>
      <c r="J53026" s="27"/>
    </row>
    <row r="53027" spans="2:10" x14ac:dyDescent="0.25">
      <c r="B53027" s="27"/>
      <c r="D53027" s="27"/>
      <c r="E53027" s="27"/>
      <c r="I53027" s="27"/>
      <c r="J53027" s="27"/>
    </row>
    <row r="53028" spans="2:10" x14ac:dyDescent="0.25">
      <c r="B53028" s="27"/>
      <c r="D53028" s="27"/>
      <c r="E53028" s="27"/>
      <c r="I53028" s="27"/>
      <c r="J53028" s="27"/>
    </row>
    <row r="53029" spans="2:10" x14ac:dyDescent="0.25">
      <c r="B53029" s="27"/>
      <c r="D53029" s="27"/>
      <c r="E53029" s="27"/>
      <c r="I53029" s="27"/>
      <c r="J53029" s="27"/>
    </row>
    <row r="53030" spans="2:10" x14ac:dyDescent="0.25">
      <c r="B53030" s="27"/>
      <c r="D53030" s="27"/>
      <c r="E53030" s="27"/>
      <c r="I53030" s="27"/>
      <c r="J53030" s="27"/>
    </row>
    <row r="53031" spans="2:10" x14ac:dyDescent="0.25">
      <c r="B53031" s="27"/>
      <c r="D53031" s="27"/>
      <c r="E53031" s="27"/>
      <c r="I53031" s="27"/>
      <c r="J53031" s="27"/>
    </row>
    <row r="53032" spans="2:10" x14ac:dyDescent="0.25">
      <c r="B53032" s="27"/>
      <c r="D53032" s="27"/>
      <c r="E53032" s="27"/>
      <c r="I53032" s="27"/>
      <c r="J53032" s="27"/>
    </row>
    <row r="53033" spans="2:10" x14ac:dyDescent="0.25">
      <c r="B53033" s="27"/>
      <c r="D53033" s="27"/>
      <c r="E53033" s="27"/>
      <c r="I53033" s="27"/>
      <c r="J53033" s="27"/>
    </row>
    <row r="53034" spans="2:10" x14ac:dyDescent="0.25">
      <c r="B53034" s="27"/>
      <c r="D53034" s="27"/>
      <c r="E53034" s="27"/>
      <c r="I53034" s="27"/>
      <c r="J53034" s="27"/>
    </row>
    <row r="53035" spans="2:10" x14ac:dyDescent="0.25">
      <c r="B53035" s="27"/>
      <c r="D53035" s="27"/>
      <c r="E53035" s="27"/>
      <c r="I53035" s="27"/>
      <c r="J53035" s="27"/>
    </row>
    <row r="53036" spans="2:10" x14ac:dyDescent="0.25">
      <c r="B53036" s="27"/>
      <c r="D53036" s="27"/>
      <c r="E53036" s="27"/>
      <c r="I53036" s="27"/>
      <c r="J53036" s="27"/>
    </row>
    <row r="53037" spans="2:10" x14ac:dyDescent="0.25">
      <c r="B53037" s="27"/>
      <c r="D53037" s="27"/>
      <c r="E53037" s="27"/>
      <c r="I53037" s="27"/>
      <c r="J53037" s="27"/>
    </row>
    <row r="53038" spans="2:10" x14ac:dyDescent="0.25">
      <c r="B53038" s="27"/>
      <c r="D53038" s="27"/>
      <c r="E53038" s="27"/>
      <c r="I53038" s="27"/>
      <c r="J53038" s="27"/>
    </row>
    <row r="53039" spans="2:10" x14ac:dyDescent="0.25">
      <c r="B53039" s="27"/>
      <c r="D53039" s="27"/>
      <c r="E53039" s="27"/>
      <c r="I53039" s="27"/>
      <c r="J53039" s="27"/>
    </row>
    <row r="53040" spans="2:10" x14ac:dyDescent="0.25">
      <c r="B53040" s="27"/>
      <c r="D53040" s="27"/>
      <c r="E53040" s="27"/>
      <c r="I53040" s="27"/>
      <c r="J53040" s="27"/>
    </row>
    <row r="53041" spans="2:10" x14ac:dyDescent="0.25">
      <c r="B53041" s="27"/>
      <c r="D53041" s="27"/>
      <c r="E53041" s="27"/>
      <c r="I53041" s="27"/>
      <c r="J53041" s="27"/>
    </row>
    <row r="53042" spans="2:10" x14ac:dyDescent="0.25">
      <c r="B53042" s="27"/>
      <c r="D53042" s="27"/>
      <c r="E53042" s="27"/>
      <c r="I53042" s="27"/>
      <c r="J53042" s="27"/>
    </row>
    <row r="53043" spans="2:10" x14ac:dyDescent="0.25">
      <c r="B53043" s="27"/>
      <c r="D53043" s="27"/>
      <c r="E53043" s="27"/>
      <c r="I53043" s="27"/>
      <c r="J53043" s="27"/>
    </row>
    <row r="53044" spans="2:10" x14ac:dyDescent="0.25">
      <c r="B53044" s="27"/>
      <c r="D53044" s="27"/>
      <c r="E53044" s="27"/>
      <c r="I53044" s="27"/>
      <c r="J53044" s="27"/>
    </row>
    <row r="53045" spans="2:10" x14ac:dyDescent="0.25">
      <c r="B53045" s="27"/>
      <c r="D53045" s="27"/>
      <c r="E53045" s="27"/>
      <c r="I53045" s="27"/>
      <c r="J53045" s="27"/>
    </row>
    <row r="53046" spans="2:10" x14ac:dyDescent="0.25">
      <c r="B53046" s="27"/>
      <c r="D53046" s="27"/>
      <c r="E53046" s="27"/>
      <c r="I53046" s="27"/>
      <c r="J53046" s="27"/>
    </row>
    <row r="53047" spans="2:10" x14ac:dyDescent="0.25">
      <c r="B53047" s="27"/>
      <c r="D53047" s="27"/>
      <c r="E53047" s="27"/>
      <c r="I53047" s="27"/>
      <c r="J53047" s="27"/>
    </row>
    <row r="53048" spans="2:10" x14ac:dyDescent="0.25">
      <c r="B53048" s="27"/>
      <c r="D53048" s="27"/>
      <c r="E53048" s="27"/>
      <c r="I53048" s="27"/>
      <c r="J53048" s="27"/>
    </row>
    <row r="53049" spans="2:10" x14ac:dyDescent="0.25">
      <c r="B53049" s="27"/>
      <c r="D53049" s="27"/>
      <c r="E53049" s="27"/>
      <c r="I53049" s="27"/>
      <c r="J53049" s="27"/>
    </row>
    <row r="53050" spans="2:10" x14ac:dyDescent="0.25">
      <c r="B53050" s="27"/>
      <c r="D53050" s="27"/>
      <c r="E53050" s="27"/>
      <c r="I53050" s="27"/>
      <c r="J53050" s="27"/>
    </row>
    <row r="53051" spans="2:10" x14ac:dyDescent="0.25">
      <c r="B53051" s="27"/>
      <c r="D53051" s="27"/>
      <c r="E53051" s="27"/>
      <c r="I53051" s="27"/>
      <c r="J53051" s="27"/>
    </row>
    <row r="53052" spans="2:10" x14ac:dyDescent="0.25">
      <c r="B53052" s="27"/>
      <c r="D53052" s="27"/>
      <c r="E53052" s="27"/>
      <c r="I53052" s="27"/>
      <c r="J53052" s="27"/>
    </row>
    <row r="53053" spans="2:10" x14ac:dyDescent="0.25">
      <c r="B53053" s="27"/>
      <c r="D53053" s="27"/>
      <c r="E53053" s="27"/>
      <c r="I53053" s="27"/>
      <c r="J53053" s="27"/>
    </row>
    <row r="53054" spans="2:10" x14ac:dyDescent="0.25">
      <c r="B53054" s="27"/>
      <c r="D53054" s="27"/>
      <c r="E53054" s="27"/>
      <c r="I53054" s="27"/>
      <c r="J53054" s="27"/>
    </row>
    <row r="53055" spans="2:10" x14ac:dyDescent="0.25">
      <c r="B53055" s="27"/>
      <c r="D53055" s="27"/>
      <c r="E53055" s="27"/>
      <c r="I53055" s="27"/>
      <c r="J53055" s="27"/>
    </row>
    <row r="53056" spans="2:10" x14ac:dyDescent="0.25">
      <c r="B53056" s="27"/>
      <c r="D53056" s="27"/>
      <c r="E53056" s="27"/>
      <c r="I53056" s="27"/>
      <c r="J53056" s="27"/>
    </row>
    <row r="53057" spans="2:10" x14ac:dyDescent="0.25">
      <c r="B53057" s="27"/>
      <c r="D53057" s="27"/>
      <c r="E53057" s="27"/>
      <c r="I53057" s="27"/>
      <c r="J53057" s="27"/>
    </row>
    <row r="53058" spans="2:10" x14ac:dyDescent="0.25">
      <c r="B53058" s="27"/>
      <c r="D53058" s="27"/>
      <c r="E53058" s="27"/>
      <c r="I53058" s="27"/>
      <c r="J53058" s="27"/>
    </row>
    <row r="53059" spans="2:10" x14ac:dyDescent="0.25">
      <c r="B53059" s="27"/>
      <c r="D53059" s="27"/>
      <c r="E53059" s="27"/>
      <c r="I53059" s="27"/>
      <c r="J53059" s="27"/>
    </row>
    <row r="53060" spans="2:10" x14ac:dyDescent="0.25">
      <c r="B53060" s="27"/>
      <c r="D53060" s="27"/>
      <c r="E53060" s="27"/>
      <c r="I53060" s="27"/>
      <c r="J53060" s="27"/>
    </row>
    <row r="53061" spans="2:10" x14ac:dyDescent="0.25">
      <c r="B53061" s="27"/>
      <c r="D53061" s="27"/>
      <c r="E53061" s="27"/>
      <c r="I53061" s="27"/>
      <c r="J53061" s="27"/>
    </row>
    <row r="53062" spans="2:10" x14ac:dyDescent="0.25">
      <c r="B53062" s="27"/>
      <c r="D53062" s="27"/>
      <c r="E53062" s="27"/>
      <c r="I53062" s="27"/>
      <c r="J53062" s="27"/>
    </row>
    <row r="53063" spans="2:10" x14ac:dyDescent="0.25">
      <c r="B53063" s="27"/>
      <c r="D53063" s="27"/>
      <c r="E53063" s="27"/>
      <c r="I53063" s="27"/>
      <c r="J53063" s="27"/>
    </row>
    <row r="53064" spans="2:10" x14ac:dyDescent="0.25">
      <c r="B53064" s="27"/>
      <c r="D53064" s="27"/>
      <c r="E53064" s="27"/>
      <c r="I53064" s="27"/>
      <c r="J53064" s="27"/>
    </row>
    <row r="53065" spans="2:10" x14ac:dyDescent="0.25">
      <c r="B53065" s="27"/>
      <c r="D53065" s="27"/>
      <c r="E53065" s="27"/>
      <c r="I53065" s="27"/>
      <c r="J53065" s="27"/>
    </row>
    <row r="53066" spans="2:10" x14ac:dyDescent="0.25">
      <c r="B53066" s="27"/>
      <c r="D53066" s="27"/>
      <c r="E53066" s="27"/>
      <c r="I53066" s="27"/>
      <c r="J53066" s="27"/>
    </row>
    <row r="53067" spans="2:10" x14ac:dyDescent="0.25">
      <c r="B53067" s="27"/>
      <c r="D53067" s="27"/>
      <c r="E53067" s="27"/>
      <c r="I53067" s="27"/>
      <c r="J53067" s="27"/>
    </row>
    <row r="53068" spans="2:10" x14ac:dyDescent="0.25">
      <c r="B53068" s="27"/>
      <c r="D53068" s="27"/>
      <c r="E53068" s="27"/>
      <c r="I53068" s="27"/>
      <c r="J53068" s="27"/>
    </row>
    <row r="53069" spans="2:10" x14ac:dyDescent="0.25">
      <c r="B53069" s="27"/>
      <c r="D53069" s="27"/>
      <c r="E53069" s="27"/>
      <c r="I53069" s="27"/>
      <c r="J53069" s="27"/>
    </row>
    <row r="53070" spans="2:10" x14ac:dyDescent="0.25">
      <c r="B53070" s="27"/>
      <c r="D53070" s="27"/>
      <c r="E53070" s="27"/>
      <c r="I53070" s="27"/>
      <c r="J53070" s="27"/>
    </row>
    <row r="53071" spans="2:10" x14ac:dyDescent="0.25">
      <c r="B53071" s="27"/>
      <c r="D53071" s="27"/>
      <c r="E53071" s="27"/>
      <c r="I53071" s="27"/>
      <c r="J53071" s="27"/>
    </row>
    <row r="53072" spans="2:10" x14ac:dyDescent="0.25">
      <c r="B53072" s="27"/>
      <c r="D53072" s="27"/>
      <c r="E53072" s="27"/>
      <c r="I53072" s="27"/>
      <c r="J53072" s="27"/>
    </row>
    <row r="53073" spans="2:10" x14ac:dyDescent="0.25">
      <c r="B53073" s="27"/>
      <c r="D53073" s="27"/>
      <c r="E53073" s="27"/>
      <c r="I53073" s="27"/>
      <c r="J53073" s="27"/>
    </row>
    <row r="53074" spans="2:10" x14ac:dyDescent="0.25">
      <c r="B53074" s="27"/>
      <c r="D53074" s="27"/>
      <c r="E53074" s="27"/>
      <c r="I53074" s="27"/>
      <c r="J53074" s="27"/>
    </row>
    <row r="53075" spans="2:10" x14ac:dyDescent="0.25">
      <c r="B53075" s="27"/>
      <c r="D53075" s="27"/>
      <c r="E53075" s="27"/>
      <c r="I53075" s="27"/>
      <c r="J53075" s="27"/>
    </row>
    <row r="53076" spans="2:10" x14ac:dyDescent="0.25">
      <c r="B53076" s="27"/>
      <c r="D53076" s="27"/>
      <c r="E53076" s="27"/>
      <c r="I53076" s="27"/>
      <c r="J53076" s="27"/>
    </row>
    <row r="53077" spans="2:10" x14ac:dyDescent="0.25">
      <c r="B53077" s="27"/>
      <c r="D53077" s="27"/>
      <c r="E53077" s="27"/>
      <c r="I53077" s="27"/>
      <c r="J53077" s="27"/>
    </row>
    <row r="53078" spans="2:10" x14ac:dyDescent="0.25">
      <c r="B53078" s="27"/>
      <c r="D53078" s="27"/>
      <c r="E53078" s="27"/>
      <c r="I53078" s="27"/>
      <c r="J53078" s="27"/>
    </row>
    <row r="53079" spans="2:10" x14ac:dyDescent="0.25">
      <c r="B53079" s="27"/>
      <c r="D53079" s="27"/>
      <c r="E53079" s="27"/>
      <c r="I53079" s="27"/>
      <c r="J53079" s="27"/>
    </row>
    <row r="53080" spans="2:10" x14ac:dyDescent="0.25">
      <c r="B53080" s="27"/>
      <c r="D53080" s="27"/>
      <c r="E53080" s="27"/>
      <c r="I53080" s="27"/>
      <c r="J53080" s="27"/>
    </row>
    <row r="53081" spans="2:10" x14ac:dyDescent="0.25">
      <c r="B53081" s="27"/>
      <c r="D53081" s="27"/>
      <c r="E53081" s="27"/>
      <c r="I53081" s="27"/>
      <c r="J53081" s="27"/>
    </row>
    <row r="53082" spans="2:10" x14ac:dyDescent="0.25">
      <c r="B53082" s="27"/>
      <c r="D53082" s="27"/>
      <c r="E53082" s="27"/>
      <c r="I53082" s="27"/>
      <c r="J53082" s="27"/>
    </row>
    <row r="53083" spans="2:10" x14ac:dyDescent="0.25">
      <c r="B53083" s="27"/>
      <c r="D53083" s="27"/>
      <c r="E53083" s="27"/>
      <c r="I53083" s="27"/>
      <c r="J53083" s="27"/>
    </row>
    <row r="53084" spans="2:10" x14ac:dyDescent="0.25">
      <c r="B53084" s="27"/>
      <c r="D53084" s="27"/>
      <c r="E53084" s="27"/>
      <c r="I53084" s="27"/>
      <c r="J53084" s="27"/>
    </row>
    <row r="53085" spans="2:10" x14ac:dyDescent="0.25">
      <c r="B53085" s="27"/>
      <c r="D53085" s="27"/>
      <c r="E53085" s="27"/>
      <c r="I53085" s="27"/>
      <c r="J53085" s="27"/>
    </row>
    <row r="53086" spans="2:10" x14ac:dyDescent="0.25">
      <c r="B53086" s="27"/>
      <c r="D53086" s="27"/>
      <c r="E53086" s="27"/>
      <c r="I53086" s="27"/>
      <c r="J53086" s="27"/>
    </row>
    <row r="53087" spans="2:10" x14ac:dyDescent="0.25">
      <c r="B53087" s="27"/>
      <c r="D53087" s="27"/>
      <c r="E53087" s="27"/>
      <c r="I53087" s="27"/>
      <c r="J53087" s="27"/>
    </row>
    <row r="53088" spans="2:10" x14ac:dyDescent="0.25">
      <c r="B53088" s="27"/>
      <c r="D53088" s="27"/>
      <c r="E53088" s="27"/>
      <c r="I53088" s="27"/>
      <c r="J53088" s="27"/>
    </row>
    <row r="53089" spans="2:10" x14ac:dyDescent="0.25">
      <c r="B53089" s="27"/>
      <c r="D53089" s="27"/>
      <c r="E53089" s="27"/>
      <c r="I53089" s="27"/>
      <c r="J53089" s="27"/>
    </row>
    <row r="53090" spans="2:10" x14ac:dyDescent="0.25">
      <c r="B53090" s="27"/>
      <c r="D53090" s="27"/>
      <c r="E53090" s="27"/>
      <c r="I53090" s="27"/>
      <c r="J53090" s="27"/>
    </row>
    <row r="53091" spans="2:10" x14ac:dyDescent="0.25">
      <c r="B53091" s="27"/>
      <c r="D53091" s="27"/>
      <c r="E53091" s="27"/>
      <c r="I53091" s="27"/>
      <c r="J53091" s="27"/>
    </row>
    <row r="53092" spans="2:10" x14ac:dyDescent="0.25">
      <c r="B53092" s="27"/>
      <c r="D53092" s="27"/>
      <c r="E53092" s="27"/>
      <c r="I53092" s="27"/>
      <c r="J53092" s="27"/>
    </row>
    <row r="53093" spans="2:10" x14ac:dyDescent="0.25">
      <c r="B53093" s="27"/>
      <c r="D53093" s="27"/>
      <c r="E53093" s="27"/>
      <c r="I53093" s="27"/>
      <c r="J53093" s="27"/>
    </row>
    <row r="53094" spans="2:10" x14ac:dyDescent="0.25">
      <c r="B53094" s="27"/>
      <c r="D53094" s="27"/>
      <c r="E53094" s="27"/>
      <c r="I53094" s="27"/>
      <c r="J53094" s="27"/>
    </row>
    <row r="53095" spans="2:10" x14ac:dyDescent="0.25">
      <c r="B53095" s="27"/>
      <c r="D53095" s="27"/>
      <c r="E53095" s="27"/>
      <c r="I53095" s="27"/>
      <c r="J53095" s="27"/>
    </row>
    <row r="53096" spans="2:10" x14ac:dyDescent="0.25">
      <c r="B53096" s="27"/>
      <c r="D53096" s="27"/>
      <c r="E53096" s="27"/>
      <c r="I53096" s="27"/>
      <c r="J53096" s="27"/>
    </row>
    <row r="53097" spans="2:10" x14ac:dyDescent="0.25">
      <c r="B53097" s="27"/>
      <c r="D53097" s="27"/>
      <c r="E53097" s="27"/>
      <c r="I53097" s="27"/>
      <c r="J53097" s="27"/>
    </row>
    <row r="53098" spans="2:10" x14ac:dyDescent="0.25">
      <c r="B53098" s="27"/>
      <c r="D53098" s="27"/>
      <c r="E53098" s="27"/>
      <c r="I53098" s="27"/>
      <c r="J53098" s="27"/>
    </row>
    <row r="53099" spans="2:10" x14ac:dyDescent="0.25">
      <c r="B53099" s="27"/>
      <c r="D53099" s="27"/>
      <c r="E53099" s="27"/>
      <c r="I53099" s="27"/>
      <c r="J53099" s="27"/>
    </row>
    <row r="53100" spans="2:10" x14ac:dyDescent="0.25">
      <c r="B53100" s="27"/>
      <c r="D53100" s="27"/>
      <c r="E53100" s="27"/>
      <c r="I53100" s="27"/>
      <c r="J53100" s="27"/>
    </row>
    <row r="53101" spans="2:10" x14ac:dyDescent="0.25">
      <c r="B53101" s="27"/>
      <c r="D53101" s="27"/>
      <c r="E53101" s="27"/>
      <c r="I53101" s="27"/>
      <c r="J53101" s="27"/>
    </row>
    <row r="53102" spans="2:10" x14ac:dyDescent="0.25">
      <c r="B53102" s="27"/>
      <c r="D53102" s="27"/>
      <c r="E53102" s="27"/>
      <c r="I53102" s="27"/>
      <c r="J53102" s="27"/>
    </row>
    <row r="53103" spans="2:10" x14ac:dyDescent="0.25">
      <c r="B53103" s="27"/>
      <c r="D53103" s="27"/>
      <c r="E53103" s="27"/>
      <c r="I53103" s="27"/>
      <c r="J53103" s="27"/>
    </row>
    <row r="53104" spans="2:10" x14ac:dyDescent="0.25">
      <c r="B53104" s="27"/>
      <c r="D53104" s="27"/>
      <c r="E53104" s="27"/>
      <c r="I53104" s="27"/>
      <c r="J53104" s="27"/>
    </row>
    <row r="53105" spans="2:10" x14ac:dyDescent="0.25">
      <c r="B53105" s="27"/>
      <c r="D53105" s="27"/>
      <c r="E53105" s="27"/>
      <c r="I53105" s="27"/>
      <c r="J53105" s="27"/>
    </row>
    <row r="53106" spans="2:10" x14ac:dyDescent="0.25">
      <c r="B53106" s="27"/>
      <c r="D53106" s="27"/>
      <c r="E53106" s="27"/>
      <c r="I53106" s="27"/>
      <c r="J53106" s="27"/>
    </row>
    <row r="53107" spans="2:10" x14ac:dyDescent="0.25">
      <c r="B53107" s="27"/>
      <c r="D53107" s="27"/>
      <c r="E53107" s="27"/>
      <c r="I53107" s="27"/>
      <c r="J53107" s="27"/>
    </row>
    <row r="53108" spans="2:10" x14ac:dyDescent="0.25">
      <c r="B53108" s="27"/>
      <c r="D53108" s="27"/>
      <c r="E53108" s="27"/>
      <c r="I53108" s="27"/>
      <c r="J53108" s="27"/>
    </row>
    <row r="53109" spans="2:10" x14ac:dyDescent="0.25">
      <c r="B53109" s="27"/>
      <c r="D53109" s="27"/>
      <c r="E53109" s="27"/>
      <c r="I53109" s="27"/>
      <c r="J53109" s="27"/>
    </row>
    <row r="53110" spans="2:10" x14ac:dyDescent="0.25">
      <c r="B53110" s="27"/>
      <c r="D53110" s="27"/>
      <c r="E53110" s="27"/>
      <c r="I53110" s="27"/>
      <c r="J53110" s="27"/>
    </row>
    <row r="53111" spans="2:10" x14ac:dyDescent="0.25">
      <c r="B53111" s="27"/>
      <c r="D53111" s="27"/>
      <c r="E53111" s="27"/>
      <c r="I53111" s="27"/>
      <c r="J53111" s="27"/>
    </row>
    <row r="53112" spans="2:10" x14ac:dyDescent="0.25">
      <c r="B53112" s="27"/>
      <c r="D53112" s="27"/>
      <c r="E53112" s="27"/>
      <c r="I53112" s="27"/>
      <c r="J53112" s="27"/>
    </row>
    <row r="53113" spans="2:10" x14ac:dyDescent="0.25">
      <c r="B53113" s="27"/>
      <c r="D53113" s="27"/>
      <c r="E53113" s="27"/>
      <c r="I53113" s="27"/>
      <c r="J53113" s="27"/>
    </row>
    <row r="53114" spans="2:10" x14ac:dyDescent="0.25">
      <c r="B53114" s="27"/>
      <c r="D53114" s="27"/>
      <c r="E53114" s="27"/>
      <c r="I53114" s="27"/>
      <c r="J53114" s="27"/>
    </row>
    <row r="53115" spans="2:10" x14ac:dyDescent="0.25">
      <c r="B53115" s="27"/>
      <c r="D53115" s="27"/>
      <c r="E53115" s="27"/>
      <c r="I53115" s="27"/>
      <c r="J53115" s="27"/>
    </row>
    <row r="53116" spans="2:10" x14ac:dyDescent="0.25">
      <c r="B53116" s="27"/>
      <c r="D53116" s="27"/>
      <c r="E53116" s="27"/>
      <c r="I53116" s="27"/>
      <c r="J53116" s="27"/>
    </row>
    <row r="53117" spans="2:10" x14ac:dyDescent="0.25">
      <c r="B53117" s="27"/>
      <c r="D53117" s="27"/>
      <c r="E53117" s="27"/>
      <c r="I53117" s="27"/>
      <c r="J53117" s="27"/>
    </row>
    <row r="53118" spans="2:10" x14ac:dyDescent="0.25">
      <c r="B53118" s="27"/>
      <c r="D53118" s="27"/>
      <c r="E53118" s="27"/>
      <c r="I53118" s="27"/>
      <c r="J53118" s="27"/>
    </row>
    <row r="53119" spans="2:10" x14ac:dyDescent="0.25">
      <c r="B53119" s="27"/>
      <c r="D53119" s="27"/>
      <c r="E53119" s="27"/>
      <c r="I53119" s="27"/>
      <c r="J53119" s="27"/>
    </row>
    <row r="53120" spans="2:10" x14ac:dyDescent="0.25">
      <c r="B53120" s="27"/>
      <c r="D53120" s="27"/>
      <c r="E53120" s="27"/>
      <c r="I53120" s="27"/>
      <c r="J53120" s="27"/>
    </row>
    <row r="53121" spans="2:10" x14ac:dyDescent="0.25">
      <c r="B53121" s="27"/>
      <c r="D53121" s="27"/>
      <c r="E53121" s="27"/>
      <c r="I53121" s="27"/>
      <c r="J53121" s="27"/>
    </row>
    <row r="53122" spans="2:10" x14ac:dyDescent="0.25">
      <c r="B53122" s="27"/>
      <c r="D53122" s="27"/>
      <c r="E53122" s="27"/>
      <c r="I53122" s="27"/>
      <c r="J53122" s="27"/>
    </row>
    <row r="53123" spans="2:10" x14ac:dyDescent="0.25">
      <c r="B53123" s="27"/>
      <c r="D53123" s="27"/>
      <c r="E53123" s="27"/>
      <c r="I53123" s="27"/>
      <c r="J53123" s="27"/>
    </row>
    <row r="53124" spans="2:10" x14ac:dyDescent="0.25">
      <c r="B53124" s="27"/>
      <c r="D53124" s="27"/>
      <c r="E53124" s="27"/>
      <c r="I53124" s="27"/>
      <c r="J53124" s="27"/>
    </row>
    <row r="53125" spans="2:10" x14ac:dyDescent="0.25">
      <c r="B53125" s="27"/>
      <c r="D53125" s="27"/>
      <c r="E53125" s="27"/>
      <c r="I53125" s="27"/>
      <c r="J53125" s="27"/>
    </row>
    <row r="53126" spans="2:10" x14ac:dyDescent="0.25">
      <c r="B53126" s="27"/>
      <c r="D53126" s="27"/>
      <c r="E53126" s="27"/>
      <c r="I53126" s="27"/>
      <c r="J53126" s="27"/>
    </row>
    <row r="53127" spans="2:10" x14ac:dyDescent="0.25">
      <c r="B53127" s="27"/>
      <c r="D53127" s="27"/>
      <c r="E53127" s="27"/>
      <c r="I53127" s="27"/>
      <c r="J53127" s="27"/>
    </row>
    <row r="53128" spans="2:10" x14ac:dyDescent="0.25">
      <c r="B53128" s="27"/>
      <c r="D53128" s="27"/>
      <c r="E53128" s="27"/>
      <c r="I53128" s="27"/>
      <c r="J53128" s="27"/>
    </row>
    <row r="53129" spans="2:10" x14ac:dyDescent="0.25">
      <c r="B53129" s="27"/>
      <c r="D53129" s="27"/>
      <c r="E53129" s="27"/>
      <c r="I53129" s="27"/>
      <c r="J53129" s="27"/>
    </row>
    <row r="53130" spans="2:10" x14ac:dyDescent="0.25">
      <c r="B53130" s="27"/>
      <c r="D53130" s="27"/>
      <c r="E53130" s="27"/>
      <c r="I53130" s="27"/>
      <c r="J53130" s="27"/>
    </row>
    <row r="53131" spans="2:10" x14ac:dyDescent="0.25">
      <c r="B53131" s="27"/>
      <c r="D53131" s="27"/>
      <c r="E53131" s="27"/>
      <c r="I53131" s="27"/>
      <c r="J53131" s="27"/>
    </row>
    <row r="53132" spans="2:10" x14ac:dyDescent="0.25">
      <c r="B53132" s="27"/>
      <c r="D53132" s="27"/>
      <c r="E53132" s="27"/>
      <c r="I53132" s="27"/>
      <c r="J53132" s="27"/>
    </row>
    <row r="53133" spans="2:10" x14ac:dyDescent="0.25">
      <c r="B53133" s="27"/>
      <c r="D53133" s="27"/>
      <c r="E53133" s="27"/>
      <c r="I53133" s="27"/>
      <c r="J53133" s="27"/>
    </row>
    <row r="53134" spans="2:10" x14ac:dyDescent="0.25">
      <c r="B53134" s="27"/>
      <c r="D53134" s="27"/>
      <c r="E53134" s="27"/>
      <c r="I53134" s="27"/>
      <c r="J53134" s="27"/>
    </row>
    <row r="53135" spans="2:10" x14ac:dyDescent="0.25">
      <c r="B53135" s="27"/>
      <c r="D53135" s="27"/>
      <c r="E53135" s="27"/>
      <c r="I53135" s="27"/>
      <c r="J53135" s="27"/>
    </row>
    <row r="53136" spans="2:10" x14ac:dyDescent="0.25">
      <c r="B53136" s="27"/>
      <c r="D53136" s="27"/>
      <c r="E53136" s="27"/>
      <c r="I53136" s="27"/>
      <c r="J53136" s="27"/>
    </row>
    <row r="53137" spans="2:10" x14ac:dyDescent="0.25">
      <c r="B53137" s="27"/>
      <c r="D53137" s="27"/>
      <c r="E53137" s="27"/>
      <c r="I53137" s="27"/>
      <c r="J53137" s="27"/>
    </row>
    <row r="53138" spans="2:10" x14ac:dyDescent="0.25">
      <c r="B53138" s="27"/>
      <c r="D53138" s="27"/>
      <c r="E53138" s="27"/>
      <c r="I53138" s="27"/>
      <c r="J53138" s="27"/>
    </row>
    <row r="53139" spans="2:10" x14ac:dyDescent="0.25">
      <c r="B53139" s="27"/>
      <c r="D53139" s="27"/>
      <c r="E53139" s="27"/>
      <c r="I53139" s="27"/>
      <c r="J53139" s="27"/>
    </row>
    <row r="53140" spans="2:10" x14ac:dyDescent="0.25">
      <c r="B53140" s="27"/>
      <c r="D53140" s="27"/>
      <c r="E53140" s="27"/>
      <c r="I53140" s="27"/>
      <c r="J53140" s="27"/>
    </row>
    <row r="53141" spans="2:10" x14ac:dyDescent="0.25">
      <c r="B53141" s="27"/>
      <c r="D53141" s="27"/>
      <c r="E53141" s="27"/>
      <c r="I53141" s="27"/>
      <c r="J53141" s="27"/>
    </row>
    <row r="53142" spans="2:10" x14ac:dyDescent="0.25">
      <c r="B53142" s="27"/>
      <c r="D53142" s="27"/>
      <c r="E53142" s="27"/>
      <c r="I53142" s="27"/>
      <c r="J53142" s="27"/>
    </row>
    <row r="53143" spans="2:10" x14ac:dyDescent="0.25">
      <c r="B53143" s="27"/>
      <c r="D53143" s="27"/>
      <c r="E53143" s="27"/>
      <c r="I53143" s="27"/>
      <c r="J53143" s="27"/>
    </row>
    <row r="53144" spans="2:10" x14ac:dyDescent="0.25">
      <c r="B53144" s="27"/>
      <c r="D53144" s="27"/>
      <c r="E53144" s="27"/>
      <c r="I53144" s="27"/>
      <c r="J53144" s="27"/>
    </row>
    <row r="53145" spans="2:10" x14ac:dyDescent="0.25">
      <c r="B53145" s="27"/>
      <c r="D53145" s="27"/>
      <c r="E53145" s="27"/>
      <c r="I53145" s="27"/>
      <c r="J53145" s="27"/>
    </row>
    <row r="53146" spans="2:10" x14ac:dyDescent="0.25">
      <c r="B53146" s="27"/>
      <c r="D53146" s="27"/>
      <c r="E53146" s="27"/>
      <c r="I53146" s="27"/>
      <c r="J53146" s="27"/>
    </row>
    <row r="53147" spans="2:10" x14ac:dyDescent="0.25">
      <c r="B53147" s="27"/>
      <c r="D53147" s="27"/>
      <c r="E53147" s="27"/>
      <c r="I53147" s="27"/>
      <c r="J53147" s="27"/>
    </row>
    <row r="53148" spans="2:10" x14ac:dyDescent="0.25">
      <c r="B53148" s="27"/>
      <c r="D53148" s="27"/>
      <c r="E53148" s="27"/>
      <c r="I53148" s="27"/>
      <c r="J53148" s="27"/>
    </row>
    <row r="53149" spans="2:10" x14ac:dyDescent="0.25">
      <c r="B53149" s="27"/>
      <c r="D53149" s="27"/>
      <c r="E53149" s="27"/>
      <c r="I53149" s="27"/>
      <c r="J53149" s="27"/>
    </row>
    <row r="53150" spans="2:10" x14ac:dyDescent="0.25">
      <c r="B53150" s="27"/>
      <c r="D53150" s="27"/>
      <c r="E53150" s="27"/>
      <c r="I53150" s="27"/>
      <c r="J53150" s="27"/>
    </row>
    <row r="53151" spans="2:10" x14ac:dyDescent="0.25">
      <c r="B53151" s="27"/>
      <c r="D53151" s="27"/>
      <c r="E53151" s="27"/>
      <c r="I53151" s="27"/>
      <c r="J53151" s="27"/>
    </row>
    <row r="53152" spans="2:10" x14ac:dyDescent="0.25">
      <c r="B53152" s="27"/>
      <c r="D53152" s="27"/>
      <c r="E53152" s="27"/>
      <c r="I53152" s="27"/>
      <c r="J53152" s="27"/>
    </row>
    <row r="53153" spans="2:10" x14ac:dyDescent="0.25">
      <c r="B53153" s="27"/>
      <c r="D53153" s="27"/>
      <c r="E53153" s="27"/>
      <c r="I53153" s="27"/>
      <c r="J53153" s="27"/>
    </row>
    <row r="53154" spans="2:10" x14ac:dyDescent="0.25">
      <c r="B53154" s="27"/>
      <c r="D53154" s="27"/>
      <c r="E53154" s="27"/>
      <c r="I53154" s="27"/>
      <c r="J53154" s="27"/>
    </row>
    <row r="53155" spans="2:10" x14ac:dyDescent="0.25">
      <c r="B53155" s="27"/>
      <c r="D53155" s="27"/>
      <c r="E53155" s="27"/>
      <c r="I53155" s="27"/>
      <c r="J53155" s="27"/>
    </row>
    <row r="53156" spans="2:10" x14ac:dyDescent="0.25">
      <c r="B53156" s="27"/>
      <c r="D53156" s="27"/>
      <c r="E53156" s="27"/>
      <c r="I53156" s="27"/>
      <c r="J53156" s="27"/>
    </row>
    <row r="53157" spans="2:10" x14ac:dyDescent="0.25">
      <c r="B53157" s="27"/>
      <c r="D53157" s="27"/>
      <c r="E53157" s="27"/>
      <c r="I53157" s="27"/>
      <c r="J53157" s="27"/>
    </row>
    <row r="53158" spans="2:10" x14ac:dyDescent="0.25">
      <c r="B53158" s="27"/>
      <c r="D53158" s="27"/>
      <c r="E53158" s="27"/>
      <c r="I53158" s="27"/>
      <c r="J53158" s="27"/>
    </row>
    <row r="53159" spans="2:10" x14ac:dyDescent="0.25">
      <c r="B53159" s="27"/>
      <c r="D53159" s="27"/>
      <c r="E53159" s="27"/>
      <c r="I53159" s="27"/>
      <c r="J53159" s="27"/>
    </row>
    <row r="53160" spans="2:10" x14ac:dyDescent="0.25">
      <c r="B53160" s="27"/>
      <c r="D53160" s="27"/>
      <c r="E53160" s="27"/>
      <c r="I53160" s="27"/>
      <c r="J53160" s="27"/>
    </row>
    <row r="53161" spans="2:10" x14ac:dyDescent="0.25">
      <c r="B53161" s="27"/>
      <c r="D53161" s="27"/>
      <c r="E53161" s="27"/>
      <c r="I53161" s="27"/>
      <c r="J53161" s="27"/>
    </row>
    <row r="53162" spans="2:10" x14ac:dyDescent="0.25">
      <c r="B53162" s="27"/>
      <c r="D53162" s="27"/>
      <c r="E53162" s="27"/>
      <c r="I53162" s="27"/>
      <c r="J53162" s="27"/>
    </row>
    <row r="53163" spans="2:10" x14ac:dyDescent="0.25">
      <c r="B53163" s="27"/>
      <c r="D53163" s="27"/>
      <c r="E53163" s="27"/>
      <c r="I53163" s="27"/>
      <c r="J53163" s="27"/>
    </row>
    <row r="53164" spans="2:10" x14ac:dyDescent="0.25">
      <c r="B53164" s="27"/>
      <c r="D53164" s="27"/>
      <c r="E53164" s="27"/>
      <c r="I53164" s="27"/>
      <c r="J53164" s="27"/>
    </row>
    <row r="53165" spans="2:10" x14ac:dyDescent="0.25">
      <c r="B53165" s="27"/>
      <c r="D53165" s="27"/>
      <c r="E53165" s="27"/>
      <c r="I53165" s="27"/>
      <c r="J53165" s="27"/>
    </row>
    <row r="53166" spans="2:10" x14ac:dyDescent="0.25">
      <c r="B53166" s="27"/>
      <c r="D53166" s="27"/>
      <c r="E53166" s="27"/>
      <c r="I53166" s="27"/>
      <c r="J53166" s="27"/>
    </row>
    <row r="53167" spans="2:10" x14ac:dyDescent="0.25">
      <c r="B53167" s="27"/>
      <c r="D53167" s="27"/>
      <c r="E53167" s="27"/>
      <c r="I53167" s="27"/>
      <c r="J53167" s="27"/>
    </row>
    <row r="53168" spans="2:10" x14ac:dyDescent="0.25">
      <c r="B53168" s="27"/>
      <c r="D53168" s="27"/>
      <c r="E53168" s="27"/>
      <c r="I53168" s="27"/>
      <c r="J53168" s="27"/>
    </row>
    <row r="53169" spans="2:10" x14ac:dyDescent="0.25">
      <c r="B53169" s="27"/>
      <c r="D53169" s="27"/>
      <c r="E53169" s="27"/>
      <c r="I53169" s="27"/>
      <c r="J53169" s="27"/>
    </row>
    <row r="53170" spans="2:10" x14ac:dyDescent="0.25">
      <c r="B53170" s="27"/>
      <c r="D53170" s="27"/>
      <c r="E53170" s="27"/>
      <c r="I53170" s="27"/>
      <c r="J53170" s="27"/>
    </row>
    <row r="53171" spans="2:10" x14ac:dyDescent="0.25">
      <c r="B53171" s="27"/>
      <c r="D53171" s="27"/>
      <c r="E53171" s="27"/>
      <c r="I53171" s="27"/>
      <c r="J53171" s="27"/>
    </row>
    <row r="53172" spans="2:10" x14ac:dyDescent="0.25">
      <c r="B53172" s="27"/>
      <c r="D53172" s="27"/>
      <c r="E53172" s="27"/>
      <c r="I53172" s="27"/>
      <c r="J53172" s="27"/>
    </row>
    <row r="53173" spans="2:10" x14ac:dyDescent="0.25">
      <c r="B53173" s="27"/>
      <c r="D53173" s="27"/>
      <c r="E53173" s="27"/>
      <c r="I53173" s="27"/>
      <c r="J53173" s="27"/>
    </row>
    <row r="53174" spans="2:10" x14ac:dyDescent="0.25">
      <c r="B53174" s="27"/>
      <c r="D53174" s="27"/>
      <c r="E53174" s="27"/>
      <c r="I53174" s="27"/>
      <c r="J53174" s="27"/>
    </row>
    <row r="53175" spans="2:10" x14ac:dyDescent="0.25">
      <c r="B53175" s="27"/>
      <c r="D53175" s="27"/>
      <c r="E53175" s="27"/>
      <c r="I53175" s="27"/>
      <c r="J53175" s="27"/>
    </row>
    <row r="53176" spans="2:10" x14ac:dyDescent="0.25">
      <c r="B53176" s="27"/>
      <c r="D53176" s="27"/>
      <c r="E53176" s="27"/>
      <c r="I53176" s="27"/>
      <c r="J53176" s="27"/>
    </row>
    <row r="53177" spans="2:10" x14ac:dyDescent="0.25">
      <c r="B53177" s="27"/>
      <c r="D53177" s="27"/>
      <c r="E53177" s="27"/>
      <c r="I53177" s="27"/>
      <c r="J53177" s="27"/>
    </row>
    <row r="53178" spans="2:10" x14ac:dyDescent="0.25">
      <c r="B53178" s="27"/>
      <c r="D53178" s="27"/>
      <c r="E53178" s="27"/>
      <c r="I53178" s="27"/>
      <c r="J53178" s="27"/>
    </row>
    <row r="53179" spans="2:10" x14ac:dyDescent="0.25">
      <c r="B53179" s="27"/>
      <c r="D53179" s="27"/>
      <c r="E53179" s="27"/>
      <c r="I53179" s="27"/>
      <c r="J53179" s="27"/>
    </row>
    <row r="53180" spans="2:10" x14ac:dyDescent="0.25">
      <c r="B53180" s="27"/>
      <c r="D53180" s="27"/>
      <c r="E53180" s="27"/>
      <c r="I53180" s="27"/>
      <c r="J53180" s="27"/>
    </row>
    <row r="53181" spans="2:10" x14ac:dyDescent="0.25">
      <c r="B53181" s="27"/>
      <c r="D53181" s="27"/>
      <c r="E53181" s="27"/>
      <c r="I53181" s="27"/>
      <c r="J53181" s="27"/>
    </row>
    <row r="53182" spans="2:10" x14ac:dyDescent="0.25">
      <c r="B53182" s="27"/>
      <c r="D53182" s="27"/>
      <c r="E53182" s="27"/>
      <c r="I53182" s="27"/>
      <c r="J53182" s="27"/>
    </row>
    <row r="53183" spans="2:10" x14ac:dyDescent="0.25">
      <c r="B53183" s="27"/>
      <c r="D53183" s="27"/>
      <c r="E53183" s="27"/>
      <c r="I53183" s="27"/>
      <c r="J53183" s="27"/>
    </row>
    <row r="53184" spans="2:10" x14ac:dyDescent="0.25">
      <c r="B53184" s="27"/>
      <c r="D53184" s="27"/>
      <c r="E53184" s="27"/>
      <c r="I53184" s="27"/>
      <c r="J53184" s="27"/>
    </row>
    <row r="53185" spans="2:10" x14ac:dyDescent="0.25">
      <c r="B53185" s="27"/>
      <c r="D53185" s="27"/>
      <c r="E53185" s="27"/>
      <c r="I53185" s="27"/>
      <c r="J53185" s="27"/>
    </row>
    <row r="53186" spans="2:10" x14ac:dyDescent="0.25">
      <c r="B53186" s="27"/>
      <c r="D53186" s="27"/>
      <c r="E53186" s="27"/>
      <c r="I53186" s="27"/>
      <c r="J53186" s="27"/>
    </row>
    <row r="53187" spans="2:10" x14ac:dyDescent="0.25">
      <c r="B53187" s="27"/>
      <c r="D53187" s="27"/>
      <c r="E53187" s="27"/>
      <c r="I53187" s="27"/>
      <c r="J53187" s="27"/>
    </row>
    <row r="53188" spans="2:10" x14ac:dyDescent="0.25">
      <c r="B53188" s="27"/>
      <c r="D53188" s="27"/>
      <c r="E53188" s="27"/>
      <c r="I53188" s="27"/>
      <c r="J53188" s="27"/>
    </row>
    <row r="53189" spans="2:10" x14ac:dyDescent="0.25">
      <c r="B53189" s="27"/>
      <c r="D53189" s="27"/>
      <c r="E53189" s="27"/>
      <c r="I53189" s="27"/>
      <c r="J53189" s="27"/>
    </row>
    <row r="53190" spans="2:10" x14ac:dyDescent="0.25">
      <c r="B53190" s="27"/>
      <c r="D53190" s="27"/>
      <c r="E53190" s="27"/>
      <c r="I53190" s="27"/>
      <c r="J53190" s="27"/>
    </row>
    <row r="53191" spans="2:10" x14ac:dyDescent="0.25">
      <c r="B53191" s="27"/>
      <c r="D53191" s="27"/>
      <c r="E53191" s="27"/>
      <c r="I53191" s="27"/>
      <c r="J53191" s="27"/>
    </row>
    <row r="53192" spans="2:10" x14ac:dyDescent="0.25">
      <c r="B53192" s="27"/>
      <c r="D53192" s="27"/>
      <c r="E53192" s="27"/>
      <c r="I53192" s="27"/>
      <c r="J53192" s="27"/>
    </row>
    <row r="53193" spans="2:10" x14ac:dyDescent="0.25">
      <c r="B53193" s="27"/>
      <c r="D53193" s="27"/>
      <c r="E53193" s="27"/>
      <c r="I53193" s="27"/>
      <c r="J53193" s="27"/>
    </row>
    <row r="53194" spans="2:10" x14ac:dyDescent="0.25">
      <c r="B53194" s="27"/>
      <c r="D53194" s="27"/>
      <c r="E53194" s="27"/>
      <c r="I53194" s="27"/>
      <c r="J53194" s="27"/>
    </row>
    <row r="53195" spans="2:10" x14ac:dyDescent="0.25">
      <c r="B53195" s="27"/>
      <c r="D53195" s="27"/>
      <c r="E53195" s="27"/>
      <c r="I53195" s="27"/>
      <c r="J53195" s="27"/>
    </row>
    <row r="53196" spans="2:10" x14ac:dyDescent="0.25">
      <c r="B53196" s="27"/>
      <c r="D53196" s="27"/>
      <c r="E53196" s="27"/>
      <c r="I53196" s="27"/>
      <c r="J53196" s="27"/>
    </row>
    <row r="53197" spans="2:10" x14ac:dyDescent="0.25">
      <c r="B53197" s="27"/>
      <c r="D53197" s="27"/>
      <c r="E53197" s="27"/>
      <c r="I53197" s="27"/>
      <c r="J53197" s="27"/>
    </row>
    <row r="53198" spans="2:10" x14ac:dyDescent="0.25">
      <c r="B53198" s="27"/>
      <c r="D53198" s="27"/>
      <c r="E53198" s="27"/>
      <c r="I53198" s="27"/>
      <c r="J53198" s="27"/>
    </row>
    <row r="53199" spans="2:10" x14ac:dyDescent="0.25">
      <c r="B53199" s="27"/>
      <c r="D53199" s="27"/>
      <c r="E53199" s="27"/>
      <c r="I53199" s="27"/>
      <c r="J53199" s="27"/>
    </row>
    <row r="53200" spans="2:10" x14ac:dyDescent="0.25">
      <c r="B53200" s="27"/>
      <c r="D53200" s="27"/>
      <c r="E53200" s="27"/>
      <c r="I53200" s="27"/>
      <c r="J53200" s="27"/>
    </row>
    <row r="53201" spans="2:10" x14ac:dyDescent="0.25">
      <c r="B53201" s="27"/>
      <c r="D53201" s="27"/>
      <c r="E53201" s="27"/>
      <c r="I53201" s="27"/>
      <c r="J53201" s="27"/>
    </row>
    <row r="53202" spans="2:10" x14ac:dyDescent="0.25">
      <c r="B53202" s="27"/>
      <c r="D53202" s="27"/>
      <c r="E53202" s="27"/>
      <c r="I53202" s="27"/>
      <c r="J53202" s="27"/>
    </row>
    <row r="53203" spans="2:10" x14ac:dyDescent="0.25">
      <c r="B53203" s="27"/>
      <c r="D53203" s="27"/>
      <c r="E53203" s="27"/>
      <c r="I53203" s="27"/>
      <c r="J53203" s="27"/>
    </row>
    <row r="53204" spans="2:10" x14ac:dyDescent="0.25">
      <c r="B53204" s="27"/>
      <c r="D53204" s="27"/>
      <c r="E53204" s="27"/>
      <c r="I53204" s="27"/>
      <c r="J53204" s="27"/>
    </row>
    <row r="53205" spans="2:10" x14ac:dyDescent="0.25">
      <c r="B53205" s="27"/>
      <c r="D53205" s="27"/>
      <c r="E53205" s="27"/>
      <c r="I53205" s="27"/>
      <c r="J53205" s="27"/>
    </row>
    <row r="53206" spans="2:10" x14ac:dyDescent="0.25">
      <c r="B53206" s="27"/>
      <c r="D53206" s="27"/>
      <c r="E53206" s="27"/>
      <c r="I53206" s="27"/>
      <c r="J53206" s="27"/>
    </row>
    <row r="53207" spans="2:10" x14ac:dyDescent="0.25">
      <c r="B53207" s="27"/>
      <c r="D53207" s="27"/>
      <c r="E53207" s="27"/>
      <c r="I53207" s="27"/>
      <c r="J53207" s="27"/>
    </row>
    <row r="53208" spans="2:10" x14ac:dyDescent="0.25">
      <c r="B53208" s="27"/>
      <c r="D53208" s="27"/>
      <c r="E53208" s="27"/>
      <c r="I53208" s="27"/>
      <c r="J53208" s="27"/>
    </row>
    <row r="53209" spans="2:10" x14ac:dyDescent="0.25">
      <c r="B53209" s="27"/>
      <c r="D53209" s="27"/>
      <c r="E53209" s="27"/>
      <c r="I53209" s="27"/>
      <c r="J53209" s="27"/>
    </row>
    <row r="53210" spans="2:10" x14ac:dyDescent="0.25">
      <c r="B53210" s="27"/>
      <c r="D53210" s="27"/>
      <c r="E53210" s="27"/>
      <c r="I53210" s="27"/>
      <c r="J53210" s="27"/>
    </row>
    <row r="53211" spans="2:10" x14ac:dyDescent="0.25">
      <c r="B53211" s="27"/>
      <c r="D53211" s="27"/>
      <c r="E53211" s="27"/>
      <c r="I53211" s="27"/>
      <c r="J53211" s="27"/>
    </row>
    <row r="53212" spans="2:10" x14ac:dyDescent="0.25">
      <c r="B53212" s="27"/>
      <c r="D53212" s="27"/>
      <c r="E53212" s="27"/>
      <c r="I53212" s="27"/>
      <c r="J53212" s="27"/>
    </row>
    <row r="53213" spans="2:10" x14ac:dyDescent="0.25">
      <c r="B53213" s="27"/>
      <c r="D53213" s="27"/>
      <c r="E53213" s="27"/>
      <c r="I53213" s="27"/>
      <c r="J53213" s="27"/>
    </row>
    <row r="53214" spans="2:10" x14ac:dyDescent="0.25">
      <c r="B53214" s="27"/>
      <c r="D53214" s="27"/>
      <c r="E53214" s="27"/>
      <c r="I53214" s="27"/>
      <c r="J53214" s="27"/>
    </row>
    <row r="53215" spans="2:10" x14ac:dyDescent="0.25">
      <c r="B53215" s="27"/>
      <c r="D53215" s="27"/>
      <c r="E53215" s="27"/>
      <c r="I53215" s="27"/>
      <c r="J53215" s="27"/>
    </row>
    <row r="53216" spans="2:10" x14ac:dyDescent="0.25">
      <c r="B53216" s="27"/>
      <c r="D53216" s="27"/>
      <c r="E53216" s="27"/>
      <c r="I53216" s="27"/>
      <c r="J53216" s="27"/>
    </row>
    <row r="53217" spans="2:10" x14ac:dyDescent="0.25">
      <c r="B53217" s="27"/>
      <c r="D53217" s="27"/>
      <c r="E53217" s="27"/>
      <c r="I53217" s="27"/>
      <c r="J53217" s="27"/>
    </row>
    <row r="53218" spans="2:10" x14ac:dyDescent="0.25">
      <c r="B53218" s="27"/>
      <c r="D53218" s="27"/>
      <c r="E53218" s="27"/>
      <c r="I53218" s="27"/>
      <c r="J53218" s="27"/>
    </row>
    <row r="53219" spans="2:10" x14ac:dyDescent="0.25">
      <c r="B53219" s="27"/>
      <c r="D53219" s="27"/>
      <c r="E53219" s="27"/>
      <c r="I53219" s="27"/>
      <c r="J53219" s="27"/>
    </row>
    <row r="53220" spans="2:10" x14ac:dyDescent="0.25">
      <c r="B53220" s="27"/>
      <c r="D53220" s="27"/>
      <c r="E53220" s="27"/>
      <c r="I53220" s="27"/>
      <c r="J53220" s="27"/>
    </row>
    <row r="53221" spans="2:10" x14ac:dyDescent="0.25">
      <c r="B53221" s="27"/>
      <c r="D53221" s="27"/>
      <c r="E53221" s="27"/>
      <c r="I53221" s="27"/>
      <c r="J53221" s="27"/>
    </row>
    <row r="53222" spans="2:10" x14ac:dyDescent="0.25">
      <c r="B53222" s="27"/>
      <c r="D53222" s="27"/>
      <c r="E53222" s="27"/>
      <c r="I53222" s="27"/>
      <c r="J53222" s="27"/>
    </row>
    <row r="53223" spans="2:10" x14ac:dyDescent="0.25">
      <c r="B53223" s="27"/>
      <c r="D53223" s="27"/>
      <c r="E53223" s="27"/>
      <c r="I53223" s="27"/>
      <c r="J53223" s="27"/>
    </row>
    <row r="53224" spans="2:10" x14ac:dyDescent="0.25">
      <c r="B53224" s="27"/>
      <c r="D53224" s="27"/>
      <c r="E53224" s="27"/>
      <c r="I53224" s="27"/>
      <c r="J53224" s="27"/>
    </row>
    <row r="53225" spans="2:10" x14ac:dyDescent="0.25">
      <c r="B53225" s="27"/>
      <c r="D53225" s="27"/>
      <c r="E53225" s="27"/>
      <c r="I53225" s="27"/>
      <c r="J53225" s="27"/>
    </row>
    <row r="53226" spans="2:10" x14ac:dyDescent="0.25">
      <c r="B53226" s="27"/>
      <c r="D53226" s="27"/>
      <c r="E53226" s="27"/>
      <c r="I53226" s="27"/>
      <c r="J53226" s="27"/>
    </row>
    <row r="53227" spans="2:10" x14ac:dyDescent="0.25">
      <c r="B53227" s="27"/>
      <c r="D53227" s="27"/>
      <c r="E53227" s="27"/>
      <c r="I53227" s="27"/>
      <c r="J53227" s="27"/>
    </row>
    <row r="53228" spans="2:10" x14ac:dyDescent="0.25">
      <c r="B53228" s="27"/>
      <c r="D53228" s="27"/>
      <c r="E53228" s="27"/>
      <c r="I53228" s="27"/>
      <c r="J53228" s="27"/>
    </row>
    <row r="53229" spans="2:10" x14ac:dyDescent="0.25">
      <c r="B53229" s="27"/>
      <c r="D53229" s="27"/>
      <c r="E53229" s="27"/>
      <c r="I53229" s="27"/>
      <c r="J53229" s="27"/>
    </row>
    <row r="53230" spans="2:10" x14ac:dyDescent="0.25">
      <c r="B53230" s="27"/>
      <c r="D53230" s="27"/>
      <c r="E53230" s="27"/>
      <c r="I53230" s="27"/>
      <c r="J53230" s="27"/>
    </row>
    <row r="53231" spans="2:10" x14ac:dyDescent="0.25">
      <c r="B53231" s="27"/>
      <c r="D53231" s="27"/>
      <c r="E53231" s="27"/>
      <c r="I53231" s="27"/>
      <c r="J53231" s="27"/>
    </row>
    <row r="53232" spans="2:10" x14ac:dyDescent="0.25">
      <c r="B53232" s="27"/>
      <c r="D53232" s="27"/>
      <c r="E53232" s="27"/>
      <c r="I53232" s="27"/>
      <c r="J53232" s="27"/>
    </row>
    <row r="53233" spans="2:10" x14ac:dyDescent="0.25">
      <c r="B53233" s="27"/>
      <c r="D53233" s="27"/>
      <c r="E53233" s="27"/>
      <c r="I53233" s="27"/>
      <c r="J53233" s="27"/>
    </row>
    <row r="53234" spans="2:10" x14ac:dyDescent="0.25">
      <c r="B53234" s="27"/>
      <c r="D53234" s="27"/>
      <c r="E53234" s="27"/>
      <c r="I53234" s="27"/>
      <c r="J53234" s="27"/>
    </row>
    <row r="53235" spans="2:10" x14ac:dyDescent="0.25">
      <c r="B53235" s="27"/>
      <c r="D53235" s="27"/>
      <c r="E53235" s="27"/>
      <c r="I53235" s="27"/>
      <c r="J53235" s="27"/>
    </row>
    <row r="53236" spans="2:10" x14ac:dyDescent="0.25">
      <c r="B53236" s="27"/>
      <c r="D53236" s="27"/>
      <c r="E53236" s="27"/>
      <c r="I53236" s="27"/>
      <c r="J53236" s="27"/>
    </row>
    <row r="53237" spans="2:10" x14ac:dyDescent="0.25">
      <c r="B53237" s="27"/>
      <c r="D53237" s="27"/>
      <c r="E53237" s="27"/>
      <c r="I53237" s="27"/>
      <c r="J53237" s="27"/>
    </row>
    <row r="53238" spans="2:10" x14ac:dyDescent="0.25">
      <c r="B53238" s="27"/>
      <c r="D53238" s="27"/>
      <c r="E53238" s="27"/>
      <c r="I53238" s="27"/>
      <c r="J53238" s="27"/>
    </row>
    <row r="53239" spans="2:10" x14ac:dyDescent="0.25">
      <c r="B53239" s="27"/>
      <c r="D53239" s="27"/>
      <c r="E53239" s="27"/>
      <c r="I53239" s="27"/>
      <c r="J53239" s="27"/>
    </row>
    <row r="53240" spans="2:10" x14ac:dyDescent="0.25">
      <c r="B53240" s="27"/>
      <c r="D53240" s="27"/>
      <c r="E53240" s="27"/>
      <c r="I53240" s="27"/>
      <c r="J53240" s="27"/>
    </row>
    <row r="53241" spans="2:10" x14ac:dyDescent="0.25">
      <c r="B53241" s="27"/>
      <c r="D53241" s="27"/>
      <c r="E53241" s="27"/>
      <c r="I53241" s="27"/>
      <c r="J53241" s="27"/>
    </row>
    <row r="53242" spans="2:10" x14ac:dyDescent="0.25">
      <c r="B53242" s="27"/>
      <c r="D53242" s="27"/>
      <c r="E53242" s="27"/>
      <c r="I53242" s="27"/>
      <c r="J53242" s="27"/>
    </row>
    <row r="53243" spans="2:10" x14ac:dyDescent="0.25">
      <c r="B53243" s="27"/>
      <c r="D53243" s="27"/>
      <c r="E53243" s="27"/>
      <c r="I53243" s="27"/>
      <c r="J53243" s="27"/>
    </row>
    <row r="53244" spans="2:10" x14ac:dyDescent="0.25">
      <c r="B53244" s="27"/>
      <c r="D53244" s="27"/>
      <c r="E53244" s="27"/>
      <c r="I53244" s="27"/>
      <c r="J53244" s="27"/>
    </row>
    <row r="53245" spans="2:10" x14ac:dyDescent="0.25">
      <c r="B53245" s="27"/>
      <c r="D53245" s="27"/>
      <c r="E53245" s="27"/>
      <c r="I53245" s="27"/>
      <c r="J53245" s="27"/>
    </row>
    <row r="53246" spans="2:10" x14ac:dyDescent="0.25">
      <c r="B53246" s="27"/>
      <c r="D53246" s="27"/>
      <c r="E53246" s="27"/>
      <c r="I53246" s="27"/>
      <c r="J53246" s="27"/>
    </row>
    <row r="53247" spans="2:10" x14ac:dyDescent="0.25">
      <c r="B53247" s="27"/>
      <c r="D53247" s="27"/>
      <c r="E53247" s="27"/>
      <c r="I53247" s="27"/>
      <c r="J53247" s="27"/>
    </row>
    <row r="53248" spans="2:10" x14ac:dyDescent="0.25">
      <c r="B53248" s="27"/>
      <c r="D53248" s="27"/>
      <c r="E53248" s="27"/>
      <c r="I53248" s="27"/>
      <c r="J53248" s="27"/>
    </row>
    <row r="53249" spans="2:10" x14ac:dyDescent="0.25">
      <c r="B53249" s="27"/>
      <c r="D53249" s="27"/>
      <c r="E53249" s="27"/>
      <c r="I53249" s="27"/>
      <c r="J53249" s="27"/>
    </row>
    <row r="53250" spans="2:10" x14ac:dyDescent="0.25">
      <c r="B53250" s="27"/>
      <c r="D53250" s="27"/>
      <c r="E53250" s="27"/>
      <c r="I53250" s="27"/>
      <c r="J53250" s="27"/>
    </row>
    <row r="53251" spans="2:10" x14ac:dyDescent="0.25">
      <c r="B53251" s="27"/>
      <c r="D53251" s="27"/>
      <c r="E53251" s="27"/>
      <c r="I53251" s="27"/>
      <c r="J53251" s="27"/>
    </row>
    <row r="53252" spans="2:10" x14ac:dyDescent="0.25">
      <c r="B53252" s="27"/>
      <c r="D53252" s="27"/>
      <c r="E53252" s="27"/>
      <c r="I53252" s="27"/>
      <c r="J53252" s="27"/>
    </row>
    <row r="53253" spans="2:10" x14ac:dyDescent="0.25">
      <c r="B53253" s="27"/>
      <c r="D53253" s="27"/>
      <c r="E53253" s="27"/>
      <c r="I53253" s="27"/>
      <c r="J53253" s="27"/>
    </row>
    <row r="53254" spans="2:10" x14ac:dyDescent="0.25">
      <c r="B53254" s="27"/>
      <c r="D53254" s="27"/>
      <c r="E53254" s="27"/>
      <c r="I53254" s="27"/>
      <c r="J53254" s="27"/>
    </row>
    <row r="53255" spans="2:10" x14ac:dyDescent="0.25">
      <c r="B53255" s="27"/>
      <c r="D53255" s="27"/>
      <c r="E53255" s="27"/>
      <c r="I53255" s="27"/>
      <c r="J53255" s="27"/>
    </row>
    <row r="53256" spans="2:10" x14ac:dyDescent="0.25">
      <c r="B53256" s="27"/>
      <c r="D53256" s="27"/>
      <c r="E53256" s="27"/>
      <c r="I53256" s="27"/>
      <c r="J53256" s="27"/>
    </row>
    <row r="53257" spans="2:10" x14ac:dyDescent="0.25">
      <c r="B53257" s="27"/>
      <c r="D53257" s="27"/>
      <c r="E53257" s="27"/>
      <c r="I53257" s="27"/>
      <c r="J53257" s="27"/>
    </row>
    <row r="53258" spans="2:10" x14ac:dyDescent="0.25">
      <c r="B53258" s="27"/>
      <c r="D53258" s="27"/>
      <c r="E53258" s="27"/>
      <c r="I53258" s="27"/>
      <c r="J53258" s="27"/>
    </row>
    <row r="53259" spans="2:10" x14ac:dyDescent="0.25">
      <c r="B53259" s="27"/>
      <c r="D53259" s="27"/>
      <c r="E53259" s="27"/>
      <c r="I53259" s="27"/>
      <c r="J53259" s="27"/>
    </row>
    <row r="53260" spans="2:10" x14ac:dyDescent="0.25">
      <c r="B53260" s="27"/>
      <c r="D53260" s="27"/>
      <c r="E53260" s="27"/>
      <c r="I53260" s="27"/>
      <c r="J53260" s="27"/>
    </row>
    <row r="53261" spans="2:10" x14ac:dyDescent="0.25">
      <c r="B53261" s="27"/>
      <c r="D53261" s="27"/>
      <c r="E53261" s="27"/>
      <c r="I53261" s="27"/>
      <c r="J53261" s="27"/>
    </row>
    <row r="53262" spans="2:10" x14ac:dyDescent="0.25">
      <c r="B53262" s="27"/>
      <c r="D53262" s="27"/>
      <c r="E53262" s="27"/>
      <c r="I53262" s="27"/>
      <c r="J53262" s="27"/>
    </row>
    <row r="53263" spans="2:10" x14ac:dyDescent="0.25">
      <c r="B53263" s="27"/>
      <c r="D53263" s="27"/>
      <c r="E53263" s="27"/>
      <c r="I53263" s="27"/>
      <c r="J53263" s="27"/>
    </row>
    <row r="53264" spans="2:10" x14ac:dyDescent="0.25">
      <c r="B53264" s="27"/>
      <c r="D53264" s="27"/>
      <c r="E53264" s="27"/>
      <c r="I53264" s="27"/>
      <c r="J53264" s="27"/>
    </row>
    <row r="53265" spans="2:10" x14ac:dyDescent="0.25">
      <c r="B53265" s="27"/>
      <c r="D53265" s="27"/>
      <c r="E53265" s="27"/>
      <c r="I53265" s="27"/>
      <c r="J53265" s="27"/>
    </row>
    <row r="53266" spans="2:10" x14ac:dyDescent="0.25">
      <c r="B53266" s="27"/>
      <c r="D53266" s="27"/>
      <c r="E53266" s="27"/>
      <c r="I53266" s="27"/>
      <c r="J53266" s="27"/>
    </row>
    <row r="53267" spans="2:10" x14ac:dyDescent="0.25">
      <c r="B53267" s="27"/>
      <c r="D53267" s="27"/>
      <c r="E53267" s="27"/>
      <c r="I53267" s="27"/>
      <c r="J53267" s="27"/>
    </row>
    <row r="53268" spans="2:10" x14ac:dyDescent="0.25">
      <c r="B53268" s="27"/>
      <c r="D53268" s="27"/>
      <c r="E53268" s="27"/>
      <c r="I53268" s="27"/>
      <c r="J53268" s="27"/>
    </row>
    <row r="53269" spans="2:10" x14ac:dyDescent="0.25">
      <c r="B53269" s="27"/>
      <c r="D53269" s="27"/>
      <c r="E53269" s="27"/>
      <c r="I53269" s="27"/>
      <c r="J53269" s="27"/>
    </row>
    <row r="53270" spans="2:10" x14ac:dyDescent="0.25">
      <c r="B53270" s="27"/>
      <c r="D53270" s="27"/>
      <c r="E53270" s="27"/>
      <c r="I53270" s="27"/>
      <c r="J53270" s="27"/>
    </row>
    <row r="53271" spans="2:10" x14ac:dyDescent="0.25">
      <c r="B53271" s="27"/>
      <c r="D53271" s="27"/>
      <c r="E53271" s="27"/>
      <c r="I53271" s="27"/>
      <c r="J53271" s="27"/>
    </row>
    <row r="53272" spans="2:10" x14ac:dyDescent="0.25">
      <c r="B53272" s="27"/>
      <c r="D53272" s="27"/>
      <c r="E53272" s="27"/>
      <c r="I53272" s="27"/>
      <c r="J53272" s="27"/>
    </row>
    <row r="53273" spans="2:10" x14ac:dyDescent="0.25">
      <c r="B53273" s="27"/>
      <c r="D53273" s="27"/>
      <c r="E53273" s="27"/>
      <c r="I53273" s="27"/>
      <c r="J53273" s="27"/>
    </row>
    <row r="53274" spans="2:10" x14ac:dyDescent="0.25">
      <c r="B53274" s="27"/>
      <c r="D53274" s="27"/>
      <c r="E53274" s="27"/>
      <c r="I53274" s="27"/>
      <c r="J53274" s="27"/>
    </row>
    <row r="53275" spans="2:10" x14ac:dyDescent="0.25">
      <c r="B53275" s="27"/>
      <c r="D53275" s="27"/>
      <c r="E53275" s="27"/>
      <c r="I53275" s="27"/>
      <c r="J53275" s="27"/>
    </row>
    <row r="53276" spans="2:10" x14ac:dyDescent="0.25">
      <c r="B53276" s="27"/>
      <c r="D53276" s="27"/>
      <c r="E53276" s="27"/>
      <c r="I53276" s="27"/>
      <c r="J53276" s="27"/>
    </row>
    <row r="53277" spans="2:10" x14ac:dyDescent="0.25">
      <c r="B53277" s="27"/>
      <c r="D53277" s="27"/>
      <c r="E53277" s="27"/>
      <c r="I53277" s="27"/>
      <c r="J53277" s="27"/>
    </row>
    <row r="53278" spans="2:10" x14ac:dyDescent="0.25">
      <c r="B53278" s="27"/>
      <c r="D53278" s="27"/>
      <c r="E53278" s="27"/>
      <c r="I53278" s="27"/>
      <c r="J53278" s="27"/>
    </row>
    <row r="53279" spans="2:10" x14ac:dyDescent="0.25">
      <c r="B53279" s="27"/>
      <c r="D53279" s="27"/>
      <c r="E53279" s="27"/>
      <c r="I53279" s="27"/>
      <c r="J53279" s="27"/>
    </row>
    <row r="53280" spans="2:10" x14ac:dyDescent="0.25">
      <c r="B53280" s="27"/>
      <c r="D53280" s="27"/>
      <c r="E53280" s="27"/>
      <c r="I53280" s="27"/>
      <c r="J53280" s="27"/>
    </row>
    <row r="53281" spans="2:10" x14ac:dyDescent="0.25">
      <c r="B53281" s="27"/>
      <c r="D53281" s="27"/>
      <c r="E53281" s="27"/>
      <c r="I53281" s="27"/>
      <c r="J53281" s="27"/>
    </row>
    <row r="53282" spans="2:10" x14ac:dyDescent="0.25">
      <c r="B53282" s="27"/>
      <c r="D53282" s="27"/>
      <c r="E53282" s="27"/>
      <c r="I53282" s="27"/>
      <c r="J53282" s="27"/>
    </row>
    <row r="53283" spans="2:10" x14ac:dyDescent="0.25">
      <c r="B53283" s="27"/>
      <c r="D53283" s="27"/>
      <c r="E53283" s="27"/>
      <c r="I53283" s="27"/>
      <c r="J53283" s="27"/>
    </row>
    <row r="53284" spans="2:10" x14ac:dyDescent="0.25">
      <c r="B53284" s="27"/>
      <c r="D53284" s="27"/>
      <c r="E53284" s="27"/>
      <c r="I53284" s="27"/>
      <c r="J53284" s="27"/>
    </row>
    <row r="53285" spans="2:10" x14ac:dyDescent="0.25">
      <c r="B53285" s="27"/>
      <c r="D53285" s="27"/>
      <c r="E53285" s="27"/>
      <c r="I53285" s="27"/>
      <c r="J53285" s="27"/>
    </row>
    <row r="53286" spans="2:10" x14ac:dyDescent="0.25">
      <c r="B53286" s="27"/>
      <c r="D53286" s="27"/>
      <c r="E53286" s="27"/>
      <c r="I53286" s="27"/>
      <c r="J53286" s="27"/>
    </row>
    <row r="53287" spans="2:10" x14ac:dyDescent="0.25">
      <c r="B53287" s="27"/>
      <c r="D53287" s="27"/>
      <c r="E53287" s="27"/>
      <c r="I53287" s="27"/>
      <c r="J53287" s="27"/>
    </row>
    <row r="53288" spans="2:10" x14ac:dyDescent="0.25">
      <c r="B53288" s="27"/>
      <c r="D53288" s="27"/>
      <c r="E53288" s="27"/>
      <c r="I53288" s="27"/>
      <c r="J53288" s="27"/>
    </row>
    <row r="53289" spans="2:10" x14ac:dyDescent="0.25">
      <c r="B53289" s="27"/>
      <c r="D53289" s="27"/>
      <c r="E53289" s="27"/>
      <c r="I53289" s="27"/>
      <c r="J53289" s="27"/>
    </row>
    <row r="53290" spans="2:10" x14ac:dyDescent="0.25">
      <c r="B53290" s="27"/>
      <c r="D53290" s="27"/>
      <c r="E53290" s="27"/>
      <c r="I53290" s="27"/>
      <c r="J53290" s="27"/>
    </row>
    <row r="53291" spans="2:10" x14ac:dyDescent="0.25">
      <c r="B53291" s="27"/>
      <c r="D53291" s="27"/>
      <c r="E53291" s="27"/>
      <c r="I53291" s="27"/>
      <c r="J53291" s="27"/>
    </row>
    <row r="53292" spans="2:10" x14ac:dyDescent="0.25">
      <c r="B53292" s="27"/>
      <c r="D53292" s="27"/>
      <c r="E53292" s="27"/>
      <c r="I53292" s="27"/>
      <c r="J53292" s="27"/>
    </row>
    <row r="53293" spans="2:10" x14ac:dyDescent="0.25">
      <c r="B53293" s="27"/>
      <c r="D53293" s="27"/>
      <c r="E53293" s="27"/>
      <c r="I53293" s="27"/>
      <c r="J53293" s="27"/>
    </row>
    <row r="53294" spans="2:10" x14ac:dyDescent="0.25">
      <c r="B53294" s="27"/>
      <c r="D53294" s="27"/>
      <c r="E53294" s="27"/>
      <c r="I53294" s="27"/>
      <c r="J53294" s="27"/>
    </row>
    <row r="53295" spans="2:10" x14ac:dyDescent="0.25">
      <c r="B53295" s="27"/>
      <c r="D53295" s="27"/>
      <c r="E53295" s="27"/>
      <c r="I53295" s="27"/>
      <c r="J53295" s="27"/>
    </row>
    <row r="53296" spans="2:10" x14ac:dyDescent="0.25">
      <c r="B53296" s="27"/>
      <c r="D53296" s="27"/>
      <c r="E53296" s="27"/>
      <c r="I53296" s="27"/>
      <c r="J53296" s="27"/>
    </row>
    <row r="53297" spans="2:10" x14ac:dyDescent="0.25">
      <c r="B53297" s="27"/>
      <c r="D53297" s="27"/>
      <c r="E53297" s="27"/>
      <c r="I53297" s="27"/>
      <c r="J53297" s="27"/>
    </row>
    <row r="53298" spans="2:10" x14ac:dyDescent="0.25">
      <c r="B53298" s="27"/>
      <c r="D53298" s="27"/>
      <c r="E53298" s="27"/>
      <c r="I53298" s="27"/>
      <c r="J53298" s="27"/>
    </row>
    <row r="53299" spans="2:10" x14ac:dyDescent="0.25">
      <c r="B53299" s="27"/>
      <c r="D53299" s="27"/>
      <c r="E53299" s="27"/>
      <c r="I53299" s="27"/>
      <c r="J53299" s="27"/>
    </row>
    <row r="53300" spans="2:10" x14ac:dyDescent="0.25">
      <c r="B53300" s="27"/>
      <c r="D53300" s="27"/>
      <c r="E53300" s="27"/>
      <c r="I53300" s="27"/>
      <c r="J53300" s="27"/>
    </row>
    <row r="53301" spans="2:10" x14ac:dyDescent="0.25">
      <c r="B53301" s="27"/>
      <c r="D53301" s="27"/>
      <c r="E53301" s="27"/>
      <c r="I53301" s="27"/>
      <c r="J53301" s="27"/>
    </row>
    <row r="53302" spans="2:10" x14ac:dyDescent="0.25">
      <c r="B53302" s="27"/>
      <c r="D53302" s="27"/>
      <c r="E53302" s="27"/>
      <c r="I53302" s="27"/>
      <c r="J53302" s="27"/>
    </row>
    <row r="53303" spans="2:10" x14ac:dyDescent="0.25">
      <c r="B53303" s="27"/>
      <c r="D53303" s="27"/>
      <c r="E53303" s="27"/>
      <c r="I53303" s="27"/>
      <c r="J53303" s="27"/>
    </row>
    <row r="53304" spans="2:10" x14ac:dyDescent="0.25">
      <c r="B53304" s="27"/>
      <c r="D53304" s="27"/>
      <c r="E53304" s="27"/>
      <c r="I53304" s="27"/>
      <c r="J53304" s="27"/>
    </row>
    <row r="53305" spans="2:10" x14ac:dyDescent="0.25">
      <c r="B53305" s="27"/>
      <c r="D53305" s="27"/>
      <c r="E53305" s="27"/>
      <c r="I53305" s="27"/>
      <c r="J53305" s="27"/>
    </row>
    <row r="53306" spans="2:10" x14ac:dyDescent="0.25">
      <c r="B53306" s="27"/>
      <c r="D53306" s="27"/>
      <c r="E53306" s="27"/>
      <c r="I53306" s="27"/>
      <c r="J53306" s="27"/>
    </row>
    <row r="53307" spans="2:10" x14ac:dyDescent="0.25">
      <c r="B53307" s="27"/>
      <c r="D53307" s="27"/>
      <c r="E53307" s="27"/>
      <c r="I53307" s="27"/>
      <c r="J53307" s="27"/>
    </row>
    <row r="53308" spans="2:10" x14ac:dyDescent="0.25">
      <c r="B53308" s="27"/>
      <c r="D53308" s="27"/>
      <c r="E53308" s="27"/>
      <c r="I53308" s="27"/>
      <c r="J53308" s="27"/>
    </row>
    <row r="53309" spans="2:10" x14ac:dyDescent="0.25">
      <c r="B53309" s="27"/>
      <c r="D53309" s="27"/>
      <c r="E53309" s="27"/>
      <c r="I53309" s="27"/>
      <c r="J53309" s="27"/>
    </row>
    <row r="53310" spans="2:10" x14ac:dyDescent="0.25">
      <c r="B53310" s="27"/>
      <c r="D53310" s="27"/>
      <c r="E53310" s="27"/>
      <c r="I53310" s="27"/>
      <c r="J53310" s="27"/>
    </row>
    <row r="53311" spans="2:10" x14ac:dyDescent="0.25">
      <c r="B53311" s="27"/>
      <c r="D53311" s="27"/>
      <c r="E53311" s="27"/>
      <c r="I53311" s="27"/>
      <c r="J53311" s="27"/>
    </row>
    <row r="53312" spans="2:10" x14ac:dyDescent="0.25">
      <c r="B53312" s="27"/>
      <c r="D53312" s="27"/>
      <c r="E53312" s="27"/>
      <c r="I53312" s="27"/>
      <c r="J53312" s="27"/>
    </row>
    <row r="53313" spans="2:10" x14ac:dyDescent="0.25">
      <c r="B53313" s="27"/>
      <c r="D53313" s="27"/>
      <c r="E53313" s="27"/>
      <c r="I53313" s="27"/>
      <c r="J53313" s="27"/>
    </row>
    <row r="53314" spans="2:10" x14ac:dyDescent="0.25">
      <c r="B53314" s="27"/>
      <c r="D53314" s="27"/>
      <c r="E53314" s="27"/>
      <c r="I53314" s="27"/>
      <c r="J53314" s="27"/>
    </row>
    <row r="53315" spans="2:10" x14ac:dyDescent="0.25">
      <c r="B53315" s="27"/>
      <c r="D53315" s="27"/>
      <c r="E53315" s="27"/>
      <c r="I53315" s="27"/>
      <c r="J53315" s="27"/>
    </row>
    <row r="53316" spans="2:10" x14ac:dyDescent="0.25">
      <c r="B53316" s="27"/>
      <c r="D53316" s="27"/>
      <c r="E53316" s="27"/>
      <c r="I53316" s="27"/>
      <c r="J53316" s="27"/>
    </row>
    <row r="53317" spans="2:10" x14ac:dyDescent="0.25">
      <c r="B53317" s="27"/>
      <c r="D53317" s="27"/>
      <c r="E53317" s="27"/>
      <c r="I53317" s="27"/>
      <c r="J53317" s="27"/>
    </row>
    <row r="53318" spans="2:10" x14ac:dyDescent="0.25">
      <c r="B53318" s="27"/>
      <c r="D53318" s="27"/>
      <c r="E53318" s="27"/>
      <c r="I53318" s="27"/>
      <c r="J53318" s="27"/>
    </row>
    <row r="53319" spans="2:10" x14ac:dyDescent="0.25">
      <c r="B53319" s="27"/>
      <c r="D53319" s="27"/>
      <c r="E53319" s="27"/>
      <c r="I53319" s="27"/>
      <c r="J53319" s="27"/>
    </row>
    <row r="53320" spans="2:10" x14ac:dyDescent="0.25">
      <c r="B53320" s="27"/>
      <c r="D53320" s="27"/>
      <c r="E53320" s="27"/>
      <c r="I53320" s="27"/>
      <c r="J53320" s="27"/>
    </row>
    <row r="53321" spans="2:10" x14ac:dyDescent="0.25">
      <c r="B53321" s="27"/>
      <c r="D53321" s="27"/>
      <c r="E53321" s="27"/>
      <c r="I53321" s="27"/>
      <c r="J53321" s="27"/>
    </row>
    <row r="53322" spans="2:10" x14ac:dyDescent="0.25">
      <c r="B53322" s="27"/>
      <c r="D53322" s="27"/>
      <c r="E53322" s="27"/>
      <c r="I53322" s="27"/>
      <c r="J53322" s="27"/>
    </row>
    <row r="53323" spans="2:10" x14ac:dyDescent="0.25">
      <c r="B53323" s="27"/>
      <c r="D53323" s="27"/>
      <c r="E53323" s="27"/>
      <c r="I53323" s="27"/>
      <c r="J53323" s="27"/>
    </row>
    <row r="53324" spans="2:10" x14ac:dyDescent="0.25">
      <c r="B53324" s="27"/>
      <c r="D53324" s="27"/>
      <c r="E53324" s="27"/>
      <c r="I53324" s="27"/>
      <c r="J53324" s="27"/>
    </row>
    <row r="53325" spans="2:10" x14ac:dyDescent="0.25">
      <c r="B53325" s="27"/>
      <c r="D53325" s="27"/>
      <c r="E53325" s="27"/>
      <c r="I53325" s="27"/>
      <c r="J53325" s="27"/>
    </row>
    <row r="53326" spans="2:10" x14ac:dyDescent="0.25">
      <c r="B53326" s="27"/>
      <c r="D53326" s="27"/>
      <c r="E53326" s="27"/>
      <c r="I53326" s="27"/>
      <c r="J53326" s="27"/>
    </row>
    <row r="53327" spans="2:10" x14ac:dyDescent="0.25">
      <c r="B53327" s="27"/>
      <c r="D53327" s="27"/>
      <c r="E53327" s="27"/>
      <c r="I53327" s="27"/>
      <c r="J53327" s="27"/>
    </row>
    <row r="53328" spans="2:10" x14ac:dyDescent="0.25">
      <c r="B53328" s="27"/>
      <c r="D53328" s="27"/>
      <c r="E53328" s="27"/>
      <c r="I53328" s="27"/>
      <c r="J53328" s="27"/>
    </row>
    <row r="53329" spans="2:10" x14ac:dyDescent="0.25">
      <c r="B53329" s="27"/>
      <c r="D53329" s="27"/>
      <c r="E53329" s="27"/>
      <c r="I53329" s="27"/>
      <c r="J53329" s="27"/>
    </row>
    <row r="53330" spans="2:10" x14ac:dyDescent="0.25">
      <c r="B53330" s="27"/>
      <c r="D53330" s="27"/>
      <c r="E53330" s="27"/>
      <c r="I53330" s="27"/>
      <c r="J53330" s="27"/>
    </row>
    <row r="53331" spans="2:10" x14ac:dyDescent="0.25">
      <c r="B53331" s="27"/>
      <c r="D53331" s="27"/>
      <c r="E53331" s="27"/>
      <c r="I53331" s="27"/>
      <c r="J53331" s="27"/>
    </row>
    <row r="53332" spans="2:10" x14ac:dyDescent="0.25">
      <c r="B53332" s="27"/>
      <c r="D53332" s="27"/>
      <c r="E53332" s="27"/>
      <c r="I53332" s="27"/>
      <c r="J53332" s="27"/>
    </row>
    <row r="53333" spans="2:10" x14ac:dyDescent="0.25">
      <c r="B53333" s="27"/>
      <c r="D53333" s="27"/>
      <c r="E53333" s="27"/>
      <c r="I53333" s="27"/>
      <c r="J53333" s="27"/>
    </row>
    <row r="53334" spans="2:10" x14ac:dyDescent="0.25">
      <c r="B53334" s="27"/>
      <c r="D53334" s="27"/>
      <c r="E53334" s="27"/>
      <c r="I53334" s="27"/>
      <c r="J53334" s="27"/>
    </row>
    <row r="53335" spans="2:10" x14ac:dyDescent="0.25">
      <c r="B53335" s="27"/>
      <c r="D53335" s="27"/>
      <c r="E53335" s="27"/>
      <c r="I53335" s="27"/>
      <c r="J53335" s="27"/>
    </row>
    <row r="53336" spans="2:10" x14ac:dyDescent="0.25">
      <c r="B53336" s="27"/>
      <c r="D53336" s="27"/>
      <c r="E53336" s="27"/>
      <c r="I53336" s="27"/>
      <c r="J53336" s="27"/>
    </row>
    <row r="53337" spans="2:10" x14ac:dyDescent="0.25">
      <c r="B53337" s="27"/>
      <c r="D53337" s="27"/>
      <c r="E53337" s="27"/>
      <c r="I53337" s="27"/>
      <c r="J53337" s="27"/>
    </row>
    <row r="53338" spans="2:10" x14ac:dyDescent="0.25">
      <c r="B53338" s="27"/>
      <c r="D53338" s="27"/>
      <c r="E53338" s="27"/>
      <c r="I53338" s="27"/>
      <c r="J53338" s="27"/>
    </row>
    <row r="53339" spans="2:10" x14ac:dyDescent="0.25">
      <c r="B53339" s="27"/>
      <c r="D53339" s="27"/>
      <c r="E53339" s="27"/>
      <c r="I53339" s="27"/>
      <c r="J53339" s="27"/>
    </row>
    <row r="53340" spans="2:10" x14ac:dyDescent="0.25">
      <c r="B53340" s="27"/>
      <c r="D53340" s="27"/>
      <c r="E53340" s="27"/>
      <c r="I53340" s="27"/>
      <c r="J53340" s="27"/>
    </row>
    <row r="53341" spans="2:10" x14ac:dyDescent="0.25">
      <c r="B53341" s="27"/>
      <c r="D53341" s="27"/>
      <c r="E53341" s="27"/>
      <c r="I53341" s="27"/>
      <c r="J53341" s="27"/>
    </row>
    <row r="53342" spans="2:10" x14ac:dyDescent="0.25">
      <c r="B53342" s="27"/>
      <c r="D53342" s="27"/>
      <c r="E53342" s="27"/>
      <c r="I53342" s="27"/>
      <c r="J53342" s="27"/>
    </row>
    <row r="53343" spans="2:10" x14ac:dyDescent="0.25">
      <c r="B53343" s="27"/>
      <c r="D53343" s="27"/>
      <c r="E53343" s="27"/>
      <c r="I53343" s="27"/>
      <c r="J53343" s="27"/>
    </row>
    <row r="53344" spans="2:10" x14ac:dyDescent="0.25">
      <c r="B53344" s="27"/>
      <c r="D53344" s="27"/>
      <c r="E53344" s="27"/>
      <c r="I53344" s="27"/>
      <c r="J53344" s="27"/>
    </row>
    <row r="53345" spans="2:10" x14ac:dyDescent="0.25">
      <c r="B53345" s="27"/>
      <c r="D53345" s="27"/>
      <c r="E53345" s="27"/>
      <c r="I53345" s="27"/>
      <c r="J53345" s="27"/>
    </row>
    <row r="53346" spans="2:10" x14ac:dyDescent="0.25">
      <c r="B53346" s="27"/>
      <c r="D53346" s="27"/>
      <c r="E53346" s="27"/>
      <c r="I53346" s="27"/>
      <c r="J53346" s="27"/>
    </row>
    <row r="53347" spans="2:10" x14ac:dyDescent="0.25">
      <c r="B53347" s="27"/>
      <c r="D53347" s="27"/>
      <c r="E53347" s="27"/>
      <c r="I53347" s="27"/>
      <c r="J53347" s="27"/>
    </row>
    <row r="53348" spans="2:10" x14ac:dyDescent="0.25">
      <c r="B53348" s="27"/>
      <c r="D53348" s="27"/>
      <c r="E53348" s="27"/>
      <c r="I53348" s="27"/>
      <c r="J53348" s="27"/>
    </row>
    <row r="53349" spans="2:10" x14ac:dyDescent="0.25">
      <c r="B53349" s="27"/>
      <c r="D53349" s="27"/>
      <c r="E53349" s="27"/>
      <c r="I53349" s="27"/>
      <c r="J53349" s="27"/>
    </row>
    <row r="53350" spans="2:10" x14ac:dyDescent="0.25">
      <c r="B53350" s="27"/>
      <c r="D53350" s="27"/>
      <c r="E53350" s="27"/>
      <c r="I53350" s="27"/>
      <c r="J53350" s="27"/>
    </row>
    <row r="53351" spans="2:10" x14ac:dyDescent="0.25">
      <c r="B53351" s="27"/>
      <c r="D53351" s="27"/>
      <c r="E53351" s="27"/>
      <c r="I53351" s="27"/>
      <c r="J53351" s="27"/>
    </row>
    <row r="53352" spans="2:10" x14ac:dyDescent="0.25">
      <c r="B53352" s="27"/>
      <c r="D53352" s="27"/>
      <c r="E53352" s="27"/>
      <c r="I53352" s="27"/>
      <c r="J53352" s="27"/>
    </row>
    <row r="53353" spans="2:10" x14ac:dyDescent="0.25">
      <c r="B53353" s="27"/>
      <c r="D53353" s="27"/>
      <c r="E53353" s="27"/>
      <c r="I53353" s="27"/>
      <c r="J53353" s="27"/>
    </row>
    <row r="53354" spans="2:10" x14ac:dyDescent="0.25">
      <c r="B53354" s="27"/>
      <c r="D53354" s="27"/>
      <c r="E53354" s="27"/>
      <c r="I53354" s="27"/>
      <c r="J53354" s="27"/>
    </row>
    <row r="53355" spans="2:10" x14ac:dyDescent="0.25">
      <c r="B53355" s="27"/>
      <c r="D53355" s="27"/>
      <c r="E53355" s="27"/>
      <c r="I53355" s="27"/>
      <c r="J53355" s="27"/>
    </row>
    <row r="53356" spans="2:10" x14ac:dyDescent="0.25">
      <c r="B53356" s="27"/>
      <c r="D53356" s="27"/>
      <c r="E53356" s="27"/>
      <c r="I53356" s="27"/>
      <c r="J53356" s="27"/>
    </row>
    <row r="53357" spans="2:10" x14ac:dyDescent="0.25">
      <c r="B53357" s="27"/>
      <c r="D53357" s="27"/>
      <c r="E53357" s="27"/>
      <c r="I53357" s="27"/>
      <c r="J53357" s="27"/>
    </row>
    <row r="53358" spans="2:10" x14ac:dyDescent="0.25">
      <c r="B53358" s="27"/>
      <c r="D53358" s="27"/>
      <c r="E53358" s="27"/>
      <c r="I53358" s="27"/>
      <c r="J53358" s="27"/>
    </row>
    <row r="53359" spans="2:10" x14ac:dyDescent="0.25">
      <c r="B53359" s="27"/>
      <c r="D53359" s="27"/>
      <c r="E53359" s="27"/>
      <c r="I53359" s="27"/>
      <c r="J53359" s="27"/>
    </row>
    <row r="53360" spans="2:10" x14ac:dyDescent="0.25">
      <c r="B53360" s="27"/>
      <c r="D53360" s="27"/>
      <c r="E53360" s="27"/>
      <c r="I53360" s="27"/>
      <c r="J53360" s="27"/>
    </row>
    <row r="53361" spans="2:10" x14ac:dyDescent="0.25">
      <c r="B53361" s="27"/>
      <c r="D53361" s="27"/>
      <c r="E53361" s="27"/>
      <c r="I53361" s="27"/>
      <c r="J53361" s="27"/>
    </row>
    <row r="53362" spans="2:10" x14ac:dyDescent="0.25">
      <c r="B53362" s="27"/>
      <c r="D53362" s="27"/>
      <c r="E53362" s="27"/>
      <c r="I53362" s="27"/>
      <c r="J53362" s="27"/>
    </row>
    <row r="53363" spans="2:10" x14ac:dyDescent="0.25">
      <c r="B53363" s="27"/>
      <c r="D53363" s="27"/>
      <c r="E53363" s="27"/>
      <c r="I53363" s="27"/>
      <c r="J53363" s="27"/>
    </row>
    <row r="53364" spans="2:10" x14ac:dyDescent="0.25">
      <c r="B53364" s="27"/>
      <c r="D53364" s="27"/>
      <c r="E53364" s="27"/>
      <c r="I53364" s="27"/>
      <c r="J53364" s="27"/>
    </row>
    <row r="53365" spans="2:10" x14ac:dyDescent="0.25">
      <c r="B53365" s="27"/>
      <c r="D53365" s="27"/>
      <c r="E53365" s="27"/>
      <c r="I53365" s="27"/>
      <c r="J53365" s="27"/>
    </row>
    <row r="53366" spans="2:10" x14ac:dyDescent="0.25">
      <c r="B53366" s="27"/>
      <c r="D53366" s="27"/>
      <c r="E53366" s="27"/>
      <c r="I53366" s="27"/>
      <c r="J53366" s="27"/>
    </row>
    <row r="53367" spans="2:10" x14ac:dyDescent="0.25">
      <c r="B53367" s="27"/>
      <c r="D53367" s="27"/>
      <c r="E53367" s="27"/>
      <c r="I53367" s="27"/>
      <c r="J53367" s="27"/>
    </row>
    <row r="53368" spans="2:10" x14ac:dyDescent="0.25">
      <c r="B53368" s="27"/>
      <c r="D53368" s="27"/>
      <c r="E53368" s="27"/>
      <c r="I53368" s="27"/>
      <c r="J53368" s="27"/>
    </row>
    <row r="53369" spans="2:10" x14ac:dyDescent="0.25">
      <c r="B53369" s="27"/>
      <c r="D53369" s="27"/>
      <c r="E53369" s="27"/>
      <c r="I53369" s="27"/>
      <c r="J53369" s="27"/>
    </row>
    <row r="53370" spans="2:10" x14ac:dyDescent="0.25">
      <c r="B53370" s="27"/>
      <c r="D53370" s="27"/>
      <c r="E53370" s="27"/>
      <c r="I53370" s="27"/>
      <c r="J53370" s="27"/>
    </row>
    <row r="53371" spans="2:10" x14ac:dyDescent="0.25">
      <c r="B53371" s="27"/>
      <c r="D53371" s="27"/>
      <c r="E53371" s="27"/>
      <c r="I53371" s="27"/>
      <c r="J53371" s="27"/>
    </row>
    <row r="53372" spans="2:10" x14ac:dyDescent="0.25">
      <c r="B53372" s="27"/>
      <c r="D53372" s="27"/>
      <c r="E53372" s="27"/>
      <c r="I53372" s="27"/>
      <c r="J53372" s="27"/>
    </row>
    <row r="53373" spans="2:10" x14ac:dyDescent="0.25">
      <c r="B53373" s="27"/>
      <c r="D53373" s="27"/>
      <c r="E53373" s="27"/>
      <c r="I53373" s="27"/>
      <c r="J53373" s="27"/>
    </row>
    <row r="53374" spans="2:10" x14ac:dyDescent="0.25">
      <c r="B53374" s="27"/>
      <c r="D53374" s="27"/>
      <c r="E53374" s="27"/>
      <c r="I53374" s="27"/>
      <c r="J53374" s="27"/>
    </row>
    <row r="53375" spans="2:10" x14ac:dyDescent="0.25">
      <c r="B53375" s="27"/>
      <c r="D53375" s="27"/>
      <c r="E53375" s="27"/>
      <c r="I53375" s="27"/>
      <c r="J53375" s="27"/>
    </row>
    <row r="53376" spans="2:10" x14ac:dyDescent="0.25">
      <c r="B53376" s="27"/>
      <c r="D53376" s="27"/>
      <c r="E53376" s="27"/>
      <c r="I53376" s="27"/>
      <c r="J53376" s="27"/>
    </row>
    <row r="53377" spans="2:10" x14ac:dyDescent="0.25">
      <c r="B53377" s="27"/>
      <c r="D53377" s="27"/>
      <c r="E53377" s="27"/>
      <c r="I53377" s="27"/>
      <c r="J53377" s="27"/>
    </row>
    <row r="53378" spans="2:10" x14ac:dyDescent="0.25">
      <c r="B53378" s="27"/>
      <c r="D53378" s="27"/>
      <c r="E53378" s="27"/>
      <c r="I53378" s="27"/>
      <c r="J53378" s="27"/>
    </row>
    <row r="53379" spans="2:10" x14ac:dyDescent="0.25">
      <c r="B53379" s="27"/>
      <c r="D53379" s="27"/>
      <c r="E53379" s="27"/>
      <c r="I53379" s="27"/>
      <c r="J53379" s="27"/>
    </row>
    <row r="53380" spans="2:10" x14ac:dyDescent="0.25">
      <c r="B53380" s="27"/>
      <c r="D53380" s="27"/>
      <c r="E53380" s="27"/>
      <c r="I53380" s="27"/>
      <c r="J53380" s="27"/>
    </row>
    <row r="53381" spans="2:10" x14ac:dyDescent="0.25">
      <c r="B53381" s="27"/>
      <c r="D53381" s="27"/>
      <c r="E53381" s="27"/>
      <c r="I53381" s="27"/>
      <c r="J53381" s="27"/>
    </row>
    <row r="53382" spans="2:10" x14ac:dyDescent="0.25">
      <c r="B53382" s="27"/>
      <c r="D53382" s="27"/>
      <c r="E53382" s="27"/>
      <c r="I53382" s="27"/>
      <c r="J53382" s="27"/>
    </row>
    <row r="53383" spans="2:10" x14ac:dyDescent="0.25">
      <c r="B53383" s="27"/>
      <c r="D53383" s="27"/>
      <c r="E53383" s="27"/>
      <c r="I53383" s="27"/>
      <c r="J53383" s="27"/>
    </row>
    <row r="53384" spans="2:10" x14ac:dyDescent="0.25">
      <c r="B53384" s="27"/>
      <c r="D53384" s="27"/>
      <c r="E53384" s="27"/>
      <c r="I53384" s="27"/>
      <c r="J53384" s="27"/>
    </row>
    <row r="53385" spans="2:10" x14ac:dyDescent="0.25">
      <c r="B53385" s="27"/>
      <c r="D53385" s="27"/>
      <c r="E53385" s="27"/>
      <c r="I53385" s="27"/>
      <c r="J53385" s="27"/>
    </row>
    <row r="53386" spans="2:10" x14ac:dyDescent="0.25">
      <c r="B53386" s="27"/>
      <c r="D53386" s="27"/>
      <c r="E53386" s="27"/>
      <c r="I53386" s="27"/>
      <c r="J53386" s="27"/>
    </row>
    <row r="53387" spans="2:10" x14ac:dyDescent="0.25">
      <c r="B53387" s="27"/>
      <c r="D53387" s="27"/>
      <c r="E53387" s="27"/>
      <c r="I53387" s="27"/>
      <c r="J53387" s="27"/>
    </row>
    <row r="53388" spans="2:10" x14ac:dyDescent="0.25">
      <c r="B53388" s="27"/>
      <c r="D53388" s="27"/>
      <c r="E53388" s="27"/>
      <c r="I53388" s="27"/>
      <c r="J53388" s="27"/>
    </row>
    <row r="53389" spans="2:10" x14ac:dyDescent="0.25">
      <c r="B53389" s="27"/>
      <c r="D53389" s="27"/>
      <c r="E53389" s="27"/>
      <c r="I53389" s="27"/>
      <c r="J53389" s="27"/>
    </row>
    <row r="53390" spans="2:10" x14ac:dyDescent="0.25">
      <c r="B53390" s="27"/>
      <c r="D53390" s="27"/>
      <c r="E53390" s="27"/>
      <c r="I53390" s="27"/>
      <c r="J53390" s="27"/>
    </row>
    <row r="53391" spans="2:10" x14ac:dyDescent="0.25">
      <c r="B53391" s="27"/>
      <c r="D53391" s="27"/>
      <c r="E53391" s="27"/>
      <c r="I53391" s="27"/>
      <c r="J53391" s="27"/>
    </row>
    <row r="53392" spans="2:10" x14ac:dyDescent="0.25">
      <c r="B53392" s="27"/>
      <c r="D53392" s="27"/>
      <c r="E53392" s="27"/>
      <c r="I53392" s="27"/>
      <c r="J53392" s="27"/>
    </row>
    <row r="53393" spans="2:10" x14ac:dyDescent="0.25">
      <c r="B53393" s="27"/>
      <c r="D53393" s="27"/>
      <c r="E53393" s="27"/>
      <c r="I53393" s="27"/>
      <c r="J53393" s="27"/>
    </row>
    <row r="53394" spans="2:10" x14ac:dyDescent="0.25">
      <c r="B53394" s="27"/>
      <c r="D53394" s="27"/>
      <c r="E53394" s="27"/>
      <c r="I53394" s="27"/>
      <c r="J53394" s="27"/>
    </row>
    <row r="53395" spans="2:10" x14ac:dyDescent="0.25">
      <c r="B53395" s="27"/>
      <c r="D53395" s="27"/>
      <c r="E53395" s="27"/>
      <c r="I53395" s="27"/>
      <c r="J53395" s="27"/>
    </row>
    <row r="53396" spans="2:10" x14ac:dyDescent="0.25">
      <c r="B53396" s="27"/>
      <c r="D53396" s="27"/>
      <c r="E53396" s="27"/>
      <c r="I53396" s="27"/>
      <c r="J53396" s="27"/>
    </row>
    <row r="53397" spans="2:10" x14ac:dyDescent="0.25">
      <c r="B53397" s="27"/>
      <c r="D53397" s="27"/>
      <c r="E53397" s="27"/>
      <c r="I53397" s="27"/>
      <c r="J53397" s="27"/>
    </row>
    <row r="53398" spans="2:10" x14ac:dyDescent="0.25">
      <c r="B53398" s="27"/>
      <c r="D53398" s="27"/>
      <c r="E53398" s="27"/>
      <c r="I53398" s="27"/>
      <c r="J53398" s="27"/>
    </row>
    <row r="53399" spans="2:10" x14ac:dyDescent="0.25">
      <c r="B53399" s="27"/>
      <c r="D53399" s="27"/>
      <c r="E53399" s="27"/>
      <c r="I53399" s="27"/>
      <c r="J53399" s="27"/>
    </row>
    <row r="53400" spans="2:10" x14ac:dyDescent="0.25">
      <c r="B53400" s="27"/>
      <c r="D53400" s="27"/>
      <c r="E53400" s="27"/>
      <c r="I53400" s="27"/>
      <c r="J53400" s="27"/>
    </row>
    <row r="53401" spans="2:10" x14ac:dyDescent="0.25">
      <c r="B53401" s="27"/>
      <c r="D53401" s="27"/>
      <c r="E53401" s="27"/>
      <c r="I53401" s="27"/>
      <c r="J53401" s="27"/>
    </row>
    <row r="53402" spans="2:10" x14ac:dyDescent="0.25">
      <c r="B53402" s="27"/>
      <c r="D53402" s="27"/>
      <c r="E53402" s="27"/>
      <c r="I53402" s="27"/>
      <c r="J53402" s="27"/>
    </row>
    <row r="53403" spans="2:10" x14ac:dyDescent="0.25">
      <c r="B53403" s="27"/>
      <c r="D53403" s="27"/>
      <c r="E53403" s="27"/>
      <c r="I53403" s="27"/>
      <c r="J53403" s="27"/>
    </row>
    <row r="53404" spans="2:10" x14ac:dyDescent="0.25">
      <c r="B53404" s="27"/>
      <c r="D53404" s="27"/>
      <c r="E53404" s="27"/>
      <c r="I53404" s="27"/>
      <c r="J53404" s="27"/>
    </row>
    <row r="53405" spans="2:10" x14ac:dyDescent="0.25">
      <c r="B53405" s="27"/>
      <c r="D53405" s="27"/>
      <c r="E53405" s="27"/>
      <c r="I53405" s="27"/>
      <c r="J53405" s="27"/>
    </row>
    <row r="53406" spans="2:10" x14ac:dyDescent="0.25">
      <c r="B53406" s="27"/>
      <c r="D53406" s="27"/>
      <c r="E53406" s="27"/>
      <c r="I53406" s="27"/>
      <c r="J53406" s="27"/>
    </row>
    <row r="53407" spans="2:10" x14ac:dyDescent="0.25">
      <c r="B53407" s="27"/>
      <c r="D53407" s="27"/>
      <c r="E53407" s="27"/>
      <c r="I53407" s="27"/>
      <c r="J53407" s="27"/>
    </row>
    <row r="53408" spans="2:10" x14ac:dyDescent="0.25">
      <c r="B53408" s="27"/>
      <c r="D53408" s="27"/>
      <c r="E53408" s="27"/>
      <c r="I53408" s="27"/>
      <c r="J53408" s="27"/>
    </row>
    <row r="53409" spans="2:10" x14ac:dyDescent="0.25">
      <c r="B53409" s="27"/>
      <c r="D53409" s="27"/>
      <c r="E53409" s="27"/>
      <c r="I53409" s="27"/>
      <c r="J53409" s="27"/>
    </row>
    <row r="53410" spans="2:10" x14ac:dyDescent="0.25">
      <c r="B53410" s="27"/>
      <c r="D53410" s="27"/>
      <c r="E53410" s="27"/>
      <c r="I53410" s="27"/>
      <c r="J53410" s="27"/>
    </row>
    <row r="53411" spans="2:10" x14ac:dyDescent="0.25">
      <c r="B53411" s="27"/>
      <c r="D53411" s="27"/>
      <c r="E53411" s="27"/>
      <c r="I53411" s="27"/>
      <c r="J53411" s="27"/>
    </row>
    <row r="53412" spans="2:10" x14ac:dyDescent="0.25">
      <c r="B53412" s="27"/>
      <c r="D53412" s="27"/>
      <c r="E53412" s="27"/>
      <c r="I53412" s="27"/>
      <c r="J53412" s="27"/>
    </row>
    <row r="53413" spans="2:10" x14ac:dyDescent="0.25">
      <c r="B53413" s="27"/>
      <c r="D53413" s="27"/>
      <c r="E53413" s="27"/>
      <c r="I53413" s="27"/>
      <c r="J53413" s="27"/>
    </row>
    <row r="53414" spans="2:10" x14ac:dyDescent="0.25">
      <c r="B53414" s="27"/>
      <c r="D53414" s="27"/>
      <c r="E53414" s="27"/>
      <c r="I53414" s="27"/>
      <c r="J53414" s="27"/>
    </row>
    <row r="53415" spans="2:10" x14ac:dyDescent="0.25">
      <c r="B53415" s="27"/>
      <c r="D53415" s="27"/>
      <c r="E53415" s="27"/>
      <c r="I53415" s="27"/>
      <c r="J53415" s="27"/>
    </row>
    <row r="53416" spans="2:10" x14ac:dyDescent="0.25">
      <c r="B53416" s="27"/>
      <c r="D53416" s="27"/>
      <c r="E53416" s="27"/>
      <c r="I53416" s="27"/>
      <c r="J53416" s="27"/>
    </row>
    <row r="53417" spans="2:10" x14ac:dyDescent="0.25">
      <c r="B53417" s="27"/>
      <c r="D53417" s="27"/>
      <c r="E53417" s="27"/>
      <c r="I53417" s="27"/>
      <c r="J53417" s="27"/>
    </row>
    <row r="53418" spans="2:10" x14ac:dyDescent="0.25">
      <c r="B53418" s="27"/>
      <c r="D53418" s="27"/>
      <c r="E53418" s="27"/>
      <c r="I53418" s="27"/>
      <c r="J53418" s="27"/>
    </row>
    <row r="53419" spans="2:10" x14ac:dyDescent="0.25">
      <c r="B53419" s="27"/>
      <c r="D53419" s="27"/>
      <c r="E53419" s="27"/>
      <c r="I53419" s="27"/>
      <c r="J53419" s="27"/>
    </row>
    <row r="53420" spans="2:10" x14ac:dyDescent="0.25">
      <c r="B53420" s="27"/>
      <c r="D53420" s="27"/>
      <c r="E53420" s="27"/>
      <c r="I53420" s="27"/>
      <c r="J53420" s="27"/>
    </row>
    <row r="53421" spans="2:10" x14ac:dyDescent="0.25">
      <c r="B53421" s="27"/>
      <c r="D53421" s="27"/>
      <c r="E53421" s="27"/>
      <c r="I53421" s="27"/>
      <c r="J53421" s="27"/>
    </row>
    <row r="53422" spans="2:10" x14ac:dyDescent="0.25">
      <c r="B53422" s="27"/>
      <c r="D53422" s="27"/>
      <c r="E53422" s="27"/>
      <c r="I53422" s="27"/>
      <c r="J53422" s="27"/>
    </row>
    <row r="53423" spans="2:10" x14ac:dyDescent="0.25">
      <c r="B53423" s="27"/>
      <c r="D53423" s="27"/>
      <c r="E53423" s="27"/>
      <c r="I53423" s="27"/>
      <c r="J53423" s="27"/>
    </row>
    <row r="53424" spans="2:10" x14ac:dyDescent="0.25">
      <c r="B53424" s="27"/>
      <c r="D53424" s="27"/>
      <c r="E53424" s="27"/>
      <c r="I53424" s="27"/>
      <c r="J53424" s="27"/>
    </row>
    <row r="53425" spans="2:10" x14ac:dyDescent="0.25">
      <c r="B53425" s="27"/>
      <c r="D53425" s="27"/>
      <c r="E53425" s="27"/>
      <c r="I53425" s="27"/>
      <c r="J53425" s="27"/>
    </row>
    <row r="53426" spans="2:10" x14ac:dyDescent="0.25">
      <c r="B53426" s="27"/>
      <c r="D53426" s="27"/>
      <c r="E53426" s="27"/>
      <c r="I53426" s="27"/>
      <c r="J53426" s="27"/>
    </row>
    <row r="53427" spans="2:10" x14ac:dyDescent="0.25">
      <c r="B53427" s="27"/>
      <c r="D53427" s="27"/>
      <c r="E53427" s="27"/>
      <c r="I53427" s="27"/>
      <c r="J53427" s="27"/>
    </row>
    <row r="53428" spans="2:10" x14ac:dyDescent="0.25">
      <c r="B53428" s="27"/>
      <c r="D53428" s="27"/>
      <c r="E53428" s="27"/>
      <c r="I53428" s="27"/>
      <c r="J53428" s="27"/>
    </row>
    <row r="53429" spans="2:10" x14ac:dyDescent="0.25">
      <c r="B53429" s="27"/>
      <c r="D53429" s="27"/>
      <c r="E53429" s="27"/>
      <c r="I53429" s="27"/>
      <c r="J53429" s="27"/>
    </row>
    <row r="53430" spans="2:10" x14ac:dyDescent="0.25">
      <c r="B53430" s="27"/>
      <c r="D53430" s="27"/>
      <c r="E53430" s="27"/>
      <c r="I53430" s="27"/>
      <c r="J53430" s="27"/>
    </row>
    <row r="53431" spans="2:10" x14ac:dyDescent="0.25">
      <c r="B53431" s="27"/>
      <c r="D53431" s="27"/>
      <c r="E53431" s="27"/>
      <c r="I53431" s="27"/>
      <c r="J53431" s="27"/>
    </row>
    <row r="53432" spans="2:10" x14ac:dyDescent="0.25">
      <c r="B53432" s="27"/>
      <c r="D53432" s="27"/>
      <c r="E53432" s="27"/>
      <c r="I53432" s="27"/>
      <c r="J53432" s="27"/>
    </row>
    <row r="53433" spans="2:10" x14ac:dyDescent="0.25">
      <c r="B53433" s="27"/>
      <c r="D53433" s="27"/>
      <c r="E53433" s="27"/>
      <c r="I53433" s="27"/>
      <c r="J53433" s="27"/>
    </row>
    <row r="53434" spans="2:10" x14ac:dyDescent="0.25">
      <c r="B53434" s="27"/>
      <c r="D53434" s="27"/>
      <c r="E53434" s="27"/>
      <c r="I53434" s="27"/>
      <c r="J53434" s="27"/>
    </row>
    <row r="53435" spans="2:10" x14ac:dyDescent="0.25">
      <c r="B53435" s="27"/>
      <c r="D53435" s="27"/>
      <c r="E53435" s="27"/>
      <c r="I53435" s="27"/>
      <c r="J53435" s="27"/>
    </row>
    <row r="53436" spans="2:10" x14ac:dyDescent="0.25">
      <c r="B53436" s="27"/>
      <c r="D53436" s="27"/>
      <c r="E53436" s="27"/>
      <c r="I53436" s="27"/>
      <c r="J53436" s="27"/>
    </row>
    <row r="53437" spans="2:10" x14ac:dyDescent="0.25">
      <c r="B53437" s="27"/>
      <c r="D53437" s="27"/>
      <c r="E53437" s="27"/>
      <c r="I53437" s="27"/>
      <c r="J53437" s="27"/>
    </row>
    <row r="53438" spans="2:10" x14ac:dyDescent="0.25">
      <c r="B53438" s="27"/>
      <c r="D53438" s="27"/>
      <c r="E53438" s="27"/>
      <c r="I53438" s="27"/>
      <c r="J53438" s="27"/>
    </row>
    <row r="53439" spans="2:10" x14ac:dyDescent="0.25">
      <c r="B53439" s="27"/>
      <c r="D53439" s="27"/>
      <c r="E53439" s="27"/>
      <c r="I53439" s="27"/>
      <c r="J53439" s="27"/>
    </row>
    <row r="53440" spans="2:10" x14ac:dyDescent="0.25">
      <c r="B53440" s="27"/>
      <c r="D53440" s="27"/>
      <c r="E53440" s="27"/>
      <c r="I53440" s="27"/>
      <c r="J53440" s="27"/>
    </row>
    <row r="53441" spans="2:10" x14ac:dyDescent="0.25">
      <c r="B53441" s="27"/>
      <c r="D53441" s="27"/>
      <c r="E53441" s="27"/>
      <c r="I53441" s="27"/>
      <c r="J53441" s="27"/>
    </row>
    <row r="53442" spans="2:10" x14ac:dyDescent="0.25">
      <c r="B53442" s="27"/>
      <c r="D53442" s="27"/>
      <c r="E53442" s="27"/>
      <c r="I53442" s="27"/>
      <c r="J53442" s="27"/>
    </row>
    <row r="53443" spans="2:10" x14ac:dyDescent="0.25">
      <c r="B53443" s="27"/>
      <c r="D53443" s="27"/>
      <c r="E53443" s="27"/>
      <c r="I53443" s="27"/>
      <c r="J53443" s="27"/>
    </row>
    <row r="53444" spans="2:10" x14ac:dyDescent="0.25">
      <c r="B53444" s="27"/>
      <c r="D53444" s="27"/>
      <c r="E53444" s="27"/>
      <c r="I53444" s="27"/>
      <c r="J53444" s="27"/>
    </row>
    <row r="53445" spans="2:10" x14ac:dyDescent="0.25">
      <c r="B53445" s="27"/>
      <c r="D53445" s="27"/>
      <c r="E53445" s="27"/>
      <c r="I53445" s="27"/>
      <c r="J53445" s="27"/>
    </row>
    <row r="53446" spans="2:10" x14ac:dyDescent="0.25">
      <c r="B53446" s="27"/>
      <c r="D53446" s="27"/>
      <c r="E53446" s="27"/>
      <c r="I53446" s="27"/>
      <c r="J53446" s="27"/>
    </row>
    <row r="53447" spans="2:10" x14ac:dyDescent="0.25">
      <c r="B53447" s="27"/>
      <c r="D53447" s="27"/>
      <c r="E53447" s="27"/>
      <c r="I53447" s="27"/>
      <c r="J53447" s="27"/>
    </row>
    <row r="53448" spans="2:10" x14ac:dyDescent="0.25">
      <c r="B53448" s="27"/>
      <c r="D53448" s="27"/>
      <c r="E53448" s="27"/>
      <c r="I53448" s="27"/>
      <c r="J53448" s="27"/>
    </row>
    <row r="53449" spans="2:10" x14ac:dyDescent="0.25">
      <c r="B53449" s="27"/>
      <c r="D53449" s="27"/>
      <c r="E53449" s="27"/>
      <c r="I53449" s="27"/>
      <c r="J53449" s="27"/>
    </row>
    <row r="53450" spans="2:10" x14ac:dyDescent="0.25">
      <c r="B53450" s="27"/>
      <c r="D53450" s="27"/>
      <c r="E53450" s="27"/>
      <c r="I53450" s="27"/>
      <c r="J53450" s="27"/>
    </row>
    <row r="53451" spans="2:10" x14ac:dyDescent="0.25">
      <c r="B53451" s="27"/>
      <c r="D53451" s="27"/>
      <c r="E53451" s="27"/>
      <c r="I53451" s="27"/>
      <c r="J53451" s="27"/>
    </row>
    <row r="53452" spans="2:10" x14ac:dyDescent="0.25">
      <c r="B53452" s="27"/>
      <c r="D53452" s="27"/>
      <c r="E53452" s="27"/>
      <c r="I53452" s="27"/>
      <c r="J53452" s="27"/>
    </row>
    <row r="53453" spans="2:10" x14ac:dyDescent="0.25">
      <c r="B53453" s="27"/>
      <c r="D53453" s="27"/>
      <c r="E53453" s="27"/>
      <c r="I53453" s="27"/>
      <c r="J53453" s="27"/>
    </row>
    <row r="53454" spans="2:10" x14ac:dyDescent="0.25">
      <c r="B53454" s="27"/>
      <c r="D53454" s="27"/>
      <c r="E53454" s="27"/>
      <c r="I53454" s="27"/>
      <c r="J53454" s="27"/>
    </row>
    <row r="53455" spans="2:10" x14ac:dyDescent="0.25">
      <c r="B53455" s="27"/>
      <c r="D53455" s="27"/>
      <c r="E53455" s="27"/>
      <c r="I53455" s="27"/>
      <c r="J53455" s="27"/>
    </row>
    <row r="53456" spans="2:10" x14ac:dyDescent="0.25">
      <c r="B53456" s="27"/>
      <c r="D53456" s="27"/>
      <c r="E53456" s="27"/>
      <c r="I53456" s="27"/>
      <c r="J53456" s="27"/>
    </row>
    <row r="53457" spans="2:10" x14ac:dyDescent="0.25">
      <c r="B53457" s="27"/>
      <c r="D53457" s="27"/>
      <c r="E53457" s="27"/>
      <c r="I53457" s="27"/>
      <c r="J53457" s="27"/>
    </row>
    <row r="53458" spans="2:10" x14ac:dyDescent="0.25">
      <c r="B53458" s="27"/>
      <c r="D53458" s="27"/>
      <c r="E53458" s="27"/>
      <c r="I53458" s="27"/>
      <c r="J53458" s="27"/>
    </row>
    <row r="53459" spans="2:10" x14ac:dyDescent="0.25">
      <c r="B53459" s="27"/>
      <c r="D53459" s="27"/>
      <c r="E53459" s="27"/>
      <c r="I53459" s="27"/>
      <c r="J53459" s="27"/>
    </row>
    <row r="53460" spans="2:10" x14ac:dyDescent="0.25">
      <c r="B53460" s="27"/>
      <c r="D53460" s="27"/>
      <c r="E53460" s="27"/>
      <c r="I53460" s="27"/>
      <c r="J53460" s="27"/>
    </row>
    <row r="53461" spans="2:10" x14ac:dyDescent="0.25">
      <c r="B53461" s="27"/>
      <c r="D53461" s="27"/>
      <c r="E53461" s="27"/>
      <c r="I53461" s="27"/>
      <c r="J53461" s="27"/>
    </row>
    <row r="53462" spans="2:10" x14ac:dyDescent="0.25">
      <c r="B53462" s="27"/>
      <c r="D53462" s="27"/>
      <c r="E53462" s="27"/>
      <c r="I53462" s="27"/>
      <c r="J53462" s="27"/>
    </row>
    <row r="53463" spans="2:10" x14ac:dyDescent="0.25">
      <c r="B53463" s="27"/>
      <c r="D53463" s="27"/>
      <c r="E53463" s="27"/>
      <c r="I53463" s="27"/>
      <c r="J53463" s="27"/>
    </row>
    <row r="53464" spans="2:10" x14ac:dyDescent="0.25">
      <c r="B53464" s="27"/>
      <c r="D53464" s="27"/>
      <c r="E53464" s="27"/>
      <c r="I53464" s="27"/>
      <c r="J53464" s="27"/>
    </row>
    <row r="53465" spans="2:10" x14ac:dyDescent="0.25">
      <c r="B53465" s="27"/>
      <c r="D53465" s="27"/>
      <c r="E53465" s="27"/>
      <c r="I53465" s="27"/>
      <c r="J53465" s="27"/>
    </row>
    <row r="53466" spans="2:10" x14ac:dyDescent="0.25">
      <c r="B53466" s="27"/>
      <c r="D53466" s="27"/>
      <c r="E53466" s="27"/>
      <c r="I53466" s="27"/>
      <c r="J53466" s="27"/>
    </row>
    <row r="53467" spans="2:10" x14ac:dyDescent="0.25">
      <c r="B53467" s="27"/>
      <c r="D53467" s="27"/>
      <c r="E53467" s="27"/>
      <c r="I53467" s="27"/>
      <c r="J53467" s="27"/>
    </row>
    <row r="53468" spans="2:10" x14ac:dyDescent="0.25">
      <c r="B53468" s="27"/>
      <c r="D53468" s="27"/>
      <c r="E53468" s="27"/>
      <c r="I53468" s="27"/>
      <c r="J53468" s="27"/>
    </row>
    <row r="53469" spans="2:10" x14ac:dyDescent="0.25">
      <c r="B53469" s="27"/>
      <c r="D53469" s="27"/>
      <c r="E53469" s="27"/>
      <c r="I53469" s="27"/>
      <c r="J53469" s="27"/>
    </row>
    <row r="53470" spans="2:10" x14ac:dyDescent="0.25">
      <c r="B53470" s="27"/>
      <c r="D53470" s="27"/>
      <c r="E53470" s="27"/>
      <c r="I53470" s="27"/>
      <c r="J53470" s="27"/>
    </row>
    <row r="53471" spans="2:10" x14ac:dyDescent="0.25">
      <c r="B53471" s="27"/>
      <c r="D53471" s="27"/>
      <c r="E53471" s="27"/>
      <c r="I53471" s="27"/>
      <c r="J53471" s="27"/>
    </row>
    <row r="53472" spans="2:10" x14ac:dyDescent="0.25">
      <c r="B53472" s="27"/>
      <c r="D53472" s="27"/>
      <c r="E53472" s="27"/>
      <c r="I53472" s="27"/>
      <c r="J53472" s="27"/>
    </row>
    <row r="53473" spans="2:10" x14ac:dyDescent="0.25">
      <c r="B53473" s="27"/>
      <c r="D53473" s="27"/>
      <c r="E53473" s="27"/>
      <c r="I53473" s="27"/>
      <c r="J53473" s="27"/>
    </row>
    <row r="53474" spans="2:10" x14ac:dyDescent="0.25">
      <c r="B53474" s="27"/>
      <c r="D53474" s="27"/>
      <c r="E53474" s="27"/>
      <c r="I53474" s="27"/>
      <c r="J53474" s="27"/>
    </row>
    <row r="53475" spans="2:10" x14ac:dyDescent="0.25">
      <c r="B53475" s="27"/>
      <c r="D53475" s="27"/>
      <c r="E53475" s="27"/>
      <c r="I53475" s="27"/>
      <c r="J53475" s="27"/>
    </row>
    <row r="53476" spans="2:10" x14ac:dyDescent="0.25">
      <c r="B53476" s="27"/>
      <c r="D53476" s="27"/>
      <c r="E53476" s="27"/>
      <c r="I53476" s="27"/>
      <c r="J53476" s="27"/>
    </row>
    <row r="53477" spans="2:10" x14ac:dyDescent="0.25">
      <c r="B53477" s="27"/>
      <c r="D53477" s="27"/>
      <c r="E53477" s="27"/>
      <c r="I53477" s="27"/>
      <c r="J53477" s="27"/>
    </row>
    <row r="53478" spans="2:10" x14ac:dyDescent="0.25">
      <c r="B53478" s="27"/>
      <c r="D53478" s="27"/>
      <c r="E53478" s="27"/>
      <c r="I53478" s="27"/>
      <c r="J53478" s="27"/>
    </row>
    <row r="53479" spans="2:10" x14ac:dyDescent="0.25">
      <c r="B53479" s="27"/>
      <c r="D53479" s="27"/>
      <c r="E53479" s="27"/>
      <c r="I53479" s="27"/>
      <c r="J53479" s="27"/>
    </row>
    <row r="53480" spans="2:10" x14ac:dyDescent="0.25">
      <c r="B53480" s="27"/>
      <c r="D53480" s="27"/>
      <c r="E53480" s="27"/>
      <c r="I53480" s="27"/>
      <c r="J53480" s="27"/>
    </row>
    <row r="53481" spans="2:10" x14ac:dyDescent="0.25">
      <c r="B53481" s="27"/>
      <c r="D53481" s="27"/>
      <c r="E53481" s="27"/>
      <c r="I53481" s="27"/>
      <c r="J53481" s="27"/>
    </row>
    <row r="53482" spans="2:10" x14ac:dyDescent="0.25">
      <c r="B53482" s="27"/>
      <c r="D53482" s="27"/>
      <c r="E53482" s="27"/>
      <c r="I53482" s="27"/>
      <c r="J53482" s="27"/>
    </row>
    <row r="53483" spans="2:10" x14ac:dyDescent="0.25">
      <c r="B53483" s="27"/>
      <c r="D53483" s="27"/>
      <c r="E53483" s="27"/>
      <c r="I53483" s="27"/>
      <c r="J53483" s="27"/>
    </row>
    <row r="53484" spans="2:10" x14ac:dyDescent="0.25">
      <c r="B53484" s="27"/>
      <c r="D53484" s="27"/>
      <c r="E53484" s="27"/>
      <c r="I53484" s="27"/>
      <c r="J53484" s="27"/>
    </row>
    <row r="53485" spans="2:10" x14ac:dyDescent="0.25">
      <c r="B53485" s="27"/>
      <c r="D53485" s="27"/>
      <c r="E53485" s="27"/>
      <c r="I53485" s="27"/>
      <c r="J53485" s="27"/>
    </row>
    <row r="53486" spans="2:10" x14ac:dyDescent="0.25">
      <c r="B53486" s="27"/>
      <c r="D53486" s="27"/>
      <c r="E53486" s="27"/>
      <c r="I53486" s="27"/>
      <c r="J53486" s="27"/>
    </row>
    <row r="53487" spans="2:10" x14ac:dyDescent="0.25">
      <c r="B53487" s="27"/>
      <c r="D53487" s="27"/>
      <c r="E53487" s="27"/>
      <c r="I53487" s="27"/>
      <c r="J53487" s="27"/>
    </row>
    <row r="53488" spans="2:10" x14ac:dyDescent="0.25">
      <c r="B53488" s="27"/>
      <c r="D53488" s="27"/>
      <c r="E53488" s="27"/>
      <c r="I53488" s="27"/>
      <c r="J53488" s="27"/>
    </row>
    <row r="53489" spans="2:10" x14ac:dyDescent="0.25">
      <c r="B53489" s="27"/>
      <c r="D53489" s="27"/>
      <c r="E53489" s="27"/>
      <c r="I53489" s="27"/>
      <c r="J53489" s="27"/>
    </row>
    <row r="53490" spans="2:10" x14ac:dyDescent="0.25">
      <c r="B53490" s="27"/>
      <c r="D53490" s="27"/>
      <c r="E53490" s="27"/>
      <c r="I53490" s="27"/>
      <c r="J53490" s="27"/>
    </row>
    <row r="53491" spans="2:10" x14ac:dyDescent="0.25">
      <c r="B53491" s="27"/>
      <c r="D53491" s="27"/>
      <c r="E53491" s="27"/>
      <c r="I53491" s="27"/>
      <c r="J53491" s="27"/>
    </row>
    <row r="53492" spans="2:10" x14ac:dyDescent="0.25">
      <c r="B53492" s="27"/>
      <c r="D53492" s="27"/>
      <c r="E53492" s="27"/>
      <c r="I53492" s="27"/>
      <c r="J53492" s="27"/>
    </row>
    <row r="53493" spans="2:10" x14ac:dyDescent="0.25">
      <c r="B53493" s="27"/>
      <c r="D53493" s="27"/>
      <c r="E53493" s="27"/>
      <c r="I53493" s="27"/>
      <c r="J53493" s="27"/>
    </row>
    <row r="53494" spans="2:10" x14ac:dyDescent="0.25">
      <c r="B53494" s="27"/>
      <c r="D53494" s="27"/>
      <c r="E53494" s="27"/>
      <c r="I53494" s="27"/>
      <c r="J53494" s="27"/>
    </row>
    <row r="53495" spans="2:10" x14ac:dyDescent="0.25">
      <c r="B53495" s="27"/>
      <c r="D53495" s="27"/>
      <c r="E53495" s="27"/>
      <c r="I53495" s="27"/>
      <c r="J53495" s="27"/>
    </row>
    <row r="53496" spans="2:10" x14ac:dyDescent="0.25">
      <c r="B53496" s="27"/>
      <c r="D53496" s="27"/>
      <c r="E53496" s="27"/>
      <c r="I53496" s="27"/>
      <c r="J53496" s="27"/>
    </row>
    <row r="53497" spans="2:10" x14ac:dyDescent="0.25">
      <c r="B53497" s="27"/>
      <c r="D53497" s="27"/>
      <c r="E53497" s="27"/>
      <c r="I53497" s="27"/>
      <c r="J53497" s="27"/>
    </row>
    <row r="53498" spans="2:10" x14ac:dyDescent="0.25">
      <c r="B53498" s="27"/>
      <c r="D53498" s="27"/>
      <c r="E53498" s="27"/>
      <c r="I53498" s="27"/>
      <c r="J53498" s="27"/>
    </row>
    <row r="53499" spans="2:10" x14ac:dyDescent="0.25">
      <c r="B53499" s="27"/>
      <c r="D53499" s="27"/>
      <c r="E53499" s="27"/>
      <c r="I53499" s="27"/>
      <c r="J53499" s="27"/>
    </row>
    <row r="53500" spans="2:10" x14ac:dyDescent="0.25">
      <c r="B53500" s="27"/>
      <c r="D53500" s="27"/>
      <c r="E53500" s="27"/>
      <c r="I53500" s="27"/>
      <c r="J53500" s="27"/>
    </row>
    <row r="53501" spans="2:10" x14ac:dyDescent="0.25">
      <c r="B53501" s="27"/>
      <c r="D53501" s="27"/>
      <c r="E53501" s="27"/>
      <c r="I53501" s="27"/>
      <c r="J53501" s="27"/>
    </row>
    <row r="53502" spans="2:10" x14ac:dyDescent="0.25">
      <c r="B53502" s="27"/>
      <c r="D53502" s="27"/>
      <c r="E53502" s="27"/>
      <c r="I53502" s="27"/>
      <c r="J53502" s="27"/>
    </row>
    <row r="53503" spans="2:10" x14ac:dyDescent="0.25">
      <c r="B53503" s="27"/>
      <c r="D53503" s="27"/>
      <c r="E53503" s="27"/>
      <c r="I53503" s="27"/>
      <c r="J53503" s="27"/>
    </row>
    <row r="53504" spans="2:10" x14ac:dyDescent="0.25">
      <c r="B53504" s="27"/>
      <c r="D53504" s="27"/>
      <c r="E53504" s="27"/>
      <c r="I53504" s="27"/>
      <c r="J53504" s="27"/>
    </row>
    <row r="53505" spans="2:10" x14ac:dyDescent="0.25">
      <c r="B53505" s="27"/>
      <c r="D53505" s="27"/>
      <c r="E53505" s="27"/>
      <c r="I53505" s="27"/>
      <c r="J53505" s="27"/>
    </row>
    <row r="53506" spans="2:10" x14ac:dyDescent="0.25">
      <c r="B53506" s="27"/>
      <c r="D53506" s="27"/>
      <c r="E53506" s="27"/>
      <c r="I53506" s="27"/>
      <c r="J53506" s="27"/>
    </row>
    <row r="53507" spans="2:10" x14ac:dyDescent="0.25">
      <c r="B53507" s="27"/>
      <c r="D53507" s="27"/>
      <c r="E53507" s="27"/>
      <c r="I53507" s="27"/>
      <c r="J53507" s="27"/>
    </row>
    <row r="53508" spans="2:10" x14ac:dyDescent="0.25">
      <c r="B53508" s="27"/>
      <c r="D53508" s="27"/>
      <c r="E53508" s="27"/>
      <c r="I53508" s="27"/>
      <c r="J53508" s="27"/>
    </row>
    <row r="53509" spans="2:10" x14ac:dyDescent="0.25">
      <c r="B53509" s="27"/>
      <c r="D53509" s="27"/>
      <c r="E53509" s="27"/>
      <c r="I53509" s="27"/>
      <c r="J53509" s="27"/>
    </row>
    <row r="53510" spans="2:10" x14ac:dyDescent="0.25">
      <c r="B53510" s="27"/>
      <c r="D53510" s="27"/>
      <c r="E53510" s="27"/>
      <c r="I53510" s="27"/>
      <c r="J53510" s="27"/>
    </row>
    <row r="53511" spans="2:10" x14ac:dyDescent="0.25">
      <c r="B53511" s="27"/>
      <c r="D53511" s="27"/>
      <c r="E53511" s="27"/>
      <c r="I53511" s="27"/>
      <c r="J53511" s="27"/>
    </row>
    <row r="53512" spans="2:10" x14ac:dyDescent="0.25">
      <c r="B53512" s="27"/>
      <c r="D53512" s="27"/>
      <c r="E53512" s="27"/>
      <c r="I53512" s="27"/>
      <c r="J53512" s="27"/>
    </row>
    <row r="53513" spans="2:10" x14ac:dyDescent="0.25">
      <c r="B53513" s="27"/>
      <c r="D53513" s="27"/>
      <c r="E53513" s="27"/>
      <c r="I53513" s="27"/>
      <c r="J53513" s="27"/>
    </row>
    <row r="53514" spans="2:10" x14ac:dyDescent="0.25">
      <c r="B53514" s="27"/>
      <c r="D53514" s="27"/>
      <c r="E53514" s="27"/>
      <c r="I53514" s="27"/>
      <c r="J53514" s="27"/>
    </row>
    <row r="53515" spans="2:10" x14ac:dyDescent="0.25">
      <c r="B53515" s="27"/>
      <c r="D53515" s="27"/>
      <c r="E53515" s="27"/>
      <c r="I53515" s="27"/>
      <c r="J53515" s="27"/>
    </row>
    <row r="53516" spans="2:10" x14ac:dyDescent="0.25">
      <c r="B53516" s="27"/>
      <c r="D53516" s="27"/>
      <c r="E53516" s="27"/>
      <c r="I53516" s="27"/>
      <c r="J53516" s="27"/>
    </row>
    <row r="53517" spans="2:10" x14ac:dyDescent="0.25">
      <c r="B53517" s="27"/>
      <c r="D53517" s="27"/>
      <c r="E53517" s="27"/>
      <c r="I53517" s="27"/>
      <c r="J53517" s="27"/>
    </row>
    <row r="53518" spans="2:10" x14ac:dyDescent="0.25">
      <c r="B53518" s="27"/>
      <c r="D53518" s="27"/>
      <c r="E53518" s="27"/>
      <c r="I53518" s="27"/>
      <c r="J53518" s="27"/>
    </row>
    <row r="53519" spans="2:10" x14ac:dyDescent="0.25">
      <c r="B53519" s="27"/>
      <c r="D53519" s="27"/>
      <c r="E53519" s="27"/>
      <c r="I53519" s="27"/>
      <c r="J53519" s="27"/>
    </row>
    <row r="53520" spans="2:10" x14ac:dyDescent="0.25">
      <c r="B53520" s="27"/>
      <c r="D53520" s="27"/>
      <c r="E53520" s="27"/>
      <c r="I53520" s="27"/>
      <c r="J53520" s="27"/>
    </row>
    <row r="53521" spans="2:10" x14ac:dyDescent="0.25">
      <c r="B53521" s="27"/>
      <c r="D53521" s="27"/>
      <c r="E53521" s="27"/>
      <c r="I53521" s="27"/>
      <c r="J53521" s="27"/>
    </row>
    <row r="53522" spans="2:10" x14ac:dyDescent="0.25">
      <c r="B53522" s="27"/>
      <c r="D53522" s="27"/>
      <c r="E53522" s="27"/>
      <c r="I53522" s="27"/>
      <c r="J53522" s="27"/>
    </row>
    <row r="53523" spans="2:10" x14ac:dyDescent="0.25">
      <c r="B53523" s="27"/>
      <c r="D53523" s="27"/>
      <c r="E53523" s="27"/>
      <c r="I53523" s="27"/>
      <c r="J53523" s="27"/>
    </row>
    <row r="53524" spans="2:10" x14ac:dyDescent="0.25">
      <c r="B53524" s="27"/>
      <c r="D53524" s="27"/>
      <c r="E53524" s="27"/>
      <c r="I53524" s="27"/>
      <c r="J53524" s="27"/>
    </row>
    <row r="53525" spans="2:10" x14ac:dyDescent="0.25">
      <c r="B53525" s="27"/>
      <c r="D53525" s="27"/>
      <c r="E53525" s="27"/>
      <c r="I53525" s="27"/>
      <c r="J53525" s="27"/>
    </row>
    <row r="53526" spans="2:10" x14ac:dyDescent="0.25">
      <c r="B53526" s="27"/>
      <c r="D53526" s="27"/>
      <c r="E53526" s="27"/>
      <c r="I53526" s="27"/>
      <c r="J53526" s="27"/>
    </row>
    <row r="53527" spans="2:10" x14ac:dyDescent="0.25">
      <c r="B53527" s="27"/>
      <c r="D53527" s="27"/>
      <c r="E53527" s="27"/>
      <c r="I53527" s="27"/>
      <c r="J53527" s="27"/>
    </row>
    <row r="53528" spans="2:10" x14ac:dyDescent="0.25">
      <c r="B53528" s="27"/>
      <c r="D53528" s="27"/>
      <c r="E53528" s="27"/>
      <c r="I53528" s="27"/>
      <c r="J53528" s="27"/>
    </row>
    <row r="53529" spans="2:10" x14ac:dyDescent="0.25">
      <c r="B53529" s="27"/>
      <c r="D53529" s="27"/>
      <c r="E53529" s="27"/>
      <c r="I53529" s="27"/>
      <c r="J53529" s="27"/>
    </row>
    <row r="53530" spans="2:10" x14ac:dyDescent="0.25">
      <c r="B53530" s="27"/>
      <c r="D53530" s="27"/>
      <c r="E53530" s="27"/>
      <c r="I53530" s="27"/>
      <c r="J53530" s="27"/>
    </row>
    <row r="53531" spans="2:10" x14ac:dyDescent="0.25">
      <c r="B53531" s="27"/>
      <c r="D53531" s="27"/>
      <c r="E53531" s="27"/>
      <c r="I53531" s="27"/>
      <c r="J53531" s="27"/>
    </row>
    <row r="53532" spans="2:10" x14ac:dyDescent="0.25">
      <c r="B53532" s="27"/>
      <c r="D53532" s="27"/>
      <c r="E53532" s="27"/>
      <c r="I53532" s="27"/>
      <c r="J53532" s="27"/>
    </row>
    <row r="53533" spans="2:10" x14ac:dyDescent="0.25">
      <c r="B53533" s="27"/>
      <c r="D53533" s="27"/>
      <c r="E53533" s="27"/>
      <c r="I53533" s="27"/>
      <c r="J53533" s="27"/>
    </row>
    <row r="53534" spans="2:10" x14ac:dyDescent="0.25">
      <c r="B53534" s="27"/>
      <c r="D53534" s="27"/>
      <c r="E53534" s="27"/>
      <c r="I53534" s="27"/>
      <c r="J53534" s="27"/>
    </row>
    <row r="53535" spans="2:10" x14ac:dyDescent="0.25">
      <c r="B53535" s="27"/>
      <c r="D53535" s="27"/>
      <c r="E53535" s="27"/>
      <c r="I53535" s="27"/>
      <c r="J53535" s="27"/>
    </row>
    <row r="53536" spans="2:10" x14ac:dyDescent="0.25">
      <c r="B53536" s="27"/>
      <c r="D53536" s="27"/>
      <c r="E53536" s="27"/>
      <c r="I53536" s="27"/>
      <c r="J53536" s="27"/>
    </row>
    <row r="53537" spans="2:10" x14ac:dyDescent="0.25">
      <c r="B53537" s="27"/>
      <c r="D53537" s="27"/>
      <c r="E53537" s="27"/>
      <c r="I53537" s="27"/>
      <c r="J53537" s="27"/>
    </row>
    <row r="53538" spans="2:10" x14ac:dyDescent="0.25">
      <c r="B53538" s="27"/>
      <c r="D53538" s="27"/>
      <c r="E53538" s="27"/>
      <c r="I53538" s="27"/>
      <c r="J53538" s="27"/>
    </row>
    <row r="53539" spans="2:10" x14ac:dyDescent="0.25">
      <c r="B53539" s="27"/>
      <c r="D53539" s="27"/>
      <c r="E53539" s="27"/>
      <c r="I53539" s="27"/>
      <c r="J53539" s="27"/>
    </row>
    <row r="53540" spans="2:10" x14ac:dyDescent="0.25">
      <c r="B53540" s="27"/>
      <c r="D53540" s="27"/>
      <c r="E53540" s="27"/>
      <c r="I53540" s="27"/>
      <c r="J53540" s="27"/>
    </row>
    <row r="53541" spans="2:10" x14ac:dyDescent="0.25">
      <c r="B53541" s="27"/>
      <c r="D53541" s="27"/>
      <c r="E53541" s="27"/>
      <c r="I53541" s="27"/>
      <c r="J53541" s="27"/>
    </row>
    <row r="53542" spans="2:10" x14ac:dyDescent="0.25">
      <c r="B53542" s="27"/>
      <c r="D53542" s="27"/>
      <c r="E53542" s="27"/>
      <c r="I53542" s="27"/>
      <c r="J53542" s="27"/>
    </row>
    <row r="53543" spans="2:10" x14ac:dyDescent="0.25">
      <c r="B53543" s="27"/>
      <c r="D53543" s="27"/>
      <c r="E53543" s="27"/>
      <c r="I53543" s="27"/>
      <c r="J53543" s="27"/>
    </row>
    <row r="53544" spans="2:10" x14ac:dyDescent="0.25">
      <c r="B53544" s="27"/>
      <c r="D53544" s="27"/>
      <c r="E53544" s="27"/>
      <c r="I53544" s="27"/>
      <c r="J53544" s="27"/>
    </row>
    <row r="53545" spans="2:10" x14ac:dyDescent="0.25">
      <c r="B53545" s="27"/>
      <c r="D53545" s="27"/>
      <c r="E53545" s="27"/>
      <c r="I53545" s="27"/>
      <c r="J53545" s="27"/>
    </row>
    <row r="53546" spans="2:10" x14ac:dyDescent="0.25">
      <c r="B53546" s="27"/>
      <c r="D53546" s="27"/>
      <c r="E53546" s="27"/>
      <c r="I53546" s="27"/>
      <c r="J53546" s="27"/>
    </row>
    <row r="53547" spans="2:10" x14ac:dyDescent="0.25">
      <c r="B53547" s="27"/>
      <c r="D53547" s="27"/>
      <c r="E53547" s="27"/>
      <c r="I53547" s="27"/>
      <c r="J53547" s="27"/>
    </row>
    <row r="53548" spans="2:10" x14ac:dyDescent="0.25">
      <c r="B53548" s="27"/>
      <c r="D53548" s="27"/>
      <c r="E53548" s="27"/>
      <c r="I53548" s="27"/>
      <c r="J53548" s="27"/>
    </row>
    <row r="53549" spans="2:10" x14ac:dyDescent="0.25">
      <c r="B53549" s="27"/>
      <c r="D53549" s="27"/>
      <c r="E53549" s="27"/>
      <c r="I53549" s="27"/>
      <c r="J53549" s="27"/>
    </row>
    <row r="53550" spans="2:10" x14ac:dyDescent="0.25">
      <c r="B53550" s="27"/>
      <c r="D53550" s="27"/>
      <c r="E53550" s="27"/>
      <c r="I53550" s="27"/>
      <c r="J53550" s="27"/>
    </row>
    <row r="53551" spans="2:10" x14ac:dyDescent="0.25">
      <c r="B53551" s="27"/>
      <c r="D53551" s="27"/>
      <c r="E53551" s="27"/>
      <c r="I53551" s="27"/>
      <c r="J53551" s="27"/>
    </row>
    <row r="53552" spans="2:10" x14ac:dyDescent="0.25">
      <c r="B53552" s="27"/>
      <c r="D53552" s="27"/>
      <c r="E53552" s="27"/>
      <c r="I53552" s="27"/>
      <c r="J53552" s="27"/>
    </row>
    <row r="53553" spans="2:10" x14ac:dyDescent="0.25">
      <c r="B53553" s="27"/>
      <c r="D53553" s="27"/>
      <c r="E53553" s="27"/>
      <c r="I53553" s="27"/>
      <c r="J53553" s="27"/>
    </row>
    <row r="53554" spans="2:10" x14ac:dyDescent="0.25">
      <c r="B53554" s="27"/>
      <c r="D53554" s="27"/>
      <c r="E53554" s="27"/>
      <c r="I53554" s="27"/>
      <c r="J53554" s="27"/>
    </row>
    <row r="53555" spans="2:10" x14ac:dyDescent="0.25">
      <c r="B53555" s="27"/>
      <c r="D53555" s="27"/>
      <c r="E53555" s="27"/>
      <c r="I53555" s="27"/>
      <c r="J53555" s="27"/>
    </row>
    <row r="53556" spans="2:10" x14ac:dyDescent="0.25">
      <c r="B53556" s="27"/>
      <c r="D53556" s="27"/>
      <c r="E53556" s="27"/>
      <c r="I53556" s="27"/>
      <c r="J53556" s="27"/>
    </row>
    <row r="53557" spans="2:10" x14ac:dyDescent="0.25">
      <c r="B53557" s="27"/>
      <c r="D53557" s="27"/>
      <c r="E53557" s="27"/>
      <c r="I53557" s="27"/>
      <c r="J53557" s="27"/>
    </row>
    <row r="53558" spans="2:10" x14ac:dyDescent="0.25">
      <c r="B53558" s="27"/>
      <c r="D53558" s="27"/>
      <c r="E53558" s="27"/>
      <c r="I53558" s="27"/>
      <c r="J53558" s="27"/>
    </row>
    <row r="53559" spans="2:10" x14ac:dyDescent="0.25">
      <c r="B53559" s="27"/>
      <c r="D53559" s="27"/>
      <c r="E53559" s="27"/>
      <c r="I53559" s="27"/>
      <c r="J53559" s="27"/>
    </row>
    <row r="53560" spans="2:10" x14ac:dyDescent="0.25">
      <c r="B53560" s="27"/>
      <c r="D53560" s="27"/>
      <c r="E53560" s="27"/>
      <c r="I53560" s="27"/>
      <c r="J53560" s="27"/>
    </row>
    <row r="53561" spans="2:10" x14ac:dyDescent="0.25">
      <c r="B53561" s="27"/>
      <c r="D53561" s="27"/>
      <c r="E53561" s="27"/>
      <c r="I53561" s="27"/>
      <c r="J53561" s="27"/>
    </row>
    <row r="53562" spans="2:10" x14ac:dyDescent="0.25">
      <c r="B53562" s="27"/>
      <c r="D53562" s="27"/>
      <c r="E53562" s="27"/>
      <c r="I53562" s="27"/>
      <c r="J53562" s="27"/>
    </row>
    <row r="53563" spans="2:10" x14ac:dyDescent="0.25">
      <c r="B53563" s="27"/>
      <c r="D53563" s="27"/>
      <c r="E53563" s="27"/>
      <c r="I53563" s="27"/>
      <c r="J53563" s="27"/>
    </row>
    <row r="53564" spans="2:10" x14ac:dyDescent="0.25">
      <c r="B53564" s="27"/>
      <c r="D53564" s="27"/>
      <c r="E53564" s="27"/>
      <c r="I53564" s="27"/>
      <c r="J53564" s="27"/>
    </row>
    <row r="53565" spans="2:10" x14ac:dyDescent="0.25">
      <c r="B53565" s="27"/>
      <c r="D53565" s="27"/>
      <c r="E53565" s="27"/>
      <c r="I53565" s="27"/>
      <c r="J53565" s="27"/>
    </row>
    <row r="53566" spans="2:10" x14ac:dyDescent="0.25">
      <c r="B53566" s="27"/>
      <c r="D53566" s="27"/>
      <c r="E53566" s="27"/>
      <c r="I53566" s="27"/>
      <c r="J53566" s="27"/>
    </row>
    <row r="53567" spans="2:10" x14ac:dyDescent="0.25">
      <c r="B53567" s="27"/>
      <c r="D53567" s="27"/>
      <c r="E53567" s="27"/>
      <c r="I53567" s="27"/>
      <c r="J53567" s="27"/>
    </row>
    <row r="53568" spans="2:10" x14ac:dyDescent="0.25">
      <c r="B53568" s="27"/>
      <c r="D53568" s="27"/>
      <c r="E53568" s="27"/>
      <c r="I53568" s="27"/>
      <c r="J53568" s="27"/>
    </row>
    <row r="53569" spans="2:10" x14ac:dyDescent="0.25">
      <c r="B53569" s="27"/>
      <c r="D53569" s="27"/>
      <c r="E53569" s="27"/>
      <c r="I53569" s="27"/>
      <c r="J53569" s="27"/>
    </row>
    <row r="53570" spans="2:10" x14ac:dyDescent="0.25">
      <c r="B53570" s="27"/>
      <c r="D53570" s="27"/>
      <c r="E53570" s="27"/>
      <c r="I53570" s="27"/>
      <c r="J53570" s="27"/>
    </row>
    <row r="53571" spans="2:10" x14ac:dyDescent="0.25">
      <c r="B53571" s="27"/>
      <c r="D53571" s="27"/>
      <c r="E53571" s="27"/>
      <c r="I53571" s="27"/>
      <c r="J53571" s="27"/>
    </row>
    <row r="53572" spans="2:10" x14ac:dyDescent="0.25">
      <c r="B53572" s="27"/>
      <c r="D53572" s="27"/>
      <c r="E53572" s="27"/>
      <c r="I53572" s="27"/>
      <c r="J53572" s="27"/>
    </row>
    <row r="53573" spans="2:10" x14ac:dyDescent="0.25">
      <c r="B53573" s="27"/>
      <c r="D53573" s="27"/>
      <c r="E53573" s="27"/>
      <c r="I53573" s="27"/>
      <c r="J53573" s="27"/>
    </row>
    <row r="53574" spans="2:10" x14ac:dyDescent="0.25">
      <c r="B53574" s="27"/>
      <c r="D53574" s="27"/>
      <c r="E53574" s="27"/>
      <c r="I53574" s="27"/>
      <c r="J53574" s="27"/>
    </row>
    <row r="53575" spans="2:10" x14ac:dyDescent="0.25">
      <c r="B53575" s="27"/>
      <c r="D53575" s="27"/>
      <c r="E53575" s="27"/>
      <c r="I53575" s="27"/>
      <c r="J53575" s="27"/>
    </row>
    <row r="53576" spans="2:10" x14ac:dyDescent="0.25">
      <c r="B53576" s="27"/>
      <c r="D53576" s="27"/>
      <c r="E53576" s="27"/>
      <c r="I53576" s="27"/>
      <c r="J53576" s="27"/>
    </row>
    <row r="53577" spans="2:10" x14ac:dyDescent="0.25">
      <c r="B53577" s="27"/>
      <c r="D53577" s="27"/>
      <c r="E53577" s="27"/>
      <c r="I53577" s="27"/>
      <c r="J53577" s="27"/>
    </row>
    <row r="53578" spans="2:10" x14ac:dyDescent="0.25">
      <c r="B53578" s="27"/>
      <c r="D53578" s="27"/>
      <c r="E53578" s="27"/>
      <c r="I53578" s="27"/>
      <c r="J53578" s="27"/>
    </row>
    <row r="53579" spans="2:10" x14ac:dyDescent="0.25">
      <c r="B53579" s="27"/>
      <c r="D53579" s="27"/>
      <c r="E53579" s="27"/>
      <c r="I53579" s="27"/>
      <c r="J53579" s="27"/>
    </row>
    <row r="53580" spans="2:10" x14ac:dyDescent="0.25">
      <c r="B53580" s="27"/>
      <c r="D53580" s="27"/>
      <c r="E53580" s="27"/>
      <c r="I53580" s="27"/>
      <c r="J53580" s="27"/>
    </row>
    <row r="53581" spans="2:10" x14ac:dyDescent="0.25">
      <c r="B53581" s="27"/>
      <c r="D53581" s="27"/>
      <c r="E53581" s="27"/>
      <c r="I53581" s="27"/>
      <c r="J53581" s="27"/>
    </row>
    <row r="53582" spans="2:10" x14ac:dyDescent="0.25">
      <c r="B53582" s="27"/>
      <c r="D53582" s="27"/>
      <c r="E53582" s="27"/>
      <c r="I53582" s="27"/>
      <c r="J53582" s="27"/>
    </row>
    <row r="53583" spans="2:10" x14ac:dyDescent="0.25">
      <c r="B53583" s="27"/>
      <c r="D53583" s="27"/>
      <c r="E53583" s="27"/>
      <c r="I53583" s="27"/>
      <c r="J53583" s="27"/>
    </row>
    <row r="53584" spans="2:10" x14ac:dyDescent="0.25">
      <c r="B53584" s="27"/>
      <c r="D53584" s="27"/>
      <c r="E53584" s="27"/>
      <c r="I53584" s="27"/>
      <c r="J53584" s="27"/>
    </row>
    <row r="53585" spans="2:10" x14ac:dyDescent="0.25">
      <c r="B53585" s="27"/>
      <c r="D53585" s="27"/>
      <c r="E53585" s="27"/>
      <c r="I53585" s="27"/>
      <c r="J53585" s="27"/>
    </row>
    <row r="53586" spans="2:10" x14ac:dyDescent="0.25">
      <c r="B53586" s="27"/>
      <c r="D53586" s="27"/>
      <c r="E53586" s="27"/>
      <c r="I53586" s="27"/>
      <c r="J53586" s="27"/>
    </row>
    <row r="53587" spans="2:10" x14ac:dyDescent="0.25">
      <c r="B53587" s="27"/>
      <c r="D53587" s="27"/>
      <c r="E53587" s="27"/>
      <c r="I53587" s="27"/>
      <c r="J53587" s="27"/>
    </row>
    <row r="53588" spans="2:10" x14ac:dyDescent="0.25">
      <c r="B53588" s="27"/>
      <c r="D53588" s="27"/>
      <c r="E53588" s="27"/>
      <c r="I53588" s="27"/>
      <c r="J53588" s="27"/>
    </row>
    <row r="53589" spans="2:10" x14ac:dyDescent="0.25">
      <c r="B53589" s="27"/>
      <c r="D53589" s="27"/>
      <c r="E53589" s="27"/>
      <c r="I53589" s="27"/>
      <c r="J53589" s="27"/>
    </row>
    <row r="53590" spans="2:10" x14ac:dyDescent="0.25">
      <c r="B53590" s="27"/>
      <c r="D53590" s="27"/>
      <c r="E53590" s="27"/>
      <c r="I53590" s="27"/>
      <c r="J53590" s="27"/>
    </row>
    <row r="53591" spans="2:10" x14ac:dyDescent="0.25">
      <c r="B53591" s="27"/>
      <c r="D53591" s="27"/>
      <c r="E53591" s="27"/>
      <c r="I53591" s="27"/>
      <c r="J53591" s="27"/>
    </row>
    <row r="53592" spans="2:10" x14ac:dyDescent="0.25">
      <c r="B53592" s="27"/>
      <c r="D53592" s="27"/>
      <c r="E53592" s="27"/>
      <c r="I53592" s="27"/>
      <c r="J53592" s="27"/>
    </row>
    <row r="53593" spans="2:10" x14ac:dyDescent="0.25">
      <c r="B53593" s="27"/>
      <c r="D53593" s="27"/>
      <c r="E53593" s="27"/>
      <c r="I53593" s="27"/>
      <c r="J53593" s="27"/>
    </row>
    <row r="53594" spans="2:10" x14ac:dyDescent="0.25">
      <c r="B53594" s="27"/>
      <c r="D53594" s="27"/>
      <c r="E53594" s="27"/>
      <c r="I53594" s="27"/>
      <c r="J53594" s="27"/>
    </row>
    <row r="53595" spans="2:10" x14ac:dyDescent="0.25">
      <c r="B53595" s="27"/>
      <c r="D53595" s="27"/>
      <c r="E53595" s="27"/>
      <c r="I53595" s="27"/>
      <c r="J53595" s="27"/>
    </row>
    <row r="53596" spans="2:10" x14ac:dyDescent="0.25">
      <c r="B53596" s="27"/>
      <c r="D53596" s="27"/>
      <c r="E53596" s="27"/>
      <c r="I53596" s="27"/>
      <c r="J53596" s="27"/>
    </row>
    <row r="53597" spans="2:10" x14ac:dyDescent="0.25">
      <c r="B53597" s="27"/>
      <c r="D53597" s="27"/>
      <c r="E53597" s="27"/>
      <c r="I53597" s="27"/>
      <c r="J53597" s="27"/>
    </row>
    <row r="53598" spans="2:10" x14ac:dyDescent="0.25">
      <c r="B53598" s="27"/>
      <c r="D53598" s="27"/>
      <c r="E53598" s="27"/>
      <c r="I53598" s="27"/>
      <c r="J53598" s="27"/>
    </row>
    <row r="53599" spans="2:10" x14ac:dyDescent="0.25">
      <c r="B53599" s="27"/>
      <c r="D53599" s="27"/>
      <c r="E53599" s="27"/>
      <c r="I53599" s="27"/>
      <c r="J53599" s="27"/>
    </row>
    <row r="53600" spans="2:10" x14ac:dyDescent="0.25">
      <c r="B53600" s="27"/>
      <c r="D53600" s="27"/>
      <c r="E53600" s="27"/>
      <c r="I53600" s="27"/>
      <c r="J53600" s="27"/>
    </row>
    <row r="53601" spans="2:10" x14ac:dyDescent="0.25">
      <c r="B53601" s="27"/>
      <c r="D53601" s="27"/>
      <c r="E53601" s="27"/>
      <c r="I53601" s="27"/>
      <c r="J53601" s="27"/>
    </row>
    <row r="53602" spans="2:10" x14ac:dyDescent="0.25">
      <c r="B53602" s="27"/>
      <c r="D53602" s="27"/>
      <c r="E53602" s="27"/>
      <c r="I53602" s="27"/>
      <c r="J53602" s="27"/>
    </row>
    <row r="53603" spans="2:10" x14ac:dyDescent="0.25">
      <c r="B53603" s="27"/>
      <c r="D53603" s="27"/>
      <c r="E53603" s="27"/>
      <c r="I53603" s="27"/>
      <c r="J53603" s="27"/>
    </row>
    <row r="53604" spans="2:10" x14ac:dyDescent="0.25">
      <c r="B53604" s="27"/>
      <c r="D53604" s="27"/>
      <c r="E53604" s="27"/>
      <c r="I53604" s="27"/>
      <c r="J53604" s="27"/>
    </row>
    <row r="53605" spans="2:10" x14ac:dyDescent="0.25">
      <c r="B53605" s="27"/>
      <c r="D53605" s="27"/>
      <c r="E53605" s="27"/>
      <c r="I53605" s="27"/>
      <c r="J53605" s="27"/>
    </row>
    <row r="53606" spans="2:10" x14ac:dyDescent="0.25">
      <c r="B53606" s="27"/>
      <c r="D53606" s="27"/>
      <c r="E53606" s="27"/>
      <c r="I53606" s="27"/>
      <c r="J53606" s="27"/>
    </row>
    <row r="53607" spans="2:10" x14ac:dyDescent="0.25">
      <c r="B53607" s="27"/>
      <c r="D53607" s="27"/>
      <c r="E53607" s="27"/>
      <c r="I53607" s="27"/>
      <c r="J53607" s="27"/>
    </row>
    <row r="53608" spans="2:10" x14ac:dyDescent="0.25">
      <c r="B53608" s="27"/>
      <c r="D53608" s="27"/>
      <c r="E53608" s="27"/>
      <c r="I53608" s="27"/>
      <c r="J53608" s="27"/>
    </row>
    <row r="53609" spans="2:10" x14ac:dyDescent="0.25">
      <c r="B53609" s="27"/>
      <c r="D53609" s="27"/>
      <c r="E53609" s="27"/>
      <c r="I53609" s="27"/>
      <c r="J53609" s="27"/>
    </row>
    <row r="53610" spans="2:10" x14ac:dyDescent="0.25">
      <c r="B53610" s="27"/>
      <c r="D53610" s="27"/>
      <c r="E53610" s="27"/>
      <c r="I53610" s="27"/>
      <c r="J53610" s="27"/>
    </row>
    <row r="53611" spans="2:10" x14ac:dyDescent="0.25">
      <c r="B53611" s="27"/>
      <c r="D53611" s="27"/>
      <c r="E53611" s="27"/>
      <c r="I53611" s="27"/>
      <c r="J53611" s="27"/>
    </row>
    <row r="53612" spans="2:10" x14ac:dyDescent="0.25">
      <c r="B53612" s="27"/>
      <c r="D53612" s="27"/>
      <c r="E53612" s="27"/>
      <c r="I53612" s="27"/>
      <c r="J53612" s="27"/>
    </row>
    <row r="53613" spans="2:10" x14ac:dyDescent="0.25">
      <c r="B53613" s="27"/>
      <c r="D53613" s="27"/>
      <c r="E53613" s="27"/>
      <c r="I53613" s="27"/>
      <c r="J53613" s="27"/>
    </row>
    <row r="53614" spans="2:10" x14ac:dyDescent="0.25">
      <c r="B53614" s="27"/>
      <c r="D53614" s="27"/>
      <c r="E53614" s="27"/>
      <c r="I53614" s="27"/>
      <c r="J53614" s="27"/>
    </row>
    <row r="53615" spans="2:10" x14ac:dyDescent="0.25">
      <c r="B53615" s="27"/>
      <c r="D53615" s="27"/>
      <c r="E53615" s="27"/>
      <c r="I53615" s="27"/>
      <c r="J53615" s="27"/>
    </row>
    <row r="53616" spans="2:10" x14ac:dyDescent="0.25">
      <c r="B53616" s="27"/>
      <c r="D53616" s="27"/>
      <c r="E53616" s="27"/>
      <c r="I53616" s="27"/>
      <c r="J53616" s="27"/>
    </row>
    <row r="53617" spans="2:10" x14ac:dyDescent="0.25">
      <c r="B53617" s="27"/>
      <c r="D53617" s="27"/>
      <c r="E53617" s="27"/>
      <c r="I53617" s="27"/>
      <c r="J53617" s="27"/>
    </row>
    <row r="53618" spans="2:10" x14ac:dyDescent="0.25">
      <c r="B53618" s="27"/>
      <c r="D53618" s="27"/>
      <c r="E53618" s="27"/>
      <c r="I53618" s="27"/>
      <c r="J53618" s="27"/>
    </row>
    <row r="53619" spans="2:10" x14ac:dyDescent="0.25">
      <c r="B53619" s="27"/>
      <c r="D53619" s="27"/>
      <c r="E53619" s="27"/>
      <c r="I53619" s="27"/>
      <c r="J53619" s="27"/>
    </row>
    <row r="53620" spans="2:10" x14ac:dyDescent="0.25">
      <c r="B53620" s="27"/>
      <c r="D53620" s="27"/>
      <c r="E53620" s="27"/>
      <c r="I53620" s="27"/>
      <c r="J53620" s="27"/>
    </row>
    <row r="53621" spans="2:10" x14ac:dyDescent="0.25">
      <c r="B53621" s="27"/>
      <c r="D53621" s="27"/>
      <c r="E53621" s="27"/>
      <c r="I53621" s="27"/>
      <c r="J53621" s="27"/>
    </row>
    <row r="53622" spans="2:10" x14ac:dyDescent="0.25">
      <c r="B53622" s="27"/>
      <c r="D53622" s="27"/>
      <c r="E53622" s="27"/>
      <c r="I53622" s="27"/>
      <c r="J53622" s="27"/>
    </row>
    <row r="53623" spans="2:10" x14ac:dyDescent="0.25">
      <c r="B53623" s="27"/>
      <c r="D53623" s="27"/>
      <c r="E53623" s="27"/>
      <c r="I53623" s="27"/>
      <c r="J53623" s="27"/>
    </row>
    <row r="53624" spans="2:10" x14ac:dyDescent="0.25">
      <c r="B53624" s="27"/>
      <c r="D53624" s="27"/>
      <c r="E53624" s="27"/>
      <c r="I53624" s="27"/>
      <c r="J53624" s="27"/>
    </row>
    <row r="53625" spans="2:10" x14ac:dyDescent="0.25">
      <c r="B53625" s="27"/>
      <c r="D53625" s="27"/>
      <c r="E53625" s="27"/>
      <c r="I53625" s="27"/>
      <c r="J53625" s="27"/>
    </row>
    <row r="53626" spans="2:10" x14ac:dyDescent="0.25">
      <c r="B53626" s="27"/>
      <c r="D53626" s="27"/>
      <c r="E53626" s="27"/>
      <c r="I53626" s="27"/>
      <c r="J53626" s="27"/>
    </row>
    <row r="53627" spans="2:10" x14ac:dyDescent="0.25">
      <c r="B53627" s="27"/>
      <c r="D53627" s="27"/>
      <c r="E53627" s="27"/>
      <c r="I53627" s="27"/>
      <c r="J53627" s="27"/>
    </row>
    <row r="53628" spans="2:10" x14ac:dyDescent="0.25">
      <c r="B53628" s="27"/>
      <c r="D53628" s="27"/>
      <c r="E53628" s="27"/>
      <c r="I53628" s="27"/>
      <c r="J53628" s="27"/>
    </row>
    <row r="53629" spans="2:10" x14ac:dyDescent="0.25">
      <c r="B53629" s="27"/>
      <c r="D53629" s="27"/>
      <c r="E53629" s="27"/>
      <c r="I53629" s="27"/>
      <c r="J53629" s="27"/>
    </row>
    <row r="53630" spans="2:10" x14ac:dyDescent="0.25">
      <c r="B53630" s="27"/>
      <c r="D53630" s="27"/>
      <c r="E53630" s="27"/>
      <c r="I53630" s="27"/>
      <c r="J53630" s="27"/>
    </row>
    <row r="53631" spans="2:10" x14ac:dyDescent="0.25">
      <c r="B53631" s="27"/>
      <c r="D53631" s="27"/>
      <c r="E53631" s="27"/>
      <c r="I53631" s="27"/>
      <c r="J53631" s="27"/>
    </row>
    <row r="53632" spans="2:10" x14ac:dyDescent="0.25">
      <c r="B53632" s="27"/>
      <c r="D53632" s="27"/>
      <c r="E53632" s="27"/>
      <c r="I53632" s="27"/>
      <c r="J53632" s="27"/>
    </row>
    <row r="53633" spans="2:10" x14ac:dyDescent="0.25">
      <c r="B53633" s="27"/>
      <c r="D53633" s="27"/>
      <c r="E53633" s="27"/>
      <c r="I53633" s="27"/>
      <c r="J53633" s="27"/>
    </row>
    <row r="53634" spans="2:10" x14ac:dyDescent="0.25">
      <c r="B53634" s="27"/>
      <c r="D53634" s="27"/>
      <c r="E53634" s="27"/>
      <c r="I53634" s="27"/>
      <c r="J53634" s="27"/>
    </row>
    <row r="53635" spans="2:10" x14ac:dyDescent="0.25">
      <c r="B53635" s="27"/>
      <c r="D53635" s="27"/>
      <c r="E53635" s="27"/>
      <c r="I53635" s="27"/>
      <c r="J53635" s="27"/>
    </row>
    <row r="53636" spans="2:10" x14ac:dyDescent="0.25">
      <c r="B53636" s="27"/>
      <c r="D53636" s="27"/>
      <c r="E53636" s="27"/>
      <c r="I53636" s="27"/>
      <c r="J53636" s="27"/>
    </row>
    <row r="53637" spans="2:10" x14ac:dyDescent="0.25">
      <c r="B53637" s="27"/>
      <c r="D53637" s="27"/>
      <c r="E53637" s="27"/>
      <c r="I53637" s="27"/>
      <c r="J53637" s="27"/>
    </row>
    <row r="53638" spans="2:10" x14ac:dyDescent="0.25">
      <c r="B53638" s="27"/>
      <c r="D53638" s="27"/>
      <c r="E53638" s="27"/>
      <c r="I53638" s="27"/>
      <c r="J53638" s="27"/>
    </row>
    <row r="53639" spans="2:10" x14ac:dyDescent="0.25">
      <c r="B53639" s="27"/>
      <c r="D53639" s="27"/>
      <c r="E53639" s="27"/>
      <c r="I53639" s="27"/>
      <c r="J53639" s="27"/>
    </row>
    <row r="53640" spans="2:10" x14ac:dyDescent="0.25">
      <c r="B53640" s="27"/>
      <c r="D53640" s="27"/>
      <c r="E53640" s="27"/>
      <c r="I53640" s="27"/>
      <c r="J53640" s="27"/>
    </row>
    <row r="53641" spans="2:10" x14ac:dyDescent="0.25">
      <c r="B53641" s="27"/>
      <c r="D53641" s="27"/>
      <c r="E53641" s="27"/>
      <c r="I53641" s="27"/>
      <c r="J53641" s="27"/>
    </row>
    <row r="53642" spans="2:10" x14ac:dyDescent="0.25">
      <c r="B53642" s="27"/>
      <c r="D53642" s="27"/>
      <c r="E53642" s="27"/>
      <c r="I53642" s="27"/>
      <c r="J53642" s="27"/>
    </row>
    <row r="53643" spans="2:10" x14ac:dyDescent="0.25">
      <c r="B53643" s="27"/>
      <c r="D53643" s="27"/>
      <c r="E53643" s="27"/>
      <c r="I53643" s="27"/>
      <c r="J53643" s="27"/>
    </row>
    <row r="53644" spans="2:10" x14ac:dyDescent="0.25">
      <c r="B53644" s="27"/>
      <c r="D53644" s="27"/>
      <c r="E53644" s="27"/>
      <c r="I53644" s="27"/>
      <c r="J53644" s="27"/>
    </row>
    <row r="53645" spans="2:10" x14ac:dyDescent="0.25">
      <c r="B53645" s="27"/>
      <c r="D53645" s="27"/>
      <c r="E53645" s="27"/>
      <c r="I53645" s="27"/>
      <c r="J53645" s="27"/>
    </row>
    <row r="53646" spans="2:10" x14ac:dyDescent="0.25">
      <c r="B53646" s="27"/>
      <c r="D53646" s="27"/>
      <c r="E53646" s="27"/>
      <c r="I53646" s="27"/>
      <c r="J53646" s="27"/>
    </row>
    <row r="53647" spans="2:10" x14ac:dyDescent="0.25">
      <c r="B53647" s="27"/>
      <c r="D53647" s="27"/>
      <c r="E53647" s="27"/>
      <c r="I53647" s="27"/>
      <c r="J53647" s="27"/>
    </row>
    <row r="53648" spans="2:10" x14ac:dyDescent="0.25">
      <c r="B53648" s="27"/>
      <c r="D53648" s="27"/>
      <c r="E53648" s="27"/>
      <c r="I53648" s="27"/>
      <c r="J53648" s="27"/>
    </row>
    <row r="53649" spans="2:10" x14ac:dyDescent="0.25">
      <c r="B53649" s="27"/>
      <c r="D53649" s="27"/>
      <c r="E53649" s="27"/>
      <c r="I53649" s="27"/>
      <c r="J53649" s="27"/>
    </row>
    <row r="53650" spans="2:10" x14ac:dyDescent="0.25">
      <c r="B53650" s="27"/>
      <c r="D53650" s="27"/>
      <c r="E53650" s="27"/>
      <c r="I53650" s="27"/>
      <c r="J53650" s="27"/>
    </row>
    <row r="53651" spans="2:10" x14ac:dyDescent="0.25">
      <c r="B53651" s="27"/>
      <c r="D53651" s="27"/>
      <c r="E53651" s="27"/>
      <c r="I53651" s="27"/>
      <c r="J53651" s="27"/>
    </row>
    <row r="53652" spans="2:10" x14ac:dyDescent="0.25">
      <c r="B53652" s="27"/>
      <c r="D53652" s="27"/>
      <c r="E53652" s="27"/>
      <c r="I53652" s="27"/>
      <c r="J53652" s="27"/>
    </row>
    <row r="53653" spans="2:10" x14ac:dyDescent="0.25">
      <c r="B53653" s="27"/>
      <c r="D53653" s="27"/>
      <c r="E53653" s="27"/>
      <c r="I53653" s="27"/>
      <c r="J53653" s="27"/>
    </row>
    <row r="53654" spans="2:10" x14ac:dyDescent="0.25">
      <c r="B53654" s="27"/>
      <c r="D53654" s="27"/>
      <c r="E53654" s="27"/>
      <c r="I53654" s="27"/>
      <c r="J53654" s="27"/>
    </row>
    <row r="53655" spans="2:10" x14ac:dyDescent="0.25">
      <c r="B53655" s="27"/>
      <c r="D53655" s="27"/>
      <c r="E53655" s="27"/>
      <c r="I53655" s="27"/>
      <c r="J53655" s="27"/>
    </row>
    <row r="53656" spans="2:10" x14ac:dyDescent="0.25">
      <c r="B53656" s="27"/>
      <c r="D53656" s="27"/>
      <c r="E53656" s="27"/>
      <c r="I53656" s="27"/>
      <c r="J53656" s="27"/>
    </row>
    <row r="53657" spans="2:10" x14ac:dyDescent="0.25">
      <c r="B53657" s="27"/>
      <c r="D53657" s="27"/>
      <c r="E53657" s="27"/>
      <c r="I53657" s="27"/>
      <c r="J53657" s="27"/>
    </row>
    <row r="53658" spans="2:10" x14ac:dyDescent="0.25">
      <c r="B53658" s="27"/>
      <c r="D53658" s="27"/>
      <c r="E53658" s="27"/>
      <c r="I53658" s="27"/>
      <c r="J53658" s="27"/>
    </row>
    <row r="53659" spans="2:10" x14ac:dyDescent="0.25">
      <c r="B53659" s="27"/>
      <c r="D53659" s="27"/>
      <c r="E53659" s="27"/>
      <c r="I53659" s="27"/>
      <c r="J53659" s="27"/>
    </row>
    <row r="53660" spans="2:10" x14ac:dyDescent="0.25">
      <c r="B53660" s="27"/>
      <c r="D53660" s="27"/>
      <c r="E53660" s="27"/>
      <c r="I53660" s="27"/>
      <c r="J53660" s="27"/>
    </row>
    <row r="53661" spans="2:10" x14ac:dyDescent="0.25">
      <c r="B53661" s="27"/>
      <c r="D53661" s="27"/>
      <c r="E53661" s="27"/>
      <c r="I53661" s="27"/>
      <c r="J53661" s="27"/>
    </row>
    <row r="53662" spans="2:10" x14ac:dyDescent="0.25">
      <c r="B53662" s="27"/>
      <c r="D53662" s="27"/>
      <c r="E53662" s="27"/>
      <c r="I53662" s="27"/>
      <c r="J53662" s="27"/>
    </row>
    <row r="53663" spans="2:10" x14ac:dyDescent="0.25">
      <c r="B53663" s="27"/>
      <c r="D53663" s="27"/>
      <c r="E53663" s="27"/>
      <c r="I53663" s="27"/>
      <c r="J53663" s="27"/>
    </row>
    <row r="53664" spans="2:10" x14ac:dyDescent="0.25">
      <c r="B53664" s="27"/>
      <c r="D53664" s="27"/>
      <c r="E53664" s="27"/>
      <c r="I53664" s="27"/>
      <c r="J53664" s="27"/>
    </row>
    <row r="53665" spans="2:10" x14ac:dyDescent="0.25">
      <c r="B53665" s="27"/>
      <c r="D53665" s="27"/>
      <c r="E53665" s="27"/>
      <c r="I53665" s="27"/>
      <c r="J53665" s="27"/>
    </row>
    <row r="53666" spans="2:10" x14ac:dyDescent="0.25">
      <c r="B53666" s="27"/>
      <c r="D53666" s="27"/>
      <c r="E53666" s="27"/>
      <c r="I53666" s="27"/>
      <c r="J53666" s="27"/>
    </row>
    <row r="53667" spans="2:10" x14ac:dyDescent="0.25">
      <c r="B53667" s="27"/>
      <c r="D53667" s="27"/>
      <c r="E53667" s="27"/>
      <c r="I53667" s="27"/>
      <c r="J53667" s="27"/>
    </row>
    <row r="53668" spans="2:10" x14ac:dyDescent="0.25">
      <c r="B53668" s="27"/>
      <c r="D53668" s="27"/>
      <c r="E53668" s="27"/>
      <c r="I53668" s="27"/>
      <c r="J53668" s="27"/>
    </row>
    <row r="53669" spans="2:10" x14ac:dyDescent="0.25">
      <c r="B53669" s="27"/>
      <c r="D53669" s="27"/>
      <c r="E53669" s="27"/>
      <c r="I53669" s="27"/>
      <c r="J53669" s="27"/>
    </row>
    <row r="53670" spans="2:10" x14ac:dyDescent="0.25">
      <c r="B53670" s="27"/>
      <c r="D53670" s="27"/>
      <c r="E53670" s="27"/>
      <c r="I53670" s="27"/>
      <c r="J53670" s="27"/>
    </row>
    <row r="53671" spans="2:10" x14ac:dyDescent="0.25">
      <c r="B53671" s="27"/>
      <c r="D53671" s="27"/>
      <c r="E53671" s="27"/>
      <c r="I53671" s="27"/>
      <c r="J53671" s="27"/>
    </row>
    <row r="53672" spans="2:10" x14ac:dyDescent="0.25">
      <c r="B53672" s="27"/>
      <c r="D53672" s="27"/>
      <c r="E53672" s="27"/>
      <c r="I53672" s="27"/>
      <c r="J53672" s="27"/>
    </row>
    <row r="53673" spans="2:10" x14ac:dyDescent="0.25">
      <c r="B53673" s="27"/>
      <c r="D53673" s="27"/>
      <c r="E53673" s="27"/>
      <c r="I53673" s="27"/>
      <c r="J53673" s="27"/>
    </row>
    <row r="53674" spans="2:10" x14ac:dyDescent="0.25">
      <c r="B53674" s="27"/>
      <c r="D53674" s="27"/>
      <c r="E53674" s="27"/>
      <c r="I53674" s="27"/>
      <c r="J53674" s="27"/>
    </row>
    <row r="53675" spans="2:10" x14ac:dyDescent="0.25">
      <c r="B53675" s="27"/>
      <c r="D53675" s="27"/>
      <c r="E53675" s="27"/>
      <c r="I53675" s="27"/>
      <c r="J53675" s="27"/>
    </row>
    <row r="53676" spans="2:10" x14ac:dyDescent="0.25">
      <c r="B53676" s="27"/>
      <c r="D53676" s="27"/>
      <c r="E53676" s="27"/>
      <c r="I53676" s="27"/>
      <c r="J53676" s="27"/>
    </row>
    <row r="53677" spans="2:10" x14ac:dyDescent="0.25">
      <c r="B53677" s="27"/>
      <c r="D53677" s="27"/>
      <c r="E53677" s="27"/>
      <c r="I53677" s="27"/>
      <c r="J53677" s="27"/>
    </row>
    <row r="53678" spans="2:10" x14ac:dyDescent="0.25">
      <c r="B53678" s="27"/>
      <c r="D53678" s="27"/>
      <c r="E53678" s="27"/>
      <c r="I53678" s="27"/>
      <c r="J53678" s="27"/>
    </row>
    <row r="53679" spans="2:10" x14ac:dyDescent="0.25">
      <c r="B53679" s="27"/>
      <c r="D53679" s="27"/>
      <c r="E53679" s="27"/>
      <c r="I53679" s="27"/>
      <c r="J53679" s="27"/>
    </row>
    <row r="53680" spans="2:10" x14ac:dyDescent="0.25">
      <c r="B53680" s="27"/>
      <c r="D53680" s="27"/>
      <c r="E53680" s="27"/>
      <c r="I53680" s="27"/>
      <c r="J53680" s="27"/>
    </row>
    <row r="53681" spans="2:10" x14ac:dyDescent="0.25">
      <c r="B53681" s="27"/>
      <c r="D53681" s="27"/>
      <c r="E53681" s="27"/>
      <c r="I53681" s="27"/>
      <c r="J53681" s="27"/>
    </row>
    <row r="53682" spans="2:10" x14ac:dyDescent="0.25">
      <c r="B53682" s="27"/>
      <c r="D53682" s="27"/>
      <c r="E53682" s="27"/>
      <c r="I53682" s="27"/>
      <c r="J53682" s="27"/>
    </row>
    <row r="53683" spans="2:10" x14ac:dyDescent="0.25">
      <c r="B53683" s="27"/>
      <c r="D53683" s="27"/>
      <c r="E53683" s="27"/>
      <c r="I53683" s="27"/>
      <c r="J53683" s="27"/>
    </row>
    <row r="53684" spans="2:10" x14ac:dyDescent="0.25">
      <c r="B53684" s="27"/>
      <c r="D53684" s="27"/>
      <c r="E53684" s="27"/>
      <c r="I53684" s="27"/>
      <c r="J53684" s="27"/>
    </row>
    <row r="53685" spans="2:10" x14ac:dyDescent="0.25">
      <c r="B53685" s="27"/>
      <c r="D53685" s="27"/>
      <c r="E53685" s="27"/>
      <c r="I53685" s="27"/>
      <c r="J53685" s="27"/>
    </row>
    <row r="53686" spans="2:10" x14ac:dyDescent="0.25">
      <c r="B53686" s="27"/>
      <c r="D53686" s="27"/>
      <c r="E53686" s="27"/>
      <c r="I53686" s="27"/>
      <c r="J53686" s="27"/>
    </row>
    <row r="53687" spans="2:10" x14ac:dyDescent="0.25">
      <c r="B53687" s="27"/>
      <c r="D53687" s="27"/>
      <c r="E53687" s="27"/>
      <c r="I53687" s="27"/>
      <c r="J53687" s="27"/>
    </row>
    <row r="53688" spans="2:10" x14ac:dyDescent="0.25">
      <c r="B53688" s="27"/>
      <c r="D53688" s="27"/>
      <c r="E53688" s="27"/>
      <c r="I53688" s="27"/>
      <c r="J53688" s="27"/>
    </row>
    <row r="53689" spans="2:10" x14ac:dyDescent="0.25">
      <c r="B53689" s="27"/>
      <c r="D53689" s="27"/>
      <c r="E53689" s="27"/>
      <c r="I53689" s="27"/>
      <c r="J53689" s="27"/>
    </row>
    <row r="53690" spans="2:10" x14ac:dyDescent="0.25">
      <c r="B53690" s="27"/>
      <c r="D53690" s="27"/>
      <c r="E53690" s="27"/>
      <c r="I53690" s="27"/>
      <c r="J53690" s="27"/>
    </row>
    <row r="53691" spans="2:10" x14ac:dyDescent="0.25">
      <c r="B53691" s="27"/>
      <c r="D53691" s="27"/>
      <c r="E53691" s="27"/>
      <c r="I53691" s="27"/>
      <c r="J53691" s="27"/>
    </row>
    <row r="53692" spans="2:10" x14ac:dyDescent="0.25">
      <c r="B53692" s="27"/>
      <c r="D53692" s="27"/>
      <c r="E53692" s="27"/>
      <c r="I53692" s="27"/>
      <c r="J53692" s="27"/>
    </row>
    <row r="53693" spans="2:10" x14ac:dyDescent="0.25">
      <c r="B53693" s="27"/>
      <c r="D53693" s="27"/>
      <c r="E53693" s="27"/>
      <c r="I53693" s="27"/>
      <c r="J53693" s="27"/>
    </row>
    <row r="53694" spans="2:10" x14ac:dyDescent="0.25">
      <c r="B53694" s="27"/>
      <c r="D53694" s="27"/>
      <c r="E53694" s="27"/>
      <c r="I53694" s="27"/>
      <c r="J53694" s="27"/>
    </row>
    <row r="53695" spans="2:10" x14ac:dyDescent="0.25">
      <c r="B53695" s="27"/>
      <c r="D53695" s="27"/>
      <c r="E53695" s="27"/>
      <c r="I53695" s="27"/>
      <c r="J53695" s="27"/>
    </row>
    <row r="53696" spans="2:10" x14ac:dyDescent="0.25">
      <c r="B53696" s="27"/>
      <c r="D53696" s="27"/>
      <c r="E53696" s="27"/>
      <c r="I53696" s="27"/>
      <c r="J53696" s="27"/>
    </row>
    <row r="53697" spans="2:10" x14ac:dyDescent="0.25">
      <c r="B53697" s="27"/>
      <c r="D53697" s="27"/>
      <c r="E53697" s="27"/>
      <c r="I53697" s="27"/>
      <c r="J53697" s="27"/>
    </row>
    <row r="53698" spans="2:10" x14ac:dyDescent="0.25">
      <c r="B53698" s="27"/>
      <c r="D53698" s="27"/>
      <c r="E53698" s="27"/>
      <c r="I53698" s="27"/>
      <c r="J53698" s="27"/>
    </row>
    <row r="53699" spans="2:10" x14ac:dyDescent="0.25">
      <c r="B53699" s="27"/>
      <c r="D53699" s="27"/>
      <c r="E53699" s="27"/>
      <c r="I53699" s="27"/>
      <c r="J53699" s="27"/>
    </row>
    <row r="53700" spans="2:10" x14ac:dyDescent="0.25">
      <c r="B53700" s="27"/>
      <c r="D53700" s="27"/>
      <c r="E53700" s="27"/>
      <c r="I53700" s="27"/>
      <c r="J53700" s="27"/>
    </row>
    <row r="53701" spans="2:10" x14ac:dyDescent="0.25">
      <c r="B53701" s="27"/>
      <c r="D53701" s="27"/>
      <c r="E53701" s="27"/>
      <c r="I53701" s="27"/>
      <c r="J53701" s="27"/>
    </row>
    <row r="53702" spans="2:10" x14ac:dyDescent="0.25">
      <c r="B53702" s="27"/>
      <c r="D53702" s="27"/>
      <c r="E53702" s="27"/>
      <c r="I53702" s="27"/>
      <c r="J53702" s="27"/>
    </row>
    <row r="53703" spans="2:10" x14ac:dyDescent="0.25">
      <c r="B53703" s="27"/>
      <c r="D53703" s="27"/>
      <c r="E53703" s="27"/>
      <c r="I53703" s="27"/>
      <c r="J53703" s="27"/>
    </row>
    <row r="53704" spans="2:10" x14ac:dyDescent="0.25">
      <c r="B53704" s="27"/>
      <c r="D53704" s="27"/>
      <c r="E53704" s="27"/>
      <c r="I53704" s="27"/>
      <c r="J53704" s="27"/>
    </row>
    <row r="53705" spans="2:10" x14ac:dyDescent="0.25">
      <c r="B53705" s="27"/>
      <c r="D53705" s="27"/>
      <c r="E53705" s="27"/>
      <c r="I53705" s="27"/>
      <c r="J53705" s="27"/>
    </row>
    <row r="53706" spans="2:10" x14ac:dyDescent="0.25">
      <c r="B53706" s="27"/>
      <c r="D53706" s="27"/>
      <c r="E53706" s="27"/>
      <c r="I53706" s="27"/>
      <c r="J53706" s="27"/>
    </row>
    <row r="53707" spans="2:10" x14ac:dyDescent="0.25">
      <c r="B53707" s="27"/>
      <c r="D53707" s="27"/>
      <c r="E53707" s="27"/>
      <c r="I53707" s="27"/>
      <c r="J53707" s="27"/>
    </row>
    <row r="53708" spans="2:10" x14ac:dyDescent="0.25">
      <c r="B53708" s="27"/>
      <c r="D53708" s="27"/>
      <c r="E53708" s="27"/>
      <c r="I53708" s="27"/>
      <c r="J53708" s="27"/>
    </row>
    <row r="53709" spans="2:10" x14ac:dyDescent="0.25">
      <c r="B53709" s="27"/>
      <c r="D53709" s="27"/>
      <c r="E53709" s="27"/>
      <c r="I53709" s="27"/>
      <c r="J53709" s="27"/>
    </row>
    <row r="53710" spans="2:10" x14ac:dyDescent="0.25">
      <c r="B53710" s="27"/>
      <c r="D53710" s="27"/>
      <c r="E53710" s="27"/>
      <c r="I53710" s="27"/>
      <c r="J53710" s="27"/>
    </row>
    <row r="53711" spans="2:10" x14ac:dyDescent="0.25">
      <c r="B53711" s="27"/>
      <c r="D53711" s="27"/>
      <c r="E53711" s="27"/>
      <c r="I53711" s="27"/>
      <c r="J53711" s="27"/>
    </row>
    <row r="53712" spans="2:10" x14ac:dyDescent="0.25">
      <c r="B53712" s="27"/>
      <c r="D53712" s="27"/>
      <c r="E53712" s="27"/>
      <c r="I53712" s="27"/>
      <c r="J53712" s="27"/>
    </row>
    <row r="53713" spans="2:10" x14ac:dyDescent="0.25">
      <c r="B53713" s="27"/>
      <c r="D53713" s="27"/>
      <c r="E53713" s="27"/>
      <c r="I53713" s="27"/>
      <c r="J53713" s="27"/>
    </row>
    <row r="53714" spans="2:10" x14ac:dyDescent="0.25">
      <c r="B53714" s="27"/>
      <c r="D53714" s="27"/>
      <c r="E53714" s="27"/>
      <c r="I53714" s="27"/>
      <c r="J53714" s="27"/>
    </row>
    <row r="53715" spans="2:10" x14ac:dyDescent="0.25">
      <c r="B53715" s="27"/>
      <c r="D53715" s="27"/>
      <c r="E53715" s="27"/>
      <c r="I53715" s="27"/>
      <c r="J53715" s="27"/>
    </row>
    <row r="53716" spans="2:10" x14ac:dyDescent="0.25">
      <c r="B53716" s="27"/>
      <c r="D53716" s="27"/>
      <c r="E53716" s="27"/>
      <c r="I53716" s="27"/>
      <c r="J53716" s="27"/>
    </row>
    <row r="53717" spans="2:10" x14ac:dyDescent="0.25">
      <c r="B53717" s="27"/>
      <c r="D53717" s="27"/>
      <c r="E53717" s="27"/>
      <c r="I53717" s="27"/>
      <c r="J53717" s="27"/>
    </row>
    <row r="53718" spans="2:10" x14ac:dyDescent="0.25">
      <c r="B53718" s="27"/>
      <c r="D53718" s="27"/>
      <c r="E53718" s="27"/>
      <c r="I53718" s="27"/>
      <c r="J53718" s="27"/>
    </row>
    <row r="53719" spans="2:10" x14ac:dyDescent="0.25">
      <c r="B53719" s="27"/>
      <c r="D53719" s="27"/>
      <c r="E53719" s="27"/>
      <c r="I53719" s="27"/>
      <c r="J53719" s="27"/>
    </row>
    <row r="53720" spans="2:10" x14ac:dyDescent="0.25">
      <c r="B53720" s="27"/>
      <c r="D53720" s="27"/>
      <c r="E53720" s="27"/>
      <c r="I53720" s="27"/>
      <c r="J53720" s="27"/>
    </row>
    <row r="53721" spans="2:10" x14ac:dyDescent="0.25">
      <c r="B53721" s="27"/>
      <c r="D53721" s="27"/>
      <c r="E53721" s="27"/>
      <c r="I53721" s="27"/>
      <c r="J53721" s="27"/>
    </row>
    <row r="53722" spans="2:10" x14ac:dyDescent="0.25">
      <c r="B53722" s="27"/>
      <c r="D53722" s="27"/>
      <c r="E53722" s="27"/>
      <c r="I53722" s="27"/>
      <c r="J53722" s="27"/>
    </row>
    <row r="53723" spans="2:10" x14ac:dyDescent="0.25">
      <c r="B53723" s="27"/>
      <c r="D53723" s="27"/>
      <c r="E53723" s="27"/>
      <c r="I53723" s="27"/>
      <c r="J53723" s="27"/>
    </row>
    <row r="53724" spans="2:10" x14ac:dyDescent="0.25">
      <c r="B53724" s="27"/>
      <c r="D53724" s="27"/>
      <c r="E53724" s="27"/>
      <c r="I53724" s="27"/>
      <c r="J53724" s="27"/>
    </row>
    <row r="53725" spans="2:10" x14ac:dyDescent="0.25">
      <c r="B53725" s="27"/>
      <c r="D53725" s="27"/>
      <c r="E53725" s="27"/>
      <c r="I53725" s="27"/>
      <c r="J53725" s="27"/>
    </row>
    <row r="53726" spans="2:10" x14ac:dyDescent="0.25">
      <c r="B53726" s="27"/>
      <c r="D53726" s="27"/>
      <c r="E53726" s="27"/>
      <c r="I53726" s="27"/>
      <c r="J53726" s="27"/>
    </row>
    <row r="53727" spans="2:10" x14ac:dyDescent="0.25">
      <c r="B53727" s="27"/>
      <c r="D53727" s="27"/>
      <c r="E53727" s="27"/>
      <c r="I53727" s="27"/>
      <c r="J53727" s="27"/>
    </row>
    <row r="53728" spans="2:10" x14ac:dyDescent="0.25">
      <c r="B53728" s="27"/>
      <c r="D53728" s="27"/>
      <c r="E53728" s="27"/>
      <c r="I53728" s="27"/>
      <c r="J53728" s="27"/>
    </row>
    <row r="53729" spans="2:10" x14ac:dyDescent="0.25">
      <c r="B53729" s="27"/>
      <c r="D53729" s="27"/>
      <c r="E53729" s="27"/>
      <c r="I53729" s="27"/>
      <c r="J53729" s="27"/>
    </row>
    <row r="53730" spans="2:10" x14ac:dyDescent="0.25">
      <c r="B53730" s="27"/>
      <c r="D53730" s="27"/>
      <c r="E53730" s="27"/>
      <c r="I53730" s="27"/>
      <c r="J53730" s="27"/>
    </row>
    <row r="53731" spans="2:10" x14ac:dyDescent="0.25">
      <c r="B53731" s="27"/>
      <c r="D53731" s="27"/>
      <c r="E53731" s="27"/>
      <c r="I53731" s="27"/>
      <c r="J53731" s="27"/>
    </row>
    <row r="53732" spans="2:10" x14ac:dyDescent="0.25">
      <c r="B53732" s="27"/>
      <c r="D53732" s="27"/>
      <c r="E53732" s="27"/>
      <c r="I53732" s="27"/>
      <c r="J53732" s="27"/>
    </row>
    <row r="53733" spans="2:10" x14ac:dyDescent="0.25">
      <c r="B53733" s="27"/>
      <c r="D53733" s="27"/>
      <c r="E53733" s="27"/>
      <c r="I53733" s="27"/>
      <c r="J53733" s="27"/>
    </row>
    <row r="53734" spans="2:10" x14ac:dyDescent="0.25">
      <c r="B53734" s="27"/>
      <c r="D53734" s="27"/>
      <c r="E53734" s="27"/>
      <c r="I53734" s="27"/>
      <c r="J53734" s="27"/>
    </row>
    <row r="53735" spans="2:10" x14ac:dyDescent="0.25">
      <c r="B53735" s="27"/>
      <c r="D53735" s="27"/>
      <c r="E53735" s="27"/>
      <c r="I53735" s="27"/>
      <c r="J53735" s="27"/>
    </row>
    <row r="53736" spans="2:10" x14ac:dyDescent="0.25">
      <c r="B53736" s="27"/>
      <c r="D53736" s="27"/>
      <c r="E53736" s="27"/>
      <c r="I53736" s="27"/>
      <c r="J53736" s="27"/>
    </row>
    <row r="53737" spans="2:10" x14ac:dyDescent="0.25">
      <c r="B53737" s="27"/>
      <c r="D53737" s="27"/>
      <c r="E53737" s="27"/>
      <c r="I53737" s="27"/>
      <c r="J53737" s="27"/>
    </row>
    <row r="53738" spans="2:10" x14ac:dyDescent="0.25">
      <c r="B53738" s="27"/>
      <c r="D53738" s="27"/>
      <c r="E53738" s="27"/>
      <c r="I53738" s="27"/>
      <c r="J53738" s="27"/>
    </row>
    <row r="53739" spans="2:10" x14ac:dyDescent="0.25">
      <c r="B53739" s="27"/>
      <c r="D53739" s="27"/>
      <c r="E53739" s="27"/>
      <c r="I53739" s="27"/>
      <c r="J53739" s="27"/>
    </row>
    <row r="53740" spans="2:10" x14ac:dyDescent="0.25">
      <c r="B53740" s="27"/>
      <c r="D53740" s="27"/>
      <c r="E53740" s="27"/>
      <c r="I53740" s="27"/>
      <c r="J53740" s="27"/>
    </row>
    <row r="53741" spans="2:10" x14ac:dyDescent="0.25">
      <c r="B53741" s="27"/>
      <c r="D53741" s="27"/>
      <c r="E53741" s="27"/>
      <c r="I53741" s="27"/>
      <c r="J53741" s="27"/>
    </row>
    <row r="53742" spans="2:10" x14ac:dyDescent="0.25">
      <c r="B53742" s="27"/>
      <c r="D53742" s="27"/>
      <c r="E53742" s="27"/>
      <c r="I53742" s="27"/>
      <c r="J53742" s="27"/>
    </row>
    <row r="53743" spans="2:10" x14ac:dyDescent="0.25">
      <c r="B53743" s="27"/>
      <c r="D53743" s="27"/>
      <c r="E53743" s="27"/>
      <c r="I53743" s="27"/>
      <c r="J53743" s="27"/>
    </row>
    <row r="53744" spans="2:10" x14ac:dyDescent="0.25">
      <c r="B53744" s="27"/>
      <c r="D53744" s="27"/>
      <c r="E53744" s="27"/>
      <c r="I53744" s="27"/>
      <c r="J53744" s="27"/>
    </row>
    <row r="53745" spans="2:10" x14ac:dyDescent="0.25">
      <c r="B53745" s="27"/>
      <c r="D53745" s="27"/>
      <c r="E53745" s="27"/>
      <c r="I53745" s="27"/>
      <c r="J53745" s="27"/>
    </row>
    <row r="53746" spans="2:10" x14ac:dyDescent="0.25">
      <c r="B53746" s="27"/>
      <c r="D53746" s="27"/>
      <c r="E53746" s="27"/>
      <c r="I53746" s="27"/>
      <c r="J53746" s="27"/>
    </row>
    <row r="53747" spans="2:10" x14ac:dyDescent="0.25">
      <c r="B53747" s="27"/>
      <c r="D53747" s="27"/>
      <c r="E53747" s="27"/>
      <c r="I53747" s="27"/>
      <c r="J53747" s="27"/>
    </row>
    <row r="53748" spans="2:10" x14ac:dyDescent="0.25">
      <c r="B53748" s="27"/>
      <c r="D53748" s="27"/>
      <c r="E53748" s="27"/>
      <c r="I53748" s="27"/>
      <c r="J53748" s="27"/>
    </row>
    <row r="53749" spans="2:10" x14ac:dyDescent="0.25">
      <c r="B53749" s="27"/>
      <c r="D53749" s="27"/>
      <c r="E53749" s="27"/>
      <c r="I53749" s="27"/>
      <c r="J53749" s="27"/>
    </row>
    <row r="53750" spans="2:10" x14ac:dyDescent="0.25">
      <c r="B53750" s="27"/>
      <c r="D53750" s="27"/>
      <c r="E53750" s="27"/>
      <c r="I53750" s="27"/>
      <c r="J53750" s="27"/>
    </row>
    <row r="53751" spans="2:10" x14ac:dyDescent="0.25">
      <c r="B53751" s="27"/>
      <c r="D53751" s="27"/>
      <c r="E53751" s="27"/>
      <c r="I53751" s="27"/>
      <c r="J53751" s="27"/>
    </row>
    <row r="53752" spans="2:10" x14ac:dyDescent="0.25">
      <c r="B53752" s="27"/>
      <c r="D53752" s="27"/>
      <c r="E53752" s="27"/>
      <c r="I53752" s="27"/>
      <c r="J53752" s="27"/>
    </row>
    <row r="53753" spans="2:10" x14ac:dyDescent="0.25">
      <c r="B53753" s="27"/>
      <c r="D53753" s="27"/>
      <c r="E53753" s="27"/>
      <c r="I53753" s="27"/>
      <c r="J53753" s="27"/>
    </row>
    <row r="53754" spans="2:10" x14ac:dyDescent="0.25">
      <c r="B53754" s="27"/>
      <c r="D53754" s="27"/>
      <c r="E53754" s="27"/>
      <c r="I53754" s="27"/>
      <c r="J53754" s="27"/>
    </row>
    <row r="53755" spans="2:10" x14ac:dyDescent="0.25">
      <c r="B53755" s="27"/>
      <c r="D53755" s="27"/>
      <c r="E53755" s="27"/>
      <c r="I53755" s="27"/>
      <c r="J53755" s="27"/>
    </row>
    <row r="53756" spans="2:10" x14ac:dyDescent="0.25">
      <c r="B53756" s="27"/>
      <c r="D53756" s="27"/>
      <c r="E53756" s="27"/>
      <c r="I53756" s="27"/>
      <c r="J53756" s="27"/>
    </row>
    <row r="53757" spans="2:10" x14ac:dyDescent="0.25">
      <c r="B53757" s="27"/>
      <c r="D53757" s="27"/>
      <c r="E53757" s="27"/>
      <c r="I53757" s="27"/>
      <c r="J53757" s="27"/>
    </row>
    <row r="53758" spans="2:10" x14ac:dyDescent="0.25">
      <c r="B53758" s="27"/>
      <c r="D53758" s="27"/>
      <c r="E53758" s="27"/>
      <c r="I53758" s="27"/>
      <c r="J53758" s="27"/>
    </row>
    <row r="53759" spans="2:10" x14ac:dyDescent="0.25">
      <c r="B53759" s="27"/>
      <c r="D53759" s="27"/>
      <c r="E53759" s="27"/>
      <c r="I53759" s="27"/>
      <c r="J53759" s="27"/>
    </row>
    <row r="53760" spans="2:10" x14ac:dyDescent="0.25">
      <c r="B53760" s="27"/>
      <c r="D53760" s="27"/>
      <c r="E53760" s="27"/>
      <c r="I53760" s="27"/>
      <c r="J53760" s="27"/>
    </row>
    <row r="53761" spans="2:10" x14ac:dyDescent="0.25">
      <c r="B53761" s="27"/>
      <c r="D53761" s="27"/>
      <c r="E53761" s="27"/>
      <c r="I53761" s="27"/>
      <c r="J53761" s="27"/>
    </row>
    <row r="53762" spans="2:10" x14ac:dyDescent="0.25">
      <c r="B53762" s="27"/>
      <c r="D53762" s="27"/>
      <c r="E53762" s="27"/>
      <c r="I53762" s="27"/>
      <c r="J53762" s="27"/>
    </row>
    <row r="53763" spans="2:10" x14ac:dyDescent="0.25">
      <c r="B53763" s="27"/>
      <c r="D53763" s="27"/>
      <c r="E53763" s="27"/>
      <c r="I53763" s="27"/>
      <c r="J53763" s="27"/>
    </row>
    <row r="53764" spans="2:10" x14ac:dyDescent="0.25">
      <c r="B53764" s="27"/>
      <c r="D53764" s="27"/>
      <c r="E53764" s="27"/>
      <c r="I53764" s="27"/>
      <c r="J53764" s="27"/>
    </row>
    <row r="53765" spans="2:10" x14ac:dyDescent="0.25">
      <c r="B53765" s="27"/>
      <c r="D53765" s="27"/>
      <c r="E53765" s="27"/>
      <c r="I53765" s="27"/>
      <c r="J53765" s="27"/>
    </row>
    <row r="53766" spans="2:10" x14ac:dyDescent="0.25">
      <c r="B53766" s="27"/>
      <c r="D53766" s="27"/>
      <c r="E53766" s="27"/>
      <c r="I53766" s="27"/>
      <c r="J53766" s="27"/>
    </row>
    <row r="53767" spans="2:10" x14ac:dyDescent="0.25">
      <c r="B53767" s="27"/>
      <c r="D53767" s="27"/>
      <c r="E53767" s="27"/>
      <c r="I53767" s="27"/>
      <c r="J53767" s="27"/>
    </row>
    <row r="53768" spans="2:10" x14ac:dyDescent="0.25">
      <c r="B53768" s="27"/>
      <c r="D53768" s="27"/>
      <c r="E53768" s="27"/>
      <c r="I53768" s="27"/>
      <c r="J53768" s="27"/>
    </row>
    <row r="53769" spans="2:10" x14ac:dyDescent="0.25">
      <c r="B53769" s="27"/>
      <c r="D53769" s="27"/>
      <c r="E53769" s="27"/>
      <c r="I53769" s="27"/>
      <c r="J53769" s="27"/>
    </row>
    <row r="53770" spans="2:10" x14ac:dyDescent="0.25">
      <c r="B53770" s="27"/>
      <c r="D53770" s="27"/>
      <c r="E53770" s="27"/>
      <c r="I53770" s="27"/>
      <c r="J53770" s="27"/>
    </row>
    <row r="53771" spans="2:10" x14ac:dyDescent="0.25">
      <c r="B53771" s="27"/>
      <c r="D53771" s="27"/>
      <c r="E53771" s="27"/>
      <c r="I53771" s="27"/>
      <c r="J53771" s="27"/>
    </row>
    <row r="53772" spans="2:10" x14ac:dyDescent="0.25">
      <c r="B53772" s="27"/>
      <c r="D53772" s="27"/>
      <c r="E53772" s="27"/>
      <c r="I53772" s="27"/>
      <c r="J53772" s="27"/>
    </row>
    <row r="53773" spans="2:10" x14ac:dyDescent="0.25">
      <c r="B53773" s="27"/>
      <c r="D53773" s="27"/>
      <c r="E53773" s="27"/>
      <c r="I53773" s="27"/>
      <c r="J53773" s="27"/>
    </row>
    <row r="53774" spans="2:10" x14ac:dyDescent="0.25">
      <c r="B53774" s="27"/>
      <c r="D53774" s="27"/>
      <c r="E53774" s="27"/>
      <c r="I53774" s="27"/>
      <c r="J53774" s="27"/>
    </row>
    <row r="53775" spans="2:10" x14ac:dyDescent="0.25">
      <c r="B53775" s="27"/>
      <c r="D53775" s="27"/>
      <c r="E53775" s="27"/>
      <c r="I53775" s="27"/>
      <c r="J53775" s="27"/>
    </row>
    <row r="53776" spans="2:10" x14ac:dyDescent="0.25">
      <c r="B53776" s="27"/>
      <c r="D53776" s="27"/>
      <c r="E53776" s="27"/>
      <c r="I53776" s="27"/>
      <c r="J53776" s="27"/>
    </row>
    <row r="53777" spans="2:10" x14ac:dyDescent="0.25">
      <c r="B53777" s="27"/>
      <c r="D53777" s="27"/>
      <c r="E53777" s="27"/>
      <c r="I53777" s="27"/>
      <c r="J53777" s="27"/>
    </row>
    <row r="53778" spans="2:10" x14ac:dyDescent="0.25">
      <c r="B53778" s="27"/>
      <c r="D53778" s="27"/>
      <c r="E53778" s="27"/>
      <c r="I53778" s="27"/>
      <c r="J53778" s="27"/>
    </row>
    <row r="53779" spans="2:10" x14ac:dyDescent="0.25">
      <c r="B53779" s="27"/>
      <c r="D53779" s="27"/>
      <c r="E53779" s="27"/>
      <c r="I53779" s="27"/>
      <c r="J53779" s="27"/>
    </row>
    <row r="53780" spans="2:10" x14ac:dyDescent="0.25">
      <c r="B53780" s="27"/>
      <c r="D53780" s="27"/>
      <c r="E53780" s="27"/>
      <c r="I53780" s="27"/>
      <c r="J53780" s="27"/>
    </row>
    <row r="53781" spans="2:10" x14ac:dyDescent="0.25">
      <c r="B53781" s="27"/>
      <c r="D53781" s="27"/>
      <c r="E53781" s="27"/>
      <c r="I53781" s="27"/>
      <c r="J53781" s="27"/>
    </row>
    <row r="53782" spans="2:10" x14ac:dyDescent="0.25">
      <c r="B53782" s="27"/>
      <c r="D53782" s="27"/>
      <c r="E53782" s="27"/>
      <c r="I53782" s="27"/>
      <c r="J53782" s="27"/>
    </row>
    <row r="53783" spans="2:10" x14ac:dyDescent="0.25">
      <c r="B53783" s="27"/>
      <c r="D53783" s="27"/>
      <c r="E53783" s="27"/>
      <c r="I53783" s="27"/>
      <c r="J53783" s="27"/>
    </row>
    <row r="53784" spans="2:10" x14ac:dyDescent="0.25">
      <c r="B53784" s="27"/>
      <c r="D53784" s="27"/>
      <c r="E53784" s="27"/>
      <c r="I53784" s="27"/>
      <c r="J53784" s="27"/>
    </row>
    <row r="53785" spans="2:10" x14ac:dyDescent="0.25">
      <c r="B53785" s="27"/>
      <c r="D53785" s="27"/>
      <c r="E53785" s="27"/>
      <c r="I53785" s="27"/>
      <c r="J53785" s="27"/>
    </row>
    <row r="53786" spans="2:10" x14ac:dyDescent="0.25">
      <c r="B53786" s="27"/>
      <c r="D53786" s="27"/>
      <c r="E53786" s="27"/>
      <c r="I53786" s="27"/>
      <c r="J53786" s="27"/>
    </row>
    <row r="53787" spans="2:10" x14ac:dyDescent="0.25">
      <c r="B53787" s="27"/>
      <c r="D53787" s="27"/>
      <c r="E53787" s="27"/>
      <c r="I53787" s="27"/>
      <c r="J53787" s="27"/>
    </row>
    <row r="53788" spans="2:10" x14ac:dyDescent="0.25">
      <c r="B53788" s="27"/>
      <c r="D53788" s="27"/>
      <c r="E53788" s="27"/>
      <c r="I53788" s="27"/>
      <c r="J53788" s="27"/>
    </row>
    <row r="53789" spans="2:10" x14ac:dyDescent="0.25">
      <c r="B53789" s="27"/>
      <c r="D53789" s="27"/>
      <c r="E53789" s="27"/>
      <c r="I53789" s="27"/>
      <c r="J53789" s="27"/>
    </row>
    <row r="53790" spans="2:10" x14ac:dyDescent="0.25">
      <c r="B53790" s="27"/>
      <c r="D53790" s="27"/>
      <c r="E53790" s="27"/>
      <c r="I53790" s="27"/>
      <c r="J53790" s="27"/>
    </row>
    <row r="53791" spans="2:10" x14ac:dyDescent="0.25">
      <c r="B53791" s="27"/>
      <c r="D53791" s="27"/>
      <c r="E53791" s="27"/>
      <c r="I53791" s="27"/>
      <c r="J53791" s="27"/>
    </row>
    <row r="53792" spans="2:10" x14ac:dyDescent="0.25">
      <c r="B53792" s="27"/>
      <c r="D53792" s="27"/>
      <c r="E53792" s="27"/>
      <c r="I53792" s="27"/>
      <c r="J53792" s="27"/>
    </row>
    <row r="53793" spans="2:10" x14ac:dyDescent="0.25">
      <c r="B53793" s="27"/>
      <c r="D53793" s="27"/>
      <c r="E53793" s="27"/>
      <c r="I53793" s="27"/>
      <c r="J53793" s="27"/>
    </row>
    <row r="53794" spans="2:10" x14ac:dyDescent="0.25">
      <c r="B53794" s="27"/>
      <c r="D53794" s="27"/>
      <c r="E53794" s="27"/>
      <c r="I53794" s="27"/>
      <c r="J53794" s="27"/>
    </row>
    <row r="53795" spans="2:10" x14ac:dyDescent="0.25">
      <c r="B53795" s="27"/>
      <c r="D53795" s="27"/>
      <c r="E53795" s="27"/>
      <c r="I53795" s="27"/>
      <c r="J53795" s="27"/>
    </row>
    <row r="53796" spans="2:10" x14ac:dyDescent="0.25">
      <c r="B53796" s="27"/>
      <c r="D53796" s="27"/>
      <c r="E53796" s="27"/>
      <c r="I53796" s="27"/>
      <c r="J53796" s="27"/>
    </row>
    <row r="53797" spans="2:10" x14ac:dyDescent="0.25">
      <c r="B53797" s="27"/>
      <c r="D53797" s="27"/>
      <c r="E53797" s="27"/>
      <c r="I53797" s="27"/>
      <c r="J53797" s="27"/>
    </row>
    <row r="53798" spans="2:10" x14ac:dyDescent="0.25">
      <c r="B53798" s="27"/>
      <c r="D53798" s="27"/>
      <c r="E53798" s="27"/>
      <c r="I53798" s="27"/>
      <c r="J53798" s="27"/>
    </row>
    <row r="53799" spans="2:10" x14ac:dyDescent="0.25">
      <c r="B53799" s="27"/>
      <c r="D53799" s="27"/>
      <c r="E53799" s="27"/>
      <c r="I53799" s="27"/>
      <c r="J53799" s="27"/>
    </row>
    <row r="53800" spans="2:10" x14ac:dyDescent="0.25">
      <c r="B53800" s="27"/>
      <c r="D53800" s="27"/>
      <c r="E53800" s="27"/>
      <c r="I53800" s="27"/>
      <c r="J53800" s="27"/>
    </row>
    <row r="53801" spans="2:10" x14ac:dyDescent="0.25">
      <c r="B53801" s="27"/>
      <c r="D53801" s="27"/>
      <c r="E53801" s="27"/>
      <c r="I53801" s="27"/>
      <c r="J53801" s="27"/>
    </row>
    <row r="53802" spans="2:10" x14ac:dyDescent="0.25">
      <c r="B53802" s="27"/>
      <c r="D53802" s="27"/>
      <c r="E53802" s="27"/>
      <c r="I53802" s="27"/>
      <c r="J53802" s="27"/>
    </row>
    <row r="53803" spans="2:10" x14ac:dyDescent="0.25">
      <c r="B53803" s="27"/>
      <c r="D53803" s="27"/>
      <c r="E53803" s="27"/>
      <c r="I53803" s="27"/>
      <c r="J53803" s="27"/>
    </row>
    <row r="53804" spans="2:10" x14ac:dyDescent="0.25">
      <c r="B53804" s="27"/>
      <c r="D53804" s="27"/>
      <c r="E53804" s="27"/>
      <c r="I53804" s="27"/>
      <c r="J53804" s="27"/>
    </row>
    <row r="53805" spans="2:10" x14ac:dyDescent="0.25">
      <c r="B53805" s="27"/>
      <c r="D53805" s="27"/>
      <c r="E53805" s="27"/>
      <c r="I53805" s="27"/>
      <c r="J53805" s="27"/>
    </row>
    <row r="53806" spans="2:10" x14ac:dyDescent="0.25">
      <c r="B53806" s="27"/>
      <c r="D53806" s="27"/>
      <c r="E53806" s="27"/>
      <c r="I53806" s="27"/>
      <c r="J53806" s="27"/>
    </row>
    <row r="53807" spans="2:10" x14ac:dyDescent="0.25">
      <c r="B53807" s="27"/>
      <c r="D53807" s="27"/>
      <c r="E53807" s="27"/>
      <c r="I53807" s="27"/>
      <c r="J53807" s="27"/>
    </row>
    <row r="53808" spans="2:10" x14ac:dyDescent="0.25">
      <c r="B53808" s="27"/>
      <c r="D53808" s="27"/>
      <c r="E53808" s="27"/>
      <c r="I53808" s="27"/>
      <c r="J53808" s="27"/>
    </row>
    <row r="53809" spans="2:10" x14ac:dyDescent="0.25">
      <c r="B53809" s="27"/>
      <c r="D53809" s="27"/>
      <c r="E53809" s="27"/>
      <c r="I53809" s="27"/>
      <c r="J53809" s="27"/>
    </row>
    <row r="53810" spans="2:10" x14ac:dyDescent="0.25">
      <c r="B53810" s="27"/>
      <c r="D53810" s="27"/>
      <c r="E53810" s="27"/>
      <c r="I53810" s="27"/>
      <c r="J53810" s="27"/>
    </row>
    <row r="53811" spans="2:10" x14ac:dyDescent="0.25">
      <c r="B53811" s="27"/>
      <c r="D53811" s="27"/>
      <c r="E53811" s="27"/>
      <c r="I53811" s="27"/>
      <c r="J53811" s="27"/>
    </row>
    <row r="53812" spans="2:10" x14ac:dyDescent="0.25">
      <c r="B53812" s="27"/>
      <c r="D53812" s="27"/>
      <c r="E53812" s="27"/>
      <c r="I53812" s="27"/>
      <c r="J53812" s="27"/>
    </row>
    <row r="53813" spans="2:10" x14ac:dyDescent="0.25">
      <c r="B53813" s="27"/>
      <c r="D53813" s="27"/>
      <c r="E53813" s="27"/>
      <c r="I53813" s="27"/>
      <c r="J53813" s="27"/>
    </row>
    <row r="53814" spans="2:10" x14ac:dyDescent="0.25">
      <c r="B53814" s="27"/>
      <c r="D53814" s="27"/>
      <c r="E53814" s="27"/>
      <c r="I53814" s="27"/>
      <c r="J53814" s="27"/>
    </row>
    <row r="53815" spans="2:10" x14ac:dyDescent="0.25">
      <c r="B53815" s="27"/>
      <c r="D53815" s="27"/>
      <c r="E53815" s="27"/>
      <c r="I53815" s="27"/>
      <c r="J53815" s="27"/>
    </row>
    <row r="53816" spans="2:10" x14ac:dyDescent="0.25">
      <c r="B53816" s="27"/>
      <c r="D53816" s="27"/>
      <c r="E53816" s="27"/>
      <c r="I53816" s="27"/>
      <c r="J53816" s="27"/>
    </row>
    <row r="53817" spans="2:10" x14ac:dyDescent="0.25">
      <c r="B53817" s="27"/>
      <c r="D53817" s="27"/>
      <c r="E53817" s="27"/>
      <c r="I53817" s="27"/>
      <c r="J53817" s="27"/>
    </row>
    <row r="53818" spans="2:10" x14ac:dyDescent="0.25">
      <c r="B53818" s="27"/>
      <c r="D53818" s="27"/>
      <c r="E53818" s="27"/>
      <c r="I53818" s="27"/>
      <c r="J53818" s="27"/>
    </row>
    <row r="53819" spans="2:10" x14ac:dyDescent="0.25">
      <c r="B53819" s="27"/>
      <c r="D53819" s="27"/>
      <c r="E53819" s="27"/>
      <c r="I53819" s="27"/>
      <c r="J53819" s="27"/>
    </row>
    <row r="53820" spans="2:10" x14ac:dyDescent="0.25">
      <c r="B53820" s="27"/>
      <c r="D53820" s="27"/>
      <c r="E53820" s="27"/>
      <c r="I53820" s="27"/>
      <c r="J53820" s="27"/>
    </row>
    <row r="53821" spans="2:10" x14ac:dyDescent="0.25">
      <c r="B53821" s="27"/>
      <c r="D53821" s="27"/>
      <c r="E53821" s="27"/>
      <c r="I53821" s="27"/>
      <c r="J53821" s="27"/>
    </row>
    <row r="53822" spans="2:10" x14ac:dyDescent="0.25">
      <c r="B53822" s="27"/>
      <c r="D53822" s="27"/>
      <c r="E53822" s="27"/>
      <c r="I53822" s="27"/>
      <c r="J53822" s="27"/>
    </row>
    <row r="53823" spans="2:10" x14ac:dyDescent="0.25">
      <c r="B53823" s="27"/>
      <c r="D53823" s="27"/>
      <c r="E53823" s="27"/>
      <c r="I53823" s="27"/>
      <c r="J53823" s="27"/>
    </row>
    <row r="53824" spans="2:10" x14ac:dyDescent="0.25">
      <c r="B53824" s="27"/>
      <c r="D53824" s="27"/>
      <c r="E53824" s="27"/>
      <c r="I53824" s="27"/>
      <c r="J53824" s="27"/>
    </row>
    <row r="53825" spans="2:10" x14ac:dyDescent="0.25">
      <c r="B53825" s="27"/>
      <c r="D53825" s="27"/>
      <c r="E53825" s="27"/>
      <c r="I53825" s="27"/>
      <c r="J53825" s="27"/>
    </row>
    <row r="53826" spans="2:10" x14ac:dyDescent="0.25">
      <c r="B53826" s="27"/>
      <c r="D53826" s="27"/>
      <c r="E53826" s="27"/>
      <c r="I53826" s="27"/>
      <c r="J53826" s="27"/>
    </row>
    <row r="53827" spans="2:10" x14ac:dyDescent="0.25">
      <c r="B53827" s="27"/>
      <c r="D53827" s="27"/>
      <c r="E53827" s="27"/>
      <c r="I53827" s="27"/>
      <c r="J53827" s="27"/>
    </row>
    <row r="53828" spans="2:10" x14ac:dyDescent="0.25">
      <c r="B53828" s="27"/>
      <c r="D53828" s="27"/>
      <c r="E53828" s="27"/>
      <c r="I53828" s="27"/>
      <c r="J53828" s="27"/>
    </row>
    <row r="53829" spans="2:10" x14ac:dyDescent="0.25">
      <c r="B53829" s="27"/>
      <c r="D53829" s="27"/>
      <c r="E53829" s="27"/>
      <c r="I53829" s="27"/>
      <c r="J53829" s="27"/>
    </row>
    <row r="53830" spans="2:10" x14ac:dyDescent="0.25">
      <c r="B53830" s="27"/>
      <c r="D53830" s="27"/>
      <c r="E53830" s="27"/>
      <c r="I53830" s="27"/>
      <c r="J53830" s="27"/>
    </row>
    <row r="53831" spans="2:10" x14ac:dyDescent="0.25">
      <c r="B53831" s="27"/>
      <c r="D53831" s="27"/>
      <c r="E53831" s="27"/>
      <c r="I53831" s="27"/>
      <c r="J53831" s="27"/>
    </row>
    <row r="53832" spans="2:10" x14ac:dyDescent="0.25">
      <c r="B53832" s="27"/>
      <c r="D53832" s="27"/>
      <c r="E53832" s="27"/>
      <c r="I53832" s="27"/>
      <c r="J53832" s="27"/>
    </row>
    <row r="53833" spans="2:10" x14ac:dyDescent="0.25">
      <c r="B53833" s="27"/>
      <c r="D53833" s="27"/>
      <c r="E53833" s="27"/>
      <c r="I53833" s="27"/>
      <c r="J53833" s="27"/>
    </row>
    <row r="53834" spans="2:10" x14ac:dyDescent="0.25">
      <c r="B53834" s="27"/>
      <c r="D53834" s="27"/>
      <c r="E53834" s="27"/>
      <c r="I53834" s="27"/>
      <c r="J53834" s="27"/>
    </row>
    <row r="53835" spans="2:10" x14ac:dyDescent="0.25">
      <c r="B53835" s="27"/>
      <c r="D53835" s="27"/>
      <c r="E53835" s="27"/>
      <c r="I53835" s="27"/>
      <c r="J53835" s="27"/>
    </row>
    <row r="53836" spans="2:10" x14ac:dyDescent="0.25">
      <c r="B53836" s="27"/>
      <c r="D53836" s="27"/>
      <c r="E53836" s="27"/>
      <c r="I53836" s="27"/>
      <c r="J53836" s="27"/>
    </row>
    <row r="53837" spans="2:10" x14ac:dyDescent="0.25">
      <c r="B53837" s="27"/>
      <c r="D53837" s="27"/>
      <c r="E53837" s="27"/>
      <c r="I53837" s="27"/>
      <c r="J53837" s="27"/>
    </row>
    <row r="53838" spans="2:10" x14ac:dyDescent="0.25">
      <c r="B53838" s="27"/>
      <c r="D53838" s="27"/>
      <c r="E53838" s="27"/>
      <c r="I53838" s="27"/>
      <c r="J53838" s="27"/>
    </row>
    <row r="53839" spans="2:10" x14ac:dyDescent="0.25">
      <c r="B53839" s="27"/>
      <c r="D53839" s="27"/>
      <c r="E53839" s="27"/>
      <c r="I53839" s="27"/>
      <c r="J53839" s="27"/>
    </row>
    <row r="53840" spans="2:10" x14ac:dyDescent="0.25">
      <c r="B53840" s="27"/>
      <c r="D53840" s="27"/>
      <c r="E53840" s="27"/>
      <c r="I53840" s="27"/>
      <c r="J53840" s="27"/>
    </row>
    <row r="53841" spans="2:10" x14ac:dyDescent="0.25">
      <c r="B53841" s="27"/>
      <c r="D53841" s="27"/>
      <c r="E53841" s="27"/>
      <c r="I53841" s="27"/>
      <c r="J53841" s="27"/>
    </row>
    <row r="53842" spans="2:10" x14ac:dyDescent="0.25">
      <c r="B53842" s="27"/>
      <c r="D53842" s="27"/>
      <c r="E53842" s="27"/>
      <c r="I53842" s="27"/>
      <c r="J53842" s="27"/>
    </row>
    <row r="53843" spans="2:10" x14ac:dyDescent="0.25">
      <c r="B53843" s="27"/>
      <c r="D53843" s="27"/>
      <c r="E53843" s="27"/>
      <c r="I53843" s="27"/>
      <c r="J53843" s="27"/>
    </row>
    <row r="53844" spans="2:10" x14ac:dyDescent="0.25">
      <c r="B53844" s="27"/>
      <c r="D53844" s="27"/>
      <c r="E53844" s="27"/>
      <c r="I53844" s="27"/>
      <c r="J53844" s="27"/>
    </row>
    <row r="53845" spans="2:10" x14ac:dyDescent="0.25">
      <c r="B53845" s="27"/>
      <c r="D53845" s="27"/>
      <c r="E53845" s="27"/>
      <c r="I53845" s="27"/>
      <c r="J53845" s="27"/>
    </row>
    <row r="53846" spans="2:10" x14ac:dyDescent="0.25">
      <c r="B53846" s="27"/>
      <c r="D53846" s="27"/>
      <c r="E53846" s="27"/>
      <c r="I53846" s="27"/>
      <c r="J53846" s="27"/>
    </row>
    <row r="53847" spans="2:10" x14ac:dyDescent="0.25">
      <c r="B53847" s="27"/>
      <c r="D53847" s="27"/>
      <c r="E53847" s="27"/>
      <c r="I53847" s="27"/>
      <c r="J53847" s="27"/>
    </row>
    <row r="53848" spans="2:10" x14ac:dyDescent="0.25">
      <c r="B53848" s="27"/>
      <c r="D53848" s="27"/>
      <c r="E53848" s="27"/>
      <c r="I53848" s="27"/>
      <c r="J53848" s="27"/>
    </row>
    <row r="53849" spans="2:10" x14ac:dyDescent="0.25">
      <c r="B53849" s="27"/>
      <c r="D53849" s="27"/>
      <c r="E53849" s="27"/>
      <c r="I53849" s="27"/>
      <c r="J53849" s="27"/>
    </row>
    <row r="53850" spans="2:10" x14ac:dyDescent="0.25">
      <c r="B53850" s="27"/>
      <c r="D53850" s="27"/>
      <c r="E53850" s="27"/>
      <c r="I53850" s="27"/>
      <c r="J53850" s="27"/>
    </row>
    <row r="53851" spans="2:10" x14ac:dyDescent="0.25">
      <c r="B53851" s="27"/>
      <c r="D53851" s="27"/>
      <c r="E53851" s="27"/>
      <c r="I53851" s="27"/>
      <c r="J53851" s="27"/>
    </row>
    <row r="53852" spans="2:10" x14ac:dyDescent="0.25">
      <c r="B53852" s="27"/>
      <c r="D53852" s="27"/>
      <c r="E53852" s="27"/>
      <c r="I53852" s="27"/>
      <c r="J53852" s="27"/>
    </row>
    <row r="53853" spans="2:10" x14ac:dyDescent="0.25">
      <c r="B53853" s="27"/>
      <c r="D53853" s="27"/>
      <c r="E53853" s="27"/>
      <c r="I53853" s="27"/>
      <c r="J53853" s="27"/>
    </row>
    <row r="53854" spans="2:10" x14ac:dyDescent="0.25">
      <c r="B53854" s="27"/>
      <c r="D53854" s="27"/>
      <c r="E53854" s="27"/>
      <c r="I53854" s="27"/>
      <c r="J53854" s="27"/>
    </row>
    <row r="53855" spans="2:10" x14ac:dyDescent="0.25">
      <c r="B53855" s="27"/>
      <c r="D53855" s="27"/>
      <c r="E53855" s="27"/>
      <c r="I53855" s="27"/>
      <c r="J53855" s="27"/>
    </row>
    <row r="53856" spans="2:10" x14ac:dyDescent="0.25">
      <c r="B53856" s="27"/>
      <c r="D53856" s="27"/>
      <c r="E53856" s="27"/>
      <c r="I53856" s="27"/>
      <c r="J53856" s="27"/>
    </row>
    <row r="53857" spans="2:10" x14ac:dyDescent="0.25">
      <c r="B53857" s="27"/>
      <c r="D53857" s="27"/>
      <c r="E53857" s="27"/>
      <c r="I53857" s="27"/>
      <c r="J53857" s="27"/>
    </row>
    <row r="53858" spans="2:10" x14ac:dyDescent="0.25">
      <c r="B53858" s="27"/>
      <c r="D53858" s="27"/>
      <c r="E53858" s="27"/>
      <c r="I53858" s="27"/>
      <c r="J53858" s="27"/>
    </row>
    <row r="53859" spans="2:10" x14ac:dyDescent="0.25">
      <c r="B53859" s="27"/>
      <c r="D53859" s="27"/>
      <c r="E53859" s="27"/>
      <c r="I53859" s="27"/>
      <c r="J53859" s="27"/>
    </row>
    <row r="53860" spans="2:10" x14ac:dyDescent="0.25">
      <c r="B53860" s="27"/>
      <c r="D53860" s="27"/>
      <c r="E53860" s="27"/>
      <c r="I53860" s="27"/>
      <c r="J53860" s="27"/>
    </row>
    <row r="53861" spans="2:10" x14ac:dyDescent="0.25">
      <c r="B53861" s="27"/>
      <c r="D53861" s="27"/>
      <c r="E53861" s="27"/>
      <c r="I53861" s="27"/>
      <c r="J53861" s="27"/>
    </row>
    <row r="53862" spans="2:10" x14ac:dyDescent="0.25">
      <c r="B53862" s="27"/>
      <c r="D53862" s="27"/>
      <c r="E53862" s="27"/>
      <c r="I53862" s="27"/>
      <c r="J53862" s="27"/>
    </row>
    <row r="53863" spans="2:10" x14ac:dyDescent="0.25">
      <c r="B53863" s="27"/>
      <c r="D53863" s="27"/>
      <c r="E53863" s="27"/>
      <c r="I53863" s="27"/>
      <c r="J53863" s="27"/>
    </row>
    <row r="53864" spans="2:10" x14ac:dyDescent="0.25">
      <c r="B53864" s="27"/>
      <c r="D53864" s="27"/>
      <c r="E53864" s="27"/>
      <c r="I53864" s="27"/>
      <c r="J53864" s="27"/>
    </row>
    <row r="53865" spans="2:10" x14ac:dyDescent="0.25">
      <c r="B53865" s="27"/>
      <c r="D53865" s="27"/>
      <c r="E53865" s="27"/>
      <c r="I53865" s="27"/>
      <c r="J53865" s="27"/>
    </row>
    <row r="53866" spans="2:10" x14ac:dyDescent="0.25">
      <c r="B53866" s="27"/>
      <c r="D53866" s="27"/>
      <c r="E53866" s="27"/>
      <c r="I53866" s="27"/>
      <c r="J53866" s="27"/>
    </row>
    <row r="53867" spans="2:10" x14ac:dyDescent="0.25">
      <c r="B53867" s="27"/>
      <c r="D53867" s="27"/>
      <c r="E53867" s="27"/>
      <c r="I53867" s="27"/>
      <c r="J53867" s="27"/>
    </row>
    <row r="53868" spans="2:10" x14ac:dyDescent="0.25">
      <c r="B53868" s="27"/>
      <c r="D53868" s="27"/>
      <c r="E53868" s="27"/>
      <c r="I53868" s="27"/>
      <c r="J53868" s="27"/>
    </row>
    <row r="53869" spans="2:10" x14ac:dyDescent="0.25">
      <c r="B53869" s="27"/>
      <c r="D53869" s="27"/>
      <c r="E53869" s="27"/>
      <c r="I53869" s="27"/>
      <c r="J53869" s="27"/>
    </row>
    <row r="53870" spans="2:10" x14ac:dyDescent="0.25">
      <c r="B53870" s="27"/>
      <c r="D53870" s="27"/>
      <c r="E53870" s="27"/>
      <c r="I53870" s="27"/>
      <c r="J53870" s="27"/>
    </row>
    <row r="53871" spans="2:10" x14ac:dyDescent="0.25">
      <c r="B53871" s="27"/>
      <c r="D53871" s="27"/>
      <c r="E53871" s="27"/>
      <c r="I53871" s="27"/>
      <c r="J53871" s="27"/>
    </row>
    <row r="53872" spans="2:10" x14ac:dyDescent="0.25">
      <c r="B53872" s="27"/>
      <c r="D53872" s="27"/>
      <c r="E53872" s="27"/>
      <c r="I53872" s="27"/>
      <c r="J53872" s="27"/>
    </row>
    <row r="53873" spans="2:10" x14ac:dyDescent="0.25">
      <c r="B53873" s="27"/>
      <c r="D53873" s="27"/>
      <c r="E53873" s="27"/>
      <c r="I53873" s="27"/>
      <c r="J53873" s="27"/>
    </row>
    <row r="53874" spans="2:10" x14ac:dyDescent="0.25">
      <c r="B53874" s="27"/>
      <c r="D53874" s="27"/>
      <c r="E53874" s="27"/>
      <c r="I53874" s="27"/>
      <c r="J53874" s="27"/>
    </row>
    <row r="53875" spans="2:10" x14ac:dyDescent="0.25">
      <c r="B53875" s="27"/>
      <c r="D53875" s="27"/>
      <c r="E53875" s="27"/>
      <c r="I53875" s="27"/>
      <c r="J53875" s="27"/>
    </row>
    <row r="53876" spans="2:10" x14ac:dyDescent="0.25">
      <c r="B53876" s="27"/>
      <c r="D53876" s="27"/>
      <c r="E53876" s="27"/>
      <c r="I53876" s="27"/>
      <c r="J53876" s="27"/>
    </row>
    <row r="53877" spans="2:10" x14ac:dyDescent="0.25">
      <c r="B53877" s="27"/>
      <c r="D53877" s="27"/>
      <c r="E53877" s="27"/>
      <c r="I53877" s="27"/>
      <c r="J53877" s="27"/>
    </row>
    <row r="53878" spans="2:10" x14ac:dyDescent="0.25">
      <c r="B53878" s="27"/>
      <c r="D53878" s="27"/>
      <c r="E53878" s="27"/>
      <c r="I53878" s="27"/>
      <c r="J53878" s="27"/>
    </row>
    <row r="53879" spans="2:10" x14ac:dyDescent="0.25">
      <c r="B53879" s="27"/>
      <c r="D53879" s="27"/>
      <c r="E53879" s="27"/>
      <c r="I53879" s="27"/>
      <c r="J53879" s="27"/>
    </row>
    <row r="53880" spans="2:10" x14ac:dyDescent="0.25">
      <c r="B53880" s="27"/>
      <c r="D53880" s="27"/>
      <c r="E53880" s="27"/>
      <c r="I53880" s="27"/>
      <c r="J53880" s="27"/>
    </row>
    <row r="53881" spans="2:10" x14ac:dyDescent="0.25">
      <c r="B53881" s="27"/>
      <c r="D53881" s="27"/>
      <c r="E53881" s="27"/>
      <c r="I53881" s="27"/>
      <c r="J53881" s="27"/>
    </row>
    <row r="53882" spans="2:10" x14ac:dyDescent="0.25">
      <c r="B53882" s="27"/>
      <c r="D53882" s="27"/>
      <c r="E53882" s="27"/>
      <c r="I53882" s="27"/>
      <c r="J53882" s="27"/>
    </row>
    <row r="53883" spans="2:10" x14ac:dyDescent="0.25">
      <c r="B53883" s="27"/>
      <c r="D53883" s="27"/>
      <c r="E53883" s="27"/>
      <c r="I53883" s="27"/>
      <c r="J53883" s="27"/>
    </row>
    <row r="53884" spans="2:10" x14ac:dyDescent="0.25">
      <c r="B53884" s="27"/>
      <c r="D53884" s="27"/>
      <c r="E53884" s="27"/>
      <c r="I53884" s="27"/>
      <c r="J53884" s="27"/>
    </row>
    <row r="53885" spans="2:10" x14ac:dyDescent="0.25">
      <c r="B53885" s="27"/>
      <c r="D53885" s="27"/>
      <c r="E53885" s="27"/>
      <c r="I53885" s="27"/>
      <c r="J53885" s="27"/>
    </row>
    <row r="53886" spans="2:10" x14ac:dyDescent="0.25">
      <c r="B53886" s="27"/>
      <c r="D53886" s="27"/>
      <c r="E53886" s="27"/>
      <c r="I53886" s="27"/>
      <c r="J53886" s="27"/>
    </row>
    <row r="53887" spans="2:10" x14ac:dyDescent="0.25">
      <c r="B53887" s="27"/>
      <c r="D53887" s="27"/>
      <c r="E53887" s="27"/>
      <c r="I53887" s="27"/>
      <c r="J53887" s="27"/>
    </row>
    <row r="53888" spans="2:10" x14ac:dyDescent="0.25">
      <c r="B53888" s="27"/>
      <c r="D53888" s="27"/>
      <c r="E53888" s="27"/>
      <c r="I53888" s="27"/>
      <c r="J53888" s="27"/>
    </row>
    <row r="53889" spans="2:10" x14ac:dyDescent="0.25">
      <c r="B53889" s="27"/>
      <c r="D53889" s="27"/>
      <c r="E53889" s="27"/>
      <c r="I53889" s="27"/>
      <c r="J53889" s="27"/>
    </row>
    <row r="53890" spans="2:10" x14ac:dyDescent="0.25">
      <c r="B53890" s="27"/>
      <c r="D53890" s="27"/>
      <c r="E53890" s="27"/>
      <c r="I53890" s="27"/>
      <c r="J53890" s="27"/>
    </row>
    <row r="53891" spans="2:10" x14ac:dyDescent="0.25">
      <c r="B53891" s="27"/>
      <c r="D53891" s="27"/>
      <c r="E53891" s="27"/>
      <c r="I53891" s="27"/>
      <c r="J53891" s="27"/>
    </row>
    <row r="53892" spans="2:10" x14ac:dyDescent="0.25">
      <c r="B53892" s="27"/>
      <c r="D53892" s="27"/>
      <c r="E53892" s="27"/>
      <c r="I53892" s="27"/>
      <c r="J53892" s="27"/>
    </row>
    <row r="53893" spans="2:10" x14ac:dyDescent="0.25">
      <c r="B53893" s="27"/>
      <c r="D53893" s="27"/>
      <c r="E53893" s="27"/>
      <c r="I53893" s="27"/>
      <c r="J53893" s="27"/>
    </row>
    <row r="53894" spans="2:10" x14ac:dyDescent="0.25">
      <c r="B53894" s="27"/>
      <c r="D53894" s="27"/>
      <c r="E53894" s="27"/>
      <c r="I53894" s="27"/>
      <c r="J53894" s="27"/>
    </row>
    <row r="53895" spans="2:10" x14ac:dyDescent="0.25">
      <c r="B53895" s="27"/>
      <c r="D53895" s="27"/>
      <c r="E53895" s="27"/>
      <c r="I53895" s="27"/>
      <c r="J53895" s="27"/>
    </row>
    <row r="53896" spans="2:10" x14ac:dyDescent="0.25">
      <c r="B53896" s="27"/>
      <c r="D53896" s="27"/>
      <c r="E53896" s="27"/>
      <c r="I53896" s="27"/>
      <c r="J53896" s="27"/>
    </row>
    <row r="53897" spans="2:10" x14ac:dyDescent="0.25">
      <c r="B53897" s="27"/>
      <c r="D53897" s="27"/>
      <c r="E53897" s="27"/>
      <c r="I53897" s="27"/>
      <c r="J53897" s="27"/>
    </row>
    <row r="53898" spans="2:10" x14ac:dyDescent="0.25">
      <c r="B53898" s="27"/>
      <c r="D53898" s="27"/>
      <c r="E53898" s="27"/>
      <c r="I53898" s="27"/>
      <c r="J53898" s="27"/>
    </row>
    <row r="53899" spans="2:10" x14ac:dyDescent="0.25">
      <c r="B53899" s="27"/>
      <c r="D53899" s="27"/>
      <c r="E53899" s="27"/>
      <c r="I53899" s="27"/>
      <c r="J53899" s="27"/>
    </row>
    <row r="53900" spans="2:10" x14ac:dyDescent="0.25">
      <c r="B53900" s="27"/>
      <c r="D53900" s="27"/>
      <c r="E53900" s="27"/>
      <c r="I53900" s="27"/>
      <c r="J53900" s="27"/>
    </row>
    <row r="53901" spans="2:10" x14ac:dyDescent="0.25">
      <c r="B53901" s="27"/>
      <c r="D53901" s="27"/>
      <c r="E53901" s="27"/>
      <c r="I53901" s="27"/>
      <c r="J53901" s="27"/>
    </row>
    <row r="53902" spans="2:10" x14ac:dyDescent="0.25">
      <c r="B53902" s="27"/>
      <c r="D53902" s="27"/>
      <c r="E53902" s="27"/>
      <c r="I53902" s="27"/>
      <c r="J53902" s="27"/>
    </row>
    <row r="53903" spans="2:10" x14ac:dyDescent="0.25">
      <c r="B53903" s="27"/>
      <c r="D53903" s="27"/>
      <c r="E53903" s="27"/>
      <c r="I53903" s="27"/>
      <c r="J53903" s="27"/>
    </row>
    <row r="53904" spans="2:10" x14ac:dyDescent="0.25">
      <c r="B53904" s="27"/>
      <c r="D53904" s="27"/>
      <c r="E53904" s="27"/>
      <c r="I53904" s="27"/>
      <c r="J53904" s="27"/>
    </row>
    <row r="53905" spans="2:10" x14ac:dyDescent="0.25">
      <c r="B53905" s="27"/>
      <c r="D53905" s="27"/>
      <c r="E53905" s="27"/>
      <c r="I53905" s="27"/>
      <c r="J53905" s="27"/>
    </row>
    <row r="53906" spans="2:10" x14ac:dyDescent="0.25">
      <c r="B53906" s="27"/>
      <c r="D53906" s="27"/>
      <c r="E53906" s="27"/>
      <c r="I53906" s="27"/>
      <c r="J53906" s="27"/>
    </row>
    <row r="53907" spans="2:10" x14ac:dyDescent="0.25">
      <c r="B53907" s="27"/>
      <c r="D53907" s="27"/>
      <c r="E53907" s="27"/>
      <c r="I53907" s="27"/>
      <c r="J53907" s="27"/>
    </row>
    <row r="53908" spans="2:10" x14ac:dyDescent="0.25">
      <c r="B53908" s="27"/>
      <c r="D53908" s="27"/>
      <c r="E53908" s="27"/>
      <c r="I53908" s="27"/>
      <c r="J53908" s="27"/>
    </row>
    <row r="53909" spans="2:10" x14ac:dyDescent="0.25">
      <c r="B53909" s="27"/>
      <c r="D53909" s="27"/>
      <c r="E53909" s="27"/>
      <c r="I53909" s="27"/>
      <c r="J53909" s="27"/>
    </row>
    <row r="53910" spans="2:10" x14ac:dyDescent="0.25">
      <c r="B53910" s="27"/>
      <c r="D53910" s="27"/>
      <c r="E53910" s="27"/>
      <c r="I53910" s="27"/>
      <c r="J53910" s="27"/>
    </row>
    <row r="53911" spans="2:10" x14ac:dyDescent="0.25">
      <c r="B53911" s="27"/>
      <c r="D53911" s="27"/>
      <c r="E53911" s="27"/>
      <c r="I53911" s="27"/>
      <c r="J53911" s="27"/>
    </row>
    <row r="53912" spans="2:10" x14ac:dyDescent="0.25">
      <c r="B53912" s="27"/>
      <c r="D53912" s="27"/>
      <c r="E53912" s="27"/>
      <c r="I53912" s="27"/>
      <c r="J53912" s="27"/>
    </row>
    <row r="53913" spans="2:10" x14ac:dyDescent="0.25">
      <c r="B53913" s="27"/>
      <c r="D53913" s="27"/>
      <c r="E53913" s="27"/>
      <c r="I53913" s="27"/>
      <c r="J53913" s="27"/>
    </row>
    <row r="53914" spans="2:10" x14ac:dyDescent="0.25">
      <c r="B53914" s="27"/>
      <c r="D53914" s="27"/>
      <c r="E53914" s="27"/>
      <c r="I53914" s="27"/>
      <c r="J53914" s="27"/>
    </row>
    <row r="53915" spans="2:10" x14ac:dyDescent="0.25">
      <c r="B53915" s="27"/>
      <c r="D53915" s="27"/>
      <c r="E53915" s="27"/>
      <c r="I53915" s="27"/>
      <c r="J53915" s="27"/>
    </row>
    <row r="53916" spans="2:10" x14ac:dyDescent="0.25">
      <c r="B53916" s="27"/>
      <c r="D53916" s="27"/>
      <c r="E53916" s="27"/>
      <c r="I53916" s="27"/>
      <c r="J53916" s="27"/>
    </row>
    <row r="53917" spans="2:10" x14ac:dyDescent="0.25">
      <c r="B53917" s="27"/>
      <c r="D53917" s="27"/>
      <c r="E53917" s="27"/>
      <c r="I53917" s="27"/>
      <c r="J53917" s="27"/>
    </row>
    <row r="53918" spans="2:10" x14ac:dyDescent="0.25">
      <c r="B53918" s="27"/>
      <c r="D53918" s="27"/>
      <c r="E53918" s="27"/>
      <c r="I53918" s="27"/>
      <c r="J53918" s="27"/>
    </row>
    <row r="53919" spans="2:10" x14ac:dyDescent="0.25">
      <c r="B53919" s="27"/>
      <c r="D53919" s="27"/>
      <c r="E53919" s="27"/>
      <c r="I53919" s="27"/>
      <c r="J53919" s="27"/>
    </row>
    <row r="53920" spans="2:10" x14ac:dyDescent="0.25">
      <c r="B53920" s="27"/>
      <c r="D53920" s="27"/>
      <c r="E53920" s="27"/>
      <c r="I53920" s="27"/>
      <c r="J53920" s="27"/>
    </row>
    <row r="53921" spans="2:10" x14ac:dyDescent="0.25">
      <c r="B53921" s="27"/>
      <c r="D53921" s="27"/>
      <c r="E53921" s="27"/>
      <c r="I53921" s="27"/>
      <c r="J53921" s="27"/>
    </row>
    <row r="53922" spans="2:10" x14ac:dyDescent="0.25">
      <c r="B53922" s="27"/>
      <c r="D53922" s="27"/>
      <c r="E53922" s="27"/>
      <c r="I53922" s="27"/>
      <c r="J53922" s="27"/>
    </row>
    <row r="53923" spans="2:10" x14ac:dyDescent="0.25">
      <c r="B53923" s="27"/>
      <c r="D53923" s="27"/>
      <c r="E53923" s="27"/>
      <c r="I53923" s="27"/>
      <c r="J53923" s="27"/>
    </row>
    <row r="53924" spans="2:10" x14ac:dyDescent="0.25">
      <c r="B53924" s="27"/>
      <c r="D53924" s="27"/>
      <c r="E53924" s="27"/>
      <c r="I53924" s="27"/>
      <c r="J53924" s="27"/>
    </row>
    <row r="53925" spans="2:10" x14ac:dyDescent="0.25">
      <c r="B53925" s="27"/>
      <c r="D53925" s="27"/>
      <c r="E53925" s="27"/>
      <c r="I53925" s="27"/>
      <c r="J53925" s="27"/>
    </row>
    <row r="53926" spans="2:10" x14ac:dyDescent="0.25">
      <c r="B53926" s="27"/>
      <c r="D53926" s="27"/>
      <c r="E53926" s="27"/>
      <c r="I53926" s="27"/>
      <c r="J53926" s="27"/>
    </row>
    <row r="53927" spans="2:10" x14ac:dyDescent="0.25">
      <c r="B53927" s="27"/>
      <c r="D53927" s="27"/>
      <c r="E53927" s="27"/>
      <c r="I53927" s="27"/>
      <c r="J53927" s="27"/>
    </row>
    <row r="53928" spans="2:10" x14ac:dyDescent="0.25">
      <c r="B53928" s="27"/>
      <c r="D53928" s="27"/>
      <c r="E53928" s="27"/>
      <c r="I53928" s="27"/>
      <c r="J53928" s="27"/>
    </row>
    <row r="53929" spans="2:10" x14ac:dyDescent="0.25">
      <c r="B53929" s="27"/>
      <c r="D53929" s="27"/>
      <c r="E53929" s="27"/>
      <c r="I53929" s="27"/>
      <c r="J53929" s="27"/>
    </row>
    <row r="53930" spans="2:10" x14ac:dyDescent="0.25">
      <c r="B53930" s="27"/>
      <c r="D53930" s="27"/>
      <c r="E53930" s="27"/>
      <c r="I53930" s="27"/>
      <c r="J53930" s="27"/>
    </row>
    <row r="53931" spans="2:10" x14ac:dyDescent="0.25">
      <c r="B53931" s="27"/>
      <c r="D53931" s="27"/>
      <c r="E53931" s="27"/>
      <c r="I53931" s="27"/>
      <c r="J53931" s="27"/>
    </row>
    <row r="53932" spans="2:10" x14ac:dyDescent="0.25">
      <c r="B53932" s="27"/>
      <c r="D53932" s="27"/>
      <c r="E53932" s="27"/>
      <c r="I53932" s="27"/>
      <c r="J53932" s="27"/>
    </row>
    <row r="53933" spans="2:10" x14ac:dyDescent="0.25">
      <c r="B53933" s="27"/>
      <c r="D53933" s="27"/>
      <c r="E53933" s="27"/>
      <c r="I53933" s="27"/>
      <c r="J53933" s="27"/>
    </row>
    <row r="53934" spans="2:10" x14ac:dyDescent="0.25">
      <c r="B53934" s="27"/>
      <c r="D53934" s="27"/>
      <c r="E53934" s="27"/>
      <c r="I53934" s="27"/>
      <c r="J53934" s="27"/>
    </row>
    <row r="53935" spans="2:10" x14ac:dyDescent="0.25">
      <c r="B53935" s="27"/>
      <c r="D53935" s="27"/>
      <c r="E53935" s="27"/>
      <c r="I53935" s="27"/>
      <c r="J53935" s="27"/>
    </row>
    <row r="53936" spans="2:10" x14ac:dyDescent="0.25">
      <c r="B53936" s="27"/>
      <c r="D53936" s="27"/>
      <c r="E53936" s="27"/>
      <c r="I53936" s="27"/>
      <c r="J53936" s="27"/>
    </row>
    <row r="53937" spans="2:10" x14ac:dyDescent="0.25">
      <c r="B53937" s="27"/>
      <c r="D53937" s="27"/>
      <c r="E53937" s="27"/>
      <c r="I53937" s="27"/>
      <c r="J53937" s="27"/>
    </row>
    <row r="53938" spans="2:10" x14ac:dyDescent="0.25">
      <c r="B53938" s="27"/>
      <c r="D53938" s="27"/>
      <c r="E53938" s="27"/>
      <c r="I53938" s="27"/>
      <c r="J53938" s="27"/>
    </row>
    <row r="53939" spans="2:10" x14ac:dyDescent="0.25">
      <c r="B53939" s="27"/>
      <c r="D53939" s="27"/>
      <c r="E53939" s="27"/>
      <c r="I53939" s="27"/>
      <c r="J53939" s="27"/>
    </row>
    <row r="53940" spans="2:10" x14ac:dyDescent="0.25">
      <c r="B53940" s="27"/>
      <c r="D53940" s="27"/>
      <c r="E53940" s="27"/>
      <c r="I53940" s="27"/>
      <c r="J53940" s="27"/>
    </row>
    <row r="53941" spans="2:10" x14ac:dyDescent="0.25">
      <c r="B53941" s="27"/>
      <c r="D53941" s="27"/>
      <c r="E53941" s="27"/>
      <c r="I53941" s="27"/>
      <c r="J53941" s="27"/>
    </row>
    <row r="53942" spans="2:10" x14ac:dyDescent="0.25">
      <c r="B53942" s="27"/>
      <c r="D53942" s="27"/>
      <c r="E53942" s="27"/>
      <c r="I53942" s="27"/>
      <c r="J53942" s="27"/>
    </row>
    <row r="53943" spans="2:10" x14ac:dyDescent="0.25">
      <c r="B53943" s="27"/>
      <c r="D53943" s="27"/>
      <c r="E53943" s="27"/>
      <c r="I53943" s="27"/>
      <c r="J53943" s="27"/>
    </row>
    <row r="53944" spans="2:10" x14ac:dyDescent="0.25">
      <c r="B53944" s="27"/>
      <c r="D53944" s="27"/>
      <c r="E53944" s="27"/>
      <c r="I53944" s="27"/>
      <c r="J53944" s="27"/>
    </row>
    <row r="53945" spans="2:10" x14ac:dyDescent="0.25">
      <c r="B53945" s="27"/>
      <c r="D53945" s="27"/>
      <c r="E53945" s="27"/>
      <c r="I53945" s="27"/>
      <c r="J53945" s="27"/>
    </row>
    <row r="53946" spans="2:10" x14ac:dyDescent="0.25">
      <c r="B53946" s="27"/>
      <c r="D53946" s="27"/>
      <c r="E53946" s="27"/>
      <c r="I53946" s="27"/>
      <c r="J53946" s="27"/>
    </row>
    <row r="53947" spans="2:10" x14ac:dyDescent="0.25">
      <c r="B53947" s="27"/>
      <c r="D53947" s="27"/>
      <c r="E53947" s="27"/>
      <c r="I53947" s="27"/>
      <c r="J53947" s="27"/>
    </row>
    <row r="53948" spans="2:10" x14ac:dyDescent="0.25">
      <c r="B53948" s="27"/>
      <c r="D53948" s="27"/>
      <c r="E53948" s="27"/>
      <c r="I53948" s="27"/>
      <c r="J53948" s="27"/>
    </row>
    <row r="53949" spans="2:10" x14ac:dyDescent="0.25">
      <c r="B53949" s="27"/>
      <c r="D53949" s="27"/>
      <c r="E53949" s="27"/>
      <c r="I53949" s="27"/>
      <c r="J53949" s="27"/>
    </row>
    <row r="53950" spans="2:10" x14ac:dyDescent="0.25">
      <c r="B53950" s="27"/>
      <c r="D53950" s="27"/>
      <c r="E53950" s="27"/>
      <c r="I53950" s="27"/>
      <c r="J53950" s="27"/>
    </row>
    <row r="53951" spans="2:10" x14ac:dyDescent="0.25">
      <c r="B53951" s="27"/>
      <c r="D53951" s="27"/>
      <c r="E53951" s="27"/>
      <c r="I53951" s="27"/>
      <c r="J53951" s="27"/>
    </row>
    <row r="53952" spans="2:10" x14ac:dyDescent="0.25">
      <c r="B53952" s="27"/>
      <c r="D53952" s="27"/>
      <c r="E53952" s="27"/>
      <c r="I53952" s="27"/>
      <c r="J53952" s="27"/>
    </row>
    <row r="53953" spans="2:10" x14ac:dyDescent="0.25">
      <c r="B53953" s="27"/>
      <c r="D53953" s="27"/>
      <c r="E53953" s="27"/>
      <c r="I53953" s="27"/>
      <c r="J53953" s="27"/>
    </row>
    <row r="53954" spans="2:10" x14ac:dyDescent="0.25">
      <c r="B53954" s="27"/>
      <c r="D53954" s="27"/>
      <c r="E53954" s="27"/>
      <c r="I53954" s="27"/>
      <c r="J53954" s="27"/>
    </row>
    <row r="53955" spans="2:10" x14ac:dyDescent="0.25">
      <c r="B53955" s="27"/>
      <c r="D53955" s="27"/>
      <c r="E53955" s="27"/>
      <c r="I53955" s="27"/>
      <c r="J53955" s="27"/>
    </row>
    <row r="53956" spans="2:10" x14ac:dyDescent="0.25">
      <c r="B53956" s="27"/>
      <c r="D53956" s="27"/>
      <c r="E53956" s="27"/>
      <c r="I53956" s="27"/>
      <c r="J53956" s="27"/>
    </row>
    <row r="53957" spans="2:10" x14ac:dyDescent="0.25">
      <c r="B53957" s="27"/>
      <c r="D53957" s="27"/>
      <c r="E53957" s="27"/>
      <c r="I53957" s="27"/>
      <c r="J53957" s="27"/>
    </row>
    <row r="53958" spans="2:10" x14ac:dyDescent="0.25">
      <c r="B53958" s="27"/>
      <c r="D53958" s="27"/>
      <c r="E53958" s="27"/>
      <c r="I53958" s="27"/>
      <c r="J53958" s="27"/>
    </row>
    <row r="53959" spans="2:10" x14ac:dyDescent="0.25">
      <c r="B53959" s="27"/>
      <c r="D53959" s="27"/>
      <c r="E53959" s="27"/>
      <c r="I53959" s="27"/>
      <c r="J53959" s="27"/>
    </row>
    <row r="53960" spans="2:10" x14ac:dyDescent="0.25">
      <c r="B53960" s="27"/>
      <c r="D53960" s="27"/>
      <c r="E53960" s="27"/>
      <c r="I53960" s="27"/>
      <c r="J53960" s="27"/>
    </row>
    <row r="53961" spans="2:10" x14ac:dyDescent="0.25">
      <c r="B53961" s="27"/>
      <c r="D53961" s="27"/>
      <c r="E53961" s="27"/>
      <c r="I53961" s="27"/>
      <c r="J53961" s="27"/>
    </row>
    <row r="53962" spans="2:10" x14ac:dyDescent="0.25">
      <c r="B53962" s="27"/>
      <c r="D53962" s="27"/>
      <c r="E53962" s="27"/>
      <c r="I53962" s="27"/>
      <c r="J53962" s="27"/>
    </row>
    <row r="53963" spans="2:10" x14ac:dyDescent="0.25">
      <c r="B53963" s="27"/>
      <c r="D53963" s="27"/>
      <c r="E53963" s="27"/>
      <c r="I53963" s="27"/>
      <c r="J53963" s="27"/>
    </row>
    <row r="53964" spans="2:10" x14ac:dyDescent="0.25">
      <c r="B53964" s="27"/>
      <c r="D53964" s="27"/>
      <c r="E53964" s="27"/>
      <c r="I53964" s="27"/>
      <c r="J53964" s="27"/>
    </row>
    <row r="53965" spans="2:10" x14ac:dyDescent="0.25">
      <c r="B53965" s="27"/>
      <c r="D53965" s="27"/>
      <c r="E53965" s="27"/>
      <c r="I53965" s="27"/>
      <c r="J53965" s="27"/>
    </row>
    <row r="53966" spans="2:10" x14ac:dyDescent="0.25">
      <c r="B53966" s="27"/>
      <c r="D53966" s="27"/>
      <c r="E53966" s="27"/>
      <c r="I53966" s="27"/>
      <c r="J53966" s="27"/>
    </row>
    <row r="53967" spans="2:10" x14ac:dyDescent="0.25">
      <c r="B53967" s="27"/>
      <c r="D53967" s="27"/>
      <c r="E53967" s="27"/>
      <c r="I53967" s="27"/>
      <c r="J53967" s="27"/>
    </row>
    <row r="53968" spans="2:10" x14ac:dyDescent="0.25">
      <c r="B53968" s="27"/>
      <c r="D53968" s="27"/>
      <c r="E53968" s="27"/>
      <c r="I53968" s="27"/>
      <c r="J53968" s="27"/>
    </row>
    <row r="53969" spans="2:10" x14ac:dyDescent="0.25">
      <c r="B53969" s="27"/>
      <c r="D53969" s="27"/>
      <c r="E53969" s="27"/>
      <c r="I53969" s="27"/>
      <c r="J53969" s="27"/>
    </row>
    <row r="53970" spans="2:10" x14ac:dyDescent="0.25">
      <c r="B53970" s="27"/>
      <c r="D53970" s="27"/>
      <c r="E53970" s="27"/>
      <c r="I53970" s="27"/>
      <c r="J53970" s="27"/>
    </row>
    <row r="53971" spans="2:10" x14ac:dyDescent="0.25">
      <c r="B53971" s="27"/>
      <c r="D53971" s="27"/>
      <c r="E53971" s="27"/>
      <c r="I53971" s="27"/>
      <c r="J53971" s="27"/>
    </row>
    <row r="53972" spans="2:10" x14ac:dyDescent="0.25">
      <c r="B53972" s="27"/>
      <c r="D53972" s="27"/>
      <c r="E53972" s="27"/>
      <c r="I53972" s="27"/>
      <c r="J53972" s="27"/>
    </row>
    <row r="53973" spans="2:10" x14ac:dyDescent="0.25">
      <c r="B53973" s="27"/>
      <c r="D53973" s="27"/>
      <c r="E53973" s="27"/>
      <c r="I53973" s="27"/>
      <c r="J53973" s="27"/>
    </row>
    <row r="53974" spans="2:10" x14ac:dyDescent="0.25">
      <c r="B53974" s="27"/>
      <c r="D53974" s="27"/>
      <c r="E53974" s="27"/>
      <c r="I53974" s="27"/>
      <c r="J53974" s="27"/>
    </row>
    <row r="53975" spans="2:10" x14ac:dyDescent="0.25">
      <c r="B53975" s="27"/>
      <c r="D53975" s="27"/>
      <c r="E53975" s="27"/>
      <c r="I53975" s="27"/>
      <c r="J53975" s="27"/>
    </row>
    <row r="53976" spans="2:10" x14ac:dyDescent="0.25">
      <c r="B53976" s="27"/>
      <c r="D53976" s="27"/>
      <c r="E53976" s="27"/>
      <c r="I53976" s="27"/>
      <c r="J53976" s="27"/>
    </row>
    <row r="53977" spans="2:10" x14ac:dyDescent="0.25">
      <c r="B53977" s="27"/>
      <c r="D53977" s="27"/>
      <c r="E53977" s="27"/>
      <c r="I53977" s="27"/>
      <c r="J53977" s="27"/>
    </row>
    <row r="53978" spans="2:10" x14ac:dyDescent="0.25">
      <c r="B53978" s="27"/>
      <c r="D53978" s="27"/>
      <c r="E53978" s="27"/>
      <c r="I53978" s="27"/>
      <c r="J53978" s="27"/>
    </row>
    <row r="53979" spans="2:10" x14ac:dyDescent="0.25">
      <c r="B53979" s="27"/>
      <c r="D53979" s="27"/>
      <c r="E53979" s="27"/>
      <c r="I53979" s="27"/>
      <c r="J53979" s="27"/>
    </row>
    <row r="53980" spans="2:10" x14ac:dyDescent="0.25">
      <c r="B53980" s="27"/>
      <c r="D53980" s="27"/>
      <c r="E53980" s="27"/>
      <c r="I53980" s="27"/>
      <c r="J53980" s="27"/>
    </row>
    <row r="53981" spans="2:10" x14ac:dyDescent="0.25">
      <c r="B53981" s="27"/>
      <c r="D53981" s="27"/>
      <c r="E53981" s="27"/>
      <c r="I53981" s="27"/>
      <c r="J53981" s="27"/>
    </row>
    <row r="53982" spans="2:10" x14ac:dyDescent="0.25">
      <c r="B53982" s="27"/>
      <c r="D53982" s="27"/>
      <c r="E53982" s="27"/>
      <c r="I53982" s="27"/>
      <c r="J53982" s="27"/>
    </row>
    <row r="53983" spans="2:10" x14ac:dyDescent="0.25">
      <c r="B53983" s="27"/>
      <c r="D53983" s="27"/>
      <c r="E53983" s="27"/>
      <c r="I53983" s="27"/>
      <c r="J53983" s="27"/>
    </row>
    <row r="53984" spans="2:10" x14ac:dyDescent="0.25">
      <c r="B53984" s="27"/>
      <c r="D53984" s="27"/>
      <c r="E53984" s="27"/>
      <c r="I53984" s="27"/>
      <c r="J53984" s="27"/>
    </row>
    <row r="53985" spans="2:10" x14ac:dyDescent="0.25">
      <c r="B53985" s="27"/>
      <c r="D53985" s="27"/>
      <c r="E53985" s="27"/>
      <c r="I53985" s="27"/>
      <c r="J53985" s="27"/>
    </row>
    <row r="53986" spans="2:10" x14ac:dyDescent="0.25">
      <c r="B53986" s="27"/>
      <c r="D53986" s="27"/>
      <c r="E53986" s="27"/>
      <c r="I53986" s="27"/>
      <c r="J53986" s="27"/>
    </row>
    <row r="53987" spans="2:10" x14ac:dyDescent="0.25">
      <c r="B53987" s="27"/>
      <c r="D53987" s="27"/>
      <c r="E53987" s="27"/>
      <c r="I53987" s="27"/>
      <c r="J53987" s="27"/>
    </row>
    <row r="53988" spans="2:10" x14ac:dyDescent="0.25">
      <c r="B53988" s="27"/>
      <c r="D53988" s="27"/>
      <c r="E53988" s="27"/>
      <c r="I53988" s="27"/>
      <c r="J53988" s="27"/>
    </row>
    <row r="53989" spans="2:10" x14ac:dyDescent="0.25">
      <c r="B53989" s="27"/>
      <c r="D53989" s="27"/>
      <c r="E53989" s="27"/>
      <c r="I53989" s="27"/>
      <c r="J53989" s="27"/>
    </row>
    <row r="53990" spans="2:10" x14ac:dyDescent="0.25">
      <c r="B53990" s="27"/>
      <c r="D53990" s="27"/>
      <c r="E53990" s="27"/>
      <c r="I53990" s="27"/>
      <c r="J53990" s="27"/>
    </row>
    <row r="53991" spans="2:10" x14ac:dyDescent="0.25">
      <c r="B53991" s="27"/>
      <c r="D53991" s="27"/>
      <c r="E53991" s="27"/>
      <c r="I53991" s="27"/>
      <c r="J53991" s="27"/>
    </row>
    <row r="53992" spans="2:10" x14ac:dyDescent="0.25">
      <c r="B53992" s="27"/>
      <c r="D53992" s="27"/>
      <c r="E53992" s="27"/>
      <c r="I53992" s="27"/>
      <c r="J53992" s="27"/>
    </row>
    <row r="53993" spans="2:10" x14ac:dyDescent="0.25">
      <c r="B53993" s="27"/>
      <c r="D53993" s="27"/>
      <c r="E53993" s="27"/>
      <c r="I53993" s="27"/>
      <c r="J53993" s="27"/>
    </row>
    <row r="53994" spans="2:10" x14ac:dyDescent="0.25">
      <c r="B53994" s="27"/>
      <c r="D53994" s="27"/>
      <c r="E53994" s="27"/>
      <c r="I53994" s="27"/>
      <c r="J53994" s="27"/>
    </row>
    <row r="53995" spans="2:10" x14ac:dyDescent="0.25">
      <c r="B53995" s="27"/>
      <c r="D53995" s="27"/>
      <c r="E53995" s="27"/>
      <c r="I53995" s="27"/>
      <c r="J53995" s="27"/>
    </row>
    <row r="53996" spans="2:10" x14ac:dyDescent="0.25">
      <c r="B53996" s="27"/>
      <c r="D53996" s="27"/>
      <c r="E53996" s="27"/>
      <c r="I53996" s="27"/>
      <c r="J53996" s="27"/>
    </row>
    <row r="53997" spans="2:10" x14ac:dyDescent="0.25">
      <c r="B53997" s="27"/>
      <c r="D53997" s="27"/>
      <c r="E53997" s="27"/>
      <c r="I53997" s="27"/>
      <c r="J53997" s="27"/>
    </row>
    <row r="53998" spans="2:10" x14ac:dyDescent="0.25">
      <c r="B53998" s="27"/>
      <c r="D53998" s="27"/>
      <c r="E53998" s="27"/>
      <c r="I53998" s="27"/>
      <c r="J53998" s="27"/>
    </row>
    <row r="53999" spans="2:10" x14ac:dyDescent="0.25">
      <c r="B53999" s="27"/>
      <c r="D53999" s="27"/>
      <c r="E53999" s="27"/>
      <c r="I53999" s="27"/>
      <c r="J53999" s="27"/>
    </row>
    <row r="54000" spans="2:10" x14ac:dyDescent="0.25">
      <c r="B54000" s="27"/>
      <c r="D54000" s="27"/>
      <c r="E54000" s="27"/>
      <c r="I54000" s="27"/>
      <c r="J54000" s="27"/>
    </row>
    <row r="54001" spans="2:10" x14ac:dyDescent="0.25">
      <c r="B54001" s="27"/>
      <c r="D54001" s="27"/>
      <c r="E54001" s="27"/>
      <c r="I54001" s="27"/>
      <c r="J54001" s="27"/>
    </row>
    <row r="54002" spans="2:10" x14ac:dyDescent="0.25">
      <c r="B54002" s="27"/>
      <c r="D54002" s="27"/>
      <c r="E54002" s="27"/>
      <c r="I54002" s="27"/>
      <c r="J54002" s="27"/>
    </row>
    <row r="54003" spans="2:10" x14ac:dyDescent="0.25">
      <c r="B54003" s="27"/>
      <c r="D54003" s="27"/>
      <c r="E54003" s="27"/>
      <c r="I54003" s="27"/>
      <c r="J54003" s="27"/>
    </row>
    <row r="54004" spans="2:10" x14ac:dyDescent="0.25">
      <c r="B54004" s="27"/>
      <c r="D54004" s="27"/>
      <c r="E54004" s="27"/>
      <c r="I54004" s="27"/>
      <c r="J54004" s="27"/>
    </row>
    <row r="54005" spans="2:10" x14ac:dyDescent="0.25">
      <c r="B54005" s="27"/>
      <c r="D54005" s="27"/>
      <c r="E54005" s="27"/>
      <c r="I54005" s="27"/>
      <c r="J54005" s="27"/>
    </row>
    <row r="54006" spans="2:10" x14ac:dyDescent="0.25">
      <c r="B54006" s="27"/>
      <c r="D54006" s="27"/>
      <c r="E54006" s="27"/>
      <c r="I54006" s="27"/>
      <c r="J54006" s="27"/>
    </row>
    <row r="54007" spans="2:10" x14ac:dyDescent="0.25">
      <c r="B54007" s="27"/>
      <c r="D54007" s="27"/>
      <c r="E54007" s="27"/>
      <c r="I54007" s="27"/>
      <c r="J54007" s="27"/>
    </row>
    <row r="54008" spans="2:10" x14ac:dyDescent="0.25">
      <c r="B54008" s="27"/>
      <c r="D54008" s="27"/>
      <c r="E54008" s="27"/>
      <c r="I54008" s="27"/>
      <c r="J54008" s="27"/>
    </row>
    <row r="54009" spans="2:10" x14ac:dyDescent="0.25">
      <c r="B54009" s="27"/>
      <c r="D54009" s="27"/>
      <c r="E54009" s="27"/>
      <c r="I54009" s="27"/>
      <c r="J54009" s="27"/>
    </row>
    <row r="54010" spans="2:10" x14ac:dyDescent="0.25">
      <c r="B54010" s="27"/>
      <c r="D54010" s="27"/>
      <c r="E54010" s="27"/>
      <c r="I54010" s="27"/>
      <c r="J54010" s="27"/>
    </row>
    <row r="54011" spans="2:10" x14ac:dyDescent="0.25">
      <c r="B54011" s="27"/>
      <c r="D54011" s="27"/>
      <c r="E54011" s="27"/>
      <c r="I54011" s="27"/>
      <c r="J54011" s="27"/>
    </row>
    <row r="54012" spans="2:10" x14ac:dyDescent="0.25">
      <c r="B54012" s="27"/>
      <c r="D54012" s="27"/>
      <c r="E54012" s="27"/>
      <c r="I54012" s="27"/>
      <c r="J54012" s="27"/>
    </row>
    <row r="54013" spans="2:10" x14ac:dyDescent="0.25">
      <c r="B54013" s="27"/>
      <c r="D54013" s="27"/>
      <c r="E54013" s="27"/>
      <c r="I54013" s="27"/>
      <c r="J54013" s="27"/>
    </row>
    <row r="54014" spans="2:10" x14ac:dyDescent="0.25">
      <c r="B54014" s="27"/>
      <c r="D54014" s="27"/>
      <c r="E54014" s="27"/>
      <c r="I54014" s="27"/>
      <c r="J54014" s="27"/>
    </row>
    <row r="54015" spans="2:10" x14ac:dyDescent="0.25">
      <c r="B54015" s="27"/>
      <c r="D54015" s="27"/>
      <c r="E54015" s="27"/>
      <c r="I54015" s="27"/>
      <c r="J54015" s="27"/>
    </row>
    <row r="54016" spans="2:10" x14ac:dyDescent="0.25">
      <c r="B54016" s="27"/>
      <c r="D54016" s="27"/>
      <c r="E54016" s="27"/>
      <c r="I54016" s="27"/>
      <c r="J54016" s="27"/>
    </row>
    <row r="54017" spans="2:10" x14ac:dyDescent="0.25">
      <c r="B54017" s="27"/>
      <c r="D54017" s="27"/>
      <c r="E54017" s="27"/>
      <c r="I54017" s="27"/>
      <c r="J54017" s="27"/>
    </row>
    <row r="54018" spans="2:10" x14ac:dyDescent="0.25">
      <c r="B54018" s="27"/>
      <c r="D54018" s="27"/>
      <c r="E54018" s="27"/>
      <c r="I54018" s="27"/>
      <c r="J54018" s="27"/>
    </row>
    <row r="54019" spans="2:10" x14ac:dyDescent="0.25">
      <c r="B54019" s="27"/>
      <c r="D54019" s="27"/>
      <c r="E54019" s="27"/>
      <c r="I54019" s="27"/>
      <c r="J54019" s="27"/>
    </row>
    <row r="54020" spans="2:10" x14ac:dyDescent="0.25">
      <c r="B54020" s="27"/>
      <c r="D54020" s="27"/>
      <c r="E54020" s="27"/>
      <c r="I54020" s="27"/>
      <c r="J54020" s="27"/>
    </row>
    <row r="54021" spans="2:10" x14ac:dyDescent="0.25">
      <c r="B54021" s="27"/>
      <c r="D54021" s="27"/>
      <c r="E54021" s="27"/>
      <c r="I54021" s="27"/>
      <c r="J54021" s="27"/>
    </row>
    <row r="54022" spans="2:10" x14ac:dyDescent="0.25">
      <c r="B54022" s="27"/>
      <c r="D54022" s="27"/>
      <c r="E54022" s="27"/>
      <c r="I54022" s="27"/>
      <c r="J54022" s="27"/>
    </row>
    <row r="54023" spans="2:10" x14ac:dyDescent="0.25">
      <c r="B54023" s="27"/>
      <c r="D54023" s="27"/>
      <c r="E54023" s="27"/>
      <c r="I54023" s="27"/>
      <c r="J54023" s="27"/>
    </row>
    <row r="54024" spans="2:10" x14ac:dyDescent="0.25">
      <c r="B54024" s="27"/>
      <c r="D54024" s="27"/>
      <c r="E54024" s="27"/>
      <c r="I54024" s="27"/>
      <c r="J54024" s="27"/>
    </row>
    <row r="54025" spans="2:10" x14ac:dyDescent="0.25">
      <c r="B54025" s="27"/>
      <c r="D54025" s="27"/>
      <c r="E54025" s="27"/>
      <c r="I54025" s="27"/>
      <c r="J54025" s="27"/>
    </row>
    <row r="54026" spans="2:10" x14ac:dyDescent="0.25">
      <c r="B54026" s="27"/>
      <c r="D54026" s="27"/>
      <c r="E54026" s="27"/>
      <c r="I54026" s="27"/>
      <c r="J54026" s="27"/>
    </row>
    <row r="54027" spans="2:10" x14ac:dyDescent="0.25">
      <c r="B54027" s="27"/>
      <c r="D54027" s="27"/>
      <c r="E54027" s="27"/>
      <c r="I54027" s="27"/>
      <c r="J54027" s="27"/>
    </row>
    <row r="54028" spans="2:10" x14ac:dyDescent="0.25">
      <c r="B54028" s="27"/>
      <c r="D54028" s="27"/>
      <c r="E54028" s="27"/>
      <c r="I54028" s="27"/>
      <c r="J54028" s="27"/>
    </row>
    <row r="54029" spans="2:10" x14ac:dyDescent="0.25">
      <c r="B54029" s="27"/>
      <c r="D54029" s="27"/>
      <c r="E54029" s="27"/>
      <c r="I54029" s="27"/>
      <c r="J54029" s="27"/>
    </row>
    <row r="54030" spans="2:10" x14ac:dyDescent="0.25">
      <c r="B54030" s="27"/>
      <c r="D54030" s="27"/>
      <c r="E54030" s="27"/>
      <c r="I54030" s="27"/>
      <c r="J54030" s="27"/>
    </row>
    <row r="54031" spans="2:10" x14ac:dyDescent="0.25">
      <c r="B54031" s="27"/>
      <c r="D54031" s="27"/>
      <c r="E54031" s="27"/>
      <c r="I54031" s="27"/>
      <c r="J54031" s="27"/>
    </row>
    <row r="54032" spans="2:10" x14ac:dyDescent="0.25">
      <c r="B54032" s="27"/>
      <c r="D54032" s="27"/>
      <c r="E54032" s="27"/>
      <c r="I54032" s="27"/>
      <c r="J54032" s="27"/>
    </row>
    <row r="54033" spans="2:10" x14ac:dyDescent="0.25">
      <c r="B54033" s="27"/>
      <c r="D54033" s="27"/>
      <c r="E54033" s="27"/>
      <c r="I54033" s="27"/>
      <c r="J54033" s="27"/>
    </row>
    <row r="54034" spans="2:10" x14ac:dyDescent="0.25">
      <c r="B54034" s="27"/>
      <c r="D54034" s="27"/>
      <c r="E54034" s="27"/>
      <c r="I54034" s="27"/>
      <c r="J54034" s="27"/>
    </row>
    <row r="54035" spans="2:10" x14ac:dyDescent="0.25">
      <c r="B54035" s="27"/>
      <c r="D54035" s="27"/>
      <c r="E54035" s="27"/>
      <c r="I54035" s="27"/>
      <c r="J54035" s="27"/>
    </row>
    <row r="54036" spans="2:10" x14ac:dyDescent="0.25">
      <c r="B54036" s="27"/>
      <c r="D54036" s="27"/>
      <c r="E54036" s="27"/>
      <c r="I54036" s="27"/>
      <c r="J54036" s="27"/>
    </row>
    <row r="54037" spans="2:10" x14ac:dyDescent="0.25">
      <c r="B54037" s="27"/>
      <c r="D54037" s="27"/>
      <c r="E54037" s="27"/>
      <c r="I54037" s="27"/>
      <c r="J54037" s="27"/>
    </row>
    <row r="54038" spans="2:10" x14ac:dyDescent="0.25">
      <c r="B54038" s="27"/>
      <c r="D54038" s="27"/>
      <c r="E54038" s="27"/>
      <c r="I54038" s="27"/>
      <c r="J54038" s="27"/>
    </row>
    <row r="54039" spans="2:10" x14ac:dyDescent="0.25">
      <c r="B54039" s="27"/>
      <c r="D54039" s="27"/>
      <c r="E54039" s="27"/>
      <c r="I54039" s="27"/>
      <c r="J54039" s="27"/>
    </row>
    <row r="54040" spans="2:10" x14ac:dyDescent="0.25">
      <c r="B54040" s="27"/>
      <c r="D54040" s="27"/>
      <c r="E54040" s="27"/>
      <c r="I54040" s="27"/>
      <c r="J54040" s="27"/>
    </row>
    <row r="54041" spans="2:10" x14ac:dyDescent="0.25">
      <c r="B54041" s="27"/>
      <c r="D54041" s="27"/>
      <c r="E54041" s="27"/>
      <c r="I54041" s="27"/>
      <c r="J54041" s="27"/>
    </row>
    <row r="54042" spans="2:10" x14ac:dyDescent="0.25">
      <c r="B54042" s="27"/>
      <c r="D54042" s="27"/>
      <c r="E54042" s="27"/>
      <c r="I54042" s="27"/>
      <c r="J54042" s="27"/>
    </row>
    <row r="54043" spans="2:10" x14ac:dyDescent="0.25">
      <c r="B54043" s="27"/>
      <c r="D54043" s="27"/>
      <c r="E54043" s="27"/>
      <c r="I54043" s="27"/>
      <c r="J54043" s="27"/>
    </row>
    <row r="54044" spans="2:10" x14ac:dyDescent="0.25">
      <c r="B54044" s="27"/>
      <c r="D54044" s="27"/>
      <c r="E54044" s="27"/>
      <c r="I54044" s="27"/>
      <c r="J54044" s="27"/>
    </row>
    <row r="54045" spans="2:10" x14ac:dyDescent="0.25">
      <c r="B54045" s="27"/>
      <c r="D54045" s="27"/>
      <c r="E54045" s="27"/>
      <c r="I54045" s="27"/>
      <c r="J54045" s="27"/>
    </row>
    <row r="54046" spans="2:10" x14ac:dyDescent="0.25">
      <c r="B54046" s="27"/>
      <c r="D54046" s="27"/>
      <c r="E54046" s="27"/>
      <c r="I54046" s="27"/>
      <c r="J54046" s="27"/>
    </row>
    <row r="54047" spans="2:10" x14ac:dyDescent="0.25">
      <c r="B54047" s="27"/>
      <c r="D54047" s="27"/>
      <c r="E54047" s="27"/>
      <c r="I54047" s="27"/>
      <c r="J54047" s="27"/>
    </row>
    <row r="54048" spans="2:10" x14ac:dyDescent="0.25">
      <c r="B54048" s="27"/>
      <c r="D54048" s="27"/>
      <c r="E54048" s="27"/>
      <c r="I54048" s="27"/>
      <c r="J54048" s="27"/>
    </row>
    <row r="54049" spans="2:10" x14ac:dyDescent="0.25">
      <c r="B54049" s="27"/>
      <c r="D54049" s="27"/>
      <c r="E54049" s="27"/>
      <c r="I54049" s="27"/>
      <c r="J54049" s="27"/>
    </row>
    <row r="54050" spans="2:10" x14ac:dyDescent="0.25">
      <c r="B54050" s="27"/>
      <c r="D54050" s="27"/>
      <c r="E54050" s="27"/>
      <c r="I54050" s="27"/>
      <c r="J54050" s="27"/>
    </row>
    <row r="54051" spans="2:10" x14ac:dyDescent="0.25">
      <c r="B54051" s="27"/>
      <c r="D54051" s="27"/>
      <c r="E54051" s="27"/>
      <c r="I54051" s="27"/>
      <c r="J54051" s="27"/>
    </row>
    <row r="54052" spans="2:10" x14ac:dyDescent="0.25">
      <c r="B54052" s="27"/>
      <c r="D54052" s="27"/>
      <c r="E54052" s="27"/>
      <c r="I54052" s="27"/>
      <c r="J54052" s="27"/>
    </row>
    <row r="54053" spans="2:10" x14ac:dyDescent="0.25">
      <c r="B54053" s="27"/>
      <c r="D54053" s="27"/>
      <c r="E54053" s="27"/>
      <c r="I54053" s="27"/>
      <c r="J54053" s="27"/>
    </row>
    <row r="54054" spans="2:10" x14ac:dyDescent="0.25">
      <c r="B54054" s="27"/>
      <c r="D54054" s="27"/>
      <c r="E54054" s="27"/>
      <c r="I54054" s="27"/>
      <c r="J54054" s="27"/>
    </row>
    <row r="54055" spans="2:10" x14ac:dyDescent="0.25">
      <c r="B54055" s="27"/>
      <c r="D54055" s="27"/>
      <c r="E54055" s="27"/>
      <c r="I54055" s="27"/>
      <c r="J54055" s="27"/>
    </row>
    <row r="54056" spans="2:10" x14ac:dyDescent="0.25">
      <c r="B54056" s="27"/>
      <c r="D54056" s="27"/>
      <c r="E54056" s="27"/>
      <c r="I54056" s="27"/>
      <c r="J54056" s="27"/>
    </row>
    <row r="54057" spans="2:10" x14ac:dyDescent="0.25">
      <c r="B54057" s="27"/>
      <c r="D54057" s="27"/>
      <c r="E54057" s="27"/>
      <c r="I54057" s="27"/>
      <c r="J54057" s="27"/>
    </row>
    <row r="54058" spans="2:10" x14ac:dyDescent="0.25">
      <c r="B54058" s="27"/>
      <c r="D54058" s="27"/>
      <c r="E54058" s="27"/>
      <c r="I54058" s="27"/>
      <c r="J54058" s="27"/>
    </row>
    <row r="54059" spans="2:10" x14ac:dyDescent="0.25">
      <c r="B54059" s="27"/>
      <c r="D54059" s="27"/>
      <c r="E54059" s="27"/>
      <c r="I54059" s="27"/>
      <c r="J54059" s="27"/>
    </row>
    <row r="54060" spans="2:10" x14ac:dyDescent="0.25">
      <c r="B54060" s="27"/>
      <c r="D54060" s="27"/>
      <c r="E54060" s="27"/>
      <c r="I54060" s="27"/>
      <c r="J54060" s="27"/>
    </row>
    <row r="54061" spans="2:10" x14ac:dyDescent="0.25">
      <c r="B54061" s="27"/>
      <c r="D54061" s="27"/>
      <c r="E54061" s="27"/>
      <c r="I54061" s="27"/>
      <c r="J54061" s="27"/>
    </row>
    <row r="54062" spans="2:10" x14ac:dyDescent="0.25">
      <c r="B54062" s="27"/>
      <c r="D54062" s="27"/>
      <c r="E54062" s="27"/>
      <c r="I54062" s="27"/>
      <c r="J54062" s="27"/>
    </row>
    <row r="54063" spans="2:10" x14ac:dyDescent="0.25">
      <c r="B54063" s="27"/>
      <c r="D54063" s="27"/>
      <c r="E54063" s="27"/>
      <c r="I54063" s="27"/>
      <c r="J54063" s="27"/>
    </row>
    <row r="54064" spans="2:10" x14ac:dyDescent="0.25">
      <c r="B54064" s="27"/>
      <c r="D54064" s="27"/>
      <c r="E54064" s="27"/>
      <c r="I54064" s="27"/>
      <c r="J54064" s="27"/>
    </row>
    <row r="54065" spans="2:10" x14ac:dyDescent="0.25">
      <c r="B54065" s="27"/>
      <c r="D54065" s="27"/>
      <c r="E54065" s="27"/>
      <c r="I54065" s="27"/>
      <c r="J54065" s="27"/>
    </row>
    <row r="54066" spans="2:10" x14ac:dyDescent="0.25">
      <c r="B54066" s="27"/>
      <c r="D54066" s="27"/>
      <c r="E54066" s="27"/>
      <c r="I54066" s="27"/>
      <c r="J54066" s="27"/>
    </row>
    <row r="54067" spans="2:10" x14ac:dyDescent="0.25">
      <c r="B54067" s="27"/>
      <c r="D54067" s="27"/>
      <c r="E54067" s="27"/>
      <c r="I54067" s="27"/>
      <c r="J54067" s="27"/>
    </row>
    <row r="54068" spans="2:10" x14ac:dyDescent="0.25">
      <c r="B54068" s="27"/>
      <c r="D54068" s="27"/>
      <c r="E54068" s="27"/>
      <c r="I54068" s="27"/>
      <c r="J54068" s="27"/>
    </row>
    <row r="54069" spans="2:10" x14ac:dyDescent="0.25">
      <c r="B54069" s="27"/>
      <c r="D54069" s="27"/>
      <c r="E54069" s="27"/>
      <c r="I54069" s="27"/>
      <c r="J54069" s="27"/>
    </row>
    <row r="54070" spans="2:10" x14ac:dyDescent="0.25">
      <c r="B54070" s="27"/>
      <c r="D54070" s="27"/>
      <c r="E54070" s="27"/>
      <c r="I54070" s="27"/>
      <c r="J54070" s="27"/>
    </row>
    <row r="54071" spans="2:10" x14ac:dyDescent="0.25">
      <c r="B54071" s="27"/>
      <c r="D54071" s="27"/>
      <c r="E54071" s="27"/>
      <c r="I54071" s="27"/>
      <c r="J54071" s="27"/>
    </row>
    <row r="54072" spans="2:10" x14ac:dyDescent="0.25">
      <c r="B54072" s="27"/>
      <c r="D54072" s="27"/>
      <c r="E54072" s="27"/>
      <c r="I54072" s="27"/>
      <c r="J54072" s="27"/>
    </row>
    <row r="54073" spans="2:10" x14ac:dyDescent="0.25">
      <c r="B54073" s="27"/>
      <c r="D54073" s="27"/>
      <c r="E54073" s="27"/>
      <c r="I54073" s="27"/>
      <c r="J54073" s="27"/>
    </row>
    <row r="54074" spans="2:10" x14ac:dyDescent="0.25">
      <c r="B54074" s="27"/>
      <c r="D54074" s="27"/>
      <c r="E54074" s="27"/>
      <c r="I54074" s="27"/>
      <c r="J54074" s="27"/>
    </row>
    <row r="54075" spans="2:10" x14ac:dyDescent="0.25">
      <c r="B54075" s="27"/>
      <c r="D54075" s="27"/>
      <c r="E54075" s="27"/>
      <c r="I54075" s="27"/>
      <c r="J54075" s="27"/>
    </row>
    <row r="54076" spans="2:10" x14ac:dyDescent="0.25">
      <c r="B54076" s="27"/>
      <c r="D54076" s="27"/>
      <c r="E54076" s="27"/>
      <c r="I54076" s="27"/>
      <c r="J54076" s="27"/>
    </row>
    <row r="54077" spans="2:10" x14ac:dyDescent="0.25">
      <c r="B54077" s="27"/>
      <c r="D54077" s="27"/>
      <c r="E54077" s="27"/>
      <c r="I54077" s="27"/>
      <c r="J54077" s="27"/>
    </row>
    <row r="54078" spans="2:10" x14ac:dyDescent="0.25">
      <c r="B54078" s="27"/>
      <c r="D54078" s="27"/>
      <c r="E54078" s="27"/>
      <c r="I54078" s="27"/>
      <c r="J54078" s="27"/>
    </row>
    <row r="54079" spans="2:10" x14ac:dyDescent="0.25">
      <c r="B54079" s="27"/>
      <c r="D54079" s="27"/>
      <c r="E54079" s="27"/>
      <c r="I54079" s="27"/>
      <c r="J54079" s="27"/>
    </row>
    <row r="54080" spans="2:10" x14ac:dyDescent="0.25">
      <c r="B54080" s="27"/>
      <c r="D54080" s="27"/>
      <c r="E54080" s="27"/>
      <c r="I54080" s="27"/>
      <c r="J54080" s="27"/>
    </row>
    <row r="54081" spans="2:10" x14ac:dyDescent="0.25">
      <c r="B54081" s="27"/>
      <c r="D54081" s="27"/>
      <c r="E54081" s="27"/>
      <c r="I54081" s="27"/>
      <c r="J54081" s="27"/>
    </row>
    <row r="54082" spans="2:10" x14ac:dyDescent="0.25">
      <c r="B54082" s="27"/>
      <c r="D54082" s="27"/>
      <c r="E54082" s="27"/>
      <c r="I54082" s="27"/>
      <c r="J54082" s="27"/>
    </row>
    <row r="54083" spans="2:10" x14ac:dyDescent="0.25">
      <c r="B54083" s="27"/>
      <c r="D54083" s="27"/>
      <c r="E54083" s="27"/>
      <c r="I54083" s="27"/>
      <c r="J54083" s="27"/>
    </row>
    <row r="54084" spans="2:10" x14ac:dyDescent="0.25">
      <c r="B54084" s="27"/>
      <c r="D54084" s="27"/>
      <c r="E54084" s="27"/>
      <c r="I54084" s="27"/>
      <c r="J54084" s="27"/>
    </row>
    <row r="54085" spans="2:10" x14ac:dyDescent="0.25">
      <c r="B54085" s="27"/>
      <c r="D54085" s="27"/>
      <c r="E54085" s="27"/>
      <c r="I54085" s="27"/>
      <c r="J54085" s="27"/>
    </row>
    <row r="54086" spans="2:10" x14ac:dyDescent="0.25">
      <c r="B54086" s="27"/>
      <c r="D54086" s="27"/>
      <c r="E54086" s="27"/>
      <c r="I54086" s="27"/>
      <c r="J54086" s="27"/>
    </row>
    <row r="54087" spans="2:10" x14ac:dyDescent="0.25">
      <c r="B54087" s="27"/>
      <c r="D54087" s="27"/>
      <c r="E54087" s="27"/>
      <c r="I54087" s="27"/>
      <c r="J54087" s="27"/>
    </row>
    <row r="54088" spans="2:10" x14ac:dyDescent="0.25">
      <c r="B54088" s="27"/>
      <c r="D54088" s="27"/>
      <c r="E54088" s="27"/>
      <c r="I54088" s="27"/>
      <c r="J54088" s="27"/>
    </row>
    <row r="54089" spans="2:10" x14ac:dyDescent="0.25">
      <c r="B54089" s="27"/>
      <c r="D54089" s="27"/>
      <c r="E54089" s="27"/>
      <c r="I54089" s="27"/>
      <c r="J54089" s="27"/>
    </row>
    <row r="54090" spans="2:10" x14ac:dyDescent="0.25">
      <c r="B54090" s="27"/>
      <c r="D54090" s="27"/>
      <c r="E54090" s="27"/>
      <c r="I54090" s="27"/>
      <c r="J54090" s="27"/>
    </row>
    <row r="54091" spans="2:10" x14ac:dyDescent="0.25">
      <c r="B54091" s="27"/>
      <c r="D54091" s="27"/>
      <c r="E54091" s="27"/>
      <c r="I54091" s="27"/>
      <c r="J54091" s="27"/>
    </row>
    <row r="54092" spans="2:10" x14ac:dyDescent="0.25">
      <c r="B54092" s="27"/>
      <c r="D54092" s="27"/>
      <c r="E54092" s="27"/>
      <c r="I54092" s="27"/>
      <c r="J54092" s="27"/>
    </row>
    <row r="54093" spans="2:10" x14ac:dyDescent="0.25">
      <c r="B54093" s="27"/>
      <c r="D54093" s="27"/>
      <c r="E54093" s="27"/>
      <c r="I54093" s="27"/>
      <c r="J54093" s="27"/>
    </row>
    <row r="54094" spans="2:10" x14ac:dyDescent="0.25">
      <c r="B54094" s="27"/>
      <c r="D54094" s="27"/>
      <c r="E54094" s="27"/>
      <c r="I54094" s="27"/>
      <c r="J54094" s="27"/>
    </row>
    <row r="54095" spans="2:10" x14ac:dyDescent="0.25">
      <c r="B54095" s="27"/>
      <c r="D54095" s="27"/>
      <c r="E54095" s="27"/>
      <c r="I54095" s="27"/>
      <c r="J54095" s="27"/>
    </row>
    <row r="54096" spans="2:10" x14ac:dyDescent="0.25">
      <c r="B54096" s="27"/>
      <c r="D54096" s="27"/>
      <c r="E54096" s="27"/>
      <c r="I54096" s="27"/>
      <c r="J54096" s="27"/>
    </row>
    <row r="54097" spans="2:10" x14ac:dyDescent="0.25">
      <c r="B54097" s="27"/>
      <c r="D54097" s="27"/>
      <c r="E54097" s="27"/>
      <c r="I54097" s="27"/>
      <c r="J54097" s="27"/>
    </row>
    <row r="54098" spans="2:10" x14ac:dyDescent="0.25">
      <c r="B54098" s="27"/>
      <c r="D54098" s="27"/>
      <c r="E54098" s="27"/>
      <c r="I54098" s="27"/>
      <c r="J54098" s="27"/>
    </row>
    <row r="54099" spans="2:10" x14ac:dyDescent="0.25">
      <c r="B54099" s="27"/>
      <c r="D54099" s="27"/>
      <c r="E54099" s="27"/>
      <c r="I54099" s="27"/>
      <c r="J54099" s="27"/>
    </row>
    <row r="54100" spans="2:10" x14ac:dyDescent="0.25">
      <c r="B54100" s="27"/>
      <c r="D54100" s="27"/>
      <c r="E54100" s="27"/>
      <c r="I54100" s="27"/>
      <c r="J54100" s="27"/>
    </row>
    <row r="54101" spans="2:10" x14ac:dyDescent="0.25">
      <c r="B54101" s="27"/>
      <c r="D54101" s="27"/>
      <c r="E54101" s="27"/>
      <c r="I54101" s="27"/>
      <c r="J54101" s="27"/>
    </row>
    <row r="54102" spans="2:10" x14ac:dyDescent="0.25">
      <c r="B54102" s="27"/>
      <c r="D54102" s="27"/>
      <c r="E54102" s="27"/>
      <c r="I54102" s="27"/>
      <c r="J54102" s="27"/>
    </row>
    <row r="54103" spans="2:10" x14ac:dyDescent="0.25">
      <c r="B54103" s="27"/>
      <c r="D54103" s="27"/>
      <c r="E54103" s="27"/>
      <c r="I54103" s="27"/>
      <c r="J54103" s="27"/>
    </row>
    <row r="54104" spans="2:10" x14ac:dyDescent="0.25">
      <c r="B54104" s="27"/>
      <c r="D54104" s="27"/>
      <c r="E54104" s="27"/>
      <c r="I54104" s="27"/>
      <c r="J54104" s="27"/>
    </row>
    <row r="54105" spans="2:10" x14ac:dyDescent="0.25">
      <c r="B54105" s="27"/>
      <c r="D54105" s="27"/>
      <c r="E54105" s="27"/>
      <c r="I54105" s="27"/>
      <c r="J54105" s="27"/>
    </row>
    <row r="54106" spans="2:10" x14ac:dyDescent="0.25">
      <c r="B54106" s="27"/>
      <c r="D54106" s="27"/>
      <c r="E54106" s="27"/>
      <c r="I54106" s="27"/>
      <c r="J54106" s="27"/>
    </row>
    <row r="54107" spans="2:10" x14ac:dyDescent="0.25">
      <c r="B54107" s="27"/>
      <c r="D54107" s="27"/>
      <c r="E54107" s="27"/>
      <c r="I54107" s="27"/>
      <c r="J54107" s="27"/>
    </row>
    <row r="54108" spans="2:10" x14ac:dyDescent="0.25">
      <c r="B54108" s="27"/>
      <c r="D54108" s="27"/>
      <c r="E54108" s="27"/>
      <c r="I54108" s="27"/>
      <c r="J54108" s="27"/>
    </row>
    <row r="54109" spans="2:10" x14ac:dyDescent="0.25">
      <c r="B54109" s="27"/>
      <c r="D54109" s="27"/>
      <c r="E54109" s="27"/>
      <c r="I54109" s="27"/>
      <c r="J54109" s="27"/>
    </row>
    <row r="54110" spans="2:10" x14ac:dyDescent="0.25">
      <c r="B54110" s="27"/>
      <c r="D54110" s="27"/>
      <c r="E54110" s="27"/>
      <c r="I54110" s="27"/>
      <c r="J54110" s="27"/>
    </row>
    <row r="54111" spans="2:10" x14ac:dyDescent="0.25">
      <c r="B54111" s="27"/>
      <c r="D54111" s="27"/>
      <c r="E54111" s="27"/>
      <c r="I54111" s="27"/>
      <c r="J54111" s="27"/>
    </row>
    <row r="54112" spans="2:10" x14ac:dyDescent="0.25">
      <c r="B54112" s="27"/>
      <c r="D54112" s="27"/>
      <c r="E54112" s="27"/>
      <c r="I54112" s="27"/>
      <c r="J54112" s="27"/>
    </row>
    <row r="54113" spans="2:10" x14ac:dyDescent="0.25">
      <c r="B54113" s="27"/>
      <c r="D54113" s="27"/>
      <c r="E54113" s="27"/>
      <c r="I54113" s="27"/>
      <c r="J54113" s="27"/>
    </row>
    <row r="54114" spans="2:10" x14ac:dyDescent="0.25">
      <c r="B54114" s="27"/>
      <c r="D54114" s="27"/>
      <c r="E54114" s="27"/>
      <c r="I54114" s="27"/>
      <c r="J54114" s="27"/>
    </row>
    <row r="54115" spans="2:10" x14ac:dyDescent="0.25">
      <c r="B54115" s="27"/>
      <c r="D54115" s="27"/>
      <c r="E54115" s="27"/>
      <c r="I54115" s="27"/>
      <c r="J54115" s="27"/>
    </row>
    <row r="54116" spans="2:10" x14ac:dyDescent="0.25">
      <c r="B54116" s="27"/>
      <c r="D54116" s="27"/>
      <c r="E54116" s="27"/>
      <c r="I54116" s="27"/>
      <c r="J54116" s="27"/>
    </row>
    <row r="54117" spans="2:10" x14ac:dyDescent="0.25">
      <c r="B54117" s="27"/>
      <c r="D54117" s="27"/>
      <c r="E54117" s="27"/>
      <c r="I54117" s="27"/>
      <c r="J54117" s="27"/>
    </row>
    <row r="54118" spans="2:10" x14ac:dyDescent="0.25">
      <c r="B54118" s="27"/>
      <c r="D54118" s="27"/>
      <c r="E54118" s="27"/>
      <c r="I54118" s="27"/>
      <c r="J54118" s="27"/>
    </row>
    <row r="54119" spans="2:10" x14ac:dyDescent="0.25">
      <c r="B54119" s="27"/>
      <c r="D54119" s="27"/>
      <c r="E54119" s="27"/>
      <c r="I54119" s="27"/>
      <c r="J54119" s="27"/>
    </row>
    <row r="54120" spans="2:10" x14ac:dyDescent="0.25">
      <c r="B54120" s="27"/>
      <c r="D54120" s="27"/>
      <c r="E54120" s="27"/>
      <c r="I54120" s="27"/>
      <c r="J54120" s="27"/>
    </row>
    <row r="54121" spans="2:10" x14ac:dyDescent="0.25">
      <c r="B54121" s="27"/>
      <c r="D54121" s="27"/>
      <c r="E54121" s="27"/>
      <c r="I54121" s="27"/>
      <c r="J54121" s="27"/>
    </row>
    <row r="54122" spans="2:10" x14ac:dyDescent="0.25">
      <c r="B54122" s="27"/>
      <c r="D54122" s="27"/>
      <c r="E54122" s="27"/>
      <c r="I54122" s="27"/>
      <c r="J54122" s="27"/>
    </row>
    <row r="54123" spans="2:10" x14ac:dyDescent="0.25">
      <c r="B54123" s="27"/>
      <c r="D54123" s="27"/>
      <c r="E54123" s="27"/>
      <c r="I54123" s="27"/>
      <c r="J54123" s="27"/>
    </row>
    <row r="54124" spans="2:10" x14ac:dyDescent="0.25">
      <c r="B54124" s="27"/>
      <c r="D54124" s="27"/>
      <c r="E54124" s="27"/>
      <c r="I54124" s="27"/>
      <c r="J54124" s="27"/>
    </row>
    <row r="54125" spans="2:10" x14ac:dyDescent="0.25">
      <c r="B54125" s="27"/>
      <c r="D54125" s="27"/>
      <c r="E54125" s="27"/>
      <c r="I54125" s="27"/>
      <c r="J54125" s="27"/>
    </row>
    <row r="54126" spans="2:10" x14ac:dyDescent="0.25">
      <c r="B54126" s="27"/>
      <c r="D54126" s="27"/>
      <c r="E54126" s="27"/>
      <c r="I54126" s="27"/>
      <c r="J54126" s="27"/>
    </row>
    <row r="54127" spans="2:10" x14ac:dyDescent="0.25">
      <c r="B54127" s="27"/>
      <c r="D54127" s="27"/>
      <c r="E54127" s="27"/>
      <c r="I54127" s="27"/>
      <c r="J54127" s="27"/>
    </row>
    <row r="54128" spans="2:10" x14ac:dyDescent="0.25">
      <c r="B54128" s="27"/>
      <c r="D54128" s="27"/>
      <c r="E54128" s="27"/>
      <c r="I54128" s="27"/>
      <c r="J54128" s="27"/>
    </row>
    <row r="54129" spans="2:10" x14ac:dyDescent="0.25">
      <c r="B54129" s="27"/>
      <c r="D54129" s="27"/>
      <c r="E54129" s="27"/>
      <c r="I54129" s="27"/>
      <c r="J54129" s="27"/>
    </row>
    <row r="54130" spans="2:10" x14ac:dyDescent="0.25">
      <c r="B54130" s="27"/>
      <c r="D54130" s="27"/>
      <c r="E54130" s="27"/>
      <c r="I54130" s="27"/>
      <c r="J54130" s="27"/>
    </row>
    <row r="54131" spans="2:10" x14ac:dyDescent="0.25">
      <c r="B54131" s="27"/>
      <c r="D54131" s="27"/>
      <c r="E54131" s="27"/>
      <c r="I54131" s="27"/>
      <c r="J54131" s="27"/>
    </row>
    <row r="54132" spans="2:10" x14ac:dyDescent="0.25">
      <c r="B54132" s="27"/>
      <c r="D54132" s="27"/>
      <c r="E54132" s="27"/>
      <c r="I54132" s="27"/>
      <c r="J54132" s="27"/>
    </row>
    <row r="54133" spans="2:10" x14ac:dyDescent="0.25">
      <c r="B54133" s="27"/>
      <c r="D54133" s="27"/>
      <c r="E54133" s="27"/>
      <c r="I54133" s="27"/>
      <c r="J54133" s="27"/>
    </row>
    <row r="54134" spans="2:10" x14ac:dyDescent="0.25">
      <c r="B54134" s="27"/>
      <c r="D54134" s="27"/>
      <c r="E54134" s="27"/>
      <c r="I54134" s="27"/>
      <c r="J54134" s="27"/>
    </row>
    <row r="54135" spans="2:10" x14ac:dyDescent="0.25">
      <c r="B54135" s="27"/>
      <c r="D54135" s="27"/>
      <c r="E54135" s="27"/>
      <c r="I54135" s="27"/>
      <c r="J54135" s="27"/>
    </row>
    <row r="54136" spans="2:10" x14ac:dyDescent="0.25">
      <c r="B54136" s="27"/>
      <c r="D54136" s="27"/>
      <c r="E54136" s="27"/>
      <c r="I54136" s="27"/>
      <c r="J54136" s="27"/>
    </row>
    <row r="54137" spans="2:10" x14ac:dyDescent="0.25">
      <c r="B54137" s="27"/>
      <c r="D54137" s="27"/>
      <c r="E54137" s="27"/>
      <c r="I54137" s="27"/>
      <c r="J54137" s="27"/>
    </row>
    <row r="54138" spans="2:10" x14ac:dyDescent="0.25">
      <c r="B54138" s="27"/>
      <c r="D54138" s="27"/>
      <c r="E54138" s="27"/>
      <c r="I54138" s="27"/>
      <c r="J54138" s="27"/>
    </row>
    <row r="54139" spans="2:10" x14ac:dyDescent="0.25">
      <c r="B54139" s="27"/>
      <c r="D54139" s="27"/>
      <c r="E54139" s="27"/>
      <c r="I54139" s="27"/>
      <c r="J54139" s="27"/>
    </row>
    <row r="54140" spans="2:10" x14ac:dyDescent="0.25">
      <c r="B54140" s="27"/>
      <c r="D54140" s="27"/>
      <c r="E54140" s="27"/>
      <c r="I54140" s="27"/>
      <c r="J54140" s="27"/>
    </row>
    <row r="54141" spans="2:10" x14ac:dyDescent="0.25">
      <c r="B54141" s="27"/>
      <c r="D54141" s="27"/>
      <c r="E54141" s="27"/>
      <c r="I54141" s="27"/>
      <c r="J54141" s="27"/>
    </row>
    <row r="54142" spans="2:10" x14ac:dyDescent="0.25">
      <c r="B54142" s="27"/>
      <c r="D54142" s="27"/>
      <c r="E54142" s="27"/>
      <c r="I54142" s="27"/>
      <c r="J54142" s="27"/>
    </row>
    <row r="54143" spans="2:10" x14ac:dyDescent="0.25">
      <c r="B54143" s="27"/>
      <c r="D54143" s="27"/>
      <c r="E54143" s="27"/>
      <c r="I54143" s="27"/>
      <c r="J54143" s="27"/>
    </row>
    <row r="54144" spans="2:10" x14ac:dyDescent="0.25">
      <c r="B54144" s="27"/>
      <c r="D54144" s="27"/>
      <c r="E54144" s="27"/>
      <c r="I54144" s="27"/>
      <c r="J54144" s="27"/>
    </row>
    <row r="54145" spans="2:10" x14ac:dyDescent="0.25">
      <c r="B54145" s="27"/>
      <c r="D54145" s="27"/>
      <c r="E54145" s="27"/>
      <c r="I54145" s="27"/>
      <c r="J54145" s="27"/>
    </row>
    <row r="54146" spans="2:10" x14ac:dyDescent="0.25">
      <c r="B54146" s="27"/>
      <c r="D54146" s="27"/>
      <c r="E54146" s="27"/>
      <c r="I54146" s="27"/>
      <c r="J54146" s="27"/>
    </row>
    <row r="54147" spans="2:10" x14ac:dyDescent="0.25">
      <c r="B54147" s="27"/>
      <c r="D54147" s="27"/>
      <c r="E54147" s="27"/>
      <c r="I54147" s="27"/>
      <c r="J54147" s="27"/>
    </row>
    <row r="54148" spans="2:10" x14ac:dyDescent="0.25">
      <c r="B54148" s="27"/>
      <c r="D54148" s="27"/>
      <c r="E54148" s="27"/>
      <c r="I54148" s="27"/>
      <c r="J54148" s="27"/>
    </row>
    <row r="54149" spans="2:10" x14ac:dyDescent="0.25">
      <c r="B54149" s="27"/>
      <c r="D54149" s="27"/>
      <c r="E54149" s="27"/>
      <c r="I54149" s="27"/>
      <c r="J54149" s="27"/>
    </row>
    <row r="54150" spans="2:10" x14ac:dyDescent="0.25">
      <c r="B54150" s="27"/>
      <c r="D54150" s="27"/>
      <c r="E54150" s="27"/>
      <c r="I54150" s="27"/>
      <c r="J54150" s="27"/>
    </row>
    <row r="54151" spans="2:10" x14ac:dyDescent="0.25">
      <c r="B54151" s="27"/>
      <c r="D54151" s="27"/>
      <c r="E54151" s="27"/>
      <c r="I54151" s="27"/>
      <c r="J54151" s="27"/>
    </row>
    <row r="54152" spans="2:10" x14ac:dyDescent="0.25">
      <c r="B54152" s="27"/>
      <c r="D54152" s="27"/>
      <c r="E54152" s="27"/>
      <c r="I54152" s="27"/>
      <c r="J54152" s="27"/>
    </row>
    <row r="54153" spans="2:10" x14ac:dyDescent="0.25">
      <c r="B54153" s="27"/>
      <c r="D54153" s="27"/>
      <c r="E54153" s="27"/>
      <c r="I54153" s="27"/>
      <c r="J54153" s="27"/>
    </row>
    <row r="54154" spans="2:10" x14ac:dyDescent="0.25">
      <c r="B54154" s="27"/>
      <c r="D54154" s="27"/>
      <c r="E54154" s="27"/>
      <c r="I54154" s="27"/>
      <c r="J54154" s="27"/>
    </row>
    <row r="54155" spans="2:10" x14ac:dyDescent="0.25">
      <c r="B54155" s="27"/>
      <c r="D54155" s="27"/>
      <c r="E54155" s="27"/>
      <c r="I54155" s="27"/>
      <c r="J54155" s="27"/>
    </row>
    <row r="54156" spans="2:10" x14ac:dyDescent="0.25">
      <c r="B54156" s="27"/>
      <c r="D54156" s="27"/>
      <c r="E54156" s="27"/>
      <c r="I54156" s="27"/>
      <c r="J54156" s="27"/>
    </row>
    <row r="54157" spans="2:10" x14ac:dyDescent="0.25">
      <c r="B54157" s="27"/>
      <c r="D54157" s="27"/>
      <c r="E54157" s="27"/>
      <c r="I54157" s="27"/>
      <c r="J54157" s="27"/>
    </row>
    <row r="54158" spans="2:10" x14ac:dyDescent="0.25">
      <c r="B54158" s="27"/>
      <c r="D54158" s="27"/>
      <c r="E54158" s="27"/>
      <c r="I54158" s="27"/>
      <c r="J54158" s="27"/>
    </row>
    <row r="54159" spans="2:10" x14ac:dyDescent="0.25">
      <c r="B54159" s="27"/>
      <c r="D54159" s="27"/>
      <c r="E54159" s="27"/>
      <c r="I54159" s="27"/>
      <c r="J54159" s="27"/>
    </row>
    <row r="54160" spans="2:10" x14ac:dyDescent="0.25">
      <c r="B54160" s="27"/>
      <c r="D54160" s="27"/>
      <c r="E54160" s="27"/>
      <c r="I54160" s="27"/>
      <c r="J54160" s="27"/>
    </row>
    <row r="54161" spans="2:10" x14ac:dyDescent="0.25">
      <c r="B54161" s="27"/>
      <c r="D54161" s="27"/>
      <c r="E54161" s="27"/>
      <c r="I54161" s="27"/>
      <c r="J54161" s="27"/>
    </row>
    <row r="54162" spans="2:10" x14ac:dyDescent="0.25">
      <c r="B54162" s="27"/>
      <c r="D54162" s="27"/>
      <c r="E54162" s="27"/>
      <c r="I54162" s="27"/>
      <c r="J54162" s="27"/>
    </row>
    <row r="54163" spans="2:10" x14ac:dyDescent="0.25">
      <c r="B54163" s="27"/>
      <c r="D54163" s="27"/>
      <c r="E54163" s="27"/>
      <c r="I54163" s="27"/>
      <c r="J54163" s="27"/>
    </row>
    <row r="54164" spans="2:10" x14ac:dyDescent="0.25">
      <c r="B54164" s="27"/>
      <c r="D54164" s="27"/>
      <c r="E54164" s="27"/>
      <c r="I54164" s="27"/>
      <c r="J54164" s="27"/>
    </row>
    <row r="54165" spans="2:10" x14ac:dyDescent="0.25">
      <c r="B54165" s="27"/>
      <c r="D54165" s="27"/>
      <c r="E54165" s="27"/>
      <c r="I54165" s="27"/>
      <c r="J54165" s="27"/>
    </row>
    <row r="54166" spans="2:10" x14ac:dyDescent="0.25">
      <c r="B54166" s="27"/>
      <c r="D54166" s="27"/>
      <c r="E54166" s="27"/>
      <c r="I54166" s="27"/>
      <c r="J54166" s="27"/>
    </row>
    <row r="54167" spans="2:10" x14ac:dyDescent="0.25">
      <c r="B54167" s="27"/>
      <c r="D54167" s="27"/>
      <c r="E54167" s="27"/>
      <c r="I54167" s="27"/>
      <c r="J54167" s="27"/>
    </row>
    <row r="54168" spans="2:10" x14ac:dyDescent="0.25">
      <c r="B54168" s="27"/>
      <c r="D54168" s="27"/>
      <c r="E54168" s="27"/>
      <c r="I54168" s="27"/>
      <c r="J54168" s="27"/>
    </row>
    <row r="54169" spans="2:10" x14ac:dyDescent="0.25">
      <c r="B54169" s="27"/>
      <c r="D54169" s="27"/>
      <c r="E54169" s="27"/>
      <c r="I54169" s="27"/>
      <c r="J54169" s="27"/>
    </row>
    <row r="54170" spans="2:10" x14ac:dyDescent="0.25">
      <c r="B54170" s="27"/>
      <c r="D54170" s="27"/>
      <c r="E54170" s="27"/>
      <c r="I54170" s="27"/>
      <c r="J54170" s="27"/>
    </row>
    <row r="54171" spans="2:10" x14ac:dyDescent="0.25">
      <c r="B54171" s="27"/>
      <c r="D54171" s="27"/>
      <c r="E54171" s="27"/>
      <c r="I54171" s="27"/>
      <c r="J54171" s="27"/>
    </row>
    <row r="54172" spans="2:10" x14ac:dyDescent="0.25">
      <c r="B54172" s="27"/>
      <c r="D54172" s="27"/>
      <c r="E54172" s="27"/>
      <c r="I54172" s="27"/>
      <c r="J54172" s="27"/>
    </row>
    <row r="54173" spans="2:10" x14ac:dyDescent="0.25">
      <c r="B54173" s="27"/>
      <c r="D54173" s="27"/>
      <c r="E54173" s="27"/>
      <c r="I54173" s="27"/>
      <c r="J54173" s="27"/>
    </row>
    <row r="54174" spans="2:10" x14ac:dyDescent="0.25">
      <c r="B54174" s="27"/>
      <c r="D54174" s="27"/>
      <c r="E54174" s="27"/>
      <c r="I54174" s="27"/>
      <c r="J54174" s="27"/>
    </row>
    <row r="54175" spans="2:10" x14ac:dyDescent="0.25">
      <c r="B54175" s="27"/>
      <c r="D54175" s="27"/>
      <c r="E54175" s="27"/>
      <c r="I54175" s="27"/>
      <c r="J54175" s="27"/>
    </row>
    <row r="54176" spans="2:10" x14ac:dyDescent="0.25">
      <c r="B54176" s="27"/>
      <c r="D54176" s="27"/>
      <c r="E54176" s="27"/>
      <c r="I54176" s="27"/>
      <c r="J54176" s="27"/>
    </row>
    <row r="54177" spans="2:10" x14ac:dyDescent="0.25">
      <c r="B54177" s="27"/>
      <c r="D54177" s="27"/>
      <c r="E54177" s="27"/>
      <c r="I54177" s="27"/>
      <c r="J54177" s="27"/>
    </row>
    <row r="54178" spans="2:10" x14ac:dyDescent="0.25">
      <c r="B54178" s="27"/>
      <c r="D54178" s="27"/>
      <c r="E54178" s="27"/>
      <c r="I54178" s="27"/>
      <c r="J54178" s="27"/>
    </row>
    <row r="54179" spans="2:10" x14ac:dyDescent="0.25">
      <c r="B54179" s="27"/>
      <c r="D54179" s="27"/>
      <c r="E54179" s="27"/>
      <c r="I54179" s="27"/>
      <c r="J54179" s="27"/>
    </row>
    <row r="54180" spans="2:10" x14ac:dyDescent="0.25">
      <c r="B54180" s="27"/>
      <c r="D54180" s="27"/>
      <c r="E54180" s="27"/>
      <c r="I54180" s="27"/>
      <c r="J54180" s="27"/>
    </row>
    <row r="54181" spans="2:10" x14ac:dyDescent="0.25">
      <c r="B54181" s="27"/>
      <c r="D54181" s="27"/>
      <c r="E54181" s="27"/>
      <c r="I54181" s="27"/>
      <c r="J54181" s="27"/>
    </row>
    <row r="54182" spans="2:10" x14ac:dyDescent="0.25">
      <c r="B54182" s="27"/>
      <c r="D54182" s="27"/>
      <c r="E54182" s="27"/>
      <c r="I54182" s="27"/>
      <c r="J54182" s="27"/>
    </row>
    <row r="54183" spans="2:10" x14ac:dyDescent="0.25">
      <c r="B54183" s="27"/>
      <c r="D54183" s="27"/>
      <c r="E54183" s="27"/>
      <c r="I54183" s="27"/>
      <c r="J54183" s="27"/>
    </row>
    <row r="54184" spans="2:10" x14ac:dyDescent="0.25">
      <c r="B54184" s="27"/>
      <c r="D54184" s="27"/>
      <c r="E54184" s="27"/>
      <c r="I54184" s="27"/>
      <c r="J54184" s="27"/>
    </row>
    <row r="54185" spans="2:10" x14ac:dyDescent="0.25">
      <c r="B54185" s="27"/>
      <c r="D54185" s="27"/>
      <c r="E54185" s="27"/>
      <c r="I54185" s="27"/>
      <c r="J54185" s="27"/>
    </row>
    <row r="54186" spans="2:10" x14ac:dyDescent="0.25">
      <c r="B54186" s="27"/>
      <c r="D54186" s="27"/>
      <c r="E54186" s="27"/>
      <c r="I54186" s="27"/>
      <c r="J54186" s="27"/>
    </row>
    <row r="54187" spans="2:10" x14ac:dyDescent="0.25">
      <c r="B54187" s="27"/>
      <c r="D54187" s="27"/>
      <c r="E54187" s="27"/>
      <c r="I54187" s="27"/>
      <c r="J54187" s="27"/>
    </row>
    <row r="54188" spans="2:10" x14ac:dyDescent="0.25">
      <c r="B54188" s="27"/>
      <c r="D54188" s="27"/>
      <c r="E54188" s="27"/>
      <c r="I54188" s="27"/>
      <c r="J54188" s="27"/>
    </row>
    <row r="54189" spans="2:10" x14ac:dyDescent="0.25">
      <c r="B54189" s="27"/>
      <c r="D54189" s="27"/>
      <c r="E54189" s="27"/>
      <c r="I54189" s="27"/>
      <c r="J54189" s="27"/>
    </row>
    <row r="54190" spans="2:10" x14ac:dyDescent="0.25">
      <c r="B54190" s="27"/>
      <c r="D54190" s="27"/>
      <c r="E54190" s="27"/>
      <c r="I54190" s="27"/>
      <c r="J54190" s="27"/>
    </row>
    <row r="54191" spans="2:10" x14ac:dyDescent="0.25">
      <c r="B54191" s="27"/>
      <c r="D54191" s="27"/>
      <c r="E54191" s="27"/>
      <c r="I54191" s="27"/>
      <c r="J54191" s="27"/>
    </row>
    <row r="54192" spans="2:10" x14ac:dyDescent="0.25">
      <c r="B54192" s="27"/>
      <c r="D54192" s="27"/>
      <c r="E54192" s="27"/>
      <c r="I54192" s="27"/>
      <c r="J54192" s="27"/>
    </row>
    <row r="54193" spans="2:10" x14ac:dyDescent="0.25">
      <c r="B54193" s="27"/>
      <c r="D54193" s="27"/>
      <c r="E54193" s="27"/>
      <c r="I54193" s="27"/>
      <c r="J54193" s="27"/>
    </row>
    <row r="54194" spans="2:10" x14ac:dyDescent="0.25">
      <c r="B54194" s="27"/>
      <c r="D54194" s="27"/>
      <c r="E54194" s="27"/>
      <c r="I54194" s="27"/>
      <c r="J54194" s="27"/>
    </row>
    <row r="54195" spans="2:10" x14ac:dyDescent="0.25">
      <c r="B54195" s="27"/>
      <c r="D54195" s="27"/>
      <c r="E54195" s="27"/>
      <c r="I54195" s="27"/>
      <c r="J54195" s="27"/>
    </row>
    <row r="54196" spans="2:10" x14ac:dyDescent="0.25">
      <c r="B54196" s="27"/>
      <c r="D54196" s="27"/>
      <c r="E54196" s="27"/>
      <c r="I54196" s="27"/>
      <c r="J54196" s="27"/>
    </row>
    <row r="54197" spans="2:10" x14ac:dyDescent="0.25">
      <c r="B54197" s="27"/>
      <c r="D54197" s="27"/>
      <c r="E54197" s="27"/>
      <c r="I54197" s="27"/>
      <c r="J54197" s="27"/>
    </row>
    <row r="54198" spans="2:10" x14ac:dyDescent="0.25">
      <c r="B54198" s="27"/>
      <c r="D54198" s="27"/>
      <c r="E54198" s="27"/>
      <c r="I54198" s="27"/>
      <c r="J54198" s="27"/>
    </row>
    <row r="54199" spans="2:10" x14ac:dyDescent="0.25">
      <c r="B54199" s="27"/>
      <c r="D54199" s="27"/>
      <c r="E54199" s="27"/>
      <c r="I54199" s="27"/>
      <c r="J54199" s="27"/>
    </row>
    <row r="54200" spans="2:10" x14ac:dyDescent="0.25">
      <c r="B54200" s="27"/>
      <c r="D54200" s="27"/>
      <c r="E54200" s="27"/>
      <c r="I54200" s="27"/>
      <c r="J54200" s="27"/>
    </row>
    <row r="54201" spans="2:10" x14ac:dyDescent="0.25">
      <c r="B54201" s="27"/>
      <c r="D54201" s="27"/>
      <c r="E54201" s="27"/>
      <c r="I54201" s="27"/>
      <c r="J54201" s="27"/>
    </row>
    <row r="54202" spans="2:10" x14ac:dyDescent="0.25">
      <c r="B54202" s="27"/>
      <c r="D54202" s="27"/>
      <c r="E54202" s="27"/>
      <c r="I54202" s="27"/>
      <c r="J54202" s="27"/>
    </row>
    <row r="54203" spans="2:10" x14ac:dyDescent="0.25">
      <c r="B54203" s="27"/>
      <c r="D54203" s="27"/>
      <c r="E54203" s="27"/>
      <c r="I54203" s="27"/>
      <c r="J54203" s="27"/>
    </row>
    <row r="54204" spans="2:10" x14ac:dyDescent="0.25">
      <c r="B54204" s="27"/>
      <c r="D54204" s="27"/>
      <c r="E54204" s="27"/>
      <c r="I54204" s="27"/>
      <c r="J54204" s="27"/>
    </row>
    <row r="54205" spans="2:10" x14ac:dyDescent="0.25">
      <c r="B54205" s="27"/>
      <c r="D54205" s="27"/>
      <c r="E54205" s="27"/>
      <c r="I54205" s="27"/>
      <c r="J54205" s="27"/>
    </row>
    <row r="54206" spans="2:10" x14ac:dyDescent="0.25">
      <c r="B54206" s="27"/>
      <c r="D54206" s="27"/>
      <c r="E54206" s="27"/>
      <c r="I54206" s="27"/>
      <c r="J54206" s="27"/>
    </row>
    <row r="54207" spans="2:10" x14ac:dyDescent="0.25">
      <c r="B54207" s="27"/>
      <c r="D54207" s="27"/>
      <c r="E54207" s="27"/>
      <c r="I54207" s="27"/>
      <c r="J54207" s="27"/>
    </row>
    <row r="54208" spans="2:10" x14ac:dyDescent="0.25">
      <c r="B54208" s="27"/>
      <c r="D54208" s="27"/>
      <c r="E54208" s="27"/>
      <c r="I54208" s="27"/>
      <c r="J54208" s="27"/>
    </row>
    <row r="54209" spans="2:10" x14ac:dyDescent="0.25">
      <c r="B54209" s="27"/>
      <c r="D54209" s="27"/>
      <c r="E54209" s="27"/>
      <c r="I54209" s="27"/>
      <c r="J54209" s="27"/>
    </row>
    <row r="54210" spans="2:10" x14ac:dyDescent="0.25">
      <c r="B54210" s="27"/>
      <c r="D54210" s="27"/>
      <c r="E54210" s="27"/>
      <c r="I54210" s="27"/>
      <c r="J54210" s="27"/>
    </row>
    <row r="54211" spans="2:10" x14ac:dyDescent="0.25">
      <c r="B54211" s="27"/>
      <c r="D54211" s="27"/>
      <c r="E54211" s="27"/>
      <c r="I54211" s="27"/>
      <c r="J54211" s="27"/>
    </row>
    <row r="54212" spans="2:10" x14ac:dyDescent="0.25">
      <c r="B54212" s="27"/>
      <c r="D54212" s="27"/>
      <c r="E54212" s="27"/>
      <c r="I54212" s="27"/>
      <c r="J54212" s="27"/>
    </row>
    <row r="54213" spans="2:10" x14ac:dyDescent="0.25">
      <c r="B54213" s="27"/>
      <c r="D54213" s="27"/>
      <c r="E54213" s="27"/>
      <c r="I54213" s="27"/>
      <c r="J54213" s="27"/>
    </row>
    <row r="54214" spans="2:10" x14ac:dyDescent="0.25">
      <c r="B54214" s="27"/>
      <c r="D54214" s="27"/>
      <c r="E54214" s="27"/>
      <c r="I54214" s="27"/>
      <c r="J54214" s="27"/>
    </row>
    <row r="54215" spans="2:10" x14ac:dyDescent="0.25">
      <c r="B54215" s="27"/>
      <c r="D54215" s="27"/>
      <c r="E54215" s="27"/>
      <c r="I54215" s="27"/>
      <c r="J54215" s="27"/>
    </row>
    <row r="54216" spans="2:10" x14ac:dyDescent="0.25">
      <c r="B54216" s="27"/>
      <c r="D54216" s="27"/>
      <c r="E54216" s="27"/>
      <c r="I54216" s="27"/>
      <c r="J54216" s="27"/>
    </row>
    <row r="54217" spans="2:10" x14ac:dyDescent="0.25">
      <c r="B54217" s="27"/>
      <c r="D54217" s="27"/>
      <c r="E54217" s="27"/>
      <c r="I54217" s="27"/>
      <c r="J54217" s="27"/>
    </row>
    <row r="54218" spans="2:10" x14ac:dyDescent="0.25">
      <c r="B54218" s="27"/>
      <c r="D54218" s="27"/>
      <c r="E54218" s="27"/>
      <c r="I54218" s="27"/>
      <c r="J54218" s="27"/>
    </row>
    <row r="54219" spans="2:10" x14ac:dyDescent="0.25">
      <c r="B54219" s="27"/>
      <c r="D54219" s="27"/>
      <c r="E54219" s="27"/>
      <c r="I54219" s="27"/>
      <c r="J54219" s="27"/>
    </row>
    <row r="54220" spans="2:10" x14ac:dyDescent="0.25">
      <c r="B54220" s="27"/>
      <c r="D54220" s="27"/>
      <c r="E54220" s="27"/>
      <c r="I54220" s="27"/>
      <c r="J54220" s="27"/>
    </row>
    <row r="54221" spans="2:10" x14ac:dyDescent="0.25">
      <c r="B54221" s="27"/>
      <c r="D54221" s="27"/>
      <c r="E54221" s="27"/>
      <c r="I54221" s="27"/>
      <c r="J54221" s="27"/>
    </row>
    <row r="54222" spans="2:10" x14ac:dyDescent="0.25">
      <c r="B54222" s="27"/>
      <c r="D54222" s="27"/>
      <c r="E54222" s="27"/>
      <c r="I54222" s="27"/>
      <c r="J54222" s="27"/>
    </row>
    <row r="54223" spans="2:10" x14ac:dyDescent="0.25">
      <c r="B54223" s="27"/>
      <c r="D54223" s="27"/>
      <c r="E54223" s="27"/>
      <c r="I54223" s="27"/>
      <c r="J54223" s="27"/>
    </row>
    <row r="54224" spans="2:10" x14ac:dyDescent="0.25">
      <c r="B54224" s="27"/>
      <c r="D54224" s="27"/>
      <c r="E54224" s="27"/>
      <c r="I54224" s="27"/>
      <c r="J54224" s="27"/>
    </row>
    <row r="54225" spans="2:10" x14ac:dyDescent="0.25">
      <c r="B54225" s="27"/>
      <c r="D54225" s="27"/>
      <c r="E54225" s="27"/>
      <c r="I54225" s="27"/>
      <c r="J54225" s="27"/>
    </row>
    <row r="54226" spans="2:10" x14ac:dyDescent="0.25">
      <c r="B54226" s="27"/>
      <c r="D54226" s="27"/>
      <c r="E54226" s="27"/>
      <c r="I54226" s="27"/>
      <c r="J54226" s="27"/>
    </row>
    <row r="54227" spans="2:10" x14ac:dyDescent="0.25">
      <c r="B54227" s="27"/>
      <c r="D54227" s="27"/>
      <c r="E54227" s="27"/>
      <c r="I54227" s="27"/>
      <c r="J54227" s="27"/>
    </row>
    <row r="54228" spans="2:10" x14ac:dyDescent="0.25">
      <c r="B54228" s="27"/>
      <c r="D54228" s="27"/>
      <c r="E54228" s="27"/>
      <c r="I54228" s="27"/>
      <c r="J54228" s="27"/>
    </row>
    <row r="54229" spans="2:10" x14ac:dyDescent="0.25">
      <c r="B54229" s="27"/>
      <c r="D54229" s="27"/>
      <c r="E54229" s="27"/>
      <c r="I54229" s="27"/>
      <c r="J54229" s="27"/>
    </row>
    <row r="54230" spans="2:10" x14ac:dyDescent="0.25">
      <c r="B54230" s="27"/>
      <c r="D54230" s="27"/>
      <c r="E54230" s="27"/>
      <c r="I54230" s="27"/>
      <c r="J54230" s="27"/>
    </row>
    <row r="54231" spans="2:10" x14ac:dyDescent="0.25">
      <c r="B54231" s="27"/>
      <c r="D54231" s="27"/>
      <c r="E54231" s="27"/>
      <c r="I54231" s="27"/>
      <c r="J54231" s="27"/>
    </row>
    <row r="54232" spans="2:10" x14ac:dyDescent="0.25">
      <c r="B54232" s="27"/>
      <c r="D54232" s="27"/>
      <c r="E54232" s="27"/>
      <c r="I54232" s="27"/>
      <c r="J54232" s="27"/>
    </row>
    <row r="54233" spans="2:10" x14ac:dyDescent="0.25">
      <c r="B54233" s="27"/>
      <c r="D54233" s="27"/>
      <c r="E54233" s="27"/>
      <c r="I54233" s="27"/>
      <c r="J54233" s="27"/>
    </row>
    <row r="54234" spans="2:10" x14ac:dyDescent="0.25">
      <c r="B54234" s="27"/>
      <c r="D54234" s="27"/>
      <c r="E54234" s="27"/>
      <c r="I54234" s="27"/>
      <c r="J54234" s="27"/>
    </row>
    <row r="54235" spans="2:10" x14ac:dyDescent="0.25">
      <c r="B54235" s="27"/>
      <c r="D54235" s="27"/>
      <c r="E54235" s="27"/>
      <c r="I54235" s="27"/>
      <c r="J54235" s="27"/>
    </row>
    <row r="54236" spans="2:10" x14ac:dyDescent="0.25">
      <c r="B54236" s="27"/>
      <c r="D54236" s="27"/>
      <c r="E54236" s="27"/>
      <c r="I54236" s="27"/>
      <c r="J54236" s="27"/>
    </row>
    <row r="54237" spans="2:10" x14ac:dyDescent="0.25">
      <c r="B54237" s="27"/>
      <c r="D54237" s="27"/>
      <c r="E54237" s="27"/>
      <c r="I54237" s="27"/>
      <c r="J54237" s="27"/>
    </row>
    <row r="54238" spans="2:10" x14ac:dyDescent="0.25">
      <c r="B54238" s="27"/>
      <c r="D54238" s="27"/>
      <c r="E54238" s="27"/>
      <c r="I54238" s="27"/>
      <c r="J54238" s="27"/>
    </row>
    <row r="54239" spans="2:10" x14ac:dyDescent="0.25">
      <c r="B54239" s="27"/>
      <c r="D54239" s="27"/>
      <c r="E54239" s="27"/>
      <c r="I54239" s="27"/>
      <c r="J54239" s="27"/>
    </row>
    <row r="54240" spans="2:10" x14ac:dyDescent="0.25">
      <c r="B54240" s="27"/>
      <c r="D54240" s="27"/>
      <c r="E54240" s="27"/>
      <c r="I54240" s="27"/>
      <c r="J54240" s="27"/>
    </row>
    <row r="54241" spans="2:10" x14ac:dyDescent="0.25">
      <c r="B54241" s="27"/>
      <c r="D54241" s="27"/>
      <c r="E54241" s="27"/>
      <c r="I54241" s="27"/>
      <c r="J54241" s="27"/>
    </row>
    <row r="54242" spans="2:10" x14ac:dyDescent="0.25">
      <c r="B54242" s="27"/>
      <c r="D54242" s="27"/>
      <c r="E54242" s="27"/>
      <c r="I54242" s="27"/>
      <c r="J54242" s="27"/>
    </row>
    <row r="54243" spans="2:10" x14ac:dyDescent="0.25">
      <c r="B54243" s="27"/>
      <c r="D54243" s="27"/>
      <c r="E54243" s="27"/>
      <c r="I54243" s="27"/>
      <c r="J54243" s="27"/>
    </row>
    <row r="54244" spans="2:10" x14ac:dyDescent="0.25">
      <c r="B54244" s="27"/>
      <c r="D54244" s="27"/>
      <c r="E54244" s="27"/>
      <c r="I54244" s="27"/>
      <c r="J54244" s="27"/>
    </row>
    <row r="54245" spans="2:10" x14ac:dyDescent="0.25">
      <c r="B54245" s="27"/>
      <c r="D54245" s="27"/>
      <c r="E54245" s="27"/>
      <c r="I54245" s="27"/>
      <c r="J54245" s="27"/>
    </row>
    <row r="54246" spans="2:10" x14ac:dyDescent="0.25">
      <c r="B54246" s="27"/>
      <c r="D54246" s="27"/>
      <c r="E54246" s="27"/>
      <c r="I54246" s="27"/>
      <c r="J54246" s="27"/>
    </row>
    <row r="54247" spans="2:10" x14ac:dyDescent="0.25">
      <c r="B54247" s="27"/>
      <c r="D54247" s="27"/>
      <c r="E54247" s="27"/>
      <c r="I54247" s="27"/>
      <c r="J54247" s="27"/>
    </row>
    <row r="54248" spans="2:10" x14ac:dyDescent="0.25">
      <c r="B54248" s="27"/>
      <c r="D54248" s="27"/>
      <c r="E54248" s="27"/>
      <c r="I54248" s="27"/>
      <c r="J54248" s="27"/>
    </row>
    <row r="54249" spans="2:10" x14ac:dyDescent="0.25">
      <c r="B54249" s="27"/>
      <c r="D54249" s="27"/>
      <c r="E54249" s="27"/>
      <c r="I54249" s="27"/>
      <c r="J54249" s="27"/>
    </row>
    <row r="54250" spans="2:10" x14ac:dyDescent="0.25">
      <c r="B54250" s="27"/>
      <c r="D54250" s="27"/>
      <c r="E54250" s="27"/>
      <c r="I54250" s="27"/>
      <c r="J54250" s="27"/>
    </row>
    <row r="54251" spans="2:10" x14ac:dyDescent="0.25">
      <c r="B54251" s="27"/>
      <c r="D54251" s="27"/>
      <c r="E54251" s="27"/>
      <c r="I54251" s="27"/>
      <c r="J54251" s="27"/>
    </row>
    <row r="54252" spans="2:10" x14ac:dyDescent="0.25">
      <c r="B54252" s="27"/>
      <c r="D54252" s="27"/>
      <c r="E54252" s="27"/>
      <c r="I54252" s="27"/>
      <c r="J54252" s="27"/>
    </row>
    <row r="54253" spans="2:10" x14ac:dyDescent="0.25">
      <c r="B54253" s="27"/>
      <c r="D54253" s="27"/>
      <c r="E54253" s="27"/>
      <c r="I54253" s="27"/>
      <c r="J54253" s="27"/>
    </row>
    <row r="54254" spans="2:10" x14ac:dyDescent="0.25">
      <c r="B54254" s="27"/>
      <c r="D54254" s="27"/>
      <c r="E54254" s="27"/>
      <c r="I54254" s="27"/>
      <c r="J54254" s="27"/>
    </row>
    <row r="54255" spans="2:10" x14ac:dyDescent="0.25">
      <c r="B54255" s="27"/>
      <c r="D54255" s="27"/>
      <c r="E54255" s="27"/>
      <c r="I54255" s="27"/>
      <c r="J54255" s="27"/>
    </row>
    <row r="54256" spans="2:10" x14ac:dyDescent="0.25">
      <c r="B54256" s="27"/>
      <c r="D54256" s="27"/>
      <c r="E54256" s="27"/>
      <c r="I54256" s="27"/>
      <c r="J54256" s="27"/>
    </row>
    <row r="54257" spans="2:10" x14ac:dyDescent="0.25">
      <c r="B54257" s="27"/>
      <c r="D54257" s="27"/>
      <c r="E54257" s="27"/>
      <c r="I54257" s="27"/>
      <c r="J54257" s="27"/>
    </row>
    <row r="54258" spans="2:10" x14ac:dyDescent="0.25">
      <c r="B54258" s="27"/>
      <c r="D54258" s="27"/>
      <c r="E54258" s="27"/>
      <c r="I54258" s="27"/>
      <c r="J54258" s="27"/>
    </row>
    <row r="54259" spans="2:10" x14ac:dyDescent="0.25">
      <c r="B54259" s="27"/>
      <c r="D54259" s="27"/>
      <c r="E54259" s="27"/>
      <c r="I54259" s="27"/>
      <c r="J54259" s="27"/>
    </row>
    <row r="54260" spans="2:10" x14ac:dyDescent="0.25">
      <c r="B54260" s="27"/>
      <c r="D54260" s="27"/>
      <c r="E54260" s="27"/>
      <c r="I54260" s="27"/>
      <c r="J54260" s="27"/>
    </row>
    <row r="54261" spans="2:10" x14ac:dyDescent="0.25">
      <c r="B54261" s="27"/>
      <c r="D54261" s="27"/>
      <c r="E54261" s="27"/>
      <c r="I54261" s="27"/>
      <c r="J54261" s="27"/>
    </row>
    <row r="54262" spans="2:10" x14ac:dyDescent="0.25">
      <c r="B54262" s="27"/>
      <c r="D54262" s="27"/>
      <c r="E54262" s="27"/>
      <c r="I54262" s="27"/>
      <c r="J54262" s="27"/>
    </row>
    <row r="54263" spans="2:10" x14ac:dyDescent="0.25">
      <c r="B54263" s="27"/>
      <c r="D54263" s="27"/>
      <c r="E54263" s="27"/>
      <c r="I54263" s="27"/>
      <c r="J54263" s="27"/>
    </row>
    <row r="54264" spans="2:10" x14ac:dyDescent="0.25">
      <c r="B54264" s="27"/>
      <c r="D54264" s="27"/>
      <c r="E54264" s="27"/>
      <c r="I54264" s="27"/>
      <c r="J54264" s="27"/>
    </row>
    <row r="54265" spans="2:10" x14ac:dyDescent="0.25">
      <c r="B54265" s="27"/>
      <c r="D54265" s="27"/>
      <c r="E54265" s="27"/>
      <c r="I54265" s="27"/>
      <c r="J54265" s="27"/>
    </row>
    <row r="54266" spans="2:10" x14ac:dyDescent="0.25">
      <c r="B54266" s="27"/>
      <c r="D54266" s="27"/>
      <c r="E54266" s="27"/>
      <c r="I54266" s="27"/>
      <c r="J54266" s="27"/>
    </row>
    <row r="54267" spans="2:10" x14ac:dyDescent="0.25">
      <c r="B54267" s="27"/>
      <c r="D54267" s="27"/>
      <c r="E54267" s="27"/>
      <c r="I54267" s="27"/>
      <c r="J54267" s="27"/>
    </row>
    <row r="54268" spans="2:10" x14ac:dyDescent="0.25">
      <c r="B54268" s="27"/>
      <c r="D54268" s="27"/>
      <c r="E54268" s="27"/>
      <c r="I54268" s="27"/>
      <c r="J54268" s="27"/>
    </row>
    <row r="54269" spans="2:10" x14ac:dyDescent="0.25">
      <c r="B54269" s="27"/>
      <c r="D54269" s="27"/>
      <c r="E54269" s="27"/>
      <c r="I54269" s="27"/>
      <c r="J54269" s="27"/>
    </row>
    <row r="54270" spans="2:10" x14ac:dyDescent="0.25">
      <c r="B54270" s="27"/>
      <c r="D54270" s="27"/>
      <c r="E54270" s="27"/>
      <c r="I54270" s="27"/>
      <c r="J54270" s="27"/>
    </row>
    <row r="54271" spans="2:10" x14ac:dyDescent="0.25">
      <c r="B54271" s="27"/>
      <c r="D54271" s="27"/>
      <c r="E54271" s="27"/>
      <c r="I54271" s="27"/>
      <c r="J54271" s="27"/>
    </row>
    <row r="54272" spans="2:10" x14ac:dyDescent="0.25">
      <c r="B54272" s="27"/>
      <c r="D54272" s="27"/>
      <c r="E54272" s="27"/>
      <c r="I54272" s="27"/>
      <c r="J54272" s="27"/>
    </row>
    <row r="54273" spans="2:10" x14ac:dyDescent="0.25">
      <c r="B54273" s="27"/>
      <c r="D54273" s="27"/>
      <c r="E54273" s="27"/>
      <c r="I54273" s="27"/>
      <c r="J54273" s="27"/>
    </row>
    <row r="54274" spans="2:10" x14ac:dyDescent="0.25">
      <c r="B54274" s="27"/>
      <c r="D54274" s="27"/>
      <c r="E54274" s="27"/>
      <c r="I54274" s="27"/>
      <c r="J54274" s="27"/>
    </row>
    <row r="54275" spans="2:10" x14ac:dyDescent="0.25">
      <c r="B54275" s="27"/>
      <c r="D54275" s="27"/>
      <c r="E54275" s="27"/>
      <c r="I54275" s="27"/>
      <c r="J54275" s="27"/>
    </row>
    <row r="54276" spans="2:10" x14ac:dyDescent="0.25">
      <c r="B54276" s="27"/>
      <c r="D54276" s="27"/>
      <c r="E54276" s="27"/>
      <c r="I54276" s="27"/>
      <c r="J54276" s="27"/>
    </row>
    <row r="54277" spans="2:10" x14ac:dyDescent="0.25">
      <c r="B54277" s="27"/>
      <c r="D54277" s="27"/>
      <c r="E54277" s="27"/>
      <c r="I54277" s="27"/>
      <c r="J54277" s="27"/>
    </row>
    <row r="54278" spans="2:10" x14ac:dyDescent="0.25">
      <c r="B54278" s="27"/>
      <c r="D54278" s="27"/>
      <c r="E54278" s="27"/>
      <c r="I54278" s="27"/>
      <c r="J54278" s="27"/>
    </row>
    <row r="54279" spans="2:10" x14ac:dyDescent="0.25">
      <c r="B54279" s="27"/>
      <c r="D54279" s="27"/>
      <c r="E54279" s="27"/>
      <c r="I54279" s="27"/>
      <c r="J54279" s="27"/>
    </row>
    <row r="54280" spans="2:10" x14ac:dyDescent="0.25">
      <c r="B54280" s="27"/>
      <c r="D54280" s="27"/>
      <c r="E54280" s="27"/>
      <c r="I54280" s="27"/>
      <c r="J54280" s="27"/>
    </row>
    <row r="54281" spans="2:10" x14ac:dyDescent="0.25">
      <c r="B54281" s="27"/>
      <c r="D54281" s="27"/>
      <c r="E54281" s="27"/>
      <c r="I54281" s="27"/>
      <c r="J54281" s="27"/>
    </row>
    <row r="54282" spans="2:10" x14ac:dyDescent="0.25">
      <c r="B54282" s="27"/>
      <c r="D54282" s="27"/>
      <c r="E54282" s="27"/>
      <c r="I54282" s="27"/>
      <c r="J54282" s="27"/>
    </row>
    <row r="54283" spans="2:10" x14ac:dyDescent="0.25">
      <c r="B54283" s="27"/>
      <c r="D54283" s="27"/>
      <c r="E54283" s="27"/>
      <c r="I54283" s="27"/>
      <c r="J54283" s="27"/>
    </row>
    <row r="54284" spans="2:10" x14ac:dyDescent="0.25">
      <c r="B54284" s="27"/>
      <c r="D54284" s="27"/>
      <c r="E54284" s="27"/>
      <c r="I54284" s="27"/>
      <c r="J54284" s="27"/>
    </row>
    <row r="54285" spans="2:10" x14ac:dyDescent="0.25">
      <c r="B54285" s="27"/>
      <c r="D54285" s="27"/>
      <c r="E54285" s="27"/>
      <c r="I54285" s="27"/>
      <c r="J54285" s="27"/>
    </row>
    <row r="54286" spans="2:10" x14ac:dyDescent="0.25">
      <c r="B54286" s="27"/>
      <c r="D54286" s="27"/>
      <c r="E54286" s="27"/>
      <c r="I54286" s="27"/>
      <c r="J54286" s="27"/>
    </row>
    <row r="54287" spans="2:10" x14ac:dyDescent="0.25">
      <c r="B54287" s="27"/>
      <c r="D54287" s="27"/>
      <c r="E54287" s="27"/>
      <c r="I54287" s="27"/>
      <c r="J54287" s="27"/>
    </row>
    <row r="54288" spans="2:10" x14ac:dyDescent="0.25">
      <c r="B54288" s="27"/>
      <c r="D54288" s="27"/>
      <c r="E54288" s="27"/>
      <c r="I54288" s="27"/>
      <c r="J54288" s="27"/>
    </row>
    <row r="54289" spans="2:10" x14ac:dyDescent="0.25">
      <c r="B54289" s="27"/>
      <c r="D54289" s="27"/>
      <c r="E54289" s="27"/>
      <c r="I54289" s="27"/>
      <c r="J54289" s="27"/>
    </row>
    <row r="54290" spans="2:10" x14ac:dyDescent="0.25">
      <c r="B54290" s="27"/>
      <c r="D54290" s="27"/>
      <c r="E54290" s="27"/>
      <c r="I54290" s="27"/>
      <c r="J54290" s="27"/>
    </row>
    <row r="54291" spans="2:10" x14ac:dyDescent="0.25">
      <c r="B54291" s="27"/>
      <c r="D54291" s="27"/>
      <c r="E54291" s="27"/>
      <c r="I54291" s="27"/>
      <c r="J54291" s="27"/>
    </row>
    <row r="54292" spans="2:10" x14ac:dyDescent="0.25">
      <c r="B54292" s="27"/>
      <c r="D54292" s="27"/>
      <c r="E54292" s="27"/>
      <c r="I54292" s="27"/>
      <c r="J54292" s="27"/>
    </row>
    <row r="54293" spans="2:10" x14ac:dyDescent="0.25">
      <c r="B54293" s="27"/>
      <c r="D54293" s="27"/>
      <c r="E54293" s="27"/>
      <c r="I54293" s="27"/>
      <c r="J54293" s="27"/>
    </row>
    <row r="54294" spans="2:10" x14ac:dyDescent="0.25">
      <c r="B54294" s="27"/>
      <c r="D54294" s="27"/>
      <c r="E54294" s="27"/>
      <c r="I54294" s="27"/>
      <c r="J54294" s="27"/>
    </row>
    <row r="54295" spans="2:10" x14ac:dyDescent="0.25">
      <c r="B54295" s="27"/>
      <c r="D54295" s="27"/>
      <c r="E54295" s="27"/>
      <c r="I54295" s="27"/>
      <c r="J54295" s="27"/>
    </row>
    <row r="54296" spans="2:10" x14ac:dyDescent="0.25">
      <c r="B54296" s="27"/>
      <c r="D54296" s="27"/>
      <c r="E54296" s="27"/>
      <c r="I54296" s="27"/>
      <c r="J54296" s="27"/>
    </row>
    <row r="54297" spans="2:10" x14ac:dyDescent="0.25">
      <c r="B54297" s="27"/>
      <c r="D54297" s="27"/>
      <c r="E54297" s="27"/>
      <c r="I54297" s="27"/>
      <c r="J54297" s="27"/>
    </row>
    <row r="54298" spans="2:10" x14ac:dyDescent="0.25">
      <c r="B54298" s="27"/>
      <c r="D54298" s="27"/>
      <c r="E54298" s="27"/>
      <c r="I54298" s="27"/>
      <c r="J54298" s="27"/>
    </row>
    <row r="54299" spans="2:10" x14ac:dyDescent="0.25">
      <c r="B54299" s="27"/>
      <c r="D54299" s="27"/>
      <c r="E54299" s="27"/>
      <c r="I54299" s="27"/>
      <c r="J54299" s="27"/>
    </row>
    <row r="54300" spans="2:10" x14ac:dyDescent="0.25">
      <c r="B54300" s="27"/>
      <c r="D54300" s="27"/>
      <c r="E54300" s="27"/>
      <c r="I54300" s="27"/>
      <c r="J54300" s="27"/>
    </row>
    <row r="54301" spans="2:10" x14ac:dyDescent="0.25">
      <c r="B54301" s="27"/>
      <c r="D54301" s="27"/>
      <c r="E54301" s="27"/>
      <c r="I54301" s="27"/>
      <c r="J54301" s="27"/>
    </row>
    <row r="54302" spans="2:10" x14ac:dyDescent="0.25">
      <c r="B54302" s="27"/>
      <c r="D54302" s="27"/>
      <c r="E54302" s="27"/>
      <c r="I54302" s="27"/>
      <c r="J54302" s="27"/>
    </row>
    <row r="54303" spans="2:10" x14ac:dyDescent="0.25">
      <c r="B54303" s="27"/>
      <c r="D54303" s="27"/>
      <c r="E54303" s="27"/>
      <c r="I54303" s="27"/>
      <c r="J54303" s="27"/>
    </row>
    <row r="54304" spans="2:10" x14ac:dyDescent="0.25">
      <c r="B54304" s="27"/>
      <c r="D54304" s="27"/>
      <c r="E54304" s="27"/>
      <c r="I54304" s="27"/>
      <c r="J54304" s="27"/>
    </row>
    <row r="54305" spans="2:10" x14ac:dyDescent="0.25">
      <c r="B54305" s="27"/>
      <c r="D54305" s="27"/>
      <c r="E54305" s="27"/>
      <c r="I54305" s="27"/>
      <c r="J54305" s="27"/>
    </row>
    <row r="54306" spans="2:10" x14ac:dyDescent="0.25">
      <c r="B54306" s="27"/>
      <c r="D54306" s="27"/>
      <c r="E54306" s="27"/>
      <c r="I54306" s="27"/>
      <c r="J54306" s="27"/>
    </row>
    <row r="54307" spans="2:10" x14ac:dyDescent="0.25">
      <c r="B54307" s="27"/>
      <c r="D54307" s="27"/>
      <c r="E54307" s="27"/>
      <c r="I54307" s="27"/>
      <c r="J54307" s="27"/>
    </row>
    <row r="54308" spans="2:10" x14ac:dyDescent="0.25">
      <c r="B54308" s="27"/>
      <c r="D54308" s="27"/>
      <c r="E54308" s="27"/>
      <c r="I54308" s="27"/>
      <c r="J54308" s="27"/>
    </row>
    <row r="54309" spans="2:10" x14ac:dyDescent="0.25">
      <c r="B54309" s="27"/>
      <c r="D54309" s="27"/>
      <c r="E54309" s="27"/>
      <c r="I54309" s="27"/>
      <c r="J54309" s="27"/>
    </row>
    <row r="54310" spans="2:10" x14ac:dyDescent="0.25">
      <c r="B54310" s="27"/>
      <c r="D54310" s="27"/>
      <c r="E54310" s="27"/>
      <c r="I54310" s="27"/>
      <c r="J54310" s="27"/>
    </row>
    <row r="54311" spans="2:10" x14ac:dyDescent="0.25">
      <c r="B54311" s="27"/>
      <c r="D54311" s="27"/>
      <c r="E54311" s="27"/>
      <c r="I54311" s="27"/>
      <c r="J54311" s="27"/>
    </row>
    <row r="54312" spans="2:10" x14ac:dyDescent="0.25">
      <c r="B54312" s="27"/>
      <c r="D54312" s="27"/>
      <c r="E54312" s="27"/>
      <c r="I54312" s="27"/>
      <c r="J54312" s="27"/>
    </row>
    <row r="54313" spans="2:10" x14ac:dyDescent="0.25">
      <c r="B54313" s="27"/>
      <c r="D54313" s="27"/>
      <c r="E54313" s="27"/>
      <c r="I54313" s="27"/>
      <c r="J54313" s="27"/>
    </row>
    <row r="54314" spans="2:10" x14ac:dyDescent="0.25">
      <c r="B54314" s="27"/>
      <c r="D54314" s="27"/>
      <c r="E54314" s="27"/>
      <c r="I54314" s="27"/>
      <c r="J54314" s="27"/>
    </row>
    <row r="54315" spans="2:10" x14ac:dyDescent="0.25">
      <c r="B54315" s="27"/>
      <c r="D54315" s="27"/>
      <c r="E54315" s="27"/>
      <c r="I54315" s="27"/>
      <c r="J54315" s="27"/>
    </row>
    <row r="54316" spans="2:10" x14ac:dyDescent="0.25">
      <c r="B54316" s="27"/>
      <c r="D54316" s="27"/>
      <c r="E54316" s="27"/>
      <c r="I54316" s="27"/>
      <c r="J54316" s="27"/>
    </row>
    <row r="54317" spans="2:10" x14ac:dyDescent="0.25">
      <c r="B54317" s="27"/>
      <c r="D54317" s="27"/>
      <c r="E54317" s="27"/>
      <c r="I54317" s="27"/>
      <c r="J54317" s="27"/>
    </row>
    <row r="54318" spans="2:10" x14ac:dyDescent="0.25">
      <c r="B54318" s="27"/>
      <c r="D54318" s="27"/>
      <c r="E54318" s="27"/>
      <c r="I54318" s="27"/>
      <c r="J54318" s="27"/>
    </row>
    <row r="54319" spans="2:10" x14ac:dyDescent="0.25">
      <c r="B54319" s="27"/>
      <c r="D54319" s="27"/>
      <c r="E54319" s="27"/>
      <c r="I54319" s="27"/>
      <c r="J54319" s="27"/>
    </row>
    <row r="54320" spans="2:10" x14ac:dyDescent="0.25">
      <c r="B54320" s="27"/>
      <c r="D54320" s="27"/>
      <c r="E54320" s="27"/>
      <c r="I54320" s="27"/>
      <c r="J54320" s="27"/>
    </row>
    <row r="54321" spans="2:10" x14ac:dyDescent="0.25">
      <c r="B54321" s="27"/>
      <c r="D54321" s="27"/>
      <c r="E54321" s="27"/>
      <c r="I54321" s="27"/>
      <c r="J54321" s="27"/>
    </row>
    <row r="54322" spans="2:10" x14ac:dyDescent="0.25">
      <c r="B54322" s="27"/>
      <c r="D54322" s="27"/>
      <c r="E54322" s="27"/>
      <c r="I54322" s="27"/>
      <c r="J54322" s="27"/>
    </row>
    <row r="54323" spans="2:10" x14ac:dyDescent="0.25">
      <c r="B54323" s="27"/>
      <c r="D54323" s="27"/>
      <c r="E54323" s="27"/>
      <c r="I54323" s="27"/>
      <c r="J54323" s="27"/>
    </row>
    <row r="54324" spans="2:10" x14ac:dyDescent="0.25">
      <c r="B54324" s="27"/>
      <c r="D54324" s="27"/>
      <c r="E54324" s="27"/>
      <c r="I54324" s="27"/>
      <c r="J54324" s="27"/>
    </row>
    <row r="54325" spans="2:10" x14ac:dyDescent="0.25">
      <c r="B54325" s="27"/>
      <c r="D54325" s="27"/>
      <c r="E54325" s="27"/>
      <c r="I54325" s="27"/>
      <c r="J54325" s="27"/>
    </row>
    <row r="54326" spans="2:10" x14ac:dyDescent="0.25">
      <c r="B54326" s="27"/>
      <c r="D54326" s="27"/>
      <c r="E54326" s="27"/>
      <c r="I54326" s="27"/>
      <c r="J54326" s="27"/>
    </row>
    <row r="54327" spans="2:10" x14ac:dyDescent="0.25">
      <c r="B54327" s="27"/>
      <c r="D54327" s="27"/>
      <c r="E54327" s="27"/>
      <c r="I54327" s="27"/>
      <c r="J54327" s="27"/>
    </row>
    <row r="54328" spans="2:10" x14ac:dyDescent="0.25">
      <c r="B54328" s="27"/>
      <c r="D54328" s="27"/>
      <c r="E54328" s="27"/>
      <c r="I54328" s="27"/>
      <c r="J54328" s="27"/>
    </row>
    <row r="54329" spans="2:10" x14ac:dyDescent="0.25">
      <c r="B54329" s="27"/>
      <c r="D54329" s="27"/>
      <c r="E54329" s="27"/>
      <c r="I54329" s="27"/>
      <c r="J54329" s="27"/>
    </row>
    <row r="54330" spans="2:10" x14ac:dyDescent="0.25">
      <c r="B54330" s="27"/>
      <c r="D54330" s="27"/>
      <c r="E54330" s="27"/>
      <c r="I54330" s="27"/>
      <c r="J54330" s="27"/>
    </row>
    <row r="54331" spans="2:10" x14ac:dyDescent="0.25">
      <c r="B54331" s="27"/>
      <c r="D54331" s="27"/>
      <c r="E54331" s="27"/>
      <c r="I54331" s="27"/>
      <c r="J54331" s="27"/>
    </row>
    <row r="54332" spans="2:10" x14ac:dyDescent="0.25">
      <c r="B54332" s="27"/>
      <c r="D54332" s="27"/>
      <c r="E54332" s="27"/>
      <c r="I54332" s="27"/>
      <c r="J54332" s="27"/>
    </row>
    <row r="54333" spans="2:10" x14ac:dyDescent="0.25">
      <c r="B54333" s="27"/>
      <c r="D54333" s="27"/>
      <c r="E54333" s="27"/>
      <c r="I54333" s="27"/>
      <c r="J54333" s="27"/>
    </row>
    <row r="54334" spans="2:10" x14ac:dyDescent="0.25">
      <c r="B54334" s="27"/>
      <c r="D54334" s="27"/>
      <c r="E54334" s="27"/>
      <c r="I54334" s="27"/>
      <c r="J54334" s="27"/>
    </row>
    <row r="54335" spans="2:10" x14ac:dyDescent="0.25">
      <c r="B54335" s="27"/>
      <c r="D54335" s="27"/>
      <c r="E54335" s="27"/>
      <c r="I54335" s="27"/>
      <c r="J54335" s="27"/>
    </row>
    <row r="54336" spans="2:10" x14ac:dyDescent="0.25">
      <c r="B54336" s="27"/>
      <c r="D54336" s="27"/>
      <c r="E54336" s="27"/>
      <c r="I54336" s="27"/>
      <c r="J54336" s="27"/>
    </row>
    <row r="54337" spans="2:10" x14ac:dyDescent="0.25">
      <c r="B54337" s="27"/>
      <c r="D54337" s="27"/>
      <c r="E54337" s="27"/>
      <c r="I54337" s="27"/>
      <c r="J54337" s="27"/>
    </row>
    <row r="54338" spans="2:10" x14ac:dyDescent="0.25">
      <c r="B54338" s="27"/>
      <c r="D54338" s="27"/>
      <c r="E54338" s="27"/>
      <c r="I54338" s="27"/>
      <c r="J54338" s="27"/>
    </row>
    <row r="54339" spans="2:10" x14ac:dyDescent="0.25">
      <c r="B54339" s="27"/>
      <c r="D54339" s="27"/>
      <c r="E54339" s="27"/>
      <c r="I54339" s="27"/>
      <c r="J54339" s="27"/>
    </row>
    <row r="54340" spans="2:10" x14ac:dyDescent="0.25">
      <c r="B54340" s="27"/>
      <c r="D54340" s="27"/>
      <c r="E54340" s="27"/>
      <c r="I54340" s="27"/>
      <c r="J54340" s="27"/>
    </row>
    <row r="54341" spans="2:10" x14ac:dyDescent="0.25">
      <c r="B54341" s="27"/>
      <c r="D54341" s="27"/>
      <c r="E54341" s="27"/>
      <c r="I54341" s="27"/>
      <c r="J54341" s="27"/>
    </row>
    <row r="54342" spans="2:10" x14ac:dyDescent="0.25">
      <c r="B54342" s="27"/>
      <c r="D54342" s="27"/>
      <c r="E54342" s="27"/>
      <c r="I54342" s="27"/>
      <c r="J54342" s="27"/>
    </row>
    <row r="54343" spans="2:10" x14ac:dyDescent="0.25">
      <c r="B54343" s="27"/>
      <c r="D54343" s="27"/>
      <c r="E54343" s="27"/>
      <c r="I54343" s="27"/>
      <c r="J54343" s="27"/>
    </row>
    <row r="54344" spans="2:10" x14ac:dyDescent="0.25">
      <c r="B54344" s="27"/>
      <c r="D54344" s="27"/>
      <c r="E54344" s="27"/>
      <c r="I54344" s="27"/>
      <c r="J54344" s="27"/>
    </row>
    <row r="54345" spans="2:10" x14ac:dyDescent="0.25">
      <c r="B54345" s="27"/>
      <c r="D54345" s="27"/>
      <c r="E54345" s="27"/>
      <c r="I54345" s="27"/>
      <c r="J54345" s="27"/>
    </row>
    <row r="54346" spans="2:10" x14ac:dyDescent="0.25">
      <c r="B54346" s="27"/>
      <c r="D54346" s="27"/>
      <c r="E54346" s="27"/>
      <c r="I54346" s="27"/>
      <c r="J54346" s="27"/>
    </row>
    <row r="54347" spans="2:10" x14ac:dyDescent="0.25">
      <c r="B54347" s="27"/>
      <c r="D54347" s="27"/>
      <c r="E54347" s="27"/>
      <c r="I54347" s="27"/>
      <c r="J54347" s="27"/>
    </row>
    <row r="54348" spans="2:10" x14ac:dyDescent="0.25">
      <c r="B54348" s="27"/>
      <c r="D54348" s="27"/>
      <c r="E54348" s="27"/>
      <c r="I54348" s="27"/>
      <c r="J54348" s="27"/>
    </row>
    <row r="54349" spans="2:10" x14ac:dyDescent="0.25">
      <c r="B54349" s="27"/>
      <c r="D54349" s="27"/>
      <c r="E54349" s="27"/>
      <c r="I54349" s="27"/>
      <c r="J54349" s="27"/>
    </row>
    <row r="54350" spans="2:10" x14ac:dyDescent="0.25">
      <c r="B54350" s="27"/>
      <c r="D54350" s="27"/>
      <c r="E54350" s="27"/>
      <c r="I54350" s="27"/>
      <c r="J54350" s="27"/>
    </row>
    <row r="54351" spans="2:10" x14ac:dyDescent="0.25">
      <c r="B54351" s="27"/>
      <c r="D54351" s="27"/>
      <c r="E54351" s="27"/>
      <c r="I54351" s="27"/>
      <c r="J54351" s="27"/>
    </row>
    <row r="54352" spans="2:10" x14ac:dyDescent="0.25">
      <c r="B54352" s="27"/>
      <c r="D54352" s="27"/>
      <c r="E54352" s="27"/>
      <c r="I54352" s="27"/>
      <c r="J54352" s="27"/>
    </row>
    <row r="54353" spans="2:10" x14ac:dyDescent="0.25">
      <c r="B54353" s="27"/>
      <c r="D54353" s="27"/>
      <c r="E54353" s="27"/>
      <c r="I54353" s="27"/>
      <c r="J54353" s="27"/>
    </row>
    <row r="54354" spans="2:10" x14ac:dyDescent="0.25">
      <c r="B54354" s="27"/>
      <c r="D54354" s="27"/>
      <c r="E54354" s="27"/>
      <c r="I54354" s="27"/>
      <c r="J54354" s="27"/>
    </row>
    <row r="54355" spans="2:10" x14ac:dyDescent="0.25">
      <c r="B54355" s="27"/>
      <c r="D54355" s="27"/>
      <c r="E54355" s="27"/>
      <c r="I54355" s="27"/>
      <c r="J54355" s="27"/>
    </row>
    <row r="54356" spans="2:10" x14ac:dyDescent="0.25">
      <c r="B54356" s="27"/>
      <c r="D54356" s="27"/>
      <c r="E54356" s="27"/>
      <c r="I54356" s="27"/>
      <c r="J54356" s="27"/>
    </row>
    <row r="54357" spans="2:10" x14ac:dyDescent="0.25">
      <c r="B54357" s="27"/>
      <c r="D54357" s="27"/>
      <c r="E54357" s="27"/>
      <c r="I54357" s="27"/>
      <c r="J54357" s="27"/>
    </row>
    <row r="54358" spans="2:10" x14ac:dyDescent="0.25">
      <c r="B54358" s="27"/>
      <c r="D54358" s="27"/>
      <c r="E54358" s="27"/>
      <c r="I54358" s="27"/>
      <c r="J54358" s="27"/>
    </row>
    <row r="54359" spans="2:10" x14ac:dyDescent="0.25">
      <c r="B54359" s="27"/>
      <c r="D54359" s="27"/>
      <c r="E54359" s="27"/>
      <c r="I54359" s="27"/>
      <c r="J54359" s="27"/>
    </row>
    <row r="54360" spans="2:10" x14ac:dyDescent="0.25">
      <c r="B54360" s="27"/>
      <c r="D54360" s="27"/>
      <c r="E54360" s="27"/>
      <c r="I54360" s="27"/>
      <c r="J54360" s="27"/>
    </row>
    <row r="54361" spans="2:10" x14ac:dyDescent="0.25">
      <c r="B54361" s="27"/>
      <c r="D54361" s="27"/>
      <c r="E54361" s="27"/>
      <c r="I54361" s="27"/>
      <c r="J54361" s="27"/>
    </row>
    <row r="54362" spans="2:10" x14ac:dyDescent="0.25">
      <c r="B54362" s="27"/>
      <c r="D54362" s="27"/>
      <c r="E54362" s="27"/>
      <c r="I54362" s="27"/>
      <c r="J54362" s="27"/>
    </row>
    <row r="54363" spans="2:10" x14ac:dyDescent="0.25">
      <c r="B54363" s="27"/>
      <c r="D54363" s="27"/>
      <c r="E54363" s="27"/>
      <c r="I54363" s="27"/>
      <c r="J54363" s="27"/>
    </row>
    <row r="54364" spans="2:10" x14ac:dyDescent="0.25">
      <c r="B54364" s="27"/>
      <c r="D54364" s="27"/>
      <c r="E54364" s="27"/>
      <c r="I54364" s="27"/>
      <c r="J54364" s="27"/>
    </row>
    <row r="54365" spans="2:10" x14ac:dyDescent="0.25">
      <c r="B54365" s="27"/>
      <c r="D54365" s="27"/>
      <c r="E54365" s="27"/>
      <c r="I54365" s="27"/>
      <c r="J54365" s="27"/>
    </row>
    <row r="54366" spans="2:10" x14ac:dyDescent="0.25">
      <c r="B54366" s="27"/>
      <c r="D54366" s="27"/>
      <c r="E54366" s="27"/>
      <c r="I54366" s="27"/>
      <c r="J54366" s="27"/>
    </row>
    <row r="54367" spans="2:10" x14ac:dyDescent="0.25">
      <c r="B54367" s="27"/>
      <c r="D54367" s="27"/>
      <c r="E54367" s="27"/>
      <c r="I54367" s="27"/>
      <c r="J54367" s="27"/>
    </row>
    <row r="54368" spans="2:10" x14ac:dyDescent="0.25">
      <c r="B54368" s="27"/>
      <c r="D54368" s="27"/>
      <c r="E54368" s="27"/>
      <c r="I54368" s="27"/>
      <c r="J54368" s="27"/>
    </row>
    <row r="54369" spans="2:10" x14ac:dyDescent="0.25">
      <c r="B54369" s="27"/>
      <c r="D54369" s="27"/>
      <c r="E54369" s="27"/>
      <c r="I54369" s="27"/>
      <c r="J54369" s="27"/>
    </row>
    <row r="54370" spans="2:10" x14ac:dyDescent="0.25">
      <c r="B54370" s="27"/>
      <c r="D54370" s="27"/>
      <c r="E54370" s="27"/>
      <c r="I54370" s="27"/>
      <c r="J54370" s="27"/>
    </row>
    <row r="54371" spans="2:10" x14ac:dyDescent="0.25">
      <c r="B54371" s="27"/>
      <c r="D54371" s="27"/>
      <c r="E54371" s="27"/>
      <c r="I54371" s="27"/>
      <c r="J54371" s="27"/>
    </row>
    <row r="54372" spans="2:10" x14ac:dyDescent="0.25">
      <c r="B54372" s="27"/>
      <c r="D54372" s="27"/>
      <c r="E54372" s="27"/>
      <c r="I54372" s="27"/>
      <c r="J54372" s="27"/>
    </row>
    <row r="54373" spans="2:10" x14ac:dyDescent="0.25">
      <c r="B54373" s="27"/>
      <c r="D54373" s="27"/>
      <c r="E54373" s="27"/>
      <c r="I54373" s="27"/>
      <c r="J54373" s="27"/>
    </row>
    <row r="54374" spans="2:10" x14ac:dyDescent="0.25">
      <c r="B54374" s="27"/>
      <c r="D54374" s="27"/>
      <c r="E54374" s="27"/>
      <c r="I54374" s="27"/>
      <c r="J54374" s="27"/>
    </row>
    <row r="54375" spans="2:10" x14ac:dyDescent="0.25">
      <c r="B54375" s="27"/>
      <c r="D54375" s="27"/>
      <c r="E54375" s="27"/>
      <c r="I54375" s="27"/>
      <c r="J54375" s="27"/>
    </row>
    <row r="54376" spans="2:10" x14ac:dyDescent="0.25">
      <c r="B54376" s="27"/>
      <c r="D54376" s="27"/>
      <c r="E54376" s="27"/>
      <c r="I54376" s="27"/>
      <c r="J54376" s="27"/>
    </row>
    <row r="54377" spans="2:10" x14ac:dyDescent="0.25">
      <c r="B54377" s="27"/>
      <c r="D54377" s="27"/>
      <c r="E54377" s="27"/>
      <c r="I54377" s="27"/>
      <c r="J54377" s="27"/>
    </row>
    <row r="54378" spans="2:10" x14ac:dyDescent="0.25">
      <c r="B54378" s="27"/>
      <c r="D54378" s="27"/>
      <c r="E54378" s="27"/>
      <c r="I54378" s="27"/>
      <c r="J54378" s="27"/>
    </row>
    <row r="54379" spans="2:10" x14ac:dyDescent="0.25">
      <c r="B54379" s="27"/>
      <c r="D54379" s="27"/>
      <c r="E54379" s="27"/>
      <c r="I54379" s="27"/>
      <c r="J54379" s="27"/>
    </row>
    <row r="54380" spans="2:10" x14ac:dyDescent="0.25">
      <c r="B54380" s="27"/>
      <c r="D54380" s="27"/>
      <c r="E54380" s="27"/>
      <c r="I54380" s="27"/>
      <c r="J54380" s="27"/>
    </row>
    <row r="54381" spans="2:10" x14ac:dyDescent="0.25">
      <c r="B54381" s="27"/>
      <c r="D54381" s="27"/>
      <c r="E54381" s="27"/>
      <c r="I54381" s="27"/>
      <c r="J54381" s="27"/>
    </row>
    <row r="54382" spans="2:10" x14ac:dyDescent="0.25">
      <c r="B54382" s="27"/>
      <c r="D54382" s="27"/>
      <c r="E54382" s="27"/>
      <c r="I54382" s="27"/>
      <c r="J54382" s="27"/>
    </row>
    <row r="54383" spans="2:10" x14ac:dyDescent="0.25">
      <c r="B54383" s="27"/>
      <c r="D54383" s="27"/>
      <c r="E54383" s="27"/>
      <c r="I54383" s="27"/>
      <c r="J54383" s="27"/>
    </row>
    <row r="54384" spans="2:10" x14ac:dyDescent="0.25">
      <c r="B54384" s="27"/>
      <c r="D54384" s="27"/>
      <c r="E54384" s="27"/>
      <c r="I54384" s="27"/>
      <c r="J54384" s="27"/>
    </row>
    <row r="54385" spans="2:10" x14ac:dyDescent="0.25">
      <c r="B54385" s="27"/>
      <c r="D54385" s="27"/>
      <c r="E54385" s="27"/>
      <c r="I54385" s="27"/>
      <c r="J54385" s="27"/>
    </row>
    <row r="54386" spans="2:10" x14ac:dyDescent="0.25">
      <c r="B54386" s="27"/>
      <c r="D54386" s="27"/>
      <c r="E54386" s="27"/>
      <c r="I54386" s="27"/>
      <c r="J54386" s="27"/>
    </row>
    <row r="54387" spans="2:10" x14ac:dyDescent="0.25">
      <c r="B54387" s="27"/>
      <c r="D54387" s="27"/>
      <c r="E54387" s="27"/>
      <c r="I54387" s="27"/>
      <c r="J54387" s="27"/>
    </row>
    <row r="54388" spans="2:10" x14ac:dyDescent="0.25">
      <c r="B54388" s="27"/>
      <c r="D54388" s="27"/>
      <c r="E54388" s="27"/>
      <c r="I54388" s="27"/>
      <c r="J54388" s="27"/>
    </row>
    <row r="54389" spans="2:10" x14ac:dyDescent="0.25">
      <c r="B54389" s="27"/>
      <c r="D54389" s="27"/>
      <c r="E54389" s="27"/>
      <c r="I54389" s="27"/>
      <c r="J54389" s="27"/>
    </row>
    <row r="54390" spans="2:10" x14ac:dyDescent="0.25">
      <c r="B54390" s="27"/>
      <c r="D54390" s="27"/>
      <c r="E54390" s="27"/>
      <c r="I54390" s="27"/>
      <c r="J54390" s="27"/>
    </row>
    <row r="54391" spans="2:10" x14ac:dyDescent="0.25">
      <c r="B54391" s="27"/>
      <c r="D54391" s="27"/>
      <c r="E54391" s="27"/>
      <c r="I54391" s="27"/>
      <c r="J54391" s="27"/>
    </row>
    <row r="54392" spans="2:10" x14ac:dyDescent="0.25">
      <c r="B54392" s="27"/>
      <c r="D54392" s="27"/>
      <c r="E54392" s="27"/>
      <c r="I54392" s="27"/>
      <c r="J54392" s="27"/>
    </row>
    <row r="54393" spans="2:10" x14ac:dyDescent="0.25">
      <c r="B54393" s="27"/>
      <c r="D54393" s="27"/>
      <c r="E54393" s="27"/>
      <c r="I54393" s="27"/>
      <c r="J54393" s="27"/>
    </row>
    <row r="54394" spans="2:10" x14ac:dyDescent="0.25">
      <c r="B54394" s="27"/>
      <c r="D54394" s="27"/>
      <c r="E54394" s="27"/>
      <c r="I54394" s="27"/>
      <c r="J54394" s="27"/>
    </row>
    <row r="54395" spans="2:10" x14ac:dyDescent="0.25">
      <c r="B54395" s="27"/>
      <c r="D54395" s="27"/>
      <c r="E54395" s="27"/>
      <c r="I54395" s="27"/>
      <c r="J54395" s="27"/>
    </row>
    <row r="54396" spans="2:10" x14ac:dyDescent="0.25">
      <c r="B54396" s="27"/>
      <c r="D54396" s="27"/>
      <c r="E54396" s="27"/>
      <c r="I54396" s="27"/>
      <c r="J54396" s="27"/>
    </row>
    <row r="54397" spans="2:10" x14ac:dyDescent="0.25">
      <c r="B54397" s="27"/>
      <c r="D54397" s="27"/>
      <c r="E54397" s="27"/>
      <c r="I54397" s="27"/>
      <c r="J54397" s="27"/>
    </row>
    <row r="54398" spans="2:10" x14ac:dyDescent="0.25">
      <c r="B54398" s="27"/>
      <c r="D54398" s="27"/>
      <c r="E54398" s="27"/>
      <c r="I54398" s="27"/>
      <c r="J54398" s="27"/>
    </row>
    <row r="54399" spans="2:10" x14ac:dyDescent="0.25">
      <c r="B54399" s="27"/>
      <c r="D54399" s="27"/>
      <c r="E54399" s="27"/>
      <c r="I54399" s="27"/>
      <c r="J54399" s="27"/>
    </row>
    <row r="54400" spans="2:10" x14ac:dyDescent="0.25">
      <c r="B54400" s="27"/>
      <c r="D54400" s="27"/>
      <c r="E54400" s="27"/>
      <c r="I54400" s="27"/>
      <c r="J54400" s="27"/>
    </row>
    <row r="54401" spans="2:10" x14ac:dyDescent="0.25">
      <c r="B54401" s="27"/>
      <c r="D54401" s="27"/>
      <c r="E54401" s="27"/>
      <c r="I54401" s="27"/>
      <c r="J54401" s="27"/>
    </row>
    <row r="54402" spans="2:10" x14ac:dyDescent="0.25">
      <c r="B54402" s="27"/>
      <c r="D54402" s="27"/>
      <c r="E54402" s="27"/>
      <c r="I54402" s="27"/>
      <c r="J54402" s="27"/>
    </row>
    <row r="54403" spans="2:10" x14ac:dyDescent="0.25">
      <c r="B54403" s="27"/>
      <c r="D54403" s="27"/>
      <c r="E54403" s="27"/>
      <c r="I54403" s="27"/>
      <c r="J54403" s="27"/>
    </row>
    <row r="54404" spans="2:10" x14ac:dyDescent="0.25">
      <c r="B54404" s="27"/>
      <c r="D54404" s="27"/>
      <c r="E54404" s="27"/>
      <c r="I54404" s="27"/>
      <c r="J54404" s="27"/>
    </row>
    <row r="54405" spans="2:10" x14ac:dyDescent="0.25">
      <c r="B54405" s="27"/>
      <c r="D54405" s="27"/>
      <c r="E54405" s="27"/>
      <c r="I54405" s="27"/>
      <c r="J54405" s="27"/>
    </row>
    <row r="54406" spans="2:10" x14ac:dyDescent="0.25">
      <c r="B54406" s="27"/>
      <c r="D54406" s="27"/>
      <c r="E54406" s="27"/>
      <c r="I54406" s="27"/>
      <c r="J54406" s="27"/>
    </row>
    <row r="54407" spans="2:10" x14ac:dyDescent="0.25">
      <c r="B54407" s="27"/>
      <c r="D54407" s="27"/>
      <c r="E54407" s="27"/>
      <c r="I54407" s="27"/>
      <c r="J54407" s="27"/>
    </row>
    <row r="54408" spans="2:10" x14ac:dyDescent="0.25">
      <c r="B54408" s="27"/>
      <c r="D54408" s="27"/>
      <c r="E54408" s="27"/>
      <c r="I54408" s="27"/>
      <c r="J54408" s="27"/>
    </row>
    <row r="54409" spans="2:10" x14ac:dyDescent="0.25">
      <c r="B54409" s="27"/>
      <c r="D54409" s="27"/>
      <c r="E54409" s="27"/>
      <c r="I54409" s="27"/>
      <c r="J54409" s="27"/>
    </row>
    <row r="54410" spans="2:10" x14ac:dyDescent="0.25">
      <c r="B54410" s="27"/>
      <c r="D54410" s="27"/>
      <c r="E54410" s="27"/>
      <c r="I54410" s="27"/>
      <c r="J54410" s="27"/>
    </row>
    <row r="54411" spans="2:10" x14ac:dyDescent="0.25">
      <c r="B54411" s="27"/>
      <c r="D54411" s="27"/>
      <c r="E54411" s="27"/>
      <c r="I54411" s="27"/>
      <c r="J54411" s="27"/>
    </row>
    <row r="54412" spans="2:10" x14ac:dyDescent="0.25">
      <c r="B54412" s="27"/>
      <c r="D54412" s="27"/>
      <c r="E54412" s="27"/>
      <c r="I54412" s="27"/>
      <c r="J54412" s="27"/>
    </row>
    <row r="54413" spans="2:10" x14ac:dyDescent="0.25">
      <c r="B54413" s="27"/>
      <c r="D54413" s="27"/>
      <c r="E54413" s="27"/>
      <c r="I54413" s="27"/>
      <c r="J54413" s="27"/>
    </row>
    <row r="54414" spans="2:10" x14ac:dyDescent="0.25">
      <c r="B54414" s="27"/>
      <c r="D54414" s="27"/>
      <c r="E54414" s="27"/>
      <c r="I54414" s="27"/>
      <c r="J54414" s="27"/>
    </row>
    <row r="54415" spans="2:10" x14ac:dyDescent="0.25">
      <c r="B54415" s="27"/>
      <c r="D54415" s="27"/>
      <c r="E54415" s="27"/>
      <c r="I54415" s="27"/>
      <c r="J54415" s="27"/>
    </row>
    <row r="54416" spans="2:10" x14ac:dyDescent="0.25">
      <c r="B54416" s="27"/>
      <c r="D54416" s="27"/>
      <c r="E54416" s="27"/>
      <c r="I54416" s="27"/>
      <c r="J54416" s="27"/>
    </row>
    <row r="54417" spans="2:10" x14ac:dyDescent="0.25">
      <c r="B54417" s="27"/>
      <c r="D54417" s="27"/>
      <c r="E54417" s="27"/>
      <c r="I54417" s="27"/>
      <c r="J54417" s="27"/>
    </row>
    <row r="54418" spans="2:10" x14ac:dyDescent="0.25">
      <c r="B54418" s="27"/>
      <c r="D54418" s="27"/>
      <c r="E54418" s="27"/>
      <c r="I54418" s="27"/>
      <c r="J54418" s="27"/>
    </row>
    <row r="54419" spans="2:10" x14ac:dyDescent="0.25">
      <c r="B54419" s="27"/>
      <c r="D54419" s="27"/>
      <c r="E54419" s="27"/>
      <c r="I54419" s="27"/>
      <c r="J54419" s="27"/>
    </row>
    <row r="54420" spans="2:10" x14ac:dyDescent="0.25">
      <c r="B54420" s="27"/>
      <c r="D54420" s="27"/>
      <c r="E54420" s="27"/>
      <c r="I54420" s="27"/>
      <c r="J54420" s="27"/>
    </row>
    <row r="54421" spans="2:10" x14ac:dyDescent="0.25">
      <c r="B54421" s="27"/>
      <c r="D54421" s="27"/>
      <c r="E54421" s="27"/>
      <c r="I54421" s="27"/>
      <c r="J54421" s="27"/>
    </row>
    <row r="54422" spans="2:10" x14ac:dyDescent="0.25">
      <c r="B54422" s="27"/>
      <c r="D54422" s="27"/>
      <c r="E54422" s="27"/>
      <c r="I54422" s="27"/>
      <c r="J54422" s="27"/>
    </row>
    <row r="54423" spans="2:10" x14ac:dyDescent="0.25">
      <c r="B54423" s="27"/>
      <c r="D54423" s="27"/>
      <c r="E54423" s="27"/>
      <c r="I54423" s="27"/>
      <c r="J54423" s="27"/>
    </row>
    <row r="54424" spans="2:10" x14ac:dyDescent="0.25">
      <c r="B54424" s="27"/>
      <c r="D54424" s="27"/>
      <c r="E54424" s="27"/>
      <c r="I54424" s="27"/>
      <c r="J54424" s="27"/>
    </row>
    <row r="54425" spans="2:10" x14ac:dyDescent="0.25">
      <c r="B54425" s="27"/>
      <c r="D54425" s="27"/>
      <c r="E54425" s="27"/>
      <c r="I54425" s="27"/>
      <c r="J54425" s="27"/>
    </row>
    <row r="54426" spans="2:10" x14ac:dyDescent="0.25">
      <c r="B54426" s="27"/>
      <c r="D54426" s="27"/>
      <c r="E54426" s="27"/>
      <c r="I54426" s="27"/>
      <c r="J54426" s="27"/>
    </row>
    <row r="54427" spans="2:10" x14ac:dyDescent="0.25">
      <c r="B54427" s="27"/>
      <c r="D54427" s="27"/>
      <c r="E54427" s="27"/>
      <c r="I54427" s="27"/>
      <c r="J54427" s="27"/>
    </row>
    <row r="54428" spans="2:10" x14ac:dyDescent="0.25">
      <c r="B54428" s="27"/>
      <c r="D54428" s="27"/>
      <c r="E54428" s="27"/>
      <c r="I54428" s="27"/>
      <c r="J54428" s="27"/>
    </row>
    <row r="54429" spans="2:10" x14ac:dyDescent="0.25">
      <c r="B54429" s="27"/>
      <c r="D54429" s="27"/>
      <c r="E54429" s="27"/>
      <c r="I54429" s="27"/>
      <c r="J54429" s="27"/>
    </row>
    <row r="54430" spans="2:10" x14ac:dyDescent="0.25">
      <c r="B54430" s="27"/>
      <c r="D54430" s="27"/>
      <c r="E54430" s="27"/>
      <c r="I54430" s="27"/>
      <c r="J54430" s="27"/>
    </row>
    <row r="54431" spans="2:10" x14ac:dyDescent="0.25">
      <c r="B54431" s="27"/>
      <c r="D54431" s="27"/>
      <c r="E54431" s="27"/>
      <c r="I54431" s="27"/>
      <c r="J54431" s="27"/>
    </row>
    <row r="54432" spans="2:10" x14ac:dyDescent="0.25">
      <c r="B54432" s="27"/>
      <c r="D54432" s="27"/>
      <c r="E54432" s="27"/>
      <c r="I54432" s="27"/>
      <c r="J54432" s="27"/>
    </row>
    <row r="54433" spans="2:10" x14ac:dyDescent="0.25">
      <c r="B54433" s="27"/>
      <c r="D54433" s="27"/>
      <c r="E54433" s="27"/>
      <c r="I54433" s="27"/>
      <c r="J54433" s="27"/>
    </row>
    <row r="54434" spans="2:10" x14ac:dyDescent="0.25">
      <c r="B54434" s="27"/>
      <c r="D54434" s="27"/>
      <c r="E54434" s="27"/>
      <c r="I54434" s="27"/>
      <c r="J54434" s="27"/>
    </row>
    <row r="54435" spans="2:10" x14ac:dyDescent="0.25">
      <c r="B54435" s="27"/>
      <c r="D54435" s="27"/>
      <c r="E54435" s="27"/>
      <c r="I54435" s="27"/>
      <c r="J54435" s="27"/>
    </row>
    <row r="54436" spans="2:10" x14ac:dyDescent="0.25">
      <c r="B54436" s="27"/>
      <c r="D54436" s="27"/>
      <c r="E54436" s="27"/>
      <c r="I54436" s="27"/>
      <c r="J54436" s="27"/>
    </row>
    <row r="54437" spans="2:10" x14ac:dyDescent="0.25">
      <c r="B54437" s="27"/>
      <c r="D54437" s="27"/>
      <c r="E54437" s="27"/>
      <c r="I54437" s="27"/>
      <c r="J54437" s="27"/>
    </row>
    <row r="54438" spans="2:10" x14ac:dyDescent="0.25">
      <c r="B54438" s="27"/>
      <c r="D54438" s="27"/>
      <c r="E54438" s="27"/>
      <c r="I54438" s="27"/>
      <c r="J54438" s="27"/>
    </row>
    <row r="54439" spans="2:10" x14ac:dyDescent="0.25">
      <c r="B54439" s="27"/>
      <c r="D54439" s="27"/>
      <c r="E54439" s="27"/>
      <c r="I54439" s="27"/>
      <c r="J54439" s="27"/>
    </row>
    <row r="54440" spans="2:10" x14ac:dyDescent="0.25">
      <c r="B54440" s="27"/>
      <c r="D54440" s="27"/>
      <c r="E54440" s="27"/>
      <c r="I54440" s="27"/>
      <c r="J54440" s="27"/>
    </row>
    <row r="54441" spans="2:10" x14ac:dyDescent="0.25">
      <c r="B54441" s="27"/>
      <c r="D54441" s="27"/>
      <c r="E54441" s="27"/>
      <c r="I54441" s="27"/>
      <c r="J54441" s="27"/>
    </row>
    <row r="54442" spans="2:10" x14ac:dyDescent="0.25">
      <c r="B54442" s="27"/>
      <c r="D54442" s="27"/>
      <c r="E54442" s="27"/>
      <c r="I54442" s="27"/>
      <c r="J54442" s="27"/>
    </row>
    <row r="54443" spans="2:10" x14ac:dyDescent="0.25">
      <c r="B54443" s="27"/>
      <c r="D54443" s="27"/>
      <c r="E54443" s="27"/>
      <c r="I54443" s="27"/>
      <c r="J54443" s="27"/>
    </row>
    <row r="54444" spans="2:10" x14ac:dyDescent="0.25">
      <c r="B54444" s="27"/>
      <c r="D54444" s="27"/>
      <c r="E54444" s="27"/>
      <c r="I54444" s="27"/>
      <c r="J54444" s="27"/>
    </row>
    <row r="54445" spans="2:10" x14ac:dyDescent="0.25">
      <c r="B54445" s="27"/>
      <c r="D54445" s="27"/>
      <c r="E54445" s="27"/>
      <c r="I54445" s="27"/>
      <c r="J54445" s="27"/>
    </row>
    <row r="54446" spans="2:10" x14ac:dyDescent="0.25">
      <c r="B54446" s="27"/>
      <c r="D54446" s="27"/>
      <c r="E54446" s="27"/>
      <c r="I54446" s="27"/>
      <c r="J54446" s="27"/>
    </row>
    <row r="54447" spans="2:10" x14ac:dyDescent="0.25">
      <c r="B54447" s="27"/>
      <c r="D54447" s="27"/>
      <c r="E54447" s="27"/>
      <c r="I54447" s="27"/>
      <c r="J54447" s="27"/>
    </row>
    <row r="54448" spans="2:10" x14ac:dyDescent="0.25">
      <c r="B54448" s="27"/>
      <c r="D54448" s="27"/>
      <c r="E54448" s="27"/>
      <c r="I54448" s="27"/>
      <c r="J54448" s="27"/>
    </row>
    <row r="54449" spans="2:10" x14ac:dyDescent="0.25">
      <c r="B54449" s="27"/>
      <c r="D54449" s="27"/>
      <c r="E54449" s="27"/>
      <c r="I54449" s="27"/>
      <c r="J54449" s="27"/>
    </row>
    <row r="54450" spans="2:10" x14ac:dyDescent="0.25">
      <c r="B54450" s="27"/>
      <c r="D54450" s="27"/>
      <c r="E54450" s="27"/>
      <c r="I54450" s="27"/>
      <c r="J54450" s="27"/>
    </row>
    <row r="54451" spans="2:10" x14ac:dyDescent="0.25">
      <c r="B54451" s="27"/>
      <c r="D54451" s="27"/>
      <c r="E54451" s="27"/>
      <c r="I54451" s="27"/>
      <c r="J54451" s="27"/>
    </row>
    <row r="54452" spans="2:10" x14ac:dyDescent="0.25">
      <c r="B54452" s="27"/>
      <c r="D54452" s="27"/>
      <c r="E54452" s="27"/>
      <c r="I54452" s="27"/>
      <c r="J54452" s="27"/>
    </row>
    <row r="54453" spans="2:10" x14ac:dyDescent="0.25">
      <c r="B54453" s="27"/>
      <c r="D54453" s="27"/>
      <c r="E54453" s="27"/>
      <c r="I54453" s="27"/>
      <c r="J54453" s="27"/>
    </row>
    <row r="54454" spans="2:10" x14ac:dyDescent="0.25">
      <c r="B54454" s="27"/>
      <c r="D54454" s="27"/>
      <c r="E54454" s="27"/>
      <c r="I54454" s="27"/>
      <c r="J54454" s="27"/>
    </row>
    <row r="54455" spans="2:10" x14ac:dyDescent="0.25">
      <c r="B54455" s="27"/>
      <c r="D54455" s="27"/>
      <c r="E54455" s="27"/>
      <c r="I54455" s="27"/>
      <c r="J54455" s="27"/>
    </row>
    <row r="54456" spans="2:10" x14ac:dyDescent="0.25">
      <c r="B54456" s="27"/>
      <c r="D54456" s="27"/>
      <c r="E54456" s="27"/>
      <c r="I54456" s="27"/>
      <c r="J54456" s="27"/>
    </row>
    <row r="54457" spans="2:10" x14ac:dyDescent="0.25">
      <c r="B54457" s="27"/>
      <c r="D54457" s="27"/>
      <c r="E54457" s="27"/>
      <c r="I54457" s="27"/>
      <c r="J54457" s="27"/>
    </row>
    <row r="54458" spans="2:10" x14ac:dyDescent="0.25">
      <c r="B54458" s="27"/>
      <c r="D54458" s="27"/>
      <c r="E54458" s="27"/>
      <c r="I54458" s="27"/>
      <c r="J54458" s="27"/>
    </row>
    <row r="54459" spans="2:10" x14ac:dyDescent="0.25">
      <c r="B54459" s="27"/>
      <c r="D54459" s="27"/>
      <c r="E54459" s="27"/>
      <c r="I54459" s="27"/>
      <c r="J54459" s="27"/>
    </row>
    <row r="54460" spans="2:10" x14ac:dyDescent="0.25">
      <c r="B54460" s="27"/>
      <c r="D54460" s="27"/>
      <c r="E54460" s="27"/>
      <c r="I54460" s="27"/>
      <c r="J54460" s="27"/>
    </row>
    <row r="54461" spans="2:10" x14ac:dyDescent="0.25">
      <c r="B54461" s="27"/>
      <c r="D54461" s="27"/>
      <c r="E54461" s="27"/>
      <c r="I54461" s="27"/>
      <c r="J54461" s="27"/>
    </row>
    <row r="54462" spans="2:10" x14ac:dyDescent="0.25">
      <c r="B54462" s="27"/>
      <c r="D54462" s="27"/>
      <c r="E54462" s="27"/>
      <c r="I54462" s="27"/>
      <c r="J54462" s="27"/>
    </row>
    <row r="54463" spans="2:10" x14ac:dyDescent="0.25">
      <c r="B54463" s="27"/>
      <c r="D54463" s="27"/>
      <c r="E54463" s="27"/>
      <c r="I54463" s="27"/>
      <c r="J54463" s="27"/>
    </row>
    <row r="54464" spans="2:10" x14ac:dyDescent="0.25">
      <c r="B54464" s="27"/>
      <c r="D54464" s="27"/>
      <c r="E54464" s="27"/>
      <c r="I54464" s="27"/>
      <c r="J54464" s="27"/>
    </row>
    <row r="54465" spans="2:10" x14ac:dyDescent="0.25">
      <c r="B54465" s="27"/>
      <c r="D54465" s="27"/>
      <c r="E54465" s="27"/>
      <c r="I54465" s="27"/>
      <c r="J54465" s="27"/>
    </row>
    <row r="54466" spans="2:10" x14ac:dyDescent="0.25">
      <c r="B54466" s="27"/>
      <c r="D54466" s="27"/>
      <c r="E54466" s="27"/>
      <c r="I54466" s="27"/>
      <c r="J54466" s="27"/>
    </row>
    <row r="54467" spans="2:10" x14ac:dyDescent="0.25">
      <c r="B54467" s="27"/>
      <c r="D54467" s="27"/>
      <c r="E54467" s="27"/>
      <c r="I54467" s="27"/>
      <c r="J54467" s="27"/>
    </row>
    <row r="54468" spans="2:10" x14ac:dyDescent="0.25">
      <c r="B54468" s="27"/>
      <c r="D54468" s="27"/>
      <c r="E54468" s="27"/>
      <c r="I54468" s="27"/>
      <c r="J54468" s="27"/>
    </row>
    <row r="54469" spans="2:10" x14ac:dyDescent="0.25">
      <c r="B54469" s="27"/>
      <c r="D54469" s="27"/>
      <c r="E54469" s="27"/>
      <c r="I54469" s="27"/>
      <c r="J54469" s="27"/>
    </row>
    <row r="54470" spans="2:10" x14ac:dyDescent="0.25">
      <c r="B54470" s="27"/>
      <c r="D54470" s="27"/>
      <c r="E54470" s="27"/>
      <c r="I54470" s="27"/>
      <c r="J54470" s="27"/>
    </row>
    <row r="54471" spans="2:10" x14ac:dyDescent="0.25">
      <c r="B54471" s="27"/>
      <c r="D54471" s="27"/>
      <c r="E54471" s="27"/>
      <c r="I54471" s="27"/>
      <c r="J54471" s="27"/>
    </row>
    <row r="54472" spans="2:10" x14ac:dyDescent="0.25">
      <c r="B54472" s="27"/>
      <c r="D54472" s="27"/>
      <c r="E54472" s="27"/>
      <c r="I54472" s="27"/>
      <c r="J54472" s="27"/>
    </row>
    <row r="54473" spans="2:10" x14ac:dyDescent="0.25">
      <c r="B54473" s="27"/>
      <c r="D54473" s="27"/>
      <c r="E54473" s="27"/>
      <c r="I54473" s="27"/>
      <c r="J54473" s="27"/>
    </row>
    <row r="54474" spans="2:10" x14ac:dyDescent="0.25">
      <c r="B54474" s="27"/>
      <c r="D54474" s="27"/>
      <c r="E54474" s="27"/>
      <c r="I54474" s="27"/>
      <c r="J54474" s="27"/>
    </row>
    <row r="54475" spans="2:10" x14ac:dyDescent="0.25">
      <c r="B54475" s="27"/>
      <c r="D54475" s="27"/>
      <c r="E54475" s="27"/>
      <c r="I54475" s="27"/>
      <c r="J54475" s="27"/>
    </row>
    <row r="54476" spans="2:10" x14ac:dyDescent="0.25">
      <c r="B54476" s="27"/>
      <c r="D54476" s="27"/>
      <c r="E54476" s="27"/>
      <c r="I54476" s="27"/>
      <c r="J54476" s="27"/>
    </row>
    <row r="54477" spans="2:10" x14ac:dyDescent="0.25">
      <c r="B54477" s="27"/>
      <c r="D54477" s="27"/>
      <c r="E54477" s="27"/>
      <c r="I54477" s="27"/>
      <c r="J54477" s="27"/>
    </row>
    <row r="54478" spans="2:10" x14ac:dyDescent="0.25">
      <c r="B54478" s="27"/>
      <c r="D54478" s="27"/>
      <c r="E54478" s="27"/>
      <c r="I54478" s="27"/>
      <c r="J54478" s="27"/>
    </row>
    <row r="54479" spans="2:10" x14ac:dyDescent="0.25">
      <c r="B54479" s="27"/>
      <c r="D54479" s="27"/>
      <c r="E54479" s="27"/>
      <c r="I54479" s="27"/>
      <c r="J54479" s="27"/>
    </row>
    <row r="54480" spans="2:10" x14ac:dyDescent="0.25">
      <c r="B54480" s="27"/>
      <c r="D54480" s="27"/>
      <c r="E54480" s="27"/>
      <c r="I54480" s="27"/>
      <c r="J54480" s="27"/>
    </row>
    <row r="54481" spans="2:10" x14ac:dyDescent="0.25">
      <c r="B54481" s="27"/>
      <c r="D54481" s="27"/>
      <c r="E54481" s="27"/>
      <c r="I54481" s="27"/>
      <c r="J54481" s="27"/>
    </row>
    <row r="54482" spans="2:10" x14ac:dyDescent="0.25">
      <c r="B54482" s="27"/>
      <c r="D54482" s="27"/>
      <c r="E54482" s="27"/>
      <c r="I54482" s="27"/>
      <c r="J54482" s="27"/>
    </row>
    <row r="54483" spans="2:10" x14ac:dyDescent="0.25">
      <c r="B54483" s="27"/>
      <c r="D54483" s="27"/>
      <c r="E54483" s="27"/>
      <c r="I54483" s="27"/>
      <c r="J54483" s="27"/>
    </row>
    <row r="54484" spans="2:10" x14ac:dyDescent="0.25">
      <c r="B54484" s="27"/>
      <c r="D54484" s="27"/>
      <c r="E54484" s="27"/>
      <c r="I54484" s="27"/>
      <c r="J54484" s="27"/>
    </row>
    <row r="54485" spans="2:10" x14ac:dyDescent="0.25">
      <c r="B54485" s="27"/>
      <c r="D54485" s="27"/>
      <c r="E54485" s="27"/>
      <c r="I54485" s="27"/>
      <c r="J54485" s="27"/>
    </row>
    <row r="54486" spans="2:10" x14ac:dyDescent="0.25">
      <c r="B54486" s="27"/>
      <c r="D54486" s="27"/>
      <c r="E54486" s="27"/>
      <c r="I54486" s="27"/>
      <c r="J54486" s="27"/>
    </row>
    <row r="54487" spans="2:10" x14ac:dyDescent="0.25">
      <c r="B54487" s="27"/>
      <c r="D54487" s="27"/>
      <c r="E54487" s="27"/>
      <c r="I54487" s="27"/>
      <c r="J54487" s="27"/>
    </row>
    <row r="54488" spans="2:10" x14ac:dyDescent="0.25">
      <c r="B54488" s="27"/>
      <c r="D54488" s="27"/>
      <c r="E54488" s="27"/>
      <c r="I54488" s="27"/>
      <c r="J54488" s="27"/>
    </row>
    <row r="54489" spans="2:10" x14ac:dyDescent="0.25">
      <c r="B54489" s="27"/>
      <c r="D54489" s="27"/>
      <c r="E54489" s="27"/>
      <c r="I54489" s="27"/>
      <c r="J54489" s="27"/>
    </row>
    <row r="54490" spans="2:10" x14ac:dyDescent="0.25">
      <c r="B54490" s="27"/>
      <c r="D54490" s="27"/>
      <c r="E54490" s="27"/>
      <c r="I54490" s="27"/>
      <c r="J54490" s="27"/>
    </row>
    <row r="54491" spans="2:10" x14ac:dyDescent="0.25">
      <c r="B54491" s="27"/>
      <c r="D54491" s="27"/>
      <c r="E54491" s="27"/>
      <c r="I54491" s="27"/>
      <c r="J54491" s="27"/>
    </row>
    <row r="54492" spans="2:10" x14ac:dyDescent="0.25">
      <c r="B54492" s="27"/>
      <c r="D54492" s="27"/>
      <c r="E54492" s="27"/>
      <c r="I54492" s="27"/>
      <c r="J54492" s="27"/>
    </row>
    <row r="54493" spans="2:10" x14ac:dyDescent="0.25">
      <c r="B54493" s="27"/>
      <c r="D54493" s="27"/>
      <c r="E54493" s="27"/>
      <c r="I54493" s="27"/>
      <c r="J54493" s="27"/>
    </row>
    <row r="54494" spans="2:10" x14ac:dyDescent="0.25">
      <c r="B54494" s="27"/>
      <c r="D54494" s="27"/>
      <c r="E54494" s="27"/>
      <c r="I54494" s="27"/>
      <c r="J54494" s="27"/>
    </row>
    <row r="54495" spans="2:10" x14ac:dyDescent="0.25">
      <c r="B54495" s="27"/>
      <c r="D54495" s="27"/>
      <c r="E54495" s="27"/>
      <c r="I54495" s="27"/>
      <c r="J54495" s="27"/>
    </row>
    <row r="54496" spans="2:10" x14ac:dyDescent="0.25">
      <c r="B54496" s="27"/>
      <c r="D54496" s="27"/>
      <c r="E54496" s="27"/>
      <c r="I54496" s="27"/>
      <c r="J54496" s="27"/>
    </row>
    <row r="54497" spans="2:10" x14ac:dyDescent="0.25">
      <c r="B54497" s="27"/>
      <c r="D54497" s="27"/>
      <c r="E54497" s="27"/>
      <c r="I54497" s="27"/>
      <c r="J54497" s="27"/>
    </row>
    <row r="54498" spans="2:10" x14ac:dyDescent="0.25">
      <c r="B54498" s="27"/>
      <c r="D54498" s="27"/>
      <c r="E54498" s="27"/>
      <c r="I54498" s="27"/>
      <c r="J54498" s="27"/>
    </row>
    <row r="54499" spans="2:10" x14ac:dyDescent="0.25">
      <c r="B54499" s="27"/>
      <c r="D54499" s="27"/>
      <c r="E54499" s="27"/>
      <c r="I54499" s="27"/>
      <c r="J54499" s="27"/>
    </row>
    <row r="54500" spans="2:10" x14ac:dyDescent="0.25">
      <c r="B54500" s="27"/>
      <c r="D54500" s="27"/>
      <c r="E54500" s="27"/>
      <c r="I54500" s="27"/>
      <c r="J54500" s="27"/>
    </row>
    <row r="54501" spans="2:10" x14ac:dyDescent="0.25">
      <c r="B54501" s="27"/>
      <c r="D54501" s="27"/>
      <c r="E54501" s="27"/>
      <c r="I54501" s="27"/>
      <c r="J54501" s="27"/>
    </row>
    <row r="54502" spans="2:10" x14ac:dyDescent="0.25">
      <c r="B54502" s="27"/>
      <c r="D54502" s="27"/>
      <c r="E54502" s="27"/>
      <c r="I54502" s="27"/>
      <c r="J54502" s="27"/>
    </row>
    <row r="54503" spans="2:10" x14ac:dyDescent="0.25">
      <c r="B54503" s="27"/>
      <c r="D54503" s="27"/>
      <c r="E54503" s="27"/>
      <c r="I54503" s="27"/>
      <c r="J54503" s="27"/>
    </row>
    <row r="54504" spans="2:10" x14ac:dyDescent="0.25">
      <c r="B54504" s="27"/>
      <c r="D54504" s="27"/>
      <c r="E54504" s="27"/>
      <c r="I54504" s="27"/>
      <c r="J54504" s="27"/>
    </row>
    <row r="54505" spans="2:10" x14ac:dyDescent="0.25">
      <c r="B54505" s="27"/>
      <c r="D54505" s="27"/>
      <c r="E54505" s="27"/>
      <c r="I54505" s="27"/>
      <c r="J54505" s="27"/>
    </row>
    <row r="54506" spans="2:10" x14ac:dyDescent="0.25">
      <c r="B54506" s="27"/>
      <c r="D54506" s="27"/>
      <c r="E54506" s="27"/>
      <c r="I54506" s="27"/>
      <c r="J54506" s="27"/>
    </row>
    <row r="54507" spans="2:10" x14ac:dyDescent="0.25">
      <c r="B54507" s="27"/>
      <c r="D54507" s="27"/>
      <c r="E54507" s="27"/>
      <c r="I54507" s="27"/>
      <c r="J54507" s="27"/>
    </row>
    <row r="54508" spans="2:10" x14ac:dyDescent="0.25">
      <c r="B54508" s="27"/>
      <c r="D54508" s="27"/>
      <c r="E54508" s="27"/>
      <c r="I54508" s="27"/>
      <c r="J54508" s="27"/>
    </row>
    <row r="54509" spans="2:10" x14ac:dyDescent="0.25">
      <c r="B54509" s="27"/>
      <c r="D54509" s="27"/>
      <c r="E54509" s="27"/>
      <c r="I54509" s="27"/>
      <c r="J54509" s="27"/>
    </row>
    <row r="54510" spans="2:10" x14ac:dyDescent="0.25">
      <c r="B54510" s="27"/>
      <c r="D54510" s="27"/>
      <c r="E54510" s="27"/>
      <c r="I54510" s="27"/>
      <c r="J54510" s="27"/>
    </row>
    <row r="54511" spans="2:10" x14ac:dyDescent="0.25">
      <c r="B54511" s="27"/>
      <c r="D54511" s="27"/>
      <c r="E54511" s="27"/>
      <c r="I54511" s="27"/>
      <c r="J54511" s="27"/>
    </row>
    <row r="54512" spans="2:10" x14ac:dyDescent="0.25">
      <c r="B54512" s="27"/>
      <c r="D54512" s="27"/>
      <c r="E54512" s="27"/>
      <c r="I54512" s="27"/>
      <c r="J54512" s="27"/>
    </row>
    <row r="54513" spans="2:10" x14ac:dyDescent="0.25">
      <c r="B54513" s="27"/>
      <c r="D54513" s="27"/>
      <c r="E54513" s="27"/>
      <c r="I54513" s="27"/>
      <c r="J54513" s="27"/>
    </row>
    <row r="54514" spans="2:10" x14ac:dyDescent="0.25">
      <c r="B54514" s="27"/>
      <c r="D54514" s="27"/>
      <c r="E54514" s="27"/>
      <c r="I54514" s="27"/>
      <c r="J54514" s="27"/>
    </row>
    <row r="54515" spans="2:10" x14ac:dyDescent="0.25">
      <c r="B54515" s="27"/>
      <c r="D54515" s="27"/>
      <c r="E54515" s="27"/>
      <c r="I54515" s="27"/>
      <c r="J54515" s="27"/>
    </row>
    <row r="54516" spans="2:10" x14ac:dyDescent="0.25">
      <c r="B54516" s="27"/>
      <c r="D54516" s="27"/>
      <c r="E54516" s="27"/>
      <c r="I54516" s="27"/>
      <c r="J54516" s="27"/>
    </row>
    <row r="54517" spans="2:10" x14ac:dyDescent="0.25">
      <c r="B54517" s="27"/>
      <c r="D54517" s="27"/>
      <c r="E54517" s="27"/>
      <c r="I54517" s="27"/>
      <c r="J54517" s="27"/>
    </row>
    <row r="54518" spans="2:10" x14ac:dyDescent="0.25">
      <c r="B54518" s="27"/>
      <c r="D54518" s="27"/>
      <c r="E54518" s="27"/>
      <c r="I54518" s="27"/>
      <c r="J54518" s="27"/>
    </row>
    <row r="54519" spans="2:10" x14ac:dyDescent="0.25">
      <c r="B54519" s="27"/>
      <c r="D54519" s="27"/>
      <c r="E54519" s="27"/>
      <c r="I54519" s="27"/>
      <c r="J54519" s="27"/>
    </row>
    <row r="54520" spans="2:10" x14ac:dyDescent="0.25">
      <c r="B54520" s="27"/>
      <c r="D54520" s="27"/>
      <c r="E54520" s="27"/>
      <c r="I54520" s="27"/>
      <c r="J54520" s="27"/>
    </row>
    <row r="54521" spans="2:10" x14ac:dyDescent="0.25">
      <c r="B54521" s="27"/>
      <c r="D54521" s="27"/>
      <c r="E54521" s="27"/>
      <c r="I54521" s="27"/>
      <c r="J54521" s="27"/>
    </row>
    <row r="54522" spans="2:10" x14ac:dyDescent="0.25">
      <c r="B54522" s="27"/>
      <c r="D54522" s="27"/>
      <c r="E54522" s="27"/>
      <c r="I54522" s="27"/>
      <c r="J54522" s="27"/>
    </row>
    <row r="54523" spans="2:10" x14ac:dyDescent="0.25">
      <c r="B54523" s="27"/>
      <c r="D54523" s="27"/>
      <c r="E54523" s="27"/>
      <c r="I54523" s="27"/>
      <c r="J54523" s="27"/>
    </row>
    <row r="54524" spans="2:10" x14ac:dyDescent="0.25">
      <c r="B54524" s="27"/>
      <c r="D54524" s="27"/>
      <c r="E54524" s="27"/>
      <c r="I54524" s="27"/>
      <c r="J54524" s="27"/>
    </row>
    <row r="54525" spans="2:10" x14ac:dyDescent="0.25">
      <c r="B54525" s="27"/>
      <c r="D54525" s="27"/>
      <c r="E54525" s="27"/>
      <c r="I54525" s="27"/>
      <c r="J54525" s="27"/>
    </row>
    <row r="54526" spans="2:10" x14ac:dyDescent="0.25">
      <c r="B54526" s="27"/>
      <c r="D54526" s="27"/>
      <c r="E54526" s="27"/>
      <c r="I54526" s="27"/>
      <c r="J54526" s="27"/>
    </row>
    <row r="54527" spans="2:10" x14ac:dyDescent="0.25">
      <c r="B54527" s="27"/>
      <c r="D54527" s="27"/>
      <c r="E54527" s="27"/>
      <c r="I54527" s="27"/>
      <c r="J54527" s="27"/>
    </row>
    <row r="54528" spans="2:10" x14ac:dyDescent="0.25">
      <c r="B54528" s="27"/>
      <c r="D54528" s="27"/>
      <c r="E54528" s="27"/>
      <c r="I54528" s="27"/>
      <c r="J54528" s="27"/>
    </row>
    <row r="54529" spans="2:10" x14ac:dyDescent="0.25">
      <c r="B54529" s="27"/>
      <c r="D54529" s="27"/>
      <c r="E54529" s="27"/>
      <c r="I54529" s="27"/>
      <c r="J54529" s="27"/>
    </row>
    <row r="54530" spans="2:10" x14ac:dyDescent="0.25">
      <c r="B54530" s="27"/>
      <c r="D54530" s="27"/>
      <c r="E54530" s="27"/>
      <c r="I54530" s="27"/>
      <c r="J54530" s="27"/>
    </row>
    <row r="54531" spans="2:10" x14ac:dyDescent="0.25">
      <c r="B54531" s="27"/>
      <c r="D54531" s="27"/>
      <c r="E54531" s="27"/>
      <c r="I54531" s="27"/>
      <c r="J54531" s="27"/>
    </row>
    <row r="54532" spans="2:10" x14ac:dyDescent="0.25">
      <c r="B54532" s="27"/>
      <c r="D54532" s="27"/>
      <c r="E54532" s="27"/>
      <c r="I54532" s="27"/>
      <c r="J54532" s="27"/>
    </row>
    <row r="54533" spans="2:10" x14ac:dyDescent="0.25">
      <c r="B54533" s="27"/>
      <c r="D54533" s="27"/>
      <c r="E54533" s="27"/>
      <c r="I54533" s="27"/>
      <c r="J54533" s="27"/>
    </row>
    <row r="54534" spans="2:10" x14ac:dyDescent="0.25">
      <c r="B54534" s="27"/>
      <c r="D54534" s="27"/>
      <c r="E54534" s="27"/>
      <c r="I54534" s="27"/>
      <c r="J54534" s="27"/>
    </row>
    <row r="54535" spans="2:10" x14ac:dyDescent="0.25">
      <c r="B54535" s="27"/>
      <c r="D54535" s="27"/>
      <c r="E54535" s="27"/>
      <c r="I54535" s="27"/>
      <c r="J54535" s="27"/>
    </row>
    <row r="54536" spans="2:10" x14ac:dyDescent="0.25">
      <c r="B54536" s="27"/>
      <c r="D54536" s="27"/>
      <c r="E54536" s="27"/>
      <c r="I54536" s="27"/>
      <c r="J54536" s="27"/>
    </row>
    <row r="54537" spans="2:10" x14ac:dyDescent="0.25">
      <c r="B54537" s="27"/>
      <c r="D54537" s="27"/>
      <c r="E54537" s="27"/>
      <c r="I54537" s="27"/>
      <c r="J54537" s="27"/>
    </row>
    <row r="54538" spans="2:10" x14ac:dyDescent="0.25">
      <c r="B54538" s="27"/>
      <c r="D54538" s="27"/>
      <c r="E54538" s="27"/>
      <c r="I54538" s="27"/>
      <c r="J54538" s="27"/>
    </row>
    <row r="54539" spans="2:10" x14ac:dyDescent="0.25">
      <c r="B54539" s="27"/>
      <c r="D54539" s="27"/>
      <c r="E54539" s="27"/>
      <c r="I54539" s="27"/>
      <c r="J54539" s="27"/>
    </row>
    <row r="54540" spans="2:10" x14ac:dyDescent="0.25">
      <c r="B54540" s="27"/>
      <c r="D54540" s="27"/>
      <c r="E54540" s="27"/>
      <c r="I54540" s="27"/>
      <c r="J54540" s="27"/>
    </row>
    <row r="54541" spans="2:10" x14ac:dyDescent="0.25">
      <c r="B54541" s="27"/>
      <c r="D54541" s="27"/>
      <c r="E54541" s="27"/>
      <c r="I54541" s="27"/>
      <c r="J54541" s="27"/>
    </row>
    <row r="54542" spans="2:10" x14ac:dyDescent="0.25">
      <c r="B54542" s="27"/>
      <c r="D54542" s="27"/>
      <c r="E54542" s="27"/>
      <c r="I54542" s="27"/>
      <c r="J54542" s="27"/>
    </row>
    <row r="54543" spans="2:10" x14ac:dyDescent="0.25">
      <c r="B54543" s="27"/>
      <c r="D54543" s="27"/>
      <c r="E54543" s="27"/>
      <c r="I54543" s="27"/>
      <c r="J54543" s="27"/>
    </row>
    <row r="54544" spans="2:10" x14ac:dyDescent="0.25">
      <c r="B54544" s="27"/>
      <c r="D54544" s="27"/>
      <c r="E54544" s="27"/>
      <c r="I54544" s="27"/>
      <c r="J54544" s="27"/>
    </row>
    <row r="54545" spans="2:10" x14ac:dyDescent="0.25">
      <c r="B54545" s="27"/>
      <c r="D54545" s="27"/>
      <c r="E54545" s="27"/>
      <c r="I54545" s="27"/>
      <c r="J54545" s="27"/>
    </row>
    <row r="54546" spans="2:10" x14ac:dyDescent="0.25">
      <c r="B54546" s="27"/>
      <c r="D54546" s="27"/>
      <c r="E54546" s="27"/>
      <c r="I54546" s="27"/>
      <c r="J54546" s="27"/>
    </row>
    <row r="54547" spans="2:10" x14ac:dyDescent="0.25">
      <c r="B54547" s="27"/>
      <c r="D54547" s="27"/>
      <c r="E54547" s="27"/>
      <c r="I54547" s="27"/>
      <c r="J54547" s="27"/>
    </row>
    <row r="54548" spans="2:10" x14ac:dyDescent="0.25">
      <c r="B54548" s="27"/>
      <c r="D54548" s="27"/>
      <c r="E54548" s="27"/>
      <c r="I54548" s="27"/>
      <c r="J54548" s="27"/>
    </row>
    <row r="54549" spans="2:10" x14ac:dyDescent="0.25">
      <c r="B54549" s="27"/>
      <c r="D54549" s="27"/>
      <c r="E54549" s="27"/>
      <c r="I54549" s="27"/>
      <c r="J54549" s="27"/>
    </row>
    <row r="54550" spans="2:10" x14ac:dyDescent="0.25">
      <c r="B54550" s="27"/>
      <c r="D54550" s="27"/>
      <c r="E54550" s="27"/>
      <c r="I54550" s="27"/>
      <c r="J54550" s="27"/>
    </row>
    <row r="54551" spans="2:10" x14ac:dyDescent="0.25">
      <c r="B54551" s="27"/>
      <c r="D54551" s="27"/>
      <c r="E54551" s="27"/>
      <c r="I54551" s="27"/>
      <c r="J54551" s="27"/>
    </row>
    <row r="54552" spans="2:10" x14ac:dyDescent="0.25">
      <c r="B54552" s="27"/>
      <c r="D54552" s="27"/>
      <c r="E54552" s="27"/>
      <c r="I54552" s="27"/>
      <c r="J54552" s="27"/>
    </row>
    <row r="54553" spans="2:10" x14ac:dyDescent="0.25">
      <c r="B54553" s="27"/>
      <c r="D54553" s="27"/>
      <c r="E54553" s="27"/>
      <c r="I54553" s="27"/>
      <c r="J54553" s="27"/>
    </row>
    <row r="54554" spans="2:10" x14ac:dyDescent="0.25">
      <c r="B54554" s="27"/>
      <c r="D54554" s="27"/>
      <c r="E54554" s="27"/>
      <c r="I54554" s="27"/>
      <c r="J54554" s="27"/>
    </row>
    <row r="54555" spans="2:10" x14ac:dyDescent="0.25">
      <c r="B54555" s="27"/>
      <c r="D54555" s="27"/>
      <c r="E54555" s="27"/>
      <c r="I54555" s="27"/>
      <c r="J54555" s="27"/>
    </row>
    <row r="54556" spans="2:10" x14ac:dyDescent="0.25">
      <c r="B54556" s="27"/>
      <c r="D54556" s="27"/>
      <c r="E54556" s="27"/>
      <c r="I54556" s="27"/>
      <c r="J54556" s="27"/>
    </row>
    <row r="54557" spans="2:10" x14ac:dyDescent="0.25">
      <c r="B54557" s="27"/>
      <c r="D54557" s="27"/>
      <c r="E54557" s="27"/>
      <c r="I54557" s="27"/>
      <c r="J54557" s="27"/>
    </row>
    <row r="54558" spans="2:10" x14ac:dyDescent="0.25">
      <c r="B54558" s="27"/>
      <c r="D54558" s="27"/>
      <c r="E54558" s="27"/>
      <c r="I54558" s="27"/>
      <c r="J54558" s="27"/>
    </row>
    <row r="54559" spans="2:10" x14ac:dyDescent="0.25">
      <c r="B54559" s="27"/>
      <c r="D54559" s="27"/>
      <c r="E54559" s="27"/>
      <c r="I54559" s="27"/>
      <c r="J54559" s="27"/>
    </row>
    <row r="54560" spans="2:10" x14ac:dyDescent="0.25">
      <c r="B54560" s="27"/>
      <c r="D54560" s="27"/>
      <c r="E54560" s="27"/>
      <c r="I54560" s="27"/>
      <c r="J54560" s="27"/>
    </row>
    <row r="54561" spans="2:10" x14ac:dyDescent="0.25">
      <c r="B54561" s="27"/>
      <c r="D54561" s="27"/>
      <c r="E54561" s="27"/>
      <c r="I54561" s="27"/>
      <c r="J54561" s="27"/>
    </row>
    <row r="54562" spans="2:10" x14ac:dyDescent="0.25">
      <c r="B54562" s="27"/>
      <c r="D54562" s="27"/>
      <c r="E54562" s="27"/>
      <c r="I54562" s="27"/>
      <c r="J54562" s="27"/>
    </row>
    <row r="54563" spans="2:10" x14ac:dyDescent="0.25">
      <c r="B54563" s="27"/>
      <c r="D54563" s="27"/>
      <c r="E54563" s="27"/>
      <c r="I54563" s="27"/>
      <c r="J54563" s="27"/>
    </row>
    <row r="54564" spans="2:10" x14ac:dyDescent="0.25">
      <c r="B54564" s="27"/>
      <c r="D54564" s="27"/>
      <c r="E54564" s="27"/>
      <c r="I54564" s="27"/>
      <c r="J54564" s="27"/>
    </row>
    <row r="54565" spans="2:10" x14ac:dyDescent="0.25">
      <c r="B54565" s="27"/>
      <c r="D54565" s="27"/>
      <c r="E54565" s="27"/>
      <c r="I54565" s="27"/>
      <c r="J54565" s="27"/>
    </row>
    <row r="54566" spans="2:10" x14ac:dyDescent="0.25">
      <c r="B54566" s="27"/>
      <c r="D54566" s="27"/>
      <c r="E54566" s="27"/>
      <c r="I54566" s="27"/>
      <c r="J54566" s="27"/>
    </row>
    <row r="54567" spans="2:10" x14ac:dyDescent="0.25">
      <c r="B54567" s="27"/>
      <c r="D54567" s="27"/>
      <c r="E54567" s="27"/>
      <c r="I54567" s="27"/>
      <c r="J54567" s="27"/>
    </row>
    <row r="54568" spans="2:10" x14ac:dyDescent="0.25">
      <c r="B54568" s="27"/>
      <c r="D54568" s="27"/>
      <c r="E54568" s="27"/>
      <c r="I54568" s="27"/>
      <c r="J54568" s="27"/>
    </row>
    <row r="54569" spans="2:10" x14ac:dyDescent="0.25">
      <c r="B54569" s="27"/>
      <c r="D54569" s="27"/>
      <c r="E54569" s="27"/>
      <c r="I54569" s="27"/>
      <c r="J54569" s="27"/>
    </row>
    <row r="54570" spans="2:10" x14ac:dyDescent="0.25">
      <c r="B54570" s="27"/>
      <c r="D54570" s="27"/>
      <c r="E54570" s="27"/>
      <c r="I54570" s="27"/>
      <c r="J54570" s="27"/>
    </row>
    <row r="54571" spans="2:10" x14ac:dyDescent="0.25">
      <c r="B54571" s="27"/>
      <c r="D54571" s="27"/>
      <c r="E54571" s="27"/>
      <c r="I54571" s="27"/>
      <c r="J54571" s="27"/>
    </row>
    <row r="54572" spans="2:10" x14ac:dyDescent="0.25">
      <c r="B54572" s="27"/>
      <c r="D54572" s="27"/>
      <c r="E54572" s="27"/>
      <c r="I54572" s="27"/>
      <c r="J54572" s="27"/>
    </row>
    <row r="54573" spans="2:10" x14ac:dyDescent="0.25">
      <c r="B54573" s="27"/>
      <c r="D54573" s="27"/>
      <c r="E54573" s="27"/>
      <c r="I54573" s="27"/>
      <c r="J54573" s="27"/>
    </row>
    <row r="54574" spans="2:10" x14ac:dyDescent="0.25">
      <c r="B54574" s="27"/>
      <c r="D54574" s="27"/>
      <c r="E54574" s="27"/>
      <c r="I54574" s="27"/>
      <c r="J54574" s="27"/>
    </row>
    <row r="54575" spans="2:10" x14ac:dyDescent="0.25">
      <c r="B54575" s="27"/>
      <c r="D54575" s="27"/>
      <c r="E54575" s="27"/>
      <c r="I54575" s="27"/>
      <c r="J54575" s="27"/>
    </row>
    <row r="54576" spans="2:10" x14ac:dyDescent="0.25">
      <c r="B54576" s="27"/>
      <c r="D54576" s="27"/>
      <c r="E54576" s="27"/>
      <c r="I54576" s="27"/>
      <c r="J54576" s="27"/>
    </row>
    <row r="54577" spans="2:10" x14ac:dyDescent="0.25">
      <c r="B54577" s="27"/>
      <c r="D54577" s="27"/>
      <c r="E54577" s="27"/>
      <c r="I54577" s="27"/>
      <c r="J54577" s="27"/>
    </row>
    <row r="54578" spans="2:10" x14ac:dyDescent="0.25">
      <c r="B54578" s="27"/>
      <c r="D54578" s="27"/>
      <c r="E54578" s="27"/>
      <c r="I54578" s="27"/>
      <c r="J54578" s="27"/>
    </row>
    <row r="54579" spans="2:10" x14ac:dyDescent="0.25">
      <c r="B54579" s="27"/>
      <c r="D54579" s="27"/>
      <c r="E54579" s="27"/>
      <c r="I54579" s="27"/>
      <c r="J54579" s="27"/>
    </row>
    <row r="54580" spans="2:10" x14ac:dyDescent="0.25">
      <c r="B54580" s="27"/>
      <c r="D54580" s="27"/>
      <c r="E54580" s="27"/>
      <c r="I54580" s="27"/>
      <c r="J54580" s="27"/>
    </row>
    <row r="54581" spans="2:10" x14ac:dyDescent="0.25">
      <c r="B54581" s="27"/>
      <c r="D54581" s="27"/>
      <c r="E54581" s="27"/>
      <c r="I54581" s="27"/>
      <c r="J54581" s="27"/>
    </row>
    <row r="54582" spans="2:10" x14ac:dyDescent="0.25">
      <c r="B54582" s="27"/>
      <c r="D54582" s="27"/>
      <c r="E54582" s="27"/>
      <c r="I54582" s="27"/>
      <c r="J54582" s="27"/>
    </row>
    <row r="54583" spans="2:10" x14ac:dyDescent="0.25">
      <c r="B54583" s="27"/>
      <c r="D54583" s="27"/>
      <c r="E54583" s="27"/>
      <c r="I54583" s="27"/>
      <c r="J54583" s="27"/>
    </row>
    <row r="54584" spans="2:10" x14ac:dyDescent="0.25">
      <c r="B54584" s="27"/>
      <c r="D54584" s="27"/>
      <c r="E54584" s="27"/>
      <c r="I54584" s="27"/>
      <c r="J54584" s="27"/>
    </row>
    <row r="54585" spans="2:10" x14ac:dyDescent="0.25">
      <c r="B54585" s="27"/>
      <c r="D54585" s="27"/>
      <c r="E54585" s="27"/>
      <c r="I54585" s="27"/>
      <c r="J54585" s="27"/>
    </row>
    <row r="54586" spans="2:10" x14ac:dyDescent="0.25">
      <c r="B54586" s="27"/>
      <c r="D54586" s="27"/>
      <c r="E54586" s="27"/>
      <c r="I54586" s="27"/>
      <c r="J54586" s="27"/>
    </row>
    <row r="54587" spans="2:10" x14ac:dyDescent="0.25">
      <c r="B54587" s="27"/>
      <c r="D54587" s="27"/>
      <c r="E54587" s="27"/>
      <c r="I54587" s="27"/>
      <c r="J54587" s="27"/>
    </row>
    <row r="54588" spans="2:10" x14ac:dyDescent="0.25">
      <c r="B54588" s="27"/>
      <c r="D54588" s="27"/>
      <c r="E54588" s="27"/>
      <c r="I54588" s="27"/>
      <c r="J54588" s="27"/>
    </row>
    <row r="54589" spans="2:10" x14ac:dyDescent="0.25">
      <c r="B54589" s="27"/>
      <c r="D54589" s="27"/>
      <c r="E54589" s="27"/>
      <c r="I54589" s="27"/>
      <c r="J54589" s="27"/>
    </row>
    <row r="54590" spans="2:10" x14ac:dyDescent="0.25">
      <c r="B54590" s="27"/>
      <c r="D54590" s="27"/>
      <c r="E54590" s="27"/>
      <c r="I54590" s="27"/>
      <c r="J54590" s="27"/>
    </row>
    <row r="54591" spans="2:10" x14ac:dyDescent="0.25">
      <c r="B54591" s="27"/>
      <c r="D54591" s="27"/>
      <c r="E54591" s="27"/>
      <c r="I54591" s="27"/>
      <c r="J54591" s="27"/>
    </row>
    <row r="54592" spans="2:10" x14ac:dyDescent="0.25">
      <c r="B54592" s="27"/>
      <c r="D54592" s="27"/>
      <c r="E54592" s="27"/>
      <c r="I54592" s="27"/>
      <c r="J54592" s="27"/>
    </row>
    <row r="54593" spans="2:10" x14ac:dyDescent="0.25">
      <c r="B54593" s="27"/>
      <c r="D54593" s="27"/>
      <c r="E54593" s="27"/>
      <c r="I54593" s="27"/>
      <c r="J54593" s="27"/>
    </row>
    <row r="54594" spans="2:10" x14ac:dyDescent="0.25">
      <c r="B54594" s="27"/>
      <c r="D54594" s="27"/>
      <c r="E54594" s="27"/>
      <c r="I54594" s="27"/>
      <c r="J54594" s="27"/>
    </row>
    <row r="54595" spans="2:10" x14ac:dyDescent="0.25">
      <c r="B54595" s="27"/>
      <c r="D54595" s="27"/>
      <c r="E54595" s="27"/>
      <c r="I54595" s="27"/>
      <c r="J54595" s="27"/>
    </row>
    <row r="54596" spans="2:10" x14ac:dyDescent="0.25">
      <c r="B54596" s="27"/>
      <c r="D54596" s="27"/>
      <c r="E54596" s="27"/>
      <c r="I54596" s="27"/>
      <c r="J54596" s="27"/>
    </row>
    <row r="54597" spans="2:10" x14ac:dyDescent="0.25">
      <c r="B54597" s="27"/>
      <c r="D54597" s="27"/>
      <c r="E54597" s="27"/>
      <c r="I54597" s="27"/>
      <c r="J54597" s="27"/>
    </row>
    <row r="54598" spans="2:10" x14ac:dyDescent="0.25">
      <c r="B54598" s="27"/>
      <c r="D54598" s="27"/>
      <c r="E54598" s="27"/>
      <c r="I54598" s="27"/>
      <c r="J54598" s="27"/>
    </row>
    <row r="54599" spans="2:10" x14ac:dyDescent="0.25">
      <c r="B54599" s="27"/>
      <c r="D54599" s="27"/>
      <c r="E54599" s="27"/>
      <c r="I54599" s="27"/>
      <c r="J54599" s="27"/>
    </row>
    <row r="54600" spans="2:10" x14ac:dyDescent="0.25">
      <c r="B54600" s="27"/>
      <c r="D54600" s="27"/>
      <c r="E54600" s="27"/>
      <c r="I54600" s="27"/>
      <c r="J54600" s="27"/>
    </row>
    <row r="54601" spans="2:10" x14ac:dyDescent="0.25">
      <c r="B54601" s="27"/>
      <c r="D54601" s="27"/>
      <c r="E54601" s="27"/>
      <c r="I54601" s="27"/>
      <c r="J54601" s="27"/>
    </row>
    <row r="54602" spans="2:10" x14ac:dyDescent="0.25">
      <c r="B54602" s="27"/>
      <c r="D54602" s="27"/>
      <c r="E54602" s="27"/>
      <c r="I54602" s="27"/>
      <c r="J54602" s="27"/>
    </row>
    <row r="54603" spans="2:10" x14ac:dyDescent="0.25">
      <c r="B54603" s="27"/>
      <c r="D54603" s="27"/>
      <c r="E54603" s="27"/>
      <c r="I54603" s="27"/>
      <c r="J54603" s="27"/>
    </row>
    <row r="54604" spans="2:10" x14ac:dyDescent="0.25">
      <c r="B54604" s="27"/>
      <c r="D54604" s="27"/>
      <c r="E54604" s="27"/>
      <c r="I54604" s="27"/>
      <c r="J54604" s="27"/>
    </row>
    <row r="54605" spans="2:10" x14ac:dyDescent="0.25">
      <c r="B54605" s="27"/>
      <c r="D54605" s="27"/>
      <c r="E54605" s="27"/>
      <c r="I54605" s="27"/>
      <c r="J54605" s="27"/>
    </row>
    <row r="54606" spans="2:10" x14ac:dyDescent="0.25">
      <c r="B54606" s="27"/>
      <c r="D54606" s="27"/>
      <c r="E54606" s="27"/>
      <c r="I54606" s="27"/>
      <c r="J54606" s="27"/>
    </row>
    <row r="54607" spans="2:10" x14ac:dyDescent="0.25">
      <c r="B54607" s="27"/>
      <c r="D54607" s="27"/>
      <c r="E54607" s="27"/>
      <c r="I54607" s="27"/>
      <c r="J54607" s="27"/>
    </row>
    <row r="54608" spans="2:10" x14ac:dyDescent="0.25">
      <c r="B54608" s="27"/>
      <c r="D54608" s="27"/>
      <c r="E54608" s="27"/>
      <c r="I54608" s="27"/>
      <c r="J54608" s="27"/>
    </row>
    <row r="54609" spans="2:10" x14ac:dyDescent="0.25">
      <c r="B54609" s="27"/>
      <c r="D54609" s="27"/>
      <c r="E54609" s="27"/>
      <c r="I54609" s="27"/>
      <c r="J54609" s="27"/>
    </row>
    <row r="54610" spans="2:10" x14ac:dyDescent="0.25">
      <c r="B54610" s="27"/>
      <c r="D54610" s="27"/>
      <c r="E54610" s="27"/>
      <c r="I54610" s="27"/>
      <c r="J54610" s="27"/>
    </row>
    <row r="54611" spans="2:10" x14ac:dyDescent="0.25">
      <c r="B54611" s="27"/>
      <c r="D54611" s="27"/>
      <c r="E54611" s="27"/>
      <c r="I54611" s="27"/>
      <c r="J54611" s="27"/>
    </row>
    <row r="54612" spans="2:10" x14ac:dyDescent="0.25">
      <c r="B54612" s="27"/>
      <c r="D54612" s="27"/>
      <c r="E54612" s="27"/>
      <c r="I54612" s="27"/>
      <c r="J54612" s="27"/>
    </row>
    <row r="54613" spans="2:10" x14ac:dyDescent="0.25">
      <c r="B54613" s="27"/>
      <c r="D54613" s="27"/>
      <c r="E54613" s="27"/>
      <c r="I54613" s="27"/>
      <c r="J54613" s="27"/>
    </row>
    <row r="54614" spans="2:10" x14ac:dyDescent="0.25">
      <c r="B54614" s="27"/>
      <c r="D54614" s="27"/>
      <c r="E54614" s="27"/>
      <c r="I54614" s="27"/>
      <c r="J54614" s="27"/>
    </row>
    <row r="54615" spans="2:10" x14ac:dyDescent="0.25">
      <c r="B54615" s="27"/>
      <c r="D54615" s="27"/>
      <c r="E54615" s="27"/>
      <c r="I54615" s="27"/>
      <c r="J54615" s="27"/>
    </row>
    <row r="54616" spans="2:10" x14ac:dyDescent="0.25">
      <c r="B54616" s="27"/>
      <c r="D54616" s="27"/>
      <c r="E54616" s="27"/>
      <c r="I54616" s="27"/>
      <c r="J54616" s="27"/>
    </row>
    <row r="54617" spans="2:10" x14ac:dyDescent="0.25">
      <c r="B54617" s="27"/>
      <c r="D54617" s="27"/>
      <c r="E54617" s="27"/>
      <c r="I54617" s="27"/>
      <c r="J54617" s="27"/>
    </row>
    <row r="54618" spans="2:10" x14ac:dyDescent="0.25">
      <c r="B54618" s="27"/>
      <c r="D54618" s="27"/>
      <c r="E54618" s="27"/>
      <c r="I54618" s="27"/>
      <c r="J54618" s="27"/>
    </row>
    <row r="54619" spans="2:10" x14ac:dyDescent="0.25">
      <c r="B54619" s="27"/>
      <c r="D54619" s="27"/>
      <c r="E54619" s="27"/>
      <c r="I54619" s="27"/>
      <c r="J54619" s="27"/>
    </row>
    <row r="54620" spans="2:10" x14ac:dyDescent="0.25">
      <c r="B54620" s="27"/>
      <c r="D54620" s="27"/>
      <c r="E54620" s="27"/>
      <c r="I54620" s="27"/>
      <c r="J54620" s="27"/>
    </row>
    <row r="54621" spans="2:10" x14ac:dyDescent="0.25">
      <c r="B54621" s="27"/>
      <c r="D54621" s="27"/>
      <c r="E54621" s="27"/>
      <c r="I54621" s="27"/>
      <c r="J54621" s="27"/>
    </row>
    <row r="54622" spans="2:10" x14ac:dyDescent="0.25">
      <c r="B54622" s="27"/>
      <c r="D54622" s="27"/>
      <c r="E54622" s="27"/>
      <c r="I54622" s="27"/>
      <c r="J54622" s="27"/>
    </row>
    <row r="54623" spans="2:10" x14ac:dyDescent="0.25">
      <c r="B54623" s="27"/>
      <c r="D54623" s="27"/>
      <c r="E54623" s="27"/>
      <c r="I54623" s="27"/>
      <c r="J54623" s="27"/>
    </row>
    <row r="54624" spans="2:10" x14ac:dyDescent="0.25">
      <c r="B54624" s="27"/>
      <c r="D54624" s="27"/>
      <c r="E54624" s="27"/>
      <c r="I54624" s="27"/>
      <c r="J54624" s="27"/>
    </row>
    <row r="54625" spans="2:10" x14ac:dyDescent="0.25">
      <c r="B54625" s="27"/>
      <c r="D54625" s="27"/>
      <c r="E54625" s="27"/>
      <c r="I54625" s="27"/>
      <c r="J54625" s="27"/>
    </row>
    <row r="54626" spans="2:10" x14ac:dyDescent="0.25">
      <c r="B54626" s="27"/>
      <c r="D54626" s="27"/>
      <c r="E54626" s="27"/>
      <c r="I54626" s="27"/>
      <c r="J54626" s="27"/>
    </row>
    <row r="54627" spans="2:10" x14ac:dyDescent="0.25">
      <c r="B54627" s="27"/>
      <c r="D54627" s="27"/>
      <c r="E54627" s="27"/>
      <c r="I54627" s="27"/>
      <c r="J54627" s="27"/>
    </row>
    <row r="54628" spans="2:10" x14ac:dyDescent="0.25">
      <c r="B54628" s="27"/>
      <c r="D54628" s="27"/>
      <c r="E54628" s="27"/>
      <c r="I54628" s="27"/>
      <c r="J54628" s="27"/>
    </row>
    <row r="54629" spans="2:10" x14ac:dyDescent="0.25">
      <c r="B54629" s="27"/>
      <c r="D54629" s="27"/>
      <c r="E54629" s="27"/>
      <c r="I54629" s="27"/>
      <c r="J54629" s="27"/>
    </row>
    <row r="54630" spans="2:10" x14ac:dyDescent="0.25">
      <c r="B54630" s="27"/>
      <c r="D54630" s="27"/>
      <c r="E54630" s="27"/>
      <c r="I54630" s="27"/>
      <c r="J54630" s="27"/>
    </row>
    <row r="54631" spans="2:10" x14ac:dyDescent="0.25">
      <c r="B54631" s="27"/>
      <c r="D54631" s="27"/>
      <c r="E54631" s="27"/>
      <c r="I54631" s="27"/>
      <c r="J54631" s="27"/>
    </row>
    <row r="54632" spans="2:10" x14ac:dyDescent="0.25">
      <c r="B54632" s="27"/>
      <c r="D54632" s="27"/>
      <c r="E54632" s="27"/>
      <c r="I54632" s="27"/>
      <c r="J54632" s="27"/>
    </row>
    <row r="54633" spans="2:10" x14ac:dyDescent="0.25">
      <c r="B54633" s="27"/>
      <c r="D54633" s="27"/>
      <c r="E54633" s="27"/>
      <c r="I54633" s="27"/>
      <c r="J54633" s="27"/>
    </row>
    <row r="54634" spans="2:10" x14ac:dyDescent="0.25">
      <c r="B54634" s="27"/>
      <c r="D54634" s="27"/>
      <c r="E54634" s="27"/>
      <c r="I54634" s="27"/>
      <c r="J54634" s="27"/>
    </row>
    <row r="54635" spans="2:10" x14ac:dyDescent="0.25">
      <c r="B54635" s="27"/>
      <c r="D54635" s="27"/>
      <c r="E54635" s="27"/>
      <c r="I54635" s="27"/>
      <c r="J54635" s="27"/>
    </row>
    <row r="54636" spans="2:10" x14ac:dyDescent="0.25">
      <c r="B54636" s="27"/>
      <c r="D54636" s="27"/>
      <c r="E54636" s="27"/>
      <c r="I54636" s="27"/>
      <c r="J54636" s="27"/>
    </row>
    <row r="54637" spans="2:10" x14ac:dyDescent="0.25">
      <c r="B54637" s="27"/>
      <c r="D54637" s="27"/>
      <c r="E54637" s="27"/>
      <c r="I54637" s="27"/>
      <c r="J54637" s="27"/>
    </row>
    <row r="54638" spans="2:10" x14ac:dyDescent="0.25">
      <c r="B54638" s="27"/>
      <c r="D54638" s="27"/>
      <c r="E54638" s="27"/>
      <c r="I54638" s="27"/>
      <c r="J54638" s="27"/>
    </row>
    <row r="54639" spans="2:10" x14ac:dyDescent="0.25">
      <c r="B54639" s="27"/>
      <c r="D54639" s="27"/>
      <c r="E54639" s="27"/>
      <c r="I54639" s="27"/>
      <c r="J54639" s="27"/>
    </row>
    <row r="54640" spans="2:10" x14ac:dyDescent="0.25">
      <c r="B54640" s="27"/>
      <c r="D54640" s="27"/>
      <c r="E54640" s="27"/>
      <c r="I54640" s="27"/>
      <c r="J54640" s="27"/>
    </row>
    <row r="54641" spans="2:10" x14ac:dyDescent="0.25">
      <c r="B54641" s="27"/>
      <c r="D54641" s="27"/>
      <c r="E54641" s="27"/>
      <c r="I54641" s="27"/>
      <c r="J54641" s="27"/>
    </row>
    <row r="54642" spans="2:10" x14ac:dyDescent="0.25">
      <c r="B54642" s="27"/>
      <c r="D54642" s="27"/>
      <c r="E54642" s="27"/>
      <c r="I54642" s="27"/>
      <c r="J54642" s="27"/>
    </row>
    <row r="54643" spans="2:10" x14ac:dyDescent="0.25">
      <c r="B54643" s="27"/>
      <c r="D54643" s="27"/>
      <c r="E54643" s="27"/>
      <c r="I54643" s="27"/>
      <c r="J54643" s="27"/>
    </row>
    <row r="54644" spans="2:10" x14ac:dyDescent="0.25">
      <c r="B54644" s="27"/>
      <c r="D54644" s="27"/>
      <c r="E54644" s="27"/>
      <c r="I54644" s="27"/>
      <c r="J54644" s="27"/>
    </row>
    <row r="54645" spans="2:10" x14ac:dyDescent="0.25">
      <c r="B54645" s="27"/>
      <c r="D54645" s="27"/>
      <c r="E54645" s="27"/>
      <c r="I54645" s="27"/>
      <c r="J54645" s="27"/>
    </row>
    <row r="54646" spans="2:10" x14ac:dyDescent="0.25">
      <c r="B54646" s="27"/>
      <c r="D54646" s="27"/>
      <c r="E54646" s="27"/>
      <c r="I54646" s="27"/>
      <c r="J54646" s="27"/>
    </row>
    <row r="54647" spans="2:10" x14ac:dyDescent="0.25">
      <c r="B54647" s="27"/>
      <c r="D54647" s="27"/>
      <c r="E54647" s="27"/>
      <c r="I54647" s="27"/>
      <c r="J54647" s="27"/>
    </row>
    <row r="54648" spans="2:10" x14ac:dyDescent="0.25">
      <c r="B54648" s="27"/>
      <c r="D54648" s="27"/>
      <c r="E54648" s="27"/>
      <c r="I54648" s="27"/>
      <c r="J54648" s="27"/>
    </row>
    <row r="54649" spans="2:10" x14ac:dyDescent="0.25">
      <c r="B54649" s="27"/>
      <c r="D54649" s="27"/>
      <c r="E54649" s="27"/>
      <c r="I54649" s="27"/>
      <c r="J54649" s="27"/>
    </row>
    <row r="54650" spans="2:10" x14ac:dyDescent="0.25">
      <c r="B54650" s="27"/>
      <c r="D54650" s="27"/>
      <c r="E54650" s="27"/>
      <c r="I54650" s="27"/>
      <c r="J54650" s="27"/>
    </row>
    <row r="54651" spans="2:10" x14ac:dyDescent="0.25">
      <c r="B54651" s="27"/>
      <c r="D54651" s="27"/>
      <c r="E54651" s="27"/>
      <c r="I54651" s="27"/>
      <c r="J54651" s="27"/>
    </row>
    <row r="54652" spans="2:10" x14ac:dyDescent="0.25">
      <c r="B54652" s="27"/>
      <c r="D54652" s="27"/>
      <c r="E54652" s="27"/>
      <c r="I54652" s="27"/>
      <c r="J54652" s="27"/>
    </row>
    <row r="54653" spans="2:10" x14ac:dyDescent="0.25">
      <c r="B54653" s="27"/>
      <c r="D54653" s="27"/>
      <c r="E54653" s="27"/>
      <c r="I54653" s="27"/>
      <c r="J54653" s="27"/>
    </row>
    <row r="54654" spans="2:10" x14ac:dyDescent="0.25">
      <c r="B54654" s="27"/>
      <c r="D54654" s="27"/>
      <c r="E54654" s="27"/>
      <c r="I54654" s="27"/>
      <c r="J54654" s="27"/>
    </row>
    <row r="54655" spans="2:10" x14ac:dyDescent="0.25">
      <c r="B54655" s="27"/>
      <c r="D54655" s="27"/>
      <c r="E54655" s="27"/>
      <c r="I54655" s="27"/>
      <c r="J54655" s="27"/>
    </row>
    <row r="54656" spans="2:10" x14ac:dyDescent="0.25">
      <c r="B54656" s="27"/>
      <c r="D54656" s="27"/>
      <c r="E54656" s="27"/>
      <c r="I54656" s="27"/>
      <c r="J54656" s="27"/>
    </row>
    <row r="54657" spans="2:10" x14ac:dyDescent="0.25">
      <c r="B54657" s="27"/>
      <c r="D54657" s="27"/>
      <c r="E54657" s="27"/>
      <c r="I54657" s="27"/>
      <c r="J54657" s="27"/>
    </row>
    <row r="54658" spans="2:10" x14ac:dyDescent="0.25">
      <c r="B54658" s="27"/>
      <c r="D54658" s="27"/>
      <c r="E54658" s="27"/>
      <c r="I54658" s="27"/>
      <c r="J54658" s="27"/>
    </row>
    <row r="54659" spans="2:10" x14ac:dyDescent="0.25">
      <c r="B54659" s="27"/>
      <c r="D54659" s="27"/>
      <c r="E54659" s="27"/>
      <c r="I54659" s="27"/>
      <c r="J54659" s="27"/>
    </row>
    <row r="54660" spans="2:10" x14ac:dyDescent="0.25">
      <c r="B54660" s="27"/>
      <c r="D54660" s="27"/>
      <c r="E54660" s="27"/>
      <c r="I54660" s="27"/>
      <c r="J54660" s="27"/>
    </row>
    <row r="54661" spans="2:10" x14ac:dyDescent="0.25">
      <c r="B54661" s="27"/>
      <c r="D54661" s="27"/>
      <c r="E54661" s="27"/>
      <c r="I54661" s="27"/>
      <c r="J54661" s="27"/>
    </row>
    <row r="54662" spans="2:10" x14ac:dyDescent="0.25">
      <c r="B54662" s="27"/>
      <c r="D54662" s="27"/>
      <c r="E54662" s="27"/>
      <c r="I54662" s="27"/>
      <c r="J54662" s="27"/>
    </row>
    <row r="54663" spans="2:10" x14ac:dyDescent="0.25">
      <c r="B54663" s="27"/>
      <c r="D54663" s="27"/>
      <c r="E54663" s="27"/>
      <c r="I54663" s="27"/>
      <c r="J54663" s="27"/>
    </row>
    <row r="54664" spans="2:10" x14ac:dyDescent="0.25">
      <c r="B54664" s="27"/>
      <c r="D54664" s="27"/>
      <c r="E54664" s="27"/>
      <c r="I54664" s="27"/>
      <c r="J54664" s="27"/>
    </row>
    <row r="54665" spans="2:10" x14ac:dyDescent="0.25">
      <c r="B54665" s="27"/>
      <c r="D54665" s="27"/>
      <c r="E54665" s="27"/>
      <c r="I54665" s="27"/>
      <c r="J54665" s="27"/>
    </row>
    <row r="54666" spans="2:10" x14ac:dyDescent="0.25">
      <c r="B54666" s="27"/>
      <c r="D54666" s="27"/>
      <c r="E54666" s="27"/>
      <c r="I54666" s="27"/>
      <c r="J54666" s="27"/>
    </row>
    <row r="54667" spans="2:10" x14ac:dyDescent="0.25">
      <c r="B54667" s="27"/>
      <c r="D54667" s="27"/>
      <c r="E54667" s="27"/>
      <c r="I54667" s="27"/>
      <c r="J54667" s="27"/>
    </row>
    <row r="54668" spans="2:10" x14ac:dyDescent="0.25">
      <c r="B54668" s="27"/>
      <c r="D54668" s="27"/>
      <c r="E54668" s="27"/>
      <c r="I54668" s="27"/>
      <c r="J54668" s="27"/>
    </row>
    <row r="54669" spans="2:10" x14ac:dyDescent="0.25">
      <c r="B54669" s="27"/>
      <c r="D54669" s="27"/>
      <c r="E54669" s="27"/>
      <c r="I54669" s="27"/>
      <c r="J54669" s="27"/>
    </row>
    <row r="54670" spans="2:10" x14ac:dyDescent="0.25">
      <c r="B54670" s="27"/>
      <c r="D54670" s="27"/>
      <c r="E54670" s="27"/>
      <c r="I54670" s="27"/>
      <c r="J54670" s="27"/>
    </row>
    <row r="54671" spans="2:10" x14ac:dyDescent="0.25">
      <c r="B54671" s="27"/>
      <c r="D54671" s="27"/>
      <c r="E54671" s="27"/>
      <c r="I54671" s="27"/>
      <c r="J54671" s="27"/>
    </row>
    <row r="54672" spans="2:10" x14ac:dyDescent="0.25">
      <c r="B54672" s="27"/>
      <c r="D54672" s="27"/>
      <c r="E54672" s="27"/>
      <c r="I54672" s="27"/>
      <c r="J54672" s="27"/>
    </row>
    <row r="54673" spans="2:10" x14ac:dyDescent="0.25">
      <c r="B54673" s="27"/>
      <c r="D54673" s="27"/>
      <c r="E54673" s="27"/>
      <c r="I54673" s="27"/>
      <c r="J54673" s="27"/>
    </row>
    <row r="54674" spans="2:10" x14ac:dyDescent="0.25">
      <c r="B54674" s="27"/>
      <c r="D54674" s="27"/>
      <c r="E54674" s="27"/>
      <c r="I54674" s="27"/>
      <c r="J54674" s="27"/>
    </row>
    <row r="54675" spans="2:10" x14ac:dyDescent="0.25">
      <c r="B54675" s="27"/>
      <c r="D54675" s="27"/>
      <c r="E54675" s="27"/>
      <c r="I54675" s="27"/>
      <c r="J54675" s="27"/>
    </row>
    <row r="54676" spans="2:10" x14ac:dyDescent="0.25">
      <c r="B54676" s="27"/>
      <c r="D54676" s="27"/>
      <c r="E54676" s="27"/>
      <c r="I54676" s="27"/>
      <c r="J54676" s="27"/>
    </row>
    <row r="54677" spans="2:10" x14ac:dyDescent="0.25">
      <c r="B54677" s="27"/>
      <c r="D54677" s="27"/>
      <c r="E54677" s="27"/>
      <c r="I54677" s="27"/>
      <c r="J54677" s="27"/>
    </row>
    <row r="54678" spans="2:10" x14ac:dyDescent="0.25">
      <c r="B54678" s="27"/>
      <c r="D54678" s="27"/>
      <c r="E54678" s="27"/>
      <c r="I54678" s="27"/>
      <c r="J54678" s="27"/>
    </row>
    <row r="54679" spans="2:10" x14ac:dyDescent="0.25">
      <c r="B54679" s="27"/>
      <c r="D54679" s="27"/>
      <c r="E54679" s="27"/>
      <c r="I54679" s="27"/>
      <c r="J54679" s="27"/>
    </row>
    <row r="54680" spans="2:10" x14ac:dyDescent="0.25">
      <c r="B54680" s="27"/>
      <c r="D54680" s="27"/>
      <c r="E54680" s="27"/>
      <c r="I54680" s="27"/>
      <c r="J54680" s="27"/>
    </row>
    <row r="54681" spans="2:10" x14ac:dyDescent="0.25">
      <c r="B54681" s="27"/>
      <c r="D54681" s="27"/>
      <c r="E54681" s="27"/>
      <c r="I54681" s="27"/>
      <c r="J54681" s="27"/>
    </row>
    <row r="54682" spans="2:10" x14ac:dyDescent="0.25">
      <c r="B54682" s="27"/>
      <c r="D54682" s="27"/>
      <c r="E54682" s="27"/>
      <c r="I54682" s="27"/>
      <c r="J54682" s="27"/>
    </row>
    <row r="54683" spans="2:10" x14ac:dyDescent="0.25">
      <c r="B54683" s="27"/>
      <c r="D54683" s="27"/>
      <c r="E54683" s="27"/>
      <c r="I54683" s="27"/>
      <c r="J54683" s="27"/>
    </row>
    <row r="54684" spans="2:10" x14ac:dyDescent="0.25">
      <c r="B54684" s="27"/>
      <c r="D54684" s="27"/>
      <c r="E54684" s="27"/>
      <c r="I54684" s="27"/>
      <c r="J54684" s="27"/>
    </row>
    <row r="54685" spans="2:10" x14ac:dyDescent="0.25">
      <c r="B54685" s="27"/>
      <c r="D54685" s="27"/>
      <c r="E54685" s="27"/>
      <c r="I54685" s="27"/>
      <c r="J54685" s="27"/>
    </row>
    <row r="54686" spans="2:10" x14ac:dyDescent="0.25">
      <c r="B54686" s="27"/>
      <c r="D54686" s="27"/>
      <c r="E54686" s="27"/>
      <c r="I54686" s="27"/>
      <c r="J54686" s="27"/>
    </row>
    <row r="54687" spans="2:10" x14ac:dyDescent="0.25">
      <c r="B54687" s="27"/>
      <c r="D54687" s="27"/>
      <c r="E54687" s="27"/>
      <c r="I54687" s="27"/>
      <c r="J54687" s="27"/>
    </row>
    <row r="54688" spans="2:10" x14ac:dyDescent="0.25">
      <c r="B54688" s="27"/>
      <c r="D54688" s="27"/>
      <c r="E54688" s="27"/>
      <c r="I54688" s="27"/>
      <c r="J54688" s="27"/>
    </row>
    <row r="54689" spans="2:10" x14ac:dyDescent="0.25">
      <c r="B54689" s="27"/>
      <c r="D54689" s="27"/>
      <c r="E54689" s="27"/>
      <c r="I54689" s="27"/>
      <c r="J54689" s="27"/>
    </row>
    <row r="54690" spans="2:10" x14ac:dyDescent="0.25">
      <c r="B54690" s="27"/>
      <c r="D54690" s="27"/>
      <c r="E54690" s="27"/>
      <c r="I54690" s="27"/>
      <c r="J54690" s="27"/>
    </row>
    <row r="54691" spans="2:10" x14ac:dyDescent="0.25">
      <c r="B54691" s="27"/>
      <c r="D54691" s="27"/>
      <c r="E54691" s="27"/>
      <c r="I54691" s="27"/>
      <c r="J54691" s="27"/>
    </row>
    <row r="54692" spans="2:10" x14ac:dyDescent="0.25">
      <c r="B54692" s="27"/>
      <c r="D54692" s="27"/>
      <c r="E54692" s="27"/>
      <c r="I54692" s="27"/>
      <c r="J54692" s="27"/>
    </row>
    <row r="54693" spans="2:10" x14ac:dyDescent="0.25">
      <c r="B54693" s="27"/>
      <c r="D54693" s="27"/>
      <c r="E54693" s="27"/>
      <c r="I54693" s="27"/>
      <c r="J54693" s="27"/>
    </row>
    <row r="54694" spans="2:10" x14ac:dyDescent="0.25">
      <c r="B54694" s="27"/>
      <c r="D54694" s="27"/>
      <c r="E54694" s="27"/>
      <c r="I54694" s="27"/>
      <c r="J54694" s="27"/>
    </row>
    <row r="54695" spans="2:10" x14ac:dyDescent="0.25">
      <c r="B54695" s="27"/>
      <c r="D54695" s="27"/>
      <c r="E54695" s="27"/>
      <c r="I54695" s="27"/>
      <c r="J54695" s="27"/>
    </row>
    <row r="54696" spans="2:10" x14ac:dyDescent="0.25">
      <c r="B54696" s="27"/>
      <c r="D54696" s="27"/>
      <c r="E54696" s="27"/>
      <c r="I54696" s="27"/>
      <c r="J54696" s="27"/>
    </row>
    <row r="54697" spans="2:10" x14ac:dyDescent="0.25">
      <c r="B54697" s="27"/>
      <c r="D54697" s="27"/>
      <c r="E54697" s="27"/>
      <c r="I54697" s="27"/>
      <c r="J54697" s="27"/>
    </row>
    <row r="54698" spans="2:10" x14ac:dyDescent="0.25">
      <c r="B54698" s="27"/>
      <c r="D54698" s="27"/>
      <c r="E54698" s="27"/>
      <c r="I54698" s="27"/>
      <c r="J54698" s="27"/>
    </row>
    <row r="54699" spans="2:10" x14ac:dyDescent="0.25">
      <c r="B54699" s="27"/>
      <c r="D54699" s="27"/>
      <c r="E54699" s="27"/>
      <c r="I54699" s="27"/>
      <c r="J54699" s="27"/>
    </row>
    <row r="54700" spans="2:10" x14ac:dyDescent="0.25">
      <c r="B54700" s="27"/>
      <c r="D54700" s="27"/>
      <c r="E54700" s="27"/>
      <c r="I54700" s="27"/>
      <c r="J54700" s="27"/>
    </row>
    <row r="54701" spans="2:10" x14ac:dyDescent="0.25">
      <c r="B54701" s="27"/>
      <c r="D54701" s="27"/>
      <c r="E54701" s="27"/>
      <c r="I54701" s="27"/>
      <c r="J54701" s="27"/>
    </row>
    <row r="54702" spans="2:10" x14ac:dyDescent="0.25">
      <c r="B54702" s="27"/>
      <c r="D54702" s="27"/>
      <c r="E54702" s="27"/>
      <c r="I54702" s="27"/>
      <c r="J54702" s="27"/>
    </row>
    <row r="54703" spans="2:10" x14ac:dyDescent="0.25">
      <c r="B54703" s="27"/>
      <c r="D54703" s="27"/>
      <c r="E54703" s="27"/>
      <c r="I54703" s="27"/>
      <c r="J54703" s="27"/>
    </row>
    <row r="54704" spans="2:10" x14ac:dyDescent="0.25">
      <c r="B54704" s="27"/>
      <c r="D54704" s="27"/>
      <c r="E54704" s="27"/>
      <c r="I54704" s="27"/>
      <c r="J54704" s="27"/>
    </row>
    <row r="54705" spans="2:10" x14ac:dyDescent="0.25">
      <c r="B54705" s="27"/>
      <c r="D54705" s="27"/>
      <c r="E54705" s="27"/>
      <c r="I54705" s="27"/>
      <c r="J54705" s="27"/>
    </row>
    <row r="54706" spans="2:10" x14ac:dyDescent="0.25">
      <c r="B54706" s="27"/>
      <c r="D54706" s="27"/>
      <c r="E54706" s="27"/>
      <c r="I54706" s="27"/>
      <c r="J54706" s="27"/>
    </row>
    <row r="54707" spans="2:10" x14ac:dyDescent="0.25">
      <c r="B54707" s="27"/>
      <c r="D54707" s="27"/>
      <c r="E54707" s="27"/>
      <c r="I54707" s="27"/>
      <c r="J54707" s="27"/>
    </row>
    <row r="54708" spans="2:10" x14ac:dyDescent="0.25">
      <c r="B54708" s="27"/>
      <c r="D54708" s="27"/>
      <c r="E54708" s="27"/>
      <c r="I54708" s="27"/>
      <c r="J54708" s="27"/>
    </row>
    <row r="54709" spans="2:10" x14ac:dyDescent="0.25">
      <c r="B54709" s="27"/>
      <c r="D54709" s="27"/>
      <c r="E54709" s="27"/>
      <c r="I54709" s="27"/>
      <c r="J54709" s="27"/>
    </row>
    <row r="54710" spans="2:10" x14ac:dyDescent="0.25">
      <c r="B54710" s="27"/>
      <c r="D54710" s="27"/>
      <c r="E54710" s="27"/>
      <c r="I54710" s="27"/>
      <c r="J54710" s="27"/>
    </row>
    <row r="54711" spans="2:10" x14ac:dyDescent="0.25">
      <c r="B54711" s="27"/>
      <c r="D54711" s="27"/>
      <c r="E54711" s="27"/>
      <c r="I54711" s="27"/>
      <c r="J54711" s="27"/>
    </row>
    <row r="54712" spans="2:10" x14ac:dyDescent="0.25">
      <c r="B54712" s="27"/>
      <c r="D54712" s="27"/>
      <c r="E54712" s="27"/>
      <c r="I54712" s="27"/>
      <c r="J54712" s="27"/>
    </row>
    <row r="54713" spans="2:10" x14ac:dyDescent="0.25">
      <c r="B54713" s="27"/>
      <c r="D54713" s="27"/>
      <c r="E54713" s="27"/>
      <c r="I54713" s="27"/>
      <c r="J54713" s="27"/>
    </row>
    <row r="54714" spans="2:10" x14ac:dyDescent="0.25">
      <c r="B54714" s="27"/>
      <c r="D54714" s="27"/>
      <c r="E54714" s="27"/>
      <c r="I54714" s="27"/>
      <c r="J54714" s="27"/>
    </row>
    <row r="54715" spans="2:10" x14ac:dyDescent="0.25">
      <c r="B54715" s="27"/>
      <c r="D54715" s="27"/>
      <c r="E54715" s="27"/>
      <c r="I54715" s="27"/>
      <c r="J54715" s="27"/>
    </row>
    <row r="54716" spans="2:10" x14ac:dyDescent="0.25">
      <c r="B54716" s="27"/>
      <c r="D54716" s="27"/>
      <c r="E54716" s="27"/>
      <c r="I54716" s="27"/>
      <c r="J54716" s="27"/>
    </row>
    <row r="54717" spans="2:10" x14ac:dyDescent="0.25">
      <c r="B54717" s="27"/>
      <c r="D54717" s="27"/>
      <c r="E54717" s="27"/>
      <c r="I54717" s="27"/>
      <c r="J54717" s="27"/>
    </row>
    <row r="54718" spans="2:10" x14ac:dyDescent="0.25">
      <c r="B54718" s="27"/>
      <c r="D54718" s="27"/>
      <c r="E54718" s="27"/>
      <c r="I54718" s="27"/>
      <c r="J54718" s="27"/>
    </row>
    <row r="54719" spans="2:10" x14ac:dyDescent="0.25">
      <c r="B54719" s="27"/>
      <c r="D54719" s="27"/>
      <c r="E54719" s="27"/>
      <c r="I54719" s="27"/>
      <c r="J54719" s="27"/>
    </row>
    <row r="54720" spans="2:10" x14ac:dyDescent="0.25">
      <c r="B54720" s="27"/>
      <c r="D54720" s="27"/>
      <c r="E54720" s="27"/>
      <c r="I54720" s="27"/>
      <c r="J54720" s="27"/>
    </row>
    <row r="54721" spans="2:10" x14ac:dyDescent="0.25">
      <c r="B54721" s="27"/>
      <c r="D54721" s="27"/>
      <c r="E54721" s="27"/>
      <c r="I54721" s="27"/>
      <c r="J54721" s="27"/>
    </row>
    <row r="54722" spans="2:10" x14ac:dyDescent="0.25">
      <c r="B54722" s="27"/>
      <c r="D54722" s="27"/>
      <c r="E54722" s="27"/>
      <c r="I54722" s="27"/>
      <c r="J54722" s="27"/>
    </row>
    <row r="54723" spans="2:10" x14ac:dyDescent="0.25">
      <c r="B54723" s="27"/>
      <c r="D54723" s="27"/>
      <c r="E54723" s="27"/>
      <c r="I54723" s="27"/>
      <c r="J54723" s="27"/>
    </row>
    <row r="54724" spans="2:10" x14ac:dyDescent="0.25">
      <c r="B54724" s="27"/>
      <c r="D54724" s="27"/>
      <c r="E54724" s="27"/>
      <c r="I54724" s="27"/>
      <c r="J54724" s="27"/>
    </row>
    <row r="54725" spans="2:10" x14ac:dyDescent="0.25">
      <c r="B54725" s="27"/>
      <c r="D54725" s="27"/>
      <c r="E54725" s="27"/>
      <c r="I54725" s="27"/>
      <c r="J54725" s="27"/>
    </row>
    <row r="54726" spans="2:10" x14ac:dyDescent="0.25">
      <c r="B54726" s="27"/>
      <c r="D54726" s="27"/>
      <c r="E54726" s="27"/>
      <c r="I54726" s="27"/>
      <c r="J54726" s="27"/>
    </row>
    <row r="54727" spans="2:10" x14ac:dyDescent="0.25">
      <c r="B54727" s="27"/>
      <c r="D54727" s="27"/>
      <c r="E54727" s="27"/>
      <c r="I54727" s="27"/>
      <c r="J54727" s="27"/>
    </row>
    <row r="54728" spans="2:10" x14ac:dyDescent="0.25">
      <c r="B54728" s="27"/>
      <c r="D54728" s="27"/>
      <c r="E54728" s="27"/>
      <c r="I54728" s="27"/>
      <c r="J54728" s="27"/>
    </row>
    <row r="54729" spans="2:10" x14ac:dyDescent="0.25">
      <c r="B54729" s="27"/>
      <c r="D54729" s="27"/>
      <c r="E54729" s="27"/>
      <c r="I54729" s="27"/>
      <c r="J54729" s="27"/>
    </row>
    <row r="54730" spans="2:10" x14ac:dyDescent="0.25">
      <c r="B54730" s="27"/>
      <c r="D54730" s="27"/>
      <c r="E54730" s="27"/>
      <c r="I54730" s="27"/>
      <c r="J54730" s="27"/>
    </row>
    <row r="54731" spans="2:10" x14ac:dyDescent="0.25">
      <c r="B54731" s="27"/>
      <c r="D54731" s="27"/>
      <c r="E54731" s="27"/>
      <c r="I54731" s="27"/>
      <c r="J54731" s="27"/>
    </row>
    <row r="54732" spans="2:10" x14ac:dyDescent="0.25">
      <c r="B54732" s="27"/>
      <c r="D54732" s="27"/>
      <c r="E54732" s="27"/>
      <c r="I54732" s="27"/>
      <c r="J54732" s="27"/>
    </row>
    <row r="54733" spans="2:10" x14ac:dyDescent="0.25">
      <c r="B54733" s="27"/>
      <c r="D54733" s="27"/>
      <c r="E54733" s="27"/>
      <c r="I54733" s="27"/>
      <c r="J54733" s="27"/>
    </row>
    <row r="54734" spans="2:10" x14ac:dyDescent="0.25">
      <c r="B54734" s="27"/>
      <c r="D54734" s="27"/>
      <c r="E54734" s="27"/>
      <c r="I54734" s="27"/>
      <c r="J54734" s="27"/>
    </row>
    <row r="54735" spans="2:10" x14ac:dyDescent="0.25">
      <c r="B54735" s="27"/>
      <c r="D54735" s="27"/>
      <c r="E54735" s="27"/>
      <c r="I54735" s="27"/>
      <c r="J54735" s="27"/>
    </row>
    <row r="54736" spans="2:10" x14ac:dyDescent="0.25">
      <c r="B54736" s="27"/>
      <c r="D54736" s="27"/>
      <c r="E54736" s="27"/>
      <c r="I54736" s="27"/>
      <c r="J54736" s="27"/>
    </row>
    <row r="54737" spans="2:10" x14ac:dyDescent="0.25">
      <c r="B54737" s="27"/>
      <c r="D54737" s="27"/>
      <c r="E54737" s="27"/>
      <c r="I54737" s="27"/>
      <c r="J54737" s="27"/>
    </row>
    <row r="54738" spans="2:10" x14ac:dyDescent="0.25">
      <c r="B54738" s="27"/>
      <c r="D54738" s="27"/>
      <c r="E54738" s="27"/>
      <c r="I54738" s="27"/>
      <c r="J54738" s="27"/>
    </row>
    <row r="54739" spans="2:10" x14ac:dyDescent="0.25">
      <c r="B54739" s="27"/>
      <c r="D54739" s="27"/>
      <c r="E54739" s="27"/>
      <c r="I54739" s="27"/>
      <c r="J54739" s="27"/>
    </row>
    <row r="54740" spans="2:10" x14ac:dyDescent="0.25">
      <c r="B54740" s="27"/>
      <c r="D54740" s="27"/>
      <c r="E54740" s="27"/>
      <c r="I54740" s="27"/>
      <c r="J54740" s="27"/>
    </row>
    <row r="54741" spans="2:10" x14ac:dyDescent="0.25">
      <c r="B54741" s="27"/>
      <c r="D54741" s="27"/>
      <c r="E54741" s="27"/>
      <c r="I54741" s="27"/>
      <c r="J54741" s="27"/>
    </row>
    <row r="54742" spans="2:10" x14ac:dyDescent="0.25">
      <c r="B54742" s="27"/>
      <c r="D54742" s="27"/>
      <c r="E54742" s="27"/>
      <c r="I54742" s="27"/>
      <c r="J54742" s="27"/>
    </row>
    <row r="54743" spans="2:10" x14ac:dyDescent="0.25">
      <c r="B54743" s="27"/>
      <c r="D54743" s="27"/>
      <c r="E54743" s="27"/>
      <c r="I54743" s="27"/>
      <c r="J54743" s="27"/>
    </row>
    <row r="54744" spans="2:10" x14ac:dyDescent="0.25">
      <c r="B54744" s="27"/>
      <c r="D54744" s="27"/>
      <c r="E54744" s="27"/>
      <c r="I54744" s="27"/>
      <c r="J54744" s="27"/>
    </row>
    <row r="54745" spans="2:10" x14ac:dyDescent="0.25">
      <c r="B54745" s="27"/>
      <c r="D54745" s="27"/>
      <c r="E54745" s="27"/>
      <c r="I54745" s="27"/>
      <c r="J54745" s="27"/>
    </row>
    <row r="54746" spans="2:10" x14ac:dyDescent="0.25">
      <c r="B54746" s="27"/>
      <c r="D54746" s="27"/>
      <c r="E54746" s="27"/>
      <c r="I54746" s="27"/>
      <c r="J54746" s="27"/>
    </row>
    <row r="54747" spans="2:10" x14ac:dyDescent="0.25">
      <c r="B54747" s="27"/>
      <c r="D54747" s="27"/>
      <c r="E54747" s="27"/>
      <c r="I54747" s="27"/>
      <c r="J54747" s="27"/>
    </row>
    <row r="54748" spans="2:10" x14ac:dyDescent="0.25">
      <c r="B54748" s="27"/>
      <c r="D54748" s="27"/>
      <c r="E54748" s="27"/>
      <c r="I54748" s="27"/>
      <c r="J54748" s="27"/>
    </row>
    <row r="54749" spans="2:10" x14ac:dyDescent="0.25">
      <c r="B54749" s="27"/>
      <c r="D54749" s="27"/>
      <c r="E54749" s="27"/>
      <c r="I54749" s="27"/>
      <c r="J54749" s="27"/>
    </row>
    <row r="54750" spans="2:10" x14ac:dyDescent="0.25">
      <c r="B54750" s="27"/>
      <c r="D54750" s="27"/>
      <c r="E54750" s="27"/>
      <c r="I54750" s="27"/>
      <c r="J54750" s="27"/>
    </row>
    <row r="54751" spans="2:10" x14ac:dyDescent="0.25">
      <c r="B54751" s="27"/>
      <c r="D54751" s="27"/>
      <c r="E54751" s="27"/>
      <c r="I54751" s="27"/>
      <c r="J54751" s="27"/>
    </row>
    <row r="54752" spans="2:10" x14ac:dyDescent="0.25">
      <c r="B54752" s="27"/>
      <c r="D54752" s="27"/>
      <c r="E54752" s="27"/>
      <c r="I54752" s="27"/>
      <c r="J54752" s="27"/>
    </row>
    <row r="54753" spans="2:10" x14ac:dyDescent="0.25">
      <c r="B54753" s="27"/>
      <c r="D54753" s="27"/>
      <c r="E54753" s="27"/>
      <c r="I54753" s="27"/>
      <c r="J54753" s="27"/>
    </row>
    <row r="54754" spans="2:10" x14ac:dyDescent="0.25">
      <c r="B54754" s="27"/>
      <c r="D54754" s="27"/>
      <c r="E54754" s="27"/>
      <c r="I54754" s="27"/>
      <c r="J54754" s="27"/>
    </row>
    <row r="54755" spans="2:10" x14ac:dyDescent="0.25">
      <c r="B54755" s="27"/>
      <c r="D54755" s="27"/>
      <c r="E54755" s="27"/>
      <c r="I54755" s="27"/>
      <c r="J54755" s="27"/>
    </row>
    <row r="54756" spans="2:10" x14ac:dyDescent="0.25">
      <c r="B54756" s="27"/>
      <c r="D54756" s="27"/>
      <c r="E54756" s="27"/>
      <c r="I54756" s="27"/>
      <c r="J54756" s="27"/>
    </row>
    <row r="54757" spans="2:10" x14ac:dyDescent="0.25">
      <c r="B54757" s="27"/>
      <c r="D54757" s="27"/>
      <c r="E54757" s="27"/>
      <c r="I54757" s="27"/>
      <c r="J54757" s="27"/>
    </row>
    <row r="54758" spans="2:10" x14ac:dyDescent="0.25">
      <c r="B54758" s="27"/>
      <c r="D54758" s="27"/>
      <c r="E54758" s="27"/>
      <c r="I54758" s="27"/>
      <c r="J54758" s="27"/>
    </row>
    <row r="54759" spans="2:10" x14ac:dyDescent="0.25">
      <c r="B54759" s="27"/>
      <c r="D54759" s="27"/>
      <c r="E54759" s="27"/>
      <c r="I54759" s="27"/>
      <c r="J54759" s="27"/>
    </row>
    <row r="54760" spans="2:10" x14ac:dyDescent="0.25">
      <c r="B54760" s="27"/>
      <c r="D54760" s="27"/>
      <c r="E54760" s="27"/>
      <c r="I54760" s="27"/>
      <c r="J54760" s="27"/>
    </row>
    <row r="54761" spans="2:10" x14ac:dyDescent="0.25">
      <c r="B54761" s="27"/>
      <c r="D54761" s="27"/>
      <c r="E54761" s="27"/>
      <c r="I54761" s="27"/>
      <c r="J54761" s="27"/>
    </row>
    <row r="54762" spans="2:10" x14ac:dyDescent="0.25">
      <c r="B54762" s="27"/>
      <c r="D54762" s="27"/>
      <c r="E54762" s="27"/>
      <c r="I54762" s="27"/>
      <c r="J54762" s="27"/>
    </row>
    <row r="54763" spans="2:10" x14ac:dyDescent="0.25">
      <c r="B54763" s="27"/>
      <c r="D54763" s="27"/>
      <c r="E54763" s="27"/>
      <c r="I54763" s="27"/>
      <c r="J54763" s="27"/>
    </row>
    <row r="54764" spans="2:10" x14ac:dyDescent="0.25">
      <c r="B54764" s="27"/>
      <c r="D54764" s="27"/>
      <c r="E54764" s="27"/>
      <c r="I54764" s="27"/>
      <c r="J54764" s="27"/>
    </row>
    <row r="54765" spans="2:10" x14ac:dyDescent="0.25">
      <c r="B54765" s="27"/>
      <c r="D54765" s="27"/>
      <c r="E54765" s="27"/>
      <c r="I54765" s="27"/>
      <c r="J54765" s="27"/>
    </row>
    <row r="54766" spans="2:10" x14ac:dyDescent="0.25">
      <c r="B54766" s="27"/>
      <c r="D54766" s="27"/>
      <c r="E54766" s="27"/>
      <c r="I54766" s="27"/>
      <c r="J54766" s="27"/>
    </row>
    <row r="54767" spans="2:10" x14ac:dyDescent="0.25">
      <c r="B54767" s="27"/>
      <c r="D54767" s="27"/>
      <c r="E54767" s="27"/>
      <c r="I54767" s="27"/>
      <c r="J54767" s="27"/>
    </row>
    <row r="54768" spans="2:10" x14ac:dyDescent="0.25">
      <c r="B54768" s="27"/>
      <c r="D54768" s="27"/>
      <c r="E54768" s="27"/>
      <c r="I54768" s="27"/>
      <c r="J54768" s="27"/>
    </row>
    <row r="54769" spans="2:10" x14ac:dyDescent="0.25">
      <c r="B54769" s="27"/>
      <c r="D54769" s="27"/>
      <c r="E54769" s="27"/>
      <c r="I54769" s="27"/>
      <c r="J54769" s="27"/>
    </row>
    <row r="54770" spans="2:10" x14ac:dyDescent="0.25">
      <c r="B54770" s="27"/>
      <c r="D54770" s="27"/>
      <c r="E54770" s="27"/>
      <c r="I54770" s="27"/>
      <c r="J54770" s="27"/>
    </row>
    <row r="54771" spans="2:10" x14ac:dyDescent="0.25">
      <c r="B54771" s="27"/>
      <c r="D54771" s="27"/>
      <c r="E54771" s="27"/>
      <c r="I54771" s="27"/>
      <c r="J54771" s="27"/>
    </row>
    <row r="54772" spans="2:10" x14ac:dyDescent="0.25">
      <c r="B54772" s="27"/>
      <c r="D54772" s="27"/>
      <c r="E54772" s="27"/>
      <c r="I54772" s="27"/>
      <c r="J54772" s="27"/>
    </row>
    <row r="54773" spans="2:10" x14ac:dyDescent="0.25">
      <c r="B54773" s="27"/>
      <c r="D54773" s="27"/>
      <c r="E54773" s="27"/>
      <c r="I54773" s="27"/>
      <c r="J54773" s="27"/>
    </row>
    <row r="54774" spans="2:10" x14ac:dyDescent="0.25">
      <c r="B54774" s="27"/>
      <c r="D54774" s="27"/>
      <c r="E54774" s="27"/>
      <c r="I54774" s="27"/>
      <c r="J54774" s="27"/>
    </row>
    <row r="54775" spans="2:10" x14ac:dyDescent="0.25">
      <c r="B54775" s="27"/>
      <c r="D54775" s="27"/>
      <c r="E54775" s="27"/>
      <c r="I54775" s="27"/>
      <c r="J54775" s="27"/>
    </row>
    <row r="54776" spans="2:10" x14ac:dyDescent="0.25">
      <c r="B54776" s="27"/>
      <c r="D54776" s="27"/>
      <c r="E54776" s="27"/>
      <c r="I54776" s="27"/>
      <c r="J54776" s="27"/>
    </row>
    <row r="54777" spans="2:10" x14ac:dyDescent="0.25">
      <c r="B54777" s="27"/>
      <c r="D54777" s="27"/>
      <c r="E54777" s="27"/>
      <c r="I54777" s="27"/>
      <c r="J54777" s="27"/>
    </row>
    <row r="54778" spans="2:10" x14ac:dyDescent="0.25">
      <c r="B54778" s="27"/>
      <c r="D54778" s="27"/>
      <c r="E54778" s="27"/>
      <c r="I54778" s="27"/>
      <c r="J54778" s="27"/>
    </row>
    <row r="54779" spans="2:10" x14ac:dyDescent="0.25">
      <c r="B54779" s="27"/>
      <c r="D54779" s="27"/>
      <c r="E54779" s="27"/>
      <c r="I54779" s="27"/>
      <c r="J54779" s="27"/>
    </row>
    <row r="54780" spans="2:10" x14ac:dyDescent="0.25">
      <c r="B54780" s="27"/>
      <c r="D54780" s="27"/>
      <c r="E54780" s="27"/>
      <c r="I54780" s="27"/>
      <c r="J54780" s="27"/>
    </row>
    <row r="54781" spans="2:10" x14ac:dyDescent="0.25">
      <c r="B54781" s="27"/>
      <c r="D54781" s="27"/>
      <c r="E54781" s="27"/>
      <c r="I54781" s="27"/>
      <c r="J54781" s="27"/>
    </row>
    <row r="54782" spans="2:10" x14ac:dyDescent="0.25">
      <c r="B54782" s="27"/>
      <c r="D54782" s="27"/>
      <c r="E54782" s="27"/>
      <c r="I54782" s="27"/>
      <c r="J54782" s="27"/>
    </row>
    <row r="54783" spans="2:10" x14ac:dyDescent="0.25">
      <c r="B54783" s="27"/>
      <c r="D54783" s="27"/>
      <c r="E54783" s="27"/>
      <c r="I54783" s="27"/>
      <c r="J54783" s="27"/>
    </row>
    <row r="54784" spans="2:10" x14ac:dyDescent="0.25">
      <c r="B54784" s="27"/>
      <c r="D54784" s="27"/>
      <c r="E54784" s="27"/>
      <c r="I54784" s="27"/>
      <c r="J54784" s="27"/>
    </row>
    <row r="54785" spans="2:10" x14ac:dyDescent="0.25">
      <c r="B54785" s="27"/>
      <c r="D54785" s="27"/>
      <c r="E54785" s="27"/>
      <c r="I54785" s="27"/>
      <c r="J54785" s="27"/>
    </row>
    <row r="54786" spans="2:10" x14ac:dyDescent="0.25">
      <c r="B54786" s="27"/>
      <c r="D54786" s="27"/>
      <c r="E54786" s="27"/>
      <c r="I54786" s="27"/>
      <c r="J54786" s="27"/>
    </row>
    <row r="54787" spans="2:10" x14ac:dyDescent="0.25">
      <c r="B54787" s="27"/>
      <c r="D54787" s="27"/>
      <c r="E54787" s="27"/>
      <c r="I54787" s="27"/>
      <c r="J54787" s="27"/>
    </row>
    <row r="54788" spans="2:10" x14ac:dyDescent="0.25">
      <c r="B54788" s="27"/>
      <c r="D54788" s="27"/>
      <c r="E54788" s="27"/>
      <c r="I54788" s="27"/>
      <c r="J54788" s="27"/>
    </row>
    <row r="54789" spans="2:10" x14ac:dyDescent="0.25">
      <c r="B54789" s="27"/>
      <c r="D54789" s="27"/>
      <c r="E54789" s="27"/>
      <c r="I54789" s="27"/>
      <c r="J54789" s="27"/>
    </row>
    <row r="54790" spans="2:10" x14ac:dyDescent="0.25">
      <c r="B54790" s="27"/>
      <c r="D54790" s="27"/>
      <c r="E54790" s="27"/>
      <c r="I54790" s="27"/>
      <c r="J54790" s="27"/>
    </row>
    <row r="54791" spans="2:10" x14ac:dyDescent="0.25">
      <c r="B54791" s="27"/>
      <c r="D54791" s="27"/>
      <c r="E54791" s="27"/>
      <c r="I54791" s="27"/>
      <c r="J54791" s="27"/>
    </row>
    <row r="54792" spans="2:10" x14ac:dyDescent="0.25">
      <c r="B54792" s="27"/>
      <c r="D54792" s="27"/>
      <c r="E54792" s="27"/>
      <c r="I54792" s="27"/>
      <c r="J54792" s="27"/>
    </row>
    <row r="54793" spans="2:10" x14ac:dyDescent="0.25">
      <c r="B54793" s="27"/>
      <c r="D54793" s="27"/>
      <c r="E54793" s="27"/>
      <c r="I54793" s="27"/>
      <c r="J54793" s="27"/>
    </row>
    <row r="54794" spans="2:10" x14ac:dyDescent="0.25">
      <c r="B54794" s="27"/>
      <c r="D54794" s="27"/>
      <c r="E54794" s="27"/>
      <c r="I54794" s="27"/>
      <c r="J54794" s="27"/>
    </row>
    <row r="54795" spans="2:10" x14ac:dyDescent="0.25">
      <c r="B54795" s="27"/>
      <c r="D54795" s="27"/>
      <c r="E54795" s="27"/>
      <c r="I54795" s="27"/>
      <c r="J54795" s="27"/>
    </row>
    <row r="54796" spans="2:10" x14ac:dyDescent="0.25">
      <c r="B54796" s="27"/>
      <c r="D54796" s="27"/>
      <c r="E54796" s="27"/>
      <c r="I54796" s="27"/>
      <c r="J54796" s="27"/>
    </row>
    <row r="54797" spans="2:10" x14ac:dyDescent="0.25">
      <c r="B54797" s="27"/>
      <c r="D54797" s="27"/>
      <c r="E54797" s="27"/>
      <c r="I54797" s="27"/>
      <c r="J54797" s="27"/>
    </row>
    <row r="54798" spans="2:10" x14ac:dyDescent="0.25">
      <c r="B54798" s="27"/>
      <c r="D54798" s="27"/>
      <c r="E54798" s="27"/>
      <c r="I54798" s="27"/>
      <c r="J54798" s="27"/>
    </row>
    <row r="54799" spans="2:10" x14ac:dyDescent="0.25">
      <c r="B54799" s="27"/>
      <c r="D54799" s="27"/>
      <c r="E54799" s="27"/>
      <c r="I54799" s="27"/>
      <c r="J54799" s="27"/>
    </row>
    <row r="54800" spans="2:10" x14ac:dyDescent="0.25">
      <c r="B54800" s="27"/>
      <c r="D54800" s="27"/>
      <c r="E54800" s="27"/>
      <c r="I54800" s="27"/>
      <c r="J54800" s="27"/>
    </row>
    <row r="54801" spans="2:10" x14ac:dyDescent="0.25">
      <c r="B54801" s="27"/>
      <c r="D54801" s="27"/>
      <c r="E54801" s="27"/>
      <c r="I54801" s="27"/>
      <c r="J54801" s="27"/>
    </row>
    <row r="54802" spans="2:10" x14ac:dyDescent="0.25">
      <c r="B54802" s="27"/>
      <c r="D54802" s="27"/>
      <c r="E54802" s="27"/>
      <c r="I54802" s="27"/>
      <c r="J54802" s="27"/>
    </row>
    <row r="54803" spans="2:10" x14ac:dyDescent="0.25">
      <c r="B54803" s="27"/>
      <c r="D54803" s="27"/>
      <c r="E54803" s="27"/>
      <c r="I54803" s="27"/>
      <c r="J54803" s="27"/>
    </row>
    <row r="54804" spans="2:10" x14ac:dyDescent="0.25">
      <c r="B54804" s="27"/>
      <c r="D54804" s="27"/>
      <c r="E54804" s="27"/>
      <c r="I54804" s="27"/>
      <c r="J54804" s="27"/>
    </row>
    <row r="54805" spans="2:10" x14ac:dyDescent="0.25">
      <c r="B54805" s="27"/>
      <c r="D54805" s="27"/>
      <c r="E54805" s="27"/>
      <c r="I54805" s="27"/>
      <c r="J54805" s="27"/>
    </row>
    <row r="54806" spans="2:10" x14ac:dyDescent="0.25">
      <c r="B54806" s="27"/>
      <c r="D54806" s="27"/>
      <c r="E54806" s="27"/>
      <c r="I54806" s="27"/>
      <c r="J54806" s="27"/>
    </row>
    <row r="54807" spans="2:10" x14ac:dyDescent="0.25">
      <c r="B54807" s="27"/>
      <c r="D54807" s="27"/>
      <c r="E54807" s="27"/>
      <c r="I54807" s="27"/>
      <c r="J54807" s="27"/>
    </row>
    <row r="54808" spans="2:10" x14ac:dyDescent="0.25">
      <c r="B54808" s="27"/>
      <c r="D54808" s="27"/>
      <c r="E54808" s="27"/>
      <c r="I54808" s="27"/>
      <c r="J54808" s="27"/>
    </row>
    <row r="54809" spans="2:10" x14ac:dyDescent="0.25">
      <c r="B54809" s="27"/>
      <c r="D54809" s="27"/>
      <c r="E54809" s="27"/>
      <c r="I54809" s="27"/>
      <c r="J54809" s="27"/>
    </row>
    <row r="54810" spans="2:10" x14ac:dyDescent="0.25">
      <c r="B54810" s="27"/>
      <c r="D54810" s="27"/>
      <c r="E54810" s="27"/>
      <c r="I54810" s="27"/>
      <c r="J54810" s="27"/>
    </row>
    <row r="54811" spans="2:10" x14ac:dyDescent="0.25">
      <c r="B54811" s="27"/>
      <c r="D54811" s="27"/>
      <c r="E54811" s="27"/>
      <c r="I54811" s="27"/>
      <c r="J54811" s="27"/>
    </row>
    <row r="54812" spans="2:10" x14ac:dyDescent="0.25">
      <c r="B54812" s="27"/>
      <c r="D54812" s="27"/>
      <c r="E54812" s="27"/>
      <c r="I54812" s="27"/>
      <c r="J54812" s="27"/>
    </row>
    <row r="54813" spans="2:10" x14ac:dyDescent="0.25">
      <c r="B54813" s="27"/>
      <c r="D54813" s="27"/>
      <c r="E54813" s="27"/>
      <c r="I54813" s="27"/>
      <c r="J54813" s="27"/>
    </row>
    <row r="54814" spans="2:10" x14ac:dyDescent="0.25">
      <c r="B54814" s="27"/>
      <c r="D54814" s="27"/>
      <c r="E54814" s="27"/>
      <c r="I54814" s="27"/>
      <c r="J54814" s="27"/>
    </row>
    <row r="54815" spans="2:10" x14ac:dyDescent="0.25">
      <c r="B54815" s="27"/>
      <c r="D54815" s="27"/>
      <c r="E54815" s="27"/>
      <c r="I54815" s="27"/>
      <c r="J54815" s="27"/>
    </row>
    <row r="54816" spans="2:10" x14ac:dyDescent="0.25">
      <c r="B54816" s="27"/>
      <c r="D54816" s="27"/>
      <c r="E54816" s="27"/>
      <c r="I54816" s="27"/>
      <c r="J54816" s="27"/>
    </row>
    <row r="54817" spans="2:10" x14ac:dyDescent="0.25">
      <c r="B54817" s="27"/>
      <c r="D54817" s="27"/>
      <c r="E54817" s="27"/>
      <c r="I54817" s="27"/>
      <c r="J54817" s="27"/>
    </row>
    <row r="54818" spans="2:10" x14ac:dyDescent="0.25">
      <c r="B54818" s="27"/>
      <c r="D54818" s="27"/>
      <c r="E54818" s="27"/>
      <c r="I54818" s="27"/>
      <c r="J54818" s="27"/>
    </row>
    <row r="54819" spans="2:10" x14ac:dyDescent="0.25">
      <c r="B54819" s="27"/>
      <c r="D54819" s="27"/>
      <c r="E54819" s="27"/>
      <c r="I54819" s="27"/>
      <c r="J54819" s="27"/>
    </row>
    <row r="54820" spans="2:10" x14ac:dyDescent="0.25">
      <c r="B54820" s="27"/>
      <c r="D54820" s="27"/>
      <c r="E54820" s="27"/>
      <c r="I54820" s="27"/>
      <c r="J54820" s="27"/>
    </row>
    <row r="54821" spans="2:10" x14ac:dyDescent="0.25">
      <c r="B54821" s="27"/>
      <c r="D54821" s="27"/>
      <c r="E54821" s="27"/>
      <c r="I54821" s="27"/>
      <c r="J54821" s="27"/>
    </row>
    <row r="54822" spans="2:10" x14ac:dyDescent="0.25">
      <c r="B54822" s="27"/>
      <c r="D54822" s="27"/>
      <c r="E54822" s="27"/>
      <c r="I54822" s="27"/>
      <c r="J54822" s="27"/>
    </row>
    <row r="54823" spans="2:10" x14ac:dyDescent="0.25">
      <c r="B54823" s="27"/>
      <c r="D54823" s="27"/>
      <c r="E54823" s="27"/>
      <c r="I54823" s="27"/>
      <c r="J54823" s="27"/>
    </row>
    <row r="54824" spans="2:10" x14ac:dyDescent="0.25">
      <c r="B54824" s="27"/>
      <c r="D54824" s="27"/>
      <c r="E54824" s="27"/>
      <c r="I54824" s="27"/>
      <c r="J54824" s="27"/>
    </row>
    <row r="54825" spans="2:10" x14ac:dyDescent="0.25">
      <c r="B54825" s="27"/>
      <c r="D54825" s="27"/>
      <c r="E54825" s="27"/>
      <c r="I54825" s="27"/>
      <c r="J54825" s="27"/>
    </row>
    <row r="54826" spans="2:10" x14ac:dyDescent="0.25">
      <c r="B54826" s="27"/>
      <c r="D54826" s="27"/>
      <c r="E54826" s="27"/>
      <c r="I54826" s="27"/>
      <c r="J54826" s="27"/>
    </row>
    <row r="54827" spans="2:10" x14ac:dyDescent="0.25">
      <c r="B54827" s="27"/>
      <c r="D54827" s="27"/>
      <c r="E54827" s="27"/>
      <c r="I54827" s="27"/>
      <c r="J54827" s="27"/>
    </row>
    <row r="54828" spans="2:10" x14ac:dyDescent="0.25">
      <c r="B54828" s="27"/>
      <c r="D54828" s="27"/>
      <c r="E54828" s="27"/>
      <c r="I54828" s="27"/>
      <c r="J54828" s="27"/>
    </row>
    <row r="54829" spans="2:10" x14ac:dyDescent="0.25">
      <c r="B54829" s="27"/>
      <c r="D54829" s="27"/>
      <c r="E54829" s="27"/>
      <c r="I54829" s="27"/>
      <c r="J54829" s="27"/>
    </row>
    <row r="54830" spans="2:10" x14ac:dyDescent="0.25">
      <c r="B54830" s="27"/>
      <c r="D54830" s="27"/>
      <c r="E54830" s="27"/>
      <c r="I54830" s="27"/>
      <c r="J54830" s="27"/>
    </row>
    <row r="54831" spans="2:10" x14ac:dyDescent="0.25">
      <c r="B54831" s="27"/>
      <c r="D54831" s="27"/>
      <c r="E54831" s="27"/>
      <c r="I54831" s="27"/>
      <c r="J54831" s="27"/>
    </row>
    <row r="54832" spans="2:10" x14ac:dyDescent="0.25">
      <c r="B54832" s="27"/>
      <c r="D54832" s="27"/>
      <c r="E54832" s="27"/>
      <c r="I54832" s="27"/>
      <c r="J54832" s="27"/>
    </row>
    <row r="54833" spans="2:10" x14ac:dyDescent="0.25">
      <c r="B54833" s="27"/>
      <c r="D54833" s="27"/>
      <c r="E54833" s="27"/>
      <c r="I54833" s="27"/>
      <c r="J54833" s="27"/>
    </row>
    <row r="54834" spans="2:10" x14ac:dyDescent="0.25">
      <c r="B54834" s="27"/>
      <c r="D54834" s="27"/>
      <c r="E54834" s="27"/>
      <c r="I54834" s="27"/>
      <c r="J54834" s="27"/>
    </row>
    <row r="54835" spans="2:10" x14ac:dyDescent="0.25">
      <c r="B54835" s="27"/>
      <c r="D54835" s="27"/>
      <c r="E54835" s="27"/>
      <c r="I54835" s="27"/>
      <c r="J54835" s="27"/>
    </row>
    <row r="54836" spans="2:10" x14ac:dyDescent="0.25">
      <c r="B54836" s="27"/>
      <c r="D54836" s="27"/>
      <c r="E54836" s="27"/>
      <c r="I54836" s="27"/>
      <c r="J54836" s="27"/>
    </row>
    <row r="54837" spans="2:10" x14ac:dyDescent="0.25">
      <c r="B54837" s="27"/>
      <c r="D54837" s="27"/>
      <c r="E54837" s="27"/>
      <c r="I54837" s="27"/>
      <c r="J54837" s="27"/>
    </row>
    <row r="54838" spans="2:10" x14ac:dyDescent="0.25">
      <c r="B54838" s="27"/>
      <c r="D54838" s="27"/>
      <c r="E54838" s="27"/>
      <c r="I54838" s="27"/>
      <c r="J54838" s="27"/>
    </row>
    <row r="54839" spans="2:10" x14ac:dyDescent="0.25">
      <c r="B54839" s="27"/>
      <c r="D54839" s="27"/>
      <c r="E54839" s="27"/>
      <c r="I54839" s="27"/>
      <c r="J54839" s="27"/>
    </row>
    <row r="54840" spans="2:10" x14ac:dyDescent="0.25">
      <c r="B54840" s="27"/>
      <c r="D54840" s="27"/>
      <c r="E54840" s="27"/>
      <c r="I54840" s="27"/>
      <c r="J54840" s="27"/>
    </row>
    <row r="54841" spans="2:10" x14ac:dyDescent="0.25">
      <c r="B54841" s="27"/>
      <c r="D54841" s="27"/>
      <c r="E54841" s="27"/>
      <c r="I54841" s="27"/>
      <c r="J54841" s="27"/>
    </row>
    <row r="54842" spans="2:10" x14ac:dyDescent="0.25">
      <c r="B54842" s="27"/>
      <c r="D54842" s="27"/>
      <c r="E54842" s="27"/>
      <c r="I54842" s="27"/>
      <c r="J54842" s="27"/>
    </row>
    <row r="54843" spans="2:10" x14ac:dyDescent="0.25">
      <c r="B54843" s="27"/>
      <c r="D54843" s="27"/>
      <c r="E54843" s="27"/>
      <c r="I54843" s="27"/>
      <c r="J54843" s="27"/>
    </row>
    <row r="54844" spans="2:10" x14ac:dyDescent="0.25">
      <c r="B54844" s="27"/>
      <c r="D54844" s="27"/>
      <c r="E54844" s="27"/>
      <c r="I54844" s="27"/>
      <c r="J54844" s="27"/>
    </row>
    <row r="54845" spans="2:10" x14ac:dyDescent="0.25">
      <c r="B54845" s="27"/>
      <c r="D54845" s="27"/>
      <c r="E54845" s="27"/>
      <c r="I54845" s="27"/>
      <c r="J54845" s="27"/>
    </row>
    <row r="54846" spans="2:10" x14ac:dyDescent="0.25">
      <c r="B54846" s="27"/>
      <c r="D54846" s="27"/>
      <c r="E54846" s="27"/>
      <c r="I54846" s="27"/>
      <c r="J54846" s="27"/>
    </row>
    <row r="54847" spans="2:10" x14ac:dyDescent="0.25">
      <c r="B54847" s="27"/>
      <c r="D54847" s="27"/>
      <c r="E54847" s="27"/>
      <c r="I54847" s="27"/>
      <c r="J54847" s="27"/>
    </row>
    <row r="54848" spans="2:10" x14ac:dyDescent="0.25">
      <c r="B54848" s="27"/>
      <c r="D54848" s="27"/>
      <c r="E54848" s="27"/>
      <c r="I54848" s="27"/>
      <c r="J54848" s="27"/>
    </row>
    <row r="54849" spans="2:10" x14ac:dyDescent="0.25">
      <c r="B54849" s="27"/>
      <c r="D54849" s="27"/>
      <c r="E54849" s="27"/>
      <c r="I54849" s="27"/>
      <c r="J54849" s="27"/>
    </row>
    <row r="54850" spans="2:10" x14ac:dyDescent="0.25">
      <c r="B54850" s="27"/>
      <c r="D54850" s="27"/>
      <c r="E54850" s="27"/>
      <c r="I54850" s="27"/>
      <c r="J54850" s="27"/>
    </row>
    <row r="54851" spans="2:10" x14ac:dyDescent="0.25">
      <c r="B54851" s="27"/>
      <c r="D54851" s="27"/>
      <c r="E54851" s="27"/>
      <c r="I54851" s="27"/>
      <c r="J54851" s="27"/>
    </row>
    <row r="54852" spans="2:10" x14ac:dyDescent="0.25">
      <c r="B54852" s="27"/>
      <c r="D54852" s="27"/>
      <c r="E54852" s="27"/>
      <c r="I54852" s="27"/>
      <c r="J54852" s="27"/>
    </row>
    <row r="54853" spans="2:10" x14ac:dyDescent="0.25">
      <c r="B54853" s="27"/>
      <c r="D54853" s="27"/>
      <c r="E54853" s="27"/>
      <c r="I54853" s="27"/>
      <c r="J54853" s="27"/>
    </row>
    <row r="54854" spans="2:10" x14ac:dyDescent="0.25">
      <c r="B54854" s="27"/>
      <c r="D54854" s="27"/>
      <c r="E54854" s="27"/>
      <c r="I54854" s="27"/>
      <c r="J54854" s="27"/>
    </row>
    <row r="54855" spans="2:10" x14ac:dyDescent="0.25">
      <c r="B54855" s="27"/>
      <c r="D54855" s="27"/>
      <c r="E54855" s="27"/>
      <c r="I54855" s="27"/>
      <c r="J54855" s="27"/>
    </row>
    <row r="54856" spans="2:10" x14ac:dyDescent="0.25">
      <c r="B54856" s="27"/>
      <c r="D54856" s="27"/>
      <c r="E54856" s="27"/>
      <c r="I54856" s="27"/>
      <c r="J54856" s="27"/>
    </row>
    <row r="54857" spans="2:10" x14ac:dyDescent="0.25">
      <c r="B54857" s="27"/>
      <c r="D54857" s="27"/>
      <c r="E54857" s="27"/>
      <c r="I54857" s="27"/>
      <c r="J54857" s="27"/>
    </row>
    <row r="54858" spans="2:10" x14ac:dyDescent="0.25">
      <c r="B54858" s="27"/>
      <c r="D54858" s="27"/>
      <c r="E54858" s="27"/>
      <c r="I54858" s="27"/>
      <c r="J54858" s="27"/>
    </row>
    <row r="54859" spans="2:10" x14ac:dyDescent="0.25">
      <c r="B54859" s="27"/>
      <c r="D54859" s="27"/>
      <c r="E54859" s="27"/>
      <c r="I54859" s="27"/>
      <c r="J54859" s="27"/>
    </row>
    <row r="54860" spans="2:10" x14ac:dyDescent="0.25">
      <c r="B54860" s="27"/>
      <c r="D54860" s="27"/>
      <c r="E54860" s="27"/>
      <c r="I54860" s="27"/>
      <c r="J54860" s="27"/>
    </row>
    <row r="54861" spans="2:10" x14ac:dyDescent="0.25">
      <c r="B54861" s="27"/>
      <c r="D54861" s="27"/>
      <c r="E54861" s="27"/>
      <c r="I54861" s="27"/>
      <c r="J54861" s="27"/>
    </row>
    <row r="54862" spans="2:10" x14ac:dyDescent="0.25">
      <c r="B54862" s="27"/>
      <c r="D54862" s="27"/>
      <c r="E54862" s="27"/>
      <c r="I54862" s="27"/>
      <c r="J54862" s="27"/>
    </row>
    <row r="54863" spans="2:10" x14ac:dyDescent="0.25">
      <c r="B54863" s="27"/>
      <c r="D54863" s="27"/>
      <c r="E54863" s="27"/>
      <c r="I54863" s="27"/>
      <c r="J54863" s="27"/>
    </row>
    <row r="54864" spans="2:10" x14ac:dyDescent="0.25">
      <c r="B54864" s="27"/>
      <c r="D54864" s="27"/>
      <c r="E54864" s="27"/>
      <c r="I54864" s="27"/>
      <c r="J54864" s="27"/>
    </row>
    <row r="54865" spans="2:10" x14ac:dyDescent="0.25">
      <c r="B54865" s="27"/>
      <c r="D54865" s="27"/>
      <c r="E54865" s="27"/>
      <c r="I54865" s="27"/>
      <c r="J54865" s="27"/>
    </row>
    <row r="54866" spans="2:10" x14ac:dyDescent="0.25">
      <c r="B54866" s="27"/>
      <c r="D54866" s="27"/>
      <c r="E54866" s="27"/>
      <c r="I54866" s="27"/>
      <c r="J54866" s="27"/>
    </row>
    <row r="54867" spans="2:10" x14ac:dyDescent="0.25">
      <c r="B54867" s="27"/>
      <c r="D54867" s="27"/>
      <c r="E54867" s="27"/>
      <c r="I54867" s="27"/>
      <c r="J54867" s="27"/>
    </row>
    <row r="54868" spans="2:10" x14ac:dyDescent="0.25">
      <c r="B54868" s="27"/>
      <c r="D54868" s="27"/>
      <c r="E54868" s="27"/>
      <c r="I54868" s="27"/>
      <c r="J54868" s="27"/>
    </row>
    <row r="54869" spans="2:10" x14ac:dyDescent="0.25">
      <c r="B54869" s="27"/>
      <c r="D54869" s="27"/>
      <c r="E54869" s="27"/>
      <c r="I54869" s="27"/>
      <c r="J54869" s="27"/>
    </row>
    <row r="54870" spans="2:10" x14ac:dyDescent="0.25">
      <c r="B54870" s="27"/>
      <c r="D54870" s="27"/>
      <c r="E54870" s="27"/>
      <c r="I54870" s="27"/>
      <c r="J54870" s="27"/>
    </row>
    <row r="54871" spans="2:10" x14ac:dyDescent="0.25">
      <c r="B54871" s="27"/>
      <c r="D54871" s="27"/>
      <c r="E54871" s="27"/>
      <c r="I54871" s="27"/>
      <c r="J54871" s="27"/>
    </row>
    <row r="54872" spans="2:10" x14ac:dyDescent="0.25">
      <c r="B54872" s="27"/>
      <c r="D54872" s="27"/>
      <c r="E54872" s="27"/>
      <c r="I54872" s="27"/>
      <c r="J54872" s="27"/>
    </row>
    <row r="54873" spans="2:10" x14ac:dyDescent="0.25">
      <c r="B54873" s="27"/>
      <c r="D54873" s="27"/>
      <c r="E54873" s="27"/>
      <c r="I54873" s="27"/>
      <c r="J54873" s="27"/>
    </row>
    <row r="54874" spans="2:10" x14ac:dyDescent="0.25">
      <c r="B54874" s="27"/>
      <c r="D54874" s="27"/>
      <c r="E54874" s="27"/>
      <c r="I54874" s="27"/>
      <c r="J54874" s="27"/>
    </row>
    <row r="54875" spans="2:10" x14ac:dyDescent="0.25">
      <c r="B54875" s="27"/>
      <c r="D54875" s="27"/>
      <c r="E54875" s="27"/>
      <c r="I54875" s="27"/>
      <c r="J54875" s="27"/>
    </row>
    <row r="54876" spans="2:10" x14ac:dyDescent="0.25">
      <c r="B54876" s="27"/>
      <c r="D54876" s="27"/>
      <c r="E54876" s="27"/>
      <c r="I54876" s="27"/>
      <c r="J54876" s="27"/>
    </row>
    <row r="54877" spans="2:10" x14ac:dyDescent="0.25">
      <c r="B54877" s="27"/>
      <c r="D54877" s="27"/>
      <c r="E54877" s="27"/>
      <c r="I54877" s="27"/>
      <c r="J54877" s="27"/>
    </row>
    <row r="54878" spans="2:10" x14ac:dyDescent="0.25">
      <c r="B54878" s="27"/>
      <c r="D54878" s="27"/>
      <c r="E54878" s="27"/>
      <c r="I54878" s="27"/>
      <c r="J54878" s="27"/>
    </row>
    <row r="54879" spans="2:10" x14ac:dyDescent="0.25">
      <c r="B54879" s="27"/>
      <c r="D54879" s="27"/>
      <c r="E54879" s="27"/>
      <c r="I54879" s="27"/>
      <c r="J54879" s="27"/>
    </row>
    <row r="54880" spans="2:10" x14ac:dyDescent="0.25">
      <c r="B54880" s="27"/>
      <c r="D54880" s="27"/>
      <c r="E54880" s="27"/>
      <c r="I54880" s="27"/>
      <c r="J54880" s="27"/>
    </row>
    <row r="54881" spans="2:10" x14ac:dyDescent="0.25">
      <c r="B54881" s="27"/>
      <c r="D54881" s="27"/>
      <c r="E54881" s="27"/>
      <c r="I54881" s="27"/>
      <c r="J54881" s="27"/>
    </row>
    <row r="54882" spans="2:10" x14ac:dyDescent="0.25">
      <c r="B54882" s="27"/>
      <c r="D54882" s="27"/>
      <c r="E54882" s="27"/>
      <c r="I54882" s="27"/>
      <c r="J54882" s="27"/>
    </row>
    <row r="54883" spans="2:10" x14ac:dyDescent="0.25">
      <c r="B54883" s="27"/>
      <c r="D54883" s="27"/>
      <c r="E54883" s="27"/>
      <c r="I54883" s="27"/>
      <c r="J54883" s="27"/>
    </row>
    <row r="54884" spans="2:10" x14ac:dyDescent="0.25">
      <c r="B54884" s="27"/>
      <c r="D54884" s="27"/>
      <c r="E54884" s="27"/>
      <c r="I54884" s="27"/>
      <c r="J54884" s="27"/>
    </row>
    <row r="54885" spans="2:10" x14ac:dyDescent="0.25">
      <c r="B54885" s="27"/>
      <c r="D54885" s="27"/>
      <c r="E54885" s="27"/>
      <c r="I54885" s="27"/>
      <c r="J54885" s="27"/>
    </row>
    <row r="54886" spans="2:10" x14ac:dyDescent="0.25">
      <c r="B54886" s="27"/>
      <c r="D54886" s="27"/>
      <c r="E54886" s="27"/>
      <c r="I54886" s="27"/>
      <c r="J54886" s="27"/>
    </row>
    <row r="54887" spans="2:10" x14ac:dyDescent="0.25">
      <c r="B54887" s="27"/>
      <c r="D54887" s="27"/>
      <c r="E54887" s="27"/>
      <c r="I54887" s="27"/>
      <c r="J54887" s="27"/>
    </row>
    <row r="54888" spans="2:10" x14ac:dyDescent="0.25">
      <c r="B54888" s="27"/>
      <c r="D54888" s="27"/>
      <c r="E54888" s="27"/>
      <c r="I54888" s="27"/>
      <c r="J54888" s="27"/>
    </row>
    <row r="54889" spans="2:10" x14ac:dyDescent="0.25">
      <c r="B54889" s="27"/>
      <c r="D54889" s="27"/>
      <c r="E54889" s="27"/>
      <c r="I54889" s="27"/>
      <c r="J54889" s="27"/>
    </row>
    <row r="54890" spans="2:10" x14ac:dyDescent="0.25">
      <c r="B54890" s="27"/>
      <c r="D54890" s="27"/>
      <c r="E54890" s="27"/>
      <c r="I54890" s="27"/>
      <c r="J54890" s="27"/>
    </row>
    <row r="54891" spans="2:10" x14ac:dyDescent="0.25">
      <c r="B54891" s="27"/>
      <c r="D54891" s="27"/>
      <c r="E54891" s="27"/>
      <c r="I54891" s="27"/>
      <c r="J54891" s="27"/>
    </row>
    <row r="54892" spans="2:10" x14ac:dyDescent="0.25">
      <c r="B54892" s="27"/>
      <c r="D54892" s="27"/>
      <c r="E54892" s="27"/>
      <c r="I54892" s="27"/>
      <c r="J54892" s="27"/>
    </row>
    <row r="54893" spans="2:10" x14ac:dyDescent="0.25">
      <c r="B54893" s="27"/>
      <c r="D54893" s="27"/>
      <c r="E54893" s="27"/>
      <c r="I54893" s="27"/>
      <c r="J54893" s="27"/>
    </row>
    <row r="54894" spans="2:10" x14ac:dyDescent="0.25">
      <c r="B54894" s="27"/>
      <c r="D54894" s="27"/>
      <c r="E54894" s="27"/>
      <c r="I54894" s="27"/>
      <c r="J54894" s="27"/>
    </row>
    <row r="54895" spans="2:10" x14ac:dyDescent="0.25">
      <c r="B54895" s="27"/>
      <c r="D54895" s="27"/>
      <c r="E54895" s="27"/>
      <c r="I54895" s="27"/>
      <c r="J54895" s="27"/>
    </row>
    <row r="54896" spans="2:10" x14ac:dyDescent="0.25">
      <c r="B54896" s="27"/>
      <c r="D54896" s="27"/>
      <c r="E54896" s="27"/>
      <c r="I54896" s="27"/>
      <c r="J54896" s="27"/>
    </row>
    <row r="54897" spans="2:10" x14ac:dyDescent="0.25">
      <c r="B54897" s="27"/>
      <c r="D54897" s="27"/>
      <c r="E54897" s="27"/>
      <c r="I54897" s="27"/>
      <c r="J54897" s="27"/>
    </row>
    <row r="54898" spans="2:10" x14ac:dyDescent="0.25">
      <c r="B54898" s="27"/>
      <c r="D54898" s="27"/>
      <c r="E54898" s="27"/>
      <c r="I54898" s="27"/>
      <c r="J54898" s="27"/>
    </row>
    <row r="54899" spans="2:10" x14ac:dyDescent="0.25">
      <c r="B54899" s="27"/>
      <c r="D54899" s="27"/>
      <c r="E54899" s="27"/>
      <c r="I54899" s="27"/>
      <c r="J54899" s="27"/>
    </row>
    <row r="54900" spans="2:10" x14ac:dyDescent="0.25">
      <c r="B54900" s="27"/>
      <c r="D54900" s="27"/>
      <c r="E54900" s="27"/>
      <c r="I54900" s="27"/>
      <c r="J54900" s="27"/>
    </row>
    <row r="54901" spans="2:10" x14ac:dyDescent="0.25">
      <c r="B54901" s="27"/>
      <c r="D54901" s="27"/>
      <c r="E54901" s="27"/>
      <c r="I54901" s="27"/>
      <c r="J54901" s="27"/>
    </row>
    <row r="54902" spans="2:10" x14ac:dyDescent="0.25">
      <c r="B54902" s="27"/>
      <c r="D54902" s="27"/>
      <c r="E54902" s="27"/>
      <c r="I54902" s="27"/>
      <c r="J54902" s="27"/>
    </row>
    <row r="54903" spans="2:10" x14ac:dyDescent="0.25">
      <c r="B54903" s="27"/>
      <c r="D54903" s="27"/>
      <c r="E54903" s="27"/>
      <c r="I54903" s="27"/>
      <c r="J54903" s="27"/>
    </row>
    <row r="54904" spans="2:10" x14ac:dyDescent="0.25">
      <c r="B54904" s="27"/>
      <c r="D54904" s="27"/>
      <c r="E54904" s="27"/>
      <c r="I54904" s="27"/>
      <c r="J54904" s="27"/>
    </row>
    <row r="54905" spans="2:10" x14ac:dyDescent="0.25">
      <c r="B54905" s="27"/>
      <c r="D54905" s="27"/>
      <c r="E54905" s="27"/>
      <c r="I54905" s="27"/>
      <c r="J54905" s="27"/>
    </row>
    <row r="54906" spans="2:10" x14ac:dyDescent="0.25">
      <c r="B54906" s="27"/>
      <c r="D54906" s="27"/>
      <c r="E54906" s="27"/>
      <c r="I54906" s="27"/>
      <c r="J54906" s="27"/>
    </row>
    <row r="54907" spans="2:10" x14ac:dyDescent="0.25">
      <c r="B54907" s="27"/>
      <c r="D54907" s="27"/>
      <c r="E54907" s="27"/>
      <c r="I54907" s="27"/>
      <c r="J54907" s="27"/>
    </row>
    <row r="54908" spans="2:10" x14ac:dyDescent="0.25">
      <c r="B54908" s="27"/>
      <c r="D54908" s="27"/>
      <c r="E54908" s="27"/>
      <c r="I54908" s="27"/>
      <c r="J54908" s="27"/>
    </row>
    <row r="54909" spans="2:10" x14ac:dyDescent="0.25">
      <c r="B54909" s="27"/>
      <c r="D54909" s="27"/>
      <c r="E54909" s="27"/>
      <c r="I54909" s="27"/>
      <c r="J54909" s="27"/>
    </row>
    <row r="54910" spans="2:10" x14ac:dyDescent="0.25">
      <c r="B54910" s="27"/>
      <c r="D54910" s="27"/>
      <c r="E54910" s="27"/>
      <c r="I54910" s="27"/>
      <c r="J54910" s="27"/>
    </row>
    <row r="54911" spans="2:10" x14ac:dyDescent="0.25">
      <c r="B54911" s="27"/>
      <c r="D54911" s="27"/>
      <c r="E54911" s="27"/>
      <c r="I54911" s="27"/>
      <c r="J54911" s="27"/>
    </row>
    <row r="54912" spans="2:10" x14ac:dyDescent="0.25">
      <c r="B54912" s="27"/>
      <c r="D54912" s="27"/>
      <c r="E54912" s="27"/>
      <c r="I54912" s="27"/>
      <c r="J54912" s="27"/>
    </row>
    <row r="54913" spans="2:10" x14ac:dyDescent="0.25">
      <c r="B54913" s="27"/>
      <c r="D54913" s="27"/>
      <c r="E54913" s="27"/>
      <c r="I54913" s="27"/>
      <c r="J54913" s="27"/>
    </row>
    <row r="54914" spans="2:10" x14ac:dyDescent="0.25">
      <c r="B54914" s="27"/>
      <c r="D54914" s="27"/>
      <c r="E54914" s="27"/>
      <c r="I54914" s="27"/>
      <c r="J54914" s="27"/>
    </row>
    <row r="54915" spans="2:10" x14ac:dyDescent="0.25">
      <c r="B54915" s="27"/>
      <c r="D54915" s="27"/>
      <c r="E54915" s="27"/>
      <c r="I54915" s="27"/>
      <c r="J54915" s="27"/>
    </row>
    <row r="54916" spans="2:10" x14ac:dyDescent="0.25">
      <c r="B54916" s="27"/>
      <c r="D54916" s="27"/>
      <c r="E54916" s="27"/>
      <c r="I54916" s="27"/>
      <c r="J54916" s="27"/>
    </row>
    <row r="54917" spans="2:10" x14ac:dyDescent="0.25">
      <c r="B54917" s="27"/>
      <c r="D54917" s="27"/>
      <c r="E54917" s="27"/>
      <c r="I54917" s="27"/>
      <c r="J54917" s="27"/>
    </row>
    <row r="54918" spans="2:10" x14ac:dyDescent="0.25">
      <c r="B54918" s="27"/>
      <c r="D54918" s="27"/>
      <c r="E54918" s="27"/>
      <c r="I54918" s="27"/>
      <c r="J54918" s="27"/>
    </row>
    <row r="54919" spans="2:10" x14ac:dyDescent="0.25">
      <c r="B54919" s="27"/>
      <c r="D54919" s="27"/>
      <c r="E54919" s="27"/>
      <c r="I54919" s="27"/>
      <c r="J54919" s="27"/>
    </row>
    <row r="54920" spans="2:10" x14ac:dyDescent="0.25">
      <c r="B54920" s="27"/>
      <c r="D54920" s="27"/>
      <c r="E54920" s="27"/>
      <c r="I54920" s="27"/>
      <c r="J54920" s="27"/>
    </row>
    <row r="54921" spans="2:10" x14ac:dyDescent="0.25">
      <c r="B54921" s="27"/>
      <c r="D54921" s="27"/>
      <c r="E54921" s="27"/>
      <c r="I54921" s="27"/>
      <c r="J54921" s="27"/>
    </row>
    <row r="54922" spans="2:10" x14ac:dyDescent="0.25">
      <c r="B54922" s="27"/>
      <c r="D54922" s="27"/>
      <c r="E54922" s="27"/>
      <c r="I54922" s="27"/>
      <c r="J54922" s="27"/>
    </row>
    <row r="54923" spans="2:10" x14ac:dyDescent="0.25">
      <c r="B54923" s="27"/>
      <c r="D54923" s="27"/>
      <c r="E54923" s="27"/>
      <c r="I54923" s="27"/>
      <c r="J54923" s="27"/>
    </row>
    <row r="54924" spans="2:10" x14ac:dyDescent="0.25">
      <c r="B54924" s="27"/>
      <c r="D54924" s="27"/>
      <c r="E54924" s="27"/>
      <c r="I54924" s="27"/>
      <c r="J54924" s="27"/>
    </row>
    <row r="54925" spans="2:10" x14ac:dyDescent="0.25">
      <c r="B54925" s="27"/>
      <c r="D54925" s="27"/>
      <c r="E54925" s="27"/>
      <c r="I54925" s="27"/>
      <c r="J54925" s="27"/>
    </row>
    <row r="54926" spans="2:10" x14ac:dyDescent="0.25">
      <c r="B54926" s="27"/>
      <c r="D54926" s="27"/>
      <c r="E54926" s="27"/>
      <c r="I54926" s="27"/>
      <c r="J54926" s="27"/>
    </row>
    <row r="54927" spans="2:10" x14ac:dyDescent="0.25">
      <c r="B54927" s="27"/>
      <c r="D54927" s="27"/>
      <c r="E54927" s="27"/>
      <c r="I54927" s="27"/>
      <c r="J54927" s="27"/>
    </row>
    <row r="54928" spans="2:10" x14ac:dyDescent="0.25">
      <c r="B54928" s="27"/>
      <c r="D54928" s="27"/>
      <c r="E54928" s="27"/>
      <c r="I54928" s="27"/>
      <c r="J54928" s="27"/>
    </row>
    <row r="54929" spans="2:10" x14ac:dyDescent="0.25">
      <c r="B54929" s="27"/>
      <c r="D54929" s="27"/>
      <c r="E54929" s="27"/>
      <c r="I54929" s="27"/>
      <c r="J54929" s="27"/>
    </row>
    <row r="54930" spans="2:10" x14ac:dyDescent="0.25">
      <c r="B54930" s="27"/>
      <c r="D54930" s="27"/>
      <c r="E54930" s="27"/>
      <c r="I54930" s="27"/>
      <c r="J54930" s="27"/>
    </row>
    <row r="54931" spans="2:10" x14ac:dyDescent="0.25">
      <c r="B54931" s="27"/>
      <c r="D54931" s="27"/>
      <c r="E54931" s="27"/>
      <c r="I54931" s="27"/>
      <c r="J54931" s="27"/>
    </row>
    <row r="54932" spans="2:10" x14ac:dyDescent="0.25">
      <c r="B54932" s="27"/>
      <c r="D54932" s="27"/>
      <c r="E54932" s="27"/>
      <c r="I54932" s="27"/>
      <c r="J54932" s="27"/>
    </row>
    <row r="54933" spans="2:10" x14ac:dyDescent="0.25">
      <c r="B54933" s="27"/>
      <c r="D54933" s="27"/>
      <c r="E54933" s="27"/>
      <c r="I54933" s="27"/>
      <c r="J54933" s="27"/>
    </row>
    <row r="54934" spans="2:10" x14ac:dyDescent="0.25">
      <c r="B54934" s="27"/>
      <c r="D54934" s="27"/>
      <c r="E54934" s="27"/>
      <c r="I54934" s="27"/>
      <c r="J54934" s="27"/>
    </row>
    <row r="54935" spans="2:10" x14ac:dyDescent="0.25">
      <c r="B54935" s="27"/>
      <c r="D54935" s="27"/>
      <c r="E54935" s="27"/>
      <c r="I54935" s="27"/>
      <c r="J54935" s="27"/>
    </row>
    <row r="54936" spans="2:10" x14ac:dyDescent="0.25">
      <c r="B54936" s="27"/>
      <c r="D54936" s="27"/>
      <c r="E54936" s="27"/>
      <c r="I54936" s="27"/>
      <c r="J54936" s="27"/>
    </row>
    <row r="54937" spans="2:10" x14ac:dyDescent="0.25">
      <c r="B54937" s="27"/>
      <c r="D54937" s="27"/>
      <c r="E54937" s="27"/>
      <c r="I54937" s="27"/>
      <c r="J54937" s="27"/>
    </row>
    <row r="54938" spans="2:10" x14ac:dyDescent="0.25">
      <c r="B54938" s="27"/>
      <c r="D54938" s="27"/>
      <c r="E54938" s="27"/>
      <c r="I54938" s="27"/>
      <c r="J54938" s="27"/>
    </row>
    <row r="54939" spans="2:10" x14ac:dyDescent="0.25">
      <c r="B54939" s="27"/>
      <c r="D54939" s="27"/>
      <c r="E54939" s="27"/>
      <c r="I54939" s="27"/>
      <c r="J54939" s="27"/>
    </row>
    <row r="54940" spans="2:10" x14ac:dyDescent="0.25">
      <c r="B54940" s="27"/>
      <c r="D54940" s="27"/>
      <c r="E54940" s="27"/>
      <c r="I54940" s="27"/>
      <c r="J54940" s="27"/>
    </row>
    <row r="54941" spans="2:10" x14ac:dyDescent="0.25">
      <c r="B54941" s="27"/>
      <c r="D54941" s="27"/>
      <c r="E54941" s="27"/>
      <c r="I54941" s="27"/>
      <c r="J54941" s="27"/>
    </row>
    <row r="54942" spans="2:10" x14ac:dyDescent="0.25">
      <c r="B54942" s="27"/>
      <c r="D54942" s="27"/>
      <c r="E54942" s="27"/>
      <c r="I54942" s="27"/>
      <c r="J54942" s="27"/>
    </row>
    <row r="54943" spans="2:10" x14ac:dyDescent="0.25">
      <c r="B54943" s="27"/>
      <c r="D54943" s="27"/>
      <c r="E54943" s="27"/>
      <c r="I54943" s="27"/>
      <c r="J54943" s="27"/>
    </row>
    <row r="54944" spans="2:10" x14ac:dyDescent="0.25">
      <c r="B54944" s="27"/>
      <c r="D54944" s="27"/>
      <c r="E54944" s="27"/>
      <c r="I54944" s="27"/>
      <c r="J54944" s="27"/>
    </row>
    <row r="54945" spans="2:10" x14ac:dyDescent="0.25">
      <c r="B54945" s="27"/>
      <c r="D54945" s="27"/>
      <c r="E54945" s="27"/>
      <c r="I54945" s="27"/>
      <c r="J54945" s="27"/>
    </row>
    <row r="54946" spans="2:10" x14ac:dyDescent="0.25">
      <c r="B54946" s="27"/>
      <c r="D54946" s="27"/>
      <c r="E54946" s="27"/>
      <c r="I54946" s="27"/>
      <c r="J54946" s="27"/>
    </row>
    <row r="54947" spans="2:10" x14ac:dyDescent="0.25">
      <c r="B54947" s="27"/>
      <c r="D54947" s="27"/>
      <c r="E54947" s="27"/>
      <c r="I54947" s="27"/>
      <c r="J54947" s="27"/>
    </row>
    <row r="54948" spans="2:10" x14ac:dyDescent="0.25">
      <c r="B54948" s="27"/>
      <c r="D54948" s="27"/>
      <c r="E54948" s="27"/>
      <c r="I54948" s="27"/>
      <c r="J54948" s="27"/>
    </row>
    <row r="54949" spans="2:10" x14ac:dyDescent="0.25">
      <c r="B54949" s="27"/>
      <c r="D54949" s="27"/>
      <c r="E54949" s="27"/>
      <c r="I54949" s="27"/>
      <c r="J54949" s="27"/>
    </row>
    <row r="54950" spans="2:10" x14ac:dyDescent="0.25">
      <c r="B54950" s="27"/>
      <c r="D54950" s="27"/>
      <c r="E54950" s="27"/>
      <c r="I54950" s="27"/>
      <c r="J54950" s="27"/>
    </row>
    <row r="54951" spans="2:10" x14ac:dyDescent="0.25">
      <c r="B54951" s="27"/>
      <c r="D54951" s="27"/>
      <c r="E54951" s="27"/>
      <c r="I54951" s="27"/>
      <c r="J54951" s="27"/>
    </row>
    <row r="54952" spans="2:10" x14ac:dyDescent="0.25">
      <c r="B54952" s="27"/>
      <c r="D54952" s="27"/>
      <c r="E54952" s="27"/>
      <c r="I54952" s="27"/>
      <c r="J54952" s="27"/>
    </row>
    <row r="54953" spans="2:10" x14ac:dyDescent="0.25">
      <c r="B54953" s="27"/>
      <c r="D54953" s="27"/>
      <c r="E54953" s="27"/>
      <c r="I54953" s="27"/>
      <c r="J54953" s="27"/>
    </row>
    <row r="54954" spans="2:10" x14ac:dyDescent="0.25">
      <c r="B54954" s="27"/>
      <c r="D54954" s="27"/>
      <c r="E54954" s="27"/>
      <c r="I54954" s="27"/>
      <c r="J54954" s="27"/>
    </row>
    <row r="54955" spans="2:10" x14ac:dyDescent="0.25">
      <c r="B54955" s="27"/>
      <c r="D54955" s="27"/>
      <c r="E54955" s="27"/>
      <c r="I54955" s="27"/>
      <c r="J54955" s="27"/>
    </row>
    <row r="54956" spans="2:10" x14ac:dyDescent="0.25">
      <c r="B54956" s="27"/>
      <c r="D54956" s="27"/>
      <c r="E54956" s="27"/>
      <c r="I54956" s="27"/>
      <c r="J54956" s="27"/>
    </row>
    <row r="54957" spans="2:10" x14ac:dyDescent="0.25">
      <c r="B54957" s="27"/>
      <c r="D54957" s="27"/>
      <c r="E54957" s="27"/>
      <c r="I54957" s="27"/>
      <c r="J54957" s="27"/>
    </row>
    <row r="54958" spans="2:10" x14ac:dyDescent="0.25">
      <c r="B54958" s="27"/>
      <c r="D54958" s="27"/>
      <c r="E54958" s="27"/>
      <c r="I54958" s="27"/>
      <c r="J54958" s="27"/>
    </row>
    <row r="54959" spans="2:10" x14ac:dyDescent="0.25">
      <c r="B54959" s="27"/>
      <c r="D54959" s="27"/>
      <c r="E54959" s="27"/>
      <c r="I54959" s="27"/>
      <c r="J54959" s="27"/>
    </row>
    <row r="54960" spans="2:10" x14ac:dyDescent="0.25">
      <c r="B54960" s="27"/>
      <c r="D54960" s="27"/>
      <c r="E54960" s="27"/>
      <c r="I54960" s="27"/>
      <c r="J54960" s="27"/>
    </row>
    <row r="54961" spans="2:10" x14ac:dyDescent="0.25">
      <c r="B54961" s="27"/>
      <c r="D54961" s="27"/>
      <c r="E54961" s="27"/>
      <c r="I54961" s="27"/>
      <c r="J54961" s="27"/>
    </row>
    <row r="54962" spans="2:10" x14ac:dyDescent="0.25">
      <c r="B54962" s="27"/>
      <c r="D54962" s="27"/>
      <c r="E54962" s="27"/>
      <c r="I54962" s="27"/>
      <c r="J54962" s="27"/>
    </row>
    <row r="54963" spans="2:10" x14ac:dyDescent="0.25">
      <c r="B54963" s="27"/>
      <c r="D54963" s="27"/>
      <c r="E54963" s="27"/>
      <c r="I54963" s="27"/>
      <c r="J54963" s="27"/>
    </row>
    <row r="54964" spans="2:10" x14ac:dyDescent="0.25">
      <c r="B54964" s="27"/>
      <c r="D54964" s="27"/>
      <c r="E54964" s="27"/>
      <c r="I54964" s="27"/>
      <c r="J54964" s="27"/>
    </row>
    <row r="54965" spans="2:10" x14ac:dyDescent="0.25">
      <c r="B54965" s="27"/>
      <c r="D54965" s="27"/>
      <c r="E54965" s="27"/>
      <c r="I54965" s="27"/>
      <c r="J54965" s="27"/>
    </row>
    <row r="54966" spans="2:10" x14ac:dyDescent="0.25">
      <c r="B54966" s="27"/>
      <c r="D54966" s="27"/>
      <c r="E54966" s="27"/>
      <c r="I54966" s="27"/>
      <c r="J54966" s="27"/>
    </row>
    <row r="54967" spans="2:10" x14ac:dyDescent="0.25">
      <c r="B54967" s="27"/>
      <c r="D54967" s="27"/>
      <c r="E54967" s="27"/>
      <c r="I54967" s="27"/>
      <c r="J54967" s="27"/>
    </row>
    <row r="54968" spans="2:10" x14ac:dyDescent="0.25">
      <c r="B54968" s="27"/>
      <c r="D54968" s="27"/>
      <c r="E54968" s="27"/>
      <c r="I54968" s="27"/>
      <c r="J54968" s="27"/>
    </row>
    <row r="54969" spans="2:10" x14ac:dyDescent="0.25">
      <c r="B54969" s="27"/>
      <c r="D54969" s="27"/>
      <c r="E54969" s="27"/>
      <c r="I54969" s="27"/>
      <c r="J54969" s="27"/>
    </row>
    <row r="54970" spans="2:10" x14ac:dyDescent="0.25">
      <c r="B54970" s="27"/>
      <c r="D54970" s="27"/>
      <c r="E54970" s="27"/>
      <c r="I54970" s="27"/>
      <c r="J54970" s="27"/>
    </row>
    <row r="54971" spans="2:10" x14ac:dyDescent="0.25">
      <c r="B54971" s="27"/>
      <c r="D54971" s="27"/>
      <c r="E54971" s="27"/>
      <c r="I54971" s="27"/>
      <c r="J54971" s="27"/>
    </row>
    <row r="54972" spans="2:10" x14ac:dyDescent="0.25">
      <c r="B54972" s="27"/>
      <c r="D54972" s="27"/>
      <c r="E54972" s="27"/>
      <c r="I54972" s="27"/>
      <c r="J54972" s="27"/>
    </row>
    <row r="54973" spans="2:10" x14ac:dyDescent="0.25">
      <c r="B54973" s="27"/>
      <c r="D54973" s="27"/>
      <c r="E54973" s="27"/>
      <c r="I54973" s="27"/>
      <c r="J54973" s="27"/>
    </row>
    <row r="54974" spans="2:10" x14ac:dyDescent="0.25">
      <c r="B54974" s="27"/>
      <c r="D54974" s="27"/>
      <c r="E54974" s="27"/>
      <c r="I54974" s="27"/>
      <c r="J54974" s="27"/>
    </row>
    <row r="54975" spans="2:10" x14ac:dyDescent="0.25">
      <c r="B54975" s="27"/>
      <c r="D54975" s="27"/>
      <c r="E54975" s="27"/>
      <c r="I54975" s="27"/>
      <c r="J54975" s="27"/>
    </row>
    <row r="54976" spans="2:10" x14ac:dyDescent="0.25">
      <c r="B54976" s="27"/>
      <c r="D54976" s="27"/>
      <c r="E54976" s="27"/>
      <c r="I54976" s="27"/>
      <c r="J54976" s="27"/>
    </row>
    <row r="54977" spans="2:10" x14ac:dyDescent="0.25">
      <c r="B54977" s="27"/>
      <c r="D54977" s="27"/>
      <c r="E54977" s="27"/>
      <c r="I54977" s="27"/>
      <c r="J54977" s="27"/>
    </row>
    <row r="54978" spans="2:10" x14ac:dyDescent="0.25">
      <c r="B54978" s="27"/>
      <c r="D54978" s="27"/>
      <c r="E54978" s="27"/>
      <c r="I54978" s="27"/>
      <c r="J54978" s="27"/>
    </row>
    <row r="54979" spans="2:10" x14ac:dyDescent="0.25">
      <c r="B54979" s="27"/>
      <c r="D54979" s="27"/>
      <c r="E54979" s="27"/>
      <c r="I54979" s="27"/>
      <c r="J54979" s="27"/>
    </row>
    <row r="54980" spans="2:10" x14ac:dyDescent="0.25">
      <c r="B54980" s="27"/>
      <c r="D54980" s="27"/>
      <c r="E54980" s="27"/>
      <c r="I54980" s="27"/>
      <c r="J54980" s="27"/>
    </row>
    <row r="54981" spans="2:10" x14ac:dyDescent="0.25">
      <c r="B54981" s="27"/>
      <c r="D54981" s="27"/>
      <c r="E54981" s="27"/>
      <c r="I54981" s="27"/>
      <c r="J54981" s="27"/>
    </row>
    <row r="54982" spans="2:10" x14ac:dyDescent="0.25">
      <c r="B54982" s="27"/>
      <c r="D54982" s="27"/>
      <c r="E54982" s="27"/>
      <c r="I54982" s="27"/>
      <c r="J54982" s="27"/>
    </row>
    <row r="54983" spans="2:10" x14ac:dyDescent="0.25">
      <c r="B54983" s="27"/>
      <c r="D54983" s="27"/>
      <c r="E54983" s="27"/>
      <c r="I54983" s="27"/>
      <c r="J54983" s="27"/>
    </row>
    <row r="54984" spans="2:10" x14ac:dyDescent="0.25">
      <c r="B54984" s="27"/>
      <c r="D54984" s="27"/>
      <c r="E54984" s="27"/>
      <c r="I54984" s="27"/>
      <c r="J54984" s="27"/>
    </row>
    <row r="54985" spans="2:10" x14ac:dyDescent="0.25">
      <c r="B54985" s="27"/>
      <c r="D54985" s="27"/>
      <c r="E54985" s="27"/>
      <c r="I54985" s="27"/>
      <c r="J54985" s="27"/>
    </row>
    <row r="54986" spans="2:10" x14ac:dyDescent="0.25">
      <c r="B54986" s="27"/>
      <c r="D54986" s="27"/>
      <c r="E54986" s="27"/>
      <c r="I54986" s="27"/>
      <c r="J54986" s="27"/>
    </row>
    <row r="54987" spans="2:10" x14ac:dyDescent="0.25">
      <c r="B54987" s="27"/>
      <c r="D54987" s="27"/>
      <c r="E54987" s="27"/>
      <c r="I54987" s="27"/>
      <c r="J54987" s="27"/>
    </row>
    <row r="54988" spans="2:10" x14ac:dyDescent="0.25">
      <c r="B54988" s="27"/>
      <c r="D54988" s="27"/>
      <c r="E54988" s="27"/>
      <c r="I54988" s="27"/>
      <c r="J54988" s="27"/>
    </row>
    <row r="54989" spans="2:10" x14ac:dyDescent="0.25">
      <c r="B54989" s="27"/>
      <c r="D54989" s="27"/>
      <c r="E54989" s="27"/>
      <c r="I54989" s="27"/>
      <c r="J54989" s="27"/>
    </row>
    <row r="54990" spans="2:10" x14ac:dyDescent="0.25">
      <c r="B54990" s="27"/>
      <c r="D54990" s="27"/>
      <c r="E54990" s="27"/>
      <c r="I54990" s="27"/>
      <c r="J54990" s="27"/>
    </row>
    <row r="54991" spans="2:10" x14ac:dyDescent="0.25">
      <c r="B54991" s="27"/>
      <c r="D54991" s="27"/>
      <c r="E54991" s="27"/>
      <c r="I54991" s="27"/>
      <c r="J54991" s="27"/>
    </row>
    <row r="54992" spans="2:10" x14ac:dyDescent="0.25">
      <c r="B54992" s="27"/>
      <c r="D54992" s="27"/>
      <c r="E54992" s="27"/>
      <c r="I54992" s="27"/>
      <c r="J54992" s="27"/>
    </row>
    <row r="54993" spans="2:10" x14ac:dyDescent="0.25">
      <c r="B54993" s="27"/>
      <c r="D54993" s="27"/>
      <c r="E54993" s="27"/>
      <c r="I54993" s="27"/>
      <c r="J54993" s="27"/>
    </row>
    <row r="54994" spans="2:10" x14ac:dyDescent="0.25">
      <c r="B54994" s="27"/>
      <c r="D54994" s="27"/>
      <c r="E54994" s="27"/>
      <c r="I54994" s="27"/>
      <c r="J54994" s="27"/>
    </row>
    <row r="54995" spans="2:10" x14ac:dyDescent="0.25">
      <c r="B54995" s="27"/>
      <c r="D54995" s="27"/>
      <c r="E54995" s="27"/>
      <c r="I54995" s="27"/>
      <c r="J54995" s="27"/>
    </row>
    <row r="54996" spans="2:10" x14ac:dyDescent="0.25">
      <c r="B54996" s="27"/>
      <c r="D54996" s="27"/>
      <c r="E54996" s="27"/>
      <c r="I54996" s="27"/>
      <c r="J54996" s="27"/>
    </row>
    <row r="54997" spans="2:10" x14ac:dyDescent="0.25">
      <c r="B54997" s="27"/>
      <c r="D54997" s="27"/>
      <c r="E54997" s="27"/>
      <c r="I54997" s="27"/>
      <c r="J54997" s="27"/>
    </row>
    <row r="54998" spans="2:10" x14ac:dyDescent="0.25">
      <c r="B54998" s="27"/>
      <c r="D54998" s="27"/>
      <c r="E54998" s="27"/>
      <c r="I54998" s="27"/>
      <c r="J54998" s="27"/>
    </row>
    <row r="54999" spans="2:10" x14ac:dyDescent="0.25">
      <c r="B54999" s="27"/>
      <c r="D54999" s="27"/>
      <c r="E54999" s="27"/>
      <c r="I54999" s="27"/>
      <c r="J54999" s="27"/>
    </row>
    <row r="55000" spans="2:10" x14ac:dyDescent="0.25">
      <c r="B55000" s="27"/>
      <c r="D55000" s="27"/>
      <c r="E55000" s="27"/>
      <c r="I55000" s="27"/>
      <c r="J55000" s="27"/>
    </row>
    <row r="55001" spans="2:10" x14ac:dyDescent="0.25">
      <c r="B55001" s="27"/>
      <c r="D55001" s="27"/>
      <c r="E55001" s="27"/>
      <c r="I55001" s="27"/>
      <c r="J55001" s="27"/>
    </row>
    <row r="55002" spans="2:10" x14ac:dyDescent="0.25">
      <c r="B55002" s="27"/>
      <c r="D55002" s="27"/>
      <c r="E55002" s="27"/>
      <c r="I55002" s="27"/>
      <c r="J55002" s="27"/>
    </row>
    <row r="55003" spans="2:10" x14ac:dyDescent="0.25">
      <c r="B55003" s="27"/>
      <c r="D55003" s="27"/>
      <c r="E55003" s="27"/>
      <c r="I55003" s="27"/>
      <c r="J55003" s="27"/>
    </row>
    <row r="55004" spans="2:10" x14ac:dyDescent="0.25">
      <c r="B55004" s="27"/>
      <c r="D55004" s="27"/>
      <c r="E55004" s="27"/>
      <c r="I55004" s="27"/>
      <c r="J55004" s="27"/>
    </row>
    <row r="55005" spans="2:10" x14ac:dyDescent="0.25">
      <c r="B55005" s="27"/>
      <c r="D55005" s="27"/>
      <c r="E55005" s="27"/>
      <c r="I55005" s="27"/>
      <c r="J55005" s="27"/>
    </row>
    <row r="55006" spans="2:10" x14ac:dyDescent="0.25">
      <c r="B55006" s="27"/>
      <c r="D55006" s="27"/>
      <c r="E55006" s="27"/>
      <c r="I55006" s="27"/>
      <c r="J55006" s="27"/>
    </row>
    <row r="55007" spans="2:10" x14ac:dyDescent="0.25">
      <c r="B55007" s="27"/>
      <c r="D55007" s="27"/>
      <c r="E55007" s="27"/>
      <c r="I55007" s="27"/>
      <c r="J55007" s="27"/>
    </row>
    <row r="55008" spans="2:10" x14ac:dyDescent="0.25">
      <c r="B55008" s="27"/>
      <c r="D55008" s="27"/>
      <c r="E55008" s="27"/>
      <c r="I55008" s="27"/>
      <c r="J55008" s="27"/>
    </row>
    <row r="55009" spans="2:10" x14ac:dyDescent="0.25">
      <c r="B55009" s="27"/>
      <c r="D55009" s="27"/>
      <c r="E55009" s="27"/>
      <c r="I55009" s="27"/>
      <c r="J55009" s="27"/>
    </row>
    <row r="55010" spans="2:10" x14ac:dyDescent="0.25">
      <c r="B55010" s="27"/>
      <c r="D55010" s="27"/>
      <c r="E55010" s="27"/>
      <c r="I55010" s="27"/>
      <c r="J55010" s="27"/>
    </row>
    <row r="55011" spans="2:10" x14ac:dyDescent="0.25">
      <c r="B55011" s="27"/>
      <c r="D55011" s="27"/>
      <c r="E55011" s="27"/>
      <c r="I55011" s="27"/>
      <c r="J55011" s="27"/>
    </row>
    <row r="55012" spans="2:10" x14ac:dyDescent="0.25">
      <c r="B55012" s="27"/>
      <c r="D55012" s="27"/>
      <c r="E55012" s="27"/>
      <c r="I55012" s="27"/>
      <c r="J55012" s="27"/>
    </row>
    <row r="55013" spans="2:10" x14ac:dyDescent="0.25">
      <c r="B55013" s="27"/>
      <c r="D55013" s="27"/>
      <c r="E55013" s="27"/>
      <c r="I55013" s="27"/>
      <c r="J55013" s="27"/>
    </row>
    <row r="55014" spans="2:10" x14ac:dyDescent="0.25">
      <c r="B55014" s="27"/>
      <c r="D55014" s="27"/>
      <c r="E55014" s="27"/>
      <c r="I55014" s="27"/>
      <c r="J55014" s="27"/>
    </row>
    <row r="55015" spans="2:10" x14ac:dyDescent="0.25">
      <c r="B55015" s="27"/>
      <c r="D55015" s="27"/>
      <c r="E55015" s="27"/>
      <c r="I55015" s="27"/>
      <c r="J55015" s="27"/>
    </row>
    <row r="55016" spans="2:10" x14ac:dyDescent="0.25">
      <c r="B55016" s="27"/>
      <c r="D55016" s="27"/>
      <c r="E55016" s="27"/>
      <c r="I55016" s="27"/>
      <c r="J55016" s="27"/>
    </row>
    <row r="55017" spans="2:10" x14ac:dyDescent="0.25">
      <c r="B55017" s="27"/>
      <c r="D55017" s="27"/>
      <c r="E55017" s="27"/>
      <c r="I55017" s="27"/>
      <c r="J55017" s="27"/>
    </row>
    <row r="55018" spans="2:10" x14ac:dyDescent="0.25">
      <c r="B55018" s="27"/>
      <c r="D55018" s="27"/>
      <c r="E55018" s="27"/>
      <c r="I55018" s="27"/>
      <c r="J55018" s="27"/>
    </row>
    <row r="55019" spans="2:10" x14ac:dyDescent="0.25">
      <c r="B55019" s="27"/>
      <c r="D55019" s="27"/>
      <c r="E55019" s="27"/>
      <c r="I55019" s="27"/>
      <c r="J55019" s="27"/>
    </row>
    <row r="55020" spans="2:10" x14ac:dyDescent="0.25">
      <c r="B55020" s="27"/>
      <c r="D55020" s="27"/>
      <c r="E55020" s="27"/>
      <c r="I55020" s="27"/>
      <c r="J55020" s="27"/>
    </row>
    <row r="55021" spans="2:10" x14ac:dyDescent="0.25">
      <c r="B55021" s="27"/>
      <c r="D55021" s="27"/>
      <c r="E55021" s="27"/>
      <c r="I55021" s="27"/>
      <c r="J55021" s="27"/>
    </row>
    <row r="55022" spans="2:10" x14ac:dyDescent="0.25">
      <c r="B55022" s="27"/>
      <c r="D55022" s="27"/>
      <c r="E55022" s="27"/>
      <c r="I55022" s="27"/>
      <c r="J55022" s="27"/>
    </row>
    <row r="55023" spans="2:10" x14ac:dyDescent="0.25">
      <c r="B55023" s="27"/>
      <c r="D55023" s="27"/>
      <c r="E55023" s="27"/>
      <c r="I55023" s="27"/>
      <c r="J55023" s="27"/>
    </row>
    <row r="55024" spans="2:10" x14ac:dyDescent="0.25">
      <c r="B55024" s="27"/>
      <c r="D55024" s="27"/>
      <c r="E55024" s="27"/>
      <c r="I55024" s="27"/>
      <c r="J55024" s="27"/>
    </row>
    <row r="55025" spans="2:10" x14ac:dyDescent="0.25">
      <c r="B55025" s="27"/>
      <c r="D55025" s="27"/>
      <c r="E55025" s="27"/>
      <c r="I55025" s="27"/>
      <c r="J55025" s="27"/>
    </row>
    <row r="55026" spans="2:10" x14ac:dyDescent="0.25">
      <c r="B55026" s="27"/>
      <c r="D55026" s="27"/>
      <c r="E55026" s="27"/>
      <c r="I55026" s="27"/>
      <c r="J55026" s="27"/>
    </row>
    <row r="55027" spans="2:10" x14ac:dyDescent="0.25">
      <c r="B55027" s="27"/>
      <c r="D55027" s="27"/>
      <c r="E55027" s="27"/>
      <c r="I55027" s="27"/>
      <c r="J55027" s="27"/>
    </row>
    <row r="55028" spans="2:10" x14ac:dyDescent="0.25">
      <c r="B55028" s="27"/>
      <c r="D55028" s="27"/>
      <c r="E55028" s="27"/>
      <c r="I55028" s="27"/>
      <c r="J55028" s="27"/>
    </row>
    <row r="55029" spans="2:10" x14ac:dyDescent="0.25">
      <c r="B55029" s="27"/>
      <c r="D55029" s="27"/>
      <c r="E55029" s="27"/>
      <c r="I55029" s="27"/>
      <c r="J55029" s="27"/>
    </row>
    <row r="55030" spans="2:10" x14ac:dyDescent="0.25">
      <c r="B55030" s="27"/>
      <c r="D55030" s="27"/>
      <c r="E55030" s="27"/>
      <c r="I55030" s="27"/>
      <c r="J55030" s="27"/>
    </row>
    <row r="55031" spans="2:10" x14ac:dyDescent="0.25">
      <c r="B55031" s="27"/>
      <c r="D55031" s="27"/>
      <c r="E55031" s="27"/>
      <c r="I55031" s="27"/>
      <c r="J55031" s="27"/>
    </row>
    <row r="55032" spans="2:10" x14ac:dyDescent="0.25">
      <c r="B55032" s="27"/>
      <c r="D55032" s="27"/>
      <c r="E55032" s="27"/>
      <c r="I55032" s="27"/>
      <c r="J55032" s="27"/>
    </row>
    <row r="55033" spans="2:10" x14ac:dyDescent="0.25">
      <c r="B55033" s="27"/>
      <c r="D55033" s="27"/>
      <c r="E55033" s="27"/>
      <c r="I55033" s="27"/>
      <c r="J55033" s="27"/>
    </row>
    <row r="55034" spans="2:10" x14ac:dyDescent="0.25">
      <c r="B55034" s="27"/>
      <c r="D55034" s="27"/>
      <c r="E55034" s="27"/>
      <c r="I55034" s="27"/>
      <c r="J55034" s="27"/>
    </row>
    <row r="55035" spans="2:10" x14ac:dyDescent="0.25">
      <c r="B55035" s="27"/>
      <c r="D55035" s="27"/>
      <c r="E55035" s="27"/>
      <c r="I55035" s="27"/>
      <c r="J55035" s="27"/>
    </row>
    <row r="55036" spans="2:10" x14ac:dyDescent="0.25">
      <c r="B55036" s="27"/>
      <c r="D55036" s="27"/>
      <c r="E55036" s="27"/>
      <c r="I55036" s="27"/>
      <c r="J55036" s="27"/>
    </row>
    <row r="55037" spans="2:10" x14ac:dyDescent="0.25">
      <c r="B55037" s="27"/>
      <c r="D55037" s="27"/>
      <c r="E55037" s="27"/>
      <c r="I55037" s="27"/>
      <c r="J55037" s="27"/>
    </row>
    <row r="55038" spans="2:10" x14ac:dyDescent="0.25">
      <c r="B55038" s="27"/>
      <c r="D55038" s="27"/>
      <c r="E55038" s="27"/>
      <c r="I55038" s="27"/>
      <c r="J55038" s="27"/>
    </row>
    <row r="55039" spans="2:10" x14ac:dyDescent="0.25">
      <c r="B55039" s="27"/>
      <c r="D55039" s="27"/>
      <c r="E55039" s="27"/>
      <c r="I55039" s="27"/>
      <c r="J55039" s="27"/>
    </row>
    <row r="55040" spans="2:10" x14ac:dyDescent="0.25">
      <c r="B55040" s="27"/>
      <c r="D55040" s="27"/>
      <c r="E55040" s="27"/>
      <c r="I55040" s="27"/>
      <c r="J55040" s="27"/>
    </row>
    <row r="55041" spans="2:10" x14ac:dyDescent="0.25">
      <c r="B55041" s="27"/>
      <c r="D55041" s="27"/>
      <c r="E55041" s="27"/>
      <c r="I55041" s="27"/>
      <c r="J55041" s="27"/>
    </row>
    <row r="55042" spans="2:10" x14ac:dyDescent="0.25">
      <c r="B55042" s="27"/>
      <c r="D55042" s="27"/>
      <c r="E55042" s="27"/>
      <c r="I55042" s="27"/>
      <c r="J55042" s="27"/>
    </row>
    <row r="55043" spans="2:10" x14ac:dyDescent="0.25">
      <c r="B55043" s="27"/>
      <c r="D55043" s="27"/>
      <c r="E55043" s="27"/>
      <c r="I55043" s="27"/>
      <c r="J55043" s="27"/>
    </row>
    <row r="55044" spans="2:10" x14ac:dyDescent="0.25">
      <c r="B55044" s="27"/>
      <c r="D55044" s="27"/>
      <c r="E55044" s="27"/>
      <c r="I55044" s="27"/>
      <c r="J55044" s="27"/>
    </row>
    <row r="55045" spans="2:10" x14ac:dyDescent="0.25">
      <c r="B55045" s="27"/>
      <c r="D55045" s="27"/>
      <c r="E55045" s="27"/>
      <c r="I55045" s="27"/>
      <c r="J55045" s="27"/>
    </row>
    <row r="55046" spans="2:10" x14ac:dyDescent="0.25">
      <c r="B55046" s="27"/>
      <c r="D55046" s="27"/>
      <c r="E55046" s="27"/>
      <c r="I55046" s="27"/>
      <c r="J55046" s="27"/>
    </row>
    <row r="55047" spans="2:10" x14ac:dyDescent="0.25">
      <c r="B55047" s="27"/>
      <c r="D55047" s="27"/>
      <c r="E55047" s="27"/>
      <c r="I55047" s="27"/>
      <c r="J55047" s="27"/>
    </row>
    <row r="55048" spans="2:10" x14ac:dyDescent="0.25">
      <c r="B55048" s="27"/>
      <c r="D55048" s="27"/>
      <c r="E55048" s="27"/>
      <c r="I55048" s="27"/>
      <c r="J55048" s="27"/>
    </row>
    <row r="55049" spans="2:10" x14ac:dyDescent="0.25">
      <c r="B55049" s="27"/>
      <c r="D55049" s="27"/>
      <c r="E55049" s="27"/>
      <c r="I55049" s="27"/>
      <c r="J55049" s="27"/>
    </row>
    <row r="55050" spans="2:10" x14ac:dyDescent="0.25">
      <c r="B55050" s="27"/>
      <c r="D55050" s="27"/>
      <c r="E55050" s="27"/>
      <c r="I55050" s="27"/>
      <c r="J55050" s="27"/>
    </row>
    <row r="55051" spans="2:10" x14ac:dyDescent="0.25">
      <c r="B55051" s="27"/>
      <c r="D55051" s="27"/>
      <c r="E55051" s="27"/>
      <c r="I55051" s="27"/>
      <c r="J55051" s="27"/>
    </row>
    <row r="55052" spans="2:10" x14ac:dyDescent="0.25">
      <c r="B55052" s="27"/>
      <c r="D55052" s="27"/>
      <c r="E55052" s="27"/>
      <c r="I55052" s="27"/>
      <c r="J55052" s="27"/>
    </row>
    <row r="55053" spans="2:10" x14ac:dyDescent="0.25">
      <c r="B55053" s="27"/>
      <c r="D55053" s="27"/>
      <c r="E55053" s="27"/>
      <c r="I55053" s="27"/>
      <c r="J55053" s="27"/>
    </row>
    <row r="55054" spans="2:10" x14ac:dyDescent="0.25">
      <c r="B55054" s="27"/>
      <c r="D55054" s="27"/>
      <c r="E55054" s="27"/>
      <c r="I55054" s="27"/>
      <c r="J55054" s="27"/>
    </row>
    <row r="55055" spans="2:10" x14ac:dyDescent="0.25">
      <c r="B55055" s="27"/>
      <c r="D55055" s="27"/>
      <c r="E55055" s="27"/>
      <c r="I55055" s="27"/>
      <c r="J55055" s="27"/>
    </row>
    <row r="55056" spans="2:10" x14ac:dyDescent="0.25">
      <c r="B55056" s="27"/>
      <c r="D55056" s="27"/>
      <c r="E55056" s="27"/>
      <c r="I55056" s="27"/>
      <c r="J55056" s="27"/>
    </row>
    <row r="55057" spans="2:10" x14ac:dyDescent="0.25">
      <c r="B55057" s="27"/>
      <c r="D55057" s="27"/>
      <c r="E55057" s="27"/>
      <c r="I55057" s="27"/>
      <c r="J55057" s="27"/>
    </row>
    <row r="55058" spans="2:10" x14ac:dyDescent="0.25">
      <c r="B55058" s="27"/>
      <c r="D55058" s="27"/>
      <c r="E55058" s="27"/>
      <c r="I55058" s="27"/>
      <c r="J55058" s="27"/>
    </row>
    <row r="55059" spans="2:10" x14ac:dyDescent="0.25">
      <c r="B55059" s="27"/>
      <c r="D55059" s="27"/>
      <c r="E55059" s="27"/>
      <c r="I55059" s="27"/>
      <c r="J55059" s="27"/>
    </row>
    <row r="55060" spans="2:10" x14ac:dyDescent="0.25">
      <c r="B55060" s="27"/>
      <c r="D55060" s="27"/>
      <c r="E55060" s="27"/>
      <c r="I55060" s="27"/>
      <c r="J55060" s="27"/>
    </row>
    <row r="55061" spans="2:10" x14ac:dyDescent="0.25">
      <c r="B55061" s="27"/>
      <c r="D55061" s="27"/>
      <c r="E55061" s="27"/>
      <c r="I55061" s="27"/>
      <c r="J55061" s="27"/>
    </row>
    <row r="55062" spans="2:10" x14ac:dyDescent="0.25">
      <c r="B55062" s="27"/>
      <c r="D55062" s="27"/>
      <c r="E55062" s="27"/>
      <c r="I55062" s="27"/>
      <c r="J55062" s="27"/>
    </row>
    <row r="55063" spans="2:10" x14ac:dyDescent="0.25">
      <c r="B55063" s="27"/>
      <c r="D55063" s="27"/>
      <c r="E55063" s="27"/>
      <c r="I55063" s="27"/>
      <c r="J55063" s="27"/>
    </row>
    <row r="55064" spans="2:10" x14ac:dyDescent="0.25">
      <c r="B55064" s="27"/>
      <c r="D55064" s="27"/>
      <c r="E55064" s="27"/>
      <c r="I55064" s="27"/>
      <c r="J55064" s="27"/>
    </row>
    <row r="55065" spans="2:10" x14ac:dyDescent="0.25">
      <c r="B55065" s="27"/>
      <c r="D55065" s="27"/>
      <c r="E55065" s="27"/>
      <c r="I55065" s="27"/>
      <c r="J55065" s="27"/>
    </row>
    <row r="55066" spans="2:10" x14ac:dyDescent="0.25">
      <c r="B55066" s="27"/>
      <c r="D55066" s="27"/>
      <c r="E55066" s="27"/>
      <c r="I55066" s="27"/>
      <c r="J55066" s="27"/>
    </row>
    <row r="55067" spans="2:10" x14ac:dyDescent="0.25">
      <c r="B55067" s="27"/>
      <c r="D55067" s="27"/>
      <c r="E55067" s="27"/>
      <c r="I55067" s="27"/>
      <c r="J55067" s="27"/>
    </row>
    <row r="55068" spans="2:10" x14ac:dyDescent="0.25">
      <c r="B55068" s="27"/>
      <c r="D55068" s="27"/>
      <c r="E55068" s="27"/>
      <c r="I55068" s="27"/>
      <c r="J55068" s="27"/>
    </row>
    <row r="55069" spans="2:10" x14ac:dyDescent="0.25">
      <c r="B55069" s="27"/>
      <c r="D55069" s="27"/>
      <c r="E55069" s="27"/>
      <c r="I55069" s="27"/>
      <c r="J55069" s="27"/>
    </row>
    <row r="55070" spans="2:10" x14ac:dyDescent="0.25">
      <c r="B55070" s="27"/>
      <c r="D55070" s="27"/>
      <c r="E55070" s="27"/>
      <c r="I55070" s="27"/>
      <c r="J55070" s="27"/>
    </row>
    <row r="55071" spans="2:10" x14ac:dyDescent="0.25">
      <c r="B55071" s="27"/>
      <c r="D55071" s="27"/>
      <c r="E55071" s="27"/>
      <c r="I55071" s="27"/>
      <c r="J55071" s="27"/>
    </row>
    <row r="55072" spans="2:10" x14ac:dyDescent="0.25">
      <c r="B55072" s="27"/>
      <c r="D55072" s="27"/>
      <c r="E55072" s="27"/>
      <c r="I55072" s="27"/>
      <c r="J55072" s="27"/>
    </row>
    <row r="55073" spans="2:10" x14ac:dyDescent="0.25">
      <c r="B55073" s="27"/>
      <c r="D55073" s="27"/>
      <c r="E55073" s="27"/>
      <c r="I55073" s="27"/>
      <c r="J55073" s="27"/>
    </row>
    <row r="55074" spans="2:10" x14ac:dyDescent="0.25">
      <c r="B55074" s="27"/>
      <c r="D55074" s="27"/>
      <c r="E55074" s="27"/>
      <c r="I55074" s="27"/>
      <c r="J55074" s="27"/>
    </row>
    <row r="55075" spans="2:10" x14ac:dyDescent="0.25">
      <c r="B55075" s="27"/>
      <c r="D55075" s="27"/>
      <c r="E55075" s="27"/>
      <c r="I55075" s="27"/>
      <c r="J55075" s="27"/>
    </row>
    <row r="55076" spans="2:10" x14ac:dyDescent="0.25">
      <c r="B55076" s="27"/>
      <c r="D55076" s="27"/>
      <c r="E55076" s="27"/>
      <c r="I55076" s="27"/>
      <c r="J55076" s="27"/>
    </row>
    <row r="55077" spans="2:10" x14ac:dyDescent="0.25">
      <c r="B55077" s="27"/>
      <c r="D55077" s="27"/>
      <c r="E55077" s="27"/>
      <c r="I55077" s="27"/>
      <c r="J55077" s="27"/>
    </row>
    <row r="55078" spans="2:10" x14ac:dyDescent="0.25">
      <c r="B55078" s="27"/>
      <c r="D55078" s="27"/>
      <c r="E55078" s="27"/>
      <c r="I55078" s="27"/>
      <c r="J55078" s="27"/>
    </row>
    <row r="55079" spans="2:10" x14ac:dyDescent="0.25">
      <c r="B55079" s="27"/>
      <c r="D55079" s="27"/>
      <c r="E55079" s="27"/>
      <c r="I55079" s="27"/>
      <c r="J55079" s="27"/>
    </row>
    <row r="55080" spans="2:10" x14ac:dyDescent="0.25">
      <c r="B55080" s="27"/>
      <c r="D55080" s="27"/>
      <c r="E55080" s="27"/>
      <c r="I55080" s="27"/>
      <c r="J55080" s="27"/>
    </row>
    <row r="55081" spans="2:10" x14ac:dyDescent="0.25">
      <c r="B55081" s="27"/>
      <c r="D55081" s="27"/>
      <c r="E55081" s="27"/>
      <c r="I55081" s="27"/>
      <c r="J55081" s="27"/>
    </row>
    <row r="55082" spans="2:10" x14ac:dyDescent="0.25">
      <c r="B55082" s="27"/>
      <c r="D55082" s="27"/>
      <c r="E55082" s="27"/>
      <c r="I55082" s="27"/>
      <c r="J55082" s="27"/>
    </row>
    <row r="55083" spans="2:10" x14ac:dyDescent="0.25">
      <c r="B55083" s="27"/>
      <c r="D55083" s="27"/>
      <c r="E55083" s="27"/>
      <c r="I55083" s="27"/>
      <c r="J55083" s="27"/>
    </row>
    <row r="55084" spans="2:10" x14ac:dyDescent="0.25">
      <c r="B55084" s="27"/>
      <c r="D55084" s="27"/>
      <c r="E55084" s="27"/>
      <c r="I55084" s="27"/>
      <c r="J55084" s="27"/>
    </row>
    <row r="55085" spans="2:10" x14ac:dyDescent="0.25">
      <c r="B55085" s="27"/>
      <c r="D55085" s="27"/>
      <c r="E55085" s="27"/>
      <c r="I55085" s="27"/>
      <c r="J55085" s="27"/>
    </row>
    <row r="55086" spans="2:10" x14ac:dyDescent="0.25">
      <c r="B55086" s="27"/>
      <c r="D55086" s="27"/>
      <c r="E55086" s="27"/>
      <c r="I55086" s="27"/>
      <c r="J55086" s="27"/>
    </row>
    <row r="55087" spans="2:10" x14ac:dyDescent="0.25">
      <c r="B55087" s="27"/>
      <c r="D55087" s="27"/>
      <c r="E55087" s="27"/>
      <c r="I55087" s="27"/>
      <c r="J55087" s="27"/>
    </row>
    <row r="55088" spans="2:10" x14ac:dyDescent="0.25">
      <c r="B55088" s="27"/>
      <c r="D55088" s="27"/>
      <c r="E55088" s="27"/>
      <c r="I55088" s="27"/>
      <c r="J55088" s="27"/>
    </row>
    <row r="55089" spans="2:10" x14ac:dyDescent="0.25">
      <c r="B55089" s="27"/>
      <c r="D55089" s="27"/>
      <c r="E55089" s="27"/>
      <c r="I55089" s="27"/>
      <c r="J55089" s="27"/>
    </row>
    <row r="55090" spans="2:10" x14ac:dyDescent="0.25">
      <c r="B55090" s="27"/>
      <c r="D55090" s="27"/>
      <c r="E55090" s="27"/>
      <c r="I55090" s="27"/>
      <c r="J55090" s="27"/>
    </row>
    <row r="55091" spans="2:10" x14ac:dyDescent="0.25">
      <c r="B55091" s="27"/>
      <c r="D55091" s="27"/>
      <c r="E55091" s="27"/>
      <c r="I55091" s="27"/>
      <c r="J55091" s="27"/>
    </row>
    <row r="55092" spans="2:10" x14ac:dyDescent="0.25">
      <c r="B55092" s="27"/>
      <c r="D55092" s="27"/>
      <c r="E55092" s="27"/>
      <c r="I55092" s="27"/>
      <c r="J55092" s="27"/>
    </row>
    <row r="55093" spans="2:10" x14ac:dyDescent="0.25">
      <c r="B55093" s="27"/>
      <c r="D55093" s="27"/>
      <c r="E55093" s="27"/>
      <c r="I55093" s="27"/>
      <c r="J55093" s="27"/>
    </row>
    <row r="55094" spans="2:10" x14ac:dyDescent="0.25">
      <c r="B55094" s="27"/>
      <c r="D55094" s="27"/>
      <c r="E55094" s="27"/>
      <c r="I55094" s="27"/>
      <c r="J55094" s="27"/>
    </row>
    <row r="55095" spans="2:10" x14ac:dyDescent="0.25">
      <c r="B55095" s="27"/>
      <c r="D55095" s="27"/>
      <c r="E55095" s="27"/>
      <c r="I55095" s="27"/>
      <c r="J55095" s="27"/>
    </row>
    <row r="55096" spans="2:10" x14ac:dyDescent="0.25">
      <c r="B55096" s="27"/>
      <c r="D55096" s="27"/>
      <c r="E55096" s="27"/>
      <c r="I55096" s="27"/>
      <c r="J55096" s="27"/>
    </row>
    <row r="55097" spans="2:10" x14ac:dyDescent="0.25">
      <c r="B55097" s="27"/>
      <c r="D55097" s="27"/>
      <c r="E55097" s="27"/>
      <c r="I55097" s="27"/>
      <c r="J55097" s="27"/>
    </row>
    <row r="55098" spans="2:10" x14ac:dyDescent="0.25">
      <c r="B55098" s="27"/>
      <c r="D55098" s="27"/>
      <c r="E55098" s="27"/>
      <c r="I55098" s="27"/>
      <c r="J55098" s="27"/>
    </row>
    <row r="55099" spans="2:10" x14ac:dyDescent="0.25">
      <c r="B55099" s="27"/>
      <c r="D55099" s="27"/>
      <c r="E55099" s="27"/>
      <c r="I55099" s="27"/>
      <c r="J55099" s="27"/>
    </row>
    <row r="55100" spans="2:10" x14ac:dyDescent="0.25">
      <c r="B55100" s="27"/>
      <c r="D55100" s="27"/>
      <c r="E55100" s="27"/>
      <c r="I55100" s="27"/>
      <c r="J55100" s="27"/>
    </row>
    <row r="55101" spans="2:10" x14ac:dyDescent="0.25">
      <c r="B55101" s="27"/>
      <c r="D55101" s="27"/>
      <c r="E55101" s="27"/>
      <c r="I55101" s="27"/>
      <c r="J55101" s="27"/>
    </row>
    <row r="55102" spans="2:10" x14ac:dyDescent="0.25">
      <c r="B55102" s="27"/>
      <c r="D55102" s="27"/>
      <c r="E55102" s="27"/>
      <c r="I55102" s="27"/>
      <c r="J55102" s="27"/>
    </row>
    <row r="55103" spans="2:10" x14ac:dyDescent="0.25">
      <c r="B55103" s="27"/>
      <c r="D55103" s="27"/>
      <c r="E55103" s="27"/>
      <c r="I55103" s="27"/>
      <c r="J55103" s="27"/>
    </row>
    <row r="55104" spans="2:10" x14ac:dyDescent="0.25">
      <c r="B55104" s="27"/>
      <c r="D55104" s="27"/>
      <c r="E55104" s="27"/>
      <c r="I55104" s="27"/>
      <c r="J55104" s="27"/>
    </row>
    <row r="55105" spans="2:10" x14ac:dyDescent="0.25">
      <c r="B55105" s="27"/>
      <c r="D55105" s="27"/>
      <c r="E55105" s="27"/>
      <c r="I55105" s="27"/>
      <c r="J55105" s="27"/>
    </row>
    <row r="55106" spans="2:10" x14ac:dyDescent="0.25">
      <c r="B55106" s="27"/>
      <c r="D55106" s="27"/>
      <c r="E55106" s="27"/>
      <c r="I55106" s="27"/>
      <c r="J55106" s="27"/>
    </row>
    <row r="55107" spans="2:10" x14ac:dyDescent="0.25">
      <c r="B55107" s="27"/>
      <c r="D55107" s="27"/>
      <c r="E55107" s="27"/>
      <c r="I55107" s="27"/>
      <c r="J55107" s="27"/>
    </row>
    <row r="55108" spans="2:10" x14ac:dyDescent="0.25">
      <c r="B55108" s="27"/>
      <c r="D55108" s="27"/>
      <c r="E55108" s="27"/>
      <c r="I55108" s="27"/>
      <c r="J55108" s="27"/>
    </row>
    <row r="55109" spans="2:10" x14ac:dyDescent="0.25">
      <c r="B55109" s="27"/>
      <c r="D55109" s="27"/>
      <c r="E55109" s="27"/>
      <c r="I55109" s="27"/>
      <c r="J55109" s="27"/>
    </row>
    <row r="55110" spans="2:10" x14ac:dyDescent="0.25">
      <c r="B55110" s="27"/>
      <c r="D55110" s="27"/>
      <c r="E55110" s="27"/>
      <c r="I55110" s="27"/>
      <c r="J55110" s="27"/>
    </row>
    <row r="55111" spans="2:10" x14ac:dyDescent="0.25">
      <c r="B55111" s="27"/>
      <c r="D55111" s="27"/>
      <c r="E55111" s="27"/>
      <c r="I55111" s="27"/>
      <c r="J55111" s="27"/>
    </row>
    <row r="55112" spans="2:10" x14ac:dyDescent="0.25">
      <c r="B55112" s="27"/>
      <c r="D55112" s="27"/>
      <c r="E55112" s="27"/>
      <c r="I55112" s="27"/>
      <c r="J55112" s="27"/>
    </row>
    <row r="55113" spans="2:10" x14ac:dyDescent="0.25">
      <c r="B55113" s="27"/>
      <c r="D55113" s="27"/>
      <c r="E55113" s="27"/>
      <c r="I55113" s="27"/>
      <c r="J55113" s="27"/>
    </row>
    <row r="55114" spans="2:10" x14ac:dyDescent="0.25">
      <c r="B55114" s="27"/>
      <c r="D55114" s="27"/>
      <c r="E55114" s="27"/>
      <c r="I55114" s="27"/>
      <c r="J55114" s="27"/>
    </row>
    <row r="55115" spans="2:10" x14ac:dyDescent="0.25">
      <c r="B55115" s="27"/>
      <c r="D55115" s="27"/>
      <c r="E55115" s="27"/>
      <c r="I55115" s="27"/>
      <c r="J55115" s="27"/>
    </row>
    <row r="55116" spans="2:10" x14ac:dyDescent="0.25">
      <c r="B55116" s="27"/>
      <c r="D55116" s="27"/>
      <c r="E55116" s="27"/>
      <c r="I55116" s="27"/>
      <c r="J55116" s="27"/>
    </row>
    <row r="55117" spans="2:10" x14ac:dyDescent="0.25">
      <c r="B55117" s="27"/>
      <c r="D55117" s="27"/>
      <c r="E55117" s="27"/>
      <c r="I55117" s="27"/>
      <c r="J55117" s="27"/>
    </row>
    <row r="55118" spans="2:10" x14ac:dyDescent="0.25">
      <c r="B55118" s="27"/>
      <c r="D55118" s="27"/>
      <c r="E55118" s="27"/>
      <c r="I55118" s="27"/>
      <c r="J55118" s="27"/>
    </row>
    <row r="55119" spans="2:10" x14ac:dyDescent="0.25">
      <c r="B55119" s="27"/>
      <c r="D55119" s="27"/>
      <c r="E55119" s="27"/>
      <c r="I55119" s="27"/>
      <c r="J55119" s="27"/>
    </row>
    <row r="55120" spans="2:10" x14ac:dyDescent="0.25">
      <c r="B55120" s="27"/>
      <c r="D55120" s="27"/>
      <c r="E55120" s="27"/>
      <c r="I55120" s="27"/>
      <c r="J55120" s="27"/>
    </row>
    <row r="55121" spans="2:10" x14ac:dyDescent="0.25">
      <c r="B55121" s="27"/>
      <c r="D55121" s="27"/>
      <c r="E55121" s="27"/>
      <c r="I55121" s="27"/>
      <c r="J55121" s="27"/>
    </row>
    <row r="55122" spans="2:10" x14ac:dyDescent="0.25">
      <c r="B55122" s="27"/>
      <c r="D55122" s="27"/>
      <c r="E55122" s="27"/>
      <c r="I55122" s="27"/>
      <c r="J55122" s="27"/>
    </row>
    <row r="55123" spans="2:10" x14ac:dyDescent="0.25">
      <c r="B55123" s="27"/>
      <c r="D55123" s="27"/>
      <c r="E55123" s="27"/>
      <c r="I55123" s="27"/>
      <c r="J55123" s="27"/>
    </row>
    <row r="55124" spans="2:10" x14ac:dyDescent="0.25">
      <c r="B55124" s="27"/>
      <c r="D55124" s="27"/>
      <c r="E55124" s="27"/>
      <c r="I55124" s="27"/>
      <c r="J55124" s="27"/>
    </row>
    <row r="55125" spans="2:10" x14ac:dyDescent="0.25">
      <c r="B55125" s="27"/>
      <c r="D55125" s="27"/>
      <c r="E55125" s="27"/>
      <c r="I55125" s="27"/>
      <c r="J55125" s="27"/>
    </row>
    <row r="55126" spans="2:10" x14ac:dyDescent="0.25">
      <c r="B55126" s="27"/>
      <c r="D55126" s="27"/>
      <c r="E55126" s="27"/>
      <c r="I55126" s="27"/>
      <c r="J55126" s="27"/>
    </row>
    <row r="55127" spans="2:10" x14ac:dyDescent="0.25">
      <c r="B55127" s="27"/>
      <c r="D55127" s="27"/>
      <c r="E55127" s="27"/>
      <c r="I55127" s="27"/>
      <c r="J55127" s="27"/>
    </row>
    <row r="55128" spans="2:10" x14ac:dyDescent="0.25">
      <c r="B55128" s="27"/>
      <c r="D55128" s="27"/>
      <c r="E55128" s="27"/>
      <c r="I55128" s="27"/>
      <c r="J55128" s="27"/>
    </row>
    <row r="55129" spans="2:10" x14ac:dyDescent="0.25">
      <c r="B55129" s="27"/>
      <c r="D55129" s="27"/>
      <c r="E55129" s="27"/>
      <c r="I55129" s="27"/>
      <c r="J55129" s="27"/>
    </row>
    <row r="55130" spans="2:10" x14ac:dyDescent="0.25">
      <c r="B55130" s="27"/>
      <c r="D55130" s="27"/>
      <c r="E55130" s="27"/>
      <c r="I55130" s="27"/>
      <c r="J55130" s="27"/>
    </row>
    <row r="55131" spans="2:10" x14ac:dyDescent="0.25">
      <c r="B55131" s="27"/>
      <c r="D55131" s="27"/>
      <c r="E55131" s="27"/>
      <c r="I55131" s="27"/>
      <c r="J55131" s="27"/>
    </row>
    <row r="55132" spans="2:10" x14ac:dyDescent="0.25">
      <c r="B55132" s="27"/>
      <c r="D55132" s="27"/>
      <c r="E55132" s="27"/>
      <c r="I55132" s="27"/>
      <c r="J55132" s="27"/>
    </row>
    <row r="55133" spans="2:10" x14ac:dyDescent="0.25">
      <c r="B55133" s="27"/>
      <c r="D55133" s="27"/>
      <c r="E55133" s="27"/>
      <c r="I55133" s="27"/>
      <c r="J55133" s="27"/>
    </row>
    <row r="55134" spans="2:10" x14ac:dyDescent="0.25">
      <c r="B55134" s="27"/>
      <c r="D55134" s="27"/>
      <c r="E55134" s="27"/>
      <c r="I55134" s="27"/>
      <c r="J55134" s="27"/>
    </row>
    <row r="55135" spans="2:10" x14ac:dyDescent="0.25">
      <c r="B55135" s="27"/>
      <c r="D55135" s="27"/>
      <c r="E55135" s="27"/>
      <c r="I55135" s="27"/>
      <c r="J55135" s="27"/>
    </row>
    <row r="55136" spans="2:10" x14ac:dyDescent="0.25">
      <c r="B55136" s="27"/>
      <c r="D55136" s="27"/>
      <c r="E55136" s="27"/>
      <c r="I55136" s="27"/>
      <c r="J55136" s="27"/>
    </row>
    <row r="55137" spans="2:10" x14ac:dyDescent="0.25">
      <c r="B55137" s="27"/>
      <c r="D55137" s="27"/>
      <c r="E55137" s="27"/>
      <c r="I55137" s="27"/>
      <c r="J55137" s="27"/>
    </row>
    <row r="55138" spans="2:10" x14ac:dyDescent="0.25">
      <c r="B55138" s="27"/>
      <c r="D55138" s="27"/>
      <c r="E55138" s="27"/>
      <c r="I55138" s="27"/>
      <c r="J55138" s="27"/>
    </row>
    <row r="55139" spans="2:10" x14ac:dyDescent="0.25">
      <c r="B55139" s="27"/>
      <c r="D55139" s="27"/>
      <c r="E55139" s="27"/>
      <c r="I55139" s="27"/>
      <c r="J55139" s="27"/>
    </row>
    <row r="55140" spans="2:10" x14ac:dyDescent="0.25">
      <c r="B55140" s="27"/>
      <c r="D55140" s="27"/>
      <c r="E55140" s="27"/>
      <c r="I55140" s="27"/>
      <c r="J55140" s="27"/>
    </row>
    <row r="55141" spans="2:10" x14ac:dyDescent="0.25">
      <c r="B55141" s="27"/>
      <c r="D55141" s="27"/>
      <c r="E55141" s="27"/>
      <c r="I55141" s="27"/>
      <c r="J55141" s="27"/>
    </row>
    <row r="55142" spans="2:10" x14ac:dyDescent="0.25">
      <c r="B55142" s="27"/>
      <c r="D55142" s="27"/>
      <c r="E55142" s="27"/>
      <c r="I55142" s="27"/>
      <c r="J55142" s="27"/>
    </row>
    <row r="55143" spans="2:10" x14ac:dyDescent="0.25">
      <c r="B55143" s="27"/>
      <c r="D55143" s="27"/>
      <c r="E55143" s="27"/>
      <c r="I55143" s="27"/>
      <c r="J55143" s="27"/>
    </row>
    <row r="55144" spans="2:10" x14ac:dyDescent="0.25">
      <c r="B55144" s="27"/>
      <c r="D55144" s="27"/>
      <c r="E55144" s="27"/>
      <c r="I55144" s="27"/>
      <c r="J55144" s="27"/>
    </row>
    <row r="55145" spans="2:10" x14ac:dyDescent="0.25">
      <c r="B55145" s="27"/>
      <c r="D55145" s="27"/>
      <c r="E55145" s="27"/>
      <c r="I55145" s="27"/>
      <c r="J55145" s="27"/>
    </row>
    <row r="55146" spans="2:10" x14ac:dyDescent="0.25">
      <c r="B55146" s="27"/>
      <c r="D55146" s="27"/>
      <c r="E55146" s="27"/>
      <c r="I55146" s="27"/>
      <c r="J55146" s="27"/>
    </row>
    <row r="55147" spans="2:10" x14ac:dyDescent="0.25">
      <c r="B55147" s="27"/>
      <c r="D55147" s="27"/>
      <c r="E55147" s="27"/>
      <c r="I55147" s="27"/>
      <c r="J55147" s="27"/>
    </row>
    <row r="55148" spans="2:10" x14ac:dyDescent="0.25">
      <c r="B55148" s="27"/>
      <c r="D55148" s="27"/>
      <c r="E55148" s="27"/>
      <c r="I55148" s="27"/>
      <c r="J55148" s="27"/>
    </row>
    <row r="55149" spans="2:10" x14ac:dyDescent="0.25">
      <c r="B55149" s="27"/>
      <c r="D55149" s="27"/>
      <c r="E55149" s="27"/>
      <c r="I55149" s="27"/>
      <c r="J55149" s="27"/>
    </row>
    <row r="55150" spans="2:10" x14ac:dyDescent="0.25">
      <c r="B55150" s="27"/>
      <c r="D55150" s="27"/>
      <c r="E55150" s="27"/>
      <c r="I55150" s="27"/>
      <c r="J55150" s="27"/>
    </row>
    <row r="55151" spans="2:10" x14ac:dyDescent="0.25">
      <c r="B55151" s="27"/>
      <c r="D55151" s="27"/>
      <c r="E55151" s="27"/>
      <c r="I55151" s="27"/>
      <c r="J55151" s="27"/>
    </row>
    <row r="55152" spans="2:10" x14ac:dyDescent="0.25">
      <c r="B55152" s="27"/>
      <c r="D55152" s="27"/>
      <c r="E55152" s="27"/>
      <c r="I55152" s="27"/>
      <c r="J55152" s="27"/>
    </row>
    <row r="55153" spans="2:10" x14ac:dyDescent="0.25">
      <c r="B55153" s="27"/>
      <c r="D55153" s="27"/>
      <c r="E55153" s="27"/>
      <c r="I55153" s="27"/>
      <c r="J55153" s="27"/>
    </row>
    <row r="55154" spans="2:10" x14ac:dyDescent="0.25">
      <c r="B55154" s="27"/>
      <c r="D55154" s="27"/>
      <c r="E55154" s="27"/>
      <c r="I55154" s="27"/>
      <c r="J55154" s="27"/>
    </row>
    <row r="55155" spans="2:10" x14ac:dyDescent="0.25">
      <c r="B55155" s="27"/>
      <c r="D55155" s="27"/>
      <c r="E55155" s="27"/>
      <c r="I55155" s="27"/>
      <c r="J55155" s="27"/>
    </row>
    <row r="55156" spans="2:10" x14ac:dyDescent="0.25">
      <c r="B55156" s="27"/>
      <c r="D55156" s="27"/>
      <c r="E55156" s="27"/>
      <c r="I55156" s="27"/>
      <c r="J55156" s="27"/>
    </row>
    <row r="55157" spans="2:10" x14ac:dyDescent="0.25">
      <c r="B55157" s="27"/>
      <c r="D55157" s="27"/>
      <c r="E55157" s="27"/>
      <c r="I55157" s="27"/>
      <c r="J55157" s="27"/>
    </row>
    <row r="55158" spans="2:10" x14ac:dyDescent="0.25">
      <c r="B55158" s="27"/>
      <c r="D55158" s="27"/>
      <c r="E55158" s="27"/>
      <c r="I55158" s="27"/>
      <c r="J55158" s="27"/>
    </row>
    <row r="55159" spans="2:10" x14ac:dyDescent="0.25">
      <c r="B55159" s="27"/>
      <c r="D55159" s="27"/>
      <c r="E55159" s="27"/>
      <c r="I55159" s="27"/>
      <c r="J55159" s="27"/>
    </row>
    <row r="55160" spans="2:10" x14ac:dyDescent="0.25">
      <c r="B55160" s="27"/>
      <c r="D55160" s="27"/>
      <c r="E55160" s="27"/>
      <c r="I55160" s="27"/>
      <c r="J55160" s="27"/>
    </row>
    <row r="55161" spans="2:10" x14ac:dyDescent="0.25">
      <c r="B55161" s="27"/>
      <c r="D55161" s="27"/>
      <c r="E55161" s="27"/>
      <c r="I55161" s="27"/>
      <c r="J55161" s="27"/>
    </row>
    <row r="55162" spans="2:10" x14ac:dyDescent="0.25">
      <c r="B55162" s="27"/>
      <c r="D55162" s="27"/>
      <c r="E55162" s="27"/>
      <c r="I55162" s="27"/>
      <c r="J55162" s="27"/>
    </row>
    <row r="55163" spans="2:10" x14ac:dyDescent="0.25">
      <c r="B55163" s="27"/>
      <c r="D55163" s="27"/>
      <c r="E55163" s="27"/>
      <c r="I55163" s="27"/>
      <c r="J55163" s="27"/>
    </row>
    <row r="55164" spans="2:10" x14ac:dyDescent="0.25">
      <c r="B55164" s="27"/>
      <c r="D55164" s="27"/>
      <c r="E55164" s="27"/>
      <c r="I55164" s="27"/>
      <c r="J55164" s="27"/>
    </row>
    <row r="55165" spans="2:10" x14ac:dyDescent="0.25">
      <c r="B55165" s="27"/>
      <c r="D55165" s="27"/>
      <c r="E55165" s="27"/>
      <c r="I55165" s="27"/>
      <c r="J55165" s="27"/>
    </row>
    <row r="55166" spans="2:10" x14ac:dyDescent="0.25">
      <c r="B55166" s="27"/>
      <c r="D55166" s="27"/>
      <c r="E55166" s="27"/>
      <c r="I55166" s="27"/>
      <c r="J55166" s="27"/>
    </row>
    <row r="55167" spans="2:10" x14ac:dyDescent="0.25">
      <c r="B55167" s="27"/>
      <c r="D55167" s="27"/>
      <c r="E55167" s="27"/>
      <c r="I55167" s="27"/>
      <c r="J55167" s="27"/>
    </row>
    <row r="55168" spans="2:10" x14ac:dyDescent="0.25">
      <c r="B55168" s="27"/>
      <c r="D55168" s="27"/>
      <c r="E55168" s="27"/>
      <c r="I55168" s="27"/>
      <c r="J55168" s="27"/>
    </row>
    <row r="55169" spans="2:10" x14ac:dyDescent="0.25">
      <c r="B55169" s="27"/>
      <c r="D55169" s="27"/>
      <c r="E55169" s="27"/>
      <c r="I55169" s="27"/>
      <c r="J55169" s="27"/>
    </row>
    <row r="55170" spans="2:10" x14ac:dyDescent="0.25">
      <c r="B55170" s="27"/>
      <c r="D55170" s="27"/>
      <c r="E55170" s="27"/>
      <c r="I55170" s="27"/>
      <c r="J55170" s="27"/>
    </row>
    <row r="55171" spans="2:10" x14ac:dyDescent="0.25">
      <c r="B55171" s="27"/>
      <c r="D55171" s="27"/>
      <c r="E55171" s="27"/>
      <c r="I55171" s="27"/>
      <c r="J55171" s="27"/>
    </row>
    <row r="55172" spans="2:10" x14ac:dyDescent="0.25">
      <c r="B55172" s="27"/>
      <c r="D55172" s="27"/>
      <c r="E55172" s="27"/>
      <c r="I55172" s="27"/>
      <c r="J55172" s="27"/>
    </row>
    <row r="55173" spans="2:10" x14ac:dyDescent="0.25">
      <c r="B55173" s="27"/>
      <c r="D55173" s="27"/>
      <c r="E55173" s="27"/>
      <c r="I55173" s="27"/>
      <c r="J55173" s="27"/>
    </row>
    <row r="55174" spans="2:10" x14ac:dyDescent="0.25">
      <c r="B55174" s="27"/>
      <c r="D55174" s="27"/>
      <c r="E55174" s="27"/>
      <c r="I55174" s="27"/>
      <c r="J55174" s="27"/>
    </row>
    <row r="55175" spans="2:10" x14ac:dyDescent="0.25">
      <c r="B55175" s="27"/>
      <c r="D55175" s="27"/>
      <c r="E55175" s="27"/>
      <c r="I55175" s="27"/>
      <c r="J55175" s="27"/>
    </row>
    <row r="55176" spans="2:10" x14ac:dyDescent="0.25">
      <c r="B55176" s="27"/>
      <c r="D55176" s="27"/>
      <c r="E55176" s="27"/>
      <c r="I55176" s="27"/>
      <c r="J55176" s="27"/>
    </row>
    <row r="55177" spans="2:10" x14ac:dyDescent="0.25">
      <c r="B55177" s="27"/>
      <c r="D55177" s="27"/>
      <c r="E55177" s="27"/>
      <c r="I55177" s="27"/>
      <c r="J55177" s="27"/>
    </row>
    <row r="55178" spans="2:10" x14ac:dyDescent="0.25">
      <c r="B55178" s="27"/>
      <c r="D55178" s="27"/>
      <c r="E55178" s="27"/>
      <c r="I55178" s="27"/>
      <c r="J55178" s="27"/>
    </row>
    <row r="55179" spans="2:10" x14ac:dyDescent="0.25">
      <c r="B55179" s="27"/>
      <c r="D55179" s="27"/>
      <c r="E55179" s="27"/>
      <c r="I55179" s="27"/>
      <c r="J55179" s="27"/>
    </row>
    <row r="55180" spans="2:10" x14ac:dyDescent="0.25">
      <c r="B55180" s="27"/>
      <c r="D55180" s="27"/>
      <c r="E55180" s="27"/>
      <c r="I55180" s="27"/>
      <c r="J55180" s="27"/>
    </row>
    <row r="55181" spans="2:10" x14ac:dyDescent="0.25">
      <c r="B55181" s="27"/>
      <c r="D55181" s="27"/>
      <c r="E55181" s="27"/>
      <c r="I55181" s="27"/>
      <c r="J55181" s="27"/>
    </row>
    <row r="55182" spans="2:10" x14ac:dyDescent="0.25">
      <c r="B55182" s="27"/>
      <c r="D55182" s="27"/>
      <c r="E55182" s="27"/>
      <c r="I55182" s="27"/>
      <c r="J55182" s="27"/>
    </row>
    <row r="55183" spans="2:10" x14ac:dyDescent="0.25">
      <c r="B55183" s="27"/>
      <c r="D55183" s="27"/>
      <c r="E55183" s="27"/>
      <c r="I55183" s="27"/>
      <c r="J55183" s="27"/>
    </row>
    <row r="55184" spans="2:10" x14ac:dyDescent="0.25">
      <c r="B55184" s="27"/>
      <c r="D55184" s="27"/>
      <c r="E55184" s="27"/>
      <c r="I55184" s="27"/>
      <c r="J55184" s="27"/>
    </row>
    <row r="55185" spans="2:10" x14ac:dyDescent="0.25">
      <c r="B55185" s="27"/>
      <c r="D55185" s="27"/>
      <c r="E55185" s="27"/>
      <c r="I55185" s="27"/>
      <c r="J55185" s="27"/>
    </row>
    <row r="55186" spans="2:10" x14ac:dyDescent="0.25">
      <c r="B55186" s="27"/>
      <c r="D55186" s="27"/>
      <c r="E55186" s="27"/>
      <c r="I55186" s="27"/>
      <c r="J55186" s="27"/>
    </row>
    <row r="55187" spans="2:10" x14ac:dyDescent="0.25">
      <c r="B55187" s="27"/>
      <c r="D55187" s="27"/>
      <c r="E55187" s="27"/>
      <c r="I55187" s="27"/>
      <c r="J55187" s="27"/>
    </row>
    <row r="55188" spans="2:10" x14ac:dyDescent="0.25">
      <c r="B55188" s="27"/>
      <c r="D55188" s="27"/>
      <c r="E55188" s="27"/>
      <c r="I55188" s="27"/>
      <c r="J55188" s="27"/>
    </row>
    <row r="55189" spans="2:10" x14ac:dyDescent="0.25">
      <c r="B55189" s="27"/>
      <c r="D55189" s="27"/>
      <c r="E55189" s="27"/>
      <c r="I55189" s="27"/>
      <c r="J55189" s="27"/>
    </row>
    <row r="55190" spans="2:10" x14ac:dyDescent="0.25">
      <c r="B55190" s="27"/>
      <c r="D55190" s="27"/>
      <c r="E55190" s="27"/>
      <c r="I55190" s="27"/>
      <c r="J55190" s="27"/>
    </row>
    <row r="55191" spans="2:10" x14ac:dyDescent="0.25">
      <c r="B55191" s="27"/>
      <c r="D55191" s="27"/>
      <c r="E55191" s="27"/>
      <c r="I55191" s="27"/>
      <c r="J55191" s="27"/>
    </row>
    <row r="55192" spans="2:10" x14ac:dyDescent="0.25">
      <c r="B55192" s="27"/>
      <c r="D55192" s="27"/>
      <c r="E55192" s="27"/>
      <c r="I55192" s="27"/>
      <c r="J55192" s="27"/>
    </row>
    <row r="55193" spans="2:10" x14ac:dyDescent="0.25">
      <c r="B55193" s="27"/>
      <c r="D55193" s="27"/>
      <c r="E55193" s="27"/>
      <c r="I55193" s="27"/>
      <c r="J55193" s="27"/>
    </row>
    <row r="55194" spans="2:10" x14ac:dyDescent="0.25">
      <c r="B55194" s="27"/>
      <c r="D55194" s="27"/>
      <c r="E55194" s="27"/>
      <c r="I55194" s="27"/>
      <c r="J55194" s="27"/>
    </row>
    <row r="55195" spans="2:10" x14ac:dyDescent="0.25">
      <c r="B55195" s="27"/>
      <c r="D55195" s="27"/>
      <c r="E55195" s="27"/>
      <c r="I55195" s="27"/>
      <c r="J55195" s="27"/>
    </row>
    <row r="55196" spans="2:10" x14ac:dyDescent="0.25">
      <c r="B55196" s="27"/>
      <c r="D55196" s="27"/>
      <c r="E55196" s="27"/>
      <c r="I55196" s="27"/>
      <c r="J55196" s="27"/>
    </row>
    <row r="55197" spans="2:10" x14ac:dyDescent="0.25">
      <c r="B55197" s="27"/>
      <c r="D55197" s="27"/>
      <c r="E55197" s="27"/>
      <c r="I55197" s="27"/>
      <c r="J55197" s="27"/>
    </row>
    <row r="55198" spans="2:10" x14ac:dyDescent="0.25">
      <c r="B55198" s="27"/>
      <c r="D55198" s="27"/>
      <c r="E55198" s="27"/>
      <c r="I55198" s="27"/>
      <c r="J55198" s="27"/>
    </row>
    <row r="55199" spans="2:10" x14ac:dyDescent="0.25">
      <c r="B55199" s="27"/>
      <c r="D55199" s="27"/>
      <c r="E55199" s="27"/>
      <c r="I55199" s="27"/>
      <c r="J55199" s="27"/>
    </row>
    <row r="55200" spans="2:10" x14ac:dyDescent="0.25">
      <c r="B55200" s="27"/>
      <c r="D55200" s="27"/>
      <c r="E55200" s="27"/>
      <c r="I55200" s="27"/>
      <c r="J55200" s="27"/>
    </row>
    <row r="55201" spans="2:10" x14ac:dyDescent="0.25">
      <c r="B55201" s="27"/>
      <c r="D55201" s="27"/>
      <c r="E55201" s="27"/>
      <c r="I55201" s="27"/>
      <c r="J55201" s="27"/>
    </row>
    <row r="55202" spans="2:10" x14ac:dyDescent="0.25">
      <c r="B55202" s="27"/>
      <c r="D55202" s="27"/>
      <c r="E55202" s="27"/>
      <c r="I55202" s="27"/>
      <c r="J55202" s="27"/>
    </row>
    <row r="55203" spans="2:10" x14ac:dyDescent="0.25">
      <c r="B55203" s="27"/>
      <c r="D55203" s="27"/>
      <c r="E55203" s="27"/>
      <c r="I55203" s="27"/>
      <c r="J55203" s="27"/>
    </row>
    <row r="55204" spans="2:10" x14ac:dyDescent="0.25">
      <c r="B55204" s="27"/>
      <c r="D55204" s="27"/>
      <c r="E55204" s="27"/>
      <c r="I55204" s="27"/>
      <c r="J55204" s="27"/>
    </row>
    <row r="55205" spans="2:10" x14ac:dyDescent="0.25">
      <c r="B55205" s="27"/>
      <c r="D55205" s="27"/>
      <c r="E55205" s="27"/>
      <c r="I55205" s="27"/>
      <c r="J55205" s="27"/>
    </row>
    <row r="55206" spans="2:10" x14ac:dyDescent="0.25">
      <c r="B55206" s="27"/>
      <c r="D55206" s="27"/>
      <c r="E55206" s="27"/>
      <c r="I55206" s="27"/>
      <c r="J55206" s="27"/>
    </row>
    <row r="55207" spans="2:10" x14ac:dyDescent="0.25">
      <c r="B55207" s="27"/>
      <c r="D55207" s="27"/>
      <c r="E55207" s="27"/>
      <c r="I55207" s="27"/>
      <c r="J55207" s="27"/>
    </row>
    <row r="55208" spans="2:10" x14ac:dyDescent="0.25">
      <c r="B55208" s="27"/>
      <c r="D55208" s="27"/>
      <c r="E55208" s="27"/>
      <c r="I55208" s="27"/>
      <c r="J55208" s="27"/>
    </row>
    <row r="55209" spans="2:10" x14ac:dyDescent="0.25">
      <c r="B55209" s="27"/>
      <c r="D55209" s="27"/>
      <c r="E55209" s="27"/>
      <c r="I55209" s="27"/>
      <c r="J55209" s="27"/>
    </row>
    <row r="55210" spans="2:10" x14ac:dyDescent="0.25">
      <c r="B55210" s="27"/>
      <c r="D55210" s="27"/>
      <c r="E55210" s="27"/>
      <c r="I55210" s="27"/>
      <c r="J55210" s="27"/>
    </row>
    <row r="55211" spans="2:10" x14ac:dyDescent="0.25">
      <c r="B55211" s="27"/>
      <c r="D55211" s="27"/>
      <c r="E55211" s="27"/>
      <c r="I55211" s="27"/>
      <c r="J55211" s="27"/>
    </row>
    <row r="55212" spans="2:10" x14ac:dyDescent="0.25">
      <c r="B55212" s="27"/>
      <c r="D55212" s="27"/>
      <c r="E55212" s="27"/>
      <c r="I55212" s="27"/>
      <c r="J55212" s="27"/>
    </row>
    <row r="55213" spans="2:10" x14ac:dyDescent="0.25">
      <c r="B55213" s="27"/>
      <c r="D55213" s="27"/>
      <c r="E55213" s="27"/>
      <c r="I55213" s="27"/>
      <c r="J55213" s="27"/>
    </row>
    <row r="55214" spans="2:10" x14ac:dyDescent="0.25">
      <c r="B55214" s="27"/>
      <c r="D55214" s="27"/>
      <c r="E55214" s="27"/>
      <c r="I55214" s="27"/>
      <c r="J55214" s="27"/>
    </row>
    <row r="55215" spans="2:10" x14ac:dyDescent="0.25">
      <c r="B55215" s="27"/>
      <c r="D55215" s="27"/>
      <c r="E55215" s="27"/>
      <c r="I55215" s="27"/>
      <c r="J55215" s="27"/>
    </row>
    <row r="55216" spans="2:10" x14ac:dyDescent="0.25">
      <c r="B55216" s="27"/>
      <c r="D55216" s="27"/>
      <c r="E55216" s="27"/>
      <c r="I55216" s="27"/>
      <c r="J55216" s="27"/>
    </row>
    <row r="55217" spans="2:10" x14ac:dyDescent="0.25">
      <c r="B55217" s="27"/>
      <c r="D55217" s="27"/>
      <c r="E55217" s="27"/>
      <c r="I55217" s="27"/>
      <c r="J55217" s="27"/>
    </row>
    <row r="55218" spans="2:10" x14ac:dyDescent="0.25">
      <c r="B55218" s="27"/>
      <c r="D55218" s="27"/>
      <c r="E55218" s="27"/>
      <c r="I55218" s="27"/>
      <c r="J55218" s="27"/>
    </row>
    <row r="55219" spans="2:10" x14ac:dyDescent="0.25">
      <c r="B55219" s="27"/>
      <c r="D55219" s="27"/>
      <c r="E55219" s="27"/>
      <c r="I55219" s="27"/>
      <c r="J55219" s="27"/>
    </row>
    <row r="55220" spans="2:10" x14ac:dyDescent="0.25">
      <c r="B55220" s="27"/>
      <c r="D55220" s="27"/>
      <c r="E55220" s="27"/>
      <c r="I55220" s="27"/>
      <c r="J55220" s="27"/>
    </row>
    <row r="55221" spans="2:10" x14ac:dyDescent="0.25">
      <c r="B55221" s="27"/>
      <c r="D55221" s="27"/>
      <c r="E55221" s="27"/>
      <c r="I55221" s="27"/>
      <c r="J55221" s="27"/>
    </row>
    <row r="55222" spans="2:10" x14ac:dyDescent="0.25">
      <c r="B55222" s="27"/>
      <c r="D55222" s="27"/>
      <c r="E55222" s="27"/>
      <c r="I55222" s="27"/>
      <c r="J55222" s="27"/>
    </row>
    <row r="55223" spans="2:10" x14ac:dyDescent="0.25">
      <c r="B55223" s="27"/>
      <c r="D55223" s="27"/>
      <c r="E55223" s="27"/>
      <c r="I55223" s="27"/>
      <c r="J55223" s="27"/>
    </row>
    <row r="55224" spans="2:10" x14ac:dyDescent="0.25">
      <c r="B55224" s="27"/>
      <c r="D55224" s="27"/>
      <c r="E55224" s="27"/>
      <c r="I55224" s="27"/>
      <c r="J55224" s="27"/>
    </row>
    <row r="55225" spans="2:10" x14ac:dyDescent="0.25">
      <c r="B55225" s="27"/>
      <c r="D55225" s="27"/>
      <c r="E55225" s="27"/>
      <c r="I55225" s="27"/>
      <c r="J55225" s="27"/>
    </row>
    <row r="55226" spans="2:10" x14ac:dyDescent="0.25">
      <c r="B55226" s="27"/>
      <c r="D55226" s="27"/>
      <c r="E55226" s="27"/>
      <c r="I55226" s="27"/>
      <c r="J55226" s="27"/>
    </row>
    <row r="55227" spans="2:10" x14ac:dyDescent="0.25">
      <c r="B55227" s="27"/>
      <c r="D55227" s="27"/>
      <c r="E55227" s="27"/>
      <c r="I55227" s="27"/>
      <c r="J55227" s="27"/>
    </row>
    <row r="55228" spans="2:10" x14ac:dyDescent="0.25">
      <c r="B55228" s="27"/>
      <c r="D55228" s="27"/>
      <c r="E55228" s="27"/>
      <c r="I55228" s="27"/>
      <c r="J55228" s="27"/>
    </row>
    <row r="55229" spans="2:10" x14ac:dyDescent="0.25">
      <c r="B55229" s="27"/>
      <c r="D55229" s="27"/>
      <c r="E55229" s="27"/>
      <c r="I55229" s="27"/>
      <c r="J55229" s="27"/>
    </row>
    <row r="55230" spans="2:10" x14ac:dyDescent="0.25">
      <c r="B55230" s="27"/>
      <c r="D55230" s="27"/>
      <c r="E55230" s="27"/>
      <c r="I55230" s="27"/>
      <c r="J55230" s="27"/>
    </row>
    <row r="55231" spans="2:10" x14ac:dyDescent="0.25">
      <c r="B55231" s="27"/>
      <c r="D55231" s="27"/>
      <c r="E55231" s="27"/>
      <c r="I55231" s="27"/>
      <c r="J55231" s="27"/>
    </row>
    <row r="55232" spans="2:10" x14ac:dyDescent="0.25">
      <c r="B55232" s="27"/>
      <c r="D55232" s="27"/>
      <c r="E55232" s="27"/>
      <c r="I55232" s="27"/>
      <c r="J55232" s="27"/>
    </row>
    <row r="55233" spans="2:10" x14ac:dyDescent="0.25">
      <c r="B55233" s="27"/>
      <c r="D55233" s="27"/>
      <c r="E55233" s="27"/>
      <c r="I55233" s="27"/>
      <c r="J55233" s="27"/>
    </row>
    <row r="55234" spans="2:10" x14ac:dyDescent="0.25">
      <c r="B55234" s="27"/>
      <c r="D55234" s="27"/>
      <c r="E55234" s="27"/>
      <c r="I55234" s="27"/>
      <c r="J55234" s="27"/>
    </row>
    <row r="55235" spans="2:10" x14ac:dyDescent="0.25">
      <c r="B55235" s="27"/>
      <c r="D55235" s="27"/>
      <c r="E55235" s="27"/>
      <c r="I55235" s="27"/>
      <c r="J55235" s="27"/>
    </row>
    <row r="55236" spans="2:10" x14ac:dyDescent="0.25">
      <c r="B55236" s="27"/>
      <c r="D55236" s="27"/>
      <c r="E55236" s="27"/>
      <c r="I55236" s="27"/>
      <c r="J55236" s="27"/>
    </row>
    <row r="55237" spans="2:10" x14ac:dyDescent="0.25">
      <c r="B55237" s="27"/>
      <c r="D55237" s="27"/>
      <c r="E55237" s="27"/>
      <c r="I55237" s="27"/>
      <c r="J55237" s="27"/>
    </row>
    <row r="55238" spans="2:10" x14ac:dyDescent="0.25">
      <c r="B55238" s="27"/>
      <c r="D55238" s="27"/>
      <c r="E55238" s="27"/>
      <c r="I55238" s="27"/>
      <c r="J55238" s="27"/>
    </row>
    <row r="55239" spans="2:10" x14ac:dyDescent="0.25">
      <c r="B55239" s="27"/>
      <c r="D55239" s="27"/>
      <c r="E55239" s="27"/>
      <c r="I55239" s="27"/>
      <c r="J55239" s="27"/>
    </row>
    <row r="55240" spans="2:10" x14ac:dyDescent="0.25">
      <c r="B55240" s="27"/>
      <c r="D55240" s="27"/>
      <c r="E55240" s="27"/>
      <c r="I55240" s="27"/>
      <c r="J55240" s="27"/>
    </row>
    <row r="55241" spans="2:10" x14ac:dyDescent="0.25">
      <c r="B55241" s="27"/>
      <c r="D55241" s="27"/>
      <c r="E55241" s="27"/>
      <c r="I55241" s="27"/>
      <c r="J55241" s="27"/>
    </row>
    <row r="55242" spans="2:10" x14ac:dyDescent="0.25">
      <c r="B55242" s="27"/>
      <c r="D55242" s="27"/>
      <c r="E55242" s="27"/>
      <c r="I55242" s="27"/>
      <c r="J55242" s="27"/>
    </row>
    <row r="55243" spans="2:10" x14ac:dyDescent="0.25">
      <c r="B55243" s="27"/>
      <c r="D55243" s="27"/>
      <c r="E55243" s="27"/>
      <c r="I55243" s="27"/>
      <c r="J55243" s="27"/>
    </row>
    <row r="55244" spans="2:10" x14ac:dyDescent="0.25">
      <c r="B55244" s="27"/>
      <c r="D55244" s="27"/>
      <c r="E55244" s="27"/>
      <c r="I55244" s="27"/>
      <c r="J55244" s="27"/>
    </row>
    <row r="55245" spans="2:10" x14ac:dyDescent="0.25">
      <c r="B55245" s="27"/>
      <c r="D55245" s="27"/>
      <c r="E55245" s="27"/>
      <c r="I55245" s="27"/>
      <c r="J55245" s="27"/>
    </row>
    <row r="55246" spans="2:10" x14ac:dyDescent="0.25">
      <c r="B55246" s="27"/>
      <c r="D55246" s="27"/>
      <c r="E55246" s="27"/>
      <c r="I55246" s="27"/>
      <c r="J55246" s="27"/>
    </row>
    <row r="55247" spans="2:10" x14ac:dyDescent="0.25">
      <c r="B55247" s="27"/>
      <c r="D55247" s="27"/>
      <c r="E55247" s="27"/>
      <c r="I55247" s="27"/>
      <c r="J55247" s="27"/>
    </row>
    <row r="55248" spans="2:10" x14ac:dyDescent="0.25">
      <c r="B55248" s="27"/>
      <c r="D55248" s="27"/>
      <c r="E55248" s="27"/>
      <c r="I55248" s="27"/>
      <c r="J55248" s="27"/>
    </row>
    <row r="55249" spans="2:10" x14ac:dyDescent="0.25">
      <c r="B55249" s="27"/>
      <c r="D55249" s="27"/>
      <c r="E55249" s="27"/>
      <c r="I55249" s="27"/>
      <c r="J55249" s="27"/>
    </row>
    <row r="55250" spans="2:10" x14ac:dyDescent="0.25">
      <c r="B55250" s="27"/>
      <c r="D55250" s="27"/>
      <c r="E55250" s="27"/>
      <c r="I55250" s="27"/>
      <c r="J55250" s="27"/>
    </row>
    <row r="55251" spans="2:10" x14ac:dyDescent="0.25">
      <c r="B55251" s="27"/>
      <c r="D55251" s="27"/>
      <c r="E55251" s="27"/>
      <c r="I55251" s="27"/>
      <c r="J55251" s="27"/>
    </row>
    <row r="55252" spans="2:10" x14ac:dyDescent="0.25">
      <c r="B55252" s="27"/>
      <c r="D55252" s="27"/>
      <c r="E55252" s="27"/>
      <c r="I55252" s="27"/>
      <c r="J55252" s="27"/>
    </row>
    <row r="55253" spans="2:10" x14ac:dyDescent="0.25">
      <c r="B55253" s="27"/>
      <c r="D55253" s="27"/>
      <c r="E55253" s="27"/>
      <c r="I55253" s="27"/>
      <c r="J55253" s="27"/>
    </row>
    <row r="55254" spans="2:10" x14ac:dyDescent="0.25">
      <c r="B55254" s="27"/>
      <c r="D55254" s="27"/>
      <c r="E55254" s="27"/>
      <c r="I55254" s="27"/>
      <c r="J55254" s="27"/>
    </row>
    <row r="55255" spans="2:10" x14ac:dyDescent="0.25">
      <c r="B55255" s="27"/>
      <c r="D55255" s="27"/>
      <c r="E55255" s="27"/>
      <c r="I55255" s="27"/>
      <c r="J55255" s="27"/>
    </row>
    <row r="55256" spans="2:10" x14ac:dyDescent="0.25">
      <c r="B55256" s="27"/>
      <c r="D55256" s="27"/>
      <c r="E55256" s="27"/>
      <c r="I55256" s="27"/>
      <c r="J55256" s="27"/>
    </row>
    <row r="55257" spans="2:10" x14ac:dyDescent="0.25">
      <c r="B55257" s="27"/>
      <c r="D55257" s="27"/>
      <c r="E55257" s="27"/>
      <c r="I55257" s="27"/>
      <c r="J55257" s="27"/>
    </row>
    <row r="55258" spans="2:10" x14ac:dyDescent="0.25">
      <c r="B55258" s="27"/>
      <c r="D55258" s="27"/>
      <c r="E55258" s="27"/>
      <c r="I55258" s="27"/>
      <c r="J55258" s="27"/>
    </row>
    <row r="55259" spans="2:10" x14ac:dyDescent="0.25">
      <c r="B55259" s="27"/>
      <c r="D55259" s="27"/>
      <c r="E55259" s="27"/>
      <c r="I55259" s="27"/>
      <c r="J55259" s="27"/>
    </row>
    <row r="55260" spans="2:10" x14ac:dyDescent="0.25">
      <c r="B55260" s="27"/>
      <c r="D55260" s="27"/>
      <c r="E55260" s="27"/>
      <c r="I55260" s="27"/>
      <c r="J55260" s="27"/>
    </row>
    <row r="55261" spans="2:10" x14ac:dyDescent="0.25">
      <c r="B55261" s="27"/>
      <c r="D55261" s="27"/>
      <c r="E55261" s="27"/>
      <c r="I55261" s="27"/>
      <c r="J55261" s="27"/>
    </row>
    <row r="55262" spans="2:10" x14ac:dyDescent="0.25">
      <c r="B55262" s="27"/>
      <c r="D55262" s="27"/>
      <c r="E55262" s="27"/>
      <c r="I55262" s="27"/>
      <c r="J55262" s="27"/>
    </row>
    <row r="55263" spans="2:10" x14ac:dyDescent="0.25">
      <c r="B55263" s="27"/>
      <c r="D55263" s="27"/>
      <c r="E55263" s="27"/>
      <c r="I55263" s="27"/>
      <c r="J55263" s="27"/>
    </row>
    <row r="55264" spans="2:10" x14ac:dyDescent="0.25">
      <c r="B55264" s="27"/>
      <c r="D55264" s="27"/>
      <c r="E55264" s="27"/>
      <c r="I55264" s="27"/>
      <c r="J55264" s="27"/>
    </row>
    <row r="55265" spans="2:10" x14ac:dyDescent="0.25">
      <c r="B55265" s="27"/>
      <c r="D55265" s="27"/>
      <c r="E55265" s="27"/>
      <c r="I55265" s="27"/>
      <c r="J55265" s="27"/>
    </row>
    <row r="55266" spans="2:10" x14ac:dyDescent="0.25">
      <c r="B55266" s="27"/>
      <c r="D55266" s="27"/>
      <c r="E55266" s="27"/>
      <c r="I55266" s="27"/>
      <c r="J55266" s="27"/>
    </row>
    <row r="55267" spans="2:10" x14ac:dyDescent="0.25">
      <c r="B55267" s="27"/>
      <c r="D55267" s="27"/>
      <c r="E55267" s="27"/>
      <c r="I55267" s="27"/>
      <c r="J55267" s="27"/>
    </row>
    <row r="55268" spans="2:10" x14ac:dyDescent="0.25">
      <c r="B55268" s="27"/>
      <c r="D55268" s="27"/>
      <c r="E55268" s="27"/>
      <c r="I55268" s="27"/>
      <c r="J55268" s="27"/>
    </row>
    <row r="55269" spans="2:10" x14ac:dyDescent="0.25">
      <c r="B55269" s="27"/>
      <c r="D55269" s="27"/>
      <c r="E55269" s="27"/>
      <c r="I55269" s="27"/>
      <c r="J55269" s="27"/>
    </row>
    <row r="55270" spans="2:10" x14ac:dyDescent="0.25">
      <c r="B55270" s="27"/>
      <c r="D55270" s="27"/>
      <c r="E55270" s="27"/>
      <c r="I55270" s="27"/>
      <c r="J55270" s="27"/>
    </row>
    <row r="55271" spans="2:10" x14ac:dyDescent="0.25">
      <c r="B55271" s="27"/>
      <c r="D55271" s="27"/>
      <c r="E55271" s="27"/>
      <c r="I55271" s="27"/>
      <c r="J55271" s="27"/>
    </row>
    <row r="55272" spans="2:10" x14ac:dyDescent="0.25">
      <c r="B55272" s="27"/>
      <c r="D55272" s="27"/>
      <c r="E55272" s="27"/>
      <c r="I55272" s="27"/>
      <c r="J55272" s="27"/>
    </row>
    <row r="55273" spans="2:10" x14ac:dyDescent="0.25">
      <c r="B55273" s="27"/>
      <c r="D55273" s="27"/>
      <c r="E55273" s="27"/>
      <c r="I55273" s="27"/>
      <c r="J55273" s="27"/>
    </row>
    <row r="55274" spans="2:10" x14ac:dyDescent="0.25">
      <c r="B55274" s="27"/>
      <c r="D55274" s="27"/>
      <c r="E55274" s="27"/>
      <c r="I55274" s="27"/>
      <c r="J55274" s="27"/>
    </row>
    <row r="55275" spans="2:10" x14ac:dyDescent="0.25">
      <c r="B55275" s="27"/>
      <c r="D55275" s="27"/>
      <c r="E55275" s="27"/>
      <c r="I55275" s="27"/>
      <c r="J55275" s="27"/>
    </row>
    <row r="55276" spans="2:10" x14ac:dyDescent="0.25">
      <c r="B55276" s="27"/>
      <c r="D55276" s="27"/>
      <c r="E55276" s="27"/>
      <c r="I55276" s="27"/>
      <c r="J55276" s="27"/>
    </row>
    <row r="55277" spans="2:10" x14ac:dyDescent="0.25">
      <c r="B55277" s="27"/>
      <c r="D55277" s="27"/>
      <c r="E55277" s="27"/>
      <c r="I55277" s="27"/>
      <c r="J55277" s="27"/>
    </row>
    <row r="55278" spans="2:10" x14ac:dyDescent="0.25">
      <c r="B55278" s="27"/>
      <c r="D55278" s="27"/>
      <c r="E55278" s="27"/>
      <c r="I55278" s="27"/>
      <c r="J55278" s="27"/>
    </row>
    <row r="55279" spans="2:10" x14ac:dyDescent="0.25">
      <c r="B55279" s="27"/>
      <c r="D55279" s="27"/>
      <c r="E55279" s="27"/>
      <c r="I55279" s="27"/>
      <c r="J55279" s="27"/>
    </row>
    <row r="55280" spans="2:10" x14ac:dyDescent="0.25">
      <c r="B55280" s="27"/>
      <c r="D55280" s="27"/>
      <c r="E55280" s="27"/>
      <c r="I55280" s="27"/>
      <c r="J55280" s="27"/>
    </row>
    <row r="55281" spans="2:10" x14ac:dyDescent="0.25">
      <c r="B55281" s="27"/>
      <c r="D55281" s="27"/>
      <c r="E55281" s="27"/>
      <c r="I55281" s="27"/>
      <c r="J55281" s="27"/>
    </row>
    <row r="55282" spans="2:10" x14ac:dyDescent="0.25">
      <c r="B55282" s="27"/>
      <c r="D55282" s="27"/>
      <c r="E55282" s="27"/>
      <c r="I55282" s="27"/>
      <c r="J55282" s="27"/>
    </row>
    <row r="55283" spans="2:10" x14ac:dyDescent="0.25">
      <c r="B55283" s="27"/>
      <c r="D55283" s="27"/>
      <c r="E55283" s="27"/>
      <c r="I55283" s="27"/>
      <c r="J55283" s="27"/>
    </row>
    <row r="55284" spans="2:10" x14ac:dyDescent="0.25">
      <c r="B55284" s="27"/>
      <c r="D55284" s="27"/>
      <c r="E55284" s="27"/>
      <c r="I55284" s="27"/>
      <c r="J55284" s="27"/>
    </row>
    <row r="55285" spans="2:10" x14ac:dyDescent="0.25">
      <c r="B55285" s="27"/>
      <c r="D55285" s="27"/>
      <c r="E55285" s="27"/>
      <c r="I55285" s="27"/>
      <c r="J55285" s="27"/>
    </row>
    <row r="55286" spans="2:10" x14ac:dyDescent="0.25">
      <c r="B55286" s="27"/>
      <c r="D55286" s="27"/>
      <c r="E55286" s="27"/>
      <c r="I55286" s="27"/>
      <c r="J55286" s="27"/>
    </row>
    <row r="55287" spans="2:10" x14ac:dyDescent="0.25">
      <c r="B55287" s="27"/>
      <c r="D55287" s="27"/>
      <c r="E55287" s="27"/>
      <c r="I55287" s="27"/>
      <c r="J55287" s="27"/>
    </row>
    <row r="55288" spans="2:10" x14ac:dyDescent="0.25">
      <c r="B55288" s="27"/>
      <c r="D55288" s="27"/>
      <c r="E55288" s="27"/>
      <c r="I55288" s="27"/>
      <c r="J55288" s="27"/>
    </row>
    <row r="55289" spans="2:10" x14ac:dyDescent="0.25">
      <c r="B55289" s="27"/>
      <c r="D55289" s="27"/>
      <c r="E55289" s="27"/>
      <c r="I55289" s="27"/>
      <c r="J55289" s="27"/>
    </row>
    <row r="55290" spans="2:10" x14ac:dyDescent="0.25">
      <c r="B55290" s="27"/>
      <c r="D55290" s="27"/>
      <c r="E55290" s="27"/>
      <c r="I55290" s="27"/>
      <c r="J55290" s="27"/>
    </row>
    <row r="55291" spans="2:10" x14ac:dyDescent="0.25">
      <c r="B55291" s="27"/>
      <c r="D55291" s="27"/>
      <c r="E55291" s="27"/>
      <c r="I55291" s="27"/>
      <c r="J55291" s="27"/>
    </row>
    <row r="55292" spans="2:10" x14ac:dyDescent="0.25">
      <c r="B55292" s="27"/>
      <c r="D55292" s="27"/>
      <c r="E55292" s="27"/>
      <c r="I55292" s="27"/>
      <c r="J55292" s="27"/>
    </row>
    <row r="55293" spans="2:10" x14ac:dyDescent="0.25">
      <c r="B55293" s="27"/>
      <c r="D55293" s="27"/>
      <c r="E55293" s="27"/>
      <c r="I55293" s="27"/>
      <c r="J55293" s="27"/>
    </row>
    <row r="55294" spans="2:10" x14ac:dyDescent="0.25">
      <c r="B55294" s="27"/>
      <c r="D55294" s="27"/>
      <c r="E55294" s="27"/>
      <c r="I55294" s="27"/>
      <c r="J55294" s="27"/>
    </row>
    <row r="55295" spans="2:10" x14ac:dyDescent="0.25">
      <c r="B55295" s="27"/>
      <c r="D55295" s="27"/>
      <c r="E55295" s="27"/>
      <c r="I55295" s="27"/>
      <c r="J55295" s="27"/>
    </row>
    <row r="55296" spans="2:10" x14ac:dyDescent="0.25">
      <c r="B55296" s="27"/>
      <c r="D55296" s="27"/>
      <c r="E55296" s="27"/>
      <c r="I55296" s="27"/>
      <c r="J55296" s="27"/>
    </row>
    <row r="55297" spans="2:10" x14ac:dyDescent="0.25">
      <c r="B55297" s="27"/>
      <c r="D55297" s="27"/>
      <c r="E55297" s="27"/>
      <c r="I55297" s="27"/>
      <c r="J55297" s="27"/>
    </row>
    <row r="55298" spans="2:10" x14ac:dyDescent="0.25">
      <c r="B55298" s="27"/>
      <c r="D55298" s="27"/>
      <c r="E55298" s="27"/>
      <c r="I55298" s="27"/>
      <c r="J55298" s="27"/>
    </row>
    <row r="55299" spans="2:10" x14ac:dyDescent="0.25">
      <c r="B55299" s="27"/>
      <c r="D55299" s="27"/>
      <c r="E55299" s="27"/>
      <c r="I55299" s="27"/>
      <c r="J55299" s="27"/>
    </row>
    <row r="55300" spans="2:10" x14ac:dyDescent="0.25">
      <c r="B55300" s="27"/>
      <c r="D55300" s="27"/>
      <c r="E55300" s="27"/>
      <c r="I55300" s="27"/>
      <c r="J55300" s="27"/>
    </row>
    <row r="55301" spans="2:10" x14ac:dyDescent="0.25">
      <c r="B55301" s="27"/>
      <c r="D55301" s="27"/>
      <c r="E55301" s="27"/>
      <c r="I55301" s="27"/>
      <c r="J55301" s="27"/>
    </row>
    <row r="55302" spans="2:10" x14ac:dyDescent="0.25">
      <c r="B55302" s="27"/>
      <c r="D55302" s="27"/>
      <c r="E55302" s="27"/>
      <c r="I55302" s="27"/>
      <c r="J55302" s="27"/>
    </row>
    <row r="55303" spans="2:10" x14ac:dyDescent="0.25">
      <c r="B55303" s="27"/>
      <c r="D55303" s="27"/>
      <c r="E55303" s="27"/>
      <c r="I55303" s="27"/>
      <c r="J55303" s="27"/>
    </row>
    <row r="55304" spans="2:10" x14ac:dyDescent="0.25">
      <c r="B55304" s="27"/>
      <c r="D55304" s="27"/>
      <c r="E55304" s="27"/>
      <c r="I55304" s="27"/>
      <c r="J55304" s="27"/>
    </row>
    <row r="55305" spans="2:10" x14ac:dyDescent="0.25">
      <c r="B55305" s="27"/>
      <c r="D55305" s="27"/>
      <c r="E55305" s="27"/>
      <c r="I55305" s="27"/>
      <c r="J55305" s="27"/>
    </row>
    <row r="55306" spans="2:10" x14ac:dyDescent="0.25">
      <c r="B55306" s="27"/>
      <c r="D55306" s="27"/>
      <c r="E55306" s="27"/>
      <c r="I55306" s="27"/>
      <c r="J55306" s="27"/>
    </row>
    <row r="55307" spans="2:10" x14ac:dyDescent="0.25">
      <c r="B55307" s="27"/>
      <c r="D55307" s="27"/>
      <c r="E55307" s="27"/>
      <c r="I55307" s="27"/>
      <c r="J55307" s="27"/>
    </row>
    <row r="55308" spans="2:10" x14ac:dyDescent="0.25">
      <c r="B55308" s="27"/>
      <c r="D55308" s="27"/>
      <c r="E55308" s="27"/>
      <c r="I55308" s="27"/>
      <c r="J55308" s="27"/>
    </row>
    <row r="55309" spans="2:10" x14ac:dyDescent="0.25">
      <c r="B55309" s="27"/>
      <c r="D55309" s="27"/>
      <c r="E55309" s="27"/>
      <c r="I55309" s="27"/>
      <c r="J55309" s="27"/>
    </row>
    <row r="55310" spans="2:10" x14ac:dyDescent="0.25">
      <c r="B55310" s="27"/>
      <c r="D55310" s="27"/>
      <c r="E55310" s="27"/>
      <c r="I55310" s="27"/>
      <c r="J55310" s="27"/>
    </row>
    <row r="55311" spans="2:10" x14ac:dyDescent="0.25">
      <c r="B55311" s="27"/>
      <c r="D55311" s="27"/>
      <c r="E55311" s="27"/>
      <c r="I55311" s="27"/>
      <c r="J55311" s="27"/>
    </row>
    <row r="55312" spans="2:10" x14ac:dyDescent="0.25">
      <c r="B55312" s="27"/>
      <c r="D55312" s="27"/>
      <c r="E55312" s="27"/>
      <c r="I55312" s="27"/>
      <c r="J55312" s="27"/>
    </row>
    <row r="55313" spans="2:10" x14ac:dyDescent="0.25">
      <c r="B55313" s="27"/>
      <c r="D55313" s="27"/>
      <c r="E55313" s="27"/>
      <c r="I55313" s="27"/>
      <c r="J55313" s="27"/>
    </row>
    <row r="55314" spans="2:10" x14ac:dyDescent="0.25">
      <c r="B55314" s="27"/>
      <c r="D55314" s="27"/>
      <c r="E55314" s="27"/>
      <c r="I55314" s="27"/>
      <c r="J55314" s="27"/>
    </row>
    <row r="55315" spans="2:10" x14ac:dyDescent="0.25">
      <c r="B55315" s="27"/>
      <c r="D55315" s="27"/>
      <c r="E55315" s="27"/>
      <c r="I55315" s="27"/>
      <c r="J55315" s="27"/>
    </row>
    <row r="55316" spans="2:10" x14ac:dyDescent="0.25">
      <c r="B55316" s="27"/>
      <c r="D55316" s="27"/>
      <c r="E55316" s="27"/>
      <c r="I55316" s="27"/>
      <c r="J55316" s="27"/>
    </row>
    <row r="55317" spans="2:10" x14ac:dyDescent="0.25">
      <c r="B55317" s="27"/>
      <c r="D55317" s="27"/>
      <c r="E55317" s="27"/>
      <c r="I55317" s="27"/>
      <c r="J55317" s="27"/>
    </row>
    <row r="55318" spans="2:10" x14ac:dyDescent="0.25">
      <c r="B55318" s="27"/>
      <c r="D55318" s="27"/>
      <c r="E55318" s="27"/>
      <c r="I55318" s="27"/>
      <c r="J55318" s="27"/>
    </row>
    <row r="55319" spans="2:10" x14ac:dyDescent="0.25">
      <c r="B55319" s="27"/>
      <c r="D55319" s="27"/>
      <c r="E55319" s="27"/>
      <c r="I55319" s="27"/>
      <c r="J55319" s="27"/>
    </row>
    <row r="55320" spans="2:10" x14ac:dyDescent="0.25">
      <c r="B55320" s="27"/>
      <c r="D55320" s="27"/>
      <c r="E55320" s="27"/>
      <c r="I55320" s="27"/>
      <c r="J55320" s="27"/>
    </row>
    <row r="55321" spans="2:10" x14ac:dyDescent="0.25">
      <c r="B55321" s="27"/>
      <c r="D55321" s="27"/>
      <c r="E55321" s="27"/>
      <c r="I55321" s="27"/>
      <c r="J55321" s="27"/>
    </row>
    <row r="55322" spans="2:10" x14ac:dyDescent="0.25">
      <c r="B55322" s="27"/>
      <c r="D55322" s="27"/>
      <c r="E55322" s="27"/>
      <c r="I55322" s="27"/>
      <c r="J55322" s="27"/>
    </row>
    <row r="55323" spans="2:10" x14ac:dyDescent="0.25">
      <c r="B55323" s="27"/>
      <c r="D55323" s="27"/>
      <c r="E55323" s="27"/>
      <c r="I55323" s="27"/>
      <c r="J55323" s="27"/>
    </row>
    <row r="55324" spans="2:10" x14ac:dyDescent="0.25">
      <c r="B55324" s="27"/>
      <c r="D55324" s="27"/>
      <c r="E55324" s="27"/>
      <c r="I55324" s="27"/>
      <c r="J55324" s="27"/>
    </row>
    <row r="55325" spans="2:10" x14ac:dyDescent="0.25">
      <c r="B55325" s="27"/>
      <c r="D55325" s="27"/>
      <c r="E55325" s="27"/>
      <c r="I55325" s="27"/>
      <c r="J55325" s="27"/>
    </row>
    <row r="55326" spans="2:10" x14ac:dyDescent="0.25">
      <c r="B55326" s="27"/>
      <c r="D55326" s="27"/>
      <c r="E55326" s="27"/>
      <c r="I55326" s="27"/>
      <c r="J55326" s="27"/>
    </row>
    <row r="55327" spans="2:10" x14ac:dyDescent="0.25">
      <c r="B55327" s="27"/>
      <c r="D55327" s="27"/>
      <c r="E55327" s="27"/>
      <c r="I55327" s="27"/>
      <c r="J55327" s="27"/>
    </row>
    <row r="55328" spans="2:10" x14ac:dyDescent="0.25">
      <c r="B55328" s="27"/>
      <c r="D55328" s="27"/>
      <c r="E55328" s="27"/>
      <c r="I55328" s="27"/>
      <c r="J55328" s="27"/>
    </row>
    <row r="55329" spans="2:10" x14ac:dyDescent="0.25">
      <c r="B55329" s="27"/>
      <c r="D55329" s="27"/>
      <c r="E55329" s="27"/>
      <c r="I55329" s="27"/>
      <c r="J55329" s="27"/>
    </row>
    <row r="55330" spans="2:10" x14ac:dyDescent="0.25">
      <c r="B55330" s="27"/>
      <c r="D55330" s="27"/>
      <c r="E55330" s="27"/>
      <c r="I55330" s="27"/>
      <c r="J55330" s="27"/>
    </row>
    <row r="55331" spans="2:10" x14ac:dyDescent="0.25">
      <c r="B55331" s="27"/>
      <c r="D55331" s="27"/>
      <c r="E55331" s="27"/>
      <c r="I55331" s="27"/>
      <c r="J55331" s="27"/>
    </row>
    <row r="55332" spans="2:10" x14ac:dyDescent="0.25">
      <c r="B55332" s="27"/>
      <c r="D55332" s="27"/>
      <c r="E55332" s="27"/>
      <c r="I55332" s="27"/>
      <c r="J55332" s="27"/>
    </row>
    <row r="55333" spans="2:10" x14ac:dyDescent="0.25">
      <c r="B55333" s="27"/>
      <c r="D55333" s="27"/>
      <c r="E55333" s="27"/>
      <c r="I55333" s="27"/>
      <c r="J55333" s="27"/>
    </row>
    <row r="55334" spans="2:10" x14ac:dyDescent="0.25">
      <c r="B55334" s="27"/>
      <c r="D55334" s="27"/>
      <c r="E55334" s="27"/>
      <c r="I55334" s="27"/>
      <c r="J55334" s="27"/>
    </row>
    <row r="55335" spans="2:10" x14ac:dyDescent="0.25">
      <c r="B55335" s="27"/>
      <c r="D55335" s="27"/>
      <c r="E55335" s="27"/>
      <c r="I55335" s="27"/>
      <c r="J55335" s="27"/>
    </row>
    <row r="55336" spans="2:10" x14ac:dyDescent="0.25">
      <c r="B55336" s="27"/>
      <c r="D55336" s="27"/>
      <c r="E55336" s="27"/>
      <c r="I55336" s="27"/>
      <c r="J55336" s="27"/>
    </row>
    <row r="55337" spans="2:10" x14ac:dyDescent="0.25">
      <c r="B55337" s="27"/>
      <c r="D55337" s="27"/>
      <c r="E55337" s="27"/>
      <c r="I55337" s="27"/>
      <c r="J55337" s="27"/>
    </row>
    <row r="55338" spans="2:10" x14ac:dyDescent="0.25">
      <c r="B55338" s="27"/>
      <c r="D55338" s="27"/>
      <c r="E55338" s="27"/>
      <c r="I55338" s="27"/>
      <c r="J55338" s="27"/>
    </row>
    <row r="55339" spans="2:10" x14ac:dyDescent="0.25">
      <c r="B55339" s="27"/>
      <c r="D55339" s="27"/>
      <c r="E55339" s="27"/>
      <c r="I55339" s="27"/>
      <c r="J55339" s="27"/>
    </row>
    <row r="55340" spans="2:10" x14ac:dyDescent="0.25">
      <c r="B55340" s="27"/>
      <c r="D55340" s="27"/>
      <c r="E55340" s="27"/>
      <c r="I55340" s="27"/>
      <c r="J55340" s="27"/>
    </row>
    <row r="55341" spans="2:10" x14ac:dyDescent="0.25">
      <c r="B55341" s="27"/>
      <c r="D55341" s="27"/>
      <c r="E55341" s="27"/>
      <c r="I55341" s="27"/>
      <c r="J55341" s="27"/>
    </row>
    <row r="55342" spans="2:10" x14ac:dyDescent="0.25">
      <c r="B55342" s="27"/>
      <c r="D55342" s="27"/>
      <c r="E55342" s="27"/>
      <c r="I55342" s="27"/>
      <c r="J55342" s="27"/>
    </row>
    <row r="55343" spans="2:10" x14ac:dyDescent="0.25">
      <c r="B55343" s="27"/>
      <c r="D55343" s="27"/>
      <c r="E55343" s="27"/>
      <c r="I55343" s="27"/>
      <c r="J55343" s="27"/>
    </row>
    <row r="55344" spans="2:10" x14ac:dyDescent="0.25">
      <c r="B55344" s="27"/>
      <c r="D55344" s="27"/>
      <c r="E55344" s="27"/>
      <c r="I55344" s="27"/>
      <c r="J55344" s="27"/>
    </row>
    <row r="55345" spans="2:10" x14ac:dyDescent="0.25">
      <c r="B55345" s="27"/>
      <c r="D55345" s="27"/>
      <c r="E55345" s="27"/>
      <c r="I55345" s="27"/>
      <c r="J55345" s="27"/>
    </row>
    <row r="55346" spans="2:10" x14ac:dyDescent="0.25">
      <c r="B55346" s="27"/>
      <c r="D55346" s="27"/>
      <c r="E55346" s="27"/>
      <c r="I55346" s="27"/>
      <c r="J55346" s="27"/>
    </row>
    <row r="55347" spans="2:10" x14ac:dyDescent="0.25">
      <c r="B55347" s="27"/>
      <c r="D55347" s="27"/>
      <c r="E55347" s="27"/>
      <c r="I55347" s="27"/>
      <c r="J55347" s="27"/>
    </row>
    <row r="55348" spans="2:10" x14ac:dyDescent="0.25">
      <c r="B55348" s="27"/>
      <c r="D55348" s="27"/>
      <c r="E55348" s="27"/>
      <c r="I55348" s="27"/>
      <c r="J55348" s="27"/>
    </row>
    <row r="55349" spans="2:10" x14ac:dyDescent="0.25">
      <c r="B55349" s="27"/>
      <c r="D55349" s="27"/>
      <c r="E55349" s="27"/>
      <c r="I55349" s="27"/>
      <c r="J55349" s="27"/>
    </row>
    <row r="55350" spans="2:10" x14ac:dyDescent="0.25">
      <c r="B55350" s="27"/>
      <c r="D55350" s="27"/>
      <c r="E55350" s="27"/>
      <c r="I55350" s="27"/>
      <c r="J55350" s="27"/>
    </row>
    <row r="55351" spans="2:10" x14ac:dyDescent="0.25">
      <c r="B55351" s="27"/>
      <c r="D55351" s="27"/>
      <c r="E55351" s="27"/>
      <c r="I55351" s="27"/>
      <c r="J55351" s="27"/>
    </row>
    <row r="55352" spans="2:10" x14ac:dyDescent="0.25">
      <c r="B55352" s="27"/>
      <c r="D55352" s="27"/>
      <c r="E55352" s="27"/>
      <c r="I55352" s="27"/>
      <c r="J55352" s="27"/>
    </row>
    <row r="55353" spans="2:10" x14ac:dyDescent="0.25">
      <c r="B55353" s="27"/>
      <c r="D55353" s="27"/>
      <c r="E55353" s="27"/>
      <c r="I55353" s="27"/>
      <c r="J55353" s="27"/>
    </row>
    <row r="55354" spans="2:10" x14ac:dyDescent="0.25">
      <c r="B55354" s="27"/>
      <c r="D55354" s="27"/>
      <c r="E55354" s="27"/>
      <c r="I55354" s="27"/>
      <c r="J55354" s="27"/>
    </row>
    <row r="55355" spans="2:10" x14ac:dyDescent="0.25">
      <c r="B55355" s="27"/>
      <c r="D55355" s="27"/>
      <c r="E55355" s="27"/>
      <c r="I55355" s="27"/>
      <c r="J55355" s="27"/>
    </row>
    <row r="55356" spans="2:10" x14ac:dyDescent="0.25">
      <c r="B55356" s="27"/>
      <c r="D55356" s="27"/>
      <c r="E55356" s="27"/>
      <c r="I55356" s="27"/>
      <c r="J55356" s="27"/>
    </row>
    <row r="55357" spans="2:10" x14ac:dyDescent="0.25">
      <c r="B55357" s="27"/>
      <c r="D55357" s="27"/>
      <c r="E55357" s="27"/>
      <c r="I55357" s="27"/>
      <c r="J55357" s="27"/>
    </row>
    <row r="55358" spans="2:10" x14ac:dyDescent="0.25">
      <c r="B55358" s="27"/>
      <c r="D55358" s="27"/>
      <c r="E55358" s="27"/>
      <c r="I55358" s="27"/>
      <c r="J55358" s="27"/>
    </row>
    <row r="55359" spans="2:10" x14ac:dyDescent="0.25">
      <c r="B55359" s="27"/>
      <c r="D55359" s="27"/>
      <c r="E55359" s="27"/>
      <c r="I55359" s="27"/>
      <c r="J55359" s="27"/>
    </row>
    <row r="55360" spans="2:10" x14ac:dyDescent="0.25">
      <c r="B55360" s="27"/>
      <c r="D55360" s="27"/>
      <c r="E55360" s="27"/>
      <c r="I55360" s="27"/>
      <c r="J55360" s="27"/>
    </row>
    <row r="55361" spans="2:10" x14ac:dyDescent="0.25">
      <c r="B55361" s="27"/>
      <c r="D55361" s="27"/>
      <c r="E55361" s="27"/>
      <c r="I55361" s="27"/>
      <c r="J55361" s="27"/>
    </row>
    <row r="55362" spans="2:10" x14ac:dyDescent="0.25">
      <c r="B55362" s="27"/>
      <c r="D55362" s="27"/>
      <c r="E55362" s="27"/>
      <c r="I55362" s="27"/>
      <c r="J55362" s="27"/>
    </row>
    <row r="55363" spans="2:10" x14ac:dyDescent="0.25">
      <c r="B55363" s="27"/>
      <c r="D55363" s="27"/>
      <c r="E55363" s="27"/>
      <c r="I55363" s="27"/>
      <c r="J55363" s="27"/>
    </row>
    <row r="55364" spans="2:10" x14ac:dyDescent="0.25">
      <c r="B55364" s="27"/>
      <c r="D55364" s="27"/>
      <c r="E55364" s="27"/>
      <c r="I55364" s="27"/>
      <c r="J55364" s="27"/>
    </row>
    <row r="55365" spans="2:10" x14ac:dyDescent="0.25">
      <c r="B55365" s="27"/>
      <c r="D55365" s="27"/>
      <c r="E55365" s="27"/>
      <c r="I55365" s="27"/>
      <c r="J55365" s="27"/>
    </row>
    <row r="55366" spans="2:10" x14ac:dyDescent="0.25">
      <c r="B55366" s="27"/>
      <c r="D55366" s="27"/>
      <c r="E55366" s="27"/>
      <c r="I55366" s="27"/>
      <c r="J55366" s="27"/>
    </row>
    <row r="55367" spans="2:10" x14ac:dyDescent="0.25">
      <c r="B55367" s="27"/>
      <c r="D55367" s="27"/>
      <c r="E55367" s="27"/>
      <c r="I55367" s="27"/>
      <c r="J55367" s="27"/>
    </row>
    <row r="55368" spans="2:10" x14ac:dyDescent="0.25">
      <c r="B55368" s="27"/>
      <c r="D55368" s="27"/>
      <c r="E55368" s="27"/>
      <c r="I55368" s="27"/>
      <c r="J55368" s="27"/>
    </row>
    <row r="55369" spans="2:10" x14ac:dyDescent="0.25">
      <c r="B55369" s="27"/>
      <c r="D55369" s="27"/>
      <c r="E55369" s="27"/>
      <c r="I55369" s="27"/>
      <c r="J55369" s="27"/>
    </row>
    <row r="55370" spans="2:10" x14ac:dyDescent="0.25">
      <c r="B55370" s="27"/>
      <c r="D55370" s="27"/>
      <c r="E55370" s="27"/>
      <c r="I55370" s="27"/>
      <c r="J55370" s="27"/>
    </row>
    <row r="55371" spans="2:10" x14ac:dyDescent="0.25">
      <c r="B55371" s="27"/>
      <c r="D55371" s="27"/>
      <c r="E55371" s="27"/>
      <c r="I55371" s="27"/>
      <c r="J55371" s="27"/>
    </row>
    <row r="55372" spans="2:10" x14ac:dyDescent="0.25">
      <c r="B55372" s="27"/>
      <c r="D55372" s="27"/>
      <c r="E55372" s="27"/>
      <c r="I55372" s="27"/>
      <c r="J55372" s="27"/>
    </row>
    <row r="55373" spans="2:10" x14ac:dyDescent="0.25">
      <c r="B55373" s="27"/>
      <c r="D55373" s="27"/>
      <c r="E55373" s="27"/>
      <c r="I55373" s="27"/>
      <c r="J55373" s="27"/>
    </row>
    <row r="55374" spans="2:10" x14ac:dyDescent="0.25">
      <c r="B55374" s="27"/>
      <c r="D55374" s="27"/>
      <c r="E55374" s="27"/>
      <c r="I55374" s="27"/>
      <c r="J55374" s="27"/>
    </row>
    <row r="55375" spans="2:10" x14ac:dyDescent="0.25">
      <c r="B55375" s="27"/>
      <c r="D55375" s="27"/>
      <c r="E55375" s="27"/>
      <c r="I55375" s="27"/>
      <c r="J55375" s="27"/>
    </row>
    <row r="55376" spans="2:10" x14ac:dyDescent="0.25">
      <c r="B55376" s="27"/>
      <c r="D55376" s="27"/>
      <c r="E55376" s="27"/>
      <c r="I55376" s="27"/>
      <c r="J55376" s="27"/>
    </row>
    <row r="55377" spans="2:10" x14ac:dyDescent="0.25">
      <c r="B55377" s="27"/>
      <c r="D55377" s="27"/>
      <c r="E55377" s="27"/>
      <c r="I55377" s="27"/>
      <c r="J55377" s="27"/>
    </row>
    <row r="55378" spans="2:10" x14ac:dyDescent="0.25">
      <c r="B55378" s="27"/>
      <c r="D55378" s="27"/>
      <c r="E55378" s="27"/>
      <c r="I55378" s="27"/>
      <c r="J55378" s="27"/>
    </row>
    <row r="55379" spans="2:10" x14ac:dyDescent="0.25">
      <c r="B55379" s="27"/>
      <c r="D55379" s="27"/>
      <c r="E55379" s="27"/>
      <c r="I55379" s="27"/>
      <c r="J55379" s="27"/>
    </row>
    <row r="55380" spans="2:10" x14ac:dyDescent="0.25">
      <c r="B55380" s="27"/>
      <c r="D55380" s="27"/>
      <c r="E55380" s="27"/>
      <c r="I55380" s="27"/>
      <c r="J55380" s="27"/>
    </row>
    <row r="55381" spans="2:10" x14ac:dyDescent="0.25">
      <c r="B55381" s="27"/>
      <c r="D55381" s="27"/>
      <c r="E55381" s="27"/>
      <c r="I55381" s="27"/>
      <c r="J55381" s="27"/>
    </row>
    <row r="55382" spans="2:10" x14ac:dyDescent="0.25">
      <c r="B55382" s="27"/>
      <c r="D55382" s="27"/>
      <c r="E55382" s="27"/>
      <c r="I55382" s="27"/>
      <c r="J55382" s="27"/>
    </row>
    <row r="55383" spans="2:10" x14ac:dyDescent="0.25">
      <c r="B55383" s="27"/>
      <c r="D55383" s="27"/>
      <c r="E55383" s="27"/>
      <c r="I55383" s="27"/>
      <c r="J55383" s="27"/>
    </row>
    <row r="55384" spans="2:10" x14ac:dyDescent="0.25">
      <c r="B55384" s="27"/>
      <c r="D55384" s="27"/>
      <c r="E55384" s="27"/>
      <c r="I55384" s="27"/>
      <c r="J55384" s="27"/>
    </row>
    <row r="55385" spans="2:10" x14ac:dyDescent="0.25">
      <c r="B55385" s="27"/>
      <c r="D55385" s="27"/>
      <c r="E55385" s="27"/>
      <c r="I55385" s="27"/>
      <c r="J55385" s="27"/>
    </row>
    <row r="55386" spans="2:10" x14ac:dyDescent="0.25">
      <c r="B55386" s="27"/>
      <c r="D55386" s="27"/>
      <c r="E55386" s="27"/>
      <c r="I55386" s="27"/>
      <c r="J55386" s="27"/>
    </row>
    <row r="55387" spans="2:10" x14ac:dyDescent="0.25">
      <c r="B55387" s="27"/>
      <c r="D55387" s="27"/>
      <c r="E55387" s="27"/>
      <c r="I55387" s="27"/>
      <c r="J55387" s="27"/>
    </row>
    <row r="55388" spans="2:10" x14ac:dyDescent="0.25">
      <c r="B55388" s="27"/>
      <c r="D55388" s="27"/>
      <c r="E55388" s="27"/>
      <c r="I55388" s="27"/>
      <c r="J55388" s="27"/>
    </row>
    <row r="55389" spans="2:10" x14ac:dyDescent="0.25">
      <c r="B55389" s="27"/>
      <c r="D55389" s="27"/>
      <c r="E55389" s="27"/>
      <c r="I55389" s="27"/>
      <c r="J55389" s="27"/>
    </row>
    <row r="55390" spans="2:10" x14ac:dyDescent="0.25">
      <c r="B55390" s="27"/>
      <c r="D55390" s="27"/>
      <c r="E55390" s="27"/>
      <c r="I55390" s="27"/>
      <c r="J55390" s="27"/>
    </row>
    <row r="55391" spans="2:10" x14ac:dyDescent="0.25">
      <c r="B55391" s="27"/>
      <c r="D55391" s="27"/>
      <c r="E55391" s="27"/>
      <c r="I55391" s="27"/>
      <c r="J55391" s="27"/>
    </row>
    <row r="55392" spans="2:10" x14ac:dyDescent="0.25">
      <c r="B55392" s="27"/>
      <c r="D55392" s="27"/>
      <c r="E55392" s="27"/>
      <c r="I55392" s="27"/>
      <c r="J55392" s="27"/>
    </row>
    <row r="55393" spans="2:10" x14ac:dyDescent="0.25">
      <c r="B55393" s="27"/>
      <c r="D55393" s="27"/>
      <c r="E55393" s="27"/>
      <c r="I55393" s="27"/>
      <c r="J55393" s="27"/>
    </row>
    <row r="55394" spans="2:10" x14ac:dyDescent="0.25">
      <c r="B55394" s="27"/>
      <c r="D55394" s="27"/>
      <c r="E55394" s="27"/>
      <c r="I55394" s="27"/>
      <c r="J55394" s="27"/>
    </row>
    <row r="55395" spans="2:10" x14ac:dyDescent="0.25">
      <c r="B55395" s="27"/>
      <c r="D55395" s="27"/>
      <c r="E55395" s="27"/>
      <c r="I55395" s="27"/>
      <c r="J55395" s="27"/>
    </row>
    <row r="55396" spans="2:10" x14ac:dyDescent="0.25">
      <c r="B55396" s="27"/>
      <c r="D55396" s="27"/>
      <c r="E55396" s="27"/>
      <c r="I55396" s="27"/>
      <c r="J55396" s="27"/>
    </row>
    <row r="55397" spans="2:10" x14ac:dyDescent="0.25">
      <c r="B55397" s="27"/>
      <c r="D55397" s="27"/>
      <c r="E55397" s="27"/>
      <c r="I55397" s="27"/>
      <c r="J55397" s="27"/>
    </row>
    <row r="55398" spans="2:10" x14ac:dyDescent="0.25">
      <c r="B55398" s="27"/>
      <c r="D55398" s="27"/>
      <c r="E55398" s="27"/>
      <c r="I55398" s="27"/>
      <c r="J55398" s="27"/>
    </row>
    <row r="55399" spans="2:10" x14ac:dyDescent="0.25">
      <c r="B55399" s="27"/>
      <c r="D55399" s="27"/>
      <c r="E55399" s="27"/>
      <c r="I55399" s="27"/>
      <c r="J55399" s="27"/>
    </row>
    <row r="55400" spans="2:10" x14ac:dyDescent="0.25">
      <c r="B55400" s="27"/>
      <c r="D55400" s="27"/>
      <c r="E55400" s="27"/>
      <c r="I55400" s="27"/>
      <c r="J55400" s="27"/>
    </row>
    <row r="55401" spans="2:10" x14ac:dyDescent="0.25">
      <c r="B55401" s="27"/>
      <c r="D55401" s="27"/>
      <c r="E55401" s="27"/>
      <c r="I55401" s="27"/>
      <c r="J55401" s="27"/>
    </row>
    <row r="55402" spans="2:10" x14ac:dyDescent="0.25">
      <c r="B55402" s="27"/>
      <c r="D55402" s="27"/>
      <c r="E55402" s="27"/>
      <c r="I55402" s="27"/>
      <c r="J55402" s="27"/>
    </row>
    <row r="55403" spans="2:10" x14ac:dyDescent="0.25">
      <c r="B55403" s="27"/>
      <c r="D55403" s="27"/>
      <c r="E55403" s="27"/>
      <c r="I55403" s="27"/>
      <c r="J55403" s="27"/>
    </row>
    <row r="55404" spans="2:10" x14ac:dyDescent="0.25">
      <c r="B55404" s="27"/>
      <c r="D55404" s="27"/>
      <c r="E55404" s="27"/>
      <c r="I55404" s="27"/>
      <c r="J55404" s="27"/>
    </row>
    <row r="55405" spans="2:10" x14ac:dyDescent="0.25">
      <c r="B55405" s="27"/>
      <c r="D55405" s="27"/>
      <c r="E55405" s="27"/>
      <c r="I55405" s="27"/>
      <c r="J55405" s="27"/>
    </row>
    <row r="55406" spans="2:10" x14ac:dyDescent="0.25">
      <c r="B55406" s="27"/>
      <c r="D55406" s="27"/>
      <c r="E55406" s="27"/>
      <c r="I55406" s="27"/>
      <c r="J55406" s="27"/>
    </row>
    <row r="55407" spans="2:10" x14ac:dyDescent="0.25">
      <c r="B55407" s="27"/>
      <c r="D55407" s="27"/>
      <c r="E55407" s="27"/>
      <c r="I55407" s="27"/>
      <c r="J55407" s="27"/>
    </row>
    <row r="55408" spans="2:10" x14ac:dyDescent="0.25">
      <c r="B55408" s="27"/>
      <c r="D55408" s="27"/>
      <c r="E55408" s="27"/>
      <c r="I55408" s="27"/>
      <c r="J55408" s="27"/>
    </row>
    <row r="55409" spans="2:10" x14ac:dyDescent="0.25">
      <c r="B55409" s="27"/>
      <c r="D55409" s="27"/>
      <c r="E55409" s="27"/>
      <c r="I55409" s="27"/>
      <c r="J55409" s="27"/>
    </row>
    <row r="55410" spans="2:10" x14ac:dyDescent="0.25">
      <c r="B55410" s="27"/>
      <c r="D55410" s="27"/>
      <c r="E55410" s="27"/>
      <c r="I55410" s="27"/>
      <c r="J55410" s="27"/>
    </row>
    <row r="55411" spans="2:10" x14ac:dyDescent="0.25">
      <c r="B55411" s="27"/>
      <c r="D55411" s="27"/>
      <c r="E55411" s="27"/>
      <c r="I55411" s="27"/>
      <c r="J55411" s="27"/>
    </row>
    <row r="55412" spans="2:10" x14ac:dyDescent="0.25">
      <c r="B55412" s="27"/>
      <c r="D55412" s="27"/>
      <c r="E55412" s="27"/>
      <c r="I55412" s="27"/>
      <c r="J55412" s="27"/>
    </row>
    <row r="55413" spans="2:10" x14ac:dyDescent="0.25">
      <c r="B55413" s="27"/>
      <c r="D55413" s="27"/>
      <c r="E55413" s="27"/>
      <c r="I55413" s="27"/>
      <c r="J55413" s="27"/>
    </row>
    <row r="55414" spans="2:10" x14ac:dyDescent="0.25">
      <c r="B55414" s="27"/>
      <c r="D55414" s="27"/>
      <c r="E55414" s="27"/>
      <c r="I55414" s="27"/>
      <c r="J55414" s="27"/>
    </row>
    <row r="55415" spans="2:10" x14ac:dyDescent="0.25">
      <c r="B55415" s="27"/>
      <c r="D55415" s="27"/>
      <c r="E55415" s="27"/>
      <c r="I55415" s="27"/>
      <c r="J55415" s="27"/>
    </row>
    <row r="55416" spans="2:10" x14ac:dyDescent="0.25">
      <c r="B55416" s="27"/>
      <c r="D55416" s="27"/>
      <c r="E55416" s="27"/>
      <c r="I55416" s="27"/>
      <c r="J55416" s="27"/>
    </row>
    <row r="55417" spans="2:10" x14ac:dyDescent="0.25">
      <c r="B55417" s="27"/>
      <c r="D55417" s="27"/>
      <c r="E55417" s="27"/>
      <c r="I55417" s="27"/>
      <c r="J55417" s="27"/>
    </row>
    <row r="55418" spans="2:10" x14ac:dyDescent="0.25">
      <c r="B55418" s="27"/>
      <c r="D55418" s="27"/>
      <c r="E55418" s="27"/>
      <c r="I55418" s="27"/>
      <c r="J55418" s="27"/>
    </row>
    <row r="55419" spans="2:10" x14ac:dyDescent="0.25">
      <c r="B55419" s="27"/>
      <c r="D55419" s="27"/>
      <c r="E55419" s="27"/>
      <c r="I55419" s="27"/>
      <c r="J55419" s="27"/>
    </row>
    <row r="55420" spans="2:10" x14ac:dyDescent="0.25">
      <c r="B55420" s="27"/>
      <c r="D55420" s="27"/>
      <c r="E55420" s="27"/>
      <c r="I55420" s="27"/>
      <c r="J55420" s="27"/>
    </row>
    <row r="55421" spans="2:10" x14ac:dyDescent="0.25">
      <c r="B55421" s="27"/>
      <c r="D55421" s="27"/>
      <c r="E55421" s="27"/>
      <c r="I55421" s="27"/>
      <c r="J55421" s="27"/>
    </row>
    <row r="55422" spans="2:10" x14ac:dyDescent="0.25">
      <c r="B55422" s="27"/>
      <c r="D55422" s="27"/>
      <c r="E55422" s="27"/>
      <c r="I55422" s="27"/>
      <c r="J55422" s="27"/>
    </row>
    <row r="55423" spans="2:10" x14ac:dyDescent="0.25">
      <c r="B55423" s="27"/>
      <c r="D55423" s="27"/>
      <c r="E55423" s="27"/>
      <c r="I55423" s="27"/>
      <c r="J55423" s="27"/>
    </row>
    <row r="55424" spans="2:10" x14ac:dyDescent="0.25">
      <c r="B55424" s="27"/>
      <c r="D55424" s="27"/>
      <c r="E55424" s="27"/>
      <c r="I55424" s="27"/>
      <c r="J55424" s="27"/>
    </row>
    <row r="55425" spans="2:10" x14ac:dyDescent="0.25">
      <c r="B55425" s="27"/>
      <c r="D55425" s="27"/>
      <c r="E55425" s="27"/>
      <c r="I55425" s="27"/>
      <c r="J55425" s="27"/>
    </row>
    <row r="55426" spans="2:10" x14ac:dyDescent="0.25">
      <c r="B55426" s="27"/>
      <c r="D55426" s="27"/>
      <c r="E55426" s="27"/>
      <c r="I55426" s="27"/>
      <c r="J55426" s="27"/>
    </row>
    <row r="55427" spans="2:10" x14ac:dyDescent="0.25">
      <c r="B55427" s="27"/>
      <c r="D55427" s="27"/>
      <c r="E55427" s="27"/>
      <c r="I55427" s="27"/>
      <c r="J55427" s="27"/>
    </row>
    <row r="55428" spans="2:10" x14ac:dyDescent="0.25">
      <c r="B55428" s="27"/>
      <c r="D55428" s="27"/>
      <c r="E55428" s="27"/>
      <c r="I55428" s="27"/>
      <c r="J55428" s="27"/>
    </row>
    <row r="55429" spans="2:10" x14ac:dyDescent="0.25">
      <c r="B55429" s="27"/>
      <c r="D55429" s="27"/>
      <c r="E55429" s="27"/>
      <c r="I55429" s="27"/>
      <c r="J55429" s="27"/>
    </row>
    <row r="55430" spans="2:10" x14ac:dyDescent="0.25">
      <c r="B55430" s="27"/>
      <c r="D55430" s="27"/>
      <c r="E55430" s="27"/>
      <c r="I55430" s="27"/>
      <c r="J55430" s="27"/>
    </row>
    <row r="55431" spans="2:10" x14ac:dyDescent="0.25">
      <c r="B55431" s="27"/>
      <c r="D55431" s="27"/>
      <c r="E55431" s="27"/>
      <c r="I55431" s="27"/>
      <c r="J55431" s="27"/>
    </row>
    <row r="55432" spans="2:10" x14ac:dyDescent="0.25">
      <c r="B55432" s="27"/>
      <c r="D55432" s="27"/>
      <c r="E55432" s="27"/>
      <c r="I55432" s="27"/>
      <c r="J55432" s="27"/>
    </row>
    <row r="55433" spans="2:10" x14ac:dyDescent="0.25">
      <c r="B55433" s="27"/>
      <c r="D55433" s="27"/>
      <c r="E55433" s="27"/>
      <c r="I55433" s="27"/>
      <c r="J55433" s="27"/>
    </row>
    <row r="55434" spans="2:10" x14ac:dyDescent="0.25">
      <c r="B55434" s="27"/>
      <c r="D55434" s="27"/>
      <c r="E55434" s="27"/>
      <c r="I55434" s="27"/>
      <c r="J55434" s="27"/>
    </row>
    <row r="55435" spans="2:10" x14ac:dyDescent="0.25">
      <c r="B55435" s="27"/>
      <c r="D55435" s="27"/>
      <c r="E55435" s="27"/>
      <c r="I55435" s="27"/>
      <c r="J55435" s="27"/>
    </row>
    <row r="55436" spans="2:10" x14ac:dyDescent="0.25">
      <c r="B55436" s="27"/>
      <c r="D55436" s="27"/>
      <c r="E55436" s="27"/>
      <c r="I55436" s="27"/>
      <c r="J55436" s="27"/>
    </row>
    <row r="55437" spans="2:10" x14ac:dyDescent="0.25">
      <c r="B55437" s="27"/>
      <c r="D55437" s="27"/>
      <c r="E55437" s="27"/>
      <c r="I55437" s="27"/>
      <c r="J55437" s="27"/>
    </row>
    <row r="55438" spans="2:10" x14ac:dyDescent="0.25">
      <c r="B55438" s="27"/>
      <c r="D55438" s="27"/>
      <c r="E55438" s="27"/>
      <c r="I55438" s="27"/>
      <c r="J55438" s="27"/>
    </row>
    <row r="55439" spans="2:10" x14ac:dyDescent="0.25">
      <c r="B55439" s="27"/>
      <c r="D55439" s="27"/>
      <c r="E55439" s="27"/>
      <c r="I55439" s="27"/>
      <c r="J55439" s="27"/>
    </row>
    <row r="55440" spans="2:10" x14ac:dyDescent="0.25">
      <c r="B55440" s="27"/>
      <c r="D55440" s="27"/>
      <c r="E55440" s="27"/>
      <c r="I55440" s="27"/>
      <c r="J55440" s="27"/>
    </row>
    <row r="55441" spans="2:10" x14ac:dyDescent="0.25">
      <c r="B55441" s="27"/>
      <c r="D55441" s="27"/>
      <c r="E55441" s="27"/>
      <c r="I55441" s="27"/>
      <c r="J55441" s="27"/>
    </row>
    <row r="55442" spans="2:10" x14ac:dyDescent="0.25">
      <c r="B55442" s="27"/>
      <c r="D55442" s="27"/>
      <c r="E55442" s="27"/>
      <c r="I55442" s="27"/>
      <c r="J55442" s="27"/>
    </row>
    <row r="55443" spans="2:10" x14ac:dyDescent="0.25">
      <c r="B55443" s="27"/>
      <c r="D55443" s="27"/>
      <c r="E55443" s="27"/>
      <c r="I55443" s="27"/>
      <c r="J55443" s="27"/>
    </row>
    <row r="55444" spans="2:10" x14ac:dyDescent="0.25">
      <c r="B55444" s="27"/>
      <c r="D55444" s="27"/>
      <c r="E55444" s="27"/>
      <c r="I55444" s="27"/>
      <c r="J55444" s="27"/>
    </row>
    <row r="55445" spans="2:10" x14ac:dyDescent="0.25">
      <c r="B55445" s="27"/>
      <c r="D55445" s="27"/>
      <c r="E55445" s="27"/>
      <c r="I55445" s="27"/>
      <c r="J55445" s="27"/>
    </row>
    <row r="55446" spans="2:10" x14ac:dyDescent="0.25">
      <c r="B55446" s="27"/>
      <c r="D55446" s="27"/>
      <c r="E55446" s="27"/>
      <c r="I55446" s="27"/>
      <c r="J55446" s="27"/>
    </row>
    <row r="55447" spans="2:10" x14ac:dyDescent="0.25">
      <c r="B55447" s="27"/>
      <c r="D55447" s="27"/>
      <c r="E55447" s="27"/>
      <c r="I55447" s="27"/>
      <c r="J55447" s="27"/>
    </row>
    <row r="55448" spans="2:10" x14ac:dyDescent="0.25">
      <c r="B55448" s="27"/>
      <c r="D55448" s="27"/>
      <c r="E55448" s="27"/>
      <c r="I55448" s="27"/>
      <c r="J55448" s="27"/>
    </row>
    <row r="55449" spans="2:10" x14ac:dyDescent="0.25">
      <c r="B55449" s="27"/>
      <c r="D55449" s="27"/>
      <c r="E55449" s="27"/>
      <c r="I55449" s="27"/>
      <c r="J55449" s="27"/>
    </row>
    <row r="55450" spans="2:10" x14ac:dyDescent="0.25">
      <c r="B55450" s="27"/>
      <c r="D55450" s="27"/>
      <c r="E55450" s="27"/>
      <c r="I55450" s="27"/>
      <c r="J55450" s="27"/>
    </row>
    <row r="55451" spans="2:10" x14ac:dyDescent="0.25">
      <c r="B55451" s="27"/>
      <c r="D55451" s="27"/>
      <c r="E55451" s="27"/>
      <c r="I55451" s="27"/>
      <c r="J55451" s="27"/>
    </row>
    <row r="55452" spans="2:10" x14ac:dyDescent="0.25">
      <c r="B55452" s="27"/>
      <c r="D55452" s="27"/>
      <c r="E55452" s="27"/>
      <c r="I55452" s="27"/>
      <c r="J55452" s="27"/>
    </row>
    <row r="55453" spans="2:10" x14ac:dyDescent="0.25">
      <c r="B55453" s="27"/>
      <c r="D55453" s="27"/>
      <c r="E55453" s="27"/>
      <c r="I55453" s="27"/>
      <c r="J55453" s="27"/>
    </row>
    <row r="55454" spans="2:10" x14ac:dyDescent="0.25">
      <c r="B55454" s="27"/>
      <c r="D55454" s="27"/>
      <c r="E55454" s="27"/>
      <c r="I55454" s="27"/>
      <c r="J55454" s="27"/>
    </row>
    <row r="55455" spans="2:10" x14ac:dyDescent="0.25">
      <c r="B55455" s="27"/>
      <c r="D55455" s="27"/>
      <c r="E55455" s="27"/>
      <c r="I55455" s="27"/>
      <c r="J55455" s="27"/>
    </row>
    <row r="55456" spans="2:10" x14ac:dyDescent="0.25">
      <c r="B55456" s="27"/>
      <c r="D55456" s="27"/>
      <c r="E55456" s="27"/>
      <c r="I55456" s="27"/>
      <c r="J55456" s="27"/>
    </row>
    <row r="55457" spans="2:10" x14ac:dyDescent="0.25">
      <c r="B55457" s="27"/>
      <c r="D55457" s="27"/>
      <c r="E55457" s="27"/>
      <c r="I55457" s="27"/>
      <c r="J55457" s="27"/>
    </row>
    <row r="55458" spans="2:10" x14ac:dyDescent="0.25">
      <c r="B55458" s="27"/>
      <c r="D55458" s="27"/>
      <c r="E55458" s="27"/>
      <c r="I55458" s="27"/>
      <c r="J55458" s="27"/>
    </row>
    <row r="55459" spans="2:10" x14ac:dyDescent="0.25">
      <c r="B55459" s="27"/>
      <c r="D55459" s="27"/>
      <c r="E55459" s="27"/>
      <c r="I55459" s="27"/>
      <c r="J55459" s="27"/>
    </row>
    <row r="55460" spans="2:10" x14ac:dyDescent="0.25">
      <c r="B55460" s="27"/>
      <c r="D55460" s="27"/>
      <c r="E55460" s="27"/>
      <c r="I55460" s="27"/>
      <c r="J55460" s="27"/>
    </row>
    <row r="55461" spans="2:10" x14ac:dyDescent="0.25">
      <c r="B55461" s="27"/>
      <c r="D55461" s="27"/>
      <c r="E55461" s="27"/>
      <c r="I55461" s="27"/>
      <c r="J55461" s="27"/>
    </row>
    <row r="55462" spans="2:10" x14ac:dyDescent="0.25">
      <c r="B55462" s="27"/>
      <c r="D55462" s="27"/>
      <c r="E55462" s="27"/>
      <c r="I55462" s="27"/>
      <c r="J55462" s="27"/>
    </row>
    <row r="55463" spans="2:10" x14ac:dyDescent="0.25">
      <c r="B55463" s="27"/>
      <c r="D55463" s="27"/>
      <c r="E55463" s="27"/>
      <c r="I55463" s="27"/>
      <c r="J55463" s="27"/>
    </row>
    <row r="55464" spans="2:10" x14ac:dyDescent="0.25">
      <c r="B55464" s="27"/>
      <c r="D55464" s="27"/>
      <c r="E55464" s="27"/>
      <c r="I55464" s="27"/>
      <c r="J55464" s="27"/>
    </row>
    <row r="55465" spans="2:10" x14ac:dyDescent="0.25">
      <c r="B55465" s="27"/>
      <c r="D55465" s="27"/>
      <c r="E55465" s="27"/>
      <c r="I55465" s="27"/>
      <c r="J55465" s="27"/>
    </row>
    <row r="55466" spans="2:10" x14ac:dyDescent="0.25">
      <c r="B55466" s="27"/>
      <c r="D55466" s="27"/>
      <c r="E55466" s="27"/>
      <c r="I55466" s="27"/>
      <c r="J55466" s="27"/>
    </row>
    <row r="55467" spans="2:10" x14ac:dyDescent="0.25">
      <c r="B55467" s="27"/>
      <c r="D55467" s="27"/>
      <c r="E55467" s="27"/>
      <c r="I55467" s="27"/>
      <c r="J55467" s="27"/>
    </row>
    <row r="55468" spans="2:10" x14ac:dyDescent="0.25">
      <c r="B55468" s="27"/>
      <c r="D55468" s="27"/>
      <c r="E55468" s="27"/>
      <c r="I55468" s="27"/>
      <c r="J55468" s="27"/>
    </row>
    <row r="55469" spans="2:10" x14ac:dyDescent="0.25">
      <c r="B55469" s="27"/>
      <c r="D55469" s="27"/>
      <c r="E55469" s="27"/>
      <c r="I55469" s="27"/>
      <c r="J55469" s="27"/>
    </row>
    <row r="55470" spans="2:10" x14ac:dyDescent="0.25">
      <c r="B55470" s="27"/>
      <c r="D55470" s="27"/>
      <c r="E55470" s="27"/>
      <c r="I55470" s="27"/>
      <c r="J55470" s="27"/>
    </row>
    <row r="55471" spans="2:10" x14ac:dyDescent="0.25">
      <c r="B55471" s="27"/>
      <c r="D55471" s="27"/>
      <c r="E55471" s="27"/>
      <c r="I55471" s="27"/>
      <c r="J55471" s="27"/>
    </row>
    <row r="55472" spans="2:10" x14ac:dyDescent="0.25">
      <c r="B55472" s="27"/>
      <c r="D55472" s="27"/>
      <c r="E55472" s="27"/>
      <c r="I55472" s="27"/>
      <c r="J55472" s="27"/>
    </row>
    <row r="55473" spans="2:10" x14ac:dyDescent="0.25">
      <c r="B55473" s="27"/>
      <c r="D55473" s="27"/>
      <c r="E55473" s="27"/>
      <c r="I55473" s="27"/>
      <c r="J55473" s="27"/>
    </row>
    <row r="55474" spans="2:10" x14ac:dyDescent="0.25">
      <c r="B55474" s="27"/>
      <c r="D55474" s="27"/>
      <c r="E55474" s="27"/>
      <c r="I55474" s="27"/>
      <c r="J55474" s="27"/>
    </row>
    <row r="55475" spans="2:10" x14ac:dyDescent="0.25">
      <c r="B55475" s="27"/>
      <c r="D55475" s="27"/>
      <c r="E55475" s="27"/>
      <c r="I55475" s="27"/>
      <c r="J55475" s="27"/>
    </row>
    <row r="55476" spans="2:10" x14ac:dyDescent="0.25">
      <c r="B55476" s="27"/>
      <c r="D55476" s="27"/>
      <c r="E55476" s="27"/>
      <c r="I55476" s="27"/>
      <c r="J55476" s="27"/>
    </row>
    <row r="55477" spans="2:10" x14ac:dyDescent="0.25">
      <c r="B55477" s="27"/>
      <c r="D55477" s="27"/>
      <c r="E55477" s="27"/>
      <c r="I55477" s="27"/>
      <c r="J55477" s="27"/>
    </row>
    <row r="55478" spans="2:10" x14ac:dyDescent="0.25">
      <c r="B55478" s="27"/>
      <c r="D55478" s="27"/>
      <c r="E55478" s="27"/>
      <c r="I55478" s="27"/>
      <c r="J55478" s="27"/>
    </row>
    <row r="55479" spans="2:10" x14ac:dyDescent="0.25">
      <c r="B55479" s="27"/>
      <c r="D55479" s="27"/>
      <c r="E55479" s="27"/>
      <c r="I55479" s="27"/>
      <c r="J55479" s="27"/>
    </row>
    <row r="55480" spans="2:10" x14ac:dyDescent="0.25">
      <c r="B55480" s="27"/>
      <c r="D55480" s="27"/>
      <c r="E55480" s="27"/>
      <c r="I55480" s="27"/>
      <c r="J55480" s="27"/>
    </row>
    <row r="55481" spans="2:10" x14ac:dyDescent="0.25">
      <c r="B55481" s="27"/>
      <c r="D55481" s="27"/>
      <c r="E55481" s="27"/>
      <c r="I55481" s="27"/>
      <c r="J55481" s="27"/>
    </row>
    <row r="55482" spans="2:10" x14ac:dyDescent="0.25">
      <c r="B55482" s="27"/>
      <c r="D55482" s="27"/>
      <c r="E55482" s="27"/>
      <c r="I55482" s="27"/>
      <c r="J55482" s="27"/>
    </row>
    <row r="55483" spans="2:10" x14ac:dyDescent="0.25">
      <c r="B55483" s="27"/>
      <c r="D55483" s="27"/>
      <c r="E55483" s="27"/>
      <c r="I55483" s="27"/>
      <c r="J55483" s="27"/>
    </row>
    <row r="55484" spans="2:10" x14ac:dyDescent="0.25">
      <c r="B55484" s="27"/>
      <c r="D55484" s="27"/>
      <c r="E55484" s="27"/>
      <c r="I55484" s="27"/>
      <c r="J55484" s="27"/>
    </row>
    <row r="55485" spans="2:10" x14ac:dyDescent="0.25">
      <c r="B55485" s="27"/>
      <c r="D55485" s="27"/>
      <c r="E55485" s="27"/>
      <c r="I55485" s="27"/>
      <c r="J55485" s="27"/>
    </row>
    <row r="55486" spans="2:10" x14ac:dyDescent="0.25">
      <c r="B55486" s="27"/>
      <c r="D55486" s="27"/>
      <c r="E55486" s="27"/>
      <c r="I55486" s="27"/>
      <c r="J55486" s="27"/>
    </row>
    <row r="55487" spans="2:10" x14ac:dyDescent="0.25">
      <c r="B55487" s="27"/>
      <c r="D55487" s="27"/>
      <c r="E55487" s="27"/>
      <c r="I55487" s="27"/>
      <c r="J55487" s="27"/>
    </row>
    <row r="55488" spans="2:10" x14ac:dyDescent="0.25">
      <c r="B55488" s="27"/>
      <c r="D55488" s="27"/>
      <c r="E55488" s="27"/>
      <c r="I55488" s="27"/>
      <c r="J55488" s="27"/>
    </row>
    <row r="55489" spans="2:10" x14ac:dyDescent="0.25">
      <c r="B55489" s="27"/>
      <c r="D55489" s="27"/>
      <c r="E55489" s="27"/>
      <c r="I55489" s="27"/>
      <c r="J55489" s="27"/>
    </row>
    <row r="55490" spans="2:10" x14ac:dyDescent="0.25">
      <c r="B55490" s="27"/>
      <c r="D55490" s="27"/>
      <c r="E55490" s="27"/>
      <c r="I55490" s="27"/>
      <c r="J55490" s="27"/>
    </row>
    <row r="55491" spans="2:10" x14ac:dyDescent="0.25">
      <c r="B55491" s="27"/>
      <c r="D55491" s="27"/>
      <c r="E55491" s="27"/>
      <c r="I55491" s="27"/>
      <c r="J55491" s="27"/>
    </row>
    <row r="55492" spans="2:10" x14ac:dyDescent="0.25">
      <c r="B55492" s="27"/>
      <c r="D55492" s="27"/>
      <c r="E55492" s="27"/>
      <c r="I55492" s="27"/>
      <c r="J55492" s="27"/>
    </row>
    <row r="55493" spans="2:10" x14ac:dyDescent="0.25">
      <c r="B55493" s="27"/>
      <c r="D55493" s="27"/>
      <c r="E55493" s="27"/>
      <c r="I55493" s="27"/>
      <c r="J55493" s="27"/>
    </row>
    <row r="55494" spans="2:10" x14ac:dyDescent="0.25">
      <c r="B55494" s="27"/>
      <c r="D55494" s="27"/>
      <c r="E55494" s="27"/>
      <c r="I55494" s="27"/>
      <c r="J55494" s="27"/>
    </row>
    <row r="55495" spans="2:10" x14ac:dyDescent="0.25">
      <c r="B55495" s="27"/>
      <c r="D55495" s="27"/>
      <c r="E55495" s="27"/>
      <c r="I55495" s="27"/>
      <c r="J55495" s="27"/>
    </row>
    <row r="55496" spans="2:10" x14ac:dyDescent="0.25">
      <c r="B55496" s="27"/>
      <c r="D55496" s="27"/>
      <c r="E55496" s="27"/>
      <c r="I55496" s="27"/>
      <c r="J55496" s="27"/>
    </row>
    <row r="55497" spans="2:10" x14ac:dyDescent="0.25">
      <c r="B55497" s="27"/>
      <c r="D55497" s="27"/>
      <c r="E55497" s="27"/>
      <c r="I55497" s="27"/>
      <c r="J55497" s="27"/>
    </row>
    <row r="55498" spans="2:10" x14ac:dyDescent="0.25">
      <c r="B55498" s="27"/>
      <c r="D55498" s="27"/>
      <c r="E55498" s="27"/>
      <c r="I55498" s="27"/>
      <c r="J55498" s="27"/>
    </row>
    <row r="55499" spans="2:10" x14ac:dyDescent="0.25">
      <c r="B55499" s="27"/>
      <c r="D55499" s="27"/>
      <c r="E55499" s="27"/>
      <c r="I55499" s="27"/>
      <c r="J55499" s="27"/>
    </row>
    <row r="55500" spans="2:10" x14ac:dyDescent="0.25">
      <c r="B55500" s="27"/>
      <c r="D55500" s="27"/>
      <c r="E55500" s="27"/>
      <c r="I55500" s="27"/>
      <c r="J55500" s="27"/>
    </row>
    <row r="55501" spans="2:10" x14ac:dyDescent="0.25">
      <c r="B55501" s="27"/>
      <c r="D55501" s="27"/>
      <c r="E55501" s="27"/>
      <c r="I55501" s="27"/>
      <c r="J55501" s="27"/>
    </row>
    <row r="55502" spans="2:10" x14ac:dyDescent="0.25">
      <c r="B55502" s="27"/>
      <c r="D55502" s="27"/>
      <c r="E55502" s="27"/>
      <c r="I55502" s="27"/>
      <c r="J55502" s="27"/>
    </row>
    <row r="55503" spans="2:10" x14ac:dyDescent="0.25">
      <c r="B55503" s="27"/>
      <c r="D55503" s="27"/>
      <c r="E55503" s="27"/>
      <c r="I55503" s="27"/>
      <c r="J55503" s="27"/>
    </row>
    <row r="55504" spans="2:10" x14ac:dyDescent="0.25">
      <c r="B55504" s="27"/>
      <c r="D55504" s="27"/>
      <c r="E55504" s="27"/>
      <c r="I55504" s="27"/>
      <c r="J55504" s="27"/>
    </row>
    <row r="55505" spans="2:10" x14ac:dyDescent="0.25">
      <c r="B55505" s="27"/>
      <c r="D55505" s="27"/>
      <c r="E55505" s="27"/>
      <c r="I55505" s="27"/>
      <c r="J55505" s="27"/>
    </row>
    <row r="55506" spans="2:10" x14ac:dyDescent="0.25">
      <c r="B55506" s="27"/>
      <c r="D55506" s="27"/>
      <c r="E55506" s="27"/>
      <c r="I55506" s="27"/>
      <c r="J55506" s="27"/>
    </row>
    <row r="55507" spans="2:10" x14ac:dyDescent="0.25">
      <c r="B55507" s="27"/>
      <c r="D55507" s="27"/>
      <c r="E55507" s="27"/>
      <c r="I55507" s="27"/>
      <c r="J55507" s="27"/>
    </row>
    <row r="55508" spans="2:10" x14ac:dyDescent="0.25">
      <c r="B55508" s="27"/>
      <c r="D55508" s="27"/>
      <c r="E55508" s="27"/>
      <c r="I55508" s="27"/>
      <c r="J55508" s="27"/>
    </row>
    <row r="55509" spans="2:10" x14ac:dyDescent="0.25">
      <c r="B55509" s="27"/>
      <c r="D55509" s="27"/>
      <c r="E55509" s="27"/>
      <c r="I55509" s="27"/>
      <c r="J55509" s="27"/>
    </row>
    <row r="55510" spans="2:10" x14ac:dyDescent="0.25">
      <c r="B55510" s="27"/>
      <c r="D55510" s="27"/>
      <c r="E55510" s="27"/>
      <c r="I55510" s="27"/>
      <c r="J55510" s="27"/>
    </row>
    <row r="55511" spans="2:10" x14ac:dyDescent="0.25">
      <c r="B55511" s="27"/>
      <c r="D55511" s="27"/>
      <c r="E55511" s="27"/>
      <c r="I55511" s="27"/>
      <c r="J55511" s="27"/>
    </row>
    <row r="55512" spans="2:10" x14ac:dyDescent="0.25">
      <c r="B55512" s="27"/>
      <c r="D55512" s="27"/>
      <c r="E55512" s="27"/>
      <c r="I55512" s="27"/>
      <c r="J55512" s="27"/>
    </row>
    <row r="55513" spans="2:10" x14ac:dyDescent="0.25">
      <c r="B55513" s="27"/>
      <c r="D55513" s="27"/>
      <c r="E55513" s="27"/>
      <c r="I55513" s="27"/>
      <c r="J55513" s="27"/>
    </row>
    <row r="55514" spans="2:10" x14ac:dyDescent="0.25">
      <c r="B55514" s="27"/>
      <c r="D55514" s="27"/>
      <c r="E55514" s="27"/>
      <c r="I55514" s="27"/>
      <c r="J55514" s="27"/>
    </row>
    <row r="55515" spans="2:10" x14ac:dyDescent="0.25">
      <c r="B55515" s="27"/>
      <c r="D55515" s="27"/>
      <c r="E55515" s="27"/>
      <c r="I55515" s="27"/>
      <c r="J55515" s="27"/>
    </row>
    <row r="55516" spans="2:10" x14ac:dyDescent="0.25">
      <c r="B55516" s="27"/>
      <c r="D55516" s="27"/>
      <c r="E55516" s="27"/>
      <c r="I55516" s="27"/>
      <c r="J55516" s="27"/>
    </row>
    <row r="55517" spans="2:10" x14ac:dyDescent="0.25">
      <c r="B55517" s="27"/>
      <c r="D55517" s="27"/>
      <c r="E55517" s="27"/>
      <c r="I55517" s="27"/>
      <c r="J55517" s="27"/>
    </row>
    <row r="55518" spans="2:10" x14ac:dyDescent="0.25">
      <c r="B55518" s="27"/>
      <c r="D55518" s="27"/>
      <c r="E55518" s="27"/>
      <c r="I55518" s="27"/>
      <c r="J55518" s="27"/>
    </row>
    <row r="55519" spans="2:10" x14ac:dyDescent="0.25">
      <c r="B55519" s="27"/>
      <c r="D55519" s="27"/>
      <c r="E55519" s="27"/>
      <c r="I55519" s="27"/>
      <c r="J55519" s="27"/>
    </row>
    <row r="55520" spans="2:10" x14ac:dyDescent="0.25">
      <c r="B55520" s="27"/>
      <c r="D55520" s="27"/>
      <c r="E55520" s="27"/>
      <c r="I55520" s="27"/>
      <c r="J55520" s="27"/>
    </row>
    <row r="55521" spans="2:10" x14ac:dyDescent="0.25">
      <c r="B55521" s="27"/>
      <c r="D55521" s="27"/>
      <c r="E55521" s="27"/>
      <c r="I55521" s="27"/>
      <c r="J55521" s="27"/>
    </row>
    <row r="55522" spans="2:10" x14ac:dyDescent="0.25">
      <c r="B55522" s="27"/>
      <c r="D55522" s="27"/>
      <c r="E55522" s="27"/>
      <c r="I55522" s="27"/>
      <c r="J55522" s="27"/>
    </row>
    <row r="55523" spans="2:10" x14ac:dyDescent="0.25">
      <c r="B55523" s="27"/>
      <c r="D55523" s="27"/>
      <c r="E55523" s="27"/>
      <c r="I55523" s="27"/>
      <c r="J55523" s="27"/>
    </row>
    <row r="55524" spans="2:10" x14ac:dyDescent="0.25">
      <c r="B55524" s="27"/>
      <c r="D55524" s="27"/>
      <c r="E55524" s="27"/>
      <c r="I55524" s="27"/>
      <c r="J55524" s="27"/>
    </row>
    <row r="55525" spans="2:10" x14ac:dyDescent="0.25">
      <c r="B55525" s="27"/>
      <c r="D55525" s="27"/>
      <c r="E55525" s="27"/>
      <c r="I55525" s="27"/>
      <c r="J55525" s="27"/>
    </row>
    <row r="55526" spans="2:10" x14ac:dyDescent="0.25">
      <c r="B55526" s="27"/>
      <c r="D55526" s="27"/>
      <c r="E55526" s="27"/>
      <c r="I55526" s="27"/>
      <c r="J55526" s="27"/>
    </row>
    <row r="55527" spans="2:10" x14ac:dyDescent="0.25">
      <c r="B55527" s="27"/>
      <c r="D55527" s="27"/>
      <c r="E55527" s="27"/>
      <c r="I55527" s="27"/>
      <c r="J55527" s="27"/>
    </row>
    <row r="55528" spans="2:10" x14ac:dyDescent="0.25">
      <c r="B55528" s="27"/>
      <c r="D55528" s="27"/>
      <c r="E55528" s="27"/>
      <c r="I55528" s="27"/>
      <c r="J55528" s="27"/>
    </row>
    <row r="55529" spans="2:10" x14ac:dyDescent="0.25">
      <c r="B55529" s="27"/>
      <c r="D55529" s="27"/>
      <c r="E55529" s="27"/>
      <c r="I55529" s="27"/>
      <c r="J55529" s="27"/>
    </row>
    <row r="55530" spans="2:10" x14ac:dyDescent="0.25">
      <c r="B55530" s="27"/>
      <c r="D55530" s="27"/>
      <c r="E55530" s="27"/>
      <c r="I55530" s="27"/>
      <c r="J55530" s="27"/>
    </row>
    <row r="55531" spans="2:10" x14ac:dyDescent="0.25">
      <c r="B55531" s="27"/>
      <c r="D55531" s="27"/>
      <c r="E55531" s="27"/>
      <c r="I55531" s="27"/>
      <c r="J55531" s="27"/>
    </row>
    <row r="55532" spans="2:10" x14ac:dyDescent="0.25">
      <c r="B55532" s="27"/>
      <c r="D55532" s="27"/>
      <c r="E55532" s="27"/>
      <c r="I55532" s="27"/>
      <c r="J55532" s="27"/>
    </row>
    <row r="55533" spans="2:10" x14ac:dyDescent="0.25">
      <c r="B55533" s="27"/>
      <c r="D55533" s="27"/>
      <c r="E55533" s="27"/>
      <c r="I55533" s="27"/>
      <c r="J55533" s="27"/>
    </row>
    <row r="55534" spans="2:10" x14ac:dyDescent="0.25">
      <c r="B55534" s="27"/>
      <c r="D55534" s="27"/>
      <c r="E55534" s="27"/>
      <c r="I55534" s="27"/>
      <c r="J55534" s="27"/>
    </row>
    <row r="55535" spans="2:10" x14ac:dyDescent="0.25">
      <c r="B55535" s="27"/>
      <c r="D55535" s="27"/>
      <c r="E55535" s="27"/>
      <c r="I55535" s="27"/>
      <c r="J55535" s="27"/>
    </row>
    <row r="55536" spans="2:10" x14ac:dyDescent="0.25">
      <c r="B55536" s="27"/>
      <c r="D55536" s="27"/>
      <c r="E55536" s="27"/>
      <c r="I55536" s="27"/>
      <c r="J55536" s="27"/>
    </row>
    <row r="55537" spans="2:10" x14ac:dyDescent="0.25">
      <c r="B55537" s="27"/>
      <c r="D55537" s="27"/>
      <c r="E55537" s="27"/>
      <c r="I55537" s="27"/>
      <c r="J55537" s="27"/>
    </row>
    <row r="55538" spans="2:10" x14ac:dyDescent="0.25">
      <c r="B55538" s="27"/>
      <c r="D55538" s="27"/>
      <c r="E55538" s="27"/>
      <c r="I55538" s="27"/>
      <c r="J55538" s="27"/>
    </row>
    <row r="55539" spans="2:10" x14ac:dyDescent="0.25">
      <c r="B55539" s="27"/>
      <c r="D55539" s="27"/>
      <c r="E55539" s="27"/>
      <c r="I55539" s="27"/>
      <c r="J55539" s="27"/>
    </row>
    <row r="55540" spans="2:10" x14ac:dyDescent="0.25">
      <c r="B55540" s="27"/>
      <c r="D55540" s="27"/>
      <c r="E55540" s="27"/>
      <c r="I55540" s="27"/>
      <c r="J55540" s="27"/>
    </row>
    <row r="55541" spans="2:10" x14ac:dyDescent="0.25">
      <c r="B55541" s="27"/>
      <c r="D55541" s="27"/>
      <c r="E55541" s="27"/>
      <c r="I55541" s="27"/>
      <c r="J55541" s="27"/>
    </row>
    <row r="55542" spans="2:10" x14ac:dyDescent="0.25">
      <c r="B55542" s="27"/>
      <c r="D55542" s="27"/>
      <c r="E55542" s="27"/>
      <c r="I55542" s="27"/>
      <c r="J55542" s="27"/>
    </row>
    <row r="55543" spans="2:10" x14ac:dyDescent="0.25">
      <c r="B55543" s="27"/>
      <c r="D55543" s="27"/>
      <c r="E55543" s="27"/>
      <c r="I55543" s="27"/>
      <c r="J55543" s="27"/>
    </row>
    <row r="55544" spans="2:10" x14ac:dyDescent="0.25">
      <c r="B55544" s="27"/>
      <c r="D55544" s="27"/>
      <c r="E55544" s="27"/>
      <c r="I55544" s="27"/>
      <c r="J55544" s="27"/>
    </row>
    <row r="55545" spans="2:10" x14ac:dyDescent="0.25">
      <c r="B55545" s="27"/>
      <c r="D55545" s="27"/>
      <c r="E55545" s="27"/>
      <c r="I55545" s="27"/>
      <c r="J55545" s="27"/>
    </row>
    <row r="55546" spans="2:10" x14ac:dyDescent="0.25">
      <c r="B55546" s="27"/>
      <c r="D55546" s="27"/>
      <c r="E55546" s="27"/>
      <c r="I55546" s="27"/>
      <c r="J55546" s="27"/>
    </row>
    <row r="55547" spans="2:10" x14ac:dyDescent="0.25">
      <c r="B55547" s="27"/>
      <c r="D55547" s="27"/>
      <c r="E55547" s="27"/>
      <c r="I55547" s="27"/>
      <c r="J55547" s="27"/>
    </row>
    <row r="55548" spans="2:10" x14ac:dyDescent="0.25">
      <c r="B55548" s="27"/>
      <c r="D55548" s="27"/>
      <c r="E55548" s="27"/>
      <c r="I55548" s="27"/>
      <c r="J55548" s="27"/>
    </row>
    <row r="55549" spans="2:10" x14ac:dyDescent="0.25">
      <c r="B55549" s="27"/>
      <c r="D55549" s="27"/>
      <c r="E55549" s="27"/>
      <c r="I55549" s="27"/>
      <c r="J55549" s="27"/>
    </row>
    <row r="55550" spans="2:10" x14ac:dyDescent="0.25">
      <c r="B55550" s="27"/>
      <c r="D55550" s="27"/>
      <c r="E55550" s="27"/>
      <c r="I55550" s="27"/>
      <c r="J55550" s="27"/>
    </row>
    <row r="55551" spans="2:10" x14ac:dyDescent="0.25">
      <c r="B55551" s="27"/>
      <c r="D55551" s="27"/>
      <c r="E55551" s="27"/>
      <c r="I55551" s="27"/>
      <c r="J55551" s="27"/>
    </row>
    <row r="55552" spans="2:10" x14ac:dyDescent="0.25">
      <c r="B55552" s="27"/>
      <c r="D55552" s="27"/>
      <c r="E55552" s="27"/>
      <c r="I55552" s="27"/>
      <c r="J55552" s="27"/>
    </row>
    <row r="55553" spans="2:10" x14ac:dyDescent="0.25">
      <c r="B55553" s="27"/>
      <c r="D55553" s="27"/>
      <c r="E55553" s="27"/>
      <c r="I55553" s="27"/>
      <c r="J55553" s="27"/>
    </row>
    <row r="55554" spans="2:10" x14ac:dyDescent="0.25">
      <c r="B55554" s="27"/>
      <c r="D55554" s="27"/>
      <c r="E55554" s="27"/>
      <c r="I55554" s="27"/>
      <c r="J55554" s="27"/>
    </row>
    <row r="55555" spans="2:10" x14ac:dyDescent="0.25">
      <c r="B55555" s="27"/>
      <c r="D55555" s="27"/>
      <c r="E55555" s="27"/>
      <c r="I55555" s="27"/>
      <c r="J55555" s="27"/>
    </row>
    <row r="55556" spans="2:10" x14ac:dyDescent="0.25">
      <c r="B55556" s="27"/>
      <c r="D55556" s="27"/>
      <c r="E55556" s="27"/>
      <c r="I55556" s="27"/>
      <c r="J55556" s="27"/>
    </row>
    <row r="55557" spans="2:10" x14ac:dyDescent="0.25">
      <c r="B55557" s="27"/>
      <c r="D55557" s="27"/>
      <c r="E55557" s="27"/>
      <c r="I55557" s="27"/>
      <c r="J55557" s="27"/>
    </row>
    <row r="55558" spans="2:10" x14ac:dyDescent="0.25">
      <c r="B55558" s="27"/>
      <c r="D55558" s="27"/>
      <c r="E55558" s="27"/>
      <c r="I55558" s="27"/>
      <c r="J55558" s="27"/>
    </row>
    <row r="55559" spans="2:10" x14ac:dyDescent="0.25">
      <c r="B55559" s="27"/>
      <c r="D55559" s="27"/>
      <c r="E55559" s="27"/>
      <c r="I55559" s="27"/>
      <c r="J55559" s="27"/>
    </row>
    <row r="55560" spans="2:10" x14ac:dyDescent="0.25">
      <c r="B55560" s="27"/>
      <c r="D55560" s="27"/>
      <c r="E55560" s="27"/>
      <c r="I55560" s="27"/>
      <c r="J55560" s="27"/>
    </row>
    <row r="55561" spans="2:10" x14ac:dyDescent="0.25">
      <c r="B55561" s="27"/>
      <c r="D55561" s="27"/>
      <c r="E55561" s="27"/>
      <c r="I55561" s="27"/>
      <c r="J55561" s="27"/>
    </row>
    <row r="55562" spans="2:10" x14ac:dyDescent="0.25">
      <c r="B55562" s="27"/>
      <c r="D55562" s="27"/>
      <c r="E55562" s="27"/>
      <c r="I55562" s="27"/>
      <c r="J55562" s="27"/>
    </row>
    <row r="55563" spans="2:10" x14ac:dyDescent="0.25">
      <c r="B55563" s="27"/>
      <c r="D55563" s="27"/>
      <c r="E55563" s="27"/>
      <c r="I55563" s="27"/>
      <c r="J55563" s="27"/>
    </row>
    <row r="55564" spans="2:10" x14ac:dyDescent="0.25">
      <c r="B55564" s="27"/>
      <c r="D55564" s="27"/>
      <c r="E55564" s="27"/>
      <c r="I55564" s="27"/>
      <c r="J55564" s="27"/>
    </row>
    <row r="55565" spans="2:10" x14ac:dyDescent="0.25">
      <c r="B55565" s="27"/>
      <c r="D55565" s="27"/>
      <c r="E55565" s="27"/>
      <c r="I55565" s="27"/>
      <c r="J55565" s="27"/>
    </row>
    <row r="55566" spans="2:10" x14ac:dyDescent="0.25">
      <c r="B55566" s="27"/>
      <c r="D55566" s="27"/>
      <c r="E55566" s="27"/>
      <c r="I55566" s="27"/>
      <c r="J55566" s="27"/>
    </row>
    <row r="55567" spans="2:10" x14ac:dyDescent="0.25">
      <c r="B55567" s="27"/>
      <c r="D55567" s="27"/>
      <c r="E55567" s="27"/>
      <c r="I55567" s="27"/>
      <c r="J55567" s="27"/>
    </row>
    <row r="55568" spans="2:10" x14ac:dyDescent="0.25">
      <c r="B55568" s="27"/>
      <c r="D55568" s="27"/>
      <c r="E55568" s="27"/>
      <c r="I55568" s="27"/>
      <c r="J55568" s="27"/>
    </row>
    <row r="55569" spans="2:10" x14ac:dyDescent="0.25">
      <c r="B55569" s="27"/>
      <c r="D55569" s="27"/>
      <c r="E55569" s="27"/>
      <c r="I55569" s="27"/>
      <c r="J55569" s="27"/>
    </row>
    <row r="55570" spans="2:10" x14ac:dyDescent="0.25">
      <c r="B55570" s="27"/>
      <c r="D55570" s="27"/>
      <c r="E55570" s="27"/>
      <c r="I55570" s="27"/>
      <c r="J55570" s="27"/>
    </row>
    <row r="55571" spans="2:10" x14ac:dyDescent="0.25">
      <c r="B55571" s="27"/>
      <c r="D55571" s="27"/>
      <c r="E55571" s="27"/>
      <c r="I55571" s="27"/>
      <c r="J55571" s="27"/>
    </row>
    <row r="55572" spans="2:10" x14ac:dyDescent="0.25">
      <c r="B55572" s="27"/>
      <c r="D55572" s="27"/>
      <c r="E55572" s="27"/>
      <c r="I55572" s="27"/>
      <c r="J55572" s="27"/>
    </row>
    <row r="55573" spans="2:10" x14ac:dyDescent="0.25">
      <c r="B55573" s="27"/>
      <c r="D55573" s="27"/>
      <c r="E55573" s="27"/>
      <c r="I55573" s="27"/>
      <c r="J55573" s="27"/>
    </row>
    <row r="55574" spans="2:10" x14ac:dyDescent="0.25">
      <c r="B55574" s="27"/>
      <c r="D55574" s="27"/>
      <c r="E55574" s="27"/>
      <c r="I55574" s="27"/>
      <c r="J55574" s="27"/>
    </row>
    <row r="55575" spans="2:10" x14ac:dyDescent="0.25">
      <c r="B55575" s="27"/>
      <c r="D55575" s="27"/>
      <c r="E55575" s="27"/>
      <c r="I55575" s="27"/>
      <c r="J55575" s="27"/>
    </row>
    <row r="55576" spans="2:10" x14ac:dyDescent="0.25">
      <c r="B55576" s="27"/>
      <c r="D55576" s="27"/>
      <c r="E55576" s="27"/>
      <c r="I55576" s="27"/>
      <c r="J55576" s="27"/>
    </row>
    <row r="55577" spans="2:10" x14ac:dyDescent="0.25">
      <c r="B55577" s="27"/>
      <c r="D55577" s="27"/>
      <c r="E55577" s="27"/>
      <c r="I55577" s="27"/>
      <c r="J55577" s="27"/>
    </row>
    <row r="55578" spans="2:10" x14ac:dyDescent="0.25">
      <c r="B55578" s="27"/>
      <c r="D55578" s="27"/>
      <c r="E55578" s="27"/>
      <c r="I55578" s="27"/>
      <c r="J55578" s="27"/>
    </row>
    <row r="55579" spans="2:10" x14ac:dyDescent="0.25">
      <c r="B55579" s="27"/>
      <c r="D55579" s="27"/>
      <c r="E55579" s="27"/>
      <c r="I55579" s="27"/>
      <c r="J55579" s="27"/>
    </row>
    <row r="55580" spans="2:10" x14ac:dyDescent="0.25">
      <c r="B55580" s="27"/>
      <c r="D55580" s="27"/>
      <c r="E55580" s="27"/>
      <c r="I55580" s="27"/>
      <c r="J55580" s="27"/>
    </row>
    <row r="55581" spans="2:10" x14ac:dyDescent="0.25">
      <c r="B55581" s="27"/>
      <c r="D55581" s="27"/>
      <c r="E55581" s="27"/>
      <c r="I55581" s="27"/>
      <c r="J55581" s="27"/>
    </row>
    <row r="55582" spans="2:10" x14ac:dyDescent="0.25">
      <c r="B55582" s="27"/>
      <c r="D55582" s="27"/>
      <c r="E55582" s="27"/>
      <c r="I55582" s="27"/>
      <c r="J55582" s="27"/>
    </row>
    <row r="55583" spans="2:10" x14ac:dyDescent="0.25">
      <c r="B55583" s="27"/>
      <c r="D55583" s="27"/>
      <c r="E55583" s="27"/>
      <c r="I55583" s="27"/>
      <c r="J55583" s="27"/>
    </row>
    <row r="55584" spans="2:10" x14ac:dyDescent="0.25">
      <c r="B55584" s="27"/>
      <c r="D55584" s="27"/>
      <c r="E55584" s="27"/>
      <c r="I55584" s="27"/>
      <c r="J55584" s="27"/>
    </row>
    <row r="55585" spans="2:10" x14ac:dyDescent="0.25">
      <c r="B55585" s="27"/>
      <c r="D55585" s="27"/>
      <c r="E55585" s="27"/>
      <c r="I55585" s="27"/>
      <c r="J55585" s="27"/>
    </row>
    <row r="55586" spans="2:10" x14ac:dyDescent="0.25">
      <c r="B55586" s="27"/>
      <c r="D55586" s="27"/>
      <c r="E55586" s="27"/>
      <c r="I55586" s="27"/>
      <c r="J55586" s="27"/>
    </row>
    <row r="55587" spans="2:10" x14ac:dyDescent="0.25">
      <c r="B55587" s="27"/>
      <c r="D55587" s="27"/>
      <c r="E55587" s="27"/>
      <c r="I55587" s="27"/>
      <c r="J55587" s="27"/>
    </row>
    <row r="55588" spans="2:10" x14ac:dyDescent="0.25">
      <c r="B55588" s="27"/>
      <c r="D55588" s="27"/>
      <c r="E55588" s="27"/>
      <c r="I55588" s="27"/>
      <c r="J55588" s="27"/>
    </row>
    <row r="55589" spans="2:10" x14ac:dyDescent="0.25">
      <c r="B55589" s="27"/>
      <c r="D55589" s="27"/>
      <c r="E55589" s="27"/>
      <c r="I55589" s="27"/>
      <c r="J55589" s="27"/>
    </row>
    <row r="55590" spans="2:10" x14ac:dyDescent="0.25">
      <c r="B55590" s="27"/>
      <c r="D55590" s="27"/>
      <c r="E55590" s="27"/>
      <c r="I55590" s="27"/>
      <c r="J55590" s="27"/>
    </row>
    <row r="55591" spans="2:10" x14ac:dyDescent="0.25">
      <c r="B55591" s="27"/>
      <c r="D55591" s="27"/>
      <c r="E55591" s="27"/>
      <c r="I55591" s="27"/>
      <c r="J55591" s="27"/>
    </row>
    <row r="55592" spans="2:10" x14ac:dyDescent="0.25">
      <c r="B55592" s="27"/>
      <c r="D55592" s="27"/>
      <c r="E55592" s="27"/>
      <c r="I55592" s="27"/>
      <c r="J55592" s="27"/>
    </row>
    <row r="55593" spans="2:10" x14ac:dyDescent="0.25">
      <c r="B55593" s="27"/>
      <c r="D55593" s="27"/>
      <c r="E55593" s="27"/>
      <c r="I55593" s="27"/>
      <c r="J55593" s="27"/>
    </row>
    <row r="55594" spans="2:10" x14ac:dyDescent="0.25">
      <c r="B55594" s="27"/>
      <c r="D55594" s="27"/>
      <c r="E55594" s="27"/>
      <c r="I55594" s="27"/>
      <c r="J55594" s="27"/>
    </row>
    <row r="55595" spans="2:10" x14ac:dyDescent="0.25">
      <c r="B55595" s="27"/>
      <c r="D55595" s="27"/>
      <c r="E55595" s="27"/>
      <c r="I55595" s="27"/>
      <c r="J55595" s="27"/>
    </row>
    <row r="55596" spans="2:10" x14ac:dyDescent="0.25">
      <c r="B55596" s="27"/>
      <c r="D55596" s="27"/>
      <c r="E55596" s="27"/>
      <c r="I55596" s="27"/>
      <c r="J55596" s="27"/>
    </row>
    <row r="55597" spans="2:10" x14ac:dyDescent="0.25">
      <c r="B55597" s="27"/>
      <c r="D55597" s="27"/>
      <c r="E55597" s="27"/>
      <c r="I55597" s="27"/>
      <c r="J55597" s="27"/>
    </row>
    <row r="55598" spans="2:10" x14ac:dyDescent="0.25">
      <c r="B55598" s="27"/>
      <c r="D55598" s="27"/>
      <c r="E55598" s="27"/>
      <c r="I55598" s="27"/>
      <c r="J55598" s="27"/>
    </row>
    <row r="55599" spans="2:10" x14ac:dyDescent="0.25">
      <c r="B55599" s="27"/>
      <c r="D55599" s="27"/>
      <c r="E55599" s="27"/>
      <c r="I55599" s="27"/>
      <c r="J55599" s="27"/>
    </row>
    <row r="55600" spans="2:10" x14ac:dyDescent="0.25">
      <c r="B55600" s="27"/>
      <c r="D55600" s="27"/>
      <c r="E55600" s="27"/>
      <c r="I55600" s="27"/>
      <c r="J55600" s="27"/>
    </row>
    <row r="55601" spans="2:10" x14ac:dyDescent="0.25">
      <c r="B55601" s="27"/>
      <c r="D55601" s="27"/>
      <c r="E55601" s="27"/>
      <c r="I55601" s="27"/>
      <c r="J55601" s="27"/>
    </row>
    <row r="55602" spans="2:10" x14ac:dyDescent="0.25">
      <c r="B55602" s="27"/>
      <c r="D55602" s="27"/>
      <c r="E55602" s="27"/>
      <c r="I55602" s="27"/>
      <c r="J55602" s="27"/>
    </row>
    <row r="55603" spans="2:10" x14ac:dyDescent="0.25">
      <c r="B55603" s="27"/>
      <c r="D55603" s="27"/>
      <c r="E55603" s="27"/>
      <c r="I55603" s="27"/>
      <c r="J55603" s="27"/>
    </row>
    <row r="55604" spans="2:10" x14ac:dyDescent="0.25">
      <c r="B55604" s="27"/>
      <c r="D55604" s="27"/>
      <c r="E55604" s="27"/>
      <c r="I55604" s="27"/>
      <c r="J55604" s="27"/>
    </row>
    <row r="55605" spans="2:10" x14ac:dyDescent="0.25">
      <c r="B55605" s="27"/>
      <c r="D55605" s="27"/>
      <c r="E55605" s="27"/>
      <c r="I55605" s="27"/>
      <c r="J55605" s="27"/>
    </row>
    <row r="55606" spans="2:10" x14ac:dyDescent="0.25">
      <c r="B55606" s="27"/>
      <c r="D55606" s="27"/>
      <c r="E55606" s="27"/>
      <c r="I55606" s="27"/>
      <c r="J55606" s="27"/>
    </row>
    <row r="55607" spans="2:10" x14ac:dyDescent="0.25">
      <c r="B55607" s="27"/>
      <c r="D55607" s="27"/>
      <c r="E55607" s="27"/>
      <c r="I55607" s="27"/>
      <c r="J55607" s="27"/>
    </row>
    <row r="55608" spans="2:10" x14ac:dyDescent="0.25">
      <c r="B55608" s="27"/>
      <c r="D55608" s="27"/>
      <c r="E55608" s="27"/>
      <c r="I55608" s="27"/>
      <c r="J55608" s="27"/>
    </row>
    <row r="55609" spans="2:10" x14ac:dyDescent="0.25">
      <c r="B55609" s="27"/>
      <c r="D55609" s="27"/>
      <c r="E55609" s="27"/>
      <c r="I55609" s="27"/>
      <c r="J55609" s="27"/>
    </row>
    <row r="55610" spans="2:10" x14ac:dyDescent="0.25">
      <c r="B55610" s="27"/>
      <c r="D55610" s="27"/>
      <c r="E55610" s="27"/>
      <c r="I55610" s="27"/>
      <c r="J55610" s="27"/>
    </row>
    <row r="55611" spans="2:10" x14ac:dyDescent="0.25">
      <c r="B55611" s="27"/>
      <c r="D55611" s="27"/>
      <c r="E55611" s="27"/>
      <c r="I55611" s="27"/>
      <c r="J55611" s="27"/>
    </row>
    <row r="55612" spans="2:10" x14ac:dyDescent="0.25">
      <c r="B55612" s="27"/>
      <c r="D55612" s="27"/>
      <c r="E55612" s="27"/>
      <c r="I55612" s="27"/>
      <c r="J55612" s="27"/>
    </row>
    <row r="55613" spans="2:10" x14ac:dyDescent="0.25">
      <c r="B55613" s="27"/>
      <c r="D55613" s="27"/>
      <c r="E55613" s="27"/>
      <c r="I55613" s="27"/>
      <c r="J55613" s="27"/>
    </row>
    <row r="55614" spans="2:10" x14ac:dyDescent="0.25">
      <c r="B55614" s="27"/>
      <c r="D55614" s="27"/>
      <c r="E55614" s="27"/>
      <c r="I55614" s="27"/>
      <c r="J55614" s="27"/>
    </row>
    <row r="55615" spans="2:10" x14ac:dyDescent="0.25">
      <c r="B55615" s="27"/>
      <c r="D55615" s="27"/>
      <c r="E55615" s="27"/>
      <c r="I55615" s="27"/>
      <c r="J55615" s="27"/>
    </row>
    <row r="55616" spans="2:10" x14ac:dyDescent="0.25">
      <c r="B55616" s="27"/>
      <c r="D55616" s="27"/>
      <c r="E55616" s="27"/>
      <c r="I55616" s="27"/>
      <c r="J55616" s="27"/>
    </row>
    <row r="55617" spans="2:10" x14ac:dyDescent="0.25">
      <c r="B55617" s="27"/>
      <c r="D55617" s="27"/>
      <c r="E55617" s="27"/>
      <c r="I55617" s="27"/>
      <c r="J55617" s="27"/>
    </row>
    <row r="55618" spans="2:10" x14ac:dyDescent="0.25">
      <c r="B55618" s="27"/>
      <c r="D55618" s="27"/>
      <c r="E55618" s="27"/>
      <c r="I55618" s="27"/>
      <c r="J55618" s="27"/>
    </row>
    <row r="55619" spans="2:10" x14ac:dyDescent="0.25">
      <c r="B55619" s="27"/>
      <c r="D55619" s="27"/>
      <c r="E55619" s="27"/>
      <c r="I55619" s="27"/>
      <c r="J55619" s="27"/>
    </row>
    <row r="55620" spans="2:10" x14ac:dyDescent="0.25">
      <c r="B55620" s="27"/>
      <c r="D55620" s="27"/>
      <c r="E55620" s="27"/>
      <c r="I55620" s="27"/>
      <c r="J55620" s="27"/>
    </row>
    <row r="55621" spans="2:10" x14ac:dyDescent="0.25">
      <c r="B55621" s="27"/>
      <c r="D55621" s="27"/>
      <c r="E55621" s="27"/>
      <c r="I55621" s="27"/>
      <c r="J55621" s="27"/>
    </row>
    <row r="55622" spans="2:10" x14ac:dyDescent="0.25">
      <c r="B55622" s="27"/>
      <c r="D55622" s="27"/>
      <c r="E55622" s="27"/>
      <c r="I55622" s="27"/>
      <c r="J55622" s="27"/>
    </row>
    <row r="55623" spans="2:10" x14ac:dyDescent="0.25">
      <c r="B55623" s="27"/>
      <c r="D55623" s="27"/>
      <c r="E55623" s="27"/>
      <c r="I55623" s="27"/>
      <c r="J55623" s="27"/>
    </row>
    <row r="55624" spans="2:10" x14ac:dyDescent="0.25">
      <c r="B55624" s="27"/>
      <c r="D55624" s="27"/>
      <c r="E55624" s="27"/>
      <c r="I55624" s="27"/>
      <c r="J55624" s="27"/>
    </row>
    <row r="55625" spans="2:10" x14ac:dyDescent="0.25">
      <c r="B55625" s="27"/>
      <c r="D55625" s="27"/>
      <c r="E55625" s="27"/>
      <c r="I55625" s="27"/>
      <c r="J55625" s="27"/>
    </row>
    <row r="55626" spans="2:10" x14ac:dyDescent="0.25">
      <c r="B55626" s="27"/>
      <c r="D55626" s="27"/>
      <c r="E55626" s="27"/>
      <c r="I55626" s="27"/>
      <c r="J55626" s="27"/>
    </row>
    <row r="55627" spans="2:10" x14ac:dyDescent="0.25">
      <c r="B55627" s="27"/>
      <c r="D55627" s="27"/>
      <c r="E55627" s="27"/>
      <c r="I55627" s="27"/>
      <c r="J55627" s="27"/>
    </row>
    <row r="55628" spans="2:10" x14ac:dyDescent="0.25">
      <c r="B55628" s="27"/>
      <c r="D55628" s="27"/>
      <c r="E55628" s="27"/>
      <c r="I55628" s="27"/>
      <c r="J55628" s="27"/>
    </row>
    <row r="55629" spans="2:10" x14ac:dyDescent="0.25">
      <c r="B55629" s="27"/>
      <c r="D55629" s="27"/>
      <c r="E55629" s="27"/>
      <c r="I55629" s="27"/>
      <c r="J55629" s="27"/>
    </row>
    <row r="55630" spans="2:10" x14ac:dyDescent="0.25">
      <c r="B55630" s="27"/>
      <c r="D55630" s="27"/>
      <c r="E55630" s="27"/>
      <c r="I55630" s="27"/>
      <c r="J55630" s="27"/>
    </row>
    <row r="55631" spans="2:10" x14ac:dyDescent="0.25">
      <c r="B55631" s="27"/>
      <c r="D55631" s="27"/>
      <c r="E55631" s="27"/>
      <c r="I55631" s="27"/>
      <c r="J55631" s="27"/>
    </row>
    <row r="55632" spans="2:10" x14ac:dyDescent="0.25">
      <c r="B55632" s="27"/>
      <c r="D55632" s="27"/>
      <c r="E55632" s="27"/>
      <c r="I55632" s="27"/>
      <c r="J55632" s="27"/>
    </row>
    <row r="55633" spans="2:10" x14ac:dyDescent="0.25">
      <c r="B55633" s="27"/>
      <c r="D55633" s="27"/>
      <c r="E55633" s="27"/>
      <c r="I55633" s="27"/>
      <c r="J55633" s="27"/>
    </row>
    <row r="55634" spans="2:10" x14ac:dyDescent="0.25">
      <c r="B55634" s="27"/>
      <c r="D55634" s="27"/>
      <c r="E55634" s="27"/>
      <c r="I55634" s="27"/>
      <c r="J55634" s="27"/>
    </row>
    <row r="55635" spans="2:10" x14ac:dyDescent="0.25">
      <c r="B55635" s="27"/>
      <c r="D55635" s="27"/>
      <c r="E55635" s="27"/>
      <c r="I55635" s="27"/>
      <c r="J55635" s="27"/>
    </row>
    <row r="55636" spans="2:10" x14ac:dyDescent="0.25">
      <c r="B55636" s="27"/>
      <c r="D55636" s="27"/>
      <c r="E55636" s="27"/>
      <c r="I55636" s="27"/>
      <c r="J55636" s="27"/>
    </row>
    <row r="55637" spans="2:10" x14ac:dyDescent="0.25">
      <c r="B55637" s="27"/>
      <c r="D55637" s="27"/>
      <c r="E55637" s="27"/>
      <c r="I55637" s="27"/>
      <c r="J55637" s="27"/>
    </row>
    <row r="55638" spans="2:10" x14ac:dyDescent="0.25">
      <c r="B55638" s="27"/>
      <c r="D55638" s="27"/>
      <c r="E55638" s="27"/>
      <c r="I55638" s="27"/>
      <c r="J55638" s="27"/>
    </row>
    <row r="55639" spans="2:10" x14ac:dyDescent="0.25">
      <c r="B55639" s="27"/>
      <c r="D55639" s="27"/>
      <c r="E55639" s="27"/>
      <c r="I55639" s="27"/>
      <c r="J55639" s="27"/>
    </row>
    <row r="55640" spans="2:10" x14ac:dyDescent="0.25">
      <c r="B55640" s="27"/>
      <c r="D55640" s="27"/>
      <c r="E55640" s="27"/>
      <c r="I55640" s="27"/>
      <c r="J55640" s="27"/>
    </row>
    <row r="55641" spans="2:10" x14ac:dyDescent="0.25">
      <c r="B55641" s="27"/>
      <c r="D55641" s="27"/>
      <c r="E55641" s="27"/>
      <c r="I55641" s="27"/>
      <c r="J55641" s="27"/>
    </row>
    <row r="55642" spans="2:10" x14ac:dyDescent="0.25">
      <c r="B55642" s="27"/>
      <c r="D55642" s="27"/>
      <c r="E55642" s="27"/>
      <c r="I55642" s="27"/>
      <c r="J55642" s="27"/>
    </row>
    <row r="55643" spans="2:10" x14ac:dyDescent="0.25">
      <c r="B55643" s="27"/>
      <c r="D55643" s="27"/>
      <c r="E55643" s="27"/>
      <c r="I55643" s="27"/>
      <c r="J55643" s="27"/>
    </row>
    <row r="55644" spans="2:10" x14ac:dyDescent="0.25">
      <c r="B55644" s="27"/>
      <c r="D55644" s="27"/>
      <c r="E55644" s="27"/>
      <c r="I55644" s="27"/>
      <c r="J55644" s="27"/>
    </row>
    <row r="55645" spans="2:10" x14ac:dyDescent="0.25">
      <c r="B55645" s="27"/>
      <c r="D55645" s="27"/>
      <c r="E55645" s="27"/>
      <c r="I55645" s="27"/>
      <c r="J55645" s="27"/>
    </row>
    <row r="55646" spans="2:10" x14ac:dyDescent="0.25">
      <c r="B55646" s="27"/>
      <c r="D55646" s="27"/>
      <c r="E55646" s="27"/>
      <c r="I55646" s="27"/>
      <c r="J55646" s="27"/>
    </row>
    <row r="55647" spans="2:10" x14ac:dyDescent="0.25">
      <c r="B55647" s="27"/>
      <c r="D55647" s="27"/>
      <c r="E55647" s="27"/>
      <c r="I55647" s="27"/>
      <c r="J55647" s="27"/>
    </row>
    <row r="55648" spans="2:10" x14ac:dyDescent="0.25">
      <c r="B55648" s="27"/>
      <c r="D55648" s="27"/>
      <c r="E55648" s="27"/>
      <c r="I55648" s="27"/>
      <c r="J55648" s="27"/>
    </row>
    <row r="55649" spans="2:10" x14ac:dyDescent="0.25">
      <c r="B55649" s="27"/>
      <c r="D55649" s="27"/>
      <c r="E55649" s="27"/>
      <c r="I55649" s="27"/>
      <c r="J55649" s="27"/>
    </row>
    <row r="55650" spans="2:10" x14ac:dyDescent="0.25">
      <c r="B55650" s="27"/>
      <c r="D55650" s="27"/>
      <c r="E55650" s="27"/>
      <c r="I55650" s="27"/>
      <c r="J55650" s="27"/>
    </row>
    <row r="55651" spans="2:10" x14ac:dyDescent="0.25">
      <c r="B55651" s="27"/>
      <c r="D55651" s="27"/>
      <c r="E55651" s="27"/>
      <c r="I55651" s="27"/>
      <c r="J55651" s="27"/>
    </row>
    <row r="55652" spans="2:10" x14ac:dyDescent="0.25">
      <c r="B55652" s="27"/>
      <c r="D55652" s="27"/>
      <c r="E55652" s="27"/>
      <c r="I55652" s="27"/>
      <c r="J55652" s="27"/>
    </row>
    <row r="55653" spans="2:10" x14ac:dyDescent="0.25">
      <c r="B55653" s="27"/>
      <c r="D55653" s="27"/>
      <c r="E55653" s="27"/>
      <c r="I55653" s="27"/>
      <c r="J55653" s="27"/>
    </row>
    <row r="55654" spans="2:10" x14ac:dyDescent="0.25">
      <c r="B55654" s="27"/>
      <c r="D55654" s="27"/>
      <c r="E55654" s="27"/>
      <c r="I55654" s="27"/>
      <c r="J55654" s="27"/>
    </row>
    <row r="55655" spans="2:10" x14ac:dyDescent="0.25">
      <c r="B55655" s="27"/>
      <c r="D55655" s="27"/>
      <c r="E55655" s="27"/>
      <c r="I55655" s="27"/>
      <c r="J55655" s="27"/>
    </row>
    <row r="55656" spans="2:10" x14ac:dyDescent="0.25">
      <c r="B55656" s="27"/>
      <c r="D55656" s="27"/>
      <c r="E55656" s="27"/>
      <c r="I55656" s="27"/>
      <c r="J55656" s="27"/>
    </row>
    <row r="55657" spans="2:10" x14ac:dyDescent="0.25">
      <c r="B55657" s="27"/>
      <c r="D55657" s="27"/>
      <c r="E55657" s="27"/>
      <c r="I55657" s="27"/>
      <c r="J55657" s="27"/>
    </row>
    <row r="55658" spans="2:10" x14ac:dyDescent="0.25">
      <c r="B55658" s="27"/>
      <c r="D55658" s="27"/>
      <c r="E55658" s="27"/>
      <c r="I55658" s="27"/>
      <c r="J55658" s="27"/>
    </row>
    <row r="55659" spans="2:10" x14ac:dyDescent="0.25">
      <c r="B55659" s="27"/>
      <c r="D55659" s="27"/>
      <c r="E55659" s="27"/>
      <c r="I55659" s="27"/>
      <c r="J55659" s="27"/>
    </row>
    <row r="55660" spans="2:10" x14ac:dyDescent="0.25">
      <c r="B55660" s="27"/>
      <c r="D55660" s="27"/>
      <c r="E55660" s="27"/>
      <c r="I55660" s="27"/>
      <c r="J55660" s="27"/>
    </row>
    <row r="55661" spans="2:10" x14ac:dyDescent="0.25">
      <c r="B55661" s="27"/>
      <c r="D55661" s="27"/>
      <c r="E55661" s="27"/>
      <c r="I55661" s="27"/>
      <c r="J55661" s="27"/>
    </row>
    <row r="55662" spans="2:10" x14ac:dyDescent="0.25">
      <c r="B55662" s="27"/>
      <c r="D55662" s="27"/>
      <c r="E55662" s="27"/>
      <c r="I55662" s="27"/>
      <c r="J55662" s="27"/>
    </row>
    <row r="55663" spans="2:10" x14ac:dyDescent="0.25">
      <c r="B55663" s="27"/>
      <c r="D55663" s="27"/>
      <c r="E55663" s="27"/>
      <c r="I55663" s="27"/>
      <c r="J55663" s="27"/>
    </row>
    <row r="55664" spans="2:10" x14ac:dyDescent="0.25">
      <c r="B55664" s="27"/>
      <c r="D55664" s="27"/>
      <c r="E55664" s="27"/>
      <c r="I55664" s="27"/>
      <c r="J55664" s="27"/>
    </row>
    <row r="55665" spans="2:10" x14ac:dyDescent="0.25">
      <c r="B55665" s="27"/>
      <c r="D55665" s="27"/>
      <c r="E55665" s="27"/>
      <c r="I55665" s="27"/>
      <c r="J55665" s="27"/>
    </row>
    <row r="55666" spans="2:10" x14ac:dyDescent="0.25">
      <c r="B55666" s="27"/>
      <c r="D55666" s="27"/>
      <c r="E55666" s="27"/>
      <c r="I55666" s="27"/>
      <c r="J55666" s="27"/>
    </row>
    <row r="55667" spans="2:10" x14ac:dyDescent="0.25">
      <c r="B55667" s="27"/>
      <c r="D55667" s="27"/>
      <c r="E55667" s="27"/>
      <c r="I55667" s="27"/>
      <c r="J55667" s="27"/>
    </row>
    <row r="55668" spans="2:10" x14ac:dyDescent="0.25">
      <c r="B55668" s="27"/>
      <c r="D55668" s="27"/>
      <c r="E55668" s="27"/>
      <c r="I55668" s="27"/>
      <c r="J55668" s="27"/>
    </row>
    <row r="55669" spans="2:10" x14ac:dyDescent="0.25">
      <c r="B55669" s="27"/>
      <c r="D55669" s="27"/>
      <c r="E55669" s="27"/>
      <c r="I55669" s="27"/>
      <c r="J55669" s="27"/>
    </row>
    <row r="55670" spans="2:10" x14ac:dyDescent="0.25">
      <c r="B55670" s="27"/>
      <c r="D55670" s="27"/>
      <c r="E55670" s="27"/>
      <c r="I55670" s="27"/>
      <c r="J55670" s="27"/>
    </row>
    <row r="55671" spans="2:10" x14ac:dyDescent="0.25">
      <c r="B55671" s="27"/>
      <c r="D55671" s="27"/>
      <c r="E55671" s="27"/>
      <c r="I55671" s="27"/>
      <c r="J55671" s="27"/>
    </row>
    <row r="55672" spans="2:10" x14ac:dyDescent="0.25">
      <c r="B55672" s="27"/>
      <c r="D55672" s="27"/>
      <c r="E55672" s="27"/>
      <c r="I55672" s="27"/>
      <c r="J55672" s="27"/>
    </row>
    <row r="55673" spans="2:10" x14ac:dyDescent="0.25">
      <c r="B55673" s="27"/>
      <c r="D55673" s="27"/>
      <c r="E55673" s="27"/>
      <c r="I55673" s="27"/>
      <c r="J55673" s="27"/>
    </row>
    <row r="55674" spans="2:10" x14ac:dyDescent="0.25">
      <c r="B55674" s="27"/>
      <c r="D55674" s="27"/>
      <c r="E55674" s="27"/>
      <c r="I55674" s="27"/>
      <c r="J55674" s="27"/>
    </row>
    <row r="55675" spans="2:10" x14ac:dyDescent="0.25">
      <c r="B55675" s="27"/>
      <c r="D55675" s="27"/>
      <c r="E55675" s="27"/>
      <c r="I55675" s="27"/>
      <c r="J55675" s="27"/>
    </row>
    <row r="55676" spans="2:10" x14ac:dyDescent="0.25">
      <c r="B55676" s="27"/>
      <c r="D55676" s="27"/>
      <c r="E55676" s="27"/>
      <c r="I55676" s="27"/>
      <c r="J55676" s="27"/>
    </row>
    <row r="55677" spans="2:10" x14ac:dyDescent="0.25">
      <c r="B55677" s="27"/>
      <c r="D55677" s="27"/>
      <c r="E55677" s="27"/>
      <c r="I55677" s="27"/>
      <c r="J55677" s="27"/>
    </row>
    <row r="55678" spans="2:10" x14ac:dyDescent="0.25">
      <c r="B55678" s="27"/>
      <c r="D55678" s="27"/>
      <c r="E55678" s="27"/>
      <c r="I55678" s="27"/>
      <c r="J55678" s="27"/>
    </row>
    <row r="55679" spans="2:10" x14ac:dyDescent="0.25">
      <c r="B55679" s="27"/>
      <c r="D55679" s="27"/>
      <c r="E55679" s="27"/>
      <c r="I55679" s="27"/>
      <c r="J55679" s="27"/>
    </row>
    <row r="55680" spans="2:10" x14ac:dyDescent="0.25">
      <c r="B55680" s="27"/>
      <c r="D55680" s="27"/>
      <c r="E55680" s="27"/>
      <c r="I55680" s="27"/>
      <c r="J55680" s="27"/>
    </row>
    <row r="55681" spans="2:10" x14ac:dyDescent="0.25">
      <c r="B55681" s="27"/>
      <c r="D55681" s="27"/>
      <c r="E55681" s="27"/>
      <c r="I55681" s="27"/>
      <c r="J55681" s="27"/>
    </row>
    <row r="55682" spans="2:10" x14ac:dyDescent="0.25">
      <c r="B55682" s="27"/>
      <c r="D55682" s="27"/>
      <c r="E55682" s="27"/>
      <c r="I55682" s="27"/>
      <c r="J55682" s="27"/>
    </row>
    <row r="55683" spans="2:10" x14ac:dyDescent="0.25">
      <c r="B55683" s="27"/>
      <c r="D55683" s="27"/>
      <c r="E55683" s="27"/>
      <c r="I55683" s="27"/>
      <c r="J55683" s="27"/>
    </row>
    <row r="55684" spans="2:10" x14ac:dyDescent="0.25">
      <c r="B55684" s="27"/>
      <c r="D55684" s="27"/>
      <c r="E55684" s="27"/>
      <c r="I55684" s="27"/>
      <c r="J55684" s="27"/>
    </row>
    <row r="55685" spans="2:10" x14ac:dyDescent="0.25">
      <c r="B55685" s="27"/>
      <c r="D55685" s="27"/>
      <c r="E55685" s="27"/>
      <c r="I55685" s="27"/>
      <c r="J55685" s="27"/>
    </row>
    <row r="55686" spans="2:10" x14ac:dyDescent="0.25">
      <c r="B55686" s="27"/>
      <c r="D55686" s="27"/>
      <c r="E55686" s="27"/>
      <c r="I55686" s="27"/>
      <c r="J55686" s="27"/>
    </row>
    <row r="55687" spans="2:10" x14ac:dyDescent="0.25">
      <c r="B55687" s="27"/>
      <c r="D55687" s="27"/>
      <c r="E55687" s="27"/>
      <c r="I55687" s="27"/>
      <c r="J55687" s="27"/>
    </row>
    <row r="55688" spans="2:10" x14ac:dyDescent="0.25">
      <c r="B55688" s="27"/>
      <c r="D55688" s="27"/>
      <c r="E55688" s="27"/>
      <c r="I55688" s="27"/>
      <c r="J55688" s="27"/>
    </row>
    <row r="55689" spans="2:10" x14ac:dyDescent="0.25">
      <c r="B55689" s="27"/>
      <c r="D55689" s="27"/>
      <c r="E55689" s="27"/>
      <c r="I55689" s="27"/>
      <c r="J55689" s="27"/>
    </row>
    <row r="55690" spans="2:10" x14ac:dyDescent="0.25">
      <c r="B55690" s="27"/>
      <c r="D55690" s="27"/>
      <c r="E55690" s="27"/>
      <c r="I55690" s="27"/>
      <c r="J55690" s="27"/>
    </row>
    <row r="55691" spans="2:10" x14ac:dyDescent="0.25">
      <c r="B55691" s="27"/>
      <c r="D55691" s="27"/>
      <c r="E55691" s="27"/>
      <c r="I55691" s="27"/>
      <c r="J55691" s="27"/>
    </row>
    <row r="55692" spans="2:10" x14ac:dyDescent="0.25">
      <c r="B55692" s="27"/>
      <c r="D55692" s="27"/>
      <c r="E55692" s="27"/>
      <c r="I55692" s="27"/>
      <c r="J55692" s="27"/>
    </row>
    <row r="55693" spans="2:10" x14ac:dyDescent="0.25">
      <c r="B55693" s="27"/>
      <c r="D55693" s="27"/>
      <c r="E55693" s="27"/>
      <c r="I55693" s="27"/>
      <c r="J55693" s="27"/>
    </row>
    <row r="55694" spans="2:10" x14ac:dyDescent="0.25">
      <c r="B55694" s="27"/>
      <c r="D55694" s="27"/>
      <c r="E55694" s="27"/>
      <c r="I55694" s="27"/>
      <c r="J55694" s="27"/>
    </row>
    <row r="55695" spans="2:10" x14ac:dyDescent="0.25">
      <c r="B55695" s="27"/>
      <c r="D55695" s="27"/>
      <c r="E55695" s="27"/>
      <c r="I55695" s="27"/>
      <c r="J55695" s="27"/>
    </row>
    <row r="55696" spans="2:10" x14ac:dyDescent="0.25">
      <c r="B55696" s="27"/>
      <c r="D55696" s="27"/>
      <c r="E55696" s="27"/>
      <c r="I55696" s="27"/>
      <c r="J55696" s="27"/>
    </row>
    <row r="55697" spans="2:10" x14ac:dyDescent="0.25">
      <c r="B55697" s="27"/>
      <c r="D55697" s="27"/>
      <c r="E55697" s="27"/>
      <c r="I55697" s="27"/>
      <c r="J55697" s="27"/>
    </row>
    <row r="55698" spans="2:10" x14ac:dyDescent="0.25">
      <c r="B55698" s="27"/>
      <c r="D55698" s="27"/>
      <c r="E55698" s="27"/>
      <c r="I55698" s="27"/>
      <c r="J55698" s="27"/>
    </row>
    <row r="55699" spans="2:10" x14ac:dyDescent="0.25">
      <c r="B55699" s="27"/>
      <c r="D55699" s="27"/>
      <c r="E55699" s="27"/>
      <c r="I55699" s="27"/>
      <c r="J55699" s="27"/>
    </row>
    <row r="55700" spans="2:10" x14ac:dyDescent="0.25">
      <c r="B55700" s="27"/>
      <c r="D55700" s="27"/>
      <c r="E55700" s="27"/>
      <c r="I55700" s="27"/>
      <c r="J55700" s="27"/>
    </row>
    <row r="55701" spans="2:10" x14ac:dyDescent="0.25">
      <c r="B55701" s="27"/>
      <c r="D55701" s="27"/>
      <c r="E55701" s="27"/>
      <c r="I55701" s="27"/>
      <c r="J55701" s="27"/>
    </row>
    <row r="55702" spans="2:10" x14ac:dyDescent="0.25">
      <c r="B55702" s="27"/>
      <c r="D55702" s="27"/>
      <c r="E55702" s="27"/>
      <c r="I55702" s="27"/>
      <c r="J55702" s="27"/>
    </row>
    <row r="55703" spans="2:10" x14ac:dyDescent="0.25">
      <c r="B55703" s="27"/>
      <c r="D55703" s="27"/>
      <c r="E55703" s="27"/>
      <c r="I55703" s="27"/>
      <c r="J55703" s="27"/>
    </row>
    <row r="55704" spans="2:10" x14ac:dyDescent="0.25">
      <c r="B55704" s="27"/>
      <c r="D55704" s="27"/>
      <c r="E55704" s="27"/>
      <c r="I55704" s="27"/>
      <c r="J55704" s="27"/>
    </row>
    <row r="55705" spans="2:10" x14ac:dyDescent="0.25">
      <c r="B55705" s="27"/>
      <c r="D55705" s="27"/>
      <c r="E55705" s="27"/>
      <c r="I55705" s="27"/>
      <c r="J55705" s="27"/>
    </row>
    <row r="55706" spans="2:10" x14ac:dyDescent="0.25">
      <c r="B55706" s="27"/>
      <c r="D55706" s="27"/>
      <c r="E55706" s="27"/>
      <c r="I55706" s="27"/>
      <c r="J55706" s="27"/>
    </row>
    <row r="55707" spans="2:10" x14ac:dyDescent="0.25">
      <c r="B55707" s="27"/>
      <c r="D55707" s="27"/>
      <c r="E55707" s="27"/>
      <c r="I55707" s="27"/>
      <c r="J55707" s="27"/>
    </row>
    <row r="55708" spans="2:10" x14ac:dyDescent="0.25">
      <c r="B55708" s="27"/>
      <c r="D55708" s="27"/>
      <c r="E55708" s="27"/>
      <c r="I55708" s="27"/>
      <c r="J55708" s="27"/>
    </row>
    <row r="55709" spans="2:10" x14ac:dyDescent="0.25">
      <c r="B55709" s="27"/>
      <c r="D55709" s="27"/>
      <c r="E55709" s="27"/>
      <c r="I55709" s="27"/>
      <c r="J55709" s="27"/>
    </row>
    <row r="55710" spans="2:10" x14ac:dyDescent="0.25">
      <c r="B55710" s="27"/>
      <c r="D55710" s="27"/>
      <c r="E55710" s="27"/>
      <c r="I55710" s="27"/>
      <c r="J55710" s="27"/>
    </row>
    <row r="55711" spans="2:10" x14ac:dyDescent="0.25">
      <c r="B55711" s="27"/>
      <c r="D55711" s="27"/>
      <c r="E55711" s="27"/>
      <c r="I55711" s="27"/>
      <c r="J55711" s="27"/>
    </row>
    <row r="55712" spans="2:10" x14ac:dyDescent="0.25">
      <c r="B55712" s="27"/>
      <c r="D55712" s="27"/>
      <c r="E55712" s="27"/>
      <c r="I55712" s="27"/>
      <c r="J55712" s="27"/>
    </row>
    <row r="55713" spans="2:10" x14ac:dyDescent="0.25">
      <c r="B55713" s="27"/>
      <c r="D55713" s="27"/>
      <c r="E55713" s="27"/>
      <c r="I55713" s="27"/>
      <c r="J55713" s="27"/>
    </row>
    <row r="55714" spans="2:10" x14ac:dyDescent="0.25">
      <c r="B55714" s="27"/>
      <c r="D55714" s="27"/>
      <c r="E55714" s="27"/>
      <c r="I55714" s="27"/>
      <c r="J55714" s="27"/>
    </row>
    <row r="55715" spans="2:10" x14ac:dyDescent="0.25">
      <c r="B55715" s="27"/>
      <c r="D55715" s="27"/>
      <c r="E55715" s="27"/>
      <c r="I55715" s="27"/>
      <c r="J55715" s="27"/>
    </row>
    <row r="55716" spans="2:10" x14ac:dyDescent="0.25">
      <c r="B55716" s="27"/>
      <c r="D55716" s="27"/>
      <c r="E55716" s="27"/>
      <c r="I55716" s="27"/>
      <c r="J55716" s="27"/>
    </row>
    <row r="55717" spans="2:10" x14ac:dyDescent="0.25">
      <c r="B55717" s="27"/>
      <c r="D55717" s="27"/>
      <c r="E55717" s="27"/>
      <c r="I55717" s="27"/>
      <c r="J55717" s="27"/>
    </row>
    <row r="55718" spans="2:10" x14ac:dyDescent="0.25">
      <c r="B55718" s="27"/>
      <c r="D55718" s="27"/>
      <c r="E55718" s="27"/>
      <c r="I55718" s="27"/>
      <c r="J55718" s="27"/>
    </row>
    <row r="55719" spans="2:10" x14ac:dyDescent="0.25">
      <c r="B55719" s="27"/>
      <c r="D55719" s="27"/>
      <c r="E55719" s="27"/>
      <c r="I55719" s="27"/>
      <c r="J55719" s="27"/>
    </row>
    <row r="55720" spans="2:10" x14ac:dyDescent="0.25">
      <c r="B55720" s="27"/>
      <c r="D55720" s="27"/>
      <c r="E55720" s="27"/>
      <c r="I55720" s="27"/>
      <c r="J55720" s="27"/>
    </row>
    <row r="55721" spans="2:10" x14ac:dyDescent="0.25">
      <c r="B55721" s="27"/>
      <c r="D55721" s="27"/>
      <c r="E55721" s="27"/>
      <c r="I55721" s="27"/>
      <c r="J55721" s="27"/>
    </row>
    <row r="55722" spans="2:10" x14ac:dyDescent="0.25">
      <c r="B55722" s="27"/>
      <c r="D55722" s="27"/>
      <c r="E55722" s="27"/>
      <c r="I55722" s="27"/>
      <c r="J55722" s="27"/>
    </row>
    <row r="55723" spans="2:10" x14ac:dyDescent="0.25">
      <c r="B55723" s="27"/>
      <c r="D55723" s="27"/>
      <c r="E55723" s="27"/>
      <c r="I55723" s="27"/>
      <c r="J55723" s="27"/>
    </row>
    <row r="55724" spans="2:10" x14ac:dyDescent="0.25">
      <c r="B55724" s="27"/>
      <c r="D55724" s="27"/>
      <c r="E55724" s="27"/>
      <c r="I55724" s="27"/>
      <c r="J55724" s="27"/>
    </row>
    <row r="55725" spans="2:10" x14ac:dyDescent="0.25">
      <c r="B55725" s="27"/>
      <c r="D55725" s="27"/>
      <c r="E55725" s="27"/>
      <c r="I55725" s="27"/>
      <c r="J55725" s="27"/>
    </row>
    <row r="55726" spans="2:10" x14ac:dyDescent="0.25">
      <c r="B55726" s="27"/>
      <c r="D55726" s="27"/>
      <c r="E55726" s="27"/>
      <c r="I55726" s="27"/>
      <c r="J55726" s="27"/>
    </row>
    <row r="55727" spans="2:10" x14ac:dyDescent="0.25">
      <c r="B55727" s="27"/>
      <c r="D55727" s="27"/>
      <c r="E55727" s="27"/>
      <c r="I55727" s="27"/>
      <c r="J55727" s="27"/>
    </row>
    <row r="55728" spans="2:10" x14ac:dyDescent="0.25">
      <c r="B55728" s="27"/>
      <c r="D55728" s="27"/>
      <c r="E55728" s="27"/>
      <c r="I55728" s="27"/>
      <c r="J55728" s="27"/>
    </row>
    <row r="55729" spans="2:10" x14ac:dyDescent="0.25">
      <c r="B55729" s="27"/>
      <c r="D55729" s="27"/>
      <c r="E55729" s="27"/>
      <c r="I55729" s="27"/>
      <c r="J55729" s="27"/>
    </row>
    <row r="55730" spans="2:10" x14ac:dyDescent="0.25">
      <c r="B55730" s="27"/>
      <c r="D55730" s="27"/>
      <c r="E55730" s="27"/>
      <c r="I55730" s="27"/>
      <c r="J55730" s="27"/>
    </row>
    <row r="55731" spans="2:10" x14ac:dyDescent="0.25">
      <c r="B55731" s="27"/>
      <c r="D55731" s="27"/>
      <c r="E55731" s="27"/>
      <c r="I55731" s="27"/>
      <c r="J55731" s="27"/>
    </row>
    <row r="55732" spans="2:10" x14ac:dyDescent="0.25">
      <c r="B55732" s="27"/>
      <c r="D55732" s="27"/>
      <c r="E55732" s="27"/>
      <c r="I55732" s="27"/>
      <c r="J55732" s="27"/>
    </row>
    <row r="55733" spans="2:10" x14ac:dyDescent="0.25">
      <c r="B55733" s="27"/>
      <c r="D55733" s="27"/>
      <c r="E55733" s="27"/>
      <c r="I55733" s="27"/>
      <c r="J55733" s="27"/>
    </row>
    <row r="55734" spans="2:10" x14ac:dyDescent="0.25">
      <c r="B55734" s="27"/>
      <c r="D55734" s="27"/>
      <c r="E55734" s="27"/>
      <c r="I55734" s="27"/>
      <c r="J55734" s="27"/>
    </row>
    <row r="55735" spans="2:10" x14ac:dyDescent="0.25">
      <c r="B55735" s="27"/>
      <c r="D55735" s="27"/>
      <c r="E55735" s="27"/>
      <c r="I55735" s="27"/>
      <c r="J55735" s="27"/>
    </row>
    <row r="55736" spans="2:10" x14ac:dyDescent="0.25">
      <c r="B55736" s="27"/>
      <c r="D55736" s="27"/>
      <c r="E55736" s="27"/>
      <c r="I55736" s="27"/>
      <c r="J55736" s="27"/>
    </row>
    <row r="55737" spans="2:10" x14ac:dyDescent="0.25">
      <c r="B55737" s="27"/>
      <c r="D55737" s="27"/>
      <c r="E55737" s="27"/>
      <c r="I55737" s="27"/>
      <c r="J55737" s="27"/>
    </row>
    <row r="55738" spans="2:10" x14ac:dyDescent="0.25">
      <c r="B55738" s="27"/>
      <c r="D55738" s="27"/>
      <c r="E55738" s="27"/>
      <c r="I55738" s="27"/>
      <c r="J55738" s="27"/>
    </row>
    <row r="55739" spans="2:10" x14ac:dyDescent="0.25">
      <c r="B55739" s="27"/>
      <c r="D55739" s="27"/>
      <c r="E55739" s="27"/>
      <c r="I55739" s="27"/>
      <c r="J55739" s="27"/>
    </row>
    <row r="55740" spans="2:10" x14ac:dyDescent="0.25">
      <c r="B55740" s="27"/>
      <c r="D55740" s="27"/>
      <c r="E55740" s="27"/>
      <c r="I55740" s="27"/>
      <c r="J55740" s="27"/>
    </row>
    <row r="55741" spans="2:10" x14ac:dyDescent="0.25">
      <c r="B55741" s="27"/>
      <c r="D55741" s="27"/>
      <c r="E55741" s="27"/>
      <c r="I55741" s="27"/>
      <c r="J55741" s="27"/>
    </row>
    <row r="55742" spans="2:10" x14ac:dyDescent="0.25">
      <c r="B55742" s="27"/>
      <c r="D55742" s="27"/>
      <c r="E55742" s="27"/>
      <c r="I55742" s="27"/>
      <c r="J55742" s="27"/>
    </row>
    <row r="55743" spans="2:10" x14ac:dyDescent="0.25">
      <c r="B55743" s="27"/>
      <c r="D55743" s="27"/>
      <c r="E55743" s="27"/>
      <c r="I55743" s="27"/>
      <c r="J55743" s="27"/>
    </row>
    <row r="55744" spans="2:10" x14ac:dyDescent="0.25">
      <c r="B55744" s="27"/>
      <c r="D55744" s="27"/>
      <c r="E55744" s="27"/>
      <c r="I55744" s="27"/>
      <c r="J55744" s="27"/>
    </row>
    <row r="55745" spans="2:10" x14ac:dyDescent="0.25">
      <c r="B55745" s="27"/>
      <c r="D55745" s="27"/>
      <c r="E55745" s="27"/>
      <c r="I55745" s="27"/>
      <c r="J55745" s="27"/>
    </row>
    <row r="55746" spans="2:10" x14ac:dyDescent="0.25">
      <c r="B55746" s="27"/>
      <c r="D55746" s="27"/>
      <c r="E55746" s="27"/>
      <c r="I55746" s="27"/>
      <c r="J55746" s="27"/>
    </row>
    <row r="55747" spans="2:10" x14ac:dyDescent="0.25">
      <c r="B55747" s="27"/>
      <c r="D55747" s="27"/>
      <c r="E55747" s="27"/>
      <c r="I55747" s="27"/>
      <c r="J55747" s="27"/>
    </row>
    <row r="55748" spans="2:10" x14ac:dyDescent="0.25">
      <c r="B55748" s="27"/>
      <c r="D55748" s="27"/>
      <c r="E55748" s="27"/>
      <c r="I55748" s="27"/>
      <c r="J55748" s="27"/>
    </row>
    <row r="55749" spans="2:10" x14ac:dyDescent="0.25">
      <c r="B55749" s="27"/>
      <c r="D55749" s="27"/>
      <c r="E55749" s="27"/>
      <c r="I55749" s="27"/>
      <c r="J55749" s="27"/>
    </row>
    <row r="55750" spans="2:10" x14ac:dyDescent="0.25">
      <c r="B55750" s="27"/>
      <c r="D55750" s="27"/>
      <c r="E55750" s="27"/>
      <c r="I55750" s="27"/>
      <c r="J55750" s="27"/>
    </row>
    <row r="55751" spans="2:10" x14ac:dyDescent="0.25">
      <c r="B55751" s="27"/>
      <c r="D55751" s="27"/>
      <c r="E55751" s="27"/>
      <c r="I55751" s="27"/>
      <c r="J55751" s="27"/>
    </row>
    <row r="55752" spans="2:10" x14ac:dyDescent="0.25">
      <c r="B55752" s="27"/>
      <c r="D55752" s="27"/>
      <c r="E55752" s="27"/>
      <c r="I55752" s="27"/>
      <c r="J55752" s="27"/>
    </row>
    <row r="55753" spans="2:10" x14ac:dyDescent="0.25">
      <c r="B55753" s="27"/>
      <c r="D55753" s="27"/>
      <c r="E55753" s="27"/>
      <c r="I55753" s="27"/>
      <c r="J55753" s="27"/>
    </row>
    <row r="55754" spans="2:10" x14ac:dyDescent="0.25">
      <c r="B55754" s="27"/>
      <c r="D55754" s="27"/>
      <c r="E55754" s="27"/>
      <c r="I55754" s="27"/>
      <c r="J55754" s="27"/>
    </row>
    <row r="55755" spans="2:10" x14ac:dyDescent="0.25">
      <c r="B55755" s="27"/>
      <c r="D55755" s="27"/>
      <c r="E55755" s="27"/>
      <c r="I55755" s="27"/>
      <c r="J55755" s="27"/>
    </row>
    <row r="55756" spans="2:10" x14ac:dyDescent="0.25">
      <c r="B55756" s="27"/>
      <c r="D55756" s="27"/>
      <c r="E55756" s="27"/>
      <c r="I55756" s="27"/>
      <c r="J55756" s="27"/>
    </row>
    <row r="55757" spans="2:10" x14ac:dyDescent="0.25">
      <c r="B55757" s="27"/>
      <c r="D55757" s="27"/>
      <c r="E55757" s="27"/>
      <c r="I55757" s="27"/>
      <c r="J55757" s="27"/>
    </row>
    <row r="55758" spans="2:10" x14ac:dyDescent="0.25">
      <c r="B55758" s="27"/>
      <c r="D55758" s="27"/>
      <c r="E55758" s="27"/>
      <c r="I55758" s="27"/>
      <c r="J55758" s="27"/>
    </row>
    <row r="55759" spans="2:10" x14ac:dyDescent="0.25">
      <c r="B55759" s="27"/>
      <c r="D55759" s="27"/>
      <c r="E55759" s="27"/>
      <c r="I55759" s="27"/>
      <c r="J55759" s="27"/>
    </row>
    <row r="55760" spans="2:10" x14ac:dyDescent="0.25">
      <c r="B55760" s="27"/>
      <c r="D55760" s="27"/>
      <c r="E55760" s="27"/>
      <c r="I55760" s="27"/>
      <c r="J55760" s="27"/>
    </row>
    <row r="55761" spans="2:10" x14ac:dyDescent="0.25">
      <c r="B55761" s="27"/>
      <c r="D55761" s="27"/>
      <c r="E55761" s="27"/>
      <c r="I55761" s="27"/>
      <c r="J55761" s="27"/>
    </row>
    <row r="55762" spans="2:10" x14ac:dyDescent="0.25">
      <c r="B55762" s="27"/>
      <c r="D55762" s="27"/>
      <c r="E55762" s="27"/>
      <c r="I55762" s="27"/>
      <c r="J55762" s="27"/>
    </row>
    <row r="55763" spans="2:10" x14ac:dyDescent="0.25">
      <c r="B55763" s="27"/>
      <c r="D55763" s="27"/>
      <c r="E55763" s="27"/>
      <c r="I55763" s="27"/>
      <c r="J55763" s="27"/>
    </row>
    <row r="55764" spans="2:10" x14ac:dyDescent="0.25">
      <c r="B55764" s="27"/>
      <c r="D55764" s="27"/>
      <c r="E55764" s="27"/>
      <c r="I55764" s="27"/>
      <c r="J55764" s="27"/>
    </row>
    <row r="55765" spans="2:10" x14ac:dyDescent="0.25">
      <c r="B55765" s="27"/>
      <c r="D55765" s="27"/>
      <c r="E55765" s="27"/>
      <c r="I55765" s="27"/>
      <c r="J55765" s="27"/>
    </row>
    <row r="55766" spans="2:10" x14ac:dyDescent="0.25">
      <c r="B55766" s="27"/>
      <c r="D55766" s="27"/>
      <c r="E55766" s="27"/>
      <c r="I55766" s="27"/>
      <c r="J55766" s="27"/>
    </row>
    <row r="55767" spans="2:10" x14ac:dyDescent="0.25">
      <c r="B55767" s="27"/>
      <c r="D55767" s="27"/>
      <c r="E55767" s="27"/>
      <c r="I55767" s="27"/>
      <c r="J55767" s="27"/>
    </row>
    <row r="55768" spans="2:10" x14ac:dyDescent="0.25">
      <c r="B55768" s="27"/>
      <c r="D55768" s="27"/>
      <c r="E55768" s="27"/>
      <c r="I55768" s="27"/>
      <c r="J55768" s="27"/>
    </row>
    <row r="55769" spans="2:10" x14ac:dyDescent="0.25">
      <c r="B55769" s="27"/>
      <c r="D55769" s="27"/>
      <c r="E55769" s="27"/>
      <c r="I55769" s="27"/>
      <c r="J55769" s="27"/>
    </row>
    <row r="55770" spans="2:10" x14ac:dyDescent="0.25">
      <c r="B55770" s="27"/>
      <c r="D55770" s="27"/>
      <c r="E55770" s="27"/>
      <c r="I55770" s="27"/>
      <c r="J55770" s="27"/>
    </row>
    <row r="55771" spans="2:10" x14ac:dyDescent="0.25">
      <c r="B55771" s="27"/>
      <c r="D55771" s="27"/>
      <c r="E55771" s="27"/>
      <c r="I55771" s="27"/>
      <c r="J55771" s="27"/>
    </row>
    <row r="55772" spans="2:10" x14ac:dyDescent="0.25">
      <c r="B55772" s="27"/>
      <c r="D55772" s="27"/>
      <c r="E55772" s="27"/>
      <c r="I55772" s="27"/>
      <c r="J55772" s="27"/>
    </row>
    <row r="55773" spans="2:10" x14ac:dyDescent="0.25">
      <c r="B55773" s="27"/>
      <c r="D55773" s="27"/>
      <c r="E55773" s="27"/>
      <c r="I55773" s="27"/>
      <c r="J55773" s="27"/>
    </row>
    <row r="55774" spans="2:10" x14ac:dyDescent="0.25">
      <c r="B55774" s="27"/>
      <c r="D55774" s="27"/>
      <c r="E55774" s="27"/>
      <c r="I55774" s="27"/>
      <c r="J55774" s="27"/>
    </row>
    <row r="55775" spans="2:10" x14ac:dyDescent="0.25">
      <c r="B55775" s="27"/>
      <c r="D55775" s="27"/>
      <c r="E55775" s="27"/>
      <c r="I55775" s="27"/>
      <c r="J55775" s="27"/>
    </row>
    <row r="55776" spans="2:10" x14ac:dyDescent="0.25">
      <c r="B55776" s="27"/>
      <c r="D55776" s="27"/>
      <c r="E55776" s="27"/>
      <c r="I55776" s="27"/>
      <c r="J55776" s="27"/>
    </row>
    <row r="55777" spans="2:10" x14ac:dyDescent="0.25">
      <c r="B55777" s="27"/>
      <c r="D55777" s="27"/>
      <c r="E55777" s="27"/>
      <c r="I55777" s="27"/>
      <c r="J55777" s="27"/>
    </row>
    <row r="55778" spans="2:10" x14ac:dyDescent="0.25">
      <c r="B55778" s="27"/>
      <c r="D55778" s="27"/>
      <c r="E55778" s="27"/>
      <c r="I55778" s="27"/>
      <c r="J55778" s="27"/>
    </row>
    <row r="55779" spans="2:10" x14ac:dyDescent="0.25">
      <c r="B55779" s="27"/>
      <c r="D55779" s="27"/>
      <c r="E55779" s="27"/>
      <c r="I55779" s="27"/>
      <c r="J55779" s="27"/>
    </row>
    <row r="55780" spans="2:10" x14ac:dyDescent="0.25">
      <c r="B55780" s="27"/>
      <c r="D55780" s="27"/>
      <c r="E55780" s="27"/>
      <c r="I55780" s="27"/>
      <c r="J55780" s="27"/>
    </row>
    <row r="55781" spans="2:10" x14ac:dyDescent="0.25">
      <c r="B55781" s="27"/>
      <c r="D55781" s="27"/>
      <c r="E55781" s="27"/>
      <c r="I55781" s="27"/>
      <c r="J55781" s="27"/>
    </row>
    <row r="55782" spans="2:10" x14ac:dyDescent="0.25">
      <c r="B55782" s="27"/>
      <c r="D55782" s="27"/>
      <c r="E55782" s="27"/>
      <c r="I55782" s="27"/>
      <c r="J55782" s="27"/>
    </row>
    <row r="55783" spans="2:10" x14ac:dyDescent="0.25">
      <c r="B55783" s="27"/>
      <c r="D55783" s="27"/>
      <c r="E55783" s="27"/>
      <c r="I55783" s="27"/>
      <c r="J55783" s="27"/>
    </row>
    <row r="55784" spans="2:10" x14ac:dyDescent="0.25">
      <c r="B55784" s="27"/>
      <c r="D55784" s="27"/>
      <c r="E55784" s="27"/>
      <c r="I55784" s="27"/>
      <c r="J55784" s="27"/>
    </row>
    <row r="55785" spans="2:10" x14ac:dyDescent="0.25">
      <c r="B55785" s="27"/>
      <c r="D55785" s="27"/>
      <c r="E55785" s="27"/>
      <c r="I55785" s="27"/>
      <c r="J55785" s="27"/>
    </row>
    <row r="55786" spans="2:10" x14ac:dyDescent="0.25">
      <c r="B55786" s="27"/>
      <c r="D55786" s="27"/>
      <c r="E55786" s="27"/>
      <c r="I55786" s="27"/>
      <c r="J55786" s="27"/>
    </row>
    <row r="55787" spans="2:10" x14ac:dyDescent="0.25">
      <c r="B55787" s="27"/>
      <c r="D55787" s="27"/>
      <c r="E55787" s="27"/>
      <c r="I55787" s="27"/>
      <c r="J55787" s="27"/>
    </row>
    <row r="55788" spans="2:10" x14ac:dyDescent="0.25">
      <c r="B55788" s="27"/>
      <c r="D55788" s="27"/>
      <c r="E55788" s="27"/>
      <c r="I55788" s="27"/>
      <c r="J55788" s="27"/>
    </row>
    <row r="55789" spans="2:10" x14ac:dyDescent="0.25">
      <c r="B55789" s="27"/>
      <c r="D55789" s="27"/>
      <c r="E55789" s="27"/>
      <c r="I55789" s="27"/>
      <c r="J55789" s="27"/>
    </row>
    <row r="55790" spans="2:10" x14ac:dyDescent="0.25">
      <c r="B55790" s="27"/>
      <c r="D55790" s="27"/>
      <c r="E55790" s="27"/>
      <c r="I55790" s="27"/>
      <c r="J55790" s="27"/>
    </row>
    <row r="55791" spans="2:10" x14ac:dyDescent="0.25">
      <c r="B55791" s="27"/>
      <c r="D55791" s="27"/>
      <c r="E55791" s="27"/>
      <c r="I55791" s="27"/>
      <c r="J55791" s="27"/>
    </row>
    <row r="55792" spans="2:10" x14ac:dyDescent="0.25">
      <c r="B55792" s="27"/>
      <c r="D55792" s="27"/>
      <c r="E55792" s="27"/>
      <c r="I55792" s="27"/>
      <c r="J55792" s="27"/>
    </row>
    <row r="55793" spans="2:10" x14ac:dyDescent="0.25">
      <c r="B55793" s="27"/>
      <c r="D55793" s="27"/>
      <c r="E55793" s="27"/>
      <c r="I55793" s="27"/>
      <c r="J55793" s="27"/>
    </row>
    <row r="55794" spans="2:10" x14ac:dyDescent="0.25">
      <c r="B55794" s="27"/>
      <c r="D55794" s="27"/>
      <c r="E55794" s="27"/>
      <c r="I55794" s="27"/>
      <c r="J55794" s="27"/>
    </row>
    <row r="55795" spans="2:10" x14ac:dyDescent="0.25">
      <c r="B55795" s="27"/>
      <c r="D55795" s="27"/>
      <c r="E55795" s="27"/>
      <c r="I55795" s="27"/>
      <c r="J55795" s="27"/>
    </row>
    <row r="55796" spans="2:10" x14ac:dyDescent="0.25">
      <c r="B55796" s="27"/>
      <c r="D55796" s="27"/>
      <c r="E55796" s="27"/>
      <c r="I55796" s="27"/>
      <c r="J55796" s="27"/>
    </row>
    <row r="55797" spans="2:10" x14ac:dyDescent="0.25">
      <c r="B55797" s="27"/>
      <c r="D55797" s="27"/>
      <c r="E55797" s="27"/>
      <c r="I55797" s="27"/>
      <c r="J55797" s="27"/>
    </row>
    <row r="55798" spans="2:10" x14ac:dyDescent="0.25">
      <c r="B55798" s="27"/>
      <c r="D55798" s="27"/>
      <c r="E55798" s="27"/>
      <c r="I55798" s="27"/>
      <c r="J55798" s="27"/>
    </row>
    <row r="55799" spans="2:10" x14ac:dyDescent="0.25">
      <c r="B55799" s="27"/>
      <c r="D55799" s="27"/>
      <c r="E55799" s="27"/>
      <c r="I55799" s="27"/>
      <c r="J55799" s="27"/>
    </row>
    <row r="55800" spans="2:10" x14ac:dyDescent="0.25">
      <c r="B55800" s="27"/>
      <c r="D55800" s="27"/>
      <c r="E55800" s="27"/>
      <c r="I55800" s="27"/>
      <c r="J55800" s="27"/>
    </row>
    <row r="55801" spans="2:10" x14ac:dyDescent="0.25">
      <c r="B55801" s="27"/>
      <c r="D55801" s="27"/>
      <c r="E55801" s="27"/>
      <c r="I55801" s="27"/>
      <c r="J55801" s="27"/>
    </row>
    <row r="55802" spans="2:10" x14ac:dyDescent="0.25">
      <c r="B55802" s="27"/>
      <c r="D55802" s="27"/>
      <c r="E55802" s="27"/>
      <c r="I55802" s="27"/>
      <c r="J55802" s="27"/>
    </row>
    <row r="55803" spans="2:10" x14ac:dyDescent="0.25">
      <c r="B55803" s="27"/>
      <c r="D55803" s="27"/>
      <c r="E55803" s="27"/>
      <c r="I55803" s="27"/>
      <c r="J55803" s="27"/>
    </row>
    <row r="55804" spans="2:10" x14ac:dyDescent="0.25">
      <c r="B55804" s="27"/>
      <c r="D55804" s="27"/>
      <c r="E55804" s="27"/>
      <c r="I55804" s="27"/>
      <c r="J55804" s="27"/>
    </row>
    <row r="55805" spans="2:10" x14ac:dyDescent="0.25">
      <c r="B55805" s="27"/>
      <c r="D55805" s="27"/>
      <c r="E55805" s="27"/>
      <c r="I55805" s="27"/>
      <c r="J55805" s="27"/>
    </row>
    <row r="55806" spans="2:10" x14ac:dyDescent="0.25">
      <c r="B55806" s="27"/>
      <c r="D55806" s="27"/>
      <c r="E55806" s="27"/>
      <c r="I55806" s="27"/>
      <c r="J55806" s="27"/>
    </row>
    <row r="55807" spans="2:10" x14ac:dyDescent="0.25">
      <c r="B55807" s="27"/>
      <c r="D55807" s="27"/>
      <c r="E55807" s="27"/>
      <c r="I55807" s="27"/>
      <c r="J55807" s="27"/>
    </row>
    <row r="55808" spans="2:10" x14ac:dyDescent="0.25">
      <c r="B55808" s="27"/>
      <c r="D55808" s="27"/>
      <c r="E55808" s="27"/>
      <c r="I55808" s="27"/>
      <c r="J55808" s="27"/>
    </row>
    <row r="55809" spans="2:10" x14ac:dyDescent="0.25">
      <c r="B55809" s="27"/>
      <c r="D55809" s="27"/>
      <c r="E55809" s="27"/>
      <c r="I55809" s="27"/>
      <c r="J55809" s="27"/>
    </row>
    <row r="55810" spans="2:10" x14ac:dyDescent="0.25">
      <c r="B55810" s="27"/>
      <c r="D55810" s="27"/>
      <c r="E55810" s="27"/>
      <c r="I55810" s="27"/>
      <c r="J55810" s="27"/>
    </row>
    <row r="55811" spans="2:10" x14ac:dyDescent="0.25">
      <c r="B55811" s="27"/>
      <c r="D55811" s="27"/>
      <c r="E55811" s="27"/>
      <c r="I55811" s="27"/>
      <c r="J55811" s="27"/>
    </row>
    <row r="55812" spans="2:10" x14ac:dyDescent="0.25">
      <c r="B55812" s="27"/>
      <c r="D55812" s="27"/>
      <c r="E55812" s="27"/>
      <c r="I55812" s="27"/>
      <c r="J55812" s="27"/>
    </row>
    <row r="55813" spans="2:10" x14ac:dyDescent="0.25">
      <c r="B55813" s="27"/>
      <c r="D55813" s="27"/>
      <c r="E55813" s="27"/>
      <c r="I55813" s="27"/>
      <c r="J55813" s="27"/>
    </row>
    <row r="55814" spans="2:10" x14ac:dyDescent="0.25">
      <c r="B55814" s="27"/>
      <c r="D55814" s="27"/>
      <c r="E55814" s="27"/>
      <c r="I55814" s="27"/>
      <c r="J55814" s="27"/>
    </row>
    <row r="55815" spans="2:10" x14ac:dyDescent="0.25">
      <c r="B55815" s="27"/>
      <c r="D55815" s="27"/>
      <c r="E55815" s="27"/>
      <c r="I55815" s="27"/>
      <c r="J55815" s="27"/>
    </row>
    <row r="55816" spans="2:10" x14ac:dyDescent="0.25">
      <c r="B55816" s="27"/>
      <c r="D55816" s="27"/>
      <c r="E55816" s="27"/>
      <c r="I55816" s="27"/>
      <c r="J55816" s="27"/>
    </row>
    <row r="55817" spans="2:10" x14ac:dyDescent="0.25">
      <c r="B55817" s="27"/>
      <c r="D55817" s="27"/>
      <c r="E55817" s="27"/>
      <c r="I55817" s="27"/>
      <c r="J55817" s="27"/>
    </row>
    <row r="55818" spans="2:10" x14ac:dyDescent="0.25">
      <c r="B55818" s="27"/>
      <c r="D55818" s="27"/>
      <c r="E55818" s="27"/>
      <c r="I55818" s="27"/>
      <c r="J55818" s="27"/>
    </row>
    <row r="55819" spans="2:10" x14ac:dyDescent="0.25">
      <c r="B55819" s="27"/>
      <c r="D55819" s="27"/>
      <c r="E55819" s="27"/>
      <c r="I55819" s="27"/>
      <c r="J55819" s="27"/>
    </row>
    <row r="55820" spans="2:10" x14ac:dyDescent="0.25">
      <c r="B55820" s="27"/>
      <c r="D55820" s="27"/>
      <c r="E55820" s="27"/>
      <c r="I55820" s="27"/>
      <c r="J55820" s="27"/>
    </row>
    <row r="55821" spans="2:10" x14ac:dyDescent="0.25">
      <c r="B55821" s="27"/>
      <c r="D55821" s="27"/>
      <c r="E55821" s="27"/>
      <c r="I55821" s="27"/>
      <c r="J55821" s="27"/>
    </row>
    <row r="55822" spans="2:10" x14ac:dyDescent="0.25">
      <c r="B55822" s="27"/>
      <c r="D55822" s="27"/>
      <c r="E55822" s="27"/>
      <c r="I55822" s="27"/>
      <c r="J55822" s="27"/>
    </row>
    <row r="55823" spans="2:10" x14ac:dyDescent="0.25">
      <c r="B55823" s="27"/>
      <c r="D55823" s="27"/>
      <c r="E55823" s="27"/>
      <c r="I55823" s="27"/>
      <c r="J55823" s="27"/>
    </row>
    <row r="55824" spans="2:10" x14ac:dyDescent="0.25">
      <c r="B55824" s="27"/>
      <c r="D55824" s="27"/>
      <c r="E55824" s="27"/>
      <c r="I55824" s="27"/>
      <c r="J55824" s="27"/>
    </row>
    <row r="55825" spans="2:10" x14ac:dyDescent="0.25">
      <c r="B55825" s="27"/>
      <c r="D55825" s="27"/>
      <c r="E55825" s="27"/>
      <c r="I55825" s="27"/>
      <c r="J55825" s="27"/>
    </row>
    <row r="55826" spans="2:10" x14ac:dyDescent="0.25">
      <c r="B55826" s="27"/>
      <c r="D55826" s="27"/>
      <c r="E55826" s="27"/>
      <c r="I55826" s="27"/>
      <c r="J55826" s="27"/>
    </row>
    <row r="55827" spans="2:10" x14ac:dyDescent="0.25">
      <c r="B55827" s="27"/>
      <c r="D55827" s="27"/>
      <c r="E55827" s="27"/>
      <c r="I55827" s="27"/>
      <c r="J55827" s="27"/>
    </row>
    <row r="55828" spans="2:10" x14ac:dyDescent="0.25">
      <c r="B55828" s="27"/>
      <c r="D55828" s="27"/>
      <c r="E55828" s="27"/>
      <c r="I55828" s="27"/>
      <c r="J55828" s="27"/>
    </row>
    <row r="55829" spans="2:10" x14ac:dyDescent="0.25">
      <c r="B55829" s="27"/>
      <c r="D55829" s="27"/>
      <c r="E55829" s="27"/>
      <c r="I55829" s="27"/>
      <c r="J55829" s="27"/>
    </row>
    <row r="55830" spans="2:10" x14ac:dyDescent="0.25">
      <c r="B55830" s="27"/>
      <c r="D55830" s="27"/>
      <c r="E55830" s="27"/>
      <c r="I55830" s="27"/>
      <c r="J55830" s="27"/>
    </row>
    <row r="55831" spans="2:10" x14ac:dyDescent="0.25">
      <c r="B55831" s="27"/>
      <c r="D55831" s="27"/>
      <c r="E55831" s="27"/>
      <c r="I55831" s="27"/>
      <c r="J55831" s="27"/>
    </row>
    <row r="55832" spans="2:10" x14ac:dyDescent="0.25">
      <c r="B55832" s="27"/>
      <c r="D55832" s="27"/>
      <c r="E55832" s="27"/>
      <c r="I55832" s="27"/>
      <c r="J55832" s="27"/>
    </row>
    <row r="55833" spans="2:10" x14ac:dyDescent="0.25">
      <c r="B55833" s="27"/>
      <c r="D55833" s="27"/>
      <c r="E55833" s="27"/>
      <c r="I55833" s="27"/>
      <c r="J55833" s="27"/>
    </row>
    <row r="55834" spans="2:10" x14ac:dyDescent="0.25">
      <c r="B55834" s="27"/>
      <c r="D55834" s="27"/>
      <c r="E55834" s="27"/>
      <c r="I55834" s="27"/>
      <c r="J55834" s="27"/>
    </row>
    <row r="55835" spans="2:10" x14ac:dyDescent="0.25">
      <c r="B55835" s="27"/>
      <c r="D55835" s="27"/>
      <c r="E55835" s="27"/>
      <c r="I55835" s="27"/>
      <c r="J55835" s="27"/>
    </row>
    <row r="55836" spans="2:10" x14ac:dyDescent="0.25">
      <c r="B55836" s="27"/>
      <c r="D55836" s="27"/>
      <c r="E55836" s="27"/>
      <c r="I55836" s="27"/>
      <c r="J55836" s="27"/>
    </row>
    <row r="55837" spans="2:10" x14ac:dyDescent="0.25">
      <c r="B55837" s="27"/>
      <c r="D55837" s="27"/>
      <c r="E55837" s="27"/>
      <c r="I55837" s="27"/>
      <c r="J55837" s="27"/>
    </row>
    <row r="55838" spans="2:10" x14ac:dyDescent="0.25">
      <c r="B55838" s="27"/>
      <c r="D55838" s="27"/>
      <c r="E55838" s="27"/>
      <c r="I55838" s="27"/>
      <c r="J55838" s="27"/>
    </row>
    <row r="55839" spans="2:10" x14ac:dyDescent="0.25">
      <c r="B55839" s="27"/>
      <c r="D55839" s="27"/>
      <c r="E55839" s="27"/>
      <c r="I55839" s="27"/>
      <c r="J55839" s="27"/>
    </row>
    <row r="55840" spans="2:10" x14ac:dyDescent="0.25">
      <c r="B55840" s="27"/>
      <c r="D55840" s="27"/>
      <c r="E55840" s="27"/>
      <c r="I55840" s="27"/>
      <c r="J55840" s="27"/>
    </row>
    <row r="55841" spans="2:10" x14ac:dyDescent="0.25">
      <c r="B55841" s="27"/>
      <c r="D55841" s="27"/>
      <c r="E55841" s="27"/>
      <c r="I55841" s="27"/>
      <c r="J55841" s="27"/>
    </row>
    <row r="55842" spans="2:10" x14ac:dyDescent="0.25">
      <c r="B55842" s="27"/>
      <c r="D55842" s="27"/>
      <c r="E55842" s="27"/>
      <c r="I55842" s="27"/>
      <c r="J55842" s="27"/>
    </row>
    <row r="55843" spans="2:10" x14ac:dyDescent="0.25">
      <c r="B55843" s="27"/>
      <c r="D55843" s="27"/>
      <c r="E55843" s="27"/>
      <c r="I55843" s="27"/>
      <c r="J55843" s="27"/>
    </row>
    <row r="55844" spans="2:10" x14ac:dyDescent="0.25">
      <c r="B55844" s="27"/>
      <c r="D55844" s="27"/>
      <c r="E55844" s="27"/>
      <c r="I55844" s="27"/>
      <c r="J55844" s="27"/>
    </row>
    <row r="55845" spans="2:10" x14ac:dyDescent="0.25">
      <c r="B55845" s="27"/>
      <c r="D55845" s="27"/>
      <c r="E55845" s="27"/>
      <c r="I55845" s="27"/>
      <c r="J55845" s="27"/>
    </row>
    <row r="55846" spans="2:10" x14ac:dyDescent="0.25">
      <c r="B55846" s="27"/>
      <c r="D55846" s="27"/>
      <c r="E55846" s="27"/>
      <c r="I55846" s="27"/>
      <c r="J55846" s="27"/>
    </row>
    <row r="55847" spans="2:10" x14ac:dyDescent="0.25">
      <c r="B55847" s="27"/>
      <c r="D55847" s="27"/>
      <c r="E55847" s="27"/>
      <c r="I55847" s="27"/>
      <c r="J55847" s="27"/>
    </row>
    <row r="55848" spans="2:10" x14ac:dyDescent="0.25">
      <c r="B55848" s="27"/>
      <c r="D55848" s="27"/>
      <c r="E55848" s="27"/>
      <c r="I55848" s="27"/>
      <c r="J55848" s="27"/>
    </row>
    <row r="55849" spans="2:10" x14ac:dyDescent="0.25">
      <c r="B55849" s="27"/>
      <c r="D55849" s="27"/>
      <c r="E55849" s="27"/>
      <c r="I55849" s="27"/>
      <c r="J55849" s="27"/>
    </row>
    <row r="55850" spans="2:10" x14ac:dyDescent="0.25">
      <c r="B55850" s="27"/>
      <c r="D55850" s="27"/>
      <c r="E55850" s="27"/>
      <c r="I55850" s="27"/>
      <c r="J55850" s="27"/>
    </row>
    <row r="55851" spans="2:10" x14ac:dyDescent="0.25">
      <c r="B55851" s="27"/>
      <c r="D55851" s="27"/>
      <c r="E55851" s="27"/>
      <c r="I55851" s="27"/>
      <c r="J55851" s="27"/>
    </row>
    <row r="55852" spans="2:10" x14ac:dyDescent="0.25">
      <c r="B55852" s="27"/>
      <c r="D55852" s="27"/>
      <c r="E55852" s="27"/>
      <c r="I55852" s="27"/>
      <c r="J55852" s="27"/>
    </row>
    <row r="55853" spans="2:10" x14ac:dyDescent="0.25">
      <c r="B55853" s="27"/>
      <c r="D55853" s="27"/>
      <c r="E55853" s="27"/>
      <c r="I55853" s="27"/>
      <c r="J55853" s="27"/>
    </row>
    <row r="55854" spans="2:10" x14ac:dyDescent="0.25">
      <c r="B55854" s="27"/>
      <c r="D55854" s="27"/>
      <c r="E55854" s="27"/>
      <c r="I55854" s="27"/>
      <c r="J55854" s="27"/>
    </row>
    <row r="55855" spans="2:10" x14ac:dyDescent="0.25">
      <c r="B55855" s="27"/>
      <c r="D55855" s="27"/>
      <c r="E55855" s="27"/>
      <c r="I55855" s="27"/>
      <c r="J55855" s="27"/>
    </row>
    <row r="55856" spans="2:10" x14ac:dyDescent="0.25">
      <c r="B55856" s="27"/>
      <c r="D55856" s="27"/>
      <c r="E55856" s="27"/>
      <c r="I55856" s="27"/>
      <c r="J55856" s="27"/>
    </row>
    <row r="55857" spans="2:10" x14ac:dyDescent="0.25">
      <c r="B55857" s="27"/>
      <c r="D55857" s="27"/>
      <c r="E55857" s="27"/>
      <c r="I55857" s="27"/>
      <c r="J55857" s="27"/>
    </row>
    <row r="55858" spans="2:10" x14ac:dyDescent="0.25">
      <c r="B55858" s="27"/>
      <c r="D55858" s="27"/>
      <c r="E55858" s="27"/>
      <c r="I55858" s="27"/>
      <c r="J55858" s="27"/>
    </row>
    <row r="55859" spans="2:10" x14ac:dyDescent="0.25">
      <c r="B55859" s="27"/>
      <c r="D55859" s="27"/>
      <c r="E55859" s="27"/>
      <c r="I55859" s="27"/>
      <c r="J55859" s="27"/>
    </row>
    <row r="55860" spans="2:10" x14ac:dyDescent="0.25">
      <c r="B55860" s="27"/>
      <c r="D55860" s="27"/>
      <c r="E55860" s="27"/>
      <c r="I55860" s="27"/>
      <c r="J55860" s="27"/>
    </row>
    <row r="55861" spans="2:10" x14ac:dyDescent="0.25">
      <c r="B55861" s="27"/>
      <c r="D55861" s="27"/>
      <c r="E55861" s="27"/>
      <c r="I55861" s="27"/>
      <c r="J55861" s="27"/>
    </row>
    <row r="55862" spans="2:10" x14ac:dyDescent="0.25">
      <c r="B55862" s="27"/>
      <c r="D55862" s="27"/>
      <c r="E55862" s="27"/>
      <c r="I55862" s="27"/>
      <c r="J55862" s="27"/>
    </row>
    <row r="55863" spans="2:10" x14ac:dyDescent="0.25">
      <c r="B55863" s="27"/>
      <c r="D55863" s="27"/>
      <c r="E55863" s="27"/>
      <c r="I55863" s="27"/>
      <c r="J55863" s="27"/>
    </row>
    <row r="55864" spans="2:10" x14ac:dyDescent="0.25">
      <c r="B55864" s="27"/>
      <c r="D55864" s="27"/>
      <c r="E55864" s="27"/>
      <c r="I55864" s="27"/>
      <c r="J55864" s="27"/>
    </row>
    <row r="55865" spans="2:10" x14ac:dyDescent="0.25">
      <c r="B55865" s="27"/>
      <c r="D55865" s="27"/>
      <c r="E55865" s="27"/>
      <c r="I55865" s="27"/>
      <c r="J55865" s="27"/>
    </row>
    <row r="55866" spans="2:10" x14ac:dyDescent="0.25">
      <c r="B55866" s="27"/>
      <c r="D55866" s="27"/>
      <c r="E55866" s="27"/>
      <c r="I55866" s="27"/>
      <c r="J55866" s="27"/>
    </row>
    <row r="55867" spans="2:10" x14ac:dyDescent="0.25">
      <c r="B55867" s="27"/>
      <c r="D55867" s="27"/>
      <c r="E55867" s="27"/>
      <c r="I55867" s="27"/>
      <c r="J55867" s="27"/>
    </row>
    <row r="55868" spans="2:10" x14ac:dyDescent="0.25">
      <c r="B55868" s="27"/>
      <c r="D55868" s="27"/>
      <c r="E55868" s="27"/>
      <c r="I55868" s="27"/>
      <c r="J55868" s="27"/>
    </row>
    <row r="55869" spans="2:10" x14ac:dyDescent="0.25">
      <c r="B55869" s="27"/>
      <c r="D55869" s="27"/>
      <c r="E55869" s="27"/>
      <c r="I55869" s="27"/>
      <c r="J55869" s="27"/>
    </row>
    <row r="55870" spans="2:10" x14ac:dyDescent="0.25">
      <c r="B55870" s="27"/>
      <c r="D55870" s="27"/>
      <c r="E55870" s="27"/>
      <c r="I55870" s="27"/>
      <c r="J55870" s="27"/>
    </row>
    <row r="55871" spans="2:10" x14ac:dyDescent="0.25">
      <c r="B55871" s="27"/>
      <c r="D55871" s="27"/>
      <c r="E55871" s="27"/>
      <c r="I55871" s="27"/>
      <c r="J55871" s="27"/>
    </row>
    <row r="55872" spans="2:10" x14ac:dyDescent="0.25">
      <c r="B55872" s="27"/>
      <c r="D55872" s="27"/>
      <c r="E55872" s="27"/>
      <c r="I55872" s="27"/>
      <c r="J55872" s="27"/>
    </row>
    <row r="55873" spans="2:10" x14ac:dyDescent="0.25">
      <c r="B55873" s="27"/>
      <c r="D55873" s="27"/>
      <c r="E55873" s="27"/>
      <c r="I55873" s="27"/>
      <c r="J55873" s="27"/>
    </row>
    <row r="55874" spans="2:10" x14ac:dyDescent="0.25">
      <c r="B55874" s="27"/>
      <c r="D55874" s="27"/>
      <c r="E55874" s="27"/>
      <c r="I55874" s="27"/>
      <c r="J55874" s="27"/>
    </row>
    <row r="55875" spans="2:10" x14ac:dyDescent="0.25">
      <c r="B55875" s="27"/>
      <c r="D55875" s="27"/>
      <c r="E55875" s="27"/>
      <c r="I55875" s="27"/>
      <c r="J55875" s="27"/>
    </row>
    <row r="55876" spans="2:10" x14ac:dyDescent="0.25">
      <c r="B55876" s="27"/>
      <c r="D55876" s="27"/>
      <c r="E55876" s="27"/>
      <c r="I55876" s="27"/>
      <c r="J55876" s="27"/>
    </row>
    <row r="55877" spans="2:10" x14ac:dyDescent="0.25">
      <c r="B55877" s="27"/>
      <c r="D55877" s="27"/>
      <c r="E55877" s="27"/>
      <c r="I55877" s="27"/>
      <c r="J55877" s="27"/>
    </row>
    <row r="55878" spans="2:10" x14ac:dyDescent="0.25">
      <c r="B55878" s="27"/>
      <c r="D55878" s="27"/>
      <c r="E55878" s="27"/>
      <c r="I55878" s="27"/>
      <c r="J55878" s="27"/>
    </row>
    <row r="55879" spans="2:10" x14ac:dyDescent="0.25">
      <c r="B55879" s="27"/>
      <c r="D55879" s="27"/>
      <c r="E55879" s="27"/>
      <c r="I55879" s="27"/>
      <c r="J55879" s="27"/>
    </row>
    <row r="55880" spans="2:10" x14ac:dyDescent="0.25">
      <c r="B55880" s="27"/>
      <c r="D55880" s="27"/>
      <c r="E55880" s="27"/>
      <c r="I55880" s="27"/>
      <c r="J55880" s="27"/>
    </row>
    <row r="55881" spans="2:10" x14ac:dyDescent="0.25">
      <c r="B55881" s="27"/>
      <c r="D55881" s="27"/>
      <c r="E55881" s="27"/>
      <c r="I55881" s="27"/>
      <c r="J55881" s="27"/>
    </row>
    <row r="55882" spans="2:10" x14ac:dyDescent="0.25">
      <c r="B55882" s="27"/>
      <c r="D55882" s="27"/>
      <c r="E55882" s="27"/>
      <c r="I55882" s="27"/>
      <c r="J55882" s="27"/>
    </row>
    <row r="55883" spans="2:10" x14ac:dyDescent="0.25">
      <c r="B55883" s="27"/>
      <c r="D55883" s="27"/>
      <c r="E55883" s="27"/>
      <c r="I55883" s="27"/>
      <c r="J55883" s="27"/>
    </row>
    <row r="55884" spans="2:10" x14ac:dyDescent="0.25">
      <c r="B55884" s="27"/>
      <c r="D55884" s="27"/>
      <c r="E55884" s="27"/>
      <c r="I55884" s="27"/>
      <c r="J55884" s="27"/>
    </row>
    <row r="55885" spans="2:10" x14ac:dyDescent="0.25">
      <c r="B55885" s="27"/>
      <c r="D55885" s="27"/>
      <c r="E55885" s="27"/>
      <c r="I55885" s="27"/>
      <c r="J55885" s="27"/>
    </row>
    <row r="55886" spans="2:10" x14ac:dyDescent="0.25">
      <c r="B55886" s="27"/>
      <c r="D55886" s="27"/>
      <c r="E55886" s="27"/>
      <c r="I55886" s="27"/>
      <c r="J55886" s="27"/>
    </row>
    <row r="55887" spans="2:10" x14ac:dyDescent="0.25">
      <c r="B55887" s="27"/>
      <c r="D55887" s="27"/>
      <c r="E55887" s="27"/>
      <c r="I55887" s="27"/>
      <c r="J55887" s="27"/>
    </row>
    <row r="55888" spans="2:10" x14ac:dyDescent="0.25">
      <c r="B55888" s="27"/>
      <c r="D55888" s="27"/>
      <c r="E55888" s="27"/>
      <c r="I55888" s="27"/>
      <c r="J55888" s="27"/>
    </row>
    <row r="55889" spans="2:10" x14ac:dyDescent="0.25">
      <c r="B55889" s="27"/>
      <c r="D55889" s="27"/>
      <c r="E55889" s="27"/>
      <c r="I55889" s="27"/>
      <c r="J55889" s="27"/>
    </row>
    <row r="55890" spans="2:10" x14ac:dyDescent="0.25">
      <c r="B55890" s="27"/>
      <c r="D55890" s="27"/>
      <c r="E55890" s="27"/>
      <c r="I55890" s="27"/>
      <c r="J55890" s="27"/>
    </row>
    <row r="55891" spans="2:10" x14ac:dyDescent="0.25">
      <c r="B55891" s="27"/>
      <c r="D55891" s="27"/>
      <c r="E55891" s="27"/>
      <c r="I55891" s="27"/>
      <c r="J55891" s="27"/>
    </row>
    <row r="55892" spans="2:10" x14ac:dyDescent="0.25">
      <c r="B55892" s="27"/>
      <c r="D55892" s="27"/>
      <c r="E55892" s="27"/>
      <c r="I55892" s="27"/>
      <c r="J55892" s="27"/>
    </row>
    <row r="55893" spans="2:10" x14ac:dyDescent="0.25">
      <c r="B55893" s="27"/>
      <c r="D55893" s="27"/>
      <c r="E55893" s="27"/>
      <c r="I55893" s="27"/>
      <c r="J55893" s="27"/>
    </row>
    <row r="55894" spans="2:10" x14ac:dyDescent="0.25">
      <c r="B55894" s="27"/>
      <c r="D55894" s="27"/>
      <c r="E55894" s="27"/>
      <c r="I55894" s="27"/>
      <c r="J55894" s="27"/>
    </row>
    <row r="55895" spans="2:10" x14ac:dyDescent="0.25">
      <c r="B55895" s="27"/>
      <c r="D55895" s="27"/>
      <c r="E55895" s="27"/>
      <c r="I55895" s="27"/>
      <c r="J55895" s="27"/>
    </row>
    <row r="55896" spans="2:10" x14ac:dyDescent="0.25">
      <c r="B55896" s="27"/>
      <c r="D55896" s="27"/>
      <c r="E55896" s="27"/>
      <c r="I55896" s="27"/>
      <c r="J55896" s="27"/>
    </row>
    <row r="55897" spans="2:10" x14ac:dyDescent="0.25">
      <c r="B55897" s="27"/>
      <c r="D55897" s="27"/>
      <c r="E55897" s="27"/>
      <c r="I55897" s="27"/>
      <c r="J55897" s="27"/>
    </row>
    <row r="55898" spans="2:10" x14ac:dyDescent="0.25">
      <c r="B55898" s="27"/>
      <c r="D55898" s="27"/>
      <c r="E55898" s="27"/>
      <c r="I55898" s="27"/>
      <c r="J55898" s="27"/>
    </row>
    <row r="55899" spans="2:10" x14ac:dyDescent="0.25">
      <c r="B55899" s="27"/>
      <c r="D55899" s="27"/>
      <c r="E55899" s="27"/>
      <c r="I55899" s="27"/>
      <c r="J55899" s="27"/>
    </row>
    <row r="55900" spans="2:10" x14ac:dyDescent="0.25">
      <c r="B55900" s="27"/>
      <c r="D55900" s="27"/>
      <c r="E55900" s="27"/>
      <c r="I55900" s="27"/>
      <c r="J55900" s="27"/>
    </row>
    <row r="55901" spans="2:10" x14ac:dyDescent="0.25">
      <c r="B55901" s="27"/>
      <c r="D55901" s="27"/>
      <c r="E55901" s="27"/>
      <c r="I55901" s="27"/>
      <c r="J55901" s="27"/>
    </row>
    <row r="55902" spans="2:10" x14ac:dyDescent="0.25">
      <c r="B55902" s="27"/>
      <c r="D55902" s="27"/>
      <c r="E55902" s="27"/>
      <c r="I55902" s="27"/>
      <c r="J55902" s="27"/>
    </row>
    <row r="55903" spans="2:10" x14ac:dyDescent="0.25">
      <c r="B55903" s="27"/>
      <c r="D55903" s="27"/>
      <c r="E55903" s="27"/>
      <c r="I55903" s="27"/>
      <c r="J55903" s="27"/>
    </row>
    <row r="55904" spans="2:10" x14ac:dyDescent="0.25">
      <c r="B55904" s="27"/>
      <c r="D55904" s="27"/>
      <c r="E55904" s="27"/>
      <c r="I55904" s="27"/>
      <c r="J55904" s="27"/>
    </row>
    <row r="55905" spans="2:10" x14ac:dyDescent="0.25">
      <c r="B55905" s="27"/>
      <c r="D55905" s="27"/>
      <c r="E55905" s="27"/>
      <c r="I55905" s="27"/>
      <c r="J55905" s="27"/>
    </row>
    <row r="55906" spans="2:10" x14ac:dyDescent="0.25">
      <c r="B55906" s="27"/>
      <c r="D55906" s="27"/>
      <c r="E55906" s="27"/>
      <c r="I55906" s="27"/>
      <c r="J55906" s="27"/>
    </row>
    <row r="55907" spans="2:10" x14ac:dyDescent="0.25">
      <c r="B55907" s="27"/>
      <c r="D55907" s="27"/>
      <c r="E55907" s="27"/>
      <c r="I55907" s="27"/>
      <c r="J55907" s="27"/>
    </row>
    <row r="55908" spans="2:10" x14ac:dyDescent="0.25">
      <c r="B55908" s="27"/>
      <c r="D55908" s="27"/>
      <c r="E55908" s="27"/>
      <c r="I55908" s="27"/>
      <c r="J55908" s="27"/>
    </row>
    <row r="55909" spans="2:10" x14ac:dyDescent="0.25">
      <c r="B55909" s="27"/>
      <c r="D55909" s="27"/>
      <c r="E55909" s="27"/>
      <c r="I55909" s="27"/>
      <c r="J55909" s="27"/>
    </row>
    <row r="55910" spans="2:10" x14ac:dyDescent="0.25">
      <c r="B55910" s="27"/>
      <c r="D55910" s="27"/>
      <c r="E55910" s="27"/>
      <c r="I55910" s="27"/>
      <c r="J55910" s="27"/>
    </row>
    <row r="55911" spans="2:10" x14ac:dyDescent="0.25">
      <c r="B55911" s="27"/>
      <c r="D55911" s="27"/>
      <c r="E55911" s="27"/>
      <c r="I55911" s="27"/>
      <c r="J55911" s="27"/>
    </row>
    <row r="55912" spans="2:10" x14ac:dyDescent="0.25">
      <c r="B55912" s="27"/>
      <c r="D55912" s="27"/>
      <c r="E55912" s="27"/>
      <c r="I55912" s="27"/>
      <c r="J55912" s="27"/>
    </row>
    <row r="55913" spans="2:10" x14ac:dyDescent="0.25">
      <c r="B55913" s="27"/>
      <c r="D55913" s="27"/>
      <c r="E55913" s="27"/>
      <c r="I55913" s="27"/>
      <c r="J55913" s="27"/>
    </row>
    <row r="55914" spans="2:10" x14ac:dyDescent="0.25">
      <c r="B55914" s="27"/>
      <c r="D55914" s="27"/>
      <c r="E55914" s="27"/>
      <c r="I55914" s="27"/>
      <c r="J55914" s="27"/>
    </row>
    <row r="55915" spans="2:10" x14ac:dyDescent="0.25">
      <c r="B55915" s="27"/>
      <c r="D55915" s="27"/>
      <c r="E55915" s="27"/>
      <c r="I55915" s="27"/>
      <c r="J55915" s="27"/>
    </row>
    <row r="55916" spans="2:10" x14ac:dyDescent="0.25">
      <c r="B55916" s="27"/>
      <c r="D55916" s="27"/>
      <c r="E55916" s="27"/>
      <c r="I55916" s="27"/>
      <c r="J55916" s="27"/>
    </row>
    <row r="55917" spans="2:10" x14ac:dyDescent="0.25">
      <c r="B55917" s="27"/>
      <c r="D55917" s="27"/>
      <c r="E55917" s="27"/>
      <c r="I55917" s="27"/>
      <c r="J55917" s="27"/>
    </row>
    <row r="55918" spans="2:10" x14ac:dyDescent="0.25">
      <c r="B55918" s="27"/>
      <c r="D55918" s="27"/>
      <c r="E55918" s="27"/>
      <c r="I55918" s="27"/>
      <c r="J55918" s="27"/>
    </row>
    <row r="55919" spans="2:10" x14ac:dyDescent="0.25">
      <c r="B55919" s="27"/>
      <c r="D55919" s="27"/>
      <c r="E55919" s="27"/>
      <c r="I55919" s="27"/>
      <c r="J55919" s="27"/>
    </row>
    <row r="55920" spans="2:10" x14ac:dyDescent="0.25">
      <c r="B55920" s="27"/>
      <c r="D55920" s="27"/>
      <c r="E55920" s="27"/>
      <c r="I55920" s="27"/>
      <c r="J55920" s="27"/>
    </row>
    <row r="55921" spans="2:10" x14ac:dyDescent="0.25">
      <c r="B55921" s="27"/>
      <c r="D55921" s="27"/>
      <c r="E55921" s="27"/>
      <c r="I55921" s="27"/>
      <c r="J55921" s="27"/>
    </row>
    <row r="55922" spans="2:10" x14ac:dyDescent="0.25">
      <c r="B55922" s="27"/>
      <c r="D55922" s="27"/>
      <c r="E55922" s="27"/>
      <c r="I55922" s="27"/>
      <c r="J55922" s="27"/>
    </row>
    <row r="55923" spans="2:10" x14ac:dyDescent="0.25">
      <c r="B55923" s="27"/>
      <c r="D55923" s="27"/>
      <c r="E55923" s="27"/>
      <c r="I55923" s="27"/>
      <c r="J55923" s="27"/>
    </row>
    <row r="55924" spans="2:10" x14ac:dyDescent="0.25">
      <c r="B55924" s="27"/>
      <c r="D55924" s="27"/>
      <c r="E55924" s="27"/>
      <c r="I55924" s="27"/>
      <c r="J55924" s="27"/>
    </row>
    <row r="55925" spans="2:10" x14ac:dyDescent="0.25">
      <c r="B55925" s="27"/>
      <c r="D55925" s="27"/>
      <c r="E55925" s="27"/>
      <c r="I55925" s="27"/>
      <c r="J55925" s="27"/>
    </row>
    <row r="55926" spans="2:10" x14ac:dyDescent="0.25">
      <c r="B55926" s="27"/>
      <c r="D55926" s="27"/>
      <c r="E55926" s="27"/>
      <c r="I55926" s="27"/>
      <c r="J55926" s="27"/>
    </row>
    <row r="55927" spans="2:10" x14ac:dyDescent="0.25">
      <c r="B55927" s="27"/>
      <c r="D55927" s="27"/>
      <c r="E55927" s="27"/>
      <c r="I55927" s="27"/>
      <c r="J55927" s="27"/>
    </row>
    <row r="55928" spans="2:10" x14ac:dyDescent="0.25">
      <c r="B55928" s="27"/>
      <c r="D55928" s="27"/>
      <c r="E55928" s="27"/>
      <c r="I55928" s="27"/>
      <c r="J55928" s="27"/>
    </row>
    <row r="55929" spans="2:10" x14ac:dyDescent="0.25">
      <c r="B55929" s="27"/>
      <c r="D55929" s="27"/>
      <c r="E55929" s="27"/>
      <c r="I55929" s="27"/>
      <c r="J55929" s="27"/>
    </row>
    <row r="55930" spans="2:10" x14ac:dyDescent="0.25">
      <c r="B55930" s="27"/>
      <c r="D55930" s="27"/>
      <c r="E55930" s="27"/>
      <c r="I55930" s="27"/>
      <c r="J55930" s="27"/>
    </row>
    <row r="55931" spans="2:10" x14ac:dyDescent="0.25">
      <c r="B55931" s="27"/>
      <c r="D55931" s="27"/>
      <c r="E55931" s="27"/>
      <c r="I55931" s="27"/>
      <c r="J55931" s="27"/>
    </row>
    <row r="55932" spans="2:10" x14ac:dyDescent="0.25">
      <c r="B55932" s="27"/>
      <c r="D55932" s="27"/>
      <c r="E55932" s="27"/>
      <c r="I55932" s="27"/>
      <c r="J55932" s="27"/>
    </row>
    <row r="55933" spans="2:10" x14ac:dyDescent="0.25">
      <c r="B55933" s="27"/>
      <c r="D55933" s="27"/>
      <c r="E55933" s="27"/>
      <c r="I55933" s="27"/>
      <c r="J55933" s="27"/>
    </row>
    <row r="55934" spans="2:10" x14ac:dyDescent="0.25">
      <c r="B55934" s="27"/>
      <c r="D55934" s="27"/>
      <c r="E55934" s="27"/>
      <c r="I55934" s="27"/>
      <c r="J55934" s="27"/>
    </row>
    <row r="55935" spans="2:10" x14ac:dyDescent="0.25">
      <c r="B55935" s="27"/>
      <c r="D55935" s="27"/>
      <c r="E55935" s="27"/>
      <c r="I55935" s="27"/>
      <c r="J55935" s="27"/>
    </row>
    <row r="55936" spans="2:10" x14ac:dyDescent="0.25">
      <c r="B55936" s="27"/>
      <c r="D55936" s="27"/>
      <c r="E55936" s="27"/>
      <c r="I55936" s="27"/>
      <c r="J55936" s="27"/>
    </row>
    <row r="55937" spans="2:10" x14ac:dyDescent="0.25">
      <c r="B55937" s="27"/>
      <c r="D55937" s="27"/>
      <c r="E55937" s="27"/>
      <c r="I55937" s="27"/>
      <c r="J55937" s="27"/>
    </row>
    <row r="55938" spans="2:10" x14ac:dyDescent="0.25">
      <c r="B55938" s="27"/>
      <c r="D55938" s="27"/>
      <c r="E55938" s="27"/>
      <c r="I55938" s="27"/>
      <c r="J55938" s="27"/>
    </row>
    <row r="55939" spans="2:10" x14ac:dyDescent="0.25">
      <c r="B55939" s="27"/>
      <c r="D55939" s="27"/>
      <c r="E55939" s="27"/>
      <c r="I55939" s="27"/>
      <c r="J55939" s="27"/>
    </row>
    <row r="55940" spans="2:10" x14ac:dyDescent="0.25">
      <c r="B55940" s="27"/>
      <c r="D55940" s="27"/>
      <c r="E55940" s="27"/>
      <c r="I55940" s="27"/>
      <c r="J55940" s="27"/>
    </row>
    <row r="55941" spans="2:10" x14ac:dyDescent="0.25">
      <c r="B55941" s="27"/>
      <c r="D55941" s="27"/>
      <c r="E55941" s="27"/>
      <c r="I55941" s="27"/>
      <c r="J55941" s="27"/>
    </row>
    <row r="55942" spans="2:10" x14ac:dyDescent="0.25">
      <c r="B55942" s="27"/>
      <c r="D55942" s="27"/>
      <c r="E55942" s="27"/>
      <c r="I55942" s="27"/>
      <c r="J55942" s="27"/>
    </row>
    <row r="55943" spans="2:10" x14ac:dyDescent="0.25">
      <c r="B55943" s="27"/>
      <c r="D55943" s="27"/>
      <c r="E55943" s="27"/>
      <c r="I55943" s="27"/>
      <c r="J55943" s="27"/>
    </row>
    <row r="55944" spans="2:10" x14ac:dyDescent="0.25">
      <c r="B55944" s="27"/>
      <c r="D55944" s="27"/>
      <c r="E55944" s="27"/>
      <c r="I55944" s="27"/>
      <c r="J55944" s="27"/>
    </row>
    <row r="55945" spans="2:10" x14ac:dyDescent="0.25">
      <c r="B55945" s="27"/>
      <c r="D55945" s="27"/>
      <c r="E55945" s="27"/>
      <c r="I55945" s="27"/>
      <c r="J55945" s="27"/>
    </row>
    <row r="55946" spans="2:10" x14ac:dyDescent="0.25">
      <c r="B55946" s="27"/>
      <c r="D55946" s="27"/>
      <c r="E55946" s="27"/>
      <c r="I55946" s="27"/>
      <c r="J55946" s="27"/>
    </row>
    <row r="55947" spans="2:10" x14ac:dyDescent="0.25">
      <c r="B55947" s="27"/>
      <c r="D55947" s="27"/>
      <c r="E55947" s="27"/>
      <c r="I55947" s="27"/>
      <c r="J55947" s="27"/>
    </row>
    <row r="55948" spans="2:10" x14ac:dyDescent="0.25">
      <c r="B55948" s="27"/>
      <c r="D55948" s="27"/>
      <c r="E55948" s="27"/>
      <c r="I55948" s="27"/>
      <c r="J55948" s="27"/>
    </row>
    <row r="55949" spans="2:10" x14ac:dyDescent="0.25">
      <c r="B55949" s="27"/>
      <c r="D55949" s="27"/>
      <c r="E55949" s="27"/>
      <c r="I55949" s="27"/>
      <c r="J55949" s="27"/>
    </row>
    <row r="55950" spans="2:10" x14ac:dyDescent="0.25">
      <c r="B55950" s="27"/>
      <c r="D55950" s="27"/>
      <c r="E55950" s="27"/>
      <c r="I55950" s="27"/>
      <c r="J55950" s="27"/>
    </row>
    <row r="55951" spans="2:10" x14ac:dyDescent="0.25">
      <c r="B55951" s="27"/>
      <c r="D55951" s="27"/>
      <c r="E55951" s="27"/>
      <c r="I55951" s="27"/>
      <c r="J55951" s="27"/>
    </row>
    <row r="55952" spans="2:10" x14ac:dyDescent="0.25">
      <c r="B55952" s="27"/>
      <c r="D55952" s="27"/>
      <c r="E55952" s="27"/>
      <c r="I55952" s="27"/>
      <c r="J55952" s="27"/>
    </row>
    <row r="55953" spans="2:10" x14ac:dyDescent="0.25">
      <c r="B55953" s="27"/>
      <c r="D55953" s="27"/>
      <c r="E55953" s="27"/>
      <c r="I55953" s="27"/>
      <c r="J55953" s="27"/>
    </row>
    <row r="55954" spans="2:10" x14ac:dyDescent="0.25">
      <c r="B55954" s="27"/>
      <c r="D55954" s="27"/>
      <c r="E55954" s="27"/>
      <c r="I55954" s="27"/>
      <c r="J55954" s="27"/>
    </row>
    <row r="55955" spans="2:10" x14ac:dyDescent="0.25">
      <c r="B55955" s="27"/>
      <c r="D55955" s="27"/>
      <c r="E55955" s="27"/>
      <c r="I55955" s="27"/>
      <c r="J55955" s="27"/>
    </row>
    <row r="55956" spans="2:10" x14ac:dyDescent="0.25">
      <c r="B55956" s="27"/>
      <c r="D55956" s="27"/>
      <c r="E55956" s="27"/>
      <c r="I55956" s="27"/>
      <c r="J55956" s="27"/>
    </row>
    <row r="55957" spans="2:10" x14ac:dyDescent="0.25">
      <c r="B55957" s="27"/>
      <c r="D55957" s="27"/>
      <c r="E55957" s="27"/>
      <c r="I55957" s="27"/>
      <c r="J55957" s="27"/>
    </row>
    <row r="55958" spans="2:10" x14ac:dyDescent="0.25">
      <c r="B55958" s="27"/>
      <c r="D55958" s="27"/>
      <c r="E55958" s="27"/>
      <c r="I55958" s="27"/>
      <c r="J55958" s="27"/>
    </row>
    <row r="55959" spans="2:10" x14ac:dyDescent="0.25">
      <c r="B55959" s="27"/>
      <c r="D55959" s="27"/>
      <c r="E55959" s="27"/>
      <c r="I55959" s="27"/>
      <c r="J55959" s="27"/>
    </row>
    <row r="55960" spans="2:10" x14ac:dyDescent="0.25">
      <c r="B55960" s="27"/>
      <c r="D55960" s="27"/>
      <c r="E55960" s="27"/>
      <c r="I55960" s="27"/>
      <c r="J55960" s="27"/>
    </row>
    <row r="55961" spans="2:10" x14ac:dyDescent="0.25">
      <c r="B55961" s="27"/>
      <c r="D55961" s="27"/>
      <c r="E55961" s="27"/>
      <c r="I55961" s="27"/>
      <c r="J55961" s="27"/>
    </row>
    <row r="55962" spans="2:10" x14ac:dyDescent="0.25">
      <c r="B55962" s="27"/>
      <c r="D55962" s="27"/>
      <c r="E55962" s="27"/>
      <c r="I55962" s="27"/>
      <c r="J55962" s="27"/>
    </row>
    <row r="55963" spans="2:10" x14ac:dyDescent="0.25">
      <c r="B55963" s="27"/>
      <c r="D55963" s="27"/>
      <c r="E55963" s="27"/>
      <c r="I55963" s="27"/>
      <c r="J55963" s="27"/>
    </row>
    <row r="55964" spans="2:10" x14ac:dyDescent="0.25">
      <c r="B55964" s="27"/>
      <c r="D55964" s="27"/>
      <c r="E55964" s="27"/>
      <c r="I55964" s="27"/>
      <c r="J55964" s="27"/>
    </row>
    <row r="55965" spans="2:10" x14ac:dyDescent="0.25">
      <c r="B55965" s="27"/>
      <c r="D55965" s="27"/>
      <c r="E55965" s="27"/>
      <c r="I55965" s="27"/>
      <c r="J55965" s="27"/>
    </row>
    <row r="55966" spans="2:10" x14ac:dyDescent="0.25">
      <c r="B55966" s="27"/>
      <c r="D55966" s="27"/>
      <c r="E55966" s="27"/>
      <c r="I55966" s="27"/>
      <c r="J55966" s="27"/>
    </row>
    <row r="55967" spans="2:10" x14ac:dyDescent="0.25">
      <c r="B55967" s="27"/>
      <c r="D55967" s="27"/>
      <c r="E55967" s="27"/>
      <c r="I55967" s="27"/>
      <c r="J55967" s="27"/>
    </row>
    <row r="55968" spans="2:10" x14ac:dyDescent="0.25">
      <c r="B55968" s="27"/>
      <c r="D55968" s="27"/>
      <c r="E55968" s="27"/>
      <c r="I55968" s="27"/>
      <c r="J55968" s="27"/>
    </row>
    <row r="55969" spans="2:10" x14ac:dyDescent="0.25">
      <c r="B55969" s="27"/>
      <c r="D55969" s="27"/>
      <c r="E55969" s="27"/>
      <c r="I55969" s="27"/>
      <c r="J55969" s="27"/>
    </row>
    <row r="55970" spans="2:10" x14ac:dyDescent="0.25">
      <c r="B55970" s="27"/>
      <c r="D55970" s="27"/>
      <c r="E55970" s="27"/>
      <c r="I55970" s="27"/>
      <c r="J55970" s="27"/>
    </row>
    <row r="55971" spans="2:10" x14ac:dyDescent="0.25">
      <c r="B55971" s="27"/>
      <c r="D55971" s="27"/>
      <c r="E55971" s="27"/>
      <c r="I55971" s="27"/>
      <c r="J55971" s="27"/>
    </row>
    <row r="55972" spans="2:10" x14ac:dyDescent="0.25">
      <c r="B55972" s="27"/>
      <c r="D55972" s="27"/>
      <c r="E55972" s="27"/>
      <c r="I55972" s="27"/>
      <c r="J55972" s="27"/>
    </row>
    <row r="55973" spans="2:10" x14ac:dyDescent="0.25">
      <c r="B55973" s="27"/>
      <c r="D55973" s="27"/>
      <c r="E55973" s="27"/>
      <c r="I55973" s="27"/>
      <c r="J55973" s="27"/>
    </row>
    <row r="55974" spans="2:10" x14ac:dyDescent="0.25">
      <c r="B55974" s="27"/>
      <c r="D55974" s="27"/>
      <c r="E55974" s="27"/>
      <c r="I55974" s="27"/>
      <c r="J55974" s="27"/>
    </row>
    <row r="55975" spans="2:10" x14ac:dyDescent="0.25">
      <c r="B55975" s="27"/>
      <c r="D55975" s="27"/>
      <c r="E55975" s="27"/>
      <c r="I55975" s="27"/>
      <c r="J55975" s="27"/>
    </row>
    <row r="55976" spans="2:10" x14ac:dyDescent="0.25">
      <c r="B55976" s="27"/>
      <c r="D55976" s="27"/>
      <c r="E55976" s="27"/>
      <c r="I55976" s="27"/>
      <c r="J55976" s="27"/>
    </row>
    <row r="55977" spans="2:10" x14ac:dyDescent="0.25">
      <c r="B55977" s="27"/>
      <c r="D55977" s="27"/>
      <c r="E55977" s="27"/>
      <c r="I55977" s="27"/>
      <c r="J55977" s="27"/>
    </row>
    <row r="55978" spans="2:10" x14ac:dyDescent="0.25">
      <c r="B55978" s="27"/>
      <c r="D55978" s="27"/>
      <c r="E55978" s="27"/>
      <c r="I55978" s="27"/>
      <c r="J55978" s="27"/>
    </row>
    <row r="55979" spans="2:10" x14ac:dyDescent="0.25">
      <c r="B55979" s="27"/>
      <c r="D55979" s="27"/>
      <c r="E55979" s="27"/>
      <c r="I55979" s="27"/>
      <c r="J55979" s="27"/>
    </row>
    <row r="55980" spans="2:10" x14ac:dyDescent="0.25">
      <c r="B55980" s="27"/>
      <c r="D55980" s="27"/>
      <c r="E55980" s="27"/>
      <c r="I55980" s="27"/>
      <c r="J55980" s="27"/>
    </row>
    <row r="55981" spans="2:10" x14ac:dyDescent="0.25">
      <c r="B55981" s="27"/>
      <c r="D55981" s="27"/>
      <c r="E55981" s="27"/>
      <c r="I55981" s="27"/>
      <c r="J55981" s="27"/>
    </row>
    <row r="55982" spans="2:10" x14ac:dyDescent="0.25">
      <c r="B55982" s="27"/>
      <c r="D55982" s="27"/>
      <c r="E55982" s="27"/>
      <c r="I55982" s="27"/>
      <c r="J55982" s="27"/>
    </row>
    <row r="55983" spans="2:10" x14ac:dyDescent="0.25">
      <c r="B55983" s="27"/>
      <c r="D55983" s="27"/>
      <c r="E55983" s="27"/>
      <c r="I55983" s="27"/>
      <c r="J55983" s="27"/>
    </row>
    <row r="55984" spans="2:10" x14ac:dyDescent="0.25">
      <c r="B55984" s="27"/>
      <c r="D55984" s="27"/>
      <c r="E55984" s="27"/>
      <c r="I55984" s="27"/>
      <c r="J55984" s="27"/>
    </row>
    <row r="55985" spans="2:10" x14ac:dyDescent="0.25">
      <c r="B55985" s="27"/>
      <c r="D55985" s="27"/>
      <c r="E55985" s="27"/>
      <c r="I55985" s="27"/>
      <c r="J55985" s="27"/>
    </row>
    <row r="55986" spans="2:10" x14ac:dyDescent="0.25">
      <c r="B55986" s="27"/>
      <c r="D55986" s="27"/>
      <c r="E55986" s="27"/>
      <c r="I55986" s="27"/>
      <c r="J55986" s="27"/>
    </row>
    <row r="55987" spans="2:10" x14ac:dyDescent="0.25">
      <c r="B55987" s="27"/>
      <c r="D55987" s="27"/>
      <c r="E55987" s="27"/>
      <c r="I55987" s="27"/>
      <c r="J55987" s="27"/>
    </row>
    <row r="55988" spans="2:10" x14ac:dyDescent="0.25">
      <c r="B55988" s="27"/>
      <c r="D55988" s="27"/>
      <c r="E55988" s="27"/>
      <c r="I55988" s="27"/>
      <c r="J55988" s="27"/>
    </row>
    <row r="55989" spans="2:10" x14ac:dyDescent="0.25">
      <c r="B55989" s="27"/>
      <c r="D55989" s="27"/>
      <c r="E55989" s="27"/>
      <c r="I55989" s="27"/>
      <c r="J55989" s="27"/>
    </row>
    <row r="55990" spans="2:10" x14ac:dyDescent="0.25">
      <c r="B55990" s="27"/>
      <c r="D55990" s="27"/>
      <c r="E55990" s="27"/>
      <c r="I55990" s="27"/>
      <c r="J55990" s="27"/>
    </row>
    <row r="55991" spans="2:10" x14ac:dyDescent="0.25">
      <c r="B55991" s="27"/>
      <c r="D55991" s="27"/>
      <c r="E55991" s="27"/>
      <c r="I55991" s="27"/>
      <c r="J55991" s="27"/>
    </row>
    <row r="55992" spans="2:10" x14ac:dyDescent="0.25">
      <c r="B55992" s="27"/>
      <c r="D55992" s="27"/>
      <c r="E55992" s="27"/>
      <c r="I55992" s="27"/>
      <c r="J55992" s="27"/>
    </row>
    <row r="55993" spans="2:10" x14ac:dyDescent="0.25">
      <c r="B55993" s="27"/>
      <c r="D55993" s="27"/>
      <c r="E55993" s="27"/>
      <c r="I55993" s="27"/>
      <c r="J55993" s="27"/>
    </row>
    <row r="55994" spans="2:10" x14ac:dyDescent="0.25">
      <c r="B55994" s="27"/>
      <c r="D55994" s="27"/>
      <c r="E55994" s="27"/>
      <c r="I55994" s="27"/>
      <c r="J55994" s="27"/>
    </row>
    <row r="55995" spans="2:10" x14ac:dyDescent="0.25">
      <c r="B55995" s="27"/>
      <c r="D55995" s="27"/>
      <c r="E55995" s="27"/>
      <c r="I55995" s="27"/>
      <c r="J55995" s="27"/>
    </row>
    <row r="55996" spans="2:10" x14ac:dyDescent="0.25">
      <c r="B55996" s="27"/>
      <c r="D55996" s="27"/>
      <c r="E55996" s="27"/>
      <c r="I55996" s="27"/>
      <c r="J55996" s="27"/>
    </row>
    <row r="55997" spans="2:10" x14ac:dyDescent="0.25">
      <c r="B55997" s="27"/>
      <c r="D55997" s="27"/>
      <c r="E55997" s="27"/>
      <c r="I55997" s="27"/>
      <c r="J55997" s="27"/>
    </row>
    <row r="55998" spans="2:10" x14ac:dyDescent="0.25">
      <c r="B55998" s="27"/>
      <c r="D55998" s="27"/>
      <c r="E55998" s="27"/>
      <c r="I55998" s="27"/>
      <c r="J55998" s="27"/>
    </row>
    <row r="55999" spans="2:10" x14ac:dyDescent="0.25">
      <c r="B55999" s="27"/>
      <c r="D55999" s="27"/>
      <c r="E55999" s="27"/>
      <c r="I55999" s="27"/>
      <c r="J55999" s="27"/>
    </row>
    <row r="56000" spans="2:10" x14ac:dyDescent="0.25">
      <c r="B56000" s="27"/>
      <c r="D56000" s="27"/>
      <c r="E56000" s="27"/>
      <c r="I56000" s="27"/>
      <c r="J56000" s="27"/>
    </row>
    <row r="56001" spans="2:10" x14ac:dyDescent="0.25">
      <c r="B56001" s="27"/>
      <c r="D56001" s="27"/>
      <c r="E56001" s="27"/>
      <c r="I56001" s="27"/>
      <c r="J56001" s="27"/>
    </row>
    <row r="56002" spans="2:10" x14ac:dyDescent="0.25">
      <c r="B56002" s="27"/>
      <c r="D56002" s="27"/>
      <c r="E56002" s="27"/>
      <c r="I56002" s="27"/>
      <c r="J56002" s="27"/>
    </row>
    <row r="56003" spans="2:10" x14ac:dyDescent="0.25">
      <c r="B56003" s="27"/>
      <c r="D56003" s="27"/>
      <c r="E56003" s="27"/>
      <c r="I56003" s="27"/>
      <c r="J56003" s="27"/>
    </row>
    <row r="56004" spans="2:10" x14ac:dyDescent="0.25">
      <c r="B56004" s="27"/>
      <c r="D56004" s="27"/>
      <c r="E56004" s="27"/>
      <c r="I56004" s="27"/>
      <c r="J56004" s="27"/>
    </row>
    <row r="56005" spans="2:10" x14ac:dyDescent="0.25">
      <c r="B56005" s="27"/>
      <c r="D56005" s="27"/>
      <c r="E56005" s="27"/>
      <c r="I56005" s="27"/>
      <c r="J56005" s="27"/>
    </row>
    <row r="56006" spans="2:10" x14ac:dyDescent="0.25">
      <c r="B56006" s="27"/>
      <c r="D56006" s="27"/>
      <c r="E56006" s="27"/>
      <c r="I56006" s="27"/>
      <c r="J56006" s="27"/>
    </row>
    <row r="56007" spans="2:10" x14ac:dyDescent="0.25">
      <c r="B56007" s="27"/>
      <c r="D56007" s="27"/>
      <c r="E56007" s="27"/>
      <c r="I56007" s="27"/>
      <c r="J56007" s="27"/>
    </row>
    <row r="56008" spans="2:10" x14ac:dyDescent="0.25">
      <c r="B56008" s="27"/>
      <c r="D56008" s="27"/>
      <c r="E56008" s="27"/>
      <c r="I56008" s="27"/>
      <c r="J56008" s="27"/>
    </row>
    <row r="56009" spans="2:10" x14ac:dyDescent="0.25">
      <c r="B56009" s="27"/>
      <c r="D56009" s="27"/>
      <c r="E56009" s="27"/>
      <c r="I56009" s="27"/>
      <c r="J56009" s="27"/>
    </row>
    <row r="56010" spans="2:10" x14ac:dyDescent="0.25">
      <c r="B56010" s="27"/>
      <c r="D56010" s="27"/>
      <c r="E56010" s="27"/>
      <c r="I56010" s="27"/>
      <c r="J56010" s="27"/>
    </row>
    <row r="56011" spans="2:10" x14ac:dyDescent="0.25">
      <c r="B56011" s="27"/>
      <c r="D56011" s="27"/>
      <c r="E56011" s="27"/>
      <c r="I56011" s="27"/>
      <c r="J56011" s="27"/>
    </row>
    <row r="56012" spans="2:10" x14ac:dyDescent="0.25">
      <c r="B56012" s="27"/>
      <c r="D56012" s="27"/>
      <c r="E56012" s="27"/>
      <c r="I56012" s="27"/>
      <c r="J56012" s="27"/>
    </row>
    <row r="56013" spans="2:10" x14ac:dyDescent="0.25">
      <c r="B56013" s="27"/>
      <c r="D56013" s="27"/>
      <c r="E56013" s="27"/>
      <c r="I56013" s="27"/>
      <c r="J56013" s="27"/>
    </row>
    <row r="56014" spans="2:10" x14ac:dyDescent="0.25">
      <c r="B56014" s="27"/>
      <c r="D56014" s="27"/>
      <c r="E56014" s="27"/>
      <c r="I56014" s="27"/>
      <c r="J56014" s="27"/>
    </row>
    <row r="56015" spans="2:10" x14ac:dyDescent="0.25">
      <c r="B56015" s="27"/>
      <c r="D56015" s="27"/>
      <c r="E56015" s="27"/>
      <c r="I56015" s="27"/>
      <c r="J56015" s="27"/>
    </row>
    <row r="56016" spans="2:10" x14ac:dyDescent="0.25">
      <c r="B56016" s="27"/>
      <c r="D56016" s="27"/>
      <c r="E56016" s="27"/>
      <c r="I56016" s="27"/>
      <c r="J56016" s="27"/>
    </row>
    <row r="56017" spans="2:10" x14ac:dyDescent="0.25">
      <c r="B56017" s="27"/>
      <c r="D56017" s="27"/>
      <c r="E56017" s="27"/>
      <c r="I56017" s="27"/>
      <c r="J56017" s="27"/>
    </row>
    <row r="56018" spans="2:10" x14ac:dyDescent="0.25">
      <c r="B56018" s="27"/>
      <c r="D56018" s="27"/>
      <c r="E56018" s="27"/>
      <c r="I56018" s="27"/>
      <c r="J56018" s="27"/>
    </row>
    <row r="56019" spans="2:10" x14ac:dyDescent="0.25">
      <c r="B56019" s="27"/>
      <c r="D56019" s="27"/>
      <c r="E56019" s="27"/>
      <c r="I56019" s="27"/>
      <c r="J56019" s="27"/>
    </row>
    <row r="56020" spans="2:10" x14ac:dyDescent="0.25">
      <c r="B56020" s="27"/>
      <c r="D56020" s="27"/>
      <c r="E56020" s="27"/>
      <c r="I56020" s="27"/>
      <c r="J56020" s="27"/>
    </row>
    <row r="56021" spans="2:10" x14ac:dyDescent="0.25">
      <c r="B56021" s="27"/>
      <c r="D56021" s="27"/>
      <c r="E56021" s="27"/>
      <c r="I56021" s="27"/>
      <c r="J56021" s="27"/>
    </row>
    <row r="56022" spans="2:10" x14ac:dyDescent="0.25">
      <c r="B56022" s="27"/>
      <c r="D56022" s="27"/>
      <c r="E56022" s="27"/>
      <c r="I56022" s="27"/>
      <c r="J56022" s="27"/>
    </row>
    <row r="56023" spans="2:10" x14ac:dyDescent="0.25">
      <c r="B56023" s="27"/>
      <c r="D56023" s="27"/>
      <c r="E56023" s="27"/>
      <c r="I56023" s="27"/>
      <c r="J56023" s="27"/>
    </row>
    <row r="56024" spans="2:10" x14ac:dyDescent="0.25">
      <c r="B56024" s="27"/>
      <c r="D56024" s="27"/>
      <c r="E56024" s="27"/>
      <c r="I56024" s="27"/>
      <c r="J56024" s="27"/>
    </row>
    <row r="56025" spans="2:10" x14ac:dyDescent="0.25">
      <c r="B56025" s="27"/>
      <c r="D56025" s="27"/>
      <c r="E56025" s="27"/>
      <c r="I56025" s="27"/>
      <c r="J56025" s="27"/>
    </row>
    <row r="56026" spans="2:10" x14ac:dyDescent="0.25">
      <c r="B56026" s="27"/>
      <c r="D56026" s="27"/>
      <c r="E56026" s="27"/>
      <c r="I56026" s="27"/>
      <c r="J56026" s="27"/>
    </row>
    <row r="56027" spans="2:10" x14ac:dyDescent="0.25">
      <c r="B56027" s="27"/>
      <c r="D56027" s="27"/>
      <c r="E56027" s="27"/>
      <c r="I56027" s="27"/>
      <c r="J56027" s="27"/>
    </row>
    <row r="56028" spans="2:10" x14ac:dyDescent="0.25">
      <c r="B56028" s="27"/>
      <c r="D56028" s="27"/>
      <c r="E56028" s="27"/>
      <c r="I56028" s="27"/>
      <c r="J56028" s="27"/>
    </row>
    <row r="56029" spans="2:10" x14ac:dyDescent="0.25">
      <c r="B56029" s="27"/>
      <c r="D56029" s="27"/>
      <c r="E56029" s="27"/>
      <c r="I56029" s="27"/>
      <c r="J56029" s="27"/>
    </row>
    <row r="56030" spans="2:10" x14ac:dyDescent="0.25">
      <c r="B56030" s="27"/>
      <c r="D56030" s="27"/>
      <c r="E56030" s="27"/>
      <c r="I56030" s="27"/>
      <c r="J56030" s="27"/>
    </row>
    <row r="56031" spans="2:10" x14ac:dyDescent="0.25">
      <c r="B56031" s="27"/>
      <c r="D56031" s="27"/>
      <c r="E56031" s="27"/>
      <c r="I56031" s="27"/>
      <c r="J56031" s="27"/>
    </row>
    <row r="56032" spans="2:10" x14ac:dyDescent="0.25">
      <c r="B56032" s="27"/>
      <c r="D56032" s="27"/>
      <c r="E56032" s="27"/>
      <c r="I56032" s="27"/>
      <c r="J56032" s="27"/>
    </row>
    <row r="56033" spans="2:10" x14ac:dyDescent="0.25">
      <c r="B56033" s="27"/>
      <c r="D56033" s="27"/>
      <c r="E56033" s="27"/>
      <c r="I56033" s="27"/>
      <c r="J56033" s="27"/>
    </row>
    <row r="56034" spans="2:10" x14ac:dyDescent="0.25">
      <c r="B56034" s="27"/>
      <c r="D56034" s="27"/>
      <c r="E56034" s="27"/>
      <c r="I56034" s="27"/>
      <c r="J56034" s="27"/>
    </row>
    <row r="56035" spans="2:10" x14ac:dyDescent="0.25">
      <c r="B56035" s="27"/>
      <c r="D56035" s="27"/>
      <c r="E56035" s="27"/>
      <c r="I56035" s="27"/>
      <c r="J56035" s="27"/>
    </row>
    <row r="56036" spans="2:10" x14ac:dyDescent="0.25">
      <c r="B56036" s="27"/>
      <c r="D56036" s="27"/>
      <c r="E56036" s="27"/>
      <c r="I56036" s="27"/>
      <c r="J56036" s="27"/>
    </row>
    <row r="56037" spans="2:10" x14ac:dyDescent="0.25">
      <c r="B56037" s="27"/>
      <c r="D56037" s="27"/>
      <c r="E56037" s="27"/>
      <c r="I56037" s="27"/>
      <c r="J56037" s="27"/>
    </row>
    <row r="56038" spans="2:10" x14ac:dyDescent="0.25">
      <c r="B56038" s="27"/>
      <c r="D56038" s="27"/>
      <c r="E56038" s="27"/>
      <c r="I56038" s="27"/>
      <c r="J56038" s="27"/>
    </row>
    <row r="56039" spans="2:10" x14ac:dyDescent="0.25">
      <c r="B56039" s="27"/>
      <c r="D56039" s="27"/>
      <c r="E56039" s="27"/>
      <c r="I56039" s="27"/>
      <c r="J56039" s="27"/>
    </row>
    <row r="56040" spans="2:10" x14ac:dyDescent="0.25">
      <c r="B56040" s="27"/>
      <c r="D56040" s="27"/>
      <c r="E56040" s="27"/>
      <c r="I56040" s="27"/>
      <c r="J56040" s="27"/>
    </row>
    <row r="56041" spans="2:10" x14ac:dyDescent="0.25">
      <c r="B56041" s="27"/>
      <c r="D56041" s="27"/>
      <c r="E56041" s="27"/>
      <c r="I56041" s="27"/>
      <c r="J56041" s="27"/>
    </row>
    <row r="56042" spans="2:10" x14ac:dyDescent="0.25">
      <c r="B56042" s="27"/>
      <c r="D56042" s="27"/>
      <c r="E56042" s="27"/>
      <c r="I56042" s="27"/>
      <c r="J56042" s="27"/>
    </row>
    <row r="56043" spans="2:10" x14ac:dyDescent="0.25">
      <c r="B56043" s="27"/>
      <c r="D56043" s="27"/>
      <c r="E56043" s="27"/>
      <c r="I56043" s="27"/>
      <c r="J56043" s="27"/>
    </row>
    <row r="56044" spans="2:10" x14ac:dyDescent="0.25">
      <c r="B56044" s="27"/>
      <c r="D56044" s="27"/>
      <c r="E56044" s="27"/>
      <c r="I56044" s="27"/>
      <c r="J56044" s="27"/>
    </row>
    <row r="56045" spans="2:10" x14ac:dyDescent="0.25">
      <c r="B56045" s="27"/>
      <c r="D56045" s="27"/>
      <c r="E56045" s="27"/>
      <c r="I56045" s="27"/>
      <c r="J56045" s="27"/>
    </row>
    <row r="56046" spans="2:10" x14ac:dyDescent="0.25">
      <c r="B56046" s="27"/>
      <c r="D56046" s="27"/>
      <c r="E56046" s="27"/>
      <c r="I56046" s="27"/>
      <c r="J56046" s="27"/>
    </row>
    <row r="56047" spans="2:10" x14ac:dyDescent="0.25">
      <c r="B56047" s="27"/>
      <c r="D56047" s="27"/>
      <c r="E56047" s="27"/>
      <c r="I56047" s="27"/>
      <c r="J56047" s="27"/>
    </row>
    <row r="56048" spans="2:10" x14ac:dyDescent="0.25">
      <c r="B56048" s="27"/>
      <c r="D56048" s="27"/>
      <c r="E56048" s="27"/>
      <c r="I56048" s="27"/>
      <c r="J56048" s="27"/>
    </row>
    <row r="56049" spans="2:10" x14ac:dyDescent="0.25">
      <c r="B56049" s="27"/>
      <c r="D56049" s="27"/>
      <c r="E56049" s="27"/>
      <c r="I56049" s="27"/>
      <c r="J56049" s="27"/>
    </row>
    <row r="56050" spans="2:10" x14ac:dyDescent="0.25">
      <c r="B56050" s="27"/>
      <c r="D56050" s="27"/>
      <c r="E56050" s="27"/>
      <c r="I56050" s="27"/>
      <c r="J56050" s="27"/>
    </row>
    <row r="56051" spans="2:10" x14ac:dyDescent="0.25">
      <c r="B56051" s="27"/>
      <c r="D56051" s="27"/>
      <c r="E56051" s="27"/>
      <c r="I56051" s="27"/>
      <c r="J56051" s="27"/>
    </row>
    <row r="56052" spans="2:10" x14ac:dyDescent="0.25">
      <c r="B56052" s="27"/>
      <c r="D56052" s="27"/>
      <c r="E56052" s="27"/>
      <c r="I56052" s="27"/>
      <c r="J56052" s="27"/>
    </row>
    <row r="56053" spans="2:10" x14ac:dyDescent="0.25">
      <c r="B56053" s="27"/>
      <c r="D56053" s="27"/>
      <c r="E56053" s="27"/>
      <c r="I56053" s="27"/>
      <c r="J56053" s="27"/>
    </row>
    <row r="56054" spans="2:10" x14ac:dyDescent="0.25">
      <c r="B56054" s="27"/>
      <c r="D56054" s="27"/>
      <c r="E56054" s="27"/>
      <c r="I56054" s="27"/>
      <c r="J56054" s="27"/>
    </row>
    <row r="56055" spans="2:10" x14ac:dyDescent="0.25">
      <c r="B56055" s="27"/>
      <c r="D56055" s="27"/>
      <c r="E56055" s="27"/>
      <c r="I56055" s="27"/>
      <c r="J56055" s="27"/>
    </row>
    <row r="56056" spans="2:10" x14ac:dyDescent="0.25">
      <c r="B56056" s="27"/>
      <c r="D56056" s="27"/>
      <c r="E56056" s="27"/>
      <c r="I56056" s="27"/>
      <c r="J56056" s="27"/>
    </row>
    <row r="56057" spans="2:10" x14ac:dyDescent="0.25">
      <c r="B56057" s="27"/>
      <c r="D56057" s="27"/>
      <c r="E56057" s="27"/>
      <c r="I56057" s="27"/>
      <c r="J56057" s="27"/>
    </row>
    <row r="56058" spans="2:10" x14ac:dyDescent="0.25">
      <c r="B56058" s="27"/>
      <c r="D56058" s="27"/>
      <c r="E56058" s="27"/>
      <c r="I56058" s="27"/>
      <c r="J56058" s="27"/>
    </row>
    <row r="56059" spans="2:10" x14ac:dyDescent="0.25">
      <c r="B56059" s="27"/>
      <c r="D56059" s="27"/>
      <c r="E56059" s="27"/>
      <c r="I56059" s="27"/>
      <c r="J56059" s="27"/>
    </row>
    <row r="56060" spans="2:10" x14ac:dyDescent="0.25">
      <c r="B56060" s="27"/>
      <c r="D56060" s="27"/>
      <c r="E56060" s="27"/>
      <c r="I56060" s="27"/>
      <c r="J56060" s="27"/>
    </row>
    <row r="56061" spans="2:10" x14ac:dyDescent="0.25">
      <c r="B56061" s="27"/>
      <c r="D56061" s="27"/>
      <c r="E56061" s="27"/>
      <c r="I56061" s="27"/>
      <c r="J56061" s="27"/>
    </row>
    <row r="56062" spans="2:10" x14ac:dyDescent="0.25">
      <c r="B56062" s="27"/>
      <c r="D56062" s="27"/>
      <c r="E56062" s="27"/>
      <c r="I56062" s="27"/>
      <c r="J56062" s="27"/>
    </row>
    <row r="56063" spans="2:10" x14ac:dyDescent="0.25">
      <c r="B56063" s="27"/>
      <c r="D56063" s="27"/>
      <c r="E56063" s="27"/>
      <c r="I56063" s="27"/>
      <c r="J56063" s="27"/>
    </row>
    <row r="56064" spans="2:10" x14ac:dyDescent="0.25">
      <c r="B56064" s="27"/>
      <c r="D56064" s="27"/>
      <c r="E56064" s="27"/>
      <c r="I56064" s="27"/>
      <c r="J56064" s="27"/>
    </row>
    <row r="56065" spans="2:10" x14ac:dyDescent="0.25">
      <c r="B56065" s="27"/>
      <c r="D56065" s="27"/>
      <c r="E56065" s="27"/>
      <c r="I56065" s="27"/>
      <c r="J56065" s="27"/>
    </row>
    <row r="56066" spans="2:10" x14ac:dyDescent="0.25">
      <c r="B56066" s="27"/>
      <c r="D56066" s="27"/>
      <c r="E56066" s="27"/>
      <c r="I56066" s="27"/>
      <c r="J56066" s="27"/>
    </row>
    <row r="56067" spans="2:10" x14ac:dyDescent="0.25">
      <c r="B56067" s="27"/>
      <c r="D56067" s="27"/>
      <c r="E56067" s="27"/>
      <c r="I56067" s="27"/>
      <c r="J56067" s="27"/>
    </row>
    <row r="56068" spans="2:10" x14ac:dyDescent="0.25">
      <c r="B56068" s="27"/>
      <c r="D56068" s="27"/>
      <c r="E56068" s="27"/>
      <c r="I56068" s="27"/>
      <c r="J56068" s="27"/>
    </row>
    <row r="56069" spans="2:10" x14ac:dyDescent="0.25">
      <c r="B56069" s="27"/>
      <c r="D56069" s="27"/>
      <c r="E56069" s="27"/>
      <c r="I56069" s="27"/>
      <c r="J56069" s="27"/>
    </row>
    <row r="56070" spans="2:10" x14ac:dyDescent="0.25">
      <c r="B56070" s="27"/>
      <c r="D56070" s="27"/>
      <c r="E56070" s="27"/>
      <c r="I56070" s="27"/>
      <c r="J56070" s="27"/>
    </row>
    <row r="56071" spans="2:10" x14ac:dyDescent="0.25">
      <c r="B56071" s="27"/>
      <c r="D56071" s="27"/>
      <c r="E56071" s="27"/>
      <c r="I56071" s="27"/>
      <c r="J56071" s="27"/>
    </row>
    <row r="56072" spans="2:10" x14ac:dyDescent="0.25">
      <c r="B56072" s="27"/>
      <c r="D56072" s="27"/>
      <c r="E56072" s="27"/>
      <c r="I56072" s="27"/>
      <c r="J56072" s="27"/>
    </row>
    <row r="56073" spans="2:10" x14ac:dyDescent="0.25">
      <c r="B56073" s="27"/>
      <c r="D56073" s="27"/>
      <c r="E56073" s="27"/>
      <c r="I56073" s="27"/>
      <c r="J56073" s="27"/>
    </row>
    <row r="56074" spans="2:10" x14ac:dyDescent="0.25">
      <c r="B56074" s="27"/>
      <c r="D56074" s="27"/>
      <c r="E56074" s="27"/>
      <c r="I56074" s="27"/>
      <c r="J56074" s="27"/>
    </row>
    <row r="56075" spans="2:10" x14ac:dyDescent="0.25">
      <c r="B56075" s="27"/>
      <c r="D56075" s="27"/>
      <c r="E56075" s="27"/>
      <c r="I56075" s="27"/>
      <c r="J56075" s="27"/>
    </row>
    <row r="56076" spans="2:10" x14ac:dyDescent="0.25">
      <c r="B56076" s="27"/>
      <c r="D56076" s="27"/>
      <c r="E56076" s="27"/>
      <c r="I56076" s="27"/>
      <c r="J56076" s="27"/>
    </row>
    <row r="56077" spans="2:10" x14ac:dyDescent="0.25">
      <c r="B56077" s="27"/>
      <c r="D56077" s="27"/>
      <c r="E56077" s="27"/>
      <c r="I56077" s="27"/>
      <c r="J56077" s="27"/>
    </row>
    <row r="56078" spans="2:10" x14ac:dyDescent="0.25">
      <c r="B56078" s="27"/>
      <c r="D56078" s="27"/>
      <c r="E56078" s="27"/>
      <c r="I56078" s="27"/>
      <c r="J56078" s="27"/>
    </row>
    <row r="56079" spans="2:10" x14ac:dyDescent="0.25">
      <c r="B56079" s="27"/>
      <c r="D56079" s="27"/>
      <c r="E56079" s="27"/>
      <c r="I56079" s="27"/>
      <c r="J56079" s="27"/>
    </row>
    <row r="56080" spans="2:10" x14ac:dyDescent="0.25">
      <c r="B56080" s="27"/>
      <c r="D56080" s="27"/>
      <c r="E56080" s="27"/>
      <c r="I56080" s="27"/>
      <c r="J56080" s="27"/>
    </row>
    <row r="56081" spans="2:10" x14ac:dyDescent="0.25">
      <c r="B56081" s="27"/>
      <c r="D56081" s="27"/>
      <c r="E56081" s="27"/>
      <c r="I56081" s="27"/>
      <c r="J56081" s="27"/>
    </row>
    <row r="56082" spans="2:10" x14ac:dyDescent="0.25">
      <c r="B56082" s="27"/>
      <c r="D56082" s="27"/>
      <c r="E56082" s="27"/>
      <c r="I56082" s="27"/>
      <c r="J56082" s="27"/>
    </row>
    <row r="56083" spans="2:10" x14ac:dyDescent="0.25">
      <c r="B56083" s="27"/>
      <c r="D56083" s="27"/>
      <c r="E56083" s="27"/>
      <c r="I56083" s="27"/>
      <c r="J56083" s="27"/>
    </row>
    <row r="56084" spans="2:10" x14ac:dyDescent="0.25">
      <c r="B56084" s="27"/>
      <c r="D56084" s="27"/>
      <c r="E56084" s="27"/>
      <c r="I56084" s="27"/>
      <c r="J56084" s="27"/>
    </row>
    <row r="56085" spans="2:10" x14ac:dyDescent="0.25">
      <c r="B56085" s="27"/>
      <c r="D56085" s="27"/>
      <c r="E56085" s="27"/>
      <c r="I56085" s="27"/>
      <c r="J56085" s="27"/>
    </row>
    <row r="56086" spans="2:10" x14ac:dyDescent="0.25">
      <c r="B56086" s="27"/>
      <c r="D56086" s="27"/>
      <c r="E56086" s="27"/>
      <c r="I56086" s="27"/>
      <c r="J56086" s="27"/>
    </row>
    <row r="56087" spans="2:10" x14ac:dyDescent="0.25">
      <c r="B56087" s="27"/>
      <c r="D56087" s="27"/>
      <c r="E56087" s="27"/>
      <c r="I56087" s="27"/>
      <c r="J56087" s="27"/>
    </row>
    <row r="56088" spans="2:10" x14ac:dyDescent="0.25">
      <c r="B56088" s="27"/>
      <c r="D56088" s="27"/>
      <c r="E56088" s="27"/>
      <c r="I56088" s="27"/>
      <c r="J56088" s="27"/>
    </row>
    <row r="56089" spans="2:10" x14ac:dyDescent="0.25">
      <c r="B56089" s="27"/>
      <c r="D56089" s="27"/>
      <c r="E56089" s="27"/>
      <c r="I56089" s="27"/>
      <c r="J56089" s="27"/>
    </row>
    <row r="56090" spans="2:10" x14ac:dyDescent="0.25">
      <c r="B56090" s="27"/>
      <c r="D56090" s="27"/>
      <c r="E56090" s="27"/>
      <c r="I56090" s="27"/>
      <c r="J56090" s="27"/>
    </row>
    <row r="56091" spans="2:10" x14ac:dyDescent="0.25">
      <c r="B56091" s="27"/>
      <c r="D56091" s="27"/>
      <c r="E56091" s="27"/>
      <c r="I56091" s="27"/>
      <c r="J56091" s="27"/>
    </row>
    <row r="56092" spans="2:10" x14ac:dyDescent="0.25">
      <c r="B56092" s="27"/>
      <c r="D56092" s="27"/>
      <c r="E56092" s="27"/>
      <c r="I56092" s="27"/>
      <c r="J56092" s="27"/>
    </row>
    <row r="56093" spans="2:10" x14ac:dyDescent="0.25">
      <c r="B56093" s="27"/>
      <c r="D56093" s="27"/>
      <c r="E56093" s="27"/>
      <c r="I56093" s="27"/>
      <c r="J56093" s="27"/>
    </row>
    <row r="56094" spans="2:10" x14ac:dyDescent="0.25">
      <c r="B56094" s="27"/>
      <c r="D56094" s="27"/>
      <c r="E56094" s="27"/>
      <c r="I56094" s="27"/>
      <c r="J56094" s="27"/>
    </row>
    <row r="56095" spans="2:10" x14ac:dyDescent="0.25">
      <c r="B56095" s="27"/>
      <c r="D56095" s="27"/>
      <c r="E56095" s="27"/>
      <c r="I56095" s="27"/>
      <c r="J56095" s="27"/>
    </row>
    <row r="56096" spans="2:10" x14ac:dyDescent="0.25">
      <c r="B56096" s="27"/>
      <c r="D56096" s="27"/>
      <c r="E56096" s="27"/>
      <c r="I56096" s="27"/>
      <c r="J56096" s="27"/>
    </row>
    <row r="56097" spans="2:10" x14ac:dyDescent="0.25">
      <c r="B56097" s="27"/>
      <c r="D56097" s="27"/>
      <c r="E56097" s="27"/>
      <c r="I56097" s="27"/>
      <c r="J56097" s="27"/>
    </row>
    <row r="56098" spans="2:10" x14ac:dyDescent="0.25">
      <c r="B56098" s="27"/>
      <c r="D56098" s="27"/>
      <c r="E56098" s="27"/>
      <c r="I56098" s="27"/>
      <c r="J56098" s="27"/>
    </row>
    <row r="56099" spans="2:10" x14ac:dyDescent="0.25">
      <c r="B56099" s="27"/>
      <c r="D56099" s="27"/>
      <c r="E56099" s="27"/>
      <c r="I56099" s="27"/>
      <c r="J56099" s="27"/>
    </row>
    <row r="56100" spans="2:10" x14ac:dyDescent="0.25">
      <c r="B56100" s="27"/>
      <c r="D56100" s="27"/>
      <c r="E56100" s="27"/>
      <c r="I56100" s="27"/>
      <c r="J56100" s="27"/>
    </row>
    <row r="56101" spans="2:10" x14ac:dyDescent="0.25">
      <c r="B56101" s="27"/>
      <c r="D56101" s="27"/>
      <c r="E56101" s="27"/>
      <c r="I56101" s="27"/>
      <c r="J56101" s="27"/>
    </row>
    <row r="56102" spans="2:10" x14ac:dyDescent="0.25">
      <c r="B56102" s="27"/>
      <c r="D56102" s="27"/>
      <c r="E56102" s="27"/>
      <c r="I56102" s="27"/>
      <c r="J56102" s="27"/>
    </row>
    <row r="56103" spans="2:10" x14ac:dyDescent="0.25">
      <c r="B56103" s="27"/>
      <c r="D56103" s="27"/>
      <c r="E56103" s="27"/>
      <c r="I56103" s="27"/>
      <c r="J56103" s="27"/>
    </row>
    <row r="56104" spans="2:10" x14ac:dyDescent="0.25">
      <c r="B56104" s="27"/>
      <c r="D56104" s="27"/>
      <c r="E56104" s="27"/>
      <c r="I56104" s="27"/>
      <c r="J56104" s="27"/>
    </row>
    <row r="56105" spans="2:10" x14ac:dyDescent="0.25">
      <c r="B56105" s="27"/>
      <c r="D56105" s="27"/>
      <c r="E56105" s="27"/>
      <c r="I56105" s="27"/>
      <c r="J56105" s="27"/>
    </row>
    <row r="56106" spans="2:10" x14ac:dyDescent="0.25">
      <c r="B56106" s="27"/>
      <c r="D56106" s="27"/>
      <c r="E56106" s="27"/>
      <c r="I56106" s="27"/>
      <c r="J56106" s="27"/>
    </row>
    <row r="56107" spans="2:10" x14ac:dyDescent="0.25">
      <c r="B56107" s="27"/>
      <c r="D56107" s="27"/>
      <c r="E56107" s="27"/>
      <c r="I56107" s="27"/>
      <c r="J56107" s="27"/>
    </row>
    <row r="56108" spans="2:10" x14ac:dyDescent="0.25">
      <c r="B56108" s="27"/>
      <c r="D56108" s="27"/>
      <c r="E56108" s="27"/>
      <c r="I56108" s="27"/>
      <c r="J56108" s="27"/>
    </row>
    <row r="56109" spans="2:10" x14ac:dyDescent="0.25">
      <c r="B56109" s="27"/>
      <c r="D56109" s="27"/>
      <c r="E56109" s="27"/>
      <c r="I56109" s="27"/>
      <c r="J56109" s="27"/>
    </row>
    <row r="56110" spans="2:10" x14ac:dyDescent="0.25">
      <c r="B56110" s="27"/>
      <c r="D56110" s="27"/>
      <c r="E56110" s="27"/>
      <c r="I56110" s="27"/>
      <c r="J56110" s="27"/>
    </row>
    <row r="56111" spans="2:10" x14ac:dyDescent="0.25">
      <c r="B56111" s="27"/>
      <c r="D56111" s="27"/>
      <c r="E56111" s="27"/>
      <c r="I56111" s="27"/>
      <c r="J56111" s="27"/>
    </row>
    <row r="56112" spans="2:10" x14ac:dyDescent="0.25">
      <c r="B56112" s="27"/>
      <c r="D56112" s="27"/>
      <c r="E56112" s="27"/>
      <c r="I56112" s="27"/>
      <c r="J56112" s="27"/>
    </row>
    <row r="56113" spans="2:10" x14ac:dyDescent="0.25">
      <c r="B56113" s="27"/>
      <c r="D56113" s="27"/>
      <c r="E56113" s="27"/>
      <c r="I56113" s="27"/>
      <c r="J56113" s="27"/>
    </row>
    <row r="56114" spans="2:10" x14ac:dyDescent="0.25">
      <c r="B56114" s="27"/>
      <c r="D56114" s="27"/>
      <c r="E56114" s="27"/>
      <c r="I56114" s="27"/>
      <c r="J56114" s="27"/>
    </row>
    <row r="56115" spans="2:10" x14ac:dyDescent="0.25">
      <c r="B56115" s="27"/>
      <c r="D56115" s="27"/>
      <c r="E56115" s="27"/>
      <c r="I56115" s="27"/>
      <c r="J56115" s="27"/>
    </row>
    <row r="56116" spans="2:10" x14ac:dyDescent="0.25">
      <c r="B56116" s="27"/>
      <c r="D56116" s="27"/>
      <c r="E56116" s="27"/>
      <c r="I56116" s="27"/>
      <c r="J56116" s="27"/>
    </row>
    <row r="56117" spans="2:10" x14ac:dyDescent="0.25">
      <c r="B56117" s="27"/>
      <c r="D56117" s="27"/>
      <c r="E56117" s="27"/>
      <c r="I56117" s="27"/>
      <c r="J56117" s="27"/>
    </row>
    <row r="56118" spans="2:10" x14ac:dyDescent="0.25">
      <c r="B56118" s="27"/>
      <c r="D56118" s="27"/>
      <c r="E56118" s="27"/>
      <c r="I56118" s="27"/>
      <c r="J56118" s="27"/>
    </row>
    <row r="56119" spans="2:10" x14ac:dyDescent="0.25">
      <c r="B56119" s="27"/>
      <c r="D56119" s="27"/>
      <c r="E56119" s="27"/>
      <c r="I56119" s="27"/>
      <c r="J56119" s="27"/>
    </row>
    <row r="56120" spans="2:10" x14ac:dyDescent="0.25">
      <c r="B56120" s="27"/>
      <c r="D56120" s="27"/>
      <c r="E56120" s="27"/>
      <c r="I56120" s="27"/>
      <c r="J56120" s="27"/>
    </row>
    <row r="56121" spans="2:10" x14ac:dyDescent="0.25">
      <c r="B56121" s="27"/>
      <c r="D56121" s="27"/>
      <c r="E56121" s="27"/>
      <c r="I56121" s="27"/>
      <c r="J56121" s="27"/>
    </row>
    <row r="56122" spans="2:10" x14ac:dyDescent="0.25">
      <c r="B56122" s="27"/>
      <c r="D56122" s="27"/>
      <c r="E56122" s="27"/>
      <c r="I56122" s="27"/>
      <c r="J56122" s="27"/>
    </row>
    <row r="56123" spans="2:10" x14ac:dyDescent="0.25">
      <c r="B56123" s="27"/>
      <c r="D56123" s="27"/>
      <c r="E56123" s="27"/>
      <c r="I56123" s="27"/>
      <c r="J56123" s="27"/>
    </row>
    <row r="56124" spans="2:10" x14ac:dyDescent="0.25">
      <c r="B56124" s="27"/>
      <c r="D56124" s="27"/>
      <c r="E56124" s="27"/>
      <c r="I56124" s="27"/>
      <c r="J56124" s="27"/>
    </row>
    <row r="56125" spans="2:10" x14ac:dyDescent="0.25">
      <c r="B56125" s="27"/>
      <c r="D56125" s="27"/>
      <c r="E56125" s="27"/>
      <c r="I56125" s="27"/>
      <c r="J56125" s="27"/>
    </row>
    <row r="56126" spans="2:10" x14ac:dyDescent="0.25">
      <c r="B56126" s="27"/>
      <c r="D56126" s="27"/>
      <c r="E56126" s="27"/>
      <c r="I56126" s="27"/>
      <c r="J56126" s="27"/>
    </row>
    <row r="56127" spans="2:10" x14ac:dyDescent="0.25">
      <c r="B56127" s="27"/>
      <c r="D56127" s="27"/>
      <c r="E56127" s="27"/>
      <c r="I56127" s="27"/>
      <c r="J56127" s="27"/>
    </row>
    <row r="56128" spans="2:10" x14ac:dyDescent="0.25">
      <c r="B56128" s="27"/>
      <c r="D56128" s="27"/>
      <c r="E56128" s="27"/>
      <c r="I56128" s="27"/>
      <c r="J56128" s="27"/>
    </row>
    <row r="56129" spans="2:10" x14ac:dyDescent="0.25">
      <c r="B56129" s="27"/>
      <c r="D56129" s="27"/>
      <c r="E56129" s="27"/>
      <c r="I56129" s="27"/>
      <c r="J56129" s="27"/>
    </row>
    <row r="56130" spans="2:10" x14ac:dyDescent="0.25">
      <c r="B56130" s="27"/>
      <c r="D56130" s="27"/>
      <c r="E56130" s="27"/>
      <c r="I56130" s="27"/>
      <c r="J56130" s="27"/>
    </row>
    <row r="56131" spans="2:10" x14ac:dyDescent="0.25">
      <c r="B56131" s="27"/>
      <c r="D56131" s="27"/>
      <c r="E56131" s="27"/>
      <c r="I56131" s="27"/>
      <c r="J56131" s="27"/>
    </row>
    <row r="56132" spans="2:10" x14ac:dyDescent="0.25">
      <c r="B56132" s="27"/>
      <c r="D56132" s="27"/>
      <c r="E56132" s="27"/>
      <c r="I56132" s="27"/>
      <c r="J56132" s="27"/>
    </row>
    <row r="56133" spans="2:10" x14ac:dyDescent="0.25">
      <c r="B56133" s="27"/>
      <c r="D56133" s="27"/>
      <c r="E56133" s="27"/>
      <c r="I56133" s="27"/>
      <c r="J56133" s="27"/>
    </row>
    <row r="56134" spans="2:10" x14ac:dyDescent="0.25">
      <c r="B56134" s="27"/>
      <c r="D56134" s="27"/>
      <c r="E56134" s="27"/>
      <c r="I56134" s="27"/>
      <c r="J56134" s="27"/>
    </row>
    <row r="56135" spans="2:10" x14ac:dyDescent="0.25">
      <c r="B56135" s="27"/>
      <c r="D56135" s="27"/>
      <c r="E56135" s="27"/>
      <c r="I56135" s="27"/>
      <c r="J56135" s="27"/>
    </row>
    <row r="56136" spans="2:10" x14ac:dyDescent="0.25">
      <c r="B56136" s="27"/>
      <c r="D56136" s="27"/>
      <c r="E56136" s="27"/>
      <c r="I56136" s="27"/>
      <c r="J56136" s="27"/>
    </row>
    <row r="56137" spans="2:10" x14ac:dyDescent="0.25">
      <c r="B56137" s="27"/>
      <c r="D56137" s="27"/>
      <c r="E56137" s="27"/>
      <c r="I56137" s="27"/>
      <c r="J56137" s="27"/>
    </row>
    <row r="56138" spans="2:10" x14ac:dyDescent="0.25">
      <c r="B56138" s="27"/>
      <c r="D56138" s="27"/>
      <c r="E56138" s="27"/>
      <c r="I56138" s="27"/>
      <c r="J56138" s="27"/>
    </row>
    <row r="56139" spans="2:10" x14ac:dyDescent="0.25">
      <c r="B56139" s="27"/>
      <c r="D56139" s="27"/>
      <c r="E56139" s="27"/>
      <c r="I56139" s="27"/>
      <c r="J56139" s="27"/>
    </row>
    <row r="56140" spans="2:10" x14ac:dyDescent="0.25">
      <c r="B56140" s="27"/>
      <c r="D56140" s="27"/>
      <c r="E56140" s="27"/>
      <c r="I56140" s="27"/>
      <c r="J56140" s="27"/>
    </row>
    <row r="56141" spans="2:10" x14ac:dyDescent="0.25">
      <c r="B56141" s="27"/>
      <c r="D56141" s="27"/>
      <c r="E56141" s="27"/>
      <c r="I56141" s="27"/>
      <c r="J56141" s="27"/>
    </row>
    <row r="56142" spans="2:10" x14ac:dyDescent="0.25">
      <c r="B56142" s="27"/>
      <c r="D56142" s="27"/>
      <c r="E56142" s="27"/>
      <c r="I56142" s="27"/>
      <c r="J56142" s="27"/>
    </row>
    <row r="56143" spans="2:10" x14ac:dyDescent="0.25">
      <c r="B56143" s="27"/>
      <c r="D56143" s="27"/>
      <c r="E56143" s="27"/>
      <c r="I56143" s="27"/>
      <c r="J56143" s="27"/>
    </row>
    <row r="56144" spans="2:10" x14ac:dyDescent="0.25">
      <c r="B56144" s="27"/>
      <c r="D56144" s="27"/>
      <c r="E56144" s="27"/>
      <c r="I56144" s="27"/>
      <c r="J56144" s="27"/>
    </row>
    <row r="56145" spans="2:10" x14ac:dyDescent="0.25">
      <c r="B56145" s="27"/>
      <c r="D56145" s="27"/>
      <c r="E56145" s="27"/>
      <c r="I56145" s="27"/>
      <c r="J56145" s="27"/>
    </row>
    <row r="56146" spans="2:10" x14ac:dyDescent="0.25">
      <c r="B56146" s="27"/>
      <c r="D56146" s="27"/>
      <c r="E56146" s="27"/>
      <c r="I56146" s="27"/>
      <c r="J56146" s="27"/>
    </row>
    <row r="56147" spans="2:10" x14ac:dyDescent="0.25">
      <c r="B56147" s="27"/>
      <c r="D56147" s="27"/>
      <c r="E56147" s="27"/>
      <c r="I56147" s="27"/>
      <c r="J56147" s="27"/>
    </row>
    <row r="56148" spans="2:10" x14ac:dyDescent="0.25">
      <c r="B56148" s="27"/>
      <c r="D56148" s="27"/>
      <c r="E56148" s="27"/>
      <c r="I56148" s="27"/>
      <c r="J56148" s="27"/>
    </row>
    <row r="56149" spans="2:10" x14ac:dyDescent="0.25">
      <c r="B56149" s="27"/>
      <c r="D56149" s="27"/>
      <c r="E56149" s="27"/>
      <c r="I56149" s="27"/>
      <c r="J56149" s="27"/>
    </row>
    <row r="56150" spans="2:10" x14ac:dyDescent="0.25">
      <c r="B56150" s="27"/>
      <c r="D56150" s="27"/>
      <c r="E56150" s="27"/>
      <c r="I56150" s="27"/>
      <c r="J56150" s="27"/>
    </row>
    <row r="56151" spans="2:10" x14ac:dyDescent="0.25">
      <c r="B56151" s="27"/>
      <c r="D56151" s="27"/>
      <c r="E56151" s="27"/>
      <c r="I56151" s="27"/>
      <c r="J56151" s="27"/>
    </row>
    <row r="56152" spans="2:10" x14ac:dyDescent="0.25">
      <c r="B56152" s="27"/>
      <c r="D56152" s="27"/>
      <c r="E56152" s="27"/>
      <c r="I56152" s="27"/>
      <c r="J56152" s="27"/>
    </row>
    <row r="56153" spans="2:10" x14ac:dyDescent="0.25">
      <c r="B56153" s="27"/>
      <c r="D56153" s="27"/>
      <c r="E56153" s="27"/>
      <c r="I56153" s="27"/>
      <c r="J56153" s="27"/>
    </row>
    <row r="56154" spans="2:10" x14ac:dyDescent="0.25">
      <c r="B56154" s="27"/>
      <c r="D56154" s="27"/>
      <c r="E56154" s="27"/>
      <c r="I56154" s="27"/>
      <c r="J56154" s="27"/>
    </row>
    <row r="56155" spans="2:10" x14ac:dyDescent="0.25">
      <c r="B56155" s="27"/>
      <c r="D56155" s="27"/>
      <c r="E56155" s="27"/>
      <c r="I56155" s="27"/>
      <c r="J56155" s="27"/>
    </row>
    <row r="56156" spans="2:10" x14ac:dyDescent="0.25">
      <c r="B56156" s="27"/>
      <c r="D56156" s="27"/>
      <c r="E56156" s="27"/>
      <c r="I56156" s="27"/>
      <c r="J56156" s="27"/>
    </row>
    <row r="56157" spans="2:10" x14ac:dyDescent="0.25">
      <c r="B56157" s="27"/>
      <c r="D56157" s="27"/>
      <c r="E56157" s="27"/>
      <c r="I56157" s="27"/>
      <c r="J56157" s="27"/>
    </row>
    <row r="56158" spans="2:10" x14ac:dyDescent="0.25">
      <c r="B56158" s="27"/>
      <c r="D56158" s="27"/>
      <c r="E56158" s="27"/>
      <c r="I56158" s="27"/>
      <c r="J56158" s="27"/>
    </row>
    <row r="56159" spans="2:10" x14ac:dyDescent="0.25">
      <c r="B56159" s="27"/>
      <c r="D56159" s="27"/>
      <c r="E56159" s="27"/>
      <c r="I56159" s="27"/>
      <c r="J56159" s="27"/>
    </row>
    <row r="56160" spans="2:10" x14ac:dyDescent="0.25">
      <c r="B56160" s="27"/>
      <c r="D56160" s="27"/>
      <c r="E56160" s="27"/>
      <c r="I56160" s="27"/>
      <c r="J56160" s="27"/>
    </row>
    <row r="56161" spans="2:10" x14ac:dyDescent="0.25">
      <c r="B56161" s="27"/>
      <c r="D56161" s="27"/>
      <c r="E56161" s="27"/>
      <c r="I56161" s="27"/>
      <c r="J56161" s="27"/>
    </row>
    <row r="56162" spans="2:10" x14ac:dyDescent="0.25">
      <c r="B56162" s="27"/>
      <c r="D56162" s="27"/>
      <c r="E56162" s="27"/>
      <c r="I56162" s="27"/>
      <c r="J56162" s="27"/>
    </row>
    <row r="56163" spans="2:10" x14ac:dyDescent="0.25">
      <c r="B56163" s="27"/>
      <c r="D56163" s="27"/>
      <c r="E56163" s="27"/>
      <c r="I56163" s="27"/>
      <c r="J56163" s="27"/>
    </row>
    <row r="56164" spans="2:10" x14ac:dyDescent="0.25">
      <c r="B56164" s="27"/>
      <c r="D56164" s="27"/>
      <c r="E56164" s="27"/>
      <c r="I56164" s="27"/>
      <c r="J56164" s="27"/>
    </row>
    <row r="56165" spans="2:10" x14ac:dyDescent="0.25">
      <c r="B56165" s="27"/>
      <c r="D56165" s="27"/>
      <c r="E56165" s="27"/>
      <c r="I56165" s="27"/>
      <c r="J56165" s="27"/>
    </row>
    <row r="56166" spans="2:10" x14ac:dyDescent="0.25">
      <c r="B56166" s="27"/>
      <c r="D56166" s="27"/>
      <c r="E56166" s="27"/>
      <c r="I56166" s="27"/>
      <c r="J56166" s="27"/>
    </row>
    <row r="56167" spans="2:10" x14ac:dyDescent="0.25">
      <c r="B56167" s="27"/>
      <c r="D56167" s="27"/>
      <c r="E56167" s="27"/>
      <c r="I56167" s="27"/>
      <c r="J56167" s="27"/>
    </row>
    <row r="56168" spans="2:10" x14ac:dyDescent="0.25">
      <c r="B56168" s="27"/>
      <c r="D56168" s="27"/>
      <c r="E56168" s="27"/>
      <c r="I56168" s="27"/>
      <c r="J56168" s="27"/>
    </row>
    <row r="56169" spans="2:10" x14ac:dyDescent="0.25">
      <c r="B56169" s="27"/>
      <c r="D56169" s="27"/>
      <c r="E56169" s="27"/>
      <c r="I56169" s="27"/>
      <c r="J56169" s="27"/>
    </row>
    <row r="56170" spans="2:10" x14ac:dyDescent="0.25">
      <c r="B56170" s="27"/>
      <c r="D56170" s="27"/>
      <c r="E56170" s="27"/>
      <c r="I56170" s="27"/>
      <c r="J56170" s="27"/>
    </row>
    <row r="56171" spans="2:10" x14ac:dyDescent="0.25">
      <c r="B56171" s="27"/>
      <c r="D56171" s="27"/>
      <c r="E56171" s="27"/>
      <c r="I56171" s="27"/>
      <c r="J56171" s="27"/>
    </row>
    <row r="56172" spans="2:10" x14ac:dyDescent="0.25">
      <c r="B56172" s="27"/>
      <c r="D56172" s="27"/>
      <c r="E56172" s="27"/>
      <c r="I56172" s="27"/>
      <c r="J56172" s="27"/>
    </row>
    <row r="56173" spans="2:10" x14ac:dyDescent="0.25">
      <c r="B56173" s="27"/>
      <c r="D56173" s="27"/>
      <c r="E56173" s="27"/>
      <c r="I56173" s="27"/>
      <c r="J56173" s="27"/>
    </row>
    <row r="56174" spans="2:10" x14ac:dyDescent="0.25">
      <c r="B56174" s="27"/>
      <c r="D56174" s="27"/>
      <c r="E56174" s="27"/>
      <c r="I56174" s="27"/>
      <c r="J56174" s="27"/>
    </row>
    <row r="56175" spans="2:10" x14ac:dyDescent="0.25">
      <c r="B56175" s="27"/>
      <c r="D56175" s="27"/>
      <c r="E56175" s="27"/>
      <c r="I56175" s="27"/>
      <c r="J56175" s="27"/>
    </row>
    <row r="56176" spans="2:10" x14ac:dyDescent="0.25">
      <c r="B56176" s="27"/>
      <c r="D56176" s="27"/>
      <c r="E56176" s="27"/>
      <c r="I56176" s="27"/>
      <c r="J56176" s="27"/>
    </row>
    <row r="56177" spans="2:10" x14ac:dyDescent="0.25">
      <c r="B56177" s="27"/>
      <c r="D56177" s="27"/>
      <c r="E56177" s="27"/>
      <c r="I56177" s="27"/>
      <c r="J56177" s="27"/>
    </row>
    <row r="56178" spans="2:10" x14ac:dyDescent="0.25">
      <c r="B56178" s="27"/>
      <c r="D56178" s="27"/>
      <c r="E56178" s="27"/>
      <c r="I56178" s="27"/>
      <c r="J56178" s="27"/>
    </row>
    <row r="56179" spans="2:10" x14ac:dyDescent="0.25">
      <c r="B56179" s="27"/>
      <c r="D56179" s="27"/>
      <c r="E56179" s="27"/>
      <c r="I56179" s="27"/>
      <c r="J56179" s="27"/>
    </row>
    <row r="56180" spans="2:10" x14ac:dyDescent="0.25">
      <c r="B56180" s="27"/>
      <c r="D56180" s="27"/>
      <c r="E56180" s="27"/>
      <c r="I56180" s="27"/>
      <c r="J56180" s="27"/>
    </row>
    <row r="56181" spans="2:10" x14ac:dyDescent="0.25">
      <c r="B56181" s="27"/>
      <c r="D56181" s="27"/>
      <c r="E56181" s="27"/>
      <c r="I56181" s="27"/>
      <c r="J56181" s="27"/>
    </row>
    <row r="56182" spans="2:10" x14ac:dyDescent="0.25">
      <c r="B56182" s="27"/>
      <c r="D56182" s="27"/>
      <c r="E56182" s="27"/>
      <c r="I56182" s="27"/>
      <c r="J56182" s="27"/>
    </row>
    <row r="56183" spans="2:10" x14ac:dyDescent="0.25">
      <c r="B56183" s="27"/>
      <c r="D56183" s="27"/>
      <c r="E56183" s="27"/>
      <c r="I56183" s="27"/>
      <c r="J56183" s="27"/>
    </row>
    <row r="56184" spans="2:10" x14ac:dyDescent="0.25">
      <c r="B56184" s="27"/>
      <c r="D56184" s="27"/>
      <c r="E56184" s="27"/>
      <c r="I56184" s="27"/>
      <c r="J56184" s="27"/>
    </row>
    <row r="56185" spans="2:10" x14ac:dyDescent="0.25">
      <c r="B56185" s="27"/>
      <c r="D56185" s="27"/>
      <c r="E56185" s="27"/>
      <c r="I56185" s="27"/>
      <c r="J56185" s="27"/>
    </row>
    <row r="56186" spans="2:10" x14ac:dyDescent="0.25">
      <c r="B56186" s="27"/>
      <c r="D56186" s="27"/>
      <c r="E56186" s="27"/>
      <c r="I56186" s="27"/>
      <c r="J56186" s="27"/>
    </row>
    <row r="56187" spans="2:10" x14ac:dyDescent="0.25">
      <c r="B56187" s="27"/>
      <c r="D56187" s="27"/>
      <c r="E56187" s="27"/>
      <c r="I56187" s="27"/>
      <c r="J56187" s="27"/>
    </row>
    <row r="56188" spans="2:10" x14ac:dyDescent="0.25">
      <c r="B56188" s="27"/>
      <c r="D56188" s="27"/>
      <c r="E56188" s="27"/>
      <c r="I56188" s="27"/>
      <c r="J56188" s="27"/>
    </row>
    <row r="56189" spans="2:10" x14ac:dyDescent="0.25">
      <c r="B56189" s="27"/>
      <c r="D56189" s="27"/>
      <c r="E56189" s="27"/>
      <c r="I56189" s="27"/>
      <c r="J56189" s="27"/>
    </row>
    <row r="56190" spans="2:10" x14ac:dyDescent="0.25">
      <c r="B56190" s="27"/>
      <c r="D56190" s="27"/>
      <c r="E56190" s="27"/>
      <c r="I56190" s="27"/>
      <c r="J56190" s="27"/>
    </row>
    <row r="56191" spans="2:10" x14ac:dyDescent="0.25">
      <c r="B56191" s="27"/>
      <c r="D56191" s="27"/>
      <c r="E56191" s="27"/>
      <c r="I56191" s="27"/>
      <c r="J56191" s="27"/>
    </row>
    <row r="56192" spans="2:10" x14ac:dyDescent="0.25">
      <c r="B56192" s="27"/>
      <c r="D56192" s="27"/>
      <c r="E56192" s="27"/>
      <c r="I56192" s="27"/>
      <c r="J56192" s="27"/>
    </row>
    <row r="56193" spans="2:10" x14ac:dyDescent="0.25">
      <c r="B56193" s="27"/>
      <c r="D56193" s="27"/>
      <c r="E56193" s="27"/>
      <c r="I56193" s="27"/>
      <c r="J56193" s="27"/>
    </row>
    <row r="56194" spans="2:10" x14ac:dyDescent="0.25">
      <c r="B56194" s="27"/>
      <c r="D56194" s="27"/>
      <c r="E56194" s="27"/>
      <c r="I56194" s="27"/>
      <c r="J56194" s="27"/>
    </row>
    <row r="56195" spans="2:10" x14ac:dyDescent="0.25">
      <c r="B56195" s="27"/>
      <c r="D56195" s="27"/>
      <c r="E56195" s="27"/>
      <c r="I56195" s="27"/>
      <c r="J56195" s="27"/>
    </row>
    <row r="56196" spans="2:10" x14ac:dyDescent="0.25">
      <c r="B56196" s="27"/>
      <c r="D56196" s="27"/>
      <c r="E56196" s="27"/>
      <c r="I56196" s="27"/>
      <c r="J56196" s="27"/>
    </row>
    <row r="56197" spans="2:10" x14ac:dyDescent="0.25">
      <c r="B56197" s="27"/>
      <c r="D56197" s="27"/>
      <c r="E56197" s="27"/>
      <c r="I56197" s="27"/>
      <c r="J56197" s="27"/>
    </row>
    <row r="56198" spans="2:10" x14ac:dyDescent="0.25">
      <c r="B56198" s="27"/>
      <c r="D56198" s="27"/>
      <c r="E56198" s="27"/>
      <c r="I56198" s="27"/>
      <c r="J56198" s="27"/>
    </row>
    <row r="56199" spans="2:10" x14ac:dyDescent="0.25">
      <c r="B56199" s="27"/>
      <c r="D56199" s="27"/>
      <c r="E56199" s="27"/>
      <c r="I56199" s="27"/>
      <c r="J56199" s="27"/>
    </row>
    <row r="56200" spans="2:10" x14ac:dyDescent="0.25">
      <c r="B56200" s="27"/>
      <c r="D56200" s="27"/>
      <c r="E56200" s="27"/>
      <c r="I56200" s="27"/>
      <c r="J56200" s="27"/>
    </row>
    <row r="56201" spans="2:10" x14ac:dyDescent="0.25">
      <c r="B56201" s="27"/>
      <c r="D56201" s="27"/>
      <c r="E56201" s="27"/>
      <c r="I56201" s="27"/>
      <c r="J56201" s="27"/>
    </row>
    <row r="56202" spans="2:10" x14ac:dyDescent="0.25">
      <c r="B56202" s="27"/>
      <c r="D56202" s="27"/>
      <c r="E56202" s="27"/>
      <c r="I56202" s="27"/>
      <c r="J56202" s="27"/>
    </row>
    <row r="56203" spans="2:10" x14ac:dyDescent="0.25">
      <c r="B56203" s="27"/>
      <c r="D56203" s="27"/>
      <c r="E56203" s="27"/>
      <c r="I56203" s="27"/>
      <c r="J56203" s="27"/>
    </row>
    <row r="56204" spans="2:10" x14ac:dyDescent="0.25">
      <c r="B56204" s="27"/>
      <c r="D56204" s="27"/>
      <c r="E56204" s="27"/>
      <c r="I56204" s="27"/>
      <c r="J56204" s="27"/>
    </row>
    <row r="56205" spans="2:10" x14ac:dyDescent="0.25">
      <c r="B56205" s="27"/>
      <c r="D56205" s="27"/>
      <c r="E56205" s="27"/>
      <c r="I56205" s="27"/>
      <c r="J56205" s="27"/>
    </row>
    <row r="56206" spans="2:10" x14ac:dyDescent="0.25">
      <c r="B56206" s="27"/>
      <c r="D56206" s="27"/>
      <c r="E56206" s="27"/>
      <c r="I56206" s="27"/>
      <c r="J56206" s="27"/>
    </row>
    <row r="56207" spans="2:10" x14ac:dyDescent="0.25">
      <c r="B56207" s="27"/>
      <c r="D56207" s="27"/>
      <c r="E56207" s="27"/>
      <c r="I56207" s="27"/>
      <c r="J56207" s="27"/>
    </row>
    <row r="56208" spans="2:10" x14ac:dyDescent="0.25">
      <c r="B56208" s="27"/>
      <c r="D56208" s="27"/>
      <c r="E56208" s="27"/>
      <c r="I56208" s="27"/>
      <c r="J56208" s="27"/>
    </row>
    <row r="56209" spans="2:10" x14ac:dyDescent="0.25">
      <c r="B56209" s="27"/>
      <c r="D56209" s="27"/>
      <c r="E56209" s="27"/>
      <c r="I56209" s="27"/>
      <c r="J56209" s="27"/>
    </row>
    <row r="56210" spans="2:10" x14ac:dyDescent="0.25">
      <c r="B56210" s="27"/>
      <c r="D56210" s="27"/>
      <c r="E56210" s="27"/>
      <c r="I56210" s="27"/>
      <c r="J56210" s="27"/>
    </row>
    <row r="56211" spans="2:10" x14ac:dyDescent="0.25">
      <c r="B56211" s="27"/>
      <c r="D56211" s="27"/>
      <c r="E56211" s="27"/>
      <c r="I56211" s="27"/>
      <c r="J56211" s="27"/>
    </row>
    <row r="56212" spans="2:10" x14ac:dyDescent="0.25">
      <c r="B56212" s="27"/>
      <c r="D56212" s="27"/>
      <c r="E56212" s="27"/>
      <c r="I56212" s="27"/>
      <c r="J56212" s="27"/>
    </row>
    <row r="56213" spans="2:10" x14ac:dyDescent="0.25">
      <c r="B56213" s="27"/>
      <c r="D56213" s="27"/>
      <c r="E56213" s="27"/>
      <c r="I56213" s="27"/>
      <c r="J56213" s="27"/>
    </row>
    <row r="56214" spans="2:10" x14ac:dyDescent="0.25">
      <c r="B56214" s="27"/>
      <c r="D56214" s="27"/>
      <c r="E56214" s="27"/>
      <c r="I56214" s="27"/>
      <c r="J56214" s="27"/>
    </row>
    <row r="56215" spans="2:10" x14ac:dyDescent="0.25">
      <c r="B56215" s="27"/>
      <c r="D56215" s="27"/>
      <c r="E56215" s="27"/>
      <c r="I56215" s="27"/>
      <c r="J56215" s="27"/>
    </row>
    <row r="56216" spans="2:10" x14ac:dyDescent="0.25">
      <c r="B56216" s="27"/>
      <c r="D56216" s="27"/>
      <c r="E56216" s="27"/>
      <c r="I56216" s="27"/>
      <c r="J56216" s="27"/>
    </row>
    <row r="56217" spans="2:10" x14ac:dyDescent="0.25">
      <c r="B56217" s="27"/>
      <c r="D56217" s="27"/>
      <c r="E56217" s="27"/>
      <c r="I56217" s="27"/>
      <c r="J56217" s="27"/>
    </row>
    <row r="56218" spans="2:10" x14ac:dyDescent="0.25">
      <c r="B56218" s="27"/>
      <c r="D56218" s="27"/>
      <c r="E56218" s="27"/>
      <c r="I56218" s="27"/>
      <c r="J56218" s="27"/>
    </row>
    <row r="56219" spans="2:10" x14ac:dyDescent="0.25">
      <c r="B56219" s="27"/>
      <c r="D56219" s="27"/>
      <c r="E56219" s="27"/>
      <c r="I56219" s="27"/>
      <c r="J56219" s="27"/>
    </row>
    <row r="56220" spans="2:10" x14ac:dyDescent="0.25">
      <c r="B56220" s="27"/>
      <c r="D56220" s="27"/>
      <c r="E56220" s="27"/>
      <c r="I56220" s="27"/>
      <c r="J56220" s="27"/>
    </row>
    <row r="56221" spans="2:10" x14ac:dyDescent="0.25">
      <c r="B56221" s="27"/>
      <c r="D56221" s="27"/>
      <c r="E56221" s="27"/>
      <c r="I56221" s="27"/>
      <c r="J56221" s="27"/>
    </row>
    <row r="56222" spans="2:10" x14ac:dyDescent="0.25">
      <c r="B56222" s="27"/>
      <c r="D56222" s="27"/>
      <c r="E56222" s="27"/>
      <c r="I56222" s="27"/>
      <c r="J56222" s="27"/>
    </row>
    <row r="56223" spans="2:10" x14ac:dyDescent="0.25">
      <c r="B56223" s="27"/>
      <c r="D56223" s="27"/>
      <c r="E56223" s="27"/>
      <c r="I56223" s="27"/>
      <c r="J56223" s="27"/>
    </row>
    <row r="56224" spans="2:10" x14ac:dyDescent="0.25">
      <c r="B56224" s="27"/>
      <c r="D56224" s="27"/>
      <c r="E56224" s="27"/>
      <c r="I56224" s="27"/>
      <c r="J56224" s="27"/>
    </row>
    <row r="56225" spans="2:10" x14ac:dyDescent="0.25">
      <c r="B56225" s="27"/>
      <c r="D56225" s="27"/>
      <c r="E56225" s="27"/>
      <c r="I56225" s="27"/>
      <c r="J56225" s="27"/>
    </row>
    <row r="56226" spans="2:10" x14ac:dyDescent="0.25">
      <c r="B56226" s="27"/>
      <c r="D56226" s="27"/>
      <c r="E56226" s="27"/>
      <c r="I56226" s="27"/>
      <c r="J56226" s="27"/>
    </row>
    <row r="56227" spans="2:10" x14ac:dyDescent="0.25">
      <c r="B56227" s="27"/>
      <c r="D56227" s="27"/>
      <c r="E56227" s="27"/>
      <c r="I56227" s="27"/>
      <c r="J56227" s="27"/>
    </row>
    <row r="56228" spans="2:10" x14ac:dyDescent="0.25">
      <c r="B56228" s="27"/>
      <c r="D56228" s="27"/>
      <c r="E56228" s="27"/>
      <c r="I56228" s="27"/>
      <c r="J56228" s="27"/>
    </row>
    <row r="56229" spans="2:10" x14ac:dyDescent="0.25">
      <c r="B56229" s="27"/>
      <c r="D56229" s="27"/>
      <c r="E56229" s="27"/>
      <c r="I56229" s="27"/>
      <c r="J56229" s="27"/>
    </row>
    <row r="56230" spans="2:10" x14ac:dyDescent="0.25">
      <c r="B56230" s="27"/>
      <c r="D56230" s="27"/>
      <c r="E56230" s="27"/>
      <c r="I56230" s="27"/>
      <c r="J56230" s="27"/>
    </row>
    <row r="56231" spans="2:10" x14ac:dyDescent="0.25">
      <c r="B56231" s="27"/>
      <c r="D56231" s="27"/>
      <c r="E56231" s="27"/>
      <c r="I56231" s="27"/>
      <c r="J56231" s="27"/>
    </row>
    <row r="56232" spans="2:10" x14ac:dyDescent="0.25">
      <c r="B56232" s="27"/>
      <c r="D56232" s="27"/>
      <c r="E56232" s="27"/>
      <c r="I56232" s="27"/>
      <c r="J56232" s="27"/>
    </row>
    <row r="56233" spans="2:10" x14ac:dyDescent="0.25">
      <c r="B56233" s="27"/>
      <c r="D56233" s="27"/>
      <c r="E56233" s="27"/>
      <c r="I56233" s="27"/>
      <c r="J56233" s="27"/>
    </row>
    <row r="56234" spans="2:10" x14ac:dyDescent="0.25">
      <c r="B56234" s="27"/>
      <c r="D56234" s="27"/>
      <c r="E56234" s="27"/>
      <c r="I56234" s="27"/>
      <c r="J56234" s="27"/>
    </row>
    <row r="56235" spans="2:10" x14ac:dyDescent="0.25">
      <c r="B56235" s="27"/>
      <c r="D56235" s="27"/>
      <c r="E56235" s="27"/>
      <c r="I56235" s="27"/>
      <c r="J56235" s="27"/>
    </row>
    <row r="56236" spans="2:10" x14ac:dyDescent="0.25">
      <c r="B56236" s="27"/>
      <c r="D56236" s="27"/>
      <c r="E56236" s="27"/>
      <c r="I56236" s="27"/>
      <c r="J56236" s="27"/>
    </row>
    <row r="56237" spans="2:10" x14ac:dyDescent="0.25">
      <c r="B56237" s="27"/>
      <c r="D56237" s="27"/>
      <c r="E56237" s="27"/>
      <c r="I56237" s="27"/>
      <c r="J56237" s="27"/>
    </row>
    <row r="56238" spans="2:10" x14ac:dyDescent="0.25">
      <c r="B56238" s="27"/>
      <c r="D56238" s="27"/>
      <c r="E56238" s="27"/>
      <c r="I56238" s="27"/>
      <c r="J56238" s="27"/>
    </row>
    <row r="56239" spans="2:10" x14ac:dyDescent="0.25">
      <c r="B56239" s="27"/>
      <c r="D56239" s="27"/>
      <c r="E56239" s="27"/>
      <c r="I56239" s="27"/>
      <c r="J56239" s="27"/>
    </row>
    <row r="56240" spans="2:10" x14ac:dyDescent="0.25">
      <c r="B56240" s="27"/>
      <c r="D56240" s="27"/>
      <c r="E56240" s="27"/>
      <c r="I56240" s="27"/>
      <c r="J56240" s="27"/>
    </row>
    <row r="56241" spans="2:10" x14ac:dyDescent="0.25">
      <c r="B56241" s="27"/>
      <c r="D56241" s="27"/>
      <c r="E56241" s="27"/>
      <c r="I56241" s="27"/>
      <c r="J56241" s="27"/>
    </row>
    <row r="56242" spans="2:10" x14ac:dyDescent="0.25">
      <c r="B56242" s="27"/>
      <c r="D56242" s="27"/>
      <c r="E56242" s="27"/>
      <c r="I56242" s="27"/>
      <c r="J56242" s="27"/>
    </row>
    <row r="56243" spans="2:10" x14ac:dyDescent="0.25">
      <c r="B56243" s="27"/>
      <c r="D56243" s="27"/>
      <c r="E56243" s="27"/>
      <c r="I56243" s="27"/>
      <c r="J56243" s="27"/>
    </row>
    <row r="56244" spans="2:10" x14ac:dyDescent="0.25">
      <c r="B56244" s="27"/>
      <c r="D56244" s="27"/>
      <c r="E56244" s="27"/>
      <c r="I56244" s="27"/>
      <c r="J56244" s="27"/>
    </row>
    <row r="56245" spans="2:10" x14ac:dyDescent="0.25">
      <c r="B56245" s="27"/>
      <c r="D56245" s="27"/>
      <c r="E56245" s="27"/>
      <c r="I56245" s="27"/>
      <c r="J56245" s="27"/>
    </row>
    <row r="56246" spans="2:10" x14ac:dyDescent="0.25">
      <c r="B56246" s="27"/>
      <c r="D56246" s="27"/>
      <c r="E56246" s="27"/>
      <c r="I56246" s="27"/>
      <c r="J56246" s="27"/>
    </row>
    <row r="56247" spans="2:10" x14ac:dyDescent="0.25">
      <c r="B56247" s="27"/>
      <c r="D56247" s="27"/>
      <c r="E56247" s="27"/>
      <c r="I56247" s="27"/>
      <c r="J56247" s="27"/>
    </row>
    <row r="56248" spans="2:10" x14ac:dyDescent="0.25">
      <c r="B56248" s="27"/>
      <c r="D56248" s="27"/>
      <c r="E56248" s="27"/>
      <c r="I56248" s="27"/>
      <c r="J56248" s="27"/>
    </row>
    <row r="56249" spans="2:10" x14ac:dyDescent="0.25">
      <c r="B56249" s="27"/>
      <c r="D56249" s="27"/>
      <c r="E56249" s="27"/>
      <c r="I56249" s="27"/>
      <c r="J56249" s="27"/>
    </row>
    <row r="56250" spans="2:10" x14ac:dyDescent="0.25">
      <c r="B56250" s="27"/>
      <c r="D56250" s="27"/>
      <c r="E56250" s="27"/>
      <c r="I56250" s="27"/>
      <c r="J56250" s="27"/>
    </row>
    <row r="56251" spans="2:10" x14ac:dyDescent="0.25">
      <c r="B56251" s="27"/>
      <c r="D56251" s="27"/>
      <c r="E56251" s="27"/>
      <c r="I56251" s="27"/>
      <c r="J56251" s="27"/>
    </row>
    <row r="56252" spans="2:10" x14ac:dyDescent="0.25">
      <c r="B56252" s="27"/>
      <c r="D56252" s="27"/>
      <c r="E56252" s="27"/>
      <c r="I56252" s="27"/>
      <c r="J56252" s="27"/>
    </row>
    <row r="56253" spans="2:10" x14ac:dyDescent="0.25">
      <c r="B56253" s="27"/>
      <c r="D56253" s="27"/>
      <c r="E56253" s="27"/>
      <c r="I56253" s="27"/>
      <c r="J56253" s="27"/>
    </row>
    <row r="56254" spans="2:10" x14ac:dyDescent="0.25">
      <c r="B56254" s="27"/>
      <c r="D56254" s="27"/>
      <c r="E56254" s="27"/>
      <c r="I56254" s="27"/>
      <c r="J56254" s="27"/>
    </row>
    <row r="56255" spans="2:10" x14ac:dyDescent="0.25">
      <c r="B56255" s="27"/>
      <c r="D56255" s="27"/>
      <c r="E56255" s="27"/>
      <c r="I56255" s="27"/>
      <c r="J56255" s="27"/>
    </row>
    <row r="56256" spans="2:10" x14ac:dyDescent="0.25">
      <c r="B56256" s="27"/>
      <c r="D56256" s="27"/>
      <c r="E56256" s="27"/>
      <c r="I56256" s="27"/>
      <c r="J56256" s="27"/>
    </row>
    <row r="56257" spans="2:10" x14ac:dyDescent="0.25">
      <c r="B56257" s="27"/>
      <c r="D56257" s="27"/>
      <c r="E56257" s="27"/>
      <c r="I56257" s="27"/>
      <c r="J56257" s="27"/>
    </row>
    <row r="56258" spans="2:10" x14ac:dyDescent="0.25">
      <c r="B56258" s="27"/>
      <c r="D56258" s="27"/>
      <c r="E56258" s="27"/>
      <c r="I56258" s="27"/>
      <c r="J56258" s="27"/>
    </row>
    <row r="56259" spans="2:10" x14ac:dyDescent="0.25">
      <c r="B56259" s="27"/>
      <c r="D56259" s="27"/>
      <c r="E56259" s="27"/>
      <c r="I56259" s="27"/>
      <c r="J56259" s="27"/>
    </row>
    <row r="56260" spans="2:10" x14ac:dyDescent="0.25">
      <c r="B56260" s="27"/>
      <c r="D56260" s="27"/>
      <c r="E56260" s="27"/>
      <c r="I56260" s="27"/>
      <c r="J56260" s="27"/>
    </row>
    <row r="56261" spans="2:10" x14ac:dyDescent="0.25">
      <c r="B56261" s="27"/>
      <c r="D56261" s="27"/>
      <c r="E56261" s="27"/>
      <c r="I56261" s="27"/>
      <c r="J56261" s="27"/>
    </row>
    <row r="56262" spans="2:10" x14ac:dyDescent="0.25">
      <c r="B56262" s="27"/>
      <c r="D56262" s="27"/>
      <c r="E56262" s="27"/>
      <c r="I56262" s="27"/>
      <c r="J56262" s="27"/>
    </row>
    <row r="56263" spans="2:10" x14ac:dyDescent="0.25">
      <c r="B56263" s="27"/>
      <c r="D56263" s="27"/>
      <c r="E56263" s="27"/>
      <c r="I56263" s="27"/>
      <c r="J56263" s="27"/>
    </row>
    <row r="56264" spans="2:10" x14ac:dyDescent="0.25">
      <c r="B56264" s="27"/>
      <c r="D56264" s="27"/>
      <c r="E56264" s="27"/>
      <c r="I56264" s="27"/>
      <c r="J56264" s="27"/>
    </row>
    <row r="56265" spans="2:10" x14ac:dyDescent="0.25">
      <c r="B56265" s="27"/>
      <c r="D56265" s="27"/>
      <c r="E56265" s="27"/>
      <c r="I56265" s="27"/>
      <c r="J56265" s="27"/>
    </row>
    <row r="56266" spans="2:10" x14ac:dyDescent="0.25">
      <c r="B56266" s="27"/>
      <c r="D56266" s="27"/>
      <c r="E56266" s="27"/>
      <c r="I56266" s="27"/>
      <c r="J56266" s="27"/>
    </row>
    <row r="56267" spans="2:10" x14ac:dyDescent="0.25">
      <c r="B56267" s="27"/>
      <c r="D56267" s="27"/>
      <c r="E56267" s="27"/>
      <c r="I56267" s="27"/>
      <c r="J56267" s="27"/>
    </row>
    <row r="56268" spans="2:10" x14ac:dyDescent="0.25">
      <c r="B56268" s="27"/>
      <c r="D56268" s="27"/>
      <c r="E56268" s="27"/>
      <c r="I56268" s="27"/>
      <c r="J56268" s="27"/>
    </row>
    <row r="56269" spans="2:10" x14ac:dyDescent="0.25">
      <c r="B56269" s="27"/>
      <c r="D56269" s="27"/>
      <c r="E56269" s="27"/>
      <c r="I56269" s="27"/>
      <c r="J56269" s="27"/>
    </row>
    <row r="56270" spans="2:10" x14ac:dyDescent="0.25">
      <c r="B56270" s="27"/>
      <c r="D56270" s="27"/>
      <c r="E56270" s="27"/>
      <c r="I56270" s="27"/>
      <c r="J56270" s="27"/>
    </row>
    <row r="56271" spans="2:10" x14ac:dyDescent="0.25">
      <c r="B56271" s="27"/>
      <c r="D56271" s="27"/>
      <c r="E56271" s="27"/>
      <c r="I56271" s="27"/>
      <c r="J56271" s="27"/>
    </row>
    <row r="56272" spans="2:10" x14ac:dyDescent="0.25">
      <c r="B56272" s="27"/>
      <c r="D56272" s="27"/>
      <c r="E56272" s="27"/>
      <c r="I56272" s="27"/>
      <c r="J56272" s="27"/>
    </row>
    <row r="56273" spans="2:10" x14ac:dyDescent="0.25">
      <c r="B56273" s="27"/>
      <c r="D56273" s="27"/>
      <c r="E56273" s="27"/>
      <c r="I56273" s="27"/>
      <c r="J56273" s="27"/>
    </row>
    <row r="56274" spans="2:10" x14ac:dyDescent="0.25">
      <c r="B56274" s="27"/>
      <c r="D56274" s="27"/>
      <c r="E56274" s="27"/>
      <c r="I56274" s="27"/>
      <c r="J56274" s="27"/>
    </row>
    <row r="56275" spans="2:10" x14ac:dyDescent="0.25">
      <c r="B56275" s="27"/>
      <c r="D56275" s="27"/>
      <c r="E56275" s="27"/>
      <c r="I56275" s="27"/>
      <c r="J56275" s="27"/>
    </row>
    <row r="56276" spans="2:10" x14ac:dyDescent="0.25">
      <c r="B56276" s="27"/>
      <c r="D56276" s="27"/>
      <c r="E56276" s="27"/>
      <c r="I56276" s="27"/>
      <c r="J56276" s="27"/>
    </row>
    <row r="56277" spans="2:10" x14ac:dyDescent="0.25">
      <c r="B56277" s="27"/>
      <c r="D56277" s="27"/>
      <c r="E56277" s="27"/>
      <c r="I56277" s="27"/>
      <c r="J56277" s="27"/>
    </row>
    <row r="56278" spans="2:10" x14ac:dyDescent="0.25">
      <c r="B56278" s="27"/>
      <c r="D56278" s="27"/>
      <c r="E56278" s="27"/>
      <c r="I56278" s="27"/>
      <c r="J56278" s="27"/>
    </row>
    <row r="56279" spans="2:10" x14ac:dyDescent="0.25">
      <c r="B56279" s="27"/>
      <c r="D56279" s="27"/>
      <c r="E56279" s="27"/>
      <c r="I56279" s="27"/>
      <c r="J56279" s="27"/>
    </row>
    <row r="56280" spans="2:10" x14ac:dyDescent="0.25">
      <c r="B56280" s="27"/>
      <c r="D56280" s="27"/>
      <c r="E56280" s="27"/>
      <c r="I56280" s="27"/>
      <c r="J56280" s="27"/>
    </row>
    <row r="56281" spans="2:10" x14ac:dyDescent="0.25">
      <c r="B56281" s="27"/>
      <c r="D56281" s="27"/>
      <c r="E56281" s="27"/>
      <c r="I56281" s="27"/>
      <c r="J56281" s="27"/>
    </row>
    <row r="56282" spans="2:10" x14ac:dyDescent="0.25">
      <c r="B56282" s="27"/>
      <c r="D56282" s="27"/>
      <c r="E56282" s="27"/>
      <c r="I56282" s="27"/>
      <c r="J56282" s="27"/>
    </row>
    <row r="56283" spans="2:10" x14ac:dyDescent="0.25">
      <c r="B56283" s="27"/>
      <c r="D56283" s="27"/>
      <c r="E56283" s="27"/>
      <c r="I56283" s="27"/>
      <c r="J56283" s="27"/>
    </row>
    <row r="56284" spans="2:10" x14ac:dyDescent="0.25">
      <c r="B56284" s="27"/>
      <c r="D56284" s="27"/>
      <c r="E56284" s="27"/>
      <c r="I56284" s="27"/>
      <c r="J56284" s="27"/>
    </row>
    <row r="56285" spans="2:10" x14ac:dyDescent="0.25">
      <c r="B56285" s="27"/>
      <c r="D56285" s="27"/>
      <c r="E56285" s="27"/>
      <c r="I56285" s="27"/>
      <c r="J56285" s="27"/>
    </row>
    <row r="56286" spans="2:10" x14ac:dyDescent="0.25">
      <c r="B56286" s="27"/>
      <c r="D56286" s="27"/>
      <c r="E56286" s="27"/>
      <c r="I56286" s="27"/>
      <c r="J56286" s="27"/>
    </row>
    <row r="56287" spans="2:10" x14ac:dyDescent="0.25">
      <c r="B56287" s="27"/>
      <c r="D56287" s="27"/>
      <c r="E56287" s="27"/>
      <c r="I56287" s="27"/>
      <c r="J56287" s="27"/>
    </row>
    <row r="56288" spans="2:10" x14ac:dyDescent="0.25">
      <c r="B56288" s="27"/>
      <c r="D56288" s="27"/>
      <c r="E56288" s="27"/>
      <c r="I56288" s="27"/>
      <c r="J56288" s="27"/>
    </row>
    <row r="56289" spans="2:10" x14ac:dyDescent="0.25">
      <c r="B56289" s="27"/>
      <c r="D56289" s="27"/>
      <c r="E56289" s="27"/>
      <c r="I56289" s="27"/>
      <c r="J56289" s="27"/>
    </row>
    <row r="56290" spans="2:10" x14ac:dyDescent="0.25">
      <c r="B56290" s="27"/>
      <c r="D56290" s="27"/>
      <c r="E56290" s="27"/>
      <c r="I56290" s="27"/>
      <c r="J56290" s="27"/>
    </row>
    <row r="56291" spans="2:10" x14ac:dyDescent="0.25">
      <c r="B56291" s="27"/>
      <c r="D56291" s="27"/>
      <c r="E56291" s="27"/>
      <c r="I56291" s="27"/>
      <c r="J56291" s="27"/>
    </row>
    <row r="56292" spans="2:10" x14ac:dyDescent="0.25">
      <c r="B56292" s="27"/>
      <c r="D56292" s="27"/>
      <c r="E56292" s="27"/>
      <c r="I56292" s="27"/>
      <c r="J56292" s="27"/>
    </row>
    <row r="56293" spans="2:10" x14ac:dyDescent="0.25">
      <c r="B56293" s="27"/>
      <c r="D56293" s="27"/>
      <c r="E56293" s="27"/>
      <c r="I56293" s="27"/>
      <c r="J56293" s="27"/>
    </row>
    <row r="56294" spans="2:10" x14ac:dyDescent="0.25">
      <c r="B56294" s="27"/>
      <c r="D56294" s="27"/>
      <c r="E56294" s="27"/>
      <c r="I56294" s="27"/>
      <c r="J56294" s="27"/>
    </row>
    <row r="56295" spans="2:10" x14ac:dyDescent="0.25">
      <c r="B56295" s="27"/>
      <c r="D56295" s="27"/>
      <c r="E56295" s="27"/>
      <c r="I56295" s="27"/>
      <c r="J56295" s="27"/>
    </row>
    <row r="56296" spans="2:10" x14ac:dyDescent="0.25">
      <c r="B56296" s="27"/>
      <c r="D56296" s="27"/>
      <c r="E56296" s="27"/>
      <c r="I56296" s="27"/>
      <c r="J56296" s="27"/>
    </row>
    <row r="56297" spans="2:10" x14ac:dyDescent="0.25">
      <c r="B56297" s="27"/>
      <c r="D56297" s="27"/>
      <c r="E56297" s="27"/>
      <c r="I56297" s="27"/>
      <c r="J56297" s="27"/>
    </row>
    <row r="56298" spans="2:10" x14ac:dyDescent="0.25">
      <c r="B56298" s="27"/>
      <c r="D56298" s="27"/>
      <c r="E56298" s="27"/>
      <c r="I56298" s="27"/>
      <c r="J56298" s="27"/>
    </row>
    <row r="56299" spans="2:10" x14ac:dyDescent="0.25">
      <c r="B56299" s="27"/>
      <c r="D56299" s="27"/>
      <c r="E56299" s="27"/>
      <c r="I56299" s="27"/>
      <c r="J56299" s="27"/>
    </row>
    <row r="56300" spans="2:10" x14ac:dyDescent="0.25">
      <c r="B56300" s="27"/>
      <c r="D56300" s="27"/>
      <c r="E56300" s="27"/>
      <c r="I56300" s="27"/>
      <c r="J56300" s="27"/>
    </row>
    <row r="56301" spans="2:10" x14ac:dyDescent="0.25">
      <c r="B56301" s="27"/>
      <c r="D56301" s="27"/>
      <c r="E56301" s="27"/>
      <c r="I56301" s="27"/>
      <c r="J56301" s="27"/>
    </row>
    <row r="56302" spans="2:10" x14ac:dyDescent="0.25">
      <c r="B56302" s="27"/>
      <c r="D56302" s="27"/>
      <c r="E56302" s="27"/>
      <c r="I56302" s="27"/>
      <c r="J56302" s="27"/>
    </row>
    <row r="56303" spans="2:10" x14ac:dyDescent="0.25">
      <c r="B56303" s="27"/>
      <c r="D56303" s="27"/>
      <c r="E56303" s="27"/>
      <c r="I56303" s="27"/>
      <c r="J56303" s="27"/>
    </row>
    <row r="56304" spans="2:10" x14ac:dyDescent="0.25">
      <c r="B56304" s="27"/>
      <c r="D56304" s="27"/>
      <c r="E56304" s="27"/>
      <c r="I56304" s="27"/>
      <c r="J56304" s="27"/>
    </row>
    <row r="56305" spans="2:10" x14ac:dyDescent="0.25">
      <c r="B56305" s="27"/>
      <c r="D56305" s="27"/>
      <c r="E56305" s="27"/>
      <c r="I56305" s="27"/>
      <c r="J56305" s="27"/>
    </row>
    <row r="56306" spans="2:10" x14ac:dyDescent="0.25">
      <c r="B56306" s="27"/>
      <c r="D56306" s="27"/>
      <c r="E56306" s="27"/>
      <c r="I56306" s="27"/>
      <c r="J56306" s="27"/>
    </row>
    <row r="56307" spans="2:10" x14ac:dyDescent="0.25">
      <c r="B56307" s="27"/>
      <c r="D56307" s="27"/>
      <c r="E56307" s="27"/>
      <c r="I56307" s="27"/>
      <c r="J56307" s="27"/>
    </row>
    <row r="56308" spans="2:10" x14ac:dyDescent="0.25">
      <c r="B56308" s="27"/>
      <c r="D56308" s="27"/>
      <c r="E56308" s="27"/>
      <c r="I56308" s="27"/>
      <c r="J56308" s="27"/>
    </row>
    <row r="56309" spans="2:10" x14ac:dyDescent="0.25">
      <c r="B56309" s="27"/>
      <c r="D56309" s="27"/>
      <c r="E56309" s="27"/>
      <c r="I56309" s="27"/>
      <c r="J56309" s="27"/>
    </row>
    <row r="56310" spans="2:10" x14ac:dyDescent="0.25">
      <c r="B56310" s="27"/>
      <c r="D56310" s="27"/>
      <c r="E56310" s="27"/>
      <c r="I56310" s="27"/>
      <c r="J56310" s="27"/>
    </row>
    <row r="56311" spans="2:10" x14ac:dyDescent="0.25">
      <c r="B56311" s="27"/>
      <c r="D56311" s="27"/>
      <c r="E56311" s="27"/>
      <c r="I56311" s="27"/>
      <c r="J56311" s="27"/>
    </row>
    <row r="56312" spans="2:10" x14ac:dyDescent="0.25">
      <c r="B56312" s="27"/>
      <c r="D56312" s="27"/>
      <c r="E56312" s="27"/>
      <c r="I56312" s="27"/>
      <c r="J56312" s="27"/>
    </row>
    <row r="56313" spans="2:10" x14ac:dyDescent="0.25">
      <c r="B56313" s="27"/>
      <c r="D56313" s="27"/>
      <c r="E56313" s="27"/>
      <c r="I56313" s="27"/>
      <c r="J56313" s="27"/>
    </row>
    <row r="56314" spans="2:10" x14ac:dyDescent="0.25">
      <c r="B56314" s="27"/>
      <c r="D56314" s="27"/>
      <c r="E56314" s="27"/>
      <c r="I56314" s="27"/>
      <c r="J56314" s="27"/>
    </row>
    <row r="56315" spans="2:10" x14ac:dyDescent="0.25">
      <c r="B56315" s="27"/>
      <c r="D56315" s="27"/>
      <c r="E56315" s="27"/>
      <c r="I56315" s="27"/>
      <c r="J56315" s="27"/>
    </row>
    <row r="56316" spans="2:10" x14ac:dyDescent="0.25">
      <c r="B56316" s="27"/>
      <c r="D56316" s="27"/>
      <c r="E56316" s="27"/>
      <c r="I56316" s="27"/>
      <c r="J56316" s="27"/>
    </row>
    <row r="56317" spans="2:10" x14ac:dyDescent="0.25">
      <c r="B56317" s="27"/>
      <c r="D56317" s="27"/>
      <c r="E56317" s="27"/>
      <c r="I56317" s="27"/>
      <c r="J56317" s="27"/>
    </row>
    <row r="56318" spans="2:10" x14ac:dyDescent="0.25">
      <c r="B56318" s="27"/>
      <c r="D56318" s="27"/>
      <c r="E56318" s="27"/>
      <c r="I56318" s="27"/>
      <c r="J56318" s="27"/>
    </row>
    <row r="56319" spans="2:10" x14ac:dyDescent="0.25">
      <c r="B56319" s="27"/>
      <c r="D56319" s="27"/>
      <c r="E56319" s="27"/>
      <c r="I56319" s="27"/>
      <c r="J56319" s="27"/>
    </row>
    <row r="56320" spans="2:10" x14ac:dyDescent="0.25">
      <c r="B56320" s="27"/>
      <c r="D56320" s="27"/>
      <c r="E56320" s="27"/>
      <c r="I56320" s="27"/>
      <c r="J56320" s="27"/>
    </row>
    <row r="56321" spans="2:10" x14ac:dyDescent="0.25">
      <c r="B56321" s="27"/>
      <c r="D56321" s="27"/>
      <c r="E56321" s="27"/>
      <c r="I56321" s="27"/>
      <c r="J56321" s="27"/>
    </row>
    <row r="56322" spans="2:10" x14ac:dyDescent="0.25">
      <c r="B56322" s="27"/>
      <c r="D56322" s="27"/>
      <c r="E56322" s="27"/>
      <c r="I56322" s="27"/>
      <c r="J56322" s="27"/>
    </row>
    <row r="56323" spans="2:10" x14ac:dyDescent="0.25">
      <c r="B56323" s="27"/>
      <c r="D56323" s="27"/>
      <c r="E56323" s="27"/>
      <c r="I56323" s="27"/>
      <c r="J56323" s="27"/>
    </row>
    <row r="56324" spans="2:10" x14ac:dyDescent="0.25">
      <c r="B56324" s="27"/>
      <c r="D56324" s="27"/>
      <c r="E56324" s="27"/>
      <c r="I56324" s="27"/>
      <c r="J56324" s="27"/>
    </row>
    <row r="56325" spans="2:10" x14ac:dyDescent="0.25">
      <c r="B56325" s="27"/>
      <c r="D56325" s="27"/>
      <c r="E56325" s="27"/>
      <c r="I56325" s="27"/>
      <c r="J56325" s="27"/>
    </row>
    <row r="56326" spans="2:10" x14ac:dyDescent="0.25">
      <c r="B56326" s="27"/>
      <c r="D56326" s="27"/>
      <c r="E56326" s="27"/>
      <c r="I56326" s="27"/>
      <c r="J56326" s="27"/>
    </row>
    <row r="56327" spans="2:10" x14ac:dyDescent="0.25">
      <c r="B56327" s="27"/>
      <c r="D56327" s="27"/>
      <c r="E56327" s="27"/>
      <c r="I56327" s="27"/>
      <c r="J56327" s="27"/>
    </row>
    <row r="56328" spans="2:10" x14ac:dyDescent="0.25">
      <c r="B56328" s="27"/>
      <c r="D56328" s="27"/>
      <c r="E56328" s="27"/>
      <c r="I56328" s="27"/>
      <c r="J56328" s="27"/>
    </row>
    <row r="56329" spans="2:10" x14ac:dyDescent="0.25">
      <c r="B56329" s="27"/>
      <c r="D56329" s="27"/>
      <c r="E56329" s="27"/>
      <c r="I56329" s="27"/>
      <c r="J56329" s="27"/>
    </row>
    <row r="56330" spans="2:10" x14ac:dyDescent="0.25">
      <c r="B56330" s="27"/>
      <c r="D56330" s="27"/>
      <c r="E56330" s="27"/>
      <c r="I56330" s="27"/>
      <c r="J56330" s="27"/>
    </row>
    <row r="56331" spans="2:10" x14ac:dyDescent="0.25">
      <c r="B56331" s="27"/>
      <c r="D56331" s="27"/>
      <c r="E56331" s="27"/>
      <c r="I56331" s="27"/>
      <c r="J56331" s="27"/>
    </row>
    <row r="56332" spans="2:10" x14ac:dyDescent="0.25">
      <c r="B56332" s="27"/>
      <c r="D56332" s="27"/>
      <c r="E56332" s="27"/>
      <c r="I56332" s="27"/>
      <c r="J56332" s="27"/>
    </row>
    <row r="56333" spans="2:10" x14ac:dyDescent="0.25">
      <c r="B56333" s="27"/>
      <c r="D56333" s="27"/>
      <c r="E56333" s="27"/>
      <c r="I56333" s="27"/>
      <c r="J56333" s="27"/>
    </row>
    <row r="56334" spans="2:10" x14ac:dyDescent="0.25">
      <c r="B56334" s="27"/>
      <c r="D56334" s="27"/>
      <c r="E56334" s="27"/>
      <c r="I56334" s="27"/>
      <c r="J56334" s="27"/>
    </row>
    <row r="56335" spans="2:10" x14ac:dyDescent="0.25">
      <c r="B56335" s="27"/>
      <c r="D56335" s="27"/>
      <c r="E56335" s="27"/>
      <c r="I56335" s="27"/>
      <c r="J56335" s="27"/>
    </row>
    <row r="56336" spans="2:10" x14ac:dyDescent="0.25">
      <c r="B56336" s="27"/>
      <c r="D56336" s="27"/>
      <c r="E56336" s="27"/>
      <c r="I56336" s="27"/>
      <c r="J56336" s="27"/>
    </row>
    <row r="56337" spans="2:10" x14ac:dyDescent="0.25">
      <c r="B56337" s="27"/>
      <c r="D56337" s="27"/>
      <c r="E56337" s="27"/>
      <c r="I56337" s="27"/>
      <c r="J56337" s="27"/>
    </row>
    <row r="56338" spans="2:10" x14ac:dyDescent="0.25">
      <c r="B56338" s="27"/>
      <c r="D56338" s="27"/>
      <c r="E56338" s="27"/>
      <c r="I56338" s="27"/>
      <c r="J56338" s="27"/>
    </row>
    <row r="56339" spans="2:10" x14ac:dyDescent="0.25">
      <c r="B56339" s="27"/>
      <c r="D56339" s="27"/>
      <c r="E56339" s="27"/>
      <c r="I56339" s="27"/>
      <c r="J56339" s="27"/>
    </row>
    <row r="56340" spans="2:10" x14ac:dyDescent="0.25">
      <c r="B56340" s="27"/>
      <c r="D56340" s="27"/>
      <c r="E56340" s="27"/>
      <c r="I56340" s="27"/>
      <c r="J56340" s="27"/>
    </row>
    <row r="56341" spans="2:10" x14ac:dyDescent="0.25">
      <c r="B56341" s="27"/>
      <c r="D56341" s="27"/>
      <c r="E56341" s="27"/>
      <c r="I56341" s="27"/>
      <c r="J56341" s="27"/>
    </row>
    <row r="56342" spans="2:10" x14ac:dyDescent="0.25">
      <c r="B56342" s="27"/>
      <c r="D56342" s="27"/>
      <c r="E56342" s="27"/>
      <c r="I56342" s="27"/>
      <c r="J56342" s="27"/>
    </row>
    <row r="56343" spans="2:10" x14ac:dyDescent="0.25">
      <c r="B56343" s="27"/>
      <c r="D56343" s="27"/>
      <c r="E56343" s="27"/>
      <c r="I56343" s="27"/>
      <c r="J56343" s="27"/>
    </row>
    <row r="56344" spans="2:10" x14ac:dyDescent="0.25">
      <c r="B56344" s="27"/>
      <c r="D56344" s="27"/>
      <c r="E56344" s="27"/>
      <c r="I56344" s="27"/>
      <c r="J56344" s="27"/>
    </row>
    <row r="56345" spans="2:10" x14ac:dyDescent="0.25">
      <c r="B56345" s="27"/>
      <c r="D56345" s="27"/>
      <c r="E56345" s="27"/>
      <c r="I56345" s="27"/>
      <c r="J56345" s="27"/>
    </row>
    <row r="56346" spans="2:10" x14ac:dyDescent="0.25">
      <c r="B56346" s="27"/>
      <c r="D56346" s="27"/>
      <c r="E56346" s="27"/>
      <c r="I56346" s="27"/>
      <c r="J56346" s="27"/>
    </row>
    <row r="56347" spans="2:10" x14ac:dyDescent="0.25">
      <c r="B56347" s="27"/>
      <c r="D56347" s="27"/>
      <c r="E56347" s="27"/>
      <c r="I56347" s="27"/>
      <c r="J56347" s="27"/>
    </row>
    <row r="56348" spans="2:10" x14ac:dyDescent="0.25">
      <c r="B56348" s="27"/>
      <c r="D56348" s="27"/>
      <c r="E56348" s="27"/>
      <c r="I56348" s="27"/>
      <c r="J56348" s="27"/>
    </row>
    <row r="56349" spans="2:10" x14ac:dyDescent="0.25">
      <c r="B56349" s="27"/>
      <c r="D56349" s="27"/>
      <c r="E56349" s="27"/>
      <c r="I56349" s="27"/>
      <c r="J56349" s="27"/>
    </row>
    <row r="56350" spans="2:10" x14ac:dyDescent="0.25">
      <c r="B56350" s="27"/>
      <c r="D56350" s="27"/>
      <c r="E56350" s="27"/>
      <c r="I56350" s="27"/>
      <c r="J56350" s="27"/>
    </row>
    <row r="56351" spans="2:10" x14ac:dyDescent="0.25">
      <c r="B56351" s="27"/>
      <c r="D56351" s="27"/>
      <c r="E56351" s="27"/>
      <c r="I56351" s="27"/>
      <c r="J56351" s="27"/>
    </row>
    <row r="56352" spans="2:10" x14ac:dyDescent="0.25">
      <c r="B56352" s="27"/>
      <c r="D56352" s="27"/>
      <c r="E56352" s="27"/>
      <c r="I56352" s="27"/>
      <c r="J56352" s="27"/>
    </row>
    <row r="56353" spans="2:10" x14ac:dyDescent="0.25">
      <c r="B56353" s="27"/>
      <c r="D56353" s="27"/>
      <c r="E56353" s="27"/>
      <c r="I56353" s="27"/>
      <c r="J56353" s="27"/>
    </row>
    <row r="56354" spans="2:10" x14ac:dyDescent="0.25">
      <c r="B56354" s="27"/>
      <c r="D56354" s="27"/>
      <c r="E56354" s="27"/>
      <c r="I56354" s="27"/>
      <c r="J56354" s="27"/>
    </row>
    <row r="56355" spans="2:10" x14ac:dyDescent="0.25">
      <c r="B56355" s="27"/>
      <c r="D56355" s="27"/>
      <c r="E56355" s="27"/>
      <c r="I56355" s="27"/>
      <c r="J56355" s="27"/>
    </row>
    <row r="56356" spans="2:10" x14ac:dyDescent="0.25">
      <c r="B56356" s="27"/>
      <c r="D56356" s="27"/>
      <c r="E56356" s="27"/>
      <c r="I56356" s="27"/>
      <c r="J56356" s="27"/>
    </row>
    <row r="56357" spans="2:10" x14ac:dyDescent="0.25">
      <c r="B56357" s="27"/>
      <c r="D56357" s="27"/>
      <c r="E56357" s="27"/>
      <c r="I56357" s="27"/>
      <c r="J56357" s="27"/>
    </row>
    <row r="56358" spans="2:10" x14ac:dyDescent="0.25">
      <c r="B56358" s="27"/>
      <c r="D56358" s="27"/>
      <c r="E56358" s="27"/>
      <c r="I56358" s="27"/>
      <c r="J56358" s="27"/>
    </row>
    <row r="56359" spans="2:10" x14ac:dyDescent="0.25">
      <c r="B56359" s="27"/>
      <c r="D56359" s="27"/>
      <c r="E56359" s="27"/>
      <c r="I56359" s="27"/>
      <c r="J56359" s="27"/>
    </row>
    <row r="56360" spans="2:10" x14ac:dyDescent="0.25">
      <c r="B56360" s="27"/>
      <c r="D56360" s="27"/>
      <c r="E56360" s="27"/>
      <c r="I56360" s="27"/>
      <c r="J56360" s="27"/>
    </row>
    <row r="56361" spans="2:10" x14ac:dyDescent="0.25">
      <c r="B56361" s="27"/>
      <c r="D56361" s="27"/>
      <c r="E56361" s="27"/>
      <c r="I56361" s="27"/>
      <c r="J56361" s="27"/>
    </row>
    <row r="56362" spans="2:10" x14ac:dyDescent="0.25">
      <c r="B56362" s="27"/>
      <c r="D56362" s="27"/>
      <c r="E56362" s="27"/>
      <c r="I56362" s="27"/>
      <c r="J56362" s="27"/>
    </row>
    <row r="56363" spans="2:10" x14ac:dyDescent="0.25">
      <c r="B56363" s="27"/>
      <c r="D56363" s="27"/>
      <c r="E56363" s="27"/>
      <c r="I56363" s="27"/>
      <c r="J56363" s="27"/>
    </row>
    <row r="56364" spans="2:10" x14ac:dyDescent="0.25">
      <c r="B56364" s="27"/>
      <c r="D56364" s="27"/>
      <c r="E56364" s="27"/>
      <c r="I56364" s="27"/>
      <c r="J56364" s="27"/>
    </row>
    <row r="56365" spans="2:10" x14ac:dyDescent="0.25">
      <c r="B56365" s="27"/>
      <c r="D56365" s="27"/>
      <c r="E56365" s="27"/>
      <c r="I56365" s="27"/>
      <c r="J56365" s="27"/>
    </row>
    <row r="56366" spans="2:10" x14ac:dyDescent="0.25">
      <c r="B56366" s="27"/>
      <c r="D56366" s="27"/>
      <c r="E56366" s="27"/>
      <c r="I56366" s="27"/>
      <c r="J56366" s="27"/>
    </row>
    <row r="56367" spans="2:10" x14ac:dyDescent="0.25">
      <c r="B56367" s="27"/>
      <c r="D56367" s="27"/>
      <c r="E56367" s="27"/>
      <c r="I56367" s="27"/>
      <c r="J56367" s="27"/>
    </row>
    <row r="56368" spans="2:10" x14ac:dyDescent="0.25">
      <c r="B56368" s="27"/>
      <c r="D56368" s="27"/>
      <c r="E56368" s="27"/>
      <c r="I56368" s="27"/>
      <c r="J56368" s="27"/>
    </row>
    <row r="56369" spans="2:10" x14ac:dyDescent="0.25">
      <c r="B56369" s="27"/>
      <c r="D56369" s="27"/>
      <c r="E56369" s="27"/>
      <c r="I56369" s="27"/>
      <c r="J56369" s="27"/>
    </row>
    <row r="56370" spans="2:10" x14ac:dyDescent="0.25">
      <c r="B56370" s="27"/>
      <c r="D56370" s="27"/>
      <c r="E56370" s="27"/>
      <c r="I56370" s="27"/>
      <c r="J56370" s="27"/>
    </row>
    <row r="56371" spans="2:10" x14ac:dyDescent="0.25">
      <c r="B56371" s="27"/>
      <c r="D56371" s="27"/>
      <c r="E56371" s="27"/>
      <c r="I56371" s="27"/>
      <c r="J56371" s="27"/>
    </row>
    <row r="56372" spans="2:10" x14ac:dyDescent="0.25">
      <c r="B56372" s="27"/>
      <c r="D56372" s="27"/>
      <c r="E56372" s="27"/>
      <c r="I56372" s="27"/>
      <c r="J56372" s="27"/>
    </row>
    <row r="56373" spans="2:10" x14ac:dyDescent="0.25">
      <c r="B56373" s="27"/>
      <c r="D56373" s="27"/>
      <c r="E56373" s="27"/>
      <c r="I56373" s="27"/>
      <c r="J56373" s="27"/>
    </row>
    <row r="56374" spans="2:10" x14ac:dyDescent="0.25">
      <c r="B56374" s="27"/>
      <c r="D56374" s="27"/>
      <c r="E56374" s="27"/>
      <c r="I56374" s="27"/>
      <c r="J56374" s="27"/>
    </row>
    <row r="56375" spans="2:10" x14ac:dyDescent="0.25">
      <c r="B56375" s="27"/>
      <c r="D56375" s="27"/>
      <c r="E56375" s="27"/>
      <c r="I56375" s="27"/>
      <c r="J56375" s="27"/>
    </row>
    <row r="56376" spans="2:10" x14ac:dyDescent="0.25">
      <c r="B56376" s="27"/>
      <c r="D56376" s="27"/>
      <c r="E56376" s="27"/>
      <c r="I56376" s="27"/>
      <c r="J56376" s="27"/>
    </row>
    <row r="56377" spans="2:10" x14ac:dyDescent="0.25">
      <c r="B56377" s="27"/>
      <c r="D56377" s="27"/>
      <c r="E56377" s="27"/>
      <c r="I56377" s="27"/>
      <c r="J56377" s="27"/>
    </row>
    <row r="56378" spans="2:10" x14ac:dyDescent="0.25">
      <c r="B56378" s="27"/>
      <c r="D56378" s="27"/>
      <c r="E56378" s="27"/>
      <c r="I56378" s="27"/>
      <c r="J56378" s="27"/>
    </row>
    <row r="56379" spans="2:10" x14ac:dyDescent="0.25">
      <c r="B56379" s="27"/>
      <c r="D56379" s="27"/>
      <c r="E56379" s="27"/>
      <c r="I56379" s="27"/>
      <c r="J56379" s="27"/>
    </row>
    <row r="56380" spans="2:10" x14ac:dyDescent="0.25">
      <c r="B56380" s="27"/>
      <c r="D56380" s="27"/>
      <c r="E56380" s="27"/>
      <c r="I56380" s="27"/>
      <c r="J56380" s="27"/>
    </row>
    <row r="56381" spans="2:10" x14ac:dyDescent="0.25">
      <c r="B56381" s="27"/>
      <c r="D56381" s="27"/>
      <c r="E56381" s="27"/>
      <c r="I56381" s="27"/>
      <c r="J56381" s="27"/>
    </row>
    <row r="56382" spans="2:10" x14ac:dyDescent="0.25">
      <c r="B56382" s="27"/>
      <c r="D56382" s="27"/>
      <c r="E56382" s="27"/>
      <c r="I56382" s="27"/>
      <c r="J56382" s="27"/>
    </row>
    <row r="56383" spans="2:10" x14ac:dyDescent="0.25">
      <c r="B56383" s="27"/>
      <c r="D56383" s="27"/>
      <c r="E56383" s="27"/>
      <c r="I56383" s="27"/>
      <c r="J56383" s="27"/>
    </row>
    <row r="56384" spans="2:10" x14ac:dyDescent="0.25">
      <c r="B56384" s="27"/>
      <c r="D56384" s="27"/>
      <c r="E56384" s="27"/>
      <c r="I56384" s="27"/>
      <c r="J56384" s="27"/>
    </row>
    <row r="56385" spans="2:10" x14ac:dyDescent="0.25">
      <c r="B56385" s="27"/>
      <c r="D56385" s="27"/>
      <c r="E56385" s="27"/>
      <c r="I56385" s="27"/>
      <c r="J56385" s="27"/>
    </row>
    <row r="56386" spans="2:10" x14ac:dyDescent="0.25">
      <c r="B56386" s="27"/>
      <c r="D56386" s="27"/>
      <c r="E56386" s="27"/>
      <c r="I56386" s="27"/>
      <c r="J56386" s="27"/>
    </row>
    <row r="56387" spans="2:10" x14ac:dyDescent="0.25">
      <c r="B56387" s="27"/>
      <c r="D56387" s="27"/>
      <c r="E56387" s="27"/>
      <c r="I56387" s="27"/>
      <c r="J56387" s="27"/>
    </row>
    <row r="56388" spans="2:10" x14ac:dyDescent="0.25">
      <c r="B56388" s="27"/>
      <c r="D56388" s="27"/>
      <c r="E56388" s="27"/>
      <c r="I56388" s="27"/>
      <c r="J56388" s="27"/>
    </row>
    <row r="56389" spans="2:10" x14ac:dyDescent="0.25">
      <c r="B56389" s="27"/>
      <c r="D56389" s="27"/>
      <c r="E56389" s="27"/>
      <c r="I56389" s="27"/>
      <c r="J56389" s="27"/>
    </row>
    <row r="56390" spans="2:10" x14ac:dyDescent="0.25">
      <c r="B56390" s="27"/>
      <c r="D56390" s="27"/>
      <c r="E56390" s="27"/>
      <c r="I56390" s="27"/>
      <c r="J56390" s="27"/>
    </row>
    <row r="56391" spans="2:10" x14ac:dyDescent="0.25">
      <c r="B56391" s="27"/>
      <c r="D56391" s="27"/>
      <c r="E56391" s="27"/>
      <c r="I56391" s="27"/>
      <c r="J56391" s="27"/>
    </row>
    <row r="56392" spans="2:10" x14ac:dyDescent="0.25">
      <c r="B56392" s="27"/>
      <c r="D56392" s="27"/>
      <c r="E56392" s="27"/>
      <c r="I56392" s="27"/>
      <c r="J56392" s="27"/>
    </row>
    <row r="56393" spans="2:10" x14ac:dyDescent="0.25">
      <c r="B56393" s="27"/>
      <c r="D56393" s="27"/>
      <c r="E56393" s="27"/>
      <c r="I56393" s="27"/>
      <c r="J56393" s="27"/>
    </row>
    <row r="56394" spans="2:10" x14ac:dyDescent="0.25">
      <c r="B56394" s="27"/>
      <c r="D56394" s="27"/>
      <c r="E56394" s="27"/>
      <c r="I56394" s="27"/>
      <c r="J56394" s="27"/>
    </row>
    <row r="56395" spans="2:10" x14ac:dyDescent="0.25">
      <c r="B56395" s="27"/>
      <c r="D56395" s="27"/>
      <c r="E56395" s="27"/>
      <c r="I56395" s="27"/>
      <c r="J56395" s="27"/>
    </row>
    <row r="56396" spans="2:10" x14ac:dyDescent="0.25">
      <c r="B56396" s="27"/>
      <c r="D56396" s="27"/>
      <c r="E56396" s="27"/>
      <c r="I56396" s="27"/>
      <c r="J56396" s="27"/>
    </row>
    <row r="56397" spans="2:10" x14ac:dyDescent="0.25">
      <c r="B56397" s="27"/>
      <c r="D56397" s="27"/>
      <c r="E56397" s="27"/>
      <c r="I56397" s="27"/>
      <c r="J56397" s="27"/>
    </row>
    <row r="56398" spans="2:10" x14ac:dyDescent="0.25">
      <c r="B56398" s="27"/>
      <c r="D56398" s="27"/>
      <c r="E56398" s="27"/>
      <c r="I56398" s="27"/>
      <c r="J56398" s="27"/>
    </row>
    <row r="56399" spans="2:10" x14ac:dyDescent="0.25">
      <c r="B56399" s="27"/>
      <c r="D56399" s="27"/>
      <c r="E56399" s="27"/>
      <c r="I56399" s="27"/>
      <c r="J56399" s="27"/>
    </row>
    <row r="56400" spans="2:10" x14ac:dyDescent="0.25">
      <c r="B56400" s="27"/>
      <c r="D56400" s="27"/>
      <c r="E56400" s="27"/>
      <c r="I56400" s="27"/>
      <c r="J56400" s="27"/>
    </row>
    <row r="56401" spans="2:10" x14ac:dyDescent="0.25">
      <c r="B56401" s="27"/>
      <c r="D56401" s="27"/>
      <c r="E56401" s="27"/>
      <c r="I56401" s="27"/>
      <c r="J56401" s="27"/>
    </row>
    <row r="56402" spans="2:10" x14ac:dyDescent="0.25">
      <c r="B56402" s="27"/>
      <c r="D56402" s="27"/>
      <c r="E56402" s="27"/>
      <c r="I56402" s="27"/>
      <c r="J56402" s="27"/>
    </row>
    <row r="56403" spans="2:10" x14ac:dyDescent="0.25">
      <c r="B56403" s="27"/>
      <c r="D56403" s="27"/>
      <c r="E56403" s="27"/>
      <c r="I56403" s="27"/>
      <c r="J56403" s="27"/>
    </row>
    <row r="56404" spans="2:10" x14ac:dyDescent="0.25">
      <c r="B56404" s="27"/>
      <c r="D56404" s="27"/>
      <c r="E56404" s="27"/>
      <c r="I56404" s="27"/>
      <c r="J56404" s="27"/>
    </row>
    <row r="56405" spans="2:10" x14ac:dyDescent="0.25">
      <c r="B56405" s="27"/>
      <c r="D56405" s="27"/>
      <c r="E56405" s="27"/>
      <c r="I56405" s="27"/>
      <c r="J56405" s="27"/>
    </row>
    <row r="56406" spans="2:10" x14ac:dyDescent="0.25">
      <c r="B56406" s="27"/>
      <c r="D56406" s="27"/>
      <c r="E56406" s="27"/>
      <c r="I56406" s="27"/>
      <c r="J56406" s="27"/>
    </row>
    <row r="56407" spans="2:10" x14ac:dyDescent="0.25">
      <c r="B56407" s="27"/>
      <c r="D56407" s="27"/>
      <c r="E56407" s="27"/>
      <c r="I56407" s="27"/>
      <c r="J56407" s="27"/>
    </row>
    <row r="56408" spans="2:10" x14ac:dyDescent="0.25">
      <c r="B56408" s="27"/>
      <c r="D56408" s="27"/>
      <c r="E56408" s="27"/>
      <c r="I56408" s="27"/>
      <c r="J56408" s="27"/>
    </row>
    <row r="56409" spans="2:10" x14ac:dyDescent="0.25">
      <c r="B56409" s="27"/>
      <c r="D56409" s="27"/>
      <c r="E56409" s="27"/>
      <c r="I56409" s="27"/>
      <c r="J56409" s="27"/>
    </row>
    <row r="56410" spans="2:10" x14ac:dyDescent="0.25">
      <c r="B56410" s="27"/>
      <c r="D56410" s="27"/>
      <c r="E56410" s="27"/>
      <c r="I56410" s="27"/>
      <c r="J56410" s="27"/>
    </row>
    <row r="56411" spans="2:10" x14ac:dyDescent="0.25">
      <c r="B56411" s="27"/>
      <c r="D56411" s="27"/>
      <c r="E56411" s="27"/>
      <c r="I56411" s="27"/>
      <c r="J56411" s="27"/>
    </row>
    <row r="56412" spans="2:10" x14ac:dyDescent="0.25">
      <c r="B56412" s="27"/>
      <c r="D56412" s="27"/>
      <c r="E56412" s="27"/>
      <c r="I56412" s="27"/>
      <c r="J56412" s="27"/>
    </row>
    <row r="56413" spans="2:10" x14ac:dyDescent="0.25">
      <c r="B56413" s="27"/>
      <c r="D56413" s="27"/>
      <c r="E56413" s="27"/>
      <c r="I56413" s="27"/>
      <c r="J56413" s="27"/>
    </row>
    <row r="56414" spans="2:10" x14ac:dyDescent="0.25">
      <c r="B56414" s="27"/>
      <c r="D56414" s="27"/>
      <c r="E56414" s="27"/>
      <c r="I56414" s="27"/>
      <c r="J56414" s="27"/>
    </row>
    <row r="56415" spans="2:10" x14ac:dyDescent="0.25">
      <c r="B56415" s="27"/>
      <c r="D56415" s="27"/>
      <c r="E56415" s="27"/>
      <c r="I56415" s="27"/>
      <c r="J56415" s="27"/>
    </row>
    <row r="56416" spans="2:10" x14ac:dyDescent="0.25">
      <c r="B56416" s="27"/>
      <c r="D56416" s="27"/>
      <c r="E56416" s="27"/>
      <c r="I56416" s="27"/>
      <c r="J56416" s="27"/>
    </row>
    <row r="56417" spans="2:10" x14ac:dyDescent="0.25">
      <c r="B56417" s="27"/>
      <c r="D56417" s="27"/>
      <c r="E56417" s="27"/>
      <c r="I56417" s="27"/>
      <c r="J56417" s="27"/>
    </row>
    <row r="56418" spans="2:10" x14ac:dyDescent="0.25">
      <c r="B56418" s="27"/>
      <c r="D56418" s="27"/>
      <c r="E56418" s="27"/>
      <c r="I56418" s="27"/>
      <c r="J56418" s="27"/>
    </row>
    <row r="56419" spans="2:10" x14ac:dyDescent="0.25">
      <c r="B56419" s="27"/>
      <c r="D56419" s="27"/>
      <c r="E56419" s="27"/>
      <c r="I56419" s="27"/>
      <c r="J56419" s="27"/>
    </row>
    <row r="56420" spans="2:10" x14ac:dyDescent="0.25">
      <c r="B56420" s="27"/>
      <c r="D56420" s="27"/>
      <c r="E56420" s="27"/>
      <c r="I56420" s="27"/>
      <c r="J56420" s="27"/>
    </row>
    <row r="56421" spans="2:10" x14ac:dyDescent="0.25">
      <c r="B56421" s="27"/>
      <c r="D56421" s="27"/>
      <c r="E56421" s="27"/>
      <c r="I56421" s="27"/>
      <c r="J56421" s="27"/>
    </row>
    <row r="56422" spans="2:10" x14ac:dyDescent="0.25">
      <c r="B56422" s="27"/>
      <c r="D56422" s="27"/>
      <c r="E56422" s="27"/>
      <c r="I56422" s="27"/>
      <c r="J56422" s="27"/>
    </row>
    <row r="56423" spans="2:10" x14ac:dyDescent="0.25">
      <c r="B56423" s="27"/>
      <c r="D56423" s="27"/>
      <c r="E56423" s="27"/>
      <c r="I56423" s="27"/>
      <c r="J56423" s="27"/>
    </row>
    <row r="56424" spans="2:10" x14ac:dyDescent="0.25">
      <c r="B56424" s="27"/>
      <c r="D56424" s="27"/>
      <c r="E56424" s="27"/>
      <c r="I56424" s="27"/>
      <c r="J56424" s="27"/>
    </row>
    <row r="56425" spans="2:10" x14ac:dyDescent="0.25">
      <c r="B56425" s="27"/>
      <c r="D56425" s="27"/>
      <c r="E56425" s="27"/>
      <c r="I56425" s="27"/>
      <c r="J56425" s="27"/>
    </row>
    <row r="56426" spans="2:10" x14ac:dyDescent="0.25">
      <c r="B56426" s="27"/>
      <c r="D56426" s="27"/>
      <c r="E56426" s="27"/>
      <c r="I56426" s="27"/>
      <c r="J56426" s="27"/>
    </row>
    <row r="56427" spans="2:10" x14ac:dyDescent="0.25">
      <c r="B56427" s="27"/>
      <c r="D56427" s="27"/>
      <c r="E56427" s="27"/>
      <c r="I56427" s="27"/>
      <c r="J56427" s="27"/>
    </row>
    <row r="56428" spans="2:10" x14ac:dyDescent="0.25">
      <c r="B56428" s="27"/>
      <c r="D56428" s="27"/>
      <c r="E56428" s="27"/>
      <c r="I56428" s="27"/>
      <c r="J56428" s="27"/>
    </row>
    <row r="56429" spans="2:10" x14ac:dyDescent="0.25">
      <c r="B56429" s="27"/>
      <c r="D56429" s="27"/>
      <c r="E56429" s="27"/>
      <c r="I56429" s="27"/>
      <c r="J56429" s="27"/>
    </row>
    <row r="56430" spans="2:10" x14ac:dyDescent="0.25">
      <c r="B56430" s="27"/>
      <c r="D56430" s="27"/>
      <c r="E56430" s="27"/>
      <c r="I56430" s="27"/>
      <c r="J56430" s="27"/>
    </row>
    <row r="56431" spans="2:10" x14ac:dyDescent="0.25">
      <c r="B56431" s="27"/>
      <c r="D56431" s="27"/>
      <c r="E56431" s="27"/>
      <c r="I56431" s="27"/>
      <c r="J56431" s="27"/>
    </row>
    <row r="56432" spans="2:10" x14ac:dyDescent="0.25">
      <c r="B56432" s="27"/>
      <c r="D56432" s="27"/>
      <c r="E56432" s="27"/>
      <c r="I56432" s="27"/>
      <c r="J56432" s="27"/>
    </row>
    <row r="56433" spans="2:10" x14ac:dyDescent="0.25">
      <c r="B56433" s="27"/>
      <c r="D56433" s="27"/>
      <c r="E56433" s="27"/>
      <c r="I56433" s="27"/>
      <c r="J56433" s="27"/>
    </row>
    <row r="56434" spans="2:10" x14ac:dyDescent="0.25">
      <c r="B56434" s="27"/>
      <c r="D56434" s="27"/>
      <c r="E56434" s="27"/>
      <c r="I56434" s="27"/>
      <c r="J56434" s="27"/>
    </row>
    <row r="56435" spans="2:10" x14ac:dyDescent="0.25">
      <c r="B56435" s="27"/>
      <c r="D56435" s="27"/>
      <c r="E56435" s="27"/>
      <c r="I56435" s="27"/>
      <c r="J56435" s="27"/>
    </row>
    <row r="56436" spans="2:10" x14ac:dyDescent="0.25">
      <c r="B56436" s="27"/>
      <c r="D56436" s="27"/>
      <c r="E56436" s="27"/>
      <c r="I56436" s="27"/>
      <c r="J56436" s="27"/>
    </row>
    <row r="56437" spans="2:10" x14ac:dyDescent="0.25">
      <c r="B56437" s="27"/>
      <c r="D56437" s="27"/>
      <c r="E56437" s="27"/>
      <c r="I56437" s="27"/>
      <c r="J56437" s="27"/>
    </row>
    <row r="56438" spans="2:10" x14ac:dyDescent="0.25">
      <c r="B56438" s="27"/>
      <c r="D56438" s="27"/>
      <c r="E56438" s="27"/>
      <c r="I56438" s="27"/>
      <c r="J56438" s="27"/>
    </row>
    <row r="56439" spans="2:10" x14ac:dyDescent="0.25">
      <c r="B56439" s="27"/>
      <c r="D56439" s="27"/>
      <c r="E56439" s="27"/>
      <c r="I56439" s="27"/>
      <c r="J56439" s="27"/>
    </row>
    <row r="56440" spans="2:10" x14ac:dyDescent="0.25">
      <c r="B56440" s="27"/>
      <c r="D56440" s="27"/>
      <c r="E56440" s="27"/>
      <c r="I56440" s="27"/>
      <c r="J56440" s="27"/>
    </row>
    <row r="56441" spans="2:10" x14ac:dyDescent="0.25">
      <c r="B56441" s="27"/>
      <c r="D56441" s="27"/>
      <c r="E56441" s="27"/>
      <c r="I56441" s="27"/>
      <c r="J56441" s="27"/>
    </row>
    <row r="56442" spans="2:10" x14ac:dyDescent="0.25">
      <c r="B56442" s="27"/>
      <c r="D56442" s="27"/>
      <c r="E56442" s="27"/>
      <c r="I56442" s="27"/>
      <c r="J56442" s="27"/>
    </row>
    <row r="56443" spans="2:10" x14ac:dyDescent="0.25">
      <c r="B56443" s="27"/>
      <c r="D56443" s="27"/>
      <c r="E56443" s="27"/>
      <c r="I56443" s="27"/>
      <c r="J56443" s="27"/>
    </row>
    <row r="56444" spans="2:10" x14ac:dyDescent="0.25">
      <c r="B56444" s="27"/>
      <c r="D56444" s="27"/>
      <c r="E56444" s="27"/>
      <c r="I56444" s="27"/>
      <c r="J56444" s="27"/>
    </row>
    <row r="56445" spans="2:10" x14ac:dyDescent="0.25">
      <c r="B56445" s="27"/>
      <c r="D56445" s="27"/>
      <c r="E56445" s="27"/>
      <c r="I56445" s="27"/>
      <c r="J56445" s="27"/>
    </row>
    <row r="56446" spans="2:10" x14ac:dyDescent="0.25">
      <c r="B56446" s="27"/>
      <c r="D56446" s="27"/>
      <c r="E56446" s="27"/>
      <c r="I56446" s="27"/>
      <c r="J56446" s="27"/>
    </row>
    <row r="56447" spans="2:10" x14ac:dyDescent="0.25">
      <c r="B56447" s="27"/>
      <c r="D56447" s="27"/>
      <c r="E56447" s="27"/>
      <c r="I56447" s="27"/>
      <c r="J56447" s="27"/>
    </row>
    <row r="56448" spans="2:10" x14ac:dyDescent="0.25">
      <c r="B56448" s="27"/>
      <c r="D56448" s="27"/>
      <c r="E56448" s="27"/>
      <c r="I56448" s="27"/>
      <c r="J56448" s="27"/>
    </row>
    <row r="56449" spans="2:10" x14ac:dyDescent="0.25">
      <c r="B56449" s="27"/>
      <c r="D56449" s="27"/>
      <c r="E56449" s="27"/>
      <c r="I56449" s="27"/>
      <c r="J56449" s="27"/>
    </row>
    <row r="56450" spans="2:10" x14ac:dyDescent="0.25">
      <c r="B56450" s="27"/>
      <c r="D56450" s="27"/>
      <c r="E56450" s="27"/>
      <c r="I56450" s="27"/>
      <c r="J56450" s="27"/>
    </row>
    <row r="56451" spans="2:10" x14ac:dyDescent="0.25">
      <c r="B56451" s="27"/>
      <c r="D56451" s="27"/>
      <c r="E56451" s="27"/>
      <c r="I56451" s="27"/>
      <c r="J56451" s="27"/>
    </row>
    <row r="56452" spans="2:10" x14ac:dyDescent="0.25">
      <c r="B56452" s="27"/>
      <c r="D56452" s="27"/>
      <c r="E56452" s="27"/>
      <c r="I56452" s="27"/>
      <c r="J56452" s="27"/>
    </row>
    <row r="56453" spans="2:10" x14ac:dyDescent="0.25">
      <c r="B56453" s="27"/>
      <c r="D56453" s="27"/>
      <c r="E56453" s="27"/>
      <c r="I56453" s="27"/>
      <c r="J56453" s="27"/>
    </row>
    <row r="56454" spans="2:10" x14ac:dyDescent="0.25">
      <c r="B56454" s="27"/>
      <c r="D56454" s="27"/>
      <c r="E56454" s="27"/>
      <c r="I56454" s="27"/>
      <c r="J56454" s="27"/>
    </row>
    <row r="56455" spans="2:10" x14ac:dyDescent="0.25">
      <c r="B56455" s="27"/>
      <c r="D56455" s="27"/>
      <c r="E56455" s="27"/>
      <c r="I56455" s="27"/>
      <c r="J56455" s="27"/>
    </row>
    <row r="56456" spans="2:10" x14ac:dyDescent="0.25">
      <c r="B56456" s="27"/>
      <c r="D56456" s="27"/>
      <c r="E56456" s="27"/>
      <c r="I56456" s="27"/>
      <c r="J56456" s="27"/>
    </row>
    <row r="56457" spans="2:10" x14ac:dyDescent="0.25">
      <c r="B56457" s="27"/>
      <c r="D56457" s="27"/>
      <c r="E56457" s="27"/>
      <c r="I56457" s="27"/>
      <c r="J56457" s="27"/>
    </row>
    <row r="56458" spans="2:10" x14ac:dyDescent="0.25">
      <c r="B56458" s="27"/>
      <c r="D56458" s="27"/>
      <c r="E56458" s="27"/>
      <c r="I56458" s="27"/>
      <c r="J56458" s="27"/>
    </row>
    <row r="56459" spans="2:10" x14ac:dyDescent="0.25">
      <c r="B56459" s="27"/>
      <c r="D56459" s="27"/>
      <c r="E56459" s="27"/>
      <c r="I56459" s="27"/>
      <c r="J56459" s="27"/>
    </row>
    <row r="56460" spans="2:10" x14ac:dyDescent="0.25">
      <c r="B56460" s="27"/>
      <c r="D56460" s="27"/>
      <c r="E56460" s="27"/>
      <c r="I56460" s="27"/>
      <c r="J56460" s="27"/>
    </row>
    <row r="56461" spans="2:10" x14ac:dyDescent="0.25">
      <c r="B56461" s="27"/>
      <c r="D56461" s="27"/>
      <c r="E56461" s="27"/>
      <c r="I56461" s="27"/>
      <c r="J56461" s="27"/>
    </row>
    <row r="56462" spans="2:10" x14ac:dyDescent="0.25">
      <c r="B56462" s="27"/>
      <c r="D56462" s="27"/>
      <c r="E56462" s="27"/>
      <c r="I56462" s="27"/>
      <c r="J56462" s="27"/>
    </row>
    <row r="56463" spans="2:10" x14ac:dyDescent="0.25">
      <c r="B56463" s="27"/>
      <c r="D56463" s="27"/>
      <c r="E56463" s="27"/>
      <c r="I56463" s="27"/>
      <c r="J56463" s="27"/>
    </row>
    <row r="56464" spans="2:10" x14ac:dyDescent="0.25">
      <c r="B56464" s="27"/>
      <c r="D56464" s="27"/>
      <c r="E56464" s="27"/>
      <c r="I56464" s="27"/>
      <c r="J56464" s="27"/>
    </row>
    <row r="56465" spans="2:10" x14ac:dyDescent="0.25">
      <c r="B56465" s="27"/>
      <c r="D56465" s="27"/>
      <c r="E56465" s="27"/>
      <c r="I56465" s="27"/>
      <c r="J56465" s="27"/>
    </row>
    <row r="56466" spans="2:10" x14ac:dyDescent="0.25">
      <c r="B56466" s="27"/>
      <c r="D56466" s="27"/>
      <c r="E56466" s="27"/>
      <c r="I56466" s="27"/>
      <c r="J56466" s="27"/>
    </row>
    <row r="56467" spans="2:10" x14ac:dyDescent="0.25">
      <c r="B56467" s="27"/>
      <c r="D56467" s="27"/>
      <c r="E56467" s="27"/>
      <c r="I56467" s="27"/>
      <c r="J56467" s="27"/>
    </row>
    <row r="56468" spans="2:10" x14ac:dyDescent="0.25">
      <c r="B56468" s="27"/>
      <c r="D56468" s="27"/>
      <c r="E56468" s="27"/>
      <c r="I56468" s="27"/>
      <c r="J56468" s="27"/>
    </row>
    <row r="56469" spans="2:10" x14ac:dyDescent="0.25">
      <c r="B56469" s="27"/>
      <c r="D56469" s="27"/>
      <c r="E56469" s="27"/>
      <c r="I56469" s="27"/>
      <c r="J56469" s="27"/>
    </row>
    <row r="56470" spans="2:10" x14ac:dyDescent="0.25">
      <c r="B56470" s="27"/>
      <c r="D56470" s="27"/>
      <c r="E56470" s="27"/>
      <c r="I56470" s="27"/>
      <c r="J56470" s="27"/>
    </row>
    <row r="56471" spans="2:10" x14ac:dyDescent="0.25">
      <c r="B56471" s="27"/>
      <c r="D56471" s="27"/>
      <c r="E56471" s="27"/>
      <c r="I56471" s="27"/>
      <c r="J56471" s="27"/>
    </row>
    <row r="56472" spans="2:10" x14ac:dyDescent="0.25">
      <c r="B56472" s="27"/>
      <c r="D56472" s="27"/>
      <c r="E56472" s="27"/>
      <c r="I56472" s="27"/>
      <c r="J56472" s="27"/>
    </row>
    <row r="56473" spans="2:10" x14ac:dyDescent="0.25">
      <c r="B56473" s="27"/>
      <c r="D56473" s="27"/>
      <c r="E56473" s="27"/>
      <c r="I56473" s="27"/>
      <c r="J56473" s="27"/>
    </row>
    <row r="56474" spans="2:10" x14ac:dyDescent="0.25">
      <c r="B56474" s="27"/>
      <c r="D56474" s="27"/>
      <c r="E56474" s="27"/>
      <c r="I56474" s="27"/>
      <c r="J56474" s="27"/>
    </row>
    <row r="56475" spans="2:10" x14ac:dyDescent="0.25">
      <c r="B56475" s="27"/>
      <c r="D56475" s="27"/>
      <c r="E56475" s="27"/>
      <c r="I56475" s="27"/>
      <c r="J56475" s="27"/>
    </row>
    <row r="56476" spans="2:10" x14ac:dyDescent="0.25">
      <c r="B56476" s="27"/>
      <c r="D56476" s="27"/>
      <c r="E56476" s="27"/>
      <c r="I56476" s="27"/>
      <c r="J56476" s="27"/>
    </row>
    <row r="56477" spans="2:10" x14ac:dyDescent="0.25">
      <c r="B56477" s="27"/>
      <c r="D56477" s="27"/>
      <c r="E56477" s="27"/>
      <c r="I56477" s="27"/>
      <c r="J56477" s="27"/>
    </row>
    <row r="56478" spans="2:10" x14ac:dyDescent="0.25">
      <c r="B56478" s="27"/>
      <c r="D56478" s="27"/>
      <c r="E56478" s="27"/>
      <c r="I56478" s="27"/>
      <c r="J56478" s="27"/>
    </row>
    <row r="56479" spans="2:10" x14ac:dyDescent="0.25">
      <c r="B56479" s="27"/>
      <c r="D56479" s="27"/>
      <c r="E56479" s="27"/>
      <c r="I56479" s="27"/>
      <c r="J56479" s="27"/>
    </row>
    <row r="56480" spans="2:10" x14ac:dyDescent="0.25">
      <c r="B56480" s="27"/>
      <c r="D56480" s="27"/>
      <c r="E56480" s="27"/>
      <c r="I56480" s="27"/>
      <c r="J56480" s="27"/>
    </row>
    <row r="56481" spans="2:10" x14ac:dyDescent="0.25">
      <c r="B56481" s="27"/>
      <c r="D56481" s="27"/>
      <c r="E56481" s="27"/>
      <c r="I56481" s="27"/>
      <c r="J56481" s="27"/>
    </row>
    <row r="56482" spans="2:10" x14ac:dyDescent="0.25">
      <c r="B56482" s="27"/>
      <c r="D56482" s="27"/>
      <c r="E56482" s="27"/>
      <c r="I56482" s="27"/>
      <c r="J56482" s="27"/>
    </row>
    <row r="56483" spans="2:10" x14ac:dyDescent="0.25">
      <c r="B56483" s="27"/>
      <c r="D56483" s="27"/>
      <c r="E56483" s="27"/>
      <c r="I56483" s="27"/>
      <c r="J56483" s="27"/>
    </row>
    <row r="56484" spans="2:10" x14ac:dyDescent="0.25">
      <c r="B56484" s="27"/>
      <c r="D56484" s="27"/>
      <c r="E56484" s="27"/>
      <c r="I56484" s="27"/>
      <c r="J56484" s="27"/>
    </row>
    <row r="56485" spans="2:10" x14ac:dyDescent="0.25">
      <c r="B56485" s="27"/>
      <c r="D56485" s="27"/>
      <c r="E56485" s="27"/>
      <c r="I56485" s="27"/>
      <c r="J56485" s="27"/>
    </row>
    <row r="56486" spans="2:10" x14ac:dyDescent="0.25">
      <c r="B56486" s="27"/>
      <c r="D56486" s="27"/>
      <c r="E56486" s="27"/>
      <c r="I56486" s="27"/>
      <c r="J56486" s="27"/>
    </row>
    <row r="56487" spans="2:10" x14ac:dyDescent="0.25">
      <c r="B56487" s="27"/>
      <c r="D56487" s="27"/>
      <c r="E56487" s="27"/>
      <c r="I56487" s="27"/>
      <c r="J56487" s="27"/>
    </row>
    <row r="56488" spans="2:10" x14ac:dyDescent="0.25">
      <c r="B56488" s="27"/>
      <c r="D56488" s="27"/>
      <c r="E56488" s="27"/>
      <c r="I56488" s="27"/>
      <c r="J56488" s="27"/>
    </row>
    <row r="56489" spans="2:10" x14ac:dyDescent="0.25">
      <c r="B56489" s="27"/>
      <c r="D56489" s="27"/>
      <c r="E56489" s="27"/>
      <c r="I56489" s="27"/>
      <c r="J56489" s="27"/>
    </row>
    <row r="56490" spans="2:10" x14ac:dyDescent="0.25">
      <c r="B56490" s="27"/>
      <c r="D56490" s="27"/>
      <c r="E56490" s="27"/>
      <c r="I56490" s="27"/>
      <c r="J56490" s="27"/>
    </row>
    <row r="56491" spans="2:10" x14ac:dyDescent="0.25">
      <c r="B56491" s="27"/>
      <c r="D56491" s="27"/>
      <c r="E56491" s="27"/>
      <c r="I56491" s="27"/>
      <c r="J56491" s="27"/>
    </row>
    <row r="56492" spans="2:10" x14ac:dyDescent="0.25">
      <c r="B56492" s="27"/>
      <c r="D56492" s="27"/>
      <c r="E56492" s="27"/>
      <c r="I56492" s="27"/>
      <c r="J56492" s="27"/>
    </row>
    <row r="56493" spans="2:10" x14ac:dyDescent="0.25">
      <c r="B56493" s="27"/>
      <c r="D56493" s="27"/>
      <c r="E56493" s="27"/>
      <c r="I56493" s="27"/>
      <c r="J56493" s="27"/>
    </row>
    <row r="56494" spans="2:10" x14ac:dyDescent="0.25">
      <c r="B56494" s="27"/>
      <c r="D56494" s="27"/>
      <c r="E56494" s="27"/>
      <c r="I56494" s="27"/>
      <c r="J56494" s="27"/>
    </row>
    <row r="56495" spans="2:10" x14ac:dyDescent="0.25">
      <c r="B56495" s="27"/>
      <c r="D56495" s="27"/>
      <c r="E56495" s="27"/>
      <c r="I56495" s="27"/>
      <c r="J56495" s="27"/>
    </row>
    <row r="56496" spans="2:10" x14ac:dyDescent="0.25">
      <c r="B56496" s="27"/>
      <c r="D56496" s="27"/>
      <c r="E56496" s="27"/>
      <c r="I56496" s="27"/>
      <c r="J56496" s="27"/>
    </row>
    <row r="56497" spans="2:10" x14ac:dyDescent="0.25">
      <c r="B56497" s="27"/>
      <c r="D56497" s="27"/>
      <c r="E56497" s="27"/>
      <c r="I56497" s="27"/>
      <c r="J56497" s="27"/>
    </row>
    <row r="56498" spans="2:10" x14ac:dyDescent="0.25">
      <c r="B56498" s="27"/>
      <c r="D56498" s="27"/>
      <c r="E56498" s="27"/>
      <c r="I56498" s="27"/>
      <c r="J56498" s="27"/>
    </row>
    <row r="56499" spans="2:10" x14ac:dyDescent="0.25">
      <c r="B56499" s="27"/>
      <c r="D56499" s="27"/>
      <c r="E56499" s="27"/>
      <c r="I56499" s="27"/>
      <c r="J56499" s="27"/>
    </row>
    <row r="56500" spans="2:10" x14ac:dyDescent="0.25">
      <c r="B56500" s="27"/>
      <c r="D56500" s="27"/>
      <c r="E56500" s="27"/>
      <c r="I56500" s="27"/>
      <c r="J56500" s="27"/>
    </row>
    <row r="56501" spans="2:10" x14ac:dyDescent="0.25">
      <c r="B56501" s="27"/>
      <c r="D56501" s="27"/>
      <c r="E56501" s="27"/>
      <c r="I56501" s="27"/>
      <c r="J56501" s="27"/>
    </row>
    <row r="56502" spans="2:10" x14ac:dyDescent="0.25">
      <c r="B56502" s="27"/>
      <c r="D56502" s="27"/>
      <c r="E56502" s="27"/>
      <c r="I56502" s="27"/>
      <c r="J56502" s="27"/>
    </row>
    <row r="56503" spans="2:10" x14ac:dyDescent="0.25">
      <c r="B56503" s="27"/>
      <c r="D56503" s="27"/>
      <c r="E56503" s="27"/>
      <c r="I56503" s="27"/>
      <c r="J56503" s="27"/>
    </row>
    <row r="56504" spans="2:10" x14ac:dyDescent="0.25">
      <c r="B56504" s="27"/>
      <c r="D56504" s="27"/>
      <c r="E56504" s="27"/>
      <c r="I56504" s="27"/>
      <c r="J56504" s="27"/>
    </row>
    <row r="56505" spans="2:10" x14ac:dyDescent="0.25">
      <c r="B56505" s="27"/>
      <c r="D56505" s="27"/>
      <c r="E56505" s="27"/>
      <c r="I56505" s="27"/>
      <c r="J56505" s="27"/>
    </row>
    <row r="56506" spans="2:10" x14ac:dyDescent="0.25">
      <c r="B56506" s="27"/>
      <c r="D56506" s="27"/>
      <c r="E56506" s="27"/>
      <c r="I56506" s="27"/>
      <c r="J56506" s="27"/>
    </row>
    <row r="56507" spans="2:10" x14ac:dyDescent="0.25">
      <c r="B56507" s="27"/>
      <c r="D56507" s="27"/>
      <c r="E56507" s="27"/>
      <c r="I56507" s="27"/>
      <c r="J56507" s="27"/>
    </row>
    <row r="56508" spans="2:10" x14ac:dyDescent="0.25">
      <c r="B56508" s="27"/>
      <c r="D56508" s="27"/>
      <c r="E56508" s="27"/>
      <c r="I56508" s="27"/>
      <c r="J56508" s="27"/>
    </row>
    <row r="56509" spans="2:10" x14ac:dyDescent="0.25">
      <c r="B56509" s="27"/>
      <c r="D56509" s="27"/>
      <c r="E56509" s="27"/>
      <c r="I56509" s="27"/>
      <c r="J56509" s="27"/>
    </row>
    <row r="56510" spans="2:10" x14ac:dyDescent="0.25">
      <c r="B56510" s="27"/>
      <c r="D56510" s="27"/>
      <c r="E56510" s="27"/>
      <c r="I56510" s="27"/>
      <c r="J56510" s="27"/>
    </row>
    <row r="56511" spans="2:10" x14ac:dyDescent="0.25">
      <c r="B56511" s="27"/>
      <c r="D56511" s="27"/>
      <c r="E56511" s="27"/>
      <c r="I56511" s="27"/>
      <c r="J56511" s="27"/>
    </row>
    <row r="56512" spans="2:10" x14ac:dyDescent="0.25">
      <c r="B56512" s="27"/>
      <c r="D56512" s="27"/>
      <c r="E56512" s="27"/>
      <c r="I56512" s="27"/>
      <c r="J56512" s="27"/>
    </row>
    <row r="56513" spans="2:10" x14ac:dyDescent="0.25">
      <c r="B56513" s="27"/>
      <c r="D56513" s="27"/>
      <c r="E56513" s="27"/>
      <c r="I56513" s="27"/>
      <c r="J56513" s="27"/>
    </row>
    <row r="56514" spans="2:10" x14ac:dyDescent="0.25">
      <c r="B56514" s="27"/>
      <c r="D56514" s="27"/>
      <c r="E56514" s="27"/>
      <c r="I56514" s="27"/>
      <c r="J56514" s="27"/>
    </row>
    <row r="56515" spans="2:10" x14ac:dyDescent="0.25">
      <c r="B56515" s="27"/>
      <c r="D56515" s="27"/>
      <c r="E56515" s="27"/>
      <c r="I56515" s="27"/>
      <c r="J56515" s="27"/>
    </row>
    <row r="56516" spans="2:10" x14ac:dyDescent="0.25">
      <c r="B56516" s="27"/>
      <c r="D56516" s="27"/>
      <c r="E56516" s="27"/>
      <c r="I56516" s="27"/>
      <c r="J56516" s="27"/>
    </row>
    <row r="56517" spans="2:10" x14ac:dyDescent="0.25">
      <c r="B56517" s="27"/>
      <c r="D56517" s="27"/>
      <c r="E56517" s="27"/>
      <c r="I56517" s="27"/>
      <c r="J56517" s="27"/>
    </row>
    <row r="56518" spans="2:10" x14ac:dyDescent="0.25">
      <c r="B56518" s="27"/>
      <c r="D56518" s="27"/>
      <c r="E56518" s="27"/>
      <c r="I56518" s="27"/>
      <c r="J56518" s="27"/>
    </row>
    <row r="56519" spans="2:10" x14ac:dyDescent="0.25">
      <c r="B56519" s="27"/>
      <c r="D56519" s="27"/>
      <c r="E56519" s="27"/>
      <c r="I56519" s="27"/>
      <c r="J56519" s="27"/>
    </row>
    <row r="56520" spans="2:10" x14ac:dyDescent="0.25">
      <c r="B56520" s="27"/>
      <c r="D56520" s="27"/>
      <c r="E56520" s="27"/>
      <c r="I56520" s="27"/>
      <c r="J56520" s="27"/>
    </row>
    <row r="56521" spans="2:10" x14ac:dyDescent="0.25">
      <c r="B56521" s="27"/>
      <c r="D56521" s="27"/>
      <c r="E56521" s="27"/>
      <c r="I56521" s="27"/>
      <c r="J56521" s="27"/>
    </row>
    <row r="56522" spans="2:10" x14ac:dyDescent="0.25">
      <c r="B56522" s="27"/>
      <c r="D56522" s="27"/>
      <c r="E56522" s="27"/>
      <c r="I56522" s="27"/>
      <c r="J56522" s="27"/>
    </row>
    <row r="56523" spans="2:10" x14ac:dyDescent="0.25">
      <c r="B56523" s="27"/>
      <c r="D56523" s="27"/>
      <c r="E56523" s="27"/>
      <c r="I56523" s="27"/>
      <c r="J56523" s="27"/>
    </row>
    <row r="56524" spans="2:10" x14ac:dyDescent="0.25">
      <c r="B56524" s="27"/>
      <c r="D56524" s="27"/>
      <c r="E56524" s="27"/>
      <c r="I56524" s="27"/>
      <c r="J56524" s="27"/>
    </row>
    <row r="56525" spans="2:10" x14ac:dyDescent="0.25">
      <c r="B56525" s="27"/>
      <c r="D56525" s="27"/>
      <c r="E56525" s="27"/>
      <c r="I56525" s="27"/>
      <c r="J56525" s="27"/>
    </row>
    <row r="56526" spans="2:10" x14ac:dyDescent="0.25">
      <c r="B56526" s="27"/>
      <c r="D56526" s="27"/>
      <c r="E56526" s="27"/>
      <c r="I56526" s="27"/>
      <c r="J56526" s="27"/>
    </row>
    <row r="56527" spans="2:10" x14ac:dyDescent="0.25">
      <c r="B56527" s="27"/>
      <c r="D56527" s="27"/>
      <c r="E56527" s="27"/>
      <c r="I56527" s="27"/>
      <c r="J56527" s="27"/>
    </row>
    <row r="56528" spans="2:10" x14ac:dyDescent="0.25">
      <c r="B56528" s="27"/>
      <c r="D56528" s="27"/>
      <c r="E56528" s="27"/>
      <c r="I56528" s="27"/>
      <c r="J56528" s="27"/>
    </row>
    <row r="56529" spans="2:10" x14ac:dyDescent="0.25">
      <c r="B56529" s="27"/>
      <c r="D56529" s="27"/>
      <c r="E56529" s="27"/>
      <c r="I56529" s="27"/>
      <c r="J56529" s="27"/>
    </row>
    <row r="56530" spans="2:10" x14ac:dyDescent="0.25">
      <c r="B56530" s="27"/>
      <c r="D56530" s="27"/>
      <c r="E56530" s="27"/>
      <c r="I56530" s="27"/>
      <c r="J56530" s="27"/>
    </row>
    <row r="56531" spans="2:10" x14ac:dyDescent="0.25">
      <c r="B56531" s="27"/>
      <c r="D56531" s="27"/>
      <c r="E56531" s="27"/>
      <c r="I56531" s="27"/>
      <c r="J56531" s="27"/>
    </row>
    <row r="56532" spans="2:10" x14ac:dyDescent="0.25">
      <c r="B56532" s="27"/>
      <c r="D56532" s="27"/>
      <c r="E56532" s="27"/>
      <c r="I56532" s="27"/>
      <c r="J56532" s="27"/>
    </row>
    <row r="56533" spans="2:10" x14ac:dyDescent="0.25">
      <c r="B56533" s="27"/>
      <c r="D56533" s="27"/>
      <c r="E56533" s="27"/>
      <c r="I56533" s="27"/>
      <c r="J56533" s="27"/>
    </row>
    <row r="56534" spans="2:10" x14ac:dyDescent="0.25">
      <c r="B56534" s="27"/>
      <c r="D56534" s="27"/>
      <c r="E56534" s="27"/>
      <c r="I56534" s="27"/>
      <c r="J56534" s="27"/>
    </row>
    <row r="56535" spans="2:10" x14ac:dyDescent="0.25">
      <c r="B56535" s="27"/>
      <c r="D56535" s="27"/>
      <c r="E56535" s="27"/>
      <c r="I56535" s="27"/>
      <c r="J56535" s="27"/>
    </row>
    <row r="56536" spans="2:10" x14ac:dyDescent="0.25">
      <c r="B56536" s="27"/>
      <c r="D56536" s="27"/>
      <c r="E56536" s="27"/>
      <c r="I56536" s="27"/>
      <c r="J56536" s="27"/>
    </row>
    <row r="56537" spans="2:10" x14ac:dyDescent="0.25">
      <c r="B56537" s="27"/>
      <c r="D56537" s="27"/>
      <c r="E56537" s="27"/>
      <c r="I56537" s="27"/>
      <c r="J56537" s="27"/>
    </row>
    <row r="56538" spans="2:10" x14ac:dyDescent="0.25">
      <c r="B56538" s="27"/>
      <c r="D56538" s="27"/>
      <c r="E56538" s="27"/>
      <c r="I56538" s="27"/>
      <c r="J56538" s="27"/>
    </row>
    <row r="56539" spans="2:10" x14ac:dyDescent="0.25">
      <c r="B56539" s="27"/>
      <c r="D56539" s="27"/>
      <c r="E56539" s="27"/>
      <c r="I56539" s="27"/>
      <c r="J56539" s="27"/>
    </row>
    <row r="56540" spans="2:10" x14ac:dyDescent="0.25">
      <c r="B56540" s="27"/>
      <c r="D56540" s="27"/>
      <c r="E56540" s="27"/>
      <c r="I56540" s="27"/>
      <c r="J56540" s="27"/>
    </row>
    <row r="56541" spans="2:10" x14ac:dyDescent="0.25">
      <c r="B56541" s="27"/>
      <c r="D56541" s="27"/>
      <c r="E56541" s="27"/>
      <c r="I56541" s="27"/>
      <c r="J56541" s="27"/>
    </row>
    <row r="56542" spans="2:10" x14ac:dyDescent="0.25">
      <c r="B56542" s="27"/>
      <c r="D56542" s="27"/>
      <c r="E56542" s="27"/>
      <c r="I56542" s="27"/>
      <c r="J56542" s="27"/>
    </row>
    <row r="56543" spans="2:10" x14ac:dyDescent="0.25">
      <c r="B56543" s="27"/>
      <c r="D56543" s="27"/>
      <c r="E56543" s="27"/>
      <c r="I56543" s="27"/>
      <c r="J56543" s="27"/>
    </row>
    <row r="56544" spans="2:10" x14ac:dyDescent="0.25">
      <c r="B56544" s="27"/>
      <c r="D56544" s="27"/>
      <c r="E56544" s="27"/>
      <c r="I56544" s="27"/>
      <c r="J56544" s="27"/>
    </row>
    <row r="56545" spans="2:10" x14ac:dyDescent="0.25">
      <c r="B56545" s="27"/>
      <c r="D56545" s="27"/>
      <c r="E56545" s="27"/>
      <c r="I56545" s="27"/>
      <c r="J56545" s="27"/>
    </row>
    <row r="56546" spans="2:10" x14ac:dyDescent="0.25">
      <c r="B56546" s="27"/>
      <c r="D56546" s="27"/>
      <c r="E56546" s="27"/>
      <c r="I56546" s="27"/>
      <c r="J56546" s="27"/>
    </row>
    <row r="56547" spans="2:10" x14ac:dyDescent="0.25">
      <c r="B56547" s="27"/>
      <c r="D56547" s="27"/>
      <c r="E56547" s="27"/>
      <c r="I56547" s="27"/>
      <c r="J56547" s="27"/>
    </row>
    <row r="56548" spans="2:10" x14ac:dyDescent="0.25">
      <c r="B56548" s="27"/>
      <c r="D56548" s="27"/>
      <c r="E56548" s="27"/>
      <c r="I56548" s="27"/>
      <c r="J56548" s="27"/>
    </row>
    <row r="56549" spans="2:10" x14ac:dyDescent="0.25">
      <c r="B56549" s="27"/>
      <c r="D56549" s="27"/>
      <c r="E56549" s="27"/>
      <c r="I56549" s="27"/>
      <c r="J56549" s="27"/>
    </row>
    <row r="56550" spans="2:10" x14ac:dyDescent="0.25">
      <c r="B56550" s="27"/>
      <c r="D56550" s="27"/>
      <c r="E56550" s="27"/>
      <c r="I56550" s="27"/>
      <c r="J56550" s="27"/>
    </row>
    <row r="56551" spans="2:10" x14ac:dyDescent="0.25">
      <c r="B56551" s="27"/>
      <c r="D56551" s="27"/>
      <c r="E56551" s="27"/>
      <c r="I56551" s="27"/>
      <c r="J56551" s="27"/>
    </row>
    <row r="56552" spans="2:10" x14ac:dyDescent="0.25">
      <c r="B56552" s="27"/>
      <c r="D56552" s="27"/>
      <c r="E56552" s="27"/>
      <c r="I56552" s="27"/>
      <c r="J56552" s="27"/>
    </row>
    <row r="56553" spans="2:10" x14ac:dyDescent="0.25">
      <c r="B56553" s="27"/>
      <c r="D56553" s="27"/>
      <c r="E56553" s="27"/>
      <c r="I56553" s="27"/>
      <c r="J56553" s="27"/>
    </row>
    <row r="56554" spans="2:10" x14ac:dyDescent="0.25">
      <c r="B56554" s="27"/>
      <c r="D56554" s="27"/>
      <c r="E56554" s="27"/>
      <c r="I56554" s="27"/>
      <c r="J56554" s="27"/>
    </row>
    <row r="56555" spans="2:10" x14ac:dyDescent="0.25">
      <c r="B56555" s="27"/>
      <c r="D56555" s="27"/>
      <c r="E56555" s="27"/>
      <c r="I56555" s="27"/>
      <c r="J56555" s="27"/>
    </row>
    <row r="56556" spans="2:10" x14ac:dyDescent="0.25">
      <c r="B56556" s="27"/>
      <c r="D56556" s="27"/>
      <c r="E56556" s="27"/>
      <c r="I56556" s="27"/>
      <c r="J56556" s="27"/>
    </row>
    <row r="56557" spans="2:10" x14ac:dyDescent="0.25">
      <c r="B56557" s="27"/>
      <c r="D56557" s="27"/>
      <c r="E56557" s="27"/>
      <c r="I56557" s="27"/>
      <c r="J56557" s="27"/>
    </row>
    <row r="56558" spans="2:10" x14ac:dyDescent="0.25">
      <c r="B56558" s="27"/>
      <c r="D56558" s="27"/>
      <c r="E56558" s="27"/>
      <c r="I56558" s="27"/>
      <c r="J56558" s="27"/>
    </row>
    <row r="56559" spans="2:10" x14ac:dyDescent="0.25">
      <c r="B56559" s="27"/>
      <c r="D56559" s="27"/>
      <c r="E56559" s="27"/>
      <c r="I56559" s="27"/>
      <c r="J56559" s="27"/>
    </row>
    <row r="56560" spans="2:10" x14ac:dyDescent="0.25">
      <c r="B56560" s="27"/>
      <c r="D56560" s="27"/>
      <c r="E56560" s="27"/>
      <c r="I56560" s="27"/>
      <c r="J56560" s="27"/>
    </row>
    <row r="56561" spans="2:10" x14ac:dyDescent="0.25">
      <c r="B56561" s="27"/>
      <c r="D56561" s="27"/>
      <c r="E56561" s="27"/>
      <c r="I56561" s="27"/>
      <c r="J56561" s="27"/>
    </row>
    <row r="56562" spans="2:10" x14ac:dyDescent="0.25">
      <c r="B56562" s="27"/>
      <c r="D56562" s="27"/>
      <c r="E56562" s="27"/>
      <c r="I56562" s="27"/>
      <c r="J56562" s="27"/>
    </row>
    <row r="56563" spans="2:10" x14ac:dyDescent="0.25">
      <c r="B56563" s="27"/>
      <c r="D56563" s="27"/>
      <c r="E56563" s="27"/>
      <c r="I56563" s="27"/>
      <c r="J56563" s="27"/>
    </row>
    <row r="56564" spans="2:10" x14ac:dyDescent="0.25">
      <c r="B56564" s="27"/>
      <c r="D56564" s="27"/>
      <c r="E56564" s="27"/>
      <c r="I56564" s="27"/>
      <c r="J56564" s="27"/>
    </row>
    <row r="56565" spans="2:10" x14ac:dyDescent="0.25">
      <c r="B56565" s="27"/>
      <c r="D56565" s="27"/>
      <c r="E56565" s="27"/>
      <c r="I56565" s="27"/>
      <c r="J56565" s="27"/>
    </row>
    <row r="56566" spans="2:10" x14ac:dyDescent="0.25">
      <c r="B56566" s="27"/>
      <c r="D56566" s="27"/>
      <c r="E56566" s="27"/>
      <c r="I56566" s="27"/>
      <c r="J56566" s="27"/>
    </row>
    <row r="56567" spans="2:10" x14ac:dyDescent="0.25">
      <c r="B56567" s="27"/>
      <c r="D56567" s="27"/>
      <c r="E56567" s="27"/>
      <c r="I56567" s="27"/>
      <c r="J56567" s="27"/>
    </row>
    <row r="56568" spans="2:10" x14ac:dyDescent="0.25">
      <c r="B56568" s="27"/>
      <c r="D56568" s="27"/>
      <c r="E56568" s="27"/>
      <c r="I56568" s="27"/>
      <c r="J56568" s="27"/>
    </row>
    <row r="56569" spans="2:10" x14ac:dyDescent="0.25">
      <c r="B56569" s="27"/>
      <c r="D56569" s="27"/>
      <c r="E56569" s="27"/>
      <c r="I56569" s="27"/>
      <c r="J56569" s="27"/>
    </row>
    <row r="56570" spans="2:10" x14ac:dyDescent="0.25">
      <c r="B56570" s="27"/>
      <c r="D56570" s="27"/>
      <c r="E56570" s="27"/>
      <c r="I56570" s="27"/>
      <c r="J56570" s="27"/>
    </row>
    <row r="56571" spans="2:10" x14ac:dyDescent="0.25">
      <c r="B56571" s="27"/>
      <c r="D56571" s="27"/>
      <c r="E56571" s="27"/>
      <c r="I56571" s="27"/>
      <c r="J56571" s="27"/>
    </row>
    <row r="56572" spans="2:10" x14ac:dyDescent="0.25">
      <c r="B56572" s="27"/>
      <c r="D56572" s="27"/>
      <c r="E56572" s="27"/>
      <c r="I56572" s="27"/>
      <c r="J56572" s="27"/>
    </row>
    <row r="56573" spans="2:10" x14ac:dyDescent="0.25">
      <c r="B56573" s="27"/>
      <c r="D56573" s="27"/>
      <c r="E56573" s="27"/>
      <c r="I56573" s="27"/>
      <c r="J56573" s="27"/>
    </row>
    <row r="56574" spans="2:10" x14ac:dyDescent="0.25">
      <c r="B56574" s="27"/>
      <c r="D56574" s="27"/>
      <c r="E56574" s="27"/>
      <c r="I56574" s="27"/>
      <c r="J56574" s="27"/>
    </row>
    <row r="56575" spans="2:10" x14ac:dyDescent="0.25">
      <c r="B56575" s="27"/>
      <c r="D56575" s="27"/>
      <c r="E56575" s="27"/>
      <c r="I56575" s="27"/>
      <c r="J56575" s="27"/>
    </row>
    <row r="56576" spans="2:10" x14ac:dyDescent="0.25">
      <c r="B56576" s="27"/>
      <c r="D56576" s="27"/>
      <c r="E56576" s="27"/>
      <c r="I56576" s="27"/>
      <c r="J56576" s="27"/>
    </row>
    <row r="56577" spans="2:10" x14ac:dyDescent="0.25">
      <c r="B56577" s="27"/>
      <c r="D56577" s="27"/>
      <c r="E56577" s="27"/>
      <c r="I56577" s="27"/>
      <c r="J56577" s="27"/>
    </row>
    <row r="56578" spans="2:10" x14ac:dyDescent="0.25">
      <c r="B56578" s="27"/>
      <c r="D56578" s="27"/>
      <c r="E56578" s="27"/>
      <c r="I56578" s="27"/>
      <c r="J56578" s="27"/>
    </row>
    <row r="56579" spans="2:10" x14ac:dyDescent="0.25">
      <c r="B56579" s="27"/>
      <c r="D56579" s="27"/>
      <c r="E56579" s="27"/>
      <c r="I56579" s="27"/>
      <c r="J56579" s="27"/>
    </row>
    <row r="56580" spans="2:10" x14ac:dyDescent="0.25">
      <c r="B56580" s="27"/>
      <c r="D56580" s="27"/>
      <c r="E56580" s="27"/>
      <c r="I56580" s="27"/>
      <c r="J56580" s="27"/>
    </row>
    <row r="56581" spans="2:10" x14ac:dyDescent="0.25">
      <c r="B56581" s="27"/>
      <c r="D56581" s="27"/>
      <c r="E56581" s="27"/>
      <c r="I56581" s="27"/>
      <c r="J56581" s="27"/>
    </row>
    <row r="56582" spans="2:10" x14ac:dyDescent="0.25">
      <c r="B56582" s="27"/>
      <c r="D56582" s="27"/>
      <c r="E56582" s="27"/>
      <c r="I56582" s="27"/>
      <c r="J56582" s="27"/>
    </row>
    <row r="56583" spans="2:10" x14ac:dyDescent="0.25">
      <c r="B56583" s="27"/>
      <c r="D56583" s="27"/>
      <c r="E56583" s="27"/>
      <c r="I56583" s="27"/>
      <c r="J56583" s="27"/>
    </row>
    <row r="56584" spans="2:10" x14ac:dyDescent="0.25">
      <c r="B56584" s="27"/>
      <c r="D56584" s="27"/>
      <c r="E56584" s="27"/>
      <c r="I56584" s="27"/>
      <c r="J56584" s="27"/>
    </row>
    <row r="56585" spans="2:10" x14ac:dyDescent="0.25">
      <c r="B56585" s="27"/>
      <c r="D56585" s="27"/>
      <c r="E56585" s="27"/>
      <c r="I56585" s="27"/>
      <c r="J56585" s="27"/>
    </row>
    <row r="56586" spans="2:10" x14ac:dyDescent="0.25">
      <c r="B56586" s="27"/>
      <c r="D56586" s="27"/>
      <c r="E56586" s="27"/>
      <c r="I56586" s="27"/>
      <c r="J56586" s="27"/>
    </row>
    <row r="56587" spans="2:10" x14ac:dyDescent="0.25">
      <c r="B56587" s="27"/>
      <c r="D56587" s="27"/>
      <c r="E56587" s="27"/>
      <c r="I56587" s="27"/>
      <c r="J56587" s="27"/>
    </row>
    <row r="56588" spans="2:10" x14ac:dyDescent="0.25">
      <c r="B56588" s="27"/>
      <c r="D56588" s="27"/>
      <c r="E56588" s="27"/>
      <c r="I56588" s="27"/>
      <c r="J56588" s="27"/>
    </row>
    <row r="56589" spans="2:10" x14ac:dyDescent="0.25">
      <c r="B56589" s="27"/>
      <c r="D56589" s="27"/>
      <c r="E56589" s="27"/>
      <c r="I56589" s="27"/>
      <c r="J56589" s="27"/>
    </row>
    <row r="56590" spans="2:10" x14ac:dyDescent="0.25">
      <c r="B56590" s="27"/>
      <c r="D56590" s="27"/>
      <c r="E56590" s="27"/>
      <c r="I56590" s="27"/>
      <c r="J56590" s="27"/>
    </row>
    <row r="56591" spans="2:10" x14ac:dyDescent="0.25">
      <c r="B56591" s="27"/>
      <c r="D56591" s="27"/>
      <c r="E56591" s="27"/>
      <c r="I56591" s="27"/>
      <c r="J56591" s="27"/>
    </row>
    <row r="56592" spans="2:10" x14ac:dyDescent="0.25">
      <c r="B56592" s="27"/>
      <c r="D56592" s="27"/>
      <c r="E56592" s="27"/>
      <c r="I56592" s="27"/>
      <c r="J56592" s="27"/>
    </row>
    <row r="56593" spans="2:10" x14ac:dyDescent="0.25">
      <c r="B56593" s="27"/>
      <c r="D56593" s="27"/>
      <c r="E56593" s="27"/>
      <c r="I56593" s="27"/>
      <c r="J56593" s="27"/>
    </row>
    <row r="56594" spans="2:10" x14ac:dyDescent="0.25">
      <c r="B56594" s="27"/>
      <c r="D56594" s="27"/>
      <c r="E56594" s="27"/>
      <c r="I56594" s="27"/>
      <c r="J56594" s="27"/>
    </row>
    <row r="56595" spans="2:10" x14ac:dyDescent="0.25">
      <c r="B56595" s="27"/>
      <c r="D56595" s="27"/>
      <c r="E56595" s="27"/>
      <c r="I56595" s="27"/>
      <c r="J56595" s="27"/>
    </row>
    <row r="56596" spans="2:10" x14ac:dyDescent="0.25">
      <c r="B56596" s="27"/>
      <c r="D56596" s="27"/>
      <c r="E56596" s="27"/>
      <c r="I56596" s="27"/>
      <c r="J56596" s="27"/>
    </row>
    <row r="56597" spans="2:10" x14ac:dyDescent="0.25">
      <c r="B56597" s="27"/>
      <c r="D56597" s="27"/>
      <c r="E56597" s="27"/>
      <c r="I56597" s="27"/>
      <c r="J56597" s="27"/>
    </row>
    <row r="56598" spans="2:10" x14ac:dyDescent="0.25">
      <c r="B56598" s="27"/>
      <c r="D56598" s="27"/>
      <c r="E56598" s="27"/>
      <c r="I56598" s="27"/>
      <c r="J56598" s="27"/>
    </row>
    <row r="56599" spans="2:10" x14ac:dyDescent="0.25">
      <c r="B56599" s="27"/>
      <c r="D56599" s="27"/>
      <c r="E56599" s="27"/>
      <c r="I56599" s="27"/>
      <c r="J56599" s="27"/>
    </row>
    <row r="56600" spans="2:10" x14ac:dyDescent="0.25">
      <c r="B56600" s="27"/>
      <c r="D56600" s="27"/>
      <c r="E56600" s="27"/>
      <c r="I56600" s="27"/>
      <c r="J56600" s="27"/>
    </row>
    <row r="56601" spans="2:10" x14ac:dyDescent="0.25">
      <c r="B56601" s="27"/>
      <c r="D56601" s="27"/>
      <c r="E56601" s="27"/>
      <c r="I56601" s="27"/>
      <c r="J56601" s="27"/>
    </row>
    <row r="56602" spans="2:10" x14ac:dyDescent="0.25">
      <c r="B56602" s="27"/>
      <c r="D56602" s="27"/>
      <c r="E56602" s="27"/>
      <c r="I56602" s="27"/>
      <c r="J56602" s="27"/>
    </row>
    <row r="56603" spans="2:10" x14ac:dyDescent="0.25">
      <c r="B56603" s="27"/>
      <c r="D56603" s="27"/>
      <c r="E56603" s="27"/>
      <c r="I56603" s="27"/>
      <c r="J56603" s="27"/>
    </row>
    <row r="56604" spans="2:10" x14ac:dyDescent="0.25">
      <c r="B56604" s="27"/>
      <c r="D56604" s="27"/>
      <c r="E56604" s="27"/>
      <c r="I56604" s="27"/>
      <c r="J56604" s="27"/>
    </row>
    <row r="56605" spans="2:10" x14ac:dyDescent="0.25">
      <c r="B56605" s="27"/>
      <c r="D56605" s="27"/>
      <c r="E56605" s="27"/>
      <c r="I56605" s="27"/>
      <c r="J56605" s="27"/>
    </row>
    <row r="56606" spans="2:10" x14ac:dyDescent="0.25">
      <c r="B56606" s="27"/>
      <c r="D56606" s="27"/>
      <c r="E56606" s="27"/>
      <c r="I56606" s="27"/>
      <c r="J56606" s="27"/>
    </row>
    <row r="56607" spans="2:10" x14ac:dyDescent="0.25">
      <c r="B56607" s="27"/>
      <c r="D56607" s="27"/>
      <c r="E56607" s="27"/>
      <c r="I56607" s="27"/>
      <c r="J56607" s="27"/>
    </row>
    <row r="56608" spans="2:10" x14ac:dyDescent="0.25">
      <c r="B56608" s="27"/>
      <c r="D56608" s="27"/>
      <c r="E56608" s="27"/>
      <c r="I56608" s="27"/>
      <c r="J56608" s="27"/>
    </row>
    <row r="56609" spans="2:10" x14ac:dyDescent="0.25">
      <c r="B56609" s="27"/>
      <c r="D56609" s="27"/>
      <c r="E56609" s="27"/>
      <c r="I56609" s="27"/>
      <c r="J56609" s="27"/>
    </row>
    <row r="56610" spans="2:10" x14ac:dyDescent="0.25">
      <c r="B56610" s="27"/>
      <c r="D56610" s="27"/>
      <c r="E56610" s="27"/>
      <c r="I56610" s="27"/>
      <c r="J56610" s="27"/>
    </row>
    <row r="56611" spans="2:10" x14ac:dyDescent="0.25">
      <c r="B56611" s="27"/>
      <c r="D56611" s="27"/>
      <c r="E56611" s="27"/>
      <c r="I56611" s="27"/>
      <c r="J56611" s="27"/>
    </row>
    <row r="56612" spans="2:10" x14ac:dyDescent="0.25">
      <c r="B56612" s="27"/>
      <c r="D56612" s="27"/>
      <c r="E56612" s="27"/>
      <c r="I56612" s="27"/>
      <c r="J56612" s="27"/>
    </row>
    <row r="56613" spans="2:10" x14ac:dyDescent="0.25">
      <c r="B56613" s="27"/>
      <c r="D56613" s="27"/>
      <c r="E56613" s="27"/>
      <c r="I56613" s="27"/>
      <c r="J56613" s="27"/>
    </row>
    <row r="56614" spans="2:10" x14ac:dyDescent="0.25">
      <c r="B56614" s="27"/>
      <c r="D56614" s="27"/>
      <c r="E56614" s="27"/>
      <c r="I56614" s="27"/>
      <c r="J56614" s="27"/>
    </row>
    <row r="56615" spans="2:10" x14ac:dyDescent="0.25">
      <c r="B56615" s="27"/>
      <c r="D56615" s="27"/>
      <c r="E56615" s="27"/>
      <c r="I56615" s="27"/>
      <c r="J56615" s="27"/>
    </row>
    <row r="56616" spans="2:10" x14ac:dyDescent="0.25">
      <c r="B56616" s="27"/>
      <c r="D56616" s="27"/>
      <c r="E56616" s="27"/>
      <c r="I56616" s="27"/>
      <c r="J56616" s="27"/>
    </row>
    <row r="56617" spans="2:10" x14ac:dyDescent="0.25">
      <c r="B56617" s="27"/>
      <c r="D56617" s="27"/>
      <c r="E56617" s="27"/>
      <c r="I56617" s="27"/>
      <c r="J56617" s="27"/>
    </row>
    <row r="56618" spans="2:10" x14ac:dyDescent="0.25">
      <c r="B56618" s="27"/>
      <c r="D56618" s="27"/>
      <c r="E56618" s="27"/>
      <c r="I56618" s="27"/>
      <c r="J56618" s="27"/>
    </row>
    <row r="56619" spans="2:10" x14ac:dyDescent="0.25">
      <c r="B56619" s="27"/>
      <c r="D56619" s="27"/>
      <c r="E56619" s="27"/>
      <c r="I56619" s="27"/>
      <c r="J56619" s="27"/>
    </row>
    <row r="56620" spans="2:10" x14ac:dyDescent="0.25">
      <c r="B56620" s="27"/>
      <c r="D56620" s="27"/>
      <c r="E56620" s="27"/>
      <c r="I56620" s="27"/>
      <c r="J56620" s="27"/>
    </row>
    <row r="56621" spans="2:10" x14ac:dyDescent="0.25">
      <c r="B56621" s="27"/>
      <c r="D56621" s="27"/>
      <c r="E56621" s="27"/>
      <c r="I56621" s="27"/>
      <c r="J56621" s="27"/>
    </row>
    <row r="56622" spans="2:10" x14ac:dyDescent="0.25">
      <c r="B56622" s="27"/>
      <c r="D56622" s="27"/>
      <c r="E56622" s="27"/>
      <c r="I56622" s="27"/>
      <c r="J56622" s="27"/>
    </row>
    <row r="56623" spans="2:10" x14ac:dyDescent="0.25">
      <c r="B56623" s="27"/>
      <c r="D56623" s="27"/>
      <c r="E56623" s="27"/>
      <c r="I56623" s="27"/>
      <c r="J56623" s="27"/>
    </row>
    <row r="56624" spans="2:10" x14ac:dyDescent="0.25">
      <c r="B56624" s="27"/>
      <c r="D56624" s="27"/>
      <c r="E56624" s="27"/>
      <c r="I56624" s="27"/>
      <c r="J56624" s="27"/>
    </row>
    <row r="56625" spans="2:10" x14ac:dyDescent="0.25">
      <c r="B56625" s="27"/>
      <c r="D56625" s="27"/>
      <c r="E56625" s="27"/>
      <c r="I56625" s="27"/>
      <c r="J56625" s="27"/>
    </row>
    <row r="56626" spans="2:10" x14ac:dyDescent="0.25">
      <c r="B56626" s="27"/>
      <c r="D56626" s="27"/>
      <c r="E56626" s="27"/>
      <c r="I56626" s="27"/>
      <c r="J56626" s="27"/>
    </row>
    <row r="56627" spans="2:10" x14ac:dyDescent="0.25">
      <c r="B56627" s="27"/>
      <c r="D56627" s="27"/>
      <c r="E56627" s="27"/>
      <c r="I56627" s="27"/>
      <c r="J56627" s="27"/>
    </row>
    <row r="56628" spans="2:10" x14ac:dyDescent="0.25">
      <c r="B56628" s="27"/>
      <c r="D56628" s="27"/>
      <c r="E56628" s="27"/>
      <c r="I56628" s="27"/>
      <c r="J56628" s="27"/>
    </row>
    <row r="56629" spans="2:10" x14ac:dyDescent="0.25">
      <c r="B56629" s="27"/>
      <c r="D56629" s="27"/>
      <c r="E56629" s="27"/>
      <c r="I56629" s="27"/>
      <c r="J56629" s="27"/>
    </row>
    <row r="56630" spans="2:10" x14ac:dyDescent="0.25">
      <c r="B56630" s="27"/>
      <c r="D56630" s="27"/>
      <c r="E56630" s="27"/>
      <c r="I56630" s="27"/>
      <c r="J56630" s="27"/>
    </row>
    <row r="56631" spans="2:10" x14ac:dyDescent="0.25">
      <c r="B56631" s="27"/>
      <c r="D56631" s="27"/>
      <c r="E56631" s="27"/>
      <c r="I56631" s="27"/>
      <c r="J56631" s="27"/>
    </row>
    <row r="56632" spans="2:10" x14ac:dyDescent="0.25">
      <c r="B56632" s="27"/>
      <c r="D56632" s="27"/>
      <c r="E56632" s="27"/>
      <c r="I56632" s="27"/>
      <c r="J56632" s="27"/>
    </row>
    <row r="56633" spans="2:10" x14ac:dyDescent="0.25">
      <c r="B56633" s="27"/>
      <c r="D56633" s="27"/>
      <c r="E56633" s="27"/>
      <c r="I56633" s="27"/>
      <c r="J56633" s="27"/>
    </row>
    <row r="56634" spans="2:10" x14ac:dyDescent="0.25">
      <c r="B56634" s="27"/>
      <c r="D56634" s="27"/>
      <c r="E56634" s="27"/>
      <c r="I56634" s="27"/>
      <c r="J56634" s="27"/>
    </row>
    <row r="56635" spans="2:10" x14ac:dyDescent="0.25">
      <c r="B56635" s="27"/>
      <c r="D56635" s="27"/>
      <c r="E56635" s="27"/>
      <c r="I56635" s="27"/>
      <c r="J56635" s="27"/>
    </row>
    <row r="56636" spans="2:10" x14ac:dyDescent="0.25">
      <c r="B56636" s="27"/>
      <c r="D56636" s="27"/>
      <c r="E56636" s="27"/>
      <c r="I56636" s="27"/>
      <c r="J56636" s="27"/>
    </row>
    <row r="56637" spans="2:10" x14ac:dyDescent="0.25">
      <c r="B56637" s="27"/>
      <c r="D56637" s="27"/>
      <c r="E56637" s="27"/>
      <c r="I56637" s="27"/>
      <c r="J56637" s="27"/>
    </row>
    <row r="56638" spans="2:10" x14ac:dyDescent="0.25">
      <c r="B56638" s="27"/>
      <c r="D56638" s="27"/>
      <c r="E56638" s="27"/>
      <c r="I56638" s="27"/>
      <c r="J56638" s="27"/>
    </row>
    <row r="56639" spans="2:10" x14ac:dyDescent="0.25">
      <c r="B56639" s="27"/>
      <c r="D56639" s="27"/>
      <c r="E56639" s="27"/>
      <c r="I56639" s="27"/>
      <c r="J56639" s="27"/>
    </row>
    <row r="56640" spans="2:10" x14ac:dyDescent="0.25">
      <c r="B56640" s="27"/>
      <c r="D56640" s="27"/>
      <c r="E56640" s="27"/>
      <c r="I56640" s="27"/>
      <c r="J56640" s="27"/>
    </row>
    <row r="56641" spans="2:10" x14ac:dyDescent="0.25">
      <c r="B56641" s="27"/>
      <c r="D56641" s="27"/>
      <c r="E56641" s="27"/>
      <c r="I56641" s="27"/>
      <c r="J56641" s="27"/>
    </row>
    <row r="56642" spans="2:10" x14ac:dyDescent="0.25">
      <c r="B56642" s="27"/>
      <c r="D56642" s="27"/>
      <c r="E56642" s="27"/>
      <c r="I56642" s="27"/>
      <c r="J56642" s="27"/>
    </row>
    <row r="56643" spans="2:10" x14ac:dyDescent="0.25">
      <c r="B56643" s="27"/>
      <c r="D56643" s="27"/>
      <c r="E56643" s="27"/>
      <c r="I56643" s="27"/>
      <c r="J56643" s="27"/>
    </row>
    <row r="56644" spans="2:10" x14ac:dyDescent="0.25">
      <c r="B56644" s="27"/>
      <c r="D56644" s="27"/>
      <c r="E56644" s="27"/>
      <c r="I56644" s="27"/>
      <c r="J56644" s="27"/>
    </row>
    <row r="56645" spans="2:10" x14ac:dyDescent="0.25">
      <c r="B56645" s="27"/>
      <c r="D56645" s="27"/>
      <c r="E56645" s="27"/>
      <c r="I56645" s="27"/>
      <c r="J56645" s="27"/>
    </row>
    <row r="56646" spans="2:10" x14ac:dyDescent="0.25">
      <c r="B56646" s="27"/>
      <c r="D56646" s="27"/>
      <c r="E56646" s="27"/>
      <c r="I56646" s="27"/>
      <c r="J56646" s="27"/>
    </row>
    <row r="56647" spans="2:10" x14ac:dyDescent="0.25">
      <c r="B56647" s="27"/>
      <c r="D56647" s="27"/>
      <c r="E56647" s="27"/>
      <c r="I56647" s="27"/>
      <c r="J56647" s="27"/>
    </row>
    <row r="56648" spans="2:10" x14ac:dyDescent="0.25">
      <c r="B56648" s="27"/>
      <c r="D56648" s="27"/>
      <c r="E56648" s="27"/>
      <c r="I56648" s="27"/>
      <c r="J56648" s="27"/>
    </row>
    <row r="56649" spans="2:10" x14ac:dyDescent="0.25">
      <c r="B56649" s="27"/>
      <c r="D56649" s="27"/>
      <c r="E56649" s="27"/>
      <c r="I56649" s="27"/>
      <c r="J56649" s="27"/>
    </row>
    <row r="56650" spans="2:10" x14ac:dyDescent="0.25">
      <c r="B56650" s="27"/>
      <c r="D56650" s="27"/>
      <c r="E56650" s="27"/>
      <c r="I56650" s="27"/>
      <c r="J56650" s="27"/>
    </row>
    <row r="56651" spans="2:10" x14ac:dyDescent="0.25">
      <c r="B56651" s="27"/>
      <c r="D56651" s="27"/>
      <c r="E56651" s="27"/>
      <c r="I56651" s="27"/>
      <c r="J56651" s="27"/>
    </row>
    <row r="56652" spans="2:10" x14ac:dyDescent="0.25">
      <c r="B56652" s="27"/>
      <c r="D56652" s="27"/>
      <c r="E56652" s="27"/>
      <c r="I56652" s="27"/>
      <c r="J56652" s="27"/>
    </row>
    <row r="56653" spans="2:10" x14ac:dyDescent="0.25">
      <c r="B56653" s="27"/>
      <c r="D56653" s="27"/>
      <c r="E56653" s="27"/>
      <c r="I56653" s="27"/>
      <c r="J56653" s="27"/>
    </row>
    <row r="56654" spans="2:10" x14ac:dyDescent="0.25">
      <c r="B56654" s="27"/>
      <c r="D56654" s="27"/>
      <c r="E56654" s="27"/>
      <c r="I56654" s="27"/>
      <c r="J56654" s="27"/>
    </row>
    <row r="56655" spans="2:10" x14ac:dyDescent="0.25">
      <c r="B56655" s="27"/>
      <c r="D56655" s="27"/>
      <c r="E56655" s="27"/>
      <c r="I56655" s="27"/>
      <c r="J56655" s="27"/>
    </row>
    <row r="56656" spans="2:10" x14ac:dyDescent="0.25">
      <c r="B56656" s="27"/>
      <c r="D56656" s="27"/>
      <c r="E56656" s="27"/>
      <c r="I56656" s="27"/>
      <c r="J56656" s="27"/>
    </row>
    <row r="56657" spans="2:10" x14ac:dyDescent="0.25">
      <c r="B56657" s="27"/>
      <c r="D56657" s="27"/>
      <c r="E56657" s="27"/>
      <c r="I56657" s="27"/>
      <c r="J56657" s="27"/>
    </row>
    <row r="56658" spans="2:10" x14ac:dyDescent="0.25">
      <c r="B56658" s="27"/>
      <c r="D56658" s="27"/>
      <c r="E56658" s="27"/>
      <c r="I56658" s="27"/>
      <c r="J56658" s="27"/>
    </row>
    <row r="56659" spans="2:10" x14ac:dyDescent="0.25">
      <c r="B56659" s="27"/>
      <c r="D56659" s="27"/>
      <c r="E56659" s="27"/>
      <c r="I56659" s="27"/>
      <c r="J56659" s="27"/>
    </row>
    <row r="56660" spans="2:10" x14ac:dyDescent="0.25">
      <c r="B56660" s="27"/>
      <c r="D56660" s="27"/>
      <c r="E56660" s="27"/>
      <c r="I56660" s="27"/>
      <c r="J56660" s="27"/>
    </row>
    <row r="56661" spans="2:10" x14ac:dyDescent="0.25">
      <c r="B56661" s="27"/>
      <c r="D56661" s="27"/>
      <c r="E56661" s="27"/>
      <c r="I56661" s="27"/>
      <c r="J56661" s="27"/>
    </row>
    <row r="56662" spans="2:10" x14ac:dyDescent="0.25">
      <c r="B56662" s="27"/>
      <c r="D56662" s="27"/>
      <c r="E56662" s="27"/>
      <c r="I56662" s="27"/>
      <c r="J56662" s="27"/>
    </row>
    <row r="56663" spans="2:10" x14ac:dyDescent="0.25">
      <c r="B56663" s="27"/>
      <c r="D56663" s="27"/>
      <c r="E56663" s="27"/>
      <c r="I56663" s="27"/>
      <c r="J56663" s="27"/>
    </row>
    <row r="56664" spans="2:10" x14ac:dyDescent="0.25">
      <c r="B56664" s="27"/>
      <c r="D56664" s="27"/>
      <c r="E56664" s="27"/>
      <c r="I56664" s="27"/>
      <c r="J56664" s="27"/>
    </row>
    <row r="56665" spans="2:10" x14ac:dyDescent="0.25">
      <c r="B56665" s="27"/>
      <c r="D56665" s="27"/>
      <c r="E56665" s="27"/>
      <c r="I56665" s="27"/>
      <c r="J56665" s="27"/>
    </row>
    <row r="56666" spans="2:10" x14ac:dyDescent="0.25">
      <c r="B56666" s="27"/>
      <c r="D56666" s="27"/>
      <c r="E56666" s="27"/>
      <c r="I56666" s="27"/>
      <c r="J56666" s="27"/>
    </row>
    <row r="56667" spans="2:10" x14ac:dyDescent="0.25">
      <c r="B56667" s="27"/>
      <c r="D56667" s="27"/>
      <c r="E56667" s="27"/>
      <c r="I56667" s="27"/>
      <c r="J56667" s="27"/>
    </row>
    <row r="56668" spans="2:10" x14ac:dyDescent="0.25">
      <c r="B56668" s="27"/>
      <c r="D56668" s="27"/>
      <c r="E56668" s="27"/>
      <c r="I56668" s="27"/>
      <c r="J56668" s="27"/>
    </row>
    <row r="56669" spans="2:10" x14ac:dyDescent="0.25">
      <c r="B56669" s="27"/>
      <c r="D56669" s="27"/>
      <c r="E56669" s="27"/>
      <c r="I56669" s="27"/>
      <c r="J56669" s="27"/>
    </row>
    <row r="56670" spans="2:10" x14ac:dyDescent="0.25">
      <c r="B56670" s="27"/>
      <c r="D56670" s="27"/>
      <c r="E56670" s="27"/>
      <c r="I56670" s="27"/>
      <c r="J56670" s="27"/>
    </row>
    <row r="56671" spans="2:10" x14ac:dyDescent="0.25">
      <c r="B56671" s="27"/>
      <c r="D56671" s="27"/>
      <c r="E56671" s="27"/>
      <c r="I56671" s="27"/>
      <c r="J56671" s="27"/>
    </row>
    <row r="56672" spans="2:10" x14ac:dyDescent="0.25">
      <c r="B56672" s="27"/>
      <c r="D56672" s="27"/>
      <c r="E56672" s="27"/>
      <c r="I56672" s="27"/>
      <c r="J56672" s="27"/>
    </row>
    <row r="56673" spans="2:10" x14ac:dyDescent="0.25">
      <c r="B56673" s="27"/>
      <c r="D56673" s="27"/>
      <c r="E56673" s="27"/>
      <c r="I56673" s="27"/>
      <c r="J56673" s="27"/>
    </row>
    <row r="56674" spans="2:10" x14ac:dyDescent="0.25">
      <c r="B56674" s="27"/>
      <c r="D56674" s="27"/>
      <c r="E56674" s="27"/>
      <c r="I56674" s="27"/>
      <c r="J56674" s="27"/>
    </row>
    <row r="56675" spans="2:10" x14ac:dyDescent="0.25">
      <c r="B56675" s="27"/>
      <c r="D56675" s="27"/>
      <c r="E56675" s="27"/>
      <c r="I56675" s="27"/>
      <c r="J56675" s="27"/>
    </row>
    <row r="56676" spans="2:10" x14ac:dyDescent="0.25">
      <c r="B56676" s="27"/>
      <c r="D56676" s="27"/>
      <c r="E56676" s="27"/>
      <c r="I56676" s="27"/>
      <c r="J56676" s="27"/>
    </row>
    <row r="56677" spans="2:10" x14ac:dyDescent="0.25">
      <c r="B56677" s="27"/>
      <c r="D56677" s="27"/>
      <c r="E56677" s="27"/>
      <c r="I56677" s="27"/>
      <c r="J56677" s="27"/>
    </row>
    <row r="56678" spans="2:10" x14ac:dyDescent="0.25">
      <c r="B56678" s="27"/>
      <c r="D56678" s="27"/>
      <c r="E56678" s="27"/>
      <c r="I56678" s="27"/>
      <c r="J56678" s="27"/>
    </row>
    <row r="56679" spans="2:10" x14ac:dyDescent="0.25">
      <c r="B56679" s="27"/>
      <c r="D56679" s="27"/>
      <c r="E56679" s="27"/>
      <c r="I56679" s="27"/>
      <c r="J56679" s="27"/>
    </row>
    <row r="56680" spans="2:10" x14ac:dyDescent="0.25">
      <c r="B56680" s="27"/>
      <c r="D56680" s="27"/>
      <c r="E56680" s="27"/>
      <c r="I56680" s="27"/>
      <c r="J56680" s="27"/>
    </row>
    <row r="56681" spans="2:10" x14ac:dyDescent="0.25">
      <c r="B56681" s="27"/>
      <c r="D56681" s="27"/>
      <c r="E56681" s="27"/>
      <c r="I56681" s="27"/>
      <c r="J56681" s="27"/>
    </row>
    <row r="56682" spans="2:10" x14ac:dyDescent="0.25">
      <c r="B56682" s="27"/>
      <c r="D56682" s="27"/>
      <c r="E56682" s="27"/>
      <c r="I56682" s="27"/>
      <c r="J56682" s="27"/>
    </row>
    <row r="56683" spans="2:10" x14ac:dyDescent="0.25">
      <c r="B56683" s="27"/>
      <c r="D56683" s="27"/>
      <c r="E56683" s="27"/>
      <c r="I56683" s="27"/>
      <c r="J56683" s="27"/>
    </row>
    <row r="56684" spans="2:10" x14ac:dyDescent="0.25">
      <c r="B56684" s="27"/>
      <c r="D56684" s="27"/>
      <c r="E56684" s="27"/>
      <c r="I56684" s="27"/>
      <c r="J56684" s="27"/>
    </row>
    <row r="56685" spans="2:10" x14ac:dyDescent="0.25">
      <c r="B56685" s="27"/>
      <c r="D56685" s="27"/>
      <c r="E56685" s="27"/>
      <c r="I56685" s="27"/>
      <c r="J56685" s="27"/>
    </row>
    <row r="56686" spans="2:10" x14ac:dyDescent="0.25">
      <c r="B56686" s="27"/>
      <c r="D56686" s="27"/>
      <c r="E56686" s="27"/>
      <c r="I56686" s="27"/>
      <c r="J56686" s="27"/>
    </row>
    <row r="56687" spans="2:10" x14ac:dyDescent="0.25">
      <c r="B56687" s="27"/>
      <c r="D56687" s="27"/>
      <c r="E56687" s="27"/>
      <c r="I56687" s="27"/>
      <c r="J56687" s="27"/>
    </row>
    <row r="56688" spans="2:10" x14ac:dyDescent="0.25">
      <c r="B56688" s="27"/>
      <c r="D56688" s="27"/>
      <c r="E56688" s="27"/>
      <c r="I56688" s="27"/>
      <c r="J56688" s="27"/>
    </row>
    <row r="56689" spans="2:10" x14ac:dyDescent="0.25">
      <c r="B56689" s="27"/>
      <c r="D56689" s="27"/>
      <c r="E56689" s="27"/>
      <c r="I56689" s="27"/>
      <c r="J56689" s="27"/>
    </row>
    <row r="56690" spans="2:10" x14ac:dyDescent="0.25">
      <c r="B56690" s="27"/>
      <c r="D56690" s="27"/>
      <c r="E56690" s="27"/>
      <c r="I56690" s="27"/>
      <c r="J56690" s="27"/>
    </row>
    <row r="56691" spans="2:10" x14ac:dyDescent="0.25">
      <c r="B56691" s="27"/>
      <c r="D56691" s="27"/>
      <c r="E56691" s="27"/>
      <c r="I56691" s="27"/>
      <c r="J56691" s="27"/>
    </row>
    <row r="56692" spans="2:10" x14ac:dyDescent="0.25">
      <c r="B56692" s="27"/>
      <c r="D56692" s="27"/>
      <c r="E56692" s="27"/>
      <c r="I56692" s="27"/>
      <c r="J56692" s="27"/>
    </row>
    <row r="56693" spans="2:10" x14ac:dyDescent="0.25">
      <c r="B56693" s="27"/>
      <c r="D56693" s="27"/>
      <c r="E56693" s="27"/>
      <c r="I56693" s="27"/>
      <c r="J56693" s="27"/>
    </row>
    <row r="56694" spans="2:10" x14ac:dyDescent="0.25">
      <c r="B56694" s="27"/>
      <c r="D56694" s="27"/>
      <c r="E56694" s="27"/>
      <c r="I56694" s="27"/>
      <c r="J56694" s="27"/>
    </row>
    <row r="56695" spans="2:10" x14ac:dyDescent="0.25">
      <c r="B56695" s="27"/>
      <c r="D56695" s="27"/>
      <c r="E56695" s="27"/>
      <c r="I56695" s="27"/>
      <c r="J56695" s="27"/>
    </row>
    <row r="56696" spans="2:10" x14ac:dyDescent="0.25">
      <c r="B56696" s="27"/>
      <c r="D56696" s="27"/>
      <c r="E56696" s="27"/>
      <c r="I56696" s="27"/>
      <c r="J56696" s="27"/>
    </row>
    <row r="56697" spans="2:10" x14ac:dyDescent="0.25">
      <c r="B56697" s="27"/>
      <c r="D56697" s="27"/>
      <c r="E56697" s="27"/>
      <c r="I56697" s="27"/>
      <c r="J56697" s="27"/>
    </row>
    <row r="56698" spans="2:10" x14ac:dyDescent="0.25">
      <c r="B56698" s="27"/>
      <c r="D56698" s="27"/>
      <c r="E56698" s="27"/>
      <c r="I56698" s="27"/>
      <c r="J56698" s="27"/>
    </row>
    <row r="56699" spans="2:10" x14ac:dyDescent="0.25">
      <c r="B56699" s="27"/>
      <c r="D56699" s="27"/>
      <c r="E56699" s="27"/>
      <c r="I56699" s="27"/>
      <c r="J56699" s="27"/>
    </row>
    <row r="56700" spans="2:10" x14ac:dyDescent="0.25">
      <c r="B56700" s="27"/>
      <c r="D56700" s="27"/>
      <c r="E56700" s="27"/>
      <c r="I56700" s="27"/>
      <c r="J56700" s="27"/>
    </row>
    <row r="56701" spans="2:10" x14ac:dyDescent="0.25">
      <c r="B56701" s="27"/>
      <c r="D56701" s="27"/>
      <c r="E56701" s="27"/>
      <c r="I56701" s="27"/>
      <c r="J56701" s="27"/>
    </row>
    <row r="56702" spans="2:10" x14ac:dyDescent="0.25">
      <c r="B56702" s="27"/>
      <c r="D56702" s="27"/>
      <c r="E56702" s="27"/>
      <c r="I56702" s="27"/>
      <c r="J56702" s="27"/>
    </row>
    <row r="56703" spans="2:10" x14ac:dyDescent="0.25">
      <c r="B56703" s="27"/>
      <c r="D56703" s="27"/>
      <c r="E56703" s="27"/>
      <c r="I56703" s="27"/>
      <c r="J56703" s="27"/>
    </row>
    <row r="56704" spans="2:10" x14ac:dyDescent="0.25">
      <c r="B56704" s="27"/>
      <c r="D56704" s="27"/>
      <c r="E56704" s="27"/>
      <c r="I56704" s="27"/>
      <c r="J56704" s="27"/>
    </row>
    <row r="56705" spans="2:10" x14ac:dyDescent="0.25">
      <c r="B56705" s="27"/>
      <c r="D56705" s="27"/>
      <c r="E56705" s="27"/>
      <c r="I56705" s="27"/>
      <c r="J56705" s="27"/>
    </row>
    <row r="56706" spans="2:10" x14ac:dyDescent="0.25">
      <c r="B56706" s="27"/>
      <c r="D56706" s="27"/>
      <c r="E56706" s="27"/>
      <c r="I56706" s="27"/>
      <c r="J56706" s="27"/>
    </row>
    <row r="56707" spans="2:10" x14ac:dyDescent="0.25">
      <c r="B56707" s="27"/>
      <c r="D56707" s="27"/>
      <c r="E56707" s="27"/>
      <c r="I56707" s="27"/>
      <c r="J56707" s="27"/>
    </row>
    <row r="56708" spans="2:10" x14ac:dyDescent="0.25">
      <c r="B56708" s="27"/>
      <c r="D56708" s="27"/>
      <c r="E56708" s="27"/>
      <c r="I56708" s="27"/>
      <c r="J56708" s="27"/>
    </row>
    <row r="56709" spans="2:10" x14ac:dyDescent="0.25">
      <c r="B56709" s="27"/>
      <c r="D56709" s="27"/>
      <c r="E56709" s="27"/>
      <c r="I56709" s="27"/>
      <c r="J56709" s="27"/>
    </row>
    <row r="56710" spans="2:10" x14ac:dyDescent="0.25">
      <c r="B56710" s="27"/>
      <c r="D56710" s="27"/>
      <c r="E56710" s="27"/>
      <c r="I56710" s="27"/>
      <c r="J56710" s="27"/>
    </row>
    <row r="56711" spans="2:10" x14ac:dyDescent="0.25">
      <c r="B56711" s="27"/>
      <c r="D56711" s="27"/>
      <c r="E56711" s="27"/>
      <c r="I56711" s="27"/>
      <c r="J56711" s="27"/>
    </row>
    <row r="56712" spans="2:10" x14ac:dyDescent="0.25">
      <c r="B56712" s="27"/>
      <c r="D56712" s="27"/>
      <c r="E56712" s="27"/>
      <c r="I56712" s="27"/>
      <c r="J56712" s="27"/>
    </row>
    <row r="56713" spans="2:10" x14ac:dyDescent="0.25">
      <c r="B56713" s="27"/>
      <c r="D56713" s="27"/>
      <c r="E56713" s="27"/>
      <c r="I56713" s="27"/>
      <c r="J56713" s="27"/>
    </row>
    <row r="56714" spans="2:10" x14ac:dyDescent="0.25">
      <c r="B56714" s="27"/>
      <c r="D56714" s="27"/>
      <c r="E56714" s="27"/>
      <c r="I56714" s="27"/>
      <c r="J56714" s="27"/>
    </row>
    <row r="56715" spans="2:10" x14ac:dyDescent="0.25">
      <c r="B56715" s="27"/>
      <c r="D56715" s="27"/>
      <c r="E56715" s="27"/>
      <c r="I56715" s="27"/>
      <c r="J56715" s="27"/>
    </row>
    <row r="56716" spans="2:10" x14ac:dyDescent="0.25">
      <c r="B56716" s="27"/>
      <c r="D56716" s="27"/>
      <c r="E56716" s="27"/>
      <c r="I56716" s="27"/>
      <c r="J56716" s="27"/>
    </row>
    <row r="56717" spans="2:10" x14ac:dyDescent="0.25">
      <c r="B56717" s="27"/>
      <c r="D56717" s="27"/>
      <c r="E56717" s="27"/>
      <c r="I56717" s="27"/>
      <c r="J56717" s="27"/>
    </row>
    <row r="56718" spans="2:10" x14ac:dyDescent="0.25">
      <c r="B56718" s="27"/>
      <c r="D56718" s="27"/>
      <c r="E56718" s="27"/>
      <c r="I56718" s="27"/>
      <c r="J56718" s="27"/>
    </row>
    <row r="56719" spans="2:10" x14ac:dyDescent="0.25">
      <c r="B56719" s="27"/>
      <c r="D56719" s="27"/>
      <c r="E56719" s="27"/>
      <c r="I56719" s="27"/>
      <c r="J56719" s="27"/>
    </row>
    <row r="56720" spans="2:10" x14ac:dyDescent="0.25">
      <c r="B56720" s="27"/>
      <c r="D56720" s="27"/>
      <c r="E56720" s="27"/>
      <c r="I56720" s="27"/>
      <c r="J56720" s="27"/>
    </row>
    <row r="56721" spans="2:10" x14ac:dyDescent="0.25">
      <c r="B56721" s="27"/>
      <c r="D56721" s="27"/>
      <c r="E56721" s="27"/>
      <c r="I56721" s="27"/>
      <c r="J56721" s="27"/>
    </row>
    <row r="56722" spans="2:10" x14ac:dyDescent="0.25">
      <c r="B56722" s="27"/>
      <c r="D56722" s="27"/>
      <c r="E56722" s="27"/>
      <c r="I56722" s="27"/>
      <c r="J56722" s="27"/>
    </row>
    <row r="56723" spans="2:10" x14ac:dyDescent="0.25">
      <c r="B56723" s="27"/>
      <c r="D56723" s="27"/>
      <c r="E56723" s="27"/>
      <c r="I56723" s="27"/>
      <c r="J56723" s="27"/>
    </row>
    <row r="56724" spans="2:10" x14ac:dyDescent="0.25">
      <c r="B56724" s="27"/>
      <c r="D56724" s="27"/>
      <c r="E56724" s="27"/>
      <c r="I56724" s="27"/>
      <c r="J56724" s="27"/>
    </row>
    <row r="56725" spans="2:10" x14ac:dyDescent="0.25">
      <c r="B56725" s="27"/>
      <c r="D56725" s="27"/>
      <c r="E56725" s="27"/>
      <c r="I56725" s="27"/>
      <c r="J56725" s="27"/>
    </row>
    <row r="56726" spans="2:10" x14ac:dyDescent="0.25">
      <c r="B56726" s="27"/>
      <c r="D56726" s="27"/>
      <c r="E56726" s="27"/>
      <c r="I56726" s="27"/>
      <c r="J56726" s="27"/>
    </row>
    <row r="56727" spans="2:10" x14ac:dyDescent="0.25">
      <c r="B56727" s="27"/>
      <c r="D56727" s="27"/>
      <c r="E56727" s="27"/>
      <c r="I56727" s="27"/>
      <c r="J56727" s="27"/>
    </row>
    <row r="56728" spans="2:10" x14ac:dyDescent="0.25">
      <c r="B56728" s="27"/>
      <c r="D56728" s="27"/>
      <c r="E56728" s="27"/>
      <c r="I56728" s="27"/>
      <c r="J56728" s="27"/>
    </row>
    <row r="56729" spans="2:10" x14ac:dyDescent="0.25">
      <c r="B56729" s="27"/>
      <c r="D56729" s="27"/>
      <c r="E56729" s="27"/>
      <c r="I56729" s="27"/>
      <c r="J56729" s="27"/>
    </row>
    <row r="56730" spans="2:10" x14ac:dyDescent="0.25">
      <c r="B56730" s="27"/>
      <c r="D56730" s="27"/>
      <c r="E56730" s="27"/>
      <c r="I56730" s="27"/>
      <c r="J56730" s="27"/>
    </row>
    <row r="56731" spans="2:10" x14ac:dyDescent="0.25">
      <c r="B56731" s="27"/>
      <c r="D56731" s="27"/>
      <c r="E56731" s="27"/>
      <c r="I56731" s="27"/>
      <c r="J56731" s="27"/>
    </row>
    <row r="56732" spans="2:10" x14ac:dyDescent="0.25">
      <c r="B56732" s="27"/>
      <c r="D56732" s="27"/>
      <c r="E56732" s="27"/>
      <c r="I56732" s="27"/>
      <c r="J56732" s="27"/>
    </row>
    <row r="56733" spans="2:10" x14ac:dyDescent="0.25">
      <c r="B56733" s="27"/>
      <c r="D56733" s="27"/>
      <c r="E56733" s="27"/>
      <c r="I56733" s="27"/>
      <c r="J56733" s="27"/>
    </row>
    <row r="56734" spans="2:10" x14ac:dyDescent="0.25">
      <c r="B56734" s="27"/>
      <c r="D56734" s="27"/>
      <c r="E56734" s="27"/>
      <c r="I56734" s="27"/>
      <c r="J56734" s="27"/>
    </row>
    <row r="56735" spans="2:10" x14ac:dyDescent="0.25">
      <c r="B56735" s="27"/>
      <c r="D56735" s="27"/>
      <c r="E56735" s="27"/>
      <c r="I56735" s="27"/>
      <c r="J56735" s="27"/>
    </row>
    <row r="56736" spans="2:10" x14ac:dyDescent="0.25">
      <c r="B56736" s="27"/>
      <c r="D56736" s="27"/>
      <c r="E56736" s="27"/>
      <c r="I56736" s="27"/>
      <c r="J56736" s="27"/>
    </row>
    <row r="56737" spans="2:10" x14ac:dyDescent="0.25">
      <c r="B56737" s="27"/>
      <c r="D56737" s="27"/>
      <c r="E56737" s="27"/>
      <c r="I56737" s="27"/>
      <c r="J56737" s="27"/>
    </row>
    <row r="56738" spans="2:10" x14ac:dyDescent="0.25">
      <c r="B56738" s="27"/>
      <c r="D56738" s="27"/>
      <c r="E56738" s="27"/>
      <c r="I56738" s="27"/>
      <c r="J56738" s="27"/>
    </row>
    <row r="56739" spans="2:10" x14ac:dyDescent="0.25">
      <c r="B56739" s="27"/>
      <c r="D56739" s="27"/>
      <c r="E56739" s="27"/>
      <c r="I56739" s="27"/>
      <c r="J56739" s="27"/>
    </row>
    <row r="56740" spans="2:10" x14ac:dyDescent="0.25">
      <c r="B56740" s="27"/>
      <c r="D56740" s="27"/>
      <c r="E56740" s="27"/>
      <c r="I56740" s="27"/>
      <c r="J56740" s="27"/>
    </row>
    <row r="56741" spans="2:10" x14ac:dyDescent="0.25">
      <c r="B56741" s="27"/>
      <c r="D56741" s="27"/>
      <c r="E56741" s="27"/>
      <c r="I56741" s="27"/>
      <c r="J56741" s="27"/>
    </row>
    <row r="56742" spans="2:10" x14ac:dyDescent="0.25">
      <c r="B56742" s="27"/>
      <c r="D56742" s="27"/>
      <c r="E56742" s="27"/>
      <c r="I56742" s="27"/>
      <c r="J56742" s="27"/>
    </row>
    <row r="56743" spans="2:10" x14ac:dyDescent="0.25">
      <c r="B56743" s="27"/>
      <c r="D56743" s="27"/>
      <c r="E56743" s="27"/>
      <c r="I56743" s="27"/>
      <c r="J56743" s="27"/>
    </row>
    <row r="56744" spans="2:10" x14ac:dyDescent="0.25">
      <c r="B56744" s="27"/>
      <c r="D56744" s="27"/>
      <c r="E56744" s="27"/>
      <c r="I56744" s="27"/>
      <c r="J56744" s="27"/>
    </row>
    <row r="56745" spans="2:10" x14ac:dyDescent="0.25">
      <c r="B56745" s="27"/>
      <c r="D56745" s="27"/>
      <c r="E56745" s="27"/>
      <c r="I56745" s="27"/>
      <c r="J56745" s="27"/>
    </row>
    <row r="56746" spans="2:10" x14ac:dyDescent="0.25">
      <c r="B56746" s="27"/>
      <c r="D56746" s="27"/>
      <c r="E56746" s="27"/>
      <c r="I56746" s="27"/>
      <c r="J56746" s="27"/>
    </row>
    <row r="56747" spans="2:10" x14ac:dyDescent="0.25">
      <c r="B56747" s="27"/>
      <c r="D56747" s="27"/>
      <c r="E56747" s="27"/>
      <c r="I56747" s="27"/>
      <c r="J56747" s="27"/>
    </row>
    <row r="56748" spans="2:10" x14ac:dyDescent="0.25">
      <c r="B56748" s="27"/>
      <c r="D56748" s="27"/>
      <c r="E56748" s="27"/>
      <c r="I56748" s="27"/>
      <c r="J56748" s="27"/>
    </row>
    <row r="56749" spans="2:10" x14ac:dyDescent="0.25">
      <c r="B56749" s="27"/>
      <c r="D56749" s="27"/>
      <c r="E56749" s="27"/>
      <c r="I56749" s="27"/>
      <c r="J56749" s="27"/>
    </row>
    <row r="56750" spans="2:10" x14ac:dyDescent="0.25">
      <c r="B56750" s="27"/>
      <c r="D56750" s="27"/>
      <c r="E56750" s="27"/>
      <c r="I56750" s="27"/>
      <c r="J56750" s="27"/>
    </row>
    <row r="56751" spans="2:10" x14ac:dyDescent="0.25">
      <c r="B56751" s="27"/>
      <c r="D56751" s="27"/>
      <c r="E56751" s="27"/>
      <c r="I56751" s="27"/>
      <c r="J56751" s="27"/>
    </row>
    <row r="56752" spans="2:10" x14ac:dyDescent="0.25">
      <c r="B56752" s="27"/>
      <c r="D56752" s="27"/>
      <c r="E56752" s="27"/>
      <c r="I56752" s="27"/>
      <c r="J56752" s="27"/>
    </row>
    <row r="56753" spans="2:10" x14ac:dyDescent="0.25">
      <c r="B56753" s="27"/>
      <c r="D56753" s="27"/>
      <c r="E56753" s="27"/>
      <c r="I56753" s="27"/>
      <c r="J56753" s="27"/>
    </row>
    <row r="56754" spans="2:10" x14ac:dyDescent="0.25">
      <c r="B56754" s="27"/>
      <c r="D56754" s="27"/>
      <c r="E56754" s="27"/>
      <c r="I56754" s="27"/>
      <c r="J56754" s="27"/>
    </row>
    <row r="56755" spans="2:10" x14ac:dyDescent="0.25">
      <c r="B56755" s="27"/>
      <c r="D56755" s="27"/>
      <c r="E56755" s="27"/>
      <c r="I56755" s="27"/>
      <c r="J56755" s="27"/>
    </row>
    <row r="56756" spans="2:10" x14ac:dyDescent="0.25">
      <c r="B56756" s="27"/>
      <c r="D56756" s="27"/>
      <c r="E56756" s="27"/>
      <c r="I56756" s="27"/>
      <c r="J56756" s="27"/>
    </row>
    <row r="56757" spans="2:10" x14ac:dyDescent="0.25">
      <c r="B56757" s="27"/>
      <c r="D56757" s="27"/>
      <c r="E56757" s="27"/>
      <c r="I56757" s="27"/>
      <c r="J56757" s="27"/>
    </row>
    <row r="56758" spans="2:10" x14ac:dyDescent="0.25">
      <c r="B56758" s="27"/>
      <c r="D56758" s="27"/>
      <c r="E56758" s="27"/>
      <c r="I56758" s="27"/>
      <c r="J56758" s="27"/>
    </row>
    <row r="56759" spans="2:10" x14ac:dyDescent="0.25">
      <c r="B56759" s="27"/>
      <c r="D56759" s="27"/>
      <c r="E56759" s="27"/>
      <c r="I56759" s="27"/>
      <c r="J56759" s="27"/>
    </row>
    <row r="56760" spans="2:10" x14ac:dyDescent="0.25">
      <c r="B56760" s="27"/>
      <c r="D56760" s="27"/>
      <c r="E56760" s="27"/>
      <c r="I56760" s="27"/>
      <c r="J56760" s="27"/>
    </row>
    <row r="56761" spans="2:10" x14ac:dyDescent="0.25">
      <c r="B56761" s="27"/>
      <c r="D56761" s="27"/>
      <c r="E56761" s="27"/>
      <c r="I56761" s="27"/>
      <c r="J56761" s="27"/>
    </row>
    <row r="56762" spans="2:10" x14ac:dyDescent="0.25">
      <c r="B56762" s="27"/>
      <c r="D56762" s="27"/>
      <c r="E56762" s="27"/>
      <c r="I56762" s="27"/>
      <c r="J56762" s="27"/>
    </row>
    <row r="56763" spans="2:10" x14ac:dyDescent="0.25">
      <c r="B56763" s="27"/>
      <c r="D56763" s="27"/>
      <c r="E56763" s="27"/>
      <c r="I56763" s="27"/>
      <c r="J56763" s="27"/>
    </row>
    <row r="56764" spans="2:10" x14ac:dyDescent="0.25">
      <c r="B56764" s="27"/>
      <c r="D56764" s="27"/>
      <c r="E56764" s="27"/>
      <c r="I56764" s="27"/>
      <c r="J56764" s="27"/>
    </row>
    <row r="56765" spans="2:10" x14ac:dyDescent="0.25">
      <c r="B56765" s="27"/>
      <c r="D56765" s="27"/>
      <c r="E56765" s="27"/>
      <c r="I56765" s="27"/>
      <c r="J56765" s="27"/>
    </row>
    <row r="56766" spans="2:10" x14ac:dyDescent="0.25">
      <c r="B56766" s="27"/>
      <c r="D56766" s="27"/>
      <c r="E56766" s="27"/>
      <c r="I56766" s="27"/>
      <c r="J56766" s="27"/>
    </row>
    <row r="56767" spans="2:10" x14ac:dyDescent="0.25">
      <c r="B56767" s="27"/>
      <c r="D56767" s="27"/>
      <c r="E56767" s="27"/>
      <c r="I56767" s="27"/>
      <c r="J56767" s="27"/>
    </row>
    <row r="56768" spans="2:10" x14ac:dyDescent="0.25">
      <c r="B56768" s="27"/>
      <c r="D56768" s="27"/>
      <c r="E56768" s="27"/>
      <c r="I56768" s="27"/>
      <c r="J56768" s="27"/>
    </row>
    <row r="56769" spans="2:10" x14ac:dyDescent="0.25">
      <c r="B56769" s="27"/>
      <c r="D56769" s="27"/>
      <c r="E56769" s="27"/>
      <c r="I56769" s="27"/>
      <c r="J56769" s="27"/>
    </row>
    <row r="56770" spans="2:10" x14ac:dyDescent="0.25">
      <c r="B56770" s="27"/>
      <c r="D56770" s="27"/>
      <c r="E56770" s="27"/>
      <c r="I56770" s="27"/>
      <c r="J56770" s="27"/>
    </row>
    <row r="56771" spans="2:10" x14ac:dyDescent="0.25">
      <c r="B56771" s="27"/>
      <c r="D56771" s="27"/>
      <c r="E56771" s="27"/>
      <c r="I56771" s="27"/>
      <c r="J56771" s="27"/>
    </row>
    <row r="56772" spans="2:10" x14ac:dyDescent="0.25">
      <c r="B56772" s="27"/>
      <c r="D56772" s="27"/>
      <c r="E56772" s="27"/>
      <c r="I56772" s="27"/>
      <c r="J56772" s="27"/>
    </row>
    <row r="56773" spans="2:10" x14ac:dyDescent="0.25">
      <c r="B56773" s="27"/>
      <c r="D56773" s="27"/>
      <c r="E56773" s="27"/>
      <c r="I56773" s="27"/>
      <c r="J56773" s="27"/>
    </row>
    <row r="56774" spans="2:10" x14ac:dyDescent="0.25">
      <c r="B56774" s="27"/>
      <c r="D56774" s="27"/>
      <c r="E56774" s="27"/>
      <c r="I56774" s="27"/>
      <c r="J56774" s="27"/>
    </row>
    <row r="56775" spans="2:10" x14ac:dyDescent="0.25">
      <c r="B56775" s="27"/>
      <c r="D56775" s="27"/>
      <c r="E56775" s="27"/>
      <c r="I56775" s="27"/>
      <c r="J56775" s="27"/>
    </row>
    <row r="56776" spans="2:10" x14ac:dyDescent="0.25">
      <c r="B56776" s="27"/>
      <c r="D56776" s="27"/>
      <c r="E56776" s="27"/>
      <c r="I56776" s="27"/>
      <c r="J56776" s="27"/>
    </row>
    <row r="56777" spans="2:10" x14ac:dyDescent="0.25">
      <c r="B56777" s="27"/>
      <c r="D56777" s="27"/>
      <c r="E56777" s="27"/>
      <c r="I56777" s="27"/>
      <c r="J56777" s="27"/>
    </row>
    <row r="56778" spans="2:10" x14ac:dyDescent="0.25">
      <c r="B56778" s="27"/>
      <c r="D56778" s="27"/>
      <c r="E56778" s="27"/>
      <c r="I56778" s="27"/>
      <c r="J56778" s="27"/>
    </row>
    <row r="56779" spans="2:10" x14ac:dyDescent="0.25">
      <c r="B56779" s="27"/>
      <c r="D56779" s="27"/>
      <c r="E56779" s="27"/>
      <c r="I56779" s="27"/>
      <c r="J56779" s="27"/>
    </row>
    <row r="56780" spans="2:10" x14ac:dyDescent="0.25">
      <c r="B56780" s="27"/>
      <c r="D56780" s="27"/>
      <c r="E56780" s="27"/>
      <c r="I56780" s="27"/>
      <c r="J56780" s="27"/>
    </row>
    <row r="56781" spans="2:10" x14ac:dyDescent="0.25">
      <c r="B56781" s="27"/>
      <c r="D56781" s="27"/>
      <c r="E56781" s="27"/>
      <c r="I56781" s="27"/>
      <c r="J56781" s="27"/>
    </row>
    <row r="56782" spans="2:10" x14ac:dyDescent="0.25">
      <c r="B56782" s="27"/>
      <c r="D56782" s="27"/>
      <c r="E56782" s="27"/>
      <c r="I56782" s="27"/>
      <c r="J56782" s="27"/>
    </row>
    <row r="56783" spans="2:10" x14ac:dyDescent="0.25">
      <c r="B56783" s="27"/>
      <c r="D56783" s="27"/>
      <c r="E56783" s="27"/>
      <c r="I56783" s="27"/>
      <c r="J56783" s="27"/>
    </row>
    <row r="56784" spans="2:10" x14ac:dyDescent="0.25">
      <c r="B56784" s="27"/>
      <c r="D56784" s="27"/>
      <c r="E56784" s="27"/>
      <c r="I56784" s="27"/>
      <c r="J56784" s="27"/>
    </row>
    <row r="56785" spans="2:10" x14ac:dyDescent="0.25">
      <c r="B56785" s="27"/>
      <c r="D56785" s="27"/>
      <c r="E56785" s="27"/>
      <c r="I56785" s="27"/>
      <c r="J56785" s="27"/>
    </row>
    <row r="56786" spans="2:10" x14ac:dyDescent="0.25">
      <c r="B56786" s="27"/>
      <c r="D56786" s="27"/>
      <c r="E56786" s="27"/>
      <c r="I56786" s="27"/>
      <c r="J56786" s="27"/>
    </row>
    <row r="56787" spans="2:10" x14ac:dyDescent="0.25">
      <c r="B56787" s="27"/>
      <c r="D56787" s="27"/>
      <c r="E56787" s="27"/>
      <c r="I56787" s="27"/>
      <c r="J56787" s="27"/>
    </row>
    <row r="56788" spans="2:10" x14ac:dyDescent="0.25">
      <c r="B56788" s="27"/>
      <c r="D56788" s="27"/>
      <c r="E56788" s="27"/>
      <c r="I56788" s="27"/>
      <c r="J56788" s="27"/>
    </row>
    <row r="56789" spans="2:10" x14ac:dyDescent="0.25">
      <c r="B56789" s="27"/>
      <c r="D56789" s="27"/>
      <c r="E56789" s="27"/>
      <c r="I56789" s="27"/>
      <c r="J56789" s="27"/>
    </row>
    <row r="56790" spans="2:10" x14ac:dyDescent="0.25">
      <c r="B56790" s="27"/>
      <c r="D56790" s="27"/>
      <c r="E56790" s="27"/>
      <c r="I56790" s="27"/>
      <c r="J56790" s="27"/>
    </row>
    <row r="56791" spans="2:10" x14ac:dyDescent="0.25">
      <c r="B56791" s="27"/>
      <c r="D56791" s="27"/>
      <c r="E56791" s="27"/>
      <c r="I56791" s="27"/>
      <c r="J56791" s="27"/>
    </row>
    <row r="56792" spans="2:10" x14ac:dyDescent="0.25">
      <c r="B56792" s="27"/>
      <c r="D56792" s="27"/>
      <c r="E56792" s="27"/>
      <c r="I56792" s="27"/>
      <c r="J56792" s="27"/>
    </row>
    <row r="56793" spans="2:10" x14ac:dyDescent="0.25">
      <c r="B56793" s="27"/>
      <c r="D56793" s="27"/>
      <c r="E56793" s="27"/>
      <c r="I56793" s="27"/>
      <c r="J56793" s="27"/>
    </row>
    <row r="56794" spans="2:10" x14ac:dyDescent="0.25">
      <c r="B56794" s="27"/>
      <c r="D56794" s="27"/>
      <c r="E56794" s="27"/>
      <c r="I56794" s="27"/>
      <c r="J56794" s="27"/>
    </row>
    <row r="56795" spans="2:10" x14ac:dyDescent="0.25">
      <c r="B56795" s="27"/>
      <c r="D56795" s="27"/>
      <c r="E56795" s="27"/>
      <c r="I56795" s="27"/>
      <c r="J56795" s="27"/>
    </row>
    <row r="56796" spans="2:10" x14ac:dyDescent="0.25">
      <c r="B56796" s="27"/>
      <c r="D56796" s="27"/>
      <c r="E56796" s="27"/>
      <c r="I56796" s="27"/>
      <c r="J56796" s="27"/>
    </row>
    <row r="56797" spans="2:10" x14ac:dyDescent="0.25">
      <c r="B56797" s="27"/>
      <c r="D56797" s="27"/>
      <c r="E56797" s="27"/>
      <c r="I56797" s="27"/>
      <c r="J56797" s="27"/>
    </row>
    <row r="56798" spans="2:10" x14ac:dyDescent="0.25">
      <c r="B56798" s="27"/>
      <c r="D56798" s="27"/>
      <c r="E56798" s="27"/>
      <c r="I56798" s="27"/>
      <c r="J56798" s="27"/>
    </row>
    <row r="56799" spans="2:10" x14ac:dyDescent="0.25">
      <c r="B56799" s="27"/>
      <c r="D56799" s="27"/>
      <c r="E56799" s="27"/>
      <c r="I56799" s="27"/>
      <c r="J56799" s="27"/>
    </row>
    <row r="56800" spans="2:10" x14ac:dyDescent="0.25">
      <c r="B56800" s="27"/>
      <c r="D56800" s="27"/>
      <c r="E56800" s="27"/>
      <c r="I56800" s="27"/>
      <c r="J56800" s="27"/>
    </row>
    <row r="56801" spans="2:10" x14ac:dyDescent="0.25">
      <c r="B56801" s="27"/>
      <c r="D56801" s="27"/>
      <c r="E56801" s="27"/>
      <c r="I56801" s="27"/>
      <c r="J56801" s="27"/>
    </row>
    <row r="56802" spans="2:10" x14ac:dyDescent="0.25">
      <c r="B56802" s="27"/>
      <c r="D56802" s="27"/>
      <c r="E56802" s="27"/>
      <c r="I56802" s="27"/>
      <c r="J56802" s="27"/>
    </row>
    <row r="56803" spans="2:10" x14ac:dyDescent="0.25">
      <c r="B56803" s="27"/>
      <c r="D56803" s="27"/>
      <c r="E56803" s="27"/>
      <c r="I56803" s="27"/>
      <c r="J56803" s="27"/>
    </row>
    <row r="56804" spans="2:10" x14ac:dyDescent="0.25">
      <c r="B56804" s="27"/>
      <c r="D56804" s="27"/>
      <c r="E56804" s="27"/>
      <c r="I56804" s="27"/>
      <c r="J56804" s="27"/>
    </row>
    <row r="56805" spans="2:10" x14ac:dyDescent="0.25">
      <c r="B56805" s="27"/>
      <c r="D56805" s="27"/>
      <c r="E56805" s="27"/>
      <c r="I56805" s="27"/>
      <c r="J56805" s="27"/>
    </row>
    <row r="56806" spans="2:10" x14ac:dyDescent="0.25">
      <c r="B56806" s="27"/>
      <c r="D56806" s="27"/>
      <c r="E56806" s="27"/>
      <c r="I56806" s="27"/>
      <c r="J56806" s="27"/>
    </row>
    <row r="56807" spans="2:10" x14ac:dyDescent="0.25">
      <c r="B56807" s="27"/>
      <c r="D56807" s="27"/>
      <c r="E56807" s="27"/>
      <c r="I56807" s="27"/>
      <c r="J56807" s="27"/>
    </row>
    <row r="56808" spans="2:10" x14ac:dyDescent="0.25">
      <c r="B56808" s="27"/>
      <c r="D56808" s="27"/>
      <c r="E56808" s="27"/>
      <c r="I56808" s="27"/>
      <c r="J56808" s="27"/>
    </row>
    <row r="56809" spans="2:10" x14ac:dyDescent="0.25">
      <c r="B56809" s="27"/>
      <c r="D56809" s="27"/>
      <c r="E56809" s="27"/>
      <c r="I56809" s="27"/>
      <c r="J56809" s="27"/>
    </row>
    <row r="56810" spans="2:10" x14ac:dyDescent="0.25">
      <c r="B56810" s="27"/>
      <c r="D56810" s="27"/>
      <c r="E56810" s="27"/>
      <c r="I56810" s="27"/>
      <c r="J56810" s="27"/>
    </row>
    <row r="56811" spans="2:10" x14ac:dyDescent="0.25">
      <c r="B56811" s="27"/>
      <c r="D56811" s="27"/>
      <c r="E56811" s="27"/>
      <c r="I56811" s="27"/>
      <c r="J56811" s="27"/>
    </row>
    <row r="56812" spans="2:10" x14ac:dyDescent="0.25">
      <c r="B56812" s="27"/>
      <c r="D56812" s="27"/>
      <c r="E56812" s="27"/>
      <c r="I56812" s="27"/>
      <c r="J56812" s="27"/>
    </row>
    <row r="56813" spans="2:10" x14ac:dyDescent="0.25">
      <c r="B56813" s="27"/>
      <c r="D56813" s="27"/>
      <c r="E56813" s="27"/>
      <c r="I56813" s="27"/>
      <c r="J56813" s="27"/>
    </row>
    <row r="56814" spans="2:10" x14ac:dyDescent="0.25">
      <c r="B56814" s="27"/>
      <c r="D56814" s="27"/>
      <c r="E56814" s="27"/>
      <c r="I56814" s="27"/>
      <c r="J56814" s="27"/>
    </row>
    <row r="56815" spans="2:10" x14ac:dyDescent="0.25">
      <c r="B56815" s="27"/>
      <c r="D56815" s="27"/>
      <c r="E56815" s="27"/>
      <c r="I56815" s="27"/>
      <c r="J56815" s="27"/>
    </row>
    <row r="56816" spans="2:10" x14ac:dyDescent="0.25">
      <c r="B56816" s="27"/>
      <c r="D56816" s="27"/>
      <c r="E56816" s="27"/>
      <c r="I56816" s="27"/>
      <c r="J56816" s="27"/>
    </row>
    <row r="56817" spans="2:10" x14ac:dyDescent="0.25">
      <c r="B56817" s="27"/>
      <c r="D56817" s="27"/>
      <c r="E56817" s="27"/>
      <c r="I56817" s="27"/>
      <c r="J56817" s="27"/>
    </row>
    <row r="56818" spans="2:10" x14ac:dyDescent="0.25">
      <c r="B56818" s="27"/>
      <c r="D56818" s="27"/>
      <c r="E56818" s="27"/>
      <c r="I56818" s="27"/>
      <c r="J56818" s="27"/>
    </row>
    <row r="56819" spans="2:10" x14ac:dyDescent="0.25">
      <c r="B56819" s="27"/>
      <c r="D56819" s="27"/>
      <c r="E56819" s="27"/>
      <c r="I56819" s="27"/>
      <c r="J56819" s="27"/>
    </row>
    <row r="56820" spans="2:10" x14ac:dyDescent="0.25">
      <c r="B56820" s="27"/>
      <c r="D56820" s="27"/>
      <c r="E56820" s="27"/>
      <c r="I56820" s="27"/>
      <c r="J56820" s="27"/>
    </row>
    <row r="56821" spans="2:10" x14ac:dyDescent="0.25">
      <c r="B56821" s="27"/>
      <c r="D56821" s="27"/>
      <c r="E56821" s="27"/>
      <c r="I56821" s="27"/>
      <c r="J56821" s="27"/>
    </row>
    <row r="56822" spans="2:10" x14ac:dyDescent="0.25">
      <c r="B56822" s="27"/>
      <c r="D56822" s="27"/>
      <c r="E56822" s="27"/>
      <c r="I56822" s="27"/>
      <c r="J56822" s="27"/>
    </row>
    <row r="56823" spans="2:10" x14ac:dyDescent="0.25">
      <c r="B56823" s="27"/>
      <c r="D56823" s="27"/>
      <c r="E56823" s="27"/>
      <c r="I56823" s="27"/>
      <c r="J56823" s="27"/>
    </row>
    <row r="56824" spans="2:10" x14ac:dyDescent="0.25">
      <c r="B56824" s="27"/>
      <c r="D56824" s="27"/>
      <c r="E56824" s="27"/>
      <c r="I56824" s="27"/>
      <c r="J56824" s="27"/>
    </row>
    <row r="56825" spans="2:10" x14ac:dyDescent="0.25">
      <c r="B56825" s="27"/>
      <c r="D56825" s="27"/>
      <c r="E56825" s="27"/>
      <c r="I56825" s="27"/>
      <c r="J56825" s="27"/>
    </row>
    <row r="56826" spans="2:10" x14ac:dyDescent="0.25">
      <c r="B56826" s="27"/>
      <c r="D56826" s="27"/>
      <c r="E56826" s="27"/>
      <c r="I56826" s="27"/>
      <c r="J56826" s="27"/>
    </row>
    <row r="56827" spans="2:10" x14ac:dyDescent="0.25">
      <c r="B56827" s="27"/>
      <c r="D56827" s="27"/>
      <c r="E56827" s="27"/>
      <c r="I56827" s="27"/>
      <c r="J56827" s="27"/>
    </row>
    <row r="56828" spans="2:10" x14ac:dyDescent="0.25">
      <c r="B56828" s="27"/>
      <c r="D56828" s="27"/>
      <c r="E56828" s="27"/>
      <c r="I56828" s="27"/>
      <c r="J56828" s="27"/>
    </row>
    <row r="56829" spans="2:10" x14ac:dyDescent="0.25">
      <c r="B56829" s="27"/>
      <c r="D56829" s="27"/>
      <c r="E56829" s="27"/>
      <c r="I56829" s="27"/>
      <c r="J56829" s="27"/>
    </row>
    <row r="56830" spans="2:10" x14ac:dyDescent="0.25">
      <c r="B56830" s="27"/>
      <c r="D56830" s="27"/>
      <c r="E56830" s="27"/>
      <c r="I56830" s="27"/>
      <c r="J56830" s="27"/>
    </row>
    <row r="56831" spans="2:10" x14ac:dyDescent="0.25">
      <c r="B56831" s="27"/>
      <c r="D56831" s="27"/>
      <c r="E56831" s="27"/>
      <c r="I56831" s="27"/>
      <c r="J56831" s="27"/>
    </row>
    <row r="56832" spans="2:10" x14ac:dyDescent="0.25">
      <c r="B56832" s="27"/>
      <c r="D56832" s="27"/>
      <c r="E56832" s="27"/>
      <c r="I56832" s="27"/>
      <c r="J56832" s="27"/>
    </row>
    <row r="56833" spans="2:10" x14ac:dyDescent="0.25">
      <c r="B56833" s="27"/>
      <c r="D56833" s="27"/>
      <c r="E56833" s="27"/>
      <c r="I56833" s="27"/>
      <c r="J56833" s="27"/>
    </row>
    <row r="56834" spans="2:10" x14ac:dyDescent="0.25">
      <c r="B56834" s="27"/>
      <c r="D56834" s="27"/>
      <c r="E56834" s="27"/>
      <c r="I56834" s="27"/>
      <c r="J56834" s="27"/>
    </row>
    <row r="56835" spans="2:10" x14ac:dyDescent="0.25">
      <c r="B56835" s="27"/>
      <c r="D56835" s="27"/>
      <c r="E56835" s="27"/>
      <c r="I56835" s="27"/>
      <c r="J56835" s="27"/>
    </row>
    <row r="56836" spans="2:10" x14ac:dyDescent="0.25">
      <c r="B56836" s="27"/>
      <c r="D56836" s="27"/>
      <c r="E56836" s="27"/>
      <c r="I56836" s="27"/>
      <c r="J56836" s="27"/>
    </row>
    <row r="56837" spans="2:10" x14ac:dyDescent="0.25">
      <c r="B56837" s="27"/>
      <c r="D56837" s="27"/>
      <c r="E56837" s="27"/>
      <c r="I56837" s="27"/>
      <c r="J56837" s="27"/>
    </row>
    <row r="56838" spans="2:10" x14ac:dyDescent="0.25">
      <c r="B56838" s="27"/>
      <c r="D56838" s="27"/>
      <c r="E56838" s="27"/>
      <c r="I56838" s="27"/>
      <c r="J56838" s="27"/>
    </row>
    <row r="56839" spans="2:10" x14ac:dyDescent="0.25">
      <c r="B56839" s="27"/>
      <c r="D56839" s="27"/>
      <c r="E56839" s="27"/>
      <c r="I56839" s="27"/>
      <c r="J56839" s="27"/>
    </row>
    <row r="56840" spans="2:10" x14ac:dyDescent="0.25">
      <c r="B56840" s="27"/>
      <c r="D56840" s="27"/>
      <c r="E56840" s="27"/>
      <c r="I56840" s="27"/>
      <c r="J56840" s="27"/>
    </row>
    <row r="56841" spans="2:10" x14ac:dyDescent="0.25">
      <c r="B56841" s="27"/>
      <c r="D56841" s="27"/>
      <c r="E56841" s="27"/>
      <c r="I56841" s="27"/>
      <c r="J56841" s="27"/>
    </row>
    <row r="56842" spans="2:10" x14ac:dyDescent="0.25">
      <c r="B56842" s="27"/>
      <c r="D56842" s="27"/>
      <c r="E56842" s="27"/>
      <c r="I56842" s="27"/>
      <c r="J56842" s="27"/>
    </row>
    <row r="56843" spans="2:10" x14ac:dyDescent="0.25">
      <c r="B56843" s="27"/>
      <c r="D56843" s="27"/>
      <c r="E56843" s="27"/>
      <c r="I56843" s="27"/>
      <c r="J56843" s="27"/>
    </row>
    <row r="56844" spans="2:10" x14ac:dyDescent="0.25">
      <c r="B56844" s="27"/>
      <c r="D56844" s="27"/>
      <c r="E56844" s="27"/>
      <c r="I56844" s="27"/>
      <c r="J56844" s="27"/>
    </row>
    <row r="56845" spans="2:10" x14ac:dyDescent="0.25">
      <c r="B56845" s="27"/>
      <c r="D56845" s="27"/>
      <c r="E56845" s="27"/>
      <c r="I56845" s="27"/>
      <c r="J56845" s="27"/>
    </row>
    <row r="56846" spans="2:10" x14ac:dyDescent="0.25">
      <c r="B56846" s="27"/>
      <c r="D56846" s="27"/>
      <c r="E56846" s="27"/>
      <c r="I56846" s="27"/>
      <c r="J56846" s="27"/>
    </row>
    <row r="56847" spans="2:10" x14ac:dyDescent="0.25">
      <c r="B56847" s="27"/>
      <c r="D56847" s="27"/>
      <c r="E56847" s="27"/>
      <c r="I56847" s="27"/>
      <c r="J56847" s="27"/>
    </row>
    <row r="56848" spans="2:10" x14ac:dyDescent="0.25">
      <c r="B56848" s="27"/>
      <c r="D56848" s="27"/>
      <c r="E56848" s="27"/>
      <c r="I56848" s="27"/>
      <c r="J56848" s="27"/>
    </row>
    <row r="56849" spans="2:10" x14ac:dyDescent="0.25">
      <c r="B56849" s="27"/>
      <c r="D56849" s="27"/>
      <c r="E56849" s="27"/>
      <c r="I56849" s="27"/>
      <c r="J56849" s="27"/>
    </row>
    <row r="56850" spans="2:10" x14ac:dyDescent="0.25">
      <c r="B56850" s="27"/>
      <c r="D56850" s="27"/>
      <c r="E56850" s="27"/>
      <c r="I56850" s="27"/>
      <c r="J56850" s="27"/>
    </row>
    <row r="56851" spans="2:10" x14ac:dyDescent="0.25">
      <c r="B56851" s="27"/>
      <c r="D56851" s="27"/>
      <c r="E56851" s="27"/>
      <c r="I56851" s="27"/>
      <c r="J56851" s="27"/>
    </row>
    <row r="56852" spans="2:10" x14ac:dyDescent="0.25">
      <c r="B56852" s="27"/>
      <c r="D56852" s="27"/>
      <c r="E56852" s="27"/>
      <c r="I56852" s="27"/>
      <c r="J56852" s="27"/>
    </row>
    <row r="56853" spans="2:10" x14ac:dyDescent="0.25">
      <c r="B56853" s="27"/>
      <c r="D56853" s="27"/>
      <c r="E56853" s="27"/>
      <c r="I56853" s="27"/>
      <c r="J56853" s="27"/>
    </row>
    <row r="56854" spans="2:10" x14ac:dyDescent="0.25">
      <c r="B56854" s="27"/>
      <c r="D56854" s="27"/>
      <c r="E56854" s="27"/>
      <c r="I56854" s="27"/>
      <c r="J56854" s="27"/>
    </row>
    <row r="56855" spans="2:10" x14ac:dyDescent="0.25">
      <c r="B56855" s="27"/>
      <c r="D56855" s="27"/>
      <c r="E56855" s="27"/>
      <c r="I56855" s="27"/>
      <c r="J56855" s="27"/>
    </row>
    <row r="56856" spans="2:10" x14ac:dyDescent="0.25">
      <c r="B56856" s="27"/>
      <c r="D56856" s="27"/>
      <c r="E56856" s="27"/>
      <c r="I56856" s="27"/>
      <c r="J56856" s="27"/>
    </row>
    <row r="56857" spans="2:10" x14ac:dyDescent="0.25">
      <c r="B56857" s="27"/>
      <c r="D56857" s="27"/>
      <c r="E56857" s="27"/>
      <c r="I56857" s="27"/>
      <c r="J56857" s="27"/>
    </row>
    <row r="56858" spans="2:10" x14ac:dyDescent="0.25">
      <c r="B56858" s="27"/>
      <c r="D56858" s="27"/>
      <c r="E56858" s="27"/>
      <c r="I56858" s="27"/>
      <c r="J56858" s="27"/>
    </row>
    <row r="56859" spans="2:10" x14ac:dyDescent="0.25">
      <c r="B56859" s="27"/>
      <c r="D56859" s="27"/>
      <c r="E56859" s="27"/>
      <c r="I56859" s="27"/>
      <c r="J56859" s="27"/>
    </row>
    <row r="56860" spans="2:10" x14ac:dyDescent="0.25">
      <c r="B56860" s="27"/>
      <c r="D56860" s="27"/>
      <c r="E56860" s="27"/>
      <c r="I56860" s="27"/>
      <c r="J56860" s="27"/>
    </row>
    <row r="56861" spans="2:10" x14ac:dyDescent="0.25">
      <c r="B56861" s="27"/>
      <c r="D56861" s="27"/>
      <c r="E56861" s="27"/>
      <c r="I56861" s="27"/>
      <c r="J56861" s="27"/>
    </row>
    <row r="56862" spans="2:10" x14ac:dyDescent="0.25">
      <c r="B56862" s="27"/>
      <c r="D56862" s="27"/>
      <c r="E56862" s="27"/>
      <c r="I56862" s="27"/>
      <c r="J56862" s="27"/>
    </row>
    <row r="56863" spans="2:10" x14ac:dyDescent="0.25">
      <c r="B56863" s="27"/>
      <c r="D56863" s="27"/>
      <c r="E56863" s="27"/>
      <c r="I56863" s="27"/>
      <c r="J56863" s="27"/>
    </row>
    <row r="56864" spans="2:10" x14ac:dyDescent="0.25">
      <c r="B56864" s="27"/>
      <c r="D56864" s="27"/>
      <c r="E56864" s="27"/>
      <c r="I56864" s="27"/>
      <c r="J56864" s="27"/>
    </row>
    <row r="56865" spans="2:10" x14ac:dyDescent="0.25">
      <c r="B56865" s="27"/>
      <c r="D56865" s="27"/>
      <c r="E56865" s="27"/>
      <c r="I56865" s="27"/>
      <c r="J56865" s="27"/>
    </row>
    <row r="56866" spans="2:10" x14ac:dyDescent="0.25">
      <c r="B56866" s="27"/>
      <c r="D56866" s="27"/>
      <c r="E56866" s="27"/>
      <c r="I56866" s="27"/>
      <c r="J56866" s="27"/>
    </row>
    <row r="56867" spans="2:10" x14ac:dyDescent="0.25">
      <c r="B56867" s="27"/>
      <c r="D56867" s="27"/>
      <c r="E56867" s="27"/>
      <c r="I56867" s="27"/>
      <c r="J56867" s="27"/>
    </row>
    <row r="56868" spans="2:10" x14ac:dyDescent="0.25">
      <c r="B56868" s="27"/>
      <c r="D56868" s="27"/>
      <c r="E56868" s="27"/>
      <c r="I56868" s="27"/>
      <c r="J56868" s="27"/>
    </row>
    <row r="56869" spans="2:10" x14ac:dyDescent="0.25">
      <c r="B56869" s="27"/>
      <c r="D56869" s="27"/>
      <c r="E56869" s="27"/>
      <c r="I56869" s="27"/>
      <c r="J56869" s="27"/>
    </row>
    <row r="56870" spans="2:10" x14ac:dyDescent="0.25">
      <c r="B56870" s="27"/>
      <c r="D56870" s="27"/>
      <c r="E56870" s="27"/>
      <c r="I56870" s="27"/>
      <c r="J56870" s="27"/>
    </row>
    <row r="56871" spans="2:10" x14ac:dyDescent="0.25">
      <c r="B56871" s="27"/>
      <c r="D56871" s="27"/>
      <c r="E56871" s="27"/>
      <c r="I56871" s="27"/>
      <c r="J56871" s="27"/>
    </row>
    <row r="56872" spans="2:10" x14ac:dyDescent="0.25">
      <c r="B56872" s="27"/>
      <c r="D56872" s="27"/>
      <c r="E56872" s="27"/>
      <c r="I56872" s="27"/>
      <c r="J56872" s="27"/>
    </row>
    <row r="56873" spans="2:10" x14ac:dyDescent="0.25">
      <c r="B56873" s="27"/>
      <c r="D56873" s="27"/>
      <c r="E56873" s="27"/>
      <c r="I56873" s="27"/>
      <c r="J56873" s="27"/>
    </row>
    <row r="56874" spans="2:10" x14ac:dyDescent="0.25">
      <c r="B56874" s="27"/>
      <c r="D56874" s="27"/>
      <c r="E56874" s="27"/>
      <c r="I56874" s="27"/>
      <c r="J56874" s="27"/>
    </row>
    <row r="56875" spans="2:10" x14ac:dyDescent="0.25">
      <c r="B56875" s="27"/>
      <c r="D56875" s="27"/>
      <c r="E56875" s="27"/>
      <c r="I56875" s="27"/>
      <c r="J56875" s="27"/>
    </row>
    <row r="56876" spans="2:10" x14ac:dyDescent="0.25">
      <c r="B56876" s="27"/>
      <c r="D56876" s="27"/>
      <c r="E56876" s="27"/>
      <c r="I56876" s="27"/>
      <c r="J56876" s="27"/>
    </row>
    <row r="56877" spans="2:10" x14ac:dyDescent="0.25">
      <c r="B56877" s="27"/>
      <c r="D56877" s="27"/>
      <c r="E56877" s="27"/>
      <c r="I56877" s="27"/>
      <c r="J56877" s="27"/>
    </row>
    <row r="56878" spans="2:10" x14ac:dyDescent="0.25">
      <c r="B56878" s="27"/>
      <c r="D56878" s="27"/>
      <c r="E56878" s="27"/>
      <c r="I56878" s="27"/>
      <c r="J56878" s="27"/>
    </row>
    <row r="56879" spans="2:10" x14ac:dyDescent="0.25">
      <c r="B56879" s="27"/>
      <c r="D56879" s="27"/>
      <c r="E56879" s="27"/>
      <c r="I56879" s="27"/>
      <c r="J56879" s="27"/>
    </row>
    <row r="56880" spans="2:10" x14ac:dyDescent="0.25">
      <c r="B56880" s="27"/>
      <c r="D56880" s="27"/>
      <c r="E56880" s="27"/>
      <c r="I56880" s="27"/>
      <c r="J56880" s="27"/>
    </row>
    <row r="56881" spans="2:10" x14ac:dyDescent="0.25">
      <c r="B56881" s="27"/>
      <c r="D56881" s="27"/>
      <c r="E56881" s="27"/>
      <c r="I56881" s="27"/>
      <c r="J56881" s="27"/>
    </row>
    <row r="56882" spans="2:10" x14ac:dyDescent="0.25">
      <c r="B56882" s="27"/>
      <c r="D56882" s="27"/>
      <c r="E56882" s="27"/>
      <c r="I56882" s="27"/>
      <c r="J56882" s="27"/>
    </row>
    <row r="56883" spans="2:10" x14ac:dyDescent="0.25">
      <c r="B56883" s="27"/>
      <c r="D56883" s="27"/>
      <c r="E56883" s="27"/>
      <c r="I56883" s="27"/>
      <c r="J56883" s="27"/>
    </row>
    <row r="56884" spans="2:10" x14ac:dyDescent="0.25">
      <c r="B56884" s="27"/>
      <c r="D56884" s="27"/>
      <c r="E56884" s="27"/>
      <c r="I56884" s="27"/>
      <c r="J56884" s="27"/>
    </row>
    <row r="56885" spans="2:10" x14ac:dyDescent="0.25">
      <c r="B56885" s="27"/>
      <c r="D56885" s="27"/>
      <c r="E56885" s="27"/>
      <c r="I56885" s="27"/>
      <c r="J56885" s="27"/>
    </row>
    <row r="56886" spans="2:10" x14ac:dyDescent="0.25">
      <c r="B56886" s="27"/>
      <c r="D56886" s="27"/>
      <c r="E56886" s="27"/>
      <c r="I56886" s="27"/>
      <c r="J56886" s="27"/>
    </row>
    <row r="56887" spans="2:10" x14ac:dyDescent="0.25">
      <c r="B56887" s="27"/>
      <c r="D56887" s="27"/>
      <c r="E56887" s="27"/>
      <c r="I56887" s="27"/>
      <c r="J56887" s="27"/>
    </row>
    <row r="56888" spans="2:10" x14ac:dyDescent="0.25">
      <c r="B56888" s="27"/>
      <c r="D56888" s="27"/>
      <c r="E56888" s="27"/>
      <c r="I56888" s="27"/>
      <c r="J56888" s="27"/>
    </row>
    <row r="56889" spans="2:10" x14ac:dyDescent="0.25">
      <c r="B56889" s="27"/>
      <c r="D56889" s="27"/>
      <c r="E56889" s="27"/>
      <c r="I56889" s="27"/>
      <c r="J56889" s="27"/>
    </row>
    <row r="56890" spans="2:10" x14ac:dyDescent="0.25">
      <c r="B56890" s="27"/>
      <c r="D56890" s="27"/>
      <c r="E56890" s="27"/>
      <c r="I56890" s="27"/>
      <c r="J56890" s="27"/>
    </row>
    <row r="56891" spans="2:10" x14ac:dyDescent="0.25">
      <c r="B56891" s="27"/>
      <c r="D56891" s="27"/>
      <c r="E56891" s="27"/>
      <c r="I56891" s="27"/>
      <c r="J56891" s="27"/>
    </row>
    <row r="56892" spans="2:10" x14ac:dyDescent="0.25">
      <c r="B56892" s="27"/>
      <c r="D56892" s="27"/>
      <c r="E56892" s="27"/>
      <c r="I56892" s="27"/>
      <c r="J56892" s="27"/>
    </row>
    <row r="56893" spans="2:10" x14ac:dyDescent="0.25">
      <c r="B56893" s="27"/>
      <c r="D56893" s="27"/>
      <c r="E56893" s="27"/>
      <c r="I56893" s="27"/>
      <c r="J56893" s="27"/>
    </row>
    <row r="56894" spans="2:10" x14ac:dyDescent="0.25">
      <c r="B56894" s="27"/>
      <c r="D56894" s="27"/>
      <c r="E56894" s="27"/>
      <c r="I56894" s="27"/>
      <c r="J56894" s="27"/>
    </row>
    <row r="56895" spans="2:10" x14ac:dyDescent="0.25">
      <c r="B56895" s="27"/>
      <c r="D56895" s="27"/>
      <c r="E56895" s="27"/>
      <c r="I56895" s="27"/>
      <c r="J56895" s="27"/>
    </row>
    <row r="56896" spans="2:10" x14ac:dyDescent="0.25">
      <c r="B56896" s="27"/>
      <c r="D56896" s="27"/>
      <c r="E56896" s="27"/>
      <c r="I56896" s="27"/>
      <c r="J56896" s="27"/>
    </row>
    <row r="56897" spans="2:10" x14ac:dyDescent="0.25">
      <c r="B56897" s="27"/>
      <c r="D56897" s="27"/>
      <c r="E56897" s="27"/>
      <c r="I56897" s="27"/>
      <c r="J56897" s="27"/>
    </row>
    <row r="56898" spans="2:10" x14ac:dyDescent="0.25">
      <c r="B56898" s="27"/>
      <c r="D56898" s="27"/>
      <c r="E56898" s="27"/>
      <c r="I56898" s="27"/>
      <c r="J56898" s="27"/>
    </row>
    <row r="56899" spans="2:10" x14ac:dyDescent="0.25">
      <c r="B56899" s="27"/>
      <c r="D56899" s="27"/>
      <c r="E56899" s="27"/>
      <c r="I56899" s="27"/>
      <c r="J56899" s="27"/>
    </row>
    <row r="56900" spans="2:10" x14ac:dyDescent="0.25">
      <c r="B56900" s="27"/>
      <c r="D56900" s="27"/>
      <c r="E56900" s="27"/>
      <c r="I56900" s="27"/>
      <c r="J56900" s="27"/>
    </row>
    <row r="56901" spans="2:10" x14ac:dyDescent="0.25">
      <c r="B56901" s="27"/>
      <c r="D56901" s="27"/>
      <c r="E56901" s="27"/>
      <c r="I56901" s="27"/>
      <c r="J56901" s="27"/>
    </row>
    <row r="56902" spans="2:10" x14ac:dyDescent="0.25">
      <c r="B56902" s="27"/>
      <c r="D56902" s="27"/>
      <c r="E56902" s="27"/>
      <c r="I56902" s="27"/>
      <c r="J56902" s="27"/>
    </row>
    <row r="56903" spans="2:10" x14ac:dyDescent="0.25">
      <c r="B56903" s="27"/>
      <c r="D56903" s="27"/>
      <c r="E56903" s="27"/>
      <c r="I56903" s="27"/>
      <c r="J56903" s="27"/>
    </row>
    <row r="56904" spans="2:10" x14ac:dyDescent="0.25">
      <c r="B56904" s="27"/>
      <c r="D56904" s="27"/>
      <c r="E56904" s="27"/>
      <c r="I56904" s="27"/>
      <c r="J56904" s="27"/>
    </row>
    <row r="56905" spans="2:10" x14ac:dyDescent="0.25">
      <c r="B56905" s="27"/>
      <c r="D56905" s="27"/>
      <c r="E56905" s="27"/>
      <c r="I56905" s="27"/>
      <c r="J56905" s="27"/>
    </row>
    <row r="56906" spans="2:10" x14ac:dyDescent="0.25">
      <c r="B56906" s="27"/>
      <c r="D56906" s="27"/>
      <c r="E56906" s="27"/>
      <c r="I56906" s="27"/>
      <c r="J56906" s="27"/>
    </row>
    <row r="56907" spans="2:10" x14ac:dyDescent="0.25">
      <c r="B56907" s="27"/>
      <c r="D56907" s="27"/>
      <c r="E56907" s="27"/>
      <c r="I56907" s="27"/>
      <c r="J56907" s="27"/>
    </row>
    <row r="56908" spans="2:10" x14ac:dyDescent="0.25">
      <c r="B56908" s="27"/>
      <c r="D56908" s="27"/>
      <c r="E56908" s="27"/>
      <c r="I56908" s="27"/>
      <c r="J56908" s="27"/>
    </row>
    <row r="56909" spans="2:10" x14ac:dyDescent="0.25">
      <c r="B56909" s="27"/>
      <c r="D56909" s="27"/>
      <c r="E56909" s="27"/>
      <c r="I56909" s="27"/>
      <c r="J56909" s="27"/>
    </row>
    <row r="56910" spans="2:10" x14ac:dyDescent="0.25">
      <c r="B56910" s="27"/>
      <c r="D56910" s="27"/>
      <c r="E56910" s="27"/>
      <c r="I56910" s="27"/>
      <c r="J56910" s="27"/>
    </row>
    <row r="56911" spans="2:10" x14ac:dyDescent="0.25">
      <c r="B56911" s="27"/>
      <c r="D56911" s="27"/>
      <c r="E56911" s="27"/>
      <c r="I56911" s="27"/>
      <c r="J56911" s="27"/>
    </row>
    <row r="56912" spans="2:10" x14ac:dyDescent="0.25">
      <c r="B56912" s="27"/>
      <c r="D56912" s="27"/>
      <c r="E56912" s="27"/>
      <c r="I56912" s="27"/>
      <c r="J56912" s="27"/>
    </row>
    <row r="56913" spans="2:10" x14ac:dyDescent="0.25">
      <c r="B56913" s="27"/>
      <c r="D56913" s="27"/>
      <c r="E56913" s="27"/>
      <c r="I56913" s="27"/>
      <c r="J56913" s="27"/>
    </row>
    <row r="56914" spans="2:10" x14ac:dyDescent="0.25">
      <c r="B56914" s="27"/>
      <c r="D56914" s="27"/>
      <c r="E56914" s="27"/>
      <c r="I56914" s="27"/>
      <c r="J56914" s="27"/>
    </row>
    <row r="56915" spans="2:10" x14ac:dyDescent="0.25">
      <c r="B56915" s="27"/>
      <c r="D56915" s="27"/>
      <c r="E56915" s="27"/>
      <c r="I56915" s="27"/>
      <c r="J56915" s="27"/>
    </row>
    <row r="56916" spans="2:10" x14ac:dyDescent="0.25">
      <c r="B56916" s="27"/>
      <c r="D56916" s="27"/>
      <c r="E56916" s="27"/>
      <c r="I56916" s="27"/>
      <c r="J56916" s="27"/>
    </row>
    <row r="56917" spans="2:10" x14ac:dyDescent="0.25">
      <c r="B56917" s="27"/>
      <c r="D56917" s="27"/>
      <c r="E56917" s="27"/>
      <c r="I56917" s="27"/>
      <c r="J56917" s="27"/>
    </row>
    <row r="56918" spans="2:10" x14ac:dyDescent="0.25">
      <c r="B56918" s="27"/>
      <c r="D56918" s="27"/>
      <c r="E56918" s="27"/>
      <c r="I56918" s="27"/>
      <c r="J56918" s="27"/>
    </row>
    <row r="56919" spans="2:10" x14ac:dyDescent="0.25">
      <c r="B56919" s="27"/>
      <c r="D56919" s="27"/>
      <c r="E56919" s="27"/>
      <c r="I56919" s="27"/>
      <c r="J56919" s="27"/>
    </row>
    <row r="56920" spans="2:10" x14ac:dyDescent="0.25">
      <c r="B56920" s="27"/>
      <c r="D56920" s="27"/>
      <c r="E56920" s="27"/>
      <c r="I56920" s="27"/>
      <c r="J56920" s="27"/>
    </row>
    <row r="56921" spans="2:10" x14ac:dyDescent="0.25">
      <c r="B56921" s="27"/>
      <c r="D56921" s="27"/>
      <c r="E56921" s="27"/>
      <c r="I56921" s="27"/>
      <c r="J56921" s="27"/>
    </row>
    <row r="56922" spans="2:10" x14ac:dyDescent="0.25">
      <c r="B56922" s="27"/>
      <c r="D56922" s="27"/>
      <c r="E56922" s="27"/>
      <c r="I56922" s="27"/>
      <c r="J56922" s="27"/>
    </row>
    <row r="56923" spans="2:10" x14ac:dyDescent="0.25">
      <c r="B56923" s="27"/>
      <c r="D56923" s="27"/>
      <c r="E56923" s="27"/>
      <c r="I56923" s="27"/>
      <c r="J56923" s="27"/>
    </row>
    <row r="56924" spans="2:10" x14ac:dyDescent="0.25">
      <c r="B56924" s="27"/>
      <c r="D56924" s="27"/>
      <c r="E56924" s="27"/>
      <c r="I56924" s="27"/>
      <c r="J56924" s="27"/>
    </row>
    <row r="56925" spans="2:10" x14ac:dyDescent="0.25">
      <c r="B56925" s="27"/>
      <c r="D56925" s="27"/>
      <c r="E56925" s="27"/>
      <c r="I56925" s="27"/>
      <c r="J56925" s="27"/>
    </row>
    <row r="56926" spans="2:10" x14ac:dyDescent="0.25">
      <c r="B56926" s="27"/>
      <c r="D56926" s="27"/>
      <c r="E56926" s="27"/>
      <c r="I56926" s="27"/>
      <c r="J56926" s="27"/>
    </row>
    <row r="56927" spans="2:10" x14ac:dyDescent="0.25">
      <c r="B56927" s="27"/>
      <c r="D56927" s="27"/>
      <c r="E56927" s="27"/>
      <c r="I56927" s="27"/>
      <c r="J56927" s="27"/>
    </row>
    <row r="56928" spans="2:10" x14ac:dyDescent="0.25">
      <c r="B56928" s="27"/>
      <c r="D56928" s="27"/>
      <c r="E56928" s="27"/>
      <c r="I56928" s="27"/>
      <c r="J56928" s="27"/>
    </row>
    <row r="56929" spans="2:10" x14ac:dyDescent="0.25">
      <c r="B56929" s="27"/>
      <c r="D56929" s="27"/>
      <c r="E56929" s="27"/>
      <c r="I56929" s="27"/>
      <c r="J56929" s="27"/>
    </row>
    <row r="56930" spans="2:10" x14ac:dyDescent="0.25">
      <c r="B56930" s="27"/>
      <c r="D56930" s="27"/>
      <c r="E56930" s="27"/>
      <c r="I56930" s="27"/>
      <c r="J56930" s="27"/>
    </row>
    <row r="56931" spans="2:10" x14ac:dyDescent="0.25">
      <c r="B56931" s="27"/>
      <c r="D56931" s="27"/>
      <c r="E56931" s="27"/>
      <c r="I56931" s="27"/>
      <c r="J56931" s="27"/>
    </row>
    <row r="56932" spans="2:10" x14ac:dyDescent="0.25">
      <c r="B56932" s="27"/>
      <c r="D56932" s="27"/>
      <c r="E56932" s="27"/>
      <c r="I56932" s="27"/>
      <c r="J56932" s="27"/>
    </row>
    <row r="56933" spans="2:10" x14ac:dyDescent="0.25">
      <c r="B56933" s="27"/>
      <c r="D56933" s="27"/>
      <c r="E56933" s="27"/>
      <c r="I56933" s="27"/>
      <c r="J56933" s="27"/>
    </row>
    <row r="56934" spans="2:10" x14ac:dyDescent="0.25">
      <c r="B56934" s="27"/>
      <c r="D56934" s="27"/>
      <c r="E56934" s="27"/>
      <c r="I56934" s="27"/>
      <c r="J56934" s="27"/>
    </row>
    <row r="56935" spans="2:10" x14ac:dyDescent="0.25">
      <c r="B56935" s="27"/>
      <c r="D56935" s="27"/>
      <c r="E56935" s="27"/>
      <c r="I56935" s="27"/>
      <c r="J56935" s="27"/>
    </row>
    <row r="56936" spans="2:10" x14ac:dyDescent="0.25">
      <c r="B56936" s="27"/>
      <c r="D56936" s="27"/>
      <c r="E56936" s="27"/>
      <c r="I56936" s="27"/>
      <c r="J56936" s="27"/>
    </row>
    <row r="56937" spans="2:10" x14ac:dyDescent="0.25">
      <c r="B56937" s="27"/>
      <c r="D56937" s="27"/>
      <c r="E56937" s="27"/>
      <c r="I56937" s="27"/>
      <c r="J56937" s="27"/>
    </row>
    <row r="56938" spans="2:10" x14ac:dyDescent="0.25">
      <c r="B56938" s="27"/>
      <c r="D56938" s="27"/>
      <c r="E56938" s="27"/>
      <c r="I56938" s="27"/>
      <c r="J56938" s="27"/>
    </row>
    <row r="56939" spans="2:10" x14ac:dyDescent="0.25">
      <c r="B56939" s="27"/>
      <c r="D56939" s="27"/>
      <c r="E56939" s="27"/>
      <c r="I56939" s="27"/>
      <c r="J56939" s="27"/>
    </row>
    <row r="56940" spans="2:10" x14ac:dyDescent="0.25">
      <c r="B56940" s="27"/>
      <c r="D56940" s="27"/>
      <c r="E56940" s="27"/>
      <c r="I56940" s="27"/>
      <c r="J56940" s="27"/>
    </row>
    <row r="56941" spans="2:10" x14ac:dyDescent="0.25">
      <c r="B56941" s="27"/>
      <c r="D56941" s="27"/>
      <c r="E56941" s="27"/>
      <c r="I56941" s="27"/>
      <c r="J56941" s="27"/>
    </row>
    <row r="56942" spans="2:10" x14ac:dyDescent="0.25">
      <c r="B56942" s="27"/>
      <c r="D56942" s="27"/>
      <c r="E56942" s="27"/>
      <c r="I56942" s="27"/>
      <c r="J56942" s="27"/>
    </row>
    <row r="56943" spans="2:10" x14ac:dyDescent="0.25">
      <c r="B56943" s="27"/>
      <c r="D56943" s="27"/>
      <c r="E56943" s="27"/>
      <c r="I56943" s="27"/>
      <c r="J56943" s="27"/>
    </row>
    <row r="56944" spans="2:10" x14ac:dyDescent="0.25">
      <c r="B56944" s="27"/>
      <c r="D56944" s="27"/>
      <c r="E56944" s="27"/>
      <c r="I56944" s="27"/>
      <c r="J56944" s="27"/>
    </row>
    <row r="56945" spans="2:10" x14ac:dyDescent="0.25">
      <c r="B56945" s="27"/>
      <c r="D56945" s="27"/>
      <c r="E56945" s="27"/>
      <c r="I56945" s="27"/>
      <c r="J56945" s="27"/>
    </row>
    <row r="56946" spans="2:10" x14ac:dyDescent="0.25">
      <c r="B56946" s="27"/>
      <c r="D56946" s="27"/>
      <c r="E56946" s="27"/>
      <c r="I56946" s="27"/>
      <c r="J56946" s="27"/>
    </row>
    <row r="56947" spans="2:10" x14ac:dyDescent="0.25">
      <c r="B56947" s="27"/>
      <c r="D56947" s="27"/>
      <c r="E56947" s="27"/>
      <c r="I56947" s="27"/>
      <c r="J56947" s="27"/>
    </row>
    <row r="56948" spans="2:10" x14ac:dyDescent="0.25">
      <c r="B56948" s="27"/>
      <c r="D56948" s="27"/>
      <c r="E56948" s="27"/>
      <c r="I56948" s="27"/>
      <c r="J56948" s="27"/>
    </row>
    <row r="56949" spans="2:10" x14ac:dyDescent="0.25">
      <c r="B56949" s="27"/>
      <c r="D56949" s="27"/>
      <c r="E56949" s="27"/>
      <c r="I56949" s="27"/>
      <c r="J56949" s="27"/>
    </row>
    <row r="56950" spans="2:10" x14ac:dyDescent="0.25">
      <c r="B56950" s="27"/>
      <c r="D56950" s="27"/>
      <c r="E56950" s="27"/>
      <c r="I56950" s="27"/>
      <c r="J56950" s="27"/>
    </row>
    <row r="56951" spans="2:10" x14ac:dyDescent="0.25">
      <c r="B56951" s="27"/>
      <c r="D56951" s="27"/>
      <c r="E56951" s="27"/>
      <c r="I56951" s="27"/>
      <c r="J56951" s="27"/>
    </row>
    <row r="56952" spans="2:10" x14ac:dyDescent="0.25">
      <c r="B56952" s="27"/>
      <c r="D56952" s="27"/>
      <c r="E56952" s="27"/>
      <c r="I56952" s="27"/>
      <c r="J56952" s="27"/>
    </row>
    <row r="56953" spans="2:10" x14ac:dyDescent="0.25">
      <c r="B56953" s="27"/>
      <c r="D56953" s="27"/>
      <c r="E56953" s="27"/>
      <c r="I56953" s="27"/>
      <c r="J56953" s="27"/>
    </row>
    <row r="56954" spans="2:10" x14ac:dyDescent="0.25">
      <c r="B56954" s="27"/>
      <c r="D56954" s="27"/>
      <c r="E56954" s="27"/>
      <c r="I56954" s="27"/>
      <c r="J56954" s="27"/>
    </row>
    <row r="56955" spans="2:10" x14ac:dyDescent="0.25">
      <c r="B56955" s="27"/>
      <c r="D56955" s="27"/>
      <c r="E56955" s="27"/>
      <c r="I56955" s="27"/>
      <c r="J56955" s="27"/>
    </row>
    <row r="56956" spans="2:10" x14ac:dyDescent="0.25">
      <c r="B56956" s="27"/>
      <c r="D56956" s="27"/>
      <c r="E56956" s="27"/>
      <c r="I56956" s="27"/>
      <c r="J56956" s="27"/>
    </row>
    <row r="56957" spans="2:10" x14ac:dyDescent="0.25">
      <c r="B56957" s="27"/>
      <c r="D56957" s="27"/>
      <c r="E56957" s="27"/>
      <c r="I56957" s="27"/>
      <c r="J56957" s="27"/>
    </row>
    <row r="56958" spans="2:10" x14ac:dyDescent="0.25">
      <c r="B56958" s="27"/>
      <c r="D56958" s="27"/>
      <c r="E56958" s="27"/>
      <c r="I56958" s="27"/>
      <c r="J56958" s="27"/>
    </row>
    <row r="56959" spans="2:10" x14ac:dyDescent="0.25">
      <c r="B56959" s="27"/>
      <c r="D56959" s="27"/>
      <c r="E56959" s="27"/>
      <c r="I56959" s="27"/>
      <c r="J56959" s="27"/>
    </row>
    <row r="56960" spans="2:10" x14ac:dyDescent="0.25">
      <c r="B56960" s="27"/>
      <c r="D56960" s="27"/>
      <c r="E56960" s="27"/>
      <c r="I56960" s="27"/>
      <c r="J56960" s="27"/>
    </row>
    <row r="56961" spans="2:10" x14ac:dyDescent="0.25">
      <c r="B56961" s="27"/>
      <c r="D56961" s="27"/>
      <c r="E56961" s="27"/>
      <c r="I56961" s="27"/>
      <c r="J56961" s="27"/>
    </row>
    <row r="56962" spans="2:10" x14ac:dyDescent="0.25">
      <c r="B56962" s="27"/>
      <c r="D56962" s="27"/>
      <c r="E56962" s="27"/>
      <c r="I56962" s="27"/>
      <c r="J56962" s="27"/>
    </row>
    <row r="56963" spans="2:10" x14ac:dyDescent="0.25">
      <c r="B56963" s="27"/>
      <c r="D56963" s="27"/>
      <c r="E56963" s="27"/>
      <c r="I56963" s="27"/>
      <c r="J56963" s="27"/>
    </row>
    <row r="56964" spans="2:10" x14ac:dyDescent="0.25">
      <c r="B56964" s="27"/>
      <c r="D56964" s="27"/>
      <c r="E56964" s="27"/>
      <c r="I56964" s="27"/>
      <c r="J56964" s="27"/>
    </row>
    <row r="56965" spans="2:10" x14ac:dyDescent="0.25">
      <c r="B56965" s="27"/>
      <c r="D56965" s="27"/>
      <c r="E56965" s="27"/>
      <c r="I56965" s="27"/>
      <c r="J56965" s="27"/>
    </row>
    <row r="56966" spans="2:10" x14ac:dyDescent="0.25">
      <c r="B56966" s="27"/>
      <c r="D56966" s="27"/>
      <c r="E56966" s="27"/>
      <c r="I56966" s="27"/>
      <c r="J56966" s="27"/>
    </row>
    <row r="56967" spans="2:10" x14ac:dyDescent="0.25">
      <c r="B56967" s="27"/>
      <c r="D56967" s="27"/>
      <c r="E56967" s="27"/>
      <c r="I56967" s="27"/>
      <c r="J56967" s="27"/>
    </row>
    <row r="56968" spans="2:10" x14ac:dyDescent="0.25">
      <c r="B56968" s="27"/>
      <c r="D56968" s="27"/>
      <c r="E56968" s="27"/>
      <c r="I56968" s="27"/>
      <c r="J56968" s="27"/>
    </row>
    <row r="56969" spans="2:10" x14ac:dyDescent="0.25">
      <c r="B56969" s="27"/>
      <c r="D56969" s="27"/>
      <c r="E56969" s="27"/>
      <c r="I56969" s="27"/>
      <c r="J56969" s="27"/>
    </row>
    <row r="56970" spans="2:10" x14ac:dyDescent="0.25">
      <c r="B56970" s="27"/>
      <c r="D56970" s="27"/>
      <c r="E56970" s="27"/>
      <c r="I56970" s="27"/>
      <c r="J56970" s="27"/>
    </row>
    <row r="56971" spans="2:10" x14ac:dyDescent="0.25">
      <c r="B56971" s="27"/>
      <c r="D56971" s="27"/>
      <c r="E56971" s="27"/>
      <c r="I56971" s="27"/>
      <c r="J56971" s="27"/>
    </row>
    <row r="56972" spans="2:10" x14ac:dyDescent="0.25">
      <c r="B56972" s="27"/>
      <c r="D56972" s="27"/>
      <c r="E56972" s="27"/>
      <c r="I56972" s="27"/>
      <c r="J56972" s="27"/>
    </row>
    <row r="56973" spans="2:10" x14ac:dyDescent="0.25">
      <c r="B56973" s="27"/>
      <c r="D56973" s="27"/>
      <c r="E56973" s="27"/>
      <c r="I56973" s="27"/>
      <c r="J56973" s="27"/>
    </row>
    <row r="56974" spans="2:10" x14ac:dyDescent="0.25">
      <c r="B56974" s="27"/>
      <c r="D56974" s="27"/>
      <c r="E56974" s="27"/>
      <c r="I56974" s="27"/>
      <c r="J56974" s="27"/>
    </row>
    <row r="56975" spans="2:10" x14ac:dyDescent="0.25">
      <c r="B56975" s="27"/>
      <c r="D56975" s="27"/>
      <c r="E56975" s="27"/>
      <c r="I56975" s="27"/>
      <c r="J56975" s="27"/>
    </row>
    <row r="56976" spans="2:10" x14ac:dyDescent="0.25">
      <c r="B56976" s="27"/>
      <c r="D56976" s="27"/>
      <c r="E56976" s="27"/>
      <c r="I56976" s="27"/>
      <c r="J56976" s="27"/>
    </row>
    <row r="56977" spans="2:10" x14ac:dyDescent="0.25">
      <c r="B56977" s="27"/>
      <c r="D56977" s="27"/>
      <c r="E56977" s="27"/>
      <c r="I56977" s="27"/>
      <c r="J56977" s="27"/>
    </row>
    <row r="56978" spans="2:10" x14ac:dyDescent="0.25">
      <c r="B56978" s="27"/>
      <c r="D56978" s="27"/>
      <c r="E56978" s="27"/>
      <c r="I56978" s="27"/>
      <c r="J56978" s="27"/>
    </row>
    <row r="56979" spans="2:10" x14ac:dyDescent="0.25">
      <c r="B56979" s="27"/>
      <c r="D56979" s="27"/>
      <c r="E56979" s="27"/>
      <c r="I56979" s="27"/>
      <c r="J56979" s="27"/>
    </row>
    <row r="56980" spans="2:10" x14ac:dyDescent="0.25">
      <c r="B56980" s="27"/>
      <c r="D56980" s="27"/>
      <c r="E56980" s="27"/>
      <c r="I56980" s="27"/>
      <c r="J56980" s="27"/>
    </row>
    <row r="56981" spans="2:10" x14ac:dyDescent="0.25">
      <c r="B56981" s="27"/>
      <c r="D56981" s="27"/>
      <c r="E56981" s="27"/>
      <c r="I56981" s="27"/>
      <c r="J56981" s="27"/>
    </row>
    <row r="56982" spans="2:10" x14ac:dyDescent="0.25">
      <c r="B56982" s="27"/>
      <c r="D56982" s="27"/>
      <c r="E56982" s="27"/>
      <c r="I56982" s="27"/>
      <c r="J56982" s="27"/>
    </row>
    <row r="56983" spans="2:10" x14ac:dyDescent="0.25">
      <c r="B56983" s="27"/>
      <c r="D56983" s="27"/>
      <c r="E56983" s="27"/>
      <c r="I56983" s="27"/>
      <c r="J56983" s="27"/>
    </row>
    <row r="56984" spans="2:10" x14ac:dyDescent="0.25">
      <c r="B56984" s="27"/>
      <c r="D56984" s="27"/>
      <c r="E56984" s="27"/>
      <c r="I56984" s="27"/>
      <c r="J56984" s="27"/>
    </row>
    <row r="56985" spans="2:10" x14ac:dyDescent="0.25">
      <c r="B56985" s="27"/>
      <c r="D56985" s="27"/>
      <c r="E56985" s="27"/>
      <c r="I56985" s="27"/>
      <c r="J56985" s="27"/>
    </row>
    <row r="56986" spans="2:10" x14ac:dyDescent="0.25">
      <c r="B56986" s="27"/>
      <c r="D56986" s="27"/>
      <c r="E56986" s="27"/>
      <c r="I56986" s="27"/>
      <c r="J56986" s="27"/>
    </row>
    <row r="56987" spans="2:10" x14ac:dyDescent="0.25">
      <c r="B56987" s="27"/>
      <c r="D56987" s="27"/>
      <c r="E56987" s="27"/>
      <c r="I56987" s="27"/>
      <c r="J56987" s="27"/>
    </row>
    <row r="56988" spans="2:10" x14ac:dyDescent="0.25">
      <c r="B56988" s="27"/>
      <c r="D56988" s="27"/>
      <c r="E56988" s="27"/>
      <c r="I56988" s="27"/>
      <c r="J56988" s="27"/>
    </row>
    <row r="56989" spans="2:10" x14ac:dyDescent="0.25">
      <c r="B56989" s="27"/>
      <c r="D56989" s="27"/>
      <c r="E56989" s="27"/>
      <c r="I56989" s="27"/>
      <c r="J56989" s="27"/>
    </row>
    <row r="56990" spans="2:10" x14ac:dyDescent="0.25">
      <c r="B56990" s="27"/>
      <c r="D56990" s="27"/>
      <c r="E56990" s="27"/>
      <c r="I56990" s="27"/>
      <c r="J56990" s="27"/>
    </row>
    <row r="56991" spans="2:10" x14ac:dyDescent="0.25">
      <c r="B56991" s="27"/>
      <c r="D56991" s="27"/>
      <c r="E56991" s="27"/>
      <c r="I56991" s="27"/>
      <c r="J56991" s="27"/>
    </row>
    <row r="56992" spans="2:10" x14ac:dyDescent="0.25">
      <c r="B56992" s="27"/>
      <c r="D56992" s="27"/>
      <c r="E56992" s="27"/>
      <c r="I56992" s="27"/>
      <c r="J56992" s="27"/>
    </row>
    <row r="56993" spans="2:10" x14ac:dyDescent="0.25">
      <c r="B56993" s="27"/>
      <c r="D56993" s="27"/>
      <c r="E56993" s="27"/>
      <c r="I56993" s="27"/>
      <c r="J56993" s="27"/>
    </row>
    <row r="56994" spans="2:10" x14ac:dyDescent="0.25">
      <c r="B56994" s="27"/>
      <c r="D56994" s="27"/>
      <c r="E56994" s="27"/>
      <c r="I56994" s="27"/>
      <c r="J56994" s="27"/>
    </row>
    <row r="56995" spans="2:10" x14ac:dyDescent="0.25">
      <c r="B56995" s="27"/>
      <c r="D56995" s="27"/>
      <c r="E56995" s="27"/>
      <c r="I56995" s="27"/>
      <c r="J56995" s="27"/>
    </row>
    <row r="56996" spans="2:10" x14ac:dyDescent="0.25">
      <c r="B56996" s="27"/>
      <c r="D56996" s="27"/>
      <c r="E56996" s="27"/>
      <c r="I56996" s="27"/>
      <c r="J56996" s="27"/>
    </row>
    <row r="56997" spans="2:10" x14ac:dyDescent="0.25">
      <c r="B56997" s="27"/>
      <c r="D56997" s="27"/>
      <c r="E56997" s="27"/>
      <c r="I56997" s="27"/>
      <c r="J56997" s="27"/>
    </row>
    <row r="56998" spans="2:10" x14ac:dyDescent="0.25">
      <c r="B56998" s="27"/>
      <c r="D56998" s="27"/>
      <c r="E56998" s="27"/>
      <c r="I56998" s="27"/>
      <c r="J56998" s="27"/>
    </row>
    <row r="56999" spans="2:10" x14ac:dyDescent="0.25">
      <c r="B56999" s="27"/>
      <c r="D56999" s="27"/>
      <c r="E56999" s="27"/>
      <c r="I56999" s="27"/>
      <c r="J56999" s="27"/>
    </row>
    <row r="57000" spans="2:10" x14ac:dyDescent="0.25">
      <c r="B57000" s="27"/>
      <c r="D57000" s="27"/>
      <c r="E57000" s="27"/>
      <c r="I57000" s="27"/>
      <c r="J57000" s="27"/>
    </row>
    <row r="57001" spans="2:10" x14ac:dyDescent="0.25">
      <c r="B57001" s="27"/>
      <c r="D57001" s="27"/>
      <c r="E57001" s="27"/>
      <c r="I57001" s="27"/>
      <c r="J57001" s="27"/>
    </row>
    <row r="57002" spans="2:10" x14ac:dyDescent="0.25">
      <c r="B57002" s="27"/>
      <c r="D57002" s="27"/>
      <c r="E57002" s="27"/>
      <c r="I57002" s="27"/>
      <c r="J57002" s="27"/>
    </row>
    <row r="57003" spans="2:10" x14ac:dyDescent="0.25">
      <c r="B57003" s="27"/>
      <c r="D57003" s="27"/>
      <c r="E57003" s="27"/>
      <c r="I57003" s="27"/>
      <c r="J57003" s="27"/>
    </row>
    <row r="57004" spans="2:10" x14ac:dyDescent="0.25">
      <c r="B57004" s="27"/>
      <c r="D57004" s="27"/>
      <c r="E57004" s="27"/>
      <c r="I57004" s="27"/>
      <c r="J57004" s="27"/>
    </row>
    <row r="57005" spans="2:10" x14ac:dyDescent="0.25">
      <c r="B57005" s="27"/>
      <c r="D57005" s="27"/>
      <c r="E57005" s="27"/>
      <c r="I57005" s="27"/>
      <c r="J57005" s="27"/>
    </row>
    <row r="57006" spans="2:10" x14ac:dyDescent="0.25">
      <c r="B57006" s="27"/>
      <c r="D57006" s="27"/>
      <c r="E57006" s="27"/>
      <c r="I57006" s="27"/>
      <c r="J57006" s="27"/>
    </row>
    <row r="57007" spans="2:10" x14ac:dyDescent="0.25">
      <c r="B57007" s="27"/>
      <c r="D57007" s="27"/>
      <c r="E57007" s="27"/>
      <c r="I57007" s="27"/>
      <c r="J57007" s="27"/>
    </row>
    <row r="57008" spans="2:10" x14ac:dyDescent="0.25">
      <c r="B57008" s="27"/>
      <c r="D57008" s="27"/>
      <c r="E57008" s="27"/>
      <c r="I57008" s="27"/>
      <c r="J57008" s="27"/>
    </row>
    <row r="57009" spans="2:10" x14ac:dyDescent="0.25">
      <c r="B57009" s="27"/>
      <c r="D57009" s="27"/>
      <c r="E57009" s="27"/>
      <c r="I57009" s="27"/>
      <c r="J57009" s="27"/>
    </row>
    <row r="57010" spans="2:10" x14ac:dyDescent="0.25">
      <c r="B57010" s="27"/>
      <c r="D57010" s="27"/>
      <c r="E57010" s="27"/>
      <c r="I57010" s="27"/>
      <c r="J57010" s="27"/>
    </row>
    <row r="57011" spans="2:10" x14ac:dyDescent="0.25">
      <c r="B57011" s="27"/>
      <c r="D57011" s="27"/>
      <c r="E57011" s="27"/>
      <c r="I57011" s="27"/>
      <c r="J57011" s="27"/>
    </row>
    <row r="57012" spans="2:10" x14ac:dyDescent="0.25">
      <c r="B57012" s="27"/>
      <c r="D57012" s="27"/>
      <c r="E57012" s="27"/>
      <c r="I57012" s="27"/>
      <c r="J57012" s="27"/>
    </row>
    <row r="57013" spans="2:10" x14ac:dyDescent="0.25">
      <c r="B57013" s="27"/>
      <c r="D57013" s="27"/>
      <c r="E57013" s="27"/>
      <c r="I57013" s="27"/>
      <c r="J57013" s="27"/>
    </row>
    <row r="57014" spans="2:10" x14ac:dyDescent="0.25">
      <c r="B57014" s="27"/>
      <c r="D57014" s="27"/>
      <c r="E57014" s="27"/>
      <c r="I57014" s="27"/>
      <c r="J57014" s="27"/>
    </row>
    <row r="57015" spans="2:10" x14ac:dyDescent="0.25">
      <c r="B57015" s="27"/>
      <c r="D57015" s="27"/>
      <c r="E57015" s="27"/>
      <c r="I57015" s="27"/>
      <c r="J57015" s="27"/>
    </row>
    <row r="57016" spans="2:10" x14ac:dyDescent="0.25">
      <c r="B57016" s="27"/>
      <c r="D57016" s="27"/>
      <c r="E57016" s="27"/>
      <c r="I57016" s="27"/>
      <c r="J57016" s="27"/>
    </row>
    <row r="57017" spans="2:10" x14ac:dyDescent="0.25">
      <c r="B57017" s="27"/>
      <c r="D57017" s="27"/>
      <c r="E57017" s="27"/>
      <c r="I57017" s="27"/>
      <c r="J57017" s="27"/>
    </row>
    <row r="57018" spans="2:10" x14ac:dyDescent="0.25">
      <c r="B57018" s="27"/>
      <c r="D57018" s="27"/>
      <c r="E57018" s="27"/>
      <c r="I57018" s="27"/>
      <c r="J57018" s="27"/>
    </row>
    <row r="57019" spans="2:10" x14ac:dyDescent="0.25">
      <c r="B57019" s="27"/>
      <c r="D57019" s="27"/>
      <c r="E57019" s="27"/>
      <c r="I57019" s="27"/>
      <c r="J57019" s="27"/>
    </row>
    <row r="57020" spans="2:10" x14ac:dyDescent="0.25">
      <c r="B57020" s="27"/>
      <c r="D57020" s="27"/>
      <c r="E57020" s="27"/>
      <c r="I57020" s="27"/>
      <c r="J57020" s="27"/>
    </row>
    <row r="57021" spans="2:10" x14ac:dyDescent="0.25">
      <c r="B57021" s="27"/>
      <c r="D57021" s="27"/>
      <c r="E57021" s="27"/>
      <c r="I57021" s="27"/>
      <c r="J57021" s="27"/>
    </row>
    <row r="57022" spans="2:10" x14ac:dyDescent="0.25">
      <c r="B57022" s="27"/>
      <c r="D57022" s="27"/>
      <c r="E57022" s="27"/>
      <c r="I57022" s="27"/>
      <c r="J57022" s="27"/>
    </row>
    <row r="57023" spans="2:10" x14ac:dyDescent="0.25">
      <c r="B57023" s="27"/>
      <c r="D57023" s="27"/>
      <c r="E57023" s="27"/>
      <c r="I57023" s="27"/>
      <c r="J57023" s="27"/>
    </row>
    <row r="57024" spans="2:10" x14ac:dyDescent="0.25">
      <c r="B57024" s="27"/>
      <c r="D57024" s="27"/>
      <c r="E57024" s="27"/>
      <c r="I57024" s="27"/>
      <c r="J57024" s="27"/>
    </row>
    <row r="57025" spans="2:10" x14ac:dyDescent="0.25">
      <c r="B57025" s="27"/>
      <c r="D57025" s="27"/>
      <c r="E57025" s="27"/>
      <c r="I57025" s="27"/>
      <c r="J57025" s="27"/>
    </row>
    <row r="57026" spans="2:10" x14ac:dyDescent="0.25">
      <c r="B57026" s="27"/>
      <c r="D57026" s="27"/>
      <c r="E57026" s="27"/>
      <c r="I57026" s="27"/>
      <c r="J57026" s="27"/>
    </row>
    <row r="57027" spans="2:10" x14ac:dyDescent="0.25">
      <c r="B57027" s="27"/>
      <c r="D57027" s="27"/>
      <c r="E57027" s="27"/>
      <c r="I57027" s="27"/>
      <c r="J57027" s="27"/>
    </row>
    <row r="57028" spans="2:10" x14ac:dyDescent="0.25">
      <c r="B57028" s="27"/>
      <c r="D57028" s="27"/>
      <c r="E57028" s="27"/>
      <c r="I57028" s="27"/>
      <c r="J57028" s="27"/>
    </row>
    <row r="57029" spans="2:10" x14ac:dyDescent="0.25">
      <c r="B57029" s="27"/>
      <c r="D57029" s="27"/>
      <c r="E57029" s="27"/>
      <c r="I57029" s="27"/>
      <c r="J57029" s="27"/>
    </row>
    <row r="57030" spans="2:10" x14ac:dyDescent="0.25">
      <c r="B57030" s="27"/>
      <c r="D57030" s="27"/>
      <c r="E57030" s="27"/>
      <c r="I57030" s="27"/>
      <c r="J57030" s="27"/>
    </row>
    <row r="57031" spans="2:10" x14ac:dyDescent="0.25">
      <c r="B57031" s="27"/>
      <c r="D57031" s="27"/>
      <c r="E57031" s="27"/>
      <c r="I57031" s="27"/>
      <c r="J57031" s="27"/>
    </row>
    <row r="57032" spans="2:10" x14ac:dyDescent="0.25">
      <c r="B57032" s="27"/>
      <c r="D57032" s="27"/>
      <c r="E57032" s="27"/>
      <c r="I57032" s="27"/>
      <c r="J57032" s="27"/>
    </row>
    <row r="57033" spans="2:10" x14ac:dyDescent="0.25">
      <c r="B57033" s="27"/>
      <c r="D57033" s="27"/>
      <c r="E57033" s="27"/>
      <c r="I57033" s="27"/>
      <c r="J57033" s="27"/>
    </row>
    <row r="57034" spans="2:10" x14ac:dyDescent="0.25">
      <c r="B57034" s="27"/>
      <c r="D57034" s="27"/>
      <c r="E57034" s="27"/>
      <c r="I57034" s="27"/>
      <c r="J57034" s="27"/>
    </row>
    <row r="57035" spans="2:10" x14ac:dyDescent="0.25">
      <c r="B57035" s="27"/>
      <c r="D57035" s="27"/>
      <c r="E57035" s="27"/>
      <c r="I57035" s="27"/>
      <c r="J57035" s="27"/>
    </row>
    <row r="57036" spans="2:10" x14ac:dyDescent="0.25">
      <c r="B57036" s="27"/>
      <c r="D57036" s="27"/>
      <c r="E57036" s="27"/>
      <c r="I57036" s="27"/>
      <c r="J57036" s="27"/>
    </row>
    <row r="57037" spans="2:10" x14ac:dyDescent="0.25">
      <c r="B57037" s="27"/>
      <c r="D57037" s="27"/>
      <c r="E57037" s="27"/>
      <c r="I57037" s="27"/>
      <c r="J57037" s="27"/>
    </row>
    <row r="57038" spans="2:10" x14ac:dyDescent="0.25">
      <c r="B57038" s="27"/>
      <c r="D57038" s="27"/>
      <c r="E57038" s="27"/>
      <c r="I57038" s="27"/>
      <c r="J57038" s="27"/>
    </row>
    <row r="57039" spans="2:10" x14ac:dyDescent="0.25">
      <c r="B57039" s="27"/>
      <c r="D57039" s="27"/>
      <c r="E57039" s="27"/>
      <c r="I57039" s="27"/>
      <c r="J57039" s="27"/>
    </row>
    <row r="57040" spans="2:10" x14ac:dyDescent="0.25">
      <c r="B57040" s="27"/>
      <c r="D57040" s="27"/>
      <c r="E57040" s="27"/>
      <c r="I57040" s="27"/>
      <c r="J57040" s="27"/>
    </row>
    <row r="57041" spans="2:10" x14ac:dyDescent="0.25">
      <c r="B57041" s="27"/>
      <c r="D57041" s="27"/>
      <c r="E57041" s="27"/>
      <c r="I57041" s="27"/>
      <c r="J57041" s="27"/>
    </row>
    <row r="57042" spans="2:10" x14ac:dyDescent="0.25">
      <c r="B57042" s="27"/>
      <c r="D57042" s="27"/>
      <c r="E57042" s="27"/>
      <c r="I57042" s="27"/>
      <c r="J57042" s="27"/>
    </row>
    <row r="57043" spans="2:10" x14ac:dyDescent="0.25">
      <c r="B57043" s="27"/>
      <c r="D57043" s="27"/>
      <c r="E57043" s="27"/>
      <c r="I57043" s="27"/>
      <c r="J57043" s="27"/>
    </row>
    <row r="57044" spans="2:10" x14ac:dyDescent="0.25">
      <c r="B57044" s="27"/>
      <c r="D57044" s="27"/>
      <c r="E57044" s="27"/>
      <c r="I57044" s="27"/>
      <c r="J57044" s="27"/>
    </row>
    <row r="57045" spans="2:10" x14ac:dyDescent="0.25">
      <c r="B57045" s="27"/>
      <c r="D57045" s="27"/>
      <c r="E57045" s="27"/>
      <c r="I57045" s="27"/>
      <c r="J57045" s="27"/>
    </row>
    <row r="57046" spans="2:10" x14ac:dyDescent="0.25">
      <c r="B57046" s="27"/>
      <c r="D57046" s="27"/>
      <c r="E57046" s="27"/>
      <c r="I57046" s="27"/>
      <c r="J57046" s="27"/>
    </row>
    <row r="57047" spans="2:10" x14ac:dyDescent="0.25">
      <c r="B57047" s="27"/>
      <c r="D57047" s="27"/>
      <c r="E57047" s="27"/>
      <c r="I57047" s="27"/>
      <c r="J57047" s="27"/>
    </row>
    <row r="57048" spans="2:10" x14ac:dyDescent="0.25">
      <c r="B57048" s="27"/>
      <c r="D57048" s="27"/>
      <c r="E57048" s="27"/>
      <c r="I57048" s="27"/>
      <c r="J57048" s="27"/>
    </row>
    <row r="57049" spans="2:10" x14ac:dyDescent="0.25">
      <c r="B57049" s="27"/>
      <c r="D57049" s="27"/>
      <c r="E57049" s="27"/>
      <c r="I57049" s="27"/>
      <c r="J57049" s="27"/>
    </row>
    <row r="57050" spans="2:10" x14ac:dyDescent="0.25">
      <c r="B57050" s="27"/>
      <c r="D57050" s="27"/>
      <c r="E57050" s="27"/>
      <c r="I57050" s="27"/>
      <c r="J57050" s="27"/>
    </row>
    <row r="57051" spans="2:10" x14ac:dyDescent="0.25">
      <c r="B57051" s="27"/>
      <c r="D57051" s="27"/>
      <c r="E57051" s="27"/>
      <c r="I57051" s="27"/>
      <c r="J57051" s="27"/>
    </row>
    <row r="57052" spans="2:10" x14ac:dyDescent="0.25">
      <c r="B57052" s="27"/>
      <c r="D57052" s="27"/>
      <c r="E57052" s="27"/>
      <c r="I57052" s="27"/>
      <c r="J57052" s="27"/>
    </row>
    <row r="57053" spans="2:10" x14ac:dyDescent="0.25">
      <c r="B57053" s="27"/>
      <c r="D57053" s="27"/>
      <c r="E57053" s="27"/>
      <c r="I57053" s="27"/>
      <c r="J57053" s="27"/>
    </row>
    <row r="57054" spans="2:10" x14ac:dyDescent="0.25">
      <c r="B57054" s="27"/>
      <c r="D57054" s="27"/>
      <c r="E57054" s="27"/>
      <c r="I57054" s="27"/>
      <c r="J57054" s="27"/>
    </row>
    <row r="57055" spans="2:10" x14ac:dyDescent="0.25">
      <c r="B57055" s="27"/>
      <c r="D57055" s="27"/>
      <c r="E57055" s="27"/>
      <c r="I57055" s="27"/>
      <c r="J57055" s="27"/>
    </row>
    <row r="57056" spans="2:10" x14ac:dyDescent="0.25">
      <c r="B57056" s="27"/>
      <c r="D57056" s="27"/>
      <c r="E57056" s="27"/>
      <c r="I57056" s="27"/>
      <c r="J57056" s="27"/>
    </row>
    <row r="57057" spans="2:10" x14ac:dyDescent="0.25">
      <c r="B57057" s="27"/>
      <c r="D57057" s="27"/>
      <c r="E57057" s="27"/>
      <c r="I57057" s="27"/>
      <c r="J57057" s="27"/>
    </row>
    <row r="57058" spans="2:10" x14ac:dyDescent="0.25">
      <c r="B57058" s="27"/>
      <c r="D57058" s="27"/>
      <c r="E57058" s="27"/>
      <c r="I57058" s="27"/>
      <c r="J57058" s="27"/>
    </row>
    <row r="57059" spans="2:10" x14ac:dyDescent="0.25">
      <c r="B57059" s="27"/>
      <c r="D57059" s="27"/>
      <c r="E57059" s="27"/>
      <c r="I57059" s="27"/>
      <c r="J57059" s="27"/>
    </row>
    <row r="57060" spans="2:10" x14ac:dyDescent="0.25">
      <c r="B57060" s="27"/>
      <c r="D57060" s="27"/>
      <c r="E57060" s="27"/>
      <c r="I57060" s="27"/>
      <c r="J57060" s="27"/>
    </row>
    <row r="57061" spans="2:10" x14ac:dyDescent="0.25">
      <c r="B57061" s="27"/>
      <c r="D57061" s="27"/>
      <c r="E57061" s="27"/>
      <c r="I57061" s="27"/>
      <c r="J57061" s="27"/>
    </row>
    <row r="57062" spans="2:10" x14ac:dyDescent="0.25">
      <c r="B57062" s="27"/>
      <c r="D57062" s="27"/>
      <c r="E57062" s="27"/>
      <c r="I57062" s="27"/>
      <c r="J57062" s="27"/>
    </row>
    <row r="57063" spans="2:10" x14ac:dyDescent="0.25">
      <c r="B57063" s="27"/>
      <c r="D57063" s="27"/>
      <c r="E57063" s="27"/>
      <c r="I57063" s="27"/>
      <c r="J57063" s="27"/>
    </row>
    <row r="57064" spans="2:10" x14ac:dyDescent="0.25">
      <c r="B57064" s="27"/>
      <c r="D57064" s="27"/>
      <c r="E57064" s="27"/>
      <c r="I57064" s="27"/>
      <c r="J57064" s="27"/>
    </row>
    <row r="57065" spans="2:10" x14ac:dyDescent="0.25">
      <c r="B57065" s="27"/>
      <c r="D57065" s="27"/>
      <c r="E57065" s="27"/>
      <c r="I57065" s="27"/>
      <c r="J57065" s="27"/>
    </row>
    <row r="57066" spans="2:10" x14ac:dyDescent="0.25">
      <c r="B57066" s="27"/>
      <c r="D57066" s="27"/>
      <c r="E57066" s="27"/>
      <c r="I57066" s="27"/>
      <c r="J57066" s="27"/>
    </row>
    <row r="57067" spans="2:10" x14ac:dyDescent="0.25">
      <c r="B57067" s="27"/>
      <c r="D57067" s="27"/>
      <c r="E57067" s="27"/>
      <c r="I57067" s="27"/>
      <c r="J57067" s="27"/>
    </row>
    <row r="57068" spans="2:10" x14ac:dyDescent="0.25">
      <c r="B57068" s="27"/>
      <c r="D57068" s="27"/>
      <c r="E57068" s="27"/>
      <c r="I57068" s="27"/>
      <c r="J57068" s="27"/>
    </row>
    <row r="57069" spans="2:10" x14ac:dyDescent="0.25">
      <c r="B57069" s="27"/>
      <c r="D57069" s="27"/>
      <c r="E57069" s="27"/>
      <c r="I57069" s="27"/>
      <c r="J57069" s="27"/>
    </row>
    <row r="57070" spans="2:10" x14ac:dyDescent="0.25">
      <c r="B57070" s="27"/>
      <c r="D57070" s="27"/>
      <c r="E57070" s="27"/>
      <c r="I57070" s="27"/>
      <c r="J57070" s="27"/>
    </row>
    <row r="57071" spans="2:10" x14ac:dyDescent="0.25">
      <c r="B57071" s="27"/>
      <c r="D57071" s="27"/>
      <c r="E57071" s="27"/>
      <c r="I57071" s="27"/>
      <c r="J57071" s="27"/>
    </row>
    <row r="57072" spans="2:10" x14ac:dyDescent="0.25">
      <c r="B57072" s="27"/>
      <c r="D57072" s="27"/>
      <c r="E57072" s="27"/>
      <c r="I57072" s="27"/>
      <c r="J57072" s="27"/>
    </row>
    <row r="57073" spans="2:10" x14ac:dyDescent="0.25">
      <c r="B57073" s="27"/>
      <c r="D57073" s="27"/>
      <c r="E57073" s="27"/>
      <c r="I57073" s="27"/>
      <c r="J57073" s="27"/>
    </row>
    <row r="57074" spans="2:10" x14ac:dyDescent="0.25">
      <c r="B57074" s="27"/>
      <c r="D57074" s="27"/>
      <c r="E57074" s="27"/>
      <c r="I57074" s="27"/>
      <c r="J57074" s="27"/>
    </row>
    <row r="57075" spans="2:10" x14ac:dyDescent="0.25">
      <c r="B57075" s="27"/>
      <c r="D57075" s="27"/>
      <c r="E57075" s="27"/>
      <c r="I57075" s="27"/>
      <c r="J57075" s="27"/>
    </row>
    <row r="57076" spans="2:10" x14ac:dyDescent="0.25">
      <c r="B57076" s="27"/>
      <c r="D57076" s="27"/>
      <c r="E57076" s="27"/>
      <c r="I57076" s="27"/>
      <c r="J57076" s="27"/>
    </row>
    <row r="57077" spans="2:10" x14ac:dyDescent="0.25">
      <c r="B57077" s="27"/>
      <c r="D57077" s="27"/>
      <c r="E57077" s="27"/>
      <c r="I57077" s="27"/>
      <c r="J57077" s="27"/>
    </row>
    <row r="57078" spans="2:10" x14ac:dyDescent="0.25">
      <c r="B57078" s="27"/>
      <c r="D57078" s="27"/>
      <c r="E57078" s="27"/>
      <c r="I57078" s="27"/>
      <c r="J57078" s="27"/>
    </row>
    <row r="57079" spans="2:10" x14ac:dyDescent="0.25">
      <c r="B57079" s="27"/>
      <c r="D57079" s="27"/>
      <c r="E57079" s="27"/>
      <c r="I57079" s="27"/>
      <c r="J57079" s="27"/>
    </row>
    <row r="57080" spans="2:10" x14ac:dyDescent="0.25">
      <c r="B57080" s="27"/>
      <c r="D57080" s="27"/>
      <c r="E57080" s="27"/>
      <c r="I57080" s="27"/>
      <c r="J57080" s="27"/>
    </row>
    <row r="57081" spans="2:10" x14ac:dyDescent="0.25">
      <c r="B57081" s="27"/>
      <c r="D57081" s="27"/>
      <c r="E57081" s="27"/>
      <c r="I57081" s="27"/>
      <c r="J57081" s="27"/>
    </row>
    <row r="57082" spans="2:10" x14ac:dyDescent="0.25">
      <c r="B57082" s="27"/>
      <c r="D57082" s="27"/>
      <c r="E57082" s="27"/>
      <c r="I57082" s="27"/>
      <c r="J57082" s="27"/>
    </row>
    <row r="57083" spans="2:10" x14ac:dyDescent="0.25">
      <c r="B57083" s="27"/>
      <c r="D57083" s="27"/>
      <c r="E57083" s="27"/>
      <c r="I57083" s="27"/>
      <c r="J57083" s="27"/>
    </row>
    <row r="57084" spans="2:10" x14ac:dyDescent="0.25">
      <c r="B57084" s="27"/>
      <c r="D57084" s="27"/>
      <c r="E57084" s="27"/>
      <c r="I57084" s="27"/>
      <c r="J57084" s="27"/>
    </row>
    <row r="57085" spans="2:10" x14ac:dyDescent="0.25">
      <c r="B57085" s="27"/>
      <c r="D57085" s="27"/>
      <c r="E57085" s="27"/>
      <c r="I57085" s="27"/>
      <c r="J57085" s="27"/>
    </row>
    <row r="57086" spans="2:10" x14ac:dyDescent="0.25">
      <c r="B57086" s="27"/>
      <c r="D57086" s="27"/>
      <c r="E57086" s="27"/>
      <c r="I57086" s="27"/>
      <c r="J57086" s="27"/>
    </row>
    <row r="57087" spans="2:10" x14ac:dyDescent="0.25">
      <c r="B57087" s="27"/>
      <c r="D57087" s="27"/>
      <c r="E57087" s="27"/>
      <c r="I57087" s="27"/>
      <c r="J57087" s="27"/>
    </row>
    <row r="57088" spans="2:10" x14ac:dyDescent="0.25">
      <c r="B57088" s="27"/>
      <c r="D57088" s="27"/>
      <c r="E57088" s="27"/>
      <c r="I57088" s="27"/>
      <c r="J57088" s="27"/>
    </row>
    <row r="57089" spans="2:10" x14ac:dyDescent="0.25">
      <c r="B57089" s="27"/>
      <c r="D57089" s="27"/>
      <c r="E57089" s="27"/>
      <c r="I57089" s="27"/>
      <c r="J57089" s="27"/>
    </row>
    <row r="57090" spans="2:10" x14ac:dyDescent="0.25">
      <c r="B57090" s="27"/>
      <c r="D57090" s="27"/>
      <c r="E57090" s="27"/>
      <c r="I57090" s="27"/>
      <c r="J57090" s="27"/>
    </row>
    <row r="57091" spans="2:10" x14ac:dyDescent="0.25">
      <c r="B57091" s="27"/>
      <c r="D57091" s="27"/>
      <c r="E57091" s="27"/>
      <c r="I57091" s="27"/>
      <c r="J57091" s="27"/>
    </row>
    <row r="57092" spans="2:10" x14ac:dyDescent="0.25">
      <c r="B57092" s="27"/>
      <c r="D57092" s="27"/>
      <c r="E57092" s="27"/>
      <c r="I57092" s="27"/>
      <c r="J57092" s="27"/>
    </row>
    <row r="57093" spans="2:10" x14ac:dyDescent="0.25">
      <c r="B57093" s="27"/>
      <c r="D57093" s="27"/>
      <c r="E57093" s="27"/>
      <c r="I57093" s="27"/>
      <c r="J57093" s="27"/>
    </row>
    <row r="57094" spans="2:10" x14ac:dyDescent="0.25">
      <c r="B57094" s="27"/>
      <c r="D57094" s="27"/>
      <c r="E57094" s="27"/>
      <c r="I57094" s="27"/>
      <c r="J57094" s="27"/>
    </row>
    <row r="57095" spans="2:10" x14ac:dyDescent="0.25">
      <c r="B57095" s="27"/>
      <c r="D57095" s="27"/>
      <c r="E57095" s="27"/>
      <c r="I57095" s="27"/>
      <c r="J57095" s="27"/>
    </row>
    <row r="57096" spans="2:10" x14ac:dyDescent="0.25">
      <c r="B57096" s="27"/>
      <c r="D57096" s="27"/>
      <c r="E57096" s="27"/>
      <c r="I57096" s="27"/>
      <c r="J57096" s="27"/>
    </row>
    <row r="57097" spans="2:10" x14ac:dyDescent="0.25">
      <c r="B57097" s="27"/>
      <c r="D57097" s="27"/>
      <c r="E57097" s="27"/>
      <c r="I57097" s="27"/>
      <c r="J57097" s="27"/>
    </row>
    <row r="57098" spans="2:10" x14ac:dyDescent="0.25">
      <c r="B57098" s="27"/>
      <c r="D57098" s="27"/>
      <c r="E57098" s="27"/>
      <c r="I57098" s="27"/>
      <c r="J57098" s="27"/>
    </row>
    <row r="57099" spans="2:10" x14ac:dyDescent="0.25">
      <c r="B57099" s="27"/>
      <c r="D57099" s="27"/>
      <c r="E57099" s="27"/>
      <c r="I57099" s="27"/>
      <c r="J57099" s="27"/>
    </row>
    <row r="57100" spans="2:10" x14ac:dyDescent="0.25">
      <c r="B57100" s="27"/>
      <c r="D57100" s="27"/>
      <c r="E57100" s="27"/>
      <c r="I57100" s="27"/>
      <c r="J57100" s="27"/>
    </row>
    <row r="57101" spans="2:10" x14ac:dyDescent="0.25">
      <c r="B57101" s="27"/>
      <c r="D57101" s="27"/>
      <c r="E57101" s="27"/>
      <c r="I57101" s="27"/>
      <c r="J57101" s="27"/>
    </row>
    <row r="57102" spans="2:10" x14ac:dyDescent="0.25">
      <c r="B57102" s="27"/>
      <c r="D57102" s="27"/>
      <c r="E57102" s="27"/>
      <c r="I57102" s="27"/>
      <c r="J57102" s="27"/>
    </row>
    <row r="57103" spans="2:10" x14ac:dyDescent="0.25">
      <c r="B57103" s="27"/>
      <c r="D57103" s="27"/>
      <c r="E57103" s="27"/>
      <c r="I57103" s="27"/>
      <c r="J57103" s="27"/>
    </row>
    <row r="57104" spans="2:10" x14ac:dyDescent="0.25">
      <c r="B57104" s="27"/>
      <c r="D57104" s="27"/>
      <c r="E57104" s="27"/>
      <c r="I57104" s="27"/>
      <c r="J57104" s="27"/>
    </row>
    <row r="57105" spans="2:10" x14ac:dyDescent="0.25">
      <c r="B57105" s="27"/>
      <c r="D57105" s="27"/>
      <c r="E57105" s="27"/>
      <c r="I57105" s="27"/>
      <c r="J57105" s="27"/>
    </row>
    <row r="57106" spans="2:10" x14ac:dyDescent="0.25">
      <c r="B57106" s="27"/>
      <c r="D57106" s="27"/>
      <c r="E57106" s="27"/>
      <c r="I57106" s="27"/>
      <c r="J57106" s="27"/>
    </row>
    <row r="57107" spans="2:10" x14ac:dyDescent="0.25">
      <c r="B57107" s="27"/>
      <c r="D57107" s="27"/>
      <c r="E57107" s="27"/>
      <c r="I57107" s="27"/>
      <c r="J57107" s="27"/>
    </row>
    <row r="57108" spans="2:10" x14ac:dyDescent="0.25">
      <c r="B57108" s="27"/>
      <c r="D57108" s="27"/>
      <c r="E57108" s="27"/>
      <c r="I57108" s="27"/>
      <c r="J57108" s="27"/>
    </row>
    <row r="57109" spans="2:10" x14ac:dyDescent="0.25">
      <c r="B57109" s="27"/>
      <c r="D57109" s="27"/>
      <c r="E57109" s="27"/>
      <c r="I57109" s="27"/>
      <c r="J57109" s="27"/>
    </row>
    <row r="57110" spans="2:10" x14ac:dyDescent="0.25">
      <c r="B57110" s="27"/>
      <c r="D57110" s="27"/>
      <c r="E57110" s="27"/>
      <c r="I57110" s="27"/>
      <c r="J57110" s="27"/>
    </row>
    <row r="57111" spans="2:10" x14ac:dyDescent="0.25">
      <c r="B57111" s="27"/>
      <c r="D57111" s="27"/>
      <c r="E57111" s="27"/>
      <c r="I57111" s="27"/>
      <c r="J57111" s="27"/>
    </row>
    <row r="57112" spans="2:10" x14ac:dyDescent="0.25">
      <c r="B57112" s="27"/>
      <c r="D57112" s="27"/>
      <c r="E57112" s="27"/>
      <c r="I57112" s="27"/>
      <c r="J57112" s="27"/>
    </row>
    <row r="57113" spans="2:10" x14ac:dyDescent="0.25">
      <c r="B57113" s="27"/>
      <c r="D57113" s="27"/>
      <c r="E57113" s="27"/>
      <c r="I57113" s="27"/>
      <c r="J57113" s="27"/>
    </row>
    <row r="57114" spans="2:10" x14ac:dyDescent="0.25">
      <c r="B57114" s="27"/>
      <c r="D57114" s="27"/>
      <c r="E57114" s="27"/>
      <c r="I57114" s="27"/>
      <c r="J57114" s="27"/>
    </row>
    <row r="57115" spans="2:10" x14ac:dyDescent="0.25">
      <c r="B57115" s="27"/>
      <c r="D57115" s="27"/>
      <c r="E57115" s="27"/>
      <c r="I57115" s="27"/>
      <c r="J57115" s="27"/>
    </row>
    <row r="57116" spans="2:10" x14ac:dyDescent="0.25">
      <c r="B57116" s="27"/>
      <c r="D57116" s="27"/>
      <c r="E57116" s="27"/>
      <c r="I57116" s="27"/>
      <c r="J57116" s="27"/>
    </row>
    <row r="57117" spans="2:10" x14ac:dyDescent="0.25">
      <c r="B57117" s="27"/>
      <c r="D57117" s="27"/>
      <c r="E57117" s="27"/>
      <c r="I57117" s="27"/>
      <c r="J57117" s="27"/>
    </row>
    <row r="57118" spans="2:10" x14ac:dyDescent="0.25">
      <c r="B57118" s="27"/>
      <c r="D57118" s="27"/>
      <c r="E57118" s="27"/>
      <c r="I57118" s="27"/>
      <c r="J57118" s="27"/>
    </row>
    <row r="57119" spans="2:10" x14ac:dyDescent="0.25">
      <c r="B57119" s="27"/>
      <c r="D57119" s="27"/>
      <c r="E57119" s="27"/>
      <c r="I57119" s="27"/>
      <c r="J57119" s="27"/>
    </row>
    <row r="57120" spans="2:10" x14ac:dyDescent="0.25">
      <c r="B57120" s="27"/>
      <c r="D57120" s="27"/>
      <c r="E57120" s="27"/>
      <c r="I57120" s="27"/>
      <c r="J57120" s="27"/>
    </row>
    <row r="57121" spans="2:10" x14ac:dyDescent="0.25">
      <c r="B57121" s="27"/>
      <c r="D57121" s="27"/>
      <c r="E57121" s="27"/>
      <c r="I57121" s="27"/>
      <c r="J57121" s="27"/>
    </row>
    <row r="57122" spans="2:10" x14ac:dyDescent="0.25">
      <c r="B57122" s="27"/>
      <c r="D57122" s="27"/>
      <c r="E57122" s="27"/>
      <c r="I57122" s="27"/>
      <c r="J57122" s="27"/>
    </row>
    <row r="57123" spans="2:10" x14ac:dyDescent="0.25">
      <c r="B57123" s="27"/>
      <c r="D57123" s="27"/>
      <c r="E57123" s="27"/>
      <c r="I57123" s="27"/>
      <c r="J57123" s="27"/>
    </row>
    <row r="57124" spans="2:10" x14ac:dyDescent="0.25">
      <c r="B57124" s="27"/>
      <c r="D57124" s="27"/>
      <c r="E57124" s="27"/>
      <c r="I57124" s="27"/>
      <c r="J57124" s="27"/>
    </row>
    <row r="57125" spans="2:10" x14ac:dyDescent="0.25">
      <c r="B57125" s="27"/>
      <c r="D57125" s="27"/>
      <c r="E57125" s="27"/>
      <c r="I57125" s="27"/>
      <c r="J57125" s="27"/>
    </row>
    <row r="57126" spans="2:10" x14ac:dyDescent="0.25">
      <c r="B57126" s="27"/>
      <c r="D57126" s="27"/>
      <c r="E57126" s="27"/>
      <c r="I57126" s="27"/>
      <c r="J57126" s="27"/>
    </row>
    <row r="57127" spans="2:10" x14ac:dyDescent="0.25">
      <c r="B57127" s="27"/>
      <c r="D57127" s="27"/>
      <c r="E57127" s="27"/>
      <c r="I57127" s="27"/>
      <c r="J57127" s="27"/>
    </row>
    <row r="57128" spans="2:10" x14ac:dyDescent="0.25">
      <c r="B57128" s="27"/>
      <c r="D57128" s="27"/>
      <c r="E57128" s="27"/>
      <c r="I57128" s="27"/>
      <c r="J57128" s="27"/>
    </row>
    <row r="57129" spans="2:10" x14ac:dyDescent="0.25">
      <c r="B57129" s="27"/>
      <c r="D57129" s="27"/>
      <c r="E57129" s="27"/>
      <c r="I57129" s="27"/>
      <c r="J57129" s="27"/>
    </row>
    <row r="57130" spans="2:10" x14ac:dyDescent="0.25">
      <c r="B57130" s="27"/>
      <c r="D57130" s="27"/>
      <c r="E57130" s="27"/>
      <c r="I57130" s="27"/>
      <c r="J57130" s="27"/>
    </row>
    <row r="57131" spans="2:10" x14ac:dyDescent="0.25">
      <c r="B57131" s="27"/>
      <c r="D57131" s="27"/>
      <c r="E57131" s="27"/>
      <c r="I57131" s="27"/>
      <c r="J57131" s="27"/>
    </row>
    <row r="57132" spans="2:10" x14ac:dyDescent="0.25">
      <c r="B57132" s="27"/>
      <c r="D57132" s="27"/>
      <c r="E57132" s="27"/>
      <c r="I57132" s="27"/>
      <c r="J57132" s="27"/>
    </row>
    <row r="57133" spans="2:10" x14ac:dyDescent="0.25">
      <c r="B57133" s="27"/>
      <c r="D57133" s="27"/>
      <c r="E57133" s="27"/>
      <c r="I57133" s="27"/>
      <c r="J57133" s="27"/>
    </row>
    <row r="57134" spans="2:10" x14ac:dyDescent="0.25">
      <c r="B57134" s="27"/>
      <c r="D57134" s="27"/>
      <c r="E57134" s="27"/>
      <c r="I57134" s="27"/>
      <c r="J57134" s="27"/>
    </row>
    <row r="57135" spans="2:10" x14ac:dyDescent="0.25">
      <c r="B57135" s="27"/>
      <c r="D57135" s="27"/>
      <c r="E57135" s="27"/>
      <c r="I57135" s="27"/>
      <c r="J57135" s="27"/>
    </row>
    <row r="57136" spans="2:10" x14ac:dyDescent="0.25">
      <c r="B57136" s="27"/>
      <c r="D57136" s="27"/>
      <c r="E57136" s="27"/>
      <c r="I57136" s="27"/>
      <c r="J57136" s="27"/>
    </row>
    <row r="57137" spans="2:10" x14ac:dyDescent="0.25">
      <c r="B57137" s="27"/>
      <c r="D57137" s="27"/>
      <c r="E57137" s="27"/>
      <c r="I57137" s="27"/>
      <c r="J57137" s="27"/>
    </row>
    <row r="57138" spans="2:10" x14ac:dyDescent="0.25">
      <c r="B57138" s="27"/>
      <c r="D57138" s="27"/>
      <c r="E57138" s="27"/>
      <c r="I57138" s="27"/>
      <c r="J57138" s="27"/>
    </row>
    <row r="57139" spans="2:10" x14ac:dyDescent="0.25">
      <c r="B57139" s="27"/>
      <c r="D57139" s="27"/>
      <c r="E57139" s="27"/>
      <c r="I57139" s="27"/>
      <c r="J57139" s="27"/>
    </row>
    <row r="57140" spans="2:10" x14ac:dyDescent="0.25">
      <c r="B57140" s="27"/>
      <c r="D57140" s="27"/>
      <c r="E57140" s="27"/>
      <c r="I57140" s="27"/>
      <c r="J57140" s="27"/>
    </row>
    <row r="57141" spans="2:10" x14ac:dyDescent="0.25">
      <c r="B57141" s="27"/>
      <c r="D57141" s="27"/>
      <c r="E57141" s="27"/>
      <c r="I57141" s="27"/>
      <c r="J57141" s="27"/>
    </row>
    <row r="57142" spans="2:10" x14ac:dyDescent="0.25">
      <c r="B57142" s="27"/>
      <c r="D57142" s="27"/>
      <c r="E57142" s="27"/>
      <c r="I57142" s="27"/>
      <c r="J57142" s="27"/>
    </row>
    <row r="57143" spans="2:10" x14ac:dyDescent="0.25">
      <c r="B57143" s="27"/>
      <c r="D57143" s="27"/>
      <c r="E57143" s="27"/>
      <c r="I57143" s="27"/>
      <c r="J57143" s="27"/>
    </row>
    <row r="57144" spans="2:10" x14ac:dyDescent="0.25">
      <c r="B57144" s="27"/>
      <c r="D57144" s="27"/>
      <c r="E57144" s="27"/>
      <c r="I57144" s="27"/>
      <c r="J57144" s="27"/>
    </row>
    <row r="57145" spans="2:10" x14ac:dyDescent="0.25">
      <c r="B57145" s="27"/>
      <c r="D57145" s="27"/>
      <c r="E57145" s="27"/>
      <c r="I57145" s="27"/>
      <c r="J57145" s="27"/>
    </row>
    <row r="57146" spans="2:10" x14ac:dyDescent="0.25">
      <c r="B57146" s="27"/>
      <c r="D57146" s="27"/>
      <c r="E57146" s="27"/>
      <c r="I57146" s="27"/>
      <c r="J57146" s="27"/>
    </row>
    <row r="57147" spans="2:10" x14ac:dyDescent="0.25">
      <c r="B57147" s="27"/>
      <c r="D57147" s="27"/>
      <c r="E57147" s="27"/>
      <c r="I57147" s="27"/>
      <c r="J57147" s="27"/>
    </row>
    <row r="57148" spans="2:10" x14ac:dyDescent="0.25">
      <c r="B57148" s="27"/>
      <c r="D57148" s="27"/>
      <c r="E57148" s="27"/>
      <c r="I57148" s="27"/>
      <c r="J57148" s="27"/>
    </row>
    <row r="57149" spans="2:10" x14ac:dyDescent="0.25">
      <c r="B57149" s="27"/>
      <c r="D57149" s="27"/>
      <c r="E57149" s="27"/>
      <c r="I57149" s="27"/>
      <c r="J57149" s="27"/>
    </row>
    <row r="57150" spans="2:10" x14ac:dyDescent="0.25">
      <c r="B57150" s="27"/>
      <c r="D57150" s="27"/>
      <c r="E57150" s="27"/>
      <c r="I57150" s="27"/>
      <c r="J57150" s="27"/>
    </row>
    <row r="57151" spans="2:10" x14ac:dyDescent="0.25">
      <c r="B57151" s="27"/>
      <c r="D57151" s="27"/>
      <c r="E57151" s="27"/>
      <c r="I57151" s="27"/>
      <c r="J57151" s="27"/>
    </row>
    <row r="57152" spans="2:10" x14ac:dyDescent="0.25">
      <c r="B57152" s="27"/>
      <c r="D57152" s="27"/>
      <c r="E57152" s="27"/>
      <c r="I57152" s="27"/>
      <c r="J57152" s="27"/>
    </row>
    <row r="57153" spans="2:10" x14ac:dyDescent="0.25">
      <c r="B57153" s="27"/>
      <c r="D57153" s="27"/>
      <c r="E57153" s="27"/>
      <c r="I57153" s="27"/>
      <c r="J57153" s="27"/>
    </row>
    <row r="57154" spans="2:10" x14ac:dyDescent="0.25">
      <c r="B57154" s="27"/>
      <c r="D57154" s="27"/>
      <c r="E57154" s="27"/>
      <c r="I57154" s="27"/>
      <c r="J57154" s="27"/>
    </row>
    <row r="57155" spans="2:10" x14ac:dyDescent="0.25">
      <c r="B57155" s="27"/>
      <c r="D57155" s="27"/>
      <c r="E57155" s="27"/>
      <c r="I57155" s="27"/>
      <c r="J57155" s="27"/>
    </row>
    <row r="57156" spans="2:10" x14ac:dyDescent="0.25">
      <c r="B57156" s="27"/>
      <c r="D57156" s="27"/>
      <c r="E57156" s="27"/>
      <c r="I57156" s="27"/>
      <c r="J57156" s="27"/>
    </row>
    <row r="57157" spans="2:10" x14ac:dyDescent="0.25">
      <c r="B57157" s="27"/>
      <c r="D57157" s="27"/>
      <c r="E57157" s="27"/>
      <c r="I57157" s="27"/>
      <c r="J57157" s="27"/>
    </row>
    <row r="57158" spans="2:10" x14ac:dyDescent="0.25">
      <c r="B57158" s="27"/>
      <c r="D57158" s="27"/>
      <c r="E57158" s="27"/>
      <c r="I57158" s="27"/>
      <c r="J57158" s="27"/>
    </row>
    <row r="57159" spans="2:10" x14ac:dyDescent="0.25">
      <c r="B57159" s="27"/>
      <c r="D57159" s="27"/>
      <c r="E57159" s="27"/>
      <c r="I57159" s="27"/>
      <c r="J57159" s="27"/>
    </row>
    <row r="57160" spans="2:10" x14ac:dyDescent="0.25">
      <c r="B57160" s="27"/>
      <c r="D57160" s="27"/>
      <c r="E57160" s="27"/>
      <c r="I57160" s="27"/>
      <c r="J57160" s="27"/>
    </row>
    <row r="57161" spans="2:10" x14ac:dyDescent="0.25">
      <c r="B57161" s="27"/>
      <c r="D57161" s="27"/>
      <c r="E57161" s="27"/>
      <c r="I57161" s="27"/>
      <c r="J57161" s="27"/>
    </row>
    <row r="57162" spans="2:10" x14ac:dyDescent="0.25">
      <c r="B57162" s="27"/>
      <c r="D57162" s="27"/>
      <c r="E57162" s="27"/>
      <c r="I57162" s="27"/>
      <c r="J57162" s="27"/>
    </row>
    <row r="57163" spans="2:10" x14ac:dyDescent="0.25">
      <c r="B57163" s="27"/>
      <c r="D57163" s="27"/>
      <c r="E57163" s="27"/>
      <c r="I57163" s="27"/>
      <c r="J57163" s="27"/>
    </row>
    <row r="57164" spans="2:10" x14ac:dyDescent="0.25">
      <c r="B57164" s="27"/>
      <c r="D57164" s="27"/>
      <c r="E57164" s="27"/>
      <c r="I57164" s="27"/>
      <c r="J57164" s="27"/>
    </row>
    <row r="57165" spans="2:10" x14ac:dyDescent="0.25">
      <c r="B57165" s="27"/>
      <c r="D57165" s="27"/>
      <c r="E57165" s="27"/>
      <c r="I57165" s="27"/>
      <c r="J57165" s="27"/>
    </row>
    <row r="57166" spans="2:10" x14ac:dyDescent="0.25">
      <c r="B57166" s="27"/>
      <c r="D57166" s="27"/>
      <c r="E57166" s="27"/>
      <c r="I57166" s="27"/>
      <c r="J57166" s="27"/>
    </row>
    <row r="57167" spans="2:10" x14ac:dyDescent="0.25">
      <c r="B57167" s="27"/>
      <c r="D57167" s="27"/>
      <c r="E57167" s="27"/>
      <c r="I57167" s="27"/>
      <c r="J57167" s="27"/>
    </row>
    <row r="57168" spans="2:10" x14ac:dyDescent="0.25">
      <c r="B57168" s="27"/>
      <c r="D57168" s="27"/>
      <c r="E57168" s="27"/>
      <c r="I57168" s="27"/>
      <c r="J57168" s="27"/>
    </row>
    <row r="57169" spans="2:10" x14ac:dyDescent="0.25">
      <c r="B57169" s="27"/>
      <c r="D57169" s="27"/>
      <c r="E57169" s="27"/>
      <c r="I57169" s="27"/>
      <c r="J57169" s="27"/>
    </row>
    <row r="57170" spans="2:10" x14ac:dyDescent="0.25">
      <c r="B57170" s="27"/>
      <c r="D57170" s="27"/>
      <c r="E57170" s="27"/>
      <c r="I57170" s="27"/>
      <c r="J57170" s="27"/>
    </row>
    <row r="57171" spans="2:10" x14ac:dyDescent="0.25">
      <c r="B57171" s="27"/>
      <c r="D57171" s="27"/>
      <c r="E57171" s="27"/>
      <c r="I57171" s="27"/>
      <c r="J57171" s="27"/>
    </row>
    <row r="57172" spans="2:10" x14ac:dyDescent="0.25">
      <c r="B57172" s="27"/>
      <c r="D57172" s="27"/>
      <c r="E57172" s="27"/>
      <c r="I57172" s="27"/>
      <c r="J57172" s="27"/>
    </row>
    <row r="57173" spans="2:10" x14ac:dyDescent="0.25">
      <c r="B57173" s="27"/>
      <c r="D57173" s="27"/>
      <c r="E57173" s="27"/>
      <c r="I57173" s="27"/>
      <c r="J57173" s="27"/>
    </row>
    <row r="57174" spans="2:10" x14ac:dyDescent="0.25">
      <c r="B57174" s="27"/>
      <c r="D57174" s="27"/>
      <c r="E57174" s="27"/>
      <c r="I57174" s="27"/>
      <c r="J57174" s="27"/>
    </row>
    <row r="57175" spans="2:10" x14ac:dyDescent="0.25">
      <c r="B57175" s="27"/>
      <c r="D57175" s="27"/>
      <c r="E57175" s="27"/>
      <c r="I57175" s="27"/>
      <c r="J57175" s="27"/>
    </row>
    <row r="57176" spans="2:10" x14ac:dyDescent="0.25">
      <c r="B57176" s="27"/>
      <c r="D57176" s="27"/>
      <c r="E57176" s="27"/>
      <c r="I57176" s="27"/>
      <c r="J57176" s="27"/>
    </row>
    <row r="57177" spans="2:10" x14ac:dyDescent="0.25">
      <c r="B57177" s="27"/>
      <c r="D57177" s="27"/>
      <c r="E57177" s="27"/>
      <c r="I57177" s="27"/>
      <c r="J57177" s="27"/>
    </row>
    <row r="57178" spans="2:10" x14ac:dyDescent="0.25">
      <c r="B57178" s="27"/>
      <c r="D57178" s="27"/>
      <c r="E57178" s="27"/>
      <c r="I57178" s="27"/>
      <c r="J57178" s="27"/>
    </row>
    <row r="57179" spans="2:10" x14ac:dyDescent="0.25">
      <c r="B57179" s="27"/>
      <c r="D57179" s="27"/>
      <c r="E57179" s="27"/>
      <c r="I57179" s="27"/>
      <c r="J57179" s="27"/>
    </row>
    <row r="57180" spans="2:10" x14ac:dyDescent="0.25">
      <c r="B57180" s="27"/>
      <c r="D57180" s="27"/>
      <c r="E57180" s="27"/>
      <c r="I57180" s="27"/>
      <c r="J57180" s="27"/>
    </row>
    <row r="57181" spans="2:10" x14ac:dyDescent="0.25">
      <c r="B57181" s="27"/>
      <c r="D57181" s="27"/>
      <c r="E57181" s="27"/>
      <c r="I57181" s="27"/>
      <c r="J57181" s="27"/>
    </row>
    <row r="57182" spans="2:10" x14ac:dyDescent="0.25">
      <c r="B57182" s="27"/>
      <c r="D57182" s="27"/>
      <c r="E57182" s="27"/>
      <c r="I57182" s="27"/>
      <c r="J57182" s="27"/>
    </row>
    <row r="57183" spans="2:10" x14ac:dyDescent="0.25">
      <c r="B57183" s="27"/>
      <c r="D57183" s="27"/>
      <c r="E57183" s="27"/>
      <c r="I57183" s="27"/>
      <c r="J57183" s="27"/>
    </row>
    <row r="57184" spans="2:10" x14ac:dyDescent="0.25">
      <c r="B57184" s="27"/>
      <c r="D57184" s="27"/>
      <c r="E57184" s="27"/>
      <c r="I57184" s="27"/>
      <c r="J57184" s="27"/>
    </row>
    <row r="57185" spans="2:10" x14ac:dyDescent="0.25">
      <c r="B57185" s="27"/>
      <c r="D57185" s="27"/>
      <c r="E57185" s="27"/>
      <c r="I57185" s="27"/>
      <c r="J57185" s="27"/>
    </row>
    <row r="57186" spans="2:10" x14ac:dyDescent="0.25">
      <c r="B57186" s="27"/>
      <c r="D57186" s="27"/>
      <c r="E57186" s="27"/>
      <c r="I57186" s="27"/>
      <c r="J57186" s="27"/>
    </row>
    <row r="57187" spans="2:10" x14ac:dyDescent="0.25">
      <c r="B57187" s="27"/>
      <c r="D57187" s="27"/>
      <c r="E57187" s="27"/>
      <c r="I57187" s="27"/>
      <c r="J57187" s="27"/>
    </row>
    <row r="57188" spans="2:10" x14ac:dyDescent="0.25">
      <c r="B57188" s="27"/>
      <c r="D57188" s="27"/>
      <c r="E57188" s="27"/>
      <c r="I57188" s="27"/>
      <c r="J57188" s="27"/>
    </row>
    <row r="57189" spans="2:10" x14ac:dyDescent="0.25">
      <c r="B57189" s="27"/>
      <c r="D57189" s="27"/>
      <c r="E57189" s="27"/>
      <c r="I57189" s="27"/>
      <c r="J57189" s="27"/>
    </row>
    <row r="57190" spans="2:10" x14ac:dyDescent="0.25">
      <c r="B57190" s="27"/>
      <c r="D57190" s="27"/>
      <c r="E57190" s="27"/>
      <c r="I57190" s="27"/>
      <c r="J57190" s="27"/>
    </row>
    <row r="57191" spans="2:10" x14ac:dyDescent="0.25">
      <c r="B57191" s="27"/>
      <c r="D57191" s="27"/>
      <c r="E57191" s="27"/>
      <c r="I57191" s="27"/>
      <c r="J57191" s="27"/>
    </row>
    <row r="57192" spans="2:10" x14ac:dyDescent="0.25">
      <c r="B57192" s="27"/>
      <c r="D57192" s="27"/>
      <c r="E57192" s="27"/>
      <c r="I57192" s="27"/>
      <c r="J57192" s="27"/>
    </row>
    <row r="57193" spans="2:10" x14ac:dyDescent="0.25">
      <c r="B57193" s="27"/>
      <c r="D57193" s="27"/>
      <c r="E57193" s="27"/>
      <c r="I57193" s="27"/>
      <c r="J57193" s="27"/>
    </row>
    <row r="57194" spans="2:10" x14ac:dyDescent="0.25">
      <c r="B57194" s="27"/>
      <c r="D57194" s="27"/>
      <c r="E57194" s="27"/>
      <c r="I57194" s="27"/>
      <c r="J57194" s="27"/>
    </row>
    <row r="57195" spans="2:10" x14ac:dyDescent="0.25">
      <c r="B57195" s="27"/>
      <c r="D57195" s="27"/>
      <c r="E57195" s="27"/>
      <c r="I57195" s="27"/>
      <c r="J57195" s="27"/>
    </row>
    <row r="57196" spans="2:10" x14ac:dyDescent="0.25">
      <c r="B57196" s="27"/>
      <c r="D57196" s="27"/>
      <c r="E57196" s="27"/>
      <c r="I57196" s="27"/>
      <c r="J57196" s="27"/>
    </row>
    <row r="57197" spans="2:10" x14ac:dyDescent="0.25">
      <c r="B57197" s="27"/>
      <c r="D57197" s="27"/>
      <c r="E57197" s="27"/>
      <c r="I57197" s="27"/>
      <c r="J57197" s="27"/>
    </row>
    <row r="57198" spans="2:10" x14ac:dyDescent="0.25">
      <c r="B57198" s="27"/>
      <c r="D57198" s="27"/>
      <c r="E57198" s="27"/>
      <c r="I57198" s="27"/>
      <c r="J57198" s="27"/>
    </row>
    <row r="57199" spans="2:10" x14ac:dyDescent="0.25">
      <c r="B57199" s="27"/>
      <c r="D57199" s="27"/>
      <c r="E57199" s="27"/>
      <c r="I57199" s="27"/>
      <c r="J57199" s="27"/>
    </row>
    <row r="57200" spans="2:10" x14ac:dyDescent="0.25">
      <c r="B57200" s="27"/>
      <c r="D57200" s="27"/>
      <c r="E57200" s="27"/>
      <c r="I57200" s="27"/>
      <c r="J57200" s="27"/>
    </row>
    <row r="57201" spans="2:10" x14ac:dyDescent="0.25">
      <c r="B57201" s="27"/>
      <c r="D57201" s="27"/>
      <c r="E57201" s="27"/>
      <c r="I57201" s="27"/>
      <c r="J57201" s="27"/>
    </row>
    <row r="57202" spans="2:10" x14ac:dyDescent="0.25">
      <c r="B57202" s="27"/>
      <c r="D57202" s="27"/>
      <c r="E57202" s="27"/>
      <c r="I57202" s="27"/>
      <c r="J57202" s="27"/>
    </row>
    <row r="57203" spans="2:10" x14ac:dyDescent="0.25">
      <c r="B57203" s="27"/>
      <c r="D57203" s="27"/>
      <c r="E57203" s="27"/>
      <c r="I57203" s="27"/>
      <c r="J57203" s="27"/>
    </row>
    <row r="57204" spans="2:10" x14ac:dyDescent="0.25">
      <c r="B57204" s="27"/>
      <c r="D57204" s="27"/>
      <c r="E57204" s="27"/>
      <c r="I57204" s="27"/>
      <c r="J57204" s="27"/>
    </row>
    <row r="57205" spans="2:10" x14ac:dyDescent="0.25">
      <c r="B57205" s="27"/>
      <c r="D57205" s="27"/>
      <c r="E57205" s="27"/>
      <c r="I57205" s="27"/>
      <c r="J57205" s="27"/>
    </row>
    <row r="57206" spans="2:10" x14ac:dyDescent="0.25">
      <c r="B57206" s="27"/>
      <c r="D57206" s="27"/>
      <c r="E57206" s="27"/>
      <c r="I57206" s="27"/>
      <c r="J57206" s="27"/>
    </row>
    <row r="57207" spans="2:10" x14ac:dyDescent="0.25">
      <c r="B57207" s="27"/>
      <c r="D57207" s="27"/>
      <c r="E57207" s="27"/>
      <c r="I57207" s="27"/>
      <c r="J57207" s="27"/>
    </row>
    <row r="57208" spans="2:10" x14ac:dyDescent="0.25">
      <c r="B57208" s="27"/>
      <c r="D57208" s="27"/>
      <c r="E57208" s="27"/>
      <c r="I57208" s="27"/>
      <c r="J57208" s="27"/>
    </row>
    <row r="57209" spans="2:10" x14ac:dyDescent="0.25">
      <c r="B57209" s="27"/>
      <c r="D57209" s="27"/>
      <c r="E57209" s="27"/>
      <c r="I57209" s="27"/>
      <c r="J57209" s="27"/>
    </row>
    <row r="57210" spans="2:10" x14ac:dyDescent="0.25">
      <c r="B57210" s="27"/>
      <c r="D57210" s="27"/>
      <c r="E57210" s="27"/>
      <c r="I57210" s="27"/>
      <c r="J57210" s="27"/>
    </row>
    <row r="57211" spans="2:10" x14ac:dyDescent="0.25">
      <c r="B57211" s="27"/>
      <c r="D57211" s="27"/>
      <c r="E57211" s="27"/>
      <c r="I57211" s="27"/>
      <c r="J57211" s="27"/>
    </row>
    <row r="57212" spans="2:10" x14ac:dyDescent="0.25">
      <c r="B57212" s="27"/>
      <c r="D57212" s="27"/>
      <c r="E57212" s="27"/>
      <c r="I57212" s="27"/>
      <c r="J57212" s="27"/>
    </row>
    <row r="57213" spans="2:10" x14ac:dyDescent="0.25">
      <c r="B57213" s="27"/>
      <c r="D57213" s="27"/>
      <c r="E57213" s="27"/>
      <c r="I57213" s="27"/>
      <c r="J57213" s="27"/>
    </row>
    <row r="57214" spans="2:10" x14ac:dyDescent="0.25">
      <c r="B57214" s="27"/>
      <c r="D57214" s="27"/>
      <c r="E57214" s="27"/>
      <c r="I57214" s="27"/>
      <c r="J57214" s="27"/>
    </row>
    <row r="57215" spans="2:10" x14ac:dyDescent="0.25">
      <c r="B57215" s="27"/>
      <c r="D57215" s="27"/>
      <c r="E57215" s="27"/>
      <c r="I57215" s="27"/>
      <c r="J57215" s="27"/>
    </row>
    <row r="57216" spans="2:10" x14ac:dyDescent="0.25">
      <c r="B57216" s="27"/>
      <c r="D57216" s="27"/>
      <c r="E57216" s="27"/>
      <c r="I57216" s="27"/>
      <c r="J57216" s="27"/>
    </row>
    <row r="57217" spans="2:10" x14ac:dyDescent="0.25">
      <c r="B57217" s="27"/>
      <c r="D57217" s="27"/>
      <c r="E57217" s="27"/>
      <c r="I57217" s="27"/>
      <c r="J57217" s="27"/>
    </row>
    <row r="57218" spans="2:10" x14ac:dyDescent="0.25">
      <c r="B57218" s="27"/>
      <c r="D57218" s="27"/>
      <c r="E57218" s="27"/>
      <c r="I57218" s="27"/>
      <c r="J57218" s="27"/>
    </row>
    <row r="57219" spans="2:10" x14ac:dyDescent="0.25">
      <c r="B57219" s="27"/>
      <c r="D57219" s="27"/>
      <c r="E57219" s="27"/>
      <c r="I57219" s="27"/>
      <c r="J57219" s="27"/>
    </row>
    <row r="57220" spans="2:10" x14ac:dyDescent="0.25">
      <c r="B57220" s="27"/>
      <c r="D57220" s="27"/>
      <c r="E57220" s="27"/>
      <c r="I57220" s="27"/>
      <c r="J57220" s="27"/>
    </row>
    <row r="57221" spans="2:10" x14ac:dyDescent="0.25">
      <c r="B57221" s="27"/>
      <c r="D57221" s="27"/>
      <c r="E57221" s="27"/>
      <c r="I57221" s="27"/>
      <c r="J57221" s="27"/>
    </row>
    <row r="57222" spans="2:10" x14ac:dyDescent="0.25">
      <c r="B57222" s="27"/>
      <c r="D57222" s="27"/>
      <c r="E57222" s="27"/>
      <c r="I57222" s="27"/>
      <c r="J57222" s="27"/>
    </row>
    <row r="57223" spans="2:10" x14ac:dyDescent="0.25">
      <c r="B57223" s="27"/>
      <c r="D57223" s="27"/>
      <c r="E57223" s="27"/>
      <c r="I57223" s="27"/>
      <c r="J57223" s="27"/>
    </row>
    <row r="57224" spans="2:10" x14ac:dyDescent="0.25">
      <c r="B57224" s="27"/>
      <c r="D57224" s="27"/>
      <c r="E57224" s="27"/>
      <c r="I57224" s="27"/>
      <c r="J57224" s="27"/>
    </row>
    <row r="57225" spans="2:10" x14ac:dyDescent="0.25">
      <c r="B57225" s="27"/>
      <c r="D57225" s="27"/>
      <c r="E57225" s="27"/>
      <c r="I57225" s="27"/>
      <c r="J57225" s="27"/>
    </row>
    <row r="57226" spans="2:10" x14ac:dyDescent="0.25">
      <c r="B57226" s="27"/>
      <c r="D57226" s="27"/>
      <c r="E57226" s="27"/>
      <c r="I57226" s="27"/>
      <c r="J57226" s="27"/>
    </row>
    <row r="57227" spans="2:10" x14ac:dyDescent="0.25">
      <c r="B57227" s="27"/>
      <c r="D57227" s="27"/>
      <c r="E57227" s="27"/>
      <c r="I57227" s="27"/>
      <c r="J57227" s="27"/>
    </row>
    <row r="57228" spans="2:10" x14ac:dyDescent="0.25">
      <c r="B57228" s="27"/>
      <c r="D57228" s="27"/>
      <c r="E57228" s="27"/>
      <c r="I57228" s="27"/>
      <c r="J57228" s="27"/>
    </row>
    <row r="57229" spans="2:10" x14ac:dyDescent="0.25">
      <c r="B57229" s="27"/>
      <c r="D57229" s="27"/>
      <c r="E57229" s="27"/>
      <c r="I57229" s="27"/>
      <c r="J57229" s="27"/>
    </row>
    <row r="57230" spans="2:10" x14ac:dyDescent="0.25">
      <c r="B57230" s="27"/>
      <c r="D57230" s="27"/>
      <c r="E57230" s="27"/>
      <c r="I57230" s="27"/>
      <c r="J57230" s="27"/>
    </row>
    <row r="57231" spans="2:10" x14ac:dyDescent="0.25">
      <c r="B57231" s="27"/>
      <c r="D57231" s="27"/>
      <c r="E57231" s="27"/>
      <c r="I57231" s="27"/>
      <c r="J57231" s="27"/>
    </row>
    <row r="57232" spans="2:10" x14ac:dyDescent="0.25">
      <c r="B57232" s="27"/>
      <c r="D57232" s="27"/>
      <c r="E57232" s="27"/>
      <c r="I57232" s="27"/>
      <c r="J57232" s="27"/>
    </row>
    <row r="57233" spans="2:10" x14ac:dyDescent="0.25">
      <c r="B57233" s="27"/>
      <c r="D57233" s="27"/>
      <c r="E57233" s="27"/>
      <c r="I57233" s="27"/>
      <c r="J57233" s="27"/>
    </row>
    <row r="57234" spans="2:10" x14ac:dyDescent="0.25">
      <c r="B57234" s="27"/>
      <c r="D57234" s="27"/>
      <c r="E57234" s="27"/>
      <c r="I57234" s="27"/>
      <c r="J57234" s="27"/>
    </row>
    <row r="57235" spans="2:10" x14ac:dyDescent="0.25">
      <c r="B57235" s="27"/>
      <c r="D57235" s="27"/>
      <c r="E57235" s="27"/>
      <c r="I57235" s="27"/>
      <c r="J57235" s="27"/>
    </row>
    <row r="57236" spans="2:10" x14ac:dyDescent="0.25">
      <c r="B57236" s="27"/>
      <c r="D57236" s="27"/>
      <c r="E57236" s="27"/>
      <c r="I57236" s="27"/>
      <c r="J57236" s="27"/>
    </row>
    <row r="57237" spans="2:10" x14ac:dyDescent="0.25">
      <c r="B57237" s="27"/>
      <c r="D57237" s="27"/>
      <c r="E57237" s="27"/>
      <c r="I57237" s="27"/>
      <c r="J57237" s="27"/>
    </row>
    <row r="57238" spans="2:10" x14ac:dyDescent="0.25">
      <c r="B57238" s="27"/>
      <c r="D57238" s="27"/>
      <c r="E57238" s="27"/>
      <c r="I57238" s="27"/>
      <c r="J57238" s="27"/>
    </row>
    <row r="57239" spans="2:10" x14ac:dyDescent="0.25">
      <c r="B57239" s="27"/>
      <c r="D57239" s="27"/>
      <c r="E57239" s="27"/>
      <c r="I57239" s="27"/>
      <c r="J57239" s="27"/>
    </row>
    <row r="57240" spans="2:10" x14ac:dyDescent="0.25">
      <c r="B57240" s="27"/>
      <c r="D57240" s="27"/>
      <c r="E57240" s="27"/>
      <c r="I57240" s="27"/>
      <c r="J57240" s="27"/>
    </row>
    <row r="57241" spans="2:10" x14ac:dyDescent="0.25">
      <c r="B57241" s="27"/>
      <c r="D57241" s="27"/>
      <c r="E57241" s="27"/>
      <c r="I57241" s="27"/>
      <c r="J57241" s="27"/>
    </row>
    <row r="57242" spans="2:10" x14ac:dyDescent="0.25">
      <c r="B57242" s="27"/>
      <c r="D57242" s="27"/>
      <c r="E57242" s="27"/>
      <c r="I57242" s="27"/>
      <c r="J57242" s="27"/>
    </row>
    <row r="57243" spans="2:10" x14ac:dyDescent="0.25">
      <c r="B57243" s="27"/>
      <c r="D57243" s="27"/>
      <c r="E57243" s="27"/>
      <c r="I57243" s="27"/>
      <c r="J57243" s="27"/>
    </row>
    <row r="57244" spans="2:10" x14ac:dyDescent="0.25">
      <c r="B57244" s="27"/>
      <c r="D57244" s="27"/>
      <c r="E57244" s="27"/>
      <c r="I57244" s="27"/>
      <c r="J57244" s="27"/>
    </row>
    <row r="57245" spans="2:10" x14ac:dyDescent="0.25">
      <c r="B57245" s="27"/>
      <c r="D57245" s="27"/>
      <c r="E57245" s="27"/>
      <c r="I57245" s="27"/>
      <c r="J57245" s="27"/>
    </row>
    <row r="57246" spans="2:10" x14ac:dyDescent="0.25">
      <c r="B57246" s="27"/>
      <c r="D57246" s="27"/>
      <c r="E57246" s="27"/>
      <c r="I57246" s="27"/>
      <c r="J57246" s="27"/>
    </row>
    <row r="57247" spans="2:10" x14ac:dyDescent="0.25">
      <c r="B57247" s="27"/>
      <c r="D57247" s="27"/>
      <c r="E57247" s="27"/>
      <c r="I57247" s="27"/>
      <c r="J57247" s="27"/>
    </row>
    <row r="57248" spans="2:10" x14ac:dyDescent="0.25">
      <c r="B57248" s="27"/>
      <c r="D57248" s="27"/>
      <c r="E57248" s="27"/>
      <c r="I57248" s="27"/>
      <c r="J57248" s="27"/>
    </row>
    <row r="57249" spans="2:10" x14ac:dyDescent="0.25">
      <c r="B57249" s="27"/>
      <c r="D57249" s="27"/>
      <c r="E57249" s="27"/>
      <c r="I57249" s="27"/>
      <c r="J57249" s="27"/>
    </row>
    <row r="57250" spans="2:10" x14ac:dyDescent="0.25">
      <c r="B57250" s="27"/>
      <c r="D57250" s="27"/>
      <c r="E57250" s="27"/>
      <c r="I57250" s="27"/>
      <c r="J57250" s="27"/>
    </row>
    <row r="57251" spans="2:10" x14ac:dyDescent="0.25">
      <c r="B57251" s="27"/>
      <c r="D57251" s="27"/>
      <c r="E57251" s="27"/>
      <c r="I57251" s="27"/>
      <c r="J57251" s="27"/>
    </row>
    <row r="57252" spans="2:10" x14ac:dyDescent="0.25">
      <c r="B57252" s="27"/>
      <c r="D57252" s="27"/>
      <c r="E57252" s="27"/>
      <c r="I57252" s="27"/>
      <c r="J57252" s="27"/>
    </row>
    <row r="57253" spans="2:10" x14ac:dyDescent="0.25">
      <c r="B57253" s="27"/>
      <c r="D57253" s="27"/>
      <c r="E57253" s="27"/>
      <c r="I57253" s="27"/>
      <c r="J57253" s="27"/>
    </row>
    <row r="57254" spans="2:10" x14ac:dyDescent="0.25">
      <c r="B57254" s="27"/>
      <c r="D57254" s="27"/>
      <c r="E57254" s="27"/>
      <c r="I57254" s="27"/>
      <c r="J57254" s="27"/>
    </row>
    <row r="57255" spans="2:10" x14ac:dyDescent="0.25">
      <c r="B57255" s="27"/>
      <c r="D57255" s="27"/>
      <c r="E57255" s="27"/>
      <c r="I57255" s="27"/>
      <c r="J57255" s="27"/>
    </row>
    <row r="57256" spans="2:10" x14ac:dyDescent="0.25">
      <c r="B57256" s="27"/>
      <c r="D57256" s="27"/>
      <c r="E57256" s="27"/>
      <c r="I57256" s="27"/>
      <c r="J57256" s="27"/>
    </row>
    <row r="57257" spans="2:10" x14ac:dyDescent="0.25">
      <c r="B57257" s="27"/>
      <c r="D57257" s="27"/>
      <c r="E57257" s="27"/>
      <c r="I57257" s="27"/>
      <c r="J57257" s="27"/>
    </row>
    <row r="57258" spans="2:10" x14ac:dyDescent="0.25">
      <c r="B57258" s="27"/>
      <c r="D57258" s="27"/>
      <c r="E57258" s="27"/>
      <c r="I57258" s="27"/>
      <c r="J57258" s="27"/>
    </row>
    <row r="57259" spans="2:10" x14ac:dyDescent="0.25">
      <c r="B57259" s="27"/>
      <c r="D57259" s="27"/>
      <c r="E57259" s="27"/>
      <c r="I57259" s="27"/>
      <c r="J57259" s="27"/>
    </row>
    <row r="57260" spans="2:10" x14ac:dyDescent="0.25">
      <c r="B57260" s="27"/>
      <c r="D57260" s="27"/>
      <c r="E57260" s="27"/>
      <c r="I57260" s="27"/>
      <c r="J57260" s="27"/>
    </row>
    <row r="57261" spans="2:10" x14ac:dyDescent="0.25">
      <c r="B57261" s="27"/>
      <c r="D57261" s="27"/>
      <c r="E57261" s="27"/>
      <c r="I57261" s="27"/>
      <c r="J57261" s="27"/>
    </row>
    <row r="57262" spans="2:10" x14ac:dyDescent="0.25">
      <c r="B57262" s="27"/>
      <c r="D57262" s="27"/>
      <c r="E57262" s="27"/>
      <c r="I57262" s="27"/>
      <c r="J57262" s="27"/>
    </row>
    <row r="57263" spans="2:10" x14ac:dyDescent="0.25">
      <c r="B57263" s="27"/>
      <c r="D57263" s="27"/>
      <c r="E57263" s="27"/>
      <c r="I57263" s="27"/>
      <c r="J57263" s="27"/>
    </row>
    <row r="57264" spans="2:10" x14ac:dyDescent="0.25">
      <c r="B57264" s="27"/>
      <c r="D57264" s="27"/>
      <c r="E57264" s="27"/>
      <c r="I57264" s="27"/>
      <c r="J57264" s="27"/>
    </row>
    <row r="57265" spans="2:10" x14ac:dyDescent="0.25">
      <c r="B57265" s="27"/>
      <c r="D57265" s="27"/>
      <c r="E57265" s="27"/>
      <c r="I57265" s="27"/>
      <c r="J57265" s="27"/>
    </row>
    <row r="57266" spans="2:10" x14ac:dyDescent="0.25">
      <c r="B57266" s="27"/>
      <c r="D57266" s="27"/>
      <c r="E57266" s="27"/>
      <c r="I57266" s="27"/>
      <c r="J57266" s="27"/>
    </row>
    <row r="57267" spans="2:10" x14ac:dyDescent="0.25">
      <c r="B57267" s="27"/>
      <c r="D57267" s="27"/>
      <c r="E57267" s="27"/>
      <c r="I57267" s="27"/>
      <c r="J57267" s="27"/>
    </row>
    <row r="57268" spans="2:10" x14ac:dyDescent="0.25">
      <c r="B57268" s="27"/>
      <c r="D57268" s="27"/>
      <c r="E57268" s="27"/>
      <c r="I57268" s="27"/>
      <c r="J57268" s="27"/>
    </row>
    <row r="57269" spans="2:10" x14ac:dyDescent="0.25">
      <c r="B57269" s="27"/>
      <c r="D57269" s="27"/>
      <c r="E57269" s="27"/>
      <c r="I57269" s="27"/>
      <c r="J57269" s="27"/>
    </row>
    <row r="57270" spans="2:10" x14ac:dyDescent="0.25">
      <c r="B57270" s="27"/>
      <c r="D57270" s="27"/>
      <c r="E57270" s="27"/>
      <c r="I57270" s="27"/>
      <c r="J57270" s="27"/>
    </row>
    <row r="57271" spans="2:10" x14ac:dyDescent="0.25">
      <c r="B57271" s="27"/>
      <c r="D57271" s="27"/>
      <c r="E57271" s="27"/>
      <c r="I57271" s="27"/>
      <c r="J57271" s="27"/>
    </row>
    <row r="57272" spans="2:10" x14ac:dyDescent="0.25">
      <c r="B57272" s="27"/>
      <c r="D57272" s="27"/>
      <c r="E57272" s="27"/>
      <c r="I57272" s="27"/>
      <c r="J57272" s="27"/>
    </row>
    <row r="57273" spans="2:10" x14ac:dyDescent="0.25">
      <c r="B57273" s="27"/>
      <c r="D57273" s="27"/>
      <c r="E57273" s="27"/>
      <c r="I57273" s="27"/>
      <c r="J57273" s="27"/>
    </row>
    <row r="57274" spans="2:10" x14ac:dyDescent="0.25">
      <c r="B57274" s="27"/>
      <c r="D57274" s="27"/>
      <c r="E57274" s="27"/>
      <c r="I57274" s="27"/>
      <c r="J57274" s="27"/>
    </row>
    <row r="57275" spans="2:10" x14ac:dyDescent="0.25">
      <c r="B57275" s="27"/>
      <c r="D57275" s="27"/>
      <c r="E57275" s="27"/>
      <c r="I57275" s="27"/>
      <c r="J57275" s="27"/>
    </row>
    <row r="57276" spans="2:10" x14ac:dyDescent="0.25">
      <c r="B57276" s="27"/>
      <c r="D57276" s="27"/>
      <c r="E57276" s="27"/>
      <c r="I57276" s="27"/>
      <c r="J57276" s="27"/>
    </row>
    <row r="57277" spans="2:10" x14ac:dyDescent="0.25">
      <c r="B57277" s="27"/>
      <c r="D57277" s="27"/>
      <c r="E57277" s="27"/>
      <c r="I57277" s="27"/>
      <c r="J57277" s="27"/>
    </row>
    <row r="57278" spans="2:10" x14ac:dyDescent="0.25">
      <c r="B57278" s="27"/>
      <c r="D57278" s="27"/>
      <c r="E57278" s="27"/>
      <c r="I57278" s="27"/>
      <c r="J57278" s="27"/>
    </row>
    <row r="57279" spans="2:10" x14ac:dyDescent="0.25">
      <c r="B57279" s="27"/>
      <c r="D57279" s="27"/>
      <c r="E57279" s="27"/>
      <c r="I57279" s="27"/>
      <c r="J57279" s="27"/>
    </row>
    <row r="57280" spans="2:10" x14ac:dyDescent="0.25">
      <c r="B57280" s="27"/>
      <c r="D57280" s="27"/>
      <c r="E57280" s="27"/>
      <c r="I57280" s="27"/>
      <c r="J57280" s="27"/>
    </row>
    <row r="57281" spans="2:10" x14ac:dyDescent="0.25">
      <c r="B57281" s="27"/>
      <c r="D57281" s="27"/>
      <c r="E57281" s="27"/>
      <c r="I57281" s="27"/>
      <c r="J57281" s="27"/>
    </row>
    <row r="57282" spans="2:10" x14ac:dyDescent="0.25">
      <c r="B57282" s="27"/>
      <c r="D57282" s="27"/>
      <c r="E57282" s="27"/>
      <c r="I57282" s="27"/>
      <c r="J57282" s="27"/>
    </row>
    <row r="57283" spans="2:10" x14ac:dyDescent="0.25">
      <c r="B57283" s="27"/>
      <c r="D57283" s="27"/>
      <c r="E57283" s="27"/>
      <c r="I57283" s="27"/>
      <c r="J57283" s="27"/>
    </row>
    <row r="57284" spans="2:10" x14ac:dyDescent="0.25">
      <c r="B57284" s="27"/>
      <c r="D57284" s="27"/>
      <c r="E57284" s="27"/>
      <c r="I57284" s="27"/>
      <c r="J57284" s="27"/>
    </row>
    <row r="57285" spans="2:10" x14ac:dyDescent="0.25">
      <c r="B57285" s="27"/>
      <c r="D57285" s="27"/>
      <c r="E57285" s="27"/>
      <c r="I57285" s="27"/>
      <c r="J57285" s="27"/>
    </row>
    <row r="57286" spans="2:10" x14ac:dyDescent="0.25">
      <c r="B57286" s="27"/>
      <c r="D57286" s="27"/>
      <c r="E57286" s="27"/>
      <c r="I57286" s="27"/>
      <c r="J57286" s="27"/>
    </row>
    <row r="57287" spans="2:10" x14ac:dyDescent="0.25">
      <c r="B57287" s="27"/>
      <c r="D57287" s="27"/>
      <c r="E57287" s="27"/>
      <c r="I57287" s="27"/>
      <c r="J57287" s="27"/>
    </row>
    <row r="57288" spans="2:10" x14ac:dyDescent="0.25">
      <c r="B57288" s="27"/>
      <c r="D57288" s="27"/>
      <c r="E57288" s="27"/>
      <c r="I57288" s="27"/>
      <c r="J57288" s="27"/>
    </row>
    <row r="57289" spans="2:10" x14ac:dyDescent="0.25">
      <c r="B57289" s="27"/>
      <c r="D57289" s="27"/>
      <c r="E57289" s="27"/>
      <c r="I57289" s="27"/>
      <c r="J57289" s="27"/>
    </row>
    <row r="57290" spans="2:10" x14ac:dyDescent="0.25">
      <c r="B57290" s="27"/>
      <c r="D57290" s="27"/>
      <c r="E57290" s="27"/>
      <c r="I57290" s="27"/>
      <c r="J57290" s="27"/>
    </row>
    <row r="57291" spans="2:10" x14ac:dyDescent="0.25">
      <c r="B57291" s="27"/>
      <c r="D57291" s="27"/>
      <c r="E57291" s="27"/>
      <c r="I57291" s="27"/>
      <c r="J57291" s="27"/>
    </row>
    <row r="57292" spans="2:10" x14ac:dyDescent="0.25">
      <c r="B57292" s="27"/>
      <c r="D57292" s="27"/>
      <c r="E57292" s="27"/>
      <c r="I57292" s="27"/>
      <c r="J57292" s="27"/>
    </row>
    <row r="57293" spans="2:10" x14ac:dyDescent="0.25">
      <c r="B57293" s="27"/>
      <c r="D57293" s="27"/>
      <c r="E57293" s="27"/>
      <c r="I57293" s="27"/>
      <c r="J57293" s="27"/>
    </row>
    <row r="57294" spans="2:10" x14ac:dyDescent="0.25">
      <c r="B57294" s="27"/>
      <c r="D57294" s="27"/>
      <c r="E57294" s="27"/>
      <c r="I57294" s="27"/>
      <c r="J57294" s="27"/>
    </row>
    <row r="57295" spans="2:10" x14ac:dyDescent="0.25">
      <c r="B57295" s="27"/>
      <c r="D57295" s="27"/>
      <c r="E57295" s="27"/>
      <c r="I57295" s="27"/>
      <c r="J57295" s="27"/>
    </row>
    <row r="57296" spans="2:10" x14ac:dyDescent="0.25">
      <c r="B57296" s="27"/>
      <c r="D57296" s="27"/>
      <c r="E57296" s="27"/>
      <c r="I57296" s="27"/>
      <c r="J57296" s="27"/>
    </row>
    <row r="57297" spans="2:10" x14ac:dyDescent="0.25">
      <c r="B57297" s="27"/>
      <c r="D57297" s="27"/>
      <c r="E57297" s="27"/>
      <c r="I57297" s="27"/>
      <c r="J57297" s="27"/>
    </row>
    <row r="57298" spans="2:10" x14ac:dyDescent="0.25">
      <c r="B57298" s="27"/>
      <c r="D57298" s="27"/>
      <c r="E57298" s="27"/>
      <c r="I57298" s="27"/>
      <c r="J57298" s="27"/>
    </row>
    <row r="57299" spans="2:10" x14ac:dyDescent="0.25">
      <c r="B57299" s="27"/>
      <c r="D57299" s="27"/>
      <c r="E57299" s="27"/>
      <c r="I57299" s="27"/>
      <c r="J57299" s="27"/>
    </row>
    <row r="57300" spans="2:10" x14ac:dyDescent="0.25">
      <c r="B57300" s="27"/>
      <c r="D57300" s="27"/>
      <c r="E57300" s="27"/>
      <c r="I57300" s="27"/>
      <c r="J57300" s="27"/>
    </row>
    <row r="57301" spans="2:10" x14ac:dyDescent="0.25">
      <c r="B57301" s="27"/>
      <c r="D57301" s="27"/>
      <c r="E57301" s="27"/>
      <c r="I57301" s="27"/>
      <c r="J57301" s="27"/>
    </row>
    <row r="57302" spans="2:10" x14ac:dyDescent="0.25">
      <c r="B57302" s="27"/>
      <c r="D57302" s="27"/>
      <c r="E57302" s="27"/>
      <c r="I57302" s="27"/>
      <c r="J57302" s="27"/>
    </row>
    <row r="57303" spans="2:10" x14ac:dyDescent="0.25">
      <c r="B57303" s="27"/>
      <c r="D57303" s="27"/>
      <c r="E57303" s="27"/>
      <c r="I57303" s="27"/>
      <c r="J57303" s="27"/>
    </row>
    <row r="57304" spans="2:10" x14ac:dyDescent="0.25">
      <c r="B57304" s="27"/>
      <c r="D57304" s="27"/>
      <c r="E57304" s="27"/>
      <c r="I57304" s="27"/>
      <c r="J57304" s="27"/>
    </row>
    <row r="57305" spans="2:10" x14ac:dyDescent="0.25">
      <c r="B57305" s="27"/>
      <c r="D57305" s="27"/>
      <c r="E57305" s="27"/>
      <c r="I57305" s="27"/>
      <c r="J57305" s="27"/>
    </row>
    <row r="57306" spans="2:10" x14ac:dyDescent="0.25">
      <c r="B57306" s="27"/>
      <c r="D57306" s="27"/>
      <c r="E57306" s="27"/>
      <c r="I57306" s="27"/>
      <c r="J57306" s="27"/>
    </row>
    <row r="57307" spans="2:10" x14ac:dyDescent="0.25">
      <c r="B57307" s="27"/>
      <c r="D57307" s="27"/>
      <c r="E57307" s="27"/>
      <c r="I57307" s="27"/>
      <c r="J57307" s="27"/>
    </row>
    <row r="57308" spans="2:10" x14ac:dyDescent="0.25">
      <c r="B57308" s="27"/>
      <c r="D57308" s="27"/>
      <c r="E57308" s="27"/>
      <c r="I57308" s="27"/>
      <c r="J57308" s="27"/>
    </row>
    <row r="57309" spans="2:10" x14ac:dyDescent="0.25">
      <c r="B57309" s="27"/>
      <c r="D57309" s="27"/>
      <c r="E57309" s="27"/>
      <c r="I57309" s="27"/>
      <c r="J57309" s="27"/>
    </row>
    <row r="57310" spans="2:10" x14ac:dyDescent="0.25">
      <c r="B57310" s="27"/>
      <c r="D57310" s="27"/>
      <c r="E57310" s="27"/>
      <c r="I57310" s="27"/>
      <c r="J57310" s="27"/>
    </row>
    <row r="57311" spans="2:10" x14ac:dyDescent="0.25">
      <c r="B57311" s="27"/>
      <c r="D57311" s="27"/>
      <c r="E57311" s="27"/>
      <c r="I57311" s="27"/>
      <c r="J57311" s="27"/>
    </row>
    <row r="57312" spans="2:10" x14ac:dyDescent="0.25">
      <c r="B57312" s="27"/>
      <c r="D57312" s="27"/>
      <c r="E57312" s="27"/>
      <c r="I57312" s="27"/>
      <c r="J57312" s="27"/>
    </row>
    <row r="57313" spans="2:10" x14ac:dyDescent="0.25">
      <c r="B57313" s="27"/>
      <c r="D57313" s="27"/>
      <c r="E57313" s="27"/>
      <c r="I57313" s="27"/>
      <c r="J57313" s="27"/>
    </row>
    <row r="57314" spans="2:10" x14ac:dyDescent="0.25">
      <c r="B57314" s="27"/>
      <c r="D57314" s="27"/>
      <c r="E57314" s="27"/>
      <c r="I57314" s="27"/>
      <c r="J57314" s="27"/>
    </row>
    <row r="57315" spans="2:10" x14ac:dyDescent="0.25">
      <c r="B57315" s="27"/>
      <c r="D57315" s="27"/>
      <c r="E57315" s="27"/>
      <c r="I57315" s="27"/>
      <c r="J57315" s="27"/>
    </row>
    <row r="57316" spans="2:10" x14ac:dyDescent="0.25">
      <c r="B57316" s="27"/>
      <c r="D57316" s="27"/>
      <c r="E57316" s="27"/>
      <c r="I57316" s="27"/>
      <c r="J57316" s="27"/>
    </row>
    <row r="57317" spans="2:10" x14ac:dyDescent="0.25">
      <c r="B57317" s="27"/>
      <c r="D57317" s="27"/>
      <c r="E57317" s="27"/>
      <c r="I57317" s="27"/>
      <c r="J57317" s="27"/>
    </row>
    <row r="57318" spans="2:10" x14ac:dyDescent="0.25">
      <c r="B57318" s="27"/>
      <c r="D57318" s="27"/>
      <c r="E57318" s="27"/>
      <c r="I57318" s="27"/>
      <c r="J57318" s="27"/>
    </row>
    <row r="57319" spans="2:10" x14ac:dyDescent="0.25">
      <c r="B57319" s="27"/>
      <c r="D57319" s="27"/>
      <c r="E57319" s="27"/>
      <c r="I57319" s="27"/>
      <c r="J57319" s="27"/>
    </row>
    <row r="57320" spans="2:10" x14ac:dyDescent="0.25">
      <c r="B57320" s="27"/>
      <c r="D57320" s="27"/>
      <c r="E57320" s="27"/>
      <c r="I57320" s="27"/>
      <c r="J57320" s="27"/>
    </row>
    <row r="57321" spans="2:10" x14ac:dyDescent="0.25">
      <c r="B57321" s="27"/>
      <c r="D57321" s="27"/>
      <c r="E57321" s="27"/>
      <c r="I57321" s="27"/>
      <c r="J57321" s="27"/>
    </row>
    <row r="57322" spans="2:10" x14ac:dyDescent="0.25">
      <c r="B57322" s="27"/>
      <c r="D57322" s="27"/>
      <c r="E57322" s="27"/>
      <c r="I57322" s="27"/>
      <c r="J57322" s="27"/>
    </row>
    <row r="57323" spans="2:10" x14ac:dyDescent="0.25">
      <c r="B57323" s="27"/>
      <c r="D57323" s="27"/>
      <c r="E57323" s="27"/>
      <c r="I57323" s="27"/>
      <c r="J57323" s="27"/>
    </row>
    <row r="57324" spans="2:10" x14ac:dyDescent="0.25">
      <c r="B57324" s="27"/>
      <c r="D57324" s="27"/>
      <c r="E57324" s="27"/>
      <c r="I57324" s="27"/>
      <c r="J57324" s="27"/>
    </row>
    <row r="57325" spans="2:10" x14ac:dyDescent="0.25">
      <c r="B57325" s="27"/>
      <c r="D57325" s="27"/>
      <c r="E57325" s="27"/>
      <c r="I57325" s="27"/>
      <c r="J57325" s="27"/>
    </row>
    <row r="57326" spans="2:10" x14ac:dyDescent="0.25">
      <c r="B57326" s="27"/>
      <c r="D57326" s="27"/>
      <c r="E57326" s="27"/>
      <c r="I57326" s="27"/>
      <c r="J57326" s="27"/>
    </row>
    <row r="57327" spans="2:10" x14ac:dyDescent="0.25">
      <c r="B57327" s="27"/>
      <c r="D57327" s="27"/>
      <c r="E57327" s="27"/>
      <c r="I57327" s="27"/>
      <c r="J57327" s="27"/>
    </row>
    <row r="57328" spans="2:10" x14ac:dyDescent="0.25">
      <c r="B57328" s="27"/>
      <c r="D57328" s="27"/>
      <c r="E57328" s="27"/>
      <c r="I57328" s="27"/>
      <c r="J57328" s="27"/>
    </row>
    <row r="57329" spans="2:10" x14ac:dyDescent="0.25">
      <c r="B57329" s="27"/>
      <c r="D57329" s="27"/>
      <c r="E57329" s="27"/>
      <c r="I57329" s="27"/>
      <c r="J57329" s="27"/>
    </row>
    <row r="57330" spans="2:10" x14ac:dyDescent="0.25">
      <c r="B57330" s="27"/>
      <c r="D57330" s="27"/>
      <c r="E57330" s="27"/>
      <c r="I57330" s="27"/>
      <c r="J57330" s="27"/>
    </row>
    <row r="57331" spans="2:10" x14ac:dyDescent="0.25">
      <c r="B57331" s="27"/>
      <c r="D57331" s="27"/>
      <c r="E57331" s="27"/>
      <c r="I57331" s="27"/>
      <c r="J57331" s="27"/>
    </row>
    <row r="57332" spans="2:10" x14ac:dyDescent="0.25">
      <c r="B57332" s="27"/>
      <c r="D57332" s="27"/>
      <c r="E57332" s="27"/>
      <c r="I57332" s="27"/>
      <c r="J57332" s="27"/>
    </row>
    <row r="57333" spans="2:10" x14ac:dyDescent="0.25">
      <c r="B57333" s="27"/>
      <c r="D57333" s="27"/>
      <c r="E57333" s="27"/>
      <c r="I57333" s="27"/>
      <c r="J57333" s="27"/>
    </row>
    <row r="57334" spans="2:10" x14ac:dyDescent="0.25">
      <c r="B57334" s="27"/>
      <c r="D57334" s="27"/>
      <c r="E57334" s="27"/>
      <c r="I57334" s="27"/>
      <c r="J57334" s="27"/>
    </row>
    <row r="57335" spans="2:10" x14ac:dyDescent="0.25">
      <c r="B57335" s="27"/>
      <c r="D57335" s="27"/>
      <c r="E57335" s="27"/>
      <c r="I57335" s="27"/>
      <c r="J57335" s="27"/>
    </row>
    <row r="57336" spans="2:10" x14ac:dyDescent="0.25">
      <c r="B57336" s="27"/>
      <c r="D57336" s="27"/>
      <c r="E57336" s="27"/>
      <c r="I57336" s="27"/>
      <c r="J57336" s="27"/>
    </row>
    <row r="57337" spans="2:10" x14ac:dyDescent="0.25">
      <c r="B57337" s="27"/>
      <c r="D57337" s="27"/>
      <c r="E57337" s="27"/>
      <c r="I57337" s="27"/>
      <c r="J57337" s="27"/>
    </row>
    <row r="57338" spans="2:10" x14ac:dyDescent="0.25">
      <c r="B57338" s="27"/>
      <c r="D57338" s="27"/>
      <c r="E57338" s="27"/>
      <c r="I57338" s="27"/>
      <c r="J57338" s="27"/>
    </row>
    <row r="57339" spans="2:10" x14ac:dyDescent="0.25">
      <c r="B57339" s="27"/>
      <c r="D57339" s="27"/>
      <c r="E57339" s="27"/>
      <c r="I57339" s="27"/>
      <c r="J57339" s="27"/>
    </row>
    <row r="57340" spans="2:10" x14ac:dyDescent="0.25">
      <c r="B57340" s="27"/>
      <c r="D57340" s="27"/>
      <c r="E57340" s="27"/>
      <c r="I57340" s="27"/>
      <c r="J57340" s="27"/>
    </row>
    <row r="57341" spans="2:10" x14ac:dyDescent="0.25">
      <c r="B57341" s="27"/>
      <c r="D57341" s="27"/>
      <c r="E57341" s="27"/>
      <c r="I57341" s="27"/>
      <c r="J57341" s="27"/>
    </row>
    <row r="57342" spans="2:10" x14ac:dyDescent="0.25">
      <c r="B57342" s="27"/>
      <c r="D57342" s="27"/>
      <c r="E57342" s="27"/>
      <c r="I57342" s="27"/>
      <c r="J57342" s="27"/>
    </row>
    <row r="57343" spans="2:10" x14ac:dyDescent="0.25">
      <c r="B57343" s="27"/>
      <c r="D57343" s="27"/>
      <c r="E57343" s="27"/>
      <c r="I57343" s="27"/>
      <c r="J57343" s="27"/>
    </row>
    <row r="57344" spans="2:10" x14ac:dyDescent="0.25">
      <c r="B57344" s="27"/>
      <c r="D57344" s="27"/>
      <c r="E57344" s="27"/>
      <c r="I57344" s="27"/>
      <c r="J57344" s="27"/>
    </row>
    <row r="57345" spans="2:10" x14ac:dyDescent="0.25">
      <c r="B57345" s="27"/>
      <c r="D57345" s="27"/>
      <c r="E57345" s="27"/>
      <c r="I57345" s="27"/>
      <c r="J57345" s="27"/>
    </row>
    <row r="57346" spans="2:10" x14ac:dyDescent="0.25">
      <c r="B57346" s="27"/>
      <c r="D57346" s="27"/>
      <c r="E57346" s="27"/>
      <c r="I57346" s="27"/>
      <c r="J57346" s="27"/>
    </row>
    <row r="57347" spans="2:10" x14ac:dyDescent="0.25">
      <c r="B57347" s="27"/>
      <c r="D57347" s="27"/>
      <c r="E57347" s="27"/>
      <c r="I57347" s="27"/>
      <c r="J57347" s="27"/>
    </row>
    <row r="57348" spans="2:10" x14ac:dyDescent="0.25">
      <c r="B57348" s="27"/>
      <c r="D57348" s="27"/>
      <c r="E57348" s="27"/>
      <c r="I57348" s="27"/>
      <c r="J57348" s="27"/>
    </row>
    <row r="57349" spans="2:10" x14ac:dyDescent="0.25">
      <c r="B57349" s="27"/>
      <c r="D57349" s="27"/>
      <c r="E57349" s="27"/>
      <c r="I57349" s="27"/>
      <c r="J57349" s="27"/>
    </row>
    <row r="57350" spans="2:10" x14ac:dyDescent="0.25">
      <c r="B57350" s="27"/>
      <c r="D57350" s="27"/>
      <c r="E57350" s="27"/>
      <c r="I57350" s="27"/>
      <c r="J57350" s="27"/>
    </row>
    <row r="57351" spans="2:10" x14ac:dyDescent="0.25">
      <c r="B57351" s="27"/>
      <c r="D57351" s="27"/>
      <c r="E57351" s="27"/>
      <c r="I57351" s="27"/>
      <c r="J57351" s="27"/>
    </row>
    <row r="57352" spans="2:10" x14ac:dyDescent="0.25">
      <c r="B57352" s="27"/>
      <c r="D57352" s="27"/>
      <c r="E57352" s="27"/>
      <c r="I57352" s="27"/>
      <c r="J57352" s="27"/>
    </row>
    <row r="57353" spans="2:10" x14ac:dyDescent="0.25">
      <c r="B57353" s="27"/>
      <c r="D57353" s="27"/>
      <c r="E57353" s="27"/>
      <c r="I57353" s="27"/>
      <c r="J57353" s="27"/>
    </row>
    <row r="57354" spans="2:10" x14ac:dyDescent="0.25">
      <c r="B57354" s="27"/>
      <c r="D57354" s="27"/>
      <c r="E57354" s="27"/>
      <c r="I57354" s="27"/>
      <c r="J57354" s="27"/>
    </row>
    <row r="57355" spans="2:10" x14ac:dyDescent="0.25">
      <c r="B57355" s="27"/>
      <c r="D57355" s="27"/>
      <c r="E57355" s="27"/>
      <c r="I57355" s="27"/>
      <c r="J57355" s="27"/>
    </row>
    <row r="57356" spans="2:10" x14ac:dyDescent="0.25">
      <c r="B57356" s="27"/>
      <c r="D57356" s="27"/>
      <c r="E57356" s="27"/>
      <c r="I57356" s="27"/>
      <c r="J57356" s="27"/>
    </row>
    <row r="57357" spans="2:10" x14ac:dyDescent="0.25">
      <c r="B57357" s="27"/>
      <c r="D57357" s="27"/>
      <c r="E57357" s="27"/>
      <c r="I57357" s="27"/>
      <c r="J57357" s="27"/>
    </row>
    <row r="57358" spans="2:10" x14ac:dyDescent="0.25">
      <c r="B57358" s="27"/>
      <c r="D57358" s="27"/>
      <c r="E57358" s="27"/>
      <c r="I57358" s="27"/>
      <c r="J57358" s="27"/>
    </row>
    <row r="57359" spans="2:10" x14ac:dyDescent="0.25">
      <c r="B57359" s="27"/>
      <c r="D57359" s="27"/>
      <c r="E57359" s="27"/>
      <c r="I57359" s="27"/>
      <c r="J57359" s="27"/>
    </row>
    <row r="57360" spans="2:10" x14ac:dyDescent="0.25">
      <c r="B57360" s="27"/>
      <c r="D57360" s="27"/>
      <c r="E57360" s="27"/>
      <c r="I57360" s="27"/>
      <c r="J57360" s="27"/>
    </row>
    <row r="57361" spans="2:10" x14ac:dyDescent="0.25">
      <c r="B57361" s="27"/>
      <c r="D57361" s="27"/>
      <c r="E57361" s="27"/>
      <c r="I57361" s="27"/>
      <c r="J57361" s="27"/>
    </row>
    <row r="57362" spans="2:10" x14ac:dyDescent="0.25">
      <c r="B57362" s="27"/>
      <c r="D57362" s="27"/>
      <c r="E57362" s="27"/>
      <c r="I57362" s="27"/>
      <c r="J57362" s="27"/>
    </row>
    <row r="57363" spans="2:10" x14ac:dyDescent="0.25">
      <c r="B57363" s="27"/>
      <c r="D57363" s="27"/>
      <c r="E57363" s="27"/>
      <c r="I57363" s="27"/>
      <c r="J57363" s="27"/>
    </row>
    <row r="57364" spans="2:10" x14ac:dyDescent="0.25">
      <c r="B57364" s="27"/>
      <c r="D57364" s="27"/>
      <c r="E57364" s="27"/>
      <c r="I57364" s="27"/>
      <c r="J57364" s="27"/>
    </row>
    <row r="57365" spans="2:10" x14ac:dyDescent="0.25">
      <c r="B57365" s="27"/>
      <c r="D57365" s="27"/>
      <c r="E57365" s="27"/>
      <c r="I57365" s="27"/>
      <c r="J57365" s="27"/>
    </row>
    <row r="57366" spans="2:10" x14ac:dyDescent="0.25">
      <c r="B57366" s="27"/>
      <c r="D57366" s="27"/>
      <c r="E57366" s="27"/>
      <c r="I57366" s="27"/>
      <c r="J57366" s="27"/>
    </row>
    <row r="57367" spans="2:10" x14ac:dyDescent="0.25">
      <c r="B57367" s="27"/>
      <c r="D57367" s="27"/>
      <c r="E57367" s="27"/>
      <c r="I57367" s="27"/>
      <c r="J57367" s="27"/>
    </row>
    <row r="57368" spans="2:10" x14ac:dyDescent="0.25">
      <c r="B57368" s="27"/>
      <c r="D57368" s="27"/>
      <c r="E57368" s="27"/>
      <c r="I57368" s="27"/>
      <c r="J57368" s="27"/>
    </row>
    <row r="57369" spans="2:10" x14ac:dyDescent="0.25">
      <c r="B57369" s="27"/>
      <c r="D57369" s="27"/>
      <c r="E57369" s="27"/>
      <c r="I57369" s="27"/>
      <c r="J57369" s="27"/>
    </row>
    <row r="57370" spans="2:10" x14ac:dyDescent="0.25">
      <c r="B57370" s="27"/>
      <c r="D57370" s="27"/>
      <c r="E57370" s="27"/>
      <c r="I57370" s="27"/>
      <c r="J57370" s="27"/>
    </row>
    <row r="57371" spans="2:10" x14ac:dyDescent="0.25">
      <c r="B57371" s="27"/>
      <c r="D57371" s="27"/>
      <c r="E57371" s="27"/>
      <c r="I57371" s="27"/>
      <c r="J57371" s="27"/>
    </row>
    <row r="57372" spans="2:10" x14ac:dyDescent="0.25">
      <c r="B57372" s="27"/>
      <c r="D57372" s="27"/>
      <c r="E57372" s="27"/>
      <c r="I57372" s="27"/>
      <c r="J57372" s="27"/>
    </row>
    <row r="57373" spans="2:10" x14ac:dyDescent="0.25">
      <c r="B57373" s="27"/>
      <c r="D57373" s="27"/>
      <c r="E57373" s="27"/>
      <c r="I57373" s="27"/>
      <c r="J57373" s="27"/>
    </row>
    <row r="57374" spans="2:10" x14ac:dyDescent="0.25">
      <c r="B57374" s="27"/>
      <c r="D57374" s="27"/>
      <c r="E57374" s="27"/>
      <c r="I57374" s="27"/>
      <c r="J57374" s="27"/>
    </row>
    <row r="57375" spans="2:10" x14ac:dyDescent="0.25">
      <c r="B57375" s="27"/>
      <c r="D57375" s="27"/>
      <c r="E57375" s="27"/>
      <c r="I57375" s="27"/>
      <c r="J57375" s="27"/>
    </row>
    <row r="57376" spans="2:10" x14ac:dyDescent="0.25">
      <c r="B57376" s="27"/>
      <c r="D57376" s="27"/>
      <c r="E57376" s="27"/>
      <c r="I57376" s="27"/>
      <c r="J57376" s="27"/>
    </row>
    <row r="57377" spans="2:10" x14ac:dyDescent="0.25">
      <c r="B57377" s="27"/>
      <c r="D57377" s="27"/>
      <c r="E57377" s="27"/>
      <c r="I57377" s="27"/>
      <c r="J57377" s="27"/>
    </row>
    <row r="57378" spans="2:10" x14ac:dyDescent="0.25">
      <c r="B57378" s="27"/>
      <c r="D57378" s="27"/>
      <c r="E57378" s="27"/>
      <c r="I57378" s="27"/>
      <c r="J57378" s="27"/>
    </row>
    <row r="57379" spans="2:10" x14ac:dyDescent="0.25">
      <c r="B57379" s="27"/>
      <c r="D57379" s="27"/>
      <c r="E57379" s="27"/>
      <c r="I57379" s="27"/>
      <c r="J57379" s="27"/>
    </row>
    <row r="57380" spans="2:10" x14ac:dyDescent="0.25">
      <c r="B57380" s="27"/>
      <c r="D57380" s="27"/>
      <c r="E57380" s="27"/>
      <c r="I57380" s="27"/>
      <c r="J57380" s="27"/>
    </row>
    <row r="57381" spans="2:10" x14ac:dyDescent="0.25">
      <c r="B57381" s="27"/>
      <c r="D57381" s="27"/>
      <c r="E57381" s="27"/>
      <c r="I57381" s="27"/>
      <c r="J57381" s="27"/>
    </row>
    <row r="57382" spans="2:10" x14ac:dyDescent="0.25">
      <c r="B57382" s="27"/>
      <c r="D57382" s="27"/>
      <c r="E57382" s="27"/>
      <c r="I57382" s="27"/>
      <c r="J57382" s="27"/>
    </row>
    <row r="57383" spans="2:10" x14ac:dyDescent="0.25">
      <c r="B57383" s="27"/>
      <c r="D57383" s="27"/>
      <c r="E57383" s="27"/>
      <c r="I57383" s="27"/>
      <c r="J57383" s="27"/>
    </row>
    <row r="57384" spans="2:10" x14ac:dyDescent="0.25">
      <c r="B57384" s="27"/>
      <c r="D57384" s="27"/>
      <c r="E57384" s="27"/>
      <c r="I57384" s="27"/>
      <c r="J57384" s="27"/>
    </row>
    <row r="57385" spans="2:10" x14ac:dyDescent="0.25">
      <c r="B57385" s="27"/>
      <c r="D57385" s="27"/>
      <c r="E57385" s="27"/>
      <c r="I57385" s="27"/>
      <c r="J57385" s="27"/>
    </row>
    <row r="57386" spans="2:10" x14ac:dyDescent="0.25">
      <c r="B57386" s="27"/>
      <c r="D57386" s="27"/>
      <c r="E57386" s="27"/>
      <c r="I57386" s="27"/>
      <c r="J57386" s="27"/>
    </row>
    <row r="57387" spans="2:10" x14ac:dyDescent="0.25">
      <c r="B57387" s="27"/>
      <c r="D57387" s="27"/>
      <c r="E57387" s="27"/>
      <c r="I57387" s="27"/>
      <c r="J57387" s="27"/>
    </row>
    <row r="57388" spans="2:10" x14ac:dyDescent="0.25">
      <c r="B57388" s="27"/>
      <c r="D57388" s="27"/>
      <c r="E57388" s="27"/>
      <c r="I57388" s="27"/>
      <c r="J57388" s="27"/>
    </row>
    <row r="57389" spans="2:10" x14ac:dyDescent="0.25">
      <c r="B57389" s="27"/>
      <c r="D57389" s="27"/>
      <c r="E57389" s="27"/>
      <c r="I57389" s="27"/>
      <c r="J57389" s="27"/>
    </row>
    <row r="57390" spans="2:10" x14ac:dyDescent="0.25">
      <c r="B57390" s="27"/>
      <c r="D57390" s="27"/>
      <c r="E57390" s="27"/>
      <c r="I57390" s="27"/>
      <c r="J57390" s="27"/>
    </row>
    <row r="57391" spans="2:10" x14ac:dyDescent="0.25">
      <c r="B57391" s="27"/>
      <c r="D57391" s="27"/>
      <c r="E57391" s="27"/>
      <c r="I57391" s="27"/>
      <c r="J57391" s="27"/>
    </row>
    <row r="57392" spans="2:10" x14ac:dyDescent="0.25">
      <c r="B57392" s="27"/>
      <c r="D57392" s="27"/>
      <c r="E57392" s="27"/>
      <c r="I57392" s="27"/>
      <c r="J57392" s="27"/>
    </row>
    <row r="57393" spans="2:10" x14ac:dyDescent="0.25">
      <c r="B57393" s="27"/>
      <c r="D57393" s="27"/>
      <c r="E57393" s="27"/>
      <c r="I57393" s="27"/>
      <c r="J57393" s="27"/>
    </row>
    <row r="57394" spans="2:10" x14ac:dyDescent="0.25">
      <c r="B57394" s="27"/>
      <c r="D57394" s="27"/>
      <c r="E57394" s="27"/>
      <c r="I57394" s="27"/>
      <c r="J57394" s="27"/>
    </row>
    <row r="57395" spans="2:10" x14ac:dyDescent="0.25">
      <c r="B57395" s="27"/>
      <c r="D57395" s="27"/>
      <c r="E57395" s="27"/>
      <c r="I57395" s="27"/>
      <c r="J57395" s="27"/>
    </row>
    <row r="57396" spans="2:10" x14ac:dyDescent="0.25">
      <c r="B57396" s="27"/>
      <c r="D57396" s="27"/>
      <c r="E57396" s="27"/>
      <c r="I57396" s="27"/>
      <c r="J57396" s="27"/>
    </row>
    <row r="57397" spans="2:10" x14ac:dyDescent="0.25">
      <c r="B57397" s="27"/>
      <c r="D57397" s="27"/>
      <c r="E57397" s="27"/>
      <c r="I57397" s="27"/>
      <c r="J57397" s="27"/>
    </row>
    <row r="57398" spans="2:10" x14ac:dyDescent="0.25">
      <c r="B57398" s="27"/>
      <c r="D57398" s="27"/>
      <c r="E57398" s="27"/>
      <c r="I57398" s="27"/>
      <c r="J57398" s="27"/>
    </row>
    <row r="57399" spans="2:10" x14ac:dyDescent="0.25">
      <c r="B57399" s="27"/>
      <c r="D57399" s="27"/>
      <c r="E57399" s="27"/>
      <c r="I57399" s="27"/>
      <c r="J57399" s="27"/>
    </row>
    <row r="57400" spans="2:10" x14ac:dyDescent="0.25">
      <c r="B57400" s="27"/>
      <c r="D57400" s="27"/>
      <c r="E57400" s="27"/>
      <c r="I57400" s="27"/>
      <c r="J57400" s="27"/>
    </row>
    <row r="57401" spans="2:10" x14ac:dyDescent="0.25">
      <c r="B57401" s="27"/>
      <c r="D57401" s="27"/>
      <c r="E57401" s="27"/>
      <c r="I57401" s="27"/>
      <c r="J57401" s="27"/>
    </row>
    <row r="57402" spans="2:10" x14ac:dyDescent="0.25">
      <c r="B57402" s="27"/>
      <c r="D57402" s="27"/>
      <c r="E57402" s="27"/>
      <c r="I57402" s="27"/>
      <c r="J57402" s="27"/>
    </row>
    <row r="57403" spans="2:10" x14ac:dyDescent="0.25">
      <c r="B57403" s="27"/>
      <c r="D57403" s="27"/>
      <c r="E57403" s="27"/>
      <c r="I57403" s="27"/>
      <c r="J57403" s="27"/>
    </row>
    <row r="57404" spans="2:10" x14ac:dyDescent="0.25">
      <c r="B57404" s="27"/>
      <c r="D57404" s="27"/>
      <c r="E57404" s="27"/>
      <c r="I57404" s="27"/>
      <c r="J57404" s="27"/>
    </row>
    <row r="57405" spans="2:10" x14ac:dyDescent="0.25">
      <c r="B57405" s="27"/>
      <c r="D57405" s="27"/>
      <c r="E57405" s="27"/>
      <c r="I57405" s="27"/>
      <c r="J57405" s="27"/>
    </row>
    <row r="57406" spans="2:10" x14ac:dyDescent="0.25">
      <c r="B57406" s="27"/>
      <c r="D57406" s="27"/>
      <c r="E57406" s="27"/>
      <c r="I57406" s="27"/>
      <c r="J57406" s="27"/>
    </row>
    <row r="57407" spans="2:10" x14ac:dyDescent="0.25">
      <c r="B57407" s="27"/>
      <c r="D57407" s="27"/>
      <c r="E57407" s="27"/>
      <c r="I57407" s="27"/>
      <c r="J57407" s="27"/>
    </row>
    <row r="57408" spans="2:10" x14ac:dyDescent="0.25">
      <c r="B57408" s="27"/>
      <c r="D57408" s="27"/>
      <c r="E57408" s="27"/>
      <c r="I57408" s="27"/>
      <c r="J57408" s="27"/>
    </row>
    <row r="57409" spans="2:10" x14ac:dyDescent="0.25">
      <c r="B57409" s="27"/>
      <c r="D57409" s="27"/>
      <c r="E57409" s="27"/>
      <c r="I57409" s="27"/>
      <c r="J57409" s="27"/>
    </row>
    <row r="57410" spans="2:10" x14ac:dyDescent="0.25">
      <c r="B57410" s="27"/>
      <c r="D57410" s="27"/>
      <c r="E57410" s="27"/>
      <c r="I57410" s="27"/>
      <c r="J57410" s="27"/>
    </row>
    <row r="57411" spans="2:10" x14ac:dyDescent="0.25">
      <c r="B57411" s="27"/>
      <c r="D57411" s="27"/>
      <c r="E57411" s="27"/>
      <c r="I57411" s="27"/>
      <c r="J57411" s="27"/>
    </row>
    <row r="57412" spans="2:10" x14ac:dyDescent="0.25">
      <c r="B57412" s="27"/>
      <c r="D57412" s="27"/>
      <c r="E57412" s="27"/>
      <c r="I57412" s="27"/>
      <c r="J57412" s="27"/>
    </row>
    <row r="57413" spans="2:10" x14ac:dyDescent="0.25">
      <c r="B57413" s="27"/>
      <c r="D57413" s="27"/>
      <c r="E57413" s="27"/>
      <c r="I57413" s="27"/>
      <c r="J57413" s="27"/>
    </row>
    <row r="57414" spans="2:10" x14ac:dyDescent="0.25">
      <c r="B57414" s="27"/>
      <c r="D57414" s="27"/>
      <c r="E57414" s="27"/>
      <c r="I57414" s="27"/>
      <c r="J57414" s="27"/>
    </row>
    <row r="57415" spans="2:10" x14ac:dyDescent="0.25">
      <c r="B57415" s="27"/>
      <c r="D57415" s="27"/>
      <c r="E57415" s="27"/>
      <c r="I57415" s="27"/>
      <c r="J57415" s="27"/>
    </row>
    <row r="57416" spans="2:10" x14ac:dyDescent="0.25">
      <c r="B57416" s="27"/>
      <c r="D57416" s="27"/>
      <c r="E57416" s="27"/>
      <c r="I57416" s="27"/>
      <c r="J57416" s="27"/>
    </row>
    <row r="57417" spans="2:10" x14ac:dyDescent="0.25">
      <c r="B57417" s="27"/>
      <c r="D57417" s="27"/>
      <c r="E57417" s="27"/>
      <c r="I57417" s="27"/>
      <c r="J57417" s="27"/>
    </row>
    <row r="57418" spans="2:10" x14ac:dyDescent="0.25">
      <c r="B57418" s="27"/>
      <c r="D57418" s="27"/>
      <c r="E57418" s="27"/>
      <c r="I57418" s="27"/>
      <c r="J57418" s="27"/>
    </row>
    <row r="57419" spans="2:10" x14ac:dyDescent="0.25">
      <c r="B57419" s="27"/>
      <c r="D57419" s="27"/>
      <c r="E57419" s="27"/>
      <c r="I57419" s="27"/>
      <c r="J57419" s="27"/>
    </row>
    <row r="57420" spans="2:10" x14ac:dyDescent="0.25">
      <c r="B57420" s="27"/>
      <c r="D57420" s="27"/>
      <c r="E57420" s="27"/>
      <c r="I57420" s="27"/>
      <c r="J57420" s="27"/>
    </row>
    <row r="57421" spans="2:10" x14ac:dyDescent="0.25">
      <c r="B57421" s="27"/>
      <c r="D57421" s="27"/>
      <c r="E57421" s="27"/>
      <c r="I57421" s="27"/>
      <c r="J57421" s="27"/>
    </row>
    <row r="57422" spans="2:10" x14ac:dyDescent="0.25">
      <c r="B57422" s="27"/>
      <c r="D57422" s="27"/>
      <c r="E57422" s="27"/>
      <c r="I57422" s="27"/>
      <c r="J57422" s="27"/>
    </row>
    <row r="57423" spans="2:10" x14ac:dyDescent="0.25">
      <c r="B57423" s="27"/>
      <c r="D57423" s="27"/>
      <c r="E57423" s="27"/>
      <c r="I57423" s="27"/>
      <c r="J57423" s="27"/>
    </row>
    <row r="57424" spans="2:10" x14ac:dyDescent="0.25">
      <c r="B57424" s="27"/>
      <c r="D57424" s="27"/>
      <c r="E57424" s="27"/>
      <c r="I57424" s="27"/>
      <c r="J57424" s="27"/>
    </row>
    <row r="57425" spans="2:10" x14ac:dyDescent="0.25">
      <c r="B57425" s="27"/>
      <c r="D57425" s="27"/>
      <c r="E57425" s="27"/>
      <c r="I57425" s="27"/>
      <c r="J57425" s="27"/>
    </row>
    <row r="57426" spans="2:10" x14ac:dyDescent="0.25">
      <c r="B57426" s="27"/>
      <c r="D57426" s="27"/>
      <c r="E57426" s="27"/>
      <c r="I57426" s="27"/>
      <c r="J57426" s="27"/>
    </row>
    <row r="57427" spans="2:10" x14ac:dyDescent="0.25">
      <c r="B57427" s="27"/>
      <c r="D57427" s="27"/>
      <c r="E57427" s="27"/>
      <c r="I57427" s="27"/>
      <c r="J57427" s="27"/>
    </row>
    <row r="57428" spans="2:10" x14ac:dyDescent="0.25">
      <c r="B57428" s="27"/>
      <c r="D57428" s="27"/>
      <c r="E57428" s="27"/>
      <c r="I57428" s="27"/>
      <c r="J57428" s="27"/>
    </row>
    <row r="57429" spans="2:10" x14ac:dyDescent="0.25">
      <c r="B57429" s="27"/>
      <c r="D57429" s="27"/>
      <c r="E57429" s="27"/>
      <c r="I57429" s="27"/>
      <c r="J57429" s="27"/>
    </row>
    <row r="57430" spans="2:10" x14ac:dyDescent="0.25">
      <c r="B57430" s="27"/>
      <c r="D57430" s="27"/>
      <c r="E57430" s="27"/>
      <c r="I57430" s="27"/>
      <c r="J57430" s="27"/>
    </row>
    <row r="57431" spans="2:10" x14ac:dyDescent="0.25">
      <c r="B57431" s="27"/>
      <c r="D57431" s="27"/>
      <c r="E57431" s="27"/>
      <c r="I57431" s="27"/>
      <c r="J57431" s="27"/>
    </row>
    <row r="57432" spans="2:10" x14ac:dyDescent="0.25">
      <c r="B57432" s="27"/>
      <c r="D57432" s="27"/>
      <c r="E57432" s="27"/>
      <c r="I57432" s="27"/>
      <c r="J57432" s="27"/>
    </row>
    <row r="57433" spans="2:10" x14ac:dyDescent="0.25">
      <c r="B57433" s="27"/>
      <c r="D57433" s="27"/>
      <c r="E57433" s="27"/>
      <c r="I57433" s="27"/>
      <c r="J57433" s="27"/>
    </row>
    <row r="57434" spans="2:10" x14ac:dyDescent="0.25">
      <c r="B57434" s="27"/>
      <c r="D57434" s="27"/>
      <c r="E57434" s="27"/>
      <c r="I57434" s="27"/>
      <c r="J57434" s="27"/>
    </row>
    <row r="57435" spans="2:10" x14ac:dyDescent="0.25">
      <c r="B57435" s="27"/>
      <c r="D57435" s="27"/>
      <c r="E57435" s="27"/>
      <c r="I57435" s="27"/>
      <c r="J57435" s="27"/>
    </row>
    <row r="57436" spans="2:10" x14ac:dyDescent="0.25">
      <c r="B57436" s="27"/>
      <c r="D57436" s="27"/>
      <c r="E57436" s="27"/>
      <c r="I57436" s="27"/>
      <c r="J57436" s="27"/>
    </row>
    <row r="57437" spans="2:10" x14ac:dyDescent="0.25">
      <c r="B57437" s="27"/>
      <c r="D57437" s="27"/>
      <c r="E57437" s="27"/>
      <c r="I57437" s="27"/>
      <c r="J57437" s="27"/>
    </row>
    <row r="57438" spans="2:10" x14ac:dyDescent="0.25">
      <c r="B57438" s="27"/>
      <c r="D57438" s="27"/>
      <c r="E57438" s="27"/>
      <c r="I57438" s="27"/>
      <c r="J57438" s="27"/>
    </row>
    <row r="57439" spans="2:10" x14ac:dyDescent="0.25">
      <c r="B57439" s="27"/>
      <c r="D57439" s="27"/>
      <c r="E57439" s="27"/>
      <c r="I57439" s="27"/>
      <c r="J57439" s="27"/>
    </row>
    <row r="57440" spans="2:10" x14ac:dyDescent="0.25">
      <c r="B57440" s="27"/>
      <c r="D57440" s="27"/>
      <c r="E57440" s="27"/>
      <c r="I57440" s="27"/>
      <c r="J57440" s="27"/>
    </row>
    <row r="57441" spans="2:10" x14ac:dyDescent="0.25">
      <c r="B57441" s="27"/>
      <c r="D57441" s="27"/>
      <c r="E57441" s="27"/>
      <c r="I57441" s="27"/>
      <c r="J57441" s="27"/>
    </row>
    <row r="57442" spans="2:10" x14ac:dyDescent="0.25">
      <c r="B57442" s="27"/>
      <c r="D57442" s="27"/>
      <c r="E57442" s="27"/>
      <c r="I57442" s="27"/>
      <c r="J57442" s="27"/>
    </row>
    <row r="57443" spans="2:10" x14ac:dyDescent="0.25">
      <c r="B57443" s="27"/>
      <c r="D57443" s="27"/>
      <c r="E57443" s="27"/>
      <c r="I57443" s="27"/>
      <c r="J57443" s="27"/>
    </row>
    <row r="57444" spans="2:10" x14ac:dyDescent="0.25">
      <c r="B57444" s="27"/>
      <c r="D57444" s="27"/>
      <c r="E57444" s="27"/>
      <c r="I57444" s="27"/>
      <c r="J57444" s="27"/>
    </row>
    <row r="57445" spans="2:10" x14ac:dyDescent="0.25">
      <c r="B57445" s="27"/>
      <c r="D57445" s="27"/>
      <c r="E57445" s="27"/>
      <c r="I57445" s="27"/>
      <c r="J57445" s="27"/>
    </row>
    <row r="57446" spans="2:10" x14ac:dyDescent="0.25">
      <c r="B57446" s="27"/>
      <c r="D57446" s="27"/>
      <c r="E57446" s="27"/>
      <c r="I57446" s="27"/>
      <c r="J57446" s="27"/>
    </row>
    <row r="57447" spans="2:10" x14ac:dyDescent="0.25">
      <c r="B57447" s="27"/>
      <c r="D57447" s="27"/>
      <c r="E57447" s="27"/>
      <c r="I57447" s="27"/>
      <c r="J57447" s="27"/>
    </row>
    <row r="57448" spans="2:10" x14ac:dyDescent="0.25">
      <c r="B57448" s="27"/>
      <c r="D57448" s="27"/>
      <c r="E57448" s="27"/>
      <c r="I57448" s="27"/>
      <c r="J57448" s="27"/>
    </row>
    <row r="57449" spans="2:10" x14ac:dyDescent="0.25">
      <c r="B57449" s="27"/>
      <c r="D57449" s="27"/>
      <c r="E57449" s="27"/>
      <c r="I57449" s="27"/>
      <c r="J57449" s="27"/>
    </row>
    <row r="57450" spans="2:10" x14ac:dyDescent="0.25">
      <c r="B57450" s="27"/>
      <c r="D57450" s="27"/>
      <c r="E57450" s="27"/>
      <c r="I57450" s="27"/>
      <c r="J57450" s="27"/>
    </row>
    <row r="57451" spans="2:10" x14ac:dyDescent="0.25">
      <c r="B57451" s="27"/>
      <c r="D57451" s="27"/>
      <c r="E57451" s="27"/>
      <c r="I57451" s="27"/>
      <c r="J57451" s="27"/>
    </row>
    <row r="57452" spans="2:10" x14ac:dyDescent="0.25">
      <c r="B57452" s="27"/>
      <c r="D57452" s="27"/>
      <c r="E57452" s="27"/>
      <c r="I57452" s="27"/>
      <c r="J57452" s="27"/>
    </row>
    <row r="57453" spans="2:10" x14ac:dyDescent="0.25">
      <c r="B57453" s="27"/>
      <c r="D57453" s="27"/>
      <c r="E57453" s="27"/>
      <c r="I57453" s="27"/>
      <c r="J57453" s="27"/>
    </row>
    <row r="57454" spans="2:10" x14ac:dyDescent="0.25">
      <c r="B57454" s="27"/>
      <c r="D57454" s="27"/>
      <c r="E57454" s="27"/>
      <c r="I57454" s="27"/>
      <c r="J57454" s="27"/>
    </row>
    <row r="57455" spans="2:10" x14ac:dyDescent="0.25">
      <c r="B57455" s="27"/>
      <c r="D57455" s="27"/>
      <c r="E57455" s="27"/>
      <c r="I57455" s="27"/>
      <c r="J57455" s="27"/>
    </row>
    <row r="57456" spans="2:10" x14ac:dyDescent="0.25">
      <c r="B57456" s="27"/>
      <c r="D57456" s="27"/>
      <c r="E57456" s="27"/>
      <c r="I57456" s="27"/>
      <c r="J57456" s="27"/>
    </row>
    <row r="57457" spans="2:10" x14ac:dyDescent="0.25">
      <c r="B57457" s="27"/>
      <c r="D57457" s="27"/>
      <c r="E57457" s="27"/>
      <c r="I57457" s="27"/>
      <c r="J57457" s="27"/>
    </row>
    <row r="57458" spans="2:10" x14ac:dyDescent="0.25">
      <c r="B57458" s="27"/>
      <c r="D57458" s="27"/>
      <c r="E57458" s="27"/>
      <c r="I57458" s="27"/>
      <c r="J57458" s="27"/>
    </row>
    <row r="57459" spans="2:10" x14ac:dyDescent="0.25">
      <c r="B57459" s="27"/>
      <c r="D57459" s="27"/>
      <c r="E57459" s="27"/>
      <c r="I57459" s="27"/>
      <c r="J57459" s="27"/>
    </row>
    <row r="57460" spans="2:10" x14ac:dyDescent="0.25">
      <c r="B57460" s="27"/>
      <c r="D57460" s="27"/>
      <c r="E57460" s="27"/>
      <c r="I57460" s="27"/>
      <c r="J57460" s="27"/>
    </row>
    <row r="57461" spans="2:10" x14ac:dyDescent="0.25">
      <c r="B57461" s="27"/>
      <c r="D57461" s="27"/>
      <c r="E57461" s="27"/>
      <c r="I57461" s="27"/>
      <c r="J57461" s="27"/>
    </row>
    <row r="57462" spans="2:10" x14ac:dyDescent="0.25">
      <c r="B57462" s="27"/>
      <c r="D57462" s="27"/>
      <c r="E57462" s="27"/>
      <c r="I57462" s="27"/>
      <c r="J57462" s="27"/>
    </row>
    <row r="57463" spans="2:10" x14ac:dyDescent="0.25">
      <c r="B57463" s="27"/>
      <c r="D57463" s="27"/>
      <c r="E57463" s="27"/>
      <c r="I57463" s="27"/>
      <c r="J57463" s="27"/>
    </row>
    <row r="57464" spans="2:10" x14ac:dyDescent="0.25">
      <c r="B57464" s="27"/>
      <c r="D57464" s="27"/>
      <c r="E57464" s="27"/>
      <c r="I57464" s="27"/>
      <c r="J57464" s="27"/>
    </row>
    <row r="57465" spans="2:10" x14ac:dyDescent="0.25">
      <c r="B57465" s="27"/>
      <c r="D57465" s="27"/>
      <c r="E57465" s="27"/>
      <c r="I57465" s="27"/>
      <c r="J57465" s="27"/>
    </row>
    <row r="57466" spans="2:10" x14ac:dyDescent="0.25">
      <c r="B57466" s="27"/>
      <c r="D57466" s="27"/>
      <c r="E57466" s="27"/>
      <c r="I57466" s="27"/>
      <c r="J57466" s="27"/>
    </row>
    <row r="57467" spans="2:10" x14ac:dyDescent="0.25">
      <c r="B57467" s="27"/>
      <c r="D57467" s="27"/>
      <c r="E57467" s="27"/>
      <c r="I57467" s="27"/>
      <c r="J57467" s="27"/>
    </row>
    <row r="57468" spans="2:10" x14ac:dyDescent="0.25">
      <c r="B57468" s="27"/>
      <c r="D57468" s="27"/>
      <c r="E57468" s="27"/>
      <c r="I57468" s="27"/>
      <c r="J57468" s="27"/>
    </row>
    <row r="57469" spans="2:10" x14ac:dyDescent="0.25">
      <c r="B57469" s="27"/>
      <c r="D57469" s="27"/>
      <c r="E57469" s="27"/>
      <c r="I57469" s="27"/>
      <c r="J57469" s="27"/>
    </row>
    <row r="57470" spans="2:10" x14ac:dyDescent="0.25">
      <c r="B57470" s="27"/>
      <c r="D57470" s="27"/>
      <c r="E57470" s="27"/>
      <c r="I57470" s="27"/>
      <c r="J57470" s="27"/>
    </row>
    <row r="57471" spans="2:10" x14ac:dyDescent="0.25">
      <c r="B57471" s="27"/>
      <c r="D57471" s="27"/>
      <c r="E57471" s="27"/>
      <c r="I57471" s="27"/>
      <c r="J57471" s="27"/>
    </row>
    <row r="57472" spans="2:10" x14ac:dyDescent="0.25">
      <c r="B57472" s="27"/>
      <c r="D57472" s="27"/>
      <c r="E57472" s="27"/>
      <c r="I57472" s="27"/>
      <c r="J57472" s="27"/>
    </row>
    <row r="57473" spans="2:10" x14ac:dyDescent="0.25">
      <c r="B57473" s="27"/>
      <c r="D57473" s="27"/>
      <c r="E57473" s="27"/>
      <c r="I57473" s="27"/>
      <c r="J57473" s="27"/>
    </row>
    <row r="57474" spans="2:10" x14ac:dyDescent="0.25">
      <c r="B57474" s="27"/>
      <c r="D57474" s="27"/>
      <c r="E57474" s="27"/>
      <c r="I57474" s="27"/>
      <c r="J57474" s="27"/>
    </row>
    <row r="57475" spans="2:10" x14ac:dyDescent="0.25">
      <c r="B57475" s="27"/>
      <c r="D57475" s="27"/>
      <c r="E57475" s="27"/>
      <c r="I57475" s="27"/>
      <c r="J57475" s="27"/>
    </row>
    <row r="57476" spans="2:10" x14ac:dyDescent="0.25">
      <c r="B57476" s="27"/>
      <c r="D57476" s="27"/>
      <c r="E57476" s="27"/>
      <c r="I57476" s="27"/>
      <c r="J57476" s="27"/>
    </row>
    <row r="57477" spans="2:10" x14ac:dyDescent="0.25">
      <c r="B57477" s="27"/>
      <c r="D57477" s="27"/>
      <c r="E57477" s="27"/>
      <c r="I57477" s="27"/>
      <c r="J57477" s="27"/>
    </row>
    <row r="57478" spans="2:10" x14ac:dyDescent="0.25">
      <c r="B57478" s="27"/>
      <c r="D57478" s="27"/>
      <c r="E57478" s="27"/>
      <c r="I57478" s="27"/>
      <c r="J57478" s="27"/>
    </row>
    <row r="57479" spans="2:10" x14ac:dyDescent="0.25">
      <c r="B57479" s="27"/>
      <c r="D57479" s="27"/>
      <c r="E57479" s="27"/>
      <c r="I57479" s="27"/>
      <c r="J57479" s="27"/>
    </row>
    <row r="57480" spans="2:10" x14ac:dyDescent="0.25">
      <c r="B57480" s="27"/>
      <c r="D57480" s="27"/>
      <c r="E57480" s="27"/>
      <c r="I57480" s="27"/>
      <c r="J57480" s="27"/>
    </row>
    <row r="57481" spans="2:10" x14ac:dyDescent="0.25">
      <c r="B57481" s="27"/>
      <c r="D57481" s="27"/>
      <c r="E57481" s="27"/>
      <c r="I57481" s="27"/>
      <c r="J57481" s="27"/>
    </row>
    <row r="57482" spans="2:10" x14ac:dyDescent="0.25">
      <c r="B57482" s="27"/>
      <c r="D57482" s="27"/>
      <c r="E57482" s="27"/>
      <c r="I57482" s="27"/>
      <c r="J57482" s="27"/>
    </row>
    <row r="57483" spans="2:10" x14ac:dyDescent="0.25">
      <c r="B57483" s="27"/>
      <c r="D57483" s="27"/>
      <c r="E57483" s="27"/>
      <c r="I57483" s="27"/>
      <c r="J57483" s="27"/>
    </row>
    <row r="57484" spans="2:10" x14ac:dyDescent="0.25">
      <c r="B57484" s="27"/>
      <c r="D57484" s="27"/>
      <c r="E57484" s="27"/>
      <c r="I57484" s="27"/>
      <c r="J57484" s="27"/>
    </row>
    <row r="57485" spans="2:10" x14ac:dyDescent="0.25">
      <c r="B57485" s="27"/>
      <c r="D57485" s="27"/>
      <c r="E57485" s="27"/>
      <c r="I57485" s="27"/>
      <c r="J57485" s="27"/>
    </row>
    <row r="57486" spans="2:10" x14ac:dyDescent="0.25">
      <c r="B57486" s="27"/>
      <c r="D57486" s="27"/>
      <c r="E57486" s="27"/>
      <c r="I57486" s="27"/>
      <c r="J57486" s="27"/>
    </row>
    <row r="57487" spans="2:10" x14ac:dyDescent="0.25">
      <c r="B57487" s="27"/>
      <c r="D57487" s="27"/>
      <c r="E57487" s="27"/>
      <c r="I57487" s="27"/>
      <c r="J57487" s="27"/>
    </row>
    <row r="57488" spans="2:10" x14ac:dyDescent="0.25">
      <c r="B57488" s="27"/>
      <c r="D57488" s="27"/>
      <c r="E57488" s="27"/>
      <c r="I57488" s="27"/>
      <c r="J57488" s="27"/>
    </row>
    <row r="57489" spans="2:10" x14ac:dyDescent="0.25">
      <c r="B57489" s="27"/>
      <c r="D57489" s="27"/>
      <c r="E57489" s="27"/>
      <c r="I57489" s="27"/>
      <c r="J57489" s="27"/>
    </row>
    <row r="57490" spans="2:10" x14ac:dyDescent="0.25">
      <c r="B57490" s="27"/>
      <c r="D57490" s="27"/>
      <c r="E57490" s="27"/>
      <c r="I57490" s="27"/>
      <c r="J57490" s="27"/>
    </row>
    <row r="57491" spans="2:10" x14ac:dyDescent="0.25">
      <c r="B57491" s="27"/>
      <c r="D57491" s="27"/>
      <c r="E57491" s="27"/>
      <c r="I57491" s="27"/>
      <c r="J57491" s="27"/>
    </row>
    <row r="57492" spans="2:10" x14ac:dyDescent="0.25">
      <c r="B57492" s="27"/>
      <c r="D57492" s="27"/>
      <c r="E57492" s="27"/>
      <c r="I57492" s="27"/>
      <c r="J57492" s="27"/>
    </row>
    <row r="57493" spans="2:10" x14ac:dyDescent="0.25">
      <c r="B57493" s="27"/>
      <c r="D57493" s="27"/>
      <c r="E57493" s="27"/>
      <c r="I57493" s="27"/>
      <c r="J57493" s="27"/>
    </row>
    <row r="57494" spans="2:10" x14ac:dyDescent="0.25">
      <c r="B57494" s="27"/>
      <c r="D57494" s="27"/>
      <c r="E57494" s="27"/>
      <c r="I57494" s="27"/>
      <c r="J57494" s="27"/>
    </row>
    <row r="57495" spans="2:10" x14ac:dyDescent="0.25">
      <c r="B57495" s="27"/>
      <c r="D57495" s="27"/>
      <c r="E57495" s="27"/>
      <c r="I57495" s="27"/>
      <c r="J57495" s="27"/>
    </row>
    <row r="57496" spans="2:10" x14ac:dyDescent="0.25">
      <c r="B57496" s="27"/>
      <c r="D57496" s="27"/>
      <c r="E57496" s="27"/>
      <c r="I57496" s="27"/>
      <c r="J57496" s="27"/>
    </row>
    <row r="57497" spans="2:10" x14ac:dyDescent="0.25">
      <c r="B57497" s="27"/>
      <c r="D57497" s="27"/>
      <c r="E57497" s="27"/>
      <c r="I57497" s="27"/>
      <c r="J57497" s="27"/>
    </row>
    <row r="57498" spans="2:10" x14ac:dyDescent="0.25">
      <c r="B57498" s="27"/>
      <c r="D57498" s="27"/>
      <c r="E57498" s="27"/>
      <c r="I57498" s="27"/>
      <c r="J57498" s="27"/>
    </row>
    <row r="57499" spans="2:10" x14ac:dyDescent="0.25">
      <c r="B57499" s="27"/>
      <c r="D57499" s="27"/>
      <c r="E57499" s="27"/>
      <c r="I57499" s="27"/>
      <c r="J57499" s="27"/>
    </row>
    <row r="57500" spans="2:10" x14ac:dyDescent="0.25">
      <c r="B57500" s="27"/>
      <c r="D57500" s="27"/>
      <c r="E57500" s="27"/>
      <c r="I57500" s="27"/>
      <c r="J57500" s="27"/>
    </row>
    <row r="57501" spans="2:10" x14ac:dyDescent="0.25">
      <c r="B57501" s="27"/>
      <c r="D57501" s="27"/>
      <c r="E57501" s="27"/>
      <c r="I57501" s="27"/>
      <c r="J57501" s="27"/>
    </row>
    <row r="57502" spans="2:10" x14ac:dyDescent="0.25">
      <c r="B57502" s="27"/>
      <c r="D57502" s="27"/>
      <c r="E57502" s="27"/>
      <c r="I57502" s="27"/>
      <c r="J57502" s="27"/>
    </row>
    <row r="57503" spans="2:10" x14ac:dyDescent="0.25">
      <c r="B57503" s="27"/>
      <c r="D57503" s="27"/>
      <c r="E57503" s="27"/>
      <c r="I57503" s="27"/>
      <c r="J57503" s="27"/>
    </row>
    <row r="57504" spans="2:10" x14ac:dyDescent="0.25">
      <c r="B57504" s="27"/>
      <c r="D57504" s="27"/>
      <c r="E57504" s="27"/>
      <c r="I57504" s="27"/>
      <c r="J57504" s="27"/>
    </row>
    <row r="57505" spans="2:10" x14ac:dyDescent="0.25">
      <c r="B57505" s="27"/>
      <c r="D57505" s="27"/>
      <c r="E57505" s="27"/>
      <c r="I57505" s="27"/>
      <c r="J57505" s="27"/>
    </row>
    <row r="57506" spans="2:10" x14ac:dyDescent="0.25">
      <c r="B57506" s="27"/>
      <c r="D57506" s="27"/>
      <c r="E57506" s="27"/>
      <c r="I57506" s="27"/>
      <c r="J57506" s="27"/>
    </row>
    <row r="57507" spans="2:10" x14ac:dyDescent="0.25">
      <c r="B57507" s="27"/>
      <c r="D57507" s="27"/>
      <c r="E57507" s="27"/>
      <c r="I57507" s="27"/>
      <c r="J57507" s="27"/>
    </row>
    <row r="57508" spans="2:10" x14ac:dyDescent="0.25">
      <c r="B57508" s="27"/>
      <c r="D57508" s="27"/>
      <c r="E57508" s="27"/>
      <c r="I57508" s="27"/>
      <c r="J57508" s="27"/>
    </row>
    <row r="57509" spans="2:10" x14ac:dyDescent="0.25">
      <c r="B57509" s="27"/>
      <c r="D57509" s="27"/>
      <c r="E57509" s="27"/>
      <c r="I57509" s="27"/>
      <c r="J57509" s="27"/>
    </row>
    <row r="57510" spans="2:10" x14ac:dyDescent="0.25">
      <c r="B57510" s="27"/>
      <c r="D57510" s="27"/>
      <c r="E57510" s="27"/>
      <c r="I57510" s="27"/>
      <c r="J57510" s="27"/>
    </row>
    <row r="57511" spans="2:10" x14ac:dyDescent="0.25">
      <c r="B57511" s="27"/>
      <c r="D57511" s="27"/>
      <c r="E57511" s="27"/>
      <c r="I57511" s="27"/>
      <c r="J57511" s="27"/>
    </row>
    <row r="57512" spans="2:10" x14ac:dyDescent="0.25">
      <c r="B57512" s="27"/>
      <c r="D57512" s="27"/>
      <c r="E57512" s="27"/>
      <c r="I57512" s="27"/>
      <c r="J57512" s="27"/>
    </row>
    <row r="57513" spans="2:10" x14ac:dyDescent="0.25">
      <c r="B57513" s="27"/>
      <c r="D57513" s="27"/>
      <c r="E57513" s="27"/>
      <c r="I57513" s="27"/>
      <c r="J57513" s="27"/>
    </row>
    <row r="57514" spans="2:10" x14ac:dyDescent="0.25">
      <c r="B57514" s="27"/>
      <c r="D57514" s="27"/>
      <c r="E57514" s="27"/>
      <c r="I57514" s="27"/>
      <c r="J57514" s="27"/>
    </row>
    <row r="57515" spans="2:10" x14ac:dyDescent="0.25">
      <c r="B57515" s="27"/>
      <c r="D57515" s="27"/>
      <c r="E57515" s="27"/>
      <c r="I57515" s="27"/>
      <c r="J57515" s="27"/>
    </row>
    <row r="57516" spans="2:10" x14ac:dyDescent="0.25">
      <c r="B57516" s="27"/>
      <c r="D57516" s="27"/>
      <c r="E57516" s="27"/>
      <c r="I57516" s="27"/>
      <c r="J57516" s="27"/>
    </row>
    <row r="57517" spans="2:10" x14ac:dyDescent="0.25">
      <c r="B57517" s="27"/>
      <c r="D57517" s="27"/>
      <c r="E57517" s="27"/>
      <c r="I57517" s="27"/>
      <c r="J57517" s="27"/>
    </row>
    <row r="57518" spans="2:10" x14ac:dyDescent="0.25">
      <c r="B57518" s="27"/>
      <c r="D57518" s="27"/>
      <c r="E57518" s="27"/>
      <c r="I57518" s="27"/>
      <c r="J57518" s="27"/>
    </row>
    <row r="57519" spans="2:10" x14ac:dyDescent="0.25">
      <c r="B57519" s="27"/>
      <c r="D57519" s="27"/>
      <c r="E57519" s="27"/>
      <c r="I57519" s="27"/>
      <c r="J57519" s="27"/>
    </row>
    <row r="57520" spans="2:10" x14ac:dyDescent="0.25">
      <c r="B57520" s="27"/>
      <c r="D57520" s="27"/>
      <c r="E57520" s="27"/>
      <c r="I57520" s="27"/>
      <c r="J57520" s="27"/>
    </row>
    <row r="57521" spans="2:10" x14ac:dyDescent="0.25">
      <c r="B57521" s="27"/>
      <c r="D57521" s="27"/>
      <c r="E57521" s="27"/>
      <c r="I57521" s="27"/>
      <c r="J57521" s="27"/>
    </row>
    <row r="57522" spans="2:10" x14ac:dyDescent="0.25">
      <c r="B57522" s="27"/>
      <c r="D57522" s="27"/>
      <c r="E57522" s="27"/>
      <c r="I57522" s="27"/>
      <c r="J57522" s="27"/>
    </row>
    <row r="57523" spans="2:10" x14ac:dyDescent="0.25">
      <c r="B57523" s="27"/>
      <c r="D57523" s="27"/>
      <c r="E57523" s="27"/>
      <c r="I57523" s="27"/>
      <c r="J57523" s="27"/>
    </row>
    <row r="57524" spans="2:10" x14ac:dyDescent="0.25">
      <c r="B57524" s="27"/>
      <c r="D57524" s="27"/>
      <c r="E57524" s="27"/>
      <c r="I57524" s="27"/>
      <c r="J57524" s="27"/>
    </row>
    <row r="57525" spans="2:10" x14ac:dyDescent="0.25">
      <c r="B57525" s="27"/>
      <c r="D57525" s="27"/>
      <c r="E57525" s="27"/>
      <c r="I57525" s="27"/>
      <c r="J57525" s="27"/>
    </row>
    <row r="57526" spans="2:10" x14ac:dyDescent="0.25">
      <c r="B57526" s="27"/>
      <c r="D57526" s="27"/>
      <c r="E57526" s="27"/>
      <c r="I57526" s="27"/>
      <c r="J57526" s="27"/>
    </row>
    <row r="57527" spans="2:10" x14ac:dyDescent="0.25">
      <c r="B57527" s="27"/>
      <c r="D57527" s="27"/>
      <c r="E57527" s="27"/>
      <c r="I57527" s="27"/>
      <c r="J57527" s="27"/>
    </row>
    <row r="57528" spans="2:10" x14ac:dyDescent="0.25">
      <c r="B57528" s="27"/>
      <c r="D57528" s="27"/>
      <c r="E57528" s="27"/>
      <c r="I57528" s="27"/>
      <c r="J57528" s="27"/>
    </row>
    <row r="57529" spans="2:10" x14ac:dyDescent="0.25">
      <c r="B57529" s="27"/>
      <c r="D57529" s="27"/>
      <c r="E57529" s="27"/>
      <c r="I57529" s="27"/>
      <c r="J57529" s="27"/>
    </row>
    <row r="57530" spans="2:10" x14ac:dyDescent="0.25">
      <c r="B57530" s="27"/>
      <c r="D57530" s="27"/>
      <c r="E57530" s="27"/>
      <c r="I57530" s="27"/>
      <c r="J57530" s="27"/>
    </row>
    <row r="57531" spans="2:10" x14ac:dyDescent="0.25">
      <c r="B57531" s="27"/>
      <c r="D57531" s="27"/>
      <c r="E57531" s="27"/>
      <c r="I57531" s="27"/>
      <c r="J57531" s="27"/>
    </row>
    <row r="57532" spans="2:10" x14ac:dyDescent="0.25">
      <c r="B57532" s="27"/>
      <c r="D57532" s="27"/>
      <c r="E57532" s="27"/>
      <c r="I57532" s="27"/>
      <c r="J57532" s="27"/>
    </row>
    <row r="57533" spans="2:10" x14ac:dyDescent="0.25">
      <c r="B57533" s="27"/>
      <c r="D57533" s="27"/>
      <c r="E57533" s="27"/>
      <c r="I57533" s="27"/>
      <c r="J57533" s="27"/>
    </row>
    <row r="57534" spans="2:10" x14ac:dyDescent="0.25">
      <c r="B57534" s="27"/>
      <c r="D57534" s="27"/>
      <c r="E57534" s="27"/>
      <c r="I57534" s="27"/>
      <c r="J57534" s="27"/>
    </row>
    <row r="57535" spans="2:10" x14ac:dyDescent="0.25">
      <c r="B57535" s="27"/>
      <c r="D57535" s="27"/>
      <c r="E57535" s="27"/>
      <c r="I57535" s="27"/>
      <c r="J57535" s="27"/>
    </row>
    <row r="57536" spans="2:10" x14ac:dyDescent="0.25">
      <c r="B57536" s="27"/>
      <c r="D57536" s="27"/>
      <c r="E57536" s="27"/>
      <c r="I57536" s="27"/>
      <c r="J57536" s="27"/>
    </row>
    <row r="57537" spans="2:10" x14ac:dyDescent="0.25">
      <c r="B57537" s="27"/>
      <c r="D57537" s="27"/>
      <c r="E57537" s="27"/>
      <c r="I57537" s="27"/>
      <c r="J57537" s="27"/>
    </row>
    <row r="57538" spans="2:10" x14ac:dyDescent="0.25">
      <c r="B57538" s="27"/>
      <c r="D57538" s="27"/>
      <c r="E57538" s="27"/>
      <c r="I57538" s="27"/>
      <c r="J57538" s="27"/>
    </row>
    <row r="57539" spans="2:10" x14ac:dyDescent="0.25">
      <c r="B57539" s="27"/>
      <c r="D57539" s="27"/>
      <c r="E57539" s="27"/>
      <c r="I57539" s="27"/>
      <c r="J57539" s="27"/>
    </row>
    <row r="57540" spans="2:10" x14ac:dyDescent="0.25">
      <c r="B57540" s="27"/>
      <c r="D57540" s="27"/>
      <c r="E57540" s="27"/>
      <c r="I57540" s="27"/>
      <c r="J57540" s="27"/>
    </row>
    <row r="57541" spans="2:10" x14ac:dyDescent="0.25">
      <c r="B57541" s="27"/>
      <c r="D57541" s="27"/>
      <c r="E57541" s="27"/>
      <c r="I57541" s="27"/>
      <c r="J57541" s="27"/>
    </row>
    <row r="57542" spans="2:10" x14ac:dyDescent="0.25">
      <c r="B57542" s="27"/>
      <c r="D57542" s="27"/>
      <c r="E57542" s="27"/>
      <c r="I57542" s="27"/>
      <c r="J57542" s="27"/>
    </row>
    <row r="57543" spans="2:10" x14ac:dyDescent="0.25">
      <c r="B57543" s="27"/>
      <c r="D57543" s="27"/>
      <c r="E57543" s="27"/>
      <c r="I57543" s="27"/>
      <c r="J57543" s="27"/>
    </row>
    <row r="57544" spans="2:10" x14ac:dyDescent="0.25">
      <c r="B57544" s="27"/>
      <c r="D57544" s="27"/>
      <c r="E57544" s="27"/>
      <c r="I57544" s="27"/>
      <c r="J57544" s="27"/>
    </row>
    <row r="57545" spans="2:10" x14ac:dyDescent="0.25">
      <c r="B57545" s="27"/>
      <c r="D57545" s="27"/>
      <c r="E57545" s="27"/>
      <c r="I57545" s="27"/>
      <c r="J57545" s="27"/>
    </row>
    <row r="57546" spans="2:10" x14ac:dyDescent="0.25">
      <c r="B57546" s="27"/>
      <c r="D57546" s="27"/>
      <c r="E57546" s="27"/>
      <c r="I57546" s="27"/>
      <c r="J57546" s="27"/>
    </row>
    <row r="57547" spans="2:10" x14ac:dyDescent="0.25">
      <c r="B57547" s="27"/>
      <c r="D57547" s="27"/>
      <c r="E57547" s="27"/>
      <c r="I57547" s="27"/>
      <c r="J57547" s="27"/>
    </row>
    <row r="57548" spans="2:10" x14ac:dyDescent="0.25">
      <c r="B57548" s="27"/>
      <c r="D57548" s="27"/>
      <c r="E57548" s="27"/>
      <c r="I57548" s="27"/>
      <c r="J57548" s="27"/>
    </row>
    <row r="57549" spans="2:10" x14ac:dyDescent="0.25">
      <c r="B57549" s="27"/>
      <c r="D57549" s="27"/>
      <c r="E57549" s="27"/>
      <c r="I57549" s="27"/>
      <c r="J57549" s="27"/>
    </row>
    <row r="57550" spans="2:10" x14ac:dyDescent="0.25">
      <c r="B57550" s="27"/>
      <c r="D57550" s="27"/>
      <c r="E57550" s="27"/>
      <c r="I57550" s="27"/>
      <c r="J57550" s="27"/>
    </row>
    <row r="57551" spans="2:10" x14ac:dyDescent="0.25">
      <c r="B57551" s="27"/>
      <c r="D57551" s="27"/>
      <c r="E57551" s="27"/>
      <c r="I57551" s="27"/>
      <c r="J57551" s="27"/>
    </row>
    <row r="57552" spans="2:10" x14ac:dyDescent="0.25">
      <c r="B57552" s="27"/>
      <c r="D57552" s="27"/>
      <c r="E57552" s="27"/>
      <c r="I57552" s="27"/>
      <c r="J57552" s="27"/>
    </row>
    <row r="57553" spans="2:10" x14ac:dyDescent="0.25">
      <c r="B57553" s="27"/>
      <c r="D57553" s="27"/>
      <c r="E57553" s="27"/>
      <c r="I57553" s="27"/>
      <c r="J57553" s="27"/>
    </row>
    <row r="57554" spans="2:10" x14ac:dyDescent="0.25">
      <c r="B57554" s="27"/>
      <c r="D57554" s="27"/>
      <c r="E57554" s="27"/>
      <c r="I57554" s="27"/>
      <c r="J57554" s="27"/>
    </row>
    <row r="57555" spans="2:10" x14ac:dyDescent="0.25">
      <c r="B57555" s="27"/>
      <c r="D57555" s="27"/>
      <c r="E57555" s="27"/>
      <c r="I57555" s="27"/>
      <c r="J57555" s="27"/>
    </row>
    <row r="57556" spans="2:10" x14ac:dyDescent="0.25">
      <c r="B57556" s="27"/>
      <c r="D57556" s="27"/>
      <c r="E57556" s="27"/>
      <c r="I57556" s="27"/>
      <c r="J57556" s="27"/>
    </row>
    <row r="57557" spans="2:10" x14ac:dyDescent="0.25">
      <c r="B57557" s="27"/>
      <c r="D57557" s="27"/>
      <c r="E57557" s="27"/>
      <c r="I57557" s="27"/>
      <c r="J57557" s="27"/>
    </row>
    <row r="57558" spans="2:10" x14ac:dyDescent="0.25">
      <c r="B57558" s="27"/>
      <c r="D57558" s="27"/>
      <c r="E57558" s="27"/>
      <c r="I57558" s="27"/>
      <c r="J57558" s="27"/>
    </row>
    <row r="57559" spans="2:10" x14ac:dyDescent="0.25">
      <c r="B57559" s="27"/>
      <c r="D57559" s="27"/>
      <c r="E57559" s="27"/>
      <c r="I57559" s="27"/>
      <c r="J57559" s="27"/>
    </row>
    <row r="57560" spans="2:10" x14ac:dyDescent="0.25">
      <c r="B57560" s="27"/>
      <c r="D57560" s="27"/>
      <c r="E57560" s="27"/>
      <c r="I57560" s="27"/>
      <c r="J57560" s="27"/>
    </row>
    <row r="57561" spans="2:10" x14ac:dyDescent="0.25">
      <c r="B57561" s="27"/>
      <c r="D57561" s="27"/>
      <c r="E57561" s="27"/>
      <c r="I57561" s="27"/>
      <c r="J57561" s="27"/>
    </row>
    <row r="57562" spans="2:10" x14ac:dyDescent="0.25">
      <c r="B57562" s="27"/>
      <c r="D57562" s="27"/>
      <c r="E57562" s="27"/>
      <c r="I57562" s="27"/>
      <c r="J57562" s="27"/>
    </row>
    <row r="57563" spans="2:10" x14ac:dyDescent="0.25">
      <c r="B57563" s="27"/>
      <c r="D57563" s="27"/>
      <c r="E57563" s="27"/>
      <c r="I57563" s="27"/>
      <c r="J57563" s="27"/>
    </row>
    <row r="57564" spans="2:10" x14ac:dyDescent="0.25">
      <c r="B57564" s="27"/>
      <c r="D57564" s="27"/>
      <c r="E57564" s="27"/>
      <c r="I57564" s="27"/>
      <c r="J57564" s="27"/>
    </row>
    <row r="57565" spans="2:10" x14ac:dyDescent="0.25">
      <c r="B57565" s="27"/>
      <c r="D57565" s="27"/>
      <c r="E57565" s="27"/>
      <c r="I57565" s="27"/>
      <c r="J57565" s="27"/>
    </row>
    <row r="57566" spans="2:10" x14ac:dyDescent="0.25">
      <c r="B57566" s="27"/>
      <c r="D57566" s="27"/>
      <c r="E57566" s="27"/>
      <c r="I57566" s="27"/>
      <c r="J57566" s="27"/>
    </row>
    <row r="57567" spans="2:10" x14ac:dyDescent="0.25">
      <c r="B57567" s="27"/>
      <c r="D57567" s="27"/>
      <c r="E57567" s="27"/>
      <c r="I57567" s="27"/>
      <c r="J57567" s="27"/>
    </row>
    <row r="57568" spans="2:10" x14ac:dyDescent="0.25">
      <c r="B57568" s="27"/>
      <c r="D57568" s="27"/>
      <c r="E57568" s="27"/>
      <c r="I57568" s="27"/>
      <c r="J57568" s="27"/>
    </row>
    <row r="57569" spans="2:10" x14ac:dyDescent="0.25">
      <c r="B57569" s="27"/>
      <c r="D57569" s="27"/>
      <c r="E57569" s="27"/>
      <c r="I57569" s="27"/>
      <c r="J57569" s="27"/>
    </row>
    <row r="57570" spans="2:10" x14ac:dyDescent="0.25">
      <c r="B57570" s="27"/>
      <c r="D57570" s="27"/>
      <c r="E57570" s="27"/>
      <c r="I57570" s="27"/>
      <c r="J57570" s="27"/>
    </row>
    <row r="57571" spans="2:10" x14ac:dyDescent="0.25">
      <c r="B57571" s="27"/>
      <c r="D57571" s="27"/>
      <c r="E57571" s="27"/>
      <c r="I57571" s="27"/>
      <c r="J57571" s="27"/>
    </row>
    <row r="57572" spans="2:10" x14ac:dyDescent="0.25">
      <c r="B57572" s="27"/>
      <c r="D57572" s="27"/>
      <c r="E57572" s="27"/>
      <c r="I57572" s="27"/>
      <c r="J57572" s="27"/>
    </row>
    <row r="57573" spans="2:10" x14ac:dyDescent="0.25">
      <c r="B57573" s="27"/>
      <c r="D57573" s="27"/>
      <c r="E57573" s="27"/>
      <c r="I57573" s="27"/>
      <c r="J57573" s="27"/>
    </row>
    <row r="57574" spans="2:10" x14ac:dyDescent="0.25">
      <c r="B57574" s="27"/>
      <c r="D57574" s="27"/>
      <c r="E57574" s="27"/>
      <c r="I57574" s="27"/>
      <c r="J57574" s="27"/>
    </row>
    <row r="57575" spans="2:10" x14ac:dyDescent="0.25">
      <c r="B57575" s="27"/>
      <c r="D57575" s="27"/>
      <c r="E57575" s="27"/>
      <c r="I57575" s="27"/>
      <c r="J57575" s="27"/>
    </row>
    <row r="57576" spans="2:10" x14ac:dyDescent="0.25">
      <c r="B57576" s="27"/>
      <c r="D57576" s="27"/>
      <c r="E57576" s="27"/>
      <c r="I57576" s="27"/>
      <c r="J57576" s="27"/>
    </row>
    <row r="57577" spans="2:10" x14ac:dyDescent="0.25">
      <c r="B57577" s="27"/>
      <c r="D57577" s="27"/>
      <c r="E57577" s="27"/>
      <c r="I57577" s="27"/>
      <c r="J57577" s="27"/>
    </row>
    <row r="57578" spans="2:10" x14ac:dyDescent="0.25">
      <c r="B57578" s="27"/>
      <c r="D57578" s="27"/>
      <c r="E57578" s="27"/>
      <c r="I57578" s="27"/>
      <c r="J57578" s="27"/>
    </row>
    <row r="57579" spans="2:10" x14ac:dyDescent="0.25">
      <c r="B57579" s="27"/>
      <c r="D57579" s="27"/>
      <c r="E57579" s="27"/>
      <c r="I57579" s="27"/>
      <c r="J57579" s="27"/>
    </row>
    <row r="57580" spans="2:10" x14ac:dyDescent="0.25">
      <c r="B57580" s="27"/>
      <c r="D57580" s="27"/>
      <c r="E57580" s="27"/>
      <c r="I57580" s="27"/>
      <c r="J57580" s="27"/>
    </row>
    <row r="57581" spans="2:10" x14ac:dyDescent="0.25">
      <c r="B57581" s="27"/>
      <c r="D57581" s="27"/>
      <c r="E57581" s="27"/>
      <c r="I57581" s="27"/>
      <c r="J57581" s="27"/>
    </row>
    <row r="57582" spans="2:10" x14ac:dyDescent="0.25">
      <c r="B57582" s="27"/>
      <c r="D57582" s="27"/>
      <c r="E57582" s="27"/>
      <c r="I57582" s="27"/>
      <c r="J57582" s="27"/>
    </row>
    <row r="57583" spans="2:10" x14ac:dyDescent="0.25">
      <c r="B57583" s="27"/>
      <c r="D57583" s="27"/>
      <c r="E57583" s="27"/>
      <c r="I57583" s="27"/>
      <c r="J57583" s="27"/>
    </row>
    <row r="57584" spans="2:10" x14ac:dyDescent="0.25">
      <c r="B57584" s="27"/>
      <c r="D57584" s="27"/>
      <c r="E57584" s="27"/>
      <c r="I57584" s="27"/>
      <c r="J57584" s="27"/>
    </row>
    <row r="57585" spans="2:10" x14ac:dyDescent="0.25">
      <c r="B57585" s="27"/>
      <c r="D57585" s="27"/>
      <c r="E57585" s="27"/>
      <c r="I57585" s="27"/>
      <c r="J57585" s="27"/>
    </row>
    <row r="57586" spans="2:10" x14ac:dyDescent="0.25">
      <c r="B57586" s="27"/>
      <c r="D57586" s="27"/>
      <c r="E57586" s="27"/>
      <c r="I57586" s="27"/>
      <c r="J57586" s="27"/>
    </row>
    <row r="57587" spans="2:10" x14ac:dyDescent="0.25">
      <c r="B57587" s="27"/>
      <c r="D57587" s="27"/>
      <c r="E57587" s="27"/>
      <c r="I57587" s="27"/>
      <c r="J57587" s="27"/>
    </row>
    <row r="57588" spans="2:10" x14ac:dyDescent="0.25">
      <c r="B57588" s="27"/>
      <c r="D57588" s="27"/>
      <c r="E57588" s="27"/>
      <c r="I57588" s="27"/>
      <c r="J57588" s="27"/>
    </row>
    <row r="57589" spans="2:10" x14ac:dyDescent="0.25">
      <c r="B57589" s="27"/>
      <c r="D57589" s="27"/>
      <c r="E57589" s="27"/>
      <c r="I57589" s="27"/>
      <c r="J57589" s="27"/>
    </row>
    <row r="57590" spans="2:10" x14ac:dyDescent="0.25">
      <c r="B57590" s="27"/>
      <c r="D57590" s="27"/>
      <c r="E57590" s="27"/>
      <c r="I57590" s="27"/>
      <c r="J57590" s="27"/>
    </row>
    <row r="57591" spans="2:10" x14ac:dyDescent="0.25">
      <c r="B57591" s="27"/>
      <c r="D57591" s="27"/>
      <c r="E57591" s="27"/>
      <c r="I57591" s="27"/>
      <c r="J57591" s="27"/>
    </row>
    <row r="57592" spans="2:10" x14ac:dyDescent="0.25">
      <c r="B57592" s="27"/>
      <c r="D57592" s="27"/>
      <c r="E57592" s="27"/>
      <c r="I57592" s="27"/>
      <c r="J57592" s="27"/>
    </row>
    <row r="57593" spans="2:10" x14ac:dyDescent="0.25">
      <c r="B57593" s="27"/>
      <c r="D57593" s="27"/>
      <c r="E57593" s="27"/>
      <c r="I57593" s="27"/>
      <c r="J57593" s="27"/>
    </row>
    <row r="57594" spans="2:10" x14ac:dyDescent="0.25">
      <c r="B57594" s="27"/>
      <c r="D57594" s="27"/>
      <c r="E57594" s="27"/>
      <c r="I57594" s="27"/>
      <c r="J57594" s="27"/>
    </row>
    <row r="57595" spans="2:10" x14ac:dyDescent="0.25">
      <c r="B57595" s="27"/>
      <c r="D57595" s="27"/>
      <c r="E57595" s="27"/>
      <c r="I57595" s="27"/>
      <c r="J57595" s="27"/>
    </row>
    <row r="57596" spans="2:10" x14ac:dyDescent="0.25">
      <c r="B57596" s="27"/>
      <c r="D57596" s="27"/>
      <c r="E57596" s="27"/>
      <c r="I57596" s="27"/>
      <c r="J57596" s="27"/>
    </row>
    <row r="57597" spans="2:10" x14ac:dyDescent="0.25">
      <c r="B57597" s="27"/>
      <c r="D57597" s="27"/>
      <c r="E57597" s="27"/>
      <c r="I57597" s="27"/>
      <c r="J57597" s="27"/>
    </row>
    <row r="57598" spans="2:10" x14ac:dyDescent="0.25">
      <c r="B57598" s="27"/>
      <c r="D57598" s="27"/>
      <c r="E57598" s="27"/>
      <c r="I57598" s="27"/>
      <c r="J57598" s="27"/>
    </row>
    <row r="57599" spans="2:10" x14ac:dyDescent="0.25">
      <c r="B57599" s="27"/>
      <c r="D57599" s="27"/>
      <c r="E57599" s="27"/>
      <c r="I57599" s="27"/>
      <c r="J57599" s="27"/>
    </row>
    <row r="57600" spans="2:10" x14ac:dyDescent="0.25">
      <c r="B57600" s="27"/>
      <c r="D57600" s="27"/>
      <c r="E57600" s="27"/>
      <c r="I57600" s="27"/>
      <c r="J57600" s="27"/>
    </row>
    <row r="57601" spans="2:10" x14ac:dyDescent="0.25">
      <c r="B57601" s="27"/>
      <c r="D57601" s="27"/>
      <c r="E57601" s="27"/>
      <c r="I57601" s="27"/>
      <c r="J57601" s="27"/>
    </row>
    <row r="57602" spans="2:10" x14ac:dyDescent="0.25">
      <c r="B57602" s="27"/>
      <c r="D57602" s="27"/>
      <c r="E57602" s="27"/>
      <c r="I57602" s="27"/>
      <c r="J57602" s="27"/>
    </row>
    <row r="57603" spans="2:10" x14ac:dyDescent="0.25">
      <c r="B57603" s="27"/>
      <c r="D57603" s="27"/>
      <c r="E57603" s="27"/>
      <c r="I57603" s="27"/>
      <c r="J57603" s="27"/>
    </row>
    <row r="57604" spans="2:10" x14ac:dyDescent="0.25">
      <c r="B57604" s="27"/>
      <c r="D57604" s="27"/>
      <c r="E57604" s="27"/>
      <c r="I57604" s="27"/>
      <c r="J57604" s="27"/>
    </row>
    <row r="57605" spans="2:10" x14ac:dyDescent="0.25">
      <c r="B57605" s="27"/>
      <c r="D57605" s="27"/>
      <c r="E57605" s="27"/>
      <c r="I57605" s="27"/>
      <c r="J57605" s="27"/>
    </row>
    <row r="57606" spans="2:10" x14ac:dyDescent="0.25">
      <c r="B57606" s="27"/>
      <c r="D57606" s="27"/>
      <c r="E57606" s="27"/>
      <c r="I57606" s="27"/>
      <c r="J57606" s="27"/>
    </row>
    <row r="57607" spans="2:10" x14ac:dyDescent="0.25">
      <c r="B57607" s="27"/>
      <c r="D57607" s="27"/>
      <c r="E57607" s="27"/>
      <c r="I57607" s="27"/>
      <c r="J57607" s="27"/>
    </row>
    <row r="57608" spans="2:10" x14ac:dyDescent="0.25">
      <c r="B57608" s="27"/>
      <c r="D57608" s="27"/>
      <c r="E57608" s="27"/>
      <c r="I57608" s="27"/>
      <c r="J57608" s="27"/>
    </row>
    <row r="57609" spans="2:10" x14ac:dyDescent="0.25">
      <c r="B57609" s="27"/>
      <c r="D57609" s="27"/>
      <c r="E57609" s="27"/>
      <c r="I57609" s="27"/>
      <c r="J57609" s="27"/>
    </row>
    <row r="57610" spans="2:10" x14ac:dyDescent="0.25">
      <c r="B57610" s="27"/>
      <c r="D57610" s="27"/>
      <c r="E57610" s="27"/>
      <c r="I57610" s="27"/>
      <c r="J57610" s="27"/>
    </row>
    <row r="57611" spans="2:10" x14ac:dyDescent="0.25">
      <c r="B57611" s="27"/>
      <c r="D57611" s="27"/>
      <c r="E57611" s="27"/>
      <c r="I57611" s="27"/>
      <c r="J57611" s="27"/>
    </row>
    <row r="57612" spans="2:10" x14ac:dyDescent="0.25">
      <c r="B57612" s="27"/>
      <c r="D57612" s="27"/>
      <c r="E57612" s="27"/>
      <c r="I57612" s="27"/>
      <c r="J57612" s="27"/>
    </row>
    <row r="57613" spans="2:10" x14ac:dyDescent="0.25">
      <c r="B57613" s="27"/>
      <c r="D57613" s="27"/>
      <c r="E57613" s="27"/>
      <c r="I57613" s="27"/>
      <c r="J57613" s="27"/>
    </row>
    <row r="57614" spans="2:10" x14ac:dyDescent="0.25">
      <c r="B57614" s="27"/>
      <c r="D57614" s="27"/>
      <c r="E57614" s="27"/>
      <c r="I57614" s="27"/>
      <c r="J57614" s="27"/>
    </row>
    <row r="57615" spans="2:10" x14ac:dyDescent="0.25">
      <c r="B57615" s="27"/>
      <c r="D57615" s="27"/>
      <c r="E57615" s="27"/>
      <c r="I57615" s="27"/>
      <c r="J57615" s="27"/>
    </row>
    <row r="57616" spans="2:10" x14ac:dyDescent="0.25">
      <c r="B57616" s="27"/>
      <c r="D57616" s="27"/>
      <c r="E57616" s="27"/>
      <c r="I57616" s="27"/>
      <c r="J57616" s="27"/>
    </row>
    <row r="57617" spans="2:10" x14ac:dyDescent="0.25">
      <c r="B57617" s="27"/>
      <c r="D57617" s="27"/>
      <c r="E57617" s="27"/>
      <c r="I57617" s="27"/>
      <c r="J57617" s="27"/>
    </row>
    <row r="57618" spans="2:10" x14ac:dyDescent="0.25">
      <c r="B57618" s="27"/>
      <c r="D57618" s="27"/>
      <c r="E57618" s="27"/>
      <c r="I57618" s="27"/>
      <c r="J57618" s="27"/>
    </row>
    <row r="57619" spans="2:10" x14ac:dyDescent="0.25">
      <c r="B57619" s="27"/>
      <c r="D57619" s="27"/>
      <c r="E57619" s="27"/>
      <c r="I57619" s="27"/>
      <c r="J57619" s="27"/>
    </row>
    <row r="57620" spans="2:10" x14ac:dyDescent="0.25">
      <c r="B57620" s="27"/>
      <c r="D57620" s="27"/>
      <c r="E57620" s="27"/>
      <c r="I57620" s="27"/>
      <c r="J57620" s="27"/>
    </row>
    <row r="57621" spans="2:10" x14ac:dyDescent="0.25">
      <c r="B57621" s="27"/>
      <c r="D57621" s="27"/>
      <c r="E57621" s="27"/>
      <c r="I57621" s="27"/>
      <c r="J57621" s="27"/>
    </row>
    <row r="57622" spans="2:10" x14ac:dyDescent="0.25">
      <c r="B57622" s="27"/>
      <c r="D57622" s="27"/>
      <c r="E57622" s="27"/>
      <c r="I57622" s="27"/>
      <c r="J57622" s="27"/>
    </row>
    <row r="57623" spans="2:10" x14ac:dyDescent="0.25">
      <c r="B57623" s="27"/>
      <c r="D57623" s="27"/>
      <c r="E57623" s="27"/>
      <c r="I57623" s="27"/>
      <c r="J57623" s="27"/>
    </row>
    <row r="57624" spans="2:10" x14ac:dyDescent="0.25">
      <c r="B57624" s="27"/>
      <c r="D57624" s="27"/>
      <c r="E57624" s="27"/>
      <c r="I57624" s="27"/>
      <c r="J57624" s="27"/>
    </row>
    <row r="57625" spans="2:10" x14ac:dyDescent="0.25">
      <c r="B57625" s="27"/>
      <c r="D57625" s="27"/>
      <c r="E57625" s="27"/>
      <c r="I57625" s="27"/>
      <c r="J57625" s="27"/>
    </row>
    <row r="57626" spans="2:10" x14ac:dyDescent="0.25">
      <c r="B57626" s="27"/>
      <c r="D57626" s="27"/>
      <c r="E57626" s="27"/>
      <c r="I57626" s="27"/>
      <c r="J57626" s="27"/>
    </row>
    <row r="57627" spans="2:10" x14ac:dyDescent="0.25">
      <c r="B57627" s="27"/>
      <c r="D57627" s="27"/>
      <c r="E57627" s="27"/>
      <c r="I57627" s="27"/>
      <c r="J57627" s="27"/>
    </row>
    <row r="57628" spans="2:10" x14ac:dyDescent="0.25">
      <c r="B57628" s="27"/>
      <c r="D57628" s="27"/>
      <c r="E57628" s="27"/>
      <c r="I57628" s="27"/>
      <c r="J57628" s="27"/>
    </row>
    <row r="57629" spans="2:10" x14ac:dyDescent="0.25">
      <c r="B57629" s="27"/>
      <c r="D57629" s="27"/>
      <c r="E57629" s="27"/>
      <c r="I57629" s="27"/>
      <c r="J57629" s="27"/>
    </row>
    <row r="57630" spans="2:10" x14ac:dyDescent="0.25">
      <c r="B57630" s="27"/>
      <c r="D57630" s="27"/>
      <c r="E57630" s="27"/>
      <c r="I57630" s="27"/>
      <c r="J57630" s="27"/>
    </row>
    <row r="57631" spans="2:10" x14ac:dyDescent="0.25">
      <c r="B57631" s="27"/>
      <c r="D57631" s="27"/>
      <c r="E57631" s="27"/>
      <c r="I57631" s="27"/>
      <c r="J57631" s="27"/>
    </row>
    <row r="57632" spans="2:10" x14ac:dyDescent="0.25">
      <c r="B57632" s="27"/>
      <c r="D57632" s="27"/>
      <c r="E57632" s="27"/>
      <c r="I57632" s="27"/>
      <c r="J57632" s="27"/>
    </row>
    <row r="57633" spans="2:10" x14ac:dyDescent="0.25">
      <c r="B57633" s="27"/>
      <c r="D57633" s="27"/>
      <c r="E57633" s="27"/>
      <c r="I57633" s="27"/>
      <c r="J57633" s="27"/>
    </row>
    <row r="57634" spans="2:10" x14ac:dyDescent="0.25">
      <c r="B57634" s="27"/>
      <c r="D57634" s="27"/>
      <c r="E57634" s="27"/>
      <c r="I57634" s="27"/>
      <c r="J57634" s="27"/>
    </row>
    <row r="57635" spans="2:10" x14ac:dyDescent="0.25">
      <c r="B57635" s="27"/>
      <c r="D57635" s="27"/>
      <c r="E57635" s="27"/>
      <c r="I57635" s="27"/>
      <c r="J57635" s="27"/>
    </row>
    <row r="57636" spans="2:10" x14ac:dyDescent="0.25">
      <c r="B57636" s="27"/>
      <c r="D57636" s="27"/>
      <c r="E57636" s="27"/>
      <c r="I57636" s="27"/>
      <c r="J57636" s="27"/>
    </row>
    <row r="57637" spans="2:10" x14ac:dyDescent="0.25">
      <c r="B57637" s="27"/>
      <c r="D57637" s="27"/>
      <c r="E57637" s="27"/>
      <c r="I57637" s="27"/>
      <c r="J57637" s="27"/>
    </row>
    <row r="57638" spans="2:10" x14ac:dyDescent="0.25">
      <c r="B57638" s="27"/>
      <c r="D57638" s="27"/>
      <c r="E57638" s="27"/>
      <c r="I57638" s="27"/>
      <c r="J57638" s="27"/>
    </row>
    <row r="57639" spans="2:10" x14ac:dyDescent="0.25">
      <c r="B57639" s="27"/>
      <c r="D57639" s="27"/>
      <c r="E57639" s="27"/>
      <c r="I57639" s="27"/>
      <c r="J57639" s="27"/>
    </row>
    <row r="57640" spans="2:10" x14ac:dyDescent="0.25">
      <c r="B57640" s="27"/>
      <c r="D57640" s="27"/>
      <c r="E57640" s="27"/>
      <c r="I57640" s="27"/>
      <c r="J57640" s="27"/>
    </row>
    <row r="57641" spans="2:10" x14ac:dyDescent="0.25">
      <c r="B57641" s="27"/>
      <c r="D57641" s="27"/>
      <c r="E57641" s="27"/>
      <c r="I57641" s="27"/>
      <c r="J57641" s="27"/>
    </row>
    <row r="57642" spans="2:10" x14ac:dyDescent="0.25">
      <c r="B57642" s="27"/>
      <c r="D57642" s="27"/>
      <c r="E57642" s="27"/>
      <c r="I57642" s="27"/>
      <c r="J57642" s="27"/>
    </row>
    <row r="57643" spans="2:10" x14ac:dyDescent="0.25">
      <c r="B57643" s="27"/>
      <c r="D57643" s="27"/>
      <c r="E57643" s="27"/>
      <c r="I57643" s="27"/>
      <c r="J57643" s="27"/>
    </row>
    <row r="57644" spans="2:10" x14ac:dyDescent="0.25">
      <c r="B57644" s="27"/>
      <c r="D57644" s="27"/>
      <c r="E57644" s="27"/>
      <c r="I57644" s="27"/>
      <c r="J57644" s="27"/>
    </row>
    <row r="57645" spans="2:10" x14ac:dyDescent="0.25">
      <c r="B57645" s="27"/>
      <c r="D57645" s="27"/>
      <c r="E57645" s="27"/>
      <c r="I57645" s="27"/>
      <c r="J57645" s="27"/>
    </row>
    <row r="57646" spans="2:10" x14ac:dyDescent="0.25">
      <c r="B57646" s="27"/>
      <c r="D57646" s="27"/>
      <c r="E57646" s="27"/>
      <c r="I57646" s="27"/>
      <c r="J57646" s="27"/>
    </row>
    <row r="57647" spans="2:10" x14ac:dyDescent="0.25">
      <c r="B57647" s="27"/>
      <c r="D57647" s="27"/>
      <c r="E57647" s="27"/>
      <c r="I57647" s="27"/>
      <c r="J57647" s="27"/>
    </row>
    <row r="57648" spans="2:10" x14ac:dyDescent="0.25">
      <c r="B57648" s="27"/>
      <c r="D57648" s="27"/>
      <c r="E57648" s="27"/>
      <c r="I57648" s="27"/>
      <c r="J57648" s="27"/>
    </row>
    <row r="57649" spans="2:10" x14ac:dyDescent="0.25">
      <c r="B57649" s="27"/>
      <c r="D57649" s="27"/>
      <c r="E57649" s="27"/>
      <c r="I57649" s="27"/>
      <c r="J57649" s="27"/>
    </row>
    <row r="57650" spans="2:10" x14ac:dyDescent="0.25">
      <c r="B57650" s="27"/>
      <c r="D57650" s="27"/>
      <c r="E57650" s="27"/>
      <c r="I57650" s="27"/>
      <c r="J57650" s="27"/>
    </row>
    <row r="57651" spans="2:10" x14ac:dyDescent="0.25">
      <c r="B57651" s="27"/>
      <c r="D57651" s="27"/>
      <c r="E57651" s="27"/>
      <c r="I57651" s="27"/>
      <c r="J57651" s="27"/>
    </row>
    <row r="57652" spans="2:10" x14ac:dyDescent="0.25">
      <c r="B57652" s="27"/>
      <c r="D57652" s="27"/>
      <c r="E57652" s="27"/>
      <c r="I57652" s="27"/>
      <c r="J57652" s="27"/>
    </row>
    <row r="57653" spans="2:10" x14ac:dyDescent="0.25">
      <c r="B57653" s="27"/>
      <c r="D57653" s="27"/>
      <c r="E57653" s="27"/>
      <c r="I57653" s="27"/>
      <c r="J57653" s="27"/>
    </row>
    <row r="57654" spans="2:10" x14ac:dyDescent="0.25">
      <c r="B57654" s="27"/>
      <c r="D57654" s="27"/>
      <c r="E57654" s="27"/>
      <c r="I57654" s="27"/>
      <c r="J57654" s="27"/>
    </row>
    <row r="57655" spans="2:10" x14ac:dyDescent="0.25">
      <c r="B57655" s="27"/>
      <c r="D57655" s="27"/>
      <c r="E57655" s="27"/>
      <c r="I57655" s="27"/>
      <c r="J57655" s="27"/>
    </row>
    <row r="57656" spans="2:10" x14ac:dyDescent="0.25">
      <c r="B57656" s="27"/>
      <c r="D57656" s="27"/>
      <c r="E57656" s="27"/>
      <c r="I57656" s="27"/>
      <c r="J57656" s="27"/>
    </row>
    <row r="57657" spans="2:10" x14ac:dyDescent="0.25">
      <c r="B57657" s="27"/>
      <c r="D57657" s="27"/>
      <c r="E57657" s="27"/>
      <c r="I57657" s="27"/>
      <c r="J57657" s="27"/>
    </row>
    <row r="57658" spans="2:10" x14ac:dyDescent="0.25">
      <c r="B57658" s="27"/>
      <c r="D57658" s="27"/>
      <c r="E57658" s="27"/>
      <c r="I57658" s="27"/>
      <c r="J57658" s="27"/>
    </row>
    <row r="57659" spans="2:10" x14ac:dyDescent="0.25">
      <c r="B57659" s="27"/>
      <c r="D57659" s="27"/>
      <c r="E57659" s="27"/>
      <c r="I57659" s="27"/>
      <c r="J57659" s="27"/>
    </row>
    <row r="57660" spans="2:10" x14ac:dyDescent="0.25">
      <c r="B57660" s="27"/>
      <c r="D57660" s="27"/>
      <c r="E57660" s="27"/>
      <c r="I57660" s="27"/>
      <c r="J57660" s="27"/>
    </row>
    <row r="57661" spans="2:10" x14ac:dyDescent="0.25">
      <c r="B57661" s="27"/>
      <c r="D57661" s="27"/>
      <c r="E57661" s="27"/>
      <c r="I57661" s="27"/>
      <c r="J57661" s="27"/>
    </row>
    <row r="57662" spans="2:10" x14ac:dyDescent="0.25">
      <c r="B57662" s="27"/>
      <c r="D57662" s="27"/>
      <c r="E57662" s="27"/>
      <c r="I57662" s="27"/>
      <c r="J57662" s="27"/>
    </row>
    <row r="57663" spans="2:10" x14ac:dyDescent="0.25">
      <c r="B57663" s="27"/>
      <c r="D57663" s="27"/>
      <c r="E57663" s="27"/>
      <c r="I57663" s="27"/>
      <c r="J57663" s="27"/>
    </row>
    <row r="57664" spans="2:10" x14ac:dyDescent="0.25">
      <c r="B57664" s="27"/>
      <c r="D57664" s="27"/>
      <c r="E57664" s="27"/>
      <c r="I57664" s="27"/>
      <c r="J57664" s="27"/>
    </row>
    <row r="57665" spans="2:10" x14ac:dyDescent="0.25">
      <c r="B57665" s="27"/>
      <c r="D57665" s="27"/>
      <c r="E57665" s="27"/>
      <c r="I57665" s="27"/>
      <c r="J57665" s="27"/>
    </row>
    <row r="57666" spans="2:10" x14ac:dyDescent="0.25">
      <c r="B57666" s="27"/>
      <c r="D57666" s="27"/>
      <c r="E57666" s="27"/>
      <c r="I57666" s="27"/>
      <c r="J57666" s="27"/>
    </row>
    <row r="57667" spans="2:10" x14ac:dyDescent="0.25">
      <c r="B57667" s="27"/>
      <c r="D57667" s="27"/>
      <c r="E57667" s="27"/>
      <c r="I57667" s="27"/>
      <c r="J57667" s="27"/>
    </row>
    <row r="57668" spans="2:10" x14ac:dyDescent="0.25">
      <c r="B57668" s="27"/>
      <c r="D57668" s="27"/>
      <c r="E57668" s="27"/>
      <c r="I57668" s="27"/>
      <c r="J57668" s="27"/>
    </row>
    <row r="57669" spans="2:10" x14ac:dyDescent="0.25">
      <c r="B57669" s="27"/>
      <c r="D57669" s="27"/>
      <c r="E57669" s="27"/>
      <c r="I57669" s="27"/>
      <c r="J57669" s="27"/>
    </row>
    <row r="57670" spans="2:10" x14ac:dyDescent="0.25">
      <c r="B57670" s="27"/>
      <c r="D57670" s="27"/>
      <c r="E57670" s="27"/>
      <c r="I57670" s="27"/>
      <c r="J57670" s="27"/>
    </row>
    <row r="57671" spans="2:10" x14ac:dyDescent="0.25">
      <c r="B57671" s="27"/>
      <c r="D57671" s="27"/>
      <c r="E57671" s="27"/>
      <c r="I57671" s="27"/>
      <c r="J57671" s="27"/>
    </row>
    <row r="57672" spans="2:10" x14ac:dyDescent="0.25">
      <c r="B57672" s="27"/>
      <c r="D57672" s="27"/>
      <c r="E57672" s="27"/>
      <c r="I57672" s="27"/>
      <c r="J57672" s="27"/>
    </row>
    <row r="57673" spans="2:10" x14ac:dyDescent="0.25">
      <c r="B57673" s="27"/>
      <c r="D57673" s="27"/>
      <c r="E57673" s="27"/>
      <c r="I57673" s="27"/>
      <c r="J57673" s="27"/>
    </row>
    <row r="57674" spans="2:10" x14ac:dyDescent="0.25">
      <c r="B57674" s="27"/>
      <c r="D57674" s="27"/>
      <c r="E57674" s="27"/>
      <c r="I57674" s="27"/>
      <c r="J57674" s="27"/>
    </row>
    <row r="57675" spans="2:10" x14ac:dyDescent="0.25">
      <c r="B57675" s="27"/>
      <c r="D57675" s="27"/>
      <c r="E57675" s="27"/>
      <c r="I57675" s="27"/>
      <c r="J57675" s="27"/>
    </row>
    <row r="57676" spans="2:10" x14ac:dyDescent="0.25">
      <c r="B57676" s="27"/>
      <c r="D57676" s="27"/>
      <c r="E57676" s="27"/>
      <c r="I57676" s="27"/>
      <c r="J57676" s="27"/>
    </row>
    <row r="57677" spans="2:10" x14ac:dyDescent="0.25">
      <c r="B57677" s="27"/>
      <c r="D57677" s="27"/>
      <c r="E57677" s="27"/>
      <c r="I57677" s="27"/>
      <c r="J57677" s="27"/>
    </row>
    <row r="57678" spans="2:10" x14ac:dyDescent="0.25">
      <c r="B57678" s="27"/>
      <c r="D57678" s="27"/>
      <c r="E57678" s="27"/>
      <c r="I57678" s="27"/>
      <c r="J57678" s="27"/>
    </row>
    <row r="57679" spans="2:10" x14ac:dyDescent="0.25">
      <c r="B57679" s="27"/>
      <c r="D57679" s="27"/>
      <c r="E57679" s="27"/>
      <c r="I57679" s="27"/>
      <c r="J57679" s="27"/>
    </row>
    <row r="57680" spans="2:10" x14ac:dyDescent="0.25">
      <c r="B57680" s="27"/>
      <c r="D57680" s="27"/>
      <c r="E57680" s="27"/>
      <c r="I57680" s="27"/>
      <c r="J57680" s="27"/>
    </row>
    <row r="57681" spans="2:10" x14ac:dyDescent="0.25">
      <c r="B57681" s="27"/>
      <c r="D57681" s="27"/>
      <c r="E57681" s="27"/>
      <c r="I57681" s="27"/>
      <c r="J57681" s="27"/>
    </row>
    <row r="57682" spans="2:10" x14ac:dyDescent="0.25">
      <c r="B57682" s="27"/>
      <c r="D57682" s="27"/>
      <c r="E57682" s="27"/>
      <c r="I57682" s="27"/>
      <c r="J57682" s="27"/>
    </row>
    <row r="57683" spans="2:10" x14ac:dyDescent="0.25">
      <c r="B57683" s="27"/>
      <c r="D57683" s="27"/>
      <c r="E57683" s="27"/>
      <c r="I57683" s="27"/>
      <c r="J57683" s="27"/>
    </row>
    <row r="57684" spans="2:10" x14ac:dyDescent="0.25">
      <c r="B57684" s="27"/>
      <c r="D57684" s="27"/>
      <c r="E57684" s="27"/>
      <c r="I57684" s="27"/>
      <c r="J57684" s="27"/>
    </row>
    <row r="57685" spans="2:10" x14ac:dyDescent="0.25">
      <c r="B57685" s="27"/>
      <c r="D57685" s="27"/>
      <c r="E57685" s="27"/>
      <c r="I57685" s="27"/>
      <c r="J57685" s="27"/>
    </row>
    <row r="57686" spans="2:10" x14ac:dyDescent="0.25">
      <c r="B57686" s="27"/>
      <c r="D57686" s="27"/>
      <c r="E57686" s="27"/>
      <c r="I57686" s="27"/>
      <c r="J57686" s="27"/>
    </row>
    <row r="57687" spans="2:10" x14ac:dyDescent="0.25">
      <c r="B57687" s="27"/>
      <c r="D57687" s="27"/>
      <c r="E57687" s="27"/>
      <c r="I57687" s="27"/>
      <c r="J57687" s="27"/>
    </row>
    <row r="57688" spans="2:10" x14ac:dyDescent="0.25">
      <c r="B57688" s="27"/>
      <c r="D57688" s="27"/>
      <c r="E57688" s="27"/>
      <c r="I57688" s="27"/>
      <c r="J57688" s="27"/>
    </row>
    <row r="57689" spans="2:10" x14ac:dyDescent="0.25">
      <c r="B57689" s="27"/>
      <c r="D57689" s="27"/>
      <c r="E57689" s="27"/>
      <c r="I57689" s="27"/>
      <c r="J57689" s="27"/>
    </row>
    <row r="57690" spans="2:10" x14ac:dyDescent="0.25">
      <c r="B57690" s="27"/>
      <c r="D57690" s="27"/>
      <c r="E57690" s="27"/>
      <c r="I57690" s="27"/>
      <c r="J57690" s="27"/>
    </row>
    <row r="57691" spans="2:10" x14ac:dyDescent="0.25">
      <c r="B57691" s="27"/>
      <c r="D57691" s="27"/>
      <c r="E57691" s="27"/>
      <c r="I57691" s="27"/>
      <c r="J57691" s="27"/>
    </row>
    <row r="57692" spans="2:10" x14ac:dyDescent="0.25">
      <c r="B57692" s="27"/>
      <c r="D57692" s="27"/>
      <c r="E57692" s="27"/>
      <c r="I57692" s="27"/>
      <c r="J57692" s="27"/>
    </row>
    <row r="57693" spans="2:10" x14ac:dyDescent="0.25">
      <c r="B57693" s="27"/>
      <c r="D57693" s="27"/>
      <c r="E57693" s="27"/>
      <c r="I57693" s="27"/>
      <c r="J57693" s="27"/>
    </row>
    <row r="57694" spans="2:10" x14ac:dyDescent="0.25">
      <c r="B57694" s="27"/>
      <c r="D57694" s="27"/>
      <c r="E57694" s="27"/>
      <c r="I57694" s="27"/>
      <c r="J57694" s="27"/>
    </row>
    <row r="57695" spans="2:10" x14ac:dyDescent="0.25">
      <c r="B57695" s="27"/>
      <c r="D57695" s="27"/>
      <c r="E57695" s="27"/>
      <c r="I57695" s="27"/>
      <c r="J57695" s="27"/>
    </row>
    <row r="57696" spans="2:10" x14ac:dyDescent="0.25">
      <c r="B57696" s="27"/>
      <c r="D57696" s="27"/>
      <c r="E57696" s="27"/>
      <c r="I57696" s="27"/>
      <c r="J57696" s="27"/>
    </row>
    <row r="57697" spans="2:10" x14ac:dyDescent="0.25">
      <c r="B57697" s="27"/>
      <c r="D57697" s="27"/>
      <c r="E57697" s="27"/>
      <c r="I57697" s="27"/>
      <c r="J57697" s="27"/>
    </row>
    <row r="57698" spans="2:10" x14ac:dyDescent="0.25">
      <c r="B57698" s="27"/>
      <c r="D57698" s="27"/>
      <c r="E57698" s="27"/>
      <c r="I57698" s="27"/>
      <c r="J57698" s="27"/>
    </row>
    <row r="57699" spans="2:10" x14ac:dyDescent="0.25">
      <c r="B57699" s="27"/>
      <c r="D57699" s="27"/>
      <c r="E57699" s="27"/>
      <c r="I57699" s="27"/>
      <c r="J57699" s="27"/>
    </row>
    <row r="57700" spans="2:10" x14ac:dyDescent="0.25">
      <c r="B57700" s="27"/>
      <c r="D57700" s="27"/>
      <c r="E57700" s="27"/>
      <c r="I57700" s="27"/>
      <c r="J57700" s="27"/>
    </row>
    <row r="57701" spans="2:10" x14ac:dyDescent="0.25">
      <c r="B57701" s="27"/>
      <c r="D57701" s="27"/>
      <c r="E57701" s="27"/>
      <c r="I57701" s="27"/>
      <c r="J57701" s="27"/>
    </row>
    <row r="57702" spans="2:10" x14ac:dyDescent="0.25">
      <c r="B57702" s="27"/>
      <c r="D57702" s="27"/>
      <c r="E57702" s="27"/>
      <c r="I57702" s="27"/>
      <c r="J57702" s="27"/>
    </row>
    <row r="57703" spans="2:10" x14ac:dyDescent="0.25">
      <c r="B57703" s="27"/>
      <c r="D57703" s="27"/>
      <c r="E57703" s="27"/>
      <c r="I57703" s="27"/>
      <c r="J57703" s="27"/>
    </row>
    <row r="57704" spans="2:10" x14ac:dyDescent="0.25">
      <c r="B57704" s="27"/>
      <c r="D57704" s="27"/>
      <c r="E57704" s="27"/>
      <c r="I57704" s="27"/>
      <c r="J57704" s="27"/>
    </row>
    <row r="57705" spans="2:10" x14ac:dyDescent="0.25">
      <c r="B57705" s="27"/>
      <c r="D57705" s="27"/>
      <c r="E57705" s="27"/>
      <c r="I57705" s="27"/>
      <c r="J57705" s="27"/>
    </row>
    <row r="57706" spans="2:10" x14ac:dyDescent="0.25">
      <c r="B57706" s="27"/>
      <c r="D57706" s="27"/>
      <c r="E57706" s="27"/>
      <c r="I57706" s="27"/>
      <c r="J57706" s="27"/>
    </row>
    <row r="57707" spans="2:10" x14ac:dyDescent="0.25">
      <c r="B57707" s="27"/>
      <c r="D57707" s="27"/>
      <c r="E57707" s="27"/>
      <c r="I57707" s="27"/>
      <c r="J57707" s="27"/>
    </row>
    <row r="57708" spans="2:10" x14ac:dyDescent="0.25">
      <c r="B57708" s="27"/>
      <c r="D57708" s="27"/>
      <c r="E57708" s="27"/>
      <c r="I57708" s="27"/>
      <c r="J57708" s="27"/>
    </row>
    <row r="57709" spans="2:10" x14ac:dyDescent="0.25">
      <c r="B57709" s="27"/>
      <c r="D57709" s="27"/>
      <c r="E57709" s="27"/>
      <c r="I57709" s="27"/>
      <c r="J57709" s="27"/>
    </row>
    <row r="57710" spans="2:10" x14ac:dyDescent="0.25">
      <c r="B57710" s="27"/>
      <c r="D57710" s="27"/>
      <c r="E57710" s="27"/>
      <c r="I57710" s="27"/>
      <c r="J57710" s="27"/>
    </row>
    <row r="57711" spans="2:10" x14ac:dyDescent="0.25">
      <c r="B57711" s="27"/>
      <c r="D57711" s="27"/>
      <c r="E57711" s="27"/>
      <c r="I57711" s="27"/>
      <c r="J57711" s="27"/>
    </row>
    <row r="57712" spans="2:10" x14ac:dyDescent="0.25">
      <c r="B57712" s="27"/>
      <c r="D57712" s="27"/>
      <c r="E57712" s="27"/>
      <c r="I57712" s="27"/>
      <c r="J57712" s="27"/>
    </row>
    <row r="57713" spans="2:10" x14ac:dyDescent="0.25">
      <c r="B57713" s="27"/>
      <c r="D57713" s="27"/>
      <c r="E57713" s="27"/>
      <c r="I57713" s="27"/>
      <c r="J57713" s="27"/>
    </row>
    <row r="57714" spans="2:10" x14ac:dyDescent="0.25">
      <c r="B57714" s="27"/>
      <c r="D57714" s="27"/>
      <c r="E57714" s="27"/>
      <c r="I57714" s="27"/>
      <c r="J57714" s="27"/>
    </row>
    <row r="57715" spans="2:10" x14ac:dyDescent="0.25">
      <c r="B57715" s="27"/>
      <c r="D57715" s="27"/>
      <c r="E57715" s="27"/>
      <c r="I57715" s="27"/>
      <c r="J57715" s="27"/>
    </row>
    <row r="57716" spans="2:10" x14ac:dyDescent="0.25">
      <c r="B57716" s="27"/>
      <c r="D57716" s="27"/>
      <c r="E57716" s="27"/>
      <c r="I57716" s="27"/>
      <c r="J57716" s="27"/>
    </row>
    <row r="57717" spans="2:10" x14ac:dyDescent="0.25">
      <c r="B57717" s="27"/>
      <c r="D57717" s="27"/>
      <c r="E57717" s="27"/>
      <c r="I57717" s="27"/>
      <c r="J57717" s="27"/>
    </row>
    <row r="57718" spans="2:10" x14ac:dyDescent="0.25">
      <c r="B57718" s="27"/>
      <c r="D57718" s="27"/>
      <c r="E57718" s="27"/>
      <c r="I57718" s="27"/>
      <c r="J57718" s="27"/>
    </row>
    <row r="57719" spans="2:10" x14ac:dyDescent="0.25">
      <c r="B57719" s="27"/>
      <c r="D57719" s="27"/>
      <c r="E57719" s="27"/>
      <c r="I57719" s="27"/>
      <c r="J57719" s="27"/>
    </row>
    <row r="57720" spans="2:10" x14ac:dyDescent="0.25">
      <c r="B57720" s="27"/>
      <c r="D57720" s="27"/>
      <c r="E57720" s="27"/>
      <c r="I57720" s="27"/>
      <c r="J57720" s="27"/>
    </row>
    <row r="57721" spans="2:10" x14ac:dyDescent="0.25">
      <c r="B57721" s="27"/>
      <c r="D57721" s="27"/>
      <c r="E57721" s="27"/>
      <c r="I57721" s="27"/>
      <c r="J57721" s="27"/>
    </row>
    <row r="57722" spans="2:10" x14ac:dyDescent="0.25">
      <c r="B57722" s="27"/>
      <c r="D57722" s="27"/>
      <c r="E57722" s="27"/>
      <c r="I57722" s="27"/>
      <c r="J57722" s="27"/>
    </row>
    <row r="57723" spans="2:10" x14ac:dyDescent="0.25">
      <c r="B57723" s="27"/>
      <c r="D57723" s="27"/>
      <c r="E57723" s="27"/>
      <c r="I57723" s="27"/>
      <c r="J57723" s="27"/>
    </row>
    <row r="57724" spans="2:10" x14ac:dyDescent="0.25">
      <c r="B57724" s="27"/>
      <c r="D57724" s="27"/>
      <c r="E57724" s="27"/>
      <c r="I57724" s="27"/>
      <c r="J57724" s="27"/>
    </row>
    <row r="57725" spans="2:10" x14ac:dyDescent="0.25">
      <c r="B57725" s="27"/>
      <c r="D57725" s="27"/>
      <c r="E57725" s="27"/>
      <c r="I57725" s="27"/>
      <c r="J57725" s="27"/>
    </row>
    <row r="57726" spans="2:10" x14ac:dyDescent="0.25">
      <c r="B57726" s="27"/>
      <c r="D57726" s="27"/>
      <c r="E57726" s="27"/>
      <c r="I57726" s="27"/>
      <c r="J57726" s="27"/>
    </row>
    <row r="57727" spans="2:10" x14ac:dyDescent="0.25">
      <c r="B57727" s="27"/>
      <c r="D57727" s="27"/>
      <c r="E57727" s="27"/>
      <c r="I57727" s="27"/>
      <c r="J57727" s="27"/>
    </row>
    <row r="57728" spans="2:10" x14ac:dyDescent="0.25">
      <c r="B57728" s="27"/>
      <c r="D57728" s="27"/>
      <c r="E57728" s="27"/>
      <c r="I57728" s="27"/>
      <c r="J57728" s="27"/>
    </row>
    <row r="57729" spans="2:10" x14ac:dyDescent="0.25">
      <c r="B57729" s="27"/>
      <c r="D57729" s="27"/>
      <c r="E57729" s="27"/>
      <c r="I57729" s="27"/>
      <c r="J57729" s="27"/>
    </row>
    <row r="57730" spans="2:10" x14ac:dyDescent="0.25">
      <c r="B57730" s="27"/>
      <c r="D57730" s="27"/>
      <c r="E57730" s="27"/>
      <c r="I57730" s="27"/>
      <c r="J57730" s="27"/>
    </row>
    <row r="57731" spans="2:10" x14ac:dyDescent="0.25">
      <c r="B57731" s="27"/>
      <c r="D57731" s="27"/>
      <c r="E57731" s="27"/>
      <c r="I57731" s="27"/>
      <c r="J57731" s="27"/>
    </row>
    <row r="57732" spans="2:10" x14ac:dyDescent="0.25">
      <c r="B57732" s="27"/>
      <c r="D57732" s="27"/>
      <c r="E57732" s="27"/>
      <c r="I57732" s="27"/>
      <c r="J57732" s="27"/>
    </row>
    <row r="57733" spans="2:10" x14ac:dyDescent="0.25">
      <c r="B57733" s="27"/>
      <c r="D57733" s="27"/>
      <c r="E57733" s="27"/>
      <c r="I57733" s="27"/>
      <c r="J57733" s="27"/>
    </row>
    <row r="57734" spans="2:10" x14ac:dyDescent="0.25">
      <c r="B57734" s="27"/>
      <c r="D57734" s="27"/>
      <c r="E57734" s="27"/>
      <c r="I57734" s="27"/>
      <c r="J57734" s="27"/>
    </row>
    <row r="57735" spans="2:10" x14ac:dyDescent="0.25">
      <c r="B57735" s="27"/>
      <c r="D57735" s="27"/>
      <c r="E57735" s="27"/>
      <c r="I57735" s="27"/>
      <c r="J57735" s="27"/>
    </row>
    <row r="57736" spans="2:10" x14ac:dyDescent="0.25">
      <c r="B57736" s="27"/>
      <c r="D57736" s="27"/>
      <c r="E57736" s="27"/>
      <c r="I57736" s="27"/>
      <c r="J57736" s="27"/>
    </row>
    <row r="57737" spans="2:10" x14ac:dyDescent="0.25">
      <c r="B57737" s="27"/>
      <c r="D57737" s="27"/>
      <c r="E57737" s="27"/>
      <c r="I57737" s="27"/>
      <c r="J57737" s="27"/>
    </row>
    <row r="57738" spans="2:10" x14ac:dyDescent="0.25">
      <c r="B57738" s="27"/>
      <c r="D57738" s="27"/>
      <c r="E57738" s="27"/>
      <c r="I57738" s="27"/>
      <c r="J57738" s="27"/>
    </row>
    <row r="57739" spans="2:10" x14ac:dyDescent="0.25">
      <c r="B57739" s="27"/>
      <c r="D57739" s="27"/>
      <c r="E57739" s="27"/>
      <c r="I57739" s="27"/>
      <c r="J57739" s="27"/>
    </row>
    <row r="57740" spans="2:10" x14ac:dyDescent="0.25">
      <c r="B57740" s="27"/>
      <c r="D57740" s="27"/>
      <c r="E57740" s="27"/>
      <c r="I57740" s="27"/>
      <c r="J57740" s="27"/>
    </row>
    <row r="57741" spans="2:10" x14ac:dyDescent="0.25">
      <c r="B57741" s="27"/>
      <c r="D57741" s="27"/>
      <c r="E57741" s="27"/>
      <c r="I57741" s="27"/>
      <c r="J57741" s="27"/>
    </row>
    <row r="57742" spans="2:10" x14ac:dyDescent="0.25">
      <c r="B57742" s="27"/>
      <c r="D57742" s="27"/>
      <c r="E57742" s="27"/>
      <c r="I57742" s="27"/>
      <c r="J57742" s="27"/>
    </row>
    <row r="57743" spans="2:10" x14ac:dyDescent="0.25">
      <c r="B57743" s="27"/>
      <c r="D57743" s="27"/>
      <c r="E57743" s="27"/>
      <c r="I57743" s="27"/>
      <c r="J57743" s="27"/>
    </row>
    <row r="57744" spans="2:10" x14ac:dyDescent="0.25">
      <c r="B57744" s="27"/>
      <c r="D57744" s="27"/>
      <c r="E57744" s="27"/>
      <c r="I57744" s="27"/>
      <c r="J57744" s="27"/>
    </row>
    <row r="57745" spans="2:10" x14ac:dyDescent="0.25">
      <c r="B57745" s="27"/>
      <c r="D57745" s="27"/>
      <c r="E57745" s="27"/>
      <c r="I57745" s="27"/>
      <c r="J57745" s="27"/>
    </row>
    <row r="57746" spans="2:10" x14ac:dyDescent="0.25">
      <c r="B57746" s="27"/>
      <c r="D57746" s="27"/>
      <c r="E57746" s="27"/>
      <c r="I57746" s="27"/>
      <c r="J57746" s="27"/>
    </row>
    <row r="57747" spans="2:10" x14ac:dyDescent="0.25">
      <c r="B57747" s="27"/>
      <c r="D57747" s="27"/>
      <c r="E57747" s="27"/>
      <c r="I57747" s="27"/>
      <c r="J57747" s="27"/>
    </row>
    <row r="57748" spans="2:10" x14ac:dyDescent="0.25">
      <c r="B57748" s="27"/>
      <c r="D57748" s="27"/>
      <c r="E57748" s="27"/>
      <c r="I57748" s="27"/>
      <c r="J57748" s="27"/>
    </row>
    <row r="57749" spans="2:10" x14ac:dyDescent="0.25">
      <c r="B57749" s="27"/>
      <c r="D57749" s="27"/>
      <c r="E57749" s="27"/>
      <c r="I57749" s="27"/>
      <c r="J57749" s="27"/>
    </row>
    <row r="57750" spans="2:10" x14ac:dyDescent="0.25">
      <c r="B57750" s="27"/>
      <c r="D57750" s="27"/>
      <c r="E57750" s="27"/>
      <c r="I57750" s="27"/>
      <c r="J57750" s="27"/>
    </row>
    <row r="57751" spans="2:10" x14ac:dyDescent="0.25">
      <c r="B57751" s="27"/>
      <c r="D57751" s="27"/>
      <c r="E57751" s="27"/>
      <c r="I57751" s="27"/>
      <c r="J57751" s="27"/>
    </row>
    <row r="57752" spans="2:10" x14ac:dyDescent="0.25">
      <c r="B57752" s="27"/>
      <c r="D57752" s="27"/>
      <c r="E57752" s="27"/>
      <c r="I57752" s="27"/>
      <c r="J57752" s="27"/>
    </row>
    <row r="57753" spans="2:10" x14ac:dyDescent="0.25">
      <c r="B57753" s="27"/>
      <c r="D57753" s="27"/>
      <c r="E57753" s="27"/>
      <c r="I57753" s="27"/>
      <c r="J57753" s="27"/>
    </row>
    <row r="57754" spans="2:10" x14ac:dyDescent="0.25">
      <c r="B57754" s="27"/>
      <c r="D57754" s="27"/>
      <c r="E57754" s="27"/>
      <c r="I57754" s="27"/>
      <c r="J57754" s="27"/>
    </row>
    <row r="57755" spans="2:10" x14ac:dyDescent="0.25">
      <c r="B57755" s="27"/>
      <c r="D57755" s="27"/>
      <c r="E57755" s="27"/>
      <c r="I57755" s="27"/>
      <c r="J57755" s="27"/>
    </row>
    <row r="57756" spans="2:10" x14ac:dyDescent="0.25">
      <c r="B57756" s="27"/>
      <c r="D57756" s="27"/>
      <c r="E57756" s="27"/>
      <c r="I57756" s="27"/>
      <c r="J57756" s="27"/>
    </row>
    <row r="57757" spans="2:10" x14ac:dyDescent="0.25">
      <c r="B57757" s="27"/>
      <c r="D57757" s="27"/>
      <c r="E57757" s="27"/>
      <c r="I57757" s="27"/>
      <c r="J57757" s="27"/>
    </row>
    <row r="57758" spans="2:10" x14ac:dyDescent="0.25">
      <c r="B57758" s="27"/>
      <c r="D57758" s="27"/>
      <c r="E57758" s="27"/>
      <c r="I57758" s="27"/>
      <c r="J57758" s="27"/>
    </row>
    <row r="57759" spans="2:10" x14ac:dyDescent="0.25">
      <c r="B57759" s="27"/>
      <c r="D57759" s="27"/>
      <c r="E57759" s="27"/>
      <c r="I57759" s="27"/>
      <c r="J57759" s="27"/>
    </row>
    <row r="57760" spans="2:10" x14ac:dyDescent="0.25">
      <c r="B57760" s="27"/>
      <c r="D57760" s="27"/>
      <c r="E57760" s="27"/>
      <c r="I57760" s="27"/>
      <c r="J57760" s="27"/>
    </row>
    <row r="57761" spans="2:10" x14ac:dyDescent="0.25">
      <c r="B57761" s="27"/>
      <c r="D57761" s="27"/>
      <c r="E57761" s="27"/>
      <c r="I57761" s="27"/>
      <c r="J57761" s="27"/>
    </row>
    <row r="57762" spans="2:10" x14ac:dyDescent="0.25">
      <c r="B57762" s="27"/>
      <c r="D57762" s="27"/>
      <c r="E57762" s="27"/>
      <c r="I57762" s="27"/>
      <c r="J57762" s="27"/>
    </row>
    <row r="57763" spans="2:10" x14ac:dyDescent="0.25">
      <c r="B57763" s="27"/>
      <c r="D57763" s="27"/>
      <c r="E57763" s="27"/>
      <c r="I57763" s="27"/>
      <c r="J57763" s="27"/>
    </row>
    <row r="57764" spans="2:10" x14ac:dyDescent="0.25">
      <c r="B57764" s="27"/>
      <c r="D57764" s="27"/>
      <c r="E57764" s="27"/>
      <c r="I57764" s="27"/>
      <c r="J57764" s="27"/>
    </row>
    <row r="57765" spans="2:10" x14ac:dyDescent="0.25">
      <c r="B57765" s="27"/>
      <c r="D57765" s="27"/>
      <c r="E57765" s="27"/>
      <c r="I57765" s="27"/>
      <c r="J57765" s="27"/>
    </row>
    <row r="57766" spans="2:10" x14ac:dyDescent="0.25">
      <c r="B57766" s="27"/>
      <c r="D57766" s="27"/>
      <c r="E57766" s="27"/>
      <c r="I57766" s="27"/>
      <c r="J57766" s="27"/>
    </row>
    <row r="57767" spans="2:10" x14ac:dyDescent="0.25">
      <c r="B57767" s="27"/>
      <c r="D57767" s="27"/>
      <c r="E57767" s="27"/>
      <c r="I57767" s="27"/>
      <c r="J57767" s="27"/>
    </row>
    <row r="57768" spans="2:10" x14ac:dyDescent="0.25">
      <c r="B57768" s="27"/>
      <c r="D57768" s="27"/>
      <c r="E57768" s="27"/>
      <c r="I57768" s="27"/>
      <c r="J57768" s="27"/>
    </row>
    <row r="57769" spans="2:10" x14ac:dyDescent="0.25">
      <c r="B57769" s="27"/>
      <c r="D57769" s="27"/>
      <c r="E57769" s="27"/>
      <c r="I57769" s="27"/>
      <c r="J57769" s="27"/>
    </row>
    <row r="57770" spans="2:10" x14ac:dyDescent="0.25">
      <c r="B57770" s="27"/>
      <c r="D57770" s="27"/>
      <c r="E57770" s="27"/>
      <c r="I57770" s="27"/>
      <c r="J57770" s="27"/>
    </row>
    <row r="57771" spans="2:10" x14ac:dyDescent="0.25">
      <c r="B57771" s="27"/>
      <c r="D57771" s="27"/>
      <c r="E57771" s="27"/>
      <c r="I57771" s="27"/>
      <c r="J57771" s="27"/>
    </row>
    <row r="57772" spans="2:10" x14ac:dyDescent="0.25">
      <c r="B57772" s="27"/>
      <c r="D57772" s="27"/>
      <c r="E57772" s="27"/>
      <c r="I57772" s="27"/>
      <c r="J57772" s="27"/>
    </row>
    <row r="57773" spans="2:10" x14ac:dyDescent="0.25">
      <c r="B57773" s="27"/>
      <c r="D57773" s="27"/>
      <c r="E57773" s="27"/>
      <c r="I57773" s="27"/>
      <c r="J57773" s="27"/>
    </row>
    <row r="57774" spans="2:10" x14ac:dyDescent="0.25">
      <c r="B57774" s="27"/>
      <c r="D57774" s="27"/>
      <c r="E57774" s="27"/>
      <c r="I57774" s="27"/>
      <c r="J57774" s="27"/>
    </row>
    <row r="57775" spans="2:10" x14ac:dyDescent="0.25">
      <c r="B57775" s="27"/>
      <c r="D57775" s="27"/>
      <c r="E57775" s="27"/>
      <c r="I57775" s="27"/>
      <c r="J57775" s="27"/>
    </row>
    <row r="57776" spans="2:10" x14ac:dyDescent="0.25">
      <c r="B57776" s="27"/>
      <c r="D57776" s="27"/>
      <c r="E57776" s="27"/>
      <c r="I57776" s="27"/>
      <c r="J57776" s="27"/>
    </row>
    <row r="57777" spans="2:10" x14ac:dyDescent="0.25">
      <c r="B57777" s="27"/>
      <c r="D57777" s="27"/>
      <c r="E57777" s="27"/>
      <c r="I57777" s="27"/>
      <c r="J57777" s="27"/>
    </row>
    <row r="57778" spans="2:10" x14ac:dyDescent="0.25">
      <c r="B57778" s="27"/>
      <c r="D57778" s="27"/>
      <c r="E57778" s="27"/>
      <c r="I57778" s="27"/>
      <c r="J57778" s="27"/>
    </row>
    <row r="57779" spans="2:10" x14ac:dyDescent="0.25">
      <c r="B57779" s="27"/>
      <c r="D57779" s="27"/>
      <c r="E57779" s="27"/>
      <c r="I57779" s="27"/>
      <c r="J57779" s="27"/>
    </row>
    <row r="57780" spans="2:10" x14ac:dyDescent="0.25">
      <c r="B57780" s="27"/>
      <c r="D57780" s="27"/>
      <c r="E57780" s="27"/>
      <c r="I57780" s="27"/>
      <c r="J57780" s="27"/>
    </row>
    <row r="57781" spans="2:10" x14ac:dyDescent="0.25">
      <c r="B57781" s="27"/>
      <c r="D57781" s="27"/>
      <c r="E57781" s="27"/>
      <c r="I57781" s="27"/>
      <c r="J57781" s="27"/>
    </row>
    <row r="57782" spans="2:10" x14ac:dyDescent="0.25">
      <c r="B57782" s="27"/>
      <c r="D57782" s="27"/>
      <c r="E57782" s="27"/>
      <c r="I57782" s="27"/>
      <c r="J57782" s="27"/>
    </row>
    <row r="57783" spans="2:10" x14ac:dyDescent="0.25">
      <c r="B57783" s="27"/>
      <c r="D57783" s="27"/>
      <c r="E57783" s="27"/>
      <c r="I57783" s="27"/>
      <c r="J57783" s="27"/>
    </row>
    <row r="57784" spans="2:10" x14ac:dyDescent="0.25">
      <c r="B57784" s="27"/>
      <c r="D57784" s="27"/>
      <c r="E57784" s="27"/>
      <c r="I57784" s="27"/>
      <c r="J57784" s="27"/>
    </row>
    <row r="57785" spans="2:10" x14ac:dyDescent="0.25">
      <c r="B57785" s="27"/>
      <c r="D57785" s="27"/>
      <c r="E57785" s="27"/>
      <c r="I57785" s="27"/>
      <c r="J57785" s="27"/>
    </row>
    <row r="57786" spans="2:10" x14ac:dyDescent="0.25">
      <c r="B57786" s="27"/>
      <c r="D57786" s="27"/>
      <c r="E57786" s="27"/>
      <c r="I57786" s="27"/>
      <c r="J57786" s="27"/>
    </row>
    <row r="57787" spans="2:10" x14ac:dyDescent="0.25">
      <c r="B57787" s="27"/>
      <c r="D57787" s="27"/>
      <c r="E57787" s="27"/>
      <c r="I57787" s="27"/>
      <c r="J57787" s="27"/>
    </row>
    <row r="57788" spans="2:10" x14ac:dyDescent="0.25">
      <c r="B57788" s="27"/>
      <c r="D57788" s="27"/>
      <c r="E57788" s="27"/>
      <c r="I57788" s="27"/>
      <c r="J57788" s="27"/>
    </row>
    <row r="57789" spans="2:10" x14ac:dyDescent="0.25">
      <c r="B57789" s="27"/>
      <c r="D57789" s="27"/>
      <c r="E57789" s="27"/>
      <c r="I57789" s="27"/>
      <c r="J57789" s="27"/>
    </row>
    <row r="57790" spans="2:10" x14ac:dyDescent="0.25">
      <c r="B57790" s="27"/>
      <c r="D57790" s="27"/>
      <c r="E57790" s="27"/>
      <c r="I57790" s="27"/>
      <c r="J57790" s="27"/>
    </row>
    <row r="57791" spans="2:10" x14ac:dyDescent="0.25">
      <c r="B57791" s="27"/>
      <c r="D57791" s="27"/>
      <c r="E57791" s="27"/>
      <c r="I57791" s="27"/>
      <c r="J57791" s="27"/>
    </row>
    <row r="57792" spans="2:10" x14ac:dyDescent="0.25">
      <c r="B57792" s="27"/>
      <c r="D57792" s="27"/>
      <c r="E57792" s="27"/>
      <c r="I57792" s="27"/>
      <c r="J57792" s="27"/>
    </row>
    <row r="57793" spans="2:10" x14ac:dyDescent="0.25">
      <c r="B57793" s="27"/>
      <c r="D57793" s="27"/>
      <c r="E57793" s="27"/>
      <c r="I57793" s="27"/>
      <c r="J57793" s="27"/>
    </row>
    <row r="57794" spans="2:10" x14ac:dyDescent="0.25">
      <c r="B57794" s="27"/>
      <c r="D57794" s="27"/>
      <c r="E57794" s="27"/>
      <c r="I57794" s="27"/>
      <c r="J57794" s="27"/>
    </row>
    <row r="57795" spans="2:10" x14ac:dyDescent="0.25">
      <c r="B57795" s="27"/>
      <c r="D57795" s="27"/>
      <c r="E57795" s="27"/>
      <c r="I57795" s="27"/>
      <c r="J57795" s="27"/>
    </row>
    <row r="57796" spans="2:10" x14ac:dyDescent="0.25">
      <c r="B57796" s="27"/>
      <c r="D57796" s="27"/>
      <c r="E57796" s="27"/>
      <c r="I57796" s="27"/>
      <c r="J57796" s="27"/>
    </row>
    <row r="57797" spans="2:10" x14ac:dyDescent="0.25">
      <c r="B57797" s="27"/>
      <c r="D57797" s="27"/>
      <c r="E57797" s="27"/>
      <c r="I57797" s="27"/>
      <c r="J57797" s="27"/>
    </row>
    <row r="57798" spans="2:10" x14ac:dyDescent="0.25">
      <c r="B57798" s="27"/>
      <c r="D57798" s="27"/>
      <c r="E57798" s="27"/>
      <c r="I57798" s="27"/>
      <c r="J57798" s="27"/>
    </row>
    <row r="57799" spans="2:10" x14ac:dyDescent="0.25">
      <c r="B57799" s="27"/>
      <c r="D57799" s="27"/>
      <c r="E57799" s="27"/>
      <c r="I57799" s="27"/>
      <c r="J57799" s="27"/>
    </row>
    <row r="57800" spans="2:10" x14ac:dyDescent="0.25">
      <c r="B57800" s="27"/>
      <c r="D57800" s="27"/>
      <c r="E57800" s="27"/>
      <c r="I57800" s="27"/>
      <c r="J57800" s="27"/>
    </row>
    <row r="57801" spans="2:10" x14ac:dyDescent="0.25">
      <c r="B57801" s="27"/>
      <c r="D57801" s="27"/>
      <c r="E57801" s="27"/>
      <c r="I57801" s="27"/>
      <c r="J57801" s="27"/>
    </row>
    <row r="57802" spans="2:10" x14ac:dyDescent="0.25">
      <c r="B57802" s="27"/>
      <c r="D57802" s="27"/>
      <c r="E57802" s="27"/>
      <c r="I57802" s="27"/>
      <c r="J57802" s="27"/>
    </row>
    <row r="57803" spans="2:10" x14ac:dyDescent="0.25">
      <c r="B57803" s="27"/>
      <c r="D57803" s="27"/>
      <c r="E57803" s="27"/>
      <c r="I57803" s="27"/>
      <c r="J57803" s="27"/>
    </row>
    <row r="57804" spans="2:10" x14ac:dyDescent="0.25">
      <c r="B57804" s="27"/>
      <c r="D57804" s="27"/>
      <c r="E57804" s="27"/>
      <c r="I57804" s="27"/>
      <c r="J57804" s="27"/>
    </row>
    <row r="57805" spans="2:10" x14ac:dyDescent="0.25">
      <c r="B57805" s="27"/>
      <c r="D57805" s="27"/>
      <c r="E57805" s="27"/>
      <c r="I57805" s="27"/>
      <c r="J57805" s="27"/>
    </row>
    <row r="57806" spans="2:10" x14ac:dyDescent="0.25">
      <c r="B57806" s="27"/>
      <c r="D57806" s="27"/>
      <c r="E57806" s="27"/>
      <c r="I57806" s="27"/>
      <c r="J57806" s="27"/>
    </row>
    <row r="57807" spans="2:10" x14ac:dyDescent="0.25">
      <c r="B57807" s="27"/>
      <c r="D57807" s="27"/>
      <c r="E57807" s="27"/>
      <c r="I57807" s="27"/>
      <c r="J57807" s="27"/>
    </row>
    <row r="57808" spans="2:10" x14ac:dyDescent="0.25">
      <c r="B57808" s="27"/>
      <c r="D57808" s="27"/>
      <c r="E57808" s="27"/>
      <c r="I57808" s="27"/>
      <c r="J57808" s="27"/>
    </row>
    <row r="57809" spans="2:10" x14ac:dyDescent="0.25">
      <c r="B57809" s="27"/>
      <c r="D57809" s="27"/>
      <c r="E57809" s="27"/>
      <c r="I57809" s="27"/>
      <c r="J57809" s="27"/>
    </row>
    <row r="57810" spans="2:10" x14ac:dyDescent="0.25">
      <c r="B57810" s="27"/>
      <c r="D57810" s="27"/>
      <c r="E57810" s="27"/>
      <c r="I57810" s="27"/>
      <c r="J57810" s="27"/>
    </row>
    <row r="57811" spans="2:10" x14ac:dyDescent="0.25">
      <c r="B57811" s="27"/>
      <c r="D57811" s="27"/>
      <c r="E57811" s="27"/>
      <c r="I57811" s="27"/>
      <c r="J57811" s="27"/>
    </row>
    <row r="57812" spans="2:10" x14ac:dyDescent="0.25">
      <c r="B57812" s="27"/>
      <c r="D57812" s="27"/>
      <c r="E57812" s="27"/>
      <c r="I57812" s="27"/>
      <c r="J57812" s="27"/>
    </row>
    <row r="57813" spans="2:10" x14ac:dyDescent="0.25">
      <c r="B57813" s="27"/>
      <c r="D57813" s="27"/>
      <c r="E57813" s="27"/>
      <c r="I57813" s="27"/>
      <c r="J57813" s="27"/>
    </row>
    <row r="57814" spans="2:10" x14ac:dyDescent="0.25">
      <c r="B57814" s="27"/>
      <c r="D57814" s="27"/>
      <c r="E57814" s="27"/>
      <c r="I57814" s="27"/>
      <c r="J57814" s="27"/>
    </row>
    <row r="57815" spans="2:10" x14ac:dyDescent="0.25">
      <c r="B57815" s="27"/>
      <c r="D57815" s="27"/>
      <c r="E57815" s="27"/>
      <c r="I57815" s="27"/>
      <c r="J57815" s="27"/>
    </row>
    <row r="57816" spans="2:10" x14ac:dyDescent="0.25">
      <c r="B57816" s="27"/>
      <c r="D57816" s="27"/>
      <c r="E57816" s="27"/>
      <c r="I57816" s="27"/>
      <c r="J57816" s="27"/>
    </row>
    <row r="57817" spans="2:10" x14ac:dyDescent="0.25">
      <c r="B57817" s="27"/>
      <c r="D57817" s="27"/>
      <c r="E57817" s="27"/>
      <c r="I57817" s="27"/>
      <c r="J57817" s="27"/>
    </row>
    <row r="57818" spans="2:10" x14ac:dyDescent="0.25">
      <c r="B57818" s="27"/>
      <c r="D57818" s="27"/>
      <c r="E57818" s="27"/>
      <c r="I57818" s="27"/>
      <c r="J57818" s="27"/>
    </row>
    <row r="57819" spans="2:10" x14ac:dyDescent="0.25">
      <c r="B57819" s="27"/>
      <c r="D57819" s="27"/>
      <c r="E57819" s="27"/>
      <c r="I57819" s="27"/>
      <c r="J57819" s="27"/>
    </row>
    <row r="57820" spans="2:10" x14ac:dyDescent="0.25">
      <c r="B57820" s="27"/>
      <c r="D57820" s="27"/>
      <c r="E57820" s="27"/>
      <c r="I57820" s="27"/>
      <c r="J57820" s="27"/>
    </row>
    <row r="57821" spans="2:10" x14ac:dyDescent="0.25">
      <c r="B57821" s="27"/>
      <c r="D57821" s="27"/>
      <c r="E57821" s="27"/>
      <c r="I57821" s="27"/>
      <c r="J57821" s="27"/>
    </row>
    <row r="57822" spans="2:10" x14ac:dyDescent="0.25">
      <c r="B57822" s="27"/>
      <c r="D57822" s="27"/>
      <c r="E57822" s="27"/>
      <c r="I57822" s="27"/>
      <c r="J57822" s="27"/>
    </row>
    <row r="57823" spans="2:10" x14ac:dyDescent="0.25">
      <c r="B57823" s="27"/>
      <c r="D57823" s="27"/>
      <c r="E57823" s="27"/>
      <c r="I57823" s="27"/>
      <c r="J57823" s="27"/>
    </row>
    <row r="57824" spans="2:10" x14ac:dyDescent="0.25">
      <c r="B57824" s="27"/>
      <c r="D57824" s="27"/>
      <c r="E57824" s="27"/>
      <c r="I57824" s="27"/>
      <c r="J57824" s="27"/>
    </row>
    <row r="57825" spans="2:10" x14ac:dyDescent="0.25">
      <c r="B57825" s="27"/>
      <c r="D57825" s="27"/>
      <c r="E57825" s="27"/>
      <c r="I57825" s="27"/>
      <c r="J57825" s="27"/>
    </row>
    <row r="57826" spans="2:10" x14ac:dyDescent="0.25">
      <c r="B57826" s="27"/>
      <c r="D57826" s="27"/>
      <c r="E57826" s="27"/>
      <c r="I57826" s="27"/>
      <c r="J57826" s="27"/>
    </row>
    <row r="57827" spans="2:10" x14ac:dyDescent="0.25">
      <c r="B57827" s="27"/>
      <c r="D57827" s="27"/>
      <c r="E57827" s="27"/>
      <c r="I57827" s="27"/>
      <c r="J57827" s="27"/>
    </row>
    <row r="57828" spans="2:10" x14ac:dyDescent="0.25">
      <c r="B57828" s="27"/>
      <c r="D57828" s="27"/>
      <c r="E57828" s="27"/>
      <c r="I57828" s="27"/>
      <c r="J57828" s="27"/>
    </row>
    <row r="57829" spans="2:10" x14ac:dyDescent="0.25">
      <c r="B57829" s="27"/>
      <c r="D57829" s="27"/>
      <c r="E57829" s="27"/>
      <c r="I57829" s="27"/>
      <c r="J57829" s="27"/>
    </row>
    <row r="57830" spans="2:10" x14ac:dyDescent="0.25">
      <c r="B57830" s="27"/>
      <c r="D57830" s="27"/>
      <c r="E57830" s="27"/>
      <c r="I57830" s="27"/>
      <c r="J57830" s="27"/>
    </row>
    <row r="57831" spans="2:10" x14ac:dyDescent="0.25">
      <c r="B57831" s="27"/>
      <c r="D57831" s="27"/>
      <c r="E57831" s="27"/>
      <c r="I57831" s="27"/>
      <c r="J57831" s="27"/>
    </row>
    <row r="57832" spans="2:10" x14ac:dyDescent="0.25">
      <c r="B57832" s="27"/>
      <c r="D57832" s="27"/>
      <c r="E57832" s="27"/>
      <c r="I57832" s="27"/>
      <c r="J57832" s="27"/>
    </row>
    <row r="57833" spans="2:10" x14ac:dyDescent="0.25">
      <c r="B57833" s="27"/>
      <c r="D57833" s="27"/>
      <c r="E57833" s="27"/>
      <c r="I57833" s="27"/>
      <c r="J57833" s="27"/>
    </row>
    <row r="57834" spans="2:10" x14ac:dyDescent="0.25">
      <c r="B57834" s="27"/>
      <c r="D57834" s="27"/>
      <c r="E57834" s="27"/>
      <c r="I57834" s="27"/>
      <c r="J57834" s="27"/>
    </row>
    <row r="57835" spans="2:10" x14ac:dyDescent="0.25">
      <c r="B57835" s="27"/>
      <c r="D57835" s="27"/>
      <c r="E57835" s="27"/>
      <c r="I57835" s="27"/>
      <c r="J57835" s="27"/>
    </row>
    <row r="57836" spans="2:10" x14ac:dyDescent="0.25">
      <c r="B57836" s="27"/>
      <c r="D57836" s="27"/>
      <c r="E57836" s="27"/>
      <c r="I57836" s="27"/>
      <c r="J57836" s="27"/>
    </row>
    <row r="57837" spans="2:10" x14ac:dyDescent="0.25">
      <c r="B57837" s="27"/>
      <c r="D57837" s="27"/>
      <c r="E57837" s="27"/>
      <c r="I57837" s="27"/>
      <c r="J57837" s="27"/>
    </row>
    <row r="57838" spans="2:10" x14ac:dyDescent="0.25">
      <c r="B57838" s="27"/>
      <c r="D57838" s="27"/>
      <c r="E57838" s="27"/>
      <c r="I57838" s="27"/>
      <c r="J57838" s="27"/>
    </row>
    <row r="57839" spans="2:10" x14ac:dyDescent="0.25">
      <c r="B57839" s="27"/>
      <c r="D57839" s="27"/>
      <c r="E57839" s="27"/>
      <c r="I57839" s="27"/>
      <c r="J57839" s="27"/>
    </row>
    <row r="57840" spans="2:10" x14ac:dyDescent="0.25">
      <c r="B57840" s="27"/>
      <c r="D57840" s="27"/>
      <c r="E57840" s="27"/>
      <c r="I57840" s="27"/>
      <c r="J57840" s="27"/>
    </row>
    <row r="57841" spans="2:10" x14ac:dyDescent="0.25">
      <c r="B57841" s="27"/>
      <c r="D57841" s="27"/>
      <c r="E57841" s="27"/>
      <c r="I57841" s="27"/>
      <c r="J57841" s="27"/>
    </row>
    <row r="57842" spans="2:10" x14ac:dyDescent="0.25">
      <c r="B57842" s="27"/>
      <c r="D57842" s="27"/>
      <c r="E57842" s="27"/>
      <c r="I57842" s="27"/>
      <c r="J57842" s="27"/>
    </row>
    <row r="57843" spans="2:10" x14ac:dyDescent="0.25">
      <c r="B57843" s="27"/>
      <c r="D57843" s="27"/>
      <c r="E57843" s="27"/>
      <c r="I57843" s="27"/>
      <c r="J57843" s="27"/>
    </row>
    <row r="57844" spans="2:10" x14ac:dyDescent="0.25">
      <c r="B57844" s="27"/>
      <c r="D57844" s="27"/>
      <c r="E57844" s="27"/>
      <c r="I57844" s="27"/>
      <c r="J57844" s="27"/>
    </row>
    <row r="57845" spans="2:10" x14ac:dyDescent="0.25">
      <c r="B57845" s="27"/>
      <c r="D57845" s="27"/>
      <c r="E57845" s="27"/>
      <c r="I57845" s="27"/>
      <c r="J57845" s="27"/>
    </row>
    <row r="57846" spans="2:10" x14ac:dyDescent="0.25">
      <c r="B57846" s="27"/>
      <c r="D57846" s="27"/>
      <c r="E57846" s="27"/>
      <c r="I57846" s="27"/>
      <c r="J57846" s="27"/>
    </row>
    <row r="57847" spans="2:10" x14ac:dyDescent="0.25">
      <c r="B57847" s="27"/>
      <c r="D57847" s="27"/>
      <c r="E57847" s="27"/>
      <c r="I57847" s="27"/>
      <c r="J57847" s="27"/>
    </row>
    <row r="57848" spans="2:10" x14ac:dyDescent="0.25">
      <c r="B57848" s="27"/>
      <c r="D57848" s="27"/>
      <c r="E57848" s="27"/>
      <c r="I57848" s="27"/>
      <c r="J57848" s="27"/>
    </row>
    <row r="57849" spans="2:10" x14ac:dyDescent="0.25">
      <c r="B57849" s="27"/>
      <c r="D57849" s="27"/>
      <c r="E57849" s="27"/>
      <c r="I57849" s="27"/>
      <c r="J57849" s="27"/>
    </row>
    <row r="57850" spans="2:10" x14ac:dyDescent="0.25">
      <c r="B57850" s="27"/>
      <c r="D57850" s="27"/>
      <c r="E57850" s="27"/>
      <c r="I57850" s="27"/>
      <c r="J57850" s="27"/>
    </row>
    <row r="57851" spans="2:10" x14ac:dyDescent="0.25">
      <c r="B57851" s="27"/>
      <c r="D57851" s="27"/>
      <c r="E57851" s="27"/>
      <c r="I57851" s="27"/>
      <c r="J57851" s="27"/>
    </row>
    <row r="57852" spans="2:10" x14ac:dyDescent="0.25">
      <c r="B57852" s="27"/>
      <c r="D57852" s="27"/>
      <c r="E57852" s="27"/>
      <c r="I57852" s="27"/>
      <c r="J57852" s="27"/>
    </row>
    <row r="57853" spans="2:10" x14ac:dyDescent="0.25">
      <c r="B57853" s="27"/>
      <c r="D57853" s="27"/>
      <c r="E57853" s="27"/>
      <c r="I57853" s="27"/>
      <c r="J57853" s="27"/>
    </row>
    <row r="57854" spans="2:10" x14ac:dyDescent="0.25">
      <c r="B57854" s="27"/>
      <c r="D57854" s="27"/>
      <c r="E57854" s="27"/>
      <c r="I57854" s="27"/>
      <c r="J57854" s="27"/>
    </row>
    <row r="57855" spans="2:10" x14ac:dyDescent="0.25">
      <c r="B57855" s="27"/>
      <c r="D57855" s="27"/>
      <c r="E57855" s="27"/>
      <c r="I57855" s="27"/>
      <c r="J57855" s="27"/>
    </row>
    <row r="57856" spans="2:10" x14ac:dyDescent="0.25">
      <c r="B57856" s="27"/>
      <c r="D57856" s="27"/>
      <c r="E57856" s="27"/>
      <c r="I57856" s="27"/>
      <c r="J57856" s="27"/>
    </row>
    <row r="57857" spans="2:10" x14ac:dyDescent="0.25">
      <c r="B57857" s="27"/>
      <c r="D57857" s="27"/>
      <c r="E57857" s="27"/>
      <c r="I57857" s="27"/>
      <c r="J57857" s="27"/>
    </row>
    <row r="57858" spans="2:10" x14ac:dyDescent="0.25">
      <c r="B57858" s="27"/>
      <c r="D57858" s="27"/>
      <c r="E57858" s="27"/>
      <c r="I57858" s="27"/>
      <c r="J57858" s="27"/>
    </row>
    <row r="57859" spans="2:10" x14ac:dyDescent="0.25">
      <c r="B57859" s="27"/>
      <c r="D57859" s="27"/>
      <c r="E57859" s="27"/>
      <c r="I57859" s="27"/>
      <c r="J57859" s="27"/>
    </row>
    <row r="57860" spans="2:10" x14ac:dyDescent="0.25">
      <c r="B57860" s="27"/>
      <c r="D57860" s="27"/>
      <c r="E57860" s="27"/>
      <c r="I57860" s="27"/>
      <c r="J57860" s="27"/>
    </row>
    <row r="57861" spans="2:10" x14ac:dyDescent="0.25">
      <c r="B57861" s="27"/>
      <c r="D57861" s="27"/>
      <c r="E57861" s="27"/>
      <c r="I57861" s="27"/>
      <c r="J57861" s="27"/>
    </row>
    <row r="57862" spans="2:10" x14ac:dyDescent="0.25">
      <c r="B57862" s="27"/>
      <c r="D57862" s="27"/>
      <c r="E57862" s="27"/>
      <c r="I57862" s="27"/>
      <c r="J57862" s="27"/>
    </row>
    <row r="57863" spans="2:10" x14ac:dyDescent="0.25">
      <c r="B57863" s="27"/>
      <c r="D57863" s="27"/>
      <c r="E57863" s="27"/>
      <c r="I57863" s="27"/>
      <c r="J57863" s="27"/>
    </row>
    <row r="57864" spans="2:10" x14ac:dyDescent="0.25">
      <c r="B57864" s="27"/>
      <c r="D57864" s="27"/>
      <c r="E57864" s="27"/>
      <c r="I57864" s="27"/>
      <c r="J57864" s="27"/>
    </row>
    <row r="57865" spans="2:10" x14ac:dyDescent="0.25">
      <c r="B57865" s="27"/>
      <c r="D57865" s="27"/>
      <c r="E57865" s="27"/>
      <c r="I57865" s="27"/>
      <c r="J57865" s="27"/>
    </row>
    <row r="57866" spans="2:10" x14ac:dyDescent="0.25">
      <c r="B57866" s="27"/>
      <c r="D57866" s="27"/>
      <c r="E57866" s="27"/>
      <c r="I57866" s="27"/>
      <c r="J57866" s="27"/>
    </row>
    <row r="57867" spans="2:10" x14ac:dyDescent="0.25">
      <c r="B57867" s="27"/>
      <c r="D57867" s="27"/>
      <c r="E57867" s="27"/>
      <c r="I57867" s="27"/>
      <c r="J57867" s="27"/>
    </row>
    <row r="57868" spans="2:10" x14ac:dyDescent="0.25">
      <c r="B57868" s="27"/>
      <c r="D57868" s="27"/>
      <c r="E57868" s="27"/>
      <c r="I57868" s="27"/>
      <c r="J57868" s="27"/>
    </row>
    <row r="57869" spans="2:10" x14ac:dyDescent="0.25">
      <c r="B57869" s="27"/>
      <c r="D57869" s="27"/>
      <c r="E57869" s="27"/>
      <c r="I57869" s="27"/>
      <c r="J57869" s="27"/>
    </row>
    <row r="57870" spans="2:10" x14ac:dyDescent="0.25">
      <c r="B57870" s="27"/>
      <c r="D57870" s="27"/>
      <c r="E57870" s="27"/>
      <c r="I57870" s="27"/>
      <c r="J57870" s="27"/>
    </row>
    <row r="57871" spans="2:10" x14ac:dyDescent="0.25">
      <c r="B57871" s="27"/>
      <c r="D57871" s="27"/>
      <c r="E57871" s="27"/>
      <c r="I57871" s="27"/>
      <c r="J57871" s="27"/>
    </row>
    <row r="57872" spans="2:10" x14ac:dyDescent="0.25">
      <c r="B57872" s="27"/>
      <c r="D57872" s="27"/>
      <c r="E57872" s="27"/>
      <c r="I57872" s="27"/>
      <c r="J57872" s="27"/>
    </row>
    <row r="57873" spans="2:10" x14ac:dyDescent="0.25">
      <c r="B57873" s="27"/>
      <c r="D57873" s="27"/>
      <c r="E57873" s="27"/>
      <c r="I57873" s="27"/>
      <c r="J57873" s="27"/>
    </row>
    <row r="57874" spans="2:10" x14ac:dyDescent="0.25">
      <c r="B57874" s="27"/>
      <c r="D57874" s="27"/>
      <c r="E57874" s="27"/>
      <c r="I57874" s="27"/>
      <c r="J57874" s="27"/>
    </row>
    <row r="57875" spans="2:10" x14ac:dyDescent="0.25">
      <c r="B57875" s="27"/>
      <c r="D57875" s="27"/>
      <c r="E57875" s="27"/>
      <c r="I57875" s="27"/>
      <c r="J57875" s="27"/>
    </row>
    <row r="57876" spans="2:10" x14ac:dyDescent="0.25">
      <c r="B57876" s="27"/>
      <c r="D57876" s="27"/>
      <c r="E57876" s="27"/>
      <c r="I57876" s="27"/>
      <c r="J57876" s="27"/>
    </row>
    <row r="57877" spans="2:10" x14ac:dyDescent="0.25">
      <c r="B57877" s="27"/>
      <c r="D57877" s="27"/>
      <c r="E57877" s="27"/>
      <c r="I57877" s="27"/>
      <c r="J57877" s="27"/>
    </row>
    <row r="57878" spans="2:10" x14ac:dyDescent="0.25">
      <c r="B57878" s="27"/>
      <c r="D57878" s="27"/>
      <c r="E57878" s="27"/>
      <c r="I57878" s="27"/>
      <c r="J57878" s="27"/>
    </row>
    <row r="57879" spans="2:10" x14ac:dyDescent="0.25">
      <c r="B57879" s="27"/>
      <c r="D57879" s="27"/>
      <c r="E57879" s="27"/>
      <c r="I57879" s="27"/>
      <c r="J57879" s="27"/>
    </row>
    <row r="57880" spans="2:10" x14ac:dyDescent="0.25">
      <c r="B57880" s="27"/>
      <c r="D57880" s="27"/>
      <c r="E57880" s="27"/>
      <c r="I57880" s="27"/>
      <c r="J57880" s="27"/>
    </row>
    <row r="57881" spans="2:10" x14ac:dyDescent="0.25">
      <c r="B57881" s="27"/>
      <c r="D57881" s="27"/>
      <c r="E57881" s="27"/>
      <c r="I57881" s="27"/>
      <c r="J57881" s="27"/>
    </row>
    <row r="57882" spans="2:10" x14ac:dyDescent="0.25">
      <c r="B57882" s="27"/>
      <c r="D57882" s="27"/>
      <c r="E57882" s="27"/>
      <c r="I57882" s="27"/>
      <c r="J57882" s="27"/>
    </row>
    <row r="57883" spans="2:10" x14ac:dyDescent="0.25">
      <c r="B57883" s="27"/>
      <c r="D57883" s="27"/>
      <c r="E57883" s="27"/>
      <c r="I57883" s="27"/>
      <c r="J57883" s="27"/>
    </row>
    <row r="57884" spans="2:10" x14ac:dyDescent="0.25">
      <c r="B57884" s="27"/>
      <c r="D57884" s="27"/>
      <c r="E57884" s="27"/>
      <c r="I57884" s="27"/>
      <c r="J57884" s="27"/>
    </row>
    <row r="57885" spans="2:10" x14ac:dyDescent="0.25">
      <c r="B57885" s="27"/>
      <c r="D57885" s="27"/>
      <c r="E57885" s="27"/>
      <c r="I57885" s="27"/>
      <c r="J57885" s="27"/>
    </row>
    <row r="57886" spans="2:10" x14ac:dyDescent="0.25">
      <c r="B57886" s="27"/>
      <c r="D57886" s="27"/>
      <c r="E57886" s="27"/>
      <c r="I57886" s="27"/>
      <c r="J57886" s="27"/>
    </row>
    <row r="57887" spans="2:10" x14ac:dyDescent="0.25">
      <c r="B57887" s="27"/>
      <c r="D57887" s="27"/>
      <c r="E57887" s="27"/>
      <c r="I57887" s="27"/>
      <c r="J57887" s="27"/>
    </row>
    <row r="57888" spans="2:10" x14ac:dyDescent="0.25">
      <c r="B57888" s="27"/>
      <c r="D57888" s="27"/>
      <c r="E57888" s="27"/>
      <c r="I57888" s="27"/>
      <c r="J57888" s="27"/>
    </row>
    <row r="57889" spans="2:10" x14ac:dyDescent="0.25">
      <c r="B57889" s="27"/>
      <c r="D57889" s="27"/>
      <c r="E57889" s="27"/>
      <c r="I57889" s="27"/>
      <c r="J57889" s="27"/>
    </row>
    <row r="57890" spans="2:10" x14ac:dyDescent="0.25">
      <c r="B57890" s="27"/>
      <c r="D57890" s="27"/>
      <c r="E57890" s="27"/>
      <c r="I57890" s="27"/>
      <c r="J57890" s="27"/>
    </row>
    <row r="57891" spans="2:10" x14ac:dyDescent="0.25">
      <c r="B57891" s="27"/>
      <c r="D57891" s="27"/>
      <c r="E57891" s="27"/>
      <c r="I57891" s="27"/>
      <c r="J57891" s="27"/>
    </row>
    <row r="57892" spans="2:10" x14ac:dyDescent="0.25">
      <c r="B57892" s="27"/>
      <c r="D57892" s="27"/>
      <c r="E57892" s="27"/>
      <c r="I57892" s="27"/>
      <c r="J57892" s="27"/>
    </row>
    <row r="57893" spans="2:10" x14ac:dyDescent="0.25">
      <c r="B57893" s="27"/>
      <c r="D57893" s="27"/>
      <c r="E57893" s="27"/>
      <c r="I57893" s="27"/>
      <c r="J57893" s="27"/>
    </row>
    <row r="57894" spans="2:10" x14ac:dyDescent="0.25">
      <c r="B57894" s="27"/>
      <c r="D57894" s="27"/>
      <c r="E57894" s="27"/>
      <c r="I57894" s="27"/>
      <c r="J57894" s="27"/>
    </row>
    <row r="57895" spans="2:10" x14ac:dyDescent="0.25">
      <c r="B57895" s="27"/>
      <c r="D57895" s="27"/>
      <c r="E57895" s="27"/>
      <c r="I57895" s="27"/>
      <c r="J57895" s="27"/>
    </row>
    <row r="57896" spans="2:10" x14ac:dyDescent="0.25">
      <c r="B57896" s="27"/>
      <c r="D57896" s="27"/>
      <c r="E57896" s="27"/>
      <c r="I57896" s="27"/>
      <c r="J57896" s="27"/>
    </row>
    <row r="57897" spans="2:10" x14ac:dyDescent="0.25">
      <c r="B57897" s="27"/>
      <c r="D57897" s="27"/>
      <c r="E57897" s="27"/>
      <c r="I57897" s="27"/>
      <c r="J57897" s="27"/>
    </row>
    <row r="57898" spans="2:10" x14ac:dyDescent="0.25">
      <c r="B57898" s="27"/>
      <c r="D57898" s="27"/>
      <c r="E57898" s="27"/>
      <c r="I57898" s="27"/>
      <c r="J57898" s="27"/>
    </row>
    <row r="57899" spans="2:10" x14ac:dyDescent="0.25">
      <c r="B57899" s="27"/>
      <c r="D57899" s="27"/>
      <c r="E57899" s="27"/>
      <c r="I57899" s="27"/>
      <c r="J57899" s="27"/>
    </row>
    <row r="57900" spans="2:10" x14ac:dyDescent="0.25">
      <c r="B57900" s="27"/>
      <c r="D57900" s="27"/>
      <c r="E57900" s="27"/>
      <c r="I57900" s="27"/>
      <c r="J57900" s="27"/>
    </row>
    <row r="57901" spans="2:10" x14ac:dyDescent="0.25">
      <c r="B57901" s="27"/>
      <c r="D57901" s="27"/>
      <c r="E57901" s="27"/>
      <c r="I57901" s="27"/>
      <c r="J57901" s="27"/>
    </row>
    <row r="57902" spans="2:10" x14ac:dyDescent="0.25">
      <c r="B57902" s="27"/>
      <c r="D57902" s="27"/>
      <c r="E57902" s="27"/>
      <c r="I57902" s="27"/>
      <c r="J57902" s="27"/>
    </row>
    <row r="57903" spans="2:10" x14ac:dyDescent="0.25">
      <c r="B57903" s="27"/>
      <c r="D57903" s="27"/>
      <c r="E57903" s="27"/>
      <c r="I57903" s="27"/>
      <c r="J57903" s="27"/>
    </row>
    <row r="57904" spans="2:10" x14ac:dyDescent="0.25">
      <c r="B57904" s="27"/>
      <c r="D57904" s="27"/>
      <c r="E57904" s="27"/>
      <c r="I57904" s="27"/>
      <c r="J57904" s="27"/>
    </row>
    <row r="57905" spans="2:10" x14ac:dyDescent="0.25">
      <c r="B57905" s="27"/>
      <c r="D57905" s="27"/>
      <c r="E57905" s="27"/>
      <c r="I57905" s="27"/>
      <c r="J57905" s="27"/>
    </row>
    <row r="57906" spans="2:10" x14ac:dyDescent="0.25">
      <c r="B57906" s="27"/>
      <c r="D57906" s="27"/>
      <c r="E57906" s="27"/>
      <c r="I57906" s="27"/>
      <c r="J57906" s="27"/>
    </row>
    <row r="57907" spans="2:10" x14ac:dyDescent="0.25">
      <c r="B57907" s="27"/>
      <c r="D57907" s="27"/>
      <c r="E57907" s="27"/>
      <c r="I57907" s="27"/>
      <c r="J57907" s="27"/>
    </row>
    <row r="57908" spans="2:10" x14ac:dyDescent="0.25">
      <c r="B57908" s="27"/>
      <c r="D57908" s="27"/>
      <c r="E57908" s="27"/>
      <c r="I57908" s="27"/>
      <c r="J57908" s="27"/>
    </row>
    <row r="57909" spans="2:10" x14ac:dyDescent="0.25">
      <c r="B57909" s="27"/>
      <c r="D57909" s="27"/>
      <c r="E57909" s="27"/>
      <c r="I57909" s="27"/>
      <c r="J57909" s="27"/>
    </row>
    <row r="57910" spans="2:10" x14ac:dyDescent="0.25">
      <c r="B57910" s="27"/>
      <c r="D57910" s="27"/>
      <c r="E57910" s="27"/>
      <c r="I57910" s="27"/>
      <c r="J57910" s="27"/>
    </row>
    <row r="57911" spans="2:10" x14ac:dyDescent="0.25">
      <c r="B57911" s="27"/>
      <c r="D57911" s="27"/>
      <c r="E57911" s="27"/>
      <c r="I57911" s="27"/>
      <c r="J57911" s="27"/>
    </row>
    <row r="57912" spans="2:10" x14ac:dyDescent="0.25">
      <c r="B57912" s="27"/>
      <c r="D57912" s="27"/>
      <c r="E57912" s="27"/>
      <c r="I57912" s="27"/>
      <c r="J57912" s="27"/>
    </row>
    <row r="57913" spans="2:10" x14ac:dyDescent="0.25">
      <c r="B57913" s="27"/>
      <c r="D57913" s="27"/>
      <c r="E57913" s="27"/>
      <c r="I57913" s="27"/>
      <c r="J57913" s="27"/>
    </row>
    <row r="57914" spans="2:10" x14ac:dyDescent="0.25">
      <c r="B57914" s="27"/>
      <c r="D57914" s="27"/>
      <c r="E57914" s="27"/>
      <c r="I57914" s="27"/>
      <c r="J57914" s="27"/>
    </row>
    <row r="57915" spans="2:10" x14ac:dyDescent="0.25">
      <c r="B57915" s="27"/>
      <c r="D57915" s="27"/>
      <c r="E57915" s="27"/>
      <c r="I57915" s="27"/>
      <c r="J57915" s="27"/>
    </row>
    <row r="57916" spans="2:10" x14ac:dyDescent="0.25">
      <c r="B57916" s="27"/>
      <c r="D57916" s="27"/>
      <c r="E57916" s="27"/>
      <c r="I57916" s="27"/>
      <c r="J57916" s="27"/>
    </row>
    <row r="57917" spans="2:10" x14ac:dyDescent="0.25">
      <c r="B57917" s="27"/>
      <c r="D57917" s="27"/>
      <c r="E57917" s="27"/>
      <c r="I57917" s="27"/>
      <c r="J57917" s="27"/>
    </row>
    <row r="57918" spans="2:10" x14ac:dyDescent="0.25">
      <c r="B57918" s="27"/>
      <c r="D57918" s="27"/>
      <c r="E57918" s="27"/>
      <c r="I57918" s="27"/>
      <c r="J57918" s="27"/>
    </row>
    <row r="57919" spans="2:10" x14ac:dyDescent="0.25">
      <c r="B57919" s="27"/>
      <c r="D57919" s="27"/>
      <c r="E57919" s="27"/>
      <c r="I57919" s="27"/>
      <c r="J57919" s="27"/>
    </row>
    <row r="57920" spans="2:10" x14ac:dyDescent="0.25">
      <c r="B57920" s="27"/>
      <c r="D57920" s="27"/>
      <c r="E57920" s="27"/>
      <c r="I57920" s="27"/>
      <c r="J57920" s="27"/>
    </row>
    <row r="57921" spans="2:10" x14ac:dyDescent="0.25">
      <c r="B57921" s="27"/>
      <c r="D57921" s="27"/>
      <c r="E57921" s="27"/>
      <c r="I57921" s="27"/>
      <c r="J57921" s="27"/>
    </row>
    <row r="57922" spans="2:10" x14ac:dyDescent="0.25">
      <c r="B57922" s="27"/>
      <c r="D57922" s="27"/>
      <c r="E57922" s="27"/>
      <c r="I57922" s="27"/>
      <c r="J57922" s="27"/>
    </row>
    <row r="57923" spans="2:10" x14ac:dyDescent="0.25">
      <c r="B57923" s="27"/>
      <c r="D57923" s="27"/>
      <c r="E57923" s="27"/>
      <c r="I57923" s="27"/>
      <c r="J57923" s="27"/>
    </row>
    <row r="57924" spans="2:10" x14ac:dyDescent="0.25">
      <c r="B57924" s="27"/>
      <c r="D57924" s="27"/>
      <c r="E57924" s="27"/>
      <c r="I57924" s="27"/>
      <c r="J57924" s="27"/>
    </row>
    <row r="57925" spans="2:10" x14ac:dyDescent="0.25">
      <c r="B57925" s="27"/>
      <c r="D57925" s="27"/>
      <c r="E57925" s="27"/>
      <c r="I57925" s="27"/>
      <c r="J57925" s="27"/>
    </row>
    <row r="57926" spans="2:10" x14ac:dyDescent="0.25">
      <c r="B57926" s="27"/>
      <c r="D57926" s="27"/>
      <c r="E57926" s="27"/>
      <c r="I57926" s="27"/>
      <c r="J57926" s="27"/>
    </row>
    <row r="57927" spans="2:10" x14ac:dyDescent="0.25">
      <c r="B57927" s="27"/>
      <c r="D57927" s="27"/>
      <c r="E57927" s="27"/>
      <c r="I57927" s="27"/>
      <c r="J57927" s="27"/>
    </row>
    <row r="57928" spans="2:10" x14ac:dyDescent="0.25">
      <c r="B57928" s="27"/>
      <c r="D57928" s="27"/>
      <c r="E57928" s="27"/>
      <c r="I57928" s="27"/>
      <c r="J57928" s="27"/>
    </row>
    <row r="57929" spans="2:10" x14ac:dyDescent="0.25">
      <c r="B57929" s="27"/>
      <c r="D57929" s="27"/>
      <c r="E57929" s="27"/>
      <c r="I57929" s="27"/>
      <c r="J57929" s="27"/>
    </row>
    <row r="57930" spans="2:10" x14ac:dyDescent="0.25">
      <c r="B57930" s="27"/>
      <c r="D57930" s="27"/>
      <c r="E57930" s="27"/>
      <c r="I57930" s="27"/>
      <c r="J57930" s="27"/>
    </row>
    <row r="57931" spans="2:10" x14ac:dyDescent="0.25">
      <c r="B57931" s="27"/>
      <c r="D57931" s="27"/>
      <c r="E57931" s="27"/>
      <c r="I57931" s="27"/>
      <c r="J57931" s="27"/>
    </row>
    <row r="57932" spans="2:10" x14ac:dyDescent="0.25">
      <c r="B57932" s="27"/>
      <c r="D57932" s="27"/>
      <c r="E57932" s="27"/>
      <c r="I57932" s="27"/>
      <c r="J57932" s="27"/>
    </row>
    <row r="57933" spans="2:10" x14ac:dyDescent="0.25">
      <c r="B57933" s="27"/>
      <c r="D57933" s="27"/>
      <c r="E57933" s="27"/>
      <c r="I57933" s="27"/>
      <c r="J57933" s="27"/>
    </row>
    <row r="57934" spans="2:10" x14ac:dyDescent="0.25">
      <c r="B57934" s="27"/>
      <c r="D57934" s="27"/>
      <c r="E57934" s="27"/>
      <c r="I57934" s="27"/>
      <c r="J57934" s="27"/>
    </row>
    <row r="57935" spans="2:10" x14ac:dyDescent="0.25">
      <c r="B57935" s="27"/>
      <c r="D57935" s="27"/>
      <c r="E57935" s="27"/>
      <c r="I57935" s="27"/>
      <c r="J57935" s="27"/>
    </row>
    <row r="57936" spans="2:10" x14ac:dyDescent="0.25">
      <c r="B57936" s="27"/>
      <c r="D57936" s="27"/>
      <c r="E57936" s="27"/>
      <c r="I57936" s="27"/>
      <c r="J57936" s="27"/>
    </row>
    <row r="57937" spans="2:10" x14ac:dyDescent="0.25">
      <c r="B57937" s="27"/>
      <c r="D57937" s="27"/>
      <c r="E57937" s="27"/>
      <c r="I57937" s="27"/>
      <c r="J57937" s="27"/>
    </row>
    <row r="57938" spans="2:10" x14ac:dyDescent="0.25">
      <c r="B57938" s="27"/>
      <c r="D57938" s="27"/>
      <c r="E57938" s="27"/>
      <c r="I57938" s="27"/>
      <c r="J57938" s="27"/>
    </row>
    <row r="57939" spans="2:10" x14ac:dyDescent="0.25">
      <c r="B57939" s="27"/>
      <c r="D57939" s="27"/>
      <c r="E57939" s="27"/>
      <c r="I57939" s="27"/>
      <c r="J57939" s="27"/>
    </row>
    <row r="57940" spans="2:10" x14ac:dyDescent="0.25">
      <c r="B57940" s="27"/>
      <c r="D57940" s="27"/>
      <c r="E57940" s="27"/>
      <c r="I57940" s="27"/>
      <c r="J57940" s="27"/>
    </row>
    <row r="57941" spans="2:10" x14ac:dyDescent="0.25">
      <c r="B57941" s="27"/>
      <c r="D57941" s="27"/>
      <c r="E57941" s="27"/>
      <c r="I57941" s="27"/>
      <c r="J57941" s="27"/>
    </row>
    <row r="57942" spans="2:10" x14ac:dyDescent="0.25">
      <c r="B57942" s="27"/>
      <c r="D57942" s="27"/>
      <c r="E57942" s="27"/>
      <c r="I57942" s="27"/>
      <c r="J57942" s="27"/>
    </row>
    <row r="57943" spans="2:10" x14ac:dyDescent="0.25">
      <c r="B57943" s="27"/>
      <c r="D57943" s="27"/>
      <c r="E57943" s="27"/>
      <c r="I57943" s="27"/>
      <c r="J57943" s="27"/>
    </row>
    <row r="57944" spans="2:10" x14ac:dyDescent="0.25">
      <c r="B57944" s="27"/>
      <c r="D57944" s="27"/>
      <c r="E57944" s="27"/>
      <c r="I57944" s="27"/>
      <c r="J57944" s="27"/>
    </row>
    <row r="57945" spans="2:10" x14ac:dyDescent="0.25">
      <c r="B57945" s="27"/>
      <c r="D57945" s="27"/>
      <c r="E57945" s="27"/>
      <c r="I57945" s="27"/>
      <c r="J57945" s="27"/>
    </row>
    <row r="57946" spans="2:10" x14ac:dyDescent="0.25">
      <c r="B57946" s="27"/>
      <c r="D57946" s="27"/>
      <c r="E57946" s="27"/>
      <c r="I57946" s="27"/>
      <c r="J57946" s="27"/>
    </row>
    <row r="57947" spans="2:10" x14ac:dyDescent="0.25">
      <c r="B57947" s="27"/>
      <c r="D57947" s="27"/>
      <c r="E57947" s="27"/>
      <c r="I57947" s="27"/>
      <c r="J57947" s="27"/>
    </row>
    <row r="57948" spans="2:10" x14ac:dyDescent="0.25">
      <c r="B57948" s="27"/>
      <c r="D57948" s="27"/>
      <c r="E57948" s="27"/>
      <c r="I57948" s="27"/>
      <c r="J57948" s="27"/>
    </row>
    <row r="57949" spans="2:10" x14ac:dyDescent="0.25">
      <c r="B57949" s="27"/>
      <c r="D57949" s="27"/>
      <c r="E57949" s="27"/>
      <c r="I57949" s="27"/>
      <c r="J57949" s="27"/>
    </row>
    <row r="57950" spans="2:10" x14ac:dyDescent="0.25">
      <c r="B57950" s="27"/>
      <c r="D57950" s="27"/>
      <c r="E57950" s="27"/>
      <c r="I57950" s="27"/>
      <c r="J57950" s="27"/>
    </row>
    <row r="57951" spans="2:10" x14ac:dyDescent="0.25">
      <c r="B57951" s="27"/>
      <c r="D57951" s="27"/>
      <c r="E57951" s="27"/>
      <c r="I57951" s="27"/>
      <c r="J57951" s="27"/>
    </row>
    <row r="57952" spans="2:10" x14ac:dyDescent="0.25">
      <c r="B57952" s="27"/>
      <c r="D57952" s="27"/>
      <c r="E57952" s="27"/>
      <c r="I57952" s="27"/>
      <c r="J57952" s="27"/>
    </row>
    <row r="57953" spans="2:10" x14ac:dyDescent="0.25">
      <c r="B57953" s="27"/>
      <c r="D57953" s="27"/>
      <c r="E57953" s="27"/>
      <c r="I57953" s="27"/>
      <c r="J57953" s="27"/>
    </row>
    <row r="57954" spans="2:10" x14ac:dyDescent="0.25">
      <c r="B57954" s="27"/>
      <c r="D57954" s="27"/>
      <c r="E57954" s="27"/>
      <c r="I57954" s="27"/>
      <c r="J57954" s="27"/>
    </row>
    <row r="57955" spans="2:10" x14ac:dyDescent="0.25">
      <c r="B57955" s="27"/>
      <c r="D57955" s="27"/>
      <c r="E57955" s="27"/>
      <c r="I57955" s="27"/>
      <c r="J57955" s="27"/>
    </row>
    <row r="57956" spans="2:10" x14ac:dyDescent="0.25">
      <c r="B57956" s="27"/>
      <c r="D57956" s="27"/>
      <c r="E57956" s="27"/>
      <c r="I57956" s="27"/>
      <c r="J57956" s="27"/>
    </row>
    <row r="57957" spans="2:10" x14ac:dyDescent="0.25">
      <c r="B57957" s="27"/>
      <c r="D57957" s="27"/>
      <c r="E57957" s="27"/>
      <c r="I57957" s="27"/>
      <c r="J57957" s="27"/>
    </row>
    <row r="57958" spans="2:10" x14ac:dyDescent="0.25">
      <c r="B57958" s="27"/>
      <c r="D57958" s="27"/>
      <c r="E57958" s="27"/>
      <c r="I57958" s="27"/>
      <c r="J57958" s="27"/>
    </row>
    <row r="57959" spans="2:10" x14ac:dyDescent="0.25">
      <c r="B57959" s="27"/>
      <c r="D57959" s="27"/>
      <c r="E57959" s="27"/>
      <c r="I57959" s="27"/>
      <c r="J57959" s="27"/>
    </row>
    <row r="57960" spans="2:10" x14ac:dyDescent="0.25">
      <c r="B57960" s="27"/>
      <c r="D57960" s="27"/>
      <c r="E57960" s="27"/>
      <c r="I57960" s="27"/>
      <c r="J57960" s="27"/>
    </row>
    <row r="57961" spans="2:10" x14ac:dyDescent="0.25">
      <c r="B57961" s="27"/>
      <c r="D57961" s="27"/>
      <c r="E57961" s="27"/>
      <c r="I57961" s="27"/>
      <c r="J57961" s="27"/>
    </row>
    <row r="57962" spans="2:10" x14ac:dyDescent="0.25">
      <c r="B57962" s="27"/>
      <c r="D57962" s="27"/>
      <c r="E57962" s="27"/>
      <c r="I57962" s="27"/>
      <c r="J57962" s="27"/>
    </row>
    <row r="57963" spans="2:10" x14ac:dyDescent="0.25">
      <c r="B57963" s="27"/>
      <c r="D57963" s="27"/>
      <c r="E57963" s="27"/>
      <c r="I57963" s="27"/>
      <c r="J57963" s="27"/>
    </row>
    <row r="57964" spans="2:10" x14ac:dyDescent="0.25">
      <c r="B57964" s="27"/>
      <c r="D57964" s="27"/>
      <c r="E57964" s="27"/>
      <c r="I57964" s="27"/>
      <c r="J57964" s="27"/>
    </row>
    <row r="57965" spans="2:10" x14ac:dyDescent="0.25">
      <c r="B57965" s="27"/>
      <c r="D57965" s="27"/>
      <c r="E57965" s="27"/>
      <c r="I57965" s="27"/>
      <c r="J57965" s="27"/>
    </row>
    <row r="57966" spans="2:10" x14ac:dyDescent="0.25">
      <c r="B57966" s="27"/>
      <c r="D57966" s="27"/>
      <c r="E57966" s="27"/>
      <c r="I57966" s="27"/>
      <c r="J57966" s="27"/>
    </row>
    <row r="57967" spans="2:10" x14ac:dyDescent="0.25">
      <c r="B57967" s="27"/>
      <c r="D57967" s="27"/>
      <c r="E57967" s="27"/>
      <c r="I57967" s="27"/>
      <c r="J57967" s="27"/>
    </row>
    <row r="57968" spans="2:10" x14ac:dyDescent="0.25">
      <c r="B57968" s="27"/>
      <c r="D57968" s="27"/>
      <c r="E57968" s="27"/>
      <c r="I57968" s="27"/>
      <c r="J57968" s="27"/>
    </row>
    <row r="57969" spans="2:10" x14ac:dyDescent="0.25">
      <c r="B57969" s="27"/>
      <c r="D57969" s="27"/>
      <c r="E57969" s="27"/>
      <c r="I57969" s="27"/>
      <c r="J57969" s="27"/>
    </row>
    <row r="57970" spans="2:10" x14ac:dyDescent="0.25">
      <c r="B57970" s="27"/>
      <c r="D57970" s="27"/>
      <c r="E57970" s="27"/>
      <c r="I57970" s="27"/>
      <c r="J57970" s="27"/>
    </row>
    <row r="57971" spans="2:10" x14ac:dyDescent="0.25">
      <c r="B57971" s="27"/>
      <c r="D57971" s="27"/>
      <c r="E57971" s="27"/>
      <c r="I57971" s="27"/>
      <c r="J57971" s="27"/>
    </row>
    <row r="57972" spans="2:10" x14ac:dyDescent="0.25">
      <c r="B57972" s="27"/>
      <c r="D57972" s="27"/>
      <c r="E57972" s="27"/>
      <c r="I57972" s="27"/>
      <c r="J57972" s="27"/>
    </row>
    <row r="57973" spans="2:10" x14ac:dyDescent="0.25">
      <c r="B57973" s="27"/>
      <c r="D57973" s="27"/>
      <c r="E57973" s="27"/>
      <c r="I57973" s="27"/>
      <c r="J57973" s="27"/>
    </row>
    <row r="57974" spans="2:10" x14ac:dyDescent="0.25">
      <c r="B57974" s="27"/>
      <c r="D57974" s="27"/>
      <c r="E57974" s="27"/>
      <c r="I57974" s="27"/>
      <c r="J57974" s="27"/>
    </row>
    <row r="57975" spans="2:10" x14ac:dyDescent="0.25">
      <c r="B57975" s="27"/>
      <c r="D57975" s="27"/>
      <c r="E57975" s="27"/>
      <c r="I57975" s="27"/>
      <c r="J57975" s="27"/>
    </row>
    <row r="57976" spans="2:10" x14ac:dyDescent="0.25">
      <c r="B57976" s="27"/>
      <c r="D57976" s="27"/>
      <c r="E57976" s="27"/>
      <c r="I57976" s="27"/>
      <c r="J57976" s="27"/>
    </row>
    <row r="57977" spans="2:10" x14ac:dyDescent="0.25">
      <c r="B57977" s="27"/>
      <c r="D57977" s="27"/>
      <c r="E57977" s="27"/>
      <c r="I57977" s="27"/>
      <c r="J57977" s="27"/>
    </row>
    <row r="57978" spans="2:10" x14ac:dyDescent="0.25">
      <c r="B57978" s="27"/>
      <c r="D57978" s="27"/>
      <c r="E57978" s="27"/>
      <c r="I57978" s="27"/>
      <c r="J57978" s="27"/>
    </row>
    <row r="57979" spans="2:10" x14ac:dyDescent="0.25">
      <c r="B57979" s="27"/>
      <c r="D57979" s="27"/>
      <c r="E57979" s="27"/>
      <c r="I57979" s="27"/>
      <c r="J57979" s="27"/>
    </row>
    <row r="57980" spans="2:10" x14ac:dyDescent="0.25">
      <c r="B57980" s="27"/>
      <c r="D57980" s="27"/>
      <c r="E57980" s="27"/>
      <c r="I57980" s="27"/>
      <c r="J57980" s="27"/>
    </row>
    <row r="57981" spans="2:10" x14ac:dyDescent="0.25">
      <c r="B57981" s="27"/>
      <c r="D57981" s="27"/>
      <c r="E57981" s="27"/>
      <c r="I57981" s="27"/>
      <c r="J57981" s="27"/>
    </row>
    <row r="57982" spans="2:10" x14ac:dyDescent="0.25">
      <c r="B57982" s="27"/>
      <c r="D57982" s="27"/>
      <c r="E57982" s="27"/>
      <c r="I57982" s="27"/>
      <c r="J57982" s="27"/>
    </row>
    <row r="57983" spans="2:10" x14ac:dyDescent="0.25">
      <c r="B57983" s="27"/>
      <c r="D57983" s="27"/>
      <c r="E57983" s="27"/>
      <c r="I57983" s="27"/>
      <c r="J57983" s="27"/>
    </row>
    <row r="57984" spans="2:10" x14ac:dyDescent="0.25">
      <c r="B57984" s="27"/>
      <c r="D57984" s="27"/>
      <c r="E57984" s="27"/>
      <c r="I57984" s="27"/>
      <c r="J57984" s="27"/>
    </row>
    <row r="57985" spans="2:10" x14ac:dyDescent="0.25">
      <c r="B57985" s="27"/>
      <c r="D57985" s="27"/>
      <c r="E57985" s="27"/>
      <c r="I57985" s="27"/>
      <c r="J57985" s="27"/>
    </row>
    <row r="57986" spans="2:10" x14ac:dyDescent="0.25">
      <c r="B57986" s="27"/>
      <c r="D57986" s="27"/>
      <c r="E57986" s="27"/>
      <c r="I57986" s="27"/>
      <c r="J57986" s="27"/>
    </row>
    <row r="57987" spans="2:10" x14ac:dyDescent="0.25">
      <c r="B57987" s="27"/>
      <c r="D57987" s="27"/>
      <c r="E57987" s="27"/>
      <c r="I57987" s="27"/>
      <c r="J57987" s="27"/>
    </row>
    <row r="57988" spans="2:10" x14ac:dyDescent="0.25">
      <c r="B57988" s="27"/>
      <c r="D57988" s="27"/>
      <c r="E57988" s="27"/>
      <c r="I57988" s="27"/>
      <c r="J57988" s="27"/>
    </row>
    <row r="57989" spans="2:10" x14ac:dyDescent="0.25">
      <c r="B57989" s="27"/>
      <c r="D57989" s="27"/>
      <c r="E57989" s="27"/>
      <c r="I57989" s="27"/>
      <c r="J57989" s="27"/>
    </row>
    <row r="57990" spans="2:10" x14ac:dyDescent="0.25">
      <c r="B57990" s="27"/>
      <c r="D57990" s="27"/>
      <c r="E57990" s="27"/>
      <c r="I57990" s="27"/>
      <c r="J57990" s="27"/>
    </row>
    <row r="57991" spans="2:10" x14ac:dyDescent="0.25">
      <c r="B57991" s="27"/>
      <c r="D57991" s="27"/>
      <c r="E57991" s="27"/>
      <c r="I57991" s="27"/>
      <c r="J57991" s="27"/>
    </row>
    <row r="57992" spans="2:10" x14ac:dyDescent="0.25">
      <c r="B57992" s="27"/>
      <c r="D57992" s="27"/>
      <c r="E57992" s="27"/>
      <c r="I57992" s="27"/>
      <c r="J57992" s="27"/>
    </row>
    <row r="57993" spans="2:10" x14ac:dyDescent="0.25">
      <c r="B57993" s="27"/>
      <c r="D57993" s="27"/>
      <c r="E57993" s="27"/>
      <c r="I57993" s="27"/>
      <c r="J57993" s="27"/>
    </row>
    <row r="57994" spans="2:10" x14ac:dyDescent="0.25">
      <c r="B57994" s="27"/>
      <c r="D57994" s="27"/>
      <c r="E57994" s="27"/>
      <c r="I57994" s="27"/>
      <c r="J57994" s="27"/>
    </row>
    <row r="57995" spans="2:10" x14ac:dyDescent="0.25">
      <c r="B57995" s="27"/>
      <c r="D57995" s="27"/>
      <c r="E57995" s="27"/>
      <c r="I57995" s="27"/>
      <c r="J57995" s="27"/>
    </row>
    <row r="57996" spans="2:10" x14ac:dyDescent="0.25">
      <c r="B57996" s="27"/>
      <c r="D57996" s="27"/>
      <c r="E57996" s="27"/>
      <c r="I57996" s="27"/>
      <c r="J57996" s="27"/>
    </row>
    <row r="57997" spans="2:10" x14ac:dyDescent="0.25">
      <c r="B57997" s="27"/>
      <c r="D57997" s="27"/>
      <c r="E57997" s="27"/>
      <c r="I57997" s="27"/>
      <c r="J57997" s="27"/>
    </row>
    <row r="57998" spans="2:10" x14ac:dyDescent="0.25">
      <c r="B57998" s="27"/>
      <c r="D57998" s="27"/>
      <c r="E57998" s="27"/>
      <c r="I57998" s="27"/>
      <c r="J57998" s="27"/>
    </row>
    <row r="57999" spans="2:10" x14ac:dyDescent="0.25">
      <c r="B57999" s="27"/>
      <c r="D57999" s="27"/>
      <c r="E57999" s="27"/>
      <c r="I57999" s="27"/>
      <c r="J57999" s="27"/>
    </row>
    <row r="58000" spans="2:10" x14ac:dyDescent="0.25">
      <c r="B58000" s="27"/>
      <c r="D58000" s="27"/>
      <c r="E58000" s="27"/>
      <c r="I58000" s="27"/>
      <c r="J58000" s="27"/>
    </row>
    <row r="58001" spans="2:10" x14ac:dyDescent="0.25">
      <c r="B58001" s="27"/>
      <c r="D58001" s="27"/>
      <c r="E58001" s="27"/>
      <c r="I58001" s="27"/>
      <c r="J58001" s="27"/>
    </row>
    <row r="58002" spans="2:10" x14ac:dyDescent="0.25">
      <c r="B58002" s="27"/>
      <c r="D58002" s="27"/>
      <c r="E58002" s="27"/>
      <c r="I58002" s="27"/>
      <c r="J58002" s="27"/>
    </row>
    <row r="58003" spans="2:10" x14ac:dyDescent="0.25">
      <c r="B58003" s="27"/>
      <c r="D58003" s="27"/>
      <c r="E58003" s="27"/>
      <c r="I58003" s="27"/>
      <c r="J58003" s="27"/>
    </row>
    <row r="58004" spans="2:10" x14ac:dyDescent="0.25">
      <c r="B58004" s="27"/>
      <c r="D58004" s="27"/>
      <c r="E58004" s="27"/>
      <c r="I58004" s="27"/>
      <c r="J58004" s="27"/>
    </row>
    <row r="58005" spans="2:10" x14ac:dyDescent="0.25">
      <c r="B58005" s="27"/>
      <c r="D58005" s="27"/>
      <c r="E58005" s="27"/>
      <c r="I58005" s="27"/>
      <c r="J58005" s="27"/>
    </row>
    <row r="58006" spans="2:10" x14ac:dyDescent="0.25">
      <c r="B58006" s="27"/>
      <c r="D58006" s="27"/>
      <c r="E58006" s="27"/>
      <c r="I58006" s="27"/>
      <c r="J58006" s="27"/>
    </row>
    <row r="58007" spans="2:10" x14ac:dyDescent="0.25">
      <c r="B58007" s="27"/>
      <c r="D58007" s="27"/>
      <c r="E58007" s="27"/>
      <c r="I58007" s="27"/>
      <c r="J58007" s="27"/>
    </row>
    <row r="58008" spans="2:10" x14ac:dyDescent="0.25">
      <c r="B58008" s="27"/>
      <c r="D58008" s="27"/>
      <c r="E58008" s="27"/>
      <c r="I58008" s="27"/>
      <c r="J58008" s="27"/>
    </row>
    <row r="58009" spans="2:10" x14ac:dyDescent="0.25">
      <c r="B58009" s="27"/>
      <c r="D58009" s="27"/>
      <c r="E58009" s="27"/>
      <c r="I58009" s="27"/>
      <c r="J58009" s="27"/>
    </row>
    <row r="58010" spans="2:10" x14ac:dyDescent="0.25">
      <c r="B58010" s="27"/>
      <c r="D58010" s="27"/>
      <c r="E58010" s="27"/>
      <c r="I58010" s="27"/>
      <c r="J58010" s="27"/>
    </row>
    <row r="58011" spans="2:10" x14ac:dyDescent="0.25">
      <c r="B58011" s="27"/>
      <c r="D58011" s="27"/>
      <c r="E58011" s="27"/>
      <c r="I58011" s="27"/>
      <c r="J58011" s="27"/>
    </row>
    <row r="58012" spans="2:10" x14ac:dyDescent="0.25">
      <c r="B58012" s="27"/>
      <c r="D58012" s="27"/>
      <c r="E58012" s="27"/>
      <c r="I58012" s="27"/>
      <c r="J58012" s="27"/>
    </row>
    <row r="58013" spans="2:10" x14ac:dyDescent="0.25">
      <c r="B58013" s="27"/>
      <c r="D58013" s="27"/>
      <c r="E58013" s="27"/>
      <c r="I58013" s="27"/>
      <c r="J58013" s="27"/>
    </row>
    <row r="58014" spans="2:10" x14ac:dyDescent="0.25">
      <c r="B58014" s="27"/>
      <c r="D58014" s="27"/>
      <c r="E58014" s="27"/>
      <c r="I58014" s="27"/>
      <c r="J58014" s="27"/>
    </row>
    <row r="58015" spans="2:10" x14ac:dyDescent="0.25">
      <c r="B58015" s="27"/>
      <c r="D58015" s="27"/>
      <c r="E58015" s="27"/>
      <c r="I58015" s="27"/>
      <c r="J58015" s="27"/>
    </row>
    <row r="58016" spans="2:10" x14ac:dyDescent="0.25">
      <c r="B58016" s="27"/>
      <c r="D58016" s="27"/>
      <c r="E58016" s="27"/>
      <c r="I58016" s="27"/>
      <c r="J58016" s="27"/>
    </row>
    <row r="58017" spans="2:10" x14ac:dyDescent="0.25">
      <c r="B58017" s="27"/>
      <c r="D58017" s="27"/>
      <c r="E58017" s="27"/>
      <c r="I58017" s="27"/>
      <c r="J58017" s="27"/>
    </row>
    <row r="58018" spans="2:10" x14ac:dyDescent="0.25">
      <c r="B58018" s="27"/>
      <c r="D58018" s="27"/>
      <c r="E58018" s="27"/>
      <c r="I58018" s="27"/>
      <c r="J58018" s="27"/>
    </row>
    <row r="58019" spans="2:10" x14ac:dyDescent="0.25">
      <c r="B58019" s="27"/>
      <c r="D58019" s="27"/>
      <c r="E58019" s="27"/>
      <c r="I58019" s="27"/>
      <c r="J58019" s="27"/>
    </row>
    <row r="58020" spans="2:10" x14ac:dyDescent="0.25">
      <c r="B58020" s="27"/>
      <c r="D58020" s="27"/>
      <c r="E58020" s="27"/>
      <c r="I58020" s="27"/>
      <c r="J58020" s="27"/>
    </row>
    <row r="58021" spans="2:10" x14ac:dyDescent="0.25">
      <c r="B58021" s="27"/>
      <c r="D58021" s="27"/>
      <c r="E58021" s="27"/>
      <c r="I58021" s="27"/>
      <c r="J58021" s="27"/>
    </row>
    <row r="58022" spans="2:10" x14ac:dyDescent="0.25">
      <c r="B58022" s="27"/>
      <c r="D58022" s="27"/>
      <c r="E58022" s="27"/>
      <c r="I58022" s="27"/>
      <c r="J58022" s="27"/>
    </row>
    <row r="58023" spans="2:10" x14ac:dyDescent="0.25">
      <c r="B58023" s="27"/>
      <c r="D58023" s="27"/>
      <c r="E58023" s="27"/>
      <c r="I58023" s="27"/>
      <c r="J58023" s="27"/>
    </row>
    <row r="58024" spans="2:10" x14ac:dyDescent="0.25">
      <c r="B58024" s="27"/>
      <c r="D58024" s="27"/>
      <c r="E58024" s="27"/>
      <c r="I58024" s="27"/>
      <c r="J58024" s="27"/>
    </row>
    <row r="58025" spans="2:10" x14ac:dyDescent="0.25">
      <c r="B58025" s="27"/>
      <c r="D58025" s="27"/>
      <c r="E58025" s="27"/>
      <c r="I58025" s="27"/>
      <c r="J58025" s="27"/>
    </row>
    <row r="58026" spans="2:10" x14ac:dyDescent="0.25">
      <c r="B58026" s="27"/>
      <c r="D58026" s="27"/>
      <c r="E58026" s="27"/>
      <c r="I58026" s="27"/>
      <c r="J58026" s="27"/>
    </row>
    <row r="58027" spans="2:10" x14ac:dyDescent="0.25">
      <c r="B58027" s="27"/>
      <c r="D58027" s="27"/>
      <c r="E58027" s="27"/>
      <c r="I58027" s="27"/>
      <c r="J58027" s="27"/>
    </row>
    <row r="58028" spans="2:10" x14ac:dyDescent="0.25">
      <c r="B58028" s="27"/>
      <c r="D58028" s="27"/>
      <c r="E58028" s="27"/>
      <c r="I58028" s="27"/>
      <c r="J58028" s="27"/>
    </row>
    <row r="58029" spans="2:10" x14ac:dyDescent="0.25">
      <c r="B58029" s="27"/>
      <c r="D58029" s="27"/>
      <c r="E58029" s="27"/>
      <c r="I58029" s="27"/>
      <c r="J58029" s="27"/>
    </row>
    <row r="58030" spans="2:10" x14ac:dyDescent="0.25">
      <c r="B58030" s="27"/>
      <c r="D58030" s="27"/>
      <c r="E58030" s="27"/>
      <c r="I58030" s="27"/>
      <c r="J58030" s="27"/>
    </row>
    <row r="58031" spans="2:10" x14ac:dyDescent="0.25">
      <c r="B58031" s="27"/>
      <c r="D58031" s="27"/>
      <c r="E58031" s="27"/>
      <c r="I58031" s="27"/>
      <c r="J58031" s="27"/>
    </row>
    <row r="58032" spans="2:10" x14ac:dyDescent="0.25">
      <c r="B58032" s="27"/>
      <c r="D58032" s="27"/>
      <c r="E58032" s="27"/>
      <c r="I58032" s="27"/>
      <c r="J58032" s="27"/>
    </row>
    <row r="58033" spans="2:10" x14ac:dyDescent="0.25">
      <c r="B58033" s="27"/>
      <c r="D58033" s="27"/>
      <c r="E58033" s="27"/>
      <c r="I58033" s="27"/>
      <c r="J58033" s="27"/>
    </row>
    <row r="58034" spans="2:10" x14ac:dyDescent="0.25">
      <c r="B58034" s="27"/>
      <c r="D58034" s="27"/>
      <c r="E58034" s="27"/>
      <c r="I58034" s="27"/>
      <c r="J58034" s="27"/>
    </row>
    <row r="58035" spans="2:10" x14ac:dyDescent="0.25">
      <c r="B58035" s="27"/>
      <c r="D58035" s="27"/>
      <c r="E58035" s="27"/>
      <c r="I58035" s="27"/>
      <c r="J58035" s="27"/>
    </row>
    <row r="58036" spans="2:10" x14ac:dyDescent="0.25">
      <c r="B58036" s="27"/>
      <c r="D58036" s="27"/>
      <c r="E58036" s="27"/>
      <c r="I58036" s="27"/>
      <c r="J58036" s="27"/>
    </row>
    <row r="58037" spans="2:10" x14ac:dyDescent="0.25">
      <c r="B58037" s="27"/>
      <c r="D58037" s="27"/>
      <c r="E58037" s="27"/>
      <c r="I58037" s="27"/>
      <c r="J58037" s="27"/>
    </row>
    <row r="58038" spans="2:10" x14ac:dyDescent="0.25">
      <c r="B58038" s="27"/>
      <c r="D58038" s="27"/>
      <c r="E58038" s="27"/>
      <c r="I58038" s="27"/>
      <c r="J58038" s="27"/>
    </row>
    <row r="58039" spans="2:10" x14ac:dyDescent="0.25">
      <c r="B58039" s="27"/>
      <c r="D58039" s="27"/>
      <c r="E58039" s="27"/>
      <c r="I58039" s="27"/>
      <c r="J58039" s="27"/>
    </row>
    <row r="58040" spans="2:10" x14ac:dyDescent="0.25">
      <c r="B58040" s="27"/>
      <c r="D58040" s="27"/>
      <c r="E58040" s="27"/>
      <c r="I58040" s="27"/>
      <c r="J58040" s="27"/>
    </row>
    <row r="58041" spans="2:10" x14ac:dyDescent="0.25">
      <c r="B58041" s="27"/>
      <c r="D58041" s="27"/>
      <c r="E58041" s="27"/>
      <c r="I58041" s="27"/>
      <c r="J58041" s="27"/>
    </row>
    <row r="58042" spans="2:10" x14ac:dyDescent="0.25">
      <c r="B58042" s="27"/>
      <c r="D58042" s="27"/>
      <c r="E58042" s="27"/>
      <c r="I58042" s="27"/>
      <c r="J58042" s="27"/>
    </row>
    <row r="58043" spans="2:10" x14ac:dyDescent="0.25">
      <c r="B58043" s="27"/>
      <c r="D58043" s="27"/>
      <c r="E58043" s="27"/>
      <c r="I58043" s="27"/>
      <c r="J58043" s="27"/>
    </row>
    <row r="58044" spans="2:10" x14ac:dyDescent="0.25">
      <c r="B58044" s="27"/>
      <c r="D58044" s="27"/>
      <c r="E58044" s="27"/>
      <c r="I58044" s="27"/>
      <c r="J58044" s="27"/>
    </row>
    <row r="58045" spans="2:10" x14ac:dyDescent="0.25">
      <c r="B58045" s="27"/>
      <c r="D58045" s="27"/>
      <c r="E58045" s="27"/>
      <c r="I58045" s="27"/>
      <c r="J58045" s="27"/>
    </row>
    <row r="58046" spans="2:10" x14ac:dyDescent="0.25">
      <c r="B58046" s="27"/>
      <c r="D58046" s="27"/>
      <c r="E58046" s="27"/>
      <c r="I58046" s="27"/>
      <c r="J58046" s="27"/>
    </row>
    <row r="58047" spans="2:10" x14ac:dyDescent="0.25">
      <c r="B58047" s="27"/>
      <c r="D58047" s="27"/>
      <c r="E58047" s="27"/>
      <c r="I58047" s="27"/>
      <c r="J58047" s="27"/>
    </row>
    <row r="58048" spans="2:10" x14ac:dyDescent="0.25">
      <c r="B58048" s="27"/>
      <c r="D58048" s="27"/>
      <c r="E58048" s="27"/>
      <c r="I58048" s="27"/>
      <c r="J58048" s="27"/>
    </row>
    <row r="58049" spans="2:10" x14ac:dyDescent="0.25">
      <c r="B58049" s="27"/>
      <c r="D58049" s="27"/>
      <c r="E58049" s="27"/>
      <c r="I58049" s="27"/>
      <c r="J58049" s="27"/>
    </row>
    <row r="58050" spans="2:10" x14ac:dyDescent="0.25">
      <c r="B58050" s="27"/>
      <c r="D58050" s="27"/>
      <c r="E58050" s="27"/>
      <c r="I58050" s="27"/>
      <c r="J58050" s="27"/>
    </row>
    <row r="58051" spans="2:10" x14ac:dyDescent="0.25">
      <c r="B58051" s="27"/>
      <c r="D58051" s="27"/>
      <c r="E58051" s="27"/>
      <c r="I58051" s="27"/>
      <c r="J58051" s="27"/>
    </row>
    <row r="58052" spans="2:10" x14ac:dyDescent="0.25">
      <c r="B58052" s="27"/>
      <c r="D58052" s="27"/>
      <c r="E58052" s="27"/>
      <c r="I58052" s="27"/>
      <c r="J58052" s="27"/>
    </row>
    <row r="58053" spans="2:10" x14ac:dyDescent="0.25">
      <c r="B58053" s="27"/>
      <c r="D58053" s="27"/>
      <c r="E58053" s="27"/>
      <c r="I58053" s="27"/>
      <c r="J58053" s="27"/>
    </row>
    <row r="58054" spans="2:10" x14ac:dyDescent="0.25">
      <c r="B58054" s="27"/>
      <c r="D58054" s="27"/>
      <c r="E58054" s="27"/>
      <c r="I58054" s="27"/>
      <c r="J58054" s="27"/>
    </row>
    <row r="58055" spans="2:10" x14ac:dyDescent="0.25">
      <c r="B58055" s="27"/>
      <c r="D58055" s="27"/>
      <c r="E58055" s="27"/>
      <c r="I58055" s="27"/>
      <c r="J58055" s="27"/>
    </row>
    <row r="58056" spans="2:10" x14ac:dyDescent="0.25">
      <c r="B58056" s="27"/>
      <c r="D58056" s="27"/>
      <c r="E58056" s="27"/>
      <c r="I58056" s="27"/>
      <c r="J58056" s="27"/>
    </row>
    <row r="58057" spans="2:10" x14ac:dyDescent="0.25">
      <c r="B58057" s="27"/>
      <c r="D58057" s="27"/>
      <c r="E58057" s="27"/>
      <c r="I58057" s="27"/>
      <c r="J58057" s="27"/>
    </row>
    <row r="58058" spans="2:10" x14ac:dyDescent="0.25">
      <c r="B58058" s="27"/>
      <c r="D58058" s="27"/>
      <c r="E58058" s="27"/>
      <c r="I58058" s="27"/>
      <c r="J58058" s="27"/>
    </row>
    <row r="58059" spans="2:10" x14ac:dyDescent="0.25">
      <c r="B58059" s="27"/>
      <c r="D58059" s="27"/>
      <c r="E58059" s="27"/>
      <c r="I58059" s="27"/>
      <c r="J58059" s="27"/>
    </row>
    <row r="58060" spans="2:10" x14ac:dyDescent="0.25">
      <c r="B58060" s="27"/>
      <c r="D58060" s="27"/>
      <c r="E58060" s="27"/>
      <c r="I58060" s="27"/>
      <c r="J58060" s="27"/>
    </row>
    <row r="58061" spans="2:10" x14ac:dyDescent="0.25">
      <c r="B58061" s="27"/>
      <c r="D58061" s="27"/>
      <c r="E58061" s="27"/>
      <c r="I58061" s="27"/>
      <c r="J58061" s="27"/>
    </row>
    <row r="58062" spans="2:10" x14ac:dyDescent="0.25">
      <c r="B58062" s="27"/>
      <c r="D58062" s="27"/>
      <c r="E58062" s="27"/>
      <c r="I58062" s="27"/>
      <c r="J58062" s="27"/>
    </row>
    <row r="58063" spans="2:10" x14ac:dyDescent="0.25">
      <c r="B58063" s="27"/>
      <c r="D58063" s="27"/>
      <c r="E58063" s="27"/>
      <c r="I58063" s="27"/>
      <c r="J58063" s="27"/>
    </row>
    <row r="58064" spans="2:10" x14ac:dyDescent="0.25">
      <c r="B58064" s="27"/>
      <c r="D58064" s="27"/>
      <c r="E58064" s="27"/>
      <c r="I58064" s="27"/>
      <c r="J58064" s="27"/>
    </row>
    <row r="58065" spans="2:10" x14ac:dyDescent="0.25">
      <c r="B58065" s="27"/>
      <c r="D58065" s="27"/>
      <c r="E58065" s="27"/>
      <c r="I58065" s="27"/>
      <c r="J58065" s="27"/>
    </row>
    <row r="58066" spans="2:10" x14ac:dyDescent="0.25">
      <c r="B58066" s="27"/>
      <c r="D58066" s="27"/>
      <c r="E58066" s="27"/>
      <c r="I58066" s="27"/>
      <c r="J58066" s="27"/>
    </row>
    <row r="58067" spans="2:10" x14ac:dyDescent="0.25">
      <c r="B58067" s="27"/>
      <c r="D58067" s="27"/>
      <c r="E58067" s="27"/>
      <c r="I58067" s="27"/>
      <c r="J58067" s="27"/>
    </row>
    <row r="58068" spans="2:10" x14ac:dyDescent="0.25">
      <c r="B58068" s="27"/>
      <c r="D58068" s="27"/>
      <c r="E58068" s="27"/>
      <c r="I58068" s="27"/>
      <c r="J58068" s="27"/>
    </row>
    <row r="58069" spans="2:10" x14ac:dyDescent="0.25">
      <c r="B58069" s="27"/>
      <c r="D58069" s="27"/>
      <c r="E58069" s="27"/>
      <c r="I58069" s="27"/>
      <c r="J58069" s="27"/>
    </row>
    <row r="58070" spans="2:10" x14ac:dyDescent="0.25">
      <c r="B58070" s="27"/>
      <c r="D58070" s="27"/>
      <c r="E58070" s="27"/>
      <c r="I58070" s="27"/>
      <c r="J58070" s="27"/>
    </row>
    <row r="58071" spans="2:10" x14ac:dyDescent="0.25">
      <c r="B58071" s="27"/>
      <c r="D58071" s="27"/>
      <c r="E58071" s="27"/>
      <c r="I58071" s="27"/>
      <c r="J58071" s="27"/>
    </row>
    <row r="58072" spans="2:10" x14ac:dyDescent="0.25">
      <c r="B58072" s="27"/>
      <c r="D58072" s="27"/>
      <c r="E58072" s="27"/>
      <c r="I58072" s="27"/>
      <c r="J58072" s="27"/>
    </row>
    <row r="58073" spans="2:10" x14ac:dyDescent="0.25">
      <c r="B58073" s="27"/>
      <c r="D58073" s="27"/>
      <c r="E58073" s="27"/>
      <c r="I58073" s="27"/>
      <c r="J58073" s="27"/>
    </row>
    <row r="58074" spans="2:10" x14ac:dyDescent="0.25">
      <c r="B58074" s="27"/>
      <c r="D58074" s="27"/>
      <c r="E58074" s="27"/>
      <c r="I58074" s="27"/>
      <c r="J58074" s="27"/>
    </row>
    <row r="58075" spans="2:10" x14ac:dyDescent="0.25">
      <c r="B58075" s="27"/>
      <c r="D58075" s="27"/>
      <c r="E58075" s="27"/>
      <c r="I58075" s="27"/>
      <c r="J58075" s="27"/>
    </row>
    <row r="58076" spans="2:10" x14ac:dyDescent="0.25">
      <c r="B58076" s="27"/>
      <c r="D58076" s="27"/>
      <c r="E58076" s="27"/>
      <c r="I58076" s="27"/>
      <c r="J58076" s="27"/>
    </row>
    <row r="58077" spans="2:10" x14ac:dyDescent="0.25">
      <c r="B58077" s="27"/>
      <c r="D58077" s="27"/>
      <c r="E58077" s="27"/>
      <c r="I58077" s="27"/>
      <c r="J58077" s="27"/>
    </row>
    <row r="58078" spans="2:10" x14ac:dyDescent="0.25">
      <c r="B58078" s="27"/>
      <c r="D58078" s="27"/>
      <c r="E58078" s="27"/>
      <c r="I58078" s="27"/>
      <c r="J58078" s="27"/>
    </row>
    <row r="58079" spans="2:10" x14ac:dyDescent="0.25">
      <c r="B58079" s="27"/>
      <c r="D58079" s="27"/>
      <c r="E58079" s="27"/>
      <c r="I58079" s="27"/>
      <c r="J58079" s="27"/>
    </row>
    <row r="58080" spans="2:10" x14ac:dyDescent="0.25">
      <c r="B58080" s="27"/>
      <c r="D58080" s="27"/>
      <c r="E58080" s="27"/>
      <c r="I58080" s="27"/>
      <c r="J58080" s="27"/>
    </row>
    <row r="58081" spans="2:10" x14ac:dyDescent="0.25">
      <c r="B58081" s="27"/>
      <c r="D58081" s="27"/>
      <c r="E58081" s="27"/>
      <c r="I58081" s="27"/>
      <c r="J58081" s="27"/>
    </row>
    <row r="58082" spans="2:10" x14ac:dyDescent="0.25">
      <c r="B58082" s="27"/>
      <c r="D58082" s="27"/>
      <c r="E58082" s="27"/>
      <c r="I58082" s="27"/>
      <c r="J58082" s="27"/>
    </row>
    <row r="58083" spans="2:10" x14ac:dyDescent="0.25">
      <c r="B58083" s="27"/>
      <c r="D58083" s="27"/>
      <c r="E58083" s="27"/>
      <c r="I58083" s="27"/>
      <c r="J58083" s="27"/>
    </row>
    <row r="58084" spans="2:10" x14ac:dyDescent="0.25">
      <c r="B58084" s="27"/>
      <c r="D58084" s="27"/>
      <c r="E58084" s="27"/>
      <c r="I58084" s="27"/>
      <c r="J58084" s="27"/>
    </row>
    <row r="58085" spans="2:10" x14ac:dyDescent="0.25">
      <c r="B58085" s="27"/>
      <c r="D58085" s="27"/>
      <c r="E58085" s="27"/>
      <c r="I58085" s="27"/>
      <c r="J58085" s="27"/>
    </row>
    <row r="58086" spans="2:10" x14ac:dyDescent="0.25">
      <c r="B58086" s="27"/>
      <c r="D58086" s="27"/>
      <c r="E58086" s="27"/>
      <c r="I58086" s="27"/>
      <c r="J58086" s="27"/>
    </row>
    <row r="58087" spans="2:10" x14ac:dyDescent="0.25">
      <c r="B58087" s="27"/>
      <c r="D58087" s="27"/>
      <c r="E58087" s="27"/>
      <c r="I58087" s="27"/>
      <c r="J58087" s="27"/>
    </row>
    <row r="58088" spans="2:10" x14ac:dyDescent="0.25">
      <c r="B58088" s="27"/>
      <c r="D58088" s="27"/>
      <c r="E58088" s="27"/>
      <c r="I58088" s="27"/>
      <c r="J58088" s="27"/>
    </row>
    <row r="58089" spans="2:10" x14ac:dyDescent="0.25">
      <c r="B58089" s="27"/>
      <c r="D58089" s="27"/>
      <c r="E58089" s="27"/>
      <c r="I58089" s="27"/>
      <c r="J58089" s="27"/>
    </row>
    <row r="58090" spans="2:10" x14ac:dyDescent="0.25">
      <c r="B58090" s="27"/>
      <c r="D58090" s="27"/>
      <c r="E58090" s="27"/>
      <c r="I58090" s="27"/>
      <c r="J58090" s="27"/>
    </row>
    <row r="58091" spans="2:10" x14ac:dyDescent="0.25">
      <c r="B58091" s="27"/>
      <c r="D58091" s="27"/>
      <c r="E58091" s="27"/>
      <c r="I58091" s="27"/>
      <c r="J58091" s="27"/>
    </row>
    <row r="58092" spans="2:10" x14ac:dyDescent="0.25">
      <c r="B58092" s="27"/>
      <c r="D58092" s="27"/>
      <c r="E58092" s="27"/>
      <c r="I58092" s="27"/>
      <c r="J58092" s="27"/>
    </row>
    <row r="58093" spans="2:10" x14ac:dyDescent="0.25">
      <c r="B58093" s="27"/>
      <c r="D58093" s="27"/>
      <c r="E58093" s="27"/>
      <c r="I58093" s="27"/>
      <c r="J58093" s="27"/>
    </row>
    <row r="58094" spans="2:10" x14ac:dyDescent="0.25">
      <c r="B58094" s="27"/>
      <c r="D58094" s="27"/>
      <c r="E58094" s="27"/>
      <c r="I58094" s="27"/>
      <c r="J58094" s="27"/>
    </row>
    <row r="58095" spans="2:10" x14ac:dyDescent="0.25">
      <c r="B58095" s="27"/>
      <c r="D58095" s="27"/>
      <c r="E58095" s="27"/>
      <c r="I58095" s="27"/>
      <c r="J58095" s="27"/>
    </row>
    <row r="58096" spans="2:10" x14ac:dyDescent="0.25">
      <c r="B58096" s="27"/>
      <c r="D58096" s="27"/>
      <c r="E58096" s="27"/>
      <c r="I58096" s="27"/>
      <c r="J58096" s="27"/>
    </row>
    <row r="58097" spans="2:10" x14ac:dyDescent="0.25">
      <c r="B58097" s="27"/>
      <c r="D58097" s="27"/>
      <c r="E58097" s="27"/>
      <c r="I58097" s="27"/>
      <c r="J58097" s="27"/>
    </row>
    <row r="58098" spans="2:10" x14ac:dyDescent="0.25">
      <c r="B58098" s="27"/>
      <c r="D58098" s="27"/>
      <c r="E58098" s="27"/>
      <c r="I58098" s="27"/>
      <c r="J58098" s="27"/>
    </row>
    <row r="58099" spans="2:10" x14ac:dyDescent="0.25">
      <c r="B58099" s="27"/>
      <c r="D58099" s="27"/>
      <c r="E58099" s="27"/>
      <c r="I58099" s="27"/>
      <c r="J58099" s="27"/>
    </row>
    <row r="58100" spans="2:10" x14ac:dyDescent="0.25">
      <c r="B58100" s="27"/>
      <c r="D58100" s="27"/>
      <c r="E58100" s="27"/>
      <c r="I58100" s="27"/>
      <c r="J58100" s="27"/>
    </row>
    <row r="58101" spans="2:10" x14ac:dyDescent="0.25">
      <c r="B58101" s="27"/>
      <c r="D58101" s="27"/>
      <c r="E58101" s="27"/>
      <c r="I58101" s="27"/>
      <c r="J58101" s="27"/>
    </row>
    <row r="58102" spans="2:10" x14ac:dyDescent="0.25">
      <c r="B58102" s="27"/>
      <c r="D58102" s="27"/>
      <c r="E58102" s="27"/>
      <c r="I58102" s="27"/>
      <c r="J58102" s="27"/>
    </row>
    <row r="58103" spans="2:10" x14ac:dyDescent="0.25">
      <c r="B58103" s="27"/>
      <c r="D58103" s="27"/>
      <c r="E58103" s="27"/>
      <c r="I58103" s="27"/>
      <c r="J58103" s="27"/>
    </row>
    <row r="58104" spans="2:10" x14ac:dyDescent="0.25">
      <c r="B58104" s="27"/>
      <c r="D58104" s="27"/>
      <c r="E58104" s="27"/>
      <c r="I58104" s="27"/>
      <c r="J58104" s="27"/>
    </row>
    <row r="58105" spans="2:10" x14ac:dyDescent="0.25">
      <c r="B58105" s="27"/>
      <c r="D58105" s="27"/>
      <c r="E58105" s="27"/>
      <c r="I58105" s="27"/>
      <c r="J58105" s="27"/>
    </row>
    <row r="58106" spans="2:10" x14ac:dyDescent="0.25">
      <c r="B58106" s="27"/>
      <c r="D58106" s="27"/>
      <c r="E58106" s="27"/>
      <c r="I58106" s="27"/>
      <c r="J58106" s="27"/>
    </row>
    <row r="58107" spans="2:10" x14ac:dyDescent="0.25">
      <c r="B58107" s="27"/>
      <c r="D58107" s="27"/>
      <c r="E58107" s="27"/>
      <c r="I58107" s="27"/>
      <c r="J58107" s="27"/>
    </row>
    <row r="58108" spans="2:10" x14ac:dyDescent="0.25">
      <c r="B58108" s="27"/>
      <c r="D58108" s="27"/>
      <c r="E58108" s="27"/>
      <c r="I58108" s="27"/>
      <c r="J58108" s="27"/>
    </row>
    <row r="58109" spans="2:10" x14ac:dyDescent="0.25">
      <c r="B58109" s="27"/>
      <c r="D58109" s="27"/>
      <c r="E58109" s="27"/>
      <c r="I58109" s="27"/>
      <c r="J58109" s="27"/>
    </row>
    <row r="58110" spans="2:10" x14ac:dyDescent="0.25">
      <c r="B58110" s="27"/>
      <c r="D58110" s="27"/>
      <c r="E58110" s="27"/>
      <c r="I58110" s="27"/>
      <c r="J58110" s="27"/>
    </row>
    <row r="58111" spans="2:10" x14ac:dyDescent="0.25">
      <c r="B58111" s="27"/>
      <c r="D58111" s="27"/>
      <c r="E58111" s="27"/>
      <c r="I58111" s="27"/>
      <c r="J58111" s="27"/>
    </row>
    <row r="58112" spans="2:10" x14ac:dyDescent="0.25">
      <c r="B58112" s="27"/>
      <c r="D58112" s="27"/>
      <c r="E58112" s="27"/>
      <c r="I58112" s="27"/>
      <c r="J58112" s="27"/>
    </row>
    <row r="58113" spans="2:10" x14ac:dyDescent="0.25">
      <c r="B58113" s="27"/>
      <c r="D58113" s="27"/>
      <c r="E58113" s="27"/>
      <c r="I58113" s="27"/>
      <c r="J58113" s="27"/>
    </row>
    <row r="58114" spans="2:10" x14ac:dyDescent="0.25">
      <c r="B58114" s="27"/>
      <c r="D58114" s="27"/>
      <c r="E58114" s="27"/>
      <c r="I58114" s="27"/>
      <c r="J58114" s="27"/>
    </row>
    <row r="58115" spans="2:10" x14ac:dyDescent="0.25">
      <c r="B58115" s="27"/>
      <c r="D58115" s="27"/>
      <c r="E58115" s="27"/>
      <c r="I58115" s="27"/>
      <c r="J58115" s="27"/>
    </row>
    <row r="58116" spans="2:10" x14ac:dyDescent="0.25">
      <c r="B58116" s="27"/>
      <c r="D58116" s="27"/>
      <c r="E58116" s="27"/>
      <c r="I58116" s="27"/>
      <c r="J58116" s="27"/>
    </row>
    <row r="58117" spans="2:10" x14ac:dyDescent="0.25">
      <c r="B58117" s="27"/>
      <c r="D58117" s="27"/>
      <c r="E58117" s="27"/>
      <c r="I58117" s="27"/>
      <c r="J58117" s="27"/>
    </row>
    <row r="58118" spans="2:10" x14ac:dyDescent="0.25">
      <c r="B58118" s="27"/>
      <c r="D58118" s="27"/>
      <c r="E58118" s="27"/>
      <c r="I58118" s="27"/>
      <c r="J58118" s="27"/>
    </row>
    <row r="58119" spans="2:10" x14ac:dyDescent="0.25">
      <c r="B58119" s="27"/>
      <c r="D58119" s="27"/>
      <c r="E58119" s="27"/>
      <c r="I58119" s="27"/>
      <c r="J58119" s="27"/>
    </row>
    <row r="58120" spans="2:10" x14ac:dyDescent="0.25">
      <c r="B58120" s="27"/>
      <c r="D58120" s="27"/>
      <c r="E58120" s="27"/>
      <c r="I58120" s="27"/>
      <c r="J58120" s="27"/>
    </row>
    <row r="58121" spans="2:10" x14ac:dyDescent="0.25">
      <c r="B58121" s="27"/>
      <c r="D58121" s="27"/>
      <c r="E58121" s="27"/>
      <c r="I58121" s="27"/>
      <c r="J58121" s="27"/>
    </row>
    <row r="58122" spans="2:10" x14ac:dyDescent="0.25">
      <c r="B58122" s="27"/>
      <c r="D58122" s="27"/>
      <c r="E58122" s="27"/>
      <c r="I58122" s="27"/>
      <c r="J58122" s="27"/>
    </row>
    <row r="58123" spans="2:10" x14ac:dyDescent="0.25">
      <c r="B58123" s="27"/>
      <c r="D58123" s="27"/>
      <c r="E58123" s="27"/>
      <c r="I58123" s="27"/>
      <c r="J58123" s="27"/>
    </row>
    <row r="58124" spans="2:10" x14ac:dyDescent="0.25">
      <c r="B58124" s="27"/>
      <c r="D58124" s="27"/>
      <c r="E58124" s="27"/>
      <c r="I58124" s="27"/>
      <c r="J58124" s="27"/>
    </row>
    <row r="58125" spans="2:10" x14ac:dyDescent="0.25">
      <c r="B58125" s="27"/>
      <c r="D58125" s="27"/>
      <c r="E58125" s="27"/>
      <c r="I58125" s="27"/>
      <c r="J58125" s="27"/>
    </row>
    <row r="58126" spans="2:10" x14ac:dyDescent="0.25">
      <c r="B58126" s="27"/>
      <c r="D58126" s="27"/>
      <c r="E58126" s="27"/>
      <c r="I58126" s="27"/>
      <c r="J58126" s="27"/>
    </row>
    <row r="58127" spans="2:10" x14ac:dyDescent="0.25">
      <c r="B58127" s="27"/>
      <c r="D58127" s="27"/>
      <c r="E58127" s="27"/>
      <c r="I58127" s="27"/>
      <c r="J58127" s="27"/>
    </row>
    <row r="58128" spans="2:10" x14ac:dyDescent="0.25">
      <c r="B58128" s="27"/>
      <c r="D58128" s="27"/>
      <c r="E58128" s="27"/>
      <c r="I58128" s="27"/>
      <c r="J58128" s="27"/>
    </row>
    <row r="58129" spans="2:10" x14ac:dyDescent="0.25">
      <c r="B58129" s="27"/>
      <c r="D58129" s="27"/>
      <c r="E58129" s="27"/>
      <c r="I58129" s="27"/>
      <c r="J58129" s="27"/>
    </row>
    <row r="58130" spans="2:10" x14ac:dyDescent="0.25">
      <c r="B58130" s="27"/>
      <c r="D58130" s="27"/>
      <c r="E58130" s="27"/>
      <c r="I58130" s="27"/>
      <c r="J58130" s="27"/>
    </row>
    <row r="58131" spans="2:10" x14ac:dyDescent="0.25">
      <c r="B58131" s="27"/>
      <c r="D58131" s="27"/>
      <c r="E58131" s="27"/>
      <c r="I58131" s="27"/>
      <c r="J58131" s="27"/>
    </row>
    <row r="58132" spans="2:10" x14ac:dyDescent="0.25">
      <c r="B58132" s="27"/>
      <c r="D58132" s="27"/>
      <c r="E58132" s="27"/>
      <c r="I58132" s="27"/>
      <c r="J58132" s="27"/>
    </row>
    <row r="58133" spans="2:10" x14ac:dyDescent="0.25">
      <c r="B58133" s="27"/>
      <c r="D58133" s="27"/>
      <c r="E58133" s="27"/>
      <c r="I58133" s="27"/>
      <c r="J58133" s="27"/>
    </row>
    <row r="58134" spans="2:10" x14ac:dyDescent="0.25">
      <c r="B58134" s="27"/>
      <c r="D58134" s="27"/>
      <c r="E58134" s="27"/>
      <c r="I58134" s="27"/>
      <c r="J58134" s="27"/>
    </row>
    <row r="58135" spans="2:10" x14ac:dyDescent="0.25">
      <c r="B58135" s="27"/>
      <c r="D58135" s="27"/>
      <c r="E58135" s="27"/>
      <c r="I58135" s="27"/>
      <c r="J58135" s="27"/>
    </row>
    <row r="58136" spans="2:10" x14ac:dyDescent="0.25">
      <c r="B58136" s="27"/>
      <c r="D58136" s="27"/>
      <c r="E58136" s="27"/>
      <c r="I58136" s="27"/>
      <c r="J58136" s="27"/>
    </row>
    <row r="58137" spans="2:10" x14ac:dyDescent="0.25">
      <c r="B58137" s="27"/>
      <c r="D58137" s="27"/>
      <c r="E58137" s="27"/>
      <c r="I58137" s="27"/>
      <c r="J58137" s="27"/>
    </row>
    <row r="58138" spans="2:10" x14ac:dyDescent="0.25">
      <c r="B58138" s="27"/>
      <c r="D58138" s="27"/>
      <c r="E58138" s="27"/>
      <c r="I58138" s="27"/>
      <c r="J58138" s="27"/>
    </row>
    <row r="58139" spans="2:10" x14ac:dyDescent="0.25">
      <c r="B58139" s="27"/>
      <c r="D58139" s="27"/>
      <c r="E58139" s="27"/>
      <c r="I58139" s="27"/>
      <c r="J58139" s="27"/>
    </row>
    <row r="58140" spans="2:10" x14ac:dyDescent="0.25">
      <c r="B58140" s="27"/>
      <c r="D58140" s="27"/>
      <c r="E58140" s="27"/>
      <c r="I58140" s="27"/>
      <c r="J58140" s="27"/>
    </row>
    <row r="58141" spans="2:10" x14ac:dyDescent="0.25">
      <c r="B58141" s="27"/>
      <c r="D58141" s="27"/>
      <c r="E58141" s="27"/>
      <c r="I58141" s="27"/>
      <c r="J58141" s="27"/>
    </row>
    <row r="58142" spans="2:10" x14ac:dyDescent="0.25">
      <c r="B58142" s="27"/>
      <c r="D58142" s="27"/>
      <c r="E58142" s="27"/>
      <c r="I58142" s="27"/>
      <c r="J58142" s="27"/>
    </row>
    <row r="58143" spans="2:10" x14ac:dyDescent="0.25">
      <c r="B58143" s="27"/>
      <c r="D58143" s="27"/>
      <c r="E58143" s="27"/>
      <c r="I58143" s="27"/>
      <c r="J58143" s="27"/>
    </row>
    <row r="58144" spans="2:10" x14ac:dyDescent="0.25">
      <c r="B58144" s="27"/>
      <c r="D58144" s="27"/>
      <c r="E58144" s="27"/>
      <c r="I58144" s="27"/>
      <c r="J58144" s="27"/>
    </row>
    <row r="58145" spans="2:10" x14ac:dyDescent="0.25">
      <c r="B58145" s="27"/>
      <c r="D58145" s="27"/>
      <c r="E58145" s="27"/>
      <c r="I58145" s="27"/>
      <c r="J58145" s="27"/>
    </row>
    <row r="58146" spans="2:10" x14ac:dyDescent="0.25">
      <c r="B58146" s="27"/>
      <c r="D58146" s="27"/>
      <c r="E58146" s="27"/>
      <c r="I58146" s="27"/>
      <c r="J58146" s="27"/>
    </row>
    <row r="58147" spans="2:10" x14ac:dyDescent="0.25">
      <c r="B58147" s="27"/>
      <c r="D58147" s="27"/>
      <c r="E58147" s="27"/>
      <c r="I58147" s="27"/>
      <c r="J58147" s="27"/>
    </row>
    <row r="58148" spans="2:10" x14ac:dyDescent="0.25">
      <c r="B58148" s="27"/>
      <c r="D58148" s="27"/>
      <c r="E58148" s="27"/>
      <c r="I58148" s="27"/>
      <c r="J58148" s="27"/>
    </row>
    <row r="58149" spans="2:10" x14ac:dyDescent="0.25">
      <c r="B58149" s="27"/>
      <c r="D58149" s="27"/>
      <c r="E58149" s="27"/>
      <c r="I58149" s="27"/>
      <c r="J58149" s="27"/>
    </row>
    <row r="58150" spans="2:10" x14ac:dyDescent="0.25">
      <c r="B58150" s="27"/>
      <c r="D58150" s="27"/>
      <c r="E58150" s="27"/>
      <c r="I58150" s="27"/>
      <c r="J58150" s="27"/>
    </row>
    <row r="58151" spans="2:10" x14ac:dyDescent="0.25">
      <c r="B58151" s="27"/>
      <c r="D58151" s="27"/>
      <c r="E58151" s="27"/>
      <c r="I58151" s="27"/>
      <c r="J58151" s="27"/>
    </row>
    <row r="58152" spans="2:10" x14ac:dyDescent="0.25">
      <c r="B58152" s="27"/>
      <c r="D58152" s="27"/>
      <c r="E58152" s="27"/>
      <c r="I58152" s="27"/>
      <c r="J58152" s="27"/>
    </row>
    <row r="58153" spans="2:10" x14ac:dyDescent="0.25">
      <c r="B58153" s="27"/>
      <c r="D58153" s="27"/>
      <c r="E58153" s="27"/>
      <c r="I58153" s="27"/>
      <c r="J58153" s="27"/>
    </row>
    <row r="58154" spans="2:10" x14ac:dyDescent="0.25">
      <c r="B58154" s="27"/>
      <c r="D58154" s="27"/>
      <c r="E58154" s="27"/>
      <c r="I58154" s="27"/>
      <c r="J58154" s="27"/>
    </row>
    <row r="58155" spans="2:10" x14ac:dyDescent="0.25">
      <c r="B58155" s="27"/>
      <c r="D58155" s="27"/>
      <c r="E58155" s="27"/>
      <c r="I58155" s="27"/>
      <c r="J58155" s="27"/>
    </row>
    <row r="58156" spans="2:10" x14ac:dyDescent="0.25">
      <c r="B58156" s="27"/>
      <c r="D58156" s="27"/>
      <c r="E58156" s="27"/>
      <c r="I58156" s="27"/>
      <c r="J58156" s="27"/>
    </row>
    <row r="58157" spans="2:10" x14ac:dyDescent="0.25">
      <c r="B58157" s="27"/>
      <c r="D58157" s="27"/>
      <c r="E58157" s="27"/>
      <c r="I58157" s="27"/>
      <c r="J58157" s="27"/>
    </row>
    <row r="58158" spans="2:10" x14ac:dyDescent="0.25">
      <c r="B58158" s="27"/>
      <c r="D58158" s="27"/>
      <c r="E58158" s="27"/>
      <c r="I58158" s="27"/>
      <c r="J58158" s="27"/>
    </row>
    <row r="58159" spans="2:10" x14ac:dyDescent="0.25">
      <c r="B58159" s="27"/>
      <c r="D58159" s="27"/>
      <c r="E58159" s="27"/>
      <c r="I58159" s="27"/>
      <c r="J58159" s="27"/>
    </row>
    <row r="58160" spans="2:10" x14ac:dyDescent="0.25">
      <c r="B58160" s="27"/>
      <c r="D58160" s="27"/>
      <c r="E58160" s="27"/>
      <c r="I58160" s="27"/>
      <c r="J58160" s="27"/>
    </row>
    <row r="58161" spans="2:10" x14ac:dyDescent="0.25">
      <c r="B58161" s="27"/>
      <c r="D58161" s="27"/>
      <c r="E58161" s="27"/>
      <c r="I58161" s="27"/>
      <c r="J58161" s="27"/>
    </row>
    <row r="58162" spans="2:10" x14ac:dyDescent="0.25">
      <c r="B58162" s="27"/>
      <c r="D58162" s="27"/>
      <c r="E58162" s="27"/>
      <c r="I58162" s="27"/>
      <c r="J58162" s="27"/>
    </row>
    <row r="58163" spans="2:10" x14ac:dyDescent="0.25">
      <c r="B58163" s="27"/>
      <c r="D58163" s="27"/>
      <c r="E58163" s="27"/>
      <c r="I58163" s="27"/>
      <c r="J58163" s="27"/>
    </row>
    <row r="58164" spans="2:10" x14ac:dyDescent="0.25">
      <c r="B58164" s="27"/>
      <c r="D58164" s="27"/>
      <c r="E58164" s="27"/>
      <c r="I58164" s="27"/>
      <c r="J58164" s="27"/>
    </row>
    <row r="58165" spans="2:10" x14ac:dyDescent="0.25">
      <c r="B58165" s="27"/>
      <c r="D58165" s="27"/>
      <c r="E58165" s="27"/>
      <c r="I58165" s="27"/>
      <c r="J58165" s="27"/>
    </row>
    <row r="58166" spans="2:10" x14ac:dyDescent="0.25">
      <c r="B58166" s="27"/>
      <c r="D58166" s="27"/>
      <c r="E58166" s="27"/>
      <c r="I58166" s="27"/>
      <c r="J58166" s="27"/>
    </row>
    <row r="58167" spans="2:10" x14ac:dyDescent="0.25">
      <c r="B58167" s="27"/>
      <c r="D58167" s="27"/>
      <c r="E58167" s="27"/>
      <c r="I58167" s="27"/>
      <c r="J58167" s="27"/>
    </row>
    <row r="58168" spans="2:10" x14ac:dyDescent="0.25">
      <c r="B58168" s="27"/>
      <c r="D58168" s="27"/>
      <c r="E58168" s="27"/>
      <c r="I58168" s="27"/>
      <c r="J58168" s="27"/>
    </row>
    <row r="58169" spans="2:10" x14ac:dyDescent="0.25">
      <c r="B58169" s="27"/>
      <c r="D58169" s="27"/>
      <c r="E58169" s="27"/>
      <c r="I58169" s="27"/>
      <c r="J58169" s="27"/>
    </row>
    <row r="58170" spans="2:10" x14ac:dyDescent="0.25">
      <c r="B58170" s="27"/>
      <c r="D58170" s="27"/>
      <c r="E58170" s="27"/>
      <c r="I58170" s="27"/>
      <c r="J58170" s="27"/>
    </row>
    <row r="58171" spans="2:10" x14ac:dyDescent="0.25">
      <c r="B58171" s="27"/>
      <c r="D58171" s="27"/>
      <c r="E58171" s="27"/>
      <c r="I58171" s="27"/>
      <c r="J58171" s="27"/>
    </row>
    <row r="58172" spans="2:10" x14ac:dyDescent="0.25">
      <c r="B58172" s="27"/>
      <c r="D58172" s="27"/>
      <c r="E58172" s="27"/>
      <c r="I58172" s="27"/>
      <c r="J58172" s="27"/>
    </row>
    <row r="58173" spans="2:10" x14ac:dyDescent="0.25">
      <c r="B58173" s="27"/>
      <c r="D58173" s="27"/>
      <c r="E58173" s="27"/>
      <c r="I58173" s="27"/>
      <c r="J58173" s="27"/>
    </row>
    <row r="58174" spans="2:10" x14ac:dyDescent="0.25">
      <c r="B58174" s="27"/>
      <c r="D58174" s="27"/>
      <c r="E58174" s="27"/>
      <c r="I58174" s="27"/>
      <c r="J58174" s="27"/>
    </row>
    <row r="58175" spans="2:10" x14ac:dyDescent="0.25">
      <c r="B58175" s="27"/>
      <c r="D58175" s="27"/>
      <c r="E58175" s="27"/>
      <c r="I58175" s="27"/>
      <c r="J58175" s="27"/>
    </row>
    <row r="58176" spans="2:10" x14ac:dyDescent="0.25">
      <c r="B58176" s="27"/>
      <c r="D58176" s="27"/>
      <c r="E58176" s="27"/>
      <c r="I58176" s="27"/>
      <c r="J58176" s="27"/>
    </row>
    <row r="58177" spans="2:10" x14ac:dyDescent="0.25">
      <c r="B58177" s="27"/>
      <c r="D58177" s="27"/>
      <c r="E58177" s="27"/>
      <c r="I58177" s="27"/>
      <c r="J58177" s="27"/>
    </row>
    <row r="58178" spans="2:10" x14ac:dyDescent="0.25">
      <c r="B58178" s="27"/>
      <c r="D58178" s="27"/>
      <c r="E58178" s="27"/>
      <c r="I58178" s="27"/>
      <c r="J58178" s="27"/>
    </row>
    <row r="58179" spans="2:10" x14ac:dyDescent="0.25">
      <c r="B58179" s="27"/>
      <c r="D58179" s="27"/>
      <c r="E58179" s="27"/>
      <c r="I58179" s="27"/>
      <c r="J58179" s="27"/>
    </row>
    <row r="58180" spans="2:10" x14ac:dyDescent="0.25">
      <c r="B58180" s="27"/>
      <c r="D58180" s="27"/>
      <c r="E58180" s="27"/>
      <c r="I58180" s="27"/>
      <c r="J58180" s="27"/>
    </row>
    <row r="58181" spans="2:10" x14ac:dyDescent="0.25">
      <c r="B58181" s="27"/>
      <c r="D58181" s="27"/>
      <c r="E58181" s="27"/>
      <c r="I58181" s="27"/>
      <c r="J58181" s="27"/>
    </row>
    <row r="58182" spans="2:10" x14ac:dyDescent="0.25">
      <c r="B58182" s="27"/>
      <c r="D58182" s="27"/>
      <c r="E58182" s="27"/>
      <c r="I58182" s="27"/>
      <c r="J58182" s="27"/>
    </row>
    <row r="58183" spans="2:10" x14ac:dyDescent="0.25">
      <c r="B58183" s="27"/>
      <c r="D58183" s="27"/>
      <c r="E58183" s="27"/>
      <c r="I58183" s="27"/>
      <c r="J58183" s="27"/>
    </row>
    <row r="58184" spans="2:10" x14ac:dyDescent="0.25">
      <c r="B58184" s="27"/>
      <c r="D58184" s="27"/>
      <c r="E58184" s="27"/>
      <c r="I58184" s="27"/>
      <c r="J58184" s="27"/>
    </row>
    <row r="58185" spans="2:10" x14ac:dyDescent="0.25">
      <c r="B58185" s="27"/>
      <c r="D58185" s="27"/>
      <c r="E58185" s="27"/>
      <c r="I58185" s="27"/>
      <c r="J58185" s="27"/>
    </row>
    <row r="58186" spans="2:10" x14ac:dyDescent="0.25">
      <c r="B58186" s="27"/>
      <c r="D58186" s="27"/>
      <c r="E58186" s="27"/>
      <c r="I58186" s="27"/>
      <c r="J58186" s="27"/>
    </row>
    <row r="58187" spans="2:10" x14ac:dyDescent="0.25">
      <c r="B58187" s="27"/>
      <c r="D58187" s="27"/>
      <c r="E58187" s="27"/>
      <c r="I58187" s="27"/>
      <c r="J58187" s="27"/>
    </row>
    <row r="58188" spans="2:10" x14ac:dyDescent="0.25">
      <c r="B58188" s="27"/>
      <c r="D58188" s="27"/>
      <c r="E58188" s="27"/>
      <c r="I58188" s="27"/>
      <c r="J58188" s="27"/>
    </row>
    <row r="58189" spans="2:10" x14ac:dyDescent="0.25">
      <c r="B58189" s="27"/>
      <c r="D58189" s="27"/>
      <c r="E58189" s="27"/>
      <c r="I58189" s="27"/>
      <c r="J58189" s="27"/>
    </row>
    <row r="58190" spans="2:10" x14ac:dyDescent="0.25">
      <c r="B58190" s="27"/>
      <c r="D58190" s="27"/>
      <c r="E58190" s="27"/>
      <c r="I58190" s="27"/>
      <c r="J58190" s="27"/>
    </row>
    <row r="58191" spans="2:10" x14ac:dyDescent="0.25">
      <c r="B58191" s="27"/>
      <c r="D58191" s="27"/>
      <c r="E58191" s="27"/>
      <c r="I58191" s="27"/>
      <c r="J58191" s="27"/>
    </row>
    <row r="58192" spans="2:10" x14ac:dyDescent="0.25">
      <c r="B58192" s="27"/>
      <c r="D58192" s="27"/>
      <c r="E58192" s="27"/>
      <c r="I58192" s="27"/>
      <c r="J58192" s="27"/>
    </row>
    <row r="58193" spans="2:10" x14ac:dyDescent="0.25">
      <c r="B58193" s="27"/>
      <c r="D58193" s="27"/>
      <c r="E58193" s="27"/>
      <c r="I58193" s="27"/>
      <c r="J58193" s="27"/>
    </row>
    <row r="58194" spans="2:10" x14ac:dyDescent="0.25">
      <c r="B58194" s="27"/>
      <c r="D58194" s="27"/>
      <c r="E58194" s="27"/>
      <c r="I58194" s="27"/>
      <c r="J58194" s="27"/>
    </row>
    <row r="58195" spans="2:10" x14ac:dyDescent="0.25">
      <c r="B58195" s="27"/>
      <c r="D58195" s="27"/>
      <c r="E58195" s="27"/>
      <c r="I58195" s="27"/>
      <c r="J58195" s="27"/>
    </row>
    <row r="58196" spans="2:10" x14ac:dyDescent="0.25">
      <c r="B58196" s="27"/>
      <c r="D58196" s="27"/>
      <c r="E58196" s="27"/>
      <c r="I58196" s="27"/>
      <c r="J58196" s="27"/>
    </row>
    <row r="58197" spans="2:10" x14ac:dyDescent="0.25">
      <c r="B58197" s="27"/>
      <c r="D58197" s="27"/>
      <c r="E58197" s="27"/>
      <c r="I58197" s="27"/>
      <c r="J58197" s="27"/>
    </row>
    <row r="58198" spans="2:10" x14ac:dyDescent="0.25">
      <c r="B58198" s="27"/>
      <c r="D58198" s="27"/>
      <c r="E58198" s="27"/>
      <c r="I58198" s="27"/>
      <c r="J58198" s="27"/>
    </row>
    <row r="58199" spans="2:10" x14ac:dyDescent="0.25">
      <c r="B58199" s="27"/>
      <c r="D58199" s="27"/>
      <c r="E58199" s="27"/>
      <c r="I58199" s="27"/>
      <c r="J58199" s="27"/>
    </row>
    <row r="58200" spans="2:10" x14ac:dyDescent="0.25">
      <c r="B58200" s="27"/>
      <c r="D58200" s="27"/>
      <c r="E58200" s="27"/>
      <c r="I58200" s="27"/>
      <c r="J58200" s="27"/>
    </row>
    <row r="58201" spans="2:10" x14ac:dyDescent="0.25">
      <c r="B58201" s="27"/>
      <c r="D58201" s="27"/>
      <c r="E58201" s="27"/>
      <c r="I58201" s="27"/>
      <c r="J58201" s="27"/>
    </row>
    <row r="58202" spans="2:10" x14ac:dyDescent="0.25">
      <c r="B58202" s="27"/>
      <c r="D58202" s="27"/>
      <c r="E58202" s="27"/>
      <c r="I58202" s="27"/>
      <c r="J58202" s="27"/>
    </row>
    <row r="58203" spans="2:10" x14ac:dyDescent="0.25">
      <c r="B58203" s="27"/>
      <c r="D58203" s="27"/>
      <c r="E58203" s="27"/>
      <c r="I58203" s="27"/>
      <c r="J58203" s="27"/>
    </row>
    <row r="58204" spans="2:10" x14ac:dyDescent="0.25">
      <c r="B58204" s="27"/>
      <c r="D58204" s="27"/>
      <c r="E58204" s="27"/>
      <c r="I58204" s="27"/>
      <c r="J58204" s="27"/>
    </row>
    <row r="58205" spans="2:10" x14ac:dyDescent="0.25">
      <c r="B58205" s="27"/>
      <c r="D58205" s="27"/>
      <c r="E58205" s="27"/>
      <c r="I58205" s="27"/>
      <c r="J58205" s="27"/>
    </row>
    <row r="58206" spans="2:10" x14ac:dyDescent="0.25">
      <c r="B58206" s="27"/>
      <c r="D58206" s="27"/>
      <c r="E58206" s="27"/>
      <c r="I58206" s="27"/>
      <c r="J58206" s="27"/>
    </row>
    <row r="58207" spans="2:10" x14ac:dyDescent="0.25">
      <c r="B58207" s="27"/>
      <c r="D58207" s="27"/>
      <c r="E58207" s="27"/>
      <c r="I58207" s="27"/>
      <c r="J58207" s="27"/>
    </row>
    <row r="58208" spans="2:10" x14ac:dyDescent="0.25">
      <c r="B58208" s="27"/>
      <c r="D58208" s="27"/>
      <c r="E58208" s="27"/>
      <c r="I58208" s="27"/>
      <c r="J58208" s="27"/>
    </row>
    <row r="58209" spans="2:10" x14ac:dyDescent="0.25">
      <c r="B58209" s="27"/>
      <c r="D58209" s="27"/>
      <c r="E58209" s="27"/>
      <c r="I58209" s="27"/>
      <c r="J58209" s="27"/>
    </row>
    <row r="58210" spans="2:10" x14ac:dyDescent="0.25">
      <c r="B58210" s="27"/>
      <c r="D58210" s="27"/>
      <c r="E58210" s="27"/>
      <c r="I58210" s="27"/>
      <c r="J58210" s="27"/>
    </row>
    <row r="58211" spans="2:10" x14ac:dyDescent="0.25">
      <c r="B58211" s="27"/>
      <c r="D58211" s="27"/>
      <c r="E58211" s="27"/>
      <c r="I58211" s="27"/>
      <c r="J58211" s="27"/>
    </row>
    <row r="58212" spans="2:10" x14ac:dyDescent="0.25">
      <c r="B58212" s="27"/>
      <c r="D58212" s="27"/>
      <c r="E58212" s="27"/>
      <c r="I58212" s="27"/>
      <c r="J58212" s="27"/>
    </row>
    <row r="58213" spans="2:10" x14ac:dyDescent="0.25">
      <c r="B58213" s="27"/>
      <c r="D58213" s="27"/>
      <c r="E58213" s="27"/>
      <c r="I58213" s="27"/>
      <c r="J58213" s="27"/>
    </row>
    <row r="58214" spans="2:10" x14ac:dyDescent="0.25">
      <c r="B58214" s="27"/>
      <c r="D58214" s="27"/>
      <c r="E58214" s="27"/>
      <c r="I58214" s="27"/>
      <c r="J58214" s="27"/>
    </row>
    <row r="58215" spans="2:10" x14ac:dyDescent="0.25">
      <c r="B58215" s="27"/>
      <c r="D58215" s="27"/>
      <c r="E58215" s="27"/>
      <c r="I58215" s="27"/>
      <c r="J58215" s="27"/>
    </row>
    <row r="58216" spans="2:10" x14ac:dyDescent="0.25">
      <c r="B58216" s="27"/>
      <c r="D58216" s="27"/>
      <c r="E58216" s="27"/>
      <c r="I58216" s="27"/>
      <c r="J58216" s="27"/>
    </row>
    <row r="58217" spans="2:10" x14ac:dyDescent="0.25">
      <c r="B58217" s="27"/>
      <c r="D58217" s="27"/>
      <c r="E58217" s="27"/>
      <c r="I58217" s="27"/>
      <c r="J58217" s="27"/>
    </row>
    <row r="58218" spans="2:10" x14ac:dyDescent="0.25">
      <c r="B58218" s="27"/>
      <c r="D58218" s="27"/>
      <c r="E58218" s="27"/>
      <c r="I58218" s="27"/>
      <c r="J58218" s="27"/>
    </row>
    <row r="58219" spans="2:10" x14ac:dyDescent="0.25">
      <c r="B58219" s="27"/>
      <c r="D58219" s="27"/>
      <c r="E58219" s="27"/>
      <c r="I58219" s="27"/>
      <c r="J58219" s="27"/>
    </row>
    <row r="58220" spans="2:10" x14ac:dyDescent="0.25">
      <c r="B58220" s="27"/>
      <c r="D58220" s="27"/>
      <c r="E58220" s="27"/>
      <c r="I58220" s="27"/>
      <c r="J58220" s="27"/>
    </row>
    <row r="58221" spans="2:10" x14ac:dyDescent="0.25">
      <c r="B58221" s="27"/>
      <c r="D58221" s="27"/>
      <c r="E58221" s="27"/>
      <c r="I58221" s="27"/>
      <c r="J58221" s="27"/>
    </row>
    <row r="58222" spans="2:10" x14ac:dyDescent="0.25">
      <c r="B58222" s="27"/>
      <c r="D58222" s="27"/>
      <c r="E58222" s="27"/>
      <c r="I58222" s="27"/>
      <c r="J58222" s="27"/>
    </row>
    <row r="58223" spans="2:10" x14ac:dyDescent="0.25">
      <c r="B58223" s="27"/>
      <c r="D58223" s="27"/>
      <c r="E58223" s="27"/>
      <c r="I58223" s="27"/>
      <c r="J58223" s="27"/>
    </row>
    <row r="58224" spans="2:10" x14ac:dyDescent="0.25">
      <c r="B58224" s="27"/>
      <c r="D58224" s="27"/>
      <c r="E58224" s="27"/>
      <c r="I58224" s="27"/>
      <c r="J58224" s="27"/>
    </row>
    <row r="58225" spans="2:10" x14ac:dyDescent="0.25">
      <c r="B58225" s="27"/>
      <c r="D58225" s="27"/>
      <c r="E58225" s="27"/>
      <c r="I58225" s="27"/>
      <c r="J58225" s="27"/>
    </row>
    <row r="58226" spans="2:10" x14ac:dyDescent="0.25">
      <c r="B58226" s="27"/>
      <c r="D58226" s="27"/>
      <c r="E58226" s="27"/>
      <c r="I58226" s="27"/>
      <c r="J58226" s="27"/>
    </row>
    <row r="58227" spans="2:10" x14ac:dyDescent="0.25">
      <c r="B58227" s="27"/>
      <c r="D58227" s="27"/>
      <c r="E58227" s="27"/>
      <c r="I58227" s="27"/>
      <c r="J58227" s="27"/>
    </row>
    <row r="58228" spans="2:10" x14ac:dyDescent="0.25">
      <c r="B58228" s="27"/>
      <c r="D58228" s="27"/>
      <c r="E58228" s="27"/>
      <c r="I58228" s="27"/>
      <c r="J58228" s="27"/>
    </row>
    <row r="58229" spans="2:10" x14ac:dyDescent="0.25">
      <c r="B58229" s="27"/>
      <c r="D58229" s="27"/>
      <c r="E58229" s="27"/>
      <c r="I58229" s="27"/>
      <c r="J58229" s="27"/>
    </row>
    <row r="58230" spans="2:10" x14ac:dyDescent="0.25">
      <c r="B58230" s="27"/>
      <c r="D58230" s="27"/>
      <c r="E58230" s="27"/>
      <c r="I58230" s="27"/>
      <c r="J58230" s="27"/>
    </row>
    <row r="58231" spans="2:10" x14ac:dyDescent="0.25">
      <c r="B58231" s="27"/>
      <c r="D58231" s="27"/>
      <c r="E58231" s="27"/>
      <c r="I58231" s="27"/>
      <c r="J58231" s="27"/>
    </row>
    <row r="58232" spans="2:10" x14ac:dyDescent="0.25">
      <c r="B58232" s="27"/>
      <c r="D58232" s="27"/>
      <c r="E58232" s="27"/>
      <c r="I58232" s="27"/>
      <c r="J58232" s="27"/>
    </row>
    <row r="58233" spans="2:10" x14ac:dyDescent="0.25">
      <c r="B58233" s="27"/>
      <c r="D58233" s="27"/>
      <c r="E58233" s="27"/>
      <c r="I58233" s="27"/>
      <c r="J58233" s="27"/>
    </row>
    <row r="58234" spans="2:10" x14ac:dyDescent="0.25">
      <c r="B58234" s="27"/>
      <c r="D58234" s="27"/>
      <c r="E58234" s="27"/>
      <c r="I58234" s="27"/>
      <c r="J58234" s="27"/>
    </row>
    <row r="58235" spans="2:10" x14ac:dyDescent="0.25">
      <c r="B58235" s="27"/>
      <c r="D58235" s="27"/>
      <c r="E58235" s="27"/>
      <c r="I58235" s="27"/>
      <c r="J58235" s="27"/>
    </row>
    <row r="58236" spans="2:10" x14ac:dyDescent="0.25">
      <c r="B58236" s="27"/>
      <c r="D58236" s="27"/>
      <c r="E58236" s="27"/>
      <c r="I58236" s="27"/>
      <c r="J58236" s="27"/>
    </row>
    <row r="58237" spans="2:10" x14ac:dyDescent="0.25">
      <c r="B58237" s="27"/>
      <c r="D58237" s="27"/>
      <c r="E58237" s="27"/>
      <c r="I58237" s="27"/>
      <c r="J58237" s="27"/>
    </row>
    <row r="58238" spans="2:10" x14ac:dyDescent="0.25">
      <c r="B58238" s="27"/>
      <c r="D58238" s="27"/>
      <c r="E58238" s="27"/>
      <c r="I58238" s="27"/>
      <c r="J58238" s="27"/>
    </row>
    <row r="58239" spans="2:10" x14ac:dyDescent="0.25">
      <c r="B58239" s="27"/>
      <c r="D58239" s="27"/>
      <c r="E58239" s="27"/>
      <c r="I58239" s="27"/>
      <c r="J58239" s="27"/>
    </row>
    <row r="58240" spans="2:10" x14ac:dyDescent="0.25">
      <c r="B58240" s="27"/>
      <c r="D58240" s="27"/>
      <c r="E58240" s="27"/>
      <c r="I58240" s="27"/>
      <c r="J58240" s="27"/>
    </row>
    <row r="58241" spans="2:10" x14ac:dyDescent="0.25">
      <c r="B58241" s="27"/>
      <c r="D58241" s="27"/>
      <c r="E58241" s="27"/>
      <c r="I58241" s="27"/>
      <c r="J58241" s="27"/>
    </row>
    <row r="58242" spans="2:10" x14ac:dyDescent="0.25">
      <c r="B58242" s="27"/>
      <c r="D58242" s="27"/>
      <c r="E58242" s="27"/>
      <c r="I58242" s="27"/>
      <c r="J58242" s="27"/>
    </row>
    <row r="58243" spans="2:10" x14ac:dyDescent="0.25">
      <c r="B58243" s="27"/>
      <c r="D58243" s="27"/>
      <c r="E58243" s="27"/>
      <c r="I58243" s="27"/>
      <c r="J58243" s="27"/>
    </row>
    <row r="58244" spans="2:10" x14ac:dyDescent="0.25">
      <c r="B58244" s="27"/>
      <c r="D58244" s="27"/>
      <c r="E58244" s="27"/>
      <c r="I58244" s="27"/>
      <c r="J58244" s="27"/>
    </row>
    <row r="58245" spans="2:10" x14ac:dyDescent="0.25">
      <c r="B58245" s="27"/>
      <c r="D58245" s="27"/>
      <c r="E58245" s="27"/>
      <c r="I58245" s="27"/>
      <c r="J58245" s="27"/>
    </row>
    <row r="58246" spans="2:10" x14ac:dyDescent="0.25">
      <c r="B58246" s="27"/>
      <c r="D58246" s="27"/>
      <c r="E58246" s="27"/>
      <c r="I58246" s="27"/>
      <c r="J58246" s="27"/>
    </row>
    <row r="58247" spans="2:10" x14ac:dyDescent="0.25">
      <c r="B58247" s="27"/>
      <c r="D58247" s="27"/>
      <c r="E58247" s="27"/>
      <c r="I58247" s="27"/>
      <c r="J58247" s="27"/>
    </row>
    <row r="58248" spans="2:10" x14ac:dyDescent="0.25">
      <c r="B58248" s="27"/>
      <c r="D58248" s="27"/>
      <c r="E58248" s="27"/>
      <c r="I58248" s="27"/>
      <c r="J58248" s="27"/>
    </row>
    <row r="58249" spans="2:10" x14ac:dyDescent="0.25">
      <c r="B58249" s="27"/>
      <c r="D58249" s="27"/>
      <c r="E58249" s="27"/>
      <c r="I58249" s="27"/>
      <c r="J58249" s="27"/>
    </row>
    <row r="58250" spans="2:10" x14ac:dyDescent="0.25">
      <c r="B58250" s="27"/>
      <c r="D58250" s="27"/>
      <c r="E58250" s="27"/>
      <c r="I58250" s="27"/>
      <c r="J58250" s="27"/>
    </row>
    <row r="58251" spans="2:10" x14ac:dyDescent="0.25">
      <c r="B58251" s="27"/>
      <c r="D58251" s="27"/>
      <c r="E58251" s="27"/>
      <c r="I58251" s="27"/>
      <c r="J58251" s="27"/>
    </row>
    <row r="58252" spans="2:10" x14ac:dyDescent="0.25">
      <c r="B58252" s="27"/>
      <c r="D58252" s="27"/>
      <c r="E58252" s="27"/>
      <c r="I58252" s="27"/>
      <c r="J58252" s="27"/>
    </row>
    <row r="58253" spans="2:10" x14ac:dyDescent="0.25">
      <c r="B58253" s="27"/>
      <c r="D58253" s="27"/>
      <c r="E58253" s="27"/>
      <c r="I58253" s="27"/>
      <c r="J58253" s="27"/>
    </row>
    <row r="58254" spans="2:10" x14ac:dyDescent="0.25">
      <c r="B58254" s="27"/>
      <c r="D58254" s="27"/>
      <c r="E58254" s="27"/>
      <c r="I58254" s="27"/>
      <c r="J58254" s="27"/>
    </row>
    <row r="58255" spans="2:10" x14ac:dyDescent="0.25">
      <c r="B58255" s="27"/>
      <c r="D58255" s="27"/>
      <c r="E58255" s="27"/>
      <c r="I58255" s="27"/>
      <c r="J58255" s="27"/>
    </row>
    <row r="58256" spans="2:10" x14ac:dyDescent="0.25">
      <c r="B58256" s="27"/>
      <c r="D58256" s="27"/>
      <c r="E58256" s="27"/>
      <c r="I58256" s="27"/>
      <c r="J58256" s="27"/>
    </row>
    <row r="58257" spans="2:10" x14ac:dyDescent="0.25">
      <c r="B58257" s="27"/>
      <c r="D58257" s="27"/>
      <c r="E58257" s="27"/>
      <c r="I58257" s="27"/>
      <c r="J58257" s="27"/>
    </row>
    <row r="58258" spans="2:10" x14ac:dyDescent="0.25">
      <c r="B58258" s="27"/>
      <c r="D58258" s="27"/>
      <c r="E58258" s="27"/>
      <c r="I58258" s="27"/>
      <c r="J58258" s="27"/>
    </row>
    <row r="58259" spans="2:10" x14ac:dyDescent="0.25">
      <c r="B58259" s="27"/>
      <c r="D58259" s="27"/>
      <c r="E58259" s="27"/>
      <c r="I58259" s="27"/>
      <c r="J58259" s="27"/>
    </row>
    <row r="58260" spans="2:10" x14ac:dyDescent="0.25">
      <c r="B58260" s="27"/>
      <c r="D58260" s="27"/>
      <c r="E58260" s="27"/>
      <c r="I58260" s="27"/>
      <c r="J58260" s="27"/>
    </row>
    <row r="58261" spans="2:10" x14ac:dyDescent="0.25">
      <c r="B58261" s="27"/>
      <c r="D58261" s="27"/>
      <c r="E58261" s="27"/>
      <c r="I58261" s="27"/>
      <c r="J58261" s="27"/>
    </row>
    <row r="58262" spans="2:10" x14ac:dyDescent="0.25">
      <c r="B58262" s="27"/>
      <c r="D58262" s="27"/>
      <c r="E58262" s="27"/>
      <c r="I58262" s="27"/>
      <c r="J58262" s="27"/>
    </row>
    <row r="58263" spans="2:10" x14ac:dyDescent="0.25">
      <c r="B58263" s="27"/>
      <c r="D58263" s="27"/>
      <c r="E58263" s="27"/>
      <c r="I58263" s="27"/>
      <c r="J58263" s="27"/>
    </row>
    <row r="58264" spans="2:10" x14ac:dyDescent="0.25">
      <c r="B58264" s="27"/>
      <c r="D58264" s="27"/>
      <c r="E58264" s="27"/>
      <c r="I58264" s="27"/>
      <c r="J58264" s="27"/>
    </row>
    <row r="58265" spans="2:10" x14ac:dyDescent="0.25">
      <c r="B58265" s="27"/>
      <c r="D58265" s="27"/>
      <c r="E58265" s="27"/>
      <c r="I58265" s="27"/>
      <c r="J58265" s="27"/>
    </row>
    <row r="58266" spans="2:10" x14ac:dyDescent="0.25">
      <c r="B58266" s="27"/>
      <c r="D58266" s="27"/>
      <c r="E58266" s="27"/>
      <c r="I58266" s="27"/>
      <c r="J58266" s="27"/>
    </row>
    <row r="58267" spans="2:10" x14ac:dyDescent="0.25">
      <c r="B58267" s="27"/>
      <c r="D58267" s="27"/>
      <c r="E58267" s="27"/>
      <c r="I58267" s="27"/>
      <c r="J58267" s="27"/>
    </row>
    <row r="58268" spans="2:10" x14ac:dyDescent="0.25">
      <c r="B58268" s="27"/>
      <c r="D58268" s="27"/>
      <c r="E58268" s="27"/>
      <c r="I58268" s="27"/>
      <c r="J58268" s="27"/>
    </row>
    <row r="58269" spans="2:10" x14ac:dyDescent="0.25">
      <c r="B58269" s="27"/>
      <c r="D58269" s="27"/>
      <c r="E58269" s="27"/>
      <c r="I58269" s="27"/>
      <c r="J58269" s="27"/>
    </row>
    <row r="58270" spans="2:10" x14ac:dyDescent="0.25">
      <c r="B58270" s="27"/>
      <c r="D58270" s="27"/>
      <c r="E58270" s="27"/>
      <c r="I58270" s="27"/>
      <c r="J58270" s="27"/>
    </row>
    <row r="58271" spans="2:10" x14ac:dyDescent="0.25">
      <c r="B58271" s="27"/>
      <c r="D58271" s="27"/>
      <c r="E58271" s="27"/>
      <c r="I58271" s="27"/>
      <c r="J58271" s="27"/>
    </row>
    <row r="58272" spans="2:10" x14ac:dyDescent="0.25">
      <c r="B58272" s="27"/>
      <c r="D58272" s="27"/>
      <c r="E58272" s="27"/>
      <c r="I58272" s="27"/>
      <c r="J58272" s="27"/>
    </row>
    <row r="58273" spans="2:10" x14ac:dyDescent="0.25">
      <c r="B58273" s="27"/>
      <c r="D58273" s="27"/>
      <c r="E58273" s="27"/>
      <c r="I58273" s="27"/>
      <c r="J58273" s="27"/>
    </row>
    <row r="58274" spans="2:10" x14ac:dyDescent="0.25">
      <c r="B58274" s="27"/>
      <c r="D58274" s="27"/>
      <c r="E58274" s="27"/>
      <c r="I58274" s="27"/>
      <c r="J58274" s="27"/>
    </row>
    <row r="58275" spans="2:10" x14ac:dyDescent="0.25">
      <c r="B58275" s="27"/>
      <c r="D58275" s="27"/>
      <c r="E58275" s="27"/>
      <c r="I58275" s="27"/>
      <c r="J58275" s="27"/>
    </row>
    <row r="58276" spans="2:10" x14ac:dyDescent="0.25">
      <c r="B58276" s="27"/>
      <c r="D58276" s="27"/>
      <c r="E58276" s="27"/>
      <c r="I58276" s="27"/>
      <c r="J58276" s="27"/>
    </row>
    <row r="58277" spans="2:10" x14ac:dyDescent="0.25">
      <c r="B58277" s="27"/>
      <c r="D58277" s="27"/>
      <c r="E58277" s="27"/>
      <c r="I58277" s="27"/>
      <c r="J58277" s="27"/>
    </row>
    <row r="58278" spans="2:10" x14ac:dyDescent="0.25">
      <c r="B58278" s="27"/>
      <c r="D58278" s="27"/>
      <c r="E58278" s="27"/>
      <c r="I58278" s="27"/>
      <c r="J58278" s="27"/>
    </row>
    <row r="58279" spans="2:10" x14ac:dyDescent="0.25">
      <c r="B58279" s="27"/>
      <c r="D58279" s="27"/>
      <c r="E58279" s="27"/>
      <c r="I58279" s="27"/>
      <c r="J58279" s="27"/>
    </row>
    <row r="58280" spans="2:10" x14ac:dyDescent="0.25">
      <c r="B58280" s="27"/>
      <c r="D58280" s="27"/>
      <c r="E58280" s="27"/>
      <c r="I58280" s="27"/>
      <c r="J58280" s="27"/>
    </row>
    <row r="58281" spans="2:10" x14ac:dyDescent="0.25">
      <c r="B58281" s="27"/>
      <c r="D58281" s="27"/>
      <c r="E58281" s="27"/>
      <c r="I58281" s="27"/>
      <c r="J58281" s="27"/>
    </row>
    <row r="58282" spans="2:10" x14ac:dyDescent="0.25">
      <c r="B58282" s="27"/>
      <c r="D58282" s="27"/>
      <c r="E58282" s="27"/>
      <c r="I58282" s="27"/>
      <c r="J58282" s="27"/>
    </row>
    <row r="58283" spans="2:10" x14ac:dyDescent="0.25">
      <c r="B58283" s="27"/>
      <c r="D58283" s="27"/>
      <c r="E58283" s="27"/>
      <c r="I58283" s="27"/>
      <c r="J58283" s="27"/>
    </row>
    <row r="58284" spans="2:10" x14ac:dyDescent="0.25">
      <c r="B58284" s="27"/>
      <c r="D58284" s="27"/>
      <c r="E58284" s="27"/>
      <c r="I58284" s="27"/>
      <c r="J58284" s="27"/>
    </row>
    <row r="58285" spans="2:10" x14ac:dyDescent="0.25">
      <c r="B58285" s="27"/>
      <c r="D58285" s="27"/>
      <c r="E58285" s="27"/>
      <c r="I58285" s="27"/>
      <c r="J58285" s="27"/>
    </row>
    <row r="58286" spans="2:10" x14ac:dyDescent="0.25">
      <c r="B58286" s="27"/>
      <c r="D58286" s="27"/>
      <c r="E58286" s="27"/>
      <c r="I58286" s="27"/>
      <c r="J58286" s="27"/>
    </row>
    <row r="58287" spans="2:10" x14ac:dyDescent="0.25">
      <c r="B58287" s="27"/>
      <c r="D58287" s="27"/>
      <c r="E58287" s="27"/>
      <c r="I58287" s="27"/>
      <c r="J58287" s="27"/>
    </row>
    <row r="58288" spans="2:10" x14ac:dyDescent="0.25">
      <c r="B58288" s="27"/>
      <c r="D58288" s="27"/>
      <c r="E58288" s="27"/>
      <c r="I58288" s="27"/>
      <c r="J58288" s="27"/>
    </row>
    <row r="58289" spans="2:10" x14ac:dyDescent="0.25">
      <c r="B58289" s="27"/>
      <c r="D58289" s="27"/>
      <c r="E58289" s="27"/>
      <c r="I58289" s="27"/>
      <c r="J58289" s="27"/>
    </row>
    <row r="58290" spans="2:10" x14ac:dyDescent="0.25">
      <c r="B58290" s="27"/>
      <c r="D58290" s="27"/>
      <c r="E58290" s="27"/>
      <c r="I58290" s="27"/>
      <c r="J58290" s="27"/>
    </row>
    <row r="58291" spans="2:10" x14ac:dyDescent="0.25">
      <c r="B58291" s="27"/>
      <c r="D58291" s="27"/>
      <c r="E58291" s="27"/>
      <c r="I58291" s="27"/>
      <c r="J58291" s="27"/>
    </row>
    <row r="58292" spans="2:10" x14ac:dyDescent="0.25">
      <c r="B58292" s="27"/>
      <c r="D58292" s="27"/>
      <c r="E58292" s="27"/>
      <c r="I58292" s="27"/>
      <c r="J58292" s="27"/>
    </row>
    <row r="58293" spans="2:10" x14ac:dyDescent="0.25">
      <c r="B58293" s="27"/>
      <c r="D58293" s="27"/>
      <c r="E58293" s="27"/>
      <c r="I58293" s="27"/>
      <c r="J58293" s="27"/>
    </row>
    <row r="58294" spans="2:10" x14ac:dyDescent="0.25">
      <c r="B58294" s="27"/>
      <c r="D58294" s="27"/>
      <c r="E58294" s="27"/>
      <c r="I58294" s="27"/>
      <c r="J58294" s="27"/>
    </row>
    <row r="58295" spans="2:10" x14ac:dyDescent="0.25">
      <c r="B58295" s="27"/>
      <c r="D58295" s="27"/>
      <c r="E58295" s="27"/>
      <c r="I58295" s="27"/>
      <c r="J58295" s="27"/>
    </row>
    <row r="58296" spans="2:10" x14ac:dyDescent="0.25">
      <c r="B58296" s="27"/>
      <c r="D58296" s="27"/>
      <c r="E58296" s="27"/>
      <c r="I58296" s="27"/>
      <c r="J58296" s="27"/>
    </row>
    <row r="58297" spans="2:10" x14ac:dyDescent="0.25">
      <c r="B58297" s="27"/>
      <c r="D58297" s="27"/>
      <c r="E58297" s="27"/>
      <c r="I58297" s="27"/>
      <c r="J58297" s="27"/>
    </row>
    <row r="58298" spans="2:10" x14ac:dyDescent="0.25">
      <c r="B58298" s="27"/>
      <c r="D58298" s="27"/>
      <c r="E58298" s="27"/>
      <c r="I58298" s="27"/>
      <c r="J58298" s="27"/>
    </row>
    <row r="58299" spans="2:10" x14ac:dyDescent="0.25">
      <c r="B58299" s="27"/>
      <c r="D58299" s="27"/>
      <c r="E58299" s="27"/>
      <c r="I58299" s="27"/>
      <c r="J58299" s="27"/>
    </row>
    <row r="58300" spans="2:10" x14ac:dyDescent="0.25">
      <c r="B58300" s="27"/>
      <c r="D58300" s="27"/>
      <c r="E58300" s="27"/>
      <c r="I58300" s="27"/>
      <c r="J58300" s="27"/>
    </row>
    <row r="58301" spans="2:10" x14ac:dyDescent="0.25">
      <c r="B58301" s="27"/>
      <c r="D58301" s="27"/>
      <c r="E58301" s="27"/>
      <c r="I58301" s="27"/>
      <c r="J58301" s="27"/>
    </row>
    <row r="58302" spans="2:10" x14ac:dyDescent="0.25">
      <c r="B58302" s="27"/>
      <c r="D58302" s="27"/>
      <c r="E58302" s="27"/>
      <c r="I58302" s="27"/>
      <c r="J58302" s="27"/>
    </row>
    <row r="58303" spans="2:10" x14ac:dyDescent="0.25">
      <c r="B58303" s="27"/>
      <c r="D58303" s="27"/>
      <c r="E58303" s="27"/>
      <c r="I58303" s="27"/>
      <c r="J58303" s="27"/>
    </row>
    <row r="58304" spans="2:10" x14ac:dyDescent="0.25">
      <c r="B58304" s="27"/>
      <c r="D58304" s="27"/>
      <c r="E58304" s="27"/>
      <c r="I58304" s="27"/>
      <c r="J58304" s="27"/>
    </row>
    <row r="58305" spans="2:10" x14ac:dyDescent="0.25">
      <c r="B58305" s="27"/>
      <c r="D58305" s="27"/>
      <c r="E58305" s="27"/>
      <c r="I58305" s="27"/>
      <c r="J58305" s="27"/>
    </row>
    <row r="58306" spans="2:10" x14ac:dyDescent="0.25">
      <c r="B58306" s="27"/>
      <c r="D58306" s="27"/>
      <c r="E58306" s="27"/>
      <c r="I58306" s="27"/>
      <c r="J58306" s="27"/>
    </row>
    <row r="58307" spans="2:10" x14ac:dyDescent="0.25">
      <c r="B58307" s="27"/>
      <c r="D58307" s="27"/>
      <c r="E58307" s="27"/>
      <c r="I58307" s="27"/>
      <c r="J58307" s="27"/>
    </row>
    <row r="58308" spans="2:10" x14ac:dyDescent="0.25">
      <c r="B58308" s="27"/>
      <c r="D58308" s="27"/>
      <c r="E58308" s="27"/>
      <c r="I58308" s="27"/>
      <c r="J58308" s="27"/>
    </row>
    <row r="58309" spans="2:10" x14ac:dyDescent="0.25">
      <c r="B58309" s="27"/>
      <c r="D58309" s="27"/>
      <c r="E58309" s="27"/>
      <c r="I58309" s="27"/>
      <c r="J58309" s="27"/>
    </row>
    <row r="58310" spans="2:10" x14ac:dyDescent="0.25">
      <c r="B58310" s="27"/>
      <c r="D58310" s="27"/>
      <c r="E58310" s="27"/>
      <c r="I58310" s="27"/>
      <c r="J58310" s="27"/>
    </row>
    <row r="58311" spans="2:10" x14ac:dyDescent="0.25">
      <c r="B58311" s="27"/>
      <c r="D58311" s="27"/>
      <c r="E58311" s="27"/>
      <c r="I58311" s="27"/>
      <c r="J58311" s="27"/>
    </row>
    <row r="58312" spans="2:10" x14ac:dyDescent="0.25">
      <c r="B58312" s="27"/>
      <c r="D58312" s="27"/>
      <c r="E58312" s="27"/>
      <c r="I58312" s="27"/>
      <c r="J58312" s="27"/>
    </row>
    <row r="58313" spans="2:10" x14ac:dyDescent="0.25">
      <c r="B58313" s="27"/>
      <c r="D58313" s="27"/>
      <c r="E58313" s="27"/>
      <c r="I58313" s="27"/>
      <c r="J58313" s="27"/>
    </row>
    <row r="58314" spans="2:10" x14ac:dyDescent="0.25">
      <c r="B58314" s="27"/>
      <c r="D58314" s="27"/>
      <c r="E58314" s="27"/>
      <c r="I58314" s="27"/>
      <c r="J58314" s="27"/>
    </row>
    <row r="58315" spans="2:10" x14ac:dyDescent="0.25">
      <c r="B58315" s="27"/>
      <c r="D58315" s="27"/>
      <c r="E58315" s="27"/>
      <c r="I58315" s="27"/>
      <c r="J58315" s="27"/>
    </row>
    <row r="58316" spans="2:10" x14ac:dyDescent="0.25">
      <c r="B58316" s="27"/>
      <c r="D58316" s="27"/>
      <c r="E58316" s="27"/>
      <c r="I58316" s="27"/>
      <c r="J58316" s="27"/>
    </row>
    <row r="58317" spans="2:10" x14ac:dyDescent="0.25">
      <c r="B58317" s="27"/>
      <c r="D58317" s="27"/>
      <c r="E58317" s="27"/>
      <c r="I58317" s="27"/>
      <c r="J58317" s="27"/>
    </row>
    <row r="58318" spans="2:10" x14ac:dyDescent="0.25">
      <c r="B58318" s="27"/>
      <c r="D58318" s="27"/>
      <c r="E58318" s="27"/>
      <c r="I58318" s="27"/>
      <c r="J58318" s="27"/>
    </row>
    <row r="58319" spans="2:10" x14ac:dyDescent="0.25">
      <c r="B58319" s="27"/>
      <c r="D58319" s="27"/>
      <c r="E58319" s="27"/>
      <c r="I58319" s="27"/>
      <c r="J58319" s="27"/>
    </row>
    <row r="58320" spans="2:10" x14ac:dyDescent="0.25">
      <c r="B58320" s="27"/>
      <c r="D58320" s="27"/>
      <c r="E58320" s="27"/>
      <c r="I58320" s="27"/>
      <c r="J58320" s="27"/>
    </row>
    <row r="58321" spans="2:10" x14ac:dyDescent="0.25">
      <c r="B58321" s="27"/>
      <c r="D58321" s="27"/>
      <c r="E58321" s="27"/>
      <c r="I58321" s="27"/>
      <c r="J58321" s="27"/>
    </row>
    <row r="58322" spans="2:10" x14ac:dyDescent="0.25">
      <c r="B58322" s="27"/>
      <c r="D58322" s="27"/>
      <c r="E58322" s="27"/>
      <c r="I58322" s="27"/>
      <c r="J58322" s="27"/>
    </row>
    <row r="58323" spans="2:10" x14ac:dyDescent="0.25">
      <c r="B58323" s="27"/>
      <c r="D58323" s="27"/>
      <c r="E58323" s="27"/>
      <c r="I58323" s="27"/>
      <c r="J58323" s="27"/>
    </row>
    <row r="58324" spans="2:10" x14ac:dyDescent="0.25">
      <c r="B58324" s="27"/>
      <c r="D58324" s="27"/>
      <c r="E58324" s="27"/>
      <c r="I58324" s="27"/>
      <c r="J58324" s="27"/>
    </row>
    <row r="58325" spans="2:10" x14ac:dyDescent="0.25">
      <c r="B58325" s="27"/>
      <c r="D58325" s="27"/>
      <c r="E58325" s="27"/>
      <c r="I58325" s="27"/>
      <c r="J58325" s="27"/>
    </row>
    <row r="58326" spans="2:10" x14ac:dyDescent="0.25">
      <c r="B58326" s="27"/>
      <c r="D58326" s="27"/>
      <c r="E58326" s="27"/>
      <c r="I58326" s="27"/>
      <c r="J58326" s="27"/>
    </row>
    <row r="58327" spans="2:10" x14ac:dyDescent="0.25">
      <c r="B58327" s="27"/>
      <c r="D58327" s="27"/>
      <c r="E58327" s="27"/>
      <c r="I58327" s="27"/>
      <c r="J58327" s="27"/>
    </row>
    <row r="58328" spans="2:10" x14ac:dyDescent="0.25">
      <c r="B58328" s="27"/>
      <c r="D58328" s="27"/>
      <c r="E58328" s="27"/>
      <c r="I58328" s="27"/>
      <c r="J58328" s="27"/>
    </row>
    <row r="58329" spans="2:10" x14ac:dyDescent="0.25">
      <c r="B58329" s="27"/>
      <c r="D58329" s="27"/>
      <c r="E58329" s="27"/>
      <c r="I58329" s="27"/>
      <c r="J58329" s="27"/>
    </row>
    <row r="58330" spans="2:10" x14ac:dyDescent="0.25">
      <c r="B58330" s="27"/>
      <c r="D58330" s="27"/>
      <c r="E58330" s="27"/>
      <c r="I58330" s="27"/>
      <c r="J58330" s="27"/>
    </row>
    <row r="58331" spans="2:10" x14ac:dyDescent="0.25">
      <c r="B58331" s="27"/>
      <c r="D58331" s="27"/>
      <c r="E58331" s="27"/>
      <c r="I58331" s="27"/>
      <c r="J58331" s="27"/>
    </row>
    <row r="58332" spans="2:10" x14ac:dyDescent="0.25">
      <c r="B58332" s="27"/>
      <c r="D58332" s="27"/>
      <c r="E58332" s="27"/>
      <c r="I58332" s="27"/>
      <c r="J58332" s="27"/>
    </row>
    <row r="58333" spans="2:10" x14ac:dyDescent="0.25">
      <c r="B58333" s="27"/>
      <c r="D58333" s="27"/>
      <c r="E58333" s="27"/>
      <c r="I58333" s="27"/>
      <c r="J58333" s="27"/>
    </row>
    <row r="58334" spans="2:10" x14ac:dyDescent="0.25">
      <c r="B58334" s="27"/>
      <c r="D58334" s="27"/>
      <c r="E58334" s="27"/>
      <c r="I58334" s="27"/>
      <c r="J58334" s="27"/>
    </row>
    <row r="58335" spans="2:10" x14ac:dyDescent="0.25">
      <c r="B58335" s="27"/>
      <c r="D58335" s="27"/>
      <c r="E58335" s="27"/>
      <c r="I58335" s="27"/>
      <c r="J58335" s="27"/>
    </row>
    <row r="58336" spans="2:10" x14ac:dyDescent="0.25">
      <c r="B58336" s="27"/>
      <c r="D58336" s="27"/>
      <c r="E58336" s="27"/>
      <c r="I58336" s="27"/>
      <c r="J58336" s="27"/>
    </row>
    <row r="58337" spans="2:10" x14ac:dyDescent="0.25">
      <c r="B58337" s="27"/>
      <c r="D58337" s="27"/>
      <c r="E58337" s="27"/>
      <c r="I58337" s="27"/>
      <c r="J58337" s="27"/>
    </row>
    <row r="58338" spans="2:10" x14ac:dyDescent="0.25">
      <c r="B58338" s="27"/>
      <c r="D58338" s="27"/>
      <c r="E58338" s="27"/>
      <c r="I58338" s="27"/>
      <c r="J58338" s="27"/>
    </row>
    <row r="58339" spans="2:10" x14ac:dyDescent="0.25">
      <c r="B58339" s="27"/>
      <c r="D58339" s="27"/>
      <c r="E58339" s="27"/>
      <c r="I58339" s="27"/>
      <c r="J58339" s="27"/>
    </row>
    <row r="58340" spans="2:10" x14ac:dyDescent="0.25">
      <c r="B58340" s="27"/>
      <c r="D58340" s="27"/>
      <c r="E58340" s="27"/>
      <c r="I58340" s="27"/>
      <c r="J58340" s="27"/>
    </row>
    <row r="58341" spans="2:10" x14ac:dyDescent="0.25">
      <c r="B58341" s="27"/>
      <c r="D58341" s="27"/>
      <c r="E58341" s="27"/>
      <c r="I58341" s="27"/>
      <c r="J58341" s="27"/>
    </row>
    <row r="58342" spans="2:10" x14ac:dyDescent="0.25">
      <c r="B58342" s="27"/>
      <c r="D58342" s="27"/>
      <c r="E58342" s="27"/>
      <c r="I58342" s="27"/>
      <c r="J58342" s="27"/>
    </row>
    <row r="58343" spans="2:10" x14ac:dyDescent="0.25">
      <c r="B58343" s="27"/>
      <c r="D58343" s="27"/>
      <c r="E58343" s="27"/>
      <c r="I58343" s="27"/>
      <c r="J58343" s="27"/>
    </row>
    <row r="58344" spans="2:10" x14ac:dyDescent="0.25">
      <c r="B58344" s="27"/>
      <c r="D58344" s="27"/>
      <c r="E58344" s="27"/>
      <c r="I58344" s="27"/>
      <c r="J58344" s="27"/>
    </row>
    <row r="58345" spans="2:10" x14ac:dyDescent="0.25">
      <c r="B58345" s="27"/>
      <c r="D58345" s="27"/>
      <c r="E58345" s="27"/>
      <c r="I58345" s="27"/>
      <c r="J58345" s="27"/>
    </row>
    <row r="58346" spans="2:10" x14ac:dyDescent="0.25">
      <c r="B58346" s="27"/>
      <c r="D58346" s="27"/>
      <c r="E58346" s="27"/>
      <c r="I58346" s="27"/>
      <c r="J58346" s="27"/>
    </row>
    <row r="58347" spans="2:10" x14ac:dyDescent="0.25">
      <c r="B58347" s="27"/>
      <c r="D58347" s="27"/>
      <c r="E58347" s="27"/>
      <c r="I58347" s="27"/>
      <c r="J58347" s="27"/>
    </row>
    <row r="58348" spans="2:10" x14ac:dyDescent="0.25">
      <c r="B58348" s="27"/>
      <c r="D58348" s="27"/>
      <c r="E58348" s="27"/>
      <c r="I58348" s="27"/>
      <c r="J58348" s="27"/>
    </row>
    <row r="58349" spans="2:10" x14ac:dyDescent="0.25">
      <c r="B58349" s="27"/>
      <c r="D58349" s="27"/>
      <c r="E58349" s="27"/>
      <c r="I58349" s="27"/>
      <c r="J58349" s="27"/>
    </row>
    <row r="58350" spans="2:10" x14ac:dyDescent="0.25">
      <c r="B58350" s="27"/>
      <c r="D58350" s="27"/>
      <c r="E58350" s="27"/>
      <c r="I58350" s="27"/>
      <c r="J58350" s="27"/>
    </row>
    <row r="58351" spans="2:10" x14ac:dyDescent="0.25">
      <c r="B58351" s="27"/>
      <c r="D58351" s="27"/>
      <c r="E58351" s="27"/>
      <c r="I58351" s="27"/>
      <c r="J58351" s="27"/>
    </row>
    <row r="58352" spans="2:10" x14ac:dyDescent="0.25">
      <c r="B58352" s="27"/>
      <c r="D58352" s="27"/>
      <c r="E58352" s="27"/>
      <c r="I58352" s="27"/>
      <c r="J58352" s="27"/>
    </row>
    <row r="58353" spans="2:10" x14ac:dyDescent="0.25">
      <c r="B58353" s="27"/>
      <c r="D58353" s="27"/>
      <c r="E58353" s="27"/>
      <c r="I58353" s="27"/>
      <c r="J58353" s="27"/>
    </row>
    <row r="58354" spans="2:10" x14ac:dyDescent="0.25">
      <c r="B58354" s="27"/>
      <c r="D58354" s="27"/>
      <c r="E58354" s="27"/>
      <c r="I58354" s="27"/>
      <c r="J58354" s="27"/>
    </row>
    <row r="58355" spans="2:10" x14ac:dyDescent="0.25">
      <c r="B58355" s="27"/>
      <c r="D58355" s="27"/>
      <c r="E58355" s="27"/>
      <c r="I58355" s="27"/>
      <c r="J58355" s="27"/>
    </row>
    <row r="58356" spans="2:10" x14ac:dyDescent="0.25">
      <c r="B58356" s="27"/>
      <c r="D58356" s="27"/>
      <c r="E58356" s="27"/>
      <c r="I58356" s="27"/>
      <c r="J58356" s="27"/>
    </row>
    <row r="58357" spans="2:10" x14ac:dyDescent="0.25">
      <c r="B58357" s="27"/>
      <c r="D58357" s="27"/>
      <c r="E58357" s="27"/>
      <c r="I58357" s="27"/>
      <c r="J58357" s="27"/>
    </row>
    <row r="58358" spans="2:10" x14ac:dyDescent="0.25">
      <c r="B58358" s="27"/>
      <c r="D58358" s="27"/>
      <c r="E58358" s="27"/>
      <c r="I58358" s="27"/>
      <c r="J58358" s="27"/>
    </row>
    <row r="58359" spans="2:10" x14ac:dyDescent="0.25">
      <c r="B58359" s="27"/>
      <c r="D58359" s="27"/>
      <c r="E58359" s="27"/>
      <c r="I58359" s="27"/>
      <c r="J58359" s="27"/>
    </row>
    <row r="58360" spans="2:10" x14ac:dyDescent="0.25">
      <c r="B58360" s="27"/>
      <c r="D58360" s="27"/>
      <c r="E58360" s="27"/>
      <c r="I58360" s="27"/>
      <c r="J58360" s="27"/>
    </row>
    <row r="58361" spans="2:10" x14ac:dyDescent="0.25">
      <c r="B58361" s="27"/>
      <c r="D58361" s="27"/>
      <c r="E58361" s="27"/>
      <c r="I58361" s="27"/>
      <c r="J58361" s="27"/>
    </row>
    <row r="58362" spans="2:10" x14ac:dyDescent="0.25">
      <c r="B58362" s="27"/>
      <c r="D58362" s="27"/>
      <c r="E58362" s="27"/>
      <c r="I58362" s="27"/>
      <c r="J58362" s="27"/>
    </row>
    <row r="58363" spans="2:10" x14ac:dyDescent="0.25">
      <c r="B58363" s="27"/>
      <c r="D58363" s="27"/>
      <c r="E58363" s="27"/>
      <c r="I58363" s="27"/>
      <c r="J58363" s="27"/>
    </row>
    <row r="58364" spans="2:10" x14ac:dyDescent="0.25">
      <c r="B58364" s="27"/>
      <c r="D58364" s="27"/>
      <c r="E58364" s="27"/>
      <c r="I58364" s="27"/>
      <c r="J58364" s="27"/>
    </row>
    <row r="58365" spans="2:10" x14ac:dyDescent="0.25">
      <c r="B58365" s="27"/>
      <c r="D58365" s="27"/>
      <c r="E58365" s="27"/>
      <c r="I58365" s="27"/>
      <c r="J58365" s="27"/>
    </row>
    <row r="58366" spans="2:10" x14ac:dyDescent="0.25">
      <c r="B58366" s="27"/>
      <c r="D58366" s="27"/>
      <c r="E58366" s="27"/>
      <c r="I58366" s="27"/>
      <c r="J58366" s="27"/>
    </row>
    <row r="58367" spans="2:10" x14ac:dyDescent="0.25">
      <c r="B58367" s="27"/>
      <c r="D58367" s="27"/>
      <c r="E58367" s="27"/>
      <c r="I58367" s="27"/>
      <c r="J58367" s="27"/>
    </row>
    <row r="58368" spans="2:10" x14ac:dyDescent="0.25">
      <c r="B58368" s="27"/>
      <c r="D58368" s="27"/>
      <c r="E58368" s="27"/>
      <c r="I58368" s="27"/>
      <c r="J58368" s="27"/>
    </row>
    <row r="58369" spans="2:10" x14ac:dyDescent="0.25">
      <c r="B58369" s="27"/>
      <c r="D58369" s="27"/>
      <c r="E58369" s="27"/>
      <c r="I58369" s="27"/>
      <c r="J58369" s="27"/>
    </row>
    <row r="58370" spans="2:10" x14ac:dyDescent="0.25">
      <c r="B58370" s="27"/>
      <c r="D58370" s="27"/>
      <c r="E58370" s="27"/>
      <c r="I58370" s="27"/>
      <c r="J58370" s="27"/>
    </row>
    <row r="58371" spans="2:10" x14ac:dyDescent="0.25">
      <c r="B58371" s="27"/>
      <c r="D58371" s="27"/>
      <c r="E58371" s="27"/>
      <c r="I58371" s="27"/>
      <c r="J58371" s="27"/>
    </row>
    <row r="58372" spans="2:10" x14ac:dyDescent="0.25">
      <c r="B58372" s="27"/>
      <c r="D58372" s="27"/>
      <c r="E58372" s="27"/>
      <c r="I58372" s="27"/>
      <c r="J58372" s="27"/>
    </row>
    <row r="58373" spans="2:10" x14ac:dyDescent="0.25">
      <c r="B58373" s="27"/>
      <c r="D58373" s="27"/>
      <c r="E58373" s="27"/>
      <c r="I58373" s="27"/>
      <c r="J58373" s="27"/>
    </row>
    <row r="58374" spans="2:10" x14ac:dyDescent="0.25">
      <c r="B58374" s="27"/>
      <c r="D58374" s="27"/>
      <c r="E58374" s="27"/>
      <c r="I58374" s="27"/>
      <c r="J58374" s="27"/>
    </row>
    <row r="58375" spans="2:10" x14ac:dyDescent="0.25">
      <c r="B58375" s="27"/>
      <c r="D58375" s="27"/>
      <c r="E58375" s="27"/>
      <c r="I58375" s="27"/>
      <c r="J58375" s="27"/>
    </row>
    <row r="58376" spans="2:10" x14ac:dyDescent="0.25">
      <c r="B58376" s="27"/>
      <c r="D58376" s="27"/>
      <c r="E58376" s="27"/>
      <c r="I58376" s="27"/>
      <c r="J58376" s="27"/>
    </row>
    <row r="58377" spans="2:10" x14ac:dyDescent="0.25">
      <c r="B58377" s="27"/>
      <c r="D58377" s="27"/>
      <c r="E58377" s="27"/>
      <c r="I58377" s="27"/>
      <c r="J58377" s="27"/>
    </row>
    <row r="58378" spans="2:10" x14ac:dyDescent="0.25">
      <c r="B58378" s="27"/>
      <c r="D58378" s="27"/>
      <c r="E58378" s="27"/>
      <c r="I58378" s="27"/>
      <c r="J58378" s="27"/>
    </row>
    <row r="58379" spans="2:10" x14ac:dyDescent="0.25">
      <c r="B58379" s="27"/>
      <c r="D58379" s="27"/>
      <c r="E58379" s="27"/>
      <c r="I58379" s="27"/>
      <c r="J58379" s="27"/>
    </row>
    <row r="58380" spans="2:10" x14ac:dyDescent="0.25">
      <c r="B58380" s="27"/>
      <c r="D58380" s="27"/>
      <c r="E58380" s="27"/>
      <c r="I58380" s="27"/>
      <c r="J58380" s="27"/>
    </row>
    <row r="58381" spans="2:10" x14ac:dyDescent="0.25">
      <c r="B58381" s="27"/>
      <c r="D58381" s="27"/>
      <c r="E58381" s="27"/>
      <c r="I58381" s="27"/>
      <c r="J58381" s="27"/>
    </row>
    <row r="58382" spans="2:10" x14ac:dyDescent="0.25">
      <c r="B58382" s="27"/>
      <c r="D58382" s="27"/>
      <c r="E58382" s="27"/>
      <c r="I58382" s="27"/>
      <c r="J58382" s="27"/>
    </row>
    <row r="58383" spans="2:10" x14ac:dyDescent="0.25">
      <c r="B58383" s="27"/>
      <c r="D58383" s="27"/>
      <c r="E58383" s="27"/>
      <c r="I58383" s="27"/>
      <c r="J58383" s="27"/>
    </row>
    <row r="58384" spans="2:10" x14ac:dyDescent="0.25">
      <c r="B58384" s="27"/>
      <c r="D58384" s="27"/>
      <c r="E58384" s="27"/>
      <c r="I58384" s="27"/>
      <c r="J58384" s="27"/>
    </row>
    <row r="58385" spans="2:10" x14ac:dyDescent="0.25">
      <c r="B58385" s="27"/>
      <c r="D58385" s="27"/>
      <c r="E58385" s="27"/>
      <c r="I58385" s="27"/>
      <c r="J58385" s="27"/>
    </row>
    <row r="58386" spans="2:10" x14ac:dyDescent="0.25">
      <c r="B58386" s="27"/>
      <c r="D58386" s="27"/>
      <c r="E58386" s="27"/>
      <c r="I58386" s="27"/>
      <c r="J58386" s="27"/>
    </row>
    <row r="58387" spans="2:10" x14ac:dyDescent="0.25">
      <c r="B58387" s="27"/>
      <c r="D58387" s="27"/>
      <c r="E58387" s="27"/>
      <c r="I58387" s="27"/>
      <c r="J58387" s="27"/>
    </row>
    <row r="58388" spans="2:10" x14ac:dyDescent="0.25">
      <c r="B58388" s="27"/>
      <c r="D58388" s="27"/>
      <c r="E58388" s="27"/>
      <c r="I58388" s="27"/>
      <c r="J58388" s="27"/>
    </row>
    <row r="58389" spans="2:10" x14ac:dyDescent="0.25">
      <c r="B58389" s="27"/>
      <c r="D58389" s="27"/>
      <c r="E58389" s="27"/>
      <c r="I58389" s="27"/>
      <c r="J58389" s="27"/>
    </row>
    <row r="58390" spans="2:10" x14ac:dyDescent="0.25">
      <c r="B58390" s="27"/>
      <c r="D58390" s="27"/>
      <c r="E58390" s="27"/>
      <c r="I58390" s="27"/>
      <c r="J58390" s="27"/>
    </row>
    <row r="58391" spans="2:10" x14ac:dyDescent="0.25">
      <c r="B58391" s="27"/>
      <c r="D58391" s="27"/>
      <c r="E58391" s="27"/>
      <c r="I58391" s="27"/>
      <c r="J58391" s="27"/>
    </row>
    <row r="58392" spans="2:10" x14ac:dyDescent="0.25">
      <c r="B58392" s="27"/>
      <c r="D58392" s="27"/>
      <c r="E58392" s="27"/>
      <c r="I58392" s="27"/>
      <c r="J58392" s="27"/>
    </row>
    <row r="58393" spans="2:10" x14ac:dyDescent="0.25">
      <c r="B58393" s="27"/>
      <c r="D58393" s="27"/>
      <c r="E58393" s="27"/>
      <c r="I58393" s="27"/>
      <c r="J58393" s="27"/>
    </row>
    <row r="58394" spans="2:10" x14ac:dyDescent="0.25">
      <c r="B58394" s="27"/>
      <c r="D58394" s="27"/>
      <c r="E58394" s="27"/>
      <c r="I58394" s="27"/>
      <c r="J58394" s="27"/>
    </row>
    <row r="58395" spans="2:10" x14ac:dyDescent="0.25">
      <c r="B58395" s="27"/>
      <c r="D58395" s="27"/>
      <c r="E58395" s="27"/>
      <c r="I58395" s="27"/>
      <c r="J58395" s="27"/>
    </row>
    <row r="58396" spans="2:10" x14ac:dyDescent="0.25">
      <c r="B58396" s="27"/>
      <c r="D58396" s="27"/>
      <c r="E58396" s="27"/>
      <c r="I58396" s="27"/>
      <c r="J58396" s="27"/>
    </row>
    <row r="58397" spans="2:10" x14ac:dyDescent="0.25">
      <c r="B58397" s="27"/>
      <c r="D58397" s="27"/>
      <c r="E58397" s="27"/>
      <c r="I58397" s="27"/>
      <c r="J58397" s="27"/>
    </row>
    <row r="58398" spans="2:10" x14ac:dyDescent="0.25">
      <c r="B58398" s="27"/>
      <c r="D58398" s="27"/>
      <c r="E58398" s="27"/>
      <c r="I58398" s="27"/>
      <c r="J58398" s="27"/>
    </row>
    <row r="58399" spans="2:10" x14ac:dyDescent="0.25">
      <c r="B58399" s="27"/>
      <c r="D58399" s="27"/>
      <c r="E58399" s="27"/>
      <c r="I58399" s="27"/>
      <c r="J58399" s="27"/>
    </row>
    <row r="58400" spans="2:10" x14ac:dyDescent="0.25">
      <c r="B58400" s="27"/>
      <c r="D58400" s="27"/>
      <c r="E58400" s="27"/>
      <c r="I58400" s="27"/>
      <c r="J58400" s="27"/>
    </row>
    <row r="58401" spans="2:10" x14ac:dyDescent="0.25">
      <c r="B58401" s="27"/>
      <c r="D58401" s="27"/>
      <c r="E58401" s="27"/>
      <c r="I58401" s="27"/>
      <c r="J58401" s="27"/>
    </row>
    <row r="58402" spans="2:10" x14ac:dyDescent="0.25">
      <c r="B58402" s="27"/>
      <c r="D58402" s="27"/>
      <c r="E58402" s="27"/>
      <c r="I58402" s="27"/>
      <c r="J58402" s="27"/>
    </row>
    <row r="58403" spans="2:10" x14ac:dyDescent="0.25">
      <c r="B58403" s="27"/>
      <c r="D58403" s="27"/>
      <c r="E58403" s="27"/>
      <c r="I58403" s="27"/>
      <c r="J58403" s="27"/>
    </row>
    <row r="58404" spans="2:10" x14ac:dyDescent="0.25">
      <c r="B58404" s="27"/>
      <c r="D58404" s="27"/>
      <c r="E58404" s="27"/>
      <c r="I58404" s="27"/>
      <c r="J58404" s="27"/>
    </row>
    <row r="58405" spans="2:10" x14ac:dyDescent="0.25">
      <c r="B58405" s="27"/>
      <c r="D58405" s="27"/>
      <c r="E58405" s="27"/>
      <c r="I58405" s="27"/>
      <c r="J58405" s="27"/>
    </row>
    <row r="58406" spans="2:10" x14ac:dyDescent="0.25">
      <c r="B58406" s="27"/>
      <c r="D58406" s="27"/>
      <c r="E58406" s="27"/>
      <c r="I58406" s="27"/>
      <c r="J58406" s="27"/>
    </row>
    <row r="58407" spans="2:10" x14ac:dyDescent="0.25">
      <c r="B58407" s="27"/>
      <c r="D58407" s="27"/>
      <c r="E58407" s="27"/>
      <c r="I58407" s="27"/>
      <c r="J58407" s="27"/>
    </row>
    <row r="58408" spans="2:10" x14ac:dyDescent="0.25">
      <c r="B58408" s="27"/>
      <c r="D58408" s="27"/>
      <c r="E58408" s="27"/>
      <c r="I58408" s="27"/>
      <c r="J58408" s="27"/>
    </row>
    <row r="58409" spans="2:10" x14ac:dyDescent="0.25">
      <c r="B58409" s="27"/>
      <c r="D58409" s="27"/>
      <c r="E58409" s="27"/>
      <c r="I58409" s="27"/>
      <c r="J58409" s="27"/>
    </row>
    <row r="58410" spans="2:10" x14ac:dyDescent="0.25">
      <c r="B58410" s="27"/>
      <c r="D58410" s="27"/>
      <c r="E58410" s="27"/>
      <c r="I58410" s="27"/>
      <c r="J58410" s="27"/>
    </row>
    <row r="58411" spans="2:10" x14ac:dyDescent="0.25">
      <c r="B58411" s="27"/>
      <c r="D58411" s="27"/>
      <c r="E58411" s="27"/>
      <c r="I58411" s="27"/>
      <c r="J58411" s="27"/>
    </row>
    <row r="58412" spans="2:10" x14ac:dyDescent="0.25">
      <c r="B58412" s="27"/>
      <c r="D58412" s="27"/>
      <c r="E58412" s="27"/>
      <c r="I58412" s="27"/>
      <c r="J58412" s="27"/>
    </row>
    <row r="58413" spans="2:10" x14ac:dyDescent="0.25">
      <c r="B58413" s="27"/>
      <c r="D58413" s="27"/>
      <c r="E58413" s="27"/>
      <c r="I58413" s="27"/>
      <c r="J58413" s="27"/>
    </row>
    <row r="58414" spans="2:10" x14ac:dyDescent="0.25">
      <c r="B58414" s="27"/>
      <c r="D58414" s="27"/>
      <c r="E58414" s="27"/>
      <c r="I58414" s="27"/>
      <c r="J58414" s="27"/>
    </row>
    <row r="58415" spans="2:10" x14ac:dyDescent="0.25">
      <c r="B58415" s="27"/>
      <c r="D58415" s="27"/>
      <c r="E58415" s="27"/>
      <c r="I58415" s="27"/>
      <c r="J58415" s="27"/>
    </row>
    <row r="58416" spans="2:10" x14ac:dyDescent="0.25">
      <c r="B58416" s="27"/>
      <c r="D58416" s="27"/>
      <c r="E58416" s="27"/>
      <c r="I58416" s="27"/>
      <c r="J58416" s="27"/>
    </row>
    <row r="58417" spans="2:10" x14ac:dyDescent="0.25">
      <c r="B58417" s="27"/>
      <c r="D58417" s="27"/>
      <c r="E58417" s="27"/>
      <c r="I58417" s="27"/>
      <c r="J58417" s="27"/>
    </row>
    <row r="58418" spans="2:10" x14ac:dyDescent="0.25">
      <c r="B58418" s="27"/>
      <c r="D58418" s="27"/>
      <c r="E58418" s="27"/>
      <c r="I58418" s="27"/>
      <c r="J58418" s="27"/>
    </row>
    <row r="58419" spans="2:10" x14ac:dyDescent="0.25">
      <c r="B58419" s="27"/>
      <c r="D58419" s="27"/>
      <c r="E58419" s="27"/>
      <c r="I58419" s="27"/>
      <c r="J58419" s="27"/>
    </row>
    <row r="58420" spans="2:10" x14ac:dyDescent="0.25">
      <c r="B58420" s="27"/>
      <c r="D58420" s="27"/>
      <c r="E58420" s="27"/>
      <c r="I58420" s="27"/>
      <c r="J58420" s="27"/>
    </row>
    <row r="58421" spans="2:10" x14ac:dyDescent="0.25">
      <c r="B58421" s="27"/>
      <c r="D58421" s="27"/>
      <c r="E58421" s="27"/>
      <c r="I58421" s="27"/>
      <c r="J58421" s="27"/>
    </row>
    <row r="58422" spans="2:10" x14ac:dyDescent="0.25">
      <c r="B58422" s="27"/>
      <c r="D58422" s="27"/>
      <c r="E58422" s="27"/>
      <c r="I58422" s="27"/>
      <c r="J58422" s="27"/>
    </row>
    <row r="58423" spans="2:10" x14ac:dyDescent="0.25">
      <c r="B58423" s="27"/>
      <c r="D58423" s="27"/>
      <c r="E58423" s="27"/>
      <c r="I58423" s="27"/>
      <c r="J58423" s="27"/>
    </row>
    <row r="58424" spans="2:10" x14ac:dyDescent="0.25">
      <c r="B58424" s="27"/>
      <c r="D58424" s="27"/>
      <c r="E58424" s="27"/>
      <c r="I58424" s="27"/>
      <c r="J58424" s="27"/>
    </row>
    <row r="58425" spans="2:10" x14ac:dyDescent="0.25">
      <c r="B58425" s="27"/>
      <c r="D58425" s="27"/>
      <c r="E58425" s="27"/>
      <c r="I58425" s="27"/>
      <c r="J58425" s="27"/>
    </row>
    <row r="58426" spans="2:10" x14ac:dyDescent="0.25">
      <c r="B58426" s="27"/>
      <c r="D58426" s="27"/>
      <c r="E58426" s="27"/>
      <c r="I58426" s="27"/>
      <c r="J58426" s="27"/>
    </row>
    <row r="58427" spans="2:10" x14ac:dyDescent="0.25">
      <c r="B58427" s="27"/>
      <c r="D58427" s="27"/>
      <c r="E58427" s="27"/>
      <c r="I58427" s="27"/>
      <c r="J58427" s="27"/>
    </row>
    <row r="58428" spans="2:10" x14ac:dyDescent="0.25">
      <c r="B58428" s="27"/>
      <c r="D58428" s="27"/>
      <c r="E58428" s="27"/>
      <c r="I58428" s="27"/>
      <c r="J58428" s="27"/>
    </row>
    <row r="58429" spans="2:10" x14ac:dyDescent="0.25">
      <c r="B58429" s="27"/>
      <c r="D58429" s="27"/>
      <c r="E58429" s="27"/>
      <c r="I58429" s="27"/>
      <c r="J58429" s="27"/>
    </row>
    <row r="58430" spans="2:10" x14ac:dyDescent="0.25">
      <c r="B58430" s="27"/>
      <c r="D58430" s="27"/>
      <c r="E58430" s="27"/>
      <c r="I58430" s="27"/>
      <c r="J58430" s="27"/>
    </row>
    <row r="58431" spans="2:10" x14ac:dyDescent="0.25">
      <c r="B58431" s="27"/>
      <c r="D58431" s="27"/>
      <c r="E58431" s="27"/>
      <c r="I58431" s="27"/>
      <c r="J58431" s="27"/>
    </row>
    <row r="58432" spans="2:10" x14ac:dyDescent="0.25">
      <c r="B58432" s="27"/>
      <c r="D58432" s="27"/>
      <c r="E58432" s="27"/>
      <c r="I58432" s="27"/>
      <c r="J58432" s="27"/>
    </row>
    <row r="58433" spans="2:10" x14ac:dyDescent="0.25">
      <c r="B58433" s="27"/>
      <c r="D58433" s="27"/>
      <c r="E58433" s="27"/>
      <c r="I58433" s="27"/>
      <c r="J58433" s="27"/>
    </row>
    <row r="58434" spans="2:10" x14ac:dyDescent="0.25">
      <c r="B58434" s="27"/>
      <c r="D58434" s="27"/>
      <c r="E58434" s="27"/>
      <c r="I58434" s="27"/>
      <c r="J58434" s="27"/>
    </row>
    <row r="58435" spans="2:10" x14ac:dyDescent="0.25">
      <c r="B58435" s="27"/>
      <c r="D58435" s="27"/>
      <c r="E58435" s="27"/>
      <c r="I58435" s="27"/>
      <c r="J58435" s="27"/>
    </row>
    <row r="58436" spans="2:10" x14ac:dyDescent="0.25">
      <c r="B58436" s="27"/>
      <c r="D58436" s="27"/>
      <c r="E58436" s="27"/>
      <c r="I58436" s="27"/>
      <c r="J58436" s="27"/>
    </row>
    <row r="58437" spans="2:10" x14ac:dyDescent="0.25">
      <c r="B58437" s="27"/>
      <c r="D58437" s="27"/>
      <c r="E58437" s="27"/>
      <c r="I58437" s="27"/>
      <c r="J58437" s="27"/>
    </row>
    <row r="58438" spans="2:10" x14ac:dyDescent="0.25">
      <c r="B58438" s="27"/>
      <c r="D58438" s="27"/>
      <c r="E58438" s="27"/>
      <c r="I58438" s="27"/>
      <c r="J58438" s="27"/>
    </row>
    <row r="58439" spans="2:10" x14ac:dyDescent="0.25">
      <c r="B58439" s="27"/>
      <c r="D58439" s="27"/>
      <c r="E58439" s="27"/>
      <c r="I58439" s="27"/>
      <c r="J58439" s="27"/>
    </row>
    <row r="58440" spans="2:10" x14ac:dyDescent="0.25">
      <c r="B58440" s="27"/>
      <c r="D58440" s="27"/>
      <c r="E58440" s="27"/>
      <c r="I58440" s="27"/>
      <c r="J58440" s="27"/>
    </row>
    <row r="58441" spans="2:10" x14ac:dyDescent="0.25">
      <c r="B58441" s="27"/>
      <c r="D58441" s="27"/>
      <c r="E58441" s="27"/>
      <c r="I58441" s="27"/>
      <c r="J58441" s="27"/>
    </row>
    <row r="58442" spans="2:10" x14ac:dyDescent="0.25">
      <c r="B58442" s="27"/>
      <c r="D58442" s="27"/>
      <c r="E58442" s="27"/>
      <c r="I58442" s="27"/>
      <c r="J58442" s="27"/>
    </row>
    <row r="58443" spans="2:10" x14ac:dyDescent="0.25">
      <c r="B58443" s="27"/>
      <c r="D58443" s="27"/>
      <c r="E58443" s="27"/>
      <c r="I58443" s="27"/>
      <c r="J58443" s="27"/>
    </row>
    <row r="58444" spans="2:10" x14ac:dyDescent="0.25">
      <c r="B58444" s="27"/>
      <c r="D58444" s="27"/>
      <c r="E58444" s="27"/>
      <c r="I58444" s="27"/>
      <c r="J58444" s="27"/>
    </row>
    <row r="58445" spans="2:10" x14ac:dyDescent="0.25">
      <c r="B58445" s="27"/>
      <c r="D58445" s="27"/>
      <c r="E58445" s="27"/>
      <c r="I58445" s="27"/>
      <c r="J58445" s="27"/>
    </row>
    <row r="58446" spans="2:10" x14ac:dyDescent="0.25">
      <c r="B58446" s="27"/>
      <c r="D58446" s="27"/>
      <c r="E58446" s="27"/>
      <c r="I58446" s="27"/>
      <c r="J58446" s="27"/>
    </row>
    <row r="58447" spans="2:10" x14ac:dyDescent="0.25">
      <c r="B58447" s="27"/>
      <c r="D58447" s="27"/>
      <c r="E58447" s="27"/>
      <c r="I58447" s="27"/>
      <c r="J58447" s="27"/>
    </row>
    <row r="58448" spans="2:10" x14ac:dyDescent="0.25">
      <c r="B58448" s="27"/>
      <c r="D58448" s="27"/>
      <c r="E58448" s="27"/>
      <c r="I58448" s="27"/>
      <c r="J58448" s="27"/>
    </row>
    <row r="58449" spans="2:10" x14ac:dyDescent="0.25">
      <c r="B58449" s="27"/>
      <c r="D58449" s="27"/>
      <c r="E58449" s="27"/>
      <c r="I58449" s="27"/>
      <c r="J58449" s="27"/>
    </row>
    <row r="58450" spans="2:10" x14ac:dyDescent="0.25">
      <c r="B58450" s="27"/>
      <c r="D58450" s="27"/>
      <c r="E58450" s="27"/>
      <c r="I58450" s="27"/>
      <c r="J58450" s="27"/>
    </row>
    <row r="58451" spans="2:10" x14ac:dyDescent="0.25">
      <c r="B58451" s="27"/>
      <c r="D58451" s="27"/>
      <c r="E58451" s="27"/>
      <c r="I58451" s="27"/>
      <c r="J58451" s="27"/>
    </row>
    <row r="58452" spans="2:10" x14ac:dyDescent="0.25">
      <c r="B58452" s="27"/>
      <c r="D58452" s="27"/>
      <c r="E58452" s="27"/>
      <c r="I58452" s="27"/>
      <c r="J58452" s="27"/>
    </row>
    <row r="58453" spans="2:10" x14ac:dyDescent="0.25">
      <c r="B58453" s="27"/>
      <c r="D58453" s="27"/>
      <c r="E58453" s="27"/>
      <c r="I58453" s="27"/>
      <c r="J58453" s="27"/>
    </row>
    <row r="58454" spans="2:10" x14ac:dyDescent="0.25">
      <c r="B58454" s="27"/>
      <c r="D58454" s="27"/>
      <c r="E58454" s="27"/>
      <c r="I58454" s="27"/>
      <c r="J58454" s="27"/>
    </row>
    <row r="58455" spans="2:10" x14ac:dyDescent="0.25">
      <c r="B58455" s="27"/>
      <c r="D58455" s="27"/>
      <c r="E58455" s="27"/>
      <c r="I58455" s="27"/>
      <c r="J58455" s="27"/>
    </row>
    <row r="58456" spans="2:10" x14ac:dyDescent="0.25">
      <c r="B58456" s="27"/>
      <c r="D58456" s="27"/>
      <c r="E58456" s="27"/>
      <c r="I58456" s="27"/>
      <c r="J58456" s="27"/>
    </row>
    <row r="58457" spans="2:10" x14ac:dyDescent="0.25">
      <c r="B58457" s="27"/>
      <c r="D58457" s="27"/>
      <c r="E58457" s="27"/>
      <c r="I58457" s="27"/>
      <c r="J58457" s="27"/>
    </row>
    <row r="58458" spans="2:10" x14ac:dyDescent="0.25">
      <c r="B58458" s="27"/>
      <c r="D58458" s="27"/>
      <c r="E58458" s="27"/>
      <c r="I58458" s="27"/>
      <c r="J58458" s="27"/>
    </row>
    <row r="58459" spans="2:10" x14ac:dyDescent="0.25">
      <c r="B58459" s="27"/>
      <c r="D58459" s="27"/>
      <c r="E58459" s="27"/>
      <c r="I58459" s="27"/>
      <c r="J58459" s="27"/>
    </row>
    <row r="58460" spans="2:10" x14ac:dyDescent="0.25">
      <c r="B58460" s="27"/>
      <c r="D58460" s="27"/>
      <c r="E58460" s="27"/>
      <c r="I58460" s="27"/>
      <c r="J58460" s="27"/>
    </row>
    <row r="58461" spans="2:10" x14ac:dyDescent="0.25">
      <c r="B58461" s="27"/>
      <c r="D58461" s="27"/>
      <c r="E58461" s="27"/>
      <c r="I58461" s="27"/>
      <c r="J58461" s="27"/>
    </row>
    <row r="58462" spans="2:10" x14ac:dyDescent="0.25">
      <c r="B58462" s="27"/>
      <c r="D58462" s="27"/>
      <c r="E58462" s="27"/>
      <c r="I58462" s="27"/>
      <c r="J58462" s="27"/>
    </row>
    <row r="58463" spans="2:10" x14ac:dyDescent="0.25">
      <c r="B58463" s="27"/>
      <c r="D58463" s="27"/>
      <c r="E58463" s="27"/>
      <c r="I58463" s="27"/>
      <c r="J58463" s="27"/>
    </row>
    <row r="58464" spans="2:10" x14ac:dyDescent="0.25">
      <c r="B58464" s="27"/>
      <c r="D58464" s="27"/>
      <c r="E58464" s="27"/>
      <c r="I58464" s="27"/>
      <c r="J58464" s="27"/>
    </row>
    <row r="58465" spans="2:10" x14ac:dyDescent="0.25">
      <c r="B58465" s="27"/>
      <c r="D58465" s="27"/>
      <c r="E58465" s="27"/>
      <c r="I58465" s="27"/>
      <c r="J58465" s="27"/>
    </row>
    <row r="58466" spans="2:10" x14ac:dyDescent="0.25">
      <c r="B58466" s="27"/>
      <c r="D58466" s="27"/>
      <c r="E58466" s="27"/>
      <c r="I58466" s="27"/>
      <c r="J58466" s="27"/>
    </row>
    <row r="58467" spans="2:10" x14ac:dyDescent="0.25">
      <c r="B58467" s="27"/>
      <c r="D58467" s="27"/>
      <c r="E58467" s="27"/>
      <c r="I58467" s="27"/>
      <c r="J58467" s="27"/>
    </row>
    <row r="58468" spans="2:10" x14ac:dyDescent="0.25">
      <c r="B58468" s="27"/>
      <c r="D58468" s="27"/>
      <c r="E58468" s="27"/>
      <c r="I58468" s="27"/>
      <c r="J58468" s="27"/>
    </row>
    <row r="58469" spans="2:10" x14ac:dyDescent="0.25">
      <c r="B58469" s="27"/>
      <c r="D58469" s="27"/>
      <c r="E58469" s="27"/>
      <c r="I58469" s="27"/>
      <c r="J58469" s="27"/>
    </row>
    <row r="58470" spans="2:10" x14ac:dyDescent="0.25">
      <c r="B58470" s="27"/>
      <c r="D58470" s="27"/>
      <c r="E58470" s="27"/>
      <c r="I58470" s="27"/>
      <c r="J58470" s="27"/>
    </row>
    <row r="58471" spans="2:10" x14ac:dyDescent="0.25">
      <c r="B58471" s="27"/>
      <c r="D58471" s="27"/>
      <c r="E58471" s="27"/>
      <c r="I58471" s="27"/>
      <c r="J58471" s="27"/>
    </row>
    <row r="58472" spans="2:10" x14ac:dyDescent="0.25">
      <c r="B58472" s="27"/>
      <c r="D58472" s="27"/>
      <c r="E58472" s="27"/>
      <c r="I58472" s="27"/>
      <c r="J58472" s="27"/>
    </row>
    <row r="58473" spans="2:10" x14ac:dyDescent="0.25">
      <c r="B58473" s="27"/>
      <c r="D58473" s="27"/>
      <c r="E58473" s="27"/>
      <c r="I58473" s="27"/>
      <c r="J58473" s="27"/>
    </row>
    <row r="58474" spans="2:10" x14ac:dyDescent="0.25">
      <c r="B58474" s="27"/>
      <c r="D58474" s="27"/>
      <c r="E58474" s="27"/>
      <c r="I58474" s="27"/>
      <c r="J58474" s="27"/>
    </row>
    <row r="58475" spans="2:10" x14ac:dyDescent="0.25">
      <c r="B58475" s="27"/>
      <c r="D58475" s="27"/>
      <c r="E58475" s="27"/>
      <c r="I58475" s="27"/>
      <c r="J58475" s="27"/>
    </row>
    <row r="58476" spans="2:10" x14ac:dyDescent="0.25">
      <c r="B58476" s="27"/>
      <c r="D58476" s="27"/>
      <c r="E58476" s="27"/>
      <c r="I58476" s="27"/>
      <c r="J58476" s="27"/>
    </row>
    <row r="58477" spans="2:10" x14ac:dyDescent="0.25">
      <c r="B58477" s="27"/>
      <c r="D58477" s="27"/>
      <c r="E58477" s="27"/>
      <c r="I58477" s="27"/>
      <c r="J58477" s="27"/>
    </row>
    <row r="58478" spans="2:10" x14ac:dyDescent="0.25">
      <c r="B58478" s="27"/>
      <c r="D58478" s="27"/>
      <c r="E58478" s="27"/>
      <c r="I58478" s="27"/>
      <c r="J58478" s="27"/>
    </row>
    <row r="58479" spans="2:10" x14ac:dyDescent="0.25">
      <c r="B58479" s="27"/>
      <c r="D58479" s="27"/>
      <c r="E58479" s="27"/>
      <c r="I58479" s="27"/>
      <c r="J58479" s="27"/>
    </row>
    <row r="58480" spans="2:10" x14ac:dyDescent="0.25">
      <c r="B58480" s="27"/>
      <c r="D58480" s="27"/>
      <c r="E58480" s="27"/>
      <c r="I58480" s="27"/>
      <c r="J58480" s="27"/>
    </row>
    <row r="58481" spans="2:10" x14ac:dyDescent="0.25">
      <c r="B58481" s="27"/>
      <c r="D58481" s="27"/>
      <c r="E58481" s="27"/>
      <c r="I58481" s="27"/>
      <c r="J58481" s="27"/>
    </row>
    <row r="58482" spans="2:10" x14ac:dyDescent="0.25">
      <c r="B58482" s="27"/>
      <c r="D58482" s="27"/>
      <c r="E58482" s="27"/>
      <c r="I58482" s="27"/>
      <c r="J58482" s="27"/>
    </row>
    <row r="58483" spans="2:10" x14ac:dyDescent="0.25">
      <c r="B58483" s="27"/>
      <c r="D58483" s="27"/>
      <c r="E58483" s="27"/>
      <c r="I58483" s="27"/>
      <c r="J58483" s="27"/>
    </row>
    <row r="58484" spans="2:10" x14ac:dyDescent="0.25">
      <c r="B58484" s="27"/>
      <c r="D58484" s="27"/>
      <c r="E58484" s="27"/>
      <c r="I58484" s="27"/>
      <c r="J58484" s="27"/>
    </row>
    <row r="58485" spans="2:10" x14ac:dyDescent="0.25">
      <c r="B58485" s="27"/>
      <c r="D58485" s="27"/>
      <c r="E58485" s="27"/>
      <c r="I58485" s="27"/>
      <c r="J58485" s="27"/>
    </row>
    <row r="58486" spans="2:10" x14ac:dyDescent="0.25">
      <c r="B58486" s="27"/>
      <c r="D58486" s="27"/>
      <c r="E58486" s="27"/>
      <c r="I58486" s="27"/>
      <c r="J58486" s="27"/>
    </row>
    <row r="58487" spans="2:10" x14ac:dyDescent="0.25">
      <c r="B58487" s="27"/>
      <c r="D58487" s="27"/>
      <c r="E58487" s="27"/>
      <c r="I58487" s="27"/>
      <c r="J58487" s="27"/>
    </row>
    <row r="58488" spans="2:10" x14ac:dyDescent="0.25">
      <c r="B58488" s="27"/>
      <c r="D58488" s="27"/>
      <c r="E58488" s="27"/>
      <c r="I58488" s="27"/>
      <c r="J58488" s="27"/>
    </row>
    <row r="58489" spans="2:10" x14ac:dyDescent="0.25">
      <c r="B58489" s="27"/>
      <c r="D58489" s="27"/>
      <c r="E58489" s="27"/>
      <c r="I58489" s="27"/>
      <c r="J58489" s="27"/>
    </row>
    <row r="58490" spans="2:10" x14ac:dyDescent="0.25">
      <c r="B58490" s="27"/>
      <c r="D58490" s="27"/>
      <c r="E58490" s="27"/>
      <c r="I58490" s="27"/>
      <c r="J58490" s="27"/>
    </row>
    <row r="58491" spans="2:10" x14ac:dyDescent="0.25">
      <c r="B58491" s="27"/>
      <c r="D58491" s="27"/>
      <c r="E58491" s="27"/>
      <c r="I58491" s="27"/>
      <c r="J58491" s="27"/>
    </row>
    <row r="58492" spans="2:10" x14ac:dyDescent="0.25">
      <c r="B58492" s="27"/>
      <c r="D58492" s="27"/>
      <c r="E58492" s="27"/>
      <c r="I58492" s="27"/>
      <c r="J58492" s="27"/>
    </row>
    <row r="58493" spans="2:10" x14ac:dyDescent="0.25">
      <c r="B58493" s="27"/>
      <c r="D58493" s="27"/>
      <c r="E58493" s="27"/>
      <c r="I58493" s="27"/>
      <c r="J58493" s="27"/>
    </row>
    <row r="58494" spans="2:10" x14ac:dyDescent="0.25">
      <c r="B58494" s="27"/>
      <c r="D58494" s="27"/>
      <c r="E58494" s="27"/>
      <c r="I58494" s="27"/>
      <c r="J58494" s="27"/>
    </row>
    <row r="58495" spans="2:10" x14ac:dyDescent="0.25">
      <c r="B58495" s="27"/>
      <c r="D58495" s="27"/>
      <c r="E58495" s="27"/>
      <c r="I58495" s="27"/>
      <c r="J58495" s="27"/>
    </row>
    <row r="58496" spans="2:10" x14ac:dyDescent="0.25">
      <c r="B58496" s="27"/>
      <c r="D58496" s="27"/>
      <c r="E58496" s="27"/>
      <c r="I58496" s="27"/>
      <c r="J58496" s="27"/>
    </row>
    <row r="58497" spans="2:10" x14ac:dyDescent="0.25">
      <c r="B58497" s="27"/>
      <c r="D58497" s="27"/>
      <c r="E58497" s="27"/>
      <c r="I58497" s="27"/>
      <c r="J58497" s="27"/>
    </row>
    <row r="58498" spans="2:10" x14ac:dyDescent="0.25">
      <c r="B58498" s="27"/>
      <c r="D58498" s="27"/>
      <c r="E58498" s="27"/>
      <c r="I58498" s="27"/>
      <c r="J58498" s="27"/>
    </row>
    <row r="58499" spans="2:10" x14ac:dyDescent="0.25">
      <c r="B58499" s="27"/>
      <c r="D58499" s="27"/>
      <c r="E58499" s="27"/>
      <c r="I58499" s="27"/>
      <c r="J58499" s="27"/>
    </row>
    <row r="58500" spans="2:10" x14ac:dyDescent="0.25">
      <c r="B58500" s="27"/>
      <c r="D58500" s="27"/>
      <c r="E58500" s="27"/>
      <c r="I58500" s="27"/>
      <c r="J58500" s="27"/>
    </row>
    <row r="58501" spans="2:10" x14ac:dyDescent="0.25">
      <c r="B58501" s="27"/>
      <c r="D58501" s="27"/>
      <c r="E58501" s="27"/>
      <c r="I58501" s="27"/>
      <c r="J58501" s="27"/>
    </row>
    <row r="58502" spans="2:10" x14ac:dyDescent="0.25">
      <c r="B58502" s="27"/>
      <c r="D58502" s="27"/>
      <c r="E58502" s="27"/>
      <c r="I58502" s="27"/>
      <c r="J58502" s="27"/>
    </row>
    <row r="58503" spans="2:10" x14ac:dyDescent="0.25">
      <c r="B58503" s="27"/>
      <c r="D58503" s="27"/>
      <c r="E58503" s="27"/>
      <c r="I58503" s="27"/>
      <c r="J58503" s="27"/>
    </row>
    <row r="58504" spans="2:10" x14ac:dyDescent="0.25">
      <c r="B58504" s="27"/>
      <c r="D58504" s="27"/>
      <c r="E58504" s="27"/>
      <c r="I58504" s="27"/>
      <c r="J58504" s="27"/>
    </row>
    <row r="58505" spans="2:10" x14ac:dyDescent="0.25">
      <c r="B58505" s="27"/>
      <c r="D58505" s="27"/>
      <c r="E58505" s="27"/>
      <c r="I58505" s="27"/>
      <c r="J58505" s="27"/>
    </row>
    <row r="58506" spans="2:10" x14ac:dyDescent="0.25">
      <c r="B58506" s="27"/>
      <c r="D58506" s="27"/>
      <c r="E58506" s="27"/>
      <c r="I58506" s="27"/>
      <c r="J58506" s="27"/>
    </row>
    <row r="58507" spans="2:10" x14ac:dyDescent="0.25">
      <c r="B58507" s="27"/>
      <c r="D58507" s="27"/>
      <c r="E58507" s="27"/>
      <c r="I58507" s="27"/>
      <c r="J58507" s="27"/>
    </row>
    <row r="58508" spans="2:10" x14ac:dyDescent="0.25">
      <c r="B58508" s="27"/>
      <c r="D58508" s="27"/>
      <c r="E58508" s="27"/>
      <c r="I58508" s="27"/>
      <c r="J58508" s="27"/>
    </row>
    <row r="58509" spans="2:10" x14ac:dyDescent="0.25">
      <c r="B58509" s="27"/>
      <c r="D58509" s="27"/>
      <c r="E58509" s="27"/>
      <c r="I58509" s="27"/>
      <c r="J58509" s="27"/>
    </row>
    <row r="58510" spans="2:10" x14ac:dyDescent="0.25">
      <c r="B58510" s="27"/>
      <c r="D58510" s="27"/>
      <c r="E58510" s="27"/>
      <c r="I58510" s="27"/>
      <c r="J58510" s="27"/>
    </row>
    <row r="58511" spans="2:10" x14ac:dyDescent="0.25">
      <c r="B58511" s="27"/>
      <c r="D58511" s="27"/>
      <c r="E58511" s="27"/>
      <c r="I58511" s="27"/>
      <c r="J58511" s="27"/>
    </row>
    <row r="58512" spans="2:10" x14ac:dyDescent="0.25">
      <c r="B58512" s="27"/>
      <c r="D58512" s="27"/>
      <c r="E58512" s="27"/>
      <c r="I58512" s="27"/>
      <c r="J58512" s="27"/>
    </row>
    <row r="58513" spans="2:10" x14ac:dyDescent="0.25">
      <c r="B58513" s="27"/>
      <c r="D58513" s="27"/>
      <c r="E58513" s="27"/>
      <c r="I58513" s="27"/>
      <c r="J58513" s="27"/>
    </row>
    <row r="58514" spans="2:10" x14ac:dyDescent="0.25">
      <c r="B58514" s="27"/>
      <c r="D58514" s="27"/>
      <c r="E58514" s="27"/>
      <c r="I58514" s="27"/>
      <c r="J58514" s="27"/>
    </row>
    <row r="58515" spans="2:10" x14ac:dyDescent="0.25">
      <c r="B58515" s="27"/>
      <c r="D58515" s="27"/>
      <c r="E58515" s="27"/>
      <c r="I58515" s="27"/>
      <c r="J58515" s="27"/>
    </row>
    <row r="58516" spans="2:10" x14ac:dyDescent="0.25">
      <c r="B58516" s="27"/>
      <c r="D58516" s="27"/>
      <c r="E58516" s="27"/>
      <c r="I58516" s="27"/>
      <c r="J58516" s="27"/>
    </row>
    <row r="58517" spans="2:10" x14ac:dyDescent="0.25">
      <c r="B58517" s="27"/>
      <c r="D58517" s="27"/>
      <c r="E58517" s="27"/>
      <c r="I58517" s="27"/>
      <c r="J58517" s="27"/>
    </row>
    <row r="58518" spans="2:10" x14ac:dyDescent="0.25">
      <c r="B58518" s="27"/>
      <c r="D58518" s="27"/>
      <c r="E58518" s="27"/>
      <c r="I58518" s="27"/>
      <c r="J58518" s="27"/>
    </row>
    <row r="58519" spans="2:10" x14ac:dyDescent="0.25">
      <c r="B58519" s="27"/>
      <c r="D58519" s="27"/>
      <c r="E58519" s="27"/>
      <c r="I58519" s="27"/>
      <c r="J58519" s="27"/>
    </row>
    <row r="58520" spans="2:10" x14ac:dyDescent="0.25">
      <c r="B58520" s="27"/>
      <c r="D58520" s="27"/>
      <c r="E58520" s="27"/>
      <c r="I58520" s="27"/>
      <c r="J58520" s="27"/>
    </row>
    <row r="58521" spans="2:10" x14ac:dyDescent="0.25">
      <c r="B58521" s="27"/>
      <c r="D58521" s="27"/>
      <c r="E58521" s="27"/>
      <c r="I58521" s="27"/>
      <c r="J58521" s="27"/>
    </row>
    <row r="58522" spans="2:10" x14ac:dyDescent="0.25">
      <c r="B58522" s="27"/>
      <c r="D58522" s="27"/>
      <c r="E58522" s="27"/>
      <c r="I58522" s="27"/>
      <c r="J58522" s="27"/>
    </row>
    <row r="58523" spans="2:10" x14ac:dyDescent="0.25">
      <c r="B58523" s="27"/>
      <c r="D58523" s="27"/>
      <c r="E58523" s="27"/>
      <c r="I58523" s="27"/>
      <c r="J58523" s="27"/>
    </row>
    <row r="58524" spans="2:10" x14ac:dyDescent="0.25">
      <c r="B58524" s="27"/>
      <c r="D58524" s="27"/>
      <c r="E58524" s="27"/>
      <c r="I58524" s="27"/>
      <c r="J58524" s="27"/>
    </row>
    <row r="58525" spans="2:10" x14ac:dyDescent="0.25">
      <c r="B58525" s="27"/>
      <c r="D58525" s="27"/>
      <c r="E58525" s="27"/>
      <c r="I58525" s="27"/>
      <c r="J58525" s="27"/>
    </row>
    <row r="58526" spans="2:10" x14ac:dyDescent="0.25">
      <c r="B58526" s="27"/>
      <c r="D58526" s="27"/>
      <c r="E58526" s="27"/>
      <c r="I58526" s="27"/>
      <c r="J58526" s="27"/>
    </row>
    <row r="58527" spans="2:10" x14ac:dyDescent="0.25">
      <c r="B58527" s="27"/>
      <c r="D58527" s="27"/>
      <c r="E58527" s="27"/>
      <c r="I58527" s="27"/>
      <c r="J58527" s="27"/>
    </row>
    <row r="58528" spans="2:10" x14ac:dyDescent="0.25">
      <c r="B58528" s="27"/>
      <c r="D58528" s="27"/>
      <c r="E58528" s="27"/>
      <c r="I58528" s="27"/>
      <c r="J58528" s="27"/>
    </row>
    <row r="58529" spans="2:10" x14ac:dyDescent="0.25">
      <c r="B58529" s="27"/>
      <c r="D58529" s="27"/>
      <c r="E58529" s="27"/>
      <c r="I58529" s="27"/>
      <c r="J58529" s="27"/>
    </row>
    <row r="58530" spans="2:10" x14ac:dyDescent="0.25">
      <c r="B58530" s="27"/>
      <c r="D58530" s="27"/>
      <c r="E58530" s="27"/>
      <c r="I58530" s="27"/>
      <c r="J58530" s="27"/>
    </row>
    <row r="58531" spans="2:10" x14ac:dyDescent="0.25">
      <c r="B58531" s="27"/>
      <c r="D58531" s="27"/>
      <c r="E58531" s="27"/>
      <c r="I58531" s="27"/>
      <c r="J58531" s="27"/>
    </row>
    <row r="58532" spans="2:10" x14ac:dyDescent="0.25">
      <c r="B58532" s="27"/>
      <c r="D58532" s="27"/>
      <c r="E58532" s="27"/>
      <c r="I58532" s="27"/>
      <c r="J58532" s="27"/>
    </row>
    <row r="58533" spans="2:10" x14ac:dyDescent="0.25">
      <c r="B58533" s="27"/>
      <c r="D58533" s="27"/>
      <c r="E58533" s="27"/>
      <c r="I58533" s="27"/>
      <c r="J58533" s="27"/>
    </row>
    <row r="58534" spans="2:10" x14ac:dyDescent="0.25">
      <c r="B58534" s="27"/>
      <c r="D58534" s="27"/>
      <c r="E58534" s="27"/>
      <c r="I58534" s="27"/>
      <c r="J58534" s="27"/>
    </row>
    <row r="58535" spans="2:10" x14ac:dyDescent="0.25">
      <c r="B58535" s="27"/>
      <c r="D58535" s="27"/>
      <c r="E58535" s="27"/>
      <c r="I58535" s="27"/>
      <c r="J58535" s="27"/>
    </row>
    <row r="58536" spans="2:10" x14ac:dyDescent="0.25">
      <c r="B58536" s="27"/>
      <c r="D58536" s="27"/>
      <c r="E58536" s="27"/>
      <c r="I58536" s="27"/>
      <c r="J58536" s="27"/>
    </row>
    <row r="58537" spans="2:10" x14ac:dyDescent="0.25">
      <c r="B58537" s="27"/>
      <c r="D58537" s="27"/>
      <c r="E58537" s="27"/>
      <c r="I58537" s="27"/>
      <c r="J58537" s="27"/>
    </row>
    <row r="58538" spans="2:10" x14ac:dyDescent="0.25">
      <c r="B58538" s="27"/>
      <c r="D58538" s="27"/>
      <c r="E58538" s="27"/>
      <c r="I58538" s="27"/>
      <c r="J58538" s="27"/>
    </row>
    <row r="58539" spans="2:10" x14ac:dyDescent="0.25">
      <c r="B58539" s="27"/>
      <c r="D58539" s="27"/>
      <c r="E58539" s="27"/>
      <c r="I58539" s="27"/>
      <c r="J58539" s="27"/>
    </row>
    <row r="58540" spans="2:10" x14ac:dyDescent="0.25">
      <c r="B58540" s="27"/>
      <c r="D58540" s="27"/>
      <c r="E58540" s="27"/>
      <c r="I58540" s="27"/>
      <c r="J58540" s="27"/>
    </row>
    <row r="58541" spans="2:10" x14ac:dyDescent="0.25">
      <c r="B58541" s="27"/>
      <c r="D58541" s="27"/>
      <c r="E58541" s="27"/>
      <c r="I58541" s="27"/>
      <c r="J58541" s="27"/>
    </row>
    <row r="58542" spans="2:10" x14ac:dyDescent="0.25">
      <c r="B58542" s="27"/>
      <c r="D58542" s="27"/>
      <c r="E58542" s="27"/>
      <c r="I58542" s="27"/>
      <c r="J58542" s="27"/>
    </row>
    <row r="58543" spans="2:10" x14ac:dyDescent="0.25">
      <c r="B58543" s="27"/>
      <c r="D58543" s="27"/>
      <c r="E58543" s="27"/>
      <c r="I58543" s="27"/>
      <c r="J58543" s="27"/>
    </row>
    <row r="58544" spans="2:10" x14ac:dyDescent="0.25">
      <c r="B58544" s="27"/>
      <c r="D58544" s="27"/>
      <c r="E58544" s="27"/>
      <c r="I58544" s="27"/>
      <c r="J58544" s="27"/>
    </row>
    <row r="58545" spans="2:10" x14ac:dyDescent="0.25">
      <c r="B58545" s="27"/>
      <c r="D58545" s="27"/>
      <c r="E58545" s="27"/>
      <c r="I58545" s="27"/>
      <c r="J58545" s="27"/>
    </row>
    <row r="58546" spans="2:10" x14ac:dyDescent="0.25">
      <c r="B58546" s="27"/>
      <c r="D58546" s="27"/>
      <c r="E58546" s="27"/>
      <c r="I58546" s="27"/>
      <c r="J58546" s="27"/>
    </row>
    <row r="58547" spans="2:10" x14ac:dyDescent="0.25">
      <c r="B58547" s="27"/>
      <c r="D58547" s="27"/>
      <c r="E58547" s="27"/>
      <c r="I58547" s="27"/>
      <c r="J58547" s="27"/>
    </row>
    <row r="58548" spans="2:10" x14ac:dyDescent="0.25">
      <c r="B58548" s="27"/>
      <c r="D58548" s="27"/>
      <c r="E58548" s="27"/>
      <c r="I58548" s="27"/>
      <c r="J58548" s="27"/>
    </row>
    <row r="58549" spans="2:10" x14ac:dyDescent="0.25">
      <c r="B58549" s="27"/>
      <c r="D58549" s="27"/>
      <c r="E58549" s="27"/>
      <c r="I58549" s="27"/>
      <c r="J58549" s="27"/>
    </row>
    <row r="58550" spans="2:10" x14ac:dyDescent="0.25">
      <c r="B58550" s="27"/>
      <c r="D58550" s="27"/>
      <c r="E58550" s="27"/>
      <c r="I58550" s="27"/>
      <c r="J58550" s="27"/>
    </row>
    <row r="58551" spans="2:10" x14ac:dyDescent="0.25">
      <c r="B58551" s="27"/>
      <c r="D58551" s="27"/>
      <c r="E58551" s="27"/>
      <c r="I58551" s="27"/>
      <c r="J58551" s="27"/>
    </row>
    <row r="58552" spans="2:10" x14ac:dyDescent="0.25">
      <c r="B58552" s="27"/>
      <c r="D58552" s="27"/>
      <c r="E58552" s="27"/>
      <c r="I58552" s="27"/>
      <c r="J58552" s="27"/>
    </row>
    <row r="58553" spans="2:10" x14ac:dyDescent="0.25">
      <c r="B58553" s="27"/>
      <c r="D58553" s="27"/>
      <c r="E58553" s="27"/>
      <c r="I58553" s="27"/>
      <c r="J58553" s="27"/>
    </row>
    <row r="58554" spans="2:10" x14ac:dyDescent="0.25">
      <c r="B58554" s="27"/>
      <c r="D58554" s="27"/>
      <c r="E58554" s="27"/>
      <c r="I58554" s="27"/>
      <c r="J58554" s="27"/>
    </row>
    <row r="58555" spans="2:10" x14ac:dyDescent="0.25">
      <c r="B58555" s="27"/>
      <c r="D58555" s="27"/>
      <c r="E58555" s="27"/>
      <c r="I58555" s="27"/>
      <c r="J58555" s="27"/>
    </row>
    <row r="58556" spans="2:10" x14ac:dyDescent="0.25">
      <c r="B58556" s="27"/>
      <c r="D58556" s="27"/>
      <c r="E58556" s="27"/>
      <c r="I58556" s="27"/>
      <c r="J58556" s="27"/>
    </row>
    <row r="58557" spans="2:10" x14ac:dyDescent="0.25">
      <c r="B58557" s="27"/>
      <c r="D58557" s="27"/>
      <c r="E58557" s="27"/>
      <c r="I58557" s="27"/>
      <c r="J58557" s="27"/>
    </row>
    <row r="58558" spans="2:10" x14ac:dyDescent="0.25">
      <c r="B58558" s="27"/>
      <c r="D58558" s="27"/>
      <c r="E58558" s="27"/>
      <c r="I58558" s="27"/>
      <c r="J58558" s="27"/>
    </row>
    <row r="58559" spans="2:10" x14ac:dyDescent="0.25">
      <c r="B58559" s="27"/>
      <c r="D58559" s="27"/>
      <c r="E58559" s="27"/>
      <c r="I58559" s="27"/>
      <c r="J58559" s="27"/>
    </row>
    <row r="58560" spans="2:10" x14ac:dyDescent="0.25">
      <c r="B58560" s="27"/>
      <c r="D58560" s="27"/>
      <c r="E58560" s="27"/>
      <c r="I58560" s="27"/>
      <c r="J58560" s="27"/>
    </row>
    <row r="58561" spans="2:10" x14ac:dyDescent="0.25">
      <c r="B58561" s="27"/>
      <c r="D58561" s="27"/>
      <c r="E58561" s="27"/>
      <c r="I58561" s="27"/>
      <c r="J58561" s="27"/>
    </row>
    <row r="58562" spans="2:10" x14ac:dyDescent="0.25">
      <c r="B58562" s="27"/>
      <c r="D58562" s="27"/>
      <c r="E58562" s="27"/>
      <c r="I58562" s="27"/>
      <c r="J58562" s="27"/>
    </row>
    <row r="58563" spans="2:10" x14ac:dyDescent="0.25">
      <c r="B58563" s="27"/>
      <c r="D58563" s="27"/>
      <c r="E58563" s="27"/>
      <c r="I58563" s="27"/>
      <c r="J58563" s="27"/>
    </row>
    <row r="58564" spans="2:10" x14ac:dyDescent="0.25">
      <c r="B58564" s="27"/>
      <c r="D58564" s="27"/>
      <c r="E58564" s="27"/>
      <c r="I58564" s="27"/>
      <c r="J58564" s="27"/>
    </row>
    <row r="58565" spans="2:10" x14ac:dyDescent="0.25">
      <c r="B58565" s="27"/>
      <c r="D58565" s="27"/>
      <c r="E58565" s="27"/>
      <c r="I58565" s="27"/>
      <c r="J58565" s="27"/>
    </row>
    <row r="58566" spans="2:10" x14ac:dyDescent="0.25">
      <c r="B58566" s="27"/>
      <c r="D58566" s="27"/>
      <c r="E58566" s="27"/>
      <c r="I58566" s="27"/>
      <c r="J58566" s="27"/>
    </row>
    <row r="58567" spans="2:10" x14ac:dyDescent="0.25">
      <c r="B58567" s="27"/>
      <c r="D58567" s="27"/>
      <c r="E58567" s="27"/>
      <c r="I58567" s="27"/>
      <c r="J58567" s="27"/>
    </row>
    <row r="58568" spans="2:10" x14ac:dyDescent="0.25">
      <c r="B58568" s="27"/>
      <c r="D58568" s="27"/>
      <c r="E58568" s="27"/>
      <c r="I58568" s="27"/>
      <c r="J58568" s="27"/>
    </row>
    <row r="58569" spans="2:10" x14ac:dyDescent="0.25">
      <c r="B58569" s="27"/>
      <c r="D58569" s="27"/>
      <c r="E58569" s="27"/>
      <c r="I58569" s="27"/>
      <c r="J58569" s="27"/>
    </row>
    <row r="58570" spans="2:10" x14ac:dyDescent="0.25">
      <c r="B58570" s="27"/>
      <c r="D58570" s="27"/>
      <c r="E58570" s="27"/>
      <c r="I58570" s="27"/>
      <c r="J58570" s="27"/>
    </row>
    <row r="58571" spans="2:10" x14ac:dyDescent="0.25">
      <c r="B58571" s="27"/>
      <c r="D58571" s="27"/>
      <c r="E58571" s="27"/>
      <c r="I58571" s="27"/>
      <c r="J58571" s="27"/>
    </row>
    <row r="58572" spans="2:10" x14ac:dyDescent="0.25">
      <c r="B58572" s="27"/>
      <c r="D58572" s="27"/>
      <c r="E58572" s="27"/>
      <c r="I58572" s="27"/>
      <c r="J58572" s="27"/>
    </row>
    <row r="58573" spans="2:10" x14ac:dyDescent="0.25">
      <c r="B58573" s="27"/>
      <c r="D58573" s="27"/>
      <c r="E58573" s="27"/>
      <c r="I58573" s="27"/>
      <c r="J58573" s="27"/>
    </row>
    <row r="58574" spans="2:10" x14ac:dyDescent="0.25">
      <c r="B58574" s="27"/>
      <c r="D58574" s="27"/>
      <c r="E58574" s="27"/>
      <c r="I58574" s="27"/>
      <c r="J58574" s="27"/>
    </row>
    <row r="58575" spans="2:10" x14ac:dyDescent="0.25">
      <c r="B58575" s="27"/>
      <c r="D58575" s="27"/>
      <c r="E58575" s="27"/>
      <c r="I58575" s="27"/>
      <c r="J58575" s="27"/>
    </row>
    <row r="58576" spans="2:10" x14ac:dyDescent="0.25">
      <c r="B58576" s="27"/>
      <c r="D58576" s="27"/>
      <c r="E58576" s="27"/>
      <c r="I58576" s="27"/>
      <c r="J58576" s="27"/>
    </row>
    <row r="58577" spans="2:10" x14ac:dyDescent="0.25">
      <c r="B58577" s="27"/>
      <c r="D58577" s="27"/>
      <c r="E58577" s="27"/>
      <c r="I58577" s="27"/>
      <c r="J58577" s="27"/>
    </row>
    <row r="58578" spans="2:10" x14ac:dyDescent="0.25">
      <c r="B58578" s="27"/>
      <c r="D58578" s="27"/>
      <c r="E58578" s="27"/>
      <c r="I58578" s="27"/>
      <c r="J58578" s="27"/>
    </row>
    <row r="58579" spans="2:10" x14ac:dyDescent="0.25">
      <c r="B58579" s="27"/>
      <c r="D58579" s="27"/>
      <c r="E58579" s="27"/>
      <c r="I58579" s="27"/>
      <c r="J58579" s="27"/>
    </row>
    <row r="58580" spans="2:10" x14ac:dyDescent="0.25">
      <c r="B58580" s="27"/>
      <c r="D58580" s="27"/>
      <c r="E58580" s="27"/>
      <c r="I58580" s="27"/>
      <c r="J58580" s="27"/>
    </row>
    <row r="58581" spans="2:10" x14ac:dyDescent="0.25">
      <c r="B58581" s="27"/>
      <c r="D58581" s="27"/>
      <c r="E58581" s="27"/>
      <c r="I58581" s="27"/>
      <c r="J58581" s="27"/>
    </row>
    <row r="58582" spans="2:10" x14ac:dyDescent="0.25">
      <c r="B58582" s="27"/>
      <c r="D58582" s="27"/>
      <c r="E58582" s="27"/>
      <c r="I58582" s="27"/>
      <c r="J58582" s="27"/>
    </row>
    <row r="58583" spans="2:10" x14ac:dyDescent="0.25">
      <c r="B58583" s="27"/>
      <c r="D58583" s="27"/>
      <c r="E58583" s="27"/>
      <c r="I58583" s="27"/>
      <c r="J58583" s="27"/>
    </row>
    <row r="58584" spans="2:10" x14ac:dyDescent="0.25">
      <c r="B58584" s="27"/>
      <c r="D58584" s="27"/>
      <c r="E58584" s="27"/>
      <c r="I58584" s="27"/>
      <c r="J58584" s="27"/>
    </row>
    <row r="58585" spans="2:10" x14ac:dyDescent="0.25">
      <c r="B58585" s="27"/>
      <c r="D58585" s="27"/>
      <c r="E58585" s="27"/>
      <c r="I58585" s="27"/>
      <c r="J58585" s="27"/>
    </row>
    <row r="58586" spans="2:10" x14ac:dyDescent="0.25">
      <c r="B58586" s="27"/>
      <c r="D58586" s="27"/>
      <c r="E58586" s="27"/>
      <c r="I58586" s="27"/>
      <c r="J58586" s="27"/>
    </row>
    <row r="58587" spans="2:10" x14ac:dyDescent="0.25">
      <c r="B58587" s="27"/>
      <c r="D58587" s="27"/>
      <c r="E58587" s="27"/>
      <c r="I58587" s="27"/>
      <c r="J58587" s="27"/>
    </row>
    <row r="58588" spans="2:10" x14ac:dyDescent="0.25">
      <c r="B58588" s="27"/>
      <c r="D58588" s="27"/>
      <c r="E58588" s="27"/>
      <c r="I58588" s="27"/>
      <c r="J58588" s="27"/>
    </row>
    <row r="58589" spans="2:10" x14ac:dyDescent="0.25">
      <c r="B58589" s="27"/>
      <c r="D58589" s="27"/>
      <c r="E58589" s="27"/>
      <c r="I58589" s="27"/>
      <c r="J58589" s="27"/>
    </row>
    <row r="58590" spans="2:10" x14ac:dyDescent="0.25">
      <c r="B58590" s="27"/>
      <c r="D58590" s="27"/>
      <c r="E58590" s="27"/>
      <c r="I58590" s="27"/>
      <c r="J58590" s="27"/>
    </row>
    <row r="58591" spans="2:10" x14ac:dyDescent="0.25">
      <c r="B58591" s="27"/>
      <c r="D58591" s="27"/>
      <c r="E58591" s="27"/>
      <c r="I58591" s="27"/>
      <c r="J58591" s="27"/>
    </row>
    <row r="58592" spans="2:10" x14ac:dyDescent="0.25">
      <c r="B58592" s="27"/>
      <c r="D58592" s="27"/>
      <c r="E58592" s="27"/>
      <c r="I58592" s="27"/>
      <c r="J58592" s="27"/>
    </row>
    <row r="58593" spans="2:10" x14ac:dyDescent="0.25">
      <c r="B58593" s="27"/>
      <c r="D58593" s="27"/>
      <c r="E58593" s="27"/>
      <c r="I58593" s="27"/>
      <c r="J58593" s="27"/>
    </row>
    <row r="58594" spans="2:10" x14ac:dyDescent="0.25">
      <c r="B58594" s="27"/>
      <c r="D58594" s="27"/>
      <c r="E58594" s="27"/>
      <c r="I58594" s="27"/>
      <c r="J58594" s="27"/>
    </row>
    <row r="58595" spans="2:10" x14ac:dyDescent="0.25">
      <c r="B58595" s="27"/>
      <c r="D58595" s="27"/>
      <c r="E58595" s="27"/>
      <c r="I58595" s="27"/>
      <c r="J58595" s="27"/>
    </row>
    <row r="58596" spans="2:10" x14ac:dyDescent="0.25">
      <c r="B58596" s="27"/>
      <c r="D58596" s="27"/>
      <c r="E58596" s="27"/>
      <c r="I58596" s="27"/>
      <c r="J58596" s="27"/>
    </row>
    <row r="58597" spans="2:10" x14ac:dyDescent="0.25">
      <c r="B58597" s="27"/>
      <c r="D58597" s="27"/>
      <c r="E58597" s="27"/>
      <c r="I58597" s="27"/>
      <c r="J58597" s="27"/>
    </row>
    <row r="58598" spans="2:10" x14ac:dyDescent="0.25">
      <c r="B58598" s="27"/>
      <c r="D58598" s="27"/>
      <c r="E58598" s="27"/>
      <c r="I58598" s="27"/>
      <c r="J58598" s="27"/>
    </row>
    <row r="58599" spans="2:10" x14ac:dyDescent="0.25">
      <c r="B58599" s="27"/>
      <c r="D58599" s="27"/>
      <c r="E58599" s="27"/>
      <c r="I58599" s="27"/>
      <c r="J58599" s="27"/>
    </row>
    <row r="58600" spans="2:10" x14ac:dyDescent="0.25">
      <c r="B58600" s="27"/>
      <c r="D58600" s="27"/>
      <c r="E58600" s="27"/>
      <c r="I58600" s="27"/>
      <c r="J58600" s="27"/>
    </row>
    <row r="58601" spans="2:10" x14ac:dyDescent="0.25">
      <c r="B58601" s="27"/>
      <c r="D58601" s="27"/>
      <c r="E58601" s="27"/>
      <c r="I58601" s="27"/>
      <c r="J58601" s="27"/>
    </row>
    <row r="58602" spans="2:10" x14ac:dyDescent="0.25">
      <c r="B58602" s="27"/>
      <c r="D58602" s="27"/>
      <c r="E58602" s="27"/>
      <c r="I58602" s="27"/>
      <c r="J58602" s="27"/>
    </row>
    <row r="58603" spans="2:10" x14ac:dyDescent="0.25">
      <c r="B58603" s="27"/>
      <c r="D58603" s="27"/>
      <c r="E58603" s="27"/>
      <c r="I58603" s="27"/>
      <c r="J58603" s="27"/>
    </row>
    <row r="58604" spans="2:10" x14ac:dyDescent="0.25">
      <c r="B58604" s="27"/>
      <c r="D58604" s="27"/>
      <c r="E58604" s="27"/>
      <c r="I58604" s="27"/>
      <c r="J58604" s="27"/>
    </row>
    <row r="58605" spans="2:10" x14ac:dyDescent="0.25">
      <c r="B58605" s="27"/>
      <c r="D58605" s="27"/>
      <c r="E58605" s="27"/>
      <c r="I58605" s="27"/>
      <c r="J58605" s="27"/>
    </row>
    <row r="58606" spans="2:10" x14ac:dyDescent="0.25">
      <c r="B58606" s="27"/>
      <c r="D58606" s="27"/>
      <c r="E58606" s="27"/>
      <c r="I58606" s="27"/>
      <c r="J58606" s="27"/>
    </row>
    <row r="58607" spans="2:10" x14ac:dyDescent="0.25">
      <c r="B58607" s="27"/>
      <c r="D58607" s="27"/>
      <c r="E58607" s="27"/>
      <c r="I58607" s="27"/>
      <c r="J58607" s="27"/>
    </row>
    <row r="58608" spans="2:10" x14ac:dyDescent="0.25">
      <c r="B58608" s="27"/>
      <c r="D58608" s="27"/>
      <c r="E58608" s="27"/>
      <c r="I58608" s="27"/>
      <c r="J58608" s="27"/>
    </row>
    <row r="58609" spans="2:10" x14ac:dyDescent="0.25">
      <c r="B58609" s="27"/>
      <c r="D58609" s="27"/>
      <c r="E58609" s="27"/>
      <c r="I58609" s="27"/>
      <c r="J58609" s="27"/>
    </row>
    <row r="58610" spans="2:10" x14ac:dyDescent="0.25">
      <c r="B58610" s="27"/>
      <c r="D58610" s="27"/>
      <c r="E58610" s="27"/>
      <c r="I58610" s="27"/>
      <c r="J58610" s="27"/>
    </row>
    <row r="58611" spans="2:10" x14ac:dyDescent="0.25">
      <c r="B58611" s="27"/>
      <c r="D58611" s="27"/>
      <c r="E58611" s="27"/>
      <c r="I58611" s="27"/>
      <c r="J58611" s="27"/>
    </row>
    <row r="58612" spans="2:10" x14ac:dyDescent="0.25">
      <c r="B58612" s="27"/>
      <c r="D58612" s="27"/>
      <c r="E58612" s="27"/>
      <c r="I58612" s="27"/>
      <c r="J58612" s="27"/>
    </row>
    <row r="58613" spans="2:10" x14ac:dyDescent="0.25">
      <c r="B58613" s="27"/>
      <c r="D58613" s="27"/>
      <c r="E58613" s="27"/>
      <c r="I58613" s="27"/>
      <c r="J58613" s="27"/>
    </row>
    <row r="58614" spans="2:10" x14ac:dyDescent="0.25">
      <c r="B58614" s="27"/>
      <c r="D58614" s="27"/>
      <c r="E58614" s="27"/>
      <c r="I58614" s="27"/>
      <c r="J58614" s="27"/>
    </row>
    <row r="58615" spans="2:10" x14ac:dyDescent="0.25">
      <c r="B58615" s="27"/>
      <c r="D58615" s="27"/>
      <c r="E58615" s="27"/>
      <c r="I58615" s="27"/>
      <c r="J58615" s="27"/>
    </row>
    <row r="58616" spans="2:10" x14ac:dyDescent="0.25">
      <c r="B58616" s="27"/>
      <c r="D58616" s="27"/>
      <c r="E58616" s="27"/>
      <c r="I58616" s="27"/>
      <c r="J58616" s="27"/>
    </row>
    <row r="58617" spans="2:10" x14ac:dyDescent="0.25">
      <c r="B58617" s="27"/>
      <c r="D58617" s="27"/>
      <c r="E58617" s="27"/>
      <c r="I58617" s="27"/>
      <c r="J58617" s="27"/>
    </row>
    <row r="58618" spans="2:10" x14ac:dyDescent="0.25">
      <c r="B58618" s="27"/>
      <c r="D58618" s="27"/>
      <c r="E58618" s="27"/>
      <c r="I58618" s="27"/>
      <c r="J58618" s="27"/>
    </row>
    <row r="58619" spans="2:10" x14ac:dyDescent="0.25">
      <c r="B58619" s="27"/>
      <c r="D58619" s="27"/>
      <c r="E58619" s="27"/>
      <c r="I58619" s="27"/>
      <c r="J58619" s="27"/>
    </row>
    <row r="58620" spans="2:10" x14ac:dyDescent="0.25">
      <c r="B58620" s="27"/>
      <c r="D58620" s="27"/>
      <c r="E58620" s="27"/>
      <c r="I58620" s="27"/>
      <c r="J58620" s="27"/>
    </row>
    <row r="58621" spans="2:10" x14ac:dyDescent="0.25">
      <c r="B58621" s="27"/>
      <c r="D58621" s="27"/>
      <c r="E58621" s="27"/>
      <c r="I58621" s="27"/>
      <c r="J58621" s="27"/>
    </row>
    <row r="58622" spans="2:10" x14ac:dyDescent="0.25">
      <c r="B58622" s="27"/>
      <c r="D58622" s="27"/>
      <c r="E58622" s="27"/>
      <c r="I58622" s="27"/>
      <c r="J58622" s="27"/>
    </row>
    <row r="58623" spans="2:10" x14ac:dyDescent="0.25">
      <c r="B58623" s="27"/>
      <c r="D58623" s="27"/>
      <c r="E58623" s="27"/>
      <c r="I58623" s="27"/>
      <c r="J58623" s="27"/>
    </row>
    <row r="58624" spans="2:10" x14ac:dyDescent="0.25">
      <c r="B58624" s="27"/>
      <c r="D58624" s="27"/>
      <c r="E58624" s="27"/>
      <c r="I58624" s="27"/>
      <c r="J58624" s="27"/>
    </row>
    <row r="58625" spans="2:10" x14ac:dyDescent="0.25">
      <c r="B58625" s="27"/>
      <c r="D58625" s="27"/>
      <c r="E58625" s="27"/>
      <c r="I58625" s="27"/>
      <c r="J58625" s="27"/>
    </row>
    <row r="58626" spans="2:10" x14ac:dyDescent="0.25">
      <c r="B58626" s="27"/>
      <c r="D58626" s="27"/>
      <c r="E58626" s="27"/>
      <c r="I58626" s="27"/>
      <c r="J58626" s="27"/>
    </row>
    <row r="58627" spans="2:10" x14ac:dyDescent="0.25">
      <c r="B58627" s="27"/>
      <c r="D58627" s="27"/>
      <c r="E58627" s="27"/>
      <c r="I58627" s="27"/>
      <c r="J58627" s="27"/>
    </row>
    <row r="58628" spans="2:10" x14ac:dyDescent="0.25">
      <c r="B58628" s="27"/>
      <c r="D58628" s="27"/>
      <c r="E58628" s="27"/>
      <c r="I58628" s="27"/>
      <c r="J58628" s="27"/>
    </row>
    <row r="58629" spans="2:10" x14ac:dyDescent="0.25">
      <c r="B58629" s="27"/>
      <c r="D58629" s="27"/>
      <c r="E58629" s="27"/>
      <c r="I58629" s="27"/>
      <c r="J58629" s="27"/>
    </row>
    <row r="58630" spans="2:10" x14ac:dyDescent="0.25">
      <c r="B58630" s="27"/>
      <c r="D58630" s="27"/>
      <c r="E58630" s="27"/>
      <c r="I58630" s="27"/>
      <c r="J58630" s="27"/>
    </row>
    <row r="58631" spans="2:10" x14ac:dyDescent="0.25">
      <c r="B58631" s="27"/>
      <c r="D58631" s="27"/>
      <c r="E58631" s="27"/>
      <c r="I58631" s="27"/>
      <c r="J58631" s="27"/>
    </row>
    <row r="58632" spans="2:10" x14ac:dyDescent="0.25">
      <c r="B58632" s="27"/>
      <c r="D58632" s="27"/>
      <c r="E58632" s="27"/>
      <c r="I58632" s="27"/>
      <c r="J58632" s="27"/>
    </row>
    <row r="58633" spans="2:10" x14ac:dyDescent="0.25">
      <c r="B58633" s="27"/>
      <c r="D58633" s="27"/>
      <c r="E58633" s="27"/>
      <c r="I58633" s="27"/>
      <c r="J58633" s="27"/>
    </row>
    <row r="58634" spans="2:10" x14ac:dyDescent="0.25">
      <c r="B58634" s="27"/>
      <c r="D58634" s="27"/>
      <c r="E58634" s="27"/>
      <c r="I58634" s="27"/>
      <c r="J58634" s="27"/>
    </row>
    <row r="58635" spans="2:10" x14ac:dyDescent="0.25">
      <c r="B58635" s="27"/>
      <c r="D58635" s="27"/>
      <c r="E58635" s="27"/>
      <c r="I58635" s="27"/>
      <c r="J58635" s="27"/>
    </row>
    <row r="58636" spans="2:10" x14ac:dyDescent="0.25">
      <c r="B58636" s="27"/>
      <c r="D58636" s="27"/>
      <c r="E58636" s="27"/>
      <c r="I58636" s="27"/>
      <c r="J58636" s="27"/>
    </row>
    <row r="58637" spans="2:10" x14ac:dyDescent="0.25">
      <c r="B58637" s="27"/>
      <c r="D58637" s="27"/>
      <c r="E58637" s="27"/>
      <c r="I58637" s="27"/>
      <c r="J58637" s="27"/>
    </row>
    <row r="58638" spans="2:10" x14ac:dyDescent="0.25">
      <c r="B58638" s="27"/>
      <c r="D58638" s="27"/>
      <c r="E58638" s="27"/>
      <c r="I58638" s="27"/>
      <c r="J58638" s="27"/>
    </row>
    <row r="58639" spans="2:10" x14ac:dyDescent="0.25">
      <c r="B58639" s="27"/>
      <c r="D58639" s="27"/>
      <c r="E58639" s="27"/>
      <c r="I58639" s="27"/>
      <c r="J58639" s="27"/>
    </row>
    <row r="58640" spans="2:10" x14ac:dyDescent="0.25">
      <c r="B58640" s="27"/>
      <c r="D58640" s="27"/>
      <c r="E58640" s="27"/>
      <c r="I58640" s="27"/>
      <c r="J58640" s="27"/>
    </row>
    <row r="58641" spans="2:10" x14ac:dyDescent="0.25">
      <c r="B58641" s="27"/>
      <c r="D58641" s="27"/>
      <c r="E58641" s="27"/>
      <c r="I58641" s="27"/>
      <c r="J58641" s="27"/>
    </row>
    <row r="58642" spans="2:10" x14ac:dyDescent="0.25">
      <c r="B58642" s="27"/>
      <c r="D58642" s="27"/>
      <c r="E58642" s="27"/>
      <c r="I58642" s="27"/>
      <c r="J58642" s="27"/>
    </row>
    <row r="58643" spans="2:10" x14ac:dyDescent="0.25">
      <c r="B58643" s="27"/>
      <c r="D58643" s="27"/>
      <c r="E58643" s="27"/>
      <c r="I58643" s="27"/>
      <c r="J58643" s="27"/>
    </row>
    <row r="58644" spans="2:10" x14ac:dyDescent="0.25">
      <c r="B58644" s="27"/>
      <c r="D58644" s="27"/>
      <c r="E58644" s="27"/>
      <c r="I58644" s="27"/>
      <c r="J58644" s="27"/>
    </row>
    <row r="58645" spans="2:10" x14ac:dyDescent="0.25">
      <c r="B58645" s="27"/>
      <c r="D58645" s="27"/>
      <c r="E58645" s="27"/>
      <c r="I58645" s="27"/>
      <c r="J58645" s="27"/>
    </row>
    <row r="58646" spans="2:10" x14ac:dyDescent="0.25">
      <c r="B58646" s="27"/>
      <c r="D58646" s="27"/>
      <c r="E58646" s="27"/>
      <c r="I58646" s="27"/>
      <c r="J58646" s="27"/>
    </row>
    <row r="58647" spans="2:10" x14ac:dyDescent="0.25">
      <c r="B58647" s="27"/>
      <c r="D58647" s="27"/>
      <c r="E58647" s="27"/>
      <c r="I58647" s="27"/>
      <c r="J58647" s="27"/>
    </row>
    <row r="58648" spans="2:10" x14ac:dyDescent="0.25">
      <c r="B58648" s="27"/>
      <c r="D58648" s="27"/>
      <c r="E58648" s="27"/>
      <c r="I58648" s="27"/>
      <c r="J58648" s="27"/>
    </row>
    <row r="58649" spans="2:10" x14ac:dyDescent="0.25">
      <c r="B58649" s="27"/>
      <c r="D58649" s="27"/>
      <c r="E58649" s="27"/>
      <c r="I58649" s="27"/>
      <c r="J58649" s="27"/>
    </row>
    <row r="58650" spans="2:10" x14ac:dyDescent="0.25">
      <c r="B58650" s="27"/>
      <c r="D58650" s="27"/>
      <c r="E58650" s="27"/>
      <c r="I58650" s="27"/>
      <c r="J58650" s="27"/>
    </row>
    <row r="58651" spans="2:10" x14ac:dyDescent="0.25">
      <c r="B58651" s="27"/>
      <c r="D58651" s="27"/>
      <c r="E58651" s="27"/>
      <c r="I58651" s="27"/>
      <c r="J58651" s="27"/>
    </row>
    <row r="58652" spans="2:10" x14ac:dyDescent="0.25">
      <c r="B58652" s="27"/>
      <c r="D58652" s="27"/>
      <c r="E58652" s="27"/>
      <c r="I58652" s="27"/>
      <c r="J58652" s="27"/>
    </row>
    <row r="58653" spans="2:10" x14ac:dyDescent="0.25">
      <c r="B58653" s="27"/>
      <c r="D58653" s="27"/>
      <c r="E58653" s="27"/>
      <c r="I58653" s="27"/>
      <c r="J58653" s="27"/>
    </row>
    <row r="58654" spans="2:10" x14ac:dyDescent="0.25">
      <c r="B58654" s="27"/>
      <c r="D58654" s="27"/>
      <c r="E58654" s="27"/>
      <c r="I58654" s="27"/>
      <c r="J58654" s="27"/>
    </row>
    <row r="58655" spans="2:10" x14ac:dyDescent="0.25">
      <c r="B58655" s="27"/>
      <c r="D58655" s="27"/>
      <c r="E58655" s="27"/>
      <c r="I58655" s="27"/>
      <c r="J58655" s="27"/>
    </row>
    <row r="58656" spans="2:10" x14ac:dyDescent="0.25">
      <c r="B58656" s="27"/>
      <c r="D58656" s="27"/>
      <c r="E58656" s="27"/>
      <c r="I58656" s="27"/>
      <c r="J58656" s="27"/>
    </row>
    <row r="58657" spans="2:10" x14ac:dyDescent="0.25">
      <c r="B58657" s="27"/>
      <c r="D58657" s="27"/>
      <c r="E58657" s="27"/>
      <c r="I58657" s="27"/>
      <c r="J58657" s="27"/>
    </row>
    <row r="58658" spans="2:10" x14ac:dyDescent="0.25">
      <c r="B58658" s="27"/>
      <c r="D58658" s="27"/>
      <c r="E58658" s="27"/>
      <c r="I58658" s="27"/>
      <c r="J58658" s="27"/>
    </row>
    <row r="58659" spans="2:10" x14ac:dyDescent="0.25">
      <c r="B58659" s="27"/>
      <c r="D58659" s="27"/>
      <c r="E58659" s="27"/>
      <c r="I58659" s="27"/>
      <c r="J58659" s="27"/>
    </row>
    <row r="58660" spans="2:10" x14ac:dyDescent="0.25">
      <c r="B58660" s="27"/>
      <c r="D58660" s="27"/>
      <c r="E58660" s="27"/>
      <c r="I58660" s="27"/>
      <c r="J58660" s="27"/>
    </row>
    <row r="58661" spans="2:10" x14ac:dyDescent="0.25">
      <c r="B58661" s="27"/>
      <c r="D58661" s="27"/>
      <c r="E58661" s="27"/>
      <c r="I58661" s="27"/>
      <c r="J58661" s="27"/>
    </row>
    <row r="58662" spans="2:10" x14ac:dyDescent="0.25">
      <c r="B58662" s="27"/>
      <c r="D58662" s="27"/>
      <c r="E58662" s="27"/>
      <c r="I58662" s="27"/>
      <c r="J58662" s="27"/>
    </row>
    <row r="58663" spans="2:10" x14ac:dyDescent="0.25">
      <c r="B58663" s="27"/>
      <c r="D58663" s="27"/>
      <c r="E58663" s="27"/>
      <c r="I58663" s="27"/>
      <c r="J58663" s="27"/>
    </row>
    <row r="58664" spans="2:10" x14ac:dyDescent="0.25">
      <c r="B58664" s="27"/>
      <c r="D58664" s="27"/>
      <c r="E58664" s="27"/>
      <c r="I58664" s="27"/>
      <c r="J58664" s="27"/>
    </row>
    <row r="58665" spans="2:10" x14ac:dyDescent="0.25">
      <c r="B58665" s="27"/>
      <c r="D58665" s="27"/>
      <c r="E58665" s="27"/>
      <c r="I58665" s="27"/>
      <c r="J58665" s="27"/>
    </row>
    <row r="58666" spans="2:10" x14ac:dyDescent="0.25">
      <c r="B58666" s="27"/>
      <c r="D58666" s="27"/>
      <c r="E58666" s="27"/>
      <c r="I58666" s="27"/>
      <c r="J58666" s="27"/>
    </row>
    <row r="58667" spans="2:10" x14ac:dyDescent="0.25">
      <c r="B58667" s="27"/>
      <c r="D58667" s="27"/>
      <c r="E58667" s="27"/>
      <c r="I58667" s="27"/>
      <c r="J58667" s="27"/>
    </row>
    <row r="58668" spans="2:10" x14ac:dyDescent="0.25">
      <c r="B58668" s="27"/>
      <c r="D58668" s="27"/>
      <c r="E58668" s="27"/>
      <c r="I58668" s="27"/>
      <c r="J58668" s="27"/>
    </row>
    <row r="58669" spans="2:10" x14ac:dyDescent="0.25">
      <c r="B58669" s="27"/>
      <c r="D58669" s="27"/>
      <c r="E58669" s="27"/>
      <c r="I58669" s="27"/>
      <c r="J58669" s="27"/>
    </row>
    <row r="58670" spans="2:10" x14ac:dyDescent="0.25">
      <c r="B58670" s="27"/>
      <c r="D58670" s="27"/>
      <c r="E58670" s="27"/>
      <c r="I58670" s="27"/>
      <c r="J58670" s="27"/>
    </row>
    <row r="58671" spans="2:10" x14ac:dyDescent="0.25">
      <c r="B58671" s="27"/>
      <c r="D58671" s="27"/>
      <c r="E58671" s="27"/>
      <c r="I58671" s="27"/>
      <c r="J58671" s="27"/>
    </row>
    <row r="58672" spans="2:10" x14ac:dyDescent="0.25">
      <c r="B58672" s="27"/>
      <c r="D58672" s="27"/>
      <c r="E58672" s="27"/>
      <c r="I58672" s="27"/>
      <c r="J58672" s="27"/>
    </row>
    <row r="58673" spans="2:10" x14ac:dyDescent="0.25">
      <c r="B58673" s="27"/>
      <c r="D58673" s="27"/>
      <c r="E58673" s="27"/>
      <c r="I58673" s="27"/>
      <c r="J58673" s="27"/>
    </row>
    <row r="58674" spans="2:10" x14ac:dyDescent="0.25">
      <c r="B58674" s="27"/>
      <c r="D58674" s="27"/>
      <c r="E58674" s="27"/>
      <c r="I58674" s="27"/>
      <c r="J58674" s="27"/>
    </row>
    <row r="58675" spans="2:10" x14ac:dyDescent="0.25">
      <c r="B58675" s="27"/>
      <c r="D58675" s="27"/>
      <c r="E58675" s="27"/>
      <c r="I58675" s="27"/>
      <c r="J58675" s="27"/>
    </row>
    <row r="58676" spans="2:10" x14ac:dyDescent="0.25">
      <c r="B58676" s="27"/>
      <c r="D58676" s="27"/>
      <c r="E58676" s="27"/>
      <c r="I58676" s="27"/>
      <c r="J58676" s="27"/>
    </row>
    <row r="58677" spans="2:10" x14ac:dyDescent="0.25">
      <c r="B58677" s="27"/>
      <c r="D58677" s="27"/>
      <c r="E58677" s="27"/>
      <c r="I58677" s="27"/>
      <c r="J58677" s="27"/>
    </row>
    <row r="58678" spans="2:10" x14ac:dyDescent="0.25">
      <c r="B58678" s="27"/>
      <c r="D58678" s="27"/>
      <c r="E58678" s="27"/>
      <c r="I58678" s="27"/>
      <c r="J58678" s="27"/>
    </row>
    <row r="58679" spans="2:10" x14ac:dyDescent="0.25">
      <c r="B58679" s="27"/>
      <c r="D58679" s="27"/>
      <c r="E58679" s="27"/>
      <c r="I58679" s="27"/>
      <c r="J58679" s="27"/>
    </row>
    <row r="58680" spans="2:10" x14ac:dyDescent="0.25">
      <c r="B58680" s="27"/>
      <c r="D58680" s="27"/>
      <c r="E58680" s="27"/>
      <c r="I58680" s="27"/>
      <c r="J58680" s="27"/>
    </row>
    <row r="58681" spans="2:10" x14ac:dyDescent="0.25">
      <c r="B58681" s="27"/>
      <c r="D58681" s="27"/>
      <c r="E58681" s="27"/>
      <c r="I58681" s="27"/>
      <c r="J58681" s="27"/>
    </row>
    <row r="58682" spans="2:10" x14ac:dyDescent="0.25">
      <c r="B58682" s="27"/>
      <c r="D58682" s="27"/>
      <c r="E58682" s="27"/>
      <c r="I58682" s="27"/>
      <c r="J58682" s="27"/>
    </row>
    <row r="58683" spans="2:10" x14ac:dyDescent="0.25">
      <c r="B58683" s="27"/>
      <c r="D58683" s="27"/>
      <c r="E58683" s="27"/>
      <c r="I58683" s="27"/>
      <c r="J58683" s="27"/>
    </row>
    <row r="58684" spans="2:10" x14ac:dyDescent="0.25">
      <c r="B58684" s="27"/>
      <c r="D58684" s="27"/>
      <c r="E58684" s="27"/>
      <c r="I58684" s="27"/>
      <c r="J58684" s="27"/>
    </row>
    <row r="58685" spans="2:10" x14ac:dyDescent="0.25">
      <c r="B58685" s="27"/>
      <c r="D58685" s="27"/>
      <c r="E58685" s="27"/>
      <c r="I58685" s="27"/>
      <c r="J58685" s="27"/>
    </row>
    <row r="58686" spans="2:10" x14ac:dyDescent="0.25">
      <c r="B58686" s="27"/>
      <c r="D58686" s="27"/>
      <c r="E58686" s="27"/>
      <c r="I58686" s="27"/>
      <c r="J58686" s="27"/>
    </row>
    <row r="58687" spans="2:10" x14ac:dyDescent="0.25">
      <c r="B58687" s="27"/>
      <c r="D58687" s="27"/>
      <c r="E58687" s="27"/>
      <c r="I58687" s="27"/>
      <c r="J58687" s="27"/>
    </row>
    <row r="58688" spans="2:10" x14ac:dyDescent="0.25">
      <c r="B58688" s="27"/>
      <c r="D58688" s="27"/>
      <c r="E58688" s="27"/>
      <c r="I58688" s="27"/>
      <c r="J58688" s="27"/>
    </row>
    <row r="58689" spans="2:10" x14ac:dyDescent="0.25">
      <c r="B58689" s="27"/>
      <c r="D58689" s="27"/>
      <c r="E58689" s="27"/>
      <c r="I58689" s="27"/>
      <c r="J58689" s="27"/>
    </row>
    <row r="58690" spans="2:10" x14ac:dyDescent="0.25">
      <c r="B58690" s="27"/>
      <c r="D58690" s="27"/>
      <c r="E58690" s="27"/>
      <c r="I58690" s="27"/>
      <c r="J58690" s="27"/>
    </row>
    <row r="58691" spans="2:10" x14ac:dyDescent="0.25">
      <c r="B58691" s="27"/>
      <c r="D58691" s="27"/>
      <c r="E58691" s="27"/>
      <c r="I58691" s="27"/>
      <c r="J58691" s="27"/>
    </row>
    <row r="58692" spans="2:10" x14ac:dyDescent="0.25">
      <c r="B58692" s="27"/>
      <c r="D58692" s="27"/>
      <c r="E58692" s="27"/>
      <c r="I58692" s="27"/>
      <c r="J58692" s="27"/>
    </row>
    <row r="58693" spans="2:10" x14ac:dyDescent="0.25">
      <c r="B58693" s="27"/>
      <c r="D58693" s="27"/>
      <c r="E58693" s="27"/>
      <c r="I58693" s="27"/>
      <c r="J58693" s="27"/>
    </row>
    <row r="58694" spans="2:10" x14ac:dyDescent="0.25">
      <c r="B58694" s="27"/>
      <c r="D58694" s="27"/>
      <c r="E58694" s="27"/>
      <c r="I58694" s="27"/>
      <c r="J58694" s="27"/>
    </row>
    <row r="58695" spans="2:10" x14ac:dyDescent="0.25">
      <c r="B58695" s="27"/>
      <c r="D58695" s="27"/>
      <c r="E58695" s="27"/>
      <c r="I58695" s="27"/>
      <c r="J58695" s="27"/>
    </row>
    <row r="58696" spans="2:10" x14ac:dyDescent="0.25">
      <c r="B58696" s="27"/>
      <c r="D58696" s="27"/>
      <c r="E58696" s="27"/>
      <c r="I58696" s="27"/>
      <c r="J58696" s="27"/>
    </row>
    <row r="58697" spans="2:10" x14ac:dyDescent="0.25">
      <c r="B58697" s="27"/>
      <c r="D58697" s="27"/>
      <c r="E58697" s="27"/>
      <c r="I58697" s="27"/>
      <c r="J58697" s="27"/>
    </row>
    <row r="58698" spans="2:10" x14ac:dyDescent="0.25">
      <c r="B58698" s="27"/>
      <c r="D58698" s="27"/>
      <c r="E58698" s="27"/>
      <c r="I58698" s="27"/>
      <c r="J58698" s="27"/>
    </row>
    <row r="58699" spans="2:10" x14ac:dyDescent="0.25">
      <c r="B58699" s="27"/>
      <c r="D58699" s="27"/>
      <c r="E58699" s="27"/>
      <c r="I58699" s="27"/>
      <c r="J58699" s="27"/>
    </row>
    <row r="58700" spans="2:10" x14ac:dyDescent="0.25">
      <c r="B58700" s="27"/>
      <c r="D58700" s="27"/>
      <c r="E58700" s="27"/>
      <c r="I58700" s="27"/>
      <c r="J58700" s="27"/>
    </row>
    <row r="58701" spans="2:10" x14ac:dyDescent="0.25">
      <c r="B58701" s="27"/>
      <c r="D58701" s="27"/>
      <c r="E58701" s="27"/>
      <c r="I58701" s="27"/>
      <c r="J58701" s="27"/>
    </row>
    <row r="58702" spans="2:10" x14ac:dyDescent="0.25">
      <c r="B58702" s="27"/>
      <c r="D58702" s="27"/>
      <c r="E58702" s="27"/>
      <c r="I58702" s="27"/>
      <c r="J58702" s="27"/>
    </row>
    <row r="58703" spans="2:10" x14ac:dyDescent="0.25">
      <c r="B58703" s="27"/>
      <c r="D58703" s="27"/>
      <c r="E58703" s="27"/>
      <c r="I58703" s="27"/>
      <c r="J58703" s="27"/>
    </row>
    <row r="58704" spans="2:10" x14ac:dyDescent="0.25">
      <c r="B58704" s="27"/>
      <c r="D58704" s="27"/>
      <c r="E58704" s="27"/>
      <c r="I58704" s="27"/>
      <c r="J58704" s="27"/>
    </row>
    <row r="58705" spans="2:10" x14ac:dyDescent="0.25">
      <c r="B58705" s="27"/>
      <c r="D58705" s="27"/>
      <c r="E58705" s="27"/>
      <c r="I58705" s="27"/>
      <c r="J58705" s="27"/>
    </row>
    <row r="58706" spans="2:10" x14ac:dyDescent="0.25">
      <c r="B58706" s="27"/>
      <c r="D58706" s="27"/>
      <c r="E58706" s="27"/>
      <c r="I58706" s="27"/>
      <c r="J58706" s="27"/>
    </row>
    <row r="58707" spans="2:10" x14ac:dyDescent="0.25">
      <c r="B58707" s="27"/>
      <c r="D58707" s="27"/>
      <c r="E58707" s="27"/>
      <c r="I58707" s="27"/>
      <c r="J58707" s="27"/>
    </row>
    <row r="58708" spans="2:10" x14ac:dyDescent="0.25">
      <c r="B58708" s="27"/>
      <c r="D58708" s="27"/>
      <c r="E58708" s="27"/>
      <c r="I58708" s="27"/>
      <c r="J58708" s="27"/>
    </row>
    <row r="58709" spans="2:10" x14ac:dyDescent="0.25">
      <c r="B58709" s="27"/>
      <c r="D58709" s="27"/>
      <c r="E58709" s="27"/>
      <c r="I58709" s="27"/>
      <c r="J58709" s="27"/>
    </row>
    <row r="58710" spans="2:10" x14ac:dyDescent="0.25">
      <c r="B58710" s="27"/>
      <c r="D58710" s="27"/>
      <c r="E58710" s="27"/>
      <c r="I58710" s="27"/>
      <c r="J58710" s="27"/>
    </row>
    <row r="58711" spans="2:10" x14ac:dyDescent="0.25">
      <c r="B58711" s="27"/>
      <c r="D58711" s="27"/>
      <c r="E58711" s="27"/>
      <c r="I58711" s="27"/>
      <c r="J58711" s="27"/>
    </row>
    <row r="58712" spans="2:10" x14ac:dyDescent="0.25">
      <c r="B58712" s="27"/>
      <c r="D58712" s="27"/>
      <c r="E58712" s="27"/>
      <c r="I58712" s="27"/>
      <c r="J58712" s="27"/>
    </row>
    <row r="58713" spans="2:10" x14ac:dyDescent="0.25">
      <c r="B58713" s="27"/>
      <c r="D58713" s="27"/>
      <c r="E58713" s="27"/>
      <c r="I58713" s="27"/>
      <c r="J58713" s="27"/>
    </row>
    <row r="58714" spans="2:10" x14ac:dyDescent="0.25">
      <c r="B58714" s="27"/>
      <c r="D58714" s="27"/>
      <c r="E58714" s="27"/>
      <c r="I58714" s="27"/>
      <c r="J58714" s="27"/>
    </row>
    <row r="58715" spans="2:10" x14ac:dyDescent="0.25">
      <c r="B58715" s="27"/>
      <c r="D58715" s="27"/>
      <c r="E58715" s="27"/>
      <c r="I58715" s="27"/>
      <c r="J58715" s="27"/>
    </row>
    <row r="58716" spans="2:10" x14ac:dyDescent="0.25">
      <c r="B58716" s="27"/>
      <c r="D58716" s="27"/>
      <c r="E58716" s="27"/>
      <c r="I58716" s="27"/>
      <c r="J58716" s="27"/>
    </row>
    <row r="58717" spans="2:10" x14ac:dyDescent="0.25">
      <c r="B58717" s="27"/>
      <c r="D58717" s="27"/>
      <c r="E58717" s="27"/>
      <c r="I58717" s="27"/>
      <c r="J58717" s="27"/>
    </row>
    <row r="58718" spans="2:10" x14ac:dyDescent="0.25">
      <c r="B58718" s="27"/>
      <c r="D58718" s="27"/>
      <c r="E58718" s="27"/>
      <c r="I58718" s="27"/>
      <c r="J58718" s="27"/>
    </row>
    <row r="58719" spans="2:10" x14ac:dyDescent="0.25">
      <c r="B58719" s="27"/>
      <c r="D58719" s="27"/>
      <c r="E58719" s="27"/>
      <c r="I58719" s="27"/>
      <c r="J58719" s="27"/>
    </row>
    <row r="58720" spans="2:10" x14ac:dyDescent="0.25">
      <c r="B58720" s="27"/>
      <c r="D58720" s="27"/>
      <c r="E58720" s="27"/>
      <c r="I58720" s="27"/>
      <c r="J58720" s="27"/>
    </row>
    <row r="58721" spans="2:10" x14ac:dyDescent="0.25">
      <c r="B58721" s="27"/>
      <c r="D58721" s="27"/>
      <c r="E58721" s="27"/>
      <c r="I58721" s="27"/>
      <c r="J58721" s="27"/>
    </row>
    <row r="58722" spans="2:10" x14ac:dyDescent="0.25">
      <c r="B58722" s="27"/>
      <c r="D58722" s="27"/>
      <c r="E58722" s="27"/>
      <c r="I58722" s="27"/>
      <c r="J58722" s="27"/>
    </row>
    <row r="58723" spans="2:10" x14ac:dyDescent="0.25">
      <c r="B58723" s="27"/>
      <c r="D58723" s="27"/>
      <c r="E58723" s="27"/>
      <c r="I58723" s="27"/>
      <c r="J58723" s="27"/>
    </row>
    <row r="58724" spans="2:10" x14ac:dyDescent="0.25">
      <c r="B58724" s="27"/>
      <c r="D58724" s="27"/>
      <c r="E58724" s="27"/>
      <c r="I58724" s="27"/>
      <c r="J58724" s="27"/>
    </row>
    <row r="58725" spans="2:10" x14ac:dyDescent="0.25">
      <c r="B58725" s="27"/>
      <c r="D58725" s="27"/>
      <c r="E58725" s="27"/>
      <c r="I58725" s="27"/>
      <c r="J58725" s="27"/>
    </row>
    <row r="58726" spans="2:10" x14ac:dyDescent="0.25">
      <c r="B58726" s="27"/>
      <c r="D58726" s="27"/>
      <c r="E58726" s="27"/>
      <c r="I58726" s="27"/>
      <c r="J58726" s="27"/>
    </row>
    <row r="58727" spans="2:10" x14ac:dyDescent="0.25">
      <c r="B58727" s="27"/>
      <c r="D58727" s="27"/>
      <c r="E58727" s="27"/>
      <c r="I58727" s="27"/>
      <c r="J58727" s="27"/>
    </row>
    <row r="58728" spans="2:10" x14ac:dyDescent="0.25">
      <c r="B58728" s="27"/>
      <c r="D58728" s="27"/>
      <c r="E58728" s="27"/>
      <c r="I58728" s="27"/>
      <c r="J58728" s="27"/>
    </row>
    <row r="58729" spans="2:10" x14ac:dyDescent="0.25">
      <c r="B58729" s="27"/>
      <c r="D58729" s="27"/>
      <c r="E58729" s="27"/>
      <c r="I58729" s="27"/>
      <c r="J58729" s="27"/>
    </row>
    <row r="58730" spans="2:10" x14ac:dyDescent="0.25">
      <c r="B58730" s="27"/>
      <c r="D58730" s="27"/>
      <c r="E58730" s="27"/>
      <c r="I58730" s="27"/>
      <c r="J58730" s="27"/>
    </row>
    <row r="58731" spans="2:10" x14ac:dyDescent="0.25">
      <c r="B58731" s="27"/>
      <c r="D58731" s="27"/>
      <c r="E58731" s="27"/>
      <c r="I58731" s="27"/>
      <c r="J58731" s="27"/>
    </row>
    <row r="58732" spans="2:10" x14ac:dyDescent="0.25">
      <c r="B58732" s="27"/>
      <c r="D58732" s="27"/>
      <c r="E58732" s="27"/>
      <c r="I58732" s="27"/>
      <c r="J58732" s="27"/>
    </row>
    <row r="58733" spans="2:10" x14ac:dyDescent="0.25">
      <c r="B58733" s="27"/>
      <c r="D58733" s="27"/>
      <c r="E58733" s="27"/>
      <c r="I58733" s="27"/>
      <c r="J58733" s="27"/>
    </row>
    <row r="58734" spans="2:10" x14ac:dyDescent="0.25">
      <c r="B58734" s="27"/>
      <c r="D58734" s="27"/>
      <c r="E58734" s="27"/>
      <c r="I58734" s="27"/>
      <c r="J58734" s="27"/>
    </row>
    <row r="58735" spans="2:10" x14ac:dyDescent="0.25">
      <c r="B58735" s="27"/>
      <c r="D58735" s="27"/>
      <c r="E58735" s="27"/>
      <c r="I58735" s="27"/>
      <c r="J58735" s="27"/>
    </row>
    <row r="58736" spans="2:10" x14ac:dyDescent="0.25">
      <c r="B58736" s="27"/>
      <c r="D58736" s="27"/>
      <c r="E58736" s="27"/>
      <c r="I58736" s="27"/>
      <c r="J58736" s="27"/>
    </row>
    <row r="58737" spans="2:10" x14ac:dyDescent="0.25">
      <c r="B58737" s="27"/>
      <c r="D58737" s="27"/>
      <c r="E58737" s="27"/>
      <c r="I58737" s="27"/>
      <c r="J58737" s="27"/>
    </row>
    <row r="58738" spans="2:10" x14ac:dyDescent="0.25">
      <c r="B58738" s="27"/>
      <c r="D58738" s="27"/>
      <c r="E58738" s="27"/>
      <c r="I58738" s="27"/>
      <c r="J58738" s="27"/>
    </row>
    <row r="58739" spans="2:10" x14ac:dyDescent="0.25">
      <c r="B58739" s="27"/>
      <c r="D58739" s="27"/>
      <c r="E58739" s="27"/>
      <c r="I58739" s="27"/>
      <c r="J58739" s="27"/>
    </row>
    <row r="58740" spans="2:10" x14ac:dyDescent="0.25">
      <c r="B58740" s="27"/>
      <c r="D58740" s="27"/>
      <c r="E58740" s="27"/>
      <c r="I58740" s="27"/>
      <c r="J58740" s="27"/>
    </row>
    <row r="58741" spans="2:10" x14ac:dyDescent="0.25">
      <c r="B58741" s="27"/>
      <c r="D58741" s="27"/>
      <c r="E58741" s="27"/>
      <c r="I58741" s="27"/>
      <c r="J58741" s="27"/>
    </row>
    <row r="58742" spans="2:10" x14ac:dyDescent="0.25">
      <c r="B58742" s="27"/>
      <c r="D58742" s="27"/>
      <c r="E58742" s="27"/>
      <c r="I58742" s="27"/>
      <c r="J58742" s="27"/>
    </row>
    <row r="58743" spans="2:10" x14ac:dyDescent="0.25">
      <c r="B58743" s="27"/>
      <c r="D58743" s="27"/>
      <c r="E58743" s="27"/>
      <c r="I58743" s="27"/>
      <c r="J58743" s="27"/>
    </row>
    <row r="58744" spans="2:10" x14ac:dyDescent="0.25">
      <c r="B58744" s="27"/>
      <c r="D58744" s="27"/>
      <c r="E58744" s="27"/>
      <c r="I58744" s="27"/>
      <c r="J58744" s="27"/>
    </row>
    <row r="58745" spans="2:10" x14ac:dyDescent="0.25">
      <c r="B58745" s="27"/>
      <c r="D58745" s="27"/>
      <c r="E58745" s="27"/>
      <c r="I58745" s="27"/>
      <c r="J58745" s="27"/>
    </row>
    <row r="58746" spans="2:10" x14ac:dyDescent="0.25">
      <c r="B58746" s="27"/>
      <c r="D58746" s="27"/>
      <c r="E58746" s="27"/>
      <c r="I58746" s="27"/>
      <c r="J58746" s="27"/>
    </row>
    <row r="58747" spans="2:10" x14ac:dyDescent="0.25">
      <c r="B58747" s="27"/>
      <c r="D58747" s="27"/>
      <c r="E58747" s="27"/>
      <c r="I58747" s="27"/>
      <c r="J58747" s="27"/>
    </row>
    <row r="58748" spans="2:10" x14ac:dyDescent="0.25">
      <c r="B58748" s="27"/>
      <c r="D58748" s="27"/>
      <c r="E58748" s="27"/>
      <c r="I58748" s="27"/>
      <c r="J58748" s="27"/>
    </row>
    <row r="58749" spans="2:10" x14ac:dyDescent="0.25">
      <c r="B58749" s="27"/>
      <c r="D58749" s="27"/>
      <c r="E58749" s="27"/>
      <c r="I58749" s="27"/>
      <c r="J58749" s="27"/>
    </row>
    <row r="58750" spans="2:10" x14ac:dyDescent="0.25">
      <c r="B58750" s="27"/>
      <c r="D58750" s="27"/>
      <c r="E58750" s="27"/>
      <c r="I58750" s="27"/>
      <c r="J58750" s="27"/>
    </row>
    <row r="58751" spans="2:10" x14ac:dyDescent="0.25">
      <c r="B58751" s="27"/>
      <c r="D58751" s="27"/>
      <c r="E58751" s="27"/>
      <c r="I58751" s="27"/>
      <c r="J58751" s="27"/>
    </row>
    <row r="58752" spans="2:10" x14ac:dyDescent="0.25">
      <c r="B58752" s="27"/>
      <c r="D58752" s="27"/>
      <c r="E58752" s="27"/>
      <c r="I58752" s="27"/>
      <c r="J58752" s="27"/>
    </row>
    <row r="58753" spans="2:10" x14ac:dyDescent="0.25">
      <c r="B58753" s="27"/>
      <c r="D58753" s="27"/>
      <c r="E58753" s="27"/>
      <c r="I58753" s="27"/>
      <c r="J58753" s="27"/>
    </row>
    <row r="58754" spans="2:10" x14ac:dyDescent="0.25">
      <c r="B58754" s="27"/>
      <c r="D58754" s="27"/>
      <c r="E58754" s="27"/>
      <c r="I58754" s="27"/>
      <c r="J58754" s="27"/>
    </row>
    <row r="58755" spans="2:10" x14ac:dyDescent="0.25">
      <c r="B58755" s="27"/>
      <c r="D58755" s="27"/>
      <c r="E58755" s="27"/>
      <c r="I58755" s="27"/>
      <c r="J58755" s="27"/>
    </row>
    <row r="58756" spans="2:10" x14ac:dyDescent="0.25">
      <c r="B58756" s="27"/>
      <c r="D58756" s="27"/>
      <c r="E58756" s="27"/>
      <c r="I58756" s="27"/>
      <c r="J58756" s="27"/>
    </row>
    <row r="58757" spans="2:10" x14ac:dyDescent="0.25">
      <c r="B58757" s="27"/>
      <c r="D58757" s="27"/>
      <c r="E58757" s="27"/>
      <c r="I58757" s="27"/>
      <c r="J58757" s="27"/>
    </row>
    <row r="58758" spans="2:10" x14ac:dyDescent="0.25">
      <c r="B58758" s="27"/>
      <c r="D58758" s="27"/>
      <c r="E58758" s="27"/>
      <c r="I58758" s="27"/>
      <c r="J58758" s="27"/>
    </row>
    <row r="58759" spans="2:10" x14ac:dyDescent="0.25">
      <c r="B58759" s="27"/>
      <c r="D58759" s="27"/>
      <c r="E58759" s="27"/>
      <c r="I58759" s="27"/>
      <c r="J58759" s="27"/>
    </row>
    <row r="58760" spans="2:10" x14ac:dyDescent="0.25">
      <c r="B58760" s="27"/>
      <c r="D58760" s="27"/>
      <c r="E58760" s="27"/>
      <c r="I58760" s="27"/>
      <c r="J58760" s="27"/>
    </row>
    <row r="58761" spans="2:10" x14ac:dyDescent="0.25">
      <c r="B58761" s="27"/>
      <c r="D58761" s="27"/>
      <c r="E58761" s="27"/>
      <c r="I58761" s="27"/>
      <c r="J58761" s="27"/>
    </row>
    <row r="58762" spans="2:10" x14ac:dyDescent="0.25">
      <c r="B58762" s="27"/>
      <c r="D58762" s="27"/>
      <c r="E58762" s="27"/>
      <c r="I58762" s="27"/>
      <c r="J58762" s="27"/>
    </row>
    <row r="58763" spans="2:10" x14ac:dyDescent="0.25">
      <c r="B58763" s="27"/>
      <c r="D58763" s="27"/>
      <c r="E58763" s="27"/>
      <c r="I58763" s="27"/>
      <c r="J58763" s="27"/>
    </row>
    <row r="58764" spans="2:10" x14ac:dyDescent="0.25">
      <c r="B58764" s="27"/>
      <c r="D58764" s="27"/>
      <c r="E58764" s="27"/>
      <c r="I58764" s="27"/>
      <c r="J58764" s="27"/>
    </row>
    <row r="58765" spans="2:10" x14ac:dyDescent="0.25">
      <c r="B58765" s="27"/>
      <c r="D58765" s="27"/>
      <c r="E58765" s="27"/>
      <c r="I58765" s="27"/>
      <c r="J58765" s="27"/>
    </row>
    <row r="58766" spans="2:10" x14ac:dyDescent="0.25">
      <c r="B58766" s="27"/>
      <c r="D58766" s="27"/>
      <c r="E58766" s="27"/>
      <c r="I58766" s="27"/>
      <c r="J58766" s="27"/>
    </row>
    <row r="58767" spans="2:10" x14ac:dyDescent="0.25">
      <c r="B58767" s="27"/>
      <c r="D58767" s="27"/>
      <c r="E58767" s="27"/>
      <c r="I58767" s="27"/>
      <c r="J58767" s="27"/>
    </row>
    <row r="58768" spans="2:10" x14ac:dyDescent="0.25">
      <c r="B58768" s="27"/>
      <c r="D58768" s="27"/>
      <c r="E58768" s="27"/>
      <c r="I58768" s="27"/>
      <c r="J58768" s="27"/>
    </row>
    <row r="58769" spans="2:10" x14ac:dyDescent="0.25">
      <c r="B58769" s="27"/>
      <c r="D58769" s="27"/>
      <c r="E58769" s="27"/>
      <c r="I58769" s="27"/>
      <c r="J58769" s="27"/>
    </row>
    <row r="58770" spans="2:10" x14ac:dyDescent="0.25">
      <c r="B58770" s="27"/>
      <c r="D58770" s="27"/>
      <c r="E58770" s="27"/>
      <c r="I58770" s="27"/>
      <c r="J58770" s="27"/>
    </row>
    <row r="58771" spans="2:10" x14ac:dyDescent="0.25">
      <c r="B58771" s="27"/>
      <c r="D58771" s="27"/>
      <c r="E58771" s="27"/>
      <c r="I58771" s="27"/>
      <c r="J58771" s="27"/>
    </row>
    <row r="58772" spans="2:10" x14ac:dyDescent="0.25">
      <c r="B58772" s="27"/>
      <c r="D58772" s="27"/>
      <c r="E58772" s="27"/>
      <c r="I58772" s="27"/>
      <c r="J58772" s="27"/>
    </row>
    <row r="58773" spans="2:10" x14ac:dyDescent="0.25">
      <c r="B58773" s="27"/>
      <c r="D58773" s="27"/>
      <c r="E58773" s="27"/>
      <c r="I58773" s="27"/>
      <c r="J58773" s="27"/>
    </row>
    <row r="58774" spans="2:10" x14ac:dyDescent="0.25">
      <c r="B58774" s="27"/>
      <c r="D58774" s="27"/>
      <c r="E58774" s="27"/>
      <c r="I58774" s="27"/>
      <c r="J58774" s="27"/>
    </row>
    <row r="58775" spans="2:10" x14ac:dyDescent="0.25">
      <c r="B58775" s="27"/>
      <c r="D58775" s="27"/>
      <c r="E58775" s="27"/>
      <c r="I58775" s="27"/>
      <c r="J58775" s="27"/>
    </row>
    <row r="58776" spans="2:10" x14ac:dyDescent="0.25">
      <c r="B58776" s="27"/>
      <c r="D58776" s="27"/>
      <c r="E58776" s="27"/>
      <c r="I58776" s="27"/>
      <c r="J58776" s="27"/>
    </row>
    <row r="58777" spans="2:10" x14ac:dyDescent="0.25">
      <c r="B58777" s="27"/>
      <c r="D58777" s="27"/>
      <c r="E58777" s="27"/>
      <c r="I58777" s="27"/>
      <c r="J58777" s="27"/>
    </row>
    <row r="58778" spans="2:10" x14ac:dyDescent="0.25">
      <c r="B58778" s="27"/>
      <c r="D58778" s="27"/>
      <c r="E58778" s="27"/>
      <c r="I58778" s="27"/>
      <c r="J58778" s="27"/>
    </row>
    <row r="58779" spans="2:10" x14ac:dyDescent="0.25">
      <c r="B58779" s="27"/>
      <c r="D58779" s="27"/>
      <c r="E58779" s="27"/>
      <c r="I58779" s="27"/>
      <c r="J58779" s="27"/>
    </row>
    <row r="58780" spans="2:10" x14ac:dyDescent="0.25">
      <c r="B58780" s="27"/>
      <c r="D58780" s="27"/>
      <c r="E58780" s="27"/>
      <c r="I58780" s="27"/>
      <c r="J58780" s="27"/>
    </row>
    <row r="58781" spans="2:10" x14ac:dyDescent="0.25">
      <c r="B58781" s="27"/>
      <c r="D58781" s="27"/>
      <c r="E58781" s="27"/>
      <c r="I58781" s="27"/>
      <c r="J58781" s="27"/>
    </row>
    <row r="58782" spans="2:10" x14ac:dyDescent="0.25">
      <c r="B58782" s="27"/>
      <c r="D58782" s="27"/>
      <c r="E58782" s="27"/>
      <c r="I58782" s="27"/>
      <c r="J58782" s="27"/>
    </row>
    <row r="58783" spans="2:10" x14ac:dyDescent="0.25">
      <c r="B58783" s="27"/>
      <c r="D58783" s="27"/>
      <c r="E58783" s="27"/>
      <c r="I58783" s="27"/>
      <c r="J58783" s="27"/>
    </row>
    <row r="58784" spans="2:10" x14ac:dyDescent="0.25">
      <c r="B58784" s="27"/>
      <c r="D58784" s="27"/>
      <c r="E58784" s="27"/>
      <c r="I58784" s="27"/>
      <c r="J58784" s="27"/>
    </row>
    <row r="58785" spans="2:10" x14ac:dyDescent="0.25">
      <c r="B58785" s="27"/>
      <c r="D58785" s="27"/>
      <c r="E58785" s="27"/>
      <c r="I58785" s="27"/>
      <c r="J58785" s="27"/>
    </row>
    <row r="58786" spans="2:10" x14ac:dyDescent="0.25">
      <c r="B58786" s="27"/>
      <c r="D58786" s="27"/>
      <c r="E58786" s="27"/>
      <c r="I58786" s="27"/>
      <c r="J58786" s="27"/>
    </row>
    <row r="58787" spans="2:10" x14ac:dyDescent="0.25">
      <c r="B58787" s="27"/>
      <c r="D58787" s="27"/>
      <c r="E58787" s="27"/>
      <c r="I58787" s="27"/>
      <c r="J58787" s="27"/>
    </row>
    <row r="58788" spans="2:10" x14ac:dyDescent="0.25">
      <c r="B58788" s="27"/>
      <c r="D58788" s="27"/>
      <c r="E58788" s="27"/>
      <c r="I58788" s="27"/>
      <c r="J58788" s="27"/>
    </row>
    <row r="58789" spans="2:10" x14ac:dyDescent="0.25">
      <c r="B58789" s="27"/>
      <c r="D58789" s="27"/>
      <c r="E58789" s="27"/>
      <c r="I58789" s="27"/>
      <c r="J58789" s="27"/>
    </row>
    <row r="58790" spans="2:10" x14ac:dyDescent="0.25">
      <c r="B58790" s="27"/>
      <c r="D58790" s="27"/>
      <c r="E58790" s="27"/>
      <c r="I58790" s="27"/>
      <c r="J58790" s="27"/>
    </row>
    <row r="58791" spans="2:10" x14ac:dyDescent="0.25">
      <c r="B58791" s="27"/>
      <c r="D58791" s="27"/>
      <c r="E58791" s="27"/>
      <c r="I58791" s="27"/>
      <c r="J58791" s="27"/>
    </row>
    <row r="58792" spans="2:10" x14ac:dyDescent="0.25">
      <c r="B58792" s="27"/>
      <c r="D58792" s="27"/>
      <c r="E58792" s="27"/>
      <c r="I58792" s="27"/>
      <c r="J58792" s="27"/>
    </row>
    <row r="58793" spans="2:10" x14ac:dyDescent="0.25">
      <c r="B58793" s="27"/>
      <c r="D58793" s="27"/>
      <c r="E58793" s="27"/>
      <c r="I58793" s="27"/>
      <c r="J58793" s="27"/>
    </row>
    <row r="58794" spans="2:10" x14ac:dyDescent="0.25">
      <c r="B58794" s="27"/>
      <c r="D58794" s="27"/>
      <c r="E58794" s="27"/>
      <c r="I58794" s="27"/>
      <c r="J58794" s="27"/>
    </row>
    <row r="58795" spans="2:10" x14ac:dyDescent="0.25">
      <c r="B58795" s="27"/>
      <c r="D58795" s="27"/>
      <c r="E58795" s="27"/>
      <c r="I58795" s="27"/>
      <c r="J58795" s="27"/>
    </row>
    <row r="58796" spans="2:10" x14ac:dyDescent="0.25">
      <c r="B58796" s="27"/>
      <c r="D58796" s="27"/>
      <c r="E58796" s="27"/>
      <c r="I58796" s="27"/>
      <c r="J58796" s="27"/>
    </row>
    <row r="58797" spans="2:10" x14ac:dyDescent="0.25">
      <c r="B58797" s="27"/>
      <c r="D58797" s="27"/>
      <c r="E58797" s="27"/>
      <c r="I58797" s="27"/>
      <c r="J58797" s="27"/>
    </row>
    <row r="58798" spans="2:10" x14ac:dyDescent="0.25">
      <c r="B58798" s="27"/>
      <c r="D58798" s="27"/>
      <c r="E58798" s="27"/>
      <c r="I58798" s="27"/>
      <c r="J58798" s="27"/>
    </row>
    <row r="58799" spans="2:10" x14ac:dyDescent="0.25">
      <c r="B58799" s="27"/>
      <c r="D58799" s="27"/>
      <c r="E58799" s="27"/>
      <c r="I58799" s="27"/>
      <c r="J58799" s="27"/>
    </row>
    <row r="58800" spans="2:10" x14ac:dyDescent="0.25">
      <c r="B58800" s="27"/>
      <c r="D58800" s="27"/>
      <c r="E58800" s="27"/>
      <c r="I58800" s="27"/>
      <c r="J58800" s="27"/>
    </row>
    <row r="58801" spans="2:10" x14ac:dyDescent="0.25">
      <c r="B58801" s="27"/>
      <c r="D58801" s="27"/>
      <c r="E58801" s="27"/>
      <c r="I58801" s="27"/>
      <c r="J58801" s="27"/>
    </row>
    <row r="58802" spans="2:10" x14ac:dyDescent="0.25">
      <c r="B58802" s="27"/>
      <c r="D58802" s="27"/>
      <c r="E58802" s="27"/>
      <c r="I58802" s="27"/>
      <c r="J58802" s="27"/>
    </row>
    <row r="58803" spans="2:10" x14ac:dyDescent="0.25">
      <c r="B58803" s="27"/>
      <c r="D58803" s="27"/>
      <c r="E58803" s="27"/>
      <c r="I58803" s="27"/>
      <c r="J58803" s="27"/>
    </row>
    <row r="58804" spans="2:10" x14ac:dyDescent="0.25">
      <c r="B58804" s="27"/>
      <c r="D58804" s="27"/>
      <c r="E58804" s="27"/>
      <c r="I58804" s="27"/>
      <c r="J58804" s="27"/>
    </row>
    <row r="58805" spans="2:10" x14ac:dyDescent="0.25">
      <c r="B58805" s="27"/>
      <c r="D58805" s="27"/>
      <c r="E58805" s="27"/>
      <c r="I58805" s="27"/>
      <c r="J58805" s="27"/>
    </row>
    <row r="58806" spans="2:10" x14ac:dyDescent="0.25">
      <c r="B58806" s="27"/>
      <c r="D58806" s="27"/>
      <c r="E58806" s="27"/>
      <c r="I58806" s="27"/>
      <c r="J58806" s="27"/>
    </row>
    <row r="58807" spans="2:10" x14ac:dyDescent="0.25">
      <c r="B58807" s="27"/>
      <c r="D58807" s="27"/>
      <c r="E58807" s="27"/>
      <c r="I58807" s="27"/>
      <c r="J58807" s="27"/>
    </row>
    <row r="58808" spans="2:10" x14ac:dyDescent="0.25">
      <c r="B58808" s="27"/>
      <c r="D58808" s="27"/>
      <c r="E58808" s="27"/>
      <c r="I58808" s="27"/>
      <c r="J58808" s="27"/>
    </row>
    <row r="58809" spans="2:10" x14ac:dyDescent="0.25">
      <c r="B58809" s="27"/>
      <c r="D58809" s="27"/>
      <c r="E58809" s="27"/>
      <c r="I58809" s="27"/>
      <c r="J58809" s="27"/>
    </row>
    <row r="58810" spans="2:10" x14ac:dyDescent="0.25">
      <c r="B58810" s="27"/>
      <c r="D58810" s="27"/>
      <c r="E58810" s="27"/>
      <c r="I58810" s="27"/>
      <c r="J58810" s="27"/>
    </row>
    <row r="58811" spans="2:10" x14ac:dyDescent="0.25">
      <c r="B58811" s="27"/>
      <c r="D58811" s="27"/>
      <c r="E58811" s="27"/>
      <c r="I58811" s="27"/>
      <c r="J58811" s="27"/>
    </row>
    <row r="58812" spans="2:10" x14ac:dyDescent="0.25">
      <c r="B58812" s="27"/>
      <c r="D58812" s="27"/>
      <c r="E58812" s="27"/>
      <c r="I58812" s="27"/>
      <c r="J58812" s="27"/>
    </row>
    <row r="58813" spans="2:10" x14ac:dyDescent="0.25">
      <c r="B58813" s="27"/>
      <c r="D58813" s="27"/>
      <c r="E58813" s="27"/>
      <c r="I58813" s="27"/>
      <c r="J58813" s="27"/>
    </row>
    <row r="58814" spans="2:10" x14ac:dyDescent="0.25">
      <c r="B58814" s="27"/>
      <c r="D58814" s="27"/>
      <c r="E58814" s="27"/>
      <c r="I58814" s="27"/>
      <c r="J58814" s="27"/>
    </row>
    <row r="58815" spans="2:10" x14ac:dyDescent="0.25">
      <c r="B58815" s="27"/>
      <c r="D58815" s="27"/>
      <c r="E58815" s="27"/>
      <c r="I58815" s="27"/>
      <c r="J58815" s="27"/>
    </row>
    <row r="58816" spans="2:10" x14ac:dyDescent="0.25">
      <c r="B58816" s="27"/>
      <c r="D58816" s="27"/>
      <c r="E58816" s="27"/>
      <c r="I58816" s="27"/>
      <c r="J58816" s="27"/>
    </row>
    <row r="58817" spans="2:10" x14ac:dyDescent="0.25">
      <c r="B58817" s="27"/>
      <c r="D58817" s="27"/>
      <c r="E58817" s="27"/>
      <c r="I58817" s="27"/>
      <c r="J58817" s="27"/>
    </row>
    <row r="58818" spans="2:10" x14ac:dyDescent="0.25">
      <c r="B58818" s="27"/>
      <c r="D58818" s="27"/>
      <c r="E58818" s="27"/>
      <c r="I58818" s="27"/>
      <c r="J58818" s="27"/>
    </row>
    <row r="58819" spans="2:10" x14ac:dyDescent="0.25">
      <c r="B58819" s="27"/>
      <c r="D58819" s="27"/>
      <c r="E58819" s="27"/>
      <c r="I58819" s="27"/>
      <c r="J58819" s="27"/>
    </row>
    <row r="58820" spans="2:10" x14ac:dyDescent="0.25">
      <c r="B58820" s="27"/>
      <c r="D58820" s="27"/>
      <c r="E58820" s="27"/>
      <c r="I58820" s="27"/>
      <c r="J58820" s="27"/>
    </row>
    <row r="58821" spans="2:10" x14ac:dyDescent="0.25">
      <c r="B58821" s="27"/>
      <c r="D58821" s="27"/>
      <c r="E58821" s="27"/>
      <c r="I58821" s="27"/>
      <c r="J58821" s="27"/>
    </row>
    <row r="58822" spans="2:10" x14ac:dyDescent="0.25">
      <c r="B58822" s="27"/>
      <c r="D58822" s="27"/>
      <c r="E58822" s="27"/>
      <c r="I58822" s="27"/>
      <c r="J58822" s="27"/>
    </row>
    <row r="58823" spans="2:10" x14ac:dyDescent="0.25">
      <c r="B58823" s="27"/>
      <c r="D58823" s="27"/>
      <c r="E58823" s="27"/>
      <c r="I58823" s="27"/>
      <c r="J58823" s="27"/>
    </row>
    <row r="58824" spans="2:10" x14ac:dyDescent="0.25">
      <c r="B58824" s="27"/>
      <c r="D58824" s="27"/>
      <c r="E58824" s="27"/>
      <c r="I58824" s="27"/>
      <c r="J58824" s="27"/>
    </row>
    <row r="58825" spans="2:10" x14ac:dyDescent="0.25">
      <c r="B58825" s="27"/>
      <c r="D58825" s="27"/>
      <c r="E58825" s="27"/>
      <c r="I58825" s="27"/>
      <c r="J58825" s="27"/>
    </row>
    <row r="58826" spans="2:10" x14ac:dyDescent="0.25">
      <c r="B58826" s="27"/>
      <c r="D58826" s="27"/>
      <c r="E58826" s="27"/>
      <c r="I58826" s="27"/>
      <c r="J58826" s="27"/>
    </row>
    <row r="58827" spans="2:10" x14ac:dyDescent="0.25">
      <c r="B58827" s="27"/>
      <c r="D58827" s="27"/>
      <c r="E58827" s="27"/>
      <c r="I58827" s="27"/>
      <c r="J58827" s="27"/>
    </row>
    <row r="58828" spans="2:10" x14ac:dyDescent="0.25">
      <c r="B58828" s="27"/>
      <c r="D58828" s="27"/>
      <c r="E58828" s="27"/>
      <c r="I58828" s="27"/>
      <c r="J58828" s="27"/>
    </row>
    <row r="58829" spans="2:10" x14ac:dyDescent="0.25">
      <c r="B58829" s="27"/>
      <c r="D58829" s="27"/>
      <c r="E58829" s="27"/>
      <c r="I58829" s="27"/>
      <c r="J58829" s="27"/>
    </row>
    <row r="58830" spans="2:10" x14ac:dyDescent="0.25">
      <c r="B58830" s="27"/>
      <c r="D58830" s="27"/>
      <c r="E58830" s="27"/>
      <c r="I58830" s="27"/>
      <c r="J58830" s="27"/>
    </row>
    <row r="58831" spans="2:10" x14ac:dyDescent="0.25">
      <c r="B58831" s="27"/>
      <c r="D58831" s="27"/>
      <c r="E58831" s="27"/>
      <c r="I58831" s="27"/>
      <c r="J58831" s="27"/>
    </row>
    <row r="58832" spans="2:10" x14ac:dyDescent="0.25">
      <c r="B58832" s="27"/>
      <c r="D58832" s="27"/>
      <c r="E58832" s="27"/>
      <c r="I58832" s="27"/>
      <c r="J58832" s="27"/>
    </row>
    <row r="58833" spans="2:10" x14ac:dyDescent="0.25">
      <c r="B58833" s="27"/>
      <c r="D58833" s="27"/>
      <c r="E58833" s="27"/>
      <c r="I58833" s="27"/>
      <c r="J58833" s="27"/>
    </row>
    <row r="58834" spans="2:10" x14ac:dyDescent="0.25">
      <c r="B58834" s="27"/>
      <c r="D58834" s="27"/>
      <c r="E58834" s="27"/>
      <c r="I58834" s="27"/>
      <c r="J58834" s="27"/>
    </row>
    <row r="58835" spans="2:10" x14ac:dyDescent="0.25">
      <c r="B58835" s="27"/>
      <c r="D58835" s="27"/>
      <c r="E58835" s="27"/>
      <c r="I58835" s="27"/>
      <c r="J58835" s="27"/>
    </row>
    <row r="58836" spans="2:10" x14ac:dyDescent="0.25">
      <c r="B58836" s="27"/>
      <c r="D58836" s="27"/>
      <c r="E58836" s="27"/>
      <c r="I58836" s="27"/>
      <c r="J58836" s="27"/>
    </row>
    <row r="58837" spans="2:10" x14ac:dyDescent="0.25">
      <c r="B58837" s="27"/>
      <c r="D58837" s="27"/>
      <c r="E58837" s="27"/>
      <c r="I58837" s="27"/>
      <c r="J58837" s="27"/>
    </row>
    <row r="58838" spans="2:10" x14ac:dyDescent="0.25">
      <c r="B58838" s="27"/>
      <c r="D58838" s="27"/>
      <c r="E58838" s="27"/>
      <c r="I58838" s="27"/>
      <c r="J58838" s="27"/>
    </row>
    <row r="58839" spans="2:10" x14ac:dyDescent="0.25">
      <c r="B58839" s="27"/>
      <c r="D58839" s="27"/>
      <c r="E58839" s="27"/>
      <c r="I58839" s="27"/>
      <c r="J58839" s="27"/>
    </row>
    <row r="58840" spans="2:10" x14ac:dyDescent="0.25">
      <c r="B58840" s="27"/>
      <c r="D58840" s="27"/>
      <c r="E58840" s="27"/>
      <c r="I58840" s="27"/>
      <c r="J58840" s="27"/>
    </row>
    <row r="58841" spans="2:10" x14ac:dyDescent="0.25">
      <c r="B58841" s="27"/>
      <c r="D58841" s="27"/>
      <c r="E58841" s="27"/>
      <c r="I58841" s="27"/>
      <c r="J58841" s="27"/>
    </row>
    <row r="58842" spans="2:10" x14ac:dyDescent="0.25">
      <c r="B58842" s="27"/>
      <c r="D58842" s="27"/>
      <c r="E58842" s="27"/>
      <c r="I58842" s="27"/>
      <c r="J58842" s="27"/>
    </row>
    <row r="58843" spans="2:10" x14ac:dyDescent="0.25">
      <c r="B58843" s="27"/>
      <c r="D58843" s="27"/>
      <c r="E58843" s="27"/>
      <c r="I58843" s="27"/>
      <c r="J58843" s="27"/>
    </row>
    <row r="58844" spans="2:10" x14ac:dyDescent="0.25">
      <c r="B58844" s="27"/>
      <c r="D58844" s="27"/>
      <c r="E58844" s="27"/>
      <c r="I58844" s="27"/>
      <c r="J58844" s="27"/>
    </row>
    <row r="58845" spans="2:10" x14ac:dyDescent="0.25">
      <c r="B58845" s="27"/>
      <c r="D58845" s="27"/>
      <c r="E58845" s="27"/>
      <c r="I58845" s="27"/>
      <c r="J58845" s="27"/>
    </row>
    <row r="58846" spans="2:10" x14ac:dyDescent="0.25">
      <c r="B58846" s="27"/>
      <c r="D58846" s="27"/>
      <c r="E58846" s="27"/>
      <c r="I58846" s="27"/>
      <c r="J58846" s="27"/>
    </row>
    <row r="58847" spans="2:10" x14ac:dyDescent="0.25">
      <c r="B58847" s="27"/>
      <c r="D58847" s="27"/>
      <c r="E58847" s="27"/>
      <c r="I58847" s="27"/>
      <c r="J58847" s="27"/>
    </row>
    <row r="58848" spans="2:10" x14ac:dyDescent="0.25">
      <c r="B58848" s="27"/>
      <c r="D58848" s="27"/>
      <c r="E58848" s="27"/>
      <c r="I58848" s="27"/>
      <c r="J58848" s="27"/>
    </row>
    <row r="58849" spans="2:10" x14ac:dyDescent="0.25">
      <c r="B58849" s="27"/>
      <c r="D58849" s="27"/>
      <c r="E58849" s="27"/>
      <c r="I58849" s="27"/>
      <c r="J58849" s="27"/>
    </row>
    <row r="58850" spans="2:10" x14ac:dyDescent="0.25">
      <c r="B58850" s="27"/>
      <c r="D58850" s="27"/>
      <c r="E58850" s="27"/>
      <c r="I58850" s="27"/>
      <c r="J58850" s="27"/>
    </row>
    <row r="58851" spans="2:10" x14ac:dyDescent="0.25">
      <c r="B58851" s="27"/>
      <c r="D58851" s="27"/>
      <c r="E58851" s="27"/>
      <c r="I58851" s="27"/>
      <c r="J58851" s="27"/>
    </row>
    <row r="58852" spans="2:10" x14ac:dyDescent="0.25">
      <c r="B58852" s="27"/>
      <c r="D58852" s="27"/>
      <c r="E58852" s="27"/>
      <c r="I58852" s="27"/>
      <c r="J58852" s="27"/>
    </row>
    <row r="58853" spans="2:10" x14ac:dyDescent="0.25">
      <c r="B58853" s="27"/>
      <c r="D58853" s="27"/>
      <c r="E58853" s="27"/>
      <c r="I58853" s="27"/>
      <c r="J58853" s="27"/>
    </row>
    <row r="58854" spans="2:10" x14ac:dyDescent="0.25">
      <c r="B58854" s="27"/>
      <c r="D58854" s="27"/>
      <c r="E58854" s="27"/>
      <c r="I58854" s="27"/>
      <c r="J58854" s="27"/>
    </row>
    <row r="58855" spans="2:10" x14ac:dyDescent="0.25">
      <c r="B58855" s="27"/>
      <c r="D58855" s="27"/>
      <c r="E58855" s="27"/>
      <c r="I58855" s="27"/>
      <c r="J58855" s="27"/>
    </row>
    <row r="58856" spans="2:10" x14ac:dyDescent="0.25">
      <c r="B58856" s="27"/>
      <c r="D58856" s="27"/>
      <c r="E58856" s="27"/>
      <c r="I58856" s="27"/>
      <c r="J58856" s="27"/>
    </row>
    <row r="58857" spans="2:10" x14ac:dyDescent="0.25">
      <c r="B58857" s="27"/>
      <c r="D58857" s="27"/>
      <c r="E58857" s="27"/>
      <c r="I58857" s="27"/>
      <c r="J58857" s="27"/>
    </row>
    <row r="58858" spans="2:10" x14ac:dyDescent="0.25">
      <c r="B58858" s="27"/>
      <c r="D58858" s="27"/>
      <c r="E58858" s="27"/>
      <c r="I58858" s="27"/>
      <c r="J58858" s="27"/>
    </row>
    <row r="58859" spans="2:10" x14ac:dyDescent="0.25">
      <c r="B58859" s="27"/>
      <c r="D58859" s="27"/>
      <c r="E58859" s="27"/>
      <c r="I58859" s="27"/>
      <c r="J58859" s="27"/>
    </row>
    <row r="58860" spans="2:10" x14ac:dyDescent="0.25">
      <c r="B58860" s="27"/>
      <c r="D58860" s="27"/>
      <c r="E58860" s="27"/>
      <c r="I58860" s="27"/>
      <c r="J58860" s="27"/>
    </row>
    <row r="58861" spans="2:10" x14ac:dyDescent="0.25">
      <c r="B58861" s="27"/>
      <c r="D58861" s="27"/>
      <c r="E58861" s="27"/>
      <c r="I58861" s="27"/>
      <c r="J58861" s="27"/>
    </row>
    <row r="58862" spans="2:10" x14ac:dyDescent="0.25">
      <c r="B58862" s="27"/>
      <c r="D58862" s="27"/>
      <c r="E58862" s="27"/>
      <c r="I58862" s="27"/>
      <c r="J58862" s="27"/>
    </row>
    <row r="58863" spans="2:10" x14ac:dyDescent="0.25">
      <c r="B58863" s="27"/>
      <c r="D58863" s="27"/>
      <c r="E58863" s="27"/>
      <c r="I58863" s="27"/>
      <c r="J58863" s="27"/>
    </row>
    <row r="58864" spans="2:10" x14ac:dyDescent="0.25">
      <c r="B58864" s="27"/>
      <c r="D58864" s="27"/>
      <c r="E58864" s="27"/>
      <c r="I58864" s="27"/>
      <c r="J58864" s="27"/>
    </row>
    <row r="58865" spans="2:10" x14ac:dyDescent="0.25">
      <c r="B58865" s="27"/>
      <c r="D58865" s="27"/>
      <c r="E58865" s="27"/>
      <c r="I58865" s="27"/>
      <c r="J58865" s="27"/>
    </row>
    <row r="58866" spans="2:10" x14ac:dyDescent="0.25">
      <c r="B58866" s="27"/>
      <c r="D58866" s="27"/>
      <c r="E58866" s="27"/>
      <c r="I58866" s="27"/>
      <c r="J58866" s="27"/>
    </row>
    <row r="58867" spans="2:10" x14ac:dyDescent="0.25">
      <c r="B58867" s="27"/>
      <c r="D58867" s="27"/>
      <c r="E58867" s="27"/>
      <c r="I58867" s="27"/>
      <c r="J58867" s="27"/>
    </row>
    <row r="58868" spans="2:10" x14ac:dyDescent="0.25">
      <c r="B58868" s="27"/>
      <c r="D58868" s="27"/>
      <c r="E58868" s="27"/>
      <c r="I58868" s="27"/>
      <c r="J58868" s="27"/>
    </row>
    <row r="58869" spans="2:10" x14ac:dyDescent="0.25">
      <c r="B58869" s="27"/>
      <c r="D58869" s="27"/>
      <c r="E58869" s="27"/>
      <c r="I58869" s="27"/>
      <c r="J58869" s="27"/>
    </row>
    <row r="58870" spans="2:10" x14ac:dyDescent="0.25">
      <c r="B58870" s="27"/>
      <c r="D58870" s="27"/>
      <c r="E58870" s="27"/>
      <c r="I58870" s="27"/>
      <c r="J58870" s="27"/>
    </row>
    <row r="58871" spans="2:10" x14ac:dyDescent="0.25">
      <c r="B58871" s="27"/>
      <c r="D58871" s="27"/>
      <c r="E58871" s="27"/>
      <c r="I58871" s="27"/>
      <c r="J58871" s="27"/>
    </row>
    <row r="58872" spans="2:10" x14ac:dyDescent="0.25">
      <c r="B58872" s="27"/>
      <c r="D58872" s="27"/>
      <c r="E58872" s="27"/>
      <c r="I58872" s="27"/>
      <c r="J58872" s="27"/>
    </row>
    <row r="58873" spans="2:10" x14ac:dyDescent="0.25">
      <c r="B58873" s="27"/>
      <c r="D58873" s="27"/>
      <c r="E58873" s="27"/>
      <c r="I58873" s="27"/>
      <c r="J58873" s="27"/>
    </row>
    <row r="58874" spans="2:10" x14ac:dyDescent="0.25">
      <c r="B58874" s="27"/>
      <c r="D58874" s="27"/>
      <c r="E58874" s="27"/>
      <c r="I58874" s="27"/>
      <c r="J58874" s="27"/>
    </row>
    <row r="58875" spans="2:10" x14ac:dyDescent="0.25">
      <c r="B58875" s="27"/>
      <c r="D58875" s="27"/>
      <c r="E58875" s="27"/>
      <c r="I58875" s="27"/>
      <c r="J58875" s="27"/>
    </row>
    <row r="58876" spans="2:10" x14ac:dyDescent="0.25">
      <c r="B58876" s="27"/>
      <c r="D58876" s="27"/>
      <c r="E58876" s="27"/>
      <c r="I58876" s="27"/>
      <c r="J58876" s="27"/>
    </row>
    <row r="58877" spans="2:10" x14ac:dyDescent="0.25">
      <c r="B58877" s="27"/>
      <c r="D58877" s="27"/>
      <c r="E58877" s="27"/>
      <c r="I58877" s="27"/>
      <c r="J58877" s="27"/>
    </row>
    <row r="58878" spans="2:10" x14ac:dyDescent="0.25">
      <c r="B58878" s="27"/>
      <c r="D58878" s="27"/>
      <c r="E58878" s="27"/>
      <c r="I58878" s="27"/>
      <c r="J58878" s="27"/>
    </row>
    <row r="58879" spans="2:10" x14ac:dyDescent="0.25">
      <c r="B58879" s="27"/>
      <c r="D58879" s="27"/>
      <c r="E58879" s="27"/>
      <c r="I58879" s="27"/>
      <c r="J58879" s="27"/>
    </row>
    <row r="58880" spans="2:10" x14ac:dyDescent="0.25">
      <c r="B58880" s="27"/>
      <c r="D58880" s="27"/>
      <c r="E58880" s="27"/>
      <c r="I58880" s="27"/>
      <c r="J58880" s="27"/>
    </row>
    <row r="58881" spans="2:10" x14ac:dyDescent="0.25">
      <c r="B58881" s="27"/>
      <c r="D58881" s="27"/>
      <c r="E58881" s="27"/>
      <c r="I58881" s="27"/>
      <c r="J58881" s="27"/>
    </row>
    <row r="58882" spans="2:10" x14ac:dyDescent="0.25">
      <c r="B58882" s="27"/>
      <c r="D58882" s="27"/>
      <c r="E58882" s="27"/>
      <c r="I58882" s="27"/>
      <c r="J58882" s="27"/>
    </row>
    <row r="58883" spans="2:10" x14ac:dyDescent="0.25">
      <c r="B58883" s="27"/>
      <c r="D58883" s="27"/>
      <c r="E58883" s="27"/>
      <c r="I58883" s="27"/>
      <c r="J58883" s="27"/>
    </row>
    <row r="58884" spans="2:10" x14ac:dyDescent="0.25">
      <c r="B58884" s="27"/>
      <c r="D58884" s="27"/>
      <c r="E58884" s="27"/>
      <c r="I58884" s="27"/>
      <c r="J58884" s="27"/>
    </row>
    <row r="58885" spans="2:10" x14ac:dyDescent="0.25">
      <c r="B58885" s="27"/>
      <c r="D58885" s="27"/>
      <c r="E58885" s="27"/>
      <c r="I58885" s="27"/>
      <c r="J58885" s="27"/>
    </row>
    <row r="58886" spans="2:10" x14ac:dyDescent="0.25">
      <c r="B58886" s="27"/>
      <c r="D58886" s="27"/>
      <c r="E58886" s="27"/>
      <c r="I58886" s="27"/>
      <c r="J58886" s="27"/>
    </row>
    <row r="58887" spans="2:10" x14ac:dyDescent="0.25">
      <c r="B58887" s="27"/>
      <c r="D58887" s="27"/>
      <c r="E58887" s="27"/>
      <c r="I58887" s="27"/>
      <c r="J58887" s="27"/>
    </row>
    <row r="58888" spans="2:10" x14ac:dyDescent="0.25">
      <c r="B58888" s="27"/>
      <c r="D58888" s="27"/>
      <c r="E58888" s="27"/>
      <c r="I58888" s="27"/>
      <c r="J58888" s="27"/>
    </row>
    <row r="58889" spans="2:10" x14ac:dyDescent="0.25">
      <c r="B58889" s="27"/>
      <c r="D58889" s="27"/>
      <c r="E58889" s="27"/>
      <c r="I58889" s="27"/>
      <c r="J58889" s="27"/>
    </row>
    <row r="58890" spans="2:10" x14ac:dyDescent="0.25">
      <c r="B58890" s="27"/>
      <c r="D58890" s="27"/>
      <c r="E58890" s="27"/>
      <c r="I58890" s="27"/>
      <c r="J58890" s="27"/>
    </row>
    <row r="58891" spans="2:10" x14ac:dyDescent="0.25">
      <c r="B58891" s="27"/>
      <c r="D58891" s="27"/>
      <c r="E58891" s="27"/>
      <c r="I58891" s="27"/>
      <c r="J58891" s="27"/>
    </row>
    <row r="58892" spans="2:10" x14ac:dyDescent="0.25">
      <c r="B58892" s="27"/>
      <c r="D58892" s="27"/>
      <c r="E58892" s="27"/>
      <c r="I58892" s="27"/>
      <c r="J58892" s="27"/>
    </row>
    <row r="58893" spans="2:10" x14ac:dyDescent="0.25">
      <c r="B58893" s="27"/>
      <c r="D58893" s="27"/>
      <c r="E58893" s="27"/>
      <c r="I58893" s="27"/>
      <c r="J58893" s="27"/>
    </row>
    <row r="58894" spans="2:10" x14ac:dyDescent="0.25">
      <c r="B58894" s="27"/>
      <c r="D58894" s="27"/>
      <c r="E58894" s="27"/>
      <c r="I58894" s="27"/>
      <c r="J58894" s="27"/>
    </row>
    <row r="58895" spans="2:10" x14ac:dyDescent="0.25">
      <c r="B58895" s="27"/>
      <c r="D58895" s="27"/>
      <c r="E58895" s="27"/>
      <c r="I58895" s="27"/>
      <c r="J58895" s="27"/>
    </row>
    <row r="58896" spans="2:10" x14ac:dyDescent="0.25">
      <c r="B58896" s="27"/>
      <c r="D58896" s="27"/>
      <c r="E58896" s="27"/>
      <c r="I58896" s="27"/>
      <c r="J58896" s="27"/>
    </row>
    <row r="58897" spans="2:10" x14ac:dyDescent="0.25">
      <c r="B58897" s="27"/>
      <c r="D58897" s="27"/>
      <c r="E58897" s="27"/>
      <c r="I58897" s="27"/>
      <c r="J58897" s="27"/>
    </row>
    <row r="58898" spans="2:10" x14ac:dyDescent="0.25">
      <c r="B58898" s="27"/>
      <c r="D58898" s="27"/>
      <c r="E58898" s="27"/>
      <c r="I58898" s="27"/>
      <c r="J58898" s="27"/>
    </row>
    <row r="58899" spans="2:10" x14ac:dyDescent="0.25">
      <c r="B58899" s="27"/>
      <c r="D58899" s="27"/>
      <c r="E58899" s="27"/>
      <c r="I58899" s="27"/>
      <c r="J58899" s="27"/>
    </row>
    <row r="58900" spans="2:10" x14ac:dyDescent="0.25">
      <c r="B58900" s="27"/>
      <c r="D58900" s="27"/>
      <c r="E58900" s="27"/>
      <c r="I58900" s="27"/>
      <c r="J58900" s="27"/>
    </row>
    <row r="58901" spans="2:10" x14ac:dyDescent="0.25">
      <c r="B58901" s="27"/>
      <c r="D58901" s="27"/>
      <c r="E58901" s="27"/>
      <c r="I58901" s="27"/>
      <c r="J58901" s="27"/>
    </row>
    <row r="58902" spans="2:10" x14ac:dyDescent="0.25">
      <c r="B58902" s="27"/>
      <c r="D58902" s="27"/>
      <c r="E58902" s="27"/>
      <c r="I58902" s="27"/>
      <c r="J58902" s="27"/>
    </row>
    <row r="58903" spans="2:10" x14ac:dyDescent="0.25">
      <c r="B58903" s="27"/>
      <c r="D58903" s="27"/>
      <c r="E58903" s="27"/>
      <c r="I58903" s="27"/>
      <c r="J58903" s="27"/>
    </row>
    <row r="58904" spans="2:10" x14ac:dyDescent="0.25">
      <c r="B58904" s="27"/>
      <c r="D58904" s="27"/>
      <c r="E58904" s="27"/>
      <c r="I58904" s="27"/>
      <c r="J58904" s="27"/>
    </row>
    <row r="58905" spans="2:10" x14ac:dyDescent="0.25">
      <c r="B58905" s="27"/>
      <c r="D58905" s="27"/>
      <c r="E58905" s="27"/>
      <c r="I58905" s="27"/>
      <c r="J58905" s="27"/>
    </row>
    <row r="58906" spans="2:10" x14ac:dyDescent="0.25">
      <c r="B58906" s="27"/>
      <c r="D58906" s="27"/>
      <c r="E58906" s="27"/>
      <c r="I58906" s="27"/>
      <c r="J58906" s="27"/>
    </row>
    <row r="58907" spans="2:10" x14ac:dyDescent="0.25">
      <c r="B58907" s="27"/>
      <c r="D58907" s="27"/>
      <c r="E58907" s="27"/>
      <c r="I58907" s="27"/>
      <c r="J58907" s="27"/>
    </row>
    <row r="58908" spans="2:10" x14ac:dyDescent="0.25">
      <c r="B58908" s="27"/>
      <c r="D58908" s="27"/>
      <c r="E58908" s="27"/>
      <c r="I58908" s="27"/>
      <c r="J58908" s="27"/>
    </row>
    <row r="58909" spans="2:10" x14ac:dyDescent="0.25">
      <c r="B58909" s="27"/>
      <c r="D58909" s="27"/>
      <c r="E58909" s="27"/>
      <c r="I58909" s="27"/>
      <c r="J58909" s="27"/>
    </row>
    <row r="58910" spans="2:10" x14ac:dyDescent="0.25">
      <c r="B58910" s="27"/>
      <c r="D58910" s="27"/>
      <c r="E58910" s="27"/>
      <c r="I58910" s="27"/>
      <c r="J58910" s="27"/>
    </row>
    <row r="58911" spans="2:10" x14ac:dyDescent="0.25">
      <c r="B58911" s="27"/>
      <c r="D58911" s="27"/>
      <c r="E58911" s="27"/>
      <c r="I58911" s="27"/>
      <c r="J58911" s="27"/>
    </row>
    <row r="58912" spans="2:10" x14ac:dyDescent="0.25">
      <c r="B58912" s="27"/>
      <c r="D58912" s="27"/>
      <c r="E58912" s="27"/>
      <c r="I58912" s="27"/>
      <c r="J58912" s="27"/>
    </row>
    <row r="58913" spans="2:10" x14ac:dyDescent="0.25">
      <c r="B58913" s="27"/>
      <c r="D58913" s="27"/>
      <c r="E58913" s="27"/>
      <c r="I58913" s="27"/>
      <c r="J58913" s="27"/>
    </row>
    <row r="58914" spans="2:10" x14ac:dyDescent="0.25">
      <c r="B58914" s="27"/>
      <c r="D58914" s="27"/>
      <c r="E58914" s="27"/>
      <c r="I58914" s="27"/>
      <c r="J58914" s="27"/>
    </row>
    <row r="58915" spans="2:10" x14ac:dyDescent="0.25">
      <c r="B58915" s="27"/>
      <c r="D58915" s="27"/>
      <c r="E58915" s="27"/>
      <c r="I58915" s="27"/>
      <c r="J58915" s="27"/>
    </row>
    <row r="58916" spans="2:10" x14ac:dyDescent="0.25">
      <c r="B58916" s="27"/>
      <c r="D58916" s="27"/>
      <c r="E58916" s="27"/>
      <c r="I58916" s="27"/>
      <c r="J58916" s="27"/>
    </row>
    <row r="58917" spans="2:10" x14ac:dyDescent="0.25">
      <c r="B58917" s="27"/>
      <c r="D58917" s="27"/>
      <c r="E58917" s="27"/>
      <c r="I58917" s="27"/>
      <c r="J58917" s="27"/>
    </row>
    <row r="58918" spans="2:10" x14ac:dyDescent="0.25">
      <c r="B58918" s="27"/>
      <c r="D58918" s="27"/>
      <c r="E58918" s="27"/>
      <c r="I58918" s="27"/>
      <c r="J58918" s="27"/>
    </row>
    <row r="58919" spans="2:10" x14ac:dyDescent="0.25">
      <c r="B58919" s="27"/>
      <c r="D58919" s="27"/>
      <c r="E58919" s="27"/>
      <c r="I58919" s="27"/>
      <c r="J58919" s="27"/>
    </row>
    <row r="58920" spans="2:10" x14ac:dyDescent="0.25">
      <c r="B58920" s="27"/>
      <c r="D58920" s="27"/>
      <c r="E58920" s="27"/>
      <c r="I58920" s="27"/>
      <c r="J58920" s="27"/>
    </row>
    <row r="58921" spans="2:10" x14ac:dyDescent="0.25">
      <c r="B58921" s="27"/>
      <c r="D58921" s="27"/>
      <c r="E58921" s="27"/>
      <c r="I58921" s="27"/>
      <c r="J58921" s="27"/>
    </row>
    <row r="58922" spans="2:10" x14ac:dyDescent="0.25">
      <c r="B58922" s="27"/>
      <c r="D58922" s="27"/>
      <c r="E58922" s="27"/>
      <c r="I58922" s="27"/>
      <c r="J58922" s="27"/>
    </row>
    <row r="58923" spans="2:10" x14ac:dyDescent="0.25">
      <c r="B58923" s="27"/>
      <c r="D58923" s="27"/>
      <c r="E58923" s="27"/>
      <c r="I58923" s="27"/>
      <c r="J58923" s="27"/>
    </row>
    <row r="58924" spans="2:10" x14ac:dyDescent="0.25">
      <c r="B58924" s="27"/>
      <c r="D58924" s="27"/>
      <c r="E58924" s="27"/>
      <c r="I58924" s="27"/>
      <c r="J58924" s="27"/>
    </row>
    <row r="58925" spans="2:10" x14ac:dyDescent="0.25">
      <c r="B58925" s="27"/>
      <c r="D58925" s="27"/>
      <c r="E58925" s="27"/>
      <c r="I58925" s="27"/>
      <c r="J58925" s="27"/>
    </row>
    <row r="58926" spans="2:10" x14ac:dyDescent="0.25">
      <c r="B58926" s="27"/>
      <c r="D58926" s="27"/>
      <c r="E58926" s="27"/>
      <c r="I58926" s="27"/>
      <c r="J58926" s="27"/>
    </row>
    <row r="58927" spans="2:10" x14ac:dyDescent="0.25">
      <c r="B58927" s="27"/>
      <c r="D58927" s="27"/>
      <c r="E58927" s="27"/>
      <c r="I58927" s="27"/>
      <c r="J58927" s="27"/>
    </row>
    <row r="58928" spans="2:10" x14ac:dyDescent="0.25">
      <c r="B58928" s="27"/>
      <c r="D58928" s="27"/>
      <c r="E58928" s="27"/>
      <c r="I58928" s="27"/>
      <c r="J58928" s="27"/>
    </row>
    <row r="58929" spans="2:10" x14ac:dyDescent="0.25">
      <c r="B58929" s="27"/>
      <c r="D58929" s="27"/>
      <c r="E58929" s="27"/>
      <c r="I58929" s="27"/>
      <c r="J58929" s="27"/>
    </row>
    <row r="58930" spans="2:10" x14ac:dyDescent="0.25">
      <c r="B58930" s="27"/>
      <c r="D58930" s="27"/>
      <c r="E58930" s="27"/>
      <c r="I58930" s="27"/>
      <c r="J58930" s="27"/>
    </row>
    <row r="58931" spans="2:10" x14ac:dyDescent="0.25">
      <c r="B58931" s="27"/>
      <c r="D58931" s="27"/>
      <c r="E58931" s="27"/>
      <c r="I58931" s="27"/>
      <c r="J58931" s="27"/>
    </row>
    <row r="58932" spans="2:10" x14ac:dyDescent="0.25">
      <c r="B58932" s="27"/>
      <c r="D58932" s="27"/>
      <c r="E58932" s="27"/>
      <c r="I58932" s="27"/>
      <c r="J58932" s="27"/>
    </row>
    <row r="58933" spans="2:10" x14ac:dyDescent="0.25">
      <c r="B58933" s="27"/>
      <c r="D58933" s="27"/>
      <c r="E58933" s="27"/>
      <c r="I58933" s="27"/>
      <c r="J58933" s="27"/>
    </row>
    <row r="58934" spans="2:10" x14ac:dyDescent="0.25">
      <c r="B58934" s="27"/>
      <c r="D58934" s="27"/>
      <c r="E58934" s="27"/>
      <c r="I58934" s="27"/>
      <c r="J58934" s="27"/>
    </row>
    <row r="58935" spans="2:10" x14ac:dyDescent="0.25">
      <c r="B58935" s="27"/>
      <c r="D58935" s="27"/>
      <c r="E58935" s="27"/>
      <c r="I58935" s="27"/>
      <c r="J58935" s="27"/>
    </row>
    <row r="58936" spans="2:10" x14ac:dyDescent="0.25">
      <c r="B58936" s="27"/>
      <c r="D58936" s="27"/>
      <c r="E58936" s="27"/>
      <c r="I58936" s="27"/>
      <c r="J58936" s="27"/>
    </row>
    <row r="58937" spans="2:10" x14ac:dyDescent="0.25">
      <c r="B58937" s="27"/>
      <c r="D58937" s="27"/>
      <c r="E58937" s="27"/>
      <c r="I58937" s="27"/>
      <c r="J58937" s="27"/>
    </row>
    <row r="58938" spans="2:10" x14ac:dyDescent="0.25">
      <c r="B58938" s="27"/>
      <c r="D58938" s="27"/>
      <c r="E58938" s="27"/>
      <c r="I58938" s="27"/>
      <c r="J58938" s="27"/>
    </row>
    <row r="58939" spans="2:10" x14ac:dyDescent="0.25">
      <c r="B58939" s="27"/>
      <c r="D58939" s="27"/>
      <c r="E58939" s="27"/>
      <c r="I58939" s="27"/>
      <c r="J58939" s="27"/>
    </row>
    <row r="58940" spans="2:10" x14ac:dyDescent="0.25">
      <c r="B58940" s="27"/>
      <c r="D58940" s="27"/>
      <c r="E58940" s="27"/>
      <c r="I58940" s="27"/>
      <c r="J58940" s="27"/>
    </row>
    <row r="58941" spans="2:10" x14ac:dyDescent="0.25">
      <c r="B58941" s="27"/>
      <c r="D58941" s="27"/>
      <c r="E58941" s="27"/>
      <c r="I58941" s="27"/>
      <c r="J58941" s="27"/>
    </row>
    <row r="58942" spans="2:10" x14ac:dyDescent="0.25">
      <c r="B58942" s="27"/>
      <c r="D58942" s="27"/>
      <c r="E58942" s="27"/>
      <c r="I58942" s="27"/>
      <c r="J58942" s="27"/>
    </row>
    <row r="58943" spans="2:10" x14ac:dyDescent="0.25">
      <c r="B58943" s="27"/>
      <c r="D58943" s="27"/>
      <c r="E58943" s="27"/>
      <c r="I58943" s="27"/>
      <c r="J58943" s="27"/>
    </row>
    <row r="58944" spans="2:10" x14ac:dyDescent="0.25">
      <c r="B58944" s="27"/>
      <c r="D58944" s="27"/>
      <c r="E58944" s="27"/>
      <c r="I58944" s="27"/>
      <c r="J58944" s="27"/>
    </row>
    <row r="58945" spans="2:10" x14ac:dyDescent="0.25">
      <c r="B58945" s="27"/>
      <c r="D58945" s="27"/>
      <c r="E58945" s="27"/>
      <c r="I58945" s="27"/>
      <c r="J58945" s="27"/>
    </row>
    <row r="58946" spans="2:10" x14ac:dyDescent="0.25">
      <c r="B58946" s="27"/>
      <c r="D58946" s="27"/>
      <c r="E58946" s="27"/>
      <c r="I58946" s="27"/>
      <c r="J58946" s="27"/>
    </row>
    <row r="58947" spans="2:10" x14ac:dyDescent="0.25">
      <c r="B58947" s="27"/>
      <c r="D58947" s="27"/>
      <c r="E58947" s="27"/>
      <c r="I58947" s="27"/>
      <c r="J58947" s="27"/>
    </row>
    <row r="58948" spans="2:10" x14ac:dyDescent="0.25">
      <c r="B58948" s="27"/>
      <c r="D58948" s="27"/>
      <c r="E58948" s="27"/>
      <c r="I58948" s="27"/>
      <c r="J58948" s="27"/>
    </row>
    <row r="58949" spans="2:10" x14ac:dyDescent="0.25">
      <c r="B58949" s="27"/>
      <c r="D58949" s="27"/>
      <c r="E58949" s="27"/>
      <c r="I58949" s="27"/>
      <c r="J58949" s="27"/>
    </row>
    <row r="58950" spans="2:10" x14ac:dyDescent="0.25">
      <c r="B58950" s="27"/>
      <c r="D58950" s="27"/>
      <c r="E58950" s="27"/>
      <c r="I58950" s="27"/>
      <c r="J58950" s="27"/>
    </row>
    <row r="58951" spans="2:10" x14ac:dyDescent="0.25">
      <c r="B58951" s="27"/>
      <c r="D58951" s="27"/>
      <c r="E58951" s="27"/>
      <c r="I58951" s="27"/>
      <c r="J58951" s="27"/>
    </row>
    <row r="58952" spans="2:10" x14ac:dyDescent="0.25">
      <c r="B58952" s="27"/>
      <c r="D58952" s="27"/>
      <c r="E58952" s="27"/>
      <c r="I58952" s="27"/>
      <c r="J58952" s="27"/>
    </row>
    <row r="58953" spans="2:10" x14ac:dyDescent="0.25">
      <c r="B58953" s="27"/>
      <c r="D58953" s="27"/>
      <c r="E58953" s="27"/>
      <c r="I58953" s="27"/>
      <c r="J58953" s="27"/>
    </row>
    <row r="58954" spans="2:10" x14ac:dyDescent="0.25">
      <c r="B58954" s="27"/>
      <c r="D58954" s="27"/>
      <c r="E58954" s="27"/>
      <c r="I58954" s="27"/>
      <c r="J58954" s="27"/>
    </row>
    <row r="58955" spans="2:10" x14ac:dyDescent="0.25">
      <c r="B58955" s="27"/>
      <c r="D58955" s="27"/>
      <c r="E58955" s="27"/>
      <c r="I58955" s="27"/>
      <c r="J58955" s="27"/>
    </row>
    <row r="58956" spans="2:10" x14ac:dyDescent="0.25">
      <c r="B58956" s="27"/>
      <c r="D58956" s="27"/>
      <c r="E58956" s="27"/>
      <c r="I58956" s="27"/>
      <c r="J58956" s="27"/>
    </row>
    <row r="58957" spans="2:10" x14ac:dyDescent="0.25">
      <c r="B58957" s="27"/>
      <c r="D58957" s="27"/>
      <c r="E58957" s="27"/>
      <c r="I58957" s="27"/>
      <c r="J58957" s="27"/>
    </row>
    <row r="58958" spans="2:10" x14ac:dyDescent="0.25">
      <c r="B58958" s="27"/>
      <c r="D58958" s="27"/>
      <c r="E58958" s="27"/>
      <c r="I58958" s="27"/>
      <c r="J58958" s="27"/>
    </row>
    <row r="58959" spans="2:10" x14ac:dyDescent="0.25">
      <c r="B58959" s="27"/>
      <c r="D58959" s="27"/>
      <c r="E58959" s="27"/>
      <c r="I58959" s="27"/>
      <c r="J58959" s="27"/>
    </row>
    <row r="58960" spans="2:10" x14ac:dyDescent="0.25">
      <c r="B58960" s="27"/>
      <c r="D58960" s="27"/>
      <c r="E58960" s="27"/>
      <c r="I58960" s="27"/>
      <c r="J58960" s="27"/>
    </row>
    <row r="58961" spans="2:10" x14ac:dyDescent="0.25">
      <c r="B58961" s="27"/>
      <c r="D58961" s="27"/>
      <c r="E58961" s="27"/>
      <c r="I58961" s="27"/>
      <c r="J58961" s="27"/>
    </row>
    <row r="58962" spans="2:10" x14ac:dyDescent="0.25">
      <c r="B58962" s="27"/>
      <c r="D58962" s="27"/>
      <c r="E58962" s="27"/>
      <c r="I58962" s="27"/>
      <c r="J58962" s="27"/>
    </row>
    <row r="58963" spans="2:10" x14ac:dyDescent="0.25">
      <c r="B58963" s="27"/>
      <c r="D58963" s="27"/>
      <c r="E58963" s="27"/>
      <c r="I58963" s="27"/>
      <c r="J58963" s="27"/>
    </row>
    <row r="58964" spans="2:10" x14ac:dyDescent="0.25">
      <c r="B58964" s="27"/>
      <c r="D58964" s="27"/>
      <c r="E58964" s="27"/>
      <c r="I58964" s="27"/>
      <c r="J58964" s="27"/>
    </row>
    <row r="58965" spans="2:10" x14ac:dyDescent="0.25">
      <c r="B58965" s="27"/>
      <c r="D58965" s="27"/>
      <c r="E58965" s="27"/>
      <c r="I58965" s="27"/>
      <c r="J58965" s="27"/>
    </row>
    <row r="58966" spans="2:10" x14ac:dyDescent="0.25">
      <c r="B58966" s="27"/>
      <c r="D58966" s="27"/>
      <c r="E58966" s="27"/>
      <c r="I58966" s="27"/>
      <c r="J58966" s="27"/>
    </row>
    <row r="58967" spans="2:10" x14ac:dyDescent="0.25">
      <c r="B58967" s="27"/>
      <c r="D58967" s="27"/>
      <c r="E58967" s="27"/>
      <c r="I58967" s="27"/>
      <c r="J58967" s="27"/>
    </row>
    <row r="58968" spans="2:10" x14ac:dyDescent="0.25">
      <c r="B58968" s="27"/>
      <c r="D58968" s="27"/>
      <c r="E58968" s="27"/>
      <c r="I58968" s="27"/>
      <c r="J58968" s="27"/>
    </row>
    <row r="58969" spans="2:10" x14ac:dyDescent="0.25">
      <c r="B58969" s="27"/>
      <c r="D58969" s="27"/>
      <c r="E58969" s="27"/>
      <c r="I58969" s="27"/>
      <c r="J58969" s="27"/>
    </row>
    <row r="58970" spans="2:10" x14ac:dyDescent="0.25">
      <c r="B58970" s="27"/>
      <c r="D58970" s="27"/>
      <c r="E58970" s="27"/>
      <c r="I58970" s="27"/>
      <c r="J58970" s="27"/>
    </row>
    <row r="58971" spans="2:10" x14ac:dyDescent="0.25">
      <c r="B58971" s="27"/>
      <c r="D58971" s="27"/>
      <c r="E58971" s="27"/>
      <c r="I58971" s="27"/>
      <c r="J58971" s="27"/>
    </row>
    <row r="58972" spans="2:10" x14ac:dyDescent="0.25">
      <c r="B58972" s="27"/>
      <c r="D58972" s="27"/>
      <c r="E58972" s="27"/>
      <c r="I58972" s="27"/>
      <c r="J58972" s="27"/>
    </row>
    <row r="58973" spans="2:10" x14ac:dyDescent="0.25">
      <c r="B58973" s="27"/>
      <c r="D58973" s="27"/>
      <c r="E58973" s="27"/>
      <c r="I58973" s="27"/>
      <c r="J58973" s="27"/>
    </row>
    <row r="58974" spans="2:10" x14ac:dyDescent="0.25">
      <c r="B58974" s="27"/>
      <c r="D58974" s="27"/>
      <c r="E58974" s="27"/>
      <c r="I58974" s="27"/>
      <c r="J58974" s="27"/>
    </row>
    <row r="58975" spans="2:10" x14ac:dyDescent="0.25">
      <c r="B58975" s="27"/>
      <c r="D58975" s="27"/>
      <c r="E58975" s="27"/>
      <c r="I58975" s="27"/>
      <c r="J58975" s="27"/>
    </row>
    <row r="58976" spans="2:10" x14ac:dyDescent="0.25">
      <c r="B58976" s="27"/>
      <c r="D58976" s="27"/>
      <c r="E58976" s="27"/>
      <c r="I58976" s="27"/>
      <c r="J58976" s="27"/>
    </row>
    <row r="58977" spans="2:10" x14ac:dyDescent="0.25">
      <c r="B58977" s="27"/>
      <c r="D58977" s="27"/>
      <c r="E58977" s="27"/>
      <c r="I58977" s="27"/>
      <c r="J58977" s="27"/>
    </row>
    <row r="58978" spans="2:10" x14ac:dyDescent="0.25">
      <c r="B58978" s="27"/>
      <c r="D58978" s="27"/>
      <c r="E58978" s="27"/>
      <c r="I58978" s="27"/>
      <c r="J58978" s="27"/>
    </row>
    <row r="58979" spans="2:10" x14ac:dyDescent="0.25">
      <c r="B58979" s="27"/>
      <c r="D58979" s="27"/>
      <c r="E58979" s="27"/>
      <c r="I58979" s="27"/>
      <c r="J58979" s="27"/>
    </row>
    <row r="58980" spans="2:10" x14ac:dyDescent="0.25">
      <c r="B58980" s="27"/>
      <c r="D58980" s="27"/>
      <c r="E58980" s="27"/>
      <c r="I58980" s="27"/>
      <c r="J58980" s="27"/>
    </row>
    <row r="58981" spans="2:10" x14ac:dyDescent="0.25">
      <c r="B58981" s="27"/>
      <c r="D58981" s="27"/>
      <c r="E58981" s="27"/>
      <c r="I58981" s="27"/>
      <c r="J58981" s="27"/>
    </row>
    <row r="58982" spans="2:10" x14ac:dyDescent="0.25">
      <c r="B58982" s="27"/>
      <c r="D58982" s="27"/>
      <c r="E58982" s="27"/>
      <c r="I58982" s="27"/>
      <c r="J58982" s="27"/>
    </row>
    <row r="58983" spans="2:10" x14ac:dyDescent="0.25">
      <c r="B58983" s="27"/>
      <c r="D58983" s="27"/>
      <c r="E58983" s="27"/>
      <c r="I58983" s="27"/>
      <c r="J58983" s="27"/>
    </row>
    <row r="58984" spans="2:10" x14ac:dyDescent="0.25">
      <c r="B58984" s="27"/>
      <c r="D58984" s="27"/>
      <c r="E58984" s="27"/>
      <c r="I58984" s="27"/>
      <c r="J58984" s="27"/>
    </row>
    <row r="58985" spans="2:10" x14ac:dyDescent="0.25">
      <c r="B58985" s="27"/>
      <c r="D58985" s="27"/>
      <c r="E58985" s="27"/>
      <c r="I58985" s="27"/>
      <c r="J58985" s="27"/>
    </row>
    <row r="58986" spans="2:10" x14ac:dyDescent="0.25">
      <c r="B58986" s="27"/>
      <c r="D58986" s="27"/>
      <c r="E58986" s="27"/>
      <c r="I58986" s="27"/>
      <c r="J58986" s="27"/>
    </row>
    <row r="58987" spans="2:10" x14ac:dyDescent="0.25">
      <c r="B58987" s="27"/>
      <c r="D58987" s="27"/>
      <c r="E58987" s="27"/>
      <c r="I58987" s="27"/>
      <c r="J58987" s="27"/>
    </row>
    <row r="58988" spans="2:10" x14ac:dyDescent="0.25">
      <c r="B58988" s="27"/>
      <c r="D58988" s="27"/>
      <c r="E58988" s="27"/>
      <c r="I58988" s="27"/>
      <c r="J58988" s="27"/>
    </row>
    <row r="58989" spans="2:10" x14ac:dyDescent="0.25">
      <c r="B58989" s="27"/>
      <c r="D58989" s="27"/>
      <c r="E58989" s="27"/>
      <c r="I58989" s="27"/>
      <c r="J58989" s="27"/>
    </row>
    <row r="58990" spans="2:10" x14ac:dyDescent="0.25">
      <c r="B58990" s="27"/>
      <c r="D58990" s="27"/>
      <c r="E58990" s="27"/>
      <c r="I58990" s="27"/>
      <c r="J58990" s="27"/>
    </row>
    <row r="58991" spans="2:10" x14ac:dyDescent="0.25">
      <c r="B58991" s="27"/>
      <c r="D58991" s="27"/>
      <c r="E58991" s="27"/>
      <c r="I58991" s="27"/>
      <c r="J58991" s="27"/>
    </row>
    <row r="58992" spans="2:10" x14ac:dyDescent="0.25">
      <c r="B58992" s="27"/>
      <c r="D58992" s="27"/>
      <c r="E58992" s="27"/>
      <c r="I58992" s="27"/>
      <c r="J58992" s="27"/>
    </row>
    <row r="58993" spans="2:10" x14ac:dyDescent="0.25">
      <c r="B58993" s="27"/>
      <c r="D58993" s="27"/>
      <c r="E58993" s="27"/>
      <c r="I58993" s="27"/>
      <c r="J58993" s="27"/>
    </row>
    <row r="58994" spans="2:10" x14ac:dyDescent="0.25">
      <c r="B58994" s="27"/>
      <c r="D58994" s="27"/>
      <c r="E58994" s="27"/>
      <c r="I58994" s="27"/>
      <c r="J58994" s="27"/>
    </row>
    <row r="58995" spans="2:10" x14ac:dyDescent="0.25">
      <c r="B58995" s="27"/>
      <c r="D58995" s="27"/>
      <c r="E58995" s="27"/>
      <c r="I58995" s="27"/>
      <c r="J58995" s="27"/>
    </row>
    <row r="58996" spans="2:10" x14ac:dyDescent="0.25">
      <c r="B58996" s="27"/>
      <c r="D58996" s="27"/>
      <c r="E58996" s="27"/>
      <c r="I58996" s="27"/>
      <c r="J58996" s="27"/>
    </row>
    <row r="58997" spans="2:10" x14ac:dyDescent="0.25">
      <c r="B58997" s="27"/>
      <c r="D58997" s="27"/>
      <c r="E58997" s="27"/>
      <c r="I58997" s="27"/>
      <c r="J58997" s="27"/>
    </row>
    <row r="58998" spans="2:10" x14ac:dyDescent="0.25">
      <c r="B58998" s="27"/>
      <c r="D58998" s="27"/>
      <c r="E58998" s="27"/>
      <c r="I58998" s="27"/>
      <c r="J58998" s="27"/>
    </row>
    <row r="58999" spans="2:10" x14ac:dyDescent="0.25">
      <c r="B58999" s="27"/>
      <c r="D58999" s="27"/>
      <c r="E58999" s="27"/>
      <c r="I58999" s="27"/>
      <c r="J58999" s="27"/>
    </row>
    <row r="59000" spans="2:10" x14ac:dyDescent="0.25">
      <c r="B59000" s="27"/>
      <c r="D59000" s="27"/>
      <c r="E59000" s="27"/>
      <c r="I59000" s="27"/>
      <c r="J59000" s="27"/>
    </row>
    <row r="59001" spans="2:10" x14ac:dyDescent="0.25">
      <c r="B59001" s="27"/>
      <c r="D59001" s="27"/>
      <c r="E59001" s="27"/>
      <c r="I59001" s="27"/>
      <c r="J59001" s="27"/>
    </row>
    <row r="59002" spans="2:10" x14ac:dyDescent="0.25">
      <c r="B59002" s="27"/>
      <c r="D59002" s="27"/>
      <c r="E59002" s="27"/>
      <c r="I59002" s="27"/>
      <c r="J59002" s="27"/>
    </row>
    <row r="59003" spans="2:10" x14ac:dyDescent="0.25">
      <c r="B59003" s="27"/>
      <c r="D59003" s="27"/>
      <c r="E59003" s="27"/>
      <c r="I59003" s="27"/>
      <c r="J59003" s="27"/>
    </row>
    <row r="59004" spans="2:10" x14ac:dyDescent="0.25">
      <c r="B59004" s="27"/>
      <c r="D59004" s="27"/>
      <c r="E59004" s="27"/>
      <c r="I59004" s="27"/>
      <c r="J59004" s="27"/>
    </row>
    <row r="59005" spans="2:10" x14ac:dyDescent="0.25">
      <c r="B59005" s="27"/>
      <c r="D59005" s="27"/>
      <c r="E59005" s="27"/>
      <c r="I59005" s="27"/>
      <c r="J59005" s="27"/>
    </row>
    <row r="59006" spans="2:10" x14ac:dyDescent="0.25">
      <c r="B59006" s="27"/>
      <c r="D59006" s="27"/>
      <c r="E59006" s="27"/>
      <c r="I59006" s="27"/>
      <c r="J59006" s="27"/>
    </row>
    <row r="59007" spans="2:10" x14ac:dyDescent="0.25">
      <c r="B59007" s="27"/>
      <c r="D59007" s="27"/>
      <c r="E59007" s="27"/>
      <c r="I59007" s="27"/>
      <c r="J59007" s="27"/>
    </row>
    <row r="59008" spans="2:10" x14ac:dyDescent="0.25">
      <c r="B59008" s="27"/>
      <c r="D59008" s="27"/>
      <c r="E59008" s="27"/>
      <c r="I59008" s="27"/>
      <c r="J59008" s="27"/>
    </row>
    <row r="59009" spans="2:10" x14ac:dyDescent="0.25">
      <c r="B59009" s="27"/>
      <c r="D59009" s="27"/>
      <c r="E59009" s="27"/>
      <c r="I59009" s="27"/>
      <c r="J59009" s="27"/>
    </row>
    <row r="59010" spans="2:10" x14ac:dyDescent="0.25">
      <c r="B59010" s="27"/>
      <c r="D59010" s="27"/>
      <c r="E59010" s="27"/>
      <c r="I59010" s="27"/>
      <c r="J59010" s="27"/>
    </row>
    <row r="59011" spans="2:10" x14ac:dyDescent="0.25">
      <c r="B59011" s="27"/>
      <c r="D59011" s="27"/>
      <c r="E59011" s="27"/>
      <c r="I59011" s="27"/>
      <c r="J59011" s="27"/>
    </row>
    <row r="59012" spans="2:10" x14ac:dyDescent="0.25">
      <c r="B59012" s="27"/>
      <c r="D59012" s="27"/>
      <c r="E59012" s="27"/>
      <c r="I59012" s="27"/>
      <c r="J59012" s="27"/>
    </row>
    <row r="59013" spans="2:10" x14ac:dyDescent="0.25">
      <c r="B59013" s="27"/>
      <c r="D59013" s="27"/>
      <c r="E59013" s="27"/>
      <c r="I59013" s="27"/>
      <c r="J59013" s="27"/>
    </row>
    <row r="59014" spans="2:10" x14ac:dyDescent="0.25">
      <c r="B59014" s="27"/>
      <c r="D59014" s="27"/>
      <c r="E59014" s="27"/>
      <c r="I59014" s="27"/>
      <c r="J59014" s="27"/>
    </row>
    <row r="59015" spans="2:10" x14ac:dyDescent="0.25">
      <c r="B59015" s="27"/>
      <c r="D59015" s="27"/>
      <c r="E59015" s="27"/>
      <c r="I59015" s="27"/>
      <c r="J59015" s="27"/>
    </row>
    <row r="59016" spans="2:10" x14ac:dyDescent="0.25">
      <c r="B59016" s="27"/>
      <c r="D59016" s="27"/>
      <c r="E59016" s="27"/>
      <c r="I59016" s="27"/>
      <c r="J59016" s="27"/>
    </row>
    <row r="59017" spans="2:10" x14ac:dyDescent="0.25">
      <c r="B59017" s="27"/>
      <c r="D59017" s="27"/>
      <c r="E59017" s="27"/>
      <c r="I59017" s="27"/>
      <c r="J59017" s="27"/>
    </row>
    <row r="59018" spans="2:10" x14ac:dyDescent="0.25">
      <c r="B59018" s="27"/>
      <c r="D59018" s="27"/>
      <c r="E59018" s="27"/>
      <c r="I59018" s="27"/>
      <c r="J59018" s="27"/>
    </row>
    <row r="59019" spans="2:10" x14ac:dyDescent="0.25">
      <c r="B59019" s="27"/>
      <c r="D59019" s="27"/>
      <c r="E59019" s="27"/>
      <c r="I59019" s="27"/>
      <c r="J59019" s="27"/>
    </row>
    <row r="59020" spans="2:10" x14ac:dyDescent="0.25">
      <c r="B59020" s="27"/>
      <c r="D59020" s="27"/>
      <c r="E59020" s="27"/>
      <c r="I59020" s="27"/>
      <c r="J59020" s="27"/>
    </row>
    <row r="59021" spans="2:10" x14ac:dyDescent="0.25">
      <c r="B59021" s="27"/>
      <c r="D59021" s="27"/>
      <c r="E59021" s="27"/>
      <c r="I59021" s="27"/>
      <c r="J59021" s="27"/>
    </row>
    <row r="59022" spans="2:10" x14ac:dyDescent="0.25">
      <c r="B59022" s="27"/>
      <c r="D59022" s="27"/>
      <c r="E59022" s="27"/>
      <c r="I59022" s="27"/>
      <c r="J59022" s="27"/>
    </row>
    <row r="59023" spans="2:10" x14ac:dyDescent="0.25">
      <c r="B59023" s="27"/>
      <c r="D59023" s="27"/>
      <c r="E59023" s="27"/>
      <c r="I59023" s="27"/>
      <c r="J59023" s="27"/>
    </row>
    <row r="59024" spans="2:10" x14ac:dyDescent="0.25">
      <c r="B59024" s="27"/>
      <c r="D59024" s="27"/>
      <c r="E59024" s="27"/>
      <c r="I59024" s="27"/>
      <c r="J59024" s="27"/>
    </row>
    <row r="59025" spans="2:10" x14ac:dyDescent="0.25">
      <c r="B59025" s="27"/>
      <c r="D59025" s="27"/>
      <c r="E59025" s="27"/>
      <c r="I59025" s="27"/>
      <c r="J59025" s="27"/>
    </row>
    <row r="59026" spans="2:10" x14ac:dyDescent="0.25">
      <c r="B59026" s="27"/>
      <c r="D59026" s="27"/>
      <c r="E59026" s="27"/>
      <c r="I59026" s="27"/>
      <c r="J59026" s="27"/>
    </row>
    <row r="59027" spans="2:10" x14ac:dyDescent="0.25">
      <c r="B59027" s="27"/>
      <c r="D59027" s="27"/>
      <c r="E59027" s="27"/>
      <c r="I59027" s="27"/>
      <c r="J59027" s="27"/>
    </row>
    <row r="59028" spans="2:10" x14ac:dyDescent="0.25">
      <c r="B59028" s="27"/>
      <c r="D59028" s="27"/>
      <c r="E59028" s="27"/>
      <c r="I59028" s="27"/>
      <c r="J59028" s="27"/>
    </row>
    <row r="59029" spans="2:10" x14ac:dyDescent="0.25">
      <c r="B59029" s="27"/>
      <c r="D59029" s="27"/>
      <c r="E59029" s="27"/>
      <c r="I59029" s="27"/>
      <c r="J59029" s="27"/>
    </row>
    <row r="59030" spans="2:10" x14ac:dyDescent="0.25">
      <c r="B59030" s="27"/>
      <c r="D59030" s="27"/>
      <c r="E59030" s="27"/>
      <c r="I59030" s="27"/>
      <c r="J59030" s="27"/>
    </row>
    <row r="59031" spans="2:10" x14ac:dyDescent="0.25">
      <c r="B59031" s="27"/>
      <c r="D59031" s="27"/>
      <c r="E59031" s="27"/>
      <c r="I59031" s="27"/>
      <c r="J59031" s="27"/>
    </row>
    <row r="59032" spans="2:10" x14ac:dyDescent="0.25">
      <c r="B59032" s="27"/>
      <c r="D59032" s="27"/>
      <c r="E59032" s="27"/>
      <c r="I59032" s="27"/>
      <c r="J59032" s="27"/>
    </row>
    <row r="59033" spans="2:10" x14ac:dyDescent="0.25">
      <c r="B59033" s="27"/>
      <c r="D59033" s="27"/>
      <c r="E59033" s="27"/>
      <c r="I59033" s="27"/>
      <c r="J59033" s="27"/>
    </row>
    <row r="59034" spans="2:10" x14ac:dyDescent="0.25">
      <c r="B59034" s="27"/>
      <c r="D59034" s="27"/>
      <c r="E59034" s="27"/>
      <c r="I59034" s="27"/>
      <c r="J59034" s="27"/>
    </row>
    <row r="59035" spans="2:10" x14ac:dyDescent="0.25">
      <c r="B59035" s="27"/>
      <c r="D59035" s="27"/>
      <c r="E59035" s="27"/>
      <c r="I59035" s="27"/>
      <c r="J59035" s="27"/>
    </row>
    <row r="59036" spans="2:10" x14ac:dyDescent="0.25">
      <c r="B59036" s="27"/>
      <c r="D59036" s="27"/>
      <c r="E59036" s="27"/>
      <c r="I59036" s="27"/>
      <c r="J59036" s="27"/>
    </row>
    <row r="59037" spans="2:10" x14ac:dyDescent="0.25">
      <c r="B59037" s="27"/>
      <c r="D59037" s="27"/>
      <c r="E59037" s="27"/>
      <c r="I59037" s="27"/>
      <c r="J59037" s="27"/>
    </row>
    <row r="59038" spans="2:10" x14ac:dyDescent="0.25">
      <c r="B59038" s="27"/>
      <c r="D59038" s="27"/>
      <c r="E59038" s="27"/>
      <c r="I59038" s="27"/>
      <c r="J59038" s="27"/>
    </row>
    <row r="59039" spans="2:10" x14ac:dyDescent="0.25">
      <c r="B59039" s="27"/>
      <c r="D59039" s="27"/>
      <c r="E59039" s="27"/>
      <c r="I59039" s="27"/>
      <c r="J59039" s="27"/>
    </row>
    <row r="59040" spans="2:10" x14ac:dyDescent="0.25">
      <c r="B59040" s="27"/>
      <c r="D59040" s="27"/>
      <c r="E59040" s="27"/>
      <c r="I59040" s="27"/>
      <c r="J59040" s="27"/>
    </row>
    <row r="59041" spans="2:10" x14ac:dyDescent="0.25">
      <c r="B59041" s="27"/>
      <c r="D59041" s="27"/>
      <c r="E59041" s="27"/>
      <c r="I59041" s="27"/>
      <c r="J59041" s="27"/>
    </row>
    <row r="59042" spans="2:10" x14ac:dyDescent="0.25">
      <c r="B59042" s="27"/>
      <c r="D59042" s="27"/>
      <c r="E59042" s="27"/>
      <c r="I59042" s="27"/>
      <c r="J59042" s="27"/>
    </row>
    <row r="59043" spans="2:10" x14ac:dyDescent="0.25">
      <c r="B59043" s="27"/>
      <c r="D59043" s="27"/>
      <c r="E59043" s="27"/>
      <c r="I59043" s="27"/>
      <c r="J59043" s="27"/>
    </row>
    <row r="59044" spans="2:10" x14ac:dyDescent="0.25">
      <c r="B59044" s="27"/>
      <c r="D59044" s="27"/>
      <c r="E59044" s="27"/>
      <c r="I59044" s="27"/>
      <c r="J59044" s="27"/>
    </row>
    <row r="59045" spans="2:10" x14ac:dyDescent="0.25">
      <c r="B59045" s="27"/>
      <c r="D59045" s="27"/>
      <c r="E59045" s="27"/>
      <c r="I59045" s="27"/>
      <c r="J59045" s="27"/>
    </row>
    <row r="59046" spans="2:10" x14ac:dyDescent="0.25">
      <c r="B59046" s="27"/>
      <c r="D59046" s="27"/>
      <c r="E59046" s="27"/>
      <c r="I59046" s="27"/>
      <c r="J59046" s="27"/>
    </row>
    <row r="59047" spans="2:10" x14ac:dyDescent="0.25">
      <c r="B59047" s="27"/>
      <c r="D59047" s="27"/>
      <c r="E59047" s="27"/>
      <c r="I59047" s="27"/>
      <c r="J59047" s="27"/>
    </row>
    <row r="59048" spans="2:10" x14ac:dyDescent="0.25">
      <c r="B59048" s="27"/>
      <c r="D59048" s="27"/>
      <c r="E59048" s="27"/>
      <c r="I59048" s="27"/>
      <c r="J59048" s="27"/>
    </row>
    <row r="59049" spans="2:10" x14ac:dyDescent="0.25">
      <c r="B59049" s="27"/>
      <c r="D59049" s="27"/>
      <c r="E59049" s="27"/>
      <c r="I59049" s="27"/>
      <c r="J59049" s="27"/>
    </row>
    <row r="59050" spans="2:10" x14ac:dyDescent="0.25">
      <c r="B59050" s="27"/>
      <c r="D59050" s="27"/>
      <c r="E59050" s="27"/>
      <c r="I59050" s="27"/>
      <c r="J59050" s="27"/>
    </row>
    <row r="59051" spans="2:10" x14ac:dyDescent="0.25">
      <c r="B59051" s="27"/>
      <c r="D59051" s="27"/>
      <c r="E59051" s="27"/>
      <c r="I59051" s="27"/>
      <c r="J59051" s="27"/>
    </row>
    <row r="59052" spans="2:10" x14ac:dyDescent="0.25">
      <c r="B59052" s="27"/>
      <c r="D59052" s="27"/>
      <c r="E59052" s="27"/>
      <c r="I59052" s="27"/>
      <c r="J59052" s="27"/>
    </row>
    <row r="59053" spans="2:10" x14ac:dyDescent="0.25">
      <c r="B59053" s="27"/>
      <c r="D59053" s="27"/>
      <c r="E59053" s="27"/>
      <c r="I59053" s="27"/>
      <c r="J59053" s="27"/>
    </row>
    <row r="59054" spans="2:10" x14ac:dyDescent="0.25">
      <c r="B59054" s="27"/>
      <c r="D59054" s="27"/>
      <c r="E59054" s="27"/>
      <c r="I59054" s="27"/>
      <c r="J59054" s="27"/>
    </row>
    <row r="59055" spans="2:10" x14ac:dyDescent="0.25">
      <c r="B59055" s="27"/>
      <c r="D59055" s="27"/>
      <c r="E59055" s="27"/>
      <c r="I59055" s="27"/>
      <c r="J59055" s="27"/>
    </row>
    <row r="59056" spans="2:10" x14ac:dyDescent="0.25">
      <c r="B59056" s="27"/>
      <c r="D59056" s="27"/>
      <c r="E59056" s="27"/>
      <c r="I59056" s="27"/>
      <c r="J59056" s="27"/>
    </row>
    <row r="59057" spans="2:10" x14ac:dyDescent="0.25">
      <c r="B59057" s="27"/>
      <c r="D59057" s="27"/>
      <c r="E59057" s="27"/>
      <c r="I59057" s="27"/>
      <c r="J59057" s="27"/>
    </row>
    <row r="59058" spans="2:10" x14ac:dyDescent="0.25">
      <c r="B59058" s="27"/>
      <c r="D59058" s="27"/>
      <c r="E59058" s="27"/>
      <c r="I59058" s="27"/>
      <c r="J59058" s="27"/>
    </row>
    <row r="59059" spans="2:10" x14ac:dyDescent="0.25">
      <c r="B59059" s="27"/>
      <c r="D59059" s="27"/>
      <c r="E59059" s="27"/>
      <c r="I59059" s="27"/>
      <c r="J59059" s="27"/>
    </row>
    <row r="59060" spans="2:10" x14ac:dyDescent="0.25">
      <c r="B59060" s="27"/>
      <c r="D59060" s="27"/>
      <c r="E59060" s="27"/>
      <c r="I59060" s="27"/>
      <c r="J59060" s="27"/>
    </row>
    <row r="59061" spans="2:10" x14ac:dyDescent="0.25">
      <c r="B59061" s="27"/>
      <c r="D59061" s="27"/>
      <c r="E59061" s="27"/>
      <c r="I59061" s="27"/>
      <c r="J59061" s="27"/>
    </row>
    <row r="59062" spans="2:10" x14ac:dyDescent="0.25">
      <c r="B59062" s="27"/>
      <c r="D59062" s="27"/>
      <c r="E59062" s="27"/>
      <c r="I59062" s="27"/>
      <c r="J59062" s="27"/>
    </row>
    <row r="59063" spans="2:10" x14ac:dyDescent="0.25">
      <c r="B59063" s="27"/>
      <c r="D59063" s="27"/>
      <c r="E59063" s="27"/>
      <c r="I59063" s="27"/>
      <c r="J59063" s="27"/>
    </row>
    <row r="59064" spans="2:10" x14ac:dyDescent="0.25">
      <c r="B59064" s="27"/>
      <c r="D59064" s="27"/>
      <c r="E59064" s="27"/>
      <c r="I59064" s="27"/>
      <c r="J59064" s="27"/>
    </row>
    <row r="59065" spans="2:10" x14ac:dyDescent="0.25">
      <c r="B59065" s="27"/>
      <c r="D59065" s="27"/>
      <c r="E59065" s="27"/>
      <c r="I59065" s="27"/>
      <c r="J59065" s="27"/>
    </row>
    <row r="59066" spans="2:10" x14ac:dyDescent="0.25">
      <c r="B59066" s="27"/>
      <c r="D59066" s="27"/>
      <c r="E59066" s="27"/>
      <c r="I59066" s="27"/>
      <c r="J59066" s="27"/>
    </row>
    <row r="59067" spans="2:10" x14ac:dyDescent="0.25">
      <c r="B59067" s="27"/>
      <c r="D59067" s="27"/>
      <c r="E59067" s="27"/>
      <c r="I59067" s="27"/>
      <c r="J59067" s="27"/>
    </row>
    <row r="59068" spans="2:10" x14ac:dyDescent="0.25">
      <c r="B59068" s="27"/>
      <c r="D59068" s="27"/>
      <c r="E59068" s="27"/>
      <c r="I59068" s="27"/>
      <c r="J59068" s="27"/>
    </row>
    <row r="59069" spans="2:10" x14ac:dyDescent="0.25">
      <c r="B59069" s="27"/>
      <c r="D59069" s="27"/>
      <c r="E59069" s="27"/>
      <c r="I59069" s="27"/>
      <c r="J59069" s="27"/>
    </row>
    <row r="59070" spans="2:10" x14ac:dyDescent="0.25">
      <c r="B59070" s="27"/>
      <c r="D59070" s="27"/>
      <c r="E59070" s="27"/>
      <c r="I59070" s="27"/>
      <c r="J59070" s="27"/>
    </row>
    <row r="59071" spans="2:10" x14ac:dyDescent="0.25">
      <c r="B59071" s="27"/>
      <c r="D59071" s="27"/>
      <c r="E59071" s="27"/>
      <c r="I59071" s="27"/>
      <c r="J59071" s="27"/>
    </row>
    <row r="59072" spans="2:10" x14ac:dyDescent="0.25">
      <c r="B59072" s="27"/>
      <c r="D59072" s="27"/>
      <c r="E59072" s="27"/>
      <c r="I59072" s="27"/>
      <c r="J59072" s="27"/>
    </row>
    <row r="59073" spans="2:10" x14ac:dyDescent="0.25">
      <c r="B59073" s="27"/>
      <c r="D59073" s="27"/>
      <c r="E59073" s="27"/>
      <c r="I59073" s="27"/>
      <c r="J59073" s="27"/>
    </row>
    <row r="59074" spans="2:10" x14ac:dyDescent="0.25">
      <c r="B59074" s="27"/>
      <c r="D59074" s="27"/>
      <c r="E59074" s="27"/>
      <c r="I59074" s="27"/>
      <c r="J59074" s="27"/>
    </row>
    <row r="59075" spans="2:10" x14ac:dyDescent="0.25">
      <c r="B59075" s="27"/>
      <c r="D59075" s="27"/>
      <c r="E59075" s="27"/>
      <c r="I59075" s="27"/>
      <c r="J59075" s="27"/>
    </row>
    <row r="59076" spans="2:10" x14ac:dyDescent="0.25">
      <c r="B59076" s="27"/>
      <c r="D59076" s="27"/>
      <c r="E59076" s="27"/>
      <c r="I59076" s="27"/>
      <c r="J59076" s="27"/>
    </row>
    <row r="59077" spans="2:10" x14ac:dyDescent="0.25">
      <c r="B59077" s="27"/>
      <c r="D59077" s="27"/>
      <c r="E59077" s="27"/>
      <c r="I59077" s="27"/>
      <c r="J59077" s="27"/>
    </row>
    <row r="59078" spans="2:10" x14ac:dyDescent="0.25">
      <c r="B59078" s="27"/>
      <c r="D59078" s="27"/>
      <c r="E59078" s="27"/>
      <c r="I59078" s="27"/>
      <c r="J59078" s="27"/>
    </row>
    <row r="59079" spans="2:10" x14ac:dyDescent="0.25">
      <c r="B59079" s="27"/>
      <c r="D59079" s="27"/>
      <c r="E59079" s="27"/>
      <c r="I59079" s="27"/>
      <c r="J59079" s="27"/>
    </row>
    <row r="59080" spans="2:10" x14ac:dyDescent="0.25">
      <c r="B59080" s="27"/>
      <c r="D59080" s="27"/>
      <c r="E59080" s="27"/>
      <c r="I59080" s="27"/>
      <c r="J59080" s="27"/>
    </row>
    <row r="59081" spans="2:10" x14ac:dyDescent="0.25">
      <c r="B59081" s="27"/>
      <c r="D59081" s="27"/>
      <c r="E59081" s="27"/>
      <c r="I59081" s="27"/>
      <c r="J59081" s="27"/>
    </row>
    <row r="59082" spans="2:10" x14ac:dyDescent="0.25">
      <c r="B59082" s="27"/>
      <c r="D59082" s="27"/>
      <c r="E59082" s="27"/>
      <c r="I59082" s="27"/>
      <c r="J59082" s="27"/>
    </row>
    <row r="59083" spans="2:10" x14ac:dyDescent="0.25">
      <c r="B59083" s="27"/>
      <c r="D59083" s="27"/>
      <c r="E59083" s="27"/>
      <c r="I59083" s="27"/>
      <c r="J59083" s="27"/>
    </row>
    <row r="59084" spans="2:10" x14ac:dyDescent="0.25">
      <c r="B59084" s="27"/>
      <c r="D59084" s="27"/>
      <c r="E59084" s="27"/>
      <c r="I59084" s="27"/>
      <c r="J59084" s="27"/>
    </row>
    <row r="59085" spans="2:10" x14ac:dyDescent="0.25">
      <c r="B59085" s="27"/>
      <c r="D59085" s="27"/>
      <c r="E59085" s="27"/>
      <c r="I59085" s="27"/>
      <c r="J59085" s="27"/>
    </row>
    <row r="59086" spans="2:10" x14ac:dyDescent="0.25">
      <c r="B59086" s="27"/>
      <c r="D59086" s="27"/>
      <c r="E59086" s="27"/>
      <c r="I59086" s="27"/>
      <c r="J59086" s="27"/>
    </row>
    <row r="59087" spans="2:10" x14ac:dyDescent="0.25">
      <c r="B59087" s="27"/>
      <c r="D59087" s="27"/>
      <c r="E59087" s="27"/>
      <c r="I59087" s="27"/>
      <c r="J59087" s="27"/>
    </row>
    <row r="59088" spans="2:10" x14ac:dyDescent="0.25">
      <c r="B59088" s="27"/>
      <c r="D59088" s="27"/>
      <c r="E59088" s="27"/>
      <c r="I59088" s="27"/>
      <c r="J59088" s="27"/>
    </row>
    <row r="59089" spans="2:10" x14ac:dyDescent="0.25">
      <c r="B59089" s="27"/>
      <c r="D59089" s="27"/>
      <c r="E59089" s="27"/>
      <c r="I59089" s="27"/>
      <c r="J59089" s="27"/>
    </row>
    <row r="59090" spans="2:10" x14ac:dyDescent="0.25">
      <c r="B59090" s="27"/>
      <c r="D59090" s="27"/>
      <c r="E59090" s="27"/>
      <c r="I59090" s="27"/>
      <c r="J59090" s="27"/>
    </row>
    <row r="59091" spans="2:10" x14ac:dyDescent="0.25">
      <c r="B59091" s="27"/>
      <c r="D59091" s="27"/>
      <c r="E59091" s="27"/>
      <c r="I59091" s="27"/>
      <c r="J59091" s="27"/>
    </row>
    <row r="59092" spans="2:10" x14ac:dyDescent="0.25">
      <c r="B59092" s="27"/>
      <c r="D59092" s="27"/>
      <c r="E59092" s="27"/>
      <c r="I59092" s="27"/>
      <c r="J59092" s="27"/>
    </row>
    <row r="59093" spans="2:10" x14ac:dyDescent="0.25">
      <c r="B59093" s="27"/>
      <c r="D59093" s="27"/>
      <c r="E59093" s="27"/>
      <c r="I59093" s="27"/>
      <c r="J59093" s="27"/>
    </row>
    <row r="59094" spans="2:10" x14ac:dyDescent="0.25">
      <c r="B59094" s="27"/>
      <c r="D59094" s="27"/>
      <c r="E59094" s="27"/>
      <c r="I59094" s="27"/>
      <c r="J59094" s="27"/>
    </row>
    <row r="59095" spans="2:10" x14ac:dyDescent="0.25">
      <c r="B59095" s="27"/>
      <c r="D59095" s="27"/>
      <c r="E59095" s="27"/>
      <c r="I59095" s="27"/>
      <c r="J59095" s="27"/>
    </row>
    <row r="59096" spans="2:10" x14ac:dyDescent="0.25">
      <c r="B59096" s="27"/>
      <c r="D59096" s="27"/>
      <c r="E59096" s="27"/>
      <c r="I59096" s="27"/>
      <c r="J59096" s="27"/>
    </row>
    <row r="59097" spans="2:10" x14ac:dyDescent="0.25">
      <c r="B59097" s="27"/>
      <c r="D59097" s="27"/>
      <c r="E59097" s="27"/>
      <c r="I59097" s="27"/>
      <c r="J59097" s="27"/>
    </row>
    <row r="59098" spans="2:10" x14ac:dyDescent="0.25">
      <c r="B59098" s="27"/>
      <c r="D59098" s="27"/>
      <c r="E59098" s="27"/>
      <c r="I59098" s="27"/>
      <c r="J59098" s="27"/>
    </row>
    <row r="59099" spans="2:10" x14ac:dyDescent="0.25">
      <c r="B59099" s="27"/>
      <c r="D59099" s="27"/>
      <c r="E59099" s="27"/>
      <c r="I59099" s="27"/>
      <c r="J59099" s="27"/>
    </row>
    <row r="59100" spans="2:10" x14ac:dyDescent="0.25">
      <c r="B59100" s="27"/>
      <c r="D59100" s="27"/>
      <c r="E59100" s="27"/>
      <c r="I59100" s="27"/>
      <c r="J59100" s="27"/>
    </row>
    <row r="59101" spans="2:10" x14ac:dyDescent="0.25">
      <c r="B59101" s="27"/>
      <c r="D59101" s="27"/>
      <c r="E59101" s="27"/>
      <c r="I59101" s="27"/>
      <c r="J59101" s="27"/>
    </row>
    <row r="59102" spans="2:10" x14ac:dyDescent="0.25">
      <c r="B59102" s="27"/>
      <c r="D59102" s="27"/>
      <c r="E59102" s="27"/>
      <c r="I59102" s="27"/>
      <c r="J59102" s="27"/>
    </row>
    <row r="59103" spans="2:10" x14ac:dyDescent="0.25">
      <c r="B59103" s="27"/>
      <c r="D59103" s="27"/>
      <c r="E59103" s="27"/>
      <c r="I59103" s="27"/>
      <c r="J59103" s="27"/>
    </row>
    <row r="59104" spans="2:10" x14ac:dyDescent="0.25">
      <c r="B59104" s="27"/>
      <c r="D59104" s="27"/>
      <c r="E59104" s="27"/>
      <c r="I59104" s="27"/>
      <c r="J59104" s="27"/>
    </row>
    <row r="59105" spans="2:10" x14ac:dyDescent="0.25">
      <c r="B59105" s="27"/>
      <c r="D59105" s="27"/>
      <c r="E59105" s="27"/>
      <c r="I59105" s="27"/>
      <c r="J59105" s="27"/>
    </row>
    <row r="59106" spans="2:10" x14ac:dyDescent="0.25">
      <c r="B59106" s="27"/>
      <c r="D59106" s="27"/>
      <c r="E59106" s="27"/>
      <c r="I59106" s="27"/>
      <c r="J59106" s="27"/>
    </row>
    <row r="59107" spans="2:10" x14ac:dyDescent="0.25">
      <c r="B59107" s="27"/>
      <c r="D59107" s="27"/>
      <c r="E59107" s="27"/>
      <c r="I59107" s="27"/>
      <c r="J59107" s="27"/>
    </row>
    <row r="59108" spans="2:10" x14ac:dyDescent="0.25">
      <c r="B59108" s="27"/>
      <c r="D59108" s="27"/>
      <c r="E59108" s="27"/>
      <c r="I59108" s="27"/>
      <c r="J59108" s="27"/>
    </row>
    <row r="59109" spans="2:10" x14ac:dyDescent="0.25">
      <c r="B59109" s="27"/>
      <c r="D59109" s="27"/>
      <c r="E59109" s="27"/>
      <c r="I59109" s="27"/>
      <c r="J59109" s="27"/>
    </row>
    <row r="59110" spans="2:10" x14ac:dyDescent="0.25">
      <c r="B59110" s="27"/>
      <c r="D59110" s="27"/>
      <c r="E59110" s="27"/>
      <c r="I59110" s="27"/>
      <c r="J59110" s="27"/>
    </row>
    <row r="59111" spans="2:10" x14ac:dyDescent="0.25">
      <c r="B59111" s="27"/>
      <c r="D59111" s="27"/>
      <c r="E59111" s="27"/>
      <c r="I59111" s="27"/>
      <c r="J59111" s="27"/>
    </row>
    <row r="59112" spans="2:10" x14ac:dyDescent="0.25">
      <c r="B59112" s="27"/>
      <c r="D59112" s="27"/>
      <c r="E59112" s="27"/>
      <c r="I59112" s="27"/>
      <c r="J59112" s="27"/>
    </row>
    <row r="59113" spans="2:10" x14ac:dyDescent="0.25">
      <c r="B59113" s="27"/>
      <c r="D59113" s="27"/>
      <c r="E59113" s="27"/>
      <c r="I59113" s="27"/>
      <c r="J59113" s="27"/>
    </row>
    <row r="59114" spans="2:10" x14ac:dyDescent="0.25">
      <c r="B59114" s="27"/>
      <c r="D59114" s="27"/>
      <c r="E59114" s="27"/>
      <c r="I59114" s="27"/>
      <c r="J59114" s="27"/>
    </row>
    <row r="59115" spans="2:10" x14ac:dyDescent="0.25">
      <c r="B59115" s="27"/>
      <c r="D59115" s="27"/>
      <c r="E59115" s="27"/>
      <c r="I59115" s="27"/>
      <c r="J59115" s="27"/>
    </row>
    <row r="59116" spans="2:10" x14ac:dyDescent="0.25">
      <c r="B59116" s="27"/>
      <c r="D59116" s="27"/>
      <c r="E59116" s="27"/>
      <c r="I59116" s="27"/>
      <c r="J59116" s="27"/>
    </row>
    <row r="59117" spans="2:10" x14ac:dyDescent="0.25">
      <c r="B59117" s="27"/>
      <c r="D59117" s="27"/>
      <c r="E59117" s="27"/>
      <c r="I59117" s="27"/>
      <c r="J59117" s="27"/>
    </row>
    <row r="59118" spans="2:10" x14ac:dyDescent="0.25">
      <c r="B59118" s="27"/>
      <c r="D59118" s="27"/>
      <c r="E59118" s="27"/>
      <c r="I59118" s="27"/>
      <c r="J59118" s="27"/>
    </row>
    <row r="59119" spans="2:10" x14ac:dyDescent="0.25">
      <c r="B59119" s="27"/>
      <c r="D59119" s="27"/>
      <c r="E59119" s="27"/>
      <c r="I59119" s="27"/>
      <c r="J59119" s="27"/>
    </row>
    <row r="59120" spans="2:10" x14ac:dyDescent="0.25">
      <c r="B59120" s="27"/>
      <c r="D59120" s="27"/>
      <c r="E59120" s="27"/>
      <c r="I59120" s="27"/>
      <c r="J59120" s="27"/>
    </row>
    <row r="59121" spans="2:10" x14ac:dyDescent="0.25">
      <c r="B59121" s="27"/>
      <c r="D59121" s="27"/>
      <c r="E59121" s="27"/>
      <c r="I59121" s="27"/>
      <c r="J59121" s="27"/>
    </row>
    <row r="59122" spans="2:10" x14ac:dyDescent="0.25">
      <c r="B59122" s="27"/>
      <c r="D59122" s="27"/>
      <c r="E59122" s="27"/>
      <c r="I59122" s="27"/>
      <c r="J59122" s="27"/>
    </row>
    <row r="59123" spans="2:10" x14ac:dyDescent="0.25">
      <c r="B59123" s="27"/>
      <c r="D59123" s="27"/>
      <c r="E59123" s="27"/>
      <c r="I59123" s="27"/>
      <c r="J59123" s="27"/>
    </row>
    <row r="59124" spans="2:10" x14ac:dyDescent="0.25">
      <c r="B59124" s="27"/>
      <c r="D59124" s="27"/>
      <c r="E59124" s="27"/>
      <c r="I59124" s="27"/>
      <c r="J59124" s="27"/>
    </row>
    <row r="59125" spans="2:10" x14ac:dyDescent="0.25">
      <c r="B59125" s="27"/>
      <c r="D59125" s="27"/>
      <c r="E59125" s="27"/>
      <c r="I59125" s="27"/>
      <c r="J59125" s="27"/>
    </row>
    <row r="59126" spans="2:10" x14ac:dyDescent="0.25">
      <c r="B59126" s="27"/>
      <c r="D59126" s="27"/>
      <c r="E59126" s="27"/>
      <c r="I59126" s="27"/>
      <c r="J59126" s="27"/>
    </row>
    <row r="59127" spans="2:10" x14ac:dyDescent="0.25">
      <c r="B59127" s="27"/>
      <c r="D59127" s="27"/>
      <c r="E59127" s="27"/>
      <c r="I59127" s="27"/>
      <c r="J59127" s="27"/>
    </row>
    <row r="59128" spans="2:10" x14ac:dyDescent="0.25">
      <c r="B59128" s="27"/>
      <c r="D59128" s="27"/>
      <c r="E59128" s="27"/>
      <c r="I59128" s="27"/>
      <c r="J59128" s="27"/>
    </row>
    <row r="59129" spans="2:10" x14ac:dyDescent="0.25">
      <c r="B59129" s="27"/>
      <c r="D59129" s="27"/>
      <c r="E59129" s="27"/>
      <c r="I59129" s="27"/>
      <c r="J59129" s="27"/>
    </row>
    <row r="59130" spans="2:10" x14ac:dyDescent="0.25">
      <c r="B59130" s="27"/>
      <c r="D59130" s="27"/>
      <c r="E59130" s="27"/>
      <c r="I59130" s="27"/>
      <c r="J59130" s="27"/>
    </row>
    <row r="59131" spans="2:10" x14ac:dyDescent="0.25">
      <c r="B59131" s="27"/>
      <c r="D59131" s="27"/>
      <c r="E59131" s="27"/>
      <c r="I59131" s="27"/>
      <c r="J59131" s="27"/>
    </row>
    <row r="59132" spans="2:10" x14ac:dyDescent="0.25">
      <c r="B59132" s="27"/>
      <c r="D59132" s="27"/>
      <c r="E59132" s="27"/>
      <c r="I59132" s="27"/>
      <c r="J59132" s="27"/>
    </row>
    <row r="59133" spans="2:10" x14ac:dyDescent="0.25">
      <c r="B59133" s="27"/>
      <c r="D59133" s="27"/>
      <c r="E59133" s="27"/>
      <c r="I59133" s="27"/>
      <c r="J59133" s="27"/>
    </row>
    <row r="59134" spans="2:10" x14ac:dyDescent="0.25">
      <c r="B59134" s="27"/>
      <c r="D59134" s="27"/>
      <c r="E59134" s="27"/>
      <c r="I59134" s="27"/>
      <c r="J59134" s="27"/>
    </row>
    <row r="59135" spans="2:10" x14ac:dyDescent="0.25">
      <c r="B59135" s="27"/>
      <c r="D59135" s="27"/>
      <c r="E59135" s="27"/>
      <c r="I59135" s="27"/>
      <c r="J59135" s="27"/>
    </row>
    <row r="59136" spans="2:10" x14ac:dyDescent="0.25">
      <c r="B59136" s="27"/>
      <c r="D59136" s="27"/>
      <c r="E59136" s="27"/>
      <c r="I59136" s="27"/>
      <c r="J59136" s="27"/>
    </row>
    <row r="59137" spans="2:10" x14ac:dyDescent="0.25">
      <c r="B59137" s="27"/>
      <c r="D59137" s="27"/>
      <c r="E59137" s="27"/>
      <c r="I59137" s="27"/>
      <c r="J59137" s="27"/>
    </row>
    <row r="59138" spans="2:10" x14ac:dyDescent="0.25">
      <c r="B59138" s="27"/>
      <c r="D59138" s="27"/>
      <c r="E59138" s="27"/>
      <c r="I59138" s="27"/>
      <c r="J59138" s="27"/>
    </row>
    <row r="59139" spans="2:10" x14ac:dyDescent="0.25">
      <c r="B59139" s="27"/>
      <c r="D59139" s="27"/>
      <c r="E59139" s="27"/>
      <c r="I59139" s="27"/>
      <c r="J59139" s="27"/>
    </row>
    <row r="59140" spans="2:10" x14ac:dyDescent="0.25">
      <c r="B59140" s="27"/>
      <c r="D59140" s="27"/>
      <c r="E59140" s="27"/>
      <c r="I59140" s="27"/>
      <c r="J59140" s="27"/>
    </row>
    <row r="59141" spans="2:10" x14ac:dyDescent="0.25">
      <c r="B59141" s="27"/>
      <c r="D59141" s="27"/>
      <c r="E59141" s="27"/>
      <c r="I59141" s="27"/>
      <c r="J59141" s="27"/>
    </row>
    <row r="59142" spans="2:10" x14ac:dyDescent="0.25">
      <c r="B59142" s="27"/>
      <c r="D59142" s="27"/>
      <c r="E59142" s="27"/>
      <c r="I59142" s="27"/>
      <c r="J59142" s="27"/>
    </row>
    <row r="59143" spans="2:10" x14ac:dyDescent="0.25">
      <c r="B59143" s="27"/>
      <c r="D59143" s="27"/>
      <c r="E59143" s="27"/>
      <c r="I59143" s="27"/>
      <c r="J59143" s="27"/>
    </row>
    <row r="59144" spans="2:10" x14ac:dyDescent="0.25">
      <c r="B59144" s="27"/>
      <c r="D59144" s="27"/>
      <c r="E59144" s="27"/>
      <c r="I59144" s="27"/>
      <c r="J59144" s="27"/>
    </row>
    <row r="59145" spans="2:10" x14ac:dyDescent="0.25">
      <c r="B59145" s="27"/>
      <c r="D59145" s="27"/>
      <c r="E59145" s="27"/>
      <c r="I59145" s="27"/>
      <c r="J59145" s="27"/>
    </row>
    <row r="59146" spans="2:10" x14ac:dyDescent="0.25">
      <c r="B59146" s="27"/>
      <c r="D59146" s="27"/>
      <c r="E59146" s="27"/>
      <c r="I59146" s="27"/>
      <c r="J59146" s="27"/>
    </row>
    <row r="59147" spans="2:10" x14ac:dyDescent="0.25">
      <c r="B59147" s="27"/>
      <c r="D59147" s="27"/>
      <c r="E59147" s="27"/>
      <c r="I59147" s="27"/>
      <c r="J59147" s="27"/>
    </row>
    <row r="59148" spans="2:10" x14ac:dyDescent="0.25">
      <c r="B59148" s="27"/>
      <c r="D59148" s="27"/>
      <c r="E59148" s="27"/>
      <c r="I59148" s="27"/>
      <c r="J59148" s="27"/>
    </row>
    <row r="59149" spans="2:10" x14ac:dyDescent="0.25">
      <c r="B59149" s="27"/>
      <c r="D59149" s="27"/>
      <c r="E59149" s="27"/>
      <c r="I59149" s="27"/>
      <c r="J59149" s="27"/>
    </row>
    <row r="59150" spans="2:10" x14ac:dyDescent="0.25">
      <c r="B59150" s="27"/>
      <c r="D59150" s="27"/>
      <c r="E59150" s="27"/>
      <c r="I59150" s="27"/>
      <c r="J59150" s="27"/>
    </row>
    <row r="59151" spans="2:10" x14ac:dyDescent="0.25">
      <c r="B59151" s="27"/>
      <c r="D59151" s="27"/>
      <c r="E59151" s="27"/>
      <c r="I59151" s="27"/>
      <c r="J59151" s="27"/>
    </row>
    <row r="59152" spans="2:10" x14ac:dyDescent="0.25">
      <c r="B59152" s="27"/>
      <c r="D59152" s="27"/>
      <c r="E59152" s="27"/>
      <c r="I59152" s="27"/>
      <c r="J59152" s="27"/>
    </row>
    <row r="59153" spans="2:10" x14ac:dyDescent="0.25">
      <c r="B59153" s="27"/>
      <c r="D59153" s="27"/>
      <c r="E59153" s="27"/>
      <c r="I59153" s="27"/>
      <c r="J59153" s="27"/>
    </row>
    <row r="59154" spans="2:10" x14ac:dyDescent="0.25">
      <c r="B59154" s="27"/>
      <c r="D59154" s="27"/>
      <c r="E59154" s="27"/>
      <c r="I59154" s="27"/>
      <c r="J59154" s="27"/>
    </row>
    <row r="59155" spans="2:10" x14ac:dyDescent="0.25">
      <c r="B59155" s="27"/>
      <c r="D59155" s="27"/>
      <c r="E59155" s="27"/>
      <c r="I59155" s="27"/>
      <c r="J59155" s="27"/>
    </row>
    <row r="59156" spans="2:10" x14ac:dyDescent="0.25">
      <c r="B59156" s="27"/>
      <c r="D59156" s="27"/>
      <c r="E59156" s="27"/>
      <c r="I59156" s="27"/>
      <c r="J59156" s="27"/>
    </row>
    <row r="59157" spans="2:10" x14ac:dyDescent="0.25">
      <c r="B59157" s="27"/>
      <c r="D59157" s="27"/>
      <c r="E59157" s="27"/>
      <c r="I59157" s="27"/>
      <c r="J59157" s="27"/>
    </row>
    <row r="59158" spans="2:10" x14ac:dyDescent="0.25">
      <c r="B59158" s="27"/>
      <c r="D59158" s="27"/>
      <c r="E59158" s="27"/>
      <c r="I59158" s="27"/>
      <c r="J59158" s="27"/>
    </row>
    <row r="59159" spans="2:10" x14ac:dyDescent="0.25">
      <c r="B59159" s="27"/>
      <c r="D59159" s="27"/>
      <c r="E59159" s="27"/>
      <c r="I59159" s="27"/>
      <c r="J59159" s="27"/>
    </row>
    <row r="59160" spans="2:10" x14ac:dyDescent="0.25">
      <c r="B59160" s="27"/>
      <c r="D59160" s="27"/>
      <c r="E59160" s="27"/>
      <c r="I59160" s="27"/>
      <c r="J59160" s="27"/>
    </row>
    <row r="59161" spans="2:10" x14ac:dyDescent="0.25">
      <c r="B59161" s="27"/>
      <c r="D59161" s="27"/>
      <c r="E59161" s="27"/>
      <c r="I59161" s="27"/>
      <c r="J59161" s="27"/>
    </row>
    <row r="59162" spans="2:10" x14ac:dyDescent="0.25">
      <c r="B59162" s="27"/>
      <c r="D59162" s="27"/>
      <c r="E59162" s="27"/>
      <c r="I59162" s="27"/>
      <c r="J59162" s="27"/>
    </row>
    <row r="59163" spans="2:10" x14ac:dyDescent="0.25">
      <c r="B59163" s="27"/>
      <c r="D59163" s="27"/>
      <c r="E59163" s="27"/>
      <c r="I59163" s="27"/>
      <c r="J59163" s="27"/>
    </row>
    <row r="59164" spans="2:10" x14ac:dyDescent="0.25">
      <c r="B59164" s="27"/>
      <c r="D59164" s="27"/>
      <c r="E59164" s="27"/>
      <c r="I59164" s="27"/>
      <c r="J59164" s="27"/>
    </row>
    <row r="59165" spans="2:10" x14ac:dyDescent="0.25">
      <c r="B59165" s="27"/>
      <c r="D59165" s="27"/>
      <c r="E59165" s="27"/>
      <c r="I59165" s="27"/>
      <c r="J59165" s="27"/>
    </row>
    <row r="59166" spans="2:10" x14ac:dyDescent="0.25">
      <c r="B59166" s="27"/>
      <c r="D59166" s="27"/>
      <c r="E59166" s="27"/>
      <c r="I59166" s="27"/>
      <c r="J59166" s="27"/>
    </row>
    <row r="59167" spans="2:10" x14ac:dyDescent="0.25">
      <c r="B59167" s="27"/>
      <c r="D59167" s="27"/>
      <c r="E59167" s="27"/>
      <c r="I59167" s="27"/>
      <c r="J59167" s="27"/>
    </row>
    <row r="59168" spans="2:10" x14ac:dyDescent="0.25">
      <c r="B59168" s="27"/>
      <c r="D59168" s="27"/>
      <c r="E59168" s="27"/>
      <c r="I59168" s="27"/>
      <c r="J59168" s="27"/>
    </row>
    <row r="59169" spans="2:10" x14ac:dyDescent="0.25">
      <c r="B59169" s="27"/>
      <c r="D59169" s="27"/>
      <c r="E59169" s="27"/>
      <c r="I59169" s="27"/>
      <c r="J59169" s="27"/>
    </row>
    <row r="59170" spans="2:10" x14ac:dyDescent="0.25">
      <c r="B59170" s="27"/>
      <c r="D59170" s="27"/>
      <c r="E59170" s="27"/>
      <c r="I59170" s="27"/>
      <c r="J59170" s="27"/>
    </row>
    <row r="59171" spans="2:10" x14ac:dyDescent="0.25">
      <c r="B59171" s="27"/>
      <c r="D59171" s="27"/>
      <c r="E59171" s="27"/>
      <c r="I59171" s="27"/>
      <c r="J59171" s="27"/>
    </row>
    <row r="59172" spans="2:10" x14ac:dyDescent="0.25">
      <c r="B59172" s="27"/>
      <c r="D59172" s="27"/>
      <c r="E59172" s="27"/>
      <c r="I59172" s="27"/>
      <c r="J59172" s="27"/>
    </row>
    <row r="59173" spans="2:10" x14ac:dyDescent="0.25">
      <c r="B59173" s="27"/>
      <c r="D59173" s="27"/>
      <c r="E59173" s="27"/>
      <c r="I59173" s="27"/>
      <c r="J59173" s="27"/>
    </row>
    <row r="59174" spans="2:10" x14ac:dyDescent="0.25">
      <c r="B59174" s="27"/>
      <c r="D59174" s="27"/>
      <c r="E59174" s="27"/>
      <c r="I59174" s="27"/>
      <c r="J59174" s="27"/>
    </row>
    <row r="59175" spans="2:10" x14ac:dyDescent="0.25">
      <c r="B59175" s="27"/>
      <c r="D59175" s="27"/>
      <c r="E59175" s="27"/>
      <c r="I59175" s="27"/>
      <c r="J59175" s="27"/>
    </row>
    <row r="59176" spans="2:10" x14ac:dyDescent="0.25">
      <c r="B59176" s="27"/>
      <c r="D59176" s="27"/>
      <c r="E59176" s="27"/>
      <c r="I59176" s="27"/>
      <c r="J59176" s="27"/>
    </row>
    <row r="59177" spans="2:10" x14ac:dyDescent="0.25">
      <c r="B59177" s="27"/>
      <c r="D59177" s="27"/>
      <c r="E59177" s="27"/>
      <c r="I59177" s="27"/>
      <c r="J59177" s="27"/>
    </row>
    <row r="59178" spans="2:10" x14ac:dyDescent="0.25">
      <c r="B59178" s="27"/>
      <c r="D59178" s="27"/>
      <c r="E59178" s="27"/>
      <c r="I59178" s="27"/>
      <c r="J59178" s="27"/>
    </row>
    <row r="59179" spans="2:10" x14ac:dyDescent="0.25">
      <c r="B59179" s="27"/>
      <c r="D59179" s="27"/>
      <c r="E59179" s="27"/>
      <c r="I59179" s="27"/>
      <c r="J59179" s="27"/>
    </row>
    <row r="59180" spans="2:10" x14ac:dyDescent="0.25">
      <c r="B59180" s="27"/>
      <c r="D59180" s="27"/>
      <c r="E59180" s="27"/>
      <c r="I59180" s="27"/>
      <c r="J59180" s="27"/>
    </row>
    <row r="59181" spans="2:10" x14ac:dyDescent="0.25">
      <c r="B59181" s="27"/>
      <c r="D59181" s="27"/>
      <c r="E59181" s="27"/>
      <c r="I59181" s="27"/>
      <c r="J59181" s="27"/>
    </row>
    <row r="59182" spans="2:10" x14ac:dyDescent="0.25">
      <c r="B59182" s="27"/>
      <c r="D59182" s="27"/>
      <c r="E59182" s="27"/>
      <c r="I59182" s="27"/>
      <c r="J59182" s="27"/>
    </row>
    <row r="59183" spans="2:10" x14ac:dyDescent="0.25">
      <c r="B59183" s="27"/>
      <c r="D59183" s="27"/>
      <c r="E59183" s="27"/>
      <c r="I59183" s="27"/>
      <c r="J59183" s="27"/>
    </row>
    <row r="59184" spans="2:10" x14ac:dyDescent="0.25">
      <c r="B59184" s="27"/>
      <c r="D59184" s="27"/>
      <c r="E59184" s="27"/>
      <c r="I59184" s="27"/>
      <c r="J59184" s="27"/>
    </row>
    <row r="59185" spans="2:10" x14ac:dyDescent="0.25">
      <c r="B59185" s="27"/>
      <c r="D59185" s="27"/>
      <c r="E59185" s="27"/>
      <c r="I59185" s="27"/>
      <c r="J59185" s="27"/>
    </row>
    <row r="59186" spans="2:10" x14ac:dyDescent="0.25">
      <c r="B59186" s="27"/>
      <c r="D59186" s="27"/>
      <c r="E59186" s="27"/>
      <c r="I59186" s="27"/>
      <c r="J59186" s="27"/>
    </row>
    <row r="59187" spans="2:10" x14ac:dyDescent="0.25">
      <c r="B59187" s="27"/>
      <c r="D59187" s="27"/>
      <c r="E59187" s="27"/>
      <c r="I59187" s="27"/>
      <c r="J59187" s="27"/>
    </row>
    <row r="59188" spans="2:10" x14ac:dyDescent="0.25">
      <c r="B59188" s="27"/>
      <c r="D59188" s="27"/>
      <c r="E59188" s="27"/>
      <c r="I59188" s="27"/>
      <c r="J59188" s="27"/>
    </row>
    <row r="59189" spans="2:10" x14ac:dyDescent="0.25">
      <c r="B59189" s="27"/>
      <c r="D59189" s="27"/>
      <c r="E59189" s="27"/>
      <c r="I59189" s="27"/>
      <c r="J59189" s="27"/>
    </row>
    <row r="59190" spans="2:10" x14ac:dyDescent="0.25">
      <c r="B59190" s="27"/>
      <c r="D59190" s="27"/>
      <c r="E59190" s="27"/>
      <c r="I59190" s="27"/>
      <c r="J59190" s="27"/>
    </row>
    <row r="59191" spans="2:10" x14ac:dyDescent="0.25">
      <c r="B59191" s="27"/>
      <c r="D59191" s="27"/>
      <c r="E59191" s="27"/>
      <c r="I59191" s="27"/>
      <c r="J59191" s="27"/>
    </row>
    <row r="59192" spans="2:10" x14ac:dyDescent="0.25">
      <c r="B59192" s="27"/>
      <c r="D59192" s="27"/>
      <c r="E59192" s="27"/>
      <c r="I59192" s="27"/>
      <c r="J59192" s="27"/>
    </row>
    <row r="59193" spans="2:10" x14ac:dyDescent="0.25">
      <c r="B59193" s="27"/>
      <c r="D59193" s="27"/>
      <c r="E59193" s="27"/>
      <c r="I59193" s="27"/>
      <c r="J59193" s="27"/>
    </row>
    <row r="59194" spans="2:10" x14ac:dyDescent="0.25">
      <c r="B59194" s="27"/>
      <c r="D59194" s="27"/>
      <c r="E59194" s="27"/>
      <c r="I59194" s="27"/>
      <c r="J59194" s="27"/>
    </row>
    <row r="59195" spans="2:10" x14ac:dyDescent="0.25">
      <c r="B59195" s="27"/>
      <c r="D59195" s="27"/>
      <c r="E59195" s="27"/>
      <c r="I59195" s="27"/>
      <c r="J59195" s="27"/>
    </row>
    <row r="59196" spans="2:10" x14ac:dyDescent="0.25">
      <c r="B59196" s="27"/>
      <c r="D59196" s="27"/>
      <c r="E59196" s="27"/>
      <c r="I59196" s="27"/>
      <c r="J59196" s="27"/>
    </row>
    <row r="59197" spans="2:10" x14ac:dyDescent="0.25">
      <c r="B59197" s="27"/>
      <c r="D59197" s="27"/>
      <c r="E59197" s="27"/>
      <c r="I59197" s="27"/>
      <c r="J59197" s="27"/>
    </row>
    <row r="59198" spans="2:10" x14ac:dyDescent="0.25">
      <c r="B59198" s="27"/>
      <c r="D59198" s="27"/>
      <c r="E59198" s="27"/>
      <c r="I59198" s="27"/>
      <c r="J59198" s="27"/>
    </row>
    <row r="59199" spans="2:10" x14ac:dyDescent="0.25">
      <c r="B59199" s="27"/>
      <c r="D59199" s="27"/>
      <c r="E59199" s="27"/>
      <c r="I59199" s="27"/>
      <c r="J59199" s="27"/>
    </row>
    <row r="59200" spans="2:10" x14ac:dyDescent="0.25">
      <c r="B59200" s="27"/>
      <c r="D59200" s="27"/>
      <c r="E59200" s="27"/>
      <c r="I59200" s="27"/>
      <c r="J59200" s="27"/>
    </row>
    <row r="59201" spans="2:10" x14ac:dyDescent="0.25">
      <c r="B59201" s="27"/>
      <c r="D59201" s="27"/>
      <c r="E59201" s="27"/>
      <c r="I59201" s="27"/>
      <c r="J59201" s="27"/>
    </row>
    <row r="59202" spans="2:10" x14ac:dyDescent="0.25">
      <c r="B59202" s="27"/>
      <c r="D59202" s="27"/>
      <c r="E59202" s="27"/>
      <c r="I59202" s="27"/>
      <c r="J59202" s="27"/>
    </row>
    <row r="59203" spans="2:10" x14ac:dyDescent="0.25">
      <c r="B59203" s="27"/>
      <c r="D59203" s="27"/>
      <c r="E59203" s="27"/>
      <c r="I59203" s="27"/>
      <c r="J59203" s="27"/>
    </row>
    <row r="59204" spans="2:10" x14ac:dyDescent="0.25">
      <c r="B59204" s="27"/>
      <c r="D59204" s="27"/>
      <c r="E59204" s="27"/>
      <c r="I59204" s="27"/>
      <c r="J59204" s="27"/>
    </row>
    <row r="59205" spans="2:10" x14ac:dyDescent="0.25">
      <c r="B59205" s="27"/>
      <c r="D59205" s="27"/>
      <c r="E59205" s="27"/>
      <c r="I59205" s="27"/>
      <c r="J59205" s="27"/>
    </row>
    <row r="59206" spans="2:10" x14ac:dyDescent="0.25">
      <c r="B59206" s="27"/>
      <c r="D59206" s="27"/>
      <c r="E59206" s="27"/>
      <c r="I59206" s="27"/>
      <c r="J59206" s="27"/>
    </row>
    <row r="59207" spans="2:10" x14ac:dyDescent="0.25">
      <c r="B59207" s="27"/>
      <c r="D59207" s="27"/>
      <c r="E59207" s="27"/>
      <c r="I59207" s="27"/>
      <c r="J59207" s="27"/>
    </row>
    <row r="59208" spans="2:10" x14ac:dyDescent="0.25">
      <c r="B59208" s="27"/>
      <c r="D59208" s="27"/>
      <c r="E59208" s="27"/>
      <c r="I59208" s="27"/>
      <c r="J59208" s="27"/>
    </row>
    <row r="59209" spans="2:10" x14ac:dyDescent="0.25">
      <c r="B59209" s="27"/>
      <c r="D59209" s="27"/>
      <c r="E59209" s="27"/>
      <c r="I59209" s="27"/>
      <c r="J59209" s="27"/>
    </row>
    <row r="59210" spans="2:10" x14ac:dyDescent="0.25">
      <c r="B59210" s="27"/>
      <c r="D59210" s="27"/>
      <c r="E59210" s="27"/>
      <c r="I59210" s="27"/>
      <c r="J59210" s="27"/>
    </row>
    <row r="59211" spans="2:10" x14ac:dyDescent="0.25">
      <c r="B59211" s="27"/>
      <c r="D59211" s="27"/>
      <c r="E59211" s="27"/>
      <c r="I59211" s="27"/>
      <c r="J59211" s="27"/>
    </row>
    <row r="59212" spans="2:10" x14ac:dyDescent="0.25">
      <c r="B59212" s="27"/>
      <c r="D59212" s="27"/>
      <c r="E59212" s="27"/>
      <c r="I59212" s="27"/>
      <c r="J59212" s="27"/>
    </row>
    <row r="59213" spans="2:10" x14ac:dyDescent="0.25">
      <c r="B59213" s="27"/>
      <c r="D59213" s="27"/>
      <c r="E59213" s="27"/>
      <c r="I59213" s="27"/>
      <c r="J59213" s="27"/>
    </row>
    <row r="59214" spans="2:10" x14ac:dyDescent="0.25">
      <c r="B59214" s="27"/>
      <c r="D59214" s="27"/>
      <c r="E59214" s="27"/>
      <c r="I59214" s="27"/>
      <c r="J59214" s="27"/>
    </row>
    <row r="59215" spans="2:10" x14ac:dyDescent="0.25">
      <c r="B59215" s="27"/>
      <c r="D59215" s="27"/>
      <c r="E59215" s="27"/>
      <c r="I59215" s="27"/>
      <c r="J59215" s="27"/>
    </row>
    <row r="59216" spans="2:10" x14ac:dyDescent="0.25">
      <c r="B59216" s="27"/>
      <c r="D59216" s="27"/>
      <c r="E59216" s="27"/>
      <c r="I59216" s="27"/>
      <c r="J59216" s="27"/>
    </row>
    <row r="59217" spans="2:10" x14ac:dyDescent="0.25">
      <c r="B59217" s="27"/>
      <c r="D59217" s="27"/>
      <c r="E59217" s="27"/>
      <c r="I59217" s="27"/>
      <c r="J59217" s="27"/>
    </row>
    <row r="59218" spans="2:10" x14ac:dyDescent="0.25">
      <c r="B59218" s="27"/>
      <c r="D59218" s="27"/>
      <c r="E59218" s="27"/>
      <c r="I59218" s="27"/>
      <c r="J59218" s="27"/>
    </row>
    <row r="59219" spans="2:10" x14ac:dyDescent="0.25">
      <c r="B59219" s="27"/>
      <c r="D59219" s="27"/>
      <c r="E59219" s="27"/>
      <c r="I59219" s="27"/>
      <c r="J59219" s="27"/>
    </row>
    <row r="59220" spans="2:10" x14ac:dyDescent="0.25">
      <c r="B59220" s="27"/>
      <c r="D59220" s="27"/>
      <c r="E59220" s="27"/>
      <c r="I59220" s="27"/>
      <c r="J59220" s="27"/>
    </row>
    <row r="59221" spans="2:10" x14ac:dyDescent="0.25">
      <c r="B59221" s="27"/>
      <c r="D59221" s="27"/>
      <c r="E59221" s="27"/>
      <c r="I59221" s="27"/>
      <c r="J59221" s="27"/>
    </row>
    <row r="59222" spans="2:10" x14ac:dyDescent="0.25">
      <c r="B59222" s="27"/>
      <c r="D59222" s="27"/>
      <c r="E59222" s="27"/>
      <c r="I59222" s="27"/>
      <c r="J59222" s="27"/>
    </row>
    <row r="59223" spans="2:10" x14ac:dyDescent="0.25">
      <c r="B59223" s="27"/>
      <c r="D59223" s="27"/>
      <c r="E59223" s="27"/>
      <c r="I59223" s="27"/>
      <c r="J59223" s="27"/>
    </row>
    <row r="59224" spans="2:10" x14ac:dyDescent="0.25">
      <c r="B59224" s="27"/>
      <c r="D59224" s="27"/>
      <c r="E59224" s="27"/>
      <c r="I59224" s="27"/>
      <c r="J59224" s="27"/>
    </row>
    <row r="59225" spans="2:10" x14ac:dyDescent="0.25">
      <c r="B59225" s="27"/>
      <c r="D59225" s="27"/>
      <c r="E59225" s="27"/>
      <c r="I59225" s="27"/>
      <c r="J59225" s="27"/>
    </row>
    <row r="59226" spans="2:10" x14ac:dyDescent="0.25">
      <c r="B59226" s="27"/>
      <c r="D59226" s="27"/>
      <c r="E59226" s="27"/>
      <c r="I59226" s="27"/>
      <c r="J59226" s="27"/>
    </row>
    <row r="59227" spans="2:10" x14ac:dyDescent="0.25">
      <c r="B59227" s="27"/>
      <c r="D59227" s="27"/>
      <c r="E59227" s="27"/>
      <c r="I59227" s="27"/>
      <c r="J59227" s="27"/>
    </row>
    <row r="59228" spans="2:10" x14ac:dyDescent="0.25">
      <c r="B59228" s="27"/>
      <c r="D59228" s="27"/>
      <c r="E59228" s="27"/>
      <c r="I59228" s="27"/>
      <c r="J59228" s="27"/>
    </row>
    <row r="59229" spans="2:10" x14ac:dyDescent="0.25">
      <c r="B59229" s="27"/>
      <c r="D59229" s="27"/>
      <c r="E59229" s="27"/>
      <c r="I59229" s="27"/>
      <c r="J59229" s="27"/>
    </row>
    <row r="59230" spans="2:10" x14ac:dyDescent="0.25">
      <c r="B59230" s="27"/>
      <c r="D59230" s="27"/>
      <c r="E59230" s="27"/>
      <c r="I59230" s="27"/>
      <c r="J59230" s="27"/>
    </row>
    <row r="59231" spans="2:10" x14ac:dyDescent="0.25">
      <c r="B59231" s="27"/>
      <c r="D59231" s="27"/>
      <c r="E59231" s="27"/>
      <c r="I59231" s="27"/>
      <c r="J59231" s="27"/>
    </row>
    <row r="59232" spans="2:10" x14ac:dyDescent="0.25">
      <c r="B59232" s="27"/>
      <c r="D59232" s="27"/>
      <c r="E59232" s="27"/>
      <c r="I59232" s="27"/>
      <c r="J59232" s="27"/>
    </row>
    <row r="59233" spans="2:10" x14ac:dyDescent="0.25">
      <c r="B59233" s="27"/>
      <c r="D59233" s="27"/>
      <c r="E59233" s="27"/>
      <c r="I59233" s="27"/>
      <c r="J59233" s="27"/>
    </row>
    <row r="59234" spans="2:10" x14ac:dyDescent="0.25">
      <c r="B59234" s="27"/>
      <c r="D59234" s="27"/>
      <c r="E59234" s="27"/>
      <c r="I59234" s="27"/>
      <c r="J59234" s="27"/>
    </row>
    <row r="59235" spans="2:10" x14ac:dyDescent="0.25">
      <c r="B59235" s="27"/>
      <c r="D59235" s="27"/>
      <c r="E59235" s="27"/>
      <c r="I59235" s="27"/>
      <c r="J59235" s="27"/>
    </row>
    <row r="59236" spans="2:10" x14ac:dyDescent="0.25">
      <c r="B59236" s="27"/>
      <c r="D59236" s="27"/>
      <c r="E59236" s="27"/>
      <c r="I59236" s="27"/>
      <c r="J59236" s="27"/>
    </row>
    <row r="59237" spans="2:10" x14ac:dyDescent="0.25">
      <c r="B59237" s="27"/>
      <c r="D59237" s="27"/>
      <c r="E59237" s="27"/>
      <c r="I59237" s="27"/>
      <c r="J59237" s="27"/>
    </row>
    <row r="59238" spans="2:10" x14ac:dyDescent="0.25">
      <c r="B59238" s="27"/>
      <c r="D59238" s="27"/>
      <c r="E59238" s="27"/>
      <c r="I59238" s="27"/>
      <c r="J59238" s="27"/>
    </row>
    <row r="59239" spans="2:10" x14ac:dyDescent="0.25">
      <c r="B59239" s="27"/>
      <c r="D59239" s="27"/>
      <c r="E59239" s="27"/>
      <c r="I59239" s="27"/>
      <c r="J59239" s="27"/>
    </row>
    <row r="59240" spans="2:10" x14ac:dyDescent="0.25">
      <c r="B59240" s="27"/>
      <c r="D59240" s="27"/>
      <c r="E59240" s="27"/>
      <c r="I59240" s="27"/>
      <c r="J59240" s="27"/>
    </row>
    <row r="59241" spans="2:10" x14ac:dyDescent="0.25">
      <c r="B59241" s="27"/>
      <c r="D59241" s="27"/>
      <c r="E59241" s="27"/>
      <c r="I59241" s="27"/>
      <c r="J59241" s="27"/>
    </row>
    <row r="59242" spans="2:10" x14ac:dyDescent="0.25">
      <c r="B59242" s="27"/>
      <c r="D59242" s="27"/>
      <c r="E59242" s="27"/>
      <c r="I59242" s="27"/>
      <c r="J59242" s="27"/>
    </row>
    <row r="59243" spans="2:10" x14ac:dyDescent="0.25">
      <c r="B59243" s="27"/>
      <c r="D59243" s="27"/>
      <c r="E59243" s="27"/>
      <c r="I59243" s="27"/>
      <c r="J59243" s="27"/>
    </row>
    <row r="59244" spans="2:10" x14ac:dyDescent="0.25">
      <c r="B59244" s="27"/>
      <c r="D59244" s="27"/>
      <c r="E59244" s="27"/>
      <c r="I59244" s="27"/>
      <c r="J59244" s="27"/>
    </row>
    <row r="59245" spans="2:10" x14ac:dyDescent="0.25">
      <c r="B59245" s="27"/>
      <c r="D59245" s="27"/>
      <c r="E59245" s="27"/>
      <c r="I59245" s="27"/>
      <c r="J59245" s="27"/>
    </row>
    <row r="59246" spans="2:10" x14ac:dyDescent="0.25">
      <c r="B59246" s="27"/>
      <c r="D59246" s="27"/>
      <c r="E59246" s="27"/>
      <c r="I59246" s="27"/>
      <c r="J59246" s="27"/>
    </row>
    <row r="59247" spans="2:10" x14ac:dyDescent="0.25">
      <c r="B59247" s="27"/>
      <c r="D59247" s="27"/>
      <c r="E59247" s="27"/>
      <c r="I59247" s="27"/>
      <c r="J59247" s="27"/>
    </row>
    <row r="59248" spans="2:10" x14ac:dyDescent="0.25">
      <c r="B59248" s="27"/>
      <c r="D59248" s="27"/>
      <c r="E59248" s="27"/>
      <c r="I59248" s="27"/>
      <c r="J59248" s="27"/>
    </row>
    <row r="59249" spans="2:10" x14ac:dyDescent="0.25">
      <c r="B59249" s="27"/>
      <c r="D59249" s="27"/>
      <c r="E59249" s="27"/>
      <c r="I59249" s="27"/>
      <c r="J59249" s="27"/>
    </row>
    <row r="59250" spans="2:10" x14ac:dyDescent="0.25">
      <c r="B59250" s="27"/>
      <c r="D59250" s="27"/>
      <c r="E59250" s="27"/>
      <c r="I59250" s="27"/>
      <c r="J59250" s="27"/>
    </row>
    <row r="59251" spans="2:10" x14ac:dyDescent="0.25">
      <c r="B59251" s="27"/>
      <c r="D59251" s="27"/>
      <c r="E59251" s="27"/>
      <c r="I59251" s="27"/>
      <c r="J59251" s="27"/>
    </row>
    <row r="59252" spans="2:10" x14ac:dyDescent="0.25">
      <c r="B59252" s="27"/>
      <c r="D59252" s="27"/>
      <c r="E59252" s="27"/>
      <c r="I59252" s="27"/>
      <c r="J59252" s="27"/>
    </row>
    <row r="59253" spans="2:10" x14ac:dyDescent="0.25">
      <c r="B59253" s="27"/>
      <c r="D59253" s="27"/>
      <c r="E59253" s="27"/>
      <c r="I59253" s="27"/>
      <c r="J59253" s="27"/>
    </row>
    <row r="59254" spans="2:10" x14ac:dyDescent="0.25">
      <c r="B59254" s="27"/>
      <c r="D59254" s="27"/>
      <c r="E59254" s="27"/>
      <c r="I59254" s="27"/>
      <c r="J59254" s="27"/>
    </row>
    <row r="59255" spans="2:10" x14ac:dyDescent="0.25">
      <c r="B59255" s="27"/>
      <c r="D59255" s="27"/>
      <c r="E59255" s="27"/>
      <c r="I59255" s="27"/>
      <c r="J59255" s="27"/>
    </row>
    <row r="59256" spans="2:10" x14ac:dyDescent="0.25">
      <c r="B59256" s="27"/>
      <c r="D59256" s="27"/>
      <c r="E59256" s="27"/>
      <c r="I59256" s="27"/>
      <c r="J59256" s="27"/>
    </row>
    <row r="59257" spans="2:10" x14ac:dyDescent="0.25">
      <c r="B59257" s="27"/>
      <c r="D59257" s="27"/>
      <c r="E59257" s="27"/>
      <c r="I59257" s="27"/>
      <c r="J59257" s="27"/>
    </row>
    <row r="59258" spans="2:10" x14ac:dyDescent="0.25">
      <c r="B59258" s="27"/>
      <c r="D59258" s="27"/>
      <c r="E59258" s="27"/>
      <c r="I59258" s="27"/>
      <c r="J59258" s="27"/>
    </row>
    <row r="59259" spans="2:10" x14ac:dyDescent="0.25">
      <c r="B59259" s="27"/>
      <c r="D59259" s="27"/>
      <c r="E59259" s="27"/>
      <c r="I59259" s="27"/>
      <c r="J59259" s="27"/>
    </row>
    <row r="59260" spans="2:10" x14ac:dyDescent="0.25">
      <c r="B59260" s="27"/>
      <c r="D59260" s="27"/>
      <c r="E59260" s="27"/>
      <c r="I59260" s="27"/>
      <c r="J59260" s="27"/>
    </row>
    <row r="59261" spans="2:10" x14ac:dyDescent="0.25">
      <c r="B59261" s="27"/>
      <c r="D59261" s="27"/>
      <c r="E59261" s="27"/>
      <c r="I59261" s="27"/>
      <c r="J59261" s="27"/>
    </row>
    <row r="59262" spans="2:10" x14ac:dyDescent="0.25">
      <c r="B59262" s="27"/>
      <c r="D59262" s="27"/>
      <c r="E59262" s="27"/>
      <c r="I59262" s="27"/>
      <c r="J59262" s="27"/>
    </row>
    <row r="59263" spans="2:10" x14ac:dyDescent="0.25">
      <c r="B59263" s="27"/>
      <c r="D59263" s="27"/>
      <c r="E59263" s="27"/>
      <c r="I59263" s="27"/>
      <c r="J59263" s="27"/>
    </row>
    <row r="59264" spans="2:10" x14ac:dyDescent="0.25">
      <c r="B59264" s="27"/>
      <c r="D59264" s="27"/>
      <c r="E59264" s="27"/>
      <c r="I59264" s="27"/>
      <c r="J59264" s="27"/>
    </row>
    <row r="59265" spans="2:10" x14ac:dyDescent="0.25">
      <c r="B59265" s="27"/>
      <c r="D59265" s="27"/>
      <c r="E59265" s="27"/>
      <c r="I59265" s="27"/>
      <c r="J59265" s="27"/>
    </row>
    <row r="59266" spans="2:10" x14ac:dyDescent="0.25">
      <c r="B59266" s="27"/>
      <c r="D59266" s="27"/>
      <c r="E59266" s="27"/>
      <c r="I59266" s="27"/>
      <c r="J59266" s="27"/>
    </row>
    <row r="59267" spans="2:10" x14ac:dyDescent="0.25">
      <c r="B59267" s="27"/>
      <c r="D59267" s="27"/>
      <c r="E59267" s="27"/>
      <c r="I59267" s="27"/>
      <c r="J59267" s="27"/>
    </row>
    <row r="59268" spans="2:10" x14ac:dyDescent="0.25">
      <c r="B59268" s="27"/>
      <c r="D59268" s="27"/>
      <c r="E59268" s="27"/>
      <c r="I59268" s="27"/>
      <c r="J59268" s="27"/>
    </row>
    <row r="59269" spans="2:10" x14ac:dyDescent="0.25">
      <c r="B59269" s="27"/>
      <c r="D59269" s="27"/>
      <c r="E59269" s="27"/>
      <c r="I59269" s="27"/>
      <c r="J59269" s="27"/>
    </row>
    <row r="59270" spans="2:10" x14ac:dyDescent="0.25">
      <c r="B59270" s="27"/>
      <c r="D59270" s="27"/>
      <c r="E59270" s="27"/>
      <c r="I59270" s="27"/>
      <c r="J59270" s="27"/>
    </row>
    <row r="59271" spans="2:10" x14ac:dyDescent="0.25">
      <c r="B59271" s="27"/>
      <c r="D59271" s="27"/>
      <c r="E59271" s="27"/>
      <c r="I59271" s="27"/>
      <c r="J59271" s="27"/>
    </row>
    <row r="59272" spans="2:10" x14ac:dyDescent="0.25">
      <c r="B59272" s="27"/>
      <c r="D59272" s="27"/>
      <c r="E59272" s="27"/>
      <c r="I59272" s="27"/>
      <c r="J59272" s="27"/>
    </row>
    <row r="59273" spans="2:10" x14ac:dyDescent="0.25">
      <c r="B59273" s="27"/>
      <c r="D59273" s="27"/>
      <c r="E59273" s="27"/>
      <c r="I59273" s="27"/>
      <c r="J59273" s="27"/>
    </row>
    <row r="59274" spans="2:10" x14ac:dyDescent="0.25">
      <c r="B59274" s="27"/>
      <c r="D59274" s="27"/>
      <c r="E59274" s="27"/>
      <c r="I59274" s="27"/>
      <c r="J59274" s="27"/>
    </row>
    <row r="59275" spans="2:10" x14ac:dyDescent="0.25">
      <c r="B59275" s="27"/>
      <c r="D59275" s="27"/>
      <c r="E59275" s="27"/>
      <c r="I59275" s="27"/>
      <c r="J59275" s="27"/>
    </row>
    <row r="59276" spans="2:10" x14ac:dyDescent="0.25">
      <c r="B59276" s="27"/>
      <c r="D59276" s="27"/>
      <c r="E59276" s="27"/>
      <c r="I59276" s="27"/>
      <c r="J59276" s="27"/>
    </row>
    <row r="59277" spans="2:10" x14ac:dyDescent="0.25">
      <c r="B59277" s="27"/>
      <c r="D59277" s="27"/>
      <c r="E59277" s="27"/>
      <c r="I59277" s="27"/>
      <c r="J59277" s="27"/>
    </row>
    <row r="59278" spans="2:10" x14ac:dyDescent="0.25">
      <c r="B59278" s="27"/>
      <c r="D59278" s="27"/>
      <c r="E59278" s="27"/>
      <c r="I59278" s="27"/>
      <c r="J59278" s="27"/>
    </row>
    <row r="59279" spans="2:10" x14ac:dyDescent="0.25">
      <c r="B59279" s="27"/>
      <c r="D59279" s="27"/>
      <c r="E59279" s="27"/>
      <c r="I59279" s="27"/>
      <c r="J59279" s="27"/>
    </row>
    <row r="59280" spans="2:10" x14ac:dyDescent="0.25">
      <c r="B59280" s="27"/>
      <c r="D59280" s="27"/>
      <c r="E59280" s="27"/>
      <c r="I59280" s="27"/>
      <c r="J59280" s="27"/>
    </row>
    <row r="59281" spans="2:10" x14ac:dyDescent="0.25">
      <c r="B59281" s="27"/>
      <c r="D59281" s="27"/>
      <c r="E59281" s="27"/>
      <c r="I59281" s="27"/>
      <c r="J59281" s="27"/>
    </row>
    <row r="59282" spans="2:10" x14ac:dyDescent="0.25">
      <c r="B59282" s="27"/>
      <c r="D59282" s="27"/>
      <c r="E59282" s="27"/>
      <c r="I59282" s="27"/>
      <c r="J59282" s="27"/>
    </row>
    <row r="59283" spans="2:10" x14ac:dyDescent="0.25">
      <c r="B59283" s="27"/>
      <c r="D59283" s="27"/>
      <c r="E59283" s="27"/>
      <c r="I59283" s="27"/>
      <c r="J59283" s="27"/>
    </row>
    <row r="59284" spans="2:10" x14ac:dyDescent="0.25">
      <c r="B59284" s="27"/>
      <c r="D59284" s="27"/>
      <c r="E59284" s="27"/>
      <c r="I59284" s="27"/>
      <c r="J59284" s="27"/>
    </row>
    <row r="59285" spans="2:10" x14ac:dyDescent="0.25">
      <c r="B59285" s="27"/>
      <c r="D59285" s="27"/>
      <c r="E59285" s="27"/>
      <c r="I59285" s="27"/>
      <c r="J59285" s="27"/>
    </row>
    <row r="59286" spans="2:10" x14ac:dyDescent="0.25">
      <c r="B59286" s="27"/>
      <c r="D59286" s="27"/>
      <c r="E59286" s="27"/>
      <c r="I59286" s="27"/>
      <c r="J59286" s="27"/>
    </row>
    <row r="59287" spans="2:10" x14ac:dyDescent="0.25">
      <c r="B59287" s="27"/>
      <c r="D59287" s="27"/>
      <c r="E59287" s="27"/>
      <c r="I59287" s="27"/>
      <c r="J59287" s="27"/>
    </row>
    <row r="59288" spans="2:10" x14ac:dyDescent="0.25">
      <c r="B59288" s="27"/>
      <c r="D59288" s="27"/>
      <c r="E59288" s="27"/>
      <c r="I59288" s="27"/>
      <c r="J59288" s="27"/>
    </row>
    <row r="59289" spans="2:10" x14ac:dyDescent="0.25">
      <c r="B59289" s="27"/>
      <c r="D59289" s="27"/>
      <c r="E59289" s="27"/>
      <c r="I59289" s="27"/>
      <c r="J59289" s="27"/>
    </row>
    <row r="59290" spans="2:10" x14ac:dyDescent="0.25">
      <c r="B59290" s="27"/>
      <c r="D59290" s="27"/>
      <c r="E59290" s="27"/>
      <c r="I59290" s="27"/>
      <c r="J59290" s="27"/>
    </row>
    <row r="59291" spans="2:10" x14ac:dyDescent="0.25">
      <c r="B59291" s="27"/>
      <c r="D59291" s="27"/>
      <c r="E59291" s="27"/>
      <c r="I59291" s="27"/>
      <c r="J59291" s="27"/>
    </row>
    <row r="59292" spans="2:10" x14ac:dyDescent="0.25">
      <c r="B59292" s="27"/>
      <c r="D59292" s="27"/>
      <c r="E59292" s="27"/>
      <c r="I59292" s="27"/>
      <c r="J59292" s="27"/>
    </row>
    <row r="59293" spans="2:10" x14ac:dyDescent="0.25">
      <c r="B59293" s="27"/>
      <c r="D59293" s="27"/>
      <c r="E59293" s="27"/>
      <c r="I59293" s="27"/>
      <c r="J59293" s="27"/>
    </row>
    <row r="59294" spans="2:10" x14ac:dyDescent="0.25">
      <c r="B59294" s="27"/>
      <c r="D59294" s="27"/>
      <c r="E59294" s="27"/>
      <c r="I59294" s="27"/>
      <c r="J59294" s="27"/>
    </row>
    <row r="59295" spans="2:10" x14ac:dyDescent="0.25">
      <c r="B59295" s="27"/>
      <c r="D59295" s="27"/>
      <c r="E59295" s="27"/>
      <c r="I59295" s="27"/>
      <c r="J59295" s="27"/>
    </row>
    <row r="59296" spans="2:10" x14ac:dyDescent="0.25">
      <c r="B59296" s="27"/>
      <c r="D59296" s="27"/>
      <c r="E59296" s="27"/>
      <c r="I59296" s="27"/>
      <c r="J59296" s="27"/>
    </row>
    <row r="59297" spans="2:10" x14ac:dyDescent="0.25">
      <c r="B59297" s="27"/>
      <c r="D59297" s="27"/>
      <c r="E59297" s="27"/>
      <c r="I59297" s="27"/>
      <c r="J59297" s="27"/>
    </row>
    <row r="59298" spans="2:10" x14ac:dyDescent="0.25">
      <c r="B59298" s="27"/>
      <c r="D59298" s="27"/>
      <c r="E59298" s="27"/>
      <c r="I59298" s="27"/>
      <c r="J59298" s="27"/>
    </row>
    <row r="59299" spans="2:10" x14ac:dyDescent="0.25">
      <c r="B59299" s="27"/>
      <c r="D59299" s="27"/>
      <c r="E59299" s="27"/>
      <c r="I59299" s="27"/>
      <c r="J59299" s="27"/>
    </row>
    <row r="59300" spans="2:10" x14ac:dyDescent="0.25">
      <c r="B59300" s="27"/>
      <c r="D59300" s="27"/>
      <c r="E59300" s="27"/>
      <c r="I59300" s="27"/>
      <c r="J59300" s="27"/>
    </row>
    <row r="59301" spans="2:10" x14ac:dyDescent="0.25">
      <c r="B59301" s="27"/>
      <c r="D59301" s="27"/>
      <c r="E59301" s="27"/>
      <c r="I59301" s="27"/>
      <c r="J59301" s="27"/>
    </row>
    <row r="59302" spans="2:10" x14ac:dyDescent="0.25">
      <c r="B59302" s="27"/>
      <c r="D59302" s="27"/>
      <c r="E59302" s="27"/>
      <c r="I59302" s="27"/>
      <c r="J59302" s="27"/>
    </row>
    <row r="59303" spans="2:10" x14ac:dyDescent="0.25">
      <c r="B59303" s="27"/>
      <c r="D59303" s="27"/>
      <c r="E59303" s="27"/>
      <c r="I59303" s="27"/>
      <c r="J59303" s="27"/>
    </row>
    <row r="59304" spans="2:10" x14ac:dyDescent="0.25">
      <c r="B59304" s="27"/>
      <c r="D59304" s="27"/>
      <c r="E59304" s="27"/>
      <c r="I59304" s="27"/>
      <c r="J59304" s="27"/>
    </row>
    <row r="59305" spans="2:10" x14ac:dyDescent="0.25">
      <c r="B59305" s="27"/>
      <c r="D59305" s="27"/>
      <c r="E59305" s="27"/>
      <c r="I59305" s="27"/>
      <c r="J59305" s="27"/>
    </row>
    <row r="59306" spans="2:10" x14ac:dyDescent="0.25">
      <c r="B59306" s="27"/>
      <c r="D59306" s="27"/>
      <c r="E59306" s="27"/>
      <c r="I59306" s="27"/>
      <c r="J59306" s="27"/>
    </row>
    <row r="59307" spans="2:10" x14ac:dyDescent="0.25">
      <c r="B59307" s="27"/>
      <c r="D59307" s="27"/>
      <c r="E59307" s="27"/>
      <c r="I59307" s="27"/>
      <c r="J59307" s="27"/>
    </row>
    <row r="59308" spans="2:10" x14ac:dyDescent="0.25">
      <c r="B59308" s="27"/>
      <c r="D59308" s="27"/>
      <c r="E59308" s="27"/>
      <c r="I59308" s="27"/>
      <c r="J59308" s="27"/>
    </row>
    <row r="59309" spans="2:10" x14ac:dyDescent="0.25">
      <c r="B59309" s="27"/>
      <c r="D59309" s="27"/>
      <c r="E59309" s="27"/>
      <c r="I59309" s="27"/>
      <c r="J59309" s="27"/>
    </row>
    <row r="59310" spans="2:10" x14ac:dyDescent="0.25">
      <c r="B59310" s="27"/>
      <c r="D59310" s="27"/>
      <c r="E59310" s="27"/>
      <c r="I59310" s="27"/>
      <c r="J59310" s="27"/>
    </row>
    <row r="59311" spans="2:10" x14ac:dyDescent="0.25">
      <c r="B59311" s="27"/>
      <c r="D59311" s="27"/>
      <c r="E59311" s="27"/>
      <c r="I59311" s="27"/>
      <c r="J59311" s="27"/>
    </row>
    <row r="59312" spans="2:10" x14ac:dyDescent="0.25">
      <c r="B59312" s="27"/>
      <c r="D59312" s="27"/>
      <c r="E59312" s="27"/>
      <c r="I59312" s="27"/>
      <c r="J59312" s="27"/>
    </row>
    <row r="59313" spans="2:10" x14ac:dyDescent="0.25">
      <c r="B59313" s="27"/>
      <c r="D59313" s="27"/>
      <c r="E59313" s="27"/>
      <c r="I59313" s="27"/>
      <c r="J59313" s="27"/>
    </row>
    <row r="59314" spans="2:10" x14ac:dyDescent="0.25">
      <c r="B59314" s="27"/>
      <c r="D59314" s="27"/>
      <c r="E59314" s="27"/>
      <c r="I59314" s="27"/>
      <c r="J59314" s="27"/>
    </row>
    <row r="59315" spans="2:10" x14ac:dyDescent="0.25">
      <c r="B59315" s="27"/>
      <c r="D59315" s="27"/>
      <c r="E59315" s="27"/>
      <c r="I59315" s="27"/>
      <c r="J59315" s="27"/>
    </row>
    <row r="59316" spans="2:10" x14ac:dyDescent="0.25">
      <c r="B59316" s="27"/>
      <c r="D59316" s="27"/>
      <c r="E59316" s="27"/>
      <c r="I59316" s="27"/>
      <c r="J59316" s="27"/>
    </row>
    <row r="59317" spans="2:10" x14ac:dyDescent="0.25">
      <c r="B59317" s="27"/>
      <c r="D59317" s="27"/>
      <c r="E59317" s="27"/>
      <c r="I59317" s="27"/>
      <c r="J59317" s="27"/>
    </row>
    <row r="59318" spans="2:10" x14ac:dyDescent="0.25">
      <c r="B59318" s="27"/>
      <c r="D59318" s="27"/>
      <c r="E59318" s="27"/>
      <c r="I59318" s="27"/>
      <c r="J59318" s="27"/>
    </row>
    <row r="59319" spans="2:10" x14ac:dyDescent="0.25">
      <c r="B59319" s="27"/>
      <c r="D59319" s="27"/>
      <c r="E59319" s="27"/>
      <c r="I59319" s="27"/>
      <c r="J59319" s="27"/>
    </row>
    <row r="59320" spans="2:10" x14ac:dyDescent="0.25">
      <c r="B59320" s="27"/>
      <c r="D59320" s="27"/>
      <c r="E59320" s="27"/>
      <c r="I59320" s="27"/>
      <c r="J59320" s="27"/>
    </row>
    <row r="59321" spans="2:10" x14ac:dyDescent="0.25">
      <c r="B59321" s="27"/>
      <c r="D59321" s="27"/>
      <c r="E59321" s="27"/>
      <c r="I59321" s="27"/>
      <c r="J59321" s="27"/>
    </row>
    <row r="59322" spans="2:10" x14ac:dyDescent="0.25">
      <c r="B59322" s="27"/>
      <c r="D59322" s="27"/>
      <c r="E59322" s="27"/>
      <c r="I59322" s="27"/>
      <c r="J59322" s="27"/>
    </row>
    <row r="59323" spans="2:10" x14ac:dyDescent="0.25">
      <c r="B59323" s="27"/>
      <c r="D59323" s="27"/>
      <c r="E59323" s="27"/>
      <c r="I59323" s="27"/>
      <c r="J59323" s="27"/>
    </row>
    <row r="59324" spans="2:10" x14ac:dyDescent="0.25">
      <c r="B59324" s="27"/>
      <c r="D59324" s="27"/>
      <c r="E59324" s="27"/>
      <c r="I59324" s="27"/>
      <c r="J59324" s="27"/>
    </row>
    <row r="59325" spans="2:10" x14ac:dyDescent="0.25">
      <c r="B59325" s="27"/>
      <c r="D59325" s="27"/>
      <c r="E59325" s="27"/>
      <c r="I59325" s="27"/>
      <c r="J59325" s="27"/>
    </row>
    <row r="59326" spans="2:10" x14ac:dyDescent="0.25">
      <c r="B59326" s="27"/>
      <c r="D59326" s="27"/>
      <c r="E59326" s="27"/>
      <c r="I59326" s="27"/>
      <c r="J59326" s="27"/>
    </row>
    <row r="59327" spans="2:10" x14ac:dyDescent="0.25">
      <c r="B59327" s="27"/>
      <c r="D59327" s="27"/>
      <c r="E59327" s="27"/>
      <c r="I59327" s="27"/>
      <c r="J59327" s="27"/>
    </row>
    <row r="59328" spans="2:10" x14ac:dyDescent="0.25">
      <c r="B59328" s="27"/>
      <c r="D59328" s="27"/>
      <c r="E59328" s="27"/>
      <c r="I59328" s="27"/>
      <c r="J59328" s="27"/>
    </row>
    <row r="59329" spans="2:10" x14ac:dyDescent="0.25">
      <c r="B59329" s="27"/>
      <c r="D59329" s="27"/>
      <c r="E59329" s="27"/>
      <c r="I59329" s="27"/>
      <c r="J59329" s="27"/>
    </row>
    <row r="59330" spans="2:10" x14ac:dyDescent="0.25">
      <c r="B59330" s="27"/>
      <c r="D59330" s="27"/>
      <c r="E59330" s="27"/>
      <c r="I59330" s="27"/>
      <c r="J59330" s="27"/>
    </row>
    <row r="59331" spans="2:10" x14ac:dyDescent="0.25">
      <c r="B59331" s="27"/>
      <c r="D59331" s="27"/>
      <c r="E59331" s="27"/>
      <c r="I59331" s="27"/>
      <c r="J59331" s="27"/>
    </row>
    <row r="59332" spans="2:10" x14ac:dyDescent="0.25">
      <c r="B59332" s="27"/>
      <c r="D59332" s="27"/>
      <c r="E59332" s="27"/>
      <c r="I59332" s="27"/>
      <c r="J59332" s="27"/>
    </row>
    <row r="59333" spans="2:10" x14ac:dyDescent="0.25">
      <c r="B59333" s="27"/>
      <c r="D59333" s="27"/>
      <c r="E59333" s="27"/>
      <c r="I59333" s="27"/>
      <c r="J59333" s="27"/>
    </row>
    <row r="59334" spans="2:10" x14ac:dyDescent="0.25">
      <c r="B59334" s="27"/>
      <c r="D59334" s="27"/>
      <c r="E59334" s="27"/>
      <c r="I59334" s="27"/>
      <c r="J59334" s="27"/>
    </row>
    <row r="59335" spans="2:10" x14ac:dyDescent="0.25">
      <c r="B59335" s="27"/>
      <c r="D59335" s="27"/>
      <c r="E59335" s="27"/>
      <c r="I59335" s="27"/>
      <c r="J59335" s="27"/>
    </row>
    <row r="59336" spans="2:10" x14ac:dyDescent="0.25">
      <c r="B59336" s="27"/>
      <c r="D59336" s="27"/>
      <c r="E59336" s="27"/>
      <c r="I59336" s="27"/>
      <c r="J59336" s="27"/>
    </row>
    <row r="59337" spans="2:10" x14ac:dyDescent="0.25">
      <c r="B59337" s="27"/>
      <c r="D59337" s="27"/>
      <c r="E59337" s="27"/>
      <c r="I59337" s="27"/>
      <c r="J59337" s="27"/>
    </row>
    <row r="59338" spans="2:10" x14ac:dyDescent="0.25">
      <c r="B59338" s="27"/>
      <c r="D59338" s="27"/>
      <c r="E59338" s="27"/>
      <c r="I59338" s="27"/>
      <c r="J59338" s="27"/>
    </row>
    <row r="59339" spans="2:10" x14ac:dyDescent="0.25">
      <c r="B59339" s="27"/>
      <c r="D59339" s="27"/>
      <c r="E59339" s="27"/>
      <c r="I59339" s="27"/>
      <c r="J59339" s="27"/>
    </row>
    <row r="59340" spans="2:10" x14ac:dyDescent="0.25">
      <c r="B59340" s="27"/>
      <c r="D59340" s="27"/>
      <c r="E59340" s="27"/>
      <c r="I59340" s="27"/>
      <c r="J59340" s="27"/>
    </row>
    <row r="59341" spans="2:10" x14ac:dyDescent="0.25">
      <c r="B59341" s="27"/>
      <c r="D59341" s="27"/>
      <c r="E59341" s="27"/>
      <c r="I59341" s="27"/>
      <c r="J59341" s="27"/>
    </row>
    <row r="59342" spans="2:10" x14ac:dyDescent="0.25">
      <c r="B59342" s="27"/>
      <c r="D59342" s="27"/>
      <c r="E59342" s="27"/>
      <c r="I59342" s="27"/>
      <c r="J59342" s="27"/>
    </row>
    <row r="59343" spans="2:10" x14ac:dyDescent="0.25">
      <c r="B59343" s="27"/>
      <c r="D59343" s="27"/>
      <c r="E59343" s="27"/>
      <c r="I59343" s="27"/>
      <c r="J59343" s="27"/>
    </row>
    <row r="59344" spans="2:10" x14ac:dyDescent="0.25">
      <c r="B59344" s="27"/>
      <c r="D59344" s="27"/>
      <c r="E59344" s="27"/>
      <c r="I59344" s="27"/>
      <c r="J59344" s="27"/>
    </row>
    <row r="59345" spans="2:10" x14ac:dyDescent="0.25">
      <c r="B59345" s="27"/>
      <c r="D59345" s="27"/>
      <c r="E59345" s="27"/>
      <c r="I59345" s="27"/>
      <c r="J59345" s="27"/>
    </row>
    <row r="59346" spans="2:10" x14ac:dyDescent="0.25">
      <c r="B59346" s="27"/>
      <c r="D59346" s="27"/>
      <c r="E59346" s="27"/>
      <c r="I59346" s="27"/>
      <c r="J59346" s="27"/>
    </row>
    <row r="59347" spans="2:10" x14ac:dyDescent="0.25">
      <c r="B59347" s="27"/>
      <c r="D59347" s="27"/>
      <c r="E59347" s="27"/>
      <c r="I59347" s="27"/>
      <c r="J59347" s="27"/>
    </row>
    <row r="59348" spans="2:10" x14ac:dyDescent="0.25">
      <c r="B59348" s="27"/>
      <c r="D59348" s="27"/>
      <c r="E59348" s="27"/>
      <c r="I59348" s="27"/>
      <c r="J59348" s="27"/>
    </row>
    <row r="59349" spans="2:10" x14ac:dyDescent="0.25">
      <c r="B59349" s="27"/>
      <c r="D59349" s="27"/>
      <c r="E59349" s="27"/>
      <c r="I59349" s="27"/>
      <c r="J59349" s="27"/>
    </row>
    <row r="59350" spans="2:10" x14ac:dyDescent="0.25">
      <c r="B59350" s="27"/>
      <c r="D59350" s="27"/>
      <c r="E59350" s="27"/>
      <c r="I59350" s="27"/>
      <c r="J59350" s="27"/>
    </row>
    <row r="59351" spans="2:10" x14ac:dyDescent="0.25">
      <c r="B59351" s="27"/>
      <c r="D59351" s="27"/>
      <c r="E59351" s="27"/>
      <c r="I59351" s="27"/>
      <c r="J59351" s="27"/>
    </row>
    <row r="59352" spans="2:10" x14ac:dyDescent="0.25">
      <c r="B59352" s="27"/>
      <c r="D59352" s="27"/>
      <c r="E59352" s="27"/>
      <c r="I59352" s="27"/>
      <c r="J59352" s="27"/>
    </row>
    <row r="59353" spans="2:10" x14ac:dyDescent="0.25">
      <c r="B59353" s="27"/>
      <c r="D59353" s="27"/>
      <c r="E59353" s="27"/>
      <c r="I59353" s="27"/>
      <c r="J59353" s="27"/>
    </row>
    <row r="59354" spans="2:10" x14ac:dyDescent="0.25">
      <c r="B59354" s="27"/>
      <c r="D59354" s="27"/>
      <c r="E59354" s="27"/>
      <c r="I59354" s="27"/>
      <c r="J59354" s="27"/>
    </row>
    <row r="59355" spans="2:10" x14ac:dyDescent="0.25">
      <c r="B59355" s="27"/>
      <c r="D59355" s="27"/>
      <c r="E59355" s="27"/>
      <c r="I59355" s="27"/>
      <c r="J59355" s="27"/>
    </row>
    <row r="59356" spans="2:10" x14ac:dyDescent="0.25">
      <c r="B59356" s="27"/>
      <c r="D59356" s="27"/>
      <c r="E59356" s="27"/>
      <c r="I59356" s="27"/>
      <c r="J59356" s="27"/>
    </row>
    <row r="59357" spans="2:10" x14ac:dyDescent="0.25">
      <c r="B59357" s="27"/>
      <c r="D59357" s="27"/>
      <c r="E59357" s="27"/>
      <c r="I59357" s="27"/>
      <c r="J59357" s="27"/>
    </row>
    <row r="59358" spans="2:10" x14ac:dyDescent="0.25">
      <c r="B59358" s="27"/>
      <c r="D59358" s="27"/>
      <c r="E59358" s="27"/>
      <c r="I59358" s="27"/>
      <c r="J59358" s="27"/>
    </row>
    <row r="59359" spans="2:10" x14ac:dyDescent="0.25">
      <c r="B59359" s="27"/>
      <c r="D59359" s="27"/>
      <c r="E59359" s="27"/>
      <c r="I59359" s="27"/>
      <c r="J59359" s="27"/>
    </row>
    <row r="59360" spans="2:10" x14ac:dyDescent="0.25">
      <c r="B59360" s="27"/>
      <c r="D59360" s="27"/>
      <c r="E59360" s="27"/>
      <c r="I59360" s="27"/>
      <c r="J59360" s="27"/>
    </row>
    <row r="59361" spans="2:10" x14ac:dyDescent="0.25">
      <c r="B59361" s="27"/>
      <c r="D59361" s="27"/>
      <c r="E59361" s="27"/>
      <c r="I59361" s="27"/>
      <c r="J59361" s="27"/>
    </row>
    <row r="59362" spans="2:10" x14ac:dyDescent="0.25">
      <c r="B59362" s="27"/>
      <c r="D59362" s="27"/>
      <c r="E59362" s="27"/>
      <c r="I59362" s="27"/>
      <c r="J59362" s="27"/>
    </row>
    <row r="59363" spans="2:10" x14ac:dyDescent="0.25">
      <c r="B59363" s="27"/>
      <c r="D59363" s="27"/>
      <c r="E59363" s="27"/>
      <c r="I59363" s="27"/>
      <c r="J59363" s="27"/>
    </row>
    <row r="59364" spans="2:10" x14ac:dyDescent="0.25">
      <c r="B59364" s="27"/>
      <c r="D59364" s="27"/>
      <c r="E59364" s="27"/>
      <c r="I59364" s="27"/>
      <c r="J59364" s="27"/>
    </row>
    <row r="59365" spans="2:10" x14ac:dyDescent="0.25">
      <c r="B59365" s="27"/>
      <c r="D59365" s="27"/>
      <c r="E59365" s="27"/>
      <c r="I59365" s="27"/>
      <c r="J59365" s="27"/>
    </row>
    <row r="59366" spans="2:10" x14ac:dyDescent="0.25">
      <c r="B59366" s="27"/>
      <c r="D59366" s="27"/>
      <c r="E59366" s="27"/>
      <c r="I59366" s="27"/>
      <c r="J59366" s="27"/>
    </row>
    <row r="59367" spans="2:10" x14ac:dyDescent="0.25">
      <c r="B59367" s="27"/>
      <c r="D59367" s="27"/>
      <c r="E59367" s="27"/>
      <c r="I59367" s="27"/>
      <c r="J59367" s="27"/>
    </row>
    <row r="59368" spans="2:10" x14ac:dyDescent="0.25">
      <c r="B59368" s="27"/>
      <c r="D59368" s="27"/>
      <c r="E59368" s="27"/>
      <c r="I59368" s="27"/>
      <c r="J59368" s="27"/>
    </row>
    <row r="59369" spans="2:10" x14ac:dyDescent="0.25">
      <c r="B59369" s="27"/>
      <c r="D59369" s="27"/>
      <c r="E59369" s="27"/>
      <c r="I59369" s="27"/>
      <c r="J59369" s="27"/>
    </row>
    <row r="59370" spans="2:10" x14ac:dyDescent="0.25">
      <c r="B59370" s="27"/>
      <c r="D59370" s="27"/>
      <c r="E59370" s="27"/>
      <c r="I59370" s="27"/>
      <c r="J59370" s="27"/>
    </row>
    <row r="59371" spans="2:10" x14ac:dyDescent="0.25">
      <c r="B59371" s="27"/>
      <c r="D59371" s="27"/>
      <c r="E59371" s="27"/>
      <c r="I59371" s="27"/>
      <c r="J59371" s="27"/>
    </row>
    <row r="59372" spans="2:10" x14ac:dyDescent="0.25">
      <c r="B59372" s="27"/>
      <c r="D59372" s="27"/>
      <c r="E59372" s="27"/>
      <c r="I59372" s="27"/>
      <c r="J59372" s="27"/>
    </row>
    <row r="59373" spans="2:10" x14ac:dyDescent="0.25">
      <c r="B59373" s="27"/>
      <c r="D59373" s="27"/>
      <c r="E59373" s="27"/>
      <c r="I59373" s="27"/>
      <c r="J59373" s="27"/>
    </row>
    <row r="59374" spans="2:10" x14ac:dyDescent="0.25">
      <c r="B59374" s="27"/>
      <c r="D59374" s="27"/>
      <c r="E59374" s="27"/>
      <c r="I59374" s="27"/>
      <c r="J59374" s="27"/>
    </row>
    <row r="59375" spans="2:10" x14ac:dyDescent="0.25">
      <c r="B59375" s="27"/>
      <c r="D59375" s="27"/>
      <c r="E59375" s="27"/>
      <c r="I59375" s="27"/>
      <c r="J59375" s="27"/>
    </row>
    <row r="59376" spans="2:10" x14ac:dyDescent="0.25">
      <c r="B59376" s="27"/>
      <c r="D59376" s="27"/>
      <c r="E59376" s="27"/>
      <c r="I59376" s="27"/>
      <c r="J59376" s="27"/>
    </row>
    <row r="59377" spans="2:10" x14ac:dyDescent="0.25">
      <c r="B59377" s="27"/>
      <c r="D59377" s="27"/>
      <c r="E59377" s="27"/>
      <c r="I59377" s="27"/>
      <c r="J59377" s="27"/>
    </row>
    <row r="59378" spans="2:10" x14ac:dyDescent="0.25">
      <c r="B59378" s="27"/>
      <c r="D59378" s="27"/>
      <c r="E59378" s="27"/>
      <c r="I59378" s="27"/>
      <c r="J59378" s="27"/>
    </row>
    <row r="59379" spans="2:10" x14ac:dyDescent="0.25">
      <c r="B59379" s="27"/>
      <c r="D59379" s="27"/>
      <c r="E59379" s="27"/>
      <c r="I59379" s="27"/>
      <c r="J59379" s="27"/>
    </row>
    <row r="59380" spans="2:10" x14ac:dyDescent="0.25">
      <c r="B59380" s="27"/>
      <c r="D59380" s="27"/>
      <c r="E59380" s="27"/>
      <c r="I59380" s="27"/>
      <c r="J59380" s="27"/>
    </row>
    <row r="59381" spans="2:10" x14ac:dyDescent="0.25">
      <c r="B59381" s="27"/>
      <c r="D59381" s="27"/>
      <c r="E59381" s="27"/>
      <c r="I59381" s="27"/>
      <c r="J59381" s="27"/>
    </row>
    <row r="59382" spans="2:10" x14ac:dyDescent="0.25">
      <c r="B59382" s="27"/>
      <c r="D59382" s="27"/>
      <c r="E59382" s="27"/>
      <c r="I59382" s="27"/>
      <c r="J59382" s="27"/>
    </row>
    <row r="59383" spans="2:10" x14ac:dyDescent="0.25">
      <c r="B59383" s="27"/>
      <c r="D59383" s="27"/>
      <c r="E59383" s="27"/>
      <c r="I59383" s="27"/>
      <c r="J59383" s="27"/>
    </row>
    <row r="59384" spans="2:10" x14ac:dyDescent="0.25">
      <c r="B59384" s="27"/>
      <c r="D59384" s="27"/>
      <c r="E59384" s="27"/>
      <c r="I59384" s="27"/>
      <c r="J59384" s="27"/>
    </row>
    <row r="59385" spans="2:10" x14ac:dyDescent="0.25">
      <c r="B59385" s="27"/>
      <c r="D59385" s="27"/>
      <c r="E59385" s="27"/>
      <c r="I59385" s="27"/>
      <c r="J59385" s="27"/>
    </row>
    <row r="59386" spans="2:10" x14ac:dyDescent="0.25">
      <c r="B59386" s="27"/>
      <c r="D59386" s="27"/>
      <c r="E59386" s="27"/>
      <c r="I59386" s="27"/>
      <c r="J59386" s="27"/>
    </row>
    <row r="59387" spans="2:10" x14ac:dyDescent="0.25">
      <c r="B59387" s="27"/>
      <c r="D59387" s="27"/>
      <c r="E59387" s="27"/>
      <c r="I59387" s="27"/>
      <c r="J59387" s="27"/>
    </row>
    <row r="59388" spans="2:10" x14ac:dyDescent="0.25">
      <c r="B59388" s="27"/>
      <c r="D59388" s="27"/>
      <c r="E59388" s="27"/>
      <c r="I59388" s="27"/>
      <c r="J59388" s="27"/>
    </row>
    <row r="59389" spans="2:10" x14ac:dyDescent="0.25">
      <c r="B59389" s="27"/>
      <c r="D59389" s="27"/>
      <c r="E59389" s="27"/>
      <c r="I59389" s="27"/>
      <c r="J59389" s="27"/>
    </row>
    <row r="59390" spans="2:10" x14ac:dyDescent="0.25">
      <c r="B59390" s="27"/>
      <c r="D59390" s="27"/>
      <c r="E59390" s="27"/>
      <c r="I59390" s="27"/>
      <c r="J59390" s="27"/>
    </row>
    <row r="59391" spans="2:10" x14ac:dyDescent="0.25">
      <c r="B59391" s="27"/>
      <c r="D59391" s="27"/>
      <c r="E59391" s="27"/>
      <c r="I59391" s="27"/>
      <c r="J59391" s="27"/>
    </row>
    <row r="59392" spans="2:10" x14ac:dyDescent="0.25">
      <c r="B59392" s="27"/>
      <c r="D59392" s="27"/>
      <c r="E59392" s="27"/>
      <c r="I59392" s="27"/>
      <c r="J59392" s="27"/>
    </row>
    <row r="59393" spans="2:10" x14ac:dyDescent="0.25">
      <c r="B59393" s="27"/>
      <c r="D59393" s="27"/>
      <c r="E59393" s="27"/>
      <c r="I59393" s="27"/>
      <c r="J59393" s="27"/>
    </row>
    <row r="59394" spans="2:10" x14ac:dyDescent="0.25">
      <c r="B59394" s="27"/>
      <c r="D59394" s="27"/>
      <c r="E59394" s="27"/>
      <c r="I59394" s="27"/>
      <c r="J59394" s="27"/>
    </row>
    <row r="59395" spans="2:10" x14ac:dyDescent="0.25">
      <c r="B59395" s="27"/>
      <c r="D59395" s="27"/>
      <c r="E59395" s="27"/>
      <c r="I59395" s="27"/>
      <c r="J59395" s="27"/>
    </row>
    <row r="59396" spans="2:10" x14ac:dyDescent="0.25">
      <c r="B59396" s="27"/>
      <c r="D59396" s="27"/>
      <c r="E59396" s="27"/>
      <c r="I59396" s="27"/>
      <c r="J59396" s="27"/>
    </row>
    <row r="59397" spans="2:10" x14ac:dyDescent="0.25">
      <c r="B59397" s="27"/>
      <c r="D59397" s="27"/>
      <c r="E59397" s="27"/>
      <c r="I59397" s="27"/>
      <c r="J59397" s="27"/>
    </row>
    <row r="59398" spans="2:10" x14ac:dyDescent="0.25">
      <c r="B59398" s="27"/>
      <c r="D59398" s="27"/>
      <c r="E59398" s="27"/>
      <c r="I59398" s="27"/>
      <c r="J59398" s="27"/>
    </row>
    <row r="59399" spans="2:10" x14ac:dyDescent="0.25">
      <c r="B59399" s="27"/>
      <c r="D59399" s="27"/>
      <c r="E59399" s="27"/>
      <c r="I59399" s="27"/>
      <c r="J59399" s="27"/>
    </row>
    <row r="59400" spans="2:10" x14ac:dyDescent="0.25">
      <c r="B59400" s="27"/>
      <c r="D59400" s="27"/>
      <c r="E59400" s="27"/>
      <c r="I59400" s="27"/>
      <c r="J59400" s="27"/>
    </row>
    <row r="59401" spans="2:10" x14ac:dyDescent="0.25">
      <c r="B59401" s="27"/>
      <c r="D59401" s="27"/>
      <c r="E59401" s="27"/>
      <c r="I59401" s="27"/>
      <c r="J59401" s="27"/>
    </row>
    <row r="59402" spans="2:10" x14ac:dyDescent="0.25">
      <c r="B59402" s="27"/>
      <c r="D59402" s="27"/>
      <c r="E59402" s="27"/>
      <c r="I59402" s="27"/>
      <c r="J59402" s="27"/>
    </row>
    <row r="59403" spans="2:10" x14ac:dyDescent="0.25">
      <c r="B59403" s="27"/>
      <c r="D59403" s="27"/>
      <c r="E59403" s="27"/>
      <c r="I59403" s="27"/>
      <c r="J59403" s="27"/>
    </row>
    <row r="59404" spans="2:10" x14ac:dyDescent="0.25">
      <c r="B59404" s="27"/>
      <c r="D59404" s="27"/>
      <c r="E59404" s="27"/>
      <c r="I59404" s="27"/>
      <c r="J59404" s="27"/>
    </row>
    <row r="59405" spans="2:10" x14ac:dyDescent="0.25">
      <c r="B59405" s="27"/>
      <c r="D59405" s="27"/>
      <c r="E59405" s="27"/>
      <c r="I59405" s="27"/>
      <c r="J59405" s="27"/>
    </row>
    <row r="59406" spans="2:10" x14ac:dyDescent="0.25">
      <c r="B59406" s="27"/>
      <c r="D59406" s="27"/>
      <c r="E59406" s="27"/>
      <c r="I59406" s="27"/>
      <c r="J59406" s="27"/>
    </row>
    <row r="59407" spans="2:10" x14ac:dyDescent="0.25">
      <c r="B59407" s="27"/>
      <c r="D59407" s="27"/>
      <c r="E59407" s="27"/>
      <c r="I59407" s="27"/>
      <c r="J59407" s="27"/>
    </row>
    <row r="59408" spans="2:10" x14ac:dyDescent="0.25">
      <c r="B59408" s="27"/>
      <c r="D59408" s="27"/>
      <c r="E59408" s="27"/>
      <c r="I59408" s="27"/>
      <c r="J59408" s="27"/>
    </row>
    <row r="59409" spans="2:10" x14ac:dyDescent="0.25">
      <c r="B59409" s="27"/>
      <c r="D59409" s="27"/>
      <c r="E59409" s="27"/>
      <c r="I59409" s="27"/>
      <c r="J59409" s="27"/>
    </row>
    <row r="59410" spans="2:10" x14ac:dyDescent="0.25">
      <c r="B59410" s="27"/>
      <c r="D59410" s="27"/>
      <c r="E59410" s="27"/>
      <c r="I59410" s="27"/>
      <c r="J59410" s="27"/>
    </row>
    <row r="59411" spans="2:10" x14ac:dyDescent="0.25">
      <c r="B59411" s="27"/>
      <c r="D59411" s="27"/>
      <c r="E59411" s="27"/>
      <c r="I59411" s="27"/>
      <c r="J59411" s="27"/>
    </row>
    <row r="59412" spans="2:10" x14ac:dyDescent="0.25">
      <c r="B59412" s="27"/>
      <c r="D59412" s="27"/>
      <c r="E59412" s="27"/>
      <c r="I59412" s="27"/>
      <c r="J59412" s="27"/>
    </row>
    <row r="59413" spans="2:10" x14ac:dyDescent="0.25">
      <c r="B59413" s="27"/>
      <c r="D59413" s="27"/>
      <c r="E59413" s="27"/>
      <c r="I59413" s="27"/>
      <c r="J59413" s="27"/>
    </row>
    <row r="59414" spans="2:10" x14ac:dyDescent="0.25">
      <c r="B59414" s="27"/>
      <c r="D59414" s="27"/>
      <c r="E59414" s="27"/>
      <c r="I59414" s="27"/>
      <c r="J59414" s="27"/>
    </row>
    <row r="59415" spans="2:10" x14ac:dyDescent="0.25">
      <c r="B59415" s="27"/>
      <c r="D59415" s="27"/>
      <c r="E59415" s="27"/>
      <c r="I59415" s="27"/>
      <c r="J59415" s="27"/>
    </row>
    <row r="59416" spans="2:10" x14ac:dyDescent="0.25">
      <c r="B59416" s="27"/>
      <c r="D59416" s="27"/>
      <c r="E59416" s="27"/>
      <c r="I59416" s="27"/>
      <c r="J59416" s="27"/>
    </row>
    <row r="59417" spans="2:10" x14ac:dyDescent="0.25">
      <c r="B59417" s="27"/>
      <c r="D59417" s="27"/>
      <c r="E59417" s="27"/>
      <c r="I59417" s="27"/>
      <c r="J59417" s="27"/>
    </row>
    <row r="59418" spans="2:10" x14ac:dyDescent="0.25">
      <c r="B59418" s="27"/>
      <c r="D59418" s="27"/>
      <c r="E59418" s="27"/>
      <c r="I59418" s="27"/>
      <c r="J59418" s="27"/>
    </row>
    <row r="59419" spans="2:10" x14ac:dyDescent="0.25">
      <c r="B59419" s="27"/>
      <c r="D59419" s="27"/>
      <c r="E59419" s="27"/>
      <c r="I59419" s="27"/>
      <c r="J59419" s="27"/>
    </row>
    <row r="59420" spans="2:10" x14ac:dyDescent="0.25">
      <c r="B59420" s="27"/>
      <c r="D59420" s="27"/>
      <c r="E59420" s="27"/>
      <c r="I59420" s="27"/>
      <c r="J59420" s="27"/>
    </row>
    <row r="59421" spans="2:10" x14ac:dyDescent="0.25">
      <c r="B59421" s="27"/>
      <c r="D59421" s="27"/>
      <c r="E59421" s="27"/>
      <c r="I59421" s="27"/>
      <c r="J59421" s="27"/>
    </row>
    <row r="59422" spans="2:10" x14ac:dyDescent="0.25">
      <c r="B59422" s="27"/>
      <c r="D59422" s="27"/>
      <c r="E59422" s="27"/>
      <c r="I59422" s="27"/>
      <c r="J59422" s="27"/>
    </row>
    <row r="59423" spans="2:10" x14ac:dyDescent="0.25">
      <c r="B59423" s="27"/>
      <c r="D59423" s="27"/>
      <c r="E59423" s="27"/>
      <c r="I59423" s="27"/>
      <c r="J59423" s="27"/>
    </row>
    <row r="59424" spans="2:10" x14ac:dyDescent="0.25">
      <c r="B59424" s="27"/>
      <c r="D59424" s="27"/>
      <c r="E59424" s="27"/>
      <c r="I59424" s="27"/>
      <c r="J59424" s="27"/>
    </row>
    <row r="59425" spans="2:10" x14ac:dyDescent="0.25">
      <c r="B59425" s="27"/>
      <c r="D59425" s="27"/>
      <c r="E59425" s="27"/>
      <c r="I59425" s="27"/>
      <c r="J59425" s="27"/>
    </row>
    <row r="59426" spans="2:10" x14ac:dyDescent="0.25">
      <c r="B59426" s="27"/>
      <c r="D59426" s="27"/>
      <c r="E59426" s="27"/>
      <c r="I59426" s="27"/>
      <c r="J59426" s="27"/>
    </row>
    <row r="59427" spans="2:10" x14ac:dyDescent="0.25">
      <c r="B59427" s="27"/>
      <c r="D59427" s="27"/>
      <c r="E59427" s="27"/>
      <c r="I59427" s="27"/>
      <c r="J59427" s="27"/>
    </row>
    <row r="59428" spans="2:10" x14ac:dyDescent="0.25">
      <c r="B59428" s="27"/>
      <c r="D59428" s="27"/>
      <c r="E59428" s="27"/>
      <c r="I59428" s="27"/>
      <c r="J59428" s="27"/>
    </row>
    <row r="59429" spans="2:10" x14ac:dyDescent="0.25">
      <c r="B59429" s="27"/>
      <c r="D59429" s="27"/>
      <c r="E59429" s="27"/>
      <c r="I59429" s="27"/>
      <c r="J59429" s="27"/>
    </row>
    <row r="59430" spans="2:10" x14ac:dyDescent="0.25">
      <c r="B59430" s="27"/>
      <c r="D59430" s="27"/>
      <c r="E59430" s="27"/>
      <c r="I59430" s="27"/>
      <c r="J59430" s="27"/>
    </row>
    <row r="59431" spans="2:10" x14ac:dyDescent="0.25">
      <c r="B59431" s="27"/>
      <c r="D59431" s="27"/>
      <c r="E59431" s="27"/>
      <c r="I59431" s="27"/>
      <c r="J59431" s="27"/>
    </row>
    <row r="59432" spans="2:10" x14ac:dyDescent="0.25">
      <c r="B59432" s="27"/>
      <c r="D59432" s="27"/>
      <c r="E59432" s="27"/>
      <c r="I59432" s="27"/>
      <c r="J59432" s="27"/>
    </row>
    <row r="59433" spans="2:10" x14ac:dyDescent="0.25">
      <c r="B59433" s="27"/>
      <c r="D59433" s="27"/>
      <c r="E59433" s="27"/>
      <c r="I59433" s="27"/>
      <c r="J59433" s="27"/>
    </row>
    <row r="59434" spans="2:10" x14ac:dyDescent="0.25">
      <c r="B59434" s="27"/>
      <c r="D59434" s="27"/>
      <c r="E59434" s="27"/>
      <c r="I59434" s="27"/>
      <c r="J59434" s="27"/>
    </row>
    <row r="59435" spans="2:10" x14ac:dyDescent="0.25">
      <c r="B59435" s="27"/>
      <c r="D59435" s="27"/>
      <c r="E59435" s="27"/>
      <c r="I59435" s="27"/>
      <c r="J59435" s="27"/>
    </row>
    <row r="59436" spans="2:10" x14ac:dyDescent="0.25">
      <c r="B59436" s="27"/>
      <c r="D59436" s="27"/>
      <c r="E59436" s="27"/>
      <c r="I59436" s="27"/>
      <c r="J59436" s="27"/>
    </row>
    <row r="59437" spans="2:10" x14ac:dyDescent="0.25">
      <c r="B59437" s="27"/>
      <c r="D59437" s="27"/>
      <c r="E59437" s="27"/>
      <c r="I59437" s="27"/>
      <c r="J59437" s="27"/>
    </row>
    <row r="59438" spans="2:10" x14ac:dyDescent="0.25">
      <c r="B59438" s="27"/>
      <c r="D59438" s="27"/>
      <c r="E59438" s="27"/>
      <c r="I59438" s="27"/>
      <c r="J59438" s="27"/>
    </row>
    <row r="59439" spans="2:10" x14ac:dyDescent="0.25">
      <c r="B59439" s="27"/>
      <c r="D59439" s="27"/>
      <c r="E59439" s="27"/>
      <c r="I59439" s="27"/>
      <c r="J59439" s="27"/>
    </row>
    <row r="59440" spans="2:10" x14ac:dyDescent="0.25">
      <c r="B59440" s="27"/>
      <c r="D59440" s="27"/>
      <c r="E59440" s="27"/>
      <c r="I59440" s="27"/>
      <c r="J59440" s="27"/>
    </row>
    <row r="59441" spans="2:10" x14ac:dyDescent="0.25">
      <c r="B59441" s="27"/>
      <c r="D59441" s="27"/>
      <c r="E59441" s="27"/>
      <c r="I59441" s="27"/>
      <c r="J59441" s="27"/>
    </row>
    <row r="59442" spans="2:10" x14ac:dyDescent="0.25">
      <c r="B59442" s="27"/>
      <c r="D59442" s="27"/>
      <c r="E59442" s="27"/>
      <c r="I59442" s="27"/>
      <c r="J59442" s="27"/>
    </row>
    <row r="59443" spans="2:10" x14ac:dyDescent="0.25">
      <c r="B59443" s="27"/>
      <c r="D59443" s="27"/>
      <c r="E59443" s="27"/>
      <c r="I59443" s="27"/>
      <c r="J59443" s="27"/>
    </row>
    <row r="59444" spans="2:10" x14ac:dyDescent="0.25">
      <c r="B59444" s="27"/>
      <c r="D59444" s="27"/>
      <c r="E59444" s="27"/>
      <c r="I59444" s="27"/>
      <c r="J59444" s="27"/>
    </row>
    <row r="59445" spans="2:10" x14ac:dyDescent="0.25">
      <c r="B59445" s="27"/>
      <c r="D59445" s="27"/>
      <c r="E59445" s="27"/>
      <c r="I59445" s="27"/>
      <c r="J59445" s="27"/>
    </row>
    <row r="59446" spans="2:10" x14ac:dyDescent="0.25">
      <c r="B59446" s="27"/>
      <c r="D59446" s="27"/>
      <c r="E59446" s="27"/>
      <c r="I59446" s="27"/>
      <c r="J59446" s="27"/>
    </row>
    <row r="59447" spans="2:10" x14ac:dyDescent="0.25">
      <c r="B59447" s="27"/>
      <c r="D59447" s="27"/>
      <c r="E59447" s="27"/>
      <c r="I59447" s="27"/>
      <c r="J59447" s="27"/>
    </row>
    <row r="59448" spans="2:10" x14ac:dyDescent="0.25">
      <c r="B59448" s="27"/>
      <c r="D59448" s="27"/>
      <c r="E59448" s="27"/>
      <c r="I59448" s="27"/>
      <c r="J59448" s="27"/>
    </row>
    <row r="59449" spans="2:10" x14ac:dyDescent="0.25">
      <c r="B59449" s="27"/>
      <c r="D59449" s="27"/>
      <c r="E59449" s="27"/>
      <c r="I59449" s="27"/>
      <c r="J59449" s="27"/>
    </row>
    <row r="59450" spans="2:10" x14ac:dyDescent="0.25">
      <c r="B59450" s="27"/>
      <c r="D59450" s="27"/>
      <c r="E59450" s="27"/>
      <c r="I59450" s="27"/>
      <c r="J59450" s="27"/>
    </row>
    <row r="59451" spans="2:10" x14ac:dyDescent="0.25">
      <c r="B59451" s="27"/>
      <c r="D59451" s="27"/>
      <c r="E59451" s="27"/>
      <c r="I59451" s="27"/>
      <c r="J59451" s="27"/>
    </row>
    <row r="59452" spans="2:10" x14ac:dyDescent="0.25">
      <c r="B59452" s="27"/>
      <c r="D59452" s="27"/>
      <c r="E59452" s="27"/>
      <c r="I59452" s="27"/>
      <c r="J59452" s="27"/>
    </row>
    <row r="59453" spans="2:10" x14ac:dyDescent="0.25">
      <c r="B59453" s="27"/>
      <c r="D59453" s="27"/>
      <c r="E59453" s="27"/>
      <c r="I59453" s="27"/>
      <c r="J59453" s="27"/>
    </row>
    <row r="59454" spans="2:10" x14ac:dyDescent="0.25">
      <c r="B59454" s="27"/>
      <c r="D59454" s="27"/>
      <c r="E59454" s="27"/>
      <c r="I59454" s="27"/>
      <c r="J59454" s="27"/>
    </row>
    <row r="59455" spans="2:10" x14ac:dyDescent="0.25">
      <c r="B59455" s="27"/>
      <c r="D59455" s="27"/>
      <c r="E59455" s="27"/>
      <c r="I59455" s="27"/>
      <c r="J59455" s="27"/>
    </row>
    <row r="59456" spans="2:10" x14ac:dyDescent="0.25">
      <c r="B59456" s="27"/>
      <c r="D59456" s="27"/>
      <c r="E59456" s="27"/>
      <c r="I59456" s="27"/>
      <c r="J59456" s="27"/>
    </row>
    <row r="59457" spans="2:10" x14ac:dyDescent="0.25">
      <c r="B59457" s="27"/>
      <c r="D59457" s="27"/>
      <c r="E59457" s="27"/>
      <c r="I59457" s="27"/>
      <c r="J59457" s="27"/>
    </row>
    <row r="59458" spans="2:10" x14ac:dyDescent="0.25">
      <c r="B59458" s="27"/>
      <c r="D59458" s="27"/>
      <c r="E59458" s="27"/>
      <c r="I59458" s="27"/>
      <c r="J59458" s="27"/>
    </row>
    <row r="59459" spans="2:10" x14ac:dyDescent="0.25">
      <c r="B59459" s="27"/>
      <c r="D59459" s="27"/>
      <c r="E59459" s="27"/>
      <c r="I59459" s="27"/>
      <c r="J59459" s="27"/>
    </row>
    <row r="59460" spans="2:10" x14ac:dyDescent="0.25">
      <c r="B59460" s="27"/>
      <c r="D59460" s="27"/>
      <c r="E59460" s="27"/>
      <c r="I59460" s="27"/>
      <c r="J59460" s="27"/>
    </row>
    <row r="59461" spans="2:10" x14ac:dyDescent="0.25">
      <c r="B59461" s="27"/>
      <c r="D59461" s="27"/>
      <c r="E59461" s="27"/>
      <c r="I59461" s="27"/>
      <c r="J59461" s="27"/>
    </row>
    <row r="59462" spans="2:10" x14ac:dyDescent="0.25">
      <c r="B59462" s="27"/>
      <c r="D59462" s="27"/>
      <c r="E59462" s="27"/>
      <c r="I59462" s="27"/>
      <c r="J59462" s="27"/>
    </row>
    <row r="59463" spans="2:10" x14ac:dyDescent="0.25">
      <c r="B59463" s="27"/>
      <c r="D59463" s="27"/>
      <c r="E59463" s="27"/>
      <c r="I59463" s="27"/>
      <c r="J59463" s="27"/>
    </row>
    <row r="59464" spans="2:10" x14ac:dyDescent="0.25">
      <c r="B59464" s="27"/>
      <c r="D59464" s="27"/>
      <c r="E59464" s="27"/>
      <c r="I59464" s="27"/>
      <c r="J59464" s="27"/>
    </row>
    <row r="59465" spans="2:10" x14ac:dyDescent="0.25">
      <c r="B59465" s="27"/>
      <c r="D59465" s="27"/>
      <c r="E59465" s="27"/>
      <c r="I59465" s="27"/>
      <c r="J59465" s="27"/>
    </row>
    <row r="59466" spans="2:10" x14ac:dyDescent="0.25">
      <c r="B59466" s="27"/>
      <c r="D59466" s="27"/>
      <c r="E59466" s="27"/>
      <c r="I59466" s="27"/>
      <c r="J59466" s="27"/>
    </row>
    <row r="59467" spans="2:10" x14ac:dyDescent="0.25">
      <c r="B59467" s="27"/>
      <c r="D59467" s="27"/>
      <c r="E59467" s="27"/>
      <c r="I59467" s="27"/>
      <c r="J59467" s="27"/>
    </row>
    <row r="59468" spans="2:10" x14ac:dyDescent="0.25">
      <c r="B59468" s="27"/>
      <c r="D59468" s="27"/>
      <c r="E59468" s="27"/>
      <c r="I59468" s="27"/>
      <c r="J59468" s="27"/>
    </row>
    <row r="59469" spans="2:10" x14ac:dyDescent="0.25">
      <c r="B59469" s="27"/>
      <c r="D59469" s="27"/>
      <c r="E59469" s="27"/>
      <c r="I59469" s="27"/>
      <c r="J59469" s="27"/>
    </row>
    <row r="59470" spans="2:10" x14ac:dyDescent="0.25">
      <c r="B59470" s="27"/>
      <c r="D59470" s="27"/>
      <c r="E59470" s="27"/>
      <c r="I59470" s="27"/>
      <c r="J59470" s="27"/>
    </row>
    <row r="59471" spans="2:10" x14ac:dyDescent="0.25">
      <c r="B59471" s="27"/>
      <c r="D59471" s="27"/>
      <c r="E59471" s="27"/>
      <c r="I59471" s="27"/>
      <c r="J59471" s="27"/>
    </row>
    <row r="59472" spans="2:10" x14ac:dyDescent="0.25">
      <c r="B59472" s="27"/>
      <c r="D59472" s="27"/>
      <c r="E59472" s="27"/>
      <c r="I59472" s="27"/>
      <c r="J59472" s="27"/>
    </row>
    <row r="59473" spans="2:10" x14ac:dyDescent="0.25">
      <c r="B59473" s="27"/>
      <c r="D59473" s="27"/>
      <c r="E59473" s="27"/>
      <c r="I59473" s="27"/>
      <c r="J59473" s="27"/>
    </row>
    <row r="59474" spans="2:10" x14ac:dyDescent="0.25">
      <c r="B59474" s="27"/>
      <c r="D59474" s="27"/>
      <c r="E59474" s="27"/>
      <c r="I59474" s="27"/>
      <c r="J59474" s="27"/>
    </row>
    <row r="59475" spans="2:10" x14ac:dyDescent="0.25">
      <c r="B59475" s="27"/>
      <c r="D59475" s="27"/>
      <c r="E59475" s="27"/>
      <c r="I59475" s="27"/>
      <c r="J59475" s="27"/>
    </row>
    <row r="59476" spans="2:10" x14ac:dyDescent="0.25">
      <c r="B59476" s="27"/>
      <c r="D59476" s="27"/>
      <c r="E59476" s="27"/>
      <c r="I59476" s="27"/>
      <c r="J59476" s="27"/>
    </row>
    <row r="59477" spans="2:10" x14ac:dyDescent="0.25">
      <c r="B59477" s="27"/>
      <c r="D59477" s="27"/>
      <c r="E59477" s="27"/>
      <c r="I59477" s="27"/>
      <c r="J59477" s="27"/>
    </row>
    <row r="59478" spans="2:10" x14ac:dyDescent="0.25">
      <c r="B59478" s="27"/>
      <c r="D59478" s="27"/>
      <c r="E59478" s="27"/>
      <c r="I59478" s="27"/>
      <c r="J59478" s="27"/>
    </row>
    <row r="59479" spans="2:10" x14ac:dyDescent="0.25">
      <c r="B59479" s="27"/>
      <c r="D59479" s="27"/>
      <c r="E59479" s="27"/>
      <c r="I59479" s="27"/>
      <c r="J59479" s="27"/>
    </row>
    <row r="59480" spans="2:10" x14ac:dyDescent="0.25">
      <c r="B59480" s="27"/>
      <c r="D59480" s="27"/>
      <c r="E59480" s="27"/>
      <c r="I59480" s="27"/>
      <c r="J59480" s="27"/>
    </row>
    <row r="59481" spans="2:10" x14ac:dyDescent="0.25">
      <c r="B59481" s="27"/>
      <c r="D59481" s="27"/>
      <c r="E59481" s="27"/>
      <c r="I59481" s="27"/>
      <c r="J59481" s="27"/>
    </row>
    <row r="59482" spans="2:10" x14ac:dyDescent="0.25">
      <c r="B59482" s="27"/>
      <c r="D59482" s="27"/>
      <c r="E59482" s="27"/>
      <c r="I59482" s="27"/>
      <c r="J59482" s="27"/>
    </row>
    <row r="59483" spans="2:10" x14ac:dyDescent="0.25">
      <c r="B59483" s="27"/>
      <c r="D59483" s="27"/>
      <c r="E59483" s="27"/>
      <c r="I59483" s="27"/>
      <c r="J59483" s="27"/>
    </row>
    <row r="59484" spans="2:10" x14ac:dyDescent="0.25">
      <c r="B59484" s="27"/>
      <c r="D59484" s="27"/>
      <c r="E59484" s="27"/>
      <c r="I59484" s="27"/>
      <c r="J59484" s="27"/>
    </row>
    <row r="59485" spans="2:10" x14ac:dyDescent="0.25">
      <c r="B59485" s="27"/>
      <c r="D59485" s="27"/>
      <c r="E59485" s="27"/>
      <c r="I59485" s="27"/>
      <c r="J59485" s="27"/>
    </row>
    <row r="59486" spans="2:10" x14ac:dyDescent="0.25">
      <c r="B59486" s="27"/>
      <c r="D59486" s="27"/>
      <c r="E59486" s="27"/>
      <c r="I59486" s="27"/>
      <c r="J59486" s="27"/>
    </row>
    <row r="59487" spans="2:10" x14ac:dyDescent="0.25">
      <c r="B59487" s="27"/>
      <c r="D59487" s="27"/>
      <c r="E59487" s="27"/>
      <c r="I59487" s="27"/>
      <c r="J59487" s="27"/>
    </row>
    <row r="59488" spans="2:10" x14ac:dyDescent="0.25">
      <c r="B59488" s="27"/>
      <c r="D59488" s="27"/>
      <c r="E59488" s="27"/>
      <c r="I59488" s="27"/>
      <c r="J59488" s="27"/>
    </row>
    <row r="59489" spans="2:10" x14ac:dyDescent="0.25">
      <c r="B59489" s="27"/>
      <c r="D59489" s="27"/>
      <c r="E59489" s="27"/>
      <c r="I59489" s="27"/>
      <c r="J59489" s="27"/>
    </row>
    <row r="59490" spans="2:10" x14ac:dyDescent="0.25">
      <c r="B59490" s="27"/>
      <c r="D59490" s="27"/>
      <c r="E59490" s="27"/>
      <c r="I59490" s="27"/>
      <c r="J59490" s="27"/>
    </row>
    <row r="59491" spans="2:10" x14ac:dyDescent="0.25">
      <c r="B59491" s="27"/>
      <c r="D59491" s="27"/>
      <c r="E59491" s="27"/>
      <c r="I59491" s="27"/>
      <c r="J59491" s="27"/>
    </row>
    <row r="59492" spans="2:10" x14ac:dyDescent="0.25">
      <c r="B59492" s="27"/>
      <c r="D59492" s="27"/>
      <c r="E59492" s="27"/>
      <c r="I59492" s="27"/>
      <c r="J59492" s="27"/>
    </row>
    <row r="59493" spans="2:10" x14ac:dyDescent="0.25">
      <c r="B59493" s="27"/>
      <c r="D59493" s="27"/>
      <c r="E59493" s="27"/>
      <c r="I59493" s="27"/>
      <c r="J59493" s="27"/>
    </row>
    <row r="59494" spans="2:10" x14ac:dyDescent="0.25">
      <c r="B59494" s="27"/>
      <c r="D59494" s="27"/>
      <c r="E59494" s="27"/>
      <c r="I59494" s="27"/>
      <c r="J59494" s="27"/>
    </row>
    <row r="59495" spans="2:10" x14ac:dyDescent="0.25">
      <c r="B59495" s="27"/>
      <c r="D59495" s="27"/>
      <c r="E59495" s="27"/>
      <c r="I59495" s="27"/>
      <c r="J59495" s="27"/>
    </row>
    <row r="59496" spans="2:10" x14ac:dyDescent="0.25">
      <c r="B59496" s="27"/>
      <c r="D59496" s="27"/>
      <c r="E59496" s="27"/>
      <c r="I59496" s="27"/>
      <c r="J59496" s="27"/>
    </row>
    <row r="59497" spans="2:10" x14ac:dyDescent="0.25">
      <c r="B59497" s="27"/>
      <c r="D59497" s="27"/>
      <c r="E59497" s="27"/>
      <c r="I59497" s="27"/>
      <c r="J59497" s="27"/>
    </row>
    <row r="59498" spans="2:10" x14ac:dyDescent="0.25">
      <c r="B59498" s="27"/>
      <c r="D59498" s="27"/>
      <c r="E59498" s="27"/>
      <c r="I59498" s="27"/>
      <c r="J59498" s="27"/>
    </row>
    <row r="59499" spans="2:10" x14ac:dyDescent="0.25">
      <c r="B59499" s="27"/>
      <c r="D59499" s="27"/>
      <c r="E59499" s="27"/>
      <c r="I59499" s="27"/>
      <c r="J59499" s="27"/>
    </row>
    <row r="59500" spans="2:10" x14ac:dyDescent="0.25">
      <c r="B59500" s="27"/>
      <c r="D59500" s="27"/>
      <c r="E59500" s="27"/>
      <c r="I59500" s="27"/>
      <c r="J59500" s="27"/>
    </row>
    <row r="59501" spans="2:10" x14ac:dyDescent="0.25">
      <c r="B59501" s="27"/>
      <c r="D59501" s="27"/>
      <c r="E59501" s="27"/>
      <c r="I59501" s="27"/>
      <c r="J59501" s="27"/>
    </row>
    <row r="59502" spans="2:10" x14ac:dyDescent="0.25">
      <c r="B59502" s="27"/>
      <c r="D59502" s="27"/>
      <c r="E59502" s="27"/>
      <c r="I59502" s="27"/>
      <c r="J59502" s="27"/>
    </row>
    <row r="59503" spans="2:10" x14ac:dyDescent="0.25">
      <c r="B59503" s="27"/>
      <c r="D59503" s="27"/>
      <c r="E59503" s="27"/>
      <c r="I59503" s="27"/>
      <c r="J59503" s="27"/>
    </row>
    <row r="59504" spans="2:10" x14ac:dyDescent="0.25">
      <c r="B59504" s="27"/>
      <c r="D59504" s="27"/>
      <c r="E59504" s="27"/>
      <c r="I59504" s="27"/>
      <c r="J59504" s="27"/>
    </row>
    <row r="59505" spans="2:10" x14ac:dyDescent="0.25">
      <c r="B59505" s="27"/>
      <c r="D59505" s="27"/>
      <c r="E59505" s="27"/>
      <c r="I59505" s="27"/>
      <c r="J59505" s="27"/>
    </row>
    <row r="59506" spans="2:10" x14ac:dyDescent="0.25">
      <c r="B59506" s="27"/>
      <c r="D59506" s="27"/>
      <c r="E59506" s="27"/>
      <c r="I59506" s="27"/>
      <c r="J59506" s="27"/>
    </row>
    <row r="59507" spans="2:10" x14ac:dyDescent="0.25">
      <c r="B59507" s="27"/>
      <c r="D59507" s="27"/>
      <c r="E59507" s="27"/>
      <c r="I59507" s="27"/>
      <c r="J59507" s="27"/>
    </row>
    <row r="59508" spans="2:10" x14ac:dyDescent="0.25">
      <c r="B59508" s="27"/>
      <c r="D59508" s="27"/>
      <c r="E59508" s="27"/>
      <c r="I59508" s="27"/>
      <c r="J59508" s="27"/>
    </row>
    <row r="59509" spans="2:10" x14ac:dyDescent="0.25">
      <c r="B59509" s="27"/>
      <c r="D59509" s="27"/>
      <c r="E59509" s="27"/>
      <c r="I59509" s="27"/>
      <c r="J59509" s="27"/>
    </row>
    <row r="59510" spans="2:10" x14ac:dyDescent="0.25">
      <c r="B59510" s="27"/>
      <c r="D59510" s="27"/>
      <c r="E59510" s="27"/>
      <c r="I59510" s="27"/>
      <c r="J59510" s="27"/>
    </row>
    <row r="59511" spans="2:10" x14ac:dyDescent="0.25">
      <c r="B59511" s="27"/>
      <c r="D59511" s="27"/>
      <c r="E59511" s="27"/>
      <c r="I59511" s="27"/>
      <c r="J59511" s="27"/>
    </row>
    <row r="59512" spans="2:10" x14ac:dyDescent="0.25">
      <c r="B59512" s="27"/>
      <c r="D59512" s="27"/>
      <c r="E59512" s="27"/>
      <c r="I59512" s="27"/>
      <c r="J59512" s="27"/>
    </row>
    <row r="59513" spans="2:10" x14ac:dyDescent="0.25">
      <c r="B59513" s="27"/>
      <c r="D59513" s="27"/>
      <c r="E59513" s="27"/>
      <c r="I59513" s="27"/>
      <c r="J59513" s="27"/>
    </row>
    <row r="59514" spans="2:10" x14ac:dyDescent="0.25">
      <c r="B59514" s="27"/>
      <c r="D59514" s="27"/>
      <c r="E59514" s="27"/>
      <c r="I59514" s="27"/>
      <c r="J59514" s="27"/>
    </row>
    <row r="59515" spans="2:10" x14ac:dyDescent="0.25">
      <c r="B59515" s="27"/>
      <c r="D59515" s="27"/>
      <c r="E59515" s="27"/>
      <c r="I59515" s="27"/>
      <c r="J59515" s="27"/>
    </row>
    <row r="59516" spans="2:10" x14ac:dyDescent="0.25">
      <c r="B59516" s="27"/>
      <c r="D59516" s="27"/>
      <c r="E59516" s="27"/>
      <c r="I59516" s="27"/>
      <c r="J59516" s="27"/>
    </row>
    <row r="59517" spans="2:10" x14ac:dyDescent="0.25">
      <c r="B59517" s="27"/>
      <c r="D59517" s="27"/>
      <c r="E59517" s="27"/>
      <c r="I59517" s="27"/>
      <c r="J59517" s="27"/>
    </row>
    <row r="59518" spans="2:10" x14ac:dyDescent="0.25">
      <c r="B59518" s="27"/>
      <c r="D59518" s="27"/>
      <c r="E59518" s="27"/>
      <c r="I59518" s="27"/>
      <c r="J59518" s="27"/>
    </row>
    <row r="59519" spans="2:10" x14ac:dyDescent="0.25">
      <c r="B59519" s="27"/>
      <c r="D59519" s="27"/>
      <c r="E59519" s="27"/>
      <c r="I59519" s="27"/>
      <c r="J59519" s="27"/>
    </row>
    <row r="59520" spans="2:10" x14ac:dyDescent="0.25">
      <c r="B59520" s="27"/>
      <c r="D59520" s="27"/>
      <c r="E59520" s="27"/>
      <c r="I59520" s="27"/>
      <c r="J59520" s="27"/>
    </row>
    <row r="59521" spans="2:10" x14ac:dyDescent="0.25">
      <c r="B59521" s="27"/>
      <c r="D59521" s="27"/>
      <c r="E59521" s="27"/>
      <c r="I59521" s="27"/>
      <c r="J59521" s="27"/>
    </row>
    <row r="59522" spans="2:10" x14ac:dyDescent="0.25">
      <c r="B59522" s="27"/>
      <c r="D59522" s="27"/>
      <c r="E59522" s="27"/>
      <c r="I59522" s="27"/>
      <c r="J59522" s="27"/>
    </row>
    <row r="59523" spans="2:10" x14ac:dyDescent="0.25">
      <c r="B59523" s="27"/>
      <c r="D59523" s="27"/>
      <c r="E59523" s="27"/>
      <c r="I59523" s="27"/>
      <c r="J59523" s="27"/>
    </row>
    <row r="59524" spans="2:10" x14ac:dyDescent="0.25">
      <c r="B59524" s="27"/>
      <c r="D59524" s="27"/>
      <c r="E59524" s="27"/>
      <c r="I59524" s="27"/>
      <c r="J59524" s="27"/>
    </row>
    <row r="59525" spans="2:10" x14ac:dyDescent="0.25">
      <c r="B59525" s="27"/>
      <c r="D59525" s="27"/>
      <c r="E59525" s="27"/>
      <c r="I59525" s="27"/>
      <c r="J59525" s="27"/>
    </row>
    <row r="59526" spans="2:10" x14ac:dyDescent="0.25">
      <c r="B59526" s="27"/>
      <c r="D59526" s="27"/>
      <c r="E59526" s="27"/>
      <c r="I59526" s="27"/>
      <c r="J59526" s="27"/>
    </row>
    <row r="59527" spans="2:10" x14ac:dyDescent="0.25">
      <c r="B59527" s="27"/>
      <c r="D59527" s="27"/>
      <c r="E59527" s="27"/>
      <c r="I59527" s="27"/>
      <c r="J59527" s="27"/>
    </row>
    <row r="59528" spans="2:10" x14ac:dyDescent="0.25">
      <c r="B59528" s="27"/>
      <c r="D59528" s="27"/>
      <c r="E59528" s="27"/>
      <c r="I59528" s="27"/>
      <c r="J59528" s="27"/>
    </row>
    <row r="59529" spans="2:10" x14ac:dyDescent="0.25">
      <c r="B59529" s="27"/>
      <c r="D59529" s="27"/>
      <c r="E59529" s="27"/>
      <c r="I59529" s="27"/>
      <c r="J59529" s="27"/>
    </row>
    <row r="59530" spans="2:10" x14ac:dyDescent="0.25">
      <c r="B59530" s="27"/>
      <c r="D59530" s="27"/>
      <c r="E59530" s="27"/>
      <c r="I59530" s="27"/>
      <c r="J59530" s="27"/>
    </row>
    <row r="59531" spans="2:10" x14ac:dyDescent="0.25">
      <c r="B59531" s="27"/>
      <c r="D59531" s="27"/>
      <c r="E59531" s="27"/>
      <c r="I59531" s="27"/>
      <c r="J59531" s="27"/>
    </row>
    <row r="59532" spans="2:10" x14ac:dyDescent="0.25">
      <c r="B59532" s="27"/>
      <c r="D59532" s="27"/>
      <c r="E59532" s="27"/>
      <c r="I59532" s="27"/>
      <c r="J59532" s="27"/>
    </row>
    <row r="59533" spans="2:10" x14ac:dyDescent="0.25">
      <c r="B59533" s="27"/>
      <c r="D59533" s="27"/>
      <c r="E59533" s="27"/>
      <c r="I59533" s="27"/>
      <c r="J59533" s="27"/>
    </row>
    <row r="59534" spans="2:10" x14ac:dyDescent="0.25">
      <c r="B59534" s="27"/>
      <c r="D59534" s="27"/>
      <c r="E59534" s="27"/>
      <c r="I59534" s="27"/>
      <c r="J59534" s="27"/>
    </row>
    <row r="59535" spans="2:10" x14ac:dyDescent="0.25">
      <c r="B59535" s="27"/>
      <c r="D59535" s="27"/>
      <c r="E59535" s="27"/>
      <c r="I59535" s="27"/>
      <c r="J59535" s="27"/>
    </row>
    <row r="59536" spans="2:10" x14ac:dyDescent="0.25">
      <c r="B59536" s="27"/>
      <c r="D59536" s="27"/>
      <c r="E59536" s="27"/>
      <c r="I59536" s="27"/>
      <c r="J59536" s="27"/>
    </row>
    <row r="59537" spans="2:10" x14ac:dyDescent="0.25">
      <c r="B59537" s="27"/>
      <c r="D59537" s="27"/>
      <c r="E59537" s="27"/>
      <c r="I59537" s="27"/>
      <c r="J59537" s="27"/>
    </row>
    <row r="59538" spans="2:10" x14ac:dyDescent="0.25">
      <c r="B59538" s="27"/>
      <c r="D59538" s="27"/>
      <c r="E59538" s="27"/>
      <c r="I59538" s="27"/>
      <c r="J59538" s="27"/>
    </row>
    <row r="59539" spans="2:10" x14ac:dyDescent="0.25">
      <c r="B59539" s="27"/>
      <c r="D59539" s="27"/>
      <c r="E59539" s="27"/>
      <c r="I59539" s="27"/>
      <c r="J59539" s="27"/>
    </row>
    <row r="59540" spans="2:10" x14ac:dyDescent="0.25">
      <c r="B59540" s="27"/>
      <c r="D59540" s="27"/>
      <c r="E59540" s="27"/>
      <c r="I59540" s="27"/>
      <c r="J59540" s="27"/>
    </row>
    <row r="59541" spans="2:10" x14ac:dyDescent="0.25">
      <c r="B59541" s="27"/>
      <c r="D59541" s="27"/>
      <c r="E59541" s="27"/>
      <c r="I59541" s="27"/>
      <c r="J59541" s="27"/>
    </row>
    <row r="59542" spans="2:10" x14ac:dyDescent="0.25">
      <c r="B59542" s="27"/>
      <c r="D59542" s="27"/>
      <c r="E59542" s="27"/>
      <c r="I59542" s="27"/>
      <c r="J59542" s="27"/>
    </row>
    <row r="59543" spans="2:10" x14ac:dyDescent="0.25">
      <c r="B59543" s="27"/>
      <c r="D59543" s="27"/>
      <c r="E59543" s="27"/>
      <c r="I59543" s="27"/>
      <c r="J59543" s="27"/>
    </row>
    <row r="59544" spans="2:10" x14ac:dyDescent="0.25">
      <c r="B59544" s="27"/>
      <c r="D59544" s="27"/>
      <c r="E59544" s="27"/>
      <c r="I59544" s="27"/>
      <c r="J59544" s="27"/>
    </row>
    <row r="59545" spans="2:10" x14ac:dyDescent="0.25">
      <c r="B59545" s="27"/>
      <c r="D59545" s="27"/>
      <c r="E59545" s="27"/>
      <c r="I59545" s="27"/>
      <c r="J59545" s="27"/>
    </row>
    <row r="59546" spans="2:10" x14ac:dyDescent="0.25">
      <c r="B59546" s="27"/>
      <c r="D59546" s="27"/>
      <c r="E59546" s="27"/>
      <c r="I59546" s="27"/>
      <c r="J59546" s="27"/>
    </row>
    <row r="59547" spans="2:10" x14ac:dyDescent="0.25">
      <c r="B59547" s="27"/>
      <c r="D59547" s="27"/>
      <c r="E59547" s="27"/>
      <c r="I59547" s="27"/>
      <c r="J59547" s="27"/>
    </row>
    <row r="59548" spans="2:10" x14ac:dyDescent="0.25">
      <c r="B59548" s="27"/>
      <c r="D59548" s="27"/>
      <c r="E59548" s="27"/>
      <c r="I59548" s="27"/>
      <c r="J59548" s="27"/>
    </row>
    <row r="59549" spans="2:10" x14ac:dyDescent="0.25">
      <c r="B59549" s="27"/>
      <c r="D59549" s="27"/>
      <c r="E59549" s="27"/>
      <c r="I59549" s="27"/>
      <c r="J59549" s="27"/>
    </row>
    <row r="59550" spans="2:10" x14ac:dyDescent="0.25">
      <c r="B59550" s="27"/>
      <c r="D59550" s="27"/>
      <c r="E59550" s="27"/>
      <c r="I59550" s="27"/>
      <c r="J59550" s="27"/>
    </row>
    <row r="59551" spans="2:10" x14ac:dyDescent="0.25">
      <c r="B59551" s="27"/>
      <c r="D59551" s="27"/>
      <c r="E59551" s="27"/>
      <c r="I59551" s="27"/>
      <c r="J59551" s="27"/>
    </row>
    <row r="59552" spans="2:10" x14ac:dyDescent="0.25">
      <c r="B59552" s="27"/>
      <c r="D59552" s="27"/>
      <c r="E59552" s="27"/>
      <c r="I59552" s="27"/>
      <c r="J59552" s="27"/>
    </row>
    <row r="59553" spans="2:10" x14ac:dyDescent="0.25">
      <c r="B59553" s="27"/>
      <c r="D59553" s="27"/>
      <c r="E59553" s="27"/>
      <c r="I59553" s="27"/>
      <c r="J59553" s="27"/>
    </row>
    <row r="59554" spans="2:10" x14ac:dyDescent="0.25">
      <c r="B59554" s="27"/>
      <c r="D59554" s="27"/>
      <c r="E59554" s="27"/>
      <c r="I59554" s="27"/>
      <c r="J59554" s="27"/>
    </row>
    <row r="59555" spans="2:10" x14ac:dyDescent="0.25">
      <c r="B59555" s="27"/>
      <c r="D59555" s="27"/>
      <c r="E59555" s="27"/>
      <c r="I59555" s="27"/>
      <c r="J59555" s="27"/>
    </row>
    <row r="59556" spans="2:10" x14ac:dyDescent="0.25">
      <c r="B59556" s="27"/>
      <c r="D59556" s="27"/>
      <c r="E59556" s="27"/>
      <c r="I59556" s="27"/>
      <c r="J59556" s="27"/>
    </row>
    <row r="59557" spans="2:10" x14ac:dyDescent="0.25">
      <c r="B59557" s="27"/>
      <c r="D59557" s="27"/>
      <c r="E59557" s="27"/>
      <c r="I59557" s="27"/>
      <c r="J59557" s="27"/>
    </row>
    <row r="59558" spans="2:10" x14ac:dyDescent="0.25">
      <c r="B59558" s="27"/>
      <c r="D59558" s="27"/>
      <c r="E59558" s="27"/>
      <c r="I59558" s="27"/>
      <c r="J59558" s="27"/>
    </row>
    <row r="59559" spans="2:10" x14ac:dyDescent="0.25">
      <c r="B59559" s="27"/>
      <c r="D59559" s="27"/>
      <c r="E59559" s="27"/>
      <c r="I59559" s="27"/>
      <c r="J59559" s="27"/>
    </row>
    <row r="59560" spans="2:10" x14ac:dyDescent="0.25">
      <c r="B59560" s="27"/>
      <c r="D59560" s="27"/>
      <c r="E59560" s="27"/>
      <c r="I59560" s="27"/>
      <c r="J59560" s="27"/>
    </row>
    <row r="59561" spans="2:10" x14ac:dyDescent="0.25">
      <c r="B59561" s="27"/>
      <c r="D59561" s="27"/>
      <c r="E59561" s="27"/>
      <c r="I59561" s="27"/>
      <c r="J59561" s="27"/>
    </row>
    <row r="59562" spans="2:10" x14ac:dyDescent="0.25">
      <c r="B59562" s="27"/>
      <c r="D59562" s="27"/>
      <c r="E59562" s="27"/>
      <c r="I59562" s="27"/>
      <c r="J59562" s="27"/>
    </row>
    <row r="59563" spans="2:10" x14ac:dyDescent="0.25">
      <c r="B59563" s="27"/>
      <c r="D59563" s="27"/>
      <c r="E59563" s="27"/>
      <c r="I59563" s="27"/>
      <c r="J59563" s="27"/>
    </row>
    <row r="59564" spans="2:10" x14ac:dyDescent="0.25">
      <c r="B59564" s="27"/>
      <c r="D59564" s="27"/>
      <c r="E59564" s="27"/>
      <c r="I59564" s="27"/>
      <c r="J59564" s="27"/>
    </row>
    <row r="59565" spans="2:10" x14ac:dyDescent="0.25">
      <c r="B59565" s="27"/>
      <c r="D59565" s="27"/>
      <c r="E59565" s="27"/>
      <c r="I59565" s="27"/>
      <c r="J59565" s="27"/>
    </row>
    <row r="59566" spans="2:10" x14ac:dyDescent="0.25">
      <c r="B59566" s="27"/>
      <c r="D59566" s="27"/>
      <c r="E59566" s="27"/>
      <c r="I59566" s="27"/>
      <c r="J59566" s="27"/>
    </row>
    <row r="59567" spans="2:10" x14ac:dyDescent="0.25">
      <c r="B59567" s="27"/>
      <c r="D59567" s="27"/>
      <c r="E59567" s="27"/>
      <c r="I59567" s="27"/>
      <c r="J59567" s="27"/>
    </row>
    <row r="59568" spans="2:10" x14ac:dyDescent="0.25">
      <c r="B59568" s="27"/>
      <c r="D59568" s="27"/>
      <c r="E59568" s="27"/>
      <c r="I59568" s="27"/>
      <c r="J59568" s="27"/>
    </row>
    <row r="59569" spans="2:10" x14ac:dyDescent="0.25">
      <c r="B59569" s="27"/>
      <c r="D59569" s="27"/>
      <c r="E59569" s="27"/>
      <c r="I59569" s="27"/>
      <c r="J59569" s="27"/>
    </row>
    <row r="59570" spans="2:10" x14ac:dyDescent="0.25">
      <c r="B59570" s="27"/>
      <c r="D59570" s="27"/>
      <c r="E59570" s="27"/>
      <c r="I59570" s="27"/>
      <c r="J59570" s="27"/>
    </row>
    <row r="59571" spans="2:10" x14ac:dyDescent="0.25">
      <c r="B59571" s="27"/>
      <c r="D59571" s="27"/>
      <c r="E59571" s="27"/>
      <c r="I59571" s="27"/>
      <c r="J59571" s="27"/>
    </row>
    <row r="59572" spans="2:10" x14ac:dyDescent="0.25">
      <c r="B59572" s="27"/>
      <c r="D59572" s="27"/>
      <c r="E59572" s="27"/>
      <c r="I59572" s="27"/>
      <c r="J59572" s="27"/>
    </row>
    <row r="59573" spans="2:10" x14ac:dyDescent="0.25">
      <c r="B59573" s="27"/>
      <c r="D59573" s="27"/>
      <c r="E59573" s="27"/>
      <c r="I59573" s="27"/>
      <c r="J59573" s="27"/>
    </row>
    <row r="59574" spans="2:10" x14ac:dyDescent="0.25">
      <c r="B59574" s="27"/>
      <c r="D59574" s="27"/>
      <c r="E59574" s="27"/>
      <c r="I59574" s="27"/>
      <c r="J59574" s="27"/>
    </row>
    <row r="59575" spans="2:10" x14ac:dyDescent="0.25">
      <c r="B59575" s="27"/>
      <c r="D59575" s="27"/>
      <c r="E59575" s="27"/>
      <c r="I59575" s="27"/>
      <c r="J59575" s="27"/>
    </row>
    <row r="59576" spans="2:10" x14ac:dyDescent="0.25">
      <c r="B59576" s="27"/>
      <c r="D59576" s="27"/>
      <c r="E59576" s="27"/>
      <c r="I59576" s="27"/>
      <c r="J59576" s="27"/>
    </row>
    <row r="59577" spans="2:10" x14ac:dyDescent="0.25">
      <c r="B59577" s="27"/>
      <c r="D59577" s="27"/>
      <c r="E59577" s="27"/>
      <c r="I59577" s="27"/>
      <c r="J59577" s="27"/>
    </row>
    <row r="59578" spans="2:10" x14ac:dyDescent="0.25">
      <c r="B59578" s="27"/>
      <c r="D59578" s="27"/>
      <c r="E59578" s="27"/>
      <c r="I59578" s="27"/>
      <c r="J59578" s="27"/>
    </row>
    <row r="59579" spans="2:10" x14ac:dyDescent="0.25">
      <c r="B59579" s="27"/>
      <c r="D59579" s="27"/>
      <c r="E59579" s="27"/>
      <c r="I59579" s="27"/>
      <c r="J59579" s="27"/>
    </row>
    <row r="59580" spans="2:10" x14ac:dyDescent="0.25">
      <c r="B59580" s="27"/>
      <c r="D59580" s="27"/>
      <c r="E59580" s="27"/>
      <c r="I59580" s="27"/>
      <c r="J59580" s="27"/>
    </row>
    <row r="59581" spans="2:10" x14ac:dyDescent="0.25">
      <c r="B59581" s="27"/>
      <c r="D59581" s="27"/>
      <c r="E59581" s="27"/>
      <c r="I59581" s="27"/>
      <c r="J59581" s="27"/>
    </row>
    <row r="59582" spans="2:10" x14ac:dyDescent="0.25">
      <c r="B59582" s="27"/>
      <c r="D59582" s="27"/>
      <c r="E59582" s="27"/>
      <c r="I59582" s="27"/>
      <c r="J59582" s="27"/>
    </row>
    <row r="59583" spans="2:10" x14ac:dyDescent="0.25">
      <c r="B59583" s="27"/>
      <c r="D59583" s="27"/>
      <c r="E59583" s="27"/>
      <c r="I59583" s="27"/>
      <c r="J59583" s="27"/>
    </row>
    <row r="59584" spans="2:10" x14ac:dyDescent="0.25">
      <c r="B59584" s="27"/>
      <c r="D59584" s="27"/>
      <c r="E59584" s="27"/>
      <c r="I59584" s="27"/>
      <c r="J59584" s="27"/>
    </row>
    <row r="59585" spans="2:10" x14ac:dyDescent="0.25">
      <c r="B59585" s="27"/>
      <c r="D59585" s="27"/>
      <c r="E59585" s="27"/>
      <c r="I59585" s="27"/>
      <c r="J59585" s="27"/>
    </row>
    <row r="59586" spans="2:10" x14ac:dyDescent="0.25">
      <c r="B59586" s="27"/>
      <c r="D59586" s="27"/>
      <c r="E59586" s="27"/>
      <c r="I59586" s="27"/>
      <c r="J59586" s="27"/>
    </row>
    <row r="59587" spans="2:10" x14ac:dyDescent="0.25">
      <c r="B59587" s="27"/>
      <c r="D59587" s="27"/>
      <c r="E59587" s="27"/>
      <c r="I59587" s="27"/>
      <c r="J59587" s="27"/>
    </row>
    <row r="59588" spans="2:10" x14ac:dyDescent="0.25">
      <c r="B59588" s="27"/>
      <c r="D59588" s="27"/>
      <c r="E59588" s="27"/>
      <c r="I59588" s="27"/>
      <c r="J59588" s="27"/>
    </row>
    <row r="59589" spans="2:10" x14ac:dyDescent="0.25">
      <c r="B59589" s="27"/>
      <c r="D59589" s="27"/>
      <c r="E59589" s="27"/>
      <c r="I59589" s="27"/>
      <c r="J59589" s="27"/>
    </row>
    <row r="59590" spans="2:10" x14ac:dyDescent="0.25">
      <c r="B59590" s="27"/>
      <c r="D59590" s="27"/>
      <c r="E59590" s="27"/>
      <c r="I59590" s="27"/>
      <c r="J59590" s="27"/>
    </row>
    <row r="59591" spans="2:10" x14ac:dyDescent="0.25">
      <c r="B59591" s="27"/>
      <c r="D59591" s="27"/>
      <c r="E59591" s="27"/>
      <c r="I59591" s="27"/>
      <c r="J59591" s="27"/>
    </row>
    <row r="59592" spans="2:10" x14ac:dyDescent="0.25">
      <c r="B59592" s="27"/>
      <c r="D59592" s="27"/>
      <c r="E59592" s="27"/>
      <c r="I59592" s="27"/>
      <c r="J59592" s="27"/>
    </row>
    <row r="59593" spans="2:10" x14ac:dyDescent="0.25">
      <c r="B59593" s="27"/>
      <c r="D59593" s="27"/>
      <c r="E59593" s="27"/>
      <c r="I59593" s="27"/>
      <c r="J59593" s="27"/>
    </row>
    <row r="59594" spans="2:10" x14ac:dyDescent="0.25">
      <c r="B59594" s="27"/>
      <c r="D59594" s="27"/>
      <c r="E59594" s="27"/>
      <c r="I59594" s="27"/>
      <c r="J59594" s="27"/>
    </row>
    <row r="59595" spans="2:10" x14ac:dyDescent="0.25">
      <c r="B59595" s="27"/>
      <c r="D59595" s="27"/>
      <c r="E59595" s="27"/>
      <c r="I59595" s="27"/>
      <c r="J59595" s="27"/>
    </row>
    <row r="59596" spans="2:10" x14ac:dyDescent="0.25">
      <c r="B59596" s="27"/>
      <c r="D59596" s="27"/>
      <c r="E59596" s="27"/>
      <c r="I59596" s="27"/>
      <c r="J59596" s="27"/>
    </row>
    <row r="59597" spans="2:10" x14ac:dyDescent="0.25">
      <c r="B59597" s="27"/>
      <c r="D59597" s="27"/>
      <c r="E59597" s="27"/>
      <c r="I59597" s="27"/>
      <c r="J59597" s="27"/>
    </row>
    <row r="59598" spans="2:10" x14ac:dyDescent="0.25">
      <c r="B59598" s="27"/>
      <c r="D59598" s="27"/>
      <c r="E59598" s="27"/>
      <c r="I59598" s="27"/>
      <c r="J59598" s="27"/>
    </row>
    <row r="59599" spans="2:10" x14ac:dyDescent="0.25">
      <c r="B59599" s="27"/>
      <c r="D59599" s="27"/>
      <c r="E59599" s="27"/>
      <c r="I59599" s="27"/>
      <c r="J59599" s="27"/>
    </row>
    <row r="59600" spans="2:10" x14ac:dyDescent="0.25">
      <c r="B59600" s="27"/>
      <c r="D59600" s="27"/>
      <c r="E59600" s="27"/>
      <c r="I59600" s="27"/>
      <c r="J59600" s="27"/>
    </row>
    <row r="59601" spans="2:10" x14ac:dyDescent="0.25">
      <c r="B59601" s="27"/>
      <c r="D59601" s="27"/>
      <c r="E59601" s="27"/>
      <c r="I59601" s="27"/>
      <c r="J59601" s="27"/>
    </row>
    <row r="59602" spans="2:10" x14ac:dyDescent="0.25">
      <c r="B59602" s="27"/>
      <c r="D59602" s="27"/>
      <c r="E59602" s="27"/>
      <c r="I59602" s="27"/>
      <c r="J59602" s="27"/>
    </row>
    <row r="59603" spans="2:10" x14ac:dyDescent="0.25">
      <c r="B59603" s="27"/>
      <c r="D59603" s="27"/>
      <c r="E59603" s="27"/>
      <c r="I59603" s="27"/>
      <c r="J59603" s="27"/>
    </row>
    <row r="59604" spans="2:10" x14ac:dyDescent="0.25">
      <c r="B59604" s="27"/>
      <c r="D59604" s="27"/>
      <c r="E59604" s="27"/>
      <c r="I59604" s="27"/>
      <c r="J59604" s="27"/>
    </row>
    <row r="59605" spans="2:10" x14ac:dyDescent="0.25">
      <c r="B59605" s="27"/>
      <c r="D59605" s="27"/>
      <c r="E59605" s="27"/>
      <c r="I59605" s="27"/>
      <c r="J59605" s="27"/>
    </row>
    <row r="59606" spans="2:10" x14ac:dyDescent="0.25">
      <c r="B59606" s="27"/>
      <c r="D59606" s="27"/>
      <c r="E59606" s="27"/>
      <c r="I59606" s="27"/>
      <c r="J59606" s="27"/>
    </row>
    <row r="59607" spans="2:10" x14ac:dyDescent="0.25">
      <c r="B59607" s="27"/>
      <c r="D59607" s="27"/>
      <c r="E59607" s="27"/>
      <c r="I59607" s="27"/>
      <c r="J59607" s="27"/>
    </row>
    <row r="59608" spans="2:10" x14ac:dyDescent="0.25">
      <c r="B59608" s="27"/>
      <c r="D59608" s="27"/>
      <c r="E59608" s="27"/>
      <c r="I59608" s="27"/>
      <c r="J59608" s="27"/>
    </row>
    <row r="59609" spans="2:10" x14ac:dyDescent="0.25">
      <c r="B59609" s="27"/>
      <c r="D59609" s="27"/>
      <c r="E59609" s="27"/>
      <c r="I59609" s="27"/>
      <c r="J59609" s="27"/>
    </row>
    <row r="59610" spans="2:10" x14ac:dyDescent="0.25">
      <c r="B59610" s="27"/>
      <c r="D59610" s="27"/>
      <c r="E59610" s="27"/>
      <c r="I59610" s="27"/>
      <c r="J59610" s="27"/>
    </row>
    <row r="59611" spans="2:10" x14ac:dyDescent="0.25">
      <c r="B59611" s="27"/>
      <c r="D59611" s="27"/>
      <c r="E59611" s="27"/>
      <c r="I59611" s="27"/>
      <c r="J59611" s="27"/>
    </row>
    <row r="59612" spans="2:10" x14ac:dyDescent="0.25">
      <c r="B59612" s="27"/>
      <c r="D59612" s="27"/>
      <c r="E59612" s="27"/>
      <c r="I59612" s="27"/>
      <c r="J59612" s="27"/>
    </row>
    <row r="59613" spans="2:10" x14ac:dyDescent="0.25">
      <c r="B59613" s="27"/>
      <c r="D59613" s="27"/>
      <c r="E59613" s="27"/>
      <c r="I59613" s="27"/>
      <c r="J59613" s="27"/>
    </row>
    <row r="59614" spans="2:10" x14ac:dyDescent="0.25">
      <c r="B59614" s="27"/>
      <c r="D59614" s="27"/>
      <c r="E59614" s="27"/>
      <c r="I59614" s="27"/>
      <c r="J59614" s="27"/>
    </row>
    <row r="59615" spans="2:10" x14ac:dyDescent="0.25">
      <c r="B59615" s="27"/>
      <c r="D59615" s="27"/>
      <c r="E59615" s="27"/>
      <c r="I59615" s="27"/>
      <c r="J59615" s="27"/>
    </row>
    <row r="59616" spans="2:10" x14ac:dyDescent="0.25">
      <c r="B59616" s="27"/>
      <c r="D59616" s="27"/>
      <c r="E59616" s="27"/>
      <c r="I59616" s="27"/>
      <c r="J59616" s="27"/>
    </row>
    <row r="59617" spans="2:10" x14ac:dyDescent="0.25">
      <c r="B59617" s="27"/>
      <c r="D59617" s="27"/>
      <c r="E59617" s="27"/>
      <c r="I59617" s="27"/>
      <c r="J59617" s="27"/>
    </row>
    <row r="59618" spans="2:10" x14ac:dyDescent="0.25">
      <c r="B59618" s="27"/>
      <c r="D59618" s="27"/>
      <c r="E59618" s="27"/>
      <c r="I59618" s="27"/>
      <c r="J59618" s="27"/>
    </row>
    <row r="59619" spans="2:10" x14ac:dyDescent="0.25">
      <c r="B59619" s="27"/>
      <c r="D59619" s="27"/>
      <c r="E59619" s="27"/>
      <c r="I59619" s="27"/>
      <c r="J59619" s="27"/>
    </row>
    <row r="59620" spans="2:10" x14ac:dyDescent="0.25">
      <c r="B59620" s="27"/>
      <c r="D59620" s="27"/>
      <c r="E59620" s="27"/>
      <c r="I59620" s="27"/>
      <c r="J59620" s="27"/>
    </row>
    <row r="59621" spans="2:10" x14ac:dyDescent="0.25">
      <c r="B59621" s="27"/>
      <c r="D59621" s="27"/>
      <c r="E59621" s="27"/>
      <c r="I59621" s="27"/>
      <c r="J59621" s="27"/>
    </row>
    <row r="59622" spans="2:10" x14ac:dyDescent="0.25">
      <c r="B59622" s="27"/>
      <c r="D59622" s="27"/>
      <c r="E59622" s="27"/>
      <c r="I59622" s="27"/>
      <c r="J59622" s="27"/>
    </row>
    <row r="59623" spans="2:10" x14ac:dyDescent="0.25">
      <c r="B59623" s="27"/>
      <c r="D59623" s="27"/>
      <c r="E59623" s="27"/>
      <c r="I59623" s="27"/>
      <c r="J59623" s="27"/>
    </row>
    <row r="59624" spans="2:10" x14ac:dyDescent="0.25">
      <c r="B59624" s="27"/>
      <c r="D59624" s="27"/>
      <c r="E59624" s="27"/>
      <c r="I59624" s="27"/>
      <c r="J59624" s="27"/>
    </row>
    <row r="59625" spans="2:10" x14ac:dyDescent="0.25">
      <c r="B59625" s="27"/>
      <c r="D59625" s="27"/>
      <c r="E59625" s="27"/>
      <c r="I59625" s="27"/>
      <c r="J59625" s="27"/>
    </row>
    <row r="59626" spans="2:10" x14ac:dyDescent="0.25">
      <c r="B59626" s="27"/>
      <c r="D59626" s="27"/>
      <c r="E59626" s="27"/>
      <c r="I59626" s="27"/>
      <c r="J59626" s="27"/>
    </row>
    <row r="59627" spans="2:10" x14ac:dyDescent="0.25">
      <c r="B59627" s="27"/>
      <c r="D59627" s="27"/>
      <c r="E59627" s="27"/>
      <c r="I59627" s="27"/>
      <c r="J59627" s="27"/>
    </row>
    <row r="59628" spans="2:10" x14ac:dyDescent="0.25">
      <c r="B59628" s="27"/>
      <c r="D59628" s="27"/>
      <c r="E59628" s="27"/>
      <c r="I59628" s="27"/>
      <c r="J59628" s="27"/>
    </row>
    <row r="59629" spans="2:10" x14ac:dyDescent="0.25">
      <c r="B59629" s="27"/>
      <c r="D59629" s="27"/>
      <c r="E59629" s="27"/>
      <c r="I59629" s="27"/>
      <c r="J59629" s="27"/>
    </row>
    <row r="59630" spans="2:10" x14ac:dyDescent="0.25">
      <c r="B59630" s="27"/>
      <c r="D59630" s="27"/>
      <c r="E59630" s="27"/>
      <c r="I59630" s="27"/>
      <c r="J59630" s="27"/>
    </row>
    <row r="59631" spans="2:10" x14ac:dyDescent="0.25">
      <c r="B59631" s="27"/>
      <c r="D59631" s="27"/>
      <c r="E59631" s="27"/>
      <c r="I59631" s="27"/>
      <c r="J59631" s="27"/>
    </row>
    <row r="59632" spans="2:10" x14ac:dyDescent="0.25">
      <c r="B59632" s="27"/>
      <c r="D59632" s="27"/>
      <c r="E59632" s="27"/>
      <c r="I59632" s="27"/>
      <c r="J59632" s="27"/>
    </row>
    <row r="59633" spans="2:10" x14ac:dyDescent="0.25">
      <c r="B59633" s="27"/>
      <c r="D59633" s="27"/>
      <c r="E59633" s="27"/>
      <c r="I59633" s="27"/>
      <c r="J59633" s="27"/>
    </row>
    <row r="59634" spans="2:10" x14ac:dyDescent="0.25">
      <c r="B59634" s="27"/>
      <c r="D59634" s="27"/>
      <c r="E59634" s="27"/>
      <c r="I59634" s="27"/>
      <c r="J59634" s="27"/>
    </row>
    <row r="59635" spans="2:10" x14ac:dyDescent="0.25">
      <c r="B59635" s="27"/>
      <c r="D59635" s="27"/>
      <c r="E59635" s="27"/>
      <c r="I59635" s="27"/>
      <c r="J59635" s="27"/>
    </row>
    <row r="59636" spans="2:10" x14ac:dyDescent="0.25">
      <c r="B59636" s="27"/>
      <c r="D59636" s="27"/>
      <c r="E59636" s="27"/>
      <c r="I59636" s="27"/>
      <c r="J59636" s="27"/>
    </row>
    <row r="59637" spans="2:10" x14ac:dyDescent="0.25">
      <c r="B59637" s="27"/>
      <c r="D59637" s="27"/>
      <c r="E59637" s="27"/>
      <c r="I59637" s="27"/>
      <c r="J59637" s="27"/>
    </row>
    <row r="59638" spans="2:10" x14ac:dyDescent="0.25">
      <c r="B59638" s="27"/>
      <c r="D59638" s="27"/>
      <c r="E59638" s="27"/>
      <c r="I59638" s="27"/>
      <c r="J59638" s="27"/>
    </row>
    <row r="59639" spans="2:10" x14ac:dyDescent="0.25">
      <c r="B59639" s="27"/>
      <c r="D59639" s="27"/>
      <c r="E59639" s="27"/>
      <c r="I59639" s="27"/>
      <c r="J59639" s="27"/>
    </row>
    <row r="59640" spans="2:10" x14ac:dyDescent="0.25">
      <c r="B59640" s="27"/>
      <c r="D59640" s="27"/>
      <c r="E59640" s="27"/>
      <c r="I59640" s="27"/>
      <c r="J59640" s="27"/>
    </row>
    <row r="59641" spans="2:10" x14ac:dyDescent="0.25">
      <c r="B59641" s="27"/>
      <c r="D59641" s="27"/>
      <c r="E59641" s="27"/>
      <c r="I59641" s="27"/>
      <c r="J59641" s="27"/>
    </row>
    <row r="59642" spans="2:10" x14ac:dyDescent="0.25">
      <c r="B59642" s="27"/>
      <c r="D59642" s="27"/>
      <c r="E59642" s="27"/>
      <c r="I59642" s="27"/>
      <c r="J59642" s="27"/>
    </row>
    <row r="59643" spans="2:10" x14ac:dyDescent="0.25">
      <c r="B59643" s="27"/>
      <c r="D59643" s="27"/>
      <c r="E59643" s="27"/>
      <c r="I59643" s="27"/>
      <c r="J59643" s="27"/>
    </row>
    <row r="59644" spans="2:10" x14ac:dyDescent="0.25">
      <c r="B59644" s="27"/>
      <c r="D59644" s="27"/>
      <c r="E59644" s="27"/>
      <c r="I59644" s="27"/>
      <c r="J59644" s="27"/>
    </row>
    <row r="59645" spans="2:10" x14ac:dyDescent="0.25">
      <c r="B59645" s="27"/>
      <c r="D59645" s="27"/>
      <c r="E59645" s="27"/>
      <c r="I59645" s="27"/>
      <c r="J59645" s="27"/>
    </row>
    <row r="59646" spans="2:10" x14ac:dyDescent="0.25">
      <c r="B59646" s="27"/>
      <c r="D59646" s="27"/>
      <c r="E59646" s="27"/>
      <c r="I59646" s="27"/>
      <c r="J59646" s="27"/>
    </row>
    <row r="59647" spans="2:10" x14ac:dyDescent="0.25">
      <c r="B59647" s="27"/>
      <c r="D59647" s="27"/>
      <c r="E59647" s="27"/>
      <c r="I59647" s="27"/>
      <c r="J59647" s="27"/>
    </row>
    <row r="59648" spans="2:10" x14ac:dyDescent="0.25">
      <c r="B59648" s="27"/>
      <c r="D59648" s="27"/>
      <c r="E59648" s="27"/>
      <c r="I59648" s="27"/>
      <c r="J59648" s="27"/>
    </row>
    <row r="59649" spans="2:10" x14ac:dyDescent="0.25">
      <c r="B59649" s="27"/>
      <c r="D59649" s="27"/>
      <c r="E59649" s="27"/>
      <c r="I59649" s="27"/>
      <c r="J59649" s="27"/>
    </row>
    <row r="59650" spans="2:10" x14ac:dyDescent="0.25">
      <c r="B59650" s="27"/>
      <c r="D59650" s="27"/>
      <c r="E59650" s="27"/>
      <c r="I59650" s="27"/>
      <c r="J59650" s="27"/>
    </row>
    <row r="59651" spans="2:10" x14ac:dyDescent="0.25">
      <c r="B59651" s="27"/>
      <c r="D59651" s="27"/>
      <c r="E59651" s="27"/>
      <c r="I59651" s="27"/>
      <c r="J59651" s="27"/>
    </row>
    <row r="59652" spans="2:10" x14ac:dyDescent="0.25">
      <c r="B59652" s="27"/>
      <c r="D59652" s="27"/>
      <c r="E59652" s="27"/>
      <c r="I59652" s="27"/>
      <c r="J59652" s="27"/>
    </row>
    <row r="59653" spans="2:10" x14ac:dyDescent="0.25">
      <c r="B59653" s="27"/>
      <c r="D59653" s="27"/>
      <c r="E59653" s="27"/>
      <c r="I59653" s="27"/>
      <c r="J59653" s="27"/>
    </row>
    <row r="59654" spans="2:10" x14ac:dyDescent="0.25">
      <c r="B59654" s="27"/>
      <c r="D59654" s="27"/>
      <c r="E59654" s="27"/>
      <c r="I59654" s="27"/>
      <c r="J59654" s="27"/>
    </row>
    <row r="59655" spans="2:10" x14ac:dyDescent="0.25">
      <c r="B59655" s="27"/>
      <c r="D59655" s="27"/>
      <c r="E59655" s="27"/>
      <c r="I59655" s="27"/>
      <c r="J59655" s="27"/>
    </row>
    <row r="59656" spans="2:10" x14ac:dyDescent="0.25">
      <c r="B59656" s="27"/>
      <c r="D59656" s="27"/>
      <c r="E59656" s="27"/>
      <c r="I59656" s="27"/>
      <c r="J59656" s="27"/>
    </row>
    <row r="59657" spans="2:10" x14ac:dyDescent="0.25">
      <c r="B59657" s="27"/>
      <c r="D59657" s="27"/>
      <c r="E59657" s="27"/>
      <c r="I59657" s="27"/>
      <c r="J59657" s="27"/>
    </row>
    <row r="59658" spans="2:10" x14ac:dyDescent="0.25">
      <c r="B59658" s="27"/>
      <c r="D59658" s="27"/>
      <c r="E59658" s="27"/>
      <c r="I59658" s="27"/>
      <c r="J59658" s="27"/>
    </row>
    <row r="59659" spans="2:10" x14ac:dyDescent="0.25">
      <c r="B59659" s="27"/>
      <c r="D59659" s="27"/>
      <c r="E59659" s="27"/>
      <c r="I59659" s="27"/>
      <c r="J59659" s="27"/>
    </row>
    <row r="59660" spans="2:10" x14ac:dyDescent="0.25">
      <c r="B59660" s="27"/>
      <c r="D59660" s="27"/>
      <c r="E59660" s="27"/>
      <c r="I59660" s="27"/>
      <c r="J59660" s="27"/>
    </row>
    <row r="59661" spans="2:10" x14ac:dyDescent="0.25">
      <c r="B59661" s="27"/>
      <c r="D59661" s="27"/>
      <c r="E59661" s="27"/>
      <c r="I59661" s="27"/>
      <c r="J59661" s="27"/>
    </row>
    <row r="59662" spans="2:10" x14ac:dyDescent="0.25">
      <c r="B59662" s="27"/>
      <c r="D59662" s="27"/>
      <c r="E59662" s="27"/>
      <c r="I59662" s="27"/>
      <c r="J59662" s="27"/>
    </row>
    <row r="59663" spans="2:10" x14ac:dyDescent="0.25">
      <c r="B59663" s="27"/>
      <c r="D59663" s="27"/>
      <c r="E59663" s="27"/>
      <c r="I59663" s="27"/>
      <c r="J59663" s="27"/>
    </row>
    <row r="59664" spans="2:10" x14ac:dyDescent="0.25">
      <c r="B59664" s="27"/>
      <c r="D59664" s="27"/>
      <c r="E59664" s="27"/>
      <c r="I59664" s="27"/>
      <c r="J59664" s="27"/>
    </row>
    <row r="59665" spans="2:10" x14ac:dyDescent="0.25">
      <c r="B59665" s="27"/>
      <c r="D59665" s="27"/>
      <c r="E59665" s="27"/>
      <c r="I59665" s="27"/>
      <c r="J59665" s="27"/>
    </row>
    <row r="59666" spans="2:10" x14ac:dyDescent="0.25">
      <c r="B59666" s="27"/>
      <c r="D59666" s="27"/>
      <c r="E59666" s="27"/>
      <c r="I59666" s="27"/>
      <c r="J59666" s="27"/>
    </row>
    <row r="59667" spans="2:10" x14ac:dyDescent="0.25">
      <c r="B59667" s="27"/>
      <c r="D59667" s="27"/>
      <c r="E59667" s="27"/>
      <c r="I59667" s="27"/>
      <c r="J59667" s="27"/>
    </row>
    <row r="59668" spans="2:10" x14ac:dyDescent="0.25">
      <c r="B59668" s="27"/>
      <c r="D59668" s="27"/>
      <c r="E59668" s="27"/>
      <c r="I59668" s="27"/>
      <c r="J59668" s="27"/>
    </row>
    <row r="59669" spans="2:10" x14ac:dyDescent="0.25">
      <c r="B59669" s="27"/>
      <c r="D59669" s="27"/>
      <c r="E59669" s="27"/>
      <c r="I59669" s="27"/>
      <c r="J59669" s="27"/>
    </row>
    <row r="59670" spans="2:10" x14ac:dyDescent="0.25">
      <c r="B59670" s="27"/>
      <c r="D59670" s="27"/>
      <c r="E59670" s="27"/>
      <c r="I59670" s="27"/>
      <c r="J59670" s="27"/>
    </row>
    <row r="59671" spans="2:10" x14ac:dyDescent="0.25">
      <c r="B59671" s="27"/>
      <c r="D59671" s="27"/>
      <c r="E59671" s="27"/>
      <c r="I59671" s="27"/>
      <c r="J59671" s="27"/>
    </row>
    <row r="59672" spans="2:10" x14ac:dyDescent="0.25">
      <c r="B59672" s="27"/>
      <c r="D59672" s="27"/>
      <c r="E59672" s="27"/>
      <c r="I59672" s="27"/>
      <c r="J59672" s="27"/>
    </row>
    <row r="59673" spans="2:10" x14ac:dyDescent="0.25">
      <c r="B59673" s="27"/>
      <c r="D59673" s="27"/>
      <c r="E59673" s="27"/>
      <c r="I59673" s="27"/>
      <c r="J59673" s="27"/>
    </row>
    <row r="59674" spans="2:10" x14ac:dyDescent="0.25">
      <c r="B59674" s="27"/>
      <c r="D59674" s="27"/>
      <c r="E59674" s="27"/>
      <c r="I59674" s="27"/>
      <c r="J59674" s="27"/>
    </row>
    <row r="59675" spans="2:10" x14ac:dyDescent="0.25">
      <c r="B59675" s="27"/>
      <c r="D59675" s="27"/>
      <c r="E59675" s="27"/>
      <c r="I59675" s="27"/>
      <c r="J59675" s="27"/>
    </row>
    <row r="59676" spans="2:10" x14ac:dyDescent="0.25">
      <c r="B59676" s="27"/>
      <c r="D59676" s="27"/>
      <c r="E59676" s="27"/>
      <c r="I59676" s="27"/>
      <c r="J59676" s="27"/>
    </row>
    <row r="59677" spans="2:10" x14ac:dyDescent="0.25">
      <c r="B59677" s="27"/>
      <c r="D59677" s="27"/>
      <c r="E59677" s="27"/>
      <c r="I59677" s="27"/>
      <c r="J59677" s="27"/>
    </row>
    <row r="59678" spans="2:10" x14ac:dyDescent="0.25">
      <c r="B59678" s="27"/>
      <c r="D59678" s="27"/>
      <c r="E59678" s="27"/>
      <c r="I59678" s="27"/>
      <c r="J59678" s="27"/>
    </row>
    <row r="59679" spans="2:10" x14ac:dyDescent="0.25">
      <c r="B59679" s="27"/>
      <c r="D59679" s="27"/>
      <c r="E59679" s="27"/>
      <c r="I59679" s="27"/>
      <c r="J59679" s="27"/>
    </row>
    <row r="59680" spans="2:10" x14ac:dyDescent="0.25">
      <c r="B59680" s="27"/>
      <c r="D59680" s="27"/>
      <c r="E59680" s="27"/>
      <c r="I59680" s="27"/>
      <c r="J59680" s="27"/>
    </row>
    <row r="59681" spans="2:10" x14ac:dyDescent="0.25">
      <c r="B59681" s="27"/>
      <c r="D59681" s="27"/>
      <c r="E59681" s="27"/>
      <c r="I59681" s="27"/>
      <c r="J59681" s="27"/>
    </row>
    <row r="59682" spans="2:10" x14ac:dyDescent="0.25">
      <c r="B59682" s="27"/>
      <c r="D59682" s="27"/>
      <c r="E59682" s="27"/>
      <c r="I59682" s="27"/>
      <c r="J59682" s="27"/>
    </row>
    <row r="59683" spans="2:10" x14ac:dyDescent="0.25">
      <c r="B59683" s="27"/>
      <c r="D59683" s="27"/>
      <c r="E59683" s="27"/>
      <c r="I59683" s="27"/>
      <c r="J59683" s="27"/>
    </row>
    <row r="59684" spans="2:10" x14ac:dyDescent="0.25">
      <c r="B59684" s="27"/>
      <c r="D59684" s="27"/>
      <c r="E59684" s="27"/>
      <c r="I59684" s="27"/>
      <c r="J59684" s="27"/>
    </row>
    <row r="59685" spans="2:10" x14ac:dyDescent="0.25">
      <c r="B59685" s="27"/>
      <c r="D59685" s="27"/>
      <c r="E59685" s="27"/>
      <c r="I59685" s="27"/>
      <c r="J59685" s="27"/>
    </row>
    <row r="59686" spans="2:10" x14ac:dyDescent="0.25">
      <c r="B59686" s="27"/>
      <c r="D59686" s="27"/>
      <c r="E59686" s="27"/>
      <c r="I59686" s="27"/>
      <c r="J59686" s="27"/>
    </row>
    <row r="59687" spans="2:10" x14ac:dyDescent="0.25">
      <c r="B59687" s="27"/>
      <c r="D59687" s="27"/>
      <c r="E59687" s="27"/>
      <c r="I59687" s="27"/>
      <c r="J59687" s="27"/>
    </row>
    <row r="59688" spans="2:10" x14ac:dyDescent="0.25">
      <c r="B59688" s="27"/>
      <c r="D59688" s="27"/>
      <c r="E59688" s="27"/>
      <c r="I59688" s="27"/>
      <c r="J59688" s="27"/>
    </row>
    <row r="59689" spans="2:10" x14ac:dyDescent="0.25">
      <c r="B59689" s="27"/>
      <c r="D59689" s="27"/>
      <c r="E59689" s="27"/>
      <c r="I59689" s="27"/>
      <c r="J59689" s="27"/>
    </row>
    <row r="59690" spans="2:10" x14ac:dyDescent="0.25">
      <c r="B59690" s="27"/>
      <c r="D59690" s="27"/>
      <c r="E59690" s="27"/>
      <c r="I59690" s="27"/>
      <c r="J59690" s="27"/>
    </row>
    <row r="59691" spans="2:10" x14ac:dyDescent="0.25">
      <c r="B59691" s="27"/>
      <c r="D59691" s="27"/>
      <c r="E59691" s="27"/>
      <c r="I59691" s="27"/>
      <c r="J59691" s="27"/>
    </row>
    <row r="59692" spans="2:10" x14ac:dyDescent="0.25">
      <c r="B59692" s="27"/>
      <c r="D59692" s="27"/>
      <c r="E59692" s="27"/>
      <c r="I59692" s="27"/>
      <c r="J59692" s="27"/>
    </row>
    <row r="59693" spans="2:10" x14ac:dyDescent="0.25">
      <c r="B59693" s="27"/>
      <c r="D59693" s="27"/>
      <c r="E59693" s="27"/>
      <c r="I59693" s="27"/>
      <c r="J59693" s="27"/>
    </row>
    <row r="59694" spans="2:10" x14ac:dyDescent="0.25">
      <c r="B59694" s="27"/>
      <c r="D59694" s="27"/>
      <c r="E59694" s="27"/>
      <c r="I59694" s="27"/>
      <c r="J59694" s="27"/>
    </row>
    <row r="59695" spans="2:10" x14ac:dyDescent="0.25">
      <c r="B59695" s="27"/>
      <c r="D59695" s="27"/>
      <c r="E59695" s="27"/>
      <c r="I59695" s="27"/>
      <c r="J59695" s="27"/>
    </row>
    <row r="59696" spans="2:10" x14ac:dyDescent="0.25">
      <c r="B59696" s="27"/>
      <c r="D59696" s="27"/>
      <c r="E59696" s="27"/>
      <c r="I59696" s="27"/>
      <c r="J59696" s="27"/>
    </row>
    <row r="59697" spans="2:10" x14ac:dyDescent="0.25">
      <c r="B59697" s="27"/>
      <c r="D59697" s="27"/>
      <c r="E59697" s="27"/>
      <c r="I59697" s="27"/>
      <c r="J59697" s="27"/>
    </row>
    <row r="59698" spans="2:10" x14ac:dyDescent="0.25">
      <c r="B59698" s="27"/>
      <c r="D59698" s="27"/>
      <c r="E59698" s="27"/>
      <c r="I59698" s="27"/>
      <c r="J59698" s="27"/>
    </row>
    <row r="59699" spans="2:10" x14ac:dyDescent="0.25">
      <c r="B59699" s="27"/>
      <c r="D59699" s="27"/>
      <c r="E59699" s="27"/>
      <c r="I59699" s="27"/>
      <c r="J59699" s="27"/>
    </row>
    <row r="59700" spans="2:10" x14ac:dyDescent="0.25">
      <c r="B59700" s="27"/>
      <c r="D59700" s="27"/>
      <c r="E59700" s="27"/>
      <c r="I59700" s="27"/>
      <c r="J59700" s="27"/>
    </row>
    <row r="59701" spans="2:10" x14ac:dyDescent="0.25">
      <c r="B59701" s="27"/>
      <c r="D59701" s="27"/>
      <c r="E59701" s="27"/>
      <c r="I59701" s="27"/>
      <c r="J59701" s="27"/>
    </row>
    <row r="59702" spans="2:10" x14ac:dyDescent="0.25">
      <c r="B59702" s="27"/>
      <c r="D59702" s="27"/>
      <c r="E59702" s="27"/>
      <c r="I59702" s="27"/>
      <c r="J59702" s="27"/>
    </row>
    <row r="59703" spans="2:10" x14ac:dyDescent="0.25">
      <c r="B59703" s="27"/>
      <c r="D59703" s="27"/>
      <c r="E59703" s="27"/>
      <c r="I59703" s="27"/>
      <c r="J59703" s="27"/>
    </row>
    <row r="59704" spans="2:10" x14ac:dyDescent="0.25">
      <c r="B59704" s="27"/>
      <c r="D59704" s="27"/>
      <c r="E59704" s="27"/>
      <c r="I59704" s="27"/>
      <c r="J59704" s="27"/>
    </row>
    <row r="59705" spans="2:10" x14ac:dyDescent="0.25">
      <c r="B59705" s="27"/>
      <c r="D59705" s="27"/>
      <c r="E59705" s="27"/>
      <c r="I59705" s="27"/>
      <c r="J59705" s="27"/>
    </row>
    <row r="59706" spans="2:10" x14ac:dyDescent="0.25">
      <c r="B59706" s="27"/>
      <c r="D59706" s="27"/>
      <c r="E59706" s="27"/>
      <c r="I59706" s="27"/>
      <c r="J59706" s="27"/>
    </row>
    <row r="59707" spans="2:10" x14ac:dyDescent="0.25">
      <c r="B59707" s="27"/>
      <c r="D59707" s="27"/>
      <c r="E59707" s="27"/>
      <c r="I59707" s="27"/>
      <c r="J59707" s="27"/>
    </row>
    <row r="59708" spans="2:10" x14ac:dyDescent="0.25">
      <c r="B59708" s="27"/>
      <c r="D59708" s="27"/>
      <c r="E59708" s="27"/>
      <c r="I59708" s="27"/>
      <c r="J59708" s="27"/>
    </row>
    <row r="59709" spans="2:10" x14ac:dyDescent="0.25">
      <c r="B59709" s="27"/>
      <c r="D59709" s="27"/>
      <c r="E59709" s="27"/>
      <c r="I59709" s="27"/>
      <c r="J59709" s="27"/>
    </row>
    <row r="59710" spans="2:10" x14ac:dyDescent="0.25">
      <c r="B59710" s="27"/>
      <c r="D59710" s="27"/>
      <c r="E59710" s="27"/>
      <c r="I59710" s="27"/>
      <c r="J59710" s="27"/>
    </row>
    <row r="59711" spans="2:10" x14ac:dyDescent="0.25">
      <c r="B59711" s="27"/>
      <c r="D59711" s="27"/>
      <c r="E59711" s="27"/>
      <c r="I59711" s="27"/>
      <c r="J59711" s="27"/>
    </row>
    <row r="59712" spans="2:10" x14ac:dyDescent="0.25">
      <c r="B59712" s="27"/>
      <c r="D59712" s="27"/>
      <c r="E59712" s="27"/>
      <c r="I59712" s="27"/>
      <c r="J59712" s="27"/>
    </row>
    <row r="59713" spans="2:10" x14ac:dyDescent="0.25">
      <c r="B59713" s="27"/>
      <c r="D59713" s="27"/>
      <c r="E59713" s="27"/>
      <c r="I59713" s="27"/>
      <c r="J59713" s="27"/>
    </row>
    <row r="59714" spans="2:10" x14ac:dyDescent="0.25">
      <c r="B59714" s="27"/>
      <c r="D59714" s="27"/>
      <c r="E59714" s="27"/>
      <c r="I59714" s="27"/>
      <c r="J59714" s="27"/>
    </row>
    <row r="59715" spans="2:10" x14ac:dyDescent="0.25">
      <c r="B59715" s="27"/>
      <c r="D59715" s="27"/>
      <c r="E59715" s="27"/>
      <c r="I59715" s="27"/>
      <c r="J59715" s="27"/>
    </row>
    <row r="59716" spans="2:10" x14ac:dyDescent="0.25">
      <c r="B59716" s="27"/>
      <c r="D59716" s="27"/>
      <c r="E59716" s="27"/>
      <c r="I59716" s="27"/>
      <c r="J59716" s="27"/>
    </row>
    <row r="59717" spans="2:10" x14ac:dyDescent="0.25">
      <c r="B59717" s="27"/>
      <c r="D59717" s="27"/>
      <c r="E59717" s="27"/>
      <c r="I59717" s="27"/>
      <c r="J59717" s="27"/>
    </row>
    <row r="59718" spans="2:10" x14ac:dyDescent="0.25">
      <c r="B59718" s="27"/>
      <c r="D59718" s="27"/>
      <c r="E59718" s="27"/>
      <c r="I59718" s="27"/>
      <c r="J59718" s="27"/>
    </row>
    <row r="59719" spans="2:10" x14ac:dyDescent="0.25">
      <c r="B59719" s="27"/>
      <c r="D59719" s="27"/>
      <c r="E59719" s="27"/>
      <c r="I59719" s="27"/>
      <c r="J59719" s="27"/>
    </row>
    <row r="59720" spans="2:10" x14ac:dyDescent="0.25">
      <c r="B59720" s="27"/>
      <c r="D59720" s="27"/>
      <c r="E59720" s="27"/>
      <c r="I59720" s="27"/>
      <c r="J59720" s="27"/>
    </row>
    <row r="59721" spans="2:10" x14ac:dyDescent="0.25">
      <c r="B59721" s="27"/>
      <c r="D59721" s="27"/>
      <c r="E59721" s="27"/>
      <c r="I59721" s="27"/>
      <c r="J59721" s="27"/>
    </row>
    <row r="59722" spans="2:10" x14ac:dyDescent="0.25">
      <c r="B59722" s="27"/>
      <c r="D59722" s="27"/>
      <c r="E59722" s="27"/>
      <c r="I59722" s="27"/>
      <c r="J59722" s="27"/>
    </row>
    <row r="59723" spans="2:10" x14ac:dyDescent="0.25">
      <c r="B59723" s="27"/>
      <c r="D59723" s="27"/>
      <c r="E59723" s="27"/>
      <c r="I59723" s="27"/>
      <c r="J59723" s="27"/>
    </row>
    <row r="59724" spans="2:10" x14ac:dyDescent="0.25">
      <c r="B59724" s="27"/>
      <c r="D59724" s="27"/>
      <c r="E59724" s="27"/>
      <c r="I59724" s="27"/>
      <c r="J59724" s="27"/>
    </row>
    <row r="59725" spans="2:10" x14ac:dyDescent="0.25">
      <c r="B59725" s="27"/>
      <c r="D59725" s="27"/>
      <c r="E59725" s="27"/>
      <c r="I59725" s="27"/>
      <c r="J59725" s="27"/>
    </row>
    <row r="59726" spans="2:10" x14ac:dyDescent="0.25">
      <c r="B59726" s="27"/>
      <c r="D59726" s="27"/>
      <c r="E59726" s="27"/>
      <c r="I59726" s="27"/>
      <c r="J59726" s="27"/>
    </row>
    <row r="59727" spans="2:10" x14ac:dyDescent="0.25">
      <c r="B59727" s="27"/>
      <c r="D59727" s="27"/>
      <c r="E59727" s="27"/>
      <c r="I59727" s="27"/>
      <c r="J59727" s="27"/>
    </row>
    <row r="59728" spans="2:10" x14ac:dyDescent="0.25">
      <c r="B59728" s="27"/>
      <c r="D59728" s="27"/>
      <c r="E59728" s="27"/>
      <c r="I59728" s="27"/>
      <c r="J59728" s="27"/>
    </row>
    <row r="59729" spans="2:10" x14ac:dyDescent="0.25">
      <c r="B59729" s="27"/>
      <c r="D59729" s="27"/>
      <c r="E59729" s="27"/>
      <c r="I59729" s="27"/>
      <c r="J59729" s="27"/>
    </row>
    <row r="59730" spans="2:10" x14ac:dyDescent="0.25">
      <c r="B59730" s="27"/>
      <c r="D59730" s="27"/>
      <c r="E59730" s="27"/>
      <c r="I59730" s="27"/>
      <c r="J59730" s="27"/>
    </row>
    <row r="59731" spans="2:10" x14ac:dyDescent="0.25">
      <c r="B59731" s="27"/>
      <c r="D59731" s="27"/>
      <c r="E59731" s="27"/>
      <c r="I59731" s="27"/>
      <c r="J59731" s="27"/>
    </row>
    <row r="59732" spans="2:10" x14ac:dyDescent="0.25">
      <c r="B59732" s="27"/>
      <c r="D59732" s="27"/>
      <c r="E59732" s="27"/>
      <c r="I59732" s="27"/>
      <c r="J59732" s="27"/>
    </row>
    <row r="59733" spans="2:10" x14ac:dyDescent="0.25">
      <c r="B59733" s="27"/>
      <c r="D59733" s="27"/>
      <c r="E59733" s="27"/>
      <c r="I59733" s="27"/>
      <c r="J59733" s="27"/>
    </row>
    <row r="59734" spans="2:10" x14ac:dyDescent="0.25">
      <c r="B59734" s="27"/>
      <c r="D59734" s="27"/>
      <c r="E59734" s="27"/>
      <c r="I59734" s="27"/>
      <c r="J59734" s="27"/>
    </row>
    <row r="59735" spans="2:10" x14ac:dyDescent="0.25">
      <c r="B59735" s="27"/>
      <c r="D59735" s="27"/>
      <c r="E59735" s="27"/>
      <c r="I59735" s="27"/>
      <c r="J59735" s="27"/>
    </row>
    <row r="59736" spans="2:10" x14ac:dyDescent="0.25">
      <c r="B59736" s="27"/>
      <c r="D59736" s="27"/>
      <c r="E59736" s="27"/>
      <c r="I59736" s="27"/>
      <c r="J59736" s="27"/>
    </row>
    <row r="59737" spans="2:10" x14ac:dyDescent="0.25">
      <c r="B59737" s="27"/>
      <c r="D59737" s="27"/>
      <c r="E59737" s="27"/>
      <c r="I59737" s="27"/>
      <c r="J59737" s="27"/>
    </row>
    <row r="59738" spans="2:10" x14ac:dyDescent="0.25">
      <c r="B59738" s="27"/>
      <c r="D59738" s="27"/>
      <c r="E59738" s="27"/>
      <c r="I59738" s="27"/>
      <c r="J59738" s="27"/>
    </row>
    <row r="59739" spans="2:10" x14ac:dyDescent="0.25">
      <c r="B59739" s="27"/>
      <c r="D59739" s="27"/>
      <c r="E59739" s="27"/>
      <c r="I59739" s="27"/>
      <c r="J59739" s="27"/>
    </row>
    <row r="59740" spans="2:10" x14ac:dyDescent="0.25">
      <c r="B59740" s="27"/>
      <c r="D59740" s="27"/>
      <c r="E59740" s="27"/>
      <c r="I59740" s="27"/>
      <c r="J59740" s="27"/>
    </row>
    <row r="59741" spans="2:10" x14ac:dyDescent="0.25">
      <c r="B59741" s="27"/>
      <c r="D59741" s="27"/>
      <c r="E59741" s="27"/>
      <c r="I59741" s="27"/>
      <c r="J59741" s="27"/>
    </row>
    <row r="59742" spans="2:10" x14ac:dyDescent="0.25">
      <c r="B59742" s="27"/>
      <c r="D59742" s="27"/>
      <c r="E59742" s="27"/>
      <c r="I59742" s="27"/>
      <c r="J59742" s="27"/>
    </row>
    <row r="59743" spans="2:10" x14ac:dyDescent="0.25">
      <c r="B59743" s="27"/>
      <c r="D59743" s="27"/>
      <c r="E59743" s="27"/>
      <c r="I59743" s="27"/>
      <c r="J59743" s="27"/>
    </row>
    <row r="59744" spans="2:10" x14ac:dyDescent="0.25">
      <c r="B59744" s="27"/>
      <c r="D59744" s="27"/>
      <c r="E59744" s="27"/>
      <c r="I59744" s="27"/>
      <c r="J59744" s="27"/>
    </row>
    <row r="59745" spans="2:10" x14ac:dyDescent="0.25">
      <c r="B59745" s="27"/>
      <c r="D59745" s="27"/>
      <c r="E59745" s="27"/>
      <c r="I59745" s="27"/>
      <c r="J59745" s="27"/>
    </row>
    <row r="59746" spans="2:10" x14ac:dyDescent="0.25">
      <c r="B59746" s="27"/>
      <c r="D59746" s="27"/>
      <c r="E59746" s="27"/>
      <c r="I59746" s="27"/>
      <c r="J59746" s="27"/>
    </row>
    <row r="59747" spans="2:10" x14ac:dyDescent="0.25">
      <c r="B59747" s="27"/>
      <c r="D59747" s="27"/>
      <c r="E59747" s="27"/>
      <c r="I59747" s="27"/>
      <c r="J59747" s="27"/>
    </row>
    <row r="59748" spans="2:10" x14ac:dyDescent="0.25">
      <c r="B59748" s="27"/>
      <c r="D59748" s="27"/>
      <c r="E59748" s="27"/>
      <c r="I59748" s="27"/>
      <c r="J59748" s="27"/>
    </row>
    <row r="59749" spans="2:10" x14ac:dyDescent="0.25">
      <c r="B59749" s="27"/>
      <c r="D59749" s="27"/>
      <c r="E59749" s="27"/>
      <c r="I59749" s="27"/>
      <c r="J59749" s="27"/>
    </row>
    <row r="59750" spans="2:10" x14ac:dyDescent="0.25">
      <c r="B59750" s="27"/>
      <c r="D59750" s="27"/>
      <c r="E59750" s="27"/>
      <c r="I59750" s="27"/>
      <c r="J59750" s="27"/>
    </row>
    <row r="59751" spans="2:10" x14ac:dyDescent="0.25">
      <c r="B59751" s="27"/>
      <c r="D59751" s="27"/>
      <c r="E59751" s="27"/>
      <c r="I59751" s="27"/>
      <c r="J59751" s="27"/>
    </row>
    <row r="59752" spans="2:10" x14ac:dyDescent="0.25">
      <c r="B59752" s="27"/>
      <c r="D59752" s="27"/>
      <c r="E59752" s="27"/>
      <c r="I59752" s="27"/>
      <c r="J59752" s="27"/>
    </row>
    <row r="59753" spans="2:10" x14ac:dyDescent="0.25">
      <c r="B59753" s="27"/>
      <c r="D59753" s="27"/>
      <c r="E59753" s="27"/>
      <c r="I59753" s="27"/>
      <c r="J59753" s="27"/>
    </row>
    <row r="59754" spans="2:10" x14ac:dyDescent="0.25">
      <c r="B59754" s="27"/>
      <c r="D59754" s="27"/>
      <c r="E59754" s="27"/>
      <c r="I59754" s="27"/>
      <c r="J59754" s="27"/>
    </row>
    <row r="59755" spans="2:10" x14ac:dyDescent="0.25">
      <c r="B59755" s="27"/>
      <c r="D59755" s="27"/>
      <c r="E59755" s="27"/>
      <c r="I59755" s="27"/>
      <c r="J59755" s="27"/>
    </row>
    <row r="59756" spans="2:10" x14ac:dyDescent="0.25">
      <c r="B59756" s="27"/>
      <c r="D59756" s="27"/>
      <c r="E59756" s="27"/>
      <c r="I59756" s="27"/>
      <c r="J59756" s="27"/>
    </row>
    <row r="59757" spans="2:10" x14ac:dyDescent="0.25">
      <c r="B59757" s="27"/>
      <c r="D59757" s="27"/>
      <c r="E59757" s="27"/>
      <c r="I59757" s="27"/>
      <c r="J59757" s="27"/>
    </row>
    <row r="59758" spans="2:10" x14ac:dyDescent="0.25">
      <c r="B59758" s="27"/>
      <c r="D59758" s="27"/>
      <c r="E59758" s="27"/>
      <c r="I59758" s="27"/>
      <c r="J59758" s="27"/>
    </row>
    <row r="59759" spans="2:10" x14ac:dyDescent="0.25">
      <c r="B59759" s="27"/>
      <c r="D59759" s="27"/>
      <c r="E59759" s="27"/>
      <c r="I59759" s="27"/>
      <c r="J59759" s="27"/>
    </row>
    <row r="59760" spans="2:10" x14ac:dyDescent="0.25">
      <c r="B59760" s="27"/>
      <c r="D59760" s="27"/>
      <c r="E59760" s="27"/>
      <c r="I59760" s="27"/>
      <c r="J59760" s="27"/>
    </row>
    <row r="59761" spans="2:10" x14ac:dyDescent="0.25">
      <c r="B59761" s="27"/>
      <c r="D59761" s="27"/>
      <c r="E59761" s="27"/>
      <c r="I59761" s="27"/>
      <c r="J59761" s="27"/>
    </row>
    <row r="59762" spans="2:10" x14ac:dyDescent="0.25">
      <c r="B59762" s="27"/>
      <c r="D59762" s="27"/>
      <c r="E59762" s="27"/>
      <c r="I59762" s="27"/>
      <c r="J59762" s="27"/>
    </row>
    <row r="59763" spans="2:10" x14ac:dyDescent="0.25">
      <c r="B59763" s="27"/>
      <c r="D59763" s="27"/>
      <c r="E59763" s="27"/>
      <c r="I59763" s="27"/>
      <c r="J59763" s="27"/>
    </row>
    <row r="59764" spans="2:10" x14ac:dyDescent="0.25">
      <c r="B59764" s="27"/>
      <c r="D59764" s="27"/>
      <c r="E59764" s="27"/>
      <c r="I59764" s="27"/>
      <c r="J59764" s="27"/>
    </row>
    <row r="59765" spans="2:10" x14ac:dyDescent="0.25">
      <c r="B59765" s="27"/>
      <c r="D59765" s="27"/>
      <c r="E59765" s="27"/>
      <c r="I59765" s="27"/>
      <c r="J59765" s="27"/>
    </row>
    <row r="59766" spans="2:10" x14ac:dyDescent="0.25">
      <c r="B59766" s="27"/>
      <c r="D59766" s="27"/>
      <c r="E59766" s="27"/>
      <c r="I59766" s="27"/>
      <c r="J59766" s="27"/>
    </row>
    <row r="59767" spans="2:10" x14ac:dyDescent="0.25">
      <c r="B59767" s="27"/>
      <c r="D59767" s="27"/>
      <c r="E59767" s="27"/>
      <c r="I59767" s="27"/>
      <c r="J59767" s="27"/>
    </row>
    <row r="59768" spans="2:10" x14ac:dyDescent="0.25">
      <c r="B59768" s="27"/>
      <c r="D59768" s="27"/>
      <c r="E59768" s="27"/>
      <c r="I59768" s="27"/>
      <c r="J59768" s="27"/>
    </row>
    <row r="59769" spans="2:10" x14ac:dyDescent="0.25">
      <c r="B59769" s="27"/>
      <c r="D59769" s="27"/>
      <c r="E59769" s="27"/>
      <c r="I59769" s="27"/>
      <c r="J59769" s="27"/>
    </row>
    <row r="59770" spans="2:10" x14ac:dyDescent="0.25">
      <c r="B59770" s="27"/>
      <c r="D59770" s="27"/>
      <c r="E59770" s="27"/>
      <c r="I59770" s="27"/>
      <c r="J59770" s="27"/>
    </row>
    <row r="59771" spans="2:10" x14ac:dyDescent="0.25">
      <c r="B59771" s="27"/>
      <c r="D59771" s="27"/>
      <c r="E59771" s="27"/>
      <c r="I59771" s="27"/>
      <c r="J59771" s="27"/>
    </row>
    <row r="59772" spans="2:10" x14ac:dyDescent="0.25">
      <c r="B59772" s="27"/>
      <c r="D59772" s="27"/>
      <c r="E59772" s="27"/>
      <c r="I59772" s="27"/>
      <c r="J59772" s="27"/>
    </row>
    <row r="59773" spans="2:10" x14ac:dyDescent="0.25">
      <c r="B59773" s="27"/>
      <c r="D59773" s="27"/>
      <c r="E59773" s="27"/>
      <c r="I59773" s="27"/>
      <c r="J59773" s="27"/>
    </row>
    <row r="59774" spans="2:10" x14ac:dyDescent="0.25">
      <c r="B59774" s="27"/>
      <c r="D59774" s="27"/>
      <c r="E59774" s="27"/>
      <c r="I59774" s="27"/>
      <c r="J59774" s="27"/>
    </row>
    <row r="59775" spans="2:10" x14ac:dyDescent="0.25">
      <c r="B59775" s="27"/>
      <c r="D59775" s="27"/>
      <c r="E59775" s="27"/>
      <c r="I59775" s="27"/>
      <c r="J59775" s="27"/>
    </row>
    <row r="59776" spans="2:10" x14ac:dyDescent="0.25">
      <c r="B59776" s="27"/>
      <c r="D59776" s="27"/>
      <c r="E59776" s="27"/>
      <c r="I59776" s="27"/>
      <c r="J59776" s="27"/>
    </row>
    <row r="59777" spans="2:10" x14ac:dyDescent="0.25">
      <c r="B59777" s="27"/>
      <c r="D59777" s="27"/>
      <c r="E59777" s="27"/>
      <c r="I59777" s="27"/>
      <c r="J59777" s="27"/>
    </row>
    <row r="59778" spans="2:10" x14ac:dyDescent="0.25">
      <c r="B59778" s="27"/>
      <c r="D59778" s="27"/>
      <c r="E59778" s="27"/>
      <c r="I59778" s="27"/>
      <c r="J59778" s="27"/>
    </row>
    <row r="59779" spans="2:10" x14ac:dyDescent="0.25">
      <c r="B59779" s="27"/>
      <c r="D59779" s="27"/>
      <c r="E59779" s="27"/>
      <c r="I59779" s="27"/>
      <c r="J59779" s="27"/>
    </row>
    <row r="59780" spans="2:10" x14ac:dyDescent="0.25">
      <c r="B59780" s="27"/>
      <c r="D59780" s="27"/>
      <c r="E59780" s="27"/>
      <c r="I59780" s="27"/>
      <c r="J59780" s="27"/>
    </row>
    <row r="59781" spans="2:10" x14ac:dyDescent="0.25">
      <c r="B59781" s="27"/>
      <c r="D59781" s="27"/>
      <c r="E59781" s="27"/>
      <c r="I59781" s="27"/>
      <c r="J59781" s="27"/>
    </row>
    <row r="59782" spans="2:10" x14ac:dyDescent="0.25">
      <c r="B59782" s="27"/>
      <c r="D59782" s="27"/>
      <c r="E59782" s="27"/>
      <c r="I59782" s="27"/>
      <c r="J59782" s="27"/>
    </row>
    <row r="59783" spans="2:10" x14ac:dyDescent="0.25">
      <c r="B59783" s="27"/>
      <c r="D59783" s="27"/>
      <c r="E59783" s="27"/>
      <c r="I59783" s="27"/>
      <c r="J59783" s="27"/>
    </row>
    <row r="59784" spans="2:10" x14ac:dyDescent="0.25">
      <c r="B59784" s="27"/>
      <c r="D59784" s="27"/>
      <c r="E59784" s="27"/>
      <c r="I59784" s="27"/>
      <c r="J59784" s="27"/>
    </row>
    <row r="59785" spans="2:10" x14ac:dyDescent="0.25">
      <c r="B59785" s="27"/>
      <c r="D59785" s="27"/>
      <c r="E59785" s="27"/>
      <c r="I59785" s="27"/>
      <c r="J59785" s="27"/>
    </row>
    <row r="59786" spans="2:10" x14ac:dyDescent="0.25">
      <c r="B59786" s="27"/>
      <c r="D59786" s="27"/>
      <c r="E59786" s="27"/>
      <c r="I59786" s="27"/>
      <c r="J59786" s="27"/>
    </row>
    <row r="59787" spans="2:10" x14ac:dyDescent="0.25">
      <c r="B59787" s="27"/>
      <c r="D59787" s="27"/>
      <c r="E59787" s="27"/>
      <c r="I59787" s="27"/>
      <c r="J59787" s="27"/>
    </row>
    <row r="59788" spans="2:10" x14ac:dyDescent="0.25">
      <c r="B59788" s="27"/>
      <c r="D59788" s="27"/>
      <c r="E59788" s="27"/>
      <c r="I59788" s="27"/>
      <c r="J59788" s="27"/>
    </row>
    <row r="59789" spans="2:10" x14ac:dyDescent="0.25">
      <c r="B59789" s="27"/>
      <c r="D59789" s="27"/>
      <c r="E59789" s="27"/>
      <c r="I59789" s="27"/>
      <c r="J59789" s="27"/>
    </row>
    <row r="59790" spans="2:10" x14ac:dyDescent="0.25">
      <c r="B59790" s="27"/>
      <c r="D59790" s="27"/>
      <c r="E59790" s="27"/>
      <c r="I59790" s="27"/>
      <c r="J59790" s="27"/>
    </row>
    <row r="59791" spans="2:10" x14ac:dyDescent="0.25">
      <c r="B59791" s="27"/>
      <c r="D59791" s="27"/>
      <c r="E59791" s="27"/>
      <c r="I59791" s="27"/>
      <c r="J59791" s="27"/>
    </row>
    <row r="59792" spans="2:10" x14ac:dyDescent="0.25">
      <c r="B59792" s="27"/>
      <c r="D59792" s="27"/>
      <c r="E59792" s="27"/>
      <c r="I59792" s="27"/>
      <c r="J59792" s="27"/>
    </row>
    <row r="59793" spans="2:10" x14ac:dyDescent="0.25">
      <c r="B59793" s="27"/>
      <c r="D59793" s="27"/>
      <c r="E59793" s="27"/>
      <c r="I59793" s="27"/>
      <c r="J59793" s="27"/>
    </row>
    <row r="59794" spans="2:10" x14ac:dyDescent="0.25">
      <c r="B59794" s="27"/>
      <c r="D59794" s="27"/>
      <c r="E59794" s="27"/>
      <c r="I59794" s="27"/>
      <c r="J59794" s="27"/>
    </row>
    <row r="59795" spans="2:10" x14ac:dyDescent="0.25">
      <c r="B59795" s="27"/>
      <c r="D59795" s="27"/>
      <c r="E59795" s="27"/>
      <c r="I59795" s="27"/>
      <c r="J59795" s="27"/>
    </row>
    <row r="59796" spans="2:10" x14ac:dyDescent="0.25">
      <c r="B59796" s="27"/>
      <c r="D59796" s="27"/>
      <c r="E59796" s="27"/>
      <c r="I59796" s="27"/>
      <c r="J59796" s="27"/>
    </row>
    <row r="59797" spans="2:10" x14ac:dyDescent="0.25">
      <c r="B59797" s="27"/>
      <c r="D59797" s="27"/>
      <c r="E59797" s="27"/>
      <c r="I59797" s="27"/>
      <c r="J59797" s="27"/>
    </row>
    <row r="59798" spans="2:10" x14ac:dyDescent="0.25">
      <c r="B59798" s="27"/>
      <c r="D59798" s="27"/>
      <c r="E59798" s="27"/>
      <c r="I59798" s="27"/>
      <c r="J59798" s="27"/>
    </row>
    <row r="59799" spans="2:10" x14ac:dyDescent="0.25">
      <c r="B59799" s="27"/>
      <c r="D59799" s="27"/>
      <c r="E59799" s="27"/>
      <c r="I59799" s="27"/>
      <c r="J59799" s="27"/>
    </row>
    <row r="59800" spans="2:10" x14ac:dyDescent="0.25">
      <c r="B59800" s="27"/>
      <c r="D59800" s="27"/>
      <c r="E59800" s="27"/>
      <c r="I59800" s="27"/>
      <c r="J59800" s="27"/>
    </row>
    <row r="59801" spans="2:10" x14ac:dyDescent="0.25">
      <c r="B59801" s="27"/>
      <c r="D59801" s="27"/>
      <c r="E59801" s="27"/>
      <c r="I59801" s="27"/>
      <c r="J59801" s="27"/>
    </row>
    <row r="59802" spans="2:10" x14ac:dyDescent="0.25">
      <c r="B59802" s="27"/>
      <c r="D59802" s="27"/>
      <c r="E59802" s="27"/>
      <c r="I59802" s="27"/>
      <c r="J59802" s="27"/>
    </row>
    <row r="59803" spans="2:10" x14ac:dyDescent="0.25">
      <c r="B59803" s="27"/>
      <c r="D59803" s="27"/>
      <c r="E59803" s="27"/>
      <c r="I59803" s="27"/>
      <c r="J59803" s="27"/>
    </row>
    <row r="59804" spans="2:10" x14ac:dyDescent="0.25">
      <c r="B59804" s="27"/>
      <c r="D59804" s="27"/>
      <c r="E59804" s="27"/>
      <c r="I59804" s="27"/>
      <c r="J59804" s="27"/>
    </row>
    <row r="59805" spans="2:10" x14ac:dyDescent="0.25">
      <c r="B59805" s="27"/>
      <c r="D59805" s="27"/>
      <c r="E59805" s="27"/>
      <c r="I59805" s="27"/>
      <c r="J59805" s="27"/>
    </row>
    <row r="59806" spans="2:10" x14ac:dyDescent="0.25">
      <c r="B59806" s="27"/>
      <c r="D59806" s="27"/>
      <c r="E59806" s="27"/>
      <c r="I59806" s="27"/>
      <c r="J59806" s="27"/>
    </row>
    <row r="59807" spans="2:10" x14ac:dyDescent="0.25">
      <c r="B59807" s="27"/>
      <c r="D59807" s="27"/>
      <c r="E59807" s="27"/>
      <c r="I59807" s="27"/>
      <c r="J59807" s="27"/>
    </row>
    <row r="59808" spans="2:10" x14ac:dyDescent="0.25">
      <c r="B59808" s="27"/>
      <c r="D59808" s="27"/>
      <c r="E59808" s="27"/>
      <c r="I59808" s="27"/>
      <c r="J59808" s="27"/>
    </row>
    <row r="59809" spans="2:10" x14ac:dyDescent="0.25">
      <c r="B59809" s="27"/>
      <c r="D59809" s="27"/>
      <c r="E59809" s="27"/>
      <c r="I59809" s="27"/>
      <c r="J59809" s="27"/>
    </row>
    <row r="59810" spans="2:10" x14ac:dyDescent="0.25">
      <c r="B59810" s="27"/>
      <c r="D59810" s="27"/>
      <c r="E59810" s="27"/>
      <c r="I59810" s="27"/>
      <c r="J59810" s="27"/>
    </row>
    <row r="59811" spans="2:10" x14ac:dyDescent="0.25">
      <c r="B59811" s="27"/>
      <c r="D59811" s="27"/>
      <c r="E59811" s="27"/>
      <c r="I59811" s="27"/>
      <c r="J59811" s="27"/>
    </row>
    <row r="59812" spans="2:10" x14ac:dyDescent="0.25">
      <c r="B59812" s="27"/>
      <c r="D59812" s="27"/>
      <c r="E59812" s="27"/>
      <c r="I59812" s="27"/>
      <c r="J59812" s="27"/>
    </row>
    <row r="59813" spans="2:10" x14ac:dyDescent="0.25">
      <c r="B59813" s="27"/>
      <c r="D59813" s="27"/>
      <c r="E59813" s="27"/>
      <c r="I59813" s="27"/>
      <c r="J59813" s="27"/>
    </row>
    <row r="59814" spans="2:10" x14ac:dyDescent="0.25">
      <c r="B59814" s="27"/>
      <c r="D59814" s="27"/>
      <c r="E59814" s="27"/>
      <c r="I59814" s="27"/>
      <c r="J59814" s="27"/>
    </row>
    <row r="59815" spans="2:10" x14ac:dyDescent="0.25">
      <c r="B59815" s="27"/>
      <c r="D59815" s="27"/>
      <c r="E59815" s="27"/>
      <c r="I59815" s="27"/>
      <c r="J59815" s="27"/>
    </row>
    <row r="59816" spans="2:10" x14ac:dyDescent="0.25">
      <c r="B59816" s="27"/>
      <c r="D59816" s="27"/>
      <c r="E59816" s="27"/>
      <c r="I59816" s="27"/>
      <c r="J59816" s="27"/>
    </row>
    <row r="59817" spans="2:10" x14ac:dyDescent="0.25">
      <c r="B59817" s="27"/>
      <c r="D59817" s="27"/>
      <c r="E59817" s="27"/>
      <c r="I59817" s="27"/>
      <c r="J59817" s="27"/>
    </row>
    <row r="59818" spans="2:10" x14ac:dyDescent="0.25">
      <c r="B59818" s="27"/>
      <c r="D59818" s="27"/>
      <c r="E59818" s="27"/>
      <c r="I59818" s="27"/>
      <c r="J59818" s="27"/>
    </row>
    <row r="59819" spans="2:10" x14ac:dyDescent="0.25">
      <c r="B59819" s="27"/>
      <c r="D59819" s="27"/>
      <c r="E59819" s="27"/>
      <c r="I59819" s="27"/>
      <c r="J59819" s="27"/>
    </row>
    <row r="59820" spans="2:10" x14ac:dyDescent="0.25">
      <c r="B59820" s="27"/>
      <c r="D59820" s="27"/>
      <c r="E59820" s="27"/>
      <c r="I59820" s="27"/>
      <c r="J59820" s="27"/>
    </row>
    <row r="59821" spans="2:10" x14ac:dyDescent="0.25">
      <c r="B59821" s="27"/>
      <c r="D59821" s="27"/>
      <c r="E59821" s="27"/>
      <c r="I59821" s="27"/>
      <c r="J59821" s="27"/>
    </row>
    <row r="59822" spans="2:10" x14ac:dyDescent="0.25">
      <c r="B59822" s="27"/>
      <c r="D59822" s="27"/>
      <c r="E59822" s="27"/>
      <c r="I59822" s="27"/>
      <c r="J59822" s="27"/>
    </row>
    <row r="59823" spans="2:10" x14ac:dyDescent="0.25">
      <c r="B59823" s="27"/>
      <c r="D59823" s="27"/>
      <c r="E59823" s="27"/>
      <c r="I59823" s="27"/>
      <c r="J59823" s="27"/>
    </row>
    <row r="59824" spans="2:10" x14ac:dyDescent="0.25">
      <c r="B59824" s="27"/>
      <c r="D59824" s="27"/>
      <c r="E59824" s="27"/>
      <c r="I59824" s="27"/>
      <c r="J59824" s="27"/>
    </row>
    <row r="59825" spans="2:10" x14ac:dyDescent="0.25">
      <c r="B59825" s="27"/>
      <c r="D59825" s="27"/>
      <c r="E59825" s="27"/>
      <c r="I59825" s="27"/>
      <c r="J59825" s="27"/>
    </row>
    <row r="59826" spans="2:10" x14ac:dyDescent="0.25">
      <c r="B59826" s="27"/>
      <c r="D59826" s="27"/>
      <c r="E59826" s="27"/>
      <c r="I59826" s="27"/>
      <c r="J59826" s="27"/>
    </row>
    <row r="59827" spans="2:10" x14ac:dyDescent="0.25">
      <c r="B59827" s="27"/>
      <c r="D59827" s="27"/>
      <c r="E59827" s="27"/>
      <c r="I59827" s="27"/>
      <c r="J59827" s="27"/>
    </row>
    <row r="59828" spans="2:10" x14ac:dyDescent="0.25">
      <c r="B59828" s="27"/>
      <c r="D59828" s="27"/>
      <c r="E59828" s="27"/>
      <c r="I59828" s="27"/>
      <c r="J59828" s="27"/>
    </row>
    <row r="59829" spans="2:10" x14ac:dyDescent="0.25">
      <c r="B59829" s="27"/>
      <c r="D59829" s="27"/>
      <c r="E59829" s="27"/>
      <c r="I59829" s="27"/>
      <c r="J59829" s="27"/>
    </row>
    <row r="59830" spans="2:10" x14ac:dyDescent="0.25">
      <c r="B59830" s="27"/>
      <c r="D59830" s="27"/>
      <c r="E59830" s="27"/>
      <c r="I59830" s="27"/>
      <c r="J59830" s="27"/>
    </row>
    <row r="59831" spans="2:10" x14ac:dyDescent="0.25">
      <c r="B59831" s="27"/>
      <c r="D59831" s="27"/>
      <c r="E59831" s="27"/>
      <c r="I59831" s="27"/>
      <c r="J59831" s="27"/>
    </row>
    <row r="59832" spans="2:10" x14ac:dyDescent="0.25">
      <c r="B59832" s="27"/>
      <c r="D59832" s="27"/>
      <c r="E59832" s="27"/>
      <c r="I59832" s="27"/>
      <c r="J59832" s="27"/>
    </row>
    <row r="59833" spans="2:10" x14ac:dyDescent="0.25">
      <c r="B59833" s="27"/>
      <c r="D59833" s="27"/>
      <c r="E59833" s="27"/>
      <c r="I59833" s="27"/>
      <c r="J59833" s="27"/>
    </row>
    <row r="59834" spans="2:10" x14ac:dyDescent="0.25">
      <c r="B59834" s="27"/>
      <c r="D59834" s="27"/>
      <c r="E59834" s="27"/>
      <c r="I59834" s="27"/>
      <c r="J59834" s="27"/>
    </row>
    <row r="59835" spans="2:10" x14ac:dyDescent="0.25">
      <c r="B59835" s="27"/>
      <c r="D59835" s="27"/>
      <c r="E59835" s="27"/>
      <c r="I59835" s="27"/>
      <c r="J59835" s="27"/>
    </row>
    <row r="59836" spans="2:10" x14ac:dyDescent="0.25">
      <c r="B59836" s="27"/>
      <c r="D59836" s="27"/>
      <c r="E59836" s="27"/>
      <c r="I59836" s="27"/>
      <c r="J59836" s="27"/>
    </row>
    <row r="59837" spans="2:10" x14ac:dyDescent="0.25">
      <c r="B59837" s="27"/>
      <c r="D59837" s="27"/>
      <c r="E59837" s="27"/>
      <c r="I59837" s="27"/>
      <c r="J59837" s="27"/>
    </row>
    <row r="59838" spans="2:10" x14ac:dyDescent="0.25">
      <c r="B59838" s="27"/>
      <c r="D59838" s="27"/>
      <c r="E59838" s="27"/>
      <c r="I59838" s="27"/>
      <c r="J59838" s="27"/>
    </row>
    <row r="59839" spans="2:10" x14ac:dyDescent="0.25">
      <c r="B59839" s="27"/>
      <c r="D59839" s="27"/>
      <c r="E59839" s="27"/>
      <c r="I59839" s="27"/>
      <c r="J59839" s="27"/>
    </row>
    <row r="59840" spans="2:10" x14ac:dyDescent="0.25">
      <c r="B59840" s="27"/>
      <c r="D59840" s="27"/>
      <c r="E59840" s="27"/>
      <c r="I59840" s="27"/>
      <c r="J59840" s="27"/>
    </row>
    <row r="59841" spans="2:10" x14ac:dyDescent="0.25">
      <c r="B59841" s="27"/>
      <c r="D59841" s="27"/>
      <c r="E59841" s="27"/>
      <c r="I59841" s="27"/>
      <c r="J59841" s="27"/>
    </row>
    <row r="59842" spans="2:10" x14ac:dyDescent="0.25">
      <c r="B59842" s="27"/>
      <c r="D59842" s="27"/>
      <c r="E59842" s="27"/>
      <c r="I59842" s="27"/>
      <c r="J59842" s="27"/>
    </row>
    <row r="59843" spans="2:10" x14ac:dyDescent="0.25">
      <c r="B59843" s="27"/>
      <c r="D59843" s="27"/>
      <c r="E59843" s="27"/>
      <c r="I59843" s="27"/>
      <c r="J59843" s="27"/>
    </row>
    <row r="59844" spans="2:10" x14ac:dyDescent="0.25">
      <c r="B59844" s="27"/>
      <c r="D59844" s="27"/>
      <c r="E59844" s="27"/>
      <c r="I59844" s="27"/>
      <c r="J59844" s="27"/>
    </row>
    <row r="59845" spans="2:10" x14ac:dyDescent="0.25">
      <c r="B59845" s="27"/>
      <c r="D59845" s="27"/>
      <c r="E59845" s="27"/>
      <c r="I59845" s="27"/>
      <c r="J59845" s="27"/>
    </row>
    <row r="59846" spans="2:10" x14ac:dyDescent="0.25">
      <c r="B59846" s="27"/>
      <c r="D59846" s="27"/>
      <c r="E59846" s="27"/>
      <c r="I59846" s="27"/>
      <c r="J59846" s="27"/>
    </row>
    <row r="59847" spans="2:10" x14ac:dyDescent="0.25">
      <c r="B59847" s="27"/>
      <c r="D59847" s="27"/>
      <c r="E59847" s="27"/>
      <c r="I59847" s="27"/>
      <c r="J59847" s="27"/>
    </row>
    <row r="59848" spans="2:10" x14ac:dyDescent="0.25">
      <c r="B59848" s="27"/>
      <c r="D59848" s="27"/>
      <c r="E59848" s="27"/>
      <c r="I59848" s="27"/>
      <c r="J59848" s="27"/>
    </row>
    <row r="59849" spans="2:10" x14ac:dyDescent="0.25">
      <c r="B59849" s="27"/>
      <c r="D59849" s="27"/>
      <c r="E59849" s="27"/>
      <c r="I59849" s="27"/>
      <c r="J59849" s="27"/>
    </row>
    <row r="59850" spans="2:10" x14ac:dyDescent="0.25">
      <c r="B59850" s="27"/>
      <c r="D59850" s="27"/>
      <c r="E59850" s="27"/>
      <c r="I59850" s="27"/>
      <c r="J59850" s="27"/>
    </row>
    <row r="59851" spans="2:10" x14ac:dyDescent="0.25">
      <c r="B59851" s="27"/>
      <c r="D59851" s="27"/>
      <c r="E59851" s="27"/>
      <c r="I59851" s="27"/>
      <c r="J59851" s="27"/>
    </row>
    <row r="59852" spans="2:10" x14ac:dyDescent="0.25">
      <c r="B59852" s="27"/>
      <c r="D59852" s="27"/>
      <c r="E59852" s="27"/>
      <c r="I59852" s="27"/>
      <c r="J59852" s="27"/>
    </row>
    <row r="59853" spans="2:10" x14ac:dyDescent="0.25">
      <c r="B59853" s="27"/>
      <c r="D59853" s="27"/>
      <c r="E59853" s="27"/>
      <c r="I59853" s="27"/>
      <c r="J59853" s="27"/>
    </row>
    <row r="59854" spans="2:10" x14ac:dyDescent="0.25">
      <c r="B59854" s="27"/>
      <c r="D59854" s="27"/>
      <c r="E59854" s="27"/>
      <c r="I59854" s="27"/>
      <c r="J59854" s="27"/>
    </row>
    <row r="59855" spans="2:10" x14ac:dyDescent="0.25">
      <c r="B59855" s="27"/>
      <c r="D59855" s="27"/>
      <c r="E59855" s="27"/>
      <c r="I59855" s="27"/>
      <c r="J59855" s="27"/>
    </row>
    <row r="59856" spans="2:10" x14ac:dyDescent="0.25">
      <c r="B59856" s="27"/>
      <c r="D59856" s="27"/>
      <c r="E59856" s="27"/>
      <c r="I59856" s="27"/>
      <c r="J59856" s="27"/>
    </row>
    <row r="59857" spans="2:10" x14ac:dyDescent="0.25">
      <c r="B59857" s="27"/>
      <c r="D59857" s="27"/>
      <c r="E59857" s="27"/>
      <c r="I59857" s="27"/>
      <c r="J59857" s="27"/>
    </row>
    <row r="59858" spans="2:10" x14ac:dyDescent="0.25">
      <c r="B59858" s="27"/>
      <c r="D59858" s="27"/>
      <c r="E59858" s="27"/>
      <c r="I59858" s="27"/>
      <c r="J59858" s="27"/>
    </row>
    <row r="59859" spans="2:10" x14ac:dyDescent="0.25">
      <c r="B59859" s="27"/>
      <c r="D59859" s="27"/>
      <c r="E59859" s="27"/>
      <c r="I59859" s="27"/>
      <c r="J59859" s="27"/>
    </row>
    <row r="59860" spans="2:10" x14ac:dyDescent="0.25">
      <c r="B59860" s="27"/>
      <c r="D59860" s="27"/>
      <c r="E59860" s="27"/>
      <c r="I59860" s="27"/>
      <c r="J59860" s="27"/>
    </row>
    <row r="59861" spans="2:10" x14ac:dyDescent="0.25">
      <c r="B59861" s="27"/>
      <c r="D59861" s="27"/>
      <c r="E59861" s="27"/>
      <c r="I59861" s="27"/>
      <c r="J59861" s="27"/>
    </row>
    <row r="59862" spans="2:10" x14ac:dyDescent="0.25">
      <c r="B59862" s="27"/>
      <c r="D59862" s="27"/>
      <c r="E59862" s="27"/>
      <c r="I59862" s="27"/>
      <c r="J59862" s="27"/>
    </row>
    <row r="59863" spans="2:10" x14ac:dyDescent="0.25">
      <c r="B59863" s="27"/>
      <c r="D59863" s="27"/>
      <c r="E59863" s="27"/>
      <c r="I59863" s="27"/>
      <c r="J59863" s="27"/>
    </row>
    <row r="59864" spans="2:10" x14ac:dyDescent="0.25">
      <c r="B59864" s="27"/>
      <c r="D59864" s="27"/>
      <c r="E59864" s="27"/>
      <c r="I59864" s="27"/>
      <c r="J59864" s="27"/>
    </row>
    <row r="59865" spans="2:10" x14ac:dyDescent="0.25">
      <c r="B59865" s="27"/>
      <c r="D59865" s="27"/>
      <c r="E59865" s="27"/>
      <c r="I59865" s="27"/>
      <c r="J59865" s="27"/>
    </row>
    <row r="59866" spans="2:10" x14ac:dyDescent="0.25">
      <c r="B59866" s="27"/>
      <c r="D59866" s="27"/>
      <c r="E59866" s="27"/>
      <c r="I59866" s="27"/>
      <c r="J59866" s="27"/>
    </row>
    <row r="59867" spans="2:10" x14ac:dyDescent="0.25">
      <c r="B59867" s="27"/>
      <c r="D59867" s="27"/>
      <c r="E59867" s="27"/>
      <c r="I59867" s="27"/>
      <c r="J59867" s="27"/>
    </row>
    <row r="59868" spans="2:10" x14ac:dyDescent="0.25">
      <c r="B59868" s="27"/>
      <c r="D59868" s="27"/>
      <c r="E59868" s="27"/>
      <c r="I59868" s="27"/>
      <c r="J59868" s="27"/>
    </row>
    <row r="59869" spans="2:10" x14ac:dyDescent="0.25">
      <c r="B59869" s="27"/>
      <c r="D59869" s="27"/>
      <c r="E59869" s="27"/>
      <c r="I59869" s="27"/>
      <c r="J59869" s="27"/>
    </row>
    <row r="59870" spans="2:10" x14ac:dyDescent="0.25">
      <c r="B59870" s="27"/>
      <c r="D59870" s="27"/>
      <c r="E59870" s="27"/>
      <c r="I59870" s="27"/>
      <c r="J59870" s="27"/>
    </row>
    <row r="59871" spans="2:10" x14ac:dyDescent="0.25">
      <c r="B59871" s="27"/>
      <c r="D59871" s="27"/>
      <c r="E59871" s="27"/>
      <c r="I59871" s="27"/>
      <c r="J59871" s="27"/>
    </row>
    <row r="59872" spans="2:10" x14ac:dyDescent="0.25">
      <c r="B59872" s="27"/>
      <c r="D59872" s="27"/>
      <c r="E59872" s="27"/>
      <c r="I59872" s="27"/>
      <c r="J59872" s="27"/>
    </row>
    <row r="59873" spans="2:10" x14ac:dyDescent="0.25">
      <c r="B59873" s="27"/>
      <c r="D59873" s="27"/>
      <c r="E59873" s="27"/>
      <c r="I59873" s="27"/>
      <c r="J59873" s="27"/>
    </row>
    <row r="59874" spans="2:10" x14ac:dyDescent="0.25">
      <c r="B59874" s="27"/>
      <c r="D59874" s="27"/>
      <c r="E59874" s="27"/>
      <c r="I59874" s="27"/>
      <c r="J59874" s="27"/>
    </row>
    <row r="59875" spans="2:10" x14ac:dyDescent="0.25">
      <c r="B59875" s="27"/>
      <c r="D59875" s="27"/>
      <c r="E59875" s="27"/>
      <c r="I59875" s="27"/>
      <c r="J59875" s="27"/>
    </row>
    <row r="59876" spans="2:10" x14ac:dyDescent="0.25">
      <c r="B59876" s="27"/>
      <c r="D59876" s="27"/>
      <c r="E59876" s="27"/>
      <c r="I59876" s="27"/>
      <c r="J59876" s="27"/>
    </row>
    <row r="59877" spans="2:10" x14ac:dyDescent="0.25">
      <c r="B59877" s="27"/>
      <c r="D59877" s="27"/>
      <c r="E59877" s="27"/>
      <c r="I59877" s="27"/>
      <c r="J59877" s="27"/>
    </row>
    <row r="59878" spans="2:10" x14ac:dyDescent="0.25">
      <c r="B59878" s="27"/>
      <c r="D59878" s="27"/>
      <c r="E59878" s="27"/>
      <c r="I59878" s="27"/>
      <c r="J59878" s="27"/>
    </row>
    <row r="59879" spans="2:10" x14ac:dyDescent="0.25">
      <c r="B59879" s="27"/>
      <c r="D59879" s="27"/>
      <c r="E59879" s="27"/>
      <c r="I59879" s="27"/>
      <c r="J59879" s="27"/>
    </row>
    <row r="59880" spans="2:10" x14ac:dyDescent="0.25">
      <c r="B59880" s="27"/>
      <c r="D59880" s="27"/>
      <c r="E59880" s="27"/>
      <c r="I59880" s="27"/>
      <c r="J59880" s="27"/>
    </row>
    <row r="59881" spans="2:10" x14ac:dyDescent="0.25">
      <c r="B59881" s="27"/>
      <c r="D59881" s="27"/>
      <c r="E59881" s="27"/>
      <c r="I59881" s="27"/>
      <c r="J59881" s="27"/>
    </row>
    <row r="59882" spans="2:10" x14ac:dyDescent="0.25">
      <c r="B59882" s="27"/>
      <c r="D59882" s="27"/>
      <c r="E59882" s="27"/>
      <c r="I59882" s="27"/>
      <c r="J59882" s="27"/>
    </row>
    <row r="59883" spans="2:10" x14ac:dyDescent="0.25">
      <c r="B59883" s="27"/>
      <c r="D59883" s="27"/>
      <c r="E59883" s="27"/>
      <c r="I59883" s="27"/>
      <c r="J59883" s="27"/>
    </row>
    <row r="59884" spans="2:10" x14ac:dyDescent="0.25">
      <c r="B59884" s="27"/>
      <c r="D59884" s="27"/>
      <c r="E59884" s="27"/>
      <c r="I59884" s="27"/>
      <c r="J59884" s="27"/>
    </row>
    <row r="59885" spans="2:10" x14ac:dyDescent="0.25">
      <c r="B59885" s="27"/>
      <c r="D59885" s="27"/>
      <c r="E59885" s="27"/>
      <c r="I59885" s="27"/>
      <c r="J59885" s="27"/>
    </row>
    <row r="59886" spans="2:10" x14ac:dyDescent="0.25">
      <c r="B59886" s="27"/>
      <c r="D59886" s="27"/>
      <c r="E59886" s="27"/>
      <c r="I59886" s="27"/>
      <c r="J59886" s="27"/>
    </row>
    <row r="59887" spans="2:10" x14ac:dyDescent="0.25">
      <c r="B59887" s="27"/>
      <c r="D59887" s="27"/>
      <c r="E59887" s="27"/>
      <c r="I59887" s="27"/>
      <c r="J59887" s="27"/>
    </row>
    <row r="59888" spans="2:10" x14ac:dyDescent="0.25">
      <c r="B59888" s="27"/>
      <c r="D59888" s="27"/>
      <c r="E59888" s="27"/>
      <c r="I59888" s="27"/>
      <c r="J59888" s="27"/>
    </row>
    <row r="59889" spans="2:10" x14ac:dyDescent="0.25">
      <c r="B59889" s="27"/>
      <c r="D59889" s="27"/>
      <c r="E59889" s="27"/>
      <c r="I59889" s="27"/>
      <c r="J59889" s="27"/>
    </row>
    <row r="59890" spans="2:10" x14ac:dyDescent="0.25">
      <c r="B59890" s="27"/>
      <c r="D59890" s="27"/>
      <c r="E59890" s="27"/>
      <c r="I59890" s="27"/>
      <c r="J59890" s="27"/>
    </row>
    <row r="59891" spans="2:10" x14ac:dyDescent="0.25">
      <c r="B59891" s="27"/>
      <c r="D59891" s="27"/>
      <c r="E59891" s="27"/>
      <c r="I59891" s="27"/>
      <c r="J59891" s="27"/>
    </row>
    <row r="59892" spans="2:10" x14ac:dyDescent="0.25">
      <c r="B59892" s="27"/>
      <c r="D59892" s="27"/>
      <c r="E59892" s="27"/>
      <c r="I59892" s="27"/>
      <c r="J59892" s="27"/>
    </row>
    <row r="59893" spans="2:10" x14ac:dyDescent="0.25">
      <c r="B59893" s="27"/>
      <c r="D59893" s="27"/>
      <c r="E59893" s="27"/>
      <c r="I59893" s="27"/>
      <c r="J59893" s="27"/>
    </row>
    <row r="59894" spans="2:10" x14ac:dyDescent="0.25">
      <c r="B59894" s="27"/>
      <c r="D59894" s="27"/>
      <c r="E59894" s="27"/>
      <c r="I59894" s="27"/>
      <c r="J59894" s="27"/>
    </row>
    <row r="59895" spans="2:10" x14ac:dyDescent="0.25">
      <c r="B59895" s="27"/>
      <c r="D59895" s="27"/>
      <c r="E59895" s="27"/>
      <c r="I59895" s="27"/>
      <c r="J59895" s="27"/>
    </row>
    <row r="59896" spans="2:10" x14ac:dyDescent="0.25">
      <c r="B59896" s="27"/>
      <c r="D59896" s="27"/>
      <c r="E59896" s="27"/>
      <c r="I59896" s="27"/>
      <c r="J59896" s="27"/>
    </row>
    <row r="59897" spans="2:10" x14ac:dyDescent="0.25">
      <c r="B59897" s="27"/>
      <c r="D59897" s="27"/>
      <c r="E59897" s="27"/>
      <c r="I59897" s="27"/>
      <c r="J59897" s="27"/>
    </row>
    <row r="59898" spans="2:10" x14ac:dyDescent="0.25">
      <c r="B59898" s="27"/>
      <c r="D59898" s="27"/>
      <c r="E59898" s="27"/>
      <c r="I59898" s="27"/>
      <c r="J59898" s="27"/>
    </row>
    <row r="59899" spans="2:10" x14ac:dyDescent="0.25">
      <c r="B59899" s="27"/>
      <c r="D59899" s="27"/>
      <c r="E59899" s="27"/>
      <c r="I59899" s="27"/>
      <c r="J59899" s="27"/>
    </row>
    <row r="59900" spans="2:10" x14ac:dyDescent="0.25">
      <c r="B59900" s="27"/>
      <c r="D59900" s="27"/>
      <c r="E59900" s="27"/>
      <c r="I59900" s="27"/>
      <c r="J59900" s="27"/>
    </row>
    <row r="59901" spans="2:10" x14ac:dyDescent="0.25">
      <c r="B59901" s="27"/>
      <c r="D59901" s="27"/>
      <c r="E59901" s="27"/>
      <c r="I59901" s="27"/>
      <c r="J59901" s="27"/>
    </row>
    <row r="59902" spans="2:10" x14ac:dyDescent="0.25">
      <c r="B59902" s="27"/>
      <c r="D59902" s="27"/>
      <c r="E59902" s="27"/>
      <c r="I59902" s="27"/>
      <c r="J59902" s="27"/>
    </row>
    <row r="59903" spans="2:10" x14ac:dyDescent="0.25">
      <c r="B59903" s="27"/>
      <c r="D59903" s="27"/>
      <c r="E59903" s="27"/>
      <c r="I59903" s="27"/>
      <c r="J59903" s="27"/>
    </row>
    <row r="59904" spans="2:10" x14ac:dyDescent="0.25">
      <c r="B59904" s="27"/>
      <c r="D59904" s="27"/>
      <c r="E59904" s="27"/>
      <c r="I59904" s="27"/>
      <c r="J59904" s="27"/>
    </row>
    <row r="59905" spans="2:10" x14ac:dyDescent="0.25">
      <c r="B59905" s="27"/>
      <c r="D59905" s="27"/>
      <c r="E59905" s="27"/>
      <c r="I59905" s="27"/>
      <c r="J59905" s="27"/>
    </row>
    <row r="59906" spans="2:10" x14ac:dyDescent="0.25">
      <c r="B59906" s="27"/>
      <c r="D59906" s="27"/>
      <c r="E59906" s="27"/>
      <c r="I59906" s="27"/>
      <c r="J59906" s="27"/>
    </row>
    <row r="59907" spans="2:10" x14ac:dyDescent="0.25">
      <c r="B59907" s="27"/>
      <c r="D59907" s="27"/>
      <c r="E59907" s="27"/>
      <c r="I59907" s="27"/>
      <c r="J59907" s="27"/>
    </row>
    <row r="59908" spans="2:10" x14ac:dyDescent="0.25">
      <c r="B59908" s="27"/>
      <c r="D59908" s="27"/>
      <c r="E59908" s="27"/>
      <c r="I59908" s="27"/>
      <c r="J59908" s="27"/>
    </row>
    <row r="59909" spans="2:10" x14ac:dyDescent="0.25">
      <c r="B59909" s="27"/>
      <c r="D59909" s="27"/>
      <c r="E59909" s="27"/>
      <c r="I59909" s="27"/>
      <c r="J59909" s="27"/>
    </row>
    <row r="59910" spans="2:10" x14ac:dyDescent="0.25">
      <c r="B59910" s="27"/>
      <c r="D59910" s="27"/>
      <c r="E59910" s="27"/>
      <c r="I59910" s="27"/>
      <c r="J59910" s="27"/>
    </row>
    <row r="59911" spans="2:10" x14ac:dyDescent="0.25">
      <c r="B59911" s="27"/>
      <c r="D59911" s="27"/>
      <c r="E59911" s="27"/>
      <c r="I59911" s="27"/>
      <c r="J59911" s="27"/>
    </row>
    <row r="59912" spans="2:10" x14ac:dyDescent="0.25">
      <c r="B59912" s="27"/>
      <c r="D59912" s="27"/>
      <c r="E59912" s="27"/>
      <c r="I59912" s="27"/>
      <c r="J59912" s="27"/>
    </row>
    <row r="59913" spans="2:10" x14ac:dyDescent="0.25">
      <c r="B59913" s="27"/>
      <c r="D59913" s="27"/>
      <c r="E59913" s="27"/>
      <c r="I59913" s="27"/>
      <c r="J59913" s="27"/>
    </row>
    <row r="59914" spans="2:10" x14ac:dyDescent="0.25">
      <c r="B59914" s="27"/>
      <c r="D59914" s="27"/>
      <c r="E59914" s="27"/>
      <c r="I59914" s="27"/>
      <c r="J59914" s="27"/>
    </row>
    <row r="59915" spans="2:10" x14ac:dyDescent="0.25">
      <c r="B59915" s="27"/>
      <c r="D59915" s="27"/>
      <c r="E59915" s="27"/>
      <c r="I59915" s="27"/>
      <c r="J59915" s="27"/>
    </row>
    <row r="59916" spans="2:10" x14ac:dyDescent="0.25">
      <c r="B59916" s="27"/>
      <c r="D59916" s="27"/>
      <c r="E59916" s="27"/>
      <c r="I59916" s="27"/>
      <c r="J59916" s="27"/>
    </row>
    <row r="59917" spans="2:10" x14ac:dyDescent="0.25">
      <c r="B59917" s="27"/>
      <c r="D59917" s="27"/>
      <c r="E59917" s="27"/>
      <c r="I59917" s="27"/>
      <c r="J59917" s="27"/>
    </row>
    <row r="59918" spans="2:10" x14ac:dyDescent="0.25">
      <c r="B59918" s="27"/>
      <c r="D59918" s="27"/>
      <c r="E59918" s="27"/>
      <c r="I59918" s="27"/>
      <c r="J59918" s="27"/>
    </row>
    <row r="59919" spans="2:10" x14ac:dyDescent="0.25">
      <c r="B59919" s="27"/>
      <c r="D59919" s="27"/>
      <c r="E59919" s="27"/>
      <c r="I59919" s="27"/>
      <c r="J59919" s="27"/>
    </row>
    <row r="59920" spans="2:10" x14ac:dyDescent="0.25">
      <c r="B59920" s="27"/>
      <c r="D59920" s="27"/>
      <c r="E59920" s="27"/>
      <c r="I59920" s="27"/>
      <c r="J59920" s="27"/>
    </row>
    <row r="59921" spans="2:10" x14ac:dyDescent="0.25">
      <c r="B59921" s="27"/>
      <c r="D59921" s="27"/>
      <c r="E59921" s="27"/>
      <c r="I59921" s="27"/>
      <c r="J59921" s="27"/>
    </row>
    <row r="59922" spans="2:10" x14ac:dyDescent="0.25">
      <c r="B59922" s="27"/>
      <c r="D59922" s="27"/>
      <c r="E59922" s="27"/>
      <c r="I59922" s="27"/>
      <c r="J59922" s="27"/>
    </row>
    <row r="59923" spans="2:10" x14ac:dyDescent="0.25">
      <c r="B59923" s="27"/>
      <c r="D59923" s="27"/>
      <c r="E59923" s="27"/>
      <c r="I59923" s="27"/>
      <c r="J59923" s="27"/>
    </row>
    <row r="59924" spans="2:10" x14ac:dyDescent="0.25">
      <c r="B59924" s="27"/>
      <c r="D59924" s="27"/>
      <c r="E59924" s="27"/>
      <c r="I59924" s="27"/>
      <c r="J59924" s="27"/>
    </row>
    <row r="59925" spans="2:10" x14ac:dyDescent="0.25">
      <c r="B59925" s="27"/>
      <c r="D59925" s="27"/>
      <c r="E59925" s="27"/>
      <c r="I59925" s="27"/>
      <c r="J59925" s="27"/>
    </row>
    <row r="59926" spans="2:10" x14ac:dyDescent="0.25">
      <c r="B59926" s="27"/>
      <c r="D59926" s="27"/>
      <c r="E59926" s="27"/>
      <c r="I59926" s="27"/>
      <c r="J59926" s="27"/>
    </row>
    <row r="59927" spans="2:10" x14ac:dyDescent="0.25">
      <c r="B59927" s="27"/>
      <c r="D59927" s="27"/>
      <c r="E59927" s="27"/>
      <c r="I59927" s="27"/>
      <c r="J59927" s="27"/>
    </row>
    <row r="59928" spans="2:10" x14ac:dyDescent="0.25">
      <c r="B59928" s="27"/>
      <c r="D59928" s="27"/>
      <c r="E59928" s="27"/>
      <c r="I59928" s="27"/>
      <c r="J59928" s="27"/>
    </row>
    <row r="59929" spans="2:10" x14ac:dyDescent="0.25">
      <c r="B59929" s="27"/>
      <c r="D59929" s="27"/>
      <c r="E59929" s="27"/>
      <c r="I59929" s="27"/>
      <c r="J59929" s="27"/>
    </row>
    <row r="59930" spans="2:10" x14ac:dyDescent="0.25">
      <c r="B59930" s="27"/>
      <c r="D59930" s="27"/>
      <c r="E59930" s="27"/>
      <c r="I59930" s="27"/>
      <c r="J59930" s="27"/>
    </row>
    <row r="59931" spans="2:10" x14ac:dyDescent="0.25">
      <c r="B59931" s="27"/>
      <c r="D59931" s="27"/>
      <c r="E59931" s="27"/>
      <c r="I59931" s="27"/>
      <c r="J59931" s="27"/>
    </row>
    <row r="59932" spans="2:10" x14ac:dyDescent="0.25">
      <c r="B59932" s="27"/>
      <c r="D59932" s="27"/>
      <c r="E59932" s="27"/>
      <c r="I59932" s="27"/>
      <c r="J59932" s="27"/>
    </row>
    <row r="59933" spans="2:10" x14ac:dyDescent="0.25">
      <c r="B59933" s="27"/>
      <c r="D59933" s="27"/>
      <c r="E59933" s="27"/>
      <c r="I59933" s="27"/>
      <c r="J59933" s="27"/>
    </row>
    <row r="59934" spans="2:10" x14ac:dyDescent="0.25">
      <c r="B59934" s="27"/>
      <c r="D59934" s="27"/>
      <c r="E59934" s="27"/>
      <c r="I59934" s="27"/>
      <c r="J59934" s="27"/>
    </row>
    <row r="59935" spans="2:10" x14ac:dyDescent="0.25">
      <c r="B59935" s="27"/>
      <c r="D59935" s="27"/>
      <c r="E59935" s="27"/>
      <c r="I59935" s="27"/>
      <c r="J59935" s="27"/>
    </row>
    <row r="59936" spans="2:10" x14ac:dyDescent="0.25">
      <c r="B59936" s="27"/>
      <c r="D59936" s="27"/>
      <c r="E59936" s="27"/>
      <c r="I59936" s="27"/>
      <c r="J59936" s="27"/>
    </row>
    <row r="59937" spans="2:10" x14ac:dyDescent="0.25">
      <c r="B59937" s="27"/>
      <c r="D59937" s="27"/>
      <c r="E59937" s="27"/>
      <c r="I59937" s="27"/>
      <c r="J59937" s="27"/>
    </row>
    <row r="59938" spans="2:10" x14ac:dyDescent="0.25">
      <c r="B59938" s="27"/>
      <c r="D59938" s="27"/>
      <c r="E59938" s="27"/>
      <c r="I59938" s="27"/>
      <c r="J59938" s="27"/>
    </row>
    <row r="59939" spans="2:10" x14ac:dyDescent="0.25">
      <c r="B59939" s="27"/>
      <c r="D59939" s="27"/>
      <c r="E59939" s="27"/>
      <c r="I59939" s="27"/>
      <c r="J59939" s="27"/>
    </row>
    <row r="59940" spans="2:10" x14ac:dyDescent="0.25">
      <c r="B59940" s="27"/>
      <c r="D59940" s="27"/>
      <c r="E59940" s="27"/>
      <c r="I59940" s="27"/>
      <c r="J59940" s="27"/>
    </row>
    <row r="59941" spans="2:10" x14ac:dyDescent="0.25">
      <c r="B59941" s="27"/>
      <c r="D59941" s="27"/>
      <c r="E59941" s="27"/>
      <c r="I59941" s="27"/>
      <c r="J59941" s="27"/>
    </row>
    <row r="59942" spans="2:10" x14ac:dyDescent="0.25">
      <c r="B59942" s="27"/>
      <c r="D59942" s="27"/>
      <c r="E59942" s="27"/>
      <c r="I59942" s="27"/>
      <c r="J59942" s="27"/>
    </row>
    <row r="59943" spans="2:10" x14ac:dyDescent="0.25">
      <c r="B59943" s="27"/>
      <c r="D59943" s="27"/>
      <c r="E59943" s="27"/>
      <c r="I59943" s="27"/>
      <c r="J59943" s="27"/>
    </row>
    <row r="59944" spans="2:10" x14ac:dyDescent="0.25">
      <c r="B59944" s="27"/>
      <c r="D59944" s="27"/>
      <c r="E59944" s="27"/>
      <c r="I59944" s="27"/>
      <c r="J59944" s="27"/>
    </row>
    <row r="59945" spans="2:10" x14ac:dyDescent="0.25">
      <c r="B59945" s="27"/>
      <c r="D59945" s="27"/>
      <c r="E59945" s="27"/>
      <c r="I59945" s="27"/>
      <c r="J59945" s="27"/>
    </row>
    <row r="59946" spans="2:10" x14ac:dyDescent="0.25">
      <c r="B59946" s="27"/>
      <c r="D59946" s="27"/>
      <c r="E59946" s="27"/>
      <c r="I59946" s="27"/>
      <c r="J59946" s="27"/>
    </row>
    <row r="59947" spans="2:10" x14ac:dyDescent="0.25">
      <c r="B59947" s="27"/>
      <c r="D59947" s="27"/>
      <c r="E59947" s="27"/>
      <c r="I59947" s="27"/>
      <c r="J59947" s="27"/>
    </row>
    <row r="59948" spans="2:10" x14ac:dyDescent="0.25">
      <c r="B59948" s="27"/>
      <c r="D59948" s="27"/>
      <c r="E59948" s="27"/>
      <c r="I59948" s="27"/>
      <c r="J59948" s="27"/>
    </row>
    <row r="59949" spans="2:10" x14ac:dyDescent="0.25">
      <c r="B59949" s="27"/>
      <c r="D59949" s="27"/>
      <c r="E59949" s="27"/>
      <c r="I59949" s="27"/>
      <c r="J59949" s="27"/>
    </row>
    <row r="59950" spans="2:10" x14ac:dyDescent="0.25">
      <c r="B59950" s="27"/>
      <c r="D59950" s="27"/>
      <c r="E59950" s="27"/>
      <c r="I59950" s="27"/>
      <c r="J59950" s="27"/>
    </row>
    <row r="59951" spans="2:10" x14ac:dyDescent="0.25">
      <c r="B59951" s="27"/>
      <c r="D59951" s="27"/>
      <c r="E59951" s="27"/>
      <c r="I59951" s="27"/>
      <c r="J59951" s="27"/>
    </row>
    <row r="59952" spans="2:10" x14ac:dyDescent="0.25">
      <c r="B59952" s="27"/>
      <c r="D59952" s="27"/>
      <c r="E59952" s="27"/>
      <c r="I59952" s="27"/>
      <c r="J59952" s="27"/>
    </row>
    <row r="59953" spans="2:10" x14ac:dyDescent="0.25">
      <c r="B59953" s="27"/>
      <c r="D59953" s="27"/>
      <c r="E59953" s="27"/>
      <c r="I59953" s="27"/>
      <c r="J59953" s="27"/>
    </row>
    <row r="59954" spans="2:10" x14ac:dyDescent="0.25">
      <c r="B59954" s="27"/>
      <c r="D59954" s="27"/>
      <c r="E59954" s="27"/>
      <c r="I59954" s="27"/>
      <c r="J59954" s="27"/>
    </row>
    <row r="59955" spans="2:10" x14ac:dyDescent="0.25">
      <c r="B59955" s="27"/>
      <c r="D59955" s="27"/>
      <c r="E59955" s="27"/>
      <c r="I59955" s="27"/>
      <c r="J59955" s="27"/>
    </row>
    <row r="59956" spans="2:10" x14ac:dyDescent="0.25">
      <c r="B59956" s="27"/>
      <c r="D59956" s="27"/>
      <c r="E59956" s="27"/>
      <c r="I59956" s="27"/>
      <c r="J59956" s="27"/>
    </row>
    <row r="59957" spans="2:10" x14ac:dyDescent="0.25">
      <c r="B59957" s="27"/>
      <c r="D59957" s="27"/>
      <c r="E59957" s="27"/>
      <c r="I59957" s="27"/>
      <c r="J59957" s="27"/>
    </row>
    <row r="59958" spans="2:10" x14ac:dyDescent="0.25">
      <c r="B59958" s="27"/>
      <c r="D59958" s="27"/>
      <c r="E59958" s="27"/>
      <c r="I59958" s="27"/>
      <c r="J59958" s="27"/>
    </row>
    <row r="59959" spans="2:10" x14ac:dyDescent="0.25">
      <c r="B59959" s="27"/>
      <c r="D59959" s="27"/>
      <c r="E59959" s="27"/>
      <c r="I59959" s="27"/>
      <c r="J59959" s="27"/>
    </row>
    <row r="59960" spans="2:10" x14ac:dyDescent="0.25">
      <c r="B59960" s="27"/>
      <c r="D59960" s="27"/>
      <c r="E59960" s="27"/>
      <c r="I59960" s="27"/>
      <c r="J59960" s="27"/>
    </row>
    <row r="59961" spans="2:10" x14ac:dyDescent="0.25">
      <c r="B59961" s="27"/>
      <c r="D59961" s="27"/>
      <c r="E59961" s="27"/>
      <c r="I59961" s="27"/>
      <c r="J59961" s="27"/>
    </row>
    <row r="59962" spans="2:10" x14ac:dyDescent="0.25">
      <c r="B59962" s="27"/>
      <c r="D59962" s="27"/>
      <c r="E59962" s="27"/>
      <c r="I59962" s="27"/>
      <c r="J59962" s="27"/>
    </row>
    <row r="59963" spans="2:10" x14ac:dyDescent="0.25">
      <c r="B59963" s="27"/>
      <c r="D59963" s="27"/>
      <c r="E59963" s="27"/>
      <c r="I59963" s="27"/>
      <c r="J59963" s="27"/>
    </row>
    <row r="59964" spans="2:10" x14ac:dyDescent="0.25">
      <c r="B59964" s="27"/>
      <c r="D59964" s="27"/>
      <c r="E59964" s="27"/>
      <c r="I59964" s="27"/>
      <c r="J59964" s="27"/>
    </row>
    <row r="59965" spans="2:10" x14ac:dyDescent="0.25">
      <c r="B59965" s="27"/>
      <c r="D59965" s="27"/>
      <c r="E59965" s="27"/>
      <c r="I59965" s="27"/>
      <c r="J59965" s="27"/>
    </row>
    <row r="59966" spans="2:10" x14ac:dyDescent="0.25">
      <c r="B59966" s="27"/>
      <c r="D59966" s="27"/>
      <c r="E59966" s="27"/>
      <c r="I59966" s="27"/>
      <c r="J59966" s="27"/>
    </row>
    <row r="59967" spans="2:10" x14ac:dyDescent="0.25">
      <c r="B59967" s="27"/>
      <c r="D59967" s="27"/>
      <c r="E59967" s="27"/>
      <c r="I59967" s="27"/>
      <c r="J59967" s="27"/>
    </row>
    <row r="59968" spans="2:10" x14ac:dyDescent="0.25">
      <c r="B59968" s="27"/>
      <c r="D59968" s="27"/>
      <c r="E59968" s="27"/>
      <c r="I59968" s="27"/>
      <c r="J59968" s="27"/>
    </row>
    <row r="59969" spans="2:10" x14ac:dyDescent="0.25">
      <c r="B59969" s="27"/>
      <c r="D59969" s="27"/>
      <c r="E59969" s="27"/>
      <c r="I59969" s="27"/>
      <c r="J59969" s="27"/>
    </row>
    <row r="59970" spans="2:10" x14ac:dyDescent="0.25">
      <c r="B59970" s="27"/>
      <c r="D59970" s="27"/>
      <c r="E59970" s="27"/>
      <c r="I59970" s="27"/>
      <c r="J59970" s="27"/>
    </row>
    <row r="59971" spans="2:10" x14ac:dyDescent="0.25">
      <c r="B59971" s="27"/>
      <c r="D59971" s="27"/>
      <c r="E59971" s="27"/>
      <c r="I59971" s="27"/>
      <c r="J59971" s="27"/>
    </row>
    <row r="59972" spans="2:10" x14ac:dyDescent="0.25">
      <c r="B59972" s="27"/>
      <c r="D59972" s="27"/>
      <c r="E59972" s="27"/>
      <c r="I59972" s="27"/>
      <c r="J59972" s="27"/>
    </row>
    <row r="59973" spans="2:10" x14ac:dyDescent="0.25">
      <c r="B59973" s="27"/>
      <c r="D59973" s="27"/>
      <c r="E59973" s="27"/>
      <c r="I59973" s="27"/>
      <c r="J59973" s="27"/>
    </row>
    <row r="59974" spans="2:10" x14ac:dyDescent="0.25">
      <c r="B59974" s="27"/>
      <c r="D59974" s="27"/>
      <c r="E59974" s="27"/>
      <c r="I59974" s="27"/>
      <c r="J59974" s="27"/>
    </row>
    <row r="59975" spans="2:10" x14ac:dyDescent="0.25">
      <c r="B59975" s="27"/>
      <c r="D59975" s="27"/>
      <c r="E59975" s="27"/>
      <c r="I59975" s="27"/>
      <c r="J59975" s="27"/>
    </row>
    <row r="59976" spans="2:10" x14ac:dyDescent="0.25">
      <c r="B59976" s="27"/>
      <c r="D59976" s="27"/>
      <c r="E59976" s="27"/>
      <c r="I59976" s="27"/>
      <c r="J59976" s="27"/>
    </row>
    <row r="59977" spans="2:10" x14ac:dyDescent="0.25">
      <c r="B59977" s="27"/>
      <c r="D59977" s="27"/>
      <c r="E59977" s="27"/>
      <c r="I59977" s="27"/>
      <c r="J59977" s="27"/>
    </row>
    <row r="59978" spans="2:10" x14ac:dyDescent="0.25">
      <c r="B59978" s="27"/>
      <c r="D59978" s="27"/>
      <c r="E59978" s="27"/>
      <c r="I59978" s="27"/>
      <c r="J59978" s="27"/>
    </row>
    <row r="59979" spans="2:10" x14ac:dyDescent="0.25">
      <c r="B59979" s="27"/>
      <c r="D59979" s="27"/>
      <c r="E59979" s="27"/>
      <c r="I59979" s="27"/>
      <c r="J59979" s="27"/>
    </row>
    <row r="59980" spans="2:10" x14ac:dyDescent="0.25">
      <c r="B59980" s="27"/>
      <c r="D59980" s="27"/>
      <c r="E59980" s="27"/>
      <c r="I59980" s="27"/>
      <c r="J59980" s="27"/>
    </row>
    <row r="59981" spans="2:10" x14ac:dyDescent="0.25">
      <c r="B59981" s="27"/>
      <c r="D59981" s="27"/>
      <c r="E59981" s="27"/>
      <c r="I59981" s="27"/>
      <c r="J59981" s="27"/>
    </row>
    <row r="59982" spans="2:10" x14ac:dyDescent="0.25">
      <c r="B59982" s="27"/>
      <c r="D59982" s="27"/>
      <c r="E59982" s="27"/>
      <c r="I59982" s="27"/>
      <c r="J59982" s="27"/>
    </row>
    <row r="59983" spans="2:10" x14ac:dyDescent="0.25">
      <c r="B59983" s="27"/>
      <c r="D59983" s="27"/>
      <c r="E59983" s="27"/>
      <c r="I59983" s="27"/>
      <c r="J59983" s="27"/>
    </row>
    <row r="59984" spans="2:10" x14ac:dyDescent="0.25">
      <c r="B59984" s="27"/>
      <c r="D59984" s="27"/>
      <c r="E59984" s="27"/>
      <c r="I59984" s="27"/>
      <c r="J59984" s="27"/>
    </row>
    <row r="59985" spans="2:10" x14ac:dyDescent="0.25">
      <c r="B59985" s="27"/>
      <c r="D59985" s="27"/>
      <c r="E59985" s="27"/>
      <c r="I59985" s="27"/>
      <c r="J59985" s="27"/>
    </row>
    <row r="59986" spans="2:10" x14ac:dyDescent="0.25">
      <c r="B59986" s="27"/>
      <c r="D59986" s="27"/>
      <c r="E59986" s="27"/>
      <c r="I59986" s="27"/>
      <c r="J59986" s="27"/>
    </row>
    <row r="59987" spans="2:10" x14ac:dyDescent="0.25">
      <c r="B59987" s="27"/>
      <c r="D59987" s="27"/>
      <c r="E59987" s="27"/>
      <c r="I59987" s="27"/>
      <c r="J59987" s="27"/>
    </row>
    <row r="59988" spans="2:10" x14ac:dyDescent="0.25">
      <c r="B59988" s="27"/>
      <c r="D59988" s="27"/>
      <c r="E59988" s="27"/>
      <c r="I59988" s="27"/>
      <c r="J59988" s="27"/>
    </row>
    <row r="59989" spans="2:10" x14ac:dyDescent="0.25">
      <c r="B59989" s="27"/>
      <c r="D59989" s="27"/>
      <c r="E59989" s="27"/>
      <c r="I59989" s="27"/>
      <c r="J59989" s="27"/>
    </row>
    <row r="59990" spans="2:10" x14ac:dyDescent="0.25">
      <c r="B59990" s="27"/>
      <c r="D59990" s="27"/>
      <c r="E59990" s="27"/>
      <c r="I59990" s="27"/>
      <c r="J59990" s="27"/>
    </row>
    <row r="59991" spans="2:10" x14ac:dyDescent="0.25">
      <c r="B59991" s="27"/>
      <c r="D59991" s="27"/>
      <c r="E59991" s="27"/>
      <c r="I59991" s="27"/>
      <c r="J59991" s="27"/>
    </row>
    <row r="59992" spans="2:10" x14ac:dyDescent="0.25">
      <c r="B59992" s="27"/>
      <c r="D59992" s="27"/>
      <c r="E59992" s="27"/>
      <c r="I59992" s="27"/>
      <c r="J59992" s="27"/>
    </row>
    <row r="59993" spans="2:10" x14ac:dyDescent="0.25">
      <c r="B59993" s="27"/>
      <c r="D59993" s="27"/>
      <c r="E59993" s="27"/>
      <c r="I59993" s="27"/>
      <c r="J59993" s="27"/>
    </row>
    <row r="59994" spans="2:10" x14ac:dyDescent="0.25">
      <c r="B59994" s="27"/>
      <c r="D59994" s="27"/>
      <c r="E59994" s="27"/>
      <c r="I59994" s="27"/>
      <c r="J59994" s="27"/>
    </row>
    <row r="59995" spans="2:10" x14ac:dyDescent="0.25">
      <c r="B59995" s="27"/>
      <c r="D59995" s="27"/>
      <c r="E59995" s="27"/>
      <c r="I59995" s="27"/>
      <c r="J59995" s="27"/>
    </row>
    <row r="59996" spans="2:10" x14ac:dyDescent="0.25">
      <c r="B59996" s="27"/>
      <c r="D59996" s="27"/>
      <c r="E59996" s="27"/>
      <c r="I59996" s="27"/>
      <c r="J59996" s="27"/>
    </row>
    <row r="59997" spans="2:10" x14ac:dyDescent="0.25">
      <c r="B59997" s="27"/>
      <c r="D59997" s="27"/>
      <c r="E59997" s="27"/>
      <c r="I59997" s="27"/>
      <c r="J59997" s="27"/>
    </row>
    <row r="59998" spans="2:10" x14ac:dyDescent="0.25">
      <c r="B59998" s="27"/>
      <c r="D59998" s="27"/>
      <c r="E59998" s="27"/>
      <c r="I59998" s="27"/>
      <c r="J59998" s="27"/>
    </row>
    <row r="59999" spans="2:10" x14ac:dyDescent="0.25">
      <c r="B59999" s="27"/>
      <c r="D59999" s="27"/>
      <c r="E59999" s="27"/>
      <c r="I59999" s="27"/>
      <c r="J59999" s="27"/>
    </row>
    <row r="60000" spans="2:10" x14ac:dyDescent="0.25">
      <c r="B60000" s="27"/>
      <c r="D60000" s="27"/>
      <c r="E60000" s="27"/>
      <c r="I60000" s="27"/>
      <c r="J60000" s="27"/>
    </row>
    <row r="60001" spans="2:10" x14ac:dyDescent="0.25">
      <c r="B60001" s="27"/>
      <c r="D60001" s="27"/>
      <c r="E60001" s="27"/>
      <c r="I60001" s="27"/>
      <c r="J60001" s="27"/>
    </row>
    <row r="60002" spans="2:10" x14ac:dyDescent="0.25">
      <c r="B60002" s="27"/>
      <c r="D60002" s="27"/>
      <c r="E60002" s="27"/>
      <c r="I60002" s="27"/>
      <c r="J60002" s="27"/>
    </row>
    <row r="60003" spans="2:10" x14ac:dyDescent="0.25">
      <c r="B60003" s="27"/>
      <c r="D60003" s="27"/>
      <c r="E60003" s="27"/>
      <c r="I60003" s="27"/>
      <c r="J60003" s="27"/>
    </row>
    <row r="60004" spans="2:10" x14ac:dyDescent="0.25">
      <c r="B60004" s="27"/>
      <c r="D60004" s="27"/>
      <c r="E60004" s="27"/>
      <c r="I60004" s="27"/>
      <c r="J60004" s="27"/>
    </row>
    <row r="60005" spans="2:10" x14ac:dyDescent="0.25">
      <c r="B60005" s="27"/>
      <c r="D60005" s="27"/>
      <c r="E60005" s="27"/>
      <c r="I60005" s="27"/>
      <c r="J60005" s="27"/>
    </row>
    <row r="60006" spans="2:10" x14ac:dyDescent="0.25">
      <c r="B60006" s="27"/>
      <c r="D60006" s="27"/>
      <c r="E60006" s="27"/>
      <c r="I60006" s="27"/>
      <c r="J60006" s="27"/>
    </row>
    <row r="60007" spans="2:10" x14ac:dyDescent="0.25">
      <c r="B60007" s="27"/>
      <c r="D60007" s="27"/>
      <c r="E60007" s="27"/>
      <c r="I60007" s="27"/>
      <c r="J60007" s="27"/>
    </row>
    <row r="60008" spans="2:10" x14ac:dyDescent="0.25">
      <c r="B60008" s="27"/>
      <c r="D60008" s="27"/>
      <c r="E60008" s="27"/>
      <c r="I60008" s="27"/>
      <c r="J60008" s="27"/>
    </row>
    <row r="60009" spans="2:10" x14ac:dyDescent="0.25">
      <c r="B60009" s="27"/>
      <c r="D60009" s="27"/>
      <c r="E60009" s="27"/>
      <c r="I60009" s="27"/>
      <c r="J60009" s="27"/>
    </row>
    <row r="60010" spans="2:10" x14ac:dyDescent="0.25">
      <c r="B60010" s="27"/>
      <c r="D60010" s="27"/>
      <c r="E60010" s="27"/>
      <c r="I60010" s="27"/>
      <c r="J60010" s="27"/>
    </row>
    <row r="60011" spans="2:10" x14ac:dyDescent="0.25">
      <c r="B60011" s="27"/>
      <c r="D60011" s="27"/>
      <c r="E60011" s="27"/>
      <c r="I60011" s="27"/>
      <c r="J60011" s="27"/>
    </row>
    <row r="60012" spans="2:10" x14ac:dyDescent="0.25">
      <c r="B60012" s="27"/>
      <c r="D60012" s="27"/>
      <c r="E60012" s="27"/>
      <c r="I60012" s="27"/>
      <c r="J60012" s="27"/>
    </row>
    <row r="60013" spans="2:10" x14ac:dyDescent="0.25">
      <c r="B60013" s="27"/>
      <c r="D60013" s="27"/>
      <c r="E60013" s="27"/>
      <c r="I60013" s="27"/>
      <c r="J60013" s="27"/>
    </row>
    <row r="60014" spans="2:10" x14ac:dyDescent="0.25">
      <c r="B60014" s="27"/>
      <c r="D60014" s="27"/>
      <c r="E60014" s="27"/>
      <c r="I60014" s="27"/>
      <c r="J60014" s="27"/>
    </row>
    <row r="60015" spans="2:10" x14ac:dyDescent="0.25">
      <c r="B60015" s="27"/>
      <c r="D60015" s="27"/>
      <c r="E60015" s="27"/>
      <c r="I60015" s="27"/>
      <c r="J60015" s="27"/>
    </row>
    <row r="60016" spans="2:10" x14ac:dyDescent="0.25">
      <c r="B60016" s="27"/>
      <c r="D60016" s="27"/>
      <c r="E60016" s="27"/>
      <c r="I60016" s="27"/>
      <c r="J60016" s="27"/>
    </row>
    <row r="60017" spans="2:10" x14ac:dyDescent="0.25">
      <c r="B60017" s="27"/>
      <c r="D60017" s="27"/>
      <c r="E60017" s="27"/>
      <c r="I60017" s="27"/>
      <c r="J60017" s="27"/>
    </row>
    <row r="60018" spans="2:10" x14ac:dyDescent="0.25">
      <c r="B60018" s="27"/>
      <c r="D60018" s="27"/>
      <c r="E60018" s="27"/>
      <c r="I60018" s="27"/>
      <c r="J60018" s="27"/>
    </row>
    <row r="60019" spans="2:10" x14ac:dyDescent="0.25">
      <c r="B60019" s="27"/>
      <c r="D60019" s="27"/>
      <c r="E60019" s="27"/>
      <c r="I60019" s="27"/>
      <c r="J60019" s="27"/>
    </row>
    <row r="60020" spans="2:10" x14ac:dyDescent="0.25">
      <c r="B60020" s="27"/>
      <c r="D60020" s="27"/>
      <c r="E60020" s="27"/>
      <c r="I60020" s="27"/>
      <c r="J60020" s="27"/>
    </row>
    <row r="60021" spans="2:10" x14ac:dyDescent="0.25">
      <c r="B60021" s="27"/>
      <c r="D60021" s="27"/>
      <c r="E60021" s="27"/>
      <c r="I60021" s="27"/>
      <c r="J60021" s="27"/>
    </row>
    <row r="60022" spans="2:10" x14ac:dyDescent="0.25">
      <c r="B60022" s="27"/>
      <c r="D60022" s="27"/>
      <c r="E60022" s="27"/>
      <c r="I60022" s="27"/>
      <c r="J60022" s="27"/>
    </row>
    <row r="60023" spans="2:10" x14ac:dyDescent="0.25">
      <c r="B60023" s="27"/>
      <c r="D60023" s="27"/>
      <c r="E60023" s="27"/>
      <c r="I60023" s="27"/>
      <c r="J60023" s="27"/>
    </row>
    <row r="60024" spans="2:10" x14ac:dyDescent="0.25">
      <c r="B60024" s="27"/>
      <c r="D60024" s="27"/>
      <c r="E60024" s="27"/>
      <c r="I60024" s="27"/>
      <c r="J60024" s="27"/>
    </row>
    <row r="60025" spans="2:10" x14ac:dyDescent="0.25">
      <c r="B60025" s="27"/>
      <c r="D60025" s="27"/>
      <c r="E60025" s="27"/>
      <c r="I60025" s="27"/>
      <c r="J60025" s="27"/>
    </row>
    <row r="60026" spans="2:10" x14ac:dyDescent="0.25">
      <c r="B60026" s="27"/>
      <c r="D60026" s="27"/>
      <c r="E60026" s="27"/>
      <c r="I60026" s="27"/>
      <c r="J60026" s="27"/>
    </row>
    <row r="60027" spans="2:10" x14ac:dyDescent="0.25">
      <c r="B60027" s="27"/>
      <c r="D60027" s="27"/>
      <c r="E60027" s="27"/>
      <c r="I60027" s="27"/>
      <c r="J60027" s="27"/>
    </row>
    <row r="60028" spans="2:10" x14ac:dyDescent="0.25">
      <c r="B60028" s="27"/>
      <c r="D60028" s="27"/>
      <c r="E60028" s="27"/>
      <c r="I60028" s="27"/>
      <c r="J60028" s="27"/>
    </row>
    <row r="60029" spans="2:10" x14ac:dyDescent="0.25">
      <c r="B60029" s="27"/>
      <c r="D60029" s="27"/>
      <c r="E60029" s="27"/>
      <c r="I60029" s="27"/>
      <c r="J60029" s="27"/>
    </row>
    <row r="60030" spans="2:10" x14ac:dyDescent="0.25">
      <c r="B60030" s="27"/>
      <c r="D60030" s="27"/>
      <c r="E60030" s="27"/>
      <c r="I60030" s="27"/>
      <c r="J60030" s="27"/>
    </row>
    <row r="60031" spans="2:10" x14ac:dyDescent="0.25">
      <c r="B60031" s="27"/>
      <c r="D60031" s="27"/>
      <c r="E60031" s="27"/>
      <c r="I60031" s="27"/>
      <c r="J60031" s="27"/>
    </row>
    <row r="60032" spans="2:10" x14ac:dyDescent="0.25">
      <c r="B60032" s="27"/>
      <c r="D60032" s="27"/>
      <c r="E60032" s="27"/>
      <c r="I60032" s="27"/>
      <c r="J60032" s="27"/>
    </row>
    <row r="60033" spans="2:10" x14ac:dyDescent="0.25">
      <c r="B60033" s="27"/>
      <c r="D60033" s="27"/>
      <c r="E60033" s="27"/>
      <c r="I60033" s="27"/>
      <c r="J60033" s="27"/>
    </row>
    <row r="60034" spans="2:10" x14ac:dyDescent="0.25">
      <c r="B60034" s="27"/>
      <c r="D60034" s="27"/>
      <c r="E60034" s="27"/>
      <c r="I60034" s="27"/>
      <c r="J60034" s="27"/>
    </row>
    <row r="60035" spans="2:10" x14ac:dyDescent="0.25">
      <c r="B60035" s="27"/>
      <c r="D60035" s="27"/>
      <c r="E60035" s="27"/>
      <c r="I60035" s="27"/>
      <c r="J60035" s="27"/>
    </row>
    <row r="60036" spans="2:10" x14ac:dyDescent="0.25">
      <c r="B60036" s="27"/>
      <c r="D60036" s="27"/>
      <c r="E60036" s="27"/>
      <c r="I60036" s="27"/>
      <c r="J60036" s="27"/>
    </row>
    <row r="60037" spans="2:10" x14ac:dyDescent="0.25">
      <c r="B60037" s="27"/>
      <c r="D60037" s="27"/>
      <c r="E60037" s="27"/>
      <c r="I60037" s="27"/>
      <c r="J60037" s="27"/>
    </row>
    <row r="60038" spans="2:10" x14ac:dyDescent="0.25">
      <c r="B60038" s="27"/>
      <c r="D60038" s="27"/>
      <c r="E60038" s="27"/>
      <c r="I60038" s="27"/>
      <c r="J60038" s="27"/>
    </row>
    <row r="60039" spans="2:10" x14ac:dyDescent="0.25">
      <c r="B60039" s="27"/>
      <c r="D60039" s="27"/>
      <c r="E60039" s="27"/>
      <c r="I60039" s="27"/>
      <c r="J60039" s="27"/>
    </row>
    <row r="60040" spans="2:10" x14ac:dyDescent="0.25">
      <c r="B60040" s="27"/>
      <c r="D60040" s="27"/>
      <c r="E60040" s="27"/>
      <c r="I60040" s="27"/>
      <c r="J60040" s="27"/>
    </row>
    <row r="60041" spans="2:10" x14ac:dyDescent="0.25">
      <c r="B60041" s="27"/>
      <c r="D60041" s="27"/>
      <c r="E60041" s="27"/>
      <c r="I60041" s="27"/>
      <c r="J60041" s="27"/>
    </row>
    <row r="60042" spans="2:10" x14ac:dyDescent="0.25">
      <c r="B60042" s="27"/>
      <c r="D60042" s="27"/>
      <c r="E60042" s="27"/>
      <c r="I60042" s="27"/>
      <c r="J60042" s="27"/>
    </row>
    <row r="60043" spans="2:10" x14ac:dyDescent="0.25">
      <c r="B60043" s="27"/>
      <c r="D60043" s="27"/>
      <c r="E60043" s="27"/>
      <c r="I60043" s="27"/>
      <c r="J60043" s="27"/>
    </row>
    <row r="60044" spans="2:10" x14ac:dyDescent="0.25">
      <c r="B60044" s="27"/>
      <c r="D60044" s="27"/>
      <c r="E60044" s="27"/>
      <c r="I60044" s="27"/>
      <c r="J60044" s="27"/>
    </row>
    <row r="60045" spans="2:10" x14ac:dyDescent="0.25">
      <c r="B60045" s="27"/>
      <c r="D60045" s="27"/>
      <c r="E60045" s="27"/>
      <c r="I60045" s="27"/>
      <c r="J60045" s="27"/>
    </row>
    <row r="60046" spans="2:10" x14ac:dyDescent="0.25">
      <c r="B60046" s="27"/>
      <c r="D60046" s="27"/>
      <c r="E60046" s="27"/>
      <c r="I60046" s="27"/>
      <c r="J60046" s="27"/>
    </row>
    <row r="60047" spans="2:10" x14ac:dyDescent="0.25">
      <c r="B60047" s="27"/>
      <c r="D60047" s="27"/>
      <c r="E60047" s="27"/>
      <c r="I60047" s="27"/>
      <c r="J60047" s="27"/>
    </row>
    <row r="60048" spans="2:10" x14ac:dyDescent="0.25">
      <c r="B60048" s="27"/>
      <c r="D60048" s="27"/>
      <c r="E60048" s="27"/>
      <c r="I60048" s="27"/>
      <c r="J60048" s="27"/>
    </row>
    <row r="60049" spans="2:10" x14ac:dyDescent="0.25">
      <c r="B60049" s="27"/>
      <c r="D60049" s="27"/>
      <c r="E60049" s="27"/>
      <c r="I60049" s="27"/>
      <c r="J60049" s="27"/>
    </row>
    <row r="60050" spans="2:10" x14ac:dyDescent="0.25">
      <c r="B60050" s="27"/>
      <c r="D60050" s="27"/>
      <c r="E60050" s="27"/>
      <c r="I60050" s="27"/>
      <c r="J60050" s="27"/>
    </row>
    <row r="60051" spans="2:10" x14ac:dyDescent="0.25">
      <c r="B60051" s="27"/>
      <c r="D60051" s="27"/>
      <c r="E60051" s="27"/>
      <c r="I60051" s="27"/>
      <c r="J60051" s="27"/>
    </row>
    <row r="60052" spans="2:10" x14ac:dyDescent="0.25">
      <c r="B60052" s="27"/>
      <c r="D60052" s="27"/>
      <c r="E60052" s="27"/>
      <c r="I60052" s="27"/>
      <c r="J60052" s="27"/>
    </row>
    <row r="60053" spans="2:10" x14ac:dyDescent="0.25">
      <c r="B60053" s="27"/>
      <c r="D60053" s="27"/>
      <c r="E60053" s="27"/>
      <c r="I60053" s="27"/>
      <c r="J60053" s="27"/>
    </row>
    <row r="60054" spans="2:10" x14ac:dyDescent="0.25">
      <c r="B60054" s="27"/>
      <c r="D60054" s="27"/>
      <c r="E60054" s="27"/>
      <c r="I60054" s="27"/>
      <c r="J60054" s="27"/>
    </row>
    <row r="60055" spans="2:10" x14ac:dyDescent="0.25">
      <c r="B60055" s="27"/>
      <c r="D60055" s="27"/>
      <c r="E60055" s="27"/>
      <c r="I60055" s="27"/>
      <c r="J60055" s="27"/>
    </row>
    <row r="60056" spans="2:10" x14ac:dyDescent="0.25">
      <c r="B60056" s="27"/>
      <c r="D60056" s="27"/>
      <c r="E60056" s="27"/>
      <c r="I60056" s="27"/>
      <c r="J60056" s="27"/>
    </row>
    <row r="60057" spans="2:10" x14ac:dyDescent="0.25">
      <c r="B60057" s="27"/>
      <c r="D60057" s="27"/>
      <c r="E60057" s="27"/>
      <c r="I60057" s="27"/>
      <c r="J60057" s="27"/>
    </row>
    <row r="60058" spans="2:10" x14ac:dyDescent="0.25">
      <c r="B60058" s="27"/>
      <c r="D60058" s="27"/>
      <c r="E60058" s="27"/>
      <c r="I60058" s="27"/>
      <c r="J60058" s="27"/>
    </row>
    <row r="60059" spans="2:10" x14ac:dyDescent="0.25">
      <c r="B60059" s="27"/>
      <c r="D60059" s="27"/>
      <c r="E60059" s="27"/>
      <c r="I60059" s="27"/>
      <c r="J60059" s="27"/>
    </row>
    <row r="60060" spans="2:10" x14ac:dyDescent="0.25">
      <c r="B60060" s="27"/>
      <c r="D60060" s="27"/>
      <c r="E60060" s="27"/>
      <c r="I60060" s="27"/>
      <c r="J60060" s="27"/>
    </row>
    <row r="60061" spans="2:10" x14ac:dyDescent="0.25">
      <c r="B60061" s="27"/>
      <c r="D60061" s="27"/>
      <c r="E60061" s="27"/>
      <c r="I60061" s="27"/>
      <c r="J60061" s="27"/>
    </row>
    <row r="60062" spans="2:10" x14ac:dyDescent="0.25">
      <c r="B60062" s="27"/>
      <c r="D60062" s="27"/>
      <c r="E60062" s="27"/>
      <c r="I60062" s="27"/>
      <c r="J60062" s="27"/>
    </row>
    <row r="60063" spans="2:10" x14ac:dyDescent="0.25">
      <c r="B60063" s="27"/>
      <c r="D60063" s="27"/>
      <c r="E60063" s="27"/>
      <c r="I60063" s="27"/>
      <c r="J60063" s="27"/>
    </row>
    <row r="60064" spans="2:10" x14ac:dyDescent="0.25">
      <c r="B60064" s="27"/>
      <c r="D60064" s="27"/>
      <c r="E60064" s="27"/>
      <c r="I60064" s="27"/>
      <c r="J60064" s="27"/>
    </row>
    <row r="60065" spans="2:10" x14ac:dyDescent="0.25">
      <c r="B60065" s="27"/>
      <c r="D60065" s="27"/>
      <c r="E60065" s="27"/>
      <c r="I60065" s="27"/>
      <c r="J60065" s="27"/>
    </row>
    <row r="60066" spans="2:10" x14ac:dyDescent="0.25">
      <c r="B60066" s="27"/>
      <c r="D60066" s="27"/>
      <c r="E60066" s="27"/>
      <c r="I60066" s="27"/>
      <c r="J60066" s="27"/>
    </row>
    <row r="60067" spans="2:10" x14ac:dyDescent="0.25">
      <c r="B60067" s="27"/>
      <c r="D60067" s="27"/>
      <c r="E60067" s="27"/>
      <c r="I60067" s="27"/>
      <c r="J60067" s="27"/>
    </row>
    <row r="60068" spans="2:10" x14ac:dyDescent="0.25">
      <c r="B60068" s="27"/>
      <c r="D60068" s="27"/>
      <c r="E60068" s="27"/>
      <c r="I60068" s="27"/>
      <c r="J60068" s="27"/>
    </row>
    <row r="60069" spans="2:10" x14ac:dyDescent="0.25">
      <c r="B60069" s="27"/>
      <c r="D60069" s="27"/>
      <c r="E60069" s="27"/>
      <c r="I60069" s="27"/>
      <c r="J60069" s="27"/>
    </row>
    <row r="60070" spans="2:10" x14ac:dyDescent="0.25">
      <c r="B60070" s="27"/>
      <c r="D60070" s="27"/>
      <c r="E60070" s="27"/>
      <c r="I60070" s="27"/>
      <c r="J60070" s="27"/>
    </row>
    <row r="60071" spans="2:10" x14ac:dyDescent="0.25">
      <c r="B60071" s="27"/>
      <c r="D60071" s="27"/>
      <c r="E60071" s="27"/>
      <c r="I60071" s="27"/>
      <c r="J60071" s="27"/>
    </row>
    <row r="60072" spans="2:10" x14ac:dyDescent="0.25">
      <c r="B60072" s="27"/>
      <c r="D60072" s="27"/>
      <c r="E60072" s="27"/>
      <c r="I60072" s="27"/>
      <c r="J60072" s="27"/>
    </row>
    <row r="60073" spans="2:10" x14ac:dyDescent="0.25">
      <c r="B60073" s="27"/>
      <c r="D60073" s="27"/>
      <c r="E60073" s="27"/>
      <c r="I60073" s="27"/>
      <c r="J60073" s="27"/>
    </row>
    <row r="60074" spans="2:10" x14ac:dyDescent="0.25">
      <c r="B60074" s="27"/>
      <c r="D60074" s="27"/>
      <c r="E60074" s="27"/>
      <c r="I60074" s="27"/>
      <c r="J60074" s="27"/>
    </row>
    <row r="60075" spans="2:10" x14ac:dyDescent="0.25">
      <c r="B60075" s="27"/>
      <c r="D60075" s="27"/>
      <c r="E60075" s="27"/>
      <c r="I60075" s="27"/>
      <c r="J60075" s="27"/>
    </row>
    <row r="60076" spans="2:10" x14ac:dyDescent="0.25">
      <c r="B60076" s="27"/>
      <c r="D60076" s="27"/>
      <c r="E60076" s="27"/>
      <c r="I60076" s="27"/>
      <c r="J60076" s="27"/>
    </row>
    <row r="60077" spans="2:10" x14ac:dyDescent="0.25">
      <c r="B60077" s="27"/>
      <c r="D60077" s="27"/>
      <c r="E60077" s="27"/>
      <c r="I60077" s="27"/>
      <c r="J60077" s="27"/>
    </row>
    <row r="60078" spans="2:10" x14ac:dyDescent="0.25">
      <c r="B60078" s="27"/>
      <c r="D60078" s="27"/>
      <c r="E60078" s="27"/>
      <c r="I60078" s="27"/>
      <c r="J60078" s="27"/>
    </row>
    <row r="60079" spans="2:10" x14ac:dyDescent="0.25">
      <c r="B60079" s="27"/>
      <c r="D60079" s="27"/>
      <c r="E60079" s="27"/>
      <c r="I60079" s="27"/>
      <c r="J60079" s="27"/>
    </row>
    <row r="60080" spans="2:10" x14ac:dyDescent="0.25">
      <c r="B60080" s="27"/>
      <c r="D60080" s="27"/>
      <c r="E60080" s="27"/>
      <c r="I60080" s="27"/>
      <c r="J60080" s="27"/>
    </row>
    <row r="60081" spans="2:10" x14ac:dyDescent="0.25">
      <c r="B60081" s="27"/>
      <c r="D60081" s="27"/>
      <c r="E60081" s="27"/>
      <c r="I60081" s="27"/>
      <c r="J60081" s="27"/>
    </row>
    <row r="60082" spans="2:10" x14ac:dyDescent="0.25">
      <c r="B60082" s="27"/>
      <c r="D60082" s="27"/>
      <c r="E60082" s="27"/>
      <c r="I60082" s="27"/>
      <c r="J60082" s="27"/>
    </row>
    <row r="60083" spans="2:10" x14ac:dyDescent="0.25">
      <c r="B60083" s="27"/>
      <c r="D60083" s="27"/>
      <c r="E60083" s="27"/>
      <c r="I60083" s="27"/>
      <c r="J60083" s="27"/>
    </row>
    <row r="60084" spans="2:10" x14ac:dyDescent="0.25">
      <c r="B60084" s="27"/>
      <c r="D60084" s="27"/>
      <c r="E60084" s="27"/>
      <c r="I60084" s="27"/>
      <c r="J60084" s="27"/>
    </row>
    <row r="60085" spans="2:10" x14ac:dyDescent="0.25">
      <c r="B60085" s="27"/>
      <c r="D60085" s="27"/>
      <c r="E60085" s="27"/>
      <c r="I60085" s="27"/>
      <c r="J60085" s="27"/>
    </row>
    <row r="60086" spans="2:10" x14ac:dyDescent="0.25">
      <c r="B60086" s="27"/>
      <c r="D60086" s="27"/>
      <c r="E60086" s="27"/>
      <c r="I60086" s="27"/>
      <c r="J60086" s="27"/>
    </row>
    <row r="60087" spans="2:10" x14ac:dyDescent="0.25">
      <c r="B60087" s="27"/>
      <c r="D60087" s="27"/>
      <c r="E60087" s="27"/>
      <c r="I60087" s="27"/>
      <c r="J60087" s="27"/>
    </row>
    <row r="60088" spans="2:10" x14ac:dyDescent="0.25">
      <c r="B60088" s="27"/>
      <c r="D60088" s="27"/>
      <c r="E60088" s="27"/>
      <c r="I60088" s="27"/>
      <c r="J60088" s="27"/>
    </row>
    <row r="60089" spans="2:10" x14ac:dyDescent="0.25">
      <c r="B60089" s="27"/>
      <c r="D60089" s="27"/>
      <c r="E60089" s="27"/>
      <c r="I60089" s="27"/>
      <c r="J60089" s="27"/>
    </row>
    <row r="60090" spans="2:10" x14ac:dyDescent="0.25">
      <c r="B60090" s="27"/>
      <c r="D60090" s="27"/>
      <c r="E60090" s="27"/>
      <c r="I60090" s="27"/>
      <c r="J60090" s="27"/>
    </row>
    <row r="60091" spans="2:10" x14ac:dyDescent="0.25">
      <c r="B60091" s="27"/>
      <c r="D60091" s="27"/>
      <c r="E60091" s="27"/>
      <c r="I60091" s="27"/>
      <c r="J60091" s="27"/>
    </row>
    <row r="60092" spans="2:10" x14ac:dyDescent="0.25">
      <c r="B60092" s="27"/>
      <c r="D60092" s="27"/>
      <c r="E60092" s="27"/>
      <c r="I60092" s="27"/>
      <c r="J60092" s="27"/>
    </row>
    <row r="60093" spans="2:10" x14ac:dyDescent="0.25">
      <c r="B60093" s="27"/>
      <c r="D60093" s="27"/>
      <c r="E60093" s="27"/>
      <c r="I60093" s="27"/>
      <c r="J60093" s="27"/>
    </row>
    <row r="60094" spans="2:10" x14ac:dyDescent="0.25">
      <c r="B60094" s="27"/>
      <c r="D60094" s="27"/>
      <c r="E60094" s="27"/>
      <c r="I60094" s="27"/>
      <c r="J60094" s="27"/>
    </row>
    <row r="60095" spans="2:10" x14ac:dyDescent="0.25">
      <c r="B60095" s="27"/>
      <c r="D60095" s="27"/>
      <c r="E60095" s="27"/>
      <c r="I60095" s="27"/>
      <c r="J60095" s="27"/>
    </row>
    <row r="60096" spans="2:10" x14ac:dyDescent="0.25">
      <c r="B60096" s="27"/>
      <c r="D60096" s="27"/>
      <c r="E60096" s="27"/>
      <c r="I60096" s="27"/>
      <c r="J60096" s="27"/>
    </row>
    <row r="60097" spans="2:10" x14ac:dyDescent="0.25">
      <c r="B60097" s="27"/>
      <c r="D60097" s="27"/>
      <c r="E60097" s="27"/>
      <c r="I60097" s="27"/>
      <c r="J60097" s="27"/>
    </row>
    <row r="60098" spans="2:10" x14ac:dyDescent="0.25">
      <c r="B60098" s="27"/>
      <c r="D60098" s="27"/>
      <c r="E60098" s="27"/>
      <c r="I60098" s="27"/>
      <c r="J60098" s="27"/>
    </row>
    <row r="60099" spans="2:10" x14ac:dyDescent="0.25">
      <c r="B60099" s="27"/>
      <c r="D60099" s="27"/>
      <c r="E60099" s="27"/>
      <c r="I60099" s="27"/>
      <c r="J60099" s="27"/>
    </row>
    <row r="60100" spans="2:10" x14ac:dyDescent="0.25">
      <c r="B60100" s="27"/>
      <c r="D60100" s="27"/>
      <c r="E60100" s="27"/>
      <c r="I60100" s="27"/>
      <c r="J60100" s="27"/>
    </row>
    <row r="60101" spans="2:10" x14ac:dyDescent="0.25">
      <c r="B60101" s="27"/>
      <c r="D60101" s="27"/>
      <c r="E60101" s="27"/>
      <c r="I60101" s="27"/>
      <c r="J60101" s="27"/>
    </row>
    <row r="60102" spans="2:10" x14ac:dyDescent="0.25">
      <c r="B60102" s="27"/>
      <c r="D60102" s="27"/>
      <c r="E60102" s="27"/>
      <c r="I60102" s="27"/>
      <c r="J60102" s="27"/>
    </row>
    <row r="60103" spans="2:10" x14ac:dyDescent="0.25">
      <c r="B60103" s="27"/>
      <c r="D60103" s="27"/>
      <c r="E60103" s="27"/>
      <c r="I60103" s="27"/>
      <c r="J60103" s="27"/>
    </row>
    <row r="60104" spans="2:10" x14ac:dyDescent="0.25">
      <c r="B60104" s="27"/>
      <c r="D60104" s="27"/>
      <c r="E60104" s="27"/>
      <c r="I60104" s="27"/>
      <c r="J60104" s="27"/>
    </row>
    <row r="60105" spans="2:10" x14ac:dyDescent="0.25">
      <c r="B60105" s="27"/>
      <c r="D60105" s="27"/>
      <c r="E60105" s="27"/>
      <c r="I60105" s="27"/>
      <c r="J60105" s="27"/>
    </row>
    <row r="60106" spans="2:10" x14ac:dyDescent="0.25">
      <c r="B60106" s="27"/>
      <c r="D60106" s="27"/>
      <c r="E60106" s="27"/>
      <c r="I60106" s="27"/>
      <c r="J60106" s="27"/>
    </row>
    <row r="60107" spans="2:10" x14ac:dyDescent="0.25">
      <c r="B60107" s="27"/>
      <c r="D60107" s="27"/>
      <c r="E60107" s="27"/>
      <c r="I60107" s="27"/>
      <c r="J60107" s="27"/>
    </row>
    <row r="60108" spans="2:10" x14ac:dyDescent="0.25">
      <c r="B60108" s="27"/>
      <c r="D60108" s="27"/>
      <c r="E60108" s="27"/>
      <c r="I60108" s="27"/>
      <c r="J60108" s="27"/>
    </row>
    <row r="60109" spans="2:10" x14ac:dyDescent="0.25">
      <c r="B60109" s="27"/>
      <c r="D60109" s="27"/>
      <c r="E60109" s="27"/>
      <c r="I60109" s="27"/>
      <c r="J60109" s="27"/>
    </row>
    <row r="60110" spans="2:10" x14ac:dyDescent="0.25">
      <c r="B60110" s="27"/>
      <c r="D60110" s="27"/>
      <c r="E60110" s="27"/>
      <c r="I60110" s="27"/>
      <c r="J60110" s="27"/>
    </row>
    <row r="60111" spans="2:10" x14ac:dyDescent="0.25">
      <c r="B60111" s="27"/>
      <c r="D60111" s="27"/>
      <c r="E60111" s="27"/>
      <c r="I60111" s="27"/>
      <c r="J60111" s="27"/>
    </row>
    <row r="60112" spans="2:10" x14ac:dyDescent="0.25">
      <c r="B60112" s="27"/>
      <c r="D60112" s="27"/>
      <c r="E60112" s="27"/>
      <c r="I60112" s="27"/>
      <c r="J60112" s="27"/>
    </row>
    <row r="60113" spans="2:10" x14ac:dyDescent="0.25">
      <c r="B60113" s="27"/>
      <c r="D60113" s="27"/>
      <c r="E60113" s="27"/>
      <c r="I60113" s="27"/>
      <c r="J60113" s="27"/>
    </row>
    <row r="60114" spans="2:10" x14ac:dyDescent="0.25">
      <c r="B60114" s="27"/>
      <c r="D60114" s="27"/>
      <c r="E60114" s="27"/>
      <c r="I60114" s="27"/>
      <c r="J60114" s="27"/>
    </row>
    <row r="60115" spans="2:10" x14ac:dyDescent="0.25">
      <c r="B60115" s="27"/>
      <c r="D60115" s="27"/>
      <c r="E60115" s="27"/>
      <c r="I60115" s="27"/>
      <c r="J60115" s="27"/>
    </row>
    <row r="60116" spans="2:10" x14ac:dyDescent="0.25">
      <c r="B60116" s="27"/>
      <c r="D60116" s="27"/>
      <c r="E60116" s="27"/>
      <c r="I60116" s="27"/>
      <c r="J60116" s="27"/>
    </row>
    <row r="60117" spans="2:10" x14ac:dyDescent="0.25">
      <c r="B60117" s="27"/>
      <c r="D60117" s="27"/>
      <c r="E60117" s="27"/>
      <c r="I60117" s="27"/>
      <c r="J60117" s="27"/>
    </row>
    <row r="60118" spans="2:10" x14ac:dyDescent="0.25">
      <c r="B60118" s="27"/>
      <c r="D60118" s="27"/>
      <c r="E60118" s="27"/>
      <c r="I60118" s="27"/>
      <c r="J60118" s="27"/>
    </row>
    <row r="60119" spans="2:10" x14ac:dyDescent="0.25">
      <c r="B60119" s="27"/>
      <c r="D60119" s="27"/>
      <c r="E60119" s="27"/>
      <c r="I60119" s="27"/>
      <c r="J60119" s="27"/>
    </row>
    <row r="60120" spans="2:10" x14ac:dyDescent="0.25">
      <c r="B60120" s="27"/>
      <c r="D60120" s="27"/>
      <c r="E60120" s="27"/>
      <c r="I60120" s="27"/>
      <c r="J60120" s="27"/>
    </row>
    <row r="60121" spans="2:10" x14ac:dyDescent="0.25">
      <c r="B60121" s="27"/>
      <c r="D60121" s="27"/>
      <c r="E60121" s="27"/>
      <c r="I60121" s="27"/>
      <c r="J60121" s="27"/>
    </row>
    <row r="60122" spans="2:10" x14ac:dyDescent="0.25">
      <c r="B60122" s="27"/>
      <c r="D60122" s="27"/>
      <c r="E60122" s="27"/>
      <c r="I60122" s="27"/>
      <c r="J60122" s="27"/>
    </row>
    <row r="60123" spans="2:10" x14ac:dyDescent="0.25">
      <c r="B60123" s="27"/>
      <c r="D60123" s="27"/>
      <c r="E60123" s="27"/>
      <c r="I60123" s="27"/>
      <c r="J60123" s="27"/>
    </row>
    <row r="60124" spans="2:10" x14ac:dyDescent="0.25">
      <c r="B60124" s="27"/>
      <c r="D60124" s="27"/>
      <c r="E60124" s="27"/>
      <c r="I60124" s="27"/>
      <c r="J60124" s="27"/>
    </row>
    <row r="60125" spans="2:10" x14ac:dyDescent="0.25">
      <c r="B60125" s="27"/>
      <c r="D60125" s="27"/>
      <c r="E60125" s="27"/>
      <c r="I60125" s="27"/>
      <c r="J60125" s="27"/>
    </row>
    <row r="60126" spans="2:10" x14ac:dyDescent="0.25">
      <c r="B60126" s="27"/>
      <c r="D60126" s="27"/>
      <c r="E60126" s="27"/>
      <c r="I60126" s="27"/>
      <c r="J60126" s="27"/>
    </row>
    <row r="60127" spans="2:10" x14ac:dyDescent="0.25">
      <c r="B60127" s="27"/>
      <c r="D60127" s="27"/>
      <c r="E60127" s="27"/>
      <c r="I60127" s="27"/>
      <c r="J60127" s="27"/>
    </row>
    <row r="60128" spans="2:10" x14ac:dyDescent="0.25">
      <c r="B60128" s="27"/>
      <c r="D60128" s="27"/>
      <c r="E60128" s="27"/>
      <c r="I60128" s="27"/>
      <c r="J60128" s="27"/>
    </row>
    <row r="60129" spans="2:10" x14ac:dyDescent="0.25">
      <c r="B60129" s="27"/>
      <c r="D60129" s="27"/>
      <c r="E60129" s="27"/>
      <c r="I60129" s="27"/>
      <c r="J60129" s="27"/>
    </row>
    <row r="60130" spans="2:10" x14ac:dyDescent="0.25">
      <c r="B60130" s="27"/>
      <c r="D60130" s="27"/>
      <c r="E60130" s="27"/>
      <c r="I60130" s="27"/>
      <c r="J60130" s="27"/>
    </row>
    <row r="60131" spans="2:10" x14ac:dyDescent="0.25">
      <c r="B60131" s="27"/>
      <c r="D60131" s="27"/>
      <c r="E60131" s="27"/>
      <c r="I60131" s="27"/>
      <c r="J60131" s="27"/>
    </row>
    <row r="60132" spans="2:10" x14ac:dyDescent="0.25">
      <c r="B60132" s="27"/>
      <c r="D60132" s="27"/>
      <c r="E60132" s="27"/>
      <c r="I60132" s="27"/>
      <c r="J60132" s="27"/>
    </row>
    <row r="60133" spans="2:10" x14ac:dyDescent="0.25">
      <c r="B60133" s="27"/>
      <c r="D60133" s="27"/>
      <c r="E60133" s="27"/>
      <c r="I60133" s="27"/>
      <c r="J60133" s="27"/>
    </row>
    <row r="60134" spans="2:10" x14ac:dyDescent="0.25">
      <c r="B60134" s="27"/>
      <c r="D60134" s="27"/>
      <c r="E60134" s="27"/>
      <c r="I60134" s="27"/>
      <c r="J60134" s="27"/>
    </row>
    <row r="60135" spans="2:10" x14ac:dyDescent="0.25">
      <c r="B60135" s="27"/>
      <c r="D60135" s="27"/>
      <c r="E60135" s="27"/>
      <c r="I60135" s="27"/>
      <c r="J60135" s="27"/>
    </row>
    <row r="60136" spans="2:10" x14ac:dyDescent="0.25">
      <c r="B60136" s="27"/>
      <c r="D60136" s="27"/>
      <c r="E60136" s="27"/>
      <c r="I60136" s="27"/>
      <c r="J60136" s="27"/>
    </row>
    <row r="60137" spans="2:10" x14ac:dyDescent="0.25">
      <c r="B60137" s="27"/>
      <c r="D60137" s="27"/>
      <c r="E60137" s="27"/>
      <c r="I60137" s="27"/>
      <c r="J60137" s="27"/>
    </row>
    <row r="60138" spans="2:10" x14ac:dyDescent="0.25">
      <c r="B60138" s="27"/>
      <c r="D60138" s="27"/>
      <c r="E60138" s="27"/>
      <c r="I60138" s="27"/>
      <c r="J60138" s="27"/>
    </row>
    <row r="60139" spans="2:10" x14ac:dyDescent="0.25">
      <c r="B60139" s="27"/>
      <c r="D60139" s="27"/>
      <c r="E60139" s="27"/>
      <c r="I60139" s="27"/>
      <c r="J60139" s="27"/>
    </row>
    <row r="60140" spans="2:10" x14ac:dyDescent="0.25">
      <c r="B60140" s="27"/>
      <c r="D60140" s="27"/>
      <c r="E60140" s="27"/>
      <c r="I60140" s="27"/>
      <c r="J60140" s="27"/>
    </row>
    <row r="60141" spans="2:10" x14ac:dyDescent="0.25">
      <c r="B60141" s="27"/>
      <c r="D60141" s="27"/>
      <c r="E60141" s="27"/>
      <c r="I60141" s="27"/>
      <c r="J60141" s="27"/>
    </row>
    <row r="60142" spans="2:10" x14ac:dyDescent="0.25">
      <c r="B60142" s="27"/>
      <c r="D60142" s="27"/>
      <c r="E60142" s="27"/>
      <c r="I60142" s="27"/>
      <c r="J60142" s="27"/>
    </row>
    <row r="60143" spans="2:10" x14ac:dyDescent="0.25">
      <c r="B60143" s="27"/>
      <c r="D60143" s="27"/>
      <c r="E60143" s="27"/>
      <c r="I60143" s="27"/>
      <c r="J60143" s="27"/>
    </row>
    <row r="60144" spans="2:10" x14ac:dyDescent="0.25">
      <c r="B60144" s="27"/>
      <c r="D60144" s="27"/>
      <c r="E60144" s="27"/>
      <c r="I60144" s="27"/>
      <c r="J60144" s="27"/>
    </row>
    <row r="60145" spans="2:10" x14ac:dyDescent="0.25">
      <c r="B60145" s="27"/>
      <c r="D60145" s="27"/>
      <c r="E60145" s="27"/>
      <c r="I60145" s="27"/>
      <c r="J60145" s="27"/>
    </row>
    <row r="60146" spans="2:10" x14ac:dyDescent="0.25">
      <c r="B60146" s="27"/>
      <c r="D60146" s="27"/>
      <c r="E60146" s="27"/>
      <c r="I60146" s="27"/>
      <c r="J60146" s="27"/>
    </row>
    <row r="60147" spans="2:10" x14ac:dyDescent="0.25">
      <c r="B60147" s="27"/>
      <c r="D60147" s="27"/>
      <c r="E60147" s="27"/>
      <c r="I60147" s="27"/>
      <c r="J60147" s="27"/>
    </row>
    <row r="60148" spans="2:10" x14ac:dyDescent="0.25">
      <c r="B60148" s="27"/>
      <c r="D60148" s="27"/>
      <c r="E60148" s="27"/>
      <c r="I60148" s="27"/>
      <c r="J60148" s="27"/>
    </row>
    <row r="60149" spans="2:10" x14ac:dyDescent="0.25">
      <c r="B60149" s="27"/>
      <c r="D60149" s="27"/>
      <c r="E60149" s="27"/>
      <c r="I60149" s="27"/>
      <c r="J60149" s="27"/>
    </row>
    <row r="60150" spans="2:10" x14ac:dyDescent="0.25">
      <c r="B60150" s="27"/>
      <c r="D60150" s="27"/>
      <c r="E60150" s="27"/>
      <c r="I60150" s="27"/>
      <c r="J60150" s="27"/>
    </row>
    <row r="60151" spans="2:10" x14ac:dyDescent="0.25">
      <c r="B60151" s="27"/>
      <c r="D60151" s="27"/>
      <c r="E60151" s="27"/>
      <c r="I60151" s="27"/>
      <c r="J60151" s="27"/>
    </row>
    <row r="60152" spans="2:10" x14ac:dyDescent="0.25">
      <c r="B60152" s="27"/>
      <c r="D60152" s="27"/>
      <c r="E60152" s="27"/>
      <c r="I60152" s="27"/>
      <c r="J60152" s="27"/>
    </row>
    <row r="60153" spans="2:10" x14ac:dyDescent="0.25">
      <c r="B60153" s="27"/>
      <c r="D60153" s="27"/>
      <c r="E60153" s="27"/>
      <c r="I60153" s="27"/>
      <c r="J60153" s="27"/>
    </row>
    <row r="60154" spans="2:10" x14ac:dyDescent="0.25">
      <c r="B60154" s="27"/>
      <c r="D60154" s="27"/>
      <c r="E60154" s="27"/>
      <c r="I60154" s="27"/>
      <c r="J60154" s="27"/>
    </row>
    <row r="60155" spans="2:10" x14ac:dyDescent="0.25">
      <c r="B60155" s="27"/>
      <c r="D60155" s="27"/>
      <c r="E60155" s="27"/>
      <c r="I60155" s="27"/>
      <c r="J60155" s="27"/>
    </row>
    <row r="60156" spans="2:10" x14ac:dyDescent="0.25">
      <c r="B60156" s="27"/>
      <c r="D60156" s="27"/>
      <c r="E60156" s="27"/>
      <c r="I60156" s="27"/>
      <c r="J60156" s="27"/>
    </row>
    <row r="60157" spans="2:10" x14ac:dyDescent="0.25">
      <c r="B60157" s="27"/>
      <c r="D60157" s="27"/>
      <c r="E60157" s="27"/>
      <c r="I60157" s="27"/>
      <c r="J60157" s="27"/>
    </row>
    <row r="60158" spans="2:10" x14ac:dyDescent="0.25">
      <c r="B60158" s="27"/>
      <c r="D60158" s="27"/>
      <c r="E60158" s="27"/>
      <c r="I60158" s="27"/>
      <c r="J60158" s="27"/>
    </row>
    <row r="60159" spans="2:10" x14ac:dyDescent="0.25">
      <c r="B60159" s="27"/>
      <c r="D60159" s="27"/>
      <c r="E60159" s="27"/>
      <c r="I60159" s="27"/>
      <c r="J60159" s="27"/>
    </row>
    <row r="60160" spans="2:10" x14ac:dyDescent="0.25">
      <c r="B60160" s="27"/>
      <c r="D60160" s="27"/>
      <c r="E60160" s="27"/>
      <c r="I60160" s="27"/>
      <c r="J60160" s="27"/>
    </row>
    <row r="60161" spans="2:10" x14ac:dyDescent="0.25">
      <c r="B60161" s="27"/>
      <c r="D60161" s="27"/>
      <c r="E60161" s="27"/>
      <c r="I60161" s="27"/>
      <c r="J60161" s="27"/>
    </row>
    <row r="60162" spans="2:10" x14ac:dyDescent="0.25">
      <c r="B60162" s="27"/>
      <c r="D60162" s="27"/>
      <c r="E60162" s="27"/>
      <c r="I60162" s="27"/>
      <c r="J60162" s="27"/>
    </row>
    <row r="60163" spans="2:10" x14ac:dyDescent="0.25">
      <c r="B60163" s="27"/>
      <c r="D60163" s="27"/>
      <c r="E60163" s="27"/>
      <c r="I60163" s="27"/>
      <c r="J60163" s="27"/>
    </row>
    <row r="60164" spans="2:10" x14ac:dyDescent="0.25">
      <c r="B60164" s="27"/>
      <c r="D60164" s="27"/>
      <c r="E60164" s="27"/>
      <c r="I60164" s="27"/>
      <c r="J60164" s="27"/>
    </row>
    <row r="60165" spans="2:10" x14ac:dyDescent="0.25">
      <c r="B60165" s="27"/>
      <c r="D60165" s="27"/>
      <c r="E60165" s="27"/>
      <c r="I60165" s="27"/>
      <c r="J60165" s="27"/>
    </row>
    <row r="60166" spans="2:10" x14ac:dyDescent="0.25">
      <c r="B60166" s="27"/>
      <c r="D60166" s="27"/>
      <c r="E60166" s="27"/>
      <c r="I60166" s="27"/>
      <c r="J60166" s="27"/>
    </row>
    <row r="60167" spans="2:10" x14ac:dyDescent="0.25">
      <c r="B60167" s="27"/>
      <c r="D60167" s="27"/>
      <c r="E60167" s="27"/>
      <c r="I60167" s="27"/>
      <c r="J60167" s="27"/>
    </row>
    <row r="60168" spans="2:10" x14ac:dyDescent="0.25">
      <c r="B60168" s="27"/>
      <c r="D60168" s="27"/>
      <c r="E60168" s="27"/>
      <c r="I60168" s="27"/>
      <c r="J60168" s="27"/>
    </row>
    <row r="60169" spans="2:10" x14ac:dyDescent="0.25">
      <c r="B60169" s="27"/>
      <c r="D60169" s="27"/>
      <c r="E60169" s="27"/>
      <c r="I60169" s="27"/>
      <c r="J60169" s="27"/>
    </row>
    <row r="60170" spans="2:10" x14ac:dyDescent="0.25">
      <c r="B60170" s="27"/>
      <c r="D60170" s="27"/>
      <c r="E60170" s="27"/>
      <c r="I60170" s="27"/>
      <c r="J60170" s="27"/>
    </row>
    <row r="60171" spans="2:10" x14ac:dyDescent="0.25">
      <c r="B60171" s="27"/>
      <c r="D60171" s="27"/>
      <c r="E60171" s="27"/>
      <c r="I60171" s="27"/>
      <c r="J60171" s="27"/>
    </row>
    <row r="60172" spans="2:10" x14ac:dyDescent="0.25">
      <c r="B60172" s="27"/>
      <c r="D60172" s="27"/>
      <c r="E60172" s="27"/>
      <c r="I60172" s="27"/>
      <c r="J60172" s="27"/>
    </row>
    <row r="60173" spans="2:10" x14ac:dyDescent="0.25">
      <c r="B60173" s="27"/>
      <c r="D60173" s="27"/>
      <c r="E60173" s="27"/>
      <c r="I60173" s="27"/>
      <c r="J60173" s="27"/>
    </row>
    <row r="60174" spans="2:10" x14ac:dyDescent="0.25">
      <c r="B60174" s="27"/>
      <c r="D60174" s="27"/>
      <c r="E60174" s="27"/>
      <c r="I60174" s="27"/>
      <c r="J60174" s="27"/>
    </row>
    <row r="60175" spans="2:10" x14ac:dyDescent="0.25">
      <c r="B60175" s="27"/>
      <c r="D60175" s="27"/>
      <c r="E60175" s="27"/>
      <c r="I60175" s="27"/>
      <c r="J60175" s="27"/>
    </row>
    <row r="60176" spans="2:10" x14ac:dyDescent="0.25">
      <c r="B60176" s="27"/>
      <c r="D60176" s="27"/>
      <c r="E60176" s="27"/>
      <c r="I60176" s="27"/>
      <c r="J60176" s="27"/>
    </row>
    <row r="60177" spans="2:10" x14ac:dyDescent="0.25">
      <c r="B60177" s="27"/>
      <c r="D60177" s="27"/>
      <c r="E60177" s="27"/>
      <c r="I60177" s="27"/>
      <c r="J60177" s="27"/>
    </row>
    <row r="60178" spans="2:10" x14ac:dyDescent="0.25">
      <c r="B60178" s="27"/>
      <c r="D60178" s="27"/>
      <c r="E60178" s="27"/>
      <c r="I60178" s="27"/>
      <c r="J60178" s="27"/>
    </row>
    <row r="60179" spans="2:10" x14ac:dyDescent="0.25">
      <c r="B60179" s="27"/>
      <c r="D60179" s="27"/>
      <c r="E60179" s="27"/>
      <c r="I60179" s="27"/>
      <c r="J60179" s="27"/>
    </row>
    <row r="60180" spans="2:10" x14ac:dyDescent="0.25">
      <c r="B60180" s="27"/>
      <c r="D60180" s="27"/>
      <c r="E60180" s="27"/>
      <c r="I60180" s="27"/>
      <c r="J60180" s="27"/>
    </row>
    <row r="60181" spans="2:10" x14ac:dyDescent="0.25">
      <c r="B60181" s="27"/>
      <c r="D60181" s="27"/>
      <c r="E60181" s="27"/>
      <c r="I60181" s="27"/>
      <c r="J60181" s="27"/>
    </row>
    <row r="60182" spans="2:10" x14ac:dyDescent="0.25">
      <c r="B60182" s="27"/>
      <c r="D60182" s="27"/>
      <c r="E60182" s="27"/>
      <c r="I60182" s="27"/>
      <c r="J60182" s="27"/>
    </row>
    <row r="60183" spans="2:10" x14ac:dyDescent="0.25">
      <c r="B60183" s="27"/>
      <c r="D60183" s="27"/>
      <c r="E60183" s="27"/>
      <c r="I60183" s="27"/>
      <c r="J60183" s="27"/>
    </row>
    <row r="60184" spans="2:10" x14ac:dyDescent="0.25">
      <c r="B60184" s="27"/>
      <c r="D60184" s="27"/>
      <c r="E60184" s="27"/>
      <c r="I60184" s="27"/>
      <c r="J60184" s="27"/>
    </row>
    <row r="60185" spans="2:10" x14ac:dyDescent="0.25">
      <c r="B60185" s="27"/>
      <c r="D60185" s="27"/>
      <c r="E60185" s="27"/>
      <c r="I60185" s="27"/>
      <c r="J60185" s="27"/>
    </row>
    <row r="60186" spans="2:10" x14ac:dyDescent="0.25">
      <c r="B60186" s="27"/>
      <c r="D60186" s="27"/>
      <c r="E60186" s="27"/>
      <c r="I60186" s="27"/>
      <c r="J60186" s="27"/>
    </row>
    <row r="60187" spans="2:10" x14ac:dyDescent="0.25">
      <c r="B60187" s="27"/>
      <c r="D60187" s="27"/>
      <c r="E60187" s="27"/>
      <c r="I60187" s="27"/>
      <c r="J60187" s="27"/>
    </row>
    <row r="60188" spans="2:10" x14ac:dyDescent="0.25">
      <c r="B60188" s="27"/>
      <c r="D60188" s="27"/>
      <c r="E60188" s="27"/>
      <c r="I60188" s="27"/>
      <c r="J60188" s="27"/>
    </row>
    <row r="60189" spans="2:10" x14ac:dyDescent="0.25">
      <c r="B60189" s="27"/>
      <c r="D60189" s="27"/>
      <c r="E60189" s="27"/>
      <c r="I60189" s="27"/>
      <c r="J60189" s="27"/>
    </row>
    <row r="60190" spans="2:10" x14ac:dyDescent="0.25">
      <c r="B60190" s="27"/>
      <c r="D60190" s="27"/>
      <c r="E60190" s="27"/>
      <c r="I60190" s="27"/>
      <c r="J60190" s="27"/>
    </row>
    <row r="60191" spans="2:10" x14ac:dyDescent="0.25">
      <c r="B60191" s="27"/>
      <c r="D60191" s="27"/>
      <c r="E60191" s="27"/>
      <c r="I60191" s="27"/>
      <c r="J60191" s="27"/>
    </row>
    <row r="60192" spans="2:10" x14ac:dyDescent="0.25">
      <c r="B60192" s="27"/>
      <c r="D60192" s="27"/>
      <c r="E60192" s="27"/>
      <c r="I60192" s="27"/>
      <c r="J60192" s="27"/>
    </row>
    <row r="60193" spans="2:10" x14ac:dyDescent="0.25">
      <c r="B60193" s="27"/>
      <c r="D60193" s="27"/>
      <c r="E60193" s="27"/>
      <c r="I60193" s="27"/>
      <c r="J60193" s="27"/>
    </row>
    <row r="60194" spans="2:10" x14ac:dyDescent="0.25">
      <c r="B60194" s="27"/>
      <c r="D60194" s="27"/>
      <c r="E60194" s="27"/>
      <c r="I60194" s="27"/>
      <c r="J60194" s="27"/>
    </row>
    <row r="60195" spans="2:10" x14ac:dyDescent="0.25">
      <c r="B60195" s="27"/>
      <c r="D60195" s="27"/>
      <c r="E60195" s="27"/>
      <c r="I60195" s="27"/>
      <c r="J60195" s="27"/>
    </row>
    <row r="60196" spans="2:10" x14ac:dyDescent="0.25">
      <c r="B60196" s="27"/>
      <c r="D60196" s="27"/>
      <c r="E60196" s="27"/>
      <c r="I60196" s="27"/>
      <c r="J60196" s="27"/>
    </row>
    <row r="60197" spans="2:10" x14ac:dyDescent="0.25">
      <c r="B60197" s="27"/>
      <c r="D60197" s="27"/>
      <c r="E60197" s="27"/>
      <c r="I60197" s="27"/>
      <c r="J60197" s="27"/>
    </row>
    <row r="60198" spans="2:10" x14ac:dyDescent="0.25">
      <c r="B60198" s="27"/>
      <c r="D60198" s="27"/>
      <c r="E60198" s="27"/>
      <c r="I60198" s="27"/>
      <c r="J60198" s="27"/>
    </row>
    <row r="60199" spans="2:10" x14ac:dyDescent="0.25">
      <c r="B60199" s="27"/>
      <c r="D60199" s="27"/>
      <c r="E60199" s="27"/>
      <c r="I60199" s="27"/>
      <c r="J60199" s="27"/>
    </row>
    <row r="60200" spans="2:10" x14ac:dyDescent="0.25">
      <c r="B60200" s="27"/>
      <c r="D60200" s="27"/>
      <c r="E60200" s="27"/>
      <c r="I60200" s="27"/>
      <c r="J60200" s="27"/>
    </row>
    <row r="60201" spans="2:10" x14ac:dyDescent="0.25">
      <c r="B60201" s="27"/>
      <c r="D60201" s="27"/>
      <c r="E60201" s="27"/>
      <c r="I60201" s="27"/>
      <c r="J60201" s="27"/>
    </row>
    <row r="60202" spans="2:10" x14ac:dyDescent="0.25">
      <c r="B60202" s="27"/>
      <c r="D60202" s="27"/>
      <c r="E60202" s="27"/>
      <c r="I60202" s="27"/>
      <c r="J60202" s="27"/>
    </row>
    <row r="60203" spans="2:10" x14ac:dyDescent="0.25">
      <c r="B60203" s="27"/>
      <c r="D60203" s="27"/>
      <c r="E60203" s="27"/>
      <c r="I60203" s="27"/>
      <c r="J60203" s="27"/>
    </row>
    <row r="60204" spans="2:10" x14ac:dyDescent="0.25">
      <c r="B60204" s="27"/>
      <c r="D60204" s="27"/>
      <c r="E60204" s="27"/>
      <c r="I60204" s="27"/>
      <c r="J60204" s="27"/>
    </row>
    <row r="60205" spans="2:10" x14ac:dyDescent="0.25">
      <c r="B60205" s="27"/>
      <c r="D60205" s="27"/>
      <c r="E60205" s="27"/>
      <c r="I60205" s="27"/>
      <c r="J60205" s="27"/>
    </row>
    <row r="60206" spans="2:10" x14ac:dyDescent="0.25">
      <c r="B60206" s="27"/>
      <c r="D60206" s="27"/>
      <c r="E60206" s="27"/>
      <c r="I60206" s="27"/>
      <c r="J60206" s="27"/>
    </row>
    <row r="60207" spans="2:10" x14ac:dyDescent="0.25">
      <c r="B60207" s="27"/>
      <c r="D60207" s="27"/>
      <c r="E60207" s="27"/>
      <c r="I60207" s="27"/>
      <c r="J60207" s="27"/>
    </row>
    <row r="60208" spans="2:10" x14ac:dyDescent="0.25">
      <c r="B60208" s="27"/>
      <c r="D60208" s="27"/>
      <c r="E60208" s="27"/>
      <c r="I60208" s="27"/>
      <c r="J60208" s="27"/>
    </row>
    <row r="60209" spans="2:10" x14ac:dyDescent="0.25">
      <c r="B60209" s="27"/>
      <c r="D60209" s="27"/>
      <c r="E60209" s="27"/>
      <c r="I60209" s="27"/>
      <c r="J60209" s="27"/>
    </row>
    <row r="60210" spans="2:10" x14ac:dyDescent="0.25">
      <c r="B60210" s="27"/>
      <c r="D60210" s="27"/>
      <c r="E60210" s="27"/>
      <c r="I60210" s="27"/>
      <c r="J60210" s="27"/>
    </row>
    <row r="60211" spans="2:10" x14ac:dyDescent="0.25">
      <c r="B60211" s="27"/>
      <c r="D60211" s="27"/>
      <c r="E60211" s="27"/>
      <c r="I60211" s="27"/>
      <c r="J60211" s="27"/>
    </row>
    <row r="60212" spans="2:10" x14ac:dyDescent="0.25">
      <c r="B60212" s="27"/>
      <c r="D60212" s="27"/>
      <c r="E60212" s="27"/>
      <c r="I60212" s="27"/>
      <c r="J60212" s="27"/>
    </row>
    <row r="60213" spans="2:10" x14ac:dyDescent="0.25">
      <c r="B60213" s="27"/>
      <c r="D60213" s="27"/>
      <c r="E60213" s="27"/>
      <c r="I60213" s="27"/>
      <c r="J60213" s="27"/>
    </row>
    <row r="60214" spans="2:10" x14ac:dyDescent="0.25">
      <c r="B60214" s="27"/>
      <c r="D60214" s="27"/>
      <c r="E60214" s="27"/>
      <c r="I60214" s="27"/>
      <c r="J60214" s="27"/>
    </row>
    <row r="60215" spans="2:10" x14ac:dyDescent="0.25">
      <c r="B60215" s="27"/>
      <c r="D60215" s="27"/>
      <c r="E60215" s="27"/>
      <c r="I60215" s="27"/>
      <c r="J60215" s="27"/>
    </row>
    <row r="60216" spans="2:10" x14ac:dyDescent="0.25">
      <c r="B60216" s="27"/>
      <c r="D60216" s="27"/>
      <c r="E60216" s="27"/>
      <c r="I60216" s="27"/>
      <c r="J60216" s="27"/>
    </row>
    <row r="60217" spans="2:10" x14ac:dyDescent="0.25">
      <c r="B60217" s="27"/>
      <c r="D60217" s="27"/>
      <c r="E60217" s="27"/>
      <c r="I60217" s="27"/>
      <c r="J60217" s="27"/>
    </row>
    <row r="60218" spans="2:10" x14ac:dyDescent="0.25">
      <c r="B60218" s="27"/>
      <c r="D60218" s="27"/>
      <c r="E60218" s="27"/>
      <c r="I60218" s="27"/>
      <c r="J60218" s="27"/>
    </row>
    <row r="60219" spans="2:10" x14ac:dyDescent="0.25">
      <c r="B60219" s="27"/>
      <c r="D60219" s="27"/>
      <c r="E60219" s="27"/>
      <c r="I60219" s="27"/>
      <c r="J60219" s="27"/>
    </row>
    <row r="60220" spans="2:10" x14ac:dyDescent="0.25">
      <c r="B60220" s="27"/>
      <c r="D60220" s="27"/>
      <c r="E60220" s="27"/>
      <c r="I60220" s="27"/>
      <c r="J60220" s="27"/>
    </row>
    <row r="60221" spans="2:10" x14ac:dyDescent="0.25">
      <c r="B60221" s="27"/>
      <c r="D60221" s="27"/>
      <c r="E60221" s="27"/>
      <c r="I60221" s="27"/>
      <c r="J60221" s="27"/>
    </row>
    <row r="60222" spans="2:10" x14ac:dyDescent="0.25">
      <c r="B60222" s="27"/>
      <c r="D60222" s="27"/>
      <c r="E60222" s="27"/>
      <c r="I60222" s="27"/>
      <c r="J60222" s="27"/>
    </row>
    <row r="60223" spans="2:10" x14ac:dyDescent="0.25">
      <c r="B60223" s="27"/>
      <c r="D60223" s="27"/>
      <c r="E60223" s="27"/>
      <c r="I60223" s="27"/>
      <c r="J60223" s="27"/>
    </row>
    <row r="60224" spans="2:10" x14ac:dyDescent="0.25">
      <c r="B60224" s="27"/>
      <c r="D60224" s="27"/>
      <c r="E60224" s="27"/>
      <c r="I60224" s="27"/>
      <c r="J60224" s="27"/>
    </row>
    <row r="60225" spans="2:10" x14ac:dyDescent="0.25">
      <c r="B60225" s="27"/>
      <c r="D60225" s="27"/>
      <c r="E60225" s="27"/>
      <c r="I60225" s="27"/>
      <c r="J60225" s="27"/>
    </row>
    <row r="60226" spans="2:10" x14ac:dyDescent="0.25">
      <c r="B60226" s="27"/>
      <c r="D60226" s="27"/>
      <c r="E60226" s="27"/>
      <c r="I60226" s="27"/>
      <c r="J60226" s="27"/>
    </row>
    <row r="60227" spans="2:10" x14ac:dyDescent="0.25">
      <c r="B60227" s="27"/>
      <c r="D60227" s="27"/>
      <c r="E60227" s="27"/>
      <c r="I60227" s="27"/>
      <c r="J60227" s="27"/>
    </row>
    <row r="60228" spans="2:10" x14ac:dyDescent="0.25">
      <c r="B60228" s="27"/>
      <c r="D60228" s="27"/>
      <c r="E60228" s="27"/>
      <c r="I60228" s="27"/>
      <c r="J60228" s="27"/>
    </row>
    <row r="60229" spans="2:10" x14ac:dyDescent="0.25">
      <c r="B60229" s="27"/>
      <c r="D60229" s="27"/>
      <c r="E60229" s="27"/>
      <c r="I60229" s="27"/>
      <c r="J60229" s="27"/>
    </row>
    <row r="60230" spans="2:10" x14ac:dyDescent="0.25">
      <c r="B60230" s="27"/>
      <c r="D60230" s="27"/>
      <c r="E60230" s="27"/>
      <c r="I60230" s="27"/>
      <c r="J60230" s="27"/>
    </row>
    <row r="60231" spans="2:10" x14ac:dyDescent="0.25">
      <c r="B60231" s="27"/>
      <c r="D60231" s="27"/>
      <c r="E60231" s="27"/>
      <c r="I60231" s="27"/>
      <c r="J60231" s="27"/>
    </row>
    <row r="60232" spans="2:10" x14ac:dyDescent="0.25">
      <c r="B60232" s="27"/>
      <c r="D60232" s="27"/>
      <c r="E60232" s="27"/>
      <c r="I60232" s="27"/>
      <c r="J60232" s="27"/>
    </row>
    <row r="60233" spans="2:10" x14ac:dyDescent="0.25">
      <c r="B60233" s="27"/>
      <c r="D60233" s="27"/>
      <c r="E60233" s="27"/>
      <c r="I60233" s="27"/>
      <c r="J60233" s="27"/>
    </row>
    <row r="60234" spans="2:10" x14ac:dyDescent="0.25">
      <c r="B60234" s="27"/>
      <c r="D60234" s="27"/>
      <c r="E60234" s="27"/>
      <c r="I60234" s="27"/>
      <c r="J60234" s="27"/>
    </row>
    <row r="60235" spans="2:10" x14ac:dyDescent="0.25">
      <c r="B60235" s="27"/>
      <c r="D60235" s="27"/>
      <c r="E60235" s="27"/>
      <c r="I60235" s="27"/>
      <c r="J60235" s="27"/>
    </row>
    <row r="60236" spans="2:10" x14ac:dyDescent="0.25">
      <c r="B60236" s="27"/>
      <c r="D60236" s="27"/>
      <c r="E60236" s="27"/>
      <c r="I60236" s="27"/>
      <c r="J60236" s="27"/>
    </row>
    <row r="60237" spans="2:10" x14ac:dyDescent="0.25">
      <c r="B60237" s="27"/>
      <c r="D60237" s="27"/>
      <c r="E60237" s="27"/>
      <c r="I60237" s="27"/>
      <c r="J60237" s="27"/>
    </row>
    <row r="60238" spans="2:10" x14ac:dyDescent="0.25">
      <c r="B60238" s="27"/>
      <c r="D60238" s="27"/>
      <c r="E60238" s="27"/>
      <c r="I60238" s="27"/>
      <c r="J60238" s="27"/>
    </row>
    <row r="60239" spans="2:10" x14ac:dyDescent="0.25">
      <c r="B60239" s="27"/>
      <c r="D60239" s="27"/>
      <c r="E60239" s="27"/>
      <c r="I60239" s="27"/>
      <c r="J60239" s="27"/>
    </row>
    <row r="60240" spans="2:10" x14ac:dyDescent="0.25">
      <c r="B60240" s="27"/>
      <c r="D60240" s="27"/>
      <c r="E60240" s="27"/>
      <c r="I60240" s="27"/>
      <c r="J60240" s="27"/>
    </row>
    <row r="60241" spans="2:10" x14ac:dyDescent="0.25">
      <c r="B60241" s="27"/>
      <c r="D60241" s="27"/>
      <c r="E60241" s="27"/>
      <c r="I60241" s="27"/>
      <c r="J60241" s="27"/>
    </row>
    <row r="60242" spans="2:10" x14ac:dyDescent="0.25">
      <c r="B60242" s="27"/>
      <c r="D60242" s="27"/>
      <c r="E60242" s="27"/>
      <c r="I60242" s="27"/>
      <c r="J60242" s="27"/>
    </row>
    <row r="60243" spans="2:10" x14ac:dyDescent="0.25">
      <c r="B60243" s="27"/>
      <c r="D60243" s="27"/>
      <c r="E60243" s="27"/>
      <c r="I60243" s="27"/>
      <c r="J60243" s="27"/>
    </row>
    <row r="60244" spans="2:10" x14ac:dyDescent="0.25">
      <c r="B60244" s="27"/>
      <c r="D60244" s="27"/>
      <c r="E60244" s="27"/>
      <c r="I60244" s="27"/>
      <c r="J60244" s="27"/>
    </row>
    <row r="60245" spans="2:10" x14ac:dyDescent="0.25">
      <c r="B60245" s="27"/>
      <c r="D60245" s="27"/>
      <c r="E60245" s="27"/>
      <c r="I60245" s="27"/>
      <c r="J60245" s="27"/>
    </row>
    <row r="60246" spans="2:10" x14ac:dyDescent="0.25">
      <c r="B60246" s="27"/>
      <c r="D60246" s="27"/>
      <c r="E60246" s="27"/>
      <c r="I60246" s="27"/>
      <c r="J60246" s="27"/>
    </row>
    <row r="60247" spans="2:10" x14ac:dyDescent="0.25">
      <c r="B60247" s="27"/>
      <c r="D60247" s="27"/>
      <c r="E60247" s="27"/>
      <c r="I60247" s="27"/>
      <c r="J60247" s="27"/>
    </row>
    <row r="60248" spans="2:10" x14ac:dyDescent="0.25">
      <c r="B60248" s="27"/>
      <c r="D60248" s="27"/>
      <c r="E60248" s="27"/>
      <c r="I60248" s="27"/>
      <c r="J60248" s="27"/>
    </row>
    <row r="60249" spans="2:10" x14ac:dyDescent="0.25">
      <c r="B60249" s="27"/>
      <c r="D60249" s="27"/>
      <c r="E60249" s="27"/>
      <c r="I60249" s="27"/>
      <c r="J60249" s="27"/>
    </row>
    <row r="60250" spans="2:10" x14ac:dyDescent="0.25">
      <c r="B60250" s="27"/>
      <c r="D60250" s="27"/>
      <c r="E60250" s="27"/>
      <c r="I60250" s="27"/>
      <c r="J60250" s="27"/>
    </row>
    <row r="60251" spans="2:10" x14ac:dyDescent="0.25">
      <c r="B60251" s="27"/>
      <c r="D60251" s="27"/>
      <c r="E60251" s="27"/>
      <c r="I60251" s="27"/>
      <c r="J60251" s="27"/>
    </row>
    <row r="60252" spans="2:10" x14ac:dyDescent="0.25">
      <c r="B60252" s="27"/>
      <c r="D60252" s="27"/>
      <c r="E60252" s="27"/>
      <c r="I60252" s="27"/>
      <c r="J60252" s="27"/>
    </row>
    <row r="60253" spans="2:10" x14ac:dyDescent="0.25">
      <c r="B60253" s="27"/>
      <c r="D60253" s="27"/>
      <c r="E60253" s="27"/>
      <c r="I60253" s="27"/>
      <c r="J60253" s="27"/>
    </row>
    <row r="60254" spans="2:10" x14ac:dyDescent="0.25">
      <c r="B60254" s="27"/>
      <c r="D60254" s="27"/>
      <c r="E60254" s="27"/>
      <c r="I60254" s="27"/>
      <c r="J60254" s="27"/>
    </row>
    <row r="60255" spans="2:10" x14ac:dyDescent="0.25">
      <c r="B60255" s="27"/>
      <c r="D60255" s="27"/>
      <c r="E60255" s="27"/>
      <c r="I60255" s="27"/>
      <c r="J60255" s="27"/>
    </row>
    <row r="60256" spans="2:10" x14ac:dyDescent="0.25">
      <c r="B60256" s="27"/>
      <c r="D60256" s="27"/>
      <c r="E60256" s="27"/>
      <c r="I60256" s="27"/>
      <c r="J60256" s="27"/>
    </row>
    <row r="60257" spans="2:10" x14ac:dyDescent="0.25">
      <c r="B60257" s="27"/>
      <c r="D60257" s="27"/>
      <c r="E60257" s="27"/>
      <c r="I60257" s="27"/>
      <c r="J60257" s="27"/>
    </row>
    <row r="60258" spans="2:10" x14ac:dyDescent="0.25">
      <c r="B60258" s="27"/>
      <c r="D60258" s="27"/>
      <c r="E60258" s="27"/>
      <c r="I60258" s="27"/>
      <c r="J60258" s="27"/>
    </row>
    <row r="60259" spans="2:10" x14ac:dyDescent="0.25">
      <c r="B60259" s="27"/>
      <c r="D60259" s="27"/>
      <c r="E60259" s="27"/>
      <c r="I60259" s="27"/>
      <c r="J60259" s="27"/>
    </row>
    <row r="60260" spans="2:10" x14ac:dyDescent="0.25">
      <c r="B60260" s="27"/>
      <c r="D60260" s="27"/>
      <c r="E60260" s="27"/>
      <c r="I60260" s="27"/>
      <c r="J60260" s="27"/>
    </row>
    <row r="60261" spans="2:10" x14ac:dyDescent="0.25">
      <c r="B60261" s="27"/>
      <c r="D60261" s="27"/>
      <c r="E60261" s="27"/>
      <c r="I60261" s="27"/>
      <c r="J60261" s="27"/>
    </row>
    <row r="60262" spans="2:10" x14ac:dyDescent="0.25">
      <c r="B60262" s="27"/>
      <c r="D60262" s="27"/>
      <c r="E60262" s="27"/>
      <c r="I60262" s="27"/>
      <c r="J60262" s="27"/>
    </row>
    <row r="60263" spans="2:10" x14ac:dyDescent="0.25">
      <c r="B60263" s="27"/>
      <c r="D60263" s="27"/>
      <c r="E60263" s="27"/>
      <c r="I60263" s="27"/>
      <c r="J60263" s="27"/>
    </row>
    <row r="60264" spans="2:10" x14ac:dyDescent="0.25">
      <c r="B60264" s="27"/>
      <c r="D60264" s="27"/>
      <c r="E60264" s="27"/>
      <c r="I60264" s="27"/>
      <c r="J60264" s="27"/>
    </row>
    <row r="60265" spans="2:10" x14ac:dyDescent="0.25">
      <c r="B60265" s="27"/>
      <c r="D60265" s="27"/>
      <c r="E60265" s="27"/>
      <c r="I60265" s="27"/>
      <c r="J60265" s="27"/>
    </row>
    <row r="60266" spans="2:10" x14ac:dyDescent="0.25">
      <c r="B60266" s="27"/>
      <c r="D60266" s="27"/>
      <c r="E60266" s="27"/>
      <c r="I60266" s="27"/>
      <c r="J60266" s="27"/>
    </row>
    <row r="60267" spans="2:10" x14ac:dyDescent="0.25">
      <c r="B60267" s="27"/>
      <c r="D60267" s="27"/>
      <c r="E60267" s="27"/>
      <c r="I60267" s="27"/>
      <c r="J60267" s="27"/>
    </row>
    <row r="60268" spans="2:10" x14ac:dyDescent="0.25">
      <c r="B60268" s="27"/>
      <c r="D60268" s="27"/>
      <c r="E60268" s="27"/>
      <c r="I60268" s="27"/>
      <c r="J60268" s="27"/>
    </row>
    <row r="60269" spans="2:10" x14ac:dyDescent="0.25">
      <c r="B60269" s="27"/>
      <c r="D60269" s="27"/>
      <c r="E60269" s="27"/>
      <c r="I60269" s="27"/>
      <c r="J60269" s="27"/>
    </row>
    <row r="60270" spans="2:10" x14ac:dyDescent="0.25">
      <c r="B60270" s="27"/>
      <c r="D60270" s="27"/>
      <c r="E60270" s="27"/>
      <c r="I60270" s="27"/>
      <c r="J60270" s="27"/>
    </row>
    <row r="60271" spans="2:10" x14ac:dyDescent="0.25">
      <c r="B60271" s="27"/>
      <c r="D60271" s="27"/>
      <c r="E60271" s="27"/>
      <c r="I60271" s="27"/>
      <c r="J60271" s="27"/>
    </row>
    <row r="60272" spans="2:10" x14ac:dyDescent="0.25">
      <c r="B60272" s="27"/>
      <c r="D60272" s="27"/>
      <c r="E60272" s="27"/>
      <c r="I60272" s="27"/>
      <c r="J60272" s="27"/>
    </row>
    <row r="60273" spans="2:10" x14ac:dyDescent="0.25">
      <c r="B60273" s="27"/>
      <c r="D60273" s="27"/>
      <c r="E60273" s="27"/>
      <c r="I60273" s="27"/>
      <c r="J60273" s="27"/>
    </row>
    <row r="60274" spans="2:10" x14ac:dyDescent="0.25">
      <c r="B60274" s="27"/>
      <c r="D60274" s="27"/>
      <c r="E60274" s="27"/>
      <c r="I60274" s="27"/>
      <c r="J60274" s="27"/>
    </row>
    <row r="60275" spans="2:10" x14ac:dyDescent="0.25">
      <c r="B60275" s="27"/>
      <c r="D60275" s="27"/>
      <c r="E60275" s="27"/>
      <c r="I60275" s="27"/>
      <c r="J60275" s="27"/>
    </row>
    <row r="60276" spans="2:10" x14ac:dyDescent="0.25">
      <c r="B60276" s="27"/>
      <c r="D60276" s="27"/>
      <c r="E60276" s="27"/>
      <c r="I60276" s="27"/>
      <c r="J60276" s="27"/>
    </row>
    <row r="60277" spans="2:10" x14ac:dyDescent="0.25">
      <c r="B60277" s="27"/>
      <c r="D60277" s="27"/>
      <c r="E60277" s="27"/>
      <c r="I60277" s="27"/>
      <c r="J60277" s="27"/>
    </row>
    <row r="60278" spans="2:10" x14ac:dyDescent="0.25">
      <c r="B60278" s="27"/>
      <c r="D60278" s="27"/>
      <c r="E60278" s="27"/>
      <c r="I60278" s="27"/>
      <c r="J60278" s="27"/>
    </row>
    <row r="60279" spans="2:10" x14ac:dyDescent="0.25">
      <c r="B60279" s="27"/>
      <c r="D60279" s="27"/>
      <c r="E60279" s="27"/>
      <c r="I60279" s="27"/>
      <c r="J60279" s="27"/>
    </row>
    <row r="60280" spans="2:10" x14ac:dyDescent="0.25">
      <c r="B60280" s="27"/>
      <c r="D60280" s="27"/>
      <c r="E60280" s="27"/>
      <c r="I60280" s="27"/>
      <c r="J60280" s="27"/>
    </row>
    <row r="60281" spans="2:10" x14ac:dyDescent="0.25">
      <c r="B60281" s="27"/>
      <c r="D60281" s="27"/>
      <c r="E60281" s="27"/>
      <c r="I60281" s="27"/>
      <c r="J60281" s="27"/>
    </row>
    <row r="60282" spans="2:10" x14ac:dyDescent="0.25">
      <c r="B60282" s="27"/>
      <c r="D60282" s="27"/>
      <c r="E60282" s="27"/>
      <c r="I60282" s="27"/>
      <c r="J60282" s="27"/>
    </row>
    <row r="60283" spans="2:10" x14ac:dyDescent="0.25">
      <c r="B60283" s="27"/>
      <c r="D60283" s="27"/>
      <c r="E60283" s="27"/>
      <c r="I60283" s="27"/>
      <c r="J60283" s="27"/>
    </row>
    <row r="60284" spans="2:10" x14ac:dyDescent="0.25">
      <c r="B60284" s="27"/>
      <c r="D60284" s="27"/>
      <c r="E60284" s="27"/>
      <c r="I60284" s="27"/>
      <c r="J60284" s="27"/>
    </row>
    <row r="60285" spans="2:10" x14ac:dyDescent="0.25">
      <c r="B60285" s="27"/>
      <c r="D60285" s="27"/>
      <c r="E60285" s="27"/>
      <c r="I60285" s="27"/>
      <c r="J60285" s="27"/>
    </row>
    <row r="60286" spans="2:10" x14ac:dyDescent="0.25">
      <c r="B60286" s="27"/>
      <c r="D60286" s="27"/>
      <c r="E60286" s="27"/>
      <c r="I60286" s="27"/>
      <c r="J60286" s="27"/>
    </row>
    <row r="60287" spans="2:10" x14ac:dyDescent="0.25">
      <c r="B60287" s="27"/>
      <c r="D60287" s="27"/>
      <c r="E60287" s="27"/>
      <c r="I60287" s="27"/>
      <c r="J60287" s="27"/>
    </row>
    <row r="60288" spans="2:10" x14ac:dyDescent="0.25">
      <c r="B60288" s="27"/>
      <c r="D60288" s="27"/>
      <c r="E60288" s="27"/>
      <c r="I60288" s="27"/>
      <c r="J60288" s="27"/>
    </row>
    <row r="60289" spans="2:10" x14ac:dyDescent="0.25">
      <c r="B60289" s="27"/>
      <c r="D60289" s="27"/>
      <c r="E60289" s="27"/>
      <c r="I60289" s="27"/>
      <c r="J60289" s="27"/>
    </row>
    <row r="60290" spans="2:10" x14ac:dyDescent="0.25">
      <c r="B60290" s="27"/>
      <c r="D60290" s="27"/>
      <c r="E60290" s="27"/>
      <c r="I60290" s="27"/>
      <c r="J60290" s="27"/>
    </row>
    <row r="60291" spans="2:10" x14ac:dyDescent="0.25">
      <c r="B60291" s="27"/>
      <c r="D60291" s="27"/>
      <c r="E60291" s="27"/>
      <c r="I60291" s="27"/>
      <c r="J60291" s="27"/>
    </row>
    <row r="60292" spans="2:10" x14ac:dyDescent="0.25">
      <c r="B60292" s="27"/>
      <c r="D60292" s="27"/>
      <c r="E60292" s="27"/>
      <c r="I60292" s="27"/>
      <c r="J60292" s="27"/>
    </row>
    <row r="60293" spans="2:10" x14ac:dyDescent="0.25">
      <c r="B60293" s="27"/>
      <c r="D60293" s="27"/>
      <c r="E60293" s="27"/>
      <c r="I60293" s="27"/>
      <c r="J60293" s="27"/>
    </row>
    <row r="60294" spans="2:10" x14ac:dyDescent="0.25">
      <c r="B60294" s="27"/>
      <c r="D60294" s="27"/>
      <c r="E60294" s="27"/>
      <c r="I60294" s="27"/>
      <c r="J60294" s="27"/>
    </row>
    <row r="60295" spans="2:10" x14ac:dyDescent="0.25">
      <c r="B60295" s="27"/>
      <c r="D60295" s="27"/>
      <c r="E60295" s="27"/>
      <c r="I60295" s="27"/>
      <c r="J60295" s="27"/>
    </row>
    <row r="60296" spans="2:10" x14ac:dyDescent="0.25">
      <c r="B60296" s="27"/>
      <c r="D60296" s="27"/>
      <c r="E60296" s="27"/>
      <c r="I60296" s="27"/>
      <c r="J60296" s="27"/>
    </row>
    <row r="60297" spans="2:10" x14ac:dyDescent="0.25">
      <c r="B60297" s="27"/>
      <c r="D60297" s="27"/>
      <c r="E60297" s="27"/>
      <c r="I60297" s="27"/>
      <c r="J60297" s="27"/>
    </row>
    <row r="60298" spans="2:10" x14ac:dyDescent="0.25">
      <c r="B60298" s="27"/>
      <c r="D60298" s="27"/>
      <c r="E60298" s="27"/>
      <c r="I60298" s="27"/>
      <c r="J60298" s="27"/>
    </row>
    <row r="60299" spans="2:10" x14ac:dyDescent="0.25">
      <c r="B60299" s="27"/>
      <c r="D60299" s="27"/>
      <c r="E60299" s="27"/>
      <c r="I60299" s="27"/>
      <c r="J60299" s="27"/>
    </row>
    <row r="60300" spans="2:10" x14ac:dyDescent="0.25">
      <c r="B60300" s="27"/>
      <c r="D60300" s="27"/>
      <c r="E60300" s="27"/>
      <c r="I60300" s="27"/>
      <c r="J60300" s="27"/>
    </row>
    <row r="60301" spans="2:10" x14ac:dyDescent="0.25">
      <c r="B60301" s="27"/>
      <c r="D60301" s="27"/>
      <c r="E60301" s="27"/>
      <c r="I60301" s="27"/>
      <c r="J60301" s="27"/>
    </row>
    <row r="60302" spans="2:10" x14ac:dyDescent="0.25">
      <c r="B60302" s="27"/>
      <c r="D60302" s="27"/>
      <c r="E60302" s="27"/>
      <c r="I60302" s="27"/>
      <c r="J60302" s="27"/>
    </row>
    <row r="60303" spans="2:10" x14ac:dyDescent="0.25">
      <c r="B60303" s="27"/>
      <c r="D60303" s="27"/>
      <c r="E60303" s="27"/>
      <c r="I60303" s="27"/>
      <c r="J60303" s="27"/>
    </row>
    <row r="60304" spans="2:10" x14ac:dyDescent="0.25">
      <c r="B60304" s="27"/>
      <c r="D60304" s="27"/>
      <c r="E60304" s="27"/>
      <c r="I60304" s="27"/>
      <c r="J60304" s="27"/>
    </row>
    <row r="60305" spans="2:10" x14ac:dyDescent="0.25">
      <c r="B60305" s="27"/>
      <c r="D60305" s="27"/>
      <c r="E60305" s="27"/>
      <c r="I60305" s="27"/>
      <c r="J60305" s="27"/>
    </row>
    <row r="60306" spans="2:10" x14ac:dyDescent="0.25">
      <c r="B60306" s="27"/>
      <c r="D60306" s="27"/>
      <c r="E60306" s="27"/>
      <c r="I60306" s="27"/>
      <c r="J60306" s="27"/>
    </row>
    <row r="60307" spans="2:10" x14ac:dyDescent="0.25">
      <c r="B60307" s="27"/>
      <c r="D60307" s="27"/>
      <c r="E60307" s="27"/>
      <c r="I60307" s="27"/>
      <c r="J60307" s="27"/>
    </row>
    <row r="60308" spans="2:10" x14ac:dyDescent="0.25">
      <c r="B60308" s="27"/>
      <c r="D60308" s="27"/>
      <c r="E60308" s="27"/>
      <c r="I60308" s="27"/>
      <c r="J60308" s="27"/>
    </row>
    <row r="60309" spans="2:10" x14ac:dyDescent="0.25">
      <c r="B60309" s="27"/>
      <c r="D60309" s="27"/>
      <c r="E60309" s="27"/>
      <c r="I60309" s="27"/>
      <c r="J60309" s="27"/>
    </row>
    <row r="60310" spans="2:10" x14ac:dyDescent="0.25">
      <c r="B60310" s="27"/>
      <c r="D60310" s="27"/>
      <c r="E60310" s="27"/>
      <c r="I60310" s="27"/>
      <c r="J60310" s="27"/>
    </row>
    <row r="60311" spans="2:10" x14ac:dyDescent="0.25">
      <c r="B60311" s="27"/>
      <c r="D60311" s="27"/>
      <c r="E60311" s="27"/>
      <c r="I60311" s="27"/>
      <c r="J60311" s="27"/>
    </row>
    <row r="60312" spans="2:10" x14ac:dyDescent="0.25">
      <c r="B60312" s="27"/>
      <c r="D60312" s="27"/>
      <c r="E60312" s="27"/>
      <c r="I60312" s="27"/>
      <c r="J60312" s="27"/>
    </row>
    <row r="60313" spans="2:10" x14ac:dyDescent="0.25">
      <c r="B60313" s="27"/>
      <c r="D60313" s="27"/>
      <c r="E60313" s="27"/>
      <c r="I60313" s="27"/>
      <c r="J60313" s="27"/>
    </row>
    <row r="60314" spans="2:10" x14ac:dyDescent="0.25">
      <c r="B60314" s="27"/>
      <c r="D60314" s="27"/>
      <c r="E60314" s="27"/>
      <c r="I60314" s="27"/>
      <c r="J60314" s="27"/>
    </row>
    <row r="60315" spans="2:10" x14ac:dyDescent="0.25">
      <c r="B60315" s="27"/>
      <c r="D60315" s="27"/>
      <c r="E60315" s="27"/>
      <c r="I60315" s="27"/>
      <c r="J60315" s="27"/>
    </row>
    <row r="60316" spans="2:10" x14ac:dyDescent="0.25">
      <c r="B60316" s="27"/>
      <c r="D60316" s="27"/>
      <c r="E60316" s="27"/>
      <c r="I60316" s="27"/>
      <c r="J60316" s="27"/>
    </row>
    <row r="60317" spans="2:10" x14ac:dyDescent="0.25">
      <c r="B60317" s="27"/>
      <c r="D60317" s="27"/>
      <c r="E60317" s="27"/>
      <c r="I60317" s="27"/>
      <c r="J60317" s="27"/>
    </row>
    <row r="60318" spans="2:10" x14ac:dyDescent="0.25">
      <c r="B60318" s="27"/>
      <c r="D60318" s="27"/>
      <c r="E60318" s="27"/>
      <c r="I60318" s="27"/>
      <c r="J60318" s="27"/>
    </row>
    <row r="60319" spans="2:10" x14ac:dyDescent="0.25">
      <c r="B60319" s="27"/>
      <c r="D60319" s="27"/>
      <c r="E60319" s="27"/>
      <c r="I60319" s="27"/>
      <c r="J60319" s="27"/>
    </row>
    <row r="60320" spans="2:10" x14ac:dyDescent="0.25">
      <c r="B60320" s="27"/>
      <c r="D60320" s="27"/>
      <c r="E60320" s="27"/>
      <c r="I60320" s="27"/>
      <c r="J60320" s="27"/>
    </row>
    <row r="60321" spans="2:10" x14ac:dyDescent="0.25">
      <c r="B60321" s="27"/>
      <c r="D60321" s="27"/>
      <c r="E60321" s="27"/>
      <c r="I60321" s="27"/>
      <c r="J60321" s="27"/>
    </row>
    <row r="60322" spans="2:10" x14ac:dyDescent="0.25">
      <c r="B60322" s="27"/>
      <c r="D60322" s="27"/>
      <c r="E60322" s="27"/>
      <c r="I60322" s="27"/>
      <c r="J60322" s="27"/>
    </row>
    <row r="60323" spans="2:10" x14ac:dyDescent="0.25">
      <c r="B60323" s="27"/>
      <c r="D60323" s="27"/>
      <c r="E60323" s="27"/>
      <c r="I60323" s="27"/>
      <c r="J60323" s="27"/>
    </row>
    <row r="60324" spans="2:10" x14ac:dyDescent="0.25">
      <c r="B60324" s="27"/>
      <c r="D60324" s="27"/>
      <c r="E60324" s="27"/>
      <c r="I60324" s="27"/>
      <c r="J60324" s="27"/>
    </row>
    <row r="60325" spans="2:10" x14ac:dyDescent="0.25">
      <c r="B60325" s="27"/>
      <c r="D60325" s="27"/>
      <c r="E60325" s="27"/>
      <c r="I60325" s="27"/>
      <c r="J60325" s="27"/>
    </row>
    <row r="60326" spans="2:10" x14ac:dyDescent="0.25">
      <c r="B60326" s="27"/>
      <c r="D60326" s="27"/>
      <c r="E60326" s="27"/>
      <c r="I60326" s="27"/>
      <c r="J60326" s="27"/>
    </row>
    <row r="60327" spans="2:10" x14ac:dyDescent="0.25">
      <c r="B60327" s="27"/>
      <c r="D60327" s="27"/>
      <c r="E60327" s="27"/>
      <c r="I60327" s="27"/>
      <c r="J60327" s="27"/>
    </row>
    <row r="60328" spans="2:10" x14ac:dyDescent="0.25">
      <c r="B60328" s="27"/>
      <c r="D60328" s="27"/>
      <c r="E60328" s="27"/>
      <c r="I60328" s="27"/>
      <c r="J60328" s="27"/>
    </row>
    <row r="60329" spans="2:10" x14ac:dyDescent="0.25">
      <c r="B60329" s="27"/>
      <c r="D60329" s="27"/>
      <c r="E60329" s="27"/>
      <c r="I60329" s="27"/>
      <c r="J60329" s="27"/>
    </row>
    <row r="60330" spans="2:10" x14ac:dyDescent="0.25">
      <c r="B60330" s="27"/>
      <c r="D60330" s="27"/>
      <c r="E60330" s="27"/>
      <c r="I60330" s="27"/>
      <c r="J60330" s="27"/>
    </row>
    <row r="60331" spans="2:10" x14ac:dyDescent="0.25">
      <c r="B60331" s="27"/>
      <c r="D60331" s="27"/>
      <c r="E60331" s="27"/>
      <c r="I60331" s="27"/>
      <c r="J60331" s="27"/>
    </row>
    <row r="60332" spans="2:10" x14ac:dyDescent="0.25">
      <c r="B60332" s="27"/>
      <c r="D60332" s="27"/>
      <c r="E60332" s="27"/>
      <c r="I60332" s="27"/>
      <c r="J60332" s="27"/>
    </row>
    <row r="60333" spans="2:10" x14ac:dyDescent="0.25">
      <c r="B60333" s="27"/>
      <c r="D60333" s="27"/>
      <c r="E60333" s="27"/>
      <c r="I60333" s="27"/>
      <c r="J60333" s="27"/>
    </row>
    <row r="60334" spans="2:10" x14ac:dyDescent="0.25">
      <c r="B60334" s="27"/>
      <c r="D60334" s="27"/>
      <c r="E60334" s="27"/>
      <c r="I60334" s="27"/>
      <c r="J60334" s="27"/>
    </row>
    <row r="60335" spans="2:10" x14ac:dyDescent="0.25">
      <c r="B60335" s="27"/>
      <c r="D60335" s="27"/>
      <c r="E60335" s="27"/>
      <c r="I60335" s="27"/>
      <c r="J60335" s="27"/>
    </row>
    <row r="60336" spans="2:10" x14ac:dyDescent="0.25">
      <c r="B60336" s="27"/>
      <c r="D60336" s="27"/>
      <c r="E60336" s="27"/>
      <c r="I60336" s="27"/>
      <c r="J60336" s="27"/>
    </row>
    <row r="60337" spans="2:10" x14ac:dyDescent="0.25">
      <c r="B60337" s="27"/>
      <c r="D60337" s="27"/>
      <c r="E60337" s="27"/>
      <c r="I60337" s="27"/>
      <c r="J60337" s="27"/>
    </row>
    <row r="60338" spans="2:10" x14ac:dyDescent="0.25">
      <c r="B60338" s="27"/>
      <c r="D60338" s="27"/>
      <c r="E60338" s="27"/>
      <c r="I60338" s="27"/>
      <c r="J60338" s="27"/>
    </row>
    <row r="60339" spans="2:10" x14ac:dyDescent="0.25">
      <c r="B60339" s="27"/>
      <c r="D60339" s="27"/>
      <c r="E60339" s="27"/>
      <c r="I60339" s="27"/>
      <c r="J60339" s="27"/>
    </row>
    <row r="60340" spans="2:10" x14ac:dyDescent="0.25">
      <c r="B60340" s="27"/>
      <c r="D60340" s="27"/>
      <c r="E60340" s="27"/>
      <c r="I60340" s="27"/>
      <c r="J60340" s="27"/>
    </row>
    <row r="60341" spans="2:10" x14ac:dyDescent="0.25">
      <c r="B60341" s="27"/>
      <c r="D60341" s="27"/>
      <c r="E60341" s="27"/>
      <c r="I60341" s="27"/>
      <c r="J60341" s="27"/>
    </row>
    <row r="60342" spans="2:10" x14ac:dyDescent="0.25">
      <c r="B60342" s="27"/>
      <c r="D60342" s="27"/>
      <c r="E60342" s="27"/>
      <c r="I60342" s="27"/>
      <c r="J60342" s="27"/>
    </row>
    <row r="60343" spans="2:10" x14ac:dyDescent="0.25">
      <c r="B60343" s="27"/>
      <c r="D60343" s="27"/>
      <c r="E60343" s="27"/>
      <c r="I60343" s="27"/>
      <c r="J60343" s="27"/>
    </row>
    <row r="60344" spans="2:10" x14ac:dyDescent="0.25">
      <c r="B60344" s="27"/>
      <c r="D60344" s="27"/>
      <c r="E60344" s="27"/>
      <c r="I60344" s="27"/>
      <c r="J60344" s="27"/>
    </row>
    <row r="60345" spans="2:10" x14ac:dyDescent="0.25">
      <c r="B60345" s="27"/>
      <c r="D60345" s="27"/>
      <c r="E60345" s="27"/>
      <c r="I60345" s="27"/>
      <c r="J60345" s="27"/>
    </row>
    <row r="60346" spans="2:10" x14ac:dyDescent="0.25">
      <c r="B60346" s="27"/>
      <c r="D60346" s="27"/>
      <c r="E60346" s="27"/>
      <c r="I60346" s="27"/>
      <c r="J60346" s="27"/>
    </row>
    <row r="60347" spans="2:10" x14ac:dyDescent="0.25">
      <c r="B60347" s="27"/>
      <c r="D60347" s="27"/>
      <c r="E60347" s="27"/>
      <c r="I60347" s="27"/>
      <c r="J60347" s="27"/>
    </row>
    <row r="60348" spans="2:10" x14ac:dyDescent="0.25">
      <c r="B60348" s="27"/>
      <c r="D60348" s="27"/>
      <c r="E60348" s="27"/>
      <c r="I60348" s="27"/>
      <c r="J60348" s="27"/>
    </row>
    <row r="60349" spans="2:10" x14ac:dyDescent="0.25">
      <c r="B60349" s="27"/>
      <c r="D60349" s="27"/>
      <c r="E60349" s="27"/>
      <c r="I60349" s="27"/>
      <c r="J60349" s="27"/>
    </row>
    <row r="60350" spans="2:10" x14ac:dyDescent="0.25">
      <c r="B60350" s="27"/>
      <c r="D60350" s="27"/>
      <c r="E60350" s="27"/>
      <c r="I60350" s="27"/>
      <c r="J60350" s="27"/>
    </row>
    <row r="60351" spans="2:10" x14ac:dyDescent="0.25">
      <c r="B60351" s="27"/>
      <c r="D60351" s="27"/>
      <c r="E60351" s="27"/>
      <c r="I60351" s="27"/>
      <c r="J60351" s="27"/>
    </row>
    <row r="60352" spans="2:10" x14ac:dyDescent="0.25">
      <c r="B60352" s="27"/>
      <c r="D60352" s="27"/>
      <c r="E60352" s="27"/>
      <c r="I60352" s="27"/>
      <c r="J60352" s="27"/>
    </row>
    <row r="60353" spans="2:10" x14ac:dyDescent="0.25">
      <c r="B60353" s="27"/>
      <c r="D60353" s="27"/>
      <c r="E60353" s="27"/>
      <c r="I60353" s="27"/>
      <c r="J60353" s="27"/>
    </row>
    <row r="60354" spans="2:10" x14ac:dyDescent="0.25">
      <c r="B60354" s="27"/>
      <c r="D60354" s="27"/>
      <c r="E60354" s="27"/>
      <c r="I60354" s="27"/>
      <c r="J60354" s="27"/>
    </row>
    <row r="60355" spans="2:10" x14ac:dyDescent="0.25">
      <c r="B60355" s="27"/>
      <c r="D60355" s="27"/>
      <c r="E60355" s="27"/>
      <c r="I60355" s="27"/>
      <c r="J60355" s="27"/>
    </row>
    <row r="60356" spans="2:10" x14ac:dyDescent="0.25">
      <c r="B60356" s="27"/>
      <c r="D60356" s="27"/>
      <c r="E60356" s="27"/>
      <c r="I60356" s="27"/>
      <c r="J60356" s="27"/>
    </row>
    <row r="60357" spans="2:10" x14ac:dyDescent="0.25">
      <c r="B60357" s="27"/>
      <c r="D60357" s="27"/>
      <c r="E60357" s="27"/>
      <c r="I60357" s="27"/>
      <c r="J60357" s="27"/>
    </row>
    <row r="60358" spans="2:10" x14ac:dyDescent="0.25">
      <c r="B60358" s="27"/>
      <c r="D60358" s="27"/>
      <c r="E60358" s="27"/>
      <c r="I60358" s="27"/>
      <c r="J60358" s="27"/>
    </row>
    <row r="60359" spans="2:10" x14ac:dyDescent="0.25">
      <c r="B60359" s="27"/>
      <c r="D60359" s="27"/>
      <c r="E60359" s="27"/>
      <c r="I60359" s="27"/>
      <c r="J60359" s="27"/>
    </row>
    <row r="60360" spans="2:10" x14ac:dyDescent="0.25">
      <c r="B60360" s="27"/>
      <c r="D60360" s="27"/>
      <c r="E60360" s="27"/>
      <c r="I60360" s="27"/>
      <c r="J60360" s="27"/>
    </row>
    <row r="60361" spans="2:10" x14ac:dyDescent="0.25">
      <c r="B60361" s="27"/>
      <c r="D60361" s="27"/>
      <c r="E60361" s="27"/>
      <c r="I60361" s="27"/>
      <c r="J60361" s="27"/>
    </row>
    <row r="60362" spans="2:10" x14ac:dyDescent="0.25">
      <c r="B60362" s="27"/>
      <c r="D60362" s="27"/>
      <c r="E60362" s="27"/>
      <c r="I60362" s="27"/>
      <c r="J60362" s="27"/>
    </row>
    <row r="60363" spans="2:10" x14ac:dyDescent="0.25">
      <c r="B60363" s="27"/>
      <c r="D60363" s="27"/>
      <c r="E60363" s="27"/>
      <c r="I60363" s="27"/>
      <c r="J60363" s="27"/>
    </row>
    <row r="60364" spans="2:10" x14ac:dyDescent="0.25">
      <c r="B60364" s="27"/>
      <c r="D60364" s="27"/>
      <c r="E60364" s="27"/>
      <c r="I60364" s="27"/>
      <c r="J60364" s="27"/>
    </row>
    <row r="60365" spans="2:10" x14ac:dyDescent="0.25">
      <c r="B60365" s="27"/>
      <c r="D60365" s="27"/>
      <c r="E60365" s="27"/>
      <c r="I60365" s="27"/>
      <c r="J60365" s="27"/>
    </row>
    <row r="60366" spans="2:10" x14ac:dyDescent="0.25">
      <c r="B60366" s="27"/>
      <c r="D60366" s="27"/>
      <c r="E60366" s="27"/>
      <c r="I60366" s="27"/>
      <c r="J60366" s="27"/>
    </row>
    <row r="60367" spans="2:10" x14ac:dyDescent="0.25">
      <c r="B60367" s="27"/>
      <c r="D60367" s="27"/>
      <c r="E60367" s="27"/>
      <c r="I60367" s="27"/>
      <c r="J60367" s="27"/>
    </row>
    <row r="60368" spans="2:10" x14ac:dyDescent="0.25">
      <c r="B60368" s="27"/>
      <c r="D60368" s="27"/>
      <c r="E60368" s="27"/>
      <c r="I60368" s="27"/>
      <c r="J60368" s="27"/>
    </row>
    <row r="60369" spans="2:10" x14ac:dyDescent="0.25">
      <c r="B60369" s="27"/>
      <c r="D60369" s="27"/>
      <c r="E60369" s="27"/>
      <c r="I60369" s="27"/>
      <c r="J60369" s="27"/>
    </row>
    <row r="60370" spans="2:10" x14ac:dyDescent="0.25">
      <c r="B60370" s="27"/>
      <c r="D60370" s="27"/>
      <c r="E60370" s="27"/>
      <c r="I60370" s="27"/>
      <c r="J60370" s="27"/>
    </row>
    <row r="60371" spans="2:10" x14ac:dyDescent="0.25">
      <c r="B60371" s="27"/>
      <c r="D60371" s="27"/>
      <c r="E60371" s="27"/>
      <c r="I60371" s="27"/>
      <c r="J60371" s="27"/>
    </row>
    <row r="60372" spans="2:10" x14ac:dyDescent="0.25">
      <c r="B60372" s="27"/>
      <c r="D60372" s="27"/>
      <c r="E60372" s="27"/>
      <c r="I60372" s="27"/>
      <c r="J60372" s="27"/>
    </row>
    <row r="60373" spans="2:10" x14ac:dyDescent="0.25">
      <c r="B60373" s="27"/>
      <c r="D60373" s="27"/>
      <c r="E60373" s="27"/>
      <c r="I60373" s="27"/>
      <c r="J60373" s="27"/>
    </row>
    <row r="60374" spans="2:10" x14ac:dyDescent="0.25">
      <c r="B60374" s="27"/>
      <c r="D60374" s="27"/>
      <c r="E60374" s="27"/>
      <c r="I60374" s="27"/>
      <c r="J60374" s="27"/>
    </row>
    <row r="60375" spans="2:10" x14ac:dyDescent="0.25">
      <c r="B60375" s="27"/>
      <c r="D60375" s="27"/>
      <c r="E60375" s="27"/>
      <c r="I60375" s="27"/>
      <c r="J60375" s="27"/>
    </row>
    <row r="60376" spans="2:10" x14ac:dyDescent="0.25">
      <c r="B60376" s="27"/>
      <c r="D60376" s="27"/>
      <c r="E60376" s="27"/>
      <c r="I60376" s="27"/>
      <c r="J60376" s="27"/>
    </row>
    <row r="60377" spans="2:10" x14ac:dyDescent="0.25">
      <c r="B60377" s="27"/>
      <c r="D60377" s="27"/>
      <c r="E60377" s="27"/>
      <c r="I60377" s="27"/>
      <c r="J60377" s="27"/>
    </row>
    <row r="60378" spans="2:10" x14ac:dyDescent="0.25">
      <c r="B60378" s="27"/>
      <c r="D60378" s="27"/>
      <c r="E60378" s="27"/>
      <c r="I60378" s="27"/>
      <c r="J60378" s="27"/>
    </row>
    <row r="60379" spans="2:10" x14ac:dyDescent="0.25">
      <c r="B60379" s="27"/>
      <c r="D60379" s="27"/>
      <c r="E60379" s="27"/>
      <c r="I60379" s="27"/>
      <c r="J60379" s="27"/>
    </row>
    <row r="60380" spans="2:10" x14ac:dyDescent="0.25">
      <c r="B60380" s="27"/>
      <c r="D60380" s="27"/>
      <c r="E60380" s="27"/>
      <c r="I60380" s="27"/>
      <c r="J60380" s="27"/>
    </row>
    <row r="60381" spans="2:10" x14ac:dyDescent="0.25">
      <c r="B60381" s="27"/>
      <c r="D60381" s="27"/>
      <c r="E60381" s="27"/>
      <c r="I60381" s="27"/>
      <c r="J60381" s="27"/>
    </row>
    <row r="60382" spans="2:10" x14ac:dyDescent="0.25">
      <c r="B60382" s="27"/>
      <c r="D60382" s="27"/>
      <c r="E60382" s="27"/>
      <c r="I60382" s="27"/>
      <c r="J60382" s="27"/>
    </row>
    <row r="60383" spans="2:10" x14ac:dyDescent="0.25">
      <c r="B60383" s="27"/>
      <c r="D60383" s="27"/>
      <c r="E60383" s="27"/>
      <c r="I60383" s="27"/>
      <c r="J60383" s="27"/>
    </row>
    <row r="60384" spans="2:10" x14ac:dyDescent="0.25">
      <c r="B60384" s="27"/>
      <c r="D60384" s="27"/>
      <c r="E60384" s="27"/>
      <c r="I60384" s="27"/>
      <c r="J60384" s="27"/>
    </row>
    <row r="60385" spans="2:10" x14ac:dyDescent="0.25">
      <c r="B60385" s="27"/>
      <c r="D60385" s="27"/>
      <c r="E60385" s="27"/>
      <c r="I60385" s="27"/>
      <c r="J60385" s="27"/>
    </row>
    <row r="60386" spans="2:10" x14ac:dyDescent="0.25">
      <c r="B60386" s="27"/>
      <c r="D60386" s="27"/>
      <c r="E60386" s="27"/>
      <c r="I60386" s="27"/>
      <c r="J60386" s="27"/>
    </row>
    <row r="60387" spans="2:10" x14ac:dyDescent="0.25">
      <c r="B60387" s="27"/>
      <c r="D60387" s="27"/>
      <c r="E60387" s="27"/>
      <c r="I60387" s="27"/>
      <c r="J60387" s="27"/>
    </row>
    <row r="60388" spans="2:10" x14ac:dyDescent="0.25">
      <c r="B60388" s="27"/>
      <c r="D60388" s="27"/>
      <c r="E60388" s="27"/>
      <c r="I60388" s="27"/>
      <c r="J60388" s="27"/>
    </row>
    <row r="60389" spans="2:10" x14ac:dyDescent="0.25">
      <c r="B60389" s="27"/>
      <c r="D60389" s="27"/>
      <c r="E60389" s="27"/>
      <c r="I60389" s="27"/>
      <c r="J60389" s="27"/>
    </row>
    <row r="60390" spans="2:10" x14ac:dyDescent="0.25">
      <c r="B60390" s="27"/>
      <c r="D60390" s="27"/>
      <c r="E60390" s="27"/>
      <c r="I60390" s="27"/>
      <c r="J60390" s="27"/>
    </row>
    <row r="60391" spans="2:10" x14ac:dyDescent="0.25">
      <c r="B60391" s="27"/>
      <c r="D60391" s="27"/>
      <c r="E60391" s="27"/>
      <c r="I60391" s="27"/>
      <c r="J60391" s="27"/>
    </row>
    <row r="60392" spans="2:10" x14ac:dyDescent="0.25">
      <c r="B60392" s="27"/>
      <c r="D60392" s="27"/>
      <c r="E60392" s="27"/>
      <c r="I60392" s="27"/>
      <c r="J60392" s="27"/>
    </row>
    <row r="60393" spans="2:10" x14ac:dyDescent="0.25">
      <c r="B60393" s="27"/>
      <c r="D60393" s="27"/>
      <c r="E60393" s="27"/>
      <c r="I60393" s="27"/>
      <c r="J60393" s="27"/>
    </row>
    <row r="60394" spans="2:10" x14ac:dyDescent="0.25">
      <c r="B60394" s="27"/>
      <c r="D60394" s="27"/>
      <c r="E60394" s="27"/>
      <c r="I60394" s="27"/>
      <c r="J60394" s="27"/>
    </row>
    <row r="60395" spans="2:10" x14ac:dyDescent="0.25">
      <c r="B60395" s="27"/>
      <c r="D60395" s="27"/>
      <c r="E60395" s="27"/>
      <c r="I60395" s="27"/>
      <c r="J60395" s="27"/>
    </row>
    <row r="60396" spans="2:10" x14ac:dyDescent="0.25">
      <c r="B60396" s="27"/>
      <c r="D60396" s="27"/>
      <c r="E60396" s="27"/>
      <c r="I60396" s="27"/>
      <c r="J60396" s="27"/>
    </row>
    <row r="60397" spans="2:10" x14ac:dyDescent="0.25">
      <c r="B60397" s="27"/>
      <c r="D60397" s="27"/>
      <c r="E60397" s="27"/>
      <c r="I60397" s="27"/>
      <c r="J60397" s="27"/>
    </row>
    <row r="60398" spans="2:10" x14ac:dyDescent="0.25">
      <c r="B60398" s="27"/>
      <c r="D60398" s="27"/>
      <c r="E60398" s="27"/>
      <c r="I60398" s="27"/>
      <c r="J60398" s="27"/>
    </row>
    <row r="60399" spans="2:10" x14ac:dyDescent="0.25">
      <c r="B60399" s="27"/>
      <c r="D60399" s="27"/>
      <c r="E60399" s="27"/>
      <c r="I60399" s="27"/>
      <c r="J60399" s="27"/>
    </row>
    <row r="60400" spans="2:10" x14ac:dyDescent="0.25">
      <c r="B60400" s="27"/>
      <c r="D60400" s="27"/>
      <c r="E60400" s="27"/>
      <c r="I60400" s="27"/>
      <c r="J60400" s="27"/>
    </row>
    <row r="60401" spans="2:10" x14ac:dyDescent="0.25">
      <c r="B60401" s="27"/>
      <c r="D60401" s="27"/>
      <c r="E60401" s="27"/>
      <c r="I60401" s="27"/>
      <c r="J60401" s="27"/>
    </row>
    <row r="60402" spans="2:10" x14ac:dyDescent="0.25">
      <c r="B60402" s="27"/>
      <c r="D60402" s="27"/>
      <c r="E60402" s="27"/>
      <c r="I60402" s="27"/>
      <c r="J60402" s="27"/>
    </row>
    <row r="60403" spans="2:10" x14ac:dyDescent="0.25">
      <c r="B60403" s="27"/>
      <c r="D60403" s="27"/>
      <c r="E60403" s="27"/>
      <c r="I60403" s="27"/>
      <c r="J60403" s="27"/>
    </row>
    <row r="60404" spans="2:10" x14ac:dyDescent="0.25">
      <c r="B60404" s="27"/>
      <c r="D60404" s="27"/>
      <c r="E60404" s="27"/>
      <c r="I60404" s="27"/>
      <c r="J60404" s="27"/>
    </row>
    <row r="60405" spans="2:10" x14ac:dyDescent="0.25">
      <c r="B60405" s="27"/>
      <c r="D60405" s="27"/>
      <c r="E60405" s="27"/>
      <c r="I60405" s="27"/>
      <c r="J60405" s="27"/>
    </row>
    <row r="60406" spans="2:10" x14ac:dyDescent="0.25">
      <c r="B60406" s="27"/>
      <c r="D60406" s="27"/>
      <c r="E60406" s="27"/>
      <c r="I60406" s="27"/>
      <c r="J60406" s="27"/>
    </row>
    <row r="60407" spans="2:10" x14ac:dyDescent="0.25">
      <c r="B60407" s="27"/>
      <c r="D60407" s="27"/>
      <c r="E60407" s="27"/>
      <c r="I60407" s="27"/>
      <c r="J60407" s="27"/>
    </row>
    <row r="60408" spans="2:10" x14ac:dyDescent="0.25">
      <c r="B60408" s="27"/>
      <c r="D60408" s="27"/>
      <c r="E60408" s="27"/>
      <c r="I60408" s="27"/>
      <c r="J60408" s="27"/>
    </row>
    <row r="60409" spans="2:10" x14ac:dyDescent="0.25">
      <c r="B60409" s="27"/>
      <c r="D60409" s="27"/>
      <c r="E60409" s="27"/>
      <c r="I60409" s="27"/>
      <c r="J60409" s="27"/>
    </row>
    <row r="60410" spans="2:10" x14ac:dyDescent="0.25">
      <c r="B60410" s="27"/>
      <c r="D60410" s="27"/>
      <c r="E60410" s="27"/>
      <c r="I60410" s="27"/>
      <c r="J60410" s="27"/>
    </row>
    <row r="60411" spans="2:10" x14ac:dyDescent="0.25">
      <c r="B60411" s="27"/>
      <c r="D60411" s="27"/>
      <c r="E60411" s="27"/>
      <c r="I60411" s="27"/>
      <c r="J60411" s="27"/>
    </row>
    <row r="60412" spans="2:10" x14ac:dyDescent="0.25">
      <c r="B60412" s="27"/>
      <c r="D60412" s="27"/>
      <c r="E60412" s="27"/>
      <c r="I60412" s="27"/>
      <c r="J60412" s="27"/>
    </row>
    <row r="60413" spans="2:10" x14ac:dyDescent="0.25">
      <c r="B60413" s="27"/>
      <c r="D60413" s="27"/>
      <c r="E60413" s="27"/>
      <c r="I60413" s="27"/>
      <c r="J60413" s="27"/>
    </row>
    <row r="60414" spans="2:10" x14ac:dyDescent="0.25">
      <c r="B60414" s="27"/>
      <c r="D60414" s="27"/>
      <c r="E60414" s="27"/>
      <c r="I60414" s="27"/>
      <c r="J60414" s="27"/>
    </row>
    <row r="60415" spans="2:10" x14ac:dyDescent="0.25">
      <c r="B60415" s="27"/>
      <c r="D60415" s="27"/>
      <c r="E60415" s="27"/>
      <c r="I60415" s="27"/>
      <c r="J60415" s="27"/>
    </row>
    <row r="60416" spans="2:10" x14ac:dyDescent="0.25">
      <c r="B60416" s="27"/>
      <c r="D60416" s="27"/>
      <c r="E60416" s="27"/>
      <c r="I60416" s="27"/>
      <c r="J60416" s="27"/>
    </row>
    <row r="60417" spans="2:10" x14ac:dyDescent="0.25">
      <c r="B60417" s="27"/>
      <c r="D60417" s="27"/>
      <c r="E60417" s="27"/>
      <c r="I60417" s="27"/>
      <c r="J60417" s="27"/>
    </row>
    <row r="60418" spans="2:10" x14ac:dyDescent="0.25">
      <c r="B60418" s="27"/>
      <c r="D60418" s="27"/>
      <c r="E60418" s="27"/>
      <c r="I60418" s="27"/>
      <c r="J60418" s="27"/>
    </row>
    <row r="60419" spans="2:10" x14ac:dyDescent="0.25">
      <c r="B60419" s="27"/>
      <c r="D60419" s="27"/>
      <c r="E60419" s="27"/>
      <c r="I60419" s="27"/>
      <c r="J60419" s="27"/>
    </row>
    <row r="60420" spans="2:10" x14ac:dyDescent="0.25">
      <c r="B60420" s="27"/>
      <c r="D60420" s="27"/>
      <c r="E60420" s="27"/>
      <c r="I60420" s="27"/>
      <c r="J60420" s="27"/>
    </row>
    <row r="60421" spans="2:10" x14ac:dyDescent="0.25">
      <c r="B60421" s="27"/>
      <c r="D60421" s="27"/>
      <c r="E60421" s="27"/>
      <c r="I60421" s="27"/>
      <c r="J60421" s="27"/>
    </row>
    <row r="60422" spans="2:10" x14ac:dyDescent="0.25">
      <c r="B60422" s="27"/>
      <c r="D60422" s="27"/>
      <c r="E60422" s="27"/>
      <c r="I60422" s="27"/>
      <c r="J60422" s="27"/>
    </row>
    <row r="60423" spans="2:10" x14ac:dyDescent="0.25">
      <c r="B60423" s="27"/>
      <c r="D60423" s="27"/>
      <c r="E60423" s="27"/>
      <c r="I60423" s="27"/>
      <c r="J60423" s="27"/>
    </row>
    <row r="60424" spans="2:10" x14ac:dyDescent="0.25">
      <c r="B60424" s="27"/>
      <c r="D60424" s="27"/>
      <c r="E60424" s="27"/>
      <c r="I60424" s="27"/>
      <c r="J60424" s="27"/>
    </row>
    <row r="60425" spans="2:10" x14ac:dyDescent="0.25">
      <c r="B60425" s="27"/>
      <c r="D60425" s="27"/>
      <c r="E60425" s="27"/>
      <c r="I60425" s="27"/>
      <c r="J60425" s="27"/>
    </row>
    <row r="60426" spans="2:10" x14ac:dyDescent="0.25">
      <c r="B60426" s="27"/>
      <c r="D60426" s="27"/>
      <c r="E60426" s="27"/>
      <c r="I60426" s="27"/>
      <c r="J60426" s="27"/>
    </row>
    <row r="60427" spans="2:10" x14ac:dyDescent="0.25">
      <c r="B60427" s="27"/>
      <c r="D60427" s="27"/>
      <c r="E60427" s="27"/>
      <c r="I60427" s="27"/>
      <c r="J60427" s="27"/>
    </row>
    <row r="60428" spans="2:10" x14ac:dyDescent="0.25">
      <c r="B60428" s="27"/>
      <c r="D60428" s="27"/>
      <c r="E60428" s="27"/>
      <c r="I60428" s="27"/>
      <c r="J60428" s="27"/>
    </row>
    <row r="60429" spans="2:10" x14ac:dyDescent="0.25">
      <c r="B60429" s="27"/>
      <c r="D60429" s="27"/>
      <c r="E60429" s="27"/>
      <c r="I60429" s="27"/>
      <c r="J60429" s="27"/>
    </row>
    <row r="60430" spans="2:10" x14ac:dyDescent="0.25">
      <c r="B60430" s="27"/>
      <c r="D60430" s="27"/>
      <c r="E60430" s="27"/>
      <c r="I60430" s="27"/>
      <c r="J60430" s="27"/>
    </row>
    <row r="60431" spans="2:10" x14ac:dyDescent="0.25">
      <c r="B60431" s="27"/>
      <c r="D60431" s="27"/>
      <c r="E60431" s="27"/>
      <c r="I60431" s="27"/>
      <c r="J60431" s="27"/>
    </row>
    <row r="60432" spans="2:10" x14ac:dyDescent="0.25">
      <c r="B60432" s="27"/>
      <c r="D60432" s="27"/>
      <c r="E60432" s="27"/>
      <c r="I60432" s="27"/>
      <c r="J60432" s="27"/>
    </row>
    <row r="60433" spans="2:10" x14ac:dyDescent="0.25">
      <c r="B60433" s="27"/>
      <c r="D60433" s="27"/>
      <c r="E60433" s="27"/>
      <c r="I60433" s="27"/>
      <c r="J60433" s="27"/>
    </row>
    <row r="60434" spans="2:10" x14ac:dyDescent="0.25">
      <c r="B60434" s="27"/>
      <c r="D60434" s="27"/>
      <c r="E60434" s="27"/>
      <c r="I60434" s="27"/>
      <c r="J60434" s="27"/>
    </row>
    <row r="60435" spans="2:10" x14ac:dyDescent="0.25">
      <c r="B60435" s="27"/>
      <c r="D60435" s="27"/>
      <c r="E60435" s="27"/>
      <c r="I60435" s="27"/>
      <c r="J60435" s="27"/>
    </row>
    <row r="60436" spans="2:10" x14ac:dyDescent="0.25">
      <c r="B60436" s="27"/>
      <c r="D60436" s="27"/>
      <c r="E60436" s="27"/>
      <c r="I60436" s="27"/>
      <c r="J60436" s="27"/>
    </row>
    <row r="60437" spans="2:10" x14ac:dyDescent="0.25">
      <c r="B60437" s="27"/>
      <c r="D60437" s="27"/>
      <c r="E60437" s="27"/>
      <c r="I60437" s="27"/>
      <c r="J60437" s="27"/>
    </row>
    <row r="60438" spans="2:10" x14ac:dyDescent="0.25">
      <c r="B60438" s="27"/>
      <c r="D60438" s="27"/>
      <c r="E60438" s="27"/>
      <c r="I60438" s="27"/>
      <c r="J60438" s="27"/>
    </row>
    <row r="60439" spans="2:10" x14ac:dyDescent="0.25">
      <c r="B60439" s="27"/>
      <c r="D60439" s="27"/>
      <c r="E60439" s="27"/>
      <c r="I60439" s="27"/>
      <c r="J60439" s="27"/>
    </row>
    <row r="60440" spans="2:10" x14ac:dyDescent="0.25">
      <c r="B60440" s="27"/>
      <c r="D60440" s="27"/>
      <c r="E60440" s="27"/>
      <c r="I60440" s="27"/>
      <c r="J60440" s="27"/>
    </row>
    <row r="60441" spans="2:10" x14ac:dyDescent="0.25">
      <c r="B60441" s="27"/>
      <c r="D60441" s="27"/>
      <c r="E60441" s="27"/>
      <c r="I60441" s="27"/>
      <c r="J60441" s="27"/>
    </row>
    <row r="60442" spans="2:10" x14ac:dyDescent="0.25">
      <c r="B60442" s="27"/>
      <c r="D60442" s="27"/>
      <c r="E60442" s="27"/>
      <c r="I60442" s="27"/>
      <c r="J60442" s="27"/>
    </row>
    <row r="60443" spans="2:10" x14ac:dyDescent="0.25">
      <c r="B60443" s="27"/>
      <c r="D60443" s="27"/>
      <c r="E60443" s="27"/>
      <c r="I60443" s="27"/>
      <c r="J60443" s="27"/>
    </row>
    <row r="60444" spans="2:10" x14ac:dyDescent="0.25">
      <c r="B60444" s="27"/>
      <c r="D60444" s="27"/>
      <c r="E60444" s="27"/>
      <c r="I60444" s="27"/>
      <c r="J60444" s="27"/>
    </row>
    <row r="60445" spans="2:10" x14ac:dyDescent="0.25">
      <c r="B60445" s="27"/>
      <c r="D60445" s="27"/>
      <c r="E60445" s="27"/>
      <c r="I60445" s="27"/>
      <c r="J60445" s="27"/>
    </row>
    <row r="60446" spans="2:10" x14ac:dyDescent="0.25">
      <c r="B60446" s="27"/>
      <c r="D60446" s="27"/>
      <c r="E60446" s="27"/>
      <c r="I60446" s="27"/>
      <c r="J60446" s="27"/>
    </row>
    <row r="60447" spans="2:10" x14ac:dyDescent="0.25">
      <c r="B60447" s="27"/>
      <c r="D60447" s="27"/>
      <c r="E60447" s="27"/>
      <c r="I60447" s="27"/>
      <c r="J60447" s="27"/>
    </row>
    <row r="60448" spans="2:10" x14ac:dyDescent="0.25">
      <c r="B60448" s="27"/>
      <c r="D60448" s="27"/>
      <c r="E60448" s="27"/>
      <c r="I60448" s="27"/>
      <c r="J60448" s="27"/>
    </row>
    <row r="60449" spans="2:10" x14ac:dyDescent="0.25">
      <c r="B60449" s="27"/>
      <c r="D60449" s="27"/>
      <c r="E60449" s="27"/>
      <c r="I60449" s="27"/>
      <c r="J60449" s="27"/>
    </row>
    <row r="60450" spans="2:10" x14ac:dyDescent="0.25">
      <c r="B60450" s="27"/>
      <c r="D60450" s="27"/>
      <c r="E60450" s="27"/>
      <c r="I60450" s="27"/>
      <c r="J60450" s="27"/>
    </row>
    <row r="60451" spans="2:10" x14ac:dyDescent="0.25">
      <c r="B60451" s="27"/>
      <c r="D60451" s="27"/>
      <c r="E60451" s="27"/>
      <c r="I60451" s="27"/>
      <c r="J60451" s="27"/>
    </row>
    <row r="60452" spans="2:10" x14ac:dyDescent="0.25">
      <c r="B60452" s="27"/>
      <c r="D60452" s="27"/>
      <c r="E60452" s="27"/>
      <c r="I60452" s="27"/>
      <c r="J60452" s="27"/>
    </row>
    <row r="60453" spans="2:10" x14ac:dyDescent="0.25">
      <c r="B60453" s="27"/>
      <c r="D60453" s="27"/>
      <c r="E60453" s="27"/>
      <c r="I60453" s="27"/>
      <c r="J60453" s="27"/>
    </row>
    <row r="60454" spans="2:10" x14ac:dyDescent="0.25">
      <c r="B60454" s="27"/>
      <c r="D60454" s="27"/>
      <c r="E60454" s="27"/>
      <c r="I60454" s="27"/>
      <c r="J60454" s="27"/>
    </row>
    <row r="60455" spans="2:10" x14ac:dyDescent="0.25">
      <c r="B60455" s="27"/>
      <c r="D60455" s="27"/>
      <c r="E60455" s="27"/>
      <c r="I60455" s="27"/>
      <c r="J60455" s="27"/>
    </row>
    <row r="60456" spans="2:10" x14ac:dyDescent="0.25">
      <c r="B60456" s="27"/>
      <c r="D60456" s="27"/>
      <c r="E60456" s="27"/>
      <c r="I60456" s="27"/>
      <c r="J60456" s="27"/>
    </row>
    <row r="60457" spans="2:10" x14ac:dyDescent="0.25">
      <c r="B60457" s="27"/>
      <c r="D60457" s="27"/>
      <c r="E60457" s="27"/>
      <c r="I60457" s="27"/>
      <c r="J60457" s="27"/>
    </row>
    <row r="60458" spans="2:10" x14ac:dyDescent="0.25">
      <c r="B60458" s="27"/>
      <c r="D60458" s="27"/>
      <c r="E60458" s="27"/>
      <c r="I60458" s="27"/>
      <c r="J60458" s="27"/>
    </row>
    <row r="60459" spans="2:10" x14ac:dyDescent="0.25">
      <c r="B60459" s="27"/>
      <c r="D60459" s="27"/>
      <c r="E60459" s="27"/>
      <c r="I60459" s="27"/>
      <c r="J60459" s="27"/>
    </row>
    <row r="60460" spans="2:10" x14ac:dyDescent="0.25">
      <c r="B60460" s="27"/>
      <c r="D60460" s="27"/>
      <c r="E60460" s="27"/>
      <c r="I60460" s="27"/>
      <c r="J60460" s="27"/>
    </row>
    <row r="60461" spans="2:10" x14ac:dyDescent="0.25">
      <c r="B60461" s="27"/>
      <c r="D60461" s="27"/>
      <c r="E60461" s="27"/>
      <c r="I60461" s="27"/>
      <c r="J60461" s="27"/>
    </row>
    <row r="60462" spans="2:10" x14ac:dyDescent="0.25">
      <c r="B60462" s="27"/>
      <c r="D60462" s="27"/>
      <c r="E60462" s="27"/>
      <c r="I60462" s="27"/>
      <c r="J60462" s="27"/>
    </row>
    <row r="60463" spans="2:10" x14ac:dyDescent="0.25">
      <c r="B60463" s="27"/>
      <c r="D60463" s="27"/>
      <c r="E60463" s="27"/>
      <c r="I60463" s="27"/>
      <c r="J60463" s="27"/>
    </row>
    <row r="60464" spans="2:10" x14ac:dyDescent="0.25">
      <c r="B60464" s="27"/>
      <c r="D60464" s="27"/>
      <c r="E60464" s="27"/>
      <c r="I60464" s="27"/>
      <c r="J60464" s="27"/>
    </row>
    <row r="60465" spans="2:10" x14ac:dyDescent="0.25">
      <c r="B60465" s="27"/>
      <c r="D60465" s="27"/>
      <c r="E60465" s="27"/>
      <c r="I60465" s="27"/>
      <c r="J60465" s="27"/>
    </row>
    <row r="60466" spans="2:10" x14ac:dyDescent="0.25">
      <c r="B60466" s="27"/>
      <c r="D60466" s="27"/>
      <c r="E60466" s="27"/>
      <c r="I60466" s="27"/>
      <c r="J60466" s="27"/>
    </row>
    <row r="60467" spans="2:10" x14ac:dyDescent="0.25">
      <c r="B60467" s="27"/>
      <c r="D60467" s="27"/>
      <c r="E60467" s="27"/>
      <c r="I60467" s="27"/>
      <c r="J60467" s="27"/>
    </row>
    <row r="60468" spans="2:10" x14ac:dyDescent="0.25">
      <c r="B60468" s="27"/>
      <c r="D60468" s="27"/>
      <c r="E60468" s="27"/>
      <c r="I60468" s="27"/>
      <c r="J60468" s="27"/>
    </row>
    <row r="60469" spans="2:10" x14ac:dyDescent="0.25">
      <c r="B60469" s="27"/>
      <c r="D60469" s="27"/>
      <c r="E60469" s="27"/>
      <c r="I60469" s="27"/>
      <c r="J60469" s="27"/>
    </row>
    <row r="60470" spans="2:10" x14ac:dyDescent="0.25">
      <c r="B60470" s="27"/>
      <c r="D60470" s="27"/>
      <c r="E60470" s="27"/>
      <c r="I60470" s="27"/>
      <c r="J60470" s="27"/>
    </row>
    <row r="60471" spans="2:10" x14ac:dyDescent="0.25">
      <c r="B60471" s="27"/>
      <c r="D60471" s="27"/>
      <c r="E60471" s="27"/>
      <c r="I60471" s="27"/>
      <c r="J60471" s="27"/>
    </row>
    <row r="60472" spans="2:10" x14ac:dyDescent="0.25">
      <c r="B60472" s="27"/>
      <c r="D60472" s="27"/>
      <c r="E60472" s="27"/>
      <c r="I60472" s="27"/>
      <c r="J60472" s="27"/>
    </row>
    <row r="60473" spans="2:10" x14ac:dyDescent="0.25">
      <c r="B60473" s="27"/>
      <c r="D60473" s="27"/>
      <c r="E60473" s="27"/>
      <c r="I60473" s="27"/>
      <c r="J60473" s="27"/>
    </row>
    <row r="60474" spans="2:10" x14ac:dyDescent="0.25">
      <c r="B60474" s="27"/>
      <c r="D60474" s="27"/>
      <c r="E60474" s="27"/>
      <c r="I60474" s="27"/>
      <c r="J60474" s="27"/>
    </row>
    <row r="60475" spans="2:10" x14ac:dyDescent="0.25">
      <c r="B60475" s="27"/>
      <c r="D60475" s="27"/>
      <c r="E60475" s="27"/>
      <c r="I60475" s="27"/>
      <c r="J60475" s="27"/>
    </row>
    <row r="60476" spans="2:10" x14ac:dyDescent="0.25">
      <c r="B60476" s="27"/>
      <c r="D60476" s="27"/>
      <c r="E60476" s="27"/>
      <c r="I60476" s="27"/>
      <c r="J60476" s="27"/>
    </row>
    <row r="60477" spans="2:10" x14ac:dyDescent="0.25">
      <c r="B60477" s="27"/>
      <c r="D60477" s="27"/>
      <c r="E60477" s="27"/>
      <c r="I60477" s="27"/>
      <c r="J60477" s="27"/>
    </row>
    <row r="60478" spans="2:10" x14ac:dyDescent="0.25">
      <c r="B60478" s="27"/>
      <c r="D60478" s="27"/>
      <c r="E60478" s="27"/>
      <c r="I60478" s="27"/>
      <c r="J60478" s="27"/>
    </row>
    <row r="60479" spans="2:10" x14ac:dyDescent="0.25">
      <c r="B60479" s="27"/>
      <c r="D60479" s="27"/>
      <c r="E60479" s="27"/>
      <c r="I60479" s="27"/>
      <c r="J60479" s="27"/>
    </row>
    <row r="60480" spans="2:10" x14ac:dyDescent="0.25">
      <c r="B60480" s="27"/>
      <c r="D60480" s="27"/>
      <c r="E60480" s="27"/>
      <c r="I60480" s="27"/>
      <c r="J60480" s="27"/>
    </row>
    <row r="60481" spans="2:10" x14ac:dyDescent="0.25">
      <c r="B60481" s="27"/>
      <c r="D60481" s="27"/>
      <c r="E60481" s="27"/>
      <c r="I60481" s="27"/>
      <c r="J60481" s="27"/>
    </row>
    <row r="60482" spans="2:10" x14ac:dyDescent="0.25">
      <c r="B60482" s="27"/>
      <c r="D60482" s="27"/>
      <c r="E60482" s="27"/>
      <c r="I60482" s="27"/>
      <c r="J60482" s="27"/>
    </row>
    <row r="60483" spans="2:10" x14ac:dyDescent="0.25">
      <c r="B60483" s="27"/>
      <c r="D60483" s="27"/>
      <c r="E60483" s="27"/>
      <c r="I60483" s="27"/>
      <c r="J60483" s="27"/>
    </row>
    <row r="60484" spans="2:10" x14ac:dyDescent="0.25">
      <c r="B60484" s="27"/>
      <c r="D60484" s="27"/>
      <c r="E60484" s="27"/>
      <c r="I60484" s="27"/>
      <c r="J60484" s="27"/>
    </row>
    <row r="60485" spans="2:10" x14ac:dyDescent="0.25">
      <c r="B60485" s="27"/>
      <c r="D60485" s="27"/>
      <c r="E60485" s="27"/>
      <c r="I60485" s="27"/>
      <c r="J60485" s="27"/>
    </row>
    <row r="60486" spans="2:10" x14ac:dyDescent="0.25">
      <c r="B60486" s="27"/>
      <c r="D60486" s="27"/>
      <c r="E60486" s="27"/>
      <c r="I60486" s="27"/>
      <c r="J60486" s="27"/>
    </row>
    <row r="60487" spans="2:10" x14ac:dyDescent="0.25">
      <c r="B60487" s="27"/>
      <c r="D60487" s="27"/>
      <c r="E60487" s="27"/>
      <c r="I60487" s="27"/>
      <c r="J60487" s="27"/>
    </row>
    <row r="60488" spans="2:10" x14ac:dyDescent="0.25">
      <c r="B60488" s="27"/>
      <c r="D60488" s="27"/>
      <c r="E60488" s="27"/>
      <c r="I60488" s="27"/>
      <c r="J60488" s="27"/>
    </row>
    <row r="60489" spans="2:10" x14ac:dyDescent="0.25">
      <c r="B60489" s="27"/>
      <c r="D60489" s="27"/>
      <c r="E60489" s="27"/>
      <c r="I60489" s="27"/>
      <c r="J60489" s="27"/>
    </row>
    <row r="60490" spans="2:10" x14ac:dyDescent="0.25">
      <c r="B60490" s="27"/>
      <c r="D60490" s="27"/>
      <c r="E60490" s="27"/>
      <c r="I60490" s="27"/>
      <c r="J60490" s="27"/>
    </row>
    <row r="60491" spans="2:10" x14ac:dyDescent="0.25">
      <c r="B60491" s="27"/>
      <c r="D60491" s="27"/>
      <c r="E60491" s="27"/>
      <c r="I60491" s="27"/>
      <c r="J60491" s="27"/>
    </row>
    <row r="60492" spans="2:10" x14ac:dyDescent="0.25">
      <c r="B60492" s="27"/>
      <c r="D60492" s="27"/>
      <c r="E60492" s="27"/>
      <c r="I60492" s="27"/>
      <c r="J60492" s="27"/>
    </row>
    <row r="60493" spans="2:10" x14ac:dyDescent="0.25">
      <c r="B60493" s="27"/>
      <c r="D60493" s="27"/>
      <c r="E60493" s="27"/>
      <c r="I60493" s="27"/>
      <c r="J60493" s="27"/>
    </row>
    <row r="60494" spans="2:10" x14ac:dyDescent="0.25">
      <c r="B60494" s="27"/>
      <c r="D60494" s="27"/>
      <c r="E60494" s="27"/>
      <c r="I60494" s="27"/>
      <c r="J60494" s="27"/>
    </row>
    <row r="60495" spans="2:10" x14ac:dyDescent="0.25">
      <c r="B60495" s="27"/>
      <c r="D60495" s="27"/>
      <c r="E60495" s="27"/>
      <c r="I60495" s="27"/>
      <c r="J60495" s="27"/>
    </row>
    <row r="60496" spans="2:10" x14ac:dyDescent="0.25">
      <c r="B60496" s="27"/>
      <c r="D60496" s="27"/>
      <c r="E60496" s="27"/>
      <c r="I60496" s="27"/>
      <c r="J60496" s="27"/>
    </row>
    <row r="60497" spans="2:10" x14ac:dyDescent="0.25">
      <c r="B60497" s="27"/>
      <c r="D60497" s="27"/>
      <c r="E60497" s="27"/>
      <c r="I60497" s="27"/>
      <c r="J60497" s="27"/>
    </row>
    <row r="60498" spans="2:10" x14ac:dyDescent="0.25">
      <c r="B60498" s="27"/>
      <c r="D60498" s="27"/>
      <c r="E60498" s="27"/>
      <c r="I60498" s="27"/>
      <c r="J60498" s="27"/>
    </row>
    <row r="60499" spans="2:10" x14ac:dyDescent="0.25">
      <c r="B60499" s="27"/>
      <c r="D60499" s="27"/>
      <c r="E60499" s="27"/>
      <c r="I60499" s="27"/>
      <c r="J60499" s="27"/>
    </row>
    <row r="60500" spans="2:10" x14ac:dyDescent="0.25">
      <c r="B60500" s="27"/>
      <c r="D60500" s="27"/>
      <c r="E60500" s="27"/>
      <c r="I60500" s="27"/>
      <c r="J60500" s="27"/>
    </row>
    <row r="60501" spans="2:10" x14ac:dyDescent="0.25">
      <c r="B60501" s="27"/>
      <c r="D60501" s="27"/>
      <c r="E60501" s="27"/>
      <c r="I60501" s="27"/>
      <c r="J60501" s="27"/>
    </row>
    <row r="60502" spans="2:10" x14ac:dyDescent="0.25">
      <c r="B60502" s="27"/>
      <c r="D60502" s="27"/>
      <c r="E60502" s="27"/>
      <c r="I60502" s="27"/>
      <c r="J60502" s="27"/>
    </row>
    <row r="60503" spans="2:10" x14ac:dyDescent="0.25">
      <c r="B60503" s="27"/>
      <c r="D60503" s="27"/>
      <c r="E60503" s="27"/>
      <c r="I60503" s="27"/>
      <c r="J60503" s="27"/>
    </row>
    <row r="60504" spans="2:10" x14ac:dyDescent="0.25">
      <c r="B60504" s="27"/>
      <c r="D60504" s="27"/>
      <c r="E60504" s="27"/>
      <c r="I60504" s="27"/>
      <c r="J60504" s="27"/>
    </row>
    <row r="60505" spans="2:10" x14ac:dyDescent="0.25">
      <c r="B60505" s="27"/>
      <c r="D60505" s="27"/>
      <c r="E60505" s="27"/>
      <c r="I60505" s="27"/>
      <c r="J60505" s="27"/>
    </row>
    <row r="60506" spans="2:10" x14ac:dyDescent="0.25">
      <c r="B60506" s="27"/>
      <c r="D60506" s="27"/>
      <c r="E60506" s="27"/>
      <c r="I60506" s="27"/>
      <c r="J60506" s="27"/>
    </row>
    <row r="60507" spans="2:10" x14ac:dyDescent="0.25">
      <c r="B60507" s="27"/>
      <c r="D60507" s="27"/>
      <c r="E60507" s="27"/>
      <c r="I60507" s="27"/>
      <c r="J60507" s="27"/>
    </row>
    <row r="60508" spans="2:10" x14ac:dyDescent="0.25">
      <c r="B60508" s="27"/>
      <c r="D60508" s="27"/>
      <c r="E60508" s="27"/>
      <c r="I60508" s="27"/>
      <c r="J60508" s="27"/>
    </row>
    <row r="60509" spans="2:10" x14ac:dyDescent="0.25">
      <c r="B60509" s="27"/>
      <c r="D60509" s="27"/>
      <c r="E60509" s="27"/>
      <c r="I60509" s="27"/>
      <c r="J60509" s="27"/>
    </row>
    <row r="60510" spans="2:10" x14ac:dyDescent="0.25">
      <c r="B60510" s="27"/>
      <c r="D60510" s="27"/>
      <c r="E60510" s="27"/>
      <c r="I60510" s="27"/>
      <c r="J60510" s="27"/>
    </row>
    <row r="60511" spans="2:10" x14ac:dyDescent="0.25">
      <c r="B60511" s="27"/>
      <c r="D60511" s="27"/>
      <c r="E60511" s="27"/>
      <c r="I60511" s="27"/>
      <c r="J60511" s="27"/>
    </row>
    <row r="60512" spans="2:10" x14ac:dyDescent="0.25">
      <c r="B60512" s="27"/>
      <c r="D60512" s="27"/>
      <c r="E60512" s="27"/>
      <c r="I60512" s="27"/>
      <c r="J60512" s="27"/>
    </row>
    <row r="60513" spans="2:10" x14ac:dyDescent="0.25">
      <c r="B60513" s="27"/>
      <c r="D60513" s="27"/>
      <c r="E60513" s="27"/>
      <c r="I60513" s="27"/>
      <c r="J60513" s="27"/>
    </row>
    <row r="60514" spans="2:10" x14ac:dyDescent="0.25">
      <c r="B60514" s="27"/>
      <c r="D60514" s="27"/>
      <c r="E60514" s="27"/>
      <c r="I60514" s="27"/>
      <c r="J60514" s="27"/>
    </row>
    <row r="60515" spans="2:10" x14ac:dyDescent="0.25">
      <c r="B60515" s="27"/>
      <c r="D60515" s="27"/>
      <c r="E60515" s="27"/>
      <c r="I60515" s="27"/>
      <c r="J60515" s="27"/>
    </row>
    <row r="60516" spans="2:10" x14ac:dyDescent="0.25">
      <c r="B60516" s="27"/>
      <c r="D60516" s="27"/>
      <c r="E60516" s="27"/>
      <c r="I60516" s="27"/>
      <c r="J60516" s="27"/>
    </row>
    <row r="60517" spans="2:10" x14ac:dyDescent="0.25">
      <c r="B60517" s="27"/>
      <c r="D60517" s="27"/>
      <c r="E60517" s="27"/>
      <c r="I60517" s="27"/>
      <c r="J60517" s="27"/>
    </row>
    <row r="60518" spans="2:10" x14ac:dyDescent="0.25">
      <c r="B60518" s="27"/>
      <c r="D60518" s="27"/>
      <c r="E60518" s="27"/>
      <c r="I60518" s="27"/>
      <c r="J60518" s="27"/>
    </row>
    <row r="60519" spans="2:10" x14ac:dyDescent="0.25">
      <c r="B60519" s="27"/>
      <c r="D60519" s="27"/>
      <c r="E60519" s="27"/>
      <c r="I60519" s="27"/>
      <c r="J60519" s="27"/>
    </row>
    <row r="60520" spans="2:10" x14ac:dyDescent="0.25">
      <c r="B60520" s="27"/>
      <c r="D60520" s="27"/>
      <c r="E60520" s="27"/>
      <c r="I60520" s="27"/>
      <c r="J60520" s="27"/>
    </row>
    <row r="60521" spans="2:10" x14ac:dyDescent="0.25">
      <c r="B60521" s="27"/>
      <c r="D60521" s="27"/>
      <c r="E60521" s="27"/>
      <c r="I60521" s="27"/>
      <c r="J60521" s="27"/>
    </row>
    <row r="60522" spans="2:10" x14ac:dyDescent="0.25">
      <c r="B60522" s="27"/>
      <c r="D60522" s="27"/>
      <c r="E60522" s="27"/>
      <c r="I60522" s="27"/>
      <c r="J60522" s="27"/>
    </row>
    <row r="60523" spans="2:10" x14ac:dyDescent="0.25">
      <c r="B60523" s="27"/>
      <c r="D60523" s="27"/>
      <c r="E60523" s="27"/>
      <c r="I60523" s="27"/>
      <c r="J60523" s="27"/>
    </row>
    <row r="60524" spans="2:10" x14ac:dyDescent="0.25">
      <c r="B60524" s="27"/>
      <c r="D60524" s="27"/>
      <c r="E60524" s="27"/>
      <c r="I60524" s="27"/>
      <c r="J60524" s="27"/>
    </row>
    <row r="60525" spans="2:10" x14ac:dyDescent="0.25">
      <c r="B60525" s="27"/>
      <c r="D60525" s="27"/>
      <c r="E60525" s="27"/>
      <c r="I60525" s="27"/>
      <c r="J60525" s="27"/>
    </row>
    <row r="60526" spans="2:10" x14ac:dyDescent="0.25">
      <c r="B60526" s="27"/>
      <c r="D60526" s="27"/>
      <c r="E60526" s="27"/>
      <c r="I60526" s="27"/>
      <c r="J60526" s="27"/>
    </row>
    <row r="60527" spans="2:10" x14ac:dyDescent="0.25">
      <c r="B60527" s="27"/>
      <c r="D60527" s="27"/>
      <c r="E60527" s="27"/>
      <c r="I60527" s="27"/>
      <c r="J60527" s="27"/>
    </row>
    <row r="60528" spans="2:10" x14ac:dyDescent="0.25">
      <c r="B60528" s="27"/>
      <c r="D60528" s="27"/>
      <c r="E60528" s="27"/>
      <c r="I60528" s="27"/>
      <c r="J60528" s="27"/>
    </row>
    <row r="60529" spans="2:10" x14ac:dyDescent="0.25">
      <c r="B60529" s="27"/>
      <c r="D60529" s="27"/>
      <c r="E60529" s="27"/>
      <c r="I60529" s="27"/>
      <c r="J60529" s="27"/>
    </row>
    <row r="60530" spans="2:10" x14ac:dyDescent="0.25">
      <c r="B60530" s="27"/>
      <c r="D60530" s="27"/>
      <c r="E60530" s="27"/>
      <c r="I60530" s="27"/>
      <c r="J60530" s="27"/>
    </row>
    <row r="60531" spans="2:10" x14ac:dyDescent="0.25">
      <c r="B60531" s="27"/>
      <c r="D60531" s="27"/>
      <c r="E60531" s="27"/>
      <c r="I60531" s="27"/>
      <c r="J60531" s="27"/>
    </row>
    <row r="60532" spans="2:10" x14ac:dyDescent="0.25">
      <c r="B60532" s="27"/>
      <c r="D60532" s="27"/>
      <c r="E60532" s="27"/>
      <c r="I60532" s="27"/>
      <c r="J60532" s="27"/>
    </row>
    <row r="60533" spans="2:10" x14ac:dyDescent="0.25">
      <c r="B60533" s="27"/>
      <c r="D60533" s="27"/>
      <c r="E60533" s="27"/>
      <c r="I60533" s="27"/>
      <c r="J60533" s="27"/>
    </row>
    <row r="60534" spans="2:10" x14ac:dyDescent="0.25">
      <c r="B60534" s="27"/>
      <c r="D60534" s="27"/>
      <c r="E60534" s="27"/>
      <c r="I60534" s="27"/>
      <c r="J60534" s="27"/>
    </row>
    <row r="60535" spans="2:10" x14ac:dyDescent="0.25">
      <c r="B60535" s="27"/>
      <c r="D60535" s="27"/>
      <c r="E60535" s="27"/>
      <c r="I60535" s="27"/>
      <c r="J60535" s="27"/>
    </row>
    <row r="60536" spans="2:10" x14ac:dyDescent="0.25">
      <c r="B60536" s="27"/>
      <c r="D60536" s="27"/>
      <c r="E60536" s="27"/>
      <c r="I60536" s="27"/>
      <c r="J60536" s="27"/>
    </row>
    <row r="60537" spans="2:10" x14ac:dyDescent="0.25">
      <c r="B60537" s="27"/>
      <c r="D60537" s="27"/>
      <c r="E60537" s="27"/>
      <c r="I60537" s="27"/>
      <c r="J60537" s="27"/>
    </row>
    <row r="60538" spans="2:10" x14ac:dyDescent="0.25">
      <c r="B60538" s="27"/>
      <c r="D60538" s="27"/>
      <c r="E60538" s="27"/>
      <c r="I60538" s="27"/>
      <c r="J60538" s="27"/>
    </row>
    <row r="60539" spans="2:10" x14ac:dyDescent="0.25">
      <c r="B60539" s="27"/>
      <c r="D60539" s="27"/>
      <c r="E60539" s="27"/>
      <c r="I60539" s="27"/>
      <c r="J60539" s="27"/>
    </row>
    <row r="60540" spans="2:10" x14ac:dyDescent="0.25">
      <c r="B60540" s="27"/>
      <c r="D60540" s="27"/>
      <c r="E60540" s="27"/>
      <c r="I60540" s="27"/>
      <c r="J60540" s="27"/>
    </row>
    <row r="60541" spans="2:10" x14ac:dyDescent="0.25">
      <c r="B60541" s="27"/>
      <c r="D60541" s="27"/>
      <c r="E60541" s="27"/>
      <c r="I60541" s="27"/>
      <c r="J60541" s="27"/>
    </row>
    <row r="60542" spans="2:10" x14ac:dyDescent="0.25">
      <c r="B60542" s="27"/>
      <c r="D60542" s="27"/>
      <c r="E60542" s="27"/>
      <c r="I60542" s="27"/>
      <c r="J60542" s="27"/>
    </row>
    <row r="60543" spans="2:10" x14ac:dyDescent="0.25">
      <c r="B60543" s="27"/>
      <c r="D60543" s="27"/>
      <c r="E60543" s="27"/>
      <c r="I60543" s="27"/>
      <c r="J60543" s="27"/>
    </row>
    <row r="60544" spans="2:10" x14ac:dyDescent="0.25">
      <c r="B60544" s="27"/>
      <c r="D60544" s="27"/>
      <c r="E60544" s="27"/>
      <c r="I60544" s="27"/>
      <c r="J60544" s="27"/>
    </row>
    <row r="60545" spans="2:10" x14ac:dyDescent="0.25">
      <c r="B60545" s="27"/>
      <c r="D60545" s="27"/>
      <c r="E60545" s="27"/>
      <c r="I60545" s="27"/>
      <c r="J60545" s="27"/>
    </row>
    <row r="60546" spans="2:10" x14ac:dyDescent="0.25">
      <c r="B60546" s="27"/>
      <c r="D60546" s="27"/>
      <c r="E60546" s="27"/>
      <c r="I60546" s="27"/>
      <c r="J60546" s="27"/>
    </row>
    <row r="60547" spans="2:10" x14ac:dyDescent="0.25">
      <c r="B60547" s="27"/>
      <c r="D60547" s="27"/>
      <c r="E60547" s="27"/>
      <c r="I60547" s="27"/>
      <c r="J60547" s="27"/>
    </row>
    <row r="60548" spans="2:10" x14ac:dyDescent="0.25">
      <c r="B60548" s="27"/>
      <c r="D60548" s="27"/>
      <c r="E60548" s="27"/>
      <c r="I60548" s="27"/>
      <c r="J60548" s="27"/>
    </row>
    <row r="60549" spans="2:10" x14ac:dyDescent="0.25">
      <c r="B60549" s="27"/>
      <c r="D60549" s="27"/>
      <c r="E60549" s="27"/>
      <c r="I60549" s="27"/>
      <c r="J60549" s="27"/>
    </row>
    <row r="60550" spans="2:10" x14ac:dyDescent="0.25">
      <c r="B60550" s="27"/>
      <c r="D60550" s="27"/>
      <c r="E60550" s="27"/>
      <c r="I60550" s="27"/>
      <c r="J60550" s="27"/>
    </row>
    <row r="60551" spans="2:10" x14ac:dyDescent="0.25">
      <c r="B60551" s="27"/>
      <c r="D60551" s="27"/>
      <c r="E60551" s="27"/>
      <c r="I60551" s="27"/>
      <c r="J60551" s="27"/>
    </row>
    <row r="60552" spans="2:10" x14ac:dyDescent="0.25">
      <c r="B60552" s="27"/>
      <c r="D60552" s="27"/>
      <c r="E60552" s="27"/>
      <c r="I60552" s="27"/>
      <c r="J60552" s="27"/>
    </row>
    <row r="60553" spans="2:10" x14ac:dyDescent="0.25">
      <c r="B60553" s="27"/>
      <c r="D60553" s="27"/>
      <c r="E60553" s="27"/>
      <c r="I60553" s="27"/>
      <c r="J60553" s="27"/>
    </row>
    <row r="60554" spans="2:10" x14ac:dyDescent="0.25">
      <c r="B60554" s="27"/>
      <c r="D60554" s="27"/>
      <c r="E60554" s="27"/>
      <c r="I60554" s="27"/>
      <c r="J60554" s="27"/>
    </row>
    <row r="60555" spans="2:10" x14ac:dyDescent="0.25">
      <c r="B60555" s="27"/>
      <c r="D60555" s="27"/>
      <c r="E60555" s="27"/>
      <c r="I60555" s="27"/>
      <c r="J60555" s="27"/>
    </row>
    <row r="60556" spans="2:10" x14ac:dyDescent="0.25">
      <c r="B60556" s="27"/>
      <c r="D60556" s="27"/>
      <c r="E60556" s="27"/>
      <c r="I60556" s="27"/>
      <c r="J60556" s="27"/>
    </row>
    <row r="60557" spans="2:10" x14ac:dyDescent="0.25">
      <c r="B60557" s="27"/>
      <c r="D60557" s="27"/>
      <c r="E60557" s="27"/>
      <c r="I60557" s="27"/>
      <c r="J60557" s="27"/>
    </row>
    <row r="60558" spans="2:10" x14ac:dyDescent="0.25">
      <c r="B60558" s="27"/>
      <c r="D60558" s="27"/>
      <c r="E60558" s="27"/>
      <c r="I60558" s="27"/>
      <c r="J60558" s="27"/>
    </row>
    <row r="60559" spans="2:10" x14ac:dyDescent="0.25">
      <c r="B60559" s="27"/>
      <c r="D60559" s="27"/>
      <c r="E60559" s="27"/>
      <c r="I60559" s="27"/>
      <c r="J60559" s="27"/>
    </row>
    <row r="60560" spans="2:10" x14ac:dyDescent="0.25">
      <c r="B60560" s="27"/>
      <c r="D60560" s="27"/>
      <c r="E60560" s="27"/>
      <c r="I60560" s="27"/>
      <c r="J60560" s="27"/>
    </row>
    <row r="60561" spans="2:10" x14ac:dyDescent="0.25">
      <c r="B60561" s="27"/>
      <c r="D60561" s="27"/>
      <c r="E60561" s="27"/>
      <c r="I60561" s="27"/>
      <c r="J60561" s="27"/>
    </row>
    <row r="60562" spans="2:10" x14ac:dyDescent="0.25">
      <c r="B60562" s="27"/>
      <c r="D60562" s="27"/>
      <c r="E60562" s="27"/>
      <c r="I60562" s="27"/>
      <c r="J60562" s="27"/>
    </row>
    <row r="60563" spans="2:10" x14ac:dyDescent="0.25">
      <c r="B60563" s="27"/>
      <c r="D60563" s="27"/>
      <c r="E60563" s="27"/>
      <c r="I60563" s="27"/>
      <c r="J60563" s="27"/>
    </row>
    <row r="60564" spans="2:10" x14ac:dyDescent="0.25">
      <c r="B60564" s="27"/>
      <c r="D60564" s="27"/>
      <c r="E60564" s="27"/>
      <c r="I60564" s="27"/>
      <c r="J60564" s="27"/>
    </row>
    <row r="60565" spans="2:10" x14ac:dyDescent="0.25">
      <c r="B60565" s="27"/>
      <c r="D60565" s="27"/>
      <c r="E60565" s="27"/>
      <c r="I60565" s="27"/>
      <c r="J60565" s="27"/>
    </row>
    <row r="60566" spans="2:10" x14ac:dyDescent="0.25">
      <c r="B60566" s="27"/>
      <c r="D60566" s="27"/>
      <c r="E60566" s="27"/>
      <c r="I60566" s="27"/>
      <c r="J60566" s="27"/>
    </row>
    <row r="60567" spans="2:10" x14ac:dyDescent="0.25">
      <c r="B60567" s="27"/>
      <c r="D60567" s="27"/>
      <c r="E60567" s="27"/>
      <c r="I60567" s="27"/>
      <c r="J60567" s="27"/>
    </row>
    <row r="60568" spans="2:10" x14ac:dyDescent="0.25">
      <c r="B60568" s="27"/>
      <c r="D60568" s="27"/>
      <c r="E60568" s="27"/>
      <c r="I60568" s="27"/>
      <c r="J60568" s="27"/>
    </row>
    <row r="60569" spans="2:10" x14ac:dyDescent="0.25">
      <c r="B60569" s="27"/>
      <c r="D60569" s="27"/>
      <c r="E60569" s="27"/>
      <c r="I60569" s="27"/>
      <c r="J60569" s="27"/>
    </row>
    <row r="60570" spans="2:10" x14ac:dyDescent="0.25">
      <c r="B60570" s="27"/>
      <c r="D60570" s="27"/>
      <c r="E60570" s="27"/>
      <c r="I60570" s="27"/>
      <c r="J60570" s="27"/>
    </row>
    <row r="60571" spans="2:10" x14ac:dyDescent="0.25">
      <c r="B60571" s="27"/>
      <c r="D60571" s="27"/>
      <c r="E60571" s="27"/>
      <c r="I60571" s="27"/>
      <c r="J60571" s="27"/>
    </row>
    <row r="60572" spans="2:10" x14ac:dyDescent="0.25">
      <c r="B60572" s="27"/>
      <c r="D60572" s="27"/>
      <c r="E60572" s="27"/>
      <c r="I60572" s="27"/>
      <c r="J60572" s="27"/>
    </row>
    <row r="60573" spans="2:10" x14ac:dyDescent="0.25">
      <c r="B60573" s="27"/>
      <c r="D60573" s="27"/>
      <c r="E60573" s="27"/>
      <c r="I60573" s="27"/>
      <c r="J60573" s="27"/>
    </row>
    <row r="60574" spans="2:10" x14ac:dyDescent="0.25">
      <c r="B60574" s="27"/>
      <c r="D60574" s="27"/>
      <c r="E60574" s="27"/>
      <c r="I60574" s="27"/>
      <c r="J60574" s="27"/>
    </row>
    <row r="60575" spans="2:10" x14ac:dyDescent="0.25">
      <c r="B60575" s="27"/>
      <c r="D60575" s="27"/>
      <c r="E60575" s="27"/>
      <c r="I60575" s="27"/>
      <c r="J60575" s="27"/>
    </row>
    <row r="60576" spans="2:10" x14ac:dyDescent="0.25">
      <c r="B60576" s="27"/>
      <c r="D60576" s="27"/>
      <c r="E60576" s="27"/>
      <c r="I60576" s="27"/>
      <c r="J60576" s="27"/>
    </row>
    <row r="60577" spans="2:10" x14ac:dyDescent="0.25">
      <c r="B60577" s="27"/>
      <c r="D60577" s="27"/>
      <c r="E60577" s="27"/>
      <c r="I60577" s="27"/>
      <c r="J60577" s="27"/>
    </row>
    <row r="60578" spans="2:10" x14ac:dyDescent="0.25">
      <c r="B60578" s="27"/>
      <c r="D60578" s="27"/>
      <c r="E60578" s="27"/>
      <c r="I60578" s="27"/>
      <c r="J60578" s="27"/>
    </row>
    <row r="60579" spans="2:10" x14ac:dyDescent="0.25">
      <c r="B60579" s="27"/>
      <c r="D60579" s="27"/>
      <c r="E60579" s="27"/>
      <c r="I60579" s="27"/>
      <c r="J60579" s="27"/>
    </row>
    <row r="60580" spans="2:10" x14ac:dyDescent="0.25">
      <c r="B60580" s="27"/>
      <c r="D60580" s="27"/>
      <c r="E60580" s="27"/>
      <c r="I60580" s="27"/>
      <c r="J60580" s="27"/>
    </row>
    <row r="60581" spans="2:10" x14ac:dyDescent="0.25">
      <c r="B60581" s="27"/>
      <c r="D60581" s="27"/>
      <c r="E60581" s="27"/>
      <c r="I60581" s="27"/>
      <c r="J60581" s="27"/>
    </row>
    <row r="60582" spans="2:10" x14ac:dyDescent="0.25">
      <c r="B60582" s="27"/>
      <c r="D60582" s="27"/>
      <c r="E60582" s="27"/>
      <c r="I60582" s="27"/>
      <c r="J60582" s="27"/>
    </row>
    <row r="60583" spans="2:10" x14ac:dyDescent="0.25">
      <c r="B60583" s="27"/>
      <c r="D60583" s="27"/>
      <c r="E60583" s="27"/>
      <c r="I60583" s="27"/>
      <c r="J60583" s="27"/>
    </row>
    <row r="60584" spans="2:10" x14ac:dyDescent="0.25">
      <c r="B60584" s="27"/>
      <c r="D60584" s="27"/>
      <c r="E60584" s="27"/>
      <c r="I60584" s="27"/>
      <c r="J60584" s="27"/>
    </row>
    <row r="60585" spans="2:10" x14ac:dyDescent="0.25">
      <c r="B60585" s="27"/>
      <c r="D60585" s="27"/>
      <c r="E60585" s="27"/>
      <c r="I60585" s="27"/>
      <c r="J60585" s="27"/>
    </row>
    <row r="60586" spans="2:10" x14ac:dyDescent="0.25">
      <c r="B60586" s="27"/>
      <c r="D60586" s="27"/>
      <c r="E60586" s="27"/>
      <c r="I60586" s="27"/>
      <c r="J60586" s="27"/>
    </row>
    <row r="60587" spans="2:10" x14ac:dyDescent="0.25">
      <c r="B60587" s="27"/>
      <c r="D60587" s="27"/>
      <c r="E60587" s="27"/>
      <c r="I60587" s="27"/>
      <c r="J60587" s="27"/>
    </row>
    <row r="60588" spans="2:10" x14ac:dyDescent="0.25">
      <c r="B60588" s="27"/>
      <c r="D60588" s="27"/>
      <c r="E60588" s="27"/>
      <c r="I60588" s="27"/>
      <c r="J60588" s="27"/>
    </row>
    <row r="60589" spans="2:10" x14ac:dyDescent="0.25">
      <c r="B60589" s="27"/>
      <c r="D60589" s="27"/>
      <c r="E60589" s="27"/>
      <c r="I60589" s="27"/>
      <c r="J60589" s="27"/>
    </row>
    <row r="60590" spans="2:10" x14ac:dyDescent="0.25">
      <c r="B60590" s="27"/>
      <c r="D60590" s="27"/>
      <c r="E60590" s="27"/>
      <c r="I60590" s="27"/>
      <c r="J60590" s="27"/>
    </row>
    <row r="60591" spans="2:10" x14ac:dyDescent="0.25">
      <c r="B60591" s="27"/>
      <c r="D60591" s="27"/>
      <c r="E60591" s="27"/>
      <c r="I60591" s="27"/>
      <c r="J60591" s="27"/>
    </row>
    <row r="60592" spans="2:10" x14ac:dyDescent="0.25">
      <c r="B60592" s="27"/>
      <c r="D60592" s="27"/>
      <c r="E60592" s="27"/>
      <c r="I60592" s="27"/>
      <c r="J60592" s="27"/>
    </row>
    <row r="60593" spans="2:10" x14ac:dyDescent="0.25">
      <c r="B60593" s="27"/>
      <c r="D60593" s="27"/>
      <c r="E60593" s="27"/>
      <c r="I60593" s="27"/>
      <c r="J60593" s="27"/>
    </row>
    <row r="60594" spans="2:10" x14ac:dyDescent="0.25">
      <c r="B60594" s="27"/>
      <c r="D60594" s="27"/>
      <c r="E60594" s="27"/>
      <c r="I60594" s="27"/>
      <c r="J60594" s="27"/>
    </row>
    <row r="60595" spans="2:10" x14ac:dyDescent="0.25">
      <c r="B60595" s="27"/>
      <c r="D60595" s="27"/>
      <c r="E60595" s="27"/>
      <c r="I60595" s="27"/>
      <c r="J60595" s="27"/>
    </row>
    <row r="60596" spans="2:10" x14ac:dyDescent="0.25">
      <c r="B60596" s="27"/>
      <c r="D60596" s="27"/>
      <c r="E60596" s="27"/>
      <c r="I60596" s="27"/>
      <c r="J60596" s="27"/>
    </row>
    <row r="60597" spans="2:10" x14ac:dyDescent="0.25">
      <c r="B60597" s="27"/>
      <c r="D60597" s="27"/>
      <c r="E60597" s="27"/>
      <c r="I60597" s="27"/>
      <c r="J60597" s="27"/>
    </row>
    <row r="60598" spans="2:10" x14ac:dyDescent="0.25">
      <c r="B60598" s="27"/>
      <c r="D60598" s="27"/>
      <c r="E60598" s="27"/>
      <c r="I60598" s="27"/>
      <c r="J60598" s="27"/>
    </row>
    <row r="60599" spans="2:10" x14ac:dyDescent="0.25">
      <c r="B60599" s="27"/>
      <c r="D60599" s="27"/>
      <c r="E60599" s="27"/>
      <c r="I60599" s="27"/>
      <c r="J60599" s="27"/>
    </row>
    <row r="60600" spans="2:10" x14ac:dyDescent="0.25">
      <c r="B60600" s="27"/>
      <c r="D60600" s="27"/>
      <c r="E60600" s="27"/>
      <c r="I60600" s="27"/>
      <c r="J60600" s="27"/>
    </row>
    <row r="60601" spans="2:10" x14ac:dyDescent="0.25">
      <c r="B60601" s="27"/>
      <c r="D60601" s="27"/>
      <c r="E60601" s="27"/>
      <c r="I60601" s="27"/>
      <c r="J60601" s="27"/>
    </row>
    <row r="60602" spans="2:10" x14ac:dyDescent="0.25">
      <c r="B60602" s="27"/>
      <c r="D60602" s="27"/>
      <c r="E60602" s="27"/>
      <c r="I60602" s="27"/>
      <c r="J60602" s="27"/>
    </row>
    <row r="60603" spans="2:10" x14ac:dyDescent="0.25">
      <c r="B60603" s="27"/>
      <c r="D60603" s="27"/>
      <c r="E60603" s="27"/>
      <c r="I60603" s="27"/>
      <c r="J60603" s="27"/>
    </row>
    <row r="60604" spans="2:10" x14ac:dyDescent="0.25">
      <c r="B60604" s="27"/>
      <c r="D60604" s="27"/>
      <c r="E60604" s="27"/>
      <c r="I60604" s="27"/>
      <c r="J60604" s="27"/>
    </row>
    <row r="60605" spans="2:10" x14ac:dyDescent="0.25">
      <c r="B60605" s="27"/>
      <c r="D60605" s="27"/>
      <c r="E60605" s="27"/>
      <c r="I60605" s="27"/>
      <c r="J60605" s="27"/>
    </row>
    <row r="60606" spans="2:10" x14ac:dyDescent="0.25">
      <c r="B60606" s="27"/>
      <c r="D60606" s="27"/>
      <c r="E60606" s="27"/>
      <c r="I60606" s="27"/>
      <c r="J60606" s="27"/>
    </row>
    <row r="60607" spans="2:10" x14ac:dyDescent="0.25">
      <c r="B60607" s="27"/>
      <c r="D60607" s="27"/>
      <c r="E60607" s="27"/>
      <c r="I60607" s="27"/>
      <c r="J60607" s="27"/>
    </row>
    <row r="60608" spans="2:10" x14ac:dyDescent="0.25">
      <c r="B60608" s="27"/>
      <c r="D60608" s="27"/>
      <c r="E60608" s="27"/>
      <c r="I60608" s="27"/>
      <c r="J60608" s="27"/>
    </row>
    <row r="60609" spans="2:10" x14ac:dyDescent="0.25">
      <c r="B60609" s="27"/>
      <c r="D60609" s="27"/>
      <c r="E60609" s="27"/>
      <c r="I60609" s="27"/>
      <c r="J60609" s="27"/>
    </row>
    <row r="60610" spans="2:10" x14ac:dyDescent="0.25">
      <c r="B60610" s="27"/>
      <c r="D60610" s="27"/>
      <c r="E60610" s="27"/>
      <c r="I60610" s="27"/>
      <c r="J60610" s="27"/>
    </row>
    <row r="60611" spans="2:10" x14ac:dyDescent="0.25">
      <c r="B60611" s="27"/>
      <c r="D60611" s="27"/>
      <c r="E60611" s="27"/>
      <c r="I60611" s="27"/>
      <c r="J60611" s="27"/>
    </row>
    <row r="60612" spans="2:10" x14ac:dyDescent="0.25">
      <c r="B60612" s="27"/>
      <c r="D60612" s="27"/>
      <c r="E60612" s="27"/>
      <c r="I60612" s="27"/>
      <c r="J60612" s="27"/>
    </row>
    <row r="60613" spans="2:10" x14ac:dyDescent="0.25">
      <c r="B60613" s="27"/>
      <c r="D60613" s="27"/>
      <c r="E60613" s="27"/>
      <c r="I60613" s="27"/>
      <c r="J60613" s="27"/>
    </row>
    <row r="60614" spans="2:10" x14ac:dyDescent="0.25">
      <c r="B60614" s="27"/>
      <c r="D60614" s="27"/>
      <c r="E60614" s="27"/>
      <c r="I60614" s="27"/>
      <c r="J60614" s="27"/>
    </row>
    <row r="60615" spans="2:10" x14ac:dyDescent="0.25">
      <c r="B60615" s="27"/>
      <c r="D60615" s="27"/>
      <c r="E60615" s="27"/>
      <c r="I60615" s="27"/>
      <c r="J60615" s="27"/>
    </row>
    <row r="60616" spans="2:10" x14ac:dyDescent="0.25">
      <c r="B60616" s="27"/>
      <c r="D60616" s="27"/>
      <c r="E60616" s="27"/>
      <c r="I60616" s="27"/>
      <c r="J60616" s="27"/>
    </row>
    <row r="60617" spans="2:10" x14ac:dyDescent="0.25">
      <c r="B60617" s="27"/>
      <c r="D60617" s="27"/>
      <c r="E60617" s="27"/>
      <c r="I60617" s="27"/>
      <c r="J60617" s="27"/>
    </row>
    <row r="60618" spans="2:10" x14ac:dyDescent="0.25">
      <c r="B60618" s="27"/>
      <c r="D60618" s="27"/>
      <c r="E60618" s="27"/>
      <c r="I60618" s="27"/>
      <c r="J60618" s="27"/>
    </row>
    <row r="60619" spans="2:10" x14ac:dyDescent="0.25">
      <c r="B60619" s="27"/>
      <c r="D60619" s="27"/>
      <c r="E60619" s="27"/>
      <c r="I60619" s="27"/>
      <c r="J60619" s="27"/>
    </row>
    <row r="60620" spans="2:10" x14ac:dyDescent="0.25">
      <c r="B60620" s="27"/>
      <c r="D60620" s="27"/>
      <c r="E60620" s="27"/>
      <c r="I60620" s="27"/>
      <c r="J60620" s="27"/>
    </row>
    <row r="60621" spans="2:10" x14ac:dyDescent="0.25">
      <c r="B60621" s="27"/>
      <c r="D60621" s="27"/>
      <c r="E60621" s="27"/>
      <c r="I60621" s="27"/>
      <c r="J60621" s="27"/>
    </row>
    <row r="60622" spans="2:10" x14ac:dyDescent="0.25">
      <c r="B60622" s="27"/>
      <c r="D60622" s="27"/>
      <c r="E60622" s="27"/>
      <c r="I60622" s="27"/>
      <c r="J60622" s="27"/>
    </row>
    <row r="60623" spans="2:10" x14ac:dyDescent="0.25">
      <c r="B60623" s="27"/>
      <c r="D60623" s="27"/>
      <c r="E60623" s="27"/>
      <c r="I60623" s="27"/>
      <c r="J60623" s="27"/>
    </row>
    <row r="60624" spans="2:10" x14ac:dyDescent="0.25">
      <c r="B60624" s="27"/>
      <c r="D60624" s="27"/>
      <c r="E60624" s="27"/>
      <c r="I60624" s="27"/>
      <c r="J60624" s="27"/>
    </row>
    <row r="60625" spans="2:10" x14ac:dyDescent="0.25">
      <c r="B60625" s="27"/>
      <c r="D60625" s="27"/>
      <c r="E60625" s="27"/>
      <c r="I60625" s="27"/>
      <c r="J60625" s="27"/>
    </row>
    <row r="60626" spans="2:10" x14ac:dyDescent="0.25">
      <c r="B60626" s="27"/>
      <c r="D60626" s="27"/>
      <c r="E60626" s="27"/>
      <c r="I60626" s="27"/>
      <c r="J60626" s="27"/>
    </row>
    <row r="60627" spans="2:10" x14ac:dyDescent="0.25">
      <c r="B60627" s="27"/>
      <c r="D60627" s="27"/>
      <c r="E60627" s="27"/>
      <c r="I60627" s="27"/>
      <c r="J60627" s="27"/>
    </row>
    <row r="60628" spans="2:10" x14ac:dyDescent="0.25">
      <c r="B60628" s="27"/>
      <c r="D60628" s="27"/>
      <c r="E60628" s="27"/>
      <c r="I60628" s="27"/>
      <c r="J60628" s="27"/>
    </row>
    <row r="60629" spans="2:10" x14ac:dyDescent="0.25">
      <c r="B60629" s="27"/>
      <c r="D60629" s="27"/>
      <c r="E60629" s="27"/>
      <c r="I60629" s="27"/>
      <c r="J60629" s="27"/>
    </row>
    <row r="60630" spans="2:10" x14ac:dyDescent="0.25">
      <c r="B60630" s="27"/>
      <c r="D60630" s="27"/>
      <c r="E60630" s="27"/>
      <c r="I60630" s="27"/>
      <c r="J60630" s="27"/>
    </row>
    <row r="60631" spans="2:10" x14ac:dyDescent="0.25">
      <c r="B60631" s="27"/>
      <c r="D60631" s="27"/>
      <c r="E60631" s="27"/>
      <c r="I60631" s="27"/>
      <c r="J60631" s="27"/>
    </row>
    <row r="60632" spans="2:10" x14ac:dyDescent="0.25">
      <c r="B60632" s="27"/>
      <c r="D60632" s="27"/>
      <c r="E60632" s="27"/>
      <c r="I60632" s="27"/>
      <c r="J60632" s="27"/>
    </row>
    <row r="60633" spans="2:10" x14ac:dyDescent="0.25">
      <c r="B60633" s="27"/>
      <c r="D60633" s="27"/>
      <c r="E60633" s="27"/>
      <c r="I60633" s="27"/>
      <c r="J60633" s="27"/>
    </row>
    <row r="60634" spans="2:10" x14ac:dyDescent="0.25">
      <c r="B60634" s="27"/>
      <c r="D60634" s="27"/>
      <c r="E60634" s="27"/>
      <c r="I60634" s="27"/>
      <c r="J60634" s="27"/>
    </row>
    <row r="60635" spans="2:10" x14ac:dyDescent="0.25">
      <c r="B60635" s="27"/>
      <c r="D60635" s="27"/>
      <c r="E60635" s="27"/>
      <c r="I60635" s="27"/>
      <c r="J60635" s="27"/>
    </row>
    <row r="60636" spans="2:10" x14ac:dyDescent="0.25">
      <c r="B60636" s="27"/>
      <c r="D60636" s="27"/>
      <c r="E60636" s="27"/>
      <c r="I60636" s="27"/>
      <c r="J60636" s="27"/>
    </row>
    <row r="60637" spans="2:10" x14ac:dyDescent="0.25">
      <c r="B60637" s="27"/>
      <c r="D60637" s="27"/>
      <c r="E60637" s="27"/>
      <c r="I60637" s="27"/>
      <c r="J60637" s="27"/>
    </row>
    <row r="60638" spans="2:10" x14ac:dyDescent="0.25">
      <c r="B60638" s="27"/>
      <c r="D60638" s="27"/>
      <c r="E60638" s="27"/>
      <c r="I60638" s="27"/>
      <c r="J60638" s="27"/>
    </row>
    <row r="60639" spans="2:10" x14ac:dyDescent="0.25">
      <c r="B60639" s="27"/>
      <c r="D60639" s="27"/>
      <c r="E60639" s="27"/>
      <c r="I60639" s="27"/>
      <c r="J60639" s="27"/>
    </row>
    <row r="60640" spans="2:10" x14ac:dyDescent="0.25">
      <c r="B60640" s="27"/>
      <c r="D60640" s="27"/>
      <c r="E60640" s="27"/>
      <c r="I60640" s="27"/>
      <c r="J60640" s="27"/>
    </row>
    <row r="60641" spans="2:10" x14ac:dyDescent="0.25">
      <c r="B60641" s="27"/>
      <c r="D60641" s="27"/>
      <c r="E60641" s="27"/>
      <c r="I60641" s="27"/>
      <c r="J60641" s="27"/>
    </row>
    <row r="60642" spans="2:10" x14ac:dyDescent="0.25">
      <c r="B60642" s="27"/>
      <c r="D60642" s="27"/>
      <c r="E60642" s="27"/>
      <c r="I60642" s="27"/>
      <c r="J60642" s="27"/>
    </row>
    <row r="60643" spans="2:10" x14ac:dyDescent="0.25">
      <c r="B60643" s="27"/>
      <c r="D60643" s="27"/>
      <c r="E60643" s="27"/>
      <c r="I60643" s="27"/>
      <c r="J60643" s="27"/>
    </row>
    <row r="60644" spans="2:10" x14ac:dyDescent="0.25">
      <c r="B60644" s="27"/>
      <c r="D60644" s="27"/>
      <c r="E60644" s="27"/>
      <c r="I60644" s="27"/>
      <c r="J60644" s="27"/>
    </row>
    <row r="60645" spans="2:10" x14ac:dyDescent="0.25">
      <c r="B60645" s="27"/>
      <c r="D60645" s="27"/>
      <c r="E60645" s="27"/>
      <c r="I60645" s="27"/>
      <c r="J60645" s="27"/>
    </row>
    <row r="60646" spans="2:10" x14ac:dyDescent="0.25">
      <c r="B60646" s="27"/>
      <c r="D60646" s="27"/>
      <c r="E60646" s="27"/>
      <c r="I60646" s="27"/>
      <c r="J60646" s="27"/>
    </row>
    <row r="60647" spans="2:10" x14ac:dyDescent="0.25">
      <c r="B60647" s="27"/>
      <c r="D60647" s="27"/>
      <c r="E60647" s="27"/>
      <c r="I60647" s="27"/>
      <c r="J60647" s="27"/>
    </row>
    <row r="60648" spans="2:10" x14ac:dyDescent="0.25">
      <c r="B60648" s="27"/>
      <c r="D60648" s="27"/>
      <c r="E60648" s="27"/>
      <c r="I60648" s="27"/>
      <c r="J60648" s="27"/>
    </row>
    <row r="60649" spans="2:10" x14ac:dyDescent="0.25">
      <c r="B60649" s="27"/>
      <c r="D60649" s="27"/>
      <c r="E60649" s="27"/>
      <c r="I60649" s="27"/>
      <c r="J60649" s="27"/>
    </row>
    <row r="60650" spans="2:10" x14ac:dyDescent="0.25">
      <c r="B60650" s="27"/>
      <c r="D60650" s="27"/>
      <c r="E60650" s="27"/>
      <c r="I60650" s="27"/>
      <c r="J60650" s="27"/>
    </row>
    <row r="60651" spans="2:10" x14ac:dyDescent="0.25">
      <c r="B60651" s="27"/>
      <c r="D60651" s="27"/>
      <c r="E60651" s="27"/>
      <c r="I60651" s="27"/>
      <c r="J60651" s="27"/>
    </row>
    <row r="60652" spans="2:10" x14ac:dyDescent="0.25">
      <c r="B60652" s="27"/>
      <c r="D60652" s="27"/>
      <c r="E60652" s="27"/>
      <c r="I60652" s="27"/>
      <c r="J60652" s="27"/>
    </row>
    <row r="60653" spans="2:10" x14ac:dyDescent="0.25">
      <c r="B60653" s="27"/>
      <c r="D60653" s="27"/>
      <c r="E60653" s="27"/>
      <c r="I60653" s="27"/>
      <c r="J60653" s="27"/>
    </row>
    <row r="60654" spans="2:10" x14ac:dyDescent="0.25">
      <c r="B60654" s="27"/>
      <c r="D60654" s="27"/>
      <c r="E60654" s="27"/>
      <c r="I60654" s="27"/>
      <c r="J60654" s="27"/>
    </row>
    <row r="60655" spans="2:10" x14ac:dyDescent="0.25">
      <c r="B60655" s="27"/>
      <c r="D60655" s="27"/>
      <c r="E60655" s="27"/>
      <c r="I60655" s="27"/>
      <c r="J60655" s="27"/>
    </row>
    <row r="60656" spans="2:10" x14ac:dyDescent="0.25">
      <c r="B60656" s="27"/>
      <c r="D60656" s="27"/>
      <c r="E60656" s="27"/>
      <c r="I60656" s="27"/>
      <c r="J60656" s="27"/>
    </row>
    <row r="60657" spans="2:10" x14ac:dyDescent="0.25">
      <c r="B60657" s="27"/>
      <c r="D60657" s="27"/>
      <c r="E60657" s="27"/>
      <c r="I60657" s="27"/>
      <c r="J60657" s="27"/>
    </row>
    <row r="60658" spans="2:10" x14ac:dyDescent="0.25">
      <c r="B60658" s="27"/>
      <c r="D60658" s="27"/>
      <c r="E60658" s="27"/>
      <c r="I60658" s="27"/>
      <c r="J60658" s="27"/>
    </row>
    <row r="60659" spans="2:10" x14ac:dyDescent="0.25">
      <c r="B60659" s="27"/>
      <c r="D60659" s="27"/>
      <c r="E60659" s="27"/>
      <c r="I60659" s="27"/>
      <c r="J60659" s="27"/>
    </row>
    <row r="60660" spans="2:10" x14ac:dyDescent="0.25">
      <c r="B60660" s="27"/>
      <c r="D60660" s="27"/>
      <c r="E60660" s="27"/>
      <c r="I60660" s="27"/>
      <c r="J60660" s="27"/>
    </row>
    <row r="60661" spans="2:10" x14ac:dyDescent="0.25">
      <c r="B60661" s="27"/>
      <c r="D60661" s="27"/>
      <c r="E60661" s="27"/>
      <c r="I60661" s="27"/>
      <c r="J60661" s="27"/>
    </row>
    <row r="60662" spans="2:10" x14ac:dyDescent="0.25">
      <c r="B60662" s="27"/>
      <c r="D60662" s="27"/>
      <c r="E60662" s="27"/>
      <c r="I60662" s="27"/>
      <c r="J60662" s="27"/>
    </row>
    <row r="60663" spans="2:10" x14ac:dyDescent="0.25">
      <c r="B60663" s="27"/>
      <c r="D60663" s="27"/>
      <c r="E60663" s="27"/>
      <c r="I60663" s="27"/>
      <c r="J60663" s="27"/>
    </row>
    <row r="60664" spans="2:10" x14ac:dyDescent="0.25">
      <c r="B60664" s="27"/>
      <c r="D60664" s="27"/>
      <c r="E60664" s="27"/>
      <c r="I60664" s="27"/>
      <c r="J60664" s="27"/>
    </row>
    <row r="60665" spans="2:10" x14ac:dyDescent="0.25">
      <c r="B60665" s="27"/>
      <c r="D60665" s="27"/>
      <c r="E60665" s="27"/>
      <c r="I60665" s="27"/>
      <c r="J60665" s="27"/>
    </row>
    <row r="60666" spans="2:10" x14ac:dyDescent="0.25">
      <c r="B60666" s="27"/>
      <c r="D60666" s="27"/>
      <c r="E60666" s="27"/>
      <c r="I60666" s="27"/>
      <c r="J60666" s="27"/>
    </row>
    <row r="60667" spans="2:10" x14ac:dyDescent="0.25">
      <c r="B60667" s="27"/>
      <c r="D60667" s="27"/>
      <c r="E60667" s="27"/>
      <c r="I60667" s="27"/>
      <c r="J60667" s="27"/>
    </row>
    <row r="60668" spans="2:10" x14ac:dyDescent="0.25">
      <c r="B60668" s="27"/>
      <c r="D60668" s="27"/>
      <c r="E60668" s="27"/>
      <c r="I60668" s="27"/>
      <c r="J60668" s="27"/>
    </row>
    <row r="60669" spans="2:10" x14ac:dyDescent="0.25">
      <c r="B60669" s="27"/>
      <c r="D60669" s="27"/>
      <c r="E60669" s="27"/>
      <c r="I60669" s="27"/>
      <c r="J60669" s="27"/>
    </row>
    <row r="60670" spans="2:10" x14ac:dyDescent="0.25">
      <c r="B60670" s="27"/>
      <c r="D60670" s="27"/>
      <c r="E60670" s="27"/>
      <c r="I60670" s="27"/>
      <c r="J60670" s="27"/>
    </row>
    <row r="60671" spans="2:10" x14ac:dyDescent="0.25">
      <c r="B60671" s="27"/>
      <c r="D60671" s="27"/>
      <c r="E60671" s="27"/>
      <c r="I60671" s="27"/>
      <c r="J60671" s="27"/>
    </row>
    <row r="60672" spans="2:10" x14ac:dyDescent="0.25">
      <c r="B60672" s="27"/>
      <c r="D60672" s="27"/>
      <c r="E60672" s="27"/>
      <c r="I60672" s="27"/>
      <c r="J60672" s="27"/>
    </row>
    <row r="60673" spans="2:10" x14ac:dyDescent="0.25">
      <c r="B60673" s="27"/>
      <c r="D60673" s="27"/>
      <c r="E60673" s="27"/>
      <c r="I60673" s="27"/>
      <c r="J60673" s="27"/>
    </row>
    <row r="60674" spans="2:10" x14ac:dyDescent="0.25">
      <c r="B60674" s="27"/>
      <c r="D60674" s="27"/>
      <c r="E60674" s="27"/>
      <c r="I60674" s="27"/>
      <c r="J60674" s="27"/>
    </row>
    <row r="60675" spans="2:10" x14ac:dyDescent="0.25">
      <c r="B60675" s="27"/>
      <c r="D60675" s="27"/>
      <c r="E60675" s="27"/>
      <c r="I60675" s="27"/>
      <c r="J60675" s="27"/>
    </row>
    <row r="60676" spans="2:10" x14ac:dyDescent="0.25">
      <c r="B60676" s="27"/>
      <c r="D60676" s="27"/>
      <c r="E60676" s="27"/>
      <c r="I60676" s="27"/>
      <c r="J60676" s="27"/>
    </row>
    <row r="60677" spans="2:10" x14ac:dyDescent="0.25">
      <c r="B60677" s="27"/>
      <c r="D60677" s="27"/>
      <c r="E60677" s="27"/>
      <c r="I60677" s="27"/>
      <c r="J60677" s="27"/>
    </row>
    <row r="60678" spans="2:10" x14ac:dyDescent="0.25">
      <c r="B60678" s="27"/>
      <c r="D60678" s="27"/>
      <c r="E60678" s="27"/>
      <c r="I60678" s="27"/>
      <c r="J60678" s="27"/>
    </row>
    <row r="60679" spans="2:10" x14ac:dyDescent="0.25">
      <c r="B60679" s="27"/>
      <c r="D60679" s="27"/>
      <c r="E60679" s="27"/>
      <c r="I60679" s="27"/>
      <c r="J60679" s="27"/>
    </row>
    <row r="60680" spans="2:10" x14ac:dyDescent="0.25">
      <c r="B60680" s="27"/>
      <c r="D60680" s="27"/>
      <c r="E60680" s="27"/>
      <c r="I60680" s="27"/>
      <c r="J60680" s="27"/>
    </row>
    <row r="60681" spans="2:10" x14ac:dyDescent="0.25">
      <c r="B60681" s="27"/>
      <c r="D60681" s="27"/>
      <c r="E60681" s="27"/>
      <c r="I60681" s="27"/>
      <c r="J60681" s="27"/>
    </row>
    <row r="60682" spans="2:10" x14ac:dyDescent="0.25">
      <c r="B60682" s="27"/>
      <c r="D60682" s="27"/>
      <c r="E60682" s="27"/>
      <c r="I60682" s="27"/>
      <c r="J60682" s="27"/>
    </row>
    <row r="60683" spans="2:10" x14ac:dyDescent="0.25">
      <c r="B60683" s="27"/>
      <c r="D60683" s="27"/>
      <c r="E60683" s="27"/>
      <c r="I60683" s="27"/>
      <c r="J60683" s="27"/>
    </row>
    <row r="60684" spans="2:10" x14ac:dyDescent="0.25">
      <c r="B60684" s="27"/>
      <c r="D60684" s="27"/>
      <c r="E60684" s="27"/>
      <c r="I60684" s="27"/>
      <c r="J60684" s="27"/>
    </row>
    <row r="60685" spans="2:10" x14ac:dyDescent="0.25">
      <c r="B60685" s="27"/>
      <c r="D60685" s="27"/>
      <c r="E60685" s="27"/>
      <c r="I60685" s="27"/>
      <c r="J60685" s="27"/>
    </row>
    <row r="60686" spans="2:10" x14ac:dyDescent="0.25">
      <c r="B60686" s="27"/>
      <c r="D60686" s="27"/>
      <c r="E60686" s="27"/>
      <c r="I60686" s="27"/>
      <c r="J60686" s="27"/>
    </row>
    <row r="60687" spans="2:10" x14ac:dyDescent="0.25">
      <c r="B60687" s="27"/>
      <c r="D60687" s="27"/>
      <c r="E60687" s="27"/>
      <c r="I60687" s="27"/>
      <c r="J60687" s="27"/>
    </row>
    <row r="60688" spans="2:10" x14ac:dyDescent="0.25">
      <c r="B60688" s="27"/>
      <c r="D60688" s="27"/>
      <c r="E60688" s="27"/>
      <c r="I60688" s="27"/>
      <c r="J60688" s="27"/>
    </row>
    <row r="60689" spans="2:10" x14ac:dyDescent="0.25">
      <c r="B60689" s="27"/>
      <c r="D60689" s="27"/>
      <c r="E60689" s="27"/>
      <c r="I60689" s="27"/>
      <c r="J60689" s="27"/>
    </row>
    <row r="60690" spans="2:10" x14ac:dyDescent="0.25">
      <c r="B60690" s="27"/>
      <c r="D60690" s="27"/>
      <c r="E60690" s="27"/>
      <c r="I60690" s="27"/>
      <c r="J60690" s="27"/>
    </row>
    <row r="60691" spans="2:10" x14ac:dyDescent="0.25">
      <c r="B60691" s="27"/>
      <c r="D60691" s="27"/>
      <c r="E60691" s="27"/>
      <c r="I60691" s="27"/>
      <c r="J60691" s="27"/>
    </row>
    <row r="60692" spans="2:10" x14ac:dyDescent="0.25">
      <c r="B60692" s="27"/>
      <c r="D60692" s="27"/>
      <c r="E60692" s="27"/>
      <c r="I60692" s="27"/>
      <c r="J60692" s="27"/>
    </row>
    <row r="60693" spans="2:10" x14ac:dyDescent="0.25">
      <c r="B60693" s="27"/>
      <c r="D60693" s="27"/>
      <c r="E60693" s="27"/>
      <c r="I60693" s="27"/>
      <c r="J60693" s="27"/>
    </row>
    <row r="60694" spans="2:10" x14ac:dyDescent="0.25">
      <c r="B60694" s="27"/>
      <c r="D60694" s="27"/>
      <c r="E60694" s="27"/>
      <c r="I60694" s="27"/>
      <c r="J60694" s="27"/>
    </row>
    <row r="60695" spans="2:10" x14ac:dyDescent="0.25">
      <c r="B60695" s="27"/>
      <c r="D60695" s="27"/>
      <c r="E60695" s="27"/>
      <c r="I60695" s="27"/>
      <c r="J60695" s="27"/>
    </row>
    <row r="60696" spans="2:10" x14ac:dyDescent="0.25">
      <c r="B60696" s="27"/>
      <c r="D60696" s="27"/>
      <c r="E60696" s="27"/>
      <c r="I60696" s="27"/>
      <c r="J60696" s="27"/>
    </row>
    <row r="60697" spans="2:10" x14ac:dyDescent="0.25">
      <c r="B60697" s="27"/>
      <c r="D60697" s="27"/>
      <c r="E60697" s="27"/>
      <c r="I60697" s="27"/>
      <c r="J60697" s="27"/>
    </row>
    <row r="60698" spans="2:10" x14ac:dyDescent="0.25">
      <c r="B60698" s="27"/>
      <c r="D60698" s="27"/>
      <c r="E60698" s="27"/>
      <c r="I60698" s="27"/>
      <c r="J60698" s="27"/>
    </row>
    <row r="60699" spans="2:10" x14ac:dyDescent="0.25">
      <c r="B60699" s="27"/>
      <c r="D60699" s="27"/>
      <c r="E60699" s="27"/>
      <c r="I60699" s="27"/>
      <c r="J60699" s="27"/>
    </row>
    <row r="60700" spans="2:10" x14ac:dyDescent="0.25">
      <c r="B60700" s="27"/>
      <c r="D60700" s="27"/>
      <c r="E60700" s="27"/>
      <c r="I60700" s="27"/>
      <c r="J60700" s="27"/>
    </row>
    <row r="60701" spans="2:10" x14ac:dyDescent="0.25">
      <c r="B60701" s="27"/>
      <c r="D60701" s="27"/>
      <c r="E60701" s="27"/>
      <c r="I60701" s="27"/>
      <c r="J60701" s="27"/>
    </row>
    <row r="60702" spans="2:10" x14ac:dyDescent="0.25">
      <c r="B60702" s="27"/>
      <c r="D60702" s="27"/>
      <c r="E60702" s="27"/>
      <c r="I60702" s="27"/>
      <c r="J60702" s="27"/>
    </row>
    <row r="60703" spans="2:10" x14ac:dyDescent="0.25">
      <c r="B60703" s="27"/>
      <c r="D60703" s="27"/>
      <c r="E60703" s="27"/>
      <c r="I60703" s="27"/>
      <c r="J60703" s="27"/>
    </row>
    <row r="60704" spans="2:10" x14ac:dyDescent="0.25">
      <c r="B60704" s="27"/>
      <c r="D60704" s="27"/>
      <c r="E60704" s="27"/>
      <c r="I60704" s="27"/>
      <c r="J60704" s="27"/>
    </row>
    <row r="60705" spans="2:10" x14ac:dyDescent="0.25">
      <c r="B60705" s="27"/>
      <c r="D60705" s="27"/>
      <c r="E60705" s="27"/>
      <c r="I60705" s="27"/>
      <c r="J60705" s="27"/>
    </row>
    <row r="60706" spans="2:10" x14ac:dyDescent="0.25">
      <c r="B60706" s="27"/>
      <c r="D60706" s="27"/>
      <c r="E60706" s="27"/>
      <c r="I60706" s="27"/>
      <c r="J60706" s="27"/>
    </row>
    <row r="60707" spans="2:10" x14ac:dyDescent="0.25">
      <c r="B60707" s="27"/>
      <c r="D60707" s="27"/>
      <c r="E60707" s="27"/>
      <c r="I60707" s="27"/>
      <c r="J60707" s="27"/>
    </row>
    <row r="60708" spans="2:10" x14ac:dyDescent="0.25">
      <c r="B60708" s="27"/>
      <c r="D60708" s="27"/>
      <c r="E60708" s="27"/>
      <c r="I60708" s="27"/>
      <c r="J60708" s="27"/>
    </row>
    <row r="60709" spans="2:10" x14ac:dyDescent="0.25">
      <c r="B60709" s="27"/>
      <c r="D60709" s="27"/>
      <c r="E60709" s="27"/>
      <c r="I60709" s="27"/>
      <c r="J60709" s="27"/>
    </row>
    <row r="60710" spans="2:10" x14ac:dyDescent="0.25">
      <c r="B60710" s="27"/>
      <c r="D60710" s="27"/>
      <c r="E60710" s="27"/>
      <c r="I60710" s="27"/>
      <c r="J60710" s="27"/>
    </row>
    <row r="60711" spans="2:10" x14ac:dyDescent="0.25">
      <c r="B60711" s="27"/>
      <c r="D60711" s="27"/>
      <c r="E60711" s="27"/>
      <c r="I60711" s="27"/>
      <c r="J60711" s="27"/>
    </row>
    <row r="60712" spans="2:10" x14ac:dyDescent="0.25">
      <c r="B60712" s="27"/>
      <c r="D60712" s="27"/>
      <c r="E60712" s="27"/>
      <c r="I60712" s="27"/>
      <c r="J60712" s="27"/>
    </row>
    <row r="60713" spans="2:10" x14ac:dyDescent="0.25">
      <c r="B60713" s="27"/>
      <c r="D60713" s="27"/>
      <c r="E60713" s="27"/>
      <c r="I60713" s="27"/>
      <c r="J60713" s="27"/>
    </row>
    <row r="60714" spans="2:10" x14ac:dyDescent="0.25">
      <c r="B60714" s="27"/>
      <c r="D60714" s="27"/>
      <c r="E60714" s="27"/>
      <c r="I60714" s="27"/>
      <c r="J60714" s="27"/>
    </row>
    <row r="60715" spans="2:10" x14ac:dyDescent="0.25">
      <c r="B60715" s="27"/>
      <c r="D60715" s="27"/>
      <c r="E60715" s="27"/>
      <c r="I60715" s="27"/>
      <c r="J60715" s="27"/>
    </row>
    <row r="60716" spans="2:10" x14ac:dyDescent="0.25">
      <c r="B60716" s="27"/>
      <c r="D60716" s="27"/>
      <c r="E60716" s="27"/>
      <c r="I60716" s="27"/>
      <c r="J60716" s="27"/>
    </row>
    <row r="60717" spans="2:10" x14ac:dyDescent="0.25">
      <c r="B60717" s="27"/>
      <c r="D60717" s="27"/>
      <c r="E60717" s="27"/>
      <c r="I60717" s="27"/>
      <c r="J60717" s="27"/>
    </row>
    <row r="60718" spans="2:10" x14ac:dyDescent="0.25">
      <c r="B60718" s="27"/>
      <c r="D60718" s="27"/>
      <c r="E60718" s="27"/>
      <c r="I60718" s="27"/>
      <c r="J60718" s="27"/>
    </row>
    <row r="60719" spans="2:10" x14ac:dyDescent="0.25">
      <c r="B60719" s="27"/>
      <c r="D60719" s="27"/>
      <c r="E60719" s="27"/>
      <c r="I60719" s="27"/>
      <c r="J60719" s="27"/>
    </row>
    <row r="60720" spans="2:10" x14ac:dyDescent="0.25">
      <c r="B60720" s="27"/>
      <c r="D60720" s="27"/>
      <c r="E60720" s="27"/>
      <c r="I60720" s="27"/>
      <c r="J60720" s="27"/>
    </row>
    <row r="60721" spans="2:10" x14ac:dyDescent="0.25">
      <c r="B60721" s="27"/>
      <c r="D60721" s="27"/>
      <c r="E60721" s="27"/>
      <c r="I60721" s="27"/>
      <c r="J60721" s="27"/>
    </row>
    <row r="60722" spans="2:10" x14ac:dyDescent="0.25">
      <c r="B60722" s="27"/>
      <c r="D60722" s="27"/>
      <c r="E60722" s="27"/>
      <c r="I60722" s="27"/>
      <c r="J60722" s="27"/>
    </row>
    <row r="60723" spans="2:10" x14ac:dyDescent="0.25">
      <c r="B60723" s="27"/>
      <c r="D60723" s="27"/>
      <c r="E60723" s="27"/>
      <c r="I60723" s="27"/>
      <c r="J60723" s="27"/>
    </row>
    <row r="60724" spans="2:10" x14ac:dyDescent="0.25">
      <c r="B60724" s="27"/>
      <c r="D60724" s="27"/>
      <c r="E60724" s="27"/>
      <c r="I60724" s="27"/>
      <c r="J60724" s="27"/>
    </row>
    <row r="60725" spans="2:10" x14ac:dyDescent="0.25">
      <c r="B60725" s="27"/>
      <c r="D60725" s="27"/>
      <c r="E60725" s="27"/>
      <c r="I60725" s="27"/>
      <c r="J60725" s="27"/>
    </row>
    <row r="60726" spans="2:10" x14ac:dyDescent="0.25">
      <c r="B60726" s="27"/>
      <c r="D60726" s="27"/>
      <c r="E60726" s="27"/>
      <c r="I60726" s="27"/>
      <c r="J60726" s="27"/>
    </row>
    <row r="60727" spans="2:10" x14ac:dyDescent="0.25">
      <c r="B60727" s="27"/>
      <c r="D60727" s="27"/>
      <c r="E60727" s="27"/>
      <c r="I60727" s="27"/>
      <c r="J60727" s="27"/>
    </row>
    <row r="60728" spans="2:10" x14ac:dyDescent="0.25">
      <c r="B60728" s="27"/>
      <c r="D60728" s="27"/>
      <c r="E60728" s="27"/>
      <c r="I60728" s="27"/>
      <c r="J60728" s="27"/>
    </row>
    <row r="60729" spans="2:10" x14ac:dyDescent="0.25">
      <c r="B60729" s="27"/>
      <c r="D60729" s="27"/>
      <c r="E60729" s="27"/>
      <c r="I60729" s="27"/>
      <c r="J60729" s="27"/>
    </row>
    <row r="60730" spans="2:10" x14ac:dyDescent="0.25">
      <c r="B60730" s="27"/>
      <c r="D60730" s="27"/>
      <c r="E60730" s="27"/>
      <c r="I60730" s="27"/>
      <c r="J60730" s="27"/>
    </row>
    <row r="60731" spans="2:10" x14ac:dyDescent="0.25">
      <c r="B60731" s="27"/>
      <c r="D60731" s="27"/>
      <c r="E60731" s="27"/>
      <c r="I60731" s="27"/>
      <c r="J60731" s="27"/>
    </row>
    <row r="60732" spans="2:10" x14ac:dyDescent="0.25">
      <c r="B60732" s="27"/>
      <c r="D60732" s="27"/>
      <c r="E60732" s="27"/>
      <c r="I60732" s="27"/>
      <c r="J60732" s="27"/>
    </row>
    <row r="60733" spans="2:10" x14ac:dyDescent="0.25">
      <c r="B60733" s="27"/>
      <c r="D60733" s="27"/>
      <c r="E60733" s="27"/>
      <c r="I60733" s="27"/>
      <c r="J60733" s="27"/>
    </row>
    <row r="60734" spans="2:10" x14ac:dyDescent="0.25">
      <c r="B60734" s="27"/>
      <c r="D60734" s="27"/>
      <c r="E60734" s="27"/>
      <c r="I60734" s="27"/>
      <c r="J60734" s="27"/>
    </row>
    <row r="60735" spans="2:10" x14ac:dyDescent="0.25">
      <c r="B60735" s="27"/>
      <c r="D60735" s="27"/>
      <c r="E60735" s="27"/>
      <c r="I60735" s="27"/>
      <c r="J60735" s="27"/>
    </row>
    <row r="60736" spans="2:10" x14ac:dyDescent="0.25">
      <c r="B60736" s="27"/>
      <c r="D60736" s="27"/>
      <c r="E60736" s="27"/>
      <c r="I60736" s="27"/>
      <c r="J60736" s="27"/>
    </row>
    <row r="60737" spans="2:10" x14ac:dyDescent="0.25">
      <c r="B60737" s="27"/>
      <c r="D60737" s="27"/>
      <c r="E60737" s="27"/>
      <c r="I60737" s="27"/>
      <c r="J60737" s="27"/>
    </row>
    <row r="60738" spans="2:10" x14ac:dyDescent="0.25">
      <c r="B60738" s="27"/>
      <c r="D60738" s="27"/>
      <c r="E60738" s="27"/>
      <c r="I60738" s="27"/>
      <c r="J60738" s="27"/>
    </row>
    <row r="60739" spans="2:10" x14ac:dyDescent="0.25">
      <c r="B60739" s="27"/>
      <c r="D60739" s="27"/>
      <c r="E60739" s="27"/>
      <c r="I60739" s="27"/>
      <c r="J60739" s="27"/>
    </row>
    <row r="60740" spans="2:10" x14ac:dyDescent="0.25">
      <c r="B60740" s="27"/>
      <c r="D60740" s="27"/>
      <c r="E60740" s="27"/>
      <c r="I60740" s="27"/>
      <c r="J60740" s="27"/>
    </row>
    <row r="60741" spans="2:10" x14ac:dyDescent="0.25">
      <c r="B60741" s="27"/>
      <c r="D60741" s="27"/>
      <c r="E60741" s="27"/>
      <c r="I60741" s="27"/>
      <c r="J60741" s="27"/>
    </row>
    <row r="60742" spans="2:10" x14ac:dyDescent="0.25">
      <c r="B60742" s="27"/>
      <c r="D60742" s="27"/>
      <c r="E60742" s="27"/>
      <c r="I60742" s="27"/>
      <c r="J60742" s="27"/>
    </row>
    <row r="60743" spans="2:10" x14ac:dyDescent="0.25">
      <c r="B60743" s="27"/>
      <c r="D60743" s="27"/>
      <c r="E60743" s="27"/>
      <c r="I60743" s="27"/>
      <c r="J60743" s="27"/>
    </row>
    <row r="60744" spans="2:10" x14ac:dyDescent="0.25">
      <c r="B60744" s="27"/>
      <c r="D60744" s="27"/>
      <c r="E60744" s="27"/>
      <c r="I60744" s="27"/>
      <c r="J60744" s="27"/>
    </row>
    <row r="60745" spans="2:10" x14ac:dyDescent="0.25">
      <c r="B60745" s="27"/>
      <c r="D60745" s="27"/>
      <c r="E60745" s="27"/>
      <c r="I60745" s="27"/>
      <c r="J60745" s="27"/>
    </row>
    <row r="60746" spans="2:10" x14ac:dyDescent="0.25">
      <c r="B60746" s="27"/>
      <c r="D60746" s="27"/>
      <c r="E60746" s="27"/>
      <c r="I60746" s="27"/>
      <c r="J60746" s="27"/>
    </row>
    <row r="60747" spans="2:10" x14ac:dyDescent="0.25">
      <c r="B60747" s="27"/>
      <c r="D60747" s="27"/>
      <c r="E60747" s="27"/>
      <c r="I60747" s="27"/>
      <c r="J60747" s="27"/>
    </row>
    <row r="60748" spans="2:10" x14ac:dyDescent="0.25">
      <c r="B60748" s="27"/>
      <c r="D60748" s="27"/>
      <c r="E60748" s="27"/>
      <c r="I60748" s="27"/>
      <c r="J60748" s="27"/>
    </row>
    <row r="60749" spans="2:10" x14ac:dyDescent="0.25">
      <c r="B60749" s="27"/>
      <c r="D60749" s="27"/>
      <c r="E60749" s="27"/>
      <c r="I60749" s="27"/>
      <c r="J60749" s="27"/>
    </row>
    <row r="60750" spans="2:10" x14ac:dyDescent="0.25">
      <c r="B60750" s="27"/>
      <c r="D60750" s="27"/>
      <c r="E60750" s="27"/>
      <c r="I60750" s="27"/>
      <c r="J60750" s="27"/>
    </row>
    <row r="60751" spans="2:10" x14ac:dyDescent="0.25">
      <c r="B60751" s="27"/>
      <c r="D60751" s="27"/>
      <c r="E60751" s="27"/>
      <c r="I60751" s="27"/>
      <c r="J60751" s="27"/>
    </row>
    <row r="60752" spans="2:10" x14ac:dyDescent="0.25">
      <c r="B60752" s="27"/>
      <c r="D60752" s="27"/>
      <c r="E60752" s="27"/>
      <c r="I60752" s="27"/>
      <c r="J60752" s="27"/>
    </row>
    <row r="60753" spans="2:10" x14ac:dyDescent="0.25">
      <c r="B60753" s="27"/>
      <c r="D60753" s="27"/>
      <c r="E60753" s="27"/>
      <c r="I60753" s="27"/>
      <c r="J60753" s="27"/>
    </row>
    <row r="60754" spans="2:10" x14ac:dyDescent="0.25">
      <c r="B60754" s="27"/>
      <c r="D60754" s="27"/>
      <c r="E60754" s="27"/>
      <c r="I60754" s="27"/>
      <c r="J60754" s="27"/>
    </row>
    <row r="60755" spans="2:10" x14ac:dyDescent="0.25">
      <c r="B60755" s="27"/>
      <c r="D60755" s="27"/>
      <c r="E60755" s="27"/>
      <c r="I60755" s="27"/>
      <c r="J60755" s="27"/>
    </row>
    <row r="60756" spans="2:10" x14ac:dyDescent="0.25">
      <c r="B60756" s="27"/>
      <c r="D60756" s="27"/>
      <c r="E60756" s="27"/>
      <c r="I60756" s="27"/>
      <c r="J60756" s="27"/>
    </row>
    <row r="60757" spans="2:10" x14ac:dyDescent="0.25">
      <c r="B60757" s="27"/>
      <c r="D60757" s="27"/>
      <c r="E60757" s="27"/>
      <c r="I60757" s="27"/>
      <c r="J60757" s="27"/>
    </row>
    <row r="60758" spans="2:10" x14ac:dyDescent="0.25">
      <c r="B60758" s="27"/>
      <c r="D60758" s="27"/>
      <c r="E60758" s="27"/>
      <c r="I60758" s="27"/>
      <c r="J60758" s="27"/>
    </row>
    <row r="60759" spans="2:10" x14ac:dyDescent="0.25">
      <c r="B60759" s="27"/>
      <c r="D60759" s="27"/>
      <c r="E60759" s="27"/>
      <c r="I60759" s="27"/>
      <c r="J60759" s="27"/>
    </row>
    <row r="60760" spans="2:10" x14ac:dyDescent="0.25">
      <c r="B60760" s="27"/>
      <c r="D60760" s="27"/>
      <c r="E60760" s="27"/>
      <c r="I60760" s="27"/>
      <c r="J60760" s="27"/>
    </row>
    <row r="60761" spans="2:10" x14ac:dyDescent="0.25">
      <c r="B60761" s="27"/>
      <c r="D60761" s="27"/>
      <c r="E60761" s="27"/>
      <c r="I60761" s="27"/>
      <c r="J60761" s="27"/>
    </row>
    <row r="60762" spans="2:10" x14ac:dyDescent="0.25">
      <c r="B60762" s="27"/>
      <c r="D60762" s="27"/>
      <c r="E60762" s="27"/>
      <c r="I60762" s="27"/>
      <c r="J60762" s="27"/>
    </row>
    <row r="60763" spans="2:10" x14ac:dyDescent="0.25">
      <c r="B60763" s="27"/>
      <c r="D60763" s="27"/>
      <c r="E60763" s="27"/>
      <c r="I60763" s="27"/>
      <c r="J60763" s="27"/>
    </row>
    <row r="60764" spans="2:10" x14ac:dyDescent="0.25">
      <c r="B60764" s="27"/>
      <c r="D60764" s="27"/>
      <c r="E60764" s="27"/>
      <c r="I60764" s="27"/>
      <c r="J60764" s="27"/>
    </row>
    <row r="60765" spans="2:10" x14ac:dyDescent="0.25">
      <c r="B60765" s="27"/>
      <c r="D60765" s="27"/>
      <c r="E60765" s="27"/>
      <c r="I60765" s="27"/>
      <c r="J60765" s="27"/>
    </row>
    <row r="60766" spans="2:10" x14ac:dyDescent="0.25">
      <c r="B60766" s="27"/>
      <c r="D60766" s="27"/>
      <c r="E60766" s="27"/>
      <c r="I60766" s="27"/>
      <c r="J60766" s="27"/>
    </row>
    <row r="60767" spans="2:10" x14ac:dyDescent="0.25">
      <c r="B60767" s="27"/>
      <c r="D60767" s="27"/>
      <c r="E60767" s="27"/>
      <c r="I60767" s="27"/>
      <c r="J60767" s="27"/>
    </row>
    <row r="60768" spans="2:10" x14ac:dyDescent="0.25">
      <c r="B60768" s="27"/>
      <c r="D60768" s="27"/>
      <c r="E60768" s="27"/>
      <c r="I60768" s="27"/>
      <c r="J60768" s="27"/>
    </row>
    <row r="60769" spans="2:10" x14ac:dyDescent="0.25">
      <c r="B60769" s="27"/>
      <c r="D60769" s="27"/>
      <c r="E60769" s="27"/>
      <c r="I60769" s="27"/>
      <c r="J60769" s="27"/>
    </row>
    <row r="60770" spans="2:10" x14ac:dyDescent="0.25">
      <c r="B60770" s="27"/>
      <c r="D60770" s="27"/>
      <c r="E60770" s="27"/>
      <c r="I60770" s="27"/>
      <c r="J60770" s="27"/>
    </row>
    <row r="60771" spans="2:10" x14ac:dyDescent="0.25">
      <c r="B60771" s="27"/>
      <c r="D60771" s="27"/>
      <c r="E60771" s="27"/>
      <c r="I60771" s="27"/>
      <c r="J60771" s="27"/>
    </row>
    <row r="60772" spans="2:10" x14ac:dyDescent="0.25">
      <c r="B60772" s="27"/>
      <c r="D60772" s="27"/>
      <c r="E60772" s="27"/>
      <c r="I60772" s="27"/>
      <c r="J60772" s="27"/>
    </row>
    <row r="60773" spans="2:10" x14ac:dyDescent="0.25">
      <c r="B60773" s="27"/>
      <c r="D60773" s="27"/>
      <c r="E60773" s="27"/>
      <c r="I60773" s="27"/>
      <c r="J60773" s="27"/>
    </row>
    <row r="60774" spans="2:10" x14ac:dyDescent="0.25">
      <c r="B60774" s="27"/>
      <c r="D60774" s="27"/>
      <c r="E60774" s="27"/>
      <c r="I60774" s="27"/>
      <c r="J60774" s="27"/>
    </row>
    <row r="60775" spans="2:10" x14ac:dyDescent="0.25">
      <c r="B60775" s="27"/>
      <c r="D60775" s="27"/>
      <c r="E60775" s="27"/>
      <c r="I60775" s="27"/>
      <c r="J60775" s="27"/>
    </row>
    <row r="60776" spans="2:10" x14ac:dyDescent="0.25">
      <c r="B60776" s="27"/>
      <c r="D60776" s="27"/>
      <c r="E60776" s="27"/>
      <c r="I60776" s="27"/>
      <c r="J60776" s="27"/>
    </row>
    <row r="60777" spans="2:10" x14ac:dyDescent="0.25">
      <c r="B60777" s="27"/>
      <c r="D60777" s="27"/>
      <c r="E60777" s="27"/>
      <c r="I60777" s="27"/>
      <c r="J60777" s="27"/>
    </row>
    <row r="60778" spans="2:10" x14ac:dyDescent="0.25">
      <c r="B60778" s="27"/>
      <c r="D60778" s="27"/>
      <c r="E60778" s="27"/>
      <c r="I60778" s="27"/>
      <c r="J60778" s="27"/>
    </row>
    <row r="60779" spans="2:10" x14ac:dyDescent="0.25">
      <c r="B60779" s="27"/>
      <c r="D60779" s="27"/>
      <c r="E60779" s="27"/>
      <c r="I60779" s="27"/>
      <c r="J60779" s="27"/>
    </row>
    <row r="60780" spans="2:10" x14ac:dyDescent="0.25">
      <c r="B60780" s="27"/>
      <c r="D60780" s="27"/>
      <c r="E60780" s="27"/>
      <c r="I60780" s="27"/>
      <c r="J60780" s="27"/>
    </row>
    <row r="60781" spans="2:10" x14ac:dyDescent="0.25">
      <c r="B60781" s="27"/>
      <c r="D60781" s="27"/>
      <c r="E60781" s="27"/>
      <c r="I60781" s="27"/>
      <c r="J60781" s="27"/>
    </row>
    <row r="60782" spans="2:10" x14ac:dyDescent="0.25">
      <c r="B60782" s="27"/>
      <c r="D60782" s="27"/>
      <c r="E60782" s="27"/>
      <c r="I60782" s="27"/>
      <c r="J60782" s="27"/>
    </row>
    <row r="60783" spans="2:10" x14ac:dyDescent="0.25">
      <c r="B60783" s="27"/>
      <c r="D60783" s="27"/>
      <c r="E60783" s="27"/>
      <c r="I60783" s="27"/>
      <c r="J60783" s="27"/>
    </row>
    <row r="60784" spans="2:10" x14ac:dyDescent="0.25">
      <c r="B60784" s="27"/>
      <c r="D60784" s="27"/>
      <c r="E60784" s="27"/>
      <c r="I60784" s="27"/>
      <c r="J60784" s="27"/>
    </row>
    <row r="60785" spans="2:10" x14ac:dyDescent="0.25">
      <c r="B60785" s="27"/>
      <c r="D60785" s="27"/>
      <c r="E60785" s="27"/>
      <c r="I60785" s="27"/>
      <c r="J60785" s="27"/>
    </row>
    <row r="60786" spans="2:10" x14ac:dyDescent="0.25">
      <c r="B60786" s="27"/>
      <c r="D60786" s="27"/>
      <c r="E60786" s="27"/>
      <c r="I60786" s="27"/>
      <c r="J60786" s="27"/>
    </row>
    <row r="60787" spans="2:10" x14ac:dyDescent="0.25">
      <c r="B60787" s="27"/>
      <c r="D60787" s="27"/>
      <c r="E60787" s="27"/>
      <c r="I60787" s="27"/>
      <c r="J60787" s="27"/>
    </row>
    <row r="60788" spans="2:10" x14ac:dyDescent="0.25">
      <c r="B60788" s="27"/>
      <c r="D60788" s="27"/>
      <c r="E60788" s="27"/>
      <c r="I60788" s="27"/>
      <c r="J60788" s="27"/>
    </row>
    <row r="60789" spans="2:10" x14ac:dyDescent="0.25">
      <c r="B60789" s="27"/>
      <c r="D60789" s="27"/>
      <c r="E60789" s="27"/>
      <c r="I60789" s="27"/>
      <c r="J60789" s="27"/>
    </row>
    <row r="60790" spans="2:10" x14ac:dyDescent="0.25">
      <c r="B60790" s="27"/>
      <c r="D60790" s="27"/>
      <c r="E60790" s="27"/>
      <c r="I60790" s="27"/>
      <c r="J60790" s="27"/>
    </row>
    <row r="60791" spans="2:10" x14ac:dyDescent="0.25">
      <c r="B60791" s="27"/>
      <c r="D60791" s="27"/>
      <c r="E60791" s="27"/>
      <c r="I60791" s="27"/>
      <c r="J60791" s="27"/>
    </row>
    <row r="60792" spans="2:10" x14ac:dyDescent="0.25">
      <c r="B60792" s="27"/>
      <c r="D60792" s="27"/>
      <c r="E60792" s="27"/>
      <c r="I60792" s="27"/>
      <c r="J60792" s="27"/>
    </row>
    <row r="60793" spans="2:10" x14ac:dyDescent="0.25">
      <c r="B60793" s="27"/>
      <c r="D60793" s="27"/>
      <c r="E60793" s="27"/>
      <c r="I60793" s="27"/>
      <c r="J60793" s="27"/>
    </row>
    <row r="60794" spans="2:10" x14ac:dyDescent="0.25">
      <c r="B60794" s="27"/>
      <c r="D60794" s="27"/>
      <c r="E60794" s="27"/>
      <c r="I60794" s="27"/>
      <c r="J60794" s="27"/>
    </row>
    <row r="60795" spans="2:10" x14ac:dyDescent="0.25">
      <c r="B60795" s="27"/>
      <c r="D60795" s="27"/>
      <c r="E60795" s="27"/>
      <c r="I60795" s="27"/>
      <c r="J60795" s="27"/>
    </row>
    <row r="60796" spans="2:10" x14ac:dyDescent="0.25">
      <c r="B60796" s="27"/>
      <c r="D60796" s="27"/>
      <c r="E60796" s="27"/>
      <c r="I60796" s="27"/>
      <c r="J60796" s="27"/>
    </row>
    <row r="60797" spans="2:10" x14ac:dyDescent="0.25">
      <c r="B60797" s="27"/>
      <c r="D60797" s="27"/>
      <c r="E60797" s="27"/>
      <c r="I60797" s="27"/>
      <c r="J60797" s="27"/>
    </row>
    <row r="60798" spans="2:10" x14ac:dyDescent="0.25">
      <c r="B60798" s="27"/>
      <c r="D60798" s="27"/>
      <c r="E60798" s="27"/>
      <c r="I60798" s="27"/>
      <c r="J60798" s="27"/>
    </row>
    <row r="60799" spans="2:10" x14ac:dyDescent="0.25">
      <c r="B60799" s="27"/>
      <c r="D60799" s="27"/>
      <c r="E60799" s="27"/>
      <c r="I60799" s="27"/>
      <c r="J60799" s="27"/>
    </row>
    <row r="60800" spans="2:10" x14ac:dyDescent="0.25">
      <c r="B60800" s="27"/>
      <c r="D60800" s="27"/>
      <c r="E60800" s="27"/>
      <c r="I60800" s="27"/>
      <c r="J60800" s="27"/>
    </row>
    <row r="60801" spans="2:10" x14ac:dyDescent="0.25">
      <c r="B60801" s="27"/>
      <c r="D60801" s="27"/>
      <c r="E60801" s="27"/>
      <c r="I60801" s="27"/>
      <c r="J60801" s="27"/>
    </row>
    <row r="60802" spans="2:10" x14ac:dyDescent="0.25">
      <c r="B60802" s="27"/>
      <c r="D60802" s="27"/>
      <c r="E60802" s="27"/>
      <c r="I60802" s="27"/>
      <c r="J60802" s="27"/>
    </row>
    <row r="60803" spans="2:10" x14ac:dyDescent="0.25">
      <c r="B60803" s="27"/>
      <c r="D60803" s="27"/>
      <c r="E60803" s="27"/>
      <c r="I60803" s="27"/>
      <c r="J60803" s="27"/>
    </row>
    <row r="60804" spans="2:10" x14ac:dyDescent="0.25">
      <c r="B60804" s="27"/>
      <c r="D60804" s="27"/>
      <c r="E60804" s="27"/>
      <c r="I60804" s="27"/>
      <c r="J60804" s="27"/>
    </row>
    <row r="60805" spans="2:10" x14ac:dyDescent="0.25">
      <c r="B60805" s="27"/>
      <c r="D60805" s="27"/>
      <c r="E60805" s="27"/>
      <c r="I60805" s="27"/>
      <c r="J60805" s="27"/>
    </row>
    <row r="60806" spans="2:10" x14ac:dyDescent="0.25">
      <c r="B60806" s="27"/>
      <c r="D60806" s="27"/>
      <c r="E60806" s="27"/>
      <c r="I60806" s="27"/>
      <c r="J60806" s="27"/>
    </row>
    <row r="60807" spans="2:10" x14ac:dyDescent="0.25">
      <c r="B60807" s="27"/>
      <c r="D60807" s="27"/>
      <c r="E60807" s="27"/>
      <c r="I60807" s="27"/>
      <c r="J60807" s="27"/>
    </row>
    <row r="60808" spans="2:10" x14ac:dyDescent="0.25">
      <c r="B60808" s="27"/>
      <c r="D60808" s="27"/>
      <c r="E60808" s="27"/>
      <c r="I60808" s="27"/>
      <c r="J60808" s="27"/>
    </row>
    <row r="60809" spans="2:10" x14ac:dyDescent="0.25">
      <c r="B60809" s="27"/>
      <c r="D60809" s="27"/>
      <c r="E60809" s="27"/>
      <c r="I60809" s="27"/>
      <c r="J60809" s="27"/>
    </row>
    <row r="60810" spans="2:10" x14ac:dyDescent="0.25">
      <c r="B60810" s="27"/>
      <c r="D60810" s="27"/>
      <c r="E60810" s="27"/>
      <c r="I60810" s="27"/>
      <c r="J60810" s="27"/>
    </row>
    <row r="60811" spans="2:10" x14ac:dyDescent="0.25">
      <c r="B60811" s="27"/>
      <c r="D60811" s="27"/>
      <c r="E60811" s="27"/>
      <c r="I60811" s="27"/>
      <c r="J60811" s="27"/>
    </row>
    <row r="60812" spans="2:10" x14ac:dyDescent="0.25">
      <c r="B60812" s="27"/>
      <c r="D60812" s="27"/>
      <c r="E60812" s="27"/>
      <c r="I60812" s="27"/>
      <c r="J60812" s="27"/>
    </row>
    <row r="60813" spans="2:10" x14ac:dyDescent="0.25">
      <c r="B60813" s="27"/>
      <c r="D60813" s="27"/>
      <c r="E60813" s="27"/>
      <c r="I60813" s="27"/>
      <c r="J60813" s="27"/>
    </row>
    <row r="60814" spans="2:10" x14ac:dyDescent="0.25">
      <c r="B60814" s="27"/>
      <c r="D60814" s="27"/>
      <c r="E60814" s="27"/>
      <c r="I60814" s="27"/>
      <c r="J60814" s="27"/>
    </row>
    <row r="60815" spans="2:10" x14ac:dyDescent="0.25">
      <c r="B60815" s="27"/>
      <c r="D60815" s="27"/>
      <c r="E60815" s="27"/>
      <c r="I60815" s="27"/>
      <c r="J60815" s="27"/>
    </row>
    <row r="60816" spans="2:10" x14ac:dyDescent="0.25">
      <c r="B60816" s="27"/>
      <c r="D60816" s="27"/>
      <c r="E60816" s="27"/>
      <c r="I60816" s="27"/>
      <c r="J60816" s="27"/>
    </row>
    <row r="60817" spans="2:10" x14ac:dyDescent="0.25">
      <c r="B60817" s="27"/>
      <c r="D60817" s="27"/>
      <c r="E60817" s="27"/>
      <c r="I60817" s="27"/>
      <c r="J60817" s="27"/>
    </row>
    <row r="60818" spans="2:10" x14ac:dyDescent="0.25">
      <c r="B60818" s="27"/>
      <c r="D60818" s="27"/>
      <c r="E60818" s="27"/>
      <c r="I60818" s="27"/>
      <c r="J60818" s="27"/>
    </row>
    <row r="60819" spans="2:10" x14ac:dyDescent="0.25">
      <c r="B60819" s="27"/>
      <c r="D60819" s="27"/>
      <c r="E60819" s="27"/>
      <c r="I60819" s="27"/>
      <c r="J60819" s="27"/>
    </row>
    <row r="60820" spans="2:10" x14ac:dyDescent="0.25">
      <c r="B60820" s="27"/>
      <c r="D60820" s="27"/>
      <c r="E60820" s="27"/>
      <c r="I60820" s="27"/>
      <c r="J60820" s="27"/>
    </row>
    <row r="60821" spans="2:10" x14ac:dyDescent="0.25">
      <c r="B60821" s="27"/>
      <c r="D60821" s="27"/>
      <c r="E60821" s="27"/>
      <c r="I60821" s="27"/>
      <c r="J60821" s="27"/>
    </row>
    <row r="60822" spans="2:10" x14ac:dyDescent="0.25">
      <c r="B60822" s="27"/>
      <c r="D60822" s="27"/>
      <c r="E60822" s="27"/>
      <c r="I60822" s="27"/>
      <c r="J60822" s="27"/>
    </row>
    <row r="60823" spans="2:10" x14ac:dyDescent="0.25">
      <c r="B60823" s="27"/>
      <c r="D60823" s="27"/>
      <c r="E60823" s="27"/>
      <c r="I60823" s="27"/>
      <c r="J60823" s="27"/>
    </row>
    <row r="60824" spans="2:10" x14ac:dyDescent="0.25">
      <c r="B60824" s="27"/>
      <c r="D60824" s="27"/>
      <c r="E60824" s="27"/>
      <c r="I60824" s="27"/>
      <c r="J60824" s="27"/>
    </row>
    <row r="60825" spans="2:10" x14ac:dyDescent="0.25">
      <c r="B60825" s="27"/>
      <c r="D60825" s="27"/>
      <c r="E60825" s="27"/>
      <c r="I60825" s="27"/>
      <c r="J60825" s="27"/>
    </row>
    <row r="60826" spans="2:10" x14ac:dyDescent="0.25">
      <c r="B60826" s="27"/>
      <c r="D60826" s="27"/>
      <c r="E60826" s="27"/>
      <c r="I60826" s="27"/>
      <c r="J60826" s="27"/>
    </row>
    <row r="60827" spans="2:10" x14ac:dyDescent="0.25">
      <c r="B60827" s="27"/>
      <c r="D60827" s="27"/>
      <c r="E60827" s="27"/>
      <c r="I60827" s="27"/>
      <c r="J60827" s="27"/>
    </row>
    <row r="60828" spans="2:10" x14ac:dyDescent="0.25">
      <c r="B60828" s="27"/>
      <c r="D60828" s="27"/>
      <c r="E60828" s="27"/>
      <c r="I60828" s="27"/>
      <c r="J60828" s="27"/>
    </row>
    <row r="60829" spans="2:10" x14ac:dyDescent="0.25">
      <c r="B60829" s="27"/>
      <c r="D60829" s="27"/>
      <c r="E60829" s="27"/>
      <c r="I60829" s="27"/>
      <c r="J60829" s="27"/>
    </row>
    <row r="60830" spans="2:10" x14ac:dyDescent="0.25">
      <c r="B60830" s="27"/>
      <c r="D60830" s="27"/>
      <c r="E60830" s="27"/>
      <c r="I60830" s="27"/>
      <c r="J60830" s="27"/>
    </row>
    <row r="60831" spans="2:10" x14ac:dyDescent="0.25">
      <c r="B60831" s="27"/>
      <c r="D60831" s="27"/>
      <c r="E60831" s="27"/>
      <c r="I60831" s="27"/>
      <c r="J60831" s="27"/>
    </row>
    <row r="60832" spans="2:10" x14ac:dyDescent="0.25">
      <c r="B60832" s="27"/>
      <c r="D60832" s="27"/>
      <c r="E60832" s="27"/>
      <c r="I60832" s="27"/>
      <c r="J60832" s="27"/>
    </row>
    <row r="60833" spans="2:10" x14ac:dyDescent="0.25">
      <c r="B60833" s="27"/>
      <c r="D60833" s="27"/>
      <c r="E60833" s="27"/>
      <c r="I60833" s="27"/>
      <c r="J60833" s="27"/>
    </row>
    <row r="60834" spans="2:10" x14ac:dyDescent="0.25">
      <c r="B60834" s="27"/>
      <c r="D60834" s="27"/>
      <c r="E60834" s="27"/>
      <c r="I60834" s="27"/>
      <c r="J60834" s="27"/>
    </row>
    <row r="60835" spans="2:10" x14ac:dyDescent="0.25">
      <c r="B60835" s="27"/>
      <c r="D60835" s="27"/>
      <c r="E60835" s="27"/>
      <c r="I60835" s="27"/>
      <c r="J60835" s="27"/>
    </row>
    <row r="60836" spans="2:10" x14ac:dyDescent="0.25">
      <c r="B60836" s="27"/>
      <c r="D60836" s="27"/>
      <c r="E60836" s="27"/>
      <c r="I60836" s="27"/>
      <c r="J60836" s="27"/>
    </row>
    <row r="60837" spans="2:10" x14ac:dyDescent="0.25">
      <c r="B60837" s="27"/>
      <c r="D60837" s="27"/>
      <c r="E60837" s="27"/>
      <c r="I60837" s="27"/>
      <c r="J60837" s="27"/>
    </row>
    <row r="60838" spans="2:10" x14ac:dyDescent="0.25">
      <c r="B60838" s="27"/>
      <c r="D60838" s="27"/>
      <c r="E60838" s="27"/>
      <c r="I60838" s="27"/>
      <c r="J60838" s="27"/>
    </row>
    <row r="60839" spans="2:10" x14ac:dyDescent="0.25">
      <c r="B60839" s="27"/>
      <c r="D60839" s="27"/>
      <c r="E60839" s="27"/>
      <c r="I60839" s="27"/>
      <c r="J60839" s="27"/>
    </row>
    <row r="60840" spans="2:10" x14ac:dyDescent="0.25">
      <c r="B60840" s="27"/>
      <c r="D60840" s="27"/>
      <c r="E60840" s="27"/>
      <c r="I60840" s="27"/>
      <c r="J60840" s="27"/>
    </row>
    <row r="60841" spans="2:10" x14ac:dyDescent="0.25">
      <c r="B60841" s="27"/>
      <c r="D60841" s="27"/>
      <c r="E60841" s="27"/>
      <c r="I60841" s="27"/>
      <c r="J60841" s="27"/>
    </row>
    <row r="60842" spans="2:10" x14ac:dyDescent="0.25">
      <c r="B60842" s="27"/>
      <c r="D60842" s="27"/>
      <c r="E60842" s="27"/>
      <c r="I60842" s="27"/>
      <c r="J60842" s="27"/>
    </row>
    <row r="60843" spans="2:10" x14ac:dyDescent="0.25">
      <c r="B60843" s="27"/>
      <c r="D60843" s="27"/>
      <c r="E60843" s="27"/>
      <c r="I60843" s="27"/>
      <c r="J60843" s="27"/>
    </row>
    <row r="60844" spans="2:10" x14ac:dyDescent="0.25">
      <c r="B60844" s="27"/>
      <c r="D60844" s="27"/>
      <c r="E60844" s="27"/>
      <c r="I60844" s="27"/>
      <c r="J60844" s="27"/>
    </row>
    <row r="60845" spans="2:10" x14ac:dyDescent="0.25">
      <c r="B60845" s="27"/>
      <c r="D60845" s="27"/>
      <c r="E60845" s="27"/>
      <c r="I60845" s="27"/>
      <c r="J60845" s="27"/>
    </row>
    <row r="60846" spans="2:10" x14ac:dyDescent="0.25">
      <c r="B60846" s="27"/>
      <c r="D60846" s="27"/>
      <c r="E60846" s="27"/>
      <c r="I60846" s="27"/>
      <c r="J60846" s="27"/>
    </row>
    <row r="60847" spans="2:10" x14ac:dyDescent="0.25">
      <c r="B60847" s="27"/>
      <c r="D60847" s="27"/>
      <c r="E60847" s="27"/>
      <c r="I60847" s="27"/>
      <c r="J60847" s="27"/>
    </row>
    <row r="60848" spans="2:10" x14ac:dyDescent="0.25">
      <c r="B60848" s="27"/>
      <c r="D60848" s="27"/>
      <c r="E60848" s="27"/>
      <c r="I60848" s="27"/>
      <c r="J60848" s="27"/>
    </row>
    <row r="60849" spans="2:10" x14ac:dyDescent="0.25">
      <c r="B60849" s="27"/>
      <c r="D60849" s="27"/>
      <c r="E60849" s="27"/>
      <c r="I60849" s="27"/>
      <c r="J60849" s="27"/>
    </row>
    <row r="60850" spans="2:10" x14ac:dyDescent="0.25">
      <c r="B60850" s="27"/>
      <c r="D60850" s="27"/>
      <c r="E60850" s="27"/>
      <c r="I60850" s="27"/>
      <c r="J60850" s="27"/>
    </row>
    <row r="60851" spans="2:10" x14ac:dyDescent="0.25">
      <c r="B60851" s="27"/>
      <c r="D60851" s="27"/>
      <c r="E60851" s="27"/>
      <c r="I60851" s="27"/>
      <c r="J60851" s="27"/>
    </row>
    <row r="60852" spans="2:10" x14ac:dyDescent="0.25">
      <c r="B60852" s="27"/>
      <c r="D60852" s="27"/>
      <c r="E60852" s="27"/>
      <c r="I60852" s="27"/>
      <c r="J60852" s="27"/>
    </row>
    <row r="60853" spans="2:10" x14ac:dyDescent="0.25">
      <c r="B60853" s="27"/>
      <c r="D60853" s="27"/>
      <c r="E60853" s="27"/>
      <c r="I60853" s="27"/>
      <c r="J60853" s="27"/>
    </row>
    <row r="60854" spans="2:10" x14ac:dyDescent="0.25">
      <c r="B60854" s="27"/>
      <c r="D60854" s="27"/>
      <c r="E60854" s="27"/>
      <c r="I60854" s="27"/>
      <c r="J60854" s="27"/>
    </row>
    <row r="60855" spans="2:10" x14ac:dyDescent="0.25">
      <c r="B60855" s="27"/>
      <c r="D60855" s="27"/>
      <c r="E60855" s="27"/>
      <c r="I60855" s="27"/>
      <c r="J60855" s="27"/>
    </row>
    <row r="60856" spans="2:10" x14ac:dyDescent="0.25">
      <c r="B60856" s="27"/>
      <c r="D60856" s="27"/>
      <c r="E60856" s="27"/>
      <c r="I60856" s="27"/>
      <c r="J60856" s="27"/>
    </row>
    <row r="60857" spans="2:10" x14ac:dyDescent="0.25">
      <c r="B60857" s="27"/>
      <c r="D60857" s="27"/>
      <c r="E60857" s="27"/>
      <c r="I60857" s="27"/>
      <c r="J60857" s="27"/>
    </row>
    <row r="60858" spans="2:10" x14ac:dyDescent="0.25">
      <c r="B60858" s="27"/>
      <c r="D60858" s="27"/>
      <c r="E60858" s="27"/>
      <c r="I60858" s="27"/>
      <c r="J60858" s="27"/>
    </row>
    <row r="60859" spans="2:10" x14ac:dyDescent="0.25">
      <c r="B60859" s="27"/>
      <c r="D60859" s="27"/>
      <c r="E60859" s="27"/>
      <c r="I60859" s="27"/>
      <c r="J60859" s="27"/>
    </row>
    <row r="60860" spans="2:10" x14ac:dyDescent="0.25">
      <c r="B60860" s="27"/>
      <c r="D60860" s="27"/>
      <c r="E60860" s="27"/>
      <c r="I60860" s="27"/>
      <c r="J60860" s="27"/>
    </row>
    <row r="60861" spans="2:10" x14ac:dyDescent="0.25">
      <c r="B60861" s="27"/>
      <c r="D60861" s="27"/>
      <c r="E60861" s="27"/>
      <c r="I60861" s="27"/>
      <c r="J60861" s="27"/>
    </row>
    <row r="60862" spans="2:10" x14ac:dyDescent="0.25">
      <c r="B60862" s="27"/>
      <c r="D60862" s="27"/>
      <c r="E60862" s="27"/>
      <c r="I60862" s="27"/>
      <c r="J60862" s="27"/>
    </row>
    <row r="60863" spans="2:10" x14ac:dyDescent="0.25">
      <c r="B60863" s="27"/>
      <c r="D60863" s="27"/>
      <c r="E60863" s="27"/>
      <c r="I60863" s="27"/>
      <c r="J60863" s="27"/>
    </row>
    <row r="60864" spans="2:10" x14ac:dyDescent="0.25">
      <c r="B60864" s="27"/>
      <c r="D60864" s="27"/>
      <c r="E60864" s="27"/>
      <c r="I60864" s="27"/>
      <c r="J60864" s="27"/>
    </row>
    <row r="60865" spans="2:10" x14ac:dyDescent="0.25">
      <c r="B60865" s="27"/>
      <c r="D60865" s="27"/>
      <c r="E60865" s="27"/>
      <c r="I60865" s="27"/>
      <c r="J60865" s="27"/>
    </row>
    <row r="60866" spans="2:10" x14ac:dyDescent="0.25">
      <c r="B60866" s="27"/>
      <c r="D60866" s="27"/>
      <c r="E60866" s="27"/>
      <c r="I60866" s="27"/>
      <c r="J60866" s="27"/>
    </row>
    <row r="60867" spans="2:10" x14ac:dyDescent="0.25">
      <c r="B60867" s="27"/>
      <c r="D60867" s="27"/>
      <c r="E60867" s="27"/>
      <c r="I60867" s="27"/>
      <c r="J60867" s="27"/>
    </row>
    <row r="60868" spans="2:10" x14ac:dyDescent="0.25">
      <c r="B60868" s="27"/>
      <c r="D60868" s="27"/>
      <c r="E60868" s="27"/>
      <c r="I60868" s="27"/>
      <c r="J60868" s="27"/>
    </row>
    <row r="60869" spans="2:10" x14ac:dyDescent="0.25">
      <c r="B60869" s="27"/>
      <c r="D60869" s="27"/>
      <c r="E60869" s="27"/>
      <c r="I60869" s="27"/>
      <c r="J60869" s="27"/>
    </row>
    <row r="60870" spans="2:10" x14ac:dyDescent="0.25">
      <c r="B60870" s="27"/>
      <c r="D60870" s="27"/>
      <c r="E60870" s="27"/>
      <c r="I60870" s="27"/>
      <c r="J60870" s="27"/>
    </row>
    <row r="60871" spans="2:10" x14ac:dyDescent="0.25">
      <c r="B60871" s="27"/>
      <c r="D60871" s="27"/>
      <c r="E60871" s="27"/>
      <c r="I60871" s="27"/>
      <c r="J60871" s="27"/>
    </row>
    <row r="60872" spans="2:10" x14ac:dyDescent="0.25">
      <c r="B60872" s="27"/>
      <c r="D60872" s="27"/>
      <c r="E60872" s="27"/>
      <c r="I60872" s="27"/>
      <c r="J60872" s="27"/>
    </row>
    <row r="60873" spans="2:10" x14ac:dyDescent="0.25">
      <c r="B60873" s="27"/>
      <c r="D60873" s="27"/>
      <c r="E60873" s="27"/>
      <c r="I60873" s="27"/>
      <c r="J60873" s="27"/>
    </row>
    <row r="60874" spans="2:10" x14ac:dyDescent="0.25">
      <c r="B60874" s="27"/>
      <c r="D60874" s="27"/>
      <c r="E60874" s="27"/>
      <c r="I60874" s="27"/>
      <c r="J60874" s="27"/>
    </row>
    <row r="60875" spans="2:10" x14ac:dyDescent="0.25">
      <c r="B60875" s="27"/>
      <c r="D60875" s="27"/>
      <c r="E60875" s="27"/>
      <c r="I60875" s="27"/>
      <c r="J60875" s="27"/>
    </row>
    <row r="60876" spans="2:10" x14ac:dyDescent="0.25">
      <c r="B60876" s="27"/>
      <c r="D60876" s="27"/>
      <c r="E60876" s="27"/>
      <c r="I60876" s="27"/>
      <c r="J60876" s="27"/>
    </row>
    <row r="60877" spans="2:10" x14ac:dyDescent="0.25">
      <c r="B60877" s="27"/>
      <c r="D60877" s="27"/>
      <c r="E60877" s="27"/>
      <c r="I60877" s="27"/>
      <c r="J60877" s="27"/>
    </row>
    <row r="60878" spans="2:10" x14ac:dyDescent="0.25">
      <c r="B60878" s="27"/>
      <c r="D60878" s="27"/>
      <c r="E60878" s="27"/>
      <c r="I60878" s="27"/>
      <c r="J60878" s="27"/>
    </row>
    <row r="60879" spans="2:10" x14ac:dyDescent="0.25">
      <c r="B60879" s="27"/>
      <c r="D60879" s="27"/>
      <c r="E60879" s="27"/>
      <c r="I60879" s="27"/>
      <c r="J60879" s="27"/>
    </row>
    <row r="60880" spans="2:10" x14ac:dyDescent="0.25">
      <c r="B60880" s="27"/>
      <c r="D60880" s="27"/>
      <c r="E60880" s="27"/>
      <c r="I60880" s="27"/>
      <c r="J60880" s="27"/>
    </row>
    <row r="60881" spans="2:10" x14ac:dyDescent="0.25">
      <c r="B60881" s="27"/>
      <c r="D60881" s="27"/>
      <c r="E60881" s="27"/>
      <c r="I60881" s="27"/>
      <c r="J60881" s="27"/>
    </row>
    <row r="60882" spans="2:10" x14ac:dyDescent="0.25">
      <c r="B60882" s="27"/>
      <c r="D60882" s="27"/>
      <c r="E60882" s="27"/>
      <c r="I60882" s="27"/>
      <c r="J60882" s="27"/>
    </row>
    <row r="60883" spans="2:10" x14ac:dyDescent="0.25">
      <c r="B60883" s="27"/>
      <c r="D60883" s="27"/>
      <c r="E60883" s="27"/>
      <c r="I60883" s="27"/>
      <c r="J60883" s="27"/>
    </row>
    <row r="60884" spans="2:10" x14ac:dyDescent="0.25">
      <c r="B60884" s="27"/>
      <c r="D60884" s="27"/>
      <c r="E60884" s="27"/>
      <c r="I60884" s="27"/>
      <c r="J60884" s="27"/>
    </row>
    <row r="60885" spans="2:10" x14ac:dyDescent="0.25">
      <c r="B60885" s="27"/>
      <c r="D60885" s="27"/>
      <c r="E60885" s="27"/>
      <c r="I60885" s="27"/>
      <c r="J60885" s="27"/>
    </row>
    <row r="60886" spans="2:10" x14ac:dyDescent="0.25">
      <c r="B60886" s="27"/>
      <c r="D60886" s="27"/>
      <c r="E60886" s="27"/>
      <c r="I60886" s="27"/>
      <c r="J60886" s="27"/>
    </row>
    <row r="60887" spans="2:10" x14ac:dyDescent="0.25">
      <c r="B60887" s="27"/>
      <c r="D60887" s="27"/>
      <c r="E60887" s="27"/>
      <c r="I60887" s="27"/>
      <c r="J60887" s="27"/>
    </row>
    <row r="60888" spans="2:10" x14ac:dyDescent="0.25">
      <c r="B60888" s="27"/>
      <c r="D60888" s="27"/>
      <c r="E60888" s="27"/>
      <c r="I60888" s="27"/>
      <c r="J60888" s="27"/>
    </row>
    <row r="60889" spans="2:10" x14ac:dyDescent="0.25">
      <c r="B60889" s="27"/>
      <c r="D60889" s="27"/>
      <c r="E60889" s="27"/>
      <c r="I60889" s="27"/>
      <c r="J60889" s="27"/>
    </row>
    <row r="60890" spans="2:10" x14ac:dyDescent="0.25">
      <c r="B60890" s="27"/>
      <c r="D60890" s="27"/>
      <c r="E60890" s="27"/>
      <c r="I60890" s="27"/>
      <c r="J60890" s="27"/>
    </row>
    <row r="60891" spans="2:10" x14ac:dyDescent="0.25">
      <c r="B60891" s="27"/>
      <c r="D60891" s="27"/>
      <c r="E60891" s="27"/>
      <c r="I60891" s="27"/>
      <c r="J60891" s="27"/>
    </row>
    <row r="60892" spans="2:10" x14ac:dyDescent="0.25">
      <c r="B60892" s="27"/>
      <c r="D60892" s="27"/>
      <c r="E60892" s="27"/>
      <c r="I60892" s="27"/>
      <c r="J60892" s="27"/>
    </row>
    <row r="60893" spans="2:10" x14ac:dyDescent="0.25">
      <c r="B60893" s="27"/>
      <c r="D60893" s="27"/>
      <c r="E60893" s="27"/>
      <c r="I60893" s="27"/>
      <c r="J60893" s="27"/>
    </row>
    <row r="60894" spans="2:10" x14ac:dyDescent="0.25">
      <c r="B60894" s="27"/>
      <c r="D60894" s="27"/>
      <c r="E60894" s="27"/>
      <c r="I60894" s="27"/>
      <c r="J60894" s="27"/>
    </row>
    <row r="60895" spans="2:10" x14ac:dyDescent="0.25">
      <c r="B60895" s="27"/>
      <c r="D60895" s="27"/>
      <c r="E60895" s="27"/>
      <c r="I60895" s="27"/>
      <c r="J60895" s="27"/>
    </row>
    <row r="60896" spans="2:10" x14ac:dyDescent="0.25">
      <c r="B60896" s="27"/>
      <c r="D60896" s="27"/>
      <c r="E60896" s="27"/>
      <c r="I60896" s="27"/>
      <c r="J60896" s="27"/>
    </row>
    <row r="60897" spans="2:10" x14ac:dyDescent="0.25">
      <c r="B60897" s="27"/>
      <c r="D60897" s="27"/>
      <c r="E60897" s="27"/>
      <c r="I60897" s="27"/>
      <c r="J60897" s="27"/>
    </row>
    <row r="60898" spans="2:10" x14ac:dyDescent="0.25">
      <c r="B60898" s="27"/>
      <c r="D60898" s="27"/>
      <c r="E60898" s="27"/>
      <c r="I60898" s="27"/>
      <c r="J60898" s="27"/>
    </row>
    <row r="60899" spans="2:10" x14ac:dyDescent="0.25">
      <c r="B60899" s="27"/>
      <c r="D60899" s="27"/>
      <c r="E60899" s="27"/>
      <c r="I60899" s="27"/>
      <c r="J60899" s="27"/>
    </row>
    <row r="60900" spans="2:10" x14ac:dyDescent="0.25">
      <c r="B60900" s="27"/>
      <c r="D60900" s="27"/>
      <c r="E60900" s="27"/>
      <c r="I60900" s="27"/>
      <c r="J60900" s="27"/>
    </row>
    <row r="60901" spans="2:10" x14ac:dyDescent="0.25">
      <c r="B60901" s="27"/>
      <c r="D60901" s="27"/>
      <c r="E60901" s="27"/>
      <c r="I60901" s="27"/>
      <c r="J60901" s="27"/>
    </row>
    <row r="60902" spans="2:10" x14ac:dyDescent="0.25">
      <c r="B60902" s="27"/>
      <c r="D60902" s="27"/>
      <c r="E60902" s="27"/>
      <c r="I60902" s="27"/>
      <c r="J60902" s="27"/>
    </row>
    <row r="60903" spans="2:10" x14ac:dyDescent="0.25">
      <c r="B60903" s="27"/>
      <c r="D60903" s="27"/>
      <c r="E60903" s="27"/>
      <c r="I60903" s="27"/>
      <c r="J60903" s="27"/>
    </row>
    <row r="60904" spans="2:10" x14ac:dyDescent="0.25">
      <c r="B60904" s="27"/>
      <c r="D60904" s="27"/>
      <c r="E60904" s="27"/>
      <c r="I60904" s="27"/>
      <c r="J60904" s="27"/>
    </row>
    <row r="60905" spans="2:10" x14ac:dyDescent="0.25">
      <c r="B60905" s="27"/>
      <c r="D60905" s="27"/>
      <c r="E60905" s="27"/>
      <c r="I60905" s="27"/>
      <c r="J60905" s="27"/>
    </row>
    <row r="60906" spans="2:10" x14ac:dyDescent="0.25">
      <c r="B60906" s="27"/>
      <c r="D60906" s="27"/>
      <c r="E60906" s="27"/>
      <c r="I60906" s="27"/>
      <c r="J60906" s="27"/>
    </row>
    <row r="60907" spans="2:10" x14ac:dyDescent="0.25">
      <c r="B60907" s="27"/>
      <c r="D60907" s="27"/>
      <c r="E60907" s="27"/>
      <c r="I60907" s="27"/>
      <c r="J60907" s="27"/>
    </row>
    <row r="60908" spans="2:10" x14ac:dyDescent="0.25">
      <c r="B60908" s="27"/>
      <c r="D60908" s="27"/>
      <c r="E60908" s="27"/>
      <c r="I60908" s="27"/>
      <c r="J60908" s="27"/>
    </row>
    <row r="60909" spans="2:10" x14ac:dyDescent="0.25">
      <c r="B60909" s="27"/>
      <c r="D60909" s="27"/>
      <c r="E60909" s="27"/>
      <c r="I60909" s="27"/>
      <c r="J60909" s="27"/>
    </row>
    <row r="60910" spans="2:10" x14ac:dyDescent="0.25">
      <c r="B60910" s="27"/>
      <c r="D60910" s="27"/>
      <c r="E60910" s="27"/>
      <c r="I60910" s="27"/>
      <c r="J60910" s="27"/>
    </row>
    <row r="60911" spans="2:10" x14ac:dyDescent="0.25">
      <c r="B60911" s="27"/>
      <c r="D60911" s="27"/>
      <c r="E60911" s="27"/>
      <c r="I60911" s="27"/>
      <c r="J60911" s="27"/>
    </row>
    <row r="60912" spans="2:10" x14ac:dyDescent="0.25">
      <c r="B60912" s="27"/>
      <c r="D60912" s="27"/>
      <c r="E60912" s="27"/>
      <c r="I60912" s="27"/>
      <c r="J60912" s="27"/>
    </row>
    <row r="60913" spans="2:10" x14ac:dyDescent="0.25">
      <c r="B60913" s="27"/>
      <c r="D60913" s="27"/>
      <c r="E60913" s="27"/>
      <c r="I60913" s="27"/>
      <c r="J60913" s="27"/>
    </row>
    <row r="60914" spans="2:10" x14ac:dyDescent="0.25">
      <c r="B60914" s="27"/>
      <c r="D60914" s="27"/>
      <c r="E60914" s="27"/>
      <c r="I60914" s="27"/>
      <c r="J60914" s="27"/>
    </row>
    <row r="60915" spans="2:10" x14ac:dyDescent="0.25">
      <c r="B60915" s="27"/>
      <c r="D60915" s="27"/>
      <c r="E60915" s="27"/>
      <c r="I60915" s="27"/>
      <c r="J60915" s="27"/>
    </row>
    <row r="60916" spans="2:10" x14ac:dyDescent="0.25">
      <c r="B60916" s="27"/>
      <c r="D60916" s="27"/>
      <c r="E60916" s="27"/>
      <c r="I60916" s="27"/>
      <c r="J60916" s="27"/>
    </row>
    <row r="60917" spans="2:10" x14ac:dyDescent="0.25">
      <c r="B60917" s="27"/>
      <c r="D60917" s="27"/>
      <c r="E60917" s="27"/>
      <c r="I60917" s="27"/>
      <c r="J60917" s="27"/>
    </row>
    <row r="60918" spans="2:10" x14ac:dyDescent="0.25">
      <c r="B60918" s="27"/>
      <c r="D60918" s="27"/>
      <c r="E60918" s="27"/>
      <c r="I60918" s="27"/>
      <c r="J60918" s="27"/>
    </row>
    <row r="60919" spans="2:10" x14ac:dyDescent="0.25">
      <c r="B60919" s="27"/>
      <c r="D60919" s="27"/>
      <c r="E60919" s="27"/>
      <c r="I60919" s="27"/>
      <c r="J60919" s="27"/>
    </row>
    <row r="60920" spans="2:10" x14ac:dyDescent="0.25">
      <c r="B60920" s="27"/>
      <c r="D60920" s="27"/>
      <c r="E60920" s="27"/>
      <c r="I60920" s="27"/>
      <c r="J60920" s="27"/>
    </row>
    <row r="60921" spans="2:10" x14ac:dyDescent="0.25">
      <c r="B60921" s="27"/>
      <c r="D60921" s="27"/>
      <c r="E60921" s="27"/>
      <c r="I60921" s="27"/>
      <c r="J60921" s="27"/>
    </row>
    <row r="60922" spans="2:10" x14ac:dyDescent="0.25">
      <c r="B60922" s="27"/>
      <c r="D60922" s="27"/>
      <c r="E60922" s="27"/>
      <c r="I60922" s="27"/>
      <c r="J60922" s="27"/>
    </row>
    <row r="60923" spans="2:10" x14ac:dyDescent="0.25">
      <c r="B60923" s="27"/>
      <c r="D60923" s="27"/>
      <c r="E60923" s="27"/>
      <c r="I60923" s="27"/>
      <c r="J60923" s="27"/>
    </row>
    <row r="60924" spans="2:10" x14ac:dyDescent="0.25">
      <c r="B60924" s="27"/>
      <c r="D60924" s="27"/>
      <c r="E60924" s="27"/>
      <c r="I60924" s="27"/>
      <c r="J60924" s="27"/>
    </row>
    <row r="60925" spans="2:10" x14ac:dyDescent="0.25">
      <c r="B60925" s="27"/>
      <c r="D60925" s="27"/>
      <c r="E60925" s="27"/>
      <c r="I60925" s="27"/>
      <c r="J60925" s="27"/>
    </row>
    <row r="60926" spans="2:10" x14ac:dyDescent="0.25">
      <c r="B60926" s="27"/>
      <c r="D60926" s="27"/>
      <c r="E60926" s="27"/>
      <c r="I60926" s="27"/>
      <c r="J60926" s="27"/>
    </row>
    <row r="60927" spans="2:10" x14ac:dyDescent="0.25">
      <c r="B60927" s="27"/>
      <c r="D60927" s="27"/>
      <c r="E60927" s="27"/>
      <c r="I60927" s="27"/>
      <c r="J60927" s="27"/>
    </row>
    <row r="60928" spans="2:10" x14ac:dyDescent="0.25">
      <c r="B60928" s="27"/>
      <c r="D60928" s="27"/>
      <c r="E60928" s="27"/>
      <c r="I60928" s="27"/>
      <c r="J60928" s="27"/>
    </row>
    <row r="60929" spans="2:10" x14ac:dyDescent="0.25">
      <c r="B60929" s="27"/>
      <c r="D60929" s="27"/>
      <c r="E60929" s="27"/>
      <c r="I60929" s="27"/>
      <c r="J60929" s="27"/>
    </row>
    <row r="60930" spans="2:10" x14ac:dyDescent="0.25">
      <c r="B60930" s="27"/>
      <c r="D60930" s="27"/>
      <c r="E60930" s="27"/>
      <c r="I60930" s="27"/>
      <c r="J60930" s="27"/>
    </row>
    <row r="60931" spans="2:10" x14ac:dyDescent="0.25">
      <c r="B60931" s="27"/>
      <c r="D60931" s="27"/>
      <c r="E60931" s="27"/>
      <c r="I60931" s="27"/>
      <c r="J60931" s="27"/>
    </row>
    <row r="60932" spans="2:10" x14ac:dyDescent="0.25">
      <c r="B60932" s="27"/>
      <c r="D60932" s="27"/>
      <c r="E60932" s="27"/>
      <c r="I60932" s="27"/>
      <c r="J60932" s="27"/>
    </row>
    <row r="60933" spans="2:10" x14ac:dyDescent="0.25">
      <c r="B60933" s="27"/>
      <c r="D60933" s="27"/>
      <c r="E60933" s="27"/>
      <c r="I60933" s="27"/>
      <c r="J60933" s="27"/>
    </row>
    <row r="60934" spans="2:10" x14ac:dyDescent="0.25">
      <c r="B60934" s="27"/>
      <c r="D60934" s="27"/>
      <c r="E60934" s="27"/>
      <c r="I60934" s="27"/>
      <c r="J60934" s="27"/>
    </row>
    <row r="60935" spans="2:10" x14ac:dyDescent="0.25">
      <c r="B60935" s="27"/>
      <c r="D60935" s="27"/>
      <c r="E60935" s="27"/>
      <c r="I60935" s="27"/>
      <c r="J60935" s="27"/>
    </row>
    <row r="60936" spans="2:10" x14ac:dyDescent="0.25">
      <c r="B60936" s="27"/>
      <c r="D60936" s="27"/>
      <c r="E60936" s="27"/>
      <c r="I60936" s="27"/>
      <c r="J60936" s="27"/>
    </row>
    <row r="60937" spans="2:10" x14ac:dyDescent="0.25">
      <c r="B60937" s="27"/>
      <c r="D60937" s="27"/>
      <c r="E60937" s="27"/>
      <c r="I60937" s="27"/>
      <c r="J60937" s="27"/>
    </row>
    <row r="60938" spans="2:10" x14ac:dyDescent="0.25">
      <c r="B60938" s="27"/>
      <c r="D60938" s="27"/>
      <c r="E60938" s="27"/>
      <c r="I60938" s="27"/>
      <c r="J60938" s="27"/>
    </row>
    <row r="60939" spans="2:10" x14ac:dyDescent="0.25">
      <c r="B60939" s="27"/>
      <c r="D60939" s="27"/>
      <c r="E60939" s="27"/>
      <c r="I60939" s="27"/>
      <c r="J60939" s="27"/>
    </row>
    <row r="60940" spans="2:10" x14ac:dyDescent="0.25">
      <c r="B60940" s="27"/>
      <c r="D60940" s="27"/>
      <c r="E60940" s="27"/>
      <c r="I60940" s="27"/>
      <c r="J60940" s="27"/>
    </row>
    <row r="60941" spans="2:10" x14ac:dyDescent="0.25">
      <c r="B60941" s="27"/>
      <c r="D60941" s="27"/>
      <c r="E60941" s="27"/>
      <c r="I60941" s="27"/>
      <c r="J60941" s="27"/>
    </row>
    <row r="60942" spans="2:10" x14ac:dyDescent="0.25">
      <c r="B60942" s="27"/>
      <c r="D60942" s="27"/>
      <c r="E60942" s="27"/>
      <c r="I60942" s="27"/>
      <c r="J60942" s="27"/>
    </row>
    <row r="60943" spans="2:10" x14ac:dyDescent="0.25">
      <c r="B60943" s="27"/>
      <c r="D60943" s="27"/>
      <c r="E60943" s="27"/>
      <c r="I60943" s="27"/>
      <c r="J60943" s="27"/>
    </row>
    <row r="60944" spans="2:10" x14ac:dyDescent="0.25">
      <c r="B60944" s="27"/>
      <c r="D60944" s="27"/>
      <c r="E60944" s="27"/>
      <c r="I60944" s="27"/>
      <c r="J60944" s="27"/>
    </row>
    <row r="60945" spans="2:10" x14ac:dyDescent="0.25">
      <c r="B60945" s="27"/>
      <c r="D60945" s="27"/>
      <c r="E60945" s="27"/>
      <c r="I60945" s="27"/>
      <c r="J60945" s="27"/>
    </row>
    <row r="60946" spans="2:10" x14ac:dyDescent="0.25">
      <c r="B60946" s="27"/>
      <c r="D60946" s="27"/>
      <c r="E60946" s="27"/>
      <c r="I60946" s="27"/>
      <c r="J60946" s="27"/>
    </row>
    <row r="60947" spans="2:10" x14ac:dyDescent="0.25">
      <c r="B60947" s="27"/>
      <c r="D60947" s="27"/>
      <c r="E60947" s="27"/>
      <c r="I60947" s="27"/>
      <c r="J60947" s="27"/>
    </row>
    <row r="60948" spans="2:10" x14ac:dyDescent="0.25">
      <c r="B60948" s="27"/>
      <c r="D60948" s="27"/>
      <c r="E60948" s="27"/>
      <c r="I60948" s="27"/>
      <c r="J60948" s="27"/>
    </row>
    <row r="60949" spans="2:10" x14ac:dyDescent="0.25">
      <c r="B60949" s="27"/>
      <c r="D60949" s="27"/>
      <c r="E60949" s="27"/>
      <c r="I60949" s="27"/>
      <c r="J60949" s="27"/>
    </row>
    <row r="60950" spans="2:10" x14ac:dyDescent="0.25">
      <c r="B60950" s="27"/>
      <c r="D60950" s="27"/>
      <c r="E60950" s="27"/>
      <c r="I60950" s="27"/>
      <c r="J60950" s="27"/>
    </row>
    <row r="60951" spans="2:10" x14ac:dyDescent="0.25">
      <c r="B60951" s="27"/>
      <c r="D60951" s="27"/>
      <c r="E60951" s="27"/>
      <c r="I60951" s="27"/>
      <c r="J60951" s="27"/>
    </row>
    <row r="60952" spans="2:10" x14ac:dyDescent="0.25">
      <c r="B60952" s="27"/>
      <c r="D60952" s="27"/>
      <c r="E60952" s="27"/>
      <c r="I60952" s="27"/>
      <c r="J60952" s="27"/>
    </row>
    <row r="60953" spans="2:10" x14ac:dyDescent="0.25">
      <c r="B60953" s="27"/>
      <c r="D60953" s="27"/>
      <c r="E60953" s="27"/>
      <c r="I60953" s="27"/>
      <c r="J60953" s="27"/>
    </row>
    <row r="60954" spans="2:10" x14ac:dyDescent="0.25">
      <c r="B60954" s="27"/>
      <c r="D60954" s="27"/>
      <c r="E60954" s="27"/>
      <c r="I60954" s="27"/>
      <c r="J60954" s="27"/>
    </row>
    <row r="60955" spans="2:10" x14ac:dyDescent="0.25">
      <c r="B60955" s="27"/>
      <c r="D60955" s="27"/>
      <c r="E60955" s="27"/>
      <c r="I60955" s="27"/>
      <c r="J60955" s="27"/>
    </row>
    <row r="60956" spans="2:10" x14ac:dyDescent="0.25">
      <c r="B60956" s="27"/>
      <c r="D60956" s="27"/>
      <c r="E60956" s="27"/>
      <c r="I60956" s="27"/>
      <c r="J60956" s="27"/>
    </row>
    <row r="60957" spans="2:10" x14ac:dyDescent="0.25">
      <c r="B60957" s="27"/>
      <c r="D60957" s="27"/>
      <c r="E60957" s="27"/>
      <c r="I60957" s="27"/>
      <c r="J60957" s="27"/>
    </row>
    <row r="60958" spans="2:10" x14ac:dyDescent="0.25">
      <c r="B60958" s="27"/>
      <c r="D60958" s="27"/>
      <c r="E60958" s="27"/>
      <c r="I60958" s="27"/>
      <c r="J60958" s="27"/>
    </row>
    <row r="60959" spans="2:10" x14ac:dyDescent="0.25">
      <c r="B60959" s="27"/>
      <c r="D60959" s="27"/>
      <c r="E60959" s="27"/>
      <c r="I60959" s="27"/>
      <c r="J60959" s="27"/>
    </row>
    <row r="60960" spans="2:10" x14ac:dyDescent="0.25">
      <c r="B60960" s="27"/>
      <c r="D60960" s="27"/>
      <c r="E60960" s="27"/>
      <c r="I60960" s="27"/>
      <c r="J60960" s="27"/>
    </row>
    <row r="60961" spans="2:10" x14ac:dyDescent="0.25">
      <c r="B60961" s="27"/>
      <c r="D60961" s="27"/>
      <c r="E60961" s="27"/>
      <c r="I60961" s="27"/>
      <c r="J60961" s="27"/>
    </row>
    <row r="60962" spans="2:10" x14ac:dyDescent="0.25">
      <c r="B60962" s="27"/>
      <c r="D60962" s="27"/>
      <c r="E60962" s="27"/>
      <c r="I60962" s="27"/>
      <c r="J60962" s="27"/>
    </row>
    <row r="60963" spans="2:10" x14ac:dyDescent="0.25">
      <c r="B60963" s="27"/>
      <c r="D60963" s="27"/>
      <c r="E60963" s="27"/>
      <c r="I60963" s="27"/>
      <c r="J60963" s="27"/>
    </row>
    <row r="60964" spans="2:10" x14ac:dyDescent="0.25">
      <c r="B60964" s="27"/>
      <c r="D60964" s="27"/>
      <c r="E60964" s="27"/>
      <c r="I60964" s="27"/>
      <c r="J60964" s="27"/>
    </row>
    <row r="60965" spans="2:10" x14ac:dyDescent="0.25">
      <c r="B60965" s="27"/>
      <c r="D60965" s="27"/>
      <c r="E60965" s="27"/>
      <c r="I60965" s="27"/>
      <c r="J60965" s="27"/>
    </row>
    <row r="60966" spans="2:10" x14ac:dyDescent="0.25">
      <c r="B60966" s="27"/>
      <c r="D60966" s="27"/>
      <c r="E60966" s="27"/>
      <c r="I60966" s="27"/>
      <c r="J60966" s="27"/>
    </row>
    <row r="60967" spans="2:10" x14ac:dyDescent="0.25">
      <c r="B60967" s="27"/>
      <c r="D60967" s="27"/>
      <c r="E60967" s="27"/>
      <c r="I60967" s="27"/>
      <c r="J60967" s="27"/>
    </row>
    <row r="60968" spans="2:10" x14ac:dyDescent="0.25">
      <c r="B60968" s="27"/>
      <c r="D60968" s="27"/>
      <c r="E60968" s="27"/>
      <c r="I60968" s="27"/>
      <c r="J60968" s="27"/>
    </row>
    <row r="60969" spans="2:10" x14ac:dyDescent="0.25">
      <c r="B60969" s="27"/>
      <c r="D60969" s="27"/>
      <c r="E60969" s="27"/>
      <c r="I60969" s="27"/>
      <c r="J60969" s="27"/>
    </row>
    <row r="60970" spans="2:10" x14ac:dyDescent="0.25">
      <c r="B60970" s="27"/>
      <c r="D60970" s="27"/>
      <c r="E60970" s="27"/>
      <c r="I60970" s="27"/>
      <c r="J60970" s="27"/>
    </row>
    <row r="60971" spans="2:10" x14ac:dyDescent="0.25">
      <c r="B60971" s="27"/>
      <c r="D60971" s="27"/>
      <c r="E60971" s="27"/>
      <c r="I60971" s="27"/>
      <c r="J60971" s="27"/>
    </row>
    <row r="60972" spans="2:10" x14ac:dyDescent="0.25">
      <c r="B60972" s="27"/>
      <c r="D60972" s="27"/>
      <c r="E60972" s="27"/>
      <c r="I60972" s="27"/>
      <c r="J60972" s="27"/>
    </row>
    <row r="60973" spans="2:10" x14ac:dyDescent="0.25">
      <c r="B60973" s="27"/>
      <c r="D60973" s="27"/>
      <c r="E60973" s="27"/>
      <c r="I60973" s="27"/>
      <c r="J60973" s="27"/>
    </row>
    <row r="60974" spans="2:10" x14ac:dyDescent="0.25">
      <c r="B60974" s="27"/>
      <c r="D60974" s="27"/>
      <c r="E60974" s="27"/>
      <c r="I60974" s="27"/>
      <c r="J60974" s="27"/>
    </row>
    <row r="60975" spans="2:10" x14ac:dyDescent="0.25">
      <c r="B60975" s="27"/>
      <c r="D60975" s="27"/>
      <c r="E60975" s="27"/>
      <c r="I60975" s="27"/>
      <c r="J60975" s="27"/>
    </row>
    <row r="60976" spans="2:10" x14ac:dyDescent="0.25">
      <c r="B60976" s="27"/>
      <c r="D60976" s="27"/>
      <c r="E60976" s="27"/>
      <c r="I60976" s="27"/>
      <c r="J60976" s="27"/>
    </row>
    <row r="60977" spans="2:10" x14ac:dyDescent="0.25">
      <c r="B60977" s="27"/>
      <c r="D60977" s="27"/>
      <c r="E60977" s="27"/>
      <c r="I60977" s="27"/>
      <c r="J60977" s="27"/>
    </row>
    <row r="60978" spans="2:10" x14ac:dyDescent="0.25">
      <c r="B60978" s="27"/>
      <c r="D60978" s="27"/>
      <c r="E60978" s="27"/>
      <c r="I60978" s="27"/>
      <c r="J60978" s="27"/>
    </row>
    <row r="60979" spans="2:10" x14ac:dyDescent="0.25">
      <c r="B60979" s="27"/>
      <c r="D60979" s="27"/>
      <c r="E60979" s="27"/>
      <c r="I60979" s="27"/>
      <c r="J60979" s="27"/>
    </row>
    <row r="60980" spans="2:10" x14ac:dyDescent="0.25">
      <c r="B60980" s="27"/>
      <c r="D60980" s="27"/>
      <c r="E60980" s="27"/>
      <c r="I60980" s="27"/>
      <c r="J60980" s="27"/>
    </row>
    <row r="60981" spans="2:10" x14ac:dyDescent="0.25">
      <c r="B60981" s="27"/>
      <c r="D60981" s="27"/>
      <c r="E60981" s="27"/>
      <c r="I60981" s="27"/>
      <c r="J60981" s="27"/>
    </row>
    <row r="60982" spans="2:10" x14ac:dyDescent="0.25">
      <c r="B60982" s="27"/>
      <c r="D60982" s="27"/>
      <c r="E60982" s="27"/>
      <c r="I60982" s="27"/>
      <c r="J60982" s="27"/>
    </row>
    <row r="60983" spans="2:10" x14ac:dyDescent="0.25">
      <c r="B60983" s="27"/>
      <c r="D60983" s="27"/>
      <c r="E60983" s="27"/>
      <c r="I60983" s="27"/>
      <c r="J60983" s="27"/>
    </row>
    <row r="60984" spans="2:10" x14ac:dyDescent="0.25">
      <c r="B60984" s="27"/>
      <c r="D60984" s="27"/>
      <c r="E60984" s="27"/>
      <c r="I60984" s="27"/>
      <c r="J60984" s="27"/>
    </row>
    <row r="60985" spans="2:10" x14ac:dyDescent="0.25">
      <c r="B60985" s="27"/>
      <c r="D60985" s="27"/>
      <c r="E60985" s="27"/>
      <c r="I60985" s="27"/>
      <c r="J60985" s="27"/>
    </row>
    <row r="60986" spans="2:10" x14ac:dyDescent="0.25">
      <c r="B60986" s="27"/>
      <c r="D60986" s="27"/>
      <c r="E60986" s="27"/>
      <c r="I60986" s="27"/>
      <c r="J60986" s="27"/>
    </row>
    <row r="60987" spans="2:10" x14ac:dyDescent="0.25">
      <c r="B60987" s="27"/>
      <c r="D60987" s="27"/>
      <c r="E60987" s="27"/>
      <c r="I60987" s="27"/>
      <c r="J60987" s="27"/>
    </row>
    <row r="60988" spans="2:10" x14ac:dyDescent="0.25">
      <c r="B60988" s="27"/>
      <c r="D60988" s="27"/>
      <c r="E60988" s="27"/>
      <c r="I60988" s="27"/>
      <c r="J60988" s="27"/>
    </row>
    <row r="60989" spans="2:10" x14ac:dyDescent="0.25">
      <c r="B60989" s="27"/>
      <c r="D60989" s="27"/>
      <c r="E60989" s="27"/>
      <c r="I60989" s="27"/>
      <c r="J60989" s="27"/>
    </row>
    <row r="60990" spans="2:10" x14ac:dyDescent="0.25">
      <c r="B60990" s="27"/>
      <c r="D60990" s="27"/>
      <c r="E60990" s="27"/>
      <c r="I60990" s="27"/>
      <c r="J60990" s="27"/>
    </row>
    <row r="60991" spans="2:10" x14ac:dyDescent="0.25">
      <c r="B60991" s="27"/>
      <c r="D60991" s="27"/>
      <c r="E60991" s="27"/>
      <c r="I60991" s="27"/>
      <c r="J60991" s="27"/>
    </row>
    <row r="60992" spans="2:10" x14ac:dyDescent="0.25">
      <c r="B60992" s="27"/>
      <c r="D60992" s="27"/>
      <c r="E60992" s="27"/>
      <c r="I60992" s="27"/>
      <c r="J60992" s="27"/>
    </row>
    <row r="60993" spans="2:10" x14ac:dyDescent="0.25">
      <c r="B60993" s="27"/>
      <c r="D60993" s="27"/>
      <c r="E60993" s="27"/>
      <c r="I60993" s="27"/>
      <c r="J60993" s="27"/>
    </row>
    <row r="60994" spans="2:10" x14ac:dyDescent="0.25">
      <c r="B60994" s="27"/>
      <c r="D60994" s="27"/>
      <c r="E60994" s="27"/>
      <c r="I60994" s="27"/>
      <c r="J60994" s="27"/>
    </row>
    <row r="60995" spans="2:10" x14ac:dyDescent="0.25">
      <c r="B60995" s="27"/>
      <c r="D60995" s="27"/>
      <c r="E60995" s="27"/>
      <c r="I60995" s="27"/>
      <c r="J60995" s="27"/>
    </row>
    <row r="60996" spans="2:10" x14ac:dyDescent="0.25">
      <c r="B60996" s="27"/>
      <c r="D60996" s="27"/>
      <c r="E60996" s="27"/>
      <c r="I60996" s="27"/>
      <c r="J60996" s="27"/>
    </row>
    <row r="60997" spans="2:10" x14ac:dyDescent="0.25">
      <c r="B60997" s="27"/>
      <c r="D60997" s="27"/>
      <c r="E60997" s="27"/>
      <c r="I60997" s="27"/>
      <c r="J60997" s="27"/>
    </row>
    <row r="60998" spans="2:10" x14ac:dyDescent="0.25">
      <c r="B60998" s="27"/>
      <c r="D60998" s="27"/>
      <c r="E60998" s="27"/>
      <c r="I60998" s="27"/>
      <c r="J60998" s="27"/>
    </row>
    <row r="60999" spans="2:10" x14ac:dyDescent="0.25">
      <c r="B60999" s="27"/>
      <c r="D60999" s="27"/>
      <c r="E60999" s="27"/>
      <c r="I60999" s="27"/>
      <c r="J60999" s="27"/>
    </row>
    <row r="61000" spans="2:10" x14ac:dyDescent="0.25">
      <c r="B61000" s="27"/>
      <c r="D61000" s="27"/>
      <c r="E61000" s="27"/>
      <c r="I61000" s="27"/>
      <c r="J61000" s="27"/>
    </row>
    <row r="61001" spans="2:10" x14ac:dyDescent="0.25">
      <c r="B61001" s="27"/>
      <c r="D61001" s="27"/>
      <c r="E61001" s="27"/>
      <c r="I61001" s="27"/>
      <c r="J61001" s="27"/>
    </row>
    <row r="61002" spans="2:10" x14ac:dyDescent="0.25">
      <c r="B61002" s="27"/>
      <c r="D61002" s="27"/>
      <c r="E61002" s="27"/>
      <c r="I61002" s="27"/>
      <c r="J61002" s="27"/>
    </row>
    <row r="61003" spans="2:10" x14ac:dyDescent="0.25">
      <c r="B61003" s="27"/>
      <c r="D61003" s="27"/>
      <c r="E61003" s="27"/>
      <c r="I61003" s="27"/>
      <c r="J61003" s="27"/>
    </row>
    <row r="61004" spans="2:10" x14ac:dyDescent="0.25">
      <c r="B61004" s="27"/>
      <c r="D61004" s="27"/>
      <c r="E61004" s="27"/>
      <c r="I61004" s="27"/>
      <c r="J61004" s="27"/>
    </row>
    <row r="61005" spans="2:10" x14ac:dyDescent="0.25">
      <c r="B61005" s="27"/>
      <c r="D61005" s="27"/>
      <c r="E61005" s="27"/>
      <c r="I61005" s="27"/>
      <c r="J61005" s="27"/>
    </row>
    <row r="61006" spans="2:10" x14ac:dyDescent="0.25">
      <c r="B61006" s="27"/>
      <c r="D61006" s="27"/>
      <c r="E61006" s="27"/>
      <c r="I61006" s="27"/>
      <c r="J61006" s="27"/>
    </row>
    <row r="61007" spans="2:10" x14ac:dyDescent="0.25">
      <c r="B61007" s="27"/>
      <c r="D61007" s="27"/>
      <c r="E61007" s="27"/>
      <c r="I61007" s="27"/>
      <c r="J61007" s="27"/>
    </row>
    <row r="61008" spans="2:10" x14ac:dyDescent="0.25">
      <c r="B61008" s="27"/>
      <c r="D61008" s="27"/>
      <c r="E61008" s="27"/>
      <c r="I61008" s="27"/>
      <c r="J61008" s="27"/>
    </row>
    <row r="61009" spans="2:10" x14ac:dyDescent="0.25">
      <c r="B61009" s="27"/>
      <c r="D61009" s="27"/>
      <c r="E61009" s="27"/>
      <c r="I61009" s="27"/>
      <c r="J61009" s="27"/>
    </row>
    <row r="61010" spans="2:10" x14ac:dyDescent="0.25">
      <c r="B61010" s="27"/>
      <c r="D61010" s="27"/>
      <c r="E61010" s="27"/>
      <c r="I61010" s="27"/>
      <c r="J61010" s="27"/>
    </row>
    <row r="61011" spans="2:10" x14ac:dyDescent="0.25">
      <c r="B61011" s="27"/>
      <c r="D61011" s="27"/>
      <c r="E61011" s="27"/>
      <c r="I61011" s="27"/>
      <c r="J61011" s="27"/>
    </row>
    <row r="61012" spans="2:10" x14ac:dyDescent="0.25">
      <c r="B61012" s="27"/>
      <c r="D61012" s="27"/>
      <c r="E61012" s="27"/>
      <c r="I61012" s="27"/>
      <c r="J61012" s="27"/>
    </row>
    <row r="61013" spans="2:10" x14ac:dyDescent="0.25">
      <c r="B61013" s="27"/>
      <c r="D61013" s="27"/>
      <c r="E61013" s="27"/>
      <c r="I61013" s="27"/>
      <c r="J61013" s="27"/>
    </row>
    <row r="61014" spans="2:10" x14ac:dyDescent="0.25">
      <c r="B61014" s="27"/>
      <c r="D61014" s="27"/>
      <c r="E61014" s="27"/>
      <c r="I61014" s="27"/>
      <c r="J61014" s="27"/>
    </row>
    <row r="61015" spans="2:10" x14ac:dyDescent="0.25">
      <c r="B61015" s="27"/>
      <c r="D61015" s="27"/>
      <c r="E61015" s="27"/>
      <c r="I61015" s="27"/>
      <c r="J61015" s="27"/>
    </row>
    <row r="61016" spans="2:10" x14ac:dyDescent="0.25">
      <c r="B61016" s="27"/>
      <c r="D61016" s="27"/>
      <c r="E61016" s="27"/>
      <c r="I61016" s="27"/>
      <c r="J61016" s="27"/>
    </row>
    <row r="61017" spans="2:10" x14ac:dyDescent="0.25">
      <c r="B61017" s="27"/>
      <c r="D61017" s="27"/>
      <c r="E61017" s="27"/>
      <c r="I61017" s="27"/>
      <c r="J61017" s="27"/>
    </row>
    <row r="61018" spans="2:10" x14ac:dyDescent="0.25">
      <c r="B61018" s="27"/>
      <c r="D61018" s="27"/>
      <c r="E61018" s="27"/>
      <c r="I61018" s="27"/>
      <c r="J61018" s="27"/>
    </row>
    <row r="61019" spans="2:10" x14ac:dyDescent="0.25">
      <c r="B61019" s="27"/>
      <c r="D61019" s="27"/>
      <c r="E61019" s="27"/>
      <c r="I61019" s="27"/>
      <c r="J61019" s="27"/>
    </row>
    <row r="61020" spans="2:10" x14ac:dyDescent="0.25">
      <c r="B61020" s="27"/>
      <c r="D61020" s="27"/>
      <c r="E61020" s="27"/>
      <c r="I61020" s="27"/>
      <c r="J61020" s="27"/>
    </row>
    <row r="61021" spans="2:10" x14ac:dyDescent="0.25">
      <c r="B61021" s="27"/>
      <c r="D61021" s="27"/>
      <c r="E61021" s="27"/>
      <c r="I61021" s="27"/>
      <c r="J61021" s="27"/>
    </row>
    <row r="61022" spans="2:10" x14ac:dyDescent="0.25">
      <c r="B61022" s="27"/>
      <c r="D61022" s="27"/>
      <c r="E61022" s="27"/>
      <c r="I61022" s="27"/>
      <c r="J61022" s="27"/>
    </row>
    <row r="61023" spans="2:10" x14ac:dyDescent="0.25">
      <c r="B61023" s="27"/>
      <c r="D61023" s="27"/>
      <c r="E61023" s="27"/>
      <c r="I61023" s="27"/>
      <c r="J61023" s="27"/>
    </row>
    <row r="61024" spans="2:10" x14ac:dyDescent="0.25">
      <c r="B61024" s="27"/>
      <c r="D61024" s="27"/>
      <c r="E61024" s="27"/>
      <c r="I61024" s="27"/>
      <c r="J61024" s="27"/>
    </row>
    <row r="61025" spans="2:10" x14ac:dyDescent="0.25">
      <c r="B61025" s="27"/>
      <c r="D61025" s="27"/>
      <c r="E61025" s="27"/>
      <c r="I61025" s="27"/>
      <c r="J61025" s="27"/>
    </row>
    <row r="61026" spans="2:10" x14ac:dyDescent="0.25">
      <c r="B61026" s="27"/>
      <c r="D61026" s="27"/>
      <c r="E61026" s="27"/>
      <c r="I61026" s="27"/>
      <c r="J61026" s="27"/>
    </row>
    <row r="61027" spans="2:10" x14ac:dyDescent="0.25">
      <c r="B61027" s="27"/>
      <c r="D61027" s="27"/>
      <c r="E61027" s="27"/>
      <c r="I61027" s="27"/>
      <c r="J61027" s="27"/>
    </row>
    <row r="61028" spans="2:10" x14ac:dyDescent="0.25">
      <c r="B61028" s="27"/>
      <c r="D61028" s="27"/>
      <c r="E61028" s="27"/>
      <c r="I61028" s="27"/>
      <c r="J61028" s="27"/>
    </row>
    <row r="61029" spans="2:10" x14ac:dyDescent="0.25">
      <c r="B61029" s="27"/>
      <c r="D61029" s="27"/>
      <c r="E61029" s="27"/>
      <c r="I61029" s="27"/>
      <c r="J61029" s="27"/>
    </row>
    <row r="61030" spans="2:10" x14ac:dyDescent="0.25">
      <c r="B61030" s="27"/>
      <c r="D61030" s="27"/>
      <c r="E61030" s="27"/>
      <c r="I61030" s="27"/>
      <c r="J61030" s="27"/>
    </row>
    <row r="61031" spans="2:10" x14ac:dyDescent="0.25">
      <c r="B61031" s="27"/>
      <c r="D61031" s="27"/>
      <c r="E61031" s="27"/>
      <c r="I61031" s="27"/>
      <c r="J61031" s="27"/>
    </row>
    <row r="61032" spans="2:10" x14ac:dyDescent="0.25">
      <c r="B61032" s="27"/>
      <c r="D61032" s="27"/>
      <c r="E61032" s="27"/>
      <c r="I61032" s="27"/>
      <c r="J61032" s="27"/>
    </row>
    <row r="61033" spans="2:10" x14ac:dyDescent="0.25">
      <c r="B61033" s="27"/>
      <c r="D61033" s="27"/>
      <c r="E61033" s="27"/>
      <c r="I61033" s="27"/>
      <c r="J61033" s="27"/>
    </row>
    <row r="61034" spans="2:10" x14ac:dyDescent="0.25">
      <c r="B61034" s="27"/>
      <c r="D61034" s="27"/>
      <c r="E61034" s="27"/>
      <c r="I61034" s="27"/>
      <c r="J61034" s="27"/>
    </row>
    <row r="61035" spans="2:10" x14ac:dyDescent="0.25">
      <c r="B61035" s="27"/>
      <c r="D61035" s="27"/>
      <c r="E61035" s="27"/>
      <c r="I61035" s="27"/>
      <c r="J61035" s="27"/>
    </row>
    <row r="61036" spans="2:10" x14ac:dyDescent="0.25">
      <c r="B61036" s="27"/>
      <c r="D61036" s="27"/>
      <c r="E61036" s="27"/>
      <c r="I61036" s="27"/>
      <c r="J61036" s="27"/>
    </row>
    <row r="61037" spans="2:10" x14ac:dyDescent="0.25">
      <c r="B61037" s="27"/>
      <c r="D61037" s="27"/>
      <c r="E61037" s="27"/>
      <c r="I61037" s="27"/>
      <c r="J61037" s="27"/>
    </row>
    <row r="61038" spans="2:10" x14ac:dyDescent="0.25">
      <c r="B61038" s="27"/>
      <c r="D61038" s="27"/>
      <c r="E61038" s="27"/>
      <c r="I61038" s="27"/>
      <c r="J61038" s="27"/>
    </row>
    <row r="61039" spans="2:10" x14ac:dyDescent="0.25">
      <c r="B61039" s="27"/>
      <c r="D61039" s="27"/>
      <c r="E61039" s="27"/>
      <c r="I61039" s="27"/>
      <c r="J61039" s="27"/>
    </row>
    <row r="61040" spans="2:10" x14ac:dyDescent="0.25">
      <c r="B61040" s="27"/>
      <c r="D61040" s="27"/>
      <c r="E61040" s="27"/>
      <c r="I61040" s="27"/>
      <c r="J61040" s="27"/>
    </row>
    <row r="61041" spans="2:10" x14ac:dyDescent="0.25">
      <c r="B61041" s="27"/>
      <c r="D61041" s="27"/>
      <c r="E61041" s="27"/>
      <c r="I61041" s="27"/>
      <c r="J61041" s="27"/>
    </row>
    <row r="61042" spans="2:10" x14ac:dyDescent="0.25">
      <c r="B61042" s="27"/>
      <c r="D61042" s="27"/>
      <c r="E61042" s="27"/>
      <c r="I61042" s="27"/>
      <c r="J61042" s="27"/>
    </row>
    <row r="61043" spans="2:10" x14ac:dyDescent="0.25">
      <c r="B61043" s="27"/>
      <c r="D61043" s="27"/>
      <c r="E61043" s="27"/>
      <c r="I61043" s="27"/>
      <c r="J61043" s="27"/>
    </row>
    <row r="61044" spans="2:10" x14ac:dyDescent="0.25">
      <c r="B61044" s="27"/>
      <c r="D61044" s="27"/>
      <c r="E61044" s="27"/>
      <c r="I61044" s="27"/>
      <c r="J61044" s="27"/>
    </row>
    <row r="61045" spans="2:10" x14ac:dyDescent="0.25">
      <c r="B61045" s="27"/>
      <c r="D61045" s="27"/>
      <c r="E61045" s="27"/>
      <c r="I61045" s="27"/>
      <c r="J61045" s="27"/>
    </row>
    <row r="61046" spans="2:10" x14ac:dyDescent="0.25">
      <c r="B61046" s="27"/>
      <c r="D61046" s="27"/>
      <c r="E61046" s="27"/>
      <c r="I61046" s="27"/>
      <c r="J61046" s="27"/>
    </row>
    <row r="61047" spans="2:10" x14ac:dyDescent="0.25">
      <c r="B61047" s="27"/>
      <c r="D61047" s="27"/>
      <c r="E61047" s="27"/>
      <c r="I61047" s="27"/>
      <c r="J61047" s="27"/>
    </row>
    <row r="61048" spans="2:10" x14ac:dyDescent="0.25">
      <c r="B61048" s="27"/>
      <c r="D61048" s="27"/>
      <c r="E61048" s="27"/>
      <c r="I61048" s="27"/>
      <c r="J61048" s="27"/>
    </row>
    <row r="61049" spans="2:10" x14ac:dyDescent="0.25">
      <c r="B61049" s="27"/>
      <c r="D61049" s="27"/>
      <c r="E61049" s="27"/>
      <c r="I61049" s="27"/>
      <c r="J61049" s="27"/>
    </row>
    <row r="61050" spans="2:10" x14ac:dyDescent="0.25">
      <c r="B61050" s="27"/>
      <c r="D61050" s="27"/>
      <c r="E61050" s="27"/>
      <c r="I61050" s="27"/>
      <c r="J61050" s="27"/>
    </row>
    <row r="61051" spans="2:10" x14ac:dyDescent="0.25">
      <c r="B61051" s="27"/>
      <c r="D61051" s="27"/>
      <c r="E61051" s="27"/>
      <c r="I61051" s="27"/>
      <c r="J61051" s="27"/>
    </row>
    <row r="61052" spans="2:10" x14ac:dyDescent="0.25">
      <c r="B61052" s="27"/>
      <c r="D61052" s="27"/>
      <c r="E61052" s="27"/>
      <c r="I61052" s="27"/>
      <c r="J61052" s="27"/>
    </row>
    <row r="61053" spans="2:10" x14ac:dyDescent="0.25">
      <c r="B61053" s="27"/>
      <c r="D61053" s="27"/>
      <c r="E61053" s="27"/>
      <c r="I61053" s="27"/>
      <c r="J61053" s="27"/>
    </row>
    <row r="61054" spans="2:10" x14ac:dyDescent="0.25">
      <c r="B61054" s="27"/>
      <c r="D61054" s="27"/>
      <c r="E61054" s="27"/>
      <c r="I61054" s="27"/>
      <c r="J61054" s="27"/>
    </row>
    <row r="61055" spans="2:10" x14ac:dyDescent="0.25">
      <c r="B61055" s="27"/>
      <c r="D61055" s="27"/>
      <c r="E61055" s="27"/>
      <c r="I61055" s="27"/>
      <c r="J61055" s="27"/>
    </row>
    <row r="61056" spans="2:10" x14ac:dyDescent="0.25">
      <c r="B61056" s="27"/>
      <c r="D61056" s="27"/>
      <c r="E61056" s="27"/>
      <c r="I61056" s="27"/>
      <c r="J61056" s="27"/>
    </row>
    <row r="61057" spans="2:10" x14ac:dyDescent="0.25">
      <c r="B61057" s="27"/>
      <c r="D61057" s="27"/>
      <c r="E61057" s="27"/>
      <c r="I61057" s="27"/>
      <c r="J61057" s="27"/>
    </row>
    <row r="61058" spans="2:10" x14ac:dyDescent="0.25">
      <c r="B61058" s="27"/>
      <c r="D61058" s="27"/>
      <c r="E61058" s="27"/>
      <c r="I61058" s="27"/>
      <c r="J61058" s="27"/>
    </row>
    <row r="61059" spans="2:10" x14ac:dyDescent="0.25">
      <c r="B61059" s="27"/>
      <c r="D61059" s="27"/>
      <c r="E61059" s="27"/>
      <c r="I61059" s="27"/>
      <c r="J61059" s="27"/>
    </row>
    <row r="61060" spans="2:10" x14ac:dyDescent="0.25">
      <c r="B61060" s="27"/>
      <c r="D61060" s="27"/>
      <c r="E61060" s="27"/>
      <c r="I61060" s="27"/>
      <c r="J61060" s="27"/>
    </row>
    <row r="61061" spans="2:10" x14ac:dyDescent="0.25">
      <c r="B61061" s="27"/>
      <c r="D61061" s="27"/>
      <c r="E61061" s="27"/>
      <c r="I61061" s="27"/>
      <c r="J61061" s="27"/>
    </row>
    <row r="61062" spans="2:10" x14ac:dyDescent="0.25">
      <c r="B61062" s="27"/>
      <c r="D61062" s="27"/>
      <c r="E61062" s="27"/>
      <c r="I61062" s="27"/>
      <c r="J61062" s="27"/>
    </row>
    <row r="61063" spans="2:10" x14ac:dyDescent="0.25">
      <c r="B61063" s="27"/>
      <c r="D61063" s="27"/>
      <c r="E61063" s="27"/>
      <c r="I61063" s="27"/>
      <c r="J61063" s="27"/>
    </row>
    <row r="61064" spans="2:10" x14ac:dyDescent="0.25">
      <c r="B61064" s="27"/>
      <c r="D61064" s="27"/>
      <c r="E61064" s="27"/>
      <c r="I61064" s="27"/>
      <c r="J61064" s="27"/>
    </row>
    <row r="61065" spans="2:10" x14ac:dyDescent="0.25">
      <c r="B61065" s="27"/>
      <c r="D61065" s="27"/>
      <c r="E61065" s="27"/>
      <c r="I61065" s="27"/>
      <c r="J61065" s="27"/>
    </row>
    <row r="61066" spans="2:10" x14ac:dyDescent="0.25">
      <c r="B61066" s="27"/>
      <c r="D61066" s="27"/>
      <c r="E61066" s="27"/>
      <c r="I61066" s="27"/>
      <c r="J61066" s="27"/>
    </row>
    <row r="61067" spans="2:10" x14ac:dyDescent="0.25">
      <c r="B61067" s="27"/>
      <c r="D61067" s="27"/>
      <c r="E61067" s="27"/>
      <c r="I61067" s="27"/>
      <c r="J61067" s="27"/>
    </row>
    <row r="61068" spans="2:10" x14ac:dyDescent="0.25">
      <c r="B61068" s="27"/>
      <c r="D61068" s="27"/>
      <c r="E61068" s="27"/>
      <c r="I61068" s="27"/>
      <c r="J61068" s="27"/>
    </row>
    <row r="61069" spans="2:10" x14ac:dyDescent="0.25">
      <c r="B61069" s="27"/>
      <c r="D61069" s="27"/>
      <c r="E61069" s="27"/>
      <c r="I61069" s="27"/>
      <c r="J61069" s="27"/>
    </row>
    <row r="61070" spans="2:10" x14ac:dyDescent="0.25">
      <c r="B61070" s="27"/>
      <c r="D61070" s="27"/>
      <c r="E61070" s="27"/>
      <c r="I61070" s="27"/>
      <c r="J61070" s="27"/>
    </row>
    <row r="61071" spans="2:10" x14ac:dyDescent="0.25">
      <c r="B61071" s="27"/>
      <c r="D61071" s="27"/>
      <c r="E61071" s="27"/>
      <c r="I61071" s="27"/>
      <c r="J61071" s="27"/>
    </row>
    <row r="61072" spans="2:10" x14ac:dyDescent="0.25">
      <c r="B61072" s="27"/>
      <c r="D61072" s="27"/>
      <c r="E61072" s="27"/>
      <c r="I61072" s="27"/>
      <c r="J61072" s="27"/>
    </row>
    <row r="61073" spans="2:10" x14ac:dyDescent="0.25">
      <c r="B61073" s="27"/>
      <c r="D61073" s="27"/>
      <c r="E61073" s="27"/>
      <c r="I61073" s="27"/>
      <c r="J61073" s="27"/>
    </row>
    <row r="61074" spans="2:10" x14ac:dyDescent="0.25">
      <c r="B61074" s="27"/>
      <c r="D61074" s="27"/>
      <c r="E61074" s="27"/>
      <c r="I61074" s="27"/>
      <c r="J61074" s="27"/>
    </row>
    <row r="61075" spans="2:10" x14ac:dyDescent="0.25">
      <c r="B61075" s="27"/>
      <c r="D61075" s="27"/>
      <c r="E61075" s="27"/>
      <c r="I61075" s="27"/>
      <c r="J61075" s="27"/>
    </row>
    <row r="61076" spans="2:10" x14ac:dyDescent="0.25">
      <c r="B61076" s="27"/>
      <c r="D61076" s="27"/>
      <c r="E61076" s="27"/>
      <c r="I61076" s="27"/>
      <c r="J61076" s="27"/>
    </row>
    <row r="61077" spans="2:10" x14ac:dyDescent="0.25">
      <c r="B61077" s="27"/>
      <c r="D61077" s="27"/>
      <c r="E61077" s="27"/>
      <c r="I61077" s="27"/>
      <c r="J61077" s="27"/>
    </row>
    <row r="61078" spans="2:10" x14ac:dyDescent="0.25">
      <c r="B61078" s="27"/>
      <c r="D61078" s="27"/>
      <c r="E61078" s="27"/>
      <c r="I61078" s="27"/>
      <c r="J61078" s="27"/>
    </row>
    <row r="61079" spans="2:10" x14ac:dyDescent="0.25">
      <c r="B61079" s="27"/>
      <c r="D61079" s="27"/>
      <c r="E61079" s="27"/>
      <c r="I61079" s="27"/>
      <c r="J61079" s="27"/>
    </row>
    <row r="61080" spans="2:10" x14ac:dyDescent="0.25">
      <c r="B61080" s="27"/>
      <c r="D61080" s="27"/>
      <c r="E61080" s="27"/>
      <c r="I61080" s="27"/>
      <c r="J61080" s="27"/>
    </row>
    <row r="61081" spans="2:10" x14ac:dyDescent="0.25">
      <c r="B61081" s="27"/>
      <c r="D61081" s="27"/>
      <c r="E61081" s="27"/>
      <c r="I61081" s="27"/>
      <c r="J61081" s="27"/>
    </row>
    <row r="61082" spans="2:10" x14ac:dyDescent="0.25">
      <c r="B61082" s="27"/>
      <c r="D61082" s="27"/>
      <c r="E61082" s="27"/>
      <c r="I61082" s="27"/>
      <c r="J61082" s="27"/>
    </row>
    <row r="61083" spans="2:10" x14ac:dyDescent="0.25">
      <c r="B61083" s="27"/>
      <c r="D61083" s="27"/>
      <c r="E61083" s="27"/>
      <c r="I61083" s="27"/>
      <c r="J61083" s="27"/>
    </row>
    <row r="61084" spans="2:10" x14ac:dyDescent="0.25">
      <c r="B61084" s="27"/>
      <c r="D61084" s="27"/>
      <c r="E61084" s="27"/>
      <c r="I61084" s="27"/>
      <c r="J61084" s="27"/>
    </row>
    <row r="61085" spans="2:10" x14ac:dyDescent="0.25">
      <c r="B61085" s="27"/>
      <c r="D61085" s="27"/>
      <c r="E61085" s="27"/>
      <c r="I61085" s="27"/>
      <c r="J61085" s="27"/>
    </row>
    <row r="61086" spans="2:10" x14ac:dyDescent="0.25">
      <c r="B61086" s="27"/>
      <c r="D61086" s="27"/>
      <c r="E61086" s="27"/>
      <c r="I61086" s="27"/>
      <c r="J61086" s="27"/>
    </row>
    <row r="61087" spans="2:10" x14ac:dyDescent="0.25">
      <c r="B61087" s="27"/>
      <c r="D61087" s="27"/>
      <c r="E61087" s="27"/>
      <c r="I61087" s="27"/>
      <c r="J61087" s="27"/>
    </row>
    <row r="61088" spans="2:10" x14ac:dyDescent="0.25">
      <c r="B61088" s="27"/>
      <c r="D61088" s="27"/>
      <c r="E61088" s="27"/>
      <c r="I61088" s="27"/>
      <c r="J61088" s="27"/>
    </row>
    <row r="61089" spans="2:10" x14ac:dyDescent="0.25">
      <c r="B61089" s="27"/>
      <c r="D61089" s="27"/>
      <c r="E61089" s="27"/>
      <c r="I61089" s="27"/>
      <c r="J61089" s="27"/>
    </row>
    <row r="61090" spans="2:10" x14ac:dyDescent="0.25">
      <c r="B61090" s="27"/>
      <c r="D61090" s="27"/>
      <c r="E61090" s="27"/>
      <c r="I61090" s="27"/>
      <c r="J61090" s="27"/>
    </row>
    <row r="61091" spans="2:10" x14ac:dyDescent="0.25">
      <c r="B61091" s="27"/>
      <c r="D61091" s="27"/>
      <c r="E61091" s="27"/>
      <c r="I61091" s="27"/>
      <c r="J61091" s="27"/>
    </row>
    <row r="61092" spans="2:10" x14ac:dyDescent="0.25">
      <c r="B61092" s="27"/>
      <c r="D61092" s="27"/>
      <c r="E61092" s="27"/>
      <c r="I61092" s="27"/>
      <c r="J61092" s="27"/>
    </row>
    <row r="61093" spans="2:10" x14ac:dyDescent="0.25">
      <c r="B61093" s="27"/>
      <c r="D61093" s="27"/>
      <c r="E61093" s="27"/>
      <c r="I61093" s="27"/>
      <c r="J61093" s="27"/>
    </row>
    <row r="61094" spans="2:10" x14ac:dyDescent="0.25">
      <c r="B61094" s="27"/>
      <c r="D61094" s="27"/>
      <c r="E61094" s="27"/>
      <c r="I61094" s="27"/>
      <c r="J61094" s="27"/>
    </row>
    <row r="61095" spans="2:10" x14ac:dyDescent="0.25">
      <c r="B61095" s="27"/>
      <c r="D61095" s="27"/>
      <c r="E61095" s="27"/>
      <c r="I61095" s="27"/>
      <c r="J61095" s="27"/>
    </row>
    <row r="61096" spans="2:10" x14ac:dyDescent="0.25">
      <c r="B61096" s="27"/>
      <c r="D61096" s="27"/>
      <c r="E61096" s="27"/>
      <c r="I61096" s="27"/>
      <c r="J61096" s="27"/>
    </row>
    <row r="61097" spans="2:10" x14ac:dyDescent="0.25">
      <c r="B61097" s="27"/>
      <c r="D61097" s="27"/>
      <c r="E61097" s="27"/>
      <c r="I61097" s="27"/>
      <c r="J61097" s="27"/>
    </row>
    <row r="61098" spans="2:10" x14ac:dyDescent="0.25">
      <c r="B61098" s="27"/>
      <c r="D61098" s="27"/>
      <c r="E61098" s="27"/>
      <c r="I61098" s="27"/>
      <c r="J61098" s="27"/>
    </row>
    <row r="61099" spans="2:10" x14ac:dyDescent="0.25">
      <c r="B61099" s="27"/>
      <c r="D61099" s="27"/>
      <c r="E61099" s="27"/>
      <c r="I61099" s="27"/>
      <c r="J61099" s="27"/>
    </row>
    <row r="61100" spans="2:10" x14ac:dyDescent="0.25">
      <c r="B61100" s="27"/>
      <c r="D61100" s="27"/>
      <c r="E61100" s="27"/>
      <c r="I61100" s="27"/>
      <c r="J61100" s="27"/>
    </row>
    <row r="61101" spans="2:10" x14ac:dyDescent="0.25">
      <c r="B61101" s="27"/>
      <c r="D61101" s="27"/>
      <c r="E61101" s="27"/>
      <c r="I61101" s="27"/>
      <c r="J61101" s="27"/>
    </row>
    <row r="61102" spans="2:10" x14ac:dyDescent="0.25">
      <c r="B61102" s="27"/>
      <c r="D61102" s="27"/>
      <c r="E61102" s="27"/>
      <c r="I61102" s="27"/>
      <c r="J61102" s="27"/>
    </row>
    <row r="61103" spans="2:10" x14ac:dyDescent="0.25">
      <c r="B61103" s="27"/>
      <c r="D61103" s="27"/>
      <c r="E61103" s="27"/>
      <c r="I61103" s="27"/>
      <c r="J61103" s="27"/>
    </row>
    <row r="61104" spans="2:10" x14ac:dyDescent="0.25">
      <c r="B61104" s="27"/>
      <c r="D61104" s="27"/>
      <c r="E61104" s="27"/>
      <c r="I61104" s="27"/>
      <c r="J61104" s="27"/>
    </row>
    <row r="61105" spans="2:10" x14ac:dyDescent="0.25">
      <c r="B61105" s="27"/>
      <c r="D61105" s="27"/>
      <c r="E61105" s="27"/>
      <c r="I61105" s="27"/>
      <c r="J61105" s="27"/>
    </row>
    <row r="61106" spans="2:10" x14ac:dyDescent="0.25">
      <c r="B61106" s="27"/>
      <c r="D61106" s="27"/>
      <c r="E61106" s="27"/>
      <c r="I61106" s="27"/>
      <c r="J61106" s="27"/>
    </row>
    <row r="61107" spans="2:10" x14ac:dyDescent="0.25">
      <c r="B61107" s="27"/>
      <c r="D61107" s="27"/>
      <c r="E61107" s="27"/>
      <c r="I61107" s="27"/>
      <c r="J61107" s="27"/>
    </row>
    <row r="61108" spans="2:10" x14ac:dyDescent="0.25">
      <c r="B61108" s="27"/>
      <c r="D61108" s="27"/>
      <c r="E61108" s="27"/>
      <c r="I61108" s="27"/>
      <c r="J61108" s="27"/>
    </row>
    <row r="61109" spans="2:10" x14ac:dyDescent="0.25">
      <c r="B61109" s="27"/>
      <c r="D61109" s="27"/>
      <c r="E61109" s="27"/>
      <c r="I61109" s="27"/>
      <c r="J61109" s="27"/>
    </row>
    <row r="61110" spans="2:10" x14ac:dyDescent="0.25">
      <c r="B61110" s="27"/>
      <c r="D61110" s="27"/>
      <c r="E61110" s="27"/>
      <c r="I61110" s="27"/>
      <c r="J61110" s="27"/>
    </row>
    <row r="61111" spans="2:10" x14ac:dyDescent="0.25">
      <c r="B61111" s="27"/>
      <c r="D61111" s="27"/>
      <c r="E61111" s="27"/>
      <c r="I61111" s="27"/>
      <c r="J61111" s="27"/>
    </row>
    <row r="61112" spans="2:10" x14ac:dyDescent="0.25">
      <c r="B61112" s="27"/>
      <c r="D61112" s="27"/>
      <c r="E61112" s="27"/>
      <c r="I61112" s="27"/>
      <c r="J61112" s="27"/>
    </row>
    <row r="61113" spans="2:10" x14ac:dyDescent="0.25">
      <c r="B61113" s="27"/>
      <c r="D61113" s="27"/>
      <c r="E61113" s="27"/>
      <c r="I61113" s="27"/>
      <c r="J61113" s="27"/>
    </row>
    <row r="61114" spans="2:10" x14ac:dyDescent="0.25">
      <c r="B61114" s="27"/>
      <c r="D61114" s="27"/>
      <c r="E61114" s="27"/>
      <c r="I61114" s="27"/>
      <c r="J61114" s="27"/>
    </row>
    <row r="61115" spans="2:10" x14ac:dyDescent="0.25">
      <c r="B61115" s="27"/>
      <c r="D61115" s="27"/>
      <c r="E61115" s="27"/>
      <c r="I61115" s="27"/>
      <c r="J61115" s="27"/>
    </row>
    <row r="61116" spans="2:10" x14ac:dyDescent="0.25">
      <c r="B61116" s="27"/>
      <c r="D61116" s="27"/>
      <c r="E61116" s="27"/>
      <c r="I61116" s="27"/>
      <c r="J61116" s="27"/>
    </row>
    <row r="61117" spans="2:10" x14ac:dyDescent="0.25">
      <c r="B61117" s="27"/>
      <c r="D61117" s="27"/>
      <c r="E61117" s="27"/>
      <c r="I61117" s="27"/>
      <c r="J61117" s="27"/>
    </row>
    <row r="61118" spans="2:10" x14ac:dyDescent="0.25">
      <c r="B61118" s="27"/>
      <c r="D61118" s="27"/>
      <c r="E61118" s="27"/>
      <c r="I61118" s="27"/>
      <c r="J61118" s="27"/>
    </row>
    <row r="61119" spans="2:10" x14ac:dyDescent="0.25">
      <c r="B61119" s="27"/>
      <c r="D61119" s="27"/>
      <c r="E61119" s="27"/>
      <c r="I61119" s="27"/>
      <c r="J61119" s="27"/>
    </row>
    <row r="61120" spans="2:10" x14ac:dyDescent="0.25">
      <c r="B61120" s="27"/>
      <c r="D61120" s="27"/>
      <c r="E61120" s="27"/>
      <c r="I61120" s="27"/>
      <c r="J61120" s="27"/>
    </row>
    <row r="61121" spans="2:10" x14ac:dyDescent="0.25">
      <c r="B61121" s="27"/>
      <c r="D61121" s="27"/>
      <c r="E61121" s="27"/>
      <c r="I61121" s="27"/>
      <c r="J61121" s="27"/>
    </row>
    <row r="61122" spans="2:10" x14ac:dyDescent="0.25">
      <c r="B61122" s="27"/>
      <c r="D61122" s="27"/>
      <c r="E61122" s="27"/>
      <c r="I61122" s="27"/>
      <c r="J61122" s="27"/>
    </row>
    <row r="61123" spans="2:10" x14ac:dyDescent="0.25">
      <c r="B61123" s="27"/>
      <c r="D61123" s="27"/>
      <c r="E61123" s="27"/>
      <c r="I61123" s="27"/>
      <c r="J61123" s="27"/>
    </row>
    <row r="61124" spans="2:10" x14ac:dyDescent="0.25">
      <c r="B61124" s="27"/>
      <c r="D61124" s="27"/>
      <c r="E61124" s="27"/>
      <c r="I61124" s="27"/>
      <c r="J61124" s="27"/>
    </row>
    <row r="61125" spans="2:10" x14ac:dyDescent="0.25">
      <c r="B61125" s="27"/>
      <c r="D61125" s="27"/>
      <c r="E61125" s="27"/>
      <c r="I61125" s="27"/>
      <c r="J61125" s="27"/>
    </row>
    <row r="61126" spans="2:10" x14ac:dyDescent="0.25">
      <c r="B61126" s="27"/>
      <c r="D61126" s="27"/>
      <c r="E61126" s="27"/>
      <c r="I61126" s="27"/>
      <c r="J61126" s="27"/>
    </row>
    <row r="61127" spans="2:10" x14ac:dyDescent="0.25">
      <c r="B61127" s="27"/>
      <c r="D61127" s="27"/>
      <c r="E61127" s="27"/>
      <c r="I61127" s="27"/>
      <c r="J61127" s="27"/>
    </row>
    <row r="61128" spans="2:10" x14ac:dyDescent="0.25">
      <c r="B61128" s="27"/>
      <c r="D61128" s="27"/>
      <c r="E61128" s="27"/>
      <c r="I61128" s="27"/>
      <c r="J61128" s="27"/>
    </row>
    <row r="61129" spans="2:10" x14ac:dyDescent="0.25">
      <c r="B61129" s="27"/>
      <c r="D61129" s="27"/>
      <c r="E61129" s="27"/>
      <c r="I61129" s="27"/>
      <c r="J61129" s="27"/>
    </row>
    <row r="61130" spans="2:10" x14ac:dyDescent="0.25">
      <c r="B61130" s="27"/>
      <c r="D61130" s="27"/>
      <c r="E61130" s="27"/>
      <c r="I61130" s="27"/>
      <c r="J61130" s="27"/>
    </row>
    <row r="61131" spans="2:10" x14ac:dyDescent="0.25">
      <c r="B61131" s="27"/>
      <c r="D61131" s="27"/>
      <c r="E61131" s="27"/>
      <c r="I61131" s="27"/>
      <c r="J61131" s="27"/>
    </row>
    <row r="61132" spans="2:10" x14ac:dyDescent="0.25">
      <c r="B61132" s="27"/>
      <c r="D61132" s="27"/>
      <c r="E61132" s="27"/>
      <c r="I61132" s="27"/>
      <c r="J61132" s="27"/>
    </row>
    <row r="61133" spans="2:10" x14ac:dyDescent="0.25">
      <c r="B61133" s="27"/>
      <c r="D61133" s="27"/>
      <c r="E61133" s="27"/>
      <c r="I61133" s="27"/>
      <c r="J61133" s="27"/>
    </row>
    <row r="61134" spans="2:10" x14ac:dyDescent="0.25">
      <c r="B61134" s="27"/>
      <c r="D61134" s="27"/>
      <c r="E61134" s="27"/>
      <c r="I61134" s="27"/>
      <c r="J61134" s="27"/>
    </row>
    <row r="61135" spans="2:10" x14ac:dyDescent="0.25">
      <c r="B61135" s="27"/>
      <c r="D61135" s="27"/>
      <c r="E61135" s="27"/>
      <c r="I61135" s="27"/>
      <c r="J61135" s="27"/>
    </row>
    <row r="61136" spans="2:10" x14ac:dyDescent="0.25">
      <c r="B61136" s="27"/>
      <c r="D61136" s="27"/>
      <c r="E61136" s="27"/>
      <c r="I61136" s="27"/>
      <c r="J61136" s="27"/>
    </row>
    <row r="61137" spans="2:10" x14ac:dyDescent="0.25">
      <c r="B61137" s="27"/>
      <c r="D61137" s="27"/>
      <c r="E61137" s="27"/>
      <c r="I61137" s="27"/>
      <c r="J61137" s="27"/>
    </row>
    <row r="61138" spans="2:10" x14ac:dyDescent="0.25">
      <c r="B61138" s="27"/>
      <c r="D61138" s="27"/>
      <c r="E61138" s="27"/>
      <c r="I61138" s="27"/>
      <c r="J61138" s="27"/>
    </row>
    <row r="61139" spans="2:10" x14ac:dyDescent="0.25">
      <c r="B61139" s="27"/>
      <c r="D61139" s="27"/>
      <c r="E61139" s="27"/>
      <c r="I61139" s="27"/>
      <c r="J61139" s="27"/>
    </row>
    <row r="61140" spans="2:10" x14ac:dyDescent="0.25">
      <c r="B61140" s="27"/>
      <c r="D61140" s="27"/>
      <c r="E61140" s="27"/>
      <c r="I61140" s="27"/>
      <c r="J61140" s="27"/>
    </row>
    <row r="61141" spans="2:10" x14ac:dyDescent="0.25">
      <c r="B61141" s="27"/>
      <c r="D61141" s="27"/>
      <c r="E61141" s="27"/>
      <c r="I61141" s="27"/>
      <c r="J61141" s="27"/>
    </row>
    <row r="61142" spans="2:10" x14ac:dyDescent="0.25">
      <c r="B61142" s="27"/>
      <c r="D61142" s="27"/>
      <c r="E61142" s="27"/>
      <c r="I61142" s="27"/>
      <c r="J61142" s="27"/>
    </row>
    <row r="61143" spans="2:10" x14ac:dyDescent="0.25">
      <c r="B61143" s="27"/>
      <c r="D61143" s="27"/>
      <c r="E61143" s="27"/>
      <c r="I61143" s="27"/>
      <c r="J61143" s="27"/>
    </row>
    <row r="61144" spans="2:10" x14ac:dyDescent="0.25">
      <c r="B61144" s="27"/>
      <c r="D61144" s="27"/>
      <c r="E61144" s="27"/>
      <c r="I61144" s="27"/>
      <c r="J61144" s="27"/>
    </row>
    <row r="61145" spans="2:10" x14ac:dyDescent="0.25">
      <c r="B61145" s="27"/>
      <c r="D61145" s="27"/>
      <c r="E61145" s="27"/>
      <c r="I61145" s="27"/>
      <c r="J61145" s="27"/>
    </row>
    <row r="61146" spans="2:10" x14ac:dyDescent="0.25">
      <c r="B61146" s="27"/>
      <c r="D61146" s="27"/>
      <c r="E61146" s="27"/>
      <c r="I61146" s="27"/>
      <c r="J61146" s="27"/>
    </row>
    <row r="61147" spans="2:10" x14ac:dyDescent="0.25">
      <c r="B61147" s="27"/>
      <c r="D61147" s="27"/>
      <c r="E61147" s="27"/>
      <c r="I61147" s="27"/>
      <c r="J61147" s="27"/>
    </row>
    <row r="61148" spans="2:10" x14ac:dyDescent="0.25">
      <c r="B61148" s="27"/>
      <c r="D61148" s="27"/>
      <c r="E61148" s="27"/>
      <c r="I61148" s="27"/>
      <c r="J61148" s="27"/>
    </row>
    <row r="61149" spans="2:10" x14ac:dyDescent="0.25">
      <c r="B61149" s="27"/>
      <c r="D61149" s="27"/>
      <c r="E61149" s="27"/>
      <c r="I61149" s="27"/>
      <c r="J61149" s="27"/>
    </row>
    <row r="61150" spans="2:10" x14ac:dyDescent="0.25">
      <c r="B61150" s="27"/>
      <c r="D61150" s="27"/>
      <c r="E61150" s="27"/>
      <c r="I61150" s="27"/>
      <c r="J61150" s="27"/>
    </row>
    <row r="61151" spans="2:10" x14ac:dyDescent="0.25">
      <c r="B61151" s="27"/>
      <c r="D61151" s="27"/>
      <c r="E61151" s="27"/>
      <c r="I61151" s="27"/>
      <c r="J61151" s="27"/>
    </row>
    <row r="61152" spans="2:10" x14ac:dyDescent="0.25">
      <c r="B61152" s="27"/>
      <c r="D61152" s="27"/>
      <c r="E61152" s="27"/>
      <c r="I61152" s="27"/>
      <c r="J61152" s="27"/>
    </row>
    <row r="61153" spans="2:10" x14ac:dyDescent="0.25">
      <c r="B61153" s="27"/>
      <c r="D61153" s="27"/>
      <c r="E61153" s="27"/>
      <c r="I61153" s="27"/>
      <c r="J61153" s="27"/>
    </row>
    <row r="61154" spans="2:10" x14ac:dyDescent="0.25">
      <c r="B61154" s="27"/>
      <c r="D61154" s="27"/>
      <c r="E61154" s="27"/>
      <c r="I61154" s="27"/>
      <c r="J61154" s="27"/>
    </row>
    <row r="61155" spans="2:10" x14ac:dyDescent="0.25">
      <c r="B61155" s="27"/>
      <c r="D61155" s="27"/>
      <c r="E61155" s="27"/>
      <c r="I61155" s="27"/>
      <c r="J61155" s="27"/>
    </row>
    <row r="61156" spans="2:10" x14ac:dyDescent="0.25">
      <c r="B61156" s="27"/>
      <c r="D61156" s="27"/>
      <c r="E61156" s="27"/>
      <c r="I61156" s="27"/>
      <c r="J61156" s="27"/>
    </row>
    <row r="61157" spans="2:10" x14ac:dyDescent="0.25">
      <c r="B61157" s="27"/>
      <c r="D61157" s="27"/>
      <c r="E61157" s="27"/>
      <c r="I61157" s="27"/>
      <c r="J61157" s="27"/>
    </row>
    <row r="61158" spans="2:10" x14ac:dyDescent="0.25">
      <c r="B61158" s="27"/>
      <c r="D61158" s="27"/>
      <c r="E61158" s="27"/>
      <c r="I61158" s="27"/>
      <c r="J61158" s="27"/>
    </row>
    <row r="61159" spans="2:10" x14ac:dyDescent="0.25">
      <c r="B61159" s="27"/>
      <c r="D61159" s="27"/>
      <c r="E61159" s="27"/>
      <c r="I61159" s="27"/>
      <c r="J61159" s="27"/>
    </row>
    <row r="61160" spans="2:10" x14ac:dyDescent="0.25">
      <c r="B61160" s="27"/>
      <c r="D61160" s="27"/>
      <c r="E61160" s="27"/>
      <c r="I61160" s="27"/>
      <c r="J61160" s="27"/>
    </row>
    <row r="61161" spans="2:10" x14ac:dyDescent="0.25">
      <c r="B61161" s="27"/>
      <c r="D61161" s="27"/>
      <c r="E61161" s="27"/>
      <c r="I61161" s="27"/>
      <c r="J61161" s="27"/>
    </row>
    <row r="61162" spans="2:10" x14ac:dyDescent="0.25">
      <c r="B61162" s="27"/>
      <c r="D61162" s="27"/>
      <c r="E61162" s="27"/>
      <c r="I61162" s="27"/>
      <c r="J61162" s="27"/>
    </row>
    <row r="61163" spans="2:10" x14ac:dyDescent="0.25">
      <c r="B61163" s="27"/>
      <c r="D61163" s="27"/>
      <c r="E61163" s="27"/>
      <c r="I61163" s="27"/>
      <c r="J61163" s="27"/>
    </row>
    <row r="61164" spans="2:10" x14ac:dyDescent="0.25">
      <c r="B61164" s="27"/>
      <c r="D61164" s="27"/>
      <c r="E61164" s="27"/>
      <c r="I61164" s="27"/>
      <c r="J61164" s="27"/>
    </row>
    <row r="61165" spans="2:10" x14ac:dyDescent="0.25">
      <c r="B61165" s="27"/>
      <c r="D61165" s="27"/>
      <c r="E61165" s="27"/>
      <c r="I61165" s="27"/>
      <c r="J61165" s="27"/>
    </row>
    <row r="61166" spans="2:10" x14ac:dyDescent="0.25">
      <c r="B61166" s="27"/>
      <c r="D61166" s="27"/>
      <c r="E61166" s="27"/>
      <c r="I61166" s="27"/>
      <c r="J61166" s="27"/>
    </row>
    <row r="61167" spans="2:10" x14ac:dyDescent="0.25">
      <c r="B61167" s="27"/>
      <c r="D61167" s="27"/>
      <c r="E61167" s="27"/>
      <c r="I61167" s="27"/>
      <c r="J61167" s="27"/>
    </row>
    <row r="61168" spans="2:10" x14ac:dyDescent="0.25">
      <c r="B61168" s="27"/>
      <c r="D61168" s="27"/>
      <c r="E61168" s="27"/>
      <c r="I61168" s="27"/>
      <c r="J61168" s="27"/>
    </row>
    <row r="61169" spans="2:10" x14ac:dyDescent="0.25">
      <c r="B61169" s="27"/>
      <c r="D61169" s="27"/>
      <c r="E61169" s="27"/>
      <c r="I61169" s="27"/>
      <c r="J61169" s="27"/>
    </row>
    <row r="61170" spans="2:10" x14ac:dyDescent="0.25">
      <c r="B61170" s="27"/>
      <c r="D61170" s="27"/>
      <c r="E61170" s="27"/>
      <c r="I61170" s="27"/>
      <c r="J61170" s="27"/>
    </row>
    <row r="61171" spans="2:10" x14ac:dyDescent="0.25">
      <c r="B61171" s="27"/>
      <c r="D61171" s="27"/>
      <c r="E61171" s="27"/>
      <c r="I61171" s="27"/>
      <c r="J61171" s="27"/>
    </row>
    <row r="61172" spans="2:10" x14ac:dyDescent="0.25">
      <c r="B61172" s="27"/>
      <c r="D61172" s="27"/>
      <c r="E61172" s="27"/>
      <c r="I61172" s="27"/>
      <c r="J61172" s="27"/>
    </row>
    <row r="61173" spans="2:10" x14ac:dyDescent="0.25">
      <c r="B61173" s="27"/>
      <c r="D61173" s="27"/>
      <c r="E61173" s="27"/>
      <c r="I61173" s="27"/>
      <c r="J61173" s="27"/>
    </row>
    <row r="61174" spans="2:10" x14ac:dyDescent="0.25">
      <c r="B61174" s="27"/>
      <c r="D61174" s="27"/>
      <c r="E61174" s="27"/>
      <c r="I61174" s="27"/>
      <c r="J61174" s="27"/>
    </row>
    <row r="61175" spans="2:10" x14ac:dyDescent="0.25">
      <c r="B61175" s="27"/>
      <c r="D61175" s="27"/>
      <c r="E61175" s="27"/>
      <c r="I61175" s="27"/>
      <c r="J61175" s="27"/>
    </row>
    <row r="61176" spans="2:10" x14ac:dyDescent="0.25">
      <c r="B61176" s="27"/>
      <c r="D61176" s="27"/>
      <c r="E61176" s="27"/>
      <c r="I61176" s="27"/>
      <c r="J61176" s="27"/>
    </row>
    <row r="61177" spans="2:10" x14ac:dyDescent="0.25">
      <c r="B61177" s="27"/>
      <c r="D61177" s="27"/>
      <c r="E61177" s="27"/>
      <c r="I61177" s="27"/>
      <c r="J61177" s="27"/>
    </row>
    <row r="61178" spans="2:10" x14ac:dyDescent="0.25">
      <c r="B61178" s="27"/>
      <c r="D61178" s="27"/>
      <c r="E61178" s="27"/>
      <c r="I61178" s="27"/>
      <c r="J61178" s="27"/>
    </row>
    <row r="61179" spans="2:10" x14ac:dyDescent="0.25">
      <c r="B61179" s="27"/>
      <c r="D61179" s="27"/>
      <c r="E61179" s="27"/>
      <c r="I61179" s="27"/>
      <c r="J61179" s="27"/>
    </row>
    <row r="61180" spans="2:10" x14ac:dyDescent="0.25">
      <c r="B61180" s="27"/>
      <c r="D61180" s="27"/>
      <c r="E61180" s="27"/>
      <c r="I61180" s="27"/>
      <c r="J61180" s="27"/>
    </row>
    <row r="61181" spans="2:10" x14ac:dyDescent="0.25">
      <c r="B61181" s="27"/>
      <c r="D61181" s="27"/>
      <c r="E61181" s="27"/>
      <c r="I61181" s="27"/>
      <c r="J61181" s="27"/>
    </row>
    <row r="61182" spans="2:10" x14ac:dyDescent="0.25">
      <c r="B61182" s="27"/>
      <c r="D61182" s="27"/>
      <c r="E61182" s="27"/>
      <c r="I61182" s="27"/>
      <c r="J61182" s="27"/>
    </row>
    <row r="61183" spans="2:10" x14ac:dyDescent="0.25">
      <c r="B61183" s="27"/>
      <c r="D61183" s="27"/>
      <c r="E61183" s="27"/>
      <c r="I61183" s="27"/>
      <c r="J61183" s="27"/>
    </row>
    <row r="61184" spans="2:10" x14ac:dyDescent="0.25">
      <c r="B61184" s="27"/>
      <c r="D61184" s="27"/>
      <c r="E61184" s="27"/>
      <c r="I61184" s="27"/>
      <c r="J61184" s="27"/>
    </row>
    <row r="61185" spans="2:10" x14ac:dyDescent="0.25">
      <c r="B61185" s="27"/>
      <c r="D61185" s="27"/>
      <c r="E61185" s="27"/>
      <c r="I61185" s="27"/>
      <c r="J61185" s="27"/>
    </row>
    <row r="61186" spans="2:10" x14ac:dyDescent="0.25">
      <c r="B61186" s="27"/>
      <c r="D61186" s="27"/>
      <c r="E61186" s="27"/>
      <c r="I61186" s="27"/>
      <c r="J61186" s="27"/>
    </row>
    <row r="61187" spans="2:10" x14ac:dyDescent="0.25">
      <c r="B61187" s="27"/>
      <c r="D61187" s="27"/>
      <c r="E61187" s="27"/>
      <c r="I61187" s="27"/>
      <c r="J61187" s="27"/>
    </row>
    <row r="61188" spans="2:10" x14ac:dyDescent="0.25">
      <c r="B61188" s="27"/>
      <c r="D61188" s="27"/>
      <c r="E61188" s="27"/>
      <c r="I61188" s="27"/>
      <c r="J61188" s="27"/>
    </row>
    <row r="61189" spans="2:10" x14ac:dyDescent="0.25">
      <c r="B61189" s="27"/>
      <c r="D61189" s="27"/>
      <c r="E61189" s="27"/>
      <c r="I61189" s="27"/>
      <c r="J61189" s="27"/>
    </row>
    <row r="61190" spans="2:10" x14ac:dyDescent="0.25">
      <c r="B61190" s="27"/>
      <c r="D61190" s="27"/>
      <c r="E61190" s="27"/>
      <c r="I61190" s="27"/>
      <c r="J61190" s="27"/>
    </row>
    <row r="61191" spans="2:10" x14ac:dyDescent="0.25">
      <c r="B61191" s="27"/>
      <c r="D61191" s="27"/>
      <c r="E61191" s="27"/>
      <c r="I61191" s="27"/>
      <c r="J61191" s="27"/>
    </row>
    <row r="61192" spans="2:10" x14ac:dyDescent="0.25">
      <c r="B61192" s="27"/>
      <c r="D61192" s="27"/>
      <c r="E61192" s="27"/>
      <c r="I61192" s="27"/>
      <c r="J61192" s="27"/>
    </row>
    <row r="61193" spans="2:10" x14ac:dyDescent="0.25">
      <c r="B61193" s="27"/>
      <c r="D61193" s="27"/>
      <c r="E61193" s="27"/>
      <c r="I61193" s="27"/>
      <c r="J61193" s="27"/>
    </row>
    <row r="61194" spans="2:10" x14ac:dyDescent="0.25">
      <c r="B61194" s="27"/>
      <c r="D61194" s="27"/>
      <c r="E61194" s="27"/>
      <c r="I61194" s="27"/>
      <c r="J61194" s="27"/>
    </row>
    <row r="61195" spans="2:10" x14ac:dyDescent="0.25">
      <c r="B61195" s="27"/>
      <c r="D61195" s="27"/>
      <c r="E61195" s="27"/>
      <c r="I61195" s="27"/>
      <c r="J61195" s="27"/>
    </row>
    <row r="61196" spans="2:10" x14ac:dyDescent="0.25">
      <c r="B61196" s="27"/>
      <c r="D61196" s="27"/>
      <c r="E61196" s="27"/>
      <c r="I61196" s="27"/>
      <c r="J61196" s="27"/>
    </row>
    <row r="61197" spans="2:10" x14ac:dyDescent="0.25">
      <c r="B61197" s="27"/>
      <c r="D61197" s="27"/>
      <c r="E61197" s="27"/>
      <c r="I61197" s="27"/>
      <c r="J61197" s="27"/>
    </row>
    <row r="61198" spans="2:10" x14ac:dyDescent="0.25">
      <c r="B61198" s="27"/>
      <c r="D61198" s="27"/>
      <c r="E61198" s="27"/>
      <c r="I61198" s="27"/>
      <c r="J61198" s="27"/>
    </row>
    <row r="61199" spans="2:10" x14ac:dyDescent="0.25">
      <c r="B61199" s="27"/>
      <c r="D61199" s="27"/>
      <c r="E61199" s="27"/>
      <c r="I61199" s="27"/>
      <c r="J61199" s="27"/>
    </row>
    <row r="61200" spans="2:10" x14ac:dyDescent="0.25">
      <c r="B61200" s="27"/>
      <c r="D61200" s="27"/>
      <c r="E61200" s="27"/>
      <c r="I61200" s="27"/>
      <c r="J61200" s="27"/>
    </row>
    <row r="61201" spans="2:10" x14ac:dyDescent="0.25">
      <c r="B61201" s="27"/>
      <c r="D61201" s="27"/>
      <c r="E61201" s="27"/>
      <c r="I61201" s="27"/>
      <c r="J61201" s="27"/>
    </row>
    <row r="61202" spans="2:10" x14ac:dyDescent="0.25">
      <c r="B61202" s="27"/>
      <c r="D61202" s="27"/>
      <c r="E61202" s="27"/>
      <c r="I61202" s="27"/>
      <c r="J61202" s="27"/>
    </row>
    <row r="61203" spans="2:10" x14ac:dyDescent="0.25">
      <c r="B61203" s="27"/>
      <c r="D61203" s="27"/>
      <c r="E61203" s="27"/>
      <c r="I61203" s="27"/>
      <c r="J61203" s="27"/>
    </row>
    <row r="61204" spans="2:10" x14ac:dyDescent="0.25">
      <c r="B61204" s="27"/>
      <c r="D61204" s="27"/>
      <c r="E61204" s="27"/>
      <c r="I61204" s="27"/>
      <c r="J61204" s="27"/>
    </row>
    <row r="61205" spans="2:10" x14ac:dyDescent="0.25">
      <c r="B61205" s="27"/>
      <c r="D61205" s="27"/>
      <c r="E61205" s="27"/>
      <c r="I61205" s="27"/>
      <c r="J61205" s="27"/>
    </row>
    <row r="61206" spans="2:10" x14ac:dyDescent="0.25">
      <c r="B61206" s="27"/>
      <c r="D61206" s="27"/>
      <c r="E61206" s="27"/>
      <c r="I61206" s="27"/>
      <c r="J61206" s="27"/>
    </row>
    <row r="61207" spans="2:10" x14ac:dyDescent="0.25">
      <c r="B61207" s="27"/>
      <c r="D61207" s="27"/>
      <c r="E61207" s="27"/>
      <c r="I61207" s="27"/>
      <c r="J61207" s="27"/>
    </row>
    <row r="61208" spans="2:10" x14ac:dyDescent="0.25">
      <c r="B61208" s="27"/>
      <c r="D61208" s="27"/>
      <c r="E61208" s="27"/>
      <c r="I61208" s="27"/>
      <c r="J61208" s="27"/>
    </row>
    <row r="61209" spans="2:10" x14ac:dyDescent="0.25">
      <c r="B61209" s="27"/>
      <c r="D61209" s="27"/>
      <c r="E61209" s="27"/>
      <c r="I61209" s="27"/>
      <c r="J61209" s="27"/>
    </row>
    <row r="61210" spans="2:10" x14ac:dyDescent="0.25">
      <c r="B61210" s="27"/>
      <c r="D61210" s="27"/>
      <c r="E61210" s="27"/>
      <c r="I61210" s="27"/>
      <c r="J61210" s="27"/>
    </row>
    <row r="61211" spans="2:10" x14ac:dyDescent="0.25">
      <c r="B61211" s="27"/>
      <c r="D61211" s="27"/>
      <c r="E61211" s="27"/>
      <c r="I61211" s="27"/>
      <c r="J61211" s="27"/>
    </row>
    <row r="61212" spans="2:10" x14ac:dyDescent="0.25">
      <c r="B61212" s="27"/>
      <c r="D61212" s="27"/>
      <c r="E61212" s="27"/>
      <c r="I61212" s="27"/>
      <c r="J61212" s="27"/>
    </row>
    <row r="61213" spans="2:10" x14ac:dyDescent="0.25">
      <c r="B61213" s="27"/>
      <c r="D61213" s="27"/>
      <c r="E61213" s="27"/>
      <c r="I61213" s="27"/>
      <c r="J61213" s="27"/>
    </row>
    <row r="61214" spans="2:10" x14ac:dyDescent="0.25">
      <c r="B61214" s="27"/>
      <c r="D61214" s="27"/>
      <c r="E61214" s="27"/>
      <c r="I61214" s="27"/>
      <c r="J61214" s="27"/>
    </row>
    <row r="61215" spans="2:10" x14ac:dyDescent="0.25">
      <c r="B61215" s="27"/>
      <c r="D61215" s="27"/>
      <c r="E61215" s="27"/>
      <c r="I61215" s="27"/>
      <c r="J61215" s="27"/>
    </row>
    <row r="61216" spans="2:10" x14ac:dyDescent="0.25">
      <c r="B61216" s="27"/>
      <c r="D61216" s="27"/>
      <c r="E61216" s="27"/>
      <c r="I61216" s="27"/>
      <c r="J61216" s="27"/>
    </row>
    <row r="61217" spans="2:10" x14ac:dyDescent="0.25">
      <c r="B61217" s="27"/>
      <c r="D61217" s="27"/>
      <c r="E61217" s="27"/>
      <c r="I61217" s="27"/>
      <c r="J61217" s="27"/>
    </row>
    <row r="61218" spans="2:10" x14ac:dyDescent="0.25">
      <c r="B61218" s="27"/>
      <c r="D61218" s="27"/>
      <c r="E61218" s="27"/>
      <c r="I61218" s="27"/>
      <c r="J61218" s="27"/>
    </row>
    <row r="61219" spans="2:10" x14ac:dyDescent="0.25">
      <c r="B61219" s="27"/>
      <c r="D61219" s="27"/>
      <c r="E61219" s="27"/>
      <c r="I61219" s="27"/>
      <c r="J61219" s="27"/>
    </row>
    <row r="61220" spans="2:10" x14ac:dyDescent="0.25">
      <c r="B61220" s="27"/>
      <c r="D61220" s="27"/>
      <c r="E61220" s="27"/>
      <c r="I61220" s="27"/>
      <c r="J61220" s="27"/>
    </row>
    <row r="61221" spans="2:10" x14ac:dyDescent="0.25">
      <c r="B61221" s="27"/>
      <c r="D61221" s="27"/>
      <c r="E61221" s="27"/>
      <c r="I61221" s="27"/>
      <c r="J61221" s="27"/>
    </row>
    <row r="61222" spans="2:10" x14ac:dyDescent="0.25">
      <c r="B61222" s="27"/>
      <c r="D61222" s="27"/>
      <c r="E61222" s="27"/>
      <c r="I61222" s="27"/>
      <c r="J61222" s="27"/>
    </row>
    <row r="61223" spans="2:10" x14ac:dyDescent="0.25">
      <c r="B61223" s="27"/>
      <c r="D61223" s="27"/>
      <c r="E61223" s="27"/>
      <c r="I61223" s="27"/>
      <c r="J61223" s="27"/>
    </row>
    <row r="61224" spans="2:10" x14ac:dyDescent="0.25">
      <c r="B61224" s="27"/>
      <c r="D61224" s="27"/>
      <c r="E61224" s="27"/>
      <c r="I61224" s="27"/>
      <c r="J61224" s="27"/>
    </row>
    <row r="61225" spans="2:10" x14ac:dyDescent="0.25">
      <c r="B61225" s="27"/>
      <c r="D61225" s="27"/>
      <c r="E61225" s="27"/>
      <c r="I61225" s="27"/>
      <c r="J61225" s="27"/>
    </row>
    <row r="61226" spans="2:10" x14ac:dyDescent="0.25">
      <c r="B61226" s="27"/>
      <c r="D61226" s="27"/>
      <c r="E61226" s="27"/>
      <c r="I61226" s="27"/>
      <c r="J61226" s="27"/>
    </row>
    <row r="61227" spans="2:10" x14ac:dyDescent="0.25">
      <c r="B61227" s="27"/>
      <c r="D61227" s="27"/>
      <c r="E61227" s="27"/>
      <c r="I61227" s="27"/>
      <c r="J61227" s="27"/>
    </row>
    <row r="61228" spans="2:10" x14ac:dyDescent="0.25">
      <c r="B61228" s="27"/>
      <c r="D61228" s="27"/>
      <c r="E61228" s="27"/>
      <c r="I61228" s="27"/>
      <c r="J61228" s="27"/>
    </row>
    <row r="61229" spans="2:10" x14ac:dyDescent="0.25">
      <c r="B61229" s="27"/>
      <c r="D61229" s="27"/>
      <c r="E61229" s="27"/>
      <c r="I61229" s="27"/>
      <c r="J61229" s="27"/>
    </row>
    <row r="61230" spans="2:10" x14ac:dyDescent="0.25">
      <c r="B61230" s="27"/>
      <c r="D61230" s="27"/>
      <c r="E61230" s="27"/>
      <c r="I61230" s="27"/>
      <c r="J61230" s="27"/>
    </row>
    <row r="61231" spans="2:10" x14ac:dyDescent="0.25">
      <c r="B61231" s="27"/>
      <c r="D61231" s="27"/>
      <c r="E61231" s="27"/>
      <c r="I61231" s="27"/>
      <c r="J61231" s="27"/>
    </row>
    <row r="61232" spans="2:10" x14ac:dyDescent="0.25">
      <c r="B61232" s="27"/>
      <c r="D61232" s="27"/>
      <c r="E61232" s="27"/>
      <c r="I61232" s="27"/>
      <c r="J61232" s="27"/>
    </row>
    <row r="61233" spans="2:10" x14ac:dyDescent="0.25">
      <c r="B61233" s="27"/>
      <c r="D61233" s="27"/>
      <c r="E61233" s="27"/>
      <c r="I61233" s="27"/>
      <c r="J61233" s="27"/>
    </row>
    <row r="61234" spans="2:10" x14ac:dyDescent="0.25">
      <c r="B61234" s="27"/>
      <c r="D61234" s="27"/>
      <c r="E61234" s="27"/>
      <c r="I61234" s="27"/>
      <c r="J61234" s="27"/>
    </row>
    <row r="61235" spans="2:10" x14ac:dyDescent="0.25">
      <c r="B61235" s="27"/>
      <c r="D61235" s="27"/>
      <c r="E61235" s="27"/>
      <c r="I61235" s="27"/>
      <c r="J61235" s="27"/>
    </row>
    <row r="61236" spans="2:10" x14ac:dyDescent="0.25">
      <c r="B61236" s="27"/>
      <c r="D61236" s="27"/>
      <c r="E61236" s="27"/>
      <c r="I61236" s="27"/>
      <c r="J61236" s="27"/>
    </row>
    <row r="61237" spans="2:10" x14ac:dyDescent="0.25">
      <c r="B61237" s="27"/>
      <c r="D61237" s="27"/>
      <c r="E61237" s="27"/>
      <c r="I61237" s="27"/>
      <c r="J61237" s="27"/>
    </row>
    <row r="61238" spans="2:10" x14ac:dyDescent="0.25">
      <c r="B61238" s="27"/>
      <c r="D61238" s="27"/>
      <c r="E61238" s="27"/>
      <c r="I61238" s="27"/>
      <c r="J61238" s="27"/>
    </row>
    <row r="61239" spans="2:10" x14ac:dyDescent="0.25">
      <c r="B61239" s="27"/>
      <c r="D61239" s="27"/>
      <c r="E61239" s="27"/>
      <c r="I61239" s="27"/>
      <c r="J61239" s="27"/>
    </row>
    <row r="61240" spans="2:10" x14ac:dyDescent="0.25">
      <c r="B61240" s="27"/>
      <c r="D61240" s="27"/>
      <c r="E61240" s="27"/>
      <c r="I61240" s="27"/>
      <c r="J61240" s="27"/>
    </row>
    <row r="61241" spans="2:10" x14ac:dyDescent="0.25">
      <c r="B61241" s="27"/>
      <c r="D61241" s="27"/>
      <c r="E61241" s="27"/>
      <c r="I61241" s="27"/>
      <c r="J61241" s="27"/>
    </row>
    <row r="61242" spans="2:10" x14ac:dyDescent="0.25">
      <c r="B61242" s="27"/>
      <c r="D61242" s="27"/>
      <c r="E61242" s="27"/>
      <c r="I61242" s="27"/>
      <c r="J61242" s="27"/>
    </row>
    <row r="61243" spans="2:10" x14ac:dyDescent="0.25">
      <c r="B61243" s="27"/>
      <c r="D61243" s="27"/>
      <c r="E61243" s="27"/>
      <c r="I61243" s="27"/>
      <c r="J61243" s="27"/>
    </row>
    <row r="61244" spans="2:10" x14ac:dyDescent="0.25">
      <c r="B61244" s="27"/>
      <c r="D61244" s="27"/>
      <c r="E61244" s="27"/>
      <c r="I61244" s="27"/>
      <c r="J61244" s="27"/>
    </row>
    <row r="61245" spans="2:10" x14ac:dyDescent="0.25">
      <c r="B61245" s="27"/>
      <c r="D61245" s="27"/>
      <c r="E61245" s="27"/>
      <c r="I61245" s="27"/>
      <c r="J61245" s="27"/>
    </row>
    <row r="61246" spans="2:10" x14ac:dyDescent="0.25">
      <c r="B61246" s="27"/>
      <c r="D61246" s="27"/>
      <c r="E61246" s="27"/>
      <c r="I61246" s="27"/>
      <c r="J61246" s="27"/>
    </row>
    <row r="61247" spans="2:10" x14ac:dyDescent="0.25">
      <c r="B61247" s="27"/>
      <c r="D61247" s="27"/>
      <c r="E61247" s="27"/>
      <c r="I61247" s="27"/>
      <c r="J61247" s="27"/>
    </row>
    <row r="61248" spans="2:10" x14ac:dyDescent="0.25">
      <c r="B61248" s="27"/>
      <c r="D61248" s="27"/>
      <c r="E61248" s="27"/>
      <c r="I61248" s="27"/>
      <c r="J61248" s="27"/>
    </row>
    <row r="61249" spans="2:10" x14ac:dyDescent="0.25">
      <c r="B61249" s="27"/>
      <c r="D61249" s="27"/>
      <c r="E61249" s="27"/>
      <c r="I61249" s="27"/>
      <c r="J61249" s="27"/>
    </row>
    <row r="61250" spans="2:10" x14ac:dyDescent="0.25">
      <c r="B61250" s="27"/>
      <c r="D61250" s="27"/>
      <c r="E61250" s="27"/>
      <c r="I61250" s="27"/>
      <c r="J61250" s="27"/>
    </row>
    <row r="61251" spans="2:10" x14ac:dyDescent="0.25">
      <c r="B61251" s="27"/>
      <c r="D61251" s="27"/>
      <c r="E61251" s="27"/>
      <c r="I61251" s="27"/>
      <c r="J61251" s="27"/>
    </row>
    <row r="61252" spans="2:10" x14ac:dyDescent="0.25">
      <c r="B61252" s="27"/>
      <c r="D61252" s="27"/>
      <c r="E61252" s="27"/>
      <c r="I61252" s="27"/>
      <c r="J61252" s="27"/>
    </row>
    <row r="61253" spans="2:10" x14ac:dyDescent="0.25">
      <c r="B61253" s="27"/>
      <c r="D61253" s="27"/>
      <c r="E61253" s="27"/>
      <c r="I61253" s="27"/>
      <c r="J61253" s="27"/>
    </row>
    <row r="61254" spans="2:10" x14ac:dyDescent="0.25">
      <c r="B61254" s="27"/>
      <c r="D61254" s="27"/>
      <c r="E61254" s="27"/>
      <c r="I61254" s="27"/>
      <c r="J61254" s="27"/>
    </row>
    <row r="61255" spans="2:10" x14ac:dyDescent="0.25">
      <c r="B61255" s="27"/>
      <c r="D61255" s="27"/>
      <c r="E61255" s="27"/>
      <c r="I61255" s="27"/>
      <c r="J61255" s="27"/>
    </row>
    <row r="61256" spans="2:10" x14ac:dyDescent="0.25">
      <c r="B61256" s="27"/>
      <c r="D61256" s="27"/>
      <c r="E61256" s="27"/>
      <c r="I61256" s="27"/>
      <c r="J61256" s="27"/>
    </row>
    <row r="61257" spans="2:10" x14ac:dyDescent="0.25">
      <c r="B61257" s="27"/>
      <c r="D61257" s="27"/>
      <c r="E61257" s="27"/>
      <c r="I61257" s="27"/>
      <c r="J61257" s="27"/>
    </row>
    <row r="61258" spans="2:10" x14ac:dyDescent="0.25">
      <c r="B61258" s="27"/>
      <c r="D61258" s="27"/>
      <c r="E61258" s="27"/>
      <c r="I61258" s="27"/>
      <c r="J61258" s="27"/>
    </row>
    <row r="61259" spans="2:10" x14ac:dyDescent="0.25">
      <c r="B61259" s="27"/>
      <c r="D61259" s="27"/>
      <c r="E61259" s="27"/>
      <c r="I61259" s="27"/>
      <c r="J61259" s="27"/>
    </row>
    <row r="61260" spans="2:10" x14ac:dyDescent="0.25">
      <c r="B61260" s="27"/>
      <c r="D61260" s="27"/>
      <c r="E61260" s="27"/>
      <c r="I61260" s="27"/>
      <c r="J61260" s="27"/>
    </row>
    <row r="61261" spans="2:10" x14ac:dyDescent="0.25">
      <c r="B61261" s="27"/>
      <c r="D61261" s="27"/>
      <c r="E61261" s="27"/>
      <c r="I61261" s="27"/>
      <c r="J61261" s="27"/>
    </row>
    <row r="61262" spans="2:10" x14ac:dyDescent="0.25">
      <c r="B61262" s="27"/>
      <c r="D61262" s="27"/>
      <c r="E61262" s="27"/>
      <c r="I61262" s="27"/>
      <c r="J61262" s="27"/>
    </row>
    <row r="61263" spans="2:10" x14ac:dyDescent="0.25">
      <c r="B61263" s="27"/>
      <c r="D61263" s="27"/>
      <c r="E61263" s="27"/>
      <c r="I61263" s="27"/>
      <c r="J61263" s="27"/>
    </row>
    <row r="61264" spans="2:10" x14ac:dyDescent="0.25">
      <c r="B61264" s="27"/>
      <c r="D61264" s="27"/>
      <c r="E61264" s="27"/>
      <c r="I61264" s="27"/>
      <c r="J61264" s="27"/>
    </row>
    <row r="61265" spans="2:10" x14ac:dyDescent="0.25">
      <c r="B61265" s="27"/>
      <c r="D61265" s="27"/>
      <c r="E61265" s="27"/>
      <c r="I61265" s="27"/>
      <c r="J61265" s="27"/>
    </row>
    <row r="61266" spans="2:10" x14ac:dyDescent="0.25">
      <c r="B61266" s="27"/>
      <c r="D61266" s="27"/>
      <c r="E61266" s="27"/>
      <c r="I61266" s="27"/>
      <c r="J61266" s="27"/>
    </row>
    <row r="61267" spans="2:10" x14ac:dyDescent="0.25">
      <c r="B61267" s="27"/>
      <c r="D61267" s="27"/>
      <c r="E61267" s="27"/>
      <c r="I61267" s="27"/>
      <c r="J61267" s="27"/>
    </row>
    <row r="61268" spans="2:10" x14ac:dyDescent="0.25">
      <c r="B61268" s="27"/>
      <c r="D61268" s="27"/>
      <c r="E61268" s="27"/>
      <c r="I61268" s="27"/>
      <c r="J61268" s="27"/>
    </row>
    <row r="61269" spans="2:10" x14ac:dyDescent="0.25">
      <c r="B61269" s="27"/>
      <c r="D61269" s="27"/>
      <c r="E61269" s="27"/>
      <c r="I61269" s="27"/>
      <c r="J61269" s="27"/>
    </row>
    <row r="61270" spans="2:10" x14ac:dyDescent="0.25">
      <c r="B61270" s="27"/>
      <c r="D61270" s="27"/>
      <c r="E61270" s="27"/>
      <c r="I61270" s="27"/>
      <c r="J61270" s="27"/>
    </row>
    <row r="61271" spans="2:10" x14ac:dyDescent="0.25">
      <c r="B61271" s="27"/>
      <c r="D61271" s="27"/>
      <c r="E61271" s="27"/>
      <c r="I61271" s="27"/>
      <c r="J61271" s="27"/>
    </row>
    <row r="61272" spans="2:10" x14ac:dyDescent="0.25">
      <c r="B61272" s="27"/>
      <c r="D61272" s="27"/>
      <c r="E61272" s="27"/>
      <c r="I61272" s="27"/>
      <c r="J61272" s="27"/>
    </row>
    <row r="61273" spans="2:10" x14ac:dyDescent="0.25">
      <c r="B61273" s="27"/>
      <c r="D61273" s="27"/>
      <c r="E61273" s="27"/>
      <c r="I61273" s="27"/>
      <c r="J61273" s="27"/>
    </row>
    <row r="61274" spans="2:10" x14ac:dyDescent="0.25">
      <c r="B61274" s="27"/>
      <c r="D61274" s="27"/>
      <c r="E61274" s="27"/>
      <c r="I61274" s="27"/>
      <c r="J61274" s="27"/>
    </row>
    <row r="61275" spans="2:10" x14ac:dyDescent="0.25">
      <c r="B61275" s="27"/>
      <c r="D61275" s="27"/>
      <c r="E61275" s="27"/>
      <c r="I61275" s="27"/>
      <c r="J61275" s="27"/>
    </row>
    <row r="61276" spans="2:10" x14ac:dyDescent="0.25">
      <c r="B61276" s="27"/>
      <c r="D61276" s="27"/>
      <c r="E61276" s="27"/>
      <c r="I61276" s="27"/>
      <c r="J61276" s="27"/>
    </row>
    <row r="61277" spans="2:10" x14ac:dyDescent="0.25">
      <c r="B61277" s="27"/>
      <c r="D61277" s="27"/>
      <c r="E61277" s="27"/>
      <c r="I61277" s="27"/>
      <c r="J61277" s="27"/>
    </row>
    <row r="61278" spans="2:10" x14ac:dyDescent="0.25">
      <c r="B61278" s="27"/>
      <c r="D61278" s="27"/>
      <c r="E61278" s="27"/>
      <c r="I61278" s="27"/>
      <c r="J61278" s="27"/>
    </row>
    <row r="61279" spans="2:10" x14ac:dyDescent="0.25">
      <c r="B61279" s="27"/>
      <c r="D61279" s="27"/>
      <c r="E61279" s="27"/>
      <c r="I61279" s="27"/>
      <c r="J61279" s="27"/>
    </row>
    <row r="61280" spans="2:10" x14ac:dyDescent="0.25">
      <c r="B61280" s="27"/>
      <c r="D61280" s="27"/>
      <c r="E61280" s="27"/>
      <c r="I61280" s="27"/>
      <c r="J61280" s="27"/>
    </row>
    <row r="61281" spans="2:10" x14ac:dyDescent="0.25">
      <c r="B61281" s="27"/>
      <c r="D61281" s="27"/>
      <c r="E61281" s="27"/>
      <c r="I61281" s="27"/>
      <c r="J61281" s="27"/>
    </row>
    <row r="61282" spans="2:10" x14ac:dyDescent="0.25">
      <c r="B61282" s="27"/>
      <c r="D61282" s="27"/>
      <c r="E61282" s="27"/>
      <c r="I61282" s="27"/>
      <c r="J61282" s="27"/>
    </row>
    <row r="61283" spans="2:10" x14ac:dyDescent="0.25">
      <c r="B61283" s="27"/>
      <c r="D61283" s="27"/>
      <c r="E61283" s="27"/>
      <c r="I61283" s="27"/>
      <c r="J61283" s="27"/>
    </row>
    <row r="61284" spans="2:10" x14ac:dyDescent="0.25">
      <c r="B61284" s="27"/>
      <c r="D61284" s="27"/>
      <c r="E61284" s="27"/>
      <c r="I61284" s="27"/>
      <c r="J61284" s="27"/>
    </row>
    <row r="61285" spans="2:10" x14ac:dyDescent="0.25">
      <c r="B61285" s="27"/>
      <c r="D61285" s="27"/>
      <c r="E61285" s="27"/>
      <c r="I61285" s="27"/>
      <c r="J61285" s="27"/>
    </row>
    <row r="61286" spans="2:10" x14ac:dyDescent="0.25">
      <c r="B61286" s="27"/>
      <c r="D61286" s="27"/>
      <c r="E61286" s="27"/>
      <c r="I61286" s="27"/>
      <c r="J61286" s="27"/>
    </row>
    <row r="61287" spans="2:10" x14ac:dyDescent="0.25">
      <c r="B61287" s="27"/>
      <c r="D61287" s="27"/>
      <c r="E61287" s="27"/>
      <c r="I61287" s="27"/>
      <c r="J61287" s="27"/>
    </row>
    <row r="61288" spans="2:10" x14ac:dyDescent="0.25">
      <c r="B61288" s="27"/>
      <c r="D61288" s="27"/>
      <c r="E61288" s="27"/>
      <c r="I61288" s="27"/>
      <c r="J61288" s="27"/>
    </row>
    <row r="61289" spans="2:10" x14ac:dyDescent="0.25">
      <c r="B61289" s="27"/>
      <c r="D61289" s="27"/>
      <c r="E61289" s="27"/>
      <c r="I61289" s="27"/>
      <c r="J61289" s="27"/>
    </row>
    <row r="61290" spans="2:10" x14ac:dyDescent="0.25">
      <c r="B61290" s="27"/>
      <c r="D61290" s="27"/>
      <c r="E61290" s="27"/>
      <c r="I61290" s="27"/>
      <c r="J61290" s="27"/>
    </row>
    <row r="61291" spans="2:10" x14ac:dyDescent="0.25">
      <c r="B61291" s="27"/>
      <c r="D61291" s="27"/>
      <c r="E61291" s="27"/>
      <c r="I61291" s="27"/>
      <c r="J61291" s="27"/>
    </row>
    <row r="61292" spans="2:10" x14ac:dyDescent="0.25">
      <c r="B61292" s="27"/>
      <c r="D61292" s="27"/>
      <c r="E61292" s="27"/>
      <c r="I61292" s="27"/>
      <c r="J61292" s="27"/>
    </row>
    <row r="61293" spans="2:10" x14ac:dyDescent="0.25">
      <c r="B61293" s="27"/>
      <c r="D61293" s="27"/>
      <c r="E61293" s="27"/>
      <c r="I61293" s="27"/>
      <c r="J61293" s="27"/>
    </row>
    <row r="61294" spans="2:10" x14ac:dyDescent="0.25">
      <c r="B61294" s="27"/>
      <c r="D61294" s="27"/>
      <c r="E61294" s="27"/>
      <c r="I61294" s="27"/>
      <c r="J61294" s="27"/>
    </row>
    <row r="61295" spans="2:10" x14ac:dyDescent="0.25">
      <c r="B61295" s="27"/>
      <c r="D61295" s="27"/>
      <c r="E61295" s="27"/>
      <c r="I61295" s="27"/>
      <c r="J61295" s="27"/>
    </row>
    <row r="61296" spans="2:10" x14ac:dyDescent="0.25">
      <c r="B61296" s="27"/>
      <c r="D61296" s="27"/>
      <c r="E61296" s="27"/>
      <c r="I61296" s="27"/>
      <c r="J61296" s="27"/>
    </row>
    <row r="61297" spans="2:10" x14ac:dyDescent="0.25">
      <c r="B61297" s="27"/>
      <c r="D61297" s="27"/>
      <c r="E61297" s="27"/>
      <c r="I61297" s="27"/>
      <c r="J61297" s="27"/>
    </row>
    <row r="61298" spans="2:10" x14ac:dyDescent="0.25">
      <c r="B61298" s="27"/>
      <c r="D61298" s="27"/>
      <c r="E61298" s="27"/>
      <c r="I61298" s="27"/>
      <c r="J61298" s="27"/>
    </row>
    <row r="61299" spans="2:10" x14ac:dyDescent="0.25">
      <c r="B61299" s="27"/>
      <c r="D61299" s="27"/>
      <c r="E61299" s="27"/>
      <c r="I61299" s="27"/>
      <c r="J61299" s="27"/>
    </row>
    <row r="61300" spans="2:10" x14ac:dyDescent="0.25">
      <c r="B61300" s="27"/>
      <c r="D61300" s="27"/>
      <c r="E61300" s="27"/>
      <c r="I61300" s="27"/>
      <c r="J61300" s="27"/>
    </row>
    <row r="61301" spans="2:10" x14ac:dyDescent="0.25">
      <c r="B61301" s="27"/>
      <c r="D61301" s="27"/>
      <c r="E61301" s="27"/>
      <c r="I61301" s="27"/>
      <c r="J61301" s="27"/>
    </row>
    <row r="61302" spans="2:10" x14ac:dyDescent="0.25">
      <c r="B61302" s="27"/>
      <c r="D61302" s="27"/>
      <c r="E61302" s="27"/>
      <c r="I61302" s="27"/>
      <c r="J61302" s="27"/>
    </row>
    <row r="61303" spans="2:10" x14ac:dyDescent="0.25">
      <c r="B61303" s="27"/>
      <c r="D61303" s="27"/>
      <c r="E61303" s="27"/>
      <c r="I61303" s="27"/>
      <c r="J61303" s="27"/>
    </row>
    <row r="61304" spans="2:10" x14ac:dyDescent="0.25">
      <c r="B61304" s="27"/>
      <c r="D61304" s="27"/>
      <c r="E61304" s="27"/>
      <c r="I61304" s="27"/>
      <c r="J61304" s="27"/>
    </row>
    <row r="61305" spans="2:10" x14ac:dyDescent="0.25">
      <c r="B61305" s="27"/>
      <c r="D61305" s="27"/>
      <c r="E61305" s="27"/>
      <c r="I61305" s="27"/>
      <c r="J61305" s="27"/>
    </row>
    <row r="61306" spans="2:10" x14ac:dyDescent="0.25">
      <c r="B61306" s="27"/>
      <c r="D61306" s="27"/>
      <c r="E61306" s="27"/>
      <c r="I61306" s="27"/>
      <c r="J61306" s="27"/>
    </row>
    <row r="61307" spans="2:10" x14ac:dyDescent="0.25">
      <c r="B61307" s="27"/>
      <c r="D61307" s="27"/>
      <c r="E61307" s="27"/>
      <c r="I61307" s="27"/>
      <c r="J61307" s="27"/>
    </row>
    <row r="61308" spans="2:10" x14ac:dyDescent="0.25">
      <c r="B61308" s="27"/>
      <c r="D61308" s="27"/>
      <c r="E61308" s="27"/>
      <c r="I61308" s="27"/>
      <c r="J61308" s="27"/>
    </row>
    <row r="61309" spans="2:10" x14ac:dyDescent="0.25">
      <c r="B61309" s="27"/>
      <c r="D61309" s="27"/>
      <c r="E61309" s="27"/>
      <c r="I61309" s="27"/>
      <c r="J61309" s="27"/>
    </row>
    <row r="61310" spans="2:10" x14ac:dyDescent="0.25">
      <c r="B61310" s="27"/>
      <c r="D61310" s="27"/>
      <c r="E61310" s="27"/>
      <c r="I61310" s="27"/>
      <c r="J61310" s="27"/>
    </row>
    <row r="61311" spans="2:10" x14ac:dyDescent="0.25">
      <c r="B61311" s="27"/>
      <c r="D61311" s="27"/>
      <c r="E61311" s="27"/>
      <c r="I61311" s="27"/>
      <c r="J61311" s="27"/>
    </row>
    <row r="61312" spans="2:10" x14ac:dyDescent="0.25">
      <c r="B61312" s="27"/>
      <c r="D61312" s="27"/>
      <c r="E61312" s="27"/>
      <c r="I61312" s="27"/>
      <c r="J61312" s="27"/>
    </row>
    <row r="61313" spans="2:10" x14ac:dyDescent="0.25">
      <c r="B61313" s="27"/>
      <c r="D61313" s="27"/>
      <c r="E61313" s="27"/>
      <c r="I61313" s="27"/>
      <c r="J61313" s="27"/>
    </row>
    <row r="61314" spans="2:10" x14ac:dyDescent="0.25">
      <c r="B61314" s="27"/>
      <c r="D61314" s="27"/>
      <c r="E61314" s="27"/>
      <c r="I61314" s="27"/>
      <c r="J61314" s="27"/>
    </row>
    <row r="61315" spans="2:10" x14ac:dyDescent="0.25">
      <c r="B61315" s="27"/>
      <c r="D61315" s="27"/>
      <c r="E61315" s="27"/>
      <c r="I61315" s="27"/>
      <c r="J61315" s="27"/>
    </row>
    <row r="61316" spans="2:10" x14ac:dyDescent="0.25">
      <c r="B61316" s="27"/>
      <c r="D61316" s="27"/>
      <c r="E61316" s="27"/>
      <c r="I61316" s="27"/>
      <c r="J61316" s="27"/>
    </row>
    <row r="61317" spans="2:10" x14ac:dyDescent="0.25">
      <c r="B61317" s="27"/>
      <c r="D61317" s="27"/>
      <c r="E61317" s="27"/>
      <c r="I61317" s="27"/>
      <c r="J61317" s="27"/>
    </row>
    <row r="61318" spans="2:10" x14ac:dyDescent="0.25">
      <c r="B61318" s="27"/>
      <c r="D61318" s="27"/>
      <c r="E61318" s="27"/>
      <c r="I61318" s="27"/>
      <c r="J61318" s="27"/>
    </row>
    <row r="61319" spans="2:10" x14ac:dyDescent="0.25">
      <c r="B61319" s="27"/>
      <c r="D61319" s="27"/>
      <c r="E61319" s="27"/>
      <c r="I61319" s="27"/>
      <c r="J61319" s="27"/>
    </row>
    <row r="61320" spans="2:10" x14ac:dyDescent="0.25">
      <c r="B61320" s="27"/>
      <c r="D61320" s="27"/>
      <c r="E61320" s="27"/>
      <c r="I61320" s="27"/>
      <c r="J61320" s="27"/>
    </row>
    <row r="61321" spans="2:10" x14ac:dyDescent="0.25">
      <c r="B61321" s="27"/>
      <c r="D61321" s="27"/>
      <c r="E61321" s="27"/>
      <c r="I61321" s="27"/>
      <c r="J61321" s="27"/>
    </row>
    <row r="61322" spans="2:10" x14ac:dyDescent="0.25">
      <c r="B61322" s="27"/>
      <c r="D61322" s="27"/>
      <c r="E61322" s="27"/>
      <c r="I61322" s="27"/>
      <c r="J61322" s="27"/>
    </row>
    <row r="61323" spans="2:10" x14ac:dyDescent="0.25">
      <c r="B61323" s="27"/>
      <c r="D61323" s="27"/>
      <c r="E61323" s="27"/>
      <c r="I61323" s="27"/>
      <c r="J61323" s="27"/>
    </row>
    <row r="61324" spans="2:10" x14ac:dyDescent="0.25">
      <c r="B61324" s="27"/>
      <c r="D61324" s="27"/>
      <c r="E61324" s="27"/>
      <c r="I61324" s="27"/>
      <c r="J61324" s="27"/>
    </row>
    <row r="61325" spans="2:10" x14ac:dyDescent="0.25">
      <c r="B61325" s="27"/>
      <c r="D61325" s="27"/>
      <c r="E61325" s="27"/>
      <c r="I61325" s="27"/>
      <c r="J61325" s="27"/>
    </row>
    <row r="61326" spans="2:10" x14ac:dyDescent="0.25">
      <c r="B61326" s="27"/>
      <c r="D61326" s="27"/>
      <c r="E61326" s="27"/>
      <c r="I61326" s="27"/>
      <c r="J61326" s="27"/>
    </row>
    <row r="61327" spans="2:10" x14ac:dyDescent="0.25">
      <c r="B61327" s="27"/>
      <c r="D61327" s="27"/>
      <c r="E61327" s="27"/>
      <c r="I61327" s="27"/>
      <c r="J61327" s="27"/>
    </row>
    <row r="61328" spans="2:10" x14ac:dyDescent="0.25">
      <c r="B61328" s="27"/>
      <c r="D61328" s="27"/>
      <c r="E61328" s="27"/>
      <c r="I61328" s="27"/>
      <c r="J61328" s="27"/>
    </row>
    <row r="61329" spans="2:10" x14ac:dyDescent="0.25">
      <c r="B61329" s="27"/>
      <c r="D61329" s="27"/>
      <c r="E61329" s="27"/>
      <c r="I61329" s="27"/>
      <c r="J61329" s="27"/>
    </row>
    <row r="61330" spans="2:10" x14ac:dyDescent="0.25">
      <c r="B61330" s="27"/>
      <c r="D61330" s="27"/>
      <c r="E61330" s="27"/>
      <c r="I61330" s="27"/>
      <c r="J61330" s="27"/>
    </row>
    <row r="61331" spans="2:10" x14ac:dyDescent="0.25">
      <c r="B61331" s="27"/>
      <c r="D61331" s="27"/>
      <c r="E61331" s="27"/>
      <c r="I61331" s="27"/>
      <c r="J61331" s="27"/>
    </row>
    <row r="61332" spans="2:10" x14ac:dyDescent="0.25">
      <c r="B61332" s="27"/>
      <c r="D61332" s="27"/>
      <c r="E61332" s="27"/>
      <c r="I61332" s="27"/>
      <c r="J61332" s="27"/>
    </row>
    <row r="61333" spans="2:10" x14ac:dyDescent="0.25">
      <c r="B61333" s="27"/>
      <c r="D61333" s="27"/>
      <c r="E61333" s="27"/>
      <c r="I61333" s="27"/>
      <c r="J61333" s="27"/>
    </row>
    <row r="61334" spans="2:10" x14ac:dyDescent="0.25">
      <c r="B61334" s="27"/>
      <c r="D61334" s="27"/>
      <c r="E61334" s="27"/>
      <c r="I61334" s="27"/>
      <c r="J61334" s="27"/>
    </row>
    <row r="61335" spans="2:10" x14ac:dyDescent="0.25">
      <c r="B61335" s="27"/>
      <c r="D61335" s="27"/>
      <c r="E61335" s="27"/>
      <c r="I61335" s="27"/>
      <c r="J61335" s="27"/>
    </row>
    <row r="61336" spans="2:10" x14ac:dyDescent="0.25">
      <c r="B61336" s="27"/>
      <c r="D61336" s="27"/>
      <c r="E61336" s="27"/>
      <c r="I61336" s="27"/>
      <c r="J61336" s="27"/>
    </row>
    <row r="61337" spans="2:10" x14ac:dyDescent="0.25">
      <c r="B61337" s="27"/>
      <c r="D61337" s="27"/>
      <c r="E61337" s="27"/>
      <c r="I61337" s="27"/>
      <c r="J61337" s="27"/>
    </row>
    <row r="61338" spans="2:10" x14ac:dyDescent="0.25">
      <c r="B61338" s="27"/>
      <c r="D61338" s="27"/>
      <c r="E61338" s="27"/>
      <c r="I61338" s="27"/>
      <c r="J61338" s="27"/>
    </row>
    <row r="61339" spans="2:10" x14ac:dyDescent="0.25">
      <c r="B61339" s="27"/>
      <c r="D61339" s="27"/>
      <c r="E61339" s="27"/>
      <c r="I61339" s="27"/>
      <c r="J61339" s="27"/>
    </row>
    <row r="61340" spans="2:10" x14ac:dyDescent="0.25">
      <c r="B61340" s="27"/>
      <c r="D61340" s="27"/>
      <c r="E61340" s="27"/>
      <c r="I61340" s="27"/>
      <c r="J61340" s="27"/>
    </row>
    <row r="61341" spans="2:10" x14ac:dyDescent="0.25">
      <c r="B61341" s="27"/>
      <c r="D61341" s="27"/>
      <c r="E61341" s="27"/>
      <c r="I61341" s="27"/>
      <c r="J61341" s="27"/>
    </row>
    <row r="61342" spans="2:10" x14ac:dyDescent="0.25">
      <c r="B61342" s="27"/>
      <c r="D61342" s="27"/>
      <c r="E61342" s="27"/>
      <c r="I61342" s="27"/>
      <c r="J61342" s="27"/>
    </row>
    <row r="61343" spans="2:10" x14ac:dyDescent="0.25">
      <c r="B61343" s="27"/>
      <c r="D61343" s="27"/>
      <c r="E61343" s="27"/>
      <c r="I61343" s="27"/>
      <c r="J61343" s="27"/>
    </row>
    <row r="61344" spans="2:10" x14ac:dyDescent="0.25">
      <c r="B61344" s="27"/>
      <c r="D61344" s="27"/>
      <c r="E61344" s="27"/>
      <c r="I61344" s="27"/>
      <c r="J61344" s="27"/>
    </row>
    <row r="61345" spans="2:10" x14ac:dyDescent="0.25">
      <c r="B61345" s="27"/>
      <c r="D61345" s="27"/>
      <c r="E61345" s="27"/>
      <c r="I61345" s="27"/>
      <c r="J61345" s="27"/>
    </row>
    <row r="61346" spans="2:10" x14ac:dyDescent="0.25">
      <c r="B61346" s="27"/>
      <c r="D61346" s="27"/>
      <c r="E61346" s="27"/>
      <c r="I61346" s="27"/>
      <c r="J61346" s="27"/>
    </row>
    <row r="61347" spans="2:10" x14ac:dyDescent="0.25">
      <c r="B61347" s="27"/>
      <c r="D61347" s="27"/>
      <c r="E61347" s="27"/>
      <c r="I61347" s="27"/>
      <c r="J61347" s="27"/>
    </row>
    <row r="61348" spans="2:10" x14ac:dyDescent="0.25">
      <c r="B61348" s="27"/>
      <c r="D61348" s="27"/>
      <c r="E61348" s="27"/>
      <c r="I61348" s="27"/>
      <c r="J61348" s="27"/>
    </row>
    <row r="61349" spans="2:10" x14ac:dyDescent="0.25">
      <c r="B61349" s="27"/>
      <c r="D61349" s="27"/>
      <c r="E61349" s="27"/>
      <c r="I61349" s="27"/>
      <c r="J61349" s="27"/>
    </row>
    <row r="61350" spans="2:10" x14ac:dyDescent="0.25">
      <c r="B61350" s="27"/>
      <c r="D61350" s="27"/>
      <c r="E61350" s="27"/>
      <c r="I61350" s="27"/>
      <c r="J61350" s="27"/>
    </row>
    <row r="61351" spans="2:10" x14ac:dyDescent="0.25">
      <c r="B61351" s="27"/>
      <c r="D61351" s="27"/>
      <c r="E61351" s="27"/>
      <c r="I61351" s="27"/>
      <c r="J61351" s="27"/>
    </row>
    <row r="61352" spans="2:10" x14ac:dyDescent="0.25">
      <c r="B61352" s="27"/>
      <c r="D61352" s="27"/>
      <c r="E61352" s="27"/>
      <c r="I61352" s="27"/>
      <c r="J61352" s="27"/>
    </row>
    <row r="61353" spans="2:10" x14ac:dyDescent="0.25">
      <c r="B61353" s="27"/>
      <c r="D61353" s="27"/>
      <c r="E61353" s="27"/>
      <c r="I61353" s="27"/>
      <c r="J61353" s="27"/>
    </row>
    <row r="61354" spans="2:10" x14ac:dyDescent="0.25">
      <c r="B61354" s="27"/>
      <c r="D61354" s="27"/>
      <c r="E61354" s="27"/>
      <c r="I61354" s="27"/>
      <c r="J61354" s="27"/>
    </row>
    <row r="61355" spans="2:10" x14ac:dyDescent="0.25">
      <c r="B61355" s="27"/>
      <c r="D61355" s="27"/>
      <c r="E61355" s="27"/>
      <c r="I61355" s="27"/>
      <c r="J61355" s="27"/>
    </row>
    <row r="61356" spans="2:10" x14ac:dyDescent="0.25">
      <c r="B61356" s="27"/>
      <c r="D61356" s="27"/>
      <c r="E61356" s="27"/>
      <c r="I61356" s="27"/>
      <c r="J61356" s="27"/>
    </row>
    <row r="61357" spans="2:10" x14ac:dyDescent="0.25">
      <c r="B61357" s="27"/>
      <c r="D61357" s="27"/>
      <c r="E61357" s="27"/>
      <c r="I61357" s="27"/>
      <c r="J61357" s="27"/>
    </row>
    <row r="61358" spans="2:10" x14ac:dyDescent="0.25">
      <c r="B61358" s="27"/>
      <c r="D61358" s="27"/>
      <c r="E61358" s="27"/>
      <c r="I61358" s="27"/>
      <c r="J61358" s="27"/>
    </row>
    <row r="61359" spans="2:10" x14ac:dyDescent="0.25">
      <c r="B61359" s="27"/>
      <c r="D61359" s="27"/>
      <c r="E61359" s="27"/>
      <c r="I61359" s="27"/>
      <c r="J61359" s="27"/>
    </row>
    <row r="61360" spans="2:10" x14ac:dyDescent="0.25">
      <c r="B61360" s="27"/>
      <c r="D61360" s="27"/>
      <c r="E61360" s="27"/>
      <c r="I61360" s="27"/>
      <c r="J61360" s="27"/>
    </row>
    <row r="61361" spans="2:10" x14ac:dyDescent="0.25">
      <c r="B61361" s="27"/>
      <c r="D61361" s="27"/>
      <c r="E61361" s="27"/>
      <c r="I61361" s="27"/>
      <c r="J61361" s="27"/>
    </row>
    <row r="61362" spans="2:10" x14ac:dyDescent="0.25">
      <c r="B61362" s="27"/>
      <c r="D61362" s="27"/>
      <c r="E61362" s="27"/>
      <c r="I61362" s="27"/>
      <c r="J61362" s="27"/>
    </row>
    <row r="61363" spans="2:10" x14ac:dyDescent="0.25">
      <c r="B61363" s="27"/>
      <c r="D61363" s="27"/>
      <c r="E61363" s="27"/>
      <c r="I61363" s="27"/>
      <c r="J61363" s="27"/>
    </row>
    <row r="61364" spans="2:10" x14ac:dyDescent="0.25">
      <c r="B61364" s="27"/>
      <c r="D61364" s="27"/>
      <c r="E61364" s="27"/>
      <c r="I61364" s="27"/>
      <c r="J61364" s="27"/>
    </row>
    <row r="61365" spans="2:10" x14ac:dyDescent="0.25">
      <c r="B61365" s="27"/>
      <c r="D61365" s="27"/>
      <c r="E61365" s="27"/>
      <c r="I61365" s="27"/>
      <c r="J61365" s="27"/>
    </row>
    <row r="61366" spans="2:10" x14ac:dyDescent="0.25">
      <c r="B61366" s="27"/>
      <c r="D61366" s="27"/>
      <c r="E61366" s="27"/>
      <c r="I61366" s="27"/>
      <c r="J61366" s="27"/>
    </row>
    <row r="61367" spans="2:10" x14ac:dyDescent="0.25">
      <c r="B61367" s="27"/>
      <c r="D61367" s="27"/>
      <c r="E61367" s="27"/>
      <c r="I61367" s="27"/>
      <c r="J61367" s="27"/>
    </row>
    <row r="61368" spans="2:10" x14ac:dyDescent="0.25">
      <c r="B61368" s="27"/>
      <c r="D61368" s="27"/>
      <c r="E61368" s="27"/>
      <c r="I61368" s="27"/>
      <c r="J61368" s="27"/>
    </row>
    <row r="61369" spans="2:10" x14ac:dyDescent="0.25">
      <c r="B61369" s="27"/>
      <c r="D61369" s="27"/>
      <c r="E61369" s="27"/>
      <c r="I61369" s="27"/>
      <c r="J61369" s="27"/>
    </row>
    <row r="61370" spans="2:10" x14ac:dyDescent="0.25">
      <c r="B61370" s="27"/>
      <c r="D61370" s="27"/>
      <c r="E61370" s="27"/>
      <c r="I61370" s="27"/>
      <c r="J61370" s="27"/>
    </row>
    <row r="61371" spans="2:10" x14ac:dyDescent="0.25">
      <c r="B61371" s="27"/>
      <c r="D61371" s="27"/>
      <c r="E61371" s="27"/>
      <c r="I61371" s="27"/>
      <c r="J61371" s="27"/>
    </row>
    <row r="61372" spans="2:10" x14ac:dyDescent="0.25">
      <c r="B61372" s="27"/>
      <c r="D61372" s="27"/>
      <c r="E61372" s="27"/>
      <c r="I61372" s="27"/>
      <c r="J61372" s="27"/>
    </row>
    <row r="61373" spans="2:10" x14ac:dyDescent="0.25">
      <c r="B61373" s="27"/>
      <c r="D61373" s="27"/>
      <c r="E61373" s="27"/>
      <c r="I61373" s="27"/>
      <c r="J61373" s="27"/>
    </row>
    <row r="61374" spans="2:10" x14ac:dyDescent="0.25">
      <c r="B61374" s="27"/>
      <c r="D61374" s="27"/>
      <c r="E61374" s="27"/>
      <c r="I61374" s="27"/>
      <c r="J61374" s="27"/>
    </row>
    <row r="61375" spans="2:10" x14ac:dyDescent="0.25">
      <c r="B61375" s="27"/>
      <c r="D61375" s="27"/>
      <c r="E61375" s="27"/>
      <c r="I61375" s="27"/>
      <c r="J61375" s="27"/>
    </row>
    <row r="61376" spans="2:10" x14ac:dyDescent="0.25">
      <c r="B61376" s="27"/>
      <c r="D61376" s="27"/>
      <c r="E61376" s="27"/>
      <c r="I61376" s="27"/>
      <c r="J61376" s="27"/>
    </row>
    <row r="61377" spans="2:10" x14ac:dyDescent="0.25">
      <c r="B61377" s="27"/>
      <c r="D61377" s="27"/>
      <c r="E61377" s="27"/>
      <c r="I61377" s="27"/>
      <c r="J61377" s="27"/>
    </row>
    <row r="61378" spans="2:10" x14ac:dyDescent="0.25">
      <c r="B61378" s="27"/>
      <c r="D61378" s="27"/>
      <c r="E61378" s="27"/>
      <c r="I61378" s="27"/>
      <c r="J61378" s="27"/>
    </row>
    <row r="61379" spans="2:10" x14ac:dyDescent="0.25">
      <c r="B61379" s="27"/>
      <c r="D61379" s="27"/>
      <c r="E61379" s="27"/>
      <c r="I61379" s="27"/>
      <c r="J61379" s="27"/>
    </row>
    <row r="61380" spans="2:10" x14ac:dyDescent="0.25">
      <c r="B61380" s="27"/>
      <c r="D61380" s="27"/>
      <c r="E61380" s="27"/>
      <c r="I61380" s="27"/>
      <c r="J61380" s="27"/>
    </row>
    <row r="61381" spans="2:10" x14ac:dyDescent="0.25">
      <c r="B61381" s="27"/>
      <c r="D61381" s="27"/>
      <c r="E61381" s="27"/>
      <c r="I61381" s="27"/>
      <c r="J61381" s="27"/>
    </row>
    <row r="61382" spans="2:10" x14ac:dyDescent="0.25">
      <c r="B61382" s="27"/>
      <c r="D61382" s="27"/>
      <c r="E61382" s="27"/>
      <c r="I61382" s="27"/>
      <c r="J61382" s="27"/>
    </row>
    <row r="61383" spans="2:10" x14ac:dyDescent="0.25">
      <c r="B61383" s="27"/>
      <c r="D61383" s="27"/>
      <c r="E61383" s="27"/>
      <c r="I61383" s="27"/>
      <c r="J61383" s="27"/>
    </row>
    <row r="61384" spans="2:10" x14ac:dyDescent="0.25">
      <c r="B61384" s="27"/>
      <c r="D61384" s="27"/>
      <c r="E61384" s="27"/>
      <c r="I61384" s="27"/>
      <c r="J61384" s="27"/>
    </row>
    <row r="61385" spans="2:10" x14ac:dyDescent="0.25">
      <c r="B61385" s="27"/>
      <c r="D61385" s="27"/>
      <c r="E61385" s="27"/>
      <c r="I61385" s="27"/>
      <c r="J61385" s="27"/>
    </row>
    <row r="61386" spans="2:10" x14ac:dyDescent="0.25">
      <c r="B61386" s="27"/>
      <c r="D61386" s="27"/>
      <c r="E61386" s="27"/>
      <c r="I61386" s="27"/>
      <c r="J61386" s="27"/>
    </row>
    <row r="61387" spans="2:10" x14ac:dyDescent="0.25">
      <c r="B61387" s="27"/>
      <c r="D61387" s="27"/>
      <c r="E61387" s="27"/>
      <c r="I61387" s="27"/>
      <c r="J61387" s="27"/>
    </row>
    <row r="61388" spans="2:10" x14ac:dyDescent="0.25">
      <c r="B61388" s="27"/>
      <c r="D61388" s="27"/>
      <c r="E61388" s="27"/>
      <c r="I61388" s="27"/>
      <c r="J61388" s="27"/>
    </row>
    <row r="61389" spans="2:10" x14ac:dyDescent="0.25">
      <c r="B61389" s="27"/>
      <c r="D61389" s="27"/>
      <c r="E61389" s="27"/>
      <c r="I61389" s="27"/>
      <c r="J61389" s="27"/>
    </row>
    <row r="61390" spans="2:10" x14ac:dyDescent="0.25">
      <c r="B61390" s="27"/>
      <c r="D61390" s="27"/>
      <c r="E61390" s="27"/>
      <c r="I61390" s="27"/>
      <c r="J61390" s="27"/>
    </row>
    <row r="61391" spans="2:10" x14ac:dyDescent="0.25">
      <c r="B61391" s="27"/>
      <c r="D61391" s="27"/>
      <c r="E61391" s="27"/>
      <c r="I61391" s="27"/>
      <c r="J61391" s="27"/>
    </row>
    <row r="61392" spans="2:10" x14ac:dyDescent="0.25">
      <c r="B61392" s="27"/>
      <c r="D61392" s="27"/>
      <c r="E61392" s="27"/>
      <c r="I61392" s="27"/>
      <c r="J61392" s="27"/>
    </row>
    <row r="61393" spans="2:10" x14ac:dyDescent="0.25">
      <c r="B61393" s="27"/>
      <c r="D61393" s="27"/>
      <c r="E61393" s="27"/>
      <c r="I61393" s="27"/>
      <c r="J61393" s="27"/>
    </row>
    <row r="61394" spans="2:10" x14ac:dyDescent="0.25">
      <c r="B61394" s="27"/>
      <c r="D61394" s="27"/>
      <c r="E61394" s="27"/>
      <c r="I61394" s="27"/>
      <c r="J61394" s="27"/>
    </row>
    <row r="61395" spans="2:10" x14ac:dyDescent="0.25">
      <c r="B61395" s="27"/>
      <c r="D61395" s="27"/>
      <c r="E61395" s="27"/>
      <c r="I61395" s="27"/>
      <c r="J61395" s="27"/>
    </row>
    <row r="61396" spans="2:10" x14ac:dyDescent="0.25">
      <c r="B61396" s="27"/>
      <c r="D61396" s="27"/>
      <c r="E61396" s="27"/>
      <c r="I61396" s="27"/>
      <c r="J61396" s="27"/>
    </row>
    <row r="61397" spans="2:10" x14ac:dyDescent="0.25">
      <c r="B61397" s="27"/>
      <c r="D61397" s="27"/>
      <c r="E61397" s="27"/>
      <c r="I61397" s="27"/>
      <c r="J61397" s="27"/>
    </row>
    <row r="61398" spans="2:10" x14ac:dyDescent="0.25">
      <c r="B61398" s="27"/>
      <c r="D61398" s="27"/>
      <c r="E61398" s="27"/>
      <c r="I61398" s="27"/>
      <c r="J61398" s="27"/>
    </row>
    <row r="61399" spans="2:10" x14ac:dyDescent="0.25">
      <c r="B61399" s="27"/>
      <c r="D61399" s="27"/>
      <c r="E61399" s="27"/>
      <c r="I61399" s="27"/>
      <c r="J61399" s="27"/>
    </row>
    <row r="61400" spans="2:10" x14ac:dyDescent="0.25">
      <c r="B61400" s="27"/>
      <c r="D61400" s="27"/>
      <c r="E61400" s="27"/>
      <c r="I61400" s="27"/>
      <c r="J61400" s="27"/>
    </row>
    <row r="61401" spans="2:10" x14ac:dyDescent="0.25">
      <c r="B61401" s="27"/>
      <c r="D61401" s="27"/>
      <c r="E61401" s="27"/>
      <c r="I61401" s="27"/>
      <c r="J61401" s="27"/>
    </row>
    <row r="61402" spans="2:10" x14ac:dyDescent="0.25">
      <c r="B61402" s="27"/>
      <c r="D61402" s="27"/>
      <c r="E61402" s="27"/>
      <c r="I61402" s="27"/>
      <c r="J61402" s="27"/>
    </row>
    <row r="61403" spans="2:10" x14ac:dyDescent="0.25">
      <c r="B61403" s="27"/>
      <c r="D61403" s="27"/>
      <c r="E61403" s="27"/>
      <c r="I61403" s="27"/>
      <c r="J61403" s="27"/>
    </row>
    <row r="61404" spans="2:10" x14ac:dyDescent="0.25">
      <c r="B61404" s="27"/>
      <c r="D61404" s="27"/>
      <c r="E61404" s="27"/>
      <c r="I61404" s="27"/>
      <c r="J61404" s="27"/>
    </row>
    <row r="61405" spans="2:10" x14ac:dyDescent="0.25">
      <c r="B61405" s="27"/>
      <c r="D61405" s="27"/>
      <c r="E61405" s="27"/>
      <c r="I61405" s="27"/>
      <c r="J61405" s="27"/>
    </row>
    <row r="61406" spans="2:10" x14ac:dyDescent="0.25">
      <c r="B61406" s="27"/>
      <c r="D61406" s="27"/>
      <c r="E61406" s="27"/>
      <c r="I61406" s="27"/>
      <c r="J61406" s="27"/>
    </row>
    <row r="61407" spans="2:10" x14ac:dyDescent="0.25">
      <c r="B61407" s="27"/>
      <c r="D61407" s="27"/>
      <c r="E61407" s="27"/>
      <c r="I61407" s="27"/>
      <c r="J61407" s="27"/>
    </row>
    <row r="61408" spans="2:10" x14ac:dyDescent="0.25">
      <c r="B61408" s="27"/>
      <c r="D61408" s="27"/>
      <c r="E61408" s="27"/>
      <c r="I61408" s="27"/>
      <c r="J61408" s="27"/>
    </row>
    <row r="61409" spans="2:10" x14ac:dyDescent="0.25">
      <c r="B61409" s="27"/>
      <c r="D61409" s="27"/>
      <c r="E61409" s="27"/>
      <c r="I61409" s="27"/>
      <c r="J61409" s="27"/>
    </row>
    <row r="61410" spans="2:10" x14ac:dyDescent="0.25">
      <c r="B61410" s="27"/>
      <c r="D61410" s="27"/>
      <c r="E61410" s="27"/>
      <c r="I61410" s="27"/>
      <c r="J61410" s="27"/>
    </row>
    <row r="61411" spans="2:10" x14ac:dyDescent="0.25">
      <c r="B61411" s="27"/>
      <c r="D61411" s="27"/>
      <c r="E61411" s="27"/>
      <c r="I61411" s="27"/>
      <c r="J61411" s="27"/>
    </row>
    <row r="61412" spans="2:10" x14ac:dyDescent="0.25">
      <c r="B61412" s="27"/>
      <c r="D61412" s="27"/>
      <c r="E61412" s="27"/>
      <c r="I61412" s="27"/>
      <c r="J61412" s="27"/>
    </row>
    <row r="61413" spans="2:10" x14ac:dyDescent="0.25">
      <c r="B61413" s="27"/>
      <c r="D61413" s="27"/>
      <c r="E61413" s="27"/>
      <c r="I61413" s="27"/>
      <c r="J61413" s="27"/>
    </row>
    <row r="61414" spans="2:10" x14ac:dyDescent="0.25">
      <c r="B61414" s="27"/>
      <c r="D61414" s="27"/>
      <c r="E61414" s="27"/>
      <c r="I61414" s="27"/>
      <c r="J61414" s="27"/>
    </row>
    <row r="61415" spans="2:10" x14ac:dyDescent="0.25">
      <c r="B61415" s="27"/>
      <c r="D61415" s="27"/>
      <c r="E61415" s="27"/>
      <c r="I61415" s="27"/>
      <c r="J61415" s="27"/>
    </row>
    <row r="61416" spans="2:10" x14ac:dyDescent="0.25">
      <c r="B61416" s="27"/>
      <c r="D61416" s="27"/>
      <c r="E61416" s="27"/>
      <c r="I61416" s="27"/>
      <c r="J61416" s="27"/>
    </row>
    <row r="61417" spans="2:10" x14ac:dyDescent="0.25">
      <c r="B61417" s="27"/>
      <c r="D61417" s="27"/>
      <c r="E61417" s="27"/>
      <c r="I61417" s="27"/>
      <c r="J61417" s="27"/>
    </row>
    <row r="61418" spans="2:10" x14ac:dyDescent="0.25">
      <c r="B61418" s="27"/>
      <c r="D61418" s="27"/>
      <c r="E61418" s="27"/>
      <c r="I61418" s="27"/>
      <c r="J61418" s="27"/>
    </row>
    <row r="61419" spans="2:10" x14ac:dyDescent="0.25">
      <c r="B61419" s="27"/>
      <c r="D61419" s="27"/>
      <c r="E61419" s="27"/>
      <c r="I61419" s="27"/>
      <c r="J61419" s="27"/>
    </row>
    <row r="61420" spans="2:10" x14ac:dyDescent="0.25">
      <c r="B61420" s="27"/>
      <c r="D61420" s="27"/>
      <c r="E61420" s="27"/>
      <c r="I61420" s="27"/>
      <c r="J61420" s="27"/>
    </row>
    <row r="61421" spans="2:10" x14ac:dyDescent="0.25">
      <c r="B61421" s="27"/>
      <c r="D61421" s="27"/>
      <c r="E61421" s="27"/>
      <c r="I61421" s="27"/>
      <c r="J61421" s="27"/>
    </row>
    <row r="61422" spans="2:10" x14ac:dyDescent="0.25">
      <c r="B61422" s="27"/>
      <c r="D61422" s="27"/>
      <c r="E61422" s="27"/>
      <c r="I61422" s="27"/>
      <c r="J61422" s="27"/>
    </row>
    <row r="61423" spans="2:10" x14ac:dyDescent="0.25">
      <c r="B61423" s="27"/>
      <c r="D61423" s="27"/>
      <c r="E61423" s="27"/>
      <c r="I61423" s="27"/>
      <c r="J61423" s="27"/>
    </row>
    <row r="61424" spans="2:10" x14ac:dyDescent="0.25">
      <c r="B61424" s="27"/>
      <c r="D61424" s="27"/>
      <c r="E61424" s="27"/>
      <c r="I61424" s="27"/>
      <c r="J61424" s="27"/>
    </row>
    <row r="61425" spans="2:10" x14ac:dyDescent="0.25">
      <c r="B61425" s="27"/>
      <c r="D61425" s="27"/>
      <c r="E61425" s="27"/>
      <c r="I61425" s="27"/>
      <c r="J61425" s="27"/>
    </row>
    <row r="61426" spans="2:10" x14ac:dyDescent="0.25">
      <c r="B61426" s="27"/>
      <c r="D61426" s="27"/>
      <c r="E61426" s="27"/>
      <c r="I61426" s="27"/>
      <c r="J61426" s="27"/>
    </row>
    <row r="61427" spans="2:10" x14ac:dyDescent="0.25">
      <c r="B61427" s="27"/>
      <c r="D61427" s="27"/>
      <c r="E61427" s="27"/>
      <c r="I61427" s="27"/>
      <c r="J61427" s="27"/>
    </row>
    <row r="61428" spans="2:10" x14ac:dyDescent="0.25">
      <c r="B61428" s="27"/>
      <c r="D61428" s="27"/>
      <c r="E61428" s="27"/>
      <c r="I61428" s="27"/>
      <c r="J61428" s="27"/>
    </row>
    <row r="61429" spans="2:10" x14ac:dyDescent="0.25">
      <c r="B61429" s="27"/>
      <c r="D61429" s="27"/>
      <c r="E61429" s="27"/>
      <c r="I61429" s="27"/>
      <c r="J61429" s="27"/>
    </row>
    <row r="61430" spans="2:10" x14ac:dyDescent="0.25">
      <c r="B61430" s="27"/>
      <c r="D61430" s="27"/>
      <c r="E61430" s="27"/>
      <c r="I61430" s="27"/>
      <c r="J61430" s="27"/>
    </row>
    <row r="61431" spans="2:10" x14ac:dyDescent="0.25">
      <c r="B61431" s="27"/>
      <c r="D61431" s="27"/>
      <c r="E61431" s="27"/>
      <c r="I61431" s="27"/>
      <c r="J61431" s="27"/>
    </row>
    <row r="61432" spans="2:10" x14ac:dyDescent="0.25">
      <c r="B61432" s="27"/>
      <c r="D61432" s="27"/>
      <c r="E61432" s="27"/>
      <c r="I61432" s="27"/>
      <c r="J61432" s="27"/>
    </row>
    <row r="61433" spans="2:10" x14ac:dyDescent="0.25">
      <c r="B61433" s="27"/>
      <c r="D61433" s="27"/>
      <c r="E61433" s="27"/>
      <c r="I61433" s="27"/>
      <c r="J61433" s="27"/>
    </row>
    <row r="61434" spans="2:10" x14ac:dyDescent="0.25">
      <c r="B61434" s="27"/>
      <c r="D61434" s="27"/>
      <c r="E61434" s="27"/>
      <c r="I61434" s="27"/>
      <c r="J61434" s="27"/>
    </row>
    <row r="61435" spans="2:10" x14ac:dyDescent="0.25">
      <c r="B61435" s="27"/>
      <c r="D61435" s="27"/>
      <c r="E61435" s="27"/>
      <c r="I61435" s="27"/>
      <c r="J61435" s="27"/>
    </row>
    <row r="61436" spans="2:10" x14ac:dyDescent="0.25">
      <c r="B61436" s="27"/>
      <c r="D61436" s="27"/>
      <c r="E61436" s="27"/>
      <c r="I61436" s="27"/>
      <c r="J61436" s="27"/>
    </row>
    <row r="61437" spans="2:10" x14ac:dyDescent="0.25">
      <c r="B61437" s="27"/>
      <c r="D61437" s="27"/>
      <c r="E61437" s="27"/>
      <c r="I61437" s="27"/>
      <c r="J61437" s="27"/>
    </row>
    <row r="61438" spans="2:10" x14ac:dyDescent="0.25">
      <c r="B61438" s="27"/>
      <c r="D61438" s="27"/>
      <c r="E61438" s="27"/>
      <c r="I61438" s="27"/>
      <c r="J61438" s="27"/>
    </row>
    <row r="61439" spans="2:10" x14ac:dyDescent="0.25">
      <c r="B61439" s="27"/>
      <c r="D61439" s="27"/>
      <c r="E61439" s="27"/>
      <c r="I61439" s="27"/>
      <c r="J61439" s="27"/>
    </row>
    <row r="61440" spans="2:10" x14ac:dyDescent="0.25">
      <c r="B61440" s="27"/>
      <c r="D61440" s="27"/>
      <c r="E61440" s="27"/>
      <c r="I61440" s="27"/>
      <c r="J61440" s="27"/>
    </row>
    <row r="61441" spans="2:10" x14ac:dyDescent="0.25">
      <c r="B61441" s="27"/>
      <c r="D61441" s="27"/>
      <c r="E61441" s="27"/>
      <c r="I61441" s="27"/>
      <c r="J61441" s="27"/>
    </row>
    <row r="61442" spans="2:10" x14ac:dyDescent="0.25">
      <c r="B61442" s="27"/>
      <c r="D61442" s="27"/>
      <c r="E61442" s="27"/>
      <c r="I61442" s="27"/>
      <c r="J61442" s="27"/>
    </row>
    <row r="61443" spans="2:10" x14ac:dyDescent="0.25">
      <c r="B61443" s="27"/>
      <c r="D61443" s="27"/>
      <c r="E61443" s="27"/>
      <c r="I61443" s="27"/>
      <c r="J61443" s="27"/>
    </row>
    <row r="61444" spans="2:10" x14ac:dyDescent="0.25">
      <c r="B61444" s="27"/>
      <c r="D61444" s="27"/>
      <c r="E61444" s="27"/>
      <c r="I61444" s="27"/>
      <c r="J61444" s="27"/>
    </row>
    <row r="61445" spans="2:10" x14ac:dyDescent="0.25">
      <c r="B61445" s="27"/>
      <c r="D61445" s="27"/>
      <c r="E61445" s="27"/>
      <c r="I61445" s="27"/>
      <c r="J61445" s="27"/>
    </row>
    <row r="61446" spans="2:10" x14ac:dyDescent="0.25">
      <c r="B61446" s="27"/>
      <c r="D61446" s="27"/>
      <c r="E61446" s="27"/>
      <c r="I61446" s="27"/>
      <c r="J61446" s="27"/>
    </row>
    <row r="61447" spans="2:10" x14ac:dyDescent="0.25">
      <c r="B61447" s="27"/>
      <c r="D61447" s="27"/>
      <c r="E61447" s="27"/>
      <c r="I61447" s="27"/>
      <c r="J61447" s="27"/>
    </row>
    <row r="61448" spans="2:10" x14ac:dyDescent="0.25">
      <c r="B61448" s="27"/>
      <c r="D61448" s="27"/>
      <c r="E61448" s="27"/>
      <c r="I61448" s="27"/>
      <c r="J61448" s="27"/>
    </row>
    <row r="61449" spans="2:10" x14ac:dyDescent="0.25">
      <c r="B61449" s="27"/>
      <c r="D61449" s="27"/>
      <c r="E61449" s="27"/>
      <c r="I61449" s="27"/>
      <c r="J61449" s="27"/>
    </row>
    <row r="61450" spans="2:10" x14ac:dyDescent="0.25">
      <c r="B61450" s="27"/>
      <c r="D61450" s="27"/>
      <c r="E61450" s="27"/>
      <c r="I61450" s="27"/>
      <c r="J61450" s="27"/>
    </row>
    <row r="61451" spans="2:10" x14ac:dyDescent="0.25">
      <c r="B61451" s="27"/>
      <c r="D61451" s="27"/>
      <c r="E61451" s="27"/>
      <c r="I61451" s="27"/>
      <c r="J61451" s="27"/>
    </row>
    <row r="61452" spans="2:10" x14ac:dyDescent="0.25">
      <c r="B61452" s="27"/>
      <c r="D61452" s="27"/>
      <c r="E61452" s="27"/>
      <c r="I61452" s="27"/>
      <c r="J61452" s="27"/>
    </row>
    <row r="61453" spans="2:10" x14ac:dyDescent="0.25">
      <c r="B61453" s="27"/>
      <c r="D61453" s="27"/>
      <c r="E61453" s="27"/>
      <c r="I61453" s="27"/>
      <c r="J61453" s="27"/>
    </row>
    <row r="61454" spans="2:10" x14ac:dyDescent="0.25">
      <c r="B61454" s="27"/>
      <c r="D61454" s="27"/>
      <c r="E61454" s="27"/>
      <c r="I61454" s="27"/>
      <c r="J61454" s="27"/>
    </row>
    <row r="61455" spans="2:10" x14ac:dyDescent="0.25">
      <c r="B61455" s="27"/>
      <c r="D61455" s="27"/>
      <c r="E61455" s="27"/>
      <c r="I61455" s="27"/>
      <c r="J61455" s="27"/>
    </row>
    <row r="61456" spans="2:10" x14ac:dyDescent="0.25">
      <c r="B61456" s="27"/>
      <c r="D61456" s="27"/>
      <c r="E61456" s="27"/>
      <c r="I61456" s="27"/>
      <c r="J61456" s="27"/>
    </row>
    <row r="61457" spans="2:10" x14ac:dyDescent="0.25">
      <c r="B61457" s="27"/>
      <c r="D61457" s="27"/>
      <c r="E61457" s="27"/>
      <c r="I61457" s="27"/>
      <c r="J61457" s="27"/>
    </row>
    <row r="61458" spans="2:10" x14ac:dyDescent="0.25">
      <c r="B61458" s="27"/>
      <c r="D61458" s="27"/>
      <c r="E61458" s="27"/>
      <c r="I61458" s="27"/>
      <c r="J61458" s="27"/>
    </row>
    <row r="61459" spans="2:10" x14ac:dyDescent="0.25">
      <c r="B61459" s="27"/>
      <c r="D61459" s="27"/>
      <c r="E61459" s="27"/>
      <c r="I61459" s="27"/>
      <c r="J61459" s="27"/>
    </row>
    <row r="61460" spans="2:10" x14ac:dyDescent="0.25">
      <c r="B61460" s="27"/>
      <c r="D61460" s="27"/>
      <c r="E61460" s="27"/>
      <c r="I61460" s="27"/>
      <c r="J61460" s="27"/>
    </row>
    <row r="61461" spans="2:10" x14ac:dyDescent="0.25">
      <c r="B61461" s="27"/>
      <c r="D61461" s="27"/>
      <c r="E61461" s="27"/>
      <c r="I61461" s="27"/>
      <c r="J61461" s="27"/>
    </row>
    <row r="61462" spans="2:10" x14ac:dyDescent="0.25">
      <c r="B61462" s="27"/>
      <c r="D61462" s="27"/>
      <c r="E61462" s="27"/>
      <c r="I61462" s="27"/>
      <c r="J61462" s="27"/>
    </row>
    <row r="61463" spans="2:10" x14ac:dyDescent="0.25">
      <c r="B61463" s="27"/>
      <c r="D61463" s="27"/>
      <c r="E61463" s="27"/>
      <c r="I61463" s="27"/>
      <c r="J61463" s="27"/>
    </row>
    <row r="61464" spans="2:10" x14ac:dyDescent="0.25">
      <c r="B61464" s="27"/>
      <c r="D61464" s="27"/>
      <c r="E61464" s="27"/>
      <c r="I61464" s="27"/>
      <c r="J61464" s="27"/>
    </row>
    <row r="61465" spans="2:10" x14ac:dyDescent="0.25">
      <c r="B61465" s="27"/>
      <c r="D61465" s="27"/>
      <c r="E61465" s="27"/>
      <c r="I61465" s="27"/>
      <c r="J61465" s="27"/>
    </row>
    <row r="61466" spans="2:10" x14ac:dyDescent="0.25">
      <c r="B61466" s="27"/>
      <c r="D61466" s="27"/>
      <c r="E61466" s="27"/>
      <c r="I61466" s="27"/>
      <c r="J61466" s="27"/>
    </row>
    <row r="61467" spans="2:10" x14ac:dyDescent="0.25">
      <c r="B61467" s="27"/>
      <c r="D61467" s="27"/>
      <c r="E61467" s="27"/>
      <c r="I61467" s="27"/>
      <c r="J61467" s="27"/>
    </row>
    <row r="61468" spans="2:10" x14ac:dyDescent="0.25">
      <c r="B61468" s="27"/>
      <c r="D61468" s="27"/>
      <c r="E61468" s="27"/>
      <c r="I61468" s="27"/>
      <c r="J61468" s="27"/>
    </row>
    <row r="61469" spans="2:10" x14ac:dyDescent="0.25">
      <c r="B61469" s="27"/>
      <c r="D61469" s="27"/>
      <c r="E61469" s="27"/>
      <c r="I61469" s="27"/>
      <c r="J61469" s="27"/>
    </row>
    <row r="61470" spans="2:10" x14ac:dyDescent="0.25">
      <c r="B61470" s="27"/>
      <c r="D61470" s="27"/>
      <c r="E61470" s="27"/>
      <c r="I61470" s="27"/>
      <c r="J61470" s="27"/>
    </row>
    <row r="61471" spans="2:10" x14ac:dyDescent="0.25">
      <c r="B61471" s="27"/>
      <c r="D61471" s="27"/>
      <c r="E61471" s="27"/>
      <c r="I61471" s="27"/>
      <c r="J61471" s="27"/>
    </row>
    <row r="61472" spans="2:10" x14ac:dyDescent="0.25">
      <c r="B61472" s="27"/>
      <c r="D61472" s="27"/>
      <c r="E61472" s="27"/>
      <c r="I61472" s="27"/>
      <c r="J61472" s="27"/>
    </row>
    <row r="61473" spans="2:10" x14ac:dyDescent="0.25">
      <c r="B61473" s="27"/>
      <c r="D61473" s="27"/>
      <c r="E61473" s="27"/>
      <c r="I61473" s="27"/>
      <c r="J61473" s="27"/>
    </row>
    <row r="61474" spans="2:10" x14ac:dyDescent="0.25">
      <c r="B61474" s="27"/>
      <c r="D61474" s="27"/>
      <c r="E61474" s="27"/>
      <c r="I61474" s="27"/>
      <c r="J61474" s="27"/>
    </row>
    <row r="61475" spans="2:10" x14ac:dyDescent="0.25">
      <c r="B61475" s="27"/>
      <c r="D61475" s="27"/>
      <c r="E61475" s="27"/>
      <c r="I61475" s="27"/>
      <c r="J61475" s="27"/>
    </row>
    <row r="61476" spans="2:10" x14ac:dyDescent="0.25">
      <c r="B61476" s="27"/>
      <c r="D61476" s="27"/>
      <c r="E61476" s="27"/>
      <c r="I61476" s="27"/>
      <c r="J61476" s="27"/>
    </row>
    <row r="61477" spans="2:10" x14ac:dyDescent="0.25">
      <c r="B61477" s="27"/>
      <c r="D61477" s="27"/>
      <c r="E61477" s="27"/>
      <c r="I61477" s="27"/>
      <c r="J61477" s="27"/>
    </row>
    <row r="61478" spans="2:10" x14ac:dyDescent="0.25">
      <c r="B61478" s="27"/>
      <c r="D61478" s="27"/>
      <c r="E61478" s="27"/>
      <c r="I61478" s="27"/>
      <c r="J61478" s="27"/>
    </row>
    <row r="61479" spans="2:10" x14ac:dyDescent="0.25">
      <c r="B61479" s="27"/>
      <c r="D61479" s="27"/>
      <c r="E61479" s="27"/>
      <c r="I61479" s="27"/>
      <c r="J61479" s="27"/>
    </row>
    <row r="61480" spans="2:10" x14ac:dyDescent="0.25">
      <c r="B61480" s="27"/>
      <c r="D61480" s="27"/>
      <c r="E61480" s="27"/>
      <c r="I61480" s="27"/>
      <c r="J61480" s="27"/>
    </row>
    <row r="61481" spans="2:10" x14ac:dyDescent="0.25">
      <c r="B61481" s="27"/>
      <c r="D61481" s="27"/>
      <c r="E61481" s="27"/>
      <c r="I61481" s="27"/>
      <c r="J61481" s="27"/>
    </row>
    <row r="61482" spans="2:10" x14ac:dyDescent="0.25">
      <c r="B61482" s="27"/>
      <c r="D61482" s="27"/>
      <c r="E61482" s="27"/>
      <c r="I61482" s="27"/>
      <c r="J61482" s="27"/>
    </row>
    <row r="61483" spans="2:10" x14ac:dyDescent="0.25">
      <c r="B61483" s="27"/>
      <c r="D61483" s="27"/>
      <c r="E61483" s="27"/>
      <c r="I61483" s="27"/>
      <c r="J61483" s="27"/>
    </row>
    <row r="61484" spans="2:10" x14ac:dyDescent="0.25">
      <c r="B61484" s="27"/>
      <c r="D61484" s="27"/>
      <c r="E61484" s="27"/>
      <c r="I61484" s="27"/>
      <c r="J61484" s="27"/>
    </row>
    <row r="61485" spans="2:10" x14ac:dyDescent="0.25">
      <c r="B61485" s="27"/>
      <c r="D61485" s="27"/>
      <c r="E61485" s="27"/>
      <c r="I61485" s="27"/>
      <c r="J61485" s="27"/>
    </row>
    <row r="61486" spans="2:10" x14ac:dyDescent="0.25">
      <c r="B61486" s="27"/>
      <c r="D61486" s="27"/>
      <c r="E61486" s="27"/>
      <c r="I61486" s="27"/>
      <c r="J61486" s="27"/>
    </row>
    <row r="61487" spans="2:10" x14ac:dyDescent="0.25">
      <c r="B61487" s="27"/>
      <c r="D61487" s="27"/>
      <c r="E61487" s="27"/>
      <c r="I61487" s="27"/>
      <c r="J61487" s="27"/>
    </row>
    <row r="61488" spans="2:10" x14ac:dyDescent="0.25">
      <c r="B61488" s="27"/>
      <c r="D61488" s="27"/>
      <c r="E61488" s="27"/>
      <c r="I61488" s="27"/>
      <c r="J61488" s="27"/>
    </row>
    <row r="61489" spans="2:10" x14ac:dyDescent="0.25">
      <c r="B61489" s="27"/>
      <c r="D61489" s="27"/>
      <c r="E61489" s="27"/>
      <c r="I61489" s="27"/>
      <c r="J61489" s="27"/>
    </row>
    <row r="61490" spans="2:10" x14ac:dyDescent="0.25">
      <c r="B61490" s="27"/>
      <c r="D61490" s="27"/>
      <c r="E61490" s="27"/>
      <c r="I61490" s="27"/>
      <c r="J61490" s="27"/>
    </row>
    <row r="61491" spans="2:10" x14ac:dyDescent="0.25">
      <c r="B61491" s="27"/>
      <c r="D61491" s="27"/>
      <c r="E61491" s="27"/>
      <c r="I61491" s="27"/>
      <c r="J61491" s="27"/>
    </row>
    <row r="61492" spans="2:10" x14ac:dyDescent="0.25">
      <c r="B61492" s="27"/>
      <c r="D61492" s="27"/>
      <c r="E61492" s="27"/>
      <c r="I61492" s="27"/>
      <c r="J61492" s="27"/>
    </row>
    <row r="61493" spans="2:10" x14ac:dyDescent="0.25">
      <c r="B61493" s="27"/>
      <c r="D61493" s="27"/>
      <c r="E61493" s="27"/>
      <c r="I61493" s="27"/>
      <c r="J61493" s="27"/>
    </row>
    <row r="61494" spans="2:10" x14ac:dyDescent="0.25">
      <c r="B61494" s="27"/>
      <c r="D61494" s="27"/>
      <c r="E61494" s="27"/>
      <c r="I61494" s="27"/>
      <c r="J61494" s="27"/>
    </row>
    <row r="61495" spans="2:10" x14ac:dyDescent="0.25">
      <c r="B61495" s="27"/>
      <c r="D61495" s="27"/>
      <c r="E61495" s="27"/>
      <c r="I61495" s="27"/>
      <c r="J61495" s="27"/>
    </row>
    <row r="61496" spans="2:10" x14ac:dyDescent="0.25">
      <c r="B61496" s="27"/>
      <c r="D61496" s="27"/>
      <c r="E61496" s="27"/>
      <c r="I61496" s="27"/>
      <c r="J61496" s="27"/>
    </row>
    <row r="61497" spans="2:10" x14ac:dyDescent="0.25">
      <c r="B61497" s="27"/>
      <c r="D61497" s="27"/>
      <c r="E61497" s="27"/>
      <c r="I61497" s="27"/>
      <c r="J61497" s="27"/>
    </row>
    <row r="61498" spans="2:10" x14ac:dyDescent="0.25">
      <c r="B61498" s="27"/>
      <c r="D61498" s="27"/>
      <c r="E61498" s="27"/>
      <c r="I61498" s="27"/>
      <c r="J61498" s="27"/>
    </row>
    <row r="61499" spans="2:10" x14ac:dyDescent="0.25">
      <c r="B61499" s="27"/>
      <c r="D61499" s="27"/>
      <c r="E61499" s="27"/>
      <c r="I61499" s="27"/>
      <c r="J61499" s="27"/>
    </row>
    <row r="61500" spans="2:10" x14ac:dyDescent="0.25">
      <c r="B61500" s="27"/>
      <c r="D61500" s="27"/>
      <c r="E61500" s="27"/>
      <c r="I61500" s="27"/>
      <c r="J61500" s="27"/>
    </row>
    <row r="61501" spans="2:10" x14ac:dyDescent="0.25">
      <c r="B61501" s="27"/>
      <c r="D61501" s="27"/>
      <c r="E61501" s="27"/>
      <c r="I61501" s="27"/>
      <c r="J61501" s="27"/>
    </row>
    <row r="61502" spans="2:10" x14ac:dyDescent="0.25">
      <c r="B61502" s="27"/>
      <c r="D61502" s="27"/>
      <c r="E61502" s="27"/>
      <c r="I61502" s="27"/>
      <c r="J61502" s="27"/>
    </row>
    <row r="61503" spans="2:10" x14ac:dyDescent="0.25">
      <c r="B61503" s="27"/>
      <c r="D61503" s="27"/>
      <c r="E61503" s="27"/>
      <c r="I61503" s="27"/>
      <c r="J61503" s="27"/>
    </row>
    <row r="61504" spans="2:10" x14ac:dyDescent="0.25">
      <c r="B61504" s="27"/>
      <c r="D61504" s="27"/>
      <c r="E61504" s="27"/>
      <c r="I61504" s="27"/>
      <c r="J61504" s="27"/>
    </row>
    <row r="61505" spans="2:10" x14ac:dyDescent="0.25">
      <c r="B61505" s="27"/>
      <c r="D61505" s="27"/>
      <c r="E61505" s="27"/>
      <c r="I61505" s="27"/>
      <c r="J61505" s="27"/>
    </row>
    <row r="61506" spans="2:10" x14ac:dyDescent="0.25">
      <c r="B61506" s="27"/>
      <c r="D61506" s="27"/>
      <c r="E61506" s="27"/>
      <c r="I61506" s="27"/>
      <c r="J61506" s="27"/>
    </row>
    <row r="61507" spans="2:10" x14ac:dyDescent="0.25">
      <c r="B61507" s="27"/>
      <c r="D61507" s="27"/>
      <c r="E61507" s="27"/>
      <c r="I61507" s="27"/>
      <c r="J61507" s="27"/>
    </row>
    <row r="61508" spans="2:10" x14ac:dyDescent="0.25">
      <c r="B61508" s="27"/>
      <c r="D61508" s="27"/>
      <c r="E61508" s="27"/>
      <c r="I61508" s="27"/>
      <c r="J61508" s="27"/>
    </row>
    <row r="61509" spans="2:10" x14ac:dyDescent="0.25">
      <c r="B61509" s="27"/>
      <c r="D61509" s="27"/>
      <c r="E61509" s="27"/>
      <c r="I61509" s="27"/>
      <c r="J61509" s="27"/>
    </row>
    <row r="61510" spans="2:10" x14ac:dyDescent="0.25">
      <c r="B61510" s="27"/>
      <c r="D61510" s="27"/>
      <c r="E61510" s="27"/>
      <c r="I61510" s="27"/>
      <c r="J61510" s="27"/>
    </row>
    <row r="61511" spans="2:10" x14ac:dyDescent="0.25">
      <c r="B61511" s="27"/>
      <c r="D61511" s="27"/>
      <c r="E61511" s="27"/>
      <c r="I61511" s="27"/>
      <c r="J61511" s="27"/>
    </row>
    <row r="61512" spans="2:10" x14ac:dyDescent="0.25">
      <c r="B61512" s="27"/>
      <c r="D61512" s="27"/>
      <c r="E61512" s="27"/>
      <c r="I61512" s="27"/>
      <c r="J61512" s="27"/>
    </row>
    <row r="61513" spans="2:10" x14ac:dyDescent="0.25">
      <c r="B61513" s="27"/>
      <c r="D61513" s="27"/>
      <c r="E61513" s="27"/>
      <c r="I61513" s="27"/>
      <c r="J61513" s="27"/>
    </row>
    <row r="61514" spans="2:10" x14ac:dyDescent="0.25">
      <c r="B61514" s="27"/>
      <c r="D61514" s="27"/>
      <c r="E61514" s="27"/>
      <c r="I61514" s="27"/>
      <c r="J61514" s="27"/>
    </row>
    <row r="61515" spans="2:10" x14ac:dyDescent="0.25">
      <c r="B61515" s="27"/>
      <c r="D61515" s="27"/>
      <c r="E61515" s="27"/>
      <c r="I61515" s="27"/>
      <c r="J61515" s="27"/>
    </row>
    <row r="61516" spans="2:10" x14ac:dyDescent="0.25">
      <c r="B61516" s="27"/>
      <c r="D61516" s="27"/>
      <c r="E61516" s="27"/>
      <c r="I61516" s="27"/>
      <c r="J61516" s="27"/>
    </row>
    <row r="61517" spans="2:10" x14ac:dyDescent="0.25">
      <c r="B61517" s="27"/>
      <c r="D61517" s="27"/>
      <c r="E61517" s="27"/>
      <c r="I61517" s="27"/>
      <c r="J61517" s="27"/>
    </row>
    <row r="61518" spans="2:10" x14ac:dyDescent="0.25">
      <c r="B61518" s="27"/>
      <c r="D61518" s="27"/>
      <c r="E61518" s="27"/>
      <c r="I61518" s="27"/>
      <c r="J61518" s="27"/>
    </row>
    <row r="61519" spans="2:10" x14ac:dyDescent="0.25">
      <c r="B61519" s="27"/>
      <c r="D61519" s="27"/>
      <c r="E61519" s="27"/>
      <c r="I61519" s="27"/>
      <c r="J61519" s="27"/>
    </row>
    <row r="61520" spans="2:10" x14ac:dyDescent="0.25">
      <c r="B61520" s="27"/>
      <c r="D61520" s="27"/>
      <c r="E61520" s="27"/>
      <c r="I61520" s="27"/>
      <c r="J61520" s="27"/>
    </row>
    <row r="61521" spans="2:10" x14ac:dyDescent="0.25">
      <c r="B61521" s="27"/>
      <c r="D61521" s="27"/>
      <c r="E61521" s="27"/>
      <c r="I61521" s="27"/>
      <c r="J61521" s="27"/>
    </row>
    <row r="61522" spans="2:10" x14ac:dyDescent="0.25">
      <c r="B61522" s="27"/>
      <c r="D61522" s="27"/>
      <c r="E61522" s="27"/>
      <c r="I61522" s="27"/>
      <c r="J61522" s="27"/>
    </row>
    <row r="61523" spans="2:10" x14ac:dyDescent="0.25">
      <c r="B61523" s="27"/>
      <c r="D61523" s="27"/>
      <c r="E61523" s="27"/>
      <c r="I61523" s="27"/>
      <c r="J61523" s="27"/>
    </row>
    <row r="61524" spans="2:10" x14ac:dyDescent="0.25">
      <c r="B61524" s="27"/>
      <c r="D61524" s="27"/>
      <c r="E61524" s="27"/>
      <c r="I61524" s="27"/>
      <c r="J61524" s="27"/>
    </row>
    <row r="61525" spans="2:10" x14ac:dyDescent="0.25">
      <c r="B61525" s="27"/>
      <c r="D61525" s="27"/>
      <c r="E61525" s="27"/>
      <c r="I61525" s="27"/>
      <c r="J61525" s="27"/>
    </row>
    <row r="61526" spans="2:10" x14ac:dyDescent="0.25">
      <c r="B61526" s="27"/>
      <c r="D61526" s="27"/>
      <c r="E61526" s="27"/>
      <c r="I61526" s="27"/>
      <c r="J61526" s="27"/>
    </row>
    <row r="61527" spans="2:10" x14ac:dyDescent="0.25">
      <c r="B61527" s="27"/>
      <c r="D61527" s="27"/>
      <c r="E61527" s="27"/>
      <c r="I61527" s="27"/>
      <c r="J61527" s="27"/>
    </row>
    <row r="61528" spans="2:10" x14ac:dyDescent="0.25">
      <c r="B61528" s="27"/>
      <c r="D61528" s="27"/>
      <c r="E61528" s="27"/>
      <c r="I61528" s="27"/>
      <c r="J61528" s="27"/>
    </row>
    <row r="61529" spans="2:10" x14ac:dyDescent="0.25">
      <c r="B61529" s="27"/>
      <c r="D61529" s="27"/>
      <c r="E61529" s="27"/>
      <c r="I61529" s="27"/>
      <c r="J61529" s="27"/>
    </row>
    <row r="61530" spans="2:10" x14ac:dyDescent="0.25">
      <c r="B61530" s="27"/>
      <c r="D61530" s="27"/>
      <c r="E61530" s="27"/>
      <c r="I61530" s="27"/>
      <c r="J61530" s="27"/>
    </row>
    <row r="61531" spans="2:10" x14ac:dyDescent="0.25">
      <c r="B61531" s="27"/>
      <c r="D61531" s="27"/>
      <c r="E61531" s="27"/>
      <c r="I61531" s="27"/>
      <c r="J61531" s="27"/>
    </row>
    <row r="61532" spans="2:10" x14ac:dyDescent="0.25">
      <c r="B61532" s="27"/>
      <c r="D61532" s="27"/>
      <c r="E61532" s="27"/>
      <c r="I61532" s="27"/>
      <c r="J61532" s="27"/>
    </row>
    <row r="61533" spans="2:10" x14ac:dyDescent="0.25">
      <c r="B61533" s="27"/>
      <c r="D61533" s="27"/>
      <c r="E61533" s="27"/>
      <c r="I61533" s="27"/>
      <c r="J61533" s="27"/>
    </row>
    <row r="61534" spans="2:10" x14ac:dyDescent="0.25">
      <c r="B61534" s="27"/>
      <c r="D61534" s="27"/>
      <c r="E61534" s="27"/>
      <c r="I61534" s="27"/>
      <c r="J61534" s="27"/>
    </row>
    <row r="61535" spans="2:10" x14ac:dyDescent="0.25">
      <c r="B61535" s="27"/>
      <c r="D61535" s="27"/>
      <c r="E61535" s="27"/>
      <c r="I61535" s="27"/>
      <c r="J61535" s="27"/>
    </row>
    <row r="61536" spans="2:10" x14ac:dyDescent="0.25">
      <c r="B61536" s="27"/>
      <c r="D61536" s="27"/>
      <c r="E61536" s="27"/>
      <c r="I61536" s="27"/>
      <c r="J61536" s="27"/>
    </row>
    <row r="61537" spans="2:10" x14ac:dyDescent="0.25">
      <c r="B61537" s="27"/>
      <c r="D61537" s="27"/>
      <c r="E61537" s="27"/>
      <c r="I61537" s="27"/>
      <c r="J61537" s="27"/>
    </row>
    <row r="61538" spans="2:10" x14ac:dyDescent="0.25">
      <c r="B61538" s="27"/>
      <c r="D61538" s="27"/>
      <c r="E61538" s="27"/>
      <c r="I61538" s="27"/>
      <c r="J61538" s="27"/>
    </row>
    <row r="61539" spans="2:10" x14ac:dyDescent="0.25">
      <c r="B61539" s="27"/>
      <c r="D61539" s="27"/>
      <c r="E61539" s="27"/>
      <c r="I61539" s="27"/>
      <c r="J61539" s="27"/>
    </row>
    <row r="61540" spans="2:10" x14ac:dyDescent="0.25">
      <c r="B61540" s="27"/>
      <c r="D61540" s="27"/>
      <c r="E61540" s="27"/>
      <c r="I61540" s="27"/>
      <c r="J61540" s="27"/>
    </row>
    <row r="61541" spans="2:10" x14ac:dyDescent="0.25">
      <c r="B61541" s="27"/>
      <c r="D61541" s="27"/>
      <c r="E61541" s="27"/>
      <c r="I61541" s="27"/>
      <c r="J61541" s="27"/>
    </row>
    <row r="61542" spans="2:10" x14ac:dyDescent="0.25">
      <c r="B61542" s="27"/>
      <c r="D61542" s="27"/>
      <c r="E61542" s="27"/>
      <c r="I61542" s="27"/>
      <c r="J61542" s="27"/>
    </row>
    <row r="61543" spans="2:10" x14ac:dyDescent="0.25">
      <c r="B61543" s="27"/>
      <c r="D61543" s="27"/>
      <c r="E61543" s="27"/>
      <c r="I61543" s="27"/>
      <c r="J61543" s="27"/>
    </row>
    <row r="61544" spans="2:10" x14ac:dyDescent="0.25">
      <c r="B61544" s="27"/>
      <c r="D61544" s="27"/>
      <c r="E61544" s="27"/>
      <c r="I61544" s="27"/>
      <c r="J61544" s="27"/>
    </row>
    <row r="61545" spans="2:10" x14ac:dyDescent="0.25">
      <c r="B61545" s="27"/>
      <c r="D61545" s="27"/>
      <c r="E61545" s="27"/>
      <c r="I61545" s="27"/>
      <c r="J61545" s="27"/>
    </row>
    <row r="61546" spans="2:10" x14ac:dyDescent="0.25">
      <c r="B61546" s="27"/>
      <c r="D61546" s="27"/>
      <c r="E61546" s="27"/>
      <c r="I61546" s="27"/>
      <c r="J61546" s="27"/>
    </row>
    <row r="61547" spans="2:10" x14ac:dyDescent="0.25">
      <c r="B61547" s="27"/>
      <c r="D61547" s="27"/>
      <c r="E61547" s="27"/>
      <c r="I61547" s="27"/>
      <c r="J61547" s="27"/>
    </row>
    <row r="61548" spans="2:10" x14ac:dyDescent="0.25">
      <c r="B61548" s="27"/>
      <c r="D61548" s="27"/>
      <c r="E61548" s="27"/>
      <c r="I61548" s="27"/>
      <c r="J61548" s="27"/>
    </row>
    <row r="61549" spans="2:10" x14ac:dyDescent="0.25">
      <c r="B61549" s="27"/>
      <c r="D61549" s="27"/>
      <c r="E61549" s="27"/>
      <c r="I61549" s="27"/>
      <c r="J61549" s="27"/>
    </row>
    <row r="61550" spans="2:10" x14ac:dyDescent="0.25">
      <c r="B61550" s="27"/>
      <c r="D61550" s="27"/>
      <c r="E61550" s="27"/>
      <c r="I61550" s="27"/>
      <c r="J61550" s="27"/>
    </row>
    <row r="61551" spans="2:10" x14ac:dyDescent="0.25">
      <c r="B61551" s="27"/>
      <c r="D61551" s="27"/>
      <c r="E61551" s="27"/>
      <c r="I61551" s="27"/>
      <c r="J61551" s="27"/>
    </row>
    <row r="61552" spans="2:10" x14ac:dyDescent="0.25">
      <c r="B61552" s="27"/>
      <c r="D61552" s="27"/>
      <c r="E61552" s="27"/>
      <c r="I61552" s="27"/>
      <c r="J61552" s="27"/>
    </row>
    <row r="61553" spans="2:10" x14ac:dyDescent="0.25">
      <c r="B61553" s="27"/>
      <c r="D61553" s="27"/>
      <c r="E61553" s="27"/>
      <c r="I61553" s="27"/>
      <c r="J61553" s="27"/>
    </row>
    <row r="61554" spans="2:10" x14ac:dyDescent="0.25">
      <c r="B61554" s="27"/>
      <c r="D61554" s="27"/>
      <c r="E61554" s="27"/>
      <c r="I61554" s="27"/>
      <c r="J61554" s="27"/>
    </row>
    <row r="61555" spans="2:10" x14ac:dyDescent="0.25">
      <c r="B61555" s="27"/>
      <c r="D61555" s="27"/>
      <c r="E61555" s="27"/>
      <c r="I61555" s="27"/>
      <c r="J61555" s="27"/>
    </row>
    <row r="61556" spans="2:10" x14ac:dyDescent="0.25">
      <c r="B61556" s="27"/>
      <c r="D61556" s="27"/>
      <c r="E61556" s="27"/>
      <c r="I61556" s="27"/>
      <c r="J61556" s="27"/>
    </row>
    <row r="61557" spans="2:10" x14ac:dyDescent="0.25">
      <c r="B61557" s="27"/>
      <c r="D61557" s="27"/>
      <c r="E61557" s="27"/>
      <c r="I61557" s="27"/>
      <c r="J61557" s="27"/>
    </row>
    <row r="61558" spans="2:10" x14ac:dyDescent="0.25">
      <c r="B61558" s="27"/>
      <c r="D61558" s="27"/>
      <c r="E61558" s="27"/>
      <c r="I61558" s="27"/>
      <c r="J61558" s="27"/>
    </row>
    <row r="61559" spans="2:10" x14ac:dyDescent="0.25">
      <c r="B61559" s="27"/>
      <c r="D61559" s="27"/>
      <c r="E61559" s="27"/>
      <c r="I61559" s="27"/>
      <c r="J61559" s="27"/>
    </row>
    <row r="61560" spans="2:10" x14ac:dyDescent="0.25">
      <c r="B61560" s="27"/>
      <c r="D61560" s="27"/>
      <c r="E61560" s="27"/>
      <c r="I61560" s="27"/>
      <c r="J61560" s="27"/>
    </row>
    <row r="61561" spans="2:10" x14ac:dyDescent="0.25">
      <c r="B61561" s="27"/>
      <c r="D61561" s="27"/>
      <c r="E61561" s="27"/>
      <c r="I61561" s="27"/>
      <c r="J61561" s="27"/>
    </row>
    <row r="61562" spans="2:10" x14ac:dyDescent="0.25">
      <c r="B61562" s="27"/>
      <c r="D61562" s="27"/>
      <c r="E61562" s="27"/>
      <c r="I61562" s="27"/>
      <c r="J61562" s="27"/>
    </row>
    <row r="61563" spans="2:10" x14ac:dyDescent="0.25">
      <c r="B61563" s="27"/>
      <c r="D61563" s="27"/>
      <c r="E61563" s="27"/>
      <c r="I61563" s="27"/>
      <c r="J61563" s="27"/>
    </row>
    <row r="61564" spans="2:10" x14ac:dyDescent="0.25">
      <c r="B61564" s="27"/>
      <c r="D61564" s="27"/>
      <c r="E61564" s="27"/>
      <c r="I61564" s="27"/>
      <c r="J61564" s="27"/>
    </row>
    <row r="61565" spans="2:10" x14ac:dyDescent="0.25">
      <c r="B61565" s="27"/>
      <c r="D61565" s="27"/>
      <c r="E61565" s="27"/>
      <c r="I61565" s="27"/>
      <c r="J61565" s="27"/>
    </row>
    <row r="61566" spans="2:10" x14ac:dyDescent="0.25">
      <c r="B61566" s="27"/>
      <c r="D61566" s="27"/>
      <c r="E61566" s="27"/>
      <c r="I61566" s="27"/>
      <c r="J61566" s="27"/>
    </row>
    <row r="61567" spans="2:10" x14ac:dyDescent="0.25">
      <c r="B61567" s="27"/>
      <c r="D61567" s="27"/>
      <c r="E61567" s="27"/>
      <c r="I61567" s="27"/>
      <c r="J61567" s="27"/>
    </row>
    <row r="61568" spans="2:10" x14ac:dyDescent="0.25">
      <c r="B61568" s="27"/>
      <c r="D61568" s="27"/>
      <c r="E61568" s="27"/>
      <c r="I61568" s="27"/>
      <c r="J61568" s="27"/>
    </row>
    <row r="61569" spans="2:10" x14ac:dyDescent="0.25">
      <c r="B61569" s="27"/>
      <c r="D61569" s="27"/>
      <c r="E61569" s="27"/>
      <c r="I61569" s="27"/>
      <c r="J61569" s="27"/>
    </row>
    <row r="61570" spans="2:10" x14ac:dyDescent="0.25">
      <c r="B61570" s="27"/>
      <c r="D61570" s="27"/>
      <c r="E61570" s="27"/>
      <c r="I61570" s="27"/>
      <c r="J61570" s="27"/>
    </row>
    <row r="61571" spans="2:10" x14ac:dyDescent="0.25">
      <c r="B61571" s="27"/>
      <c r="D61571" s="27"/>
      <c r="E61571" s="27"/>
      <c r="I61571" s="27"/>
      <c r="J61571" s="27"/>
    </row>
    <row r="61572" spans="2:10" x14ac:dyDescent="0.25">
      <c r="B61572" s="27"/>
      <c r="D61572" s="27"/>
      <c r="E61572" s="27"/>
      <c r="I61572" s="27"/>
      <c r="J61572" s="27"/>
    </row>
    <row r="61573" spans="2:10" x14ac:dyDescent="0.25">
      <c r="B61573" s="27"/>
      <c r="D61573" s="27"/>
      <c r="E61573" s="27"/>
      <c r="I61573" s="27"/>
      <c r="J61573" s="27"/>
    </row>
    <row r="61574" spans="2:10" x14ac:dyDescent="0.25">
      <c r="B61574" s="27"/>
      <c r="D61574" s="27"/>
      <c r="E61574" s="27"/>
      <c r="I61574" s="27"/>
      <c r="J61574" s="27"/>
    </row>
    <row r="61575" spans="2:10" x14ac:dyDescent="0.25">
      <c r="B61575" s="27"/>
      <c r="D61575" s="27"/>
      <c r="E61575" s="27"/>
      <c r="I61575" s="27"/>
      <c r="J61575" s="27"/>
    </row>
    <row r="61576" spans="2:10" x14ac:dyDescent="0.25">
      <c r="B61576" s="27"/>
      <c r="D61576" s="27"/>
      <c r="E61576" s="27"/>
      <c r="I61576" s="27"/>
      <c r="J61576" s="27"/>
    </row>
    <row r="61577" spans="2:10" x14ac:dyDescent="0.25">
      <c r="B61577" s="27"/>
      <c r="D61577" s="27"/>
      <c r="E61577" s="27"/>
      <c r="I61577" s="27"/>
      <c r="J61577" s="27"/>
    </row>
    <row r="61578" spans="2:10" x14ac:dyDescent="0.25">
      <c r="B61578" s="27"/>
      <c r="D61578" s="27"/>
      <c r="E61578" s="27"/>
      <c r="I61578" s="27"/>
      <c r="J61578" s="27"/>
    </row>
    <row r="61579" spans="2:10" x14ac:dyDescent="0.25">
      <c r="B61579" s="27"/>
      <c r="D61579" s="27"/>
      <c r="E61579" s="27"/>
      <c r="I61579" s="27"/>
      <c r="J61579" s="27"/>
    </row>
    <row r="61580" spans="2:10" x14ac:dyDescent="0.25">
      <c r="B61580" s="27"/>
      <c r="D61580" s="27"/>
      <c r="E61580" s="27"/>
      <c r="I61580" s="27"/>
      <c r="J61580" s="27"/>
    </row>
    <row r="61581" spans="2:10" x14ac:dyDescent="0.25">
      <c r="B61581" s="27"/>
      <c r="D61581" s="27"/>
      <c r="E61581" s="27"/>
      <c r="I61581" s="27"/>
      <c r="J61581" s="27"/>
    </row>
    <row r="61582" spans="2:10" x14ac:dyDescent="0.25">
      <c r="B61582" s="27"/>
      <c r="D61582" s="27"/>
      <c r="E61582" s="27"/>
      <c r="I61582" s="27"/>
      <c r="J61582" s="27"/>
    </row>
    <row r="61583" spans="2:10" x14ac:dyDescent="0.25">
      <c r="B61583" s="27"/>
      <c r="D61583" s="27"/>
      <c r="E61583" s="27"/>
      <c r="I61583" s="27"/>
      <c r="J61583" s="27"/>
    </row>
    <row r="61584" spans="2:10" x14ac:dyDescent="0.25">
      <c r="B61584" s="27"/>
      <c r="D61584" s="27"/>
      <c r="E61584" s="27"/>
      <c r="I61584" s="27"/>
      <c r="J61584" s="27"/>
    </row>
    <row r="61585" spans="2:10" x14ac:dyDescent="0.25">
      <c r="B61585" s="27"/>
      <c r="D61585" s="27"/>
      <c r="E61585" s="27"/>
      <c r="I61585" s="27"/>
      <c r="J61585" s="27"/>
    </row>
    <row r="61586" spans="2:10" x14ac:dyDescent="0.25">
      <c r="B61586" s="27"/>
      <c r="D61586" s="27"/>
      <c r="E61586" s="27"/>
      <c r="I61586" s="27"/>
      <c r="J61586" s="27"/>
    </row>
    <row r="61587" spans="2:10" x14ac:dyDescent="0.25">
      <c r="B61587" s="27"/>
      <c r="D61587" s="27"/>
      <c r="E61587" s="27"/>
      <c r="I61587" s="27"/>
      <c r="J61587" s="27"/>
    </row>
    <row r="61588" spans="2:10" x14ac:dyDescent="0.25">
      <c r="B61588" s="27"/>
      <c r="D61588" s="27"/>
      <c r="E61588" s="27"/>
      <c r="I61588" s="27"/>
      <c r="J61588" s="27"/>
    </row>
    <row r="61589" spans="2:10" x14ac:dyDescent="0.25">
      <c r="B61589" s="27"/>
      <c r="D61589" s="27"/>
      <c r="E61589" s="27"/>
      <c r="I61589" s="27"/>
      <c r="J61589" s="27"/>
    </row>
    <row r="61590" spans="2:10" x14ac:dyDescent="0.25">
      <c r="B61590" s="27"/>
      <c r="D61590" s="27"/>
      <c r="E61590" s="27"/>
      <c r="I61590" s="27"/>
      <c r="J61590" s="27"/>
    </row>
    <row r="61591" spans="2:10" x14ac:dyDescent="0.25">
      <c r="B61591" s="27"/>
      <c r="D61591" s="27"/>
      <c r="E61591" s="27"/>
      <c r="I61591" s="27"/>
      <c r="J61591" s="27"/>
    </row>
    <row r="61592" spans="2:10" x14ac:dyDescent="0.25">
      <c r="B61592" s="27"/>
      <c r="D61592" s="27"/>
      <c r="E61592" s="27"/>
      <c r="I61592" s="27"/>
      <c r="J61592" s="27"/>
    </row>
    <row r="61593" spans="2:10" x14ac:dyDescent="0.25">
      <c r="B61593" s="27"/>
      <c r="D61593" s="27"/>
      <c r="E61593" s="27"/>
      <c r="I61593" s="27"/>
      <c r="J61593" s="27"/>
    </row>
    <row r="61594" spans="2:10" x14ac:dyDescent="0.25">
      <c r="B61594" s="27"/>
      <c r="D61594" s="27"/>
      <c r="E61594" s="27"/>
      <c r="I61594" s="27"/>
      <c r="J61594" s="27"/>
    </row>
    <row r="61595" spans="2:10" x14ac:dyDescent="0.25">
      <c r="B61595" s="27"/>
      <c r="D61595" s="27"/>
      <c r="E61595" s="27"/>
      <c r="I61595" s="27"/>
      <c r="J61595" s="27"/>
    </row>
    <row r="61596" spans="2:10" x14ac:dyDescent="0.25">
      <c r="B61596" s="27"/>
      <c r="D61596" s="27"/>
      <c r="E61596" s="27"/>
      <c r="I61596" s="27"/>
      <c r="J61596" s="27"/>
    </row>
    <row r="61597" spans="2:10" x14ac:dyDescent="0.25">
      <c r="B61597" s="27"/>
      <c r="D61597" s="27"/>
      <c r="E61597" s="27"/>
      <c r="I61597" s="27"/>
      <c r="J61597" s="27"/>
    </row>
    <row r="61598" spans="2:10" x14ac:dyDescent="0.25">
      <c r="B61598" s="27"/>
      <c r="D61598" s="27"/>
      <c r="E61598" s="27"/>
      <c r="I61598" s="27"/>
      <c r="J61598" s="27"/>
    </row>
    <row r="61599" spans="2:10" x14ac:dyDescent="0.25">
      <c r="B61599" s="27"/>
      <c r="D61599" s="27"/>
      <c r="E61599" s="27"/>
      <c r="I61599" s="27"/>
      <c r="J61599" s="27"/>
    </row>
    <row r="61600" spans="2:10" x14ac:dyDescent="0.25">
      <c r="B61600" s="27"/>
      <c r="D61600" s="27"/>
      <c r="E61600" s="27"/>
      <c r="I61600" s="27"/>
      <c r="J61600" s="27"/>
    </row>
    <row r="61601" spans="2:10" x14ac:dyDescent="0.25">
      <c r="B61601" s="27"/>
      <c r="D61601" s="27"/>
      <c r="E61601" s="27"/>
      <c r="I61601" s="27"/>
      <c r="J61601" s="27"/>
    </row>
    <row r="61602" spans="2:10" x14ac:dyDescent="0.25">
      <c r="B61602" s="27"/>
      <c r="D61602" s="27"/>
      <c r="E61602" s="27"/>
      <c r="I61602" s="27"/>
      <c r="J61602" s="27"/>
    </row>
    <row r="61603" spans="2:10" x14ac:dyDescent="0.25">
      <c r="B61603" s="27"/>
      <c r="D61603" s="27"/>
      <c r="E61603" s="27"/>
      <c r="I61603" s="27"/>
      <c r="J61603" s="27"/>
    </row>
    <row r="61604" spans="2:10" x14ac:dyDescent="0.25">
      <c r="B61604" s="27"/>
      <c r="D61604" s="27"/>
      <c r="E61604" s="27"/>
      <c r="I61604" s="27"/>
      <c r="J61604" s="27"/>
    </row>
    <row r="61605" spans="2:10" x14ac:dyDescent="0.25">
      <c r="B61605" s="27"/>
      <c r="D61605" s="27"/>
      <c r="E61605" s="27"/>
      <c r="I61605" s="27"/>
      <c r="J61605" s="27"/>
    </row>
    <row r="61606" spans="2:10" x14ac:dyDescent="0.25">
      <c r="B61606" s="27"/>
      <c r="D61606" s="27"/>
      <c r="E61606" s="27"/>
      <c r="I61606" s="27"/>
      <c r="J61606" s="27"/>
    </row>
    <row r="61607" spans="2:10" x14ac:dyDescent="0.25">
      <c r="B61607" s="27"/>
      <c r="D61607" s="27"/>
      <c r="E61607" s="27"/>
      <c r="I61607" s="27"/>
      <c r="J61607" s="27"/>
    </row>
    <row r="61608" spans="2:10" x14ac:dyDescent="0.25">
      <c r="B61608" s="27"/>
      <c r="D61608" s="27"/>
      <c r="E61608" s="27"/>
      <c r="I61608" s="27"/>
      <c r="J61608" s="27"/>
    </row>
    <row r="61609" spans="2:10" x14ac:dyDescent="0.25">
      <c r="B61609" s="27"/>
      <c r="D61609" s="27"/>
      <c r="E61609" s="27"/>
      <c r="I61609" s="27"/>
      <c r="J61609" s="27"/>
    </row>
    <row r="61610" spans="2:10" x14ac:dyDescent="0.25">
      <c r="B61610" s="27"/>
      <c r="D61610" s="27"/>
      <c r="E61610" s="27"/>
      <c r="I61610" s="27"/>
      <c r="J61610" s="27"/>
    </row>
    <row r="61611" spans="2:10" x14ac:dyDescent="0.25">
      <c r="B61611" s="27"/>
      <c r="D61611" s="27"/>
      <c r="E61611" s="27"/>
      <c r="I61611" s="27"/>
      <c r="J61611" s="27"/>
    </row>
    <row r="61612" spans="2:10" x14ac:dyDescent="0.25">
      <c r="B61612" s="27"/>
      <c r="D61612" s="27"/>
      <c r="E61612" s="27"/>
      <c r="I61612" s="27"/>
      <c r="J61612" s="27"/>
    </row>
    <row r="61613" spans="2:10" x14ac:dyDescent="0.25">
      <c r="B61613" s="27"/>
      <c r="D61613" s="27"/>
      <c r="E61613" s="27"/>
      <c r="I61613" s="27"/>
      <c r="J61613" s="27"/>
    </row>
    <row r="61614" spans="2:10" x14ac:dyDescent="0.25">
      <c r="B61614" s="27"/>
      <c r="D61614" s="27"/>
      <c r="E61614" s="27"/>
      <c r="I61614" s="27"/>
      <c r="J61614" s="27"/>
    </row>
    <row r="61615" spans="2:10" x14ac:dyDescent="0.25">
      <c r="B61615" s="27"/>
      <c r="D61615" s="27"/>
      <c r="E61615" s="27"/>
      <c r="I61615" s="27"/>
      <c r="J61615" s="27"/>
    </row>
    <row r="61616" spans="2:10" x14ac:dyDescent="0.25">
      <c r="B61616" s="27"/>
      <c r="D61616" s="27"/>
      <c r="E61616" s="27"/>
      <c r="I61616" s="27"/>
      <c r="J61616" s="27"/>
    </row>
    <row r="61617" spans="2:10" x14ac:dyDescent="0.25">
      <c r="B61617" s="27"/>
      <c r="D61617" s="27"/>
      <c r="E61617" s="27"/>
      <c r="I61617" s="27"/>
      <c r="J61617" s="27"/>
    </row>
    <row r="61618" spans="2:10" x14ac:dyDescent="0.25">
      <c r="B61618" s="27"/>
      <c r="D61618" s="27"/>
      <c r="E61618" s="27"/>
      <c r="I61618" s="27"/>
      <c r="J61618" s="27"/>
    </row>
    <row r="61619" spans="2:10" x14ac:dyDescent="0.25">
      <c r="B61619" s="27"/>
      <c r="D61619" s="27"/>
      <c r="E61619" s="27"/>
      <c r="I61619" s="27"/>
      <c r="J61619" s="27"/>
    </row>
    <row r="61620" spans="2:10" x14ac:dyDescent="0.25">
      <c r="B61620" s="27"/>
      <c r="D61620" s="27"/>
      <c r="E61620" s="27"/>
      <c r="I61620" s="27"/>
      <c r="J61620" s="27"/>
    </row>
    <row r="61621" spans="2:10" x14ac:dyDescent="0.25">
      <c r="B61621" s="27"/>
      <c r="D61621" s="27"/>
      <c r="E61621" s="27"/>
      <c r="I61621" s="27"/>
      <c r="J61621" s="27"/>
    </row>
    <row r="61622" spans="2:10" x14ac:dyDescent="0.25">
      <c r="B61622" s="27"/>
      <c r="D61622" s="27"/>
      <c r="E61622" s="27"/>
      <c r="I61622" s="27"/>
      <c r="J61622" s="27"/>
    </row>
    <row r="61623" spans="2:10" x14ac:dyDescent="0.25">
      <c r="B61623" s="27"/>
      <c r="D61623" s="27"/>
      <c r="E61623" s="27"/>
      <c r="I61623" s="27"/>
      <c r="J61623" s="27"/>
    </row>
    <row r="61624" spans="2:10" x14ac:dyDescent="0.25">
      <c r="B61624" s="27"/>
      <c r="D61624" s="27"/>
      <c r="E61624" s="27"/>
      <c r="I61624" s="27"/>
      <c r="J61624" s="27"/>
    </row>
    <row r="61625" spans="2:10" x14ac:dyDescent="0.25">
      <c r="B61625" s="27"/>
      <c r="D61625" s="27"/>
      <c r="E61625" s="27"/>
      <c r="I61625" s="27"/>
      <c r="J61625" s="27"/>
    </row>
    <row r="61626" spans="2:10" x14ac:dyDescent="0.25">
      <c r="B61626" s="27"/>
      <c r="D61626" s="27"/>
      <c r="E61626" s="27"/>
      <c r="I61626" s="27"/>
      <c r="J61626" s="27"/>
    </row>
    <row r="61627" spans="2:10" x14ac:dyDescent="0.25">
      <c r="B61627" s="27"/>
      <c r="D61627" s="27"/>
      <c r="E61627" s="27"/>
      <c r="I61627" s="27"/>
      <c r="J61627" s="27"/>
    </row>
    <row r="61628" spans="2:10" x14ac:dyDescent="0.25">
      <c r="B61628" s="27"/>
      <c r="D61628" s="27"/>
      <c r="E61628" s="27"/>
      <c r="I61628" s="27"/>
      <c r="J61628" s="27"/>
    </row>
    <row r="61629" spans="2:10" x14ac:dyDescent="0.25">
      <c r="B61629" s="27"/>
      <c r="D61629" s="27"/>
      <c r="E61629" s="27"/>
      <c r="I61629" s="27"/>
      <c r="J61629" s="27"/>
    </row>
    <row r="61630" spans="2:10" x14ac:dyDescent="0.25">
      <c r="B61630" s="27"/>
      <c r="D61630" s="27"/>
      <c r="E61630" s="27"/>
      <c r="I61630" s="27"/>
      <c r="J61630" s="27"/>
    </row>
    <row r="61631" spans="2:10" x14ac:dyDescent="0.25">
      <c r="B61631" s="27"/>
      <c r="D61631" s="27"/>
      <c r="E61631" s="27"/>
      <c r="I61631" s="27"/>
      <c r="J61631" s="27"/>
    </row>
    <row r="61632" spans="2:10" x14ac:dyDescent="0.25">
      <c r="B61632" s="27"/>
      <c r="D61632" s="27"/>
      <c r="E61632" s="27"/>
      <c r="I61632" s="27"/>
      <c r="J61632" s="27"/>
    </row>
    <row r="61633" spans="2:10" x14ac:dyDescent="0.25">
      <c r="B61633" s="27"/>
      <c r="D61633" s="27"/>
      <c r="E61633" s="27"/>
      <c r="I61633" s="27"/>
      <c r="J61633" s="27"/>
    </row>
    <row r="61634" spans="2:10" x14ac:dyDescent="0.25">
      <c r="B61634" s="27"/>
      <c r="D61634" s="27"/>
      <c r="E61634" s="27"/>
      <c r="I61634" s="27"/>
      <c r="J61634" s="27"/>
    </row>
    <row r="61635" spans="2:10" x14ac:dyDescent="0.25">
      <c r="B61635" s="27"/>
      <c r="D61635" s="27"/>
      <c r="E61635" s="27"/>
      <c r="I61635" s="27"/>
      <c r="J61635" s="27"/>
    </row>
    <row r="61636" spans="2:10" x14ac:dyDescent="0.25">
      <c r="B61636" s="27"/>
      <c r="D61636" s="27"/>
      <c r="E61636" s="27"/>
      <c r="I61636" s="27"/>
      <c r="J61636" s="27"/>
    </row>
    <row r="61637" spans="2:10" x14ac:dyDescent="0.25">
      <c r="B61637" s="27"/>
      <c r="D61637" s="27"/>
      <c r="E61637" s="27"/>
      <c r="I61637" s="27"/>
      <c r="J61637" s="27"/>
    </row>
    <row r="61638" spans="2:10" x14ac:dyDescent="0.25">
      <c r="B61638" s="27"/>
      <c r="D61638" s="27"/>
      <c r="E61638" s="27"/>
      <c r="I61638" s="27"/>
      <c r="J61638" s="27"/>
    </row>
    <row r="61639" spans="2:10" x14ac:dyDescent="0.25">
      <c r="B61639" s="27"/>
      <c r="D61639" s="27"/>
      <c r="E61639" s="27"/>
      <c r="I61639" s="27"/>
      <c r="J61639" s="27"/>
    </row>
    <row r="61640" spans="2:10" x14ac:dyDescent="0.25">
      <c r="B61640" s="27"/>
      <c r="D61640" s="27"/>
      <c r="E61640" s="27"/>
      <c r="I61640" s="27"/>
      <c r="J61640" s="27"/>
    </row>
    <row r="61641" spans="2:10" x14ac:dyDescent="0.25">
      <c r="B61641" s="27"/>
      <c r="D61641" s="27"/>
      <c r="E61641" s="27"/>
      <c r="I61641" s="27"/>
      <c r="J61641" s="27"/>
    </row>
    <row r="61642" spans="2:10" x14ac:dyDescent="0.25">
      <c r="B61642" s="27"/>
      <c r="D61642" s="27"/>
      <c r="E61642" s="27"/>
      <c r="I61642" s="27"/>
      <c r="J61642" s="27"/>
    </row>
    <row r="61643" spans="2:10" x14ac:dyDescent="0.25">
      <c r="B61643" s="27"/>
      <c r="D61643" s="27"/>
      <c r="E61643" s="27"/>
      <c r="I61643" s="27"/>
      <c r="J61643" s="27"/>
    </row>
    <row r="61644" spans="2:10" x14ac:dyDescent="0.25">
      <c r="B61644" s="27"/>
      <c r="D61644" s="27"/>
      <c r="E61644" s="27"/>
      <c r="I61644" s="27"/>
      <c r="J61644" s="27"/>
    </row>
    <row r="61645" spans="2:10" x14ac:dyDescent="0.25">
      <c r="B61645" s="27"/>
      <c r="D61645" s="27"/>
      <c r="E61645" s="27"/>
      <c r="I61645" s="27"/>
      <c r="J61645" s="27"/>
    </row>
    <row r="61646" spans="2:10" x14ac:dyDescent="0.25">
      <c r="B61646" s="27"/>
      <c r="D61646" s="27"/>
      <c r="E61646" s="27"/>
      <c r="I61646" s="27"/>
      <c r="J61646" s="27"/>
    </row>
    <row r="61647" spans="2:10" x14ac:dyDescent="0.25">
      <c r="B61647" s="27"/>
      <c r="D61647" s="27"/>
      <c r="E61647" s="27"/>
      <c r="I61647" s="27"/>
      <c r="J61647" s="27"/>
    </row>
    <row r="61648" spans="2:10" x14ac:dyDescent="0.25">
      <c r="B61648" s="27"/>
      <c r="D61648" s="27"/>
      <c r="E61648" s="27"/>
      <c r="I61648" s="27"/>
      <c r="J61648" s="27"/>
    </row>
    <row r="61649" spans="2:10" x14ac:dyDescent="0.25">
      <c r="B61649" s="27"/>
      <c r="D61649" s="27"/>
      <c r="E61649" s="27"/>
      <c r="I61649" s="27"/>
      <c r="J61649" s="27"/>
    </row>
    <row r="61650" spans="2:10" x14ac:dyDescent="0.25">
      <c r="B61650" s="27"/>
      <c r="D61650" s="27"/>
      <c r="E61650" s="27"/>
      <c r="I61650" s="27"/>
      <c r="J61650" s="27"/>
    </row>
    <row r="61651" spans="2:10" x14ac:dyDescent="0.25">
      <c r="B61651" s="27"/>
      <c r="D61651" s="27"/>
      <c r="E61651" s="27"/>
      <c r="I61651" s="27"/>
      <c r="J61651" s="27"/>
    </row>
    <row r="61652" spans="2:10" x14ac:dyDescent="0.25">
      <c r="B61652" s="27"/>
      <c r="D61652" s="27"/>
      <c r="E61652" s="27"/>
      <c r="I61652" s="27"/>
      <c r="J61652" s="27"/>
    </row>
    <row r="61653" spans="2:10" x14ac:dyDescent="0.25">
      <c r="B61653" s="27"/>
      <c r="D61653" s="27"/>
      <c r="E61653" s="27"/>
      <c r="I61653" s="27"/>
      <c r="J61653" s="27"/>
    </row>
    <row r="61654" spans="2:10" x14ac:dyDescent="0.25">
      <c r="B61654" s="27"/>
      <c r="D61654" s="27"/>
      <c r="E61654" s="27"/>
      <c r="I61654" s="27"/>
      <c r="J61654" s="27"/>
    </row>
    <row r="61655" spans="2:10" x14ac:dyDescent="0.25">
      <c r="B61655" s="27"/>
      <c r="D61655" s="27"/>
      <c r="E61655" s="27"/>
      <c r="I61655" s="27"/>
      <c r="J61655" s="27"/>
    </row>
    <row r="61656" spans="2:10" x14ac:dyDescent="0.25">
      <c r="B61656" s="27"/>
      <c r="D61656" s="27"/>
      <c r="E61656" s="27"/>
      <c r="I61656" s="27"/>
      <c r="J61656" s="27"/>
    </row>
    <row r="61657" spans="2:10" x14ac:dyDescent="0.25">
      <c r="B61657" s="27"/>
      <c r="D61657" s="27"/>
      <c r="E61657" s="27"/>
      <c r="I61657" s="27"/>
      <c r="J61657" s="27"/>
    </row>
    <row r="61658" spans="2:10" x14ac:dyDescent="0.25">
      <c r="B61658" s="27"/>
      <c r="D61658" s="27"/>
      <c r="E61658" s="27"/>
      <c r="I61658" s="27"/>
      <c r="J61658" s="27"/>
    </row>
    <row r="61659" spans="2:10" x14ac:dyDescent="0.25">
      <c r="B61659" s="27"/>
      <c r="D61659" s="27"/>
      <c r="E61659" s="27"/>
      <c r="I61659" s="27"/>
      <c r="J61659" s="27"/>
    </row>
    <row r="61660" spans="2:10" x14ac:dyDescent="0.25">
      <c r="B61660" s="27"/>
      <c r="D61660" s="27"/>
      <c r="E61660" s="27"/>
      <c r="I61660" s="27"/>
      <c r="J61660" s="27"/>
    </row>
    <row r="61661" spans="2:10" x14ac:dyDescent="0.25">
      <c r="B61661" s="27"/>
      <c r="D61661" s="27"/>
      <c r="E61661" s="27"/>
      <c r="I61661" s="27"/>
      <c r="J61661" s="27"/>
    </row>
    <row r="61662" spans="2:10" x14ac:dyDescent="0.25">
      <c r="B61662" s="27"/>
      <c r="D61662" s="27"/>
      <c r="E61662" s="27"/>
      <c r="I61662" s="27"/>
      <c r="J61662" s="27"/>
    </row>
    <row r="61663" spans="2:10" x14ac:dyDescent="0.25">
      <c r="B61663" s="27"/>
      <c r="D61663" s="27"/>
      <c r="E61663" s="27"/>
      <c r="I61663" s="27"/>
      <c r="J61663" s="27"/>
    </row>
    <row r="61664" spans="2:10" x14ac:dyDescent="0.25">
      <c r="B61664" s="27"/>
      <c r="D61664" s="27"/>
      <c r="E61664" s="27"/>
      <c r="I61664" s="27"/>
      <c r="J61664" s="27"/>
    </row>
    <row r="61665" spans="2:10" x14ac:dyDescent="0.25">
      <c r="B61665" s="27"/>
      <c r="D61665" s="27"/>
      <c r="E61665" s="27"/>
      <c r="I61665" s="27"/>
      <c r="J61665" s="27"/>
    </row>
    <row r="61666" spans="2:10" x14ac:dyDescent="0.25">
      <c r="B61666" s="27"/>
      <c r="D61666" s="27"/>
      <c r="E61666" s="27"/>
      <c r="I61666" s="27"/>
      <c r="J61666" s="27"/>
    </row>
    <row r="61667" spans="2:10" x14ac:dyDescent="0.25">
      <c r="B61667" s="27"/>
      <c r="D61667" s="27"/>
      <c r="E61667" s="27"/>
      <c r="I61667" s="27"/>
      <c r="J61667" s="27"/>
    </row>
    <row r="61668" spans="2:10" x14ac:dyDescent="0.25">
      <c r="B61668" s="27"/>
      <c r="D61668" s="27"/>
      <c r="E61668" s="27"/>
      <c r="I61668" s="27"/>
      <c r="J61668" s="27"/>
    </row>
    <row r="61669" spans="2:10" x14ac:dyDescent="0.25">
      <c r="B61669" s="27"/>
      <c r="D61669" s="27"/>
      <c r="E61669" s="27"/>
      <c r="I61669" s="27"/>
      <c r="J61669" s="27"/>
    </row>
    <row r="61670" spans="2:10" x14ac:dyDescent="0.25">
      <c r="B61670" s="27"/>
      <c r="D61670" s="27"/>
      <c r="E61670" s="27"/>
      <c r="I61670" s="27"/>
      <c r="J61670" s="27"/>
    </row>
    <row r="61671" spans="2:10" x14ac:dyDescent="0.25">
      <c r="B61671" s="27"/>
      <c r="D61671" s="27"/>
      <c r="E61671" s="27"/>
      <c r="I61671" s="27"/>
      <c r="J61671" s="27"/>
    </row>
    <row r="61672" spans="2:10" x14ac:dyDescent="0.25">
      <c r="B61672" s="27"/>
      <c r="D61672" s="27"/>
      <c r="E61672" s="27"/>
      <c r="I61672" s="27"/>
      <c r="J61672" s="27"/>
    </row>
    <row r="61673" spans="2:10" x14ac:dyDescent="0.25">
      <c r="B61673" s="27"/>
      <c r="D61673" s="27"/>
      <c r="E61673" s="27"/>
      <c r="I61673" s="27"/>
      <c r="J61673" s="27"/>
    </row>
    <row r="61674" spans="2:10" x14ac:dyDescent="0.25">
      <c r="B61674" s="27"/>
      <c r="D61674" s="27"/>
      <c r="E61674" s="27"/>
      <c r="I61674" s="27"/>
      <c r="J61674" s="27"/>
    </row>
    <row r="61675" spans="2:10" x14ac:dyDescent="0.25">
      <c r="B61675" s="27"/>
      <c r="D61675" s="27"/>
      <c r="E61675" s="27"/>
      <c r="I61675" s="27"/>
      <c r="J61675" s="27"/>
    </row>
    <row r="61676" spans="2:10" x14ac:dyDescent="0.25">
      <c r="B61676" s="27"/>
      <c r="D61676" s="27"/>
      <c r="E61676" s="27"/>
      <c r="I61676" s="27"/>
      <c r="J61676" s="27"/>
    </row>
    <row r="61677" spans="2:10" x14ac:dyDescent="0.25">
      <c r="B61677" s="27"/>
      <c r="D61677" s="27"/>
      <c r="E61677" s="27"/>
      <c r="I61677" s="27"/>
      <c r="J61677" s="27"/>
    </row>
    <row r="61678" spans="2:10" x14ac:dyDescent="0.25">
      <c r="B61678" s="27"/>
      <c r="D61678" s="27"/>
      <c r="E61678" s="27"/>
      <c r="I61678" s="27"/>
      <c r="J61678" s="27"/>
    </row>
    <row r="61679" spans="2:10" x14ac:dyDescent="0.25">
      <c r="B61679" s="27"/>
      <c r="D61679" s="27"/>
      <c r="E61679" s="27"/>
      <c r="I61679" s="27"/>
      <c r="J61679" s="27"/>
    </row>
    <row r="61680" spans="2:10" x14ac:dyDescent="0.25">
      <c r="B61680" s="27"/>
      <c r="D61680" s="27"/>
      <c r="E61680" s="27"/>
      <c r="I61680" s="27"/>
      <c r="J61680" s="27"/>
    </row>
    <row r="61681" spans="2:10" x14ac:dyDescent="0.25">
      <c r="B61681" s="27"/>
      <c r="D61681" s="27"/>
      <c r="E61681" s="27"/>
      <c r="I61681" s="27"/>
      <c r="J61681" s="27"/>
    </row>
    <row r="61682" spans="2:10" x14ac:dyDescent="0.25">
      <c r="B61682" s="27"/>
      <c r="D61682" s="27"/>
      <c r="E61682" s="27"/>
      <c r="I61682" s="27"/>
      <c r="J61682" s="27"/>
    </row>
    <row r="61683" spans="2:10" x14ac:dyDescent="0.25">
      <c r="B61683" s="27"/>
      <c r="D61683" s="27"/>
      <c r="E61683" s="27"/>
      <c r="I61683" s="27"/>
      <c r="J61683" s="27"/>
    </row>
    <row r="61684" spans="2:10" x14ac:dyDescent="0.25">
      <c r="B61684" s="27"/>
      <c r="D61684" s="27"/>
      <c r="E61684" s="27"/>
      <c r="I61684" s="27"/>
      <c r="J61684" s="27"/>
    </row>
    <row r="61685" spans="2:10" x14ac:dyDescent="0.25">
      <c r="B61685" s="27"/>
      <c r="D61685" s="27"/>
      <c r="E61685" s="27"/>
      <c r="I61685" s="27"/>
      <c r="J61685" s="27"/>
    </row>
    <row r="61686" spans="2:10" x14ac:dyDescent="0.25">
      <c r="B61686" s="27"/>
      <c r="D61686" s="27"/>
      <c r="E61686" s="27"/>
      <c r="I61686" s="27"/>
      <c r="J61686" s="27"/>
    </row>
    <row r="61687" spans="2:10" x14ac:dyDescent="0.25">
      <c r="B61687" s="27"/>
      <c r="D61687" s="27"/>
      <c r="E61687" s="27"/>
      <c r="I61687" s="27"/>
      <c r="J61687" s="27"/>
    </row>
    <row r="61688" spans="2:10" x14ac:dyDescent="0.25">
      <c r="B61688" s="27"/>
      <c r="D61688" s="27"/>
      <c r="E61688" s="27"/>
      <c r="I61688" s="27"/>
      <c r="J61688" s="27"/>
    </row>
    <row r="61689" spans="2:10" x14ac:dyDescent="0.25">
      <c r="B61689" s="27"/>
      <c r="D61689" s="27"/>
      <c r="E61689" s="27"/>
      <c r="I61689" s="27"/>
      <c r="J61689" s="27"/>
    </row>
    <row r="61690" spans="2:10" x14ac:dyDescent="0.25">
      <c r="B61690" s="27"/>
      <c r="D61690" s="27"/>
      <c r="E61690" s="27"/>
      <c r="I61690" s="27"/>
      <c r="J61690" s="27"/>
    </row>
    <row r="61691" spans="2:10" x14ac:dyDescent="0.25">
      <c r="B61691" s="27"/>
      <c r="D61691" s="27"/>
      <c r="E61691" s="27"/>
      <c r="I61691" s="27"/>
      <c r="J61691" s="27"/>
    </row>
    <row r="61692" spans="2:10" x14ac:dyDescent="0.25">
      <c r="B61692" s="27"/>
      <c r="D61692" s="27"/>
      <c r="E61692" s="27"/>
      <c r="I61692" s="27"/>
      <c r="J61692" s="27"/>
    </row>
    <row r="61693" spans="2:10" x14ac:dyDescent="0.25">
      <c r="B61693" s="27"/>
      <c r="D61693" s="27"/>
      <c r="E61693" s="27"/>
      <c r="I61693" s="27"/>
      <c r="J61693" s="27"/>
    </row>
    <row r="61694" spans="2:10" x14ac:dyDescent="0.25">
      <c r="B61694" s="27"/>
      <c r="D61694" s="27"/>
      <c r="E61694" s="27"/>
      <c r="I61694" s="27"/>
      <c r="J61694" s="27"/>
    </row>
    <row r="61695" spans="2:10" x14ac:dyDescent="0.25">
      <c r="B61695" s="27"/>
      <c r="D61695" s="27"/>
      <c r="E61695" s="27"/>
      <c r="I61695" s="27"/>
      <c r="J61695" s="27"/>
    </row>
    <row r="61696" spans="2:10" x14ac:dyDescent="0.25">
      <c r="B61696" s="27"/>
      <c r="D61696" s="27"/>
      <c r="E61696" s="27"/>
      <c r="I61696" s="27"/>
      <c r="J61696" s="27"/>
    </row>
    <row r="61697" spans="2:10" x14ac:dyDescent="0.25">
      <c r="B61697" s="27"/>
      <c r="D61697" s="27"/>
      <c r="E61697" s="27"/>
      <c r="I61697" s="27"/>
      <c r="J61697" s="27"/>
    </row>
    <row r="61698" spans="2:10" x14ac:dyDescent="0.25">
      <c r="B61698" s="27"/>
      <c r="D61698" s="27"/>
      <c r="E61698" s="27"/>
      <c r="I61698" s="27"/>
      <c r="J61698" s="27"/>
    </row>
    <row r="61699" spans="2:10" x14ac:dyDescent="0.25">
      <c r="B61699" s="27"/>
      <c r="D61699" s="27"/>
      <c r="E61699" s="27"/>
      <c r="I61699" s="27"/>
      <c r="J61699" s="27"/>
    </row>
    <row r="61700" spans="2:10" x14ac:dyDescent="0.25">
      <c r="B61700" s="27"/>
      <c r="D61700" s="27"/>
      <c r="E61700" s="27"/>
      <c r="I61700" s="27"/>
      <c r="J61700" s="27"/>
    </row>
    <row r="61701" spans="2:10" x14ac:dyDescent="0.25">
      <c r="B61701" s="27"/>
      <c r="D61701" s="27"/>
      <c r="E61701" s="27"/>
      <c r="I61701" s="27"/>
      <c r="J61701" s="27"/>
    </row>
    <row r="61702" spans="2:10" x14ac:dyDescent="0.25">
      <c r="B61702" s="27"/>
      <c r="D61702" s="27"/>
      <c r="E61702" s="27"/>
      <c r="I61702" s="27"/>
      <c r="J61702" s="27"/>
    </row>
    <row r="61703" spans="2:10" x14ac:dyDescent="0.25">
      <c r="B61703" s="27"/>
      <c r="D61703" s="27"/>
      <c r="E61703" s="27"/>
      <c r="I61703" s="27"/>
      <c r="J61703" s="27"/>
    </row>
    <row r="61704" spans="2:10" x14ac:dyDescent="0.25">
      <c r="B61704" s="27"/>
      <c r="D61704" s="27"/>
      <c r="E61704" s="27"/>
      <c r="I61704" s="27"/>
      <c r="J61704" s="27"/>
    </row>
    <row r="61705" spans="2:10" x14ac:dyDescent="0.25">
      <c r="B61705" s="27"/>
      <c r="D61705" s="27"/>
      <c r="E61705" s="27"/>
      <c r="I61705" s="27"/>
      <c r="J61705" s="27"/>
    </row>
    <row r="61706" spans="2:10" x14ac:dyDescent="0.25">
      <c r="B61706" s="27"/>
      <c r="D61706" s="27"/>
      <c r="E61706" s="27"/>
      <c r="I61706" s="27"/>
      <c r="J61706" s="27"/>
    </row>
    <row r="61707" spans="2:10" x14ac:dyDescent="0.25">
      <c r="B61707" s="27"/>
      <c r="D61707" s="27"/>
      <c r="E61707" s="27"/>
      <c r="I61707" s="27"/>
      <c r="J61707" s="27"/>
    </row>
    <row r="61708" spans="2:10" x14ac:dyDescent="0.25">
      <c r="B61708" s="27"/>
      <c r="D61708" s="27"/>
      <c r="E61708" s="27"/>
      <c r="I61708" s="27"/>
      <c r="J61708" s="27"/>
    </row>
    <row r="61709" spans="2:10" x14ac:dyDescent="0.25">
      <c r="B61709" s="27"/>
      <c r="D61709" s="27"/>
      <c r="E61709" s="27"/>
      <c r="I61709" s="27"/>
      <c r="J61709" s="27"/>
    </row>
    <row r="61710" spans="2:10" x14ac:dyDescent="0.25">
      <c r="B61710" s="27"/>
      <c r="D61710" s="27"/>
      <c r="E61710" s="27"/>
      <c r="I61710" s="27"/>
      <c r="J61710" s="27"/>
    </row>
    <row r="61711" spans="2:10" x14ac:dyDescent="0.25">
      <c r="B61711" s="27"/>
      <c r="D61711" s="27"/>
      <c r="E61711" s="27"/>
      <c r="I61711" s="27"/>
      <c r="J61711" s="27"/>
    </row>
    <row r="61712" spans="2:10" x14ac:dyDescent="0.25">
      <c r="B61712" s="27"/>
      <c r="D61712" s="27"/>
      <c r="E61712" s="27"/>
      <c r="I61712" s="27"/>
      <c r="J61712" s="27"/>
    </row>
    <row r="61713" spans="2:10" x14ac:dyDescent="0.25">
      <c r="B61713" s="27"/>
      <c r="D61713" s="27"/>
      <c r="E61713" s="27"/>
      <c r="I61713" s="27"/>
      <c r="J61713" s="27"/>
    </row>
    <row r="61714" spans="2:10" x14ac:dyDescent="0.25">
      <c r="B61714" s="27"/>
      <c r="D61714" s="27"/>
      <c r="E61714" s="27"/>
      <c r="I61714" s="27"/>
      <c r="J61714" s="27"/>
    </row>
    <row r="61715" spans="2:10" x14ac:dyDescent="0.25">
      <c r="B61715" s="27"/>
      <c r="D61715" s="27"/>
      <c r="E61715" s="27"/>
      <c r="I61715" s="27"/>
      <c r="J61715" s="27"/>
    </row>
    <row r="61716" spans="2:10" x14ac:dyDescent="0.25">
      <c r="B61716" s="27"/>
      <c r="D61716" s="27"/>
      <c r="E61716" s="27"/>
      <c r="I61716" s="27"/>
      <c r="J61716" s="27"/>
    </row>
    <row r="61717" spans="2:10" x14ac:dyDescent="0.25">
      <c r="B61717" s="27"/>
      <c r="D61717" s="27"/>
      <c r="E61717" s="27"/>
      <c r="I61717" s="27"/>
      <c r="J61717" s="27"/>
    </row>
    <row r="61718" spans="2:10" x14ac:dyDescent="0.25">
      <c r="B61718" s="27"/>
      <c r="D61718" s="27"/>
      <c r="E61718" s="27"/>
      <c r="I61718" s="27"/>
      <c r="J61718" s="27"/>
    </row>
    <row r="61719" spans="2:10" x14ac:dyDescent="0.25">
      <c r="B61719" s="27"/>
      <c r="D61719" s="27"/>
      <c r="E61719" s="27"/>
      <c r="I61719" s="27"/>
      <c r="J61719" s="27"/>
    </row>
    <row r="61720" spans="2:10" x14ac:dyDescent="0.25">
      <c r="B61720" s="27"/>
      <c r="D61720" s="27"/>
      <c r="E61720" s="27"/>
      <c r="I61720" s="27"/>
      <c r="J61720" s="27"/>
    </row>
    <row r="61721" spans="2:10" x14ac:dyDescent="0.25">
      <c r="B61721" s="27"/>
      <c r="D61721" s="27"/>
      <c r="E61721" s="27"/>
      <c r="I61721" s="27"/>
      <c r="J61721" s="27"/>
    </row>
    <row r="61722" spans="2:10" x14ac:dyDescent="0.25">
      <c r="B61722" s="27"/>
      <c r="D61722" s="27"/>
      <c r="E61722" s="27"/>
      <c r="I61722" s="27"/>
      <c r="J61722" s="27"/>
    </row>
    <row r="61723" spans="2:10" x14ac:dyDescent="0.25">
      <c r="B61723" s="27"/>
      <c r="D61723" s="27"/>
      <c r="E61723" s="27"/>
      <c r="I61723" s="27"/>
      <c r="J61723" s="27"/>
    </row>
    <row r="61724" spans="2:10" x14ac:dyDescent="0.25">
      <c r="B61724" s="27"/>
      <c r="D61724" s="27"/>
      <c r="E61724" s="27"/>
      <c r="I61724" s="27"/>
      <c r="J61724" s="27"/>
    </row>
    <row r="61725" spans="2:10" x14ac:dyDescent="0.25">
      <c r="B61725" s="27"/>
      <c r="D61725" s="27"/>
      <c r="E61725" s="27"/>
      <c r="I61725" s="27"/>
      <c r="J61725" s="27"/>
    </row>
    <row r="61726" spans="2:10" x14ac:dyDescent="0.25">
      <c r="B61726" s="27"/>
      <c r="D61726" s="27"/>
      <c r="E61726" s="27"/>
      <c r="I61726" s="27"/>
      <c r="J61726" s="27"/>
    </row>
    <row r="61727" spans="2:10" x14ac:dyDescent="0.25">
      <c r="B61727" s="27"/>
      <c r="D61727" s="27"/>
      <c r="E61727" s="27"/>
      <c r="I61727" s="27"/>
      <c r="J61727" s="27"/>
    </row>
    <row r="61728" spans="2:10" x14ac:dyDescent="0.25">
      <c r="B61728" s="27"/>
      <c r="D61728" s="27"/>
      <c r="E61728" s="27"/>
      <c r="I61728" s="27"/>
      <c r="J61728" s="27"/>
    </row>
    <row r="61729" spans="2:10" x14ac:dyDescent="0.25">
      <c r="B61729" s="27"/>
      <c r="D61729" s="27"/>
      <c r="E61729" s="27"/>
      <c r="I61729" s="27"/>
      <c r="J61729" s="27"/>
    </row>
    <row r="61730" spans="2:10" x14ac:dyDescent="0.25">
      <c r="B61730" s="27"/>
      <c r="D61730" s="27"/>
      <c r="E61730" s="27"/>
      <c r="I61730" s="27"/>
      <c r="J61730" s="27"/>
    </row>
    <row r="61731" spans="2:10" x14ac:dyDescent="0.25">
      <c r="B61731" s="27"/>
      <c r="D61731" s="27"/>
      <c r="E61731" s="27"/>
      <c r="I61731" s="27"/>
      <c r="J61731" s="27"/>
    </row>
    <row r="61732" spans="2:10" x14ac:dyDescent="0.25">
      <c r="B61732" s="27"/>
      <c r="D61732" s="27"/>
      <c r="E61732" s="27"/>
      <c r="I61732" s="27"/>
      <c r="J61732" s="27"/>
    </row>
    <row r="61733" spans="2:10" x14ac:dyDescent="0.25">
      <c r="B61733" s="27"/>
      <c r="D61733" s="27"/>
      <c r="E61733" s="27"/>
      <c r="I61733" s="27"/>
      <c r="J61733" s="27"/>
    </row>
    <row r="61734" spans="2:10" x14ac:dyDescent="0.25">
      <c r="B61734" s="27"/>
      <c r="D61734" s="27"/>
      <c r="E61734" s="27"/>
      <c r="I61734" s="27"/>
      <c r="J61734" s="27"/>
    </row>
    <row r="61735" spans="2:10" x14ac:dyDescent="0.25">
      <c r="B61735" s="27"/>
      <c r="D61735" s="27"/>
      <c r="E61735" s="27"/>
      <c r="I61735" s="27"/>
      <c r="J61735" s="27"/>
    </row>
    <row r="61736" spans="2:10" x14ac:dyDescent="0.25">
      <c r="B61736" s="27"/>
      <c r="D61736" s="27"/>
      <c r="E61736" s="27"/>
      <c r="I61736" s="27"/>
      <c r="J61736" s="27"/>
    </row>
    <row r="61737" spans="2:10" x14ac:dyDescent="0.25">
      <c r="B61737" s="27"/>
      <c r="D61737" s="27"/>
      <c r="E61737" s="27"/>
      <c r="I61737" s="27"/>
      <c r="J61737" s="27"/>
    </row>
    <row r="61738" spans="2:10" x14ac:dyDescent="0.25">
      <c r="B61738" s="27"/>
      <c r="D61738" s="27"/>
      <c r="E61738" s="27"/>
      <c r="I61738" s="27"/>
      <c r="J61738" s="27"/>
    </row>
    <row r="61739" spans="2:10" x14ac:dyDescent="0.25">
      <c r="B61739" s="27"/>
      <c r="D61739" s="27"/>
      <c r="E61739" s="27"/>
      <c r="I61739" s="27"/>
      <c r="J61739" s="27"/>
    </row>
    <row r="61740" spans="2:10" x14ac:dyDescent="0.25">
      <c r="B61740" s="27"/>
      <c r="D61740" s="27"/>
      <c r="E61740" s="27"/>
      <c r="I61740" s="27"/>
      <c r="J61740" s="27"/>
    </row>
    <row r="61741" spans="2:10" x14ac:dyDescent="0.25">
      <c r="B61741" s="27"/>
      <c r="D61741" s="27"/>
      <c r="E61741" s="27"/>
      <c r="I61741" s="27"/>
      <c r="J61741" s="27"/>
    </row>
    <row r="61742" spans="2:10" x14ac:dyDescent="0.25">
      <c r="B61742" s="27"/>
      <c r="D61742" s="27"/>
      <c r="E61742" s="27"/>
      <c r="I61742" s="27"/>
      <c r="J61742" s="27"/>
    </row>
    <row r="61743" spans="2:10" x14ac:dyDescent="0.25">
      <c r="B61743" s="27"/>
      <c r="D61743" s="27"/>
      <c r="E61743" s="27"/>
      <c r="I61743" s="27"/>
      <c r="J61743" s="27"/>
    </row>
    <row r="61744" spans="2:10" x14ac:dyDescent="0.25">
      <c r="B61744" s="27"/>
      <c r="D61744" s="27"/>
      <c r="E61744" s="27"/>
      <c r="I61744" s="27"/>
      <c r="J61744" s="27"/>
    </row>
    <row r="61745" spans="2:10" x14ac:dyDescent="0.25">
      <c r="B61745" s="27"/>
      <c r="D61745" s="27"/>
      <c r="E61745" s="27"/>
      <c r="I61745" s="27"/>
      <c r="J61745" s="27"/>
    </row>
    <row r="61746" spans="2:10" x14ac:dyDescent="0.25">
      <c r="B61746" s="27"/>
      <c r="D61746" s="27"/>
      <c r="E61746" s="27"/>
      <c r="I61746" s="27"/>
      <c r="J61746" s="27"/>
    </row>
    <row r="61747" spans="2:10" x14ac:dyDescent="0.25">
      <c r="B61747" s="27"/>
      <c r="D61747" s="27"/>
      <c r="E61747" s="27"/>
      <c r="I61747" s="27"/>
      <c r="J61747" s="27"/>
    </row>
    <row r="61748" spans="2:10" x14ac:dyDescent="0.25">
      <c r="B61748" s="27"/>
      <c r="D61748" s="27"/>
      <c r="E61748" s="27"/>
      <c r="I61748" s="27"/>
      <c r="J61748" s="27"/>
    </row>
    <row r="61749" spans="2:10" x14ac:dyDescent="0.25">
      <c r="B61749" s="27"/>
      <c r="D61749" s="27"/>
      <c r="E61749" s="27"/>
      <c r="I61749" s="27"/>
      <c r="J61749" s="27"/>
    </row>
    <row r="61750" spans="2:10" x14ac:dyDescent="0.25">
      <c r="B61750" s="27"/>
      <c r="D61750" s="27"/>
      <c r="E61750" s="27"/>
      <c r="I61750" s="27"/>
      <c r="J61750" s="27"/>
    </row>
    <row r="61751" spans="2:10" x14ac:dyDescent="0.25">
      <c r="B61751" s="27"/>
      <c r="D61751" s="27"/>
      <c r="E61751" s="27"/>
      <c r="I61751" s="27"/>
      <c r="J61751" s="27"/>
    </row>
    <row r="61752" spans="2:10" x14ac:dyDescent="0.25">
      <c r="B61752" s="27"/>
      <c r="D61752" s="27"/>
      <c r="E61752" s="27"/>
      <c r="I61752" s="27"/>
      <c r="J61752" s="27"/>
    </row>
    <row r="61753" spans="2:10" x14ac:dyDescent="0.25">
      <c r="B61753" s="27"/>
      <c r="D61753" s="27"/>
      <c r="E61753" s="27"/>
      <c r="I61753" s="27"/>
      <c r="J61753" s="27"/>
    </row>
    <row r="61754" spans="2:10" x14ac:dyDescent="0.25">
      <c r="B61754" s="27"/>
      <c r="D61754" s="27"/>
      <c r="E61754" s="27"/>
      <c r="I61754" s="27"/>
      <c r="J61754" s="27"/>
    </row>
    <row r="61755" spans="2:10" x14ac:dyDescent="0.25">
      <c r="B61755" s="27"/>
      <c r="D61755" s="27"/>
      <c r="E61755" s="27"/>
      <c r="I61755" s="27"/>
      <c r="J61755" s="27"/>
    </row>
    <row r="61756" spans="2:10" x14ac:dyDescent="0.25">
      <c r="B61756" s="27"/>
      <c r="D61756" s="27"/>
      <c r="E61756" s="27"/>
      <c r="I61756" s="27"/>
      <c r="J61756" s="27"/>
    </row>
    <row r="61757" spans="2:10" x14ac:dyDescent="0.25">
      <c r="B61757" s="27"/>
      <c r="D61757" s="27"/>
      <c r="E61757" s="27"/>
      <c r="I61757" s="27"/>
      <c r="J61757" s="27"/>
    </row>
    <row r="61758" spans="2:10" x14ac:dyDescent="0.25">
      <c r="B61758" s="27"/>
      <c r="D61758" s="27"/>
      <c r="E61758" s="27"/>
      <c r="I61758" s="27"/>
      <c r="J61758" s="27"/>
    </row>
    <row r="61759" spans="2:10" x14ac:dyDescent="0.25">
      <c r="B61759" s="27"/>
      <c r="D61759" s="27"/>
      <c r="E61759" s="27"/>
      <c r="I61759" s="27"/>
      <c r="J61759" s="27"/>
    </row>
    <row r="61760" spans="2:10" x14ac:dyDescent="0.25">
      <c r="B61760" s="27"/>
      <c r="D61760" s="27"/>
      <c r="E61760" s="27"/>
      <c r="I61760" s="27"/>
      <c r="J61760" s="27"/>
    </row>
    <row r="61761" spans="2:10" x14ac:dyDescent="0.25">
      <c r="B61761" s="27"/>
      <c r="D61761" s="27"/>
      <c r="E61761" s="27"/>
      <c r="I61761" s="27"/>
      <c r="J61761" s="27"/>
    </row>
    <row r="61762" spans="2:10" x14ac:dyDescent="0.25">
      <c r="B61762" s="27"/>
      <c r="D61762" s="27"/>
      <c r="E61762" s="27"/>
      <c r="I61762" s="27"/>
      <c r="J61762" s="27"/>
    </row>
    <row r="61763" spans="2:10" x14ac:dyDescent="0.25">
      <c r="B61763" s="27"/>
      <c r="D61763" s="27"/>
      <c r="E61763" s="27"/>
      <c r="I61763" s="27"/>
      <c r="J61763" s="27"/>
    </row>
    <row r="61764" spans="2:10" x14ac:dyDescent="0.25">
      <c r="B61764" s="27"/>
      <c r="D61764" s="27"/>
      <c r="E61764" s="27"/>
      <c r="I61764" s="27"/>
      <c r="J61764" s="27"/>
    </row>
    <row r="61765" spans="2:10" x14ac:dyDescent="0.25">
      <c r="B61765" s="27"/>
      <c r="D61765" s="27"/>
      <c r="E61765" s="27"/>
      <c r="I61765" s="27"/>
      <c r="J61765" s="27"/>
    </row>
    <row r="61766" spans="2:10" x14ac:dyDescent="0.25">
      <c r="B61766" s="27"/>
      <c r="D61766" s="27"/>
      <c r="E61766" s="27"/>
      <c r="I61766" s="27"/>
      <c r="J61766" s="27"/>
    </row>
    <row r="61767" spans="2:10" x14ac:dyDescent="0.25">
      <c r="B61767" s="27"/>
      <c r="D61767" s="27"/>
      <c r="E61767" s="27"/>
      <c r="I61767" s="27"/>
      <c r="J61767" s="27"/>
    </row>
    <row r="61768" spans="2:10" x14ac:dyDescent="0.25">
      <c r="B61768" s="27"/>
      <c r="D61768" s="27"/>
      <c r="E61768" s="27"/>
      <c r="I61768" s="27"/>
      <c r="J61768" s="27"/>
    </row>
    <row r="61769" spans="2:10" x14ac:dyDescent="0.25">
      <c r="B61769" s="27"/>
      <c r="D61769" s="27"/>
      <c r="E61769" s="27"/>
      <c r="I61769" s="27"/>
      <c r="J61769" s="27"/>
    </row>
    <row r="61770" spans="2:10" x14ac:dyDescent="0.25">
      <c r="B61770" s="27"/>
      <c r="D61770" s="27"/>
      <c r="E61770" s="27"/>
      <c r="I61770" s="27"/>
      <c r="J61770" s="27"/>
    </row>
    <row r="61771" spans="2:10" x14ac:dyDescent="0.25">
      <c r="B61771" s="27"/>
      <c r="D61771" s="27"/>
      <c r="E61771" s="27"/>
      <c r="I61771" s="27"/>
      <c r="J61771" s="27"/>
    </row>
    <row r="61772" spans="2:10" x14ac:dyDescent="0.25">
      <c r="B61772" s="27"/>
      <c r="D61772" s="27"/>
      <c r="E61772" s="27"/>
      <c r="I61772" s="27"/>
      <c r="J61772" s="27"/>
    </row>
    <row r="61773" spans="2:10" x14ac:dyDescent="0.25">
      <c r="B61773" s="27"/>
      <c r="D61773" s="27"/>
      <c r="E61773" s="27"/>
      <c r="I61773" s="27"/>
      <c r="J61773" s="27"/>
    </row>
    <row r="61774" spans="2:10" x14ac:dyDescent="0.25">
      <c r="B61774" s="27"/>
      <c r="D61774" s="27"/>
      <c r="E61774" s="27"/>
      <c r="I61774" s="27"/>
      <c r="J61774" s="27"/>
    </row>
    <row r="61775" spans="2:10" x14ac:dyDescent="0.25">
      <c r="B61775" s="27"/>
      <c r="D61775" s="27"/>
      <c r="E61775" s="27"/>
      <c r="I61775" s="27"/>
      <c r="J61775" s="27"/>
    </row>
    <row r="61776" spans="2:10" x14ac:dyDescent="0.25">
      <c r="B61776" s="27"/>
      <c r="D61776" s="27"/>
      <c r="E61776" s="27"/>
      <c r="I61776" s="27"/>
      <c r="J61776" s="27"/>
    </row>
    <row r="61777" spans="2:10" x14ac:dyDescent="0.25">
      <c r="B61777" s="27"/>
      <c r="D61777" s="27"/>
      <c r="E61777" s="27"/>
      <c r="I61777" s="27"/>
      <c r="J61777" s="27"/>
    </row>
    <row r="61778" spans="2:10" x14ac:dyDescent="0.25">
      <c r="B61778" s="27"/>
      <c r="D61778" s="27"/>
      <c r="E61778" s="27"/>
      <c r="I61778" s="27"/>
      <c r="J61778" s="27"/>
    </row>
    <row r="61779" spans="2:10" x14ac:dyDescent="0.25">
      <c r="B61779" s="27"/>
      <c r="D61779" s="27"/>
      <c r="E61779" s="27"/>
      <c r="I61779" s="27"/>
      <c r="J61779" s="27"/>
    </row>
    <row r="61780" spans="2:10" x14ac:dyDescent="0.25">
      <c r="B61780" s="27"/>
      <c r="D61780" s="27"/>
      <c r="E61780" s="27"/>
      <c r="I61780" s="27"/>
      <c r="J61780" s="27"/>
    </row>
    <row r="61781" spans="2:10" x14ac:dyDescent="0.25">
      <c r="B61781" s="27"/>
      <c r="D61781" s="27"/>
      <c r="E61781" s="27"/>
      <c r="I61781" s="27"/>
      <c r="J61781" s="27"/>
    </row>
    <row r="61782" spans="2:10" x14ac:dyDescent="0.25">
      <c r="B61782" s="27"/>
      <c r="D61782" s="27"/>
      <c r="E61782" s="27"/>
      <c r="I61782" s="27"/>
      <c r="J61782" s="27"/>
    </row>
    <row r="61783" spans="2:10" x14ac:dyDescent="0.25">
      <c r="B61783" s="27"/>
      <c r="D61783" s="27"/>
      <c r="E61783" s="27"/>
      <c r="I61783" s="27"/>
      <c r="J61783" s="27"/>
    </row>
    <row r="61784" spans="2:10" x14ac:dyDescent="0.25">
      <c r="B61784" s="27"/>
      <c r="D61784" s="27"/>
      <c r="E61784" s="27"/>
      <c r="I61784" s="27"/>
      <c r="J61784" s="27"/>
    </row>
    <row r="61785" spans="2:10" x14ac:dyDescent="0.25">
      <c r="B61785" s="27"/>
      <c r="D61785" s="27"/>
      <c r="E61785" s="27"/>
      <c r="I61785" s="27"/>
      <c r="J61785" s="27"/>
    </row>
    <row r="61786" spans="2:10" x14ac:dyDescent="0.25">
      <c r="B61786" s="27"/>
      <c r="D61786" s="27"/>
      <c r="E61786" s="27"/>
      <c r="I61786" s="27"/>
      <c r="J61786" s="27"/>
    </row>
    <row r="61787" spans="2:10" x14ac:dyDescent="0.25">
      <c r="B61787" s="27"/>
      <c r="D61787" s="27"/>
      <c r="E61787" s="27"/>
      <c r="I61787" s="27"/>
      <c r="J61787" s="27"/>
    </row>
    <row r="61788" spans="2:10" x14ac:dyDescent="0.25">
      <c r="B61788" s="27"/>
      <c r="D61788" s="27"/>
      <c r="E61788" s="27"/>
      <c r="I61788" s="27"/>
      <c r="J61788" s="27"/>
    </row>
    <row r="61789" spans="2:10" x14ac:dyDescent="0.25">
      <c r="B61789" s="27"/>
      <c r="D61789" s="27"/>
      <c r="E61789" s="27"/>
      <c r="I61789" s="27"/>
      <c r="J61789" s="27"/>
    </row>
    <row r="61790" spans="2:10" x14ac:dyDescent="0.25">
      <c r="B61790" s="27"/>
      <c r="D61790" s="27"/>
      <c r="E61790" s="27"/>
      <c r="I61790" s="27"/>
      <c r="J61790" s="27"/>
    </row>
    <row r="61791" spans="2:10" x14ac:dyDescent="0.25">
      <c r="B61791" s="27"/>
      <c r="D61791" s="27"/>
      <c r="E61791" s="27"/>
      <c r="I61791" s="27"/>
      <c r="J61791" s="27"/>
    </row>
    <row r="61792" spans="2:10" x14ac:dyDescent="0.25">
      <c r="B61792" s="27"/>
      <c r="D61792" s="27"/>
      <c r="E61792" s="27"/>
      <c r="I61792" s="27"/>
      <c r="J61792" s="27"/>
    </row>
    <row r="61793" spans="2:10" x14ac:dyDescent="0.25">
      <c r="B61793" s="27"/>
      <c r="D61793" s="27"/>
      <c r="E61793" s="27"/>
      <c r="I61793" s="27"/>
      <c r="J61793" s="27"/>
    </row>
    <row r="61794" spans="2:10" x14ac:dyDescent="0.25">
      <c r="B61794" s="27"/>
      <c r="D61794" s="27"/>
      <c r="E61794" s="27"/>
      <c r="I61794" s="27"/>
      <c r="J61794" s="27"/>
    </row>
    <row r="61795" spans="2:10" x14ac:dyDescent="0.25">
      <c r="B61795" s="27"/>
      <c r="D61795" s="27"/>
      <c r="E61795" s="27"/>
      <c r="I61795" s="27"/>
      <c r="J61795" s="27"/>
    </row>
    <row r="61796" spans="2:10" x14ac:dyDescent="0.25">
      <c r="B61796" s="27"/>
      <c r="D61796" s="27"/>
      <c r="E61796" s="27"/>
      <c r="I61796" s="27"/>
      <c r="J61796" s="27"/>
    </row>
    <row r="61797" spans="2:10" x14ac:dyDescent="0.25">
      <c r="B61797" s="27"/>
      <c r="D61797" s="27"/>
      <c r="E61797" s="27"/>
      <c r="I61797" s="27"/>
      <c r="J61797" s="27"/>
    </row>
    <row r="61798" spans="2:10" x14ac:dyDescent="0.25">
      <c r="B61798" s="27"/>
      <c r="D61798" s="27"/>
      <c r="E61798" s="27"/>
      <c r="I61798" s="27"/>
      <c r="J61798" s="27"/>
    </row>
    <row r="61799" spans="2:10" x14ac:dyDescent="0.25">
      <c r="B61799" s="27"/>
      <c r="D61799" s="27"/>
      <c r="E61799" s="27"/>
      <c r="I61799" s="27"/>
      <c r="J61799" s="27"/>
    </row>
    <row r="61800" spans="2:10" x14ac:dyDescent="0.25">
      <c r="B61800" s="27"/>
      <c r="D61800" s="27"/>
      <c r="E61800" s="27"/>
      <c r="I61800" s="27"/>
      <c r="J61800" s="27"/>
    </row>
    <row r="61801" spans="2:10" x14ac:dyDescent="0.25">
      <c r="B61801" s="27"/>
      <c r="D61801" s="27"/>
      <c r="E61801" s="27"/>
      <c r="I61801" s="27"/>
      <c r="J61801" s="27"/>
    </row>
    <row r="61802" spans="2:10" x14ac:dyDescent="0.25">
      <c r="B61802" s="27"/>
      <c r="D61802" s="27"/>
      <c r="E61802" s="27"/>
      <c r="I61802" s="27"/>
      <c r="J61802" s="27"/>
    </row>
    <row r="61803" spans="2:10" x14ac:dyDescent="0.25">
      <c r="B61803" s="27"/>
      <c r="D61803" s="27"/>
      <c r="E61803" s="27"/>
      <c r="I61803" s="27"/>
      <c r="J61803" s="27"/>
    </row>
    <row r="61804" spans="2:10" x14ac:dyDescent="0.25">
      <c r="B61804" s="27"/>
      <c r="D61804" s="27"/>
      <c r="E61804" s="27"/>
      <c r="I61804" s="27"/>
      <c r="J61804" s="27"/>
    </row>
    <row r="61805" spans="2:10" x14ac:dyDescent="0.25">
      <c r="B61805" s="27"/>
      <c r="D61805" s="27"/>
      <c r="E61805" s="27"/>
      <c r="I61805" s="27"/>
      <c r="J61805" s="27"/>
    </row>
    <row r="61806" spans="2:10" x14ac:dyDescent="0.25">
      <c r="B61806" s="27"/>
      <c r="D61806" s="27"/>
      <c r="E61806" s="27"/>
      <c r="I61806" s="27"/>
      <c r="J61806" s="27"/>
    </row>
    <row r="61807" spans="2:10" x14ac:dyDescent="0.25">
      <c r="B61807" s="27"/>
      <c r="D61807" s="27"/>
      <c r="E61807" s="27"/>
      <c r="I61807" s="27"/>
      <c r="J61807" s="27"/>
    </row>
    <row r="61808" spans="2:10" x14ac:dyDescent="0.25">
      <c r="B61808" s="27"/>
      <c r="D61808" s="27"/>
      <c r="E61808" s="27"/>
      <c r="I61808" s="27"/>
      <c r="J61808" s="27"/>
    </row>
    <row r="61809" spans="2:10" x14ac:dyDescent="0.25">
      <c r="B61809" s="27"/>
      <c r="D61809" s="27"/>
      <c r="E61809" s="27"/>
      <c r="I61809" s="27"/>
      <c r="J61809" s="27"/>
    </row>
    <row r="61810" spans="2:10" x14ac:dyDescent="0.25">
      <c r="B61810" s="27"/>
      <c r="D61810" s="27"/>
      <c r="E61810" s="27"/>
      <c r="I61810" s="27"/>
      <c r="J61810" s="27"/>
    </row>
    <row r="61811" spans="2:10" x14ac:dyDescent="0.25">
      <c r="B61811" s="27"/>
      <c r="D61811" s="27"/>
      <c r="E61811" s="27"/>
      <c r="I61811" s="27"/>
      <c r="J61811" s="27"/>
    </row>
    <row r="61812" spans="2:10" x14ac:dyDescent="0.25">
      <c r="B61812" s="27"/>
      <c r="D61812" s="27"/>
      <c r="E61812" s="27"/>
      <c r="I61812" s="27"/>
      <c r="J61812" s="27"/>
    </row>
    <row r="61813" spans="2:10" x14ac:dyDescent="0.25">
      <c r="B61813" s="27"/>
      <c r="D61813" s="27"/>
      <c r="E61813" s="27"/>
      <c r="I61813" s="27"/>
      <c r="J61813" s="27"/>
    </row>
    <row r="61814" spans="2:10" x14ac:dyDescent="0.25">
      <c r="B61814" s="27"/>
      <c r="D61814" s="27"/>
      <c r="E61814" s="27"/>
      <c r="I61814" s="27"/>
      <c r="J61814" s="27"/>
    </row>
    <row r="61815" spans="2:10" x14ac:dyDescent="0.25">
      <c r="B61815" s="27"/>
      <c r="D61815" s="27"/>
      <c r="E61815" s="27"/>
      <c r="I61815" s="27"/>
      <c r="J61815" s="27"/>
    </row>
    <row r="61816" spans="2:10" x14ac:dyDescent="0.25">
      <c r="B61816" s="27"/>
      <c r="D61816" s="27"/>
      <c r="E61816" s="27"/>
      <c r="I61816" s="27"/>
      <c r="J61816" s="27"/>
    </row>
    <row r="61817" spans="2:10" x14ac:dyDescent="0.25">
      <c r="B61817" s="27"/>
      <c r="D61817" s="27"/>
      <c r="E61817" s="27"/>
      <c r="I61817" s="27"/>
      <c r="J61817" s="27"/>
    </row>
    <row r="61818" spans="2:10" x14ac:dyDescent="0.25">
      <c r="B61818" s="27"/>
      <c r="D61818" s="27"/>
      <c r="E61818" s="27"/>
      <c r="I61818" s="27"/>
      <c r="J61818" s="27"/>
    </row>
    <row r="61819" spans="2:10" x14ac:dyDescent="0.25">
      <c r="B61819" s="27"/>
      <c r="D61819" s="27"/>
      <c r="E61819" s="27"/>
      <c r="I61819" s="27"/>
      <c r="J61819" s="27"/>
    </row>
    <row r="61820" spans="2:10" x14ac:dyDescent="0.25">
      <c r="B61820" s="27"/>
      <c r="D61820" s="27"/>
      <c r="E61820" s="27"/>
      <c r="I61820" s="27"/>
      <c r="J61820" s="27"/>
    </row>
    <row r="61821" spans="2:10" x14ac:dyDescent="0.25">
      <c r="B61821" s="27"/>
      <c r="D61821" s="27"/>
      <c r="E61821" s="27"/>
      <c r="I61821" s="27"/>
      <c r="J61821" s="27"/>
    </row>
    <row r="61822" spans="2:10" x14ac:dyDescent="0.25">
      <c r="B61822" s="27"/>
      <c r="D61822" s="27"/>
      <c r="E61822" s="27"/>
      <c r="I61822" s="27"/>
      <c r="J61822" s="27"/>
    </row>
    <row r="61823" spans="2:10" x14ac:dyDescent="0.25">
      <c r="B61823" s="27"/>
      <c r="D61823" s="27"/>
      <c r="E61823" s="27"/>
      <c r="I61823" s="27"/>
      <c r="J61823" s="27"/>
    </row>
    <row r="61824" spans="2:10" x14ac:dyDescent="0.25">
      <c r="B61824" s="27"/>
      <c r="D61824" s="27"/>
      <c r="E61824" s="27"/>
      <c r="I61824" s="27"/>
      <c r="J61824" s="27"/>
    </row>
    <row r="61825" spans="2:10" x14ac:dyDescent="0.25">
      <c r="B61825" s="27"/>
      <c r="D61825" s="27"/>
      <c r="E61825" s="27"/>
      <c r="I61825" s="27"/>
      <c r="J61825" s="27"/>
    </row>
    <row r="61826" spans="2:10" x14ac:dyDescent="0.25">
      <c r="B61826" s="27"/>
      <c r="D61826" s="27"/>
      <c r="E61826" s="27"/>
      <c r="I61826" s="27"/>
      <c r="J61826" s="27"/>
    </row>
    <row r="61827" spans="2:10" x14ac:dyDescent="0.25">
      <c r="B61827" s="27"/>
      <c r="D61827" s="27"/>
      <c r="E61827" s="27"/>
      <c r="I61827" s="27"/>
      <c r="J61827" s="27"/>
    </row>
    <row r="61828" spans="2:10" x14ac:dyDescent="0.25">
      <c r="B61828" s="27"/>
      <c r="D61828" s="27"/>
      <c r="E61828" s="27"/>
      <c r="I61828" s="27"/>
      <c r="J61828" s="27"/>
    </row>
    <row r="61829" spans="2:10" x14ac:dyDescent="0.25">
      <c r="B61829" s="27"/>
      <c r="D61829" s="27"/>
      <c r="E61829" s="27"/>
      <c r="I61829" s="27"/>
      <c r="J61829" s="27"/>
    </row>
    <row r="61830" spans="2:10" x14ac:dyDescent="0.25">
      <c r="B61830" s="27"/>
      <c r="D61830" s="27"/>
      <c r="E61830" s="27"/>
      <c r="I61830" s="27"/>
      <c r="J61830" s="27"/>
    </row>
    <row r="61831" spans="2:10" x14ac:dyDescent="0.25">
      <c r="B61831" s="27"/>
      <c r="D61831" s="27"/>
      <c r="E61831" s="27"/>
      <c r="I61831" s="27"/>
      <c r="J61831" s="27"/>
    </row>
    <row r="61832" spans="2:10" x14ac:dyDescent="0.25">
      <c r="B61832" s="27"/>
      <c r="D61832" s="27"/>
      <c r="E61832" s="27"/>
      <c r="I61832" s="27"/>
      <c r="J61832" s="27"/>
    </row>
    <row r="61833" spans="2:10" x14ac:dyDescent="0.25">
      <c r="B61833" s="27"/>
      <c r="D61833" s="27"/>
      <c r="E61833" s="27"/>
      <c r="I61833" s="27"/>
      <c r="J61833" s="27"/>
    </row>
    <row r="61834" spans="2:10" x14ac:dyDescent="0.25">
      <c r="B61834" s="27"/>
      <c r="D61834" s="27"/>
      <c r="E61834" s="27"/>
      <c r="I61834" s="27"/>
      <c r="J61834" s="27"/>
    </row>
    <row r="61835" spans="2:10" x14ac:dyDescent="0.25">
      <c r="B61835" s="27"/>
      <c r="D61835" s="27"/>
      <c r="E61835" s="27"/>
      <c r="I61835" s="27"/>
      <c r="J61835" s="27"/>
    </row>
    <row r="61836" spans="2:10" x14ac:dyDescent="0.25">
      <c r="B61836" s="27"/>
      <c r="D61836" s="27"/>
      <c r="E61836" s="27"/>
      <c r="I61836" s="27"/>
      <c r="J61836" s="27"/>
    </row>
    <row r="61837" spans="2:10" x14ac:dyDescent="0.25">
      <c r="B61837" s="27"/>
      <c r="D61837" s="27"/>
      <c r="E61837" s="27"/>
      <c r="I61837" s="27"/>
      <c r="J61837" s="27"/>
    </row>
    <row r="61838" spans="2:10" x14ac:dyDescent="0.25">
      <c r="B61838" s="27"/>
      <c r="D61838" s="27"/>
      <c r="E61838" s="27"/>
      <c r="I61838" s="27"/>
      <c r="J61838" s="27"/>
    </row>
    <row r="61839" spans="2:10" x14ac:dyDescent="0.25">
      <c r="B61839" s="27"/>
      <c r="D61839" s="27"/>
      <c r="E61839" s="27"/>
      <c r="I61839" s="27"/>
      <c r="J61839" s="27"/>
    </row>
    <row r="61840" spans="2:10" x14ac:dyDescent="0.25">
      <c r="B61840" s="27"/>
      <c r="D61840" s="27"/>
      <c r="E61840" s="27"/>
      <c r="I61840" s="27"/>
      <c r="J61840" s="27"/>
    </row>
    <row r="61841" spans="2:10" x14ac:dyDescent="0.25">
      <c r="B61841" s="27"/>
      <c r="D61841" s="27"/>
      <c r="E61841" s="27"/>
      <c r="I61841" s="27"/>
      <c r="J61841" s="27"/>
    </row>
    <row r="61842" spans="2:10" x14ac:dyDescent="0.25">
      <c r="B61842" s="27"/>
      <c r="D61842" s="27"/>
      <c r="E61842" s="27"/>
      <c r="I61842" s="27"/>
      <c r="J61842" s="27"/>
    </row>
    <row r="61843" spans="2:10" x14ac:dyDescent="0.25">
      <c r="B61843" s="27"/>
      <c r="D61843" s="27"/>
      <c r="E61843" s="27"/>
      <c r="I61843" s="27"/>
      <c r="J61843" s="27"/>
    </row>
    <row r="61844" spans="2:10" x14ac:dyDescent="0.25">
      <c r="B61844" s="27"/>
      <c r="D61844" s="27"/>
      <c r="E61844" s="27"/>
      <c r="I61844" s="27"/>
      <c r="J61844" s="27"/>
    </row>
    <row r="61845" spans="2:10" x14ac:dyDescent="0.25">
      <c r="B61845" s="27"/>
      <c r="D61845" s="27"/>
      <c r="E61845" s="27"/>
      <c r="I61845" s="27"/>
      <c r="J61845" s="27"/>
    </row>
    <row r="61846" spans="2:10" x14ac:dyDescent="0.25">
      <c r="B61846" s="27"/>
      <c r="D61846" s="27"/>
      <c r="E61846" s="27"/>
      <c r="I61846" s="27"/>
      <c r="J61846" s="27"/>
    </row>
    <row r="61847" spans="2:10" x14ac:dyDescent="0.25">
      <c r="B61847" s="27"/>
      <c r="D61847" s="27"/>
      <c r="E61847" s="27"/>
      <c r="I61847" s="27"/>
      <c r="J61847" s="27"/>
    </row>
    <row r="61848" spans="2:10" x14ac:dyDescent="0.25">
      <c r="B61848" s="27"/>
      <c r="D61848" s="27"/>
      <c r="E61848" s="27"/>
      <c r="I61848" s="27"/>
      <c r="J61848" s="27"/>
    </row>
    <row r="61849" spans="2:10" x14ac:dyDescent="0.25">
      <c r="B61849" s="27"/>
      <c r="D61849" s="27"/>
      <c r="E61849" s="27"/>
      <c r="I61849" s="27"/>
      <c r="J61849" s="27"/>
    </row>
    <row r="61850" spans="2:10" x14ac:dyDescent="0.25">
      <c r="B61850" s="27"/>
      <c r="D61850" s="27"/>
      <c r="E61850" s="27"/>
      <c r="I61850" s="27"/>
      <c r="J61850" s="27"/>
    </row>
    <row r="61851" spans="2:10" x14ac:dyDescent="0.25">
      <c r="B61851" s="27"/>
      <c r="D61851" s="27"/>
      <c r="E61851" s="27"/>
      <c r="I61851" s="27"/>
      <c r="J61851" s="27"/>
    </row>
    <row r="61852" spans="2:10" x14ac:dyDescent="0.25">
      <c r="B61852" s="27"/>
      <c r="D61852" s="27"/>
      <c r="E61852" s="27"/>
      <c r="I61852" s="27"/>
      <c r="J61852" s="27"/>
    </row>
    <row r="61853" spans="2:10" x14ac:dyDescent="0.25">
      <c r="B61853" s="27"/>
      <c r="D61853" s="27"/>
      <c r="E61853" s="27"/>
      <c r="I61853" s="27"/>
      <c r="J61853" s="27"/>
    </row>
    <row r="61854" spans="2:10" x14ac:dyDescent="0.25">
      <c r="B61854" s="27"/>
      <c r="D61854" s="27"/>
      <c r="E61854" s="27"/>
      <c r="I61854" s="27"/>
      <c r="J61854" s="27"/>
    </row>
    <row r="61855" spans="2:10" x14ac:dyDescent="0.25">
      <c r="B61855" s="27"/>
      <c r="D61855" s="27"/>
      <c r="E61855" s="27"/>
      <c r="I61855" s="27"/>
      <c r="J61855" s="27"/>
    </row>
    <row r="61856" spans="2:10" x14ac:dyDescent="0.25">
      <c r="B61856" s="27"/>
      <c r="D61856" s="27"/>
      <c r="E61856" s="27"/>
      <c r="I61856" s="27"/>
      <c r="J61856" s="27"/>
    </row>
    <row r="61857" spans="2:10" x14ac:dyDescent="0.25">
      <c r="B61857" s="27"/>
      <c r="D61857" s="27"/>
      <c r="E61857" s="27"/>
      <c r="I61857" s="27"/>
      <c r="J61857" s="27"/>
    </row>
    <row r="61858" spans="2:10" x14ac:dyDescent="0.25">
      <c r="B61858" s="27"/>
      <c r="D61858" s="27"/>
      <c r="E61858" s="27"/>
      <c r="I61858" s="27"/>
      <c r="J61858" s="27"/>
    </row>
    <row r="61859" spans="2:10" x14ac:dyDescent="0.25">
      <c r="B61859" s="27"/>
      <c r="D61859" s="27"/>
      <c r="E61859" s="27"/>
      <c r="I61859" s="27"/>
      <c r="J61859" s="27"/>
    </row>
    <row r="61860" spans="2:10" x14ac:dyDescent="0.25">
      <c r="B61860" s="27"/>
      <c r="D61860" s="27"/>
      <c r="E61860" s="27"/>
      <c r="I61860" s="27"/>
      <c r="J61860" s="27"/>
    </row>
    <row r="61861" spans="2:10" x14ac:dyDescent="0.25">
      <c r="B61861" s="27"/>
      <c r="D61861" s="27"/>
      <c r="E61861" s="27"/>
      <c r="I61861" s="27"/>
      <c r="J61861" s="27"/>
    </row>
    <row r="61862" spans="2:10" x14ac:dyDescent="0.25">
      <c r="B61862" s="27"/>
      <c r="D61862" s="27"/>
      <c r="E61862" s="27"/>
      <c r="I61862" s="27"/>
      <c r="J61862" s="27"/>
    </row>
    <row r="61863" spans="2:10" x14ac:dyDescent="0.25">
      <c r="B61863" s="27"/>
      <c r="D61863" s="27"/>
      <c r="E61863" s="27"/>
      <c r="I61863" s="27"/>
      <c r="J61863" s="27"/>
    </row>
    <row r="61864" spans="2:10" x14ac:dyDescent="0.25">
      <c r="B61864" s="27"/>
      <c r="D61864" s="27"/>
      <c r="E61864" s="27"/>
      <c r="I61864" s="27"/>
      <c r="J61864" s="27"/>
    </row>
    <row r="61865" spans="2:10" x14ac:dyDescent="0.25">
      <c r="B61865" s="27"/>
      <c r="D61865" s="27"/>
      <c r="E61865" s="27"/>
      <c r="I61865" s="27"/>
      <c r="J61865" s="27"/>
    </row>
    <row r="61866" spans="2:10" x14ac:dyDescent="0.25">
      <c r="B61866" s="27"/>
      <c r="D61866" s="27"/>
      <c r="E61866" s="27"/>
      <c r="I61866" s="27"/>
      <c r="J61866" s="27"/>
    </row>
    <row r="61867" spans="2:10" x14ac:dyDescent="0.25">
      <c r="B61867" s="27"/>
      <c r="D61867" s="27"/>
      <c r="E61867" s="27"/>
      <c r="I61867" s="27"/>
      <c r="J61867" s="27"/>
    </row>
    <row r="61868" spans="2:10" x14ac:dyDescent="0.25">
      <c r="B61868" s="27"/>
      <c r="D61868" s="27"/>
      <c r="E61868" s="27"/>
      <c r="I61868" s="27"/>
      <c r="J61868" s="27"/>
    </row>
    <row r="61869" spans="2:10" x14ac:dyDescent="0.25">
      <c r="B61869" s="27"/>
      <c r="D61869" s="27"/>
      <c r="E61869" s="27"/>
      <c r="I61869" s="27"/>
      <c r="J61869" s="27"/>
    </row>
    <row r="61870" spans="2:10" x14ac:dyDescent="0.25">
      <c r="B61870" s="27"/>
      <c r="D61870" s="27"/>
      <c r="E61870" s="27"/>
      <c r="I61870" s="27"/>
      <c r="J61870" s="27"/>
    </row>
    <row r="61871" spans="2:10" x14ac:dyDescent="0.25">
      <c r="B61871" s="27"/>
      <c r="D61871" s="27"/>
      <c r="E61871" s="27"/>
      <c r="I61871" s="27"/>
      <c r="J61871" s="27"/>
    </row>
    <row r="61872" spans="2:10" x14ac:dyDescent="0.25">
      <c r="B61872" s="27"/>
      <c r="D61872" s="27"/>
      <c r="E61872" s="27"/>
      <c r="I61872" s="27"/>
      <c r="J61872" s="27"/>
    </row>
    <row r="61873" spans="2:10" x14ac:dyDescent="0.25">
      <c r="B61873" s="27"/>
      <c r="D61873" s="27"/>
      <c r="E61873" s="27"/>
      <c r="I61873" s="27"/>
      <c r="J61873" s="27"/>
    </row>
    <row r="61874" spans="2:10" x14ac:dyDescent="0.25">
      <c r="B61874" s="27"/>
      <c r="D61874" s="27"/>
      <c r="E61874" s="27"/>
      <c r="I61874" s="27"/>
      <c r="J61874" s="27"/>
    </row>
    <row r="61875" spans="2:10" x14ac:dyDescent="0.25">
      <c r="B61875" s="27"/>
      <c r="D61875" s="27"/>
      <c r="E61875" s="27"/>
      <c r="I61875" s="27"/>
      <c r="J61875" s="27"/>
    </row>
    <row r="61876" spans="2:10" x14ac:dyDescent="0.25">
      <c r="B61876" s="27"/>
      <c r="D61876" s="27"/>
      <c r="E61876" s="27"/>
      <c r="I61876" s="27"/>
      <c r="J61876" s="27"/>
    </row>
    <row r="61877" spans="2:10" x14ac:dyDescent="0.25">
      <c r="B61877" s="27"/>
      <c r="D61877" s="27"/>
      <c r="E61877" s="27"/>
      <c r="I61877" s="27"/>
      <c r="J61877" s="27"/>
    </row>
    <row r="61878" spans="2:10" x14ac:dyDescent="0.25">
      <c r="B61878" s="27"/>
      <c r="D61878" s="27"/>
      <c r="E61878" s="27"/>
      <c r="I61878" s="27"/>
      <c r="J61878" s="27"/>
    </row>
    <row r="61879" spans="2:10" x14ac:dyDescent="0.25">
      <c r="B61879" s="27"/>
      <c r="D61879" s="27"/>
      <c r="E61879" s="27"/>
      <c r="I61879" s="27"/>
      <c r="J61879" s="27"/>
    </row>
    <row r="61880" spans="2:10" x14ac:dyDescent="0.25">
      <c r="B61880" s="27"/>
      <c r="D61880" s="27"/>
      <c r="E61880" s="27"/>
      <c r="I61880" s="27"/>
      <c r="J61880" s="27"/>
    </row>
    <row r="61881" spans="2:10" x14ac:dyDescent="0.25">
      <c r="B61881" s="27"/>
      <c r="D61881" s="27"/>
      <c r="E61881" s="27"/>
      <c r="I61881" s="27"/>
      <c r="J61881" s="27"/>
    </row>
    <row r="61882" spans="2:10" x14ac:dyDescent="0.25">
      <c r="B61882" s="27"/>
      <c r="D61882" s="27"/>
      <c r="E61882" s="27"/>
      <c r="I61882" s="27"/>
      <c r="J61882" s="27"/>
    </row>
    <row r="61883" spans="2:10" x14ac:dyDescent="0.25">
      <c r="B61883" s="27"/>
      <c r="D61883" s="27"/>
      <c r="E61883" s="27"/>
      <c r="I61883" s="27"/>
      <c r="J61883" s="27"/>
    </row>
    <row r="61884" spans="2:10" x14ac:dyDescent="0.25">
      <c r="B61884" s="27"/>
      <c r="D61884" s="27"/>
      <c r="E61884" s="27"/>
      <c r="I61884" s="27"/>
      <c r="J61884" s="27"/>
    </row>
    <row r="61885" spans="2:10" x14ac:dyDescent="0.25">
      <c r="B61885" s="27"/>
      <c r="D61885" s="27"/>
      <c r="E61885" s="27"/>
      <c r="I61885" s="27"/>
      <c r="J61885" s="27"/>
    </row>
    <row r="61886" spans="2:10" x14ac:dyDescent="0.25">
      <c r="B61886" s="27"/>
      <c r="D61886" s="27"/>
      <c r="E61886" s="27"/>
      <c r="I61886" s="27"/>
      <c r="J61886" s="27"/>
    </row>
    <row r="61887" spans="2:10" x14ac:dyDescent="0.25">
      <c r="B61887" s="27"/>
      <c r="D61887" s="27"/>
      <c r="E61887" s="27"/>
      <c r="I61887" s="27"/>
      <c r="J61887" s="27"/>
    </row>
    <row r="61888" spans="2:10" x14ac:dyDescent="0.25">
      <c r="B61888" s="27"/>
      <c r="D61888" s="27"/>
      <c r="E61888" s="27"/>
      <c r="I61888" s="27"/>
      <c r="J61888" s="27"/>
    </row>
    <row r="61889" spans="2:10" x14ac:dyDescent="0.25">
      <c r="B61889" s="27"/>
      <c r="D61889" s="27"/>
      <c r="E61889" s="27"/>
      <c r="I61889" s="27"/>
      <c r="J61889" s="27"/>
    </row>
    <row r="61890" spans="2:10" x14ac:dyDescent="0.25">
      <c r="B61890" s="27"/>
      <c r="D61890" s="27"/>
      <c r="E61890" s="27"/>
      <c r="I61890" s="27"/>
      <c r="J61890" s="27"/>
    </row>
    <row r="61891" spans="2:10" x14ac:dyDescent="0.25">
      <c r="B61891" s="27"/>
      <c r="D61891" s="27"/>
      <c r="E61891" s="27"/>
      <c r="I61891" s="27"/>
      <c r="J61891" s="27"/>
    </row>
    <row r="61892" spans="2:10" x14ac:dyDescent="0.25">
      <c r="B61892" s="27"/>
      <c r="D61892" s="27"/>
      <c r="E61892" s="27"/>
      <c r="I61892" s="27"/>
      <c r="J61892" s="27"/>
    </row>
    <row r="61893" spans="2:10" x14ac:dyDescent="0.25">
      <c r="B61893" s="27"/>
      <c r="D61893" s="27"/>
      <c r="E61893" s="27"/>
      <c r="I61893" s="27"/>
      <c r="J61893" s="27"/>
    </row>
    <row r="61894" spans="2:10" x14ac:dyDescent="0.25">
      <c r="B61894" s="27"/>
      <c r="D61894" s="27"/>
      <c r="E61894" s="27"/>
      <c r="I61894" s="27"/>
      <c r="J61894" s="27"/>
    </row>
    <row r="61895" spans="2:10" x14ac:dyDescent="0.25">
      <c r="B61895" s="27"/>
      <c r="D61895" s="27"/>
      <c r="E61895" s="27"/>
      <c r="I61895" s="27"/>
      <c r="J61895" s="27"/>
    </row>
    <row r="61896" spans="2:10" x14ac:dyDescent="0.25">
      <c r="B61896" s="27"/>
      <c r="D61896" s="27"/>
      <c r="E61896" s="27"/>
      <c r="I61896" s="27"/>
      <c r="J61896" s="27"/>
    </row>
    <row r="61897" spans="2:10" x14ac:dyDescent="0.25">
      <c r="B61897" s="27"/>
      <c r="D61897" s="27"/>
      <c r="E61897" s="27"/>
      <c r="I61897" s="27"/>
      <c r="J61897" s="27"/>
    </row>
    <row r="61898" spans="2:10" x14ac:dyDescent="0.25">
      <c r="B61898" s="27"/>
      <c r="D61898" s="27"/>
      <c r="E61898" s="27"/>
      <c r="I61898" s="27"/>
      <c r="J61898" s="27"/>
    </row>
    <row r="61899" spans="2:10" x14ac:dyDescent="0.25">
      <c r="B61899" s="27"/>
      <c r="D61899" s="27"/>
      <c r="E61899" s="27"/>
      <c r="I61899" s="27"/>
      <c r="J61899" s="27"/>
    </row>
    <row r="61900" spans="2:10" x14ac:dyDescent="0.25">
      <c r="B61900" s="27"/>
      <c r="D61900" s="27"/>
      <c r="E61900" s="27"/>
      <c r="I61900" s="27"/>
      <c r="J61900" s="27"/>
    </row>
    <row r="61901" spans="2:10" x14ac:dyDescent="0.25">
      <c r="B61901" s="27"/>
      <c r="D61901" s="27"/>
      <c r="E61901" s="27"/>
      <c r="I61901" s="27"/>
      <c r="J61901" s="27"/>
    </row>
    <row r="61902" spans="2:10" x14ac:dyDescent="0.25">
      <c r="B61902" s="27"/>
      <c r="D61902" s="27"/>
      <c r="E61902" s="27"/>
      <c r="I61902" s="27"/>
      <c r="J61902" s="27"/>
    </row>
    <row r="61903" spans="2:10" x14ac:dyDescent="0.25">
      <c r="B61903" s="27"/>
      <c r="D61903" s="27"/>
      <c r="E61903" s="27"/>
      <c r="I61903" s="27"/>
      <c r="J61903" s="27"/>
    </row>
    <row r="61904" spans="2:10" x14ac:dyDescent="0.25">
      <c r="B61904" s="27"/>
      <c r="D61904" s="27"/>
      <c r="E61904" s="27"/>
      <c r="I61904" s="27"/>
      <c r="J61904" s="27"/>
    </row>
    <row r="61905" spans="2:10" x14ac:dyDescent="0.25">
      <c r="B61905" s="27"/>
      <c r="D61905" s="27"/>
      <c r="E61905" s="27"/>
      <c r="I61905" s="27"/>
      <c r="J61905" s="27"/>
    </row>
    <row r="61906" spans="2:10" x14ac:dyDescent="0.25">
      <c r="B61906" s="27"/>
      <c r="D61906" s="27"/>
      <c r="E61906" s="27"/>
      <c r="I61906" s="27"/>
      <c r="J61906" s="27"/>
    </row>
    <row r="61907" spans="2:10" x14ac:dyDescent="0.25">
      <c r="B61907" s="27"/>
      <c r="D61907" s="27"/>
      <c r="E61907" s="27"/>
      <c r="I61907" s="27"/>
      <c r="J61907" s="27"/>
    </row>
    <row r="61908" spans="2:10" x14ac:dyDescent="0.25">
      <c r="B61908" s="27"/>
      <c r="D61908" s="27"/>
      <c r="E61908" s="27"/>
      <c r="I61908" s="27"/>
      <c r="J61908" s="27"/>
    </row>
    <row r="61909" spans="2:10" x14ac:dyDescent="0.25">
      <c r="B61909" s="27"/>
      <c r="D61909" s="27"/>
      <c r="E61909" s="27"/>
      <c r="I61909" s="27"/>
      <c r="J61909" s="27"/>
    </row>
    <row r="61910" spans="2:10" x14ac:dyDescent="0.25">
      <c r="B61910" s="27"/>
      <c r="D61910" s="27"/>
      <c r="E61910" s="27"/>
      <c r="I61910" s="27"/>
      <c r="J61910" s="27"/>
    </row>
    <row r="61911" spans="2:10" x14ac:dyDescent="0.25">
      <c r="B61911" s="27"/>
      <c r="D61911" s="27"/>
      <c r="E61911" s="27"/>
      <c r="I61911" s="27"/>
      <c r="J61911" s="27"/>
    </row>
    <row r="61912" spans="2:10" x14ac:dyDescent="0.25">
      <c r="B61912" s="27"/>
      <c r="D61912" s="27"/>
      <c r="E61912" s="27"/>
      <c r="I61912" s="27"/>
      <c r="J61912" s="27"/>
    </row>
    <row r="61913" spans="2:10" x14ac:dyDescent="0.25">
      <c r="B61913" s="27"/>
      <c r="D61913" s="27"/>
      <c r="E61913" s="27"/>
      <c r="I61913" s="27"/>
      <c r="J61913" s="27"/>
    </row>
    <row r="61914" spans="2:10" x14ac:dyDescent="0.25">
      <c r="B61914" s="27"/>
      <c r="D61914" s="27"/>
      <c r="E61914" s="27"/>
      <c r="I61914" s="27"/>
      <c r="J61914" s="27"/>
    </row>
    <row r="61915" spans="2:10" x14ac:dyDescent="0.25">
      <c r="B61915" s="27"/>
      <c r="D61915" s="27"/>
      <c r="E61915" s="27"/>
      <c r="I61915" s="27"/>
      <c r="J61915" s="27"/>
    </row>
    <row r="61916" spans="2:10" x14ac:dyDescent="0.25">
      <c r="B61916" s="27"/>
      <c r="D61916" s="27"/>
      <c r="E61916" s="27"/>
      <c r="I61916" s="27"/>
      <c r="J61916" s="27"/>
    </row>
    <row r="61917" spans="2:10" x14ac:dyDescent="0.25">
      <c r="B61917" s="27"/>
      <c r="D61917" s="27"/>
      <c r="E61917" s="27"/>
      <c r="I61917" s="27"/>
      <c r="J61917" s="27"/>
    </row>
    <row r="61918" spans="2:10" x14ac:dyDescent="0.25">
      <c r="B61918" s="27"/>
      <c r="D61918" s="27"/>
      <c r="E61918" s="27"/>
      <c r="I61918" s="27"/>
      <c r="J61918" s="27"/>
    </row>
    <row r="61919" spans="2:10" x14ac:dyDescent="0.25">
      <c r="B61919" s="27"/>
      <c r="D61919" s="27"/>
      <c r="E61919" s="27"/>
      <c r="I61919" s="27"/>
      <c r="J61919" s="27"/>
    </row>
    <row r="61920" spans="2:10" x14ac:dyDescent="0.25">
      <c r="B61920" s="27"/>
      <c r="D61920" s="27"/>
      <c r="E61920" s="27"/>
      <c r="I61920" s="27"/>
      <c r="J61920" s="27"/>
    </row>
    <row r="61921" spans="2:10" x14ac:dyDescent="0.25">
      <c r="B61921" s="27"/>
      <c r="D61921" s="27"/>
      <c r="E61921" s="27"/>
      <c r="I61921" s="27"/>
      <c r="J61921" s="27"/>
    </row>
    <row r="61922" spans="2:10" x14ac:dyDescent="0.25">
      <c r="B61922" s="27"/>
      <c r="D61922" s="27"/>
      <c r="E61922" s="27"/>
      <c r="I61922" s="27"/>
      <c r="J61922" s="27"/>
    </row>
    <row r="61923" spans="2:10" x14ac:dyDescent="0.25">
      <c r="B61923" s="27"/>
      <c r="D61923" s="27"/>
      <c r="E61923" s="27"/>
      <c r="I61923" s="27"/>
      <c r="J61923" s="27"/>
    </row>
    <row r="61924" spans="2:10" x14ac:dyDescent="0.25">
      <c r="B61924" s="27"/>
      <c r="D61924" s="27"/>
      <c r="E61924" s="27"/>
      <c r="I61924" s="27"/>
      <c r="J61924" s="27"/>
    </row>
    <row r="61925" spans="2:10" x14ac:dyDescent="0.25">
      <c r="B61925" s="27"/>
      <c r="D61925" s="27"/>
      <c r="E61925" s="27"/>
      <c r="I61925" s="27"/>
      <c r="J61925" s="27"/>
    </row>
    <row r="61926" spans="2:10" x14ac:dyDescent="0.25">
      <c r="B61926" s="27"/>
      <c r="D61926" s="27"/>
      <c r="E61926" s="27"/>
      <c r="I61926" s="27"/>
      <c r="J61926" s="27"/>
    </row>
    <row r="61927" spans="2:10" x14ac:dyDescent="0.25">
      <c r="B61927" s="27"/>
      <c r="D61927" s="27"/>
      <c r="E61927" s="27"/>
      <c r="I61927" s="27"/>
      <c r="J61927" s="27"/>
    </row>
    <row r="61928" spans="2:10" x14ac:dyDescent="0.25">
      <c r="B61928" s="27"/>
      <c r="D61928" s="27"/>
      <c r="E61928" s="27"/>
      <c r="I61928" s="27"/>
      <c r="J61928" s="27"/>
    </row>
    <row r="61929" spans="2:10" x14ac:dyDescent="0.25">
      <c r="B61929" s="27"/>
      <c r="D61929" s="27"/>
      <c r="E61929" s="27"/>
      <c r="I61929" s="27"/>
      <c r="J61929" s="27"/>
    </row>
    <row r="61930" spans="2:10" x14ac:dyDescent="0.25">
      <c r="B61930" s="27"/>
      <c r="D61930" s="27"/>
      <c r="E61930" s="27"/>
      <c r="I61930" s="27"/>
      <c r="J61930" s="27"/>
    </row>
    <row r="61931" spans="2:10" x14ac:dyDescent="0.25">
      <c r="B61931" s="27"/>
      <c r="D61931" s="27"/>
      <c r="E61931" s="27"/>
      <c r="I61931" s="27"/>
      <c r="J61931" s="27"/>
    </row>
    <row r="61932" spans="2:10" x14ac:dyDescent="0.25">
      <c r="B61932" s="27"/>
      <c r="D61932" s="27"/>
      <c r="E61932" s="27"/>
      <c r="I61932" s="27"/>
      <c r="J61932" s="27"/>
    </row>
    <row r="61933" spans="2:10" x14ac:dyDescent="0.25">
      <c r="B61933" s="27"/>
      <c r="D61933" s="27"/>
      <c r="E61933" s="27"/>
      <c r="I61933" s="27"/>
      <c r="J61933" s="27"/>
    </row>
    <row r="61934" spans="2:10" x14ac:dyDescent="0.25">
      <c r="B61934" s="27"/>
      <c r="D61934" s="27"/>
      <c r="E61934" s="27"/>
      <c r="I61934" s="27"/>
      <c r="J61934" s="27"/>
    </row>
    <row r="61935" spans="2:10" x14ac:dyDescent="0.25">
      <c r="B61935" s="27"/>
      <c r="D61935" s="27"/>
      <c r="E61935" s="27"/>
      <c r="I61935" s="27"/>
      <c r="J61935" s="27"/>
    </row>
    <row r="61936" spans="2:10" x14ac:dyDescent="0.25">
      <c r="B61936" s="27"/>
      <c r="D61936" s="27"/>
      <c r="E61936" s="27"/>
      <c r="I61936" s="27"/>
      <c r="J61936" s="27"/>
    </row>
    <row r="61937" spans="2:10" x14ac:dyDescent="0.25">
      <c r="B61937" s="27"/>
      <c r="D61937" s="27"/>
      <c r="E61937" s="27"/>
      <c r="I61937" s="27"/>
      <c r="J61937" s="27"/>
    </row>
    <row r="61938" spans="2:10" x14ac:dyDescent="0.25">
      <c r="B61938" s="27"/>
      <c r="D61938" s="27"/>
      <c r="E61938" s="27"/>
      <c r="I61938" s="27"/>
      <c r="J61938" s="27"/>
    </row>
    <row r="61939" spans="2:10" x14ac:dyDescent="0.25">
      <c r="B61939" s="27"/>
      <c r="D61939" s="27"/>
      <c r="E61939" s="27"/>
      <c r="I61939" s="27"/>
      <c r="J61939" s="27"/>
    </row>
    <row r="61940" spans="2:10" x14ac:dyDescent="0.25">
      <c r="B61940" s="27"/>
      <c r="D61940" s="27"/>
      <c r="E61940" s="27"/>
      <c r="I61940" s="27"/>
      <c r="J61940" s="27"/>
    </row>
    <row r="61941" spans="2:10" x14ac:dyDescent="0.25">
      <c r="B61941" s="27"/>
      <c r="D61941" s="27"/>
      <c r="E61941" s="27"/>
      <c r="I61941" s="27"/>
      <c r="J61941" s="27"/>
    </row>
    <row r="61942" spans="2:10" x14ac:dyDescent="0.25">
      <c r="B61942" s="27"/>
      <c r="D61942" s="27"/>
      <c r="E61942" s="27"/>
      <c r="I61942" s="27"/>
      <c r="J61942" s="27"/>
    </row>
    <row r="61943" spans="2:10" x14ac:dyDescent="0.25">
      <c r="B61943" s="27"/>
      <c r="D61943" s="27"/>
      <c r="E61943" s="27"/>
      <c r="I61943" s="27"/>
      <c r="J61943" s="27"/>
    </row>
    <row r="61944" spans="2:10" x14ac:dyDescent="0.25">
      <c r="B61944" s="27"/>
      <c r="D61944" s="27"/>
      <c r="E61944" s="27"/>
      <c r="I61944" s="27"/>
      <c r="J61944" s="27"/>
    </row>
    <row r="61945" spans="2:10" x14ac:dyDescent="0.25">
      <c r="B61945" s="27"/>
      <c r="D61945" s="27"/>
      <c r="E61945" s="27"/>
      <c r="I61945" s="27"/>
      <c r="J61945" s="27"/>
    </row>
    <row r="61946" spans="2:10" x14ac:dyDescent="0.25">
      <c r="B61946" s="27"/>
      <c r="D61946" s="27"/>
      <c r="E61946" s="27"/>
      <c r="I61946" s="27"/>
      <c r="J61946" s="27"/>
    </row>
    <row r="61947" spans="2:10" x14ac:dyDescent="0.25">
      <c r="B61947" s="27"/>
      <c r="D61947" s="27"/>
      <c r="E61947" s="27"/>
      <c r="I61947" s="27"/>
      <c r="J61947" s="27"/>
    </row>
    <row r="61948" spans="2:10" x14ac:dyDescent="0.25">
      <c r="B61948" s="27"/>
      <c r="D61948" s="27"/>
      <c r="E61948" s="27"/>
      <c r="I61948" s="27"/>
      <c r="J61948" s="27"/>
    </row>
    <row r="61949" spans="2:10" x14ac:dyDescent="0.25">
      <c r="B61949" s="27"/>
      <c r="D61949" s="27"/>
      <c r="E61949" s="27"/>
      <c r="I61949" s="27"/>
      <c r="J61949" s="27"/>
    </row>
    <row r="61950" spans="2:10" x14ac:dyDescent="0.25">
      <c r="B61950" s="27"/>
      <c r="D61950" s="27"/>
      <c r="E61950" s="27"/>
      <c r="I61950" s="27"/>
      <c r="J61950" s="27"/>
    </row>
    <row r="61951" spans="2:10" x14ac:dyDescent="0.25">
      <c r="B61951" s="27"/>
      <c r="D61951" s="27"/>
      <c r="E61951" s="27"/>
      <c r="I61951" s="27"/>
      <c r="J61951" s="27"/>
    </row>
    <row r="61952" spans="2:10" x14ac:dyDescent="0.25">
      <c r="B61952" s="27"/>
      <c r="D61952" s="27"/>
      <c r="E61952" s="27"/>
      <c r="I61952" s="27"/>
      <c r="J61952" s="27"/>
    </row>
    <row r="61953" spans="2:10" x14ac:dyDescent="0.25">
      <c r="B61953" s="27"/>
      <c r="D61953" s="27"/>
      <c r="E61953" s="27"/>
      <c r="I61953" s="27"/>
      <c r="J61953" s="27"/>
    </row>
    <row r="61954" spans="2:10" x14ac:dyDescent="0.25">
      <c r="B61954" s="27"/>
      <c r="D61954" s="27"/>
      <c r="E61954" s="27"/>
      <c r="I61954" s="27"/>
      <c r="J61954" s="27"/>
    </row>
    <row r="61955" spans="2:10" x14ac:dyDescent="0.25">
      <c r="B61955" s="27"/>
      <c r="D61955" s="27"/>
      <c r="E61955" s="27"/>
      <c r="I61955" s="27"/>
      <c r="J61955" s="27"/>
    </row>
    <row r="61956" spans="2:10" x14ac:dyDescent="0.25">
      <c r="B61956" s="27"/>
      <c r="D61956" s="27"/>
      <c r="E61956" s="27"/>
      <c r="I61956" s="27"/>
      <c r="J61956" s="27"/>
    </row>
    <row r="61957" spans="2:10" x14ac:dyDescent="0.25">
      <c r="B61957" s="27"/>
      <c r="D61957" s="27"/>
      <c r="E61957" s="27"/>
      <c r="I61957" s="27"/>
      <c r="J61957" s="27"/>
    </row>
    <row r="61958" spans="2:10" x14ac:dyDescent="0.25">
      <c r="B61958" s="27"/>
      <c r="D61958" s="27"/>
      <c r="E61958" s="27"/>
      <c r="I61958" s="27"/>
      <c r="J61958" s="27"/>
    </row>
    <row r="61959" spans="2:10" x14ac:dyDescent="0.25">
      <c r="B61959" s="27"/>
      <c r="D61959" s="27"/>
      <c r="E61959" s="27"/>
      <c r="I61959" s="27"/>
      <c r="J61959" s="27"/>
    </row>
    <row r="61960" spans="2:10" x14ac:dyDescent="0.25">
      <c r="B61960" s="27"/>
      <c r="D61960" s="27"/>
      <c r="E61960" s="27"/>
      <c r="I61960" s="27"/>
      <c r="J61960" s="27"/>
    </row>
    <row r="61961" spans="2:10" x14ac:dyDescent="0.25">
      <c r="B61961" s="27"/>
      <c r="D61961" s="27"/>
      <c r="E61961" s="27"/>
      <c r="I61961" s="27"/>
      <c r="J61961" s="27"/>
    </row>
    <row r="61962" spans="2:10" x14ac:dyDescent="0.25">
      <c r="B61962" s="27"/>
      <c r="D61962" s="27"/>
      <c r="E61962" s="27"/>
      <c r="I61962" s="27"/>
      <c r="J61962" s="27"/>
    </row>
    <row r="61963" spans="2:10" x14ac:dyDescent="0.25">
      <c r="B61963" s="27"/>
      <c r="D61963" s="27"/>
      <c r="E61963" s="27"/>
      <c r="I61963" s="27"/>
      <c r="J61963" s="27"/>
    </row>
    <row r="61964" spans="2:10" x14ac:dyDescent="0.25">
      <c r="B61964" s="27"/>
      <c r="D61964" s="27"/>
      <c r="E61964" s="27"/>
      <c r="I61964" s="27"/>
      <c r="J61964" s="27"/>
    </row>
    <row r="61965" spans="2:10" x14ac:dyDescent="0.25">
      <c r="B61965" s="27"/>
      <c r="D61965" s="27"/>
      <c r="E61965" s="27"/>
      <c r="I61965" s="27"/>
      <c r="J61965" s="27"/>
    </row>
    <row r="61966" spans="2:10" x14ac:dyDescent="0.25">
      <c r="B61966" s="27"/>
      <c r="D61966" s="27"/>
      <c r="E61966" s="27"/>
      <c r="I61966" s="27"/>
      <c r="J61966" s="27"/>
    </row>
    <row r="61967" spans="2:10" x14ac:dyDescent="0.25">
      <c r="B61967" s="27"/>
      <c r="D61967" s="27"/>
      <c r="E61967" s="27"/>
      <c r="I61967" s="27"/>
      <c r="J61967" s="27"/>
    </row>
    <row r="61968" spans="2:10" x14ac:dyDescent="0.25">
      <c r="B61968" s="27"/>
      <c r="D61968" s="27"/>
      <c r="E61968" s="27"/>
      <c r="I61968" s="27"/>
      <c r="J61968" s="27"/>
    </row>
    <row r="61969" spans="2:10" x14ac:dyDescent="0.25">
      <c r="B61969" s="27"/>
      <c r="D61969" s="27"/>
      <c r="E61969" s="27"/>
      <c r="I61969" s="27"/>
      <c r="J61969" s="27"/>
    </row>
    <row r="61970" spans="2:10" x14ac:dyDescent="0.25">
      <c r="B61970" s="27"/>
      <c r="D61970" s="27"/>
      <c r="E61970" s="27"/>
      <c r="I61970" s="27"/>
      <c r="J61970" s="27"/>
    </row>
    <row r="61971" spans="2:10" x14ac:dyDescent="0.25">
      <c r="B61971" s="27"/>
      <c r="D61971" s="27"/>
      <c r="E61971" s="27"/>
      <c r="I61971" s="27"/>
      <c r="J61971" s="27"/>
    </row>
    <row r="61972" spans="2:10" x14ac:dyDescent="0.25">
      <c r="B61972" s="27"/>
      <c r="D61972" s="27"/>
      <c r="E61972" s="27"/>
      <c r="I61972" s="27"/>
      <c r="J61972" s="27"/>
    </row>
    <row r="61973" spans="2:10" x14ac:dyDescent="0.25">
      <c r="B61973" s="27"/>
      <c r="D61973" s="27"/>
      <c r="E61973" s="27"/>
      <c r="I61973" s="27"/>
      <c r="J61973" s="27"/>
    </row>
    <row r="61974" spans="2:10" x14ac:dyDescent="0.25">
      <c r="B61974" s="27"/>
      <c r="D61974" s="27"/>
      <c r="E61974" s="27"/>
      <c r="I61974" s="27"/>
      <c r="J61974" s="27"/>
    </row>
    <row r="61975" spans="2:10" x14ac:dyDescent="0.25">
      <c r="B61975" s="27"/>
      <c r="D61975" s="27"/>
      <c r="E61975" s="27"/>
      <c r="I61975" s="27"/>
      <c r="J61975" s="27"/>
    </row>
    <row r="61976" spans="2:10" x14ac:dyDescent="0.25">
      <c r="B61976" s="27"/>
      <c r="D61976" s="27"/>
      <c r="E61976" s="27"/>
      <c r="I61976" s="27"/>
      <c r="J61976" s="27"/>
    </row>
    <row r="61977" spans="2:10" x14ac:dyDescent="0.25">
      <c r="B61977" s="27"/>
      <c r="D61977" s="27"/>
      <c r="E61977" s="27"/>
      <c r="I61977" s="27"/>
      <c r="J61977" s="27"/>
    </row>
    <row r="61978" spans="2:10" x14ac:dyDescent="0.25">
      <c r="B61978" s="27"/>
      <c r="D61978" s="27"/>
      <c r="E61978" s="27"/>
      <c r="I61978" s="27"/>
      <c r="J61978" s="27"/>
    </row>
    <row r="61979" spans="2:10" x14ac:dyDescent="0.25">
      <c r="B61979" s="27"/>
      <c r="D61979" s="27"/>
      <c r="E61979" s="27"/>
      <c r="I61979" s="27"/>
      <c r="J61979" s="27"/>
    </row>
    <row r="61980" spans="2:10" x14ac:dyDescent="0.25">
      <c r="B61980" s="27"/>
      <c r="D61980" s="27"/>
      <c r="E61980" s="27"/>
      <c r="I61980" s="27"/>
      <c r="J61980" s="27"/>
    </row>
    <row r="61981" spans="2:10" x14ac:dyDescent="0.25">
      <c r="B61981" s="27"/>
      <c r="D61981" s="27"/>
      <c r="E61981" s="27"/>
      <c r="I61981" s="27"/>
      <c r="J61981" s="27"/>
    </row>
    <row r="61982" spans="2:10" x14ac:dyDescent="0.25">
      <c r="B61982" s="27"/>
      <c r="D61982" s="27"/>
      <c r="E61982" s="27"/>
      <c r="I61982" s="27"/>
      <c r="J61982" s="27"/>
    </row>
    <row r="61983" spans="2:10" x14ac:dyDescent="0.25">
      <c r="B61983" s="27"/>
      <c r="D61983" s="27"/>
      <c r="E61983" s="27"/>
      <c r="I61983" s="27"/>
      <c r="J61983" s="27"/>
    </row>
    <row r="61984" spans="2:10" x14ac:dyDescent="0.25">
      <c r="B61984" s="27"/>
      <c r="D61984" s="27"/>
      <c r="E61984" s="27"/>
      <c r="I61984" s="27"/>
      <c r="J61984" s="27"/>
    </row>
    <row r="61985" spans="2:10" x14ac:dyDescent="0.25">
      <c r="B61985" s="27"/>
      <c r="D61985" s="27"/>
      <c r="E61985" s="27"/>
      <c r="I61985" s="27"/>
      <c r="J61985" s="27"/>
    </row>
    <row r="61986" spans="2:10" x14ac:dyDescent="0.25">
      <c r="B61986" s="27"/>
      <c r="D61986" s="27"/>
      <c r="E61986" s="27"/>
      <c r="I61986" s="27"/>
      <c r="J61986" s="27"/>
    </row>
    <row r="61987" spans="2:10" x14ac:dyDescent="0.25">
      <c r="B61987" s="27"/>
      <c r="D61987" s="27"/>
      <c r="E61987" s="27"/>
      <c r="I61987" s="27"/>
      <c r="J61987" s="27"/>
    </row>
    <row r="61988" spans="2:10" x14ac:dyDescent="0.25">
      <c r="B61988" s="27"/>
      <c r="D61988" s="27"/>
      <c r="E61988" s="27"/>
      <c r="I61988" s="27"/>
      <c r="J61988" s="27"/>
    </row>
    <row r="61989" spans="2:10" x14ac:dyDescent="0.25">
      <c r="B61989" s="27"/>
      <c r="D61989" s="27"/>
      <c r="E61989" s="27"/>
      <c r="I61989" s="27"/>
      <c r="J61989" s="27"/>
    </row>
    <row r="61990" spans="2:10" x14ac:dyDescent="0.25">
      <c r="B61990" s="27"/>
      <c r="D61990" s="27"/>
      <c r="E61990" s="27"/>
      <c r="I61990" s="27"/>
      <c r="J61990" s="27"/>
    </row>
    <row r="61991" spans="2:10" x14ac:dyDescent="0.25">
      <c r="B61991" s="27"/>
      <c r="D61991" s="27"/>
      <c r="E61991" s="27"/>
      <c r="I61991" s="27"/>
      <c r="J61991" s="27"/>
    </row>
    <row r="61992" spans="2:10" x14ac:dyDescent="0.25">
      <c r="B61992" s="27"/>
      <c r="D61992" s="27"/>
      <c r="E61992" s="27"/>
      <c r="I61992" s="27"/>
      <c r="J61992" s="27"/>
    </row>
    <row r="61993" spans="2:10" x14ac:dyDescent="0.25">
      <c r="B61993" s="27"/>
      <c r="D61993" s="27"/>
      <c r="E61993" s="27"/>
      <c r="I61993" s="27"/>
      <c r="J61993" s="27"/>
    </row>
    <row r="61994" spans="2:10" x14ac:dyDescent="0.25">
      <c r="B61994" s="27"/>
      <c r="D61994" s="27"/>
      <c r="E61994" s="27"/>
      <c r="I61994" s="27"/>
      <c r="J61994" s="27"/>
    </row>
    <row r="61995" spans="2:10" x14ac:dyDescent="0.25">
      <c r="B61995" s="27"/>
      <c r="D61995" s="27"/>
      <c r="E61995" s="27"/>
      <c r="I61995" s="27"/>
      <c r="J61995" s="27"/>
    </row>
    <row r="61996" spans="2:10" x14ac:dyDescent="0.25">
      <c r="B61996" s="27"/>
      <c r="D61996" s="27"/>
      <c r="E61996" s="27"/>
      <c r="I61996" s="27"/>
      <c r="J61996" s="27"/>
    </row>
    <row r="61997" spans="2:10" x14ac:dyDescent="0.25">
      <c r="B61997" s="27"/>
      <c r="D61997" s="27"/>
      <c r="E61997" s="27"/>
      <c r="I61997" s="27"/>
      <c r="J61997" s="27"/>
    </row>
    <row r="61998" spans="2:10" x14ac:dyDescent="0.25">
      <c r="B61998" s="27"/>
      <c r="D61998" s="27"/>
      <c r="E61998" s="27"/>
      <c r="I61998" s="27"/>
      <c r="J61998" s="27"/>
    </row>
    <row r="61999" spans="2:10" x14ac:dyDescent="0.25">
      <c r="B61999" s="27"/>
      <c r="D61999" s="27"/>
      <c r="E61999" s="27"/>
      <c r="I61999" s="27"/>
      <c r="J61999" s="27"/>
    </row>
    <row r="62000" spans="2:10" x14ac:dyDescent="0.25">
      <c r="B62000" s="27"/>
      <c r="D62000" s="27"/>
      <c r="E62000" s="27"/>
      <c r="I62000" s="27"/>
      <c r="J62000" s="27"/>
    </row>
    <row r="62001" spans="2:10" x14ac:dyDescent="0.25">
      <c r="B62001" s="27"/>
      <c r="D62001" s="27"/>
      <c r="E62001" s="27"/>
      <c r="I62001" s="27"/>
      <c r="J62001" s="27"/>
    </row>
    <row r="62002" spans="2:10" x14ac:dyDescent="0.25">
      <c r="B62002" s="27"/>
      <c r="D62002" s="27"/>
      <c r="E62002" s="27"/>
      <c r="I62002" s="27"/>
      <c r="J62002" s="27"/>
    </row>
    <row r="62003" spans="2:10" x14ac:dyDescent="0.25">
      <c r="B62003" s="27"/>
      <c r="D62003" s="27"/>
      <c r="E62003" s="27"/>
      <c r="I62003" s="27"/>
      <c r="J62003" s="27"/>
    </row>
    <row r="62004" spans="2:10" x14ac:dyDescent="0.25">
      <c r="B62004" s="27"/>
      <c r="D62004" s="27"/>
      <c r="E62004" s="27"/>
      <c r="I62004" s="27"/>
      <c r="J62004" s="27"/>
    </row>
    <row r="62005" spans="2:10" x14ac:dyDescent="0.25">
      <c r="B62005" s="27"/>
      <c r="D62005" s="27"/>
      <c r="E62005" s="27"/>
      <c r="I62005" s="27"/>
      <c r="J62005" s="27"/>
    </row>
    <row r="62006" spans="2:10" x14ac:dyDescent="0.25">
      <c r="B62006" s="27"/>
      <c r="D62006" s="27"/>
      <c r="E62006" s="27"/>
      <c r="I62006" s="27"/>
      <c r="J62006" s="27"/>
    </row>
    <row r="62007" spans="2:10" x14ac:dyDescent="0.25">
      <c r="B62007" s="27"/>
      <c r="D62007" s="27"/>
      <c r="E62007" s="27"/>
      <c r="I62007" s="27"/>
      <c r="J62007" s="27"/>
    </row>
    <row r="62008" spans="2:10" x14ac:dyDescent="0.25">
      <c r="B62008" s="27"/>
      <c r="D62008" s="27"/>
      <c r="E62008" s="27"/>
      <c r="I62008" s="27"/>
      <c r="J62008" s="27"/>
    </row>
    <row r="62009" spans="2:10" x14ac:dyDescent="0.25">
      <c r="B62009" s="27"/>
      <c r="D62009" s="27"/>
      <c r="E62009" s="27"/>
      <c r="I62009" s="27"/>
      <c r="J62009" s="27"/>
    </row>
    <row r="62010" spans="2:10" x14ac:dyDescent="0.25">
      <c r="B62010" s="27"/>
      <c r="D62010" s="27"/>
      <c r="E62010" s="27"/>
      <c r="I62010" s="27"/>
      <c r="J62010" s="27"/>
    </row>
    <row r="62011" spans="2:10" x14ac:dyDescent="0.25">
      <c r="B62011" s="27"/>
      <c r="D62011" s="27"/>
      <c r="E62011" s="27"/>
      <c r="I62011" s="27"/>
      <c r="J62011" s="27"/>
    </row>
    <row r="62012" spans="2:10" x14ac:dyDescent="0.25">
      <c r="B62012" s="27"/>
      <c r="D62012" s="27"/>
      <c r="E62012" s="27"/>
      <c r="I62012" s="27"/>
      <c r="J62012" s="27"/>
    </row>
    <row r="62013" spans="2:10" x14ac:dyDescent="0.25">
      <c r="B62013" s="27"/>
      <c r="D62013" s="27"/>
      <c r="E62013" s="27"/>
      <c r="I62013" s="27"/>
      <c r="J62013" s="27"/>
    </row>
    <row r="62014" spans="2:10" x14ac:dyDescent="0.25">
      <c r="B62014" s="27"/>
      <c r="D62014" s="27"/>
      <c r="E62014" s="27"/>
      <c r="I62014" s="27"/>
      <c r="J62014" s="27"/>
    </row>
    <row r="62015" spans="2:10" x14ac:dyDescent="0.25">
      <c r="B62015" s="27"/>
      <c r="D62015" s="27"/>
      <c r="E62015" s="27"/>
      <c r="I62015" s="27"/>
      <c r="J62015" s="27"/>
    </row>
    <row r="62016" spans="2:10" x14ac:dyDescent="0.25">
      <c r="B62016" s="27"/>
      <c r="D62016" s="27"/>
      <c r="E62016" s="27"/>
      <c r="I62016" s="27"/>
      <c r="J62016" s="27"/>
    </row>
    <row r="62017" spans="2:10" x14ac:dyDescent="0.25">
      <c r="B62017" s="27"/>
      <c r="D62017" s="27"/>
      <c r="E62017" s="27"/>
      <c r="I62017" s="27"/>
      <c r="J62017" s="27"/>
    </row>
    <row r="62018" spans="2:10" x14ac:dyDescent="0.25">
      <c r="B62018" s="27"/>
      <c r="D62018" s="27"/>
      <c r="E62018" s="27"/>
      <c r="I62018" s="27"/>
      <c r="J62018" s="27"/>
    </row>
    <row r="62019" spans="2:10" x14ac:dyDescent="0.25">
      <c r="B62019" s="27"/>
      <c r="D62019" s="27"/>
      <c r="E62019" s="27"/>
      <c r="I62019" s="27"/>
      <c r="J62019" s="27"/>
    </row>
    <row r="62020" spans="2:10" x14ac:dyDescent="0.25">
      <c r="B62020" s="27"/>
      <c r="D62020" s="27"/>
      <c r="E62020" s="27"/>
      <c r="I62020" s="27"/>
      <c r="J62020" s="27"/>
    </row>
    <row r="62021" spans="2:10" x14ac:dyDescent="0.25">
      <c r="B62021" s="27"/>
      <c r="D62021" s="27"/>
      <c r="E62021" s="27"/>
      <c r="I62021" s="27"/>
      <c r="J62021" s="27"/>
    </row>
    <row r="62022" spans="2:10" x14ac:dyDescent="0.25">
      <c r="B62022" s="27"/>
      <c r="D62022" s="27"/>
      <c r="E62022" s="27"/>
      <c r="I62022" s="27"/>
      <c r="J62022" s="27"/>
    </row>
    <row r="62023" spans="2:10" x14ac:dyDescent="0.25">
      <c r="B62023" s="27"/>
      <c r="D62023" s="27"/>
      <c r="E62023" s="27"/>
      <c r="I62023" s="27"/>
      <c r="J62023" s="27"/>
    </row>
    <row r="62024" spans="2:10" x14ac:dyDescent="0.25">
      <c r="B62024" s="27"/>
      <c r="D62024" s="27"/>
      <c r="E62024" s="27"/>
      <c r="I62024" s="27"/>
      <c r="J62024" s="27"/>
    </row>
    <row r="62025" spans="2:10" x14ac:dyDescent="0.25">
      <c r="B62025" s="27"/>
      <c r="D62025" s="27"/>
      <c r="E62025" s="27"/>
      <c r="I62025" s="27"/>
      <c r="J62025" s="27"/>
    </row>
    <row r="62026" spans="2:10" x14ac:dyDescent="0.25">
      <c r="B62026" s="27"/>
      <c r="D62026" s="27"/>
      <c r="E62026" s="27"/>
      <c r="I62026" s="27"/>
      <c r="J62026" s="27"/>
    </row>
    <row r="62027" spans="2:10" x14ac:dyDescent="0.25">
      <c r="B62027" s="27"/>
      <c r="D62027" s="27"/>
      <c r="E62027" s="27"/>
      <c r="I62027" s="27"/>
      <c r="J62027" s="27"/>
    </row>
    <row r="62028" spans="2:10" x14ac:dyDescent="0.25">
      <c r="B62028" s="27"/>
      <c r="D62028" s="27"/>
      <c r="E62028" s="27"/>
      <c r="I62028" s="27"/>
      <c r="J62028" s="27"/>
    </row>
    <row r="62029" spans="2:10" x14ac:dyDescent="0.25">
      <c r="B62029" s="27"/>
      <c r="D62029" s="27"/>
      <c r="E62029" s="27"/>
      <c r="I62029" s="27"/>
      <c r="J62029" s="27"/>
    </row>
    <row r="62030" spans="2:10" x14ac:dyDescent="0.25">
      <c r="B62030" s="27"/>
      <c r="D62030" s="27"/>
      <c r="E62030" s="27"/>
      <c r="I62030" s="27"/>
      <c r="J62030" s="27"/>
    </row>
    <row r="62031" spans="2:10" x14ac:dyDescent="0.25">
      <c r="B62031" s="27"/>
      <c r="D62031" s="27"/>
      <c r="E62031" s="27"/>
      <c r="I62031" s="27"/>
      <c r="J62031" s="27"/>
    </row>
    <row r="62032" spans="2:10" x14ac:dyDescent="0.25">
      <c r="B62032" s="27"/>
      <c r="D62032" s="27"/>
      <c r="E62032" s="27"/>
      <c r="I62032" s="27"/>
      <c r="J62032" s="27"/>
    </row>
    <row r="62033" spans="2:10" x14ac:dyDescent="0.25">
      <c r="B62033" s="27"/>
      <c r="D62033" s="27"/>
      <c r="E62033" s="27"/>
      <c r="I62033" s="27"/>
      <c r="J62033" s="27"/>
    </row>
    <row r="62034" spans="2:10" x14ac:dyDescent="0.25">
      <c r="B62034" s="27"/>
      <c r="D62034" s="27"/>
      <c r="E62034" s="27"/>
      <c r="I62034" s="27"/>
      <c r="J62034" s="27"/>
    </row>
    <row r="62035" spans="2:10" x14ac:dyDescent="0.25">
      <c r="B62035" s="27"/>
      <c r="D62035" s="27"/>
      <c r="E62035" s="27"/>
      <c r="I62035" s="27"/>
      <c r="J62035" s="27"/>
    </row>
    <row r="62036" spans="2:10" x14ac:dyDescent="0.25">
      <c r="B62036" s="27"/>
      <c r="D62036" s="27"/>
      <c r="E62036" s="27"/>
      <c r="I62036" s="27"/>
      <c r="J62036" s="27"/>
    </row>
    <row r="62037" spans="2:10" x14ac:dyDescent="0.25">
      <c r="B62037" s="27"/>
      <c r="D62037" s="27"/>
      <c r="E62037" s="27"/>
      <c r="I62037" s="27"/>
      <c r="J62037" s="27"/>
    </row>
    <row r="62038" spans="2:10" x14ac:dyDescent="0.25">
      <c r="B62038" s="27"/>
      <c r="D62038" s="27"/>
      <c r="E62038" s="27"/>
      <c r="I62038" s="27"/>
      <c r="J62038" s="27"/>
    </row>
    <row r="62039" spans="2:10" x14ac:dyDescent="0.25">
      <c r="B62039" s="27"/>
      <c r="D62039" s="27"/>
      <c r="E62039" s="27"/>
      <c r="I62039" s="27"/>
      <c r="J62039" s="27"/>
    </row>
    <row r="62040" spans="2:10" x14ac:dyDescent="0.25">
      <c r="B62040" s="27"/>
      <c r="D62040" s="27"/>
      <c r="E62040" s="27"/>
      <c r="I62040" s="27"/>
      <c r="J62040" s="27"/>
    </row>
    <row r="62041" spans="2:10" x14ac:dyDescent="0.25">
      <c r="B62041" s="27"/>
      <c r="D62041" s="27"/>
      <c r="E62041" s="27"/>
      <c r="I62041" s="27"/>
      <c r="J62041" s="27"/>
    </row>
    <row r="62042" spans="2:10" x14ac:dyDescent="0.25">
      <c r="B62042" s="27"/>
      <c r="D62042" s="27"/>
      <c r="E62042" s="27"/>
      <c r="I62042" s="27"/>
      <c r="J62042" s="27"/>
    </row>
    <row r="62043" spans="2:10" x14ac:dyDescent="0.25">
      <c r="B62043" s="27"/>
      <c r="D62043" s="27"/>
      <c r="E62043" s="27"/>
      <c r="I62043" s="27"/>
      <c r="J62043" s="27"/>
    </row>
    <row r="62044" spans="2:10" x14ac:dyDescent="0.25">
      <c r="B62044" s="27"/>
      <c r="D62044" s="27"/>
      <c r="E62044" s="27"/>
      <c r="I62044" s="27"/>
      <c r="J62044" s="27"/>
    </row>
    <row r="62045" spans="2:10" x14ac:dyDescent="0.25">
      <c r="B62045" s="27"/>
      <c r="D62045" s="27"/>
      <c r="E62045" s="27"/>
      <c r="I62045" s="27"/>
      <c r="J62045" s="27"/>
    </row>
    <row r="62046" spans="2:10" x14ac:dyDescent="0.25">
      <c r="B62046" s="27"/>
      <c r="D62046" s="27"/>
      <c r="E62046" s="27"/>
      <c r="I62046" s="27"/>
      <c r="J62046" s="27"/>
    </row>
    <row r="62047" spans="2:10" x14ac:dyDescent="0.25">
      <c r="B62047" s="27"/>
      <c r="D62047" s="27"/>
      <c r="E62047" s="27"/>
      <c r="I62047" s="27"/>
      <c r="J62047" s="27"/>
    </row>
    <row r="62048" spans="2:10" x14ac:dyDescent="0.25">
      <c r="B62048" s="27"/>
      <c r="D62048" s="27"/>
      <c r="E62048" s="27"/>
      <c r="I62048" s="27"/>
      <c r="J62048" s="27"/>
    </row>
    <row r="62049" spans="2:10" x14ac:dyDescent="0.25">
      <c r="B62049" s="27"/>
      <c r="D62049" s="27"/>
      <c r="E62049" s="27"/>
      <c r="I62049" s="27"/>
      <c r="J62049" s="27"/>
    </row>
    <row r="62050" spans="2:10" x14ac:dyDescent="0.25">
      <c r="B62050" s="27"/>
      <c r="D62050" s="27"/>
      <c r="E62050" s="27"/>
      <c r="I62050" s="27"/>
      <c r="J62050" s="27"/>
    </row>
    <row r="62051" spans="2:10" x14ac:dyDescent="0.25">
      <c r="B62051" s="27"/>
      <c r="D62051" s="27"/>
      <c r="E62051" s="27"/>
      <c r="I62051" s="27"/>
      <c r="J62051" s="27"/>
    </row>
    <row r="62052" spans="2:10" x14ac:dyDescent="0.25">
      <c r="B62052" s="27"/>
      <c r="D62052" s="27"/>
      <c r="E62052" s="27"/>
      <c r="I62052" s="27"/>
      <c r="J62052" s="27"/>
    </row>
    <row r="62053" spans="2:10" x14ac:dyDescent="0.25">
      <c r="B62053" s="27"/>
      <c r="D62053" s="27"/>
      <c r="E62053" s="27"/>
      <c r="I62053" s="27"/>
      <c r="J62053" s="27"/>
    </row>
    <row r="62054" spans="2:10" x14ac:dyDescent="0.25">
      <c r="B62054" s="27"/>
      <c r="D62054" s="27"/>
      <c r="E62054" s="27"/>
      <c r="I62054" s="27"/>
      <c r="J62054" s="27"/>
    </row>
    <row r="62055" spans="2:10" x14ac:dyDescent="0.25">
      <c r="B62055" s="27"/>
      <c r="D62055" s="27"/>
      <c r="E62055" s="27"/>
      <c r="I62055" s="27"/>
      <c r="J62055" s="27"/>
    </row>
    <row r="62056" spans="2:10" x14ac:dyDescent="0.25">
      <c r="B62056" s="27"/>
      <c r="D62056" s="27"/>
      <c r="E62056" s="27"/>
      <c r="I62056" s="27"/>
      <c r="J62056" s="27"/>
    </row>
    <row r="62057" spans="2:10" x14ac:dyDescent="0.25">
      <c r="B62057" s="27"/>
      <c r="D62057" s="27"/>
      <c r="E62057" s="27"/>
      <c r="I62057" s="27"/>
      <c r="J62057" s="27"/>
    </row>
    <row r="62058" spans="2:10" x14ac:dyDescent="0.25">
      <c r="B62058" s="27"/>
      <c r="D62058" s="27"/>
      <c r="E62058" s="27"/>
      <c r="I62058" s="27"/>
      <c r="J62058" s="27"/>
    </row>
    <row r="62059" spans="2:10" x14ac:dyDescent="0.25">
      <c r="B62059" s="27"/>
      <c r="D62059" s="27"/>
      <c r="E62059" s="27"/>
      <c r="I62059" s="27"/>
      <c r="J62059" s="27"/>
    </row>
    <row r="62060" spans="2:10" x14ac:dyDescent="0.25">
      <c r="B62060" s="27"/>
      <c r="D62060" s="27"/>
      <c r="E62060" s="27"/>
      <c r="I62060" s="27"/>
      <c r="J62060" s="27"/>
    </row>
    <row r="62061" spans="2:10" x14ac:dyDescent="0.25">
      <c r="B62061" s="27"/>
      <c r="D62061" s="27"/>
      <c r="E62061" s="27"/>
      <c r="I62061" s="27"/>
      <c r="J62061" s="27"/>
    </row>
    <row r="62062" spans="2:10" x14ac:dyDescent="0.25">
      <c r="B62062" s="27"/>
      <c r="D62062" s="27"/>
      <c r="E62062" s="27"/>
      <c r="I62062" s="27"/>
      <c r="J62062" s="27"/>
    </row>
    <row r="62063" spans="2:10" x14ac:dyDescent="0.25">
      <c r="B62063" s="27"/>
      <c r="D62063" s="27"/>
      <c r="E62063" s="27"/>
      <c r="I62063" s="27"/>
      <c r="J62063" s="27"/>
    </row>
    <row r="62064" spans="2:10" x14ac:dyDescent="0.25">
      <c r="B62064" s="27"/>
      <c r="D62064" s="27"/>
      <c r="E62064" s="27"/>
      <c r="I62064" s="27"/>
      <c r="J62064" s="27"/>
    </row>
    <row r="62065" spans="2:10" x14ac:dyDescent="0.25">
      <c r="B62065" s="27"/>
      <c r="D62065" s="27"/>
      <c r="E62065" s="27"/>
      <c r="I62065" s="27"/>
      <c r="J62065" s="27"/>
    </row>
    <row r="62066" spans="2:10" x14ac:dyDescent="0.25">
      <c r="B62066" s="27"/>
      <c r="D62066" s="27"/>
      <c r="E62066" s="27"/>
      <c r="I62066" s="27"/>
      <c r="J62066" s="27"/>
    </row>
    <row r="62067" spans="2:10" x14ac:dyDescent="0.25">
      <c r="B62067" s="27"/>
      <c r="D62067" s="27"/>
      <c r="E62067" s="27"/>
      <c r="I62067" s="27"/>
      <c r="J62067" s="27"/>
    </row>
    <row r="62068" spans="2:10" x14ac:dyDescent="0.25">
      <c r="B62068" s="27"/>
      <c r="D62068" s="27"/>
      <c r="E62068" s="27"/>
      <c r="I62068" s="27"/>
      <c r="J62068" s="27"/>
    </row>
    <row r="62069" spans="2:10" x14ac:dyDescent="0.25">
      <c r="B62069" s="27"/>
      <c r="D62069" s="27"/>
      <c r="E62069" s="27"/>
      <c r="I62069" s="27"/>
      <c r="J62069" s="27"/>
    </row>
    <row r="62070" spans="2:10" x14ac:dyDescent="0.25">
      <c r="B62070" s="27"/>
      <c r="D62070" s="27"/>
      <c r="E62070" s="27"/>
      <c r="I62070" s="27"/>
      <c r="J62070" s="27"/>
    </row>
    <row r="62071" spans="2:10" x14ac:dyDescent="0.25">
      <c r="B62071" s="27"/>
      <c r="D62071" s="27"/>
      <c r="E62071" s="27"/>
      <c r="I62071" s="27"/>
      <c r="J62071" s="27"/>
    </row>
    <row r="62072" spans="2:10" x14ac:dyDescent="0.25">
      <c r="B62072" s="27"/>
      <c r="D62072" s="27"/>
      <c r="E62072" s="27"/>
      <c r="I62072" s="27"/>
      <c r="J62072" s="27"/>
    </row>
    <row r="62073" spans="2:10" x14ac:dyDescent="0.25">
      <c r="B62073" s="27"/>
      <c r="D62073" s="27"/>
      <c r="E62073" s="27"/>
      <c r="I62073" s="27"/>
      <c r="J62073" s="27"/>
    </row>
    <row r="62074" spans="2:10" x14ac:dyDescent="0.25">
      <c r="B62074" s="27"/>
      <c r="D62074" s="27"/>
      <c r="E62074" s="27"/>
      <c r="I62074" s="27"/>
      <c r="J62074" s="27"/>
    </row>
    <row r="62075" spans="2:10" x14ac:dyDescent="0.25">
      <c r="B62075" s="27"/>
      <c r="D62075" s="27"/>
      <c r="E62075" s="27"/>
      <c r="I62075" s="27"/>
      <c r="J62075" s="27"/>
    </row>
    <row r="62076" spans="2:10" x14ac:dyDescent="0.25">
      <c r="B62076" s="27"/>
      <c r="D62076" s="27"/>
      <c r="E62076" s="27"/>
      <c r="I62076" s="27"/>
      <c r="J62076" s="27"/>
    </row>
    <row r="62077" spans="2:10" x14ac:dyDescent="0.25">
      <c r="B62077" s="27"/>
      <c r="D62077" s="27"/>
      <c r="E62077" s="27"/>
      <c r="I62077" s="27"/>
      <c r="J62077" s="27"/>
    </row>
    <row r="62078" spans="2:10" x14ac:dyDescent="0.25">
      <c r="B62078" s="27"/>
      <c r="D62078" s="27"/>
      <c r="E62078" s="27"/>
      <c r="I62078" s="27"/>
      <c r="J62078" s="27"/>
    </row>
    <row r="62079" spans="2:10" x14ac:dyDescent="0.25">
      <c r="B62079" s="27"/>
      <c r="D62079" s="27"/>
      <c r="E62079" s="27"/>
      <c r="I62079" s="27"/>
      <c r="J62079" s="27"/>
    </row>
    <row r="62080" spans="2:10" x14ac:dyDescent="0.25">
      <c r="B62080" s="27"/>
      <c r="D62080" s="27"/>
      <c r="E62080" s="27"/>
      <c r="I62080" s="27"/>
      <c r="J62080" s="27"/>
    </row>
    <row r="62081" spans="2:10" x14ac:dyDescent="0.25">
      <c r="B62081" s="27"/>
      <c r="D62081" s="27"/>
      <c r="E62081" s="27"/>
      <c r="I62081" s="27"/>
      <c r="J62081" s="27"/>
    </row>
    <row r="62082" spans="2:10" x14ac:dyDescent="0.25">
      <c r="B62082" s="27"/>
      <c r="D62082" s="27"/>
      <c r="E62082" s="27"/>
      <c r="I62082" s="27"/>
      <c r="J62082" s="27"/>
    </row>
    <row r="62083" spans="2:10" x14ac:dyDescent="0.25">
      <c r="B62083" s="27"/>
      <c r="D62083" s="27"/>
      <c r="E62083" s="27"/>
      <c r="I62083" s="27"/>
      <c r="J62083" s="27"/>
    </row>
    <row r="62084" spans="2:10" x14ac:dyDescent="0.25">
      <c r="B62084" s="27"/>
      <c r="D62084" s="27"/>
      <c r="E62084" s="27"/>
      <c r="I62084" s="27"/>
      <c r="J62084" s="27"/>
    </row>
    <row r="62085" spans="2:10" x14ac:dyDescent="0.25">
      <c r="B62085" s="27"/>
      <c r="D62085" s="27"/>
      <c r="E62085" s="27"/>
      <c r="I62085" s="27"/>
      <c r="J62085" s="27"/>
    </row>
    <row r="62086" spans="2:10" x14ac:dyDescent="0.25">
      <c r="B62086" s="27"/>
      <c r="D62086" s="27"/>
      <c r="E62086" s="27"/>
      <c r="I62086" s="27"/>
      <c r="J62086" s="27"/>
    </row>
    <row r="62087" spans="2:10" x14ac:dyDescent="0.25">
      <c r="B62087" s="27"/>
      <c r="D62087" s="27"/>
      <c r="E62087" s="27"/>
      <c r="I62087" s="27"/>
      <c r="J62087" s="27"/>
    </row>
    <row r="62088" spans="2:10" x14ac:dyDescent="0.25">
      <c r="B62088" s="27"/>
      <c r="D62088" s="27"/>
      <c r="E62088" s="27"/>
      <c r="I62088" s="27"/>
      <c r="J62088" s="27"/>
    </row>
    <row r="62089" spans="2:10" x14ac:dyDescent="0.25">
      <c r="B62089" s="27"/>
      <c r="D62089" s="27"/>
      <c r="E62089" s="27"/>
      <c r="I62089" s="27"/>
      <c r="J62089" s="27"/>
    </row>
    <row r="62090" spans="2:10" x14ac:dyDescent="0.25">
      <c r="B62090" s="27"/>
      <c r="D62090" s="27"/>
      <c r="E62090" s="27"/>
      <c r="I62090" s="27"/>
      <c r="J62090" s="27"/>
    </row>
    <row r="62091" spans="2:10" x14ac:dyDescent="0.25">
      <c r="B62091" s="27"/>
      <c r="D62091" s="27"/>
      <c r="E62091" s="27"/>
      <c r="I62091" s="27"/>
      <c r="J62091" s="27"/>
    </row>
    <row r="62092" spans="2:10" x14ac:dyDescent="0.25">
      <c r="B62092" s="27"/>
      <c r="D62092" s="27"/>
      <c r="E62092" s="27"/>
      <c r="I62092" s="27"/>
      <c r="J62092" s="27"/>
    </row>
    <row r="62093" spans="2:10" x14ac:dyDescent="0.25">
      <c r="B62093" s="27"/>
      <c r="D62093" s="27"/>
      <c r="E62093" s="27"/>
      <c r="I62093" s="27"/>
      <c r="J62093" s="27"/>
    </row>
    <row r="62094" spans="2:10" x14ac:dyDescent="0.25">
      <c r="B62094" s="27"/>
      <c r="D62094" s="27"/>
      <c r="E62094" s="27"/>
      <c r="I62094" s="27"/>
      <c r="J62094" s="27"/>
    </row>
    <row r="62095" spans="2:10" x14ac:dyDescent="0.25">
      <c r="B62095" s="27"/>
      <c r="D62095" s="27"/>
      <c r="E62095" s="27"/>
      <c r="I62095" s="27"/>
      <c r="J62095" s="27"/>
    </row>
    <row r="62096" spans="2:10" x14ac:dyDescent="0.25">
      <c r="B62096" s="27"/>
      <c r="D62096" s="27"/>
      <c r="E62096" s="27"/>
      <c r="I62096" s="27"/>
      <c r="J62096" s="27"/>
    </row>
    <row r="62097" spans="2:10" x14ac:dyDescent="0.25">
      <c r="B62097" s="27"/>
      <c r="D62097" s="27"/>
      <c r="E62097" s="27"/>
      <c r="I62097" s="27"/>
      <c r="J62097" s="27"/>
    </row>
    <row r="62098" spans="2:10" x14ac:dyDescent="0.25">
      <c r="B62098" s="27"/>
      <c r="D62098" s="27"/>
      <c r="E62098" s="27"/>
      <c r="I62098" s="27"/>
      <c r="J62098" s="27"/>
    </row>
    <row r="62099" spans="2:10" x14ac:dyDescent="0.25">
      <c r="B62099" s="27"/>
      <c r="D62099" s="27"/>
      <c r="E62099" s="27"/>
      <c r="I62099" s="27"/>
      <c r="J62099" s="27"/>
    </row>
    <row r="62100" spans="2:10" x14ac:dyDescent="0.25">
      <c r="B62100" s="27"/>
      <c r="D62100" s="27"/>
      <c r="E62100" s="27"/>
      <c r="I62100" s="27"/>
      <c r="J62100" s="27"/>
    </row>
    <row r="62101" spans="2:10" x14ac:dyDescent="0.25">
      <c r="B62101" s="27"/>
      <c r="D62101" s="27"/>
      <c r="E62101" s="27"/>
      <c r="I62101" s="27"/>
      <c r="J62101" s="27"/>
    </row>
    <row r="62102" spans="2:10" x14ac:dyDescent="0.25">
      <c r="B62102" s="27"/>
      <c r="D62102" s="27"/>
      <c r="E62102" s="27"/>
      <c r="I62102" s="27"/>
      <c r="J62102" s="27"/>
    </row>
    <row r="62103" spans="2:10" x14ac:dyDescent="0.25">
      <c r="B62103" s="27"/>
      <c r="D62103" s="27"/>
      <c r="E62103" s="27"/>
      <c r="I62103" s="27"/>
      <c r="J62103" s="27"/>
    </row>
    <row r="62104" spans="2:10" x14ac:dyDescent="0.25">
      <c r="B62104" s="27"/>
      <c r="D62104" s="27"/>
      <c r="E62104" s="27"/>
      <c r="I62104" s="27"/>
      <c r="J62104" s="27"/>
    </row>
    <row r="62105" spans="2:10" x14ac:dyDescent="0.25">
      <c r="B62105" s="27"/>
      <c r="D62105" s="27"/>
      <c r="E62105" s="27"/>
      <c r="I62105" s="27"/>
      <c r="J62105" s="27"/>
    </row>
    <row r="62106" spans="2:10" x14ac:dyDescent="0.25">
      <c r="B62106" s="27"/>
      <c r="D62106" s="27"/>
      <c r="E62106" s="27"/>
      <c r="I62106" s="27"/>
      <c r="J62106" s="27"/>
    </row>
    <row r="62107" spans="2:10" x14ac:dyDescent="0.25">
      <c r="B62107" s="27"/>
      <c r="D62107" s="27"/>
      <c r="E62107" s="27"/>
      <c r="I62107" s="27"/>
      <c r="J62107" s="27"/>
    </row>
    <row r="62108" spans="2:10" x14ac:dyDescent="0.25">
      <c r="B62108" s="27"/>
      <c r="D62108" s="27"/>
      <c r="E62108" s="27"/>
      <c r="I62108" s="27"/>
      <c r="J62108" s="27"/>
    </row>
    <row r="62109" spans="2:10" x14ac:dyDescent="0.25">
      <c r="B62109" s="27"/>
      <c r="D62109" s="27"/>
      <c r="E62109" s="27"/>
      <c r="I62109" s="27"/>
      <c r="J62109" s="27"/>
    </row>
    <row r="62110" spans="2:10" x14ac:dyDescent="0.25">
      <c r="B62110" s="27"/>
      <c r="D62110" s="27"/>
      <c r="E62110" s="27"/>
      <c r="I62110" s="27"/>
      <c r="J62110" s="27"/>
    </row>
    <row r="62111" spans="2:10" x14ac:dyDescent="0.25">
      <c r="B62111" s="27"/>
      <c r="D62111" s="27"/>
      <c r="E62111" s="27"/>
      <c r="I62111" s="27"/>
      <c r="J62111" s="27"/>
    </row>
    <row r="62112" spans="2:10" x14ac:dyDescent="0.25">
      <c r="B62112" s="27"/>
      <c r="D62112" s="27"/>
      <c r="E62112" s="27"/>
      <c r="I62112" s="27"/>
      <c r="J62112" s="27"/>
    </row>
    <row r="62113" spans="2:10" x14ac:dyDescent="0.25">
      <c r="B62113" s="27"/>
      <c r="D62113" s="27"/>
      <c r="E62113" s="27"/>
      <c r="I62113" s="27"/>
      <c r="J62113" s="27"/>
    </row>
    <row r="62114" spans="2:10" x14ac:dyDescent="0.25">
      <c r="B62114" s="27"/>
      <c r="D62114" s="27"/>
      <c r="E62114" s="27"/>
      <c r="I62114" s="27"/>
      <c r="J62114" s="27"/>
    </row>
    <row r="62115" spans="2:10" x14ac:dyDescent="0.25">
      <c r="B62115" s="27"/>
      <c r="D62115" s="27"/>
      <c r="E62115" s="27"/>
      <c r="I62115" s="27"/>
      <c r="J62115" s="27"/>
    </row>
    <row r="62116" spans="2:10" x14ac:dyDescent="0.25">
      <c r="B62116" s="27"/>
      <c r="D62116" s="27"/>
      <c r="E62116" s="27"/>
      <c r="I62116" s="27"/>
      <c r="J62116" s="27"/>
    </row>
    <row r="62117" spans="2:10" x14ac:dyDescent="0.25">
      <c r="B62117" s="27"/>
      <c r="D62117" s="27"/>
      <c r="E62117" s="27"/>
      <c r="I62117" s="27"/>
      <c r="J62117" s="27"/>
    </row>
    <row r="62118" spans="2:10" x14ac:dyDescent="0.25">
      <c r="B62118" s="27"/>
      <c r="D62118" s="27"/>
      <c r="E62118" s="27"/>
      <c r="I62118" s="27"/>
      <c r="J62118" s="27"/>
    </row>
    <row r="62119" spans="2:10" x14ac:dyDescent="0.25">
      <c r="B62119" s="27"/>
      <c r="D62119" s="27"/>
      <c r="E62119" s="27"/>
      <c r="I62119" s="27"/>
      <c r="J62119" s="27"/>
    </row>
    <row r="62120" spans="2:10" x14ac:dyDescent="0.25">
      <c r="B62120" s="27"/>
      <c r="D62120" s="27"/>
      <c r="E62120" s="27"/>
      <c r="I62120" s="27"/>
      <c r="J62120" s="27"/>
    </row>
    <row r="62121" spans="2:10" x14ac:dyDescent="0.25">
      <c r="B62121" s="27"/>
      <c r="D62121" s="27"/>
      <c r="E62121" s="27"/>
      <c r="I62121" s="27"/>
      <c r="J62121" s="27"/>
    </row>
    <row r="62122" spans="2:10" x14ac:dyDescent="0.25">
      <c r="B62122" s="27"/>
      <c r="D62122" s="27"/>
      <c r="E62122" s="27"/>
      <c r="I62122" s="27"/>
      <c r="J62122" s="27"/>
    </row>
    <row r="62123" spans="2:10" x14ac:dyDescent="0.25">
      <c r="B62123" s="27"/>
      <c r="D62123" s="27"/>
      <c r="E62123" s="27"/>
      <c r="I62123" s="27"/>
      <c r="J62123" s="27"/>
    </row>
    <row r="62124" spans="2:10" x14ac:dyDescent="0.25">
      <c r="B62124" s="27"/>
      <c r="D62124" s="27"/>
      <c r="E62124" s="27"/>
      <c r="I62124" s="27"/>
      <c r="J62124" s="27"/>
    </row>
    <row r="62125" spans="2:10" x14ac:dyDescent="0.25">
      <c r="B62125" s="27"/>
      <c r="D62125" s="27"/>
      <c r="E62125" s="27"/>
      <c r="I62125" s="27"/>
      <c r="J62125" s="27"/>
    </row>
    <row r="62126" spans="2:10" x14ac:dyDescent="0.25">
      <c r="B62126" s="27"/>
      <c r="D62126" s="27"/>
      <c r="E62126" s="27"/>
      <c r="I62126" s="27"/>
      <c r="J62126" s="27"/>
    </row>
    <row r="62127" spans="2:10" x14ac:dyDescent="0.25">
      <c r="B62127" s="27"/>
      <c r="D62127" s="27"/>
      <c r="E62127" s="27"/>
      <c r="I62127" s="27"/>
      <c r="J62127" s="27"/>
    </row>
    <row r="62128" spans="2:10" x14ac:dyDescent="0.25">
      <c r="B62128" s="27"/>
      <c r="D62128" s="27"/>
      <c r="E62128" s="27"/>
      <c r="I62128" s="27"/>
      <c r="J62128" s="27"/>
    </row>
    <row r="62129" spans="2:10" x14ac:dyDescent="0.25">
      <c r="B62129" s="27"/>
      <c r="D62129" s="27"/>
      <c r="E62129" s="27"/>
      <c r="I62129" s="27"/>
      <c r="J62129" s="27"/>
    </row>
    <row r="62130" spans="2:10" x14ac:dyDescent="0.25">
      <c r="B62130" s="27"/>
      <c r="D62130" s="27"/>
      <c r="E62130" s="27"/>
      <c r="I62130" s="27"/>
      <c r="J62130" s="27"/>
    </row>
    <row r="62131" spans="2:10" x14ac:dyDescent="0.25">
      <c r="B62131" s="27"/>
      <c r="D62131" s="27"/>
      <c r="E62131" s="27"/>
      <c r="I62131" s="27"/>
      <c r="J62131" s="27"/>
    </row>
    <row r="62132" spans="2:10" x14ac:dyDescent="0.25">
      <c r="B62132" s="27"/>
      <c r="D62132" s="27"/>
      <c r="E62132" s="27"/>
      <c r="I62132" s="27"/>
      <c r="J62132" s="27"/>
    </row>
    <row r="62133" spans="2:10" x14ac:dyDescent="0.25">
      <c r="B62133" s="27"/>
      <c r="D62133" s="27"/>
      <c r="E62133" s="27"/>
      <c r="I62133" s="27"/>
      <c r="J62133" s="27"/>
    </row>
    <row r="62134" spans="2:10" x14ac:dyDescent="0.25">
      <c r="B62134" s="27"/>
      <c r="D62134" s="27"/>
      <c r="E62134" s="27"/>
      <c r="I62134" s="27"/>
      <c r="J62134" s="27"/>
    </row>
    <row r="62135" spans="2:10" x14ac:dyDescent="0.25">
      <c r="B62135" s="27"/>
      <c r="D62135" s="27"/>
      <c r="E62135" s="27"/>
      <c r="I62135" s="27"/>
      <c r="J62135" s="27"/>
    </row>
    <row r="62136" spans="2:10" x14ac:dyDescent="0.25">
      <c r="B62136" s="27"/>
      <c r="D62136" s="27"/>
      <c r="E62136" s="27"/>
      <c r="I62136" s="27"/>
      <c r="J62136" s="27"/>
    </row>
    <row r="62137" spans="2:10" x14ac:dyDescent="0.25">
      <c r="B62137" s="27"/>
      <c r="D62137" s="27"/>
      <c r="E62137" s="27"/>
      <c r="I62137" s="27"/>
      <c r="J62137" s="27"/>
    </row>
    <row r="62138" spans="2:10" x14ac:dyDescent="0.25">
      <c r="B62138" s="27"/>
      <c r="D62138" s="27"/>
      <c r="E62138" s="27"/>
      <c r="I62138" s="27"/>
      <c r="J62138" s="27"/>
    </row>
    <row r="62139" spans="2:10" x14ac:dyDescent="0.25">
      <c r="B62139" s="27"/>
      <c r="D62139" s="27"/>
      <c r="E62139" s="27"/>
      <c r="I62139" s="27"/>
      <c r="J62139" s="27"/>
    </row>
    <row r="62140" spans="2:10" x14ac:dyDescent="0.25">
      <c r="B62140" s="27"/>
      <c r="D62140" s="27"/>
      <c r="E62140" s="27"/>
      <c r="I62140" s="27"/>
      <c r="J62140" s="27"/>
    </row>
    <row r="62141" spans="2:10" x14ac:dyDescent="0.25">
      <c r="B62141" s="27"/>
      <c r="D62141" s="27"/>
      <c r="E62141" s="27"/>
      <c r="I62141" s="27"/>
      <c r="J62141" s="27"/>
    </row>
    <row r="62142" spans="2:10" x14ac:dyDescent="0.25">
      <c r="B62142" s="27"/>
      <c r="D62142" s="27"/>
      <c r="E62142" s="27"/>
      <c r="I62142" s="27"/>
      <c r="J62142" s="27"/>
    </row>
    <row r="62143" spans="2:10" x14ac:dyDescent="0.25">
      <c r="B62143" s="27"/>
      <c r="D62143" s="27"/>
      <c r="E62143" s="27"/>
      <c r="I62143" s="27"/>
      <c r="J62143" s="27"/>
    </row>
    <row r="62144" spans="2:10" x14ac:dyDescent="0.25">
      <c r="B62144" s="27"/>
      <c r="D62144" s="27"/>
      <c r="E62144" s="27"/>
      <c r="I62144" s="27"/>
      <c r="J62144" s="27"/>
    </row>
    <row r="62145" spans="2:10" x14ac:dyDescent="0.25">
      <c r="B62145" s="27"/>
      <c r="D62145" s="27"/>
      <c r="E62145" s="27"/>
      <c r="I62145" s="27"/>
      <c r="J62145" s="27"/>
    </row>
    <row r="62146" spans="2:10" x14ac:dyDescent="0.25">
      <c r="B62146" s="27"/>
      <c r="D62146" s="27"/>
      <c r="E62146" s="27"/>
      <c r="I62146" s="27"/>
      <c r="J62146" s="27"/>
    </row>
    <row r="62147" spans="2:10" x14ac:dyDescent="0.25">
      <c r="B62147" s="27"/>
      <c r="D62147" s="27"/>
      <c r="E62147" s="27"/>
      <c r="I62147" s="27"/>
      <c r="J62147" s="27"/>
    </row>
    <row r="62148" spans="2:10" x14ac:dyDescent="0.25">
      <c r="B62148" s="27"/>
      <c r="D62148" s="27"/>
      <c r="E62148" s="27"/>
      <c r="I62148" s="27"/>
      <c r="J62148" s="27"/>
    </row>
    <row r="62149" spans="2:10" x14ac:dyDescent="0.25">
      <c r="B62149" s="27"/>
      <c r="D62149" s="27"/>
      <c r="E62149" s="27"/>
      <c r="I62149" s="27"/>
      <c r="J62149" s="27"/>
    </row>
    <row r="62150" spans="2:10" x14ac:dyDescent="0.25">
      <c r="B62150" s="27"/>
      <c r="D62150" s="27"/>
      <c r="E62150" s="27"/>
      <c r="I62150" s="27"/>
      <c r="J62150" s="27"/>
    </row>
    <row r="62151" spans="2:10" x14ac:dyDescent="0.25">
      <c r="B62151" s="27"/>
      <c r="D62151" s="27"/>
      <c r="E62151" s="27"/>
      <c r="I62151" s="27"/>
      <c r="J62151" s="27"/>
    </row>
    <row r="62152" spans="2:10" x14ac:dyDescent="0.25">
      <c r="B62152" s="27"/>
      <c r="D62152" s="27"/>
      <c r="E62152" s="27"/>
      <c r="I62152" s="27"/>
      <c r="J62152" s="27"/>
    </row>
    <row r="62153" spans="2:10" x14ac:dyDescent="0.25">
      <c r="B62153" s="27"/>
      <c r="D62153" s="27"/>
      <c r="E62153" s="27"/>
      <c r="I62153" s="27"/>
      <c r="J62153" s="27"/>
    </row>
    <row r="62154" spans="2:10" x14ac:dyDescent="0.25">
      <c r="B62154" s="27"/>
      <c r="D62154" s="27"/>
      <c r="E62154" s="27"/>
      <c r="I62154" s="27"/>
      <c r="J62154" s="27"/>
    </row>
    <row r="62155" spans="2:10" x14ac:dyDescent="0.25">
      <c r="B62155" s="27"/>
      <c r="D62155" s="27"/>
      <c r="E62155" s="27"/>
      <c r="I62155" s="27"/>
      <c r="J62155" s="27"/>
    </row>
    <row r="62156" spans="2:10" x14ac:dyDescent="0.25">
      <c r="B62156" s="27"/>
      <c r="D62156" s="27"/>
      <c r="E62156" s="27"/>
      <c r="I62156" s="27"/>
      <c r="J62156" s="27"/>
    </row>
    <row r="62157" spans="2:10" x14ac:dyDescent="0.25">
      <c r="B62157" s="27"/>
      <c r="D62157" s="27"/>
      <c r="E62157" s="27"/>
      <c r="I62157" s="27"/>
      <c r="J62157" s="27"/>
    </row>
    <row r="62158" spans="2:10" x14ac:dyDescent="0.25">
      <c r="B62158" s="27"/>
      <c r="D62158" s="27"/>
      <c r="E62158" s="27"/>
      <c r="I62158" s="27"/>
      <c r="J62158" s="27"/>
    </row>
    <row r="62159" spans="2:10" x14ac:dyDescent="0.25">
      <c r="B62159" s="27"/>
      <c r="D62159" s="27"/>
      <c r="E62159" s="27"/>
      <c r="I62159" s="27"/>
      <c r="J62159" s="27"/>
    </row>
    <row r="62160" spans="2:10" x14ac:dyDescent="0.25">
      <c r="B62160" s="27"/>
      <c r="D62160" s="27"/>
      <c r="E62160" s="27"/>
      <c r="I62160" s="27"/>
      <c r="J62160" s="27"/>
    </row>
    <row r="62161" spans="2:10" x14ac:dyDescent="0.25">
      <c r="B62161" s="27"/>
      <c r="D62161" s="27"/>
      <c r="E62161" s="27"/>
      <c r="I62161" s="27"/>
      <c r="J62161" s="27"/>
    </row>
    <row r="62162" spans="2:10" x14ac:dyDescent="0.25">
      <c r="B62162" s="27"/>
      <c r="D62162" s="27"/>
      <c r="E62162" s="27"/>
      <c r="I62162" s="27"/>
      <c r="J62162" s="27"/>
    </row>
    <row r="62163" spans="2:10" x14ac:dyDescent="0.25">
      <c r="B62163" s="27"/>
      <c r="D62163" s="27"/>
      <c r="E62163" s="27"/>
      <c r="I62163" s="27"/>
      <c r="J62163" s="27"/>
    </row>
    <row r="62164" spans="2:10" x14ac:dyDescent="0.25">
      <c r="B62164" s="27"/>
      <c r="D62164" s="27"/>
      <c r="E62164" s="27"/>
      <c r="I62164" s="27"/>
      <c r="J62164" s="27"/>
    </row>
    <row r="62165" spans="2:10" x14ac:dyDescent="0.25">
      <c r="B62165" s="27"/>
      <c r="D62165" s="27"/>
      <c r="E62165" s="27"/>
      <c r="I62165" s="27"/>
      <c r="J62165" s="27"/>
    </row>
    <row r="62166" spans="2:10" x14ac:dyDescent="0.25">
      <c r="B62166" s="27"/>
      <c r="D62166" s="27"/>
      <c r="E62166" s="27"/>
      <c r="I62166" s="27"/>
      <c r="J62166" s="27"/>
    </row>
    <row r="62167" spans="2:10" x14ac:dyDescent="0.25">
      <c r="B62167" s="27"/>
      <c r="D62167" s="27"/>
      <c r="E62167" s="27"/>
      <c r="I62167" s="27"/>
      <c r="J62167" s="27"/>
    </row>
    <row r="62168" spans="2:10" x14ac:dyDescent="0.25">
      <c r="B62168" s="27"/>
      <c r="D62168" s="27"/>
      <c r="E62168" s="27"/>
      <c r="I62168" s="27"/>
      <c r="J62168" s="27"/>
    </row>
    <row r="62169" spans="2:10" x14ac:dyDescent="0.25">
      <c r="B62169" s="27"/>
      <c r="D62169" s="27"/>
      <c r="E62169" s="27"/>
      <c r="I62169" s="27"/>
      <c r="J62169" s="27"/>
    </row>
    <row r="62170" spans="2:10" x14ac:dyDescent="0.25">
      <c r="B62170" s="27"/>
      <c r="D62170" s="27"/>
      <c r="E62170" s="27"/>
      <c r="I62170" s="27"/>
      <c r="J62170" s="27"/>
    </row>
    <row r="62171" spans="2:10" x14ac:dyDescent="0.25">
      <c r="B62171" s="27"/>
      <c r="D62171" s="27"/>
      <c r="E62171" s="27"/>
      <c r="I62171" s="27"/>
      <c r="J62171" s="27"/>
    </row>
    <row r="62172" spans="2:10" x14ac:dyDescent="0.25">
      <c r="B62172" s="27"/>
      <c r="D62172" s="27"/>
      <c r="E62172" s="27"/>
      <c r="I62172" s="27"/>
      <c r="J62172" s="27"/>
    </row>
    <row r="62173" spans="2:10" x14ac:dyDescent="0.25">
      <c r="B62173" s="27"/>
      <c r="D62173" s="27"/>
      <c r="E62173" s="27"/>
      <c r="I62173" s="27"/>
      <c r="J62173" s="27"/>
    </row>
    <row r="62174" spans="2:10" x14ac:dyDescent="0.25">
      <c r="B62174" s="27"/>
      <c r="D62174" s="27"/>
      <c r="E62174" s="27"/>
      <c r="I62174" s="27"/>
      <c r="J62174" s="27"/>
    </row>
    <row r="62175" spans="2:10" x14ac:dyDescent="0.25">
      <c r="B62175" s="27"/>
      <c r="D62175" s="27"/>
      <c r="E62175" s="27"/>
      <c r="I62175" s="27"/>
      <c r="J62175" s="27"/>
    </row>
    <row r="62176" spans="2:10" x14ac:dyDescent="0.25">
      <c r="B62176" s="27"/>
      <c r="D62176" s="27"/>
      <c r="E62176" s="27"/>
      <c r="I62176" s="27"/>
      <c r="J62176" s="27"/>
    </row>
    <row r="62177" spans="2:10" x14ac:dyDescent="0.25">
      <c r="B62177" s="27"/>
      <c r="D62177" s="27"/>
      <c r="E62177" s="27"/>
      <c r="I62177" s="27"/>
      <c r="J62177" s="27"/>
    </row>
    <row r="62178" spans="2:10" x14ac:dyDescent="0.25">
      <c r="B62178" s="27"/>
      <c r="D62178" s="27"/>
      <c r="E62178" s="27"/>
      <c r="I62178" s="27"/>
      <c r="J62178" s="27"/>
    </row>
    <row r="62179" spans="2:10" x14ac:dyDescent="0.25">
      <c r="B62179" s="27"/>
      <c r="D62179" s="27"/>
      <c r="E62179" s="27"/>
      <c r="I62179" s="27"/>
      <c r="J62179" s="27"/>
    </row>
    <row r="62180" spans="2:10" x14ac:dyDescent="0.25">
      <c r="B62180" s="27"/>
      <c r="D62180" s="27"/>
      <c r="E62180" s="27"/>
      <c r="I62180" s="27"/>
      <c r="J62180" s="27"/>
    </row>
    <row r="62181" spans="2:10" x14ac:dyDescent="0.25">
      <c r="B62181" s="27"/>
      <c r="D62181" s="27"/>
      <c r="E62181" s="27"/>
      <c r="I62181" s="27"/>
      <c r="J62181" s="27"/>
    </row>
    <row r="62182" spans="2:10" x14ac:dyDescent="0.25">
      <c r="B62182" s="27"/>
      <c r="D62182" s="27"/>
      <c r="E62182" s="27"/>
      <c r="I62182" s="27"/>
      <c r="J62182" s="27"/>
    </row>
    <row r="62183" spans="2:10" x14ac:dyDescent="0.25">
      <c r="B62183" s="27"/>
      <c r="D62183" s="27"/>
      <c r="E62183" s="27"/>
      <c r="I62183" s="27"/>
      <c r="J62183" s="27"/>
    </row>
    <row r="62184" spans="2:10" x14ac:dyDescent="0.25">
      <c r="B62184" s="27"/>
      <c r="D62184" s="27"/>
      <c r="E62184" s="27"/>
      <c r="I62184" s="27"/>
      <c r="J62184" s="27"/>
    </row>
    <row r="62185" spans="2:10" x14ac:dyDescent="0.25">
      <c r="B62185" s="27"/>
      <c r="D62185" s="27"/>
      <c r="E62185" s="27"/>
      <c r="I62185" s="27"/>
      <c r="J62185" s="27"/>
    </row>
    <row r="62186" spans="2:10" x14ac:dyDescent="0.25">
      <c r="B62186" s="27"/>
      <c r="D62186" s="27"/>
      <c r="E62186" s="27"/>
      <c r="I62186" s="27"/>
      <c r="J62186" s="27"/>
    </row>
    <row r="62187" spans="2:10" x14ac:dyDescent="0.25">
      <c r="B62187" s="27"/>
      <c r="D62187" s="27"/>
      <c r="E62187" s="27"/>
      <c r="I62187" s="27"/>
      <c r="J62187" s="27"/>
    </row>
    <row r="62188" spans="2:10" x14ac:dyDescent="0.25">
      <c r="B62188" s="27"/>
      <c r="D62188" s="27"/>
      <c r="E62188" s="27"/>
      <c r="I62188" s="27"/>
      <c r="J62188" s="27"/>
    </row>
    <row r="62189" spans="2:10" x14ac:dyDescent="0.25">
      <c r="B62189" s="27"/>
      <c r="D62189" s="27"/>
      <c r="E62189" s="27"/>
      <c r="I62189" s="27"/>
      <c r="J62189" s="27"/>
    </row>
    <row r="62190" spans="2:10" x14ac:dyDescent="0.25">
      <c r="B62190" s="27"/>
      <c r="D62190" s="27"/>
      <c r="E62190" s="27"/>
      <c r="I62190" s="27"/>
      <c r="J62190" s="27"/>
    </row>
    <row r="62191" spans="2:10" x14ac:dyDescent="0.25">
      <c r="B62191" s="27"/>
      <c r="D62191" s="27"/>
      <c r="E62191" s="27"/>
      <c r="I62191" s="27"/>
      <c r="J62191" s="27"/>
    </row>
    <row r="62192" spans="2:10" x14ac:dyDescent="0.25">
      <c r="B62192" s="27"/>
      <c r="D62192" s="27"/>
      <c r="E62192" s="27"/>
      <c r="I62192" s="27"/>
      <c r="J62192" s="27"/>
    </row>
    <row r="62193" spans="2:10" x14ac:dyDescent="0.25">
      <c r="B62193" s="27"/>
      <c r="D62193" s="27"/>
      <c r="E62193" s="27"/>
      <c r="I62193" s="27"/>
      <c r="J62193" s="27"/>
    </row>
    <row r="62194" spans="2:10" x14ac:dyDescent="0.25">
      <c r="B62194" s="27"/>
      <c r="D62194" s="27"/>
      <c r="E62194" s="27"/>
      <c r="I62194" s="27"/>
      <c r="J62194" s="27"/>
    </row>
    <row r="62195" spans="2:10" x14ac:dyDescent="0.25">
      <c r="B62195" s="27"/>
      <c r="D62195" s="27"/>
      <c r="E62195" s="27"/>
      <c r="I62195" s="27"/>
      <c r="J62195" s="27"/>
    </row>
    <row r="62196" spans="2:10" x14ac:dyDescent="0.25">
      <c r="B62196" s="27"/>
      <c r="D62196" s="27"/>
      <c r="E62196" s="27"/>
      <c r="I62196" s="27"/>
      <c r="J62196" s="27"/>
    </row>
    <row r="62197" spans="2:10" x14ac:dyDescent="0.25">
      <c r="B62197" s="27"/>
      <c r="D62197" s="27"/>
      <c r="E62197" s="27"/>
      <c r="I62197" s="27"/>
      <c r="J62197" s="27"/>
    </row>
    <row r="62198" spans="2:10" x14ac:dyDescent="0.25">
      <c r="B62198" s="27"/>
      <c r="D62198" s="27"/>
      <c r="E62198" s="27"/>
      <c r="I62198" s="27"/>
      <c r="J62198" s="27"/>
    </row>
    <row r="62199" spans="2:10" x14ac:dyDescent="0.25">
      <c r="B62199" s="27"/>
      <c r="D62199" s="27"/>
      <c r="E62199" s="27"/>
      <c r="I62199" s="27"/>
      <c r="J62199" s="27"/>
    </row>
    <row r="62200" spans="2:10" x14ac:dyDescent="0.25">
      <c r="B62200" s="27"/>
      <c r="D62200" s="27"/>
      <c r="E62200" s="27"/>
      <c r="I62200" s="27"/>
      <c r="J62200" s="27"/>
    </row>
    <row r="62201" spans="2:10" x14ac:dyDescent="0.25">
      <c r="B62201" s="27"/>
      <c r="D62201" s="27"/>
      <c r="E62201" s="27"/>
      <c r="I62201" s="27"/>
      <c r="J62201" s="27"/>
    </row>
    <row r="62202" spans="2:10" x14ac:dyDescent="0.25">
      <c r="B62202" s="27"/>
      <c r="D62202" s="27"/>
      <c r="E62202" s="27"/>
      <c r="I62202" s="27"/>
      <c r="J62202" s="27"/>
    </row>
    <row r="62203" spans="2:10" x14ac:dyDescent="0.25">
      <c r="B62203" s="27"/>
      <c r="D62203" s="27"/>
      <c r="E62203" s="27"/>
      <c r="I62203" s="27"/>
      <c r="J62203" s="27"/>
    </row>
    <row r="62204" spans="2:10" x14ac:dyDescent="0.25">
      <c r="B62204" s="27"/>
      <c r="D62204" s="27"/>
      <c r="E62204" s="27"/>
      <c r="I62204" s="27"/>
      <c r="J62204" s="27"/>
    </row>
    <row r="62205" spans="2:10" x14ac:dyDescent="0.25">
      <c r="B62205" s="27"/>
      <c r="D62205" s="27"/>
      <c r="E62205" s="27"/>
      <c r="I62205" s="27"/>
      <c r="J62205" s="27"/>
    </row>
    <row r="62206" spans="2:10" x14ac:dyDescent="0.25">
      <c r="B62206" s="27"/>
      <c r="D62206" s="27"/>
      <c r="E62206" s="27"/>
      <c r="I62206" s="27"/>
      <c r="J62206" s="27"/>
    </row>
    <row r="62207" spans="2:10" x14ac:dyDescent="0.25">
      <c r="B62207" s="27"/>
      <c r="D62207" s="27"/>
      <c r="E62207" s="27"/>
      <c r="I62207" s="27"/>
      <c r="J62207" s="27"/>
    </row>
    <row r="62208" spans="2:10" x14ac:dyDescent="0.25">
      <c r="B62208" s="27"/>
      <c r="D62208" s="27"/>
      <c r="E62208" s="27"/>
      <c r="I62208" s="27"/>
      <c r="J62208" s="27"/>
    </row>
    <row r="62209" spans="2:10" x14ac:dyDescent="0.25">
      <c r="B62209" s="27"/>
      <c r="D62209" s="27"/>
      <c r="E62209" s="27"/>
      <c r="I62209" s="27"/>
      <c r="J62209" s="27"/>
    </row>
    <row r="62210" spans="2:10" x14ac:dyDescent="0.25">
      <c r="B62210" s="27"/>
      <c r="D62210" s="27"/>
      <c r="E62210" s="27"/>
      <c r="I62210" s="27"/>
      <c r="J62210" s="27"/>
    </row>
    <row r="62211" spans="2:10" x14ac:dyDescent="0.25">
      <c r="B62211" s="27"/>
      <c r="D62211" s="27"/>
      <c r="E62211" s="27"/>
      <c r="I62211" s="27"/>
      <c r="J62211" s="27"/>
    </row>
    <row r="62212" spans="2:10" x14ac:dyDescent="0.25">
      <c r="B62212" s="27"/>
      <c r="D62212" s="27"/>
      <c r="E62212" s="27"/>
      <c r="I62212" s="27"/>
      <c r="J62212" s="27"/>
    </row>
    <row r="62213" spans="2:10" x14ac:dyDescent="0.25">
      <c r="B62213" s="27"/>
      <c r="D62213" s="27"/>
      <c r="E62213" s="27"/>
      <c r="I62213" s="27"/>
      <c r="J62213" s="27"/>
    </row>
    <row r="62214" spans="2:10" x14ac:dyDescent="0.25">
      <c r="B62214" s="27"/>
      <c r="D62214" s="27"/>
      <c r="E62214" s="27"/>
      <c r="I62214" s="27"/>
      <c r="J62214" s="27"/>
    </row>
    <row r="62215" spans="2:10" x14ac:dyDescent="0.25">
      <c r="B62215" s="27"/>
      <c r="D62215" s="27"/>
      <c r="E62215" s="27"/>
      <c r="I62215" s="27"/>
      <c r="J62215" s="27"/>
    </row>
    <row r="62216" spans="2:10" x14ac:dyDescent="0.25">
      <c r="B62216" s="27"/>
      <c r="D62216" s="27"/>
      <c r="E62216" s="27"/>
      <c r="I62216" s="27"/>
      <c r="J62216" s="27"/>
    </row>
    <row r="62217" spans="2:10" x14ac:dyDescent="0.25">
      <c r="B62217" s="27"/>
      <c r="D62217" s="27"/>
      <c r="E62217" s="27"/>
      <c r="I62217" s="27"/>
      <c r="J62217" s="27"/>
    </row>
    <row r="62218" spans="2:10" x14ac:dyDescent="0.25">
      <c r="B62218" s="27"/>
      <c r="D62218" s="27"/>
      <c r="E62218" s="27"/>
      <c r="I62218" s="27"/>
      <c r="J62218" s="27"/>
    </row>
    <row r="62219" spans="2:10" x14ac:dyDescent="0.25">
      <c r="B62219" s="27"/>
      <c r="D62219" s="27"/>
      <c r="E62219" s="27"/>
      <c r="I62219" s="27"/>
      <c r="J62219" s="27"/>
    </row>
    <row r="62220" spans="2:10" x14ac:dyDescent="0.25">
      <c r="B62220" s="27"/>
      <c r="D62220" s="27"/>
      <c r="E62220" s="27"/>
      <c r="I62220" s="27"/>
      <c r="J62220" s="27"/>
    </row>
    <row r="62221" spans="2:10" x14ac:dyDescent="0.25">
      <c r="B62221" s="27"/>
      <c r="D62221" s="27"/>
      <c r="E62221" s="27"/>
      <c r="I62221" s="27"/>
      <c r="J62221" s="27"/>
    </row>
    <row r="62222" spans="2:10" x14ac:dyDescent="0.25">
      <c r="B62222" s="27"/>
      <c r="D62222" s="27"/>
      <c r="E62222" s="27"/>
      <c r="I62222" s="27"/>
      <c r="J62222" s="27"/>
    </row>
    <row r="62223" spans="2:10" x14ac:dyDescent="0.25">
      <c r="B62223" s="27"/>
      <c r="D62223" s="27"/>
      <c r="E62223" s="27"/>
      <c r="I62223" s="27"/>
      <c r="J62223" s="27"/>
    </row>
    <row r="62224" spans="2:10" x14ac:dyDescent="0.25">
      <c r="B62224" s="27"/>
      <c r="D62224" s="27"/>
      <c r="E62224" s="27"/>
      <c r="I62224" s="27"/>
      <c r="J62224" s="27"/>
    </row>
    <row r="62225" spans="2:10" x14ac:dyDescent="0.25">
      <c r="B62225" s="27"/>
      <c r="D62225" s="27"/>
      <c r="E62225" s="27"/>
      <c r="I62225" s="27"/>
      <c r="J62225" s="27"/>
    </row>
    <row r="62226" spans="2:10" x14ac:dyDescent="0.25">
      <c r="B62226" s="27"/>
      <c r="D62226" s="27"/>
      <c r="E62226" s="27"/>
      <c r="I62226" s="27"/>
      <c r="J62226" s="27"/>
    </row>
    <row r="62227" spans="2:10" x14ac:dyDescent="0.25">
      <c r="B62227" s="27"/>
      <c r="D62227" s="27"/>
      <c r="E62227" s="27"/>
      <c r="I62227" s="27"/>
      <c r="J62227" s="27"/>
    </row>
    <row r="62228" spans="2:10" x14ac:dyDescent="0.25">
      <c r="B62228" s="27"/>
      <c r="D62228" s="27"/>
      <c r="E62228" s="27"/>
      <c r="I62228" s="27"/>
      <c r="J62228" s="27"/>
    </row>
    <row r="62229" spans="2:10" x14ac:dyDescent="0.25">
      <c r="B62229" s="27"/>
      <c r="D62229" s="27"/>
      <c r="E62229" s="27"/>
      <c r="I62229" s="27"/>
      <c r="J62229" s="27"/>
    </row>
    <row r="62230" spans="2:10" x14ac:dyDescent="0.25">
      <c r="B62230" s="27"/>
      <c r="D62230" s="27"/>
      <c r="E62230" s="27"/>
      <c r="I62230" s="27"/>
      <c r="J62230" s="27"/>
    </row>
    <row r="62231" spans="2:10" x14ac:dyDescent="0.25">
      <c r="B62231" s="27"/>
      <c r="D62231" s="27"/>
      <c r="E62231" s="27"/>
      <c r="I62231" s="27"/>
      <c r="J62231" s="27"/>
    </row>
    <row r="62232" spans="2:10" x14ac:dyDescent="0.25">
      <c r="B62232" s="27"/>
      <c r="D62232" s="27"/>
      <c r="E62232" s="27"/>
      <c r="I62232" s="27"/>
      <c r="J62232" s="27"/>
    </row>
    <row r="62233" spans="2:10" x14ac:dyDescent="0.25">
      <c r="B62233" s="27"/>
      <c r="D62233" s="27"/>
      <c r="E62233" s="27"/>
      <c r="I62233" s="27"/>
      <c r="J62233" s="27"/>
    </row>
    <row r="62234" spans="2:10" x14ac:dyDescent="0.25">
      <c r="B62234" s="27"/>
      <c r="D62234" s="27"/>
      <c r="E62234" s="27"/>
      <c r="I62234" s="27"/>
      <c r="J62234" s="27"/>
    </row>
    <row r="62235" spans="2:10" x14ac:dyDescent="0.25">
      <c r="B62235" s="27"/>
      <c r="D62235" s="27"/>
      <c r="E62235" s="27"/>
      <c r="I62235" s="27"/>
      <c r="J62235" s="27"/>
    </row>
    <row r="62236" spans="2:10" x14ac:dyDescent="0.25">
      <c r="B62236" s="27"/>
      <c r="D62236" s="27"/>
      <c r="E62236" s="27"/>
      <c r="I62236" s="27"/>
      <c r="J62236" s="27"/>
    </row>
    <row r="62237" spans="2:10" x14ac:dyDescent="0.25">
      <c r="B62237" s="27"/>
      <c r="D62237" s="27"/>
      <c r="E62237" s="27"/>
      <c r="I62237" s="27"/>
      <c r="J62237" s="27"/>
    </row>
    <row r="62238" spans="2:10" x14ac:dyDescent="0.25">
      <c r="B62238" s="27"/>
      <c r="D62238" s="27"/>
      <c r="E62238" s="27"/>
      <c r="I62238" s="27"/>
      <c r="J62238" s="27"/>
    </row>
    <row r="62239" spans="2:10" x14ac:dyDescent="0.25">
      <c r="B62239" s="27"/>
      <c r="D62239" s="27"/>
      <c r="E62239" s="27"/>
      <c r="I62239" s="27"/>
      <c r="J62239" s="27"/>
    </row>
    <row r="62240" spans="2:10" x14ac:dyDescent="0.25">
      <c r="B62240" s="27"/>
      <c r="D62240" s="27"/>
      <c r="E62240" s="27"/>
      <c r="I62240" s="27"/>
      <c r="J62240" s="27"/>
    </row>
    <row r="62241" spans="2:10" x14ac:dyDescent="0.25">
      <c r="B62241" s="27"/>
      <c r="D62241" s="27"/>
      <c r="E62241" s="27"/>
      <c r="I62241" s="27"/>
      <c r="J62241" s="27"/>
    </row>
    <row r="62242" spans="2:10" x14ac:dyDescent="0.25">
      <c r="B62242" s="27"/>
      <c r="D62242" s="27"/>
      <c r="E62242" s="27"/>
      <c r="I62242" s="27"/>
      <c r="J62242" s="27"/>
    </row>
    <row r="62243" spans="2:10" x14ac:dyDescent="0.25">
      <c r="B62243" s="27"/>
      <c r="D62243" s="27"/>
      <c r="E62243" s="27"/>
      <c r="I62243" s="27"/>
      <c r="J62243" s="27"/>
    </row>
    <row r="62244" spans="2:10" x14ac:dyDescent="0.25">
      <c r="B62244" s="27"/>
      <c r="D62244" s="27"/>
      <c r="E62244" s="27"/>
      <c r="I62244" s="27"/>
      <c r="J62244" s="27"/>
    </row>
    <row r="62245" spans="2:10" x14ac:dyDescent="0.25">
      <c r="B62245" s="27"/>
      <c r="D62245" s="27"/>
      <c r="E62245" s="27"/>
      <c r="I62245" s="27"/>
      <c r="J62245" s="27"/>
    </row>
    <row r="62246" spans="2:10" x14ac:dyDescent="0.25">
      <c r="B62246" s="27"/>
      <c r="D62246" s="27"/>
      <c r="E62246" s="27"/>
      <c r="I62246" s="27"/>
      <c r="J62246" s="27"/>
    </row>
    <row r="62247" spans="2:10" x14ac:dyDescent="0.25">
      <c r="B62247" s="27"/>
      <c r="D62247" s="27"/>
      <c r="E62247" s="27"/>
      <c r="I62247" s="27"/>
      <c r="J62247" s="27"/>
    </row>
    <row r="62248" spans="2:10" x14ac:dyDescent="0.25">
      <c r="B62248" s="27"/>
      <c r="D62248" s="27"/>
      <c r="E62248" s="27"/>
      <c r="I62248" s="27"/>
      <c r="J62248" s="27"/>
    </row>
    <row r="62249" spans="2:10" x14ac:dyDescent="0.25">
      <c r="B62249" s="27"/>
      <c r="D62249" s="27"/>
      <c r="E62249" s="27"/>
      <c r="I62249" s="27"/>
      <c r="J62249" s="27"/>
    </row>
    <row r="62250" spans="2:10" x14ac:dyDescent="0.25">
      <c r="B62250" s="27"/>
      <c r="D62250" s="27"/>
      <c r="E62250" s="27"/>
      <c r="I62250" s="27"/>
      <c r="J62250" s="27"/>
    </row>
    <row r="62251" spans="2:10" x14ac:dyDescent="0.25">
      <c r="B62251" s="27"/>
      <c r="D62251" s="27"/>
      <c r="E62251" s="27"/>
      <c r="I62251" s="27"/>
      <c r="J62251" s="27"/>
    </row>
    <row r="62252" spans="2:10" x14ac:dyDescent="0.25">
      <c r="B62252" s="27"/>
      <c r="D62252" s="27"/>
      <c r="E62252" s="27"/>
      <c r="I62252" s="27"/>
      <c r="J62252" s="27"/>
    </row>
    <row r="62253" spans="2:10" x14ac:dyDescent="0.25">
      <c r="B62253" s="27"/>
      <c r="D62253" s="27"/>
      <c r="E62253" s="27"/>
      <c r="I62253" s="27"/>
      <c r="J62253" s="27"/>
    </row>
    <row r="62254" spans="2:10" x14ac:dyDescent="0.25">
      <c r="B62254" s="27"/>
      <c r="D62254" s="27"/>
      <c r="E62254" s="27"/>
      <c r="I62254" s="27"/>
      <c r="J62254" s="27"/>
    </row>
    <row r="62255" spans="2:10" x14ac:dyDescent="0.25">
      <c r="B62255" s="27"/>
      <c r="D62255" s="27"/>
      <c r="E62255" s="27"/>
      <c r="I62255" s="27"/>
      <c r="J62255" s="27"/>
    </row>
    <row r="62256" spans="2:10" x14ac:dyDescent="0.25">
      <c r="B62256" s="27"/>
      <c r="D62256" s="27"/>
      <c r="E62256" s="27"/>
      <c r="I62256" s="27"/>
      <c r="J62256" s="27"/>
    </row>
    <row r="62257" spans="2:10" x14ac:dyDescent="0.25">
      <c r="B62257" s="27"/>
      <c r="D62257" s="27"/>
      <c r="E62257" s="27"/>
      <c r="I62257" s="27"/>
      <c r="J62257" s="27"/>
    </row>
    <row r="62258" spans="2:10" x14ac:dyDescent="0.25">
      <c r="B62258" s="27"/>
      <c r="D62258" s="27"/>
      <c r="E62258" s="27"/>
      <c r="I62258" s="27"/>
      <c r="J62258" s="27"/>
    </row>
    <row r="62259" spans="2:10" x14ac:dyDescent="0.25">
      <c r="B62259" s="27"/>
      <c r="D62259" s="27"/>
      <c r="E62259" s="27"/>
      <c r="I62259" s="27"/>
      <c r="J62259" s="27"/>
    </row>
    <row r="62260" spans="2:10" x14ac:dyDescent="0.25">
      <c r="B62260" s="27"/>
      <c r="D62260" s="27"/>
      <c r="E62260" s="27"/>
      <c r="I62260" s="27"/>
      <c r="J62260" s="27"/>
    </row>
    <row r="62261" spans="2:10" x14ac:dyDescent="0.25">
      <c r="B62261" s="27"/>
      <c r="D62261" s="27"/>
      <c r="E62261" s="27"/>
      <c r="I62261" s="27"/>
      <c r="J62261" s="27"/>
    </row>
    <row r="62262" spans="2:10" x14ac:dyDescent="0.25">
      <c r="B62262" s="27"/>
      <c r="D62262" s="27"/>
      <c r="E62262" s="27"/>
      <c r="I62262" s="27"/>
      <c r="J62262" s="27"/>
    </row>
    <row r="62263" spans="2:10" x14ac:dyDescent="0.25">
      <c r="B62263" s="27"/>
      <c r="D62263" s="27"/>
      <c r="E62263" s="27"/>
      <c r="I62263" s="27"/>
      <c r="J62263" s="27"/>
    </row>
    <row r="62264" spans="2:10" x14ac:dyDescent="0.25">
      <c r="B62264" s="27"/>
      <c r="D62264" s="27"/>
      <c r="E62264" s="27"/>
      <c r="I62264" s="27"/>
      <c r="J62264" s="27"/>
    </row>
    <row r="62265" spans="2:10" x14ac:dyDescent="0.25">
      <c r="B62265" s="27"/>
      <c r="D62265" s="27"/>
      <c r="E62265" s="27"/>
      <c r="I62265" s="27"/>
      <c r="J62265" s="27"/>
    </row>
    <row r="62266" spans="2:10" x14ac:dyDescent="0.25">
      <c r="B62266" s="27"/>
      <c r="D62266" s="27"/>
      <c r="E62266" s="27"/>
      <c r="I62266" s="27"/>
      <c r="J62266" s="27"/>
    </row>
    <row r="62267" spans="2:10" x14ac:dyDescent="0.25">
      <c r="B62267" s="27"/>
      <c r="D62267" s="27"/>
      <c r="E62267" s="27"/>
      <c r="I62267" s="27"/>
      <c r="J62267" s="27"/>
    </row>
    <row r="62268" spans="2:10" x14ac:dyDescent="0.25">
      <c r="B62268" s="27"/>
      <c r="D62268" s="27"/>
      <c r="E62268" s="27"/>
      <c r="I62268" s="27"/>
      <c r="J62268" s="27"/>
    </row>
    <row r="62269" spans="2:10" x14ac:dyDescent="0.25">
      <c r="B62269" s="27"/>
      <c r="D62269" s="27"/>
      <c r="E62269" s="27"/>
      <c r="I62269" s="27"/>
      <c r="J62269" s="27"/>
    </row>
    <row r="62270" spans="2:10" x14ac:dyDescent="0.25">
      <c r="B62270" s="27"/>
      <c r="D62270" s="27"/>
      <c r="E62270" s="27"/>
      <c r="I62270" s="27"/>
      <c r="J62270" s="27"/>
    </row>
    <row r="62271" spans="2:10" x14ac:dyDescent="0.25">
      <c r="B62271" s="27"/>
      <c r="D62271" s="27"/>
      <c r="E62271" s="27"/>
      <c r="I62271" s="27"/>
      <c r="J62271" s="27"/>
    </row>
    <row r="62272" spans="2:10" x14ac:dyDescent="0.25">
      <c r="B62272" s="27"/>
      <c r="D62272" s="27"/>
      <c r="E62272" s="27"/>
      <c r="I62272" s="27"/>
      <c r="J62272" s="27"/>
    </row>
    <row r="62273" spans="2:10" x14ac:dyDescent="0.25">
      <c r="B62273" s="27"/>
      <c r="D62273" s="27"/>
      <c r="E62273" s="27"/>
      <c r="I62273" s="27"/>
      <c r="J62273" s="27"/>
    </row>
    <row r="62274" spans="2:10" x14ac:dyDescent="0.25">
      <c r="B62274" s="27"/>
      <c r="D62274" s="27"/>
      <c r="E62274" s="27"/>
      <c r="I62274" s="27"/>
      <c r="J62274" s="27"/>
    </row>
    <row r="62275" spans="2:10" x14ac:dyDescent="0.25">
      <c r="B62275" s="27"/>
      <c r="D62275" s="27"/>
      <c r="E62275" s="27"/>
      <c r="I62275" s="27"/>
      <c r="J62275" s="27"/>
    </row>
    <row r="62276" spans="2:10" x14ac:dyDescent="0.25">
      <c r="B62276" s="27"/>
      <c r="D62276" s="27"/>
      <c r="E62276" s="27"/>
      <c r="I62276" s="27"/>
      <c r="J62276" s="27"/>
    </row>
    <row r="62277" spans="2:10" x14ac:dyDescent="0.25">
      <c r="B62277" s="27"/>
      <c r="D62277" s="27"/>
      <c r="E62277" s="27"/>
      <c r="I62277" s="27"/>
      <c r="J62277" s="27"/>
    </row>
    <row r="62278" spans="2:10" x14ac:dyDescent="0.25">
      <c r="B62278" s="27"/>
      <c r="D62278" s="27"/>
      <c r="E62278" s="27"/>
      <c r="I62278" s="27"/>
      <c r="J62278" s="27"/>
    </row>
    <row r="62279" spans="2:10" x14ac:dyDescent="0.25">
      <c r="B62279" s="27"/>
      <c r="D62279" s="27"/>
      <c r="E62279" s="27"/>
      <c r="I62279" s="27"/>
      <c r="J62279" s="27"/>
    </row>
    <row r="62280" spans="2:10" x14ac:dyDescent="0.25">
      <c r="B62280" s="27"/>
      <c r="D62280" s="27"/>
      <c r="E62280" s="27"/>
      <c r="I62280" s="27"/>
      <c r="J62280" s="27"/>
    </row>
    <row r="62281" spans="2:10" x14ac:dyDescent="0.25">
      <c r="B62281" s="27"/>
      <c r="D62281" s="27"/>
      <c r="E62281" s="27"/>
      <c r="I62281" s="27"/>
      <c r="J62281" s="27"/>
    </row>
    <row r="62282" spans="2:10" x14ac:dyDescent="0.25">
      <c r="B62282" s="27"/>
      <c r="D62282" s="27"/>
      <c r="E62282" s="27"/>
      <c r="I62282" s="27"/>
      <c r="J62282" s="27"/>
    </row>
    <row r="62283" spans="2:10" x14ac:dyDescent="0.25">
      <c r="B62283" s="27"/>
      <c r="D62283" s="27"/>
      <c r="E62283" s="27"/>
      <c r="I62283" s="27"/>
      <c r="J62283" s="27"/>
    </row>
    <row r="62284" spans="2:10" x14ac:dyDescent="0.25">
      <c r="B62284" s="27"/>
      <c r="D62284" s="27"/>
      <c r="E62284" s="27"/>
      <c r="I62284" s="27"/>
      <c r="J62284" s="27"/>
    </row>
    <row r="62285" spans="2:10" x14ac:dyDescent="0.25">
      <c r="B62285" s="27"/>
      <c r="D62285" s="27"/>
      <c r="E62285" s="27"/>
      <c r="I62285" s="27"/>
      <c r="J62285" s="27"/>
    </row>
    <row r="62286" spans="2:10" x14ac:dyDescent="0.25">
      <c r="B62286" s="27"/>
      <c r="D62286" s="27"/>
      <c r="E62286" s="27"/>
      <c r="I62286" s="27"/>
      <c r="J62286" s="27"/>
    </row>
    <row r="62287" spans="2:10" x14ac:dyDescent="0.25">
      <c r="B62287" s="27"/>
      <c r="D62287" s="27"/>
      <c r="E62287" s="27"/>
      <c r="I62287" s="27"/>
      <c r="J62287" s="27"/>
    </row>
    <row r="62288" spans="2:10" x14ac:dyDescent="0.25">
      <c r="B62288" s="27"/>
      <c r="D62288" s="27"/>
      <c r="E62288" s="27"/>
      <c r="I62288" s="27"/>
      <c r="J62288" s="27"/>
    </row>
    <row r="62289" spans="2:10" x14ac:dyDescent="0.25">
      <c r="B62289" s="27"/>
      <c r="D62289" s="27"/>
      <c r="E62289" s="27"/>
      <c r="I62289" s="27"/>
      <c r="J62289" s="27"/>
    </row>
    <row r="62290" spans="2:10" x14ac:dyDescent="0.25">
      <c r="B62290" s="27"/>
      <c r="D62290" s="27"/>
      <c r="E62290" s="27"/>
      <c r="I62290" s="27"/>
      <c r="J62290" s="27"/>
    </row>
    <row r="62291" spans="2:10" x14ac:dyDescent="0.25">
      <c r="B62291" s="27"/>
      <c r="D62291" s="27"/>
      <c r="E62291" s="27"/>
      <c r="I62291" s="27"/>
      <c r="J62291" s="27"/>
    </row>
    <row r="62292" spans="2:10" x14ac:dyDescent="0.25">
      <c r="B62292" s="27"/>
      <c r="D62292" s="27"/>
      <c r="E62292" s="27"/>
      <c r="I62292" s="27"/>
      <c r="J62292" s="27"/>
    </row>
    <row r="62293" spans="2:10" x14ac:dyDescent="0.25">
      <c r="B62293" s="27"/>
      <c r="D62293" s="27"/>
      <c r="E62293" s="27"/>
      <c r="I62293" s="27"/>
      <c r="J62293" s="27"/>
    </row>
    <row r="62294" spans="2:10" x14ac:dyDescent="0.25">
      <c r="B62294" s="27"/>
      <c r="D62294" s="27"/>
      <c r="E62294" s="27"/>
      <c r="I62294" s="27"/>
      <c r="J62294" s="27"/>
    </row>
    <row r="62295" spans="2:10" x14ac:dyDescent="0.25">
      <c r="B62295" s="27"/>
      <c r="D62295" s="27"/>
      <c r="E62295" s="27"/>
      <c r="I62295" s="27"/>
      <c r="J62295" s="27"/>
    </row>
    <row r="62296" spans="2:10" x14ac:dyDescent="0.25">
      <c r="B62296" s="27"/>
      <c r="D62296" s="27"/>
      <c r="E62296" s="27"/>
      <c r="I62296" s="27"/>
      <c r="J62296" s="27"/>
    </row>
    <row r="62297" spans="2:10" x14ac:dyDescent="0.25">
      <c r="B62297" s="27"/>
      <c r="D62297" s="27"/>
      <c r="E62297" s="27"/>
      <c r="I62297" s="27"/>
      <c r="J62297" s="27"/>
    </row>
    <row r="62298" spans="2:10" x14ac:dyDescent="0.25">
      <c r="B62298" s="27"/>
      <c r="D62298" s="27"/>
      <c r="E62298" s="27"/>
      <c r="I62298" s="27"/>
      <c r="J62298" s="27"/>
    </row>
    <row r="62299" spans="2:10" x14ac:dyDescent="0.25">
      <c r="B62299" s="27"/>
      <c r="D62299" s="27"/>
      <c r="E62299" s="27"/>
      <c r="I62299" s="27"/>
      <c r="J62299" s="27"/>
    </row>
    <row r="62300" spans="2:10" x14ac:dyDescent="0.25">
      <c r="B62300" s="27"/>
      <c r="D62300" s="27"/>
      <c r="E62300" s="27"/>
      <c r="I62300" s="27"/>
      <c r="J62300" s="27"/>
    </row>
    <row r="62301" spans="2:10" x14ac:dyDescent="0.25">
      <c r="B62301" s="27"/>
      <c r="D62301" s="27"/>
      <c r="E62301" s="27"/>
      <c r="I62301" s="27"/>
      <c r="J62301" s="27"/>
    </row>
    <row r="62302" spans="2:10" x14ac:dyDescent="0.25">
      <c r="B62302" s="27"/>
      <c r="D62302" s="27"/>
      <c r="E62302" s="27"/>
      <c r="I62302" s="27"/>
      <c r="J62302" s="27"/>
    </row>
    <row r="62303" spans="2:10" x14ac:dyDescent="0.25">
      <c r="B62303" s="27"/>
      <c r="D62303" s="27"/>
      <c r="E62303" s="27"/>
      <c r="I62303" s="27"/>
      <c r="J62303" s="27"/>
    </row>
    <row r="62304" spans="2:10" x14ac:dyDescent="0.25">
      <c r="B62304" s="27"/>
      <c r="D62304" s="27"/>
      <c r="E62304" s="27"/>
      <c r="I62304" s="27"/>
      <c r="J62304" s="27"/>
    </row>
    <row r="62305" spans="2:10" x14ac:dyDescent="0.25">
      <c r="B62305" s="27"/>
      <c r="D62305" s="27"/>
      <c r="E62305" s="27"/>
      <c r="I62305" s="27"/>
      <c r="J62305" s="27"/>
    </row>
    <row r="62306" spans="2:10" x14ac:dyDescent="0.25">
      <c r="B62306" s="27"/>
      <c r="D62306" s="27"/>
      <c r="E62306" s="27"/>
      <c r="I62306" s="27"/>
      <c r="J62306" s="27"/>
    </row>
    <row r="62307" spans="2:10" x14ac:dyDescent="0.25">
      <c r="B62307" s="27"/>
      <c r="D62307" s="27"/>
      <c r="E62307" s="27"/>
      <c r="I62307" s="27"/>
      <c r="J62307" s="27"/>
    </row>
    <row r="62308" spans="2:10" x14ac:dyDescent="0.25">
      <c r="B62308" s="27"/>
      <c r="D62308" s="27"/>
      <c r="E62308" s="27"/>
      <c r="I62308" s="27"/>
      <c r="J62308" s="27"/>
    </row>
    <row r="62309" spans="2:10" x14ac:dyDescent="0.25">
      <c r="B62309" s="27"/>
      <c r="D62309" s="27"/>
      <c r="E62309" s="27"/>
      <c r="I62309" s="27"/>
      <c r="J62309" s="27"/>
    </row>
    <row r="62310" spans="2:10" x14ac:dyDescent="0.25">
      <c r="B62310" s="27"/>
      <c r="D62310" s="27"/>
      <c r="E62310" s="27"/>
      <c r="I62310" s="27"/>
      <c r="J62310" s="27"/>
    </row>
    <row r="62311" spans="2:10" x14ac:dyDescent="0.25">
      <c r="B62311" s="27"/>
      <c r="D62311" s="27"/>
      <c r="E62311" s="27"/>
      <c r="I62311" s="27"/>
      <c r="J62311" s="27"/>
    </row>
    <row r="62312" spans="2:10" x14ac:dyDescent="0.25">
      <c r="B62312" s="27"/>
      <c r="D62312" s="27"/>
      <c r="E62312" s="27"/>
      <c r="I62312" s="27"/>
      <c r="J62312" s="27"/>
    </row>
    <row r="62313" spans="2:10" x14ac:dyDescent="0.25">
      <c r="B62313" s="27"/>
      <c r="D62313" s="27"/>
      <c r="E62313" s="27"/>
      <c r="I62313" s="27"/>
      <c r="J62313" s="27"/>
    </row>
    <row r="62314" spans="2:10" x14ac:dyDescent="0.25">
      <c r="B62314" s="27"/>
      <c r="D62314" s="27"/>
      <c r="E62314" s="27"/>
      <c r="I62314" s="27"/>
      <c r="J62314" s="27"/>
    </row>
    <row r="62315" spans="2:10" x14ac:dyDescent="0.25">
      <c r="B62315" s="27"/>
      <c r="D62315" s="27"/>
      <c r="E62315" s="27"/>
      <c r="I62315" s="27"/>
      <c r="J62315" s="27"/>
    </row>
    <row r="62316" spans="2:10" x14ac:dyDescent="0.25">
      <c r="B62316" s="27"/>
      <c r="D62316" s="27"/>
      <c r="E62316" s="27"/>
      <c r="I62316" s="27"/>
      <c r="J62316" s="27"/>
    </row>
    <row r="62317" spans="2:10" x14ac:dyDescent="0.25">
      <c r="B62317" s="27"/>
      <c r="D62317" s="27"/>
      <c r="E62317" s="27"/>
      <c r="I62317" s="27"/>
      <c r="J62317" s="27"/>
    </row>
    <row r="62318" spans="2:10" x14ac:dyDescent="0.25">
      <c r="B62318" s="27"/>
      <c r="D62318" s="27"/>
      <c r="E62318" s="27"/>
      <c r="I62318" s="27"/>
      <c r="J62318" s="27"/>
    </row>
    <row r="62319" spans="2:10" x14ac:dyDescent="0.25">
      <c r="B62319" s="27"/>
      <c r="D62319" s="27"/>
      <c r="E62319" s="27"/>
      <c r="I62319" s="27"/>
      <c r="J62319" s="27"/>
    </row>
    <row r="62320" spans="2:10" x14ac:dyDescent="0.25">
      <c r="B62320" s="27"/>
      <c r="D62320" s="27"/>
      <c r="E62320" s="27"/>
      <c r="I62320" s="27"/>
      <c r="J62320" s="27"/>
    </row>
    <row r="62321" spans="2:10" x14ac:dyDescent="0.25">
      <c r="B62321" s="27"/>
      <c r="D62321" s="27"/>
      <c r="E62321" s="27"/>
      <c r="I62321" s="27"/>
      <c r="J62321" s="27"/>
    </row>
    <row r="62322" spans="2:10" x14ac:dyDescent="0.25">
      <c r="B62322" s="27"/>
      <c r="D62322" s="27"/>
      <c r="E62322" s="27"/>
      <c r="I62322" s="27"/>
      <c r="J62322" s="27"/>
    </row>
    <row r="62323" spans="2:10" x14ac:dyDescent="0.25">
      <c r="B62323" s="27"/>
      <c r="D62323" s="27"/>
      <c r="E62323" s="27"/>
      <c r="I62323" s="27"/>
      <c r="J62323" s="27"/>
    </row>
    <row r="62324" spans="2:10" x14ac:dyDescent="0.25">
      <c r="B62324" s="27"/>
      <c r="D62324" s="27"/>
      <c r="E62324" s="27"/>
      <c r="I62324" s="27"/>
      <c r="J62324" s="27"/>
    </row>
    <row r="62325" spans="2:10" x14ac:dyDescent="0.25">
      <c r="B62325" s="27"/>
      <c r="D62325" s="27"/>
      <c r="E62325" s="27"/>
      <c r="I62325" s="27"/>
      <c r="J62325" s="27"/>
    </row>
    <row r="62326" spans="2:10" x14ac:dyDescent="0.25">
      <c r="B62326" s="27"/>
      <c r="D62326" s="27"/>
      <c r="E62326" s="27"/>
      <c r="I62326" s="27"/>
      <c r="J62326" s="27"/>
    </row>
    <row r="62327" spans="2:10" x14ac:dyDescent="0.25">
      <c r="B62327" s="27"/>
      <c r="D62327" s="27"/>
      <c r="E62327" s="27"/>
      <c r="I62327" s="27"/>
      <c r="J62327" s="27"/>
    </row>
    <row r="62328" spans="2:10" x14ac:dyDescent="0.25">
      <c r="B62328" s="27"/>
      <c r="D62328" s="27"/>
      <c r="E62328" s="27"/>
      <c r="I62328" s="27"/>
      <c r="J62328" s="27"/>
    </row>
    <row r="62329" spans="2:10" x14ac:dyDescent="0.25">
      <c r="B62329" s="27"/>
      <c r="D62329" s="27"/>
      <c r="E62329" s="27"/>
      <c r="I62329" s="27"/>
      <c r="J62329" s="27"/>
    </row>
    <row r="62330" spans="2:10" x14ac:dyDescent="0.25">
      <c r="B62330" s="27"/>
      <c r="D62330" s="27"/>
      <c r="E62330" s="27"/>
      <c r="I62330" s="27"/>
      <c r="J62330" s="27"/>
    </row>
    <row r="62331" spans="2:10" x14ac:dyDescent="0.25">
      <c r="B62331" s="27"/>
      <c r="D62331" s="27"/>
      <c r="E62331" s="27"/>
      <c r="I62331" s="27"/>
      <c r="J62331" s="27"/>
    </row>
    <row r="62332" spans="2:10" x14ac:dyDescent="0.25">
      <c r="B62332" s="27"/>
      <c r="D62332" s="27"/>
      <c r="E62332" s="27"/>
      <c r="I62332" s="27"/>
      <c r="J62332" s="27"/>
    </row>
    <row r="62333" spans="2:10" x14ac:dyDescent="0.25">
      <c r="B62333" s="27"/>
      <c r="D62333" s="27"/>
      <c r="E62333" s="27"/>
      <c r="I62333" s="27"/>
      <c r="J62333" s="27"/>
    </row>
    <row r="62334" spans="2:10" x14ac:dyDescent="0.25">
      <c r="B62334" s="27"/>
      <c r="D62334" s="27"/>
      <c r="E62334" s="27"/>
      <c r="I62334" s="27"/>
      <c r="J62334" s="27"/>
    </row>
    <row r="62335" spans="2:10" x14ac:dyDescent="0.25">
      <c r="B62335" s="27"/>
      <c r="D62335" s="27"/>
      <c r="E62335" s="27"/>
      <c r="I62335" s="27"/>
      <c r="J62335" s="27"/>
    </row>
    <row r="62336" spans="2:10" x14ac:dyDescent="0.25">
      <c r="B62336" s="27"/>
      <c r="D62336" s="27"/>
      <c r="E62336" s="27"/>
      <c r="I62336" s="27"/>
      <c r="J62336" s="27"/>
    </row>
    <row r="62337" spans="2:10" x14ac:dyDescent="0.25">
      <c r="B62337" s="27"/>
      <c r="D62337" s="27"/>
      <c r="E62337" s="27"/>
      <c r="I62337" s="27"/>
      <c r="J62337" s="27"/>
    </row>
    <row r="62338" spans="2:10" x14ac:dyDescent="0.25">
      <c r="B62338" s="27"/>
      <c r="D62338" s="27"/>
      <c r="E62338" s="27"/>
      <c r="I62338" s="27"/>
      <c r="J62338" s="27"/>
    </row>
    <row r="62339" spans="2:10" x14ac:dyDescent="0.25">
      <c r="B62339" s="27"/>
      <c r="D62339" s="27"/>
      <c r="E62339" s="27"/>
      <c r="I62339" s="27"/>
      <c r="J62339" s="27"/>
    </row>
    <row r="62340" spans="2:10" x14ac:dyDescent="0.25">
      <c r="B62340" s="27"/>
      <c r="D62340" s="27"/>
      <c r="E62340" s="27"/>
      <c r="I62340" s="27"/>
      <c r="J62340" s="27"/>
    </row>
    <row r="62341" spans="2:10" x14ac:dyDescent="0.25">
      <c r="B62341" s="27"/>
      <c r="D62341" s="27"/>
      <c r="E62341" s="27"/>
      <c r="I62341" s="27"/>
      <c r="J62341" s="27"/>
    </row>
    <row r="62342" spans="2:10" x14ac:dyDescent="0.25">
      <c r="B62342" s="27"/>
      <c r="D62342" s="27"/>
      <c r="E62342" s="27"/>
      <c r="I62342" s="27"/>
      <c r="J62342" s="27"/>
    </row>
    <row r="62343" spans="2:10" x14ac:dyDescent="0.25">
      <c r="B62343" s="27"/>
      <c r="D62343" s="27"/>
      <c r="E62343" s="27"/>
      <c r="I62343" s="27"/>
      <c r="J62343" s="27"/>
    </row>
    <row r="62344" spans="2:10" x14ac:dyDescent="0.25">
      <c r="B62344" s="27"/>
      <c r="D62344" s="27"/>
      <c r="E62344" s="27"/>
      <c r="I62344" s="27"/>
      <c r="J62344" s="27"/>
    </row>
    <row r="62345" spans="2:10" x14ac:dyDescent="0.25">
      <c r="B62345" s="27"/>
      <c r="D62345" s="27"/>
      <c r="E62345" s="27"/>
      <c r="I62345" s="27"/>
      <c r="J62345" s="27"/>
    </row>
    <row r="62346" spans="2:10" x14ac:dyDescent="0.25">
      <c r="B62346" s="27"/>
      <c r="D62346" s="27"/>
      <c r="E62346" s="27"/>
      <c r="I62346" s="27"/>
      <c r="J62346" s="27"/>
    </row>
    <row r="62347" spans="2:10" x14ac:dyDescent="0.25">
      <c r="B62347" s="27"/>
      <c r="D62347" s="27"/>
      <c r="E62347" s="27"/>
      <c r="I62347" s="27"/>
      <c r="J62347" s="27"/>
    </row>
    <row r="62348" spans="2:10" x14ac:dyDescent="0.25">
      <c r="B62348" s="27"/>
      <c r="D62348" s="27"/>
      <c r="E62348" s="27"/>
      <c r="I62348" s="27"/>
      <c r="J62348" s="27"/>
    </row>
    <row r="62349" spans="2:10" x14ac:dyDescent="0.25">
      <c r="B62349" s="27"/>
      <c r="D62349" s="27"/>
      <c r="E62349" s="27"/>
      <c r="I62349" s="27"/>
      <c r="J62349" s="27"/>
    </row>
    <row r="62350" spans="2:10" x14ac:dyDescent="0.25">
      <c r="B62350" s="27"/>
      <c r="D62350" s="27"/>
      <c r="E62350" s="27"/>
      <c r="I62350" s="27"/>
      <c r="J62350" s="27"/>
    </row>
    <row r="62351" spans="2:10" x14ac:dyDescent="0.25">
      <c r="B62351" s="27"/>
      <c r="D62351" s="27"/>
      <c r="E62351" s="27"/>
      <c r="I62351" s="27"/>
      <c r="J62351" s="27"/>
    </row>
    <row r="62352" spans="2:10" x14ac:dyDescent="0.25">
      <c r="B62352" s="27"/>
      <c r="D62352" s="27"/>
      <c r="E62352" s="27"/>
      <c r="I62352" s="27"/>
      <c r="J62352" s="27"/>
    </row>
    <row r="62353" spans="2:10" x14ac:dyDescent="0.25">
      <c r="B62353" s="27"/>
      <c r="D62353" s="27"/>
      <c r="E62353" s="27"/>
      <c r="I62353" s="27"/>
      <c r="J62353" s="27"/>
    </row>
    <row r="62354" spans="2:10" x14ac:dyDescent="0.25">
      <c r="B62354" s="27"/>
      <c r="D62354" s="27"/>
      <c r="E62354" s="27"/>
      <c r="I62354" s="27"/>
      <c r="J62354" s="27"/>
    </row>
    <row r="62355" spans="2:10" x14ac:dyDescent="0.25">
      <c r="B62355" s="27"/>
      <c r="D62355" s="27"/>
      <c r="E62355" s="27"/>
      <c r="I62355" s="27"/>
      <c r="J62355" s="27"/>
    </row>
    <row r="62356" spans="2:10" x14ac:dyDescent="0.25">
      <c r="B62356" s="27"/>
      <c r="D62356" s="27"/>
      <c r="E62356" s="27"/>
      <c r="I62356" s="27"/>
      <c r="J62356" s="27"/>
    </row>
    <row r="62357" spans="2:10" x14ac:dyDescent="0.25">
      <c r="B62357" s="27"/>
      <c r="D62357" s="27"/>
      <c r="E62357" s="27"/>
      <c r="I62357" s="27"/>
      <c r="J62357" s="27"/>
    </row>
    <row r="62358" spans="2:10" x14ac:dyDescent="0.25">
      <c r="B62358" s="27"/>
      <c r="D62358" s="27"/>
      <c r="E62358" s="27"/>
      <c r="I62358" s="27"/>
      <c r="J62358" s="27"/>
    </row>
    <row r="62359" spans="2:10" x14ac:dyDescent="0.25">
      <c r="B62359" s="27"/>
      <c r="D62359" s="27"/>
      <c r="E62359" s="27"/>
      <c r="I62359" s="27"/>
      <c r="J62359" s="27"/>
    </row>
    <row r="62360" spans="2:10" x14ac:dyDescent="0.25">
      <c r="B62360" s="27"/>
      <c r="D62360" s="27"/>
      <c r="E62360" s="27"/>
      <c r="I62360" s="27"/>
      <c r="J62360" s="27"/>
    </row>
    <row r="62361" spans="2:10" x14ac:dyDescent="0.25">
      <c r="B62361" s="27"/>
      <c r="D62361" s="27"/>
      <c r="E62361" s="27"/>
      <c r="I62361" s="27"/>
      <c r="J62361" s="27"/>
    </row>
    <row r="62362" spans="2:10" x14ac:dyDescent="0.25">
      <c r="B62362" s="27"/>
      <c r="D62362" s="27"/>
      <c r="E62362" s="27"/>
      <c r="I62362" s="27"/>
      <c r="J62362" s="27"/>
    </row>
    <row r="62363" spans="2:10" x14ac:dyDescent="0.25">
      <c r="B62363" s="27"/>
      <c r="D62363" s="27"/>
      <c r="E62363" s="27"/>
      <c r="I62363" s="27"/>
      <c r="J62363" s="27"/>
    </row>
    <row r="62364" spans="2:10" x14ac:dyDescent="0.25">
      <c r="B62364" s="27"/>
      <c r="D62364" s="27"/>
      <c r="E62364" s="27"/>
      <c r="I62364" s="27"/>
      <c r="J62364" s="27"/>
    </row>
    <row r="62365" spans="2:10" x14ac:dyDescent="0.25">
      <c r="B62365" s="27"/>
      <c r="D62365" s="27"/>
      <c r="E62365" s="27"/>
      <c r="I62365" s="27"/>
      <c r="J62365" s="27"/>
    </row>
    <row r="62366" spans="2:10" x14ac:dyDescent="0.25">
      <c r="B62366" s="27"/>
      <c r="D62366" s="27"/>
      <c r="E62366" s="27"/>
      <c r="I62366" s="27"/>
      <c r="J62366" s="27"/>
    </row>
    <row r="62367" spans="2:10" x14ac:dyDescent="0.25">
      <c r="B62367" s="27"/>
      <c r="D62367" s="27"/>
      <c r="E62367" s="27"/>
      <c r="I62367" s="27"/>
      <c r="J62367" s="27"/>
    </row>
    <row r="62368" spans="2:10" x14ac:dyDescent="0.25">
      <c r="B62368" s="27"/>
      <c r="D62368" s="27"/>
      <c r="E62368" s="27"/>
      <c r="I62368" s="27"/>
      <c r="J62368" s="27"/>
    </row>
    <row r="62369" spans="2:10" x14ac:dyDescent="0.25">
      <c r="B62369" s="27"/>
      <c r="D62369" s="27"/>
      <c r="E62369" s="27"/>
      <c r="I62369" s="27"/>
      <c r="J62369" s="27"/>
    </row>
    <row r="62370" spans="2:10" x14ac:dyDescent="0.25">
      <c r="B62370" s="27"/>
      <c r="D62370" s="27"/>
      <c r="E62370" s="27"/>
      <c r="I62370" s="27"/>
      <c r="J62370" s="27"/>
    </row>
    <row r="62371" spans="2:10" x14ac:dyDescent="0.25">
      <c r="B62371" s="27"/>
      <c r="D62371" s="27"/>
      <c r="E62371" s="27"/>
      <c r="I62371" s="27"/>
      <c r="J62371" s="27"/>
    </row>
    <row r="62372" spans="2:10" x14ac:dyDescent="0.25">
      <c r="B62372" s="27"/>
      <c r="D62372" s="27"/>
      <c r="E62372" s="27"/>
      <c r="I62372" s="27"/>
      <c r="J62372" s="27"/>
    </row>
    <row r="62373" spans="2:10" x14ac:dyDescent="0.25">
      <c r="B62373" s="27"/>
      <c r="D62373" s="27"/>
      <c r="E62373" s="27"/>
      <c r="I62373" s="27"/>
      <c r="J62373" s="27"/>
    </row>
    <row r="62374" spans="2:10" x14ac:dyDescent="0.25">
      <c r="B62374" s="27"/>
      <c r="D62374" s="27"/>
      <c r="E62374" s="27"/>
      <c r="I62374" s="27"/>
      <c r="J62374" s="27"/>
    </row>
    <row r="62375" spans="2:10" x14ac:dyDescent="0.25">
      <c r="B62375" s="27"/>
      <c r="D62375" s="27"/>
      <c r="E62375" s="27"/>
      <c r="I62375" s="27"/>
      <c r="J62375" s="27"/>
    </row>
    <row r="62376" spans="2:10" x14ac:dyDescent="0.25">
      <c r="B62376" s="27"/>
      <c r="D62376" s="27"/>
      <c r="E62376" s="27"/>
      <c r="I62376" s="27"/>
      <c r="J62376" s="27"/>
    </row>
    <row r="62377" spans="2:10" x14ac:dyDescent="0.25">
      <c r="B62377" s="27"/>
      <c r="D62377" s="27"/>
      <c r="E62377" s="27"/>
      <c r="I62377" s="27"/>
      <c r="J62377" s="27"/>
    </row>
    <row r="62378" spans="2:10" x14ac:dyDescent="0.25">
      <c r="B62378" s="27"/>
      <c r="D62378" s="27"/>
      <c r="E62378" s="27"/>
      <c r="I62378" s="27"/>
      <c r="J62378" s="27"/>
    </row>
    <row r="62379" spans="2:10" x14ac:dyDescent="0.25">
      <c r="B62379" s="27"/>
      <c r="D62379" s="27"/>
      <c r="E62379" s="27"/>
      <c r="I62379" s="27"/>
      <c r="J62379" s="27"/>
    </row>
    <row r="62380" spans="2:10" x14ac:dyDescent="0.25">
      <c r="B62380" s="27"/>
      <c r="D62380" s="27"/>
      <c r="E62380" s="27"/>
      <c r="I62380" s="27"/>
      <c r="J62380" s="27"/>
    </row>
    <row r="62381" spans="2:10" x14ac:dyDescent="0.25">
      <c r="B62381" s="27"/>
      <c r="D62381" s="27"/>
      <c r="E62381" s="27"/>
      <c r="I62381" s="27"/>
      <c r="J62381" s="27"/>
    </row>
    <row r="62382" spans="2:10" x14ac:dyDescent="0.25">
      <c r="B62382" s="27"/>
      <c r="D62382" s="27"/>
      <c r="E62382" s="27"/>
      <c r="I62382" s="27"/>
      <c r="J62382" s="27"/>
    </row>
    <row r="62383" spans="2:10" x14ac:dyDescent="0.25">
      <c r="B62383" s="27"/>
      <c r="D62383" s="27"/>
      <c r="E62383" s="27"/>
      <c r="I62383" s="27"/>
      <c r="J62383" s="27"/>
    </row>
    <row r="62384" spans="2:10" x14ac:dyDescent="0.25">
      <c r="B62384" s="27"/>
      <c r="D62384" s="27"/>
      <c r="E62384" s="27"/>
      <c r="I62384" s="27"/>
      <c r="J62384" s="27"/>
    </row>
    <row r="62385" spans="2:10" x14ac:dyDescent="0.25">
      <c r="B62385" s="27"/>
      <c r="D62385" s="27"/>
      <c r="E62385" s="27"/>
      <c r="I62385" s="27"/>
      <c r="J62385" s="27"/>
    </row>
    <row r="62386" spans="2:10" x14ac:dyDescent="0.25">
      <c r="B62386" s="27"/>
      <c r="D62386" s="27"/>
      <c r="E62386" s="27"/>
      <c r="I62386" s="27"/>
      <c r="J62386" s="27"/>
    </row>
    <row r="62387" spans="2:10" x14ac:dyDescent="0.25">
      <c r="B62387" s="27"/>
      <c r="D62387" s="27"/>
      <c r="E62387" s="27"/>
      <c r="I62387" s="27"/>
      <c r="J62387" s="27"/>
    </row>
    <row r="62388" spans="2:10" x14ac:dyDescent="0.25">
      <c r="B62388" s="27"/>
      <c r="D62388" s="27"/>
      <c r="E62388" s="27"/>
      <c r="I62388" s="27"/>
      <c r="J62388" s="27"/>
    </row>
    <row r="62389" spans="2:10" x14ac:dyDescent="0.25">
      <c r="B62389" s="27"/>
      <c r="D62389" s="27"/>
      <c r="E62389" s="27"/>
      <c r="I62389" s="27"/>
      <c r="J62389" s="27"/>
    </row>
    <row r="62390" spans="2:10" x14ac:dyDescent="0.25">
      <c r="B62390" s="27"/>
      <c r="D62390" s="27"/>
      <c r="E62390" s="27"/>
      <c r="I62390" s="27"/>
      <c r="J62390" s="27"/>
    </row>
    <row r="62391" spans="2:10" x14ac:dyDescent="0.25">
      <c r="B62391" s="27"/>
      <c r="D62391" s="27"/>
      <c r="E62391" s="27"/>
      <c r="I62391" s="27"/>
      <c r="J62391" s="27"/>
    </row>
    <row r="62392" spans="2:10" x14ac:dyDescent="0.25">
      <c r="B62392" s="27"/>
      <c r="D62392" s="27"/>
      <c r="E62392" s="27"/>
      <c r="I62392" s="27"/>
      <c r="J62392" s="27"/>
    </row>
    <row r="62393" spans="2:10" x14ac:dyDescent="0.25">
      <c r="B62393" s="27"/>
      <c r="D62393" s="27"/>
      <c r="E62393" s="27"/>
      <c r="I62393" s="27"/>
      <c r="J62393" s="27"/>
    </row>
    <row r="62394" spans="2:10" x14ac:dyDescent="0.25">
      <c r="B62394" s="27"/>
      <c r="D62394" s="27"/>
      <c r="E62394" s="27"/>
      <c r="I62394" s="27"/>
      <c r="J62394" s="27"/>
    </row>
    <row r="62395" spans="2:10" x14ac:dyDescent="0.25">
      <c r="B62395" s="27"/>
      <c r="D62395" s="27"/>
      <c r="E62395" s="27"/>
      <c r="I62395" s="27"/>
      <c r="J62395" s="27"/>
    </row>
    <row r="62396" spans="2:10" x14ac:dyDescent="0.25">
      <c r="B62396" s="27"/>
      <c r="D62396" s="27"/>
      <c r="E62396" s="27"/>
      <c r="I62396" s="27"/>
      <c r="J62396" s="27"/>
    </row>
    <row r="62397" spans="2:10" x14ac:dyDescent="0.25">
      <c r="B62397" s="27"/>
      <c r="D62397" s="27"/>
      <c r="E62397" s="27"/>
      <c r="I62397" s="27"/>
      <c r="J62397" s="27"/>
    </row>
    <row r="62398" spans="2:10" x14ac:dyDescent="0.25">
      <c r="B62398" s="27"/>
      <c r="D62398" s="27"/>
      <c r="E62398" s="27"/>
      <c r="I62398" s="27"/>
      <c r="J62398" s="27"/>
    </row>
    <row r="62399" spans="2:10" x14ac:dyDescent="0.25">
      <c r="B62399" s="27"/>
      <c r="D62399" s="27"/>
      <c r="E62399" s="27"/>
      <c r="I62399" s="27"/>
      <c r="J62399" s="27"/>
    </row>
    <row r="62400" spans="2:10" x14ac:dyDescent="0.25">
      <c r="B62400" s="27"/>
      <c r="D62400" s="27"/>
      <c r="E62400" s="27"/>
      <c r="I62400" s="27"/>
      <c r="J62400" s="27"/>
    </row>
    <row r="62401" spans="2:10" x14ac:dyDescent="0.25">
      <c r="B62401" s="27"/>
      <c r="D62401" s="27"/>
      <c r="E62401" s="27"/>
      <c r="I62401" s="27"/>
      <c r="J62401" s="27"/>
    </row>
    <row r="62402" spans="2:10" x14ac:dyDescent="0.25">
      <c r="B62402" s="27"/>
      <c r="D62402" s="27"/>
      <c r="E62402" s="27"/>
      <c r="I62402" s="27"/>
      <c r="J62402" s="27"/>
    </row>
    <row r="62403" spans="2:10" x14ac:dyDescent="0.25">
      <c r="B62403" s="27"/>
      <c r="D62403" s="27"/>
      <c r="E62403" s="27"/>
      <c r="I62403" s="27"/>
      <c r="J62403" s="27"/>
    </row>
    <row r="62404" spans="2:10" x14ac:dyDescent="0.25">
      <c r="B62404" s="27"/>
      <c r="D62404" s="27"/>
      <c r="E62404" s="27"/>
      <c r="I62404" s="27"/>
      <c r="J62404" s="27"/>
    </row>
    <row r="62405" spans="2:10" x14ac:dyDescent="0.25">
      <c r="B62405" s="27"/>
      <c r="D62405" s="27"/>
      <c r="E62405" s="27"/>
      <c r="I62405" s="27"/>
      <c r="J62405" s="27"/>
    </row>
    <row r="62406" spans="2:10" x14ac:dyDescent="0.25">
      <c r="B62406" s="27"/>
      <c r="D62406" s="27"/>
      <c r="E62406" s="27"/>
      <c r="I62406" s="27"/>
      <c r="J62406" s="27"/>
    </row>
    <row r="62407" spans="2:10" x14ac:dyDescent="0.25">
      <c r="B62407" s="27"/>
      <c r="D62407" s="27"/>
      <c r="E62407" s="27"/>
      <c r="I62407" s="27"/>
      <c r="J62407" s="27"/>
    </row>
    <row r="62408" spans="2:10" x14ac:dyDescent="0.25">
      <c r="B62408" s="27"/>
      <c r="D62408" s="27"/>
      <c r="E62408" s="27"/>
      <c r="I62408" s="27"/>
      <c r="J62408" s="27"/>
    </row>
    <row r="62409" spans="2:10" x14ac:dyDescent="0.25">
      <c r="B62409" s="27"/>
      <c r="D62409" s="27"/>
      <c r="E62409" s="27"/>
      <c r="I62409" s="27"/>
      <c r="J62409" s="27"/>
    </row>
    <row r="62410" spans="2:10" x14ac:dyDescent="0.25">
      <c r="B62410" s="27"/>
      <c r="D62410" s="27"/>
      <c r="E62410" s="27"/>
      <c r="I62410" s="27"/>
      <c r="J62410" s="27"/>
    </row>
    <row r="62411" spans="2:10" x14ac:dyDescent="0.25">
      <c r="B62411" s="27"/>
      <c r="D62411" s="27"/>
      <c r="E62411" s="27"/>
      <c r="I62411" s="27"/>
      <c r="J62411" s="27"/>
    </row>
    <row r="62412" spans="2:10" x14ac:dyDescent="0.25">
      <c r="B62412" s="27"/>
      <c r="D62412" s="27"/>
      <c r="E62412" s="27"/>
      <c r="I62412" s="27"/>
      <c r="J62412" s="27"/>
    </row>
    <row r="62413" spans="2:10" x14ac:dyDescent="0.25">
      <c r="B62413" s="27"/>
      <c r="D62413" s="27"/>
      <c r="E62413" s="27"/>
      <c r="I62413" s="27"/>
      <c r="J62413" s="27"/>
    </row>
    <row r="62414" spans="2:10" x14ac:dyDescent="0.25">
      <c r="B62414" s="27"/>
      <c r="D62414" s="27"/>
      <c r="E62414" s="27"/>
      <c r="I62414" s="27"/>
      <c r="J62414" s="27"/>
    </row>
    <row r="62415" spans="2:10" x14ac:dyDescent="0.25">
      <c r="B62415" s="27"/>
      <c r="D62415" s="27"/>
      <c r="E62415" s="27"/>
      <c r="I62415" s="27"/>
      <c r="J62415" s="27"/>
    </row>
    <row r="62416" spans="2:10" x14ac:dyDescent="0.25">
      <c r="B62416" s="27"/>
      <c r="D62416" s="27"/>
      <c r="E62416" s="27"/>
      <c r="I62416" s="27"/>
      <c r="J62416" s="27"/>
    </row>
    <row r="62417" spans="2:10" x14ac:dyDescent="0.25">
      <c r="B62417" s="27"/>
      <c r="D62417" s="27"/>
      <c r="E62417" s="27"/>
      <c r="I62417" s="27"/>
      <c r="J62417" s="27"/>
    </row>
    <row r="62418" spans="2:10" x14ac:dyDescent="0.25">
      <c r="B62418" s="27"/>
      <c r="D62418" s="27"/>
      <c r="E62418" s="27"/>
      <c r="I62418" s="27"/>
      <c r="J62418" s="27"/>
    </row>
    <row r="62419" spans="2:10" x14ac:dyDescent="0.25">
      <c r="B62419" s="27"/>
      <c r="D62419" s="27"/>
      <c r="E62419" s="27"/>
      <c r="I62419" s="27"/>
      <c r="J62419" s="27"/>
    </row>
    <row r="62420" spans="2:10" x14ac:dyDescent="0.25">
      <c r="B62420" s="27"/>
      <c r="D62420" s="27"/>
      <c r="E62420" s="27"/>
      <c r="I62420" s="27"/>
      <c r="J62420" s="27"/>
    </row>
    <row r="62421" spans="2:10" x14ac:dyDescent="0.25">
      <c r="B62421" s="27"/>
      <c r="D62421" s="27"/>
      <c r="E62421" s="27"/>
      <c r="I62421" s="27"/>
      <c r="J62421" s="27"/>
    </row>
    <row r="62422" spans="2:10" x14ac:dyDescent="0.25">
      <c r="B62422" s="27"/>
      <c r="D62422" s="27"/>
      <c r="E62422" s="27"/>
      <c r="I62422" s="27"/>
      <c r="J62422" s="27"/>
    </row>
    <row r="62423" spans="2:10" x14ac:dyDescent="0.25">
      <c r="B62423" s="27"/>
      <c r="D62423" s="27"/>
      <c r="E62423" s="27"/>
      <c r="I62423" s="27"/>
      <c r="J62423" s="27"/>
    </row>
    <row r="62424" spans="2:10" x14ac:dyDescent="0.25">
      <c r="B62424" s="27"/>
      <c r="D62424" s="27"/>
      <c r="E62424" s="27"/>
      <c r="I62424" s="27"/>
      <c r="J62424" s="27"/>
    </row>
    <row r="62425" spans="2:10" x14ac:dyDescent="0.25">
      <c r="B62425" s="27"/>
      <c r="D62425" s="27"/>
      <c r="E62425" s="27"/>
      <c r="I62425" s="27"/>
      <c r="J62425" s="27"/>
    </row>
    <row r="62426" spans="2:10" x14ac:dyDescent="0.25">
      <c r="B62426" s="27"/>
      <c r="D62426" s="27"/>
      <c r="E62426" s="27"/>
      <c r="I62426" s="27"/>
      <c r="J62426" s="27"/>
    </row>
    <row r="62427" spans="2:10" x14ac:dyDescent="0.25">
      <c r="B62427" s="27"/>
      <c r="D62427" s="27"/>
      <c r="E62427" s="27"/>
      <c r="I62427" s="27"/>
      <c r="J62427" s="27"/>
    </row>
    <row r="62428" spans="2:10" x14ac:dyDescent="0.25">
      <c r="B62428" s="27"/>
      <c r="D62428" s="27"/>
      <c r="E62428" s="27"/>
      <c r="I62428" s="27"/>
      <c r="J62428" s="27"/>
    </row>
    <row r="62429" spans="2:10" x14ac:dyDescent="0.25">
      <c r="B62429" s="27"/>
      <c r="D62429" s="27"/>
      <c r="E62429" s="27"/>
      <c r="I62429" s="27"/>
      <c r="J62429" s="27"/>
    </row>
    <row r="62430" spans="2:10" x14ac:dyDescent="0.25">
      <c r="B62430" s="27"/>
      <c r="D62430" s="27"/>
      <c r="E62430" s="27"/>
      <c r="I62430" s="27"/>
      <c r="J62430" s="27"/>
    </row>
    <row r="62431" spans="2:10" x14ac:dyDescent="0.25">
      <c r="B62431" s="27"/>
      <c r="D62431" s="27"/>
      <c r="E62431" s="27"/>
      <c r="I62431" s="27"/>
      <c r="J62431" s="27"/>
    </row>
    <row r="62432" spans="2:10" x14ac:dyDescent="0.25">
      <c r="B62432" s="27"/>
      <c r="D62432" s="27"/>
      <c r="E62432" s="27"/>
      <c r="I62432" s="27"/>
      <c r="J62432" s="27"/>
    </row>
    <row r="62433" spans="2:10" x14ac:dyDescent="0.25">
      <c r="B62433" s="27"/>
      <c r="D62433" s="27"/>
      <c r="E62433" s="27"/>
      <c r="I62433" s="27"/>
      <c r="J62433" s="27"/>
    </row>
    <row r="62434" spans="2:10" x14ac:dyDescent="0.25">
      <c r="B62434" s="27"/>
      <c r="D62434" s="27"/>
      <c r="E62434" s="27"/>
      <c r="I62434" s="27"/>
      <c r="J62434" s="27"/>
    </row>
    <row r="62435" spans="2:10" x14ac:dyDescent="0.25">
      <c r="B62435" s="27"/>
      <c r="D62435" s="27"/>
      <c r="E62435" s="27"/>
      <c r="I62435" s="27"/>
      <c r="J62435" s="27"/>
    </row>
    <row r="62436" spans="2:10" x14ac:dyDescent="0.25">
      <c r="B62436" s="27"/>
      <c r="D62436" s="27"/>
      <c r="E62436" s="27"/>
      <c r="I62436" s="27"/>
      <c r="J62436" s="27"/>
    </row>
    <row r="62437" spans="2:10" x14ac:dyDescent="0.25">
      <c r="B62437" s="27"/>
      <c r="D62437" s="27"/>
      <c r="E62437" s="27"/>
      <c r="I62437" s="27"/>
      <c r="J62437" s="27"/>
    </row>
    <row r="62438" spans="2:10" x14ac:dyDescent="0.25">
      <c r="B62438" s="27"/>
      <c r="D62438" s="27"/>
      <c r="E62438" s="27"/>
      <c r="I62438" s="27"/>
      <c r="J62438" s="27"/>
    </row>
    <row r="62439" spans="2:10" x14ac:dyDescent="0.25">
      <c r="B62439" s="27"/>
      <c r="D62439" s="27"/>
      <c r="E62439" s="27"/>
      <c r="I62439" s="27"/>
      <c r="J62439" s="27"/>
    </row>
    <row r="62440" spans="2:10" x14ac:dyDescent="0.25">
      <c r="B62440" s="27"/>
      <c r="D62440" s="27"/>
      <c r="E62440" s="27"/>
      <c r="I62440" s="27"/>
      <c r="J62440" s="27"/>
    </row>
    <row r="62441" spans="2:10" x14ac:dyDescent="0.25">
      <c r="B62441" s="27"/>
      <c r="D62441" s="27"/>
      <c r="E62441" s="27"/>
      <c r="I62441" s="27"/>
      <c r="J62441" s="27"/>
    </row>
    <row r="62442" spans="2:10" x14ac:dyDescent="0.25">
      <c r="B62442" s="27"/>
      <c r="D62442" s="27"/>
      <c r="E62442" s="27"/>
      <c r="I62442" s="27"/>
      <c r="J62442" s="27"/>
    </row>
    <row r="62443" spans="2:10" x14ac:dyDescent="0.25">
      <c r="B62443" s="27"/>
      <c r="D62443" s="27"/>
      <c r="E62443" s="27"/>
      <c r="I62443" s="27"/>
      <c r="J62443" s="27"/>
    </row>
    <row r="62444" spans="2:10" x14ac:dyDescent="0.25">
      <c r="B62444" s="27"/>
      <c r="D62444" s="27"/>
      <c r="E62444" s="27"/>
      <c r="I62444" s="27"/>
      <c r="J62444" s="27"/>
    </row>
    <row r="62445" spans="2:10" x14ac:dyDescent="0.25">
      <c r="B62445" s="27"/>
      <c r="D62445" s="27"/>
      <c r="E62445" s="27"/>
      <c r="I62445" s="27"/>
      <c r="J62445" s="27"/>
    </row>
    <row r="62446" spans="2:10" x14ac:dyDescent="0.25">
      <c r="B62446" s="27"/>
      <c r="D62446" s="27"/>
      <c r="E62446" s="27"/>
      <c r="I62446" s="27"/>
      <c r="J62446" s="27"/>
    </row>
    <row r="62447" spans="2:10" x14ac:dyDescent="0.25">
      <c r="B62447" s="27"/>
      <c r="D62447" s="27"/>
      <c r="E62447" s="27"/>
      <c r="I62447" s="27"/>
      <c r="J62447" s="27"/>
    </row>
    <row r="62448" spans="2:10" x14ac:dyDescent="0.25">
      <c r="B62448" s="27"/>
      <c r="D62448" s="27"/>
      <c r="E62448" s="27"/>
      <c r="I62448" s="27"/>
      <c r="J62448" s="27"/>
    </row>
    <row r="62449" spans="2:10" x14ac:dyDescent="0.25">
      <c r="B62449" s="27"/>
      <c r="D62449" s="27"/>
      <c r="E62449" s="27"/>
      <c r="I62449" s="27"/>
      <c r="J62449" s="27"/>
    </row>
    <row r="62450" spans="2:10" x14ac:dyDescent="0.25">
      <c r="B62450" s="27"/>
      <c r="D62450" s="27"/>
      <c r="E62450" s="27"/>
      <c r="I62450" s="27"/>
      <c r="J62450" s="27"/>
    </row>
    <row r="62451" spans="2:10" x14ac:dyDescent="0.25">
      <c r="B62451" s="27"/>
      <c r="D62451" s="27"/>
      <c r="E62451" s="27"/>
      <c r="I62451" s="27"/>
      <c r="J62451" s="27"/>
    </row>
    <row r="62452" spans="2:10" x14ac:dyDescent="0.25">
      <c r="B62452" s="27"/>
      <c r="D62452" s="27"/>
      <c r="E62452" s="27"/>
      <c r="I62452" s="27"/>
      <c r="J62452" s="27"/>
    </row>
    <row r="62453" spans="2:10" x14ac:dyDescent="0.25">
      <c r="B62453" s="27"/>
      <c r="D62453" s="27"/>
      <c r="E62453" s="27"/>
      <c r="I62453" s="27"/>
      <c r="J62453" s="27"/>
    </row>
    <row r="62454" spans="2:10" x14ac:dyDescent="0.25">
      <c r="B62454" s="27"/>
      <c r="D62454" s="27"/>
      <c r="E62454" s="27"/>
      <c r="I62454" s="27"/>
      <c r="J62454" s="27"/>
    </row>
    <row r="62455" spans="2:10" x14ac:dyDescent="0.25">
      <c r="B62455" s="27"/>
      <c r="D62455" s="27"/>
      <c r="E62455" s="27"/>
      <c r="I62455" s="27"/>
      <c r="J62455" s="27"/>
    </row>
    <row r="62456" spans="2:10" x14ac:dyDescent="0.25">
      <c r="B62456" s="27"/>
      <c r="D62456" s="27"/>
      <c r="E62456" s="27"/>
      <c r="I62456" s="27"/>
      <c r="J62456" s="27"/>
    </row>
    <row r="62457" spans="2:10" x14ac:dyDescent="0.25">
      <c r="B62457" s="27"/>
      <c r="D62457" s="27"/>
      <c r="E62457" s="27"/>
      <c r="I62457" s="27"/>
      <c r="J62457" s="27"/>
    </row>
    <row r="62458" spans="2:10" x14ac:dyDescent="0.25">
      <c r="B62458" s="27"/>
      <c r="D62458" s="27"/>
      <c r="E62458" s="27"/>
      <c r="I62458" s="27"/>
      <c r="J62458" s="27"/>
    </row>
    <row r="62459" spans="2:10" x14ac:dyDescent="0.25">
      <c r="B62459" s="27"/>
      <c r="D62459" s="27"/>
      <c r="E62459" s="27"/>
      <c r="I62459" s="27"/>
      <c r="J62459" s="27"/>
    </row>
    <row r="62460" spans="2:10" x14ac:dyDescent="0.25">
      <c r="B62460" s="27"/>
      <c r="D62460" s="27"/>
      <c r="E62460" s="27"/>
      <c r="I62460" s="27"/>
      <c r="J62460" s="27"/>
    </row>
    <row r="62461" spans="2:10" x14ac:dyDescent="0.25">
      <c r="B62461" s="27"/>
      <c r="D62461" s="27"/>
      <c r="E62461" s="27"/>
      <c r="I62461" s="27"/>
      <c r="J62461" s="27"/>
    </row>
    <row r="62462" spans="2:10" x14ac:dyDescent="0.25">
      <c r="B62462" s="27"/>
      <c r="D62462" s="27"/>
      <c r="E62462" s="27"/>
      <c r="I62462" s="27"/>
      <c r="J62462" s="27"/>
    </row>
    <row r="62463" spans="2:10" x14ac:dyDescent="0.25">
      <c r="B62463" s="27"/>
      <c r="D62463" s="27"/>
      <c r="E62463" s="27"/>
      <c r="I62463" s="27"/>
      <c r="J62463" s="27"/>
    </row>
    <row r="62464" spans="2:10" x14ac:dyDescent="0.25">
      <c r="B62464" s="27"/>
      <c r="D62464" s="27"/>
      <c r="E62464" s="27"/>
      <c r="I62464" s="27"/>
      <c r="J62464" s="27"/>
    </row>
    <row r="62465" spans="2:10" x14ac:dyDescent="0.25">
      <c r="B62465" s="27"/>
      <c r="D62465" s="27"/>
      <c r="E62465" s="27"/>
      <c r="I62465" s="27"/>
      <c r="J62465" s="27"/>
    </row>
    <row r="62466" spans="2:10" x14ac:dyDescent="0.25">
      <c r="B62466" s="27"/>
      <c r="D62466" s="27"/>
      <c r="E62466" s="27"/>
      <c r="I62466" s="27"/>
      <c r="J62466" s="27"/>
    </row>
    <row r="62467" spans="2:10" x14ac:dyDescent="0.25">
      <c r="B62467" s="27"/>
      <c r="D62467" s="27"/>
      <c r="E62467" s="27"/>
      <c r="I62467" s="27"/>
      <c r="J62467" s="27"/>
    </row>
    <row r="62468" spans="2:10" x14ac:dyDescent="0.25">
      <c r="B62468" s="27"/>
      <c r="D62468" s="27"/>
      <c r="E62468" s="27"/>
      <c r="I62468" s="27"/>
      <c r="J62468" s="27"/>
    </row>
    <row r="62469" spans="2:10" x14ac:dyDescent="0.25">
      <c r="B62469" s="27"/>
      <c r="D62469" s="27"/>
      <c r="E62469" s="27"/>
      <c r="I62469" s="27"/>
      <c r="J62469" s="27"/>
    </row>
    <row r="62470" spans="2:10" x14ac:dyDescent="0.25">
      <c r="B62470" s="27"/>
      <c r="D62470" s="27"/>
      <c r="E62470" s="27"/>
      <c r="I62470" s="27"/>
      <c r="J62470" s="27"/>
    </row>
    <row r="62471" spans="2:10" x14ac:dyDescent="0.25">
      <c r="B62471" s="27"/>
      <c r="D62471" s="27"/>
      <c r="E62471" s="27"/>
      <c r="I62471" s="27"/>
      <c r="J62471" s="27"/>
    </row>
    <row r="62472" spans="2:10" x14ac:dyDescent="0.25">
      <c r="B62472" s="27"/>
      <c r="D62472" s="27"/>
      <c r="E62472" s="27"/>
      <c r="I62472" s="27"/>
      <c r="J62472" s="27"/>
    </row>
    <row r="62473" spans="2:10" x14ac:dyDescent="0.25">
      <c r="B62473" s="27"/>
      <c r="D62473" s="27"/>
      <c r="E62473" s="27"/>
      <c r="I62473" s="27"/>
      <c r="J62473" s="27"/>
    </row>
    <row r="62474" spans="2:10" x14ac:dyDescent="0.25">
      <c r="B62474" s="27"/>
      <c r="D62474" s="27"/>
      <c r="E62474" s="27"/>
      <c r="I62474" s="27"/>
      <c r="J62474" s="27"/>
    </row>
    <row r="62475" spans="2:10" x14ac:dyDescent="0.25">
      <c r="B62475" s="27"/>
      <c r="D62475" s="27"/>
      <c r="E62475" s="27"/>
      <c r="I62475" s="27"/>
      <c r="J62475" s="27"/>
    </row>
    <row r="62476" spans="2:10" x14ac:dyDescent="0.25">
      <c r="B62476" s="27"/>
      <c r="D62476" s="27"/>
      <c r="E62476" s="27"/>
      <c r="I62476" s="27"/>
      <c r="J62476" s="27"/>
    </row>
    <row r="62477" spans="2:10" x14ac:dyDescent="0.25">
      <c r="B62477" s="27"/>
      <c r="D62477" s="27"/>
      <c r="E62477" s="27"/>
      <c r="I62477" s="27"/>
      <c r="J62477" s="27"/>
    </row>
    <row r="62478" spans="2:10" x14ac:dyDescent="0.25">
      <c r="B62478" s="27"/>
      <c r="D62478" s="27"/>
      <c r="E62478" s="27"/>
      <c r="I62478" s="27"/>
      <c r="J62478" s="27"/>
    </row>
    <row r="62479" spans="2:10" x14ac:dyDescent="0.25">
      <c r="B62479" s="27"/>
      <c r="D62479" s="27"/>
      <c r="E62479" s="27"/>
      <c r="I62479" s="27"/>
      <c r="J62479" s="27"/>
    </row>
    <row r="62480" spans="2:10" x14ac:dyDescent="0.25">
      <c r="B62480" s="27"/>
      <c r="D62480" s="27"/>
      <c r="E62480" s="27"/>
      <c r="I62480" s="27"/>
      <c r="J62480" s="27"/>
    </row>
    <row r="62481" spans="2:10" x14ac:dyDescent="0.25">
      <c r="B62481" s="27"/>
      <c r="D62481" s="27"/>
      <c r="E62481" s="27"/>
      <c r="I62481" s="27"/>
      <c r="J62481" s="27"/>
    </row>
    <row r="62482" spans="2:10" x14ac:dyDescent="0.25">
      <c r="B62482" s="27"/>
      <c r="D62482" s="27"/>
      <c r="E62482" s="27"/>
      <c r="I62482" s="27"/>
      <c r="J62482" s="27"/>
    </row>
    <row r="62483" spans="2:10" x14ac:dyDescent="0.25">
      <c r="B62483" s="27"/>
      <c r="D62483" s="27"/>
      <c r="E62483" s="27"/>
      <c r="I62483" s="27"/>
      <c r="J62483" s="27"/>
    </row>
    <row r="62484" spans="2:10" x14ac:dyDescent="0.25">
      <c r="B62484" s="27"/>
      <c r="D62484" s="27"/>
      <c r="E62484" s="27"/>
      <c r="I62484" s="27"/>
      <c r="J62484" s="27"/>
    </row>
    <row r="62485" spans="2:10" x14ac:dyDescent="0.25">
      <c r="B62485" s="27"/>
      <c r="D62485" s="27"/>
      <c r="E62485" s="27"/>
      <c r="I62485" s="27"/>
      <c r="J62485" s="27"/>
    </row>
    <row r="62486" spans="2:10" x14ac:dyDescent="0.25">
      <c r="B62486" s="27"/>
      <c r="D62486" s="27"/>
      <c r="E62486" s="27"/>
      <c r="I62486" s="27"/>
      <c r="J62486" s="27"/>
    </row>
    <row r="62487" spans="2:10" x14ac:dyDescent="0.25">
      <c r="B62487" s="27"/>
      <c r="D62487" s="27"/>
      <c r="E62487" s="27"/>
      <c r="I62487" s="27"/>
      <c r="J62487" s="27"/>
    </row>
    <row r="62488" spans="2:10" x14ac:dyDescent="0.25">
      <c r="B62488" s="27"/>
      <c r="D62488" s="27"/>
      <c r="E62488" s="27"/>
      <c r="I62488" s="27"/>
      <c r="J62488" s="27"/>
    </row>
    <row r="62489" spans="2:10" x14ac:dyDescent="0.25">
      <c r="B62489" s="27"/>
      <c r="D62489" s="27"/>
      <c r="E62489" s="27"/>
      <c r="I62489" s="27"/>
      <c r="J62489" s="27"/>
    </row>
    <row r="62490" spans="2:10" x14ac:dyDescent="0.25">
      <c r="B62490" s="27"/>
      <c r="D62490" s="27"/>
      <c r="E62490" s="27"/>
      <c r="I62490" s="27"/>
      <c r="J62490" s="27"/>
    </row>
    <row r="62491" spans="2:10" x14ac:dyDescent="0.25">
      <c r="B62491" s="27"/>
      <c r="D62491" s="27"/>
      <c r="E62491" s="27"/>
      <c r="I62491" s="27"/>
      <c r="J62491" s="27"/>
    </row>
    <row r="62492" spans="2:10" x14ac:dyDescent="0.25">
      <c r="B62492" s="27"/>
      <c r="D62492" s="27"/>
      <c r="E62492" s="27"/>
      <c r="I62492" s="27"/>
      <c r="J62492" s="27"/>
    </row>
    <row r="62493" spans="2:10" x14ac:dyDescent="0.25">
      <c r="B62493" s="27"/>
      <c r="D62493" s="27"/>
      <c r="E62493" s="27"/>
      <c r="I62493" s="27"/>
      <c r="J62493" s="27"/>
    </row>
    <row r="62494" spans="2:10" x14ac:dyDescent="0.25">
      <c r="B62494" s="27"/>
      <c r="D62494" s="27"/>
      <c r="E62494" s="27"/>
      <c r="I62494" s="27"/>
      <c r="J62494" s="27"/>
    </row>
    <row r="62495" spans="2:10" x14ac:dyDescent="0.25">
      <c r="B62495" s="27"/>
      <c r="D62495" s="27"/>
      <c r="E62495" s="27"/>
      <c r="I62495" s="27"/>
      <c r="J62495" s="27"/>
    </row>
    <row r="62496" spans="2:10" x14ac:dyDescent="0.25">
      <c r="B62496" s="27"/>
      <c r="D62496" s="27"/>
      <c r="E62496" s="27"/>
      <c r="I62496" s="27"/>
      <c r="J62496" s="27"/>
    </row>
    <row r="62497" spans="2:10" x14ac:dyDescent="0.25">
      <c r="B62497" s="27"/>
      <c r="D62497" s="27"/>
      <c r="E62497" s="27"/>
      <c r="I62497" s="27"/>
      <c r="J62497" s="27"/>
    </row>
    <row r="62498" spans="2:10" x14ac:dyDescent="0.25">
      <c r="B62498" s="27"/>
      <c r="D62498" s="27"/>
      <c r="E62498" s="27"/>
      <c r="I62498" s="27"/>
      <c r="J62498" s="27"/>
    </row>
    <row r="62499" spans="2:10" x14ac:dyDescent="0.25">
      <c r="B62499" s="27"/>
      <c r="D62499" s="27"/>
      <c r="E62499" s="27"/>
      <c r="I62499" s="27"/>
      <c r="J62499" s="27"/>
    </row>
    <row r="62500" spans="2:10" x14ac:dyDescent="0.25">
      <c r="B62500" s="27"/>
      <c r="D62500" s="27"/>
      <c r="E62500" s="27"/>
      <c r="I62500" s="27"/>
      <c r="J62500" s="27"/>
    </row>
    <row r="62501" spans="2:10" x14ac:dyDescent="0.25">
      <c r="B62501" s="27"/>
      <c r="D62501" s="27"/>
      <c r="E62501" s="27"/>
      <c r="I62501" s="27"/>
      <c r="J62501" s="27"/>
    </row>
    <row r="62502" spans="2:10" x14ac:dyDescent="0.25">
      <c r="B62502" s="27"/>
      <c r="D62502" s="27"/>
      <c r="E62502" s="27"/>
      <c r="I62502" s="27"/>
      <c r="J62502" s="27"/>
    </row>
    <row r="62503" spans="2:10" x14ac:dyDescent="0.25">
      <c r="B62503" s="27"/>
      <c r="D62503" s="27"/>
      <c r="E62503" s="27"/>
      <c r="I62503" s="27"/>
      <c r="J62503" s="27"/>
    </row>
    <row r="62504" spans="2:10" x14ac:dyDescent="0.25">
      <c r="B62504" s="27"/>
      <c r="D62504" s="27"/>
      <c r="E62504" s="27"/>
      <c r="I62504" s="27"/>
      <c r="J62504" s="27"/>
    </row>
    <row r="62505" spans="2:10" x14ac:dyDescent="0.25">
      <c r="B62505" s="27"/>
      <c r="D62505" s="27"/>
      <c r="E62505" s="27"/>
      <c r="I62505" s="27"/>
      <c r="J62505" s="27"/>
    </row>
    <row r="62506" spans="2:10" x14ac:dyDescent="0.25">
      <c r="B62506" s="27"/>
      <c r="D62506" s="27"/>
      <c r="E62506" s="27"/>
      <c r="I62506" s="27"/>
      <c r="J62506" s="27"/>
    </row>
    <row r="62507" spans="2:10" x14ac:dyDescent="0.25">
      <c r="B62507" s="27"/>
      <c r="D62507" s="27"/>
      <c r="E62507" s="27"/>
      <c r="I62507" s="27"/>
      <c r="J62507" s="27"/>
    </row>
    <row r="62508" spans="2:10" x14ac:dyDescent="0.25">
      <c r="B62508" s="27"/>
      <c r="D62508" s="27"/>
      <c r="E62508" s="27"/>
      <c r="I62508" s="27"/>
      <c r="J62508" s="27"/>
    </row>
    <row r="62509" spans="2:10" x14ac:dyDescent="0.25">
      <c r="B62509" s="27"/>
      <c r="D62509" s="27"/>
      <c r="E62509" s="27"/>
      <c r="I62509" s="27"/>
      <c r="J62509" s="27"/>
    </row>
    <row r="62510" spans="2:10" x14ac:dyDescent="0.25">
      <c r="B62510" s="27"/>
      <c r="D62510" s="27"/>
      <c r="E62510" s="27"/>
      <c r="I62510" s="27"/>
      <c r="J62510" s="27"/>
    </row>
    <row r="62511" spans="2:10" x14ac:dyDescent="0.25">
      <c r="B62511" s="27"/>
      <c r="D62511" s="27"/>
      <c r="E62511" s="27"/>
      <c r="I62511" s="27"/>
      <c r="J62511" s="27"/>
    </row>
    <row r="62512" spans="2:10" x14ac:dyDescent="0.25">
      <c r="B62512" s="27"/>
      <c r="D62512" s="27"/>
      <c r="E62512" s="27"/>
      <c r="I62512" s="27"/>
      <c r="J62512" s="27"/>
    </row>
    <row r="62513" spans="2:10" x14ac:dyDescent="0.25">
      <c r="B62513" s="27"/>
      <c r="D62513" s="27"/>
      <c r="E62513" s="27"/>
      <c r="I62513" s="27"/>
      <c r="J62513" s="27"/>
    </row>
    <row r="62514" spans="2:10" x14ac:dyDescent="0.25">
      <c r="B62514" s="27"/>
      <c r="D62514" s="27"/>
      <c r="E62514" s="27"/>
      <c r="I62514" s="27"/>
      <c r="J62514" s="27"/>
    </row>
    <row r="62515" spans="2:10" x14ac:dyDescent="0.25">
      <c r="B62515" s="27"/>
      <c r="D62515" s="27"/>
      <c r="E62515" s="27"/>
      <c r="I62515" s="27"/>
      <c r="J62515" s="27"/>
    </row>
    <row r="62516" spans="2:10" x14ac:dyDescent="0.25">
      <c r="B62516" s="27"/>
      <c r="D62516" s="27"/>
      <c r="E62516" s="27"/>
      <c r="I62516" s="27"/>
      <c r="J62516" s="27"/>
    </row>
    <row r="62517" spans="2:10" x14ac:dyDescent="0.25">
      <c r="B62517" s="27"/>
      <c r="D62517" s="27"/>
      <c r="E62517" s="27"/>
      <c r="I62517" s="27"/>
      <c r="J62517" s="27"/>
    </row>
    <row r="62518" spans="2:10" x14ac:dyDescent="0.25">
      <c r="B62518" s="27"/>
      <c r="D62518" s="27"/>
      <c r="E62518" s="27"/>
      <c r="I62518" s="27"/>
      <c r="J62518" s="27"/>
    </row>
    <row r="62519" spans="2:10" x14ac:dyDescent="0.25">
      <c r="B62519" s="27"/>
      <c r="D62519" s="27"/>
      <c r="E62519" s="27"/>
      <c r="I62519" s="27"/>
      <c r="J62519" s="27"/>
    </row>
    <row r="62520" spans="2:10" x14ac:dyDescent="0.25">
      <c r="B62520" s="27"/>
      <c r="D62520" s="27"/>
      <c r="E62520" s="27"/>
      <c r="I62520" s="27"/>
      <c r="J62520" s="27"/>
    </row>
    <row r="62521" spans="2:10" x14ac:dyDescent="0.25">
      <c r="B62521" s="27"/>
      <c r="D62521" s="27"/>
      <c r="E62521" s="27"/>
      <c r="I62521" s="27"/>
      <c r="J62521" s="27"/>
    </row>
    <row r="62522" spans="2:10" x14ac:dyDescent="0.25">
      <c r="B62522" s="27"/>
      <c r="D62522" s="27"/>
      <c r="E62522" s="27"/>
      <c r="I62522" s="27"/>
      <c r="J62522" s="27"/>
    </row>
    <row r="62523" spans="2:10" x14ac:dyDescent="0.25">
      <c r="B62523" s="27"/>
      <c r="D62523" s="27"/>
      <c r="E62523" s="27"/>
      <c r="I62523" s="27"/>
      <c r="J62523" s="27"/>
    </row>
    <row r="62524" spans="2:10" x14ac:dyDescent="0.25">
      <c r="B62524" s="27"/>
      <c r="D62524" s="27"/>
      <c r="E62524" s="27"/>
      <c r="I62524" s="27"/>
      <c r="J62524" s="27"/>
    </row>
    <row r="62525" spans="2:10" x14ac:dyDescent="0.25">
      <c r="B62525" s="27"/>
      <c r="D62525" s="27"/>
      <c r="E62525" s="27"/>
      <c r="I62525" s="27"/>
      <c r="J62525" s="27"/>
    </row>
    <row r="62526" spans="2:10" x14ac:dyDescent="0.25">
      <c r="B62526" s="27"/>
      <c r="D62526" s="27"/>
      <c r="E62526" s="27"/>
      <c r="I62526" s="27"/>
      <c r="J62526" s="27"/>
    </row>
    <row r="62527" spans="2:10" x14ac:dyDescent="0.25">
      <c r="B62527" s="27"/>
      <c r="D62527" s="27"/>
      <c r="E62527" s="27"/>
      <c r="I62527" s="27"/>
      <c r="J62527" s="27"/>
    </row>
    <row r="62528" spans="2:10" x14ac:dyDescent="0.25">
      <c r="B62528" s="27"/>
      <c r="D62528" s="27"/>
      <c r="E62528" s="27"/>
      <c r="I62528" s="27"/>
      <c r="J62528" s="27"/>
    </row>
    <row r="62529" spans="2:10" x14ac:dyDescent="0.25">
      <c r="B62529" s="27"/>
      <c r="D62529" s="27"/>
      <c r="E62529" s="27"/>
      <c r="I62529" s="27"/>
      <c r="J62529" s="27"/>
    </row>
    <row r="62530" spans="2:10" x14ac:dyDescent="0.25">
      <c r="B62530" s="27"/>
      <c r="D62530" s="27"/>
      <c r="E62530" s="27"/>
      <c r="I62530" s="27"/>
      <c r="J62530" s="27"/>
    </row>
    <row r="62531" spans="2:10" x14ac:dyDescent="0.25">
      <c r="B62531" s="27"/>
      <c r="D62531" s="27"/>
      <c r="E62531" s="27"/>
      <c r="I62531" s="27"/>
      <c r="J62531" s="27"/>
    </row>
    <row r="62532" spans="2:10" x14ac:dyDescent="0.25">
      <c r="B62532" s="27"/>
      <c r="D62532" s="27"/>
      <c r="E62532" s="27"/>
      <c r="I62532" s="27"/>
      <c r="J62532" s="27"/>
    </row>
    <row r="62533" spans="2:10" x14ac:dyDescent="0.25">
      <c r="B62533" s="27"/>
      <c r="D62533" s="27"/>
      <c r="E62533" s="27"/>
      <c r="I62533" s="27"/>
      <c r="J62533" s="27"/>
    </row>
    <row r="62534" spans="2:10" x14ac:dyDescent="0.25">
      <c r="B62534" s="27"/>
      <c r="D62534" s="27"/>
      <c r="E62534" s="27"/>
      <c r="I62534" s="27"/>
      <c r="J62534" s="27"/>
    </row>
    <row r="62535" spans="2:10" x14ac:dyDescent="0.25">
      <c r="B62535" s="27"/>
      <c r="D62535" s="27"/>
      <c r="E62535" s="27"/>
      <c r="I62535" s="27"/>
      <c r="J62535" s="27"/>
    </row>
    <row r="62536" spans="2:10" x14ac:dyDescent="0.25">
      <c r="B62536" s="27"/>
      <c r="D62536" s="27"/>
      <c r="E62536" s="27"/>
      <c r="I62536" s="27"/>
      <c r="J62536" s="27"/>
    </row>
    <row r="62537" spans="2:10" x14ac:dyDescent="0.25">
      <c r="B62537" s="27"/>
      <c r="D62537" s="27"/>
      <c r="E62537" s="27"/>
      <c r="I62537" s="27"/>
      <c r="J62537" s="27"/>
    </row>
    <row r="62538" spans="2:10" x14ac:dyDescent="0.25">
      <c r="B62538" s="27"/>
      <c r="D62538" s="27"/>
      <c r="E62538" s="27"/>
      <c r="I62538" s="27"/>
      <c r="J62538" s="27"/>
    </row>
    <row r="62539" spans="2:10" x14ac:dyDescent="0.25">
      <c r="B62539" s="27"/>
      <c r="D62539" s="27"/>
      <c r="E62539" s="27"/>
      <c r="I62539" s="27"/>
      <c r="J62539" s="27"/>
    </row>
    <row r="62540" spans="2:10" x14ac:dyDescent="0.25">
      <c r="B62540" s="27"/>
      <c r="D62540" s="27"/>
      <c r="E62540" s="27"/>
      <c r="I62540" s="27"/>
      <c r="J62540" s="27"/>
    </row>
    <row r="62541" spans="2:10" x14ac:dyDescent="0.25">
      <c r="B62541" s="27"/>
      <c r="D62541" s="27"/>
      <c r="E62541" s="27"/>
      <c r="I62541" s="27"/>
      <c r="J62541" s="27"/>
    </row>
    <row r="62542" spans="2:10" x14ac:dyDescent="0.25">
      <c r="B62542" s="27"/>
      <c r="D62542" s="27"/>
      <c r="E62542" s="27"/>
      <c r="I62542" s="27"/>
      <c r="J62542" s="27"/>
    </row>
    <row r="62543" spans="2:10" x14ac:dyDescent="0.25">
      <c r="B62543" s="27"/>
      <c r="D62543" s="27"/>
      <c r="E62543" s="27"/>
      <c r="I62543" s="27"/>
      <c r="J62543" s="27"/>
    </row>
    <row r="62544" spans="2:10" x14ac:dyDescent="0.25">
      <c r="B62544" s="27"/>
      <c r="D62544" s="27"/>
      <c r="E62544" s="27"/>
      <c r="I62544" s="27"/>
      <c r="J62544" s="27"/>
    </row>
    <row r="62545" spans="2:10" x14ac:dyDescent="0.25">
      <c r="B62545" s="27"/>
      <c r="D62545" s="27"/>
      <c r="E62545" s="27"/>
      <c r="I62545" s="27"/>
      <c r="J62545" s="27"/>
    </row>
    <row r="62546" spans="2:10" x14ac:dyDescent="0.25">
      <c r="B62546" s="27"/>
      <c r="D62546" s="27"/>
      <c r="E62546" s="27"/>
      <c r="I62546" s="27"/>
      <c r="J62546" s="27"/>
    </row>
    <row r="62547" spans="2:10" x14ac:dyDescent="0.25">
      <c r="B62547" s="27"/>
      <c r="D62547" s="27"/>
      <c r="E62547" s="27"/>
      <c r="I62547" s="27"/>
      <c r="J62547" s="27"/>
    </row>
    <row r="62548" spans="2:10" x14ac:dyDescent="0.25">
      <c r="B62548" s="27"/>
      <c r="D62548" s="27"/>
      <c r="E62548" s="27"/>
      <c r="I62548" s="27"/>
      <c r="J62548" s="27"/>
    </row>
    <row r="62549" spans="2:10" x14ac:dyDescent="0.25">
      <c r="B62549" s="27"/>
      <c r="D62549" s="27"/>
      <c r="E62549" s="27"/>
      <c r="I62549" s="27"/>
      <c r="J62549" s="27"/>
    </row>
    <row r="62550" spans="2:10" x14ac:dyDescent="0.25">
      <c r="B62550" s="27"/>
      <c r="D62550" s="27"/>
      <c r="E62550" s="27"/>
      <c r="I62550" s="27"/>
      <c r="J62550" s="27"/>
    </row>
    <row r="62551" spans="2:10" x14ac:dyDescent="0.25">
      <c r="B62551" s="27"/>
      <c r="D62551" s="27"/>
      <c r="E62551" s="27"/>
      <c r="I62551" s="27"/>
      <c r="J62551" s="27"/>
    </row>
    <row r="62552" spans="2:10" x14ac:dyDescent="0.25">
      <c r="B62552" s="27"/>
      <c r="D62552" s="27"/>
      <c r="E62552" s="27"/>
      <c r="I62552" s="27"/>
      <c r="J62552" s="27"/>
    </row>
    <row r="62553" spans="2:10" x14ac:dyDescent="0.25">
      <c r="B62553" s="27"/>
      <c r="D62553" s="27"/>
      <c r="E62553" s="27"/>
      <c r="I62553" s="27"/>
      <c r="J62553" s="27"/>
    </row>
    <row r="62554" spans="2:10" x14ac:dyDescent="0.25">
      <c r="B62554" s="27"/>
      <c r="D62554" s="27"/>
      <c r="E62554" s="27"/>
      <c r="I62554" s="27"/>
      <c r="J62554" s="27"/>
    </row>
    <row r="62555" spans="2:10" x14ac:dyDescent="0.25">
      <c r="B62555" s="27"/>
      <c r="D62555" s="27"/>
      <c r="E62555" s="27"/>
      <c r="I62555" s="27"/>
      <c r="J62555" s="27"/>
    </row>
    <row r="62556" spans="2:10" x14ac:dyDescent="0.25">
      <c r="B62556" s="27"/>
      <c r="D62556" s="27"/>
      <c r="E62556" s="27"/>
      <c r="I62556" s="27"/>
      <c r="J62556" s="27"/>
    </row>
    <row r="62557" spans="2:10" x14ac:dyDescent="0.25">
      <c r="B62557" s="27"/>
      <c r="D62557" s="27"/>
      <c r="E62557" s="27"/>
      <c r="I62557" s="27"/>
      <c r="J62557" s="27"/>
    </row>
    <row r="62558" spans="2:10" x14ac:dyDescent="0.25">
      <c r="B62558" s="27"/>
      <c r="D62558" s="27"/>
      <c r="E62558" s="27"/>
      <c r="I62558" s="27"/>
      <c r="J62558" s="27"/>
    </row>
    <row r="62559" spans="2:10" x14ac:dyDescent="0.25">
      <c r="B62559" s="27"/>
      <c r="D62559" s="27"/>
      <c r="E62559" s="27"/>
      <c r="I62559" s="27"/>
      <c r="J62559" s="27"/>
    </row>
    <row r="62560" spans="2:10" x14ac:dyDescent="0.25">
      <c r="B62560" s="27"/>
      <c r="D62560" s="27"/>
      <c r="E62560" s="27"/>
      <c r="I62560" s="27"/>
      <c r="J62560" s="27"/>
    </row>
    <row r="62561" spans="2:10" x14ac:dyDescent="0.25">
      <c r="B62561" s="27"/>
      <c r="D62561" s="27"/>
      <c r="E62561" s="27"/>
      <c r="I62561" s="27"/>
      <c r="J62561" s="27"/>
    </row>
    <row r="62562" spans="2:10" x14ac:dyDescent="0.25">
      <c r="B62562" s="27"/>
      <c r="D62562" s="27"/>
      <c r="E62562" s="27"/>
      <c r="I62562" s="27"/>
      <c r="J62562" s="27"/>
    </row>
    <row r="62563" spans="2:10" x14ac:dyDescent="0.25">
      <c r="B62563" s="27"/>
      <c r="D62563" s="27"/>
      <c r="E62563" s="27"/>
      <c r="I62563" s="27"/>
      <c r="J62563" s="27"/>
    </row>
    <row r="62564" spans="2:10" x14ac:dyDescent="0.25">
      <c r="B62564" s="27"/>
      <c r="D62564" s="27"/>
      <c r="E62564" s="27"/>
      <c r="I62564" s="27"/>
      <c r="J62564" s="27"/>
    </row>
    <row r="62565" spans="2:10" x14ac:dyDescent="0.25">
      <c r="B62565" s="27"/>
      <c r="D62565" s="27"/>
      <c r="E62565" s="27"/>
      <c r="I62565" s="27"/>
      <c r="J62565" s="27"/>
    </row>
    <row r="62566" spans="2:10" x14ac:dyDescent="0.25">
      <c r="B62566" s="27"/>
      <c r="D62566" s="27"/>
      <c r="E62566" s="27"/>
      <c r="I62566" s="27"/>
      <c r="J62566" s="27"/>
    </row>
    <row r="62567" spans="2:10" x14ac:dyDescent="0.25">
      <c r="B62567" s="27"/>
      <c r="D62567" s="27"/>
      <c r="E62567" s="27"/>
      <c r="I62567" s="27"/>
      <c r="J62567" s="27"/>
    </row>
    <row r="62568" spans="2:10" x14ac:dyDescent="0.25">
      <c r="B62568" s="27"/>
      <c r="D62568" s="27"/>
      <c r="E62568" s="27"/>
      <c r="I62568" s="27"/>
      <c r="J62568" s="27"/>
    </row>
    <row r="62569" spans="2:10" x14ac:dyDescent="0.25">
      <c r="B62569" s="27"/>
      <c r="D62569" s="27"/>
      <c r="E62569" s="27"/>
      <c r="I62569" s="27"/>
      <c r="J62569" s="27"/>
    </row>
    <row r="62570" spans="2:10" x14ac:dyDescent="0.25">
      <c r="B62570" s="27"/>
      <c r="D62570" s="27"/>
      <c r="E62570" s="27"/>
      <c r="I62570" s="27"/>
      <c r="J62570" s="27"/>
    </row>
    <row r="62571" spans="2:10" x14ac:dyDescent="0.25">
      <c r="B62571" s="27"/>
      <c r="D62571" s="27"/>
      <c r="E62571" s="27"/>
      <c r="I62571" s="27"/>
      <c r="J62571" s="27"/>
    </row>
    <row r="62572" spans="2:10" x14ac:dyDescent="0.25">
      <c r="B62572" s="27"/>
      <c r="D62572" s="27"/>
      <c r="E62572" s="27"/>
      <c r="I62572" s="27"/>
      <c r="J62572" s="27"/>
    </row>
    <row r="62573" spans="2:10" x14ac:dyDescent="0.25">
      <c r="B62573" s="27"/>
      <c r="D62573" s="27"/>
      <c r="E62573" s="27"/>
      <c r="I62573" s="27"/>
      <c r="J62573" s="27"/>
    </row>
    <row r="62574" spans="2:10" x14ac:dyDescent="0.25">
      <c r="B62574" s="27"/>
      <c r="D62574" s="27"/>
      <c r="E62574" s="27"/>
      <c r="I62574" s="27"/>
      <c r="J62574" s="27"/>
    </row>
    <row r="62575" spans="2:10" x14ac:dyDescent="0.25">
      <c r="B62575" s="27"/>
      <c r="D62575" s="27"/>
      <c r="E62575" s="27"/>
      <c r="I62575" s="27"/>
      <c r="J62575" s="27"/>
    </row>
    <row r="62576" spans="2:10" x14ac:dyDescent="0.25">
      <c r="B62576" s="27"/>
      <c r="D62576" s="27"/>
      <c r="E62576" s="27"/>
      <c r="I62576" s="27"/>
      <c r="J62576" s="27"/>
    </row>
    <row r="62577" spans="2:10" x14ac:dyDescent="0.25">
      <c r="B62577" s="27"/>
      <c r="D62577" s="27"/>
      <c r="E62577" s="27"/>
      <c r="I62577" s="27"/>
      <c r="J62577" s="27"/>
    </row>
    <row r="62578" spans="2:10" x14ac:dyDescent="0.25">
      <c r="B62578" s="27"/>
      <c r="D62578" s="27"/>
      <c r="E62578" s="27"/>
      <c r="I62578" s="27"/>
      <c r="J62578" s="27"/>
    </row>
    <row r="62579" spans="2:10" x14ac:dyDescent="0.25">
      <c r="B62579" s="27"/>
      <c r="D62579" s="27"/>
      <c r="E62579" s="27"/>
      <c r="I62579" s="27"/>
      <c r="J62579" s="27"/>
    </row>
    <row r="62580" spans="2:10" x14ac:dyDescent="0.25">
      <c r="B62580" s="27"/>
      <c r="D62580" s="27"/>
      <c r="E62580" s="27"/>
      <c r="I62580" s="27"/>
      <c r="J62580" s="27"/>
    </row>
    <row r="62581" spans="2:10" x14ac:dyDescent="0.25">
      <c r="B62581" s="27"/>
      <c r="D62581" s="27"/>
      <c r="E62581" s="27"/>
      <c r="I62581" s="27"/>
      <c r="J62581" s="27"/>
    </row>
    <row r="62582" spans="2:10" x14ac:dyDescent="0.25">
      <c r="B62582" s="27"/>
      <c r="D62582" s="27"/>
      <c r="E62582" s="27"/>
      <c r="I62582" s="27"/>
      <c r="J62582" s="27"/>
    </row>
    <row r="62583" spans="2:10" x14ac:dyDescent="0.25">
      <c r="B62583" s="27"/>
      <c r="D62583" s="27"/>
      <c r="E62583" s="27"/>
      <c r="I62583" s="27"/>
      <c r="J62583" s="27"/>
    </row>
    <row r="62584" spans="2:10" x14ac:dyDescent="0.25">
      <c r="B62584" s="27"/>
      <c r="D62584" s="27"/>
      <c r="E62584" s="27"/>
      <c r="I62584" s="27"/>
      <c r="J62584" s="27"/>
    </row>
    <row r="62585" spans="2:10" x14ac:dyDescent="0.25">
      <c r="B62585" s="27"/>
      <c r="D62585" s="27"/>
      <c r="E62585" s="27"/>
      <c r="I62585" s="27"/>
      <c r="J62585" s="27"/>
    </row>
    <row r="62586" spans="2:10" x14ac:dyDescent="0.25">
      <c r="B62586" s="27"/>
      <c r="D62586" s="27"/>
      <c r="E62586" s="27"/>
      <c r="I62586" s="27"/>
      <c r="J62586" s="27"/>
    </row>
    <row r="62587" spans="2:10" x14ac:dyDescent="0.25">
      <c r="B62587" s="27"/>
      <c r="D62587" s="27"/>
      <c r="E62587" s="27"/>
      <c r="I62587" s="27"/>
      <c r="J62587" s="27"/>
    </row>
    <row r="62588" spans="2:10" x14ac:dyDescent="0.25">
      <c r="B62588" s="27"/>
      <c r="D62588" s="27"/>
      <c r="E62588" s="27"/>
      <c r="I62588" s="27"/>
      <c r="J62588" s="27"/>
    </row>
    <row r="62589" spans="2:10" x14ac:dyDescent="0.25">
      <c r="B62589" s="27"/>
      <c r="D62589" s="27"/>
      <c r="E62589" s="27"/>
      <c r="I62589" s="27"/>
      <c r="J62589" s="27"/>
    </row>
    <row r="62590" spans="2:10" x14ac:dyDescent="0.25">
      <c r="B62590" s="27"/>
      <c r="D62590" s="27"/>
      <c r="E62590" s="27"/>
      <c r="I62590" s="27"/>
      <c r="J62590" s="27"/>
    </row>
    <row r="62591" spans="2:10" x14ac:dyDescent="0.25">
      <c r="B62591" s="27"/>
      <c r="D62591" s="27"/>
      <c r="E62591" s="27"/>
      <c r="I62591" s="27"/>
      <c r="J62591" s="27"/>
    </row>
    <row r="62592" spans="2:10" x14ac:dyDescent="0.25">
      <c r="B62592" s="27"/>
      <c r="D62592" s="27"/>
      <c r="E62592" s="27"/>
      <c r="I62592" s="27"/>
      <c r="J62592" s="27"/>
    </row>
    <row r="62593" spans="2:10" x14ac:dyDescent="0.25">
      <c r="B62593" s="27"/>
      <c r="D62593" s="27"/>
      <c r="E62593" s="27"/>
      <c r="I62593" s="27"/>
      <c r="J62593" s="27"/>
    </row>
    <row r="62594" spans="2:10" x14ac:dyDescent="0.25">
      <c r="B62594" s="27"/>
      <c r="D62594" s="27"/>
      <c r="E62594" s="27"/>
      <c r="I62594" s="27"/>
      <c r="J62594" s="27"/>
    </row>
    <row r="62595" spans="2:10" x14ac:dyDescent="0.25">
      <c r="B62595" s="27"/>
      <c r="D62595" s="27"/>
      <c r="E62595" s="27"/>
      <c r="I62595" s="27"/>
      <c r="J62595" s="27"/>
    </row>
    <row r="62596" spans="2:10" x14ac:dyDescent="0.25">
      <c r="B62596" s="27"/>
      <c r="D62596" s="27"/>
      <c r="E62596" s="27"/>
      <c r="I62596" s="27"/>
      <c r="J62596" s="27"/>
    </row>
    <row r="62597" spans="2:10" x14ac:dyDescent="0.25">
      <c r="B62597" s="27"/>
      <c r="D62597" s="27"/>
      <c r="E62597" s="27"/>
      <c r="I62597" s="27"/>
      <c r="J62597" s="27"/>
    </row>
    <row r="62598" spans="2:10" x14ac:dyDescent="0.25">
      <c r="B62598" s="27"/>
      <c r="D62598" s="27"/>
      <c r="E62598" s="27"/>
      <c r="I62598" s="27"/>
      <c r="J62598" s="27"/>
    </row>
    <row r="62599" spans="2:10" x14ac:dyDescent="0.25">
      <c r="B62599" s="27"/>
      <c r="D62599" s="27"/>
      <c r="E62599" s="27"/>
      <c r="I62599" s="27"/>
      <c r="J62599" s="27"/>
    </row>
    <row r="62600" spans="2:10" x14ac:dyDescent="0.25">
      <c r="B62600" s="27"/>
      <c r="D62600" s="27"/>
      <c r="E62600" s="27"/>
      <c r="I62600" s="27"/>
      <c r="J62600" s="27"/>
    </row>
    <row r="62601" spans="2:10" x14ac:dyDescent="0.25">
      <c r="B62601" s="27"/>
      <c r="D62601" s="27"/>
      <c r="E62601" s="27"/>
      <c r="I62601" s="27"/>
      <c r="J62601" s="27"/>
    </row>
    <row r="62602" spans="2:10" x14ac:dyDescent="0.25">
      <c r="B62602" s="27"/>
      <c r="D62602" s="27"/>
      <c r="E62602" s="27"/>
      <c r="I62602" s="27"/>
      <c r="J62602" s="27"/>
    </row>
    <row r="62603" spans="2:10" x14ac:dyDescent="0.25">
      <c r="B62603" s="27"/>
      <c r="D62603" s="27"/>
      <c r="E62603" s="27"/>
      <c r="I62603" s="27"/>
      <c r="J62603" s="27"/>
    </row>
    <row r="62604" spans="2:10" x14ac:dyDescent="0.25">
      <c r="B62604" s="27"/>
      <c r="D62604" s="27"/>
      <c r="E62604" s="27"/>
      <c r="I62604" s="27"/>
      <c r="J62604" s="27"/>
    </row>
    <row r="62605" spans="2:10" x14ac:dyDescent="0.25">
      <c r="B62605" s="27"/>
      <c r="D62605" s="27"/>
      <c r="E62605" s="27"/>
      <c r="I62605" s="27"/>
      <c r="J62605" s="27"/>
    </row>
    <row r="62606" spans="2:10" x14ac:dyDescent="0.25">
      <c r="B62606" s="27"/>
      <c r="D62606" s="27"/>
      <c r="E62606" s="27"/>
      <c r="I62606" s="27"/>
      <c r="J62606" s="27"/>
    </row>
    <row r="62607" spans="2:10" x14ac:dyDescent="0.25">
      <c r="B62607" s="27"/>
      <c r="D62607" s="27"/>
      <c r="E62607" s="27"/>
      <c r="I62607" s="27"/>
      <c r="J62607" s="27"/>
    </row>
    <row r="62608" spans="2:10" x14ac:dyDescent="0.25">
      <c r="B62608" s="27"/>
      <c r="D62608" s="27"/>
      <c r="E62608" s="27"/>
      <c r="I62608" s="27"/>
      <c r="J62608" s="27"/>
    </row>
    <row r="62609" spans="2:10" x14ac:dyDescent="0.25">
      <c r="B62609" s="27"/>
      <c r="D62609" s="27"/>
      <c r="E62609" s="27"/>
      <c r="I62609" s="27"/>
      <c r="J62609" s="27"/>
    </row>
    <row r="62610" spans="2:10" x14ac:dyDescent="0.25">
      <c r="B62610" s="27"/>
      <c r="D62610" s="27"/>
      <c r="E62610" s="27"/>
      <c r="I62610" s="27"/>
      <c r="J62610" s="27"/>
    </row>
    <row r="62611" spans="2:10" x14ac:dyDescent="0.25">
      <c r="B62611" s="27"/>
      <c r="D62611" s="27"/>
      <c r="E62611" s="27"/>
      <c r="I62611" s="27"/>
      <c r="J62611" s="27"/>
    </row>
    <row r="62612" spans="2:10" x14ac:dyDescent="0.25">
      <c r="B62612" s="27"/>
      <c r="D62612" s="27"/>
      <c r="E62612" s="27"/>
      <c r="I62612" s="27"/>
      <c r="J62612" s="27"/>
    </row>
    <row r="62613" spans="2:10" x14ac:dyDescent="0.25">
      <c r="B62613" s="27"/>
      <c r="D62613" s="27"/>
      <c r="E62613" s="27"/>
      <c r="I62613" s="27"/>
      <c r="J62613" s="27"/>
    </row>
    <row r="62614" spans="2:10" x14ac:dyDescent="0.25">
      <c r="B62614" s="27"/>
      <c r="D62614" s="27"/>
      <c r="E62614" s="27"/>
      <c r="I62614" s="27"/>
      <c r="J62614" s="27"/>
    </row>
    <row r="62615" spans="2:10" x14ac:dyDescent="0.25">
      <c r="B62615" s="27"/>
      <c r="D62615" s="27"/>
      <c r="E62615" s="27"/>
      <c r="I62615" s="27"/>
      <c r="J62615" s="27"/>
    </row>
    <row r="62616" spans="2:10" x14ac:dyDescent="0.25">
      <c r="B62616" s="27"/>
      <c r="D62616" s="27"/>
      <c r="E62616" s="27"/>
      <c r="I62616" s="27"/>
      <c r="J62616" s="27"/>
    </row>
    <row r="62617" spans="2:10" x14ac:dyDescent="0.25">
      <c r="B62617" s="27"/>
      <c r="D62617" s="27"/>
      <c r="E62617" s="27"/>
      <c r="I62617" s="27"/>
      <c r="J62617" s="27"/>
    </row>
    <row r="62618" spans="2:10" x14ac:dyDescent="0.25">
      <c r="B62618" s="27"/>
      <c r="D62618" s="27"/>
      <c r="E62618" s="27"/>
      <c r="I62618" s="27"/>
      <c r="J62618" s="27"/>
    </row>
    <row r="62619" spans="2:10" x14ac:dyDescent="0.25">
      <c r="B62619" s="27"/>
      <c r="D62619" s="27"/>
      <c r="E62619" s="27"/>
      <c r="I62619" s="27"/>
      <c r="J62619" s="27"/>
    </row>
    <row r="62620" spans="2:10" x14ac:dyDescent="0.25">
      <c r="B62620" s="27"/>
      <c r="D62620" s="27"/>
      <c r="E62620" s="27"/>
      <c r="I62620" s="27"/>
      <c r="J62620" s="27"/>
    </row>
    <row r="62621" spans="2:10" x14ac:dyDescent="0.25">
      <c r="B62621" s="27"/>
      <c r="D62621" s="27"/>
      <c r="E62621" s="27"/>
      <c r="I62621" s="27"/>
      <c r="J62621" s="27"/>
    </row>
    <row r="62622" spans="2:10" x14ac:dyDescent="0.25">
      <c r="B62622" s="27"/>
      <c r="D62622" s="27"/>
      <c r="E62622" s="27"/>
      <c r="I62622" s="27"/>
      <c r="J62622" s="27"/>
    </row>
    <row r="62623" spans="2:10" x14ac:dyDescent="0.25">
      <c r="B62623" s="27"/>
      <c r="D62623" s="27"/>
      <c r="E62623" s="27"/>
      <c r="I62623" s="27"/>
      <c r="J62623" s="27"/>
    </row>
    <row r="62624" spans="2:10" x14ac:dyDescent="0.25">
      <c r="B62624" s="27"/>
      <c r="D62624" s="27"/>
      <c r="E62624" s="27"/>
      <c r="I62624" s="27"/>
      <c r="J62624" s="27"/>
    </row>
    <row r="62625" spans="2:10" x14ac:dyDescent="0.25">
      <c r="B62625" s="27"/>
      <c r="D62625" s="27"/>
      <c r="E62625" s="27"/>
      <c r="I62625" s="27"/>
      <c r="J62625" s="27"/>
    </row>
    <row r="62626" spans="2:10" x14ac:dyDescent="0.25">
      <c r="B62626" s="27"/>
      <c r="D62626" s="27"/>
      <c r="E62626" s="27"/>
      <c r="I62626" s="27"/>
      <c r="J62626" s="27"/>
    </row>
    <row r="62627" spans="2:10" x14ac:dyDescent="0.25">
      <c r="B62627" s="27"/>
      <c r="D62627" s="27"/>
      <c r="E62627" s="27"/>
      <c r="I62627" s="27"/>
      <c r="J62627" s="27"/>
    </row>
    <row r="62628" spans="2:10" x14ac:dyDescent="0.25">
      <c r="B62628" s="27"/>
      <c r="D62628" s="27"/>
      <c r="E62628" s="27"/>
      <c r="I62628" s="27"/>
      <c r="J62628" s="27"/>
    </row>
    <row r="62629" spans="2:10" x14ac:dyDescent="0.25">
      <c r="B62629" s="27"/>
      <c r="D62629" s="27"/>
      <c r="E62629" s="27"/>
      <c r="I62629" s="27"/>
      <c r="J62629" s="27"/>
    </row>
    <row r="62630" spans="2:10" x14ac:dyDescent="0.25">
      <c r="B62630" s="27"/>
      <c r="D62630" s="27"/>
      <c r="E62630" s="27"/>
      <c r="I62630" s="27"/>
      <c r="J62630" s="27"/>
    </row>
    <row r="62631" spans="2:10" x14ac:dyDescent="0.25">
      <c r="B62631" s="27"/>
      <c r="D62631" s="27"/>
      <c r="E62631" s="27"/>
      <c r="I62631" s="27"/>
      <c r="J62631" s="27"/>
    </row>
    <row r="62632" spans="2:10" x14ac:dyDescent="0.25">
      <c r="B62632" s="27"/>
      <c r="D62632" s="27"/>
      <c r="E62632" s="27"/>
      <c r="I62632" s="27"/>
      <c r="J62632" s="27"/>
    </row>
    <row r="62633" spans="2:10" x14ac:dyDescent="0.25">
      <c r="B62633" s="27"/>
      <c r="D62633" s="27"/>
      <c r="E62633" s="27"/>
      <c r="I62633" s="27"/>
      <c r="J62633" s="27"/>
    </row>
    <row r="62634" spans="2:10" x14ac:dyDescent="0.25">
      <c r="B62634" s="27"/>
      <c r="D62634" s="27"/>
      <c r="E62634" s="27"/>
      <c r="I62634" s="27"/>
      <c r="J62634" s="27"/>
    </row>
    <row r="62635" spans="2:10" x14ac:dyDescent="0.25">
      <c r="B62635" s="27"/>
      <c r="D62635" s="27"/>
      <c r="E62635" s="27"/>
      <c r="I62635" s="27"/>
      <c r="J62635" s="27"/>
    </row>
    <row r="62636" spans="2:10" x14ac:dyDescent="0.25">
      <c r="B62636" s="27"/>
      <c r="D62636" s="27"/>
      <c r="E62636" s="27"/>
      <c r="I62636" s="27"/>
      <c r="J62636" s="27"/>
    </row>
    <row r="62637" spans="2:10" x14ac:dyDescent="0.25">
      <c r="B62637" s="27"/>
      <c r="D62637" s="27"/>
      <c r="E62637" s="27"/>
      <c r="I62637" s="27"/>
      <c r="J62637" s="27"/>
    </row>
    <row r="62638" spans="2:10" x14ac:dyDescent="0.25">
      <c r="B62638" s="27"/>
      <c r="D62638" s="27"/>
      <c r="E62638" s="27"/>
      <c r="I62638" s="27"/>
      <c r="J62638" s="27"/>
    </row>
    <row r="62639" spans="2:10" x14ac:dyDescent="0.25">
      <c r="B62639" s="27"/>
      <c r="D62639" s="27"/>
      <c r="E62639" s="27"/>
      <c r="I62639" s="27"/>
      <c r="J62639" s="27"/>
    </row>
    <row r="62640" spans="2:10" x14ac:dyDescent="0.25">
      <c r="B62640" s="27"/>
      <c r="D62640" s="27"/>
      <c r="E62640" s="27"/>
      <c r="I62640" s="27"/>
      <c r="J62640" s="27"/>
    </row>
    <row r="62641" spans="2:10" x14ac:dyDescent="0.25">
      <c r="B62641" s="27"/>
      <c r="D62641" s="27"/>
      <c r="E62641" s="27"/>
      <c r="I62641" s="27"/>
      <c r="J62641" s="27"/>
    </row>
    <row r="62642" spans="2:10" x14ac:dyDescent="0.25">
      <c r="B62642" s="27"/>
      <c r="D62642" s="27"/>
      <c r="E62642" s="27"/>
      <c r="I62642" s="27"/>
      <c r="J62642" s="27"/>
    </row>
    <row r="62643" spans="2:10" x14ac:dyDescent="0.25">
      <c r="B62643" s="27"/>
      <c r="D62643" s="27"/>
      <c r="E62643" s="27"/>
      <c r="I62643" s="27"/>
      <c r="J62643" s="27"/>
    </row>
    <row r="62644" spans="2:10" x14ac:dyDescent="0.25">
      <c r="B62644" s="27"/>
      <c r="D62644" s="27"/>
      <c r="E62644" s="27"/>
      <c r="I62644" s="27"/>
      <c r="J62644" s="27"/>
    </row>
    <row r="62645" spans="2:10" x14ac:dyDescent="0.25">
      <c r="B62645" s="27"/>
      <c r="D62645" s="27"/>
      <c r="E62645" s="27"/>
      <c r="I62645" s="27"/>
      <c r="J62645" s="27"/>
    </row>
    <row r="62646" spans="2:10" x14ac:dyDescent="0.25">
      <c r="B62646" s="27"/>
      <c r="D62646" s="27"/>
      <c r="E62646" s="27"/>
      <c r="I62646" s="27"/>
      <c r="J62646" s="27"/>
    </row>
    <row r="62647" spans="2:10" x14ac:dyDescent="0.25">
      <c r="B62647" s="27"/>
      <c r="D62647" s="27"/>
      <c r="E62647" s="27"/>
      <c r="I62647" s="27"/>
      <c r="J62647" s="27"/>
    </row>
    <row r="62648" spans="2:10" x14ac:dyDescent="0.25">
      <c r="B62648" s="27"/>
      <c r="D62648" s="27"/>
      <c r="E62648" s="27"/>
      <c r="I62648" s="27"/>
      <c r="J62648" s="27"/>
    </row>
    <row r="62649" spans="2:10" x14ac:dyDescent="0.25">
      <c r="B62649" s="27"/>
      <c r="D62649" s="27"/>
      <c r="E62649" s="27"/>
      <c r="I62649" s="27"/>
      <c r="J62649" s="27"/>
    </row>
    <row r="62650" spans="2:10" x14ac:dyDescent="0.25">
      <c r="B62650" s="27"/>
      <c r="D62650" s="27"/>
      <c r="E62650" s="27"/>
      <c r="I62650" s="27"/>
      <c r="J62650" s="27"/>
    </row>
    <row r="62651" spans="2:10" x14ac:dyDescent="0.25">
      <c r="B62651" s="27"/>
      <c r="D62651" s="27"/>
      <c r="E62651" s="27"/>
      <c r="I62651" s="27"/>
      <c r="J62651" s="27"/>
    </row>
    <row r="62652" spans="2:10" x14ac:dyDescent="0.25">
      <c r="B62652" s="27"/>
      <c r="D62652" s="27"/>
      <c r="E62652" s="27"/>
      <c r="I62652" s="27"/>
      <c r="J62652" s="27"/>
    </row>
    <row r="62653" spans="2:10" x14ac:dyDescent="0.25">
      <c r="B62653" s="27"/>
      <c r="D62653" s="27"/>
      <c r="E62653" s="27"/>
      <c r="I62653" s="27"/>
      <c r="J62653" s="27"/>
    </row>
    <row r="62654" spans="2:10" x14ac:dyDescent="0.25">
      <c r="B62654" s="27"/>
      <c r="D62654" s="27"/>
      <c r="E62654" s="27"/>
      <c r="I62654" s="27"/>
      <c r="J62654" s="27"/>
    </row>
    <row r="62655" spans="2:10" x14ac:dyDescent="0.25">
      <c r="B62655" s="27"/>
      <c r="D62655" s="27"/>
      <c r="E62655" s="27"/>
      <c r="I62655" s="27"/>
      <c r="J62655" s="27"/>
    </row>
    <row r="62656" spans="2:10" x14ac:dyDescent="0.25">
      <c r="B62656" s="27"/>
      <c r="D62656" s="27"/>
      <c r="E62656" s="27"/>
      <c r="I62656" s="27"/>
      <c r="J62656" s="27"/>
    </row>
    <row r="62657" spans="2:10" x14ac:dyDescent="0.25">
      <c r="B62657" s="27"/>
      <c r="D62657" s="27"/>
      <c r="E62657" s="27"/>
      <c r="I62657" s="27"/>
      <c r="J62657" s="27"/>
    </row>
    <row r="62658" spans="2:10" x14ac:dyDescent="0.25">
      <c r="B62658" s="27"/>
      <c r="D62658" s="27"/>
      <c r="E62658" s="27"/>
      <c r="I62658" s="27"/>
      <c r="J62658" s="27"/>
    </row>
    <row r="62659" spans="2:10" x14ac:dyDescent="0.25">
      <c r="B62659" s="27"/>
      <c r="D62659" s="27"/>
      <c r="E62659" s="27"/>
      <c r="I62659" s="27"/>
      <c r="J62659" s="27"/>
    </row>
    <row r="62660" spans="2:10" x14ac:dyDescent="0.25">
      <c r="B62660" s="27"/>
      <c r="D62660" s="27"/>
      <c r="E62660" s="27"/>
      <c r="I62660" s="27"/>
      <c r="J62660" s="27"/>
    </row>
    <row r="62661" spans="2:10" x14ac:dyDescent="0.25">
      <c r="B62661" s="27"/>
      <c r="D62661" s="27"/>
      <c r="E62661" s="27"/>
      <c r="I62661" s="27"/>
      <c r="J62661" s="27"/>
    </row>
    <row r="62662" spans="2:10" x14ac:dyDescent="0.25">
      <c r="B62662" s="27"/>
      <c r="D62662" s="27"/>
      <c r="E62662" s="27"/>
      <c r="I62662" s="27"/>
      <c r="J62662" s="27"/>
    </row>
    <row r="62663" spans="2:10" x14ac:dyDescent="0.25">
      <c r="B62663" s="27"/>
      <c r="D62663" s="27"/>
      <c r="E62663" s="27"/>
      <c r="I62663" s="27"/>
      <c r="J62663" s="27"/>
    </row>
    <row r="62664" spans="2:10" x14ac:dyDescent="0.25">
      <c r="B62664" s="27"/>
      <c r="D62664" s="27"/>
      <c r="E62664" s="27"/>
      <c r="I62664" s="27"/>
      <c r="J62664" s="27"/>
    </row>
    <row r="62665" spans="2:10" x14ac:dyDescent="0.25">
      <c r="B62665" s="27"/>
      <c r="D62665" s="27"/>
      <c r="E62665" s="27"/>
      <c r="I62665" s="27"/>
      <c r="J62665" s="27"/>
    </row>
    <row r="62666" spans="2:10" x14ac:dyDescent="0.25">
      <c r="B62666" s="27"/>
      <c r="D62666" s="27"/>
      <c r="E62666" s="27"/>
      <c r="I62666" s="27"/>
      <c r="J62666" s="27"/>
    </row>
    <row r="62667" spans="2:10" x14ac:dyDescent="0.25">
      <c r="B62667" s="27"/>
      <c r="D62667" s="27"/>
      <c r="E62667" s="27"/>
      <c r="I62667" s="27"/>
      <c r="J62667" s="27"/>
    </row>
    <row r="62668" spans="2:10" x14ac:dyDescent="0.25">
      <c r="B62668" s="27"/>
      <c r="D62668" s="27"/>
      <c r="E62668" s="27"/>
      <c r="I62668" s="27"/>
      <c r="J62668" s="27"/>
    </row>
    <row r="62669" spans="2:10" x14ac:dyDescent="0.25">
      <c r="B62669" s="27"/>
      <c r="D62669" s="27"/>
      <c r="E62669" s="27"/>
      <c r="I62669" s="27"/>
      <c r="J62669" s="27"/>
    </row>
    <row r="62670" spans="2:10" x14ac:dyDescent="0.25">
      <c r="B62670" s="27"/>
      <c r="D62670" s="27"/>
      <c r="E62670" s="27"/>
      <c r="I62670" s="27"/>
      <c r="J62670" s="27"/>
    </row>
    <row r="62671" spans="2:10" x14ac:dyDescent="0.25">
      <c r="B62671" s="27"/>
      <c r="D62671" s="27"/>
      <c r="E62671" s="27"/>
      <c r="I62671" s="27"/>
      <c r="J62671" s="27"/>
    </row>
    <row r="62672" spans="2:10" x14ac:dyDescent="0.25">
      <c r="B62672" s="27"/>
      <c r="D62672" s="27"/>
      <c r="E62672" s="27"/>
      <c r="I62672" s="27"/>
      <c r="J62672" s="27"/>
    </row>
    <row r="62673" spans="2:10" x14ac:dyDescent="0.25">
      <c r="B62673" s="27"/>
      <c r="D62673" s="27"/>
      <c r="E62673" s="27"/>
      <c r="I62673" s="27"/>
      <c r="J62673" s="27"/>
    </row>
    <row r="62674" spans="2:10" x14ac:dyDescent="0.25">
      <c r="B62674" s="27"/>
      <c r="D62674" s="27"/>
      <c r="E62674" s="27"/>
      <c r="I62674" s="27"/>
      <c r="J62674" s="27"/>
    </row>
    <row r="62675" spans="2:10" x14ac:dyDescent="0.25">
      <c r="B62675" s="27"/>
      <c r="D62675" s="27"/>
      <c r="E62675" s="27"/>
      <c r="I62675" s="27"/>
      <c r="J62675" s="27"/>
    </row>
    <row r="62676" spans="2:10" x14ac:dyDescent="0.25">
      <c r="B62676" s="27"/>
      <c r="D62676" s="27"/>
      <c r="E62676" s="27"/>
      <c r="I62676" s="27"/>
      <c r="J62676" s="27"/>
    </row>
    <row r="62677" spans="2:10" x14ac:dyDescent="0.25">
      <c r="B62677" s="27"/>
      <c r="D62677" s="27"/>
      <c r="E62677" s="27"/>
      <c r="I62677" s="27"/>
      <c r="J62677" s="27"/>
    </row>
    <row r="62678" spans="2:10" x14ac:dyDescent="0.25">
      <c r="B62678" s="27"/>
      <c r="D62678" s="27"/>
      <c r="E62678" s="27"/>
      <c r="I62678" s="27"/>
      <c r="J62678" s="27"/>
    </row>
    <row r="62679" spans="2:10" x14ac:dyDescent="0.25">
      <c r="B62679" s="27"/>
      <c r="D62679" s="27"/>
      <c r="E62679" s="27"/>
      <c r="I62679" s="27"/>
      <c r="J62679" s="27"/>
    </row>
    <row r="62680" spans="2:10" x14ac:dyDescent="0.25">
      <c r="B62680" s="27"/>
      <c r="D62680" s="27"/>
      <c r="E62680" s="27"/>
      <c r="I62680" s="27"/>
      <c r="J62680" s="27"/>
    </row>
    <row r="62681" spans="2:10" x14ac:dyDescent="0.25">
      <c r="B62681" s="27"/>
      <c r="D62681" s="27"/>
      <c r="E62681" s="27"/>
      <c r="I62681" s="27"/>
      <c r="J62681" s="27"/>
    </row>
    <row r="62682" spans="2:10" x14ac:dyDescent="0.25">
      <c r="B62682" s="27"/>
      <c r="D62682" s="27"/>
      <c r="E62682" s="27"/>
      <c r="I62682" s="27"/>
      <c r="J62682" s="27"/>
    </row>
    <row r="62683" spans="2:10" x14ac:dyDescent="0.25">
      <c r="B62683" s="27"/>
      <c r="D62683" s="27"/>
      <c r="E62683" s="27"/>
      <c r="I62683" s="27"/>
      <c r="J62683" s="27"/>
    </row>
    <row r="62684" spans="2:10" x14ac:dyDescent="0.25">
      <c r="B62684" s="27"/>
      <c r="D62684" s="27"/>
      <c r="E62684" s="27"/>
      <c r="I62684" s="27"/>
      <c r="J62684" s="27"/>
    </row>
    <row r="62685" spans="2:10" x14ac:dyDescent="0.25">
      <c r="B62685" s="27"/>
      <c r="D62685" s="27"/>
      <c r="E62685" s="27"/>
      <c r="I62685" s="27"/>
      <c r="J62685" s="27"/>
    </row>
    <row r="62686" spans="2:10" x14ac:dyDescent="0.25">
      <c r="B62686" s="27"/>
      <c r="D62686" s="27"/>
      <c r="E62686" s="27"/>
      <c r="I62686" s="27"/>
      <c r="J62686" s="27"/>
    </row>
    <row r="62687" spans="2:10" x14ac:dyDescent="0.25">
      <c r="B62687" s="27"/>
      <c r="D62687" s="27"/>
      <c r="E62687" s="27"/>
      <c r="I62687" s="27"/>
      <c r="J62687" s="27"/>
    </row>
    <row r="62688" spans="2:10" x14ac:dyDescent="0.25">
      <c r="B62688" s="27"/>
      <c r="D62688" s="27"/>
      <c r="E62688" s="27"/>
      <c r="I62688" s="27"/>
      <c r="J62688" s="27"/>
    </row>
    <row r="62689" spans="2:10" x14ac:dyDescent="0.25">
      <c r="B62689" s="27"/>
      <c r="D62689" s="27"/>
      <c r="E62689" s="27"/>
      <c r="I62689" s="27"/>
      <c r="J62689" s="27"/>
    </row>
    <row r="62690" spans="2:10" x14ac:dyDescent="0.25">
      <c r="B62690" s="27"/>
      <c r="D62690" s="27"/>
      <c r="E62690" s="27"/>
      <c r="I62690" s="27"/>
      <c r="J62690" s="27"/>
    </row>
    <row r="62691" spans="2:10" x14ac:dyDescent="0.25">
      <c r="B62691" s="27"/>
      <c r="D62691" s="27"/>
      <c r="E62691" s="27"/>
      <c r="I62691" s="27"/>
      <c r="J62691" s="27"/>
    </row>
    <row r="62692" spans="2:10" x14ac:dyDescent="0.25">
      <c r="B62692" s="27"/>
      <c r="D62692" s="27"/>
      <c r="E62692" s="27"/>
      <c r="I62692" s="27"/>
      <c r="J62692" s="27"/>
    </row>
    <row r="62693" spans="2:10" x14ac:dyDescent="0.25">
      <c r="B62693" s="27"/>
      <c r="D62693" s="27"/>
      <c r="E62693" s="27"/>
      <c r="I62693" s="27"/>
      <c r="J62693" s="27"/>
    </row>
    <row r="62694" spans="2:10" x14ac:dyDescent="0.25">
      <c r="B62694" s="27"/>
      <c r="D62694" s="27"/>
      <c r="E62694" s="27"/>
      <c r="I62694" s="27"/>
      <c r="J62694" s="27"/>
    </row>
    <row r="62695" spans="2:10" x14ac:dyDescent="0.25">
      <c r="B62695" s="27"/>
      <c r="D62695" s="27"/>
      <c r="E62695" s="27"/>
      <c r="I62695" s="27"/>
      <c r="J62695" s="27"/>
    </row>
    <row r="62696" spans="2:10" x14ac:dyDescent="0.25">
      <c r="B62696" s="27"/>
      <c r="D62696" s="27"/>
      <c r="E62696" s="27"/>
      <c r="I62696" s="27"/>
      <c r="J62696" s="27"/>
    </row>
    <row r="62697" spans="2:10" x14ac:dyDescent="0.25">
      <c r="B62697" s="27"/>
      <c r="D62697" s="27"/>
      <c r="E62697" s="27"/>
      <c r="I62697" s="27"/>
      <c r="J62697" s="27"/>
    </row>
    <row r="62698" spans="2:10" x14ac:dyDescent="0.25">
      <c r="B62698" s="27"/>
      <c r="D62698" s="27"/>
      <c r="E62698" s="27"/>
      <c r="I62698" s="27"/>
      <c r="J62698" s="27"/>
    </row>
    <row r="62699" spans="2:10" x14ac:dyDescent="0.25">
      <c r="B62699" s="27"/>
      <c r="D62699" s="27"/>
      <c r="E62699" s="27"/>
      <c r="I62699" s="27"/>
      <c r="J62699" s="27"/>
    </row>
    <row r="62700" spans="2:10" x14ac:dyDescent="0.25">
      <c r="B62700" s="27"/>
      <c r="D62700" s="27"/>
      <c r="E62700" s="27"/>
      <c r="I62700" s="27"/>
      <c r="J62700" s="27"/>
    </row>
    <row r="62701" spans="2:10" x14ac:dyDescent="0.25">
      <c r="B62701" s="27"/>
      <c r="D62701" s="27"/>
      <c r="E62701" s="27"/>
      <c r="I62701" s="27"/>
      <c r="J62701" s="27"/>
    </row>
    <row r="62702" spans="2:10" x14ac:dyDescent="0.25">
      <c r="B62702" s="27"/>
      <c r="D62702" s="27"/>
      <c r="E62702" s="27"/>
      <c r="I62702" s="27"/>
      <c r="J62702" s="27"/>
    </row>
    <row r="62703" spans="2:10" x14ac:dyDescent="0.25">
      <c r="B62703" s="27"/>
      <c r="D62703" s="27"/>
      <c r="E62703" s="27"/>
      <c r="I62703" s="27"/>
      <c r="J62703" s="27"/>
    </row>
    <row r="62704" spans="2:10" x14ac:dyDescent="0.25">
      <c r="B62704" s="27"/>
      <c r="D62704" s="27"/>
      <c r="E62704" s="27"/>
      <c r="I62704" s="27"/>
      <c r="J62704" s="27"/>
    </row>
    <row r="62705" spans="2:10" x14ac:dyDescent="0.25">
      <c r="B62705" s="27"/>
      <c r="D62705" s="27"/>
      <c r="E62705" s="27"/>
      <c r="I62705" s="27"/>
      <c r="J62705" s="27"/>
    </row>
    <row r="62706" spans="2:10" x14ac:dyDescent="0.25">
      <c r="B62706" s="27"/>
      <c r="D62706" s="27"/>
      <c r="E62706" s="27"/>
      <c r="I62706" s="27"/>
      <c r="J62706" s="27"/>
    </row>
    <row r="62707" spans="2:10" x14ac:dyDescent="0.25">
      <c r="B62707" s="27"/>
      <c r="D62707" s="27"/>
      <c r="E62707" s="27"/>
      <c r="I62707" s="27"/>
      <c r="J62707" s="27"/>
    </row>
    <row r="62708" spans="2:10" x14ac:dyDescent="0.25">
      <c r="B62708" s="27"/>
      <c r="D62708" s="27"/>
      <c r="E62708" s="27"/>
      <c r="I62708" s="27"/>
      <c r="J62708" s="27"/>
    </row>
    <row r="62709" spans="2:10" x14ac:dyDescent="0.25">
      <c r="B62709" s="27"/>
      <c r="D62709" s="27"/>
      <c r="E62709" s="27"/>
      <c r="I62709" s="27"/>
      <c r="J62709" s="27"/>
    </row>
    <row r="62710" spans="2:10" x14ac:dyDescent="0.25">
      <c r="B62710" s="27"/>
      <c r="D62710" s="27"/>
      <c r="E62710" s="27"/>
      <c r="I62710" s="27"/>
      <c r="J62710" s="27"/>
    </row>
    <row r="62711" spans="2:10" x14ac:dyDescent="0.25">
      <c r="B62711" s="27"/>
      <c r="D62711" s="27"/>
      <c r="E62711" s="27"/>
      <c r="I62711" s="27"/>
      <c r="J62711" s="27"/>
    </row>
    <row r="62712" spans="2:10" x14ac:dyDescent="0.25">
      <c r="B62712" s="27"/>
      <c r="D62712" s="27"/>
      <c r="E62712" s="27"/>
      <c r="I62712" s="27"/>
      <c r="J62712" s="27"/>
    </row>
    <row r="62713" spans="2:10" x14ac:dyDescent="0.25">
      <c r="B62713" s="27"/>
      <c r="D62713" s="27"/>
      <c r="E62713" s="27"/>
      <c r="I62713" s="27"/>
      <c r="J62713" s="27"/>
    </row>
    <row r="62714" spans="2:10" x14ac:dyDescent="0.25">
      <c r="B62714" s="27"/>
      <c r="D62714" s="27"/>
      <c r="E62714" s="27"/>
      <c r="I62714" s="27"/>
      <c r="J62714" s="27"/>
    </row>
    <row r="62715" spans="2:10" x14ac:dyDescent="0.25">
      <c r="B62715" s="27"/>
      <c r="D62715" s="27"/>
      <c r="E62715" s="27"/>
      <c r="I62715" s="27"/>
      <c r="J62715" s="27"/>
    </row>
    <row r="62716" spans="2:10" x14ac:dyDescent="0.25">
      <c r="B62716" s="27"/>
      <c r="D62716" s="27"/>
      <c r="E62716" s="27"/>
      <c r="I62716" s="27"/>
      <c r="J62716" s="27"/>
    </row>
    <row r="62717" spans="2:10" x14ac:dyDescent="0.25">
      <c r="B62717" s="27"/>
      <c r="D62717" s="27"/>
      <c r="E62717" s="27"/>
      <c r="I62717" s="27"/>
      <c r="J62717" s="27"/>
    </row>
    <row r="62718" spans="2:10" x14ac:dyDescent="0.25">
      <c r="B62718" s="27"/>
      <c r="D62718" s="27"/>
      <c r="E62718" s="27"/>
      <c r="I62718" s="27"/>
      <c r="J62718" s="27"/>
    </row>
    <row r="62719" spans="2:10" x14ac:dyDescent="0.25">
      <c r="B62719" s="27"/>
      <c r="D62719" s="27"/>
      <c r="E62719" s="27"/>
      <c r="I62719" s="27"/>
      <c r="J62719" s="27"/>
    </row>
    <row r="62720" spans="2:10" x14ac:dyDescent="0.25">
      <c r="B62720" s="27"/>
      <c r="D62720" s="27"/>
      <c r="E62720" s="27"/>
      <c r="I62720" s="27"/>
      <c r="J62720" s="27"/>
    </row>
    <row r="62721" spans="2:10" x14ac:dyDescent="0.25">
      <c r="B62721" s="27"/>
      <c r="D62721" s="27"/>
      <c r="E62721" s="27"/>
      <c r="I62721" s="27"/>
      <c r="J62721" s="27"/>
    </row>
    <row r="62722" spans="2:10" x14ac:dyDescent="0.25">
      <c r="B62722" s="27"/>
      <c r="D62722" s="27"/>
      <c r="E62722" s="27"/>
      <c r="I62722" s="27"/>
      <c r="J62722" s="27"/>
    </row>
    <row r="62723" spans="2:10" x14ac:dyDescent="0.25">
      <c r="B62723" s="27"/>
      <c r="D62723" s="27"/>
      <c r="E62723" s="27"/>
      <c r="I62723" s="27"/>
      <c r="J62723" s="27"/>
    </row>
    <row r="62724" spans="2:10" x14ac:dyDescent="0.25">
      <c r="B62724" s="27"/>
      <c r="D62724" s="27"/>
      <c r="E62724" s="27"/>
      <c r="I62724" s="27"/>
      <c r="J62724" s="27"/>
    </row>
    <row r="62725" spans="2:10" x14ac:dyDescent="0.25">
      <c r="B62725" s="27"/>
      <c r="D62725" s="27"/>
      <c r="E62725" s="27"/>
      <c r="I62725" s="27"/>
      <c r="J62725" s="27"/>
    </row>
    <row r="62726" spans="2:10" x14ac:dyDescent="0.25">
      <c r="B62726" s="27"/>
      <c r="D62726" s="27"/>
      <c r="E62726" s="27"/>
      <c r="I62726" s="27"/>
      <c r="J62726" s="27"/>
    </row>
    <row r="62727" spans="2:10" x14ac:dyDescent="0.25">
      <c r="B62727" s="27"/>
      <c r="D62727" s="27"/>
      <c r="E62727" s="27"/>
      <c r="I62727" s="27"/>
      <c r="J62727" s="27"/>
    </row>
    <row r="62728" spans="2:10" x14ac:dyDescent="0.25">
      <c r="B62728" s="27"/>
      <c r="D62728" s="27"/>
      <c r="E62728" s="27"/>
      <c r="I62728" s="27"/>
      <c r="J62728" s="27"/>
    </row>
    <row r="62729" spans="2:10" x14ac:dyDescent="0.25">
      <c r="B62729" s="27"/>
      <c r="D62729" s="27"/>
      <c r="E62729" s="27"/>
      <c r="I62729" s="27"/>
      <c r="J62729" s="27"/>
    </row>
    <row r="62730" spans="2:10" x14ac:dyDescent="0.25">
      <c r="B62730" s="27"/>
      <c r="D62730" s="27"/>
      <c r="E62730" s="27"/>
      <c r="I62730" s="27"/>
      <c r="J62730" s="27"/>
    </row>
    <row r="62731" spans="2:10" x14ac:dyDescent="0.25">
      <c r="B62731" s="27"/>
      <c r="D62731" s="27"/>
      <c r="E62731" s="27"/>
      <c r="I62731" s="27"/>
      <c r="J62731" s="27"/>
    </row>
    <row r="62732" spans="2:10" x14ac:dyDescent="0.25">
      <c r="B62732" s="27"/>
      <c r="D62732" s="27"/>
      <c r="E62732" s="27"/>
      <c r="I62732" s="27"/>
      <c r="J62732" s="27"/>
    </row>
    <row r="62733" spans="2:10" x14ac:dyDescent="0.25">
      <c r="B62733" s="27"/>
      <c r="D62733" s="27"/>
      <c r="E62733" s="27"/>
      <c r="I62733" s="27"/>
      <c r="J62733" s="27"/>
    </row>
    <row r="62734" spans="2:10" x14ac:dyDescent="0.25">
      <c r="B62734" s="27"/>
      <c r="D62734" s="27"/>
      <c r="E62734" s="27"/>
      <c r="I62734" s="27"/>
      <c r="J62734" s="27"/>
    </row>
    <row r="62735" spans="2:10" x14ac:dyDescent="0.25">
      <c r="B62735" s="27"/>
      <c r="D62735" s="27"/>
      <c r="E62735" s="27"/>
      <c r="I62735" s="27"/>
      <c r="J62735" s="27"/>
    </row>
    <row r="62736" spans="2:10" x14ac:dyDescent="0.25">
      <c r="B62736" s="27"/>
      <c r="D62736" s="27"/>
      <c r="E62736" s="27"/>
      <c r="I62736" s="27"/>
      <c r="J62736" s="27"/>
    </row>
    <row r="62737" spans="2:10" x14ac:dyDescent="0.25">
      <c r="B62737" s="27"/>
      <c r="D62737" s="27"/>
      <c r="E62737" s="27"/>
      <c r="I62737" s="27"/>
      <c r="J62737" s="27"/>
    </row>
    <row r="62738" spans="2:10" x14ac:dyDescent="0.25">
      <c r="B62738" s="27"/>
      <c r="D62738" s="27"/>
      <c r="E62738" s="27"/>
      <c r="I62738" s="27"/>
      <c r="J62738" s="27"/>
    </row>
    <row r="62739" spans="2:10" x14ac:dyDescent="0.25">
      <c r="B62739" s="27"/>
      <c r="D62739" s="27"/>
      <c r="E62739" s="27"/>
      <c r="I62739" s="27"/>
      <c r="J62739" s="27"/>
    </row>
    <row r="62740" spans="2:10" x14ac:dyDescent="0.25">
      <c r="B62740" s="27"/>
      <c r="D62740" s="27"/>
      <c r="E62740" s="27"/>
      <c r="I62740" s="27"/>
      <c r="J62740" s="27"/>
    </row>
    <row r="62741" spans="2:10" x14ac:dyDescent="0.25">
      <c r="B62741" s="27"/>
      <c r="D62741" s="27"/>
      <c r="E62741" s="27"/>
      <c r="I62741" s="27"/>
      <c r="J62741" s="27"/>
    </row>
    <row r="62742" spans="2:10" x14ac:dyDescent="0.25">
      <c r="B62742" s="27"/>
      <c r="D62742" s="27"/>
      <c r="E62742" s="27"/>
      <c r="I62742" s="27"/>
      <c r="J62742" s="27"/>
    </row>
    <row r="62743" spans="2:10" x14ac:dyDescent="0.25">
      <c r="B62743" s="27"/>
      <c r="D62743" s="27"/>
      <c r="E62743" s="27"/>
      <c r="I62743" s="27"/>
      <c r="J62743" s="27"/>
    </row>
    <row r="62744" spans="2:10" x14ac:dyDescent="0.25">
      <c r="B62744" s="27"/>
      <c r="D62744" s="27"/>
      <c r="E62744" s="27"/>
      <c r="I62744" s="27"/>
      <c r="J62744" s="27"/>
    </row>
    <row r="62745" spans="2:10" x14ac:dyDescent="0.25">
      <c r="B62745" s="27"/>
      <c r="D62745" s="27"/>
      <c r="E62745" s="27"/>
      <c r="I62745" s="27"/>
      <c r="J62745" s="27"/>
    </row>
    <row r="62746" spans="2:10" x14ac:dyDescent="0.25">
      <c r="B62746" s="27"/>
      <c r="D62746" s="27"/>
      <c r="E62746" s="27"/>
      <c r="I62746" s="27"/>
      <c r="J62746" s="27"/>
    </row>
    <row r="62747" spans="2:10" x14ac:dyDescent="0.25">
      <c r="B62747" s="27"/>
      <c r="D62747" s="27"/>
      <c r="E62747" s="27"/>
      <c r="I62747" s="27"/>
      <c r="J62747" s="27"/>
    </row>
    <row r="62748" spans="2:10" x14ac:dyDescent="0.25">
      <c r="B62748" s="27"/>
      <c r="D62748" s="27"/>
      <c r="E62748" s="27"/>
      <c r="I62748" s="27"/>
      <c r="J62748" s="27"/>
    </row>
    <row r="62749" spans="2:10" x14ac:dyDescent="0.25">
      <c r="B62749" s="27"/>
      <c r="D62749" s="27"/>
      <c r="E62749" s="27"/>
      <c r="I62749" s="27"/>
      <c r="J62749" s="27"/>
    </row>
    <row r="62750" spans="2:10" x14ac:dyDescent="0.25">
      <c r="B62750" s="27"/>
      <c r="D62750" s="27"/>
      <c r="E62750" s="27"/>
      <c r="I62750" s="27"/>
      <c r="J62750" s="27"/>
    </row>
    <row r="62751" spans="2:10" x14ac:dyDescent="0.25">
      <c r="B62751" s="27"/>
      <c r="D62751" s="27"/>
      <c r="E62751" s="27"/>
      <c r="I62751" s="27"/>
      <c r="J62751" s="27"/>
    </row>
    <row r="62752" spans="2:10" x14ac:dyDescent="0.25">
      <c r="B62752" s="27"/>
      <c r="D62752" s="27"/>
      <c r="E62752" s="27"/>
      <c r="I62752" s="27"/>
      <c r="J62752" s="27"/>
    </row>
    <row r="62753" spans="2:10" x14ac:dyDescent="0.25">
      <c r="B62753" s="27"/>
      <c r="D62753" s="27"/>
      <c r="E62753" s="27"/>
      <c r="I62753" s="27"/>
      <c r="J62753" s="27"/>
    </row>
    <row r="62754" spans="2:10" x14ac:dyDescent="0.25">
      <c r="B62754" s="27"/>
      <c r="D62754" s="27"/>
      <c r="E62754" s="27"/>
      <c r="I62754" s="27"/>
      <c r="J62754" s="27"/>
    </row>
    <row r="62755" spans="2:10" x14ac:dyDescent="0.25">
      <c r="B62755" s="27"/>
      <c r="D62755" s="27"/>
      <c r="E62755" s="27"/>
      <c r="I62755" s="27"/>
      <c r="J62755" s="27"/>
    </row>
    <row r="62756" spans="2:10" x14ac:dyDescent="0.25">
      <c r="B62756" s="27"/>
      <c r="D62756" s="27"/>
      <c r="E62756" s="27"/>
      <c r="I62756" s="27"/>
      <c r="J62756" s="27"/>
    </row>
    <row r="62757" spans="2:10" x14ac:dyDescent="0.25">
      <c r="B62757" s="27"/>
      <c r="D62757" s="27"/>
      <c r="E62757" s="27"/>
      <c r="I62757" s="27"/>
      <c r="J62757" s="27"/>
    </row>
    <row r="62758" spans="2:10" x14ac:dyDescent="0.25">
      <c r="B62758" s="27"/>
      <c r="D62758" s="27"/>
      <c r="E62758" s="27"/>
      <c r="I62758" s="27"/>
      <c r="J62758" s="27"/>
    </row>
    <row r="62759" spans="2:10" x14ac:dyDescent="0.25">
      <c r="B62759" s="27"/>
      <c r="D62759" s="27"/>
      <c r="E62759" s="27"/>
      <c r="I62759" s="27"/>
      <c r="J62759" s="27"/>
    </row>
    <row r="62760" spans="2:10" x14ac:dyDescent="0.25">
      <c r="B62760" s="27"/>
      <c r="D62760" s="27"/>
      <c r="E62760" s="27"/>
      <c r="I62760" s="27"/>
      <c r="J62760" s="27"/>
    </row>
    <row r="62761" spans="2:10" x14ac:dyDescent="0.25">
      <c r="B62761" s="27"/>
      <c r="D62761" s="27"/>
      <c r="E62761" s="27"/>
      <c r="I62761" s="27"/>
      <c r="J62761" s="27"/>
    </row>
    <row r="62762" spans="2:10" x14ac:dyDescent="0.25">
      <c r="B62762" s="27"/>
      <c r="D62762" s="27"/>
      <c r="E62762" s="27"/>
      <c r="I62762" s="27"/>
      <c r="J62762" s="27"/>
    </row>
    <row r="62763" spans="2:10" x14ac:dyDescent="0.25">
      <c r="B62763" s="27"/>
      <c r="D62763" s="27"/>
      <c r="E62763" s="27"/>
      <c r="I62763" s="27"/>
      <c r="J62763" s="27"/>
    </row>
    <row r="62764" spans="2:10" x14ac:dyDescent="0.25">
      <c r="B62764" s="27"/>
      <c r="D62764" s="27"/>
      <c r="E62764" s="27"/>
      <c r="I62764" s="27"/>
      <c r="J62764" s="27"/>
    </row>
    <row r="62765" spans="2:10" x14ac:dyDescent="0.25">
      <c r="B62765" s="27"/>
      <c r="D62765" s="27"/>
      <c r="E62765" s="27"/>
      <c r="I62765" s="27"/>
      <c r="J62765" s="27"/>
    </row>
    <row r="62766" spans="2:10" x14ac:dyDescent="0.25">
      <c r="B62766" s="27"/>
      <c r="D62766" s="27"/>
      <c r="E62766" s="27"/>
      <c r="I62766" s="27"/>
      <c r="J62766" s="27"/>
    </row>
    <row r="62767" spans="2:10" x14ac:dyDescent="0.25">
      <c r="B62767" s="27"/>
      <c r="D62767" s="27"/>
      <c r="E62767" s="27"/>
      <c r="I62767" s="27"/>
      <c r="J62767" s="27"/>
    </row>
    <row r="62768" spans="2:10" x14ac:dyDescent="0.25">
      <c r="B62768" s="27"/>
      <c r="D62768" s="27"/>
      <c r="E62768" s="27"/>
      <c r="I62768" s="27"/>
      <c r="J62768" s="27"/>
    </row>
    <row r="62769" spans="2:10" x14ac:dyDescent="0.25">
      <c r="B62769" s="27"/>
      <c r="D62769" s="27"/>
      <c r="E62769" s="27"/>
      <c r="I62769" s="27"/>
      <c r="J62769" s="27"/>
    </row>
    <row r="62770" spans="2:10" x14ac:dyDescent="0.25">
      <c r="B62770" s="27"/>
      <c r="D62770" s="27"/>
      <c r="E62770" s="27"/>
      <c r="I62770" s="27"/>
      <c r="J62770" s="27"/>
    </row>
    <row r="62771" spans="2:10" x14ac:dyDescent="0.25">
      <c r="B62771" s="27"/>
      <c r="D62771" s="27"/>
      <c r="E62771" s="27"/>
      <c r="I62771" s="27"/>
      <c r="J62771" s="27"/>
    </row>
    <row r="62772" spans="2:10" x14ac:dyDescent="0.25">
      <c r="B62772" s="27"/>
      <c r="D62772" s="27"/>
      <c r="E62772" s="27"/>
      <c r="I62772" s="27"/>
      <c r="J62772" s="27"/>
    </row>
    <row r="62773" spans="2:10" x14ac:dyDescent="0.25">
      <c r="B62773" s="27"/>
      <c r="D62773" s="27"/>
      <c r="E62773" s="27"/>
      <c r="I62773" s="27"/>
      <c r="J62773" s="27"/>
    </row>
    <row r="62774" spans="2:10" x14ac:dyDescent="0.25">
      <c r="B62774" s="27"/>
      <c r="D62774" s="27"/>
      <c r="E62774" s="27"/>
      <c r="I62774" s="27"/>
      <c r="J62774" s="27"/>
    </row>
    <row r="62775" spans="2:10" x14ac:dyDescent="0.25">
      <c r="B62775" s="27"/>
      <c r="D62775" s="27"/>
      <c r="E62775" s="27"/>
      <c r="I62775" s="27"/>
      <c r="J62775" s="27"/>
    </row>
    <row r="62776" spans="2:10" x14ac:dyDescent="0.25">
      <c r="B62776" s="27"/>
      <c r="D62776" s="27"/>
      <c r="E62776" s="27"/>
      <c r="I62776" s="27"/>
      <c r="J62776" s="27"/>
    </row>
    <row r="62777" spans="2:10" x14ac:dyDescent="0.25">
      <c r="B62777" s="27"/>
      <c r="D62777" s="27"/>
      <c r="E62777" s="27"/>
      <c r="I62777" s="27"/>
      <c r="J62777" s="27"/>
    </row>
    <row r="62778" spans="2:10" x14ac:dyDescent="0.25">
      <c r="B62778" s="27"/>
      <c r="D62778" s="27"/>
      <c r="E62778" s="27"/>
      <c r="I62778" s="27"/>
      <c r="J62778" s="27"/>
    </row>
    <row r="62779" spans="2:10" x14ac:dyDescent="0.25">
      <c r="B62779" s="27"/>
      <c r="D62779" s="27"/>
      <c r="E62779" s="27"/>
      <c r="I62779" s="27"/>
      <c r="J62779" s="27"/>
    </row>
    <row r="62780" spans="2:10" x14ac:dyDescent="0.25">
      <c r="B62780" s="27"/>
      <c r="D62780" s="27"/>
      <c r="E62780" s="27"/>
      <c r="I62780" s="27"/>
      <c r="J62780" s="27"/>
    </row>
    <row r="62781" spans="2:10" x14ac:dyDescent="0.25">
      <c r="B62781" s="27"/>
      <c r="D62781" s="27"/>
      <c r="E62781" s="27"/>
      <c r="I62781" s="27"/>
      <c r="J62781" s="27"/>
    </row>
    <row r="62782" spans="2:10" x14ac:dyDescent="0.25">
      <c r="B62782" s="27"/>
      <c r="D62782" s="27"/>
      <c r="E62782" s="27"/>
      <c r="I62782" s="27"/>
      <c r="J62782" s="27"/>
    </row>
    <row r="62783" spans="2:10" x14ac:dyDescent="0.25">
      <c r="B62783" s="27"/>
      <c r="D62783" s="27"/>
      <c r="E62783" s="27"/>
      <c r="I62783" s="27"/>
      <c r="J62783" s="27"/>
    </row>
    <row r="62784" spans="2:10" x14ac:dyDescent="0.25">
      <c r="B62784" s="27"/>
      <c r="D62784" s="27"/>
      <c r="E62784" s="27"/>
      <c r="I62784" s="27"/>
      <c r="J62784" s="27"/>
    </row>
    <row r="62785" spans="2:10" x14ac:dyDescent="0.25">
      <c r="B62785" s="27"/>
      <c r="D62785" s="27"/>
      <c r="E62785" s="27"/>
      <c r="I62785" s="27"/>
      <c r="J62785" s="27"/>
    </row>
    <row r="62786" spans="2:10" x14ac:dyDescent="0.25">
      <c r="B62786" s="27"/>
      <c r="D62786" s="27"/>
      <c r="E62786" s="27"/>
      <c r="I62786" s="27"/>
      <c r="J62786" s="27"/>
    </row>
    <row r="62787" spans="2:10" x14ac:dyDescent="0.25">
      <c r="B62787" s="27"/>
      <c r="D62787" s="27"/>
      <c r="E62787" s="27"/>
      <c r="I62787" s="27"/>
      <c r="J62787" s="27"/>
    </row>
    <row r="62788" spans="2:10" x14ac:dyDescent="0.25">
      <c r="B62788" s="27"/>
      <c r="D62788" s="27"/>
      <c r="E62788" s="27"/>
      <c r="I62788" s="27"/>
      <c r="J62788" s="27"/>
    </row>
    <row r="62789" spans="2:10" x14ac:dyDescent="0.25">
      <c r="B62789" s="27"/>
      <c r="D62789" s="27"/>
      <c r="E62789" s="27"/>
      <c r="I62789" s="27"/>
      <c r="J62789" s="27"/>
    </row>
    <row r="62790" spans="2:10" x14ac:dyDescent="0.25">
      <c r="B62790" s="27"/>
      <c r="D62790" s="27"/>
      <c r="E62790" s="27"/>
      <c r="I62790" s="27"/>
      <c r="J62790" s="27"/>
    </row>
    <row r="62791" spans="2:10" x14ac:dyDescent="0.25">
      <c r="B62791" s="27"/>
      <c r="D62791" s="27"/>
      <c r="E62791" s="27"/>
      <c r="I62791" s="27"/>
      <c r="J62791" s="27"/>
    </row>
    <row r="62792" spans="2:10" x14ac:dyDescent="0.25">
      <c r="B62792" s="27"/>
      <c r="D62792" s="27"/>
      <c r="E62792" s="27"/>
      <c r="I62792" s="27"/>
      <c r="J62792" s="27"/>
    </row>
    <row r="62793" spans="2:10" x14ac:dyDescent="0.25">
      <c r="B62793" s="27"/>
      <c r="D62793" s="27"/>
      <c r="E62793" s="27"/>
      <c r="I62793" s="27"/>
      <c r="J62793" s="27"/>
    </row>
    <row r="62794" spans="2:10" x14ac:dyDescent="0.25">
      <c r="B62794" s="27"/>
      <c r="D62794" s="27"/>
      <c r="E62794" s="27"/>
      <c r="I62794" s="27"/>
      <c r="J62794" s="27"/>
    </row>
    <row r="62795" spans="2:10" x14ac:dyDescent="0.25">
      <c r="B62795" s="27"/>
      <c r="D62795" s="27"/>
      <c r="E62795" s="27"/>
      <c r="I62795" s="27"/>
      <c r="J62795" s="27"/>
    </row>
    <row r="62796" spans="2:10" x14ac:dyDescent="0.25">
      <c r="B62796" s="27"/>
      <c r="D62796" s="27"/>
      <c r="E62796" s="27"/>
      <c r="I62796" s="27"/>
      <c r="J62796" s="27"/>
    </row>
    <row r="62797" spans="2:10" x14ac:dyDescent="0.25">
      <c r="B62797" s="27"/>
      <c r="D62797" s="27"/>
      <c r="E62797" s="27"/>
      <c r="I62797" s="27"/>
      <c r="J62797" s="27"/>
    </row>
    <row r="62798" spans="2:10" x14ac:dyDescent="0.25">
      <c r="B62798" s="27"/>
      <c r="D62798" s="27"/>
      <c r="E62798" s="27"/>
      <c r="I62798" s="27"/>
      <c r="J62798" s="27"/>
    </row>
    <row r="62799" spans="2:10" x14ac:dyDescent="0.25">
      <c r="B62799" s="27"/>
      <c r="D62799" s="27"/>
      <c r="E62799" s="27"/>
      <c r="I62799" s="27"/>
      <c r="J62799" s="27"/>
    </row>
    <row r="62800" spans="2:10" x14ac:dyDescent="0.25">
      <c r="B62800" s="27"/>
      <c r="D62800" s="27"/>
      <c r="E62800" s="27"/>
      <c r="I62800" s="27"/>
      <c r="J62800" s="27"/>
    </row>
    <row r="62801" spans="2:10" x14ac:dyDescent="0.25">
      <c r="B62801" s="27"/>
      <c r="D62801" s="27"/>
      <c r="E62801" s="27"/>
      <c r="I62801" s="27"/>
      <c r="J62801" s="27"/>
    </row>
    <row r="62802" spans="2:10" x14ac:dyDescent="0.25">
      <c r="B62802" s="27"/>
      <c r="D62802" s="27"/>
      <c r="E62802" s="27"/>
      <c r="I62802" s="27"/>
      <c r="J62802" s="27"/>
    </row>
    <row r="62803" spans="2:10" x14ac:dyDescent="0.25">
      <c r="B62803" s="27"/>
      <c r="D62803" s="27"/>
      <c r="E62803" s="27"/>
      <c r="I62803" s="27"/>
      <c r="J62803" s="27"/>
    </row>
    <row r="62804" spans="2:10" x14ac:dyDescent="0.25">
      <c r="B62804" s="27"/>
      <c r="D62804" s="27"/>
      <c r="E62804" s="27"/>
      <c r="I62804" s="27"/>
      <c r="J62804" s="27"/>
    </row>
    <row r="62805" spans="2:10" x14ac:dyDescent="0.25">
      <c r="B62805" s="27"/>
      <c r="D62805" s="27"/>
      <c r="E62805" s="27"/>
      <c r="I62805" s="27"/>
      <c r="J62805" s="27"/>
    </row>
    <row r="62806" spans="2:10" x14ac:dyDescent="0.25">
      <c r="B62806" s="27"/>
      <c r="D62806" s="27"/>
      <c r="E62806" s="27"/>
      <c r="I62806" s="27"/>
      <c r="J62806" s="27"/>
    </row>
    <row r="62807" spans="2:10" x14ac:dyDescent="0.25">
      <c r="B62807" s="27"/>
      <c r="D62807" s="27"/>
      <c r="E62807" s="27"/>
      <c r="I62807" s="27"/>
      <c r="J62807" s="27"/>
    </row>
    <row r="62808" spans="2:10" x14ac:dyDescent="0.25">
      <c r="B62808" s="27"/>
      <c r="D62808" s="27"/>
      <c r="E62808" s="27"/>
      <c r="I62808" s="27"/>
      <c r="J62808" s="27"/>
    </row>
    <row r="62809" spans="2:10" x14ac:dyDescent="0.25">
      <c r="B62809" s="27"/>
      <c r="D62809" s="27"/>
      <c r="E62809" s="27"/>
      <c r="I62809" s="27"/>
      <c r="J62809" s="27"/>
    </row>
    <row r="62810" spans="2:10" x14ac:dyDescent="0.25">
      <c r="B62810" s="27"/>
      <c r="D62810" s="27"/>
      <c r="E62810" s="27"/>
      <c r="I62810" s="27"/>
      <c r="J62810" s="27"/>
    </row>
    <row r="62811" spans="2:10" x14ac:dyDescent="0.25">
      <c r="B62811" s="27"/>
      <c r="D62811" s="27"/>
      <c r="E62811" s="27"/>
      <c r="I62811" s="27"/>
      <c r="J62811" s="27"/>
    </row>
    <row r="62812" spans="2:10" x14ac:dyDescent="0.25">
      <c r="B62812" s="27"/>
      <c r="D62812" s="27"/>
      <c r="E62812" s="27"/>
      <c r="I62812" s="27"/>
      <c r="J62812" s="27"/>
    </row>
    <row r="62813" spans="2:10" x14ac:dyDescent="0.25">
      <c r="B62813" s="27"/>
      <c r="D62813" s="27"/>
      <c r="E62813" s="27"/>
      <c r="I62813" s="27"/>
      <c r="J62813" s="27"/>
    </row>
    <row r="62814" spans="2:10" x14ac:dyDescent="0.25">
      <c r="B62814" s="27"/>
      <c r="D62814" s="27"/>
      <c r="E62814" s="27"/>
      <c r="I62814" s="27"/>
      <c r="J62814" s="27"/>
    </row>
    <row r="62815" spans="2:10" x14ac:dyDescent="0.25">
      <c r="B62815" s="27"/>
      <c r="D62815" s="27"/>
      <c r="E62815" s="27"/>
      <c r="I62815" s="27"/>
      <c r="J62815" s="27"/>
    </row>
    <row r="62816" spans="2:10" x14ac:dyDescent="0.25">
      <c r="B62816" s="27"/>
      <c r="D62816" s="27"/>
      <c r="E62816" s="27"/>
      <c r="I62816" s="27"/>
      <c r="J62816" s="27"/>
    </row>
    <row r="62817" spans="2:10" x14ac:dyDescent="0.25">
      <c r="B62817" s="27"/>
      <c r="D62817" s="27"/>
      <c r="E62817" s="27"/>
      <c r="I62817" s="27"/>
      <c r="J62817" s="27"/>
    </row>
    <row r="62818" spans="2:10" x14ac:dyDescent="0.25">
      <c r="B62818" s="27"/>
      <c r="D62818" s="27"/>
      <c r="E62818" s="27"/>
      <c r="I62818" s="27"/>
      <c r="J62818" s="27"/>
    </row>
    <row r="62819" spans="2:10" x14ac:dyDescent="0.25">
      <c r="B62819" s="27"/>
      <c r="D62819" s="27"/>
      <c r="E62819" s="27"/>
      <c r="I62819" s="27"/>
      <c r="J62819" s="27"/>
    </row>
    <row r="62820" spans="2:10" x14ac:dyDescent="0.25">
      <c r="B62820" s="27"/>
      <c r="D62820" s="27"/>
      <c r="E62820" s="27"/>
      <c r="I62820" s="27"/>
      <c r="J62820" s="27"/>
    </row>
    <row r="62821" spans="2:10" x14ac:dyDescent="0.25">
      <c r="B62821" s="27"/>
      <c r="D62821" s="27"/>
      <c r="E62821" s="27"/>
      <c r="I62821" s="27"/>
      <c r="J62821" s="27"/>
    </row>
    <row r="62822" spans="2:10" x14ac:dyDescent="0.25">
      <c r="B62822" s="27"/>
      <c r="D62822" s="27"/>
      <c r="E62822" s="27"/>
      <c r="I62822" s="27"/>
      <c r="J62822" s="27"/>
    </row>
    <row r="62823" spans="2:10" x14ac:dyDescent="0.25">
      <c r="B62823" s="27"/>
      <c r="D62823" s="27"/>
      <c r="E62823" s="27"/>
      <c r="I62823" s="27"/>
      <c r="J62823" s="27"/>
    </row>
    <row r="62824" spans="2:10" x14ac:dyDescent="0.25">
      <c r="B62824" s="27"/>
      <c r="D62824" s="27"/>
      <c r="E62824" s="27"/>
      <c r="I62824" s="27"/>
      <c r="J62824" s="27"/>
    </row>
    <row r="62825" spans="2:10" x14ac:dyDescent="0.25">
      <c r="B62825" s="27"/>
      <c r="D62825" s="27"/>
      <c r="E62825" s="27"/>
      <c r="I62825" s="27"/>
      <c r="J62825" s="27"/>
    </row>
    <row r="62826" spans="2:10" x14ac:dyDescent="0.25">
      <c r="B62826" s="27"/>
      <c r="D62826" s="27"/>
      <c r="E62826" s="27"/>
      <c r="I62826" s="27"/>
      <c r="J62826" s="27"/>
    </row>
    <row r="62827" spans="2:10" x14ac:dyDescent="0.25">
      <c r="B62827" s="27"/>
      <c r="D62827" s="27"/>
      <c r="E62827" s="27"/>
      <c r="I62827" s="27"/>
      <c r="J62827" s="27"/>
    </row>
    <row r="62828" spans="2:10" x14ac:dyDescent="0.25">
      <c r="B62828" s="27"/>
      <c r="D62828" s="27"/>
      <c r="E62828" s="27"/>
      <c r="I62828" s="27"/>
      <c r="J62828" s="27"/>
    </row>
    <row r="62829" spans="2:10" x14ac:dyDescent="0.25">
      <c r="B62829" s="27"/>
      <c r="D62829" s="27"/>
      <c r="E62829" s="27"/>
      <c r="I62829" s="27"/>
      <c r="J62829" s="27"/>
    </row>
    <row r="62830" spans="2:10" x14ac:dyDescent="0.25">
      <c r="B62830" s="27"/>
      <c r="D62830" s="27"/>
      <c r="E62830" s="27"/>
      <c r="I62830" s="27"/>
      <c r="J62830" s="27"/>
    </row>
    <row r="62831" spans="2:10" x14ac:dyDescent="0.25">
      <c r="B62831" s="27"/>
      <c r="D62831" s="27"/>
      <c r="E62831" s="27"/>
      <c r="I62831" s="27"/>
      <c r="J62831" s="27"/>
    </row>
    <row r="62832" spans="2:10" x14ac:dyDescent="0.25">
      <c r="B62832" s="27"/>
      <c r="D62832" s="27"/>
      <c r="E62832" s="27"/>
      <c r="I62832" s="27"/>
      <c r="J62832" s="27"/>
    </row>
    <row r="62833" spans="2:10" x14ac:dyDescent="0.25">
      <c r="B62833" s="27"/>
      <c r="D62833" s="27"/>
      <c r="E62833" s="27"/>
      <c r="I62833" s="27"/>
      <c r="J62833" s="27"/>
    </row>
    <row r="62834" spans="2:10" x14ac:dyDescent="0.25">
      <c r="B62834" s="27"/>
      <c r="D62834" s="27"/>
      <c r="E62834" s="27"/>
      <c r="I62834" s="27"/>
      <c r="J62834" s="27"/>
    </row>
    <row r="62835" spans="2:10" x14ac:dyDescent="0.25">
      <c r="B62835" s="27"/>
      <c r="D62835" s="27"/>
      <c r="E62835" s="27"/>
      <c r="I62835" s="27"/>
      <c r="J62835" s="27"/>
    </row>
    <row r="62836" spans="2:10" x14ac:dyDescent="0.25">
      <c r="B62836" s="27"/>
      <c r="D62836" s="27"/>
      <c r="E62836" s="27"/>
      <c r="I62836" s="27"/>
      <c r="J62836" s="27"/>
    </row>
    <row r="62837" spans="2:10" x14ac:dyDescent="0.25">
      <c r="B62837" s="27"/>
      <c r="D62837" s="27"/>
      <c r="E62837" s="27"/>
      <c r="I62837" s="27"/>
      <c r="J62837" s="27"/>
    </row>
    <row r="62838" spans="2:10" x14ac:dyDescent="0.25">
      <c r="B62838" s="27"/>
      <c r="D62838" s="27"/>
      <c r="E62838" s="27"/>
      <c r="I62838" s="27"/>
      <c r="J62838" s="27"/>
    </row>
    <row r="62839" spans="2:10" x14ac:dyDescent="0.25">
      <c r="B62839" s="27"/>
      <c r="D62839" s="27"/>
      <c r="E62839" s="27"/>
      <c r="I62839" s="27"/>
      <c r="J62839" s="27"/>
    </row>
    <row r="62840" spans="2:10" x14ac:dyDescent="0.25">
      <c r="B62840" s="27"/>
      <c r="D62840" s="27"/>
      <c r="E62840" s="27"/>
      <c r="I62840" s="27"/>
      <c r="J62840" s="27"/>
    </row>
    <row r="62841" spans="2:10" x14ac:dyDescent="0.25">
      <c r="B62841" s="27"/>
      <c r="D62841" s="27"/>
      <c r="E62841" s="27"/>
      <c r="I62841" s="27"/>
      <c r="J62841" s="27"/>
    </row>
    <row r="62842" spans="2:10" x14ac:dyDescent="0.25">
      <c r="B62842" s="27"/>
      <c r="D62842" s="27"/>
      <c r="E62842" s="27"/>
      <c r="I62842" s="27"/>
      <c r="J62842" s="27"/>
    </row>
    <row r="62843" spans="2:10" x14ac:dyDescent="0.25">
      <c r="B62843" s="27"/>
      <c r="D62843" s="27"/>
      <c r="E62843" s="27"/>
      <c r="I62843" s="27"/>
      <c r="J62843" s="27"/>
    </row>
    <row r="62844" spans="2:10" x14ac:dyDescent="0.25">
      <c r="B62844" s="27"/>
      <c r="D62844" s="27"/>
      <c r="E62844" s="27"/>
      <c r="I62844" s="27"/>
      <c r="J62844" s="27"/>
    </row>
    <row r="62845" spans="2:10" x14ac:dyDescent="0.25">
      <c r="B62845" s="27"/>
      <c r="D62845" s="27"/>
      <c r="E62845" s="27"/>
      <c r="I62845" s="27"/>
      <c r="J62845" s="27"/>
    </row>
    <row r="62846" spans="2:10" x14ac:dyDescent="0.25">
      <c r="B62846" s="27"/>
      <c r="D62846" s="27"/>
      <c r="E62846" s="27"/>
      <c r="I62846" s="27"/>
      <c r="J62846" s="27"/>
    </row>
    <row r="62847" spans="2:10" x14ac:dyDescent="0.25">
      <c r="B62847" s="27"/>
      <c r="D62847" s="27"/>
      <c r="E62847" s="27"/>
      <c r="I62847" s="27"/>
      <c r="J62847" s="27"/>
    </row>
    <row r="62848" spans="2:10" x14ac:dyDescent="0.25">
      <c r="B62848" s="27"/>
      <c r="D62848" s="27"/>
      <c r="E62848" s="27"/>
      <c r="I62848" s="27"/>
      <c r="J62848" s="27"/>
    </row>
    <row r="62849" spans="2:10" x14ac:dyDescent="0.25">
      <c r="B62849" s="27"/>
      <c r="D62849" s="27"/>
      <c r="E62849" s="27"/>
      <c r="I62849" s="27"/>
      <c r="J62849" s="27"/>
    </row>
    <row r="62850" spans="2:10" x14ac:dyDescent="0.25">
      <c r="B62850" s="27"/>
      <c r="D62850" s="27"/>
      <c r="E62850" s="27"/>
      <c r="I62850" s="27"/>
      <c r="J62850" s="27"/>
    </row>
    <row r="62851" spans="2:10" x14ac:dyDescent="0.25">
      <c r="B62851" s="27"/>
      <c r="D62851" s="27"/>
      <c r="E62851" s="27"/>
      <c r="I62851" s="27"/>
      <c r="J62851" s="27"/>
    </row>
    <row r="62852" spans="2:10" x14ac:dyDescent="0.25">
      <c r="B62852" s="27"/>
      <c r="D62852" s="27"/>
      <c r="E62852" s="27"/>
      <c r="I62852" s="27"/>
      <c r="J62852" s="27"/>
    </row>
    <row r="62853" spans="2:10" x14ac:dyDescent="0.25">
      <c r="B62853" s="27"/>
      <c r="D62853" s="27"/>
      <c r="E62853" s="27"/>
      <c r="I62853" s="27"/>
      <c r="J62853" s="27"/>
    </row>
    <row r="62854" spans="2:10" x14ac:dyDescent="0.25">
      <c r="B62854" s="27"/>
      <c r="D62854" s="27"/>
      <c r="E62854" s="27"/>
      <c r="I62854" s="27"/>
      <c r="J62854" s="27"/>
    </row>
    <row r="62855" spans="2:10" x14ac:dyDescent="0.25">
      <c r="B62855" s="27"/>
      <c r="D62855" s="27"/>
      <c r="E62855" s="27"/>
      <c r="I62855" s="27"/>
      <c r="J62855" s="27"/>
    </row>
    <row r="62856" spans="2:10" x14ac:dyDescent="0.25">
      <c r="B62856" s="27"/>
      <c r="D62856" s="27"/>
      <c r="E62856" s="27"/>
      <c r="I62856" s="27"/>
      <c r="J62856" s="27"/>
    </row>
    <row r="62857" spans="2:10" x14ac:dyDescent="0.25">
      <c r="B62857" s="27"/>
      <c r="D62857" s="27"/>
      <c r="E62857" s="27"/>
      <c r="I62857" s="27"/>
      <c r="J62857" s="27"/>
    </row>
    <row r="62858" spans="2:10" x14ac:dyDescent="0.25">
      <c r="B62858" s="27"/>
      <c r="D62858" s="27"/>
      <c r="E62858" s="27"/>
      <c r="I62858" s="27"/>
      <c r="J62858" s="27"/>
    </row>
    <row r="62859" spans="2:10" x14ac:dyDescent="0.25">
      <c r="B62859" s="27"/>
      <c r="D62859" s="27"/>
      <c r="E62859" s="27"/>
      <c r="I62859" s="27"/>
      <c r="J62859" s="27"/>
    </row>
    <row r="62860" spans="2:10" x14ac:dyDescent="0.25">
      <c r="B62860" s="27"/>
      <c r="D62860" s="27"/>
      <c r="E62860" s="27"/>
      <c r="I62860" s="27"/>
      <c r="J62860" s="27"/>
    </row>
    <row r="62861" spans="2:10" x14ac:dyDescent="0.25">
      <c r="B62861" s="27"/>
      <c r="D62861" s="27"/>
      <c r="E62861" s="27"/>
      <c r="I62861" s="27"/>
      <c r="J62861" s="27"/>
    </row>
    <row r="62862" spans="2:10" x14ac:dyDescent="0.25">
      <c r="B62862" s="27"/>
      <c r="D62862" s="27"/>
      <c r="E62862" s="27"/>
      <c r="I62862" s="27"/>
      <c r="J62862" s="27"/>
    </row>
    <row r="62863" spans="2:10" x14ac:dyDescent="0.25">
      <c r="B62863" s="27"/>
      <c r="D62863" s="27"/>
      <c r="E62863" s="27"/>
      <c r="I62863" s="27"/>
      <c r="J62863" s="27"/>
    </row>
    <row r="62864" spans="2:10" x14ac:dyDescent="0.25">
      <c r="B62864" s="27"/>
      <c r="D62864" s="27"/>
      <c r="E62864" s="27"/>
      <c r="I62864" s="27"/>
      <c r="J62864" s="27"/>
    </row>
    <row r="62865" spans="2:10" x14ac:dyDescent="0.25">
      <c r="B62865" s="27"/>
      <c r="D62865" s="27"/>
      <c r="E62865" s="27"/>
      <c r="I62865" s="27"/>
      <c r="J62865" s="27"/>
    </row>
    <row r="62866" spans="2:10" x14ac:dyDescent="0.25">
      <c r="B62866" s="27"/>
      <c r="D62866" s="27"/>
      <c r="E62866" s="27"/>
      <c r="I62866" s="27"/>
      <c r="J62866" s="27"/>
    </row>
    <row r="62867" spans="2:10" x14ac:dyDescent="0.25">
      <c r="B62867" s="27"/>
      <c r="D62867" s="27"/>
      <c r="E62867" s="27"/>
      <c r="I62867" s="27"/>
      <c r="J62867" s="27"/>
    </row>
    <row r="62868" spans="2:10" x14ac:dyDescent="0.25">
      <c r="B62868" s="27"/>
      <c r="D62868" s="27"/>
      <c r="E62868" s="27"/>
      <c r="I62868" s="27"/>
      <c r="J62868" s="27"/>
    </row>
    <row r="62869" spans="2:10" x14ac:dyDescent="0.25">
      <c r="B62869" s="27"/>
      <c r="D62869" s="27"/>
      <c r="E62869" s="27"/>
      <c r="I62869" s="27"/>
      <c r="J62869" s="27"/>
    </row>
    <row r="62870" spans="2:10" x14ac:dyDescent="0.25">
      <c r="B62870" s="27"/>
      <c r="D62870" s="27"/>
      <c r="E62870" s="27"/>
      <c r="I62870" s="27"/>
      <c r="J62870" s="27"/>
    </row>
    <row r="62871" spans="2:10" x14ac:dyDescent="0.25">
      <c r="B62871" s="27"/>
      <c r="D62871" s="27"/>
      <c r="E62871" s="27"/>
      <c r="I62871" s="27"/>
      <c r="J62871" s="27"/>
    </row>
    <row r="62872" spans="2:10" x14ac:dyDescent="0.25">
      <c r="B62872" s="27"/>
      <c r="D62872" s="27"/>
      <c r="E62872" s="27"/>
      <c r="I62872" s="27"/>
      <c r="J62872" s="27"/>
    </row>
    <row r="62873" spans="2:10" x14ac:dyDescent="0.25">
      <c r="B62873" s="27"/>
      <c r="D62873" s="27"/>
      <c r="E62873" s="27"/>
      <c r="I62873" s="27"/>
      <c r="J62873" s="27"/>
    </row>
    <row r="62874" spans="2:10" x14ac:dyDescent="0.25">
      <c r="B62874" s="27"/>
      <c r="D62874" s="27"/>
      <c r="E62874" s="27"/>
      <c r="I62874" s="27"/>
      <c r="J62874" s="27"/>
    </row>
    <row r="62875" spans="2:10" x14ac:dyDescent="0.25">
      <c r="B62875" s="27"/>
      <c r="D62875" s="27"/>
      <c r="E62875" s="27"/>
      <c r="I62875" s="27"/>
      <c r="J62875" s="27"/>
    </row>
    <row r="62876" spans="2:10" x14ac:dyDescent="0.25">
      <c r="B62876" s="27"/>
      <c r="D62876" s="27"/>
      <c r="E62876" s="27"/>
      <c r="I62876" s="27"/>
      <c r="J62876" s="27"/>
    </row>
    <row r="62877" spans="2:10" x14ac:dyDescent="0.25">
      <c r="B62877" s="27"/>
      <c r="D62877" s="27"/>
      <c r="E62877" s="27"/>
      <c r="I62877" s="27"/>
      <c r="J62877" s="27"/>
    </row>
    <row r="62878" spans="2:10" x14ac:dyDescent="0.25">
      <c r="B62878" s="27"/>
      <c r="D62878" s="27"/>
      <c r="E62878" s="27"/>
      <c r="I62878" s="27"/>
      <c r="J62878" s="27"/>
    </row>
    <row r="62879" spans="2:10" x14ac:dyDescent="0.25">
      <c r="B62879" s="27"/>
      <c r="D62879" s="27"/>
      <c r="E62879" s="27"/>
      <c r="I62879" s="27"/>
      <c r="J62879" s="27"/>
    </row>
    <row r="62880" spans="2:10" x14ac:dyDescent="0.25">
      <c r="B62880" s="27"/>
      <c r="D62880" s="27"/>
      <c r="E62880" s="27"/>
      <c r="I62880" s="27"/>
      <c r="J62880" s="27"/>
    </row>
    <row r="62881" spans="2:10" x14ac:dyDescent="0.25">
      <c r="B62881" s="27"/>
      <c r="D62881" s="27"/>
      <c r="E62881" s="27"/>
      <c r="I62881" s="27"/>
      <c r="J62881" s="27"/>
    </row>
    <row r="62882" spans="2:10" x14ac:dyDescent="0.25">
      <c r="B62882" s="27"/>
      <c r="D62882" s="27"/>
      <c r="E62882" s="27"/>
      <c r="I62882" s="27"/>
      <c r="J62882" s="27"/>
    </row>
    <row r="62883" spans="2:10" x14ac:dyDescent="0.25">
      <c r="B62883" s="27"/>
      <c r="D62883" s="27"/>
      <c r="E62883" s="27"/>
      <c r="I62883" s="27"/>
      <c r="J62883" s="27"/>
    </row>
    <row r="62884" spans="2:10" x14ac:dyDescent="0.25">
      <c r="B62884" s="27"/>
      <c r="D62884" s="27"/>
      <c r="E62884" s="27"/>
      <c r="I62884" s="27"/>
      <c r="J62884" s="27"/>
    </row>
    <row r="62885" spans="2:10" x14ac:dyDescent="0.25">
      <c r="B62885" s="27"/>
      <c r="D62885" s="27"/>
      <c r="E62885" s="27"/>
      <c r="I62885" s="27"/>
      <c r="J62885" s="27"/>
    </row>
    <row r="62886" spans="2:10" x14ac:dyDescent="0.25">
      <c r="B62886" s="27"/>
      <c r="D62886" s="27"/>
      <c r="E62886" s="27"/>
      <c r="I62886" s="27"/>
      <c r="J62886" s="27"/>
    </row>
    <row r="62887" spans="2:10" x14ac:dyDescent="0.25">
      <c r="B62887" s="27"/>
      <c r="D62887" s="27"/>
      <c r="E62887" s="27"/>
      <c r="I62887" s="27"/>
      <c r="J62887" s="27"/>
    </row>
    <row r="62888" spans="2:10" x14ac:dyDescent="0.25">
      <c r="B62888" s="27"/>
      <c r="D62888" s="27"/>
      <c r="E62888" s="27"/>
      <c r="I62888" s="27"/>
      <c r="J62888" s="27"/>
    </row>
    <row r="62889" spans="2:10" x14ac:dyDescent="0.25">
      <c r="B62889" s="27"/>
      <c r="D62889" s="27"/>
      <c r="E62889" s="27"/>
      <c r="I62889" s="27"/>
      <c r="J62889" s="27"/>
    </row>
    <row r="62890" spans="2:10" x14ac:dyDescent="0.25">
      <c r="B62890" s="27"/>
      <c r="D62890" s="27"/>
      <c r="E62890" s="27"/>
      <c r="I62890" s="27"/>
      <c r="J62890" s="27"/>
    </row>
    <row r="62891" spans="2:10" x14ac:dyDescent="0.25">
      <c r="B62891" s="27"/>
      <c r="D62891" s="27"/>
      <c r="E62891" s="27"/>
      <c r="I62891" s="27"/>
      <c r="J62891" s="27"/>
    </row>
    <row r="62892" spans="2:10" x14ac:dyDescent="0.25">
      <c r="B62892" s="27"/>
      <c r="D62892" s="27"/>
      <c r="E62892" s="27"/>
      <c r="I62892" s="27"/>
      <c r="J62892" s="27"/>
    </row>
    <row r="62893" spans="2:10" x14ac:dyDescent="0.25">
      <c r="B62893" s="27"/>
      <c r="D62893" s="27"/>
      <c r="E62893" s="27"/>
      <c r="I62893" s="27"/>
      <c r="J62893" s="27"/>
    </row>
    <row r="62894" spans="2:10" x14ac:dyDescent="0.25">
      <c r="B62894" s="27"/>
      <c r="D62894" s="27"/>
      <c r="E62894" s="27"/>
      <c r="I62894" s="27"/>
      <c r="J62894" s="27"/>
    </row>
    <row r="62895" spans="2:10" x14ac:dyDescent="0.25">
      <c r="B62895" s="27"/>
      <c r="D62895" s="27"/>
      <c r="E62895" s="27"/>
      <c r="I62895" s="27"/>
      <c r="J62895" s="27"/>
    </row>
    <row r="62896" spans="2:10" x14ac:dyDescent="0.25">
      <c r="B62896" s="27"/>
      <c r="D62896" s="27"/>
      <c r="E62896" s="27"/>
      <c r="I62896" s="27"/>
      <c r="J62896" s="27"/>
    </row>
    <row r="62897" spans="2:10" x14ac:dyDescent="0.25">
      <c r="B62897" s="27"/>
      <c r="D62897" s="27"/>
      <c r="E62897" s="27"/>
      <c r="I62897" s="27"/>
      <c r="J62897" s="27"/>
    </row>
    <row r="62898" spans="2:10" x14ac:dyDescent="0.25">
      <c r="B62898" s="27"/>
      <c r="D62898" s="27"/>
      <c r="E62898" s="27"/>
      <c r="I62898" s="27"/>
      <c r="J62898" s="27"/>
    </row>
    <row r="62899" spans="2:10" x14ac:dyDescent="0.25">
      <c r="B62899" s="27"/>
      <c r="D62899" s="27"/>
      <c r="E62899" s="27"/>
      <c r="I62899" s="27"/>
      <c r="J62899" s="27"/>
    </row>
    <row r="62900" spans="2:10" x14ac:dyDescent="0.25">
      <c r="B62900" s="27"/>
      <c r="D62900" s="27"/>
      <c r="E62900" s="27"/>
      <c r="I62900" s="27"/>
      <c r="J62900" s="27"/>
    </row>
    <row r="62901" spans="2:10" x14ac:dyDescent="0.25">
      <c r="B62901" s="27"/>
      <c r="D62901" s="27"/>
      <c r="E62901" s="27"/>
      <c r="I62901" s="27"/>
      <c r="J62901" s="27"/>
    </row>
    <row r="62902" spans="2:10" x14ac:dyDescent="0.25">
      <c r="B62902" s="27"/>
      <c r="D62902" s="27"/>
      <c r="E62902" s="27"/>
      <c r="I62902" s="27"/>
      <c r="J62902" s="27"/>
    </row>
    <row r="62903" spans="2:10" x14ac:dyDescent="0.25">
      <c r="B62903" s="27"/>
      <c r="D62903" s="27"/>
      <c r="E62903" s="27"/>
      <c r="I62903" s="27"/>
      <c r="J62903" s="27"/>
    </row>
    <row r="62904" spans="2:10" x14ac:dyDescent="0.25">
      <c r="B62904" s="27"/>
      <c r="D62904" s="27"/>
      <c r="E62904" s="27"/>
      <c r="I62904" s="27"/>
      <c r="J62904" s="27"/>
    </row>
    <row r="62905" spans="2:10" x14ac:dyDescent="0.25">
      <c r="B62905" s="27"/>
      <c r="D62905" s="27"/>
      <c r="E62905" s="27"/>
      <c r="I62905" s="27"/>
      <c r="J62905" s="27"/>
    </row>
    <row r="62906" spans="2:10" x14ac:dyDescent="0.25">
      <c r="B62906" s="27"/>
      <c r="D62906" s="27"/>
      <c r="E62906" s="27"/>
      <c r="I62906" s="27"/>
      <c r="J62906" s="27"/>
    </row>
    <row r="62907" spans="2:10" x14ac:dyDescent="0.25">
      <c r="B62907" s="27"/>
      <c r="D62907" s="27"/>
      <c r="E62907" s="27"/>
      <c r="I62907" s="27"/>
      <c r="J62907" s="27"/>
    </row>
    <row r="62908" spans="2:10" x14ac:dyDescent="0.25">
      <c r="B62908" s="27"/>
      <c r="D62908" s="27"/>
      <c r="E62908" s="27"/>
      <c r="I62908" s="27"/>
      <c r="J62908" s="27"/>
    </row>
    <row r="62909" spans="2:10" x14ac:dyDescent="0.25">
      <c r="B62909" s="27"/>
      <c r="D62909" s="27"/>
      <c r="E62909" s="27"/>
      <c r="I62909" s="27"/>
      <c r="J62909" s="27"/>
    </row>
    <row r="62910" spans="2:10" x14ac:dyDescent="0.25">
      <c r="B62910" s="27"/>
      <c r="D62910" s="27"/>
      <c r="E62910" s="27"/>
      <c r="I62910" s="27"/>
      <c r="J62910" s="27"/>
    </row>
    <row r="62911" spans="2:10" x14ac:dyDescent="0.25">
      <c r="B62911" s="27"/>
      <c r="D62911" s="27"/>
      <c r="E62911" s="27"/>
      <c r="I62911" s="27"/>
      <c r="J62911" s="27"/>
    </row>
    <row r="62912" spans="2:10" x14ac:dyDescent="0.25">
      <c r="B62912" s="27"/>
      <c r="D62912" s="27"/>
      <c r="E62912" s="27"/>
      <c r="I62912" s="27"/>
      <c r="J62912" s="27"/>
    </row>
    <row r="62913" spans="2:10" x14ac:dyDescent="0.25">
      <c r="B62913" s="27"/>
      <c r="D62913" s="27"/>
      <c r="E62913" s="27"/>
      <c r="I62913" s="27"/>
      <c r="J62913" s="27"/>
    </row>
    <row r="62914" spans="2:10" x14ac:dyDescent="0.25">
      <c r="B62914" s="27"/>
      <c r="D62914" s="27"/>
      <c r="E62914" s="27"/>
      <c r="I62914" s="27"/>
      <c r="J62914" s="27"/>
    </row>
    <row r="62915" spans="2:10" x14ac:dyDescent="0.25">
      <c r="B62915" s="27"/>
      <c r="D62915" s="27"/>
      <c r="E62915" s="27"/>
      <c r="I62915" s="27"/>
      <c r="J62915" s="27"/>
    </row>
    <row r="62916" spans="2:10" x14ac:dyDescent="0.25">
      <c r="B62916" s="27"/>
      <c r="D62916" s="27"/>
      <c r="E62916" s="27"/>
      <c r="I62916" s="27"/>
      <c r="J62916" s="27"/>
    </row>
    <row r="62917" spans="2:10" x14ac:dyDescent="0.25">
      <c r="B62917" s="27"/>
      <c r="D62917" s="27"/>
      <c r="E62917" s="27"/>
      <c r="I62917" s="27"/>
      <c r="J62917" s="27"/>
    </row>
    <row r="62918" spans="2:10" x14ac:dyDescent="0.25">
      <c r="B62918" s="27"/>
      <c r="D62918" s="27"/>
      <c r="E62918" s="27"/>
      <c r="I62918" s="27"/>
      <c r="J62918" s="27"/>
    </row>
    <row r="62919" spans="2:10" x14ac:dyDescent="0.25">
      <c r="B62919" s="27"/>
      <c r="D62919" s="27"/>
      <c r="E62919" s="27"/>
      <c r="I62919" s="27"/>
      <c r="J62919" s="27"/>
    </row>
    <row r="62920" spans="2:10" x14ac:dyDescent="0.25">
      <c r="B62920" s="27"/>
      <c r="D62920" s="27"/>
      <c r="E62920" s="27"/>
      <c r="I62920" s="27"/>
      <c r="J62920" s="27"/>
    </row>
    <row r="62921" spans="2:10" x14ac:dyDescent="0.25">
      <c r="B62921" s="27"/>
      <c r="D62921" s="27"/>
      <c r="E62921" s="27"/>
      <c r="I62921" s="27"/>
      <c r="J62921" s="27"/>
    </row>
    <row r="62922" spans="2:10" x14ac:dyDescent="0.25">
      <c r="B62922" s="27"/>
      <c r="D62922" s="27"/>
      <c r="E62922" s="27"/>
      <c r="I62922" s="27"/>
      <c r="J62922" s="27"/>
    </row>
    <row r="62923" spans="2:10" x14ac:dyDescent="0.25">
      <c r="B62923" s="27"/>
      <c r="D62923" s="27"/>
      <c r="E62923" s="27"/>
      <c r="I62923" s="27"/>
      <c r="J62923" s="27"/>
    </row>
    <row r="62924" spans="2:10" x14ac:dyDescent="0.25">
      <c r="B62924" s="27"/>
      <c r="D62924" s="27"/>
      <c r="E62924" s="27"/>
      <c r="I62924" s="27"/>
      <c r="J62924" s="27"/>
    </row>
    <row r="62925" spans="2:10" x14ac:dyDescent="0.25">
      <c r="B62925" s="27"/>
      <c r="D62925" s="27"/>
      <c r="E62925" s="27"/>
      <c r="I62925" s="27"/>
      <c r="J62925" s="27"/>
    </row>
    <row r="62926" spans="2:10" x14ac:dyDescent="0.25">
      <c r="B62926" s="27"/>
      <c r="D62926" s="27"/>
      <c r="E62926" s="27"/>
      <c r="I62926" s="27"/>
      <c r="J62926" s="27"/>
    </row>
    <row r="62927" spans="2:10" x14ac:dyDescent="0.25">
      <c r="B62927" s="27"/>
      <c r="D62927" s="27"/>
      <c r="E62927" s="27"/>
      <c r="I62927" s="27"/>
      <c r="J62927" s="27"/>
    </row>
    <row r="62928" spans="2:10" x14ac:dyDescent="0.25">
      <c r="B62928" s="27"/>
      <c r="D62928" s="27"/>
      <c r="E62928" s="27"/>
      <c r="I62928" s="27"/>
      <c r="J62928" s="27"/>
    </row>
    <row r="62929" spans="2:10" x14ac:dyDescent="0.25">
      <c r="B62929" s="27"/>
      <c r="D62929" s="27"/>
      <c r="E62929" s="27"/>
      <c r="I62929" s="27"/>
      <c r="J62929" s="27"/>
    </row>
    <row r="62930" spans="2:10" x14ac:dyDescent="0.25">
      <c r="B62930" s="27"/>
      <c r="D62930" s="27"/>
      <c r="E62930" s="27"/>
      <c r="I62930" s="27"/>
      <c r="J62930" s="27"/>
    </row>
    <row r="62931" spans="2:10" x14ac:dyDescent="0.25">
      <c r="B62931" s="27"/>
      <c r="D62931" s="27"/>
      <c r="E62931" s="27"/>
      <c r="I62931" s="27"/>
      <c r="J62931" s="27"/>
    </row>
    <row r="62932" spans="2:10" x14ac:dyDescent="0.25">
      <c r="B62932" s="27"/>
      <c r="D62932" s="27"/>
      <c r="E62932" s="27"/>
      <c r="I62932" s="27"/>
      <c r="J62932" s="27"/>
    </row>
    <row r="62933" spans="2:10" x14ac:dyDescent="0.25">
      <c r="B62933" s="27"/>
      <c r="D62933" s="27"/>
      <c r="E62933" s="27"/>
      <c r="I62933" s="27"/>
      <c r="J62933" s="27"/>
    </row>
    <row r="62934" spans="2:10" x14ac:dyDescent="0.25">
      <c r="B62934" s="27"/>
      <c r="D62934" s="27"/>
      <c r="E62934" s="27"/>
      <c r="I62934" s="27"/>
      <c r="J62934" s="27"/>
    </row>
    <row r="62935" spans="2:10" x14ac:dyDescent="0.25">
      <c r="B62935" s="27"/>
      <c r="D62935" s="27"/>
      <c r="E62935" s="27"/>
      <c r="I62935" s="27"/>
      <c r="J62935" s="27"/>
    </row>
    <row r="62936" spans="2:10" x14ac:dyDescent="0.25">
      <c r="B62936" s="27"/>
      <c r="D62936" s="27"/>
      <c r="E62936" s="27"/>
      <c r="I62936" s="27"/>
      <c r="J62936" s="27"/>
    </row>
    <row r="62937" spans="2:10" x14ac:dyDescent="0.25">
      <c r="B62937" s="27"/>
      <c r="D62937" s="27"/>
      <c r="E62937" s="27"/>
      <c r="I62937" s="27"/>
      <c r="J62937" s="27"/>
    </row>
    <row r="62938" spans="2:10" x14ac:dyDescent="0.25">
      <c r="B62938" s="27"/>
      <c r="D62938" s="27"/>
      <c r="E62938" s="27"/>
      <c r="I62938" s="27"/>
      <c r="J62938" s="27"/>
    </row>
    <row r="62939" spans="2:10" x14ac:dyDescent="0.25">
      <c r="B62939" s="27"/>
      <c r="D62939" s="27"/>
      <c r="E62939" s="27"/>
      <c r="I62939" s="27"/>
      <c r="J62939" s="27"/>
    </row>
    <row r="62940" spans="2:10" x14ac:dyDescent="0.25">
      <c r="B62940" s="27"/>
      <c r="D62940" s="27"/>
      <c r="E62940" s="27"/>
      <c r="I62940" s="27"/>
      <c r="J62940" s="27"/>
    </row>
    <row r="62941" spans="2:10" x14ac:dyDescent="0.25">
      <c r="B62941" s="27"/>
      <c r="D62941" s="27"/>
      <c r="E62941" s="27"/>
      <c r="I62941" s="27"/>
      <c r="J62941" s="27"/>
    </row>
    <row r="62942" spans="2:10" x14ac:dyDescent="0.25">
      <c r="B62942" s="27"/>
      <c r="D62942" s="27"/>
      <c r="E62942" s="27"/>
      <c r="I62942" s="27"/>
      <c r="J62942" s="27"/>
    </row>
    <row r="62943" spans="2:10" x14ac:dyDescent="0.25">
      <c r="B62943" s="27"/>
      <c r="D62943" s="27"/>
      <c r="E62943" s="27"/>
      <c r="I62943" s="27"/>
      <c r="J62943" s="27"/>
    </row>
    <row r="62944" spans="2:10" x14ac:dyDescent="0.25">
      <c r="B62944" s="27"/>
      <c r="D62944" s="27"/>
      <c r="E62944" s="27"/>
      <c r="I62944" s="27"/>
      <c r="J62944" s="27"/>
    </row>
    <row r="62945" spans="2:10" x14ac:dyDescent="0.25">
      <c r="B62945" s="27"/>
      <c r="D62945" s="27"/>
      <c r="E62945" s="27"/>
      <c r="I62945" s="27"/>
      <c r="J62945" s="27"/>
    </row>
    <row r="62946" spans="2:10" x14ac:dyDescent="0.25">
      <c r="B62946" s="27"/>
      <c r="D62946" s="27"/>
      <c r="E62946" s="27"/>
      <c r="I62946" s="27"/>
      <c r="J62946" s="27"/>
    </row>
    <row r="62947" spans="2:10" x14ac:dyDescent="0.25">
      <c r="B62947" s="27"/>
      <c r="D62947" s="27"/>
      <c r="E62947" s="27"/>
      <c r="I62947" s="27"/>
      <c r="J62947" s="27"/>
    </row>
    <row r="62948" spans="2:10" x14ac:dyDescent="0.25">
      <c r="B62948" s="27"/>
      <c r="D62948" s="27"/>
      <c r="E62948" s="27"/>
      <c r="I62948" s="27"/>
      <c r="J62948" s="27"/>
    </row>
    <row r="62949" spans="2:10" x14ac:dyDescent="0.25">
      <c r="B62949" s="27"/>
      <c r="D62949" s="27"/>
      <c r="E62949" s="27"/>
      <c r="I62949" s="27"/>
      <c r="J62949" s="27"/>
    </row>
    <row r="62950" spans="2:10" x14ac:dyDescent="0.25">
      <c r="B62950" s="27"/>
      <c r="D62950" s="27"/>
      <c r="E62950" s="27"/>
      <c r="I62950" s="27"/>
      <c r="J62950" s="27"/>
    </row>
    <row r="62951" spans="2:10" x14ac:dyDescent="0.25">
      <c r="B62951" s="27"/>
      <c r="D62951" s="27"/>
      <c r="E62951" s="27"/>
      <c r="I62951" s="27"/>
      <c r="J62951" s="27"/>
    </row>
    <row r="62952" spans="2:10" x14ac:dyDescent="0.25">
      <c r="B62952" s="27"/>
      <c r="D62952" s="27"/>
      <c r="E62952" s="27"/>
      <c r="I62952" s="27"/>
      <c r="J62952" s="27"/>
    </row>
    <row r="62953" spans="2:10" x14ac:dyDescent="0.25">
      <c r="B62953" s="27"/>
      <c r="D62953" s="27"/>
      <c r="E62953" s="27"/>
      <c r="I62953" s="27"/>
      <c r="J62953" s="27"/>
    </row>
    <row r="62954" spans="2:10" x14ac:dyDescent="0.25">
      <c r="B62954" s="27"/>
      <c r="D62954" s="27"/>
      <c r="E62954" s="27"/>
      <c r="I62954" s="27"/>
      <c r="J62954" s="27"/>
    </row>
    <row r="62955" spans="2:10" x14ac:dyDescent="0.25">
      <c r="B62955" s="27"/>
      <c r="D62955" s="27"/>
      <c r="E62955" s="27"/>
      <c r="I62955" s="27"/>
      <c r="J62955" s="27"/>
    </row>
    <row r="62956" spans="2:10" x14ac:dyDescent="0.25">
      <c r="B62956" s="27"/>
      <c r="D62956" s="27"/>
      <c r="E62956" s="27"/>
      <c r="I62956" s="27"/>
      <c r="J62956" s="27"/>
    </row>
    <row r="62957" spans="2:10" x14ac:dyDescent="0.25">
      <c r="B62957" s="27"/>
      <c r="D62957" s="27"/>
      <c r="E62957" s="27"/>
      <c r="I62957" s="27"/>
      <c r="J62957" s="27"/>
    </row>
    <row r="62958" spans="2:10" x14ac:dyDescent="0.25">
      <c r="B62958" s="27"/>
      <c r="D62958" s="27"/>
      <c r="E62958" s="27"/>
      <c r="I62958" s="27"/>
      <c r="J62958" s="27"/>
    </row>
    <row r="62959" spans="2:10" x14ac:dyDescent="0.25">
      <c r="B62959" s="27"/>
      <c r="D62959" s="27"/>
      <c r="E62959" s="27"/>
      <c r="I62959" s="27"/>
      <c r="J62959" s="27"/>
    </row>
    <row r="62960" spans="2:10" x14ac:dyDescent="0.25">
      <c r="B62960" s="27"/>
      <c r="D62960" s="27"/>
      <c r="E62960" s="27"/>
      <c r="I62960" s="27"/>
      <c r="J62960" s="27"/>
    </row>
    <row r="62961" spans="2:10" x14ac:dyDescent="0.25">
      <c r="B62961" s="27"/>
      <c r="D62961" s="27"/>
      <c r="E62961" s="27"/>
      <c r="I62961" s="27"/>
      <c r="J62961" s="27"/>
    </row>
    <row r="62962" spans="2:10" x14ac:dyDescent="0.25">
      <c r="B62962" s="27"/>
      <c r="D62962" s="27"/>
      <c r="E62962" s="27"/>
      <c r="I62962" s="27"/>
      <c r="J62962" s="27"/>
    </row>
    <row r="62963" spans="2:10" x14ac:dyDescent="0.25">
      <c r="B62963" s="27"/>
      <c r="D62963" s="27"/>
      <c r="E62963" s="27"/>
      <c r="I62963" s="27"/>
      <c r="J62963" s="27"/>
    </row>
    <row r="62964" spans="2:10" x14ac:dyDescent="0.25">
      <c r="B62964" s="27"/>
      <c r="D62964" s="27"/>
      <c r="E62964" s="27"/>
      <c r="I62964" s="27"/>
      <c r="J62964" s="27"/>
    </row>
    <row r="62965" spans="2:10" x14ac:dyDescent="0.25">
      <c r="B62965" s="27"/>
      <c r="D62965" s="27"/>
      <c r="E62965" s="27"/>
      <c r="I62965" s="27"/>
      <c r="J62965" s="27"/>
    </row>
    <row r="62966" spans="2:10" x14ac:dyDescent="0.25">
      <c r="B62966" s="27"/>
      <c r="D62966" s="27"/>
      <c r="E62966" s="27"/>
      <c r="I62966" s="27"/>
      <c r="J62966" s="27"/>
    </row>
    <row r="62967" spans="2:10" x14ac:dyDescent="0.25">
      <c r="B62967" s="27"/>
      <c r="D62967" s="27"/>
      <c r="E62967" s="27"/>
      <c r="I62967" s="27"/>
      <c r="J62967" s="27"/>
    </row>
    <row r="62968" spans="2:10" x14ac:dyDescent="0.25">
      <c r="B62968" s="27"/>
      <c r="D62968" s="27"/>
      <c r="E62968" s="27"/>
      <c r="I62968" s="27"/>
      <c r="J62968" s="27"/>
    </row>
    <row r="62969" spans="2:10" x14ac:dyDescent="0.25">
      <c r="B62969" s="27"/>
      <c r="D62969" s="27"/>
      <c r="E62969" s="27"/>
      <c r="I62969" s="27"/>
      <c r="J62969" s="27"/>
    </row>
    <row r="62970" spans="2:10" x14ac:dyDescent="0.25">
      <c r="B62970" s="27"/>
      <c r="D62970" s="27"/>
      <c r="E62970" s="27"/>
      <c r="I62970" s="27"/>
      <c r="J62970" s="27"/>
    </row>
    <row r="62971" spans="2:10" x14ac:dyDescent="0.25">
      <c r="B62971" s="27"/>
      <c r="D62971" s="27"/>
      <c r="E62971" s="27"/>
      <c r="I62971" s="27"/>
      <c r="J62971" s="27"/>
    </row>
    <row r="62972" spans="2:10" x14ac:dyDescent="0.25">
      <c r="B62972" s="27"/>
      <c r="D62972" s="27"/>
      <c r="E62972" s="27"/>
      <c r="I62972" s="27"/>
      <c r="J62972" s="27"/>
    </row>
    <row r="62973" spans="2:10" x14ac:dyDescent="0.25">
      <c r="B62973" s="27"/>
      <c r="D62973" s="27"/>
      <c r="E62973" s="27"/>
      <c r="I62973" s="27"/>
      <c r="J62973" s="27"/>
    </row>
    <row r="62974" spans="2:10" x14ac:dyDescent="0.25">
      <c r="B62974" s="27"/>
      <c r="D62974" s="27"/>
      <c r="E62974" s="27"/>
      <c r="I62974" s="27"/>
      <c r="J62974" s="27"/>
    </row>
    <row r="62975" spans="2:10" x14ac:dyDescent="0.25">
      <c r="B62975" s="27"/>
      <c r="D62975" s="27"/>
      <c r="E62975" s="27"/>
      <c r="I62975" s="27"/>
      <c r="J62975" s="27"/>
    </row>
    <row r="62976" spans="2:10" x14ac:dyDescent="0.25">
      <c r="B62976" s="27"/>
      <c r="D62976" s="27"/>
      <c r="E62976" s="27"/>
      <c r="I62976" s="27"/>
      <c r="J62976" s="27"/>
    </row>
    <row r="62977" spans="2:10" x14ac:dyDescent="0.25">
      <c r="B62977" s="27"/>
      <c r="D62977" s="27"/>
      <c r="E62977" s="27"/>
      <c r="I62977" s="27"/>
      <c r="J62977" s="27"/>
    </row>
    <row r="62978" spans="2:10" x14ac:dyDescent="0.25">
      <c r="B62978" s="27"/>
      <c r="D62978" s="27"/>
      <c r="E62978" s="27"/>
      <c r="I62978" s="27"/>
      <c r="J62978" s="27"/>
    </row>
    <row r="62979" spans="2:10" x14ac:dyDescent="0.25">
      <c r="B62979" s="27"/>
      <c r="D62979" s="27"/>
      <c r="E62979" s="27"/>
      <c r="I62979" s="27"/>
      <c r="J62979" s="27"/>
    </row>
    <row r="62980" spans="2:10" x14ac:dyDescent="0.25">
      <c r="B62980" s="27"/>
      <c r="D62980" s="27"/>
      <c r="E62980" s="27"/>
      <c r="I62980" s="27"/>
      <c r="J62980" s="27"/>
    </row>
    <row r="62981" spans="2:10" x14ac:dyDescent="0.25">
      <c r="B62981" s="27"/>
      <c r="D62981" s="27"/>
      <c r="E62981" s="27"/>
      <c r="I62981" s="27"/>
      <c r="J62981" s="27"/>
    </row>
    <row r="62982" spans="2:10" x14ac:dyDescent="0.25">
      <c r="B62982" s="27"/>
      <c r="D62982" s="27"/>
      <c r="E62982" s="27"/>
      <c r="I62982" s="27"/>
      <c r="J62982" s="27"/>
    </row>
    <row r="62983" spans="2:10" x14ac:dyDescent="0.25">
      <c r="B62983" s="27"/>
      <c r="D62983" s="27"/>
      <c r="E62983" s="27"/>
      <c r="I62983" s="27"/>
      <c r="J62983" s="27"/>
    </row>
    <row r="62984" spans="2:10" x14ac:dyDescent="0.25">
      <c r="B62984" s="27"/>
      <c r="D62984" s="27"/>
      <c r="E62984" s="27"/>
      <c r="I62984" s="27"/>
      <c r="J62984" s="27"/>
    </row>
    <row r="62985" spans="2:10" x14ac:dyDescent="0.25">
      <c r="B62985" s="27"/>
      <c r="D62985" s="27"/>
      <c r="E62985" s="27"/>
      <c r="I62985" s="27"/>
      <c r="J62985" s="27"/>
    </row>
    <row r="62986" spans="2:10" x14ac:dyDescent="0.25">
      <c r="B62986" s="27"/>
      <c r="D62986" s="27"/>
      <c r="E62986" s="27"/>
      <c r="I62986" s="27"/>
      <c r="J62986" s="27"/>
    </row>
    <row r="62987" spans="2:10" x14ac:dyDescent="0.25">
      <c r="B62987" s="27"/>
      <c r="D62987" s="27"/>
      <c r="E62987" s="27"/>
      <c r="I62987" s="27"/>
      <c r="J62987" s="27"/>
    </row>
    <row r="62988" spans="2:10" x14ac:dyDescent="0.25">
      <c r="B62988" s="27"/>
      <c r="D62988" s="27"/>
      <c r="E62988" s="27"/>
      <c r="I62988" s="27"/>
      <c r="J62988" s="27"/>
    </row>
    <row r="62989" spans="2:10" x14ac:dyDescent="0.25">
      <c r="B62989" s="27"/>
      <c r="D62989" s="27"/>
      <c r="E62989" s="27"/>
      <c r="I62989" s="27"/>
      <c r="J62989" s="27"/>
    </row>
    <row r="62990" spans="2:10" x14ac:dyDescent="0.25">
      <c r="B62990" s="27"/>
      <c r="D62990" s="27"/>
      <c r="E62990" s="27"/>
      <c r="I62990" s="27"/>
      <c r="J62990" s="27"/>
    </row>
    <row r="62991" spans="2:10" x14ac:dyDescent="0.25">
      <c r="B62991" s="27"/>
      <c r="D62991" s="27"/>
      <c r="E62991" s="27"/>
      <c r="I62991" s="27"/>
      <c r="J62991" s="27"/>
    </row>
    <row r="62992" spans="2:10" x14ac:dyDescent="0.25">
      <c r="B62992" s="27"/>
      <c r="D62992" s="27"/>
      <c r="E62992" s="27"/>
      <c r="I62992" s="27"/>
      <c r="J62992" s="27"/>
    </row>
    <row r="62993" spans="2:10" x14ac:dyDescent="0.25">
      <c r="B62993" s="27"/>
      <c r="D62993" s="27"/>
      <c r="E62993" s="27"/>
      <c r="I62993" s="27"/>
      <c r="J62993" s="27"/>
    </row>
    <row r="62994" spans="2:10" x14ac:dyDescent="0.25">
      <c r="B62994" s="27"/>
      <c r="D62994" s="27"/>
      <c r="E62994" s="27"/>
      <c r="I62994" s="27"/>
      <c r="J62994" s="27"/>
    </row>
    <row r="62995" spans="2:10" x14ac:dyDescent="0.25">
      <c r="B62995" s="27"/>
      <c r="D62995" s="27"/>
      <c r="E62995" s="27"/>
      <c r="I62995" s="27"/>
      <c r="J62995" s="27"/>
    </row>
    <row r="62996" spans="2:10" x14ac:dyDescent="0.25">
      <c r="B62996" s="27"/>
      <c r="D62996" s="27"/>
      <c r="E62996" s="27"/>
      <c r="I62996" s="27"/>
      <c r="J62996" s="27"/>
    </row>
    <row r="62997" spans="2:10" x14ac:dyDescent="0.25">
      <c r="B62997" s="27"/>
      <c r="D62997" s="27"/>
      <c r="E62997" s="27"/>
      <c r="I62997" s="27"/>
      <c r="J62997" s="27"/>
    </row>
    <row r="62998" spans="2:10" x14ac:dyDescent="0.25">
      <c r="B62998" s="27"/>
      <c r="D62998" s="27"/>
      <c r="E62998" s="27"/>
      <c r="I62998" s="27"/>
      <c r="J62998" s="27"/>
    </row>
    <row r="62999" spans="2:10" x14ac:dyDescent="0.25">
      <c r="B62999" s="27"/>
      <c r="D62999" s="27"/>
      <c r="E62999" s="27"/>
      <c r="I62999" s="27"/>
      <c r="J62999" s="27"/>
    </row>
    <row r="63000" spans="2:10" x14ac:dyDescent="0.25">
      <c r="B63000" s="27"/>
      <c r="D63000" s="27"/>
      <c r="E63000" s="27"/>
      <c r="I63000" s="27"/>
      <c r="J63000" s="27"/>
    </row>
    <row r="63001" spans="2:10" x14ac:dyDescent="0.25">
      <c r="B63001" s="27"/>
      <c r="D63001" s="27"/>
      <c r="E63001" s="27"/>
      <c r="I63001" s="27"/>
      <c r="J63001" s="27"/>
    </row>
    <row r="63002" spans="2:10" x14ac:dyDescent="0.25">
      <c r="B63002" s="27"/>
      <c r="D63002" s="27"/>
      <c r="E63002" s="27"/>
      <c r="I63002" s="27"/>
      <c r="J63002" s="27"/>
    </row>
    <row r="63003" spans="2:10" x14ac:dyDescent="0.25">
      <c r="B63003" s="27"/>
      <c r="D63003" s="27"/>
      <c r="E63003" s="27"/>
      <c r="I63003" s="27"/>
      <c r="J63003" s="27"/>
    </row>
    <row r="63004" spans="2:10" x14ac:dyDescent="0.25">
      <c r="B63004" s="27"/>
      <c r="D63004" s="27"/>
      <c r="E63004" s="27"/>
      <c r="I63004" s="27"/>
      <c r="J63004" s="27"/>
    </row>
    <row r="63005" spans="2:10" x14ac:dyDescent="0.25">
      <c r="B63005" s="27"/>
      <c r="D63005" s="27"/>
      <c r="E63005" s="27"/>
      <c r="I63005" s="27"/>
      <c r="J63005" s="27"/>
    </row>
    <row r="63006" spans="2:10" x14ac:dyDescent="0.25">
      <c r="B63006" s="27"/>
      <c r="D63006" s="27"/>
      <c r="E63006" s="27"/>
      <c r="I63006" s="27"/>
      <c r="J63006" s="27"/>
    </row>
    <row r="63007" spans="2:10" x14ac:dyDescent="0.25">
      <c r="B63007" s="27"/>
      <c r="D63007" s="27"/>
      <c r="E63007" s="27"/>
      <c r="I63007" s="27"/>
      <c r="J63007" s="27"/>
    </row>
    <row r="63008" spans="2:10" x14ac:dyDescent="0.25">
      <c r="B63008" s="27"/>
      <c r="D63008" s="27"/>
      <c r="E63008" s="27"/>
      <c r="I63008" s="27"/>
      <c r="J63008" s="27"/>
    </row>
    <row r="63009" spans="2:10" x14ac:dyDescent="0.25">
      <c r="B63009" s="27"/>
      <c r="D63009" s="27"/>
      <c r="E63009" s="27"/>
      <c r="I63009" s="27"/>
      <c r="J63009" s="27"/>
    </row>
    <row r="63010" spans="2:10" x14ac:dyDescent="0.25">
      <c r="B63010" s="27"/>
      <c r="D63010" s="27"/>
      <c r="E63010" s="27"/>
      <c r="I63010" s="27"/>
      <c r="J63010" s="27"/>
    </row>
    <row r="63011" spans="2:10" x14ac:dyDescent="0.25">
      <c r="B63011" s="27"/>
      <c r="D63011" s="27"/>
      <c r="E63011" s="27"/>
      <c r="I63011" s="27"/>
      <c r="J63011" s="27"/>
    </row>
    <row r="63012" spans="2:10" x14ac:dyDescent="0.25">
      <c r="B63012" s="27"/>
      <c r="D63012" s="27"/>
      <c r="E63012" s="27"/>
      <c r="I63012" s="27"/>
      <c r="J63012" s="27"/>
    </row>
    <row r="63013" spans="2:10" x14ac:dyDescent="0.25">
      <c r="B63013" s="27"/>
      <c r="D63013" s="27"/>
      <c r="E63013" s="27"/>
      <c r="I63013" s="27"/>
      <c r="J63013" s="27"/>
    </row>
    <row r="63014" spans="2:10" x14ac:dyDescent="0.25">
      <c r="B63014" s="27"/>
      <c r="D63014" s="27"/>
      <c r="E63014" s="27"/>
      <c r="I63014" s="27"/>
      <c r="J63014" s="27"/>
    </row>
    <row r="63015" spans="2:10" x14ac:dyDescent="0.25">
      <c r="B63015" s="27"/>
      <c r="D63015" s="27"/>
      <c r="E63015" s="27"/>
      <c r="I63015" s="27"/>
      <c r="J63015" s="27"/>
    </row>
    <row r="63016" spans="2:10" x14ac:dyDescent="0.25">
      <c r="B63016" s="27"/>
      <c r="D63016" s="27"/>
      <c r="E63016" s="27"/>
      <c r="I63016" s="27"/>
      <c r="J63016" s="27"/>
    </row>
    <row r="63017" spans="2:10" x14ac:dyDescent="0.25">
      <c r="B63017" s="27"/>
      <c r="D63017" s="27"/>
      <c r="E63017" s="27"/>
      <c r="I63017" s="27"/>
      <c r="J63017" s="27"/>
    </row>
    <row r="63018" spans="2:10" x14ac:dyDescent="0.25">
      <c r="B63018" s="27"/>
      <c r="D63018" s="27"/>
      <c r="E63018" s="27"/>
      <c r="I63018" s="27"/>
      <c r="J63018" s="27"/>
    </row>
    <row r="63019" spans="2:10" x14ac:dyDescent="0.25">
      <c r="B63019" s="27"/>
      <c r="D63019" s="27"/>
      <c r="E63019" s="27"/>
      <c r="I63019" s="27"/>
      <c r="J63019" s="27"/>
    </row>
    <row r="63020" spans="2:10" x14ac:dyDescent="0.25">
      <c r="B63020" s="27"/>
      <c r="D63020" s="27"/>
      <c r="E63020" s="27"/>
      <c r="I63020" s="27"/>
      <c r="J63020" s="27"/>
    </row>
    <row r="63021" spans="2:10" x14ac:dyDescent="0.25">
      <c r="B63021" s="27"/>
      <c r="D63021" s="27"/>
      <c r="E63021" s="27"/>
      <c r="I63021" s="27"/>
      <c r="J63021" s="27"/>
    </row>
    <row r="63022" spans="2:10" x14ac:dyDescent="0.25">
      <c r="B63022" s="27"/>
      <c r="D63022" s="27"/>
      <c r="E63022" s="27"/>
      <c r="I63022" s="27"/>
      <c r="J63022" s="27"/>
    </row>
    <row r="63023" spans="2:10" x14ac:dyDescent="0.25">
      <c r="B63023" s="27"/>
      <c r="D63023" s="27"/>
      <c r="E63023" s="27"/>
      <c r="I63023" s="27"/>
      <c r="J63023" s="27"/>
    </row>
    <row r="63024" spans="2:10" x14ac:dyDescent="0.25">
      <c r="B63024" s="27"/>
      <c r="D63024" s="27"/>
      <c r="E63024" s="27"/>
      <c r="I63024" s="27"/>
      <c r="J63024" s="27"/>
    </row>
    <row r="63025" spans="2:10" x14ac:dyDescent="0.25">
      <c r="B63025" s="27"/>
      <c r="D63025" s="27"/>
      <c r="E63025" s="27"/>
      <c r="I63025" s="27"/>
      <c r="J63025" s="27"/>
    </row>
    <row r="63026" spans="2:10" x14ac:dyDescent="0.25">
      <c r="B63026" s="27"/>
      <c r="D63026" s="27"/>
      <c r="E63026" s="27"/>
      <c r="I63026" s="27"/>
      <c r="J63026" s="27"/>
    </row>
    <row r="63027" spans="2:10" x14ac:dyDescent="0.25">
      <c r="B63027" s="27"/>
      <c r="D63027" s="27"/>
      <c r="E63027" s="27"/>
      <c r="I63027" s="27"/>
      <c r="J63027" s="27"/>
    </row>
    <row r="63028" spans="2:10" x14ac:dyDescent="0.25">
      <c r="B63028" s="27"/>
      <c r="D63028" s="27"/>
      <c r="E63028" s="27"/>
      <c r="I63028" s="27"/>
      <c r="J63028" s="27"/>
    </row>
    <row r="63029" spans="2:10" x14ac:dyDescent="0.25">
      <c r="B63029" s="27"/>
      <c r="D63029" s="27"/>
      <c r="E63029" s="27"/>
      <c r="I63029" s="27"/>
      <c r="J63029" s="27"/>
    </row>
    <row r="63030" spans="2:10" x14ac:dyDescent="0.25">
      <c r="B63030" s="27"/>
      <c r="D63030" s="27"/>
      <c r="E63030" s="27"/>
      <c r="I63030" s="27"/>
      <c r="J63030" s="27"/>
    </row>
    <row r="63031" spans="2:10" x14ac:dyDescent="0.25">
      <c r="B63031" s="27"/>
      <c r="D63031" s="27"/>
      <c r="E63031" s="27"/>
      <c r="I63031" s="27"/>
      <c r="J63031" s="27"/>
    </row>
    <row r="63032" spans="2:10" x14ac:dyDescent="0.25">
      <c r="B63032" s="27"/>
      <c r="D63032" s="27"/>
      <c r="E63032" s="27"/>
      <c r="I63032" s="27"/>
      <c r="J63032" s="27"/>
    </row>
    <row r="63033" spans="2:10" x14ac:dyDescent="0.25">
      <c r="B63033" s="27"/>
      <c r="D63033" s="27"/>
      <c r="E63033" s="27"/>
      <c r="I63033" s="27"/>
      <c r="J63033" s="27"/>
    </row>
    <row r="63034" spans="2:10" x14ac:dyDescent="0.25">
      <c r="B63034" s="27"/>
      <c r="D63034" s="27"/>
      <c r="E63034" s="27"/>
      <c r="I63034" s="27"/>
      <c r="J63034" s="27"/>
    </row>
    <row r="63035" spans="2:10" x14ac:dyDescent="0.25">
      <c r="B63035" s="27"/>
      <c r="D63035" s="27"/>
      <c r="E63035" s="27"/>
      <c r="I63035" s="27"/>
      <c r="J63035" s="27"/>
    </row>
    <row r="63036" spans="2:10" x14ac:dyDescent="0.25">
      <c r="B63036" s="27"/>
      <c r="D63036" s="27"/>
      <c r="E63036" s="27"/>
      <c r="I63036" s="27"/>
      <c r="J63036" s="27"/>
    </row>
    <row r="63037" spans="2:10" x14ac:dyDescent="0.25">
      <c r="B63037" s="27"/>
      <c r="D63037" s="27"/>
      <c r="E63037" s="27"/>
      <c r="I63037" s="27"/>
      <c r="J63037" s="27"/>
    </row>
    <row r="63038" spans="2:10" x14ac:dyDescent="0.25">
      <c r="B63038" s="27"/>
      <c r="D63038" s="27"/>
      <c r="E63038" s="27"/>
      <c r="I63038" s="27"/>
      <c r="J63038" s="27"/>
    </row>
    <row r="63039" spans="2:10" x14ac:dyDescent="0.25">
      <c r="B63039" s="27"/>
      <c r="D63039" s="27"/>
      <c r="E63039" s="27"/>
      <c r="I63039" s="27"/>
      <c r="J63039" s="27"/>
    </row>
    <row r="63040" spans="2:10" x14ac:dyDescent="0.25">
      <c r="B63040" s="27"/>
      <c r="D63040" s="27"/>
      <c r="E63040" s="27"/>
      <c r="I63040" s="27"/>
      <c r="J63040" s="27"/>
    </row>
    <row r="63041" spans="2:10" x14ac:dyDescent="0.25">
      <c r="B63041" s="27"/>
      <c r="D63041" s="27"/>
      <c r="E63041" s="27"/>
      <c r="I63041" s="27"/>
      <c r="J63041" s="27"/>
    </row>
    <row r="63042" spans="2:10" x14ac:dyDescent="0.25">
      <c r="B63042" s="27"/>
      <c r="D63042" s="27"/>
      <c r="E63042" s="27"/>
      <c r="I63042" s="27"/>
      <c r="J63042" s="27"/>
    </row>
    <row r="63043" spans="2:10" x14ac:dyDescent="0.25">
      <c r="B63043" s="27"/>
      <c r="D63043" s="27"/>
      <c r="E63043" s="27"/>
      <c r="I63043" s="27"/>
      <c r="J63043" s="27"/>
    </row>
    <row r="63044" spans="2:10" x14ac:dyDescent="0.25">
      <c r="B63044" s="27"/>
      <c r="D63044" s="27"/>
      <c r="E63044" s="27"/>
      <c r="I63044" s="27"/>
      <c r="J63044" s="27"/>
    </row>
    <row r="63045" spans="2:10" x14ac:dyDescent="0.25">
      <c r="B63045" s="27"/>
      <c r="D63045" s="27"/>
      <c r="E63045" s="27"/>
      <c r="I63045" s="27"/>
      <c r="J63045" s="27"/>
    </row>
    <row r="63046" spans="2:10" x14ac:dyDescent="0.25">
      <c r="B63046" s="27"/>
      <c r="D63046" s="27"/>
      <c r="E63046" s="27"/>
      <c r="I63046" s="27"/>
      <c r="J63046" s="27"/>
    </row>
    <row r="63047" spans="2:10" x14ac:dyDescent="0.25">
      <c r="B63047" s="27"/>
      <c r="D63047" s="27"/>
      <c r="E63047" s="27"/>
      <c r="I63047" s="27"/>
      <c r="J63047" s="27"/>
    </row>
    <row r="63048" spans="2:10" x14ac:dyDescent="0.25">
      <c r="B63048" s="27"/>
      <c r="D63048" s="27"/>
      <c r="E63048" s="27"/>
      <c r="I63048" s="27"/>
      <c r="J63048" s="27"/>
    </row>
    <row r="63049" spans="2:10" x14ac:dyDescent="0.25">
      <c r="B63049" s="27"/>
      <c r="D63049" s="27"/>
      <c r="E63049" s="27"/>
      <c r="I63049" s="27"/>
      <c r="J63049" s="27"/>
    </row>
    <row r="63050" spans="2:10" x14ac:dyDescent="0.25">
      <c r="B63050" s="27"/>
      <c r="D63050" s="27"/>
      <c r="E63050" s="27"/>
      <c r="I63050" s="27"/>
      <c r="J63050" s="27"/>
    </row>
    <row r="63051" spans="2:10" x14ac:dyDescent="0.25">
      <c r="B63051" s="27"/>
      <c r="D63051" s="27"/>
      <c r="E63051" s="27"/>
      <c r="I63051" s="27"/>
      <c r="J63051" s="27"/>
    </row>
    <row r="63052" spans="2:10" x14ac:dyDescent="0.25">
      <c r="B63052" s="27"/>
      <c r="D63052" s="27"/>
      <c r="E63052" s="27"/>
      <c r="I63052" s="27"/>
      <c r="J63052" s="27"/>
    </row>
    <row r="63053" spans="2:10" x14ac:dyDescent="0.25">
      <c r="B63053" s="27"/>
      <c r="D63053" s="27"/>
      <c r="E63053" s="27"/>
      <c r="I63053" s="27"/>
      <c r="J63053" s="27"/>
    </row>
    <row r="63054" spans="2:10" x14ac:dyDescent="0.25">
      <c r="B63054" s="27"/>
      <c r="D63054" s="27"/>
      <c r="E63054" s="27"/>
      <c r="I63054" s="27"/>
      <c r="J63054" s="27"/>
    </row>
    <row r="63055" spans="2:10" x14ac:dyDescent="0.25">
      <c r="B63055" s="27"/>
      <c r="D63055" s="27"/>
      <c r="E63055" s="27"/>
      <c r="I63055" s="27"/>
      <c r="J63055" s="27"/>
    </row>
    <row r="63056" spans="2:10" x14ac:dyDescent="0.25">
      <c r="B63056" s="27"/>
      <c r="D63056" s="27"/>
      <c r="E63056" s="27"/>
      <c r="I63056" s="27"/>
      <c r="J63056" s="27"/>
    </row>
    <row r="63057" spans="2:10" x14ac:dyDescent="0.25">
      <c r="B63057" s="27"/>
      <c r="D63057" s="27"/>
      <c r="E63057" s="27"/>
      <c r="I63057" s="27"/>
      <c r="J63057" s="27"/>
    </row>
    <row r="63058" spans="2:10" x14ac:dyDescent="0.25">
      <c r="B63058" s="27"/>
      <c r="D63058" s="27"/>
      <c r="E63058" s="27"/>
      <c r="I63058" s="27"/>
      <c r="J63058" s="27"/>
    </row>
    <row r="63059" spans="2:10" x14ac:dyDescent="0.25">
      <c r="B63059" s="27"/>
      <c r="D63059" s="27"/>
      <c r="E63059" s="27"/>
      <c r="I63059" s="27"/>
      <c r="J63059" s="27"/>
    </row>
    <row r="63060" spans="2:10" x14ac:dyDescent="0.25">
      <c r="B63060" s="27"/>
      <c r="D63060" s="27"/>
      <c r="E63060" s="27"/>
      <c r="I63060" s="27"/>
      <c r="J63060" s="27"/>
    </row>
    <row r="63061" spans="2:10" x14ac:dyDescent="0.25">
      <c r="B63061" s="27"/>
      <c r="D63061" s="27"/>
      <c r="E63061" s="27"/>
      <c r="I63061" s="27"/>
      <c r="J63061" s="27"/>
    </row>
    <row r="63062" spans="2:10" x14ac:dyDescent="0.25">
      <c r="B63062" s="27"/>
      <c r="D63062" s="27"/>
      <c r="E63062" s="27"/>
      <c r="I63062" s="27"/>
      <c r="J63062" s="27"/>
    </row>
    <row r="63063" spans="2:10" x14ac:dyDescent="0.25">
      <c r="B63063" s="27"/>
      <c r="D63063" s="27"/>
      <c r="E63063" s="27"/>
      <c r="I63063" s="27"/>
      <c r="J63063" s="27"/>
    </row>
    <row r="63064" spans="2:10" x14ac:dyDescent="0.25">
      <c r="B63064" s="27"/>
      <c r="D63064" s="27"/>
      <c r="E63064" s="27"/>
      <c r="I63064" s="27"/>
      <c r="J63064" s="27"/>
    </row>
    <row r="63065" spans="2:10" x14ac:dyDescent="0.25">
      <c r="B63065" s="27"/>
      <c r="D63065" s="27"/>
      <c r="E63065" s="27"/>
      <c r="I63065" s="27"/>
      <c r="J63065" s="27"/>
    </row>
    <row r="63066" spans="2:10" x14ac:dyDescent="0.25">
      <c r="B63066" s="27"/>
      <c r="D63066" s="27"/>
      <c r="E63066" s="27"/>
      <c r="I63066" s="27"/>
      <c r="J63066" s="27"/>
    </row>
    <row r="63067" spans="2:10" x14ac:dyDescent="0.25">
      <c r="B63067" s="27"/>
      <c r="D63067" s="27"/>
      <c r="E63067" s="27"/>
      <c r="I63067" s="27"/>
      <c r="J63067" s="27"/>
    </row>
    <row r="63068" spans="2:10" x14ac:dyDescent="0.25">
      <c r="B63068" s="27"/>
      <c r="D63068" s="27"/>
      <c r="E63068" s="27"/>
      <c r="I63068" s="27"/>
      <c r="J63068" s="27"/>
    </row>
    <row r="63069" spans="2:10" x14ac:dyDescent="0.25">
      <c r="B63069" s="27"/>
      <c r="D63069" s="27"/>
      <c r="E63069" s="27"/>
      <c r="I63069" s="27"/>
      <c r="J63069" s="27"/>
    </row>
    <row r="63070" spans="2:10" x14ac:dyDescent="0.25">
      <c r="B63070" s="27"/>
      <c r="D63070" s="27"/>
      <c r="E63070" s="27"/>
      <c r="I63070" s="27"/>
      <c r="J63070" s="27"/>
    </row>
    <row r="63071" spans="2:10" x14ac:dyDescent="0.25">
      <c r="B63071" s="27"/>
      <c r="D63071" s="27"/>
      <c r="E63071" s="27"/>
      <c r="I63071" s="27"/>
      <c r="J63071" s="27"/>
    </row>
    <row r="63072" spans="2:10" x14ac:dyDescent="0.25">
      <c r="B63072" s="27"/>
      <c r="D63072" s="27"/>
      <c r="E63072" s="27"/>
      <c r="I63072" s="27"/>
      <c r="J63072" s="27"/>
    </row>
    <row r="63073" spans="2:10" x14ac:dyDescent="0.25">
      <c r="B63073" s="27"/>
      <c r="D63073" s="27"/>
      <c r="E63073" s="27"/>
      <c r="I63073" s="27"/>
      <c r="J63073" s="27"/>
    </row>
    <row r="63074" spans="2:10" x14ac:dyDescent="0.25">
      <c r="B63074" s="27"/>
      <c r="D63074" s="27"/>
      <c r="E63074" s="27"/>
      <c r="I63074" s="27"/>
      <c r="J63074" s="27"/>
    </row>
    <row r="63075" spans="2:10" x14ac:dyDescent="0.25">
      <c r="B63075" s="27"/>
      <c r="D63075" s="27"/>
      <c r="E63075" s="27"/>
      <c r="I63075" s="27"/>
      <c r="J63075" s="27"/>
    </row>
    <row r="63076" spans="2:10" x14ac:dyDescent="0.25">
      <c r="B63076" s="27"/>
      <c r="D63076" s="27"/>
      <c r="E63076" s="27"/>
      <c r="I63076" s="27"/>
      <c r="J63076" s="27"/>
    </row>
    <row r="63077" spans="2:10" x14ac:dyDescent="0.25">
      <c r="B63077" s="27"/>
      <c r="D63077" s="27"/>
      <c r="E63077" s="27"/>
      <c r="I63077" s="27"/>
      <c r="J63077" s="27"/>
    </row>
    <row r="63078" spans="2:10" x14ac:dyDescent="0.25">
      <c r="B63078" s="27"/>
      <c r="D63078" s="27"/>
      <c r="E63078" s="27"/>
      <c r="I63078" s="27"/>
      <c r="J63078" s="27"/>
    </row>
    <row r="63079" spans="2:10" x14ac:dyDescent="0.25">
      <c r="B63079" s="27"/>
      <c r="D63079" s="27"/>
      <c r="E63079" s="27"/>
      <c r="I63079" s="27"/>
      <c r="J63079" s="27"/>
    </row>
    <row r="63080" spans="2:10" x14ac:dyDescent="0.25">
      <c r="B63080" s="27"/>
      <c r="D63080" s="27"/>
      <c r="E63080" s="27"/>
      <c r="I63080" s="27"/>
      <c r="J63080" s="27"/>
    </row>
    <row r="63081" spans="2:10" x14ac:dyDescent="0.25">
      <c r="B63081" s="27"/>
      <c r="D63081" s="27"/>
      <c r="E63081" s="27"/>
      <c r="I63081" s="27"/>
      <c r="J63081" s="27"/>
    </row>
    <row r="63082" spans="2:10" x14ac:dyDescent="0.25">
      <c r="B63082" s="27"/>
      <c r="D63082" s="27"/>
      <c r="E63082" s="27"/>
      <c r="I63082" s="27"/>
      <c r="J63082" s="27"/>
    </row>
    <row r="63083" spans="2:10" x14ac:dyDescent="0.25">
      <c r="B63083" s="27"/>
      <c r="D63083" s="27"/>
      <c r="E63083" s="27"/>
      <c r="I63083" s="27"/>
      <c r="J63083" s="27"/>
    </row>
    <row r="63084" spans="2:10" x14ac:dyDescent="0.25">
      <c r="B63084" s="27"/>
      <c r="D63084" s="27"/>
      <c r="E63084" s="27"/>
      <c r="I63084" s="27"/>
      <c r="J63084" s="27"/>
    </row>
    <row r="63085" spans="2:10" x14ac:dyDescent="0.25">
      <c r="B63085" s="27"/>
      <c r="D63085" s="27"/>
      <c r="E63085" s="27"/>
      <c r="I63085" s="27"/>
      <c r="J63085" s="27"/>
    </row>
    <row r="63086" spans="2:10" x14ac:dyDescent="0.25">
      <c r="B63086" s="27"/>
      <c r="D63086" s="27"/>
      <c r="E63086" s="27"/>
      <c r="I63086" s="27"/>
      <c r="J63086" s="27"/>
    </row>
    <row r="63087" spans="2:10" x14ac:dyDescent="0.25">
      <c r="B63087" s="27"/>
      <c r="D63087" s="27"/>
      <c r="E63087" s="27"/>
      <c r="I63087" s="27"/>
      <c r="J63087" s="27"/>
    </row>
    <row r="63088" spans="2:10" x14ac:dyDescent="0.25">
      <c r="B63088" s="27"/>
      <c r="D63088" s="27"/>
      <c r="E63088" s="27"/>
      <c r="I63088" s="27"/>
      <c r="J63088" s="27"/>
    </row>
    <row r="63089" spans="2:10" x14ac:dyDescent="0.25">
      <c r="B63089" s="27"/>
      <c r="D63089" s="27"/>
      <c r="E63089" s="27"/>
      <c r="I63089" s="27"/>
      <c r="J63089" s="27"/>
    </row>
    <row r="63090" spans="2:10" x14ac:dyDescent="0.25">
      <c r="B63090" s="27"/>
      <c r="D63090" s="27"/>
      <c r="E63090" s="27"/>
      <c r="I63090" s="27"/>
      <c r="J63090" s="27"/>
    </row>
    <row r="63091" spans="2:10" x14ac:dyDescent="0.25">
      <c r="B63091" s="27"/>
      <c r="D63091" s="27"/>
      <c r="E63091" s="27"/>
      <c r="I63091" s="27"/>
      <c r="J63091" s="27"/>
    </row>
    <row r="63092" spans="2:10" x14ac:dyDescent="0.25">
      <c r="B63092" s="27"/>
      <c r="D63092" s="27"/>
      <c r="E63092" s="27"/>
      <c r="I63092" s="27"/>
      <c r="J63092" s="27"/>
    </row>
    <row r="63093" spans="2:10" x14ac:dyDescent="0.25">
      <c r="B63093" s="27"/>
      <c r="D63093" s="27"/>
      <c r="E63093" s="27"/>
      <c r="I63093" s="27"/>
      <c r="J63093" s="27"/>
    </row>
    <row r="63094" spans="2:10" x14ac:dyDescent="0.25">
      <c r="B63094" s="27"/>
      <c r="D63094" s="27"/>
      <c r="E63094" s="27"/>
      <c r="I63094" s="27"/>
      <c r="J63094" s="27"/>
    </row>
    <row r="63095" spans="2:10" x14ac:dyDescent="0.25">
      <c r="B63095" s="27"/>
      <c r="D63095" s="27"/>
      <c r="E63095" s="27"/>
      <c r="I63095" s="27"/>
      <c r="J63095" s="27"/>
    </row>
    <row r="63096" spans="2:10" x14ac:dyDescent="0.25">
      <c r="B63096" s="27"/>
      <c r="D63096" s="27"/>
      <c r="E63096" s="27"/>
      <c r="I63096" s="27"/>
      <c r="J63096" s="27"/>
    </row>
    <row r="63097" spans="2:10" x14ac:dyDescent="0.25">
      <c r="B63097" s="27"/>
      <c r="D63097" s="27"/>
      <c r="E63097" s="27"/>
      <c r="I63097" s="27"/>
      <c r="J63097" s="27"/>
    </row>
    <row r="63098" spans="2:10" x14ac:dyDescent="0.25">
      <c r="B63098" s="27"/>
      <c r="D63098" s="27"/>
      <c r="E63098" s="27"/>
      <c r="I63098" s="27"/>
      <c r="J63098" s="27"/>
    </row>
    <row r="63099" spans="2:10" x14ac:dyDescent="0.25">
      <c r="B63099" s="27"/>
      <c r="D63099" s="27"/>
      <c r="E63099" s="27"/>
      <c r="I63099" s="27"/>
      <c r="J63099" s="27"/>
    </row>
    <row r="63100" spans="2:10" x14ac:dyDescent="0.25">
      <c r="B63100" s="27"/>
      <c r="D63100" s="27"/>
      <c r="E63100" s="27"/>
      <c r="I63100" s="27"/>
      <c r="J63100" s="27"/>
    </row>
    <row r="63101" spans="2:10" x14ac:dyDescent="0.25">
      <c r="B63101" s="27"/>
      <c r="D63101" s="27"/>
      <c r="E63101" s="27"/>
      <c r="I63101" s="27"/>
      <c r="J63101" s="27"/>
    </row>
    <row r="63102" spans="2:10" x14ac:dyDescent="0.25">
      <c r="B63102" s="27"/>
      <c r="D63102" s="27"/>
      <c r="E63102" s="27"/>
      <c r="I63102" s="27"/>
      <c r="J63102" s="27"/>
    </row>
    <row r="63103" spans="2:10" x14ac:dyDescent="0.25">
      <c r="B63103" s="27"/>
      <c r="D63103" s="27"/>
      <c r="E63103" s="27"/>
      <c r="I63103" s="27"/>
      <c r="J63103" s="27"/>
    </row>
    <row r="63104" spans="2:10" x14ac:dyDescent="0.25">
      <c r="B63104" s="27"/>
      <c r="D63104" s="27"/>
      <c r="E63104" s="27"/>
      <c r="I63104" s="27"/>
      <c r="J63104" s="27"/>
    </row>
    <row r="63105" spans="2:10" x14ac:dyDescent="0.25">
      <c r="B63105" s="27"/>
      <c r="D63105" s="27"/>
      <c r="E63105" s="27"/>
      <c r="I63105" s="27"/>
      <c r="J63105" s="27"/>
    </row>
    <row r="63106" spans="2:10" x14ac:dyDescent="0.25">
      <c r="B63106" s="27"/>
      <c r="D63106" s="27"/>
      <c r="E63106" s="27"/>
      <c r="I63106" s="27"/>
      <c r="J63106" s="27"/>
    </row>
    <row r="63107" spans="2:10" x14ac:dyDescent="0.25">
      <c r="B63107" s="27"/>
      <c r="D63107" s="27"/>
      <c r="E63107" s="27"/>
      <c r="I63107" s="27"/>
      <c r="J63107" s="27"/>
    </row>
    <row r="63108" spans="2:10" x14ac:dyDescent="0.25">
      <c r="B63108" s="27"/>
      <c r="D63108" s="27"/>
      <c r="E63108" s="27"/>
      <c r="I63108" s="27"/>
      <c r="J63108" s="27"/>
    </row>
    <row r="63109" spans="2:10" x14ac:dyDescent="0.25">
      <c r="B63109" s="27"/>
      <c r="D63109" s="27"/>
      <c r="E63109" s="27"/>
      <c r="I63109" s="27"/>
      <c r="J63109" s="27"/>
    </row>
    <row r="63110" spans="2:10" x14ac:dyDescent="0.25">
      <c r="B63110" s="27"/>
      <c r="D63110" s="27"/>
      <c r="E63110" s="27"/>
      <c r="I63110" s="27"/>
      <c r="J63110" s="27"/>
    </row>
    <row r="63111" spans="2:10" x14ac:dyDescent="0.25">
      <c r="B63111" s="27"/>
      <c r="D63111" s="27"/>
      <c r="E63111" s="27"/>
      <c r="I63111" s="27"/>
      <c r="J63111" s="27"/>
    </row>
    <row r="63112" spans="2:10" x14ac:dyDescent="0.25">
      <c r="B63112" s="27"/>
      <c r="D63112" s="27"/>
      <c r="E63112" s="27"/>
      <c r="I63112" s="27"/>
      <c r="J63112" s="27"/>
    </row>
    <row r="63113" spans="2:10" x14ac:dyDescent="0.25">
      <c r="B63113" s="27"/>
      <c r="D63113" s="27"/>
      <c r="E63113" s="27"/>
      <c r="I63113" s="27"/>
      <c r="J63113" s="27"/>
    </row>
    <row r="63114" spans="2:10" x14ac:dyDescent="0.25">
      <c r="B63114" s="27"/>
      <c r="D63114" s="27"/>
      <c r="E63114" s="27"/>
      <c r="I63114" s="27"/>
      <c r="J63114" s="27"/>
    </row>
    <row r="63115" spans="2:10" x14ac:dyDescent="0.25">
      <c r="B63115" s="27"/>
      <c r="D63115" s="27"/>
      <c r="E63115" s="27"/>
      <c r="I63115" s="27"/>
      <c r="J63115" s="27"/>
    </row>
    <row r="63116" spans="2:10" x14ac:dyDescent="0.25">
      <c r="B63116" s="27"/>
      <c r="D63116" s="27"/>
      <c r="E63116" s="27"/>
      <c r="I63116" s="27"/>
      <c r="J63116" s="27"/>
    </row>
    <row r="63117" spans="2:10" x14ac:dyDescent="0.25">
      <c r="B63117" s="27"/>
      <c r="D63117" s="27"/>
      <c r="E63117" s="27"/>
      <c r="I63117" s="27"/>
      <c r="J63117" s="27"/>
    </row>
    <row r="63118" spans="2:10" x14ac:dyDescent="0.25">
      <c r="B63118" s="27"/>
      <c r="D63118" s="27"/>
      <c r="E63118" s="27"/>
      <c r="I63118" s="27"/>
      <c r="J63118" s="27"/>
    </row>
    <row r="63119" spans="2:10" x14ac:dyDescent="0.25">
      <c r="B63119" s="27"/>
      <c r="D63119" s="27"/>
      <c r="E63119" s="27"/>
      <c r="I63119" s="27"/>
      <c r="J63119" s="27"/>
    </row>
    <row r="63120" spans="2:10" x14ac:dyDescent="0.25">
      <c r="B63120" s="27"/>
      <c r="D63120" s="27"/>
      <c r="E63120" s="27"/>
      <c r="I63120" s="27"/>
      <c r="J63120" s="27"/>
    </row>
    <row r="63121" spans="2:10" x14ac:dyDescent="0.25">
      <c r="B63121" s="27"/>
      <c r="D63121" s="27"/>
      <c r="E63121" s="27"/>
      <c r="I63121" s="27"/>
      <c r="J63121" s="27"/>
    </row>
    <row r="63122" spans="2:10" x14ac:dyDescent="0.25">
      <c r="B63122" s="27"/>
      <c r="D63122" s="27"/>
      <c r="E63122" s="27"/>
      <c r="I63122" s="27"/>
      <c r="J63122" s="27"/>
    </row>
    <row r="63123" spans="2:10" x14ac:dyDescent="0.25">
      <c r="B63123" s="27"/>
      <c r="D63123" s="27"/>
      <c r="E63123" s="27"/>
      <c r="I63123" s="27"/>
      <c r="J63123" s="27"/>
    </row>
    <row r="63124" spans="2:10" x14ac:dyDescent="0.25">
      <c r="B63124" s="27"/>
      <c r="D63124" s="27"/>
      <c r="E63124" s="27"/>
      <c r="I63124" s="27"/>
      <c r="J63124" s="27"/>
    </row>
    <row r="63125" spans="2:10" x14ac:dyDescent="0.25">
      <c r="B63125" s="27"/>
      <c r="D63125" s="27"/>
      <c r="E63125" s="27"/>
      <c r="I63125" s="27"/>
      <c r="J63125" s="27"/>
    </row>
    <row r="63126" spans="2:10" x14ac:dyDescent="0.25">
      <c r="B63126" s="27"/>
      <c r="D63126" s="27"/>
      <c r="E63126" s="27"/>
      <c r="I63126" s="27"/>
      <c r="J63126" s="27"/>
    </row>
    <row r="63127" spans="2:10" x14ac:dyDescent="0.25">
      <c r="B63127" s="27"/>
      <c r="D63127" s="27"/>
      <c r="E63127" s="27"/>
      <c r="I63127" s="27"/>
      <c r="J63127" s="27"/>
    </row>
    <row r="63128" spans="2:10" x14ac:dyDescent="0.25">
      <c r="B63128" s="27"/>
      <c r="D63128" s="27"/>
      <c r="E63128" s="27"/>
      <c r="I63128" s="27"/>
      <c r="J63128" s="27"/>
    </row>
    <row r="63129" spans="2:10" x14ac:dyDescent="0.25">
      <c r="B63129" s="27"/>
      <c r="D63129" s="27"/>
      <c r="E63129" s="27"/>
      <c r="I63129" s="27"/>
      <c r="J63129" s="27"/>
    </row>
    <row r="63130" spans="2:10" x14ac:dyDescent="0.25">
      <c r="B63130" s="27"/>
      <c r="D63130" s="27"/>
      <c r="E63130" s="27"/>
      <c r="I63130" s="27"/>
      <c r="J63130" s="27"/>
    </row>
    <row r="63131" spans="2:10" x14ac:dyDescent="0.25">
      <c r="B63131" s="27"/>
      <c r="D63131" s="27"/>
      <c r="E63131" s="27"/>
      <c r="I63131" s="27"/>
      <c r="J63131" s="27"/>
    </row>
    <row r="63132" spans="2:10" x14ac:dyDescent="0.25">
      <c r="B63132" s="27"/>
      <c r="D63132" s="27"/>
      <c r="E63132" s="27"/>
      <c r="I63132" s="27"/>
      <c r="J63132" s="27"/>
    </row>
    <row r="63133" spans="2:10" x14ac:dyDescent="0.25">
      <c r="B63133" s="27"/>
      <c r="D63133" s="27"/>
      <c r="E63133" s="27"/>
      <c r="I63133" s="27"/>
      <c r="J63133" s="27"/>
    </row>
    <row r="63134" spans="2:10" x14ac:dyDescent="0.25">
      <c r="B63134" s="27"/>
      <c r="D63134" s="27"/>
      <c r="E63134" s="27"/>
      <c r="I63134" s="27"/>
      <c r="J63134" s="27"/>
    </row>
    <row r="63135" spans="2:10" x14ac:dyDescent="0.25">
      <c r="B63135" s="27"/>
      <c r="D63135" s="27"/>
      <c r="E63135" s="27"/>
      <c r="I63135" s="27"/>
      <c r="J63135" s="27"/>
    </row>
    <row r="63136" spans="2:10" x14ac:dyDescent="0.25">
      <c r="B63136" s="27"/>
      <c r="D63136" s="27"/>
      <c r="E63136" s="27"/>
      <c r="I63136" s="27"/>
      <c r="J63136" s="27"/>
    </row>
    <row r="63137" spans="2:10" x14ac:dyDescent="0.25">
      <c r="B63137" s="27"/>
      <c r="D63137" s="27"/>
      <c r="E63137" s="27"/>
      <c r="I63137" s="27"/>
      <c r="J63137" s="27"/>
    </row>
    <row r="63138" spans="2:10" x14ac:dyDescent="0.25">
      <c r="B63138" s="27"/>
      <c r="D63138" s="27"/>
      <c r="E63138" s="27"/>
      <c r="I63138" s="27"/>
      <c r="J63138" s="27"/>
    </row>
    <row r="63139" spans="2:10" x14ac:dyDescent="0.25">
      <c r="B63139" s="27"/>
      <c r="D63139" s="27"/>
      <c r="E63139" s="27"/>
      <c r="I63139" s="27"/>
      <c r="J63139" s="27"/>
    </row>
    <row r="63140" spans="2:10" x14ac:dyDescent="0.25">
      <c r="B63140" s="27"/>
      <c r="D63140" s="27"/>
      <c r="E63140" s="27"/>
      <c r="I63140" s="27"/>
      <c r="J63140" s="27"/>
    </row>
    <row r="63141" spans="2:10" x14ac:dyDescent="0.25">
      <c r="B63141" s="27"/>
      <c r="D63141" s="27"/>
      <c r="E63141" s="27"/>
      <c r="I63141" s="27"/>
      <c r="J63141" s="27"/>
    </row>
    <row r="63142" spans="2:10" x14ac:dyDescent="0.25">
      <c r="B63142" s="27"/>
      <c r="D63142" s="27"/>
      <c r="E63142" s="27"/>
      <c r="I63142" s="27"/>
      <c r="J63142" s="27"/>
    </row>
    <row r="63143" spans="2:10" x14ac:dyDescent="0.25">
      <c r="B63143" s="27"/>
      <c r="D63143" s="27"/>
      <c r="E63143" s="27"/>
      <c r="I63143" s="27"/>
      <c r="J63143" s="27"/>
    </row>
    <row r="63144" spans="2:10" x14ac:dyDescent="0.25">
      <c r="B63144" s="27"/>
      <c r="D63144" s="27"/>
      <c r="E63144" s="27"/>
      <c r="I63144" s="27"/>
      <c r="J63144" s="27"/>
    </row>
    <row r="63145" spans="2:10" x14ac:dyDescent="0.25">
      <c r="B63145" s="27"/>
      <c r="D63145" s="27"/>
      <c r="E63145" s="27"/>
      <c r="I63145" s="27"/>
      <c r="J63145" s="27"/>
    </row>
    <row r="63146" spans="2:10" x14ac:dyDescent="0.25">
      <c r="B63146" s="27"/>
      <c r="D63146" s="27"/>
      <c r="E63146" s="27"/>
      <c r="I63146" s="27"/>
      <c r="J63146" s="27"/>
    </row>
    <row r="63147" spans="2:10" x14ac:dyDescent="0.25">
      <c r="B63147" s="27"/>
      <c r="D63147" s="27"/>
      <c r="E63147" s="27"/>
      <c r="I63147" s="27"/>
      <c r="J63147" s="27"/>
    </row>
    <row r="63148" spans="2:10" x14ac:dyDescent="0.25">
      <c r="B63148" s="27"/>
      <c r="D63148" s="27"/>
      <c r="E63148" s="27"/>
      <c r="I63148" s="27"/>
      <c r="J63148" s="27"/>
    </row>
    <row r="63149" spans="2:10" x14ac:dyDescent="0.25">
      <c r="B63149" s="27"/>
      <c r="D63149" s="27"/>
      <c r="E63149" s="27"/>
      <c r="I63149" s="27"/>
      <c r="J63149" s="27"/>
    </row>
    <row r="63150" spans="2:10" x14ac:dyDescent="0.25">
      <c r="B63150" s="27"/>
      <c r="D63150" s="27"/>
      <c r="E63150" s="27"/>
      <c r="I63150" s="27"/>
      <c r="J63150" s="27"/>
    </row>
    <row r="63151" spans="2:10" x14ac:dyDescent="0.25">
      <c r="B63151" s="27"/>
      <c r="D63151" s="27"/>
      <c r="E63151" s="27"/>
      <c r="I63151" s="27"/>
      <c r="J63151" s="27"/>
    </row>
    <row r="63152" spans="2:10" x14ac:dyDescent="0.25">
      <c r="B63152" s="27"/>
      <c r="D63152" s="27"/>
      <c r="E63152" s="27"/>
      <c r="I63152" s="27"/>
      <c r="J63152" s="27"/>
    </row>
    <row r="63153" spans="2:10" x14ac:dyDescent="0.25">
      <c r="B63153" s="27"/>
      <c r="D63153" s="27"/>
      <c r="E63153" s="27"/>
      <c r="I63153" s="27"/>
      <c r="J63153" s="27"/>
    </row>
    <row r="63154" spans="2:10" x14ac:dyDescent="0.25">
      <c r="B63154" s="27"/>
      <c r="D63154" s="27"/>
      <c r="E63154" s="27"/>
      <c r="I63154" s="27"/>
      <c r="J63154" s="27"/>
    </row>
    <row r="63155" spans="2:10" x14ac:dyDescent="0.25">
      <c r="B63155" s="27"/>
      <c r="D63155" s="27"/>
      <c r="E63155" s="27"/>
      <c r="I63155" s="27"/>
      <c r="J63155" s="27"/>
    </row>
    <row r="63156" spans="2:10" x14ac:dyDescent="0.25">
      <c r="B63156" s="27"/>
      <c r="D63156" s="27"/>
      <c r="E63156" s="27"/>
      <c r="I63156" s="27"/>
      <c r="J63156" s="27"/>
    </row>
    <row r="63157" spans="2:10" x14ac:dyDescent="0.25">
      <c r="B63157" s="27"/>
      <c r="D63157" s="27"/>
      <c r="E63157" s="27"/>
      <c r="I63157" s="27"/>
      <c r="J63157" s="27"/>
    </row>
    <row r="63158" spans="2:10" x14ac:dyDescent="0.25">
      <c r="B63158" s="27"/>
      <c r="D63158" s="27"/>
      <c r="E63158" s="27"/>
      <c r="I63158" s="27"/>
      <c r="J63158" s="27"/>
    </row>
    <row r="63159" spans="2:10" x14ac:dyDescent="0.25">
      <c r="B63159" s="27"/>
      <c r="D63159" s="27"/>
      <c r="E63159" s="27"/>
      <c r="I63159" s="27"/>
      <c r="J63159" s="27"/>
    </row>
    <row r="63160" spans="2:10" x14ac:dyDescent="0.25">
      <c r="B63160" s="27"/>
      <c r="D63160" s="27"/>
      <c r="E63160" s="27"/>
      <c r="I63160" s="27"/>
      <c r="J63160" s="27"/>
    </row>
    <row r="63161" spans="2:10" x14ac:dyDescent="0.25">
      <c r="B63161" s="27"/>
      <c r="D63161" s="27"/>
      <c r="E63161" s="27"/>
      <c r="I63161" s="27"/>
      <c r="J63161" s="27"/>
    </row>
    <row r="63162" spans="2:10" x14ac:dyDescent="0.25">
      <c r="B63162" s="27"/>
      <c r="D63162" s="27"/>
      <c r="E63162" s="27"/>
      <c r="I63162" s="27"/>
      <c r="J63162" s="27"/>
    </row>
    <row r="63163" spans="2:10" x14ac:dyDescent="0.25">
      <c r="B63163" s="27"/>
      <c r="D63163" s="27"/>
      <c r="E63163" s="27"/>
      <c r="I63163" s="27"/>
      <c r="J63163" s="27"/>
    </row>
    <row r="63164" spans="2:10" x14ac:dyDescent="0.25">
      <c r="B63164" s="27"/>
      <c r="D63164" s="27"/>
      <c r="E63164" s="27"/>
      <c r="I63164" s="27"/>
      <c r="J63164" s="27"/>
    </row>
    <row r="63165" spans="2:10" x14ac:dyDescent="0.25">
      <c r="B63165" s="27"/>
      <c r="D63165" s="27"/>
      <c r="E63165" s="27"/>
      <c r="I63165" s="27"/>
      <c r="J63165" s="27"/>
    </row>
    <row r="63166" spans="2:10" x14ac:dyDescent="0.25">
      <c r="B63166" s="27"/>
      <c r="D63166" s="27"/>
      <c r="E63166" s="27"/>
      <c r="I63166" s="27"/>
      <c r="J63166" s="27"/>
    </row>
    <row r="63167" spans="2:10" x14ac:dyDescent="0.25">
      <c r="B63167" s="27"/>
      <c r="D63167" s="27"/>
      <c r="E63167" s="27"/>
      <c r="I63167" s="27"/>
      <c r="J63167" s="27"/>
    </row>
    <row r="63168" spans="2:10" x14ac:dyDescent="0.25">
      <c r="B63168" s="27"/>
      <c r="D63168" s="27"/>
      <c r="E63168" s="27"/>
      <c r="I63168" s="27"/>
      <c r="J63168" s="27"/>
    </row>
    <row r="63169" spans="2:10" x14ac:dyDescent="0.25">
      <c r="B63169" s="27"/>
      <c r="D63169" s="27"/>
      <c r="E63169" s="27"/>
      <c r="I63169" s="27"/>
      <c r="J63169" s="27"/>
    </row>
    <row r="63170" spans="2:10" x14ac:dyDescent="0.25">
      <c r="B63170" s="27"/>
      <c r="D63170" s="27"/>
      <c r="E63170" s="27"/>
      <c r="I63170" s="27"/>
      <c r="J63170" s="27"/>
    </row>
    <row r="63171" spans="2:10" x14ac:dyDescent="0.25">
      <c r="B63171" s="27"/>
      <c r="D63171" s="27"/>
      <c r="E63171" s="27"/>
      <c r="I63171" s="27"/>
      <c r="J63171" s="27"/>
    </row>
    <row r="63172" spans="2:10" x14ac:dyDescent="0.25">
      <c r="B63172" s="27"/>
      <c r="D63172" s="27"/>
      <c r="E63172" s="27"/>
      <c r="I63172" s="27"/>
      <c r="J63172" s="27"/>
    </row>
    <row r="63173" spans="2:10" x14ac:dyDescent="0.25">
      <c r="B63173" s="27"/>
      <c r="D63173" s="27"/>
      <c r="E63173" s="27"/>
      <c r="I63173" s="27"/>
      <c r="J63173" s="27"/>
    </row>
    <row r="63174" spans="2:10" x14ac:dyDescent="0.25">
      <c r="B63174" s="27"/>
      <c r="D63174" s="27"/>
      <c r="E63174" s="27"/>
      <c r="I63174" s="27"/>
      <c r="J63174" s="27"/>
    </row>
    <row r="63175" spans="2:10" x14ac:dyDescent="0.25">
      <c r="B63175" s="27"/>
      <c r="D63175" s="27"/>
      <c r="E63175" s="27"/>
      <c r="I63175" s="27"/>
      <c r="J63175" s="27"/>
    </row>
    <row r="63176" spans="2:10" x14ac:dyDescent="0.25">
      <c r="B63176" s="27"/>
      <c r="D63176" s="27"/>
      <c r="E63176" s="27"/>
      <c r="I63176" s="27"/>
      <c r="J63176" s="27"/>
    </row>
    <row r="63177" spans="2:10" x14ac:dyDescent="0.25">
      <c r="B63177" s="27"/>
      <c r="D63177" s="27"/>
      <c r="E63177" s="27"/>
      <c r="I63177" s="27"/>
      <c r="J63177" s="27"/>
    </row>
    <row r="63178" spans="2:10" x14ac:dyDescent="0.25">
      <c r="B63178" s="27"/>
      <c r="D63178" s="27"/>
      <c r="E63178" s="27"/>
      <c r="I63178" s="27"/>
      <c r="J63178" s="27"/>
    </row>
    <row r="63179" spans="2:10" x14ac:dyDescent="0.25">
      <c r="B63179" s="27"/>
      <c r="D63179" s="27"/>
      <c r="E63179" s="27"/>
      <c r="I63179" s="27"/>
      <c r="J63179" s="27"/>
    </row>
    <row r="63180" spans="2:10" x14ac:dyDescent="0.25">
      <c r="B63180" s="27"/>
      <c r="D63180" s="27"/>
      <c r="E63180" s="27"/>
      <c r="I63180" s="27"/>
      <c r="J63180" s="27"/>
    </row>
    <row r="63181" spans="2:10" x14ac:dyDescent="0.25">
      <c r="B63181" s="27"/>
      <c r="D63181" s="27"/>
      <c r="E63181" s="27"/>
      <c r="I63181" s="27"/>
      <c r="J63181" s="27"/>
    </row>
    <row r="63182" spans="2:10" x14ac:dyDescent="0.25">
      <c r="B63182" s="27"/>
      <c r="D63182" s="27"/>
      <c r="E63182" s="27"/>
      <c r="I63182" s="27"/>
      <c r="J63182" s="27"/>
    </row>
    <row r="63183" spans="2:10" x14ac:dyDescent="0.25">
      <c r="B63183" s="27"/>
      <c r="D63183" s="27"/>
      <c r="E63183" s="27"/>
      <c r="I63183" s="27"/>
      <c r="J63183" s="27"/>
    </row>
    <row r="63184" spans="2:10" x14ac:dyDescent="0.25">
      <c r="B63184" s="27"/>
      <c r="D63184" s="27"/>
      <c r="E63184" s="27"/>
      <c r="I63184" s="27"/>
      <c r="J63184" s="27"/>
    </row>
    <row r="63185" spans="2:10" x14ac:dyDescent="0.25">
      <c r="B63185" s="27"/>
      <c r="D63185" s="27"/>
      <c r="E63185" s="27"/>
      <c r="I63185" s="27"/>
      <c r="J63185" s="27"/>
    </row>
    <row r="63186" spans="2:10" x14ac:dyDescent="0.25">
      <c r="B63186" s="27"/>
      <c r="D63186" s="27"/>
      <c r="E63186" s="27"/>
      <c r="I63186" s="27"/>
      <c r="J63186" s="27"/>
    </row>
    <row r="63187" spans="2:10" x14ac:dyDescent="0.25">
      <c r="B63187" s="27"/>
      <c r="D63187" s="27"/>
      <c r="E63187" s="27"/>
      <c r="I63187" s="27"/>
      <c r="J63187" s="27"/>
    </row>
    <row r="63188" spans="2:10" x14ac:dyDescent="0.25">
      <c r="B63188" s="27"/>
      <c r="D63188" s="27"/>
      <c r="E63188" s="27"/>
      <c r="I63188" s="27"/>
      <c r="J63188" s="27"/>
    </row>
    <row r="63189" spans="2:10" x14ac:dyDescent="0.25">
      <c r="B63189" s="27"/>
      <c r="D63189" s="27"/>
      <c r="E63189" s="27"/>
      <c r="I63189" s="27"/>
      <c r="J63189" s="27"/>
    </row>
    <row r="63190" spans="2:10" x14ac:dyDescent="0.25">
      <c r="B63190" s="27"/>
      <c r="D63190" s="27"/>
      <c r="E63190" s="27"/>
      <c r="I63190" s="27"/>
      <c r="J63190" s="27"/>
    </row>
    <row r="63191" spans="2:10" x14ac:dyDescent="0.25">
      <c r="B63191" s="27"/>
      <c r="D63191" s="27"/>
      <c r="E63191" s="27"/>
      <c r="I63191" s="27"/>
      <c r="J63191" s="27"/>
    </row>
    <row r="63192" spans="2:10" x14ac:dyDescent="0.25">
      <c r="B63192" s="27"/>
      <c r="D63192" s="27"/>
      <c r="E63192" s="27"/>
      <c r="I63192" s="27"/>
      <c r="J63192" s="27"/>
    </row>
    <row r="63193" spans="2:10" x14ac:dyDescent="0.25">
      <c r="B63193" s="27"/>
      <c r="D63193" s="27"/>
      <c r="E63193" s="27"/>
      <c r="I63193" s="27"/>
      <c r="J63193" s="27"/>
    </row>
    <row r="63194" spans="2:10" x14ac:dyDescent="0.25">
      <c r="B63194" s="27"/>
      <c r="D63194" s="27"/>
      <c r="E63194" s="27"/>
      <c r="I63194" s="27"/>
      <c r="J63194" s="27"/>
    </row>
    <row r="63195" spans="2:10" x14ac:dyDescent="0.25">
      <c r="B63195" s="27"/>
      <c r="D63195" s="27"/>
      <c r="E63195" s="27"/>
      <c r="I63195" s="27"/>
      <c r="J63195" s="27"/>
    </row>
    <row r="63196" spans="2:10" x14ac:dyDescent="0.25">
      <c r="B63196" s="27"/>
      <c r="D63196" s="27"/>
      <c r="E63196" s="27"/>
      <c r="I63196" s="27"/>
      <c r="J63196" s="27"/>
    </row>
    <row r="63197" spans="2:10" x14ac:dyDescent="0.25">
      <c r="B63197" s="27"/>
      <c r="D63197" s="27"/>
      <c r="E63197" s="27"/>
      <c r="I63197" s="27"/>
      <c r="J63197" s="27"/>
    </row>
    <row r="63198" spans="2:10" x14ac:dyDescent="0.25">
      <c r="B63198" s="27"/>
      <c r="D63198" s="27"/>
      <c r="E63198" s="27"/>
      <c r="I63198" s="27"/>
      <c r="J63198" s="27"/>
    </row>
    <row r="63199" spans="2:10" x14ac:dyDescent="0.25">
      <c r="B63199" s="27"/>
      <c r="D63199" s="27"/>
      <c r="E63199" s="27"/>
      <c r="I63199" s="27"/>
      <c r="J63199" s="27"/>
    </row>
    <row r="63200" spans="2:10" x14ac:dyDescent="0.25">
      <c r="B63200" s="27"/>
      <c r="D63200" s="27"/>
      <c r="E63200" s="27"/>
      <c r="I63200" s="27"/>
      <c r="J63200" s="27"/>
    </row>
    <row r="63201" spans="2:10" x14ac:dyDescent="0.25">
      <c r="B63201" s="27"/>
      <c r="D63201" s="27"/>
      <c r="E63201" s="27"/>
      <c r="I63201" s="27"/>
      <c r="J63201" s="27"/>
    </row>
    <row r="63202" spans="2:10" x14ac:dyDescent="0.25">
      <c r="B63202" s="27"/>
      <c r="D63202" s="27"/>
      <c r="E63202" s="27"/>
      <c r="I63202" s="27"/>
      <c r="J63202" s="27"/>
    </row>
    <row r="63203" spans="2:10" x14ac:dyDescent="0.25">
      <c r="B63203" s="27"/>
      <c r="D63203" s="27"/>
      <c r="E63203" s="27"/>
      <c r="I63203" s="27"/>
      <c r="J63203" s="27"/>
    </row>
    <row r="63204" spans="2:10" x14ac:dyDescent="0.25">
      <c r="B63204" s="27"/>
      <c r="D63204" s="27"/>
      <c r="E63204" s="27"/>
      <c r="I63204" s="27"/>
      <c r="J63204" s="27"/>
    </row>
    <row r="63205" spans="2:10" x14ac:dyDescent="0.25">
      <c r="B63205" s="27"/>
      <c r="D63205" s="27"/>
      <c r="E63205" s="27"/>
      <c r="I63205" s="27"/>
      <c r="J63205" s="27"/>
    </row>
    <row r="63206" spans="2:10" x14ac:dyDescent="0.25">
      <c r="B63206" s="27"/>
      <c r="D63206" s="27"/>
      <c r="E63206" s="27"/>
      <c r="I63206" s="27"/>
      <c r="J63206" s="27"/>
    </row>
    <row r="63207" spans="2:10" x14ac:dyDescent="0.25">
      <c r="B63207" s="27"/>
      <c r="D63207" s="27"/>
      <c r="E63207" s="27"/>
      <c r="I63207" s="27"/>
      <c r="J63207" s="27"/>
    </row>
    <row r="63208" spans="2:10" x14ac:dyDescent="0.25">
      <c r="B63208" s="27"/>
      <c r="D63208" s="27"/>
      <c r="E63208" s="27"/>
      <c r="I63208" s="27"/>
      <c r="J63208" s="27"/>
    </row>
    <row r="63209" spans="2:10" x14ac:dyDescent="0.25">
      <c r="B63209" s="27"/>
      <c r="D63209" s="27"/>
      <c r="E63209" s="27"/>
      <c r="I63209" s="27"/>
      <c r="J63209" s="27"/>
    </row>
    <row r="63210" spans="2:10" x14ac:dyDescent="0.25">
      <c r="B63210" s="27"/>
      <c r="D63210" s="27"/>
      <c r="E63210" s="27"/>
      <c r="I63210" s="27"/>
      <c r="J63210" s="27"/>
    </row>
    <row r="63211" spans="2:10" x14ac:dyDescent="0.25">
      <c r="B63211" s="27"/>
      <c r="D63211" s="27"/>
      <c r="E63211" s="27"/>
      <c r="I63211" s="27"/>
      <c r="J63211" s="27"/>
    </row>
    <row r="63212" spans="2:10" x14ac:dyDescent="0.25">
      <c r="B63212" s="27"/>
      <c r="D63212" s="27"/>
      <c r="E63212" s="27"/>
      <c r="I63212" s="27"/>
      <c r="J63212" s="27"/>
    </row>
    <row r="63213" spans="2:10" x14ac:dyDescent="0.25">
      <c r="B63213" s="27"/>
      <c r="D63213" s="27"/>
      <c r="E63213" s="27"/>
      <c r="I63213" s="27"/>
      <c r="J63213" s="27"/>
    </row>
    <row r="63214" spans="2:10" x14ac:dyDescent="0.25">
      <c r="B63214" s="27"/>
      <c r="D63214" s="27"/>
      <c r="E63214" s="27"/>
      <c r="I63214" s="27"/>
      <c r="J63214" s="27"/>
    </row>
    <row r="63215" spans="2:10" x14ac:dyDescent="0.25">
      <c r="B63215" s="27"/>
      <c r="D63215" s="27"/>
      <c r="E63215" s="27"/>
      <c r="I63215" s="27"/>
      <c r="J63215" s="27"/>
    </row>
    <row r="63216" spans="2:10" x14ac:dyDescent="0.25">
      <c r="B63216" s="27"/>
      <c r="D63216" s="27"/>
      <c r="E63216" s="27"/>
      <c r="I63216" s="27"/>
      <c r="J63216" s="27"/>
    </row>
    <row r="63217" spans="2:10" x14ac:dyDescent="0.25">
      <c r="B63217" s="27"/>
      <c r="D63217" s="27"/>
      <c r="E63217" s="27"/>
      <c r="I63217" s="27"/>
      <c r="J63217" s="27"/>
    </row>
    <row r="63218" spans="2:10" x14ac:dyDescent="0.25">
      <c r="B63218" s="27"/>
      <c r="D63218" s="27"/>
      <c r="E63218" s="27"/>
      <c r="I63218" s="27"/>
      <c r="J63218" s="27"/>
    </row>
    <row r="63219" spans="2:10" x14ac:dyDescent="0.25">
      <c r="B63219" s="27"/>
      <c r="D63219" s="27"/>
      <c r="E63219" s="27"/>
      <c r="I63219" s="27"/>
      <c r="J63219" s="27"/>
    </row>
    <row r="63220" spans="2:10" x14ac:dyDescent="0.25">
      <c r="B63220" s="27"/>
      <c r="D63220" s="27"/>
      <c r="E63220" s="27"/>
      <c r="I63220" s="27"/>
      <c r="J63220" s="27"/>
    </row>
    <row r="63221" spans="2:10" x14ac:dyDescent="0.25">
      <c r="B63221" s="27"/>
      <c r="D63221" s="27"/>
      <c r="E63221" s="27"/>
      <c r="I63221" s="27"/>
      <c r="J63221" s="27"/>
    </row>
    <row r="63222" spans="2:10" x14ac:dyDescent="0.25">
      <c r="B63222" s="27"/>
      <c r="D63222" s="27"/>
      <c r="E63222" s="27"/>
      <c r="I63222" s="27"/>
      <c r="J63222" s="27"/>
    </row>
    <row r="63223" spans="2:10" x14ac:dyDescent="0.25">
      <c r="B63223" s="27"/>
      <c r="D63223" s="27"/>
      <c r="E63223" s="27"/>
      <c r="I63223" s="27"/>
      <c r="J63223" s="27"/>
    </row>
    <row r="63224" spans="2:10" x14ac:dyDescent="0.25">
      <c r="B63224" s="27"/>
      <c r="D63224" s="27"/>
      <c r="E63224" s="27"/>
      <c r="I63224" s="27"/>
      <c r="J63224" s="27"/>
    </row>
    <row r="63225" spans="2:10" x14ac:dyDescent="0.25">
      <c r="B63225" s="27"/>
      <c r="D63225" s="27"/>
      <c r="E63225" s="27"/>
      <c r="I63225" s="27"/>
      <c r="J63225" s="27"/>
    </row>
    <row r="63226" spans="2:10" x14ac:dyDescent="0.25">
      <c r="B63226" s="27"/>
      <c r="D63226" s="27"/>
      <c r="E63226" s="27"/>
      <c r="I63226" s="27"/>
      <c r="J63226" s="27"/>
    </row>
    <row r="63227" spans="2:10" x14ac:dyDescent="0.25">
      <c r="B63227" s="27"/>
      <c r="D63227" s="27"/>
      <c r="E63227" s="27"/>
      <c r="I63227" s="27"/>
      <c r="J63227" s="27"/>
    </row>
    <row r="63228" spans="2:10" x14ac:dyDescent="0.25">
      <c r="B63228" s="27"/>
      <c r="D63228" s="27"/>
      <c r="E63228" s="27"/>
      <c r="I63228" s="27"/>
      <c r="J63228" s="27"/>
    </row>
    <row r="63229" spans="2:10" x14ac:dyDescent="0.25">
      <c r="B63229" s="27"/>
      <c r="D63229" s="27"/>
      <c r="E63229" s="27"/>
      <c r="I63229" s="27"/>
      <c r="J63229" s="27"/>
    </row>
    <row r="63230" spans="2:10" x14ac:dyDescent="0.25">
      <c r="B63230" s="27"/>
      <c r="D63230" s="27"/>
      <c r="E63230" s="27"/>
      <c r="I63230" s="27"/>
      <c r="J63230" s="27"/>
    </row>
    <row r="63231" spans="2:10" x14ac:dyDescent="0.25">
      <c r="B63231" s="27"/>
      <c r="D63231" s="27"/>
      <c r="E63231" s="27"/>
      <c r="I63231" s="27"/>
      <c r="J63231" s="27"/>
    </row>
    <row r="63232" spans="2:10" x14ac:dyDescent="0.25">
      <c r="B63232" s="27"/>
      <c r="D63232" s="27"/>
      <c r="E63232" s="27"/>
      <c r="I63232" s="27"/>
      <c r="J63232" s="27"/>
    </row>
    <row r="63233" spans="2:10" x14ac:dyDescent="0.25">
      <c r="B63233" s="27"/>
      <c r="D63233" s="27"/>
      <c r="E63233" s="27"/>
      <c r="I63233" s="27"/>
      <c r="J63233" s="27"/>
    </row>
    <row r="63234" spans="2:10" x14ac:dyDescent="0.25">
      <c r="B63234" s="27"/>
      <c r="D63234" s="27"/>
      <c r="E63234" s="27"/>
      <c r="I63234" s="27"/>
      <c r="J63234" s="27"/>
    </row>
    <row r="63235" spans="2:10" x14ac:dyDescent="0.25">
      <c r="B63235" s="27"/>
      <c r="D63235" s="27"/>
      <c r="E63235" s="27"/>
      <c r="I63235" s="27"/>
      <c r="J63235" s="27"/>
    </row>
    <row r="63236" spans="2:10" x14ac:dyDescent="0.25">
      <c r="B63236" s="27"/>
      <c r="D63236" s="27"/>
      <c r="E63236" s="27"/>
      <c r="I63236" s="27"/>
      <c r="J63236" s="27"/>
    </row>
    <row r="63237" spans="2:10" x14ac:dyDescent="0.25">
      <c r="B63237" s="27"/>
      <c r="D63237" s="27"/>
      <c r="E63237" s="27"/>
      <c r="I63237" s="27"/>
      <c r="J63237" s="27"/>
    </row>
    <row r="63238" spans="2:10" x14ac:dyDescent="0.25">
      <c r="B63238" s="27"/>
      <c r="D63238" s="27"/>
      <c r="E63238" s="27"/>
      <c r="I63238" s="27"/>
      <c r="J63238" s="27"/>
    </row>
    <row r="63239" spans="2:10" x14ac:dyDescent="0.25">
      <c r="B63239" s="27"/>
      <c r="D63239" s="27"/>
      <c r="E63239" s="27"/>
      <c r="I63239" s="27"/>
      <c r="J63239" s="27"/>
    </row>
    <row r="63240" spans="2:10" x14ac:dyDescent="0.25">
      <c r="B63240" s="27"/>
      <c r="D63240" s="27"/>
      <c r="E63240" s="27"/>
      <c r="I63240" s="27"/>
      <c r="J63240" s="27"/>
    </row>
    <row r="63241" spans="2:10" x14ac:dyDescent="0.25">
      <c r="B63241" s="27"/>
      <c r="D63241" s="27"/>
      <c r="E63241" s="27"/>
      <c r="I63241" s="27"/>
      <c r="J63241" s="27"/>
    </row>
    <row r="63242" spans="2:10" x14ac:dyDescent="0.25">
      <c r="B63242" s="27"/>
      <c r="D63242" s="27"/>
      <c r="E63242" s="27"/>
      <c r="I63242" s="27"/>
      <c r="J63242" s="27"/>
    </row>
    <row r="63243" spans="2:10" x14ac:dyDescent="0.25">
      <c r="B63243" s="27"/>
      <c r="D63243" s="27"/>
      <c r="E63243" s="27"/>
      <c r="I63243" s="27"/>
      <c r="J63243" s="27"/>
    </row>
    <row r="63244" spans="2:10" x14ac:dyDescent="0.25">
      <c r="B63244" s="27"/>
      <c r="D63244" s="27"/>
      <c r="E63244" s="27"/>
      <c r="I63244" s="27"/>
      <c r="J63244" s="27"/>
    </row>
    <row r="63245" spans="2:10" x14ac:dyDescent="0.25">
      <c r="B63245" s="27"/>
      <c r="D63245" s="27"/>
      <c r="E63245" s="27"/>
      <c r="I63245" s="27"/>
      <c r="J63245" s="27"/>
    </row>
    <row r="63246" spans="2:10" x14ac:dyDescent="0.25">
      <c r="B63246" s="27"/>
      <c r="D63246" s="27"/>
      <c r="E63246" s="27"/>
      <c r="I63246" s="27"/>
      <c r="J63246" s="27"/>
    </row>
    <row r="63247" spans="2:10" x14ac:dyDescent="0.25">
      <c r="B63247" s="27"/>
      <c r="D63247" s="27"/>
      <c r="E63247" s="27"/>
      <c r="I63247" s="27"/>
      <c r="J63247" s="27"/>
    </row>
    <row r="63248" spans="2:10" x14ac:dyDescent="0.25">
      <c r="B63248" s="27"/>
      <c r="D63248" s="27"/>
      <c r="E63248" s="27"/>
      <c r="I63248" s="27"/>
      <c r="J63248" s="27"/>
    </row>
    <row r="63249" spans="2:10" x14ac:dyDescent="0.25">
      <c r="B63249" s="27"/>
      <c r="D63249" s="27"/>
      <c r="E63249" s="27"/>
      <c r="I63249" s="27"/>
      <c r="J63249" s="27"/>
    </row>
    <row r="63250" spans="2:10" x14ac:dyDescent="0.25">
      <c r="B63250" s="27"/>
      <c r="D63250" s="27"/>
      <c r="E63250" s="27"/>
      <c r="I63250" s="27"/>
      <c r="J63250" s="27"/>
    </row>
    <row r="63251" spans="2:10" x14ac:dyDescent="0.25">
      <c r="B63251" s="27"/>
      <c r="D63251" s="27"/>
      <c r="E63251" s="27"/>
      <c r="I63251" s="27"/>
      <c r="J63251" s="27"/>
    </row>
    <row r="63252" spans="2:10" x14ac:dyDescent="0.25">
      <c r="B63252" s="27"/>
      <c r="D63252" s="27"/>
      <c r="E63252" s="27"/>
      <c r="I63252" s="27"/>
      <c r="J63252" s="27"/>
    </row>
    <row r="63253" spans="2:10" x14ac:dyDescent="0.25">
      <c r="B63253" s="27"/>
      <c r="D63253" s="27"/>
      <c r="E63253" s="27"/>
      <c r="I63253" s="27"/>
      <c r="J63253" s="27"/>
    </row>
    <row r="63254" spans="2:10" x14ac:dyDescent="0.25">
      <c r="B63254" s="27"/>
      <c r="D63254" s="27"/>
      <c r="E63254" s="27"/>
      <c r="I63254" s="27"/>
      <c r="J63254" s="27"/>
    </row>
    <row r="63255" spans="2:10" x14ac:dyDescent="0.25">
      <c r="B63255" s="27"/>
      <c r="D63255" s="27"/>
      <c r="E63255" s="27"/>
      <c r="I63255" s="27"/>
      <c r="J63255" s="27"/>
    </row>
    <row r="63256" spans="2:10" x14ac:dyDescent="0.25">
      <c r="B63256" s="27"/>
      <c r="D63256" s="27"/>
      <c r="E63256" s="27"/>
      <c r="I63256" s="27"/>
      <c r="J63256" s="27"/>
    </row>
    <row r="63257" spans="2:10" x14ac:dyDescent="0.25">
      <c r="B63257" s="27"/>
      <c r="D63257" s="27"/>
      <c r="E63257" s="27"/>
      <c r="I63257" s="27"/>
      <c r="J63257" s="27"/>
    </row>
    <row r="63258" spans="2:10" x14ac:dyDescent="0.25">
      <c r="B63258" s="27"/>
      <c r="D63258" s="27"/>
      <c r="E63258" s="27"/>
      <c r="I63258" s="27"/>
      <c r="J63258" s="27"/>
    </row>
    <row r="63259" spans="2:10" x14ac:dyDescent="0.25">
      <c r="B63259" s="27"/>
      <c r="D63259" s="27"/>
      <c r="E63259" s="27"/>
      <c r="I63259" s="27"/>
      <c r="J63259" s="27"/>
    </row>
    <row r="63260" spans="2:10" x14ac:dyDescent="0.25">
      <c r="B63260" s="27"/>
      <c r="D63260" s="27"/>
      <c r="E63260" s="27"/>
      <c r="I63260" s="27"/>
      <c r="J63260" s="27"/>
    </row>
    <row r="63261" spans="2:10" x14ac:dyDescent="0.25">
      <c r="B63261" s="27"/>
      <c r="D63261" s="27"/>
      <c r="E63261" s="27"/>
      <c r="I63261" s="27"/>
      <c r="J63261" s="27"/>
    </row>
    <row r="63262" spans="2:10" x14ac:dyDescent="0.25">
      <c r="B63262" s="27"/>
      <c r="D63262" s="27"/>
      <c r="E63262" s="27"/>
      <c r="I63262" s="27"/>
      <c r="J63262" s="27"/>
    </row>
    <row r="63263" spans="2:10" x14ac:dyDescent="0.25">
      <c r="B63263" s="27"/>
      <c r="D63263" s="27"/>
      <c r="E63263" s="27"/>
      <c r="I63263" s="27"/>
      <c r="J63263" s="27"/>
    </row>
    <row r="63264" spans="2:10" x14ac:dyDescent="0.25">
      <c r="B63264" s="27"/>
      <c r="D63264" s="27"/>
      <c r="E63264" s="27"/>
      <c r="I63264" s="27"/>
      <c r="J63264" s="27"/>
    </row>
    <row r="63265" spans="2:10" x14ac:dyDescent="0.25">
      <c r="B63265" s="27"/>
      <c r="D63265" s="27"/>
      <c r="E63265" s="27"/>
      <c r="I63265" s="27"/>
      <c r="J63265" s="27"/>
    </row>
    <row r="63266" spans="2:10" x14ac:dyDescent="0.25">
      <c r="B63266" s="27"/>
      <c r="D63266" s="27"/>
      <c r="E63266" s="27"/>
      <c r="I63266" s="27"/>
      <c r="J63266" s="27"/>
    </row>
    <row r="63267" spans="2:10" x14ac:dyDescent="0.25">
      <c r="B63267" s="27"/>
      <c r="D63267" s="27"/>
      <c r="E63267" s="27"/>
      <c r="I63267" s="27"/>
      <c r="J63267" s="27"/>
    </row>
    <row r="63268" spans="2:10" x14ac:dyDescent="0.25">
      <c r="B63268" s="27"/>
      <c r="D63268" s="27"/>
      <c r="E63268" s="27"/>
      <c r="I63268" s="27"/>
      <c r="J63268" s="27"/>
    </row>
    <row r="63269" spans="2:10" x14ac:dyDescent="0.25">
      <c r="B63269" s="27"/>
      <c r="D63269" s="27"/>
      <c r="E63269" s="27"/>
      <c r="I63269" s="27"/>
      <c r="J63269" s="27"/>
    </row>
    <row r="63270" spans="2:10" x14ac:dyDescent="0.25">
      <c r="B63270" s="27"/>
      <c r="D63270" s="27"/>
      <c r="E63270" s="27"/>
      <c r="I63270" s="27"/>
      <c r="J63270" s="27"/>
    </row>
    <row r="63271" spans="2:10" x14ac:dyDescent="0.25">
      <c r="B63271" s="27"/>
      <c r="D63271" s="27"/>
      <c r="E63271" s="27"/>
      <c r="I63271" s="27"/>
      <c r="J63271" s="27"/>
    </row>
    <row r="63272" spans="2:10" x14ac:dyDescent="0.25">
      <c r="B63272" s="27"/>
      <c r="D63272" s="27"/>
      <c r="E63272" s="27"/>
      <c r="I63272" s="27"/>
      <c r="J63272" s="27"/>
    </row>
    <row r="63273" spans="2:10" x14ac:dyDescent="0.25">
      <c r="B63273" s="27"/>
      <c r="D63273" s="27"/>
      <c r="E63273" s="27"/>
      <c r="I63273" s="27"/>
      <c r="J63273" s="27"/>
    </row>
    <row r="63274" spans="2:10" x14ac:dyDescent="0.25">
      <c r="B63274" s="27"/>
      <c r="D63274" s="27"/>
      <c r="E63274" s="27"/>
      <c r="I63274" s="27"/>
      <c r="J63274" s="27"/>
    </row>
    <row r="63275" spans="2:10" x14ac:dyDescent="0.25">
      <c r="B63275" s="27"/>
      <c r="D63275" s="27"/>
      <c r="E63275" s="27"/>
      <c r="I63275" s="27"/>
      <c r="J63275" s="27"/>
    </row>
    <row r="63276" spans="2:10" x14ac:dyDescent="0.25">
      <c r="B63276" s="27"/>
      <c r="D63276" s="27"/>
      <c r="E63276" s="27"/>
      <c r="I63276" s="27"/>
      <c r="J63276" s="27"/>
    </row>
    <row r="63277" spans="2:10" x14ac:dyDescent="0.25">
      <c r="B63277" s="27"/>
      <c r="D63277" s="27"/>
      <c r="E63277" s="27"/>
      <c r="I63277" s="27"/>
      <c r="J63277" s="27"/>
    </row>
    <row r="63278" spans="2:10" x14ac:dyDescent="0.25">
      <c r="B63278" s="27"/>
      <c r="D63278" s="27"/>
      <c r="E63278" s="27"/>
      <c r="I63278" s="27"/>
      <c r="J63278" s="27"/>
    </row>
    <row r="63279" spans="2:10" x14ac:dyDescent="0.25">
      <c r="B63279" s="27"/>
      <c r="D63279" s="27"/>
      <c r="E63279" s="27"/>
      <c r="I63279" s="27"/>
      <c r="J63279" s="27"/>
    </row>
    <row r="63280" spans="2:10" x14ac:dyDescent="0.25">
      <c r="B63280" s="27"/>
      <c r="D63280" s="27"/>
      <c r="E63280" s="27"/>
      <c r="I63280" s="27"/>
      <c r="J63280" s="27"/>
    </row>
    <row r="63281" spans="2:10" x14ac:dyDescent="0.25">
      <c r="B63281" s="27"/>
      <c r="D63281" s="27"/>
      <c r="E63281" s="27"/>
      <c r="I63281" s="27"/>
      <c r="J63281" s="27"/>
    </row>
    <row r="63282" spans="2:10" x14ac:dyDescent="0.25">
      <c r="B63282" s="27"/>
      <c r="D63282" s="27"/>
      <c r="E63282" s="27"/>
      <c r="I63282" s="27"/>
      <c r="J63282" s="27"/>
    </row>
    <row r="63283" spans="2:10" x14ac:dyDescent="0.25">
      <c r="B63283" s="27"/>
      <c r="D63283" s="27"/>
      <c r="E63283" s="27"/>
      <c r="I63283" s="27"/>
      <c r="J63283" s="27"/>
    </row>
    <row r="63284" spans="2:10" x14ac:dyDescent="0.25">
      <c r="B63284" s="27"/>
      <c r="D63284" s="27"/>
      <c r="E63284" s="27"/>
      <c r="I63284" s="27"/>
      <c r="J63284" s="27"/>
    </row>
    <row r="63285" spans="2:10" x14ac:dyDescent="0.25">
      <c r="B63285" s="27"/>
      <c r="D63285" s="27"/>
      <c r="E63285" s="27"/>
      <c r="I63285" s="27"/>
      <c r="J63285" s="27"/>
    </row>
    <row r="63286" spans="2:10" x14ac:dyDescent="0.25">
      <c r="B63286" s="27"/>
      <c r="D63286" s="27"/>
      <c r="E63286" s="27"/>
      <c r="I63286" s="27"/>
      <c r="J63286" s="27"/>
    </row>
    <row r="63287" spans="2:10" x14ac:dyDescent="0.25">
      <c r="B63287" s="27"/>
      <c r="D63287" s="27"/>
      <c r="E63287" s="27"/>
      <c r="I63287" s="27"/>
      <c r="J63287" s="27"/>
    </row>
    <row r="63288" spans="2:10" x14ac:dyDescent="0.25">
      <c r="B63288" s="27"/>
      <c r="D63288" s="27"/>
      <c r="E63288" s="27"/>
      <c r="I63288" s="27"/>
      <c r="J63288" s="27"/>
    </row>
    <row r="63289" spans="2:10" x14ac:dyDescent="0.25">
      <c r="B63289" s="27"/>
      <c r="D63289" s="27"/>
      <c r="E63289" s="27"/>
      <c r="I63289" s="27"/>
      <c r="J63289" s="27"/>
    </row>
    <row r="63290" spans="2:10" x14ac:dyDescent="0.25">
      <c r="B63290" s="27"/>
      <c r="D63290" s="27"/>
      <c r="E63290" s="27"/>
      <c r="I63290" s="27"/>
      <c r="J63290" s="27"/>
    </row>
    <row r="63291" spans="2:10" x14ac:dyDescent="0.25">
      <c r="B63291" s="27"/>
      <c r="D63291" s="27"/>
      <c r="E63291" s="27"/>
      <c r="I63291" s="27"/>
      <c r="J63291" s="27"/>
    </row>
    <row r="63292" spans="2:10" x14ac:dyDescent="0.25">
      <c r="B63292" s="27"/>
      <c r="D63292" s="27"/>
      <c r="E63292" s="27"/>
      <c r="I63292" s="27"/>
      <c r="J63292" s="27"/>
    </row>
    <row r="63293" spans="2:10" x14ac:dyDescent="0.25">
      <c r="B63293" s="27"/>
      <c r="D63293" s="27"/>
      <c r="E63293" s="27"/>
      <c r="I63293" s="27"/>
      <c r="J63293" s="27"/>
    </row>
    <row r="63294" spans="2:10" x14ac:dyDescent="0.25">
      <c r="B63294" s="27"/>
      <c r="D63294" s="27"/>
      <c r="E63294" s="27"/>
      <c r="I63294" s="27"/>
      <c r="J63294" s="27"/>
    </row>
    <row r="63295" spans="2:10" x14ac:dyDescent="0.25">
      <c r="B63295" s="27"/>
      <c r="D63295" s="27"/>
      <c r="E63295" s="27"/>
      <c r="I63295" s="27"/>
      <c r="J63295" s="27"/>
    </row>
    <row r="63296" spans="2:10" x14ac:dyDescent="0.25">
      <c r="B63296" s="27"/>
      <c r="D63296" s="27"/>
      <c r="E63296" s="27"/>
      <c r="I63296" s="27"/>
      <c r="J63296" s="27"/>
    </row>
    <row r="63297" spans="2:10" x14ac:dyDescent="0.25">
      <c r="B63297" s="27"/>
      <c r="D63297" s="27"/>
      <c r="E63297" s="27"/>
      <c r="I63297" s="27"/>
      <c r="J63297" s="27"/>
    </row>
    <row r="63298" spans="2:10" x14ac:dyDescent="0.25">
      <c r="B63298" s="27"/>
      <c r="D63298" s="27"/>
      <c r="E63298" s="27"/>
      <c r="I63298" s="27"/>
      <c r="J63298" s="27"/>
    </row>
    <row r="63299" spans="2:10" x14ac:dyDescent="0.25">
      <c r="B63299" s="27"/>
      <c r="D63299" s="27"/>
      <c r="E63299" s="27"/>
      <c r="I63299" s="27"/>
      <c r="J63299" s="27"/>
    </row>
    <row r="63300" spans="2:10" x14ac:dyDescent="0.25">
      <c r="B63300" s="27"/>
      <c r="D63300" s="27"/>
      <c r="E63300" s="27"/>
      <c r="I63300" s="27"/>
      <c r="J63300" s="27"/>
    </row>
    <row r="63301" spans="2:10" x14ac:dyDescent="0.25">
      <c r="B63301" s="27"/>
      <c r="D63301" s="27"/>
      <c r="E63301" s="27"/>
      <c r="I63301" s="27"/>
      <c r="J63301" s="27"/>
    </row>
    <row r="63302" spans="2:10" x14ac:dyDescent="0.25">
      <c r="B63302" s="27"/>
      <c r="D63302" s="27"/>
      <c r="E63302" s="27"/>
      <c r="I63302" s="27"/>
      <c r="J63302" s="27"/>
    </row>
    <row r="63303" spans="2:10" x14ac:dyDescent="0.25">
      <c r="B63303" s="27"/>
      <c r="D63303" s="27"/>
      <c r="E63303" s="27"/>
      <c r="I63303" s="27"/>
      <c r="J63303" s="27"/>
    </row>
    <row r="63304" spans="2:10" x14ac:dyDescent="0.25">
      <c r="B63304" s="27"/>
      <c r="D63304" s="27"/>
      <c r="E63304" s="27"/>
      <c r="I63304" s="27"/>
      <c r="J63304" s="27"/>
    </row>
    <row r="63305" spans="2:10" x14ac:dyDescent="0.25">
      <c r="B63305" s="27"/>
      <c r="D63305" s="27"/>
      <c r="E63305" s="27"/>
      <c r="I63305" s="27"/>
      <c r="J63305" s="27"/>
    </row>
    <row r="63306" spans="2:10" x14ac:dyDescent="0.25">
      <c r="B63306" s="27"/>
      <c r="D63306" s="27"/>
      <c r="E63306" s="27"/>
      <c r="I63306" s="27"/>
      <c r="J63306" s="27"/>
    </row>
    <row r="63307" spans="2:10" x14ac:dyDescent="0.25">
      <c r="B63307" s="27"/>
      <c r="D63307" s="27"/>
      <c r="E63307" s="27"/>
      <c r="I63307" s="27"/>
      <c r="J63307" s="27"/>
    </row>
    <row r="63308" spans="2:10" x14ac:dyDescent="0.25">
      <c r="B63308" s="27"/>
      <c r="D63308" s="27"/>
      <c r="E63308" s="27"/>
      <c r="I63308" s="27"/>
      <c r="J63308" s="27"/>
    </row>
    <row r="63309" spans="2:10" x14ac:dyDescent="0.25">
      <c r="B63309" s="27"/>
      <c r="D63309" s="27"/>
      <c r="E63309" s="27"/>
      <c r="I63309" s="27"/>
      <c r="J63309" s="27"/>
    </row>
    <row r="63310" spans="2:10" x14ac:dyDescent="0.25">
      <c r="B63310" s="27"/>
      <c r="D63310" s="27"/>
      <c r="E63310" s="27"/>
      <c r="I63310" s="27"/>
      <c r="J63310" s="27"/>
    </row>
    <row r="63311" spans="2:10" x14ac:dyDescent="0.25">
      <c r="B63311" s="27"/>
      <c r="D63311" s="27"/>
      <c r="E63311" s="27"/>
      <c r="I63311" s="27"/>
      <c r="J63311" s="27"/>
    </row>
    <row r="63312" spans="2:10" x14ac:dyDescent="0.25">
      <c r="B63312" s="27"/>
      <c r="D63312" s="27"/>
      <c r="E63312" s="27"/>
      <c r="I63312" s="27"/>
      <c r="J63312" s="27"/>
    </row>
    <row r="63313" spans="2:10" x14ac:dyDescent="0.25">
      <c r="B63313" s="27"/>
      <c r="D63313" s="27"/>
      <c r="E63313" s="27"/>
      <c r="I63313" s="27"/>
      <c r="J63313" s="27"/>
    </row>
    <row r="63314" spans="2:10" x14ac:dyDescent="0.25">
      <c r="B63314" s="27"/>
      <c r="D63314" s="27"/>
      <c r="E63314" s="27"/>
      <c r="I63314" s="27"/>
      <c r="J63314" s="27"/>
    </row>
    <row r="63315" spans="2:10" x14ac:dyDescent="0.25">
      <c r="B63315" s="27"/>
      <c r="D63315" s="27"/>
      <c r="E63315" s="27"/>
      <c r="I63315" s="27"/>
      <c r="J63315" s="27"/>
    </row>
    <row r="63316" spans="2:10" x14ac:dyDescent="0.25">
      <c r="B63316" s="27"/>
      <c r="D63316" s="27"/>
      <c r="E63316" s="27"/>
      <c r="I63316" s="27"/>
      <c r="J63316" s="27"/>
    </row>
    <row r="63317" spans="2:10" x14ac:dyDescent="0.25">
      <c r="B63317" s="27"/>
      <c r="D63317" s="27"/>
      <c r="E63317" s="27"/>
      <c r="I63317" s="27"/>
      <c r="J63317" s="27"/>
    </row>
    <row r="63318" spans="2:10" x14ac:dyDescent="0.25">
      <c r="B63318" s="27"/>
      <c r="D63318" s="27"/>
      <c r="E63318" s="27"/>
      <c r="I63318" s="27"/>
      <c r="J63318" s="27"/>
    </row>
    <row r="63319" spans="2:10" x14ac:dyDescent="0.25">
      <c r="B63319" s="27"/>
      <c r="D63319" s="27"/>
      <c r="E63319" s="27"/>
      <c r="I63319" s="27"/>
      <c r="J63319" s="27"/>
    </row>
    <row r="63320" spans="2:10" x14ac:dyDescent="0.25">
      <c r="B63320" s="27"/>
      <c r="D63320" s="27"/>
      <c r="E63320" s="27"/>
      <c r="I63320" s="27"/>
      <c r="J63320" s="27"/>
    </row>
    <row r="63321" spans="2:10" x14ac:dyDescent="0.25">
      <c r="B63321" s="27"/>
      <c r="D63321" s="27"/>
      <c r="E63321" s="27"/>
      <c r="I63321" s="27"/>
      <c r="J63321" s="27"/>
    </row>
    <row r="63322" spans="2:10" x14ac:dyDescent="0.25">
      <c r="B63322" s="27"/>
      <c r="D63322" s="27"/>
      <c r="E63322" s="27"/>
      <c r="I63322" s="27"/>
      <c r="J63322" s="27"/>
    </row>
    <row r="63323" spans="2:10" x14ac:dyDescent="0.25">
      <c r="B63323" s="27"/>
      <c r="D63323" s="27"/>
      <c r="E63323" s="27"/>
      <c r="I63323" s="27"/>
      <c r="J63323" s="27"/>
    </row>
    <row r="63324" spans="2:10" x14ac:dyDescent="0.25">
      <c r="B63324" s="27"/>
      <c r="D63324" s="27"/>
      <c r="E63324" s="27"/>
      <c r="I63324" s="27"/>
      <c r="J63324" s="27"/>
    </row>
    <row r="63325" spans="2:10" x14ac:dyDescent="0.25">
      <c r="B63325" s="27"/>
      <c r="D63325" s="27"/>
      <c r="E63325" s="27"/>
      <c r="I63325" s="27"/>
      <c r="J63325" s="27"/>
    </row>
    <row r="63326" spans="2:10" x14ac:dyDescent="0.25">
      <c r="B63326" s="27"/>
      <c r="D63326" s="27"/>
      <c r="E63326" s="27"/>
      <c r="I63326" s="27"/>
      <c r="J63326" s="27"/>
    </row>
    <row r="63327" spans="2:10" x14ac:dyDescent="0.25">
      <c r="B63327" s="27"/>
      <c r="D63327" s="27"/>
      <c r="E63327" s="27"/>
      <c r="I63327" s="27"/>
      <c r="J63327" s="27"/>
    </row>
    <row r="63328" spans="2:10" x14ac:dyDescent="0.25">
      <c r="B63328" s="27"/>
      <c r="D63328" s="27"/>
      <c r="E63328" s="27"/>
      <c r="I63328" s="27"/>
      <c r="J63328" s="27"/>
    </row>
    <row r="63329" spans="2:10" x14ac:dyDescent="0.25">
      <c r="B63329" s="27"/>
      <c r="D63329" s="27"/>
      <c r="E63329" s="27"/>
      <c r="I63329" s="27"/>
      <c r="J63329" s="27"/>
    </row>
    <row r="63330" spans="2:10" x14ac:dyDescent="0.25">
      <c r="B63330" s="27"/>
      <c r="D63330" s="27"/>
      <c r="E63330" s="27"/>
      <c r="I63330" s="27"/>
      <c r="J63330" s="27"/>
    </row>
    <row r="63331" spans="2:10" x14ac:dyDescent="0.25">
      <c r="B63331" s="27"/>
      <c r="D63331" s="27"/>
      <c r="E63331" s="27"/>
      <c r="I63331" s="27"/>
      <c r="J63331" s="27"/>
    </row>
    <row r="63332" spans="2:10" x14ac:dyDescent="0.25">
      <c r="B63332" s="27"/>
      <c r="D63332" s="27"/>
      <c r="E63332" s="27"/>
      <c r="I63332" s="27"/>
      <c r="J63332" s="27"/>
    </row>
    <row r="63333" spans="2:10" x14ac:dyDescent="0.25">
      <c r="B63333" s="27"/>
      <c r="D63333" s="27"/>
      <c r="E63333" s="27"/>
      <c r="I63333" s="27"/>
      <c r="J63333" s="27"/>
    </row>
    <row r="63334" spans="2:10" x14ac:dyDescent="0.25">
      <c r="B63334" s="27"/>
      <c r="D63334" s="27"/>
      <c r="E63334" s="27"/>
      <c r="I63334" s="27"/>
      <c r="J63334" s="27"/>
    </row>
    <row r="63335" spans="2:10" x14ac:dyDescent="0.25">
      <c r="B63335" s="27"/>
      <c r="D63335" s="27"/>
      <c r="E63335" s="27"/>
      <c r="I63335" s="27"/>
      <c r="J63335" s="27"/>
    </row>
    <row r="63336" spans="2:10" x14ac:dyDescent="0.25">
      <c r="B63336" s="27"/>
      <c r="D63336" s="27"/>
      <c r="E63336" s="27"/>
      <c r="I63336" s="27"/>
      <c r="J63336" s="27"/>
    </row>
    <row r="63337" spans="2:10" x14ac:dyDescent="0.25">
      <c r="B63337" s="27"/>
      <c r="D63337" s="27"/>
      <c r="E63337" s="27"/>
      <c r="I63337" s="27"/>
      <c r="J63337" s="27"/>
    </row>
    <row r="63338" spans="2:10" x14ac:dyDescent="0.25">
      <c r="B63338" s="27"/>
      <c r="D63338" s="27"/>
      <c r="E63338" s="27"/>
      <c r="I63338" s="27"/>
      <c r="J63338" s="27"/>
    </row>
    <row r="63339" spans="2:10" x14ac:dyDescent="0.25">
      <c r="B63339" s="27"/>
      <c r="D63339" s="27"/>
      <c r="E63339" s="27"/>
      <c r="I63339" s="27"/>
      <c r="J63339" s="27"/>
    </row>
    <row r="63340" spans="2:10" x14ac:dyDescent="0.25">
      <c r="B63340" s="27"/>
      <c r="D63340" s="27"/>
      <c r="E63340" s="27"/>
      <c r="I63340" s="27"/>
      <c r="J63340" s="27"/>
    </row>
    <row r="63341" spans="2:10" x14ac:dyDescent="0.25">
      <c r="B63341" s="27"/>
      <c r="D63341" s="27"/>
      <c r="E63341" s="27"/>
      <c r="I63341" s="27"/>
      <c r="J63341" s="27"/>
    </row>
    <row r="63342" spans="2:10" x14ac:dyDescent="0.25">
      <c r="B63342" s="27"/>
      <c r="D63342" s="27"/>
      <c r="E63342" s="27"/>
      <c r="I63342" s="27"/>
      <c r="J63342" s="27"/>
    </row>
    <row r="63343" spans="2:10" x14ac:dyDescent="0.25">
      <c r="B63343" s="27"/>
      <c r="D63343" s="27"/>
      <c r="E63343" s="27"/>
      <c r="I63343" s="27"/>
      <c r="J63343" s="27"/>
    </row>
    <row r="63344" spans="2:10" x14ac:dyDescent="0.25">
      <c r="B63344" s="27"/>
      <c r="D63344" s="27"/>
      <c r="E63344" s="27"/>
      <c r="I63344" s="27"/>
      <c r="J63344" s="27"/>
    </row>
    <row r="63345" spans="2:10" x14ac:dyDescent="0.25">
      <c r="B63345" s="27"/>
      <c r="D63345" s="27"/>
      <c r="E63345" s="27"/>
      <c r="I63345" s="27"/>
      <c r="J63345" s="27"/>
    </row>
    <row r="63346" spans="2:10" x14ac:dyDescent="0.25">
      <c r="B63346" s="27"/>
      <c r="D63346" s="27"/>
      <c r="E63346" s="27"/>
      <c r="I63346" s="27"/>
      <c r="J63346" s="27"/>
    </row>
    <row r="63347" spans="2:10" x14ac:dyDescent="0.25">
      <c r="B63347" s="27"/>
      <c r="D63347" s="27"/>
      <c r="E63347" s="27"/>
      <c r="I63347" s="27"/>
      <c r="J63347" s="27"/>
    </row>
    <row r="63348" spans="2:10" x14ac:dyDescent="0.25">
      <c r="B63348" s="27"/>
      <c r="D63348" s="27"/>
      <c r="E63348" s="27"/>
      <c r="I63348" s="27"/>
      <c r="J63348" s="27"/>
    </row>
    <row r="63349" spans="2:10" x14ac:dyDescent="0.25">
      <c r="B63349" s="27"/>
      <c r="D63349" s="27"/>
      <c r="E63349" s="27"/>
      <c r="I63349" s="27"/>
      <c r="J63349" s="27"/>
    </row>
    <row r="63350" spans="2:10" x14ac:dyDescent="0.25">
      <c r="B63350" s="27"/>
      <c r="D63350" s="27"/>
      <c r="E63350" s="27"/>
      <c r="I63350" s="27"/>
      <c r="J63350" s="27"/>
    </row>
    <row r="63351" spans="2:10" x14ac:dyDescent="0.25">
      <c r="B63351" s="27"/>
      <c r="D63351" s="27"/>
      <c r="E63351" s="27"/>
      <c r="I63351" s="27"/>
      <c r="J63351" s="27"/>
    </row>
    <row r="63352" spans="2:10" x14ac:dyDescent="0.25">
      <c r="B63352" s="27"/>
      <c r="D63352" s="27"/>
      <c r="E63352" s="27"/>
      <c r="I63352" s="27"/>
      <c r="J63352" s="27"/>
    </row>
    <row r="63353" spans="2:10" x14ac:dyDescent="0.25">
      <c r="B63353" s="27"/>
      <c r="D63353" s="27"/>
      <c r="E63353" s="27"/>
      <c r="I63353" s="27"/>
      <c r="J63353" s="27"/>
    </row>
    <row r="63354" spans="2:10" x14ac:dyDescent="0.25">
      <c r="B63354" s="27"/>
      <c r="D63354" s="27"/>
      <c r="E63354" s="27"/>
      <c r="I63354" s="27"/>
      <c r="J63354" s="27"/>
    </row>
    <row r="63355" spans="2:10" x14ac:dyDescent="0.25">
      <c r="B63355" s="27"/>
      <c r="D63355" s="27"/>
      <c r="E63355" s="27"/>
      <c r="I63355" s="27"/>
      <c r="J63355" s="27"/>
    </row>
    <row r="63356" spans="2:10" x14ac:dyDescent="0.25">
      <c r="B63356" s="27"/>
      <c r="D63356" s="27"/>
      <c r="E63356" s="27"/>
      <c r="I63356" s="27"/>
      <c r="J63356" s="27"/>
    </row>
    <row r="63357" spans="2:10" x14ac:dyDescent="0.25">
      <c r="B63357" s="27"/>
      <c r="D63357" s="27"/>
      <c r="E63357" s="27"/>
      <c r="I63357" s="27"/>
      <c r="J63357" s="27"/>
    </row>
    <row r="63358" spans="2:10" x14ac:dyDescent="0.25">
      <c r="B63358" s="27"/>
      <c r="D63358" s="27"/>
      <c r="E63358" s="27"/>
      <c r="I63358" s="27"/>
      <c r="J63358" s="27"/>
    </row>
    <row r="63359" spans="2:10" x14ac:dyDescent="0.25">
      <c r="B63359" s="27"/>
      <c r="D63359" s="27"/>
      <c r="E63359" s="27"/>
      <c r="I63359" s="27"/>
      <c r="J63359" s="27"/>
    </row>
    <row r="63360" spans="2:10" x14ac:dyDescent="0.25">
      <c r="B63360" s="27"/>
      <c r="D63360" s="27"/>
      <c r="E63360" s="27"/>
      <c r="I63360" s="27"/>
      <c r="J63360" s="27"/>
    </row>
    <row r="63361" spans="2:10" x14ac:dyDescent="0.25">
      <c r="B63361" s="27"/>
      <c r="D63361" s="27"/>
      <c r="E63361" s="27"/>
      <c r="I63361" s="27"/>
      <c r="J63361" s="27"/>
    </row>
    <row r="63362" spans="2:10" x14ac:dyDescent="0.25">
      <c r="B63362" s="27"/>
      <c r="D63362" s="27"/>
      <c r="E63362" s="27"/>
      <c r="I63362" s="27"/>
      <c r="J63362" s="27"/>
    </row>
    <row r="63363" spans="2:10" x14ac:dyDescent="0.25">
      <c r="B63363" s="27"/>
      <c r="D63363" s="27"/>
      <c r="E63363" s="27"/>
      <c r="I63363" s="27"/>
      <c r="J63363" s="27"/>
    </row>
    <row r="63364" spans="2:10" x14ac:dyDescent="0.25">
      <c r="B63364" s="27"/>
      <c r="D63364" s="27"/>
      <c r="E63364" s="27"/>
      <c r="I63364" s="27"/>
      <c r="J63364" s="27"/>
    </row>
    <row r="63365" spans="2:10" x14ac:dyDescent="0.25">
      <c r="B63365" s="27"/>
      <c r="D63365" s="27"/>
      <c r="E63365" s="27"/>
      <c r="I63365" s="27"/>
      <c r="J63365" s="27"/>
    </row>
    <row r="63366" spans="2:10" x14ac:dyDescent="0.25">
      <c r="B63366" s="27"/>
      <c r="D63366" s="27"/>
      <c r="E63366" s="27"/>
      <c r="I63366" s="27"/>
      <c r="J63366" s="27"/>
    </row>
    <row r="63367" spans="2:10" x14ac:dyDescent="0.25">
      <c r="B63367" s="27"/>
      <c r="D63367" s="27"/>
      <c r="E63367" s="27"/>
      <c r="I63367" s="27"/>
      <c r="J63367" s="27"/>
    </row>
    <row r="63368" spans="2:10" x14ac:dyDescent="0.25">
      <c r="B63368" s="27"/>
      <c r="D63368" s="27"/>
      <c r="E63368" s="27"/>
      <c r="I63368" s="27"/>
      <c r="J63368" s="27"/>
    </row>
    <row r="63369" spans="2:10" x14ac:dyDescent="0.25">
      <c r="B63369" s="27"/>
      <c r="D63369" s="27"/>
      <c r="E63369" s="27"/>
      <c r="I63369" s="27"/>
      <c r="J63369" s="27"/>
    </row>
    <row r="63370" spans="2:10" x14ac:dyDescent="0.25">
      <c r="B63370" s="27"/>
      <c r="D63370" s="27"/>
      <c r="E63370" s="27"/>
      <c r="I63370" s="27"/>
      <c r="J63370" s="27"/>
    </row>
    <row r="63371" spans="2:10" x14ac:dyDescent="0.25">
      <c r="B63371" s="27"/>
      <c r="D63371" s="27"/>
      <c r="E63371" s="27"/>
      <c r="I63371" s="27"/>
      <c r="J63371" s="27"/>
    </row>
    <row r="63372" spans="2:10" x14ac:dyDescent="0.25">
      <c r="B63372" s="27"/>
      <c r="D63372" s="27"/>
      <c r="E63372" s="27"/>
      <c r="I63372" s="27"/>
      <c r="J63372" s="27"/>
    </row>
    <row r="63373" spans="2:10" x14ac:dyDescent="0.25">
      <c r="B63373" s="27"/>
      <c r="D63373" s="27"/>
      <c r="E63373" s="27"/>
      <c r="I63373" s="27"/>
      <c r="J63373" s="27"/>
    </row>
    <row r="63374" spans="2:10" x14ac:dyDescent="0.25">
      <c r="B63374" s="27"/>
      <c r="D63374" s="27"/>
      <c r="E63374" s="27"/>
      <c r="I63374" s="27"/>
      <c r="J63374" s="27"/>
    </row>
    <row r="63375" spans="2:10" x14ac:dyDescent="0.25">
      <c r="B63375" s="27"/>
      <c r="D63375" s="27"/>
      <c r="E63375" s="27"/>
      <c r="I63375" s="27"/>
      <c r="J63375" s="27"/>
    </row>
    <row r="63376" spans="2:10" x14ac:dyDescent="0.25">
      <c r="B63376" s="27"/>
      <c r="D63376" s="27"/>
      <c r="E63376" s="27"/>
      <c r="I63376" s="27"/>
      <c r="J63376" s="27"/>
    </row>
    <row r="63377" spans="2:10" x14ac:dyDescent="0.25">
      <c r="B63377" s="27"/>
      <c r="D63377" s="27"/>
      <c r="E63377" s="27"/>
      <c r="I63377" s="27"/>
      <c r="J63377" s="27"/>
    </row>
    <row r="63378" spans="2:10" x14ac:dyDescent="0.25">
      <c r="B63378" s="27"/>
      <c r="D63378" s="27"/>
      <c r="E63378" s="27"/>
      <c r="I63378" s="27"/>
      <c r="J63378" s="27"/>
    </row>
    <row r="63379" spans="2:10" x14ac:dyDescent="0.25">
      <c r="B63379" s="27"/>
      <c r="D63379" s="27"/>
      <c r="E63379" s="27"/>
      <c r="I63379" s="27"/>
      <c r="J63379" s="27"/>
    </row>
    <row r="63380" spans="2:10" x14ac:dyDescent="0.25">
      <c r="B63380" s="27"/>
      <c r="D63380" s="27"/>
      <c r="E63380" s="27"/>
      <c r="I63380" s="27"/>
      <c r="J63380" s="27"/>
    </row>
    <row r="63381" spans="2:10" x14ac:dyDescent="0.25">
      <c r="B63381" s="27"/>
      <c r="D63381" s="27"/>
      <c r="E63381" s="27"/>
      <c r="I63381" s="27"/>
      <c r="J63381" s="27"/>
    </row>
    <row r="63382" spans="2:10" x14ac:dyDescent="0.25">
      <c r="B63382" s="27"/>
      <c r="D63382" s="27"/>
      <c r="E63382" s="27"/>
      <c r="I63382" s="27"/>
      <c r="J63382" s="27"/>
    </row>
    <row r="63383" spans="2:10" x14ac:dyDescent="0.25">
      <c r="B63383" s="27"/>
      <c r="D63383" s="27"/>
      <c r="E63383" s="27"/>
      <c r="I63383" s="27"/>
      <c r="J63383" s="27"/>
    </row>
    <row r="63384" spans="2:10" x14ac:dyDescent="0.25">
      <c r="B63384" s="27"/>
      <c r="D63384" s="27"/>
      <c r="E63384" s="27"/>
      <c r="I63384" s="27"/>
      <c r="J63384" s="27"/>
    </row>
    <row r="63385" spans="2:10" x14ac:dyDescent="0.25">
      <c r="B63385" s="27"/>
      <c r="D63385" s="27"/>
      <c r="E63385" s="27"/>
      <c r="I63385" s="27"/>
      <c r="J63385" s="27"/>
    </row>
    <row r="63386" spans="2:10" x14ac:dyDescent="0.25">
      <c r="B63386" s="27"/>
      <c r="D63386" s="27"/>
      <c r="E63386" s="27"/>
      <c r="I63386" s="27"/>
      <c r="J63386" s="27"/>
    </row>
    <row r="63387" spans="2:10" x14ac:dyDescent="0.25">
      <c r="B63387" s="27"/>
      <c r="D63387" s="27"/>
      <c r="E63387" s="27"/>
      <c r="I63387" s="27"/>
      <c r="J63387" s="27"/>
    </row>
    <row r="63388" spans="2:10" x14ac:dyDescent="0.25">
      <c r="B63388" s="27"/>
      <c r="D63388" s="27"/>
      <c r="E63388" s="27"/>
      <c r="I63388" s="27"/>
      <c r="J63388" s="27"/>
    </row>
    <row r="63389" spans="2:10" x14ac:dyDescent="0.25">
      <c r="B63389" s="27"/>
      <c r="D63389" s="27"/>
      <c r="E63389" s="27"/>
      <c r="I63389" s="27"/>
      <c r="J63389" s="27"/>
    </row>
    <row r="63390" spans="2:10" x14ac:dyDescent="0.25">
      <c r="B63390" s="27"/>
      <c r="D63390" s="27"/>
      <c r="E63390" s="27"/>
      <c r="I63390" s="27"/>
      <c r="J63390" s="27"/>
    </row>
    <row r="63391" spans="2:10" x14ac:dyDescent="0.25">
      <c r="B63391" s="27"/>
      <c r="D63391" s="27"/>
      <c r="E63391" s="27"/>
      <c r="I63391" s="27"/>
      <c r="J63391" s="27"/>
    </row>
    <row r="63392" spans="2:10" x14ac:dyDescent="0.25">
      <c r="B63392" s="27"/>
      <c r="D63392" s="27"/>
      <c r="E63392" s="27"/>
      <c r="I63392" s="27"/>
      <c r="J63392" s="27"/>
    </row>
    <row r="63393" spans="2:10" x14ac:dyDescent="0.25">
      <c r="B63393" s="27"/>
      <c r="D63393" s="27"/>
      <c r="E63393" s="27"/>
      <c r="I63393" s="27"/>
      <c r="J63393" s="27"/>
    </row>
    <row r="63394" spans="2:10" x14ac:dyDescent="0.25">
      <c r="B63394" s="27"/>
      <c r="D63394" s="27"/>
      <c r="E63394" s="27"/>
      <c r="I63394" s="27"/>
      <c r="J63394" s="27"/>
    </row>
    <row r="63395" spans="2:10" x14ac:dyDescent="0.25">
      <c r="B63395" s="27"/>
      <c r="D63395" s="27"/>
      <c r="E63395" s="27"/>
      <c r="I63395" s="27"/>
      <c r="J63395" s="27"/>
    </row>
    <row r="63396" spans="2:10" x14ac:dyDescent="0.25">
      <c r="B63396" s="27"/>
      <c r="D63396" s="27"/>
      <c r="E63396" s="27"/>
      <c r="I63396" s="27"/>
      <c r="J63396" s="27"/>
    </row>
    <row r="63397" spans="2:10" x14ac:dyDescent="0.25">
      <c r="B63397" s="27"/>
      <c r="D63397" s="27"/>
      <c r="E63397" s="27"/>
      <c r="I63397" s="27"/>
      <c r="J63397" s="27"/>
    </row>
    <row r="63398" spans="2:10" x14ac:dyDescent="0.25">
      <c r="B63398" s="27"/>
      <c r="D63398" s="27"/>
      <c r="E63398" s="27"/>
      <c r="I63398" s="27"/>
      <c r="J63398" s="27"/>
    </row>
    <row r="63399" spans="2:10" x14ac:dyDescent="0.25">
      <c r="B63399" s="27"/>
      <c r="D63399" s="27"/>
      <c r="E63399" s="27"/>
      <c r="I63399" s="27"/>
      <c r="J63399" s="27"/>
    </row>
    <row r="63400" spans="2:10" x14ac:dyDescent="0.25">
      <c r="B63400" s="27"/>
      <c r="D63400" s="27"/>
      <c r="E63400" s="27"/>
      <c r="I63400" s="27"/>
      <c r="J63400" s="27"/>
    </row>
    <row r="63401" spans="2:10" x14ac:dyDescent="0.25">
      <c r="B63401" s="27"/>
      <c r="D63401" s="27"/>
      <c r="E63401" s="27"/>
      <c r="I63401" s="27"/>
      <c r="J63401" s="27"/>
    </row>
    <row r="63402" spans="2:10" x14ac:dyDescent="0.25">
      <c r="B63402" s="27"/>
      <c r="D63402" s="27"/>
      <c r="E63402" s="27"/>
      <c r="I63402" s="27"/>
      <c r="J63402" s="27"/>
    </row>
    <row r="63403" spans="2:10" x14ac:dyDescent="0.25">
      <c r="B63403" s="27"/>
      <c r="D63403" s="27"/>
      <c r="E63403" s="27"/>
      <c r="I63403" s="27"/>
      <c r="J63403" s="27"/>
    </row>
    <row r="63404" spans="2:10" x14ac:dyDescent="0.25">
      <c r="B63404" s="27"/>
      <c r="D63404" s="27"/>
      <c r="E63404" s="27"/>
      <c r="I63404" s="27"/>
      <c r="J63404" s="27"/>
    </row>
    <row r="63405" spans="2:10" x14ac:dyDescent="0.25">
      <c r="B63405" s="27"/>
      <c r="D63405" s="27"/>
      <c r="E63405" s="27"/>
      <c r="I63405" s="27"/>
      <c r="J63405" s="27"/>
    </row>
    <row r="63406" spans="2:10" x14ac:dyDescent="0.25">
      <c r="B63406" s="27"/>
      <c r="D63406" s="27"/>
      <c r="E63406" s="27"/>
      <c r="I63406" s="27"/>
      <c r="J63406" s="27"/>
    </row>
    <row r="63407" spans="2:10" x14ac:dyDescent="0.25">
      <c r="B63407" s="27"/>
      <c r="D63407" s="27"/>
      <c r="E63407" s="27"/>
      <c r="I63407" s="27"/>
      <c r="J63407" s="27"/>
    </row>
    <row r="63408" spans="2:10" x14ac:dyDescent="0.25">
      <c r="B63408" s="27"/>
      <c r="D63408" s="27"/>
      <c r="E63408" s="27"/>
      <c r="I63408" s="27"/>
      <c r="J63408" s="27"/>
    </row>
    <row r="63409" spans="2:10" x14ac:dyDescent="0.25">
      <c r="B63409" s="27"/>
      <c r="D63409" s="27"/>
      <c r="E63409" s="27"/>
      <c r="I63409" s="27"/>
      <c r="J63409" s="27"/>
    </row>
    <row r="63410" spans="2:10" x14ac:dyDescent="0.25">
      <c r="B63410" s="27"/>
      <c r="D63410" s="27"/>
      <c r="E63410" s="27"/>
      <c r="I63410" s="27"/>
      <c r="J63410" s="27"/>
    </row>
    <row r="63411" spans="2:10" x14ac:dyDescent="0.25">
      <c r="B63411" s="27"/>
      <c r="D63411" s="27"/>
      <c r="E63411" s="27"/>
      <c r="I63411" s="27"/>
      <c r="J63411" s="27"/>
    </row>
    <row r="63412" spans="2:10" x14ac:dyDescent="0.25">
      <c r="B63412" s="27"/>
      <c r="D63412" s="27"/>
      <c r="E63412" s="27"/>
      <c r="I63412" s="27"/>
      <c r="J63412" s="27"/>
    </row>
    <row r="63413" spans="2:10" x14ac:dyDescent="0.25">
      <c r="B63413" s="27"/>
      <c r="D63413" s="27"/>
      <c r="E63413" s="27"/>
      <c r="I63413" s="27"/>
      <c r="J63413" s="27"/>
    </row>
    <row r="63414" spans="2:10" x14ac:dyDescent="0.25">
      <c r="B63414" s="27"/>
      <c r="D63414" s="27"/>
      <c r="E63414" s="27"/>
      <c r="I63414" s="27"/>
      <c r="J63414" s="27"/>
    </row>
    <row r="63415" spans="2:10" x14ac:dyDescent="0.25">
      <c r="B63415" s="27"/>
      <c r="D63415" s="27"/>
      <c r="E63415" s="27"/>
      <c r="I63415" s="27"/>
      <c r="J63415" s="27"/>
    </row>
    <row r="63416" spans="2:10" x14ac:dyDescent="0.25">
      <c r="B63416" s="27"/>
      <c r="D63416" s="27"/>
      <c r="E63416" s="27"/>
      <c r="I63416" s="27"/>
      <c r="J63416" s="27"/>
    </row>
    <row r="63417" spans="2:10" x14ac:dyDescent="0.25">
      <c r="B63417" s="27"/>
      <c r="D63417" s="27"/>
      <c r="E63417" s="27"/>
      <c r="I63417" s="27"/>
      <c r="J63417" s="27"/>
    </row>
    <row r="63418" spans="2:10" x14ac:dyDescent="0.25">
      <c r="B63418" s="27"/>
      <c r="D63418" s="27"/>
      <c r="E63418" s="27"/>
      <c r="I63418" s="27"/>
      <c r="J63418" s="27"/>
    </row>
    <row r="63419" spans="2:10" x14ac:dyDescent="0.25">
      <c r="B63419" s="27"/>
      <c r="D63419" s="27"/>
      <c r="E63419" s="27"/>
      <c r="I63419" s="27"/>
      <c r="J63419" s="27"/>
    </row>
    <row r="63420" spans="2:10" x14ac:dyDescent="0.25">
      <c r="B63420" s="27"/>
      <c r="D63420" s="27"/>
      <c r="E63420" s="27"/>
      <c r="I63420" s="27"/>
      <c r="J63420" s="27"/>
    </row>
    <row r="63421" spans="2:10" x14ac:dyDescent="0.25">
      <c r="B63421" s="27"/>
      <c r="D63421" s="27"/>
      <c r="E63421" s="27"/>
      <c r="I63421" s="27"/>
      <c r="J63421" s="27"/>
    </row>
    <row r="63422" spans="2:10" x14ac:dyDescent="0.25">
      <c r="B63422" s="27"/>
      <c r="D63422" s="27"/>
      <c r="E63422" s="27"/>
      <c r="I63422" s="27"/>
      <c r="J63422" s="27"/>
    </row>
    <row r="63423" spans="2:10" x14ac:dyDescent="0.25">
      <c r="B63423" s="27"/>
      <c r="D63423" s="27"/>
      <c r="E63423" s="27"/>
      <c r="I63423" s="27"/>
      <c r="J63423" s="27"/>
    </row>
    <row r="63424" spans="2:10" x14ac:dyDescent="0.25">
      <c r="B63424" s="27"/>
      <c r="D63424" s="27"/>
      <c r="E63424" s="27"/>
      <c r="I63424" s="27"/>
      <c r="J63424" s="27"/>
    </row>
    <row r="63425" spans="2:10" x14ac:dyDescent="0.25">
      <c r="B63425" s="27"/>
      <c r="D63425" s="27"/>
      <c r="E63425" s="27"/>
      <c r="I63425" s="27"/>
      <c r="J63425" s="27"/>
    </row>
    <row r="63426" spans="2:10" x14ac:dyDescent="0.25">
      <c r="B63426" s="27"/>
      <c r="D63426" s="27"/>
      <c r="E63426" s="27"/>
      <c r="I63426" s="27"/>
      <c r="J63426" s="27"/>
    </row>
    <row r="63427" spans="2:10" x14ac:dyDescent="0.25">
      <c r="B63427" s="27"/>
      <c r="D63427" s="27"/>
      <c r="E63427" s="27"/>
      <c r="I63427" s="27"/>
      <c r="J63427" s="27"/>
    </row>
    <row r="63428" spans="2:10" x14ac:dyDescent="0.25">
      <c r="B63428" s="27"/>
      <c r="D63428" s="27"/>
      <c r="E63428" s="27"/>
      <c r="I63428" s="27"/>
      <c r="J63428" s="27"/>
    </row>
    <row r="63429" spans="2:10" x14ac:dyDescent="0.25">
      <c r="B63429" s="27"/>
      <c r="D63429" s="27"/>
      <c r="E63429" s="27"/>
      <c r="I63429" s="27"/>
      <c r="J63429" s="27"/>
    </row>
    <row r="63430" spans="2:10" x14ac:dyDescent="0.25">
      <c r="B63430" s="27"/>
      <c r="D63430" s="27"/>
      <c r="E63430" s="27"/>
      <c r="I63430" s="27"/>
      <c r="J63430" s="27"/>
    </row>
    <row r="63431" spans="2:10" x14ac:dyDescent="0.25">
      <c r="B63431" s="27"/>
      <c r="D63431" s="27"/>
      <c r="E63431" s="27"/>
      <c r="I63431" s="27"/>
      <c r="J63431" s="27"/>
    </row>
    <row r="63432" spans="2:10" x14ac:dyDescent="0.25">
      <c r="B63432" s="27"/>
      <c r="D63432" s="27"/>
      <c r="E63432" s="27"/>
      <c r="I63432" s="27"/>
      <c r="J63432" s="27"/>
    </row>
    <row r="63433" spans="2:10" x14ac:dyDescent="0.25">
      <c r="B63433" s="27"/>
      <c r="D63433" s="27"/>
      <c r="E63433" s="27"/>
      <c r="I63433" s="27"/>
      <c r="J63433" s="27"/>
    </row>
    <row r="63434" spans="2:10" x14ac:dyDescent="0.25">
      <c r="B63434" s="27"/>
      <c r="D63434" s="27"/>
      <c r="E63434" s="27"/>
      <c r="I63434" s="27"/>
      <c r="J63434" s="27"/>
    </row>
    <row r="63435" spans="2:10" x14ac:dyDescent="0.25">
      <c r="B63435" s="27"/>
      <c r="D63435" s="27"/>
      <c r="E63435" s="27"/>
      <c r="I63435" s="27"/>
      <c r="J63435" s="27"/>
    </row>
    <row r="63436" spans="2:10" x14ac:dyDescent="0.25">
      <c r="B63436" s="27"/>
      <c r="D63436" s="27"/>
      <c r="E63436" s="27"/>
      <c r="I63436" s="27"/>
      <c r="J63436" s="27"/>
    </row>
    <row r="63437" spans="2:10" x14ac:dyDescent="0.25">
      <c r="B63437" s="27"/>
      <c r="D63437" s="27"/>
      <c r="E63437" s="27"/>
      <c r="I63437" s="27"/>
      <c r="J63437" s="27"/>
    </row>
    <row r="63438" spans="2:10" x14ac:dyDescent="0.25">
      <c r="B63438" s="27"/>
      <c r="D63438" s="27"/>
      <c r="E63438" s="27"/>
      <c r="I63438" s="27"/>
      <c r="J63438" s="27"/>
    </row>
    <row r="63439" spans="2:10" x14ac:dyDescent="0.25">
      <c r="B63439" s="27"/>
      <c r="D63439" s="27"/>
      <c r="E63439" s="27"/>
      <c r="I63439" s="27"/>
      <c r="J63439" s="27"/>
    </row>
    <row r="63440" spans="2:10" x14ac:dyDescent="0.25">
      <c r="B63440" s="27"/>
      <c r="D63440" s="27"/>
      <c r="E63440" s="27"/>
      <c r="I63440" s="27"/>
      <c r="J63440" s="27"/>
    </row>
    <row r="63441" spans="2:10" x14ac:dyDescent="0.25">
      <c r="B63441" s="27"/>
      <c r="D63441" s="27"/>
      <c r="E63441" s="27"/>
      <c r="I63441" s="27"/>
      <c r="J63441" s="27"/>
    </row>
    <row r="63442" spans="2:10" x14ac:dyDescent="0.25">
      <c r="B63442" s="27"/>
      <c r="D63442" s="27"/>
      <c r="E63442" s="27"/>
      <c r="I63442" s="27"/>
      <c r="J63442" s="27"/>
    </row>
    <row r="63443" spans="2:10" x14ac:dyDescent="0.25">
      <c r="B63443" s="27"/>
      <c r="D63443" s="27"/>
      <c r="E63443" s="27"/>
      <c r="I63443" s="27"/>
      <c r="J63443" s="27"/>
    </row>
    <row r="63444" spans="2:10" x14ac:dyDescent="0.25">
      <c r="B63444" s="27"/>
      <c r="D63444" s="27"/>
      <c r="E63444" s="27"/>
      <c r="I63444" s="27"/>
      <c r="J63444" s="27"/>
    </row>
    <row r="63445" spans="2:10" x14ac:dyDescent="0.25">
      <c r="B63445" s="27"/>
      <c r="D63445" s="27"/>
      <c r="E63445" s="27"/>
      <c r="I63445" s="27"/>
      <c r="J63445" s="27"/>
    </row>
    <row r="63446" spans="2:10" x14ac:dyDescent="0.25">
      <c r="B63446" s="27"/>
      <c r="D63446" s="27"/>
      <c r="E63446" s="27"/>
      <c r="I63446" s="27"/>
      <c r="J63446" s="27"/>
    </row>
    <row r="63447" spans="2:10" x14ac:dyDescent="0.25">
      <c r="B63447" s="27"/>
      <c r="D63447" s="27"/>
      <c r="E63447" s="27"/>
      <c r="I63447" s="27"/>
      <c r="J63447" s="27"/>
    </row>
    <row r="63448" spans="2:10" x14ac:dyDescent="0.25">
      <c r="B63448" s="27"/>
      <c r="D63448" s="27"/>
      <c r="E63448" s="27"/>
      <c r="I63448" s="27"/>
      <c r="J63448" s="27"/>
    </row>
    <row r="63449" spans="2:10" x14ac:dyDescent="0.25">
      <c r="B63449" s="27"/>
      <c r="D63449" s="27"/>
      <c r="E63449" s="27"/>
      <c r="I63449" s="27"/>
      <c r="J63449" s="27"/>
    </row>
    <row r="63450" spans="2:10" x14ac:dyDescent="0.25">
      <c r="B63450" s="27"/>
      <c r="D63450" s="27"/>
      <c r="E63450" s="27"/>
      <c r="I63450" s="27"/>
      <c r="J63450" s="27"/>
    </row>
    <row r="63451" spans="2:10" x14ac:dyDescent="0.25">
      <c r="B63451" s="27"/>
      <c r="D63451" s="27"/>
      <c r="E63451" s="27"/>
      <c r="I63451" s="27"/>
      <c r="J63451" s="27"/>
    </row>
    <row r="63452" spans="2:10" x14ac:dyDescent="0.25">
      <c r="B63452" s="27"/>
      <c r="D63452" s="27"/>
      <c r="E63452" s="27"/>
      <c r="I63452" s="27"/>
      <c r="J63452" s="27"/>
    </row>
    <row r="63453" spans="2:10" x14ac:dyDescent="0.25">
      <c r="B63453" s="27"/>
      <c r="D63453" s="27"/>
      <c r="E63453" s="27"/>
      <c r="I63453" s="27"/>
      <c r="J63453" s="27"/>
    </row>
    <row r="63454" spans="2:10" x14ac:dyDescent="0.25">
      <c r="B63454" s="27"/>
      <c r="D63454" s="27"/>
      <c r="E63454" s="27"/>
      <c r="I63454" s="27"/>
      <c r="J63454" s="27"/>
    </row>
    <row r="63455" spans="2:10" x14ac:dyDescent="0.25">
      <c r="B63455" s="27"/>
      <c r="D63455" s="27"/>
      <c r="E63455" s="27"/>
      <c r="I63455" s="27"/>
      <c r="J63455" s="27"/>
    </row>
    <row r="63456" spans="2:10" x14ac:dyDescent="0.25">
      <c r="B63456" s="27"/>
      <c r="D63456" s="27"/>
      <c r="E63456" s="27"/>
      <c r="I63456" s="27"/>
      <c r="J63456" s="27"/>
    </row>
    <row r="63457" spans="2:10" x14ac:dyDescent="0.25">
      <c r="B63457" s="27"/>
      <c r="D63457" s="27"/>
      <c r="E63457" s="27"/>
      <c r="I63457" s="27"/>
      <c r="J63457" s="27"/>
    </row>
    <row r="63458" spans="2:10" x14ac:dyDescent="0.25">
      <c r="B63458" s="27"/>
      <c r="D63458" s="27"/>
      <c r="E63458" s="27"/>
      <c r="I63458" s="27"/>
      <c r="J63458" s="27"/>
    </row>
    <row r="63459" spans="2:10" x14ac:dyDescent="0.25">
      <c r="B63459" s="27"/>
      <c r="D63459" s="27"/>
      <c r="E63459" s="27"/>
      <c r="I63459" s="27"/>
      <c r="J63459" s="27"/>
    </row>
    <row r="63460" spans="2:10" x14ac:dyDescent="0.25">
      <c r="B63460" s="27"/>
      <c r="D63460" s="27"/>
      <c r="E63460" s="27"/>
      <c r="I63460" s="27"/>
      <c r="J63460" s="27"/>
    </row>
    <row r="63461" spans="2:10" x14ac:dyDescent="0.25">
      <c r="B63461" s="27"/>
      <c r="D63461" s="27"/>
      <c r="E63461" s="27"/>
      <c r="I63461" s="27"/>
      <c r="J63461" s="27"/>
    </row>
    <row r="63462" spans="2:10" x14ac:dyDescent="0.25">
      <c r="B63462" s="27"/>
      <c r="D63462" s="27"/>
      <c r="E63462" s="27"/>
      <c r="I63462" s="27"/>
      <c r="J63462" s="27"/>
    </row>
    <row r="63463" spans="2:10" x14ac:dyDescent="0.25">
      <c r="B63463" s="27"/>
      <c r="D63463" s="27"/>
      <c r="E63463" s="27"/>
      <c r="I63463" s="27"/>
      <c r="J63463" s="27"/>
    </row>
    <row r="63464" spans="2:10" x14ac:dyDescent="0.25">
      <c r="B63464" s="27"/>
      <c r="D63464" s="27"/>
      <c r="E63464" s="27"/>
      <c r="I63464" s="27"/>
      <c r="J63464" s="27"/>
    </row>
    <row r="63465" spans="2:10" x14ac:dyDescent="0.25">
      <c r="B63465" s="27"/>
      <c r="D63465" s="27"/>
      <c r="E63465" s="27"/>
      <c r="I63465" s="27"/>
      <c r="J63465" s="27"/>
    </row>
    <row r="63466" spans="2:10" x14ac:dyDescent="0.25">
      <c r="B63466" s="27"/>
      <c r="D63466" s="27"/>
      <c r="E63466" s="27"/>
      <c r="I63466" s="27"/>
      <c r="J63466" s="27"/>
    </row>
    <row r="63467" spans="2:10" x14ac:dyDescent="0.25">
      <c r="B63467" s="27"/>
      <c r="D63467" s="27"/>
      <c r="E63467" s="27"/>
      <c r="I63467" s="27"/>
      <c r="J63467" s="27"/>
    </row>
    <row r="63468" spans="2:10" x14ac:dyDescent="0.25">
      <c r="B63468" s="27"/>
      <c r="D63468" s="27"/>
      <c r="E63468" s="27"/>
      <c r="I63468" s="27"/>
      <c r="J63468" s="27"/>
    </row>
    <row r="63469" spans="2:10" x14ac:dyDescent="0.25">
      <c r="B63469" s="27"/>
      <c r="D63469" s="27"/>
      <c r="E63469" s="27"/>
      <c r="I63469" s="27"/>
      <c r="J63469" s="27"/>
    </row>
    <row r="63470" spans="2:10" x14ac:dyDescent="0.25">
      <c r="B63470" s="27"/>
      <c r="D63470" s="27"/>
      <c r="E63470" s="27"/>
      <c r="I63470" s="27"/>
      <c r="J63470" s="27"/>
    </row>
    <row r="63471" spans="2:10" x14ac:dyDescent="0.25">
      <c r="B63471" s="27"/>
      <c r="D63471" s="27"/>
      <c r="E63471" s="27"/>
      <c r="I63471" s="27"/>
      <c r="J63471" s="27"/>
    </row>
    <row r="63472" spans="2:10" x14ac:dyDescent="0.25">
      <c r="B63472" s="27"/>
      <c r="D63472" s="27"/>
      <c r="E63472" s="27"/>
      <c r="I63472" s="27"/>
      <c r="J63472" s="27"/>
    </row>
    <row r="63473" spans="2:10" x14ac:dyDescent="0.25">
      <c r="B63473" s="27"/>
      <c r="D63473" s="27"/>
      <c r="E63473" s="27"/>
      <c r="I63473" s="27"/>
      <c r="J63473" s="27"/>
    </row>
    <row r="63474" spans="2:10" x14ac:dyDescent="0.25">
      <c r="B63474" s="27"/>
      <c r="D63474" s="27"/>
      <c r="E63474" s="27"/>
      <c r="I63474" s="27"/>
      <c r="J63474" s="27"/>
    </row>
    <row r="63475" spans="2:10" x14ac:dyDescent="0.25">
      <c r="B63475" s="27"/>
      <c r="D63475" s="27"/>
      <c r="E63475" s="27"/>
      <c r="I63475" s="27"/>
      <c r="J63475" s="27"/>
    </row>
    <row r="63476" spans="2:10" x14ac:dyDescent="0.25">
      <c r="B63476" s="27"/>
      <c r="D63476" s="27"/>
      <c r="E63476" s="27"/>
      <c r="I63476" s="27"/>
      <c r="J63476" s="27"/>
    </row>
    <row r="63477" spans="2:10" x14ac:dyDescent="0.25">
      <c r="B63477" s="27"/>
      <c r="D63477" s="27"/>
      <c r="E63477" s="27"/>
      <c r="I63477" s="27"/>
      <c r="J63477" s="27"/>
    </row>
    <row r="63478" spans="2:10" x14ac:dyDescent="0.25">
      <c r="B63478" s="27"/>
      <c r="D63478" s="27"/>
      <c r="E63478" s="27"/>
      <c r="I63478" s="27"/>
      <c r="J63478" s="27"/>
    </row>
    <row r="63479" spans="2:10" x14ac:dyDescent="0.25">
      <c r="B63479" s="27"/>
      <c r="D63479" s="27"/>
      <c r="E63479" s="27"/>
      <c r="I63479" s="27"/>
      <c r="J63479" s="27"/>
    </row>
    <row r="63480" spans="2:10" x14ac:dyDescent="0.25">
      <c r="B63480" s="27"/>
      <c r="D63480" s="27"/>
      <c r="E63480" s="27"/>
      <c r="I63480" s="27"/>
      <c r="J63480" s="27"/>
    </row>
    <row r="63481" spans="2:10" x14ac:dyDescent="0.25">
      <c r="B63481" s="27"/>
      <c r="D63481" s="27"/>
      <c r="E63481" s="27"/>
      <c r="I63481" s="27"/>
      <c r="J63481" s="27"/>
    </row>
    <row r="63482" spans="2:10" x14ac:dyDescent="0.25">
      <c r="B63482" s="27"/>
      <c r="D63482" s="27"/>
      <c r="E63482" s="27"/>
      <c r="I63482" s="27"/>
      <c r="J63482" s="27"/>
    </row>
    <row r="63483" spans="2:10" x14ac:dyDescent="0.25">
      <c r="B63483" s="27"/>
      <c r="D63483" s="27"/>
      <c r="E63483" s="27"/>
      <c r="I63483" s="27"/>
      <c r="J63483" s="27"/>
    </row>
    <row r="63484" spans="2:10" x14ac:dyDescent="0.25">
      <c r="B63484" s="27"/>
      <c r="D63484" s="27"/>
      <c r="E63484" s="27"/>
      <c r="I63484" s="27"/>
      <c r="J63484" s="27"/>
    </row>
    <row r="63485" spans="2:10" x14ac:dyDescent="0.25">
      <c r="B63485" s="27"/>
      <c r="D63485" s="27"/>
      <c r="E63485" s="27"/>
      <c r="I63485" s="27"/>
      <c r="J63485" s="27"/>
    </row>
    <row r="63486" spans="2:10" x14ac:dyDescent="0.25">
      <c r="B63486" s="27"/>
      <c r="D63486" s="27"/>
      <c r="E63486" s="27"/>
      <c r="I63486" s="27"/>
      <c r="J63486" s="27"/>
    </row>
    <row r="63487" spans="2:10" x14ac:dyDescent="0.25">
      <c r="B63487" s="27"/>
      <c r="D63487" s="27"/>
      <c r="E63487" s="27"/>
      <c r="I63487" s="27"/>
      <c r="J63487" s="27"/>
    </row>
    <row r="63488" spans="2:10" x14ac:dyDescent="0.25">
      <c r="B63488" s="27"/>
      <c r="D63488" s="27"/>
      <c r="E63488" s="27"/>
      <c r="I63488" s="27"/>
      <c r="J63488" s="27"/>
    </row>
    <row r="63489" spans="2:10" x14ac:dyDescent="0.25">
      <c r="B63489" s="27"/>
      <c r="D63489" s="27"/>
      <c r="E63489" s="27"/>
      <c r="I63489" s="27"/>
      <c r="J63489" s="27"/>
    </row>
    <row r="63490" spans="2:10" x14ac:dyDescent="0.25">
      <c r="B63490" s="27"/>
      <c r="D63490" s="27"/>
      <c r="E63490" s="27"/>
      <c r="I63490" s="27"/>
      <c r="J63490" s="27"/>
    </row>
    <row r="63491" spans="2:10" x14ac:dyDescent="0.25">
      <c r="B63491" s="27"/>
      <c r="D63491" s="27"/>
      <c r="E63491" s="27"/>
      <c r="I63491" s="27"/>
      <c r="J63491" s="27"/>
    </row>
    <row r="63492" spans="2:10" x14ac:dyDescent="0.25">
      <c r="B63492" s="27"/>
      <c r="D63492" s="27"/>
      <c r="E63492" s="27"/>
      <c r="I63492" s="27"/>
      <c r="J63492" s="27"/>
    </row>
    <row r="63493" spans="2:10" x14ac:dyDescent="0.25">
      <c r="B63493" s="27"/>
      <c r="D63493" s="27"/>
      <c r="E63493" s="27"/>
      <c r="I63493" s="27"/>
      <c r="J63493" s="27"/>
    </row>
    <row r="63494" spans="2:10" x14ac:dyDescent="0.25">
      <c r="B63494" s="27"/>
      <c r="D63494" s="27"/>
      <c r="E63494" s="27"/>
      <c r="I63494" s="27"/>
      <c r="J63494" s="27"/>
    </row>
    <row r="63495" spans="2:10" x14ac:dyDescent="0.25">
      <c r="B63495" s="27"/>
      <c r="D63495" s="27"/>
      <c r="E63495" s="27"/>
      <c r="I63495" s="27"/>
      <c r="J63495" s="27"/>
    </row>
    <row r="63496" spans="2:10" x14ac:dyDescent="0.25">
      <c r="B63496" s="27"/>
      <c r="D63496" s="27"/>
      <c r="E63496" s="27"/>
      <c r="I63496" s="27"/>
      <c r="J63496" s="27"/>
    </row>
    <row r="63497" spans="2:10" x14ac:dyDescent="0.25">
      <c r="B63497" s="27"/>
      <c r="D63497" s="27"/>
      <c r="E63497" s="27"/>
      <c r="I63497" s="27"/>
      <c r="J63497" s="27"/>
    </row>
    <row r="63498" spans="2:10" x14ac:dyDescent="0.25">
      <c r="B63498" s="27"/>
      <c r="D63498" s="27"/>
      <c r="E63498" s="27"/>
      <c r="I63498" s="27"/>
      <c r="J63498" s="27"/>
    </row>
    <row r="63499" spans="2:10" x14ac:dyDescent="0.25">
      <c r="B63499" s="27"/>
      <c r="D63499" s="27"/>
      <c r="E63499" s="27"/>
      <c r="I63499" s="27"/>
      <c r="J63499" s="27"/>
    </row>
    <row r="63500" spans="2:10" x14ac:dyDescent="0.25">
      <c r="B63500" s="27"/>
      <c r="D63500" s="27"/>
      <c r="E63500" s="27"/>
      <c r="I63500" s="27"/>
      <c r="J63500" s="27"/>
    </row>
    <row r="63501" spans="2:10" x14ac:dyDescent="0.25">
      <c r="B63501" s="27"/>
      <c r="D63501" s="27"/>
      <c r="E63501" s="27"/>
      <c r="I63501" s="27"/>
      <c r="J63501" s="27"/>
    </row>
    <row r="63502" spans="2:10" x14ac:dyDescent="0.25">
      <c r="B63502" s="27"/>
      <c r="D63502" s="27"/>
      <c r="E63502" s="27"/>
      <c r="I63502" s="27"/>
      <c r="J63502" s="27"/>
    </row>
    <row r="63503" spans="2:10" x14ac:dyDescent="0.25">
      <c r="B63503" s="27"/>
      <c r="D63503" s="27"/>
      <c r="E63503" s="27"/>
      <c r="I63503" s="27"/>
      <c r="J63503" s="27"/>
    </row>
    <row r="63504" spans="2:10" x14ac:dyDescent="0.25">
      <c r="B63504" s="27"/>
      <c r="D63504" s="27"/>
      <c r="E63504" s="27"/>
      <c r="I63504" s="27"/>
      <c r="J63504" s="27"/>
    </row>
    <row r="63505" spans="2:10" x14ac:dyDescent="0.25">
      <c r="B63505" s="27"/>
      <c r="D63505" s="27"/>
      <c r="E63505" s="27"/>
      <c r="I63505" s="27"/>
      <c r="J63505" s="27"/>
    </row>
    <row r="63506" spans="2:10" x14ac:dyDescent="0.25">
      <c r="B63506" s="27"/>
      <c r="D63506" s="27"/>
      <c r="E63506" s="27"/>
      <c r="I63506" s="27"/>
      <c r="J63506" s="27"/>
    </row>
    <row r="63507" spans="2:10" x14ac:dyDescent="0.25">
      <c r="B63507" s="27"/>
      <c r="D63507" s="27"/>
      <c r="E63507" s="27"/>
      <c r="I63507" s="27"/>
      <c r="J63507" s="27"/>
    </row>
    <row r="63508" spans="2:10" x14ac:dyDescent="0.25">
      <c r="B63508" s="27"/>
      <c r="D63508" s="27"/>
      <c r="E63508" s="27"/>
      <c r="I63508" s="27"/>
      <c r="J63508" s="27"/>
    </row>
    <row r="63509" spans="2:10" x14ac:dyDescent="0.25">
      <c r="B63509" s="27"/>
      <c r="D63509" s="27"/>
      <c r="E63509" s="27"/>
      <c r="I63509" s="27"/>
      <c r="J63509" s="27"/>
    </row>
    <row r="63510" spans="2:10" x14ac:dyDescent="0.25">
      <c r="B63510" s="27"/>
      <c r="D63510" s="27"/>
      <c r="E63510" s="27"/>
      <c r="I63510" s="27"/>
      <c r="J63510" s="27"/>
    </row>
    <row r="63511" spans="2:10" x14ac:dyDescent="0.25">
      <c r="B63511" s="27"/>
      <c r="D63511" s="27"/>
      <c r="E63511" s="27"/>
      <c r="I63511" s="27"/>
      <c r="J63511" s="27"/>
    </row>
    <row r="63512" spans="2:10" x14ac:dyDescent="0.25">
      <c r="B63512" s="27"/>
      <c r="D63512" s="27"/>
      <c r="E63512" s="27"/>
      <c r="I63512" s="27"/>
      <c r="J63512" s="27"/>
    </row>
    <row r="63513" spans="2:10" x14ac:dyDescent="0.25">
      <c r="B63513" s="27"/>
      <c r="D63513" s="27"/>
      <c r="E63513" s="27"/>
      <c r="I63513" s="27"/>
      <c r="J63513" s="27"/>
    </row>
    <row r="63514" spans="2:10" x14ac:dyDescent="0.25">
      <c r="B63514" s="27"/>
      <c r="D63514" s="27"/>
      <c r="E63514" s="27"/>
      <c r="I63514" s="27"/>
      <c r="J63514" s="27"/>
    </row>
    <row r="63515" spans="2:10" x14ac:dyDescent="0.25">
      <c r="B63515" s="27"/>
      <c r="D63515" s="27"/>
      <c r="E63515" s="27"/>
      <c r="I63515" s="27"/>
      <c r="J63515" s="27"/>
    </row>
    <row r="63516" spans="2:10" x14ac:dyDescent="0.25">
      <c r="B63516" s="27"/>
      <c r="D63516" s="27"/>
      <c r="E63516" s="27"/>
      <c r="I63516" s="27"/>
      <c r="J63516" s="27"/>
    </row>
    <row r="63517" spans="2:10" x14ac:dyDescent="0.25">
      <c r="B63517" s="27"/>
      <c r="D63517" s="27"/>
      <c r="E63517" s="27"/>
      <c r="I63517" s="27"/>
      <c r="J63517" s="27"/>
    </row>
    <row r="63518" spans="2:10" x14ac:dyDescent="0.25">
      <c r="B63518" s="27"/>
      <c r="D63518" s="27"/>
      <c r="E63518" s="27"/>
      <c r="I63518" s="27"/>
      <c r="J63518" s="27"/>
    </row>
    <row r="63519" spans="2:10" x14ac:dyDescent="0.25">
      <c r="B63519" s="27"/>
      <c r="D63519" s="27"/>
      <c r="E63519" s="27"/>
      <c r="I63519" s="27"/>
      <c r="J63519" s="27"/>
    </row>
    <row r="63520" spans="2:10" x14ac:dyDescent="0.25">
      <c r="B63520" s="27"/>
      <c r="D63520" s="27"/>
      <c r="E63520" s="27"/>
      <c r="I63520" s="27"/>
      <c r="J63520" s="27"/>
    </row>
    <row r="63521" spans="2:10" x14ac:dyDescent="0.25">
      <c r="B63521" s="27"/>
      <c r="D63521" s="27"/>
      <c r="E63521" s="27"/>
      <c r="I63521" s="27"/>
      <c r="J63521" s="27"/>
    </row>
    <row r="63522" spans="2:10" x14ac:dyDescent="0.25">
      <c r="B63522" s="27"/>
      <c r="D63522" s="27"/>
      <c r="E63522" s="27"/>
      <c r="I63522" s="27"/>
      <c r="J63522" s="27"/>
    </row>
    <row r="63523" spans="2:10" x14ac:dyDescent="0.25">
      <c r="B63523" s="27"/>
      <c r="D63523" s="27"/>
      <c r="E63523" s="27"/>
      <c r="I63523" s="27"/>
      <c r="J63523" s="27"/>
    </row>
    <row r="63524" spans="2:10" x14ac:dyDescent="0.25">
      <c r="B63524" s="27"/>
      <c r="D63524" s="27"/>
      <c r="E63524" s="27"/>
      <c r="I63524" s="27"/>
      <c r="J63524" s="27"/>
    </row>
    <row r="63525" spans="2:10" x14ac:dyDescent="0.25">
      <c r="B63525" s="27"/>
      <c r="D63525" s="27"/>
      <c r="E63525" s="27"/>
      <c r="I63525" s="27"/>
      <c r="J63525" s="27"/>
    </row>
    <row r="63526" spans="2:10" x14ac:dyDescent="0.25">
      <c r="B63526" s="27"/>
      <c r="D63526" s="27"/>
      <c r="E63526" s="27"/>
      <c r="I63526" s="27"/>
      <c r="J63526" s="27"/>
    </row>
    <row r="63527" spans="2:10" x14ac:dyDescent="0.25">
      <c r="B63527" s="27"/>
      <c r="D63527" s="27"/>
      <c r="E63527" s="27"/>
      <c r="I63527" s="27"/>
      <c r="J63527" s="27"/>
    </row>
    <row r="63528" spans="2:10" x14ac:dyDescent="0.25">
      <c r="B63528" s="27"/>
      <c r="D63528" s="27"/>
      <c r="E63528" s="27"/>
      <c r="I63528" s="27"/>
      <c r="J63528" s="27"/>
    </row>
    <row r="63529" spans="2:10" x14ac:dyDescent="0.25">
      <c r="B63529" s="27"/>
      <c r="D63529" s="27"/>
      <c r="E63529" s="27"/>
      <c r="I63529" s="27"/>
      <c r="J63529" s="27"/>
    </row>
    <row r="63530" spans="2:10" x14ac:dyDescent="0.25">
      <c r="B63530" s="27"/>
      <c r="D63530" s="27"/>
      <c r="E63530" s="27"/>
      <c r="I63530" s="27"/>
      <c r="J63530" s="27"/>
    </row>
    <row r="63531" spans="2:10" x14ac:dyDescent="0.25">
      <c r="B63531" s="27"/>
      <c r="D63531" s="27"/>
      <c r="E63531" s="27"/>
      <c r="I63531" s="27"/>
      <c r="J63531" s="27"/>
    </row>
    <row r="63532" spans="2:10" x14ac:dyDescent="0.25">
      <c r="B63532" s="27"/>
      <c r="D63532" s="27"/>
      <c r="E63532" s="27"/>
      <c r="I63532" s="27"/>
      <c r="J63532" s="27"/>
    </row>
    <row r="63533" spans="2:10" x14ac:dyDescent="0.25">
      <c r="B63533" s="27"/>
      <c r="D63533" s="27"/>
      <c r="E63533" s="27"/>
      <c r="I63533" s="27"/>
      <c r="J63533" s="27"/>
    </row>
    <row r="63534" spans="2:10" x14ac:dyDescent="0.25">
      <c r="B63534" s="27"/>
      <c r="D63534" s="27"/>
      <c r="E63534" s="27"/>
      <c r="I63534" s="27"/>
      <c r="J63534" s="27"/>
    </row>
    <row r="63535" spans="2:10" x14ac:dyDescent="0.25">
      <c r="B63535" s="27"/>
      <c r="D63535" s="27"/>
      <c r="E63535" s="27"/>
      <c r="I63535" s="27"/>
      <c r="J63535" s="27"/>
    </row>
    <row r="63536" spans="2:10" x14ac:dyDescent="0.25">
      <c r="B63536" s="27"/>
      <c r="D63536" s="27"/>
      <c r="E63536" s="27"/>
      <c r="I63536" s="27"/>
      <c r="J63536" s="27"/>
    </row>
    <row r="63537" spans="2:10" x14ac:dyDescent="0.25">
      <c r="B63537" s="27"/>
      <c r="D63537" s="27"/>
      <c r="E63537" s="27"/>
      <c r="I63537" s="27"/>
      <c r="J63537" s="27"/>
    </row>
    <row r="63538" spans="2:10" x14ac:dyDescent="0.25">
      <c r="B63538" s="27"/>
      <c r="D63538" s="27"/>
      <c r="E63538" s="27"/>
      <c r="I63538" s="27"/>
      <c r="J63538" s="27"/>
    </row>
    <row r="63539" spans="2:10" x14ac:dyDescent="0.25">
      <c r="B63539" s="27"/>
      <c r="D63539" s="27"/>
      <c r="E63539" s="27"/>
      <c r="I63539" s="27"/>
      <c r="J63539" s="27"/>
    </row>
    <row r="63540" spans="2:10" x14ac:dyDescent="0.25">
      <c r="B63540" s="27"/>
      <c r="D63540" s="27"/>
      <c r="E63540" s="27"/>
      <c r="I63540" s="27"/>
      <c r="J63540" s="27"/>
    </row>
    <row r="63541" spans="2:10" x14ac:dyDescent="0.25">
      <c r="B63541" s="27"/>
      <c r="D63541" s="27"/>
      <c r="E63541" s="27"/>
      <c r="I63541" s="27"/>
      <c r="J63541" s="27"/>
    </row>
    <row r="63542" spans="2:10" x14ac:dyDescent="0.25">
      <c r="B63542" s="27"/>
      <c r="D63542" s="27"/>
      <c r="E63542" s="27"/>
      <c r="I63542" s="27"/>
      <c r="J63542" s="27"/>
    </row>
    <row r="63543" spans="2:10" x14ac:dyDescent="0.25">
      <c r="B63543" s="27"/>
      <c r="D63543" s="27"/>
      <c r="E63543" s="27"/>
      <c r="I63543" s="27"/>
      <c r="J63543" s="27"/>
    </row>
    <row r="63544" spans="2:10" x14ac:dyDescent="0.25">
      <c r="B63544" s="27"/>
      <c r="D63544" s="27"/>
      <c r="E63544" s="27"/>
      <c r="I63544" s="27"/>
      <c r="J63544" s="27"/>
    </row>
    <row r="63545" spans="2:10" x14ac:dyDescent="0.25">
      <c r="B63545" s="27"/>
      <c r="D63545" s="27"/>
      <c r="E63545" s="27"/>
      <c r="I63545" s="27"/>
      <c r="J63545" s="27"/>
    </row>
    <row r="63546" spans="2:10" x14ac:dyDescent="0.25">
      <c r="B63546" s="27"/>
      <c r="D63546" s="27"/>
      <c r="E63546" s="27"/>
      <c r="I63546" s="27"/>
      <c r="J63546" s="27"/>
    </row>
    <row r="63547" spans="2:10" x14ac:dyDescent="0.25">
      <c r="B63547" s="27"/>
      <c r="D63547" s="27"/>
      <c r="E63547" s="27"/>
      <c r="I63547" s="27"/>
      <c r="J63547" s="27"/>
    </row>
    <row r="63548" spans="2:10" x14ac:dyDescent="0.25">
      <c r="B63548" s="27"/>
      <c r="D63548" s="27"/>
      <c r="E63548" s="27"/>
      <c r="I63548" s="27"/>
      <c r="J63548" s="27"/>
    </row>
    <row r="63549" spans="2:10" x14ac:dyDescent="0.25">
      <c r="B63549" s="27"/>
      <c r="D63549" s="27"/>
      <c r="E63549" s="27"/>
      <c r="I63549" s="27"/>
      <c r="J63549" s="27"/>
    </row>
    <row r="63550" spans="2:10" x14ac:dyDescent="0.25">
      <c r="B63550" s="27"/>
      <c r="D63550" s="27"/>
      <c r="E63550" s="27"/>
      <c r="I63550" s="27"/>
      <c r="J63550" s="27"/>
    </row>
    <row r="63551" spans="2:10" x14ac:dyDescent="0.25">
      <c r="B63551" s="27"/>
      <c r="D63551" s="27"/>
      <c r="E63551" s="27"/>
      <c r="I63551" s="27"/>
      <c r="J63551" s="27"/>
    </row>
    <row r="63552" spans="2:10" x14ac:dyDescent="0.25">
      <c r="B63552" s="27"/>
      <c r="D63552" s="27"/>
      <c r="E63552" s="27"/>
      <c r="I63552" s="27"/>
      <c r="J63552" s="27"/>
    </row>
    <row r="63553" spans="2:10" x14ac:dyDescent="0.25">
      <c r="B63553" s="27"/>
      <c r="D63553" s="27"/>
      <c r="E63553" s="27"/>
      <c r="I63553" s="27"/>
      <c r="J63553" s="27"/>
    </row>
    <row r="63554" spans="2:10" x14ac:dyDescent="0.25">
      <c r="B63554" s="27"/>
      <c r="D63554" s="27"/>
      <c r="E63554" s="27"/>
      <c r="I63554" s="27"/>
      <c r="J63554" s="27"/>
    </row>
    <row r="63555" spans="2:10" x14ac:dyDescent="0.25">
      <c r="B63555" s="27"/>
      <c r="D63555" s="27"/>
      <c r="E63555" s="27"/>
      <c r="I63555" s="27"/>
      <c r="J63555" s="27"/>
    </row>
    <row r="63556" spans="2:10" x14ac:dyDescent="0.25">
      <c r="B63556" s="27"/>
      <c r="D63556" s="27"/>
      <c r="E63556" s="27"/>
      <c r="I63556" s="27"/>
      <c r="J63556" s="27"/>
    </row>
    <row r="63557" spans="2:10" x14ac:dyDescent="0.25">
      <c r="B63557" s="27"/>
      <c r="D63557" s="27"/>
      <c r="E63557" s="27"/>
      <c r="I63557" s="27"/>
      <c r="J63557" s="27"/>
    </row>
    <row r="63558" spans="2:10" x14ac:dyDescent="0.25">
      <c r="B63558" s="27"/>
      <c r="D63558" s="27"/>
      <c r="E63558" s="27"/>
      <c r="I63558" s="27"/>
      <c r="J63558" s="27"/>
    </row>
    <row r="63559" spans="2:10" x14ac:dyDescent="0.25">
      <c r="B63559" s="27"/>
      <c r="D63559" s="27"/>
      <c r="E63559" s="27"/>
      <c r="I63559" s="27"/>
      <c r="J63559" s="27"/>
    </row>
    <row r="63560" spans="2:10" x14ac:dyDescent="0.25">
      <c r="B63560" s="27"/>
      <c r="D63560" s="27"/>
      <c r="E63560" s="27"/>
      <c r="I63560" s="27"/>
      <c r="J63560" s="27"/>
    </row>
    <row r="63561" spans="2:10" x14ac:dyDescent="0.25">
      <c r="B63561" s="27"/>
      <c r="D63561" s="27"/>
      <c r="E63561" s="27"/>
      <c r="I63561" s="27"/>
      <c r="J63561" s="27"/>
    </row>
    <row r="63562" spans="2:10" x14ac:dyDescent="0.25">
      <c r="B63562" s="27"/>
      <c r="D63562" s="27"/>
      <c r="E63562" s="27"/>
      <c r="I63562" s="27"/>
      <c r="J63562" s="27"/>
    </row>
    <row r="63563" spans="2:10" x14ac:dyDescent="0.25">
      <c r="B63563" s="27"/>
      <c r="D63563" s="27"/>
      <c r="E63563" s="27"/>
      <c r="I63563" s="27"/>
      <c r="J63563" s="27"/>
    </row>
    <row r="63564" spans="2:10" x14ac:dyDescent="0.25">
      <c r="B63564" s="27"/>
      <c r="D63564" s="27"/>
      <c r="E63564" s="27"/>
      <c r="I63564" s="27"/>
      <c r="J63564" s="27"/>
    </row>
    <row r="63565" spans="2:10" x14ac:dyDescent="0.25">
      <c r="B63565" s="27"/>
      <c r="D63565" s="27"/>
      <c r="E63565" s="27"/>
      <c r="I63565" s="27"/>
      <c r="J63565" s="27"/>
    </row>
    <row r="63566" spans="2:10" x14ac:dyDescent="0.25">
      <c r="B63566" s="27"/>
      <c r="D63566" s="27"/>
      <c r="E63566" s="27"/>
      <c r="I63566" s="27"/>
      <c r="J63566" s="27"/>
    </row>
    <row r="63567" spans="2:10" x14ac:dyDescent="0.25">
      <c r="B63567" s="27"/>
      <c r="D63567" s="27"/>
      <c r="E63567" s="27"/>
      <c r="I63567" s="27"/>
      <c r="J63567" s="27"/>
    </row>
    <row r="63568" spans="2:10" x14ac:dyDescent="0.25">
      <c r="B63568" s="27"/>
      <c r="D63568" s="27"/>
      <c r="E63568" s="27"/>
      <c r="I63568" s="27"/>
      <c r="J63568" s="27"/>
    </row>
    <row r="63569" spans="2:10" x14ac:dyDescent="0.25">
      <c r="B63569" s="27"/>
      <c r="D63569" s="27"/>
      <c r="E63569" s="27"/>
      <c r="I63569" s="27"/>
      <c r="J63569" s="27"/>
    </row>
    <row r="63570" spans="2:10" x14ac:dyDescent="0.25">
      <c r="B63570" s="27"/>
      <c r="D63570" s="27"/>
      <c r="E63570" s="27"/>
      <c r="I63570" s="27"/>
      <c r="J63570" s="27"/>
    </row>
    <row r="63571" spans="2:10" x14ac:dyDescent="0.25">
      <c r="B63571" s="27"/>
      <c r="D63571" s="27"/>
      <c r="E63571" s="27"/>
      <c r="I63571" s="27"/>
      <c r="J63571" s="27"/>
    </row>
    <row r="63572" spans="2:10" x14ac:dyDescent="0.25">
      <c r="B63572" s="27"/>
      <c r="D63572" s="27"/>
      <c r="E63572" s="27"/>
      <c r="I63572" s="27"/>
      <c r="J63572" s="27"/>
    </row>
    <row r="63573" spans="2:10" x14ac:dyDescent="0.25">
      <c r="B63573" s="27"/>
      <c r="D63573" s="27"/>
      <c r="E63573" s="27"/>
      <c r="I63573" s="27"/>
      <c r="J63573" s="27"/>
    </row>
    <row r="63574" spans="2:10" x14ac:dyDescent="0.25">
      <c r="B63574" s="27"/>
      <c r="D63574" s="27"/>
      <c r="E63574" s="27"/>
      <c r="I63574" s="27"/>
      <c r="J63574" s="27"/>
    </row>
    <row r="63575" spans="2:10" x14ac:dyDescent="0.25">
      <c r="B63575" s="27"/>
      <c r="D63575" s="27"/>
      <c r="E63575" s="27"/>
      <c r="I63575" s="27"/>
      <c r="J63575" s="27"/>
    </row>
    <row r="63576" spans="2:10" x14ac:dyDescent="0.25">
      <c r="B63576" s="27"/>
      <c r="D63576" s="27"/>
      <c r="E63576" s="27"/>
      <c r="I63576" s="27"/>
      <c r="J63576" s="27"/>
    </row>
    <row r="63577" spans="2:10" x14ac:dyDescent="0.25">
      <c r="B63577" s="27"/>
      <c r="D63577" s="27"/>
      <c r="E63577" s="27"/>
      <c r="I63577" s="27"/>
      <c r="J63577" s="27"/>
    </row>
    <row r="63578" spans="2:10" x14ac:dyDescent="0.25">
      <c r="B63578" s="27"/>
      <c r="D63578" s="27"/>
      <c r="E63578" s="27"/>
      <c r="I63578" s="27"/>
      <c r="J63578" s="27"/>
    </row>
    <row r="63579" spans="2:10" x14ac:dyDescent="0.25">
      <c r="B63579" s="27"/>
      <c r="D63579" s="27"/>
      <c r="E63579" s="27"/>
      <c r="I63579" s="27"/>
      <c r="J63579" s="27"/>
    </row>
    <row r="63580" spans="2:10" x14ac:dyDescent="0.25">
      <c r="B63580" s="27"/>
      <c r="D63580" s="27"/>
      <c r="E63580" s="27"/>
      <c r="I63580" s="27"/>
      <c r="J63580" s="27"/>
    </row>
    <row r="63581" spans="2:10" x14ac:dyDescent="0.25">
      <c r="B63581" s="27"/>
      <c r="D63581" s="27"/>
      <c r="E63581" s="27"/>
      <c r="I63581" s="27"/>
      <c r="J63581" s="27"/>
    </row>
    <row r="63582" spans="2:10" x14ac:dyDescent="0.25">
      <c r="B63582" s="27"/>
      <c r="D63582" s="27"/>
      <c r="E63582" s="27"/>
      <c r="I63582" s="27"/>
      <c r="J63582" s="27"/>
    </row>
    <row r="63583" spans="2:10" x14ac:dyDescent="0.25">
      <c r="B63583" s="27"/>
      <c r="D63583" s="27"/>
      <c r="E63583" s="27"/>
      <c r="I63583" s="27"/>
      <c r="J63583" s="27"/>
    </row>
    <row r="63584" spans="2:10" x14ac:dyDescent="0.25">
      <c r="B63584" s="27"/>
      <c r="D63584" s="27"/>
      <c r="E63584" s="27"/>
      <c r="I63584" s="27"/>
      <c r="J63584" s="27"/>
    </row>
    <row r="63585" spans="2:10" x14ac:dyDescent="0.25">
      <c r="B63585" s="27"/>
      <c r="D63585" s="27"/>
      <c r="E63585" s="27"/>
      <c r="I63585" s="27"/>
      <c r="J63585" s="27"/>
    </row>
    <row r="63586" spans="2:10" x14ac:dyDescent="0.25">
      <c r="B63586" s="27"/>
      <c r="D63586" s="27"/>
      <c r="E63586" s="27"/>
      <c r="I63586" s="27"/>
      <c r="J63586" s="27"/>
    </row>
    <row r="63587" spans="2:10" x14ac:dyDescent="0.25">
      <c r="B63587" s="27"/>
      <c r="D63587" s="27"/>
      <c r="E63587" s="27"/>
      <c r="I63587" s="27"/>
      <c r="J63587" s="27"/>
    </row>
    <row r="63588" spans="2:10" x14ac:dyDescent="0.25">
      <c r="B63588" s="27"/>
      <c r="D63588" s="27"/>
      <c r="E63588" s="27"/>
      <c r="I63588" s="27"/>
      <c r="J63588" s="27"/>
    </row>
    <row r="63589" spans="2:10" x14ac:dyDescent="0.25">
      <c r="B63589" s="27"/>
      <c r="D63589" s="27"/>
      <c r="E63589" s="27"/>
      <c r="I63589" s="27"/>
      <c r="J63589" s="27"/>
    </row>
    <row r="63590" spans="2:10" x14ac:dyDescent="0.25">
      <c r="B63590" s="27"/>
      <c r="D63590" s="27"/>
      <c r="E63590" s="27"/>
      <c r="I63590" s="27"/>
      <c r="J63590" s="27"/>
    </row>
    <row r="63591" spans="2:10" x14ac:dyDescent="0.25">
      <c r="B63591" s="27"/>
      <c r="D63591" s="27"/>
      <c r="E63591" s="27"/>
      <c r="I63591" s="27"/>
      <c r="J63591" s="27"/>
    </row>
    <row r="63592" spans="2:10" x14ac:dyDescent="0.25">
      <c r="B63592" s="27"/>
      <c r="D63592" s="27"/>
      <c r="E63592" s="27"/>
      <c r="I63592" s="27"/>
      <c r="J63592" s="27"/>
    </row>
    <row r="63593" spans="2:10" x14ac:dyDescent="0.25">
      <c r="B63593" s="27"/>
      <c r="D63593" s="27"/>
      <c r="E63593" s="27"/>
      <c r="I63593" s="27"/>
      <c r="J63593" s="27"/>
    </row>
    <row r="63594" spans="2:10" x14ac:dyDescent="0.25">
      <c r="B63594" s="27"/>
      <c r="D63594" s="27"/>
      <c r="E63594" s="27"/>
      <c r="I63594" s="27"/>
      <c r="J63594" s="27"/>
    </row>
    <row r="63595" spans="2:10" x14ac:dyDescent="0.25">
      <c r="B63595" s="27"/>
      <c r="D63595" s="27"/>
      <c r="E63595" s="27"/>
      <c r="I63595" s="27"/>
      <c r="J63595" s="27"/>
    </row>
    <row r="63596" spans="2:10" x14ac:dyDescent="0.25">
      <c r="B63596" s="27"/>
      <c r="D63596" s="27"/>
      <c r="E63596" s="27"/>
      <c r="I63596" s="27"/>
      <c r="J63596" s="27"/>
    </row>
    <row r="63597" spans="2:10" x14ac:dyDescent="0.25">
      <c r="B63597" s="27"/>
      <c r="D63597" s="27"/>
      <c r="E63597" s="27"/>
      <c r="I63597" s="27"/>
      <c r="J63597" s="27"/>
    </row>
    <row r="63598" spans="2:10" x14ac:dyDescent="0.25">
      <c r="B63598" s="27"/>
      <c r="D63598" s="27"/>
      <c r="E63598" s="27"/>
      <c r="I63598" s="27"/>
      <c r="J63598" s="27"/>
    </row>
    <row r="63599" spans="2:10" x14ac:dyDescent="0.25">
      <c r="B63599" s="27"/>
      <c r="D63599" s="27"/>
      <c r="E63599" s="27"/>
      <c r="I63599" s="27"/>
      <c r="J63599" s="27"/>
    </row>
    <row r="63600" spans="2:10" x14ac:dyDescent="0.25">
      <c r="B63600" s="27"/>
      <c r="D63600" s="27"/>
      <c r="E63600" s="27"/>
      <c r="I63600" s="27"/>
      <c r="J63600" s="27"/>
    </row>
    <row r="63601" spans="2:10" x14ac:dyDescent="0.25">
      <c r="B63601" s="27"/>
      <c r="D63601" s="27"/>
      <c r="E63601" s="27"/>
      <c r="I63601" s="27"/>
      <c r="J63601" s="27"/>
    </row>
    <row r="63602" spans="2:10" x14ac:dyDescent="0.25">
      <c r="B63602" s="27"/>
      <c r="D63602" s="27"/>
      <c r="E63602" s="27"/>
      <c r="I63602" s="27"/>
      <c r="J63602" s="27"/>
    </row>
    <row r="63603" spans="2:10" x14ac:dyDescent="0.25">
      <c r="B63603" s="27"/>
      <c r="D63603" s="27"/>
      <c r="E63603" s="27"/>
      <c r="I63603" s="27"/>
      <c r="J63603" s="27"/>
    </row>
    <row r="63604" spans="2:10" x14ac:dyDescent="0.25">
      <c r="B63604" s="27"/>
      <c r="D63604" s="27"/>
      <c r="E63604" s="27"/>
      <c r="I63604" s="27"/>
      <c r="J63604" s="27"/>
    </row>
    <row r="63605" spans="2:10" x14ac:dyDescent="0.25">
      <c r="B63605" s="27"/>
      <c r="D63605" s="27"/>
      <c r="E63605" s="27"/>
      <c r="I63605" s="27"/>
      <c r="J63605" s="27"/>
    </row>
    <row r="63606" spans="2:10" x14ac:dyDescent="0.25">
      <c r="B63606" s="27"/>
      <c r="D63606" s="27"/>
      <c r="E63606" s="27"/>
      <c r="I63606" s="27"/>
      <c r="J63606" s="27"/>
    </row>
    <row r="63607" spans="2:10" x14ac:dyDescent="0.25">
      <c r="B63607" s="27"/>
      <c r="D63607" s="27"/>
      <c r="E63607" s="27"/>
      <c r="I63607" s="27"/>
      <c r="J63607" s="27"/>
    </row>
    <row r="63608" spans="2:10" x14ac:dyDescent="0.25">
      <c r="B63608" s="27"/>
      <c r="D63608" s="27"/>
      <c r="E63608" s="27"/>
      <c r="I63608" s="27"/>
      <c r="J63608" s="27"/>
    </row>
    <row r="63609" spans="2:10" x14ac:dyDescent="0.25">
      <c r="B63609" s="27"/>
      <c r="D63609" s="27"/>
      <c r="E63609" s="27"/>
      <c r="I63609" s="27"/>
      <c r="J63609" s="27"/>
    </row>
    <row r="63610" spans="2:10" x14ac:dyDescent="0.25">
      <c r="B63610" s="27"/>
      <c r="D63610" s="27"/>
      <c r="E63610" s="27"/>
      <c r="I63610" s="27"/>
      <c r="J63610" s="27"/>
    </row>
    <row r="63611" spans="2:10" x14ac:dyDescent="0.25">
      <c r="B63611" s="27"/>
      <c r="D63611" s="27"/>
      <c r="E63611" s="27"/>
      <c r="I63611" s="27"/>
      <c r="J63611" s="27"/>
    </row>
    <row r="63612" spans="2:10" x14ac:dyDescent="0.25">
      <c r="B63612" s="27"/>
      <c r="D63612" s="27"/>
      <c r="E63612" s="27"/>
      <c r="I63612" s="27"/>
      <c r="J63612" s="27"/>
    </row>
    <row r="63613" spans="2:10" x14ac:dyDescent="0.25">
      <c r="B63613" s="27"/>
      <c r="D63613" s="27"/>
      <c r="E63613" s="27"/>
      <c r="I63613" s="27"/>
      <c r="J63613" s="27"/>
    </row>
    <row r="63614" spans="2:10" x14ac:dyDescent="0.25">
      <c r="B63614" s="27"/>
      <c r="D63614" s="27"/>
      <c r="E63614" s="27"/>
      <c r="I63614" s="27"/>
      <c r="J63614" s="27"/>
    </row>
    <row r="63615" spans="2:10" x14ac:dyDescent="0.25">
      <c r="B63615" s="27"/>
      <c r="D63615" s="27"/>
      <c r="E63615" s="27"/>
      <c r="I63615" s="27"/>
      <c r="J63615" s="27"/>
    </row>
    <row r="63616" spans="2:10" x14ac:dyDescent="0.25">
      <c r="B63616" s="27"/>
      <c r="D63616" s="27"/>
      <c r="E63616" s="27"/>
      <c r="I63616" s="27"/>
      <c r="J63616" s="27"/>
    </row>
    <row r="63617" spans="2:10" x14ac:dyDescent="0.25">
      <c r="B63617" s="27"/>
      <c r="D63617" s="27"/>
      <c r="E63617" s="27"/>
      <c r="I63617" s="27"/>
      <c r="J63617" s="27"/>
    </row>
    <row r="63618" spans="2:10" x14ac:dyDescent="0.25">
      <c r="B63618" s="27"/>
      <c r="D63618" s="27"/>
      <c r="E63618" s="27"/>
      <c r="I63618" s="27"/>
      <c r="J63618" s="27"/>
    </row>
    <row r="63619" spans="2:10" x14ac:dyDescent="0.25">
      <c r="B63619" s="27"/>
      <c r="D63619" s="27"/>
      <c r="E63619" s="27"/>
      <c r="I63619" s="27"/>
      <c r="J63619" s="27"/>
    </row>
    <row r="63620" spans="2:10" x14ac:dyDescent="0.25">
      <c r="B63620" s="27"/>
      <c r="D63620" s="27"/>
      <c r="E63620" s="27"/>
      <c r="I63620" s="27"/>
      <c r="J63620" s="27"/>
    </row>
    <row r="63621" spans="2:10" x14ac:dyDescent="0.25">
      <c r="B63621" s="27"/>
      <c r="D63621" s="27"/>
      <c r="E63621" s="27"/>
      <c r="I63621" s="27"/>
      <c r="J63621" s="27"/>
    </row>
    <row r="63622" spans="2:10" x14ac:dyDescent="0.25">
      <c r="B63622" s="27"/>
      <c r="D63622" s="27"/>
      <c r="E63622" s="27"/>
      <c r="I63622" s="27"/>
      <c r="J63622" s="27"/>
    </row>
    <row r="63623" spans="2:10" x14ac:dyDescent="0.25">
      <c r="B63623" s="27"/>
      <c r="D63623" s="27"/>
      <c r="E63623" s="27"/>
      <c r="I63623" s="27"/>
      <c r="J63623" s="27"/>
    </row>
    <row r="63624" spans="2:10" x14ac:dyDescent="0.25">
      <c r="B63624" s="27"/>
      <c r="D63624" s="27"/>
      <c r="E63624" s="27"/>
      <c r="I63624" s="27"/>
      <c r="J63624" s="27"/>
    </row>
    <row r="63625" spans="2:10" x14ac:dyDescent="0.25">
      <c r="B63625" s="27"/>
      <c r="D63625" s="27"/>
      <c r="E63625" s="27"/>
      <c r="I63625" s="27"/>
      <c r="J63625" s="27"/>
    </row>
    <row r="63626" spans="2:10" x14ac:dyDescent="0.25">
      <c r="B63626" s="27"/>
      <c r="D63626" s="27"/>
      <c r="E63626" s="27"/>
      <c r="I63626" s="27"/>
      <c r="J63626" s="27"/>
    </row>
    <row r="63627" spans="2:10" x14ac:dyDescent="0.25">
      <c r="B63627" s="27"/>
      <c r="D63627" s="27"/>
      <c r="E63627" s="27"/>
      <c r="I63627" s="27"/>
      <c r="J63627" s="27"/>
    </row>
    <row r="63628" spans="2:10" x14ac:dyDescent="0.25">
      <c r="B63628" s="27"/>
      <c r="D63628" s="27"/>
      <c r="E63628" s="27"/>
      <c r="I63628" s="27"/>
      <c r="J63628" s="27"/>
    </row>
    <row r="63629" spans="2:10" x14ac:dyDescent="0.25">
      <c r="B63629" s="27"/>
      <c r="D63629" s="27"/>
      <c r="E63629" s="27"/>
      <c r="I63629" s="27"/>
      <c r="J63629" s="27"/>
    </row>
    <row r="63630" spans="2:10" x14ac:dyDescent="0.25">
      <c r="B63630" s="27"/>
      <c r="D63630" s="27"/>
      <c r="E63630" s="27"/>
      <c r="I63630" s="27"/>
      <c r="J63630" s="27"/>
    </row>
    <row r="63631" spans="2:10" x14ac:dyDescent="0.25">
      <c r="B63631" s="27"/>
      <c r="D63631" s="27"/>
      <c r="E63631" s="27"/>
      <c r="I63631" s="27"/>
      <c r="J63631" s="27"/>
    </row>
    <row r="63632" spans="2:10" x14ac:dyDescent="0.25">
      <c r="B63632" s="27"/>
      <c r="D63632" s="27"/>
      <c r="E63632" s="27"/>
      <c r="I63632" s="27"/>
      <c r="J63632" s="27"/>
    </row>
    <row r="63633" spans="2:10" x14ac:dyDescent="0.25">
      <c r="B63633" s="27"/>
      <c r="D63633" s="27"/>
      <c r="E63633" s="27"/>
      <c r="I63633" s="27"/>
      <c r="J63633" s="27"/>
    </row>
    <row r="63634" spans="2:10" x14ac:dyDescent="0.25">
      <c r="B63634" s="27"/>
      <c r="D63634" s="27"/>
      <c r="E63634" s="27"/>
      <c r="I63634" s="27"/>
      <c r="J63634" s="27"/>
    </row>
    <row r="63635" spans="2:10" x14ac:dyDescent="0.25">
      <c r="B63635" s="27"/>
      <c r="D63635" s="27"/>
      <c r="E63635" s="27"/>
      <c r="I63635" s="27"/>
      <c r="J63635" s="27"/>
    </row>
    <row r="63636" spans="2:10" x14ac:dyDescent="0.25">
      <c r="B63636" s="27"/>
      <c r="D63636" s="27"/>
      <c r="E63636" s="27"/>
      <c r="I63636" s="27"/>
      <c r="J63636" s="27"/>
    </row>
    <row r="63637" spans="2:10" x14ac:dyDescent="0.25">
      <c r="B63637" s="27"/>
      <c r="D63637" s="27"/>
      <c r="E63637" s="27"/>
      <c r="I63637" s="27"/>
      <c r="J63637" s="27"/>
    </row>
    <row r="63638" spans="2:10" x14ac:dyDescent="0.25">
      <c r="B63638" s="27"/>
      <c r="D63638" s="27"/>
      <c r="E63638" s="27"/>
      <c r="I63638" s="27"/>
      <c r="J63638" s="27"/>
    </row>
    <row r="63639" spans="2:10" x14ac:dyDescent="0.25">
      <c r="B63639" s="27"/>
      <c r="D63639" s="27"/>
      <c r="E63639" s="27"/>
      <c r="I63639" s="27"/>
      <c r="J63639" s="27"/>
    </row>
    <row r="63640" spans="2:10" x14ac:dyDescent="0.25">
      <c r="B63640" s="27"/>
      <c r="D63640" s="27"/>
      <c r="E63640" s="27"/>
      <c r="I63640" s="27"/>
      <c r="J63640" s="27"/>
    </row>
    <row r="63641" spans="2:10" x14ac:dyDescent="0.25">
      <c r="B63641" s="27"/>
      <c r="D63641" s="27"/>
      <c r="E63641" s="27"/>
      <c r="I63641" s="27"/>
      <c r="J63641" s="27"/>
    </row>
    <row r="63642" spans="2:10" x14ac:dyDescent="0.25">
      <c r="B63642" s="27"/>
      <c r="D63642" s="27"/>
      <c r="E63642" s="27"/>
      <c r="I63642" s="27"/>
      <c r="J63642" s="27"/>
    </row>
    <row r="63643" spans="2:10" x14ac:dyDescent="0.25">
      <c r="B63643" s="27"/>
      <c r="D63643" s="27"/>
      <c r="E63643" s="27"/>
      <c r="I63643" s="27"/>
      <c r="J63643" s="27"/>
    </row>
    <row r="63644" spans="2:10" x14ac:dyDescent="0.25">
      <c r="B63644" s="27"/>
      <c r="D63644" s="27"/>
      <c r="E63644" s="27"/>
      <c r="I63644" s="27"/>
      <c r="J63644" s="27"/>
    </row>
    <row r="63645" spans="2:10" x14ac:dyDescent="0.25">
      <c r="B63645" s="27"/>
      <c r="D63645" s="27"/>
      <c r="E63645" s="27"/>
      <c r="I63645" s="27"/>
      <c r="J63645" s="27"/>
    </row>
    <row r="63646" spans="2:10" x14ac:dyDescent="0.25">
      <c r="B63646" s="27"/>
      <c r="D63646" s="27"/>
      <c r="E63646" s="27"/>
      <c r="I63646" s="27"/>
      <c r="J63646" s="27"/>
    </row>
    <row r="63647" spans="2:10" x14ac:dyDescent="0.25">
      <c r="B63647" s="27"/>
      <c r="D63647" s="27"/>
      <c r="E63647" s="27"/>
      <c r="I63647" s="27"/>
      <c r="J63647" s="27"/>
    </row>
    <row r="63648" spans="2:10" x14ac:dyDescent="0.25">
      <c r="B63648" s="27"/>
      <c r="D63648" s="27"/>
      <c r="E63648" s="27"/>
      <c r="I63648" s="27"/>
      <c r="J63648" s="27"/>
    </row>
    <row r="63649" spans="2:10" x14ac:dyDescent="0.25">
      <c r="B63649" s="27"/>
      <c r="D63649" s="27"/>
      <c r="E63649" s="27"/>
      <c r="I63649" s="27"/>
      <c r="J63649" s="27"/>
    </row>
    <row r="63650" spans="2:10" x14ac:dyDescent="0.25">
      <c r="B63650" s="27"/>
      <c r="D63650" s="27"/>
      <c r="E63650" s="27"/>
      <c r="I63650" s="27"/>
      <c r="J63650" s="27"/>
    </row>
    <row r="63651" spans="2:10" x14ac:dyDescent="0.25">
      <c r="B63651" s="27"/>
      <c r="D63651" s="27"/>
      <c r="E63651" s="27"/>
      <c r="I63651" s="27"/>
      <c r="J63651" s="27"/>
    </row>
    <row r="63652" spans="2:10" x14ac:dyDescent="0.25">
      <c r="B63652" s="27"/>
      <c r="D63652" s="27"/>
      <c r="E63652" s="27"/>
      <c r="I63652" s="27"/>
      <c r="J63652" s="27"/>
    </row>
    <row r="63653" spans="2:10" x14ac:dyDescent="0.25">
      <c r="B63653" s="27"/>
      <c r="D63653" s="27"/>
      <c r="E63653" s="27"/>
      <c r="I63653" s="27"/>
      <c r="J63653" s="27"/>
    </row>
    <row r="63654" spans="2:10" x14ac:dyDescent="0.25">
      <c r="B63654" s="27"/>
      <c r="D63654" s="27"/>
      <c r="E63654" s="27"/>
      <c r="I63654" s="27"/>
      <c r="J63654" s="27"/>
    </row>
    <row r="63655" spans="2:10" x14ac:dyDescent="0.25">
      <c r="B63655" s="27"/>
      <c r="D63655" s="27"/>
      <c r="E63655" s="27"/>
      <c r="I63655" s="27"/>
      <c r="J63655" s="27"/>
    </row>
    <row r="63656" spans="2:10" x14ac:dyDescent="0.25">
      <c r="B63656" s="27"/>
      <c r="D63656" s="27"/>
      <c r="E63656" s="27"/>
      <c r="I63656" s="27"/>
      <c r="J63656" s="27"/>
    </row>
    <row r="63657" spans="2:10" x14ac:dyDescent="0.25">
      <c r="B63657" s="27"/>
      <c r="D63657" s="27"/>
      <c r="E63657" s="27"/>
      <c r="I63657" s="27"/>
      <c r="J63657" s="27"/>
    </row>
    <row r="63658" spans="2:10" x14ac:dyDescent="0.25">
      <c r="B63658" s="27"/>
      <c r="D63658" s="27"/>
      <c r="E63658" s="27"/>
      <c r="I63658" s="27"/>
      <c r="J63658" s="27"/>
    </row>
    <row r="63659" spans="2:10" x14ac:dyDescent="0.25">
      <c r="B63659" s="27"/>
      <c r="D63659" s="27"/>
      <c r="E63659" s="27"/>
      <c r="I63659" s="27"/>
      <c r="J63659" s="27"/>
    </row>
    <row r="63660" spans="2:10" x14ac:dyDescent="0.25">
      <c r="B63660" s="27"/>
      <c r="D63660" s="27"/>
      <c r="E63660" s="27"/>
      <c r="I63660" s="27"/>
      <c r="J63660" s="27"/>
    </row>
    <row r="63661" spans="2:10" x14ac:dyDescent="0.25">
      <c r="B63661" s="27"/>
      <c r="D63661" s="27"/>
      <c r="E63661" s="27"/>
      <c r="I63661" s="27"/>
      <c r="J63661" s="27"/>
    </row>
    <row r="63662" spans="2:10" x14ac:dyDescent="0.25">
      <c r="B63662" s="27"/>
      <c r="D63662" s="27"/>
      <c r="E63662" s="27"/>
      <c r="I63662" s="27"/>
      <c r="J63662" s="27"/>
    </row>
    <row r="63663" spans="2:10" x14ac:dyDescent="0.25">
      <c r="B63663" s="27"/>
      <c r="D63663" s="27"/>
      <c r="E63663" s="27"/>
      <c r="I63663" s="27"/>
      <c r="J63663" s="27"/>
    </row>
    <row r="63664" spans="2:10" x14ac:dyDescent="0.25">
      <c r="B63664" s="27"/>
      <c r="D63664" s="27"/>
      <c r="E63664" s="27"/>
      <c r="I63664" s="27"/>
      <c r="J63664" s="27"/>
    </row>
    <row r="63665" spans="2:10" x14ac:dyDescent="0.25">
      <c r="B63665" s="27"/>
      <c r="D63665" s="27"/>
      <c r="E63665" s="27"/>
      <c r="I63665" s="27"/>
      <c r="J63665" s="27"/>
    </row>
    <row r="63666" spans="2:10" x14ac:dyDescent="0.25">
      <c r="B63666" s="27"/>
      <c r="D63666" s="27"/>
      <c r="E63666" s="27"/>
      <c r="I63666" s="27"/>
      <c r="J63666" s="27"/>
    </row>
    <row r="63667" spans="2:10" x14ac:dyDescent="0.25">
      <c r="B63667" s="27"/>
      <c r="D63667" s="27"/>
      <c r="E63667" s="27"/>
      <c r="I63667" s="27"/>
      <c r="J63667" s="27"/>
    </row>
    <row r="63668" spans="2:10" x14ac:dyDescent="0.25">
      <c r="B63668" s="27"/>
      <c r="D63668" s="27"/>
      <c r="E63668" s="27"/>
      <c r="I63668" s="27"/>
      <c r="J63668" s="27"/>
    </row>
    <row r="63669" spans="2:10" x14ac:dyDescent="0.25">
      <c r="B63669" s="27"/>
      <c r="D63669" s="27"/>
      <c r="E63669" s="27"/>
      <c r="I63669" s="27"/>
      <c r="J63669" s="27"/>
    </row>
    <row r="63670" spans="2:10" x14ac:dyDescent="0.25">
      <c r="B63670" s="27"/>
      <c r="D63670" s="27"/>
      <c r="E63670" s="27"/>
      <c r="I63670" s="27"/>
      <c r="J63670" s="27"/>
    </row>
    <row r="63671" spans="2:10" x14ac:dyDescent="0.25">
      <c r="B63671" s="27"/>
      <c r="D63671" s="27"/>
      <c r="E63671" s="27"/>
      <c r="I63671" s="27"/>
      <c r="J63671" s="27"/>
    </row>
    <row r="63672" spans="2:10" x14ac:dyDescent="0.25">
      <c r="B63672" s="27"/>
      <c r="D63672" s="27"/>
      <c r="E63672" s="27"/>
      <c r="I63672" s="27"/>
      <c r="J63672" s="27"/>
    </row>
    <row r="63673" spans="2:10" x14ac:dyDescent="0.25">
      <c r="B63673" s="27"/>
      <c r="D63673" s="27"/>
      <c r="E63673" s="27"/>
      <c r="I63673" s="27"/>
      <c r="J63673" s="27"/>
    </row>
    <row r="63674" spans="2:10" x14ac:dyDescent="0.25">
      <c r="B63674" s="27"/>
      <c r="D63674" s="27"/>
      <c r="E63674" s="27"/>
      <c r="I63674" s="27"/>
      <c r="J63674" s="27"/>
    </row>
    <row r="63675" spans="2:10" x14ac:dyDescent="0.25">
      <c r="B63675" s="27"/>
      <c r="D63675" s="27"/>
      <c r="E63675" s="27"/>
      <c r="I63675" s="27"/>
      <c r="J63675" s="27"/>
    </row>
    <row r="63676" spans="2:10" x14ac:dyDescent="0.25">
      <c r="B63676" s="27"/>
      <c r="D63676" s="27"/>
      <c r="E63676" s="27"/>
      <c r="I63676" s="27"/>
      <c r="J63676" s="27"/>
    </row>
    <row r="63677" spans="2:10" x14ac:dyDescent="0.25">
      <c r="B63677" s="27"/>
      <c r="D63677" s="27"/>
      <c r="E63677" s="27"/>
      <c r="I63677" s="27"/>
      <c r="J63677" s="27"/>
    </row>
    <row r="63678" spans="2:10" x14ac:dyDescent="0.25">
      <c r="B63678" s="27"/>
      <c r="D63678" s="27"/>
      <c r="E63678" s="27"/>
      <c r="I63678" s="27"/>
      <c r="J63678" s="27"/>
    </row>
    <row r="63679" spans="2:10" x14ac:dyDescent="0.25">
      <c r="B63679" s="27"/>
      <c r="D63679" s="27"/>
      <c r="E63679" s="27"/>
      <c r="I63679" s="27"/>
      <c r="J63679" s="27"/>
    </row>
    <row r="63680" spans="2:10" x14ac:dyDescent="0.25">
      <c r="B63680" s="27"/>
      <c r="D63680" s="27"/>
      <c r="E63680" s="27"/>
      <c r="I63680" s="27"/>
      <c r="J63680" s="27"/>
    </row>
    <row r="63681" spans="2:10" x14ac:dyDescent="0.25">
      <c r="B63681" s="27"/>
      <c r="D63681" s="27"/>
      <c r="E63681" s="27"/>
      <c r="I63681" s="27"/>
      <c r="J63681" s="27"/>
    </row>
    <row r="63682" spans="2:10" x14ac:dyDescent="0.25">
      <c r="B63682" s="27"/>
      <c r="D63682" s="27"/>
      <c r="E63682" s="27"/>
      <c r="I63682" s="27"/>
      <c r="J63682" s="27"/>
    </row>
    <row r="63683" spans="2:10" x14ac:dyDescent="0.25">
      <c r="B63683" s="27"/>
      <c r="D63683" s="27"/>
      <c r="E63683" s="27"/>
      <c r="I63683" s="27"/>
      <c r="J63683" s="27"/>
    </row>
    <row r="63684" spans="2:10" x14ac:dyDescent="0.25">
      <c r="B63684" s="27"/>
      <c r="D63684" s="27"/>
      <c r="E63684" s="27"/>
      <c r="I63684" s="27"/>
      <c r="J63684" s="27"/>
    </row>
    <row r="63685" spans="2:10" x14ac:dyDescent="0.25">
      <c r="B63685" s="27"/>
      <c r="D63685" s="27"/>
      <c r="E63685" s="27"/>
      <c r="I63685" s="27"/>
      <c r="J63685" s="27"/>
    </row>
    <row r="63686" spans="2:10" x14ac:dyDescent="0.25">
      <c r="B63686" s="27"/>
      <c r="D63686" s="27"/>
      <c r="E63686" s="27"/>
      <c r="I63686" s="27"/>
      <c r="J63686" s="27"/>
    </row>
    <row r="63687" spans="2:10" x14ac:dyDescent="0.25">
      <c r="B63687" s="27"/>
      <c r="D63687" s="27"/>
      <c r="E63687" s="27"/>
      <c r="I63687" s="27"/>
      <c r="J63687" s="27"/>
    </row>
    <row r="63688" spans="2:10" x14ac:dyDescent="0.25">
      <c r="B63688" s="27"/>
      <c r="D63688" s="27"/>
      <c r="E63688" s="27"/>
      <c r="I63688" s="27"/>
      <c r="J63688" s="27"/>
    </row>
    <row r="63689" spans="2:10" x14ac:dyDescent="0.25">
      <c r="B63689" s="27"/>
      <c r="D63689" s="27"/>
      <c r="E63689" s="27"/>
      <c r="I63689" s="27"/>
      <c r="J63689" s="27"/>
    </row>
    <row r="63690" spans="2:10" x14ac:dyDescent="0.25">
      <c r="B63690" s="27"/>
      <c r="D63690" s="27"/>
      <c r="E63690" s="27"/>
      <c r="I63690" s="27"/>
      <c r="J63690" s="27"/>
    </row>
    <row r="63691" spans="2:10" x14ac:dyDescent="0.25">
      <c r="B63691" s="27"/>
      <c r="D63691" s="27"/>
      <c r="E63691" s="27"/>
      <c r="I63691" s="27"/>
      <c r="J63691" s="27"/>
    </row>
    <row r="63692" spans="2:10" x14ac:dyDescent="0.25">
      <c r="B63692" s="27"/>
      <c r="D63692" s="27"/>
      <c r="E63692" s="27"/>
      <c r="I63692" s="27"/>
      <c r="J63692" s="27"/>
    </row>
    <row r="63693" spans="2:10" x14ac:dyDescent="0.25">
      <c r="B63693" s="27"/>
      <c r="D63693" s="27"/>
      <c r="E63693" s="27"/>
      <c r="I63693" s="27"/>
      <c r="J63693" s="27"/>
    </row>
    <row r="63694" spans="2:10" x14ac:dyDescent="0.25">
      <c r="B63694" s="27"/>
      <c r="D63694" s="27"/>
      <c r="E63694" s="27"/>
      <c r="I63694" s="27"/>
      <c r="J63694" s="27"/>
    </row>
    <row r="63695" spans="2:10" x14ac:dyDescent="0.25">
      <c r="B63695" s="27"/>
      <c r="D63695" s="27"/>
      <c r="E63695" s="27"/>
      <c r="I63695" s="27"/>
      <c r="J63695" s="27"/>
    </row>
    <row r="63696" spans="2:10" x14ac:dyDescent="0.25">
      <c r="B63696" s="27"/>
      <c r="D63696" s="27"/>
      <c r="E63696" s="27"/>
      <c r="I63696" s="27"/>
      <c r="J63696" s="27"/>
    </row>
    <row r="63697" spans="2:10" x14ac:dyDescent="0.25">
      <c r="B63697" s="27"/>
      <c r="D63697" s="27"/>
      <c r="E63697" s="27"/>
      <c r="I63697" s="27"/>
      <c r="J63697" s="27"/>
    </row>
    <row r="63698" spans="2:10" x14ac:dyDescent="0.25">
      <c r="B63698" s="27"/>
      <c r="D63698" s="27"/>
      <c r="E63698" s="27"/>
      <c r="I63698" s="27"/>
      <c r="J63698" s="27"/>
    </row>
    <row r="63699" spans="2:10" x14ac:dyDescent="0.25">
      <c r="B63699" s="27"/>
      <c r="D63699" s="27"/>
      <c r="E63699" s="27"/>
      <c r="I63699" s="27"/>
      <c r="J63699" s="27"/>
    </row>
    <row r="63700" spans="2:10" x14ac:dyDescent="0.25">
      <c r="B63700" s="27"/>
      <c r="D63700" s="27"/>
      <c r="E63700" s="27"/>
      <c r="I63700" s="27"/>
      <c r="J63700" s="27"/>
    </row>
    <row r="63701" spans="2:10" x14ac:dyDescent="0.25">
      <c r="B63701" s="27"/>
      <c r="D63701" s="27"/>
      <c r="E63701" s="27"/>
      <c r="I63701" s="27"/>
      <c r="J63701" s="27"/>
    </row>
    <row r="63702" spans="2:10" x14ac:dyDescent="0.25">
      <c r="B63702" s="27"/>
      <c r="D63702" s="27"/>
      <c r="E63702" s="27"/>
      <c r="I63702" s="27"/>
      <c r="J63702" s="27"/>
    </row>
    <row r="63703" spans="2:10" x14ac:dyDescent="0.25">
      <c r="B63703" s="27"/>
      <c r="D63703" s="27"/>
      <c r="E63703" s="27"/>
      <c r="I63703" s="27"/>
      <c r="J63703" s="27"/>
    </row>
    <row r="63704" spans="2:10" x14ac:dyDescent="0.25">
      <c r="B63704" s="27"/>
      <c r="D63704" s="27"/>
      <c r="E63704" s="27"/>
      <c r="I63704" s="27"/>
      <c r="J63704" s="27"/>
    </row>
    <row r="63705" spans="2:10" x14ac:dyDescent="0.25">
      <c r="B63705" s="27"/>
      <c r="D63705" s="27"/>
      <c r="E63705" s="27"/>
      <c r="I63705" s="27"/>
      <c r="J63705" s="27"/>
    </row>
    <row r="63706" spans="2:10" x14ac:dyDescent="0.25">
      <c r="B63706" s="27"/>
      <c r="D63706" s="27"/>
      <c r="E63706" s="27"/>
      <c r="I63706" s="27"/>
      <c r="J63706" s="27"/>
    </row>
    <row r="63707" spans="2:10" x14ac:dyDescent="0.25">
      <c r="B63707" s="27"/>
      <c r="D63707" s="27"/>
      <c r="E63707" s="27"/>
      <c r="I63707" s="27"/>
      <c r="J63707" s="27"/>
    </row>
    <row r="63708" spans="2:10" x14ac:dyDescent="0.25">
      <c r="B63708" s="27"/>
      <c r="D63708" s="27"/>
      <c r="E63708" s="27"/>
      <c r="I63708" s="27"/>
      <c r="J63708" s="27"/>
    </row>
    <row r="63709" spans="2:10" x14ac:dyDescent="0.25">
      <c r="B63709" s="27"/>
      <c r="D63709" s="27"/>
      <c r="E63709" s="27"/>
      <c r="I63709" s="27"/>
      <c r="J63709" s="27"/>
    </row>
    <row r="63710" spans="2:10" x14ac:dyDescent="0.25">
      <c r="B63710" s="27"/>
      <c r="D63710" s="27"/>
      <c r="E63710" s="27"/>
      <c r="I63710" s="27"/>
      <c r="J63710" s="27"/>
    </row>
    <row r="63711" spans="2:10" x14ac:dyDescent="0.25">
      <c r="B63711" s="27"/>
      <c r="D63711" s="27"/>
      <c r="E63711" s="27"/>
      <c r="I63711" s="27"/>
      <c r="J63711" s="27"/>
    </row>
    <row r="63712" spans="2:10" x14ac:dyDescent="0.25">
      <c r="B63712" s="27"/>
      <c r="D63712" s="27"/>
      <c r="E63712" s="27"/>
      <c r="I63712" s="27"/>
      <c r="J63712" s="27"/>
    </row>
    <row r="63713" spans="2:10" x14ac:dyDescent="0.25">
      <c r="B63713" s="27"/>
      <c r="D63713" s="27"/>
      <c r="E63713" s="27"/>
      <c r="I63713" s="27"/>
      <c r="J63713" s="27"/>
    </row>
    <row r="63714" spans="2:10" x14ac:dyDescent="0.25">
      <c r="B63714" s="27"/>
      <c r="D63714" s="27"/>
      <c r="E63714" s="27"/>
      <c r="I63714" s="27"/>
      <c r="J63714" s="27"/>
    </row>
    <row r="63715" spans="2:10" x14ac:dyDescent="0.25">
      <c r="B63715" s="27"/>
      <c r="D63715" s="27"/>
      <c r="E63715" s="27"/>
      <c r="I63715" s="27"/>
      <c r="J63715" s="27"/>
    </row>
    <row r="63716" spans="2:10" x14ac:dyDescent="0.25">
      <c r="B63716" s="27"/>
      <c r="D63716" s="27"/>
      <c r="E63716" s="27"/>
      <c r="I63716" s="27"/>
      <c r="J63716" s="27"/>
    </row>
    <row r="63717" spans="2:10" x14ac:dyDescent="0.25">
      <c r="B63717" s="27"/>
      <c r="D63717" s="27"/>
      <c r="E63717" s="27"/>
      <c r="I63717" s="27"/>
      <c r="J63717" s="27"/>
    </row>
    <row r="63718" spans="2:10" x14ac:dyDescent="0.25">
      <c r="B63718" s="27"/>
      <c r="D63718" s="27"/>
      <c r="E63718" s="27"/>
      <c r="I63718" s="27"/>
      <c r="J63718" s="27"/>
    </row>
    <row r="63719" spans="2:10" x14ac:dyDescent="0.25">
      <c r="B63719" s="27"/>
      <c r="D63719" s="27"/>
      <c r="E63719" s="27"/>
      <c r="I63719" s="27"/>
      <c r="J63719" s="27"/>
    </row>
    <row r="63720" spans="2:10" x14ac:dyDescent="0.25">
      <c r="B63720" s="27"/>
      <c r="D63720" s="27"/>
      <c r="E63720" s="27"/>
      <c r="I63720" s="27"/>
      <c r="J63720" s="27"/>
    </row>
    <row r="63721" spans="2:10" x14ac:dyDescent="0.25">
      <c r="B63721" s="27"/>
      <c r="D63721" s="27"/>
      <c r="E63721" s="27"/>
      <c r="I63721" s="27"/>
      <c r="J63721" s="27"/>
    </row>
    <row r="63722" spans="2:10" x14ac:dyDescent="0.25">
      <c r="B63722" s="27"/>
      <c r="D63722" s="27"/>
      <c r="E63722" s="27"/>
      <c r="I63722" s="27"/>
      <c r="J63722" s="27"/>
    </row>
    <row r="63723" spans="2:10" x14ac:dyDescent="0.25">
      <c r="B63723" s="27"/>
      <c r="D63723" s="27"/>
      <c r="E63723" s="27"/>
      <c r="I63723" s="27"/>
      <c r="J63723" s="27"/>
    </row>
    <row r="63724" spans="2:10" x14ac:dyDescent="0.25">
      <c r="B63724" s="27"/>
      <c r="D63724" s="27"/>
      <c r="E63724" s="27"/>
      <c r="I63724" s="27"/>
      <c r="J63724" s="27"/>
    </row>
    <row r="63725" spans="2:10" x14ac:dyDescent="0.25">
      <c r="B63725" s="27"/>
      <c r="D63725" s="27"/>
      <c r="E63725" s="27"/>
      <c r="I63725" s="27"/>
      <c r="J63725" s="27"/>
    </row>
    <row r="63726" spans="2:10" x14ac:dyDescent="0.25">
      <c r="B63726" s="27"/>
      <c r="D63726" s="27"/>
      <c r="E63726" s="27"/>
      <c r="I63726" s="27"/>
      <c r="J63726" s="27"/>
    </row>
    <row r="63727" spans="2:10" x14ac:dyDescent="0.25">
      <c r="B63727" s="27"/>
      <c r="D63727" s="27"/>
      <c r="E63727" s="27"/>
      <c r="I63727" s="27"/>
      <c r="J63727" s="27"/>
    </row>
    <row r="63728" spans="2:10" x14ac:dyDescent="0.25">
      <c r="B63728" s="27"/>
      <c r="D63728" s="27"/>
      <c r="E63728" s="27"/>
      <c r="I63728" s="27"/>
      <c r="J63728" s="27"/>
    </row>
    <row r="63729" spans="2:10" x14ac:dyDescent="0.25">
      <c r="B63729" s="27"/>
      <c r="D63729" s="27"/>
      <c r="E63729" s="27"/>
      <c r="I63729" s="27"/>
      <c r="J63729" s="27"/>
    </row>
    <row r="63730" spans="2:10" x14ac:dyDescent="0.25">
      <c r="B63730" s="27"/>
      <c r="D63730" s="27"/>
      <c r="E63730" s="27"/>
      <c r="I63730" s="27"/>
      <c r="J63730" s="27"/>
    </row>
    <row r="63731" spans="2:10" x14ac:dyDescent="0.25">
      <c r="B63731" s="27"/>
      <c r="D63731" s="27"/>
      <c r="E63731" s="27"/>
      <c r="I63731" s="27"/>
      <c r="J63731" s="27"/>
    </row>
    <row r="63732" spans="2:10" x14ac:dyDescent="0.25">
      <c r="B63732" s="27"/>
      <c r="D63732" s="27"/>
      <c r="E63732" s="27"/>
      <c r="I63732" s="27"/>
      <c r="J63732" s="27"/>
    </row>
    <row r="63733" spans="2:10" x14ac:dyDescent="0.25">
      <c r="B63733" s="27"/>
      <c r="D63733" s="27"/>
      <c r="E63733" s="27"/>
      <c r="I63733" s="27"/>
      <c r="J63733" s="27"/>
    </row>
    <row r="63734" spans="2:10" x14ac:dyDescent="0.25">
      <c r="B63734" s="27"/>
      <c r="D63734" s="27"/>
      <c r="E63734" s="27"/>
      <c r="I63734" s="27"/>
      <c r="J63734" s="27"/>
    </row>
    <row r="63735" spans="2:10" x14ac:dyDescent="0.25">
      <c r="B63735" s="27"/>
      <c r="D63735" s="27"/>
      <c r="E63735" s="27"/>
      <c r="I63735" s="27"/>
      <c r="J63735" s="27"/>
    </row>
    <row r="63736" spans="2:10" x14ac:dyDescent="0.25">
      <c r="B63736" s="27"/>
      <c r="D63736" s="27"/>
      <c r="E63736" s="27"/>
      <c r="I63736" s="27"/>
      <c r="J63736" s="27"/>
    </row>
    <row r="63737" spans="2:10" x14ac:dyDescent="0.25">
      <c r="B63737" s="27"/>
      <c r="D63737" s="27"/>
      <c r="E63737" s="27"/>
      <c r="I63737" s="27"/>
      <c r="J63737" s="27"/>
    </row>
    <row r="63738" spans="2:10" x14ac:dyDescent="0.25">
      <c r="B63738" s="27"/>
      <c r="D63738" s="27"/>
      <c r="E63738" s="27"/>
      <c r="I63738" s="27"/>
      <c r="J63738" s="27"/>
    </row>
    <row r="63739" spans="2:10" x14ac:dyDescent="0.25">
      <c r="B63739" s="27"/>
      <c r="D63739" s="27"/>
      <c r="E63739" s="27"/>
      <c r="I63739" s="27"/>
      <c r="J63739" s="27"/>
    </row>
    <row r="63740" spans="2:10" x14ac:dyDescent="0.25">
      <c r="B63740" s="27"/>
      <c r="D63740" s="27"/>
      <c r="E63740" s="27"/>
      <c r="I63740" s="27"/>
      <c r="J63740" s="27"/>
    </row>
    <row r="63741" spans="2:10" x14ac:dyDescent="0.25">
      <c r="B63741" s="27"/>
      <c r="D63741" s="27"/>
      <c r="E63741" s="27"/>
      <c r="I63741" s="27"/>
      <c r="J63741" s="27"/>
    </row>
    <row r="63742" spans="2:10" x14ac:dyDescent="0.25">
      <c r="B63742" s="27"/>
      <c r="D63742" s="27"/>
      <c r="E63742" s="27"/>
      <c r="I63742" s="27"/>
      <c r="J63742" s="27"/>
    </row>
    <row r="63743" spans="2:10" x14ac:dyDescent="0.25">
      <c r="B63743" s="27"/>
      <c r="D63743" s="27"/>
      <c r="E63743" s="27"/>
      <c r="I63743" s="27"/>
      <c r="J63743" s="27"/>
    </row>
    <row r="63744" spans="2:10" x14ac:dyDescent="0.25">
      <c r="B63744" s="27"/>
      <c r="D63744" s="27"/>
      <c r="E63744" s="27"/>
      <c r="I63744" s="27"/>
      <c r="J63744" s="27"/>
    </row>
    <row r="63745" spans="2:10" x14ac:dyDescent="0.25">
      <c r="B63745" s="27"/>
      <c r="D63745" s="27"/>
      <c r="E63745" s="27"/>
      <c r="I63745" s="27"/>
      <c r="J63745" s="27"/>
    </row>
    <row r="63746" spans="2:10" x14ac:dyDescent="0.25">
      <c r="B63746" s="27"/>
      <c r="D63746" s="27"/>
      <c r="E63746" s="27"/>
      <c r="I63746" s="27"/>
      <c r="J63746" s="27"/>
    </row>
    <row r="63747" spans="2:10" x14ac:dyDescent="0.25">
      <c r="B63747" s="27"/>
      <c r="D63747" s="27"/>
      <c r="E63747" s="27"/>
      <c r="I63747" s="27"/>
      <c r="J63747" s="27"/>
    </row>
    <row r="63748" spans="2:10" x14ac:dyDescent="0.25">
      <c r="B63748" s="27"/>
      <c r="D63748" s="27"/>
      <c r="E63748" s="27"/>
      <c r="I63748" s="27"/>
      <c r="J63748" s="27"/>
    </row>
    <row r="63749" spans="2:10" x14ac:dyDescent="0.25">
      <c r="B63749" s="27"/>
      <c r="D63749" s="27"/>
      <c r="E63749" s="27"/>
      <c r="I63749" s="27"/>
      <c r="J63749" s="27"/>
    </row>
    <row r="63750" spans="2:10" x14ac:dyDescent="0.25">
      <c r="B63750" s="27"/>
      <c r="D63750" s="27"/>
      <c r="E63750" s="27"/>
      <c r="I63750" s="27"/>
      <c r="J63750" s="27"/>
    </row>
    <row r="63751" spans="2:10" x14ac:dyDescent="0.25">
      <c r="B63751" s="27"/>
      <c r="D63751" s="27"/>
      <c r="E63751" s="27"/>
      <c r="I63751" s="27"/>
      <c r="J63751" s="27"/>
    </row>
    <row r="63752" spans="2:10" x14ac:dyDescent="0.25">
      <c r="B63752" s="27"/>
      <c r="D63752" s="27"/>
      <c r="E63752" s="27"/>
      <c r="I63752" s="27"/>
      <c r="J63752" s="27"/>
    </row>
    <row r="63753" spans="2:10" x14ac:dyDescent="0.25">
      <c r="B63753" s="27"/>
      <c r="D63753" s="27"/>
      <c r="E63753" s="27"/>
      <c r="I63753" s="27"/>
      <c r="J63753" s="27"/>
    </row>
    <row r="63754" spans="2:10" x14ac:dyDescent="0.25">
      <c r="B63754" s="27"/>
      <c r="D63754" s="27"/>
      <c r="E63754" s="27"/>
      <c r="I63754" s="27"/>
      <c r="J63754" s="27"/>
    </row>
    <row r="63755" spans="2:10" x14ac:dyDescent="0.25">
      <c r="B63755" s="27"/>
      <c r="D63755" s="27"/>
      <c r="E63755" s="27"/>
      <c r="I63755" s="27"/>
      <c r="J63755" s="27"/>
    </row>
    <row r="63756" spans="2:10" x14ac:dyDescent="0.25">
      <c r="B63756" s="27"/>
      <c r="D63756" s="27"/>
      <c r="E63756" s="27"/>
      <c r="I63756" s="27"/>
      <c r="J63756" s="27"/>
    </row>
    <row r="63757" spans="2:10" x14ac:dyDescent="0.25">
      <c r="B63757" s="27"/>
      <c r="D63757" s="27"/>
      <c r="E63757" s="27"/>
      <c r="I63757" s="27"/>
      <c r="J63757" s="27"/>
    </row>
    <row r="63758" spans="2:10" x14ac:dyDescent="0.25">
      <c r="B63758" s="27"/>
      <c r="D63758" s="27"/>
      <c r="E63758" s="27"/>
      <c r="I63758" s="27"/>
      <c r="J63758" s="27"/>
    </row>
    <row r="63759" spans="2:10" x14ac:dyDescent="0.25">
      <c r="B63759" s="27"/>
      <c r="D63759" s="27"/>
      <c r="E63759" s="27"/>
      <c r="I63759" s="27"/>
      <c r="J63759" s="27"/>
    </row>
    <row r="63760" spans="2:10" x14ac:dyDescent="0.25">
      <c r="B63760" s="27"/>
      <c r="D63760" s="27"/>
      <c r="E63760" s="27"/>
      <c r="I63760" s="27"/>
      <c r="J63760" s="27"/>
    </row>
    <row r="63761" spans="2:10" x14ac:dyDescent="0.25">
      <c r="B63761" s="27"/>
      <c r="D63761" s="27"/>
      <c r="E63761" s="27"/>
      <c r="I63761" s="27"/>
      <c r="J63761" s="27"/>
    </row>
    <row r="63762" spans="2:10" x14ac:dyDescent="0.25">
      <c r="B63762" s="27"/>
      <c r="D63762" s="27"/>
      <c r="E63762" s="27"/>
      <c r="I63762" s="27"/>
      <c r="J63762" s="27"/>
    </row>
    <row r="63763" spans="2:10" x14ac:dyDescent="0.25">
      <c r="B63763" s="27"/>
      <c r="D63763" s="27"/>
      <c r="E63763" s="27"/>
      <c r="I63763" s="27"/>
      <c r="J63763" s="27"/>
    </row>
    <row r="63764" spans="2:10" x14ac:dyDescent="0.25">
      <c r="B63764" s="27"/>
      <c r="D63764" s="27"/>
      <c r="E63764" s="27"/>
      <c r="I63764" s="27"/>
      <c r="J63764" s="27"/>
    </row>
    <row r="63765" spans="2:10" x14ac:dyDescent="0.25">
      <c r="B63765" s="27"/>
      <c r="D63765" s="27"/>
      <c r="E63765" s="27"/>
      <c r="I63765" s="27"/>
      <c r="J63765" s="27"/>
    </row>
    <row r="63766" spans="2:10" x14ac:dyDescent="0.25">
      <c r="B63766" s="27"/>
      <c r="D63766" s="27"/>
      <c r="E63766" s="27"/>
      <c r="I63766" s="27"/>
      <c r="J63766" s="27"/>
    </row>
    <row r="63767" spans="2:10" x14ac:dyDescent="0.25">
      <c r="B63767" s="27"/>
      <c r="D63767" s="27"/>
      <c r="E63767" s="27"/>
      <c r="I63767" s="27"/>
      <c r="J63767" s="27"/>
    </row>
    <row r="63768" spans="2:10" x14ac:dyDescent="0.25">
      <c r="B63768" s="27"/>
      <c r="D63768" s="27"/>
      <c r="E63768" s="27"/>
      <c r="I63768" s="27"/>
      <c r="J63768" s="27"/>
    </row>
    <row r="63769" spans="2:10" x14ac:dyDescent="0.25">
      <c r="B63769" s="27"/>
      <c r="D63769" s="27"/>
      <c r="E63769" s="27"/>
      <c r="I63769" s="27"/>
      <c r="J63769" s="27"/>
    </row>
    <row r="63770" spans="2:10" x14ac:dyDescent="0.25">
      <c r="B63770" s="27"/>
      <c r="D63770" s="27"/>
      <c r="E63770" s="27"/>
      <c r="I63770" s="27"/>
      <c r="J63770" s="27"/>
    </row>
    <row r="63771" spans="2:10" x14ac:dyDescent="0.25">
      <c r="B63771" s="27"/>
      <c r="D63771" s="27"/>
      <c r="E63771" s="27"/>
      <c r="I63771" s="27"/>
      <c r="J63771" s="27"/>
    </row>
    <row r="63772" spans="2:10" x14ac:dyDescent="0.25">
      <c r="B63772" s="27"/>
      <c r="D63772" s="27"/>
      <c r="E63772" s="27"/>
      <c r="I63772" s="27"/>
      <c r="J63772" s="27"/>
    </row>
    <row r="63773" spans="2:10" x14ac:dyDescent="0.25">
      <c r="B63773" s="27"/>
      <c r="D63773" s="27"/>
      <c r="E63773" s="27"/>
      <c r="I63773" s="27"/>
      <c r="J63773" s="27"/>
    </row>
    <row r="63774" spans="2:10" x14ac:dyDescent="0.25">
      <c r="B63774" s="27"/>
      <c r="D63774" s="27"/>
      <c r="E63774" s="27"/>
      <c r="I63774" s="27"/>
      <c r="J63774" s="27"/>
    </row>
    <row r="63775" spans="2:10" x14ac:dyDescent="0.25">
      <c r="B63775" s="27"/>
      <c r="D63775" s="27"/>
      <c r="E63775" s="27"/>
      <c r="I63775" s="27"/>
      <c r="J63775" s="27"/>
    </row>
    <row r="63776" spans="2:10" x14ac:dyDescent="0.25">
      <c r="B63776" s="27"/>
      <c r="D63776" s="27"/>
      <c r="E63776" s="27"/>
      <c r="I63776" s="27"/>
      <c r="J63776" s="27"/>
    </row>
    <row r="63777" spans="2:10" x14ac:dyDescent="0.25">
      <c r="B63777" s="27"/>
      <c r="D63777" s="27"/>
      <c r="E63777" s="27"/>
      <c r="I63777" s="27"/>
      <c r="J63777" s="27"/>
    </row>
    <row r="63778" spans="2:10" x14ac:dyDescent="0.25">
      <c r="B63778" s="27"/>
      <c r="D63778" s="27"/>
      <c r="E63778" s="27"/>
      <c r="I63778" s="27"/>
      <c r="J63778" s="27"/>
    </row>
    <row r="63779" spans="2:10" x14ac:dyDescent="0.25">
      <c r="B63779" s="27"/>
      <c r="D63779" s="27"/>
      <c r="E63779" s="27"/>
      <c r="I63779" s="27"/>
      <c r="J63779" s="27"/>
    </row>
    <row r="63780" spans="2:10" x14ac:dyDescent="0.25">
      <c r="B63780" s="27"/>
      <c r="D63780" s="27"/>
      <c r="E63780" s="27"/>
      <c r="I63780" s="27"/>
      <c r="J63780" s="27"/>
    </row>
    <row r="63781" spans="2:10" x14ac:dyDescent="0.25">
      <c r="B63781" s="27"/>
      <c r="D63781" s="27"/>
      <c r="E63781" s="27"/>
      <c r="I63781" s="27"/>
      <c r="J63781" s="27"/>
    </row>
    <row r="63782" spans="2:10" x14ac:dyDescent="0.25">
      <c r="B63782" s="27"/>
      <c r="D63782" s="27"/>
      <c r="E63782" s="27"/>
      <c r="I63782" s="27"/>
      <c r="J63782" s="27"/>
    </row>
    <row r="63783" spans="2:10" x14ac:dyDescent="0.25">
      <c r="B63783" s="27"/>
      <c r="D63783" s="27"/>
      <c r="E63783" s="27"/>
      <c r="I63783" s="27"/>
      <c r="J63783" s="27"/>
    </row>
    <row r="63784" spans="2:10" x14ac:dyDescent="0.25">
      <c r="B63784" s="27"/>
      <c r="D63784" s="27"/>
      <c r="E63784" s="27"/>
      <c r="I63784" s="27"/>
      <c r="J63784" s="27"/>
    </row>
    <row r="63785" spans="2:10" x14ac:dyDescent="0.25">
      <c r="B63785" s="27"/>
      <c r="D63785" s="27"/>
      <c r="E63785" s="27"/>
      <c r="I63785" s="27"/>
      <c r="J63785" s="27"/>
    </row>
    <row r="63786" spans="2:10" x14ac:dyDescent="0.25">
      <c r="B63786" s="27"/>
      <c r="D63786" s="27"/>
      <c r="E63786" s="27"/>
      <c r="I63786" s="27"/>
      <c r="J63786" s="27"/>
    </row>
    <row r="63787" spans="2:10" x14ac:dyDescent="0.25">
      <c r="B63787" s="27"/>
      <c r="D63787" s="27"/>
      <c r="E63787" s="27"/>
      <c r="I63787" s="27"/>
      <c r="J63787" s="27"/>
    </row>
    <row r="63788" spans="2:10" x14ac:dyDescent="0.25">
      <c r="B63788" s="27"/>
      <c r="D63788" s="27"/>
      <c r="E63788" s="27"/>
      <c r="I63788" s="27"/>
      <c r="J63788" s="27"/>
    </row>
    <row r="63789" spans="2:10" x14ac:dyDescent="0.25">
      <c r="B63789" s="27"/>
      <c r="D63789" s="27"/>
      <c r="E63789" s="27"/>
      <c r="I63789" s="27"/>
      <c r="J63789" s="27"/>
    </row>
    <row r="63790" spans="2:10" x14ac:dyDescent="0.25">
      <c r="B63790" s="27"/>
      <c r="D63790" s="27"/>
      <c r="E63790" s="27"/>
      <c r="I63790" s="27"/>
      <c r="J63790" s="27"/>
    </row>
    <row r="63791" spans="2:10" x14ac:dyDescent="0.25">
      <c r="B63791" s="27"/>
      <c r="D63791" s="27"/>
      <c r="E63791" s="27"/>
      <c r="I63791" s="27"/>
      <c r="J63791" s="27"/>
    </row>
    <row r="63792" spans="2:10" x14ac:dyDescent="0.25">
      <c r="B63792" s="27"/>
      <c r="D63792" s="27"/>
      <c r="E63792" s="27"/>
      <c r="I63792" s="27"/>
      <c r="J63792" s="27"/>
    </row>
    <row r="63793" spans="2:10" x14ac:dyDescent="0.25">
      <c r="B63793" s="27"/>
      <c r="D63793" s="27"/>
      <c r="E63793" s="27"/>
      <c r="I63793" s="27"/>
      <c r="J63793" s="27"/>
    </row>
    <row r="63794" spans="2:10" x14ac:dyDescent="0.25">
      <c r="B63794" s="27"/>
      <c r="D63794" s="27"/>
      <c r="E63794" s="27"/>
      <c r="I63794" s="27"/>
      <c r="J63794" s="27"/>
    </row>
    <row r="63795" spans="2:10" x14ac:dyDescent="0.25">
      <c r="B63795" s="27"/>
      <c r="D63795" s="27"/>
      <c r="E63795" s="27"/>
      <c r="I63795" s="27"/>
      <c r="J63795" s="27"/>
    </row>
    <row r="63796" spans="2:10" x14ac:dyDescent="0.25">
      <c r="B63796" s="27"/>
      <c r="D63796" s="27"/>
      <c r="E63796" s="27"/>
      <c r="I63796" s="27"/>
      <c r="J63796" s="27"/>
    </row>
    <row r="63797" spans="2:10" x14ac:dyDescent="0.25">
      <c r="B63797" s="27"/>
      <c r="D63797" s="27"/>
      <c r="E63797" s="27"/>
      <c r="I63797" s="27"/>
      <c r="J63797" s="27"/>
    </row>
    <row r="63798" spans="2:10" x14ac:dyDescent="0.25">
      <c r="B63798" s="27"/>
      <c r="D63798" s="27"/>
      <c r="E63798" s="27"/>
      <c r="I63798" s="27"/>
      <c r="J63798" s="27"/>
    </row>
    <row r="63799" spans="2:10" x14ac:dyDescent="0.25">
      <c r="B63799" s="27"/>
      <c r="D63799" s="27"/>
      <c r="E63799" s="27"/>
      <c r="I63799" s="27"/>
      <c r="J63799" s="27"/>
    </row>
    <row r="63800" spans="2:10" x14ac:dyDescent="0.25">
      <c r="B63800" s="27"/>
      <c r="D63800" s="27"/>
      <c r="E63800" s="27"/>
      <c r="I63800" s="27"/>
      <c r="J63800" s="27"/>
    </row>
    <row r="63801" spans="2:10" x14ac:dyDescent="0.25">
      <c r="B63801" s="27"/>
      <c r="D63801" s="27"/>
      <c r="E63801" s="27"/>
      <c r="I63801" s="27"/>
      <c r="J63801" s="27"/>
    </row>
    <row r="63802" spans="2:10" x14ac:dyDescent="0.25">
      <c r="B63802" s="27"/>
      <c r="D63802" s="27"/>
      <c r="E63802" s="27"/>
      <c r="I63802" s="27"/>
      <c r="J63802" s="27"/>
    </row>
    <row r="63803" spans="2:10" x14ac:dyDescent="0.25">
      <c r="B63803" s="27"/>
      <c r="D63803" s="27"/>
      <c r="E63803" s="27"/>
      <c r="I63803" s="27"/>
      <c r="J63803" s="27"/>
    </row>
    <row r="63804" spans="2:10" x14ac:dyDescent="0.25">
      <c r="B63804" s="27"/>
      <c r="D63804" s="27"/>
      <c r="E63804" s="27"/>
      <c r="I63804" s="27"/>
      <c r="J63804" s="27"/>
    </row>
    <row r="63805" spans="2:10" x14ac:dyDescent="0.25">
      <c r="B63805" s="27"/>
      <c r="D63805" s="27"/>
      <c r="E63805" s="27"/>
      <c r="I63805" s="27"/>
      <c r="J63805" s="27"/>
    </row>
    <row r="63806" spans="2:10" x14ac:dyDescent="0.25">
      <c r="B63806" s="27"/>
      <c r="D63806" s="27"/>
      <c r="E63806" s="27"/>
      <c r="I63806" s="27"/>
      <c r="J63806" s="27"/>
    </row>
    <row r="63807" spans="2:10" x14ac:dyDescent="0.25">
      <c r="B63807" s="27"/>
      <c r="D63807" s="27"/>
      <c r="E63807" s="27"/>
      <c r="I63807" s="27"/>
      <c r="J63807" s="27"/>
    </row>
    <row r="63808" spans="2:10" x14ac:dyDescent="0.25">
      <c r="B63808" s="27"/>
      <c r="D63808" s="27"/>
      <c r="E63808" s="27"/>
      <c r="I63808" s="27"/>
      <c r="J63808" s="27"/>
    </row>
    <row r="63809" spans="2:10" x14ac:dyDescent="0.25">
      <c r="B63809" s="27"/>
      <c r="D63809" s="27"/>
      <c r="E63809" s="27"/>
      <c r="I63809" s="27"/>
      <c r="J63809" s="27"/>
    </row>
    <row r="63810" spans="2:10" x14ac:dyDescent="0.25">
      <c r="B63810" s="27"/>
      <c r="D63810" s="27"/>
      <c r="E63810" s="27"/>
      <c r="I63810" s="27"/>
      <c r="J63810" s="27"/>
    </row>
    <row r="63811" spans="2:10" x14ac:dyDescent="0.25">
      <c r="B63811" s="27"/>
      <c r="D63811" s="27"/>
      <c r="E63811" s="27"/>
      <c r="I63811" s="27"/>
      <c r="J63811" s="27"/>
    </row>
    <row r="63812" spans="2:10" x14ac:dyDescent="0.25">
      <c r="B63812" s="27"/>
      <c r="D63812" s="27"/>
      <c r="E63812" s="27"/>
      <c r="I63812" s="27"/>
      <c r="J63812" s="27"/>
    </row>
    <row r="63813" spans="2:10" x14ac:dyDescent="0.25">
      <c r="B63813" s="27"/>
      <c r="D63813" s="27"/>
      <c r="E63813" s="27"/>
      <c r="I63813" s="27"/>
      <c r="J63813" s="27"/>
    </row>
    <row r="63814" spans="2:10" x14ac:dyDescent="0.25">
      <c r="B63814" s="27"/>
      <c r="D63814" s="27"/>
      <c r="E63814" s="27"/>
      <c r="I63814" s="27"/>
      <c r="J63814" s="27"/>
    </row>
    <row r="63815" spans="2:10" x14ac:dyDescent="0.25">
      <c r="B63815" s="27"/>
      <c r="D63815" s="27"/>
      <c r="E63815" s="27"/>
      <c r="I63815" s="27"/>
      <c r="J63815" s="27"/>
    </row>
    <row r="63816" spans="2:10" x14ac:dyDescent="0.25">
      <c r="B63816" s="27"/>
      <c r="D63816" s="27"/>
      <c r="E63816" s="27"/>
      <c r="I63816" s="27"/>
      <c r="J63816" s="27"/>
    </row>
    <row r="63817" spans="2:10" x14ac:dyDescent="0.25">
      <c r="B63817" s="27"/>
      <c r="D63817" s="27"/>
      <c r="E63817" s="27"/>
      <c r="I63817" s="27"/>
      <c r="J63817" s="27"/>
    </row>
    <row r="63818" spans="2:10" x14ac:dyDescent="0.25">
      <c r="B63818" s="27"/>
      <c r="D63818" s="27"/>
      <c r="E63818" s="27"/>
      <c r="I63818" s="27"/>
      <c r="J63818" s="27"/>
    </row>
    <row r="63819" spans="2:10" x14ac:dyDescent="0.25">
      <c r="B63819" s="27"/>
      <c r="D63819" s="27"/>
      <c r="E63819" s="27"/>
      <c r="I63819" s="27"/>
      <c r="J63819" s="27"/>
    </row>
    <row r="63820" spans="2:10" x14ac:dyDescent="0.25">
      <c r="B63820" s="27"/>
      <c r="D63820" s="27"/>
      <c r="E63820" s="27"/>
      <c r="I63820" s="27"/>
      <c r="J63820" s="27"/>
    </row>
    <row r="63821" spans="2:10" x14ac:dyDescent="0.25">
      <c r="B63821" s="27"/>
      <c r="D63821" s="27"/>
      <c r="E63821" s="27"/>
      <c r="I63821" s="27"/>
      <c r="J63821" s="27"/>
    </row>
    <row r="63822" spans="2:10" x14ac:dyDescent="0.25">
      <c r="B63822" s="27"/>
      <c r="D63822" s="27"/>
      <c r="E63822" s="27"/>
      <c r="I63822" s="27"/>
      <c r="J63822" s="27"/>
    </row>
    <row r="63823" spans="2:10" x14ac:dyDescent="0.25">
      <c r="B63823" s="27"/>
      <c r="D63823" s="27"/>
      <c r="E63823" s="27"/>
      <c r="I63823" s="27"/>
      <c r="J63823" s="27"/>
    </row>
    <row r="63824" spans="2:10" x14ac:dyDescent="0.25">
      <c r="B63824" s="27"/>
      <c r="D63824" s="27"/>
      <c r="E63824" s="27"/>
      <c r="I63824" s="27"/>
      <c r="J63824" s="27"/>
    </row>
    <row r="63825" spans="2:10" x14ac:dyDescent="0.25">
      <c r="B63825" s="27"/>
      <c r="D63825" s="27"/>
      <c r="E63825" s="27"/>
      <c r="I63825" s="27"/>
      <c r="J63825" s="27"/>
    </row>
    <row r="63826" spans="2:10" x14ac:dyDescent="0.25">
      <c r="B63826" s="27"/>
      <c r="D63826" s="27"/>
      <c r="E63826" s="27"/>
      <c r="I63826" s="27"/>
      <c r="J63826" s="27"/>
    </row>
    <row r="63827" spans="2:10" x14ac:dyDescent="0.25">
      <c r="B63827" s="27"/>
      <c r="D63827" s="27"/>
      <c r="E63827" s="27"/>
      <c r="I63827" s="27"/>
      <c r="J63827" s="27"/>
    </row>
    <row r="63828" spans="2:10" x14ac:dyDescent="0.25">
      <c r="B63828" s="27"/>
      <c r="D63828" s="27"/>
      <c r="E63828" s="27"/>
      <c r="I63828" s="27"/>
      <c r="J63828" s="27"/>
    </row>
    <row r="63829" spans="2:10" x14ac:dyDescent="0.25">
      <c r="B63829" s="27"/>
      <c r="D63829" s="27"/>
      <c r="E63829" s="27"/>
      <c r="I63829" s="27"/>
      <c r="J63829" s="27"/>
    </row>
    <row r="63830" spans="2:10" x14ac:dyDescent="0.25">
      <c r="B63830" s="27"/>
      <c r="D63830" s="27"/>
      <c r="E63830" s="27"/>
      <c r="I63830" s="27"/>
      <c r="J63830" s="27"/>
    </row>
    <row r="63831" spans="2:10" x14ac:dyDescent="0.25">
      <c r="B63831" s="27"/>
      <c r="D63831" s="27"/>
      <c r="E63831" s="27"/>
      <c r="I63831" s="27"/>
      <c r="J63831" s="27"/>
    </row>
    <row r="63832" spans="2:10" x14ac:dyDescent="0.25">
      <c r="B63832" s="27"/>
      <c r="D63832" s="27"/>
      <c r="E63832" s="27"/>
      <c r="I63832" s="27"/>
      <c r="J63832" s="27"/>
    </row>
    <row r="63833" spans="2:10" x14ac:dyDescent="0.25">
      <c r="B63833" s="27"/>
      <c r="D63833" s="27"/>
      <c r="E63833" s="27"/>
      <c r="I63833" s="27"/>
      <c r="J63833" s="27"/>
    </row>
    <row r="63834" spans="2:10" x14ac:dyDescent="0.25">
      <c r="B63834" s="27"/>
      <c r="D63834" s="27"/>
      <c r="E63834" s="27"/>
      <c r="I63834" s="27"/>
      <c r="J63834" s="27"/>
    </row>
    <row r="63835" spans="2:10" x14ac:dyDescent="0.25">
      <c r="B63835" s="27"/>
      <c r="D63835" s="27"/>
      <c r="E63835" s="27"/>
      <c r="I63835" s="27"/>
      <c r="J63835" s="27"/>
    </row>
    <row r="63836" spans="2:10" x14ac:dyDescent="0.25">
      <c r="B63836" s="27"/>
      <c r="D63836" s="27"/>
      <c r="E63836" s="27"/>
      <c r="I63836" s="27"/>
      <c r="J63836" s="27"/>
    </row>
    <row r="63837" spans="2:10" x14ac:dyDescent="0.25">
      <c r="B63837" s="27"/>
      <c r="D63837" s="27"/>
      <c r="E63837" s="27"/>
      <c r="I63837" s="27"/>
      <c r="J63837" s="27"/>
    </row>
    <row r="63838" spans="2:10" x14ac:dyDescent="0.25">
      <c r="B63838" s="27"/>
      <c r="D63838" s="27"/>
      <c r="E63838" s="27"/>
      <c r="I63838" s="27"/>
      <c r="J63838" s="27"/>
    </row>
    <row r="63839" spans="2:10" x14ac:dyDescent="0.25">
      <c r="B63839" s="27"/>
      <c r="D63839" s="27"/>
      <c r="E63839" s="27"/>
      <c r="I63839" s="27"/>
      <c r="J63839" s="27"/>
    </row>
    <row r="63840" spans="2:10" x14ac:dyDescent="0.25">
      <c r="B63840" s="27"/>
      <c r="D63840" s="27"/>
      <c r="E63840" s="27"/>
      <c r="I63840" s="27"/>
      <c r="J63840" s="27"/>
    </row>
    <row r="63841" spans="2:10" x14ac:dyDescent="0.25">
      <c r="B63841" s="27"/>
      <c r="D63841" s="27"/>
      <c r="E63841" s="27"/>
      <c r="I63841" s="27"/>
      <c r="J63841" s="27"/>
    </row>
    <row r="63842" spans="2:10" x14ac:dyDescent="0.25">
      <c r="B63842" s="27"/>
      <c r="D63842" s="27"/>
      <c r="E63842" s="27"/>
      <c r="I63842" s="27"/>
      <c r="J63842" s="27"/>
    </row>
    <row r="63843" spans="2:10" x14ac:dyDescent="0.25">
      <c r="B63843" s="27"/>
      <c r="D63843" s="27"/>
      <c r="E63843" s="27"/>
      <c r="I63843" s="27"/>
      <c r="J63843" s="27"/>
    </row>
    <row r="63844" spans="2:10" x14ac:dyDescent="0.25">
      <c r="B63844" s="27"/>
      <c r="D63844" s="27"/>
      <c r="E63844" s="27"/>
      <c r="I63844" s="27"/>
      <c r="J63844" s="27"/>
    </row>
    <row r="63845" spans="2:10" x14ac:dyDescent="0.25">
      <c r="B63845" s="27"/>
      <c r="D63845" s="27"/>
      <c r="E63845" s="27"/>
      <c r="I63845" s="27"/>
      <c r="J63845" s="27"/>
    </row>
    <row r="63846" spans="2:10" x14ac:dyDescent="0.25">
      <c r="B63846" s="27"/>
      <c r="D63846" s="27"/>
      <c r="E63846" s="27"/>
      <c r="I63846" s="27"/>
      <c r="J63846" s="27"/>
    </row>
    <row r="63847" spans="2:10" x14ac:dyDescent="0.25">
      <c r="B63847" s="27"/>
      <c r="D63847" s="27"/>
      <c r="E63847" s="27"/>
      <c r="I63847" s="27"/>
      <c r="J63847" s="27"/>
    </row>
    <row r="63848" spans="2:10" x14ac:dyDescent="0.25">
      <c r="B63848" s="27"/>
      <c r="D63848" s="27"/>
      <c r="E63848" s="27"/>
      <c r="I63848" s="27"/>
      <c r="J63848" s="27"/>
    </row>
    <row r="63849" spans="2:10" x14ac:dyDescent="0.25">
      <c r="B63849" s="27"/>
      <c r="D63849" s="27"/>
      <c r="E63849" s="27"/>
      <c r="I63849" s="27"/>
      <c r="J63849" s="27"/>
    </row>
    <row r="63850" spans="2:10" x14ac:dyDescent="0.25">
      <c r="B63850" s="27"/>
      <c r="D63850" s="27"/>
      <c r="E63850" s="27"/>
      <c r="I63850" s="27"/>
      <c r="J63850" s="27"/>
    </row>
    <row r="63851" spans="2:10" x14ac:dyDescent="0.25">
      <c r="B63851" s="27"/>
      <c r="D63851" s="27"/>
      <c r="E63851" s="27"/>
      <c r="I63851" s="27"/>
      <c r="J63851" s="27"/>
    </row>
    <row r="63852" spans="2:10" x14ac:dyDescent="0.25">
      <c r="B63852" s="27"/>
      <c r="D63852" s="27"/>
      <c r="E63852" s="27"/>
      <c r="I63852" s="27"/>
      <c r="J63852" s="27"/>
    </row>
    <row r="63853" spans="2:10" x14ac:dyDescent="0.25">
      <c r="B63853" s="27"/>
      <c r="D63853" s="27"/>
      <c r="E63853" s="27"/>
      <c r="I63853" s="27"/>
      <c r="J63853" s="27"/>
    </row>
    <row r="63854" spans="2:10" x14ac:dyDescent="0.25">
      <c r="B63854" s="27"/>
      <c r="D63854" s="27"/>
      <c r="E63854" s="27"/>
      <c r="I63854" s="27"/>
      <c r="J63854" s="27"/>
    </row>
    <row r="63855" spans="2:10" x14ac:dyDescent="0.25">
      <c r="B63855" s="27"/>
      <c r="D63855" s="27"/>
      <c r="E63855" s="27"/>
      <c r="I63855" s="27"/>
      <c r="J63855" s="27"/>
    </row>
    <row r="63856" spans="2:10" x14ac:dyDescent="0.25">
      <c r="B63856" s="27"/>
      <c r="D63856" s="27"/>
      <c r="E63856" s="27"/>
      <c r="I63856" s="27"/>
      <c r="J63856" s="27"/>
    </row>
    <row r="63857" spans="2:10" x14ac:dyDescent="0.25">
      <c r="B63857" s="27"/>
      <c r="D63857" s="27"/>
      <c r="E63857" s="27"/>
      <c r="I63857" s="27"/>
      <c r="J63857" s="27"/>
    </row>
    <row r="63858" spans="2:10" x14ac:dyDescent="0.25">
      <c r="B63858" s="27"/>
      <c r="D63858" s="27"/>
      <c r="E63858" s="27"/>
      <c r="I63858" s="27"/>
      <c r="J63858" s="27"/>
    </row>
    <row r="63859" spans="2:10" x14ac:dyDescent="0.25">
      <c r="B63859" s="27"/>
      <c r="D63859" s="27"/>
      <c r="E63859" s="27"/>
      <c r="I63859" s="27"/>
      <c r="J63859" s="27"/>
    </row>
    <row r="63860" spans="2:10" x14ac:dyDescent="0.25">
      <c r="B63860" s="27"/>
      <c r="D63860" s="27"/>
      <c r="E63860" s="27"/>
      <c r="I63860" s="27"/>
      <c r="J63860" s="27"/>
    </row>
    <row r="63861" spans="2:10" x14ac:dyDescent="0.25">
      <c r="B63861" s="27"/>
      <c r="D63861" s="27"/>
      <c r="E63861" s="27"/>
      <c r="I63861" s="27"/>
      <c r="J63861" s="27"/>
    </row>
    <row r="63862" spans="2:10" x14ac:dyDescent="0.25">
      <c r="B63862" s="27"/>
      <c r="D63862" s="27"/>
      <c r="E63862" s="27"/>
      <c r="I63862" s="27"/>
      <c r="J63862" s="27"/>
    </row>
    <row r="63863" spans="2:10" x14ac:dyDescent="0.25">
      <c r="B63863" s="27"/>
      <c r="D63863" s="27"/>
      <c r="E63863" s="27"/>
      <c r="I63863" s="27"/>
      <c r="J63863" s="27"/>
    </row>
    <row r="63864" spans="2:10" x14ac:dyDescent="0.25">
      <c r="B63864" s="27"/>
      <c r="D63864" s="27"/>
      <c r="E63864" s="27"/>
      <c r="I63864" s="27"/>
      <c r="J63864" s="27"/>
    </row>
    <row r="63865" spans="2:10" x14ac:dyDescent="0.25">
      <c r="B63865" s="27"/>
      <c r="D63865" s="27"/>
      <c r="E63865" s="27"/>
      <c r="I63865" s="27"/>
      <c r="J63865" s="27"/>
    </row>
    <row r="63866" spans="2:10" x14ac:dyDescent="0.25">
      <c r="B63866" s="27"/>
      <c r="D63866" s="27"/>
      <c r="E63866" s="27"/>
      <c r="I63866" s="27"/>
      <c r="J63866" s="27"/>
    </row>
    <row r="63867" spans="2:10" x14ac:dyDescent="0.25">
      <c r="B63867" s="27"/>
      <c r="D63867" s="27"/>
      <c r="E63867" s="27"/>
      <c r="I63867" s="27"/>
      <c r="J63867" s="27"/>
    </row>
    <row r="63868" spans="2:10" x14ac:dyDescent="0.25">
      <c r="B63868" s="27"/>
      <c r="D63868" s="27"/>
      <c r="E63868" s="27"/>
      <c r="I63868" s="27"/>
      <c r="J63868" s="27"/>
    </row>
    <row r="63869" spans="2:10" x14ac:dyDescent="0.25">
      <c r="B63869" s="27"/>
      <c r="D63869" s="27"/>
      <c r="E63869" s="27"/>
      <c r="I63869" s="27"/>
      <c r="J63869" s="27"/>
    </row>
    <row r="63870" spans="2:10" x14ac:dyDescent="0.25">
      <c r="B63870" s="27"/>
      <c r="D63870" s="27"/>
      <c r="E63870" s="27"/>
      <c r="I63870" s="27"/>
      <c r="J63870" s="27"/>
    </row>
    <row r="63871" spans="2:10" x14ac:dyDescent="0.25">
      <c r="B63871" s="27"/>
      <c r="D63871" s="27"/>
      <c r="E63871" s="27"/>
      <c r="I63871" s="27"/>
      <c r="J63871" s="27"/>
    </row>
    <row r="63872" spans="2:10" x14ac:dyDescent="0.25">
      <c r="B63872" s="27"/>
      <c r="D63872" s="27"/>
      <c r="E63872" s="27"/>
      <c r="I63872" s="27"/>
      <c r="J63872" s="27"/>
    </row>
    <row r="63873" spans="2:10" x14ac:dyDescent="0.25">
      <c r="B63873" s="27"/>
      <c r="D63873" s="27"/>
      <c r="E63873" s="27"/>
      <c r="I63873" s="27"/>
      <c r="J63873" s="27"/>
    </row>
    <row r="63874" spans="2:10" x14ac:dyDescent="0.25">
      <c r="B63874" s="27"/>
      <c r="D63874" s="27"/>
      <c r="E63874" s="27"/>
      <c r="I63874" s="27"/>
      <c r="J63874" s="27"/>
    </row>
    <row r="63875" spans="2:10" x14ac:dyDescent="0.25">
      <c r="B63875" s="27"/>
      <c r="D63875" s="27"/>
      <c r="E63875" s="27"/>
      <c r="I63875" s="27"/>
      <c r="J63875" s="27"/>
    </row>
    <row r="63876" spans="2:10" x14ac:dyDescent="0.25">
      <c r="B63876" s="27"/>
      <c r="D63876" s="27"/>
      <c r="E63876" s="27"/>
      <c r="I63876" s="27"/>
      <c r="J63876" s="27"/>
    </row>
    <row r="63877" spans="2:10" x14ac:dyDescent="0.25">
      <c r="B63877" s="27"/>
      <c r="D63877" s="27"/>
      <c r="E63877" s="27"/>
      <c r="I63877" s="27"/>
      <c r="J63877" s="27"/>
    </row>
    <row r="63878" spans="2:10" x14ac:dyDescent="0.25">
      <c r="B63878" s="27"/>
      <c r="D63878" s="27"/>
      <c r="E63878" s="27"/>
      <c r="I63878" s="27"/>
      <c r="J63878" s="27"/>
    </row>
    <row r="63879" spans="2:10" x14ac:dyDescent="0.25">
      <c r="B63879" s="27"/>
      <c r="D63879" s="27"/>
      <c r="E63879" s="27"/>
      <c r="I63879" s="27"/>
      <c r="J63879" s="27"/>
    </row>
    <row r="63880" spans="2:10" x14ac:dyDescent="0.25">
      <c r="B63880" s="27"/>
      <c r="D63880" s="27"/>
      <c r="E63880" s="27"/>
      <c r="I63880" s="27"/>
      <c r="J63880" s="27"/>
    </row>
    <row r="63881" spans="2:10" x14ac:dyDescent="0.25">
      <c r="B63881" s="27"/>
      <c r="D63881" s="27"/>
      <c r="E63881" s="27"/>
      <c r="I63881" s="27"/>
      <c r="J63881" s="27"/>
    </row>
    <row r="63882" spans="2:10" x14ac:dyDescent="0.25">
      <c r="B63882" s="27"/>
      <c r="D63882" s="27"/>
      <c r="E63882" s="27"/>
      <c r="I63882" s="27"/>
      <c r="J63882" s="27"/>
    </row>
    <row r="63883" spans="2:10" x14ac:dyDescent="0.25">
      <c r="B63883" s="27"/>
      <c r="D63883" s="27"/>
      <c r="E63883" s="27"/>
      <c r="I63883" s="27"/>
      <c r="J63883" s="27"/>
    </row>
    <row r="63884" spans="2:10" x14ac:dyDescent="0.25">
      <c r="B63884" s="27"/>
      <c r="D63884" s="27"/>
      <c r="E63884" s="27"/>
      <c r="I63884" s="27"/>
      <c r="J63884" s="27"/>
    </row>
    <row r="63885" spans="2:10" x14ac:dyDescent="0.25">
      <c r="B63885" s="27"/>
      <c r="D63885" s="27"/>
      <c r="E63885" s="27"/>
      <c r="I63885" s="27"/>
      <c r="J63885" s="27"/>
    </row>
    <row r="63886" spans="2:10" x14ac:dyDescent="0.25">
      <c r="B63886" s="27"/>
      <c r="D63886" s="27"/>
      <c r="E63886" s="27"/>
      <c r="I63886" s="27"/>
      <c r="J63886" s="27"/>
    </row>
    <row r="63887" spans="2:10" x14ac:dyDescent="0.25">
      <c r="B63887" s="27"/>
      <c r="D63887" s="27"/>
      <c r="E63887" s="27"/>
      <c r="I63887" s="27"/>
      <c r="J63887" s="27"/>
    </row>
    <row r="63888" spans="2:10" x14ac:dyDescent="0.25">
      <c r="B63888" s="27"/>
      <c r="D63888" s="27"/>
      <c r="E63888" s="27"/>
      <c r="I63888" s="27"/>
      <c r="J63888" s="27"/>
    </row>
    <row r="63889" spans="2:10" x14ac:dyDescent="0.25">
      <c r="B63889" s="27"/>
      <c r="D63889" s="27"/>
      <c r="E63889" s="27"/>
      <c r="I63889" s="27"/>
      <c r="J63889" s="27"/>
    </row>
    <row r="63890" spans="2:10" x14ac:dyDescent="0.25">
      <c r="B63890" s="27"/>
      <c r="D63890" s="27"/>
      <c r="E63890" s="27"/>
      <c r="I63890" s="27"/>
      <c r="J63890" s="27"/>
    </row>
    <row r="63891" spans="2:10" x14ac:dyDescent="0.25">
      <c r="B63891" s="27"/>
      <c r="D63891" s="27"/>
      <c r="E63891" s="27"/>
      <c r="I63891" s="27"/>
      <c r="J63891" s="27"/>
    </row>
    <row r="63892" spans="2:10" x14ac:dyDescent="0.25">
      <c r="B63892" s="27"/>
      <c r="D63892" s="27"/>
      <c r="E63892" s="27"/>
      <c r="I63892" s="27"/>
      <c r="J63892" s="27"/>
    </row>
    <row r="63893" spans="2:10" x14ac:dyDescent="0.25">
      <c r="B63893" s="27"/>
      <c r="D63893" s="27"/>
      <c r="E63893" s="27"/>
      <c r="I63893" s="27"/>
      <c r="J63893" s="27"/>
    </row>
    <row r="63894" spans="2:10" x14ac:dyDescent="0.25">
      <c r="B63894" s="27"/>
      <c r="D63894" s="27"/>
      <c r="E63894" s="27"/>
      <c r="I63894" s="27"/>
      <c r="J63894" s="27"/>
    </row>
    <row r="63895" spans="2:10" x14ac:dyDescent="0.25">
      <c r="B63895" s="27"/>
      <c r="D63895" s="27"/>
      <c r="E63895" s="27"/>
      <c r="I63895" s="27"/>
      <c r="J63895" s="27"/>
    </row>
    <row r="63896" spans="2:10" x14ac:dyDescent="0.25">
      <c r="B63896" s="27"/>
      <c r="D63896" s="27"/>
      <c r="E63896" s="27"/>
      <c r="I63896" s="27"/>
      <c r="J63896" s="27"/>
    </row>
    <row r="63897" spans="2:10" x14ac:dyDescent="0.25">
      <c r="B63897" s="27"/>
      <c r="D63897" s="27"/>
      <c r="E63897" s="27"/>
      <c r="I63897" s="27"/>
      <c r="J63897" s="27"/>
    </row>
    <row r="63898" spans="2:10" x14ac:dyDescent="0.25">
      <c r="B63898" s="27"/>
      <c r="D63898" s="27"/>
      <c r="E63898" s="27"/>
      <c r="I63898" s="27"/>
      <c r="J63898" s="27"/>
    </row>
    <row r="63899" spans="2:10" x14ac:dyDescent="0.25">
      <c r="B63899" s="27"/>
      <c r="D63899" s="27"/>
      <c r="E63899" s="27"/>
      <c r="I63899" s="27"/>
      <c r="J63899" s="27"/>
    </row>
    <row r="63900" spans="2:10" x14ac:dyDescent="0.25">
      <c r="B63900" s="27"/>
      <c r="D63900" s="27"/>
      <c r="E63900" s="27"/>
      <c r="I63900" s="27"/>
      <c r="J63900" s="27"/>
    </row>
    <row r="63901" spans="2:10" x14ac:dyDescent="0.25">
      <c r="B63901" s="27"/>
      <c r="D63901" s="27"/>
      <c r="E63901" s="27"/>
      <c r="I63901" s="27"/>
      <c r="J63901" s="27"/>
    </row>
    <row r="63902" spans="2:10" x14ac:dyDescent="0.25">
      <c r="B63902" s="27"/>
      <c r="D63902" s="27"/>
      <c r="E63902" s="27"/>
      <c r="I63902" s="27"/>
      <c r="J63902" s="27"/>
    </row>
    <row r="63903" spans="2:10" x14ac:dyDescent="0.25">
      <c r="B63903" s="27"/>
      <c r="D63903" s="27"/>
      <c r="E63903" s="27"/>
      <c r="I63903" s="27"/>
      <c r="J63903" s="27"/>
    </row>
    <row r="63904" spans="2:10" x14ac:dyDescent="0.25">
      <c r="B63904" s="27"/>
      <c r="D63904" s="27"/>
      <c r="E63904" s="27"/>
      <c r="I63904" s="27"/>
      <c r="J63904" s="27"/>
    </row>
    <row r="63905" spans="2:10" x14ac:dyDescent="0.25">
      <c r="B63905" s="27"/>
      <c r="D63905" s="27"/>
      <c r="E63905" s="27"/>
      <c r="I63905" s="27"/>
      <c r="J63905" s="27"/>
    </row>
    <row r="63906" spans="2:10" x14ac:dyDescent="0.25">
      <c r="B63906" s="27"/>
      <c r="D63906" s="27"/>
      <c r="E63906" s="27"/>
      <c r="I63906" s="27"/>
      <c r="J63906" s="27"/>
    </row>
    <row r="63907" spans="2:10" x14ac:dyDescent="0.25">
      <c r="B63907" s="27"/>
      <c r="D63907" s="27"/>
      <c r="E63907" s="27"/>
      <c r="I63907" s="27"/>
      <c r="J63907" s="27"/>
    </row>
    <row r="63908" spans="2:10" x14ac:dyDescent="0.25">
      <c r="B63908" s="27"/>
      <c r="D63908" s="27"/>
      <c r="E63908" s="27"/>
      <c r="I63908" s="27"/>
      <c r="J63908" s="27"/>
    </row>
    <row r="63909" spans="2:10" x14ac:dyDescent="0.25">
      <c r="B63909" s="27"/>
      <c r="D63909" s="27"/>
      <c r="E63909" s="27"/>
      <c r="I63909" s="27"/>
      <c r="J63909" s="27"/>
    </row>
    <row r="63910" spans="2:10" x14ac:dyDescent="0.25">
      <c r="B63910" s="27"/>
      <c r="D63910" s="27"/>
      <c r="E63910" s="27"/>
      <c r="I63910" s="27"/>
      <c r="J63910" s="27"/>
    </row>
    <row r="63911" spans="2:10" x14ac:dyDescent="0.25">
      <c r="B63911" s="27"/>
      <c r="D63911" s="27"/>
      <c r="E63911" s="27"/>
      <c r="I63911" s="27"/>
      <c r="J63911" s="27"/>
    </row>
    <row r="63912" spans="2:10" x14ac:dyDescent="0.25">
      <c r="B63912" s="27"/>
      <c r="D63912" s="27"/>
      <c r="E63912" s="27"/>
      <c r="I63912" s="27"/>
      <c r="J63912" s="27"/>
    </row>
    <row r="63913" spans="2:10" x14ac:dyDescent="0.25">
      <c r="B63913" s="27"/>
      <c r="D63913" s="27"/>
      <c r="E63913" s="27"/>
      <c r="I63913" s="27"/>
      <c r="J63913" s="27"/>
    </row>
    <row r="63914" spans="2:10" x14ac:dyDescent="0.25">
      <c r="B63914" s="27"/>
      <c r="D63914" s="27"/>
      <c r="E63914" s="27"/>
      <c r="I63914" s="27"/>
      <c r="J63914" s="27"/>
    </row>
    <row r="63915" spans="2:10" x14ac:dyDescent="0.25">
      <c r="B63915" s="27"/>
      <c r="D63915" s="27"/>
      <c r="E63915" s="27"/>
      <c r="I63915" s="27"/>
      <c r="J63915" s="27"/>
    </row>
    <row r="63916" spans="2:10" x14ac:dyDescent="0.25">
      <c r="B63916" s="27"/>
      <c r="D63916" s="27"/>
      <c r="E63916" s="27"/>
      <c r="I63916" s="27"/>
      <c r="J63916" s="27"/>
    </row>
    <row r="63917" spans="2:10" x14ac:dyDescent="0.25">
      <c r="B63917" s="27"/>
      <c r="D63917" s="27"/>
      <c r="E63917" s="27"/>
      <c r="I63917" s="27"/>
      <c r="J63917" s="27"/>
    </row>
    <row r="63918" spans="2:10" x14ac:dyDescent="0.25">
      <c r="B63918" s="27"/>
      <c r="D63918" s="27"/>
      <c r="E63918" s="27"/>
      <c r="I63918" s="27"/>
      <c r="J63918" s="27"/>
    </row>
    <row r="63919" spans="2:10" x14ac:dyDescent="0.25">
      <c r="B63919" s="27"/>
      <c r="D63919" s="27"/>
      <c r="E63919" s="27"/>
      <c r="I63919" s="27"/>
      <c r="J63919" s="27"/>
    </row>
    <row r="63920" spans="2:10" x14ac:dyDescent="0.25">
      <c r="B63920" s="27"/>
      <c r="D63920" s="27"/>
      <c r="E63920" s="27"/>
      <c r="I63920" s="27"/>
      <c r="J63920" s="27"/>
    </row>
    <row r="63921" spans="2:10" x14ac:dyDescent="0.25">
      <c r="B63921" s="27"/>
      <c r="D63921" s="27"/>
      <c r="E63921" s="27"/>
      <c r="I63921" s="27"/>
      <c r="J63921" s="27"/>
    </row>
    <row r="63922" spans="2:10" x14ac:dyDescent="0.25">
      <c r="B63922" s="27"/>
      <c r="D63922" s="27"/>
      <c r="E63922" s="27"/>
      <c r="I63922" s="27"/>
      <c r="J63922" s="27"/>
    </row>
    <row r="63923" spans="2:10" x14ac:dyDescent="0.25">
      <c r="B63923" s="27"/>
      <c r="D63923" s="27"/>
      <c r="E63923" s="27"/>
      <c r="I63923" s="27"/>
      <c r="J63923" s="27"/>
    </row>
    <row r="63924" spans="2:10" x14ac:dyDescent="0.25">
      <c r="B63924" s="27"/>
      <c r="D63924" s="27"/>
      <c r="E63924" s="27"/>
      <c r="I63924" s="27"/>
      <c r="J63924" s="27"/>
    </row>
    <row r="63925" spans="2:10" x14ac:dyDescent="0.25">
      <c r="B63925" s="27"/>
      <c r="D63925" s="27"/>
      <c r="E63925" s="27"/>
      <c r="I63925" s="27"/>
      <c r="J63925" s="27"/>
    </row>
    <row r="63926" spans="2:10" x14ac:dyDescent="0.25">
      <c r="B63926" s="27"/>
      <c r="D63926" s="27"/>
      <c r="E63926" s="27"/>
      <c r="I63926" s="27"/>
      <c r="J63926" s="27"/>
    </row>
    <row r="63927" spans="2:10" x14ac:dyDescent="0.25">
      <c r="B63927" s="27"/>
      <c r="D63927" s="27"/>
      <c r="E63927" s="27"/>
      <c r="I63927" s="27"/>
      <c r="J63927" s="27"/>
    </row>
    <row r="63928" spans="2:10" x14ac:dyDescent="0.25">
      <c r="B63928" s="27"/>
      <c r="D63928" s="27"/>
      <c r="E63928" s="27"/>
      <c r="I63928" s="27"/>
      <c r="J63928" s="27"/>
    </row>
    <row r="63929" spans="2:10" x14ac:dyDescent="0.25">
      <c r="B63929" s="27"/>
      <c r="D63929" s="27"/>
      <c r="E63929" s="27"/>
      <c r="I63929" s="27"/>
      <c r="J63929" s="27"/>
    </row>
    <row r="63930" spans="2:10" x14ac:dyDescent="0.25">
      <c r="B63930" s="27"/>
      <c r="D63930" s="27"/>
      <c r="E63930" s="27"/>
      <c r="I63930" s="27"/>
      <c r="J63930" s="27"/>
    </row>
    <row r="63931" spans="2:10" x14ac:dyDescent="0.25">
      <c r="B63931" s="27"/>
      <c r="D63931" s="27"/>
      <c r="E63931" s="27"/>
      <c r="I63931" s="27"/>
      <c r="J63931" s="27"/>
    </row>
    <row r="63932" spans="2:10" x14ac:dyDescent="0.25">
      <c r="B63932" s="27"/>
      <c r="D63932" s="27"/>
      <c r="E63932" s="27"/>
      <c r="I63932" s="27"/>
      <c r="J63932" s="27"/>
    </row>
    <row r="63933" spans="2:10" x14ac:dyDescent="0.25">
      <c r="B63933" s="27"/>
      <c r="D63933" s="27"/>
      <c r="E63933" s="27"/>
      <c r="I63933" s="27"/>
      <c r="J63933" s="27"/>
    </row>
    <row r="63934" spans="2:10" x14ac:dyDescent="0.25">
      <c r="B63934" s="27"/>
      <c r="D63934" s="27"/>
      <c r="E63934" s="27"/>
      <c r="I63934" s="27"/>
      <c r="J63934" s="27"/>
    </row>
    <row r="63935" spans="2:10" x14ac:dyDescent="0.25">
      <c r="B63935" s="27"/>
      <c r="D63935" s="27"/>
      <c r="E63935" s="27"/>
      <c r="I63935" s="27"/>
      <c r="J63935" s="27"/>
    </row>
    <row r="63936" spans="2:10" x14ac:dyDescent="0.25">
      <c r="B63936" s="27"/>
      <c r="D63936" s="27"/>
      <c r="E63936" s="27"/>
      <c r="I63936" s="27"/>
      <c r="J63936" s="27"/>
    </row>
    <row r="63937" spans="2:10" x14ac:dyDescent="0.25">
      <c r="B63937" s="27"/>
      <c r="D63937" s="27"/>
      <c r="E63937" s="27"/>
      <c r="I63937" s="27"/>
      <c r="J63937" s="27"/>
    </row>
    <row r="63938" spans="2:10" x14ac:dyDescent="0.25">
      <c r="B63938" s="27"/>
      <c r="D63938" s="27"/>
      <c r="E63938" s="27"/>
      <c r="I63938" s="27"/>
      <c r="J63938" s="27"/>
    </row>
    <row r="63939" spans="2:10" x14ac:dyDescent="0.25">
      <c r="B63939" s="27"/>
      <c r="D63939" s="27"/>
      <c r="E63939" s="27"/>
      <c r="I63939" s="27"/>
      <c r="J63939" s="27"/>
    </row>
    <row r="63940" spans="2:10" x14ac:dyDescent="0.25">
      <c r="B63940" s="27"/>
      <c r="D63940" s="27"/>
      <c r="E63940" s="27"/>
      <c r="I63940" s="27"/>
      <c r="J63940" s="27"/>
    </row>
    <row r="63941" spans="2:10" x14ac:dyDescent="0.25">
      <c r="B63941" s="27"/>
      <c r="D63941" s="27"/>
      <c r="E63941" s="27"/>
      <c r="I63941" s="27"/>
      <c r="J63941" s="27"/>
    </row>
    <row r="63942" spans="2:10" x14ac:dyDescent="0.25">
      <c r="B63942" s="27"/>
      <c r="D63942" s="27"/>
      <c r="E63942" s="27"/>
      <c r="I63942" s="27"/>
      <c r="J63942" s="27"/>
    </row>
    <row r="63943" spans="2:10" x14ac:dyDescent="0.25">
      <c r="B63943" s="27"/>
      <c r="D63943" s="27"/>
      <c r="E63943" s="27"/>
      <c r="I63943" s="27"/>
      <c r="J63943" s="27"/>
    </row>
    <row r="63944" spans="2:10" x14ac:dyDescent="0.25">
      <c r="B63944" s="27"/>
      <c r="D63944" s="27"/>
      <c r="E63944" s="27"/>
      <c r="I63944" s="27"/>
      <c r="J63944" s="27"/>
    </row>
    <row r="63945" spans="2:10" x14ac:dyDescent="0.25">
      <c r="B63945" s="27"/>
      <c r="D63945" s="27"/>
      <c r="E63945" s="27"/>
      <c r="I63945" s="27"/>
      <c r="J63945" s="27"/>
    </row>
    <row r="63946" spans="2:10" x14ac:dyDescent="0.25">
      <c r="B63946" s="27"/>
      <c r="D63946" s="27"/>
      <c r="E63946" s="27"/>
      <c r="I63946" s="27"/>
      <c r="J63946" s="27"/>
    </row>
    <row r="63947" spans="2:10" x14ac:dyDescent="0.25">
      <c r="B63947" s="27"/>
      <c r="D63947" s="27"/>
      <c r="E63947" s="27"/>
      <c r="I63947" s="27"/>
      <c r="J63947" s="27"/>
    </row>
    <row r="63948" spans="2:10" x14ac:dyDescent="0.25">
      <c r="B63948" s="27"/>
      <c r="D63948" s="27"/>
      <c r="E63948" s="27"/>
      <c r="I63948" s="27"/>
      <c r="J63948" s="27"/>
    </row>
    <row r="63949" spans="2:10" x14ac:dyDescent="0.25">
      <c r="B63949" s="27"/>
      <c r="D63949" s="27"/>
      <c r="E63949" s="27"/>
      <c r="I63949" s="27"/>
      <c r="J63949" s="27"/>
    </row>
    <row r="63950" spans="2:10" x14ac:dyDescent="0.25">
      <c r="B63950" s="27"/>
      <c r="D63950" s="27"/>
      <c r="E63950" s="27"/>
      <c r="I63950" s="27"/>
      <c r="J63950" s="27"/>
    </row>
    <row r="63951" spans="2:10" x14ac:dyDescent="0.25">
      <c r="B63951" s="27"/>
      <c r="D63951" s="27"/>
      <c r="E63951" s="27"/>
      <c r="I63951" s="27"/>
      <c r="J63951" s="27"/>
    </row>
    <row r="63952" spans="2:10" x14ac:dyDescent="0.25">
      <c r="B63952" s="27"/>
      <c r="D63952" s="27"/>
      <c r="E63952" s="27"/>
      <c r="I63952" s="27"/>
      <c r="J63952" s="27"/>
    </row>
    <row r="63953" spans="2:10" x14ac:dyDescent="0.25">
      <c r="B63953" s="27"/>
      <c r="D63953" s="27"/>
      <c r="E63953" s="27"/>
      <c r="I63953" s="27"/>
      <c r="J63953" s="27"/>
    </row>
    <row r="63954" spans="2:10" x14ac:dyDescent="0.25">
      <c r="B63954" s="27"/>
      <c r="D63954" s="27"/>
      <c r="E63954" s="27"/>
      <c r="I63954" s="27"/>
      <c r="J63954" s="27"/>
    </row>
    <row r="63955" spans="2:10" x14ac:dyDescent="0.25">
      <c r="B63955" s="27"/>
      <c r="D63955" s="27"/>
      <c r="E63955" s="27"/>
      <c r="I63955" s="27"/>
      <c r="J63955" s="27"/>
    </row>
    <row r="63956" spans="2:10" x14ac:dyDescent="0.25">
      <c r="B63956" s="27"/>
      <c r="D63956" s="27"/>
      <c r="E63956" s="27"/>
      <c r="I63956" s="27"/>
      <c r="J63956" s="27"/>
    </row>
    <row r="63957" spans="2:10" x14ac:dyDescent="0.25">
      <c r="B63957" s="27"/>
      <c r="D63957" s="27"/>
      <c r="E63957" s="27"/>
      <c r="I63957" s="27"/>
      <c r="J63957" s="27"/>
    </row>
    <row r="63958" spans="2:10" x14ac:dyDescent="0.25">
      <c r="B63958" s="27"/>
      <c r="D63958" s="27"/>
      <c r="E63958" s="27"/>
      <c r="I63958" s="27"/>
      <c r="J63958" s="27"/>
    </row>
    <row r="63959" spans="2:10" x14ac:dyDescent="0.25">
      <c r="B63959" s="27"/>
      <c r="D63959" s="27"/>
      <c r="E63959" s="27"/>
      <c r="I63959" s="27"/>
      <c r="J63959" s="27"/>
    </row>
    <row r="63960" spans="2:10" x14ac:dyDescent="0.25">
      <c r="B63960" s="27"/>
      <c r="D63960" s="27"/>
      <c r="E63960" s="27"/>
      <c r="I63960" s="27"/>
      <c r="J63960" s="27"/>
    </row>
    <row r="63961" spans="2:10" x14ac:dyDescent="0.25">
      <c r="B63961" s="27"/>
      <c r="D63961" s="27"/>
      <c r="E63961" s="27"/>
      <c r="I63961" s="27"/>
      <c r="J63961" s="27"/>
    </row>
    <row r="63962" spans="2:10" x14ac:dyDescent="0.25">
      <c r="B63962" s="27"/>
      <c r="D63962" s="27"/>
      <c r="E63962" s="27"/>
      <c r="I63962" s="27"/>
      <c r="J63962" s="27"/>
    </row>
    <row r="63963" spans="2:10" x14ac:dyDescent="0.25">
      <c r="B63963" s="27"/>
      <c r="D63963" s="27"/>
      <c r="E63963" s="27"/>
      <c r="I63963" s="27"/>
      <c r="J63963" s="27"/>
    </row>
    <row r="63964" spans="2:10" x14ac:dyDescent="0.25">
      <c r="B63964" s="27"/>
      <c r="D63964" s="27"/>
      <c r="E63964" s="27"/>
      <c r="I63964" s="27"/>
      <c r="J63964" s="27"/>
    </row>
    <row r="63965" spans="2:10" x14ac:dyDescent="0.25">
      <c r="B63965" s="27"/>
      <c r="D63965" s="27"/>
      <c r="E63965" s="27"/>
      <c r="I63965" s="27"/>
      <c r="J63965" s="27"/>
    </row>
    <row r="63966" spans="2:10" x14ac:dyDescent="0.25">
      <c r="B63966" s="27"/>
      <c r="D63966" s="27"/>
      <c r="E63966" s="27"/>
      <c r="I63966" s="27"/>
      <c r="J63966" s="27"/>
    </row>
    <row r="63967" spans="2:10" x14ac:dyDescent="0.25">
      <c r="B63967" s="27"/>
      <c r="D63967" s="27"/>
      <c r="E63967" s="27"/>
      <c r="I63967" s="27"/>
      <c r="J63967" s="27"/>
    </row>
    <row r="63968" spans="2:10" x14ac:dyDescent="0.25">
      <c r="B63968" s="27"/>
      <c r="D63968" s="27"/>
      <c r="E63968" s="27"/>
      <c r="I63968" s="27"/>
      <c r="J63968" s="27"/>
    </row>
    <row r="63969" spans="2:10" x14ac:dyDescent="0.25">
      <c r="B63969" s="27"/>
      <c r="D63969" s="27"/>
      <c r="E63969" s="27"/>
      <c r="I63969" s="27"/>
      <c r="J63969" s="27"/>
    </row>
    <row r="63970" spans="2:10" x14ac:dyDescent="0.25">
      <c r="B63970" s="27"/>
      <c r="D63970" s="27"/>
      <c r="E63970" s="27"/>
      <c r="I63970" s="27"/>
      <c r="J63970" s="27"/>
    </row>
    <row r="63971" spans="2:10" x14ac:dyDescent="0.25">
      <c r="B63971" s="27"/>
      <c r="D63971" s="27"/>
      <c r="E63971" s="27"/>
      <c r="I63971" s="27"/>
      <c r="J63971" s="27"/>
    </row>
    <row r="63972" spans="2:10" x14ac:dyDescent="0.25">
      <c r="B63972" s="27"/>
      <c r="D63972" s="27"/>
      <c r="E63972" s="27"/>
      <c r="I63972" s="27"/>
      <c r="J63972" s="27"/>
    </row>
    <row r="63973" spans="2:10" x14ac:dyDescent="0.25">
      <c r="B63973" s="27"/>
      <c r="D63973" s="27"/>
      <c r="E63973" s="27"/>
      <c r="I63973" s="27"/>
      <c r="J63973" s="27"/>
    </row>
    <row r="63974" spans="2:10" x14ac:dyDescent="0.25">
      <c r="B63974" s="27"/>
      <c r="D63974" s="27"/>
      <c r="E63974" s="27"/>
      <c r="I63974" s="27"/>
      <c r="J63974" s="27"/>
    </row>
    <row r="63975" spans="2:10" x14ac:dyDescent="0.25">
      <c r="B63975" s="27"/>
      <c r="D63975" s="27"/>
      <c r="E63975" s="27"/>
      <c r="I63975" s="27"/>
      <c r="J63975" s="27"/>
    </row>
    <row r="63976" spans="2:10" x14ac:dyDescent="0.25">
      <c r="B63976" s="27"/>
      <c r="D63976" s="27"/>
      <c r="E63976" s="27"/>
      <c r="I63976" s="27"/>
      <c r="J63976" s="27"/>
    </row>
    <row r="63977" spans="2:10" x14ac:dyDescent="0.25">
      <c r="B63977" s="27"/>
      <c r="D63977" s="27"/>
      <c r="E63977" s="27"/>
      <c r="I63977" s="27"/>
      <c r="J63977" s="27"/>
    </row>
    <row r="63978" spans="2:10" x14ac:dyDescent="0.25">
      <c r="B63978" s="27"/>
      <c r="D63978" s="27"/>
      <c r="E63978" s="27"/>
      <c r="I63978" s="27"/>
      <c r="J63978" s="27"/>
    </row>
    <row r="63979" spans="2:10" x14ac:dyDescent="0.25">
      <c r="B63979" s="27"/>
      <c r="D63979" s="27"/>
      <c r="E63979" s="27"/>
      <c r="I63979" s="27"/>
      <c r="J63979" s="27"/>
    </row>
    <row r="63980" spans="2:10" x14ac:dyDescent="0.25">
      <c r="B63980" s="27"/>
      <c r="D63980" s="27"/>
      <c r="E63980" s="27"/>
      <c r="I63980" s="27"/>
      <c r="J63980" s="27"/>
    </row>
    <row r="63981" spans="2:10" x14ac:dyDescent="0.25">
      <c r="B63981" s="27"/>
      <c r="D63981" s="27"/>
      <c r="E63981" s="27"/>
      <c r="I63981" s="27"/>
      <c r="J63981" s="27"/>
    </row>
    <row r="63982" spans="2:10" x14ac:dyDescent="0.25">
      <c r="B63982" s="27"/>
      <c r="D63982" s="27"/>
      <c r="E63982" s="27"/>
      <c r="I63982" s="27"/>
      <c r="J63982" s="27"/>
    </row>
    <row r="63983" spans="2:10" x14ac:dyDescent="0.25">
      <c r="B63983" s="27"/>
      <c r="D63983" s="27"/>
      <c r="E63983" s="27"/>
      <c r="I63983" s="27"/>
      <c r="J63983" s="27"/>
    </row>
    <row r="63984" spans="2:10" x14ac:dyDescent="0.25">
      <c r="B63984" s="27"/>
      <c r="D63984" s="27"/>
      <c r="E63984" s="27"/>
      <c r="I63984" s="27"/>
      <c r="J63984" s="27"/>
    </row>
    <row r="63985" spans="2:10" x14ac:dyDescent="0.25">
      <c r="B63985" s="27"/>
      <c r="D63985" s="27"/>
      <c r="E63985" s="27"/>
      <c r="I63985" s="27"/>
      <c r="J63985" s="27"/>
    </row>
    <row r="63986" spans="2:10" x14ac:dyDescent="0.25">
      <c r="B63986" s="27"/>
      <c r="D63986" s="27"/>
      <c r="E63986" s="27"/>
      <c r="I63986" s="27"/>
      <c r="J63986" s="27"/>
    </row>
    <row r="63987" spans="2:10" x14ac:dyDescent="0.25">
      <c r="B63987" s="27"/>
      <c r="D63987" s="27"/>
      <c r="E63987" s="27"/>
      <c r="I63987" s="27"/>
      <c r="J63987" s="27"/>
    </row>
    <row r="63988" spans="2:10" x14ac:dyDescent="0.25">
      <c r="B63988" s="27"/>
      <c r="D63988" s="27"/>
      <c r="E63988" s="27"/>
      <c r="I63988" s="27"/>
      <c r="J63988" s="27"/>
    </row>
    <row r="63989" spans="2:10" x14ac:dyDescent="0.25">
      <c r="B63989" s="27"/>
      <c r="D63989" s="27"/>
      <c r="E63989" s="27"/>
      <c r="I63989" s="27"/>
      <c r="J63989" s="27"/>
    </row>
    <row r="63990" spans="2:10" x14ac:dyDescent="0.25">
      <c r="B63990" s="27"/>
      <c r="D63990" s="27"/>
      <c r="E63990" s="27"/>
      <c r="I63990" s="27"/>
      <c r="J63990" s="27"/>
    </row>
    <row r="63991" spans="2:10" x14ac:dyDescent="0.25">
      <c r="B63991" s="27"/>
      <c r="D63991" s="27"/>
      <c r="E63991" s="27"/>
      <c r="I63991" s="27"/>
      <c r="J63991" s="27"/>
    </row>
    <row r="63992" spans="2:10" x14ac:dyDescent="0.25">
      <c r="B63992" s="27"/>
      <c r="D63992" s="27"/>
      <c r="E63992" s="27"/>
      <c r="I63992" s="27"/>
      <c r="J63992" s="27"/>
    </row>
    <row r="63993" spans="2:10" x14ac:dyDescent="0.25">
      <c r="B63993" s="27"/>
      <c r="D63993" s="27"/>
      <c r="E63993" s="27"/>
      <c r="I63993" s="27"/>
      <c r="J63993" s="27"/>
    </row>
    <row r="63994" spans="2:10" x14ac:dyDescent="0.25">
      <c r="B63994" s="27"/>
      <c r="D63994" s="27"/>
      <c r="E63994" s="27"/>
      <c r="I63994" s="27"/>
      <c r="J63994" s="27"/>
    </row>
    <row r="63995" spans="2:10" x14ac:dyDescent="0.25">
      <c r="B63995" s="27"/>
      <c r="D63995" s="27"/>
      <c r="E63995" s="27"/>
      <c r="I63995" s="27"/>
      <c r="J63995" s="27"/>
    </row>
    <row r="63996" spans="2:10" x14ac:dyDescent="0.25">
      <c r="B63996" s="27"/>
      <c r="D63996" s="27"/>
      <c r="E63996" s="27"/>
      <c r="I63996" s="27"/>
      <c r="J63996" s="27"/>
    </row>
    <row r="63997" spans="2:10" x14ac:dyDescent="0.25">
      <c r="B63997" s="27"/>
      <c r="D63997" s="27"/>
      <c r="E63997" s="27"/>
      <c r="I63997" s="27"/>
      <c r="J63997" s="27"/>
    </row>
    <row r="63998" spans="2:10" x14ac:dyDescent="0.25">
      <c r="B63998" s="27"/>
      <c r="D63998" s="27"/>
      <c r="E63998" s="27"/>
      <c r="I63998" s="27"/>
      <c r="J63998" s="27"/>
    </row>
    <row r="63999" spans="2:10" x14ac:dyDescent="0.25">
      <c r="B63999" s="27"/>
      <c r="D63999" s="27"/>
      <c r="E63999" s="27"/>
      <c r="I63999" s="27"/>
      <c r="J63999" s="27"/>
    </row>
    <row r="64000" spans="2:10" x14ac:dyDescent="0.25">
      <c r="B64000" s="27"/>
      <c r="D64000" s="27"/>
      <c r="E64000" s="27"/>
      <c r="I64000" s="27"/>
      <c r="J64000" s="27"/>
    </row>
    <row r="64001" spans="2:10" x14ac:dyDescent="0.25">
      <c r="B64001" s="27"/>
      <c r="D64001" s="27"/>
      <c r="E64001" s="27"/>
      <c r="I64001" s="27"/>
      <c r="J64001" s="27"/>
    </row>
    <row r="64002" spans="2:10" x14ac:dyDescent="0.25">
      <c r="B64002" s="27"/>
      <c r="D64002" s="27"/>
      <c r="E64002" s="27"/>
      <c r="I64002" s="27"/>
      <c r="J64002" s="27"/>
    </row>
    <row r="64003" spans="2:10" x14ac:dyDescent="0.25">
      <c r="B64003" s="27"/>
      <c r="D64003" s="27"/>
      <c r="E64003" s="27"/>
      <c r="I64003" s="27"/>
      <c r="J64003" s="27"/>
    </row>
    <row r="64004" spans="2:10" x14ac:dyDescent="0.25">
      <c r="B64004" s="27"/>
      <c r="D64004" s="27"/>
      <c r="E64004" s="27"/>
      <c r="I64004" s="27"/>
      <c r="J64004" s="27"/>
    </row>
    <row r="64005" spans="2:10" x14ac:dyDescent="0.25">
      <c r="B64005" s="27"/>
      <c r="D64005" s="27"/>
      <c r="E64005" s="27"/>
      <c r="I64005" s="27"/>
      <c r="J64005" s="27"/>
    </row>
    <row r="64006" spans="2:10" x14ac:dyDescent="0.25">
      <c r="B64006" s="27"/>
      <c r="D64006" s="27"/>
      <c r="E64006" s="27"/>
      <c r="I64006" s="27"/>
      <c r="J64006" s="27"/>
    </row>
    <row r="64007" spans="2:10" x14ac:dyDescent="0.25">
      <c r="B64007" s="27"/>
      <c r="D64007" s="27"/>
      <c r="E64007" s="27"/>
      <c r="I64007" s="27"/>
      <c r="J64007" s="27"/>
    </row>
    <row r="64008" spans="2:10" x14ac:dyDescent="0.25">
      <c r="B64008" s="27"/>
      <c r="D64008" s="27"/>
      <c r="E64008" s="27"/>
      <c r="I64008" s="27"/>
      <c r="J64008" s="27"/>
    </row>
    <row r="64009" spans="2:10" x14ac:dyDescent="0.25">
      <c r="B64009" s="27"/>
      <c r="D64009" s="27"/>
      <c r="E64009" s="27"/>
      <c r="I64009" s="27"/>
      <c r="J64009" s="27"/>
    </row>
    <row r="64010" spans="2:10" x14ac:dyDescent="0.25">
      <c r="B64010" s="27"/>
      <c r="D64010" s="27"/>
      <c r="E64010" s="27"/>
      <c r="I64010" s="27"/>
      <c r="J64010" s="27"/>
    </row>
    <row r="64011" spans="2:10" x14ac:dyDescent="0.25">
      <c r="B64011" s="27"/>
      <c r="D64011" s="27"/>
      <c r="E64011" s="27"/>
      <c r="I64011" s="27"/>
      <c r="J64011" s="27"/>
    </row>
    <row r="64012" spans="2:10" x14ac:dyDescent="0.25">
      <c r="B64012" s="27"/>
      <c r="D64012" s="27"/>
      <c r="E64012" s="27"/>
      <c r="I64012" s="27"/>
      <c r="J64012" s="27"/>
    </row>
    <row r="64013" spans="2:10" x14ac:dyDescent="0.25">
      <c r="B64013" s="27"/>
      <c r="D64013" s="27"/>
      <c r="E64013" s="27"/>
      <c r="I64013" s="27"/>
      <c r="J64013" s="27"/>
    </row>
    <row r="64014" spans="2:10" x14ac:dyDescent="0.25">
      <c r="B64014" s="27"/>
      <c r="D64014" s="27"/>
      <c r="E64014" s="27"/>
      <c r="I64014" s="27"/>
      <c r="J64014" s="27"/>
    </row>
    <row r="64015" spans="2:10" x14ac:dyDescent="0.25">
      <c r="B64015" s="27"/>
      <c r="D64015" s="27"/>
      <c r="E64015" s="27"/>
      <c r="I64015" s="27"/>
      <c r="J64015" s="27"/>
    </row>
    <row r="64016" spans="2:10" x14ac:dyDescent="0.25">
      <c r="B64016" s="27"/>
      <c r="D64016" s="27"/>
      <c r="E64016" s="27"/>
      <c r="I64016" s="27"/>
      <c r="J64016" s="27"/>
    </row>
    <row r="64017" spans="2:10" x14ac:dyDescent="0.25">
      <c r="B64017" s="27"/>
      <c r="D64017" s="27"/>
      <c r="E64017" s="27"/>
      <c r="I64017" s="27"/>
      <c r="J64017" s="27"/>
    </row>
    <row r="64018" spans="2:10" x14ac:dyDescent="0.25">
      <c r="B64018" s="27"/>
      <c r="D64018" s="27"/>
      <c r="E64018" s="27"/>
      <c r="I64018" s="27"/>
      <c r="J64018" s="27"/>
    </row>
    <row r="64019" spans="2:10" x14ac:dyDescent="0.25">
      <c r="B64019" s="27"/>
      <c r="D64019" s="27"/>
      <c r="E64019" s="27"/>
      <c r="I64019" s="27"/>
      <c r="J64019" s="27"/>
    </row>
    <row r="64020" spans="2:10" x14ac:dyDescent="0.25">
      <c r="B64020" s="27"/>
      <c r="D64020" s="27"/>
      <c r="E64020" s="27"/>
      <c r="I64020" s="27"/>
      <c r="J64020" s="27"/>
    </row>
    <row r="64021" spans="2:10" x14ac:dyDescent="0.25">
      <c r="B64021" s="27"/>
      <c r="D64021" s="27"/>
      <c r="E64021" s="27"/>
      <c r="I64021" s="27"/>
      <c r="J64021" s="27"/>
    </row>
    <row r="64022" spans="2:10" x14ac:dyDescent="0.25">
      <c r="B64022" s="27"/>
      <c r="D64022" s="27"/>
      <c r="E64022" s="27"/>
      <c r="I64022" s="27"/>
      <c r="J64022" s="27"/>
    </row>
    <row r="64023" spans="2:10" x14ac:dyDescent="0.25">
      <c r="B64023" s="27"/>
      <c r="D64023" s="27"/>
      <c r="E64023" s="27"/>
      <c r="I64023" s="27"/>
      <c r="J64023" s="27"/>
    </row>
    <row r="64024" spans="2:10" x14ac:dyDescent="0.25">
      <c r="B64024" s="27"/>
      <c r="D64024" s="27"/>
      <c r="E64024" s="27"/>
      <c r="I64024" s="27"/>
      <c r="J64024" s="27"/>
    </row>
    <row r="64025" spans="2:10" x14ac:dyDescent="0.25">
      <c r="B64025" s="27"/>
      <c r="D64025" s="27"/>
      <c r="E64025" s="27"/>
      <c r="I64025" s="27"/>
      <c r="J64025" s="27"/>
    </row>
    <row r="64026" spans="2:10" x14ac:dyDescent="0.25">
      <c r="B64026" s="27"/>
      <c r="D64026" s="27"/>
      <c r="E64026" s="27"/>
      <c r="I64026" s="27"/>
      <c r="J64026" s="27"/>
    </row>
    <row r="64027" spans="2:10" x14ac:dyDescent="0.25">
      <c r="B64027" s="27"/>
      <c r="D64027" s="27"/>
      <c r="E64027" s="27"/>
      <c r="I64027" s="27"/>
      <c r="J64027" s="27"/>
    </row>
    <row r="64028" spans="2:10" x14ac:dyDescent="0.25">
      <c r="B64028" s="27"/>
      <c r="D64028" s="27"/>
      <c r="E64028" s="27"/>
      <c r="I64028" s="27"/>
      <c r="J64028" s="27"/>
    </row>
    <row r="64029" spans="2:10" x14ac:dyDescent="0.25">
      <c r="B64029" s="27"/>
      <c r="D64029" s="27"/>
      <c r="E64029" s="27"/>
      <c r="I64029" s="27"/>
      <c r="J64029" s="27"/>
    </row>
    <row r="64030" spans="2:10" x14ac:dyDescent="0.25">
      <c r="B64030" s="27"/>
      <c r="D64030" s="27"/>
      <c r="E64030" s="27"/>
      <c r="I64030" s="27"/>
      <c r="J64030" s="27"/>
    </row>
    <row r="64031" spans="2:10" x14ac:dyDescent="0.25">
      <c r="B64031" s="27"/>
      <c r="D64031" s="27"/>
      <c r="E64031" s="27"/>
      <c r="I64031" s="27"/>
      <c r="J64031" s="27"/>
    </row>
    <row r="64032" spans="2:10" x14ac:dyDescent="0.25">
      <c r="B64032" s="27"/>
      <c r="D64032" s="27"/>
      <c r="E64032" s="27"/>
      <c r="I64032" s="27"/>
      <c r="J64032" s="27"/>
    </row>
    <row r="64033" spans="2:10" x14ac:dyDescent="0.25">
      <c r="B64033" s="27"/>
      <c r="D64033" s="27"/>
      <c r="E64033" s="27"/>
      <c r="I64033" s="27"/>
      <c r="J64033" s="27"/>
    </row>
    <row r="64034" spans="2:10" x14ac:dyDescent="0.25">
      <c r="B64034" s="27"/>
      <c r="D64034" s="27"/>
      <c r="E64034" s="27"/>
      <c r="I64034" s="27"/>
      <c r="J64034" s="27"/>
    </row>
    <row r="64035" spans="2:10" x14ac:dyDescent="0.25">
      <c r="B64035" s="27"/>
      <c r="D64035" s="27"/>
      <c r="E64035" s="27"/>
      <c r="I64035" s="27"/>
      <c r="J64035" s="27"/>
    </row>
    <row r="64036" spans="2:10" x14ac:dyDescent="0.25">
      <c r="B64036" s="27"/>
      <c r="D64036" s="27"/>
      <c r="E64036" s="27"/>
      <c r="I64036" s="27"/>
      <c r="J64036" s="27"/>
    </row>
    <row r="64037" spans="2:10" x14ac:dyDescent="0.25">
      <c r="B64037" s="27"/>
      <c r="D64037" s="27"/>
      <c r="E64037" s="27"/>
      <c r="I64037" s="27"/>
      <c r="J64037" s="27"/>
    </row>
    <row r="64038" spans="2:10" x14ac:dyDescent="0.25">
      <c r="B64038" s="27"/>
      <c r="D64038" s="27"/>
      <c r="E64038" s="27"/>
      <c r="I64038" s="27"/>
      <c r="J64038" s="27"/>
    </row>
    <row r="64039" spans="2:10" x14ac:dyDescent="0.25">
      <c r="B64039" s="27"/>
      <c r="D64039" s="27"/>
      <c r="E64039" s="27"/>
      <c r="I64039" s="27"/>
      <c r="J64039" s="27"/>
    </row>
    <row r="64040" spans="2:10" x14ac:dyDescent="0.25">
      <c r="B64040" s="27"/>
      <c r="D64040" s="27"/>
      <c r="E64040" s="27"/>
      <c r="I64040" s="27"/>
      <c r="J64040" s="27"/>
    </row>
    <row r="64041" spans="2:10" x14ac:dyDescent="0.25">
      <c r="B64041" s="27"/>
      <c r="D64041" s="27"/>
      <c r="E64041" s="27"/>
      <c r="I64041" s="27"/>
      <c r="J64041" s="27"/>
    </row>
    <row r="64042" spans="2:10" x14ac:dyDescent="0.25">
      <c r="B64042" s="27"/>
      <c r="D64042" s="27"/>
      <c r="E64042" s="27"/>
      <c r="I64042" s="27"/>
      <c r="J64042" s="27"/>
    </row>
    <row r="64043" spans="2:10" x14ac:dyDescent="0.25">
      <c r="B64043" s="27"/>
      <c r="D64043" s="27"/>
      <c r="E64043" s="27"/>
      <c r="I64043" s="27"/>
      <c r="J64043" s="27"/>
    </row>
    <row r="64044" spans="2:10" x14ac:dyDescent="0.25">
      <c r="B64044" s="27"/>
      <c r="D64044" s="27"/>
      <c r="E64044" s="27"/>
      <c r="I64044" s="27"/>
      <c r="J64044" s="27"/>
    </row>
    <row r="64045" spans="2:10" x14ac:dyDescent="0.25">
      <c r="B64045" s="27"/>
      <c r="D64045" s="27"/>
      <c r="E64045" s="27"/>
      <c r="I64045" s="27"/>
      <c r="J64045" s="27"/>
    </row>
    <row r="64046" spans="2:10" x14ac:dyDescent="0.25">
      <c r="B64046" s="27"/>
      <c r="D64046" s="27"/>
      <c r="E64046" s="27"/>
      <c r="I64046" s="27"/>
      <c r="J64046" s="27"/>
    </row>
    <row r="64047" spans="2:10" x14ac:dyDescent="0.25">
      <c r="B64047" s="27"/>
      <c r="D64047" s="27"/>
      <c r="E64047" s="27"/>
      <c r="I64047" s="27"/>
      <c r="J64047" s="27"/>
    </row>
    <row r="64048" spans="2:10" x14ac:dyDescent="0.25">
      <c r="B64048" s="27"/>
      <c r="D64048" s="27"/>
      <c r="E64048" s="27"/>
      <c r="I64048" s="27"/>
      <c r="J64048" s="27"/>
    </row>
    <row r="64049" spans="2:10" x14ac:dyDescent="0.25">
      <c r="B64049" s="27"/>
      <c r="D64049" s="27"/>
      <c r="E64049" s="27"/>
      <c r="I64049" s="27"/>
      <c r="J64049" s="27"/>
    </row>
    <row r="64050" spans="2:10" x14ac:dyDescent="0.25">
      <c r="B64050" s="27"/>
      <c r="D64050" s="27"/>
      <c r="E64050" s="27"/>
      <c r="I64050" s="27"/>
      <c r="J64050" s="27"/>
    </row>
    <row r="64051" spans="2:10" x14ac:dyDescent="0.25">
      <c r="B64051" s="27"/>
      <c r="D64051" s="27"/>
      <c r="E64051" s="27"/>
      <c r="I64051" s="27"/>
      <c r="J64051" s="27"/>
    </row>
    <row r="64052" spans="2:10" x14ac:dyDescent="0.25">
      <c r="B64052" s="27"/>
      <c r="D64052" s="27"/>
      <c r="E64052" s="27"/>
      <c r="I64052" s="27"/>
      <c r="J64052" s="27"/>
    </row>
    <row r="64053" spans="2:10" x14ac:dyDescent="0.25">
      <c r="B64053" s="27"/>
      <c r="D64053" s="27"/>
      <c r="E64053" s="27"/>
      <c r="I64053" s="27"/>
      <c r="J64053" s="27"/>
    </row>
    <row r="64054" spans="2:10" x14ac:dyDescent="0.25">
      <c r="B64054" s="27"/>
      <c r="D64054" s="27"/>
      <c r="E64054" s="27"/>
      <c r="I64054" s="27"/>
      <c r="J64054" s="27"/>
    </row>
    <row r="64055" spans="2:10" x14ac:dyDescent="0.25">
      <c r="B64055" s="27"/>
      <c r="D64055" s="27"/>
      <c r="E64055" s="27"/>
      <c r="I64055" s="27"/>
      <c r="J64055" s="27"/>
    </row>
    <row r="64056" spans="2:10" x14ac:dyDescent="0.25">
      <c r="B64056" s="27"/>
      <c r="D64056" s="27"/>
      <c r="E64056" s="27"/>
      <c r="I64056" s="27"/>
      <c r="J64056" s="27"/>
    </row>
    <row r="64057" spans="2:10" x14ac:dyDescent="0.25">
      <c r="B64057" s="27"/>
      <c r="D64057" s="27"/>
      <c r="E64057" s="27"/>
      <c r="I64057" s="27"/>
      <c r="J64057" s="27"/>
    </row>
    <row r="64058" spans="2:10" x14ac:dyDescent="0.25">
      <c r="B64058" s="27"/>
      <c r="D64058" s="27"/>
      <c r="E64058" s="27"/>
      <c r="I64058" s="27"/>
      <c r="J64058" s="27"/>
    </row>
    <row r="64059" spans="2:10" x14ac:dyDescent="0.25">
      <c r="B64059" s="27"/>
      <c r="D64059" s="27"/>
      <c r="E64059" s="27"/>
      <c r="I64059" s="27"/>
      <c r="J64059" s="27"/>
    </row>
    <row r="64060" spans="2:10" x14ac:dyDescent="0.25">
      <c r="B64060" s="27"/>
      <c r="D64060" s="27"/>
      <c r="E64060" s="27"/>
      <c r="I64060" s="27"/>
      <c r="J64060" s="27"/>
    </row>
    <row r="64061" spans="2:10" x14ac:dyDescent="0.25">
      <c r="B64061" s="27"/>
      <c r="D64061" s="27"/>
      <c r="E64061" s="27"/>
      <c r="I64061" s="27"/>
      <c r="J64061" s="27"/>
    </row>
    <row r="64062" spans="2:10" x14ac:dyDescent="0.25">
      <c r="B64062" s="27"/>
      <c r="D64062" s="27"/>
      <c r="E64062" s="27"/>
      <c r="I64062" s="27"/>
      <c r="J64062" s="27"/>
    </row>
    <row r="64063" spans="2:10" x14ac:dyDescent="0.25">
      <c r="B64063" s="27"/>
      <c r="D64063" s="27"/>
      <c r="E64063" s="27"/>
      <c r="I64063" s="27"/>
      <c r="J64063" s="27"/>
    </row>
    <row r="64064" spans="2:10" x14ac:dyDescent="0.25">
      <c r="B64064" s="27"/>
      <c r="D64064" s="27"/>
      <c r="E64064" s="27"/>
      <c r="I64064" s="27"/>
      <c r="J64064" s="27"/>
    </row>
    <row r="64065" spans="2:10" x14ac:dyDescent="0.25">
      <c r="B64065" s="27"/>
      <c r="D64065" s="27"/>
      <c r="E64065" s="27"/>
      <c r="I64065" s="27"/>
      <c r="J64065" s="27"/>
    </row>
    <row r="64066" spans="2:10" x14ac:dyDescent="0.25">
      <c r="B64066" s="27"/>
      <c r="D64066" s="27"/>
      <c r="E64066" s="27"/>
      <c r="I64066" s="27"/>
      <c r="J64066" s="27"/>
    </row>
    <row r="64067" spans="2:10" x14ac:dyDescent="0.25">
      <c r="B64067" s="27"/>
      <c r="D64067" s="27"/>
      <c r="E64067" s="27"/>
      <c r="I64067" s="27"/>
      <c r="J64067" s="27"/>
    </row>
    <row r="64068" spans="2:10" x14ac:dyDescent="0.25">
      <c r="B64068" s="27"/>
      <c r="D64068" s="27"/>
      <c r="E64068" s="27"/>
      <c r="I64068" s="27"/>
      <c r="J64068" s="27"/>
    </row>
    <row r="64069" spans="2:10" x14ac:dyDescent="0.25">
      <c r="B64069" s="27"/>
      <c r="D64069" s="27"/>
      <c r="E64069" s="27"/>
      <c r="I64069" s="27"/>
      <c r="J64069" s="27"/>
    </row>
    <row r="64070" spans="2:10" x14ac:dyDescent="0.25">
      <c r="B64070" s="27"/>
      <c r="D64070" s="27"/>
      <c r="E64070" s="27"/>
      <c r="I64070" s="27"/>
      <c r="J64070" s="27"/>
    </row>
    <row r="64071" spans="2:10" x14ac:dyDescent="0.25">
      <c r="B64071" s="27"/>
      <c r="D64071" s="27"/>
      <c r="E64071" s="27"/>
      <c r="I64071" s="27"/>
      <c r="J64071" s="27"/>
    </row>
    <row r="64072" spans="2:10" x14ac:dyDescent="0.25">
      <c r="B64072" s="27"/>
      <c r="D64072" s="27"/>
      <c r="E64072" s="27"/>
      <c r="I64072" s="27"/>
      <c r="J64072" s="27"/>
    </row>
    <row r="64073" spans="2:10" x14ac:dyDescent="0.25">
      <c r="B64073" s="27"/>
      <c r="D64073" s="27"/>
      <c r="E64073" s="27"/>
      <c r="I64073" s="27"/>
      <c r="J64073" s="27"/>
    </row>
    <row r="64074" spans="2:10" x14ac:dyDescent="0.25">
      <c r="B64074" s="27"/>
      <c r="D64074" s="27"/>
      <c r="E64074" s="27"/>
      <c r="I64074" s="27"/>
      <c r="J64074" s="27"/>
    </row>
    <row r="64075" spans="2:10" x14ac:dyDescent="0.25">
      <c r="B64075" s="27"/>
      <c r="D64075" s="27"/>
      <c r="E64075" s="27"/>
      <c r="I64075" s="27"/>
      <c r="J64075" s="27"/>
    </row>
    <row r="64076" spans="2:10" x14ac:dyDescent="0.25">
      <c r="B64076" s="27"/>
      <c r="D64076" s="27"/>
      <c r="E64076" s="27"/>
      <c r="I64076" s="27"/>
      <c r="J64076" s="27"/>
    </row>
    <row r="64077" spans="2:10" x14ac:dyDescent="0.25">
      <c r="B64077" s="27"/>
      <c r="D64077" s="27"/>
      <c r="E64077" s="27"/>
      <c r="I64077" s="27"/>
      <c r="J64077" s="27"/>
    </row>
    <row r="64078" spans="2:10" x14ac:dyDescent="0.25">
      <c r="B64078" s="27"/>
      <c r="D64078" s="27"/>
      <c r="E64078" s="27"/>
      <c r="I64078" s="27"/>
      <c r="J64078" s="27"/>
    </row>
    <row r="64079" spans="2:10" x14ac:dyDescent="0.25">
      <c r="B64079" s="27"/>
      <c r="D64079" s="27"/>
      <c r="E64079" s="27"/>
      <c r="I64079" s="27"/>
      <c r="J64079" s="27"/>
    </row>
    <row r="64080" spans="2:10" x14ac:dyDescent="0.25">
      <c r="B64080" s="27"/>
      <c r="D64080" s="27"/>
      <c r="E64080" s="27"/>
      <c r="I64080" s="27"/>
      <c r="J64080" s="27"/>
    </row>
    <row r="64081" spans="2:10" x14ac:dyDescent="0.25">
      <c r="B64081" s="27"/>
      <c r="D64081" s="27"/>
      <c r="E64081" s="27"/>
      <c r="I64081" s="27"/>
      <c r="J64081" s="27"/>
    </row>
    <row r="64082" spans="2:10" x14ac:dyDescent="0.25">
      <c r="B64082" s="27"/>
      <c r="D64082" s="27"/>
      <c r="E64082" s="27"/>
      <c r="I64082" s="27"/>
      <c r="J64082" s="27"/>
    </row>
    <row r="64083" spans="2:10" x14ac:dyDescent="0.25">
      <c r="B64083" s="27"/>
      <c r="D64083" s="27"/>
      <c r="E64083" s="27"/>
      <c r="I64083" s="27"/>
      <c r="J64083" s="27"/>
    </row>
    <row r="64084" spans="2:10" x14ac:dyDescent="0.25">
      <c r="B64084" s="27"/>
      <c r="D64084" s="27"/>
      <c r="E64084" s="27"/>
      <c r="I64084" s="27"/>
      <c r="J64084" s="27"/>
    </row>
    <row r="64085" spans="2:10" x14ac:dyDescent="0.25">
      <c r="B64085" s="27"/>
      <c r="D64085" s="27"/>
      <c r="E64085" s="27"/>
      <c r="I64085" s="27"/>
      <c r="J64085" s="27"/>
    </row>
    <row r="64086" spans="2:10" x14ac:dyDescent="0.25">
      <c r="B64086" s="27"/>
      <c r="D64086" s="27"/>
      <c r="E64086" s="27"/>
      <c r="I64086" s="27"/>
      <c r="J64086" s="27"/>
    </row>
    <row r="64087" spans="2:10" x14ac:dyDescent="0.25">
      <c r="B64087" s="27"/>
      <c r="D64087" s="27"/>
      <c r="E64087" s="27"/>
      <c r="I64087" s="27"/>
      <c r="J64087" s="27"/>
    </row>
    <row r="64088" spans="2:10" x14ac:dyDescent="0.25">
      <c r="B64088" s="27"/>
      <c r="D64088" s="27"/>
      <c r="E64088" s="27"/>
      <c r="I64088" s="27"/>
      <c r="J64088" s="27"/>
    </row>
    <row r="64089" spans="2:10" x14ac:dyDescent="0.25">
      <c r="B64089" s="27"/>
      <c r="D64089" s="27"/>
      <c r="E64089" s="27"/>
      <c r="I64089" s="27"/>
      <c r="J64089" s="27"/>
    </row>
    <row r="64090" spans="2:10" x14ac:dyDescent="0.25">
      <c r="B64090" s="27"/>
      <c r="D64090" s="27"/>
      <c r="E64090" s="27"/>
      <c r="I64090" s="27"/>
      <c r="J64090" s="27"/>
    </row>
    <row r="64091" spans="2:10" x14ac:dyDescent="0.25">
      <c r="B64091" s="27"/>
      <c r="D64091" s="27"/>
      <c r="E64091" s="27"/>
      <c r="I64091" s="27"/>
      <c r="J64091" s="27"/>
    </row>
    <row r="64092" spans="2:10" x14ac:dyDescent="0.25">
      <c r="B64092" s="27"/>
      <c r="D64092" s="27"/>
      <c r="E64092" s="27"/>
      <c r="I64092" s="27"/>
      <c r="J64092" s="27"/>
    </row>
    <row r="64093" spans="2:10" x14ac:dyDescent="0.25">
      <c r="B64093" s="27"/>
      <c r="D64093" s="27"/>
      <c r="E64093" s="27"/>
      <c r="I64093" s="27"/>
      <c r="J64093" s="27"/>
    </row>
    <row r="64094" spans="2:10" x14ac:dyDescent="0.25">
      <c r="B64094" s="27"/>
      <c r="D64094" s="27"/>
      <c r="E64094" s="27"/>
      <c r="I64094" s="27"/>
      <c r="J64094" s="27"/>
    </row>
    <row r="64095" spans="2:10" x14ac:dyDescent="0.25">
      <c r="B64095" s="27"/>
      <c r="D64095" s="27"/>
      <c r="E64095" s="27"/>
      <c r="I64095" s="27"/>
      <c r="J64095" s="27"/>
    </row>
    <row r="64096" spans="2:10" x14ac:dyDescent="0.25">
      <c r="B64096" s="27"/>
      <c r="D64096" s="27"/>
      <c r="E64096" s="27"/>
      <c r="I64096" s="27"/>
      <c r="J64096" s="27"/>
    </row>
    <row r="64097" spans="2:10" x14ac:dyDescent="0.25">
      <c r="B64097" s="27"/>
      <c r="D64097" s="27"/>
      <c r="E64097" s="27"/>
      <c r="I64097" s="27"/>
      <c r="J64097" s="27"/>
    </row>
    <row r="64098" spans="2:10" x14ac:dyDescent="0.25">
      <c r="B64098" s="27"/>
      <c r="D64098" s="27"/>
      <c r="E64098" s="27"/>
      <c r="I64098" s="27"/>
      <c r="J64098" s="27"/>
    </row>
    <row r="64099" spans="2:10" x14ac:dyDescent="0.25">
      <c r="B64099" s="27"/>
      <c r="D64099" s="27"/>
      <c r="E64099" s="27"/>
      <c r="I64099" s="27"/>
      <c r="J64099" s="27"/>
    </row>
    <row r="64100" spans="2:10" x14ac:dyDescent="0.25">
      <c r="B64100" s="27"/>
      <c r="D64100" s="27"/>
      <c r="E64100" s="27"/>
      <c r="I64100" s="27"/>
      <c r="J64100" s="27"/>
    </row>
    <row r="64101" spans="2:10" x14ac:dyDescent="0.25">
      <c r="B64101" s="27"/>
      <c r="D64101" s="27"/>
      <c r="E64101" s="27"/>
      <c r="I64101" s="27"/>
      <c r="J64101" s="27"/>
    </row>
    <row r="64102" spans="2:10" x14ac:dyDescent="0.25">
      <c r="B64102" s="27"/>
      <c r="D64102" s="27"/>
      <c r="E64102" s="27"/>
      <c r="I64102" s="27"/>
      <c r="J64102" s="27"/>
    </row>
    <row r="64103" spans="2:10" x14ac:dyDescent="0.25">
      <c r="B64103" s="27"/>
      <c r="D64103" s="27"/>
      <c r="E64103" s="27"/>
      <c r="I64103" s="27"/>
      <c r="J64103" s="27"/>
    </row>
    <row r="64104" spans="2:10" x14ac:dyDescent="0.25">
      <c r="B64104" s="27"/>
      <c r="D64104" s="27"/>
      <c r="E64104" s="27"/>
      <c r="I64104" s="27"/>
      <c r="J64104" s="27"/>
    </row>
    <row r="64105" spans="2:10" x14ac:dyDescent="0.25">
      <c r="B64105" s="27"/>
      <c r="D64105" s="27"/>
      <c r="E64105" s="27"/>
      <c r="I64105" s="27"/>
      <c r="J64105" s="27"/>
    </row>
    <row r="64106" spans="2:10" x14ac:dyDescent="0.25">
      <c r="B64106" s="27"/>
      <c r="D64106" s="27"/>
      <c r="E64106" s="27"/>
      <c r="I64106" s="27"/>
      <c r="J64106" s="27"/>
    </row>
    <row r="64107" spans="2:10" x14ac:dyDescent="0.25">
      <c r="B64107" s="27"/>
      <c r="D64107" s="27"/>
      <c r="E64107" s="27"/>
      <c r="I64107" s="27"/>
      <c r="J64107" s="27"/>
    </row>
    <row r="64108" spans="2:10" x14ac:dyDescent="0.25">
      <c r="B64108" s="27"/>
      <c r="D64108" s="27"/>
      <c r="E64108" s="27"/>
      <c r="I64108" s="27"/>
      <c r="J64108" s="27"/>
    </row>
    <row r="64109" spans="2:10" x14ac:dyDescent="0.25">
      <c r="B64109" s="27"/>
      <c r="D64109" s="27"/>
      <c r="E64109" s="27"/>
      <c r="I64109" s="27"/>
      <c r="J64109" s="27"/>
    </row>
    <row r="64110" spans="2:10" x14ac:dyDescent="0.25">
      <c r="B64110" s="27"/>
      <c r="D64110" s="27"/>
      <c r="E64110" s="27"/>
      <c r="I64110" s="27"/>
      <c r="J64110" s="27"/>
    </row>
    <row r="64111" spans="2:10" x14ac:dyDescent="0.25">
      <c r="B64111" s="27"/>
      <c r="D64111" s="27"/>
      <c r="E64111" s="27"/>
      <c r="I64111" s="27"/>
      <c r="J64111" s="27"/>
    </row>
    <row r="64112" spans="2:10" x14ac:dyDescent="0.25">
      <c r="B64112" s="27"/>
      <c r="D64112" s="27"/>
      <c r="E64112" s="27"/>
      <c r="I64112" s="27"/>
      <c r="J64112" s="27"/>
    </row>
    <row r="64113" spans="2:10" x14ac:dyDescent="0.25">
      <c r="B64113" s="27"/>
      <c r="D64113" s="27"/>
      <c r="E64113" s="27"/>
      <c r="I64113" s="27"/>
      <c r="J64113" s="27"/>
    </row>
    <row r="64114" spans="2:10" x14ac:dyDescent="0.25">
      <c r="B64114" s="27"/>
      <c r="D64114" s="27"/>
      <c r="E64114" s="27"/>
      <c r="I64114" s="27"/>
      <c r="J64114" s="27"/>
    </row>
    <row r="64115" spans="2:10" x14ac:dyDescent="0.25">
      <c r="B64115" s="27"/>
      <c r="D64115" s="27"/>
      <c r="E64115" s="27"/>
      <c r="I64115" s="27"/>
      <c r="J64115" s="27"/>
    </row>
    <row r="64116" spans="2:10" x14ac:dyDescent="0.25">
      <c r="B64116" s="27"/>
      <c r="D64116" s="27"/>
      <c r="E64116" s="27"/>
      <c r="I64116" s="27"/>
      <c r="J64116" s="27"/>
    </row>
    <row r="64117" spans="2:10" x14ac:dyDescent="0.25">
      <c r="B64117" s="27"/>
      <c r="D64117" s="27"/>
      <c r="E64117" s="27"/>
      <c r="I64117" s="27"/>
      <c r="J64117" s="27"/>
    </row>
    <row r="64118" spans="2:10" x14ac:dyDescent="0.25">
      <c r="B64118" s="27"/>
      <c r="D64118" s="27"/>
      <c r="E64118" s="27"/>
      <c r="I64118" s="27"/>
      <c r="J64118" s="27"/>
    </row>
    <row r="64119" spans="2:10" x14ac:dyDescent="0.25">
      <c r="B64119" s="27"/>
      <c r="D64119" s="27"/>
      <c r="E64119" s="27"/>
      <c r="I64119" s="27"/>
      <c r="J64119" s="27"/>
    </row>
    <row r="64120" spans="2:10" x14ac:dyDescent="0.25">
      <c r="B64120" s="27"/>
      <c r="D64120" s="27"/>
      <c r="E64120" s="27"/>
      <c r="I64120" s="27"/>
      <c r="J64120" s="27"/>
    </row>
    <row r="64121" spans="2:10" x14ac:dyDescent="0.25">
      <c r="B64121" s="27"/>
      <c r="D64121" s="27"/>
      <c r="E64121" s="27"/>
      <c r="I64121" s="27"/>
      <c r="J64121" s="27"/>
    </row>
    <row r="64122" spans="2:10" x14ac:dyDescent="0.25">
      <c r="B64122" s="27"/>
      <c r="D64122" s="27"/>
      <c r="E64122" s="27"/>
      <c r="I64122" s="27"/>
      <c r="J64122" s="27"/>
    </row>
    <row r="64123" spans="2:10" x14ac:dyDescent="0.25">
      <c r="B64123" s="27"/>
      <c r="D64123" s="27"/>
      <c r="E64123" s="27"/>
      <c r="I64123" s="27"/>
      <c r="J64123" s="27"/>
    </row>
    <row r="64124" spans="2:10" x14ac:dyDescent="0.25">
      <c r="B64124" s="27"/>
      <c r="D64124" s="27"/>
      <c r="E64124" s="27"/>
      <c r="I64124" s="27"/>
      <c r="J64124" s="27"/>
    </row>
    <row r="64125" spans="2:10" x14ac:dyDescent="0.25">
      <c r="B64125" s="27"/>
      <c r="D64125" s="27"/>
      <c r="E64125" s="27"/>
      <c r="I64125" s="27"/>
      <c r="J64125" s="27"/>
    </row>
    <row r="64126" spans="2:10" x14ac:dyDescent="0.25">
      <c r="B64126" s="27"/>
      <c r="D64126" s="27"/>
      <c r="E64126" s="27"/>
      <c r="I64126" s="27"/>
      <c r="J64126" s="27"/>
    </row>
    <row r="64127" spans="2:10" x14ac:dyDescent="0.25">
      <c r="B64127" s="27"/>
      <c r="D64127" s="27"/>
      <c r="E64127" s="27"/>
      <c r="I64127" s="27"/>
      <c r="J64127" s="27"/>
    </row>
    <row r="64128" spans="2:10" x14ac:dyDescent="0.25">
      <c r="B64128" s="27"/>
      <c r="D64128" s="27"/>
      <c r="E64128" s="27"/>
      <c r="I64128" s="27"/>
      <c r="J64128" s="27"/>
    </row>
    <row r="64129" spans="2:10" x14ac:dyDescent="0.25">
      <c r="B64129" s="27"/>
      <c r="D64129" s="27"/>
      <c r="E64129" s="27"/>
      <c r="I64129" s="27"/>
      <c r="J64129" s="27"/>
    </row>
    <row r="64130" spans="2:10" x14ac:dyDescent="0.25">
      <c r="B64130" s="27"/>
      <c r="D64130" s="27"/>
      <c r="E64130" s="27"/>
      <c r="I64130" s="27"/>
      <c r="J64130" s="27"/>
    </row>
    <row r="64131" spans="2:10" x14ac:dyDescent="0.25">
      <c r="B64131" s="27"/>
      <c r="D64131" s="27"/>
      <c r="E64131" s="27"/>
      <c r="I64131" s="27"/>
      <c r="J64131" s="27"/>
    </row>
    <row r="64132" spans="2:10" x14ac:dyDescent="0.25">
      <c r="B64132" s="27"/>
      <c r="D64132" s="27"/>
      <c r="E64132" s="27"/>
      <c r="I64132" s="27"/>
      <c r="J64132" s="27"/>
    </row>
    <row r="64133" spans="2:10" x14ac:dyDescent="0.25">
      <c r="B64133" s="27"/>
      <c r="D64133" s="27"/>
      <c r="E64133" s="27"/>
      <c r="I64133" s="27"/>
      <c r="J64133" s="27"/>
    </row>
    <row r="64134" spans="2:10" x14ac:dyDescent="0.25">
      <c r="B64134" s="27"/>
      <c r="D64134" s="27"/>
      <c r="E64134" s="27"/>
      <c r="I64134" s="27"/>
      <c r="J64134" s="27"/>
    </row>
    <row r="64135" spans="2:10" x14ac:dyDescent="0.25">
      <c r="B64135" s="27"/>
      <c r="D64135" s="27"/>
      <c r="E64135" s="27"/>
      <c r="I64135" s="27"/>
      <c r="J64135" s="27"/>
    </row>
    <row r="64136" spans="2:10" x14ac:dyDescent="0.25">
      <c r="B64136" s="27"/>
      <c r="D64136" s="27"/>
      <c r="E64136" s="27"/>
      <c r="I64136" s="27"/>
      <c r="J64136" s="27"/>
    </row>
    <row r="64137" spans="2:10" x14ac:dyDescent="0.25">
      <c r="B64137" s="27"/>
      <c r="D64137" s="27"/>
      <c r="E64137" s="27"/>
      <c r="I64137" s="27"/>
      <c r="J64137" s="27"/>
    </row>
    <row r="64138" spans="2:10" x14ac:dyDescent="0.25">
      <c r="B64138" s="27"/>
      <c r="D64138" s="27"/>
      <c r="E64138" s="27"/>
      <c r="I64138" s="27"/>
      <c r="J64138" s="27"/>
    </row>
    <row r="64139" spans="2:10" x14ac:dyDescent="0.25">
      <c r="B64139" s="27"/>
      <c r="D64139" s="27"/>
      <c r="E64139" s="27"/>
      <c r="I64139" s="27"/>
      <c r="J64139" s="27"/>
    </row>
    <row r="64140" spans="2:10" x14ac:dyDescent="0.25">
      <c r="B64140" s="27"/>
      <c r="D64140" s="27"/>
      <c r="E64140" s="27"/>
      <c r="I64140" s="27"/>
      <c r="J64140" s="27"/>
    </row>
    <row r="64141" spans="2:10" x14ac:dyDescent="0.25">
      <c r="B64141" s="27"/>
      <c r="D64141" s="27"/>
      <c r="E64141" s="27"/>
      <c r="I64141" s="27"/>
      <c r="J64141" s="27"/>
    </row>
    <row r="64142" spans="2:10" x14ac:dyDescent="0.25">
      <c r="B64142" s="27"/>
      <c r="D64142" s="27"/>
      <c r="E64142" s="27"/>
      <c r="I64142" s="27"/>
      <c r="J64142" s="27"/>
    </row>
    <row r="64143" spans="2:10" x14ac:dyDescent="0.25">
      <c r="B64143" s="27"/>
      <c r="D64143" s="27"/>
      <c r="E64143" s="27"/>
      <c r="I64143" s="27"/>
      <c r="J64143" s="27"/>
    </row>
    <row r="64144" spans="2:10" x14ac:dyDescent="0.25">
      <c r="B64144" s="27"/>
      <c r="D64144" s="27"/>
      <c r="E64144" s="27"/>
      <c r="I64144" s="27"/>
      <c r="J64144" s="27"/>
    </row>
    <row r="64145" spans="2:10" x14ac:dyDescent="0.25">
      <c r="B64145" s="27"/>
      <c r="D64145" s="27"/>
      <c r="E64145" s="27"/>
      <c r="I64145" s="27"/>
      <c r="J64145" s="27"/>
    </row>
    <row r="64146" spans="2:10" x14ac:dyDescent="0.25">
      <c r="B64146" s="27"/>
      <c r="D64146" s="27"/>
      <c r="E64146" s="27"/>
      <c r="I64146" s="27"/>
      <c r="J64146" s="27"/>
    </row>
    <row r="64147" spans="2:10" x14ac:dyDescent="0.25">
      <c r="B64147" s="27"/>
      <c r="D64147" s="27"/>
      <c r="E64147" s="27"/>
      <c r="I64147" s="27"/>
      <c r="J64147" s="27"/>
    </row>
    <row r="64148" spans="2:10" x14ac:dyDescent="0.25">
      <c r="B64148" s="27"/>
      <c r="D64148" s="27"/>
      <c r="E64148" s="27"/>
      <c r="I64148" s="27"/>
      <c r="J64148" s="27"/>
    </row>
    <row r="64149" spans="2:10" x14ac:dyDescent="0.25">
      <c r="B64149" s="27"/>
      <c r="D64149" s="27"/>
      <c r="E64149" s="27"/>
      <c r="I64149" s="27"/>
      <c r="J64149" s="27"/>
    </row>
    <row r="64150" spans="2:10" x14ac:dyDescent="0.25">
      <c r="B64150" s="27"/>
      <c r="D64150" s="27"/>
      <c r="E64150" s="27"/>
      <c r="I64150" s="27"/>
      <c r="J64150" s="27"/>
    </row>
    <row r="64151" spans="2:10" x14ac:dyDescent="0.25">
      <c r="B64151" s="27"/>
      <c r="D64151" s="27"/>
      <c r="E64151" s="27"/>
      <c r="I64151" s="27"/>
      <c r="J64151" s="27"/>
    </row>
    <row r="64152" spans="2:10" x14ac:dyDescent="0.25">
      <c r="B64152" s="27"/>
      <c r="D64152" s="27"/>
      <c r="E64152" s="27"/>
      <c r="I64152" s="27"/>
      <c r="J64152" s="27"/>
    </row>
    <row r="64153" spans="2:10" x14ac:dyDescent="0.25">
      <c r="B64153" s="27"/>
      <c r="D64153" s="27"/>
      <c r="E64153" s="27"/>
      <c r="I64153" s="27"/>
      <c r="J64153" s="27"/>
    </row>
    <row r="64154" spans="2:10" x14ac:dyDescent="0.25">
      <c r="B64154" s="27"/>
      <c r="D64154" s="27"/>
      <c r="E64154" s="27"/>
      <c r="I64154" s="27"/>
      <c r="J64154" s="27"/>
    </row>
    <row r="64155" spans="2:10" x14ac:dyDescent="0.25">
      <c r="B64155" s="27"/>
      <c r="D64155" s="27"/>
      <c r="E64155" s="27"/>
      <c r="I64155" s="27"/>
      <c r="J64155" s="27"/>
    </row>
    <row r="64156" spans="2:10" x14ac:dyDescent="0.25">
      <c r="B64156" s="27"/>
      <c r="D64156" s="27"/>
      <c r="E64156" s="27"/>
      <c r="I64156" s="27"/>
      <c r="J64156" s="27"/>
    </row>
    <row r="64157" spans="2:10" x14ac:dyDescent="0.25">
      <c r="B64157" s="27"/>
      <c r="D64157" s="27"/>
      <c r="E64157" s="27"/>
      <c r="I64157" s="27"/>
      <c r="J64157" s="27"/>
    </row>
    <row r="64158" spans="2:10" x14ac:dyDescent="0.25">
      <c r="B64158" s="27"/>
      <c r="D64158" s="27"/>
      <c r="E64158" s="27"/>
      <c r="I64158" s="27"/>
      <c r="J64158" s="27"/>
    </row>
    <row r="64159" spans="2:10" x14ac:dyDescent="0.25">
      <c r="B64159" s="27"/>
      <c r="D64159" s="27"/>
      <c r="E64159" s="27"/>
      <c r="I64159" s="27"/>
      <c r="J64159" s="27"/>
    </row>
    <row r="64160" spans="2:10" x14ac:dyDescent="0.25">
      <c r="B64160" s="27"/>
      <c r="D64160" s="27"/>
      <c r="E64160" s="27"/>
      <c r="I64160" s="27"/>
      <c r="J64160" s="27"/>
    </row>
    <row r="64161" spans="2:10" x14ac:dyDescent="0.25">
      <c r="B64161" s="27"/>
      <c r="D64161" s="27"/>
      <c r="E64161" s="27"/>
      <c r="I64161" s="27"/>
      <c r="J64161" s="27"/>
    </row>
    <row r="64162" spans="2:10" x14ac:dyDescent="0.25">
      <c r="B64162" s="27"/>
      <c r="D64162" s="27"/>
      <c r="E64162" s="27"/>
      <c r="I64162" s="27"/>
      <c r="J64162" s="27"/>
    </row>
    <row r="64163" spans="2:10" x14ac:dyDescent="0.25">
      <c r="B64163" s="27"/>
      <c r="D64163" s="27"/>
      <c r="E64163" s="27"/>
      <c r="I64163" s="27"/>
      <c r="J64163" s="27"/>
    </row>
    <row r="64164" spans="2:10" x14ac:dyDescent="0.25">
      <c r="B64164" s="27"/>
      <c r="D64164" s="27"/>
      <c r="E64164" s="27"/>
      <c r="I64164" s="27"/>
      <c r="J64164" s="27"/>
    </row>
    <row r="64165" spans="2:10" x14ac:dyDescent="0.25">
      <c r="B64165" s="27"/>
      <c r="D64165" s="27"/>
      <c r="E64165" s="27"/>
      <c r="I64165" s="27"/>
      <c r="J64165" s="27"/>
    </row>
    <row r="64166" spans="2:10" x14ac:dyDescent="0.25">
      <c r="B64166" s="27"/>
      <c r="D64166" s="27"/>
      <c r="E64166" s="27"/>
      <c r="I64166" s="27"/>
      <c r="J64166" s="27"/>
    </row>
    <row r="64167" spans="2:10" x14ac:dyDescent="0.25">
      <c r="B64167" s="27"/>
      <c r="D64167" s="27"/>
      <c r="E64167" s="27"/>
      <c r="I64167" s="27"/>
      <c r="J64167" s="27"/>
    </row>
    <row r="64168" spans="2:10" x14ac:dyDescent="0.25">
      <c r="B64168" s="27"/>
      <c r="D64168" s="27"/>
      <c r="E64168" s="27"/>
      <c r="I64168" s="27"/>
      <c r="J64168" s="27"/>
    </row>
    <row r="64169" spans="2:10" x14ac:dyDescent="0.25">
      <c r="B64169" s="27"/>
      <c r="D64169" s="27"/>
      <c r="E64169" s="27"/>
      <c r="I64169" s="27"/>
      <c r="J64169" s="27"/>
    </row>
    <row r="64170" spans="2:10" x14ac:dyDescent="0.25">
      <c r="B64170" s="27"/>
      <c r="D64170" s="27"/>
      <c r="E64170" s="27"/>
      <c r="I64170" s="27"/>
      <c r="J64170" s="27"/>
    </row>
    <row r="64171" spans="2:10" x14ac:dyDescent="0.25">
      <c r="B64171" s="27"/>
      <c r="D64171" s="27"/>
      <c r="E64171" s="27"/>
      <c r="I64171" s="27"/>
      <c r="J64171" s="27"/>
    </row>
    <row r="64172" spans="2:10" x14ac:dyDescent="0.25">
      <c r="B64172" s="27"/>
      <c r="D64172" s="27"/>
      <c r="E64172" s="27"/>
      <c r="I64172" s="27"/>
      <c r="J64172" s="27"/>
    </row>
    <row r="64173" spans="2:10" x14ac:dyDescent="0.25">
      <c r="B64173" s="27"/>
      <c r="D64173" s="27"/>
      <c r="E64173" s="27"/>
      <c r="I64173" s="27"/>
      <c r="J64173" s="27"/>
    </row>
    <row r="64174" spans="2:10" x14ac:dyDescent="0.25">
      <c r="B64174" s="27"/>
      <c r="D64174" s="27"/>
      <c r="E64174" s="27"/>
      <c r="I64174" s="27"/>
      <c r="J64174" s="27"/>
    </row>
    <row r="64175" spans="2:10" x14ac:dyDescent="0.25">
      <c r="B64175" s="27"/>
      <c r="D64175" s="27"/>
      <c r="E64175" s="27"/>
      <c r="I64175" s="27"/>
      <c r="J64175" s="27"/>
    </row>
    <row r="64176" spans="2:10" x14ac:dyDescent="0.25">
      <c r="B64176" s="27"/>
      <c r="D64176" s="27"/>
      <c r="E64176" s="27"/>
      <c r="I64176" s="27"/>
      <c r="J64176" s="27"/>
    </row>
    <row r="64177" spans="2:10" x14ac:dyDescent="0.25">
      <c r="B64177" s="27"/>
      <c r="D64177" s="27"/>
      <c r="E64177" s="27"/>
      <c r="I64177" s="27"/>
      <c r="J64177" s="27"/>
    </row>
    <row r="64178" spans="2:10" x14ac:dyDescent="0.25">
      <c r="B64178" s="27"/>
      <c r="D64178" s="27"/>
      <c r="E64178" s="27"/>
      <c r="I64178" s="27"/>
      <c r="J64178" s="27"/>
    </row>
    <row r="64179" spans="2:10" x14ac:dyDescent="0.25">
      <c r="B64179" s="27"/>
      <c r="D64179" s="27"/>
      <c r="E64179" s="27"/>
      <c r="I64179" s="27"/>
      <c r="J64179" s="27"/>
    </row>
    <row r="64180" spans="2:10" x14ac:dyDescent="0.25">
      <c r="B64180" s="27"/>
      <c r="D64180" s="27"/>
      <c r="E64180" s="27"/>
      <c r="I64180" s="27"/>
      <c r="J64180" s="27"/>
    </row>
    <row r="64181" spans="2:10" x14ac:dyDescent="0.25">
      <c r="B64181" s="27"/>
      <c r="D64181" s="27"/>
      <c r="E64181" s="27"/>
      <c r="I64181" s="27"/>
      <c r="J64181" s="27"/>
    </row>
    <row r="64182" spans="2:10" x14ac:dyDescent="0.25">
      <c r="B64182" s="27"/>
      <c r="D64182" s="27"/>
      <c r="E64182" s="27"/>
      <c r="I64182" s="27"/>
      <c r="J64182" s="27"/>
    </row>
    <row r="64183" spans="2:10" x14ac:dyDescent="0.25">
      <c r="B64183" s="27"/>
      <c r="D64183" s="27"/>
      <c r="E64183" s="27"/>
      <c r="I64183" s="27"/>
      <c r="J64183" s="27"/>
    </row>
    <row r="64184" spans="2:10" x14ac:dyDescent="0.25">
      <c r="B64184" s="27"/>
      <c r="D64184" s="27"/>
      <c r="E64184" s="27"/>
      <c r="I64184" s="27"/>
      <c r="J64184" s="27"/>
    </row>
    <row r="64185" spans="2:10" x14ac:dyDescent="0.25">
      <c r="B64185" s="27"/>
      <c r="D64185" s="27"/>
      <c r="E64185" s="27"/>
      <c r="I64185" s="27"/>
      <c r="J64185" s="27"/>
    </row>
    <row r="64186" spans="2:10" x14ac:dyDescent="0.25">
      <c r="B64186" s="27"/>
      <c r="D64186" s="27"/>
      <c r="E64186" s="27"/>
      <c r="I64186" s="27"/>
      <c r="J64186" s="27"/>
    </row>
    <row r="64187" spans="2:10" x14ac:dyDescent="0.25">
      <c r="B64187" s="27"/>
      <c r="D64187" s="27"/>
      <c r="E64187" s="27"/>
      <c r="I64187" s="27"/>
      <c r="J64187" s="27"/>
    </row>
    <row r="64188" spans="2:10" x14ac:dyDescent="0.25">
      <c r="B64188" s="27"/>
      <c r="D64188" s="27"/>
      <c r="E64188" s="27"/>
      <c r="I64188" s="27"/>
      <c r="J64188" s="27"/>
    </row>
    <row r="64189" spans="2:10" x14ac:dyDescent="0.25">
      <c r="B64189" s="27"/>
      <c r="D64189" s="27"/>
      <c r="E64189" s="27"/>
      <c r="I64189" s="27"/>
      <c r="J64189" s="27"/>
    </row>
    <row r="64190" spans="2:10" x14ac:dyDescent="0.25">
      <c r="B64190" s="27"/>
      <c r="D64190" s="27"/>
      <c r="E64190" s="27"/>
      <c r="I64190" s="27"/>
      <c r="J64190" s="27"/>
    </row>
    <row r="64191" spans="2:10" x14ac:dyDescent="0.25">
      <c r="B64191" s="27"/>
      <c r="D64191" s="27"/>
      <c r="E64191" s="27"/>
      <c r="I64191" s="27"/>
      <c r="J64191" s="27"/>
    </row>
    <row r="64192" spans="2:10" x14ac:dyDescent="0.25">
      <c r="B64192" s="27"/>
      <c r="D64192" s="27"/>
      <c r="E64192" s="27"/>
      <c r="I64192" s="27"/>
      <c r="J64192" s="27"/>
    </row>
    <row r="64193" spans="2:10" x14ac:dyDescent="0.25">
      <c r="B64193" s="27"/>
      <c r="D64193" s="27"/>
      <c r="E64193" s="27"/>
      <c r="I64193" s="27"/>
      <c r="J64193" s="27"/>
    </row>
    <row r="64194" spans="2:10" x14ac:dyDescent="0.25">
      <c r="B64194" s="27"/>
      <c r="D64194" s="27"/>
      <c r="E64194" s="27"/>
      <c r="I64194" s="27"/>
      <c r="J64194" s="27"/>
    </row>
    <row r="64195" spans="2:10" x14ac:dyDescent="0.25">
      <c r="B64195" s="27"/>
      <c r="D64195" s="27"/>
      <c r="E64195" s="27"/>
      <c r="I64195" s="27"/>
      <c r="J64195" s="27"/>
    </row>
    <row r="64196" spans="2:10" x14ac:dyDescent="0.25">
      <c r="B64196" s="27"/>
      <c r="D64196" s="27"/>
      <c r="E64196" s="27"/>
      <c r="I64196" s="27"/>
      <c r="J64196" s="27"/>
    </row>
    <row r="64197" spans="2:10" x14ac:dyDescent="0.25">
      <c r="B64197" s="27"/>
      <c r="D64197" s="27"/>
      <c r="E64197" s="27"/>
      <c r="I64197" s="27"/>
      <c r="J64197" s="27"/>
    </row>
    <row r="64198" spans="2:10" x14ac:dyDescent="0.25">
      <c r="B64198" s="27"/>
      <c r="D64198" s="27"/>
      <c r="E64198" s="27"/>
      <c r="I64198" s="27"/>
      <c r="J64198" s="27"/>
    </row>
    <row r="64199" spans="2:10" x14ac:dyDescent="0.25">
      <c r="B64199" s="27"/>
      <c r="D64199" s="27"/>
      <c r="E64199" s="27"/>
      <c r="I64199" s="27"/>
      <c r="J64199" s="27"/>
    </row>
    <row r="64200" spans="2:10" x14ac:dyDescent="0.25">
      <c r="B64200" s="27"/>
      <c r="D64200" s="27"/>
      <c r="E64200" s="27"/>
      <c r="I64200" s="27"/>
      <c r="J64200" s="27"/>
    </row>
    <row r="64201" spans="2:10" x14ac:dyDescent="0.25">
      <c r="B64201" s="27"/>
      <c r="D64201" s="27"/>
      <c r="E64201" s="27"/>
      <c r="I64201" s="27"/>
      <c r="J64201" s="27"/>
    </row>
    <row r="64202" spans="2:10" x14ac:dyDescent="0.25">
      <c r="B64202" s="27"/>
      <c r="D64202" s="27"/>
      <c r="E64202" s="27"/>
      <c r="I64202" s="27"/>
      <c r="J64202" s="27"/>
    </row>
    <row r="64203" spans="2:10" x14ac:dyDescent="0.25">
      <c r="B64203" s="27"/>
      <c r="D64203" s="27"/>
      <c r="E64203" s="27"/>
      <c r="I64203" s="27"/>
      <c r="J64203" s="27"/>
    </row>
    <row r="64204" spans="2:10" x14ac:dyDescent="0.25">
      <c r="B64204" s="27"/>
      <c r="D64204" s="27"/>
      <c r="E64204" s="27"/>
      <c r="I64204" s="27"/>
      <c r="J64204" s="27"/>
    </row>
    <row r="64205" spans="2:10" x14ac:dyDescent="0.25">
      <c r="B64205" s="27"/>
      <c r="D64205" s="27"/>
      <c r="E64205" s="27"/>
      <c r="I64205" s="27"/>
      <c r="J64205" s="27"/>
    </row>
    <row r="64206" spans="2:10" x14ac:dyDescent="0.25">
      <c r="B64206" s="27"/>
      <c r="D64206" s="27"/>
      <c r="E64206" s="27"/>
      <c r="I64206" s="27"/>
      <c r="J64206" s="27"/>
    </row>
    <row r="64207" spans="2:10" x14ac:dyDescent="0.25">
      <c r="B64207" s="27"/>
      <c r="D64207" s="27"/>
      <c r="E64207" s="27"/>
      <c r="I64207" s="27"/>
      <c r="J64207" s="27"/>
    </row>
    <row r="64208" spans="2:10" x14ac:dyDescent="0.25">
      <c r="B64208" s="27"/>
      <c r="D64208" s="27"/>
      <c r="E64208" s="27"/>
      <c r="I64208" s="27"/>
      <c r="J64208" s="27"/>
    </row>
    <row r="64209" spans="2:10" x14ac:dyDescent="0.25">
      <c r="B64209" s="27"/>
      <c r="D64209" s="27"/>
      <c r="E64209" s="27"/>
      <c r="I64209" s="27"/>
      <c r="J64209" s="27"/>
    </row>
    <row r="64210" spans="2:10" x14ac:dyDescent="0.25">
      <c r="B64210" s="27"/>
      <c r="D64210" s="27"/>
      <c r="E64210" s="27"/>
      <c r="I64210" s="27"/>
      <c r="J64210" s="27"/>
    </row>
    <row r="64211" spans="2:10" x14ac:dyDescent="0.25">
      <c r="B64211" s="27"/>
      <c r="D64211" s="27"/>
      <c r="E64211" s="27"/>
      <c r="I64211" s="27"/>
      <c r="J64211" s="27"/>
    </row>
    <row r="64212" spans="2:10" x14ac:dyDescent="0.25">
      <c r="B64212" s="27"/>
      <c r="D64212" s="27"/>
      <c r="E64212" s="27"/>
      <c r="I64212" s="27"/>
      <c r="J64212" s="27"/>
    </row>
    <row r="64213" spans="2:10" x14ac:dyDescent="0.25">
      <c r="B64213" s="27"/>
      <c r="D64213" s="27"/>
      <c r="E64213" s="27"/>
      <c r="I64213" s="27"/>
      <c r="J64213" s="27"/>
    </row>
    <row r="64214" spans="2:10" x14ac:dyDescent="0.25">
      <c r="B64214" s="27"/>
      <c r="D64214" s="27"/>
      <c r="E64214" s="27"/>
      <c r="I64214" s="27"/>
      <c r="J64214" s="27"/>
    </row>
    <row r="64215" spans="2:10" x14ac:dyDescent="0.25">
      <c r="B64215" s="27"/>
      <c r="D64215" s="27"/>
      <c r="E64215" s="27"/>
      <c r="I64215" s="27"/>
      <c r="J64215" s="27"/>
    </row>
    <row r="64216" spans="2:10" x14ac:dyDescent="0.25">
      <c r="B64216" s="27"/>
      <c r="D64216" s="27"/>
      <c r="E64216" s="27"/>
      <c r="I64216" s="27"/>
      <c r="J64216" s="27"/>
    </row>
    <row r="64217" spans="2:10" x14ac:dyDescent="0.25">
      <c r="B64217" s="27"/>
      <c r="D64217" s="27"/>
      <c r="E64217" s="27"/>
      <c r="I64217" s="27"/>
      <c r="J64217" s="27"/>
    </row>
    <row r="64218" spans="2:10" x14ac:dyDescent="0.25">
      <c r="B64218" s="27"/>
      <c r="D64218" s="27"/>
      <c r="E64218" s="27"/>
      <c r="I64218" s="27"/>
      <c r="J64218" s="27"/>
    </row>
    <row r="64219" spans="2:10" x14ac:dyDescent="0.25">
      <c r="B64219" s="27"/>
      <c r="D64219" s="27"/>
      <c r="E64219" s="27"/>
      <c r="I64219" s="27"/>
      <c r="J64219" s="27"/>
    </row>
    <row r="64220" spans="2:10" x14ac:dyDescent="0.25">
      <c r="B64220" s="27"/>
      <c r="D64220" s="27"/>
      <c r="E64220" s="27"/>
      <c r="I64220" s="27"/>
      <c r="J64220" s="27"/>
    </row>
    <row r="64221" spans="2:10" x14ac:dyDescent="0.25">
      <c r="B64221" s="27"/>
      <c r="D64221" s="27"/>
      <c r="E64221" s="27"/>
      <c r="I64221" s="27"/>
      <c r="J64221" s="27"/>
    </row>
    <row r="64222" spans="2:10" x14ac:dyDescent="0.25">
      <c r="B64222" s="27"/>
      <c r="D64222" s="27"/>
      <c r="E64222" s="27"/>
      <c r="I64222" s="27"/>
      <c r="J64222" s="27"/>
    </row>
    <row r="64223" spans="2:10" x14ac:dyDescent="0.25">
      <c r="B64223" s="27"/>
      <c r="D64223" s="27"/>
      <c r="E64223" s="27"/>
      <c r="I64223" s="27"/>
      <c r="J64223" s="27"/>
    </row>
    <row r="64224" spans="2:10" x14ac:dyDescent="0.25">
      <c r="B64224" s="27"/>
      <c r="D64224" s="27"/>
      <c r="E64224" s="27"/>
      <c r="I64224" s="27"/>
      <c r="J64224" s="27"/>
    </row>
    <row r="64225" spans="2:10" x14ac:dyDescent="0.25">
      <c r="B64225" s="27"/>
      <c r="D64225" s="27"/>
      <c r="E64225" s="27"/>
      <c r="I64225" s="27"/>
      <c r="J64225" s="27"/>
    </row>
    <row r="64226" spans="2:10" x14ac:dyDescent="0.25">
      <c r="B64226" s="27"/>
      <c r="D64226" s="27"/>
      <c r="E64226" s="27"/>
      <c r="I64226" s="27"/>
      <c r="J64226" s="27"/>
    </row>
    <row r="64227" spans="2:10" x14ac:dyDescent="0.25">
      <c r="B64227" s="27"/>
      <c r="D64227" s="27"/>
      <c r="E64227" s="27"/>
      <c r="I64227" s="27"/>
      <c r="J64227" s="27"/>
    </row>
    <row r="64228" spans="2:10" x14ac:dyDescent="0.25">
      <c r="B64228" s="27"/>
      <c r="D64228" s="27"/>
      <c r="E64228" s="27"/>
      <c r="I64228" s="27"/>
      <c r="J64228" s="27"/>
    </row>
    <row r="64229" spans="2:10" x14ac:dyDescent="0.25">
      <c r="B64229" s="27"/>
      <c r="D64229" s="27"/>
      <c r="E64229" s="27"/>
      <c r="I64229" s="27"/>
      <c r="J64229" s="27"/>
    </row>
    <row r="64230" spans="2:10" x14ac:dyDescent="0.25">
      <c r="B64230" s="27"/>
      <c r="D64230" s="27"/>
      <c r="E64230" s="27"/>
      <c r="I64230" s="27"/>
      <c r="J64230" s="27"/>
    </row>
    <row r="64231" spans="2:10" x14ac:dyDescent="0.25">
      <c r="B64231" s="27"/>
      <c r="D64231" s="27"/>
      <c r="E64231" s="27"/>
      <c r="I64231" s="27"/>
      <c r="J64231" s="27"/>
    </row>
    <row r="64232" spans="2:10" x14ac:dyDescent="0.25">
      <c r="B64232" s="27"/>
      <c r="D64232" s="27"/>
      <c r="E64232" s="27"/>
      <c r="I64232" s="27"/>
      <c r="J64232" s="27"/>
    </row>
    <row r="64233" spans="2:10" x14ac:dyDescent="0.25">
      <c r="B64233" s="27"/>
      <c r="D64233" s="27"/>
      <c r="E64233" s="27"/>
      <c r="I64233" s="27"/>
      <c r="J64233" s="27"/>
    </row>
    <row r="64234" spans="2:10" x14ac:dyDescent="0.25">
      <c r="B64234" s="27"/>
      <c r="D64234" s="27"/>
      <c r="E64234" s="27"/>
      <c r="I64234" s="27"/>
      <c r="J64234" s="27"/>
    </row>
    <row r="64235" spans="2:10" x14ac:dyDescent="0.25">
      <c r="B64235" s="27"/>
      <c r="D64235" s="27"/>
      <c r="E64235" s="27"/>
      <c r="I64235" s="27"/>
      <c r="J64235" s="27"/>
    </row>
    <row r="64236" spans="2:10" x14ac:dyDescent="0.25">
      <c r="B64236" s="27"/>
      <c r="D64236" s="27"/>
      <c r="E64236" s="27"/>
      <c r="I64236" s="27"/>
      <c r="J64236" s="27"/>
    </row>
    <row r="64237" spans="2:10" x14ac:dyDescent="0.25">
      <c r="B64237" s="27"/>
      <c r="D64237" s="27"/>
      <c r="E64237" s="27"/>
      <c r="I64237" s="27"/>
      <c r="J64237" s="27"/>
    </row>
    <row r="64238" spans="2:10" x14ac:dyDescent="0.25">
      <c r="B64238" s="27"/>
      <c r="D64238" s="27"/>
      <c r="E64238" s="27"/>
      <c r="I64238" s="27"/>
      <c r="J64238" s="27"/>
    </row>
    <row r="64239" spans="2:10" x14ac:dyDescent="0.25">
      <c r="B64239" s="27"/>
      <c r="D64239" s="27"/>
      <c r="E64239" s="27"/>
      <c r="I64239" s="27"/>
      <c r="J64239" s="27"/>
    </row>
    <row r="64240" spans="2:10" x14ac:dyDescent="0.25">
      <c r="B64240" s="27"/>
      <c r="D64240" s="27"/>
      <c r="E64240" s="27"/>
      <c r="I64240" s="27"/>
      <c r="J64240" s="27"/>
    </row>
    <row r="64241" spans="2:10" x14ac:dyDescent="0.25">
      <c r="B64241" s="27"/>
      <c r="D64241" s="27"/>
      <c r="E64241" s="27"/>
      <c r="I64241" s="27"/>
      <c r="J64241" s="27"/>
    </row>
    <row r="64242" spans="2:10" x14ac:dyDescent="0.25">
      <c r="B64242" s="27"/>
      <c r="D64242" s="27"/>
      <c r="E64242" s="27"/>
      <c r="I64242" s="27"/>
      <c r="J64242" s="27"/>
    </row>
    <row r="64243" spans="2:10" x14ac:dyDescent="0.25">
      <c r="B64243" s="27"/>
      <c r="D64243" s="27"/>
      <c r="E64243" s="27"/>
      <c r="I64243" s="27"/>
      <c r="J64243" s="27"/>
    </row>
    <row r="64244" spans="2:10" x14ac:dyDescent="0.25">
      <c r="B64244" s="27"/>
      <c r="D64244" s="27"/>
      <c r="E64244" s="27"/>
      <c r="I64244" s="27"/>
      <c r="J64244" s="27"/>
    </row>
    <row r="64245" spans="2:10" x14ac:dyDescent="0.25">
      <c r="B64245" s="27"/>
      <c r="D64245" s="27"/>
      <c r="E64245" s="27"/>
      <c r="I64245" s="27"/>
      <c r="J64245" s="27"/>
    </row>
    <row r="64246" spans="2:10" x14ac:dyDescent="0.25">
      <c r="B64246" s="27"/>
      <c r="D64246" s="27"/>
      <c r="E64246" s="27"/>
      <c r="I64246" s="27"/>
      <c r="J64246" s="27"/>
    </row>
    <row r="64247" spans="2:10" x14ac:dyDescent="0.25">
      <c r="B64247" s="27"/>
      <c r="D64247" s="27"/>
      <c r="E64247" s="27"/>
      <c r="I64247" s="27"/>
      <c r="J64247" s="27"/>
    </row>
    <row r="64248" spans="2:10" x14ac:dyDescent="0.25">
      <c r="B64248" s="27"/>
      <c r="D64248" s="27"/>
      <c r="E64248" s="27"/>
      <c r="I64248" s="27"/>
      <c r="J64248" s="27"/>
    </row>
    <row r="64249" spans="2:10" x14ac:dyDescent="0.25">
      <c r="B64249" s="27"/>
      <c r="D64249" s="27"/>
      <c r="E64249" s="27"/>
      <c r="I64249" s="27"/>
      <c r="J64249" s="27"/>
    </row>
    <row r="64250" spans="2:10" x14ac:dyDescent="0.25">
      <c r="B64250" s="27"/>
      <c r="D64250" s="27"/>
      <c r="E64250" s="27"/>
      <c r="I64250" s="27"/>
      <c r="J64250" s="27"/>
    </row>
    <row r="64251" spans="2:10" x14ac:dyDescent="0.25">
      <c r="B64251" s="27"/>
      <c r="D64251" s="27"/>
      <c r="E64251" s="27"/>
      <c r="I64251" s="27"/>
      <c r="J64251" s="27"/>
    </row>
    <row r="64252" spans="2:10" x14ac:dyDescent="0.25">
      <c r="B64252" s="27"/>
      <c r="D64252" s="27"/>
      <c r="E64252" s="27"/>
      <c r="I64252" s="27"/>
      <c r="J64252" s="27"/>
    </row>
    <row r="64253" spans="2:10" x14ac:dyDescent="0.25">
      <c r="B64253" s="27"/>
      <c r="D64253" s="27"/>
      <c r="E64253" s="27"/>
      <c r="I64253" s="27"/>
      <c r="J64253" s="27"/>
    </row>
    <row r="64254" spans="2:10" x14ac:dyDescent="0.25">
      <c r="B64254" s="27"/>
      <c r="D64254" s="27"/>
      <c r="E64254" s="27"/>
      <c r="I64254" s="27"/>
      <c r="J64254" s="27"/>
    </row>
    <row r="64255" spans="2:10" x14ac:dyDescent="0.25">
      <c r="B64255" s="27"/>
      <c r="D64255" s="27"/>
      <c r="E64255" s="27"/>
      <c r="I64255" s="27"/>
      <c r="J64255" s="27"/>
    </row>
    <row r="64256" spans="2:10" x14ac:dyDescent="0.25">
      <c r="B64256" s="27"/>
      <c r="D64256" s="27"/>
      <c r="E64256" s="27"/>
      <c r="I64256" s="27"/>
      <c r="J64256" s="27"/>
    </row>
    <row r="64257" spans="2:10" x14ac:dyDescent="0.25">
      <c r="B64257" s="27"/>
      <c r="D64257" s="27"/>
      <c r="E64257" s="27"/>
      <c r="I64257" s="27"/>
      <c r="J64257" s="27"/>
    </row>
    <row r="64258" spans="2:10" x14ac:dyDescent="0.25">
      <c r="B64258" s="27"/>
      <c r="D64258" s="27"/>
      <c r="E64258" s="27"/>
      <c r="I64258" s="27"/>
      <c r="J64258" s="27"/>
    </row>
    <row r="64259" spans="2:10" x14ac:dyDescent="0.25">
      <c r="B64259" s="27"/>
      <c r="D64259" s="27"/>
      <c r="E64259" s="27"/>
      <c r="I64259" s="27"/>
      <c r="J64259" s="27"/>
    </row>
    <row r="64260" spans="2:10" x14ac:dyDescent="0.25">
      <c r="B64260" s="27"/>
      <c r="D64260" s="27"/>
      <c r="E64260" s="27"/>
      <c r="I64260" s="27"/>
      <c r="J64260" s="27"/>
    </row>
    <row r="64261" spans="2:10" x14ac:dyDescent="0.25">
      <c r="B64261" s="27"/>
      <c r="D64261" s="27"/>
      <c r="E64261" s="27"/>
      <c r="I64261" s="27"/>
      <c r="J64261" s="27"/>
    </row>
    <row r="64262" spans="2:10" x14ac:dyDescent="0.25">
      <c r="B64262" s="27"/>
      <c r="D64262" s="27"/>
      <c r="E64262" s="27"/>
      <c r="I64262" s="27"/>
      <c r="J64262" s="27"/>
    </row>
    <row r="64263" spans="2:10" x14ac:dyDescent="0.25">
      <c r="B64263" s="27"/>
      <c r="D64263" s="27"/>
      <c r="E64263" s="27"/>
      <c r="I64263" s="27"/>
      <c r="J64263" s="27"/>
    </row>
    <row r="64264" spans="2:10" x14ac:dyDescent="0.25">
      <c r="B64264" s="27"/>
      <c r="D64264" s="27"/>
      <c r="E64264" s="27"/>
      <c r="I64264" s="27"/>
      <c r="J64264" s="27"/>
    </row>
    <row r="64265" spans="2:10" x14ac:dyDescent="0.25">
      <c r="B64265" s="27"/>
      <c r="D64265" s="27"/>
      <c r="E64265" s="27"/>
      <c r="I64265" s="27"/>
      <c r="J64265" s="27"/>
    </row>
    <row r="64266" spans="2:10" x14ac:dyDescent="0.25">
      <c r="B64266" s="27"/>
      <c r="D64266" s="27"/>
      <c r="E64266" s="27"/>
      <c r="I64266" s="27"/>
      <c r="J64266" s="27"/>
    </row>
    <row r="64267" spans="2:10" x14ac:dyDescent="0.25">
      <c r="B64267" s="27"/>
      <c r="D64267" s="27"/>
      <c r="E64267" s="27"/>
      <c r="I64267" s="27"/>
      <c r="J64267" s="27"/>
    </row>
    <row r="64268" spans="2:10" x14ac:dyDescent="0.25">
      <c r="B64268" s="27"/>
      <c r="D64268" s="27"/>
      <c r="E64268" s="27"/>
      <c r="I64268" s="27"/>
      <c r="J64268" s="27"/>
    </row>
    <row r="64269" spans="2:10" x14ac:dyDescent="0.25">
      <c r="B64269" s="27"/>
      <c r="D64269" s="27"/>
      <c r="E64269" s="27"/>
      <c r="I64269" s="27"/>
      <c r="J64269" s="27"/>
    </row>
    <row r="64270" spans="2:10" x14ac:dyDescent="0.25">
      <c r="B64270" s="27"/>
      <c r="D64270" s="27"/>
      <c r="E64270" s="27"/>
      <c r="I64270" s="27"/>
      <c r="J64270" s="27"/>
    </row>
    <row r="64271" spans="2:10" x14ac:dyDescent="0.25">
      <c r="B64271" s="27"/>
      <c r="D64271" s="27"/>
      <c r="E64271" s="27"/>
      <c r="I64271" s="27"/>
      <c r="J64271" s="27"/>
    </row>
    <row r="64272" spans="2:10" x14ac:dyDescent="0.25">
      <c r="B64272" s="27"/>
      <c r="D64272" s="27"/>
      <c r="E64272" s="27"/>
      <c r="I64272" s="27"/>
      <c r="J64272" s="27"/>
    </row>
    <row r="64273" spans="2:10" x14ac:dyDescent="0.25">
      <c r="B64273" s="27"/>
      <c r="D64273" s="27"/>
      <c r="E64273" s="27"/>
      <c r="I64273" s="27"/>
      <c r="J64273" s="27"/>
    </row>
    <row r="64274" spans="2:10" x14ac:dyDescent="0.25">
      <c r="B64274" s="27"/>
      <c r="D64274" s="27"/>
      <c r="E64274" s="27"/>
      <c r="I64274" s="27"/>
      <c r="J64274" s="27"/>
    </row>
    <row r="64275" spans="2:10" x14ac:dyDescent="0.25">
      <c r="B64275" s="27"/>
      <c r="D64275" s="27"/>
      <c r="E64275" s="27"/>
      <c r="I64275" s="27"/>
      <c r="J64275" s="27"/>
    </row>
    <row r="64276" spans="2:10" x14ac:dyDescent="0.25">
      <c r="B64276" s="27"/>
      <c r="D64276" s="27"/>
      <c r="E64276" s="27"/>
      <c r="I64276" s="27"/>
      <c r="J64276" s="27"/>
    </row>
    <row r="64277" spans="2:10" x14ac:dyDescent="0.25">
      <c r="B64277" s="27"/>
      <c r="D64277" s="27"/>
      <c r="E64277" s="27"/>
      <c r="I64277" s="27"/>
      <c r="J64277" s="27"/>
    </row>
    <row r="64278" spans="2:10" x14ac:dyDescent="0.25">
      <c r="B64278" s="27"/>
      <c r="D64278" s="27"/>
      <c r="E64278" s="27"/>
      <c r="I64278" s="27"/>
      <c r="J64278" s="27"/>
    </row>
    <row r="64279" spans="2:10" x14ac:dyDescent="0.25">
      <c r="B64279" s="27"/>
      <c r="D64279" s="27"/>
      <c r="E64279" s="27"/>
      <c r="I64279" s="27"/>
      <c r="J64279" s="27"/>
    </row>
    <row r="64280" spans="2:10" x14ac:dyDescent="0.25">
      <c r="B64280" s="27"/>
      <c r="D64280" s="27"/>
      <c r="E64280" s="27"/>
      <c r="I64280" s="27"/>
      <c r="J64280" s="27"/>
    </row>
    <row r="64281" spans="2:10" x14ac:dyDescent="0.25">
      <c r="B64281" s="27"/>
      <c r="D64281" s="27"/>
      <c r="E64281" s="27"/>
      <c r="I64281" s="27"/>
      <c r="J64281" s="27"/>
    </row>
    <row r="64282" spans="2:10" x14ac:dyDescent="0.25">
      <c r="B64282" s="27"/>
      <c r="D64282" s="27"/>
      <c r="E64282" s="27"/>
      <c r="I64282" s="27"/>
      <c r="J64282" s="27"/>
    </row>
    <row r="64283" spans="2:10" x14ac:dyDescent="0.25">
      <c r="B64283" s="27"/>
      <c r="D64283" s="27"/>
      <c r="E64283" s="27"/>
      <c r="I64283" s="27"/>
      <c r="J64283" s="27"/>
    </row>
    <row r="64284" spans="2:10" x14ac:dyDescent="0.25">
      <c r="B64284" s="27"/>
      <c r="D64284" s="27"/>
      <c r="E64284" s="27"/>
      <c r="I64284" s="27"/>
      <c r="J64284" s="27"/>
    </row>
    <row r="64285" spans="2:10" x14ac:dyDescent="0.25">
      <c r="B64285" s="27"/>
      <c r="D64285" s="27"/>
      <c r="E64285" s="27"/>
      <c r="I64285" s="27"/>
      <c r="J64285" s="27"/>
    </row>
    <row r="64286" spans="2:10" x14ac:dyDescent="0.25">
      <c r="B64286" s="27"/>
      <c r="D64286" s="27"/>
      <c r="E64286" s="27"/>
      <c r="I64286" s="27"/>
      <c r="J64286" s="27"/>
    </row>
    <row r="64287" spans="2:10" x14ac:dyDescent="0.25">
      <c r="B64287" s="27"/>
      <c r="D64287" s="27"/>
      <c r="E64287" s="27"/>
      <c r="I64287" s="27"/>
      <c r="J64287" s="27"/>
    </row>
    <row r="64288" spans="2:10" x14ac:dyDescent="0.25">
      <c r="B64288" s="27"/>
      <c r="D64288" s="27"/>
      <c r="E64288" s="27"/>
      <c r="I64288" s="27"/>
      <c r="J64288" s="27"/>
    </row>
    <row r="64289" spans="2:10" x14ac:dyDescent="0.25">
      <c r="B64289" s="27"/>
      <c r="D64289" s="27"/>
      <c r="E64289" s="27"/>
      <c r="I64289" s="27"/>
      <c r="J64289" s="27"/>
    </row>
    <row r="64290" spans="2:10" x14ac:dyDescent="0.25">
      <c r="B64290" s="27"/>
      <c r="D64290" s="27"/>
      <c r="E64290" s="27"/>
      <c r="I64290" s="27"/>
      <c r="J64290" s="27"/>
    </row>
    <row r="64291" spans="2:10" x14ac:dyDescent="0.25">
      <c r="B64291" s="27"/>
      <c r="D64291" s="27"/>
      <c r="E64291" s="27"/>
      <c r="I64291" s="27"/>
      <c r="J64291" s="27"/>
    </row>
    <row r="64292" spans="2:10" x14ac:dyDescent="0.25">
      <c r="B64292" s="27"/>
      <c r="D64292" s="27"/>
      <c r="E64292" s="27"/>
      <c r="I64292" s="27"/>
      <c r="J64292" s="27"/>
    </row>
    <row r="64293" spans="2:10" x14ac:dyDescent="0.25">
      <c r="B64293" s="27"/>
      <c r="D64293" s="27"/>
      <c r="E64293" s="27"/>
      <c r="I64293" s="27"/>
      <c r="J64293" s="27"/>
    </row>
    <row r="64294" spans="2:10" x14ac:dyDescent="0.25">
      <c r="B64294" s="27"/>
      <c r="D64294" s="27"/>
      <c r="E64294" s="27"/>
      <c r="I64294" s="27"/>
      <c r="J64294" s="27"/>
    </row>
    <row r="64295" spans="2:10" x14ac:dyDescent="0.25">
      <c r="B64295" s="27"/>
      <c r="D64295" s="27"/>
      <c r="E64295" s="27"/>
      <c r="I64295" s="27"/>
      <c r="J64295" s="27"/>
    </row>
    <row r="64296" spans="2:10" x14ac:dyDescent="0.25">
      <c r="B64296" s="27"/>
      <c r="D64296" s="27"/>
      <c r="E64296" s="27"/>
      <c r="I64296" s="27"/>
      <c r="J64296" s="27"/>
    </row>
    <row r="64297" spans="2:10" x14ac:dyDescent="0.25">
      <c r="B64297" s="27"/>
      <c r="D64297" s="27"/>
      <c r="E64297" s="27"/>
      <c r="I64297" s="27"/>
      <c r="J64297" s="27"/>
    </row>
    <row r="64298" spans="2:10" x14ac:dyDescent="0.25">
      <c r="B64298" s="27"/>
      <c r="D64298" s="27"/>
      <c r="E64298" s="27"/>
      <c r="I64298" s="27"/>
      <c r="J64298" s="27"/>
    </row>
    <row r="64299" spans="2:10" x14ac:dyDescent="0.25">
      <c r="B64299" s="27"/>
      <c r="D64299" s="27"/>
      <c r="E64299" s="27"/>
      <c r="I64299" s="27"/>
      <c r="J64299" s="27"/>
    </row>
    <row r="64300" spans="2:10" x14ac:dyDescent="0.25">
      <c r="B64300" s="27"/>
      <c r="D64300" s="27"/>
      <c r="E64300" s="27"/>
      <c r="I64300" s="27"/>
      <c r="J64300" s="27"/>
    </row>
    <row r="64301" spans="2:10" x14ac:dyDescent="0.25">
      <c r="B64301" s="27"/>
      <c r="D64301" s="27"/>
      <c r="E64301" s="27"/>
      <c r="I64301" s="27"/>
      <c r="J64301" s="27"/>
    </row>
    <row r="64302" spans="2:10" x14ac:dyDescent="0.25">
      <c r="B64302" s="27"/>
      <c r="D64302" s="27"/>
      <c r="E64302" s="27"/>
      <c r="I64302" s="27"/>
      <c r="J64302" s="27"/>
    </row>
    <row r="64303" spans="2:10" x14ac:dyDescent="0.25">
      <c r="B64303" s="27"/>
      <c r="D64303" s="27"/>
      <c r="E64303" s="27"/>
      <c r="I64303" s="27"/>
      <c r="J64303" s="27"/>
    </row>
    <row r="64304" spans="2:10" x14ac:dyDescent="0.25">
      <c r="B64304" s="27"/>
      <c r="D64304" s="27"/>
      <c r="E64304" s="27"/>
      <c r="I64304" s="27"/>
      <c r="J64304" s="27"/>
    </row>
    <row r="64305" spans="2:10" x14ac:dyDescent="0.25">
      <c r="B64305" s="27"/>
      <c r="D64305" s="27"/>
      <c r="E64305" s="27"/>
      <c r="I64305" s="27"/>
      <c r="J64305" s="27"/>
    </row>
    <row r="64306" spans="2:10" x14ac:dyDescent="0.25">
      <c r="B64306" s="27"/>
      <c r="D64306" s="27"/>
      <c r="E64306" s="27"/>
      <c r="I64306" s="27"/>
      <c r="J64306" s="27"/>
    </row>
    <row r="64307" spans="2:10" x14ac:dyDescent="0.25">
      <c r="B64307" s="27"/>
      <c r="D64307" s="27"/>
      <c r="E64307" s="27"/>
      <c r="I64307" s="27"/>
      <c r="J64307" s="27"/>
    </row>
    <row r="64308" spans="2:10" x14ac:dyDescent="0.25">
      <c r="B64308" s="27"/>
      <c r="D64308" s="27"/>
      <c r="E64308" s="27"/>
      <c r="I64308" s="27"/>
      <c r="J64308" s="27"/>
    </row>
    <row r="64309" spans="2:10" x14ac:dyDescent="0.25">
      <c r="B64309" s="27"/>
      <c r="D64309" s="27"/>
      <c r="E64309" s="27"/>
      <c r="I64309" s="27"/>
      <c r="J64309" s="27"/>
    </row>
    <row r="64310" spans="2:10" x14ac:dyDescent="0.25">
      <c r="B64310" s="27"/>
      <c r="D64310" s="27"/>
      <c r="E64310" s="27"/>
      <c r="I64310" s="27"/>
      <c r="J64310" s="27"/>
    </row>
    <row r="64311" spans="2:10" x14ac:dyDescent="0.25">
      <c r="B64311" s="27"/>
      <c r="D64311" s="27"/>
      <c r="E64311" s="27"/>
      <c r="I64311" s="27"/>
      <c r="J64311" s="27"/>
    </row>
    <row r="64312" spans="2:10" x14ac:dyDescent="0.25">
      <c r="B64312" s="27"/>
      <c r="D64312" s="27"/>
      <c r="E64312" s="27"/>
      <c r="I64312" s="27"/>
      <c r="J64312" s="27"/>
    </row>
    <row r="64313" spans="2:10" x14ac:dyDescent="0.25">
      <c r="B64313" s="27"/>
      <c r="D64313" s="27"/>
      <c r="E64313" s="27"/>
      <c r="I64313" s="27"/>
      <c r="J64313" s="27"/>
    </row>
    <row r="64314" spans="2:10" x14ac:dyDescent="0.25">
      <c r="B64314" s="27"/>
      <c r="D64314" s="27"/>
      <c r="E64314" s="27"/>
      <c r="I64314" s="27"/>
      <c r="J64314" s="27"/>
    </row>
    <row r="64315" spans="2:10" x14ac:dyDescent="0.25">
      <c r="B64315" s="27"/>
      <c r="D64315" s="27"/>
      <c r="E64315" s="27"/>
      <c r="I64315" s="27"/>
      <c r="J64315" s="27"/>
    </row>
    <row r="64316" spans="2:10" x14ac:dyDescent="0.25">
      <c r="B64316" s="27"/>
      <c r="D64316" s="27"/>
      <c r="E64316" s="27"/>
      <c r="I64316" s="27"/>
      <c r="J64316" s="27"/>
    </row>
    <row r="64317" spans="2:10" x14ac:dyDescent="0.25">
      <c r="B64317" s="27"/>
      <c r="D64317" s="27"/>
      <c r="E64317" s="27"/>
      <c r="I64317" s="27"/>
      <c r="J64317" s="27"/>
    </row>
    <row r="64318" spans="2:10" x14ac:dyDescent="0.25">
      <c r="B64318" s="27"/>
      <c r="D64318" s="27"/>
      <c r="E64318" s="27"/>
      <c r="I64318" s="27"/>
      <c r="J64318" s="27"/>
    </row>
    <row r="64319" spans="2:10" x14ac:dyDescent="0.25">
      <c r="B64319" s="27"/>
      <c r="D64319" s="27"/>
      <c r="E64319" s="27"/>
      <c r="I64319" s="27"/>
      <c r="J64319" s="27"/>
    </row>
    <row r="64320" spans="2:10" x14ac:dyDescent="0.25">
      <c r="B64320" s="27"/>
      <c r="D64320" s="27"/>
      <c r="E64320" s="27"/>
      <c r="I64320" s="27"/>
      <c r="J64320" s="27"/>
    </row>
    <row r="64321" spans="2:10" x14ac:dyDescent="0.25">
      <c r="B64321" s="27"/>
      <c r="D64321" s="27"/>
      <c r="E64321" s="27"/>
      <c r="I64321" s="27"/>
      <c r="J64321" s="27"/>
    </row>
    <row r="64322" spans="2:10" x14ac:dyDescent="0.25">
      <c r="B64322" s="27"/>
      <c r="D64322" s="27"/>
      <c r="E64322" s="27"/>
      <c r="I64322" s="27"/>
      <c r="J64322" s="27"/>
    </row>
    <row r="64323" spans="2:10" x14ac:dyDescent="0.25">
      <c r="B64323" s="27"/>
      <c r="D64323" s="27"/>
      <c r="E64323" s="27"/>
      <c r="I64323" s="27"/>
      <c r="J64323" s="27"/>
    </row>
    <row r="64324" spans="2:10" x14ac:dyDescent="0.25">
      <c r="B64324" s="27"/>
      <c r="D64324" s="27"/>
      <c r="E64324" s="27"/>
      <c r="I64324" s="27"/>
      <c r="J64324" s="27"/>
    </row>
    <row r="64325" spans="2:10" x14ac:dyDescent="0.25">
      <c r="B64325" s="27"/>
      <c r="D64325" s="27"/>
      <c r="E64325" s="27"/>
      <c r="I64325" s="27"/>
      <c r="J64325" s="27"/>
    </row>
    <row r="64326" spans="2:10" x14ac:dyDescent="0.25">
      <c r="B64326" s="27"/>
      <c r="D64326" s="27"/>
      <c r="E64326" s="27"/>
      <c r="I64326" s="27"/>
      <c r="J64326" s="27"/>
    </row>
    <row r="64327" spans="2:10" x14ac:dyDescent="0.25">
      <c r="B64327" s="27"/>
      <c r="D64327" s="27"/>
      <c r="E64327" s="27"/>
      <c r="I64327" s="27"/>
      <c r="J64327" s="27"/>
    </row>
    <row r="64328" spans="2:10" x14ac:dyDescent="0.25">
      <c r="B64328" s="27"/>
      <c r="D64328" s="27"/>
      <c r="E64328" s="27"/>
      <c r="I64328" s="27"/>
      <c r="J64328" s="27"/>
    </row>
    <row r="64329" spans="2:10" x14ac:dyDescent="0.25">
      <c r="B64329" s="27"/>
      <c r="D64329" s="27"/>
      <c r="E64329" s="27"/>
      <c r="I64329" s="27"/>
      <c r="J64329" s="27"/>
    </row>
    <row r="64330" spans="2:10" x14ac:dyDescent="0.25">
      <c r="B64330" s="27"/>
      <c r="D64330" s="27"/>
      <c r="E64330" s="27"/>
      <c r="I64330" s="27"/>
      <c r="J64330" s="27"/>
    </row>
    <row r="64331" spans="2:10" x14ac:dyDescent="0.25">
      <c r="B64331" s="27"/>
      <c r="D64331" s="27"/>
      <c r="E64331" s="27"/>
      <c r="I64331" s="27"/>
      <c r="J64331" s="27"/>
    </row>
    <row r="64332" spans="2:10" x14ac:dyDescent="0.25">
      <c r="B64332" s="27"/>
      <c r="D64332" s="27"/>
      <c r="E64332" s="27"/>
      <c r="I64332" s="27"/>
      <c r="J64332" s="27"/>
    </row>
    <row r="64333" spans="2:10" x14ac:dyDescent="0.25">
      <c r="B64333" s="27"/>
      <c r="D64333" s="27"/>
      <c r="E64333" s="27"/>
      <c r="I64333" s="27"/>
      <c r="J64333" s="27"/>
    </row>
    <row r="64334" spans="2:10" x14ac:dyDescent="0.25">
      <c r="B64334" s="27"/>
      <c r="D64334" s="27"/>
      <c r="E64334" s="27"/>
      <c r="I64334" s="27"/>
      <c r="J64334" s="27"/>
    </row>
    <row r="64335" spans="2:10" x14ac:dyDescent="0.25">
      <c r="B64335" s="27"/>
      <c r="D64335" s="27"/>
      <c r="E64335" s="27"/>
      <c r="I64335" s="27"/>
      <c r="J64335" s="27"/>
    </row>
    <row r="64336" spans="2:10" x14ac:dyDescent="0.25">
      <c r="B64336" s="27"/>
      <c r="D64336" s="27"/>
      <c r="E64336" s="27"/>
      <c r="I64336" s="27"/>
      <c r="J64336" s="27"/>
    </row>
    <row r="64337" spans="2:10" x14ac:dyDescent="0.25">
      <c r="B64337" s="27"/>
      <c r="D64337" s="27"/>
      <c r="E64337" s="27"/>
      <c r="I64337" s="27"/>
      <c r="J64337" s="27"/>
    </row>
    <row r="64338" spans="2:10" x14ac:dyDescent="0.25">
      <c r="B64338" s="27"/>
      <c r="D64338" s="27"/>
      <c r="E64338" s="27"/>
      <c r="I64338" s="27"/>
      <c r="J64338" s="27"/>
    </row>
    <row r="64339" spans="2:10" x14ac:dyDescent="0.25">
      <c r="B64339" s="27"/>
      <c r="D64339" s="27"/>
      <c r="E64339" s="27"/>
      <c r="I64339" s="27"/>
      <c r="J64339" s="27"/>
    </row>
    <row r="64340" spans="2:10" x14ac:dyDescent="0.25">
      <c r="B64340" s="27"/>
      <c r="D64340" s="27"/>
      <c r="E64340" s="27"/>
      <c r="I64340" s="27"/>
      <c r="J64340" s="27"/>
    </row>
    <row r="64341" spans="2:10" x14ac:dyDescent="0.25">
      <c r="B64341" s="27"/>
      <c r="D64341" s="27"/>
      <c r="E64341" s="27"/>
      <c r="I64341" s="27"/>
      <c r="J64341" s="27"/>
    </row>
    <row r="64342" spans="2:10" x14ac:dyDescent="0.25">
      <c r="B64342" s="27"/>
      <c r="D64342" s="27"/>
      <c r="E64342" s="27"/>
      <c r="I64342" s="27"/>
      <c r="J64342" s="27"/>
    </row>
    <row r="64343" spans="2:10" x14ac:dyDescent="0.25">
      <c r="B64343" s="27"/>
      <c r="D64343" s="27"/>
      <c r="E64343" s="27"/>
      <c r="I64343" s="27"/>
      <c r="J64343" s="27"/>
    </row>
    <row r="64344" spans="2:10" x14ac:dyDescent="0.25">
      <c r="B64344" s="27"/>
      <c r="D64344" s="27"/>
      <c r="E64344" s="27"/>
      <c r="I64344" s="27"/>
      <c r="J64344" s="27"/>
    </row>
    <row r="64345" spans="2:10" x14ac:dyDescent="0.25">
      <c r="B64345" s="27"/>
      <c r="D64345" s="27"/>
      <c r="E64345" s="27"/>
      <c r="I64345" s="27"/>
      <c r="J64345" s="27"/>
    </row>
    <row r="64346" spans="2:10" x14ac:dyDescent="0.25">
      <c r="B64346" s="27"/>
      <c r="D64346" s="27"/>
      <c r="E64346" s="27"/>
      <c r="I64346" s="27"/>
      <c r="J64346" s="27"/>
    </row>
    <row r="64347" spans="2:10" x14ac:dyDescent="0.25">
      <c r="B64347" s="27"/>
      <c r="D64347" s="27"/>
      <c r="E64347" s="27"/>
      <c r="I64347" s="27"/>
      <c r="J64347" s="27"/>
    </row>
    <row r="64348" spans="2:10" x14ac:dyDescent="0.25">
      <c r="B64348" s="27"/>
      <c r="D64348" s="27"/>
      <c r="E64348" s="27"/>
      <c r="I64348" s="27"/>
      <c r="J64348" s="27"/>
    </row>
    <row r="64349" spans="2:10" x14ac:dyDescent="0.25">
      <c r="B64349" s="27"/>
      <c r="D64349" s="27"/>
      <c r="E64349" s="27"/>
      <c r="I64349" s="27"/>
      <c r="J64349" s="27"/>
    </row>
    <row r="64350" spans="2:10" x14ac:dyDescent="0.25">
      <c r="B64350" s="27"/>
      <c r="D64350" s="27"/>
      <c r="E64350" s="27"/>
      <c r="I64350" s="27"/>
      <c r="J64350" s="27"/>
    </row>
    <row r="64351" spans="2:10" x14ac:dyDescent="0.25">
      <c r="B64351" s="27"/>
      <c r="D64351" s="27"/>
      <c r="E64351" s="27"/>
      <c r="I64351" s="27"/>
      <c r="J64351" s="27"/>
    </row>
    <row r="64352" spans="2:10" x14ac:dyDescent="0.25">
      <c r="B64352" s="27"/>
      <c r="D64352" s="27"/>
      <c r="E64352" s="27"/>
      <c r="I64352" s="27"/>
      <c r="J64352" s="27"/>
    </row>
    <row r="64353" spans="2:10" x14ac:dyDescent="0.25">
      <c r="B64353" s="27"/>
      <c r="D64353" s="27"/>
      <c r="E64353" s="27"/>
      <c r="I64353" s="27"/>
      <c r="J64353" s="27"/>
    </row>
    <row r="64354" spans="2:10" x14ac:dyDescent="0.25">
      <c r="B64354" s="27"/>
      <c r="D64354" s="27"/>
      <c r="E64354" s="27"/>
      <c r="I64354" s="27"/>
      <c r="J64354" s="27"/>
    </row>
    <row r="64355" spans="2:10" x14ac:dyDescent="0.25">
      <c r="B64355" s="27"/>
      <c r="D64355" s="27"/>
      <c r="E64355" s="27"/>
      <c r="I64355" s="27"/>
      <c r="J64355" s="27"/>
    </row>
    <row r="64356" spans="2:10" x14ac:dyDescent="0.25">
      <c r="B64356" s="27"/>
      <c r="D64356" s="27"/>
      <c r="E64356" s="27"/>
      <c r="I64356" s="27"/>
      <c r="J64356" s="27"/>
    </row>
    <row r="64357" spans="2:10" x14ac:dyDescent="0.25">
      <c r="B64357" s="27"/>
      <c r="D64357" s="27"/>
      <c r="E64357" s="27"/>
      <c r="I64357" s="27"/>
      <c r="J64357" s="27"/>
    </row>
    <row r="64358" spans="2:10" x14ac:dyDescent="0.25">
      <c r="B64358" s="27"/>
      <c r="D64358" s="27"/>
      <c r="E64358" s="27"/>
      <c r="I64358" s="27"/>
      <c r="J64358" s="27"/>
    </row>
    <row r="64359" spans="2:10" x14ac:dyDescent="0.25">
      <c r="B64359" s="27"/>
      <c r="D64359" s="27"/>
      <c r="E64359" s="27"/>
      <c r="I64359" s="27"/>
      <c r="J64359" s="27"/>
    </row>
    <row r="64360" spans="2:10" x14ac:dyDescent="0.25">
      <c r="B64360" s="27"/>
      <c r="D64360" s="27"/>
      <c r="E64360" s="27"/>
      <c r="I64360" s="27"/>
      <c r="J64360" s="27"/>
    </row>
    <row r="64361" spans="2:10" x14ac:dyDescent="0.25">
      <c r="B64361" s="27"/>
      <c r="D64361" s="27"/>
      <c r="E64361" s="27"/>
      <c r="I64361" s="27"/>
      <c r="J64361" s="27"/>
    </row>
    <row r="64362" spans="2:10" x14ac:dyDescent="0.25">
      <c r="B64362" s="27"/>
      <c r="D64362" s="27"/>
      <c r="E64362" s="27"/>
      <c r="I64362" s="27"/>
      <c r="J64362" s="27"/>
    </row>
    <row r="64363" spans="2:10" x14ac:dyDescent="0.25">
      <c r="B64363" s="27"/>
      <c r="D64363" s="27"/>
      <c r="E64363" s="27"/>
      <c r="I64363" s="27"/>
      <c r="J64363" s="27"/>
    </row>
    <row r="64364" spans="2:10" x14ac:dyDescent="0.25">
      <c r="B64364" s="27"/>
      <c r="D64364" s="27"/>
      <c r="E64364" s="27"/>
      <c r="I64364" s="27"/>
      <c r="J64364" s="27"/>
    </row>
    <row r="64365" spans="2:10" x14ac:dyDescent="0.25">
      <c r="B64365" s="27"/>
      <c r="D64365" s="27"/>
      <c r="E64365" s="27"/>
      <c r="I64365" s="27"/>
      <c r="J64365" s="27"/>
    </row>
    <row r="64366" spans="2:10" x14ac:dyDescent="0.25">
      <c r="B64366" s="27"/>
      <c r="D64366" s="27"/>
      <c r="E64366" s="27"/>
      <c r="I64366" s="27"/>
      <c r="J64366" s="27"/>
    </row>
    <row r="64367" spans="2:10" x14ac:dyDescent="0.25">
      <c r="B64367" s="27"/>
      <c r="D64367" s="27"/>
      <c r="E64367" s="27"/>
      <c r="I64367" s="27"/>
      <c r="J64367" s="27"/>
    </row>
    <row r="64368" spans="2:10" x14ac:dyDescent="0.25">
      <c r="B64368" s="27"/>
      <c r="D64368" s="27"/>
      <c r="E64368" s="27"/>
      <c r="I64368" s="27"/>
      <c r="J64368" s="27"/>
    </row>
    <row r="64369" spans="2:10" x14ac:dyDescent="0.25">
      <c r="B64369" s="27"/>
      <c r="D64369" s="27"/>
      <c r="E64369" s="27"/>
      <c r="I64369" s="27"/>
      <c r="J64369" s="27"/>
    </row>
    <row r="64370" spans="2:10" x14ac:dyDescent="0.25">
      <c r="B64370" s="27"/>
      <c r="D64370" s="27"/>
      <c r="E64370" s="27"/>
      <c r="I64370" s="27"/>
      <c r="J64370" s="27"/>
    </row>
    <row r="64371" spans="2:10" x14ac:dyDescent="0.25">
      <c r="B64371" s="27"/>
      <c r="D64371" s="27"/>
      <c r="E64371" s="27"/>
      <c r="I64371" s="27"/>
      <c r="J64371" s="27"/>
    </row>
    <row r="64372" spans="2:10" x14ac:dyDescent="0.25">
      <c r="B64372" s="27"/>
      <c r="D64372" s="27"/>
      <c r="E64372" s="27"/>
      <c r="I64372" s="27"/>
      <c r="J64372" s="27"/>
    </row>
    <row r="64373" spans="2:10" x14ac:dyDescent="0.25">
      <c r="B64373" s="27"/>
      <c r="D64373" s="27"/>
      <c r="E64373" s="27"/>
      <c r="I64373" s="27"/>
      <c r="J64373" s="27"/>
    </row>
    <row r="64374" spans="2:10" x14ac:dyDescent="0.25">
      <c r="B64374" s="27"/>
      <c r="D64374" s="27"/>
      <c r="E64374" s="27"/>
      <c r="I64374" s="27"/>
      <c r="J64374" s="27"/>
    </row>
    <row r="64375" spans="2:10" x14ac:dyDescent="0.25">
      <c r="B64375" s="27"/>
      <c r="D64375" s="27"/>
      <c r="E64375" s="27"/>
      <c r="I64375" s="27"/>
      <c r="J64375" s="27"/>
    </row>
    <row r="64376" spans="2:10" x14ac:dyDescent="0.25">
      <c r="B64376" s="27"/>
      <c r="D64376" s="27"/>
      <c r="E64376" s="27"/>
      <c r="I64376" s="27"/>
      <c r="J64376" s="27"/>
    </row>
    <row r="64377" spans="2:10" x14ac:dyDescent="0.25">
      <c r="B64377" s="27"/>
      <c r="D64377" s="27"/>
      <c r="E64377" s="27"/>
      <c r="I64377" s="27"/>
      <c r="J64377" s="27"/>
    </row>
    <row r="64378" spans="2:10" x14ac:dyDescent="0.25">
      <c r="B64378" s="27"/>
      <c r="D64378" s="27"/>
      <c r="E64378" s="27"/>
      <c r="I64378" s="27"/>
      <c r="J64378" s="27"/>
    </row>
    <row r="64379" spans="2:10" x14ac:dyDescent="0.25">
      <c r="B64379" s="27"/>
      <c r="D64379" s="27"/>
      <c r="E64379" s="27"/>
      <c r="I64379" s="27"/>
      <c r="J64379" s="27"/>
    </row>
    <row r="64380" spans="2:10" x14ac:dyDescent="0.25">
      <c r="B64380" s="27"/>
      <c r="D64380" s="27"/>
      <c r="E64380" s="27"/>
      <c r="I64380" s="27"/>
      <c r="J64380" s="27"/>
    </row>
    <row r="64381" spans="2:10" x14ac:dyDescent="0.25">
      <c r="B64381" s="27"/>
      <c r="D64381" s="27"/>
      <c r="E64381" s="27"/>
      <c r="I64381" s="27"/>
      <c r="J64381" s="27"/>
    </row>
    <row r="64382" spans="2:10" x14ac:dyDescent="0.25">
      <c r="B64382" s="27"/>
      <c r="D64382" s="27"/>
      <c r="E64382" s="27"/>
      <c r="I64382" s="27"/>
      <c r="J64382" s="27"/>
    </row>
    <row r="64383" spans="2:10" x14ac:dyDescent="0.25">
      <c r="B64383" s="27"/>
      <c r="D64383" s="27"/>
      <c r="E64383" s="27"/>
      <c r="I64383" s="27"/>
      <c r="J64383" s="27"/>
    </row>
    <row r="64384" spans="2:10" x14ac:dyDescent="0.25">
      <c r="B64384" s="27"/>
      <c r="D64384" s="27"/>
      <c r="E64384" s="27"/>
      <c r="I64384" s="27"/>
      <c r="J64384" s="27"/>
    </row>
    <row r="64385" spans="2:10" x14ac:dyDescent="0.25">
      <c r="B64385" s="27"/>
      <c r="D64385" s="27"/>
      <c r="E64385" s="27"/>
      <c r="I64385" s="27"/>
      <c r="J64385" s="27"/>
    </row>
    <row r="64386" spans="2:10" x14ac:dyDescent="0.25">
      <c r="B64386" s="27"/>
      <c r="D64386" s="27"/>
      <c r="E64386" s="27"/>
      <c r="I64386" s="27"/>
      <c r="J64386" s="27"/>
    </row>
    <row r="64387" spans="2:10" x14ac:dyDescent="0.25">
      <c r="B64387" s="27"/>
      <c r="D64387" s="27"/>
      <c r="E64387" s="27"/>
      <c r="I64387" s="27"/>
      <c r="J64387" s="27"/>
    </row>
    <row r="64388" spans="2:10" x14ac:dyDescent="0.25">
      <c r="B64388" s="27"/>
      <c r="D64388" s="27"/>
      <c r="E64388" s="27"/>
      <c r="I64388" s="27"/>
      <c r="J64388" s="27"/>
    </row>
    <row r="64389" spans="2:10" x14ac:dyDescent="0.25">
      <c r="B64389" s="27"/>
      <c r="D64389" s="27"/>
      <c r="E64389" s="27"/>
      <c r="I64389" s="27"/>
      <c r="J64389" s="27"/>
    </row>
    <row r="64390" spans="2:10" x14ac:dyDescent="0.25">
      <c r="B64390" s="27"/>
      <c r="D64390" s="27"/>
      <c r="E64390" s="27"/>
      <c r="I64390" s="27"/>
      <c r="J64390" s="27"/>
    </row>
    <row r="64391" spans="2:10" x14ac:dyDescent="0.25">
      <c r="B64391" s="27"/>
      <c r="D64391" s="27"/>
      <c r="E64391" s="27"/>
      <c r="I64391" s="27"/>
      <c r="J64391" s="27"/>
    </row>
    <row r="64392" spans="2:10" x14ac:dyDescent="0.25">
      <c r="B64392" s="27"/>
      <c r="D64392" s="27"/>
      <c r="E64392" s="27"/>
      <c r="I64392" s="27"/>
      <c r="J64392" s="27"/>
    </row>
    <row r="64393" spans="2:10" x14ac:dyDescent="0.25">
      <c r="B64393" s="27"/>
      <c r="D64393" s="27"/>
      <c r="E64393" s="27"/>
      <c r="I64393" s="27"/>
      <c r="J64393" s="27"/>
    </row>
    <row r="64394" spans="2:10" x14ac:dyDescent="0.25">
      <c r="B64394" s="27"/>
      <c r="D64394" s="27"/>
      <c r="E64394" s="27"/>
      <c r="I64394" s="27"/>
      <c r="J64394" s="27"/>
    </row>
    <row r="64395" spans="2:10" x14ac:dyDescent="0.25">
      <c r="B64395" s="27"/>
      <c r="D64395" s="27"/>
      <c r="E64395" s="27"/>
      <c r="I64395" s="27"/>
      <c r="J64395" s="27"/>
    </row>
    <row r="64396" spans="2:10" x14ac:dyDescent="0.25">
      <c r="B64396" s="27"/>
      <c r="D64396" s="27"/>
      <c r="E64396" s="27"/>
      <c r="I64396" s="27"/>
      <c r="J64396" s="27"/>
    </row>
    <row r="64397" spans="2:10" x14ac:dyDescent="0.25">
      <c r="B64397" s="27"/>
      <c r="D64397" s="27"/>
      <c r="E64397" s="27"/>
      <c r="I64397" s="27"/>
      <c r="J64397" s="27"/>
    </row>
    <row r="64398" spans="2:10" x14ac:dyDescent="0.25">
      <c r="B64398" s="27"/>
      <c r="D64398" s="27"/>
      <c r="E64398" s="27"/>
      <c r="I64398" s="27"/>
      <c r="J64398" s="27"/>
    </row>
    <row r="64399" spans="2:10" x14ac:dyDescent="0.25">
      <c r="B64399" s="27"/>
      <c r="D64399" s="27"/>
      <c r="E64399" s="27"/>
      <c r="I64399" s="27"/>
      <c r="J64399" s="27"/>
    </row>
    <row r="64400" spans="2:10" x14ac:dyDescent="0.25">
      <c r="B64400" s="27"/>
      <c r="D64400" s="27"/>
      <c r="E64400" s="27"/>
      <c r="I64400" s="27"/>
      <c r="J64400" s="27"/>
    </row>
    <row r="64401" spans="2:10" x14ac:dyDescent="0.25">
      <c r="B64401" s="27"/>
      <c r="D64401" s="27"/>
      <c r="E64401" s="27"/>
      <c r="I64401" s="27"/>
      <c r="J64401" s="27"/>
    </row>
    <row r="64402" spans="2:10" x14ac:dyDescent="0.25">
      <c r="B64402" s="27"/>
      <c r="D64402" s="27"/>
      <c r="E64402" s="27"/>
      <c r="I64402" s="27"/>
      <c r="J64402" s="27"/>
    </row>
    <row r="64403" spans="2:10" x14ac:dyDescent="0.25">
      <c r="B64403" s="27"/>
      <c r="D64403" s="27"/>
      <c r="E64403" s="27"/>
      <c r="I64403" s="27"/>
      <c r="J64403" s="27"/>
    </row>
    <row r="64404" spans="2:10" x14ac:dyDescent="0.25">
      <c r="B64404" s="27"/>
      <c r="D64404" s="27"/>
      <c r="E64404" s="27"/>
      <c r="I64404" s="27"/>
      <c r="J64404" s="27"/>
    </row>
    <row r="64405" spans="2:10" x14ac:dyDescent="0.25">
      <c r="B64405" s="27"/>
      <c r="D64405" s="27"/>
      <c r="E64405" s="27"/>
      <c r="I64405" s="27"/>
      <c r="J64405" s="27"/>
    </row>
    <row r="64406" spans="2:10" x14ac:dyDescent="0.25">
      <c r="B64406" s="27"/>
      <c r="D64406" s="27"/>
      <c r="E64406" s="27"/>
      <c r="I64406" s="27"/>
      <c r="J64406" s="27"/>
    </row>
    <row r="64407" spans="2:10" x14ac:dyDescent="0.25">
      <c r="B64407" s="27"/>
      <c r="D64407" s="27"/>
      <c r="E64407" s="27"/>
      <c r="I64407" s="27"/>
      <c r="J64407" s="27"/>
    </row>
    <row r="64408" spans="2:10" x14ac:dyDescent="0.25">
      <c r="B64408" s="27"/>
      <c r="D64408" s="27"/>
      <c r="E64408" s="27"/>
      <c r="I64408" s="27"/>
      <c r="J64408" s="27"/>
    </row>
    <row r="64409" spans="2:10" x14ac:dyDescent="0.25">
      <c r="B64409" s="27"/>
      <c r="D64409" s="27"/>
      <c r="E64409" s="27"/>
      <c r="I64409" s="27"/>
      <c r="J64409" s="27"/>
    </row>
    <row r="64410" spans="2:10" x14ac:dyDescent="0.25">
      <c r="B64410" s="27"/>
      <c r="D64410" s="27"/>
      <c r="E64410" s="27"/>
      <c r="I64410" s="27"/>
      <c r="J64410" s="27"/>
    </row>
    <row r="64411" spans="2:10" x14ac:dyDescent="0.25">
      <c r="B64411" s="27"/>
      <c r="D64411" s="27"/>
      <c r="E64411" s="27"/>
      <c r="I64411" s="27"/>
      <c r="J64411" s="27"/>
    </row>
    <row r="64412" spans="2:10" x14ac:dyDescent="0.25">
      <c r="B64412" s="27"/>
      <c r="D64412" s="27"/>
      <c r="E64412" s="27"/>
      <c r="I64412" s="27"/>
      <c r="J64412" s="27"/>
    </row>
    <row r="64413" spans="2:10" x14ac:dyDescent="0.25">
      <c r="B64413" s="27"/>
      <c r="D64413" s="27"/>
      <c r="E64413" s="27"/>
      <c r="I64413" s="27"/>
      <c r="J64413" s="27"/>
    </row>
    <row r="64414" spans="2:10" x14ac:dyDescent="0.25">
      <c r="B64414" s="27"/>
      <c r="D64414" s="27"/>
      <c r="E64414" s="27"/>
      <c r="I64414" s="27"/>
      <c r="J64414" s="27"/>
    </row>
    <row r="64415" spans="2:10" x14ac:dyDescent="0.25">
      <c r="B64415" s="27"/>
      <c r="D64415" s="27"/>
      <c r="E64415" s="27"/>
      <c r="I64415" s="27"/>
      <c r="J64415" s="27"/>
    </row>
    <row r="64416" spans="2:10" x14ac:dyDescent="0.25">
      <c r="B64416" s="27"/>
      <c r="D64416" s="27"/>
      <c r="E64416" s="27"/>
      <c r="I64416" s="27"/>
      <c r="J64416" s="27"/>
    </row>
    <row r="64417" spans="2:10" x14ac:dyDescent="0.25">
      <c r="B64417" s="27"/>
      <c r="D64417" s="27"/>
      <c r="E64417" s="27"/>
      <c r="I64417" s="27"/>
      <c r="J64417" s="27"/>
    </row>
    <row r="64418" spans="2:10" x14ac:dyDescent="0.25">
      <c r="B64418" s="27"/>
      <c r="D64418" s="27"/>
      <c r="E64418" s="27"/>
      <c r="I64418" s="27"/>
      <c r="J64418" s="27"/>
    </row>
    <row r="64419" spans="2:10" x14ac:dyDescent="0.25">
      <c r="B64419" s="27"/>
      <c r="D64419" s="27"/>
      <c r="E64419" s="27"/>
      <c r="I64419" s="27"/>
      <c r="J64419" s="27"/>
    </row>
    <row r="64420" spans="2:10" x14ac:dyDescent="0.25">
      <c r="B64420" s="27"/>
      <c r="D64420" s="27"/>
      <c r="E64420" s="27"/>
      <c r="I64420" s="27"/>
      <c r="J64420" s="27"/>
    </row>
    <row r="64421" spans="2:10" x14ac:dyDescent="0.25">
      <c r="B64421" s="27"/>
      <c r="D64421" s="27"/>
      <c r="E64421" s="27"/>
      <c r="I64421" s="27"/>
      <c r="J64421" s="27"/>
    </row>
    <row r="64422" spans="2:10" x14ac:dyDescent="0.25">
      <c r="B64422" s="27"/>
      <c r="D64422" s="27"/>
      <c r="E64422" s="27"/>
      <c r="I64422" s="27"/>
      <c r="J64422" s="27"/>
    </row>
    <row r="64423" spans="2:10" x14ac:dyDescent="0.25">
      <c r="B64423" s="27"/>
      <c r="D64423" s="27"/>
      <c r="E64423" s="27"/>
      <c r="I64423" s="27"/>
      <c r="J64423" s="27"/>
    </row>
    <row r="64424" spans="2:10" x14ac:dyDescent="0.25">
      <c r="B64424" s="27"/>
      <c r="D64424" s="27"/>
      <c r="E64424" s="27"/>
      <c r="I64424" s="27"/>
      <c r="J64424" s="27"/>
    </row>
    <row r="64425" spans="2:10" x14ac:dyDescent="0.25">
      <c r="B64425" s="27"/>
      <c r="D64425" s="27"/>
      <c r="E64425" s="27"/>
      <c r="I64425" s="27"/>
      <c r="J64425" s="27"/>
    </row>
    <row r="64426" spans="2:10" x14ac:dyDescent="0.25">
      <c r="B64426" s="27"/>
      <c r="D64426" s="27"/>
      <c r="E64426" s="27"/>
      <c r="I64426" s="27"/>
      <c r="J64426" s="27"/>
    </row>
    <row r="64427" spans="2:10" x14ac:dyDescent="0.25">
      <c r="B64427" s="27"/>
      <c r="D64427" s="27"/>
      <c r="E64427" s="27"/>
      <c r="I64427" s="27"/>
      <c r="J64427" s="27"/>
    </row>
    <row r="64428" spans="2:10" x14ac:dyDescent="0.25">
      <c r="B64428" s="27"/>
      <c r="D64428" s="27"/>
      <c r="E64428" s="27"/>
      <c r="I64428" s="27"/>
      <c r="J64428" s="27"/>
    </row>
    <row r="64429" spans="2:10" x14ac:dyDescent="0.25">
      <c r="B64429" s="27"/>
      <c r="D64429" s="27"/>
      <c r="E64429" s="27"/>
      <c r="I64429" s="27"/>
      <c r="J64429" s="27"/>
    </row>
    <row r="64430" spans="2:10" x14ac:dyDescent="0.25">
      <c r="B64430" s="27"/>
      <c r="D64430" s="27"/>
      <c r="E64430" s="27"/>
      <c r="I64430" s="27"/>
      <c r="J64430" s="27"/>
    </row>
    <row r="64431" spans="2:10" x14ac:dyDescent="0.25">
      <c r="B64431" s="27"/>
      <c r="D64431" s="27"/>
      <c r="E64431" s="27"/>
      <c r="I64431" s="27"/>
      <c r="J64431" s="27"/>
    </row>
    <row r="64432" spans="2:10" x14ac:dyDescent="0.25">
      <c r="B64432" s="27"/>
      <c r="D64432" s="27"/>
      <c r="E64432" s="27"/>
      <c r="I64432" s="27"/>
      <c r="J64432" s="27"/>
    </row>
    <row r="64433" spans="2:10" x14ac:dyDescent="0.25">
      <c r="B64433" s="27"/>
      <c r="D64433" s="27"/>
      <c r="E64433" s="27"/>
      <c r="I64433" s="27"/>
      <c r="J64433" s="27"/>
    </row>
    <row r="64434" spans="2:10" x14ac:dyDescent="0.25">
      <c r="B64434" s="27"/>
      <c r="D64434" s="27"/>
      <c r="E64434" s="27"/>
      <c r="I64434" s="27"/>
      <c r="J64434" s="27"/>
    </row>
    <row r="64435" spans="2:10" x14ac:dyDescent="0.25">
      <c r="B64435" s="27"/>
      <c r="D64435" s="27"/>
      <c r="E64435" s="27"/>
      <c r="I64435" s="27"/>
      <c r="J64435" s="27"/>
    </row>
    <row r="64436" spans="2:10" x14ac:dyDescent="0.25">
      <c r="B64436" s="27"/>
      <c r="D64436" s="27"/>
      <c r="E64436" s="27"/>
      <c r="I64436" s="27"/>
      <c r="J64436" s="27"/>
    </row>
    <row r="64437" spans="2:10" x14ac:dyDescent="0.25">
      <c r="B64437" s="27"/>
      <c r="D64437" s="27"/>
      <c r="E64437" s="27"/>
      <c r="I64437" s="27"/>
      <c r="J64437" s="27"/>
    </row>
    <row r="64438" spans="2:10" x14ac:dyDescent="0.25">
      <c r="B64438" s="27"/>
      <c r="D64438" s="27"/>
      <c r="E64438" s="27"/>
      <c r="I64438" s="27"/>
      <c r="J64438" s="27"/>
    </row>
    <row r="64439" spans="2:10" x14ac:dyDescent="0.25">
      <c r="B64439" s="27"/>
      <c r="D64439" s="27"/>
      <c r="E64439" s="27"/>
      <c r="I64439" s="27"/>
      <c r="J64439" s="27"/>
    </row>
    <row r="64440" spans="2:10" x14ac:dyDescent="0.25">
      <c r="B64440" s="27"/>
      <c r="D64440" s="27"/>
      <c r="E64440" s="27"/>
      <c r="I64440" s="27"/>
      <c r="J64440" s="27"/>
    </row>
    <row r="64441" spans="2:10" x14ac:dyDescent="0.25">
      <c r="B64441" s="27"/>
      <c r="D64441" s="27"/>
      <c r="E64441" s="27"/>
      <c r="I64441" s="27"/>
      <c r="J64441" s="27"/>
    </row>
    <row r="64442" spans="2:10" x14ac:dyDescent="0.25">
      <c r="B64442" s="27"/>
      <c r="D64442" s="27"/>
      <c r="E64442" s="27"/>
      <c r="I64442" s="27"/>
      <c r="J64442" s="27"/>
    </row>
    <row r="64443" spans="2:10" x14ac:dyDescent="0.25">
      <c r="B64443" s="27"/>
      <c r="D64443" s="27"/>
      <c r="E64443" s="27"/>
      <c r="I64443" s="27"/>
      <c r="J64443" s="27"/>
    </row>
    <row r="64444" spans="2:10" x14ac:dyDescent="0.25">
      <c r="B64444" s="27"/>
      <c r="D64444" s="27"/>
      <c r="E64444" s="27"/>
      <c r="I64444" s="27"/>
      <c r="J64444" s="27"/>
    </row>
    <row r="64445" spans="2:10" x14ac:dyDescent="0.25">
      <c r="B64445" s="27"/>
      <c r="D64445" s="27"/>
      <c r="E64445" s="27"/>
      <c r="I64445" s="27"/>
      <c r="J64445" s="27"/>
    </row>
    <row r="64446" spans="2:10" x14ac:dyDescent="0.25">
      <c r="B64446" s="27"/>
      <c r="D64446" s="27"/>
      <c r="E64446" s="27"/>
      <c r="I64446" s="27"/>
      <c r="J64446" s="27"/>
    </row>
    <row r="64447" spans="2:10" x14ac:dyDescent="0.25">
      <c r="B64447" s="27"/>
      <c r="D64447" s="27"/>
      <c r="E64447" s="27"/>
      <c r="I64447" s="27"/>
      <c r="J64447" s="27"/>
    </row>
    <row r="64448" spans="2:10" x14ac:dyDescent="0.25">
      <c r="B64448" s="27"/>
      <c r="D64448" s="27"/>
      <c r="E64448" s="27"/>
      <c r="I64448" s="27"/>
      <c r="J64448" s="27"/>
    </row>
    <row r="64449" spans="2:10" x14ac:dyDescent="0.25">
      <c r="B64449" s="27"/>
      <c r="D64449" s="27"/>
      <c r="E64449" s="27"/>
      <c r="I64449" s="27"/>
      <c r="J64449" s="27"/>
    </row>
    <row r="64450" spans="2:10" x14ac:dyDescent="0.25">
      <c r="B64450" s="27"/>
      <c r="D64450" s="27"/>
      <c r="E64450" s="27"/>
      <c r="I64450" s="27"/>
      <c r="J64450" s="27"/>
    </row>
    <row r="64451" spans="2:10" x14ac:dyDescent="0.25">
      <c r="B64451" s="27"/>
      <c r="D64451" s="27"/>
      <c r="E64451" s="27"/>
      <c r="I64451" s="27"/>
      <c r="J64451" s="27"/>
    </row>
    <row r="64452" spans="2:10" x14ac:dyDescent="0.25">
      <c r="B64452" s="27"/>
      <c r="D64452" s="27"/>
      <c r="E64452" s="27"/>
      <c r="I64452" s="27"/>
      <c r="J64452" s="27"/>
    </row>
    <row r="64453" spans="2:10" x14ac:dyDescent="0.25">
      <c r="B64453" s="27"/>
      <c r="D64453" s="27"/>
      <c r="E64453" s="27"/>
      <c r="I64453" s="27"/>
      <c r="J64453" s="27"/>
    </row>
    <row r="64454" spans="2:10" x14ac:dyDescent="0.25">
      <c r="B64454" s="27"/>
      <c r="D64454" s="27"/>
      <c r="E64454" s="27"/>
      <c r="I64454" s="27"/>
      <c r="J64454" s="27"/>
    </row>
    <row r="64455" spans="2:10" x14ac:dyDescent="0.25">
      <c r="B64455" s="27"/>
      <c r="D64455" s="27"/>
      <c r="E64455" s="27"/>
      <c r="I64455" s="27"/>
      <c r="J64455" s="27"/>
    </row>
    <row r="64456" spans="2:10" x14ac:dyDescent="0.25">
      <c r="B64456" s="27"/>
      <c r="D64456" s="27"/>
      <c r="E64456" s="27"/>
      <c r="I64456" s="27"/>
      <c r="J64456" s="27"/>
    </row>
    <row r="64457" spans="2:10" x14ac:dyDescent="0.25">
      <c r="B64457" s="27"/>
      <c r="D64457" s="27"/>
      <c r="E64457" s="27"/>
      <c r="I64457" s="27"/>
      <c r="J64457" s="27"/>
    </row>
    <row r="64458" spans="2:10" x14ac:dyDescent="0.25">
      <c r="B64458" s="27"/>
      <c r="D64458" s="27"/>
      <c r="E64458" s="27"/>
      <c r="I64458" s="27"/>
      <c r="J64458" s="27"/>
    </row>
    <row r="64459" spans="2:10" x14ac:dyDescent="0.25">
      <c r="B64459" s="27"/>
      <c r="D64459" s="27"/>
      <c r="E64459" s="27"/>
      <c r="I64459" s="27"/>
      <c r="J64459" s="27"/>
    </row>
    <row r="64460" spans="2:10" x14ac:dyDescent="0.25">
      <c r="B64460" s="27"/>
      <c r="D64460" s="27"/>
      <c r="E64460" s="27"/>
      <c r="I64460" s="27"/>
      <c r="J64460" s="27"/>
    </row>
    <row r="64461" spans="2:10" x14ac:dyDescent="0.25">
      <c r="B64461" s="27"/>
      <c r="D64461" s="27"/>
      <c r="E64461" s="27"/>
      <c r="I64461" s="27"/>
      <c r="J64461" s="27"/>
    </row>
    <row r="64462" spans="2:10" x14ac:dyDescent="0.25">
      <c r="B64462" s="27"/>
      <c r="D64462" s="27"/>
      <c r="E64462" s="27"/>
      <c r="I64462" s="27"/>
      <c r="J64462" s="27"/>
    </row>
    <row r="64463" spans="2:10" x14ac:dyDescent="0.25">
      <c r="B64463" s="27"/>
      <c r="D64463" s="27"/>
      <c r="E64463" s="27"/>
      <c r="I64463" s="27"/>
      <c r="J64463" s="27"/>
    </row>
    <row r="64464" spans="2:10" x14ac:dyDescent="0.25">
      <c r="B64464" s="27"/>
      <c r="D64464" s="27"/>
      <c r="E64464" s="27"/>
      <c r="I64464" s="27"/>
      <c r="J64464" s="27"/>
    </row>
    <row r="64465" spans="2:10" x14ac:dyDescent="0.25">
      <c r="B64465" s="27"/>
      <c r="D64465" s="27"/>
      <c r="E64465" s="27"/>
      <c r="I64465" s="27"/>
      <c r="J64465" s="27"/>
    </row>
    <row r="64466" spans="2:10" x14ac:dyDescent="0.25">
      <c r="B64466" s="27"/>
      <c r="D64466" s="27"/>
      <c r="E64466" s="27"/>
      <c r="I64466" s="27"/>
      <c r="J64466" s="27"/>
    </row>
    <row r="64467" spans="2:10" x14ac:dyDescent="0.25">
      <c r="B64467" s="27"/>
      <c r="D64467" s="27"/>
      <c r="E64467" s="27"/>
      <c r="I64467" s="27"/>
      <c r="J64467" s="27"/>
    </row>
    <row r="64468" spans="2:10" x14ac:dyDescent="0.25">
      <c r="B64468" s="27"/>
      <c r="D64468" s="27"/>
      <c r="E64468" s="27"/>
      <c r="I64468" s="27"/>
      <c r="J64468" s="27"/>
    </row>
    <row r="64469" spans="2:10" x14ac:dyDescent="0.25">
      <c r="B64469" s="27"/>
      <c r="D64469" s="27"/>
      <c r="E64469" s="27"/>
      <c r="I64469" s="27"/>
      <c r="J64469" s="27"/>
    </row>
    <row r="64470" spans="2:10" x14ac:dyDescent="0.25">
      <c r="B64470" s="27"/>
      <c r="D64470" s="27"/>
      <c r="E64470" s="27"/>
      <c r="I64470" s="27"/>
      <c r="J64470" s="27"/>
    </row>
    <row r="64471" spans="2:10" x14ac:dyDescent="0.25">
      <c r="B64471" s="27"/>
      <c r="D64471" s="27"/>
      <c r="E64471" s="27"/>
      <c r="I64471" s="27"/>
      <c r="J64471" s="27"/>
    </row>
    <row r="64472" spans="2:10" x14ac:dyDescent="0.25">
      <c r="B64472" s="27"/>
      <c r="D64472" s="27"/>
      <c r="E64472" s="27"/>
      <c r="I64472" s="27"/>
      <c r="J64472" s="27"/>
    </row>
    <row r="64473" spans="2:10" x14ac:dyDescent="0.25">
      <c r="B64473" s="27"/>
      <c r="D64473" s="27"/>
      <c r="E64473" s="27"/>
      <c r="I64473" s="27"/>
      <c r="J64473" s="27"/>
    </row>
    <row r="64474" spans="2:10" x14ac:dyDescent="0.25">
      <c r="B64474" s="27"/>
      <c r="D64474" s="27"/>
      <c r="E64474" s="27"/>
      <c r="I64474" s="27"/>
      <c r="J64474" s="27"/>
    </row>
    <row r="64475" spans="2:10" x14ac:dyDescent="0.25">
      <c r="B64475" s="27"/>
      <c r="D64475" s="27"/>
      <c r="E64475" s="27"/>
      <c r="I64475" s="27"/>
      <c r="J64475" s="27"/>
    </row>
    <row r="64476" spans="2:10" x14ac:dyDescent="0.25">
      <c r="B64476" s="27"/>
      <c r="D64476" s="27"/>
      <c r="E64476" s="27"/>
      <c r="I64476" s="27"/>
      <c r="J64476" s="27"/>
    </row>
    <row r="64477" spans="2:10" x14ac:dyDescent="0.25">
      <c r="B64477" s="27"/>
      <c r="D64477" s="27"/>
      <c r="E64477" s="27"/>
      <c r="I64477" s="27"/>
      <c r="J64477" s="27"/>
    </row>
    <row r="64478" spans="2:10" x14ac:dyDescent="0.25">
      <c r="B64478" s="27"/>
      <c r="D64478" s="27"/>
      <c r="E64478" s="27"/>
      <c r="I64478" s="27"/>
      <c r="J64478" s="27"/>
    </row>
    <row r="64479" spans="2:10" x14ac:dyDescent="0.25">
      <c r="B64479" s="27"/>
      <c r="D64479" s="27"/>
      <c r="E64479" s="27"/>
      <c r="I64479" s="27"/>
      <c r="J64479" s="27"/>
    </row>
    <row r="64480" spans="2:10" x14ac:dyDescent="0.25">
      <c r="B64480" s="27"/>
      <c r="D64480" s="27"/>
      <c r="E64480" s="27"/>
      <c r="I64480" s="27"/>
      <c r="J64480" s="27"/>
    </row>
    <row r="64481" spans="2:10" x14ac:dyDescent="0.25">
      <c r="B64481" s="27"/>
      <c r="D64481" s="27"/>
      <c r="E64481" s="27"/>
      <c r="I64481" s="27"/>
      <c r="J64481" s="27"/>
    </row>
    <row r="64482" spans="2:10" x14ac:dyDescent="0.25">
      <c r="B64482" s="27"/>
      <c r="D64482" s="27"/>
      <c r="E64482" s="27"/>
      <c r="I64482" s="27"/>
      <c r="J64482" s="27"/>
    </row>
    <row r="64483" spans="2:10" x14ac:dyDescent="0.25">
      <c r="B64483" s="27"/>
      <c r="D64483" s="27"/>
      <c r="E64483" s="27"/>
      <c r="I64483" s="27"/>
      <c r="J64483" s="27"/>
    </row>
    <row r="64484" spans="2:10" x14ac:dyDescent="0.25">
      <c r="B64484" s="27"/>
      <c r="D64484" s="27"/>
      <c r="E64484" s="27"/>
      <c r="I64484" s="27"/>
      <c r="J64484" s="27"/>
    </row>
    <row r="64485" spans="2:10" x14ac:dyDescent="0.25">
      <c r="B64485" s="27"/>
      <c r="D64485" s="27"/>
      <c r="E64485" s="27"/>
      <c r="I64485" s="27"/>
      <c r="J64485" s="27"/>
    </row>
    <row r="64486" spans="2:10" x14ac:dyDescent="0.25">
      <c r="B64486" s="27"/>
      <c r="D64486" s="27"/>
      <c r="E64486" s="27"/>
      <c r="I64486" s="27"/>
      <c r="J64486" s="27"/>
    </row>
    <row r="64487" spans="2:10" x14ac:dyDescent="0.25">
      <c r="B64487" s="27"/>
      <c r="D64487" s="27"/>
      <c r="E64487" s="27"/>
      <c r="I64487" s="27"/>
      <c r="J64487" s="27"/>
    </row>
    <row r="64488" spans="2:10" x14ac:dyDescent="0.25">
      <c r="B64488" s="27"/>
      <c r="D64488" s="27"/>
      <c r="E64488" s="27"/>
      <c r="I64488" s="27"/>
      <c r="J64488" s="27"/>
    </row>
    <row r="64489" spans="2:10" x14ac:dyDescent="0.25">
      <c r="B64489" s="27"/>
      <c r="D64489" s="27"/>
      <c r="E64489" s="27"/>
      <c r="I64489" s="27"/>
      <c r="J64489" s="27"/>
    </row>
    <row r="64490" spans="2:10" x14ac:dyDescent="0.25">
      <c r="B64490" s="27"/>
      <c r="D64490" s="27"/>
      <c r="E64490" s="27"/>
      <c r="I64490" s="27"/>
      <c r="J64490" s="27"/>
    </row>
    <row r="64491" spans="2:10" x14ac:dyDescent="0.25">
      <c r="B64491" s="27"/>
      <c r="D64491" s="27"/>
      <c r="E64491" s="27"/>
      <c r="I64491" s="27"/>
      <c r="J64491" s="27"/>
    </row>
    <row r="64492" spans="2:10" x14ac:dyDescent="0.25">
      <c r="B64492" s="27"/>
      <c r="D64492" s="27"/>
      <c r="E64492" s="27"/>
      <c r="I64492" s="27"/>
      <c r="J64492" s="27"/>
    </row>
    <row r="64493" spans="2:10" x14ac:dyDescent="0.25">
      <c r="B64493" s="27"/>
      <c r="D64493" s="27"/>
      <c r="E64493" s="27"/>
      <c r="I64493" s="27"/>
      <c r="J64493" s="27"/>
    </row>
    <row r="64494" spans="2:10" x14ac:dyDescent="0.25">
      <c r="B64494" s="27"/>
      <c r="D64494" s="27"/>
      <c r="E64494" s="27"/>
      <c r="I64494" s="27"/>
      <c r="J64494" s="27"/>
    </row>
    <row r="64495" spans="2:10" x14ac:dyDescent="0.25">
      <c r="B64495" s="27"/>
      <c r="D64495" s="27"/>
      <c r="E64495" s="27"/>
      <c r="I64495" s="27"/>
      <c r="J64495" s="27"/>
    </row>
    <row r="64496" spans="2:10" x14ac:dyDescent="0.25">
      <c r="B64496" s="27"/>
      <c r="D64496" s="27"/>
      <c r="E64496" s="27"/>
      <c r="I64496" s="27"/>
      <c r="J64496" s="27"/>
    </row>
    <row r="64497" spans="2:10" x14ac:dyDescent="0.25">
      <c r="B64497" s="27"/>
      <c r="D64497" s="27"/>
      <c r="E64497" s="27"/>
      <c r="I64497" s="27"/>
      <c r="J64497" s="27"/>
    </row>
    <row r="64498" spans="2:10" x14ac:dyDescent="0.25">
      <c r="B64498" s="27"/>
      <c r="D64498" s="27"/>
      <c r="E64498" s="27"/>
      <c r="I64498" s="27"/>
      <c r="J64498" s="27"/>
    </row>
    <row r="64499" spans="2:10" x14ac:dyDescent="0.25">
      <c r="B64499" s="27"/>
      <c r="D64499" s="27"/>
      <c r="E64499" s="27"/>
      <c r="I64499" s="27"/>
      <c r="J64499" s="27"/>
    </row>
    <row r="64500" spans="2:10" x14ac:dyDescent="0.25">
      <c r="B64500" s="27"/>
      <c r="D64500" s="27"/>
      <c r="E64500" s="27"/>
      <c r="I64500" s="27"/>
      <c r="J64500" s="27"/>
    </row>
    <row r="64501" spans="2:10" x14ac:dyDescent="0.25">
      <c r="B64501" s="27"/>
      <c r="D64501" s="27"/>
      <c r="E64501" s="27"/>
      <c r="I64501" s="27"/>
      <c r="J64501" s="27"/>
    </row>
    <row r="64502" spans="2:10" x14ac:dyDescent="0.25">
      <c r="B64502" s="27"/>
      <c r="D64502" s="27"/>
      <c r="E64502" s="27"/>
      <c r="I64502" s="27"/>
      <c r="J64502" s="27"/>
    </row>
    <row r="64503" spans="2:10" x14ac:dyDescent="0.25">
      <c r="B64503" s="27"/>
      <c r="D64503" s="27"/>
      <c r="E64503" s="27"/>
      <c r="I64503" s="27"/>
      <c r="J64503" s="27"/>
    </row>
    <row r="64504" spans="2:10" x14ac:dyDescent="0.25">
      <c r="B64504" s="27"/>
      <c r="D64504" s="27"/>
      <c r="E64504" s="27"/>
      <c r="I64504" s="27"/>
      <c r="J64504" s="27"/>
    </row>
    <row r="64505" spans="2:10" x14ac:dyDescent="0.25">
      <c r="B64505" s="27"/>
      <c r="D64505" s="27"/>
      <c r="E64505" s="27"/>
      <c r="I64505" s="27"/>
      <c r="J64505" s="27"/>
    </row>
    <row r="64506" spans="2:10" x14ac:dyDescent="0.25">
      <c r="B64506" s="27"/>
      <c r="D64506" s="27"/>
      <c r="E64506" s="27"/>
      <c r="I64506" s="27"/>
      <c r="J64506" s="27"/>
    </row>
    <row r="64507" spans="2:10" x14ac:dyDescent="0.25">
      <c r="B64507" s="27"/>
      <c r="D64507" s="27"/>
      <c r="E64507" s="27"/>
      <c r="I64507" s="27"/>
      <c r="J64507" s="27"/>
    </row>
    <row r="64508" spans="2:10" x14ac:dyDescent="0.25">
      <c r="B64508" s="27"/>
      <c r="D64508" s="27"/>
      <c r="E64508" s="27"/>
      <c r="I64508" s="27"/>
      <c r="J64508" s="27"/>
    </row>
    <row r="64509" spans="2:10" x14ac:dyDescent="0.25">
      <c r="B64509" s="27"/>
      <c r="D64509" s="27"/>
      <c r="E64509" s="27"/>
      <c r="I64509" s="27"/>
      <c r="J64509" s="27"/>
    </row>
    <row r="64510" spans="2:10" x14ac:dyDescent="0.25">
      <c r="B64510" s="27"/>
      <c r="D64510" s="27"/>
      <c r="E64510" s="27"/>
      <c r="I64510" s="27"/>
      <c r="J64510" s="27"/>
    </row>
    <row r="64511" spans="2:10" x14ac:dyDescent="0.25">
      <c r="B64511" s="27"/>
      <c r="D64511" s="27"/>
      <c r="E64511" s="27"/>
      <c r="I64511" s="27"/>
      <c r="J64511" s="27"/>
    </row>
    <row r="64512" spans="2:10" x14ac:dyDescent="0.25">
      <c r="B64512" s="27"/>
      <c r="D64512" s="27"/>
      <c r="E64512" s="27"/>
      <c r="I64512" s="27"/>
      <c r="J64512" s="27"/>
    </row>
    <row r="64513" spans="2:10" x14ac:dyDescent="0.25">
      <c r="B64513" s="27"/>
      <c r="D64513" s="27"/>
      <c r="E64513" s="27"/>
      <c r="I64513" s="27"/>
      <c r="J64513" s="27"/>
    </row>
    <row r="64514" spans="2:10" x14ac:dyDescent="0.25">
      <c r="B64514" s="27"/>
      <c r="D64514" s="27"/>
      <c r="E64514" s="27"/>
      <c r="I64514" s="27"/>
      <c r="J64514" s="27"/>
    </row>
    <row r="64515" spans="2:10" x14ac:dyDescent="0.25">
      <c r="B64515" s="27"/>
      <c r="D64515" s="27"/>
      <c r="E64515" s="27"/>
      <c r="I64515" s="27"/>
      <c r="J64515" s="27"/>
    </row>
    <row r="64516" spans="2:10" x14ac:dyDescent="0.25">
      <c r="B64516" s="27"/>
      <c r="D64516" s="27"/>
      <c r="E64516" s="27"/>
      <c r="I64516" s="27"/>
      <c r="J64516" s="27"/>
    </row>
    <row r="64517" spans="2:10" x14ac:dyDescent="0.25">
      <c r="B64517" s="27"/>
      <c r="D64517" s="27"/>
      <c r="E64517" s="27"/>
      <c r="I64517" s="27"/>
      <c r="J64517" s="27"/>
    </row>
    <row r="64518" spans="2:10" x14ac:dyDescent="0.25">
      <c r="B64518" s="27"/>
      <c r="D64518" s="27"/>
      <c r="E64518" s="27"/>
      <c r="I64518" s="27"/>
      <c r="J64518" s="27"/>
    </row>
    <row r="64519" spans="2:10" x14ac:dyDescent="0.25">
      <c r="B64519" s="27"/>
      <c r="D64519" s="27"/>
      <c r="E64519" s="27"/>
      <c r="I64519" s="27"/>
      <c r="J64519" s="27"/>
    </row>
    <row r="64520" spans="2:10" x14ac:dyDescent="0.25">
      <c r="B64520" s="27"/>
      <c r="D64520" s="27"/>
      <c r="E64520" s="27"/>
      <c r="I64520" s="27"/>
      <c r="J64520" s="27"/>
    </row>
    <row r="64521" spans="2:10" x14ac:dyDescent="0.25">
      <c r="B64521" s="27"/>
      <c r="D64521" s="27"/>
      <c r="E64521" s="27"/>
      <c r="I64521" s="27"/>
      <c r="J64521" s="27"/>
    </row>
    <row r="64522" spans="2:10" x14ac:dyDescent="0.25">
      <c r="B64522" s="27"/>
      <c r="D64522" s="27"/>
      <c r="E64522" s="27"/>
      <c r="I64522" s="27"/>
      <c r="J64522" s="27"/>
    </row>
    <row r="64523" spans="2:10" x14ac:dyDescent="0.25">
      <c r="B64523" s="27"/>
      <c r="D64523" s="27"/>
      <c r="E64523" s="27"/>
      <c r="I64523" s="27"/>
      <c r="J64523" s="27"/>
    </row>
    <row r="64524" spans="2:10" x14ac:dyDescent="0.25">
      <c r="B64524" s="27"/>
      <c r="D64524" s="27"/>
      <c r="E64524" s="27"/>
      <c r="I64524" s="27"/>
      <c r="J64524" s="27"/>
    </row>
    <row r="64525" spans="2:10" x14ac:dyDescent="0.25">
      <c r="B64525" s="27"/>
      <c r="D64525" s="27"/>
      <c r="E64525" s="27"/>
      <c r="I64525" s="27"/>
      <c r="J64525" s="27"/>
    </row>
    <row r="64526" spans="2:10" x14ac:dyDescent="0.25">
      <c r="B64526" s="27"/>
      <c r="D64526" s="27"/>
      <c r="E64526" s="27"/>
      <c r="I64526" s="27"/>
      <c r="J64526" s="27"/>
    </row>
    <row r="64527" spans="2:10" x14ac:dyDescent="0.25">
      <c r="B64527" s="27"/>
      <c r="D64527" s="27"/>
      <c r="E64527" s="27"/>
      <c r="I64527" s="27"/>
      <c r="J64527" s="27"/>
    </row>
    <row r="64528" spans="2:10" x14ac:dyDescent="0.25">
      <c r="B64528" s="27"/>
      <c r="D64528" s="27"/>
      <c r="E64528" s="27"/>
      <c r="I64528" s="27"/>
      <c r="J64528" s="27"/>
    </row>
    <row r="64529" spans="2:10" x14ac:dyDescent="0.25">
      <c r="B64529" s="27"/>
      <c r="D64529" s="27"/>
      <c r="E64529" s="27"/>
      <c r="I64529" s="27"/>
      <c r="J64529" s="27"/>
    </row>
    <row r="64530" spans="2:10" x14ac:dyDescent="0.25">
      <c r="B64530" s="27"/>
      <c r="D64530" s="27"/>
      <c r="E64530" s="27"/>
      <c r="I64530" s="27"/>
      <c r="J64530" s="27"/>
    </row>
    <row r="64531" spans="2:10" x14ac:dyDescent="0.25">
      <c r="B64531" s="27"/>
      <c r="D64531" s="27"/>
      <c r="E64531" s="27"/>
      <c r="I64531" s="27"/>
      <c r="J64531" s="27"/>
    </row>
    <row r="64532" spans="2:10" x14ac:dyDescent="0.25">
      <c r="B64532" s="27"/>
      <c r="D64532" s="27"/>
      <c r="E64532" s="27"/>
      <c r="I64532" s="27"/>
      <c r="J64532" s="27"/>
    </row>
    <row r="64533" spans="2:10" x14ac:dyDescent="0.25">
      <c r="B64533" s="27"/>
      <c r="D64533" s="27"/>
      <c r="E64533" s="27"/>
      <c r="I64533" s="27"/>
      <c r="J64533" s="27"/>
    </row>
    <row r="64534" spans="2:10" x14ac:dyDescent="0.25">
      <c r="B64534" s="27"/>
      <c r="D64534" s="27"/>
      <c r="E64534" s="27"/>
      <c r="I64534" s="27"/>
      <c r="J64534" s="27"/>
    </row>
    <row r="64535" spans="2:10" x14ac:dyDescent="0.25">
      <c r="B64535" s="27"/>
      <c r="D64535" s="27"/>
      <c r="E64535" s="27"/>
      <c r="I64535" s="27"/>
      <c r="J64535" s="27"/>
    </row>
    <row r="64536" spans="2:10" x14ac:dyDescent="0.25">
      <c r="B64536" s="27"/>
      <c r="D64536" s="27"/>
      <c r="E64536" s="27"/>
      <c r="I64536" s="27"/>
      <c r="J64536" s="27"/>
    </row>
    <row r="64537" spans="2:10" x14ac:dyDescent="0.25">
      <c r="B64537" s="27"/>
      <c r="D64537" s="27"/>
      <c r="E64537" s="27"/>
      <c r="I64537" s="27"/>
      <c r="J64537" s="27"/>
    </row>
    <row r="64538" spans="2:10" x14ac:dyDescent="0.25">
      <c r="B64538" s="27"/>
      <c r="D64538" s="27"/>
      <c r="E64538" s="27"/>
      <c r="I64538" s="27"/>
      <c r="J64538" s="27"/>
    </row>
    <row r="64539" spans="2:10" x14ac:dyDescent="0.25">
      <c r="B64539" s="27"/>
      <c r="D64539" s="27"/>
      <c r="E64539" s="27"/>
      <c r="I64539" s="27"/>
      <c r="J64539" s="27"/>
    </row>
    <row r="64540" spans="2:10" x14ac:dyDescent="0.25">
      <c r="B64540" s="27"/>
      <c r="D64540" s="27"/>
      <c r="E64540" s="27"/>
      <c r="I64540" s="27"/>
      <c r="J64540" s="27"/>
    </row>
    <row r="64541" spans="2:10" x14ac:dyDescent="0.25">
      <c r="B64541" s="27"/>
      <c r="D64541" s="27"/>
      <c r="E64541" s="27"/>
      <c r="I64541" s="27"/>
      <c r="J64541" s="27"/>
    </row>
    <row r="64542" spans="2:10" x14ac:dyDescent="0.25">
      <c r="B64542" s="27"/>
      <c r="D64542" s="27"/>
      <c r="E64542" s="27"/>
      <c r="I64542" s="27"/>
      <c r="J64542" s="27"/>
    </row>
    <row r="64543" spans="2:10" x14ac:dyDescent="0.25">
      <c r="B64543" s="27"/>
      <c r="D64543" s="27"/>
      <c r="E64543" s="27"/>
      <c r="I64543" s="27"/>
      <c r="J64543" s="27"/>
    </row>
    <row r="64544" spans="2:10" x14ac:dyDescent="0.25">
      <c r="B64544" s="27"/>
      <c r="D64544" s="27"/>
      <c r="E64544" s="27"/>
      <c r="I64544" s="27"/>
      <c r="J64544" s="27"/>
    </row>
    <row r="64545" spans="2:10" x14ac:dyDescent="0.25">
      <c r="B64545" s="27"/>
      <c r="D64545" s="27"/>
      <c r="E64545" s="27"/>
      <c r="I64545" s="27"/>
      <c r="J64545" s="27"/>
    </row>
    <row r="64546" spans="2:10" x14ac:dyDescent="0.25">
      <c r="B64546" s="27"/>
      <c r="D64546" s="27"/>
      <c r="E64546" s="27"/>
      <c r="I64546" s="27"/>
      <c r="J64546" s="27"/>
    </row>
    <row r="64547" spans="2:10" x14ac:dyDescent="0.25">
      <c r="B64547" s="27"/>
      <c r="D64547" s="27"/>
      <c r="E64547" s="27"/>
      <c r="I64547" s="27"/>
      <c r="J64547" s="27"/>
    </row>
    <row r="64548" spans="2:10" x14ac:dyDescent="0.25">
      <c r="B64548" s="27"/>
      <c r="D64548" s="27"/>
      <c r="E64548" s="27"/>
      <c r="I64548" s="27"/>
      <c r="J64548" s="27"/>
    </row>
    <row r="64549" spans="2:10" x14ac:dyDescent="0.25">
      <c r="B64549" s="27"/>
      <c r="D64549" s="27"/>
      <c r="E64549" s="27"/>
      <c r="I64549" s="27"/>
      <c r="J64549" s="27"/>
    </row>
    <row r="64550" spans="2:10" x14ac:dyDescent="0.25">
      <c r="B64550" s="27"/>
      <c r="D64550" s="27"/>
      <c r="E64550" s="27"/>
      <c r="I64550" s="27"/>
      <c r="J64550" s="27"/>
    </row>
    <row r="64551" spans="2:10" x14ac:dyDescent="0.25">
      <c r="B64551" s="27"/>
      <c r="D64551" s="27"/>
      <c r="E64551" s="27"/>
      <c r="I64551" s="27"/>
      <c r="J64551" s="27"/>
    </row>
    <row r="64552" spans="2:10" x14ac:dyDescent="0.25">
      <c r="B64552" s="27"/>
      <c r="D64552" s="27"/>
      <c r="E64552" s="27"/>
      <c r="I64552" s="27"/>
      <c r="J64552" s="27"/>
    </row>
    <row r="64553" spans="2:10" x14ac:dyDescent="0.25">
      <c r="B64553" s="27"/>
      <c r="D64553" s="27"/>
      <c r="E64553" s="27"/>
      <c r="I64553" s="27"/>
      <c r="J64553" s="27"/>
    </row>
    <row r="64554" spans="2:10" x14ac:dyDescent="0.25">
      <c r="B64554" s="27"/>
      <c r="D64554" s="27"/>
      <c r="E64554" s="27"/>
      <c r="I64554" s="27"/>
      <c r="J64554" s="27"/>
    </row>
    <row r="64555" spans="2:10" x14ac:dyDescent="0.25">
      <c r="B64555" s="27"/>
      <c r="D64555" s="27"/>
      <c r="E64555" s="27"/>
      <c r="I64555" s="27"/>
      <c r="J64555" s="27"/>
    </row>
    <row r="64556" spans="2:10" x14ac:dyDescent="0.25">
      <c r="B64556" s="27"/>
      <c r="D64556" s="27"/>
      <c r="E64556" s="27"/>
      <c r="I64556" s="27"/>
      <c r="J64556" s="27"/>
    </row>
    <row r="64557" spans="2:10" x14ac:dyDescent="0.25">
      <c r="B64557" s="27"/>
      <c r="D64557" s="27"/>
      <c r="E64557" s="27"/>
      <c r="I64557" s="27"/>
      <c r="J64557" s="27"/>
    </row>
    <row r="64558" spans="2:10" x14ac:dyDescent="0.25">
      <c r="B64558" s="27"/>
      <c r="D64558" s="27"/>
      <c r="E64558" s="27"/>
      <c r="I64558" s="27"/>
      <c r="J64558" s="27"/>
    </row>
    <row r="64559" spans="2:10" x14ac:dyDescent="0.25">
      <c r="B64559" s="27"/>
      <c r="D64559" s="27"/>
      <c r="E64559" s="27"/>
      <c r="I64559" s="27"/>
      <c r="J64559" s="27"/>
    </row>
    <row r="64560" spans="2:10" x14ac:dyDescent="0.25">
      <c r="B64560" s="27"/>
      <c r="D64560" s="27"/>
      <c r="E64560" s="27"/>
      <c r="I64560" s="27"/>
      <c r="J64560" s="27"/>
    </row>
    <row r="64561" spans="2:10" x14ac:dyDescent="0.25">
      <c r="B64561" s="27"/>
      <c r="D64561" s="27"/>
      <c r="E64561" s="27"/>
      <c r="I64561" s="27"/>
      <c r="J64561" s="27"/>
    </row>
    <row r="64562" spans="2:10" x14ac:dyDescent="0.25">
      <c r="B64562" s="27"/>
      <c r="D64562" s="27"/>
      <c r="E64562" s="27"/>
      <c r="I64562" s="27"/>
      <c r="J64562" s="27"/>
    </row>
    <row r="64563" spans="2:10" x14ac:dyDescent="0.25">
      <c r="B64563" s="27"/>
      <c r="D64563" s="27"/>
      <c r="E64563" s="27"/>
      <c r="I64563" s="27"/>
      <c r="J64563" s="27"/>
    </row>
    <row r="64564" spans="2:10" x14ac:dyDescent="0.25">
      <c r="B64564" s="27"/>
      <c r="D64564" s="27"/>
      <c r="E64564" s="27"/>
      <c r="I64564" s="27"/>
      <c r="J64564" s="27"/>
    </row>
    <row r="64565" spans="2:10" x14ac:dyDescent="0.25">
      <c r="B64565" s="27"/>
      <c r="D64565" s="27"/>
      <c r="E64565" s="27"/>
      <c r="I64565" s="27"/>
      <c r="J64565" s="27"/>
    </row>
    <row r="64566" spans="2:10" x14ac:dyDescent="0.25">
      <c r="B64566" s="27"/>
      <c r="D64566" s="27"/>
      <c r="E64566" s="27"/>
      <c r="I64566" s="27"/>
      <c r="J64566" s="27"/>
    </row>
    <row r="64567" spans="2:10" x14ac:dyDescent="0.25">
      <c r="B64567" s="27"/>
      <c r="D64567" s="27"/>
      <c r="E64567" s="27"/>
      <c r="I64567" s="27"/>
      <c r="J64567" s="27"/>
    </row>
    <row r="64568" spans="2:10" x14ac:dyDescent="0.25">
      <c r="B64568" s="27"/>
      <c r="D64568" s="27"/>
      <c r="E64568" s="27"/>
      <c r="I64568" s="27"/>
      <c r="J64568" s="27"/>
    </row>
    <row r="64569" spans="2:10" x14ac:dyDescent="0.25">
      <c r="B64569" s="27"/>
      <c r="D64569" s="27"/>
      <c r="E64569" s="27"/>
      <c r="I64569" s="27"/>
      <c r="J64569" s="27"/>
    </row>
    <row r="64570" spans="2:10" x14ac:dyDescent="0.25">
      <c r="B64570" s="27"/>
      <c r="D64570" s="27"/>
      <c r="E64570" s="27"/>
      <c r="I64570" s="27"/>
      <c r="J64570" s="27"/>
    </row>
    <row r="64571" spans="2:10" x14ac:dyDescent="0.25">
      <c r="B64571" s="27"/>
      <c r="D64571" s="27"/>
      <c r="E64571" s="27"/>
      <c r="I64571" s="27"/>
      <c r="J64571" s="27"/>
    </row>
    <row r="64572" spans="2:10" x14ac:dyDescent="0.25">
      <c r="B64572" s="27"/>
      <c r="D64572" s="27"/>
      <c r="E64572" s="27"/>
      <c r="I64572" s="27"/>
      <c r="J64572" s="27"/>
    </row>
    <row r="64573" spans="2:10" x14ac:dyDescent="0.25">
      <c r="B64573" s="27"/>
      <c r="D64573" s="27"/>
      <c r="E64573" s="27"/>
      <c r="I64573" s="27"/>
      <c r="J64573" s="27"/>
    </row>
    <row r="64574" spans="2:10" x14ac:dyDescent="0.25">
      <c r="B64574" s="27"/>
      <c r="D64574" s="27"/>
      <c r="E64574" s="27"/>
      <c r="I64574" s="27"/>
      <c r="J64574" s="27"/>
    </row>
    <row r="64575" spans="2:10" x14ac:dyDescent="0.25">
      <c r="B64575" s="27"/>
      <c r="D64575" s="27"/>
      <c r="E64575" s="27"/>
      <c r="I64575" s="27"/>
      <c r="J64575" s="27"/>
    </row>
    <row r="64576" spans="2:10" x14ac:dyDescent="0.25">
      <c r="B64576" s="27"/>
      <c r="D64576" s="27"/>
      <c r="E64576" s="27"/>
      <c r="I64576" s="27"/>
      <c r="J64576" s="27"/>
    </row>
    <row r="64577" spans="2:10" x14ac:dyDescent="0.25">
      <c r="B64577" s="27"/>
      <c r="D64577" s="27"/>
      <c r="E64577" s="27"/>
      <c r="I64577" s="27"/>
      <c r="J64577" s="27"/>
    </row>
    <row r="64578" spans="2:10" x14ac:dyDescent="0.25">
      <c r="B64578" s="27"/>
      <c r="D64578" s="27"/>
      <c r="E64578" s="27"/>
      <c r="I64578" s="27"/>
      <c r="J64578" s="27"/>
    </row>
    <row r="64579" spans="2:10" x14ac:dyDescent="0.25">
      <c r="B64579" s="27"/>
      <c r="D64579" s="27"/>
      <c r="E64579" s="27"/>
      <c r="I64579" s="27"/>
      <c r="J64579" s="27"/>
    </row>
    <row r="64580" spans="2:10" x14ac:dyDescent="0.25">
      <c r="B64580" s="27"/>
      <c r="D64580" s="27"/>
      <c r="E64580" s="27"/>
      <c r="I64580" s="27"/>
      <c r="J64580" s="27"/>
    </row>
    <row r="64581" spans="2:10" x14ac:dyDescent="0.25">
      <c r="B64581" s="27"/>
      <c r="D64581" s="27"/>
      <c r="E64581" s="27"/>
      <c r="I64581" s="27"/>
      <c r="J64581" s="27"/>
    </row>
    <row r="64582" spans="2:10" x14ac:dyDescent="0.25">
      <c r="B64582" s="27"/>
      <c r="D64582" s="27"/>
      <c r="E64582" s="27"/>
      <c r="I64582" s="27"/>
      <c r="J64582" s="27"/>
    </row>
    <row r="64583" spans="2:10" x14ac:dyDescent="0.25">
      <c r="B64583" s="27"/>
      <c r="D64583" s="27"/>
      <c r="E64583" s="27"/>
      <c r="I64583" s="27"/>
      <c r="J64583" s="27"/>
    </row>
    <row r="64584" spans="2:10" x14ac:dyDescent="0.25">
      <c r="B64584" s="27"/>
      <c r="D64584" s="27"/>
      <c r="E64584" s="27"/>
      <c r="I64584" s="27"/>
      <c r="J64584" s="27"/>
    </row>
    <row r="64585" spans="2:10" x14ac:dyDescent="0.25">
      <c r="B64585" s="27"/>
      <c r="D64585" s="27"/>
      <c r="E64585" s="27"/>
      <c r="I64585" s="27"/>
      <c r="J64585" s="27"/>
    </row>
    <row r="64586" spans="2:10" x14ac:dyDescent="0.25">
      <c r="B64586" s="27"/>
      <c r="D64586" s="27"/>
      <c r="E64586" s="27"/>
      <c r="I64586" s="27"/>
      <c r="J64586" s="27"/>
    </row>
    <row r="64587" spans="2:10" x14ac:dyDescent="0.25">
      <c r="B64587" s="27"/>
      <c r="D64587" s="27"/>
      <c r="E64587" s="27"/>
      <c r="I64587" s="27"/>
      <c r="J64587" s="27"/>
    </row>
    <row r="64588" spans="2:10" x14ac:dyDescent="0.25">
      <c r="B64588" s="27"/>
      <c r="D64588" s="27"/>
      <c r="E64588" s="27"/>
      <c r="I64588" s="27"/>
      <c r="J64588" s="27"/>
    </row>
    <row r="64589" spans="2:10" x14ac:dyDescent="0.25">
      <c r="B64589" s="27"/>
      <c r="D64589" s="27"/>
      <c r="E64589" s="27"/>
      <c r="I64589" s="27"/>
      <c r="J64589" s="27"/>
    </row>
    <row r="64590" spans="2:10" x14ac:dyDescent="0.25">
      <c r="B64590" s="27"/>
      <c r="D64590" s="27"/>
      <c r="E64590" s="27"/>
      <c r="I64590" s="27"/>
      <c r="J64590" s="27"/>
    </row>
    <row r="64591" spans="2:10" x14ac:dyDescent="0.25">
      <c r="B64591" s="27"/>
      <c r="D64591" s="27"/>
      <c r="E64591" s="27"/>
      <c r="I64591" s="27"/>
      <c r="J64591" s="27"/>
    </row>
    <row r="64592" spans="2:10" x14ac:dyDescent="0.25">
      <c r="B64592" s="27"/>
      <c r="D64592" s="27"/>
      <c r="E64592" s="27"/>
      <c r="I64592" s="27"/>
      <c r="J64592" s="27"/>
    </row>
    <row r="64593" spans="2:10" x14ac:dyDescent="0.25">
      <c r="B64593" s="27"/>
      <c r="D64593" s="27"/>
      <c r="E64593" s="27"/>
      <c r="I64593" s="27"/>
      <c r="J64593" s="27"/>
    </row>
    <row r="64594" spans="2:10" x14ac:dyDescent="0.25">
      <c r="B64594" s="27"/>
      <c r="D64594" s="27"/>
      <c r="E64594" s="27"/>
      <c r="I64594" s="27"/>
      <c r="J64594" s="27"/>
    </row>
    <row r="64595" spans="2:10" x14ac:dyDescent="0.25">
      <c r="B64595" s="27"/>
      <c r="D64595" s="27"/>
      <c r="E64595" s="27"/>
      <c r="I64595" s="27"/>
      <c r="J64595" s="27"/>
    </row>
    <row r="64596" spans="2:10" x14ac:dyDescent="0.25">
      <c r="B64596" s="27"/>
      <c r="D64596" s="27"/>
      <c r="E64596" s="27"/>
      <c r="I64596" s="27"/>
      <c r="J64596" s="27"/>
    </row>
    <row r="64597" spans="2:10" x14ac:dyDescent="0.25">
      <c r="B64597" s="27"/>
      <c r="D64597" s="27"/>
      <c r="E64597" s="27"/>
      <c r="I64597" s="27"/>
      <c r="J64597" s="27"/>
    </row>
    <row r="64598" spans="2:10" x14ac:dyDescent="0.25">
      <c r="B64598" s="27"/>
      <c r="D64598" s="27"/>
      <c r="E64598" s="27"/>
      <c r="I64598" s="27"/>
      <c r="J64598" s="27"/>
    </row>
    <row r="64599" spans="2:10" x14ac:dyDescent="0.25">
      <c r="B64599" s="27"/>
      <c r="D64599" s="27"/>
      <c r="E64599" s="27"/>
      <c r="I64599" s="27"/>
      <c r="J64599" s="27"/>
    </row>
    <row r="64600" spans="2:10" x14ac:dyDescent="0.25">
      <c r="B64600" s="27"/>
      <c r="D64600" s="27"/>
      <c r="E64600" s="27"/>
      <c r="I64600" s="27"/>
      <c r="J64600" s="27"/>
    </row>
    <row r="64601" spans="2:10" x14ac:dyDescent="0.25">
      <c r="B64601" s="27"/>
      <c r="D64601" s="27"/>
      <c r="E64601" s="27"/>
      <c r="I64601" s="27"/>
      <c r="J64601" s="27"/>
    </row>
    <row r="64602" spans="2:10" x14ac:dyDescent="0.25">
      <c r="B64602" s="27"/>
      <c r="D64602" s="27"/>
      <c r="E64602" s="27"/>
      <c r="I64602" s="27"/>
      <c r="J64602" s="27"/>
    </row>
    <row r="64603" spans="2:10" x14ac:dyDescent="0.25">
      <c r="B64603" s="27"/>
      <c r="D64603" s="27"/>
      <c r="E64603" s="27"/>
      <c r="I64603" s="27"/>
      <c r="J64603" s="27"/>
    </row>
    <row r="64604" spans="2:10" x14ac:dyDescent="0.25">
      <c r="B64604" s="27"/>
      <c r="D64604" s="27"/>
      <c r="E64604" s="27"/>
      <c r="I64604" s="27"/>
      <c r="J64604" s="27"/>
    </row>
    <row r="64605" spans="2:10" x14ac:dyDescent="0.25">
      <c r="B64605" s="27"/>
      <c r="D64605" s="27"/>
      <c r="E64605" s="27"/>
      <c r="I64605" s="27"/>
      <c r="J64605" s="27"/>
    </row>
    <row r="64606" spans="2:10" x14ac:dyDescent="0.25">
      <c r="B64606" s="27"/>
      <c r="D64606" s="27"/>
      <c r="E64606" s="27"/>
      <c r="I64606" s="27"/>
      <c r="J64606" s="27"/>
    </row>
    <row r="64607" spans="2:10" x14ac:dyDescent="0.25">
      <c r="B64607" s="27"/>
      <c r="D64607" s="27"/>
      <c r="E64607" s="27"/>
      <c r="I64607" s="27"/>
      <c r="J64607" s="27"/>
    </row>
    <row r="64608" spans="2:10" x14ac:dyDescent="0.25">
      <c r="B64608" s="27"/>
      <c r="D64608" s="27"/>
      <c r="E64608" s="27"/>
      <c r="I64608" s="27"/>
      <c r="J64608" s="27"/>
    </row>
    <row r="64609" spans="2:10" x14ac:dyDescent="0.25">
      <c r="B64609" s="27"/>
      <c r="D64609" s="27"/>
      <c r="E64609" s="27"/>
      <c r="I64609" s="27"/>
      <c r="J64609" s="27"/>
    </row>
    <row r="64610" spans="2:10" x14ac:dyDescent="0.25">
      <c r="B64610" s="27"/>
      <c r="D64610" s="27"/>
      <c r="E64610" s="27"/>
      <c r="I64610" s="27"/>
      <c r="J64610" s="27"/>
    </row>
    <row r="64611" spans="2:10" x14ac:dyDescent="0.25">
      <c r="B64611" s="27"/>
      <c r="D64611" s="27"/>
      <c r="E64611" s="27"/>
      <c r="I64611" s="27"/>
      <c r="J64611" s="27"/>
    </row>
    <row r="64612" spans="2:10" x14ac:dyDescent="0.25">
      <c r="B64612" s="27"/>
      <c r="D64612" s="27"/>
      <c r="E64612" s="27"/>
      <c r="I64612" s="27"/>
      <c r="J64612" s="27"/>
    </row>
    <row r="64613" spans="2:10" x14ac:dyDescent="0.25">
      <c r="B64613" s="27"/>
      <c r="D64613" s="27"/>
      <c r="E64613" s="27"/>
      <c r="I64613" s="27"/>
      <c r="J64613" s="27"/>
    </row>
    <row r="64614" spans="2:10" x14ac:dyDescent="0.25">
      <c r="B64614" s="27"/>
      <c r="D64614" s="27"/>
      <c r="E64614" s="27"/>
      <c r="I64614" s="27"/>
      <c r="J64614" s="27"/>
    </row>
    <row r="64615" spans="2:10" x14ac:dyDescent="0.25">
      <c r="B64615" s="27"/>
      <c r="D64615" s="27"/>
      <c r="E64615" s="27"/>
      <c r="I64615" s="27"/>
      <c r="J64615" s="27"/>
    </row>
    <row r="64616" spans="2:10" x14ac:dyDescent="0.25">
      <c r="B64616" s="27"/>
      <c r="D64616" s="27"/>
      <c r="E64616" s="27"/>
      <c r="I64616" s="27"/>
      <c r="J64616" s="27"/>
    </row>
    <row r="64617" spans="2:10" x14ac:dyDescent="0.25">
      <c r="B64617" s="27"/>
      <c r="D64617" s="27"/>
      <c r="E64617" s="27"/>
      <c r="I64617" s="27"/>
      <c r="J64617" s="27"/>
    </row>
    <row r="64618" spans="2:10" x14ac:dyDescent="0.25">
      <c r="B64618" s="27"/>
      <c r="D64618" s="27"/>
      <c r="E64618" s="27"/>
      <c r="I64618" s="27"/>
      <c r="J64618" s="27"/>
    </row>
    <row r="64619" spans="2:10" x14ac:dyDescent="0.25">
      <c r="B64619" s="27"/>
      <c r="D64619" s="27"/>
      <c r="E64619" s="27"/>
      <c r="I64619" s="27"/>
      <c r="J64619" s="27"/>
    </row>
    <row r="64620" spans="2:10" x14ac:dyDescent="0.25">
      <c r="B64620" s="27"/>
      <c r="D64620" s="27"/>
      <c r="E64620" s="27"/>
      <c r="I64620" s="27"/>
      <c r="J64620" s="27"/>
    </row>
    <row r="64621" spans="2:10" x14ac:dyDescent="0.25">
      <c r="B64621" s="27"/>
      <c r="D64621" s="27"/>
      <c r="E64621" s="27"/>
      <c r="I64621" s="27"/>
      <c r="J64621" s="27"/>
    </row>
    <row r="64622" spans="2:10" x14ac:dyDescent="0.25">
      <c r="B64622" s="27"/>
      <c r="D64622" s="27"/>
      <c r="E64622" s="27"/>
      <c r="I64622" s="27"/>
      <c r="J64622" s="27"/>
    </row>
    <row r="64623" spans="2:10" x14ac:dyDescent="0.25">
      <c r="B64623" s="27"/>
      <c r="D64623" s="27"/>
      <c r="E64623" s="27"/>
      <c r="I64623" s="27"/>
      <c r="J64623" s="27"/>
    </row>
    <row r="64624" spans="2:10" x14ac:dyDescent="0.25">
      <c r="B64624" s="27"/>
      <c r="D64624" s="27"/>
      <c r="E64624" s="27"/>
      <c r="I64624" s="27"/>
      <c r="J64624" s="27"/>
    </row>
    <row r="64625" spans="2:10" x14ac:dyDescent="0.25">
      <c r="B64625" s="27"/>
      <c r="D64625" s="27"/>
      <c r="E64625" s="27"/>
      <c r="I64625" s="27"/>
      <c r="J64625" s="27"/>
    </row>
    <row r="64626" spans="2:10" x14ac:dyDescent="0.25">
      <c r="B64626" s="27"/>
      <c r="D64626" s="27"/>
      <c r="E64626" s="27"/>
      <c r="I64626" s="27"/>
      <c r="J64626" s="27"/>
    </row>
    <row r="64627" spans="2:10" x14ac:dyDescent="0.25">
      <c r="B64627" s="27"/>
      <c r="D64627" s="27"/>
      <c r="E64627" s="27"/>
      <c r="I64627" s="27"/>
      <c r="J64627" s="27"/>
    </row>
    <row r="64628" spans="2:10" x14ac:dyDescent="0.25">
      <c r="B64628" s="27"/>
      <c r="D64628" s="27"/>
      <c r="E64628" s="27"/>
      <c r="I64628" s="27"/>
      <c r="J64628" s="27"/>
    </row>
    <row r="64629" spans="2:10" x14ac:dyDescent="0.25">
      <c r="B64629" s="27"/>
      <c r="D64629" s="27"/>
      <c r="E64629" s="27"/>
      <c r="I64629" s="27"/>
      <c r="J64629" s="27"/>
    </row>
    <row r="64630" spans="2:10" x14ac:dyDescent="0.25">
      <c r="B64630" s="27"/>
      <c r="D64630" s="27"/>
      <c r="E64630" s="27"/>
      <c r="I64630" s="27"/>
      <c r="J64630" s="27"/>
    </row>
    <row r="64631" spans="2:10" x14ac:dyDescent="0.25">
      <c r="B64631" s="27"/>
      <c r="D64631" s="27"/>
      <c r="E64631" s="27"/>
      <c r="I64631" s="27"/>
      <c r="J64631" s="27"/>
    </row>
    <row r="64632" spans="2:10" x14ac:dyDescent="0.25">
      <c r="B64632" s="27"/>
      <c r="D64632" s="27"/>
      <c r="E64632" s="27"/>
      <c r="I64632" s="27"/>
      <c r="J64632" s="27"/>
    </row>
    <row r="64633" spans="2:10" x14ac:dyDescent="0.25">
      <c r="B64633" s="27"/>
      <c r="D64633" s="27"/>
      <c r="E64633" s="27"/>
      <c r="I64633" s="27"/>
      <c r="J64633" s="27"/>
    </row>
    <row r="64634" spans="2:10" x14ac:dyDescent="0.25">
      <c r="B64634" s="27"/>
      <c r="D64634" s="27"/>
      <c r="E64634" s="27"/>
      <c r="I64634" s="27"/>
      <c r="J64634" s="27"/>
    </row>
    <row r="64635" spans="2:10" x14ac:dyDescent="0.25">
      <c r="B64635" s="27"/>
      <c r="D64635" s="27"/>
      <c r="E64635" s="27"/>
      <c r="I64635" s="27"/>
      <c r="J64635" s="27"/>
    </row>
    <row r="64636" spans="2:10" x14ac:dyDescent="0.25">
      <c r="B64636" s="27"/>
      <c r="D64636" s="27"/>
      <c r="E64636" s="27"/>
      <c r="I64636" s="27"/>
      <c r="J64636" s="27"/>
    </row>
    <row r="64637" spans="2:10" x14ac:dyDescent="0.25">
      <c r="B64637" s="27"/>
      <c r="D64637" s="27"/>
      <c r="E64637" s="27"/>
      <c r="I64637" s="27"/>
      <c r="J64637" s="27"/>
    </row>
    <row r="64638" spans="2:10" x14ac:dyDescent="0.25">
      <c r="B64638" s="27"/>
      <c r="D64638" s="27"/>
      <c r="E64638" s="27"/>
      <c r="I64638" s="27"/>
      <c r="J64638" s="27"/>
    </row>
    <row r="64639" spans="2:10" x14ac:dyDescent="0.25">
      <c r="B64639" s="27"/>
      <c r="D64639" s="27"/>
      <c r="E64639" s="27"/>
      <c r="I64639" s="27"/>
      <c r="J64639" s="27"/>
    </row>
    <row r="64640" spans="2:10" x14ac:dyDescent="0.25">
      <c r="B64640" s="27"/>
      <c r="D64640" s="27"/>
      <c r="E64640" s="27"/>
      <c r="I64640" s="27"/>
      <c r="J64640" s="27"/>
    </row>
    <row r="64641" spans="2:10" x14ac:dyDescent="0.25">
      <c r="B64641" s="27"/>
      <c r="D64641" s="27"/>
      <c r="E64641" s="27"/>
      <c r="I64641" s="27"/>
      <c r="J64641" s="27"/>
    </row>
    <row r="64642" spans="2:10" x14ac:dyDescent="0.25">
      <c r="B64642" s="27"/>
      <c r="D64642" s="27"/>
      <c r="E64642" s="27"/>
      <c r="I64642" s="27"/>
      <c r="J64642" s="27"/>
    </row>
    <row r="64643" spans="2:10" x14ac:dyDescent="0.25">
      <c r="B64643" s="27"/>
      <c r="D64643" s="27"/>
      <c r="E64643" s="27"/>
      <c r="I64643" s="27"/>
      <c r="J64643" s="27"/>
    </row>
    <row r="64644" spans="2:10" x14ac:dyDescent="0.25">
      <c r="B64644" s="27"/>
      <c r="D64644" s="27"/>
      <c r="E64644" s="27"/>
      <c r="I64644" s="27"/>
      <c r="J64644" s="27"/>
    </row>
    <row r="64645" spans="2:10" x14ac:dyDescent="0.25">
      <c r="B64645" s="27"/>
      <c r="D64645" s="27"/>
      <c r="E64645" s="27"/>
      <c r="I64645" s="27"/>
      <c r="J64645" s="27"/>
    </row>
    <row r="64646" spans="2:10" x14ac:dyDescent="0.25">
      <c r="B64646" s="27"/>
      <c r="D64646" s="27"/>
      <c r="E64646" s="27"/>
      <c r="I64646" s="27"/>
      <c r="J64646" s="27"/>
    </row>
    <row r="64647" spans="2:10" x14ac:dyDescent="0.25">
      <c r="B64647" s="27"/>
      <c r="D64647" s="27"/>
      <c r="E64647" s="27"/>
      <c r="I64647" s="27"/>
      <c r="J64647" s="27"/>
    </row>
    <row r="64648" spans="2:10" x14ac:dyDescent="0.25">
      <c r="B64648" s="27"/>
      <c r="D64648" s="27"/>
      <c r="E64648" s="27"/>
      <c r="I64648" s="27"/>
      <c r="J64648" s="27"/>
    </row>
    <row r="64649" spans="2:10" x14ac:dyDescent="0.25">
      <c r="B64649" s="27"/>
      <c r="D64649" s="27"/>
      <c r="E64649" s="27"/>
      <c r="I64649" s="27"/>
      <c r="J64649" s="27"/>
    </row>
    <row r="64650" spans="2:10" x14ac:dyDescent="0.25">
      <c r="B64650" s="27"/>
      <c r="D64650" s="27"/>
      <c r="E64650" s="27"/>
      <c r="I64650" s="27"/>
      <c r="J64650" s="27"/>
    </row>
    <row r="64651" spans="2:10" x14ac:dyDescent="0.25">
      <c r="B64651" s="27"/>
      <c r="D64651" s="27"/>
      <c r="E64651" s="27"/>
      <c r="I64651" s="27"/>
      <c r="J64651" s="27"/>
    </row>
    <row r="64652" spans="2:10" x14ac:dyDescent="0.25">
      <c r="B64652" s="27"/>
      <c r="D64652" s="27"/>
      <c r="E64652" s="27"/>
      <c r="I64652" s="27"/>
      <c r="J64652" s="27"/>
    </row>
    <row r="64653" spans="2:10" x14ac:dyDescent="0.25">
      <c r="B64653" s="27"/>
      <c r="D64653" s="27"/>
      <c r="E64653" s="27"/>
      <c r="I64653" s="27"/>
      <c r="J64653" s="27"/>
    </row>
    <row r="64654" spans="2:10" x14ac:dyDescent="0.25">
      <c r="B64654" s="27"/>
      <c r="D64654" s="27"/>
      <c r="E64654" s="27"/>
      <c r="I64654" s="27"/>
      <c r="J64654" s="27"/>
    </row>
    <row r="64655" spans="2:10" x14ac:dyDescent="0.25">
      <c r="B64655" s="27"/>
      <c r="D64655" s="27"/>
      <c r="E64655" s="27"/>
      <c r="I64655" s="27"/>
      <c r="J64655" s="27"/>
    </row>
    <row r="64656" spans="2:10" x14ac:dyDescent="0.25">
      <c r="B64656" s="27"/>
      <c r="D64656" s="27"/>
      <c r="E64656" s="27"/>
      <c r="I64656" s="27"/>
      <c r="J64656" s="27"/>
    </row>
    <row r="64657" spans="2:10" x14ac:dyDescent="0.25">
      <c r="B64657" s="27"/>
      <c r="D64657" s="27"/>
      <c r="E64657" s="27"/>
      <c r="I64657" s="27"/>
      <c r="J64657" s="27"/>
    </row>
    <row r="64658" spans="2:10" x14ac:dyDescent="0.25">
      <c r="B64658" s="27"/>
      <c r="D64658" s="27"/>
      <c r="E64658" s="27"/>
      <c r="I64658" s="27"/>
      <c r="J64658" s="27"/>
    </row>
    <row r="64659" spans="2:10" x14ac:dyDescent="0.25">
      <c r="B64659" s="27"/>
      <c r="D64659" s="27"/>
      <c r="E64659" s="27"/>
      <c r="I64659" s="27"/>
      <c r="J64659" s="27"/>
    </row>
    <row r="64660" spans="2:10" x14ac:dyDescent="0.25">
      <c r="B64660" s="27"/>
      <c r="D64660" s="27"/>
      <c r="E64660" s="27"/>
      <c r="I64660" s="27"/>
      <c r="J64660" s="27"/>
    </row>
    <row r="64661" spans="2:10" x14ac:dyDescent="0.25">
      <c r="B64661" s="27"/>
      <c r="D64661" s="27"/>
      <c r="E64661" s="27"/>
      <c r="I64661" s="27"/>
      <c r="J64661" s="27"/>
    </row>
    <row r="64662" spans="2:10" x14ac:dyDescent="0.25">
      <c r="B64662" s="27"/>
      <c r="D64662" s="27"/>
      <c r="E64662" s="27"/>
      <c r="I64662" s="27"/>
      <c r="J64662" s="27"/>
    </row>
    <row r="64663" spans="2:10" x14ac:dyDescent="0.25">
      <c r="B64663" s="27"/>
      <c r="D64663" s="27"/>
      <c r="E64663" s="27"/>
      <c r="I64663" s="27"/>
      <c r="J64663" s="27"/>
    </row>
    <row r="64664" spans="2:10" x14ac:dyDescent="0.25">
      <c r="B64664" s="27"/>
      <c r="D64664" s="27"/>
      <c r="E64664" s="27"/>
      <c r="I64664" s="27"/>
      <c r="J64664" s="27"/>
    </row>
    <row r="64665" spans="2:10" x14ac:dyDescent="0.25">
      <c r="B64665" s="27"/>
      <c r="D64665" s="27"/>
      <c r="E64665" s="27"/>
      <c r="I64665" s="27"/>
      <c r="J64665" s="27"/>
    </row>
    <row r="64666" spans="2:10" x14ac:dyDescent="0.25">
      <c r="B64666" s="27"/>
      <c r="D64666" s="27"/>
      <c r="E64666" s="27"/>
      <c r="I64666" s="27"/>
      <c r="J64666" s="27"/>
    </row>
    <row r="64667" spans="2:10" x14ac:dyDescent="0.25">
      <c r="B64667" s="27"/>
      <c r="D64667" s="27"/>
      <c r="E64667" s="27"/>
      <c r="I64667" s="27"/>
      <c r="J64667" s="27"/>
    </row>
    <row r="64668" spans="2:10" x14ac:dyDescent="0.25">
      <c r="B64668" s="27"/>
      <c r="D64668" s="27"/>
      <c r="E64668" s="27"/>
      <c r="I64668" s="27"/>
      <c r="J64668" s="27"/>
    </row>
    <row r="64669" spans="2:10" x14ac:dyDescent="0.25">
      <c r="B64669" s="27"/>
      <c r="D64669" s="27"/>
      <c r="E64669" s="27"/>
      <c r="I64669" s="27"/>
      <c r="J64669" s="27"/>
    </row>
    <row r="64670" spans="2:10" x14ac:dyDescent="0.25">
      <c r="B64670" s="27"/>
      <c r="D64670" s="27"/>
      <c r="E64670" s="27"/>
      <c r="I64670" s="27"/>
      <c r="J64670" s="27"/>
    </row>
    <row r="64671" spans="2:10" x14ac:dyDescent="0.25">
      <c r="B64671" s="27"/>
      <c r="D64671" s="27"/>
      <c r="E64671" s="27"/>
      <c r="I64671" s="27"/>
      <c r="J64671" s="27"/>
    </row>
    <row r="64672" spans="2:10" x14ac:dyDescent="0.25">
      <c r="B64672" s="27"/>
      <c r="D64672" s="27"/>
      <c r="E64672" s="27"/>
      <c r="I64672" s="27"/>
      <c r="J64672" s="27"/>
    </row>
    <row r="64673" spans="2:10" x14ac:dyDescent="0.25">
      <c r="B64673" s="27"/>
      <c r="D64673" s="27"/>
      <c r="E64673" s="27"/>
      <c r="I64673" s="27"/>
      <c r="J64673" s="27"/>
    </row>
    <row r="64674" spans="2:10" x14ac:dyDescent="0.25">
      <c r="B64674" s="27"/>
      <c r="D64674" s="27"/>
      <c r="E64674" s="27"/>
      <c r="I64674" s="27"/>
      <c r="J64674" s="27"/>
    </row>
    <row r="64675" spans="2:10" x14ac:dyDescent="0.25">
      <c r="B64675" s="27"/>
      <c r="D64675" s="27"/>
      <c r="E64675" s="27"/>
      <c r="I64675" s="27"/>
      <c r="J64675" s="27"/>
    </row>
    <row r="64676" spans="2:10" x14ac:dyDescent="0.25">
      <c r="B64676" s="27"/>
      <c r="D64676" s="27"/>
      <c r="E64676" s="27"/>
      <c r="I64676" s="27"/>
      <c r="J64676" s="27"/>
    </row>
    <row r="64677" spans="2:10" x14ac:dyDescent="0.25">
      <c r="B64677" s="27"/>
      <c r="D64677" s="27"/>
      <c r="E64677" s="27"/>
      <c r="I64677" s="27"/>
      <c r="J64677" s="27"/>
    </row>
    <row r="64678" spans="2:10" x14ac:dyDescent="0.25">
      <c r="B64678" s="27"/>
      <c r="D64678" s="27"/>
      <c r="E64678" s="27"/>
      <c r="I64678" s="27"/>
      <c r="J64678" s="27"/>
    </row>
    <row r="64679" spans="2:10" x14ac:dyDescent="0.25">
      <c r="B64679" s="27"/>
      <c r="D64679" s="27"/>
      <c r="E64679" s="27"/>
      <c r="I64679" s="27"/>
      <c r="J64679" s="27"/>
    </row>
    <row r="64680" spans="2:10" x14ac:dyDescent="0.25">
      <c r="B64680" s="27"/>
      <c r="D64680" s="27"/>
      <c r="E64680" s="27"/>
      <c r="I64680" s="27"/>
      <c r="J64680" s="27"/>
    </row>
    <row r="64681" spans="2:10" x14ac:dyDescent="0.25">
      <c r="B64681" s="27"/>
      <c r="D64681" s="27"/>
      <c r="E64681" s="27"/>
      <c r="I64681" s="27"/>
      <c r="J64681" s="27"/>
    </row>
    <row r="64682" spans="2:10" x14ac:dyDescent="0.25">
      <c r="B64682" s="27"/>
      <c r="D64682" s="27"/>
      <c r="E64682" s="27"/>
      <c r="I64682" s="27"/>
      <c r="J64682" s="27"/>
    </row>
    <row r="64683" spans="2:10" x14ac:dyDescent="0.25">
      <c r="B64683" s="27"/>
      <c r="D64683" s="27"/>
      <c r="E64683" s="27"/>
      <c r="I64683" s="27"/>
      <c r="J64683" s="27"/>
    </row>
    <row r="64684" spans="2:10" x14ac:dyDescent="0.25">
      <c r="B64684" s="27"/>
      <c r="D64684" s="27"/>
      <c r="E64684" s="27"/>
      <c r="I64684" s="27"/>
      <c r="J64684" s="27"/>
    </row>
    <row r="64685" spans="2:10" x14ac:dyDescent="0.25">
      <c r="B64685" s="27"/>
      <c r="D64685" s="27"/>
      <c r="E64685" s="27"/>
      <c r="I64685" s="27"/>
      <c r="J64685" s="27"/>
    </row>
    <row r="64686" spans="2:10" x14ac:dyDescent="0.25">
      <c r="B64686" s="27"/>
      <c r="D64686" s="27"/>
      <c r="E64686" s="27"/>
      <c r="I64686" s="27"/>
      <c r="J64686" s="27"/>
    </row>
    <row r="64687" spans="2:10" x14ac:dyDescent="0.25">
      <c r="B64687" s="27"/>
      <c r="D64687" s="27"/>
      <c r="E64687" s="27"/>
      <c r="I64687" s="27"/>
      <c r="J64687" s="27"/>
    </row>
    <row r="64688" spans="2:10" x14ac:dyDescent="0.25">
      <c r="B64688" s="27"/>
      <c r="D64688" s="27"/>
      <c r="E64688" s="27"/>
      <c r="I64688" s="27"/>
      <c r="J64688" s="27"/>
    </row>
    <row r="64689" spans="2:10" x14ac:dyDescent="0.25">
      <c r="B64689" s="27"/>
      <c r="D64689" s="27"/>
      <c r="E64689" s="27"/>
      <c r="I64689" s="27"/>
      <c r="J64689" s="27"/>
    </row>
    <row r="64690" spans="2:10" x14ac:dyDescent="0.25">
      <c r="B64690" s="27"/>
      <c r="D64690" s="27"/>
      <c r="E64690" s="27"/>
      <c r="I64690" s="27"/>
      <c r="J64690" s="27"/>
    </row>
    <row r="64691" spans="2:10" x14ac:dyDescent="0.25">
      <c r="B64691" s="27"/>
      <c r="D64691" s="27"/>
      <c r="E64691" s="27"/>
      <c r="I64691" s="27"/>
      <c r="J64691" s="27"/>
    </row>
    <row r="64692" spans="2:10" x14ac:dyDescent="0.25">
      <c r="B64692" s="27"/>
      <c r="D64692" s="27"/>
      <c r="E64692" s="27"/>
      <c r="I64692" s="27"/>
      <c r="J64692" s="27"/>
    </row>
    <row r="64693" spans="2:10" x14ac:dyDescent="0.25">
      <c r="B64693" s="27"/>
      <c r="D64693" s="27"/>
      <c r="E64693" s="27"/>
      <c r="I64693" s="27"/>
      <c r="J64693" s="27"/>
    </row>
    <row r="64694" spans="2:10" x14ac:dyDescent="0.25">
      <c r="B64694" s="27"/>
      <c r="D64694" s="27"/>
      <c r="E64694" s="27"/>
      <c r="I64694" s="27"/>
      <c r="J64694" s="27"/>
    </row>
    <row r="64695" spans="2:10" x14ac:dyDescent="0.25">
      <c r="B64695" s="27"/>
      <c r="D64695" s="27"/>
      <c r="E64695" s="27"/>
      <c r="I64695" s="27"/>
      <c r="J64695" s="27"/>
    </row>
    <row r="64696" spans="2:10" x14ac:dyDescent="0.25">
      <c r="B64696" s="27"/>
      <c r="D64696" s="27"/>
      <c r="E64696" s="27"/>
      <c r="I64696" s="27"/>
      <c r="J64696" s="27"/>
    </row>
    <row r="64697" spans="2:10" x14ac:dyDescent="0.25">
      <c r="B64697" s="27"/>
      <c r="D64697" s="27"/>
      <c r="E64697" s="27"/>
      <c r="I64697" s="27"/>
      <c r="J64697" s="27"/>
    </row>
    <row r="64698" spans="2:10" x14ac:dyDescent="0.25">
      <c r="B64698" s="27"/>
      <c r="D64698" s="27"/>
      <c r="E64698" s="27"/>
      <c r="I64698" s="27"/>
      <c r="J64698" s="27"/>
    </row>
    <row r="64699" spans="2:10" x14ac:dyDescent="0.25">
      <c r="B64699" s="27"/>
      <c r="D64699" s="27"/>
      <c r="E64699" s="27"/>
      <c r="I64699" s="27"/>
      <c r="J64699" s="27"/>
    </row>
    <row r="64700" spans="2:10" x14ac:dyDescent="0.25">
      <c r="B64700" s="27"/>
      <c r="D64700" s="27"/>
      <c r="E64700" s="27"/>
      <c r="I64700" s="27"/>
      <c r="J64700" s="27"/>
    </row>
    <row r="64701" spans="2:10" x14ac:dyDescent="0.25">
      <c r="B64701" s="27"/>
      <c r="D64701" s="27"/>
      <c r="E64701" s="27"/>
      <c r="I64701" s="27"/>
      <c r="J64701" s="27"/>
    </row>
    <row r="64702" spans="2:10" x14ac:dyDescent="0.25">
      <c r="B64702" s="27"/>
      <c r="D64702" s="27"/>
      <c r="E64702" s="27"/>
      <c r="I64702" s="27"/>
      <c r="J64702" s="27"/>
    </row>
    <row r="64703" spans="2:10" x14ac:dyDescent="0.25">
      <c r="B64703" s="27"/>
      <c r="D64703" s="27"/>
      <c r="E64703" s="27"/>
      <c r="I64703" s="27"/>
      <c r="J64703" s="27"/>
    </row>
    <row r="64704" spans="2:10" x14ac:dyDescent="0.25">
      <c r="B64704" s="27"/>
      <c r="D64704" s="27"/>
      <c r="E64704" s="27"/>
      <c r="I64704" s="27"/>
      <c r="J64704" s="27"/>
    </row>
    <row r="64705" spans="2:10" x14ac:dyDescent="0.25">
      <c r="B64705" s="27"/>
      <c r="D64705" s="27"/>
      <c r="E64705" s="27"/>
      <c r="I64705" s="27"/>
      <c r="J64705" s="27"/>
    </row>
    <row r="64706" spans="2:10" x14ac:dyDescent="0.25">
      <c r="B64706" s="27"/>
      <c r="D64706" s="27"/>
      <c r="E64706" s="27"/>
      <c r="I64706" s="27"/>
      <c r="J64706" s="27"/>
    </row>
    <row r="64707" spans="2:10" x14ac:dyDescent="0.25">
      <c r="B64707" s="27"/>
      <c r="D64707" s="27"/>
      <c r="E64707" s="27"/>
      <c r="I64707" s="27"/>
      <c r="J64707" s="27"/>
    </row>
    <row r="64708" spans="2:10" x14ac:dyDescent="0.25">
      <c r="B64708" s="27"/>
      <c r="D64708" s="27"/>
      <c r="E64708" s="27"/>
      <c r="I64708" s="27"/>
      <c r="J64708" s="27"/>
    </row>
    <row r="64709" spans="2:10" x14ac:dyDescent="0.25">
      <c r="B64709" s="27"/>
      <c r="D64709" s="27"/>
      <c r="E64709" s="27"/>
      <c r="I64709" s="27"/>
      <c r="J64709" s="27"/>
    </row>
    <row r="64710" spans="2:10" x14ac:dyDescent="0.25">
      <c r="B64710" s="27"/>
      <c r="D64710" s="27"/>
      <c r="E64710" s="27"/>
      <c r="I64710" s="27"/>
      <c r="J64710" s="27"/>
    </row>
    <row r="64711" spans="2:10" x14ac:dyDescent="0.25">
      <c r="B64711" s="27"/>
      <c r="D64711" s="27"/>
      <c r="E64711" s="27"/>
      <c r="I64711" s="27"/>
      <c r="J64711" s="27"/>
    </row>
    <row r="64712" spans="2:10" x14ac:dyDescent="0.25">
      <c r="B64712" s="27"/>
      <c r="D64712" s="27"/>
      <c r="E64712" s="27"/>
      <c r="I64712" s="27"/>
      <c r="J64712" s="27"/>
    </row>
    <row r="64713" spans="2:10" x14ac:dyDescent="0.25">
      <c r="B64713" s="27"/>
      <c r="D64713" s="27"/>
      <c r="E64713" s="27"/>
      <c r="I64713" s="27"/>
      <c r="J64713" s="27"/>
    </row>
    <row r="64714" spans="2:10" x14ac:dyDescent="0.25">
      <c r="B64714" s="27"/>
      <c r="D64714" s="27"/>
      <c r="E64714" s="27"/>
      <c r="I64714" s="27"/>
      <c r="J64714" s="27"/>
    </row>
    <row r="64715" spans="2:10" x14ac:dyDescent="0.25">
      <c r="B64715" s="27"/>
      <c r="D64715" s="27"/>
      <c r="E64715" s="27"/>
      <c r="I64715" s="27"/>
      <c r="J64715" s="27"/>
    </row>
    <row r="64716" spans="2:10" x14ac:dyDescent="0.25">
      <c r="B64716" s="27"/>
      <c r="D64716" s="27"/>
      <c r="E64716" s="27"/>
      <c r="I64716" s="27"/>
      <c r="J64716" s="27"/>
    </row>
    <row r="64717" spans="2:10" x14ac:dyDescent="0.25">
      <c r="B64717" s="27"/>
      <c r="D64717" s="27"/>
      <c r="E64717" s="27"/>
      <c r="I64717" s="27"/>
      <c r="J64717" s="27"/>
    </row>
    <row r="64718" spans="2:10" x14ac:dyDescent="0.25">
      <c r="B64718" s="27"/>
      <c r="D64718" s="27"/>
      <c r="E64718" s="27"/>
      <c r="I64718" s="27"/>
      <c r="J64718" s="27"/>
    </row>
    <row r="64719" spans="2:10" x14ac:dyDescent="0.25">
      <c r="B64719" s="27"/>
      <c r="D64719" s="27"/>
      <c r="E64719" s="27"/>
      <c r="I64719" s="27"/>
      <c r="J64719" s="27"/>
    </row>
    <row r="64720" spans="2:10" x14ac:dyDescent="0.25">
      <c r="B64720" s="27"/>
      <c r="D64720" s="27"/>
      <c r="E64720" s="27"/>
      <c r="I64720" s="27"/>
      <c r="J64720" s="27"/>
    </row>
    <row r="64721" spans="2:10" x14ac:dyDescent="0.25">
      <c r="B64721" s="27"/>
      <c r="D64721" s="27"/>
      <c r="E64721" s="27"/>
      <c r="I64721" s="27"/>
      <c r="J64721" s="27"/>
    </row>
    <row r="64722" spans="2:10" x14ac:dyDescent="0.25">
      <c r="B64722" s="27"/>
      <c r="D64722" s="27"/>
      <c r="E64722" s="27"/>
      <c r="I64722" s="27"/>
      <c r="J64722" s="27"/>
    </row>
    <row r="64723" spans="2:10" x14ac:dyDescent="0.25">
      <c r="B64723" s="27"/>
      <c r="D64723" s="27"/>
      <c r="E64723" s="27"/>
      <c r="I64723" s="27"/>
      <c r="J64723" s="27"/>
    </row>
    <row r="64724" spans="2:10" x14ac:dyDescent="0.25">
      <c r="B64724" s="27"/>
      <c r="D64724" s="27"/>
      <c r="E64724" s="27"/>
      <c r="I64724" s="27"/>
      <c r="J64724" s="27"/>
    </row>
    <row r="64725" spans="2:10" x14ac:dyDescent="0.25">
      <c r="B64725" s="27"/>
      <c r="D64725" s="27"/>
      <c r="E64725" s="27"/>
      <c r="I64725" s="27"/>
      <c r="J64725" s="27"/>
    </row>
    <row r="64726" spans="2:10" x14ac:dyDescent="0.25">
      <c r="B64726" s="27"/>
      <c r="D64726" s="27"/>
      <c r="E64726" s="27"/>
      <c r="I64726" s="27"/>
      <c r="J64726" s="27"/>
    </row>
    <row r="64727" spans="2:10" x14ac:dyDescent="0.25">
      <c r="B64727" s="27"/>
      <c r="D64727" s="27"/>
      <c r="E64727" s="27"/>
      <c r="I64727" s="27"/>
      <c r="J64727" s="27"/>
    </row>
    <row r="64728" spans="2:10" x14ac:dyDescent="0.25">
      <c r="B64728" s="27"/>
      <c r="D64728" s="27"/>
      <c r="E64728" s="27"/>
      <c r="I64728" s="27"/>
      <c r="J64728" s="27"/>
    </row>
    <row r="64729" spans="2:10" x14ac:dyDescent="0.25">
      <c r="B64729" s="27"/>
      <c r="D64729" s="27"/>
      <c r="E64729" s="27"/>
      <c r="I64729" s="27"/>
      <c r="J64729" s="27"/>
    </row>
    <row r="64730" spans="2:10" x14ac:dyDescent="0.25">
      <c r="B64730" s="27"/>
      <c r="D64730" s="27"/>
      <c r="E64730" s="27"/>
      <c r="I64730" s="27"/>
      <c r="J64730" s="27"/>
    </row>
    <row r="64731" spans="2:10" x14ac:dyDescent="0.25">
      <c r="B64731" s="27"/>
      <c r="D64731" s="27"/>
      <c r="E64731" s="27"/>
      <c r="I64731" s="27"/>
      <c r="J64731" s="27"/>
    </row>
    <row r="64732" spans="2:10" x14ac:dyDescent="0.25">
      <c r="B64732" s="27"/>
      <c r="D64732" s="27"/>
      <c r="E64732" s="27"/>
      <c r="I64732" s="27"/>
      <c r="J64732" s="27"/>
    </row>
    <row r="64733" spans="2:10" x14ac:dyDescent="0.25">
      <c r="B64733" s="27"/>
      <c r="D64733" s="27"/>
      <c r="E64733" s="27"/>
      <c r="I64733" s="27"/>
      <c r="J64733" s="27"/>
    </row>
    <row r="64734" spans="2:10" x14ac:dyDescent="0.25">
      <c r="B64734" s="27"/>
      <c r="D64734" s="27"/>
      <c r="E64734" s="27"/>
      <c r="I64734" s="27"/>
      <c r="J64734" s="27"/>
    </row>
    <row r="64735" spans="2:10" x14ac:dyDescent="0.25">
      <c r="B64735" s="27"/>
      <c r="D64735" s="27"/>
      <c r="E64735" s="27"/>
      <c r="I64735" s="27"/>
      <c r="J64735" s="27"/>
    </row>
    <row r="64736" spans="2:10" x14ac:dyDescent="0.25">
      <c r="B64736" s="27"/>
      <c r="D64736" s="27"/>
      <c r="E64736" s="27"/>
      <c r="I64736" s="27"/>
      <c r="J64736" s="27"/>
    </row>
    <row r="64737" spans="2:10" x14ac:dyDescent="0.25">
      <c r="B64737" s="27"/>
      <c r="D64737" s="27"/>
      <c r="E64737" s="27"/>
      <c r="I64737" s="27"/>
      <c r="J64737" s="27"/>
    </row>
    <row r="64738" spans="2:10" x14ac:dyDescent="0.25">
      <c r="B64738" s="27"/>
      <c r="D64738" s="27"/>
      <c r="E64738" s="27"/>
      <c r="I64738" s="27"/>
      <c r="J64738" s="27"/>
    </row>
    <row r="64739" spans="2:10" x14ac:dyDescent="0.25">
      <c r="B64739" s="27"/>
      <c r="D64739" s="27"/>
      <c r="E64739" s="27"/>
      <c r="I64739" s="27"/>
      <c r="J64739" s="27"/>
    </row>
    <row r="64740" spans="2:10" x14ac:dyDescent="0.25">
      <c r="B64740" s="27"/>
      <c r="D64740" s="27"/>
      <c r="E64740" s="27"/>
      <c r="I64740" s="27"/>
      <c r="J64740" s="27"/>
    </row>
    <row r="64741" spans="2:10" x14ac:dyDescent="0.25">
      <c r="B64741" s="27"/>
      <c r="D64741" s="27"/>
      <c r="E64741" s="27"/>
      <c r="I64741" s="27"/>
      <c r="J64741" s="27"/>
    </row>
    <row r="64742" spans="2:10" x14ac:dyDescent="0.25">
      <c r="B64742" s="27"/>
      <c r="D64742" s="27"/>
      <c r="E64742" s="27"/>
      <c r="I64742" s="27"/>
      <c r="J64742" s="27"/>
    </row>
    <row r="64743" spans="2:10" x14ac:dyDescent="0.25">
      <c r="B64743" s="27"/>
      <c r="D64743" s="27"/>
      <c r="E64743" s="27"/>
      <c r="I64743" s="27"/>
      <c r="J64743" s="27"/>
    </row>
    <row r="64744" spans="2:10" x14ac:dyDescent="0.25">
      <c r="B64744" s="27"/>
      <c r="D64744" s="27"/>
      <c r="E64744" s="27"/>
      <c r="I64744" s="27"/>
      <c r="J64744" s="27"/>
    </row>
    <row r="64745" spans="2:10" x14ac:dyDescent="0.25">
      <c r="B64745" s="27"/>
      <c r="D64745" s="27"/>
      <c r="E64745" s="27"/>
      <c r="I64745" s="27"/>
      <c r="J64745" s="27"/>
    </row>
    <row r="64746" spans="2:10" x14ac:dyDescent="0.25">
      <c r="B64746" s="27"/>
      <c r="D64746" s="27"/>
      <c r="E64746" s="27"/>
      <c r="I64746" s="27"/>
      <c r="J64746" s="27"/>
    </row>
    <row r="64747" spans="2:10" x14ac:dyDescent="0.25">
      <c r="B64747" s="27"/>
      <c r="D64747" s="27"/>
      <c r="E64747" s="27"/>
      <c r="I64747" s="27"/>
      <c r="J64747" s="27"/>
    </row>
    <row r="64748" spans="2:10" x14ac:dyDescent="0.25">
      <c r="B64748" s="27"/>
      <c r="D64748" s="27"/>
      <c r="E64748" s="27"/>
      <c r="I64748" s="27"/>
      <c r="J64748" s="27"/>
    </row>
    <row r="64749" spans="2:10" x14ac:dyDescent="0.25">
      <c r="B64749" s="27"/>
      <c r="D64749" s="27"/>
      <c r="E64749" s="27"/>
      <c r="I64749" s="27"/>
      <c r="J64749" s="27"/>
    </row>
    <row r="64750" spans="2:10" x14ac:dyDescent="0.25">
      <c r="B64750" s="27"/>
      <c r="D64750" s="27"/>
      <c r="E64750" s="27"/>
      <c r="I64750" s="27"/>
      <c r="J64750" s="27"/>
    </row>
    <row r="64751" spans="2:10" x14ac:dyDescent="0.25">
      <c r="B64751" s="27"/>
      <c r="D64751" s="27"/>
      <c r="E64751" s="27"/>
      <c r="I64751" s="27"/>
      <c r="J64751" s="27"/>
    </row>
    <row r="64752" spans="2:10" x14ac:dyDescent="0.25">
      <c r="B64752" s="27"/>
      <c r="D64752" s="27"/>
      <c r="E64752" s="27"/>
      <c r="I64752" s="27"/>
      <c r="J64752" s="27"/>
    </row>
    <row r="64753" spans="2:10" x14ac:dyDescent="0.25">
      <c r="B64753" s="27"/>
      <c r="D64753" s="27"/>
      <c r="E64753" s="27"/>
      <c r="I64753" s="27"/>
      <c r="J64753" s="27"/>
    </row>
    <row r="64754" spans="2:10" x14ac:dyDescent="0.25">
      <c r="B64754" s="27"/>
      <c r="D64754" s="27"/>
      <c r="E64754" s="27"/>
      <c r="I64754" s="27"/>
      <c r="J64754" s="27"/>
    </row>
    <row r="64755" spans="2:10" x14ac:dyDescent="0.25">
      <c r="B64755" s="27"/>
      <c r="D64755" s="27"/>
      <c r="E64755" s="27"/>
      <c r="I64755" s="27"/>
      <c r="J64755" s="27"/>
    </row>
    <row r="64756" spans="2:10" x14ac:dyDescent="0.25">
      <c r="B64756" s="27"/>
      <c r="D64756" s="27"/>
      <c r="E64756" s="27"/>
      <c r="I64756" s="27"/>
      <c r="J64756" s="27"/>
    </row>
    <row r="64757" spans="2:10" x14ac:dyDescent="0.25">
      <c r="B64757" s="27"/>
      <c r="D64757" s="27"/>
      <c r="E64757" s="27"/>
      <c r="I64757" s="27"/>
      <c r="J64757" s="27"/>
    </row>
    <row r="64758" spans="2:10" x14ac:dyDescent="0.25">
      <c r="B64758" s="27"/>
      <c r="D64758" s="27"/>
      <c r="E64758" s="27"/>
      <c r="I64758" s="27"/>
      <c r="J64758" s="27"/>
    </row>
    <row r="64759" spans="2:10" x14ac:dyDescent="0.25">
      <c r="B64759" s="27"/>
      <c r="D64759" s="27"/>
      <c r="E64759" s="27"/>
      <c r="I64759" s="27"/>
      <c r="J64759" s="27"/>
    </row>
    <row r="64760" spans="2:10" x14ac:dyDescent="0.25">
      <c r="B64760" s="27"/>
      <c r="D64760" s="27"/>
      <c r="E64760" s="27"/>
      <c r="I64760" s="27"/>
      <c r="J64760" s="27"/>
    </row>
    <row r="64761" spans="2:10" x14ac:dyDescent="0.25">
      <c r="B64761" s="27"/>
      <c r="D64761" s="27"/>
      <c r="E64761" s="27"/>
      <c r="I64761" s="27"/>
      <c r="J64761" s="27"/>
    </row>
    <row r="64762" spans="2:10" x14ac:dyDescent="0.25">
      <c r="B64762" s="27"/>
      <c r="D64762" s="27"/>
      <c r="E64762" s="27"/>
      <c r="I64762" s="27"/>
      <c r="J64762" s="27"/>
    </row>
    <row r="64763" spans="2:10" x14ac:dyDescent="0.25">
      <c r="B64763" s="27"/>
      <c r="D64763" s="27"/>
      <c r="E64763" s="27"/>
      <c r="I64763" s="27"/>
      <c r="J64763" s="27"/>
    </row>
    <row r="64764" spans="2:10" x14ac:dyDescent="0.25">
      <c r="B64764" s="27"/>
      <c r="D64764" s="27"/>
      <c r="E64764" s="27"/>
      <c r="I64764" s="27"/>
      <c r="J64764" s="27"/>
    </row>
    <row r="64765" spans="2:10" x14ac:dyDescent="0.25">
      <c r="B64765" s="27"/>
      <c r="D64765" s="27"/>
      <c r="E64765" s="27"/>
      <c r="I64765" s="27"/>
      <c r="J64765" s="27"/>
    </row>
    <row r="64766" spans="2:10" x14ac:dyDescent="0.25">
      <c r="B64766" s="27"/>
      <c r="D64766" s="27"/>
      <c r="E64766" s="27"/>
      <c r="I64766" s="27"/>
      <c r="J64766" s="27"/>
    </row>
    <row r="64767" spans="2:10" x14ac:dyDescent="0.25">
      <c r="B64767" s="27"/>
      <c r="D64767" s="27"/>
      <c r="E64767" s="27"/>
      <c r="I64767" s="27"/>
      <c r="J64767" s="27"/>
    </row>
    <row r="64768" spans="2:10" x14ac:dyDescent="0.25">
      <c r="B64768" s="27"/>
      <c r="D64768" s="27"/>
      <c r="E64768" s="27"/>
      <c r="I64768" s="27"/>
      <c r="J64768" s="27"/>
    </row>
    <row r="64769" spans="2:10" x14ac:dyDescent="0.25">
      <c r="B64769" s="27"/>
      <c r="D64769" s="27"/>
      <c r="E64769" s="27"/>
      <c r="I64769" s="27"/>
      <c r="J64769" s="27"/>
    </row>
    <row r="64770" spans="2:10" x14ac:dyDescent="0.25">
      <c r="B64770" s="27"/>
      <c r="D64770" s="27"/>
      <c r="E64770" s="27"/>
      <c r="I64770" s="27"/>
      <c r="J64770" s="27"/>
    </row>
    <row r="64771" spans="2:10" x14ac:dyDescent="0.25">
      <c r="B64771" s="27"/>
      <c r="D64771" s="27"/>
      <c r="E64771" s="27"/>
      <c r="I64771" s="27"/>
      <c r="J64771" s="27"/>
    </row>
    <row r="64772" spans="2:10" x14ac:dyDescent="0.25">
      <c r="B64772" s="27"/>
      <c r="D64772" s="27"/>
      <c r="E64772" s="27"/>
      <c r="I64772" s="27"/>
      <c r="J64772" s="27"/>
    </row>
    <row r="64773" spans="2:10" x14ac:dyDescent="0.25">
      <c r="B64773" s="27"/>
      <c r="D64773" s="27"/>
      <c r="E64773" s="27"/>
      <c r="I64773" s="27"/>
      <c r="J64773" s="27"/>
    </row>
    <row r="64774" spans="2:10" x14ac:dyDescent="0.25">
      <c r="B64774" s="27"/>
      <c r="D64774" s="27"/>
      <c r="E64774" s="27"/>
      <c r="I64774" s="27"/>
      <c r="J64774" s="27"/>
    </row>
    <row r="64775" spans="2:10" x14ac:dyDescent="0.25">
      <c r="B64775" s="27"/>
      <c r="D64775" s="27"/>
      <c r="E64775" s="27"/>
      <c r="I64775" s="27"/>
      <c r="J64775" s="27"/>
    </row>
    <row r="64776" spans="2:10" x14ac:dyDescent="0.25">
      <c r="B64776" s="27"/>
      <c r="D64776" s="27"/>
      <c r="E64776" s="27"/>
      <c r="I64776" s="27"/>
      <c r="J64776" s="27"/>
    </row>
    <row r="64777" spans="2:10" x14ac:dyDescent="0.25">
      <c r="B64777" s="27"/>
      <c r="D64777" s="27"/>
      <c r="E64777" s="27"/>
      <c r="I64777" s="27"/>
      <c r="J64777" s="27"/>
    </row>
    <row r="64778" spans="2:10" x14ac:dyDescent="0.25">
      <c r="B64778" s="27"/>
      <c r="D64778" s="27"/>
      <c r="E64778" s="27"/>
      <c r="I64778" s="27"/>
      <c r="J64778" s="27"/>
    </row>
    <row r="64779" spans="2:10" x14ac:dyDescent="0.25">
      <c r="B64779" s="27"/>
      <c r="D64779" s="27"/>
      <c r="E64779" s="27"/>
      <c r="I64779" s="27"/>
      <c r="J64779" s="27"/>
    </row>
    <row r="64780" spans="2:10" x14ac:dyDescent="0.25">
      <c r="B64780" s="27"/>
      <c r="D64780" s="27"/>
      <c r="E64780" s="27"/>
      <c r="I64780" s="27"/>
      <c r="J64780" s="27"/>
    </row>
    <row r="64781" spans="2:10" x14ac:dyDescent="0.25">
      <c r="B64781" s="27"/>
      <c r="D64781" s="27"/>
      <c r="E64781" s="27"/>
      <c r="I64781" s="27"/>
      <c r="J64781" s="27"/>
    </row>
    <row r="64782" spans="2:10" x14ac:dyDescent="0.25">
      <c r="B64782" s="27"/>
      <c r="D64782" s="27"/>
      <c r="E64782" s="27"/>
      <c r="I64782" s="27"/>
      <c r="J64782" s="27"/>
    </row>
    <row r="64783" spans="2:10" x14ac:dyDescent="0.25">
      <c r="B64783" s="27"/>
      <c r="D64783" s="27"/>
      <c r="E64783" s="27"/>
      <c r="I64783" s="27"/>
      <c r="J64783" s="27"/>
    </row>
    <row r="64784" spans="2:10" x14ac:dyDescent="0.25">
      <c r="B64784" s="27"/>
      <c r="D64784" s="27"/>
      <c r="E64784" s="27"/>
      <c r="I64784" s="27"/>
      <c r="J64784" s="27"/>
    </row>
    <row r="64785" spans="2:10" x14ac:dyDescent="0.25">
      <c r="B64785" s="27"/>
      <c r="D64785" s="27"/>
      <c r="E64785" s="27"/>
      <c r="I64785" s="27"/>
      <c r="J64785" s="27"/>
    </row>
    <row r="64786" spans="2:10" x14ac:dyDescent="0.25">
      <c r="B64786" s="27"/>
      <c r="D64786" s="27"/>
      <c r="E64786" s="27"/>
      <c r="I64786" s="27"/>
      <c r="J64786" s="27"/>
    </row>
    <row r="64787" spans="2:10" x14ac:dyDescent="0.25">
      <c r="B64787" s="27"/>
      <c r="D64787" s="27"/>
      <c r="E64787" s="27"/>
      <c r="I64787" s="27"/>
      <c r="J64787" s="27"/>
    </row>
    <row r="64788" spans="2:10" x14ac:dyDescent="0.25">
      <c r="B64788" s="27"/>
      <c r="D64788" s="27"/>
      <c r="E64788" s="27"/>
      <c r="I64788" s="27"/>
      <c r="J64788" s="27"/>
    </row>
    <row r="64789" spans="2:10" x14ac:dyDescent="0.25">
      <c r="B64789" s="27"/>
      <c r="D64789" s="27"/>
      <c r="E64789" s="27"/>
      <c r="I64789" s="27"/>
      <c r="J64789" s="27"/>
    </row>
    <row r="64790" spans="2:10" x14ac:dyDescent="0.25">
      <c r="B64790" s="27"/>
      <c r="D64790" s="27"/>
      <c r="E64790" s="27"/>
      <c r="I64790" s="27"/>
      <c r="J64790" s="27"/>
    </row>
    <row r="64791" spans="2:10" x14ac:dyDescent="0.25">
      <c r="B64791" s="27"/>
      <c r="D64791" s="27"/>
      <c r="E64791" s="27"/>
      <c r="I64791" s="27"/>
      <c r="J64791" s="27"/>
    </row>
    <row r="64792" spans="2:10" x14ac:dyDescent="0.25">
      <c r="B64792" s="27"/>
      <c r="D64792" s="27"/>
      <c r="E64792" s="27"/>
      <c r="I64792" s="27"/>
      <c r="J64792" s="27"/>
    </row>
    <row r="64793" spans="2:10" x14ac:dyDescent="0.25">
      <c r="B64793" s="27"/>
      <c r="D64793" s="27"/>
      <c r="E64793" s="27"/>
      <c r="I64793" s="27"/>
      <c r="J64793" s="27"/>
    </row>
    <row r="64794" spans="2:10" x14ac:dyDescent="0.25">
      <c r="B64794" s="27"/>
      <c r="D64794" s="27"/>
      <c r="E64794" s="27"/>
      <c r="I64794" s="27"/>
      <c r="J64794" s="27"/>
    </row>
    <row r="64795" spans="2:10" x14ac:dyDescent="0.25">
      <c r="B64795" s="27"/>
      <c r="D64795" s="27"/>
      <c r="E64795" s="27"/>
      <c r="I64795" s="27"/>
      <c r="J64795" s="27"/>
    </row>
    <row r="64796" spans="2:10" x14ac:dyDescent="0.25">
      <c r="B64796" s="27"/>
      <c r="D64796" s="27"/>
      <c r="E64796" s="27"/>
      <c r="I64796" s="27"/>
      <c r="J64796" s="27"/>
    </row>
    <row r="64797" spans="2:10" x14ac:dyDescent="0.25">
      <c r="B64797" s="27"/>
      <c r="D64797" s="27"/>
      <c r="E64797" s="27"/>
      <c r="I64797" s="27"/>
      <c r="J64797" s="27"/>
    </row>
    <row r="64798" spans="2:10" x14ac:dyDescent="0.25">
      <c r="B64798" s="27"/>
      <c r="D64798" s="27"/>
      <c r="E64798" s="27"/>
      <c r="I64798" s="27"/>
      <c r="J64798" s="27"/>
    </row>
    <row r="64799" spans="2:10" x14ac:dyDescent="0.25">
      <c r="B64799" s="27"/>
      <c r="D64799" s="27"/>
      <c r="E64799" s="27"/>
      <c r="I64799" s="27"/>
      <c r="J64799" s="27"/>
    </row>
    <row r="64800" spans="2:10" x14ac:dyDescent="0.25">
      <c r="B64800" s="27"/>
      <c r="D64800" s="27"/>
      <c r="E64800" s="27"/>
      <c r="I64800" s="27"/>
      <c r="J64800" s="27"/>
    </row>
    <row r="64801" spans="2:10" x14ac:dyDescent="0.25">
      <c r="B64801" s="27"/>
      <c r="D64801" s="27"/>
      <c r="E64801" s="27"/>
      <c r="I64801" s="27"/>
      <c r="J64801" s="27"/>
    </row>
    <row r="64802" spans="2:10" x14ac:dyDescent="0.25">
      <c r="B64802" s="27"/>
      <c r="D64802" s="27"/>
      <c r="E64802" s="27"/>
      <c r="I64802" s="27"/>
      <c r="J64802" s="27"/>
    </row>
    <row r="64803" spans="2:10" x14ac:dyDescent="0.25">
      <c r="B64803" s="27"/>
      <c r="D64803" s="27"/>
      <c r="E64803" s="27"/>
      <c r="I64803" s="27"/>
      <c r="J64803" s="27"/>
    </row>
    <row r="64804" spans="2:10" x14ac:dyDescent="0.25">
      <c r="B64804" s="27"/>
      <c r="D64804" s="27"/>
      <c r="E64804" s="27"/>
      <c r="I64804" s="27"/>
      <c r="J64804" s="27"/>
    </row>
    <row r="64805" spans="2:10" x14ac:dyDescent="0.25">
      <c r="B64805" s="27"/>
      <c r="D64805" s="27"/>
      <c r="E64805" s="27"/>
      <c r="I64805" s="27"/>
      <c r="J64805" s="27"/>
    </row>
    <row r="64806" spans="2:10" x14ac:dyDescent="0.25">
      <c r="B64806" s="27"/>
      <c r="D64806" s="27"/>
      <c r="E64806" s="27"/>
      <c r="I64806" s="27"/>
      <c r="J64806" s="27"/>
    </row>
    <row r="64807" spans="2:10" x14ac:dyDescent="0.25">
      <c r="B64807" s="27"/>
      <c r="D64807" s="27"/>
      <c r="E64807" s="27"/>
      <c r="I64807" s="27"/>
      <c r="J64807" s="27"/>
    </row>
    <row r="64808" spans="2:10" x14ac:dyDescent="0.25">
      <c r="B64808" s="27"/>
      <c r="D64808" s="27"/>
      <c r="E64808" s="27"/>
      <c r="I64808" s="27"/>
      <c r="J64808" s="27"/>
    </row>
    <row r="64809" spans="2:10" x14ac:dyDescent="0.25">
      <c r="B64809" s="27"/>
      <c r="D64809" s="27"/>
      <c r="E64809" s="27"/>
      <c r="I64809" s="27"/>
      <c r="J64809" s="27"/>
    </row>
    <row r="64810" spans="2:10" x14ac:dyDescent="0.25">
      <c r="B64810" s="27"/>
      <c r="D64810" s="27"/>
      <c r="E64810" s="27"/>
      <c r="I64810" s="27"/>
      <c r="J64810" s="27"/>
    </row>
    <row r="64811" spans="2:10" x14ac:dyDescent="0.25">
      <c r="B64811" s="27"/>
      <c r="D64811" s="27"/>
      <c r="E64811" s="27"/>
      <c r="I64811" s="27"/>
      <c r="J64811" s="27"/>
    </row>
    <row r="64812" spans="2:10" x14ac:dyDescent="0.25">
      <c r="B64812" s="27"/>
      <c r="D64812" s="27"/>
      <c r="E64812" s="27"/>
      <c r="I64812" s="27"/>
      <c r="J64812" s="27"/>
    </row>
    <row r="64813" spans="2:10" x14ac:dyDescent="0.25">
      <c r="B64813" s="27"/>
      <c r="D64813" s="27"/>
      <c r="E64813" s="27"/>
      <c r="I64813" s="27"/>
      <c r="J64813" s="27"/>
    </row>
    <row r="64814" spans="2:10" x14ac:dyDescent="0.25">
      <c r="B64814" s="27"/>
      <c r="D64814" s="27"/>
      <c r="E64814" s="27"/>
      <c r="I64814" s="27"/>
      <c r="J64814" s="27"/>
    </row>
    <row r="64815" spans="2:10" x14ac:dyDescent="0.25">
      <c r="B64815" s="27"/>
      <c r="D64815" s="27"/>
      <c r="E64815" s="27"/>
      <c r="I64815" s="27"/>
      <c r="J64815" s="27"/>
    </row>
    <row r="64816" spans="2:10" x14ac:dyDescent="0.25">
      <c r="B64816" s="27"/>
      <c r="D64816" s="27"/>
      <c r="E64816" s="27"/>
      <c r="I64816" s="27"/>
      <c r="J64816" s="27"/>
    </row>
    <row r="64817" spans="2:10" x14ac:dyDescent="0.25">
      <c r="B64817" s="27"/>
      <c r="D64817" s="27"/>
      <c r="E64817" s="27"/>
      <c r="I64817" s="27"/>
      <c r="J64817" s="27"/>
    </row>
    <row r="64818" spans="2:10" x14ac:dyDescent="0.25">
      <c r="B64818" s="27"/>
      <c r="D64818" s="27"/>
      <c r="E64818" s="27"/>
      <c r="I64818" s="27"/>
      <c r="J64818" s="27"/>
    </row>
    <row r="64819" spans="2:10" x14ac:dyDescent="0.25">
      <c r="B64819" s="27"/>
      <c r="D64819" s="27"/>
      <c r="E64819" s="27"/>
      <c r="I64819" s="27"/>
      <c r="J64819" s="27"/>
    </row>
    <row r="64820" spans="2:10" x14ac:dyDescent="0.25">
      <c r="B64820" s="27"/>
      <c r="D64820" s="27"/>
      <c r="E64820" s="27"/>
      <c r="I64820" s="27"/>
      <c r="J64820" s="27"/>
    </row>
    <row r="64821" spans="2:10" x14ac:dyDescent="0.25">
      <c r="B64821" s="27"/>
      <c r="D64821" s="27"/>
      <c r="E64821" s="27"/>
      <c r="I64821" s="27"/>
      <c r="J64821" s="27"/>
    </row>
    <row r="64822" spans="2:10" x14ac:dyDescent="0.25">
      <c r="B64822" s="27"/>
      <c r="D64822" s="27"/>
      <c r="E64822" s="27"/>
      <c r="I64822" s="27"/>
      <c r="J64822" s="27"/>
    </row>
    <row r="64823" spans="2:10" x14ac:dyDescent="0.25">
      <c r="B64823" s="27"/>
      <c r="D64823" s="27"/>
      <c r="E64823" s="27"/>
      <c r="I64823" s="27"/>
      <c r="J64823" s="27"/>
    </row>
    <row r="64824" spans="2:10" x14ac:dyDescent="0.25">
      <c r="B64824" s="27"/>
      <c r="D64824" s="27"/>
      <c r="E64824" s="27"/>
      <c r="I64824" s="27"/>
      <c r="J64824" s="27"/>
    </row>
    <row r="64825" spans="2:10" x14ac:dyDescent="0.25">
      <c r="B64825" s="27"/>
      <c r="D64825" s="27"/>
      <c r="E64825" s="27"/>
      <c r="I64825" s="27"/>
      <c r="J64825" s="27"/>
    </row>
    <row r="64826" spans="2:10" x14ac:dyDescent="0.25">
      <c r="B64826" s="27"/>
      <c r="D64826" s="27"/>
      <c r="E64826" s="27"/>
      <c r="I64826" s="27"/>
      <c r="J64826" s="27"/>
    </row>
    <row r="64827" spans="2:10" x14ac:dyDescent="0.25">
      <c r="B64827" s="27"/>
      <c r="D64827" s="27"/>
      <c r="E64827" s="27"/>
      <c r="I64827" s="27"/>
      <c r="J64827" s="27"/>
    </row>
    <row r="64828" spans="2:10" x14ac:dyDescent="0.25">
      <c r="B64828" s="27"/>
      <c r="D64828" s="27"/>
      <c r="E64828" s="27"/>
      <c r="I64828" s="27"/>
      <c r="J64828" s="27"/>
    </row>
    <row r="64829" spans="2:10" x14ac:dyDescent="0.25">
      <c r="B64829" s="27"/>
      <c r="D64829" s="27"/>
      <c r="E64829" s="27"/>
      <c r="I64829" s="27"/>
      <c r="J64829" s="27"/>
    </row>
    <row r="64830" spans="2:10" x14ac:dyDescent="0.25">
      <c r="B64830" s="27"/>
      <c r="D64830" s="27"/>
      <c r="E64830" s="27"/>
      <c r="I64830" s="27"/>
      <c r="J64830" s="27"/>
    </row>
    <row r="64831" spans="2:10" x14ac:dyDescent="0.25">
      <c r="B64831" s="27"/>
      <c r="D64831" s="27"/>
      <c r="E64831" s="27"/>
      <c r="I64831" s="27"/>
      <c r="J64831" s="27"/>
    </row>
    <row r="64832" spans="2:10" x14ac:dyDescent="0.25">
      <c r="B64832" s="27"/>
      <c r="D64832" s="27"/>
      <c r="E64832" s="27"/>
      <c r="I64832" s="27"/>
      <c r="J64832" s="27"/>
    </row>
    <row r="64833" spans="2:10" x14ac:dyDescent="0.25">
      <c r="B64833" s="27"/>
      <c r="D64833" s="27"/>
      <c r="E64833" s="27"/>
      <c r="I64833" s="27"/>
      <c r="J64833" s="27"/>
    </row>
    <row r="64834" spans="2:10" x14ac:dyDescent="0.25">
      <c r="B64834" s="27"/>
      <c r="D64834" s="27"/>
      <c r="E64834" s="27"/>
      <c r="I64834" s="27"/>
      <c r="J64834" s="27"/>
    </row>
    <row r="64835" spans="2:10" x14ac:dyDescent="0.25">
      <c r="B64835" s="27"/>
      <c r="D64835" s="27"/>
      <c r="E64835" s="27"/>
      <c r="I64835" s="27"/>
      <c r="J64835" s="27"/>
    </row>
    <row r="64836" spans="2:10" x14ac:dyDescent="0.25">
      <c r="B64836" s="27"/>
      <c r="D64836" s="27"/>
      <c r="E64836" s="27"/>
      <c r="I64836" s="27"/>
      <c r="J64836" s="27"/>
    </row>
    <row r="64837" spans="2:10" x14ac:dyDescent="0.25">
      <c r="B64837" s="27"/>
      <c r="D64837" s="27"/>
      <c r="E64837" s="27"/>
      <c r="I64837" s="27"/>
      <c r="J64837" s="27"/>
    </row>
    <row r="64838" spans="2:10" x14ac:dyDescent="0.25">
      <c r="B64838" s="27"/>
      <c r="D64838" s="27"/>
      <c r="E64838" s="27"/>
      <c r="I64838" s="27"/>
      <c r="J64838" s="27"/>
    </row>
    <row r="64839" spans="2:10" x14ac:dyDescent="0.25">
      <c r="B64839" s="27"/>
      <c r="D64839" s="27"/>
      <c r="E64839" s="27"/>
      <c r="I64839" s="27"/>
      <c r="J64839" s="27"/>
    </row>
    <row r="64840" spans="2:10" x14ac:dyDescent="0.25">
      <c r="B64840" s="27"/>
      <c r="D64840" s="27"/>
      <c r="E64840" s="27"/>
      <c r="I64840" s="27"/>
      <c r="J64840" s="27"/>
    </row>
    <row r="64841" spans="2:10" x14ac:dyDescent="0.25">
      <c r="B64841" s="27"/>
      <c r="D64841" s="27"/>
      <c r="E64841" s="27"/>
      <c r="I64841" s="27"/>
      <c r="J64841" s="27"/>
    </row>
    <row r="64842" spans="2:10" x14ac:dyDescent="0.25">
      <c r="B64842" s="27"/>
      <c r="D64842" s="27"/>
      <c r="E64842" s="27"/>
      <c r="I64842" s="27"/>
      <c r="J64842" s="27"/>
    </row>
    <row r="64843" spans="2:10" x14ac:dyDescent="0.25">
      <c r="B64843" s="27"/>
      <c r="D64843" s="27"/>
      <c r="E64843" s="27"/>
      <c r="I64843" s="27"/>
      <c r="J64843" s="27"/>
    </row>
    <row r="64844" spans="2:10" x14ac:dyDescent="0.25">
      <c r="B64844" s="27"/>
      <c r="D64844" s="27"/>
      <c r="E64844" s="27"/>
      <c r="I64844" s="27"/>
      <c r="J64844" s="27"/>
    </row>
    <row r="64845" spans="2:10" x14ac:dyDescent="0.25">
      <c r="B64845" s="27"/>
      <c r="D64845" s="27"/>
      <c r="E64845" s="27"/>
      <c r="I64845" s="27"/>
      <c r="J64845" s="27"/>
    </row>
    <row r="64846" spans="2:10" x14ac:dyDescent="0.25">
      <c r="B64846" s="27"/>
      <c r="D64846" s="27"/>
      <c r="E64846" s="27"/>
      <c r="I64846" s="27"/>
      <c r="J64846" s="27"/>
    </row>
    <row r="64847" spans="2:10" x14ac:dyDescent="0.25">
      <c r="B64847" s="27"/>
      <c r="D64847" s="27"/>
      <c r="E64847" s="27"/>
      <c r="I64847" s="27"/>
      <c r="J64847" s="27"/>
    </row>
    <row r="64848" spans="2:10" x14ac:dyDescent="0.25">
      <c r="B64848" s="27"/>
      <c r="D64848" s="27"/>
      <c r="E64848" s="27"/>
      <c r="I64848" s="27"/>
      <c r="J64848" s="27"/>
    </row>
    <row r="64849" spans="2:10" x14ac:dyDescent="0.25">
      <c r="B64849" s="27"/>
      <c r="D64849" s="27"/>
      <c r="E64849" s="27"/>
      <c r="I64849" s="27"/>
      <c r="J64849" s="27"/>
    </row>
    <row r="64850" spans="2:10" x14ac:dyDescent="0.25">
      <c r="B64850" s="27"/>
      <c r="D64850" s="27"/>
      <c r="E64850" s="27"/>
      <c r="I64850" s="27"/>
      <c r="J64850" s="27"/>
    </row>
    <row r="64851" spans="2:10" x14ac:dyDescent="0.25">
      <c r="B64851" s="27"/>
      <c r="D64851" s="27"/>
      <c r="E64851" s="27"/>
      <c r="I64851" s="27"/>
      <c r="J64851" s="27"/>
    </row>
    <row r="64852" spans="2:10" x14ac:dyDescent="0.25">
      <c r="B64852" s="27"/>
      <c r="D64852" s="27"/>
      <c r="E64852" s="27"/>
      <c r="I64852" s="27"/>
      <c r="J64852" s="27"/>
    </row>
    <row r="64853" spans="2:10" x14ac:dyDescent="0.25">
      <c r="B64853" s="27"/>
      <c r="D64853" s="27"/>
      <c r="E64853" s="27"/>
      <c r="I64853" s="27"/>
      <c r="J64853" s="27"/>
    </row>
    <row r="64854" spans="2:10" x14ac:dyDescent="0.25">
      <c r="B64854" s="27"/>
      <c r="D64854" s="27"/>
      <c r="E64854" s="27"/>
      <c r="I64854" s="27"/>
      <c r="J64854" s="27"/>
    </row>
    <row r="64855" spans="2:10" x14ac:dyDescent="0.25">
      <c r="B64855" s="27"/>
      <c r="D64855" s="27"/>
      <c r="E64855" s="27"/>
      <c r="I64855" s="27"/>
      <c r="J64855" s="27"/>
    </row>
    <row r="64856" spans="2:10" x14ac:dyDescent="0.25">
      <c r="B64856" s="27"/>
      <c r="D64856" s="27"/>
      <c r="E64856" s="27"/>
      <c r="I64856" s="27"/>
      <c r="J64856" s="27"/>
    </row>
    <row r="64857" spans="2:10" x14ac:dyDescent="0.25">
      <c r="B64857" s="27"/>
      <c r="D64857" s="27"/>
      <c r="E64857" s="27"/>
      <c r="I64857" s="27"/>
      <c r="J64857" s="27"/>
    </row>
    <row r="64858" spans="2:10" x14ac:dyDescent="0.25">
      <c r="B64858" s="27"/>
      <c r="D64858" s="27"/>
      <c r="E64858" s="27"/>
      <c r="I64858" s="27"/>
      <c r="J64858" s="27"/>
    </row>
    <row r="64859" spans="2:10" x14ac:dyDescent="0.25">
      <c r="B64859" s="27"/>
      <c r="D64859" s="27"/>
      <c r="E64859" s="27"/>
      <c r="I64859" s="27"/>
      <c r="J64859" s="27"/>
    </row>
    <row r="64860" spans="2:10" x14ac:dyDescent="0.25">
      <c r="B64860" s="27"/>
      <c r="D64860" s="27"/>
      <c r="E64860" s="27"/>
      <c r="I64860" s="27"/>
      <c r="J64860" s="27"/>
    </row>
    <row r="64861" spans="2:10" x14ac:dyDescent="0.25">
      <c r="B64861" s="27"/>
      <c r="D64861" s="27"/>
      <c r="E64861" s="27"/>
      <c r="I64861" s="27"/>
      <c r="J64861" s="27"/>
    </row>
    <row r="64862" spans="2:10" x14ac:dyDescent="0.25">
      <c r="B64862" s="27"/>
      <c r="D64862" s="27"/>
      <c r="E64862" s="27"/>
      <c r="I64862" s="27"/>
      <c r="J64862" s="27"/>
    </row>
    <row r="64863" spans="2:10" x14ac:dyDescent="0.25">
      <c r="B64863" s="27"/>
      <c r="D64863" s="27"/>
      <c r="E64863" s="27"/>
      <c r="I64863" s="27"/>
      <c r="J64863" s="27"/>
    </row>
    <row r="64864" spans="2:10" x14ac:dyDescent="0.25">
      <c r="B64864" s="27"/>
      <c r="D64864" s="27"/>
      <c r="E64864" s="27"/>
      <c r="I64864" s="27"/>
      <c r="J64864" s="27"/>
    </row>
    <row r="64865" spans="2:10" x14ac:dyDescent="0.25">
      <c r="B64865" s="27"/>
      <c r="D64865" s="27"/>
      <c r="E64865" s="27"/>
      <c r="I64865" s="27"/>
      <c r="J64865" s="27"/>
    </row>
    <row r="64866" spans="2:10" x14ac:dyDescent="0.25">
      <c r="B64866" s="27"/>
      <c r="D64866" s="27"/>
      <c r="E64866" s="27"/>
      <c r="I64866" s="27"/>
      <c r="J64866" s="27"/>
    </row>
    <row r="64867" spans="2:10" x14ac:dyDescent="0.25">
      <c r="B64867" s="27"/>
      <c r="D64867" s="27"/>
      <c r="E64867" s="27"/>
      <c r="I64867" s="27"/>
      <c r="J64867" s="27"/>
    </row>
    <row r="64868" spans="2:10" x14ac:dyDescent="0.25">
      <c r="B64868" s="27"/>
      <c r="D64868" s="27"/>
      <c r="E64868" s="27"/>
      <c r="I64868" s="27"/>
      <c r="J64868" s="27"/>
    </row>
    <row r="64869" spans="2:10" x14ac:dyDescent="0.25">
      <c r="B64869" s="27"/>
      <c r="D64869" s="27"/>
      <c r="E64869" s="27"/>
      <c r="I64869" s="27"/>
      <c r="J64869" s="27"/>
    </row>
    <row r="64870" spans="2:10" x14ac:dyDescent="0.25">
      <c r="B64870" s="27"/>
      <c r="D64870" s="27"/>
      <c r="E64870" s="27"/>
      <c r="I64870" s="27"/>
      <c r="J64870" s="27"/>
    </row>
    <row r="64871" spans="2:10" x14ac:dyDescent="0.25">
      <c r="B64871" s="27"/>
      <c r="D64871" s="27"/>
      <c r="E64871" s="27"/>
      <c r="I64871" s="27"/>
      <c r="J64871" s="27"/>
    </row>
    <row r="64872" spans="2:10" x14ac:dyDescent="0.25">
      <c r="B64872" s="27"/>
      <c r="D64872" s="27"/>
      <c r="E64872" s="27"/>
      <c r="I64872" s="27"/>
      <c r="J64872" s="27"/>
    </row>
    <row r="64873" spans="2:10" x14ac:dyDescent="0.25">
      <c r="B64873" s="27"/>
      <c r="D64873" s="27"/>
      <c r="E64873" s="27"/>
      <c r="I64873" s="27"/>
      <c r="J64873" s="27"/>
    </row>
    <row r="64874" spans="2:10" x14ac:dyDescent="0.25">
      <c r="B64874" s="27"/>
      <c r="D64874" s="27"/>
      <c r="E64874" s="27"/>
      <c r="I64874" s="27"/>
      <c r="J64874" s="27"/>
    </row>
    <row r="64875" spans="2:10" x14ac:dyDescent="0.25">
      <c r="B64875" s="27"/>
      <c r="D64875" s="27"/>
      <c r="E64875" s="27"/>
      <c r="I64875" s="27"/>
      <c r="J64875" s="27"/>
    </row>
    <row r="64876" spans="2:10" x14ac:dyDescent="0.25">
      <c r="B64876" s="27"/>
      <c r="D64876" s="27"/>
      <c r="E64876" s="27"/>
      <c r="I64876" s="27"/>
      <c r="J64876" s="27"/>
    </row>
    <row r="64877" spans="2:10" x14ac:dyDescent="0.25">
      <c r="B64877" s="27"/>
      <c r="D64877" s="27"/>
      <c r="E64877" s="27"/>
      <c r="I64877" s="27"/>
      <c r="J64877" s="27"/>
    </row>
    <row r="64878" spans="2:10" x14ac:dyDescent="0.25">
      <c r="B64878" s="27"/>
      <c r="D64878" s="27"/>
      <c r="E64878" s="27"/>
      <c r="I64878" s="27"/>
      <c r="J64878" s="27"/>
    </row>
    <row r="64879" spans="2:10" x14ac:dyDescent="0.25">
      <c r="B64879" s="27"/>
      <c r="D64879" s="27"/>
      <c r="E64879" s="27"/>
      <c r="I64879" s="27"/>
      <c r="J64879" s="27"/>
    </row>
    <row r="64880" spans="2:10" x14ac:dyDescent="0.25">
      <c r="B64880" s="27"/>
      <c r="D64880" s="27"/>
      <c r="E64880" s="27"/>
      <c r="I64880" s="27"/>
      <c r="J64880" s="27"/>
    </row>
    <row r="64881" spans="2:10" x14ac:dyDescent="0.25">
      <c r="B64881" s="27"/>
      <c r="D64881" s="27"/>
      <c r="E64881" s="27"/>
      <c r="I64881" s="27"/>
      <c r="J64881" s="27"/>
    </row>
    <row r="64882" spans="2:10" x14ac:dyDescent="0.25">
      <c r="B64882" s="27"/>
      <c r="D64882" s="27"/>
      <c r="E64882" s="27"/>
      <c r="I64882" s="27"/>
      <c r="J64882" s="27"/>
    </row>
    <row r="64883" spans="2:10" x14ac:dyDescent="0.25">
      <c r="B64883" s="27"/>
      <c r="D64883" s="27"/>
      <c r="E64883" s="27"/>
      <c r="I64883" s="27"/>
      <c r="J64883" s="27"/>
    </row>
    <row r="64884" spans="2:10" x14ac:dyDescent="0.25">
      <c r="B64884" s="27"/>
      <c r="D64884" s="27"/>
      <c r="E64884" s="27"/>
      <c r="I64884" s="27"/>
      <c r="J64884" s="27"/>
    </row>
    <row r="64885" spans="2:10" x14ac:dyDescent="0.25">
      <c r="B64885" s="27"/>
      <c r="D64885" s="27"/>
      <c r="E64885" s="27"/>
      <c r="I64885" s="27"/>
      <c r="J64885" s="27"/>
    </row>
    <row r="64886" spans="2:10" x14ac:dyDescent="0.25">
      <c r="B64886" s="27"/>
      <c r="D64886" s="27"/>
      <c r="E64886" s="27"/>
      <c r="I64886" s="27"/>
      <c r="J64886" s="27"/>
    </row>
    <row r="64887" spans="2:10" x14ac:dyDescent="0.25">
      <c r="B64887" s="27"/>
      <c r="D64887" s="27"/>
      <c r="E64887" s="27"/>
      <c r="I64887" s="27"/>
      <c r="J64887" s="27"/>
    </row>
    <row r="64888" spans="2:10" x14ac:dyDescent="0.25">
      <c r="B64888" s="27"/>
      <c r="D64888" s="27"/>
      <c r="E64888" s="27"/>
      <c r="I64888" s="27"/>
      <c r="J64888" s="27"/>
    </row>
    <row r="64889" spans="2:10" x14ac:dyDescent="0.25">
      <c r="B64889" s="27"/>
      <c r="D64889" s="27"/>
      <c r="E64889" s="27"/>
      <c r="I64889" s="27"/>
      <c r="J64889" s="27"/>
    </row>
    <row r="64890" spans="2:10" x14ac:dyDescent="0.25">
      <c r="B64890" s="27"/>
      <c r="D64890" s="27"/>
      <c r="E64890" s="27"/>
      <c r="I64890" s="27"/>
      <c r="J64890" s="27"/>
    </row>
    <row r="64891" spans="2:10" x14ac:dyDescent="0.25">
      <c r="B64891" s="27"/>
      <c r="D64891" s="27"/>
      <c r="E64891" s="27"/>
      <c r="I64891" s="27"/>
      <c r="J64891" s="27"/>
    </row>
    <row r="64892" spans="2:10" x14ac:dyDescent="0.25">
      <c r="B64892" s="27"/>
      <c r="D64892" s="27"/>
      <c r="E64892" s="27"/>
      <c r="I64892" s="27"/>
      <c r="J64892" s="27"/>
    </row>
    <row r="64893" spans="2:10" x14ac:dyDescent="0.25">
      <c r="B64893" s="27"/>
      <c r="D64893" s="27"/>
      <c r="E64893" s="27"/>
      <c r="I64893" s="27"/>
      <c r="J64893" s="27"/>
    </row>
    <row r="64894" spans="2:10" x14ac:dyDescent="0.25">
      <c r="B64894" s="27"/>
      <c r="D64894" s="27"/>
      <c r="E64894" s="27"/>
      <c r="I64894" s="27"/>
      <c r="J64894" s="27"/>
    </row>
    <row r="64895" spans="2:10" x14ac:dyDescent="0.25">
      <c r="B64895" s="27"/>
      <c r="D64895" s="27"/>
      <c r="E64895" s="27"/>
      <c r="I64895" s="27"/>
      <c r="J64895" s="27"/>
    </row>
    <row r="64896" spans="2:10" x14ac:dyDescent="0.25">
      <c r="B64896" s="27"/>
      <c r="D64896" s="27"/>
      <c r="E64896" s="27"/>
      <c r="I64896" s="27"/>
      <c r="J64896" s="27"/>
    </row>
    <row r="64897" spans="2:10" x14ac:dyDescent="0.25">
      <c r="B64897" s="27"/>
      <c r="D64897" s="27"/>
      <c r="E64897" s="27"/>
      <c r="I64897" s="27"/>
      <c r="J64897" s="27"/>
    </row>
    <row r="64898" spans="2:10" x14ac:dyDescent="0.25">
      <c r="B64898" s="27"/>
      <c r="D64898" s="27"/>
      <c r="E64898" s="27"/>
      <c r="I64898" s="27"/>
      <c r="J64898" s="27"/>
    </row>
    <row r="64899" spans="2:10" x14ac:dyDescent="0.25">
      <c r="B64899" s="27"/>
      <c r="D64899" s="27"/>
      <c r="E64899" s="27"/>
      <c r="I64899" s="27"/>
      <c r="J64899" s="27"/>
    </row>
    <row r="64900" spans="2:10" x14ac:dyDescent="0.25">
      <c r="B64900" s="27"/>
      <c r="D64900" s="27"/>
      <c r="E64900" s="27"/>
      <c r="I64900" s="27"/>
      <c r="J64900" s="27"/>
    </row>
    <row r="64901" spans="2:10" x14ac:dyDescent="0.25">
      <c r="B64901" s="27"/>
      <c r="D64901" s="27"/>
      <c r="E64901" s="27"/>
      <c r="I64901" s="27"/>
      <c r="J64901" s="27"/>
    </row>
    <row r="64902" spans="2:10" x14ac:dyDescent="0.25">
      <c r="B64902" s="27"/>
      <c r="D64902" s="27"/>
      <c r="E64902" s="27"/>
      <c r="I64902" s="27"/>
      <c r="J64902" s="27"/>
    </row>
    <row r="64903" spans="2:10" x14ac:dyDescent="0.25">
      <c r="B64903" s="27"/>
      <c r="D64903" s="27"/>
      <c r="E64903" s="27"/>
      <c r="I64903" s="27"/>
      <c r="J64903" s="27"/>
    </row>
    <row r="64904" spans="2:10" x14ac:dyDescent="0.25">
      <c r="B64904" s="27"/>
      <c r="D64904" s="27"/>
      <c r="E64904" s="27"/>
      <c r="I64904" s="27"/>
      <c r="J64904" s="27"/>
    </row>
    <row r="64905" spans="2:10" x14ac:dyDescent="0.25">
      <c r="B64905" s="27"/>
      <c r="D64905" s="27"/>
      <c r="E64905" s="27"/>
      <c r="I64905" s="27"/>
      <c r="J64905" s="27"/>
    </row>
    <row r="64906" spans="2:10" x14ac:dyDescent="0.25">
      <c r="B64906" s="27"/>
      <c r="D64906" s="27"/>
      <c r="E64906" s="27"/>
      <c r="I64906" s="27"/>
      <c r="J64906" s="27"/>
    </row>
    <row r="64907" spans="2:10" x14ac:dyDescent="0.25">
      <c r="B64907" s="27"/>
      <c r="D64907" s="27"/>
      <c r="E64907" s="27"/>
      <c r="I64907" s="27"/>
      <c r="J64907" s="27"/>
    </row>
    <row r="64908" spans="2:10" x14ac:dyDescent="0.25">
      <c r="B64908" s="27"/>
      <c r="D64908" s="27"/>
      <c r="E64908" s="27"/>
      <c r="I64908" s="27"/>
      <c r="J64908" s="27"/>
    </row>
    <row r="64909" spans="2:10" x14ac:dyDescent="0.25">
      <c r="B64909" s="27"/>
      <c r="D64909" s="27"/>
      <c r="E64909" s="27"/>
      <c r="I64909" s="27"/>
      <c r="J64909" s="27"/>
    </row>
    <row r="64910" spans="2:10" x14ac:dyDescent="0.25">
      <c r="B64910" s="27"/>
      <c r="D64910" s="27"/>
      <c r="E64910" s="27"/>
      <c r="I64910" s="27"/>
      <c r="J64910" s="27"/>
    </row>
    <row r="64911" spans="2:10" x14ac:dyDescent="0.25">
      <c r="B64911" s="27"/>
      <c r="D64911" s="27"/>
      <c r="E64911" s="27"/>
      <c r="I64911" s="27"/>
      <c r="J64911" s="27"/>
    </row>
    <row r="64912" spans="2:10" x14ac:dyDescent="0.25">
      <c r="B64912" s="27"/>
      <c r="D64912" s="27"/>
      <c r="E64912" s="27"/>
      <c r="I64912" s="27"/>
      <c r="J64912" s="27"/>
    </row>
    <row r="64913" spans="2:10" x14ac:dyDescent="0.25">
      <c r="B64913" s="27"/>
      <c r="D64913" s="27"/>
      <c r="E64913" s="27"/>
      <c r="I64913" s="27"/>
      <c r="J64913" s="27"/>
    </row>
    <row r="64914" spans="2:10" x14ac:dyDescent="0.25">
      <c r="B64914" s="27"/>
      <c r="D64914" s="27"/>
      <c r="E64914" s="27"/>
      <c r="I64914" s="27"/>
      <c r="J64914" s="27"/>
    </row>
    <row r="64915" spans="2:10" x14ac:dyDescent="0.25">
      <c r="B64915" s="27"/>
      <c r="D64915" s="27"/>
      <c r="E64915" s="27"/>
      <c r="I64915" s="27"/>
      <c r="J64915" s="27"/>
    </row>
    <row r="64916" spans="2:10" x14ac:dyDescent="0.25">
      <c r="B64916" s="27"/>
      <c r="D64916" s="27"/>
      <c r="E64916" s="27"/>
      <c r="I64916" s="27"/>
      <c r="J64916" s="27"/>
    </row>
    <row r="64917" spans="2:10" x14ac:dyDescent="0.25">
      <c r="B64917" s="27"/>
      <c r="D64917" s="27"/>
      <c r="E64917" s="27"/>
      <c r="I64917" s="27"/>
      <c r="J64917" s="27"/>
    </row>
    <row r="64918" spans="2:10" x14ac:dyDescent="0.25">
      <c r="B64918" s="27"/>
      <c r="D64918" s="27"/>
      <c r="E64918" s="27"/>
      <c r="I64918" s="27"/>
      <c r="J64918" s="27"/>
    </row>
    <row r="64919" spans="2:10" x14ac:dyDescent="0.25">
      <c r="B64919" s="27"/>
      <c r="D64919" s="27"/>
      <c r="E64919" s="27"/>
      <c r="I64919" s="27"/>
      <c r="J64919" s="27"/>
    </row>
    <row r="64920" spans="2:10" x14ac:dyDescent="0.25">
      <c r="B64920" s="27"/>
      <c r="D64920" s="27"/>
      <c r="E64920" s="27"/>
      <c r="I64920" s="27"/>
      <c r="J64920" s="27"/>
    </row>
    <row r="64921" spans="2:10" x14ac:dyDescent="0.25">
      <c r="B64921" s="27"/>
      <c r="D64921" s="27"/>
      <c r="E64921" s="27"/>
      <c r="I64921" s="27"/>
      <c r="J64921" s="27"/>
    </row>
    <row r="64922" spans="2:10" x14ac:dyDescent="0.25">
      <c r="B64922" s="27"/>
      <c r="D64922" s="27"/>
      <c r="E64922" s="27"/>
      <c r="I64922" s="27"/>
      <c r="J64922" s="27"/>
    </row>
    <row r="64923" spans="2:10" x14ac:dyDescent="0.25">
      <c r="B64923" s="27"/>
      <c r="D64923" s="27"/>
      <c r="E64923" s="27"/>
      <c r="I64923" s="27"/>
      <c r="J64923" s="27"/>
    </row>
    <row r="64924" spans="2:10" x14ac:dyDescent="0.25">
      <c r="B64924" s="27"/>
      <c r="D64924" s="27"/>
      <c r="E64924" s="27"/>
      <c r="I64924" s="27"/>
      <c r="J64924" s="27"/>
    </row>
    <row r="64925" spans="2:10" x14ac:dyDescent="0.25">
      <c r="B64925" s="27"/>
      <c r="D64925" s="27"/>
      <c r="E64925" s="27"/>
      <c r="I64925" s="27"/>
      <c r="J64925" s="27"/>
    </row>
    <row r="64926" spans="2:10" x14ac:dyDescent="0.25">
      <c r="B64926" s="27"/>
      <c r="D64926" s="27"/>
      <c r="E64926" s="27"/>
      <c r="I64926" s="27"/>
      <c r="J64926" s="27"/>
    </row>
    <row r="64927" spans="2:10" x14ac:dyDescent="0.25">
      <c r="B64927" s="27"/>
      <c r="D64927" s="27"/>
      <c r="E64927" s="27"/>
      <c r="I64927" s="27"/>
      <c r="J64927" s="27"/>
    </row>
    <row r="64928" spans="2:10" x14ac:dyDescent="0.25">
      <c r="B64928" s="27"/>
      <c r="D64928" s="27"/>
      <c r="E64928" s="27"/>
      <c r="I64928" s="27"/>
      <c r="J64928" s="27"/>
    </row>
    <row r="64929" spans="2:10" x14ac:dyDescent="0.25">
      <c r="B64929" s="27"/>
      <c r="D64929" s="27"/>
      <c r="E64929" s="27"/>
      <c r="I64929" s="27"/>
      <c r="J64929" s="27"/>
    </row>
    <row r="64930" spans="2:10" x14ac:dyDescent="0.25">
      <c r="B64930" s="27"/>
      <c r="D64930" s="27"/>
      <c r="E64930" s="27"/>
      <c r="I64930" s="27"/>
      <c r="J64930" s="27"/>
    </row>
    <row r="64931" spans="2:10" x14ac:dyDescent="0.25">
      <c r="B64931" s="27"/>
      <c r="D64931" s="27"/>
      <c r="E64931" s="27"/>
      <c r="I64931" s="27"/>
      <c r="J64931" s="27"/>
    </row>
    <row r="64932" spans="2:10" x14ac:dyDescent="0.25">
      <c r="B64932" s="27"/>
      <c r="D64932" s="27"/>
      <c r="E64932" s="27"/>
      <c r="I64932" s="27"/>
      <c r="J64932" s="27"/>
    </row>
    <row r="64933" spans="2:10" x14ac:dyDescent="0.25">
      <c r="B64933" s="27"/>
      <c r="D64933" s="27"/>
      <c r="E64933" s="27"/>
      <c r="I64933" s="27"/>
      <c r="J64933" s="27"/>
    </row>
    <row r="64934" spans="2:10" x14ac:dyDescent="0.25">
      <c r="B64934" s="27"/>
      <c r="D64934" s="27"/>
      <c r="E64934" s="27"/>
      <c r="I64934" s="27"/>
      <c r="J64934" s="27"/>
    </row>
    <row r="64935" spans="2:10" x14ac:dyDescent="0.25">
      <c r="B64935" s="27"/>
      <c r="D64935" s="27"/>
      <c r="E64935" s="27"/>
      <c r="I64935" s="27"/>
      <c r="J64935" s="27"/>
    </row>
    <row r="64936" spans="2:10" x14ac:dyDescent="0.25">
      <c r="B64936" s="27"/>
      <c r="D64936" s="27"/>
      <c r="E64936" s="27"/>
      <c r="I64936" s="27"/>
      <c r="J64936" s="27"/>
    </row>
    <row r="64937" spans="2:10" x14ac:dyDescent="0.25">
      <c r="B64937" s="27"/>
      <c r="D64937" s="27"/>
      <c r="E64937" s="27"/>
      <c r="I64937" s="27"/>
      <c r="J64937" s="27"/>
    </row>
    <row r="64938" spans="2:10" x14ac:dyDescent="0.25">
      <c r="B64938" s="27"/>
      <c r="D64938" s="27"/>
      <c r="E64938" s="27"/>
      <c r="I64938" s="27"/>
      <c r="J64938" s="27"/>
    </row>
    <row r="64939" spans="2:10" x14ac:dyDescent="0.25">
      <c r="B64939" s="27"/>
      <c r="D64939" s="27"/>
      <c r="E64939" s="27"/>
      <c r="I64939" s="27"/>
      <c r="J64939" s="27"/>
    </row>
    <row r="64940" spans="2:10" x14ac:dyDescent="0.25">
      <c r="B64940" s="27"/>
      <c r="D64940" s="27"/>
      <c r="E64940" s="27"/>
      <c r="I64940" s="27"/>
      <c r="J64940" s="27"/>
    </row>
    <row r="64941" spans="2:10" x14ac:dyDescent="0.25">
      <c r="B64941" s="27"/>
      <c r="D64941" s="27"/>
      <c r="E64941" s="27"/>
      <c r="I64941" s="27"/>
      <c r="J64941" s="27"/>
    </row>
    <row r="64942" spans="2:10" x14ac:dyDescent="0.25">
      <c r="B64942" s="27"/>
      <c r="D64942" s="27"/>
      <c r="E64942" s="27"/>
      <c r="I64942" s="27"/>
      <c r="J64942" s="27"/>
    </row>
    <row r="64943" spans="2:10" x14ac:dyDescent="0.25">
      <c r="B64943" s="27"/>
      <c r="D64943" s="27"/>
      <c r="E64943" s="27"/>
      <c r="I64943" s="27"/>
      <c r="J64943" s="27"/>
    </row>
    <row r="64944" spans="2:10" x14ac:dyDescent="0.25">
      <c r="B64944" s="27"/>
      <c r="D64944" s="27"/>
      <c r="E64944" s="27"/>
      <c r="I64944" s="27"/>
      <c r="J64944" s="27"/>
    </row>
    <row r="64945" spans="2:10" x14ac:dyDescent="0.25">
      <c r="B64945" s="27"/>
      <c r="D64945" s="27"/>
      <c r="E64945" s="27"/>
      <c r="I64945" s="27"/>
      <c r="J64945" s="27"/>
    </row>
    <row r="64946" spans="2:10" x14ac:dyDescent="0.25">
      <c r="B64946" s="27"/>
      <c r="D64946" s="27"/>
      <c r="E64946" s="27"/>
      <c r="I64946" s="27"/>
      <c r="J64946" s="27"/>
    </row>
    <row r="64947" spans="2:10" x14ac:dyDescent="0.25">
      <c r="B64947" s="27"/>
      <c r="D64947" s="27"/>
      <c r="E64947" s="27"/>
      <c r="I64947" s="27"/>
      <c r="J64947" s="27"/>
    </row>
    <row r="64948" spans="2:10" x14ac:dyDescent="0.25">
      <c r="B64948" s="27"/>
      <c r="D64948" s="27"/>
      <c r="E64948" s="27"/>
      <c r="I64948" s="27"/>
      <c r="J64948" s="27"/>
    </row>
    <row r="64949" spans="2:10" x14ac:dyDescent="0.25">
      <c r="B64949" s="27"/>
      <c r="D64949" s="27"/>
      <c r="E64949" s="27"/>
      <c r="I64949" s="27"/>
      <c r="J64949" s="27"/>
    </row>
    <row r="64950" spans="2:10" x14ac:dyDescent="0.25">
      <c r="B64950" s="27"/>
      <c r="D64950" s="27"/>
      <c r="E64950" s="27"/>
      <c r="I64950" s="27"/>
      <c r="J64950" s="27"/>
    </row>
    <row r="64951" spans="2:10" x14ac:dyDescent="0.25">
      <c r="B64951" s="27"/>
      <c r="D64951" s="27"/>
      <c r="E64951" s="27"/>
      <c r="I64951" s="27"/>
      <c r="J64951" s="27"/>
    </row>
    <row r="64952" spans="2:10" x14ac:dyDescent="0.25">
      <c r="B64952" s="27"/>
      <c r="D64952" s="27"/>
      <c r="E64952" s="27"/>
      <c r="I64952" s="27"/>
      <c r="J64952" s="27"/>
    </row>
    <row r="64953" spans="2:10" x14ac:dyDescent="0.25">
      <c r="B64953" s="27"/>
      <c r="D64953" s="27"/>
      <c r="E64953" s="27"/>
      <c r="I64953" s="27"/>
      <c r="J64953" s="27"/>
    </row>
    <row r="64954" spans="2:10" x14ac:dyDescent="0.25">
      <c r="B64954" s="27"/>
      <c r="D64954" s="27"/>
      <c r="E64954" s="27"/>
      <c r="I64954" s="27"/>
      <c r="J64954" s="27"/>
    </row>
    <row r="64955" spans="2:10" x14ac:dyDescent="0.25">
      <c r="B64955" s="27"/>
      <c r="D64955" s="27"/>
      <c r="E64955" s="27"/>
      <c r="I64955" s="27"/>
      <c r="J64955" s="27"/>
    </row>
    <row r="64956" spans="2:10" x14ac:dyDescent="0.25">
      <c r="B64956" s="27"/>
      <c r="D64956" s="27"/>
      <c r="E64956" s="27"/>
      <c r="I64956" s="27"/>
      <c r="J64956" s="27"/>
    </row>
    <row r="64957" spans="2:10" x14ac:dyDescent="0.25">
      <c r="B64957" s="27"/>
      <c r="D64957" s="27"/>
      <c r="E64957" s="27"/>
      <c r="I64957" s="27"/>
      <c r="J64957" s="27"/>
    </row>
    <row r="64958" spans="2:10" x14ac:dyDescent="0.25">
      <c r="B64958" s="27"/>
      <c r="D64958" s="27"/>
      <c r="E64958" s="27"/>
      <c r="I64958" s="27"/>
      <c r="J64958" s="27"/>
    </row>
    <row r="64959" spans="2:10" x14ac:dyDescent="0.25">
      <c r="B64959" s="27"/>
      <c r="D64959" s="27"/>
      <c r="E64959" s="27"/>
      <c r="I64959" s="27"/>
      <c r="J64959" s="27"/>
    </row>
    <row r="64960" spans="2:10" x14ac:dyDescent="0.25">
      <c r="B64960" s="27"/>
      <c r="D64960" s="27"/>
      <c r="E64960" s="27"/>
      <c r="I64960" s="27"/>
      <c r="J64960" s="27"/>
    </row>
    <row r="64961" spans="2:10" x14ac:dyDescent="0.25">
      <c r="B64961" s="27"/>
      <c r="D64961" s="27"/>
      <c r="E64961" s="27"/>
      <c r="I64961" s="27"/>
      <c r="J64961" s="27"/>
    </row>
    <row r="64962" spans="2:10" x14ac:dyDescent="0.25">
      <c r="B64962" s="27"/>
      <c r="D64962" s="27"/>
      <c r="E64962" s="27"/>
      <c r="I64962" s="27"/>
      <c r="J64962" s="27"/>
    </row>
    <row r="64963" spans="2:10" x14ac:dyDescent="0.25">
      <c r="B64963" s="27"/>
      <c r="D64963" s="27"/>
      <c r="E64963" s="27"/>
      <c r="I64963" s="27"/>
      <c r="J64963" s="27"/>
    </row>
    <row r="64964" spans="2:10" x14ac:dyDescent="0.25">
      <c r="B64964" s="27"/>
      <c r="D64964" s="27"/>
      <c r="E64964" s="27"/>
      <c r="I64964" s="27"/>
      <c r="J64964" s="27"/>
    </row>
    <row r="64965" spans="2:10" x14ac:dyDescent="0.25">
      <c r="B64965" s="27"/>
      <c r="D64965" s="27"/>
      <c r="E64965" s="27"/>
      <c r="I64965" s="27"/>
      <c r="J64965" s="27"/>
    </row>
    <row r="64966" spans="2:10" x14ac:dyDescent="0.25">
      <c r="B64966" s="27"/>
      <c r="D64966" s="27"/>
      <c r="E64966" s="27"/>
      <c r="I64966" s="27"/>
      <c r="J64966" s="27"/>
    </row>
    <row r="64967" spans="2:10" x14ac:dyDescent="0.25">
      <c r="B64967" s="27"/>
      <c r="D64967" s="27"/>
      <c r="E64967" s="27"/>
      <c r="I64967" s="27"/>
      <c r="J64967" s="27"/>
    </row>
    <row r="64968" spans="2:10" x14ac:dyDescent="0.25">
      <c r="B64968" s="27"/>
      <c r="D64968" s="27"/>
      <c r="E64968" s="27"/>
      <c r="I64968" s="27"/>
      <c r="J64968" s="27"/>
    </row>
    <row r="64969" spans="2:10" x14ac:dyDescent="0.25">
      <c r="B64969" s="27"/>
      <c r="D64969" s="27"/>
      <c r="E64969" s="27"/>
      <c r="I64969" s="27"/>
      <c r="J64969" s="27"/>
    </row>
    <row r="64970" spans="2:10" x14ac:dyDescent="0.25">
      <c r="B64970" s="27"/>
      <c r="D64970" s="27"/>
      <c r="E64970" s="27"/>
      <c r="I64970" s="27"/>
      <c r="J64970" s="27"/>
    </row>
    <row r="64971" spans="2:10" x14ac:dyDescent="0.25">
      <c r="B64971" s="27"/>
      <c r="D64971" s="27"/>
      <c r="E64971" s="27"/>
      <c r="I64971" s="27"/>
      <c r="J64971" s="27"/>
    </row>
    <row r="64972" spans="2:10" x14ac:dyDescent="0.25">
      <c r="B64972" s="27"/>
      <c r="D64972" s="27"/>
      <c r="E64972" s="27"/>
      <c r="I64972" s="27"/>
      <c r="J64972" s="27"/>
    </row>
    <row r="64973" spans="2:10" x14ac:dyDescent="0.25">
      <c r="B64973" s="27"/>
      <c r="D64973" s="27"/>
      <c r="E64973" s="27"/>
      <c r="I64973" s="27"/>
      <c r="J64973" s="27"/>
    </row>
    <row r="64974" spans="2:10" x14ac:dyDescent="0.25">
      <c r="B64974" s="27"/>
      <c r="D64974" s="27"/>
      <c r="E64974" s="27"/>
      <c r="I64974" s="27"/>
      <c r="J64974" s="27"/>
    </row>
    <row r="64975" spans="2:10" x14ac:dyDescent="0.25">
      <c r="B64975" s="27"/>
      <c r="D64975" s="27"/>
      <c r="E64975" s="27"/>
      <c r="I64975" s="27"/>
      <c r="J64975" s="27"/>
    </row>
    <row r="64976" spans="2:10" x14ac:dyDescent="0.25">
      <c r="B64976" s="27"/>
      <c r="D64976" s="27"/>
      <c r="E64976" s="27"/>
      <c r="I64976" s="27"/>
      <c r="J64976" s="27"/>
    </row>
    <row r="64977" spans="2:10" x14ac:dyDescent="0.25">
      <c r="B64977" s="27"/>
      <c r="D64977" s="27"/>
      <c r="E64977" s="27"/>
      <c r="I64977" s="27"/>
      <c r="J64977" s="27"/>
    </row>
    <row r="64978" spans="2:10" x14ac:dyDescent="0.25">
      <c r="B64978" s="27"/>
      <c r="D64978" s="27"/>
      <c r="E64978" s="27"/>
      <c r="I64978" s="27"/>
      <c r="J64978" s="27"/>
    </row>
    <row r="64979" spans="2:10" x14ac:dyDescent="0.25">
      <c r="B64979" s="27"/>
      <c r="D64979" s="27"/>
      <c r="E64979" s="27"/>
      <c r="I64979" s="27"/>
      <c r="J64979" s="27"/>
    </row>
    <row r="64980" spans="2:10" x14ac:dyDescent="0.25">
      <c r="B64980" s="27"/>
      <c r="D64980" s="27"/>
      <c r="E64980" s="27"/>
      <c r="I64980" s="27"/>
      <c r="J64980" s="27"/>
    </row>
    <row r="64981" spans="2:10" x14ac:dyDescent="0.25">
      <c r="B64981" s="27"/>
      <c r="D64981" s="27"/>
      <c r="E64981" s="27"/>
      <c r="I64981" s="27"/>
      <c r="J64981" s="27"/>
    </row>
    <row r="64982" spans="2:10" x14ac:dyDescent="0.25">
      <c r="B64982" s="27"/>
      <c r="D64982" s="27"/>
      <c r="E64982" s="27"/>
      <c r="I64982" s="27"/>
      <c r="J64982" s="27"/>
    </row>
    <row r="64983" spans="2:10" x14ac:dyDescent="0.25">
      <c r="B64983" s="27"/>
      <c r="D64983" s="27"/>
      <c r="E64983" s="27"/>
      <c r="I64983" s="27"/>
      <c r="J64983" s="27"/>
    </row>
    <row r="64984" spans="2:10" x14ac:dyDescent="0.25">
      <c r="B64984" s="27"/>
      <c r="D64984" s="27"/>
      <c r="E64984" s="27"/>
      <c r="I64984" s="27"/>
      <c r="J64984" s="27"/>
    </row>
    <row r="64985" spans="2:10" x14ac:dyDescent="0.25">
      <c r="B64985" s="27"/>
      <c r="D64985" s="27"/>
      <c r="E64985" s="27"/>
      <c r="I64985" s="27"/>
      <c r="J64985" s="27"/>
    </row>
    <row r="64986" spans="2:10" x14ac:dyDescent="0.25">
      <c r="B64986" s="27"/>
      <c r="D64986" s="27"/>
      <c r="E64986" s="27"/>
      <c r="I64986" s="27"/>
      <c r="J64986" s="27"/>
    </row>
    <row r="64987" spans="2:10" x14ac:dyDescent="0.25">
      <c r="B64987" s="27"/>
      <c r="D64987" s="27"/>
      <c r="E64987" s="27"/>
      <c r="I64987" s="27"/>
      <c r="J64987" s="27"/>
    </row>
    <row r="64988" spans="2:10" x14ac:dyDescent="0.25">
      <c r="B64988" s="27"/>
      <c r="D64988" s="27"/>
      <c r="E64988" s="27"/>
      <c r="I64988" s="27"/>
      <c r="J64988" s="27"/>
    </row>
    <row r="64989" spans="2:10" x14ac:dyDescent="0.25">
      <c r="B64989" s="27"/>
      <c r="D64989" s="27"/>
      <c r="E64989" s="27"/>
      <c r="I64989" s="27"/>
      <c r="J64989" s="27"/>
    </row>
    <row r="64990" spans="2:10" x14ac:dyDescent="0.25">
      <c r="B64990" s="27"/>
      <c r="D64990" s="27"/>
      <c r="E64990" s="27"/>
      <c r="I64990" s="27"/>
      <c r="J64990" s="27"/>
    </row>
    <row r="64991" spans="2:10" x14ac:dyDescent="0.25">
      <c r="B64991" s="27"/>
      <c r="D64991" s="27"/>
      <c r="E64991" s="27"/>
      <c r="I64991" s="27"/>
      <c r="J64991" s="27"/>
    </row>
    <row r="64992" spans="2:10" x14ac:dyDescent="0.25">
      <c r="B64992" s="27"/>
      <c r="D64992" s="27"/>
      <c r="E64992" s="27"/>
      <c r="I64992" s="27"/>
      <c r="J64992" s="27"/>
    </row>
    <row r="64993" spans="2:10" x14ac:dyDescent="0.25">
      <c r="B64993" s="27"/>
      <c r="D64993" s="27"/>
      <c r="E64993" s="27"/>
      <c r="I64993" s="27"/>
      <c r="J64993" s="27"/>
    </row>
    <row r="64994" spans="2:10" x14ac:dyDescent="0.25">
      <c r="B64994" s="27"/>
      <c r="D64994" s="27"/>
      <c r="E64994" s="27"/>
      <c r="I64994" s="27"/>
      <c r="J64994" s="27"/>
    </row>
    <row r="64995" spans="2:10" x14ac:dyDescent="0.25">
      <c r="B64995" s="27"/>
      <c r="D64995" s="27"/>
      <c r="E64995" s="27"/>
      <c r="I64995" s="27"/>
      <c r="J64995" s="27"/>
    </row>
    <row r="64996" spans="2:10" x14ac:dyDescent="0.25">
      <c r="B64996" s="27"/>
      <c r="D64996" s="27"/>
      <c r="E64996" s="27"/>
      <c r="I64996" s="27"/>
      <c r="J64996" s="27"/>
    </row>
    <row r="64997" spans="2:10" x14ac:dyDescent="0.25">
      <c r="B64997" s="27"/>
      <c r="D64997" s="27"/>
      <c r="E64997" s="27"/>
      <c r="I64997" s="27"/>
      <c r="J64997" s="27"/>
    </row>
    <row r="64998" spans="2:10" x14ac:dyDescent="0.25">
      <c r="B64998" s="27"/>
      <c r="D64998" s="27"/>
      <c r="E64998" s="27"/>
      <c r="I64998" s="27"/>
      <c r="J64998" s="27"/>
    </row>
    <row r="64999" spans="2:10" x14ac:dyDescent="0.25">
      <c r="B64999" s="27"/>
      <c r="D64999" s="27"/>
      <c r="E64999" s="27"/>
      <c r="I64999" s="27"/>
      <c r="J64999" s="27"/>
    </row>
    <row r="65000" spans="2:10" x14ac:dyDescent="0.25">
      <c r="B65000" s="27"/>
      <c r="D65000" s="27"/>
      <c r="E65000" s="27"/>
      <c r="I65000" s="27"/>
      <c r="J65000" s="27"/>
    </row>
    <row r="65001" spans="2:10" x14ac:dyDescent="0.25">
      <c r="B65001" s="27"/>
      <c r="D65001" s="27"/>
      <c r="E65001" s="27"/>
      <c r="I65001" s="27"/>
      <c r="J65001" s="27"/>
    </row>
    <row r="65002" spans="2:10" x14ac:dyDescent="0.25">
      <c r="B65002" s="27"/>
      <c r="D65002" s="27"/>
      <c r="E65002" s="27"/>
      <c r="I65002" s="27"/>
      <c r="J65002" s="27"/>
    </row>
    <row r="65003" spans="2:10" x14ac:dyDescent="0.25">
      <c r="B65003" s="27"/>
      <c r="D65003" s="27"/>
      <c r="E65003" s="27"/>
      <c r="I65003" s="27"/>
      <c r="J65003" s="27"/>
    </row>
    <row r="65004" spans="2:10" x14ac:dyDescent="0.25">
      <c r="B65004" s="27"/>
      <c r="D65004" s="27"/>
      <c r="E65004" s="27"/>
      <c r="I65004" s="27"/>
      <c r="J65004" s="27"/>
    </row>
    <row r="65005" spans="2:10" x14ac:dyDescent="0.25">
      <c r="B65005" s="27"/>
      <c r="D65005" s="27"/>
      <c r="E65005" s="27"/>
      <c r="I65005" s="27"/>
      <c r="J65005" s="27"/>
    </row>
    <row r="65006" spans="2:10" x14ac:dyDescent="0.25">
      <c r="B65006" s="27"/>
      <c r="D65006" s="27"/>
      <c r="E65006" s="27"/>
      <c r="I65006" s="27"/>
      <c r="J65006" s="27"/>
    </row>
    <row r="65007" spans="2:10" x14ac:dyDescent="0.25">
      <c r="B65007" s="27"/>
      <c r="D65007" s="27"/>
      <c r="E65007" s="27"/>
      <c r="I65007" s="27"/>
      <c r="J65007" s="27"/>
    </row>
    <row r="65008" spans="2:10" x14ac:dyDescent="0.25">
      <c r="B65008" s="27"/>
      <c r="D65008" s="27"/>
      <c r="E65008" s="27"/>
      <c r="I65008" s="27"/>
      <c r="J65008" s="27"/>
    </row>
    <row r="65009" spans="2:10" x14ac:dyDescent="0.25">
      <c r="B65009" s="27"/>
      <c r="D65009" s="27"/>
      <c r="E65009" s="27"/>
      <c r="I65009" s="27"/>
      <c r="J65009" s="27"/>
    </row>
    <row r="65010" spans="2:10" x14ac:dyDescent="0.25">
      <c r="B65010" s="27"/>
      <c r="D65010" s="27"/>
      <c r="E65010" s="27"/>
      <c r="I65010" s="27"/>
      <c r="J65010" s="27"/>
    </row>
    <row r="65011" spans="2:10" x14ac:dyDescent="0.25">
      <c r="B65011" s="27"/>
      <c r="D65011" s="27"/>
      <c r="E65011" s="27"/>
      <c r="I65011" s="27"/>
      <c r="J65011" s="27"/>
    </row>
    <row r="65012" spans="2:10" x14ac:dyDescent="0.25">
      <c r="B65012" s="27"/>
      <c r="D65012" s="27"/>
      <c r="E65012" s="27"/>
      <c r="I65012" s="27"/>
      <c r="J65012" s="27"/>
    </row>
    <row r="65013" spans="2:10" x14ac:dyDescent="0.25">
      <c r="B65013" s="27"/>
      <c r="D65013" s="27"/>
      <c r="E65013" s="27"/>
      <c r="I65013" s="27"/>
      <c r="J65013" s="27"/>
    </row>
    <row r="65014" spans="2:10" x14ac:dyDescent="0.25">
      <c r="B65014" s="27"/>
      <c r="D65014" s="27"/>
      <c r="E65014" s="27"/>
      <c r="I65014" s="27"/>
      <c r="J65014" s="27"/>
    </row>
    <row r="65015" spans="2:10" x14ac:dyDescent="0.25">
      <c r="B65015" s="27"/>
      <c r="D65015" s="27"/>
      <c r="E65015" s="27"/>
      <c r="I65015" s="27"/>
      <c r="J65015" s="27"/>
    </row>
    <row r="65016" spans="2:10" x14ac:dyDescent="0.25">
      <c r="B65016" s="27"/>
      <c r="D65016" s="27"/>
      <c r="E65016" s="27"/>
      <c r="I65016" s="27"/>
      <c r="J65016" s="27"/>
    </row>
    <row r="65017" spans="2:10" x14ac:dyDescent="0.25">
      <c r="B65017" s="27"/>
      <c r="D65017" s="27"/>
      <c r="E65017" s="27"/>
      <c r="I65017" s="27"/>
      <c r="J65017" s="27"/>
    </row>
    <row r="65018" spans="2:10" x14ac:dyDescent="0.25">
      <c r="B65018" s="27"/>
      <c r="D65018" s="27"/>
      <c r="E65018" s="27"/>
      <c r="I65018" s="27"/>
      <c r="J65018" s="27"/>
    </row>
    <row r="65019" spans="2:10" x14ac:dyDescent="0.25">
      <c r="B65019" s="27"/>
      <c r="D65019" s="27"/>
      <c r="E65019" s="27"/>
      <c r="I65019" s="27"/>
      <c r="J65019" s="27"/>
    </row>
    <row r="65020" spans="2:10" x14ac:dyDescent="0.25">
      <c r="B65020" s="27"/>
      <c r="D65020" s="27"/>
      <c r="E65020" s="27"/>
      <c r="I65020" s="27"/>
      <c r="J65020" s="27"/>
    </row>
    <row r="65021" spans="2:10" x14ac:dyDescent="0.25">
      <c r="B65021" s="27"/>
      <c r="D65021" s="27"/>
      <c r="E65021" s="27"/>
      <c r="I65021" s="27"/>
      <c r="J65021" s="27"/>
    </row>
    <row r="65022" spans="2:10" x14ac:dyDescent="0.25">
      <c r="B65022" s="27"/>
      <c r="D65022" s="27"/>
      <c r="E65022" s="27"/>
      <c r="I65022" s="27"/>
      <c r="J65022" s="27"/>
    </row>
    <row r="65023" spans="2:10" x14ac:dyDescent="0.25">
      <c r="B65023" s="27"/>
      <c r="D65023" s="27"/>
      <c r="E65023" s="27"/>
      <c r="I65023" s="27"/>
      <c r="J65023" s="27"/>
    </row>
    <row r="65024" spans="2:10" x14ac:dyDescent="0.25">
      <c r="B65024" s="27"/>
      <c r="D65024" s="27"/>
      <c r="E65024" s="27"/>
      <c r="I65024" s="27"/>
      <c r="J65024" s="27"/>
    </row>
    <row r="65025" spans="2:10" x14ac:dyDescent="0.25">
      <c r="B65025" s="27"/>
      <c r="D65025" s="27"/>
      <c r="E65025" s="27"/>
      <c r="I65025" s="27"/>
      <c r="J65025" s="27"/>
    </row>
    <row r="65026" spans="2:10" x14ac:dyDescent="0.25">
      <c r="B65026" s="27"/>
      <c r="D65026" s="27"/>
      <c r="E65026" s="27"/>
      <c r="I65026" s="27"/>
      <c r="J65026" s="27"/>
    </row>
    <row r="65027" spans="2:10" x14ac:dyDescent="0.25">
      <c r="B65027" s="27"/>
      <c r="D65027" s="27"/>
      <c r="E65027" s="27"/>
      <c r="I65027" s="27"/>
      <c r="J65027" s="27"/>
    </row>
    <row r="65028" spans="2:10" x14ac:dyDescent="0.25">
      <c r="B65028" s="27"/>
      <c r="D65028" s="27"/>
      <c r="E65028" s="27"/>
      <c r="I65028" s="27"/>
      <c r="J65028" s="27"/>
    </row>
    <row r="65029" spans="2:10" x14ac:dyDescent="0.25">
      <c r="B65029" s="27"/>
      <c r="D65029" s="27"/>
      <c r="E65029" s="27"/>
      <c r="I65029" s="27"/>
      <c r="J65029" s="27"/>
    </row>
    <row r="65030" spans="2:10" x14ac:dyDescent="0.25">
      <c r="B65030" s="27"/>
      <c r="D65030" s="27"/>
      <c r="E65030" s="27"/>
      <c r="I65030" s="27"/>
      <c r="J65030" s="27"/>
    </row>
    <row r="65031" spans="2:10" x14ac:dyDescent="0.25">
      <c r="B65031" s="27"/>
      <c r="D65031" s="27"/>
      <c r="E65031" s="27"/>
      <c r="I65031" s="27"/>
      <c r="J65031" s="27"/>
    </row>
    <row r="65032" spans="2:10" x14ac:dyDescent="0.25">
      <c r="B65032" s="27"/>
      <c r="D65032" s="27"/>
      <c r="E65032" s="27"/>
      <c r="I65032" s="27"/>
      <c r="J65032" s="27"/>
    </row>
    <row r="65033" spans="2:10" x14ac:dyDescent="0.25">
      <c r="B65033" s="27"/>
      <c r="D65033" s="27"/>
      <c r="E65033" s="27"/>
      <c r="I65033" s="27"/>
      <c r="J65033" s="27"/>
    </row>
    <row r="65034" spans="2:10" x14ac:dyDescent="0.25">
      <c r="B65034" s="27"/>
      <c r="D65034" s="27"/>
      <c r="E65034" s="27"/>
      <c r="I65034" s="27"/>
      <c r="J65034" s="27"/>
    </row>
    <row r="65035" spans="2:10" x14ac:dyDescent="0.25">
      <c r="B65035" s="27"/>
      <c r="D65035" s="27"/>
      <c r="E65035" s="27"/>
      <c r="I65035" s="27"/>
      <c r="J65035" s="27"/>
    </row>
    <row r="65036" spans="2:10" x14ac:dyDescent="0.25">
      <c r="B65036" s="27"/>
      <c r="D65036" s="27"/>
      <c r="E65036" s="27"/>
      <c r="I65036" s="27"/>
      <c r="J65036" s="27"/>
    </row>
    <row r="65037" spans="2:10" x14ac:dyDescent="0.25">
      <c r="B65037" s="27"/>
      <c r="D65037" s="27"/>
      <c r="E65037" s="27"/>
      <c r="I65037" s="27"/>
      <c r="J65037" s="27"/>
    </row>
    <row r="65038" spans="2:10" x14ac:dyDescent="0.25">
      <c r="B65038" s="27"/>
      <c r="D65038" s="27"/>
      <c r="E65038" s="27"/>
      <c r="I65038" s="27"/>
      <c r="J65038" s="27"/>
    </row>
    <row r="65039" spans="2:10" x14ac:dyDescent="0.25">
      <c r="B65039" s="27"/>
      <c r="D65039" s="27"/>
      <c r="E65039" s="27"/>
      <c r="I65039" s="27"/>
      <c r="J65039" s="27"/>
    </row>
    <row r="65040" spans="2:10" x14ac:dyDescent="0.25">
      <c r="B65040" s="27"/>
      <c r="D65040" s="27"/>
      <c r="E65040" s="27"/>
      <c r="I65040" s="27"/>
      <c r="J65040" s="27"/>
    </row>
    <row r="65041" spans="2:10" x14ac:dyDescent="0.25">
      <c r="B65041" s="27"/>
      <c r="D65041" s="27"/>
      <c r="E65041" s="27"/>
      <c r="I65041" s="27"/>
      <c r="J65041" s="27"/>
    </row>
    <row r="65042" spans="2:10" x14ac:dyDescent="0.25">
      <c r="B65042" s="27"/>
      <c r="D65042" s="27"/>
      <c r="E65042" s="27"/>
      <c r="I65042" s="27"/>
      <c r="J65042" s="27"/>
    </row>
    <row r="65043" spans="2:10" x14ac:dyDescent="0.25">
      <c r="B65043" s="27"/>
      <c r="D65043" s="27"/>
      <c r="E65043" s="27"/>
      <c r="I65043" s="27"/>
      <c r="J65043" s="27"/>
    </row>
    <row r="65044" spans="2:10" x14ac:dyDescent="0.25">
      <c r="B65044" s="27"/>
      <c r="D65044" s="27"/>
      <c r="E65044" s="27"/>
      <c r="I65044" s="27"/>
      <c r="J65044" s="27"/>
    </row>
    <row r="65045" spans="2:10" x14ac:dyDescent="0.25">
      <c r="B65045" s="27"/>
      <c r="D65045" s="27"/>
      <c r="E65045" s="27"/>
      <c r="I65045" s="27"/>
      <c r="J65045" s="27"/>
    </row>
    <row r="65046" spans="2:10" x14ac:dyDescent="0.25">
      <c r="B65046" s="27"/>
      <c r="D65046" s="27"/>
      <c r="E65046" s="27"/>
      <c r="I65046" s="27"/>
      <c r="J65046" s="27"/>
    </row>
    <row r="65047" spans="2:10" x14ac:dyDescent="0.25">
      <c r="B65047" s="27"/>
      <c r="D65047" s="27"/>
      <c r="E65047" s="27"/>
      <c r="I65047" s="27"/>
      <c r="J65047" s="27"/>
    </row>
    <row r="65048" spans="2:10" x14ac:dyDescent="0.25">
      <c r="B65048" s="27"/>
      <c r="D65048" s="27"/>
      <c r="E65048" s="27"/>
      <c r="I65048" s="27"/>
      <c r="J65048" s="27"/>
    </row>
    <row r="65049" spans="2:10" x14ac:dyDescent="0.25">
      <c r="B65049" s="27"/>
      <c r="D65049" s="27"/>
      <c r="E65049" s="27"/>
      <c r="I65049" s="27"/>
      <c r="J65049" s="27"/>
    </row>
    <row r="65050" spans="2:10" x14ac:dyDescent="0.25">
      <c r="B65050" s="27"/>
      <c r="D65050" s="27"/>
      <c r="E65050" s="27"/>
      <c r="I65050" s="27"/>
      <c r="J65050" s="27"/>
    </row>
    <row r="65051" spans="2:10" x14ac:dyDescent="0.25">
      <c r="B65051" s="27"/>
      <c r="D65051" s="27"/>
      <c r="E65051" s="27"/>
      <c r="I65051" s="27"/>
      <c r="J65051" s="27"/>
    </row>
    <row r="65052" spans="2:10" x14ac:dyDescent="0.25">
      <c r="B65052" s="27"/>
      <c r="D65052" s="27"/>
      <c r="E65052" s="27"/>
      <c r="I65052" s="27"/>
      <c r="J65052" s="27"/>
    </row>
    <row r="65053" spans="2:10" x14ac:dyDescent="0.25">
      <c r="B65053" s="27"/>
      <c r="D65053" s="27"/>
      <c r="E65053" s="27"/>
      <c r="I65053" s="27"/>
      <c r="J65053" s="27"/>
    </row>
    <row r="65054" spans="2:10" x14ac:dyDescent="0.25">
      <c r="B65054" s="27"/>
      <c r="D65054" s="27"/>
      <c r="E65054" s="27"/>
      <c r="I65054" s="27"/>
      <c r="J65054" s="27"/>
    </row>
    <row r="65055" spans="2:10" x14ac:dyDescent="0.25">
      <c r="B65055" s="27"/>
      <c r="D65055" s="27"/>
      <c r="E65055" s="27"/>
      <c r="I65055" s="27"/>
      <c r="J65055" s="27"/>
    </row>
    <row r="65056" spans="2:10" x14ac:dyDescent="0.25">
      <c r="B65056" s="27"/>
      <c r="D65056" s="27"/>
      <c r="E65056" s="27"/>
      <c r="I65056" s="27"/>
      <c r="J65056" s="27"/>
    </row>
    <row r="65057" spans="2:10" x14ac:dyDescent="0.25">
      <c r="B65057" s="27"/>
      <c r="D65057" s="27"/>
      <c r="E65057" s="27"/>
      <c r="I65057" s="27"/>
      <c r="J65057" s="27"/>
    </row>
    <row r="65058" spans="2:10" x14ac:dyDescent="0.25">
      <c r="B65058" s="27"/>
      <c r="D65058" s="27"/>
      <c r="E65058" s="27"/>
      <c r="I65058" s="27"/>
      <c r="J65058" s="27"/>
    </row>
    <row r="65059" spans="2:10" x14ac:dyDescent="0.25">
      <c r="B65059" s="27"/>
      <c r="D65059" s="27"/>
      <c r="E65059" s="27"/>
      <c r="I65059" s="27"/>
      <c r="J65059" s="27"/>
    </row>
    <row r="65060" spans="2:10" x14ac:dyDescent="0.25">
      <c r="B65060" s="27"/>
      <c r="D65060" s="27"/>
      <c r="E65060" s="27"/>
      <c r="I65060" s="27"/>
      <c r="J65060" s="27"/>
    </row>
    <row r="65061" spans="2:10" x14ac:dyDescent="0.25">
      <c r="B65061" s="27"/>
      <c r="D65061" s="27"/>
      <c r="E65061" s="27"/>
      <c r="I65061" s="27"/>
      <c r="J65061" s="27"/>
    </row>
    <row r="65062" spans="2:10" x14ac:dyDescent="0.25">
      <c r="B65062" s="27"/>
      <c r="D65062" s="27"/>
      <c r="E65062" s="27"/>
      <c r="I65062" s="27"/>
      <c r="J65062" s="27"/>
    </row>
    <row r="65063" spans="2:10" x14ac:dyDescent="0.25">
      <c r="B65063" s="27"/>
      <c r="D65063" s="27"/>
      <c r="E65063" s="27"/>
      <c r="I65063" s="27"/>
      <c r="J65063" s="27"/>
    </row>
    <row r="65064" spans="2:10" x14ac:dyDescent="0.25">
      <c r="B65064" s="27"/>
      <c r="D65064" s="27"/>
      <c r="E65064" s="27"/>
      <c r="I65064" s="27"/>
      <c r="J65064" s="27"/>
    </row>
    <row r="65065" spans="2:10" x14ac:dyDescent="0.25">
      <c r="B65065" s="27"/>
      <c r="D65065" s="27"/>
      <c r="E65065" s="27"/>
      <c r="I65065" s="27"/>
      <c r="J65065" s="27"/>
    </row>
    <row r="65066" spans="2:10" x14ac:dyDescent="0.25">
      <c r="B65066" s="27"/>
      <c r="D65066" s="27"/>
      <c r="E65066" s="27"/>
      <c r="I65066" s="27"/>
      <c r="J65066" s="27"/>
    </row>
    <row r="65067" spans="2:10" x14ac:dyDescent="0.25">
      <c r="B65067" s="27"/>
      <c r="D65067" s="27"/>
      <c r="E65067" s="27"/>
      <c r="I65067" s="27"/>
      <c r="J65067" s="27"/>
    </row>
    <row r="65068" spans="2:10" x14ac:dyDescent="0.25">
      <c r="B65068" s="27"/>
      <c r="D65068" s="27"/>
      <c r="E65068" s="27"/>
      <c r="I65068" s="27"/>
      <c r="J65068" s="27"/>
    </row>
    <row r="65069" spans="2:10" x14ac:dyDescent="0.25">
      <c r="B65069" s="27"/>
      <c r="D65069" s="27"/>
      <c r="E65069" s="27"/>
      <c r="I65069" s="27"/>
      <c r="J65069" s="27"/>
    </row>
    <row r="65070" spans="2:10" x14ac:dyDescent="0.25">
      <c r="B65070" s="27"/>
      <c r="D65070" s="27"/>
      <c r="E65070" s="27"/>
      <c r="I65070" s="27"/>
      <c r="J65070" s="27"/>
    </row>
    <row r="65071" spans="2:10" x14ac:dyDescent="0.25">
      <c r="B65071" s="27"/>
      <c r="D65071" s="27"/>
      <c r="E65071" s="27"/>
      <c r="I65071" s="27"/>
      <c r="J65071" s="27"/>
    </row>
    <row r="65072" spans="2:10" x14ac:dyDescent="0.25">
      <c r="B65072" s="27"/>
      <c r="D65072" s="27"/>
      <c r="E65072" s="27"/>
      <c r="I65072" s="27"/>
      <c r="J65072" s="27"/>
    </row>
    <row r="65073" spans="2:10" x14ac:dyDescent="0.25">
      <c r="B65073" s="27"/>
      <c r="D65073" s="27"/>
      <c r="E65073" s="27"/>
      <c r="I65073" s="27"/>
      <c r="J65073" s="27"/>
    </row>
    <row r="65074" spans="2:10" x14ac:dyDescent="0.25">
      <c r="B65074" s="27"/>
      <c r="D65074" s="27"/>
      <c r="E65074" s="27"/>
      <c r="I65074" s="27"/>
      <c r="J65074" s="27"/>
    </row>
    <row r="65075" spans="2:10" x14ac:dyDescent="0.25">
      <c r="B65075" s="27"/>
      <c r="D65075" s="27"/>
      <c r="E65075" s="27"/>
      <c r="I65075" s="27"/>
      <c r="J65075" s="27"/>
    </row>
    <row r="65076" spans="2:10" x14ac:dyDescent="0.25">
      <c r="B65076" s="27"/>
      <c r="D65076" s="27"/>
      <c r="E65076" s="27"/>
      <c r="I65076" s="27"/>
      <c r="J65076" s="27"/>
    </row>
    <row r="65077" spans="2:10" x14ac:dyDescent="0.25">
      <c r="B65077" s="27"/>
      <c r="D65077" s="27"/>
      <c r="E65077" s="27"/>
      <c r="I65077" s="27"/>
      <c r="J65077" s="27"/>
    </row>
    <row r="65078" spans="2:10" x14ac:dyDescent="0.25">
      <c r="B65078" s="27"/>
      <c r="D65078" s="27"/>
      <c r="E65078" s="27"/>
      <c r="I65078" s="27"/>
      <c r="J65078" s="27"/>
    </row>
    <row r="65079" spans="2:10" x14ac:dyDescent="0.25">
      <c r="B65079" s="27"/>
      <c r="D65079" s="27"/>
      <c r="E65079" s="27"/>
      <c r="I65079" s="27"/>
      <c r="J65079" s="27"/>
    </row>
    <row r="65080" spans="2:10" x14ac:dyDescent="0.25">
      <c r="B65080" s="27"/>
      <c r="D65080" s="27"/>
      <c r="E65080" s="27"/>
      <c r="I65080" s="27"/>
      <c r="J65080" s="27"/>
    </row>
    <row r="65081" spans="2:10" x14ac:dyDescent="0.25">
      <c r="B65081" s="27"/>
      <c r="D65081" s="27"/>
      <c r="E65081" s="27"/>
      <c r="I65081" s="27"/>
      <c r="J65081" s="27"/>
    </row>
    <row r="65082" spans="2:10" x14ac:dyDescent="0.25">
      <c r="B65082" s="27"/>
      <c r="D65082" s="27"/>
      <c r="E65082" s="27"/>
      <c r="I65082" s="27"/>
      <c r="J65082" s="27"/>
    </row>
    <row r="65083" spans="2:10" x14ac:dyDescent="0.25">
      <c r="B65083" s="27"/>
      <c r="D65083" s="27"/>
      <c r="E65083" s="27"/>
      <c r="I65083" s="27"/>
      <c r="J65083" s="27"/>
    </row>
    <row r="65084" spans="2:10" x14ac:dyDescent="0.25">
      <c r="B65084" s="27"/>
      <c r="D65084" s="27"/>
      <c r="E65084" s="27"/>
      <c r="I65084" s="27"/>
      <c r="J65084" s="27"/>
    </row>
    <row r="65085" spans="2:10" x14ac:dyDescent="0.25">
      <c r="B65085" s="27"/>
      <c r="D65085" s="27"/>
      <c r="E65085" s="27"/>
      <c r="I65085" s="27"/>
      <c r="J65085" s="27"/>
    </row>
    <row r="65086" spans="2:10" x14ac:dyDescent="0.25">
      <c r="B65086" s="27"/>
      <c r="D65086" s="27"/>
      <c r="E65086" s="27"/>
      <c r="I65086" s="27"/>
      <c r="J65086" s="27"/>
    </row>
    <row r="65087" spans="2:10" x14ac:dyDescent="0.25">
      <c r="B65087" s="27"/>
      <c r="D65087" s="27"/>
      <c r="E65087" s="27"/>
      <c r="I65087" s="27"/>
      <c r="J65087" s="27"/>
    </row>
    <row r="65088" spans="2:10" x14ac:dyDescent="0.25">
      <c r="B65088" s="27"/>
      <c r="D65088" s="27"/>
      <c r="E65088" s="27"/>
      <c r="I65088" s="27"/>
      <c r="J65088" s="27"/>
    </row>
    <row r="65089" spans="2:10" x14ac:dyDescent="0.25">
      <c r="B65089" s="27"/>
      <c r="D65089" s="27"/>
      <c r="E65089" s="27"/>
      <c r="I65089" s="27"/>
      <c r="J65089" s="27"/>
    </row>
    <row r="65090" spans="2:10" x14ac:dyDescent="0.25">
      <c r="B65090" s="27"/>
      <c r="D65090" s="27"/>
      <c r="E65090" s="27"/>
      <c r="I65090" s="27"/>
      <c r="J65090" s="27"/>
    </row>
    <row r="65091" spans="2:10" x14ac:dyDescent="0.25">
      <c r="B65091" s="27"/>
      <c r="D65091" s="27"/>
      <c r="E65091" s="27"/>
      <c r="I65091" s="27"/>
      <c r="J65091" s="27"/>
    </row>
    <row r="65092" spans="2:10" x14ac:dyDescent="0.25">
      <c r="B65092" s="27"/>
      <c r="D65092" s="27"/>
      <c r="E65092" s="27"/>
      <c r="I65092" s="27"/>
      <c r="J65092" s="27"/>
    </row>
    <row r="65093" spans="2:10" x14ac:dyDescent="0.25">
      <c r="B65093" s="27"/>
      <c r="D65093" s="27"/>
      <c r="E65093" s="27"/>
      <c r="I65093" s="27"/>
      <c r="J65093" s="27"/>
    </row>
    <row r="65094" spans="2:10" x14ac:dyDescent="0.25">
      <c r="B65094" s="27"/>
      <c r="D65094" s="27"/>
      <c r="E65094" s="27"/>
      <c r="I65094" s="27"/>
      <c r="J65094" s="27"/>
    </row>
    <row r="65095" spans="2:10" x14ac:dyDescent="0.25">
      <c r="B65095" s="27"/>
      <c r="D65095" s="27"/>
      <c r="E65095" s="27"/>
      <c r="I65095" s="27"/>
      <c r="J65095" s="27"/>
    </row>
    <row r="65096" spans="2:10" x14ac:dyDescent="0.25">
      <c r="B65096" s="27"/>
      <c r="D65096" s="27"/>
      <c r="E65096" s="27"/>
      <c r="I65096" s="27"/>
      <c r="J65096" s="27"/>
    </row>
    <row r="65097" spans="2:10" x14ac:dyDescent="0.25">
      <c r="B65097" s="27"/>
      <c r="D65097" s="27"/>
      <c r="E65097" s="27"/>
      <c r="I65097" s="27"/>
      <c r="J65097" s="27"/>
    </row>
    <row r="65098" spans="2:10" x14ac:dyDescent="0.25">
      <c r="B65098" s="27"/>
      <c r="D65098" s="27"/>
      <c r="E65098" s="27"/>
      <c r="I65098" s="27"/>
      <c r="J65098" s="27"/>
    </row>
    <row r="65099" spans="2:10" x14ac:dyDescent="0.25">
      <c r="B65099" s="27"/>
      <c r="D65099" s="27"/>
      <c r="E65099" s="27"/>
      <c r="I65099" s="27"/>
      <c r="J65099" s="27"/>
    </row>
    <row r="65100" spans="2:10" x14ac:dyDescent="0.25">
      <c r="B65100" s="27"/>
      <c r="D65100" s="27"/>
      <c r="E65100" s="27"/>
      <c r="I65100" s="27"/>
      <c r="J65100" s="27"/>
    </row>
    <row r="65101" spans="2:10" x14ac:dyDescent="0.25">
      <c r="B65101" s="27"/>
      <c r="D65101" s="27"/>
      <c r="E65101" s="27"/>
      <c r="I65101" s="27"/>
      <c r="J65101" s="27"/>
    </row>
    <row r="65102" spans="2:10" x14ac:dyDescent="0.25">
      <c r="B65102" s="27"/>
      <c r="D65102" s="27"/>
      <c r="E65102" s="27"/>
      <c r="I65102" s="27"/>
      <c r="J65102" s="27"/>
    </row>
    <row r="65103" spans="2:10" x14ac:dyDescent="0.25">
      <c r="B65103" s="27"/>
      <c r="D65103" s="27"/>
      <c r="E65103" s="27"/>
      <c r="I65103" s="27"/>
      <c r="J65103" s="27"/>
    </row>
    <row r="65104" spans="2:10" x14ac:dyDescent="0.25">
      <c r="B65104" s="27"/>
      <c r="D65104" s="27"/>
      <c r="E65104" s="27"/>
      <c r="I65104" s="27"/>
      <c r="J65104" s="27"/>
    </row>
    <row r="65105" spans="2:10" x14ac:dyDescent="0.25">
      <c r="B65105" s="27"/>
      <c r="D65105" s="27"/>
      <c r="E65105" s="27"/>
      <c r="I65105" s="27"/>
      <c r="J65105" s="27"/>
    </row>
    <row r="65106" spans="2:10" x14ac:dyDescent="0.25">
      <c r="B65106" s="27"/>
      <c r="D65106" s="27"/>
      <c r="E65106" s="27"/>
      <c r="I65106" s="27"/>
      <c r="J65106" s="27"/>
    </row>
    <row r="65107" spans="2:10" x14ac:dyDescent="0.25">
      <c r="B65107" s="27"/>
      <c r="D65107" s="27"/>
      <c r="E65107" s="27"/>
      <c r="I65107" s="27"/>
      <c r="J65107" s="27"/>
    </row>
    <row r="65108" spans="2:10" x14ac:dyDescent="0.25">
      <c r="B65108" s="27"/>
      <c r="D65108" s="27"/>
      <c r="E65108" s="27"/>
      <c r="I65108" s="27"/>
      <c r="J65108" s="27"/>
    </row>
    <row r="65109" spans="2:10" x14ac:dyDescent="0.25">
      <c r="B65109" s="27"/>
      <c r="D65109" s="27"/>
      <c r="E65109" s="27"/>
      <c r="I65109" s="27"/>
      <c r="J65109" s="27"/>
    </row>
    <row r="65110" spans="2:10" x14ac:dyDescent="0.25">
      <c r="B65110" s="27"/>
      <c r="D65110" s="27"/>
      <c r="E65110" s="27"/>
      <c r="I65110" s="27"/>
      <c r="J65110" s="27"/>
    </row>
    <row r="65111" spans="2:10" x14ac:dyDescent="0.25">
      <c r="B65111" s="27"/>
      <c r="D65111" s="27"/>
      <c r="E65111" s="27"/>
      <c r="I65111" s="27"/>
      <c r="J65111" s="27"/>
    </row>
    <row r="65112" spans="2:10" x14ac:dyDescent="0.25">
      <c r="B65112" s="27"/>
      <c r="D65112" s="27"/>
      <c r="E65112" s="27"/>
      <c r="I65112" s="27"/>
      <c r="J65112" s="27"/>
    </row>
    <row r="65113" spans="2:10" x14ac:dyDescent="0.25">
      <c r="B65113" s="27"/>
      <c r="D65113" s="27"/>
      <c r="E65113" s="27"/>
      <c r="I65113" s="27"/>
      <c r="J65113" s="27"/>
    </row>
    <row r="65114" spans="2:10" x14ac:dyDescent="0.25">
      <c r="B65114" s="27"/>
      <c r="D65114" s="27"/>
      <c r="E65114" s="27"/>
      <c r="I65114" s="27"/>
      <c r="J65114" s="27"/>
    </row>
    <row r="65115" spans="2:10" x14ac:dyDescent="0.25">
      <c r="B65115" s="27"/>
      <c r="D65115" s="27"/>
      <c r="E65115" s="27"/>
      <c r="I65115" s="27"/>
      <c r="J65115" s="27"/>
    </row>
    <row r="65116" spans="2:10" x14ac:dyDescent="0.25">
      <c r="B65116" s="27"/>
      <c r="D65116" s="27"/>
      <c r="E65116" s="27"/>
      <c r="I65116" s="27"/>
      <c r="J65116" s="27"/>
    </row>
    <row r="65117" spans="2:10" x14ac:dyDescent="0.25">
      <c r="B65117" s="27"/>
      <c r="D65117" s="27"/>
      <c r="E65117" s="27"/>
      <c r="I65117" s="27"/>
      <c r="J65117" s="27"/>
    </row>
    <row r="65118" spans="2:10" x14ac:dyDescent="0.25">
      <c r="B65118" s="27"/>
      <c r="D65118" s="27"/>
      <c r="E65118" s="27"/>
      <c r="I65118" s="27"/>
      <c r="J65118" s="27"/>
    </row>
    <row r="65119" spans="2:10" x14ac:dyDescent="0.25">
      <c r="B65119" s="27"/>
      <c r="D65119" s="27"/>
      <c r="E65119" s="27"/>
      <c r="I65119" s="27"/>
      <c r="J65119" s="27"/>
    </row>
    <row r="65120" spans="2:10" x14ac:dyDescent="0.25">
      <c r="B65120" s="27"/>
      <c r="D65120" s="27"/>
      <c r="E65120" s="27"/>
      <c r="I65120" s="27"/>
      <c r="J65120" s="27"/>
    </row>
    <row r="65121" spans="2:10" x14ac:dyDescent="0.25">
      <c r="B65121" s="27"/>
      <c r="D65121" s="27"/>
      <c r="E65121" s="27"/>
      <c r="I65121" s="27"/>
      <c r="J65121" s="27"/>
    </row>
    <row r="65122" spans="2:10" x14ac:dyDescent="0.25">
      <c r="B65122" s="27"/>
      <c r="D65122" s="27"/>
      <c r="E65122" s="27"/>
      <c r="I65122" s="27"/>
      <c r="J65122" s="27"/>
    </row>
    <row r="65123" spans="2:10" x14ac:dyDescent="0.25">
      <c r="B65123" s="27"/>
      <c r="D65123" s="27"/>
      <c r="E65123" s="27"/>
      <c r="I65123" s="27"/>
      <c r="J65123" s="27"/>
    </row>
    <row r="65124" spans="2:10" x14ac:dyDescent="0.25">
      <c r="B65124" s="27"/>
      <c r="D65124" s="27"/>
      <c r="E65124" s="27"/>
      <c r="I65124" s="27"/>
      <c r="J65124" s="27"/>
    </row>
    <row r="65125" spans="2:10" x14ac:dyDescent="0.25">
      <c r="B65125" s="27"/>
      <c r="D65125" s="27"/>
      <c r="E65125" s="27"/>
      <c r="I65125" s="27"/>
      <c r="J65125" s="27"/>
    </row>
    <row r="65126" spans="2:10" x14ac:dyDescent="0.25">
      <c r="B65126" s="27"/>
      <c r="D65126" s="27"/>
      <c r="E65126" s="27"/>
      <c r="I65126" s="27"/>
      <c r="J65126" s="27"/>
    </row>
    <row r="65127" spans="2:10" x14ac:dyDescent="0.25">
      <c r="B65127" s="27"/>
      <c r="D65127" s="27"/>
      <c r="E65127" s="27"/>
      <c r="I65127" s="27"/>
      <c r="J65127" s="27"/>
    </row>
    <row r="65128" spans="2:10" x14ac:dyDescent="0.25">
      <c r="B65128" s="27"/>
      <c r="D65128" s="27"/>
      <c r="E65128" s="27"/>
      <c r="I65128" s="27"/>
      <c r="J65128" s="27"/>
    </row>
    <row r="65129" spans="2:10" x14ac:dyDescent="0.25">
      <c r="B65129" s="27"/>
      <c r="D65129" s="27"/>
      <c r="E65129" s="27"/>
      <c r="I65129" s="27"/>
      <c r="J65129" s="27"/>
    </row>
    <row r="65130" spans="2:10" x14ac:dyDescent="0.25">
      <c r="B65130" s="27"/>
      <c r="D65130" s="27"/>
      <c r="E65130" s="27"/>
      <c r="I65130" s="27"/>
      <c r="J65130" s="27"/>
    </row>
    <row r="65131" spans="2:10" x14ac:dyDescent="0.25">
      <c r="B65131" s="27"/>
      <c r="D65131" s="27"/>
      <c r="E65131" s="27"/>
      <c r="I65131" s="27"/>
      <c r="J65131" s="27"/>
    </row>
    <row r="65132" spans="2:10" x14ac:dyDescent="0.25">
      <c r="B65132" s="27"/>
      <c r="D65132" s="27"/>
      <c r="E65132" s="27"/>
      <c r="I65132" s="27"/>
      <c r="J65132" s="27"/>
    </row>
    <row r="65133" spans="2:10" x14ac:dyDescent="0.25">
      <c r="B65133" s="27"/>
      <c r="D65133" s="27"/>
      <c r="E65133" s="27"/>
      <c r="I65133" s="27"/>
      <c r="J65133" s="27"/>
    </row>
    <row r="65134" spans="2:10" x14ac:dyDescent="0.25">
      <c r="B65134" s="27"/>
      <c r="D65134" s="27"/>
      <c r="E65134" s="27"/>
      <c r="I65134" s="27"/>
      <c r="J65134" s="27"/>
    </row>
    <row r="65135" spans="2:10" x14ac:dyDescent="0.25">
      <c r="B65135" s="27"/>
      <c r="D65135" s="27"/>
      <c r="E65135" s="27"/>
      <c r="I65135" s="27"/>
      <c r="J65135" s="27"/>
    </row>
    <row r="65136" spans="2:10" x14ac:dyDescent="0.25">
      <c r="B65136" s="27"/>
      <c r="D65136" s="27"/>
      <c r="E65136" s="27"/>
      <c r="I65136" s="27"/>
      <c r="J65136" s="27"/>
    </row>
    <row r="65137" spans="2:10" x14ac:dyDescent="0.25">
      <c r="B65137" s="27"/>
      <c r="D65137" s="27"/>
      <c r="E65137" s="27"/>
      <c r="I65137" s="27"/>
      <c r="J65137" s="27"/>
    </row>
    <row r="65138" spans="2:10" x14ac:dyDescent="0.25">
      <c r="B65138" s="27"/>
      <c r="D65138" s="27"/>
      <c r="E65138" s="27"/>
      <c r="I65138" s="27"/>
      <c r="J65138" s="27"/>
    </row>
    <row r="65139" spans="2:10" x14ac:dyDescent="0.25">
      <c r="B65139" s="27"/>
      <c r="D65139" s="27"/>
      <c r="E65139" s="27"/>
      <c r="I65139" s="27"/>
      <c r="J65139" s="27"/>
    </row>
    <row r="65140" spans="2:10" x14ac:dyDescent="0.25">
      <c r="B65140" s="27"/>
      <c r="D65140" s="27"/>
      <c r="E65140" s="27"/>
      <c r="I65140" s="27"/>
      <c r="J65140" s="27"/>
    </row>
    <row r="65141" spans="2:10" x14ac:dyDescent="0.25">
      <c r="B65141" s="27"/>
      <c r="D65141" s="27"/>
      <c r="E65141" s="27"/>
      <c r="I65141" s="27"/>
      <c r="J65141" s="27"/>
    </row>
    <row r="65142" spans="2:10" x14ac:dyDescent="0.25">
      <c r="B65142" s="27"/>
      <c r="D65142" s="27"/>
      <c r="E65142" s="27"/>
      <c r="I65142" s="27"/>
      <c r="J65142" s="27"/>
    </row>
    <row r="65143" spans="2:10" x14ac:dyDescent="0.25">
      <c r="B65143" s="27"/>
      <c r="D65143" s="27"/>
      <c r="E65143" s="27"/>
      <c r="I65143" s="27"/>
      <c r="J65143" s="27"/>
    </row>
    <row r="65144" spans="2:10" x14ac:dyDescent="0.25">
      <c r="B65144" s="27"/>
      <c r="D65144" s="27"/>
      <c r="E65144" s="27"/>
      <c r="I65144" s="27"/>
      <c r="J65144" s="27"/>
    </row>
    <row r="65145" spans="2:10" x14ac:dyDescent="0.25">
      <c r="B65145" s="27"/>
      <c r="D65145" s="27"/>
      <c r="E65145" s="27"/>
      <c r="I65145" s="27"/>
      <c r="J65145" s="27"/>
    </row>
    <row r="65146" spans="2:10" x14ac:dyDescent="0.25">
      <c r="B65146" s="27"/>
      <c r="D65146" s="27"/>
      <c r="E65146" s="27"/>
      <c r="I65146" s="27"/>
      <c r="J65146" s="27"/>
    </row>
    <row r="65147" spans="2:10" x14ac:dyDescent="0.25">
      <c r="B65147" s="27"/>
      <c r="D65147" s="27"/>
      <c r="E65147" s="27"/>
      <c r="I65147" s="27"/>
      <c r="J65147" s="27"/>
    </row>
    <row r="65148" spans="2:10" x14ac:dyDescent="0.25">
      <c r="B65148" s="27"/>
      <c r="D65148" s="27"/>
      <c r="E65148" s="27"/>
      <c r="I65148" s="27"/>
      <c r="J65148" s="27"/>
    </row>
    <row r="65149" spans="2:10" x14ac:dyDescent="0.25">
      <c r="B65149" s="27"/>
      <c r="D65149" s="27"/>
      <c r="E65149" s="27"/>
      <c r="I65149" s="27"/>
      <c r="J65149" s="27"/>
    </row>
    <row r="65150" spans="2:10" x14ac:dyDescent="0.25">
      <c r="B65150" s="27"/>
      <c r="D65150" s="27"/>
      <c r="E65150" s="27"/>
      <c r="I65150" s="27"/>
      <c r="J65150" s="27"/>
    </row>
    <row r="65151" spans="2:10" x14ac:dyDescent="0.25">
      <c r="B65151" s="27"/>
      <c r="D65151" s="27"/>
      <c r="E65151" s="27"/>
      <c r="I65151" s="27"/>
      <c r="J65151" s="27"/>
    </row>
    <row r="65152" spans="2:10" x14ac:dyDescent="0.25">
      <c r="B65152" s="27"/>
      <c r="D65152" s="27"/>
      <c r="E65152" s="27"/>
      <c r="I65152" s="27"/>
      <c r="J65152" s="27"/>
    </row>
    <row r="65153" spans="2:10" x14ac:dyDescent="0.25">
      <c r="B65153" s="27"/>
      <c r="D65153" s="27"/>
      <c r="E65153" s="27"/>
      <c r="I65153" s="27"/>
      <c r="J65153" s="27"/>
    </row>
    <row r="65154" spans="2:10" x14ac:dyDescent="0.25">
      <c r="B65154" s="27"/>
      <c r="D65154" s="27"/>
      <c r="E65154" s="27"/>
      <c r="I65154" s="27"/>
      <c r="J65154" s="27"/>
    </row>
    <row r="65155" spans="2:10" x14ac:dyDescent="0.25">
      <c r="B65155" s="27"/>
      <c r="D65155" s="27"/>
      <c r="E65155" s="27"/>
      <c r="I65155" s="27"/>
      <c r="J65155" s="27"/>
    </row>
    <row r="65156" spans="2:10" x14ac:dyDescent="0.25">
      <c r="B65156" s="27"/>
      <c r="D65156" s="27"/>
      <c r="E65156" s="27"/>
      <c r="I65156" s="27"/>
      <c r="J65156" s="27"/>
    </row>
    <row r="65157" spans="2:10" x14ac:dyDescent="0.25">
      <c r="B65157" s="27"/>
      <c r="D65157" s="27"/>
      <c r="E65157" s="27"/>
      <c r="I65157" s="27"/>
      <c r="J65157" s="27"/>
    </row>
    <row r="65158" spans="2:10" x14ac:dyDescent="0.25">
      <c r="B65158" s="27"/>
      <c r="D65158" s="27"/>
      <c r="E65158" s="27"/>
      <c r="I65158" s="27"/>
      <c r="J65158" s="27"/>
    </row>
    <row r="65159" spans="2:10" x14ac:dyDescent="0.25">
      <c r="B65159" s="27"/>
      <c r="D65159" s="27"/>
      <c r="E65159" s="27"/>
      <c r="I65159" s="27"/>
      <c r="J65159" s="27"/>
    </row>
    <row r="65160" spans="2:10" x14ac:dyDescent="0.25">
      <c r="B65160" s="27"/>
      <c r="D65160" s="27"/>
      <c r="E65160" s="27"/>
      <c r="I65160" s="27"/>
      <c r="J65160" s="27"/>
    </row>
    <row r="65161" spans="2:10" x14ac:dyDescent="0.25">
      <c r="B65161" s="27"/>
      <c r="D65161" s="27"/>
      <c r="E65161" s="27"/>
      <c r="I65161" s="27"/>
      <c r="J65161" s="27"/>
    </row>
    <row r="65162" spans="2:10" x14ac:dyDescent="0.25">
      <c r="B65162" s="27"/>
      <c r="D65162" s="27"/>
      <c r="E65162" s="27"/>
      <c r="I65162" s="27"/>
      <c r="J65162" s="27"/>
    </row>
    <row r="65163" spans="2:10" x14ac:dyDescent="0.25">
      <c r="B65163" s="27"/>
      <c r="D65163" s="27"/>
      <c r="E65163" s="27"/>
      <c r="I65163" s="27"/>
      <c r="J65163" s="27"/>
    </row>
    <row r="65164" spans="2:10" x14ac:dyDescent="0.25">
      <c r="B65164" s="27"/>
      <c r="D65164" s="27"/>
      <c r="E65164" s="27"/>
      <c r="I65164" s="27"/>
      <c r="J65164" s="27"/>
    </row>
    <row r="65165" spans="2:10" x14ac:dyDescent="0.25">
      <c r="B65165" s="27"/>
      <c r="D65165" s="27"/>
      <c r="E65165" s="27"/>
      <c r="I65165" s="27"/>
      <c r="J65165" s="27"/>
    </row>
    <row r="65166" spans="2:10" x14ac:dyDescent="0.25">
      <c r="B65166" s="27"/>
      <c r="D65166" s="27"/>
      <c r="E65166" s="27"/>
      <c r="I65166" s="27"/>
      <c r="J65166" s="27"/>
    </row>
    <row r="65167" spans="2:10" x14ac:dyDescent="0.25">
      <c r="B65167" s="27"/>
      <c r="D65167" s="27"/>
      <c r="E65167" s="27"/>
      <c r="I65167" s="27"/>
      <c r="J65167" s="27"/>
    </row>
    <row r="65168" spans="2:10" x14ac:dyDescent="0.25">
      <c r="B65168" s="27"/>
      <c r="D65168" s="27"/>
      <c r="E65168" s="27"/>
      <c r="I65168" s="27"/>
      <c r="J65168" s="27"/>
    </row>
    <row r="65169" spans="2:10" x14ac:dyDescent="0.25">
      <c r="B65169" s="27"/>
      <c r="D65169" s="27"/>
      <c r="E65169" s="27"/>
      <c r="I65169" s="27"/>
      <c r="J65169" s="27"/>
    </row>
    <row r="65170" spans="2:10" x14ac:dyDescent="0.25">
      <c r="B65170" s="27"/>
      <c r="D65170" s="27"/>
      <c r="E65170" s="27"/>
      <c r="I65170" s="27"/>
      <c r="J65170" s="27"/>
    </row>
    <row r="65171" spans="2:10" x14ac:dyDescent="0.25">
      <c r="B65171" s="27"/>
      <c r="D65171" s="27"/>
      <c r="E65171" s="27"/>
      <c r="I65171" s="27"/>
      <c r="J65171" s="27"/>
    </row>
    <row r="65172" spans="2:10" x14ac:dyDescent="0.25">
      <c r="B65172" s="27"/>
      <c r="D65172" s="27"/>
      <c r="E65172" s="27"/>
      <c r="I65172" s="27"/>
      <c r="J65172" s="27"/>
    </row>
    <row r="65173" spans="2:10" x14ac:dyDescent="0.25">
      <c r="B65173" s="27"/>
      <c r="D65173" s="27"/>
      <c r="E65173" s="27"/>
      <c r="I65173" s="27"/>
      <c r="J65173" s="27"/>
    </row>
    <row r="65174" spans="2:10" x14ac:dyDescent="0.25">
      <c r="B65174" s="27"/>
      <c r="D65174" s="27"/>
      <c r="E65174" s="27"/>
      <c r="I65174" s="27"/>
      <c r="J65174" s="27"/>
    </row>
    <row r="65175" spans="2:10" x14ac:dyDescent="0.25">
      <c r="B65175" s="27"/>
      <c r="D65175" s="27"/>
      <c r="E65175" s="27"/>
      <c r="I65175" s="27"/>
      <c r="J65175" s="27"/>
    </row>
    <row r="65176" spans="2:10" x14ac:dyDescent="0.25">
      <c r="B65176" s="27"/>
      <c r="D65176" s="27"/>
      <c r="E65176" s="27"/>
      <c r="I65176" s="27"/>
      <c r="J65176" s="27"/>
    </row>
    <row r="65177" spans="2:10" x14ac:dyDescent="0.25">
      <c r="B65177" s="27"/>
      <c r="D65177" s="27"/>
      <c r="E65177" s="27"/>
      <c r="I65177" s="27"/>
      <c r="J65177" s="27"/>
    </row>
    <row r="65178" spans="2:10" x14ac:dyDescent="0.25">
      <c r="B65178" s="27"/>
      <c r="D65178" s="27"/>
      <c r="E65178" s="27"/>
      <c r="I65178" s="27"/>
      <c r="J65178" s="27"/>
    </row>
    <row r="65179" spans="2:10" x14ac:dyDescent="0.25">
      <c r="B65179" s="27"/>
      <c r="D65179" s="27"/>
      <c r="E65179" s="27"/>
      <c r="I65179" s="27"/>
      <c r="J65179" s="27"/>
    </row>
    <row r="65180" spans="2:10" x14ac:dyDescent="0.25">
      <c r="B65180" s="27"/>
      <c r="D65180" s="27"/>
      <c r="E65180" s="27"/>
      <c r="I65180" s="27"/>
      <c r="J65180" s="27"/>
    </row>
    <row r="65181" spans="2:10" x14ac:dyDescent="0.25">
      <c r="B65181" s="27"/>
      <c r="D65181" s="27"/>
      <c r="E65181" s="27"/>
      <c r="I65181" s="27"/>
      <c r="J65181" s="27"/>
    </row>
    <row r="65182" spans="2:10" x14ac:dyDescent="0.25">
      <c r="B65182" s="27"/>
      <c r="D65182" s="27"/>
      <c r="E65182" s="27"/>
      <c r="I65182" s="27"/>
      <c r="J65182" s="27"/>
    </row>
    <row r="65183" spans="2:10" x14ac:dyDescent="0.25">
      <c r="B65183" s="27"/>
      <c r="D65183" s="27"/>
      <c r="E65183" s="27"/>
      <c r="I65183" s="27"/>
      <c r="J65183" s="27"/>
    </row>
    <row r="65184" spans="2:10" x14ac:dyDescent="0.25">
      <c r="B65184" s="27"/>
      <c r="D65184" s="27"/>
      <c r="E65184" s="27"/>
      <c r="I65184" s="27"/>
      <c r="J65184" s="27"/>
    </row>
    <row r="65185" spans="2:10" x14ac:dyDescent="0.25">
      <c r="B65185" s="27"/>
      <c r="D65185" s="27"/>
      <c r="E65185" s="27"/>
      <c r="I65185" s="27"/>
      <c r="J65185" s="27"/>
    </row>
    <row r="65186" spans="2:10" x14ac:dyDescent="0.25">
      <c r="B65186" s="27"/>
      <c r="D65186" s="27"/>
      <c r="E65186" s="27"/>
      <c r="I65186" s="27"/>
      <c r="J65186" s="27"/>
    </row>
    <row r="65187" spans="2:10" x14ac:dyDescent="0.25">
      <c r="B65187" s="27"/>
      <c r="D65187" s="27"/>
      <c r="E65187" s="27"/>
      <c r="I65187" s="27"/>
      <c r="J65187" s="27"/>
    </row>
    <row r="65188" spans="2:10" x14ac:dyDescent="0.25">
      <c r="B65188" s="27"/>
      <c r="D65188" s="27"/>
      <c r="E65188" s="27"/>
      <c r="I65188" s="27"/>
      <c r="J65188" s="27"/>
    </row>
    <row r="65189" spans="2:10" x14ac:dyDescent="0.25">
      <c r="B65189" s="27"/>
      <c r="D65189" s="27"/>
      <c r="E65189" s="27"/>
      <c r="I65189" s="27"/>
      <c r="J65189" s="27"/>
    </row>
    <row r="65190" spans="2:10" x14ac:dyDescent="0.25">
      <c r="B65190" s="27"/>
      <c r="D65190" s="27"/>
      <c r="E65190" s="27"/>
      <c r="I65190" s="27"/>
      <c r="J65190" s="27"/>
    </row>
    <row r="65191" spans="2:10" x14ac:dyDescent="0.25">
      <c r="B65191" s="27"/>
      <c r="D65191" s="27"/>
      <c r="E65191" s="27"/>
      <c r="I65191" s="27"/>
      <c r="J65191" s="27"/>
    </row>
    <row r="65192" spans="2:10" x14ac:dyDescent="0.25">
      <c r="B65192" s="27"/>
      <c r="D65192" s="27"/>
      <c r="E65192" s="27"/>
      <c r="I65192" s="27"/>
      <c r="J65192" s="27"/>
    </row>
    <row r="65193" spans="2:10" x14ac:dyDescent="0.25">
      <c r="B65193" s="27"/>
      <c r="D65193" s="27"/>
      <c r="E65193" s="27"/>
      <c r="I65193" s="27"/>
      <c r="J65193" s="27"/>
    </row>
    <row r="65194" spans="2:10" x14ac:dyDescent="0.25">
      <c r="B65194" s="27"/>
      <c r="D65194" s="27"/>
      <c r="E65194" s="27"/>
      <c r="I65194" s="27"/>
      <c r="J65194" s="27"/>
    </row>
    <row r="65195" spans="2:10" x14ac:dyDescent="0.25">
      <c r="B65195" s="27"/>
      <c r="D65195" s="27"/>
      <c r="E65195" s="27"/>
      <c r="I65195" s="27"/>
      <c r="J65195" s="27"/>
    </row>
    <row r="65196" spans="2:10" x14ac:dyDescent="0.25">
      <c r="B65196" s="27"/>
      <c r="D65196" s="27"/>
      <c r="E65196" s="27"/>
      <c r="I65196" s="27"/>
      <c r="J65196" s="27"/>
    </row>
    <row r="65197" spans="2:10" x14ac:dyDescent="0.25">
      <c r="B65197" s="27"/>
      <c r="D65197" s="27"/>
      <c r="E65197" s="27"/>
      <c r="I65197" s="27"/>
      <c r="J65197" s="27"/>
    </row>
    <row r="65198" spans="2:10" x14ac:dyDescent="0.25">
      <c r="B65198" s="27"/>
      <c r="D65198" s="27"/>
      <c r="E65198" s="27"/>
      <c r="I65198" s="27"/>
      <c r="J65198" s="27"/>
    </row>
    <row r="65199" spans="2:10" x14ac:dyDescent="0.25">
      <c r="B65199" s="27"/>
      <c r="D65199" s="27"/>
      <c r="E65199" s="27"/>
      <c r="I65199" s="27"/>
      <c r="J65199" s="27"/>
    </row>
    <row r="65200" spans="2:10" x14ac:dyDescent="0.25">
      <c r="B65200" s="27"/>
      <c r="D65200" s="27"/>
      <c r="E65200" s="27"/>
      <c r="I65200" s="27"/>
      <c r="J65200" s="27"/>
    </row>
    <row r="65201" spans="2:10" x14ac:dyDescent="0.25">
      <c r="B65201" s="27"/>
      <c r="D65201" s="27"/>
      <c r="E65201" s="27"/>
      <c r="I65201" s="27"/>
      <c r="J65201" s="27"/>
    </row>
    <row r="65202" spans="2:10" x14ac:dyDescent="0.25">
      <c r="B65202" s="27"/>
      <c r="D65202" s="27"/>
      <c r="E65202" s="27"/>
      <c r="I65202" s="27"/>
      <c r="J65202" s="27"/>
    </row>
    <row r="65203" spans="2:10" x14ac:dyDescent="0.25">
      <c r="B65203" s="27"/>
      <c r="D65203" s="27"/>
      <c r="E65203" s="27"/>
      <c r="I65203" s="27"/>
      <c r="J65203" s="27"/>
    </row>
    <row r="65204" spans="2:10" x14ac:dyDescent="0.25">
      <c r="B65204" s="27"/>
      <c r="D65204" s="27"/>
      <c r="E65204" s="27"/>
      <c r="I65204" s="27"/>
      <c r="J65204" s="27"/>
    </row>
    <row r="65205" spans="2:10" x14ac:dyDescent="0.25">
      <c r="B65205" s="27"/>
      <c r="D65205" s="27"/>
      <c r="E65205" s="27"/>
      <c r="I65205" s="27"/>
      <c r="J65205" s="27"/>
    </row>
    <row r="65206" spans="2:10" x14ac:dyDescent="0.25">
      <c r="B65206" s="27"/>
      <c r="D65206" s="27"/>
      <c r="E65206" s="27"/>
      <c r="I65206" s="27"/>
      <c r="J65206" s="27"/>
    </row>
    <row r="65207" spans="2:10" x14ac:dyDescent="0.25">
      <c r="B65207" s="27"/>
      <c r="D65207" s="27"/>
      <c r="E65207" s="27"/>
      <c r="I65207" s="27"/>
      <c r="J65207" s="27"/>
    </row>
    <row r="65208" spans="2:10" x14ac:dyDescent="0.25">
      <c r="B65208" s="27"/>
      <c r="D65208" s="27"/>
      <c r="E65208" s="27"/>
      <c r="I65208" s="27"/>
      <c r="J65208" s="27"/>
    </row>
    <row r="65209" spans="2:10" x14ac:dyDescent="0.25">
      <c r="B65209" s="27"/>
      <c r="D65209" s="27"/>
      <c r="E65209" s="27"/>
      <c r="I65209" s="27"/>
      <c r="J65209" s="27"/>
    </row>
    <row r="65210" spans="2:10" x14ac:dyDescent="0.25">
      <c r="B65210" s="27"/>
      <c r="D65210" s="27"/>
      <c r="E65210" s="27"/>
      <c r="I65210" s="27"/>
      <c r="J65210" s="27"/>
    </row>
    <row r="65211" spans="2:10" x14ac:dyDescent="0.25">
      <c r="B65211" s="27"/>
      <c r="D65211" s="27"/>
      <c r="E65211" s="27"/>
      <c r="I65211" s="27"/>
      <c r="J65211" s="27"/>
    </row>
    <row r="65212" spans="2:10" x14ac:dyDescent="0.25">
      <c r="B65212" s="27"/>
      <c r="D65212" s="27"/>
      <c r="E65212" s="27"/>
      <c r="I65212" s="27"/>
      <c r="J65212" s="27"/>
    </row>
    <row r="65213" spans="2:10" x14ac:dyDescent="0.25">
      <c r="B65213" s="27"/>
      <c r="D65213" s="27"/>
      <c r="E65213" s="27"/>
      <c r="I65213" s="27"/>
      <c r="J65213" s="27"/>
    </row>
    <row r="65214" spans="2:10" x14ac:dyDescent="0.25">
      <c r="B65214" s="27"/>
      <c r="D65214" s="27"/>
      <c r="E65214" s="27"/>
      <c r="I65214" s="27"/>
      <c r="J65214" s="27"/>
    </row>
    <row r="65215" spans="2:10" x14ac:dyDescent="0.25">
      <c r="B65215" s="27"/>
      <c r="D65215" s="27"/>
      <c r="E65215" s="27"/>
      <c r="I65215" s="27"/>
      <c r="J65215" s="27"/>
    </row>
    <row r="65216" spans="2:10" x14ac:dyDescent="0.25">
      <c r="B65216" s="27"/>
      <c r="D65216" s="27"/>
      <c r="E65216" s="27"/>
      <c r="I65216" s="27"/>
      <c r="J65216" s="27"/>
    </row>
    <row r="65217" spans="2:10" x14ac:dyDescent="0.25">
      <c r="B65217" s="27"/>
      <c r="D65217" s="27"/>
      <c r="E65217" s="27"/>
      <c r="I65217" s="27"/>
      <c r="J65217" s="27"/>
    </row>
    <row r="65218" spans="2:10" x14ac:dyDescent="0.25">
      <c r="B65218" s="27"/>
      <c r="D65218" s="27"/>
      <c r="E65218" s="27"/>
      <c r="I65218" s="27"/>
      <c r="J65218" s="27"/>
    </row>
    <row r="65219" spans="2:10" x14ac:dyDescent="0.25">
      <c r="B65219" s="27"/>
      <c r="D65219" s="27"/>
      <c r="E65219" s="27"/>
      <c r="I65219" s="27"/>
      <c r="J65219" s="27"/>
    </row>
    <row r="65220" spans="2:10" x14ac:dyDescent="0.25">
      <c r="B65220" s="27"/>
      <c r="D65220" s="27"/>
      <c r="E65220" s="27"/>
      <c r="I65220" s="27"/>
      <c r="J65220" s="27"/>
    </row>
    <row r="65221" spans="2:10" x14ac:dyDescent="0.25">
      <c r="B65221" s="27"/>
      <c r="D65221" s="27"/>
      <c r="E65221" s="27"/>
      <c r="I65221" s="27"/>
      <c r="J65221" s="27"/>
    </row>
    <row r="65222" spans="2:10" x14ac:dyDescent="0.25">
      <c r="B65222" s="27"/>
      <c r="D65222" s="27"/>
      <c r="E65222" s="27"/>
      <c r="I65222" s="27"/>
      <c r="J65222" s="27"/>
    </row>
    <row r="65223" spans="2:10" x14ac:dyDescent="0.25">
      <c r="B65223" s="27"/>
      <c r="D65223" s="27"/>
      <c r="E65223" s="27"/>
      <c r="I65223" s="27"/>
      <c r="J65223" s="27"/>
    </row>
    <row r="65224" spans="2:10" x14ac:dyDescent="0.25">
      <c r="B65224" s="27"/>
      <c r="D65224" s="27"/>
      <c r="E65224" s="27"/>
      <c r="I65224" s="27"/>
      <c r="J65224" s="27"/>
    </row>
    <row r="65225" spans="2:10" x14ac:dyDescent="0.25">
      <c r="B65225" s="27"/>
      <c r="D65225" s="27"/>
      <c r="E65225" s="27"/>
      <c r="I65225" s="27"/>
      <c r="J65225" s="27"/>
    </row>
    <row r="65226" spans="2:10" x14ac:dyDescent="0.25">
      <c r="B65226" s="27"/>
      <c r="D65226" s="27"/>
      <c r="E65226" s="27"/>
      <c r="I65226" s="27"/>
      <c r="J65226" s="27"/>
    </row>
    <row r="65227" spans="2:10" x14ac:dyDescent="0.25">
      <c r="B65227" s="27"/>
      <c r="D65227" s="27"/>
      <c r="E65227" s="27"/>
      <c r="I65227" s="27"/>
      <c r="J65227" s="27"/>
    </row>
    <row r="65228" spans="2:10" x14ac:dyDescent="0.25">
      <c r="B65228" s="27"/>
      <c r="D65228" s="27"/>
      <c r="E65228" s="27"/>
      <c r="I65228" s="27"/>
      <c r="J65228" s="27"/>
    </row>
    <row r="65229" spans="2:10" x14ac:dyDescent="0.25">
      <c r="B65229" s="27"/>
      <c r="D65229" s="27"/>
      <c r="E65229" s="27"/>
      <c r="I65229" s="27"/>
      <c r="J65229" s="27"/>
    </row>
    <row r="65230" spans="2:10" x14ac:dyDescent="0.25">
      <c r="B65230" s="27"/>
      <c r="D65230" s="27"/>
      <c r="E65230" s="27"/>
      <c r="I65230" s="27"/>
      <c r="J65230" s="27"/>
    </row>
    <row r="65231" spans="2:10" x14ac:dyDescent="0.25">
      <c r="B65231" s="27"/>
      <c r="D65231" s="27"/>
      <c r="E65231" s="27"/>
      <c r="I65231" s="27"/>
      <c r="J65231" s="27"/>
    </row>
    <row r="65232" spans="2:10" x14ac:dyDescent="0.25">
      <c r="B65232" s="27"/>
      <c r="D65232" s="27"/>
      <c r="E65232" s="27"/>
      <c r="I65232" s="27"/>
      <c r="J65232" s="27"/>
    </row>
    <row r="65233" spans="2:10" x14ac:dyDescent="0.25">
      <c r="B65233" s="27"/>
      <c r="D65233" s="27"/>
      <c r="E65233" s="27"/>
      <c r="I65233" s="27"/>
      <c r="J65233" s="27"/>
    </row>
    <row r="65234" spans="2:10" x14ac:dyDescent="0.25">
      <c r="B65234" s="27"/>
      <c r="D65234" s="27"/>
      <c r="E65234" s="27"/>
      <c r="I65234" s="27"/>
      <c r="J65234" s="27"/>
    </row>
    <row r="65235" spans="2:10" x14ac:dyDescent="0.25">
      <c r="B65235" s="27"/>
      <c r="D65235" s="27"/>
      <c r="E65235" s="27"/>
      <c r="I65235" s="27"/>
      <c r="J65235" s="27"/>
    </row>
    <row r="65236" spans="2:10" x14ac:dyDescent="0.25">
      <c r="B65236" s="27"/>
      <c r="D65236" s="27"/>
      <c r="E65236" s="27"/>
      <c r="I65236" s="27"/>
      <c r="J65236" s="27"/>
    </row>
    <row r="65237" spans="2:10" x14ac:dyDescent="0.25">
      <c r="B65237" s="27"/>
      <c r="D65237" s="27"/>
      <c r="E65237" s="27"/>
      <c r="I65237" s="27"/>
      <c r="J65237" s="27"/>
    </row>
    <row r="65238" spans="2:10" x14ac:dyDescent="0.25">
      <c r="B65238" s="27"/>
      <c r="D65238" s="27"/>
      <c r="E65238" s="27"/>
      <c r="I65238" s="27"/>
      <c r="J65238" s="27"/>
    </row>
    <row r="65239" spans="2:10" x14ac:dyDescent="0.25">
      <c r="B65239" s="27"/>
      <c r="D65239" s="27"/>
      <c r="E65239" s="27"/>
      <c r="I65239" s="27"/>
      <c r="J65239" s="27"/>
    </row>
    <row r="65240" spans="2:10" x14ac:dyDescent="0.25">
      <c r="B65240" s="27"/>
      <c r="D65240" s="27"/>
      <c r="E65240" s="27"/>
      <c r="I65240" s="27"/>
      <c r="J65240" s="27"/>
    </row>
    <row r="65241" spans="2:10" x14ac:dyDescent="0.25">
      <c r="B65241" s="27"/>
      <c r="D65241" s="27"/>
      <c r="E65241" s="27"/>
      <c r="I65241" s="27"/>
      <c r="J65241" s="27"/>
    </row>
    <row r="65242" spans="2:10" x14ac:dyDescent="0.25">
      <c r="B65242" s="27"/>
      <c r="D65242" s="27"/>
      <c r="E65242" s="27"/>
      <c r="I65242" s="27"/>
      <c r="J65242" s="27"/>
    </row>
    <row r="65243" spans="2:10" x14ac:dyDescent="0.25">
      <c r="B65243" s="27"/>
      <c r="D65243" s="27"/>
      <c r="E65243" s="27"/>
      <c r="I65243" s="27"/>
      <c r="J65243" s="27"/>
    </row>
    <row r="65244" spans="2:10" x14ac:dyDescent="0.25">
      <c r="B65244" s="27"/>
      <c r="D65244" s="27"/>
      <c r="E65244" s="27"/>
      <c r="I65244" s="27"/>
      <c r="J65244" s="27"/>
    </row>
    <row r="65245" spans="2:10" x14ac:dyDescent="0.25">
      <c r="B65245" s="27"/>
      <c r="D65245" s="27"/>
      <c r="E65245" s="27"/>
      <c r="I65245" s="27"/>
      <c r="J65245" s="27"/>
    </row>
    <row r="65246" spans="2:10" x14ac:dyDescent="0.25">
      <c r="B65246" s="27"/>
      <c r="D65246" s="27"/>
      <c r="E65246" s="27"/>
      <c r="I65246" s="27"/>
      <c r="J65246" s="27"/>
    </row>
    <row r="65247" spans="2:10" x14ac:dyDescent="0.25">
      <c r="B65247" s="27"/>
      <c r="D65247" s="27"/>
      <c r="E65247" s="27"/>
      <c r="I65247" s="27"/>
      <c r="J65247" s="27"/>
    </row>
    <row r="65248" spans="2:10" x14ac:dyDescent="0.25">
      <c r="B65248" s="27"/>
      <c r="D65248" s="27"/>
      <c r="E65248" s="27"/>
      <c r="I65248" s="27"/>
      <c r="J65248" s="27"/>
    </row>
    <row r="65249" spans="2:10" x14ac:dyDescent="0.25">
      <c r="B65249" s="27"/>
      <c r="D65249" s="27"/>
      <c r="E65249" s="27"/>
      <c r="I65249" s="27"/>
      <c r="J65249" s="27"/>
    </row>
    <row r="65250" spans="2:10" x14ac:dyDescent="0.25">
      <c r="B65250" s="27"/>
      <c r="D65250" s="27"/>
      <c r="E65250" s="27"/>
      <c r="I65250" s="27"/>
      <c r="J65250" s="27"/>
    </row>
    <row r="65251" spans="2:10" x14ac:dyDescent="0.25">
      <c r="B65251" s="27"/>
      <c r="D65251" s="27"/>
      <c r="E65251" s="27"/>
      <c r="I65251" s="27"/>
      <c r="J65251" s="27"/>
    </row>
    <row r="65252" spans="2:10" x14ac:dyDescent="0.25">
      <c r="B65252" s="27"/>
      <c r="D65252" s="27"/>
      <c r="E65252" s="27"/>
      <c r="I65252" s="27"/>
      <c r="J65252" s="27"/>
    </row>
    <row r="65253" spans="2:10" x14ac:dyDescent="0.25">
      <c r="B65253" s="27"/>
      <c r="D65253" s="27"/>
      <c r="E65253" s="27"/>
      <c r="I65253" s="27"/>
      <c r="J65253" s="27"/>
    </row>
    <row r="65254" spans="2:10" x14ac:dyDescent="0.25">
      <c r="B65254" s="27"/>
      <c r="D65254" s="27"/>
      <c r="E65254" s="27"/>
      <c r="I65254" s="27"/>
      <c r="J65254" s="27"/>
    </row>
    <row r="65255" spans="2:10" x14ac:dyDescent="0.25">
      <c r="B65255" s="27"/>
      <c r="D65255" s="27"/>
      <c r="E65255" s="27"/>
      <c r="I65255" s="27"/>
      <c r="J65255" s="27"/>
    </row>
    <row r="65256" spans="2:10" x14ac:dyDescent="0.25">
      <c r="B65256" s="27"/>
      <c r="D65256" s="27"/>
      <c r="E65256" s="27"/>
      <c r="I65256" s="27"/>
      <c r="J65256" s="27"/>
    </row>
    <row r="65257" spans="2:10" x14ac:dyDescent="0.25">
      <c r="B65257" s="27"/>
      <c r="D65257" s="27"/>
      <c r="E65257" s="27"/>
      <c r="I65257" s="27"/>
      <c r="J65257" s="27"/>
    </row>
    <row r="65258" spans="2:10" x14ac:dyDescent="0.25">
      <c r="B65258" s="27"/>
      <c r="D65258" s="27"/>
      <c r="E65258" s="27"/>
      <c r="I65258" s="27"/>
      <c r="J65258" s="27"/>
    </row>
    <row r="65259" spans="2:10" x14ac:dyDescent="0.25">
      <c r="B65259" s="27"/>
      <c r="D65259" s="27"/>
      <c r="E65259" s="27"/>
      <c r="I65259" s="27"/>
      <c r="J65259" s="27"/>
    </row>
    <row r="65260" spans="2:10" x14ac:dyDescent="0.25">
      <c r="B65260" s="27"/>
      <c r="D65260" s="27"/>
      <c r="E65260" s="27"/>
      <c r="I65260" s="27"/>
      <c r="J65260" s="27"/>
    </row>
    <row r="65261" spans="2:10" x14ac:dyDescent="0.25">
      <c r="B65261" s="27"/>
      <c r="D65261" s="27"/>
      <c r="E65261" s="27"/>
      <c r="I65261" s="27"/>
      <c r="J65261" s="27"/>
    </row>
    <row r="65262" spans="2:10" x14ac:dyDescent="0.25">
      <c r="B65262" s="27"/>
      <c r="D65262" s="27"/>
      <c r="E65262" s="27"/>
      <c r="I65262" s="27"/>
      <c r="J65262" s="27"/>
    </row>
    <row r="65263" spans="2:10" x14ac:dyDescent="0.25">
      <c r="B65263" s="27"/>
      <c r="D65263" s="27"/>
      <c r="E65263" s="27"/>
      <c r="I65263" s="27"/>
      <c r="J65263" s="27"/>
    </row>
    <row r="65264" spans="2:10" x14ac:dyDescent="0.25">
      <c r="B65264" s="27"/>
      <c r="D65264" s="27"/>
      <c r="E65264" s="27"/>
      <c r="I65264" s="27"/>
      <c r="J65264" s="27"/>
    </row>
    <row r="65265" spans="2:10" x14ac:dyDescent="0.25">
      <c r="B65265" s="27"/>
      <c r="D65265" s="27"/>
      <c r="E65265" s="27"/>
      <c r="I65265" s="27"/>
      <c r="J65265" s="27"/>
    </row>
    <row r="65266" spans="2:10" x14ac:dyDescent="0.25">
      <c r="B65266" s="27"/>
      <c r="D65266" s="27"/>
      <c r="E65266" s="27"/>
      <c r="I65266" s="27"/>
      <c r="J65266" s="27"/>
    </row>
    <row r="65267" spans="2:10" x14ac:dyDescent="0.25">
      <c r="B65267" s="27"/>
      <c r="D65267" s="27"/>
      <c r="E65267" s="27"/>
      <c r="I65267" s="27"/>
      <c r="J65267" s="27"/>
    </row>
    <row r="65268" spans="2:10" x14ac:dyDescent="0.25">
      <c r="B65268" s="27"/>
      <c r="D65268" s="27"/>
      <c r="E65268" s="27"/>
      <c r="I65268" s="27"/>
      <c r="J65268" s="27"/>
    </row>
    <row r="65269" spans="2:10" x14ac:dyDescent="0.25">
      <c r="B65269" s="27"/>
      <c r="D65269" s="27"/>
      <c r="E65269" s="27"/>
      <c r="I65269" s="27"/>
      <c r="J65269" s="27"/>
    </row>
    <row r="65270" spans="2:10" x14ac:dyDescent="0.25">
      <c r="B65270" s="27"/>
      <c r="D65270" s="27"/>
      <c r="E65270" s="27"/>
      <c r="I65270" s="27"/>
      <c r="J65270" s="27"/>
    </row>
    <row r="65271" spans="2:10" x14ac:dyDescent="0.25">
      <c r="B65271" s="27"/>
      <c r="D65271" s="27"/>
      <c r="E65271" s="27"/>
      <c r="I65271" s="27"/>
      <c r="J65271" s="27"/>
    </row>
    <row r="65272" spans="2:10" x14ac:dyDescent="0.25">
      <c r="B65272" s="27"/>
      <c r="D65272" s="27"/>
      <c r="E65272" s="27"/>
      <c r="I65272" s="27"/>
      <c r="J65272" s="27"/>
    </row>
    <row r="65273" spans="2:10" x14ac:dyDescent="0.25">
      <c r="B65273" s="27"/>
      <c r="D65273" s="27"/>
      <c r="E65273" s="27"/>
      <c r="I65273" s="27"/>
      <c r="J65273" s="27"/>
    </row>
    <row r="65274" spans="2:10" x14ac:dyDescent="0.25">
      <c r="B65274" s="27"/>
      <c r="D65274" s="27"/>
      <c r="E65274" s="27"/>
      <c r="I65274" s="27"/>
      <c r="J65274" s="27"/>
    </row>
    <row r="65275" spans="2:10" x14ac:dyDescent="0.25">
      <c r="B65275" s="27"/>
      <c r="D65275" s="27"/>
      <c r="E65275" s="27"/>
      <c r="I65275" s="27"/>
      <c r="J65275" s="27"/>
    </row>
    <row r="65276" spans="2:10" x14ac:dyDescent="0.25">
      <c r="B65276" s="27"/>
      <c r="D65276" s="27"/>
      <c r="E65276" s="27"/>
      <c r="I65276" s="27"/>
      <c r="J65276" s="27"/>
    </row>
    <row r="65277" spans="2:10" x14ac:dyDescent="0.25">
      <c r="B65277" s="27"/>
      <c r="D65277" s="27"/>
      <c r="E65277" s="27"/>
      <c r="I65277" s="27"/>
      <c r="J65277" s="27"/>
    </row>
    <row r="65278" spans="2:10" x14ac:dyDescent="0.25">
      <c r="B65278" s="27"/>
      <c r="D65278" s="27"/>
      <c r="E65278" s="27"/>
      <c r="I65278" s="27"/>
      <c r="J65278" s="27"/>
    </row>
    <row r="65279" spans="2:10" x14ac:dyDescent="0.25">
      <c r="B65279" s="27"/>
      <c r="D65279" s="27"/>
      <c r="E65279" s="27"/>
      <c r="I65279" s="27"/>
      <c r="J65279" s="27"/>
    </row>
    <row r="65280" spans="2:10" x14ac:dyDescent="0.25">
      <c r="B65280" s="27"/>
      <c r="D65280" s="27"/>
      <c r="E65280" s="27"/>
      <c r="I65280" s="27"/>
      <c r="J65280" s="27"/>
    </row>
    <row r="65281" spans="2:10" x14ac:dyDescent="0.25">
      <c r="B65281" s="27"/>
      <c r="D65281" s="27"/>
      <c r="E65281" s="27"/>
      <c r="I65281" s="27"/>
      <c r="J65281" s="27"/>
    </row>
    <row r="65282" spans="2:10" x14ac:dyDescent="0.25">
      <c r="B65282" s="27"/>
      <c r="D65282" s="27"/>
      <c r="E65282" s="27"/>
      <c r="I65282" s="27"/>
      <c r="J65282" s="27"/>
    </row>
    <row r="65283" spans="2:10" x14ac:dyDescent="0.25">
      <c r="B65283" s="27"/>
      <c r="D65283" s="27"/>
      <c r="E65283" s="27"/>
      <c r="I65283" s="27"/>
      <c r="J65283" s="27"/>
    </row>
    <row r="65284" spans="2:10" x14ac:dyDescent="0.25">
      <c r="B65284" s="27"/>
      <c r="D65284" s="27"/>
      <c r="E65284" s="27"/>
      <c r="I65284" s="27"/>
      <c r="J65284" s="27"/>
    </row>
    <row r="65285" spans="2:10" x14ac:dyDescent="0.25">
      <c r="B65285" s="27"/>
      <c r="D65285" s="27"/>
      <c r="E65285" s="27"/>
      <c r="I65285" s="27"/>
      <c r="J65285" s="27"/>
    </row>
    <row r="65286" spans="2:10" x14ac:dyDescent="0.25">
      <c r="B65286" s="27"/>
      <c r="D65286" s="27"/>
      <c r="E65286" s="27"/>
      <c r="I65286" s="27"/>
      <c r="J65286" s="27"/>
    </row>
    <row r="65287" spans="2:10" x14ac:dyDescent="0.25">
      <c r="B65287" s="27"/>
      <c r="D65287" s="27"/>
      <c r="E65287" s="27"/>
      <c r="I65287" s="27"/>
      <c r="J65287" s="27"/>
    </row>
    <row r="65288" spans="2:10" x14ac:dyDescent="0.25">
      <c r="B65288" s="27"/>
      <c r="D65288" s="27"/>
      <c r="E65288" s="27"/>
      <c r="I65288" s="27"/>
      <c r="J65288" s="27"/>
    </row>
    <row r="65289" spans="2:10" x14ac:dyDescent="0.25">
      <c r="B65289" s="27"/>
      <c r="D65289" s="27"/>
      <c r="E65289" s="27"/>
      <c r="I65289" s="27"/>
      <c r="J65289" s="27"/>
    </row>
    <row r="65290" spans="2:10" x14ac:dyDescent="0.25">
      <c r="B65290" s="27"/>
      <c r="D65290" s="27"/>
      <c r="E65290" s="27"/>
      <c r="I65290" s="27"/>
      <c r="J65290" s="27"/>
    </row>
    <row r="65291" spans="2:10" x14ac:dyDescent="0.25">
      <c r="B65291" s="27"/>
      <c r="D65291" s="27"/>
      <c r="E65291" s="27"/>
      <c r="I65291" s="27"/>
      <c r="J65291" s="27"/>
    </row>
    <row r="65292" spans="2:10" x14ac:dyDescent="0.25">
      <c r="B65292" s="27"/>
      <c r="D65292" s="27"/>
      <c r="E65292" s="27"/>
      <c r="I65292" s="27"/>
      <c r="J65292" s="27"/>
    </row>
    <row r="65293" spans="2:10" x14ac:dyDescent="0.25">
      <c r="B65293" s="27"/>
      <c r="D65293" s="27"/>
      <c r="E65293" s="27"/>
      <c r="I65293" s="27"/>
      <c r="J65293" s="27"/>
    </row>
    <row r="65294" spans="2:10" x14ac:dyDescent="0.25">
      <c r="B65294" s="27"/>
      <c r="D65294" s="27"/>
      <c r="E65294" s="27"/>
      <c r="I65294" s="27"/>
      <c r="J65294" s="27"/>
    </row>
    <row r="65295" spans="2:10" x14ac:dyDescent="0.25">
      <c r="B65295" s="27"/>
      <c r="D65295" s="27"/>
      <c r="E65295" s="27"/>
      <c r="I65295" s="27"/>
      <c r="J65295" s="27"/>
    </row>
    <row r="65296" spans="2:10" x14ac:dyDescent="0.25">
      <c r="B65296" s="27"/>
      <c r="D65296" s="27"/>
      <c r="E65296" s="27"/>
      <c r="I65296" s="27"/>
      <c r="J65296" s="27"/>
    </row>
    <row r="65297" spans="2:10" x14ac:dyDescent="0.25">
      <c r="B65297" s="27"/>
      <c r="D65297" s="27"/>
      <c r="E65297" s="27"/>
      <c r="I65297" s="27"/>
      <c r="J65297" s="27"/>
    </row>
    <row r="65298" spans="2:10" x14ac:dyDescent="0.25">
      <c r="B65298" s="27"/>
      <c r="D65298" s="27"/>
      <c r="E65298" s="27"/>
      <c r="I65298" s="27"/>
      <c r="J65298" s="27"/>
    </row>
    <row r="65299" spans="2:10" x14ac:dyDescent="0.25">
      <c r="B65299" s="27"/>
      <c r="D65299" s="27"/>
      <c r="E65299" s="27"/>
      <c r="I65299" s="27"/>
      <c r="J65299" s="27"/>
    </row>
    <row r="65300" spans="2:10" x14ac:dyDescent="0.25">
      <c r="B65300" s="27"/>
      <c r="D65300" s="27"/>
      <c r="E65300" s="27"/>
      <c r="I65300" s="27"/>
      <c r="J65300" s="27"/>
    </row>
    <row r="65301" spans="2:10" x14ac:dyDescent="0.25">
      <c r="B65301" s="27"/>
      <c r="D65301" s="27"/>
      <c r="E65301" s="27"/>
      <c r="I65301" s="27"/>
      <c r="J65301" s="27"/>
    </row>
    <row r="65302" spans="2:10" x14ac:dyDescent="0.25">
      <c r="B65302" s="27"/>
      <c r="D65302" s="27"/>
      <c r="E65302" s="27"/>
      <c r="I65302" s="27"/>
      <c r="J65302" s="27"/>
    </row>
    <row r="65303" spans="2:10" x14ac:dyDescent="0.25">
      <c r="B65303" s="27"/>
      <c r="D65303" s="27"/>
      <c r="E65303" s="27"/>
      <c r="I65303" s="27"/>
      <c r="J65303" s="27"/>
    </row>
    <row r="65304" spans="2:10" x14ac:dyDescent="0.25">
      <c r="B65304" s="27"/>
      <c r="D65304" s="27"/>
      <c r="E65304" s="27"/>
      <c r="I65304" s="27"/>
      <c r="J65304" s="27"/>
    </row>
    <row r="65305" spans="2:10" x14ac:dyDescent="0.25">
      <c r="B65305" s="27"/>
      <c r="D65305" s="27"/>
      <c r="E65305" s="27"/>
      <c r="I65305" s="27"/>
      <c r="J65305" s="27"/>
    </row>
    <row r="65306" spans="2:10" x14ac:dyDescent="0.25">
      <c r="B65306" s="27"/>
      <c r="D65306" s="27"/>
      <c r="E65306" s="27"/>
      <c r="I65306" s="27"/>
      <c r="J65306" s="27"/>
    </row>
    <row r="65307" spans="2:10" x14ac:dyDescent="0.25">
      <c r="B65307" s="27"/>
      <c r="D65307" s="27"/>
      <c r="E65307" s="27"/>
      <c r="I65307" s="27"/>
      <c r="J65307" s="27"/>
    </row>
    <row r="65308" spans="2:10" x14ac:dyDescent="0.25">
      <c r="B65308" s="27"/>
      <c r="D65308" s="27"/>
      <c r="E65308" s="27"/>
      <c r="I65308" s="27"/>
      <c r="J65308" s="27"/>
    </row>
    <row r="65309" spans="2:10" x14ac:dyDescent="0.25">
      <c r="B65309" s="27"/>
      <c r="D65309" s="27"/>
      <c r="E65309" s="27"/>
      <c r="I65309" s="27"/>
      <c r="J65309" s="27"/>
    </row>
    <row r="65310" spans="2:10" x14ac:dyDescent="0.25">
      <c r="B65310" s="27"/>
      <c r="D65310" s="27"/>
      <c r="E65310" s="27"/>
      <c r="I65310" s="27"/>
      <c r="J65310" s="27"/>
    </row>
    <row r="65311" spans="2:10" x14ac:dyDescent="0.25">
      <c r="B65311" s="27"/>
      <c r="D65311" s="27"/>
      <c r="E65311" s="27"/>
      <c r="I65311" s="27"/>
      <c r="J65311" s="27"/>
    </row>
    <row r="65312" spans="2:10" x14ac:dyDescent="0.25">
      <c r="B65312" s="27"/>
      <c r="D65312" s="27"/>
      <c r="E65312" s="27"/>
      <c r="I65312" s="27"/>
      <c r="J65312" s="27"/>
    </row>
    <row r="65313" spans="2:10" x14ac:dyDescent="0.25">
      <c r="B65313" s="27"/>
      <c r="D65313" s="27"/>
      <c r="E65313" s="27"/>
      <c r="I65313" s="27"/>
      <c r="J65313" s="27"/>
    </row>
    <row r="65314" spans="2:10" x14ac:dyDescent="0.25">
      <c r="B65314" s="27"/>
      <c r="D65314" s="27"/>
      <c r="E65314" s="27"/>
      <c r="I65314" s="27"/>
      <c r="J65314" s="27"/>
    </row>
    <row r="65315" spans="2:10" x14ac:dyDescent="0.25">
      <c r="B65315" s="27"/>
      <c r="D65315" s="27"/>
      <c r="E65315" s="27"/>
      <c r="I65315" s="27"/>
      <c r="J65315" s="27"/>
    </row>
    <row r="65316" spans="2:10" x14ac:dyDescent="0.25">
      <c r="B65316" s="27"/>
      <c r="D65316" s="27"/>
      <c r="E65316" s="27"/>
      <c r="I65316" s="27"/>
      <c r="J65316" s="27"/>
    </row>
    <row r="65317" spans="2:10" x14ac:dyDescent="0.25">
      <c r="B65317" s="27"/>
      <c r="D65317" s="27"/>
      <c r="E65317" s="27"/>
      <c r="I65317" s="27"/>
      <c r="J65317" s="27"/>
    </row>
    <row r="65318" spans="2:10" x14ac:dyDescent="0.25">
      <c r="B65318" s="27"/>
      <c r="D65318" s="27"/>
      <c r="E65318" s="27"/>
      <c r="I65318" s="27"/>
      <c r="J65318" s="27"/>
    </row>
    <row r="65319" spans="2:10" x14ac:dyDescent="0.25">
      <c r="B65319" s="27"/>
      <c r="D65319" s="27"/>
      <c r="E65319" s="27"/>
      <c r="I65319" s="27"/>
      <c r="J65319" s="27"/>
    </row>
    <row r="65320" spans="2:10" x14ac:dyDescent="0.25">
      <c r="B65320" s="27"/>
      <c r="D65320" s="27"/>
      <c r="E65320" s="27"/>
      <c r="I65320" s="27"/>
      <c r="J65320" s="27"/>
    </row>
    <row r="65321" spans="2:10" x14ac:dyDescent="0.25">
      <c r="B65321" s="27"/>
      <c r="D65321" s="27"/>
      <c r="E65321" s="27"/>
      <c r="I65321" s="27"/>
      <c r="J65321" s="27"/>
    </row>
    <row r="65322" spans="2:10" x14ac:dyDescent="0.25">
      <c r="B65322" s="27"/>
      <c r="D65322" s="27"/>
      <c r="E65322" s="27"/>
      <c r="I65322" s="27"/>
      <c r="J65322" s="27"/>
    </row>
    <row r="65323" spans="2:10" x14ac:dyDescent="0.25">
      <c r="B65323" s="27"/>
      <c r="D65323" s="27"/>
      <c r="E65323" s="27"/>
      <c r="I65323" s="27"/>
      <c r="J65323" s="27"/>
    </row>
    <row r="65324" spans="2:10" x14ac:dyDescent="0.25">
      <c r="B65324" s="27"/>
      <c r="D65324" s="27"/>
      <c r="E65324" s="27"/>
      <c r="I65324" s="27"/>
      <c r="J65324" s="27"/>
    </row>
    <row r="65325" spans="2:10" x14ac:dyDescent="0.25">
      <c r="B65325" s="27"/>
      <c r="D65325" s="27"/>
      <c r="E65325" s="27"/>
      <c r="I65325" s="27"/>
      <c r="J65325" s="27"/>
    </row>
    <row r="65326" spans="2:10" x14ac:dyDescent="0.25">
      <c r="B65326" s="27"/>
      <c r="D65326" s="27"/>
      <c r="E65326" s="27"/>
      <c r="I65326" s="27"/>
      <c r="J65326" s="27"/>
    </row>
    <row r="65327" spans="2:10" x14ac:dyDescent="0.25">
      <c r="B65327" s="27"/>
      <c r="D65327" s="27"/>
      <c r="E65327" s="27"/>
      <c r="I65327" s="27"/>
      <c r="J65327" s="27"/>
    </row>
    <row r="65328" spans="2:10" x14ac:dyDescent="0.25">
      <c r="B65328" s="27"/>
      <c r="D65328" s="27"/>
      <c r="E65328" s="27"/>
      <c r="I65328" s="27"/>
      <c r="J65328" s="27"/>
    </row>
    <row r="65329" spans="2:10" x14ac:dyDescent="0.25">
      <c r="B65329" s="27"/>
      <c r="D65329" s="27"/>
      <c r="E65329" s="27"/>
      <c r="I65329" s="27"/>
      <c r="J65329" s="27"/>
    </row>
    <row r="65330" spans="2:10" x14ac:dyDescent="0.25">
      <c r="B65330" s="27"/>
      <c r="D65330" s="27"/>
      <c r="E65330" s="27"/>
      <c r="I65330" s="27"/>
      <c r="J65330" s="27"/>
    </row>
    <row r="65331" spans="2:10" x14ac:dyDescent="0.25">
      <c r="B65331" s="27"/>
      <c r="D65331" s="27"/>
      <c r="E65331" s="27"/>
      <c r="I65331" s="27"/>
      <c r="J65331" s="27"/>
    </row>
    <row r="65332" spans="2:10" x14ac:dyDescent="0.25">
      <c r="B65332" s="27"/>
      <c r="D65332" s="27"/>
      <c r="E65332" s="27"/>
      <c r="I65332" s="27"/>
      <c r="J65332" s="27"/>
    </row>
    <row r="65333" spans="2:10" x14ac:dyDescent="0.25">
      <c r="B65333" s="27"/>
      <c r="D65333" s="27"/>
      <c r="E65333" s="27"/>
      <c r="I65333" s="27"/>
      <c r="J65333" s="27"/>
    </row>
    <row r="65334" spans="2:10" x14ac:dyDescent="0.25">
      <c r="B65334" s="27"/>
      <c r="D65334" s="27"/>
      <c r="E65334" s="27"/>
      <c r="I65334" s="27"/>
      <c r="J65334" s="27"/>
    </row>
    <row r="65335" spans="2:10" x14ac:dyDescent="0.25">
      <c r="B65335" s="27"/>
      <c r="D65335" s="27"/>
      <c r="E65335" s="27"/>
      <c r="I65335" s="27"/>
      <c r="J65335" s="27"/>
    </row>
    <row r="65336" spans="2:10" x14ac:dyDescent="0.25">
      <c r="B65336" s="27"/>
      <c r="D65336" s="27"/>
      <c r="E65336" s="27"/>
      <c r="I65336" s="27"/>
      <c r="J65336" s="27"/>
    </row>
    <row r="65337" spans="2:10" x14ac:dyDescent="0.25">
      <c r="B65337" s="27"/>
      <c r="D65337" s="27"/>
      <c r="E65337" s="27"/>
      <c r="I65337" s="27"/>
      <c r="J65337" s="27"/>
    </row>
    <row r="65338" spans="2:10" x14ac:dyDescent="0.25">
      <c r="B65338" s="27"/>
      <c r="D65338" s="27"/>
      <c r="E65338" s="27"/>
      <c r="I65338" s="27"/>
      <c r="J65338" s="27"/>
    </row>
    <row r="65339" spans="2:10" x14ac:dyDescent="0.25">
      <c r="B65339" s="27"/>
      <c r="D65339" s="27"/>
      <c r="E65339" s="27"/>
      <c r="I65339" s="27"/>
      <c r="J65339" s="27"/>
    </row>
    <row r="65340" spans="2:10" x14ac:dyDescent="0.25">
      <c r="B65340" s="27"/>
      <c r="D65340" s="27"/>
      <c r="E65340" s="27"/>
      <c r="I65340" s="27"/>
      <c r="J65340" s="27"/>
    </row>
    <row r="65341" spans="2:10" x14ac:dyDescent="0.25">
      <c r="B65341" s="27"/>
      <c r="D65341" s="27"/>
      <c r="E65341" s="27"/>
      <c r="I65341" s="27"/>
      <c r="J65341" s="27"/>
    </row>
    <row r="65342" spans="2:10" x14ac:dyDescent="0.25">
      <c r="B65342" s="27"/>
      <c r="D65342" s="27"/>
      <c r="E65342" s="27"/>
      <c r="I65342" s="27"/>
      <c r="J65342" s="27"/>
    </row>
    <row r="65343" spans="2:10" x14ac:dyDescent="0.25">
      <c r="B65343" s="27"/>
      <c r="D65343" s="27"/>
      <c r="E65343" s="27"/>
      <c r="I65343" s="27"/>
      <c r="J65343" s="27"/>
    </row>
    <row r="65344" spans="2:10" x14ac:dyDescent="0.25">
      <c r="B65344" s="27"/>
      <c r="D65344" s="27"/>
      <c r="E65344" s="27"/>
      <c r="I65344" s="27"/>
      <c r="J65344" s="27"/>
    </row>
    <row r="65345" spans="2:10" x14ac:dyDescent="0.25">
      <c r="B65345" s="27"/>
      <c r="D65345" s="27"/>
      <c r="E65345" s="27"/>
      <c r="I65345" s="27"/>
      <c r="J65345" s="27"/>
    </row>
    <row r="65346" spans="2:10" x14ac:dyDescent="0.25">
      <c r="B65346" s="27"/>
      <c r="D65346" s="27"/>
      <c r="E65346" s="27"/>
      <c r="I65346" s="27"/>
      <c r="J65346" s="27"/>
    </row>
    <row r="65347" spans="2:10" x14ac:dyDescent="0.25">
      <c r="B65347" s="27"/>
      <c r="D65347" s="27"/>
      <c r="E65347" s="27"/>
      <c r="I65347" s="27"/>
      <c r="J65347" s="27"/>
    </row>
    <row r="65348" spans="2:10" x14ac:dyDescent="0.25">
      <c r="B65348" s="27"/>
      <c r="D65348" s="27"/>
      <c r="E65348" s="27"/>
      <c r="I65348" s="27"/>
      <c r="J65348" s="27"/>
    </row>
    <row r="65349" spans="2:10" x14ac:dyDescent="0.25">
      <c r="B65349" s="27"/>
      <c r="D65349" s="27"/>
      <c r="E65349" s="27"/>
      <c r="I65349" s="27"/>
      <c r="J65349" s="27"/>
    </row>
    <row r="65350" spans="2:10" x14ac:dyDescent="0.25">
      <c r="B65350" s="27"/>
      <c r="D65350" s="27"/>
      <c r="E65350" s="27"/>
      <c r="I65350" s="27"/>
      <c r="J65350" s="27"/>
    </row>
    <row r="65351" spans="2:10" x14ac:dyDescent="0.25">
      <c r="B65351" s="27"/>
      <c r="D65351" s="27"/>
      <c r="E65351" s="27"/>
      <c r="I65351" s="27"/>
      <c r="J65351" s="27"/>
    </row>
    <row r="65352" spans="2:10" x14ac:dyDescent="0.25">
      <c r="B65352" s="27"/>
      <c r="D65352" s="27"/>
      <c r="E65352" s="27"/>
      <c r="I65352" s="27"/>
      <c r="J65352" s="27"/>
    </row>
    <row r="65353" spans="2:10" x14ac:dyDescent="0.25">
      <c r="B65353" s="27"/>
      <c r="D65353" s="27"/>
      <c r="E65353" s="27"/>
      <c r="I65353" s="27"/>
      <c r="J65353" s="27"/>
    </row>
    <row r="65354" spans="2:10" x14ac:dyDescent="0.25">
      <c r="B65354" s="27"/>
      <c r="D65354" s="27"/>
      <c r="E65354" s="27"/>
      <c r="I65354" s="27"/>
      <c r="J65354" s="27"/>
    </row>
    <row r="65355" spans="2:10" x14ac:dyDescent="0.25">
      <c r="B65355" s="27"/>
      <c r="D65355" s="27"/>
      <c r="E65355" s="27"/>
      <c r="I65355" s="27"/>
      <c r="J65355" s="27"/>
    </row>
    <row r="65356" spans="2:10" x14ac:dyDescent="0.25">
      <c r="B65356" s="27"/>
      <c r="D65356" s="27"/>
      <c r="E65356" s="27"/>
      <c r="I65356" s="27"/>
      <c r="J65356" s="27"/>
    </row>
    <row r="65357" spans="2:10" x14ac:dyDescent="0.25">
      <c r="B65357" s="27"/>
      <c r="D65357" s="27"/>
      <c r="E65357" s="27"/>
      <c r="I65357" s="27"/>
      <c r="J65357" s="27"/>
    </row>
    <row r="65358" spans="2:10" x14ac:dyDescent="0.25">
      <c r="B65358" s="27"/>
      <c r="D65358" s="27"/>
      <c r="E65358" s="27"/>
      <c r="I65358" s="27"/>
      <c r="J65358" s="27"/>
    </row>
    <row r="65359" spans="2:10" x14ac:dyDescent="0.25">
      <c r="B65359" s="27"/>
      <c r="D65359" s="27"/>
      <c r="E65359" s="27"/>
      <c r="I65359" s="27"/>
      <c r="J65359" s="27"/>
    </row>
    <row r="65360" spans="2:10" x14ac:dyDescent="0.25">
      <c r="B65360" s="27"/>
      <c r="D65360" s="27"/>
      <c r="E65360" s="27"/>
      <c r="I65360" s="27"/>
      <c r="J65360" s="27"/>
    </row>
    <row r="65361" spans="2:10" x14ac:dyDescent="0.25">
      <c r="B65361" s="27"/>
      <c r="D65361" s="27"/>
      <c r="E65361" s="27"/>
      <c r="I65361" s="27"/>
      <c r="J65361" s="27"/>
    </row>
    <row r="65362" spans="2:10" x14ac:dyDescent="0.25">
      <c r="B65362" s="27"/>
      <c r="D65362" s="27"/>
      <c r="E65362" s="27"/>
      <c r="I65362" s="27"/>
      <c r="J65362" s="27"/>
    </row>
    <row r="65363" spans="2:10" x14ac:dyDescent="0.25">
      <c r="B65363" s="27"/>
      <c r="D65363" s="27"/>
      <c r="E65363" s="27"/>
      <c r="I65363" s="27"/>
      <c r="J65363" s="27"/>
    </row>
    <row r="65364" spans="2:10" x14ac:dyDescent="0.25">
      <c r="B65364" s="27"/>
      <c r="D65364" s="27"/>
      <c r="E65364" s="27"/>
      <c r="I65364" s="27"/>
      <c r="J65364" s="27"/>
    </row>
    <row r="65365" spans="2:10" x14ac:dyDescent="0.25">
      <c r="B65365" s="27"/>
      <c r="D65365" s="27"/>
      <c r="E65365" s="27"/>
      <c r="I65365" s="27"/>
      <c r="J65365" s="27"/>
    </row>
    <row r="65366" spans="2:10" x14ac:dyDescent="0.25">
      <c r="B65366" s="27"/>
      <c r="D65366" s="27"/>
      <c r="E65366" s="27"/>
      <c r="I65366" s="27"/>
      <c r="J65366" s="27"/>
    </row>
    <row r="65367" spans="2:10" x14ac:dyDescent="0.25">
      <c r="B65367" s="27"/>
      <c r="D65367" s="27"/>
      <c r="E65367" s="27"/>
      <c r="I65367" s="27"/>
      <c r="J65367" s="27"/>
    </row>
    <row r="65368" spans="2:10" x14ac:dyDescent="0.25">
      <c r="B65368" s="27"/>
      <c r="D65368" s="27"/>
      <c r="E65368" s="27"/>
      <c r="I65368" s="27"/>
      <c r="J65368" s="27"/>
    </row>
    <row r="65369" spans="2:10" x14ac:dyDescent="0.25">
      <c r="B65369" s="27"/>
      <c r="D65369" s="27"/>
      <c r="E65369" s="27"/>
      <c r="I65369" s="27"/>
      <c r="J65369" s="27"/>
    </row>
    <row r="65370" spans="2:10" x14ac:dyDescent="0.25">
      <c r="B65370" s="27"/>
      <c r="D65370" s="27"/>
      <c r="E65370" s="27"/>
      <c r="I65370" s="27"/>
      <c r="J65370" s="27"/>
    </row>
    <row r="65371" spans="2:10" x14ac:dyDescent="0.25">
      <c r="B65371" s="27"/>
      <c r="D65371" s="27"/>
      <c r="E65371" s="27"/>
      <c r="I65371" s="27"/>
      <c r="J65371" s="27"/>
    </row>
    <row r="65372" spans="2:10" x14ac:dyDescent="0.25">
      <c r="B65372" s="27"/>
      <c r="D65372" s="27"/>
      <c r="E65372" s="27"/>
      <c r="I65372" s="27"/>
      <c r="J65372" s="27"/>
    </row>
    <row r="65373" spans="2:10" x14ac:dyDescent="0.25">
      <c r="B65373" s="27"/>
      <c r="D65373" s="27"/>
      <c r="E65373" s="27"/>
      <c r="I65373" s="27"/>
      <c r="J65373" s="27"/>
    </row>
    <row r="65374" spans="2:10" x14ac:dyDescent="0.25">
      <c r="B65374" s="27"/>
      <c r="D65374" s="27"/>
      <c r="E65374" s="27"/>
      <c r="I65374" s="27"/>
      <c r="J65374" s="27"/>
    </row>
    <row r="65375" spans="2:10" x14ac:dyDescent="0.25">
      <c r="B65375" s="27"/>
      <c r="D65375" s="27"/>
      <c r="E65375" s="27"/>
      <c r="I65375" s="27"/>
      <c r="J65375" s="27"/>
    </row>
    <row r="65376" spans="2:10" x14ac:dyDescent="0.25">
      <c r="B65376" s="27"/>
      <c r="D65376" s="27"/>
      <c r="E65376" s="27"/>
      <c r="I65376" s="27"/>
      <c r="J65376" s="27"/>
    </row>
    <row r="65377" spans="2:10" x14ac:dyDescent="0.25">
      <c r="B65377" s="27"/>
      <c r="D65377" s="27"/>
      <c r="E65377" s="27"/>
      <c r="I65377" s="27"/>
      <c r="J65377" s="27"/>
    </row>
    <row r="65378" spans="2:10" x14ac:dyDescent="0.25">
      <c r="B65378" s="27"/>
      <c r="D65378" s="27"/>
      <c r="E65378" s="27"/>
      <c r="I65378" s="27"/>
      <c r="J65378" s="27"/>
    </row>
    <row r="65379" spans="2:10" x14ac:dyDescent="0.25">
      <c r="B65379" s="27"/>
      <c r="D65379" s="27"/>
      <c r="E65379" s="27"/>
      <c r="I65379" s="27"/>
      <c r="J65379" s="27"/>
    </row>
    <row r="65380" spans="2:10" x14ac:dyDescent="0.25">
      <c r="B65380" s="27"/>
      <c r="D65380" s="27"/>
      <c r="E65380" s="27"/>
      <c r="I65380" s="27"/>
      <c r="J65380" s="27"/>
    </row>
    <row r="65381" spans="2:10" x14ac:dyDescent="0.25">
      <c r="B65381" s="27"/>
      <c r="D65381" s="27"/>
      <c r="E65381" s="27"/>
      <c r="I65381" s="27"/>
      <c r="J65381" s="27"/>
    </row>
    <row r="65382" spans="2:10" x14ac:dyDescent="0.25">
      <c r="B65382" s="27"/>
      <c r="D65382" s="27"/>
      <c r="E65382" s="27"/>
      <c r="I65382" s="27"/>
      <c r="J65382" s="27"/>
    </row>
    <row r="65383" spans="2:10" x14ac:dyDescent="0.25">
      <c r="B65383" s="27"/>
      <c r="D65383" s="27"/>
      <c r="E65383" s="27"/>
      <c r="I65383" s="27"/>
      <c r="J65383" s="27"/>
    </row>
    <row r="65384" spans="2:10" x14ac:dyDescent="0.25">
      <c r="B65384" s="27"/>
      <c r="D65384" s="27"/>
      <c r="E65384" s="27"/>
      <c r="I65384" s="27"/>
      <c r="J65384" s="27"/>
    </row>
    <row r="65385" spans="2:10" x14ac:dyDescent="0.25">
      <c r="B65385" s="27"/>
      <c r="D65385" s="27"/>
      <c r="E65385" s="27"/>
      <c r="I65385" s="27"/>
      <c r="J65385" s="27"/>
    </row>
    <row r="65386" spans="2:10" x14ac:dyDescent="0.25">
      <c r="B65386" s="27"/>
      <c r="D65386" s="27"/>
      <c r="E65386" s="27"/>
      <c r="I65386" s="27"/>
      <c r="J65386" s="27"/>
    </row>
    <row r="65387" spans="2:10" x14ac:dyDescent="0.25">
      <c r="B65387" s="27"/>
      <c r="D65387" s="27"/>
      <c r="E65387" s="27"/>
      <c r="I65387" s="27"/>
      <c r="J65387" s="27"/>
    </row>
    <row r="65388" spans="2:10" x14ac:dyDescent="0.25">
      <c r="B65388" s="27"/>
      <c r="D65388" s="27"/>
      <c r="E65388" s="27"/>
      <c r="I65388" s="27"/>
      <c r="J65388" s="27"/>
    </row>
    <row r="65389" spans="2:10" x14ac:dyDescent="0.25">
      <c r="B65389" s="27"/>
      <c r="D65389" s="27"/>
      <c r="E65389" s="27"/>
      <c r="I65389" s="27"/>
      <c r="J65389" s="27"/>
    </row>
    <row r="65390" spans="2:10" x14ac:dyDescent="0.25">
      <c r="B65390" s="27"/>
      <c r="D65390" s="27"/>
      <c r="E65390" s="27"/>
      <c r="I65390" s="27"/>
      <c r="J65390" s="27"/>
    </row>
    <row r="65391" spans="2:10" x14ac:dyDescent="0.25">
      <c r="B65391" s="27"/>
      <c r="D65391" s="27"/>
      <c r="E65391" s="27"/>
      <c r="I65391" s="27"/>
      <c r="J65391" s="27"/>
    </row>
    <row r="65392" spans="2:10" x14ac:dyDescent="0.25">
      <c r="B65392" s="27"/>
      <c r="D65392" s="27"/>
      <c r="E65392" s="27"/>
      <c r="I65392" s="27"/>
      <c r="J65392" s="27"/>
    </row>
    <row r="65393" spans="2:10" x14ac:dyDescent="0.25">
      <c r="B65393" s="27"/>
      <c r="D65393" s="27"/>
      <c r="E65393" s="27"/>
      <c r="I65393" s="27"/>
      <c r="J65393" s="27"/>
    </row>
    <row r="65394" spans="2:10" x14ac:dyDescent="0.25">
      <c r="B65394" s="27"/>
      <c r="D65394" s="27"/>
      <c r="E65394" s="27"/>
      <c r="I65394" s="27"/>
      <c r="J65394" s="27"/>
    </row>
    <row r="65395" spans="2:10" x14ac:dyDescent="0.25">
      <c r="B65395" s="27"/>
      <c r="D65395" s="27"/>
      <c r="E65395" s="27"/>
      <c r="I65395" s="27"/>
      <c r="J65395" s="27"/>
    </row>
    <row r="65396" spans="2:10" x14ac:dyDescent="0.25">
      <c r="B65396" s="27"/>
      <c r="D65396" s="27"/>
      <c r="E65396" s="27"/>
      <c r="I65396" s="27"/>
      <c r="J65396" s="27"/>
    </row>
    <row r="65397" spans="2:10" x14ac:dyDescent="0.25">
      <c r="B65397" s="27"/>
      <c r="D65397" s="27"/>
      <c r="E65397" s="27"/>
      <c r="I65397" s="27"/>
      <c r="J65397" s="27"/>
    </row>
    <row r="65398" spans="2:10" x14ac:dyDescent="0.25">
      <c r="B65398" s="27"/>
      <c r="D65398" s="27"/>
      <c r="E65398" s="27"/>
      <c r="I65398" s="27"/>
      <c r="J65398" s="27"/>
    </row>
    <row r="65399" spans="2:10" x14ac:dyDescent="0.25">
      <c r="B65399" s="27"/>
      <c r="D65399" s="27"/>
      <c r="E65399" s="27"/>
      <c r="I65399" s="27"/>
      <c r="J65399" s="27"/>
    </row>
    <row r="65400" spans="2:10" x14ac:dyDescent="0.25">
      <c r="B65400" s="27"/>
      <c r="D65400" s="27"/>
      <c r="E65400" s="27"/>
      <c r="I65400" s="27"/>
      <c r="J65400" s="27"/>
    </row>
    <row r="65401" spans="2:10" x14ac:dyDescent="0.25">
      <c r="B65401" s="27"/>
      <c r="D65401" s="27"/>
      <c r="E65401" s="27"/>
      <c r="I65401" s="27"/>
      <c r="J65401" s="27"/>
    </row>
    <row r="65402" spans="2:10" x14ac:dyDescent="0.25">
      <c r="B65402" s="27"/>
      <c r="D65402" s="27"/>
      <c r="E65402" s="27"/>
      <c r="I65402" s="27"/>
      <c r="J65402" s="27"/>
    </row>
    <row r="65403" spans="2:10" x14ac:dyDescent="0.25">
      <c r="B65403" s="27"/>
      <c r="D65403" s="27"/>
      <c r="E65403" s="27"/>
      <c r="I65403" s="27"/>
      <c r="J65403" s="27"/>
    </row>
    <row r="65404" spans="2:10" x14ac:dyDescent="0.25">
      <c r="B65404" s="27"/>
      <c r="D65404" s="27"/>
      <c r="E65404" s="27"/>
      <c r="I65404" s="27"/>
      <c r="J65404" s="27"/>
    </row>
    <row r="65405" spans="2:10" x14ac:dyDescent="0.25">
      <c r="B65405" s="27"/>
      <c r="D65405" s="27"/>
      <c r="E65405" s="27"/>
      <c r="I65405" s="27"/>
      <c r="J65405" s="27"/>
    </row>
    <row r="65406" spans="2:10" x14ac:dyDescent="0.25">
      <c r="B65406" s="27"/>
      <c r="D65406" s="27"/>
      <c r="E65406" s="27"/>
      <c r="I65406" s="27"/>
      <c r="J65406" s="27"/>
    </row>
    <row r="65407" spans="2:10" x14ac:dyDescent="0.25">
      <c r="B65407" s="27"/>
      <c r="D65407" s="27"/>
      <c r="E65407" s="27"/>
      <c r="I65407" s="27"/>
      <c r="J65407" s="27"/>
    </row>
    <row r="65408" spans="2:10" x14ac:dyDescent="0.25">
      <c r="B65408" s="27"/>
      <c r="D65408" s="27"/>
      <c r="E65408" s="27"/>
      <c r="I65408" s="27"/>
      <c r="J65408" s="27"/>
    </row>
    <row r="65409" spans="2:10" x14ac:dyDescent="0.25">
      <c r="B65409" s="27"/>
      <c r="D65409" s="27"/>
      <c r="E65409" s="27"/>
      <c r="I65409" s="27"/>
      <c r="J65409" s="27"/>
    </row>
    <row r="65410" spans="2:10" x14ac:dyDescent="0.25">
      <c r="B65410" s="27"/>
      <c r="D65410" s="27"/>
      <c r="E65410" s="27"/>
      <c r="I65410" s="27"/>
      <c r="J65410" s="27"/>
    </row>
    <row r="65411" spans="2:10" x14ac:dyDescent="0.25">
      <c r="B65411" s="27"/>
      <c r="D65411" s="27"/>
      <c r="E65411" s="27"/>
      <c r="I65411" s="27"/>
      <c r="J65411" s="27"/>
    </row>
    <row r="65412" spans="2:10" x14ac:dyDescent="0.25">
      <c r="B65412" s="27"/>
      <c r="D65412" s="27"/>
      <c r="E65412" s="27"/>
      <c r="I65412" s="27"/>
      <c r="J65412" s="27"/>
    </row>
    <row r="65413" spans="2:10" x14ac:dyDescent="0.25">
      <c r="B65413" s="27"/>
      <c r="D65413" s="27"/>
      <c r="E65413" s="27"/>
      <c r="I65413" s="27"/>
      <c r="J65413" s="27"/>
    </row>
    <row r="65414" spans="2:10" x14ac:dyDescent="0.25">
      <c r="B65414" s="27"/>
      <c r="D65414" s="27"/>
      <c r="E65414" s="27"/>
      <c r="I65414" s="27"/>
      <c r="J65414" s="27"/>
    </row>
    <row r="65415" spans="2:10" x14ac:dyDescent="0.25">
      <c r="B65415" s="27"/>
      <c r="D65415" s="27"/>
      <c r="E65415" s="27"/>
      <c r="I65415" s="27"/>
      <c r="J65415" s="27"/>
    </row>
    <row r="65416" spans="2:10" x14ac:dyDescent="0.25">
      <c r="B65416" s="27"/>
      <c r="D65416" s="27"/>
      <c r="E65416" s="27"/>
      <c r="I65416" s="27"/>
      <c r="J65416" s="27"/>
    </row>
    <row r="65417" spans="2:10" x14ac:dyDescent="0.25">
      <c r="B65417" s="27"/>
      <c r="D65417" s="27"/>
      <c r="E65417" s="27"/>
      <c r="I65417" s="27"/>
      <c r="J65417" s="27"/>
    </row>
    <row r="65418" spans="2:10" x14ac:dyDescent="0.25">
      <c r="B65418" s="27"/>
      <c r="D65418" s="27"/>
      <c r="E65418" s="27"/>
      <c r="I65418" s="27"/>
      <c r="J65418" s="27"/>
    </row>
    <row r="65419" spans="2:10" x14ac:dyDescent="0.25">
      <c r="B65419" s="27"/>
      <c r="D65419" s="27"/>
      <c r="E65419" s="27"/>
      <c r="I65419" s="27"/>
      <c r="J65419" s="27"/>
    </row>
    <row r="65420" spans="2:10" x14ac:dyDescent="0.25">
      <c r="B65420" s="27"/>
      <c r="D65420" s="27"/>
      <c r="E65420" s="27"/>
      <c r="I65420" s="27"/>
      <c r="J65420" s="27"/>
    </row>
    <row r="65421" spans="2:10" x14ac:dyDescent="0.25">
      <c r="B65421" s="27"/>
      <c r="D65421" s="27"/>
      <c r="E65421" s="27"/>
      <c r="I65421" s="27"/>
      <c r="J65421" s="27"/>
    </row>
    <row r="65422" spans="2:10" x14ac:dyDescent="0.25">
      <c r="B65422" s="27"/>
      <c r="D65422" s="27"/>
      <c r="E65422" s="27"/>
      <c r="I65422" s="27"/>
      <c r="J65422" s="27"/>
    </row>
    <row r="65423" spans="2:10" x14ac:dyDescent="0.25">
      <c r="B65423" s="27"/>
      <c r="D65423" s="27"/>
      <c r="E65423" s="27"/>
      <c r="I65423" s="27"/>
      <c r="J65423" s="27"/>
    </row>
    <row r="65424" spans="2:10" x14ac:dyDescent="0.25">
      <c r="B65424" s="27"/>
      <c r="D65424" s="27"/>
      <c r="E65424" s="27"/>
      <c r="I65424" s="27"/>
      <c r="J65424" s="27"/>
    </row>
    <row r="65425" spans="2:10" x14ac:dyDescent="0.25">
      <c r="B65425" s="27"/>
      <c r="D65425" s="27"/>
      <c r="E65425" s="27"/>
      <c r="I65425" s="27"/>
      <c r="J65425" s="27"/>
    </row>
    <row r="65426" spans="2:10" x14ac:dyDescent="0.25">
      <c r="B65426" s="27"/>
      <c r="D65426" s="27"/>
      <c r="E65426" s="27"/>
      <c r="I65426" s="27"/>
      <c r="J65426" s="27"/>
    </row>
    <row r="65427" spans="2:10" x14ac:dyDescent="0.25">
      <c r="B65427" s="27"/>
      <c r="D65427" s="27"/>
      <c r="E65427" s="27"/>
      <c r="I65427" s="27"/>
      <c r="J65427" s="27"/>
    </row>
    <row r="65428" spans="2:10" x14ac:dyDescent="0.25">
      <c r="B65428" s="27"/>
      <c r="D65428" s="27"/>
      <c r="E65428" s="27"/>
      <c r="I65428" s="27"/>
      <c r="J65428" s="27"/>
    </row>
    <row r="65429" spans="2:10" x14ac:dyDescent="0.25">
      <c r="B65429" s="27"/>
      <c r="D65429" s="27"/>
      <c r="E65429" s="27"/>
      <c r="I65429" s="27"/>
      <c r="J65429" s="27"/>
    </row>
    <row r="65430" spans="2:10" x14ac:dyDescent="0.25">
      <c r="B65430" s="27"/>
      <c r="D65430" s="27"/>
      <c r="E65430" s="27"/>
      <c r="I65430" s="27"/>
      <c r="J65430" s="27"/>
    </row>
    <row r="65431" spans="2:10" x14ac:dyDescent="0.25">
      <c r="B65431" s="27"/>
      <c r="D65431" s="27"/>
      <c r="E65431" s="27"/>
      <c r="I65431" s="27"/>
      <c r="J65431" s="27"/>
    </row>
    <row r="65432" spans="2:10" x14ac:dyDescent="0.25">
      <c r="B65432" s="27"/>
      <c r="D65432" s="27"/>
      <c r="E65432" s="27"/>
      <c r="I65432" s="27"/>
      <c r="J65432" s="27"/>
    </row>
    <row r="65433" spans="2:10" x14ac:dyDescent="0.25">
      <c r="B65433" s="27"/>
      <c r="D65433" s="27"/>
      <c r="E65433" s="27"/>
      <c r="I65433" s="27"/>
      <c r="J65433" s="27"/>
    </row>
    <row r="65434" spans="2:10" x14ac:dyDescent="0.25">
      <c r="B65434" s="27"/>
      <c r="D65434" s="27"/>
      <c r="E65434" s="27"/>
      <c r="I65434" s="27"/>
      <c r="J65434" s="27"/>
    </row>
    <row r="65435" spans="2:10" x14ac:dyDescent="0.25">
      <c r="B65435" s="27"/>
      <c r="D65435" s="27"/>
      <c r="E65435" s="27"/>
      <c r="I65435" s="27"/>
      <c r="J65435" s="27"/>
    </row>
    <row r="65436" spans="2:10" x14ac:dyDescent="0.25">
      <c r="B65436" s="27"/>
      <c r="D65436" s="27"/>
      <c r="E65436" s="27"/>
      <c r="I65436" s="27"/>
      <c r="J65436" s="27"/>
    </row>
    <row r="65437" spans="2:10" x14ac:dyDescent="0.25">
      <c r="B65437" s="27"/>
      <c r="D65437" s="27"/>
      <c r="E65437" s="27"/>
      <c r="I65437" s="27"/>
      <c r="J65437" s="27"/>
    </row>
    <row r="65438" spans="2:10" x14ac:dyDescent="0.25">
      <c r="B65438" s="27"/>
      <c r="D65438" s="27"/>
      <c r="E65438" s="27"/>
      <c r="I65438" s="27"/>
      <c r="J65438" s="27"/>
    </row>
    <row r="65439" spans="2:10" x14ac:dyDescent="0.25">
      <c r="B65439" s="27"/>
      <c r="D65439" s="27"/>
      <c r="E65439" s="27"/>
      <c r="I65439" s="27"/>
      <c r="J65439" s="27"/>
    </row>
    <row r="65440" spans="2:10" x14ac:dyDescent="0.25">
      <c r="B65440" s="27"/>
      <c r="D65440" s="27"/>
      <c r="E65440" s="27"/>
      <c r="I65440" s="27"/>
      <c r="J65440" s="27"/>
    </row>
    <row r="65441" spans="2:10" x14ac:dyDescent="0.25">
      <c r="B65441" s="27"/>
      <c r="D65441" s="27"/>
      <c r="E65441" s="27"/>
      <c r="I65441" s="27"/>
      <c r="J65441" s="27"/>
    </row>
    <row r="65442" spans="2:10" x14ac:dyDescent="0.25">
      <c r="B65442" s="27"/>
      <c r="D65442" s="27"/>
      <c r="E65442" s="27"/>
      <c r="I65442" s="27"/>
      <c r="J65442" s="27"/>
    </row>
    <row r="65443" spans="2:10" x14ac:dyDescent="0.25">
      <c r="B65443" s="27"/>
      <c r="D65443" s="27"/>
      <c r="E65443" s="27"/>
      <c r="I65443" s="27"/>
      <c r="J65443" s="27"/>
    </row>
    <row r="65444" spans="2:10" x14ac:dyDescent="0.25">
      <c r="B65444" s="27"/>
      <c r="D65444" s="27"/>
      <c r="E65444" s="27"/>
      <c r="I65444" s="27"/>
      <c r="J65444" s="27"/>
    </row>
    <row r="65445" spans="2:10" x14ac:dyDescent="0.25">
      <c r="B65445" s="27"/>
      <c r="D65445" s="27"/>
      <c r="E65445" s="27"/>
      <c r="I65445" s="27"/>
      <c r="J65445" s="27"/>
    </row>
    <row r="65446" spans="2:10" x14ac:dyDescent="0.25">
      <c r="B65446" s="27"/>
      <c r="D65446" s="27"/>
      <c r="E65446" s="27"/>
      <c r="I65446" s="27"/>
      <c r="J65446" s="27"/>
    </row>
    <row r="65447" spans="2:10" x14ac:dyDescent="0.25">
      <c r="B65447" s="27"/>
      <c r="D65447" s="27"/>
      <c r="E65447" s="27"/>
      <c r="I65447" s="27"/>
      <c r="J65447" s="27"/>
    </row>
    <row r="65448" spans="2:10" x14ac:dyDescent="0.25">
      <c r="B65448" s="27"/>
      <c r="D65448" s="27"/>
      <c r="E65448" s="27"/>
      <c r="I65448" s="27"/>
      <c r="J65448" s="27"/>
    </row>
    <row r="65449" spans="2:10" x14ac:dyDescent="0.25">
      <c r="B65449" s="27"/>
      <c r="D65449" s="27"/>
      <c r="E65449" s="27"/>
      <c r="I65449" s="27"/>
      <c r="J65449" s="27"/>
    </row>
    <row r="65450" spans="2:10" x14ac:dyDescent="0.25">
      <c r="B65450" s="27"/>
      <c r="D65450" s="27"/>
      <c r="E65450" s="27"/>
      <c r="I65450" s="27"/>
      <c r="J65450" s="27"/>
    </row>
    <row r="65451" spans="2:10" x14ac:dyDescent="0.25">
      <c r="B65451" s="27"/>
      <c r="D65451" s="27"/>
      <c r="E65451" s="27"/>
      <c r="I65451" s="27"/>
      <c r="J65451" s="27"/>
    </row>
    <row r="65452" spans="2:10" x14ac:dyDescent="0.25">
      <c r="B65452" s="27"/>
      <c r="D65452" s="27"/>
      <c r="E65452" s="27"/>
      <c r="I65452" s="27"/>
      <c r="J65452" s="27"/>
    </row>
    <row r="65453" spans="2:10" x14ac:dyDescent="0.25">
      <c r="B65453" s="27"/>
      <c r="D65453" s="27"/>
      <c r="E65453" s="27"/>
      <c r="I65453" s="27"/>
      <c r="J65453" s="27"/>
    </row>
    <row r="65454" spans="2:10" x14ac:dyDescent="0.25">
      <c r="B65454" s="27"/>
      <c r="D65454" s="27"/>
      <c r="E65454" s="27"/>
      <c r="I65454" s="27"/>
      <c r="J65454" s="27"/>
    </row>
    <row r="65455" spans="2:10" x14ac:dyDescent="0.25">
      <c r="B65455" s="27"/>
      <c r="D65455" s="27"/>
      <c r="E65455" s="27"/>
      <c r="I65455" s="27"/>
      <c r="J65455" s="27"/>
    </row>
    <row r="65456" spans="2:10" x14ac:dyDescent="0.25">
      <c r="B65456" s="27"/>
      <c r="D65456" s="27"/>
      <c r="E65456" s="27"/>
      <c r="I65456" s="27"/>
      <c r="J65456" s="27"/>
    </row>
    <row r="65457" spans="2:10" x14ac:dyDescent="0.25">
      <c r="B65457" s="27"/>
      <c r="D65457" s="27"/>
      <c r="E65457" s="27"/>
      <c r="I65457" s="27"/>
      <c r="J65457" s="27"/>
    </row>
    <row r="65458" spans="2:10" x14ac:dyDescent="0.25">
      <c r="B65458" s="27"/>
      <c r="D65458" s="27"/>
      <c r="E65458" s="27"/>
      <c r="I65458" s="27"/>
      <c r="J65458" s="27"/>
    </row>
    <row r="65459" spans="2:10" x14ac:dyDescent="0.25">
      <c r="B65459" s="27"/>
      <c r="D65459" s="27"/>
      <c r="E65459" s="27"/>
      <c r="I65459" s="27"/>
      <c r="J65459" s="27"/>
    </row>
    <row r="65460" spans="2:10" x14ac:dyDescent="0.25">
      <c r="B65460" s="27"/>
      <c r="D65460" s="27"/>
      <c r="E65460" s="27"/>
      <c r="I65460" s="27"/>
      <c r="J65460" s="27"/>
    </row>
    <row r="65461" spans="2:10" x14ac:dyDescent="0.25">
      <c r="B65461" s="27"/>
      <c r="D65461" s="27"/>
      <c r="E65461" s="27"/>
      <c r="I65461" s="27"/>
      <c r="J65461" s="27"/>
    </row>
    <row r="65462" spans="2:10" x14ac:dyDescent="0.25">
      <c r="B65462" s="27"/>
      <c r="D65462" s="27"/>
      <c r="E65462" s="27"/>
      <c r="I65462" s="27"/>
      <c r="J65462" s="27"/>
    </row>
    <row r="65463" spans="2:10" x14ac:dyDescent="0.25">
      <c r="B65463" s="27"/>
      <c r="D65463" s="27"/>
      <c r="E65463" s="27"/>
      <c r="I65463" s="27"/>
      <c r="J65463" s="27"/>
    </row>
    <row r="65464" spans="2:10" x14ac:dyDescent="0.25">
      <c r="B65464" s="27"/>
      <c r="D65464" s="27"/>
      <c r="E65464" s="27"/>
      <c r="I65464" s="27"/>
      <c r="J65464" s="27"/>
    </row>
    <row r="65465" spans="2:10" x14ac:dyDescent="0.25">
      <c r="B65465" s="27"/>
      <c r="D65465" s="27"/>
      <c r="E65465" s="27"/>
      <c r="I65465" s="27"/>
      <c r="J65465" s="27"/>
    </row>
    <row r="65466" spans="2:10" x14ac:dyDescent="0.25">
      <c r="B65466" s="27"/>
      <c r="D65466" s="27"/>
      <c r="E65466" s="27"/>
      <c r="I65466" s="27"/>
      <c r="J65466" s="27"/>
    </row>
    <row r="65467" spans="2:10" x14ac:dyDescent="0.25">
      <c r="B65467" s="27"/>
      <c r="D65467" s="27"/>
      <c r="E65467" s="27"/>
      <c r="I65467" s="27"/>
      <c r="J65467" s="27"/>
    </row>
    <row r="65468" spans="2:10" x14ac:dyDescent="0.25">
      <c r="B65468" s="27"/>
      <c r="D65468" s="27"/>
      <c r="E65468" s="27"/>
      <c r="I65468" s="27"/>
      <c r="J65468" s="27"/>
    </row>
    <row r="65469" spans="2:10" x14ac:dyDescent="0.25">
      <c r="B65469" s="27"/>
      <c r="D65469" s="27"/>
      <c r="E65469" s="27"/>
      <c r="I65469" s="27"/>
      <c r="J65469" s="27"/>
    </row>
    <row r="65470" spans="2:10" x14ac:dyDescent="0.25">
      <c r="B65470" s="27"/>
      <c r="D65470" s="27"/>
      <c r="E65470" s="27"/>
      <c r="I65470" s="27"/>
      <c r="J65470" s="27"/>
    </row>
    <row r="65471" spans="2:10" x14ac:dyDescent="0.25">
      <c r="B65471" s="27"/>
      <c r="D65471" s="27"/>
      <c r="E65471" s="27"/>
      <c r="I65471" s="27"/>
      <c r="J65471" s="27"/>
    </row>
    <row r="65472" spans="2:10" x14ac:dyDescent="0.25">
      <c r="B65472" s="27"/>
      <c r="D65472" s="27"/>
      <c r="E65472" s="27"/>
      <c r="I65472" s="27"/>
      <c r="J65472" s="27"/>
    </row>
    <row r="65473" spans="2:10" x14ac:dyDescent="0.25">
      <c r="B65473" s="27"/>
      <c r="D65473" s="27"/>
      <c r="E65473" s="27"/>
      <c r="I65473" s="27"/>
      <c r="J65473" s="27"/>
    </row>
    <row r="65474" spans="2:10" x14ac:dyDescent="0.25">
      <c r="B65474" s="27"/>
      <c r="D65474" s="27"/>
      <c r="E65474" s="27"/>
      <c r="I65474" s="27"/>
      <c r="J65474" s="27"/>
    </row>
    <row r="65475" spans="2:10" x14ac:dyDescent="0.25">
      <c r="B65475" s="27"/>
      <c r="D65475" s="27"/>
      <c r="E65475" s="27"/>
      <c r="I65475" s="27"/>
      <c r="J65475" s="27"/>
    </row>
    <row r="65476" spans="2:10" x14ac:dyDescent="0.25">
      <c r="B65476" s="27"/>
      <c r="D65476" s="27"/>
      <c r="E65476" s="27"/>
      <c r="I65476" s="27"/>
      <c r="J65476" s="27"/>
    </row>
    <row r="65477" spans="2:10" x14ac:dyDescent="0.25">
      <c r="B65477" s="27"/>
      <c r="D65477" s="27"/>
      <c r="E65477" s="27"/>
      <c r="I65477" s="27"/>
      <c r="J65477" s="27"/>
    </row>
    <row r="65478" spans="2:10" x14ac:dyDescent="0.25">
      <c r="B65478" s="27"/>
      <c r="D65478" s="27"/>
      <c r="E65478" s="27"/>
      <c r="I65478" s="27"/>
      <c r="J65478" s="27"/>
    </row>
    <row r="65479" spans="2:10" x14ac:dyDescent="0.25">
      <c r="B65479" s="27"/>
      <c r="D65479" s="27"/>
      <c r="E65479" s="27"/>
      <c r="I65479" s="27"/>
      <c r="J65479" s="27"/>
    </row>
    <row r="65480" spans="2:10" x14ac:dyDescent="0.25">
      <c r="B65480" s="27"/>
      <c r="D65480" s="27"/>
      <c r="E65480" s="27"/>
      <c r="I65480" s="27"/>
      <c r="J65480" s="27"/>
    </row>
    <row r="65481" spans="2:10" x14ac:dyDescent="0.25">
      <c r="B65481" s="27"/>
      <c r="D65481" s="27"/>
      <c r="E65481" s="27"/>
      <c r="I65481" s="27"/>
      <c r="J65481" s="27"/>
    </row>
    <row r="65482" spans="2:10" x14ac:dyDescent="0.25">
      <c r="B65482" s="27"/>
      <c r="D65482" s="27"/>
      <c r="E65482" s="27"/>
      <c r="I65482" s="27"/>
      <c r="J65482" s="27"/>
    </row>
    <row r="65483" spans="2:10" x14ac:dyDescent="0.25">
      <c r="B65483" s="27"/>
      <c r="D65483" s="27"/>
      <c r="E65483" s="27"/>
      <c r="I65483" s="27"/>
      <c r="J65483" s="27"/>
    </row>
    <row r="65484" spans="2:10" x14ac:dyDescent="0.25">
      <c r="B65484" s="27"/>
      <c r="D65484" s="27"/>
      <c r="E65484" s="27"/>
      <c r="I65484" s="27"/>
      <c r="J65484" s="27"/>
    </row>
    <row r="65485" spans="2:10" x14ac:dyDescent="0.25">
      <c r="B65485" s="27"/>
      <c r="D65485" s="27"/>
      <c r="E65485" s="27"/>
      <c r="I65485" s="27"/>
      <c r="J65485" s="27"/>
    </row>
    <row r="65486" spans="2:10" x14ac:dyDescent="0.25">
      <c r="B65486" s="27"/>
      <c r="D65486" s="27"/>
      <c r="E65486" s="27"/>
      <c r="I65486" s="27"/>
      <c r="J65486" s="27"/>
    </row>
    <row r="65487" spans="2:10" x14ac:dyDescent="0.25">
      <c r="B65487" s="27"/>
      <c r="D65487" s="27"/>
      <c r="E65487" s="27"/>
      <c r="I65487" s="27"/>
      <c r="J65487" s="27"/>
    </row>
    <row r="65488" spans="2:10" x14ac:dyDescent="0.25">
      <c r="B65488" s="27"/>
      <c r="D65488" s="27"/>
      <c r="E65488" s="27"/>
      <c r="I65488" s="27"/>
      <c r="J65488" s="27"/>
    </row>
    <row r="65489" spans="2:10" x14ac:dyDescent="0.25">
      <c r="B65489" s="27"/>
      <c r="D65489" s="27"/>
      <c r="E65489" s="27"/>
      <c r="I65489" s="27"/>
      <c r="J65489" s="27"/>
    </row>
    <row r="65490" spans="2:10" x14ac:dyDescent="0.25">
      <c r="B65490" s="27"/>
      <c r="D65490" s="27"/>
      <c r="E65490" s="27"/>
      <c r="I65490" s="27"/>
      <c r="J65490" s="27"/>
    </row>
    <row r="65491" spans="2:10" x14ac:dyDescent="0.25">
      <c r="B65491" s="27"/>
      <c r="D65491" s="27"/>
      <c r="E65491" s="27"/>
      <c r="I65491" s="27"/>
      <c r="J65491" s="27"/>
    </row>
    <row r="65492" spans="2:10" x14ac:dyDescent="0.25">
      <c r="B65492" s="27"/>
      <c r="D65492" s="27"/>
      <c r="E65492" s="27"/>
      <c r="I65492" s="27"/>
      <c r="J65492" s="27"/>
    </row>
    <row r="65493" spans="2:10" x14ac:dyDescent="0.25">
      <c r="B65493" s="27"/>
      <c r="D65493" s="27"/>
      <c r="E65493" s="27"/>
      <c r="I65493" s="27"/>
      <c r="J65493" s="27"/>
    </row>
    <row r="65494" spans="2:10" x14ac:dyDescent="0.25">
      <c r="B65494" s="27"/>
      <c r="D65494" s="27"/>
      <c r="E65494" s="27"/>
      <c r="I65494" s="27"/>
      <c r="J65494" s="27"/>
    </row>
    <row r="65495" spans="2:10" x14ac:dyDescent="0.25">
      <c r="B65495" s="27"/>
      <c r="D65495" s="27"/>
      <c r="E65495" s="27"/>
      <c r="I65495" s="27"/>
      <c r="J65495" s="27"/>
    </row>
    <row r="65496" spans="2:10" x14ac:dyDescent="0.25">
      <c r="B65496" s="27"/>
      <c r="D65496" s="27"/>
      <c r="E65496" s="27"/>
      <c r="I65496" s="27"/>
      <c r="J65496" s="27"/>
    </row>
    <row r="65497" spans="2:10" x14ac:dyDescent="0.25">
      <c r="B65497" s="27"/>
      <c r="D65497" s="27"/>
      <c r="E65497" s="27"/>
      <c r="I65497" s="27"/>
      <c r="J65497" s="27"/>
    </row>
    <row r="65498" spans="2:10" x14ac:dyDescent="0.25">
      <c r="B65498" s="27"/>
      <c r="D65498" s="27"/>
      <c r="E65498" s="27"/>
      <c r="I65498" s="27"/>
      <c r="J65498" s="27"/>
    </row>
    <row r="65499" spans="2:10" x14ac:dyDescent="0.25">
      <c r="B65499" s="27"/>
      <c r="D65499" s="27"/>
      <c r="E65499" s="27"/>
      <c r="I65499" s="27"/>
      <c r="J65499" s="27"/>
    </row>
    <row r="65500" spans="2:10" x14ac:dyDescent="0.25">
      <c r="B65500" s="27"/>
      <c r="D65500" s="27"/>
      <c r="E65500" s="27"/>
      <c r="I65500" s="27"/>
      <c r="J65500" s="27"/>
    </row>
    <row r="65501" spans="2:10" x14ac:dyDescent="0.25">
      <c r="B65501" s="27"/>
      <c r="D65501" s="27"/>
      <c r="E65501" s="27"/>
      <c r="I65501" s="27"/>
      <c r="J65501" s="27"/>
    </row>
    <row r="65502" spans="2:10" x14ac:dyDescent="0.25">
      <c r="B65502" s="27"/>
      <c r="D65502" s="27"/>
      <c r="E65502" s="27"/>
      <c r="I65502" s="27"/>
      <c r="J65502" s="27"/>
    </row>
    <row r="65503" spans="2:10" x14ac:dyDescent="0.25">
      <c r="B65503" s="27"/>
      <c r="D65503" s="27"/>
      <c r="E65503" s="27"/>
      <c r="I65503" s="27"/>
      <c r="J65503" s="27"/>
    </row>
    <row r="65504" spans="2:10" x14ac:dyDescent="0.25">
      <c r="B65504" s="27"/>
      <c r="D65504" s="27"/>
      <c r="E65504" s="27"/>
      <c r="I65504" s="27"/>
      <c r="J65504" s="27"/>
    </row>
    <row r="65505" spans="2:10" x14ac:dyDescent="0.25">
      <c r="B65505" s="27"/>
      <c r="D65505" s="27"/>
      <c r="E65505" s="27"/>
      <c r="I65505" s="27"/>
      <c r="J65505" s="27"/>
    </row>
    <row r="65506" spans="2:10" x14ac:dyDescent="0.25">
      <c r="B65506" s="27"/>
      <c r="D65506" s="27"/>
      <c r="E65506" s="27"/>
      <c r="I65506" s="27"/>
      <c r="J65506" s="27"/>
    </row>
    <row r="65507" spans="2:10" x14ac:dyDescent="0.25">
      <c r="B65507" s="27"/>
      <c r="D65507" s="27"/>
      <c r="E65507" s="27"/>
      <c r="I65507" s="27"/>
      <c r="J65507" s="27"/>
    </row>
    <row r="65508" spans="2:10" x14ac:dyDescent="0.25">
      <c r="B65508" s="27"/>
      <c r="D65508" s="27"/>
      <c r="E65508" s="27"/>
      <c r="I65508" s="27"/>
      <c r="J65508" s="27"/>
    </row>
    <row r="65509" spans="2:10" x14ac:dyDescent="0.25">
      <c r="B65509" s="27"/>
      <c r="D65509" s="27"/>
      <c r="E65509" s="27"/>
      <c r="I65509" s="27"/>
      <c r="J65509" s="27"/>
    </row>
    <row r="65510" spans="2:10" x14ac:dyDescent="0.25">
      <c r="B65510" s="27"/>
      <c r="D65510" s="27"/>
      <c r="E65510" s="27"/>
      <c r="I65510" s="27"/>
      <c r="J65510" s="27"/>
    </row>
    <row r="65511" spans="2:10" x14ac:dyDescent="0.25">
      <c r="B65511" s="27"/>
      <c r="D65511" s="27"/>
      <c r="E65511" s="27"/>
      <c r="I65511" s="27"/>
      <c r="J65511" s="27"/>
    </row>
    <row r="65512" spans="2:10" x14ac:dyDescent="0.25">
      <c r="B65512" s="27"/>
      <c r="D65512" s="27"/>
      <c r="E65512" s="27"/>
      <c r="I65512" s="27"/>
      <c r="J65512" s="27"/>
    </row>
    <row r="65513" spans="2:10" x14ac:dyDescent="0.25">
      <c r="B65513" s="27"/>
      <c r="D65513" s="27"/>
      <c r="E65513" s="27"/>
      <c r="I65513" s="27"/>
      <c r="J65513" s="27"/>
    </row>
    <row r="65514" spans="2:10" x14ac:dyDescent="0.25">
      <c r="B65514" s="27"/>
      <c r="D65514" s="27"/>
      <c r="E65514" s="27"/>
      <c r="I65514" s="27"/>
      <c r="J65514" s="27"/>
    </row>
    <row r="65515" spans="2:10" x14ac:dyDescent="0.25">
      <c r="B65515" s="27"/>
      <c r="D65515" s="27"/>
      <c r="E65515" s="27"/>
      <c r="I65515" s="27"/>
      <c r="J65515" s="27"/>
    </row>
    <row r="65516" spans="2:10" x14ac:dyDescent="0.25">
      <c r="B65516" s="27"/>
      <c r="D65516" s="27"/>
      <c r="E65516" s="27"/>
      <c r="I65516" s="27"/>
      <c r="J65516" s="27"/>
    </row>
    <row r="65517" spans="2:10" x14ac:dyDescent="0.25">
      <c r="B65517" s="27"/>
      <c r="D65517" s="27"/>
      <c r="E65517" s="27"/>
      <c r="I65517" s="27"/>
      <c r="J65517" s="27"/>
    </row>
    <row r="65518" spans="2:10" x14ac:dyDescent="0.25">
      <c r="B65518" s="27"/>
      <c r="D65518" s="27"/>
      <c r="E65518" s="27"/>
      <c r="I65518" s="27"/>
      <c r="J65518" s="27"/>
    </row>
    <row r="65519" spans="2:10" x14ac:dyDescent="0.25">
      <c r="B65519" s="27"/>
      <c r="D65519" s="27"/>
      <c r="E65519" s="27"/>
      <c r="I65519" s="27"/>
      <c r="J65519" s="27"/>
    </row>
    <row r="65520" spans="2:10" x14ac:dyDescent="0.25">
      <c r="B65520" s="27"/>
      <c r="D65520" s="27"/>
      <c r="E65520" s="27"/>
      <c r="I65520" s="27"/>
      <c r="J65520" s="27"/>
    </row>
    <row r="65521" spans="2:10" x14ac:dyDescent="0.25">
      <c r="B65521" s="27"/>
      <c r="D65521" s="27"/>
      <c r="E65521" s="27"/>
      <c r="I65521" s="27"/>
      <c r="J65521" s="27"/>
    </row>
    <row r="65522" spans="2:10" x14ac:dyDescent="0.25">
      <c r="B65522" s="27"/>
      <c r="D65522" s="27"/>
      <c r="E65522" s="27"/>
      <c r="I65522" s="27"/>
      <c r="J65522" s="27"/>
    </row>
    <row r="65523" spans="2:10" x14ac:dyDescent="0.25">
      <c r="B65523" s="27"/>
      <c r="D65523" s="27"/>
      <c r="E65523" s="27"/>
      <c r="I65523" s="27"/>
      <c r="J65523" s="27"/>
    </row>
    <row r="65524" spans="2:10" x14ac:dyDescent="0.25">
      <c r="B65524" s="27"/>
      <c r="D65524" s="27"/>
      <c r="E65524" s="27"/>
      <c r="I65524" s="27"/>
      <c r="J65524" s="27"/>
    </row>
    <row r="65525" spans="2:10" x14ac:dyDescent="0.25">
      <c r="B65525" s="27"/>
      <c r="D65525" s="27"/>
      <c r="E65525" s="27"/>
      <c r="I65525" s="27"/>
      <c r="J65525" s="27"/>
    </row>
    <row r="65526" spans="2:10" x14ac:dyDescent="0.25">
      <c r="B65526" s="27"/>
      <c r="D65526" s="27"/>
      <c r="E65526" s="27"/>
      <c r="I65526" s="27"/>
      <c r="J65526" s="27"/>
    </row>
    <row r="65527" spans="2:10" x14ac:dyDescent="0.25">
      <c r="B65527" s="27"/>
      <c r="D65527" s="27"/>
      <c r="E65527" s="27"/>
      <c r="I65527" s="27"/>
      <c r="J65527" s="27"/>
    </row>
    <row r="65528" spans="2:10" x14ac:dyDescent="0.25">
      <c r="B65528" s="27"/>
      <c r="D65528" s="27"/>
      <c r="E65528" s="27"/>
      <c r="I65528" s="27"/>
      <c r="J65528" s="27"/>
    </row>
    <row r="65529" spans="2:10" x14ac:dyDescent="0.25">
      <c r="B65529" s="27"/>
      <c r="D65529" s="27"/>
      <c r="E65529" s="27"/>
      <c r="I65529" s="27"/>
      <c r="J65529" s="27"/>
    </row>
    <row r="65530" spans="2:10" x14ac:dyDescent="0.25">
      <c r="B65530" s="27"/>
      <c r="D65530" s="27"/>
      <c r="E65530" s="27"/>
      <c r="I65530" s="27"/>
      <c r="J65530" s="27"/>
    </row>
    <row r="65531" spans="2:10" x14ac:dyDescent="0.25">
      <c r="B65531" s="27"/>
      <c r="D65531" s="27"/>
      <c r="E65531" s="27"/>
      <c r="I65531" s="27"/>
      <c r="J65531" s="27"/>
    </row>
    <row r="65532" spans="2:10" x14ac:dyDescent="0.25">
      <c r="B65532" s="27"/>
      <c r="D65532" s="27"/>
      <c r="E65532" s="27"/>
      <c r="I65532" s="27"/>
      <c r="J65532" s="27"/>
    </row>
    <row r="65533" spans="2:10" x14ac:dyDescent="0.25">
      <c r="B65533" s="27"/>
      <c r="D65533" s="27"/>
      <c r="E65533" s="27"/>
      <c r="I65533" s="27"/>
      <c r="J65533" s="27"/>
    </row>
    <row r="65534" spans="2:10" x14ac:dyDescent="0.25">
      <c r="B65534" s="27"/>
      <c r="D65534" s="27"/>
      <c r="E65534" s="27"/>
      <c r="I65534" s="27"/>
      <c r="J65534" s="27"/>
    </row>
    <row r="65535" spans="2:10" x14ac:dyDescent="0.25">
      <c r="B65535" s="27"/>
      <c r="D65535" s="27"/>
      <c r="E65535" s="27"/>
      <c r="I65535" s="27"/>
      <c r="J65535" s="27"/>
    </row>
    <row r="65536" spans="2:10" x14ac:dyDescent="0.25">
      <c r="B65536" s="27"/>
      <c r="D65536" s="27"/>
      <c r="E65536" s="27"/>
      <c r="I65536" s="27"/>
      <c r="J65536" s="27"/>
    </row>
    <row r="65537" spans="2:10" x14ac:dyDescent="0.25">
      <c r="B65537" s="27"/>
      <c r="D65537" s="27"/>
      <c r="E65537" s="27"/>
      <c r="I65537" s="27"/>
      <c r="J65537" s="27"/>
    </row>
    <row r="65538" spans="2:10" x14ac:dyDescent="0.25">
      <c r="B65538" s="27"/>
      <c r="D65538" s="27"/>
      <c r="E65538" s="27"/>
      <c r="I65538" s="27"/>
      <c r="J65538" s="27"/>
    </row>
    <row r="65539" spans="2:10" x14ac:dyDescent="0.25">
      <c r="B65539" s="27"/>
      <c r="D65539" s="27"/>
      <c r="E65539" s="27"/>
      <c r="I65539" s="27"/>
      <c r="J65539" s="27"/>
    </row>
    <row r="65540" spans="2:10" x14ac:dyDescent="0.25">
      <c r="B65540" s="27"/>
      <c r="D65540" s="27"/>
      <c r="E65540" s="27"/>
      <c r="I65540" s="27"/>
      <c r="J65540" s="27"/>
    </row>
    <row r="65541" spans="2:10" x14ac:dyDescent="0.25">
      <c r="B65541" s="27"/>
      <c r="D65541" s="27"/>
      <c r="E65541" s="27"/>
      <c r="I65541" s="27"/>
      <c r="J65541" s="27"/>
    </row>
    <row r="65542" spans="2:10" x14ac:dyDescent="0.25">
      <c r="B65542" s="27"/>
      <c r="D65542" s="27"/>
      <c r="E65542" s="27"/>
      <c r="I65542" s="27"/>
      <c r="J65542" s="27"/>
    </row>
    <row r="65543" spans="2:10" x14ac:dyDescent="0.25">
      <c r="B65543" s="27"/>
      <c r="D65543" s="27"/>
      <c r="E65543" s="27"/>
      <c r="I65543" s="27"/>
      <c r="J65543" s="27"/>
    </row>
    <row r="65544" spans="2:10" x14ac:dyDescent="0.25">
      <c r="B65544" s="27"/>
      <c r="D65544" s="27"/>
      <c r="E65544" s="27"/>
      <c r="I65544" s="27"/>
      <c r="J65544" s="27"/>
    </row>
    <row r="65545" spans="2:10" x14ac:dyDescent="0.25">
      <c r="B65545" s="27"/>
      <c r="D65545" s="27"/>
      <c r="E65545" s="27"/>
      <c r="I65545" s="27"/>
      <c r="J65545" s="27"/>
    </row>
    <row r="65546" spans="2:10" x14ac:dyDescent="0.25">
      <c r="B65546" s="27"/>
      <c r="D65546" s="27"/>
      <c r="E65546" s="27"/>
      <c r="I65546" s="27"/>
      <c r="J65546" s="27"/>
    </row>
    <row r="65547" spans="2:10" x14ac:dyDescent="0.25">
      <c r="B65547" s="27"/>
      <c r="D65547" s="27"/>
      <c r="E65547" s="27"/>
      <c r="I65547" s="27"/>
      <c r="J65547" s="27"/>
    </row>
    <row r="65548" spans="2:10" x14ac:dyDescent="0.25">
      <c r="B65548" s="27"/>
      <c r="D65548" s="27"/>
      <c r="E65548" s="27"/>
      <c r="I65548" s="27"/>
      <c r="J65548" s="27"/>
    </row>
    <row r="65549" spans="2:10" x14ac:dyDescent="0.25">
      <c r="B65549" s="27"/>
      <c r="D65549" s="27"/>
      <c r="E65549" s="27"/>
      <c r="I65549" s="27"/>
      <c r="J65549" s="27"/>
    </row>
    <row r="65550" spans="2:10" x14ac:dyDescent="0.25">
      <c r="B65550" s="27"/>
      <c r="D65550" s="27"/>
      <c r="E65550" s="27"/>
      <c r="I65550" s="27"/>
      <c r="J65550" s="27"/>
    </row>
    <row r="65551" spans="2:10" x14ac:dyDescent="0.25">
      <c r="B65551" s="27"/>
      <c r="D65551" s="27"/>
      <c r="E65551" s="27"/>
      <c r="I65551" s="27"/>
      <c r="J65551" s="27"/>
    </row>
    <row r="65552" spans="2:10" x14ac:dyDescent="0.25">
      <c r="B65552" s="27"/>
      <c r="D65552" s="27"/>
      <c r="E65552" s="27"/>
      <c r="I65552" s="27"/>
      <c r="J65552" s="27"/>
    </row>
    <row r="65553" spans="2:10" x14ac:dyDescent="0.25">
      <c r="B65553" s="27"/>
      <c r="D65553" s="27"/>
      <c r="E65553" s="27"/>
      <c r="I65553" s="27"/>
      <c r="J65553" s="27"/>
    </row>
    <row r="65554" spans="2:10" x14ac:dyDescent="0.25">
      <c r="B65554" s="27"/>
      <c r="D65554" s="27"/>
      <c r="E65554" s="27"/>
      <c r="I65554" s="27"/>
      <c r="J65554" s="27"/>
    </row>
    <row r="65555" spans="2:10" x14ac:dyDescent="0.25">
      <c r="B65555" s="27"/>
      <c r="D65555" s="27"/>
      <c r="E65555" s="27"/>
      <c r="I65555" s="27"/>
      <c r="J65555" s="27"/>
    </row>
    <row r="65556" spans="2:10" x14ac:dyDescent="0.25">
      <c r="B65556" s="27"/>
      <c r="D65556" s="27"/>
      <c r="E65556" s="27"/>
      <c r="I65556" s="27"/>
      <c r="J65556" s="27"/>
    </row>
    <row r="65557" spans="2:10" x14ac:dyDescent="0.25">
      <c r="B65557" s="27"/>
      <c r="D65557" s="27"/>
      <c r="E65557" s="27"/>
      <c r="I65557" s="27"/>
      <c r="J65557" s="27"/>
    </row>
    <row r="65558" spans="2:10" x14ac:dyDescent="0.25">
      <c r="B65558" s="27"/>
      <c r="D65558" s="27"/>
      <c r="E65558" s="27"/>
      <c r="I65558" s="27"/>
      <c r="J65558" s="27"/>
    </row>
    <row r="65559" spans="2:10" x14ac:dyDescent="0.25">
      <c r="B65559" s="27"/>
      <c r="D65559" s="27"/>
      <c r="E65559" s="27"/>
      <c r="I65559" s="27"/>
      <c r="J65559" s="27"/>
    </row>
    <row r="65560" spans="2:10" x14ac:dyDescent="0.25">
      <c r="B65560" s="27"/>
      <c r="D65560" s="27"/>
      <c r="E65560" s="27"/>
      <c r="I65560" s="27"/>
      <c r="J65560" s="27"/>
    </row>
    <row r="65561" spans="2:10" x14ac:dyDescent="0.25">
      <c r="B65561" s="27"/>
      <c r="D65561" s="27"/>
      <c r="E65561" s="27"/>
      <c r="I65561" s="27"/>
      <c r="J65561" s="27"/>
    </row>
    <row r="65562" spans="2:10" x14ac:dyDescent="0.25">
      <c r="B65562" s="27"/>
      <c r="D65562" s="27"/>
      <c r="E65562" s="27"/>
      <c r="I65562" s="27"/>
      <c r="J65562" s="27"/>
    </row>
    <row r="65563" spans="2:10" x14ac:dyDescent="0.25">
      <c r="B65563" s="27"/>
      <c r="D65563" s="27"/>
      <c r="E65563" s="27"/>
      <c r="I65563" s="27"/>
      <c r="J65563" s="27"/>
    </row>
    <row r="65564" spans="2:10" x14ac:dyDescent="0.25">
      <c r="B65564" s="27"/>
      <c r="D65564" s="27"/>
      <c r="E65564" s="27"/>
      <c r="I65564" s="27"/>
      <c r="J65564" s="27"/>
    </row>
    <row r="65565" spans="2:10" x14ac:dyDescent="0.25">
      <c r="B65565" s="27"/>
      <c r="D65565" s="27"/>
      <c r="E65565" s="27"/>
      <c r="I65565" s="27"/>
      <c r="J65565" s="27"/>
    </row>
    <row r="65566" spans="2:10" x14ac:dyDescent="0.25">
      <c r="B65566" s="27"/>
      <c r="D65566" s="27"/>
      <c r="E65566" s="27"/>
      <c r="I65566" s="27"/>
      <c r="J65566" s="27"/>
    </row>
    <row r="65567" spans="2:10" x14ac:dyDescent="0.25">
      <c r="B65567" s="27"/>
      <c r="D65567" s="27"/>
      <c r="E65567" s="27"/>
      <c r="I65567" s="27"/>
      <c r="J65567" s="27"/>
    </row>
    <row r="65568" spans="2:10" x14ac:dyDescent="0.25">
      <c r="B65568" s="27"/>
      <c r="D65568" s="27"/>
      <c r="E65568" s="27"/>
      <c r="I65568" s="27"/>
      <c r="J65568" s="27"/>
    </row>
    <row r="65569" spans="2:10" x14ac:dyDescent="0.25">
      <c r="B65569" s="27"/>
      <c r="D65569" s="27"/>
      <c r="E65569" s="27"/>
      <c r="I65569" s="27"/>
      <c r="J65569" s="27"/>
    </row>
    <row r="65570" spans="2:10" x14ac:dyDescent="0.25">
      <c r="B65570" s="27"/>
      <c r="D65570" s="27"/>
      <c r="E65570" s="27"/>
      <c r="I65570" s="27"/>
      <c r="J65570" s="27"/>
    </row>
    <row r="65571" spans="2:10" x14ac:dyDescent="0.25">
      <c r="B65571" s="27"/>
      <c r="D65571" s="27"/>
      <c r="E65571" s="27"/>
      <c r="I65571" s="27"/>
      <c r="J65571" s="27"/>
    </row>
    <row r="65572" spans="2:10" x14ac:dyDescent="0.25">
      <c r="B65572" s="27"/>
      <c r="D65572" s="27"/>
      <c r="E65572" s="27"/>
      <c r="I65572" s="27"/>
      <c r="J65572" s="27"/>
    </row>
    <row r="65573" spans="2:10" x14ac:dyDescent="0.25">
      <c r="B65573" s="27"/>
      <c r="D65573" s="27"/>
      <c r="E65573" s="27"/>
      <c r="I65573" s="27"/>
      <c r="J65573" s="27"/>
    </row>
    <row r="65574" spans="2:10" x14ac:dyDescent="0.25">
      <c r="B65574" s="27"/>
      <c r="D65574" s="27"/>
      <c r="E65574" s="27"/>
      <c r="I65574" s="27"/>
      <c r="J65574" s="27"/>
    </row>
    <row r="65575" spans="2:10" x14ac:dyDescent="0.25">
      <c r="B65575" s="27"/>
      <c r="D65575" s="27"/>
      <c r="E65575" s="27"/>
      <c r="I65575" s="27"/>
      <c r="J65575" s="27"/>
    </row>
    <row r="65576" spans="2:10" x14ac:dyDescent="0.25">
      <c r="B65576" s="27"/>
      <c r="D65576" s="27"/>
      <c r="E65576" s="27"/>
      <c r="I65576" s="27"/>
      <c r="J65576" s="27"/>
    </row>
    <row r="65577" spans="2:10" x14ac:dyDescent="0.25">
      <c r="B65577" s="27"/>
      <c r="D65577" s="27"/>
      <c r="E65577" s="27"/>
      <c r="I65577" s="27"/>
      <c r="J65577" s="27"/>
    </row>
    <row r="65578" spans="2:10" x14ac:dyDescent="0.25">
      <c r="B65578" s="27"/>
      <c r="D65578" s="27"/>
      <c r="E65578" s="27"/>
      <c r="I65578" s="27"/>
      <c r="J65578" s="27"/>
    </row>
    <row r="65579" spans="2:10" x14ac:dyDescent="0.25">
      <c r="B65579" s="27"/>
      <c r="D65579" s="27"/>
      <c r="E65579" s="27"/>
      <c r="I65579" s="27"/>
      <c r="J65579" s="27"/>
    </row>
    <row r="65580" spans="2:10" x14ac:dyDescent="0.25">
      <c r="B65580" s="27"/>
      <c r="D65580" s="27"/>
      <c r="E65580" s="27"/>
      <c r="I65580" s="27"/>
      <c r="J65580" s="27"/>
    </row>
    <row r="65581" spans="2:10" x14ac:dyDescent="0.25">
      <c r="B65581" s="27"/>
      <c r="D65581" s="27"/>
      <c r="E65581" s="27"/>
      <c r="I65581" s="27"/>
      <c r="J65581" s="27"/>
    </row>
    <row r="65582" spans="2:10" x14ac:dyDescent="0.25">
      <c r="B65582" s="27"/>
      <c r="D65582" s="27"/>
      <c r="E65582" s="27"/>
      <c r="I65582" s="27"/>
      <c r="J65582" s="27"/>
    </row>
    <row r="65583" spans="2:10" x14ac:dyDescent="0.25">
      <c r="B65583" s="27"/>
      <c r="D65583" s="27"/>
      <c r="E65583" s="27"/>
      <c r="I65583" s="27"/>
      <c r="J65583" s="27"/>
    </row>
    <row r="65584" spans="2:10" x14ac:dyDescent="0.25">
      <c r="B65584" s="27"/>
      <c r="D65584" s="27"/>
      <c r="E65584" s="27"/>
      <c r="I65584" s="27"/>
      <c r="J65584" s="27"/>
    </row>
    <row r="65585" spans="2:10" x14ac:dyDescent="0.25">
      <c r="B65585" s="27"/>
      <c r="D65585" s="27"/>
      <c r="E65585" s="27"/>
      <c r="I65585" s="27"/>
      <c r="J65585" s="27"/>
    </row>
    <row r="65586" spans="2:10" x14ac:dyDescent="0.25">
      <c r="B65586" s="27"/>
      <c r="D65586" s="27"/>
      <c r="E65586" s="27"/>
      <c r="I65586" s="27"/>
      <c r="J65586" s="27"/>
    </row>
    <row r="65587" spans="2:10" x14ac:dyDescent="0.25">
      <c r="B65587" s="27"/>
      <c r="D65587" s="27"/>
      <c r="E65587" s="27"/>
      <c r="I65587" s="27"/>
      <c r="J65587" s="27"/>
    </row>
    <row r="65588" spans="2:10" x14ac:dyDescent="0.25">
      <c r="B65588" s="27"/>
      <c r="D65588" s="27"/>
      <c r="E65588" s="27"/>
      <c r="I65588" s="27"/>
      <c r="J65588" s="27"/>
    </row>
    <row r="65589" spans="2:10" x14ac:dyDescent="0.25">
      <c r="B65589" s="27"/>
      <c r="D65589" s="27"/>
      <c r="E65589" s="27"/>
      <c r="I65589" s="27"/>
      <c r="J65589" s="27"/>
    </row>
    <row r="65590" spans="2:10" x14ac:dyDescent="0.25">
      <c r="B65590" s="27"/>
      <c r="D65590" s="27"/>
      <c r="E65590" s="27"/>
      <c r="I65590" s="27"/>
      <c r="J65590" s="27"/>
    </row>
    <row r="65591" spans="2:10" x14ac:dyDescent="0.25">
      <c r="B65591" s="27"/>
      <c r="D65591" s="27"/>
      <c r="E65591" s="27"/>
      <c r="I65591" s="27"/>
      <c r="J65591" s="27"/>
    </row>
    <row r="65592" spans="2:10" x14ac:dyDescent="0.25">
      <c r="B65592" s="27"/>
      <c r="D65592" s="27"/>
      <c r="E65592" s="27"/>
      <c r="I65592" s="27"/>
      <c r="J65592" s="27"/>
    </row>
    <row r="65593" spans="2:10" x14ac:dyDescent="0.25">
      <c r="B65593" s="27"/>
      <c r="D65593" s="27"/>
      <c r="E65593" s="27"/>
      <c r="I65593" s="27"/>
      <c r="J65593" s="27"/>
    </row>
    <row r="65594" spans="2:10" x14ac:dyDescent="0.25">
      <c r="B65594" s="27"/>
      <c r="D65594" s="27"/>
      <c r="E65594" s="27"/>
      <c r="I65594" s="27"/>
      <c r="J65594" s="27"/>
    </row>
    <row r="65595" spans="2:10" x14ac:dyDescent="0.25">
      <c r="B65595" s="27"/>
      <c r="D65595" s="27"/>
      <c r="E65595" s="27"/>
      <c r="I65595" s="27"/>
      <c r="J65595" s="27"/>
    </row>
    <row r="65596" spans="2:10" x14ac:dyDescent="0.25">
      <c r="B65596" s="27"/>
      <c r="D65596" s="27"/>
      <c r="E65596" s="27"/>
      <c r="I65596" s="27"/>
      <c r="J65596" s="27"/>
    </row>
    <row r="65597" spans="2:10" x14ac:dyDescent="0.25">
      <c r="B65597" s="27"/>
      <c r="D65597" s="27"/>
      <c r="E65597" s="27"/>
      <c r="I65597" s="27"/>
      <c r="J65597" s="27"/>
    </row>
    <row r="65598" spans="2:10" x14ac:dyDescent="0.25">
      <c r="B65598" s="27"/>
      <c r="D65598" s="27"/>
      <c r="E65598" s="27"/>
      <c r="I65598" s="27"/>
      <c r="J65598" s="27"/>
    </row>
    <row r="65599" spans="2:10" x14ac:dyDescent="0.25">
      <c r="B65599" s="27"/>
      <c r="D65599" s="27"/>
      <c r="E65599" s="27"/>
      <c r="I65599" s="27"/>
      <c r="J65599" s="27"/>
    </row>
    <row r="65600" spans="2:10" x14ac:dyDescent="0.25">
      <c r="B65600" s="27"/>
      <c r="D65600" s="27"/>
      <c r="E65600" s="27"/>
      <c r="I65600" s="27"/>
      <c r="J65600" s="27"/>
    </row>
    <row r="65601" spans="2:10" x14ac:dyDescent="0.25">
      <c r="B65601" s="27"/>
      <c r="D65601" s="27"/>
      <c r="E65601" s="27"/>
      <c r="I65601" s="27"/>
      <c r="J65601" s="27"/>
    </row>
    <row r="65602" spans="2:10" x14ac:dyDescent="0.25">
      <c r="B65602" s="27"/>
      <c r="D65602" s="27"/>
      <c r="E65602" s="27"/>
      <c r="I65602" s="27"/>
      <c r="J65602" s="27"/>
    </row>
    <row r="65603" spans="2:10" x14ac:dyDescent="0.25">
      <c r="B65603" s="27"/>
      <c r="D65603" s="27"/>
      <c r="E65603" s="27"/>
      <c r="I65603" s="27"/>
      <c r="J65603" s="27"/>
    </row>
    <row r="65604" spans="2:10" x14ac:dyDescent="0.25">
      <c r="B65604" s="27"/>
      <c r="D65604" s="27"/>
      <c r="E65604" s="27"/>
      <c r="I65604" s="27"/>
      <c r="J65604" s="27"/>
    </row>
    <row r="65605" spans="2:10" x14ac:dyDescent="0.25">
      <c r="B65605" s="27"/>
      <c r="D65605" s="27"/>
      <c r="E65605" s="27"/>
      <c r="I65605" s="27"/>
      <c r="J65605" s="27"/>
    </row>
    <row r="65606" spans="2:10" x14ac:dyDescent="0.25">
      <c r="B65606" s="27"/>
      <c r="D65606" s="27"/>
      <c r="E65606" s="27"/>
      <c r="I65606" s="27"/>
      <c r="J65606" s="27"/>
    </row>
    <row r="65607" spans="2:10" x14ac:dyDescent="0.25">
      <c r="B65607" s="27"/>
      <c r="D65607" s="27"/>
      <c r="E65607" s="27"/>
      <c r="I65607" s="27"/>
      <c r="J65607" s="27"/>
    </row>
    <row r="65608" spans="2:10" x14ac:dyDescent="0.25">
      <c r="B65608" s="27"/>
      <c r="D65608" s="27"/>
      <c r="E65608" s="27"/>
      <c r="I65608" s="27"/>
      <c r="J65608" s="27"/>
    </row>
    <row r="65609" spans="2:10" x14ac:dyDescent="0.25">
      <c r="B65609" s="27"/>
      <c r="D65609" s="27"/>
      <c r="E65609" s="27"/>
      <c r="I65609" s="27"/>
      <c r="J65609" s="27"/>
    </row>
    <row r="65610" spans="2:10" x14ac:dyDescent="0.25">
      <c r="B65610" s="27"/>
      <c r="D65610" s="27"/>
      <c r="E65610" s="27"/>
      <c r="I65610" s="27"/>
      <c r="J65610" s="27"/>
    </row>
    <row r="65611" spans="2:10" x14ac:dyDescent="0.25">
      <c r="B65611" s="27"/>
      <c r="D65611" s="27"/>
      <c r="E65611" s="27"/>
      <c r="I65611" s="27"/>
      <c r="J65611" s="27"/>
    </row>
    <row r="65612" spans="2:10" x14ac:dyDescent="0.25">
      <c r="B65612" s="27"/>
      <c r="D65612" s="27"/>
      <c r="E65612" s="27"/>
      <c r="I65612" s="27"/>
      <c r="J65612" s="27"/>
    </row>
    <row r="65613" spans="2:10" x14ac:dyDescent="0.25">
      <c r="B65613" s="27"/>
      <c r="D65613" s="27"/>
      <c r="E65613" s="27"/>
      <c r="I65613" s="27"/>
      <c r="J65613" s="27"/>
    </row>
    <row r="65614" spans="2:10" x14ac:dyDescent="0.25">
      <c r="B65614" s="27"/>
      <c r="D65614" s="27"/>
      <c r="E65614" s="27"/>
      <c r="I65614" s="27"/>
      <c r="J65614" s="27"/>
    </row>
    <row r="65615" spans="2:10" x14ac:dyDescent="0.25">
      <c r="B65615" s="27"/>
      <c r="D65615" s="27"/>
      <c r="E65615" s="27"/>
      <c r="I65615" s="27"/>
      <c r="J65615" s="27"/>
    </row>
    <row r="65616" spans="2:10" x14ac:dyDescent="0.25">
      <c r="B65616" s="27"/>
      <c r="D65616" s="27"/>
      <c r="E65616" s="27"/>
      <c r="I65616" s="27"/>
      <c r="J65616" s="27"/>
    </row>
    <row r="65617" spans="2:10" x14ac:dyDescent="0.25">
      <c r="B65617" s="27"/>
      <c r="D65617" s="27"/>
      <c r="E65617" s="27"/>
      <c r="I65617" s="27"/>
      <c r="J65617" s="27"/>
    </row>
    <row r="65618" spans="2:10" x14ac:dyDescent="0.25">
      <c r="B65618" s="27"/>
      <c r="D65618" s="27"/>
      <c r="E65618" s="27"/>
      <c r="I65618" s="27"/>
      <c r="J65618" s="27"/>
    </row>
    <row r="65619" spans="2:10" x14ac:dyDescent="0.25">
      <c r="B65619" s="27"/>
      <c r="D65619" s="27"/>
      <c r="E65619" s="27"/>
      <c r="I65619" s="27"/>
      <c r="J65619" s="27"/>
    </row>
    <row r="65620" spans="2:10" x14ac:dyDescent="0.25">
      <c r="B65620" s="27"/>
      <c r="D65620" s="27"/>
      <c r="E65620" s="27"/>
      <c r="I65620" s="27"/>
      <c r="J65620" s="27"/>
    </row>
    <row r="65621" spans="2:10" x14ac:dyDescent="0.25">
      <c r="B65621" s="27"/>
      <c r="D65621" s="27"/>
      <c r="E65621" s="27"/>
      <c r="I65621" s="27"/>
      <c r="J65621" s="27"/>
    </row>
    <row r="65622" spans="2:10" x14ac:dyDescent="0.25">
      <c r="B65622" s="27"/>
      <c r="D65622" s="27"/>
      <c r="E65622" s="27"/>
      <c r="I65622" s="27"/>
      <c r="J65622" s="27"/>
    </row>
    <row r="65623" spans="2:10" x14ac:dyDescent="0.25">
      <c r="B65623" s="27"/>
      <c r="D65623" s="27"/>
      <c r="E65623" s="27"/>
      <c r="I65623" s="27"/>
      <c r="J65623" s="27"/>
    </row>
    <row r="65624" spans="2:10" x14ac:dyDescent="0.25">
      <c r="B65624" s="27"/>
      <c r="D65624" s="27"/>
      <c r="E65624" s="27"/>
      <c r="I65624" s="27"/>
      <c r="J65624" s="27"/>
    </row>
    <row r="65625" spans="2:10" x14ac:dyDescent="0.25">
      <c r="B65625" s="27"/>
      <c r="D65625" s="27"/>
      <c r="E65625" s="27"/>
      <c r="I65625" s="27"/>
      <c r="J65625" s="27"/>
    </row>
    <row r="65626" spans="2:10" x14ac:dyDescent="0.25">
      <c r="B65626" s="27"/>
      <c r="D65626" s="27"/>
      <c r="E65626" s="27"/>
      <c r="I65626" s="27"/>
      <c r="J65626" s="27"/>
    </row>
    <row r="65627" spans="2:10" x14ac:dyDescent="0.25">
      <c r="B65627" s="27"/>
      <c r="D65627" s="27"/>
      <c r="E65627" s="27"/>
      <c r="I65627" s="27"/>
      <c r="J65627" s="27"/>
    </row>
    <row r="65628" spans="2:10" x14ac:dyDescent="0.25">
      <c r="B65628" s="27"/>
      <c r="D65628" s="27"/>
      <c r="E65628" s="27"/>
      <c r="I65628" s="27"/>
      <c r="J65628" s="27"/>
    </row>
    <row r="65629" spans="2:10" x14ac:dyDescent="0.25">
      <c r="B65629" s="27"/>
      <c r="D65629" s="27"/>
      <c r="E65629" s="27"/>
      <c r="I65629" s="27"/>
      <c r="J65629" s="27"/>
    </row>
    <row r="65630" spans="2:10" x14ac:dyDescent="0.25">
      <c r="B65630" s="27"/>
      <c r="D65630" s="27"/>
      <c r="E65630" s="27"/>
      <c r="I65630" s="27"/>
      <c r="J65630" s="27"/>
    </row>
    <row r="65631" spans="2:10" x14ac:dyDescent="0.25">
      <c r="B65631" s="27"/>
      <c r="D65631" s="27"/>
      <c r="E65631" s="27"/>
      <c r="I65631" s="27"/>
      <c r="J65631" s="27"/>
    </row>
    <row r="65632" spans="2:10" x14ac:dyDescent="0.25">
      <c r="B65632" s="27"/>
      <c r="D65632" s="27"/>
      <c r="E65632" s="27"/>
      <c r="I65632" s="27"/>
      <c r="J65632" s="27"/>
    </row>
    <row r="65633" spans="2:10" x14ac:dyDescent="0.25">
      <c r="B65633" s="27"/>
      <c r="D65633" s="27"/>
      <c r="E65633" s="27"/>
      <c r="I65633" s="27"/>
      <c r="J65633" s="27"/>
    </row>
    <row r="65634" spans="2:10" x14ac:dyDescent="0.25">
      <c r="B65634" s="27"/>
      <c r="D65634" s="27"/>
      <c r="E65634" s="27"/>
      <c r="I65634" s="27"/>
      <c r="J65634" s="27"/>
    </row>
    <row r="65635" spans="2:10" x14ac:dyDescent="0.25">
      <c r="B65635" s="27"/>
      <c r="D65635" s="27"/>
      <c r="E65635" s="27"/>
      <c r="I65635" s="27"/>
      <c r="J65635" s="27"/>
    </row>
    <row r="65636" spans="2:10" x14ac:dyDescent="0.25">
      <c r="B65636" s="27"/>
      <c r="D65636" s="27"/>
      <c r="E65636" s="27"/>
      <c r="I65636" s="27"/>
      <c r="J65636" s="27"/>
    </row>
    <row r="65637" spans="2:10" x14ac:dyDescent="0.25">
      <c r="B65637" s="27"/>
      <c r="D65637" s="27"/>
      <c r="E65637" s="27"/>
      <c r="I65637" s="27"/>
      <c r="J65637" s="27"/>
    </row>
    <row r="65638" spans="2:10" x14ac:dyDescent="0.25">
      <c r="B65638" s="27"/>
      <c r="D65638" s="27"/>
      <c r="E65638" s="27"/>
      <c r="I65638" s="27"/>
      <c r="J65638" s="27"/>
    </row>
    <row r="65639" spans="2:10" x14ac:dyDescent="0.25">
      <c r="B65639" s="27"/>
      <c r="D65639" s="27"/>
      <c r="E65639" s="27"/>
      <c r="I65639" s="27"/>
      <c r="J65639" s="27"/>
    </row>
    <row r="65640" spans="2:10" x14ac:dyDescent="0.25">
      <c r="B65640" s="27"/>
      <c r="D65640" s="27"/>
      <c r="E65640" s="27"/>
      <c r="I65640" s="27"/>
      <c r="J65640" s="27"/>
    </row>
    <row r="65641" spans="2:10" x14ac:dyDescent="0.25">
      <c r="B65641" s="27"/>
      <c r="D65641" s="27"/>
      <c r="E65641" s="27"/>
      <c r="I65641" s="27"/>
      <c r="J65641" s="27"/>
    </row>
    <row r="65642" spans="2:10" x14ac:dyDescent="0.25">
      <c r="B65642" s="27"/>
      <c r="D65642" s="27"/>
      <c r="E65642" s="27"/>
      <c r="I65642" s="27"/>
      <c r="J65642" s="27"/>
    </row>
    <row r="65643" spans="2:10" x14ac:dyDescent="0.25">
      <c r="B65643" s="27"/>
      <c r="D65643" s="27"/>
      <c r="E65643" s="27"/>
      <c r="I65643" s="27"/>
      <c r="J65643" s="27"/>
    </row>
    <row r="65644" spans="2:10" x14ac:dyDescent="0.25">
      <c r="B65644" s="27"/>
      <c r="D65644" s="27"/>
      <c r="E65644" s="27"/>
      <c r="I65644" s="27"/>
      <c r="J65644" s="27"/>
    </row>
    <row r="65645" spans="2:10" x14ac:dyDescent="0.25">
      <c r="B65645" s="27"/>
      <c r="D65645" s="27"/>
      <c r="E65645" s="27"/>
      <c r="I65645" s="27"/>
      <c r="J65645" s="27"/>
    </row>
    <row r="65646" spans="2:10" x14ac:dyDescent="0.25">
      <c r="B65646" s="27"/>
      <c r="D65646" s="27"/>
      <c r="E65646" s="27"/>
      <c r="I65646" s="27"/>
      <c r="J65646" s="27"/>
    </row>
    <row r="65647" spans="2:10" x14ac:dyDescent="0.25">
      <c r="B65647" s="27"/>
      <c r="D65647" s="27"/>
      <c r="E65647" s="27"/>
      <c r="I65647" s="27"/>
      <c r="J65647" s="27"/>
    </row>
    <row r="65648" spans="2:10" x14ac:dyDescent="0.25">
      <c r="B65648" s="27"/>
      <c r="D65648" s="27"/>
      <c r="E65648" s="27"/>
      <c r="I65648" s="27"/>
      <c r="J65648" s="27"/>
    </row>
    <row r="65649" spans="2:10" x14ac:dyDescent="0.25">
      <c r="B65649" s="27"/>
      <c r="D65649" s="27"/>
      <c r="E65649" s="27"/>
      <c r="I65649" s="27"/>
      <c r="J65649" s="27"/>
    </row>
    <row r="65650" spans="2:10" x14ac:dyDescent="0.25">
      <c r="B65650" s="27"/>
      <c r="D65650" s="27"/>
      <c r="E65650" s="27"/>
      <c r="I65650" s="27"/>
      <c r="J65650" s="27"/>
    </row>
    <row r="65651" spans="2:10" x14ac:dyDescent="0.25">
      <c r="B65651" s="27"/>
      <c r="D65651" s="27"/>
      <c r="E65651" s="27"/>
      <c r="I65651" s="27"/>
      <c r="J65651" s="27"/>
    </row>
    <row r="65652" spans="2:10" x14ac:dyDescent="0.25">
      <c r="B65652" s="27"/>
      <c r="D65652" s="27"/>
      <c r="E65652" s="27"/>
      <c r="I65652" s="27"/>
      <c r="J65652" s="27"/>
    </row>
    <row r="65653" spans="2:10" x14ac:dyDescent="0.25">
      <c r="B65653" s="27"/>
      <c r="D65653" s="27"/>
      <c r="E65653" s="27"/>
      <c r="I65653" s="27"/>
      <c r="J65653" s="27"/>
    </row>
    <row r="65654" spans="2:10" x14ac:dyDescent="0.25">
      <c r="B65654" s="27"/>
      <c r="D65654" s="27"/>
      <c r="E65654" s="27"/>
      <c r="I65654" s="27"/>
      <c r="J65654" s="27"/>
    </row>
    <row r="65655" spans="2:10" x14ac:dyDescent="0.25">
      <c r="B65655" s="27"/>
      <c r="D65655" s="27"/>
      <c r="E65655" s="27"/>
      <c r="I65655" s="27"/>
      <c r="J65655" s="27"/>
    </row>
    <row r="65656" spans="2:10" x14ac:dyDescent="0.25">
      <c r="B65656" s="27"/>
      <c r="D65656" s="27"/>
      <c r="E65656" s="27"/>
      <c r="I65656" s="27"/>
      <c r="J65656" s="27"/>
    </row>
    <row r="65657" spans="2:10" x14ac:dyDescent="0.25">
      <c r="B65657" s="27"/>
      <c r="D65657" s="27"/>
      <c r="E65657" s="27"/>
      <c r="I65657" s="27"/>
      <c r="J65657" s="27"/>
    </row>
    <row r="65658" spans="2:10" x14ac:dyDescent="0.25">
      <c r="B65658" s="27"/>
      <c r="D65658" s="27"/>
      <c r="E65658" s="27"/>
      <c r="I65658" s="27"/>
      <c r="J65658" s="27"/>
    </row>
    <row r="65659" spans="2:10" x14ac:dyDescent="0.25">
      <c r="B65659" s="27"/>
      <c r="D65659" s="27"/>
      <c r="E65659" s="27"/>
      <c r="I65659" s="27"/>
      <c r="J65659" s="27"/>
    </row>
    <row r="65660" spans="2:10" x14ac:dyDescent="0.25">
      <c r="B65660" s="27"/>
      <c r="D65660" s="27"/>
      <c r="E65660" s="27"/>
      <c r="I65660" s="27"/>
      <c r="J65660" s="27"/>
    </row>
    <row r="65661" spans="2:10" x14ac:dyDescent="0.25">
      <c r="B65661" s="27"/>
      <c r="D65661" s="27"/>
      <c r="E65661" s="27"/>
      <c r="I65661" s="27"/>
      <c r="J65661" s="27"/>
    </row>
    <row r="65662" spans="2:10" x14ac:dyDescent="0.25">
      <c r="B65662" s="27"/>
      <c r="D65662" s="27"/>
      <c r="E65662" s="27"/>
      <c r="I65662" s="27"/>
      <c r="J65662" s="27"/>
    </row>
    <row r="65663" spans="2:10" x14ac:dyDescent="0.25">
      <c r="B65663" s="27"/>
      <c r="D65663" s="27"/>
      <c r="E65663" s="27"/>
      <c r="I65663" s="27"/>
      <c r="J65663" s="27"/>
    </row>
    <row r="65664" spans="2:10" x14ac:dyDescent="0.25">
      <c r="B65664" s="27"/>
      <c r="D65664" s="27"/>
      <c r="E65664" s="27"/>
      <c r="I65664" s="27"/>
      <c r="J65664" s="27"/>
    </row>
    <row r="65665" spans="2:10" x14ac:dyDescent="0.25">
      <c r="B65665" s="27"/>
      <c r="D65665" s="27"/>
      <c r="E65665" s="27"/>
      <c r="I65665" s="27"/>
      <c r="J65665" s="27"/>
    </row>
    <row r="65666" spans="2:10" x14ac:dyDescent="0.25">
      <c r="B65666" s="27"/>
      <c r="D65666" s="27"/>
      <c r="E65666" s="27"/>
      <c r="I65666" s="27"/>
      <c r="J65666" s="27"/>
    </row>
    <row r="65667" spans="2:10" x14ac:dyDescent="0.25">
      <c r="B65667" s="27"/>
      <c r="D65667" s="27"/>
      <c r="E65667" s="27"/>
      <c r="I65667" s="27"/>
      <c r="J65667" s="27"/>
    </row>
    <row r="65668" spans="2:10" x14ac:dyDescent="0.25">
      <c r="B65668" s="27"/>
      <c r="D65668" s="27"/>
      <c r="E65668" s="27"/>
      <c r="I65668" s="27"/>
      <c r="J65668" s="27"/>
    </row>
    <row r="65669" spans="2:10" x14ac:dyDescent="0.25">
      <c r="B65669" s="27"/>
      <c r="D65669" s="27"/>
      <c r="E65669" s="27"/>
      <c r="I65669" s="27"/>
      <c r="J65669" s="27"/>
    </row>
    <row r="65670" spans="2:10" x14ac:dyDescent="0.25">
      <c r="B65670" s="27"/>
      <c r="D65670" s="27"/>
      <c r="E65670" s="27"/>
      <c r="I65670" s="27"/>
      <c r="J65670" s="27"/>
    </row>
    <row r="65671" spans="2:10" x14ac:dyDescent="0.25">
      <c r="B65671" s="27"/>
      <c r="D65671" s="27"/>
      <c r="E65671" s="27"/>
      <c r="I65671" s="27"/>
      <c r="J65671" s="27"/>
    </row>
    <row r="65672" spans="2:10" x14ac:dyDescent="0.25">
      <c r="B65672" s="27"/>
      <c r="D65672" s="27"/>
      <c r="E65672" s="27"/>
      <c r="I65672" s="27"/>
      <c r="J65672" s="27"/>
    </row>
    <row r="65673" spans="2:10" x14ac:dyDescent="0.25">
      <c r="B65673" s="27"/>
      <c r="D65673" s="27"/>
      <c r="E65673" s="27"/>
      <c r="I65673" s="27"/>
      <c r="J65673" s="27"/>
    </row>
    <row r="65674" spans="2:10" x14ac:dyDescent="0.25">
      <c r="B65674" s="27"/>
      <c r="D65674" s="27"/>
      <c r="E65674" s="27"/>
      <c r="I65674" s="27"/>
      <c r="J65674" s="27"/>
    </row>
    <row r="65675" spans="2:10" x14ac:dyDescent="0.25">
      <c r="B65675" s="27"/>
      <c r="D65675" s="27"/>
      <c r="E65675" s="27"/>
      <c r="I65675" s="27"/>
      <c r="J65675" s="27"/>
    </row>
    <row r="65676" spans="2:10" x14ac:dyDescent="0.25">
      <c r="B65676" s="27"/>
      <c r="D65676" s="27"/>
      <c r="E65676" s="27"/>
      <c r="I65676" s="27"/>
      <c r="J65676" s="27"/>
    </row>
    <row r="65677" spans="2:10" x14ac:dyDescent="0.25">
      <c r="B65677" s="27"/>
      <c r="D65677" s="27"/>
      <c r="E65677" s="27"/>
      <c r="I65677" s="27"/>
      <c r="J65677" s="27"/>
    </row>
    <row r="65678" spans="2:10" x14ac:dyDescent="0.25">
      <c r="B65678" s="27"/>
      <c r="D65678" s="27"/>
      <c r="E65678" s="27"/>
      <c r="I65678" s="27"/>
      <c r="J65678" s="27"/>
    </row>
    <row r="65679" spans="2:10" x14ac:dyDescent="0.25">
      <c r="B65679" s="27"/>
      <c r="D65679" s="27"/>
      <c r="E65679" s="27"/>
      <c r="I65679" s="27"/>
      <c r="J65679" s="27"/>
    </row>
    <row r="65680" spans="2:10" x14ac:dyDescent="0.25">
      <c r="B65680" s="27"/>
      <c r="D65680" s="27"/>
      <c r="E65680" s="27"/>
      <c r="I65680" s="27"/>
      <c r="J65680" s="27"/>
    </row>
    <row r="65681" spans="2:10" x14ac:dyDescent="0.25">
      <c r="B65681" s="27"/>
      <c r="D65681" s="27"/>
      <c r="E65681" s="27"/>
      <c r="I65681" s="27"/>
      <c r="J65681" s="27"/>
    </row>
    <row r="65682" spans="2:10" x14ac:dyDescent="0.25">
      <c r="B65682" s="27"/>
      <c r="D65682" s="27"/>
      <c r="E65682" s="27"/>
      <c r="I65682" s="27"/>
      <c r="J65682" s="27"/>
    </row>
    <row r="65683" spans="2:10" x14ac:dyDescent="0.25">
      <c r="B65683" s="27"/>
      <c r="D65683" s="27"/>
      <c r="E65683" s="27"/>
      <c r="I65683" s="27"/>
      <c r="J65683" s="27"/>
    </row>
    <row r="65684" spans="2:10" x14ac:dyDescent="0.25">
      <c r="B65684" s="27"/>
      <c r="D65684" s="27"/>
      <c r="E65684" s="27"/>
      <c r="I65684" s="27"/>
      <c r="J65684" s="27"/>
    </row>
    <row r="65685" spans="2:10" x14ac:dyDescent="0.25">
      <c r="B65685" s="27"/>
      <c r="D65685" s="27"/>
      <c r="E65685" s="27"/>
      <c r="I65685" s="27"/>
      <c r="J65685" s="27"/>
    </row>
    <row r="65686" spans="2:10" x14ac:dyDescent="0.25">
      <c r="B65686" s="27"/>
      <c r="D65686" s="27"/>
      <c r="E65686" s="27"/>
      <c r="I65686" s="27"/>
      <c r="J65686" s="27"/>
    </row>
    <row r="65687" spans="2:10" x14ac:dyDescent="0.25">
      <c r="B65687" s="27"/>
      <c r="D65687" s="27"/>
      <c r="E65687" s="27"/>
      <c r="I65687" s="27"/>
      <c r="J65687" s="27"/>
    </row>
    <row r="65688" spans="2:10" x14ac:dyDescent="0.25">
      <c r="B65688" s="27"/>
      <c r="D65688" s="27"/>
      <c r="E65688" s="27"/>
      <c r="I65688" s="27"/>
      <c r="J65688" s="27"/>
    </row>
    <row r="65689" spans="2:10" x14ac:dyDescent="0.25">
      <c r="B65689" s="27"/>
      <c r="D65689" s="27"/>
      <c r="E65689" s="27"/>
      <c r="I65689" s="27"/>
      <c r="J65689" s="27"/>
    </row>
    <row r="65690" spans="2:10" x14ac:dyDescent="0.25">
      <c r="B65690" s="27"/>
      <c r="D65690" s="27"/>
      <c r="E65690" s="27"/>
      <c r="I65690" s="27"/>
      <c r="J65690" s="27"/>
    </row>
    <row r="65691" spans="2:10" x14ac:dyDescent="0.25">
      <c r="B65691" s="27"/>
      <c r="D65691" s="27"/>
      <c r="E65691" s="27"/>
      <c r="I65691" s="27"/>
      <c r="J65691" s="27"/>
    </row>
    <row r="65692" spans="2:10" x14ac:dyDescent="0.25">
      <c r="B65692" s="27"/>
      <c r="D65692" s="27"/>
      <c r="E65692" s="27"/>
      <c r="I65692" s="27"/>
      <c r="J65692" s="27"/>
    </row>
    <row r="65693" spans="2:10" x14ac:dyDescent="0.25">
      <c r="B65693" s="27"/>
      <c r="D65693" s="27"/>
      <c r="E65693" s="27"/>
      <c r="I65693" s="27"/>
      <c r="J65693" s="27"/>
    </row>
    <row r="65694" spans="2:10" x14ac:dyDescent="0.25">
      <c r="B65694" s="27"/>
      <c r="D65694" s="27"/>
      <c r="E65694" s="27"/>
      <c r="I65694" s="27"/>
      <c r="J65694" s="27"/>
    </row>
    <row r="65695" spans="2:10" x14ac:dyDescent="0.25">
      <c r="B65695" s="27"/>
      <c r="D65695" s="27"/>
      <c r="E65695" s="27"/>
      <c r="I65695" s="27"/>
      <c r="J65695" s="27"/>
    </row>
    <row r="65696" spans="2:10" x14ac:dyDescent="0.25">
      <c r="B65696" s="27"/>
      <c r="D65696" s="27"/>
      <c r="E65696" s="27"/>
      <c r="I65696" s="27"/>
      <c r="J65696" s="27"/>
    </row>
    <row r="65697" spans="2:10" x14ac:dyDescent="0.25">
      <c r="B65697" s="27"/>
      <c r="D65697" s="27"/>
      <c r="E65697" s="27"/>
      <c r="I65697" s="27"/>
      <c r="J65697" s="27"/>
    </row>
    <row r="65698" spans="2:10" x14ac:dyDescent="0.25">
      <c r="B65698" s="27"/>
      <c r="D65698" s="27"/>
      <c r="E65698" s="27"/>
      <c r="I65698" s="27"/>
      <c r="J65698" s="27"/>
    </row>
    <row r="65699" spans="2:10" x14ac:dyDescent="0.25">
      <c r="B65699" s="27"/>
      <c r="D65699" s="27"/>
      <c r="E65699" s="27"/>
      <c r="I65699" s="27"/>
      <c r="J65699" s="27"/>
    </row>
    <row r="65700" spans="2:10" x14ac:dyDescent="0.25">
      <c r="B65700" s="27"/>
      <c r="D65700" s="27"/>
      <c r="E65700" s="27"/>
      <c r="I65700" s="27"/>
      <c r="J65700" s="27"/>
    </row>
    <row r="65701" spans="2:10" x14ac:dyDescent="0.25">
      <c r="B65701" s="27"/>
      <c r="D65701" s="27"/>
      <c r="E65701" s="27"/>
      <c r="I65701" s="27"/>
      <c r="J65701" s="27"/>
    </row>
    <row r="65702" spans="2:10" x14ac:dyDescent="0.25">
      <c r="B65702" s="27"/>
      <c r="D65702" s="27"/>
      <c r="E65702" s="27"/>
      <c r="I65702" s="27"/>
      <c r="J65702" s="27"/>
    </row>
    <row r="65703" spans="2:10" x14ac:dyDescent="0.25">
      <c r="B65703" s="27"/>
      <c r="D65703" s="27"/>
      <c r="E65703" s="27"/>
      <c r="I65703" s="27"/>
      <c r="J65703" s="27"/>
    </row>
    <row r="65704" spans="2:10" x14ac:dyDescent="0.25">
      <c r="B65704" s="27"/>
      <c r="D65704" s="27"/>
      <c r="E65704" s="27"/>
      <c r="I65704" s="27"/>
      <c r="J65704" s="27"/>
    </row>
    <row r="65705" spans="2:10" x14ac:dyDescent="0.25">
      <c r="B65705" s="27"/>
      <c r="D65705" s="27"/>
      <c r="E65705" s="27"/>
      <c r="I65705" s="27"/>
      <c r="J65705" s="27"/>
    </row>
    <row r="65706" spans="2:10" x14ac:dyDescent="0.25">
      <c r="B65706" s="27"/>
      <c r="D65706" s="27"/>
      <c r="E65706" s="27"/>
      <c r="I65706" s="27"/>
      <c r="J65706" s="27"/>
    </row>
    <row r="65707" spans="2:10" x14ac:dyDescent="0.25">
      <c r="B65707" s="27"/>
      <c r="D65707" s="27"/>
      <c r="E65707" s="27"/>
      <c r="I65707" s="27"/>
      <c r="J65707" s="27"/>
    </row>
    <row r="65708" spans="2:10" x14ac:dyDescent="0.25">
      <c r="B65708" s="27"/>
      <c r="D65708" s="27"/>
      <c r="E65708" s="27"/>
      <c r="I65708" s="27"/>
      <c r="J65708" s="27"/>
    </row>
    <row r="65709" spans="2:10" x14ac:dyDescent="0.25">
      <c r="B65709" s="27"/>
      <c r="D65709" s="27"/>
      <c r="E65709" s="27"/>
      <c r="I65709" s="27"/>
      <c r="J65709" s="27"/>
    </row>
    <row r="65710" spans="2:10" x14ac:dyDescent="0.25">
      <c r="B65710" s="27"/>
      <c r="D65710" s="27"/>
      <c r="E65710" s="27"/>
      <c r="I65710" s="27"/>
      <c r="J65710" s="27"/>
    </row>
    <row r="65711" spans="2:10" x14ac:dyDescent="0.25">
      <c r="B65711" s="27"/>
      <c r="D65711" s="27"/>
      <c r="E65711" s="27"/>
      <c r="I65711" s="27"/>
      <c r="J65711" s="27"/>
    </row>
    <row r="65712" spans="2:10" x14ac:dyDescent="0.25">
      <c r="B65712" s="27"/>
      <c r="D65712" s="27"/>
      <c r="E65712" s="27"/>
      <c r="I65712" s="27"/>
      <c r="J65712" s="27"/>
    </row>
    <row r="65713" spans="2:10" x14ac:dyDescent="0.25">
      <c r="B65713" s="27"/>
      <c r="D65713" s="27"/>
      <c r="E65713" s="27"/>
      <c r="I65713" s="27"/>
      <c r="J65713" s="27"/>
    </row>
    <row r="65714" spans="2:10" x14ac:dyDescent="0.25">
      <c r="B65714" s="27"/>
      <c r="D65714" s="27"/>
      <c r="E65714" s="27"/>
      <c r="I65714" s="27"/>
      <c r="J65714" s="27"/>
    </row>
    <row r="65715" spans="2:10" x14ac:dyDescent="0.25">
      <c r="B65715" s="27"/>
      <c r="D65715" s="27"/>
      <c r="E65715" s="27"/>
      <c r="I65715" s="27"/>
      <c r="J65715" s="27"/>
    </row>
    <row r="65716" spans="2:10" x14ac:dyDescent="0.25">
      <c r="B65716" s="27"/>
      <c r="D65716" s="27"/>
      <c r="E65716" s="27"/>
      <c r="I65716" s="27"/>
      <c r="J65716" s="27"/>
    </row>
    <row r="65717" spans="2:10" x14ac:dyDescent="0.25">
      <c r="B65717" s="27"/>
      <c r="D65717" s="27"/>
      <c r="E65717" s="27"/>
      <c r="I65717" s="27"/>
      <c r="J65717" s="27"/>
    </row>
    <row r="65718" spans="2:10" x14ac:dyDescent="0.25">
      <c r="B65718" s="27"/>
      <c r="D65718" s="27"/>
      <c r="E65718" s="27"/>
      <c r="I65718" s="27"/>
      <c r="J65718" s="27"/>
    </row>
    <row r="65719" spans="2:10" x14ac:dyDescent="0.25">
      <c r="B65719" s="27"/>
      <c r="D65719" s="27"/>
      <c r="E65719" s="27"/>
      <c r="I65719" s="27"/>
      <c r="J65719" s="27"/>
    </row>
    <row r="65720" spans="2:10" x14ac:dyDescent="0.25">
      <c r="B65720" s="27"/>
      <c r="D65720" s="27"/>
      <c r="E65720" s="27"/>
      <c r="I65720" s="27"/>
      <c r="J65720" s="27"/>
    </row>
    <row r="65721" spans="2:10" x14ac:dyDescent="0.25">
      <c r="B65721" s="27"/>
      <c r="D65721" s="27"/>
      <c r="E65721" s="27"/>
      <c r="I65721" s="27"/>
      <c r="J65721" s="27"/>
    </row>
    <row r="65722" spans="2:10" x14ac:dyDescent="0.25">
      <c r="B65722" s="27"/>
      <c r="D65722" s="27"/>
      <c r="E65722" s="27"/>
      <c r="I65722" s="27"/>
      <c r="J65722" s="27"/>
    </row>
    <row r="65723" spans="2:10" x14ac:dyDescent="0.25">
      <c r="B65723" s="27"/>
      <c r="D65723" s="27"/>
      <c r="E65723" s="27"/>
      <c r="I65723" s="27"/>
      <c r="J65723" s="27"/>
    </row>
    <row r="65724" spans="2:10" x14ac:dyDescent="0.25">
      <c r="B65724" s="27"/>
      <c r="D65724" s="27"/>
      <c r="E65724" s="27"/>
      <c r="I65724" s="27"/>
      <c r="J65724" s="27"/>
    </row>
    <row r="65725" spans="2:10" x14ac:dyDescent="0.25">
      <c r="B65725" s="27"/>
      <c r="D65725" s="27"/>
      <c r="E65725" s="27"/>
      <c r="I65725" s="27"/>
      <c r="J65725" s="27"/>
    </row>
    <row r="65726" spans="2:10" x14ac:dyDescent="0.25">
      <c r="B65726" s="27"/>
      <c r="D65726" s="27"/>
      <c r="E65726" s="27"/>
      <c r="I65726" s="27"/>
      <c r="J65726" s="27"/>
    </row>
    <row r="65727" spans="2:10" x14ac:dyDescent="0.25">
      <c r="B65727" s="27"/>
      <c r="D65727" s="27"/>
      <c r="E65727" s="27"/>
      <c r="I65727" s="27"/>
      <c r="J65727" s="27"/>
    </row>
    <row r="65728" spans="2:10" x14ac:dyDescent="0.25">
      <c r="B65728" s="27"/>
      <c r="D65728" s="27"/>
      <c r="E65728" s="27"/>
      <c r="I65728" s="27"/>
      <c r="J65728" s="27"/>
    </row>
    <row r="65729" spans="2:10" x14ac:dyDescent="0.25">
      <c r="B65729" s="27"/>
      <c r="D65729" s="27"/>
      <c r="E65729" s="27"/>
      <c r="I65729" s="27"/>
      <c r="J65729" s="27"/>
    </row>
    <row r="65730" spans="2:10" x14ac:dyDescent="0.25">
      <c r="B65730" s="27"/>
      <c r="D65730" s="27"/>
      <c r="E65730" s="27"/>
      <c r="I65730" s="27"/>
      <c r="J65730" s="27"/>
    </row>
    <row r="65731" spans="2:10" x14ac:dyDescent="0.25">
      <c r="B65731" s="27"/>
      <c r="D65731" s="27"/>
      <c r="E65731" s="27"/>
      <c r="I65731" s="27"/>
      <c r="J65731" s="27"/>
    </row>
    <row r="65732" spans="2:10" x14ac:dyDescent="0.25">
      <c r="B65732" s="27"/>
      <c r="D65732" s="27"/>
      <c r="E65732" s="27"/>
      <c r="I65732" s="27"/>
      <c r="J65732" s="27"/>
    </row>
    <row r="65733" spans="2:10" x14ac:dyDescent="0.25">
      <c r="B65733" s="27"/>
      <c r="D65733" s="27"/>
      <c r="E65733" s="27"/>
      <c r="I65733" s="27"/>
      <c r="J65733" s="27"/>
    </row>
    <row r="65734" spans="2:10" x14ac:dyDescent="0.25">
      <c r="B65734" s="27"/>
      <c r="D65734" s="27"/>
      <c r="E65734" s="27"/>
      <c r="I65734" s="27"/>
      <c r="J65734" s="27"/>
    </row>
    <row r="65735" spans="2:10" x14ac:dyDescent="0.25">
      <c r="B65735" s="27"/>
      <c r="D65735" s="27"/>
      <c r="E65735" s="27"/>
      <c r="I65735" s="27"/>
      <c r="J65735" s="27"/>
    </row>
    <row r="65736" spans="2:10" x14ac:dyDescent="0.25">
      <c r="B65736" s="27"/>
      <c r="D65736" s="27"/>
      <c r="E65736" s="27"/>
      <c r="I65736" s="27"/>
      <c r="J65736" s="27"/>
    </row>
    <row r="65737" spans="2:10" x14ac:dyDescent="0.25">
      <c r="B65737" s="27"/>
      <c r="D65737" s="27"/>
      <c r="E65737" s="27"/>
      <c r="I65737" s="27"/>
      <c r="J65737" s="27"/>
    </row>
    <row r="65738" spans="2:10" x14ac:dyDescent="0.25">
      <c r="B65738" s="27"/>
      <c r="D65738" s="27"/>
      <c r="E65738" s="27"/>
      <c r="I65738" s="27"/>
      <c r="J65738" s="27"/>
    </row>
    <row r="65739" spans="2:10" x14ac:dyDescent="0.25">
      <c r="B65739" s="27"/>
      <c r="D65739" s="27"/>
      <c r="E65739" s="27"/>
      <c r="I65739" s="27"/>
      <c r="J65739" s="27"/>
    </row>
    <row r="65740" spans="2:10" x14ac:dyDescent="0.25">
      <c r="B65740" s="27"/>
      <c r="D65740" s="27"/>
      <c r="E65740" s="27"/>
      <c r="I65740" s="27"/>
      <c r="J65740" s="27"/>
    </row>
    <row r="65741" spans="2:10" x14ac:dyDescent="0.25">
      <c r="B65741" s="27"/>
      <c r="D65741" s="27"/>
      <c r="E65741" s="27"/>
      <c r="I65741" s="27"/>
      <c r="J65741" s="27"/>
    </row>
    <row r="65742" spans="2:10" x14ac:dyDescent="0.25">
      <c r="B65742" s="27"/>
      <c r="D65742" s="27"/>
      <c r="E65742" s="27"/>
      <c r="I65742" s="27"/>
      <c r="J65742" s="27"/>
    </row>
    <row r="65743" spans="2:10" x14ac:dyDescent="0.25">
      <c r="B65743" s="27"/>
      <c r="D65743" s="27"/>
      <c r="E65743" s="27"/>
      <c r="I65743" s="27"/>
      <c r="J65743" s="27"/>
    </row>
    <row r="65744" spans="2:10" x14ac:dyDescent="0.25">
      <c r="B65744" s="27"/>
      <c r="D65744" s="27"/>
      <c r="E65744" s="27"/>
      <c r="I65744" s="27"/>
      <c r="J65744" s="27"/>
    </row>
    <row r="65745" spans="2:10" x14ac:dyDescent="0.25">
      <c r="B65745" s="27"/>
      <c r="D65745" s="27"/>
      <c r="E65745" s="27"/>
      <c r="I65745" s="27"/>
      <c r="J65745" s="27"/>
    </row>
    <row r="65746" spans="2:10" x14ac:dyDescent="0.25">
      <c r="B65746" s="27"/>
      <c r="D65746" s="27"/>
      <c r="E65746" s="27"/>
      <c r="I65746" s="27"/>
      <c r="J65746" s="27"/>
    </row>
    <row r="65747" spans="2:10" x14ac:dyDescent="0.25">
      <c r="B65747" s="27"/>
      <c r="D65747" s="27"/>
      <c r="E65747" s="27"/>
      <c r="I65747" s="27"/>
      <c r="J65747" s="27"/>
    </row>
    <row r="65748" spans="2:10" x14ac:dyDescent="0.25">
      <c r="B65748" s="27"/>
      <c r="D65748" s="27"/>
      <c r="E65748" s="27"/>
      <c r="I65748" s="27"/>
      <c r="J65748" s="27"/>
    </row>
    <row r="65749" spans="2:10" x14ac:dyDescent="0.25">
      <c r="B65749" s="27"/>
      <c r="D65749" s="27"/>
      <c r="E65749" s="27"/>
      <c r="I65749" s="27"/>
      <c r="J65749" s="27"/>
    </row>
    <row r="65750" spans="2:10" x14ac:dyDescent="0.25">
      <c r="B65750" s="27"/>
      <c r="D65750" s="27"/>
      <c r="E65750" s="27"/>
      <c r="I65750" s="27"/>
      <c r="J65750" s="27"/>
    </row>
    <row r="65751" spans="2:10" x14ac:dyDescent="0.25">
      <c r="B65751" s="27"/>
      <c r="D65751" s="27"/>
      <c r="E65751" s="27"/>
      <c r="I65751" s="27"/>
      <c r="J65751" s="27"/>
    </row>
    <row r="65752" spans="2:10" x14ac:dyDescent="0.25">
      <c r="B65752" s="27"/>
      <c r="D65752" s="27"/>
      <c r="E65752" s="27"/>
      <c r="I65752" s="27"/>
      <c r="J65752" s="27"/>
    </row>
    <row r="65753" spans="2:10" x14ac:dyDescent="0.25">
      <c r="B65753" s="27"/>
      <c r="D65753" s="27"/>
      <c r="E65753" s="27"/>
      <c r="I65753" s="27"/>
      <c r="J65753" s="27"/>
    </row>
    <row r="65754" spans="2:10" x14ac:dyDescent="0.25">
      <c r="B65754" s="27"/>
      <c r="D65754" s="27"/>
      <c r="E65754" s="27"/>
      <c r="I65754" s="27"/>
      <c r="J65754" s="27"/>
    </row>
    <row r="65755" spans="2:10" x14ac:dyDescent="0.25">
      <c r="B65755" s="27"/>
      <c r="D65755" s="27"/>
      <c r="E65755" s="27"/>
      <c r="I65755" s="27"/>
      <c r="J65755" s="27"/>
    </row>
    <row r="65756" spans="2:10" x14ac:dyDescent="0.25">
      <c r="B65756" s="27"/>
      <c r="D65756" s="27"/>
      <c r="E65756" s="27"/>
      <c r="I65756" s="27"/>
      <c r="J65756" s="27"/>
    </row>
    <row r="65757" spans="2:10" x14ac:dyDescent="0.25">
      <c r="B65757" s="27"/>
      <c r="D65757" s="27"/>
      <c r="E65757" s="27"/>
      <c r="I65757" s="27"/>
      <c r="J65757" s="27"/>
    </row>
    <row r="65758" spans="2:10" x14ac:dyDescent="0.25">
      <c r="B65758" s="27"/>
      <c r="D65758" s="27"/>
      <c r="E65758" s="27"/>
      <c r="I65758" s="27"/>
      <c r="J65758" s="27"/>
    </row>
    <row r="65759" spans="2:10" x14ac:dyDescent="0.25">
      <c r="B65759" s="27"/>
      <c r="D65759" s="27"/>
      <c r="E65759" s="27"/>
      <c r="I65759" s="27"/>
      <c r="J65759" s="27"/>
    </row>
    <row r="65760" spans="2:10" x14ac:dyDescent="0.25">
      <c r="B65760" s="27"/>
      <c r="D65760" s="27"/>
      <c r="E65760" s="27"/>
      <c r="I65760" s="27"/>
      <c r="J65760" s="27"/>
    </row>
    <row r="65761" spans="2:10" x14ac:dyDescent="0.25">
      <c r="B65761" s="27"/>
      <c r="D65761" s="27"/>
      <c r="E65761" s="27"/>
      <c r="I65761" s="27"/>
      <c r="J65761" s="27"/>
    </row>
    <row r="65762" spans="2:10" x14ac:dyDescent="0.25">
      <c r="B65762" s="27"/>
      <c r="D65762" s="27"/>
      <c r="E65762" s="27"/>
      <c r="I65762" s="27"/>
      <c r="J65762" s="27"/>
    </row>
    <row r="65763" spans="2:10" x14ac:dyDescent="0.25">
      <c r="B65763" s="27"/>
      <c r="D65763" s="27"/>
      <c r="E65763" s="27"/>
      <c r="I65763" s="27"/>
      <c r="J65763" s="27"/>
    </row>
    <row r="65764" spans="2:10" x14ac:dyDescent="0.25">
      <c r="B65764" s="27"/>
      <c r="D65764" s="27"/>
      <c r="E65764" s="27"/>
      <c r="I65764" s="27"/>
      <c r="J65764" s="27"/>
    </row>
    <row r="65765" spans="2:10" x14ac:dyDescent="0.25">
      <c r="B65765" s="27"/>
      <c r="D65765" s="27"/>
      <c r="E65765" s="27"/>
      <c r="I65765" s="27"/>
      <c r="J65765" s="27"/>
    </row>
    <row r="65766" spans="2:10" x14ac:dyDescent="0.25">
      <c r="B65766" s="27"/>
      <c r="D65766" s="27"/>
      <c r="E65766" s="27"/>
      <c r="I65766" s="27"/>
      <c r="J65766" s="27"/>
    </row>
    <row r="65767" spans="2:10" x14ac:dyDescent="0.25">
      <c r="B65767" s="27"/>
      <c r="D65767" s="27"/>
      <c r="E65767" s="27"/>
      <c r="I65767" s="27"/>
      <c r="J65767" s="27"/>
    </row>
    <row r="65768" spans="2:10" x14ac:dyDescent="0.25">
      <c r="B65768" s="27"/>
      <c r="D65768" s="27"/>
      <c r="E65768" s="27"/>
      <c r="I65768" s="27"/>
      <c r="J65768" s="27"/>
    </row>
    <row r="65769" spans="2:10" x14ac:dyDescent="0.25">
      <c r="B65769" s="27"/>
      <c r="D65769" s="27"/>
      <c r="E65769" s="27"/>
      <c r="I65769" s="27"/>
      <c r="J65769" s="27"/>
    </row>
    <row r="65770" spans="2:10" x14ac:dyDescent="0.25">
      <c r="B65770" s="27"/>
      <c r="D65770" s="27"/>
      <c r="E65770" s="27"/>
      <c r="I65770" s="27"/>
      <c r="J65770" s="27"/>
    </row>
    <row r="65771" spans="2:10" x14ac:dyDescent="0.25">
      <c r="B65771" s="27"/>
      <c r="D65771" s="27"/>
      <c r="E65771" s="27"/>
      <c r="I65771" s="27"/>
      <c r="J65771" s="27"/>
    </row>
    <row r="65772" spans="2:10" x14ac:dyDescent="0.25">
      <c r="B65772" s="27"/>
      <c r="D65772" s="27"/>
      <c r="E65772" s="27"/>
      <c r="I65772" s="27"/>
      <c r="J65772" s="27"/>
    </row>
    <row r="65773" spans="2:10" x14ac:dyDescent="0.25">
      <c r="B65773" s="27"/>
      <c r="D65773" s="27"/>
      <c r="E65773" s="27"/>
      <c r="I65773" s="27"/>
      <c r="J65773" s="27"/>
    </row>
    <row r="65774" spans="2:10" x14ac:dyDescent="0.25">
      <c r="B65774" s="27"/>
      <c r="D65774" s="27"/>
      <c r="E65774" s="27"/>
      <c r="I65774" s="27"/>
      <c r="J65774" s="27"/>
    </row>
    <row r="65775" spans="2:10" x14ac:dyDescent="0.25">
      <c r="B65775" s="27"/>
      <c r="D65775" s="27"/>
      <c r="E65775" s="27"/>
      <c r="I65775" s="27"/>
      <c r="J65775" s="27"/>
    </row>
    <row r="65776" spans="2:10" x14ac:dyDescent="0.25">
      <c r="B65776" s="27"/>
      <c r="D65776" s="27"/>
      <c r="E65776" s="27"/>
      <c r="I65776" s="27"/>
      <c r="J65776" s="27"/>
    </row>
    <row r="65777" spans="2:10" x14ac:dyDescent="0.25">
      <c r="B65777" s="27"/>
      <c r="D65777" s="27"/>
      <c r="E65777" s="27"/>
      <c r="I65777" s="27"/>
      <c r="J65777" s="27"/>
    </row>
    <row r="65778" spans="2:10" x14ac:dyDescent="0.25">
      <c r="B65778" s="27"/>
      <c r="D65778" s="27"/>
      <c r="E65778" s="27"/>
      <c r="I65778" s="27"/>
      <c r="J65778" s="27"/>
    </row>
    <row r="65779" spans="2:10" x14ac:dyDescent="0.25">
      <c r="B65779" s="27"/>
      <c r="D65779" s="27"/>
      <c r="E65779" s="27"/>
      <c r="I65779" s="27"/>
      <c r="J65779" s="27"/>
    </row>
    <row r="65780" spans="2:10" x14ac:dyDescent="0.25">
      <c r="B65780" s="27"/>
      <c r="D65780" s="27"/>
      <c r="E65780" s="27"/>
      <c r="I65780" s="27"/>
      <c r="J65780" s="27"/>
    </row>
    <row r="65781" spans="2:10" x14ac:dyDescent="0.25">
      <c r="B65781" s="27"/>
      <c r="D65781" s="27"/>
      <c r="E65781" s="27"/>
      <c r="I65781" s="27"/>
      <c r="J65781" s="27"/>
    </row>
    <row r="65782" spans="2:10" x14ac:dyDescent="0.25">
      <c r="B65782" s="27"/>
      <c r="D65782" s="27"/>
      <c r="E65782" s="27"/>
      <c r="I65782" s="27"/>
      <c r="J65782" s="27"/>
    </row>
    <row r="65783" spans="2:10" x14ac:dyDescent="0.25">
      <c r="B65783" s="27"/>
      <c r="D65783" s="27"/>
      <c r="E65783" s="27"/>
      <c r="I65783" s="27"/>
      <c r="J65783" s="27"/>
    </row>
    <row r="65784" spans="2:10" x14ac:dyDescent="0.25">
      <c r="B65784" s="27"/>
      <c r="D65784" s="27"/>
      <c r="E65784" s="27"/>
      <c r="I65784" s="27"/>
      <c r="J65784" s="27"/>
    </row>
    <row r="65785" spans="2:10" x14ac:dyDescent="0.25">
      <c r="B65785" s="27"/>
      <c r="D65785" s="27"/>
      <c r="E65785" s="27"/>
      <c r="I65785" s="27"/>
      <c r="J65785" s="27"/>
    </row>
    <row r="65786" spans="2:10" x14ac:dyDescent="0.25">
      <c r="B65786" s="27"/>
      <c r="D65786" s="27"/>
      <c r="E65786" s="27"/>
      <c r="I65786" s="27"/>
      <c r="J65786" s="27"/>
    </row>
    <row r="65787" spans="2:10" x14ac:dyDescent="0.25">
      <c r="B65787" s="27"/>
      <c r="D65787" s="27"/>
      <c r="E65787" s="27"/>
      <c r="I65787" s="27"/>
      <c r="J65787" s="27"/>
    </row>
    <row r="65788" spans="2:10" x14ac:dyDescent="0.25">
      <c r="B65788" s="27"/>
      <c r="D65788" s="27"/>
      <c r="E65788" s="27"/>
      <c r="I65788" s="27"/>
      <c r="J65788" s="27"/>
    </row>
    <row r="65789" spans="2:10" x14ac:dyDescent="0.25">
      <c r="B65789" s="27"/>
      <c r="D65789" s="27"/>
      <c r="E65789" s="27"/>
      <c r="I65789" s="27"/>
      <c r="J65789" s="27"/>
    </row>
    <row r="65790" spans="2:10" x14ac:dyDescent="0.25">
      <c r="B65790" s="27"/>
      <c r="D65790" s="27"/>
      <c r="E65790" s="27"/>
      <c r="I65790" s="27"/>
      <c r="J65790" s="27"/>
    </row>
    <row r="65791" spans="2:10" x14ac:dyDescent="0.25">
      <c r="B65791" s="27"/>
      <c r="D65791" s="27"/>
      <c r="E65791" s="27"/>
      <c r="I65791" s="27"/>
      <c r="J65791" s="27"/>
    </row>
    <row r="65792" spans="2:10" x14ac:dyDescent="0.25">
      <c r="B65792" s="27"/>
      <c r="D65792" s="27"/>
      <c r="E65792" s="27"/>
      <c r="I65792" s="27"/>
      <c r="J65792" s="27"/>
    </row>
    <row r="65793" spans="2:10" x14ac:dyDescent="0.25">
      <c r="B65793" s="27"/>
      <c r="D65793" s="27"/>
      <c r="E65793" s="27"/>
      <c r="I65793" s="27"/>
      <c r="J65793" s="27"/>
    </row>
    <row r="65794" spans="2:10" x14ac:dyDescent="0.25">
      <c r="B65794" s="27"/>
      <c r="D65794" s="27"/>
      <c r="E65794" s="27"/>
      <c r="I65794" s="27"/>
      <c r="J65794" s="27"/>
    </row>
    <row r="65795" spans="2:10" x14ac:dyDescent="0.25">
      <c r="B65795" s="27"/>
      <c r="D65795" s="27"/>
      <c r="E65795" s="27"/>
      <c r="I65795" s="27"/>
      <c r="J65795" s="27"/>
    </row>
    <row r="65796" spans="2:10" x14ac:dyDescent="0.25">
      <c r="B65796" s="27"/>
      <c r="D65796" s="27"/>
      <c r="E65796" s="27"/>
      <c r="I65796" s="27"/>
      <c r="J65796" s="27"/>
    </row>
    <row r="65797" spans="2:10" x14ac:dyDescent="0.25">
      <c r="B65797" s="27"/>
      <c r="D65797" s="27"/>
      <c r="E65797" s="27"/>
      <c r="I65797" s="27"/>
      <c r="J65797" s="27"/>
    </row>
    <row r="65798" spans="2:10" x14ac:dyDescent="0.25">
      <c r="B65798" s="27"/>
      <c r="D65798" s="27"/>
      <c r="E65798" s="27"/>
      <c r="I65798" s="27"/>
      <c r="J65798" s="27"/>
    </row>
    <row r="65799" spans="2:10" x14ac:dyDescent="0.25">
      <c r="B65799" s="27"/>
      <c r="D65799" s="27"/>
      <c r="E65799" s="27"/>
      <c r="I65799" s="27"/>
      <c r="J65799" s="27"/>
    </row>
    <row r="65800" spans="2:10" x14ac:dyDescent="0.25">
      <c r="B65800" s="27"/>
      <c r="D65800" s="27"/>
      <c r="E65800" s="27"/>
      <c r="I65800" s="27"/>
      <c r="J65800" s="27"/>
    </row>
    <row r="65801" spans="2:10" x14ac:dyDescent="0.25">
      <c r="B65801" s="27"/>
      <c r="D65801" s="27"/>
      <c r="E65801" s="27"/>
      <c r="I65801" s="27"/>
      <c r="J65801" s="27"/>
    </row>
    <row r="65802" spans="2:10" x14ac:dyDescent="0.25">
      <c r="B65802" s="27"/>
      <c r="D65802" s="27"/>
      <c r="E65802" s="27"/>
      <c r="I65802" s="27"/>
      <c r="J65802" s="27"/>
    </row>
    <row r="65803" spans="2:10" x14ac:dyDescent="0.25">
      <c r="B65803" s="27"/>
      <c r="D65803" s="27"/>
      <c r="E65803" s="27"/>
      <c r="I65803" s="27"/>
      <c r="J65803" s="27"/>
    </row>
    <row r="65804" spans="2:10" x14ac:dyDescent="0.25">
      <c r="B65804" s="27"/>
      <c r="D65804" s="27"/>
      <c r="E65804" s="27"/>
      <c r="I65804" s="27"/>
      <c r="J65804" s="27"/>
    </row>
    <row r="65805" spans="2:10" x14ac:dyDescent="0.25">
      <c r="B65805" s="27"/>
      <c r="D65805" s="27"/>
      <c r="E65805" s="27"/>
      <c r="I65805" s="27"/>
      <c r="J65805" s="27"/>
    </row>
    <row r="65806" spans="2:10" x14ac:dyDescent="0.25">
      <c r="B65806" s="27"/>
      <c r="D65806" s="27"/>
      <c r="E65806" s="27"/>
      <c r="I65806" s="27"/>
      <c r="J65806" s="27"/>
    </row>
    <row r="65807" spans="2:10" x14ac:dyDescent="0.25">
      <c r="B65807" s="27"/>
      <c r="D65807" s="27"/>
      <c r="E65807" s="27"/>
      <c r="I65807" s="27"/>
      <c r="J65807" s="27"/>
    </row>
    <row r="65808" spans="2:10" x14ac:dyDescent="0.25">
      <c r="B65808" s="27"/>
      <c r="D65808" s="27"/>
      <c r="E65808" s="27"/>
      <c r="I65808" s="27"/>
      <c r="J65808" s="27"/>
    </row>
    <row r="65809" spans="2:10" x14ac:dyDescent="0.25">
      <c r="B65809" s="27"/>
      <c r="D65809" s="27"/>
      <c r="E65809" s="27"/>
      <c r="I65809" s="27"/>
      <c r="J65809" s="27"/>
    </row>
    <row r="65810" spans="2:10" x14ac:dyDescent="0.25">
      <c r="B65810" s="27"/>
      <c r="D65810" s="27"/>
      <c r="E65810" s="27"/>
      <c r="I65810" s="27"/>
      <c r="J65810" s="27"/>
    </row>
    <row r="65811" spans="2:10" x14ac:dyDescent="0.25">
      <c r="B65811" s="27"/>
      <c r="D65811" s="27"/>
      <c r="E65811" s="27"/>
      <c r="I65811" s="27"/>
      <c r="J65811" s="27"/>
    </row>
    <row r="65812" spans="2:10" x14ac:dyDescent="0.25">
      <c r="B65812" s="27"/>
      <c r="D65812" s="27"/>
      <c r="E65812" s="27"/>
      <c r="I65812" s="27"/>
      <c r="J65812" s="27"/>
    </row>
    <row r="65813" spans="2:10" x14ac:dyDescent="0.25">
      <c r="B65813" s="27"/>
      <c r="D65813" s="27"/>
      <c r="E65813" s="27"/>
      <c r="I65813" s="27"/>
      <c r="J65813" s="27"/>
    </row>
    <row r="65814" spans="2:10" x14ac:dyDescent="0.25">
      <c r="B65814" s="27"/>
      <c r="D65814" s="27"/>
      <c r="E65814" s="27"/>
      <c r="I65814" s="27"/>
      <c r="J65814" s="27"/>
    </row>
    <row r="65815" spans="2:10" x14ac:dyDescent="0.25">
      <c r="B65815" s="27"/>
      <c r="D65815" s="27"/>
      <c r="E65815" s="27"/>
      <c r="I65815" s="27"/>
      <c r="J65815" s="27"/>
    </row>
    <row r="65816" spans="2:10" x14ac:dyDescent="0.25">
      <c r="B65816" s="27"/>
      <c r="D65816" s="27"/>
      <c r="E65816" s="27"/>
      <c r="I65816" s="27"/>
      <c r="J65816" s="27"/>
    </row>
    <row r="65817" spans="2:10" x14ac:dyDescent="0.25">
      <c r="B65817" s="27"/>
      <c r="D65817" s="27"/>
      <c r="E65817" s="27"/>
      <c r="I65817" s="27"/>
      <c r="J65817" s="27"/>
    </row>
    <row r="65818" spans="2:10" x14ac:dyDescent="0.25">
      <c r="B65818" s="27"/>
      <c r="D65818" s="27"/>
      <c r="E65818" s="27"/>
      <c r="I65818" s="27"/>
      <c r="J65818" s="27"/>
    </row>
    <row r="65819" spans="2:10" x14ac:dyDescent="0.25">
      <c r="B65819" s="27"/>
      <c r="D65819" s="27"/>
      <c r="E65819" s="27"/>
      <c r="I65819" s="27"/>
      <c r="J65819" s="27"/>
    </row>
    <row r="65820" spans="2:10" x14ac:dyDescent="0.25">
      <c r="B65820" s="27"/>
      <c r="D65820" s="27"/>
      <c r="E65820" s="27"/>
      <c r="I65820" s="27"/>
      <c r="J65820" s="27"/>
    </row>
    <row r="65821" spans="2:10" x14ac:dyDescent="0.25">
      <c r="B65821" s="27"/>
      <c r="D65821" s="27"/>
      <c r="E65821" s="27"/>
      <c r="I65821" s="27"/>
      <c r="J65821" s="27"/>
    </row>
    <row r="65822" spans="2:10" x14ac:dyDescent="0.25">
      <c r="B65822" s="27"/>
      <c r="D65822" s="27"/>
      <c r="E65822" s="27"/>
      <c r="I65822" s="27"/>
      <c r="J65822" s="27"/>
    </row>
    <row r="65823" spans="2:10" x14ac:dyDescent="0.25">
      <c r="B65823" s="27"/>
      <c r="D65823" s="27"/>
      <c r="E65823" s="27"/>
      <c r="I65823" s="27"/>
      <c r="J65823" s="27"/>
    </row>
    <row r="65824" spans="2:10" x14ac:dyDescent="0.25">
      <c r="B65824" s="27"/>
      <c r="D65824" s="27"/>
      <c r="E65824" s="27"/>
      <c r="I65824" s="27"/>
      <c r="J65824" s="27"/>
    </row>
    <row r="65825" spans="2:10" x14ac:dyDescent="0.25">
      <c r="B65825" s="27"/>
      <c r="D65825" s="27"/>
      <c r="E65825" s="27"/>
      <c r="I65825" s="27"/>
      <c r="J65825" s="27"/>
    </row>
    <row r="65826" spans="2:10" x14ac:dyDescent="0.25">
      <c r="B65826" s="27"/>
      <c r="D65826" s="27"/>
      <c r="E65826" s="27"/>
      <c r="I65826" s="27"/>
      <c r="J65826" s="27"/>
    </row>
    <row r="65827" spans="2:10" x14ac:dyDescent="0.25">
      <c r="B65827" s="27"/>
      <c r="D65827" s="27"/>
      <c r="E65827" s="27"/>
      <c r="I65827" s="27"/>
      <c r="J65827" s="27"/>
    </row>
    <row r="65828" spans="2:10" x14ac:dyDescent="0.25">
      <c r="B65828" s="27"/>
      <c r="D65828" s="27"/>
      <c r="E65828" s="27"/>
      <c r="I65828" s="27"/>
      <c r="J65828" s="27"/>
    </row>
    <row r="65829" spans="2:10" x14ac:dyDescent="0.25">
      <c r="B65829" s="27"/>
      <c r="D65829" s="27"/>
      <c r="E65829" s="27"/>
      <c r="I65829" s="27"/>
      <c r="J65829" s="27"/>
    </row>
    <row r="65830" spans="2:10" x14ac:dyDescent="0.25">
      <c r="B65830" s="27"/>
      <c r="D65830" s="27"/>
      <c r="E65830" s="27"/>
      <c r="I65830" s="27"/>
      <c r="J65830" s="27"/>
    </row>
    <row r="65831" spans="2:10" x14ac:dyDescent="0.25">
      <c r="B65831" s="27"/>
      <c r="D65831" s="27"/>
      <c r="E65831" s="27"/>
      <c r="I65831" s="27"/>
      <c r="J65831" s="27"/>
    </row>
    <row r="65832" spans="2:10" x14ac:dyDescent="0.25">
      <c r="B65832" s="27"/>
      <c r="D65832" s="27"/>
      <c r="E65832" s="27"/>
      <c r="I65832" s="27"/>
      <c r="J65832" s="27"/>
    </row>
    <row r="65833" spans="2:10" x14ac:dyDescent="0.25">
      <c r="B65833" s="27"/>
      <c r="D65833" s="27"/>
      <c r="E65833" s="27"/>
      <c r="I65833" s="27"/>
      <c r="J65833" s="27"/>
    </row>
    <row r="65834" spans="2:10" x14ac:dyDescent="0.25">
      <c r="B65834" s="27"/>
      <c r="D65834" s="27"/>
      <c r="E65834" s="27"/>
      <c r="I65834" s="27"/>
      <c r="J65834" s="27"/>
    </row>
    <row r="65835" spans="2:10" x14ac:dyDescent="0.25">
      <c r="B65835" s="27"/>
      <c r="D65835" s="27"/>
      <c r="E65835" s="27"/>
      <c r="I65835" s="27"/>
      <c r="J65835" s="27"/>
    </row>
    <row r="65836" spans="2:10" x14ac:dyDescent="0.25">
      <c r="B65836" s="27"/>
      <c r="D65836" s="27"/>
      <c r="E65836" s="27"/>
      <c r="I65836" s="27"/>
      <c r="J65836" s="27"/>
    </row>
    <row r="65837" spans="2:10" x14ac:dyDescent="0.25">
      <c r="B65837" s="27"/>
      <c r="D65837" s="27"/>
      <c r="E65837" s="27"/>
      <c r="I65837" s="27"/>
      <c r="J65837" s="27"/>
    </row>
    <row r="65838" spans="2:10" x14ac:dyDescent="0.25">
      <c r="B65838" s="27"/>
      <c r="D65838" s="27"/>
      <c r="E65838" s="27"/>
      <c r="I65838" s="27"/>
      <c r="J65838" s="27"/>
    </row>
    <row r="65839" spans="2:10" x14ac:dyDescent="0.25">
      <c r="B65839" s="27"/>
      <c r="D65839" s="27"/>
      <c r="E65839" s="27"/>
      <c r="I65839" s="27"/>
      <c r="J65839" s="27"/>
    </row>
    <row r="65840" spans="2:10" x14ac:dyDescent="0.25">
      <c r="B65840" s="27"/>
      <c r="D65840" s="27"/>
      <c r="E65840" s="27"/>
      <c r="I65840" s="27"/>
      <c r="J65840" s="27"/>
    </row>
    <row r="65841" spans="2:10" x14ac:dyDescent="0.25">
      <c r="B65841" s="27"/>
      <c r="D65841" s="27"/>
      <c r="E65841" s="27"/>
      <c r="I65841" s="27"/>
      <c r="J65841" s="27"/>
    </row>
    <row r="65842" spans="2:10" x14ac:dyDescent="0.25">
      <c r="B65842" s="27"/>
      <c r="D65842" s="27"/>
      <c r="E65842" s="27"/>
      <c r="I65842" s="27"/>
      <c r="J65842" s="27"/>
    </row>
    <row r="65843" spans="2:10" x14ac:dyDescent="0.25">
      <c r="B65843" s="27"/>
      <c r="D65843" s="27"/>
      <c r="E65843" s="27"/>
      <c r="I65843" s="27"/>
      <c r="J65843" s="27"/>
    </row>
    <row r="65844" spans="2:10" x14ac:dyDescent="0.25">
      <c r="B65844" s="27"/>
      <c r="D65844" s="27"/>
      <c r="E65844" s="27"/>
      <c r="I65844" s="27"/>
      <c r="J65844" s="27"/>
    </row>
    <row r="65845" spans="2:10" x14ac:dyDescent="0.25">
      <c r="B65845" s="27"/>
      <c r="D65845" s="27"/>
      <c r="E65845" s="27"/>
      <c r="I65845" s="27"/>
      <c r="J65845" s="27"/>
    </row>
    <row r="65846" spans="2:10" x14ac:dyDescent="0.25">
      <c r="B65846" s="27"/>
      <c r="D65846" s="27"/>
      <c r="E65846" s="27"/>
      <c r="I65846" s="27"/>
      <c r="J65846" s="27"/>
    </row>
    <row r="65847" spans="2:10" x14ac:dyDescent="0.25">
      <c r="B65847" s="27"/>
      <c r="D65847" s="27"/>
      <c r="E65847" s="27"/>
      <c r="I65847" s="27"/>
      <c r="J65847" s="27"/>
    </row>
    <row r="65848" spans="2:10" x14ac:dyDescent="0.25">
      <c r="B65848" s="27"/>
      <c r="D65848" s="27"/>
      <c r="E65848" s="27"/>
      <c r="I65848" s="27"/>
      <c r="J65848" s="27"/>
    </row>
    <row r="65849" spans="2:10" x14ac:dyDescent="0.25">
      <c r="B65849" s="27"/>
      <c r="D65849" s="27"/>
      <c r="E65849" s="27"/>
      <c r="I65849" s="27"/>
      <c r="J65849" s="27"/>
    </row>
    <row r="65850" spans="2:10" x14ac:dyDescent="0.25">
      <c r="B65850" s="27"/>
      <c r="D65850" s="27"/>
      <c r="E65850" s="27"/>
      <c r="I65850" s="27"/>
      <c r="J65850" s="27"/>
    </row>
    <row r="65851" spans="2:10" x14ac:dyDescent="0.25">
      <c r="B65851" s="27"/>
      <c r="D65851" s="27"/>
      <c r="E65851" s="27"/>
      <c r="I65851" s="27"/>
      <c r="J65851" s="27"/>
    </row>
    <row r="65852" spans="2:10" x14ac:dyDescent="0.25">
      <c r="B65852" s="27"/>
      <c r="D65852" s="27"/>
      <c r="E65852" s="27"/>
      <c r="I65852" s="27"/>
      <c r="J65852" s="27"/>
    </row>
    <row r="65853" spans="2:10" x14ac:dyDescent="0.25">
      <c r="B65853" s="27"/>
      <c r="D65853" s="27"/>
      <c r="E65853" s="27"/>
      <c r="I65853" s="27"/>
      <c r="J65853" s="27"/>
    </row>
    <row r="65854" spans="2:10" x14ac:dyDescent="0.25">
      <c r="B65854" s="27"/>
      <c r="D65854" s="27"/>
      <c r="E65854" s="27"/>
      <c r="I65854" s="27"/>
      <c r="J65854" s="27"/>
    </row>
    <row r="65855" spans="2:10" x14ac:dyDescent="0.25">
      <c r="B65855" s="27"/>
      <c r="D65855" s="27"/>
      <c r="E65855" s="27"/>
      <c r="I65855" s="27"/>
      <c r="J65855" s="27"/>
    </row>
    <row r="65856" spans="2:10" x14ac:dyDescent="0.25">
      <c r="B65856" s="27"/>
      <c r="D65856" s="27"/>
      <c r="E65856" s="27"/>
      <c r="I65856" s="27"/>
      <c r="J65856" s="27"/>
    </row>
    <row r="65857" spans="2:10" x14ac:dyDescent="0.25">
      <c r="B65857" s="27"/>
      <c r="D65857" s="27"/>
      <c r="E65857" s="27"/>
      <c r="I65857" s="27"/>
      <c r="J65857" s="27"/>
    </row>
    <row r="65858" spans="2:10" x14ac:dyDescent="0.25">
      <c r="B65858" s="27"/>
      <c r="D65858" s="27"/>
      <c r="E65858" s="27"/>
      <c r="I65858" s="27"/>
      <c r="J65858" s="27"/>
    </row>
    <row r="65859" spans="2:10" x14ac:dyDescent="0.25">
      <c r="B65859" s="27"/>
      <c r="D65859" s="27"/>
      <c r="E65859" s="27"/>
      <c r="I65859" s="27"/>
      <c r="J65859" s="27"/>
    </row>
    <row r="65860" spans="2:10" x14ac:dyDescent="0.25">
      <c r="B65860" s="27"/>
      <c r="D65860" s="27"/>
      <c r="E65860" s="27"/>
      <c r="I65860" s="27"/>
      <c r="J65860" s="27"/>
    </row>
    <row r="65861" spans="2:10" x14ac:dyDescent="0.25">
      <c r="B65861" s="27"/>
      <c r="D65861" s="27"/>
      <c r="E65861" s="27"/>
      <c r="I65861" s="27"/>
      <c r="J65861" s="27"/>
    </row>
    <row r="65862" spans="2:10" x14ac:dyDescent="0.25">
      <c r="B65862" s="27"/>
      <c r="D65862" s="27"/>
      <c r="E65862" s="27"/>
      <c r="I65862" s="27"/>
      <c r="J65862" s="27"/>
    </row>
    <row r="65863" spans="2:10" x14ac:dyDescent="0.25">
      <c r="B65863" s="27"/>
      <c r="D65863" s="27"/>
      <c r="E65863" s="27"/>
      <c r="I65863" s="27"/>
      <c r="J65863" s="27"/>
    </row>
    <row r="65864" spans="2:10" x14ac:dyDescent="0.25">
      <c r="B65864" s="27"/>
      <c r="D65864" s="27"/>
      <c r="E65864" s="27"/>
      <c r="I65864" s="27"/>
      <c r="J65864" s="27"/>
    </row>
    <row r="65865" spans="2:10" x14ac:dyDescent="0.25">
      <c r="B65865" s="27"/>
      <c r="D65865" s="27"/>
      <c r="E65865" s="27"/>
      <c r="I65865" s="27"/>
      <c r="J65865" s="27"/>
    </row>
    <row r="65866" spans="2:10" x14ac:dyDescent="0.25">
      <c r="B65866" s="27"/>
      <c r="D65866" s="27"/>
      <c r="E65866" s="27"/>
      <c r="I65866" s="27"/>
      <c r="J65866" s="27"/>
    </row>
    <row r="65867" spans="2:10" x14ac:dyDescent="0.25">
      <c r="B65867" s="27"/>
      <c r="D65867" s="27"/>
      <c r="E65867" s="27"/>
      <c r="I65867" s="27"/>
      <c r="J65867" s="27"/>
    </row>
    <row r="65868" spans="2:10" x14ac:dyDescent="0.25">
      <c r="B65868" s="27"/>
      <c r="D65868" s="27"/>
      <c r="E65868" s="27"/>
      <c r="I65868" s="27"/>
      <c r="J65868" s="27"/>
    </row>
    <row r="65869" spans="2:10" x14ac:dyDescent="0.25">
      <c r="B65869" s="27"/>
      <c r="D65869" s="27"/>
      <c r="E65869" s="27"/>
      <c r="I65869" s="27"/>
      <c r="J65869" s="27"/>
    </row>
    <row r="65870" spans="2:10" x14ac:dyDescent="0.25">
      <c r="B65870" s="27"/>
      <c r="D65870" s="27"/>
      <c r="E65870" s="27"/>
      <c r="I65870" s="27"/>
      <c r="J65870" s="27"/>
    </row>
    <row r="65871" spans="2:10" x14ac:dyDescent="0.25">
      <c r="B65871" s="27"/>
      <c r="D65871" s="27"/>
      <c r="E65871" s="27"/>
      <c r="I65871" s="27"/>
      <c r="J65871" s="27"/>
    </row>
    <row r="65872" spans="2:10" x14ac:dyDescent="0.25">
      <c r="B65872" s="27"/>
      <c r="D65872" s="27"/>
      <c r="E65872" s="27"/>
      <c r="I65872" s="27"/>
      <c r="J65872" s="27"/>
    </row>
    <row r="65873" spans="2:10" x14ac:dyDescent="0.25">
      <c r="B65873" s="27"/>
      <c r="D65873" s="27"/>
      <c r="E65873" s="27"/>
      <c r="I65873" s="27"/>
      <c r="J65873" s="27"/>
    </row>
    <row r="65874" spans="2:10" x14ac:dyDescent="0.25">
      <c r="B65874" s="27"/>
      <c r="D65874" s="27"/>
      <c r="E65874" s="27"/>
      <c r="I65874" s="27"/>
      <c r="J65874" s="27"/>
    </row>
    <row r="65875" spans="2:10" x14ac:dyDescent="0.25">
      <c r="B65875" s="27"/>
      <c r="D65875" s="27"/>
      <c r="E65875" s="27"/>
      <c r="I65875" s="27"/>
      <c r="J65875" s="27"/>
    </row>
    <row r="65876" spans="2:10" x14ac:dyDescent="0.25">
      <c r="B65876" s="27"/>
      <c r="D65876" s="27"/>
      <c r="E65876" s="27"/>
      <c r="I65876" s="27"/>
      <c r="J65876" s="27"/>
    </row>
    <row r="65877" spans="2:10" x14ac:dyDescent="0.25">
      <c r="B65877" s="27"/>
      <c r="D65877" s="27"/>
      <c r="E65877" s="27"/>
      <c r="I65877" s="27"/>
      <c r="J65877" s="27"/>
    </row>
    <row r="65878" spans="2:10" x14ac:dyDescent="0.25">
      <c r="B65878" s="27"/>
      <c r="D65878" s="27"/>
      <c r="E65878" s="27"/>
      <c r="I65878" s="27"/>
      <c r="J65878" s="27"/>
    </row>
    <row r="65879" spans="2:10" x14ac:dyDescent="0.25">
      <c r="B65879" s="27"/>
      <c r="D65879" s="27"/>
      <c r="E65879" s="27"/>
      <c r="I65879" s="27"/>
      <c r="J65879" s="27"/>
    </row>
    <row r="65880" spans="2:10" x14ac:dyDescent="0.25">
      <c r="B65880" s="27"/>
      <c r="D65880" s="27"/>
      <c r="E65880" s="27"/>
      <c r="I65880" s="27"/>
      <c r="J65880" s="27"/>
    </row>
    <row r="65881" spans="2:10" x14ac:dyDescent="0.25">
      <c r="B65881" s="27"/>
      <c r="D65881" s="27"/>
      <c r="E65881" s="27"/>
      <c r="I65881" s="27"/>
      <c r="J65881" s="27"/>
    </row>
    <row r="65882" spans="2:10" x14ac:dyDescent="0.25">
      <c r="B65882" s="27"/>
      <c r="D65882" s="27"/>
      <c r="E65882" s="27"/>
      <c r="I65882" s="27"/>
      <c r="J65882" s="27"/>
    </row>
    <row r="65883" spans="2:10" x14ac:dyDescent="0.25">
      <c r="B65883" s="27"/>
      <c r="D65883" s="27"/>
      <c r="E65883" s="27"/>
      <c r="I65883" s="27"/>
      <c r="J65883" s="27"/>
    </row>
    <row r="65884" spans="2:10" x14ac:dyDescent="0.25">
      <c r="B65884" s="27"/>
      <c r="D65884" s="27"/>
      <c r="E65884" s="27"/>
      <c r="I65884" s="27"/>
      <c r="J65884" s="27"/>
    </row>
    <row r="65885" spans="2:10" x14ac:dyDescent="0.25">
      <c r="B65885" s="27"/>
      <c r="D65885" s="27"/>
      <c r="E65885" s="27"/>
      <c r="I65885" s="27"/>
      <c r="J65885" s="27"/>
    </row>
    <row r="65886" spans="2:10" x14ac:dyDescent="0.25">
      <c r="B65886" s="27"/>
      <c r="D65886" s="27"/>
      <c r="E65886" s="27"/>
      <c r="I65886" s="27"/>
      <c r="J65886" s="27"/>
    </row>
    <row r="65887" spans="2:10" x14ac:dyDescent="0.25">
      <c r="B65887" s="27"/>
      <c r="D65887" s="27"/>
      <c r="E65887" s="27"/>
      <c r="I65887" s="27"/>
      <c r="J65887" s="27"/>
    </row>
    <row r="65888" spans="2:10" x14ac:dyDescent="0.25">
      <c r="B65888" s="27"/>
      <c r="D65888" s="27"/>
      <c r="E65888" s="27"/>
      <c r="I65888" s="27"/>
      <c r="J65888" s="27"/>
    </row>
    <row r="65889" spans="2:10" x14ac:dyDescent="0.25">
      <c r="B65889" s="27"/>
      <c r="D65889" s="27"/>
      <c r="E65889" s="27"/>
      <c r="I65889" s="27"/>
      <c r="J65889" s="27"/>
    </row>
    <row r="65890" spans="2:10" x14ac:dyDescent="0.25">
      <c r="B65890" s="27"/>
      <c r="D65890" s="27"/>
      <c r="E65890" s="27"/>
      <c r="I65890" s="27"/>
      <c r="J65890" s="27"/>
    </row>
    <row r="65891" spans="2:10" x14ac:dyDescent="0.25">
      <c r="B65891" s="27"/>
      <c r="D65891" s="27"/>
      <c r="E65891" s="27"/>
      <c r="I65891" s="27"/>
      <c r="J65891" s="27"/>
    </row>
    <row r="65892" spans="2:10" x14ac:dyDescent="0.25">
      <c r="B65892" s="27"/>
      <c r="D65892" s="27"/>
      <c r="E65892" s="27"/>
      <c r="I65892" s="27"/>
      <c r="J65892" s="27"/>
    </row>
    <row r="65893" spans="2:10" x14ac:dyDescent="0.25">
      <c r="B65893" s="27"/>
      <c r="D65893" s="27"/>
      <c r="E65893" s="27"/>
      <c r="I65893" s="27"/>
      <c r="J65893" s="27"/>
    </row>
    <row r="65894" spans="2:10" x14ac:dyDescent="0.25">
      <c r="B65894" s="27"/>
      <c r="D65894" s="27"/>
      <c r="E65894" s="27"/>
      <c r="I65894" s="27"/>
      <c r="J65894" s="27"/>
    </row>
    <row r="65895" spans="2:10" x14ac:dyDescent="0.25">
      <c r="B65895" s="27"/>
      <c r="D65895" s="27"/>
      <c r="E65895" s="27"/>
      <c r="I65895" s="27"/>
      <c r="J65895" s="27"/>
    </row>
    <row r="65896" spans="2:10" x14ac:dyDescent="0.25">
      <c r="B65896" s="27"/>
      <c r="D65896" s="27"/>
      <c r="E65896" s="27"/>
      <c r="I65896" s="27"/>
      <c r="J65896" s="27"/>
    </row>
    <row r="65897" spans="2:10" x14ac:dyDescent="0.25">
      <c r="B65897" s="27"/>
      <c r="D65897" s="27"/>
      <c r="E65897" s="27"/>
      <c r="I65897" s="27"/>
      <c r="J65897" s="27"/>
    </row>
    <row r="65898" spans="2:10" x14ac:dyDescent="0.25">
      <c r="B65898" s="27"/>
      <c r="D65898" s="27"/>
      <c r="E65898" s="27"/>
      <c r="I65898" s="27"/>
      <c r="J65898" s="27"/>
    </row>
    <row r="65899" spans="2:10" x14ac:dyDescent="0.25">
      <c r="B65899" s="27"/>
      <c r="D65899" s="27"/>
      <c r="E65899" s="27"/>
      <c r="I65899" s="27"/>
      <c r="J65899" s="27"/>
    </row>
    <row r="65900" spans="2:10" x14ac:dyDescent="0.25">
      <c r="B65900" s="27"/>
      <c r="D65900" s="27"/>
      <c r="E65900" s="27"/>
      <c r="I65900" s="27"/>
      <c r="J65900" s="27"/>
    </row>
    <row r="65901" spans="2:10" x14ac:dyDescent="0.25">
      <c r="B65901" s="27"/>
      <c r="D65901" s="27"/>
      <c r="E65901" s="27"/>
      <c r="I65901" s="27"/>
      <c r="J65901" s="27"/>
    </row>
    <row r="65902" spans="2:10" x14ac:dyDescent="0.25">
      <c r="B65902" s="27"/>
      <c r="D65902" s="27"/>
      <c r="E65902" s="27"/>
      <c r="I65902" s="27"/>
      <c r="J65902" s="27"/>
    </row>
    <row r="65903" spans="2:10" x14ac:dyDescent="0.25">
      <c r="B65903" s="27"/>
      <c r="D65903" s="27"/>
      <c r="E65903" s="27"/>
      <c r="I65903" s="27"/>
      <c r="J65903" s="27"/>
    </row>
    <row r="65904" spans="2:10" x14ac:dyDescent="0.25">
      <c r="B65904" s="27"/>
      <c r="D65904" s="27"/>
      <c r="E65904" s="27"/>
      <c r="I65904" s="27"/>
      <c r="J65904" s="27"/>
    </row>
    <row r="65905" spans="2:10" x14ac:dyDescent="0.25">
      <c r="B65905" s="27"/>
      <c r="D65905" s="27"/>
      <c r="E65905" s="27"/>
      <c r="I65905" s="27"/>
      <c r="J65905" s="27"/>
    </row>
    <row r="65906" spans="2:10" x14ac:dyDescent="0.25">
      <c r="B65906" s="27"/>
      <c r="D65906" s="27"/>
      <c r="E65906" s="27"/>
      <c r="I65906" s="27"/>
      <c r="J65906" s="27"/>
    </row>
    <row r="65907" spans="2:10" x14ac:dyDescent="0.25">
      <c r="B65907" s="27"/>
      <c r="D65907" s="27"/>
      <c r="E65907" s="27"/>
      <c r="I65907" s="27"/>
      <c r="J65907" s="27"/>
    </row>
    <row r="65908" spans="2:10" x14ac:dyDescent="0.25">
      <c r="B65908" s="27"/>
      <c r="D65908" s="27"/>
      <c r="E65908" s="27"/>
      <c r="I65908" s="27"/>
      <c r="J65908" s="27"/>
    </row>
    <row r="65909" spans="2:10" x14ac:dyDescent="0.25">
      <c r="B65909" s="27"/>
      <c r="D65909" s="27"/>
      <c r="E65909" s="27"/>
      <c r="I65909" s="27"/>
      <c r="J65909" s="27"/>
    </row>
    <row r="65910" spans="2:10" x14ac:dyDescent="0.25">
      <c r="B65910" s="27"/>
      <c r="D65910" s="27"/>
      <c r="E65910" s="27"/>
      <c r="I65910" s="27"/>
      <c r="J65910" s="27"/>
    </row>
    <row r="65911" spans="2:10" x14ac:dyDescent="0.25">
      <c r="B65911" s="27"/>
      <c r="D65911" s="27"/>
      <c r="E65911" s="27"/>
      <c r="I65911" s="27"/>
      <c r="J65911" s="27"/>
    </row>
    <row r="65912" spans="2:10" x14ac:dyDescent="0.25">
      <c r="B65912" s="27"/>
      <c r="D65912" s="27"/>
      <c r="E65912" s="27"/>
      <c r="I65912" s="27"/>
      <c r="J65912" s="27"/>
    </row>
    <row r="65913" spans="2:10" x14ac:dyDescent="0.25">
      <c r="B65913" s="27"/>
      <c r="D65913" s="27"/>
      <c r="E65913" s="27"/>
      <c r="I65913" s="27"/>
      <c r="J65913" s="27"/>
    </row>
    <row r="65914" spans="2:10" x14ac:dyDescent="0.25">
      <c r="B65914" s="27"/>
      <c r="D65914" s="27"/>
      <c r="E65914" s="27"/>
      <c r="I65914" s="27"/>
      <c r="J65914" s="27"/>
    </row>
    <row r="65915" spans="2:10" x14ac:dyDescent="0.25">
      <c r="B65915" s="27"/>
      <c r="D65915" s="27"/>
      <c r="E65915" s="27"/>
      <c r="I65915" s="27"/>
      <c r="J65915" s="27"/>
    </row>
    <row r="65916" spans="2:10" x14ac:dyDescent="0.25">
      <c r="B65916" s="27"/>
      <c r="D65916" s="27"/>
      <c r="E65916" s="27"/>
      <c r="I65916" s="27"/>
      <c r="J65916" s="27"/>
    </row>
    <row r="65917" spans="2:10" x14ac:dyDescent="0.25">
      <c r="B65917" s="27"/>
      <c r="D65917" s="27"/>
      <c r="E65917" s="27"/>
      <c r="I65917" s="27"/>
      <c r="J65917" s="27"/>
    </row>
    <row r="65918" spans="2:10" x14ac:dyDescent="0.25">
      <c r="B65918" s="27"/>
      <c r="D65918" s="27"/>
      <c r="E65918" s="27"/>
      <c r="I65918" s="27"/>
      <c r="J65918" s="27"/>
    </row>
    <row r="65919" spans="2:10" x14ac:dyDescent="0.25">
      <c r="B65919" s="27"/>
      <c r="D65919" s="27"/>
      <c r="E65919" s="27"/>
      <c r="I65919" s="27"/>
      <c r="J65919" s="27"/>
    </row>
    <row r="65920" spans="2:10" x14ac:dyDescent="0.25">
      <c r="B65920" s="27"/>
      <c r="D65920" s="27"/>
      <c r="E65920" s="27"/>
      <c r="I65920" s="27"/>
      <c r="J65920" s="27"/>
    </row>
    <row r="65921" spans="2:10" x14ac:dyDescent="0.25">
      <c r="B65921" s="27"/>
      <c r="D65921" s="27"/>
      <c r="E65921" s="27"/>
      <c r="I65921" s="27"/>
      <c r="J65921" s="27"/>
    </row>
    <row r="65922" spans="2:10" x14ac:dyDescent="0.25">
      <c r="B65922" s="27"/>
      <c r="D65922" s="27"/>
      <c r="E65922" s="27"/>
      <c r="I65922" s="27"/>
      <c r="J65922" s="27"/>
    </row>
    <row r="65923" spans="2:10" x14ac:dyDescent="0.25">
      <c r="B65923" s="27"/>
      <c r="D65923" s="27"/>
      <c r="E65923" s="27"/>
      <c r="I65923" s="27"/>
      <c r="J65923" s="27"/>
    </row>
    <row r="65924" spans="2:10" x14ac:dyDescent="0.25">
      <c r="B65924" s="27"/>
      <c r="D65924" s="27"/>
      <c r="E65924" s="27"/>
      <c r="I65924" s="27"/>
      <c r="J65924" s="27"/>
    </row>
    <row r="65925" spans="2:10" x14ac:dyDescent="0.25">
      <c r="B65925" s="27"/>
      <c r="D65925" s="27"/>
      <c r="E65925" s="27"/>
      <c r="I65925" s="27"/>
      <c r="J65925" s="27"/>
    </row>
    <row r="65926" spans="2:10" x14ac:dyDescent="0.25">
      <c r="B65926" s="27"/>
      <c r="D65926" s="27"/>
      <c r="E65926" s="27"/>
      <c r="I65926" s="27"/>
      <c r="J65926" s="27"/>
    </row>
    <row r="65927" spans="2:10" x14ac:dyDescent="0.25">
      <c r="B65927" s="27"/>
      <c r="D65927" s="27"/>
      <c r="E65927" s="27"/>
      <c r="I65927" s="27"/>
      <c r="J65927" s="27"/>
    </row>
    <row r="65928" spans="2:10" x14ac:dyDescent="0.25">
      <c r="B65928" s="27"/>
      <c r="D65928" s="27"/>
      <c r="E65928" s="27"/>
      <c r="I65928" s="27"/>
      <c r="J65928" s="27"/>
    </row>
    <row r="65929" spans="2:10" x14ac:dyDescent="0.25">
      <c r="B65929" s="27"/>
      <c r="D65929" s="27"/>
      <c r="E65929" s="27"/>
      <c r="I65929" s="27"/>
      <c r="J65929" s="27"/>
    </row>
    <row r="65930" spans="2:10" x14ac:dyDescent="0.25">
      <c r="B65930" s="27"/>
      <c r="D65930" s="27"/>
      <c r="E65930" s="27"/>
      <c r="I65930" s="27"/>
      <c r="J65930" s="27"/>
    </row>
    <row r="65931" spans="2:10" x14ac:dyDescent="0.25">
      <c r="B65931" s="27"/>
      <c r="D65931" s="27"/>
      <c r="E65931" s="27"/>
      <c r="I65931" s="27"/>
      <c r="J65931" s="27"/>
    </row>
    <row r="65932" spans="2:10" x14ac:dyDescent="0.25">
      <c r="B65932" s="27"/>
      <c r="D65932" s="27"/>
      <c r="E65932" s="27"/>
      <c r="I65932" s="27"/>
      <c r="J65932" s="27"/>
    </row>
    <row r="65933" spans="2:10" x14ac:dyDescent="0.25">
      <c r="B65933" s="27"/>
      <c r="D65933" s="27"/>
      <c r="E65933" s="27"/>
      <c r="I65933" s="27"/>
      <c r="J65933" s="27"/>
    </row>
    <row r="65934" spans="2:10" x14ac:dyDescent="0.25">
      <c r="B65934" s="27"/>
      <c r="D65934" s="27"/>
      <c r="E65934" s="27"/>
      <c r="I65934" s="27"/>
      <c r="J65934" s="27"/>
    </row>
    <row r="65935" spans="2:10" x14ac:dyDescent="0.25">
      <c r="B65935" s="27"/>
      <c r="D65935" s="27"/>
      <c r="E65935" s="27"/>
      <c r="I65935" s="27"/>
      <c r="J65935" s="27"/>
    </row>
    <row r="65936" spans="2:10" x14ac:dyDescent="0.25">
      <c r="B65936" s="27"/>
      <c r="D65936" s="27"/>
      <c r="E65936" s="27"/>
      <c r="I65936" s="27"/>
      <c r="J65936" s="27"/>
    </row>
    <row r="65937" spans="2:10" x14ac:dyDescent="0.25">
      <c r="B65937" s="27"/>
      <c r="D65937" s="27"/>
      <c r="E65937" s="27"/>
      <c r="I65937" s="27"/>
      <c r="J65937" s="27"/>
    </row>
    <row r="65938" spans="2:10" x14ac:dyDescent="0.25">
      <c r="B65938" s="27"/>
      <c r="D65938" s="27"/>
      <c r="E65938" s="27"/>
      <c r="I65938" s="27"/>
      <c r="J65938" s="27"/>
    </row>
    <row r="65939" spans="2:10" x14ac:dyDescent="0.25">
      <c r="B65939" s="27"/>
      <c r="D65939" s="27"/>
      <c r="E65939" s="27"/>
      <c r="I65939" s="27"/>
      <c r="J65939" s="27"/>
    </row>
    <row r="65940" spans="2:10" x14ac:dyDescent="0.25">
      <c r="B65940" s="27"/>
      <c r="D65940" s="27"/>
      <c r="E65940" s="27"/>
      <c r="I65940" s="27"/>
      <c r="J65940" s="27"/>
    </row>
    <row r="65941" spans="2:10" x14ac:dyDescent="0.25">
      <c r="B65941" s="27"/>
      <c r="D65941" s="27"/>
      <c r="E65941" s="27"/>
      <c r="I65941" s="27"/>
      <c r="J65941" s="27"/>
    </row>
    <row r="65942" spans="2:10" x14ac:dyDescent="0.25">
      <c r="B65942" s="27"/>
      <c r="D65942" s="27"/>
      <c r="E65942" s="27"/>
      <c r="I65942" s="27"/>
      <c r="J65942" s="27"/>
    </row>
    <row r="65943" spans="2:10" x14ac:dyDescent="0.25">
      <c r="B65943" s="27"/>
      <c r="D65943" s="27"/>
      <c r="E65943" s="27"/>
      <c r="I65943" s="27"/>
      <c r="J65943" s="27"/>
    </row>
    <row r="65944" spans="2:10" x14ac:dyDescent="0.25">
      <c r="B65944" s="27"/>
      <c r="D65944" s="27"/>
      <c r="E65944" s="27"/>
      <c r="I65944" s="27"/>
      <c r="J65944" s="27"/>
    </row>
    <row r="65945" spans="2:10" x14ac:dyDescent="0.25">
      <c r="B65945" s="27"/>
      <c r="D65945" s="27"/>
      <c r="E65945" s="27"/>
      <c r="I65945" s="27"/>
      <c r="J65945" s="27"/>
    </row>
    <row r="65946" spans="2:10" x14ac:dyDescent="0.25">
      <c r="B65946" s="27"/>
      <c r="D65946" s="27"/>
      <c r="E65946" s="27"/>
      <c r="I65946" s="27"/>
      <c r="J65946" s="27"/>
    </row>
    <row r="65947" spans="2:10" x14ac:dyDescent="0.25">
      <c r="B65947" s="27"/>
      <c r="D65947" s="27"/>
      <c r="E65947" s="27"/>
      <c r="I65947" s="27"/>
      <c r="J65947" s="27"/>
    </row>
    <row r="65948" spans="2:10" x14ac:dyDescent="0.25">
      <c r="B65948" s="27"/>
      <c r="D65948" s="27"/>
      <c r="E65948" s="27"/>
      <c r="I65948" s="27"/>
      <c r="J65948" s="27"/>
    </row>
    <row r="65949" spans="2:10" x14ac:dyDescent="0.25">
      <c r="B65949" s="27"/>
      <c r="D65949" s="27"/>
      <c r="E65949" s="27"/>
      <c r="I65949" s="27"/>
      <c r="J65949" s="27"/>
    </row>
    <row r="65950" spans="2:10" x14ac:dyDescent="0.25">
      <c r="B65950" s="27"/>
      <c r="D65950" s="27"/>
      <c r="E65950" s="27"/>
      <c r="I65950" s="27"/>
      <c r="J65950" s="27"/>
    </row>
    <row r="65951" spans="2:10" x14ac:dyDescent="0.25">
      <c r="B65951" s="27"/>
      <c r="D65951" s="27"/>
      <c r="E65951" s="27"/>
      <c r="I65951" s="27"/>
      <c r="J65951" s="27"/>
    </row>
    <row r="65952" spans="2:10" x14ac:dyDescent="0.25">
      <c r="B65952" s="27"/>
      <c r="D65952" s="27"/>
      <c r="E65952" s="27"/>
      <c r="I65952" s="27"/>
      <c r="J65952" s="27"/>
    </row>
    <row r="65953" spans="2:10" x14ac:dyDescent="0.25">
      <c r="B65953" s="27"/>
      <c r="D65953" s="27"/>
      <c r="E65953" s="27"/>
      <c r="I65953" s="27"/>
      <c r="J65953" s="27"/>
    </row>
    <row r="65954" spans="2:10" x14ac:dyDescent="0.25">
      <c r="B65954" s="27"/>
      <c r="D65954" s="27"/>
      <c r="E65954" s="27"/>
      <c r="I65954" s="27"/>
      <c r="J65954" s="27"/>
    </row>
    <row r="65955" spans="2:10" x14ac:dyDescent="0.25">
      <c r="B65955" s="27"/>
      <c r="D65955" s="27"/>
      <c r="E65955" s="27"/>
      <c r="I65955" s="27"/>
      <c r="J65955" s="27"/>
    </row>
    <row r="65956" spans="2:10" x14ac:dyDescent="0.25">
      <c r="B65956" s="27"/>
      <c r="D65956" s="27"/>
      <c r="E65956" s="27"/>
      <c r="I65956" s="27"/>
      <c r="J65956" s="27"/>
    </row>
    <row r="65957" spans="2:10" x14ac:dyDescent="0.25">
      <c r="B65957" s="27"/>
      <c r="D65957" s="27"/>
      <c r="E65957" s="27"/>
      <c r="I65957" s="27"/>
      <c r="J65957" s="27"/>
    </row>
    <row r="65958" spans="2:10" x14ac:dyDescent="0.25">
      <c r="B65958" s="27"/>
      <c r="D65958" s="27"/>
      <c r="E65958" s="27"/>
      <c r="I65958" s="27"/>
      <c r="J65958" s="27"/>
    </row>
    <row r="65959" spans="2:10" x14ac:dyDescent="0.25">
      <c r="B65959" s="27"/>
      <c r="D65959" s="27"/>
      <c r="E65959" s="27"/>
      <c r="I65959" s="27"/>
      <c r="J65959" s="27"/>
    </row>
    <row r="65960" spans="2:10" x14ac:dyDescent="0.25">
      <c r="B65960" s="27"/>
      <c r="D65960" s="27"/>
      <c r="E65960" s="27"/>
      <c r="I65960" s="27"/>
      <c r="J65960" s="27"/>
    </row>
    <row r="65961" spans="2:10" x14ac:dyDescent="0.25">
      <c r="B65961" s="27"/>
      <c r="D65961" s="27"/>
      <c r="E65961" s="27"/>
      <c r="I65961" s="27"/>
      <c r="J65961" s="27"/>
    </row>
    <row r="65962" spans="2:10" x14ac:dyDescent="0.25">
      <c r="B65962" s="27"/>
      <c r="D65962" s="27"/>
      <c r="E65962" s="27"/>
      <c r="I65962" s="27"/>
      <c r="J65962" s="27"/>
    </row>
    <row r="65963" spans="2:10" x14ac:dyDescent="0.25">
      <c r="B65963" s="27"/>
      <c r="D65963" s="27"/>
      <c r="E65963" s="27"/>
      <c r="I65963" s="27"/>
      <c r="J65963" s="27"/>
    </row>
    <row r="65964" spans="2:10" x14ac:dyDescent="0.25">
      <c r="B65964" s="27"/>
      <c r="D65964" s="27"/>
      <c r="E65964" s="27"/>
      <c r="I65964" s="27"/>
      <c r="J65964" s="27"/>
    </row>
    <row r="65965" spans="2:10" x14ac:dyDescent="0.25">
      <c r="B65965" s="27"/>
      <c r="D65965" s="27"/>
      <c r="E65965" s="27"/>
      <c r="I65965" s="27"/>
      <c r="J65965" s="27"/>
    </row>
    <row r="65966" spans="2:10" x14ac:dyDescent="0.25">
      <c r="B65966" s="27"/>
      <c r="D65966" s="27"/>
      <c r="E65966" s="27"/>
      <c r="I65966" s="27"/>
      <c r="J65966" s="27"/>
    </row>
    <row r="65967" spans="2:10" x14ac:dyDescent="0.25">
      <c r="B65967" s="27"/>
      <c r="D65967" s="27"/>
      <c r="E65967" s="27"/>
      <c r="I65967" s="27"/>
      <c r="J65967" s="27"/>
    </row>
    <row r="65968" spans="2:10" x14ac:dyDescent="0.25">
      <c r="B65968" s="27"/>
      <c r="D65968" s="27"/>
      <c r="E65968" s="27"/>
      <c r="I65968" s="27"/>
      <c r="J65968" s="27"/>
    </row>
    <row r="65969" spans="2:10" x14ac:dyDescent="0.25">
      <c r="B65969" s="27"/>
      <c r="D65969" s="27"/>
      <c r="E65969" s="27"/>
      <c r="I65969" s="27"/>
      <c r="J65969" s="27"/>
    </row>
    <row r="65970" spans="2:10" x14ac:dyDescent="0.25">
      <c r="B65970" s="27"/>
      <c r="D65970" s="27"/>
      <c r="E65970" s="27"/>
      <c r="I65970" s="27"/>
      <c r="J65970" s="27"/>
    </row>
    <row r="65971" spans="2:10" x14ac:dyDescent="0.25">
      <c r="B65971" s="27"/>
      <c r="D65971" s="27"/>
      <c r="E65971" s="27"/>
      <c r="I65971" s="27"/>
      <c r="J65971" s="27"/>
    </row>
    <row r="65972" spans="2:10" x14ac:dyDescent="0.25">
      <c r="B65972" s="27"/>
      <c r="D65972" s="27"/>
      <c r="E65972" s="27"/>
      <c r="I65972" s="27"/>
      <c r="J65972" s="27"/>
    </row>
    <row r="65973" spans="2:10" x14ac:dyDescent="0.25">
      <c r="B65973" s="27"/>
      <c r="D65973" s="27"/>
      <c r="E65973" s="27"/>
      <c r="I65973" s="27"/>
      <c r="J65973" s="27"/>
    </row>
    <row r="65974" spans="2:10" x14ac:dyDescent="0.25">
      <c r="B65974" s="27"/>
      <c r="D65974" s="27"/>
      <c r="E65974" s="27"/>
      <c r="I65974" s="27"/>
      <c r="J65974" s="27"/>
    </row>
    <row r="65975" spans="2:10" x14ac:dyDescent="0.25">
      <c r="B65975" s="27"/>
      <c r="D65975" s="27"/>
      <c r="E65975" s="27"/>
      <c r="I65975" s="27"/>
      <c r="J65975" s="27"/>
    </row>
    <row r="65976" spans="2:10" x14ac:dyDescent="0.25">
      <c r="B65976" s="27"/>
      <c r="D65976" s="27"/>
      <c r="E65976" s="27"/>
      <c r="I65976" s="27"/>
      <c r="J65976" s="27"/>
    </row>
    <row r="65977" spans="2:10" x14ac:dyDescent="0.25">
      <c r="B65977" s="27"/>
      <c r="D65977" s="27"/>
      <c r="E65977" s="27"/>
      <c r="I65977" s="27"/>
      <c r="J65977" s="27"/>
    </row>
    <row r="65978" spans="2:10" x14ac:dyDescent="0.25">
      <c r="B65978" s="27"/>
      <c r="D65978" s="27"/>
      <c r="E65978" s="27"/>
      <c r="I65978" s="27"/>
      <c r="J65978" s="27"/>
    </row>
    <row r="65979" spans="2:10" x14ac:dyDescent="0.25">
      <c r="B65979" s="27"/>
      <c r="D65979" s="27"/>
      <c r="E65979" s="27"/>
      <c r="I65979" s="27"/>
      <c r="J65979" s="27"/>
    </row>
    <row r="65980" spans="2:10" x14ac:dyDescent="0.25">
      <c r="B65980" s="27"/>
      <c r="D65980" s="27"/>
      <c r="E65980" s="27"/>
      <c r="I65980" s="27"/>
      <c r="J65980" s="27"/>
    </row>
    <row r="65981" spans="2:10" x14ac:dyDescent="0.25">
      <c r="B65981" s="27"/>
      <c r="D65981" s="27"/>
      <c r="E65981" s="27"/>
      <c r="I65981" s="27"/>
      <c r="J65981" s="27"/>
    </row>
    <row r="65982" spans="2:10" x14ac:dyDescent="0.25">
      <c r="B65982" s="27"/>
      <c r="D65982" s="27"/>
      <c r="E65982" s="27"/>
      <c r="I65982" s="27"/>
      <c r="J65982" s="27"/>
    </row>
    <row r="65983" spans="2:10" x14ac:dyDescent="0.25">
      <c r="B65983" s="27"/>
      <c r="D65983" s="27"/>
      <c r="E65983" s="27"/>
      <c r="I65983" s="27"/>
      <c r="J65983" s="27"/>
    </row>
    <row r="65984" spans="2:10" x14ac:dyDescent="0.25">
      <c r="B65984" s="27"/>
      <c r="D65984" s="27"/>
      <c r="E65984" s="27"/>
      <c r="I65984" s="27"/>
      <c r="J65984" s="27"/>
    </row>
    <row r="65985" spans="2:10" x14ac:dyDescent="0.25">
      <c r="B65985" s="27"/>
      <c r="D65985" s="27"/>
      <c r="E65985" s="27"/>
      <c r="I65985" s="27"/>
      <c r="J65985" s="27"/>
    </row>
    <row r="65986" spans="2:10" x14ac:dyDescent="0.25">
      <c r="B65986" s="27"/>
      <c r="D65986" s="27"/>
      <c r="E65986" s="27"/>
      <c r="I65986" s="27"/>
      <c r="J65986" s="27"/>
    </row>
    <row r="65987" spans="2:10" x14ac:dyDescent="0.25">
      <c r="B65987" s="27"/>
      <c r="D65987" s="27"/>
      <c r="E65987" s="27"/>
      <c r="I65987" s="27"/>
      <c r="J65987" s="27"/>
    </row>
    <row r="65988" spans="2:10" x14ac:dyDescent="0.25">
      <c r="B65988" s="27"/>
      <c r="D65988" s="27"/>
      <c r="E65988" s="27"/>
      <c r="I65988" s="27"/>
      <c r="J65988" s="27"/>
    </row>
    <row r="65989" spans="2:10" x14ac:dyDescent="0.25">
      <c r="B65989" s="27"/>
      <c r="D65989" s="27"/>
      <c r="E65989" s="27"/>
      <c r="I65989" s="27"/>
      <c r="J65989" s="27"/>
    </row>
    <row r="65990" spans="2:10" x14ac:dyDescent="0.25">
      <c r="B65990" s="27"/>
      <c r="D65990" s="27"/>
      <c r="E65990" s="27"/>
      <c r="I65990" s="27"/>
      <c r="J65990" s="27"/>
    </row>
    <row r="65991" spans="2:10" x14ac:dyDescent="0.25">
      <c r="B65991" s="27"/>
      <c r="D65991" s="27"/>
      <c r="E65991" s="27"/>
      <c r="I65991" s="27"/>
      <c r="J65991" s="27"/>
    </row>
    <row r="65992" spans="2:10" x14ac:dyDescent="0.25">
      <c r="B65992" s="27"/>
      <c r="D65992" s="27"/>
      <c r="E65992" s="27"/>
      <c r="I65992" s="27"/>
      <c r="J65992" s="27"/>
    </row>
    <row r="65993" spans="2:10" x14ac:dyDescent="0.25">
      <c r="B65993" s="27"/>
      <c r="D65993" s="27"/>
      <c r="E65993" s="27"/>
      <c r="I65993" s="27"/>
      <c r="J65993" s="27"/>
    </row>
    <row r="65994" spans="2:10" x14ac:dyDescent="0.25">
      <c r="B65994" s="27"/>
      <c r="D65994" s="27"/>
      <c r="E65994" s="27"/>
      <c r="I65994" s="27"/>
      <c r="J65994" s="27"/>
    </row>
    <row r="65995" spans="2:10" x14ac:dyDescent="0.25">
      <c r="B65995" s="27"/>
      <c r="D65995" s="27"/>
      <c r="E65995" s="27"/>
      <c r="I65995" s="27"/>
      <c r="J65995" s="27"/>
    </row>
    <row r="65996" spans="2:10" x14ac:dyDescent="0.25">
      <c r="B65996" s="27"/>
      <c r="D65996" s="27"/>
      <c r="E65996" s="27"/>
      <c r="I65996" s="27"/>
      <c r="J65996" s="27"/>
    </row>
    <row r="65997" spans="2:10" x14ac:dyDescent="0.25">
      <c r="B65997" s="27"/>
      <c r="D65997" s="27"/>
      <c r="E65997" s="27"/>
      <c r="I65997" s="27"/>
      <c r="J65997" s="27"/>
    </row>
    <row r="65998" spans="2:10" x14ac:dyDescent="0.25">
      <c r="B65998" s="27"/>
      <c r="D65998" s="27"/>
      <c r="E65998" s="27"/>
      <c r="I65998" s="27"/>
      <c r="J65998" s="27"/>
    </row>
    <row r="65999" spans="2:10" x14ac:dyDescent="0.25">
      <c r="B65999" s="27"/>
      <c r="D65999" s="27"/>
      <c r="E65999" s="27"/>
      <c r="I65999" s="27"/>
      <c r="J65999" s="27"/>
    </row>
    <row r="66000" spans="2:10" x14ac:dyDescent="0.25">
      <c r="B66000" s="27"/>
      <c r="D66000" s="27"/>
      <c r="E66000" s="27"/>
      <c r="I66000" s="27"/>
      <c r="J66000" s="27"/>
    </row>
    <row r="66001" spans="2:10" x14ac:dyDescent="0.25">
      <c r="B66001" s="27"/>
      <c r="D66001" s="27"/>
      <c r="E66001" s="27"/>
      <c r="I66001" s="27"/>
      <c r="J66001" s="27"/>
    </row>
    <row r="66002" spans="2:10" x14ac:dyDescent="0.25">
      <c r="B66002" s="27"/>
      <c r="D66002" s="27"/>
      <c r="E66002" s="27"/>
      <c r="I66002" s="27"/>
      <c r="J66002" s="27"/>
    </row>
    <row r="66003" spans="2:10" x14ac:dyDescent="0.25">
      <c r="B66003" s="27"/>
      <c r="D66003" s="27"/>
      <c r="E66003" s="27"/>
      <c r="I66003" s="27"/>
      <c r="J66003" s="27"/>
    </row>
    <row r="66004" spans="2:10" x14ac:dyDescent="0.25">
      <c r="B66004" s="27"/>
      <c r="D66004" s="27"/>
      <c r="E66004" s="27"/>
      <c r="I66004" s="27"/>
      <c r="J66004" s="27"/>
    </row>
    <row r="66005" spans="2:10" x14ac:dyDescent="0.25">
      <c r="B66005" s="27"/>
      <c r="D66005" s="27"/>
      <c r="E66005" s="27"/>
      <c r="I66005" s="27"/>
      <c r="J66005" s="27"/>
    </row>
    <row r="66006" spans="2:10" x14ac:dyDescent="0.25">
      <c r="B66006" s="27"/>
      <c r="D66006" s="27"/>
      <c r="E66006" s="27"/>
      <c r="I66006" s="27"/>
      <c r="J66006" s="27"/>
    </row>
    <row r="66007" spans="2:10" x14ac:dyDescent="0.25">
      <c r="B66007" s="27"/>
      <c r="D66007" s="27"/>
      <c r="E66007" s="27"/>
      <c r="I66007" s="27"/>
      <c r="J66007" s="27"/>
    </row>
    <row r="66008" spans="2:10" x14ac:dyDescent="0.25">
      <c r="B66008" s="27"/>
      <c r="D66008" s="27"/>
      <c r="E66008" s="27"/>
      <c r="I66008" s="27"/>
      <c r="J66008" s="27"/>
    </row>
    <row r="66009" spans="2:10" x14ac:dyDescent="0.25">
      <c r="B66009" s="27"/>
      <c r="D66009" s="27"/>
      <c r="E66009" s="27"/>
      <c r="I66009" s="27"/>
      <c r="J66009" s="27"/>
    </row>
    <row r="66010" spans="2:10" x14ac:dyDescent="0.25">
      <c r="B66010" s="27"/>
      <c r="D66010" s="27"/>
      <c r="E66010" s="27"/>
      <c r="I66010" s="27"/>
      <c r="J66010" s="27"/>
    </row>
    <row r="66011" spans="2:10" x14ac:dyDescent="0.25">
      <c r="B66011" s="27"/>
      <c r="D66011" s="27"/>
      <c r="E66011" s="27"/>
      <c r="I66011" s="27"/>
      <c r="J66011" s="27"/>
    </row>
    <row r="66012" spans="2:10" x14ac:dyDescent="0.25">
      <c r="B66012" s="27"/>
      <c r="D66012" s="27"/>
      <c r="E66012" s="27"/>
      <c r="I66012" s="27"/>
      <c r="J66012" s="27"/>
    </row>
    <row r="66013" spans="2:10" x14ac:dyDescent="0.25">
      <c r="B66013" s="27"/>
      <c r="D66013" s="27"/>
      <c r="E66013" s="27"/>
      <c r="I66013" s="27"/>
      <c r="J66013" s="27"/>
    </row>
    <row r="66014" spans="2:10" x14ac:dyDescent="0.25">
      <c r="B66014" s="27"/>
      <c r="D66014" s="27"/>
      <c r="E66014" s="27"/>
      <c r="I66014" s="27"/>
      <c r="J66014" s="27"/>
    </row>
    <row r="66015" spans="2:10" x14ac:dyDescent="0.25">
      <c r="B66015" s="27"/>
      <c r="D66015" s="27"/>
      <c r="E66015" s="27"/>
      <c r="I66015" s="27"/>
      <c r="J66015" s="27"/>
    </row>
    <row r="66016" spans="2:10" x14ac:dyDescent="0.25">
      <c r="B66016" s="27"/>
      <c r="D66016" s="27"/>
      <c r="E66016" s="27"/>
      <c r="I66016" s="27"/>
      <c r="J66016" s="27"/>
    </row>
    <row r="66017" spans="2:10" x14ac:dyDescent="0.25">
      <c r="B66017" s="27"/>
      <c r="D66017" s="27"/>
      <c r="E66017" s="27"/>
      <c r="I66017" s="27"/>
      <c r="J66017" s="27"/>
    </row>
    <row r="66018" spans="2:10" x14ac:dyDescent="0.25">
      <c r="B66018" s="27"/>
      <c r="D66018" s="27"/>
      <c r="E66018" s="27"/>
      <c r="I66018" s="27"/>
      <c r="J66018" s="27"/>
    </row>
    <row r="66019" spans="2:10" x14ac:dyDescent="0.25">
      <c r="B66019" s="27"/>
      <c r="D66019" s="27"/>
      <c r="E66019" s="27"/>
      <c r="I66019" s="27"/>
      <c r="J66019" s="27"/>
    </row>
    <row r="66020" spans="2:10" x14ac:dyDescent="0.25">
      <c r="B66020" s="27"/>
      <c r="D66020" s="27"/>
      <c r="E66020" s="27"/>
      <c r="I66020" s="27"/>
      <c r="J66020" s="27"/>
    </row>
    <row r="66021" spans="2:10" x14ac:dyDescent="0.25">
      <c r="B66021" s="27"/>
      <c r="D66021" s="27"/>
      <c r="E66021" s="27"/>
      <c r="I66021" s="27"/>
      <c r="J66021" s="27"/>
    </row>
    <row r="66022" spans="2:10" x14ac:dyDescent="0.25">
      <c r="B66022" s="27"/>
      <c r="D66022" s="27"/>
      <c r="E66022" s="27"/>
      <c r="I66022" s="27"/>
      <c r="J66022" s="27"/>
    </row>
    <row r="66023" spans="2:10" x14ac:dyDescent="0.25">
      <c r="B66023" s="27"/>
      <c r="D66023" s="27"/>
      <c r="E66023" s="27"/>
      <c r="I66023" s="27"/>
      <c r="J66023" s="27"/>
    </row>
    <row r="66024" spans="2:10" x14ac:dyDescent="0.25">
      <c r="B66024" s="27"/>
      <c r="D66024" s="27"/>
      <c r="E66024" s="27"/>
      <c r="I66024" s="27"/>
      <c r="J66024" s="27"/>
    </row>
    <row r="66025" spans="2:10" x14ac:dyDescent="0.25">
      <c r="B66025" s="27"/>
      <c r="D66025" s="27"/>
      <c r="E66025" s="27"/>
      <c r="I66025" s="27"/>
      <c r="J66025" s="27"/>
    </row>
    <row r="66026" spans="2:10" x14ac:dyDescent="0.25">
      <c r="B66026" s="27"/>
      <c r="D66026" s="27"/>
      <c r="E66026" s="27"/>
      <c r="I66026" s="27"/>
      <c r="J66026" s="27"/>
    </row>
    <row r="66027" spans="2:10" x14ac:dyDescent="0.25">
      <c r="B66027" s="27"/>
      <c r="D66027" s="27"/>
      <c r="E66027" s="27"/>
      <c r="I66027" s="27"/>
      <c r="J66027" s="27"/>
    </row>
    <row r="66028" spans="2:10" x14ac:dyDescent="0.25">
      <c r="B66028" s="27"/>
      <c r="D66028" s="27"/>
      <c r="E66028" s="27"/>
      <c r="I66028" s="27"/>
      <c r="J66028" s="27"/>
    </row>
    <row r="66029" spans="2:10" x14ac:dyDescent="0.25">
      <c r="B66029" s="27"/>
      <c r="D66029" s="27"/>
      <c r="E66029" s="27"/>
      <c r="I66029" s="27"/>
      <c r="J66029" s="27"/>
    </row>
    <row r="66030" spans="2:10" x14ac:dyDescent="0.25">
      <c r="B66030" s="27"/>
      <c r="D66030" s="27"/>
      <c r="E66030" s="27"/>
      <c r="I66030" s="27"/>
      <c r="J66030" s="27"/>
    </row>
    <row r="66031" spans="2:10" x14ac:dyDescent="0.25">
      <c r="B66031" s="27"/>
      <c r="D66031" s="27"/>
      <c r="E66031" s="27"/>
      <c r="I66031" s="27"/>
      <c r="J66031" s="27"/>
    </row>
    <row r="66032" spans="2:10" x14ac:dyDescent="0.25">
      <c r="B66032" s="27"/>
      <c r="D66032" s="27"/>
      <c r="E66032" s="27"/>
      <c r="I66032" s="27"/>
      <c r="J66032" s="27"/>
    </row>
    <row r="66033" spans="2:10" x14ac:dyDescent="0.25">
      <c r="B66033" s="27"/>
      <c r="D66033" s="27"/>
      <c r="E66033" s="27"/>
      <c r="I66033" s="27"/>
      <c r="J66033" s="27"/>
    </row>
    <row r="66034" spans="2:10" x14ac:dyDescent="0.25">
      <c r="B66034" s="27"/>
      <c r="D66034" s="27"/>
      <c r="E66034" s="27"/>
      <c r="I66034" s="27"/>
      <c r="J66034" s="27"/>
    </row>
    <row r="66035" spans="2:10" x14ac:dyDescent="0.25">
      <c r="B66035" s="27"/>
      <c r="D66035" s="27"/>
      <c r="E66035" s="27"/>
      <c r="I66035" s="27"/>
      <c r="J66035" s="27"/>
    </row>
    <row r="66036" spans="2:10" x14ac:dyDescent="0.25">
      <c r="B66036" s="27"/>
      <c r="D66036" s="27"/>
      <c r="E66036" s="27"/>
      <c r="I66036" s="27"/>
      <c r="J66036" s="27"/>
    </row>
    <row r="66037" spans="2:10" x14ac:dyDescent="0.25">
      <c r="B66037" s="27"/>
      <c r="D66037" s="27"/>
      <c r="E66037" s="27"/>
      <c r="I66037" s="27"/>
      <c r="J66037" s="27"/>
    </row>
    <row r="66038" spans="2:10" x14ac:dyDescent="0.25">
      <c r="B66038" s="27"/>
      <c r="D66038" s="27"/>
      <c r="E66038" s="27"/>
      <c r="I66038" s="27"/>
      <c r="J66038" s="27"/>
    </row>
    <row r="66039" spans="2:10" x14ac:dyDescent="0.25">
      <c r="B66039" s="27"/>
      <c r="D66039" s="27"/>
      <c r="E66039" s="27"/>
      <c r="I66039" s="27"/>
      <c r="J66039" s="27"/>
    </row>
    <row r="66040" spans="2:10" x14ac:dyDescent="0.25">
      <c r="B66040" s="27"/>
      <c r="D66040" s="27"/>
      <c r="E66040" s="27"/>
      <c r="I66040" s="27"/>
      <c r="J66040" s="27"/>
    </row>
    <row r="66041" spans="2:10" x14ac:dyDescent="0.25">
      <c r="B66041" s="27"/>
      <c r="D66041" s="27"/>
      <c r="E66041" s="27"/>
      <c r="I66041" s="27"/>
      <c r="J66041" s="27"/>
    </row>
    <row r="66042" spans="2:10" x14ac:dyDescent="0.25">
      <c r="B66042" s="27"/>
      <c r="D66042" s="27"/>
      <c r="E66042" s="27"/>
      <c r="I66042" s="27"/>
      <c r="J66042" s="27"/>
    </row>
    <row r="66043" spans="2:10" x14ac:dyDescent="0.25">
      <c r="B66043" s="27"/>
      <c r="D66043" s="27"/>
      <c r="E66043" s="27"/>
      <c r="I66043" s="27"/>
      <c r="J66043" s="27"/>
    </row>
    <row r="66044" spans="2:10" x14ac:dyDescent="0.25">
      <c r="B66044" s="27"/>
      <c r="D66044" s="27"/>
      <c r="E66044" s="27"/>
      <c r="I66044" s="27"/>
      <c r="J66044" s="27"/>
    </row>
    <row r="66045" spans="2:10" x14ac:dyDescent="0.25">
      <c r="B66045" s="27"/>
      <c r="D66045" s="27"/>
      <c r="E66045" s="27"/>
      <c r="I66045" s="27"/>
      <c r="J66045" s="27"/>
    </row>
    <row r="66046" spans="2:10" x14ac:dyDescent="0.25">
      <c r="B66046" s="27"/>
      <c r="D66046" s="27"/>
      <c r="E66046" s="27"/>
      <c r="I66046" s="27"/>
      <c r="J66046" s="27"/>
    </row>
    <row r="66047" spans="2:10" x14ac:dyDescent="0.25">
      <c r="B66047" s="27"/>
      <c r="D66047" s="27"/>
      <c r="E66047" s="27"/>
      <c r="I66047" s="27"/>
      <c r="J66047" s="27"/>
    </row>
    <row r="66048" spans="2:10" x14ac:dyDescent="0.25">
      <c r="B66048" s="27"/>
      <c r="D66048" s="27"/>
      <c r="E66048" s="27"/>
      <c r="I66048" s="27"/>
      <c r="J66048" s="27"/>
    </row>
    <row r="66049" spans="2:10" x14ac:dyDescent="0.25">
      <c r="B66049" s="27"/>
      <c r="D66049" s="27"/>
      <c r="E66049" s="27"/>
      <c r="I66049" s="27"/>
      <c r="J66049" s="27"/>
    </row>
    <row r="66050" spans="2:10" x14ac:dyDescent="0.25">
      <c r="B66050" s="27"/>
      <c r="D66050" s="27"/>
      <c r="E66050" s="27"/>
      <c r="I66050" s="27"/>
      <c r="J66050" s="27"/>
    </row>
    <row r="66051" spans="2:10" x14ac:dyDescent="0.25">
      <c r="B66051" s="27"/>
      <c r="D66051" s="27"/>
      <c r="E66051" s="27"/>
      <c r="I66051" s="27"/>
      <c r="J66051" s="27"/>
    </row>
    <row r="66052" spans="2:10" x14ac:dyDescent="0.25">
      <c r="B66052" s="27"/>
      <c r="D66052" s="27"/>
      <c r="E66052" s="27"/>
      <c r="I66052" s="27"/>
      <c r="J66052" s="27"/>
    </row>
    <row r="66053" spans="2:10" x14ac:dyDescent="0.25">
      <c r="B66053" s="27"/>
      <c r="D66053" s="27"/>
      <c r="E66053" s="27"/>
      <c r="I66053" s="27"/>
      <c r="J66053" s="27"/>
    </row>
    <row r="66054" spans="2:10" x14ac:dyDescent="0.25">
      <c r="B66054" s="27"/>
      <c r="D66054" s="27"/>
      <c r="E66054" s="27"/>
      <c r="I66054" s="27"/>
      <c r="J66054" s="27"/>
    </row>
    <row r="66055" spans="2:10" x14ac:dyDescent="0.25">
      <c r="B66055" s="27"/>
      <c r="D66055" s="27"/>
      <c r="E66055" s="27"/>
      <c r="I66055" s="27"/>
      <c r="J66055" s="27"/>
    </row>
    <row r="66056" spans="2:10" x14ac:dyDescent="0.25">
      <c r="B66056" s="27"/>
      <c r="D66056" s="27"/>
      <c r="E66056" s="27"/>
      <c r="I66056" s="27"/>
      <c r="J66056" s="27"/>
    </row>
    <row r="66057" spans="2:10" x14ac:dyDescent="0.25">
      <c r="B66057" s="27"/>
      <c r="D66057" s="27"/>
      <c r="E66057" s="27"/>
      <c r="I66057" s="27"/>
      <c r="J66057" s="27"/>
    </row>
    <row r="66058" spans="2:10" x14ac:dyDescent="0.25">
      <c r="B66058" s="27"/>
      <c r="D66058" s="27"/>
      <c r="E66058" s="27"/>
      <c r="I66058" s="27"/>
      <c r="J66058" s="27"/>
    </row>
    <row r="66059" spans="2:10" x14ac:dyDescent="0.25">
      <c r="B66059" s="27"/>
      <c r="D66059" s="27"/>
      <c r="E66059" s="27"/>
      <c r="I66059" s="27"/>
      <c r="J66059" s="27"/>
    </row>
    <row r="66060" spans="2:10" x14ac:dyDescent="0.25">
      <c r="B66060" s="27"/>
      <c r="D66060" s="27"/>
      <c r="E66060" s="27"/>
      <c r="I66060" s="27"/>
      <c r="J66060" s="27"/>
    </row>
    <row r="66061" spans="2:10" x14ac:dyDescent="0.25">
      <c r="B66061" s="27"/>
      <c r="D66061" s="27"/>
      <c r="E66061" s="27"/>
      <c r="I66061" s="27"/>
      <c r="J66061" s="27"/>
    </row>
    <row r="66062" spans="2:10" x14ac:dyDescent="0.25">
      <c r="B66062" s="27"/>
      <c r="D66062" s="27"/>
      <c r="E66062" s="27"/>
      <c r="I66062" s="27"/>
      <c r="J66062" s="27"/>
    </row>
    <row r="66063" spans="2:10" x14ac:dyDescent="0.25">
      <c r="B66063" s="27"/>
      <c r="D66063" s="27"/>
      <c r="E66063" s="27"/>
      <c r="I66063" s="27"/>
      <c r="J66063" s="27"/>
    </row>
    <row r="66064" spans="2:10" x14ac:dyDescent="0.25">
      <c r="B66064" s="27"/>
      <c r="D66064" s="27"/>
      <c r="E66064" s="27"/>
      <c r="I66064" s="27"/>
      <c r="J66064" s="27"/>
    </row>
    <row r="66065" spans="2:10" x14ac:dyDescent="0.25">
      <c r="B66065" s="27"/>
      <c r="D66065" s="27"/>
      <c r="E66065" s="27"/>
      <c r="I66065" s="27"/>
      <c r="J66065" s="27"/>
    </row>
    <row r="66066" spans="2:10" x14ac:dyDescent="0.25">
      <c r="B66066" s="27"/>
      <c r="D66066" s="27"/>
      <c r="E66066" s="27"/>
      <c r="I66066" s="27"/>
      <c r="J66066" s="27"/>
    </row>
    <row r="66067" spans="2:10" x14ac:dyDescent="0.25">
      <c r="B66067" s="27"/>
      <c r="D66067" s="27"/>
      <c r="E66067" s="27"/>
      <c r="I66067" s="27"/>
      <c r="J66067" s="27"/>
    </row>
    <row r="66068" spans="2:10" x14ac:dyDescent="0.25">
      <c r="B66068" s="27"/>
      <c r="D66068" s="27"/>
      <c r="E66068" s="27"/>
      <c r="I66068" s="27"/>
      <c r="J66068" s="27"/>
    </row>
    <row r="66069" spans="2:10" x14ac:dyDescent="0.25">
      <c r="B66069" s="27"/>
      <c r="D66069" s="27"/>
      <c r="E66069" s="27"/>
      <c r="I66069" s="27"/>
      <c r="J66069" s="27"/>
    </row>
    <row r="66070" spans="2:10" x14ac:dyDescent="0.25">
      <c r="B66070" s="27"/>
      <c r="D66070" s="27"/>
      <c r="E66070" s="27"/>
      <c r="I66070" s="27"/>
      <c r="J66070" s="27"/>
    </row>
    <row r="66071" spans="2:10" x14ac:dyDescent="0.25">
      <c r="B66071" s="27"/>
      <c r="D66071" s="27"/>
      <c r="E66071" s="27"/>
      <c r="I66071" s="27"/>
      <c r="J66071" s="27"/>
    </row>
    <row r="66072" spans="2:10" x14ac:dyDescent="0.25">
      <c r="B66072" s="27"/>
      <c r="D66072" s="27"/>
      <c r="E66072" s="27"/>
      <c r="I66072" s="27"/>
      <c r="J66072" s="27"/>
    </row>
    <row r="66073" spans="2:10" x14ac:dyDescent="0.25">
      <c r="B66073" s="27"/>
      <c r="D66073" s="27"/>
      <c r="E66073" s="27"/>
      <c r="I66073" s="27"/>
      <c r="J66073" s="27"/>
    </row>
    <row r="66074" spans="2:10" x14ac:dyDescent="0.25">
      <c r="B66074" s="27"/>
      <c r="D66074" s="27"/>
      <c r="E66074" s="27"/>
      <c r="I66074" s="27"/>
      <c r="J66074" s="27"/>
    </row>
    <row r="66075" spans="2:10" x14ac:dyDescent="0.25">
      <c r="B66075" s="27"/>
      <c r="D66075" s="27"/>
      <c r="E66075" s="27"/>
      <c r="I66075" s="27"/>
      <c r="J66075" s="27"/>
    </row>
    <row r="66076" spans="2:10" x14ac:dyDescent="0.25">
      <c r="B66076" s="27"/>
      <c r="D66076" s="27"/>
      <c r="E66076" s="27"/>
      <c r="I66076" s="27"/>
      <c r="J66076" s="27"/>
    </row>
    <row r="66077" spans="2:10" x14ac:dyDescent="0.25">
      <c r="B66077" s="27"/>
      <c r="D66077" s="27"/>
      <c r="E66077" s="27"/>
      <c r="I66077" s="27"/>
      <c r="J66077" s="27"/>
    </row>
    <row r="66078" spans="2:10" x14ac:dyDescent="0.25">
      <c r="B66078" s="27"/>
      <c r="D66078" s="27"/>
      <c r="E66078" s="27"/>
      <c r="I66078" s="27"/>
      <c r="J66078" s="27"/>
    </row>
    <row r="66079" spans="2:10" x14ac:dyDescent="0.25">
      <c r="B66079" s="27"/>
      <c r="D66079" s="27"/>
      <c r="E66079" s="27"/>
      <c r="I66079" s="27"/>
      <c r="J66079" s="27"/>
    </row>
    <row r="66080" spans="2:10" x14ac:dyDescent="0.25">
      <c r="B66080" s="27"/>
      <c r="D66080" s="27"/>
      <c r="E66080" s="27"/>
      <c r="I66080" s="27"/>
      <c r="J66080" s="27"/>
    </row>
    <row r="66081" spans="2:10" x14ac:dyDescent="0.25">
      <c r="B66081" s="27"/>
      <c r="D66081" s="27"/>
      <c r="E66081" s="27"/>
      <c r="I66081" s="27"/>
      <c r="J66081" s="27"/>
    </row>
    <row r="66082" spans="2:10" x14ac:dyDescent="0.25">
      <c r="B66082" s="27"/>
      <c r="D66082" s="27"/>
      <c r="E66082" s="27"/>
      <c r="I66082" s="27"/>
      <c r="J66082" s="27"/>
    </row>
    <row r="66083" spans="2:10" x14ac:dyDescent="0.25">
      <c r="B66083" s="27"/>
      <c r="D66083" s="27"/>
      <c r="E66083" s="27"/>
      <c r="I66083" s="27"/>
      <c r="J66083" s="27"/>
    </row>
    <row r="66084" spans="2:10" x14ac:dyDescent="0.25">
      <c r="B66084" s="27"/>
      <c r="D66084" s="27"/>
      <c r="E66084" s="27"/>
      <c r="I66084" s="27"/>
      <c r="J66084" s="27"/>
    </row>
    <row r="66085" spans="2:10" x14ac:dyDescent="0.25">
      <c r="B66085" s="27"/>
      <c r="D66085" s="27"/>
      <c r="E66085" s="27"/>
      <c r="I66085" s="27"/>
      <c r="J66085" s="27"/>
    </row>
    <row r="66086" spans="2:10" x14ac:dyDescent="0.25">
      <c r="B66086" s="27"/>
      <c r="D66086" s="27"/>
      <c r="E66086" s="27"/>
      <c r="I66086" s="27"/>
      <c r="J66086" s="27"/>
    </row>
    <row r="66087" spans="2:10" x14ac:dyDescent="0.25">
      <c r="B66087" s="27"/>
      <c r="D66087" s="27"/>
      <c r="E66087" s="27"/>
      <c r="I66087" s="27"/>
      <c r="J66087" s="27"/>
    </row>
    <row r="66088" spans="2:10" x14ac:dyDescent="0.25">
      <c r="B66088" s="27"/>
      <c r="D66088" s="27"/>
      <c r="E66088" s="27"/>
      <c r="I66088" s="27"/>
      <c r="J66088" s="27"/>
    </row>
    <row r="66089" spans="2:10" x14ac:dyDescent="0.25">
      <c r="B66089" s="27"/>
      <c r="D66089" s="27"/>
      <c r="E66089" s="27"/>
      <c r="I66089" s="27"/>
      <c r="J66089" s="27"/>
    </row>
    <row r="66090" spans="2:10" x14ac:dyDescent="0.25">
      <c r="B66090" s="27"/>
      <c r="D66090" s="27"/>
      <c r="E66090" s="27"/>
      <c r="I66090" s="27"/>
      <c r="J66090" s="27"/>
    </row>
    <row r="66091" spans="2:10" x14ac:dyDescent="0.25">
      <c r="B66091" s="27"/>
      <c r="D66091" s="27"/>
      <c r="E66091" s="27"/>
      <c r="I66091" s="27"/>
      <c r="J66091" s="27"/>
    </row>
    <row r="66092" spans="2:10" x14ac:dyDescent="0.25">
      <c r="B66092" s="27"/>
      <c r="D66092" s="27"/>
      <c r="E66092" s="27"/>
      <c r="I66092" s="27"/>
      <c r="J66092" s="27"/>
    </row>
    <row r="66093" spans="2:10" x14ac:dyDescent="0.25">
      <c r="B66093" s="27"/>
      <c r="D66093" s="27"/>
      <c r="E66093" s="27"/>
      <c r="I66093" s="27"/>
      <c r="J66093" s="27"/>
    </row>
    <row r="66094" spans="2:10" x14ac:dyDescent="0.25">
      <c r="B66094" s="27"/>
      <c r="D66094" s="27"/>
      <c r="E66094" s="27"/>
      <c r="I66094" s="27"/>
      <c r="J66094" s="27"/>
    </row>
    <row r="66095" spans="2:10" x14ac:dyDescent="0.25">
      <c r="B66095" s="27"/>
      <c r="D66095" s="27"/>
      <c r="E66095" s="27"/>
      <c r="I66095" s="27"/>
      <c r="J66095" s="27"/>
    </row>
    <row r="66096" spans="2:10" x14ac:dyDescent="0.25">
      <c r="B66096" s="27"/>
      <c r="D66096" s="27"/>
      <c r="E66096" s="27"/>
      <c r="I66096" s="27"/>
      <c r="J66096" s="27"/>
    </row>
    <row r="66097" spans="2:10" x14ac:dyDescent="0.25">
      <c r="B66097" s="27"/>
      <c r="D66097" s="27"/>
      <c r="E66097" s="27"/>
      <c r="I66097" s="27"/>
      <c r="J66097" s="27"/>
    </row>
    <row r="66098" spans="2:10" x14ac:dyDescent="0.25">
      <c r="B66098" s="27"/>
      <c r="D66098" s="27"/>
      <c r="E66098" s="27"/>
      <c r="I66098" s="27"/>
      <c r="J66098" s="27"/>
    </row>
    <row r="66099" spans="2:10" x14ac:dyDescent="0.25">
      <c r="B66099" s="27"/>
      <c r="D66099" s="27"/>
      <c r="E66099" s="27"/>
      <c r="I66099" s="27"/>
      <c r="J66099" s="27"/>
    </row>
    <row r="66100" spans="2:10" x14ac:dyDescent="0.25">
      <c r="B66100" s="27"/>
      <c r="D66100" s="27"/>
      <c r="E66100" s="27"/>
      <c r="I66100" s="27"/>
      <c r="J66100" s="27"/>
    </row>
    <row r="66101" spans="2:10" x14ac:dyDescent="0.25">
      <c r="B66101" s="27"/>
      <c r="D66101" s="27"/>
      <c r="E66101" s="27"/>
      <c r="I66101" s="27"/>
      <c r="J66101" s="27"/>
    </row>
    <row r="66102" spans="2:10" x14ac:dyDescent="0.25">
      <c r="B66102" s="27"/>
      <c r="D66102" s="27"/>
      <c r="E66102" s="27"/>
      <c r="I66102" s="27"/>
      <c r="J66102" s="27"/>
    </row>
    <row r="66103" spans="2:10" x14ac:dyDescent="0.25">
      <c r="B66103" s="27"/>
      <c r="D66103" s="27"/>
      <c r="E66103" s="27"/>
      <c r="I66103" s="27"/>
      <c r="J66103" s="27"/>
    </row>
    <row r="66104" spans="2:10" x14ac:dyDescent="0.25">
      <c r="B66104" s="27"/>
      <c r="D66104" s="27"/>
      <c r="E66104" s="27"/>
      <c r="I66104" s="27"/>
      <c r="J66104" s="27"/>
    </row>
    <row r="66105" spans="2:10" x14ac:dyDescent="0.25">
      <c r="B66105" s="27"/>
      <c r="D66105" s="27"/>
      <c r="E66105" s="27"/>
      <c r="I66105" s="27"/>
      <c r="J66105" s="27"/>
    </row>
    <row r="66106" spans="2:10" x14ac:dyDescent="0.25">
      <c r="B66106" s="27"/>
      <c r="D66106" s="27"/>
      <c r="E66106" s="27"/>
      <c r="I66106" s="27"/>
      <c r="J66106" s="27"/>
    </row>
    <row r="66107" spans="2:10" x14ac:dyDescent="0.25">
      <c r="B66107" s="27"/>
      <c r="D66107" s="27"/>
      <c r="E66107" s="27"/>
      <c r="I66107" s="27"/>
      <c r="J66107" s="27"/>
    </row>
    <row r="66108" spans="2:10" x14ac:dyDescent="0.25">
      <c r="B66108" s="27"/>
      <c r="D66108" s="27"/>
      <c r="E66108" s="27"/>
      <c r="I66108" s="27"/>
      <c r="J66108" s="27"/>
    </row>
    <row r="66109" spans="2:10" x14ac:dyDescent="0.25">
      <c r="B66109" s="27"/>
      <c r="D66109" s="27"/>
      <c r="E66109" s="27"/>
      <c r="I66109" s="27"/>
      <c r="J66109" s="27"/>
    </row>
    <row r="66110" spans="2:10" x14ac:dyDescent="0.25">
      <c r="B66110" s="27"/>
      <c r="D66110" s="27"/>
      <c r="E66110" s="27"/>
      <c r="I66110" s="27"/>
      <c r="J66110" s="27"/>
    </row>
    <row r="66111" spans="2:10" x14ac:dyDescent="0.25">
      <c r="B66111" s="27"/>
      <c r="D66111" s="27"/>
      <c r="E66111" s="27"/>
      <c r="I66111" s="27"/>
      <c r="J66111" s="27"/>
    </row>
    <row r="66112" spans="2:10" x14ac:dyDescent="0.25">
      <c r="B66112" s="27"/>
      <c r="D66112" s="27"/>
      <c r="E66112" s="27"/>
      <c r="I66112" s="27"/>
      <c r="J66112" s="27"/>
    </row>
    <row r="66113" spans="2:10" x14ac:dyDescent="0.25">
      <c r="B66113" s="27"/>
      <c r="D66113" s="27"/>
      <c r="E66113" s="27"/>
      <c r="I66113" s="27"/>
      <c r="J66113" s="27"/>
    </row>
    <row r="66114" spans="2:10" x14ac:dyDescent="0.25">
      <c r="B66114" s="27"/>
      <c r="D66114" s="27"/>
      <c r="E66114" s="27"/>
      <c r="I66114" s="27"/>
      <c r="J66114" s="27"/>
    </row>
    <row r="66115" spans="2:10" x14ac:dyDescent="0.25">
      <c r="B66115" s="27"/>
      <c r="D66115" s="27"/>
      <c r="E66115" s="27"/>
      <c r="I66115" s="27"/>
      <c r="J66115" s="27"/>
    </row>
    <row r="66116" spans="2:10" x14ac:dyDescent="0.25">
      <c r="B66116" s="27"/>
      <c r="D66116" s="27"/>
      <c r="E66116" s="27"/>
      <c r="I66116" s="27"/>
      <c r="J66116" s="27"/>
    </row>
    <row r="66117" spans="2:10" x14ac:dyDescent="0.25">
      <c r="B66117" s="27"/>
      <c r="D66117" s="27"/>
      <c r="E66117" s="27"/>
      <c r="I66117" s="27"/>
      <c r="J66117" s="27"/>
    </row>
    <row r="66118" spans="2:10" x14ac:dyDescent="0.25">
      <c r="B66118" s="27"/>
      <c r="D66118" s="27"/>
      <c r="E66118" s="27"/>
      <c r="I66118" s="27"/>
      <c r="J66118" s="27"/>
    </row>
    <row r="66119" spans="2:10" x14ac:dyDescent="0.25">
      <c r="B66119" s="27"/>
      <c r="D66119" s="27"/>
      <c r="E66119" s="27"/>
      <c r="I66119" s="27"/>
      <c r="J66119" s="27"/>
    </row>
    <row r="66120" spans="2:10" x14ac:dyDescent="0.25">
      <c r="B66120" s="27"/>
      <c r="D66120" s="27"/>
      <c r="E66120" s="27"/>
      <c r="I66120" s="27"/>
      <c r="J66120" s="27"/>
    </row>
    <row r="66121" spans="2:10" x14ac:dyDescent="0.25">
      <c r="B66121" s="27"/>
      <c r="D66121" s="27"/>
      <c r="E66121" s="27"/>
      <c r="I66121" s="27"/>
      <c r="J66121" s="27"/>
    </row>
    <row r="66122" spans="2:10" x14ac:dyDescent="0.25">
      <c r="B66122" s="27"/>
      <c r="D66122" s="27"/>
      <c r="E66122" s="27"/>
      <c r="I66122" s="27"/>
      <c r="J66122" s="27"/>
    </row>
    <row r="66123" spans="2:10" x14ac:dyDescent="0.25">
      <c r="B66123" s="27"/>
      <c r="D66123" s="27"/>
      <c r="E66123" s="27"/>
      <c r="I66123" s="27"/>
      <c r="J66123" s="27"/>
    </row>
    <row r="66124" spans="2:10" x14ac:dyDescent="0.25">
      <c r="B66124" s="27"/>
      <c r="D66124" s="27"/>
      <c r="E66124" s="27"/>
      <c r="I66124" s="27"/>
      <c r="J66124" s="27"/>
    </row>
    <row r="66125" spans="2:10" x14ac:dyDescent="0.25">
      <c r="B66125" s="27"/>
      <c r="D66125" s="27"/>
      <c r="E66125" s="27"/>
      <c r="I66125" s="27"/>
      <c r="J66125" s="27"/>
    </row>
    <row r="66126" spans="2:10" x14ac:dyDescent="0.25">
      <c r="B66126" s="27"/>
      <c r="D66126" s="27"/>
      <c r="E66126" s="27"/>
      <c r="I66126" s="27"/>
      <c r="J66126" s="27"/>
    </row>
    <row r="66127" spans="2:10" x14ac:dyDescent="0.25">
      <c r="B66127" s="27"/>
      <c r="D66127" s="27"/>
      <c r="E66127" s="27"/>
      <c r="I66127" s="27"/>
      <c r="J66127" s="27"/>
    </row>
    <row r="66128" spans="2:10" x14ac:dyDescent="0.25">
      <c r="B66128" s="27"/>
      <c r="D66128" s="27"/>
      <c r="E66128" s="27"/>
      <c r="I66128" s="27"/>
      <c r="J66128" s="27"/>
    </row>
    <row r="66129" spans="2:10" x14ac:dyDescent="0.25">
      <c r="B66129" s="27"/>
      <c r="D66129" s="27"/>
      <c r="E66129" s="27"/>
      <c r="I66129" s="27"/>
      <c r="J66129" s="27"/>
    </row>
    <row r="66130" spans="2:10" x14ac:dyDescent="0.25">
      <c r="B66130" s="27"/>
      <c r="D66130" s="27"/>
      <c r="E66130" s="27"/>
      <c r="I66130" s="27"/>
      <c r="J66130" s="27"/>
    </row>
    <row r="66131" spans="2:10" x14ac:dyDescent="0.25">
      <c r="B66131" s="27"/>
      <c r="D66131" s="27"/>
      <c r="E66131" s="27"/>
      <c r="I66131" s="27"/>
      <c r="J66131" s="27"/>
    </row>
    <row r="66132" spans="2:10" x14ac:dyDescent="0.25">
      <c r="B66132" s="27"/>
      <c r="D66132" s="27"/>
      <c r="E66132" s="27"/>
      <c r="I66132" s="27"/>
      <c r="J66132" s="27"/>
    </row>
    <row r="66133" spans="2:10" x14ac:dyDescent="0.25">
      <c r="B66133" s="27"/>
      <c r="D66133" s="27"/>
      <c r="E66133" s="27"/>
      <c r="I66133" s="27"/>
      <c r="J66133" s="27"/>
    </row>
    <row r="66134" spans="2:10" x14ac:dyDescent="0.25">
      <c r="B66134" s="27"/>
      <c r="D66134" s="27"/>
      <c r="E66134" s="27"/>
      <c r="I66134" s="27"/>
      <c r="J66134" s="27"/>
    </row>
    <row r="66135" spans="2:10" x14ac:dyDescent="0.25">
      <c r="B66135" s="27"/>
      <c r="D66135" s="27"/>
      <c r="E66135" s="27"/>
      <c r="I66135" s="27"/>
      <c r="J66135" s="27"/>
    </row>
    <row r="66136" spans="2:10" x14ac:dyDescent="0.25">
      <c r="B66136" s="27"/>
      <c r="D66136" s="27"/>
      <c r="E66136" s="27"/>
      <c r="I66136" s="27"/>
      <c r="J66136" s="27"/>
    </row>
    <row r="66137" spans="2:10" x14ac:dyDescent="0.25">
      <c r="B66137" s="27"/>
      <c r="D66137" s="27"/>
      <c r="E66137" s="27"/>
      <c r="I66137" s="27"/>
      <c r="J66137" s="27"/>
    </row>
    <row r="66138" spans="2:10" x14ac:dyDescent="0.25">
      <c r="B66138" s="27"/>
      <c r="D66138" s="27"/>
      <c r="E66138" s="27"/>
      <c r="I66138" s="27"/>
      <c r="J66138" s="27"/>
    </row>
    <row r="66139" spans="2:10" x14ac:dyDescent="0.25">
      <c r="B66139" s="27"/>
      <c r="D66139" s="27"/>
      <c r="E66139" s="27"/>
      <c r="I66139" s="27"/>
      <c r="J66139" s="27"/>
    </row>
    <row r="66140" spans="2:10" x14ac:dyDescent="0.25">
      <c r="B66140" s="27"/>
      <c r="D66140" s="27"/>
      <c r="E66140" s="27"/>
      <c r="I66140" s="27"/>
      <c r="J66140" s="27"/>
    </row>
    <row r="66141" spans="2:10" x14ac:dyDescent="0.25">
      <c r="B66141" s="27"/>
      <c r="D66141" s="27"/>
      <c r="E66141" s="27"/>
      <c r="I66141" s="27"/>
      <c r="J66141" s="27"/>
    </row>
    <row r="66142" spans="2:10" x14ac:dyDescent="0.25">
      <c r="B66142" s="27"/>
      <c r="D66142" s="27"/>
      <c r="E66142" s="27"/>
      <c r="I66142" s="27"/>
      <c r="J66142" s="27"/>
    </row>
    <row r="66143" spans="2:10" x14ac:dyDescent="0.25">
      <c r="B66143" s="27"/>
      <c r="D66143" s="27"/>
      <c r="E66143" s="27"/>
      <c r="I66143" s="27"/>
      <c r="J66143" s="27"/>
    </row>
    <row r="66144" spans="2:10" x14ac:dyDescent="0.25">
      <c r="B66144" s="27"/>
      <c r="D66144" s="27"/>
      <c r="E66144" s="27"/>
      <c r="I66144" s="27"/>
      <c r="J66144" s="27"/>
    </row>
    <row r="66145" spans="2:10" x14ac:dyDescent="0.25">
      <c r="B66145" s="27"/>
      <c r="D66145" s="27"/>
      <c r="E66145" s="27"/>
      <c r="I66145" s="27"/>
      <c r="J66145" s="27"/>
    </row>
    <row r="66146" spans="2:10" x14ac:dyDescent="0.25">
      <c r="B66146" s="27"/>
      <c r="D66146" s="27"/>
      <c r="E66146" s="27"/>
      <c r="I66146" s="27"/>
      <c r="J66146" s="27"/>
    </row>
    <row r="66147" spans="2:10" x14ac:dyDescent="0.25">
      <c r="B66147" s="27"/>
      <c r="D66147" s="27"/>
      <c r="E66147" s="27"/>
      <c r="I66147" s="27"/>
      <c r="J66147" s="27"/>
    </row>
    <row r="66148" spans="2:10" x14ac:dyDescent="0.25">
      <c r="B66148" s="27"/>
      <c r="D66148" s="27"/>
      <c r="E66148" s="27"/>
      <c r="I66148" s="27"/>
      <c r="J66148" s="27"/>
    </row>
    <row r="66149" spans="2:10" x14ac:dyDescent="0.25">
      <c r="B66149" s="27"/>
      <c r="D66149" s="27"/>
      <c r="E66149" s="27"/>
      <c r="I66149" s="27"/>
      <c r="J66149" s="27"/>
    </row>
    <row r="66150" spans="2:10" x14ac:dyDescent="0.25">
      <c r="B66150" s="27"/>
      <c r="D66150" s="27"/>
      <c r="E66150" s="27"/>
      <c r="I66150" s="27"/>
      <c r="J66150" s="27"/>
    </row>
    <row r="66151" spans="2:10" x14ac:dyDescent="0.25">
      <c r="B66151" s="27"/>
      <c r="D66151" s="27"/>
      <c r="E66151" s="27"/>
      <c r="I66151" s="27"/>
      <c r="J66151" s="27"/>
    </row>
    <row r="66152" spans="2:10" x14ac:dyDescent="0.25">
      <c r="B66152" s="27"/>
      <c r="D66152" s="27"/>
      <c r="E66152" s="27"/>
      <c r="I66152" s="27"/>
      <c r="J66152" s="27"/>
    </row>
    <row r="66153" spans="2:10" x14ac:dyDescent="0.25">
      <c r="B66153" s="27"/>
      <c r="D66153" s="27"/>
      <c r="E66153" s="27"/>
      <c r="I66153" s="27"/>
      <c r="J66153" s="27"/>
    </row>
    <row r="66154" spans="2:10" x14ac:dyDescent="0.25">
      <c r="B66154" s="27"/>
      <c r="D66154" s="27"/>
      <c r="E66154" s="27"/>
      <c r="I66154" s="27"/>
      <c r="J66154" s="27"/>
    </row>
    <row r="66155" spans="2:10" x14ac:dyDescent="0.25">
      <c r="B66155" s="27"/>
      <c r="D66155" s="27"/>
      <c r="E66155" s="27"/>
      <c r="I66155" s="27"/>
      <c r="J66155" s="27"/>
    </row>
    <row r="66156" spans="2:10" x14ac:dyDescent="0.25">
      <c r="B66156" s="27"/>
      <c r="D66156" s="27"/>
      <c r="E66156" s="27"/>
      <c r="I66156" s="27"/>
      <c r="J66156" s="27"/>
    </row>
    <row r="66157" spans="2:10" x14ac:dyDescent="0.25">
      <c r="B66157" s="27"/>
      <c r="D66157" s="27"/>
      <c r="E66157" s="27"/>
      <c r="I66157" s="27"/>
      <c r="J66157" s="27"/>
    </row>
    <row r="66158" spans="2:10" x14ac:dyDescent="0.25">
      <c r="B66158" s="27"/>
      <c r="D66158" s="27"/>
      <c r="E66158" s="27"/>
      <c r="I66158" s="27"/>
      <c r="J66158" s="27"/>
    </row>
    <row r="66159" spans="2:10" x14ac:dyDescent="0.25">
      <c r="B66159" s="27"/>
      <c r="D66159" s="27"/>
      <c r="E66159" s="27"/>
      <c r="I66159" s="27"/>
      <c r="J66159" s="27"/>
    </row>
    <row r="66160" spans="2:10" x14ac:dyDescent="0.25">
      <c r="B66160" s="27"/>
      <c r="D66160" s="27"/>
      <c r="E66160" s="27"/>
      <c r="I66160" s="27"/>
      <c r="J66160" s="27"/>
    </row>
    <row r="66161" spans="2:10" x14ac:dyDescent="0.25">
      <c r="B66161" s="27"/>
      <c r="D66161" s="27"/>
      <c r="E66161" s="27"/>
      <c r="I66161" s="27"/>
      <c r="J66161" s="27"/>
    </row>
    <row r="66162" spans="2:10" x14ac:dyDescent="0.25">
      <c r="B66162" s="27"/>
      <c r="D66162" s="27"/>
      <c r="E66162" s="27"/>
      <c r="I66162" s="27"/>
      <c r="J66162" s="27"/>
    </row>
    <row r="66163" spans="2:10" x14ac:dyDescent="0.25">
      <c r="B66163" s="27"/>
      <c r="D66163" s="27"/>
      <c r="E66163" s="27"/>
      <c r="I66163" s="27"/>
      <c r="J66163" s="27"/>
    </row>
    <row r="66164" spans="2:10" x14ac:dyDescent="0.25">
      <c r="B66164" s="27"/>
      <c r="D66164" s="27"/>
      <c r="E66164" s="27"/>
      <c r="I66164" s="27"/>
      <c r="J66164" s="27"/>
    </row>
    <row r="66165" spans="2:10" x14ac:dyDescent="0.25">
      <c r="B66165" s="27"/>
      <c r="D66165" s="27"/>
      <c r="E66165" s="27"/>
      <c r="I66165" s="27"/>
      <c r="J66165" s="27"/>
    </row>
    <row r="66166" spans="2:10" x14ac:dyDescent="0.25">
      <c r="B66166" s="27"/>
      <c r="D66166" s="27"/>
      <c r="E66166" s="27"/>
      <c r="I66166" s="27"/>
      <c r="J66166" s="27"/>
    </row>
    <row r="66167" spans="2:10" x14ac:dyDescent="0.25">
      <c r="B66167" s="27"/>
      <c r="D66167" s="27"/>
      <c r="E66167" s="27"/>
      <c r="I66167" s="27"/>
      <c r="J66167" s="27"/>
    </row>
    <row r="66168" spans="2:10" x14ac:dyDescent="0.25">
      <c r="B66168" s="27"/>
      <c r="D66168" s="27"/>
      <c r="E66168" s="27"/>
      <c r="I66168" s="27"/>
      <c r="J66168" s="27"/>
    </row>
    <row r="66169" spans="2:10" x14ac:dyDescent="0.25">
      <c r="B66169" s="27"/>
      <c r="D66169" s="27"/>
      <c r="E66169" s="27"/>
      <c r="I66169" s="27"/>
      <c r="J66169" s="27"/>
    </row>
    <row r="66170" spans="2:10" x14ac:dyDescent="0.25">
      <c r="B66170" s="27"/>
      <c r="D66170" s="27"/>
      <c r="E66170" s="27"/>
      <c r="I66170" s="27"/>
      <c r="J66170" s="27"/>
    </row>
    <row r="66171" spans="2:10" x14ac:dyDescent="0.25">
      <c r="B66171" s="27"/>
      <c r="D66171" s="27"/>
      <c r="E66171" s="27"/>
      <c r="I66171" s="27"/>
      <c r="J66171" s="27"/>
    </row>
    <row r="66172" spans="2:10" x14ac:dyDescent="0.25">
      <c r="B66172" s="27"/>
      <c r="D66172" s="27"/>
      <c r="E66172" s="27"/>
      <c r="I66172" s="27"/>
      <c r="J66172" s="27"/>
    </row>
    <row r="66173" spans="2:10" x14ac:dyDescent="0.25">
      <c r="B66173" s="27"/>
      <c r="D66173" s="27"/>
      <c r="E66173" s="27"/>
      <c r="I66173" s="27"/>
      <c r="J66173" s="27"/>
    </row>
    <row r="66174" spans="2:10" x14ac:dyDescent="0.25">
      <c r="B66174" s="27"/>
      <c r="D66174" s="27"/>
      <c r="E66174" s="27"/>
      <c r="I66174" s="27"/>
      <c r="J66174" s="27"/>
    </row>
    <row r="66175" spans="2:10" x14ac:dyDescent="0.25">
      <c r="B66175" s="27"/>
      <c r="D66175" s="27"/>
      <c r="E66175" s="27"/>
      <c r="I66175" s="27"/>
      <c r="J66175" s="27"/>
    </row>
    <row r="66176" spans="2:10" x14ac:dyDescent="0.25">
      <c r="B66176" s="27"/>
      <c r="D66176" s="27"/>
      <c r="E66176" s="27"/>
      <c r="I66176" s="27"/>
      <c r="J66176" s="27"/>
    </row>
    <row r="66177" spans="2:10" x14ac:dyDescent="0.25">
      <c r="B66177" s="27"/>
      <c r="D66177" s="27"/>
      <c r="E66177" s="27"/>
      <c r="I66177" s="27"/>
      <c r="J66177" s="27"/>
    </row>
    <row r="66178" spans="2:10" x14ac:dyDescent="0.25">
      <c r="B66178" s="27"/>
      <c r="D66178" s="27"/>
      <c r="E66178" s="27"/>
      <c r="I66178" s="27"/>
      <c r="J66178" s="27"/>
    </row>
    <row r="66179" spans="2:10" x14ac:dyDescent="0.25">
      <c r="B66179" s="27"/>
      <c r="D66179" s="27"/>
      <c r="E66179" s="27"/>
      <c r="I66179" s="27"/>
      <c r="J66179" s="27"/>
    </row>
    <row r="66180" spans="2:10" x14ac:dyDescent="0.25">
      <c r="B66180" s="27"/>
      <c r="D66180" s="27"/>
      <c r="E66180" s="27"/>
      <c r="I66180" s="27"/>
      <c r="J66180" s="27"/>
    </row>
    <row r="66181" spans="2:10" x14ac:dyDescent="0.25">
      <c r="B66181" s="27"/>
      <c r="D66181" s="27"/>
      <c r="E66181" s="27"/>
      <c r="I66181" s="27"/>
      <c r="J66181" s="27"/>
    </row>
    <row r="66182" spans="2:10" x14ac:dyDescent="0.25">
      <c r="B66182" s="27"/>
      <c r="D66182" s="27"/>
      <c r="E66182" s="27"/>
      <c r="I66182" s="27"/>
      <c r="J66182" s="27"/>
    </row>
    <row r="66183" spans="2:10" x14ac:dyDescent="0.25">
      <c r="B66183" s="27"/>
      <c r="D66183" s="27"/>
      <c r="E66183" s="27"/>
      <c r="I66183" s="27"/>
      <c r="J66183" s="27"/>
    </row>
    <row r="66184" spans="2:10" x14ac:dyDescent="0.25">
      <c r="B66184" s="27"/>
      <c r="D66184" s="27"/>
      <c r="E66184" s="27"/>
      <c r="I66184" s="27"/>
      <c r="J66184" s="27"/>
    </row>
    <row r="66185" spans="2:10" x14ac:dyDescent="0.25">
      <c r="B66185" s="27"/>
      <c r="D66185" s="27"/>
      <c r="E66185" s="27"/>
      <c r="I66185" s="27"/>
      <c r="J66185" s="27"/>
    </row>
    <row r="66186" spans="2:10" x14ac:dyDescent="0.25">
      <c r="B66186" s="27"/>
      <c r="D66186" s="27"/>
      <c r="E66186" s="27"/>
      <c r="I66186" s="27"/>
      <c r="J66186" s="27"/>
    </row>
    <row r="66187" spans="2:10" x14ac:dyDescent="0.25">
      <c r="B66187" s="27"/>
      <c r="D66187" s="27"/>
      <c r="E66187" s="27"/>
      <c r="I66187" s="27"/>
      <c r="J66187" s="27"/>
    </row>
    <row r="66188" spans="2:10" x14ac:dyDescent="0.25">
      <c r="B66188" s="27"/>
      <c r="D66188" s="27"/>
      <c r="E66188" s="27"/>
      <c r="I66188" s="27"/>
      <c r="J66188" s="27"/>
    </row>
    <row r="66189" spans="2:10" x14ac:dyDescent="0.25">
      <c r="B66189" s="27"/>
      <c r="D66189" s="27"/>
      <c r="E66189" s="27"/>
      <c r="I66189" s="27"/>
      <c r="J66189" s="27"/>
    </row>
    <row r="66190" spans="2:10" x14ac:dyDescent="0.25">
      <c r="B66190" s="27"/>
      <c r="D66190" s="27"/>
      <c r="E66190" s="27"/>
      <c r="I66190" s="27"/>
      <c r="J66190" s="27"/>
    </row>
    <row r="66191" spans="2:10" x14ac:dyDescent="0.25">
      <c r="B66191" s="27"/>
      <c r="D66191" s="27"/>
      <c r="E66191" s="27"/>
      <c r="I66191" s="27"/>
      <c r="J66191" s="27"/>
    </row>
    <row r="66192" spans="2:10" x14ac:dyDescent="0.25">
      <c r="B66192" s="27"/>
      <c r="D66192" s="27"/>
      <c r="E66192" s="27"/>
      <c r="I66192" s="27"/>
      <c r="J66192" s="27"/>
    </row>
    <row r="66193" spans="2:10" x14ac:dyDescent="0.25">
      <c r="B66193" s="27"/>
      <c r="D66193" s="27"/>
      <c r="E66193" s="27"/>
      <c r="I66193" s="27"/>
      <c r="J66193" s="27"/>
    </row>
    <row r="66194" spans="2:10" x14ac:dyDescent="0.25">
      <c r="B66194" s="27"/>
      <c r="D66194" s="27"/>
      <c r="E66194" s="27"/>
      <c r="I66194" s="27"/>
      <c r="J66194" s="27"/>
    </row>
    <row r="66195" spans="2:10" x14ac:dyDescent="0.25">
      <c r="B66195" s="27"/>
      <c r="D66195" s="27"/>
      <c r="E66195" s="27"/>
      <c r="I66195" s="27"/>
      <c r="J66195" s="27"/>
    </row>
    <row r="66196" spans="2:10" x14ac:dyDescent="0.25">
      <c r="B66196" s="27"/>
      <c r="D66196" s="27"/>
      <c r="E66196" s="27"/>
      <c r="I66196" s="27"/>
      <c r="J66196" s="27"/>
    </row>
    <row r="66197" spans="2:10" x14ac:dyDescent="0.25">
      <c r="B66197" s="27"/>
      <c r="D66197" s="27"/>
      <c r="E66197" s="27"/>
      <c r="I66197" s="27"/>
      <c r="J66197" s="27"/>
    </row>
    <row r="66198" spans="2:10" x14ac:dyDescent="0.25">
      <c r="B66198" s="27"/>
      <c r="D66198" s="27"/>
      <c r="E66198" s="27"/>
      <c r="I66198" s="27"/>
      <c r="J66198" s="27"/>
    </row>
    <row r="66199" spans="2:10" x14ac:dyDescent="0.25">
      <c r="B66199" s="27"/>
      <c r="D66199" s="27"/>
      <c r="E66199" s="27"/>
      <c r="I66199" s="27"/>
      <c r="J66199" s="27"/>
    </row>
    <row r="66200" spans="2:10" x14ac:dyDescent="0.25">
      <c r="B66200" s="27"/>
      <c r="D66200" s="27"/>
      <c r="E66200" s="27"/>
      <c r="I66200" s="27"/>
      <c r="J66200" s="27"/>
    </row>
    <row r="66201" spans="2:10" x14ac:dyDescent="0.25">
      <c r="B66201" s="27"/>
      <c r="D66201" s="27"/>
      <c r="E66201" s="27"/>
      <c r="I66201" s="27"/>
      <c r="J66201" s="27"/>
    </row>
    <row r="66202" spans="2:10" x14ac:dyDescent="0.25">
      <c r="B66202" s="27"/>
      <c r="D66202" s="27"/>
      <c r="E66202" s="27"/>
      <c r="I66202" s="27"/>
      <c r="J66202" s="27"/>
    </row>
    <row r="66203" spans="2:10" x14ac:dyDescent="0.25">
      <c r="B66203" s="27"/>
      <c r="D66203" s="27"/>
      <c r="E66203" s="27"/>
      <c r="I66203" s="27"/>
      <c r="J66203" s="27"/>
    </row>
    <row r="66204" spans="2:10" x14ac:dyDescent="0.25">
      <c r="B66204" s="27"/>
      <c r="D66204" s="27"/>
      <c r="E66204" s="27"/>
      <c r="I66204" s="27"/>
      <c r="J66204" s="27"/>
    </row>
    <row r="66205" spans="2:10" x14ac:dyDescent="0.25">
      <c r="B66205" s="27"/>
      <c r="D66205" s="27"/>
      <c r="E66205" s="27"/>
      <c r="I66205" s="27"/>
      <c r="J66205" s="27"/>
    </row>
    <row r="66206" spans="2:10" x14ac:dyDescent="0.25">
      <c r="B66206" s="27"/>
      <c r="D66206" s="27"/>
      <c r="E66206" s="27"/>
      <c r="I66206" s="27"/>
      <c r="J66206" s="27"/>
    </row>
    <row r="66207" spans="2:10" x14ac:dyDescent="0.25">
      <c r="B66207" s="27"/>
      <c r="D66207" s="27"/>
      <c r="E66207" s="27"/>
      <c r="I66207" s="27"/>
      <c r="J66207" s="27"/>
    </row>
    <row r="66208" spans="2:10" x14ac:dyDescent="0.25">
      <c r="B66208" s="27"/>
      <c r="D66208" s="27"/>
      <c r="E66208" s="27"/>
      <c r="I66208" s="27"/>
      <c r="J66208" s="27"/>
    </row>
    <row r="66209" spans="2:10" x14ac:dyDescent="0.25">
      <c r="B66209" s="27"/>
      <c r="D66209" s="27"/>
      <c r="E66209" s="27"/>
      <c r="I66209" s="27"/>
      <c r="J66209" s="27"/>
    </row>
    <row r="66210" spans="2:10" x14ac:dyDescent="0.25">
      <c r="B66210" s="27"/>
      <c r="D66210" s="27"/>
      <c r="E66210" s="27"/>
      <c r="I66210" s="27"/>
      <c r="J66210" s="27"/>
    </row>
    <row r="66211" spans="2:10" x14ac:dyDescent="0.25">
      <c r="B66211" s="27"/>
      <c r="D66211" s="27"/>
      <c r="E66211" s="27"/>
      <c r="I66211" s="27"/>
      <c r="J66211" s="27"/>
    </row>
    <row r="66212" spans="2:10" x14ac:dyDescent="0.25">
      <c r="B66212" s="27"/>
      <c r="D66212" s="27"/>
      <c r="E66212" s="27"/>
      <c r="I66212" s="27"/>
      <c r="J66212" s="27"/>
    </row>
    <row r="66213" spans="2:10" x14ac:dyDescent="0.25">
      <c r="B66213" s="27"/>
      <c r="D66213" s="27"/>
      <c r="E66213" s="27"/>
      <c r="I66213" s="27"/>
      <c r="J66213" s="27"/>
    </row>
    <row r="66214" spans="2:10" x14ac:dyDescent="0.25">
      <c r="B66214" s="27"/>
      <c r="D66214" s="27"/>
      <c r="E66214" s="27"/>
      <c r="I66214" s="27"/>
      <c r="J66214" s="27"/>
    </row>
    <row r="66215" spans="2:10" x14ac:dyDescent="0.25">
      <c r="B66215" s="27"/>
      <c r="D66215" s="27"/>
      <c r="E66215" s="27"/>
      <c r="I66215" s="27"/>
      <c r="J66215" s="27"/>
    </row>
    <row r="66216" spans="2:10" x14ac:dyDescent="0.25">
      <c r="B66216" s="27"/>
      <c r="D66216" s="27"/>
      <c r="E66216" s="27"/>
      <c r="I66216" s="27"/>
      <c r="J66216" s="27"/>
    </row>
    <row r="66217" spans="2:10" x14ac:dyDescent="0.25">
      <c r="B66217" s="27"/>
      <c r="D66217" s="27"/>
      <c r="E66217" s="27"/>
      <c r="I66217" s="27"/>
      <c r="J66217" s="27"/>
    </row>
    <row r="66218" spans="2:10" x14ac:dyDescent="0.25">
      <c r="B66218" s="27"/>
      <c r="D66218" s="27"/>
      <c r="E66218" s="27"/>
      <c r="I66218" s="27"/>
      <c r="J66218" s="27"/>
    </row>
    <row r="66219" spans="2:10" x14ac:dyDescent="0.25">
      <c r="B66219" s="27"/>
      <c r="D66219" s="27"/>
      <c r="E66219" s="27"/>
      <c r="I66219" s="27"/>
      <c r="J66219" s="27"/>
    </row>
    <row r="66220" spans="2:10" x14ac:dyDescent="0.25">
      <c r="B66220" s="27"/>
      <c r="D66220" s="27"/>
      <c r="E66220" s="27"/>
      <c r="I66220" s="27"/>
      <c r="J66220" s="27"/>
    </row>
    <row r="66221" spans="2:10" x14ac:dyDescent="0.25">
      <c r="B66221" s="27"/>
      <c r="D66221" s="27"/>
      <c r="E66221" s="27"/>
      <c r="I66221" s="27"/>
      <c r="J66221" s="27"/>
    </row>
    <row r="66222" spans="2:10" x14ac:dyDescent="0.25">
      <c r="B66222" s="27"/>
      <c r="D66222" s="27"/>
      <c r="E66222" s="27"/>
      <c r="I66222" s="27"/>
      <c r="J66222" s="27"/>
    </row>
    <row r="66223" spans="2:10" x14ac:dyDescent="0.25">
      <c r="B66223" s="27"/>
      <c r="D66223" s="27"/>
      <c r="E66223" s="27"/>
      <c r="I66223" s="27"/>
      <c r="J66223" s="27"/>
    </row>
    <row r="66224" spans="2:10" x14ac:dyDescent="0.25">
      <c r="B66224" s="27"/>
      <c r="D66224" s="27"/>
      <c r="E66224" s="27"/>
      <c r="I66224" s="27"/>
      <c r="J66224" s="27"/>
    </row>
    <row r="66225" spans="2:10" x14ac:dyDescent="0.25">
      <c r="B66225" s="27"/>
      <c r="D66225" s="27"/>
      <c r="E66225" s="27"/>
      <c r="I66225" s="27"/>
      <c r="J66225" s="27"/>
    </row>
    <row r="66226" spans="2:10" x14ac:dyDescent="0.25">
      <c r="B66226" s="27"/>
      <c r="D66226" s="27"/>
      <c r="E66226" s="27"/>
      <c r="I66226" s="27"/>
      <c r="J66226" s="27"/>
    </row>
    <row r="66227" spans="2:10" x14ac:dyDescent="0.25">
      <c r="B66227" s="27"/>
      <c r="D66227" s="27"/>
      <c r="E66227" s="27"/>
      <c r="I66227" s="27"/>
      <c r="J66227" s="27"/>
    </row>
    <row r="66228" spans="2:10" x14ac:dyDescent="0.25">
      <c r="B66228" s="27"/>
      <c r="D66228" s="27"/>
      <c r="E66228" s="27"/>
      <c r="I66228" s="27"/>
      <c r="J66228" s="27"/>
    </row>
    <row r="66229" spans="2:10" x14ac:dyDescent="0.25">
      <c r="B66229" s="27"/>
      <c r="D66229" s="27"/>
      <c r="E66229" s="27"/>
      <c r="I66229" s="27"/>
      <c r="J66229" s="27"/>
    </row>
    <row r="66230" spans="2:10" x14ac:dyDescent="0.25">
      <c r="B66230" s="27"/>
      <c r="D66230" s="27"/>
      <c r="E66230" s="27"/>
      <c r="I66230" s="27"/>
      <c r="J66230" s="27"/>
    </row>
    <row r="66231" spans="2:10" x14ac:dyDescent="0.25">
      <c r="B66231" s="27"/>
      <c r="D66231" s="27"/>
      <c r="E66231" s="27"/>
      <c r="I66231" s="27"/>
      <c r="J66231" s="27"/>
    </row>
    <row r="66232" spans="2:10" x14ac:dyDescent="0.25">
      <c r="B66232" s="27"/>
      <c r="D66232" s="27"/>
      <c r="E66232" s="27"/>
      <c r="I66232" s="27"/>
      <c r="J66232" s="27"/>
    </row>
    <row r="66233" spans="2:10" x14ac:dyDescent="0.25">
      <c r="B66233" s="27"/>
      <c r="D66233" s="27"/>
      <c r="E66233" s="27"/>
      <c r="I66233" s="27"/>
      <c r="J66233" s="27"/>
    </row>
    <row r="66234" spans="2:10" x14ac:dyDescent="0.25">
      <c r="B66234" s="27"/>
      <c r="D66234" s="27"/>
      <c r="E66234" s="27"/>
      <c r="I66234" s="27"/>
      <c r="J66234" s="27"/>
    </row>
    <row r="66235" spans="2:10" x14ac:dyDescent="0.25">
      <c r="B66235" s="27"/>
      <c r="D66235" s="27"/>
      <c r="E66235" s="27"/>
      <c r="I66235" s="27"/>
      <c r="J66235" s="27"/>
    </row>
    <row r="66236" spans="2:10" x14ac:dyDescent="0.25">
      <c r="B66236" s="27"/>
      <c r="D66236" s="27"/>
      <c r="E66236" s="27"/>
      <c r="I66236" s="27"/>
      <c r="J66236" s="27"/>
    </row>
    <row r="66237" spans="2:10" x14ac:dyDescent="0.25">
      <c r="B66237" s="27"/>
      <c r="D66237" s="27"/>
      <c r="E66237" s="27"/>
      <c r="I66237" s="27"/>
      <c r="J66237" s="27"/>
    </row>
    <row r="66238" spans="2:10" x14ac:dyDescent="0.25">
      <c r="B66238" s="27"/>
      <c r="D66238" s="27"/>
      <c r="E66238" s="27"/>
      <c r="I66238" s="27"/>
      <c r="J66238" s="27"/>
    </row>
    <row r="66239" spans="2:10" x14ac:dyDescent="0.25">
      <c r="B66239" s="27"/>
      <c r="D66239" s="27"/>
      <c r="E66239" s="27"/>
      <c r="I66239" s="27"/>
      <c r="J66239" s="27"/>
    </row>
    <row r="66240" spans="2:10" x14ac:dyDescent="0.25">
      <c r="B66240" s="27"/>
      <c r="D66240" s="27"/>
      <c r="E66240" s="27"/>
      <c r="I66240" s="27"/>
      <c r="J66240" s="27"/>
    </row>
    <row r="66241" spans="2:10" x14ac:dyDescent="0.25">
      <c r="B66241" s="27"/>
      <c r="D66241" s="27"/>
      <c r="E66241" s="27"/>
      <c r="I66241" s="27"/>
      <c r="J66241" s="27"/>
    </row>
    <row r="66242" spans="2:10" x14ac:dyDescent="0.25">
      <c r="B66242" s="27"/>
      <c r="D66242" s="27"/>
      <c r="E66242" s="27"/>
      <c r="I66242" s="27"/>
      <c r="J66242" s="27"/>
    </row>
    <row r="66243" spans="2:10" x14ac:dyDescent="0.25">
      <c r="B66243" s="27"/>
      <c r="D66243" s="27"/>
      <c r="E66243" s="27"/>
      <c r="I66243" s="27"/>
      <c r="J66243" s="27"/>
    </row>
    <row r="66244" spans="2:10" x14ac:dyDescent="0.25">
      <c r="B66244" s="27"/>
      <c r="D66244" s="27"/>
      <c r="E66244" s="27"/>
      <c r="I66244" s="27"/>
      <c r="J66244" s="27"/>
    </row>
    <row r="66245" spans="2:10" x14ac:dyDescent="0.25">
      <c r="B66245" s="27"/>
      <c r="D66245" s="27"/>
      <c r="E66245" s="27"/>
      <c r="I66245" s="27"/>
      <c r="J66245" s="27"/>
    </row>
    <row r="66246" spans="2:10" x14ac:dyDescent="0.25">
      <c r="B66246" s="27"/>
      <c r="D66246" s="27"/>
      <c r="E66246" s="27"/>
      <c r="I66246" s="27"/>
      <c r="J66246" s="27"/>
    </row>
    <row r="66247" spans="2:10" x14ac:dyDescent="0.25">
      <c r="B66247" s="27"/>
      <c r="D66247" s="27"/>
      <c r="E66247" s="27"/>
      <c r="I66247" s="27"/>
      <c r="J66247" s="27"/>
    </row>
    <row r="66248" spans="2:10" x14ac:dyDescent="0.25">
      <c r="B66248" s="27"/>
      <c r="D66248" s="27"/>
      <c r="E66248" s="27"/>
      <c r="I66248" s="27"/>
      <c r="J66248" s="27"/>
    </row>
    <row r="66249" spans="2:10" x14ac:dyDescent="0.25">
      <c r="B66249" s="27"/>
      <c r="D66249" s="27"/>
      <c r="E66249" s="27"/>
      <c r="I66249" s="27"/>
      <c r="J66249" s="27"/>
    </row>
    <row r="66250" spans="2:10" x14ac:dyDescent="0.25">
      <c r="B66250" s="27"/>
      <c r="D66250" s="27"/>
      <c r="E66250" s="27"/>
      <c r="I66250" s="27"/>
      <c r="J66250" s="27"/>
    </row>
    <row r="66251" spans="2:10" x14ac:dyDescent="0.25">
      <c r="B66251" s="27"/>
      <c r="D66251" s="27"/>
      <c r="E66251" s="27"/>
      <c r="I66251" s="27"/>
      <c r="J66251" s="27"/>
    </row>
    <row r="66252" spans="2:10" x14ac:dyDescent="0.25">
      <c r="B66252" s="27"/>
      <c r="D66252" s="27"/>
      <c r="E66252" s="27"/>
      <c r="I66252" s="27"/>
      <c r="J66252" s="27"/>
    </row>
    <row r="66253" spans="2:10" x14ac:dyDescent="0.25">
      <c r="B66253" s="27"/>
      <c r="D66253" s="27"/>
      <c r="E66253" s="27"/>
      <c r="I66253" s="27"/>
      <c r="J66253" s="27"/>
    </row>
    <row r="66254" spans="2:10" x14ac:dyDescent="0.25">
      <c r="B66254" s="27"/>
      <c r="D66254" s="27"/>
      <c r="E66254" s="27"/>
      <c r="I66254" s="27"/>
      <c r="J66254" s="27"/>
    </row>
    <row r="66255" spans="2:10" x14ac:dyDescent="0.25">
      <c r="B66255" s="27"/>
      <c r="D66255" s="27"/>
      <c r="E66255" s="27"/>
      <c r="I66255" s="27"/>
      <c r="J66255" s="27"/>
    </row>
    <row r="66256" spans="2:10" x14ac:dyDescent="0.25">
      <c r="B66256" s="27"/>
      <c r="D66256" s="27"/>
      <c r="E66256" s="27"/>
      <c r="I66256" s="27"/>
      <c r="J66256" s="27"/>
    </row>
    <row r="66257" spans="2:10" x14ac:dyDescent="0.25">
      <c r="B66257" s="27"/>
      <c r="D66257" s="27"/>
      <c r="E66257" s="27"/>
      <c r="I66257" s="27"/>
      <c r="J66257" s="27"/>
    </row>
    <row r="66258" spans="2:10" x14ac:dyDescent="0.25">
      <c r="B66258" s="27"/>
      <c r="D66258" s="27"/>
      <c r="E66258" s="27"/>
      <c r="I66258" s="27"/>
      <c r="J66258" s="27"/>
    </row>
    <row r="66259" spans="2:10" x14ac:dyDescent="0.25">
      <c r="B66259" s="27"/>
      <c r="D66259" s="27"/>
      <c r="E66259" s="27"/>
      <c r="I66259" s="27"/>
      <c r="J66259" s="27"/>
    </row>
    <row r="66260" spans="2:10" x14ac:dyDescent="0.25">
      <c r="B66260" s="27"/>
      <c r="D66260" s="27"/>
      <c r="E66260" s="27"/>
      <c r="I66260" s="27"/>
      <c r="J66260" s="27"/>
    </row>
    <row r="66261" spans="2:10" x14ac:dyDescent="0.25">
      <c r="B66261" s="27"/>
      <c r="D66261" s="27"/>
      <c r="E66261" s="27"/>
      <c r="I66261" s="27"/>
      <c r="J66261" s="27"/>
    </row>
    <row r="66262" spans="2:10" x14ac:dyDescent="0.25">
      <c r="B66262" s="27"/>
      <c r="D66262" s="27"/>
      <c r="E66262" s="27"/>
      <c r="I66262" s="27"/>
      <c r="J66262" s="27"/>
    </row>
    <row r="66263" spans="2:10" x14ac:dyDescent="0.25">
      <c r="B66263" s="27"/>
      <c r="D66263" s="27"/>
      <c r="E66263" s="27"/>
      <c r="I66263" s="27"/>
      <c r="J66263" s="27"/>
    </row>
    <row r="66264" spans="2:10" x14ac:dyDescent="0.25">
      <c r="B66264" s="27"/>
      <c r="D66264" s="27"/>
      <c r="E66264" s="27"/>
      <c r="I66264" s="27"/>
      <c r="J66264" s="27"/>
    </row>
    <row r="66265" spans="2:10" x14ac:dyDescent="0.25">
      <c r="B66265" s="27"/>
      <c r="D66265" s="27"/>
      <c r="E66265" s="27"/>
      <c r="I66265" s="27"/>
      <c r="J66265" s="27"/>
    </row>
    <row r="66266" spans="2:10" x14ac:dyDescent="0.25">
      <c r="B66266" s="27"/>
      <c r="D66266" s="27"/>
      <c r="E66266" s="27"/>
      <c r="I66266" s="27"/>
      <c r="J66266" s="27"/>
    </row>
    <row r="66267" spans="2:10" x14ac:dyDescent="0.25">
      <c r="B66267" s="27"/>
      <c r="D66267" s="27"/>
      <c r="E66267" s="27"/>
      <c r="I66267" s="27"/>
      <c r="J66267" s="27"/>
    </row>
    <row r="66268" spans="2:10" x14ac:dyDescent="0.25">
      <c r="B66268" s="27"/>
      <c r="D66268" s="27"/>
      <c r="E66268" s="27"/>
      <c r="I66268" s="27"/>
      <c r="J66268" s="27"/>
    </row>
    <row r="66269" spans="2:10" x14ac:dyDescent="0.25">
      <c r="B66269" s="27"/>
      <c r="D66269" s="27"/>
      <c r="E66269" s="27"/>
      <c r="I66269" s="27"/>
      <c r="J66269" s="27"/>
    </row>
    <row r="66270" spans="2:10" x14ac:dyDescent="0.25">
      <c r="B66270" s="27"/>
      <c r="D66270" s="27"/>
      <c r="E66270" s="27"/>
      <c r="I66270" s="27"/>
      <c r="J66270" s="27"/>
    </row>
    <row r="66271" spans="2:10" x14ac:dyDescent="0.25">
      <c r="B66271" s="27"/>
      <c r="D66271" s="27"/>
      <c r="E66271" s="27"/>
      <c r="I66271" s="27"/>
      <c r="J66271" s="27"/>
    </row>
    <row r="66272" spans="2:10" x14ac:dyDescent="0.25">
      <c r="B66272" s="27"/>
      <c r="D66272" s="27"/>
      <c r="E66272" s="27"/>
      <c r="I66272" s="27"/>
      <c r="J66272" s="27"/>
    </row>
    <row r="66273" spans="2:10" x14ac:dyDescent="0.25">
      <c r="B66273" s="27"/>
      <c r="D66273" s="27"/>
      <c r="E66273" s="27"/>
      <c r="I66273" s="27"/>
      <c r="J66273" s="27"/>
    </row>
    <row r="66274" spans="2:10" x14ac:dyDescent="0.25">
      <c r="B66274" s="27"/>
      <c r="D66274" s="27"/>
      <c r="E66274" s="27"/>
      <c r="I66274" s="27"/>
      <c r="J66274" s="27"/>
    </row>
    <row r="66275" spans="2:10" x14ac:dyDescent="0.25">
      <c r="B66275" s="27"/>
      <c r="D66275" s="27"/>
      <c r="E66275" s="27"/>
      <c r="I66275" s="27"/>
      <c r="J66275" s="27"/>
    </row>
    <row r="66276" spans="2:10" x14ac:dyDescent="0.25">
      <c r="B66276" s="27"/>
      <c r="D66276" s="27"/>
      <c r="E66276" s="27"/>
      <c r="I66276" s="27"/>
      <c r="J66276" s="27"/>
    </row>
    <row r="66277" spans="2:10" x14ac:dyDescent="0.25">
      <c r="B66277" s="27"/>
      <c r="D66277" s="27"/>
      <c r="E66277" s="27"/>
      <c r="I66277" s="27"/>
      <c r="J66277" s="27"/>
    </row>
    <row r="66278" spans="2:10" x14ac:dyDescent="0.25">
      <c r="B66278" s="27"/>
      <c r="D66278" s="27"/>
      <c r="E66278" s="27"/>
      <c r="I66278" s="27"/>
      <c r="J66278" s="27"/>
    </row>
    <row r="66279" spans="2:10" x14ac:dyDescent="0.25">
      <c r="B66279" s="27"/>
      <c r="D66279" s="27"/>
      <c r="E66279" s="27"/>
      <c r="I66279" s="27"/>
      <c r="J66279" s="27"/>
    </row>
    <row r="66280" spans="2:10" x14ac:dyDescent="0.25">
      <c r="B66280" s="27"/>
      <c r="D66280" s="27"/>
      <c r="E66280" s="27"/>
      <c r="I66280" s="27"/>
      <c r="J66280" s="27"/>
    </row>
    <row r="66281" spans="2:10" x14ac:dyDescent="0.25">
      <c r="B66281" s="27"/>
      <c r="D66281" s="27"/>
      <c r="E66281" s="27"/>
      <c r="I66281" s="27"/>
      <c r="J66281" s="27"/>
    </row>
    <row r="66282" spans="2:10" x14ac:dyDescent="0.25">
      <c r="B66282" s="27"/>
      <c r="D66282" s="27"/>
      <c r="E66282" s="27"/>
      <c r="I66282" s="27"/>
      <c r="J66282" s="27"/>
    </row>
    <row r="66283" spans="2:10" x14ac:dyDescent="0.25">
      <c r="B66283" s="27"/>
      <c r="D66283" s="27"/>
      <c r="E66283" s="27"/>
      <c r="I66283" s="27"/>
      <c r="J66283" s="27"/>
    </row>
    <row r="66284" spans="2:10" x14ac:dyDescent="0.25">
      <c r="B66284" s="27"/>
      <c r="D66284" s="27"/>
      <c r="E66284" s="27"/>
      <c r="I66284" s="27"/>
      <c r="J66284" s="27"/>
    </row>
    <row r="66285" spans="2:10" x14ac:dyDescent="0.25">
      <c r="B66285" s="27"/>
      <c r="D66285" s="27"/>
      <c r="E66285" s="27"/>
      <c r="I66285" s="27"/>
      <c r="J66285" s="27"/>
    </row>
    <row r="66286" spans="2:10" x14ac:dyDescent="0.25">
      <c r="B66286" s="27"/>
      <c r="D66286" s="27"/>
      <c r="E66286" s="27"/>
      <c r="I66286" s="27"/>
      <c r="J66286" s="27"/>
    </row>
    <row r="66287" spans="2:10" x14ac:dyDescent="0.25">
      <c r="B66287" s="27"/>
      <c r="D66287" s="27"/>
      <c r="E66287" s="27"/>
      <c r="I66287" s="27"/>
      <c r="J66287" s="27"/>
    </row>
    <row r="66288" spans="2:10" x14ac:dyDescent="0.25">
      <c r="B66288" s="27"/>
      <c r="D66288" s="27"/>
      <c r="E66288" s="27"/>
      <c r="I66288" s="27"/>
      <c r="J66288" s="27"/>
    </row>
    <row r="66289" spans="2:10" x14ac:dyDescent="0.25">
      <c r="B66289" s="27"/>
      <c r="D66289" s="27"/>
      <c r="E66289" s="27"/>
      <c r="I66289" s="27"/>
      <c r="J66289" s="27"/>
    </row>
    <row r="66290" spans="2:10" x14ac:dyDescent="0.25">
      <c r="B66290" s="27"/>
      <c r="D66290" s="27"/>
      <c r="E66290" s="27"/>
      <c r="I66290" s="27"/>
      <c r="J66290" s="27"/>
    </row>
    <row r="66291" spans="2:10" x14ac:dyDescent="0.25">
      <c r="B66291" s="27"/>
      <c r="D66291" s="27"/>
      <c r="E66291" s="27"/>
      <c r="I66291" s="27"/>
      <c r="J66291" s="27"/>
    </row>
    <row r="66292" spans="2:10" x14ac:dyDescent="0.25">
      <c r="B66292" s="27"/>
      <c r="D66292" s="27"/>
      <c r="E66292" s="27"/>
      <c r="I66292" s="27"/>
      <c r="J66292" s="27"/>
    </row>
    <row r="66293" spans="2:10" x14ac:dyDescent="0.25">
      <c r="B66293" s="27"/>
      <c r="D66293" s="27"/>
      <c r="E66293" s="27"/>
      <c r="I66293" s="27"/>
      <c r="J66293" s="27"/>
    </row>
    <row r="66294" spans="2:10" x14ac:dyDescent="0.25">
      <c r="B66294" s="27"/>
      <c r="D66294" s="27"/>
      <c r="E66294" s="27"/>
      <c r="I66294" s="27"/>
      <c r="J66294" s="27"/>
    </row>
    <row r="66295" spans="2:10" x14ac:dyDescent="0.25">
      <c r="B66295" s="27"/>
      <c r="D66295" s="27"/>
      <c r="E66295" s="27"/>
      <c r="I66295" s="27"/>
      <c r="J66295" s="27"/>
    </row>
    <row r="66296" spans="2:10" x14ac:dyDescent="0.25">
      <c r="B66296" s="27"/>
      <c r="D66296" s="27"/>
      <c r="E66296" s="27"/>
      <c r="I66296" s="27"/>
      <c r="J66296" s="27"/>
    </row>
    <row r="66297" spans="2:10" x14ac:dyDescent="0.25">
      <c r="B66297" s="27"/>
      <c r="D66297" s="27"/>
      <c r="E66297" s="27"/>
      <c r="I66297" s="27"/>
      <c r="J66297" s="27"/>
    </row>
    <row r="66298" spans="2:10" x14ac:dyDescent="0.25">
      <c r="B66298" s="27"/>
      <c r="D66298" s="27"/>
      <c r="E66298" s="27"/>
      <c r="I66298" s="27"/>
      <c r="J66298" s="27"/>
    </row>
    <row r="66299" spans="2:10" x14ac:dyDescent="0.25">
      <c r="B66299" s="27"/>
      <c r="D66299" s="27"/>
      <c r="E66299" s="27"/>
      <c r="I66299" s="27"/>
      <c r="J66299" s="27"/>
    </row>
    <row r="66300" spans="2:10" x14ac:dyDescent="0.25">
      <c r="B66300" s="27"/>
      <c r="D66300" s="27"/>
      <c r="E66300" s="27"/>
      <c r="I66300" s="27"/>
      <c r="J66300" s="27"/>
    </row>
    <row r="66301" spans="2:10" x14ac:dyDescent="0.25">
      <c r="B66301" s="27"/>
      <c r="D66301" s="27"/>
      <c r="E66301" s="27"/>
      <c r="I66301" s="27"/>
      <c r="J66301" s="27"/>
    </row>
    <row r="66302" spans="2:10" x14ac:dyDescent="0.25">
      <c r="B66302" s="27"/>
      <c r="D66302" s="27"/>
      <c r="E66302" s="27"/>
      <c r="I66302" s="27"/>
      <c r="J66302" s="27"/>
    </row>
    <row r="66303" spans="2:10" x14ac:dyDescent="0.25">
      <c r="B66303" s="27"/>
      <c r="D66303" s="27"/>
      <c r="E66303" s="27"/>
      <c r="I66303" s="27"/>
      <c r="J66303" s="27"/>
    </row>
    <row r="66304" spans="2:10" x14ac:dyDescent="0.25">
      <c r="B66304" s="27"/>
      <c r="D66304" s="27"/>
      <c r="E66304" s="27"/>
      <c r="I66304" s="27"/>
      <c r="J66304" s="27"/>
    </row>
    <row r="66305" spans="2:10" x14ac:dyDescent="0.25">
      <c r="B66305" s="27"/>
      <c r="D66305" s="27"/>
      <c r="E66305" s="27"/>
      <c r="I66305" s="27"/>
      <c r="J66305" s="27"/>
    </row>
    <row r="66306" spans="2:10" x14ac:dyDescent="0.25">
      <c r="B66306" s="27"/>
      <c r="D66306" s="27"/>
      <c r="E66306" s="27"/>
      <c r="I66306" s="27"/>
      <c r="J66306" s="27"/>
    </row>
    <row r="66307" spans="2:10" x14ac:dyDescent="0.25">
      <c r="B66307" s="27"/>
      <c r="D66307" s="27"/>
      <c r="E66307" s="27"/>
      <c r="I66307" s="27"/>
      <c r="J66307" s="27"/>
    </row>
    <row r="66308" spans="2:10" x14ac:dyDescent="0.25">
      <c r="B66308" s="27"/>
      <c r="D66308" s="27"/>
      <c r="E66308" s="27"/>
      <c r="I66308" s="27"/>
      <c r="J66308" s="27"/>
    </row>
    <row r="66309" spans="2:10" x14ac:dyDescent="0.25">
      <c r="B66309" s="27"/>
      <c r="D66309" s="27"/>
      <c r="E66309" s="27"/>
      <c r="I66309" s="27"/>
      <c r="J66309" s="27"/>
    </row>
    <row r="66310" spans="2:10" x14ac:dyDescent="0.25">
      <c r="B66310" s="27"/>
      <c r="D66310" s="27"/>
      <c r="E66310" s="27"/>
      <c r="I66310" s="27"/>
      <c r="J66310" s="27"/>
    </row>
    <row r="66311" spans="2:10" x14ac:dyDescent="0.25">
      <c r="B66311" s="27"/>
      <c r="D66311" s="27"/>
      <c r="E66311" s="27"/>
      <c r="I66311" s="27"/>
      <c r="J66311" s="27"/>
    </row>
    <row r="66312" spans="2:10" x14ac:dyDescent="0.25">
      <c r="B66312" s="27"/>
      <c r="D66312" s="27"/>
      <c r="E66312" s="27"/>
      <c r="I66312" s="27"/>
      <c r="J66312" s="27"/>
    </row>
    <row r="66313" spans="2:10" x14ac:dyDescent="0.25">
      <c r="B66313" s="27"/>
      <c r="D66313" s="27"/>
      <c r="E66313" s="27"/>
      <c r="I66313" s="27"/>
      <c r="J66313" s="27"/>
    </row>
    <row r="66314" spans="2:10" x14ac:dyDescent="0.25">
      <c r="B66314" s="27"/>
      <c r="D66314" s="27"/>
      <c r="E66314" s="27"/>
      <c r="I66314" s="27"/>
      <c r="J66314" s="27"/>
    </row>
    <row r="66315" spans="2:10" x14ac:dyDescent="0.25">
      <c r="B66315" s="27"/>
      <c r="D66315" s="27"/>
      <c r="E66315" s="27"/>
      <c r="I66315" s="27"/>
      <c r="J66315" s="27"/>
    </row>
    <row r="66316" spans="2:10" x14ac:dyDescent="0.25">
      <c r="B66316" s="27"/>
      <c r="D66316" s="27"/>
      <c r="E66316" s="27"/>
      <c r="I66316" s="27"/>
      <c r="J66316" s="27"/>
    </row>
    <row r="66317" spans="2:10" x14ac:dyDescent="0.25">
      <c r="B66317" s="27"/>
      <c r="D66317" s="27"/>
      <c r="E66317" s="27"/>
      <c r="I66317" s="27"/>
      <c r="J66317" s="27"/>
    </row>
    <row r="66318" spans="2:10" x14ac:dyDescent="0.25">
      <c r="B66318" s="27"/>
      <c r="D66318" s="27"/>
      <c r="E66318" s="27"/>
      <c r="I66318" s="27"/>
      <c r="J66318" s="27"/>
    </row>
    <row r="66319" spans="2:10" x14ac:dyDescent="0.25">
      <c r="B66319" s="27"/>
      <c r="D66319" s="27"/>
      <c r="E66319" s="27"/>
      <c r="I66319" s="27"/>
      <c r="J66319" s="27"/>
    </row>
    <row r="66320" spans="2:10" x14ac:dyDescent="0.25">
      <c r="B66320" s="27"/>
      <c r="D66320" s="27"/>
      <c r="E66320" s="27"/>
      <c r="I66320" s="27"/>
      <c r="J66320" s="27"/>
    </row>
    <row r="66321" spans="2:10" x14ac:dyDescent="0.25">
      <c r="B66321" s="27"/>
      <c r="D66321" s="27"/>
      <c r="E66321" s="27"/>
      <c r="I66321" s="27"/>
      <c r="J66321" s="27"/>
    </row>
    <row r="66322" spans="2:10" x14ac:dyDescent="0.25">
      <c r="B66322" s="27"/>
      <c r="D66322" s="27"/>
      <c r="E66322" s="27"/>
      <c r="I66322" s="27"/>
      <c r="J66322" s="27"/>
    </row>
    <row r="66323" spans="2:10" x14ac:dyDescent="0.25">
      <c r="B66323" s="27"/>
      <c r="D66323" s="27"/>
      <c r="E66323" s="27"/>
      <c r="I66323" s="27"/>
      <c r="J66323" s="27"/>
    </row>
    <row r="66324" spans="2:10" x14ac:dyDescent="0.25">
      <c r="B66324" s="27"/>
      <c r="D66324" s="27"/>
      <c r="E66324" s="27"/>
      <c r="I66324" s="27"/>
      <c r="J66324" s="27"/>
    </row>
    <row r="66325" spans="2:10" x14ac:dyDescent="0.25">
      <c r="B66325" s="27"/>
      <c r="D66325" s="27"/>
      <c r="E66325" s="27"/>
      <c r="I66325" s="27"/>
      <c r="J66325" s="27"/>
    </row>
    <row r="66326" spans="2:10" x14ac:dyDescent="0.25">
      <c r="B66326" s="27"/>
      <c r="D66326" s="27"/>
      <c r="E66326" s="27"/>
      <c r="I66326" s="27"/>
      <c r="J66326" s="27"/>
    </row>
    <row r="66327" spans="2:10" x14ac:dyDescent="0.25">
      <c r="B66327" s="27"/>
      <c r="D66327" s="27"/>
      <c r="E66327" s="27"/>
      <c r="I66327" s="27"/>
      <c r="J66327" s="27"/>
    </row>
    <row r="66328" spans="2:10" x14ac:dyDescent="0.25">
      <c r="B66328" s="27"/>
      <c r="D66328" s="27"/>
      <c r="E66328" s="27"/>
      <c r="I66328" s="27"/>
      <c r="J66328" s="27"/>
    </row>
    <row r="66329" spans="2:10" x14ac:dyDescent="0.25">
      <c r="B66329" s="27"/>
      <c r="D66329" s="27"/>
      <c r="E66329" s="27"/>
      <c r="I66329" s="27"/>
      <c r="J66329" s="27"/>
    </row>
    <row r="66330" spans="2:10" x14ac:dyDescent="0.25">
      <c r="B66330" s="27"/>
      <c r="D66330" s="27"/>
      <c r="E66330" s="27"/>
      <c r="I66330" s="27"/>
      <c r="J66330" s="27"/>
    </row>
    <row r="66331" spans="2:10" x14ac:dyDescent="0.25">
      <c r="B66331" s="27"/>
      <c r="D66331" s="27"/>
      <c r="E66331" s="27"/>
      <c r="I66331" s="27"/>
      <c r="J66331" s="27"/>
    </row>
    <row r="66332" spans="2:10" x14ac:dyDescent="0.25">
      <c r="B66332" s="27"/>
      <c r="D66332" s="27"/>
      <c r="E66332" s="27"/>
      <c r="I66332" s="27"/>
      <c r="J66332" s="27"/>
    </row>
    <row r="66333" spans="2:10" x14ac:dyDescent="0.25">
      <c r="B66333" s="27"/>
      <c r="D66333" s="27"/>
      <c r="E66333" s="27"/>
      <c r="I66333" s="27"/>
      <c r="J66333" s="27"/>
    </row>
    <row r="66334" spans="2:10" x14ac:dyDescent="0.25">
      <c r="B66334" s="27"/>
      <c r="D66334" s="27"/>
      <c r="E66334" s="27"/>
      <c r="I66334" s="27"/>
      <c r="J66334" s="27"/>
    </row>
    <row r="66335" spans="2:10" x14ac:dyDescent="0.25">
      <c r="B66335" s="27"/>
      <c r="D66335" s="27"/>
      <c r="E66335" s="27"/>
      <c r="I66335" s="27"/>
      <c r="J66335" s="27"/>
    </row>
    <row r="66336" spans="2:10" x14ac:dyDescent="0.25">
      <c r="B66336" s="27"/>
      <c r="D66336" s="27"/>
      <c r="E66336" s="27"/>
      <c r="I66336" s="27"/>
      <c r="J66336" s="27"/>
    </row>
    <row r="66337" spans="2:10" x14ac:dyDescent="0.25">
      <c r="B66337" s="27"/>
      <c r="D66337" s="27"/>
      <c r="E66337" s="27"/>
      <c r="I66337" s="27"/>
      <c r="J66337" s="27"/>
    </row>
    <row r="66338" spans="2:10" x14ac:dyDescent="0.25">
      <c r="B66338" s="27"/>
      <c r="D66338" s="27"/>
      <c r="E66338" s="27"/>
      <c r="I66338" s="27"/>
      <c r="J66338" s="27"/>
    </row>
    <row r="66339" spans="2:10" x14ac:dyDescent="0.25">
      <c r="B66339" s="27"/>
      <c r="D66339" s="27"/>
      <c r="E66339" s="27"/>
      <c r="I66339" s="27"/>
      <c r="J66339" s="27"/>
    </row>
    <row r="66340" spans="2:10" x14ac:dyDescent="0.25">
      <c r="B66340" s="27"/>
      <c r="D66340" s="27"/>
      <c r="E66340" s="27"/>
      <c r="I66340" s="27"/>
      <c r="J66340" s="27"/>
    </row>
    <row r="66341" spans="2:10" x14ac:dyDescent="0.25">
      <c r="B66341" s="27"/>
      <c r="D66341" s="27"/>
      <c r="E66341" s="27"/>
      <c r="I66341" s="27"/>
      <c r="J66341" s="27"/>
    </row>
    <row r="66342" spans="2:10" x14ac:dyDescent="0.25">
      <c r="B66342" s="27"/>
      <c r="D66342" s="27"/>
      <c r="E66342" s="27"/>
      <c r="I66342" s="27"/>
      <c r="J66342" s="27"/>
    </row>
    <row r="66343" spans="2:10" x14ac:dyDescent="0.25">
      <c r="B66343" s="27"/>
      <c r="D66343" s="27"/>
      <c r="E66343" s="27"/>
      <c r="I66343" s="27"/>
      <c r="J66343" s="27"/>
    </row>
    <row r="66344" spans="2:10" x14ac:dyDescent="0.25">
      <c r="B66344" s="27"/>
      <c r="D66344" s="27"/>
      <c r="E66344" s="27"/>
      <c r="I66344" s="27"/>
      <c r="J66344" s="27"/>
    </row>
    <row r="66345" spans="2:10" x14ac:dyDescent="0.25">
      <c r="B66345" s="27"/>
      <c r="D66345" s="27"/>
      <c r="E66345" s="27"/>
      <c r="I66345" s="27"/>
      <c r="J66345" s="27"/>
    </row>
    <row r="66346" spans="2:10" x14ac:dyDescent="0.25">
      <c r="B66346" s="27"/>
      <c r="D66346" s="27"/>
      <c r="E66346" s="27"/>
      <c r="I66346" s="27"/>
      <c r="J66346" s="27"/>
    </row>
    <row r="66347" spans="2:10" x14ac:dyDescent="0.25">
      <c r="B66347" s="27"/>
      <c r="D66347" s="27"/>
      <c r="E66347" s="27"/>
      <c r="I66347" s="27"/>
      <c r="J66347" s="27"/>
    </row>
    <row r="66348" spans="2:10" x14ac:dyDescent="0.25">
      <c r="B66348" s="27"/>
      <c r="D66348" s="27"/>
      <c r="E66348" s="27"/>
      <c r="I66348" s="27"/>
      <c r="J66348" s="27"/>
    </row>
    <row r="66349" spans="2:10" x14ac:dyDescent="0.25">
      <c r="B66349" s="27"/>
      <c r="D66349" s="27"/>
      <c r="E66349" s="27"/>
      <c r="I66349" s="27"/>
      <c r="J66349" s="27"/>
    </row>
    <row r="66350" spans="2:10" x14ac:dyDescent="0.25">
      <c r="B66350" s="27"/>
      <c r="D66350" s="27"/>
      <c r="E66350" s="27"/>
      <c r="I66350" s="27"/>
      <c r="J66350" s="27"/>
    </row>
    <row r="66351" spans="2:10" x14ac:dyDescent="0.25">
      <c r="B66351" s="27"/>
      <c r="D66351" s="27"/>
      <c r="E66351" s="27"/>
      <c r="I66351" s="27"/>
      <c r="J66351" s="27"/>
    </row>
    <row r="66352" spans="2:10" x14ac:dyDescent="0.25">
      <c r="B66352" s="27"/>
      <c r="D66352" s="27"/>
      <c r="E66352" s="27"/>
      <c r="I66352" s="27"/>
      <c r="J66352" s="27"/>
    </row>
    <row r="66353" spans="2:10" x14ac:dyDescent="0.25">
      <c r="B66353" s="27"/>
      <c r="D66353" s="27"/>
      <c r="E66353" s="27"/>
      <c r="I66353" s="27"/>
      <c r="J66353" s="27"/>
    </row>
    <row r="66354" spans="2:10" x14ac:dyDescent="0.25">
      <c r="B66354" s="27"/>
      <c r="D66354" s="27"/>
      <c r="E66354" s="27"/>
      <c r="I66354" s="27"/>
      <c r="J66354" s="27"/>
    </row>
    <row r="66355" spans="2:10" x14ac:dyDescent="0.25">
      <c r="B66355" s="27"/>
      <c r="D66355" s="27"/>
      <c r="E66355" s="27"/>
      <c r="I66355" s="27"/>
      <c r="J66355" s="27"/>
    </row>
    <row r="66356" spans="2:10" x14ac:dyDescent="0.25">
      <c r="B66356" s="27"/>
      <c r="D66356" s="27"/>
      <c r="E66356" s="27"/>
      <c r="I66356" s="27"/>
      <c r="J66356" s="27"/>
    </row>
    <row r="66357" spans="2:10" x14ac:dyDescent="0.25">
      <c r="B66357" s="27"/>
      <c r="D66357" s="27"/>
      <c r="E66357" s="27"/>
      <c r="I66357" s="27"/>
      <c r="J66357" s="27"/>
    </row>
    <row r="66358" spans="2:10" x14ac:dyDescent="0.25">
      <c r="B66358" s="27"/>
      <c r="D66358" s="27"/>
      <c r="E66358" s="27"/>
      <c r="I66358" s="27"/>
      <c r="J66358" s="27"/>
    </row>
    <row r="66359" spans="2:10" x14ac:dyDescent="0.25">
      <c r="B66359" s="27"/>
      <c r="D66359" s="27"/>
      <c r="E66359" s="27"/>
      <c r="I66359" s="27"/>
      <c r="J66359" s="27"/>
    </row>
    <row r="66360" spans="2:10" x14ac:dyDescent="0.25">
      <c r="B66360" s="27"/>
      <c r="D66360" s="27"/>
      <c r="E66360" s="27"/>
      <c r="I66360" s="27"/>
      <c r="J66360" s="27"/>
    </row>
    <row r="66361" spans="2:10" x14ac:dyDescent="0.25">
      <c r="B66361" s="27"/>
      <c r="D66361" s="27"/>
      <c r="E66361" s="27"/>
      <c r="I66361" s="27"/>
      <c r="J66361" s="27"/>
    </row>
    <row r="66362" spans="2:10" x14ac:dyDescent="0.25">
      <c r="B66362" s="27"/>
      <c r="D66362" s="27"/>
      <c r="E66362" s="27"/>
      <c r="I66362" s="27"/>
      <c r="J66362" s="27"/>
    </row>
    <row r="66363" spans="2:10" x14ac:dyDescent="0.25">
      <c r="B66363" s="27"/>
      <c r="D66363" s="27"/>
      <c r="E66363" s="27"/>
      <c r="I66363" s="27"/>
      <c r="J66363" s="27"/>
    </row>
    <row r="66364" spans="2:10" x14ac:dyDescent="0.25">
      <c r="B66364" s="27"/>
      <c r="D66364" s="27"/>
      <c r="E66364" s="27"/>
      <c r="I66364" s="27"/>
      <c r="J66364" s="27"/>
    </row>
    <row r="66365" spans="2:10" x14ac:dyDescent="0.25">
      <c r="B66365" s="27"/>
      <c r="D66365" s="27"/>
      <c r="E66365" s="27"/>
      <c r="I66365" s="27"/>
      <c r="J66365" s="27"/>
    </row>
    <row r="66366" spans="2:10" x14ac:dyDescent="0.25">
      <c r="B66366" s="27"/>
      <c r="D66366" s="27"/>
      <c r="E66366" s="27"/>
      <c r="I66366" s="27"/>
      <c r="J66366" s="27"/>
    </row>
    <row r="66367" spans="2:10" x14ac:dyDescent="0.25">
      <c r="B66367" s="27"/>
      <c r="D66367" s="27"/>
      <c r="E66367" s="27"/>
      <c r="I66367" s="27"/>
      <c r="J66367" s="27"/>
    </row>
    <row r="66368" spans="2:10" x14ac:dyDescent="0.25">
      <c r="B66368" s="27"/>
      <c r="D66368" s="27"/>
      <c r="E66368" s="27"/>
      <c r="I66368" s="27"/>
      <c r="J66368" s="27"/>
    </row>
    <row r="66369" spans="2:10" x14ac:dyDescent="0.25">
      <c r="B66369" s="27"/>
      <c r="D66369" s="27"/>
      <c r="E66369" s="27"/>
      <c r="I66369" s="27"/>
      <c r="J66369" s="27"/>
    </row>
    <row r="66370" spans="2:10" x14ac:dyDescent="0.25">
      <c r="B66370" s="27"/>
      <c r="D66370" s="27"/>
      <c r="E66370" s="27"/>
      <c r="I66370" s="27"/>
      <c r="J66370" s="27"/>
    </row>
    <row r="66371" spans="2:10" x14ac:dyDescent="0.25">
      <c r="B66371" s="27"/>
      <c r="D66371" s="27"/>
      <c r="E66371" s="27"/>
      <c r="I66371" s="27"/>
      <c r="J66371" s="27"/>
    </row>
    <row r="66372" spans="2:10" x14ac:dyDescent="0.25">
      <c r="B66372" s="27"/>
      <c r="D66372" s="27"/>
      <c r="E66372" s="27"/>
      <c r="I66372" s="27"/>
      <c r="J66372" s="27"/>
    </row>
    <row r="66373" spans="2:10" x14ac:dyDescent="0.25">
      <c r="B66373" s="27"/>
      <c r="D66373" s="27"/>
      <c r="E66373" s="27"/>
      <c r="I66373" s="27"/>
      <c r="J66373" s="27"/>
    </row>
    <row r="66374" spans="2:10" x14ac:dyDescent="0.25">
      <c r="B66374" s="27"/>
      <c r="D66374" s="27"/>
      <c r="E66374" s="27"/>
      <c r="I66374" s="27"/>
      <c r="J66374" s="27"/>
    </row>
    <row r="66375" spans="2:10" x14ac:dyDescent="0.25">
      <c r="B66375" s="27"/>
      <c r="D66375" s="27"/>
      <c r="E66375" s="27"/>
      <c r="I66375" s="27"/>
      <c r="J66375" s="27"/>
    </row>
    <row r="66376" spans="2:10" x14ac:dyDescent="0.25">
      <c r="B66376" s="27"/>
      <c r="D66376" s="27"/>
      <c r="E66376" s="27"/>
      <c r="I66376" s="27"/>
      <c r="J66376" s="27"/>
    </row>
    <row r="66377" spans="2:10" x14ac:dyDescent="0.25">
      <c r="B66377" s="27"/>
      <c r="D66377" s="27"/>
      <c r="E66377" s="27"/>
      <c r="I66377" s="27"/>
      <c r="J66377" s="27"/>
    </row>
    <row r="66378" spans="2:10" x14ac:dyDescent="0.25">
      <c r="B66378" s="27"/>
      <c r="D66378" s="27"/>
      <c r="E66378" s="27"/>
      <c r="I66378" s="27"/>
      <c r="J66378" s="27"/>
    </row>
    <row r="66379" spans="2:10" x14ac:dyDescent="0.25">
      <c r="B66379" s="27"/>
      <c r="D66379" s="27"/>
      <c r="E66379" s="27"/>
      <c r="I66379" s="27"/>
      <c r="J66379" s="27"/>
    </row>
    <row r="66380" spans="2:10" x14ac:dyDescent="0.25">
      <c r="B66380" s="27"/>
      <c r="D66380" s="27"/>
      <c r="E66380" s="27"/>
      <c r="I66380" s="27"/>
      <c r="J66380" s="27"/>
    </row>
    <row r="66381" spans="2:10" x14ac:dyDescent="0.25">
      <c r="B66381" s="27"/>
      <c r="D66381" s="27"/>
      <c r="E66381" s="27"/>
      <c r="I66381" s="27"/>
      <c r="J66381" s="27"/>
    </row>
    <row r="66382" spans="2:10" x14ac:dyDescent="0.25">
      <c r="B66382" s="27"/>
      <c r="D66382" s="27"/>
      <c r="E66382" s="27"/>
      <c r="I66382" s="27"/>
      <c r="J66382" s="27"/>
    </row>
    <row r="66383" spans="2:10" x14ac:dyDescent="0.25">
      <c r="B66383" s="27"/>
      <c r="D66383" s="27"/>
      <c r="E66383" s="27"/>
      <c r="I66383" s="27"/>
      <c r="J66383" s="27"/>
    </row>
    <row r="66384" spans="2:10" x14ac:dyDescent="0.25">
      <c r="B66384" s="27"/>
      <c r="D66384" s="27"/>
      <c r="E66384" s="27"/>
      <c r="I66384" s="27"/>
      <c r="J66384" s="27"/>
    </row>
    <row r="66385" spans="2:10" x14ac:dyDescent="0.25">
      <c r="B66385" s="27"/>
      <c r="D66385" s="27"/>
      <c r="E66385" s="27"/>
      <c r="I66385" s="27"/>
      <c r="J66385" s="27"/>
    </row>
    <row r="66386" spans="2:10" x14ac:dyDescent="0.25">
      <c r="B66386" s="27"/>
      <c r="D66386" s="27"/>
      <c r="E66386" s="27"/>
      <c r="I66386" s="27"/>
      <c r="J66386" s="27"/>
    </row>
    <row r="66387" spans="2:10" x14ac:dyDescent="0.25">
      <c r="B66387" s="27"/>
      <c r="D66387" s="27"/>
      <c r="E66387" s="27"/>
      <c r="I66387" s="27"/>
      <c r="J66387" s="27"/>
    </row>
    <row r="66388" spans="2:10" x14ac:dyDescent="0.25">
      <c r="B66388" s="27"/>
      <c r="D66388" s="27"/>
      <c r="E66388" s="27"/>
      <c r="I66388" s="27"/>
      <c r="J66388" s="27"/>
    </row>
    <row r="66389" spans="2:10" x14ac:dyDescent="0.25">
      <c r="B66389" s="27"/>
      <c r="D66389" s="27"/>
      <c r="E66389" s="27"/>
      <c r="I66389" s="27"/>
      <c r="J66389" s="27"/>
    </row>
    <row r="66390" spans="2:10" x14ac:dyDescent="0.25">
      <c r="B66390" s="27"/>
      <c r="D66390" s="27"/>
      <c r="E66390" s="27"/>
      <c r="I66390" s="27"/>
      <c r="J66390" s="27"/>
    </row>
    <row r="66391" spans="2:10" x14ac:dyDescent="0.25">
      <c r="B66391" s="27"/>
      <c r="D66391" s="27"/>
      <c r="E66391" s="27"/>
      <c r="I66391" s="27"/>
      <c r="J66391" s="27"/>
    </row>
    <row r="66392" spans="2:10" x14ac:dyDescent="0.25">
      <c r="B66392" s="27"/>
      <c r="D66392" s="27"/>
      <c r="E66392" s="27"/>
      <c r="I66392" s="27"/>
      <c r="J66392" s="27"/>
    </row>
    <row r="66393" spans="2:10" x14ac:dyDescent="0.25">
      <c r="B66393" s="27"/>
      <c r="D66393" s="27"/>
      <c r="E66393" s="27"/>
      <c r="I66393" s="27"/>
      <c r="J66393" s="27"/>
    </row>
    <row r="66394" spans="2:10" x14ac:dyDescent="0.25">
      <c r="B66394" s="27"/>
      <c r="D66394" s="27"/>
      <c r="E66394" s="27"/>
      <c r="I66394" s="27"/>
      <c r="J66394" s="27"/>
    </row>
    <row r="66395" spans="2:10" x14ac:dyDescent="0.25">
      <c r="B66395" s="27"/>
      <c r="D66395" s="27"/>
      <c r="E66395" s="27"/>
      <c r="I66395" s="27"/>
      <c r="J66395" s="27"/>
    </row>
    <row r="66396" spans="2:10" x14ac:dyDescent="0.25">
      <c r="B66396" s="27"/>
      <c r="D66396" s="27"/>
      <c r="E66396" s="27"/>
      <c r="I66396" s="27"/>
      <c r="J66396" s="27"/>
    </row>
    <row r="66397" spans="2:10" x14ac:dyDescent="0.25">
      <c r="B66397" s="27"/>
      <c r="D66397" s="27"/>
      <c r="E66397" s="27"/>
      <c r="I66397" s="27"/>
      <c r="J66397" s="27"/>
    </row>
    <row r="66398" spans="2:10" x14ac:dyDescent="0.25">
      <c r="B66398" s="27"/>
      <c r="D66398" s="27"/>
      <c r="E66398" s="27"/>
      <c r="I66398" s="27"/>
      <c r="J66398" s="27"/>
    </row>
    <row r="66399" spans="2:10" x14ac:dyDescent="0.25">
      <c r="B66399" s="27"/>
      <c r="D66399" s="27"/>
      <c r="E66399" s="27"/>
      <c r="I66399" s="27"/>
      <c r="J66399" s="27"/>
    </row>
    <row r="66400" spans="2:10" x14ac:dyDescent="0.25">
      <c r="B66400" s="27"/>
      <c r="D66400" s="27"/>
      <c r="E66400" s="27"/>
      <c r="I66400" s="27"/>
      <c r="J66400" s="27"/>
    </row>
    <row r="66401" spans="2:10" x14ac:dyDescent="0.25">
      <c r="B66401" s="27"/>
      <c r="D66401" s="27"/>
      <c r="E66401" s="27"/>
      <c r="I66401" s="27"/>
      <c r="J66401" s="27"/>
    </row>
    <row r="66402" spans="2:10" x14ac:dyDescent="0.25">
      <c r="B66402" s="27"/>
      <c r="D66402" s="27"/>
      <c r="E66402" s="27"/>
      <c r="I66402" s="27"/>
      <c r="J66402" s="27"/>
    </row>
    <row r="66403" spans="2:10" x14ac:dyDescent="0.25">
      <c r="B66403" s="27"/>
      <c r="D66403" s="27"/>
      <c r="E66403" s="27"/>
      <c r="I66403" s="27"/>
      <c r="J66403" s="27"/>
    </row>
    <row r="66404" spans="2:10" x14ac:dyDescent="0.25">
      <c r="B66404" s="27"/>
      <c r="D66404" s="27"/>
      <c r="E66404" s="27"/>
      <c r="I66404" s="27"/>
      <c r="J66404" s="27"/>
    </row>
    <row r="66405" spans="2:10" x14ac:dyDescent="0.25">
      <c r="B66405" s="27"/>
      <c r="D66405" s="27"/>
      <c r="E66405" s="27"/>
      <c r="I66405" s="27"/>
      <c r="J66405" s="27"/>
    </row>
    <row r="66406" spans="2:10" x14ac:dyDescent="0.25">
      <c r="B66406" s="27"/>
      <c r="D66406" s="27"/>
      <c r="E66406" s="27"/>
      <c r="I66406" s="27"/>
      <c r="J66406" s="27"/>
    </row>
    <row r="66407" spans="2:10" x14ac:dyDescent="0.25">
      <c r="B66407" s="27"/>
      <c r="D66407" s="27"/>
      <c r="E66407" s="27"/>
      <c r="I66407" s="27"/>
      <c r="J66407" s="27"/>
    </row>
    <row r="66408" spans="2:10" x14ac:dyDescent="0.25">
      <c r="B66408" s="27"/>
      <c r="D66408" s="27"/>
      <c r="E66408" s="27"/>
      <c r="I66408" s="27"/>
      <c r="J66408" s="27"/>
    </row>
    <row r="66409" spans="2:10" x14ac:dyDescent="0.25">
      <c r="B66409" s="27"/>
      <c r="D66409" s="27"/>
      <c r="E66409" s="27"/>
      <c r="I66409" s="27"/>
      <c r="J66409" s="27"/>
    </row>
    <row r="66410" spans="2:10" x14ac:dyDescent="0.25">
      <c r="B66410" s="27"/>
      <c r="D66410" s="27"/>
      <c r="E66410" s="27"/>
      <c r="I66410" s="27"/>
      <c r="J66410" s="27"/>
    </row>
    <row r="66411" spans="2:10" x14ac:dyDescent="0.25">
      <c r="B66411" s="27"/>
      <c r="D66411" s="27"/>
      <c r="E66411" s="27"/>
      <c r="I66411" s="27"/>
      <c r="J66411" s="27"/>
    </row>
    <row r="66412" spans="2:10" x14ac:dyDescent="0.25">
      <c r="B66412" s="27"/>
      <c r="D66412" s="27"/>
      <c r="E66412" s="27"/>
      <c r="I66412" s="27"/>
      <c r="J66412" s="27"/>
    </row>
    <row r="66413" spans="2:10" x14ac:dyDescent="0.25">
      <c r="B66413" s="27"/>
      <c r="D66413" s="27"/>
      <c r="E66413" s="27"/>
      <c r="I66413" s="27"/>
      <c r="J66413" s="27"/>
    </row>
    <row r="66414" spans="2:10" x14ac:dyDescent="0.25">
      <c r="B66414" s="27"/>
      <c r="D66414" s="27"/>
      <c r="E66414" s="27"/>
      <c r="I66414" s="27"/>
      <c r="J66414" s="27"/>
    </row>
    <row r="66415" spans="2:10" x14ac:dyDescent="0.25">
      <c r="B66415" s="27"/>
      <c r="D66415" s="27"/>
      <c r="E66415" s="27"/>
      <c r="I66415" s="27"/>
      <c r="J66415" s="27"/>
    </row>
    <row r="66416" spans="2:10" x14ac:dyDescent="0.25">
      <c r="B66416" s="27"/>
      <c r="D66416" s="27"/>
      <c r="E66416" s="27"/>
      <c r="I66416" s="27"/>
      <c r="J66416" s="27"/>
    </row>
    <row r="66417" spans="2:10" x14ac:dyDescent="0.25">
      <c r="B66417" s="27"/>
      <c r="D66417" s="27"/>
      <c r="E66417" s="27"/>
      <c r="I66417" s="27"/>
      <c r="J66417" s="27"/>
    </row>
    <row r="66418" spans="2:10" x14ac:dyDescent="0.25">
      <c r="B66418" s="27"/>
      <c r="D66418" s="27"/>
      <c r="E66418" s="27"/>
      <c r="I66418" s="27"/>
      <c r="J66418" s="27"/>
    </row>
    <row r="66419" spans="2:10" x14ac:dyDescent="0.25">
      <c r="B66419" s="27"/>
      <c r="D66419" s="27"/>
      <c r="E66419" s="27"/>
      <c r="I66419" s="27"/>
      <c r="J66419" s="27"/>
    </row>
    <row r="66420" spans="2:10" x14ac:dyDescent="0.25">
      <c r="B66420" s="27"/>
      <c r="D66420" s="27"/>
      <c r="E66420" s="27"/>
      <c r="I66420" s="27"/>
      <c r="J66420" s="27"/>
    </row>
    <row r="66421" spans="2:10" x14ac:dyDescent="0.25">
      <c r="B66421" s="27"/>
      <c r="D66421" s="27"/>
      <c r="E66421" s="27"/>
      <c r="I66421" s="27"/>
      <c r="J66421" s="27"/>
    </row>
    <row r="66422" spans="2:10" x14ac:dyDescent="0.25">
      <c r="B66422" s="27"/>
      <c r="D66422" s="27"/>
      <c r="E66422" s="27"/>
      <c r="I66422" s="27"/>
      <c r="J66422" s="27"/>
    </row>
    <row r="66423" spans="2:10" x14ac:dyDescent="0.25">
      <c r="B66423" s="27"/>
      <c r="D66423" s="27"/>
      <c r="E66423" s="27"/>
      <c r="I66423" s="27"/>
      <c r="J66423" s="27"/>
    </row>
    <row r="66424" spans="2:10" x14ac:dyDescent="0.25">
      <c r="B66424" s="27"/>
      <c r="D66424" s="27"/>
      <c r="E66424" s="27"/>
      <c r="I66424" s="27"/>
      <c r="J66424" s="27"/>
    </row>
    <row r="66425" spans="2:10" x14ac:dyDescent="0.25">
      <c r="B66425" s="27"/>
      <c r="D66425" s="27"/>
      <c r="E66425" s="27"/>
      <c r="I66425" s="27"/>
      <c r="J66425" s="27"/>
    </row>
    <row r="66426" spans="2:10" x14ac:dyDescent="0.25">
      <c r="B66426" s="27"/>
      <c r="D66426" s="27"/>
      <c r="E66426" s="27"/>
      <c r="I66426" s="27"/>
      <c r="J66426" s="27"/>
    </row>
    <row r="66427" spans="2:10" x14ac:dyDescent="0.25">
      <c r="B66427" s="27"/>
      <c r="D66427" s="27"/>
      <c r="E66427" s="27"/>
      <c r="I66427" s="27"/>
      <c r="J66427" s="27"/>
    </row>
    <row r="66428" spans="2:10" x14ac:dyDescent="0.25">
      <c r="B66428" s="27"/>
      <c r="D66428" s="27"/>
      <c r="E66428" s="27"/>
      <c r="I66428" s="27"/>
      <c r="J66428" s="27"/>
    </row>
    <row r="66429" spans="2:10" x14ac:dyDescent="0.25">
      <c r="B66429" s="27"/>
      <c r="D66429" s="27"/>
      <c r="E66429" s="27"/>
      <c r="I66429" s="27"/>
      <c r="J66429" s="27"/>
    </row>
    <row r="66430" spans="2:10" x14ac:dyDescent="0.25">
      <c r="B66430" s="27"/>
      <c r="D66430" s="27"/>
      <c r="E66430" s="27"/>
      <c r="I66430" s="27"/>
      <c r="J66430" s="27"/>
    </row>
    <row r="66431" spans="2:10" x14ac:dyDescent="0.25">
      <c r="B66431" s="27"/>
      <c r="D66431" s="27"/>
      <c r="E66431" s="27"/>
      <c r="I66431" s="27"/>
      <c r="J66431" s="27"/>
    </row>
    <row r="66432" spans="2:10" x14ac:dyDescent="0.25">
      <c r="B66432" s="27"/>
      <c r="D66432" s="27"/>
      <c r="E66432" s="27"/>
      <c r="I66432" s="27"/>
      <c r="J66432" s="27"/>
    </row>
    <row r="66433" spans="2:10" x14ac:dyDescent="0.25">
      <c r="B66433" s="27"/>
      <c r="D66433" s="27"/>
      <c r="E66433" s="27"/>
      <c r="I66433" s="27"/>
      <c r="J66433" s="27"/>
    </row>
    <row r="66434" spans="2:10" x14ac:dyDescent="0.25">
      <c r="B66434" s="27"/>
      <c r="D66434" s="27"/>
      <c r="E66434" s="27"/>
      <c r="I66434" s="27"/>
      <c r="J66434" s="27"/>
    </row>
    <row r="66435" spans="2:10" x14ac:dyDescent="0.25">
      <c r="B66435" s="27"/>
      <c r="D66435" s="27"/>
      <c r="E66435" s="27"/>
      <c r="I66435" s="27"/>
      <c r="J66435" s="27"/>
    </row>
    <row r="66436" spans="2:10" x14ac:dyDescent="0.25">
      <c r="B66436" s="27"/>
      <c r="D66436" s="27"/>
      <c r="E66436" s="27"/>
      <c r="I66436" s="27"/>
      <c r="J66436" s="27"/>
    </row>
    <row r="66437" spans="2:10" x14ac:dyDescent="0.25">
      <c r="B66437" s="27"/>
      <c r="D66437" s="27"/>
      <c r="E66437" s="27"/>
      <c r="I66437" s="27"/>
      <c r="J66437" s="27"/>
    </row>
    <row r="66438" spans="2:10" x14ac:dyDescent="0.25">
      <c r="B66438" s="27"/>
      <c r="D66438" s="27"/>
      <c r="E66438" s="27"/>
      <c r="I66438" s="27"/>
      <c r="J66438" s="27"/>
    </row>
    <row r="66439" spans="2:10" x14ac:dyDescent="0.25">
      <c r="B66439" s="27"/>
      <c r="D66439" s="27"/>
      <c r="E66439" s="27"/>
      <c r="I66439" s="27"/>
      <c r="J66439" s="27"/>
    </row>
    <row r="66440" spans="2:10" x14ac:dyDescent="0.25">
      <c r="B66440" s="27"/>
      <c r="D66440" s="27"/>
      <c r="E66440" s="27"/>
      <c r="I66440" s="27"/>
      <c r="J66440" s="27"/>
    </row>
    <row r="66441" spans="2:10" x14ac:dyDescent="0.25">
      <c r="B66441" s="27"/>
      <c r="D66441" s="27"/>
      <c r="E66441" s="27"/>
      <c r="I66441" s="27"/>
      <c r="J66441" s="27"/>
    </row>
    <row r="66442" spans="2:10" x14ac:dyDescent="0.25">
      <c r="B66442" s="27"/>
      <c r="D66442" s="27"/>
      <c r="E66442" s="27"/>
      <c r="I66442" s="27"/>
      <c r="J66442" s="27"/>
    </row>
    <row r="66443" spans="2:10" x14ac:dyDescent="0.25">
      <c r="B66443" s="27"/>
      <c r="D66443" s="27"/>
      <c r="E66443" s="27"/>
      <c r="I66443" s="27"/>
      <c r="J66443" s="27"/>
    </row>
    <row r="66444" spans="2:10" x14ac:dyDescent="0.25">
      <c r="B66444" s="27"/>
      <c r="D66444" s="27"/>
      <c r="E66444" s="27"/>
      <c r="I66444" s="27"/>
      <c r="J66444" s="27"/>
    </row>
    <row r="66445" spans="2:10" x14ac:dyDescent="0.25">
      <c r="B66445" s="27"/>
      <c r="D66445" s="27"/>
      <c r="E66445" s="27"/>
      <c r="I66445" s="27"/>
      <c r="J66445" s="27"/>
    </row>
    <row r="66446" spans="2:10" x14ac:dyDescent="0.25">
      <c r="B66446" s="27"/>
      <c r="D66446" s="27"/>
      <c r="E66446" s="27"/>
      <c r="I66446" s="27"/>
      <c r="J66446" s="27"/>
    </row>
    <row r="66447" spans="2:10" x14ac:dyDescent="0.25">
      <c r="B66447" s="27"/>
      <c r="D66447" s="27"/>
      <c r="E66447" s="27"/>
      <c r="I66447" s="27"/>
      <c r="J66447" s="27"/>
    </row>
    <row r="66448" spans="2:10" x14ac:dyDescent="0.25">
      <c r="B66448" s="27"/>
      <c r="D66448" s="27"/>
      <c r="E66448" s="27"/>
      <c r="I66448" s="27"/>
      <c r="J66448" s="27"/>
    </row>
    <row r="66449" spans="2:10" x14ac:dyDescent="0.25">
      <c r="B66449" s="27"/>
      <c r="D66449" s="27"/>
      <c r="E66449" s="27"/>
      <c r="I66449" s="27"/>
      <c r="J66449" s="27"/>
    </row>
    <row r="66450" spans="2:10" x14ac:dyDescent="0.25">
      <c r="B66450" s="27"/>
      <c r="D66450" s="27"/>
      <c r="E66450" s="27"/>
      <c r="I66450" s="27"/>
      <c r="J66450" s="27"/>
    </row>
    <row r="66451" spans="2:10" x14ac:dyDescent="0.25">
      <c r="B66451" s="27"/>
      <c r="D66451" s="27"/>
      <c r="E66451" s="27"/>
      <c r="I66451" s="27"/>
      <c r="J66451" s="27"/>
    </row>
    <row r="66452" spans="2:10" x14ac:dyDescent="0.25">
      <c r="B66452" s="27"/>
      <c r="D66452" s="27"/>
      <c r="E66452" s="27"/>
      <c r="I66452" s="27"/>
      <c r="J66452" s="27"/>
    </row>
    <row r="66453" spans="2:10" x14ac:dyDescent="0.25">
      <c r="B66453" s="27"/>
      <c r="D66453" s="27"/>
      <c r="E66453" s="27"/>
      <c r="I66453" s="27"/>
      <c r="J66453" s="27"/>
    </row>
    <row r="66454" spans="2:10" x14ac:dyDescent="0.25">
      <c r="B66454" s="27"/>
      <c r="D66454" s="27"/>
      <c r="E66454" s="27"/>
      <c r="I66454" s="27"/>
      <c r="J66454" s="27"/>
    </row>
    <row r="66455" spans="2:10" x14ac:dyDescent="0.25">
      <c r="B66455" s="27"/>
      <c r="D66455" s="27"/>
      <c r="E66455" s="27"/>
      <c r="I66455" s="27"/>
      <c r="J66455" s="27"/>
    </row>
    <row r="66456" spans="2:10" x14ac:dyDescent="0.25">
      <c r="B66456" s="27"/>
      <c r="D66456" s="27"/>
      <c r="E66456" s="27"/>
      <c r="I66456" s="27"/>
      <c r="J66456" s="27"/>
    </row>
    <row r="66457" spans="2:10" x14ac:dyDescent="0.25">
      <c r="B66457" s="27"/>
      <c r="D66457" s="27"/>
      <c r="E66457" s="27"/>
      <c r="I66457" s="27"/>
      <c r="J66457" s="27"/>
    </row>
    <row r="66458" spans="2:10" x14ac:dyDescent="0.25">
      <c r="B66458" s="27"/>
      <c r="D66458" s="27"/>
      <c r="E66458" s="27"/>
      <c r="I66458" s="27"/>
      <c r="J66458" s="27"/>
    </row>
    <row r="66459" spans="2:10" x14ac:dyDescent="0.25">
      <c r="B66459" s="27"/>
      <c r="D66459" s="27"/>
      <c r="E66459" s="27"/>
      <c r="I66459" s="27"/>
      <c r="J66459" s="27"/>
    </row>
    <row r="66460" spans="2:10" x14ac:dyDescent="0.25">
      <c r="B66460" s="27"/>
      <c r="D66460" s="27"/>
      <c r="E66460" s="27"/>
      <c r="I66460" s="27"/>
      <c r="J66460" s="27"/>
    </row>
    <row r="66461" spans="2:10" x14ac:dyDescent="0.25">
      <c r="B66461" s="27"/>
      <c r="D66461" s="27"/>
      <c r="E66461" s="27"/>
      <c r="I66461" s="27"/>
      <c r="J66461" s="27"/>
    </row>
    <row r="66462" spans="2:10" x14ac:dyDescent="0.25">
      <c r="B66462" s="27"/>
      <c r="D66462" s="27"/>
      <c r="E66462" s="27"/>
      <c r="I66462" s="27"/>
      <c r="J66462" s="27"/>
    </row>
    <row r="66463" spans="2:10" x14ac:dyDescent="0.25">
      <c r="B66463" s="27"/>
      <c r="D66463" s="27"/>
      <c r="E66463" s="27"/>
      <c r="I66463" s="27"/>
      <c r="J66463" s="27"/>
    </row>
    <row r="66464" spans="2:10" x14ac:dyDescent="0.25">
      <c r="B66464" s="27"/>
      <c r="D66464" s="27"/>
      <c r="E66464" s="27"/>
      <c r="I66464" s="27"/>
      <c r="J66464" s="27"/>
    </row>
    <row r="66465" spans="2:10" x14ac:dyDescent="0.25">
      <c r="B66465" s="27"/>
      <c r="D66465" s="27"/>
      <c r="E66465" s="27"/>
      <c r="I66465" s="27"/>
      <c r="J66465" s="27"/>
    </row>
    <row r="66466" spans="2:10" x14ac:dyDescent="0.25">
      <c r="B66466" s="27"/>
      <c r="D66466" s="27"/>
      <c r="E66466" s="27"/>
      <c r="I66466" s="27"/>
      <c r="J66466" s="27"/>
    </row>
    <row r="66467" spans="2:10" x14ac:dyDescent="0.25">
      <c r="B66467" s="27"/>
      <c r="D66467" s="27"/>
      <c r="E66467" s="27"/>
      <c r="I66467" s="27"/>
      <c r="J66467" s="27"/>
    </row>
    <row r="66468" spans="2:10" x14ac:dyDescent="0.25">
      <c r="B66468" s="27"/>
      <c r="D66468" s="27"/>
      <c r="E66468" s="27"/>
      <c r="I66468" s="27"/>
      <c r="J66468" s="27"/>
    </row>
    <row r="66469" spans="2:10" x14ac:dyDescent="0.25">
      <c r="B66469" s="27"/>
      <c r="D66469" s="27"/>
      <c r="E66469" s="27"/>
      <c r="I66469" s="27"/>
      <c r="J66469" s="27"/>
    </row>
    <row r="66470" spans="2:10" x14ac:dyDescent="0.25">
      <c r="B66470" s="27"/>
      <c r="D66470" s="27"/>
      <c r="E66470" s="27"/>
      <c r="I66470" s="27"/>
      <c r="J66470" s="27"/>
    </row>
    <row r="66471" spans="2:10" x14ac:dyDescent="0.25">
      <c r="B66471" s="27"/>
      <c r="D66471" s="27"/>
      <c r="E66471" s="27"/>
      <c r="I66471" s="27"/>
      <c r="J66471" s="27"/>
    </row>
    <row r="66472" spans="2:10" x14ac:dyDescent="0.25">
      <c r="B66472" s="27"/>
      <c r="D66472" s="27"/>
      <c r="E66472" s="27"/>
      <c r="I66472" s="27"/>
      <c r="J66472" s="27"/>
    </row>
    <row r="66473" spans="2:10" x14ac:dyDescent="0.25">
      <c r="B66473" s="27"/>
      <c r="D66473" s="27"/>
      <c r="E66473" s="27"/>
      <c r="I66473" s="27"/>
      <c r="J66473" s="27"/>
    </row>
    <row r="66474" spans="2:10" x14ac:dyDescent="0.25">
      <c r="B66474" s="27"/>
      <c r="D66474" s="27"/>
      <c r="E66474" s="27"/>
      <c r="I66474" s="27"/>
      <c r="J66474" s="27"/>
    </row>
    <row r="66475" spans="2:10" x14ac:dyDescent="0.25">
      <c r="B66475" s="27"/>
      <c r="D66475" s="27"/>
      <c r="E66475" s="27"/>
      <c r="I66475" s="27"/>
      <c r="J66475" s="27"/>
    </row>
    <row r="66476" spans="2:10" x14ac:dyDescent="0.25">
      <c r="B66476" s="27"/>
      <c r="D66476" s="27"/>
      <c r="E66476" s="27"/>
      <c r="I66476" s="27"/>
      <c r="J66476" s="27"/>
    </row>
    <row r="66477" spans="2:10" x14ac:dyDescent="0.25">
      <c r="B66477" s="27"/>
      <c r="D66477" s="27"/>
      <c r="E66477" s="27"/>
      <c r="I66477" s="27"/>
      <c r="J66477" s="27"/>
    </row>
    <row r="66478" spans="2:10" x14ac:dyDescent="0.25">
      <c r="B66478" s="27"/>
      <c r="D66478" s="27"/>
      <c r="E66478" s="27"/>
      <c r="I66478" s="27"/>
      <c r="J66478" s="27"/>
    </row>
    <row r="66479" spans="2:10" x14ac:dyDescent="0.25">
      <c r="B66479" s="27"/>
      <c r="D66479" s="27"/>
      <c r="E66479" s="27"/>
      <c r="I66479" s="27"/>
      <c r="J66479" s="27"/>
    </row>
    <row r="66480" spans="2:10" x14ac:dyDescent="0.25">
      <c r="B66480" s="27"/>
      <c r="D66480" s="27"/>
      <c r="E66480" s="27"/>
      <c r="I66480" s="27"/>
      <c r="J66480" s="27"/>
    </row>
    <row r="66481" spans="2:10" x14ac:dyDescent="0.25">
      <c r="B66481" s="27"/>
      <c r="D66481" s="27"/>
      <c r="E66481" s="27"/>
      <c r="I66481" s="27"/>
      <c r="J66481" s="27"/>
    </row>
    <row r="66482" spans="2:10" x14ac:dyDescent="0.25">
      <c r="B66482" s="27"/>
      <c r="D66482" s="27"/>
      <c r="E66482" s="27"/>
      <c r="I66482" s="27"/>
      <c r="J66482" s="27"/>
    </row>
    <row r="66483" spans="2:10" x14ac:dyDescent="0.25">
      <c r="B66483" s="27"/>
      <c r="D66483" s="27"/>
      <c r="E66483" s="27"/>
      <c r="I66483" s="27"/>
      <c r="J66483" s="27"/>
    </row>
    <row r="66484" spans="2:10" x14ac:dyDescent="0.25">
      <c r="B66484" s="27"/>
      <c r="D66484" s="27"/>
      <c r="E66484" s="27"/>
      <c r="I66484" s="27"/>
      <c r="J66484" s="27"/>
    </row>
    <row r="66485" spans="2:10" x14ac:dyDescent="0.25">
      <c r="B66485" s="27"/>
      <c r="D66485" s="27"/>
      <c r="E66485" s="27"/>
      <c r="I66485" s="27"/>
      <c r="J66485" s="27"/>
    </row>
    <row r="66486" spans="2:10" x14ac:dyDescent="0.25">
      <c r="B66486" s="27"/>
      <c r="D66486" s="27"/>
      <c r="E66486" s="27"/>
      <c r="I66486" s="27"/>
      <c r="J66486" s="27"/>
    </row>
    <row r="66487" spans="2:10" x14ac:dyDescent="0.25">
      <c r="B66487" s="27"/>
      <c r="D66487" s="27"/>
      <c r="E66487" s="27"/>
      <c r="I66487" s="27"/>
      <c r="J66487" s="27"/>
    </row>
    <row r="66488" spans="2:10" x14ac:dyDescent="0.25">
      <c r="B66488" s="27"/>
      <c r="D66488" s="27"/>
      <c r="E66488" s="27"/>
      <c r="I66488" s="27"/>
      <c r="J66488" s="27"/>
    </row>
    <row r="66489" spans="2:10" x14ac:dyDescent="0.25">
      <c r="B66489" s="27"/>
      <c r="D66489" s="27"/>
      <c r="E66489" s="27"/>
      <c r="I66489" s="27"/>
      <c r="J66489" s="27"/>
    </row>
    <row r="66490" spans="2:10" x14ac:dyDescent="0.25">
      <c r="B66490" s="27"/>
      <c r="D66490" s="27"/>
      <c r="E66490" s="27"/>
      <c r="I66490" s="27"/>
      <c r="J66490" s="27"/>
    </row>
    <row r="66491" spans="2:10" x14ac:dyDescent="0.25">
      <c r="B66491" s="27"/>
      <c r="D66491" s="27"/>
      <c r="E66491" s="27"/>
      <c r="I66491" s="27"/>
      <c r="J66491" s="27"/>
    </row>
    <row r="66492" spans="2:10" x14ac:dyDescent="0.25">
      <c r="B66492" s="27"/>
      <c r="D66492" s="27"/>
      <c r="E66492" s="27"/>
      <c r="I66492" s="27"/>
      <c r="J66492" s="27"/>
    </row>
    <row r="66493" spans="2:10" x14ac:dyDescent="0.25">
      <c r="B66493" s="27"/>
      <c r="D66493" s="27"/>
      <c r="E66493" s="27"/>
      <c r="I66493" s="27"/>
      <c r="J66493" s="27"/>
    </row>
    <row r="66494" spans="2:10" x14ac:dyDescent="0.25">
      <c r="B66494" s="27"/>
      <c r="D66494" s="27"/>
      <c r="E66494" s="27"/>
      <c r="I66494" s="27"/>
      <c r="J66494" s="27"/>
    </row>
    <row r="66495" spans="2:10" x14ac:dyDescent="0.25">
      <c r="B66495" s="27"/>
      <c r="D66495" s="27"/>
      <c r="E66495" s="27"/>
      <c r="I66495" s="27"/>
      <c r="J66495" s="27"/>
    </row>
    <row r="66496" spans="2:10" x14ac:dyDescent="0.25">
      <c r="B66496" s="27"/>
      <c r="D66496" s="27"/>
      <c r="E66496" s="27"/>
      <c r="I66496" s="27"/>
      <c r="J66496" s="27"/>
    </row>
    <row r="66497" spans="2:10" x14ac:dyDescent="0.25">
      <c r="B66497" s="27"/>
      <c r="D66497" s="27"/>
      <c r="E66497" s="27"/>
      <c r="I66497" s="27"/>
      <c r="J66497" s="27"/>
    </row>
    <row r="66498" spans="2:10" x14ac:dyDescent="0.25">
      <c r="B66498" s="27"/>
      <c r="D66498" s="27"/>
      <c r="E66498" s="27"/>
      <c r="I66498" s="27"/>
      <c r="J66498" s="27"/>
    </row>
    <row r="66499" spans="2:10" x14ac:dyDescent="0.25">
      <c r="B66499" s="27"/>
      <c r="D66499" s="27"/>
      <c r="E66499" s="27"/>
      <c r="I66499" s="27"/>
      <c r="J66499" s="27"/>
    </row>
    <row r="66500" spans="2:10" x14ac:dyDescent="0.25">
      <c r="B66500" s="27"/>
      <c r="D66500" s="27"/>
      <c r="E66500" s="27"/>
      <c r="I66500" s="27"/>
      <c r="J66500" s="27"/>
    </row>
    <row r="66501" spans="2:10" x14ac:dyDescent="0.25">
      <c r="B66501" s="27"/>
      <c r="D66501" s="27"/>
      <c r="E66501" s="27"/>
      <c r="I66501" s="27"/>
      <c r="J66501" s="27"/>
    </row>
    <row r="66502" spans="2:10" x14ac:dyDescent="0.25">
      <c r="B66502" s="27"/>
      <c r="D66502" s="27"/>
      <c r="E66502" s="27"/>
      <c r="I66502" s="27"/>
      <c r="J66502" s="27"/>
    </row>
    <row r="66503" spans="2:10" x14ac:dyDescent="0.25">
      <c r="B66503" s="27"/>
      <c r="D66503" s="27"/>
      <c r="E66503" s="27"/>
      <c r="I66503" s="27"/>
      <c r="J66503" s="27"/>
    </row>
    <row r="66504" spans="2:10" x14ac:dyDescent="0.25">
      <c r="B66504" s="27"/>
      <c r="D66504" s="27"/>
      <c r="E66504" s="27"/>
      <c r="I66504" s="27"/>
      <c r="J66504" s="27"/>
    </row>
    <row r="66505" spans="2:10" x14ac:dyDescent="0.25">
      <c r="B66505" s="27"/>
      <c r="D66505" s="27"/>
      <c r="E66505" s="27"/>
      <c r="I66505" s="27"/>
      <c r="J66505" s="27"/>
    </row>
    <row r="66506" spans="2:10" x14ac:dyDescent="0.25">
      <c r="B66506" s="27"/>
      <c r="D66506" s="27"/>
      <c r="E66506" s="27"/>
      <c r="I66506" s="27"/>
      <c r="J66506" s="27"/>
    </row>
    <row r="66507" spans="2:10" x14ac:dyDescent="0.25">
      <c r="B66507" s="27"/>
      <c r="D66507" s="27"/>
      <c r="E66507" s="27"/>
      <c r="I66507" s="27"/>
      <c r="J66507" s="27"/>
    </row>
    <row r="66508" spans="2:10" x14ac:dyDescent="0.25">
      <c r="B66508" s="27"/>
      <c r="D66508" s="27"/>
      <c r="E66508" s="27"/>
      <c r="I66508" s="27"/>
      <c r="J66508" s="27"/>
    </row>
    <row r="66509" spans="2:10" x14ac:dyDescent="0.25">
      <c r="B66509" s="27"/>
      <c r="D66509" s="27"/>
      <c r="E66509" s="27"/>
      <c r="I66509" s="27"/>
      <c r="J66509" s="27"/>
    </row>
    <row r="66510" spans="2:10" x14ac:dyDescent="0.25">
      <c r="B66510" s="27"/>
      <c r="D66510" s="27"/>
      <c r="E66510" s="27"/>
      <c r="I66510" s="27"/>
      <c r="J66510" s="27"/>
    </row>
    <row r="66511" spans="2:10" x14ac:dyDescent="0.25">
      <c r="B66511" s="27"/>
      <c r="D66511" s="27"/>
      <c r="E66511" s="27"/>
      <c r="I66511" s="27"/>
      <c r="J66511" s="27"/>
    </row>
    <row r="66512" spans="2:10" x14ac:dyDescent="0.25">
      <c r="B66512" s="27"/>
      <c r="D66512" s="27"/>
      <c r="E66512" s="27"/>
      <c r="I66512" s="27"/>
      <c r="J66512" s="27"/>
    </row>
    <row r="66513" spans="2:10" x14ac:dyDescent="0.25">
      <c r="B66513" s="27"/>
      <c r="D66513" s="27"/>
      <c r="E66513" s="27"/>
      <c r="I66513" s="27"/>
      <c r="J66513" s="27"/>
    </row>
    <row r="66514" spans="2:10" x14ac:dyDescent="0.25">
      <c r="B66514" s="27"/>
      <c r="D66514" s="27"/>
      <c r="E66514" s="27"/>
      <c r="I66514" s="27"/>
      <c r="J66514" s="27"/>
    </row>
    <row r="66515" spans="2:10" x14ac:dyDescent="0.25">
      <c r="B66515" s="27"/>
      <c r="D66515" s="27"/>
      <c r="E66515" s="27"/>
      <c r="I66515" s="27"/>
      <c r="J66515" s="27"/>
    </row>
    <row r="66516" spans="2:10" x14ac:dyDescent="0.25">
      <c r="B66516" s="27"/>
      <c r="D66516" s="27"/>
      <c r="E66516" s="27"/>
      <c r="I66516" s="27"/>
      <c r="J66516" s="27"/>
    </row>
    <row r="66517" spans="2:10" x14ac:dyDescent="0.25">
      <c r="B66517" s="27"/>
      <c r="D66517" s="27"/>
      <c r="E66517" s="27"/>
      <c r="I66517" s="27"/>
      <c r="J66517" s="27"/>
    </row>
    <row r="66518" spans="2:10" x14ac:dyDescent="0.25">
      <c r="B66518" s="27"/>
      <c r="D66518" s="27"/>
      <c r="E66518" s="27"/>
      <c r="I66518" s="27"/>
      <c r="J66518" s="27"/>
    </row>
    <row r="66519" spans="2:10" x14ac:dyDescent="0.25">
      <c r="B66519" s="27"/>
      <c r="D66519" s="27"/>
      <c r="E66519" s="27"/>
      <c r="I66519" s="27"/>
      <c r="J66519" s="27"/>
    </row>
    <row r="66520" spans="2:10" x14ac:dyDescent="0.25">
      <c r="B66520" s="27"/>
      <c r="D66520" s="27"/>
      <c r="E66520" s="27"/>
      <c r="I66520" s="27"/>
      <c r="J66520" s="27"/>
    </row>
    <row r="66521" spans="2:10" x14ac:dyDescent="0.25">
      <c r="B66521" s="27"/>
      <c r="D66521" s="27"/>
      <c r="E66521" s="27"/>
      <c r="I66521" s="27"/>
      <c r="J66521" s="27"/>
    </row>
    <row r="66522" spans="2:10" x14ac:dyDescent="0.25">
      <c r="B66522" s="27"/>
      <c r="D66522" s="27"/>
      <c r="E66522" s="27"/>
      <c r="I66522" s="27"/>
      <c r="J66522" s="27"/>
    </row>
    <row r="66523" spans="2:10" x14ac:dyDescent="0.25">
      <c r="B66523" s="27"/>
      <c r="D66523" s="27"/>
      <c r="E66523" s="27"/>
      <c r="I66523" s="27"/>
      <c r="J66523" s="27"/>
    </row>
    <row r="66524" spans="2:10" x14ac:dyDescent="0.25">
      <c r="B66524" s="27"/>
      <c r="D66524" s="27"/>
      <c r="E66524" s="27"/>
      <c r="I66524" s="27"/>
      <c r="J66524" s="27"/>
    </row>
    <row r="66525" spans="2:10" x14ac:dyDescent="0.25">
      <c r="B66525" s="27"/>
      <c r="D66525" s="27"/>
      <c r="E66525" s="27"/>
      <c r="I66525" s="27"/>
      <c r="J66525" s="27"/>
    </row>
    <row r="66526" spans="2:10" x14ac:dyDescent="0.25">
      <c r="B66526" s="27"/>
      <c r="D66526" s="27"/>
      <c r="E66526" s="27"/>
      <c r="I66526" s="27"/>
      <c r="J66526" s="27"/>
    </row>
    <row r="66527" spans="2:10" x14ac:dyDescent="0.25">
      <c r="B66527" s="27"/>
      <c r="D66527" s="27"/>
      <c r="E66527" s="27"/>
      <c r="I66527" s="27"/>
      <c r="J66527" s="27"/>
    </row>
    <row r="66528" spans="2:10" x14ac:dyDescent="0.25">
      <c r="B66528" s="27"/>
      <c r="D66528" s="27"/>
      <c r="E66528" s="27"/>
      <c r="I66528" s="27"/>
      <c r="J66528" s="27"/>
    </row>
    <row r="66529" spans="2:10" x14ac:dyDescent="0.25">
      <c r="B66529" s="27"/>
      <c r="D66529" s="27"/>
      <c r="E66529" s="27"/>
      <c r="I66529" s="27"/>
      <c r="J66529" s="27"/>
    </row>
    <row r="66530" spans="2:10" x14ac:dyDescent="0.25">
      <c r="B66530" s="27"/>
      <c r="D66530" s="27"/>
      <c r="E66530" s="27"/>
      <c r="I66530" s="27"/>
      <c r="J66530" s="27"/>
    </row>
    <row r="66531" spans="2:10" x14ac:dyDescent="0.25">
      <c r="B66531" s="27"/>
      <c r="D66531" s="27"/>
      <c r="E66531" s="27"/>
      <c r="I66531" s="27"/>
      <c r="J66531" s="27"/>
    </row>
    <row r="66532" spans="2:10" x14ac:dyDescent="0.25">
      <c r="B66532" s="27"/>
      <c r="D66532" s="27"/>
      <c r="E66532" s="27"/>
      <c r="I66532" s="27"/>
      <c r="J66532" s="27"/>
    </row>
    <row r="66533" spans="2:10" x14ac:dyDescent="0.25">
      <c r="B66533" s="27"/>
      <c r="D66533" s="27"/>
      <c r="E66533" s="27"/>
      <c r="I66533" s="27"/>
      <c r="J66533" s="27"/>
    </row>
    <row r="66534" spans="2:10" x14ac:dyDescent="0.25">
      <c r="B66534" s="27"/>
      <c r="D66534" s="27"/>
      <c r="E66534" s="27"/>
      <c r="I66534" s="27"/>
      <c r="J66534" s="27"/>
    </row>
    <row r="66535" spans="2:10" x14ac:dyDescent="0.25">
      <c r="B66535" s="27"/>
      <c r="D66535" s="27"/>
      <c r="E66535" s="27"/>
      <c r="I66535" s="27"/>
      <c r="J66535" s="27"/>
    </row>
    <row r="66536" spans="2:10" x14ac:dyDescent="0.25">
      <c r="B66536" s="27"/>
      <c r="D66536" s="27"/>
      <c r="E66536" s="27"/>
      <c r="I66536" s="27"/>
      <c r="J66536" s="27"/>
    </row>
    <row r="66537" spans="2:10" x14ac:dyDescent="0.25">
      <c r="B66537" s="27"/>
      <c r="D66537" s="27"/>
      <c r="E66537" s="27"/>
      <c r="I66537" s="27"/>
      <c r="J66537" s="27"/>
    </row>
    <row r="66538" spans="2:10" x14ac:dyDescent="0.25">
      <c r="B66538" s="27"/>
      <c r="D66538" s="27"/>
      <c r="E66538" s="27"/>
      <c r="I66538" s="27"/>
      <c r="J66538" s="27"/>
    </row>
    <row r="66539" spans="2:10" x14ac:dyDescent="0.25">
      <c r="B66539" s="27"/>
      <c r="D66539" s="27"/>
      <c r="E66539" s="27"/>
      <c r="I66539" s="27"/>
      <c r="J66539" s="27"/>
    </row>
    <row r="66540" spans="2:10" x14ac:dyDescent="0.25">
      <c r="B66540" s="27"/>
      <c r="D66540" s="27"/>
      <c r="E66540" s="27"/>
      <c r="I66540" s="27"/>
      <c r="J66540" s="27"/>
    </row>
    <row r="66541" spans="2:10" x14ac:dyDescent="0.25">
      <c r="B66541" s="27"/>
      <c r="D66541" s="27"/>
      <c r="E66541" s="27"/>
      <c r="I66541" s="27"/>
      <c r="J66541" s="27"/>
    </row>
    <row r="66542" spans="2:10" x14ac:dyDescent="0.25">
      <c r="B66542" s="27"/>
      <c r="D66542" s="27"/>
      <c r="E66542" s="27"/>
      <c r="I66542" s="27"/>
      <c r="J66542" s="27"/>
    </row>
    <row r="66543" spans="2:10" x14ac:dyDescent="0.25">
      <c r="B66543" s="27"/>
      <c r="D66543" s="27"/>
      <c r="E66543" s="27"/>
      <c r="I66543" s="27"/>
      <c r="J66543" s="27"/>
    </row>
    <row r="66544" spans="2:10" x14ac:dyDescent="0.25">
      <c r="B66544" s="27"/>
      <c r="D66544" s="27"/>
      <c r="E66544" s="27"/>
      <c r="I66544" s="27"/>
      <c r="J66544" s="27"/>
    </row>
    <row r="66545" spans="2:10" x14ac:dyDescent="0.25">
      <c r="B66545" s="27"/>
      <c r="D66545" s="27"/>
      <c r="E66545" s="27"/>
      <c r="I66545" s="27"/>
      <c r="J66545" s="27"/>
    </row>
    <row r="66546" spans="2:10" x14ac:dyDescent="0.25">
      <c r="B66546" s="27"/>
      <c r="D66546" s="27"/>
      <c r="E66546" s="27"/>
      <c r="I66546" s="27"/>
      <c r="J66546" s="27"/>
    </row>
    <row r="66547" spans="2:10" x14ac:dyDescent="0.25">
      <c r="B66547" s="27"/>
      <c r="D66547" s="27"/>
      <c r="E66547" s="27"/>
      <c r="I66547" s="27"/>
      <c r="J66547" s="27"/>
    </row>
    <row r="66548" spans="2:10" x14ac:dyDescent="0.25">
      <c r="B66548" s="27"/>
      <c r="D66548" s="27"/>
      <c r="E66548" s="27"/>
      <c r="I66548" s="27"/>
      <c r="J66548" s="27"/>
    </row>
    <row r="66549" spans="2:10" x14ac:dyDescent="0.25">
      <c r="B66549" s="27"/>
      <c r="D66549" s="27"/>
      <c r="E66549" s="27"/>
      <c r="I66549" s="27"/>
      <c r="J66549" s="27"/>
    </row>
    <row r="66550" spans="2:10" x14ac:dyDescent="0.25">
      <c r="B66550" s="27"/>
      <c r="D66550" s="27"/>
      <c r="E66550" s="27"/>
      <c r="I66550" s="27"/>
      <c r="J66550" s="27"/>
    </row>
    <row r="66551" spans="2:10" x14ac:dyDescent="0.25">
      <c r="B66551" s="27"/>
      <c r="D66551" s="27"/>
      <c r="E66551" s="27"/>
      <c r="I66551" s="27"/>
      <c r="J66551" s="27"/>
    </row>
    <row r="66552" spans="2:10" x14ac:dyDescent="0.25">
      <c r="B66552" s="27"/>
      <c r="D66552" s="27"/>
      <c r="E66552" s="27"/>
      <c r="I66552" s="27"/>
      <c r="J66552" s="27"/>
    </row>
    <row r="66553" spans="2:10" x14ac:dyDescent="0.25">
      <c r="B66553" s="27"/>
      <c r="D66553" s="27"/>
      <c r="E66553" s="27"/>
      <c r="I66553" s="27"/>
      <c r="J66553" s="27"/>
    </row>
    <row r="66554" spans="2:10" x14ac:dyDescent="0.25">
      <c r="B66554" s="27"/>
      <c r="D66554" s="27"/>
      <c r="E66554" s="27"/>
      <c r="I66554" s="27"/>
      <c r="J66554" s="27"/>
    </row>
    <row r="66555" spans="2:10" x14ac:dyDescent="0.25">
      <c r="B66555" s="27"/>
      <c r="D66555" s="27"/>
      <c r="E66555" s="27"/>
      <c r="I66555" s="27"/>
      <c r="J66555" s="27"/>
    </row>
    <row r="66556" spans="2:10" x14ac:dyDescent="0.25">
      <c r="B66556" s="27"/>
      <c r="D66556" s="27"/>
      <c r="E66556" s="27"/>
      <c r="I66556" s="27"/>
      <c r="J66556" s="27"/>
    </row>
    <row r="66557" spans="2:10" x14ac:dyDescent="0.25">
      <c r="B66557" s="27"/>
      <c r="D66557" s="27"/>
      <c r="E66557" s="27"/>
      <c r="I66557" s="27"/>
      <c r="J66557" s="27"/>
    </row>
    <row r="66558" spans="2:10" x14ac:dyDescent="0.25">
      <c r="B66558" s="27"/>
      <c r="D66558" s="27"/>
      <c r="E66558" s="27"/>
      <c r="I66558" s="27"/>
      <c r="J66558" s="27"/>
    </row>
    <row r="66559" spans="2:10" x14ac:dyDescent="0.25">
      <c r="B66559" s="27"/>
      <c r="D66559" s="27"/>
      <c r="E66559" s="27"/>
      <c r="I66559" s="27"/>
      <c r="J66559" s="27"/>
    </row>
    <row r="66560" spans="2:10" x14ac:dyDescent="0.25">
      <c r="B66560" s="27"/>
      <c r="D66560" s="27"/>
      <c r="E66560" s="27"/>
      <c r="I66560" s="27"/>
      <c r="J66560" s="27"/>
    </row>
    <row r="66561" spans="2:10" x14ac:dyDescent="0.25">
      <c r="B66561" s="27"/>
      <c r="D66561" s="27"/>
      <c r="E66561" s="27"/>
      <c r="I66561" s="27"/>
      <c r="J66561" s="27"/>
    </row>
    <row r="66562" spans="2:10" x14ac:dyDescent="0.25">
      <c r="B66562" s="27"/>
      <c r="D66562" s="27"/>
      <c r="E66562" s="27"/>
      <c r="I66562" s="27"/>
      <c r="J66562" s="27"/>
    </row>
    <row r="66563" spans="2:10" x14ac:dyDescent="0.25">
      <c r="B66563" s="27"/>
      <c r="D66563" s="27"/>
      <c r="E66563" s="27"/>
      <c r="I66563" s="27"/>
      <c r="J66563" s="27"/>
    </row>
    <row r="66564" spans="2:10" x14ac:dyDescent="0.25">
      <c r="B66564" s="27"/>
      <c r="D66564" s="27"/>
      <c r="E66564" s="27"/>
      <c r="I66564" s="27"/>
      <c r="J66564" s="27"/>
    </row>
    <row r="66565" spans="2:10" x14ac:dyDescent="0.25">
      <c r="B66565" s="27"/>
      <c r="D66565" s="27"/>
      <c r="E66565" s="27"/>
      <c r="I66565" s="27"/>
      <c r="J66565" s="27"/>
    </row>
    <row r="66566" spans="2:10" x14ac:dyDescent="0.25">
      <c r="B66566" s="27"/>
      <c r="D66566" s="27"/>
      <c r="E66566" s="27"/>
      <c r="I66566" s="27"/>
      <c r="J66566" s="27"/>
    </row>
    <row r="66567" spans="2:10" x14ac:dyDescent="0.25">
      <c r="B66567" s="27"/>
      <c r="D66567" s="27"/>
      <c r="E66567" s="27"/>
      <c r="I66567" s="27"/>
      <c r="J66567" s="27"/>
    </row>
    <row r="66568" spans="2:10" x14ac:dyDescent="0.25">
      <c r="B66568" s="27"/>
      <c r="D66568" s="27"/>
      <c r="E66568" s="27"/>
      <c r="I66568" s="27"/>
      <c r="J66568" s="27"/>
    </row>
    <row r="66569" spans="2:10" x14ac:dyDescent="0.25">
      <c r="B66569" s="27"/>
      <c r="D66569" s="27"/>
      <c r="E66569" s="27"/>
      <c r="I66569" s="27"/>
      <c r="J66569" s="27"/>
    </row>
    <row r="66570" spans="2:10" x14ac:dyDescent="0.25">
      <c r="B66570" s="27"/>
      <c r="D66570" s="27"/>
      <c r="E66570" s="27"/>
      <c r="I66570" s="27"/>
      <c r="J66570" s="27"/>
    </row>
    <row r="66571" spans="2:10" x14ac:dyDescent="0.25">
      <c r="B66571" s="27"/>
      <c r="D66571" s="27"/>
      <c r="E66571" s="27"/>
      <c r="I66571" s="27"/>
      <c r="J66571" s="27"/>
    </row>
    <row r="66572" spans="2:10" x14ac:dyDescent="0.25">
      <c r="B66572" s="27"/>
      <c r="D66572" s="27"/>
      <c r="E66572" s="27"/>
      <c r="I66572" s="27"/>
      <c r="J66572" s="27"/>
    </row>
    <row r="66573" spans="2:10" x14ac:dyDescent="0.25">
      <c r="B66573" s="27"/>
      <c r="D66573" s="27"/>
      <c r="E66573" s="27"/>
      <c r="I66573" s="27"/>
      <c r="J66573" s="27"/>
    </row>
    <row r="66574" spans="2:10" x14ac:dyDescent="0.25">
      <c r="B66574" s="27"/>
      <c r="D66574" s="27"/>
      <c r="E66574" s="27"/>
      <c r="I66574" s="27"/>
      <c r="J66574" s="27"/>
    </row>
    <row r="66575" spans="2:10" x14ac:dyDescent="0.25">
      <c r="B66575" s="27"/>
      <c r="D66575" s="27"/>
      <c r="E66575" s="27"/>
      <c r="I66575" s="27"/>
      <c r="J66575" s="27"/>
    </row>
    <row r="66576" spans="2:10" x14ac:dyDescent="0.25">
      <c r="B66576" s="27"/>
      <c r="D66576" s="27"/>
      <c r="E66576" s="27"/>
      <c r="I66576" s="27"/>
      <c r="J66576" s="27"/>
    </row>
    <row r="66577" spans="2:10" x14ac:dyDescent="0.25">
      <c r="B66577" s="27"/>
      <c r="D66577" s="27"/>
      <c r="E66577" s="27"/>
      <c r="I66577" s="27"/>
      <c r="J66577" s="27"/>
    </row>
    <row r="66578" spans="2:10" x14ac:dyDescent="0.25">
      <c r="B66578" s="27"/>
      <c r="D66578" s="27"/>
      <c r="E66578" s="27"/>
      <c r="I66578" s="27"/>
      <c r="J66578" s="27"/>
    </row>
    <row r="66579" spans="2:10" x14ac:dyDescent="0.25">
      <c r="B66579" s="27"/>
      <c r="D66579" s="27"/>
      <c r="E66579" s="27"/>
      <c r="I66579" s="27"/>
      <c r="J66579" s="27"/>
    </row>
    <row r="66580" spans="2:10" x14ac:dyDescent="0.25">
      <c r="B66580" s="27"/>
      <c r="D66580" s="27"/>
      <c r="E66580" s="27"/>
      <c r="I66580" s="27"/>
      <c r="J66580" s="27"/>
    </row>
    <row r="66581" spans="2:10" x14ac:dyDescent="0.25">
      <c r="B66581" s="27"/>
      <c r="D66581" s="27"/>
      <c r="E66581" s="27"/>
      <c r="I66581" s="27"/>
      <c r="J66581" s="27"/>
    </row>
    <row r="66582" spans="2:10" x14ac:dyDescent="0.25">
      <c r="B66582" s="27"/>
      <c r="D66582" s="27"/>
      <c r="E66582" s="27"/>
      <c r="I66582" s="27"/>
      <c r="J66582" s="27"/>
    </row>
    <row r="66583" spans="2:10" x14ac:dyDescent="0.25">
      <c r="B66583" s="27"/>
      <c r="D66583" s="27"/>
      <c r="E66583" s="27"/>
      <c r="I66583" s="27"/>
      <c r="J66583" s="27"/>
    </row>
    <row r="66584" spans="2:10" x14ac:dyDescent="0.25">
      <c r="B66584" s="27"/>
      <c r="D66584" s="27"/>
      <c r="E66584" s="27"/>
      <c r="I66584" s="27"/>
      <c r="J66584" s="27"/>
    </row>
    <row r="66585" spans="2:10" x14ac:dyDescent="0.25">
      <c r="B66585" s="27"/>
      <c r="D66585" s="27"/>
      <c r="E66585" s="27"/>
      <c r="I66585" s="27"/>
      <c r="J66585" s="27"/>
    </row>
    <row r="66586" spans="2:10" x14ac:dyDescent="0.25">
      <c r="B66586" s="27"/>
      <c r="D66586" s="27"/>
      <c r="E66586" s="27"/>
      <c r="I66586" s="27"/>
      <c r="J66586" s="27"/>
    </row>
    <row r="66587" spans="2:10" x14ac:dyDescent="0.25">
      <c r="B66587" s="27"/>
      <c r="D66587" s="27"/>
      <c r="E66587" s="27"/>
      <c r="I66587" s="27"/>
      <c r="J66587" s="27"/>
    </row>
    <row r="66588" spans="2:10" x14ac:dyDescent="0.25">
      <c r="B66588" s="27"/>
      <c r="D66588" s="27"/>
      <c r="E66588" s="27"/>
      <c r="I66588" s="27"/>
      <c r="J66588" s="27"/>
    </row>
    <row r="66589" spans="2:10" x14ac:dyDescent="0.25">
      <c r="B66589" s="27"/>
      <c r="D66589" s="27"/>
      <c r="E66589" s="27"/>
      <c r="I66589" s="27"/>
      <c r="J66589" s="27"/>
    </row>
    <row r="66590" spans="2:10" x14ac:dyDescent="0.25">
      <c r="B66590" s="27"/>
      <c r="D66590" s="27"/>
      <c r="E66590" s="27"/>
      <c r="I66590" s="27"/>
      <c r="J66590" s="27"/>
    </row>
    <row r="66591" spans="2:10" x14ac:dyDescent="0.25">
      <c r="B66591" s="27"/>
      <c r="D66591" s="27"/>
      <c r="E66591" s="27"/>
      <c r="I66591" s="27"/>
      <c r="J66591" s="27"/>
    </row>
    <row r="66592" spans="2:10" x14ac:dyDescent="0.25">
      <c r="B66592" s="27"/>
      <c r="D66592" s="27"/>
      <c r="E66592" s="27"/>
      <c r="I66592" s="27"/>
      <c r="J66592" s="27"/>
    </row>
    <row r="66593" spans="2:10" x14ac:dyDescent="0.25">
      <c r="B66593" s="27"/>
      <c r="D66593" s="27"/>
      <c r="E66593" s="27"/>
      <c r="I66593" s="27"/>
      <c r="J66593" s="27"/>
    </row>
    <row r="66594" spans="2:10" x14ac:dyDescent="0.25">
      <c r="B66594" s="27"/>
      <c r="D66594" s="27"/>
      <c r="E66594" s="27"/>
      <c r="I66594" s="27"/>
      <c r="J66594" s="27"/>
    </row>
    <row r="66595" spans="2:10" x14ac:dyDescent="0.25">
      <c r="B66595" s="27"/>
      <c r="D66595" s="27"/>
      <c r="E66595" s="27"/>
      <c r="I66595" s="27"/>
      <c r="J66595" s="27"/>
    </row>
    <row r="66596" spans="2:10" x14ac:dyDescent="0.25">
      <c r="B66596" s="27"/>
      <c r="D66596" s="27"/>
      <c r="E66596" s="27"/>
      <c r="I66596" s="27"/>
      <c r="J66596" s="27"/>
    </row>
    <row r="66597" spans="2:10" x14ac:dyDescent="0.25">
      <c r="B66597" s="27"/>
      <c r="D66597" s="27"/>
      <c r="E66597" s="27"/>
      <c r="I66597" s="27"/>
      <c r="J66597" s="27"/>
    </row>
    <row r="66598" spans="2:10" x14ac:dyDescent="0.25">
      <c r="B66598" s="27"/>
      <c r="D66598" s="27"/>
      <c r="E66598" s="27"/>
      <c r="I66598" s="27"/>
      <c r="J66598" s="27"/>
    </row>
    <row r="66599" spans="2:10" x14ac:dyDescent="0.25">
      <c r="B66599" s="27"/>
      <c r="D66599" s="27"/>
      <c r="E66599" s="27"/>
      <c r="I66599" s="27"/>
      <c r="J66599" s="27"/>
    </row>
    <row r="66600" spans="2:10" x14ac:dyDescent="0.25">
      <c r="B66600" s="27"/>
      <c r="D66600" s="27"/>
      <c r="E66600" s="27"/>
      <c r="I66600" s="27"/>
      <c r="J66600" s="27"/>
    </row>
    <row r="66601" spans="2:10" x14ac:dyDescent="0.25">
      <c r="B66601" s="27"/>
      <c r="D66601" s="27"/>
      <c r="E66601" s="27"/>
      <c r="I66601" s="27"/>
      <c r="J66601" s="27"/>
    </row>
    <row r="66602" spans="2:10" x14ac:dyDescent="0.25">
      <c r="B66602" s="27"/>
      <c r="D66602" s="27"/>
      <c r="E66602" s="27"/>
      <c r="I66602" s="27"/>
      <c r="J66602" s="27"/>
    </row>
    <row r="66603" spans="2:10" x14ac:dyDescent="0.25">
      <c r="B66603" s="27"/>
      <c r="D66603" s="27"/>
      <c r="E66603" s="27"/>
      <c r="I66603" s="27"/>
      <c r="J66603" s="27"/>
    </row>
    <row r="66604" spans="2:10" x14ac:dyDescent="0.25">
      <c r="B66604" s="27"/>
      <c r="D66604" s="27"/>
      <c r="E66604" s="27"/>
      <c r="I66604" s="27"/>
      <c r="J66604" s="27"/>
    </row>
    <row r="66605" spans="2:10" x14ac:dyDescent="0.25">
      <c r="B66605" s="27"/>
      <c r="D66605" s="27"/>
      <c r="E66605" s="27"/>
      <c r="I66605" s="27"/>
      <c r="J66605" s="27"/>
    </row>
    <row r="66606" spans="2:10" x14ac:dyDescent="0.25">
      <c r="B66606" s="27"/>
      <c r="D66606" s="27"/>
      <c r="E66606" s="27"/>
      <c r="I66606" s="27"/>
      <c r="J66606" s="27"/>
    </row>
    <row r="66607" spans="2:10" x14ac:dyDescent="0.25">
      <c r="B66607" s="27"/>
      <c r="D66607" s="27"/>
      <c r="E66607" s="27"/>
      <c r="I66607" s="27"/>
      <c r="J66607" s="27"/>
    </row>
    <row r="66608" spans="2:10" x14ac:dyDescent="0.25">
      <c r="B66608" s="27"/>
      <c r="D66608" s="27"/>
      <c r="E66608" s="27"/>
      <c r="I66608" s="27"/>
      <c r="J66608" s="27"/>
    </row>
    <row r="66609" spans="2:10" x14ac:dyDescent="0.25">
      <c r="B66609" s="27"/>
      <c r="D66609" s="27"/>
      <c r="E66609" s="27"/>
      <c r="I66609" s="27"/>
      <c r="J66609" s="27"/>
    </row>
    <row r="66610" spans="2:10" x14ac:dyDescent="0.25">
      <c r="B66610" s="27"/>
      <c r="D66610" s="27"/>
      <c r="E66610" s="27"/>
      <c r="I66610" s="27"/>
      <c r="J66610" s="27"/>
    </row>
    <row r="66611" spans="2:10" x14ac:dyDescent="0.25">
      <c r="B66611" s="27"/>
      <c r="D66611" s="27"/>
      <c r="E66611" s="27"/>
      <c r="I66611" s="27"/>
      <c r="J66611" s="27"/>
    </row>
    <row r="66612" spans="2:10" x14ac:dyDescent="0.25">
      <c r="B66612" s="27"/>
      <c r="D66612" s="27"/>
      <c r="E66612" s="27"/>
      <c r="I66612" s="27"/>
      <c r="J66612" s="27"/>
    </row>
    <row r="66613" spans="2:10" x14ac:dyDescent="0.25">
      <c r="B66613" s="27"/>
      <c r="D66613" s="27"/>
      <c r="E66613" s="27"/>
      <c r="I66613" s="27"/>
      <c r="J66613" s="27"/>
    </row>
    <row r="66614" spans="2:10" x14ac:dyDescent="0.25">
      <c r="B66614" s="27"/>
      <c r="D66614" s="27"/>
      <c r="E66614" s="27"/>
      <c r="I66614" s="27"/>
      <c r="J66614" s="27"/>
    </row>
    <row r="66615" spans="2:10" x14ac:dyDescent="0.25">
      <c r="B66615" s="27"/>
      <c r="D66615" s="27"/>
      <c r="E66615" s="27"/>
      <c r="I66615" s="27"/>
      <c r="J66615" s="27"/>
    </row>
    <row r="66616" spans="2:10" x14ac:dyDescent="0.25">
      <c r="B66616" s="27"/>
      <c r="D66616" s="27"/>
      <c r="E66616" s="27"/>
      <c r="I66616" s="27"/>
      <c r="J66616" s="27"/>
    </row>
    <row r="66617" spans="2:10" x14ac:dyDescent="0.25">
      <c r="B66617" s="27"/>
      <c r="D66617" s="27"/>
      <c r="E66617" s="27"/>
      <c r="I66617" s="27"/>
      <c r="J66617" s="27"/>
    </row>
    <row r="66618" spans="2:10" x14ac:dyDescent="0.25">
      <c r="B66618" s="27"/>
      <c r="D66618" s="27"/>
      <c r="E66618" s="27"/>
      <c r="I66618" s="27"/>
      <c r="J66618" s="27"/>
    </row>
    <row r="66619" spans="2:10" x14ac:dyDescent="0.25">
      <c r="B66619" s="27"/>
      <c r="D66619" s="27"/>
      <c r="E66619" s="27"/>
      <c r="I66619" s="27"/>
      <c r="J66619" s="27"/>
    </row>
    <row r="66620" spans="2:10" x14ac:dyDescent="0.25">
      <c r="B66620" s="27"/>
      <c r="D66620" s="27"/>
      <c r="E66620" s="27"/>
      <c r="I66620" s="27"/>
      <c r="J66620" s="27"/>
    </row>
    <row r="66621" spans="2:10" x14ac:dyDescent="0.25">
      <c r="B66621" s="27"/>
      <c r="D66621" s="27"/>
      <c r="E66621" s="27"/>
      <c r="I66621" s="27"/>
      <c r="J66621" s="27"/>
    </row>
    <row r="66622" spans="2:10" x14ac:dyDescent="0.25">
      <c r="B66622" s="27"/>
      <c r="D66622" s="27"/>
      <c r="E66622" s="27"/>
      <c r="I66622" s="27"/>
      <c r="J66622" s="27"/>
    </row>
    <row r="66623" spans="2:10" x14ac:dyDescent="0.25">
      <c r="B66623" s="27"/>
      <c r="D66623" s="27"/>
      <c r="E66623" s="27"/>
      <c r="I66623" s="27"/>
      <c r="J66623" s="27"/>
    </row>
    <row r="66624" spans="2:10" x14ac:dyDescent="0.25">
      <c r="B66624" s="27"/>
      <c r="D66624" s="27"/>
      <c r="E66624" s="27"/>
      <c r="I66624" s="27"/>
      <c r="J66624" s="27"/>
    </row>
    <row r="66625" spans="2:10" x14ac:dyDescent="0.25">
      <c r="B66625" s="27"/>
      <c r="D66625" s="27"/>
      <c r="E66625" s="27"/>
      <c r="I66625" s="27"/>
      <c r="J66625" s="27"/>
    </row>
    <row r="66626" spans="2:10" x14ac:dyDescent="0.25">
      <c r="B66626" s="27"/>
      <c r="D66626" s="27"/>
      <c r="E66626" s="27"/>
      <c r="I66626" s="27"/>
      <c r="J66626" s="27"/>
    </row>
    <row r="66627" spans="2:10" x14ac:dyDescent="0.25">
      <c r="B66627" s="27"/>
      <c r="D66627" s="27"/>
      <c r="E66627" s="27"/>
      <c r="I66627" s="27"/>
      <c r="J66627" s="27"/>
    </row>
    <row r="66628" spans="2:10" x14ac:dyDescent="0.25">
      <c r="B66628" s="27"/>
      <c r="D66628" s="27"/>
      <c r="E66628" s="27"/>
      <c r="I66628" s="27"/>
      <c r="J66628" s="27"/>
    </row>
    <row r="66629" spans="2:10" x14ac:dyDescent="0.25">
      <c r="B66629" s="27"/>
      <c r="D66629" s="27"/>
      <c r="E66629" s="27"/>
      <c r="I66629" s="27"/>
      <c r="J66629" s="27"/>
    </row>
    <row r="66630" spans="2:10" x14ac:dyDescent="0.25">
      <c r="B66630" s="27"/>
      <c r="D66630" s="27"/>
      <c r="E66630" s="27"/>
      <c r="I66630" s="27"/>
      <c r="J66630" s="27"/>
    </row>
    <row r="66631" spans="2:10" x14ac:dyDescent="0.25">
      <c r="B66631" s="27"/>
      <c r="D66631" s="27"/>
      <c r="E66631" s="27"/>
      <c r="I66631" s="27"/>
      <c r="J66631" s="27"/>
    </row>
    <row r="66632" spans="2:10" x14ac:dyDescent="0.25">
      <c r="B66632" s="27"/>
      <c r="D66632" s="27"/>
      <c r="E66632" s="27"/>
      <c r="I66632" s="27"/>
      <c r="J66632" s="27"/>
    </row>
    <row r="66633" spans="2:10" x14ac:dyDescent="0.25">
      <c r="B66633" s="27"/>
      <c r="D66633" s="27"/>
      <c r="E66633" s="27"/>
      <c r="I66633" s="27"/>
      <c r="J66633" s="27"/>
    </row>
    <row r="66634" spans="2:10" x14ac:dyDescent="0.25">
      <c r="B66634" s="27"/>
      <c r="D66634" s="27"/>
      <c r="E66634" s="27"/>
      <c r="I66634" s="27"/>
      <c r="J66634" s="27"/>
    </row>
    <row r="66635" spans="2:10" x14ac:dyDescent="0.25">
      <c r="B66635" s="27"/>
      <c r="D66635" s="27"/>
      <c r="E66635" s="27"/>
      <c r="I66635" s="27"/>
      <c r="J66635" s="27"/>
    </row>
    <row r="66636" spans="2:10" x14ac:dyDescent="0.25">
      <c r="B66636" s="27"/>
      <c r="D66636" s="27"/>
      <c r="E66636" s="27"/>
      <c r="I66636" s="27"/>
      <c r="J66636" s="27"/>
    </row>
    <row r="66637" spans="2:10" x14ac:dyDescent="0.25">
      <c r="B66637" s="27"/>
      <c r="D66637" s="27"/>
      <c r="E66637" s="27"/>
      <c r="I66637" s="27"/>
      <c r="J66637" s="27"/>
    </row>
    <row r="66638" spans="2:10" x14ac:dyDescent="0.25">
      <c r="B66638" s="27"/>
      <c r="D66638" s="27"/>
      <c r="E66638" s="27"/>
      <c r="I66638" s="27"/>
      <c r="J66638" s="27"/>
    </row>
    <row r="66639" spans="2:10" x14ac:dyDescent="0.25">
      <c r="B66639" s="27"/>
      <c r="D66639" s="27"/>
      <c r="E66639" s="27"/>
      <c r="I66639" s="27"/>
      <c r="J66639" s="27"/>
    </row>
    <row r="66640" spans="2:10" x14ac:dyDescent="0.25">
      <c r="B66640" s="27"/>
      <c r="D66640" s="27"/>
      <c r="E66640" s="27"/>
      <c r="I66640" s="27"/>
      <c r="J66640" s="27"/>
    </row>
    <row r="66641" spans="2:10" x14ac:dyDescent="0.25">
      <c r="B66641" s="27"/>
      <c r="D66641" s="27"/>
      <c r="E66641" s="27"/>
      <c r="I66641" s="27"/>
      <c r="J66641" s="27"/>
    </row>
    <row r="66642" spans="2:10" x14ac:dyDescent="0.25">
      <c r="B66642" s="27"/>
      <c r="D66642" s="27"/>
      <c r="E66642" s="27"/>
      <c r="I66642" s="27"/>
      <c r="J66642" s="27"/>
    </row>
    <row r="66643" spans="2:10" x14ac:dyDescent="0.25">
      <c r="B66643" s="27"/>
      <c r="D66643" s="27"/>
      <c r="E66643" s="27"/>
      <c r="I66643" s="27"/>
      <c r="J66643" s="27"/>
    </row>
    <row r="66644" spans="2:10" x14ac:dyDescent="0.25">
      <c r="B66644" s="27"/>
      <c r="D66644" s="27"/>
      <c r="E66644" s="27"/>
      <c r="I66644" s="27"/>
      <c r="J66644" s="27"/>
    </row>
    <row r="66645" spans="2:10" x14ac:dyDescent="0.25">
      <c r="B66645" s="27"/>
      <c r="D66645" s="27"/>
      <c r="E66645" s="27"/>
      <c r="I66645" s="27"/>
      <c r="J66645" s="27"/>
    </row>
    <row r="66646" spans="2:10" x14ac:dyDescent="0.25">
      <c r="B66646" s="27"/>
      <c r="D66646" s="27"/>
      <c r="E66646" s="27"/>
      <c r="I66646" s="27"/>
      <c r="J66646" s="27"/>
    </row>
    <row r="66647" spans="2:10" x14ac:dyDescent="0.25">
      <c r="B66647" s="27"/>
      <c r="D66647" s="27"/>
      <c r="E66647" s="27"/>
      <c r="I66647" s="27"/>
      <c r="J66647" s="27"/>
    </row>
    <row r="66648" spans="2:10" x14ac:dyDescent="0.25">
      <c r="B66648" s="27"/>
      <c r="D66648" s="27"/>
      <c r="E66648" s="27"/>
      <c r="I66648" s="27"/>
      <c r="J66648" s="27"/>
    </row>
    <row r="66649" spans="2:10" x14ac:dyDescent="0.25">
      <c r="B66649" s="27"/>
      <c r="D66649" s="27"/>
      <c r="E66649" s="27"/>
      <c r="I66649" s="27"/>
      <c r="J66649" s="27"/>
    </row>
    <row r="66650" spans="2:10" x14ac:dyDescent="0.25">
      <c r="B66650" s="27"/>
      <c r="D66650" s="27"/>
      <c r="E66650" s="27"/>
      <c r="I66650" s="27"/>
      <c r="J66650" s="27"/>
    </row>
    <row r="66651" spans="2:10" x14ac:dyDescent="0.25">
      <c r="B66651" s="27"/>
      <c r="D66651" s="27"/>
      <c r="E66651" s="27"/>
      <c r="I66651" s="27"/>
      <c r="J66651" s="27"/>
    </row>
    <row r="66652" spans="2:10" x14ac:dyDescent="0.25">
      <c r="B66652" s="27"/>
      <c r="D66652" s="27"/>
      <c r="E66652" s="27"/>
      <c r="I66652" s="27"/>
      <c r="J66652" s="27"/>
    </row>
    <row r="66653" spans="2:10" x14ac:dyDescent="0.25">
      <c r="B66653" s="27"/>
      <c r="D66653" s="27"/>
      <c r="E66653" s="27"/>
      <c r="I66653" s="27"/>
      <c r="J66653" s="27"/>
    </row>
    <row r="66654" spans="2:10" x14ac:dyDescent="0.25">
      <c r="B66654" s="27"/>
      <c r="D66654" s="27"/>
      <c r="E66654" s="27"/>
      <c r="I66654" s="27"/>
      <c r="J66654" s="27"/>
    </row>
    <row r="66655" spans="2:10" x14ac:dyDescent="0.25">
      <c r="B66655" s="27"/>
      <c r="D66655" s="27"/>
      <c r="E66655" s="27"/>
      <c r="I66655" s="27"/>
      <c r="J66655" s="27"/>
    </row>
    <row r="66656" spans="2:10" x14ac:dyDescent="0.25">
      <c r="B66656" s="27"/>
      <c r="D66656" s="27"/>
      <c r="E66656" s="27"/>
      <c r="I66656" s="27"/>
      <c r="J66656" s="27"/>
    </row>
    <row r="66657" spans="2:10" x14ac:dyDescent="0.25">
      <c r="B66657" s="27"/>
      <c r="D66657" s="27"/>
      <c r="E66657" s="27"/>
      <c r="I66657" s="27"/>
      <c r="J66657" s="27"/>
    </row>
    <row r="66658" spans="2:10" x14ac:dyDescent="0.25">
      <c r="B66658" s="27"/>
      <c r="D66658" s="27"/>
      <c r="E66658" s="27"/>
      <c r="I66658" s="27"/>
      <c r="J66658" s="27"/>
    </row>
    <row r="66659" spans="2:10" x14ac:dyDescent="0.25">
      <c r="B66659" s="27"/>
      <c r="D66659" s="27"/>
      <c r="E66659" s="27"/>
      <c r="I66659" s="27"/>
      <c r="J66659" s="27"/>
    </row>
    <row r="66660" spans="2:10" x14ac:dyDescent="0.25">
      <c r="B66660" s="27"/>
      <c r="D66660" s="27"/>
      <c r="E66660" s="27"/>
      <c r="I66660" s="27"/>
      <c r="J66660" s="27"/>
    </row>
    <row r="66661" spans="2:10" x14ac:dyDescent="0.25">
      <c r="B66661" s="27"/>
      <c r="D66661" s="27"/>
      <c r="E66661" s="27"/>
      <c r="I66661" s="27"/>
      <c r="J66661" s="27"/>
    </row>
    <row r="66662" spans="2:10" x14ac:dyDescent="0.25">
      <c r="B66662" s="27"/>
      <c r="D66662" s="27"/>
      <c r="E66662" s="27"/>
      <c r="I66662" s="27"/>
      <c r="J66662" s="27"/>
    </row>
    <row r="66663" spans="2:10" x14ac:dyDescent="0.25">
      <c r="B66663" s="27"/>
      <c r="D66663" s="27"/>
      <c r="E66663" s="27"/>
      <c r="I66663" s="27"/>
      <c r="J66663" s="27"/>
    </row>
    <row r="66664" spans="2:10" x14ac:dyDescent="0.25">
      <c r="B66664" s="27"/>
      <c r="D66664" s="27"/>
      <c r="E66664" s="27"/>
      <c r="I66664" s="27"/>
      <c r="J66664" s="27"/>
    </row>
    <row r="66665" spans="2:10" x14ac:dyDescent="0.25">
      <c r="B66665" s="27"/>
      <c r="D66665" s="27"/>
      <c r="E66665" s="27"/>
      <c r="I66665" s="27"/>
      <c r="J66665" s="27"/>
    </row>
    <row r="66666" spans="2:10" x14ac:dyDescent="0.25">
      <c r="B66666" s="27"/>
      <c r="D66666" s="27"/>
      <c r="E66666" s="27"/>
      <c r="I66666" s="27"/>
      <c r="J66666" s="27"/>
    </row>
    <row r="66667" spans="2:10" x14ac:dyDescent="0.25">
      <c r="B66667" s="27"/>
      <c r="D66667" s="27"/>
      <c r="E66667" s="27"/>
      <c r="I66667" s="27"/>
      <c r="J66667" s="27"/>
    </row>
    <row r="66668" spans="2:10" x14ac:dyDescent="0.25">
      <c r="B66668" s="27"/>
      <c r="D66668" s="27"/>
      <c r="E66668" s="27"/>
      <c r="I66668" s="27"/>
      <c r="J66668" s="27"/>
    </row>
    <row r="66669" spans="2:10" x14ac:dyDescent="0.25">
      <c r="B66669" s="27"/>
      <c r="D66669" s="27"/>
      <c r="E66669" s="27"/>
      <c r="I66669" s="27"/>
      <c r="J66669" s="27"/>
    </row>
    <row r="66670" spans="2:10" x14ac:dyDescent="0.25">
      <c r="B66670" s="27"/>
      <c r="D66670" s="27"/>
      <c r="E66670" s="27"/>
      <c r="I66670" s="27"/>
      <c r="J66670" s="27"/>
    </row>
    <row r="66671" spans="2:10" x14ac:dyDescent="0.25">
      <c r="B66671" s="27"/>
      <c r="D66671" s="27"/>
      <c r="E66671" s="27"/>
      <c r="I66671" s="27"/>
      <c r="J66671" s="27"/>
    </row>
    <row r="66672" spans="2:10" x14ac:dyDescent="0.25">
      <c r="B66672" s="27"/>
      <c r="D66672" s="27"/>
      <c r="E66672" s="27"/>
      <c r="I66672" s="27"/>
      <c r="J66672" s="27"/>
    </row>
    <row r="66673" spans="2:10" x14ac:dyDescent="0.25">
      <c r="B66673" s="27"/>
      <c r="D66673" s="27"/>
      <c r="E66673" s="27"/>
      <c r="I66673" s="27"/>
      <c r="J66673" s="27"/>
    </row>
    <row r="66674" spans="2:10" x14ac:dyDescent="0.25">
      <c r="B66674" s="27"/>
      <c r="D66674" s="27"/>
      <c r="E66674" s="27"/>
      <c r="I66674" s="27"/>
      <c r="J66674" s="27"/>
    </row>
    <row r="66675" spans="2:10" x14ac:dyDescent="0.25">
      <c r="B66675" s="27"/>
      <c r="D66675" s="27"/>
      <c r="E66675" s="27"/>
      <c r="I66675" s="27"/>
      <c r="J66675" s="27"/>
    </row>
    <row r="66676" spans="2:10" x14ac:dyDescent="0.25">
      <c r="B66676" s="27"/>
      <c r="D66676" s="27"/>
      <c r="E66676" s="27"/>
      <c r="I66676" s="27"/>
      <c r="J66676" s="27"/>
    </row>
    <row r="66677" spans="2:10" x14ac:dyDescent="0.25">
      <c r="B66677" s="27"/>
      <c r="D66677" s="27"/>
      <c r="E66677" s="27"/>
      <c r="I66677" s="27"/>
      <c r="J66677" s="27"/>
    </row>
    <row r="66678" spans="2:10" x14ac:dyDescent="0.25">
      <c r="B66678" s="27"/>
      <c r="D66678" s="27"/>
      <c r="E66678" s="27"/>
      <c r="I66678" s="27"/>
      <c r="J66678" s="27"/>
    </row>
    <row r="66679" spans="2:10" x14ac:dyDescent="0.25">
      <c r="B66679" s="27"/>
      <c r="D66679" s="27"/>
      <c r="E66679" s="27"/>
      <c r="I66679" s="27"/>
      <c r="J66679" s="27"/>
    </row>
    <row r="66680" spans="2:10" x14ac:dyDescent="0.25">
      <c r="B66680" s="27"/>
      <c r="D66680" s="27"/>
      <c r="E66680" s="27"/>
      <c r="I66680" s="27"/>
      <c r="J66680" s="27"/>
    </row>
    <row r="66681" spans="2:10" x14ac:dyDescent="0.25">
      <c r="B66681" s="27"/>
      <c r="D66681" s="27"/>
      <c r="E66681" s="27"/>
      <c r="I66681" s="27"/>
      <c r="J66681" s="27"/>
    </row>
    <row r="66682" spans="2:10" x14ac:dyDescent="0.25">
      <c r="B66682" s="27"/>
      <c r="D66682" s="27"/>
      <c r="E66682" s="27"/>
      <c r="I66682" s="27"/>
      <c r="J66682" s="27"/>
    </row>
    <row r="66683" spans="2:10" x14ac:dyDescent="0.25">
      <c r="B66683" s="27"/>
      <c r="D66683" s="27"/>
      <c r="E66683" s="27"/>
      <c r="I66683" s="27"/>
      <c r="J66683" s="27"/>
    </row>
    <row r="66684" spans="2:10" x14ac:dyDescent="0.25">
      <c r="B66684" s="27"/>
      <c r="D66684" s="27"/>
      <c r="E66684" s="27"/>
      <c r="I66684" s="27"/>
      <c r="J66684" s="27"/>
    </row>
    <row r="66685" spans="2:10" x14ac:dyDescent="0.25">
      <c r="B66685" s="27"/>
      <c r="D66685" s="27"/>
      <c r="E66685" s="27"/>
      <c r="I66685" s="27"/>
      <c r="J66685" s="27"/>
    </row>
    <row r="66686" spans="2:10" x14ac:dyDescent="0.25">
      <c r="B66686" s="27"/>
      <c r="D66686" s="27"/>
      <c r="E66686" s="27"/>
      <c r="I66686" s="27"/>
      <c r="J66686" s="27"/>
    </row>
    <row r="66687" spans="2:10" x14ac:dyDescent="0.25">
      <c r="B66687" s="27"/>
      <c r="D66687" s="27"/>
      <c r="E66687" s="27"/>
      <c r="I66687" s="27"/>
      <c r="J66687" s="27"/>
    </row>
    <row r="66688" spans="2:10" x14ac:dyDescent="0.25">
      <c r="B66688" s="27"/>
      <c r="D66688" s="27"/>
      <c r="E66688" s="27"/>
      <c r="I66688" s="27"/>
      <c r="J66688" s="27"/>
    </row>
    <row r="66689" spans="2:10" x14ac:dyDescent="0.25">
      <c r="B66689" s="27"/>
      <c r="D66689" s="27"/>
      <c r="E66689" s="27"/>
      <c r="I66689" s="27"/>
      <c r="J66689" s="27"/>
    </row>
    <row r="66690" spans="2:10" x14ac:dyDescent="0.25">
      <c r="B66690" s="27"/>
      <c r="D66690" s="27"/>
      <c r="E66690" s="27"/>
      <c r="I66690" s="27"/>
      <c r="J66690" s="27"/>
    </row>
    <row r="66691" spans="2:10" x14ac:dyDescent="0.25">
      <c r="B66691" s="27"/>
      <c r="D66691" s="27"/>
      <c r="E66691" s="27"/>
      <c r="I66691" s="27"/>
      <c r="J66691" s="27"/>
    </row>
    <row r="66692" spans="2:10" x14ac:dyDescent="0.25">
      <c r="B66692" s="27"/>
      <c r="D66692" s="27"/>
      <c r="E66692" s="27"/>
      <c r="I66692" s="27"/>
      <c r="J66692" s="27"/>
    </row>
    <row r="66693" spans="2:10" x14ac:dyDescent="0.25">
      <c r="B66693" s="27"/>
      <c r="D66693" s="27"/>
      <c r="E66693" s="27"/>
      <c r="I66693" s="27"/>
      <c r="J66693" s="27"/>
    </row>
    <row r="66694" spans="2:10" x14ac:dyDescent="0.25">
      <c r="B66694" s="27"/>
      <c r="D66694" s="27"/>
      <c r="E66694" s="27"/>
      <c r="I66694" s="27"/>
      <c r="J66694" s="27"/>
    </row>
    <row r="66695" spans="2:10" x14ac:dyDescent="0.25">
      <c r="B66695" s="27"/>
      <c r="D66695" s="27"/>
      <c r="E66695" s="27"/>
      <c r="I66695" s="27"/>
      <c r="J66695" s="27"/>
    </row>
    <row r="66696" spans="2:10" x14ac:dyDescent="0.25">
      <c r="B66696" s="27"/>
      <c r="D66696" s="27"/>
      <c r="E66696" s="27"/>
      <c r="I66696" s="27"/>
      <c r="J66696" s="27"/>
    </row>
    <row r="66697" spans="2:10" x14ac:dyDescent="0.25">
      <c r="B66697" s="27"/>
      <c r="D66697" s="27"/>
      <c r="E66697" s="27"/>
      <c r="I66697" s="27"/>
      <c r="J66697" s="27"/>
    </row>
    <row r="66698" spans="2:10" x14ac:dyDescent="0.25">
      <c r="B66698" s="27"/>
      <c r="D66698" s="27"/>
      <c r="E66698" s="27"/>
      <c r="I66698" s="27"/>
      <c r="J66698" s="27"/>
    </row>
    <row r="66699" spans="2:10" x14ac:dyDescent="0.25">
      <c r="B66699" s="27"/>
      <c r="D66699" s="27"/>
      <c r="E66699" s="27"/>
      <c r="I66699" s="27"/>
      <c r="J66699" s="27"/>
    </row>
    <row r="66700" spans="2:10" x14ac:dyDescent="0.25">
      <c r="B66700" s="27"/>
      <c r="D66700" s="27"/>
      <c r="E66700" s="27"/>
      <c r="I66700" s="27"/>
      <c r="J66700" s="27"/>
    </row>
    <row r="66701" spans="2:10" x14ac:dyDescent="0.25">
      <c r="B66701" s="27"/>
      <c r="D66701" s="27"/>
      <c r="E66701" s="27"/>
      <c r="I66701" s="27"/>
      <c r="J66701" s="27"/>
    </row>
    <row r="66702" spans="2:10" x14ac:dyDescent="0.25">
      <c r="B66702" s="27"/>
      <c r="D66702" s="27"/>
      <c r="E66702" s="27"/>
      <c r="I66702" s="27"/>
      <c r="J66702" s="27"/>
    </row>
    <row r="66703" spans="2:10" x14ac:dyDescent="0.25">
      <c r="B66703" s="27"/>
      <c r="D66703" s="27"/>
      <c r="E66703" s="27"/>
      <c r="I66703" s="27"/>
      <c r="J66703" s="27"/>
    </row>
    <row r="66704" spans="2:10" x14ac:dyDescent="0.25">
      <c r="B66704" s="27"/>
      <c r="D66704" s="27"/>
      <c r="E66704" s="27"/>
      <c r="I66704" s="27"/>
      <c r="J66704" s="27"/>
    </row>
    <row r="66705" spans="2:10" x14ac:dyDescent="0.25">
      <c r="B66705" s="27"/>
      <c r="D66705" s="27"/>
      <c r="E66705" s="27"/>
      <c r="I66705" s="27"/>
      <c r="J66705" s="27"/>
    </row>
    <row r="66706" spans="2:10" x14ac:dyDescent="0.25">
      <c r="B66706" s="27"/>
      <c r="D66706" s="27"/>
      <c r="E66706" s="27"/>
      <c r="I66706" s="27"/>
      <c r="J66706" s="27"/>
    </row>
    <row r="66707" spans="2:10" x14ac:dyDescent="0.25">
      <c r="B66707" s="27"/>
      <c r="D66707" s="27"/>
      <c r="E66707" s="27"/>
      <c r="I66707" s="27"/>
      <c r="J66707" s="27"/>
    </row>
    <row r="66708" spans="2:10" x14ac:dyDescent="0.25">
      <c r="B66708" s="27"/>
      <c r="D66708" s="27"/>
      <c r="E66708" s="27"/>
      <c r="I66708" s="27"/>
      <c r="J66708" s="27"/>
    </row>
    <row r="66709" spans="2:10" x14ac:dyDescent="0.25">
      <c r="B66709" s="27"/>
      <c r="D66709" s="27"/>
      <c r="E66709" s="27"/>
      <c r="I66709" s="27"/>
      <c r="J66709" s="27"/>
    </row>
    <row r="66710" spans="2:10" x14ac:dyDescent="0.25">
      <c r="B66710" s="27"/>
      <c r="D66710" s="27"/>
      <c r="E66710" s="27"/>
      <c r="I66710" s="27"/>
      <c r="J66710" s="27"/>
    </row>
    <row r="66711" spans="2:10" x14ac:dyDescent="0.25">
      <c r="B66711" s="27"/>
      <c r="D66711" s="27"/>
      <c r="E66711" s="27"/>
      <c r="I66711" s="27"/>
      <c r="J66711" s="27"/>
    </row>
    <row r="66712" spans="2:10" x14ac:dyDescent="0.25">
      <c r="B66712" s="27"/>
      <c r="D66712" s="27"/>
      <c r="E66712" s="27"/>
      <c r="I66712" s="27"/>
      <c r="J66712" s="27"/>
    </row>
    <row r="66713" spans="2:10" x14ac:dyDescent="0.25">
      <c r="B66713" s="27"/>
      <c r="D66713" s="27"/>
      <c r="E66713" s="27"/>
      <c r="I66713" s="27"/>
      <c r="J66713" s="27"/>
    </row>
    <row r="66714" spans="2:10" x14ac:dyDescent="0.25">
      <c r="B66714" s="27"/>
      <c r="D66714" s="27"/>
      <c r="E66714" s="27"/>
      <c r="I66714" s="27"/>
      <c r="J66714" s="27"/>
    </row>
    <row r="66715" spans="2:10" x14ac:dyDescent="0.25">
      <c r="B66715" s="27"/>
      <c r="D66715" s="27"/>
      <c r="E66715" s="27"/>
      <c r="I66715" s="27"/>
      <c r="J66715" s="27"/>
    </row>
    <row r="66716" spans="2:10" x14ac:dyDescent="0.25">
      <c r="B66716" s="27"/>
      <c r="D66716" s="27"/>
      <c r="E66716" s="27"/>
      <c r="I66716" s="27"/>
      <c r="J66716" s="27"/>
    </row>
    <row r="66717" spans="2:10" x14ac:dyDescent="0.25">
      <c r="B66717" s="27"/>
      <c r="D66717" s="27"/>
      <c r="E66717" s="27"/>
      <c r="I66717" s="27"/>
      <c r="J66717" s="27"/>
    </row>
    <row r="66718" spans="2:10" x14ac:dyDescent="0.25">
      <c r="B66718" s="27"/>
      <c r="D66718" s="27"/>
      <c r="E66718" s="27"/>
      <c r="I66718" s="27"/>
      <c r="J66718" s="27"/>
    </row>
    <row r="66719" spans="2:10" x14ac:dyDescent="0.25">
      <c r="B66719" s="27"/>
      <c r="D66719" s="27"/>
      <c r="E66719" s="27"/>
      <c r="I66719" s="27"/>
      <c r="J66719" s="27"/>
    </row>
    <row r="66720" spans="2:10" x14ac:dyDescent="0.25">
      <c r="B66720" s="27"/>
      <c r="D66720" s="27"/>
      <c r="E66720" s="27"/>
      <c r="I66720" s="27"/>
      <c r="J66720" s="27"/>
    </row>
    <row r="66721" spans="2:10" x14ac:dyDescent="0.25">
      <c r="B66721" s="27"/>
      <c r="D66721" s="27"/>
      <c r="E66721" s="27"/>
      <c r="I66721" s="27"/>
      <c r="J66721" s="27"/>
    </row>
    <row r="66722" spans="2:10" x14ac:dyDescent="0.25">
      <c r="B66722" s="27"/>
      <c r="D66722" s="27"/>
      <c r="E66722" s="27"/>
      <c r="I66722" s="27"/>
      <c r="J66722" s="27"/>
    </row>
    <row r="66723" spans="2:10" x14ac:dyDescent="0.25">
      <c r="B66723" s="27"/>
      <c r="D66723" s="27"/>
      <c r="E66723" s="27"/>
      <c r="I66723" s="27"/>
      <c r="J66723" s="27"/>
    </row>
    <row r="66724" spans="2:10" x14ac:dyDescent="0.25">
      <c r="B66724" s="27"/>
      <c r="D66724" s="27"/>
      <c r="E66724" s="27"/>
      <c r="I66724" s="27"/>
      <c r="J66724" s="27"/>
    </row>
    <row r="66725" spans="2:10" x14ac:dyDescent="0.25">
      <c r="B66725" s="27"/>
      <c r="D66725" s="27"/>
      <c r="E66725" s="27"/>
      <c r="I66725" s="27"/>
      <c r="J66725" s="27"/>
    </row>
    <row r="66726" spans="2:10" x14ac:dyDescent="0.25">
      <c r="B66726" s="27"/>
      <c r="D66726" s="27"/>
      <c r="E66726" s="27"/>
      <c r="I66726" s="27"/>
      <c r="J66726" s="27"/>
    </row>
    <row r="66727" spans="2:10" x14ac:dyDescent="0.25">
      <c r="B66727" s="27"/>
      <c r="D66727" s="27"/>
      <c r="E66727" s="27"/>
      <c r="I66727" s="27"/>
      <c r="J66727" s="27"/>
    </row>
    <row r="66728" spans="2:10" x14ac:dyDescent="0.25">
      <c r="B66728" s="27"/>
      <c r="D66728" s="27"/>
      <c r="E66728" s="27"/>
      <c r="I66728" s="27"/>
      <c r="J66728" s="27"/>
    </row>
    <row r="66729" spans="2:10" x14ac:dyDescent="0.25">
      <c r="B66729" s="27"/>
      <c r="D66729" s="27"/>
      <c r="E66729" s="27"/>
      <c r="I66729" s="27"/>
      <c r="J66729" s="27"/>
    </row>
    <row r="66730" spans="2:10" x14ac:dyDescent="0.25">
      <c r="B66730" s="27"/>
      <c r="D66730" s="27"/>
      <c r="E66730" s="27"/>
      <c r="I66730" s="27"/>
      <c r="J66730" s="27"/>
    </row>
    <row r="66731" spans="2:10" x14ac:dyDescent="0.25">
      <c r="B66731" s="27"/>
      <c r="D66731" s="27"/>
      <c r="E66731" s="27"/>
      <c r="I66731" s="27"/>
      <c r="J66731" s="27"/>
    </row>
    <row r="66732" spans="2:10" x14ac:dyDescent="0.25">
      <c r="B66732" s="27"/>
      <c r="D66732" s="27"/>
      <c r="E66732" s="27"/>
      <c r="I66732" s="27"/>
      <c r="J66732" s="27"/>
    </row>
    <row r="66733" spans="2:10" x14ac:dyDescent="0.25">
      <c r="B66733" s="27"/>
      <c r="D66733" s="27"/>
      <c r="E66733" s="27"/>
      <c r="I66733" s="27"/>
      <c r="J66733" s="27"/>
    </row>
    <row r="66734" spans="2:10" x14ac:dyDescent="0.25">
      <c r="B66734" s="27"/>
      <c r="D66734" s="27"/>
      <c r="E66734" s="27"/>
      <c r="I66734" s="27"/>
      <c r="J66734" s="27"/>
    </row>
    <row r="66735" spans="2:10" x14ac:dyDescent="0.25">
      <c r="B66735" s="27"/>
      <c r="D66735" s="27"/>
      <c r="E66735" s="27"/>
      <c r="I66735" s="27"/>
      <c r="J66735" s="27"/>
    </row>
    <row r="66736" spans="2:10" x14ac:dyDescent="0.25">
      <c r="B66736" s="27"/>
      <c r="D66736" s="27"/>
      <c r="E66736" s="27"/>
      <c r="I66736" s="27"/>
      <c r="J66736" s="27"/>
    </row>
    <row r="66737" spans="2:10" x14ac:dyDescent="0.25">
      <c r="B66737" s="27"/>
      <c r="D66737" s="27"/>
      <c r="E66737" s="27"/>
      <c r="I66737" s="27"/>
      <c r="J66737" s="27"/>
    </row>
    <row r="66738" spans="2:10" x14ac:dyDescent="0.25">
      <c r="B66738" s="27"/>
      <c r="D66738" s="27"/>
      <c r="E66738" s="27"/>
      <c r="I66738" s="27"/>
      <c r="J66738" s="27"/>
    </row>
    <row r="66739" spans="2:10" x14ac:dyDescent="0.25">
      <c r="B66739" s="27"/>
      <c r="D66739" s="27"/>
      <c r="E66739" s="27"/>
      <c r="I66739" s="27"/>
      <c r="J66739" s="27"/>
    </row>
    <row r="66740" spans="2:10" x14ac:dyDescent="0.25">
      <c r="B66740" s="27"/>
      <c r="D66740" s="27"/>
      <c r="E66740" s="27"/>
      <c r="I66740" s="27"/>
      <c r="J66740" s="27"/>
    </row>
    <row r="66741" spans="2:10" x14ac:dyDescent="0.25">
      <c r="B66741" s="27"/>
      <c r="D66741" s="27"/>
      <c r="E66741" s="27"/>
      <c r="I66741" s="27"/>
      <c r="J66741" s="27"/>
    </row>
    <row r="66742" spans="2:10" x14ac:dyDescent="0.25">
      <c r="B66742" s="27"/>
      <c r="D66742" s="27"/>
      <c r="E66742" s="27"/>
      <c r="I66742" s="27"/>
      <c r="J66742" s="27"/>
    </row>
    <row r="66743" spans="2:10" x14ac:dyDescent="0.25">
      <c r="B66743" s="27"/>
      <c r="D66743" s="27"/>
      <c r="E66743" s="27"/>
      <c r="I66743" s="27"/>
      <c r="J66743" s="27"/>
    </row>
    <row r="66744" spans="2:10" x14ac:dyDescent="0.25">
      <c r="B66744" s="27"/>
      <c r="D66744" s="27"/>
      <c r="E66744" s="27"/>
      <c r="I66744" s="27"/>
      <c r="J66744" s="27"/>
    </row>
    <row r="66745" spans="2:10" x14ac:dyDescent="0.25">
      <c r="B66745" s="27"/>
      <c r="D66745" s="27"/>
      <c r="E66745" s="27"/>
      <c r="I66745" s="27"/>
      <c r="J66745" s="27"/>
    </row>
    <row r="66746" spans="2:10" x14ac:dyDescent="0.25">
      <c r="B66746" s="27"/>
      <c r="D66746" s="27"/>
      <c r="E66746" s="27"/>
      <c r="I66746" s="27"/>
      <c r="J66746" s="27"/>
    </row>
    <row r="66747" spans="2:10" x14ac:dyDescent="0.25">
      <c r="B66747" s="27"/>
      <c r="D66747" s="27"/>
      <c r="E66747" s="27"/>
      <c r="I66747" s="27"/>
      <c r="J66747" s="27"/>
    </row>
    <row r="66748" spans="2:10" x14ac:dyDescent="0.25">
      <c r="B66748" s="27"/>
      <c r="D66748" s="27"/>
      <c r="E66748" s="27"/>
      <c r="I66748" s="27"/>
      <c r="J66748" s="27"/>
    </row>
    <row r="66749" spans="2:10" x14ac:dyDescent="0.25">
      <c r="B66749" s="27"/>
      <c r="D66749" s="27"/>
      <c r="E66749" s="27"/>
      <c r="I66749" s="27"/>
      <c r="J66749" s="27"/>
    </row>
    <row r="66750" spans="2:10" x14ac:dyDescent="0.25">
      <c r="B66750" s="27"/>
      <c r="D66750" s="27"/>
      <c r="E66750" s="27"/>
      <c r="I66750" s="27"/>
      <c r="J66750" s="27"/>
    </row>
    <row r="66751" spans="2:10" x14ac:dyDescent="0.25">
      <c r="B66751" s="27"/>
      <c r="D66751" s="27"/>
      <c r="E66751" s="27"/>
      <c r="I66751" s="27"/>
      <c r="J66751" s="27"/>
    </row>
    <row r="66752" spans="2:10" x14ac:dyDescent="0.25">
      <c r="B66752" s="27"/>
      <c r="D66752" s="27"/>
      <c r="E66752" s="27"/>
      <c r="I66752" s="27"/>
      <c r="J66752" s="27"/>
    </row>
    <row r="66753" spans="2:10" x14ac:dyDescent="0.25">
      <c r="B66753" s="27"/>
      <c r="D66753" s="27"/>
      <c r="E66753" s="27"/>
      <c r="I66753" s="27"/>
      <c r="J66753" s="27"/>
    </row>
    <row r="66754" spans="2:10" x14ac:dyDescent="0.25">
      <c r="B66754" s="27"/>
      <c r="D66754" s="27"/>
      <c r="E66754" s="27"/>
      <c r="I66754" s="27"/>
      <c r="J66754" s="27"/>
    </row>
    <row r="66755" spans="2:10" x14ac:dyDescent="0.25">
      <c r="B66755" s="27"/>
      <c r="D66755" s="27"/>
      <c r="E66755" s="27"/>
      <c r="I66755" s="27"/>
      <c r="J66755" s="27"/>
    </row>
    <row r="66756" spans="2:10" x14ac:dyDescent="0.25">
      <c r="B66756" s="27"/>
      <c r="D66756" s="27"/>
      <c r="E66756" s="27"/>
      <c r="I66756" s="27"/>
      <c r="J66756" s="27"/>
    </row>
    <row r="66757" spans="2:10" x14ac:dyDescent="0.25">
      <c r="B66757" s="27"/>
      <c r="D66757" s="27"/>
      <c r="E66757" s="27"/>
      <c r="I66757" s="27"/>
      <c r="J66757" s="27"/>
    </row>
    <row r="66758" spans="2:10" x14ac:dyDescent="0.25">
      <c r="B66758" s="27"/>
      <c r="D66758" s="27"/>
      <c r="E66758" s="27"/>
      <c r="I66758" s="27"/>
      <c r="J66758" s="27"/>
    </row>
    <row r="66759" spans="2:10" x14ac:dyDescent="0.25">
      <c r="B66759" s="27"/>
      <c r="D66759" s="27"/>
      <c r="E66759" s="27"/>
      <c r="I66759" s="27"/>
      <c r="J66759" s="27"/>
    </row>
    <row r="66760" spans="2:10" x14ac:dyDescent="0.25">
      <c r="B66760" s="27"/>
      <c r="D66760" s="27"/>
      <c r="E66760" s="27"/>
      <c r="I66760" s="27"/>
      <c r="J66760" s="27"/>
    </row>
    <row r="66761" spans="2:10" x14ac:dyDescent="0.25">
      <c r="B66761" s="27"/>
      <c r="D66761" s="27"/>
      <c r="E66761" s="27"/>
      <c r="I66761" s="27"/>
      <c r="J66761" s="27"/>
    </row>
    <row r="66762" spans="2:10" x14ac:dyDescent="0.25">
      <c r="B66762" s="27"/>
      <c r="D66762" s="27"/>
      <c r="E66762" s="27"/>
      <c r="I66762" s="27"/>
      <c r="J66762" s="27"/>
    </row>
    <row r="66763" spans="2:10" x14ac:dyDescent="0.25">
      <c r="B66763" s="27"/>
      <c r="D66763" s="27"/>
      <c r="E66763" s="27"/>
      <c r="I66763" s="27"/>
      <c r="J66763" s="27"/>
    </row>
    <row r="66764" spans="2:10" x14ac:dyDescent="0.25">
      <c r="B66764" s="27"/>
      <c r="D66764" s="27"/>
      <c r="E66764" s="27"/>
      <c r="I66764" s="27"/>
      <c r="J66764" s="27"/>
    </row>
    <row r="66765" spans="2:10" x14ac:dyDescent="0.25">
      <c r="B66765" s="27"/>
      <c r="D66765" s="27"/>
      <c r="E66765" s="27"/>
      <c r="I66765" s="27"/>
      <c r="J66765" s="27"/>
    </row>
    <row r="66766" spans="2:10" x14ac:dyDescent="0.25">
      <c r="B66766" s="27"/>
      <c r="D66766" s="27"/>
      <c r="E66766" s="27"/>
      <c r="I66766" s="27"/>
      <c r="J66766" s="27"/>
    </row>
    <row r="66767" spans="2:10" x14ac:dyDescent="0.25">
      <c r="B66767" s="27"/>
      <c r="D66767" s="27"/>
      <c r="E66767" s="27"/>
      <c r="I66767" s="27"/>
      <c r="J66767" s="27"/>
    </row>
    <row r="66768" spans="2:10" x14ac:dyDescent="0.25">
      <c r="B66768" s="27"/>
      <c r="D66768" s="27"/>
      <c r="E66768" s="27"/>
      <c r="I66768" s="27"/>
      <c r="J66768" s="27"/>
    </row>
    <row r="66769" spans="2:10" x14ac:dyDescent="0.25">
      <c r="B66769" s="27"/>
      <c r="D66769" s="27"/>
      <c r="E66769" s="27"/>
      <c r="I66769" s="27"/>
      <c r="J66769" s="27"/>
    </row>
    <row r="66770" spans="2:10" x14ac:dyDescent="0.25">
      <c r="B66770" s="27"/>
      <c r="D66770" s="27"/>
      <c r="E66770" s="27"/>
      <c r="I66770" s="27"/>
      <c r="J66770" s="27"/>
    </row>
    <row r="66771" spans="2:10" x14ac:dyDescent="0.25">
      <c r="B66771" s="27"/>
      <c r="D66771" s="27"/>
      <c r="E66771" s="27"/>
      <c r="I66771" s="27"/>
      <c r="J66771" s="27"/>
    </row>
    <row r="66772" spans="2:10" x14ac:dyDescent="0.25">
      <c r="B66772" s="27"/>
      <c r="D66772" s="27"/>
      <c r="E66772" s="27"/>
      <c r="I66772" s="27"/>
      <c r="J66772" s="27"/>
    </row>
    <row r="66773" spans="2:10" x14ac:dyDescent="0.25">
      <c r="B66773" s="27"/>
      <c r="D66773" s="27"/>
      <c r="E66773" s="27"/>
      <c r="I66773" s="27"/>
      <c r="J66773" s="27"/>
    </row>
    <row r="66774" spans="2:10" x14ac:dyDescent="0.25">
      <c r="B66774" s="27"/>
      <c r="D66774" s="27"/>
      <c r="E66774" s="27"/>
      <c r="I66774" s="27"/>
      <c r="J66774" s="27"/>
    </row>
    <row r="66775" spans="2:10" x14ac:dyDescent="0.25">
      <c r="B66775" s="27"/>
      <c r="D66775" s="27"/>
      <c r="E66775" s="27"/>
      <c r="I66775" s="27"/>
      <c r="J66775" s="27"/>
    </row>
    <row r="66776" spans="2:10" x14ac:dyDescent="0.25">
      <c r="B66776" s="27"/>
      <c r="D66776" s="27"/>
      <c r="E66776" s="27"/>
      <c r="I66776" s="27"/>
      <c r="J66776" s="27"/>
    </row>
    <row r="66777" spans="2:10" x14ac:dyDescent="0.25">
      <c r="B66777" s="27"/>
      <c r="D66777" s="27"/>
      <c r="E66777" s="27"/>
      <c r="I66777" s="27"/>
      <c r="J66777" s="27"/>
    </row>
    <row r="66778" spans="2:10" x14ac:dyDescent="0.25">
      <c r="B66778" s="27"/>
      <c r="D66778" s="27"/>
      <c r="E66778" s="27"/>
      <c r="I66778" s="27"/>
      <c r="J66778" s="27"/>
    </row>
    <row r="66779" spans="2:10" x14ac:dyDescent="0.25">
      <c r="B66779" s="27"/>
      <c r="D66779" s="27"/>
      <c r="E66779" s="27"/>
      <c r="I66779" s="27"/>
      <c r="J66779" s="27"/>
    </row>
    <row r="66780" spans="2:10" x14ac:dyDescent="0.25">
      <c r="B66780" s="27"/>
      <c r="D66780" s="27"/>
      <c r="E66780" s="27"/>
      <c r="I66780" s="27"/>
      <c r="J66780" s="27"/>
    </row>
    <row r="66781" spans="2:10" x14ac:dyDescent="0.25">
      <c r="B66781" s="27"/>
      <c r="D66781" s="27"/>
      <c r="E66781" s="27"/>
      <c r="I66781" s="27"/>
      <c r="J66781" s="27"/>
    </row>
    <row r="66782" spans="2:10" x14ac:dyDescent="0.25">
      <c r="B66782" s="27"/>
      <c r="D66782" s="27"/>
      <c r="E66782" s="27"/>
      <c r="I66782" s="27"/>
      <c r="J66782" s="27"/>
    </row>
    <row r="66783" spans="2:10" x14ac:dyDescent="0.25">
      <c r="B66783" s="27"/>
      <c r="D66783" s="27"/>
      <c r="E66783" s="27"/>
      <c r="I66783" s="27"/>
      <c r="J66783" s="27"/>
    </row>
    <row r="66784" spans="2:10" x14ac:dyDescent="0.25">
      <c r="B66784" s="27"/>
      <c r="D66784" s="27"/>
      <c r="E66784" s="27"/>
      <c r="I66784" s="27"/>
      <c r="J66784" s="27"/>
    </row>
    <row r="66785" spans="2:10" x14ac:dyDescent="0.25">
      <c r="B66785" s="27"/>
      <c r="D66785" s="27"/>
      <c r="E66785" s="27"/>
      <c r="I66785" s="27"/>
      <c r="J66785" s="27"/>
    </row>
    <row r="66786" spans="2:10" x14ac:dyDescent="0.25">
      <c r="B66786" s="27"/>
      <c r="D66786" s="27"/>
      <c r="E66786" s="27"/>
      <c r="I66786" s="27"/>
      <c r="J66786" s="27"/>
    </row>
    <row r="66787" spans="2:10" x14ac:dyDescent="0.25">
      <c r="B66787" s="27"/>
      <c r="D66787" s="27"/>
      <c r="E66787" s="27"/>
      <c r="I66787" s="27"/>
      <c r="J66787" s="27"/>
    </row>
    <row r="66788" spans="2:10" x14ac:dyDescent="0.25">
      <c r="B66788" s="27"/>
      <c r="D66788" s="27"/>
      <c r="E66788" s="27"/>
      <c r="I66788" s="27"/>
      <c r="J66788" s="27"/>
    </row>
    <row r="66789" spans="2:10" x14ac:dyDescent="0.25">
      <c r="B66789" s="27"/>
      <c r="D66789" s="27"/>
      <c r="E66789" s="27"/>
      <c r="I66789" s="27"/>
      <c r="J66789" s="27"/>
    </row>
    <row r="66790" spans="2:10" x14ac:dyDescent="0.25">
      <c r="B66790" s="27"/>
      <c r="D66790" s="27"/>
      <c r="E66790" s="27"/>
      <c r="I66790" s="27"/>
      <c r="J66790" s="27"/>
    </row>
    <row r="66791" spans="2:10" x14ac:dyDescent="0.25">
      <c r="B66791" s="27"/>
      <c r="D66791" s="27"/>
      <c r="E66791" s="27"/>
      <c r="I66791" s="27"/>
      <c r="J66791" s="27"/>
    </row>
    <row r="66792" spans="2:10" x14ac:dyDescent="0.25">
      <c r="B66792" s="27"/>
      <c r="D66792" s="27"/>
      <c r="E66792" s="27"/>
      <c r="I66792" s="27"/>
      <c r="J66792" s="27"/>
    </row>
    <row r="66793" spans="2:10" x14ac:dyDescent="0.25">
      <c r="B66793" s="27"/>
      <c r="D66793" s="27"/>
      <c r="E66793" s="27"/>
      <c r="I66793" s="27"/>
      <c r="J66793" s="27"/>
    </row>
    <row r="66794" spans="2:10" x14ac:dyDescent="0.25">
      <c r="B66794" s="27"/>
      <c r="D66794" s="27"/>
      <c r="E66794" s="27"/>
      <c r="I66794" s="27"/>
      <c r="J66794" s="27"/>
    </row>
    <row r="66795" spans="2:10" x14ac:dyDescent="0.25">
      <c r="B66795" s="27"/>
      <c r="D66795" s="27"/>
      <c r="E66795" s="27"/>
      <c r="I66795" s="27"/>
      <c r="J66795" s="27"/>
    </row>
    <row r="66796" spans="2:10" x14ac:dyDescent="0.25">
      <c r="B66796" s="27"/>
      <c r="D66796" s="27"/>
      <c r="E66796" s="27"/>
      <c r="I66796" s="27"/>
      <c r="J66796" s="27"/>
    </row>
    <row r="66797" spans="2:10" x14ac:dyDescent="0.25">
      <c r="B66797" s="27"/>
      <c r="D66797" s="27"/>
      <c r="E66797" s="27"/>
      <c r="I66797" s="27"/>
      <c r="J66797" s="27"/>
    </row>
    <row r="66798" spans="2:10" x14ac:dyDescent="0.25">
      <c r="B66798" s="27"/>
      <c r="D66798" s="27"/>
      <c r="E66798" s="27"/>
      <c r="I66798" s="27"/>
      <c r="J66798" s="27"/>
    </row>
    <row r="66799" spans="2:10" x14ac:dyDescent="0.25">
      <c r="B66799" s="27"/>
      <c r="D66799" s="27"/>
      <c r="E66799" s="27"/>
      <c r="I66799" s="27"/>
      <c r="J66799" s="27"/>
    </row>
    <row r="66800" spans="2:10" x14ac:dyDescent="0.25">
      <c r="B66800" s="27"/>
      <c r="D66800" s="27"/>
      <c r="E66800" s="27"/>
      <c r="I66800" s="27"/>
      <c r="J66800" s="27"/>
    </row>
    <row r="66801" spans="2:10" x14ac:dyDescent="0.25">
      <c r="B66801" s="27"/>
      <c r="D66801" s="27"/>
      <c r="E66801" s="27"/>
      <c r="I66801" s="27"/>
      <c r="J66801" s="27"/>
    </row>
    <row r="66802" spans="2:10" x14ac:dyDescent="0.25">
      <c r="B66802" s="27"/>
      <c r="D66802" s="27"/>
      <c r="E66802" s="27"/>
      <c r="I66802" s="27"/>
      <c r="J66802" s="27"/>
    </row>
    <row r="66803" spans="2:10" x14ac:dyDescent="0.25">
      <c r="B66803" s="27"/>
      <c r="D66803" s="27"/>
      <c r="E66803" s="27"/>
      <c r="I66803" s="27"/>
      <c r="J66803" s="27"/>
    </row>
    <row r="66804" spans="2:10" x14ac:dyDescent="0.25">
      <c r="B66804" s="27"/>
      <c r="D66804" s="27"/>
      <c r="E66804" s="27"/>
      <c r="I66804" s="27"/>
      <c r="J66804" s="27"/>
    </row>
    <row r="66805" spans="2:10" x14ac:dyDescent="0.25">
      <c r="B66805" s="27"/>
      <c r="D66805" s="27"/>
      <c r="E66805" s="27"/>
      <c r="I66805" s="27"/>
      <c r="J66805" s="27"/>
    </row>
    <row r="66806" spans="2:10" x14ac:dyDescent="0.25">
      <c r="B66806" s="27"/>
      <c r="D66806" s="27"/>
      <c r="E66806" s="27"/>
      <c r="I66806" s="27"/>
      <c r="J66806" s="27"/>
    </row>
    <row r="66807" spans="2:10" x14ac:dyDescent="0.25">
      <c r="B66807" s="27"/>
      <c r="D66807" s="27"/>
      <c r="E66807" s="27"/>
      <c r="I66807" s="27"/>
      <c r="J66807" s="27"/>
    </row>
    <row r="66808" spans="2:10" x14ac:dyDescent="0.25">
      <c r="B66808" s="27"/>
      <c r="D66808" s="27"/>
      <c r="E66808" s="27"/>
      <c r="I66808" s="27"/>
      <c r="J66808" s="27"/>
    </row>
    <row r="66809" spans="2:10" x14ac:dyDescent="0.25">
      <c r="B66809" s="27"/>
      <c r="D66809" s="27"/>
      <c r="E66809" s="27"/>
      <c r="I66809" s="27"/>
      <c r="J66809" s="27"/>
    </row>
    <row r="66810" spans="2:10" x14ac:dyDescent="0.25">
      <c r="B66810" s="27"/>
      <c r="D66810" s="27"/>
      <c r="E66810" s="27"/>
      <c r="I66810" s="27"/>
      <c r="J66810" s="27"/>
    </row>
    <row r="66811" spans="2:10" x14ac:dyDescent="0.25">
      <c r="B66811" s="27"/>
      <c r="D66811" s="27"/>
      <c r="E66811" s="27"/>
      <c r="I66811" s="27"/>
      <c r="J66811" s="27"/>
    </row>
    <row r="66812" spans="2:10" x14ac:dyDescent="0.25">
      <c r="B66812" s="27"/>
      <c r="D66812" s="27"/>
      <c r="E66812" s="27"/>
      <c r="I66812" s="27"/>
      <c r="J66812" s="27"/>
    </row>
    <row r="66813" spans="2:10" x14ac:dyDescent="0.25">
      <c r="B66813" s="27"/>
      <c r="D66813" s="27"/>
      <c r="E66813" s="27"/>
      <c r="I66813" s="27"/>
      <c r="J66813" s="27"/>
    </row>
    <row r="66814" spans="2:10" x14ac:dyDescent="0.25">
      <c r="B66814" s="27"/>
      <c r="D66814" s="27"/>
      <c r="E66814" s="27"/>
      <c r="I66814" s="27"/>
      <c r="J66814" s="27"/>
    </row>
    <row r="66815" spans="2:10" x14ac:dyDescent="0.25">
      <c r="B66815" s="27"/>
      <c r="D66815" s="27"/>
      <c r="E66815" s="27"/>
      <c r="I66815" s="27"/>
      <c r="J66815" s="27"/>
    </row>
    <row r="66816" spans="2:10" x14ac:dyDescent="0.25">
      <c r="B66816" s="27"/>
      <c r="D66816" s="27"/>
      <c r="E66816" s="27"/>
      <c r="I66816" s="27"/>
      <c r="J66816" s="27"/>
    </row>
    <row r="66817" spans="2:10" x14ac:dyDescent="0.25">
      <c r="B66817" s="27"/>
      <c r="D66817" s="27"/>
      <c r="E66817" s="27"/>
      <c r="I66817" s="27"/>
      <c r="J66817" s="27"/>
    </row>
    <row r="66818" spans="2:10" x14ac:dyDescent="0.25">
      <c r="B66818" s="27"/>
      <c r="D66818" s="27"/>
      <c r="E66818" s="27"/>
      <c r="I66818" s="27"/>
      <c r="J66818" s="27"/>
    </row>
    <row r="66819" spans="2:10" x14ac:dyDescent="0.25">
      <c r="B66819" s="27"/>
      <c r="D66819" s="27"/>
      <c r="E66819" s="27"/>
      <c r="I66819" s="27"/>
      <c r="J66819" s="27"/>
    </row>
    <row r="66820" spans="2:10" x14ac:dyDescent="0.25">
      <c r="B66820" s="27"/>
      <c r="D66820" s="27"/>
      <c r="E66820" s="27"/>
      <c r="I66820" s="27"/>
      <c r="J66820" s="27"/>
    </row>
    <row r="66821" spans="2:10" x14ac:dyDescent="0.25">
      <c r="B66821" s="27"/>
      <c r="D66821" s="27"/>
      <c r="E66821" s="27"/>
      <c r="I66821" s="27"/>
      <c r="J66821" s="27"/>
    </row>
    <row r="66822" spans="2:10" x14ac:dyDescent="0.25">
      <c r="B66822" s="27"/>
      <c r="D66822" s="27"/>
      <c r="E66822" s="27"/>
      <c r="I66822" s="27"/>
      <c r="J66822" s="27"/>
    </row>
    <row r="66823" spans="2:10" x14ac:dyDescent="0.25">
      <c r="B66823" s="27"/>
      <c r="D66823" s="27"/>
      <c r="E66823" s="27"/>
      <c r="I66823" s="27"/>
      <c r="J66823" s="27"/>
    </row>
    <row r="66824" spans="2:10" x14ac:dyDescent="0.25">
      <c r="B66824" s="27"/>
      <c r="D66824" s="27"/>
      <c r="E66824" s="27"/>
      <c r="I66824" s="27"/>
      <c r="J66824" s="27"/>
    </row>
    <row r="66825" spans="2:10" x14ac:dyDescent="0.25">
      <c r="B66825" s="27"/>
      <c r="D66825" s="27"/>
      <c r="E66825" s="27"/>
      <c r="I66825" s="27"/>
      <c r="J66825" s="27"/>
    </row>
    <row r="66826" spans="2:10" x14ac:dyDescent="0.25">
      <c r="B66826" s="27"/>
      <c r="D66826" s="27"/>
      <c r="E66826" s="27"/>
      <c r="I66826" s="27"/>
      <c r="J66826" s="27"/>
    </row>
    <row r="66827" spans="2:10" x14ac:dyDescent="0.25">
      <c r="B66827" s="27"/>
      <c r="D66827" s="27"/>
      <c r="E66827" s="27"/>
      <c r="I66827" s="27"/>
      <c r="J66827" s="27"/>
    </row>
    <row r="66828" spans="2:10" x14ac:dyDescent="0.25">
      <c r="B66828" s="27"/>
      <c r="D66828" s="27"/>
      <c r="E66828" s="27"/>
      <c r="I66828" s="27"/>
      <c r="J66828" s="27"/>
    </row>
    <row r="66829" spans="2:10" x14ac:dyDescent="0.25">
      <c r="B66829" s="27"/>
      <c r="D66829" s="27"/>
      <c r="E66829" s="27"/>
      <c r="I66829" s="27"/>
      <c r="J66829" s="27"/>
    </row>
    <row r="66830" spans="2:10" x14ac:dyDescent="0.25">
      <c r="B66830" s="27"/>
      <c r="D66830" s="27"/>
      <c r="E66830" s="27"/>
      <c r="I66830" s="27"/>
      <c r="J66830" s="27"/>
    </row>
    <row r="66831" spans="2:10" x14ac:dyDescent="0.25">
      <c r="B66831" s="27"/>
      <c r="D66831" s="27"/>
      <c r="E66831" s="27"/>
      <c r="I66831" s="27"/>
      <c r="J66831" s="27"/>
    </row>
    <row r="66832" spans="2:10" x14ac:dyDescent="0.25">
      <c r="B66832" s="27"/>
      <c r="D66832" s="27"/>
      <c r="E66832" s="27"/>
      <c r="I66832" s="27"/>
      <c r="J66832" s="27"/>
    </row>
    <row r="66833" spans="2:10" x14ac:dyDescent="0.25">
      <c r="B66833" s="27"/>
      <c r="D66833" s="27"/>
      <c r="E66833" s="27"/>
      <c r="I66833" s="27"/>
      <c r="J66833" s="27"/>
    </row>
    <row r="66834" spans="2:10" x14ac:dyDescent="0.25">
      <c r="B66834" s="27"/>
      <c r="D66834" s="27"/>
      <c r="E66834" s="27"/>
      <c r="I66834" s="27"/>
      <c r="J66834" s="27"/>
    </row>
    <row r="66835" spans="2:10" x14ac:dyDescent="0.25">
      <c r="B66835" s="27"/>
      <c r="D66835" s="27"/>
      <c r="E66835" s="27"/>
      <c r="I66835" s="27"/>
      <c r="J66835" s="27"/>
    </row>
    <row r="66836" spans="2:10" x14ac:dyDescent="0.25">
      <c r="B66836" s="27"/>
      <c r="D66836" s="27"/>
      <c r="E66836" s="27"/>
      <c r="I66836" s="27"/>
      <c r="J66836" s="27"/>
    </row>
    <row r="66837" spans="2:10" x14ac:dyDescent="0.25">
      <c r="B66837" s="27"/>
      <c r="D66837" s="27"/>
      <c r="E66837" s="27"/>
      <c r="I66837" s="27"/>
      <c r="J66837" s="27"/>
    </row>
    <row r="66838" spans="2:10" x14ac:dyDescent="0.25">
      <c r="B66838" s="27"/>
      <c r="D66838" s="27"/>
      <c r="E66838" s="27"/>
      <c r="I66838" s="27"/>
      <c r="J66838" s="27"/>
    </row>
    <row r="66839" spans="2:10" x14ac:dyDescent="0.25">
      <c r="B66839" s="27"/>
      <c r="D66839" s="27"/>
      <c r="E66839" s="27"/>
      <c r="I66839" s="27"/>
      <c r="J66839" s="27"/>
    </row>
    <row r="66840" spans="2:10" x14ac:dyDescent="0.25">
      <c r="B66840" s="27"/>
      <c r="D66840" s="27"/>
      <c r="E66840" s="27"/>
      <c r="I66840" s="27"/>
      <c r="J66840" s="27"/>
    </row>
    <row r="66841" spans="2:10" x14ac:dyDescent="0.25">
      <c r="B66841" s="27"/>
      <c r="D66841" s="27"/>
      <c r="E66841" s="27"/>
      <c r="I66841" s="27"/>
      <c r="J66841" s="27"/>
    </row>
    <row r="66842" spans="2:10" x14ac:dyDescent="0.25">
      <c r="B66842" s="27"/>
      <c r="D66842" s="27"/>
      <c r="E66842" s="27"/>
      <c r="I66842" s="27"/>
      <c r="J66842" s="27"/>
    </row>
    <row r="66843" spans="2:10" x14ac:dyDescent="0.25">
      <c r="B66843" s="27"/>
      <c r="D66843" s="27"/>
      <c r="E66843" s="27"/>
      <c r="I66843" s="27"/>
      <c r="J66843" s="27"/>
    </row>
    <row r="66844" spans="2:10" x14ac:dyDescent="0.25">
      <c r="B66844" s="27"/>
      <c r="D66844" s="27"/>
      <c r="E66844" s="27"/>
      <c r="I66844" s="27"/>
      <c r="J66844" s="27"/>
    </row>
    <row r="66845" spans="2:10" x14ac:dyDescent="0.25">
      <c r="B66845" s="27"/>
      <c r="D66845" s="27"/>
      <c r="E66845" s="27"/>
      <c r="I66845" s="27"/>
      <c r="J66845" s="27"/>
    </row>
    <row r="66846" spans="2:10" x14ac:dyDescent="0.25">
      <c r="B66846" s="27"/>
      <c r="D66846" s="27"/>
      <c r="E66846" s="27"/>
      <c r="I66846" s="27"/>
      <c r="J66846" s="27"/>
    </row>
    <row r="66847" spans="2:10" x14ac:dyDescent="0.25">
      <c r="B66847" s="27"/>
      <c r="D66847" s="27"/>
      <c r="E66847" s="27"/>
      <c r="I66847" s="27"/>
      <c r="J66847" s="27"/>
    </row>
    <row r="66848" spans="2:10" x14ac:dyDescent="0.25">
      <c r="B66848" s="27"/>
      <c r="D66848" s="27"/>
      <c r="E66848" s="27"/>
      <c r="I66848" s="27"/>
      <c r="J66848" s="27"/>
    </row>
    <row r="66849" spans="2:10" x14ac:dyDescent="0.25">
      <c r="B66849" s="27"/>
      <c r="D66849" s="27"/>
      <c r="E66849" s="27"/>
      <c r="I66849" s="27"/>
      <c r="J66849" s="27"/>
    </row>
    <row r="66850" spans="2:10" x14ac:dyDescent="0.25">
      <c r="B66850" s="27"/>
      <c r="D66850" s="27"/>
      <c r="E66850" s="27"/>
      <c r="I66850" s="27"/>
      <c r="J66850" s="27"/>
    </row>
    <row r="66851" spans="2:10" x14ac:dyDescent="0.25">
      <c r="B66851" s="27"/>
      <c r="D66851" s="27"/>
      <c r="E66851" s="27"/>
      <c r="I66851" s="27"/>
      <c r="J66851" s="27"/>
    </row>
    <row r="66852" spans="2:10" x14ac:dyDescent="0.25">
      <c r="B66852" s="27"/>
      <c r="D66852" s="27"/>
      <c r="E66852" s="27"/>
      <c r="I66852" s="27"/>
      <c r="J66852" s="27"/>
    </row>
    <row r="66853" spans="2:10" x14ac:dyDescent="0.25">
      <c r="B66853" s="27"/>
      <c r="D66853" s="27"/>
      <c r="E66853" s="27"/>
      <c r="I66853" s="27"/>
      <c r="J66853" s="27"/>
    </row>
    <row r="66854" spans="2:10" x14ac:dyDescent="0.25">
      <c r="B66854" s="27"/>
      <c r="D66854" s="27"/>
      <c r="E66854" s="27"/>
      <c r="I66854" s="27"/>
      <c r="J66854" s="27"/>
    </row>
    <row r="66855" spans="2:10" x14ac:dyDescent="0.25">
      <c r="B66855" s="27"/>
      <c r="D66855" s="27"/>
      <c r="E66855" s="27"/>
      <c r="I66855" s="27"/>
      <c r="J66855" s="27"/>
    </row>
    <row r="66856" spans="2:10" x14ac:dyDescent="0.25">
      <c r="B66856" s="27"/>
      <c r="D66856" s="27"/>
      <c r="E66856" s="27"/>
      <c r="I66856" s="27"/>
      <c r="J66856" s="27"/>
    </row>
    <row r="66857" spans="2:10" x14ac:dyDescent="0.25">
      <c r="B66857" s="27"/>
      <c r="D66857" s="27"/>
      <c r="E66857" s="27"/>
      <c r="I66857" s="27"/>
      <c r="J66857" s="27"/>
    </row>
    <row r="66858" spans="2:10" x14ac:dyDescent="0.25">
      <c r="B66858" s="27"/>
      <c r="D66858" s="27"/>
      <c r="E66858" s="27"/>
      <c r="I66858" s="27"/>
      <c r="J66858" s="27"/>
    </row>
    <row r="66859" spans="2:10" x14ac:dyDescent="0.25">
      <c r="B66859" s="27"/>
      <c r="D66859" s="27"/>
      <c r="E66859" s="27"/>
      <c r="I66859" s="27"/>
      <c r="J66859" s="27"/>
    </row>
    <row r="66860" spans="2:10" x14ac:dyDescent="0.25">
      <c r="B66860" s="27"/>
      <c r="D66860" s="27"/>
      <c r="E66860" s="27"/>
      <c r="I66860" s="27"/>
      <c r="J66860" s="27"/>
    </row>
    <row r="66861" spans="2:10" x14ac:dyDescent="0.25">
      <c r="B66861" s="27"/>
      <c r="D66861" s="27"/>
      <c r="E66861" s="27"/>
      <c r="I66861" s="27"/>
      <c r="J66861" s="27"/>
    </row>
    <row r="66862" spans="2:10" x14ac:dyDescent="0.25">
      <c r="B66862" s="27"/>
      <c r="D66862" s="27"/>
      <c r="E66862" s="27"/>
      <c r="I66862" s="27"/>
      <c r="J66862" s="27"/>
    </row>
    <row r="66863" spans="2:10" x14ac:dyDescent="0.25">
      <c r="B66863" s="27"/>
      <c r="D66863" s="27"/>
      <c r="E66863" s="27"/>
      <c r="I66863" s="27"/>
      <c r="J66863" s="27"/>
    </row>
    <row r="66864" spans="2:10" x14ac:dyDescent="0.25">
      <c r="B66864" s="27"/>
      <c r="D66864" s="27"/>
      <c r="E66864" s="27"/>
      <c r="I66864" s="27"/>
      <c r="J66864" s="27"/>
    </row>
    <row r="66865" spans="2:10" x14ac:dyDescent="0.25">
      <c r="B66865" s="27"/>
      <c r="D66865" s="27"/>
      <c r="E66865" s="27"/>
      <c r="I66865" s="27"/>
      <c r="J66865" s="27"/>
    </row>
    <row r="66866" spans="2:10" x14ac:dyDescent="0.25">
      <c r="B66866" s="27"/>
      <c r="D66866" s="27"/>
      <c r="E66866" s="27"/>
      <c r="I66866" s="27"/>
      <c r="J66866" s="27"/>
    </row>
    <row r="66867" spans="2:10" x14ac:dyDescent="0.25">
      <c r="B66867" s="27"/>
      <c r="D66867" s="27"/>
      <c r="E66867" s="27"/>
      <c r="I66867" s="27"/>
      <c r="J66867" s="27"/>
    </row>
    <row r="66868" spans="2:10" x14ac:dyDescent="0.25">
      <c r="B66868" s="27"/>
      <c r="D66868" s="27"/>
      <c r="E66868" s="27"/>
      <c r="I66868" s="27"/>
      <c r="J66868" s="27"/>
    </row>
    <row r="66869" spans="2:10" x14ac:dyDescent="0.25">
      <c r="B66869" s="27"/>
      <c r="D66869" s="27"/>
      <c r="E66869" s="27"/>
      <c r="I66869" s="27"/>
      <c r="J66869" s="27"/>
    </row>
    <row r="66870" spans="2:10" x14ac:dyDescent="0.25">
      <c r="B66870" s="27"/>
      <c r="D66870" s="27"/>
      <c r="E66870" s="27"/>
      <c r="I66870" s="27"/>
      <c r="J66870" s="27"/>
    </row>
    <row r="66871" spans="2:10" x14ac:dyDescent="0.25">
      <c r="B66871" s="27"/>
      <c r="D66871" s="27"/>
      <c r="E66871" s="27"/>
      <c r="I66871" s="27"/>
      <c r="J66871" s="27"/>
    </row>
    <row r="66872" spans="2:10" x14ac:dyDescent="0.25">
      <c r="B66872" s="27"/>
      <c r="D66872" s="27"/>
      <c r="E66872" s="27"/>
      <c r="I66872" s="27"/>
      <c r="J66872" s="27"/>
    </row>
    <row r="66873" spans="2:10" x14ac:dyDescent="0.25">
      <c r="B66873" s="27"/>
      <c r="D66873" s="27"/>
      <c r="E66873" s="27"/>
      <c r="I66873" s="27"/>
      <c r="J66873" s="27"/>
    </row>
    <row r="66874" spans="2:10" x14ac:dyDescent="0.25">
      <c r="B66874" s="27"/>
      <c r="D66874" s="27"/>
      <c r="E66874" s="27"/>
      <c r="I66874" s="27"/>
      <c r="J66874" s="27"/>
    </row>
    <row r="66875" spans="2:10" x14ac:dyDescent="0.25">
      <c r="B66875" s="27"/>
      <c r="D66875" s="27"/>
      <c r="E66875" s="27"/>
      <c r="I66875" s="27"/>
      <c r="J66875" s="27"/>
    </row>
    <row r="66876" spans="2:10" x14ac:dyDescent="0.25">
      <c r="B66876" s="27"/>
      <c r="D66876" s="27"/>
      <c r="E66876" s="27"/>
      <c r="I66876" s="27"/>
      <c r="J66876" s="27"/>
    </row>
    <row r="66877" spans="2:10" x14ac:dyDescent="0.25">
      <c r="B66877" s="27"/>
      <c r="D66877" s="27"/>
      <c r="E66877" s="27"/>
      <c r="I66877" s="27"/>
      <c r="J66877" s="27"/>
    </row>
    <row r="66878" spans="2:10" x14ac:dyDescent="0.25">
      <c r="B66878" s="27"/>
      <c r="D66878" s="27"/>
      <c r="E66878" s="27"/>
      <c r="I66878" s="27"/>
      <c r="J66878" s="27"/>
    </row>
    <row r="66879" spans="2:10" x14ac:dyDescent="0.25">
      <c r="B66879" s="27"/>
      <c r="D66879" s="27"/>
      <c r="E66879" s="27"/>
      <c r="I66879" s="27"/>
      <c r="J66879" s="27"/>
    </row>
    <row r="66880" spans="2:10" x14ac:dyDescent="0.25">
      <c r="B66880" s="27"/>
      <c r="D66880" s="27"/>
      <c r="E66880" s="27"/>
      <c r="I66880" s="27"/>
      <c r="J66880" s="27"/>
    </row>
    <row r="66881" spans="2:10" x14ac:dyDescent="0.25">
      <c r="B66881" s="27"/>
      <c r="D66881" s="27"/>
      <c r="E66881" s="27"/>
      <c r="I66881" s="27"/>
      <c r="J66881" s="27"/>
    </row>
    <row r="66882" spans="2:10" x14ac:dyDescent="0.25">
      <c r="B66882" s="27"/>
      <c r="D66882" s="27"/>
      <c r="E66882" s="27"/>
      <c r="I66882" s="27"/>
      <c r="J66882" s="27"/>
    </row>
    <row r="66883" spans="2:10" x14ac:dyDescent="0.25">
      <c r="B66883" s="27"/>
      <c r="D66883" s="27"/>
      <c r="E66883" s="27"/>
      <c r="I66883" s="27"/>
      <c r="J66883" s="27"/>
    </row>
    <row r="66884" spans="2:10" x14ac:dyDescent="0.25">
      <c r="B66884" s="27"/>
      <c r="D66884" s="27"/>
      <c r="E66884" s="27"/>
      <c r="I66884" s="27"/>
      <c r="J66884" s="27"/>
    </row>
    <row r="66885" spans="2:10" x14ac:dyDescent="0.25">
      <c r="B66885" s="27"/>
      <c r="D66885" s="27"/>
      <c r="E66885" s="27"/>
      <c r="I66885" s="27"/>
      <c r="J66885" s="27"/>
    </row>
    <row r="66886" spans="2:10" x14ac:dyDescent="0.25">
      <c r="B66886" s="27"/>
      <c r="D66886" s="27"/>
      <c r="E66886" s="27"/>
      <c r="I66886" s="27"/>
      <c r="J66886" s="27"/>
    </row>
    <row r="66887" spans="2:10" x14ac:dyDescent="0.25">
      <c r="B66887" s="27"/>
      <c r="D66887" s="27"/>
      <c r="E66887" s="27"/>
      <c r="I66887" s="27"/>
      <c r="J66887" s="27"/>
    </row>
    <row r="66888" spans="2:10" x14ac:dyDescent="0.25">
      <c r="B66888" s="27"/>
      <c r="D66888" s="27"/>
      <c r="E66888" s="27"/>
      <c r="I66888" s="27"/>
      <c r="J66888" s="27"/>
    </row>
    <row r="66889" spans="2:10" x14ac:dyDescent="0.25">
      <c r="B66889" s="27"/>
      <c r="D66889" s="27"/>
      <c r="E66889" s="27"/>
      <c r="I66889" s="27"/>
      <c r="J66889" s="27"/>
    </row>
    <row r="66890" spans="2:10" x14ac:dyDescent="0.25">
      <c r="B66890" s="27"/>
      <c r="D66890" s="27"/>
      <c r="E66890" s="27"/>
      <c r="I66890" s="27"/>
      <c r="J66890" s="27"/>
    </row>
    <row r="66891" spans="2:10" x14ac:dyDescent="0.25">
      <c r="B66891" s="27"/>
      <c r="D66891" s="27"/>
      <c r="E66891" s="27"/>
      <c r="I66891" s="27"/>
      <c r="J66891" s="27"/>
    </row>
    <row r="66892" spans="2:10" x14ac:dyDescent="0.25">
      <c r="B66892" s="27"/>
      <c r="D66892" s="27"/>
      <c r="E66892" s="27"/>
      <c r="I66892" s="27"/>
      <c r="J66892" s="27"/>
    </row>
    <row r="66893" spans="2:10" x14ac:dyDescent="0.25">
      <c r="B66893" s="27"/>
      <c r="D66893" s="27"/>
      <c r="E66893" s="27"/>
      <c r="I66893" s="27"/>
      <c r="J66893" s="27"/>
    </row>
    <row r="66894" spans="2:10" x14ac:dyDescent="0.25">
      <c r="B66894" s="27"/>
      <c r="D66894" s="27"/>
      <c r="E66894" s="27"/>
      <c r="I66894" s="27"/>
      <c r="J66894" s="27"/>
    </row>
    <row r="66895" spans="2:10" x14ac:dyDescent="0.25">
      <c r="B66895" s="27"/>
      <c r="D66895" s="27"/>
      <c r="E66895" s="27"/>
      <c r="I66895" s="27"/>
      <c r="J66895" s="27"/>
    </row>
    <row r="66896" spans="2:10" x14ac:dyDescent="0.25">
      <c r="B66896" s="27"/>
      <c r="D66896" s="27"/>
      <c r="E66896" s="27"/>
      <c r="I66896" s="27"/>
      <c r="J66896" s="27"/>
    </row>
    <row r="66897" spans="2:10" x14ac:dyDescent="0.25">
      <c r="B66897" s="27"/>
      <c r="D66897" s="27"/>
      <c r="E66897" s="27"/>
      <c r="I66897" s="27"/>
      <c r="J66897" s="27"/>
    </row>
    <row r="66898" spans="2:10" x14ac:dyDescent="0.25">
      <c r="B66898" s="27"/>
      <c r="D66898" s="27"/>
      <c r="E66898" s="27"/>
      <c r="I66898" s="27"/>
      <c r="J66898" s="27"/>
    </row>
    <row r="66899" spans="2:10" x14ac:dyDescent="0.25">
      <c r="B66899" s="27"/>
      <c r="D66899" s="27"/>
      <c r="E66899" s="27"/>
      <c r="I66899" s="27"/>
      <c r="J66899" s="27"/>
    </row>
    <row r="66900" spans="2:10" x14ac:dyDescent="0.25">
      <c r="B66900" s="27"/>
      <c r="D66900" s="27"/>
      <c r="E66900" s="27"/>
      <c r="I66900" s="27"/>
      <c r="J66900" s="27"/>
    </row>
    <row r="66901" spans="2:10" x14ac:dyDescent="0.25">
      <c r="B66901" s="27"/>
      <c r="D66901" s="27"/>
      <c r="E66901" s="27"/>
      <c r="I66901" s="27"/>
      <c r="J66901" s="27"/>
    </row>
    <row r="66902" spans="2:10" x14ac:dyDescent="0.25">
      <c r="B66902" s="27"/>
      <c r="D66902" s="27"/>
      <c r="E66902" s="27"/>
      <c r="I66902" s="27"/>
      <c r="J66902" s="27"/>
    </row>
    <row r="66903" spans="2:10" x14ac:dyDescent="0.25">
      <c r="B66903" s="27"/>
      <c r="D66903" s="27"/>
      <c r="E66903" s="27"/>
      <c r="I66903" s="27"/>
      <c r="J66903" s="27"/>
    </row>
    <row r="66904" spans="2:10" x14ac:dyDescent="0.25">
      <c r="B66904" s="27"/>
      <c r="D66904" s="27"/>
      <c r="E66904" s="27"/>
      <c r="I66904" s="27"/>
      <c r="J66904" s="27"/>
    </row>
    <row r="66905" spans="2:10" x14ac:dyDescent="0.25">
      <c r="B66905" s="27"/>
      <c r="D66905" s="27"/>
      <c r="E66905" s="27"/>
      <c r="I66905" s="27"/>
      <c r="J66905" s="27"/>
    </row>
    <row r="66906" spans="2:10" x14ac:dyDescent="0.25">
      <c r="B66906" s="27"/>
      <c r="D66906" s="27"/>
      <c r="E66906" s="27"/>
      <c r="I66906" s="27"/>
      <c r="J66906" s="27"/>
    </row>
    <row r="66907" spans="2:10" x14ac:dyDescent="0.25">
      <c r="B66907" s="27"/>
      <c r="D66907" s="27"/>
      <c r="E66907" s="27"/>
      <c r="I66907" s="27"/>
      <c r="J66907" s="27"/>
    </row>
    <row r="66908" spans="2:10" x14ac:dyDescent="0.25">
      <c r="B66908" s="27"/>
      <c r="D66908" s="27"/>
      <c r="E66908" s="27"/>
      <c r="I66908" s="27"/>
      <c r="J66908" s="27"/>
    </row>
    <row r="66909" spans="2:10" x14ac:dyDescent="0.25">
      <c r="B66909" s="27"/>
      <c r="D66909" s="27"/>
      <c r="E66909" s="27"/>
      <c r="I66909" s="27"/>
      <c r="J66909" s="27"/>
    </row>
    <row r="66910" spans="2:10" x14ac:dyDescent="0.25">
      <c r="B66910" s="27"/>
      <c r="D66910" s="27"/>
      <c r="E66910" s="27"/>
      <c r="I66910" s="27"/>
      <c r="J66910" s="27"/>
    </row>
    <row r="66911" spans="2:10" x14ac:dyDescent="0.25">
      <c r="B66911" s="27"/>
      <c r="D66911" s="27"/>
      <c r="E66911" s="27"/>
      <c r="I66911" s="27"/>
      <c r="J66911" s="27"/>
    </row>
    <row r="66912" spans="2:10" x14ac:dyDescent="0.25">
      <c r="B66912" s="27"/>
      <c r="D66912" s="27"/>
      <c r="E66912" s="27"/>
      <c r="I66912" s="27"/>
      <c r="J66912" s="27"/>
    </row>
    <row r="66913" spans="2:10" x14ac:dyDescent="0.25">
      <c r="B66913" s="27"/>
      <c r="D66913" s="27"/>
      <c r="E66913" s="27"/>
      <c r="I66913" s="27"/>
      <c r="J66913" s="27"/>
    </row>
    <row r="66914" spans="2:10" x14ac:dyDescent="0.25">
      <c r="B66914" s="27"/>
      <c r="D66914" s="27"/>
      <c r="E66914" s="27"/>
      <c r="I66914" s="27"/>
      <c r="J66914" s="27"/>
    </row>
    <row r="66915" spans="2:10" x14ac:dyDescent="0.25">
      <c r="B66915" s="27"/>
      <c r="D66915" s="27"/>
      <c r="E66915" s="27"/>
      <c r="I66915" s="27"/>
      <c r="J66915" s="27"/>
    </row>
    <row r="66916" spans="2:10" x14ac:dyDescent="0.25">
      <c r="B66916" s="27"/>
      <c r="D66916" s="27"/>
      <c r="E66916" s="27"/>
      <c r="I66916" s="27"/>
      <c r="J66916" s="27"/>
    </row>
    <row r="66917" spans="2:10" x14ac:dyDescent="0.25">
      <c r="B66917" s="27"/>
      <c r="D66917" s="27"/>
      <c r="E66917" s="27"/>
      <c r="I66917" s="27"/>
      <c r="J66917" s="27"/>
    </row>
    <row r="66918" spans="2:10" x14ac:dyDescent="0.25">
      <c r="B66918" s="27"/>
      <c r="D66918" s="27"/>
      <c r="E66918" s="27"/>
      <c r="I66918" s="27"/>
      <c r="J66918" s="27"/>
    </row>
    <row r="66919" spans="2:10" x14ac:dyDescent="0.25">
      <c r="B66919" s="27"/>
      <c r="D66919" s="27"/>
      <c r="E66919" s="27"/>
      <c r="I66919" s="27"/>
      <c r="J66919" s="27"/>
    </row>
    <row r="66920" spans="2:10" x14ac:dyDescent="0.25">
      <c r="B66920" s="27"/>
      <c r="D66920" s="27"/>
      <c r="E66920" s="27"/>
      <c r="I66920" s="27"/>
      <c r="J66920" s="27"/>
    </row>
    <row r="66921" spans="2:10" x14ac:dyDescent="0.25">
      <c r="B66921" s="27"/>
      <c r="D66921" s="27"/>
      <c r="E66921" s="27"/>
      <c r="I66921" s="27"/>
      <c r="J66921" s="27"/>
    </row>
    <row r="66922" spans="2:10" x14ac:dyDescent="0.25">
      <c r="B66922" s="27"/>
      <c r="D66922" s="27"/>
      <c r="E66922" s="27"/>
      <c r="I66922" s="27"/>
      <c r="J66922" s="27"/>
    </row>
    <row r="66923" spans="2:10" x14ac:dyDescent="0.25">
      <c r="B66923" s="27"/>
      <c r="D66923" s="27"/>
      <c r="E66923" s="27"/>
      <c r="I66923" s="27"/>
      <c r="J66923" s="27"/>
    </row>
    <row r="66924" spans="2:10" x14ac:dyDescent="0.25">
      <c r="B66924" s="27"/>
      <c r="D66924" s="27"/>
      <c r="E66924" s="27"/>
      <c r="I66924" s="27"/>
      <c r="J66924" s="27"/>
    </row>
    <row r="66925" spans="2:10" x14ac:dyDescent="0.25">
      <c r="B66925" s="27"/>
      <c r="D66925" s="27"/>
      <c r="E66925" s="27"/>
      <c r="I66925" s="27"/>
      <c r="J66925" s="27"/>
    </row>
    <row r="66926" spans="2:10" x14ac:dyDescent="0.25">
      <c r="B66926" s="27"/>
      <c r="D66926" s="27"/>
      <c r="E66926" s="27"/>
      <c r="I66926" s="27"/>
      <c r="J66926" s="27"/>
    </row>
    <row r="66927" spans="2:10" x14ac:dyDescent="0.25">
      <c r="B66927" s="27"/>
      <c r="D66927" s="27"/>
      <c r="E66927" s="27"/>
      <c r="I66927" s="27"/>
      <c r="J66927" s="27"/>
    </row>
    <row r="66928" spans="2:10" x14ac:dyDescent="0.25">
      <c r="B66928" s="27"/>
      <c r="D66928" s="27"/>
      <c r="E66928" s="27"/>
      <c r="I66928" s="27"/>
      <c r="J66928" s="27"/>
    </row>
    <row r="66929" spans="2:10" x14ac:dyDescent="0.25">
      <c r="B66929" s="27"/>
      <c r="D66929" s="27"/>
      <c r="E66929" s="27"/>
      <c r="I66929" s="27"/>
      <c r="J66929" s="27"/>
    </row>
    <row r="66930" spans="2:10" x14ac:dyDescent="0.25">
      <c r="B66930" s="27"/>
      <c r="D66930" s="27"/>
      <c r="E66930" s="27"/>
      <c r="I66930" s="27"/>
      <c r="J66930" s="27"/>
    </row>
    <row r="66931" spans="2:10" x14ac:dyDescent="0.25">
      <c r="B66931" s="27"/>
      <c r="D66931" s="27"/>
      <c r="E66931" s="27"/>
      <c r="I66931" s="27"/>
      <c r="J66931" s="27"/>
    </row>
    <row r="66932" spans="2:10" x14ac:dyDescent="0.25">
      <c r="B66932" s="27"/>
      <c r="D66932" s="27"/>
      <c r="E66932" s="27"/>
      <c r="I66932" s="27"/>
      <c r="J66932" s="27"/>
    </row>
    <row r="66933" spans="2:10" x14ac:dyDescent="0.25">
      <c r="B66933" s="27"/>
      <c r="D66933" s="27"/>
      <c r="E66933" s="27"/>
      <c r="I66933" s="27"/>
      <c r="J66933" s="27"/>
    </row>
    <row r="66934" spans="2:10" x14ac:dyDescent="0.25">
      <c r="B66934" s="27"/>
      <c r="D66934" s="27"/>
      <c r="E66934" s="27"/>
      <c r="I66934" s="27"/>
      <c r="J66934" s="27"/>
    </row>
    <row r="66935" spans="2:10" x14ac:dyDescent="0.25">
      <c r="B66935" s="27"/>
      <c r="D66935" s="27"/>
      <c r="E66935" s="27"/>
      <c r="I66935" s="27"/>
      <c r="J66935" s="27"/>
    </row>
    <row r="66936" spans="2:10" x14ac:dyDescent="0.25">
      <c r="B66936" s="27"/>
      <c r="D66936" s="27"/>
      <c r="E66936" s="27"/>
      <c r="I66936" s="27"/>
      <c r="J66936" s="27"/>
    </row>
    <row r="66937" spans="2:10" x14ac:dyDescent="0.25">
      <c r="B66937" s="27"/>
      <c r="D66937" s="27"/>
      <c r="E66937" s="27"/>
      <c r="I66937" s="27"/>
      <c r="J66937" s="27"/>
    </row>
    <row r="66938" spans="2:10" x14ac:dyDescent="0.25">
      <c r="B66938" s="27"/>
      <c r="D66938" s="27"/>
      <c r="E66938" s="27"/>
      <c r="I66938" s="27"/>
      <c r="J66938" s="27"/>
    </row>
    <row r="66939" spans="2:10" x14ac:dyDescent="0.25">
      <c r="B66939" s="27"/>
      <c r="D66939" s="27"/>
      <c r="E66939" s="27"/>
      <c r="I66939" s="27"/>
      <c r="J66939" s="27"/>
    </row>
    <row r="66940" spans="2:10" x14ac:dyDescent="0.25">
      <c r="B66940" s="27"/>
      <c r="D66940" s="27"/>
      <c r="E66940" s="27"/>
      <c r="I66940" s="27"/>
      <c r="J66940" s="27"/>
    </row>
    <row r="66941" spans="2:10" x14ac:dyDescent="0.25">
      <c r="B66941" s="27"/>
      <c r="D66941" s="27"/>
      <c r="E66941" s="27"/>
      <c r="I66941" s="27"/>
      <c r="J66941" s="27"/>
    </row>
    <row r="66942" spans="2:10" x14ac:dyDescent="0.25">
      <c r="B66942" s="27"/>
      <c r="D66942" s="27"/>
      <c r="E66942" s="27"/>
      <c r="I66942" s="27"/>
      <c r="J66942" s="27"/>
    </row>
    <row r="66943" spans="2:10" x14ac:dyDescent="0.25">
      <c r="B66943" s="27"/>
      <c r="D66943" s="27"/>
      <c r="E66943" s="27"/>
      <c r="I66943" s="27"/>
      <c r="J66943" s="27"/>
    </row>
    <row r="66944" spans="2:10" x14ac:dyDescent="0.25">
      <c r="B66944" s="27"/>
      <c r="D66944" s="27"/>
      <c r="E66944" s="27"/>
      <c r="I66944" s="27"/>
      <c r="J66944" s="27"/>
    </row>
    <row r="66945" spans="2:10" x14ac:dyDescent="0.25">
      <c r="B66945" s="27"/>
      <c r="D66945" s="27"/>
      <c r="E66945" s="27"/>
      <c r="I66945" s="27"/>
      <c r="J66945" s="27"/>
    </row>
    <row r="66946" spans="2:10" x14ac:dyDescent="0.25">
      <c r="B66946" s="27"/>
      <c r="D66946" s="27"/>
      <c r="E66946" s="27"/>
      <c r="I66946" s="27"/>
      <c r="J66946" s="27"/>
    </row>
    <row r="66947" spans="2:10" x14ac:dyDescent="0.25">
      <c r="B66947" s="27"/>
      <c r="D66947" s="27"/>
      <c r="E66947" s="27"/>
      <c r="I66947" s="27"/>
      <c r="J66947" s="27"/>
    </row>
    <row r="66948" spans="2:10" x14ac:dyDescent="0.25">
      <c r="B66948" s="27"/>
      <c r="D66948" s="27"/>
      <c r="E66948" s="27"/>
      <c r="I66948" s="27"/>
      <c r="J66948" s="27"/>
    </row>
    <row r="66949" spans="2:10" x14ac:dyDescent="0.25">
      <c r="B66949" s="27"/>
      <c r="D66949" s="27"/>
      <c r="E66949" s="27"/>
      <c r="I66949" s="27"/>
      <c r="J66949" s="27"/>
    </row>
    <row r="66950" spans="2:10" x14ac:dyDescent="0.25">
      <c r="B66950" s="27"/>
      <c r="D66950" s="27"/>
      <c r="E66950" s="27"/>
      <c r="I66950" s="27"/>
      <c r="J66950" s="27"/>
    </row>
    <row r="66951" spans="2:10" x14ac:dyDescent="0.25">
      <c r="B66951" s="27"/>
      <c r="D66951" s="27"/>
      <c r="E66951" s="27"/>
      <c r="I66951" s="27"/>
      <c r="J66951" s="27"/>
    </row>
    <row r="66952" spans="2:10" x14ac:dyDescent="0.25">
      <c r="B66952" s="27"/>
      <c r="D66952" s="27"/>
      <c r="E66952" s="27"/>
      <c r="I66952" s="27"/>
      <c r="J66952" s="27"/>
    </row>
    <row r="66953" spans="2:10" x14ac:dyDescent="0.25">
      <c r="B66953" s="27"/>
      <c r="D66953" s="27"/>
      <c r="E66953" s="27"/>
      <c r="I66953" s="27"/>
      <c r="J66953" s="27"/>
    </row>
    <row r="66954" spans="2:10" x14ac:dyDescent="0.25">
      <c r="B66954" s="27"/>
      <c r="D66954" s="27"/>
      <c r="E66954" s="27"/>
      <c r="I66954" s="27"/>
      <c r="J66954" s="27"/>
    </row>
    <row r="66955" spans="2:10" x14ac:dyDescent="0.25">
      <c r="B66955" s="27"/>
      <c r="D66955" s="27"/>
      <c r="E66955" s="27"/>
      <c r="I66955" s="27"/>
      <c r="J66955" s="27"/>
    </row>
    <row r="66956" spans="2:10" x14ac:dyDescent="0.25">
      <c r="B66956" s="27"/>
      <c r="D66956" s="27"/>
      <c r="E66956" s="27"/>
      <c r="I66956" s="27"/>
      <c r="J66956" s="27"/>
    </row>
    <row r="66957" spans="2:10" x14ac:dyDescent="0.25">
      <c r="B66957" s="27"/>
      <c r="D66957" s="27"/>
      <c r="E66957" s="27"/>
      <c r="I66957" s="27"/>
      <c r="J66957" s="27"/>
    </row>
    <row r="66958" spans="2:10" x14ac:dyDescent="0.25">
      <c r="B66958" s="27"/>
      <c r="D66958" s="27"/>
      <c r="E66958" s="27"/>
      <c r="I66958" s="27"/>
      <c r="J66958" s="27"/>
    </row>
    <row r="66959" spans="2:10" x14ac:dyDescent="0.25">
      <c r="B66959" s="27"/>
      <c r="D66959" s="27"/>
      <c r="E66959" s="27"/>
      <c r="I66959" s="27"/>
      <c r="J66959" s="27"/>
    </row>
    <row r="66960" spans="2:10" x14ac:dyDescent="0.25">
      <c r="B66960" s="27"/>
      <c r="D66960" s="27"/>
      <c r="E66960" s="27"/>
      <c r="I66960" s="27"/>
      <c r="J66960" s="27"/>
    </row>
    <row r="66961" spans="2:10" x14ac:dyDescent="0.25">
      <c r="B66961" s="27"/>
      <c r="D66961" s="27"/>
      <c r="E66961" s="27"/>
      <c r="I66961" s="27"/>
      <c r="J66961" s="27"/>
    </row>
    <row r="66962" spans="2:10" x14ac:dyDescent="0.25">
      <c r="B66962" s="27"/>
      <c r="D66962" s="27"/>
      <c r="E66962" s="27"/>
      <c r="I66962" s="27"/>
      <c r="J66962" s="27"/>
    </row>
    <row r="66963" spans="2:10" x14ac:dyDescent="0.25">
      <c r="B66963" s="27"/>
      <c r="D66963" s="27"/>
      <c r="E66963" s="27"/>
      <c r="I66963" s="27"/>
      <c r="J66963" s="27"/>
    </row>
    <row r="66964" spans="2:10" x14ac:dyDescent="0.25">
      <c r="B66964" s="27"/>
      <c r="D66964" s="27"/>
      <c r="E66964" s="27"/>
      <c r="I66964" s="27"/>
      <c r="J66964" s="27"/>
    </row>
    <row r="66965" spans="2:10" x14ac:dyDescent="0.25">
      <c r="B66965" s="27"/>
      <c r="D66965" s="27"/>
      <c r="E66965" s="27"/>
      <c r="I66965" s="27"/>
      <c r="J66965" s="27"/>
    </row>
    <row r="66966" spans="2:10" x14ac:dyDescent="0.25">
      <c r="B66966" s="27"/>
      <c r="D66966" s="27"/>
      <c r="E66966" s="27"/>
      <c r="I66966" s="27"/>
      <c r="J66966" s="27"/>
    </row>
    <row r="66967" spans="2:10" x14ac:dyDescent="0.25">
      <c r="B66967" s="27"/>
      <c r="D66967" s="27"/>
      <c r="E66967" s="27"/>
      <c r="I66967" s="27"/>
      <c r="J66967" s="27"/>
    </row>
    <row r="66968" spans="2:10" x14ac:dyDescent="0.25">
      <c r="B66968" s="27"/>
      <c r="D66968" s="27"/>
      <c r="E66968" s="27"/>
      <c r="I66968" s="27"/>
      <c r="J66968" s="27"/>
    </row>
    <row r="66969" spans="2:10" x14ac:dyDescent="0.25">
      <c r="B66969" s="27"/>
      <c r="D66969" s="27"/>
      <c r="E66969" s="27"/>
      <c r="I66969" s="27"/>
      <c r="J66969" s="27"/>
    </row>
    <row r="66970" spans="2:10" x14ac:dyDescent="0.25">
      <c r="B66970" s="27"/>
      <c r="D66970" s="27"/>
      <c r="E66970" s="27"/>
      <c r="I66970" s="27"/>
      <c r="J66970" s="27"/>
    </row>
    <row r="66971" spans="2:10" x14ac:dyDescent="0.25">
      <c r="B66971" s="27"/>
      <c r="D66971" s="27"/>
      <c r="E66971" s="27"/>
      <c r="I66971" s="27"/>
      <c r="J66971" s="27"/>
    </row>
    <row r="66972" spans="2:10" x14ac:dyDescent="0.25">
      <c r="B66972" s="27"/>
      <c r="D66972" s="27"/>
      <c r="E66972" s="27"/>
      <c r="I66972" s="27"/>
      <c r="J66972" s="27"/>
    </row>
    <row r="66973" spans="2:10" x14ac:dyDescent="0.25">
      <c r="B66973" s="27"/>
      <c r="D66973" s="27"/>
      <c r="E66973" s="27"/>
      <c r="I66973" s="27"/>
      <c r="J66973" s="27"/>
    </row>
    <row r="66974" spans="2:10" x14ac:dyDescent="0.25">
      <c r="B66974" s="27"/>
      <c r="D66974" s="27"/>
      <c r="E66974" s="27"/>
      <c r="I66974" s="27"/>
      <c r="J66974" s="27"/>
    </row>
    <row r="66975" spans="2:10" x14ac:dyDescent="0.25">
      <c r="B66975" s="27"/>
      <c r="D66975" s="27"/>
      <c r="E66975" s="27"/>
      <c r="I66975" s="27"/>
      <c r="J66975" s="27"/>
    </row>
    <row r="66976" spans="2:10" x14ac:dyDescent="0.25">
      <c r="B66976" s="27"/>
      <c r="D66976" s="27"/>
      <c r="E66976" s="27"/>
      <c r="I66976" s="27"/>
      <c r="J66976" s="27"/>
    </row>
    <row r="66977" spans="2:10" x14ac:dyDescent="0.25">
      <c r="B66977" s="27"/>
      <c r="D66977" s="27"/>
      <c r="E66977" s="27"/>
      <c r="I66977" s="27"/>
      <c r="J66977" s="27"/>
    </row>
    <row r="66978" spans="2:10" x14ac:dyDescent="0.25">
      <c r="B66978" s="27"/>
      <c r="D66978" s="27"/>
      <c r="E66978" s="27"/>
      <c r="I66978" s="27"/>
      <c r="J66978" s="27"/>
    </row>
    <row r="66979" spans="2:10" x14ac:dyDescent="0.25">
      <c r="B66979" s="27"/>
      <c r="D66979" s="27"/>
      <c r="E66979" s="27"/>
      <c r="I66979" s="27"/>
      <c r="J66979" s="27"/>
    </row>
    <row r="66980" spans="2:10" x14ac:dyDescent="0.25">
      <c r="B66980" s="27"/>
      <c r="D66980" s="27"/>
      <c r="E66980" s="27"/>
      <c r="I66980" s="27"/>
      <c r="J66980" s="27"/>
    </row>
    <row r="66981" spans="2:10" x14ac:dyDescent="0.25">
      <c r="B66981" s="27"/>
      <c r="D66981" s="27"/>
      <c r="E66981" s="27"/>
      <c r="I66981" s="27"/>
      <c r="J66981" s="27"/>
    </row>
    <row r="66982" spans="2:10" x14ac:dyDescent="0.25">
      <c r="B66982" s="27"/>
      <c r="D66982" s="27"/>
      <c r="E66982" s="27"/>
      <c r="I66982" s="27"/>
      <c r="J66982" s="27"/>
    </row>
    <row r="66983" spans="2:10" x14ac:dyDescent="0.25">
      <c r="B66983" s="27"/>
      <c r="D66983" s="27"/>
      <c r="E66983" s="27"/>
      <c r="I66983" s="27"/>
      <c r="J66983" s="27"/>
    </row>
    <row r="66984" spans="2:10" x14ac:dyDescent="0.25">
      <c r="B66984" s="27"/>
      <c r="D66984" s="27"/>
      <c r="E66984" s="27"/>
      <c r="I66984" s="27"/>
      <c r="J66984" s="27"/>
    </row>
    <row r="66985" spans="2:10" x14ac:dyDescent="0.25">
      <c r="B66985" s="27"/>
      <c r="D66985" s="27"/>
      <c r="E66985" s="27"/>
      <c r="I66985" s="27"/>
      <c r="J66985" s="27"/>
    </row>
    <row r="66986" spans="2:10" x14ac:dyDescent="0.25">
      <c r="B66986" s="27"/>
      <c r="D66986" s="27"/>
      <c r="E66986" s="27"/>
      <c r="I66986" s="27"/>
      <c r="J66986" s="27"/>
    </row>
    <row r="66987" spans="2:10" x14ac:dyDescent="0.25">
      <c r="B66987" s="27"/>
      <c r="D66987" s="27"/>
      <c r="E66987" s="27"/>
      <c r="I66987" s="27"/>
      <c r="J66987" s="27"/>
    </row>
    <row r="66988" spans="2:10" x14ac:dyDescent="0.25">
      <c r="B66988" s="27"/>
      <c r="D66988" s="27"/>
      <c r="E66988" s="27"/>
      <c r="I66988" s="27"/>
      <c r="J66988" s="27"/>
    </row>
    <row r="66989" spans="2:10" x14ac:dyDescent="0.25">
      <c r="B66989" s="27"/>
      <c r="D66989" s="27"/>
      <c r="E66989" s="27"/>
      <c r="I66989" s="27"/>
      <c r="J66989" s="27"/>
    </row>
    <row r="66990" spans="2:10" x14ac:dyDescent="0.25">
      <c r="B66990" s="27"/>
      <c r="D66990" s="27"/>
      <c r="E66990" s="27"/>
      <c r="I66990" s="27"/>
      <c r="J66990" s="27"/>
    </row>
    <row r="66991" spans="2:10" x14ac:dyDescent="0.25">
      <c r="B66991" s="27"/>
      <c r="D66991" s="27"/>
      <c r="E66991" s="27"/>
      <c r="I66991" s="27"/>
      <c r="J66991" s="27"/>
    </row>
    <row r="66992" spans="2:10" x14ac:dyDescent="0.25">
      <c r="B66992" s="27"/>
      <c r="D66992" s="27"/>
      <c r="E66992" s="27"/>
      <c r="I66992" s="27"/>
      <c r="J66992" s="27"/>
    </row>
    <row r="66993" spans="2:10" x14ac:dyDescent="0.25">
      <c r="B66993" s="27"/>
      <c r="D66993" s="27"/>
      <c r="E66993" s="27"/>
      <c r="I66993" s="27"/>
      <c r="J66993" s="27"/>
    </row>
    <row r="66994" spans="2:10" x14ac:dyDescent="0.25">
      <c r="B66994" s="27"/>
      <c r="D66994" s="27"/>
      <c r="E66994" s="27"/>
      <c r="I66994" s="27"/>
      <c r="J66994" s="27"/>
    </row>
    <row r="66995" spans="2:10" x14ac:dyDescent="0.25">
      <c r="B66995" s="27"/>
      <c r="D66995" s="27"/>
      <c r="E66995" s="27"/>
      <c r="I66995" s="27"/>
      <c r="J66995" s="27"/>
    </row>
    <row r="66996" spans="2:10" x14ac:dyDescent="0.25">
      <c r="B66996" s="27"/>
      <c r="D66996" s="27"/>
      <c r="E66996" s="27"/>
      <c r="I66996" s="27"/>
      <c r="J66996" s="27"/>
    </row>
    <row r="66997" spans="2:10" x14ac:dyDescent="0.25">
      <c r="B66997" s="27"/>
      <c r="D66997" s="27"/>
      <c r="E66997" s="27"/>
      <c r="I66997" s="27"/>
      <c r="J66997" s="27"/>
    </row>
    <row r="66998" spans="2:10" x14ac:dyDescent="0.25">
      <c r="B66998" s="27"/>
      <c r="D66998" s="27"/>
      <c r="E66998" s="27"/>
      <c r="I66998" s="27"/>
      <c r="J66998" s="27"/>
    </row>
    <row r="66999" spans="2:10" x14ac:dyDescent="0.25">
      <c r="B66999" s="27"/>
      <c r="D66999" s="27"/>
      <c r="E66999" s="27"/>
      <c r="I66999" s="27"/>
      <c r="J66999" s="27"/>
    </row>
    <row r="67000" spans="2:10" x14ac:dyDescent="0.25">
      <c r="B67000" s="27"/>
      <c r="D67000" s="27"/>
      <c r="E67000" s="27"/>
      <c r="I67000" s="27"/>
      <c r="J67000" s="27"/>
    </row>
    <row r="67001" spans="2:10" x14ac:dyDescent="0.25">
      <c r="B67001" s="27"/>
      <c r="D67001" s="27"/>
      <c r="E67001" s="27"/>
      <c r="I67001" s="27"/>
      <c r="J67001" s="27"/>
    </row>
    <row r="67002" spans="2:10" x14ac:dyDescent="0.25">
      <c r="B67002" s="27"/>
      <c r="D67002" s="27"/>
      <c r="E67002" s="27"/>
      <c r="I67002" s="27"/>
      <c r="J67002" s="27"/>
    </row>
    <row r="67003" spans="2:10" x14ac:dyDescent="0.25">
      <c r="B67003" s="27"/>
      <c r="D67003" s="27"/>
      <c r="E67003" s="27"/>
      <c r="I67003" s="27"/>
      <c r="J67003" s="27"/>
    </row>
    <row r="67004" spans="2:10" x14ac:dyDescent="0.25">
      <c r="B67004" s="27"/>
      <c r="D67004" s="27"/>
      <c r="E67004" s="27"/>
      <c r="I67004" s="27"/>
      <c r="J67004" s="27"/>
    </row>
    <row r="67005" spans="2:10" x14ac:dyDescent="0.25">
      <c r="B67005" s="27"/>
      <c r="D67005" s="27"/>
      <c r="E67005" s="27"/>
      <c r="I67005" s="27"/>
      <c r="J67005" s="27"/>
    </row>
    <row r="67006" spans="2:10" x14ac:dyDescent="0.25">
      <c r="B67006" s="27"/>
      <c r="D67006" s="27"/>
      <c r="E67006" s="27"/>
      <c r="I67006" s="27"/>
      <c r="J67006" s="27"/>
    </row>
    <row r="67007" spans="2:10" x14ac:dyDescent="0.25">
      <c r="B67007" s="27"/>
      <c r="D67007" s="27"/>
      <c r="E67007" s="27"/>
      <c r="I67007" s="27"/>
      <c r="J67007" s="27"/>
    </row>
    <row r="67008" spans="2:10" x14ac:dyDescent="0.25">
      <c r="B67008" s="27"/>
      <c r="D67008" s="27"/>
      <c r="E67008" s="27"/>
      <c r="I67008" s="27"/>
      <c r="J67008" s="27"/>
    </row>
    <row r="67009" spans="2:10" x14ac:dyDescent="0.25">
      <c r="B67009" s="27"/>
      <c r="D67009" s="27"/>
      <c r="E67009" s="27"/>
      <c r="I67009" s="27"/>
      <c r="J67009" s="27"/>
    </row>
    <row r="67010" spans="2:10" x14ac:dyDescent="0.25">
      <c r="B67010" s="27"/>
      <c r="D67010" s="27"/>
      <c r="E67010" s="27"/>
      <c r="I67010" s="27"/>
      <c r="J67010" s="27"/>
    </row>
    <row r="67011" spans="2:10" x14ac:dyDescent="0.25">
      <c r="B67011" s="27"/>
      <c r="D67011" s="27"/>
      <c r="E67011" s="27"/>
      <c r="I67011" s="27"/>
      <c r="J67011" s="27"/>
    </row>
    <row r="67012" spans="2:10" x14ac:dyDescent="0.25">
      <c r="B67012" s="27"/>
      <c r="D67012" s="27"/>
      <c r="E67012" s="27"/>
      <c r="I67012" s="27"/>
      <c r="J67012" s="27"/>
    </row>
    <row r="67013" spans="2:10" x14ac:dyDescent="0.25">
      <c r="B67013" s="27"/>
      <c r="D67013" s="27"/>
      <c r="E67013" s="27"/>
      <c r="I67013" s="27"/>
      <c r="J67013" s="27"/>
    </row>
    <row r="67014" spans="2:10" x14ac:dyDescent="0.25">
      <c r="B67014" s="27"/>
      <c r="D67014" s="27"/>
      <c r="E67014" s="27"/>
      <c r="I67014" s="27"/>
      <c r="J67014" s="27"/>
    </row>
    <row r="67015" spans="2:10" x14ac:dyDescent="0.25">
      <c r="B67015" s="27"/>
      <c r="D67015" s="27"/>
      <c r="E67015" s="27"/>
      <c r="I67015" s="27"/>
      <c r="J67015" s="27"/>
    </row>
    <row r="67016" spans="2:10" x14ac:dyDescent="0.25">
      <c r="B67016" s="27"/>
      <c r="D67016" s="27"/>
      <c r="E67016" s="27"/>
      <c r="I67016" s="27"/>
      <c r="J67016" s="27"/>
    </row>
    <row r="67017" spans="2:10" x14ac:dyDescent="0.25">
      <c r="B67017" s="27"/>
      <c r="D67017" s="27"/>
      <c r="E67017" s="27"/>
      <c r="I67017" s="27"/>
      <c r="J67017" s="27"/>
    </row>
    <row r="67018" spans="2:10" x14ac:dyDescent="0.25">
      <c r="B67018" s="27"/>
      <c r="D67018" s="27"/>
      <c r="E67018" s="27"/>
      <c r="I67018" s="27"/>
      <c r="J67018" s="27"/>
    </row>
    <row r="67019" spans="2:10" x14ac:dyDescent="0.25">
      <c r="B67019" s="27"/>
      <c r="D67019" s="27"/>
      <c r="E67019" s="27"/>
      <c r="I67019" s="27"/>
      <c r="J67019" s="27"/>
    </row>
    <row r="67020" spans="2:10" x14ac:dyDescent="0.25">
      <c r="B67020" s="27"/>
      <c r="D67020" s="27"/>
      <c r="E67020" s="27"/>
      <c r="I67020" s="27"/>
      <c r="J67020" s="27"/>
    </row>
    <row r="67021" spans="2:10" x14ac:dyDescent="0.25">
      <c r="B67021" s="27"/>
      <c r="D67021" s="27"/>
      <c r="E67021" s="27"/>
      <c r="I67021" s="27"/>
      <c r="J67021" s="27"/>
    </row>
    <row r="67022" spans="2:10" x14ac:dyDescent="0.25">
      <c r="B67022" s="27"/>
      <c r="D67022" s="27"/>
      <c r="E67022" s="27"/>
      <c r="I67022" s="27"/>
      <c r="J67022" s="27"/>
    </row>
    <row r="67023" spans="2:10" x14ac:dyDescent="0.25">
      <c r="B67023" s="27"/>
      <c r="D67023" s="27"/>
      <c r="E67023" s="27"/>
      <c r="I67023" s="27"/>
      <c r="J67023" s="27"/>
    </row>
    <row r="67024" spans="2:10" x14ac:dyDescent="0.25">
      <c r="B67024" s="27"/>
      <c r="D67024" s="27"/>
      <c r="E67024" s="27"/>
      <c r="I67024" s="27"/>
      <c r="J67024" s="27"/>
    </row>
    <row r="67025" spans="2:10" x14ac:dyDescent="0.25">
      <c r="B67025" s="27"/>
      <c r="D67025" s="27"/>
      <c r="E67025" s="27"/>
      <c r="I67025" s="27"/>
      <c r="J67025" s="27"/>
    </row>
    <row r="67026" spans="2:10" x14ac:dyDescent="0.25">
      <c r="B67026" s="27"/>
      <c r="D67026" s="27"/>
      <c r="E67026" s="27"/>
      <c r="I67026" s="27"/>
      <c r="J67026" s="27"/>
    </row>
    <row r="67027" spans="2:10" x14ac:dyDescent="0.25">
      <c r="B67027" s="27"/>
      <c r="D67027" s="27"/>
      <c r="E67027" s="27"/>
      <c r="I67027" s="27"/>
      <c r="J67027" s="27"/>
    </row>
    <row r="67028" spans="2:10" x14ac:dyDescent="0.25">
      <c r="B67028" s="27"/>
      <c r="D67028" s="27"/>
      <c r="E67028" s="27"/>
      <c r="I67028" s="27"/>
      <c r="J67028" s="27"/>
    </row>
    <row r="67029" spans="2:10" x14ac:dyDescent="0.25">
      <c r="B67029" s="27"/>
      <c r="D67029" s="27"/>
      <c r="E67029" s="27"/>
      <c r="I67029" s="27"/>
      <c r="J67029" s="27"/>
    </row>
    <row r="67030" spans="2:10" x14ac:dyDescent="0.25">
      <c r="B67030" s="27"/>
      <c r="D67030" s="27"/>
      <c r="E67030" s="27"/>
      <c r="I67030" s="27"/>
      <c r="J67030" s="27"/>
    </row>
    <row r="67031" spans="2:10" x14ac:dyDescent="0.25">
      <c r="B67031" s="27"/>
      <c r="D67031" s="27"/>
      <c r="E67031" s="27"/>
      <c r="I67031" s="27"/>
      <c r="J67031" s="27"/>
    </row>
    <row r="67032" spans="2:10" x14ac:dyDescent="0.25">
      <c r="B67032" s="27"/>
      <c r="D67032" s="27"/>
      <c r="E67032" s="27"/>
      <c r="I67032" s="27"/>
      <c r="J67032" s="27"/>
    </row>
    <row r="67033" spans="2:10" x14ac:dyDescent="0.25">
      <c r="B67033" s="27"/>
      <c r="D67033" s="27"/>
      <c r="E67033" s="27"/>
      <c r="I67033" s="27"/>
      <c r="J67033" s="27"/>
    </row>
    <row r="67034" spans="2:10" x14ac:dyDescent="0.25">
      <c r="B67034" s="27"/>
      <c r="D67034" s="27"/>
      <c r="E67034" s="27"/>
      <c r="I67034" s="27"/>
      <c r="J67034" s="27"/>
    </row>
    <row r="67035" spans="2:10" x14ac:dyDescent="0.25">
      <c r="B67035" s="27"/>
      <c r="D67035" s="27"/>
      <c r="E67035" s="27"/>
      <c r="I67035" s="27"/>
      <c r="J67035" s="27"/>
    </row>
    <row r="67036" spans="2:10" x14ac:dyDescent="0.25">
      <c r="B67036" s="27"/>
      <c r="D67036" s="27"/>
      <c r="E67036" s="27"/>
      <c r="I67036" s="27"/>
      <c r="J67036" s="27"/>
    </row>
    <row r="67037" spans="2:10" x14ac:dyDescent="0.25">
      <c r="B67037" s="27"/>
      <c r="D67037" s="27"/>
      <c r="E67037" s="27"/>
      <c r="I67037" s="27"/>
      <c r="J67037" s="27"/>
    </row>
    <row r="67038" spans="2:10" x14ac:dyDescent="0.25">
      <c r="B67038" s="27"/>
      <c r="D67038" s="27"/>
      <c r="E67038" s="27"/>
      <c r="I67038" s="27"/>
      <c r="J67038" s="27"/>
    </row>
    <row r="67039" spans="2:10" x14ac:dyDescent="0.25">
      <c r="B67039" s="27"/>
      <c r="D67039" s="27"/>
      <c r="E67039" s="27"/>
      <c r="I67039" s="27"/>
      <c r="J67039" s="27"/>
    </row>
    <row r="67040" spans="2:10" x14ac:dyDescent="0.25">
      <c r="B67040" s="27"/>
      <c r="D67040" s="27"/>
      <c r="E67040" s="27"/>
      <c r="I67040" s="27"/>
      <c r="J67040" s="27"/>
    </row>
    <row r="67041" spans="2:10" x14ac:dyDescent="0.25">
      <c r="B67041" s="27"/>
      <c r="D67041" s="27"/>
      <c r="E67041" s="27"/>
      <c r="I67041" s="27"/>
      <c r="J67041" s="27"/>
    </row>
    <row r="67042" spans="2:10" x14ac:dyDescent="0.25">
      <c r="B67042" s="27"/>
      <c r="D67042" s="27"/>
      <c r="E67042" s="27"/>
      <c r="I67042" s="27"/>
      <c r="J67042" s="27"/>
    </row>
    <row r="67043" spans="2:10" x14ac:dyDescent="0.25">
      <c r="B67043" s="27"/>
      <c r="D67043" s="27"/>
      <c r="E67043" s="27"/>
      <c r="I67043" s="27"/>
      <c r="J67043" s="27"/>
    </row>
    <row r="67044" spans="2:10" x14ac:dyDescent="0.25">
      <c r="B67044" s="27"/>
      <c r="D67044" s="27"/>
      <c r="E67044" s="27"/>
      <c r="I67044" s="27"/>
      <c r="J67044" s="27"/>
    </row>
    <row r="67045" spans="2:10" x14ac:dyDescent="0.25">
      <c r="B67045" s="27"/>
      <c r="D67045" s="27"/>
      <c r="E67045" s="27"/>
      <c r="I67045" s="27"/>
      <c r="J67045" s="27"/>
    </row>
    <row r="67046" spans="2:10" x14ac:dyDescent="0.25">
      <c r="B67046" s="27"/>
      <c r="D67046" s="27"/>
      <c r="E67046" s="27"/>
      <c r="I67046" s="27"/>
      <c r="J67046" s="27"/>
    </row>
    <row r="67047" spans="2:10" x14ac:dyDescent="0.25">
      <c r="B67047" s="27"/>
      <c r="D67047" s="27"/>
      <c r="E67047" s="27"/>
      <c r="I67047" s="27"/>
      <c r="J67047" s="27"/>
    </row>
    <row r="67048" spans="2:10" x14ac:dyDescent="0.25">
      <c r="B67048" s="27"/>
      <c r="D67048" s="27"/>
      <c r="E67048" s="27"/>
      <c r="I67048" s="27"/>
      <c r="J67048" s="27"/>
    </row>
    <row r="67049" spans="2:10" x14ac:dyDescent="0.25">
      <c r="B67049" s="27"/>
      <c r="D67049" s="27"/>
      <c r="E67049" s="27"/>
      <c r="I67049" s="27"/>
      <c r="J67049" s="27"/>
    </row>
    <row r="67050" spans="2:10" x14ac:dyDescent="0.25">
      <c r="B67050" s="27"/>
      <c r="D67050" s="27"/>
      <c r="E67050" s="27"/>
      <c r="I67050" s="27"/>
      <c r="J67050" s="27"/>
    </row>
    <row r="67051" spans="2:10" x14ac:dyDescent="0.25">
      <c r="B67051" s="27"/>
      <c r="D67051" s="27"/>
      <c r="E67051" s="27"/>
      <c r="I67051" s="27"/>
      <c r="J67051" s="27"/>
    </row>
    <row r="67052" spans="2:10" x14ac:dyDescent="0.25">
      <c r="B67052" s="27"/>
      <c r="D67052" s="27"/>
      <c r="E67052" s="27"/>
      <c r="I67052" s="27"/>
      <c r="J67052" s="27"/>
    </row>
    <row r="67053" spans="2:10" x14ac:dyDescent="0.25">
      <c r="B67053" s="27"/>
      <c r="D67053" s="27"/>
      <c r="E67053" s="27"/>
      <c r="I67053" s="27"/>
      <c r="J67053" s="27"/>
    </row>
    <row r="67054" spans="2:10" x14ac:dyDescent="0.25">
      <c r="B67054" s="27"/>
      <c r="D67054" s="27"/>
      <c r="E67054" s="27"/>
      <c r="I67054" s="27"/>
      <c r="J67054" s="27"/>
    </row>
    <row r="67055" spans="2:10" x14ac:dyDescent="0.25">
      <c r="B67055" s="27"/>
      <c r="D67055" s="27"/>
      <c r="E67055" s="27"/>
      <c r="I67055" s="27"/>
      <c r="J67055" s="27"/>
    </row>
    <row r="67056" spans="2:10" x14ac:dyDescent="0.25">
      <c r="B67056" s="27"/>
      <c r="D67056" s="27"/>
      <c r="E67056" s="27"/>
      <c r="I67056" s="27"/>
      <c r="J67056" s="27"/>
    </row>
    <row r="67057" spans="2:10" x14ac:dyDescent="0.25">
      <c r="B67057" s="27"/>
      <c r="D67057" s="27"/>
      <c r="E67057" s="27"/>
      <c r="I67057" s="27"/>
      <c r="J67057" s="27"/>
    </row>
    <row r="67058" spans="2:10" x14ac:dyDescent="0.25">
      <c r="B67058" s="27"/>
      <c r="D67058" s="27"/>
      <c r="E67058" s="27"/>
      <c r="I67058" s="27"/>
      <c r="J67058" s="27"/>
    </row>
    <row r="67059" spans="2:10" x14ac:dyDescent="0.25">
      <c r="B67059" s="27"/>
      <c r="D67059" s="27"/>
      <c r="E67059" s="27"/>
      <c r="I67059" s="27"/>
      <c r="J67059" s="27"/>
    </row>
    <row r="67060" spans="2:10" x14ac:dyDescent="0.25">
      <c r="B67060" s="27"/>
      <c r="D67060" s="27"/>
      <c r="E67060" s="27"/>
      <c r="I67060" s="27"/>
      <c r="J67060" s="27"/>
    </row>
    <row r="67061" spans="2:10" x14ac:dyDescent="0.25">
      <c r="B67061" s="27"/>
      <c r="D67061" s="27"/>
      <c r="E67061" s="27"/>
      <c r="I67061" s="27"/>
      <c r="J67061" s="27"/>
    </row>
    <row r="67062" spans="2:10" x14ac:dyDescent="0.25">
      <c r="B67062" s="27"/>
      <c r="D67062" s="27"/>
      <c r="E67062" s="27"/>
      <c r="I67062" s="27"/>
      <c r="J67062" s="27"/>
    </row>
    <row r="67063" spans="2:10" x14ac:dyDescent="0.25">
      <c r="B67063" s="27"/>
      <c r="D67063" s="27"/>
      <c r="E67063" s="27"/>
      <c r="I67063" s="27"/>
      <c r="J67063" s="27"/>
    </row>
    <row r="67064" spans="2:10" x14ac:dyDescent="0.25">
      <c r="B67064" s="27"/>
      <c r="D67064" s="27"/>
      <c r="E67064" s="27"/>
      <c r="I67064" s="27"/>
      <c r="J67064" s="27"/>
    </row>
    <row r="67065" spans="2:10" x14ac:dyDescent="0.25">
      <c r="B67065" s="27"/>
      <c r="D67065" s="27"/>
      <c r="E67065" s="27"/>
      <c r="I67065" s="27"/>
      <c r="J67065" s="27"/>
    </row>
    <row r="67066" spans="2:10" x14ac:dyDescent="0.25">
      <c r="B67066" s="27"/>
      <c r="D67066" s="27"/>
      <c r="E67066" s="27"/>
      <c r="I67066" s="27"/>
      <c r="J67066" s="27"/>
    </row>
    <row r="67067" spans="2:10" x14ac:dyDescent="0.25">
      <c r="B67067" s="27"/>
      <c r="D67067" s="27"/>
      <c r="E67067" s="27"/>
      <c r="I67067" s="27"/>
      <c r="J67067" s="27"/>
    </row>
    <row r="67068" spans="2:10" x14ac:dyDescent="0.25">
      <c r="B67068" s="27"/>
      <c r="D67068" s="27"/>
      <c r="E67068" s="27"/>
      <c r="I67068" s="27"/>
      <c r="J67068" s="27"/>
    </row>
    <row r="67069" spans="2:10" x14ac:dyDescent="0.25">
      <c r="B67069" s="27"/>
      <c r="D67069" s="27"/>
      <c r="E67069" s="27"/>
      <c r="I67069" s="27"/>
      <c r="J67069" s="27"/>
    </row>
    <row r="67070" spans="2:10" x14ac:dyDescent="0.25">
      <c r="B67070" s="27"/>
      <c r="D67070" s="27"/>
      <c r="E67070" s="27"/>
      <c r="I67070" s="27"/>
      <c r="J67070" s="27"/>
    </row>
    <row r="67071" spans="2:10" x14ac:dyDescent="0.25">
      <c r="B67071" s="27"/>
      <c r="D67071" s="27"/>
      <c r="E67071" s="27"/>
      <c r="I67071" s="27"/>
      <c r="J67071" s="27"/>
    </row>
    <row r="67072" spans="2:10" x14ac:dyDescent="0.25">
      <c r="B67072" s="27"/>
      <c r="D67072" s="27"/>
      <c r="E67072" s="27"/>
      <c r="I67072" s="27"/>
      <c r="J67072" s="27"/>
    </row>
    <row r="67073" spans="2:10" x14ac:dyDescent="0.25">
      <c r="B67073" s="27"/>
      <c r="D67073" s="27"/>
      <c r="E67073" s="27"/>
      <c r="I67073" s="27"/>
      <c r="J67073" s="27"/>
    </row>
    <row r="67074" spans="2:10" x14ac:dyDescent="0.25">
      <c r="B67074" s="27"/>
      <c r="D67074" s="27"/>
      <c r="E67074" s="27"/>
      <c r="I67074" s="27"/>
      <c r="J67074" s="27"/>
    </row>
    <row r="67075" spans="2:10" x14ac:dyDescent="0.25">
      <c r="B67075" s="27"/>
      <c r="D67075" s="27"/>
      <c r="E67075" s="27"/>
      <c r="I67075" s="27"/>
      <c r="J67075" s="27"/>
    </row>
    <row r="67076" spans="2:10" x14ac:dyDescent="0.25">
      <c r="B67076" s="27"/>
      <c r="D67076" s="27"/>
      <c r="E67076" s="27"/>
      <c r="I67076" s="27"/>
      <c r="J67076" s="27"/>
    </row>
    <row r="67077" spans="2:10" x14ac:dyDescent="0.25">
      <c r="B67077" s="27"/>
      <c r="D67077" s="27"/>
      <c r="E67077" s="27"/>
      <c r="I67077" s="27"/>
      <c r="J67077" s="27"/>
    </row>
    <row r="67078" spans="2:10" x14ac:dyDescent="0.25">
      <c r="B67078" s="27"/>
      <c r="D67078" s="27"/>
      <c r="E67078" s="27"/>
      <c r="I67078" s="27"/>
      <c r="J67078" s="27"/>
    </row>
    <row r="67079" spans="2:10" x14ac:dyDescent="0.25">
      <c r="B67079" s="27"/>
      <c r="D67079" s="27"/>
      <c r="E67079" s="27"/>
      <c r="I67079" s="27"/>
      <c r="J67079" s="27"/>
    </row>
    <row r="67080" spans="2:10" x14ac:dyDescent="0.25">
      <c r="B67080" s="27"/>
      <c r="D67080" s="27"/>
      <c r="E67080" s="27"/>
      <c r="I67080" s="27"/>
      <c r="J67080" s="27"/>
    </row>
    <row r="67081" spans="2:10" x14ac:dyDescent="0.25">
      <c r="B67081" s="27"/>
      <c r="D67081" s="27"/>
      <c r="E67081" s="27"/>
      <c r="I67081" s="27"/>
      <c r="J67081" s="27"/>
    </row>
    <row r="67082" spans="2:10" x14ac:dyDescent="0.25">
      <c r="B67082" s="27"/>
      <c r="D67082" s="27"/>
      <c r="E67082" s="27"/>
      <c r="I67082" s="27"/>
      <c r="J67082" s="27"/>
    </row>
    <row r="67083" spans="2:10" x14ac:dyDescent="0.25">
      <c r="B67083" s="27"/>
      <c r="D67083" s="27"/>
      <c r="E67083" s="27"/>
      <c r="I67083" s="27"/>
      <c r="J67083" s="27"/>
    </row>
    <row r="67084" spans="2:10" x14ac:dyDescent="0.25">
      <c r="B67084" s="27"/>
      <c r="D67084" s="27"/>
      <c r="E67084" s="27"/>
      <c r="I67084" s="27"/>
      <c r="J67084" s="27"/>
    </row>
    <row r="67085" spans="2:10" x14ac:dyDescent="0.25">
      <c r="B67085" s="27"/>
      <c r="D67085" s="27"/>
      <c r="E67085" s="27"/>
      <c r="I67085" s="27"/>
      <c r="J67085" s="27"/>
    </row>
    <row r="67086" spans="2:10" x14ac:dyDescent="0.25">
      <c r="B67086" s="27"/>
      <c r="D67086" s="27"/>
      <c r="E67086" s="27"/>
      <c r="I67086" s="27"/>
      <c r="J67086" s="27"/>
    </row>
    <row r="67087" spans="2:10" x14ac:dyDescent="0.25">
      <c r="B67087" s="27"/>
      <c r="D67087" s="27"/>
      <c r="E67087" s="27"/>
      <c r="I67087" s="27"/>
      <c r="J67087" s="27"/>
    </row>
    <row r="67088" spans="2:10" x14ac:dyDescent="0.25">
      <c r="B67088" s="27"/>
      <c r="D67088" s="27"/>
      <c r="E67088" s="27"/>
      <c r="I67088" s="27"/>
      <c r="J67088" s="27"/>
    </row>
    <row r="67089" spans="2:10" x14ac:dyDescent="0.25">
      <c r="B67089" s="27"/>
      <c r="D67089" s="27"/>
      <c r="E67089" s="27"/>
      <c r="I67089" s="27"/>
      <c r="J67089" s="27"/>
    </row>
    <row r="67090" spans="2:10" x14ac:dyDescent="0.25">
      <c r="B67090" s="27"/>
      <c r="D67090" s="27"/>
      <c r="E67090" s="27"/>
      <c r="I67090" s="27"/>
      <c r="J67090" s="27"/>
    </row>
    <row r="67091" spans="2:10" x14ac:dyDescent="0.25">
      <c r="B67091" s="27"/>
      <c r="D67091" s="27"/>
      <c r="E67091" s="27"/>
      <c r="I67091" s="27"/>
      <c r="J67091" s="27"/>
    </row>
    <row r="67092" spans="2:10" x14ac:dyDescent="0.25">
      <c r="B67092" s="27"/>
      <c r="D67092" s="27"/>
      <c r="E67092" s="27"/>
      <c r="I67092" s="27"/>
      <c r="J67092" s="27"/>
    </row>
    <row r="67093" spans="2:10" x14ac:dyDescent="0.25">
      <c r="B67093" s="27"/>
      <c r="D67093" s="27"/>
      <c r="E67093" s="27"/>
      <c r="I67093" s="27"/>
      <c r="J67093" s="27"/>
    </row>
    <row r="67094" spans="2:10" x14ac:dyDescent="0.25">
      <c r="B67094" s="27"/>
      <c r="D67094" s="27"/>
      <c r="E67094" s="27"/>
      <c r="I67094" s="27"/>
      <c r="J67094" s="27"/>
    </row>
    <row r="67095" spans="2:10" x14ac:dyDescent="0.25">
      <c r="B67095" s="27"/>
      <c r="D67095" s="27"/>
      <c r="E67095" s="27"/>
      <c r="I67095" s="27"/>
      <c r="J67095" s="27"/>
    </row>
    <row r="67096" spans="2:10" x14ac:dyDescent="0.25">
      <c r="B67096" s="27"/>
      <c r="D67096" s="27"/>
      <c r="E67096" s="27"/>
      <c r="I67096" s="27"/>
      <c r="J67096" s="27"/>
    </row>
    <row r="67097" spans="2:10" x14ac:dyDescent="0.25">
      <c r="B67097" s="27"/>
      <c r="D67097" s="27"/>
      <c r="E67097" s="27"/>
      <c r="I67097" s="27"/>
      <c r="J67097" s="27"/>
    </row>
    <row r="67098" spans="2:10" x14ac:dyDescent="0.25">
      <c r="B67098" s="27"/>
      <c r="D67098" s="27"/>
      <c r="E67098" s="27"/>
      <c r="I67098" s="27"/>
      <c r="J67098" s="27"/>
    </row>
    <row r="67099" spans="2:10" x14ac:dyDescent="0.25">
      <c r="B67099" s="27"/>
      <c r="D67099" s="27"/>
      <c r="E67099" s="27"/>
      <c r="I67099" s="27"/>
      <c r="J67099" s="27"/>
    </row>
    <row r="67100" spans="2:10" x14ac:dyDescent="0.25">
      <c r="B67100" s="27"/>
      <c r="D67100" s="27"/>
      <c r="E67100" s="27"/>
      <c r="I67100" s="27"/>
      <c r="J67100" s="27"/>
    </row>
    <row r="67101" spans="2:10" x14ac:dyDescent="0.25">
      <c r="B67101" s="27"/>
      <c r="D67101" s="27"/>
      <c r="E67101" s="27"/>
      <c r="I67101" s="27"/>
      <c r="J67101" s="27"/>
    </row>
    <row r="67102" spans="2:10" x14ac:dyDescent="0.25">
      <c r="B67102" s="27"/>
      <c r="D67102" s="27"/>
      <c r="E67102" s="27"/>
      <c r="I67102" s="27"/>
      <c r="J67102" s="27"/>
    </row>
    <row r="67103" spans="2:10" x14ac:dyDescent="0.25">
      <c r="B67103" s="27"/>
      <c r="D67103" s="27"/>
      <c r="E67103" s="27"/>
      <c r="I67103" s="27"/>
      <c r="J67103" s="27"/>
    </row>
    <row r="67104" spans="2:10" x14ac:dyDescent="0.25">
      <c r="B67104" s="27"/>
      <c r="D67104" s="27"/>
      <c r="E67104" s="27"/>
      <c r="I67104" s="27"/>
      <c r="J67104" s="27"/>
    </row>
    <row r="67105" spans="2:10" x14ac:dyDescent="0.25">
      <c r="B67105" s="27"/>
      <c r="D67105" s="27"/>
      <c r="E67105" s="27"/>
      <c r="I67105" s="27"/>
      <c r="J67105" s="27"/>
    </row>
    <row r="67106" spans="2:10" x14ac:dyDescent="0.25">
      <c r="B67106" s="27"/>
      <c r="D67106" s="27"/>
      <c r="E67106" s="27"/>
      <c r="I67106" s="27"/>
      <c r="J67106" s="27"/>
    </row>
    <row r="67107" spans="2:10" x14ac:dyDescent="0.25">
      <c r="B67107" s="27"/>
      <c r="D67107" s="27"/>
      <c r="E67107" s="27"/>
      <c r="I67107" s="27"/>
      <c r="J67107" s="27"/>
    </row>
    <row r="67108" spans="2:10" x14ac:dyDescent="0.25">
      <c r="B67108" s="27"/>
      <c r="D67108" s="27"/>
      <c r="E67108" s="27"/>
      <c r="I67108" s="27"/>
      <c r="J67108" s="27"/>
    </row>
    <row r="67109" spans="2:10" x14ac:dyDescent="0.25">
      <c r="B67109" s="27"/>
      <c r="D67109" s="27"/>
      <c r="E67109" s="27"/>
      <c r="I67109" s="27"/>
      <c r="J67109" s="27"/>
    </row>
    <row r="67110" spans="2:10" x14ac:dyDescent="0.25">
      <c r="B67110" s="27"/>
      <c r="D67110" s="27"/>
      <c r="E67110" s="27"/>
      <c r="I67110" s="27"/>
      <c r="J67110" s="27"/>
    </row>
    <row r="67111" spans="2:10" x14ac:dyDescent="0.25">
      <c r="B67111" s="27"/>
      <c r="D67111" s="27"/>
      <c r="E67111" s="27"/>
      <c r="I67111" s="27"/>
      <c r="J67111" s="27"/>
    </row>
    <row r="67112" spans="2:10" x14ac:dyDescent="0.25">
      <c r="B67112" s="27"/>
      <c r="D67112" s="27"/>
      <c r="E67112" s="27"/>
      <c r="I67112" s="27"/>
      <c r="J67112" s="27"/>
    </row>
    <row r="67113" spans="2:10" x14ac:dyDescent="0.25">
      <c r="B67113" s="27"/>
      <c r="D67113" s="27"/>
      <c r="E67113" s="27"/>
      <c r="I67113" s="27"/>
      <c r="J67113" s="27"/>
    </row>
    <row r="67114" spans="2:10" x14ac:dyDescent="0.25">
      <c r="B67114" s="27"/>
      <c r="D67114" s="27"/>
      <c r="E67114" s="27"/>
      <c r="I67114" s="27"/>
      <c r="J67114" s="27"/>
    </row>
    <row r="67115" spans="2:10" x14ac:dyDescent="0.25">
      <c r="B67115" s="27"/>
      <c r="D67115" s="27"/>
      <c r="E67115" s="27"/>
      <c r="I67115" s="27"/>
      <c r="J67115" s="27"/>
    </row>
    <row r="67116" spans="2:10" x14ac:dyDescent="0.25">
      <c r="B67116" s="27"/>
      <c r="D67116" s="27"/>
      <c r="E67116" s="27"/>
      <c r="I67116" s="27"/>
      <c r="J67116" s="27"/>
    </row>
    <row r="67117" spans="2:10" x14ac:dyDescent="0.25">
      <c r="B67117" s="27"/>
      <c r="D67117" s="27"/>
      <c r="E67117" s="27"/>
      <c r="I67117" s="27"/>
      <c r="J67117" s="27"/>
    </row>
    <row r="67118" spans="2:10" x14ac:dyDescent="0.25">
      <c r="B67118" s="27"/>
      <c r="D67118" s="27"/>
      <c r="E67118" s="27"/>
      <c r="I67118" s="27"/>
      <c r="J67118" s="27"/>
    </row>
    <row r="67119" spans="2:10" x14ac:dyDescent="0.25">
      <c r="B67119" s="27"/>
      <c r="D67119" s="27"/>
      <c r="E67119" s="27"/>
      <c r="I67119" s="27"/>
      <c r="J67119" s="27"/>
    </row>
    <row r="67120" spans="2:10" x14ac:dyDescent="0.25">
      <c r="B67120" s="27"/>
      <c r="D67120" s="27"/>
      <c r="E67120" s="27"/>
      <c r="I67120" s="27"/>
      <c r="J67120" s="27"/>
    </row>
    <row r="67121" spans="2:10" x14ac:dyDescent="0.25">
      <c r="B67121" s="27"/>
      <c r="D67121" s="27"/>
      <c r="E67121" s="27"/>
      <c r="I67121" s="27"/>
      <c r="J67121" s="27"/>
    </row>
    <row r="67122" spans="2:10" x14ac:dyDescent="0.25">
      <c r="B67122" s="27"/>
      <c r="D67122" s="27"/>
      <c r="E67122" s="27"/>
      <c r="I67122" s="27"/>
      <c r="J67122" s="27"/>
    </row>
    <row r="67123" spans="2:10" x14ac:dyDescent="0.25">
      <c r="B67123" s="27"/>
      <c r="D67123" s="27"/>
      <c r="E67123" s="27"/>
      <c r="I67123" s="27"/>
      <c r="J67123" s="27"/>
    </row>
    <row r="67124" spans="2:10" x14ac:dyDescent="0.25">
      <c r="B67124" s="27"/>
      <c r="D67124" s="27"/>
      <c r="E67124" s="27"/>
      <c r="I67124" s="27"/>
      <c r="J67124" s="27"/>
    </row>
    <row r="67125" spans="2:10" x14ac:dyDescent="0.25">
      <c r="B67125" s="27"/>
      <c r="D67125" s="27"/>
      <c r="E67125" s="27"/>
      <c r="I67125" s="27"/>
      <c r="J67125" s="27"/>
    </row>
    <row r="67126" spans="2:10" x14ac:dyDescent="0.25">
      <c r="B67126" s="27"/>
      <c r="D67126" s="27"/>
      <c r="E67126" s="27"/>
      <c r="I67126" s="27"/>
      <c r="J67126" s="27"/>
    </row>
    <row r="67127" spans="2:10" x14ac:dyDescent="0.25">
      <c r="B67127" s="27"/>
      <c r="D67127" s="27"/>
      <c r="E67127" s="27"/>
      <c r="I67127" s="27"/>
      <c r="J67127" s="27"/>
    </row>
    <row r="67128" spans="2:10" x14ac:dyDescent="0.25">
      <c r="B67128" s="27"/>
      <c r="D67128" s="27"/>
      <c r="E67128" s="27"/>
      <c r="I67128" s="27"/>
      <c r="J67128" s="27"/>
    </row>
    <row r="67129" spans="2:10" x14ac:dyDescent="0.25">
      <c r="B67129" s="27"/>
      <c r="D67129" s="27"/>
      <c r="E67129" s="27"/>
      <c r="I67129" s="27"/>
      <c r="J67129" s="27"/>
    </row>
    <row r="67130" spans="2:10" x14ac:dyDescent="0.25">
      <c r="B67130" s="27"/>
      <c r="D67130" s="27"/>
      <c r="E67130" s="27"/>
      <c r="I67130" s="27"/>
      <c r="J67130" s="27"/>
    </row>
    <row r="67131" spans="2:10" x14ac:dyDescent="0.25">
      <c r="B67131" s="27"/>
      <c r="D67131" s="27"/>
      <c r="E67131" s="27"/>
      <c r="I67131" s="27"/>
      <c r="J67131" s="27"/>
    </row>
    <row r="67132" spans="2:10" x14ac:dyDescent="0.25">
      <c r="B67132" s="27"/>
      <c r="D67132" s="27"/>
      <c r="E67132" s="27"/>
      <c r="I67132" s="27"/>
      <c r="J67132" s="27"/>
    </row>
    <row r="67133" spans="2:10" x14ac:dyDescent="0.25">
      <c r="B67133" s="27"/>
      <c r="D67133" s="27"/>
      <c r="E67133" s="27"/>
      <c r="I67133" s="27"/>
      <c r="J67133" s="27"/>
    </row>
    <row r="67134" spans="2:10" x14ac:dyDescent="0.25">
      <c r="B67134" s="27"/>
      <c r="D67134" s="27"/>
      <c r="E67134" s="27"/>
      <c r="I67134" s="27"/>
      <c r="J67134" s="27"/>
    </row>
    <row r="67135" spans="2:10" x14ac:dyDescent="0.25">
      <c r="B67135" s="27"/>
      <c r="D67135" s="27"/>
      <c r="E67135" s="27"/>
      <c r="I67135" s="27"/>
      <c r="J67135" s="27"/>
    </row>
    <row r="67136" spans="2:10" x14ac:dyDescent="0.25">
      <c r="B67136" s="27"/>
      <c r="D67136" s="27"/>
      <c r="E67136" s="27"/>
      <c r="I67136" s="27"/>
      <c r="J67136" s="27"/>
    </row>
    <row r="67137" spans="2:10" x14ac:dyDescent="0.25">
      <c r="B67137" s="27"/>
      <c r="D67137" s="27"/>
      <c r="E67137" s="27"/>
      <c r="I67137" s="27"/>
      <c r="J67137" s="27"/>
    </row>
    <row r="67138" spans="2:10" x14ac:dyDescent="0.25">
      <c r="B67138" s="27"/>
      <c r="D67138" s="27"/>
      <c r="E67138" s="27"/>
      <c r="I67138" s="27"/>
      <c r="J67138" s="27"/>
    </row>
    <row r="67139" spans="2:10" x14ac:dyDescent="0.25">
      <c r="B67139" s="27"/>
      <c r="D67139" s="27"/>
      <c r="E67139" s="27"/>
      <c r="I67139" s="27"/>
      <c r="J67139" s="27"/>
    </row>
    <row r="67140" spans="2:10" x14ac:dyDescent="0.25">
      <c r="B67140" s="27"/>
      <c r="D67140" s="27"/>
      <c r="E67140" s="27"/>
      <c r="I67140" s="27"/>
      <c r="J67140" s="27"/>
    </row>
    <row r="67141" spans="2:10" x14ac:dyDescent="0.25">
      <c r="B67141" s="27"/>
      <c r="D67141" s="27"/>
      <c r="E67141" s="27"/>
      <c r="I67141" s="27"/>
      <c r="J67141" s="27"/>
    </row>
    <row r="67142" spans="2:10" x14ac:dyDescent="0.25">
      <c r="B67142" s="27"/>
      <c r="D67142" s="27"/>
      <c r="E67142" s="27"/>
      <c r="I67142" s="27"/>
      <c r="J67142" s="27"/>
    </row>
    <row r="67143" spans="2:10" x14ac:dyDescent="0.25">
      <c r="B67143" s="27"/>
      <c r="D67143" s="27"/>
      <c r="E67143" s="27"/>
      <c r="I67143" s="27"/>
      <c r="J67143" s="27"/>
    </row>
    <row r="67144" spans="2:10" x14ac:dyDescent="0.25">
      <c r="B67144" s="27"/>
      <c r="D67144" s="27"/>
      <c r="E67144" s="27"/>
      <c r="I67144" s="27"/>
      <c r="J67144" s="27"/>
    </row>
    <row r="67145" spans="2:10" x14ac:dyDescent="0.25">
      <c r="B67145" s="27"/>
      <c r="D67145" s="27"/>
      <c r="E67145" s="27"/>
      <c r="I67145" s="27"/>
      <c r="J67145" s="27"/>
    </row>
    <row r="67146" spans="2:10" x14ac:dyDescent="0.25">
      <c r="B67146" s="27"/>
      <c r="D67146" s="27"/>
      <c r="E67146" s="27"/>
      <c r="I67146" s="27"/>
      <c r="J67146" s="27"/>
    </row>
    <row r="67147" spans="2:10" x14ac:dyDescent="0.25">
      <c r="B67147" s="27"/>
      <c r="D67147" s="27"/>
      <c r="E67147" s="27"/>
      <c r="I67147" s="27"/>
      <c r="J67147" s="27"/>
    </row>
    <row r="67148" spans="2:10" x14ac:dyDescent="0.25">
      <c r="B67148" s="27"/>
      <c r="D67148" s="27"/>
      <c r="E67148" s="27"/>
      <c r="I67148" s="27"/>
      <c r="J67148" s="27"/>
    </row>
    <row r="67149" spans="2:10" x14ac:dyDescent="0.25">
      <c r="B67149" s="27"/>
      <c r="D67149" s="27"/>
      <c r="E67149" s="27"/>
      <c r="I67149" s="27"/>
      <c r="J67149" s="27"/>
    </row>
    <row r="67150" spans="2:10" x14ac:dyDescent="0.25">
      <c r="B67150" s="27"/>
      <c r="D67150" s="27"/>
      <c r="E67150" s="27"/>
      <c r="I67150" s="27"/>
      <c r="J67150" s="27"/>
    </row>
    <row r="67151" spans="2:10" x14ac:dyDescent="0.25">
      <c r="B67151" s="27"/>
      <c r="D67151" s="27"/>
      <c r="E67151" s="27"/>
      <c r="I67151" s="27"/>
      <c r="J67151" s="27"/>
    </row>
    <row r="67152" spans="2:10" x14ac:dyDescent="0.25">
      <c r="B67152" s="27"/>
      <c r="D67152" s="27"/>
      <c r="E67152" s="27"/>
      <c r="I67152" s="27"/>
      <c r="J67152" s="27"/>
    </row>
    <row r="67153" spans="2:10" x14ac:dyDescent="0.25">
      <c r="B67153" s="27"/>
      <c r="D67153" s="27"/>
      <c r="E67153" s="27"/>
      <c r="I67153" s="27"/>
      <c r="J67153" s="27"/>
    </row>
    <row r="67154" spans="2:10" x14ac:dyDescent="0.25">
      <c r="B67154" s="27"/>
      <c r="D67154" s="27"/>
      <c r="E67154" s="27"/>
      <c r="I67154" s="27"/>
      <c r="J67154" s="27"/>
    </row>
    <row r="67155" spans="2:10" x14ac:dyDescent="0.25">
      <c r="B67155" s="27"/>
      <c r="D67155" s="27"/>
      <c r="E67155" s="27"/>
      <c r="I67155" s="27"/>
      <c r="J67155" s="27"/>
    </row>
    <row r="67156" spans="2:10" x14ac:dyDescent="0.25">
      <c r="B67156" s="27"/>
      <c r="D67156" s="27"/>
      <c r="E67156" s="27"/>
      <c r="I67156" s="27"/>
      <c r="J67156" s="27"/>
    </row>
    <row r="67157" spans="2:10" x14ac:dyDescent="0.25">
      <c r="B67157" s="27"/>
      <c r="D67157" s="27"/>
      <c r="E67157" s="27"/>
      <c r="I67157" s="27"/>
      <c r="J67157" s="27"/>
    </row>
    <row r="67158" spans="2:10" x14ac:dyDescent="0.25">
      <c r="B67158" s="27"/>
      <c r="D67158" s="27"/>
      <c r="E67158" s="27"/>
      <c r="I67158" s="27"/>
      <c r="J67158" s="27"/>
    </row>
    <row r="67159" spans="2:10" x14ac:dyDescent="0.25">
      <c r="B67159" s="27"/>
      <c r="D67159" s="27"/>
      <c r="E67159" s="27"/>
      <c r="I67159" s="27"/>
      <c r="J67159" s="27"/>
    </row>
    <row r="67160" spans="2:10" x14ac:dyDescent="0.25">
      <c r="B67160" s="27"/>
      <c r="D67160" s="27"/>
      <c r="E67160" s="27"/>
      <c r="I67160" s="27"/>
      <c r="J67160" s="27"/>
    </row>
    <row r="67161" spans="2:10" x14ac:dyDescent="0.25">
      <c r="B67161" s="27"/>
      <c r="D67161" s="27"/>
      <c r="E67161" s="27"/>
      <c r="I67161" s="27"/>
      <c r="J67161" s="27"/>
    </row>
    <row r="67162" spans="2:10" x14ac:dyDescent="0.25">
      <c r="B67162" s="27"/>
      <c r="D67162" s="27"/>
      <c r="E67162" s="27"/>
      <c r="I67162" s="27"/>
      <c r="J67162" s="27"/>
    </row>
    <row r="67163" spans="2:10" x14ac:dyDescent="0.25">
      <c r="B67163" s="27"/>
      <c r="D67163" s="27"/>
      <c r="E67163" s="27"/>
      <c r="I67163" s="27"/>
      <c r="J67163" s="27"/>
    </row>
    <row r="67164" spans="2:10" x14ac:dyDescent="0.25">
      <c r="B67164" s="27"/>
      <c r="D67164" s="27"/>
      <c r="E67164" s="27"/>
      <c r="I67164" s="27"/>
      <c r="J67164" s="27"/>
    </row>
    <row r="67165" spans="2:10" x14ac:dyDescent="0.25">
      <c r="B67165" s="27"/>
      <c r="D67165" s="27"/>
      <c r="E67165" s="27"/>
      <c r="I67165" s="27"/>
      <c r="J67165" s="27"/>
    </row>
    <row r="67166" spans="2:10" x14ac:dyDescent="0.25">
      <c r="B67166" s="27"/>
      <c r="D67166" s="27"/>
      <c r="E67166" s="27"/>
      <c r="I67166" s="27"/>
      <c r="J67166" s="27"/>
    </row>
    <row r="67167" spans="2:10" x14ac:dyDescent="0.25">
      <c r="B67167" s="27"/>
      <c r="D67167" s="27"/>
      <c r="E67167" s="27"/>
      <c r="I67167" s="27"/>
      <c r="J67167" s="27"/>
    </row>
    <row r="67168" spans="2:10" x14ac:dyDescent="0.25">
      <c r="B67168" s="27"/>
      <c r="D67168" s="27"/>
      <c r="E67168" s="27"/>
      <c r="I67168" s="27"/>
      <c r="J67168" s="27"/>
    </row>
    <row r="67169" spans="2:10" x14ac:dyDescent="0.25">
      <c r="B67169" s="27"/>
      <c r="D67169" s="27"/>
      <c r="E67169" s="27"/>
      <c r="I67169" s="27"/>
      <c r="J67169" s="27"/>
    </row>
    <row r="67170" spans="2:10" x14ac:dyDescent="0.25">
      <c r="B67170" s="27"/>
      <c r="D67170" s="27"/>
      <c r="E67170" s="27"/>
      <c r="I67170" s="27"/>
      <c r="J67170" s="27"/>
    </row>
    <row r="67171" spans="2:10" x14ac:dyDescent="0.25">
      <c r="B67171" s="27"/>
      <c r="D67171" s="27"/>
      <c r="E67171" s="27"/>
      <c r="I67171" s="27"/>
      <c r="J67171" s="27"/>
    </row>
    <row r="67172" spans="2:10" x14ac:dyDescent="0.25">
      <c r="B67172" s="27"/>
      <c r="D67172" s="27"/>
      <c r="E67172" s="27"/>
      <c r="I67172" s="27"/>
      <c r="J67172" s="27"/>
    </row>
    <row r="67173" spans="2:10" x14ac:dyDescent="0.25">
      <c r="B67173" s="27"/>
      <c r="D67173" s="27"/>
      <c r="E67173" s="27"/>
      <c r="I67173" s="27"/>
      <c r="J67173" s="27"/>
    </row>
    <row r="67174" spans="2:10" x14ac:dyDescent="0.25">
      <c r="B67174" s="27"/>
      <c r="D67174" s="27"/>
      <c r="E67174" s="27"/>
      <c r="I67174" s="27"/>
      <c r="J67174" s="27"/>
    </row>
    <row r="67175" spans="2:10" x14ac:dyDescent="0.25">
      <c r="B67175" s="27"/>
      <c r="D67175" s="27"/>
      <c r="E67175" s="27"/>
      <c r="I67175" s="27"/>
      <c r="J67175" s="27"/>
    </row>
    <row r="67176" spans="2:10" x14ac:dyDescent="0.25">
      <c r="B67176" s="27"/>
      <c r="D67176" s="27"/>
      <c r="E67176" s="27"/>
      <c r="I67176" s="27"/>
      <c r="J67176" s="27"/>
    </row>
    <row r="67177" spans="2:10" x14ac:dyDescent="0.25">
      <c r="B67177" s="27"/>
      <c r="D67177" s="27"/>
      <c r="E67177" s="27"/>
      <c r="I67177" s="27"/>
      <c r="J67177" s="27"/>
    </row>
    <row r="67178" spans="2:10" x14ac:dyDescent="0.25">
      <c r="B67178" s="27"/>
      <c r="D67178" s="27"/>
      <c r="E67178" s="27"/>
      <c r="I67178" s="27"/>
      <c r="J67178" s="27"/>
    </row>
    <row r="67179" spans="2:10" x14ac:dyDescent="0.25">
      <c r="B67179" s="27"/>
      <c r="D67179" s="27"/>
      <c r="E67179" s="27"/>
      <c r="I67179" s="27"/>
      <c r="J67179" s="27"/>
    </row>
    <row r="67180" spans="2:10" x14ac:dyDescent="0.25">
      <c r="B67180" s="27"/>
      <c r="D67180" s="27"/>
      <c r="E67180" s="27"/>
      <c r="I67180" s="27"/>
      <c r="J67180" s="27"/>
    </row>
    <row r="67181" spans="2:10" x14ac:dyDescent="0.25">
      <c r="B67181" s="27"/>
      <c r="D67181" s="27"/>
      <c r="E67181" s="27"/>
      <c r="I67181" s="27"/>
      <c r="J67181" s="27"/>
    </row>
    <row r="67182" spans="2:10" x14ac:dyDescent="0.25">
      <c r="B67182" s="27"/>
      <c r="D67182" s="27"/>
      <c r="E67182" s="27"/>
      <c r="I67182" s="27"/>
      <c r="J67182" s="27"/>
    </row>
    <row r="67183" spans="2:10" x14ac:dyDescent="0.25">
      <c r="B67183" s="27"/>
      <c r="D67183" s="27"/>
      <c r="E67183" s="27"/>
      <c r="I67183" s="27"/>
      <c r="J67183" s="27"/>
    </row>
    <row r="67184" spans="2:10" x14ac:dyDescent="0.25">
      <c r="B67184" s="27"/>
      <c r="D67184" s="27"/>
      <c r="E67184" s="27"/>
      <c r="I67184" s="27"/>
      <c r="J67184" s="27"/>
    </row>
    <row r="67185" spans="2:10" x14ac:dyDescent="0.25">
      <c r="B67185" s="27"/>
      <c r="D67185" s="27"/>
      <c r="E67185" s="27"/>
      <c r="I67185" s="27"/>
      <c r="J67185" s="27"/>
    </row>
    <row r="67186" spans="2:10" x14ac:dyDescent="0.25">
      <c r="B67186" s="27"/>
      <c r="D67186" s="27"/>
      <c r="E67186" s="27"/>
      <c r="I67186" s="27"/>
      <c r="J67186" s="27"/>
    </row>
    <row r="67187" spans="2:10" x14ac:dyDescent="0.25">
      <c r="B67187" s="27"/>
      <c r="D67187" s="27"/>
      <c r="E67187" s="27"/>
      <c r="I67187" s="27"/>
      <c r="J67187" s="27"/>
    </row>
    <row r="67188" spans="2:10" x14ac:dyDescent="0.25">
      <c r="B67188" s="27"/>
      <c r="D67188" s="27"/>
      <c r="E67188" s="27"/>
      <c r="I67188" s="27"/>
      <c r="J67188" s="27"/>
    </row>
    <row r="67189" spans="2:10" x14ac:dyDescent="0.25">
      <c r="B67189" s="27"/>
      <c r="D67189" s="27"/>
      <c r="E67189" s="27"/>
      <c r="I67189" s="27"/>
      <c r="J67189" s="27"/>
    </row>
    <row r="67190" spans="2:10" x14ac:dyDescent="0.25">
      <c r="B67190" s="27"/>
      <c r="D67190" s="27"/>
      <c r="E67190" s="27"/>
      <c r="I67190" s="27"/>
      <c r="J67190" s="27"/>
    </row>
    <row r="67191" spans="2:10" x14ac:dyDescent="0.25">
      <c r="B67191" s="27"/>
      <c r="D67191" s="27"/>
      <c r="E67191" s="27"/>
      <c r="I67191" s="27"/>
      <c r="J67191" s="27"/>
    </row>
    <row r="67192" spans="2:10" x14ac:dyDescent="0.25">
      <c r="B67192" s="27"/>
      <c r="D67192" s="27"/>
      <c r="E67192" s="27"/>
      <c r="I67192" s="27"/>
      <c r="J67192" s="27"/>
    </row>
    <row r="67193" spans="2:10" x14ac:dyDescent="0.25">
      <c r="B67193" s="27"/>
      <c r="D67193" s="27"/>
      <c r="E67193" s="27"/>
      <c r="I67193" s="27"/>
      <c r="J67193" s="27"/>
    </row>
    <row r="67194" spans="2:10" x14ac:dyDescent="0.25">
      <c r="B67194" s="27"/>
      <c r="D67194" s="27"/>
      <c r="E67194" s="27"/>
      <c r="I67194" s="27"/>
      <c r="J67194" s="27"/>
    </row>
    <row r="67195" spans="2:10" x14ac:dyDescent="0.25">
      <c r="B67195" s="27"/>
      <c r="D67195" s="27"/>
      <c r="E67195" s="27"/>
      <c r="I67195" s="27"/>
      <c r="J67195" s="27"/>
    </row>
    <row r="67196" spans="2:10" x14ac:dyDescent="0.25">
      <c r="B67196" s="27"/>
      <c r="D67196" s="27"/>
      <c r="E67196" s="27"/>
      <c r="I67196" s="27"/>
      <c r="J67196" s="27"/>
    </row>
    <row r="67197" spans="2:10" x14ac:dyDescent="0.25">
      <c r="B67197" s="27"/>
      <c r="D67197" s="27"/>
      <c r="E67197" s="27"/>
      <c r="I67197" s="27"/>
      <c r="J67197" s="27"/>
    </row>
    <row r="67198" spans="2:10" x14ac:dyDescent="0.25">
      <c r="B67198" s="27"/>
      <c r="D67198" s="27"/>
      <c r="E67198" s="27"/>
      <c r="I67198" s="27"/>
      <c r="J67198" s="27"/>
    </row>
    <row r="67199" spans="2:10" x14ac:dyDescent="0.25">
      <c r="B67199" s="27"/>
      <c r="D67199" s="27"/>
      <c r="E67199" s="27"/>
      <c r="I67199" s="27"/>
      <c r="J67199" s="27"/>
    </row>
    <row r="67200" spans="2:10" x14ac:dyDescent="0.25">
      <c r="B67200" s="27"/>
      <c r="D67200" s="27"/>
      <c r="E67200" s="27"/>
      <c r="I67200" s="27"/>
      <c r="J67200" s="27"/>
    </row>
    <row r="67201" spans="2:10" x14ac:dyDescent="0.25">
      <c r="B67201" s="27"/>
      <c r="D67201" s="27"/>
      <c r="E67201" s="27"/>
      <c r="I67201" s="27"/>
      <c r="J67201" s="27"/>
    </row>
    <row r="67202" spans="2:10" x14ac:dyDescent="0.25">
      <c r="B67202" s="27"/>
      <c r="D67202" s="27"/>
      <c r="E67202" s="27"/>
      <c r="I67202" s="27"/>
      <c r="J67202" s="27"/>
    </row>
    <row r="67203" spans="2:10" x14ac:dyDescent="0.25">
      <c r="B67203" s="27"/>
      <c r="D67203" s="27"/>
      <c r="E67203" s="27"/>
      <c r="I67203" s="27"/>
      <c r="J67203" s="27"/>
    </row>
    <row r="67204" spans="2:10" x14ac:dyDescent="0.25">
      <c r="B67204" s="27"/>
      <c r="D67204" s="27"/>
      <c r="E67204" s="27"/>
      <c r="I67204" s="27"/>
      <c r="J67204" s="27"/>
    </row>
    <row r="67205" spans="2:10" x14ac:dyDescent="0.25">
      <c r="B67205" s="27"/>
      <c r="D67205" s="27"/>
      <c r="E67205" s="27"/>
      <c r="I67205" s="27"/>
      <c r="J67205" s="27"/>
    </row>
    <row r="67206" spans="2:10" x14ac:dyDescent="0.25">
      <c r="B67206" s="27"/>
      <c r="D67206" s="27"/>
      <c r="E67206" s="27"/>
      <c r="I67206" s="27"/>
      <c r="J67206" s="27"/>
    </row>
    <row r="67207" spans="2:10" x14ac:dyDescent="0.25">
      <c r="B67207" s="27"/>
      <c r="D67207" s="27"/>
      <c r="E67207" s="27"/>
      <c r="I67207" s="27"/>
      <c r="J67207" s="27"/>
    </row>
    <row r="67208" spans="2:10" x14ac:dyDescent="0.25">
      <c r="B67208" s="27"/>
      <c r="D67208" s="27"/>
      <c r="E67208" s="27"/>
      <c r="I67208" s="27"/>
      <c r="J67208" s="27"/>
    </row>
    <row r="67209" spans="2:10" x14ac:dyDescent="0.25">
      <c r="B67209" s="27"/>
      <c r="D67209" s="27"/>
      <c r="E67209" s="27"/>
      <c r="I67209" s="27"/>
      <c r="J67209" s="27"/>
    </row>
    <row r="67210" spans="2:10" x14ac:dyDescent="0.25">
      <c r="B67210" s="27"/>
      <c r="D67210" s="27"/>
      <c r="E67210" s="27"/>
      <c r="I67210" s="27"/>
      <c r="J67210" s="27"/>
    </row>
    <row r="67211" spans="2:10" x14ac:dyDescent="0.25">
      <c r="B67211" s="27"/>
      <c r="D67211" s="27"/>
      <c r="E67211" s="27"/>
      <c r="I67211" s="27"/>
      <c r="J67211" s="27"/>
    </row>
    <row r="67212" spans="2:10" x14ac:dyDescent="0.25">
      <c r="B67212" s="27"/>
      <c r="D67212" s="27"/>
      <c r="E67212" s="27"/>
      <c r="I67212" s="27"/>
      <c r="J67212" s="27"/>
    </row>
    <row r="67213" spans="2:10" x14ac:dyDescent="0.25">
      <c r="B67213" s="27"/>
      <c r="D67213" s="27"/>
      <c r="E67213" s="27"/>
      <c r="I67213" s="27"/>
      <c r="J67213" s="27"/>
    </row>
    <row r="67214" spans="2:10" x14ac:dyDescent="0.25">
      <c r="B67214" s="27"/>
      <c r="D67214" s="27"/>
      <c r="E67214" s="27"/>
      <c r="I67214" s="27"/>
      <c r="J67214" s="27"/>
    </row>
    <row r="67215" spans="2:10" x14ac:dyDescent="0.25">
      <c r="B67215" s="27"/>
      <c r="D67215" s="27"/>
      <c r="E67215" s="27"/>
      <c r="I67215" s="27"/>
      <c r="J67215" s="27"/>
    </row>
    <row r="67216" spans="2:10" x14ac:dyDescent="0.25">
      <c r="B67216" s="27"/>
      <c r="D67216" s="27"/>
      <c r="E67216" s="27"/>
      <c r="I67216" s="27"/>
      <c r="J67216" s="27"/>
    </row>
    <row r="67217" spans="2:10" x14ac:dyDescent="0.25">
      <c r="B67217" s="27"/>
      <c r="D67217" s="27"/>
      <c r="E67217" s="27"/>
      <c r="I67217" s="27"/>
      <c r="J67217" s="27"/>
    </row>
    <row r="67218" spans="2:10" x14ac:dyDescent="0.25">
      <c r="B67218" s="27"/>
      <c r="D67218" s="27"/>
      <c r="E67218" s="27"/>
      <c r="I67218" s="27"/>
      <c r="J67218" s="27"/>
    </row>
    <row r="67219" spans="2:10" x14ac:dyDescent="0.25">
      <c r="B67219" s="27"/>
      <c r="D67219" s="27"/>
      <c r="E67219" s="27"/>
      <c r="I67219" s="27"/>
      <c r="J67219" s="27"/>
    </row>
    <row r="67220" spans="2:10" x14ac:dyDescent="0.25">
      <c r="B67220" s="27"/>
      <c r="D67220" s="27"/>
      <c r="E67220" s="27"/>
      <c r="I67220" s="27"/>
      <c r="J67220" s="27"/>
    </row>
    <row r="67221" spans="2:10" x14ac:dyDescent="0.25">
      <c r="B67221" s="27"/>
      <c r="D67221" s="27"/>
      <c r="E67221" s="27"/>
      <c r="I67221" s="27"/>
      <c r="J67221" s="27"/>
    </row>
    <row r="67222" spans="2:10" x14ac:dyDescent="0.25">
      <c r="B67222" s="27"/>
      <c r="D67222" s="27"/>
      <c r="E67222" s="27"/>
      <c r="I67222" s="27"/>
      <c r="J67222" s="27"/>
    </row>
    <row r="67223" spans="2:10" x14ac:dyDescent="0.25">
      <c r="B67223" s="27"/>
      <c r="D67223" s="27"/>
      <c r="E67223" s="27"/>
      <c r="I67223" s="27"/>
      <c r="J67223" s="27"/>
    </row>
    <row r="67224" spans="2:10" x14ac:dyDescent="0.25">
      <c r="B67224" s="27"/>
      <c r="D67224" s="27"/>
      <c r="E67224" s="27"/>
      <c r="I67224" s="27"/>
      <c r="J67224" s="27"/>
    </row>
    <row r="67225" spans="2:10" x14ac:dyDescent="0.25">
      <c r="B67225" s="27"/>
      <c r="D67225" s="27"/>
      <c r="E67225" s="27"/>
      <c r="I67225" s="27"/>
      <c r="J67225" s="27"/>
    </row>
    <row r="67226" spans="2:10" x14ac:dyDescent="0.25">
      <c r="B67226" s="27"/>
      <c r="D67226" s="27"/>
      <c r="E67226" s="27"/>
      <c r="I67226" s="27"/>
      <c r="J67226" s="27"/>
    </row>
    <row r="67227" spans="2:10" x14ac:dyDescent="0.25">
      <c r="B67227" s="27"/>
      <c r="D67227" s="27"/>
      <c r="E67227" s="27"/>
      <c r="I67227" s="27"/>
      <c r="J67227" s="27"/>
    </row>
    <row r="67228" spans="2:10" x14ac:dyDescent="0.25">
      <c r="B67228" s="27"/>
      <c r="D67228" s="27"/>
      <c r="E67228" s="27"/>
      <c r="I67228" s="27"/>
      <c r="J67228" s="27"/>
    </row>
    <row r="67229" spans="2:10" x14ac:dyDescent="0.25">
      <c r="B67229" s="27"/>
      <c r="D67229" s="27"/>
      <c r="E67229" s="27"/>
      <c r="I67229" s="27"/>
      <c r="J67229" s="27"/>
    </row>
    <row r="67230" spans="2:10" x14ac:dyDescent="0.25">
      <c r="B67230" s="27"/>
      <c r="D67230" s="27"/>
      <c r="E67230" s="27"/>
      <c r="I67230" s="27"/>
      <c r="J67230" s="27"/>
    </row>
    <row r="67231" spans="2:10" x14ac:dyDescent="0.25">
      <c r="B67231" s="27"/>
      <c r="D67231" s="27"/>
      <c r="E67231" s="27"/>
      <c r="I67231" s="27"/>
      <c r="J67231" s="27"/>
    </row>
    <row r="67232" spans="2:10" x14ac:dyDescent="0.25">
      <c r="B67232" s="27"/>
      <c r="D67232" s="27"/>
      <c r="E67232" s="27"/>
      <c r="I67232" s="27"/>
      <c r="J67232" s="27"/>
    </row>
    <row r="67233" spans="2:10" x14ac:dyDescent="0.25">
      <c r="B67233" s="27"/>
      <c r="D67233" s="27"/>
      <c r="E67233" s="27"/>
      <c r="I67233" s="27"/>
      <c r="J67233" s="27"/>
    </row>
    <row r="67234" spans="2:10" x14ac:dyDescent="0.25">
      <c r="B67234" s="27"/>
      <c r="D67234" s="27"/>
      <c r="E67234" s="27"/>
      <c r="I67234" s="27"/>
      <c r="J67234" s="27"/>
    </row>
    <row r="67235" spans="2:10" x14ac:dyDescent="0.25">
      <c r="B67235" s="27"/>
      <c r="D67235" s="27"/>
      <c r="E67235" s="27"/>
      <c r="I67235" s="27"/>
      <c r="J67235" s="27"/>
    </row>
    <row r="67236" spans="2:10" x14ac:dyDescent="0.25">
      <c r="B67236" s="27"/>
      <c r="D67236" s="27"/>
      <c r="E67236" s="27"/>
      <c r="I67236" s="27"/>
      <c r="J67236" s="27"/>
    </row>
    <row r="67237" spans="2:10" x14ac:dyDescent="0.25">
      <c r="B67237" s="27"/>
      <c r="D67237" s="27"/>
      <c r="E67237" s="27"/>
      <c r="I67237" s="27"/>
      <c r="J67237" s="27"/>
    </row>
    <row r="67238" spans="2:10" x14ac:dyDescent="0.25">
      <c r="B67238" s="27"/>
      <c r="D67238" s="27"/>
      <c r="E67238" s="27"/>
      <c r="I67238" s="27"/>
      <c r="J67238" s="27"/>
    </row>
    <row r="67239" spans="2:10" x14ac:dyDescent="0.25">
      <c r="B67239" s="27"/>
      <c r="D67239" s="27"/>
      <c r="E67239" s="27"/>
      <c r="I67239" s="27"/>
      <c r="J67239" s="27"/>
    </row>
    <row r="67240" spans="2:10" x14ac:dyDescent="0.25">
      <c r="B67240" s="27"/>
      <c r="D67240" s="27"/>
      <c r="E67240" s="27"/>
      <c r="I67240" s="27"/>
      <c r="J67240" s="27"/>
    </row>
    <row r="67241" spans="2:10" x14ac:dyDescent="0.25">
      <c r="B67241" s="27"/>
      <c r="D67241" s="27"/>
      <c r="E67241" s="27"/>
      <c r="I67241" s="27"/>
      <c r="J67241" s="27"/>
    </row>
    <row r="67242" spans="2:10" x14ac:dyDescent="0.25">
      <c r="B67242" s="27"/>
      <c r="D67242" s="27"/>
      <c r="E67242" s="27"/>
      <c r="I67242" s="27"/>
      <c r="J67242" s="27"/>
    </row>
    <row r="67243" spans="2:10" x14ac:dyDescent="0.25">
      <c r="B67243" s="27"/>
      <c r="D67243" s="27"/>
      <c r="E67243" s="27"/>
      <c r="I67243" s="27"/>
      <c r="J67243" s="27"/>
    </row>
    <row r="67244" spans="2:10" x14ac:dyDescent="0.25">
      <c r="B67244" s="27"/>
      <c r="D67244" s="27"/>
      <c r="E67244" s="27"/>
      <c r="I67244" s="27"/>
      <c r="J67244" s="27"/>
    </row>
    <row r="67245" spans="2:10" x14ac:dyDescent="0.25">
      <c r="B67245" s="27"/>
      <c r="D67245" s="27"/>
      <c r="E67245" s="27"/>
      <c r="I67245" s="27"/>
      <c r="J67245" s="27"/>
    </row>
    <row r="67246" spans="2:10" x14ac:dyDescent="0.25">
      <c r="B67246" s="27"/>
      <c r="D67246" s="27"/>
      <c r="E67246" s="27"/>
      <c r="I67246" s="27"/>
      <c r="J67246" s="27"/>
    </row>
    <row r="67247" spans="2:10" x14ac:dyDescent="0.25">
      <c r="B67247" s="27"/>
      <c r="D67247" s="27"/>
      <c r="E67247" s="27"/>
      <c r="I67247" s="27"/>
      <c r="J67247" s="27"/>
    </row>
    <row r="67248" spans="2:10" x14ac:dyDescent="0.25">
      <c r="B67248" s="27"/>
      <c r="D67248" s="27"/>
      <c r="E67248" s="27"/>
      <c r="I67248" s="27"/>
      <c r="J67248" s="27"/>
    </row>
    <row r="67249" spans="2:10" x14ac:dyDescent="0.25">
      <c r="B67249" s="27"/>
      <c r="D67249" s="27"/>
      <c r="E67249" s="27"/>
      <c r="I67249" s="27"/>
      <c r="J67249" s="27"/>
    </row>
    <row r="67250" spans="2:10" x14ac:dyDescent="0.25">
      <c r="B67250" s="27"/>
      <c r="D67250" s="27"/>
      <c r="E67250" s="27"/>
      <c r="I67250" s="27"/>
      <c r="J67250" s="27"/>
    </row>
    <row r="67251" spans="2:10" x14ac:dyDescent="0.25">
      <c r="B67251" s="27"/>
      <c r="D67251" s="27"/>
      <c r="E67251" s="27"/>
      <c r="I67251" s="27"/>
      <c r="J67251" s="27"/>
    </row>
    <row r="67252" spans="2:10" x14ac:dyDescent="0.25">
      <c r="B67252" s="27"/>
      <c r="D67252" s="27"/>
      <c r="E67252" s="27"/>
      <c r="I67252" s="27"/>
      <c r="J67252" s="27"/>
    </row>
    <row r="67253" spans="2:10" x14ac:dyDescent="0.25">
      <c r="B67253" s="27"/>
      <c r="D67253" s="27"/>
      <c r="E67253" s="27"/>
      <c r="I67253" s="27"/>
      <c r="J67253" s="27"/>
    </row>
    <row r="67254" spans="2:10" x14ac:dyDescent="0.25">
      <c r="B67254" s="27"/>
      <c r="D67254" s="27"/>
      <c r="E67254" s="27"/>
      <c r="I67254" s="27"/>
      <c r="J67254" s="27"/>
    </row>
    <row r="67255" spans="2:10" x14ac:dyDescent="0.25">
      <c r="B67255" s="27"/>
      <c r="D67255" s="27"/>
      <c r="E67255" s="27"/>
      <c r="I67255" s="27"/>
      <c r="J67255" s="27"/>
    </row>
    <row r="67256" spans="2:10" x14ac:dyDescent="0.25">
      <c r="B67256" s="27"/>
      <c r="D67256" s="27"/>
      <c r="E67256" s="27"/>
      <c r="I67256" s="27"/>
      <c r="J67256" s="27"/>
    </row>
    <row r="67257" spans="2:10" x14ac:dyDescent="0.25">
      <c r="B67257" s="27"/>
      <c r="D67257" s="27"/>
      <c r="E67257" s="27"/>
      <c r="I67257" s="27"/>
      <c r="J67257" s="27"/>
    </row>
    <row r="67258" spans="2:10" x14ac:dyDescent="0.25">
      <c r="B67258" s="27"/>
      <c r="D67258" s="27"/>
      <c r="E67258" s="27"/>
      <c r="I67258" s="27"/>
      <c r="J67258" s="27"/>
    </row>
    <row r="67259" spans="2:10" x14ac:dyDescent="0.25">
      <c r="B67259" s="27"/>
      <c r="D67259" s="27"/>
      <c r="E67259" s="27"/>
      <c r="I67259" s="27"/>
      <c r="J67259" s="27"/>
    </row>
    <row r="67260" spans="2:10" x14ac:dyDescent="0.25">
      <c r="B67260" s="27"/>
      <c r="D67260" s="27"/>
      <c r="E67260" s="27"/>
      <c r="I67260" s="27"/>
      <c r="J67260" s="27"/>
    </row>
    <row r="67261" spans="2:10" x14ac:dyDescent="0.25">
      <c r="B67261" s="27"/>
      <c r="D67261" s="27"/>
      <c r="E67261" s="27"/>
      <c r="I67261" s="27"/>
      <c r="J67261" s="27"/>
    </row>
    <row r="67262" spans="2:10" x14ac:dyDescent="0.25">
      <c r="B67262" s="27"/>
      <c r="D67262" s="27"/>
      <c r="E67262" s="27"/>
      <c r="I67262" s="27"/>
      <c r="J67262" s="27"/>
    </row>
    <row r="67263" spans="2:10" x14ac:dyDescent="0.25">
      <c r="B67263" s="27"/>
      <c r="D67263" s="27"/>
      <c r="E67263" s="27"/>
      <c r="I67263" s="27"/>
      <c r="J67263" s="27"/>
    </row>
    <row r="67264" spans="2:10" x14ac:dyDescent="0.25">
      <c r="B67264" s="27"/>
      <c r="D67264" s="27"/>
      <c r="E67264" s="27"/>
      <c r="I67264" s="27"/>
      <c r="J67264" s="27"/>
    </row>
    <row r="67265" spans="2:10" x14ac:dyDescent="0.25">
      <c r="B67265" s="27"/>
      <c r="D67265" s="27"/>
      <c r="E67265" s="27"/>
      <c r="I67265" s="27"/>
      <c r="J67265" s="27"/>
    </row>
    <row r="67266" spans="2:10" x14ac:dyDescent="0.25">
      <c r="B67266" s="27"/>
      <c r="D67266" s="27"/>
      <c r="E67266" s="27"/>
      <c r="I67266" s="27"/>
      <c r="J67266" s="27"/>
    </row>
    <row r="67267" spans="2:10" x14ac:dyDescent="0.25">
      <c r="B67267" s="27"/>
      <c r="D67267" s="27"/>
      <c r="E67267" s="27"/>
      <c r="I67267" s="27"/>
      <c r="J67267" s="27"/>
    </row>
    <row r="67268" spans="2:10" x14ac:dyDescent="0.25">
      <c r="B67268" s="27"/>
      <c r="D67268" s="27"/>
      <c r="E67268" s="27"/>
      <c r="I67268" s="27"/>
      <c r="J67268" s="27"/>
    </row>
    <row r="67269" spans="2:10" x14ac:dyDescent="0.25">
      <c r="B67269" s="27"/>
      <c r="D67269" s="27"/>
      <c r="E67269" s="27"/>
      <c r="I67269" s="27"/>
      <c r="J67269" s="27"/>
    </row>
    <row r="67270" spans="2:10" x14ac:dyDescent="0.25">
      <c r="B67270" s="27"/>
      <c r="D67270" s="27"/>
      <c r="E67270" s="27"/>
      <c r="I67270" s="27"/>
      <c r="J67270" s="27"/>
    </row>
    <row r="67271" spans="2:10" x14ac:dyDescent="0.25">
      <c r="B67271" s="27"/>
      <c r="D67271" s="27"/>
      <c r="E67271" s="27"/>
      <c r="I67271" s="27"/>
      <c r="J67271" s="27"/>
    </row>
    <row r="67272" spans="2:10" x14ac:dyDescent="0.25">
      <c r="B67272" s="27"/>
      <c r="D67272" s="27"/>
      <c r="E67272" s="27"/>
      <c r="I67272" s="27"/>
      <c r="J67272" s="27"/>
    </row>
    <row r="67273" spans="2:10" x14ac:dyDescent="0.25">
      <c r="B67273" s="27"/>
      <c r="D67273" s="27"/>
      <c r="E67273" s="27"/>
      <c r="I67273" s="27"/>
      <c r="J67273" s="27"/>
    </row>
    <row r="67274" spans="2:10" x14ac:dyDescent="0.25">
      <c r="B67274" s="27"/>
      <c r="D67274" s="27"/>
      <c r="E67274" s="27"/>
      <c r="I67274" s="27"/>
      <c r="J67274" s="27"/>
    </row>
    <row r="67275" spans="2:10" x14ac:dyDescent="0.25">
      <c r="B67275" s="27"/>
      <c r="D67275" s="27"/>
      <c r="E67275" s="27"/>
      <c r="I67275" s="27"/>
      <c r="J67275" s="27"/>
    </row>
    <row r="67276" spans="2:10" x14ac:dyDescent="0.25">
      <c r="B67276" s="27"/>
      <c r="D67276" s="27"/>
      <c r="E67276" s="27"/>
      <c r="I67276" s="27"/>
      <c r="J67276" s="27"/>
    </row>
    <row r="67277" spans="2:10" x14ac:dyDescent="0.25">
      <c r="B67277" s="27"/>
      <c r="D67277" s="27"/>
      <c r="E67277" s="27"/>
      <c r="I67277" s="27"/>
      <c r="J67277" s="27"/>
    </row>
    <row r="67278" spans="2:10" x14ac:dyDescent="0.25">
      <c r="B67278" s="27"/>
      <c r="D67278" s="27"/>
      <c r="E67278" s="27"/>
      <c r="I67278" s="27"/>
      <c r="J67278" s="27"/>
    </row>
    <row r="67279" spans="2:10" x14ac:dyDescent="0.25">
      <c r="B67279" s="27"/>
      <c r="D67279" s="27"/>
      <c r="E67279" s="27"/>
      <c r="I67279" s="27"/>
      <c r="J67279" s="27"/>
    </row>
    <row r="67280" spans="2:10" x14ac:dyDescent="0.25">
      <c r="B67280" s="27"/>
      <c r="D67280" s="27"/>
      <c r="E67280" s="27"/>
      <c r="I67280" s="27"/>
      <c r="J67280" s="27"/>
    </row>
    <row r="67281" spans="2:10" x14ac:dyDescent="0.25">
      <c r="B67281" s="27"/>
      <c r="D67281" s="27"/>
      <c r="E67281" s="27"/>
      <c r="I67281" s="27"/>
      <c r="J67281" s="27"/>
    </row>
    <row r="67282" spans="2:10" x14ac:dyDescent="0.25">
      <c r="B67282" s="27"/>
      <c r="D67282" s="27"/>
      <c r="E67282" s="27"/>
      <c r="I67282" s="27"/>
      <c r="J67282" s="27"/>
    </row>
    <row r="67283" spans="2:10" x14ac:dyDescent="0.25">
      <c r="B67283" s="27"/>
      <c r="D67283" s="27"/>
      <c r="E67283" s="27"/>
      <c r="I67283" s="27"/>
      <c r="J67283" s="27"/>
    </row>
    <row r="67284" spans="2:10" x14ac:dyDescent="0.25">
      <c r="B67284" s="27"/>
      <c r="D67284" s="27"/>
      <c r="E67284" s="27"/>
      <c r="I67284" s="27"/>
      <c r="J67284" s="27"/>
    </row>
    <row r="67285" spans="2:10" x14ac:dyDescent="0.25">
      <c r="B67285" s="27"/>
      <c r="D67285" s="27"/>
      <c r="E67285" s="27"/>
      <c r="I67285" s="27"/>
      <c r="J67285" s="27"/>
    </row>
    <row r="67286" spans="2:10" x14ac:dyDescent="0.25">
      <c r="B67286" s="27"/>
      <c r="D67286" s="27"/>
      <c r="E67286" s="27"/>
      <c r="I67286" s="27"/>
      <c r="J67286" s="27"/>
    </row>
    <row r="67287" spans="2:10" x14ac:dyDescent="0.25">
      <c r="B67287" s="27"/>
      <c r="D67287" s="27"/>
      <c r="E67287" s="27"/>
      <c r="I67287" s="27"/>
      <c r="J67287" s="27"/>
    </row>
    <row r="67288" spans="2:10" x14ac:dyDescent="0.25">
      <c r="B67288" s="27"/>
      <c r="D67288" s="27"/>
      <c r="E67288" s="27"/>
      <c r="I67288" s="27"/>
      <c r="J67288" s="27"/>
    </row>
    <row r="67289" spans="2:10" x14ac:dyDescent="0.25">
      <c r="B67289" s="27"/>
      <c r="D67289" s="27"/>
      <c r="E67289" s="27"/>
      <c r="I67289" s="27"/>
      <c r="J67289" s="27"/>
    </row>
    <row r="67290" spans="2:10" x14ac:dyDescent="0.25">
      <c r="B67290" s="27"/>
      <c r="D67290" s="27"/>
      <c r="E67290" s="27"/>
      <c r="I67290" s="27"/>
      <c r="J67290" s="27"/>
    </row>
    <row r="67291" spans="2:10" x14ac:dyDescent="0.25">
      <c r="B67291" s="27"/>
      <c r="D67291" s="27"/>
      <c r="E67291" s="27"/>
      <c r="I67291" s="27"/>
      <c r="J67291" s="27"/>
    </row>
    <row r="67292" spans="2:10" x14ac:dyDescent="0.25">
      <c r="B67292" s="27"/>
      <c r="D67292" s="27"/>
      <c r="E67292" s="27"/>
      <c r="I67292" s="27"/>
      <c r="J67292" s="27"/>
    </row>
    <row r="67293" spans="2:10" x14ac:dyDescent="0.25">
      <c r="B67293" s="27"/>
      <c r="D67293" s="27"/>
      <c r="E67293" s="27"/>
      <c r="I67293" s="27"/>
      <c r="J67293" s="27"/>
    </row>
    <row r="67294" spans="2:10" x14ac:dyDescent="0.25">
      <c r="B67294" s="27"/>
      <c r="D67294" s="27"/>
      <c r="E67294" s="27"/>
      <c r="I67294" s="27"/>
      <c r="J67294" s="27"/>
    </row>
    <row r="67295" spans="2:10" x14ac:dyDescent="0.25">
      <c r="B67295" s="27"/>
      <c r="D67295" s="27"/>
      <c r="E67295" s="27"/>
      <c r="I67295" s="27"/>
      <c r="J67295" s="27"/>
    </row>
    <row r="67296" spans="2:10" x14ac:dyDescent="0.25">
      <c r="B67296" s="27"/>
      <c r="D67296" s="27"/>
      <c r="E67296" s="27"/>
      <c r="I67296" s="27"/>
      <c r="J67296" s="27"/>
    </row>
    <row r="67297" spans="2:10" x14ac:dyDescent="0.25">
      <c r="B67297" s="27"/>
      <c r="D67297" s="27"/>
      <c r="E67297" s="27"/>
      <c r="I67297" s="27"/>
      <c r="J67297" s="27"/>
    </row>
    <row r="67298" spans="2:10" x14ac:dyDescent="0.25">
      <c r="B67298" s="27"/>
      <c r="D67298" s="27"/>
      <c r="E67298" s="27"/>
      <c r="I67298" s="27"/>
      <c r="J67298" s="27"/>
    </row>
    <row r="67299" spans="2:10" x14ac:dyDescent="0.25">
      <c r="B67299" s="27"/>
      <c r="D67299" s="27"/>
      <c r="E67299" s="27"/>
      <c r="I67299" s="27"/>
      <c r="J67299" s="27"/>
    </row>
    <row r="67300" spans="2:10" x14ac:dyDescent="0.25">
      <c r="B67300" s="27"/>
      <c r="D67300" s="27"/>
      <c r="E67300" s="27"/>
      <c r="I67300" s="27"/>
      <c r="J67300" s="27"/>
    </row>
    <row r="67301" spans="2:10" x14ac:dyDescent="0.25">
      <c r="B67301" s="27"/>
      <c r="D67301" s="27"/>
      <c r="E67301" s="27"/>
      <c r="I67301" s="27"/>
      <c r="J67301" s="27"/>
    </row>
    <row r="67302" spans="2:10" x14ac:dyDescent="0.25">
      <c r="B67302" s="27"/>
      <c r="D67302" s="27"/>
      <c r="E67302" s="27"/>
      <c r="I67302" s="27"/>
      <c r="J67302" s="27"/>
    </row>
    <row r="67303" spans="2:10" x14ac:dyDescent="0.25">
      <c r="B67303" s="27"/>
      <c r="D67303" s="27"/>
      <c r="E67303" s="27"/>
      <c r="I67303" s="27"/>
      <c r="J67303" s="27"/>
    </row>
    <row r="67304" spans="2:10" x14ac:dyDescent="0.25">
      <c r="B67304" s="27"/>
      <c r="D67304" s="27"/>
      <c r="E67304" s="27"/>
      <c r="I67304" s="27"/>
      <c r="J67304" s="27"/>
    </row>
    <row r="67305" spans="2:10" x14ac:dyDescent="0.25">
      <c r="B67305" s="27"/>
      <c r="D67305" s="27"/>
      <c r="E67305" s="27"/>
      <c r="I67305" s="27"/>
      <c r="J67305" s="27"/>
    </row>
    <row r="67306" spans="2:10" x14ac:dyDescent="0.25">
      <c r="B67306" s="27"/>
      <c r="D67306" s="27"/>
      <c r="E67306" s="27"/>
      <c r="I67306" s="27"/>
      <c r="J67306" s="27"/>
    </row>
    <row r="67307" spans="2:10" x14ac:dyDescent="0.25">
      <c r="B67307" s="27"/>
      <c r="D67307" s="27"/>
      <c r="E67307" s="27"/>
      <c r="I67307" s="27"/>
      <c r="J67307" s="27"/>
    </row>
    <row r="67308" spans="2:10" x14ac:dyDescent="0.25">
      <c r="B67308" s="27"/>
      <c r="D67308" s="27"/>
      <c r="E67308" s="27"/>
      <c r="I67308" s="27"/>
      <c r="J67308" s="27"/>
    </row>
    <row r="67309" spans="2:10" x14ac:dyDescent="0.25">
      <c r="B67309" s="27"/>
      <c r="D67309" s="27"/>
      <c r="E67309" s="27"/>
      <c r="I67309" s="27"/>
      <c r="J67309" s="27"/>
    </row>
    <row r="67310" spans="2:10" x14ac:dyDescent="0.25">
      <c r="B67310" s="27"/>
      <c r="D67310" s="27"/>
      <c r="E67310" s="27"/>
      <c r="I67310" s="27"/>
      <c r="J67310" s="27"/>
    </row>
    <row r="67311" spans="2:10" x14ac:dyDescent="0.25">
      <c r="B67311" s="27"/>
      <c r="D67311" s="27"/>
      <c r="E67311" s="27"/>
      <c r="I67311" s="27"/>
      <c r="J67311" s="27"/>
    </row>
    <row r="67312" spans="2:10" x14ac:dyDescent="0.25">
      <c r="B67312" s="27"/>
      <c r="D67312" s="27"/>
      <c r="E67312" s="27"/>
      <c r="I67312" s="27"/>
      <c r="J67312" s="27"/>
    </row>
    <row r="67313" spans="2:10" x14ac:dyDescent="0.25">
      <c r="B67313" s="27"/>
      <c r="D67313" s="27"/>
      <c r="E67313" s="27"/>
      <c r="I67313" s="27"/>
      <c r="J67313" s="27"/>
    </row>
    <row r="67314" spans="2:10" x14ac:dyDescent="0.25">
      <c r="B67314" s="27"/>
      <c r="D67314" s="27"/>
      <c r="E67314" s="27"/>
      <c r="I67314" s="27"/>
      <c r="J67314" s="27"/>
    </row>
    <row r="67315" spans="2:10" x14ac:dyDescent="0.25">
      <c r="B67315" s="27"/>
      <c r="D67315" s="27"/>
      <c r="E67315" s="27"/>
      <c r="I67315" s="27"/>
      <c r="J67315" s="27"/>
    </row>
    <row r="67316" spans="2:10" x14ac:dyDescent="0.25">
      <c r="B67316" s="27"/>
      <c r="D67316" s="27"/>
      <c r="E67316" s="27"/>
      <c r="I67316" s="27"/>
      <c r="J67316" s="27"/>
    </row>
    <row r="67317" spans="2:10" x14ac:dyDescent="0.25">
      <c r="B67317" s="27"/>
      <c r="D67317" s="27"/>
      <c r="E67317" s="27"/>
      <c r="I67317" s="27"/>
      <c r="J67317" s="27"/>
    </row>
    <row r="67318" spans="2:10" x14ac:dyDescent="0.25">
      <c r="B67318" s="27"/>
      <c r="D67318" s="27"/>
      <c r="E67318" s="27"/>
      <c r="I67318" s="27"/>
      <c r="J67318" s="27"/>
    </row>
    <row r="67319" spans="2:10" x14ac:dyDescent="0.25">
      <c r="B67319" s="27"/>
      <c r="D67319" s="27"/>
      <c r="E67319" s="27"/>
      <c r="I67319" s="27"/>
      <c r="J67319" s="27"/>
    </row>
    <row r="67320" spans="2:10" x14ac:dyDescent="0.25">
      <c r="B67320" s="27"/>
      <c r="D67320" s="27"/>
      <c r="E67320" s="27"/>
      <c r="I67320" s="27"/>
      <c r="J67320" s="27"/>
    </row>
    <row r="67321" spans="2:10" x14ac:dyDescent="0.25">
      <c r="B67321" s="27"/>
      <c r="D67321" s="27"/>
      <c r="E67321" s="27"/>
      <c r="I67321" s="27"/>
      <c r="J67321" s="27"/>
    </row>
    <row r="67322" spans="2:10" x14ac:dyDescent="0.25">
      <c r="B67322" s="27"/>
      <c r="D67322" s="27"/>
      <c r="E67322" s="27"/>
      <c r="I67322" s="27"/>
      <c r="J67322" s="27"/>
    </row>
    <row r="67323" spans="2:10" x14ac:dyDescent="0.25">
      <c r="B67323" s="27"/>
      <c r="D67323" s="27"/>
      <c r="E67323" s="27"/>
      <c r="I67323" s="27"/>
      <c r="J67323" s="27"/>
    </row>
    <row r="67324" spans="2:10" x14ac:dyDescent="0.25">
      <c r="B67324" s="27"/>
      <c r="D67324" s="27"/>
      <c r="E67324" s="27"/>
      <c r="I67324" s="27"/>
      <c r="J67324" s="27"/>
    </row>
    <row r="67325" spans="2:10" x14ac:dyDescent="0.25">
      <c r="B67325" s="27"/>
      <c r="D67325" s="27"/>
      <c r="E67325" s="27"/>
      <c r="I67325" s="27"/>
      <c r="J67325" s="27"/>
    </row>
    <row r="67326" spans="2:10" x14ac:dyDescent="0.25">
      <c r="B67326" s="27"/>
      <c r="D67326" s="27"/>
      <c r="E67326" s="27"/>
      <c r="I67326" s="27"/>
      <c r="J67326" s="27"/>
    </row>
    <row r="67327" spans="2:10" x14ac:dyDescent="0.25">
      <c r="B67327" s="27"/>
      <c r="D67327" s="27"/>
      <c r="E67327" s="27"/>
      <c r="I67327" s="27"/>
      <c r="J67327" s="27"/>
    </row>
    <row r="67328" spans="2:10" x14ac:dyDescent="0.25">
      <c r="B67328" s="27"/>
      <c r="D67328" s="27"/>
      <c r="E67328" s="27"/>
      <c r="I67328" s="27"/>
      <c r="J67328" s="27"/>
    </row>
    <row r="67329" spans="2:10" x14ac:dyDescent="0.25">
      <c r="B67329" s="27"/>
      <c r="D67329" s="27"/>
      <c r="E67329" s="27"/>
      <c r="I67329" s="27"/>
      <c r="J67329" s="27"/>
    </row>
    <row r="67330" spans="2:10" x14ac:dyDescent="0.25">
      <c r="B67330" s="27"/>
      <c r="D67330" s="27"/>
      <c r="E67330" s="27"/>
      <c r="I67330" s="27"/>
      <c r="J67330" s="27"/>
    </row>
    <row r="67331" spans="2:10" x14ac:dyDescent="0.25">
      <c r="B67331" s="27"/>
      <c r="D67331" s="27"/>
      <c r="E67331" s="27"/>
      <c r="I67331" s="27"/>
      <c r="J67331" s="27"/>
    </row>
    <row r="67332" spans="2:10" x14ac:dyDescent="0.25">
      <c r="B67332" s="27"/>
      <c r="D67332" s="27"/>
      <c r="E67332" s="27"/>
      <c r="I67332" s="27"/>
      <c r="J67332" s="27"/>
    </row>
    <row r="67333" spans="2:10" x14ac:dyDescent="0.25">
      <c r="B67333" s="27"/>
      <c r="D67333" s="27"/>
      <c r="E67333" s="27"/>
      <c r="I67333" s="27"/>
      <c r="J67333" s="27"/>
    </row>
    <row r="67334" spans="2:10" x14ac:dyDescent="0.25">
      <c r="B67334" s="27"/>
      <c r="D67334" s="27"/>
      <c r="E67334" s="27"/>
      <c r="I67334" s="27"/>
      <c r="J67334" s="27"/>
    </row>
    <row r="67335" spans="2:10" x14ac:dyDescent="0.25">
      <c r="B67335" s="27"/>
      <c r="D67335" s="27"/>
      <c r="E67335" s="27"/>
      <c r="I67335" s="27"/>
      <c r="J67335" s="27"/>
    </row>
    <row r="67336" spans="2:10" x14ac:dyDescent="0.25">
      <c r="B67336" s="27"/>
      <c r="D67336" s="27"/>
      <c r="E67336" s="27"/>
      <c r="I67336" s="27"/>
      <c r="J67336" s="27"/>
    </row>
    <row r="67337" spans="2:10" x14ac:dyDescent="0.25">
      <c r="B67337" s="27"/>
      <c r="D67337" s="27"/>
      <c r="E67337" s="27"/>
      <c r="I67337" s="27"/>
      <c r="J67337" s="27"/>
    </row>
    <row r="67338" spans="2:10" x14ac:dyDescent="0.25">
      <c r="B67338" s="27"/>
      <c r="D67338" s="27"/>
      <c r="E67338" s="27"/>
      <c r="I67338" s="27"/>
      <c r="J67338" s="27"/>
    </row>
    <row r="67339" spans="2:10" x14ac:dyDescent="0.25">
      <c r="B67339" s="27"/>
      <c r="D67339" s="27"/>
      <c r="E67339" s="27"/>
      <c r="I67339" s="27"/>
      <c r="J67339" s="27"/>
    </row>
    <row r="67340" spans="2:10" x14ac:dyDescent="0.25">
      <c r="B67340" s="27"/>
      <c r="D67340" s="27"/>
      <c r="E67340" s="27"/>
      <c r="I67340" s="27"/>
      <c r="J67340" s="27"/>
    </row>
    <row r="67341" spans="2:10" x14ac:dyDescent="0.25">
      <c r="B67341" s="27"/>
      <c r="D67341" s="27"/>
      <c r="E67341" s="27"/>
      <c r="I67341" s="27"/>
      <c r="J67341" s="27"/>
    </row>
    <row r="67342" spans="2:10" x14ac:dyDescent="0.25">
      <c r="B67342" s="27"/>
      <c r="D67342" s="27"/>
      <c r="E67342" s="27"/>
      <c r="I67342" s="27"/>
      <c r="J67342" s="27"/>
    </row>
    <row r="67343" spans="2:10" x14ac:dyDescent="0.25">
      <c r="B67343" s="27"/>
      <c r="D67343" s="27"/>
      <c r="E67343" s="27"/>
      <c r="I67343" s="27"/>
      <c r="J67343" s="27"/>
    </row>
    <row r="67344" spans="2:10" x14ac:dyDescent="0.25">
      <c r="B67344" s="27"/>
      <c r="D67344" s="27"/>
      <c r="E67344" s="27"/>
      <c r="I67344" s="27"/>
      <c r="J67344" s="27"/>
    </row>
    <row r="67345" spans="2:10" x14ac:dyDescent="0.25">
      <c r="B67345" s="27"/>
      <c r="D67345" s="27"/>
      <c r="E67345" s="27"/>
      <c r="I67345" s="27"/>
      <c r="J67345" s="27"/>
    </row>
    <row r="67346" spans="2:10" x14ac:dyDescent="0.25">
      <c r="B67346" s="27"/>
      <c r="D67346" s="27"/>
      <c r="E67346" s="27"/>
      <c r="I67346" s="27"/>
      <c r="J67346" s="27"/>
    </row>
    <row r="67347" spans="2:10" x14ac:dyDescent="0.25">
      <c r="B67347" s="27"/>
      <c r="D67347" s="27"/>
      <c r="E67347" s="27"/>
      <c r="I67347" s="27"/>
      <c r="J67347" s="27"/>
    </row>
    <row r="67348" spans="2:10" x14ac:dyDescent="0.25">
      <c r="B67348" s="27"/>
      <c r="D67348" s="27"/>
      <c r="E67348" s="27"/>
      <c r="I67348" s="27"/>
      <c r="J67348" s="27"/>
    </row>
    <row r="67349" spans="2:10" x14ac:dyDescent="0.25">
      <c r="B67349" s="27"/>
      <c r="D67349" s="27"/>
      <c r="E67349" s="27"/>
      <c r="I67349" s="27"/>
      <c r="J67349" s="27"/>
    </row>
    <row r="67350" spans="2:10" x14ac:dyDescent="0.25">
      <c r="B67350" s="27"/>
      <c r="D67350" s="27"/>
      <c r="E67350" s="27"/>
      <c r="I67350" s="27"/>
      <c r="J67350" s="27"/>
    </row>
    <row r="67351" spans="2:10" x14ac:dyDescent="0.25">
      <c r="B67351" s="27"/>
      <c r="D67351" s="27"/>
      <c r="E67351" s="27"/>
      <c r="I67351" s="27"/>
      <c r="J67351" s="27"/>
    </row>
    <row r="67352" spans="2:10" x14ac:dyDescent="0.25">
      <c r="B67352" s="27"/>
      <c r="D67352" s="27"/>
      <c r="E67352" s="27"/>
      <c r="I67352" s="27"/>
      <c r="J67352" s="27"/>
    </row>
    <row r="67353" spans="2:10" x14ac:dyDescent="0.25">
      <c r="B67353" s="27"/>
      <c r="D67353" s="27"/>
      <c r="E67353" s="27"/>
      <c r="I67353" s="27"/>
      <c r="J67353" s="27"/>
    </row>
    <row r="67354" spans="2:10" x14ac:dyDescent="0.25">
      <c r="B67354" s="27"/>
      <c r="D67354" s="27"/>
      <c r="E67354" s="27"/>
      <c r="I67354" s="27"/>
      <c r="J67354" s="27"/>
    </row>
    <row r="67355" spans="2:10" x14ac:dyDescent="0.25">
      <c r="B67355" s="27"/>
      <c r="D67355" s="27"/>
      <c r="E67355" s="27"/>
      <c r="I67355" s="27"/>
      <c r="J67355" s="27"/>
    </row>
    <row r="67356" spans="2:10" x14ac:dyDescent="0.25">
      <c r="B67356" s="27"/>
      <c r="D67356" s="27"/>
      <c r="E67356" s="27"/>
      <c r="I67356" s="27"/>
      <c r="J67356" s="27"/>
    </row>
    <row r="67357" spans="2:10" x14ac:dyDescent="0.25">
      <c r="B67357" s="27"/>
      <c r="D67357" s="27"/>
      <c r="E67357" s="27"/>
      <c r="I67357" s="27"/>
      <c r="J67357" s="27"/>
    </row>
    <row r="67358" spans="2:10" x14ac:dyDescent="0.25">
      <c r="B67358" s="27"/>
      <c r="D67358" s="27"/>
      <c r="E67358" s="27"/>
      <c r="I67358" s="27"/>
      <c r="J67358" s="27"/>
    </row>
    <row r="67359" spans="2:10" x14ac:dyDescent="0.25">
      <c r="B67359" s="27"/>
      <c r="D67359" s="27"/>
      <c r="E67359" s="27"/>
      <c r="I67359" s="27"/>
      <c r="J67359" s="27"/>
    </row>
    <row r="67360" spans="2:10" x14ac:dyDescent="0.25">
      <c r="B67360" s="27"/>
      <c r="D67360" s="27"/>
      <c r="E67360" s="27"/>
      <c r="I67360" s="27"/>
      <c r="J67360" s="27"/>
    </row>
    <row r="67361" spans="2:10" x14ac:dyDescent="0.25">
      <c r="B67361" s="27"/>
      <c r="D67361" s="27"/>
      <c r="E67361" s="27"/>
      <c r="I67361" s="27"/>
      <c r="J67361" s="27"/>
    </row>
    <row r="67362" spans="2:10" x14ac:dyDescent="0.25">
      <c r="B67362" s="27"/>
      <c r="D67362" s="27"/>
      <c r="E67362" s="27"/>
      <c r="I67362" s="27"/>
      <c r="J67362" s="27"/>
    </row>
    <row r="67363" spans="2:10" x14ac:dyDescent="0.25">
      <c r="B67363" s="27"/>
      <c r="D67363" s="27"/>
      <c r="E67363" s="27"/>
      <c r="I67363" s="27"/>
      <c r="J67363" s="27"/>
    </row>
    <row r="67364" spans="2:10" x14ac:dyDescent="0.25">
      <c r="B67364" s="27"/>
      <c r="D67364" s="27"/>
      <c r="E67364" s="27"/>
      <c r="I67364" s="27"/>
      <c r="J67364" s="27"/>
    </row>
    <row r="67365" spans="2:10" x14ac:dyDescent="0.25">
      <c r="B67365" s="27"/>
      <c r="D67365" s="27"/>
      <c r="E67365" s="27"/>
      <c r="I67365" s="27"/>
      <c r="J67365" s="27"/>
    </row>
    <row r="67366" spans="2:10" x14ac:dyDescent="0.25">
      <c r="B67366" s="27"/>
      <c r="D67366" s="27"/>
      <c r="E67366" s="27"/>
      <c r="I67366" s="27"/>
      <c r="J67366" s="27"/>
    </row>
    <row r="67367" spans="2:10" x14ac:dyDescent="0.25">
      <c r="B67367" s="27"/>
      <c r="D67367" s="27"/>
      <c r="E67367" s="27"/>
      <c r="I67367" s="27"/>
      <c r="J67367" s="27"/>
    </row>
    <row r="67368" spans="2:10" x14ac:dyDescent="0.25">
      <c r="B67368" s="27"/>
      <c r="D67368" s="27"/>
      <c r="E67368" s="27"/>
      <c r="I67368" s="27"/>
      <c r="J67368" s="27"/>
    </row>
    <row r="67369" spans="2:10" x14ac:dyDescent="0.25">
      <c r="B67369" s="27"/>
      <c r="D67369" s="27"/>
      <c r="E67369" s="27"/>
      <c r="I67369" s="27"/>
      <c r="J67369" s="27"/>
    </row>
    <row r="67370" spans="2:10" x14ac:dyDescent="0.25">
      <c r="B67370" s="27"/>
      <c r="D67370" s="27"/>
      <c r="E67370" s="27"/>
      <c r="I67370" s="27"/>
      <c r="J67370" s="27"/>
    </row>
    <row r="67371" spans="2:10" x14ac:dyDescent="0.25">
      <c r="B67371" s="27"/>
      <c r="D67371" s="27"/>
      <c r="E67371" s="27"/>
      <c r="I67371" s="27"/>
      <c r="J67371" s="27"/>
    </row>
    <row r="67372" spans="2:10" x14ac:dyDescent="0.25">
      <c r="B67372" s="27"/>
      <c r="D67372" s="27"/>
      <c r="E67372" s="27"/>
      <c r="I67372" s="27"/>
      <c r="J67372" s="27"/>
    </row>
    <row r="67373" spans="2:10" x14ac:dyDescent="0.25">
      <c r="B67373" s="27"/>
      <c r="D67373" s="27"/>
      <c r="E67373" s="27"/>
      <c r="I67373" s="27"/>
      <c r="J67373" s="27"/>
    </row>
    <row r="67374" spans="2:10" x14ac:dyDescent="0.25">
      <c r="B67374" s="27"/>
      <c r="D67374" s="27"/>
      <c r="E67374" s="27"/>
      <c r="I67374" s="27"/>
      <c r="J67374" s="27"/>
    </row>
    <row r="67375" spans="2:10" x14ac:dyDescent="0.25">
      <c r="B67375" s="27"/>
      <c r="D67375" s="27"/>
      <c r="E67375" s="27"/>
      <c r="I67375" s="27"/>
      <c r="J67375" s="27"/>
    </row>
    <row r="67376" spans="2:10" x14ac:dyDescent="0.25">
      <c r="B67376" s="27"/>
      <c r="D67376" s="27"/>
      <c r="E67376" s="27"/>
      <c r="I67376" s="27"/>
      <c r="J67376" s="27"/>
    </row>
    <row r="67377" spans="2:10" x14ac:dyDescent="0.25">
      <c r="B67377" s="27"/>
      <c r="D67377" s="27"/>
      <c r="E67377" s="27"/>
      <c r="I67377" s="27"/>
      <c r="J67377" s="27"/>
    </row>
    <row r="67378" spans="2:10" x14ac:dyDescent="0.25">
      <c r="B67378" s="27"/>
      <c r="D67378" s="27"/>
      <c r="E67378" s="27"/>
      <c r="I67378" s="27"/>
      <c r="J67378" s="27"/>
    </row>
    <row r="67379" spans="2:10" x14ac:dyDescent="0.25">
      <c r="B67379" s="27"/>
      <c r="D67379" s="27"/>
      <c r="E67379" s="27"/>
      <c r="I67379" s="27"/>
      <c r="J67379" s="27"/>
    </row>
    <row r="67380" spans="2:10" x14ac:dyDescent="0.25">
      <c r="B67380" s="27"/>
      <c r="D67380" s="27"/>
      <c r="E67380" s="27"/>
      <c r="I67380" s="27"/>
      <c r="J67380" s="27"/>
    </row>
    <row r="67381" spans="2:10" x14ac:dyDescent="0.25">
      <c r="B67381" s="27"/>
      <c r="D67381" s="27"/>
      <c r="E67381" s="27"/>
      <c r="I67381" s="27"/>
      <c r="J67381" s="27"/>
    </row>
    <row r="67382" spans="2:10" x14ac:dyDescent="0.25">
      <c r="B67382" s="27"/>
      <c r="D67382" s="27"/>
      <c r="E67382" s="27"/>
      <c r="I67382" s="27"/>
      <c r="J67382" s="27"/>
    </row>
    <row r="67383" spans="2:10" x14ac:dyDescent="0.25">
      <c r="B67383" s="27"/>
      <c r="D67383" s="27"/>
      <c r="E67383" s="27"/>
      <c r="I67383" s="27"/>
      <c r="J67383" s="27"/>
    </row>
    <row r="67384" spans="2:10" x14ac:dyDescent="0.25">
      <c r="B67384" s="27"/>
      <c r="D67384" s="27"/>
      <c r="E67384" s="27"/>
      <c r="I67384" s="27"/>
      <c r="J67384" s="27"/>
    </row>
    <row r="67385" spans="2:10" x14ac:dyDescent="0.25">
      <c r="B67385" s="27"/>
      <c r="D67385" s="27"/>
      <c r="E67385" s="27"/>
      <c r="I67385" s="27"/>
      <c r="J67385" s="27"/>
    </row>
    <row r="67386" spans="2:10" x14ac:dyDescent="0.25">
      <c r="B67386" s="27"/>
      <c r="D67386" s="27"/>
      <c r="E67386" s="27"/>
      <c r="I67386" s="27"/>
      <c r="J67386" s="27"/>
    </row>
    <row r="67387" spans="2:10" x14ac:dyDescent="0.25">
      <c r="B67387" s="27"/>
      <c r="D67387" s="27"/>
      <c r="E67387" s="27"/>
      <c r="I67387" s="27"/>
      <c r="J67387" s="27"/>
    </row>
    <row r="67388" spans="2:10" x14ac:dyDescent="0.25">
      <c r="B67388" s="27"/>
      <c r="D67388" s="27"/>
      <c r="E67388" s="27"/>
      <c r="I67388" s="27"/>
      <c r="J67388" s="27"/>
    </row>
    <row r="67389" spans="2:10" x14ac:dyDescent="0.25">
      <c r="B67389" s="27"/>
      <c r="D67389" s="27"/>
      <c r="E67389" s="27"/>
      <c r="I67389" s="27"/>
      <c r="J67389" s="27"/>
    </row>
    <row r="67390" spans="2:10" x14ac:dyDescent="0.25">
      <c r="B67390" s="27"/>
      <c r="D67390" s="27"/>
      <c r="E67390" s="27"/>
      <c r="I67390" s="27"/>
      <c r="J67390" s="27"/>
    </row>
    <row r="67391" spans="2:10" x14ac:dyDescent="0.25">
      <c r="B67391" s="27"/>
      <c r="D67391" s="27"/>
      <c r="E67391" s="27"/>
      <c r="I67391" s="27"/>
      <c r="J67391" s="27"/>
    </row>
    <row r="67392" spans="2:10" x14ac:dyDescent="0.25">
      <c r="B67392" s="27"/>
      <c r="D67392" s="27"/>
      <c r="E67392" s="27"/>
      <c r="I67392" s="27"/>
      <c r="J67392" s="27"/>
    </row>
    <row r="67393" spans="2:10" x14ac:dyDescent="0.25">
      <c r="B67393" s="27"/>
      <c r="D67393" s="27"/>
      <c r="E67393" s="27"/>
      <c r="I67393" s="27"/>
      <c r="J67393" s="27"/>
    </row>
    <row r="67394" spans="2:10" x14ac:dyDescent="0.25">
      <c r="B67394" s="27"/>
      <c r="D67394" s="27"/>
      <c r="E67394" s="27"/>
      <c r="I67394" s="27"/>
      <c r="J67394" s="27"/>
    </row>
    <row r="67395" spans="2:10" x14ac:dyDescent="0.25">
      <c r="B67395" s="27"/>
      <c r="D67395" s="27"/>
      <c r="E67395" s="27"/>
      <c r="I67395" s="27"/>
      <c r="J67395" s="27"/>
    </row>
    <row r="67396" spans="2:10" x14ac:dyDescent="0.25">
      <c r="B67396" s="27"/>
      <c r="D67396" s="27"/>
      <c r="E67396" s="27"/>
      <c r="I67396" s="27"/>
      <c r="J67396" s="27"/>
    </row>
    <row r="67397" spans="2:10" x14ac:dyDescent="0.25">
      <c r="B67397" s="27"/>
      <c r="D67397" s="27"/>
      <c r="E67397" s="27"/>
      <c r="I67397" s="27"/>
      <c r="J67397" s="27"/>
    </row>
    <row r="67398" spans="2:10" x14ac:dyDescent="0.25">
      <c r="B67398" s="27"/>
      <c r="D67398" s="27"/>
      <c r="E67398" s="27"/>
      <c r="I67398" s="27"/>
      <c r="J67398" s="27"/>
    </row>
    <row r="67399" spans="2:10" x14ac:dyDescent="0.25">
      <c r="B67399" s="27"/>
      <c r="D67399" s="27"/>
      <c r="E67399" s="27"/>
      <c r="I67399" s="27"/>
      <c r="J67399" s="27"/>
    </row>
    <row r="67400" spans="2:10" x14ac:dyDescent="0.25">
      <c r="B67400" s="27"/>
      <c r="D67400" s="27"/>
      <c r="E67400" s="27"/>
      <c r="I67400" s="27"/>
      <c r="J67400" s="27"/>
    </row>
    <row r="67401" spans="2:10" x14ac:dyDescent="0.25">
      <c r="B67401" s="27"/>
      <c r="D67401" s="27"/>
      <c r="E67401" s="27"/>
      <c r="I67401" s="27"/>
      <c r="J67401" s="27"/>
    </row>
    <row r="67402" spans="2:10" x14ac:dyDescent="0.25">
      <c r="B67402" s="27"/>
      <c r="D67402" s="27"/>
      <c r="E67402" s="27"/>
      <c r="I67402" s="27"/>
      <c r="J67402" s="27"/>
    </row>
    <row r="67403" spans="2:10" x14ac:dyDescent="0.25">
      <c r="B67403" s="27"/>
      <c r="D67403" s="27"/>
      <c r="E67403" s="27"/>
      <c r="I67403" s="27"/>
      <c r="J67403" s="27"/>
    </row>
    <row r="67404" spans="2:10" x14ac:dyDescent="0.25">
      <c r="B67404" s="27"/>
      <c r="D67404" s="27"/>
      <c r="E67404" s="27"/>
      <c r="I67404" s="27"/>
      <c r="J67404" s="27"/>
    </row>
    <row r="67405" spans="2:10" x14ac:dyDescent="0.25">
      <c r="B67405" s="27"/>
      <c r="D67405" s="27"/>
      <c r="E67405" s="27"/>
      <c r="I67405" s="27"/>
      <c r="J67405" s="27"/>
    </row>
    <row r="67406" spans="2:10" x14ac:dyDescent="0.25">
      <c r="B67406" s="27"/>
      <c r="D67406" s="27"/>
      <c r="E67406" s="27"/>
      <c r="I67406" s="27"/>
      <c r="J67406" s="27"/>
    </row>
    <row r="67407" spans="2:10" x14ac:dyDescent="0.25">
      <c r="B67407" s="27"/>
      <c r="D67407" s="27"/>
      <c r="E67407" s="27"/>
      <c r="I67407" s="27"/>
      <c r="J67407" s="27"/>
    </row>
    <row r="67408" spans="2:10" x14ac:dyDescent="0.25">
      <c r="B67408" s="27"/>
      <c r="D67408" s="27"/>
      <c r="E67408" s="27"/>
      <c r="I67408" s="27"/>
      <c r="J67408" s="27"/>
    </row>
    <row r="67409" spans="2:10" x14ac:dyDescent="0.25">
      <c r="B67409" s="27"/>
      <c r="D67409" s="27"/>
      <c r="E67409" s="27"/>
      <c r="I67409" s="27"/>
      <c r="J67409" s="27"/>
    </row>
    <row r="67410" spans="2:10" x14ac:dyDescent="0.25">
      <c r="B67410" s="27"/>
      <c r="D67410" s="27"/>
      <c r="E67410" s="27"/>
      <c r="I67410" s="27"/>
      <c r="J67410" s="27"/>
    </row>
    <row r="67411" spans="2:10" x14ac:dyDescent="0.25">
      <c r="B67411" s="27"/>
      <c r="D67411" s="27"/>
      <c r="E67411" s="27"/>
      <c r="I67411" s="27"/>
      <c r="J67411" s="27"/>
    </row>
    <row r="67412" spans="2:10" x14ac:dyDescent="0.25">
      <c r="B67412" s="27"/>
      <c r="D67412" s="27"/>
      <c r="E67412" s="27"/>
      <c r="I67412" s="27"/>
      <c r="J67412" s="27"/>
    </row>
    <row r="67413" spans="2:10" x14ac:dyDescent="0.25">
      <c r="B67413" s="27"/>
      <c r="D67413" s="27"/>
      <c r="E67413" s="27"/>
      <c r="I67413" s="27"/>
      <c r="J67413" s="27"/>
    </row>
    <row r="67414" spans="2:10" x14ac:dyDescent="0.25">
      <c r="B67414" s="27"/>
      <c r="D67414" s="27"/>
      <c r="E67414" s="27"/>
      <c r="I67414" s="27"/>
      <c r="J67414" s="27"/>
    </row>
    <row r="67415" spans="2:10" x14ac:dyDescent="0.25">
      <c r="B67415" s="27"/>
      <c r="D67415" s="27"/>
      <c r="E67415" s="27"/>
      <c r="I67415" s="27"/>
      <c r="J67415" s="27"/>
    </row>
    <row r="67416" spans="2:10" x14ac:dyDescent="0.25">
      <c r="B67416" s="27"/>
      <c r="D67416" s="27"/>
      <c r="E67416" s="27"/>
      <c r="I67416" s="27"/>
      <c r="J67416" s="27"/>
    </row>
    <row r="67417" spans="2:10" x14ac:dyDescent="0.25">
      <c r="B67417" s="27"/>
      <c r="D67417" s="27"/>
      <c r="E67417" s="27"/>
      <c r="I67417" s="27"/>
      <c r="J67417" s="27"/>
    </row>
    <row r="67418" spans="2:10" x14ac:dyDescent="0.25">
      <c r="B67418" s="27"/>
      <c r="D67418" s="27"/>
      <c r="E67418" s="27"/>
      <c r="I67418" s="27"/>
      <c r="J67418" s="27"/>
    </row>
    <row r="67419" spans="2:10" x14ac:dyDescent="0.25">
      <c r="B67419" s="27"/>
      <c r="D67419" s="27"/>
      <c r="E67419" s="27"/>
      <c r="I67419" s="27"/>
      <c r="J67419" s="27"/>
    </row>
    <row r="67420" spans="2:10" x14ac:dyDescent="0.25">
      <c r="B67420" s="27"/>
      <c r="D67420" s="27"/>
      <c r="E67420" s="27"/>
      <c r="I67420" s="27"/>
      <c r="J67420" s="27"/>
    </row>
    <row r="67421" spans="2:10" x14ac:dyDescent="0.25">
      <c r="B67421" s="27"/>
      <c r="D67421" s="27"/>
      <c r="E67421" s="27"/>
      <c r="I67421" s="27"/>
      <c r="J67421" s="27"/>
    </row>
    <row r="67422" spans="2:10" x14ac:dyDescent="0.25">
      <c r="B67422" s="27"/>
      <c r="D67422" s="27"/>
      <c r="E67422" s="27"/>
      <c r="I67422" s="27"/>
      <c r="J67422" s="27"/>
    </row>
    <row r="67423" spans="2:10" x14ac:dyDescent="0.25">
      <c r="B67423" s="27"/>
      <c r="D67423" s="27"/>
      <c r="E67423" s="27"/>
      <c r="I67423" s="27"/>
      <c r="J67423" s="27"/>
    </row>
    <row r="67424" spans="2:10" x14ac:dyDescent="0.25">
      <c r="B67424" s="27"/>
      <c r="D67424" s="27"/>
      <c r="E67424" s="27"/>
      <c r="I67424" s="27"/>
      <c r="J67424" s="27"/>
    </row>
    <row r="67425" spans="2:10" x14ac:dyDescent="0.25">
      <c r="B67425" s="27"/>
      <c r="D67425" s="27"/>
      <c r="E67425" s="27"/>
      <c r="I67425" s="27"/>
      <c r="J67425" s="27"/>
    </row>
    <row r="67426" spans="2:10" x14ac:dyDescent="0.25">
      <c r="B67426" s="27"/>
      <c r="D67426" s="27"/>
      <c r="E67426" s="27"/>
      <c r="I67426" s="27"/>
      <c r="J67426" s="27"/>
    </row>
    <row r="67427" spans="2:10" x14ac:dyDescent="0.25">
      <c r="B67427" s="27"/>
      <c r="D67427" s="27"/>
      <c r="E67427" s="27"/>
      <c r="I67427" s="27"/>
      <c r="J67427" s="27"/>
    </row>
    <row r="67428" spans="2:10" x14ac:dyDescent="0.25">
      <c r="B67428" s="27"/>
      <c r="D67428" s="27"/>
      <c r="E67428" s="27"/>
      <c r="I67428" s="27"/>
      <c r="J67428" s="27"/>
    </row>
    <row r="67429" spans="2:10" x14ac:dyDescent="0.25">
      <c r="B67429" s="27"/>
      <c r="D67429" s="27"/>
      <c r="E67429" s="27"/>
      <c r="I67429" s="27"/>
      <c r="J67429" s="27"/>
    </row>
    <row r="67430" spans="2:10" x14ac:dyDescent="0.25">
      <c r="B67430" s="27"/>
      <c r="D67430" s="27"/>
      <c r="E67430" s="27"/>
      <c r="I67430" s="27"/>
      <c r="J67430" s="27"/>
    </row>
    <row r="67431" spans="2:10" x14ac:dyDescent="0.25">
      <c r="B67431" s="27"/>
      <c r="D67431" s="27"/>
      <c r="E67431" s="27"/>
      <c r="I67431" s="27"/>
      <c r="J67431" s="27"/>
    </row>
    <row r="67432" spans="2:10" x14ac:dyDescent="0.25">
      <c r="B67432" s="27"/>
      <c r="D67432" s="27"/>
      <c r="E67432" s="27"/>
      <c r="I67432" s="27"/>
      <c r="J67432" s="27"/>
    </row>
    <row r="67433" spans="2:10" x14ac:dyDescent="0.25">
      <c r="B67433" s="27"/>
      <c r="D67433" s="27"/>
      <c r="E67433" s="27"/>
      <c r="I67433" s="27"/>
      <c r="J67433" s="27"/>
    </row>
    <row r="67434" spans="2:10" x14ac:dyDescent="0.25">
      <c r="B67434" s="27"/>
      <c r="D67434" s="27"/>
      <c r="E67434" s="27"/>
      <c r="I67434" s="27"/>
      <c r="J67434" s="27"/>
    </row>
    <row r="67435" spans="2:10" x14ac:dyDescent="0.25">
      <c r="B67435" s="27"/>
      <c r="D67435" s="27"/>
      <c r="E67435" s="27"/>
      <c r="I67435" s="27"/>
      <c r="J67435" s="27"/>
    </row>
    <row r="67436" spans="2:10" x14ac:dyDescent="0.25">
      <c r="B67436" s="27"/>
      <c r="D67436" s="27"/>
      <c r="E67436" s="27"/>
      <c r="I67436" s="27"/>
      <c r="J67436" s="27"/>
    </row>
    <row r="67437" spans="2:10" x14ac:dyDescent="0.25">
      <c r="B67437" s="27"/>
      <c r="D67437" s="27"/>
      <c r="E67437" s="27"/>
      <c r="I67437" s="27"/>
      <c r="J67437" s="27"/>
    </row>
    <row r="67438" spans="2:10" x14ac:dyDescent="0.25">
      <c r="B67438" s="27"/>
      <c r="D67438" s="27"/>
      <c r="E67438" s="27"/>
      <c r="I67438" s="27"/>
      <c r="J67438" s="27"/>
    </row>
    <row r="67439" spans="2:10" x14ac:dyDescent="0.25">
      <c r="B67439" s="27"/>
      <c r="D67439" s="27"/>
      <c r="E67439" s="27"/>
      <c r="I67439" s="27"/>
      <c r="J67439" s="27"/>
    </row>
    <row r="67440" spans="2:10" x14ac:dyDescent="0.25">
      <c r="B67440" s="27"/>
      <c r="D67440" s="27"/>
      <c r="E67440" s="27"/>
      <c r="I67440" s="27"/>
      <c r="J67440" s="27"/>
    </row>
    <row r="67441" spans="2:10" x14ac:dyDescent="0.25">
      <c r="B67441" s="27"/>
      <c r="D67441" s="27"/>
      <c r="E67441" s="27"/>
      <c r="I67441" s="27"/>
      <c r="J67441" s="27"/>
    </row>
    <row r="67442" spans="2:10" x14ac:dyDescent="0.25">
      <c r="B67442" s="27"/>
      <c r="D67442" s="27"/>
      <c r="E67442" s="27"/>
      <c r="I67442" s="27"/>
      <c r="J67442" s="27"/>
    </row>
    <row r="67443" spans="2:10" x14ac:dyDescent="0.25">
      <c r="B67443" s="27"/>
      <c r="D67443" s="27"/>
      <c r="E67443" s="27"/>
      <c r="I67443" s="27"/>
      <c r="J67443" s="27"/>
    </row>
    <row r="67444" spans="2:10" x14ac:dyDescent="0.25">
      <c r="B67444" s="27"/>
      <c r="D67444" s="27"/>
      <c r="E67444" s="27"/>
      <c r="I67444" s="27"/>
      <c r="J67444" s="27"/>
    </row>
    <row r="67445" spans="2:10" x14ac:dyDescent="0.25">
      <c r="B67445" s="27"/>
      <c r="D67445" s="27"/>
      <c r="E67445" s="27"/>
      <c r="I67445" s="27"/>
      <c r="J67445" s="27"/>
    </row>
    <row r="67446" spans="2:10" x14ac:dyDescent="0.25">
      <c r="B67446" s="27"/>
      <c r="D67446" s="27"/>
      <c r="E67446" s="27"/>
      <c r="I67446" s="27"/>
      <c r="J67446" s="27"/>
    </row>
    <row r="67447" spans="2:10" x14ac:dyDescent="0.25">
      <c r="B67447" s="27"/>
      <c r="D67447" s="27"/>
      <c r="E67447" s="27"/>
      <c r="I67447" s="27"/>
      <c r="J67447" s="27"/>
    </row>
    <row r="67448" spans="2:10" x14ac:dyDescent="0.25">
      <c r="B67448" s="27"/>
      <c r="D67448" s="27"/>
      <c r="E67448" s="27"/>
      <c r="I67448" s="27"/>
      <c r="J67448" s="27"/>
    </row>
    <row r="67449" spans="2:10" x14ac:dyDescent="0.25">
      <c r="B67449" s="27"/>
      <c r="D67449" s="27"/>
      <c r="E67449" s="27"/>
      <c r="I67449" s="27"/>
      <c r="J67449" s="27"/>
    </row>
    <row r="67450" spans="2:10" x14ac:dyDescent="0.25">
      <c r="B67450" s="27"/>
      <c r="D67450" s="27"/>
      <c r="E67450" s="27"/>
      <c r="I67450" s="27"/>
      <c r="J67450" s="27"/>
    </row>
    <row r="67451" spans="2:10" x14ac:dyDescent="0.25">
      <c r="B67451" s="27"/>
      <c r="D67451" s="27"/>
      <c r="E67451" s="27"/>
      <c r="I67451" s="27"/>
      <c r="J67451" s="27"/>
    </row>
    <row r="67452" spans="2:10" x14ac:dyDescent="0.25">
      <c r="B67452" s="27"/>
      <c r="D67452" s="27"/>
      <c r="E67452" s="27"/>
      <c r="I67452" s="27"/>
      <c r="J67452" s="27"/>
    </row>
    <row r="67453" spans="2:10" x14ac:dyDescent="0.25">
      <c r="B67453" s="27"/>
      <c r="D67453" s="27"/>
      <c r="E67453" s="27"/>
      <c r="I67453" s="27"/>
      <c r="J67453" s="27"/>
    </row>
    <row r="67454" spans="2:10" x14ac:dyDescent="0.25">
      <c r="B67454" s="27"/>
      <c r="D67454" s="27"/>
      <c r="E67454" s="27"/>
      <c r="I67454" s="27"/>
      <c r="J67454" s="27"/>
    </row>
    <row r="67455" spans="2:10" x14ac:dyDescent="0.25">
      <c r="B67455" s="27"/>
      <c r="D67455" s="27"/>
      <c r="E67455" s="27"/>
      <c r="I67455" s="27"/>
      <c r="J67455" s="27"/>
    </row>
    <row r="67456" spans="2:10" x14ac:dyDescent="0.25">
      <c r="B67456" s="27"/>
      <c r="D67456" s="27"/>
      <c r="E67456" s="27"/>
      <c r="I67456" s="27"/>
      <c r="J67456" s="27"/>
    </row>
    <row r="67457" spans="2:10" x14ac:dyDescent="0.25">
      <c r="B67457" s="27"/>
      <c r="D67457" s="27"/>
      <c r="E67457" s="27"/>
      <c r="I67457" s="27"/>
      <c r="J67457" s="27"/>
    </row>
    <row r="67458" spans="2:10" x14ac:dyDescent="0.25">
      <c r="B67458" s="27"/>
      <c r="D67458" s="27"/>
      <c r="E67458" s="27"/>
      <c r="I67458" s="27"/>
      <c r="J67458" s="27"/>
    </row>
    <row r="67459" spans="2:10" x14ac:dyDescent="0.25">
      <c r="B67459" s="27"/>
      <c r="D67459" s="27"/>
      <c r="E67459" s="27"/>
      <c r="I67459" s="27"/>
      <c r="J67459" s="27"/>
    </row>
    <row r="67460" spans="2:10" x14ac:dyDescent="0.25">
      <c r="B67460" s="27"/>
      <c r="D67460" s="27"/>
      <c r="E67460" s="27"/>
      <c r="I67460" s="27"/>
      <c r="J67460" s="27"/>
    </row>
    <row r="67461" spans="2:10" x14ac:dyDescent="0.25">
      <c r="B67461" s="27"/>
      <c r="D67461" s="27"/>
      <c r="E67461" s="27"/>
      <c r="I67461" s="27"/>
      <c r="J67461" s="27"/>
    </row>
    <row r="67462" spans="2:10" x14ac:dyDescent="0.25">
      <c r="B67462" s="27"/>
      <c r="D67462" s="27"/>
      <c r="E67462" s="27"/>
      <c r="I67462" s="27"/>
      <c r="J67462" s="27"/>
    </row>
    <row r="67463" spans="2:10" x14ac:dyDescent="0.25">
      <c r="B67463" s="27"/>
      <c r="D67463" s="27"/>
      <c r="E67463" s="27"/>
      <c r="I67463" s="27"/>
      <c r="J67463" s="27"/>
    </row>
    <row r="67464" spans="2:10" x14ac:dyDescent="0.25">
      <c r="B67464" s="27"/>
      <c r="D67464" s="27"/>
      <c r="E67464" s="27"/>
      <c r="I67464" s="27"/>
      <c r="J67464" s="27"/>
    </row>
    <row r="67465" spans="2:10" x14ac:dyDescent="0.25">
      <c r="B67465" s="27"/>
      <c r="D67465" s="27"/>
      <c r="E67465" s="27"/>
      <c r="I67465" s="27"/>
      <c r="J67465" s="27"/>
    </row>
    <row r="67466" spans="2:10" x14ac:dyDescent="0.25">
      <c r="B67466" s="27"/>
      <c r="D67466" s="27"/>
      <c r="E67466" s="27"/>
      <c r="I67466" s="27"/>
      <c r="J67466" s="27"/>
    </row>
    <row r="67467" spans="2:10" x14ac:dyDescent="0.25">
      <c r="B67467" s="27"/>
      <c r="D67467" s="27"/>
      <c r="E67467" s="27"/>
      <c r="I67467" s="27"/>
      <c r="J67467" s="27"/>
    </row>
    <row r="67468" spans="2:10" x14ac:dyDescent="0.25">
      <c r="B67468" s="27"/>
      <c r="D67468" s="27"/>
      <c r="E67468" s="27"/>
      <c r="I67468" s="27"/>
      <c r="J67468" s="27"/>
    </row>
    <row r="67469" spans="2:10" x14ac:dyDescent="0.25">
      <c r="B67469" s="27"/>
      <c r="D67469" s="27"/>
      <c r="E67469" s="27"/>
      <c r="I67469" s="27"/>
      <c r="J67469" s="27"/>
    </row>
    <row r="67470" spans="2:10" x14ac:dyDescent="0.25">
      <c r="B67470" s="27"/>
      <c r="D67470" s="27"/>
      <c r="E67470" s="27"/>
      <c r="I67470" s="27"/>
      <c r="J67470" s="27"/>
    </row>
    <row r="67471" spans="2:10" x14ac:dyDescent="0.25">
      <c r="B67471" s="27"/>
      <c r="D67471" s="27"/>
      <c r="E67471" s="27"/>
      <c r="I67471" s="27"/>
      <c r="J67471" s="27"/>
    </row>
    <row r="67472" spans="2:10" x14ac:dyDescent="0.25">
      <c r="B67472" s="27"/>
      <c r="D67472" s="27"/>
      <c r="E67472" s="27"/>
      <c r="I67472" s="27"/>
      <c r="J67472" s="27"/>
    </row>
    <row r="67473" spans="2:10" x14ac:dyDescent="0.25">
      <c r="B67473" s="27"/>
      <c r="D67473" s="27"/>
      <c r="E67473" s="27"/>
      <c r="I67473" s="27"/>
      <c r="J67473" s="27"/>
    </row>
    <row r="67474" spans="2:10" x14ac:dyDescent="0.25">
      <c r="B67474" s="27"/>
      <c r="D67474" s="27"/>
      <c r="E67474" s="27"/>
      <c r="I67474" s="27"/>
      <c r="J67474" s="27"/>
    </row>
    <row r="67475" spans="2:10" x14ac:dyDescent="0.25">
      <c r="B67475" s="27"/>
      <c r="D67475" s="27"/>
      <c r="E67475" s="27"/>
      <c r="I67475" s="27"/>
      <c r="J67475" s="27"/>
    </row>
    <row r="67476" spans="2:10" x14ac:dyDescent="0.25">
      <c r="B67476" s="27"/>
      <c r="D67476" s="27"/>
      <c r="E67476" s="27"/>
      <c r="I67476" s="27"/>
      <c r="J67476" s="27"/>
    </row>
    <row r="67477" spans="2:10" x14ac:dyDescent="0.25">
      <c r="B67477" s="27"/>
      <c r="D67477" s="27"/>
      <c r="E67477" s="27"/>
      <c r="I67477" s="27"/>
      <c r="J67477" s="27"/>
    </row>
    <row r="67478" spans="2:10" x14ac:dyDescent="0.25">
      <c r="B67478" s="27"/>
      <c r="D67478" s="27"/>
      <c r="E67478" s="27"/>
      <c r="I67478" s="27"/>
      <c r="J67478" s="27"/>
    </row>
    <row r="67479" spans="2:10" x14ac:dyDescent="0.25">
      <c r="B67479" s="27"/>
      <c r="D67479" s="27"/>
      <c r="E67479" s="27"/>
      <c r="I67479" s="27"/>
      <c r="J67479" s="27"/>
    </row>
    <row r="67480" spans="2:10" x14ac:dyDescent="0.25">
      <c r="B67480" s="27"/>
      <c r="D67480" s="27"/>
      <c r="E67480" s="27"/>
      <c r="I67480" s="27"/>
      <c r="J67480" s="27"/>
    </row>
    <row r="67481" spans="2:10" x14ac:dyDescent="0.25">
      <c r="B67481" s="27"/>
      <c r="D67481" s="27"/>
      <c r="E67481" s="27"/>
      <c r="I67481" s="27"/>
      <c r="J67481" s="27"/>
    </row>
    <row r="67482" spans="2:10" x14ac:dyDescent="0.25">
      <c r="B67482" s="27"/>
      <c r="D67482" s="27"/>
      <c r="E67482" s="27"/>
      <c r="I67482" s="27"/>
      <c r="J67482" s="27"/>
    </row>
    <row r="67483" spans="2:10" x14ac:dyDescent="0.25">
      <c r="B67483" s="27"/>
      <c r="D67483" s="27"/>
      <c r="E67483" s="27"/>
      <c r="I67483" s="27"/>
      <c r="J67483" s="27"/>
    </row>
    <row r="67484" spans="2:10" x14ac:dyDescent="0.25">
      <c r="B67484" s="27"/>
      <c r="D67484" s="27"/>
      <c r="E67484" s="27"/>
      <c r="I67484" s="27"/>
      <c r="J67484" s="27"/>
    </row>
    <row r="67485" spans="2:10" x14ac:dyDescent="0.25">
      <c r="B67485" s="27"/>
      <c r="D67485" s="27"/>
      <c r="E67485" s="27"/>
      <c r="I67485" s="27"/>
      <c r="J67485" s="27"/>
    </row>
    <row r="67486" spans="2:10" x14ac:dyDescent="0.25">
      <c r="B67486" s="27"/>
      <c r="D67486" s="27"/>
      <c r="E67486" s="27"/>
      <c r="I67486" s="27"/>
      <c r="J67486" s="27"/>
    </row>
    <row r="67487" spans="2:10" x14ac:dyDescent="0.25">
      <c r="B67487" s="27"/>
      <c r="D67487" s="27"/>
      <c r="E67487" s="27"/>
      <c r="I67487" s="27"/>
      <c r="J67487" s="27"/>
    </row>
    <row r="67488" spans="2:10" x14ac:dyDescent="0.25">
      <c r="B67488" s="27"/>
      <c r="D67488" s="27"/>
      <c r="E67488" s="27"/>
      <c r="I67488" s="27"/>
      <c r="J67488" s="27"/>
    </row>
    <row r="67489" spans="2:10" x14ac:dyDescent="0.25">
      <c r="B67489" s="27"/>
      <c r="D67489" s="27"/>
      <c r="E67489" s="27"/>
      <c r="I67489" s="27"/>
      <c r="J67489" s="27"/>
    </row>
    <row r="67490" spans="2:10" x14ac:dyDescent="0.25">
      <c r="B67490" s="27"/>
      <c r="D67490" s="27"/>
      <c r="E67490" s="27"/>
      <c r="I67490" s="27"/>
      <c r="J67490" s="27"/>
    </row>
    <row r="67491" spans="2:10" x14ac:dyDescent="0.25">
      <c r="B67491" s="27"/>
      <c r="D67491" s="27"/>
      <c r="E67491" s="27"/>
      <c r="I67491" s="27"/>
      <c r="J67491" s="27"/>
    </row>
    <row r="67492" spans="2:10" x14ac:dyDescent="0.25">
      <c r="B67492" s="27"/>
      <c r="D67492" s="27"/>
      <c r="E67492" s="27"/>
      <c r="I67492" s="27"/>
      <c r="J67492" s="27"/>
    </row>
    <row r="67493" spans="2:10" x14ac:dyDescent="0.25">
      <c r="B67493" s="27"/>
      <c r="D67493" s="27"/>
      <c r="E67493" s="27"/>
      <c r="I67493" s="27"/>
      <c r="J67493" s="27"/>
    </row>
    <row r="67494" spans="2:10" x14ac:dyDescent="0.25">
      <c r="B67494" s="27"/>
      <c r="D67494" s="27"/>
      <c r="E67494" s="27"/>
      <c r="I67494" s="27"/>
      <c r="J67494" s="27"/>
    </row>
    <row r="67495" spans="2:10" x14ac:dyDescent="0.25">
      <c r="B67495" s="27"/>
      <c r="D67495" s="27"/>
      <c r="E67495" s="27"/>
      <c r="I67495" s="27"/>
      <c r="J67495" s="27"/>
    </row>
    <row r="67496" spans="2:10" x14ac:dyDescent="0.25">
      <c r="B67496" s="27"/>
      <c r="D67496" s="27"/>
      <c r="E67496" s="27"/>
      <c r="I67496" s="27"/>
      <c r="J67496" s="27"/>
    </row>
    <row r="67497" spans="2:10" x14ac:dyDescent="0.25">
      <c r="B67497" s="27"/>
      <c r="D67497" s="27"/>
      <c r="E67497" s="27"/>
      <c r="I67497" s="27"/>
      <c r="J67497" s="27"/>
    </row>
    <row r="67498" spans="2:10" x14ac:dyDescent="0.25">
      <c r="B67498" s="27"/>
      <c r="D67498" s="27"/>
      <c r="E67498" s="27"/>
      <c r="I67498" s="27"/>
      <c r="J67498" s="27"/>
    </row>
    <row r="67499" spans="2:10" x14ac:dyDescent="0.25">
      <c r="B67499" s="27"/>
      <c r="D67499" s="27"/>
      <c r="E67499" s="27"/>
      <c r="I67499" s="27"/>
      <c r="J67499" s="27"/>
    </row>
    <row r="67500" spans="2:10" x14ac:dyDescent="0.25">
      <c r="B67500" s="27"/>
      <c r="D67500" s="27"/>
      <c r="E67500" s="27"/>
      <c r="I67500" s="27"/>
      <c r="J67500" s="27"/>
    </row>
    <row r="67501" spans="2:10" x14ac:dyDescent="0.25">
      <c r="B67501" s="27"/>
      <c r="D67501" s="27"/>
      <c r="E67501" s="27"/>
      <c r="I67501" s="27"/>
      <c r="J67501" s="27"/>
    </row>
    <row r="67502" spans="2:10" x14ac:dyDescent="0.25">
      <c r="B67502" s="27"/>
      <c r="D67502" s="27"/>
      <c r="E67502" s="27"/>
      <c r="I67502" s="27"/>
      <c r="J67502" s="27"/>
    </row>
    <row r="67503" spans="2:10" x14ac:dyDescent="0.25">
      <c r="B67503" s="27"/>
      <c r="D67503" s="27"/>
      <c r="E67503" s="27"/>
      <c r="I67503" s="27"/>
      <c r="J67503" s="27"/>
    </row>
    <row r="67504" spans="2:10" x14ac:dyDescent="0.25">
      <c r="B67504" s="27"/>
      <c r="D67504" s="27"/>
      <c r="E67504" s="27"/>
      <c r="I67504" s="27"/>
      <c r="J67504" s="27"/>
    </row>
    <row r="67505" spans="2:10" x14ac:dyDescent="0.25">
      <c r="B67505" s="27"/>
      <c r="D67505" s="27"/>
      <c r="E67505" s="27"/>
      <c r="I67505" s="27"/>
      <c r="J67505" s="27"/>
    </row>
    <row r="67506" spans="2:10" x14ac:dyDescent="0.25">
      <c r="B67506" s="27"/>
      <c r="D67506" s="27"/>
      <c r="E67506" s="27"/>
      <c r="I67506" s="27"/>
      <c r="J67506" s="27"/>
    </row>
    <row r="67507" spans="2:10" x14ac:dyDescent="0.25">
      <c r="B67507" s="27"/>
      <c r="D67507" s="27"/>
      <c r="E67507" s="27"/>
      <c r="I67507" s="27"/>
      <c r="J67507" s="27"/>
    </row>
    <row r="67508" spans="2:10" x14ac:dyDescent="0.25">
      <c r="B67508" s="27"/>
      <c r="D67508" s="27"/>
      <c r="E67508" s="27"/>
      <c r="I67508" s="27"/>
      <c r="J67508" s="27"/>
    </row>
    <row r="67509" spans="2:10" x14ac:dyDescent="0.25">
      <c r="B67509" s="27"/>
      <c r="D67509" s="27"/>
      <c r="E67509" s="27"/>
      <c r="I67509" s="27"/>
      <c r="J67509" s="27"/>
    </row>
    <row r="67510" spans="2:10" x14ac:dyDescent="0.25">
      <c r="B67510" s="27"/>
      <c r="D67510" s="27"/>
      <c r="E67510" s="27"/>
      <c r="I67510" s="27"/>
      <c r="J67510" s="27"/>
    </row>
    <row r="67511" spans="2:10" x14ac:dyDescent="0.25">
      <c r="B67511" s="27"/>
      <c r="D67511" s="27"/>
      <c r="E67511" s="27"/>
      <c r="I67511" s="27"/>
      <c r="J67511" s="27"/>
    </row>
    <row r="67512" spans="2:10" x14ac:dyDescent="0.25">
      <c r="B67512" s="27"/>
      <c r="D67512" s="27"/>
      <c r="E67512" s="27"/>
      <c r="I67512" s="27"/>
      <c r="J67512" s="27"/>
    </row>
    <row r="67513" spans="2:10" x14ac:dyDescent="0.25">
      <c r="B67513" s="27"/>
      <c r="D67513" s="27"/>
      <c r="E67513" s="27"/>
      <c r="I67513" s="27"/>
      <c r="J67513" s="27"/>
    </row>
    <row r="67514" spans="2:10" x14ac:dyDescent="0.25">
      <c r="B67514" s="27"/>
      <c r="D67514" s="27"/>
      <c r="E67514" s="27"/>
      <c r="I67514" s="27"/>
      <c r="J67514" s="27"/>
    </row>
    <row r="67515" spans="2:10" x14ac:dyDescent="0.25">
      <c r="B67515" s="27"/>
      <c r="D67515" s="27"/>
      <c r="E67515" s="27"/>
      <c r="I67515" s="27"/>
      <c r="J67515" s="27"/>
    </row>
    <row r="67516" spans="2:10" x14ac:dyDescent="0.25">
      <c r="B67516" s="27"/>
      <c r="D67516" s="27"/>
      <c r="E67516" s="27"/>
      <c r="I67516" s="27"/>
      <c r="J67516" s="27"/>
    </row>
    <row r="67517" spans="2:10" x14ac:dyDescent="0.25">
      <c r="B67517" s="27"/>
      <c r="D67517" s="27"/>
      <c r="E67517" s="27"/>
      <c r="I67517" s="27"/>
      <c r="J67517" s="27"/>
    </row>
    <row r="67518" spans="2:10" x14ac:dyDescent="0.25">
      <c r="B67518" s="27"/>
      <c r="D67518" s="27"/>
      <c r="E67518" s="27"/>
      <c r="I67518" s="27"/>
      <c r="J67518" s="27"/>
    </row>
    <row r="67519" spans="2:10" x14ac:dyDescent="0.25">
      <c r="B67519" s="27"/>
      <c r="D67519" s="27"/>
      <c r="E67519" s="27"/>
      <c r="I67519" s="27"/>
      <c r="J67519" s="27"/>
    </row>
    <row r="67520" spans="2:10" x14ac:dyDescent="0.25">
      <c r="B67520" s="27"/>
      <c r="D67520" s="27"/>
      <c r="E67520" s="27"/>
      <c r="I67520" s="27"/>
      <c r="J67520" s="27"/>
    </row>
    <row r="67521" spans="2:10" x14ac:dyDescent="0.25">
      <c r="B67521" s="27"/>
      <c r="D67521" s="27"/>
      <c r="E67521" s="27"/>
      <c r="I67521" s="27"/>
      <c r="J67521" s="27"/>
    </row>
    <row r="67522" spans="2:10" x14ac:dyDescent="0.25">
      <c r="B67522" s="27"/>
      <c r="D67522" s="27"/>
      <c r="E67522" s="27"/>
      <c r="I67522" s="27"/>
      <c r="J67522" s="27"/>
    </row>
    <row r="67523" spans="2:10" x14ac:dyDescent="0.25">
      <c r="B67523" s="27"/>
      <c r="D67523" s="27"/>
      <c r="E67523" s="27"/>
      <c r="I67523" s="27"/>
      <c r="J67523" s="27"/>
    </row>
    <row r="67524" spans="2:10" x14ac:dyDescent="0.25">
      <c r="B67524" s="27"/>
      <c r="D67524" s="27"/>
      <c r="E67524" s="27"/>
      <c r="I67524" s="27"/>
      <c r="J67524" s="27"/>
    </row>
    <row r="67525" spans="2:10" x14ac:dyDescent="0.25">
      <c r="B67525" s="27"/>
      <c r="D67525" s="27"/>
      <c r="E67525" s="27"/>
      <c r="I67525" s="27"/>
      <c r="J67525" s="27"/>
    </row>
    <row r="67526" spans="2:10" x14ac:dyDescent="0.25">
      <c r="B67526" s="27"/>
      <c r="D67526" s="27"/>
      <c r="E67526" s="27"/>
      <c r="I67526" s="27"/>
      <c r="J67526" s="27"/>
    </row>
    <row r="67527" spans="2:10" x14ac:dyDescent="0.25">
      <c r="B67527" s="27"/>
      <c r="D67527" s="27"/>
      <c r="E67527" s="27"/>
      <c r="I67527" s="27"/>
      <c r="J67527" s="27"/>
    </row>
    <row r="67528" spans="2:10" x14ac:dyDescent="0.25">
      <c r="B67528" s="27"/>
      <c r="D67528" s="27"/>
      <c r="E67528" s="27"/>
      <c r="I67528" s="27"/>
      <c r="J67528" s="27"/>
    </row>
    <row r="67529" spans="2:10" x14ac:dyDescent="0.25">
      <c r="B67529" s="27"/>
      <c r="D67529" s="27"/>
      <c r="E67529" s="27"/>
      <c r="I67529" s="27"/>
      <c r="J67529" s="27"/>
    </row>
    <row r="67530" spans="2:10" x14ac:dyDescent="0.25">
      <c r="B67530" s="27"/>
      <c r="D67530" s="27"/>
      <c r="E67530" s="27"/>
      <c r="I67530" s="27"/>
      <c r="J67530" s="27"/>
    </row>
    <row r="67531" spans="2:10" x14ac:dyDescent="0.25">
      <c r="B67531" s="27"/>
      <c r="D67531" s="27"/>
      <c r="E67531" s="27"/>
      <c r="I67531" s="27"/>
      <c r="J67531" s="27"/>
    </row>
    <row r="67532" spans="2:10" x14ac:dyDescent="0.25">
      <c r="B67532" s="27"/>
      <c r="D67532" s="27"/>
      <c r="E67532" s="27"/>
      <c r="I67532" s="27"/>
      <c r="J67532" s="27"/>
    </row>
    <row r="67533" spans="2:10" x14ac:dyDescent="0.25">
      <c r="B67533" s="27"/>
      <c r="D67533" s="27"/>
      <c r="E67533" s="27"/>
      <c r="I67533" s="27"/>
      <c r="J67533" s="27"/>
    </row>
    <row r="67534" spans="2:10" x14ac:dyDescent="0.25">
      <c r="B67534" s="27"/>
      <c r="D67534" s="27"/>
      <c r="E67534" s="27"/>
      <c r="I67534" s="27"/>
      <c r="J67534" s="27"/>
    </row>
    <row r="67535" spans="2:10" x14ac:dyDescent="0.25">
      <c r="B67535" s="27"/>
      <c r="D67535" s="27"/>
      <c r="E67535" s="27"/>
      <c r="I67535" s="27"/>
      <c r="J67535" s="27"/>
    </row>
    <row r="67536" spans="2:10" x14ac:dyDescent="0.25">
      <c r="B67536" s="27"/>
      <c r="D67536" s="27"/>
      <c r="E67536" s="27"/>
      <c r="I67536" s="27"/>
      <c r="J67536" s="27"/>
    </row>
    <row r="67537" spans="2:10" x14ac:dyDescent="0.25">
      <c r="B67537" s="27"/>
      <c r="D67537" s="27"/>
      <c r="E67537" s="27"/>
      <c r="I67537" s="27"/>
      <c r="J67537" s="27"/>
    </row>
    <row r="67538" spans="2:10" x14ac:dyDescent="0.25">
      <c r="B67538" s="27"/>
      <c r="D67538" s="27"/>
      <c r="E67538" s="27"/>
      <c r="I67538" s="27"/>
      <c r="J67538" s="27"/>
    </row>
    <row r="67539" spans="2:10" x14ac:dyDescent="0.25">
      <c r="B67539" s="27"/>
      <c r="D67539" s="27"/>
      <c r="E67539" s="27"/>
      <c r="I67539" s="27"/>
      <c r="J67539" s="27"/>
    </row>
    <row r="67540" spans="2:10" x14ac:dyDescent="0.25">
      <c r="B67540" s="27"/>
      <c r="D67540" s="27"/>
      <c r="E67540" s="27"/>
      <c r="I67540" s="27"/>
      <c r="J67540" s="27"/>
    </row>
    <row r="67541" spans="2:10" x14ac:dyDescent="0.25">
      <c r="B67541" s="27"/>
      <c r="D67541" s="27"/>
      <c r="E67541" s="27"/>
      <c r="I67541" s="27"/>
      <c r="J67541" s="27"/>
    </row>
    <row r="67542" spans="2:10" x14ac:dyDescent="0.25">
      <c r="B67542" s="27"/>
      <c r="D67542" s="27"/>
      <c r="E67542" s="27"/>
      <c r="I67542" s="27"/>
      <c r="J67542" s="27"/>
    </row>
    <row r="67543" spans="2:10" x14ac:dyDescent="0.25">
      <c r="B67543" s="27"/>
      <c r="D67543" s="27"/>
      <c r="E67543" s="27"/>
      <c r="I67543" s="27"/>
      <c r="J67543" s="27"/>
    </row>
    <row r="67544" spans="2:10" x14ac:dyDescent="0.25">
      <c r="B67544" s="27"/>
      <c r="D67544" s="27"/>
      <c r="E67544" s="27"/>
      <c r="I67544" s="27"/>
      <c r="J67544" s="27"/>
    </row>
    <row r="67545" spans="2:10" x14ac:dyDescent="0.25">
      <c r="B67545" s="27"/>
      <c r="D67545" s="27"/>
      <c r="E67545" s="27"/>
      <c r="I67545" s="27"/>
      <c r="J67545" s="27"/>
    </row>
    <row r="67546" spans="2:10" x14ac:dyDescent="0.25">
      <c r="B67546" s="27"/>
      <c r="D67546" s="27"/>
      <c r="E67546" s="27"/>
      <c r="I67546" s="27"/>
      <c r="J67546" s="27"/>
    </row>
    <row r="67547" spans="2:10" x14ac:dyDescent="0.25">
      <c r="B67547" s="27"/>
      <c r="D67547" s="27"/>
      <c r="E67547" s="27"/>
      <c r="I67547" s="27"/>
      <c r="J67547" s="27"/>
    </row>
    <row r="67548" spans="2:10" x14ac:dyDescent="0.25">
      <c r="B67548" s="27"/>
      <c r="D67548" s="27"/>
      <c r="E67548" s="27"/>
      <c r="I67548" s="27"/>
      <c r="J67548" s="27"/>
    </row>
    <row r="67549" spans="2:10" x14ac:dyDescent="0.25">
      <c r="B67549" s="27"/>
      <c r="D67549" s="27"/>
      <c r="E67549" s="27"/>
      <c r="I67549" s="27"/>
      <c r="J67549" s="27"/>
    </row>
    <row r="67550" spans="2:10" x14ac:dyDescent="0.25">
      <c r="B67550" s="27"/>
      <c r="D67550" s="27"/>
      <c r="E67550" s="27"/>
      <c r="I67550" s="27"/>
      <c r="J67550" s="27"/>
    </row>
    <row r="67551" spans="2:10" x14ac:dyDescent="0.25">
      <c r="B67551" s="27"/>
      <c r="D67551" s="27"/>
      <c r="E67551" s="27"/>
      <c r="I67551" s="27"/>
      <c r="J67551" s="27"/>
    </row>
    <row r="67552" spans="2:10" x14ac:dyDescent="0.25">
      <c r="B67552" s="27"/>
      <c r="D67552" s="27"/>
      <c r="E67552" s="27"/>
      <c r="I67552" s="27"/>
      <c r="J67552" s="27"/>
    </row>
    <row r="67553" spans="2:10" x14ac:dyDescent="0.25">
      <c r="B67553" s="27"/>
      <c r="D67553" s="27"/>
      <c r="E67553" s="27"/>
      <c r="I67553" s="27"/>
      <c r="J67553" s="27"/>
    </row>
    <row r="67554" spans="2:10" x14ac:dyDescent="0.25">
      <c r="B67554" s="27"/>
      <c r="D67554" s="27"/>
      <c r="E67554" s="27"/>
      <c r="I67554" s="27"/>
      <c r="J67554" s="27"/>
    </row>
    <row r="67555" spans="2:10" x14ac:dyDescent="0.25">
      <c r="B67555" s="27"/>
      <c r="D67555" s="27"/>
      <c r="E67555" s="27"/>
      <c r="I67555" s="27"/>
      <c r="J67555" s="27"/>
    </row>
    <row r="67556" spans="2:10" x14ac:dyDescent="0.25">
      <c r="B67556" s="27"/>
      <c r="D67556" s="27"/>
      <c r="E67556" s="27"/>
      <c r="I67556" s="27"/>
      <c r="J67556" s="27"/>
    </row>
    <row r="67557" spans="2:10" x14ac:dyDescent="0.25">
      <c r="B67557" s="27"/>
      <c r="D67557" s="27"/>
      <c r="E67557" s="27"/>
      <c r="I67557" s="27"/>
      <c r="J67557" s="27"/>
    </row>
    <row r="67558" spans="2:10" x14ac:dyDescent="0.25">
      <c r="B67558" s="27"/>
      <c r="D67558" s="27"/>
      <c r="E67558" s="27"/>
      <c r="I67558" s="27"/>
      <c r="J67558" s="27"/>
    </row>
    <row r="67559" spans="2:10" x14ac:dyDescent="0.25">
      <c r="B67559" s="27"/>
      <c r="D67559" s="27"/>
      <c r="E67559" s="27"/>
      <c r="I67559" s="27"/>
      <c r="J67559" s="27"/>
    </row>
    <row r="67560" spans="2:10" x14ac:dyDescent="0.25">
      <c r="B67560" s="27"/>
      <c r="D67560" s="27"/>
      <c r="E67560" s="27"/>
      <c r="I67560" s="27"/>
      <c r="J67560" s="27"/>
    </row>
    <row r="67561" spans="2:10" x14ac:dyDescent="0.25">
      <c r="B67561" s="27"/>
      <c r="D67561" s="27"/>
      <c r="E67561" s="27"/>
      <c r="I67561" s="27"/>
      <c r="J67561" s="27"/>
    </row>
    <row r="67562" spans="2:10" x14ac:dyDescent="0.25">
      <c r="B67562" s="27"/>
      <c r="D67562" s="27"/>
      <c r="E67562" s="27"/>
      <c r="I67562" s="27"/>
      <c r="J67562" s="27"/>
    </row>
    <row r="67563" spans="2:10" x14ac:dyDescent="0.25">
      <c r="B67563" s="27"/>
      <c r="D67563" s="27"/>
      <c r="E67563" s="27"/>
      <c r="I67563" s="27"/>
      <c r="J67563" s="27"/>
    </row>
    <row r="67564" spans="2:10" x14ac:dyDescent="0.25">
      <c r="B67564" s="27"/>
      <c r="D67564" s="27"/>
      <c r="E67564" s="27"/>
      <c r="I67564" s="27"/>
      <c r="J67564" s="27"/>
    </row>
    <row r="67565" spans="2:10" x14ac:dyDescent="0.25">
      <c r="B67565" s="27"/>
      <c r="D67565" s="27"/>
      <c r="E67565" s="27"/>
      <c r="I67565" s="27"/>
      <c r="J67565" s="27"/>
    </row>
    <row r="67566" spans="2:10" x14ac:dyDescent="0.25">
      <c r="B67566" s="27"/>
      <c r="D67566" s="27"/>
      <c r="E67566" s="27"/>
      <c r="I67566" s="27"/>
      <c r="J67566" s="27"/>
    </row>
    <row r="67567" spans="2:10" x14ac:dyDescent="0.25">
      <c r="B67567" s="27"/>
      <c r="D67567" s="27"/>
      <c r="E67567" s="27"/>
      <c r="I67567" s="27"/>
      <c r="J67567" s="27"/>
    </row>
    <row r="67568" spans="2:10" x14ac:dyDescent="0.25">
      <c r="B67568" s="27"/>
      <c r="D67568" s="27"/>
      <c r="E67568" s="27"/>
      <c r="I67568" s="27"/>
      <c r="J67568" s="27"/>
    </row>
    <row r="67569" spans="2:10" x14ac:dyDescent="0.25">
      <c r="B67569" s="27"/>
      <c r="D67569" s="27"/>
      <c r="E67569" s="27"/>
      <c r="I67569" s="27"/>
      <c r="J67569" s="27"/>
    </row>
    <row r="67570" spans="2:10" x14ac:dyDescent="0.25">
      <c r="B67570" s="27"/>
      <c r="D67570" s="27"/>
      <c r="E67570" s="27"/>
      <c r="I67570" s="27"/>
      <c r="J67570" s="27"/>
    </row>
    <row r="67571" spans="2:10" x14ac:dyDescent="0.25">
      <c r="B67571" s="27"/>
      <c r="D67571" s="27"/>
      <c r="E67571" s="27"/>
      <c r="I67571" s="27"/>
      <c r="J67571" s="27"/>
    </row>
    <row r="67572" spans="2:10" x14ac:dyDescent="0.25">
      <c r="B67572" s="27"/>
      <c r="D67572" s="27"/>
      <c r="E67572" s="27"/>
      <c r="I67572" s="27"/>
      <c r="J67572" s="27"/>
    </row>
    <row r="67573" spans="2:10" x14ac:dyDescent="0.25">
      <c r="B67573" s="27"/>
      <c r="D67573" s="27"/>
      <c r="E67573" s="27"/>
      <c r="I67573" s="27"/>
      <c r="J67573" s="27"/>
    </row>
    <row r="67574" spans="2:10" x14ac:dyDescent="0.25">
      <c r="B67574" s="27"/>
      <c r="D67574" s="27"/>
      <c r="E67574" s="27"/>
      <c r="I67574" s="27"/>
      <c r="J67574" s="27"/>
    </row>
    <row r="67575" spans="2:10" x14ac:dyDescent="0.25">
      <c r="B67575" s="27"/>
      <c r="D67575" s="27"/>
      <c r="E67575" s="27"/>
      <c r="I67575" s="27"/>
      <c r="J67575" s="27"/>
    </row>
    <row r="67576" spans="2:10" x14ac:dyDescent="0.25">
      <c r="B67576" s="27"/>
      <c r="D67576" s="27"/>
      <c r="E67576" s="27"/>
      <c r="I67576" s="27"/>
      <c r="J67576" s="27"/>
    </row>
    <row r="67577" spans="2:10" x14ac:dyDescent="0.25">
      <c r="B67577" s="27"/>
      <c r="D67577" s="27"/>
      <c r="E67577" s="27"/>
      <c r="I67577" s="27"/>
      <c r="J67577" s="27"/>
    </row>
    <row r="67578" spans="2:10" x14ac:dyDescent="0.25">
      <c r="B67578" s="27"/>
      <c r="D67578" s="27"/>
      <c r="E67578" s="27"/>
      <c r="I67578" s="27"/>
      <c r="J67578" s="27"/>
    </row>
    <row r="67579" spans="2:10" x14ac:dyDescent="0.25">
      <c r="B67579" s="27"/>
      <c r="D67579" s="27"/>
      <c r="E67579" s="27"/>
      <c r="I67579" s="27"/>
      <c r="J67579" s="27"/>
    </row>
    <row r="67580" spans="2:10" x14ac:dyDescent="0.25">
      <c r="B67580" s="27"/>
      <c r="D67580" s="27"/>
      <c r="E67580" s="27"/>
      <c r="I67580" s="27"/>
      <c r="J67580" s="27"/>
    </row>
    <row r="67581" spans="2:10" x14ac:dyDescent="0.25">
      <c r="B67581" s="27"/>
      <c r="D67581" s="27"/>
      <c r="E67581" s="27"/>
      <c r="I67581" s="27"/>
      <c r="J67581" s="27"/>
    </row>
    <row r="67582" spans="2:10" x14ac:dyDescent="0.25">
      <c r="B67582" s="27"/>
      <c r="D67582" s="27"/>
      <c r="E67582" s="27"/>
      <c r="I67582" s="27"/>
      <c r="J67582" s="27"/>
    </row>
    <row r="67583" spans="2:10" x14ac:dyDescent="0.25">
      <c r="B67583" s="27"/>
      <c r="D67583" s="27"/>
      <c r="E67583" s="27"/>
      <c r="I67583" s="27"/>
      <c r="J67583" s="27"/>
    </row>
    <row r="67584" spans="2:10" x14ac:dyDescent="0.25">
      <c r="B67584" s="27"/>
      <c r="D67584" s="27"/>
      <c r="E67584" s="27"/>
      <c r="I67584" s="27"/>
      <c r="J67584" s="27"/>
    </row>
    <row r="67585" spans="2:10" x14ac:dyDescent="0.25">
      <c r="B67585" s="27"/>
      <c r="D67585" s="27"/>
      <c r="E67585" s="27"/>
      <c r="I67585" s="27"/>
      <c r="J67585" s="27"/>
    </row>
    <row r="67586" spans="2:10" x14ac:dyDescent="0.25">
      <c r="B67586" s="27"/>
      <c r="D67586" s="27"/>
      <c r="E67586" s="27"/>
      <c r="I67586" s="27"/>
      <c r="J67586" s="27"/>
    </row>
    <row r="67587" spans="2:10" x14ac:dyDescent="0.25">
      <c r="B67587" s="27"/>
      <c r="D67587" s="27"/>
      <c r="E67587" s="27"/>
      <c r="I67587" s="27"/>
      <c r="J67587" s="27"/>
    </row>
    <row r="67588" spans="2:10" x14ac:dyDescent="0.25">
      <c r="B67588" s="27"/>
      <c r="D67588" s="27"/>
      <c r="E67588" s="27"/>
      <c r="I67588" s="27"/>
      <c r="J67588" s="27"/>
    </row>
    <row r="67589" spans="2:10" x14ac:dyDescent="0.25">
      <c r="B67589" s="27"/>
      <c r="D67589" s="27"/>
      <c r="E67589" s="27"/>
      <c r="I67589" s="27"/>
      <c r="J67589" s="27"/>
    </row>
    <row r="67590" spans="2:10" x14ac:dyDescent="0.25">
      <c r="B67590" s="27"/>
      <c r="D67590" s="27"/>
      <c r="E67590" s="27"/>
      <c r="I67590" s="27"/>
      <c r="J67590" s="27"/>
    </row>
    <row r="67591" spans="2:10" x14ac:dyDescent="0.25">
      <c r="B67591" s="27"/>
      <c r="D67591" s="27"/>
      <c r="E67591" s="27"/>
      <c r="I67591" s="27"/>
      <c r="J67591" s="27"/>
    </row>
    <row r="67592" spans="2:10" x14ac:dyDescent="0.25">
      <c r="B67592" s="27"/>
      <c r="D67592" s="27"/>
      <c r="E67592" s="27"/>
      <c r="I67592" s="27"/>
      <c r="J67592" s="27"/>
    </row>
    <row r="67593" spans="2:10" x14ac:dyDescent="0.25">
      <c r="B67593" s="27"/>
      <c r="D67593" s="27"/>
      <c r="E67593" s="27"/>
      <c r="I67593" s="27"/>
      <c r="J67593" s="27"/>
    </row>
    <row r="67594" spans="2:10" x14ac:dyDescent="0.25">
      <c r="B67594" s="27"/>
      <c r="D67594" s="27"/>
      <c r="E67594" s="27"/>
      <c r="I67594" s="27"/>
      <c r="J67594" s="27"/>
    </row>
    <row r="67595" spans="2:10" x14ac:dyDescent="0.25">
      <c r="B67595" s="27"/>
      <c r="D67595" s="27"/>
      <c r="E67595" s="27"/>
      <c r="I67595" s="27"/>
      <c r="J67595" s="27"/>
    </row>
    <row r="67596" spans="2:10" x14ac:dyDescent="0.25">
      <c r="B67596" s="27"/>
      <c r="D67596" s="27"/>
      <c r="E67596" s="27"/>
      <c r="I67596" s="27"/>
      <c r="J67596" s="27"/>
    </row>
    <row r="67597" spans="2:10" x14ac:dyDescent="0.25">
      <c r="B67597" s="27"/>
      <c r="D67597" s="27"/>
      <c r="E67597" s="27"/>
      <c r="I67597" s="27"/>
      <c r="J67597" s="27"/>
    </row>
    <row r="67598" spans="2:10" x14ac:dyDescent="0.25">
      <c r="B67598" s="27"/>
      <c r="D67598" s="27"/>
      <c r="E67598" s="27"/>
      <c r="I67598" s="27"/>
      <c r="J67598" s="27"/>
    </row>
    <row r="67599" spans="2:10" x14ac:dyDescent="0.25">
      <c r="B67599" s="27"/>
      <c r="D67599" s="27"/>
      <c r="E67599" s="27"/>
      <c r="I67599" s="27"/>
      <c r="J67599" s="27"/>
    </row>
    <row r="67600" spans="2:10" x14ac:dyDescent="0.25">
      <c r="B67600" s="27"/>
      <c r="D67600" s="27"/>
      <c r="E67600" s="27"/>
      <c r="I67600" s="27"/>
      <c r="J67600" s="27"/>
    </row>
    <row r="67601" spans="2:10" x14ac:dyDescent="0.25">
      <c r="B67601" s="27"/>
      <c r="D67601" s="27"/>
      <c r="E67601" s="27"/>
      <c r="I67601" s="27"/>
      <c r="J67601" s="27"/>
    </row>
    <row r="67602" spans="2:10" x14ac:dyDescent="0.25">
      <c r="B67602" s="27"/>
      <c r="D67602" s="27"/>
      <c r="E67602" s="27"/>
      <c r="I67602" s="27"/>
      <c r="J67602" s="27"/>
    </row>
    <row r="67603" spans="2:10" x14ac:dyDescent="0.25">
      <c r="B67603" s="27"/>
      <c r="D67603" s="27"/>
      <c r="E67603" s="27"/>
      <c r="I67603" s="27"/>
      <c r="J67603" s="27"/>
    </row>
    <row r="67604" spans="2:10" x14ac:dyDescent="0.25">
      <c r="B67604" s="27"/>
      <c r="D67604" s="27"/>
      <c r="E67604" s="27"/>
      <c r="I67604" s="27"/>
      <c r="J67604" s="27"/>
    </row>
    <row r="67605" spans="2:10" x14ac:dyDescent="0.25">
      <c r="B67605" s="27"/>
      <c r="D67605" s="27"/>
      <c r="E67605" s="27"/>
      <c r="I67605" s="27"/>
      <c r="J67605" s="27"/>
    </row>
    <row r="67606" spans="2:10" x14ac:dyDescent="0.25">
      <c r="B67606" s="27"/>
      <c r="D67606" s="27"/>
      <c r="E67606" s="27"/>
      <c r="I67606" s="27"/>
      <c r="J67606" s="27"/>
    </row>
    <row r="67607" spans="2:10" x14ac:dyDescent="0.25">
      <c r="B67607" s="27"/>
      <c r="D67607" s="27"/>
      <c r="E67607" s="27"/>
      <c r="I67607" s="27"/>
      <c r="J67607" s="27"/>
    </row>
    <row r="67608" spans="2:10" x14ac:dyDescent="0.25">
      <c r="B67608" s="27"/>
      <c r="D67608" s="27"/>
      <c r="E67608" s="27"/>
      <c r="I67608" s="27"/>
      <c r="J67608" s="27"/>
    </row>
    <row r="67609" spans="2:10" x14ac:dyDescent="0.25">
      <c r="B67609" s="27"/>
      <c r="D67609" s="27"/>
      <c r="E67609" s="27"/>
      <c r="I67609" s="27"/>
      <c r="J67609" s="27"/>
    </row>
    <row r="67610" spans="2:10" x14ac:dyDescent="0.25">
      <c r="B67610" s="27"/>
      <c r="D67610" s="27"/>
      <c r="E67610" s="27"/>
      <c r="I67610" s="27"/>
      <c r="J67610" s="27"/>
    </row>
    <row r="67611" spans="2:10" x14ac:dyDescent="0.25">
      <c r="B67611" s="27"/>
      <c r="D67611" s="27"/>
      <c r="E67611" s="27"/>
      <c r="I67611" s="27"/>
      <c r="J67611" s="27"/>
    </row>
    <row r="67612" spans="2:10" x14ac:dyDescent="0.25">
      <c r="B67612" s="27"/>
      <c r="D67612" s="27"/>
      <c r="E67612" s="27"/>
      <c r="I67612" s="27"/>
      <c r="J67612" s="27"/>
    </row>
    <row r="67613" spans="2:10" x14ac:dyDescent="0.25">
      <c r="B67613" s="27"/>
      <c r="D67613" s="27"/>
      <c r="E67613" s="27"/>
      <c r="I67613" s="27"/>
      <c r="J67613" s="27"/>
    </row>
    <row r="67614" spans="2:10" x14ac:dyDescent="0.25">
      <c r="B67614" s="27"/>
      <c r="D67614" s="27"/>
      <c r="E67614" s="27"/>
      <c r="I67614" s="27"/>
      <c r="J67614" s="27"/>
    </row>
    <row r="67615" spans="2:10" x14ac:dyDescent="0.25">
      <c r="B67615" s="27"/>
      <c r="D67615" s="27"/>
      <c r="E67615" s="27"/>
      <c r="I67615" s="27"/>
      <c r="J67615" s="27"/>
    </row>
    <row r="67616" spans="2:10" x14ac:dyDescent="0.25">
      <c r="B67616" s="27"/>
      <c r="D67616" s="27"/>
      <c r="E67616" s="27"/>
      <c r="I67616" s="27"/>
      <c r="J67616" s="27"/>
    </row>
    <row r="67617" spans="2:10" x14ac:dyDescent="0.25">
      <c r="B67617" s="27"/>
      <c r="D67617" s="27"/>
      <c r="E67617" s="27"/>
      <c r="I67617" s="27"/>
      <c r="J67617" s="27"/>
    </row>
    <row r="67618" spans="2:10" x14ac:dyDescent="0.25">
      <c r="B67618" s="27"/>
      <c r="D67618" s="27"/>
      <c r="E67618" s="27"/>
      <c r="I67618" s="27"/>
      <c r="J67618" s="27"/>
    </row>
    <row r="67619" spans="2:10" x14ac:dyDescent="0.25">
      <c r="B67619" s="27"/>
      <c r="D67619" s="27"/>
      <c r="E67619" s="27"/>
      <c r="I67619" s="27"/>
      <c r="J67619" s="27"/>
    </row>
    <row r="67620" spans="2:10" x14ac:dyDescent="0.25">
      <c r="B67620" s="27"/>
      <c r="D67620" s="27"/>
      <c r="E67620" s="27"/>
      <c r="I67620" s="27"/>
      <c r="J67620" s="27"/>
    </row>
    <row r="67621" spans="2:10" x14ac:dyDescent="0.25">
      <c r="B67621" s="27"/>
      <c r="D67621" s="27"/>
      <c r="E67621" s="27"/>
      <c r="I67621" s="27"/>
      <c r="J67621" s="27"/>
    </row>
    <row r="67622" spans="2:10" x14ac:dyDescent="0.25">
      <c r="B67622" s="27"/>
      <c r="D67622" s="27"/>
      <c r="E67622" s="27"/>
      <c r="I67622" s="27"/>
      <c r="J67622" s="27"/>
    </row>
    <row r="67623" spans="2:10" x14ac:dyDescent="0.25">
      <c r="B67623" s="27"/>
      <c r="D67623" s="27"/>
      <c r="E67623" s="27"/>
      <c r="I67623" s="27"/>
      <c r="J67623" s="27"/>
    </row>
    <row r="67624" spans="2:10" x14ac:dyDescent="0.25">
      <c r="B67624" s="27"/>
      <c r="D67624" s="27"/>
      <c r="E67624" s="27"/>
      <c r="I67624" s="27"/>
      <c r="J67624" s="27"/>
    </row>
    <row r="67625" spans="2:10" x14ac:dyDescent="0.25">
      <c r="B67625" s="27"/>
      <c r="D67625" s="27"/>
      <c r="E67625" s="27"/>
      <c r="I67625" s="27"/>
      <c r="J67625" s="27"/>
    </row>
    <row r="67626" spans="2:10" x14ac:dyDescent="0.25">
      <c r="B67626" s="27"/>
      <c r="D67626" s="27"/>
      <c r="E67626" s="27"/>
      <c r="I67626" s="27"/>
      <c r="J67626" s="27"/>
    </row>
    <row r="67627" spans="2:10" x14ac:dyDescent="0.25">
      <c r="B67627" s="27"/>
      <c r="D67627" s="27"/>
      <c r="E67627" s="27"/>
      <c r="I67627" s="27"/>
      <c r="J67627" s="27"/>
    </row>
    <row r="67628" spans="2:10" x14ac:dyDescent="0.25">
      <c r="B67628" s="27"/>
      <c r="D67628" s="27"/>
      <c r="E67628" s="27"/>
      <c r="I67628" s="27"/>
      <c r="J67628" s="27"/>
    </row>
    <row r="67629" spans="2:10" x14ac:dyDescent="0.25">
      <c r="B67629" s="27"/>
      <c r="D67629" s="27"/>
      <c r="E67629" s="27"/>
      <c r="I67629" s="27"/>
      <c r="J67629" s="27"/>
    </row>
    <row r="67630" spans="2:10" x14ac:dyDescent="0.25">
      <c r="B67630" s="27"/>
      <c r="D67630" s="27"/>
      <c r="E67630" s="27"/>
      <c r="I67630" s="27"/>
      <c r="J67630" s="27"/>
    </row>
    <row r="67631" spans="2:10" x14ac:dyDescent="0.25">
      <c r="B67631" s="27"/>
      <c r="D67631" s="27"/>
      <c r="E67631" s="27"/>
      <c r="I67631" s="27"/>
      <c r="J67631" s="27"/>
    </row>
    <row r="67632" spans="2:10" x14ac:dyDescent="0.25">
      <c r="B67632" s="27"/>
      <c r="D67632" s="27"/>
      <c r="E67632" s="27"/>
      <c r="I67632" s="27"/>
      <c r="J67632" s="27"/>
    </row>
    <row r="67633" spans="2:10" x14ac:dyDescent="0.25">
      <c r="B67633" s="27"/>
      <c r="D67633" s="27"/>
      <c r="E67633" s="27"/>
      <c r="I67633" s="27"/>
      <c r="J67633" s="27"/>
    </row>
    <row r="67634" spans="2:10" x14ac:dyDescent="0.25">
      <c r="B67634" s="27"/>
      <c r="D67634" s="27"/>
      <c r="E67634" s="27"/>
      <c r="I67634" s="27"/>
      <c r="J67634" s="27"/>
    </row>
    <row r="67635" spans="2:10" x14ac:dyDescent="0.25">
      <c r="B67635" s="27"/>
      <c r="D67635" s="27"/>
      <c r="E67635" s="27"/>
      <c r="I67635" s="27"/>
      <c r="J67635" s="27"/>
    </row>
    <row r="67636" spans="2:10" x14ac:dyDescent="0.25">
      <c r="B67636" s="27"/>
      <c r="D67636" s="27"/>
      <c r="E67636" s="27"/>
      <c r="I67636" s="27"/>
      <c r="J67636" s="27"/>
    </row>
    <row r="67637" spans="2:10" x14ac:dyDescent="0.25">
      <c r="B67637" s="27"/>
      <c r="D67637" s="27"/>
      <c r="E67637" s="27"/>
      <c r="I67637" s="27"/>
      <c r="J67637" s="27"/>
    </row>
    <row r="67638" spans="2:10" x14ac:dyDescent="0.25">
      <c r="B67638" s="27"/>
      <c r="D67638" s="27"/>
      <c r="E67638" s="27"/>
      <c r="I67638" s="27"/>
      <c r="J67638" s="27"/>
    </row>
    <row r="67639" spans="2:10" x14ac:dyDescent="0.25">
      <c r="B67639" s="27"/>
      <c r="D67639" s="27"/>
      <c r="E67639" s="27"/>
      <c r="I67639" s="27"/>
      <c r="J67639" s="27"/>
    </row>
    <row r="67640" spans="2:10" x14ac:dyDescent="0.25">
      <c r="B67640" s="27"/>
      <c r="D67640" s="27"/>
      <c r="E67640" s="27"/>
      <c r="I67640" s="27"/>
      <c r="J67640" s="27"/>
    </row>
    <row r="67641" spans="2:10" x14ac:dyDescent="0.25">
      <c r="B67641" s="27"/>
      <c r="D67641" s="27"/>
      <c r="E67641" s="27"/>
      <c r="I67641" s="27"/>
      <c r="J67641" s="27"/>
    </row>
    <row r="67642" spans="2:10" x14ac:dyDescent="0.25">
      <c r="B67642" s="27"/>
      <c r="D67642" s="27"/>
      <c r="E67642" s="27"/>
      <c r="I67642" s="27"/>
      <c r="J67642" s="27"/>
    </row>
    <row r="67643" spans="2:10" x14ac:dyDescent="0.25">
      <c r="B67643" s="27"/>
      <c r="D67643" s="27"/>
      <c r="E67643" s="27"/>
      <c r="I67643" s="27"/>
      <c r="J67643" s="27"/>
    </row>
    <row r="67644" spans="2:10" x14ac:dyDescent="0.25">
      <c r="B67644" s="27"/>
      <c r="D67644" s="27"/>
      <c r="E67644" s="27"/>
      <c r="I67644" s="27"/>
      <c r="J67644" s="27"/>
    </row>
    <row r="67645" spans="2:10" x14ac:dyDescent="0.25">
      <c r="B67645" s="27"/>
      <c r="D67645" s="27"/>
      <c r="E67645" s="27"/>
      <c r="I67645" s="27"/>
      <c r="J67645" s="27"/>
    </row>
    <row r="67646" spans="2:10" x14ac:dyDescent="0.25">
      <c r="B67646" s="27"/>
      <c r="D67646" s="27"/>
      <c r="E67646" s="27"/>
      <c r="I67646" s="27"/>
      <c r="J67646" s="27"/>
    </row>
    <row r="67647" spans="2:10" x14ac:dyDescent="0.25">
      <c r="B67647" s="27"/>
      <c r="D67647" s="27"/>
      <c r="E67647" s="27"/>
      <c r="I67647" s="27"/>
      <c r="J67647" s="27"/>
    </row>
    <row r="67648" spans="2:10" x14ac:dyDescent="0.25">
      <c r="B67648" s="27"/>
      <c r="D67648" s="27"/>
      <c r="E67648" s="27"/>
      <c r="I67648" s="27"/>
      <c r="J67648" s="27"/>
    </row>
    <row r="67649" spans="2:10" x14ac:dyDescent="0.25">
      <c r="B67649" s="27"/>
      <c r="D67649" s="27"/>
      <c r="E67649" s="27"/>
      <c r="I67649" s="27"/>
      <c r="J67649" s="27"/>
    </row>
    <row r="67650" spans="2:10" x14ac:dyDescent="0.25">
      <c r="B67650" s="27"/>
      <c r="D67650" s="27"/>
      <c r="E67650" s="27"/>
      <c r="I67650" s="27"/>
      <c r="J67650" s="27"/>
    </row>
    <row r="67651" spans="2:10" x14ac:dyDescent="0.25">
      <c r="B67651" s="27"/>
      <c r="D67651" s="27"/>
      <c r="E67651" s="27"/>
      <c r="I67651" s="27"/>
      <c r="J67651" s="27"/>
    </row>
    <row r="67652" spans="2:10" x14ac:dyDescent="0.25">
      <c r="B67652" s="27"/>
      <c r="D67652" s="27"/>
      <c r="E67652" s="27"/>
      <c r="I67652" s="27"/>
      <c r="J67652" s="27"/>
    </row>
    <row r="67653" spans="2:10" x14ac:dyDescent="0.25">
      <c r="B67653" s="27"/>
      <c r="D67653" s="27"/>
      <c r="E67653" s="27"/>
      <c r="I67653" s="27"/>
      <c r="J67653" s="27"/>
    </row>
    <row r="67654" spans="2:10" x14ac:dyDescent="0.25">
      <c r="B67654" s="27"/>
      <c r="D67654" s="27"/>
      <c r="E67654" s="27"/>
      <c r="I67654" s="27"/>
      <c r="J67654" s="27"/>
    </row>
    <row r="67655" spans="2:10" x14ac:dyDescent="0.25">
      <c r="B67655" s="27"/>
      <c r="D67655" s="27"/>
      <c r="E67655" s="27"/>
      <c r="I67655" s="27"/>
      <c r="J67655" s="27"/>
    </row>
    <row r="67656" spans="2:10" x14ac:dyDescent="0.25">
      <c r="B67656" s="27"/>
      <c r="D67656" s="27"/>
      <c r="E67656" s="27"/>
      <c r="I67656" s="27"/>
      <c r="J67656" s="27"/>
    </row>
    <row r="67657" spans="2:10" x14ac:dyDescent="0.25">
      <c r="B67657" s="27"/>
      <c r="D67657" s="27"/>
      <c r="E67657" s="27"/>
      <c r="I67657" s="27"/>
      <c r="J67657" s="27"/>
    </row>
    <row r="67658" spans="2:10" x14ac:dyDescent="0.25">
      <c r="B67658" s="27"/>
      <c r="D67658" s="27"/>
      <c r="E67658" s="27"/>
      <c r="I67658" s="27"/>
      <c r="J67658" s="27"/>
    </row>
    <row r="67659" spans="2:10" x14ac:dyDescent="0.25">
      <c r="B67659" s="27"/>
      <c r="D67659" s="27"/>
      <c r="E67659" s="27"/>
      <c r="I67659" s="27"/>
      <c r="J67659" s="27"/>
    </row>
    <row r="67660" spans="2:10" x14ac:dyDescent="0.25">
      <c r="B67660" s="27"/>
      <c r="D67660" s="27"/>
      <c r="E67660" s="27"/>
      <c r="I67660" s="27"/>
      <c r="J67660" s="27"/>
    </row>
    <row r="67661" spans="2:10" x14ac:dyDescent="0.25">
      <c r="B67661" s="27"/>
      <c r="D67661" s="27"/>
      <c r="E67661" s="27"/>
      <c r="I67661" s="27"/>
      <c r="J67661" s="27"/>
    </row>
    <row r="67662" spans="2:10" x14ac:dyDescent="0.25">
      <c r="B67662" s="27"/>
      <c r="D67662" s="27"/>
      <c r="E67662" s="27"/>
      <c r="I67662" s="27"/>
      <c r="J67662" s="27"/>
    </row>
    <row r="67663" spans="2:10" x14ac:dyDescent="0.25">
      <c r="B67663" s="27"/>
      <c r="D67663" s="27"/>
      <c r="E67663" s="27"/>
      <c r="I67663" s="27"/>
      <c r="J67663" s="27"/>
    </row>
    <row r="67664" spans="2:10" x14ac:dyDescent="0.25">
      <c r="B67664" s="27"/>
      <c r="D67664" s="27"/>
      <c r="E67664" s="27"/>
      <c r="I67664" s="27"/>
      <c r="J67664" s="27"/>
    </row>
    <row r="67665" spans="2:10" x14ac:dyDescent="0.25">
      <c r="B67665" s="27"/>
      <c r="D67665" s="27"/>
      <c r="E67665" s="27"/>
      <c r="I67665" s="27"/>
      <c r="J67665" s="27"/>
    </row>
    <row r="67666" spans="2:10" x14ac:dyDescent="0.25">
      <c r="B67666" s="27"/>
      <c r="D67666" s="27"/>
      <c r="E67666" s="27"/>
      <c r="I67666" s="27"/>
      <c r="J67666" s="27"/>
    </row>
    <row r="67667" spans="2:10" x14ac:dyDescent="0.25">
      <c r="B67667" s="27"/>
      <c r="D67667" s="27"/>
      <c r="E67667" s="27"/>
      <c r="I67667" s="27"/>
      <c r="J67667" s="27"/>
    </row>
    <row r="67668" spans="2:10" x14ac:dyDescent="0.25">
      <c r="B67668" s="27"/>
      <c r="D67668" s="27"/>
      <c r="E67668" s="27"/>
      <c r="I67668" s="27"/>
      <c r="J67668" s="27"/>
    </row>
    <row r="67669" spans="2:10" x14ac:dyDescent="0.25">
      <c r="B67669" s="27"/>
      <c r="D67669" s="27"/>
      <c r="E67669" s="27"/>
      <c r="I67669" s="27"/>
      <c r="J67669" s="27"/>
    </row>
    <row r="67670" spans="2:10" x14ac:dyDescent="0.25">
      <c r="B67670" s="27"/>
      <c r="D67670" s="27"/>
      <c r="E67670" s="27"/>
      <c r="I67670" s="27"/>
      <c r="J67670" s="27"/>
    </row>
    <row r="67671" spans="2:10" x14ac:dyDescent="0.25">
      <c r="B67671" s="27"/>
      <c r="D67671" s="27"/>
      <c r="E67671" s="27"/>
      <c r="I67671" s="27"/>
      <c r="J67671" s="27"/>
    </row>
    <row r="67672" spans="2:10" x14ac:dyDescent="0.25">
      <c r="B67672" s="27"/>
      <c r="D67672" s="27"/>
      <c r="E67672" s="27"/>
      <c r="I67672" s="27"/>
      <c r="J67672" s="27"/>
    </row>
    <row r="67673" spans="2:10" x14ac:dyDescent="0.25">
      <c r="B67673" s="27"/>
      <c r="D67673" s="27"/>
      <c r="E67673" s="27"/>
      <c r="I67673" s="27"/>
      <c r="J67673" s="27"/>
    </row>
    <row r="67674" spans="2:10" x14ac:dyDescent="0.25">
      <c r="B67674" s="27"/>
      <c r="D67674" s="27"/>
      <c r="E67674" s="27"/>
      <c r="I67674" s="27"/>
      <c r="J67674" s="27"/>
    </row>
    <row r="67675" spans="2:10" x14ac:dyDescent="0.25">
      <c r="B67675" s="27"/>
      <c r="D67675" s="27"/>
      <c r="E67675" s="27"/>
      <c r="I67675" s="27"/>
      <c r="J67675" s="27"/>
    </row>
    <row r="67676" spans="2:10" x14ac:dyDescent="0.25">
      <c r="B67676" s="27"/>
      <c r="D67676" s="27"/>
      <c r="E67676" s="27"/>
      <c r="I67676" s="27"/>
      <c r="J67676" s="27"/>
    </row>
    <row r="67677" spans="2:10" x14ac:dyDescent="0.25">
      <c r="B67677" s="27"/>
      <c r="D67677" s="27"/>
      <c r="E67677" s="27"/>
      <c r="I67677" s="27"/>
      <c r="J67677" s="27"/>
    </row>
    <row r="67678" spans="2:10" x14ac:dyDescent="0.25">
      <c r="B67678" s="27"/>
      <c r="D67678" s="27"/>
      <c r="E67678" s="27"/>
      <c r="I67678" s="27"/>
      <c r="J67678" s="27"/>
    </row>
    <row r="67679" spans="2:10" x14ac:dyDescent="0.25">
      <c r="B67679" s="27"/>
      <c r="D67679" s="27"/>
      <c r="E67679" s="27"/>
      <c r="I67679" s="27"/>
      <c r="J67679" s="27"/>
    </row>
    <row r="67680" spans="2:10" x14ac:dyDescent="0.25">
      <c r="B67680" s="27"/>
      <c r="D67680" s="27"/>
      <c r="E67680" s="27"/>
      <c r="I67680" s="27"/>
      <c r="J67680" s="27"/>
    </row>
    <row r="67681" spans="2:10" x14ac:dyDescent="0.25">
      <c r="B67681" s="27"/>
      <c r="D67681" s="27"/>
      <c r="E67681" s="27"/>
      <c r="I67681" s="27"/>
      <c r="J67681" s="27"/>
    </row>
    <row r="67682" spans="2:10" x14ac:dyDescent="0.25">
      <c r="B67682" s="27"/>
      <c r="D67682" s="27"/>
      <c r="E67682" s="27"/>
      <c r="I67682" s="27"/>
      <c r="J67682" s="27"/>
    </row>
    <row r="67683" spans="2:10" x14ac:dyDescent="0.25">
      <c r="B67683" s="27"/>
      <c r="D67683" s="27"/>
      <c r="E67683" s="27"/>
      <c r="I67683" s="27"/>
      <c r="J67683" s="27"/>
    </row>
    <row r="67684" spans="2:10" x14ac:dyDescent="0.25">
      <c r="B67684" s="27"/>
      <c r="D67684" s="27"/>
      <c r="E67684" s="27"/>
      <c r="I67684" s="27"/>
      <c r="J67684" s="27"/>
    </row>
    <row r="67685" spans="2:10" x14ac:dyDescent="0.25">
      <c r="B67685" s="27"/>
      <c r="D67685" s="27"/>
      <c r="E67685" s="27"/>
      <c r="I67685" s="27"/>
      <c r="J67685" s="27"/>
    </row>
    <row r="67686" spans="2:10" x14ac:dyDescent="0.25">
      <c r="B67686" s="27"/>
      <c r="D67686" s="27"/>
      <c r="E67686" s="27"/>
      <c r="I67686" s="27"/>
      <c r="J67686" s="27"/>
    </row>
    <row r="67687" spans="2:10" x14ac:dyDescent="0.25">
      <c r="B67687" s="27"/>
      <c r="D67687" s="27"/>
      <c r="E67687" s="27"/>
      <c r="I67687" s="27"/>
      <c r="J67687" s="27"/>
    </row>
    <row r="67688" spans="2:10" x14ac:dyDescent="0.25">
      <c r="B67688" s="27"/>
      <c r="D67688" s="27"/>
      <c r="E67688" s="27"/>
      <c r="I67688" s="27"/>
      <c r="J67688" s="27"/>
    </row>
    <row r="67689" spans="2:10" x14ac:dyDescent="0.25">
      <c r="B67689" s="27"/>
      <c r="D67689" s="27"/>
      <c r="E67689" s="27"/>
      <c r="I67689" s="27"/>
      <c r="J67689" s="27"/>
    </row>
    <row r="67690" spans="2:10" x14ac:dyDescent="0.25">
      <c r="B67690" s="27"/>
      <c r="D67690" s="27"/>
      <c r="E67690" s="27"/>
      <c r="I67690" s="27"/>
      <c r="J67690" s="27"/>
    </row>
    <row r="67691" spans="2:10" x14ac:dyDescent="0.25">
      <c r="B67691" s="27"/>
      <c r="D67691" s="27"/>
      <c r="E67691" s="27"/>
      <c r="I67691" s="27"/>
      <c r="J67691" s="27"/>
    </row>
    <row r="67692" spans="2:10" x14ac:dyDescent="0.25">
      <c r="B67692" s="27"/>
      <c r="D67692" s="27"/>
      <c r="E67692" s="27"/>
      <c r="I67692" s="27"/>
      <c r="J67692" s="27"/>
    </row>
    <row r="67693" spans="2:10" x14ac:dyDescent="0.25">
      <c r="B67693" s="27"/>
      <c r="D67693" s="27"/>
      <c r="E67693" s="27"/>
      <c r="I67693" s="27"/>
      <c r="J67693" s="27"/>
    </row>
    <row r="67694" spans="2:10" x14ac:dyDescent="0.25">
      <c r="B67694" s="27"/>
      <c r="D67694" s="27"/>
      <c r="E67694" s="27"/>
      <c r="I67694" s="27"/>
      <c r="J67694" s="27"/>
    </row>
    <row r="67695" spans="2:10" x14ac:dyDescent="0.25">
      <c r="B67695" s="27"/>
      <c r="D67695" s="27"/>
      <c r="E67695" s="27"/>
      <c r="I67695" s="27"/>
      <c r="J67695" s="27"/>
    </row>
    <row r="67696" spans="2:10" x14ac:dyDescent="0.25">
      <c r="B67696" s="27"/>
      <c r="D67696" s="27"/>
      <c r="E67696" s="27"/>
      <c r="I67696" s="27"/>
      <c r="J67696" s="27"/>
    </row>
    <row r="67697" spans="2:10" x14ac:dyDescent="0.25">
      <c r="B67697" s="27"/>
      <c r="D67697" s="27"/>
      <c r="E67697" s="27"/>
      <c r="I67697" s="27"/>
      <c r="J67697" s="27"/>
    </row>
    <row r="67698" spans="2:10" x14ac:dyDescent="0.25">
      <c r="B67698" s="27"/>
      <c r="D67698" s="27"/>
      <c r="E67698" s="27"/>
      <c r="I67698" s="27"/>
      <c r="J67698" s="27"/>
    </row>
    <row r="67699" spans="2:10" x14ac:dyDescent="0.25">
      <c r="B67699" s="27"/>
      <c r="D67699" s="27"/>
      <c r="E67699" s="27"/>
      <c r="I67699" s="27"/>
      <c r="J67699" s="27"/>
    </row>
    <row r="67700" spans="2:10" x14ac:dyDescent="0.25">
      <c r="B67700" s="27"/>
      <c r="D67700" s="27"/>
      <c r="E67700" s="27"/>
      <c r="I67700" s="27"/>
      <c r="J67700" s="27"/>
    </row>
    <row r="67701" spans="2:10" x14ac:dyDescent="0.25">
      <c r="B67701" s="27"/>
      <c r="D67701" s="27"/>
      <c r="E67701" s="27"/>
      <c r="I67701" s="27"/>
      <c r="J67701" s="27"/>
    </row>
    <row r="67702" spans="2:10" x14ac:dyDescent="0.25">
      <c r="B67702" s="27"/>
      <c r="D67702" s="27"/>
      <c r="E67702" s="27"/>
      <c r="I67702" s="27"/>
      <c r="J67702" s="27"/>
    </row>
    <row r="67703" spans="2:10" x14ac:dyDescent="0.25">
      <c r="B67703" s="27"/>
      <c r="D67703" s="27"/>
      <c r="E67703" s="27"/>
      <c r="I67703" s="27"/>
      <c r="J67703" s="27"/>
    </row>
    <row r="67704" spans="2:10" x14ac:dyDescent="0.25">
      <c r="B67704" s="27"/>
      <c r="D67704" s="27"/>
      <c r="E67704" s="27"/>
      <c r="I67704" s="27"/>
      <c r="J67704" s="27"/>
    </row>
    <row r="67705" spans="2:10" x14ac:dyDescent="0.25">
      <c r="B67705" s="27"/>
      <c r="D67705" s="27"/>
      <c r="E67705" s="27"/>
      <c r="I67705" s="27"/>
      <c r="J67705" s="27"/>
    </row>
    <row r="67706" spans="2:10" x14ac:dyDescent="0.25">
      <c r="B67706" s="27"/>
      <c r="D67706" s="27"/>
      <c r="E67706" s="27"/>
      <c r="I67706" s="27"/>
      <c r="J67706" s="27"/>
    </row>
    <row r="67707" spans="2:10" x14ac:dyDescent="0.25">
      <c r="B67707" s="27"/>
      <c r="D67707" s="27"/>
      <c r="E67707" s="27"/>
      <c r="I67707" s="27"/>
      <c r="J67707" s="27"/>
    </row>
    <row r="67708" spans="2:10" x14ac:dyDescent="0.25">
      <c r="B67708" s="27"/>
      <c r="D67708" s="27"/>
      <c r="E67708" s="27"/>
      <c r="I67708" s="27"/>
      <c r="J67708" s="27"/>
    </row>
    <row r="67709" spans="2:10" x14ac:dyDescent="0.25">
      <c r="B67709" s="27"/>
      <c r="D67709" s="27"/>
      <c r="E67709" s="27"/>
      <c r="I67709" s="27"/>
      <c r="J67709" s="27"/>
    </row>
    <row r="67710" spans="2:10" x14ac:dyDescent="0.25">
      <c r="B67710" s="27"/>
      <c r="D67710" s="27"/>
      <c r="E67710" s="27"/>
      <c r="I67710" s="27"/>
      <c r="J67710" s="27"/>
    </row>
    <row r="67711" spans="2:10" x14ac:dyDescent="0.25">
      <c r="B67711" s="27"/>
      <c r="D67711" s="27"/>
      <c r="E67711" s="27"/>
      <c r="I67711" s="27"/>
      <c r="J67711" s="27"/>
    </row>
    <row r="67712" spans="2:10" x14ac:dyDescent="0.25">
      <c r="B67712" s="27"/>
      <c r="D67712" s="27"/>
      <c r="E67712" s="27"/>
      <c r="I67712" s="27"/>
      <c r="J67712" s="27"/>
    </row>
    <row r="67713" spans="2:10" x14ac:dyDescent="0.25">
      <c r="B67713" s="27"/>
      <c r="D67713" s="27"/>
      <c r="E67713" s="27"/>
      <c r="I67713" s="27"/>
      <c r="J67713" s="27"/>
    </row>
    <row r="67714" spans="2:10" x14ac:dyDescent="0.25">
      <c r="B67714" s="27"/>
      <c r="D67714" s="27"/>
      <c r="E67714" s="27"/>
      <c r="I67714" s="27"/>
      <c r="J67714" s="27"/>
    </row>
    <row r="67715" spans="2:10" x14ac:dyDescent="0.25">
      <c r="B67715" s="27"/>
      <c r="D67715" s="27"/>
      <c r="E67715" s="27"/>
      <c r="I67715" s="27"/>
      <c r="J67715" s="27"/>
    </row>
    <row r="67716" spans="2:10" x14ac:dyDescent="0.25">
      <c r="B67716" s="27"/>
      <c r="D67716" s="27"/>
      <c r="E67716" s="27"/>
      <c r="I67716" s="27"/>
      <c r="J67716" s="27"/>
    </row>
    <row r="67717" spans="2:10" x14ac:dyDescent="0.25">
      <c r="B67717" s="27"/>
      <c r="D67717" s="27"/>
      <c r="E67717" s="27"/>
      <c r="I67717" s="27"/>
      <c r="J67717" s="27"/>
    </row>
    <row r="67718" spans="2:10" x14ac:dyDescent="0.25">
      <c r="B67718" s="27"/>
      <c r="D67718" s="27"/>
      <c r="E67718" s="27"/>
      <c r="I67718" s="27"/>
      <c r="J67718" s="27"/>
    </row>
    <row r="67719" spans="2:10" x14ac:dyDescent="0.25">
      <c r="B67719" s="27"/>
      <c r="D67719" s="27"/>
      <c r="E67719" s="27"/>
      <c r="I67719" s="27"/>
      <c r="J67719" s="27"/>
    </row>
    <row r="67720" spans="2:10" x14ac:dyDescent="0.25">
      <c r="B67720" s="27"/>
      <c r="D67720" s="27"/>
      <c r="E67720" s="27"/>
      <c r="I67720" s="27"/>
      <c r="J67720" s="27"/>
    </row>
    <row r="67721" spans="2:10" x14ac:dyDescent="0.25">
      <c r="B67721" s="27"/>
      <c r="D67721" s="27"/>
      <c r="E67721" s="27"/>
      <c r="I67721" s="27"/>
      <c r="J67721" s="27"/>
    </row>
    <row r="67722" spans="2:10" x14ac:dyDescent="0.25">
      <c r="B67722" s="27"/>
      <c r="D67722" s="27"/>
      <c r="E67722" s="27"/>
      <c r="I67722" s="27"/>
      <c r="J67722" s="27"/>
    </row>
    <row r="67723" spans="2:10" x14ac:dyDescent="0.25">
      <c r="B67723" s="27"/>
      <c r="D67723" s="27"/>
      <c r="E67723" s="27"/>
      <c r="I67723" s="27"/>
      <c r="J67723" s="27"/>
    </row>
    <row r="67724" spans="2:10" x14ac:dyDescent="0.25">
      <c r="B67724" s="27"/>
      <c r="D67724" s="27"/>
      <c r="E67724" s="27"/>
      <c r="I67724" s="27"/>
      <c r="J67724" s="27"/>
    </row>
    <row r="67725" spans="2:10" x14ac:dyDescent="0.25">
      <c r="B67725" s="27"/>
      <c r="D67725" s="27"/>
      <c r="E67725" s="27"/>
      <c r="I67725" s="27"/>
      <c r="J67725" s="27"/>
    </row>
    <row r="67726" spans="2:10" x14ac:dyDescent="0.25">
      <c r="B67726" s="27"/>
      <c r="D67726" s="27"/>
      <c r="E67726" s="27"/>
      <c r="I67726" s="27"/>
      <c r="J67726" s="27"/>
    </row>
    <row r="67727" spans="2:10" x14ac:dyDescent="0.25">
      <c r="B67727" s="27"/>
      <c r="D67727" s="27"/>
      <c r="E67727" s="27"/>
      <c r="I67727" s="27"/>
      <c r="J67727" s="27"/>
    </row>
    <row r="67728" spans="2:10" x14ac:dyDescent="0.25">
      <c r="B67728" s="27"/>
      <c r="D67728" s="27"/>
      <c r="E67728" s="27"/>
      <c r="I67728" s="27"/>
      <c r="J67728" s="27"/>
    </row>
    <row r="67729" spans="2:10" x14ac:dyDescent="0.25">
      <c r="B67729" s="27"/>
      <c r="D67729" s="27"/>
      <c r="E67729" s="27"/>
      <c r="I67729" s="27"/>
      <c r="J67729" s="27"/>
    </row>
    <row r="67730" spans="2:10" x14ac:dyDescent="0.25">
      <c r="B67730" s="27"/>
      <c r="D67730" s="27"/>
      <c r="E67730" s="27"/>
      <c r="I67730" s="27"/>
      <c r="J67730" s="27"/>
    </row>
    <row r="67731" spans="2:10" x14ac:dyDescent="0.25">
      <c r="B67731" s="27"/>
      <c r="D67731" s="27"/>
      <c r="E67731" s="27"/>
      <c r="I67731" s="27"/>
      <c r="J67731" s="27"/>
    </row>
    <row r="67732" spans="2:10" x14ac:dyDescent="0.25">
      <c r="B67732" s="27"/>
      <c r="D67732" s="27"/>
      <c r="E67732" s="27"/>
      <c r="I67732" s="27"/>
      <c r="J67732" s="27"/>
    </row>
    <row r="67733" spans="2:10" x14ac:dyDescent="0.25">
      <c r="B67733" s="27"/>
      <c r="D67733" s="27"/>
      <c r="E67733" s="27"/>
      <c r="I67733" s="27"/>
      <c r="J67733" s="27"/>
    </row>
    <row r="67734" spans="2:10" x14ac:dyDescent="0.25">
      <c r="B67734" s="27"/>
      <c r="D67734" s="27"/>
      <c r="E67734" s="27"/>
      <c r="I67734" s="27"/>
      <c r="J67734" s="27"/>
    </row>
    <row r="67735" spans="2:10" x14ac:dyDescent="0.25">
      <c r="B67735" s="27"/>
      <c r="D67735" s="27"/>
      <c r="E67735" s="27"/>
      <c r="I67735" s="27"/>
      <c r="J67735" s="27"/>
    </row>
    <row r="67736" spans="2:10" x14ac:dyDescent="0.25">
      <c r="B67736" s="27"/>
      <c r="D67736" s="27"/>
      <c r="E67736" s="27"/>
      <c r="I67736" s="27"/>
      <c r="J67736" s="27"/>
    </row>
    <row r="67737" spans="2:10" x14ac:dyDescent="0.25">
      <c r="B67737" s="27"/>
      <c r="D67737" s="27"/>
      <c r="E67737" s="27"/>
      <c r="I67737" s="27"/>
      <c r="J67737" s="27"/>
    </row>
    <row r="67738" spans="2:10" x14ac:dyDescent="0.25">
      <c r="B67738" s="27"/>
      <c r="D67738" s="27"/>
      <c r="E67738" s="27"/>
      <c r="I67738" s="27"/>
      <c r="J67738" s="27"/>
    </row>
    <row r="67739" spans="2:10" x14ac:dyDescent="0.25">
      <c r="B67739" s="27"/>
      <c r="D67739" s="27"/>
      <c r="E67739" s="27"/>
      <c r="I67739" s="27"/>
      <c r="J67739" s="27"/>
    </row>
    <row r="67740" spans="2:10" x14ac:dyDescent="0.25">
      <c r="B67740" s="27"/>
      <c r="D67740" s="27"/>
      <c r="E67740" s="27"/>
      <c r="I67740" s="27"/>
      <c r="J67740" s="27"/>
    </row>
    <row r="67741" spans="2:10" x14ac:dyDescent="0.25">
      <c r="B67741" s="27"/>
      <c r="D67741" s="27"/>
      <c r="E67741" s="27"/>
      <c r="I67741" s="27"/>
      <c r="J67741" s="27"/>
    </row>
    <row r="67742" spans="2:10" x14ac:dyDescent="0.25">
      <c r="B67742" s="27"/>
      <c r="D67742" s="27"/>
      <c r="E67742" s="27"/>
      <c r="I67742" s="27"/>
      <c r="J67742" s="27"/>
    </row>
    <row r="67743" spans="2:10" x14ac:dyDescent="0.25">
      <c r="B67743" s="27"/>
      <c r="D67743" s="27"/>
      <c r="E67743" s="27"/>
      <c r="I67743" s="27"/>
      <c r="J67743" s="27"/>
    </row>
    <row r="67744" spans="2:10" x14ac:dyDescent="0.25">
      <c r="B67744" s="27"/>
      <c r="D67744" s="27"/>
      <c r="E67744" s="27"/>
      <c r="I67744" s="27"/>
      <c r="J67744" s="27"/>
    </row>
    <row r="67745" spans="2:10" x14ac:dyDescent="0.25">
      <c r="B67745" s="27"/>
      <c r="D67745" s="27"/>
      <c r="E67745" s="27"/>
      <c r="I67745" s="27"/>
      <c r="J67745" s="27"/>
    </row>
    <row r="67746" spans="2:10" x14ac:dyDescent="0.25">
      <c r="B67746" s="27"/>
      <c r="D67746" s="27"/>
      <c r="E67746" s="27"/>
      <c r="I67746" s="27"/>
      <c r="J67746" s="27"/>
    </row>
    <row r="67747" spans="2:10" x14ac:dyDescent="0.25">
      <c r="B67747" s="27"/>
      <c r="D67747" s="27"/>
      <c r="E67747" s="27"/>
      <c r="I67747" s="27"/>
      <c r="J67747" s="27"/>
    </row>
    <row r="67748" spans="2:10" x14ac:dyDescent="0.25">
      <c r="B67748" s="27"/>
      <c r="D67748" s="27"/>
      <c r="E67748" s="27"/>
      <c r="I67748" s="27"/>
      <c r="J67748" s="27"/>
    </row>
    <row r="67749" spans="2:10" x14ac:dyDescent="0.25">
      <c r="B67749" s="27"/>
      <c r="D67749" s="27"/>
      <c r="E67749" s="27"/>
      <c r="I67749" s="27"/>
      <c r="J67749" s="27"/>
    </row>
    <row r="67750" spans="2:10" x14ac:dyDescent="0.25">
      <c r="B67750" s="27"/>
      <c r="D67750" s="27"/>
      <c r="E67750" s="27"/>
      <c r="I67750" s="27"/>
      <c r="J67750" s="27"/>
    </row>
    <row r="67751" spans="2:10" x14ac:dyDescent="0.25">
      <c r="B67751" s="27"/>
      <c r="D67751" s="27"/>
      <c r="E67751" s="27"/>
      <c r="I67751" s="27"/>
      <c r="J67751" s="27"/>
    </row>
    <row r="67752" spans="2:10" x14ac:dyDescent="0.25">
      <c r="B67752" s="27"/>
      <c r="D67752" s="27"/>
      <c r="E67752" s="27"/>
      <c r="I67752" s="27"/>
      <c r="J67752" s="27"/>
    </row>
    <row r="67753" spans="2:10" x14ac:dyDescent="0.25">
      <c r="B67753" s="27"/>
      <c r="D67753" s="27"/>
      <c r="E67753" s="27"/>
      <c r="I67753" s="27"/>
      <c r="J67753" s="27"/>
    </row>
    <row r="67754" spans="2:10" x14ac:dyDescent="0.25">
      <c r="B67754" s="27"/>
      <c r="D67754" s="27"/>
      <c r="E67754" s="27"/>
      <c r="I67754" s="27"/>
      <c r="J67754" s="27"/>
    </row>
    <row r="67755" spans="2:10" x14ac:dyDescent="0.25">
      <c r="B67755" s="27"/>
      <c r="D67755" s="27"/>
      <c r="E67755" s="27"/>
      <c r="I67755" s="27"/>
      <c r="J67755" s="27"/>
    </row>
    <row r="67756" spans="2:10" x14ac:dyDescent="0.25">
      <c r="B67756" s="27"/>
      <c r="D67756" s="27"/>
      <c r="E67756" s="27"/>
      <c r="I67756" s="27"/>
      <c r="J67756" s="27"/>
    </row>
    <row r="67757" spans="2:10" x14ac:dyDescent="0.25">
      <c r="B67757" s="27"/>
      <c r="D67757" s="27"/>
      <c r="E67757" s="27"/>
      <c r="I67757" s="27"/>
      <c r="J67757" s="27"/>
    </row>
    <row r="67758" spans="2:10" x14ac:dyDescent="0.25">
      <c r="B67758" s="27"/>
      <c r="D67758" s="27"/>
      <c r="E67758" s="27"/>
      <c r="I67758" s="27"/>
      <c r="J67758" s="27"/>
    </row>
    <row r="67759" spans="2:10" x14ac:dyDescent="0.25">
      <c r="B67759" s="27"/>
      <c r="D67759" s="27"/>
      <c r="E67759" s="27"/>
      <c r="I67759" s="27"/>
      <c r="J67759" s="27"/>
    </row>
    <row r="67760" spans="2:10" x14ac:dyDescent="0.25">
      <c r="B67760" s="27"/>
      <c r="D67760" s="27"/>
      <c r="E67760" s="27"/>
      <c r="I67760" s="27"/>
      <c r="J67760" s="27"/>
    </row>
    <row r="67761" spans="2:10" x14ac:dyDescent="0.25">
      <c r="B67761" s="27"/>
      <c r="D67761" s="27"/>
      <c r="E67761" s="27"/>
      <c r="I67761" s="27"/>
      <c r="J67761" s="27"/>
    </row>
    <row r="67762" spans="2:10" x14ac:dyDescent="0.25">
      <c r="B67762" s="27"/>
      <c r="D67762" s="27"/>
      <c r="E67762" s="27"/>
      <c r="I67762" s="27"/>
      <c r="J67762" s="27"/>
    </row>
    <row r="67763" spans="2:10" x14ac:dyDescent="0.25">
      <c r="B67763" s="27"/>
      <c r="D67763" s="27"/>
      <c r="E67763" s="27"/>
      <c r="I67763" s="27"/>
      <c r="J67763" s="27"/>
    </row>
    <row r="67764" spans="2:10" x14ac:dyDescent="0.25">
      <c r="B67764" s="27"/>
      <c r="D67764" s="27"/>
      <c r="E67764" s="27"/>
      <c r="I67764" s="27"/>
      <c r="J67764" s="27"/>
    </row>
    <row r="67765" spans="2:10" x14ac:dyDescent="0.25">
      <c r="B67765" s="27"/>
      <c r="D67765" s="27"/>
      <c r="E67765" s="27"/>
      <c r="I67765" s="27"/>
      <c r="J67765" s="27"/>
    </row>
    <row r="67766" spans="2:10" x14ac:dyDescent="0.25">
      <c r="B67766" s="27"/>
      <c r="D67766" s="27"/>
      <c r="E67766" s="27"/>
      <c r="I67766" s="27"/>
      <c r="J67766" s="27"/>
    </row>
    <row r="67767" spans="2:10" x14ac:dyDescent="0.25">
      <c r="B67767" s="27"/>
      <c r="D67767" s="27"/>
      <c r="E67767" s="27"/>
      <c r="I67767" s="27"/>
      <c r="J67767" s="27"/>
    </row>
    <row r="67768" spans="2:10" x14ac:dyDescent="0.25">
      <c r="B67768" s="27"/>
      <c r="D67768" s="27"/>
      <c r="E67768" s="27"/>
      <c r="I67768" s="27"/>
      <c r="J67768" s="27"/>
    </row>
    <row r="67769" spans="2:10" x14ac:dyDescent="0.25">
      <c r="B67769" s="27"/>
      <c r="D67769" s="27"/>
      <c r="E67769" s="27"/>
      <c r="I67769" s="27"/>
      <c r="J67769" s="27"/>
    </row>
    <row r="67770" spans="2:10" x14ac:dyDescent="0.25">
      <c r="B67770" s="27"/>
      <c r="D67770" s="27"/>
      <c r="E67770" s="27"/>
      <c r="I67770" s="27"/>
      <c r="J67770" s="27"/>
    </row>
    <row r="67771" spans="2:10" x14ac:dyDescent="0.25">
      <c r="B67771" s="27"/>
      <c r="D67771" s="27"/>
      <c r="E67771" s="27"/>
      <c r="I67771" s="27"/>
      <c r="J67771" s="27"/>
    </row>
    <row r="67772" spans="2:10" x14ac:dyDescent="0.25">
      <c r="B67772" s="27"/>
      <c r="D67772" s="27"/>
      <c r="E67772" s="27"/>
      <c r="I67772" s="27"/>
      <c r="J67772" s="27"/>
    </row>
    <row r="67773" spans="2:10" x14ac:dyDescent="0.25">
      <c r="B67773" s="27"/>
      <c r="D67773" s="27"/>
      <c r="E67773" s="27"/>
      <c r="I67773" s="27"/>
      <c r="J67773" s="27"/>
    </row>
    <row r="67774" spans="2:10" x14ac:dyDescent="0.25">
      <c r="B67774" s="27"/>
      <c r="D67774" s="27"/>
      <c r="E67774" s="27"/>
      <c r="I67774" s="27"/>
      <c r="J67774" s="27"/>
    </row>
    <row r="67775" spans="2:10" x14ac:dyDescent="0.25">
      <c r="B67775" s="27"/>
      <c r="D67775" s="27"/>
      <c r="E67775" s="27"/>
      <c r="I67775" s="27"/>
      <c r="J67775" s="27"/>
    </row>
    <row r="67776" spans="2:10" x14ac:dyDescent="0.25">
      <c r="B67776" s="27"/>
      <c r="D67776" s="27"/>
      <c r="E67776" s="27"/>
      <c r="I67776" s="27"/>
      <c r="J67776" s="27"/>
    </row>
    <row r="67777" spans="2:10" x14ac:dyDescent="0.25">
      <c r="B67777" s="27"/>
      <c r="D67777" s="27"/>
      <c r="E67777" s="27"/>
      <c r="I67777" s="27"/>
      <c r="J67777" s="27"/>
    </row>
    <row r="67778" spans="2:10" x14ac:dyDescent="0.25">
      <c r="B67778" s="27"/>
      <c r="D67778" s="27"/>
      <c r="E67778" s="27"/>
      <c r="I67778" s="27"/>
      <c r="J67778" s="27"/>
    </row>
    <row r="67779" spans="2:10" x14ac:dyDescent="0.25">
      <c r="B67779" s="27"/>
      <c r="D67779" s="27"/>
      <c r="E67779" s="27"/>
      <c r="I67779" s="27"/>
      <c r="J67779" s="27"/>
    </row>
    <row r="67780" spans="2:10" x14ac:dyDescent="0.25">
      <c r="B67780" s="27"/>
      <c r="D67780" s="27"/>
      <c r="E67780" s="27"/>
      <c r="I67780" s="27"/>
      <c r="J67780" s="27"/>
    </row>
    <row r="67781" spans="2:10" x14ac:dyDescent="0.25">
      <c r="B67781" s="27"/>
      <c r="D67781" s="27"/>
      <c r="E67781" s="27"/>
      <c r="I67781" s="27"/>
      <c r="J67781" s="27"/>
    </row>
    <row r="67782" spans="2:10" x14ac:dyDescent="0.25">
      <c r="B67782" s="27"/>
      <c r="D67782" s="27"/>
      <c r="E67782" s="27"/>
      <c r="I67782" s="27"/>
      <c r="J67782" s="27"/>
    </row>
    <row r="67783" spans="2:10" x14ac:dyDescent="0.25">
      <c r="B67783" s="27"/>
      <c r="D67783" s="27"/>
      <c r="E67783" s="27"/>
      <c r="I67783" s="27"/>
      <c r="J67783" s="27"/>
    </row>
    <row r="67784" spans="2:10" x14ac:dyDescent="0.25">
      <c r="B67784" s="27"/>
      <c r="D67784" s="27"/>
      <c r="E67784" s="27"/>
      <c r="I67784" s="27"/>
      <c r="J67784" s="27"/>
    </row>
    <row r="67785" spans="2:10" x14ac:dyDescent="0.25">
      <c r="B67785" s="27"/>
      <c r="D67785" s="27"/>
      <c r="E67785" s="27"/>
      <c r="I67785" s="27"/>
      <c r="J67785" s="27"/>
    </row>
    <row r="67786" spans="2:10" x14ac:dyDescent="0.25">
      <c r="B67786" s="27"/>
      <c r="D67786" s="27"/>
      <c r="E67786" s="27"/>
      <c r="I67786" s="27"/>
      <c r="J67786" s="27"/>
    </row>
    <row r="67787" spans="2:10" x14ac:dyDescent="0.25">
      <c r="B67787" s="27"/>
      <c r="D67787" s="27"/>
      <c r="E67787" s="27"/>
      <c r="I67787" s="27"/>
      <c r="J67787" s="27"/>
    </row>
    <row r="67788" spans="2:10" x14ac:dyDescent="0.25">
      <c r="B67788" s="27"/>
      <c r="D67788" s="27"/>
      <c r="E67788" s="27"/>
      <c r="I67788" s="27"/>
      <c r="J67788" s="27"/>
    </row>
    <row r="67789" spans="2:10" x14ac:dyDescent="0.25">
      <c r="B67789" s="27"/>
      <c r="D67789" s="27"/>
      <c r="E67789" s="27"/>
      <c r="I67789" s="27"/>
      <c r="J67789" s="27"/>
    </row>
    <row r="67790" spans="2:10" x14ac:dyDescent="0.25">
      <c r="B67790" s="27"/>
      <c r="D67790" s="27"/>
      <c r="E67790" s="27"/>
      <c r="I67790" s="27"/>
      <c r="J67790" s="27"/>
    </row>
    <row r="67791" spans="2:10" x14ac:dyDescent="0.25">
      <c r="B67791" s="27"/>
      <c r="D67791" s="27"/>
      <c r="E67791" s="27"/>
      <c r="I67791" s="27"/>
      <c r="J67791" s="27"/>
    </row>
    <row r="67792" spans="2:10" x14ac:dyDescent="0.25">
      <c r="B67792" s="27"/>
      <c r="D67792" s="27"/>
      <c r="E67792" s="27"/>
      <c r="I67792" s="27"/>
      <c r="J67792" s="27"/>
    </row>
    <row r="67793" spans="2:10" x14ac:dyDescent="0.25">
      <c r="B67793" s="27"/>
      <c r="D67793" s="27"/>
      <c r="E67793" s="27"/>
      <c r="I67793" s="27"/>
      <c r="J67793" s="27"/>
    </row>
    <row r="67794" spans="2:10" x14ac:dyDescent="0.25">
      <c r="B67794" s="27"/>
      <c r="D67794" s="27"/>
      <c r="E67794" s="27"/>
      <c r="I67794" s="27"/>
      <c r="J67794" s="27"/>
    </row>
    <row r="67795" spans="2:10" x14ac:dyDescent="0.25">
      <c r="B67795" s="27"/>
      <c r="D67795" s="27"/>
      <c r="E67795" s="27"/>
      <c r="I67795" s="27"/>
      <c r="J67795" s="27"/>
    </row>
    <row r="67796" spans="2:10" x14ac:dyDescent="0.25">
      <c r="B67796" s="27"/>
      <c r="D67796" s="27"/>
      <c r="E67796" s="27"/>
      <c r="I67796" s="27"/>
      <c r="J67796" s="27"/>
    </row>
    <row r="67797" spans="2:10" x14ac:dyDescent="0.25">
      <c r="B67797" s="27"/>
      <c r="D67797" s="27"/>
      <c r="E67797" s="27"/>
      <c r="I67797" s="27"/>
      <c r="J67797" s="27"/>
    </row>
    <row r="67798" spans="2:10" x14ac:dyDescent="0.25">
      <c r="B67798" s="27"/>
      <c r="D67798" s="27"/>
      <c r="E67798" s="27"/>
      <c r="I67798" s="27"/>
      <c r="J67798" s="27"/>
    </row>
    <row r="67799" spans="2:10" x14ac:dyDescent="0.25">
      <c r="B67799" s="27"/>
      <c r="D67799" s="27"/>
      <c r="E67799" s="27"/>
      <c r="I67799" s="27"/>
      <c r="J67799" s="27"/>
    </row>
    <row r="67800" spans="2:10" x14ac:dyDescent="0.25">
      <c r="B67800" s="27"/>
      <c r="D67800" s="27"/>
      <c r="E67800" s="27"/>
      <c r="I67800" s="27"/>
      <c r="J67800" s="27"/>
    </row>
    <row r="67801" spans="2:10" x14ac:dyDescent="0.25">
      <c r="B67801" s="27"/>
      <c r="D67801" s="27"/>
      <c r="E67801" s="27"/>
      <c r="I67801" s="27"/>
      <c r="J67801" s="27"/>
    </row>
    <row r="67802" spans="2:10" x14ac:dyDescent="0.25">
      <c r="B67802" s="27"/>
      <c r="D67802" s="27"/>
      <c r="E67802" s="27"/>
      <c r="I67802" s="27"/>
      <c r="J67802" s="27"/>
    </row>
    <row r="67803" spans="2:10" x14ac:dyDescent="0.25">
      <c r="B67803" s="27"/>
      <c r="D67803" s="27"/>
      <c r="E67803" s="27"/>
      <c r="I67803" s="27"/>
      <c r="J67803" s="27"/>
    </row>
    <row r="67804" spans="2:10" x14ac:dyDescent="0.25">
      <c r="B67804" s="27"/>
      <c r="D67804" s="27"/>
      <c r="E67804" s="27"/>
      <c r="I67804" s="27"/>
      <c r="J67804" s="27"/>
    </row>
    <row r="67805" spans="2:10" x14ac:dyDescent="0.25">
      <c r="B67805" s="27"/>
      <c r="D67805" s="27"/>
      <c r="E67805" s="27"/>
      <c r="I67805" s="27"/>
      <c r="J67805" s="27"/>
    </row>
    <row r="67806" spans="2:10" x14ac:dyDescent="0.25">
      <c r="B67806" s="27"/>
      <c r="D67806" s="27"/>
      <c r="E67806" s="27"/>
      <c r="I67806" s="27"/>
      <c r="J67806" s="27"/>
    </row>
    <row r="67807" spans="2:10" x14ac:dyDescent="0.25">
      <c r="B67807" s="27"/>
      <c r="D67807" s="27"/>
      <c r="E67807" s="27"/>
      <c r="I67807" s="27"/>
      <c r="J67807" s="27"/>
    </row>
    <row r="67808" spans="2:10" x14ac:dyDescent="0.25">
      <c r="B67808" s="27"/>
      <c r="D67808" s="27"/>
      <c r="E67808" s="27"/>
      <c r="I67808" s="27"/>
      <c r="J67808" s="27"/>
    </row>
    <row r="67809" spans="2:10" x14ac:dyDescent="0.25">
      <c r="B67809" s="27"/>
      <c r="D67809" s="27"/>
      <c r="E67809" s="27"/>
      <c r="I67809" s="27"/>
      <c r="J67809" s="27"/>
    </row>
    <row r="67810" spans="2:10" x14ac:dyDescent="0.25">
      <c r="B67810" s="27"/>
      <c r="D67810" s="27"/>
      <c r="E67810" s="27"/>
      <c r="I67810" s="27"/>
      <c r="J67810" s="27"/>
    </row>
    <row r="67811" spans="2:10" x14ac:dyDescent="0.25">
      <c r="B67811" s="27"/>
      <c r="D67811" s="27"/>
      <c r="E67811" s="27"/>
      <c r="I67811" s="27"/>
      <c r="J67811" s="27"/>
    </row>
    <row r="67812" spans="2:10" x14ac:dyDescent="0.25">
      <c r="B67812" s="27"/>
      <c r="D67812" s="27"/>
      <c r="E67812" s="27"/>
      <c r="I67812" s="27"/>
      <c r="J67812" s="27"/>
    </row>
    <row r="67813" spans="2:10" x14ac:dyDescent="0.25">
      <c r="B67813" s="27"/>
      <c r="D67813" s="27"/>
      <c r="E67813" s="27"/>
      <c r="I67813" s="27"/>
      <c r="J67813" s="27"/>
    </row>
    <row r="67814" spans="2:10" x14ac:dyDescent="0.25">
      <c r="B67814" s="27"/>
      <c r="D67814" s="27"/>
      <c r="E67814" s="27"/>
      <c r="I67814" s="27"/>
      <c r="J67814" s="27"/>
    </row>
    <row r="67815" spans="2:10" x14ac:dyDescent="0.25">
      <c r="B67815" s="27"/>
      <c r="D67815" s="27"/>
      <c r="E67815" s="27"/>
      <c r="I67815" s="27"/>
      <c r="J67815" s="27"/>
    </row>
    <row r="67816" spans="2:10" x14ac:dyDescent="0.25">
      <c r="B67816" s="27"/>
      <c r="D67816" s="27"/>
      <c r="E67816" s="27"/>
      <c r="I67816" s="27"/>
      <c r="J67816" s="27"/>
    </row>
    <row r="67817" spans="2:10" x14ac:dyDescent="0.25">
      <c r="B67817" s="27"/>
      <c r="D67817" s="27"/>
      <c r="E67817" s="27"/>
      <c r="I67817" s="27"/>
      <c r="J67817" s="27"/>
    </row>
    <row r="67818" spans="2:10" x14ac:dyDescent="0.25">
      <c r="B67818" s="27"/>
      <c r="D67818" s="27"/>
      <c r="E67818" s="27"/>
      <c r="I67818" s="27"/>
      <c r="J67818" s="27"/>
    </row>
    <row r="67819" spans="2:10" x14ac:dyDescent="0.25">
      <c r="B67819" s="27"/>
      <c r="D67819" s="27"/>
      <c r="E67819" s="27"/>
      <c r="I67819" s="27"/>
      <c r="J67819" s="27"/>
    </row>
    <row r="67820" spans="2:10" x14ac:dyDescent="0.25">
      <c r="B67820" s="27"/>
      <c r="D67820" s="27"/>
      <c r="E67820" s="27"/>
      <c r="I67820" s="27"/>
      <c r="J67820" s="27"/>
    </row>
    <row r="67821" spans="2:10" x14ac:dyDescent="0.25">
      <c r="B67821" s="27"/>
      <c r="D67821" s="27"/>
      <c r="E67821" s="27"/>
      <c r="I67821" s="27"/>
      <c r="J67821" s="27"/>
    </row>
    <row r="67822" spans="2:10" x14ac:dyDescent="0.25">
      <c r="B67822" s="27"/>
      <c r="D67822" s="27"/>
      <c r="E67822" s="27"/>
      <c r="I67822" s="27"/>
      <c r="J67822" s="27"/>
    </row>
    <row r="67823" spans="2:10" x14ac:dyDescent="0.25">
      <c r="B67823" s="27"/>
      <c r="D67823" s="27"/>
      <c r="E67823" s="27"/>
      <c r="I67823" s="27"/>
      <c r="J67823" s="27"/>
    </row>
    <row r="67824" spans="2:10" x14ac:dyDescent="0.25">
      <c r="B67824" s="27"/>
      <c r="D67824" s="27"/>
      <c r="E67824" s="27"/>
      <c r="I67824" s="27"/>
      <c r="J67824" s="27"/>
    </row>
    <row r="67825" spans="2:10" x14ac:dyDescent="0.25">
      <c r="B67825" s="27"/>
      <c r="D67825" s="27"/>
      <c r="E67825" s="27"/>
      <c r="I67825" s="27"/>
      <c r="J67825" s="27"/>
    </row>
    <row r="67826" spans="2:10" x14ac:dyDescent="0.25">
      <c r="B67826" s="27"/>
      <c r="D67826" s="27"/>
      <c r="E67826" s="27"/>
      <c r="I67826" s="27"/>
      <c r="J67826" s="27"/>
    </row>
    <row r="67827" spans="2:10" x14ac:dyDescent="0.25">
      <c r="B67827" s="27"/>
      <c r="D67827" s="27"/>
      <c r="E67827" s="27"/>
      <c r="I67827" s="27"/>
      <c r="J67827" s="27"/>
    </row>
    <row r="67828" spans="2:10" x14ac:dyDescent="0.25">
      <c r="B67828" s="27"/>
      <c r="D67828" s="27"/>
      <c r="E67828" s="27"/>
      <c r="I67828" s="27"/>
      <c r="J67828" s="27"/>
    </row>
    <row r="67829" spans="2:10" x14ac:dyDescent="0.25">
      <c r="B67829" s="27"/>
      <c r="D67829" s="27"/>
      <c r="E67829" s="27"/>
      <c r="I67829" s="27"/>
      <c r="J67829" s="27"/>
    </row>
    <row r="67830" spans="2:10" x14ac:dyDescent="0.25">
      <c r="B67830" s="27"/>
      <c r="D67830" s="27"/>
      <c r="E67830" s="27"/>
      <c r="I67830" s="27"/>
      <c r="J67830" s="27"/>
    </row>
    <row r="67831" spans="2:10" x14ac:dyDescent="0.25">
      <c r="B67831" s="27"/>
      <c r="D67831" s="27"/>
      <c r="E67831" s="27"/>
      <c r="I67831" s="27"/>
      <c r="J67831" s="27"/>
    </row>
    <row r="67832" spans="2:10" x14ac:dyDescent="0.25">
      <c r="B67832" s="27"/>
      <c r="D67832" s="27"/>
      <c r="E67832" s="27"/>
      <c r="I67832" s="27"/>
      <c r="J67832" s="27"/>
    </row>
    <row r="67833" spans="2:10" x14ac:dyDescent="0.25">
      <c r="B67833" s="27"/>
      <c r="D67833" s="27"/>
      <c r="E67833" s="27"/>
      <c r="I67833" s="27"/>
      <c r="J67833" s="27"/>
    </row>
    <row r="67834" spans="2:10" x14ac:dyDescent="0.25">
      <c r="B67834" s="27"/>
      <c r="D67834" s="27"/>
      <c r="E67834" s="27"/>
      <c r="I67834" s="27"/>
      <c r="J67834" s="27"/>
    </row>
    <row r="67835" spans="2:10" x14ac:dyDescent="0.25">
      <c r="B67835" s="27"/>
      <c r="D67835" s="27"/>
      <c r="E67835" s="27"/>
      <c r="I67835" s="27"/>
      <c r="J67835" s="27"/>
    </row>
    <row r="67836" spans="2:10" x14ac:dyDescent="0.25">
      <c r="B67836" s="27"/>
      <c r="D67836" s="27"/>
      <c r="E67836" s="27"/>
      <c r="I67836" s="27"/>
      <c r="J67836" s="27"/>
    </row>
    <row r="67837" spans="2:10" x14ac:dyDescent="0.25">
      <c r="B67837" s="27"/>
      <c r="D67837" s="27"/>
      <c r="E67837" s="27"/>
      <c r="I67837" s="27"/>
      <c r="J67837" s="27"/>
    </row>
    <row r="67838" spans="2:10" x14ac:dyDescent="0.25">
      <c r="B67838" s="27"/>
      <c r="D67838" s="27"/>
      <c r="E67838" s="27"/>
      <c r="I67838" s="27"/>
      <c r="J67838" s="27"/>
    </row>
    <row r="67839" spans="2:10" x14ac:dyDescent="0.25">
      <c r="B67839" s="27"/>
      <c r="D67839" s="27"/>
      <c r="E67839" s="27"/>
      <c r="I67839" s="27"/>
      <c r="J67839" s="27"/>
    </row>
    <row r="67840" spans="2:10" x14ac:dyDescent="0.25">
      <c r="B67840" s="27"/>
      <c r="D67840" s="27"/>
      <c r="E67840" s="27"/>
      <c r="I67840" s="27"/>
      <c r="J67840" s="27"/>
    </row>
    <row r="67841" spans="2:10" x14ac:dyDescent="0.25">
      <c r="B67841" s="27"/>
      <c r="D67841" s="27"/>
      <c r="E67841" s="27"/>
      <c r="I67841" s="27"/>
      <c r="J67841" s="27"/>
    </row>
    <row r="67842" spans="2:10" x14ac:dyDescent="0.25">
      <c r="B67842" s="27"/>
      <c r="D67842" s="27"/>
      <c r="E67842" s="27"/>
      <c r="I67842" s="27"/>
      <c r="J67842" s="27"/>
    </row>
    <row r="67843" spans="2:10" x14ac:dyDescent="0.25">
      <c r="B67843" s="27"/>
      <c r="D67843" s="27"/>
      <c r="E67843" s="27"/>
      <c r="I67843" s="27"/>
      <c r="J67843" s="27"/>
    </row>
    <row r="67844" spans="2:10" x14ac:dyDescent="0.25">
      <c r="B67844" s="27"/>
      <c r="D67844" s="27"/>
      <c r="E67844" s="27"/>
      <c r="I67844" s="27"/>
      <c r="J67844" s="27"/>
    </row>
    <row r="67845" spans="2:10" x14ac:dyDescent="0.25">
      <c r="B67845" s="27"/>
      <c r="D67845" s="27"/>
      <c r="E67845" s="27"/>
      <c r="I67845" s="27"/>
      <c r="J67845" s="27"/>
    </row>
    <row r="67846" spans="2:10" x14ac:dyDescent="0.25">
      <c r="B67846" s="27"/>
      <c r="D67846" s="27"/>
      <c r="E67846" s="27"/>
      <c r="I67846" s="27"/>
      <c r="J67846" s="27"/>
    </row>
    <row r="67847" spans="2:10" x14ac:dyDescent="0.25">
      <c r="B67847" s="27"/>
      <c r="D67847" s="27"/>
      <c r="E67847" s="27"/>
      <c r="I67847" s="27"/>
      <c r="J67847" s="27"/>
    </row>
    <row r="67848" spans="2:10" x14ac:dyDescent="0.25">
      <c r="B67848" s="27"/>
      <c r="D67848" s="27"/>
      <c r="E67848" s="27"/>
      <c r="I67848" s="27"/>
      <c r="J67848" s="27"/>
    </row>
    <row r="67849" spans="2:10" x14ac:dyDescent="0.25">
      <c r="B67849" s="27"/>
      <c r="D67849" s="27"/>
      <c r="E67849" s="27"/>
      <c r="I67849" s="27"/>
      <c r="J67849" s="27"/>
    </row>
    <row r="67850" spans="2:10" x14ac:dyDescent="0.25">
      <c r="B67850" s="27"/>
      <c r="D67850" s="27"/>
      <c r="E67850" s="27"/>
      <c r="I67850" s="27"/>
      <c r="J67850" s="27"/>
    </row>
    <row r="67851" spans="2:10" x14ac:dyDescent="0.25">
      <c r="B67851" s="27"/>
      <c r="D67851" s="27"/>
      <c r="E67851" s="27"/>
      <c r="I67851" s="27"/>
      <c r="J67851" s="27"/>
    </row>
    <row r="67852" spans="2:10" x14ac:dyDescent="0.25">
      <c r="B67852" s="27"/>
      <c r="D67852" s="27"/>
      <c r="E67852" s="27"/>
      <c r="I67852" s="27"/>
      <c r="J67852" s="27"/>
    </row>
    <row r="67853" spans="2:10" x14ac:dyDescent="0.25">
      <c r="B67853" s="27"/>
      <c r="D67853" s="27"/>
      <c r="E67853" s="27"/>
      <c r="I67853" s="27"/>
      <c r="J67853" s="27"/>
    </row>
    <row r="67854" spans="2:10" x14ac:dyDescent="0.25">
      <c r="B67854" s="27"/>
      <c r="D67854" s="27"/>
      <c r="E67854" s="27"/>
      <c r="I67854" s="27"/>
      <c r="J67854" s="27"/>
    </row>
    <row r="67855" spans="2:10" x14ac:dyDescent="0.25">
      <c r="B67855" s="27"/>
      <c r="D67855" s="27"/>
      <c r="E67855" s="27"/>
      <c r="I67855" s="27"/>
      <c r="J67855" s="27"/>
    </row>
    <row r="67856" spans="2:10" x14ac:dyDescent="0.25">
      <c r="B67856" s="27"/>
      <c r="D67856" s="27"/>
      <c r="E67856" s="27"/>
      <c r="I67856" s="27"/>
      <c r="J67856" s="27"/>
    </row>
    <row r="67857" spans="2:10" x14ac:dyDescent="0.25">
      <c r="B67857" s="27"/>
      <c r="D67857" s="27"/>
      <c r="E67857" s="27"/>
      <c r="I67857" s="27"/>
      <c r="J67857" s="27"/>
    </row>
    <row r="67858" spans="2:10" x14ac:dyDescent="0.25">
      <c r="B67858" s="27"/>
      <c r="D67858" s="27"/>
      <c r="E67858" s="27"/>
      <c r="I67858" s="27"/>
      <c r="J67858" s="27"/>
    </row>
    <row r="67859" spans="2:10" x14ac:dyDescent="0.25">
      <c r="B67859" s="27"/>
      <c r="D67859" s="27"/>
      <c r="E67859" s="27"/>
      <c r="I67859" s="27"/>
      <c r="J67859" s="27"/>
    </row>
    <row r="67860" spans="2:10" x14ac:dyDescent="0.25">
      <c r="B67860" s="27"/>
      <c r="D67860" s="27"/>
      <c r="E67860" s="27"/>
      <c r="I67860" s="27"/>
      <c r="J67860" s="27"/>
    </row>
    <row r="67861" spans="2:10" x14ac:dyDescent="0.25">
      <c r="B67861" s="27"/>
      <c r="D67861" s="27"/>
      <c r="E67861" s="27"/>
      <c r="I67861" s="27"/>
      <c r="J67861" s="27"/>
    </row>
    <row r="67862" spans="2:10" x14ac:dyDescent="0.25">
      <c r="B67862" s="27"/>
      <c r="D67862" s="27"/>
      <c r="E67862" s="27"/>
      <c r="I67862" s="27"/>
      <c r="J67862" s="27"/>
    </row>
    <row r="67863" spans="2:10" x14ac:dyDescent="0.25">
      <c r="B67863" s="27"/>
      <c r="D67863" s="27"/>
      <c r="E67863" s="27"/>
      <c r="I67863" s="27"/>
      <c r="J67863" s="27"/>
    </row>
    <row r="67864" spans="2:10" x14ac:dyDescent="0.25">
      <c r="B67864" s="27"/>
      <c r="D67864" s="27"/>
      <c r="E67864" s="27"/>
      <c r="I67864" s="27"/>
      <c r="J67864" s="27"/>
    </row>
    <row r="67865" spans="2:10" x14ac:dyDescent="0.25">
      <c r="B67865" s="27"/>
      <c r="D67865" s="27"/>
      <c r="E67865" s="27"/>
      <c r="I67865" s="27"/>
      <c r="J67865" s="27"/>
    </row>
    <row r="67866" spans="2:10" x14ac:dyDescent="0.25">
      <c r="B67866" s="27"/>
      <c r="D67866" s="27"/>
      <c r="E67866" s="27"/>
      <c r="I67866" s="27"/>
      <c r="J67866" s="27"/>
    </row>
    <row r="67867" spans="2:10" x14ac:dyDescent="0.25">
      <c r="B67867" s="27"/>
      <c r="D67867" s="27"/>
      <c r="E67867" s="27"/>
      <c r="I67867" s="27"/>
      <c r="J67867" s="27"/>
    </row>
    <row r="67868" spans="2:10" x14ac:dyDescent="0.25">
      <c r="B67868" s="27"/>
      <c r="D67868" s="27"/>
      <c r="E67868" s="27"/>
      <c r="I67868" s="27"/>
      <c r="J67868" s="27"/>
    </row>
    <row r="67869" spans="2:10" x14ac:dyDescent="0.25">
      <c r="B67869" s="27"/>
      <c r="D67869" s="27"/>
      <c r="E67869" s="27"/>
      <c r="I67869" s="27"/>
      <c r="J67869" s="27"/>
    </row>
    <row r="67870" spans="2:10" x14ac:dyDescent="0.25">
      <c r="B67870" s="27"/>
      <c r="D67870" s="27"/>
      <c r="E67870" s="27"/>
      <c r="I67870" s="27"/>
      <c r="J67870" s="27"/>
    </row>
    <row r="67871" spans="2:10" x14ac:dyDescent="0.25">
      <c r="B67871" s="27"/>
      <c r="D67871" s="27"/>
      <c r="E67871" s="27"/>
      <c r="I67871" s="27"/>
      <c r="J67871" s="27"/>
    </row>
    <row r="67872" spans="2:10" x14ac:dyDescent="0.25">
      <c r="B67872" s="27"/>
      <c r="D67872" s="27"/>
      <c r="E67872" s="27"/>
      <c r="I67872" s="27"/>
      <c r="J67872" s="27"/>
    </row>
    <row r="67873" spans="2:10" x14ac:dyDescent="0.25">
      <c r="B67873" s="27"/>
      <c r="D67873" s="27"/>
      <c r="E67873" s="27"/>
      <c r="I67873" s="27"/>
      <c r="J67873" s="27"/>
    </row>
    <row r="67874" spans="2:10" x14ac:dyDescent="0.25">
      <c r="B67874" s="27"/>
      <c r="D67874" s="27"/>
      <c r="E67874" s="27"/>
      <c r="I67874" s="27"/>
      <c r="J67874" s="27"/>
    </row>
    <row r="67875" spans="2:10" x14ac:dyDescent="0.25">
      <c r="B67875" s="27"/>
      <c r="D67875" s="27"/>
      <c r="E67875" s="27"/>
      <c r="I67875" s="27"/>
      <c r="J67875" s="27"/>
    </row>
    <row r="67876" spans="2:10" x14ac:dyDescent="0.25">
      <c r="B67876" s="27"/>
      <c r="D67876" s="27"/>
      <c r="E67876" s="27"/>
      <c r="I67876" s="27"/>
      <c r="J67876" s="27"/>
    </row>
    <row r="67877" spans="2:10" x14ac:dyDescent="0.25">
      <c r="B67877" s="27"/>
      <c r="D67877" s="27"/>
      <c r="E67877" s="27"/>
      <c r="I67877" s="27"/>
      <c r="J67877" s="27"/>
    </row>
    <row r="67878" spans="2:10" x14ac:dyDescent="0.25">
      <c r="B67878" s="27"/>
      <c r="D67878" s="27"/>
      <c r="E67878" s="27"/>
      <c r="I67878" s="27"/>
      <c r="J67878" s="27"/>
    </row>
    <row r="67879" spans="2:10" x14ac:dyDescent="0.25">
      <c r="B67879" s="27"/>
      <c r="D67879" s="27"/>
      <c r="E67879" s="27"/>
      <c r="I67879" s="27"/>
      <c r="J67879" s="27"/>
    </row>
    <row r="67880" spans="2:10" x14ac:dyDescent="0.25">
      <c r="B67880" s="27"/>
      <c r="D67880" s="27"/>
      <c r="E67880" s="27"/>
      <c r="I67880" s="27"/>
      <c r="J67880" s="27"/>
    </row>
    <row r="67881" spans="2:10" x14ac:dyDescent="0.25">
      <c r="B67881" s="27"/>
      <c r="D67881" s="27"/>
      <c r="E67881" s="27"/>
      <c r="I67881" s="27"/>
      <c r="J67881" s="27"/>
    </row>
    <row r="67882" spans="2:10" x14ac:dyDescent="0.25">
      <c r="B67882" s="27"/>
      <c r="D67882" s="27"/>
      <c r="E67882" s="27"/>
      <c r="I67882" s="27"/>
      <c r="J67882" s="27"/>
    </row>
    <row r="67883" spans="2:10" x14ac:dyDescent="0.25">
      <c r="B67883" s="27"/>
      <c r="D67883" s="27"/>
      <c r="E67883" s="27"/>
      <c r="I67883" s="27"/>
      <c r="J67883" s="27"/>
    </row>
    <row r="67884" spans="2:10" x14ac:dyDescent="0.25">
      <c r="B67884" s="27"/>
      <c r="D67884" s="27"/>
      <c r="E67884" s="27"/>
      <c r="I67884" s="27"/>
      <c r="J67884" s="27"/>
    </row>
    <row r="67885" spans="2:10" x14ac:dyDescent="0.25">
      <c r="B67885" s="27"/>
      <c r="D67885" s="27"/>
      <c r="E67885" s="27"/>
      <c r="I67885" s="27"/>
      <c r="J67885" s="27"/>
    </row>
    <row r="67886" spans="2:10" x14ac:dyDescent="0.25">
      <c r="B67886" s="27"/>
      <c r="D67886" s="27"/>
      <c r="E67886" s="27"/>
      <c r="I67886" s="27"/>
      <c r="J67886" s="27"/>
    </row>
    <row r="67887" spans="2:10" x14ac:dyDescent="0.25">
      <c r="B67887" s="27"/>
      <c r="D67887" s="27"/>
      <c r="E67887" s="27"/>
      <c r="I67887" s="27"/>
      <c r="J67887" s="27"/>
    </row>
    <row r="67888" spans="2:10" x14ac:dyDescent="0.25">
      <c r="B67888" s="27"/>
      <c r="D67888" s="27"/>
      <c r="E67888" s="27"/>
      <c r="I67888" s="27"/>
      <c r="J67888" s="27"/>
    </row>
    <row r="67889" spans="2:10" x14ac:dyDescent="0.25">
      <c r="B67889" s="27"/>
      <c r="D67889" s="27"/>
      <c r="E67889" s="27"/>
      <c r="I67889" s="27"/>
      <c r="J67889" s="27"/>
    </row>
    <row r="67890" spans="2:10" x14ac:dyDescent="0.25">
      <c r="B67890" s="27"/>
      <c r="D67890" s="27"/>
      <c r="E67890" s="27"/>
      <c r="I67890" s="27"/>
      <c r="J67890" s="27"/>
    </row>
    <row r="67891" spans="2:10" x14ac:dyDescent="0.25">
      <c r="B67891" s="27"/>
      <c r="D67891" s="27"/>
      <c r="E67891" s="27"/>
      <c r="I67891" s="27"/>
      <c r="J67891" s="27"/>
    </row>
    <row r="67892" spans="2:10" x14ac:dyDescent="0.25">
      <c r="B67892" s="27"/>
      <c r="D67892" s="27"/>
      <c r="E67892" s="27"/>
      <c r="I67892" s="27"/>
      <c r="J67892" s="27"/>
    </row>
    <row r="67893" spans="2:10" x14ac:dyDescent="0.25">
      <c r="B67893" s="27"/>
      <c r="D67893" s="27"/>
      <c r="E67893" s="27"/>
      <c r="I67893" s="27"/>
      <c r="J67893" s="27"/>
    </row>
    <row r="67894" spans="2:10" x14ac:dyDescent="0.25">
      <c r="B67894" s="27"/>
      <c r="D67894" s="27"/>
      <c r="E67894" s="27"/>
      <c r="I67894" s="27"/>
      <c r="J67894" s="27"/>
    </row>
    <row r="67895" spans="2:10" x14ac:dyDescent="0.25">
      <c r="B67895" s="27"/>
      <c r="D67895" s="27"/>
      <c r="E67895" s="27"/>
      <c r="I67895" s="27"/>
      <c r="J67895" s="27"/>
    </row>
    <row r="67896" spans="2:10" x14ac:dyDescent="0.25">
      <c r="B67896" s="27"/>
      <c r="D67896" s="27"/>
      <c r="E67896" s="27"/>
      <c r="I67896" s="27"/>
      <c r="J67896" s="27"/>
    </row>
    <row r="67897" spans="2:10" x14ac:dyDescent="0.25">
      <c r="B67897" s="27"/>
      <c r="D67897" s="27"/>
      <c r="E67897" s="27"/>
      <c r="I67897" s="27"/>
      <c r="J67897" s="27"/>
    </row>
    <row r="67898" spans="2:10" x14ac:dyDescent="0.25">
      <c r="B67898" s="27"/>
      <c r="D67898" s="27"/>
      <c r="E67898" s="27"/>
      <c r="I67898" s="27"/>
      <c r="J67898" s="27"/>
    </row>
    <row r="67899" spans="2:10" x14ac:dyDescent="0.25">
      <c r="B67899" s="27"/>
      <c r="D67899" s="27"/>
      <c r="E67899" s="27"/>
      <c r="I67899" s="27"/>
      <c r="J67899" s="27"/>
    </row>
    <row r="67900" spans="2:10" x14ac:dyDescent="0.25">
      <c r="B67900" s="27"/>
      <c r="D67900" s="27"/>
      <c r="E67900" s="27"/>
      <c r="I67900" s="27"/>
      <c r="J67900" s="27"/>
    </row>
    <row r="67901" spans="2:10" x14ac:dyDescent="0.25">
      <c r="B67901" s="27"/>
      <c r="D67901" s="27"/>
      <c r="E67901" s="27"/>
      <c r="I67901" s="27"/>
      <c r="J67901" s="27"/>
    </row>
    <row r="67902" spans="2:10" x14ac:dyDescent="0.25">
      <c r="B67902" s="27"/>
      <c r="D67902" s="27"/>
      <c r="E67902" s="27"/>
      <c r="I67902" s="27"/>
      <c r="J67902" s="27"/>
    </row>
    <row r="67903" spans="2:10" x14ac:dyDescent="0.25">
      <c r="B67903" s="27"/>
      <c r="D67903" s="27"/>
      <c r="E67903" s="27"/>
      <c r="I67903" s="27"/>
      <c r="J67903" s="27"/>
    </row>
    <row r="67904" spans="2:10" x14ac:dyDescent="0.25">
      <c r="B67904" s="27"/>
      <c r="D67904" s="27"/>
      <c r="E67904" s="27"/>
      <c r="I67904" s="27"/>
      <c r="J67904" s="27"/>
    </row>
    <row r="67905" spans="2:10" x14ac:dyDescent="0.25">
      <c r="B67905" s="27"/>
      <c r="D67905" s="27"/>
      <c r="E67905" s="27"/>
      <c r="I67905" s="27"/>
      <c r="J67905" s="27"/>
    </row>
    <row r="67906" spans="2:10" x14ac:dyDescent="0.25">
      <c r="B67906" s="27"/>
      <c r="D67906" s="27"/>
      <c r="E67906" s="27"/>
      <c r="I67906" s="27"/>
      <c r="J67906" s="27"/>
    </row>
    <row r="67907" spans="2:10" x14ac:dyDescent="0.25">
      <c r="B67907" s="27"/>
      <c r="D67907" s="27"/>
      <c r="E67907" s="27"/>
      <c r="I67907" s="27"/>
      <c r="J67907" s="27"/>
    </row>
    <row r="67908" spans="2:10" x14ac:dyDescent="0.25">
      <c r="B67908" s="27"/>
      <c r="D67908" s="27"/>
      <c r="E67908" s="27"/>
      <c r="I67908" s="27"/>
      <c r="J67908" s="27"/>
    </row>
    <row r="67909" spans="2:10" x14ac:dyDescent="0.25">
      <c r="B67909" s="27"/>
      <c r="D67909" s="27"/>
      <c r="E67909" s="27"/>
      <c r="I67909" s="27"/>
      <c r="J67909" s="27"/>
    </row>
    <row r="67910" spans="2:10" x14ac:dyDescent="0.25">
      <c r="B67910" s="27"/>
      <c r="D67910" s="27"/>
      <c r="E67910" s="27"/>
      <c r="I67910" s="27"/>
      <c r="J67910" s="27"/>
    </row>
    <row r="67911" spans="2:10" x14ac:dyDescent="0.25">
      <c r="B67911" s="27"/>
      <c r="D67911" s="27"/>
      <c r="E67911" s="27"/>
      <c r="I67911" s="27"/>
      <c r="J67911" s="27"/>
    </row>
    <row r="67912" spans="2:10" x14ac:dyDescent="0.25">
      <c r="B67912" s="27"/>
      <c r="D67912" s="27"/>
      <c r="E67912" s="27"/>
      <c r="I67912" s="27"/>
      <c r="J67912" s="27"/>
    </row>
    <row r="67913" spans="2:10" x14ac:dyDescent="0.25">
      <c r="B67913" s="27"/>
      <c r="D67913" s="27"/>
      <c r="E67913" s="27"/>
      <c r="I67913" s="27"/>
      <c r="J67913" s="27"/>
    </row>
    <row r="67914" spans="2:10" x14ac:dyDescent="0.25">
      <c r="B67914" s="27"/>
      <c r="D67914" s="27"/>
      <c r="E67914" s="27"/>
      <c r="I67914" s="27"/>
      <c r="J67914" s="27"/>
    </row>
    <row r="67915" spans="2:10" x14ac:dyDescent="0.25">
      <c r="B67915" s="27"/>
      <c r="D67915" s="27"/>
      <c r="E67915" s="27"/>
      <c r="I67915" s="27"/>
      <c r="J67915" s="27"/>
    </row>
    <row r="67916" spans="2:10" x14ac:dyDescent="0.25">
      <c r="B67916" s="27"/>
      <c r="D67916" s="27"/>
      <c r="E67916" s="27"/>
      <c r="I67916" s="27"/>
      <c r="J67916" s="27"/>
    </row>
    <row r="67917" spans="2:10" x14ac:dyDescent="0.25">
      <c r="B67917" s="27"/>
      <c r="D67917" s="27"/>
      <c r="E67917" s="27"/>
      <c r="I67917" s="27"/>
      <c r="J67917" s="27"/>
    </row>
    <row r="67918" spans="2:10" x14ac:dyDescent="0.25">
      <c r="B67918" s="27"/>
      <c r="D67918" s="27"/>
      <c r="E67918" s="27"/>
      <c r="I67918" s="27"/>
      <c r="J67918" s="27"/>
    </row>
    <row r="67919" spans="2:10" x14ac:dyDescent="0.25">
      <c r="B67919" s="27"/>
      <c r="D67919" s="27"/>
      <c r="E67919" s="27"/>
      <c r="I67919" s="27"/>
      <c r="J67919" s="27"/>
    </row>
    <row r="67920" spans="2:10" x14ac:dyDescent="0.25">
      <c r="B67920" s="27"/>
      <c r="D67920" s="27"/>
      <c r="E67920" s="27"/>
      <c r="I67920" s="27"/>
      <c r="J67920" s="27"/>
    </row>
    <row r="67921" spans="2:10" x14ac:dyDescent="0.25">
      <c r="B67921" s="27"/>
      <c r="D67921" s="27"/>
      <c r="E67921" s="27"/>
      <c r="I67921" s="27"/>
      <c r="J67921" s="27"/>
    </row>
    <row r="67922" spans="2:10" x14ac:dyDescent="0.25">
      <c r="B67922" s="27"/>
      <c r="D67922" s="27"/>
      <c r="E67922" s="27"/>
      <c r="I67922" s="27"/>
      <c r="J67922" s="27"/>
    </row>
    <row r="67923" spans="2:10" x14ac:dyDescent="0.25">
      <c r="B67923" s="27"/>
      <c r="D67923" s="27"/>
      <c r="E67923" s="27"/>
      <c r="I67923" s="27"/>
      <c r="J67923" s="27"/>
    </row>
    <row r="67924" spans="2:10" x14ac:dyDescent="0.25">
      <c r="B67924" s="27"/>
      <c r="D67924" s="27"/>
      <c r="E67924" s="27"/>
      <c r="I67924" s="27"/>
      <c r="J67924" s="27"/>
    </row>
    <row r="67925" spans="2:10" x14ac:dyDescent="0.25">
      <c r="B67925" s="27"/>
      <c r="D67925" s="27"/>
      <c r="E67925" s="27"/>
      <c r="I67925" s="27"/>
      <c r="J67925" s="27"/>
    </row>
    <row r="67926" spans="2:10" x14ac:dyDescent="0.25">
      <c r="B67926" s="27"/>
      <c r="D67926" s="27"/>
      <c r="E67926" s="27"/>
      <c r="I67926" s="27"/>
      <c r="J67926" s="27"/>
    </row>
    <row r="67927" spans="2:10" x14ac:dyDescent="0.25">
      <c r="B67927" s="27"/>
      <c r="D67927" s="27"/>
      <c r="E67927" s="27"/>
      <c r="I67927" s="27"/>
      <c r="J67927" s="27"/>
    </row>
    <row r="67928" spans="2:10" x14ac:dyDescent="0.25">
      <c r="B67928" s="27"/>
      <c r="D67928" s="27"/>
      <c r="E67928" s="27"/>
      <c r="I67928" s="27"/>
      <c r="J67928" s="27"/>
    </row>
    <row r="67929" spans="2:10" x14ac:dyDescent="0.25">
      <c r="B67929" s="27"/>
      <c r="D67929" s="27"/>
      <c r="E67929" s="27"/>
      <c r="I67929" s="27"/>
      <c r="J67929" s="27"/>
    </row>
    <row r="67930" spans="2:10" x14ac:dyDescent="0.25">
      <c r="B67930" s="27"/>
      <c r="D67930" s="27"/>
      <c r="E67930" s="27"/>
      <c r="I67930" s="27"/>
      <c r="J67930" s="27"/>
    </row>
    <row r="67931" spans="2:10" x14ac:dyDescent="0.25">
      <c r="B67931" s="27"/>
      <c r="D67931" s="27"/>
      <c r="E67931" s="27"/>
      <c r="I67931" s="27"/>
      <c r="J67931" s="27"/>
    </row>
    <row r="67932" spans="2:10" x14ac:dyDescent="0.25">
      <c r="B67932" s="27"/>
      <c r="D67932" s="27"/>
      <c r="E67932" s="27"/>
      <c r="I67932" s="27"/>
      <c r="J67932" s="27"/>
    </row>
    <row r="67933" spans="2:10" x14ac:dyDescent="0.25">
      <c r="B67933" s="27"/>
      <c r="D67933" s="27"/>
      <c r="E67933" s="27"/>
      <c r="I67933" s="27"/>
      <c r="J67933" s="27"/>
    </row>
    <row r="67934" spans="2:10" x14ac:dyDescent="0.25">
      <c r="B67934" s="27"/>
      <c r="D67934" s="27"/>
      <c r="E67934" s="27"/>
      <c r="I67934" s="27"/>
      <c r="J67934" s="27"/>
    </row>
    <row r="67935" spans="2:10" x14ac:dyDescent="0.25">
      <c r="B67935" s="27"/>
      <c r="D67935" s="27"/>
      <c r="E67935" s="27"/>
      <c r="I67935" s="27"/>
      <c r="J67935" s="27"/>
    </row>
    <row r="67936" spans="2:10" x14ac:dyDescent="0.25">
      <c r="B67936" s="27"/>
      <c r="D67936" s="27"/>
      <c r="E67936" s="27"/>
      <c r="I67936" s="27"/>
      <c r="J67936" s="27"/>
    </row>
    <row r="67937" spans="2:10" x14ac:dyDescent="0.25">
      <c r="B67937" s="27"/>
      <c r="D67937" s="27"/>
      <c r="E67937" s="27"/>
      <c r="I67937" s="27"/>
      <c r="J67937" s="27"/>
    </row>
    <row r="67938" spans="2:10" x14ac:dyDescent="0.25">
      <c r="B67938" s="27"/>
      <c r="D67938" s="27"/>
      <c r="E67938" s="27"/>
      <c r="I67938" s="27"/>
      <c r="J67938" s="27"/>
    </row>
    <row r="67939" spans="2:10" x14ac:dyDescent="0.25">
      <c r="B67939" s="27"/>
      <c r="D67939" s="27"/>
      <c r="E67939" s="27"/>
      <c r="I67939" s="27"/>
      <c r="J67939" s="27"/>
    </row>
    <row r="67940" spans="2:10" x14ac:dyDescent="0.25">
      <c r="B67940" s="27"/>
      <c r="D67940" s="27"/>
      <c r="E67940" s="27"/>
      <c r="I67940" s="27"/>
      <c r="J67940" s="27"/>
    </row>
    <row r="67941" spans="2:10" x14ac:dyDescent="0.25">
      <c r="B67941" s="27"/>
      <c r="D67941" s="27"/>
      <c r="E67941" s="27"/>
      <c r="I67941" s="27"/>
      <c r="J67941" s="27"/>
    </row>
    <row r="67942" spans="2:10" x14ac:dyDescent="0.25">
      <c r="B67942" s="27"/>
      <c r="D67942" s="27"/>
      <c r="E67942" s="27"/>
      <c r="I67942" s="27"/>
      <c r="J67942" s="27"/>
    </row>
    <row r="67943" spans="2:10" x14ac:dyDescent="0.25">
      <c r="B67943" s="27"/>
      <c r="D67943" s="27"/>
      <c r="E67943" s="27"/>
      <c r="I67943" s="27"/>
      <c r="J67943" s="27"/>
    </row>
    <row r="67944" spans="2:10" x14ac:dyDescent="0.25">
      <c r="B67944" s="27"/>
      <c r="D67944" s="27"/>
      <c r="E67944" s="27"/>
      <c r="I67944" s="27"/>
      <c r="J67944" s="27"/>
    </row>
    <row r="67945" spans="2:10" x14ac:dyDescent="0.25">
      <c r="B67945" s="27"/>
      <c r="D67945" s="27"/>
      <c r="E67945" s="27"/>
      <c r="I67945" s="27"/>
      <c r="J67945" s="27"/>
    </row>
    <row r="67946" spans="2:10" x14ac:dyDescent="0.25">
      <c r="B67946" s="27"/>
      <c r="D67946" s="27"/>
      <c r="E67946" s="27"/>
      <c r="I67946" s="27"/>
      <c r="J67946" s="27"/>
    </row>
    <row r="67947" spans="2:10" x14ac:dyDescent="0.25">
      <c r="B67947" s="27"/>
      <c r="D67947" s="27"/>
      <c r="E67947" s="27"/>
      <c r="I67947" s="27"/>
      <c r="J67947" s="27"/>
    </row>
    <row r="67948" spans="2:10" x14ac:dyDescent="0.25">
      <c r="B67948" s="27"/>
      <c r="D67948" s="27"/>
      <c r="E67948" s="27"/>
      <c r="I67948" s="27"/>
      <c r="J67948" s="27"/>
    </row>
    <row r="67949" spans="2:10" x14ac:dyDescent="0.25">
      <c r="B67949" s="27"/>
      <c r="D67949" s="27"/>
      <c r="E67949" s="27"/>
      <c r="I67949" s="27"/>
      <c r="J67949" s="27"/>
    </row>
    <row r="67950" spans="2:10" x14ac:dyDescent="0.25">
      <c r="B67950" s="27"/>
      <c r="D67950" s="27"/>
      <c r="E67950" s="27"/>
      <c r="I67950" s="27"/>
      <c r="J67950" s="27"/>
    </row>
    <row r="67951" spans="2:10" x14ac:dyDescent="0.25">
      <c r="B67951" s="27"/>
      <c r="D67951" s="27"/>
      <c r="E67951" s="27"/>
      <c r="I67951" s="27"/>
      <c r="J67951" s="27"/>
    </row>
    <row r="67952" spans="2:10" x14ac:dyDescent="0.25">
      <c r="B67952" s="27"/>
      <c r="D67952" s="27"/>
      <c r="E67952" s="27"/>
      <c r="I67952" s="27"/>
      <c r="J67952" s="27"/>
    </row>
    <row r="67953" spans="2:10" x14ac:dyDescent="0.25">
      <c r="B67953" s="27"/>
      <c r="D67953" s="27"/>
      <c r="E67953" s="27"/>
      <c r="I67953" s="27"/>
      <c r="J67953" s="27"/>
    </row>
    <row r="67954" spans="2:10" x14ac:dyDescent="0.25">
      <c r="B67954" s="27"/>
      <c r="D67954" s="27"/>
      <c r="E67954" s="27"/>
      <c r="I67954" s="27"/>
      <c r="J67954" s="27"/>
    </row>
    <row r="67955" spans="2:10" x14ac:dyDescent="0.25">
      <c r="B67955" s="27"/>
      <c r="D67955" s="27"/>
      <c r="E67955" s="27"/>
      <c r="I67955" s="27"/>
      <c r="J67955" s="27"/>
    </row>
    <row r="67956" spans="2:10" x14ac:dyDescent="0.25">
      <c r="B67956" s="27"/>
      <c r="D67956" s="27"/>
      <c r="E67956" s="27"/>
      <c r="I67956" s="27"/>
      <c r="J67956" s="27"/>
    </row>
    <row r="67957" spans="2:10" x14ac:dyDescent="0.25">
      <c r="B67957" s="27"/>
      <c r="D67957" s="27"/>
      <c r="E67957" s="27"/>
      <c r="I67957" s="27"/>
      <c r="J67957" s="27"/>
    </row>
    <row r="67958" spans="2:10" x14ac:dyDescent="0.25">
      <c r="B67958" s="27"/>
      <c r="D67958" s="27"/>
      <c r="E67958" s="27"/>
      <c r="I67958" s="27"/>
      <c r="J67958" s="27"/>
    </row>
    <row r="67959" spans="2:10" x14ac:dyDescent="0.25">
      <c r="B67959" s="27"/>
      <c r="D67959" s="27"/>
      <c r="E67959" s="27"/>
      <c r="I67959" s="27"/>
      <c r="J67959" s="27"/>
    </row>
    <row r="67960" spans="2:10" x14ac:dyDescent="0.25">
      <c r="B67960" s="27"/>
      <c r="D67960" s="27"/>
      <c r="E67960" s="27"/>
      <c r="I67960" s="27"/>
      <c r="J67960" s="27"/>
    </row>
    <row r="67961" spans="2:10" x14ac:dyDescent="0.25">
      <c r="B67961" s="27"/>
      <c r="D67961" s="27"/>
      <c r="E67961" s="27"/>
      <c r="I67961" s="27"/>
      <c r="J67961" s="27"/>
    </row>
    <row r="67962" spans="2:10" x14ac:dyDescent="0.25">
      <c r="B67962" s="27"/>
      <c r="D67962" s="27"/>
      <c r="E67962" s="27"/>
      <c r="I67962" s="27"/>
      <c r="J67962" s="27"/>
    </row>
    <row r="67963" spans="2:10" x14ac:dyDescent="0.25">
      <c r="B67963" s="27"/>
      <c r="D67963" s="27"/>
      <c r="E67963" s="27"/>
      <c r="I67963" s="27"/>
      <c r="J67963" s="27"/>
    </row>
    <row r="67964" spans="2:10" x14ac:dyDescent="0.25">
      <c r="B67964" s="27"/>
      <c r="D67964" s="27"/>
      <c r="E67964" s="27"/>
      <c r="I67964" s="27"/>
      <c r="J67964" s="27"/>
    </row>
    <row r="67965" spans="2:10" x14ac:dyDescent="0.25">
      <c r="B67965" s="27"/>
      <c r="D67965" s="27"/>
      <c r="E67965" s="27"/>
      <c r="I67965" s="27"/>
      <c r="J67965" s="27"/>
    </row>
    <row r="67966" spans="2:10" x14ac:dyDescent="0.25">
      <c r="B67966" s="27"/>
      <c r="D67966" s="27"/>
      <c r="E67966" s="27"/>
      <c r="I67966" s="27"/>
      <c r="J67966" s="27"/>
    </row>
    <row r="67967" spans="2:10" x14ac:dyDescent="0.25">
      <c r="B67967" s="27"/>
      <c r="D67967" s="27"/>
      <c r="E67967" s="27"/>
      <c r="I67967" s="27"/>
      <c r="J67967" s="27"/>
    </row>
    <row r="67968" spans="2:10" x14ac:dyDescent="0.25">
      <c r="B67968" s="27"/>
      <c r="D67968" s="27"/>
      <c r="E67968" s="27"/>
      <c r="I67968" s="27"/>
      <c r="J67968" s="27"/>
    </row>
    <row r="67969" spans="2:10" x14ac:dyDescent="0.25">
      <c r="B67969" s="27"/>
      <c r="D67969" s="27"/>
      <c r="E67969" s="27"/>
      <c r="I67969" s="27"/>
      <c r="J67969" s="27"/>
    </row>
    <row r="67970" spans="2:10" x14ac:dyDescent="0.25">
      <c r="B67970" s="27"/>
      <c r="D67970" s="27"/>
      <c r="E67970" s="27"/>
      <c r="I67970" s="27"/>
      <c r="J67970" s="27"/>
    </row>
    <row r="67971" spans="2:10" x14ac:dyDescent="0.25">
      <c r="B67971" s="27"/>
      <c r="D67971" s="27"/>
      <c r="E67971" s="27"/>
      <c r="I67971" s="27"/>
      <c r="J67971" s="27"/>
    </row>
    <row r="67972" spans="2:10" x14ac:dyDescent="0.25">
      <c r="B67972" s="27"/>
      <c r="D67972" s="27"/>
      <c r="E67972" s="27"/>
      <c r="I67972" s="27"/>
      <c r="J67972" s="27"/>
    </row>
    <row r="67973" spans="2:10" x14ac:dyDescent="0.25">
      <c r="B67973" s="27"/>
      <c r="D67973" s="27"/>
      <c r="E67973" s="27"/>
      <c r="I67973" s="27"/>
      <c r="J67973" s="27"/>
    </row>
    <row r="67974" spans="2:10" x14ac:dyDescent="0.25">
      <c r="B67974" s="27"/>
      <c r="D67974" s="27"/>
      <c r="E67974" s="27"/>
      <c r="I67974" s="27"/>
      <c r="J67974" s="27"/>
    </row>
    <row r="67975" spans="2:10" x14ac:dyDescent="0.25">
      <c r="B67975" s="27"/>
      <c r="D67975" s="27"/>
      <c r="E67975" s="27"/>
      <c r="I67975" s="27"/>
      <c r="J67975" s="27"/>
    </row>
    <row r="67976" spans="2:10" x14ac:dyDescent="0.25">
      <c r="B67976" s="27"/>
      <c r="D67976" s="27"/>
      <c r="E67976" s="27"/>
      <c r="I67976" s="27"/>
      <c r="J67976" s="27"/>
    </row>
    <row r="67977" spans="2:10" x14ac:dyDescent="0.25">
      <c r="B67977" s="27"/>
      <c r="D67977" s="27"/>
      <c r="E67977" s="27"/>
      <c r="I67977" s="27"/>
      <c r="J67977" s="27"/>
    </row>
    <row r="67978" spans="2:10" x14ac:dyDescent="0.25">
      <c r="B67978" s="27"/>
      <c r="D67978" s="27"/>
      <c r="E67978" s="27"/>
      <c r="I67978" s="27"/>
      <c r="J67978" s="27"/>
    </row>
    <row r="67979" spans="2:10" x14ac:dyDescent="0.25">
      <c r="B67979" s="27"/>
      <c r="D67979" s="27"/>
      <c r="E67979" s="27"/>
      <c r="I67979" s="27"/>
      <c r="J67979" s="27"/>
    </row>
    <row r="67980" spans="2:10" x14ac:dyDescent="0.25">
      <c r="B67980" s="27"/>
      <c r="D67980" s="27"/>
      <c r="E67980" s="27"/>
      <c r="I67980" s="27"/>
      <c r="J67980" s="27"/>
    </row>
    <row r="67981" spans="2:10" x14ac:dyDescent="0.25">
      <c r="B67981" s="27"/>
      <c r="D67981" s="27"/>
      <c r="E67981" s="27"/>
      <c r="I67981" s="27"/>
      <c r="J67981" s="27"/>
    </row>
    <row r="67982" spans="2:10" x14ac:dyDescent="0.25">
      <c r="B67982" s="27"/>
      <c r="D67982" s="27"/>
      <c r="E67982" s="27"/>
      <c r="I67982" s="27"/>
      <c r="J67982" s="27"/>
    </row>
    <row r="67983" spans="2:10" x14ac:dyDescent="0.25">
      <c r="B67983" s="27"/>
      <c r="D67983" s="27"/>
      <c r="E67983" s="27"/>
      <c r="I67983" s="27"/>
      <c r="J67983" s="27"/>
    </row>
    <row r="67984" spans="2:10" x14ac:dyDescent="0.25">
      <c r="B67984" s="27"/>
      <c r="D67984" s="27"/>
      <c r="E67984" s="27"/>
      <c r="I67984" s="27"/>
      <c r="J67984" s="27"/>
    </row>
    <row r="67985" spans="2:10" x14ac:dyDescent="0.25">
      <c r="B67985" s="27"/>
      <c r="D67985" s="27"/>
      <c r="E67985" s="27"/>
      <c r="I67985" s="27"/>
      <c r="J67985" s="27"/>
    </row>
    <row r="67986" spans="2:10" x14ac:dyDescent="0.25">
      <c r="B67986" s="27"/>
      <c r="D67986" s="27"/>
      <c r="E67986" s="27"/>
      <c r="I67986" s="27"/>
      <c r="J67986" s="27"/>
    </row>
    <row r="67987" spans="2:10" x14ac:dyDescent="0.25">
      <c r="B67987" s="27"/>
      <c r="D67987" s="27"/>
      <c r="E67987" s="27"/>
      <c r="I67987" s="27"/>
      <c r="J67987" s="27"/>
    </row>
    <row r="67988" spans="2:10" x14ac:dyDescent="0.25">
      <c r="B67988" s="27"/>
      <c r="D67988" s="27"/>
      <c r="E67988" s="27"/>
      <c r="I67988" s="27"/>
      <c r="J67988" s="27"/>
    </row>
    <row r="67989" spans="2:10" x14ac:dyDescent="0.25">
      <c r="B67989" s="27"/>
      <c r="D67989" s="27"/>
      <c r="E67989" s="27"/>
      <c r="I67989" s="27"/>
      <c r="J67989" s="27"/>
    </row>
    <row r="67990" spans="2:10" x14ac:dyDescent="0.25">
      <c r="B67990" s="27"/>
      <c r="D67990" s="27"/>
      <c r="E67990" s="27"/>
      <c r="I67990" s="27"/>
      <c r="J67990" s="27"/>
    </row>
    <row r="67991" spans="2:10" x14ac:dyDescent="0.25">
      <c r="B67991" s="27"/>
      <c r="D67991" s="27"/>
      <c r="E67991" s="27"/>
      <c r="I67991" s="27"/>
      <c r="J67991" s="27"/>
    </row>
    <row r="67992" spans="2:10" x14ac:dyDescent="0.25">
      <c r="B67992" s="27"/>
      <c r="D67992" s="27"/>
      <c r="E67992" s="27"/>
      <c r="I67992" s="27"/>
      <c r="J67992" s="27"/>
    </row>
    <row r="67993" spans="2:10" x14ac:dyDescent="0.25">
      <c r="B67993" s="27"/>
      <c r="D67993" s="27"/>
      <c r="E67993" s="27"/>
      <c r="I67993" s="27"/>
      <c r="J67993" s="27"/>
    </row>
    <row r="67994" spans="2:10" x14ac:dyDescent="0.25">
      <c r="B67994" s="27"/>
      <c r="D67994" s="27"/>
      <c r="E67994" s="27"/>
      <c r="I67994" s="27"/>
      <c r="J67994" s="27"/>
    </row>
    <row r="67995" spans="2:10" x14ac:dyDescent="0.25">
      <c r="B67995" s="27"/>
      <c r="D67995" s="27"/>
      <c r="E67995" s="27"/>
      <c r="I67995" s="27"/>
      <c r="J67995" s="27"/>
    </row>
    <row r="67996" spans="2:10" x14ac:dyDescent="0.25">
      <c r="B67996" s="27"/>
      <c r="D67996" s="27"/>
      <c r="E67996" s="27"/>
      <c r="I67996" s="27"/>
      <c r="J67996" s="27"/>
    </row>
    <row r="67997" spans="2:10" x14ac:dyDescent="0.25">
      <c r="B67997" s="27"/>
      <c r="D67997" s="27"/>
      <c r="E67997" s="27"/>
      <c r="I67997" s="27"/>
      <c r="J67997" s="27"/>
    </row>
    <row r="67998" spans="2:10" x14ac:dyDescent="0.25">
      <c r="B67998" s="27"/>
      <c r="D67998" s="27"/>
      <c r="E67998" s="27"/>
      <c r="I67998" s="27"/>
      <c r="J67998" s="27"/>
    </row>
    <row r="67999" spans="2:10" x14ac:dyDescent="0.25">
      <c r="B67999" s="27"/>
      <c r="D67999" s="27"/>
      <c r="E67999" s="27"/>
      <c r="I67999" s="27"/>
      <c r="J67999" s="27"/>
    </row>
    <row r="68000" spans="2:10" x14ac:dyDescent="0.25">
      <c r="B68000" s="27"/>
      <c r="D68000" s="27"/>
      <c r="E68000" s="27"/>
      <c r="I68000" s="27"/>
      <c r="J68000" s="27"/>
    </row>
    <row r="68001" spans="2:10" x14ac:dyDescent="0.25">
      <c r="B68001" s="27"/>
      <c r="D68001" s="27"/>
      <c r="E68001" s="27"/>
      <c r="I68001" s="27"/>
      <c r="J68001" s="27"/>
    </row>
    <row r="68002" spans="2:10" x14ac:dyDescent="0.25">
      <c r="B68002" s="27"/>
      <c r="D68002" s="27"/>
      <c r="E68002" s="27"/>
      <c r="I68002" s="27"/>
      <c r="J68002" s="27"/>
    </row>
    <row r="68003" spans="2:10" x14ac:dyDescent="0.25">
      <c r="B68003" s="27"/>
      <c r="D68003" s="27"/>
      <c r="E68003" s="27"/>
      <c r="I68003" s="27"/>
      <c r="J68003" s="27"/>
    </row>
    <row r="68004" spans="2:10" x14ac:dyDescent="0.25">
      <c r="B68004" s="27"/>
      <c r="D68004" s="27"/>
      <c r="E68004" s="27"/>
      <c r="I68004" s="27"/>
      <c r="J68004" s="27"/>
    </row>
    <row r="68005" spans="2:10" x14ac:dyDescent="0.25">
      <c r="B68005" s="27"/>
      <c r="D68005" s="27"/>
      <c r="E68005" s="27"/>
      <c r="I68005" s="27"/>
      <c r="J68005" s="27"/>
    </row>
    <row r="68006" spans="2:10" x14ac:dyDescent="0.25">
      <c r="B68006" s="27"/>
      <c r="D68006" s="27"/>
      <c r="E68006" s="27"/>
      <c r="I68006" s="27"/>
      <c r="J68006" s="27"/>
    </row>
    <row r="68007" spans="2:10" x14ac:dyDescent="0.25">
      <c r="B68007" s="27"/>
      <c r="D68007" s="27"/>
      <c r="E68007" s="27"/>
      <c r="I68007" s="27"/>
      <c r="J68007" s="27"/>
    </row>
    <row r="68008" spans="2:10" x14ac:dyDescent="0.25">
      <c r="B68008" s="27"/>
      <c r="D68008" s="27"/>
      <c r="E68008" s="27"/>
      <c r="I68008" s="27"/>
      <c r="J68008" s="27"/>
    </row>
    <row r="68009" spans="2:10" x14ac:dyDescent="0.25">
      <c r="B68009" s="27"/>
      <c r="D68009" s="27"/>
      <c r="E68009" s="27"/>
      <c r="I68009" s="27"/>
      <c r="J68009" s="27"/>
    </row>
    <row r="68010" spans="2:10" x14ac:dyDescent="0.25">
      <c r="B68010" s="27"/>
      <c r="D68010" s="27"/>
      <c r="E68010" s="27"/>
      <c r="I68010" s="27"/>
      <c r="J68010" s="27"/>
    </row>
    <row r="68011" spans="2:10" x14ac:dyDescent="0.25">
      <c r="B68011" s="27"/>
      <c r="D68011" s="27"/>
      <c r="E68011" s="27"/>
      <c r="I68011" s="27"/>
      <c r="J68011" s="27"/>
    </row>
    <row r="68012" spans="2:10" x14ac:dyDescent="0.25">
      <c r="B68012" s="27"/>
      <c r="D68012" s="27"/>
      <c r="E68012" s="27"/>
      <c r="I68012" s="27"/>
      <c r="J68012" s="27"/>
    </row>
    <row r="68013" spans="2:10" x14ac:dyDescent="0.25">
      <c r="B68013" s="27"/>
      <c r="D68013" s="27"/>
      <c r="E68013" s="27"/>
      <c r="I68013" s="27"/>
      <c r="J68013" s="27"/>
    </row>
    <row r="68014" spans="2:10" x14ac:dyDescent="0.25">
      <c r="B68014" s="27"/>
      <c r="D68014" s="27"/>
      <c r="E68014" s="27"/>
      <c r="I68014" s="27"/>
      <c r="J68014" s="27"/>
    </row>
    <row r="68015" spans="2:10" x14ac:dyDescent="0.25">
      <c r="B68015" s="27"/>
      <c r="D68015" s="27"/>
      <c r="E68015" s="27"/>
      <c r="I68015" s="27"/>
      <c r="J68015" s="27"/>
    </row>
    <row r="68016" spans="2:10" x14ac:dyDescent="0.25">
      <c r="B68016" s="27"/>
      <c r="D68016" s="27"/>
      <c r="E68016" s="27"/>
      <c r="I68016" s="27"/>
      <c r="J68016" s="27"/>
    </row>
    <row r="68017" spans="2:10" x14ac:dyDescent="0.25">
      <c r="B68017" s="27"/>
      <c r="D68017" s="27"/>
      <c r="E68017" s="27"/>
      <c r="I68017" s="27"/>
      <c r="J68017" s="27"/>
    </row>
    <row r="68018" spans="2:10" x14ac:dyDescent="0.25">
      <c r="B68018" s="27"/>
      <c r="D68018" s="27"/>
      <c r="E68018" s="27"/>
      <c r="I68018" s="27"/>
      <c r="J68018" s="27"/>
    </row>
    <row r="68019" spans="2:10" x14ac:dyDescent="0.25">
      <c r="B68019" s="27"/>
      <c r="D68019" s="27"/>
      <c r="E68019" s="27"/>
      <c r="I68019" s="27"/>
      <c r="J68019" s="27"/>
    </row>
    <row r="68020" spans="2:10" x14ac:dyDescent="0.25">
      <c r="B68020" s="27"/>
      <c r="D68020" s="27"/>
      <c r="E68020" s="27"/>
      <c r="I68020" s="27"/>
      <c r="J68020" s="27"/>
    </row>
    <row r="68021" spans="2:10" x14ac:dyDescent="0.25">
      <c r="B68021" s="27"/>
      <c r="D68021" s="27"/>
      <c r="E68021" s="27"/>
      <c r="I68021" s="27"/>
      <c r="J68021" s="27"/>
    </row>
    <row r="68022" spans="2:10" x14ac:dyDescent="0.25">
      <c r="B68022" s="27"/>
      <c r="D68022" s="27"/>
      <c r="E68022" s="27"/>
      <c r="I68022" s="27"/>
      <c r="J68022" s="27"/>
    </row>
    <row r="68023" spans="2:10" x14ac:dyDescent="0.25">
      <c r="B68023" s="27"/>
      <c r="D68023" s="27"/>
      <c r="E68023" s="27"/>
      <c r="I68023" s="27"/>
      <c r="J68023" s="27"/>
    </row>
    <row r="68024" spans="2:10" x14ac:dyDescent="0.25">
      <c r="B68024" s="27"/>
      <c r="D68024" s="27"/>
      <c r="E68024" s="27"/>
      <c r="I68024" s="27"/>
      <c r="J68024" s="27"/>
    </row>
    <row r="68025" spans="2:10" x14ac:dyDescent="0.25">
      <c r="B68025" s="27"/>
      <c r="D68025" s="27"/>
      <c r="E68025" s="27"/>
      <c r="I68025" s="27"/>
      <c r="J68025" s="27"/>
    </row>
    <row r="68026" spans="2:10" x14ac:dyDescent="0.25">
      <c r="B68026" s="27"/>
      <c r="D68026" s="27"/>
      <c r="E68026" s="27"/>
      <c r="I68026" s="27"/>
      <c r="J68026" s="27"/>
    </row>
    <row r="68027" spans="2:10" x14ac:dyDescent="0.25">
      <c r="B68027" s="27"/>
      <c r="D68027" s="27"/>
      <c r="E68027" s="27"/>
      <c r="I68027" s="27"/>
      <c r="J68027" s="27"/>
    </row>
    <row r="68028" spans="2:10" x14ac:dyDescent="0.25">
      <c r="B68028" s="27"/>
      <c r="D68028" s="27"/>
      <c r="E68028" s="27"/>
      <c r="I68028" s="27"/>
      <c r="J68028" s="27"/>
    </row>
    <row r="68029" spans="2:10" x14ac:dyDescent="0.25">
      <c r="B68029" s="27"/>
      <c r="D68029" s="27"/>
      <c r="E68029" s="27"/>
      <c r="I68029" s="27"/>
      <c r="J68029" s="27"/>
    </row>
    <row r="68030" spans="2:10" x14ac:dyDescent="0.25">
      <c r="B68030" s="27"/>
      <c r="D68030" s="27"/>
      <c r="E68030" s="27"/>
      <c r="I68030" s="27"/>
      <c r="J68030" s="27"/>
    </row>
    <row r="68031" spans="2:10" x14ac:dyDescent="0.25">
      <c r="B68031" s="27"/>
      <c r="D68031" s="27"/>
      <c r="E68031" s="27"/>
      <c r="I68031" s="27"/>
      <c r="J68031" s="27"/>
    </row>
    <row r="68032" spans="2:10" x14ac:dyDescent="0.25">
      <c r="B68032" s="27"/>
      <c r="D68032" s="27"/>
      <c r="E68032" s="27"/>
      <c r="I68032" s="27"/>
      <c r="J68032" s="27"/>
    </row>
    <row r="68033" spans="2:10" x14ac:dyDescent="0.25">
      <c r="B68033" s="27"/>
      <c r="D68033" s="27"/>
      <c r="E68033" s="27"/>
      <c r="I68033" s="27"/>
      <c r="J68033" s="27"/>
    </row>
    <row r="68034" spans="2:10" x14ac:dyDescent="0.25">
      <c r="B68034" s="27"/>
      <c r="D68034" s="27"/>
      <c r="E68034" s="27"/>
      <c r="I68034" s="27"/>
      <c r="J68034" s="27"/>
    </row>
    <row r="68035" spans="2:10" x14ac:dyDescent="0.25">
      <c r="B68035" s="27"/>
      <c r="D68035" s="27"/>
      <c r="E68035" s="27"/>
      <c r="I68035" s="27"/>
      <c r="J68035" s="27"/>
    </row>
    <row r="68036" spans="2:10" x14ac:dyDescent="0.25">
      <c r="B68036" s="27"/>
      <c r="D68036" s="27"/>
      <c r="E68036" s="27"/>
      <c r="I68036" s="27"/>
      <c r="J68036" s="27"/>
    </row>
    <row r="68037" spans="2:10" x14ac:dyDescent="0.25">
      <c r="B68037" s="27"/>
      <c r="D68037" s="27"/>
      <c r="E68037" s="27"/>
      <c r="I68037" s="27"/>
      <c r="J68037" s="27"/>
    </row>
    <row r="68038" spans="2:10" x14ac:dyDescent="0.25">
      <c r="B68038" s="27"/>
      <c r="D68038" s="27"/>
      <c r="E68038" s="27"/>
      <c r="I68038" s="27"/>
      <c r="J68038" s="27"/>
    </row>
    <row r="68039" spans="2:10" x14ac:dyDescent="0.25">
      <c r="B68039" s="27"/>
      <c r="D68039" s="27"/>
      <c r="E68039" s="27"/>
      <c r="I68039" s="27"/>
      <c r="J68039" s="27"/>
    </row>
    <row r="68040" spans="2:10" x14ac:dyDescent="0.25">
      <c r="B68040" s="27"/>
      <c r="D68040" s="27"/>
      <c r="E68040" s="27"/>
      <c r="I68040" s="27"/>
      <c r="J68040" s="27"/>
    </row>
    <row r="68041" spans="2:10" x14ac:dyDescent="0.25">
      <c r="B68041" s="27"/>
      <c r="D68041" s="27"/>
      <c r="E68041" s="27"/>
      <c r="I68041" s="27"/>
      <c r="J68041" s="27"/>
    </row>
    <row r="68042" spans="2:10" x14ac:dyDescent="0.25">
      <c r="B68042" s="27"/>
      <c r="D68042" s="27"/>
      <c r="E68042" s="27"/>
      <c r="I68042" s="27"/>
      <c r="J68042" s="27"/>
    </row>
    <row r="68043" spans="2:10" x14ac:dyDescent="0.25">
      <c r="B68043" s="27"/>
      <c r="D68043" s="27"/>
      <c r="E68043" s="27"/>
      <c r="I68043" s="27"/>
      <c r="J68043" s="27"/>
    </row>
    <row r="68044" spans="2:10" x14ac:dyDescent="0.25">
      <c r="B68044" s="27"/>
      <c r="D68044" s="27"/>
      <c r="E68044" s="27"/>
      <c r="I68044" s="27"/>
      <c r="J68044" s="27"/>
    </row>
    <row r="68045" spans="2:10" x14ac:dyDescent="0.25">
      <c r="B68045" s="27"/>
      <c r="D68045" s="27"/>
      <c r="E68045" s="27"/>
      <c r="I68045" s="27"/>
      <c r="J68045" s="27"/>
    </row>
    <row r="68046" spans="2:10" x14ac:dyDescent="0.25">
      <c r="B68046" s="27"/>
      <c r="D68046" s="27"/>
      <c r="E68046" s="27"/>
      <c r="I68046" s="27"/>
      <c r="J68046" s="27"/>
    </row>
    <row r="68047" spans="2:10" x14ac:dyDescent="0.25">
      <c r="B68047" s="27"/>
      <c r="D68047" s="27"/>
      <c r="E68047" s="27"/>
      <c r="I68047" s="27"/>
      <c r="J68047" s="27"/>
    </row>
    <row r="68048" spans="2:10" x14ac:dyDescent="0.25">
      <c r="B68048" s="27"/>
      <c r="D68048" s="27"/>
      <c r="E68048" s="27"/>
      <c r="I68048" s="27"/>
      <c r="J68048" s="27"/>
    </row>
    <row r="68049" spans="2:10" x14ac:dyDescent="0.25">
      <c r="B68049" s="27"/>
      <c r="D68049" s="27"/>
      <c r="E68049" s="27"/>
      <c r="I68049" s="27"/>
      <c r="J68049" s="27"/>
    </row>
    <row r="68050" spans="2:10" x14ac:dyDescent="0.25">
      <c r="B68050" s="27"/>
      <c r="D68050" s="27"/>
      <c r="E68050" s="27"/>
      <c r="I68050" s="27"/>
      <c r="J68050" s="27"/>
    </row>
    <row r="68051" spans="2:10" x14ac:dyDescent="0.25">
      <c r="B68051" s="27"/>
      <c r="D68051" s="27"/>
      <c r="E68051" s="27"/>
      <c r="I68051" s="27"/>
      <c r="J68051" s="27"/>
    </row>
    <row r="68052" spans="2:10" x14ac:dyDescent="0.25">
      <c r="B68052" s="27"/>
      <c r="D68052" s="27"/>
      <c r="E68052" s="27"/>
      <c r="I68052" s="27"/>
      <c r="J68052" s="27"/>
    </row>
    <row r="68053" spans="2:10" x14ac:dyDescent="0.25">
      <c r="B68053" s="27"/>
      <c r="D68053" s="27"/>
      <c r="E68053" s="27"/>
      <c r="I68053" s="27"/>
      <c r="J68053" s="27"/>
    </row>
    <row r="68054" spans="2:10" x14ac:dyDescent="0.25">
      <c r="B68054" s="27"/>
      <c r="D68054" s="27"/>
      <c r="E68054" s="27"/>
      <c r="I68054" s="27"/>
      <c r="J68054" s="27"/>
    </row>
    <row r="68055" spans="2:10" x14ac:dyDescent="0.25">
      <c r="B68055" s="27"/>
      <c r="D68055" s="27"/>
      <c r="E68055" s="27"/>
      <c r="I68055" s="27"/>
      <c r="J68055" s="27"/>
    </row>
    <row r="68056" spans="2:10" x14ac:dyDescent="0.25">
      <c r="B68056" s="27"/>
      <c r="D68056" s="27"/>
      <c r="E68056" s="27"/>
      <c r="I68056" s="27"/>
      <c r="J68056" s="27"/>
    </row>
    <row r="68057" spans="2:10" x14ac:dyDescent="0.25">
      <c r="B68057" s="27"/>
      <c r="D68057" s="27"/>
      <c r="E68057" s="27"/>
      <c r="I68057" s="27"/>
      <c r="J68057" s="27"/>
    </row>
    <row r="68058" spans="2:10" x14ac:dyDescent="0.25">
      <c r="B68058" s="27"/>
      <c r="D68058" s="27"/>
      <c r="E68058" s="27"/>
      <c r="I68058" s="27"/>
      <c r="J68058" s="27"/>
    </row>
    <row r="68059" spans="2:10" x14ac:dyDescent="0.25">
      <c r="B68059" s="27"/>
      <c r="D68059" s="27"/>
      <c r="E68059" s="27"/>
      <c r="I68059" s="27"/>
      <c r="J68059" s="27"/>
    </row>
    <row r="68060" spans="2:10" x14ac:dyDescent="0.25">
      <c r="B68060" s="27"/>
      <c r="D68060" s="27"/>
      <c r="E68060" s="27"/>
      <c r="I68060" s="27"/>
      <c r="J68060" s="27"/>
    </row>
    <row r="68061" spans="2:10" x14ac:dyDescent="0.25">
      <c r="B68061" s="27"/>
      <c r="D68061" s="27"/>
      <c r="E68061" s="27"/>
      <c r="I68061" s="27"/>
      <c r="J68061" s="27"/>
    </row>
    <row r="68062" spans="2:10" x14ac:dyDescent="0.25">
      <c r="B68062" s="27"/>
      <c r="D68062" s="27"/>
      <c r="E68062" s="27"/>
      <c r="I68062" s="27"/>
      <c r="J68062" s="27"/>
    </row>
    <row r="68063" spans="2:10" x14ac:dyDescent="0.25">
      <c r="B68063" s="27"/>
      <c r="D68063" s="27"/>
      <c r="E68063" s="27"/>
      <c r="I68063" s="27"/>
      <c r="J68063" s="27"/>
    </row>
    <row r="68064" spans="2:10" x14ac:dyDescent="0.25">
      <c r="B68064" s="27"/>
      <c r="D68064" s="27"/>
      <c r="E68064" s="27"/>
      <c r="I68064" s="27"/>
      <c r="J68064" s="27"/>
    </row>
    <row r="68065" spans="2:10" x14ac:dyDescent="0.25">
      <c r="B68065" s="27"/>
      <c r="D68065" s="27"/>
      <c r="E68065" s="27"/>
      <c r="I68065" s="27"/>
      <c r="J68065" s="27"/>
    </row>
    <row r="68066" spans="2:10" x14ac:dyDescent="0.25">
      <c r="B68066" s="27"/>
      <c r="D68066" s="27"/>
      <c r="E68066" s="27"/>
      <c r="I68066" s="27"/>
      <c r="J68066" s="27"/>
    </row>
    <row r="68067" spans="2:10" x14ac:dyDescent="0.25">
      <c r="B68067" s="27"/>
      <c r="D68067" s="27"/>
      <c r="E68067" s="27"/>
      <c r="I68067" s="27"/>
      <c r="J68067" s="27"/>
    </row>
    <row r="68068" spans="2:10" x14ac:dyDescent="0.25">
      <c r="B68068" s="27"/>
      <c r="D68068" s="27"/>
      <c r="E68068" s="27"/>
      <c r="I68068" s="27"/>
      <c r="J68068" s="27"/>
    </row>
    <row r="68069" spans="2:10" x14ac:dyDescent="0.25">
      <c r="B68069" s="27"/>
      <c r="D68069" s="27"/>
      <c r="E68069" s="27"/>
      <c r="I68069" s="27"/>
      <c r="J68069" s="27"/>
    </row>
    <row r="68070" spans="2:10" x14ac:dyDescent="0.25">
      <c r="B68070" s="27"/>
      <c r="D68070" s="27"/>
      <c r="E68070" s="27"/>
      <c r="I68070" s="27"/>
      <c r="J68070" s="27"/>
    </row>
    <row r="68071" spans="2:10" x14ac:dyDescent="0.25">
      <c r="B68071" s="27"/>
      <c r="D68071" s="27"/>
      <c r="E68071" s="27"/>
      <c r="I68071" s="27"/>
      <c r="J68071" s="27"/>
    </row>
    <row r="68072" spans="2:10" x14ac:dyDescent="0.25">
      <c r="B68072" s="27"/>
      <c r="D68072" s="27"/>
      <c r="E68072" s="27"/>
      <c r="I68072" s="27"/>
      <c r="J68072" s="27"/>
    </row>
    <row r="68073" spans="2:10" x14ac:dyDescent="0.25">
      <c r="B68073" s="27"/>
      <c r="D68073" s="27"/>
      <c r="E68073" s="27"/>
      <c r="I68073" s="27"/>
      <c r="J68073" s="27"/>
    </row>
    <row r="68074" spans="2:10" x14ac:dyDescent="0.25">
      <c r="B68074" s="27"/>
      <c r="D68074" s="27"/>
      <c r="E68074" s="27"/>
      <c r="I68074" s="27"/>
      <c r="J68074" s="27"/>
    </row>
    <row r="68075" spans="2:10" x14ac:dyDescent="0.25">
      <c r="B68075" s="27"/>
      <c r="D68075" s="27"/>
      <c r="E68075" s="27"/>
      <c r="I68075" s="27"/>
      <c r="J68075" s="27"/>
    </row>
    <row r="68076" spans="2:10" x14ac:dyDescent="0.25">
      <c r="B68076" s="27"/>
      <c r="D68076" s="27"/>
      <c r="E68076" s="27"/>
      <c r="I68076" s="27"/>
      <c r="J68076" s="27"/>
    </row>
    <row r="68077" spans="2:10" x14ac:dyDescent="0.25">
      <c r="B68077" s="27"/>
      <c r="D68077" s="27"/>
      <c r="E68077" s="27"/>
      <c r="I68077" s="27"/>
      <c r="J68077" s="27"/>
    </row>
    <row r="68078" spans="2:10" x14ac:dyDescent="0.25">
      <c r="B68078" s="27"/>
      <c r="D68078" s="27"/>
      <c r="E68078" s="27"/>
      <c r="I68078" s="27"/>
      <c r="J68078" s="27"/>
    </row>
    <row r="68079" spans="2:10" x14ac:dyDescent="0.25">
      <c r="B68079" s="27"/>
      <c r="D68079" s="27"/>
      <c r="E68079" s="27"/>
      <c r="I68079" s="27"/>
      <c r="J68079" s="27"/>
    </row>
    <row r="68080" spans="2:10" x14ac:dyDescent="0.25">
      <c r="B68080" s="27"/>
      <c r="D68080" s="27"/>
      <c r="E68080" s="27"/>
      <c r="I68080" s="27"/>
      <c r="J68080" s="27"/>
    </row>
    <row r="68081" spans="2:10" x14ac:dyDescent="0.25">
      <c r="B68081" s="27"/>
      <c r="D68081" s="27"/>
      <c r="E68081" s="27"/>
      <c r="I68081" s="27"/>
      <c r="J68081" s="27"/>
    </row>
    <row r="68082" spans="2:10" x14ac:dyDescent="0.25">
      <c r="B68082" s="27"/>
      <c r="D68082" s="27"/>
      <c r="E68082" s="27"/>
      <c r="I68082" s="27"/>
      <c r="J68082" s="27"/>
    </row>
    <row r="68083" spans="2:10" x14ac:dyDescent="0.25">
      <c r="B68083" s="27"/>
      <c r="D68083" s="27"/>
      <c r="E68083" s="27"/>
      <c r="I68083" s="27"/>
      <c r="J68083" s="27"/>
    </row>
    <row r="68084" spans="2:10" x14ac:dyDescent="0.25">
      <c r="B68084" s="27"/>
      <c r="D68084" s="27"/>
      <c r="E68084" s="27"/>
      <c r="I68084" s="27"/>
      <c r="J68084" s="27"/>
    </row>
    <row r="68085" spans="2:10" x14ac:dyDescent="0.25">
      <c r="B68085" s="27"/>
      <c r="D68085" s="27"/>
      <c r="E68085" s="27"/>
      <c r="I68085" s="27"/>
      <c r="J68085" s="27"/>
    </row>
    <row r="68086" spans="2:10" x14ac:dyDescent="0.25">
      <c r="B68086" s="27"/>
      <c r="D68086" s="27"/>
      <c r="E68086" s="27"/>
      <c r="I68086" s="27"/>
      <c r="J68086" s="27"/>
    </row>
    <row r="68087" spans="2:10" x14ac:dyDescent="0.25">
      <c r="B68087" s="27"/>
      <c r="D68087" s="27"/>
      <c r="E68087" s="27"/>
      <c r="I68087" s="27"/>
      <c r="J68087" s="27"/>
    </row>
    <row r="68088" spans="2:10" x14ac:dyDescent="0.25">
      <c r="B68088" s="27"/>
      <c r="D68088" s="27"/>
      <c r="E68088" s="27"/>
      <c r="I68088" s="27"/>
      <c r="J68088" s="27"/>
    </row>
    <row r="68089" spans="2:10" x14ac:dyDescent="0.25">
      <c r="B68089" s="27"/>
      <c r="D68089" s="27"/>
      <c r="E68089" s="27"/>
      <c r="I68089" s="27"/>
      <c r="J68089" s="27"/>
    </row>
    <row r="68090" spans="2:10" x14ac:dyDescent="0.25">
      <c r="B68090" s="27"/>
      <c r="D68090" s="27"/>
      <c r="E68090" s="27"/>
      <c r="I68090" s="27"/>
      <c r="J68090" s="27"/>
    </row>
    <row r="68091" spans="2:10" x14ac:dyDescent="0.25">
      <c r="B68091" s="27"/>
      <c r="D68091" s="27"/>
      <c r="E68091" s="27"/>
      <c r="I68091" s="27"/>
      <c r="J68091" s="27"/>
    </row>
    <row r="68092" spans="2:10" x14ac:dyDescent="0.25">
      <c r="B68092" s="27"/>
      <c r="D68092" s="27"/>
      <c r="E68092" s="27"/>
      <c r="I68092" s="27"/>
      <c r="J68092" s="27"/>
    </row>
    <row r="68093" spans="2:10" x14ac:dyDescent="0.25">
      <c r="B68093" s="27"/>
      <c r="D68093" s="27"/>
      <c r="E68093" s="27"/>
      <c r="I68093" s="27"/>
      <c r="J68093" s="27"/>
    </row>
    <row r="68094" spans="2:10" x14ac:dyDescent="0.25">
      <c r="B68094" s="27"/>
      <c r="D68094" s="27"/>
      <c r="E68094" s="27"/>
      <c r="I68094" s="27"/>
      <c r="J68094" s="27"/>
    </row>
    <row r="68095" spans="2:10" x14ac:dyDescent="0.25">
      <c r="B68095" s="27"/>
      <c r="D68095" s="27"/>
      <c r="E68095" s="27"/>
      <c r="I68095" s="27"/>
      <c r="J68095" s="27"/>
    </row>
    <row r="68096" spans="2:10" x14ac:dyDescent="0.25">
      <c r="B68096" s="27"/>
      <c r="D68096" s="27"/>
      <c r="E68096" s="27"/>
      <c r="I68096" s="27"/>
      <c r="J68096" s="27"/>
    </row>
    <row r="68097" spans="2:10" x14ac:dyDescent="0.25">
      <c r="B68097" s="27"/>
      <c r="D68097" s="27"/>
      <c r="E68097" s="27"/>
      <c r="I68097" s="27"/>
      <c r="J68097" s="27"/>
    </row>
    <row r="68098" spans="2:10" x14ac:dyDescent="0.25">
      <c r="B68098" s="27"/>
      <c r="D68098" s="27"/>
      <c r="E68098" s="27"/>
      <c r="I68098" s="27"/>
      <c r="J68098" s="27"/>
    </row>
    <row r="68099" spans="2:10" x14ac:dyDescent="0.25">
      <c r="B68099" s="27"/>
      <c r="D68099" s="27"/>
      <c r="E68099" s="27"/>
      <c r="I68099" s="27"/>
      <c r="J68099" s="27"/>
    </row>
    <row r="68100" spans="2:10" x14ac:dyDescent="0.25">
      <c r="B68100" s="27"/>
      <c r="D68100" s="27"/>
      <c r="E68100" s="27"/>
      <c r="I68100" s="27"/>
      <c r="J68100" s="27"/>
    </row>
    <row r="68101" spans="2:10" x14ac:dyDescent="0.25">
      <c r="B68101" s="27"/>
      <c r="D68101" s="27"/>
      <c r="E68101" s="27"/>
      <c r="I68101" s="27"/>
      <c r="J68101" s="27"/>
    </row>
    <row r="68102" spans="2:10" x14ac:dyDescent="0.25">
      <c r="B68102" s="27"/>
      <c r="D68102" s="27"/>
      <c r="E68102" s="27"/>
      <c r="I68102" s="27"/>
      <c r="J68102" s="27"/>
    </row>
    <row r="68103" spans="2:10" x14ac:dyDescent="0.25">
      <c r="B68103" s="27"/>
      <c r="D68103" s="27"/>
      <c r="E68103" s="27"/>
      <c r="I68103" s="27"/>
      <c r="J68103" s="27"/>
    </row>
    <row r="68104" spans="2:10" x14ac:dyDescent="0.25">
      <c r="B68104" s="27"/>
      <c r="D68104" s="27"/>
      <c r="E68104" s="27"/>
      <c r="I68104" s="27"/>
      <c r="J68104" s="27"/>
    </row>
    <row r="68105" spans="2:10" x14ac:dyDescent="0.25">
      <c r="B68105" s="27"/>
      <c r="D68105" s="27"/>
      <c r="E68105" s="27"/>
      <c r="I68105" s="27"/>
      <c r="J68105" s="27"/>
    </row>
    <row r="68106" spans="2:10" x14ac:dyDescent="0.25">
      <c r="B68106" s="27"/>
      <c r="D68106" s="27"/>
      <c r="E68106" s="27"/>
      <c r="I68106" s="27"/>
      <c r="J68106" s="27"/>
    </row>
    <row r="68107" spans="2:10" x14ac:dyDescent="0.25">
      <c r="B68107" s="27"/>
      <c r="D68107" s="27"/>
      <c r="E68107" s="27"/>
      <c r="I68107" s="27"/>
      <c r="J68107" s="27"/>
    </row>
    <row r="68108" spans="2:10" x14ac:dyDescent="0.25">
      <c r="B68108" s="27"/>
      <c r="D68108" s="27"/>
      <c r="E68108" s="27"/>
      <c r="I68108" s="27"/>
      <c r="J68108" s="27"/>
    </row>
    <row r="68109" spans="2:10" x14ac:dyDescent="0.25">
      <c r="B68109" s="27"/>
      <c r="D68109" s="27"/>
      <c r="E68109" s="27"/>
      <c r="I68109" s="27"/>
      <c r="J68109" s="27"/>
    </row>
    <row r="68110" spans="2:10" x14ac:dyDescent="0.25">
      <c r="B68110" s="27"/>
      <c r="D68110" s="27"/>
      <c r="E68110" s="27"/>
      <c r="I68110" s="27"/>
      <c r="J68110" s="27"/>
    </row>
    <row r="68111" spans="2:10" x14ac:dyDescent="0.25">
      <c r="B68111" s="27"/>
      <c r="D68111" s="27"/>
      <c r="E68111" s="27"/>
      <c r="I68111" s="27"/>
      <c r="J68111" s="27"/>
    </row>
    <row r="68112" spans="2:10" x14ac:dyDescent="0.25">
      <c r="B68112" s="27"/>
      <c r="D68112" s="27"/>
      <c r="E68112" s="27"/>
      <c r="I68112" s="27"/>
      <c r="J68112" s="27"/>
    </row>
    <row r="68113" spans="2:10" x14ac:dyDescent="0.25">
      <c r="B68113" s="27"/>
      <c r="D68113" s="27"/>
      <c r="E68113" s="27"/>
      <c r="I68113" s="27"/>
      <c r="J68113" s="27"/>
    </row>
    <row r="68114" spans="2:10" x14ac:dyDescent="0.25">
      <c r="B68114" s="27"/>
      <c r="D68114" s="27"/>
      <c r="E68114" s="27"/>
      <c r="I68114" s="27"/>
      <c r="J68114" s="27"/>
    </row>
    <row r="68115" spans="2:10" x14ac:dyDescent="0.25">
      <c r="B68115" s="27"/>
      <c r="D68115" s="27"/>
      <c r="E68115" s="27"/>
      <c r="I68115" s="27"/>
      <c r="J68115" s="27"/>
    </row>
    <row r="68116" spans="2:10" x14ac:dyDescent="0.25">
      <c r="B68116" s="27"/>
      <c r="D68116" s="27"/>
      <c r="E68116" s="27"/>
      <c r="I68116" s="27"/>
      <c r="J68116" s="27"/>
    </row>
    <row r="68117" spans="2:10" x14ac:dyDescent="0.25">
      <c r="B68117" s="27"/>
      <c r="D68117" s="27"/>
      <c r="E68117" s="27"/>
      <c r="I68117" s="27"/>
      <c r="J68117" s="27"/>
    </row>
    <row r="68118" spans="2:10" x14ac:dyDescent="0.25">
      <c r="B68118" s="27"/>
      <c r="D68118" s="27"/>
      <c r="E68118" s="27"/>
      <c r="I68118" s="27"/>
      <c r="J68118" s="27"/>
    </row>
    <row r="68119" spans="2:10" x14ac:dyDescent="0.25">
      <c r="B68119" s="27"/>
      <c r="D68119" s="27"/>
      <c r="E68119" s="27"/>
      <c r="I68119" s="27"/>
      <c r="J68119" s="27"/>
    </row>
    <row r="68120" spans="2:10" x14ac:dyDescent="0.25">
      <c r="B68120" s="27"/>
      <c r="D68120" s="27"/>
      <c r="E68120" s="27"/>
      <c r="I68120" s="27"/>
      <c r="J68120" s="27"/>
    </row>
    <row r="68121" spans="2:10" x14ac:dyDescent="0.25">
      <c r="B68121" s="27"/>
      <c r="D68121" s="27"/>
      <c r="E68121" s="27"/>
      <c r="I68121" s="27"/>
      <c r="J68121" s="27"/>
    </row>
    <row r="68122" spans="2:10" x14ac:dyDescent="0.25">
      <c r="B68122" s="27"/>
      <c r="D68122" s="27"/>
      <c r="E68122" s="27"/>
      <c r="I68122" s="27"/>
      <c r="J68122" s="27"/>
    </row>
    <row r="68123" spans="2:10" x14ac:dyDescent="0.25">
      <c r="B68123" s="27"/>
      <c r="D68123" s="27"/>
      <c r="E68123" s="27"/>
      <c r="I68123" s="27"/>
      <c r="J68123" s="27"/>
    </row>
    <row r="68124" spans="2:10" x14ac:dyDescent="0.25">
      <c r="B68124" s="27"/>
      <c r="D68124" s="27"/>
      <c r="E68124" s="27"/>
      <c r="I68124" s="27"/>
      <c r="J68124" s="27"/>
    </row>
    <row r="68125" spans="2:10" x14ac:dyDescent="0.25">
      <c r="B68125" s="27"/>
      <c r="D68125" s="27"/>
      <c r="E68125" s="27"/>
      <c r="I68125" s="27"/>
      <c r="J68125" s="27"/>
    </row>
    <row r="68126" spans="2:10" x14ac:dyDescent="0.25">
      <c r="B68126" s="27"/>
      <c r="D68126" s="27"/>
      <c r="E68126" s="27"/>
      <c r="I68126" s="27"/>
      <c r="J68126" s="27"/>
    </row>
    <row r="68127" spans="2:10" x14ac:dyDescent="0.25">
      <c r="B68127" s="27"/>
      <c r="D68127" s="27"/>
      <c r="E68127" s="27"/>
      <c r="I68127" s="27"/>
      <c r="J68127" s="27"/>
    </row>
    <row r="68128" spans="2:10" x14ac:dyDescent="0.25">
      <c r="B68128" s="27"/>
      <c r="D68128" s="27"/>
      <c r="E68128" s="27"/>
      <c r="I68128" s="27"/>
      <c r="J68128" s="27"/>
    </row>
    <row r="68129" spans="2:10" x14ac:dyDescent="0.25">
      <c r="B68129" s="27"/>
      <c r="D68129" s="27"/>
      <c r="E68129" s="27"/>
      <c r="I68129" s="27"/>
      <c r="J68129" s="27"/>
    </row>
    <row r="68130" spans="2:10" x14ac:dyDescent="0.25">
      <c r="B68130" s="27"/>
      <c r="D68130" s="27"/>
      <c r="E68130" s="27"/>
      <c r="I68130" s="27"/>
      <c r="J68130" s="27"/>
    </row>
    <row r="68131" spans="2:10" x14ac:dyDescent="0.25">
      <c r="B68131" s="27"/>
      <c r="D68131" s="27"/>
      <c r="E68131" s="27"/>
      <c r="I68131" s="27"/>
      <c r="J68131" s="27"/>
    </row>
    <row r="68132" spans="2:10" x14ac:dyDescent="0.25">
      <c r="B68132" s="27"/>
      <c r="D68132" s="27"/>
      <c r="E68132" s="27"/>
      <c r="I68132" s="27"/>
      <c r="J68132" s="27"/>
    </row>
    <row r="68133" spans="2:10" x14ac:dyDescent="0.25">
      <c r="B68133" s="27"/>
      <c r="D68133" s="27"/>
      <c r="E68133" s="27"/>
      <c r="I68133" s="27"/>
      <c r="J68133" s="27"/>
    </row>
    <row r="68134" spans="2:10" x14ac:dyDescent="0.25">
      <c r="B68134" s="27"/>
      <c r="D68134" s="27"/>
      <c r="E68134" s="27"/>
      <c r="I68134" s="27"/>
      <c r="J68134" s="27"/>
    </row>
    <row r="68135" spans="2:10" x14ac:dyDescent="0.25">
      <c r="B68135" s="27"/>
      <c r="D68135" s="27"/>
      <c r="E68135" s="27"/>
      <c r="I68135" s="27"/>
      <c r="J68135" s="27"/>
    </row>
    <row r="68136" spans="2:10" x14ac:dyDescent="0.25">
      <c r="B68136" s="27"/>
      <c r="D68136" s="27"/>
      <c r="E68136" s="27"/>
      <c r="I68136" s="27"/>
      <c r="J68136" s="27"/>
    </row>
    <row r="68137" spans="2:10" x14ac:dyDescent="0.25">
      <c r="B68137" s="27"/>
      <c r="D68137" s="27"/>
      <c r="E68137" s="27"/>
      <c r="I68137" s="27"/>
      <c r="J68137" s="27"/>
    </row>
    <row r="68138" spans="2:10" x14ac:dyDescent="0.25">
      <c r="B68138" s="27"/>
      <c r="D68138" s="27"/>
      <c r="E68138" s="27"/>
      <c r="I68138" s="27"/>
      <c r="J68138" s="27"/>
    </row>
    <row r="68139" spans="2:10" x14ac:dyDescent="0.25">
      <c r="B68139" s="27"/>
      <c r="D68139" s="27"/>
      <c r="E68139" s="27"/>
      <c r="I68139" s="27"/>
      <c r="J68139" s="27"/>
    </row>
    <row r="68140" spans="2:10" x14ac:dyDescent="0.25">
      <c r="B68140" s="27"/>
      <c r="D68140" s="27"/>
      <c r="E68140" s="27"/>
      <c r="I68140" s="27"/>
      <c r="J68140" s="27"/>
    </row>
    <row r="68141" spans="2:10" x14ac:dyDescent="0.25">
      <c r="B68141" s="27"/>
      <c r="D68141" s="27"/>
      <c r="E68141" s="27"/>
      <c r="I68141" s="27"/>
      <c r="J68141" s="27"/>
    </row>
    <row r="68142" spans="2:10" x14ac:dyDescent="0.25">
      <c r="B68142" s="27"/>
      <c r="D68142" s="27"/>
      <c r="E68142" s="27"/>
      <c r="I68142" s="27"/>
      <c r="J68142" s="27"/>
    </row>
    <row r="68143" spans="2:10" x14ac:dyDescent="0.25">
      <c r="B68143" s="27"/>
      <c r="D68143" s="27"/>
      <c r="E68143" s="27"/>
      <c r="I68143" s="27"/>
      <c r="J68143" s="27"/>
    </row>
    <row r="68144" spans="2:10" x14ac:dyDescent="0.25">
      <c r="B68144" s="27"/>
      <c r="D68144" s="27"/>
      <c r="E68144" s="27"/>
      <c r="I68144" s="27"/>
      <c r="J68144" s="27"/>
    </row>
    <row r="68145" spans="2:10" x14ac:dyDescent="0.25">
      <c r="B68145" s="27"/>
      <c r="D68145" s="27"/>
      <c r="E68145" s="27"/>
      <c r="I68145" s="27"/>
      <c r="J68145" s="27"/>
    </row>
    <row r="68146" spans="2:10" x14ac:dyDescent="0.25">
      <c r="B68146" s="27"/>
      <c r="D68146" s="27"/>
      <c r="E68146" s="27"/>
      <c r="I68146" s="27"/>
      <c r="J68146" s="27"/>
    </row>
    <row r="68147" spans="2:10" x14ac:dyDescent="0.25">
      <c r="B68147" s="27"/>
      <c r="D68147" s="27"/>
      <c r="E68147" s="27"/>
      <c r="I68147" s="27"/>
      <c r="J68147" s="27"/>
    </row>
    <row r="68148" spans="2:10" x14ac:dyDescent="0.25">
      <c r="B68148" s="27"/>
      <c r="D68148" s="27"/>
      <c r="E68148" s="27"/>
      <c r="I68148" s="27"/>
      <c r="J68148" s="27"/>
    </row>
    <row r="68149" spans="2:10" x14ac:dyDescent="0.25">
      <c r="B68149" s="27"/>
      <c r="D68149" s="27"/>
      <c r="E68149" s="27"/>
      <c r="I68149" s="27"/>
      <c r="J68149" s="27"/>
    </row>
    <row r="68150" spans="2:10" x14ac:dyDescent="0.25">
      <c r="B68150" s="27"/>
      <c r="D68150" s="27"/>
      <c r="E68150" s="27"/>
      <c r="I68150" s="27"/>
      <c r="J68150" s="27"/>
    </row>
    <row r="68151" spans="2:10" x14ac:dyDescent="0.25">
      <c r="B68151" s="27"/>
      <c r="D68151" s="27"/>
      <c r="E68151" s="27"/>
      <c r="I68151" s="27"/>
      <c r="J68151" s="27"/>
    </row>
    <row r="68152" spans="2:10" x14ac:dyDescent="0.25">
      <c r="B68152" s="27"/>
      <c r="D68152" s="27"/>
      <c r="E68152" s="27"/>
      <c r="I68152" s="27"/>
      <c r="J68152" s="27"/>
    </row>
    <row r="68153" spans="2:10" x14ac:dyDescent="0.25">
      <c r="B68153" s="27"/>
      <c r="D68153" s="27"/>
      <c r="E68153" s="27"/>
      <c r="I68153" s="27"/>
      <c r="J68153" s="27"/>
    </row>
    <row r="68154" spans="2:10" x14ac:dyDescent="0.25">
      <c r="B68154" s="27"/>
      <c r="D68154" s="27"/>
      <c r="E68154" s="27"/>
      <c r="I68154" s="27"/>
      <c r="J68154" s="27"/>
    </row>
    <row r="68155" spans="2:10" x14ac:dyDescent="0.25">
      <c r="B68155" s="27"/>
      <c r="D68155" s="27"/>
      <c r="E68155" s="27"/>
      <c r="I68155" s="27"/>
      <c r="J68155" s="27"/>
    </row>
    <row r="68156" spans="2:10" x14ac:dyDescent="0.25">
      <c r="B68156" s="27"/>
      <c r="D68156" s="27"/>
      <c r="E68156" s="27"/>
      <c r="I68156" s="27"/>
      <c r="J68156" s="27"/>
    </row>
    <row r="68157" spans="2:10" x14ac:dyDescent="0.25">
      <c r="B68157" s="27"/>
      <c r="D68157" s="27"/>
      <c r="E68157" s="27"/>
      <c r="I68157" s="27"/>
      <c r="J68157" s="27"/>
    </row>
    <row r="68158" spans="2:10" x14ac:dyDescent="0.25">
      <c r="B68158" s="27"/>
      <c r="D68158" s="27"/>
      <c r="E68158" s="27"/>
      <c r="I68158" s="27"/>
      <c r="J68158" s="27"/>
    </row>
    <row r="68159" spans="2:10" x14ac:dyDescent="0.25">
      <c r="B68159" s="27"/>
      <c r="D68159" s="27"/>
      <c r="E68159" s="27"/>
      <c r="I68159" s="27"/>
      <c r="J68159" s="27"/>
    </row>
    <row r="68160" spans="2:10" x14ac:dyDescent="0.25">
      <c r="B68160" s="27"/>
      <c r="D68160" s="27"/>
      <c r="E68160" s="27"/>
      <c r="I68160" s="27"/>
      <c r="J68160" s="27"/>
    </row>
    <row r="68161" spans="2:10" x14ac:dyDescent="0.25">
      <c r="B68161" s="27"/>
      <c r="D68161" s="27"/>
      <c r="E68161" s="27"/>
      <c r="I68161" s="27"/>
      <c r="J68161" s="27"/>
    </row>
    <row r="68162" spans="2:10" x14ac:dyDescent="0.25">
      <c r="B68162" s="27"/>
      <c r="D68162" s="27"/>
      <c r="E68162" s="27"/>
      <c r="I68162" s="27"/>
      <c r="J68162" s="27"/>
    </row>
    <row r="68163" spans="2:10" x14ac:dyDescent="0.25">
      <c r="B68163" s="27"/>
      <c r="D68163" s="27"/>
      <c r="E68163" s="27"/>
      <c r="I68163" s="27"/>
      <c r="J68163" s="27"/>
    </row>
    <row r="68164" spans="2:10" x14ac:dyDescent="0.25">
      <c r="B68164" s="27"/>
      <c r="D68164" s="27"/>
      <c r="E68164" s="27"/>
      <c r="I68164" s="27"/>
      <c r="J68164" s="27"/>
    </row>
    <row r="68165" spans="2:10" x14ac:dyDescent="0.25">
      <c r="B68165" s="27"/>
      <c r="D68165" s="27"/>
      <c r="E68165" s="27"/>
      <c r="I68165" s="27"/>
      <c r="J68165" s="27"/>
    </row>
    <row r="68166" spans="2:10" x14ac:dyDescent="0.25">
      <c r="B68166" s="27"/>
      <c r="D68166" s="27"/>
      <c r="E68166" s="27"/>
      <c r="I68166" s="27"/>
      <c r="J68166" s="27"/>
    </row>
    <row r="68167" spans="2:10" x14ac:dyDescent="0.25">
      <c r="B68167" s="27"/>
      <c r="D68167" s="27"/>
      <c r="E68167" s="27"/>
      <c r="I68167" s="27"/>
      <c r="J68167" s="27"/>
    </row>
    <row r="68168" spans="2:10" x14ac:dyDescent="0.25">
      <c r="B68168" s="27"/>
      <c r="D68168" s="27"/>
      <c r="E68168" s="27"/>
      <c r="I68168" s="27"/>
      <c r="J68168" s="27"/>
    </row>
    <row r="68169" spans="2:10" x14ac:dyDescent="0.25">
      <c r="B68169" s="27"/>
      <c r="D68169" s="27"/>
      <c r="E68169" s="27"/>
      <c r="I68169" s="27"/>
      <c r="J68169" s="27"/>
    </row>
    <row r="68170" spans="2:10" x14ac:dyDescent="0.25">
      <c r="B68170" s="27"/>
      <c r="D68170" s="27"/>
      <c r="E68170" s="27"/>
      <c r="I68170" s="27"/>
      <c r="J68170" s="27"/>
    </row>
    <row r="68171" spans="2:10" x14ac:dyDescent="0.25">
      <c r="B68171" s="27"/>
      <c r="D68171" s="27"/>
      <c r="E68171" s="27"/>
      <c r="I68171" s="27"/>
      <c r="J68171" s="27"/>
    </row>
    <row r="68172" spans="2:10" x14ac:dyDescent="0.25">
      <c r="B68172" s="27"/>
      <c r="D68172" s="27"/>
      <c r="E68172" s="27"/>
      <c r="I68172" s="27"/>
      <c r="J68172" s="27"/>
    </row>
    <row r="68173" spans="2:10" x14ac:dyDescent="0.25">
      <c r="B68173" s="27"/>
      <c r="D68173" s="27"/>
      <c r="E68173" s="27"/>
      <c r="I68173" s="27"/>
      <c r="J68173" s="27"/>
    </row>
    <row r="68174" spans="2:10" x14ac:dyDescent="0.25">
      <c r="B68174" s="27"/>
      <c r="D68174" s="27"/>
      <c r="E68174" s="27"/>
      <c r="I68174" s="27"/>
      <c r="J68174" s="27"/>
    </row>
    <row r="68175" spans="2:10" x14ac:dyDescent="0.25">
      <c r="B68175" s="27"/>
      <c r="D68175" s="27"/>
      <c r="E68175" s="27"/>
      <c r="I68175" s="27"/>
      <c r="J68175" s="27"/>
    </row>
    <row r="68176" spans="2:10" x14ac:dyDescent="0.25">
      <c r="B68176" s="27"/>
      <c r="D68176" s="27"/>
      <c r="E68176" s="27"/>
      <c r="I68176" s="27"/>
      <c r="J68176" s="27"/>
    </row>
    <row r="68177" spans="2:10" x14ac:dyDescent="0.25">
      <c r="B68177" s="27"/>
      <c r="D68177" s="27"/>
      <c r="E68177" s="27"/>
      <c r="I68177" s="27"/>
      <c r="J68177" s="27"/>
    </row>
    <row r="68178" spans="2:10" x14ac:dyDescent="0.25">
      <c r="B68178" s="27"/>
      <c r="D68178" s="27"/>
      <c r="E68178" s="27"/>
      <c r="I68178" s="27"/>
      <c r="J68178" s="27"/>
    </row>
    <row r="68179" spans="2:10" x14ac:dyDescent="0.25">
      <c r="B68179" s="27"/>
      <c r="D68179" s="27"/>
      <c r="E68179" s="27"/>
      <c r="I68179" s="27"/>
      <c r="J68179" s="27"/>
    </row>
    <row r="68180" spans="2:10" x14ac:dyDescent="0.25">
      <c r="B68180" s="27"/>
      <c r="D68180" s="27"/>
      <c r="E68180" s="27"/>
      <c r="I68180" s="27"/>
      <c r="J68180" s="27"/>
    </row>
    <row r="68181" spans="2:10" x14ac:dyDescent="0.25">
      <c r="B68181" s="27"/>
      <c r="D68181" s="27"/>
      <c r="E68181" s="27"/>
      <c r="I68181" s="27"/>
      <c r="J68181" s="27"/>
    </row>
    <row r="68182" spans="2:10" x14ac:dyDescent="0.25">
      <c r="B68182" s="27"/>
      <c r="D68182" s="27"/>
      <c r="E68182" s="27"/>
      <c r="I68182" s="27"/>
      <c r="J68182" s="27"/>
    </row>
    <row r="68183" spans="2:10" x14ac:dyDescent="0.25">
      <c r="B68183" s="27"/>
      <c r="D68183" s="27"/>
      <c r="E68183" s="27"/>
      <c r="I68183" s="27"/>
      <c r="J68183" s="27"/>
    </row>
    <row r="68184" spans="2:10" x14ac:dyDescent="0.25">
      <c r="B68184" s="27"/>
      <c r="D68184" s="27"/>
      <c r="E68184" s="27"/>
      <c r="I68184" s="27"/>
      <c r="J68184" s="27"/>
    </row>
    <row r="68185" spans="2:10" x14ac:dyDescent="0.25">
      <c r="B68185" s="27"/>
      <c r="D68185" s="27"/>
      <c r="E68185" s="27"/>
      <c r="I68185" s="27"/>
      <c r="J68185" s="27"/>
    </row>
    <row r="68186" spans="2:10" x14ac:dyDescent="0.25">
      <c r="B68186" s="27"/>
      <c r="D68186" s="27"/>
      <c r="E68186" s="27"/>
      <c r="I68186" s="27"/>
      <c r="J68186" s="27"/>
    </row>
    <row r="68187" spans="2:10" x14ac:dyDescent="0.25">
      <c r="B68187" s="27"/>
      <c r="D68187" s="27"/>
      <c r="E68187" s="27"/>
      <c r="I68187" s="27"/>
      <c r="J68187" s="27"/>
    </row>
    <row r="68188" spans="2:10" x14ac:dyDescent="0.25">
      <c r="B68188" s="27"/>
      <c r="D68188" s="27"/>
      <c r="E68188" s="27"/>
      <c r="I68188" s="27"/>
      <c r="J68188" s="27"/>
    </row>
    <row r="68189" spans="2:10" x14ac:dyDescent="0.25">
      <c r="B68189" s="27"/>
      <c r="D68189" s="27"/>
      <c r="E68189" s="27"/>
      <c r="I68189" s="27"/>
      <c r="J68189" s="27"/>
    </row>
    <row r="68190" spans="2:10" x14ac:dyDescent="0.25">
      <c r="B68190" s="27"/>
      <c r="D68190" s="27"/>
      <c r="E68190" s="27"/>
      <c r="I68190" s="27"/>
      <c r="J68190" s="27"/>
    </row>
    <row r="68191" spans="2:10" x14ac:dyDescent="0.25">
      <c r="B68191" s="27"/>
      <c r="D68191" s="27"/>
      <c r="E68191" s="27"/>
      <c r="I68191" s="27"/>
      <c r="J68191" s="27"/>
    </row>
    <row r="68192" spans="2:10" x14ac:dyDescent="0.25">
      <c r="B68192" s="27"/>
      <c r="D68192" s="27"/>
      <c r="E68192" s="27"/>
      <c r="I68192" s="27"/>
      <c r="J68192" s="27"/>
    </row>
    <row r="68193" spans="2:10" x14ac:dyDescent="0.25">
      <c r="B68193" s="27"/>
      <c r="D68193" s="27"/>
      <c r="E68193" s="27"/>
      <c r="I68193" s="27"/>
      <c r="J68193" s="27"/>
    </row>
    <row r="68194" spans="2:10" x14ac:dyDescent="0.25">
      <c r="B68194" s="27"/>
      <c r="D68194" s="27"/>
      <c r="E68194" s="27"/>
      <c r="I68194" s="27"/>
      <c r="J68194" s="27"/>
    </row>
    <row r="68195" spans="2:10" x14ac:dyDescent="0.25">
      <c r="B68195" s="27"/>
      <c r="D68195" s="27"/>
      <c r="E68195" s="27"/>
      <c r="I68195" s="27"/>
      <c r="J68195" s="27"/>
    </row>
    <row r="68196" spans="2:10" x14ac:dyDescent="0.25">
      <c r="B68196" s="27"/>
      <c r="D68196" s="27"/>
      <c r="E68196" s="27"/>
      <c r="I68196" s="27"/>
      <c r="J68196" s="27"/>
    </row>
    <row r="68197" spans="2:10" x14ac:dyDescent="0.25">
      <c r="B68197" s="27"/>
      <c r="D68197" s="27"/>
      <c r="E68197" s="27"/>
      <c r="I68197" s="27"/>
      <c r="J68197" s="27"/>
    </row>
    <row r="68198" spans="2:10" x14ac:dyDescent="0.25">
      <c r="B68198" s="27"/>
      <c r="D68198" s="27"/>
      <c r="E68198" s="27"/>
      <c r="I68198" s="27"/>
      <c r="J68198" s="27"/>
    </row>
    <row r="68199" spans="2:10" x14ac:dyDescent="0.25">
      <c r="B68199" s="27"/>
      <c r="D68199" s="27"/>
      <c r="E68199" s="27"/>
      <c r="I68199" s="27"/>
      <c r="J68199" s="27"/>
    </row>
    <row r="68200" spans="2:10" x14ac:dyDescent="0.25">
      <c r="B68200" s="27"/>
      <c r="D68200" s="27"/>
      <c r="E68200" s="27"/>
      <c r="I68200" s="27"/>
      <c r="J68200" s="27"/>
    </row>
    <row r="68201" spans="2:10" x14ac:dyDescent="0.25">
      <c r="B68201" s="27"/>
      <c r="D68201" s="27"/>
      <c r="E68201" s="27"/>
      <c r="I68201" s="27"/>
      <c r="J68201" s="27"/>
    </row>
    <row r="68202" spans="2:10" x14ac:dyDescent="0.25">
      <c r="B68202" s="27"/>
      <c r="D68202" s="27"/>
      <c r="E68202" s="27"/>
      <c r="I68202" s="27"/>
      <c r="J68202" s="27"/>
    </row>
    <row r="68203" spans="2:10" x14ac:dyDescent="0.25">
      <c r="B68203" s="27"/>
      <c r="D68203" s="27"/>
      <c r="E68203" s="27"/>
      <c r="I68203" s="27"/>
      <c r="J68203" s="27"/>
    </row>
    <row r="68204" spans="2:10" x14ac:dyDescent="0.25">
      <c r="B68204" s="27"/>
      <c r="D68204" s="27"/>
      <c r="E68204" s="27"/>
      <c r="I68204" s="27"/>
      <c r="J68204" s="27"/>
    </row>
    <row r="68205" spans="2:10" x14ac:dyDescent="0.25">
      <c r="B68205" s="27"/>
      <c r="D68205" s="27"/>
      <c r="E68205" s="27"/>
      <c r="I68205" s="27"/>
      <c r="J68205" s="27"/>
    </row>
    <row r="68206" spans="2:10" x14ac:dyDescent="0.25">
      <c r="B68206" s="27"/>
      <c r="D68206" s="27"/>
      <c r="E68206" s="27"/>
      <c r="I68206" s="27"/>
      <c r="J68206" s="27"/>
    </row>
    <row r="68207" spans="2:10" x14ac:dyDescent="0.25">
      <c r="B68207" s="27"/>
      <c r="D68207" s="27"/>
      <c r="E68207" s="27"/>
      <c r="I68207" s="27"/>
      <c r="J68207" s="27"/>
    </row>
    <row r="68208" spans="2:10" x14ac:dyDescent="0.25">
      <c r="B68208" s="27"/>
      <c r="D68208" s="27"/>
      <c r="E68208" s="27"/>
      <c r="I68208" s="27"/>
      <c r="J68208" s="27"/>
    </row>
    <row r="68209" spans="2:10" x14ac:dyDescent="0.25">
      <c r="B68209" s="27"/>
      <c r="D68209" s="27"/>
      <c r="E68209" s="27"/>
      <c r="I68209" s="27"/>
      <c r="J68209" s="27"/>
    </row>
    <row r="68210" spans="2:10" x14ac:dyDescent="0.25">
      <c r="B68210" s="27"/>
      <c r="D68210" s="27"/>
      <c r="E68210" s="27"/>
      <c r="I68210" s="27"/>
      <c r="J68210" s="27"/>
    </row>
    <row r="68211" spans="2:10" x14ac:dyDescent="0.25">
      <c r="B68211" s="27"/>
      <c r="D68211" s="27"/>
      <c r="E68211" s="27"/>
      <c r="I68211" s="27"/>
      <c r="J68211" s="27"/>
    </row>
    <row r="68212" spans="2:10" x14ac:dyDescent="0.25">
      <c r="B68212" s="27"/>
      <c r="D68212" s="27"/>
      <c r="E68212" s="27"/>
      <c r="I68212" s="27"/>
      <c r="J68212" s="27"/>
    </row>
    <row r="68213" spans="2:10" x14ac:dyDescent="0.25">
      <c r="B68213" s="27"/>
      <c r="D68213" s="27"/>
      <c r="E68213" s="27"/>
      <c r="I68213" s="27"/>
      <c r="J68213" s="27"/>
    </row>
    <row r="68214" spans="2:10" x14ac:dyDescent="0.25">
      <c r="B68214" s="27"/>
      <c r="D68214" s="27"/>
      <c r="E68214" s="27"/>
      <c r="I68214" s="27"/>
      <c r="J68214" s="27"/>
    </row>
    <row r="68215" spans="2:10" x14ac:dyDescent="0.25">
      <c r="B68215" s="27"/>
      <c r="D68215" s="27"/>
      <c r="E68215" s="27"/>
      <c r="I68215" s="27"/>
      <c r="J68215" s="27"/>
    </row>
    <row r="68216" spans="2:10" x14ac:dyDescent="0.25">
      <c r="B68216" s="27"/>
      <c r="D68216" s="27"/>
      <c r="E68216" s="27"/>
      <c r="I68216" s="27"/>
      <c r="J68216" s="27"/>
    </row>
    <row r="68217" spans="2:10" x14ac:dyDescent="0.25">
      <c r="B68217" s="27"/>
      <c r="D68217" s="27"/>
      <c r="E68217" s="27"/>
      <c r="I68217" s="27"/>
      <c r="J68217" s="27"/>
    </row>
    <row r="68218" spans="2:10" x14ac:dyDescent="0.25">
      <c r="B68218" s="27"/>
      <c r="D68218" s="27"/>
      <c r="E68218" s="27"/>
      <c r="I68218" s="27"/>
      <c r="J68218" s="27"/>
    </row>
    <row r="68219" spans="2:10" x14ac:dyDescent="0.25">
      <c r="B68219" s="27"/>
      <c r="D68219" s="27"/>
      <c r="E68219" s="27"/>
      <c r="I68219" s="27"/>
      <c r="J68219" s="27"/>
    </row>
    <row r="68220" spans="2:10" x14ac:dyDescent="0.25">
      <c r="B68220" s="27"/>
      <c r="D68220" s="27"/>
      <c r="E68220" s="27"/>
      <c r="I68220" s="27"/>
      <c r="J68220" s="27"/>
    </row>
    <row r="68221" spans="2:10" x14ac:dyDescent="0.25">
      <c r="B68221" s="27"/>
      <c r="D68221" s="27"/>
      <c r="E68221" s="27"/>
      <c r="I68221" s="27"/>
      <c r="J68221" s="27"/>
    </row>
    <row r="68222" spans="2:10" x14ac:dyDescent="0.25">
      <c r="B68222" s="27"/>
      <c r="D68222" s="27"/>
      <c r="E68222" s="27"/>
      <c r="I68222" s="27"/>
      <c r="J68222" s="27"/>
    </row>
    <row r="68223" spans="2:10" x14ac:dyDescent="0.25">
      <c r="B68223" s="27"/>
      <c r="D68223" s="27"/>
      <c r="E68223" s="27"/>
      <c r="I68223" s="27"/>
      <c r="J68223" s="27"/>
    </row>
    <row r="68224" spans="2:10" x14ac:dyDescent="0.25">
      <c r="B68224" s="27"/>
      <c r="D68224" s="27"/>
      <c r="E68224" s="27"/>
      <c r="I68224" s="27"/>
      <c r="J68224" s="27"/>
    </row>
    <row r="68225" spans="2:10" x14ac:dyDescent="0.25">
      <c r="B68225" s="27"/>
      <c r="D68225" s="27"/>
      <c r="E68225" s="27"/>
      <c r="I68225" s="27"/>
      <c r="J68225" s="27"/>
    </row>
    <row r="68226" spans="2:10" x14ac:dyDescent="0.25">
      <c r="B68226" s="27"/>
      <c r="D68226" s="27"/>
      <c r="E68226" s="27"/>
      <c r="I68226" s="27"/>
      <c r="J68226" s="27"/>
    </row>
    <row r="68227" spans="2:10" x14ac:dyDescent="0.25">
      <c r="B68227" s="27"/>
      <c r="D68227" s="27"/>
      <c r="E68227" s="27"/>
      <c r="I68227" s="27"/>
      <c r="J68227" s="27"/>
    </row>
    <row r="68228" spans="2:10" x14ac:dyDescent="0.25">
      <c r="B68228" s="27"/>
      <c r="D68228" s="27"/>
      <c r="E68228" s="27"/>
      <c r="I68228" s="27"/>
      <c r="J68228" s="27"/>
    </row>
    <row r="68229" spans="2:10" x14ac:dyDescent="0.25">
      <c r="B68229" s="27"/>
      <c r="D68229" s="27"/>
      <c r="E68229" s="27"/>
      <c r="I68229" s="27"/>
      <c r="J68229" s="27"/>
    </row>
    <row r="68230" spans="2:10" x14ac:dyDescent="0.25">
      <c r="B68230" s="27"/>
      <c r="D68230" s="27"/>
      <c r="E68230" s="27"/>
      <c r="I68230" s="27"/>
      <c r="J68230" s="27"/>
    </row>
    <row r="68231" spans="2:10" x14ac:dyDescent="0.25">
      <c r="B68231" s="27"/>
      <c r="D68231" s="27"/>
      <c r="E68231" s="27"/>
      <c r="I68231" s="27"/>
      <c r="J68231" s="27"/>
    </row>
    <row r="68232" spans="2:10" x14ac:dyDescent="0.25">
      <c r="B68232" s="27"/>
      <c r="D68232" s="27"/>
      <c r="E68232" s="27"/>
      <c r="I68232" s="27"/>
      <c r="J68232" s="27"/>
    </row>
    <row r="68233" spans="2:10" x14ac:dyDescent="0.25">
      <c r="B68233" s="27"/>
      <c r="D68233" s="27"/>
      <c r="E68233" s="27"/>
      <c r="I68233" s="27"/>
      <c r="J68233" s="27"/>
    </row>
    <row r="68234" spans="2:10" x14ac:dyDescent="0.25">
      <c r="B68234" s="27"/>
      <c r="D68234" s="27"/>
      <c r="E68234" s="27"/>
      <c r="I68234" s="27"/>
      <c r="J68234" s="27"/>
    </row>
    <row r="68235" spans="2:10" x14ac:dyDescent="0.25">
      <c r="B68235" s="27"/>
      <c r="D68235" s="27"/>
      <c r="E68235" s="27"/>
      <c r="I68235" s="27"/>
      <c r="J68235" s="27"/>
    </row>
    <row r="68236" spans="2:10" x14ac:dyDescent="0.25">
      <c r="B68236" s="27"/>
      <c r="D68236" s="27"/>
      <c r="E68236" s="27"/>
      <c r="I68236" s="27"/>
      <c r="J68236" s="27"/>
    </row>
    <row r="68237" spans="2:10" x14ac:dyDescent="0.25">
      <c r="B68237" s="27"/>
      <c r="D68237" s="27"/>
      <c r="E68237" s="27"/>
      <c r="I68237" s="27"/>
      <c r="J68237" s="27"/>
    </row>
    <row r="68238" spans="2:10" x14ac:dyDescent="0.25">
      <c r="B68238" s="27"/>
      <c r="D68238" s="27"/>
      <c r="E68238" s="27"/>
      <c r="I68238" s="27"/>
      <c r="J68238" s="27"/>
    </row>
    <row r="68239" spans="2:10" x14ac:dyDescent="0.25">
      <c r="B68239" s="27"/>
      <c r="D68239" s="27"/>
      <c r="E68239" s="27"/>
      <c r="I68239" s="27"/>
      <c r="J68239" s="27"/>
    </row>
    <row r="68240" spans="2:10" x14ac:dyDescent="0.25">
      <c r="B68240" s="27"/>
      <c r="D68240" s="27"/>
      <c r="E68240" s="27"/>
      <c r="I68240" s="27"/>
      <c r="J68240" s="27"/>
    </row>
    <row r="68241" spans="2:10" x14ac:dyDescent="0.25">
      <c r="B68241" s="27"/>
      <c r="D68241" s="27"/>
      <c r="E68241" s="27"/>
      <c r="I68241" s="27"/>
      <c r="J68241" s="27"/>
    </row>
    <row r="68242" spans="2:10" x14ac:dyDescent="0.25">
      <c r="B68242" s="27"/>
      <c r="D68242" s="27"/>
      <c r="E68242" s="27"/>
      <c r="I68242" s="27"/>
      <c r="J68242" s="27"/>
    </row>
    <row r="68243" spans="2:10" x14ac:dyDescent="0.25">
      <c r="B68243" s="27"/>
      <c r="D68243" s="27"/>
      <c r="E68243" s="27"/>
      <c r="I68243" s="27"/>
      <c r="J68243" s="27"/>
    </row>
    <row r="68244" spans="2:10" x14ac:dyDescent="0.25">
      <c r="B68244" s="27"/>
      <c r="D68244" s="27"/>
      <c r="E68244" s="27"/>
      <c r="I68244" s="27"/>
      <c r="J68244" s="27"/>
    </row>
    <row r="68245" spans="2:10" x14ac:dyDescent="0.25">
      <c r="B68245" s="27"/>
      <c r="D68245" s="27"/>
      <c r="E68245" s="27"/>
      <c r="I68245" s="27"/>
      <c r="J68245" s="27"/>
    </row>
    <row r="68246" spans="2:10" x14ac:dyDescent="0.25">
      <c r="B68246" s="27"/>
      <c r="D68246" s="27"/>
      <c r="E68246" s="27"/>
      <c r="I68246" s="27"/>
      <c r="J68246" s="27"/>
    </row>
    <row r="68247" spans="2:10" x14ac:dyDescent="0.25">
      <c r="B68247" s="27"/>
      <c r="D68247" s="27"/>
      <c r="E68247" s="27"/>
      <c r="I68247" s="27"/>
      <c r="J68247" s="27"/>
    </row>
    <row r="68248" spans="2:10" x14ac:dyDescent="0.25">
      <c r="B68248" s="27"/>
      <c r="D68248" s="27"/>
      <c r="E68248" s="27"/>
      <c r="I68248" s="27"/>
      <c r="J68248" s="27"/>
    </row>
    <row r="68249" spans="2:10" x14ac:dyDescent="0.25">
      <c r="B68249" s="27"/>
      <c r="D68249" s="27"/>
      <c r="E68249" s="27"/>
      <c r="I68249" s="27"/>
      <c r="J68249" s="27"/>
    </row>
    <row r="68250" spans="2:10" x14ac:dyDescent="0.25">
      <c r="B68250" s="27"/>
      <c r="D68250" s="27"/>
      <c r="E68250" s="27"/>
      <c r="I68250" s="27"/>
      <c r="J68250" s="27"/>
    </row>
    <row r="68251" spans="2:10" x14ac:dyDescent="0.25">
      <c r="B68251" s="27"/>
      <c r="D68251" s="27"/>
      <c r="E68251" s="27"/>
      <c r="I68251" s="27"/>
      <c r="J68251" s="27"/>
    </row>
    <row r="68252" spans="2:10" x14ac:dyDescent="0.25">
      <c r="B68252" s="27"/>
      <c r="D68252" s="27"/>
      <c r="E68252" s="27"/>
      <c r="I68252" s="27"/>
      <c r="J68252" s="27"/>
    </row>
    <row r="68253" spans="2:10" x14ac:dyDescent="0.25">
      <c r="B68253" s="27"/>
      <c r="D68253" s="27"/>
      <c r="E68253" s="27"/>
      <c r="I68253" s="27"/>
      <c r="J68253" s="27"/>
    </row>
    <row r="68254" spans="2:10" x14ac:dyDescent="0.25">
      <c r="B68254" s="27"/>
      <c r="D68254" s="27"/>
      <c r="E68254" s="27"/>
      <c r="I68254" s="27"/>
      <c r="J68254" s="27"/>
    </row>
    <row r="68255" spans="2:10" x14ac:dyDescent="0.25">
      <c r="B68255" s="27"/>
      <c r="D68255" s="27"/>
      <c r="E68255" s="27"/>
      <c r="I68255" s="27"/>
      <c r="J68255" s="27"/>
    </row>
    <row r="68256" spans="2:10" x14ac:dyDescent="0.25">
      <c r="B68256" s="27"/>
      <c r="D68256" s="27"/>
      <c r="E68256" s="27"/>
      <c r="I68256" s="27"/>
      <c r="J68256" s="27"/>
    </row>
    <row r="68257" spans="2:10" x14ac:dyDescent="0.25">
      <c r="B68257" s="27"/>
      <c r="D68257" s="27"/>
      <c r="E68257" s="27"/>
      <c r="I68257" s="27"/>
      <c r="J68257" s="27"/>
    </row>
    <row r="68258" spans="2:10" x14ac:dyDescent="0.25">
      <c r="B68258" s="27"/>
      <c r="D68258" s="27"/>
      <c r="E68258" s="27"/>
      <c r="I68258" s="27"/>
      <c r="J68258" s="27"/>
    </row>
    <row r="68259" spans="2:10" x14ac:dyDescent="0.25">
      <c r="B68259" s="27"/>
      <c r="D68259" s="27"/>
      <c r="E68259" s="27"/>
      <c r="I68259" s="27"/>
      <c r="J68259" s="27"/>
    </row>
    <row r="68260" spans="2:10" x14ac:dyDescent="0.25">
      <c r="B68260" s="27"/>
      <c r="D68260" s="27"/>
      <c r="E68260" s="27"/>
      <c r="I68260" s="27"/>
      <c r="J68260" s="27"/>
    </row>
    <row r="68261" spans="2:10" x14ac:dyDescent="0.25">
      <c r="B68261" s="27"/>
      <c r="D68261" s="27"/>
      <c r="E68261" s="27"/>
      <c r="I68261" s="27"/>
      <c r="J68261" s="27"/>
    </row>
    <row r="68262" spans="2:10" x14ac:dyDescent="0.25">
      <c r="B68262" s="27"/>
      <c r="D68262" s="27"/>
      <c r="E68262" s="27"/>
      <c r="I68262" s="27"/>
      <c r="J68262" s="27"/>
    </row>
    <row r="68263" spans="2:10" x14ac:dyDescent="0.25">
      <c r="B68263" s="27"/>
      <c r="D68263" s="27"/>
      <c r="E68263" s="27"/>
      <c r="I68263" s="27"/>
      <c r="J68263" s="27"/>
    </row>
    <row r="68264" spans="2:10" x14ac:dyDescent="0.25">
      <c r="B68264" s="27"/>
      <c r="D68264" s="27"/>
      <c r="E68264" s="27"/>
      <c r="I68264" s="27"/>
      <c r="J68264" s="27"/>
    </row>
    <row r="68265" spans="2:10" x14ac:dyDescent="0.25">
      <c r="B68265" s="27"/>
      <c r="D68265" s="27"/>
      <c r="E68265" s="27"/>
      <c r="I68265" s="27"/>
      <c r="J68265" s="27"/>
    </row>
    <row r="68266" spans="2:10" x14ac:dyDescent="0.25">
      <c r="B68266" s="27"/>
      <c r="D68266" s="27"/>
      <c r="E68266" s="27"/>
      <c r="I68266" s="27"/>
      <c r="J68266" s="27"/>
    </row>
    <row r="68267" spans="2:10" x14ac:dyDescent="0.25">
      <c r="B68267" s="27"/>
      <c r="D68267" s="27"/>
      <c r="E68267" s="27"/>
      <c r="I68267" s="27"/>
      <c r="J68267" s="27"/>
    </row>
    <row r="68268" spans="2:10" x14ac:dyDescent="0.25">
      <c r="B68268" s="27"/>
      <c r="D68268" s="27"/>
      <c r="E68268" s="27"/>
      <c r="I68268" s="27"/>
      <c r="J68268" s="27"/>
    </row>
    <row r="68269" spans="2:10" x14ac:dyDescent="0.25">
      <c r="B68269" s="27"/>
      <c r="D68269" s="27"/>
      <c r="E68269" s="27"/>
      <c r="I68269" s="27"/>
      <c r="J68269" s="27"/>
    </row>
    <row r="68270" spans="2:10" x14ac:dyDescent="0.25">
      <c r="B68270" s="27"/>
      <c r="D68270" s="27"/>
      <c r="E68270" s="27"/>
      <c r="I68270" s="27"/>
      <c r="J68270" s="27"/>
    </row>
    <row r="68271" spans="2:10" x14ac:dyDescent="0.25">
      <c r="B68271" s="27"/>
      <c r="D68271" s="27"/>
      <c r="E68271" s="27"/>
      <c r="I68271" s="27"/>
      <c r="J68271" s="27"/>
    </row>
    <row r="68272" spans="2:10" x14ac:dyDescent="0.25">
      <c r="B68272" s="27"/>
      <c r="D68272" s="27"/>
      <c r="E68272" s="27"/>
      <c r="I68272" s="27"/>
      <c r="J68272" s="27"/>
    </row>
    <row r="68273" spans="2:10" x14ac:dyDescent="0.25">
      <c r="B68273" s="27"/>
      <c r="D68273" s="27"/>
      <c r="E68273" s="27"/>
      <c r="I68273" s="27"/>
      <c r="J68273" s="27"/>
    </row>
    <row r="68274" spans="2:10" x14ac:dyDescent="0.25">
      <c r="B68274" s="27"/>
      <c r="D68274" s="27"/>
      <c r="E68274" s="27"/>
      <c r="I68274" s="27"/>
      <c r="J68274" s="27"/>
    </row>
    <row r="68275" spans="2:10" x14ac:dyDescent="0.25">
      <c r="B68275" s="27"/>
      <c r="D68275" s="27"/>
      <c r="E68275" s="27"/>
      <c r="I68275" s="27"/>
      <c r="J68275" s="27"/>
    </row>
    <row r="68276" spans="2:10" x14ac:dyDescent="0.25">
      <c r="B68276" s="27"/>
      <c r="D68276" s="27"/>
      <c r="E68276" s="27"/>
      <c r="I68276" s="27"/>
      <c r="J68276" s="27"/>
    </row>
    <row r="68277" spans="2:10" x14ac:dyDescent="0.25">
      <c r="B68277" s="27"/>
      <c r="D68277" s="27"/>
      <c r="E68277" s="27"/>
      <c r="I68277" s="27"/>
      <c r="J68277" s="27"/>
    </row>
    <row r="68278" spans="2:10" x14ac:dyDescent="0.25">
      <c r="B68278" s="27"/>
      <c r="D68278" s="27"/>
      <c r="E68278" s="27"/>
      <c r="I68278" s="27"/>
      <c r="J68278" s="27"/>
    </row>
    <row r="68279" spans="2:10" x14ac:dyDescent="0.25">
      <c r="B68279" s="27"/>
      <c r="D68279" s="27"/>
      <c r="E68279" s="27"/>
      <c r="I68279" s="27"/>
      <c r="J68279" s="27"/>
    </row>
    <row r="68280" spans="2:10" x14ac:dyDescent="0.25">
      <c r="B68280" s="27"/>
      <c r="D68280" s="27"/>
      <c r="E68280" s="27"/>
      <c r="I68280" s="27"/>
      <c r="J68280" s="27"/>
    </row>
    <row r="68281" spans="2:10" x14ac:dyDescent="0.25">
      <c r="B68281" s="27"/>
      <c r="D68281" s="27"/>
      <c r="E68281" s="27"/>
      <c r="I68281" s="27"/>
      <c r="J68281" s="27"/>
    </row>
    <row r="68282" spans="2:10" x14ac:dyDescent="0.25">
      <c r="B68282" s="27"/>
      <c r="D68282" s="27"/>
      <c r="E68282" s="27"/>
      <c r="I68282" s="27"/>
      <c r="J68282" s="27"/>
    </row>
    <row r="68283" spans="2:10" x14ac:dyDescent="0.25">
      <c r="B68283" s="27"/>
      <c r="D68283" s="27"/>
      <c r="E68283" s="27"/>
      <c r="I68283" s="27"/>
      <c r="J68283" s="27"/>
    </row>
    <row r="68284" spans="2:10" x14ac:dyDescent="0.25">
      <c r="B68284" s="27"/>
      <c r="D68284" s="27"/>
      <c r="E68284" s="27"/>
      <c r="I68284" s="27"/>
      <c r="J68284" s="27"/>
    </row>
    <row r="68285" spans="2:10" x14ac:dyDescent="0.25">
      <c r="B68285" s="27"/>
      <c r="D68285" s="27"/>
      <c r="E68285" s="27"/>
      <c r="I68285" s="27"/>
      <c r="J68285" s="27"/>
    </row>
    <row r="68286" spans="2:10" x14ac:dyDescent="0.25">
      <c r="B68286" s="27"/>
      <c r="D68286" s="27"/>
      <c r="E68286" s="27"/>
      <c r="I68286" s="27"/>
      <c r="J68286" s="27"/>
    </row>
    <row r="68287" spans="2:10" x14ac:dyDescent="0.25">
      <c r="B68287" s="27"/>
      <c r="D68287" s="27"/>
      <c r="E68287" s="27"/>
      <c r="I68287" s="27"/>
      <c r="J68287" s="27"/>
    </row>
    <row r="68288" spans="2:10" x14ac:dyDescent="0.25">
      <c r="B68288" s="27"/>
      <c r="D68288" s="27"/>
      <c r="E68288" s="27"/>
      <c r="I68288" s="27"/>
      <c r="J68288" s="27"/>
    </row>
    <row r="68289" spans="2:10" x14ac:dyDescent="0.25">
      <c r="B68289" s="27"/>
      <c r="D68289" s="27"/>
      <c r="E68289" s="27"/>
      <c r="I68289" s="27"/>
      <c r="J68289" s="27"/>
    </row>
    <row r="68290" spans="2:10" x14ac:dyDescent="0.25">
      <c r="B68290" s="27"/>
      <c r="D68290" s="27"/>
      <c r="E68290" s="27"/>
      <c r="I68290" s="27"/>
      <c r="J68290" s="27"/>
    </row>
    <row r="68291" spans="2:10" x14ac:dyDescent="0.25">
      <c r="B68291" s="27"/>
      <c r="D68291" s="27"/>
      <c r="E68291" s="27"/>
      <c r="I68291" s="27"/>
      <c r="J68291" s="27"/>
    </row>
    <row r="68292" spans="2:10" x14ac:dyDescent="0.25">
      <c r="B68292" s="27"/>
      <c r="D68292" s="27"/>
      <c r="E68292" s="27"/>
      <c r="I68292" s="27"/>
      <c r="J68292" s="27"/>
    </row>
    <row r="68293" spans="2:10" x14ac:dyDescent="0.25">
      <c r="B68293" s="27"/>
      <c r="D68293" s="27"/>
      <c r="E68293" s="27"/>
      <c r="I68293" s="27"/>
      <c r="J68293" s="27"/>
    </row>
    <row r="68294" spans="2:10" x14ac:dyDescent="0.25">
      <c r="B68294" s="27"/>
      <c r="D68294" s="27"/>
      <c r="E68294" s="27"/>
      <c r="I68294" s="27"/>
      <c r="J68294" s="27"/>
    </row>
    <row r="68295" spans="2:10" x14ac:dyDescent="0.25">
      <c r="B68295" s="27"/>
      <c r="D68295" s="27"/>
      <c r="E68295" s="27"/>
      <c r="I68295" s="27"/>
      <c r="J68295" s="27"/>
    </row>
    <row r="68296" spans="2:10" x14ac:dyDescent="0.25">
      <c r="B68296" s="27"/>
      <c r="D68296" s="27"/>
      <c r="E68296" s="27"/>
      <c r="I68296" s="27"/>
      <c r="J68296" s="27"/>
    </row>
    <row r="68297" spans="2:10" x14ac:dyDescent="0.25">
      <c r="B68297" s="27"/>
      <c r="D68297" s="27"/>
      <c r="E68297" s="27"/>
      <c r="I68297" s="27"/>
      <c r="J68297" s="27"/>
    </row>
    <row r="68298" spans="2:10" x14ac:dyDescent="0.25">
      <c r="B68298" s="27"/>
      <c r="D68298" s="27"/>
      <c r="E68298" s="27"/>
      <c r="I68298" s="27"/>
      <c r="J68298" s="27"/>
    </row>
    <row r="68299" spans="2:10" x14ac:dyDescent="0.25">
      <c r="B68299" s="27"/>
      <c r="D68299" s="27"/>
      <c r="E68299" s="27"/>
      <c r="I68299" s="27"/>
      <c r="J68299" s="27"/>
    </row>
    <row r="68300" spans="2:10" x14ac:dyDescent="0.25">
      <c r="B68300" s="27"/>
      <c r="D68300" s="27"/>
      <c r="E68300" s="27"/>
      <c r="I68300" s="27"/>
      <c r="J68300" s="27"/>
    </row>
    <row r="68301" spans="2:10" x14ac:dyDescent="0.25">
      <c r="B68301" s="27"/>
      <c r="D68301" s="27"/>
      <c r="E68301" s="27"/>
      <c r="I68301" s="27"/>
      <c r="J68301" s="27"/>
    </row>
    <row r="68302" spans="2:10" x14ac:dyDescent="0.25">
      <c r="B68302" s="27"/>
      <c r="D68302" s="27"/>
      <c r="E68302" s="27"/>
      <c r="I68302" s="27"/>
      <c r="J68302" s="27"/>
    </row>
    <row r="68303" spans="2:10" x14ac:dyDescent="0.25">
      <c r="B68303" s="27"/>
      <c r="D68303" s="27"/>
      <c r="E68303" s="27"/>
      <c r="I68303" s="27"/>
      <c r="J68303" s="27"/>
    </row>
    <row r="68304" spans="2:10" x14ac:dyDescent="0.25">
      <c r="B68304" s="27"/>
      <c r="D68304" s="27"/>
      <c r="E68304" s="27"/>
      <c r="I68304" s="27"/>
      <c r="J68304" s="27"/>
    </row>
    <row r="68305" spans="2:10" x14ac:dyDescent="0.25">
      <c r="B68305" s="27"/>
      <c r="D68305" s="27"/>
      <c r="E68305" s="27"/>
      <c r="I68305" s="27"/>
      <c r="J68305" s="27"/>
    </row>
    <row r="68306" spans="2:10" x14ac:dyDescent="0.25">
      <c r="B68306" s="27"/>
      <c r="D68306" s="27"/>
      <c r="E68306" s="27"/>
      <c r="I68306" s="27"/>
      <c r="J68306" s="27"/>
    </row>
    <row r="68307" spans="2:10" x14ac:dyDescent="0.25">
      <c r="B68307" s="27"/>
      <c r="D68307" s="27"/>
      <c r="E68307" s="27"/>
      <c r="I68307" s="27"/>
      <c r="J68307" s="27"/>
    </row>
    <row r="68308" spans="2:10" x14ac:dyDescent="0.25">
      <c r="B68308" s="27"/>
      <c r="D68308" s="27"/>
      <c r="E68308" s="27"/>
      <c r="I68308" s="27"/>
      <c r="J68308" s="27"/>
    </row>
    <row r="68309" spans="2:10" x14ac:dyDescent="0.25">
      <c r="B68309" s="27"/>
      <c r="D68309" s="27"/>
      <c r="E68309" s="27"/>
      <c r="I68309" s="27"/>
      <c r="J68309" s="27"/>
    </row>
    <row r="68310" spans="2:10" x14ac:dyDescent="0.25">
      <c r="B68310" s="27"/>
      <c r="D68310" s="27"/>
      <c r="E68310" s="27"/>
      <c r="I68310" s="27"/>
      <c r="J68310" s="27"/>
    </row>
    <row r="68311" spans="2:10" x14ac:dyDescent="0.25">
      <c r="B68311" s="27"/>
      <c r="D68311" s="27"/>
      <c r="E68311" s="27"/>
      <c r="I68311" s="27"/>
      <c r="J68311" s="27"/>
    </row>
    <row r="68312" spans="2:10" x14ac:dyDescent="0.25">
      <c r="B68312" s="27"/>
      <c r="D68312" s="27"/>
      <c r="E68312" s="27"/>
      <c r="I68312" s="27"/>
      <c r="J68312" s="27"/>
    </row>
    <row r="68313" spans="2:10" x14ac:dyDescent="0.25">
      <c r="B68313" s="27"/>
      <c r="D68313" s="27"/>
      <c r="E68313" s="27"/>
      <c r="I68313" s="27"/>
      <c r="J68313" s="27"/>
    </row>
    <row r="68314" spans="2:10" x14ac:dyDescent="0.25">
      <c r="B68314" s="27"/>
      <c r="D68314" s="27"/>
      <c r="E68314" s="27"/>
      <c r="I68314" s="27"/>
      <c r="J68314" s="27"/>
    </row>
    <row r="68315" spans="2:10" x14ac:dyDescent="0.25">
      <c r="B68315" s="27"/>
      <c r="D68315" s="27"/>
      <c r="E68315" s="27"/>
      <c r="I68315" s="27"/>
      <c r="J68315" s="27"/>
    </row>
    <row r="68316" spans="2:10" x14ac:dyDescent="0.25">
      <c r="B68316" s="27"/>
      <c r="D68316" s="27"/>
      <c r="E68316" s="27"/>
      <c r="I68316" s="27"/>
      <c r="J68316" s="27"/>
    </row>
    <row r="68317" spans="2:10" x14ac:dyDescent="0.25">
      <c r="B68317" s="27"/>
      <c r="D68317" s="27"/>
      <c r="E68317" s="27"/>
      <c r="I68317" s="27"/>
      <c r="J68317" s="27"/>
    </row>
    <row r="68318" spans="2:10" x14ac:dyDescent="0.25">
      <c r="B68318" s="27"/>
      <c r="D68318" s="27"/>
      <c r="E68318" s="27"/>
      <c r="I68318" s="27"/>
      <c r="J68318" s="27"/>
    </row>
    <row r="68319" spans="2:10" x14ac:dyDescent="0.25">
      <c r="B68319" s="27"/>
      <c r="D68319" s="27"/>
      <c r="E68319" s="27"/>
      <c r="I68319" s="27"/>
      <c r="J68319" s="27"/>
    </row>
    <row r="68320" spans="2:10" x14ac:dyDescent="0.25">
      <c r="B68320" s="27"/>
      <c r="D68320" s="27"/>
      <c r="E68320" s="27"/>
      <c r="I68320" s="27"/>
      <c r="J68320" s="27"/>
    </row>
    <row r="68321" spans="2:10" x14ac:dyDescent="0.25">
      <c r="B68321" s="27"/>
      <c r="D68321" s="27"/>
      <c r="E68321" s="27"/>
      <c r="I68321" s="27"/>
      <c r="J68321" s="27"/>
    </row>
    <row r="68322" spans="2:10" x14ac:dyDescent="0.25">
      <c r="B68322" s="27"/>
      <c r="D68322" s="27"/>
      <c r="E68322" s="27"/>
      <c r="I68322" s="27"/>
      <c r="J68322" s="27"/>
    </row>
    <row r="68323" spans="2:10" x14ac:dyDescent="0.25">
      <c r="B68323" s="27"/>
      <c r="D68323" s="27"/>
      <c r="E68323" s="27"/>
      <c r="I68323" s="27"/>
      <c r="J68323" s="27"/>
    </row>
    <row r="68324" spans="2:10" x14ac:dyDescent="0.25">
      <c r="B68324" s="27"/>
      <c r="D68324" s="27"/>
      <c r="E68324" s="27"/>
      <c r="I68324" s="27"/>
      <c r="J68324" s="27"/>
    </row>
    <row r="68325" spans="2:10" x14ac:dyDescent="0.25">
      <c r="B68325" s="27"/>
      <c r="D68325" s="27"/>
      <c r="E68325" s="27"/>
      <c r="I68325" s="27"/>
      <c r="J68325" s="27"/>
    </row>
    <row r="68326" spans="2:10" x14ac:dyDescent="0.25">
      <c r="B68326" s="27"/>
      <c r="D68326" s="27"/>
      <c r="E68326" s="27"/>
      <c r="I68326" s="27"/>
      <c r="J68326" s="27"/>
    </row>
    <row r="68327" spans="2:10" x14ac:dyDescent="0.25">
      <c r="B68327" s="27"/>
      <c r="D68327" s="27"/>
      <c r="E68327" s="27"/>
      <c r="I68327" s="27"/>
      <c r="J68327" s="27"/>
    </row>
    <row r="68328" spans="2:10" x14ac:dyDescent="0.25">
      <c r="B68328" s="27"/>
      <c r="D68328" s="27"/>
      <c r="E68328" s="27"/>
      <c r="I68328" s="27"/>
      <c r="J68328" s="27"/>
    </row>
    <row r="68329" spans="2:10" x14ac:dyDescent="0.25">
      <c r="B68329" s="27"/>
      <c r="D68329" s="27"/>
      <c r="E68329" s="27"/>
      <c r="I68329" s="27"/>
      <c r="J68329" s="27"/>
    </row>
    <row r="68330" spans="2:10" x14ac:dyDescent="0.25">
      <c r="B68330" s="27"/>
      <c r="D68330" s="27"/>
      <c r="E68330" s="27"/>
      <c r="I68330" s="27"/>
      <c r="J68330" s="27"/>
    </row>
    <row r="68331" spans="2:10" x14ac:dyDescent="0.25">
      <c r="B68331" s="27"/>
      <c r="D68331" s="27"/>
      <c r="E68331" s="27"/>
      <c r="I68331" s="27"/>
      <c r="J68331" s="27"/>
    </row>
    <row r="68332" spans="2:10" x14ac:dyDescent="0.25">
      <c r="B68332" s="27"/>
      <c r="D68332" s="27"/>
      <c r="E68332" s="27"/>
      <c r="I68332" s="27"/>
      <c r="J68332" s="27"/>
    </row>
    <row r="68333" spans="2:10" x14ac:dyDescent="0.25">
      <c r="B68333" s="27"/>
      <c r="D68333" s="27"/>
      <c r="E68333" s="27"/>
      <c r="I68333" s="27"/>
      <c r="J68333" s="27"/>
    </row>
    <row r="68334" spans="2:10" x14ac:dyDescent="0.25">
      <c r="B68334" s="27"/>
      <c r="D68334" s="27"/>
      <c r="E68334" s="27"/>
      <c r="I68334" s="27"/>
      <c r="J68334" s="27"/>
    </row>
    <row r="68335" spans="2:10" x14ac:dyDescent="0.25">
      <c r="B68335" s="27"/>
      <c r="D68335" s="27"/>
      <c r="E68335" s="27"/>
      <c r="I68335" s="27"/>
      <c r="J68335" s="27"/>
    </row>
    <row r="68336" spans="2:10" x14ac:dyDescent="0.25">
      <c r="B68336" s="27"/>
      <c r="D68336" s="27"/>
      <c r="E68336" s="27"/>
      <c r="I68336" s="27"/>
      <c r="J68336" s="27"/>
    </row>
    <row r="68337" spans="2:10" x14ac:dyDescent="0.25">
      <c r="B68337" s="27"/>
      <c r="D68337" s="27"/>
      <c r="E68337" s="27"/>
      <c r="I68337" s="27"/>
      <c r="J68337" s="27"/>
    </row>
    <row r="68338" spans="2:10" x14ac:dyDescent="0.25">
      <c r="B68338" s="27"/>
      <c r="D68338" s="27"/>
      <c r="E68338" s="27"/>
      <c r="I68338" s="27"/>
      <c r="J68338" s="27"/>
    </row>
    <row r="68339" spans="2:10" x14ac:dyDescent="0.25">
      <c r="B68339" s="27"/>
      <c r="D68339" s="27"/>
      <c r="E68339" s="27"/>
      <c r="I68339" s="27"/>
      <c r="J68339" s="27"/>
    </row>
    <row r="68340" spans="2:10" x14ac:dyDescent="0.25">
      <c r="B68340" s="27"/>
      <c r="D68340" s="27"/>
      <c r="E68340" s="27"/>
      <c r="I68340" s="27"/>
      <c r="J68340" s="27"/>
    </row>
    <row r="68341" spans="2:10" x14ac:dyDescent="0.25">
      <c r="B68341" s="27"/>
      <c r="D68341" s="27"/>
      <c r="E68341" s="27"/>
      <c r="I68341" s="27"/>
      <c r="J68341" s="27"/>
    </row>
    <row r="68342" spans="2:10" x14ac:dyDescent="0.25">
      <c r="B68342" s="27"/>
      <c r="D68342" s="27"/>
      <c r="E68342" s="27"/>
      <c r="I68342" s="27"/>
      <c r="J68342" s="27"/>
    </row>
    <row r="68343" spans="2:10" x14ac:dyDescent="0.25">
      <c r="B68343" s="27"/>
      <c r="D68343" s="27"/>
      <c r="E68343" s="27"/>
      <c r="I68343" s="27"/>
      <c r="J68343" s="27"/>
    </row>
    <row r="68344" spans="2:10" x14ac:dyDescent="0.25">
      <c r="B68344" s="27"/>
      <c r="D68344" s="27"/>
      <c r="E68344" s="27"/>
      <c r="I68344" s="27"/>
      <c r="J68344" s="27"/>
    </row>
    <row r="68345" spans="2:10" x14ac:dyDescent="0.25">
      <c r="B68345" s="27"/>
      <c r="D68345" s="27"/>
      <c r="E68345" s="27"/>
      <c r="I68345" s="27"/>
      <c r="J68345" s="27"/>
    </row>
    <row r="68346" spans="2:10" x14ac:dyDescent="0.25">
      <c r="B68346" s="27"/>
      <c r="D68346" s="27"/>
      <c r="E68346" s="27"/>
      <c r="I68346" s="27"/>
      <c r="J68346" s="27"/>
    </row>
    <row r="68347" spans="2:10" x14ac:dyDescent="0.25">
      <c r="B68347" s="27"/>
      <c r="D68347" s="27"/>
      <c r="E68347" s="27"/>
      <c r="I68347" s="27"/>
      <c r="J68347" s="27"/>
    </row>
    <row r="68348" spans="2:10" x14ac:dyDescent="0.25">
      <c r="B68348" s="27"/>
      <c r="D68348" s="27"/>
      <c r="E68348" s="27"/>
      <c r="I68348" s="27"/>
      <c r="J68348" s="27"/>
    </row>
    <row r="68349" spans="2:10" x14ac:dyDescent="0.25">
      <c r="B68349" s="27"/>
      <c r="D68349" s="27"/>
      <c r="E68349" s="27"/>
      <c r="I68349" s="27"/>
      <c r="J68349" s="27"/>
    </row>
    <row r="68350" spans="2:10" x14ac:dyDescent="0.25">
      <c r="B68350" s="27"/>
      <c r="D68350" s="27"/>
      <c r="E68350" s="27"/>
      <c r="I68350" s="27"/>
      <c r="J68350" s="27"/>
    </row>
    <row r="68351" spans="2:10" x14ac:dyDescent="0.25">
      <c r="B68351" s="27"/>
      <c r="D68351" s="27"/>
      <c r="E68351" s="27"/>
      <c r="I68351" s="27"/>
      <c r="J68351" s="27"/>
    </row>
    <row r="68352" spans="2:10" x14ac:dyDescent="0.25">
      <c r="B68352" s="27"/>
      <c r="D68352" s="27"/>
      <c r="E68352" s="27"/>
      <c r="I68352" s="27"/>
      <c r="J68352" s="27"/>
    </row>
    <row r="68353" spans="2:10" x14ac:dyDescent="0.25">
      <c r="B68353" s="27"/>
      <c r="D68353" s="27"/>
      <c r="E68353" s="27"/>
      <c r="I68353" s="27"/>
      <c r="J68353" s="27"/>
    </row>
    <row r="68354" spans="2:10" x14ac:dyDescent="0.25">
      <c r="B68354" s="27"/>
      <c r="D68354" s="27"/>
      <c r="E68354" s="27"/>
      <c r="I68354" s="27"/>
      <c r="J68354" s="27"/>
    </row>
    <row r="68355" spans="2:10" x14ac:dyDescent="0.25">
      <c r="B68355" s="27"/>
      <c r="D68355" s="27"/>
      <c r="E68355" s="27"/>
      <c r="I68355" s="27"/>
      <c r="J68355" s="27"/>
    </row>
    <row r="68356" spans="2:10" x14ac:dyDescent="0.25">
      <c r="B68356" s="27"/>
      <c r="D68356" s="27"/>
      <c r="E68356" s="27"/>
      <c r="I68356" s="27"/>
      <c r="J68356" s="27"/>
    </row>
    <row r="68357" spans="2:10" x14ac:dyDescent="0.25">
      <c r="B68357" s="27"/>
      <c r="D68357" s="27"/>
      <c r="E68357" s="27"/>
      <c r="I68357" s="27"/>
      <c r="J68357" s="27"/>
    </row>
    <row r="68358" spans="2:10" x14ac:dyDescent="0.25">
      <c r="B68358" s="27"/>
      <c r="D68358" s="27"/>
      <c r="E68358" s="27"/>
      <c r="I68358" s="27"/>
      <c r="J68358" s="27"/>
    </row>
    <row r="68359" spans="2:10" x14ac:dyDescent="0.25">
      <c r="B68359" s="27"/>
      <c r="D68359" s="27"/>
      <c r="E68359" s="27"/>
      <c r="I68359" s="27"/>
      <c r="J68359" s="27"/>
    </row>
    <row r="68360" spans="2:10" x14ac:dyDescent="0.25">
      <c r="B68360" s="27"/>
      <c r="D68360" s="27"/>
      <c r="E68360" s="27"/>
      <c r="I68360" s="27"/>
      <c r="J68360" s="27"/>
    </row>
    <row r="68361" spans="2:10" x14ac:dyDescent="0.25">
      <c r="B68361" s="27"/>
      <c r="D68361" s="27"/>
      <c r="E68361" s="27"/>
      <c r="I68361" s="27"/>
      <c r="J68361" s="27"/>
    </row>
    <row r="68362" spans="2:10" x14ac:dyDescent="0.25">
      <c r="B68362" s="27"/>
      <c r="D68362" s="27"/>
      <c r="E68362" s="27"/>
      <c r="I68362" s="27"/>
      <c r="J68362" s="27"/>
    </row>
    <row r="68363" spans="2:10" x14ac:dyDescent="0.25">
      <c r="B68363" s="27"/>
      <c r="D68363" s="27"/>
      <c r="E68363" s="27"/>
      <c r="I68363" s="27"/>
      <c r="J68363" s="27"/>
    </row>
    <row r="68364" spans="2:10" x14ac:dyDescent="0.25">
      <c r="B68364" s="27"/>
      <c r="D68364" s="27"/>
      <c r="E68364" s="27"/>
      <c r="I68364" s="27"/>
      <c r="J68364" s="27"/>
    </row>
    <row r="68365" spans="2:10" x14ac:dyDescent="0.25">
      <c r="B68365" s="27"/>
      <c r="D68365" s="27"/>
      <c r="E68365" s="27"/>
      <c r="I68365" s="27"/>
      <c r="J68365" s="27"/>
    </row>
    <row r="68366" spans="2:10" x14ac:dyDescent="0.25">
      <c r="B68366" s="27"/>
      <c r="D68366" s="27"/>
      <c r="E68366" s="27"/>
      <c r="I68366" s="27"/>
      <c r="J68366" s="27"/>
    </row>
    <row r="68367" spans="2:10" x14ac:dyDescent="0.25">
      <c r="B68367" s="27"/>
      <c r="D68367" s="27"/>
      <c r="E68367" s="27"/>
      <c r="I68367" s="27"/>
      <c r="J68367" s="27"/>
    </row>
    <row r="68368" spans="2:10" x14ac:dyDescent="0.25">
      <c r="B68368" s="27"/>
      <c r="D68368" s="27"/>
      <c r="E68368" s="27"/>
      <c r="I68368" s="27"/>
      <c r="J68368" s="27"/>
    </row>
    <row r="68369" spans="2:10" x14ac:dyDescent="0.25">
      <c r="B68369" s="27"/>
      <c r="D68369" s="27"/>
      <c r="E68369" s="27"/>
      <c r="I68369" s="27"/>
      <c r="J68369" s="27"/>
    </row>
    <row r="68370" spans="2:10" x14ac:dyDescent="0.25">
      <c r="B68370" s="27"/>
      <c r="D68370" s="27"/>
      <c r="E68370" s="27"/>
      <c r="I68370" s="27"/>
      <c r="J68370" s="27"/>
    </row>
    <row r="68371" spans="2:10" x14ac:dyDescent="0.25">
      <c r="B68371" s="27"/>
      <c r="D68371" s="27"/>
      <c r="E68371" s="27"/>
      <c r="I68371" s="27"/>
      <c r="J68371" s="27"/>
    </row>
    <row r="68372" spans="2:10" x14ac:dyDescent="0.25">
      <c r="B68372" s="27"/>
      <c r="D68372" s="27"/>
      <c r="E68372" s="27"/>
      <c r="I68372" s="27"/>
      <c r="J68372" s="27"/>
    </row>
    <row r="68373" spans="2:10" x14ac:dyDescent="0.25">
      <c r="B68373" s="27"/>
      <c r="D68373" s="27"/>
      <c r="E68373" s="27"/>
      <c r="I68373" s="27"/>
      <c r="J68373" s="27"/>
    </row>
    <row r="68374" spans="2:10" x14ac:dyDescent="0.25">
      <c r="B68374" s="27"/>
      <c r="D68374" s="27"/>
      <c r="E68374" s="27"/>
      <c r="I68374" s="27"/>
      <c r="J68374" s="27"/>
    </row>
    <row r="68375" spans="2:10" x14ac:dyDescent="0.25">
      <c r="B68375" s="27"/>
      <c r="D68375" s="27"/>
      <c r="E68375" s="27"/>
      <c r="I68375" s="27"/>
      <c r="J68375" s="27"/>
    </row>
    <row r="68376" spans="2:10" x14ac:dyDescent="0.25">
      <c r="B68376" s="27"/>
      <c r="D68376" s="27"/>
      <c r="E68376" s="27"/>
      <c r="I68376" s="27"/>
      <c r="J68376" s="27"/>
    </row>
    <row r="68377" spans="2:10" x14ac:dyDescent="0.25">
      <c r="B68377" s="27"/>
      <c r="D68377" s="27"/>
      <c r="E68377" s="27"/>
      <c r="I68377" s="27"/>
      <c r="J68377" s="27"/>
    </row>
    <row r="68378" spans="2:10" x14ac:dyDescent="0.25">
      <c r="B68378" s="27"/>
      <c r="D68378" s="27"/>
      <c r="E68378" s="27"/>
      <c r="I68378" s="27"/>
      <c r="J68378" s="27"/>
    </row>
    <row r="68379" spans="2:10" x14ac:dyDescent="0.25">
      <c r="B68379" s="27"/>
      <c r="D68379" s="27"/>
      <c r="E68379" s="27"/>
      <c r="I68379" s="27"/>
      <c r="J68379" s="27"/>
    </row>
    <row r="68380" spans="2:10" x14ac:dyDescent="0.25">
      <c r="B68380" s="27"/>
      <c r="D68380" s="27"/>
      <c r="E68380" s="27"/>
      <c r="I68380" s="27"/>
      <c r="J68380" s="27"/>
    </row>
    <row r="68381" spans="2:10" x14ac:dyDescent="0.25">
      <c r="B68381" s="27"/>
      <c r="D68381" s="27"/>
      <c r="E68381" s="27"/>
      <c r="I68381" s="27"/>
      <c r="J68381" s="27"/>
    </row>
    <row r="68382" spans="2:10" x14ac:dyDescent="0.25">
      <c r="B68382" s="27"/>
      <c r="D68382" s="27"/>
      <c r="E68382" s="27"/>
      <c r="I68382" s="27"/>
      <c r="J68382" s="27"/>
    </row>
    <row r="68383" spans="2:10" x14ac:dyDescent="0.25">
      <c r="B68383" s="27"/>
      <c r="D68383" s="27"/>
      <c r="E68383" s="27"/>
      <c r="I68383" s="27"/>
      <c r="J68383" s="27"/>
    </row>
    <row r="68384" spans="2:10" x14ac:dyDescent="0.25">
      <c r="B68384" s="27"/>
      <c r="D68384" s="27"/>
      <c r="E68384" s="27"/>
      <c r="I68384" s="27"/>
      <c r="J68384" s="27"/>
    </row>
    <row r="68385" spans="2:10" x14ac:dyDescent="0.25">
      <c r="B68385" s="27"/>
      <c r="D68385" s="27"/>
      <c r="E68385" s="27"/>
      <c r="I68385" s="27"/>
      <c r="J68385" s="27"/>
    </row>
    <row r="68386" spans="2:10" x14ac:dyDescent="0.25">
      <c r="B68386" s="27"/>
      <c r="D68386" s="27"/>
      <c r="E68386" s="27"/>
      <c r="I68386" s="27"/>
      <c r="J68386" s="27"/>
    </row>
    <row r="68387" spans="2:10" x14ac:dyDescent="0.25">
      <c r="B68387" s="27"/>
      <c r="D68387" s="27"/>
      <c r="E68387" s="27"/>
      <c r="I68387" s="27"/>
      <c r="J68387" s="27"/>
    </row>
    <row r="68388" spans="2:10" x14ac:dyDescent="0.25">
      <c r="B68388" s="27"/>
      <c r="D68388" s="27"/>
      <c r="E68388" s="27"/>
      <c r="I68388" s="27"/>
      <c r="J68388" s="27"/>
    </row>
    <row r="68389" spans="2:10" x14ac:dyDescent="0.25">
      <c r="B68389" s="27"/>
      <c r="D68389" s="27"/>
      <c r="E68389" s="27"/>
      <c r="I68389" s="27"/>
      <c r="J68389" s="27"/>
    </row>
    <row r="68390" spans="2:10" x14ac:dyDescent="0.25">
      <c r="B68390" s="27"/>
      <c r="D68390" s="27"/>
      <c r="E68390" s="27"/>
      <c r="I68390" s="27"/>
      <c r="J68390" s="27"/>
    </row>
    <row r="68391" spans="2:10" x14ac:dyDescent="0.25">
      <c r="B68391" s="27"/>
      <c r="D68391" s="27"/>
      <c r="E68391" s="27"/>
      <c r="I68391" s="27"/>
      <c r="J68391" s="27"/>
    </row>
    <row r="68392" spans="2:10" x14ac:dyDescent="0.25">
      <c r="B68392" s="27"/>
      <c r="D68392" s="27"/>
      <c r="E68392" s="27"/>
      <c r="I68392" s="27"/>
      <c r="J68392" s="27"/>
    </row>
    <row r="68393" spans="2:10" x14ac:dyDescent="0.25">
      <c r="B68393" s="27"/>
      <c r="D68393" s="27"/>
      <c r="E68393" s="27"/>
      <c r="I68393" s="27"/>
      <c r="J68393" s="27"/>
    </row>
    <row r="68394" spans="2:10" x14ac:dyDescent="0.25">
      <c r="B68394" s="27"/>
      <c r="D68394" s="27"/>
      <c r="E68394" s="27"/>
      <c r="I68394" s="27"/>
      <c r="J68394" s="27"/>
    </row>
    <row r="68395" spans="2:10" x14ac:dyDescent="0.25">
      <c r="B68395" s="27"/>
      <c r="D68395" s="27"/>
      <c r="E68395" s="27"/>
      <c r="I68395" s="27"/>
      <c r="J68395" s="27"/>
    </row>
    <row r="68396" spans="2:10" x14ac:dyDescent="0.25">
      <c r="B68396" s="27"/>
      <c r="D68396" s="27"/>
      <c r="E68396" s="27"/>
      <c r="I68396" s="27"/>
      <c r="J68396" s="27"/>
    </row>
    <row r="68397" spans="2:10" x14ac:dyDescent="0.25">
      <c r="B68397" s="27"/>
      <c r="D68397" s="27"/>
      <c r="E68397" s="27"/>
      <c r="I68397" s="27"/>
      <c r="J68397" s="27"/>
    </row>
    <row r="68398" spans="2:10" x14ac:dyDescent="0.25">
      <c r="B68398" s="27"/>
      <c r="D68398" s="27"/>
      <c r="E68398" s="27"/>
      <c r="I68398" s="27"/>
      <c r="J68398" s="27"/>
    </row>
    <row r="68399" spans="2:10" x14ac:dyDescent="0.25">
      <c r="B68399" s="27"/>
      <c r="D68399" s="27"/>
      <c r="E68399" s="27"/>
      <c r="I68399" s="27"/>
      <c r="J68399" s="27"/>
    </row>
    <row r="68400" spans="2:10" x14ac:dyDescent="0.25">
      <c r="B68400" s="27"/>
      <c r="D68400" s="27"/>
      <c r="E68400" s="27"/>
      <c r="I68400" s="27"/>
      <c r="J68400" s="27"/>
    </row>
    <row r="68401" spans="2:10" x14ac:dyDescent="0.25">
      <c r="B68401" s="27"/>
      <c r="D68401" s="27"/>
      <c r="E68401" s="27"/>
      <c r="I68401" s="27"/>
      <c r="J68401" s="27"/>
    </row>
    <row r="68402" spans="2:10" x14ac:dyDescent="0.25">
      <c r="B68402" s="27"/>
      <c r="D68402" s="27"/>
      <c r="E68402" s="27"/>
      <c r="I68402" s="27"/>
      <c r="J68402" s="27"/>
    </row>
    <row r="68403" spans="2:10" x14ac:dyDescent="0.25">
      <c r="B68403" s="27"/>
      <c r="D68403" s="27"/>
      <c r="E68403" s="27"/>
      <c r="I68403" s="27"/>
      <c r="J68403" s="27"/>
    </row>
    <row r="68404" spans="2:10" x14ac:dyDescent="0.25">
      <c r="B68404" s="27"/>
      <c r="D68404" s="27"/>
      <c r="E68404" s="27"/>
      <c r="I68404" s="27"/>
      <c r="J68404" s="27"/>
    </row>
    <row r="68405" spans="2:10" x14ac:dyDescent="0.25">
      <c r="B68405" s="27"/>
      <c r="D68405" s="27"/>
      <c r="E68405" s="27"/>
      <c r="I68405" s="27"/>
      <c r="J68405" s="27"/>
    </row>
    <row r="68406" spans="2:10" x14ac:dyDescent="0.25">
      <c r="B68406" s="27"/>
      <c r="D68406" s="27"/>
      <c r="E68406" s="27"/>
      <c r="I68406" s="27"/>
      <c r="J68406" s="27"/>
    </row>
    <row r="68407" spans="2:10" x14ac:dyDescent="0.25">
      <c r="B68407" s="27"/>
      <c r="D68407" s="27"/>
      <c r="E68407" s="27"/>
      <c r="I68407" s="27"/>
      <c r="J68407" s="27"/>
    </row>
    <row r="68408" spans="2:10" x14ac:dyDescent="0.25">
      <c r="B68408" s="27"/>
      <c r="D68408" s="27"/>
      <c r="E68408" s="27"/>
      <c r="I68408" s="27"/>
      <c r="J68408" s="27"/>
    </row>
    <row r="68409" spans="2:10" x14ac:dyDescent="0.25">
      <c r="B68409" s="27"/>
      <c r="D68409" s="27"/>
      <c r="E68409" s="27"/>
      <c r="I68409" s="27"/>
      <c r="J68409" s="27"/>
    </row>
    <row r="68410" spans="2:10" x14ac:dyDescent="0.25">
      <c r="B68410" s="27"/>
      <c r="D68410" s="27"/>
      <c r="E68410" s="27"/>
      <c r="I68410" s="27"/>
      <c r="J68410" s="27"/>
    </row>
    <row r="68411" spans="2:10" x14ac:dyDescent="0.25">
      <c r="B68411" s="27"/>
      <c r="D68411" s="27"/>
      <c r="E68411" s="27"/>
      <c r="I68411" s="27"/>
      <c r="J68411" s="27"/>
    </row>
    <row r="68412" spans="2:10" x14ac:dyDescent="0.25">
      <c r="B68412" s="27"/>
      <c r="D68412" s="27"/>
      <c r="E68412" s="27"/>
      <c r="I68412" s="27"/>
      <c r="J68412" s="27"/>
    </row>
    <row r="68413" spans="2:10" x14ac:dyDescent="0.25">
      <c r="B68413" s="27"/>
      <c r="D68413" s="27"/>
      <c r="E68413" s="27"/>
      <c r="I68413" s="27"/>
      <c r="J68413" s="27"/>
    </row>
    <row r="68414" spans="2:10" x14ac:dyDescent="0.25">
      <c r="B68414" s="27"/>
      <c r="D68414" s="27"/>
      <c r="E68414" s="27"/>
      <c r="I68414" s="27"/>
      <c r="J68414" s="27"/>
    </row>
    <row r="68415" spans="2:10" x14ac:dyDescent="0.25">
      <c r="B68415" s="27"/>
      <c r="D68415" s="27"/>
      <c r="E68415" s="27"/>
      <c r="I68415" s="27"/>
      <c r="J68415" s="27"/>
    </row>
    <row r="68416" spans="2:10" x14ac:dyDescent="0.25">
      <c r="B68416" s="27"/>
      <c r="D68416" s="27"/>
      <c r="E68416" s="27"/>
      <c r="I68416" s="27"/>
      <c r="J68416" s="27"/>
    </row>
    <row r="68417" spans="2:10" x14ac:dyDescent="0.25">
      <c r="B68417" s="27"/>
      <c r="D68417" s="27"/>
      <c r="E68417" s="27"/>
      <c r="I68417" s="27"/>
      <c r="J68417" s="27"/>
    </row>
    <row r="68418" spans="2:10" x14ac:dyDescent="0.25">
      <c r="B68418" s="27"/>
      <c r="D68418" s="27"/>
      <c r="E68418" s="27"/>
      <c r="I68418" s="27"/>
      <c r="J68418" s="27"/>
    </row>
    <row r="68419" spans="2:10" x14ac:dyDescent="0.25">
      <c r="B68419" s="27"/>
      <c r="D68419" s="27"/>
      <c r="E68419" s="27"/>
      <c r="I68419" s="27"/>
      <c r="J68419" s="27"/>
    </row>
    <row r="68420" spans="2:10" x14ac:dyDescent="0.25">
      <c r="B68420" s="27"/>
      <c r="D68420" s="27"/>
      <c r="E68420" s="27"/>
      <c r="I68420" s="27"/>
      <c r="J68420" s="27"/>
    </row>
    <row r="68421" spans="2:10" x14ac:dyDescent="0.25">
      <c r="B68421" s="27"/>
      <c r="D68421" s="27"/>
      <c r="E68421" s="27"/>
      <c r="I68421" s="27"/>
      <c r="J68421" s="27"/>
    </row>
    <row r="68422" spans="2:10" x14ac:dyDescent="0.25">
      <c r="B68422" s="27"/>
      <c r="D68422" s="27"/>
      <c r="E68422" s="27"/>
      <c r="I68422" s="27"/>
      <c r="J68422" s="27"/>
    </row>
    <row r="68423" spans="2:10" x14ac:dyDescent="0.25">
      <c r="B68423" s="27"/>
      <c r="D68423" s="27"/>
      <c r="E68423" s="27"/>
      <c r="I68423" s="27"/>
      <c r="J68423" s="27"/>
    </row>
    <row r="68424" spans="2:10" x14ac:dyDescent="0.25">
      <c r="B68424" s="27"/>
      <c r="D68424" s="27"/>
      <c r="E68424" s="27"/>
      <c r="I68424" s="27"/>
      <c r="J68424" s="27"/>
    </row>
    <row r="68425" spans="2:10" x14ac:dyDescent="0.25">
      <c r="B68425" s="27"/>
      <c r="D68425" s="27"/>
      <c r="E68425" s="27"/>
      <c r="I68425" s="27"/>
      <c r="J68425" s="27"/>
    </row>
    <row r="68426" spans="2:10" x14ac:dyDescent="0.25">
      <c r="B68426" s="27"/>
      <c r="D68426" s="27"/>
      <c r="E68426" s="27"/>
      <c r="I68426" s="27"/>
      <c r="J68426" s="27"/>
    </row>
    <row r="68427" spans="2:10" x14ac:dyDescent="0.25">
      <c r="B68427" s="27"/>
      <c r="D68427" s="27"/>
      <c r="E68427" s="27"/>
      <c r="I68427" s="27"/>
      <c r="J68427" s="27"/>
    </row>
    <row r="68428" spans="2:10" x14ac:dyDescent="0.25">
      <c r="B68428" s="27"/>
      <c r="D68428" s="27"/>
      <c r="E68428" s="27"/>
      <c r="I68428" s="27"/>
      <c r="J68428" s="27"/>
    </row>
    <row r="68429" spans="2:10" x14ac:dyDescent="0.25">
      <c r="B68429" s="27"/>
      <c r="D68429" s="27"/>
      <c r="E68429" s="27"/>
      <c r="I68429" s="27"/>
      <c r="J68429" s="27"/>
    </row>
    <row r="68430" spans="2:10" x14ac:dyDescent="0.25">
      <c r="B68430" s="27"/>
      <c r="D68430" s="27"/>
      <c r="E68430" s="27"/>
      <c r="I68430" s="27"/>
      <c r="J68430" s="27"/>
    </row>
    <row r="68431" spans="2:10" x14ac:dyDescent="0.25">
      <c r="B68431" s="27"/>
      <c r="D68431" s="27"/>
      <c r="E68431" s="27"/>
      <c r="I68431" s="27"/>
      <c r="J68431" s="27"/>
    </row>
    <row r="68432" spans="2:10" x14ac:dyDescent="0.25">
      <c r="B68432" s="27"/>
      <c r="D68432" s="27"/>
      <c r="E68432" s="27"/>
      <c r="I68432" s="27"/>
      <c r="J68432" s="27"/>
    </row>
    <row r="68433" spans="2:10" x14ac:dyDescent="0.25">
      <c r="B68433" s="27"/>
      <c r="D68433" s="27"/>
      <c r="E68433" s="27"/>
      <c r="I68433" s="27"/>
      <c r="J68433" s="27"/>
    </row>
    <row r="68434" spans="2:10" x14ac:dyDescent="0.25">
      <c r="B68434" s="27"/>
      <c r="D68434" s="27"/>
      <c r="E68434" s="27"/>
      <c r="I68434" s="27"/>
      <c r="J68434" s="27"/>
    </row>
    <row r="68435" spans="2:10" x14ac:dyDescent="0.25">
      <c r="B68435" s="27"/>
      <c r="D68435" s="27"/>
      <c r="E68435" s="27"/>
      <c r="I68435" s="27"/>
      <c r="J68435" s="27"/>
    </row>
    <row r="68436" spans="2:10" x14ac:dyDescent="0.25">
      <c r="B68436" s="27"/>
      <c r="D68436" s="27"/>
      <c r="E68436" s="27"/>
      <c r="I68436" s="27"/>
      <c r="J68436" s="27"/>
    </row>
    <row r="68437" spans="2:10" x14ac:dyDescent="0.25">
      <c r="B68437" s="27"/>
      <c r="D68437" s="27"/>
      <c r="E68437" s="27"/>
      <c r="I68437" s="27"/>
      <c r="J68437" s="27"/>
    </row>
    <row r="68438" spans="2:10" x14ac:dyDescent="0.25">
      <c r="B68438" s="27"/>
      <c r="D68438" s="27"/>
      <c r="E68438" s="27"/>
      <c r="I68438" s="27"/>
      <c r="J68438" s="27"/>
    </row>
    <row r="68439" spans="2:10" x14ac:dyDescent="0.25">
      <c r="B68439" s="27"/>
      <c r="D68439" s="27"/>
      <c r="E68439" s="27"/>
      <c r="I68439" s="27"/>
      <c r="J68439" s="27"/>
    </row>
    <row r="68440" spans="2:10" x14ac:dyDescent="0.25">
      <c r="B68440" s="27"/>
      <c r="D68440" s="27"/>
      <c r="E68440" s="27"/>
      <c r="I68440" s="27"/>
      <c r="J68440" s="27"/>
    </row>
    <row r="68441" spans="2:10" x14ac:dyDescent="0.25">
      <c r="B68441" s="27"/>
      <c r="D68441" s="27"/>
      <c r="E68441" s="27"/>
      <c r="I68441" s="27"/>
      <c r="J68441" s="27"/>
    </row>
    <row r="68442" spans="2:10" x14ac:dyDescent="0.25">
      <c r="B68442" s="27"/>
      <c r="D68442" s="27"/>
      <c r="E68442" s="27"/>
      <c r="I68442" s="27"/>
      <c r="J68442" s="27"/>
    </row>
    <row r="68443" spans="2:10" x14ac:dyDescent="0.25">
      <c r="B68443" s="27"/>
      <c r="D68443" s="27"/>
      <c r="E68443" s="27"/>
      <c r="I68443" s="27"/>
      <c r="J68443" s="27"/>
    </row>
    <row r="68444" spans="2:10" x14ac:dyDescent="0.25">
      <c r="B68444" s="27"/>
      <c r="D68444" s="27"/>
      <c r="E68444" s="27"/>
      <c r="I68444" s="27"/>
      <c r="J68444" s="27"/>
    </row>
    <row r="68445" spans="2:10" x14ac:dyDescent="0.25">
      <c r="B68445" s="27"/>
      <c r="D68445" s="27"/>
      <c r="E68445" s="27"/>
      <c r="I68445" s="27"/>
      <c r="J68445" s="27"/>
    </row>
    <row r="68446" spans="2:10" x14ac:dyDescent="0.25">
      <c r="B68446" s="27"/>
      <c r="D68446" s="27"/>
      <c r="E68446" s="27"/>
      <c r="I68446" s="27"/>
      <c r="J68446" s="27"/>
    </row>
    <row r="68447" spans="2:10" x14ac:dyDescent="0.25">
      <c r="B68447" s="27"/>
      <c r="D68447" s="27"/>
      <c r="E68447" s="27"/>
      <c r="I68447" s="27"/>
      <c r="J68447" s="27"/>
    </row>
    <row r="68448" spans="2:10" x14ac:dyDescent="0.25">
      <c r="B68448" s="27"/>
      <c r="D68448" s="27"/>
      <c r="E68448" s="27"/>
      <c r="I68448" s="27"/>
      <c r="J68448" s="27"/>
    </row>
    <row r="68449" spans="2:10" x14ac:dyDescent="0.25">
      <c r="B68449" s="27"/>
      <c r="D68449" s="27"/>
      <c r="E68449" s="27"/>
      <c r="I68449" s="27"/>
      <c r="J68449" s="27"/>
    </row>
    <row r="68450" spans="2:10" x14ac:dyDescent="0.25">
      <c r="B68450" s="27"/>
      <c r="D68450" s="27"/>
      <c r="E68450" s="27"/>
      <c r="I68450" s="27"/>
      <c r="J68450" s="27"/>
    </row>
    <row r="68451" spans="2:10" x14ac:dyDescent="0.25">
      <c r="B68451" s="27"/>
      <c r="D68451" s="27"/>
      <c r="E68451" s="27"/>
      <c r="I68451" s="27"/>
      <c r="J68451" s="27"/>
    </row>
    <row r="68452" spans="2:10" x14ac:dyDescent="0.25">
      <c r="B68452" s="27"/>
      <c r="D68452" s="27"/>
      <c r="E68452" s="27"/>
      <c r="I68452" s="27"/>
      <c r="J68452" s="27"/>
    </row>
    <row r="68453" spans="2:10" x14ac:dyDescent="0.25">
      <c r="B68453" s="27"/>
      <c r="D68453" s="27"/>
      <c r="E68453" s="27"/>
      <c r="I68453" s="27"/>
      <c r="J68453" s="27"/>
    </row>
    <row r="68454" spans="2:10" x14ac:dyDescent="0.25">
      <c r="B68454" s="27"/>
      <c r="D68454" s="27"/>
      <c r="E68454" s="27"/>
      <c r="I68454" s="27"/>
      <c r="J68454" s="27"/>
    </row>
    <row r="68455" spans="2:10" x14ac:dyDescent="0.25">
      <c r="B68455" s="27"/>
      <c r="D68455" s="27"/>
      <c r="E68455" s="27"/>
      <c r="I68455" s="27"/>
      <c r="J68455" s="27"/>
    </row>
    <row r="68456" spans="2:10" x14ac:dyDescent="0.25">
      <c r="B68456" s="27"/>
      <c r="D68456" s="27"/>
      <c r="E68456" s="27"/>
      <c r="I68456" s="27"/>
      <c r="J68456" s="27"/>
    </row>
    <row r="68457" spans="2:10" x14ac:dyDescent="0.25">
      <c r="B68457" s="27"/>
      <c r="D68457" s="27"/>
      <c r="E68457" s="27"/>
      <c r="I68457" s="27"/>
      <c r="J68457" s="27"/>
    </row>
    <row r="68458" spans="2:10" x14ac:dyDescent="0.25">
      <c r="B68458" s="27"/>
      <c r="D68458" s="27"/>
      <c r="E68458" s="27"/>
      <c r="I68458" s="27"/>
      <c r="J68458" s="27"/>
    </row>
    <row r="68459" spans="2:10" x14ac:dyDescent="0.25">
      <c r="B68459" s="27"/>
      <c r="D68459" s="27"/>
      <c r="E68459" s="27"/>
      <c r="I68459" s="27"/>
      <c r="J68459" s="27"/>
    </row>
    <row r="68460" spans="2:10" x14ac:dyDescent="0.25">
      <c r="B68460" s="27"/>
      <c r="D68460" s="27"/>
      <c r="E68460" s="27"/>
      <c r="I68460" s="27"/>
      <c r="J68460" s="27"/>
    </row>
    <row r="68461" spans="2:10" x14ac:dyDescent="0.25">
      <c r="B68461" s="27"/>
      <c r="D68461" s="27"/>
      <c r="E68461" s="27"/>
      <c r="I68461" s="27"/>
      <c r="J68461" s="27"/>
    </row>
    <row r="68462" spans="2:10" x14ac:dyDescent="0.25">
      <c r="B68462" s="27"/>
      <c r="D68462" s="27"/>
      <c r="E68462" s="27"/>
      <c r="I68462" s="27"/>
      <c r="J68462" s="27"/>
    </row>
    <row r="68463" spans="2:10" x14ac:dyDescent="0.25">
      <c r="B68463" s="27"/>
      <c r="D68463" s="27"/>
      <c r="E68463" s="27"/>
      <c r="I68463" s="27"/>
      <c r="J68463" s="27"/>
    </row>
    <row r="68464" spans="2:10" x14ac:dyDescent="0.25">
      <c r="B68464" s="27"/>
      <c r="D68464" s="27"/>
      <c r="E68464" s="27"/>
      <c r="I68464" s="27"/>
      <c r="J68464" s="27"/>
    </row>
    <row r="68465" spans="2:10" x14ac:dyDescent="0.25">
      <c r="B68465" s="27"/>
      <c r="D68465" s="27"/>
      <c r="E68465" s="27"/>
      <c r="I68465" s="27"/>
      <c r="J68465" s="27"/>
    </row>
    <row r="68466" spans="2:10" x14ac:dyDescent="0.25">
      <c r="B68466" s="27"/>
      <c r="D68466" s="27"/>
      <c r="E68466" s="27"/>
      <c r="I68466" s="27"/>
      <c r="J68466" s="27"/>
    </row>
    <row r="68467" spans="2:10" x14ac:dyDescent="0.25">
      <c r="B68467" s="27"/>
      <c r="D68467" s="27"/>
      <c r="E68467" s="27"/>
      <c r="I68467" s="27"/>
      <c r="J68467" s="27"/>
    </row>
    <row r="68468" spans="2:10" x14ac:dyDescent="0.25">
      <c r="B68468" s="27"/>
      <c r="D68468" s="27"/>
      <c r="E68468" s="27"/>
      <c r="I68468" s="27"/>
      <c r="J68468" s="27"/>
    </row>
    <row r="68469" spans="2:10" x14ac:dyDescent="0.25">
      <c r="B68469" s="27"/>
      <c r="D68469" s="27"/>
      <c r="E68469" s="27"/>
      <c r="I68469" s="27"/>
      <c r="J68469" s="27"/>
    </row>
    <row r="68470" spans="2:10" x14ac:dyDescent="0.25">
      <c r="B68470" s="27"/>
      <c r="D68470" s="27"/>
      <c r="E68470" s="27"/>
      <c r="I68470" s="27"/>
      <c r="J68470" s="27"/>
    </row>
    <row r="68471" spans="2:10" x14ac:dyDescent="0.25">
      <c r="B68471" s="27"/>
      <c r="D68471" s="27"/>
      <c r="E68471" s="27"/>
      <c r="I68471" s="27"/>
      <c r="J68471" s="27"/>
    </row>
    <row r="68472" spans="2:10" x14ac:dyDescent="0.25">
      <c r="B68472" s="27"/>
      <c r="D68472" s="27"/>
      <c r="E68472" s="27"/>
      <c r="I68472" s="27"/>
      <c r="J68472" s="27"/>
    </row>
    <row r="68473" spans="2:10" x14ac:dyDescent="0.25">
      <c r="B68473" s="27"/>
      <c r="D68473" s="27"/>
      <c r="E68473" s="27"/>
      <c r="I68473" s="27"/>
      <c r="J68473" s="27"/>
    </row>
    <row r="68474" spans="2:10" x14ac:dyDescent="0.25">
      <c r="B68474" s="27"/>
      <c r="D68474" s="27"/>
      <c r="E68474" s="27"/>
      <c r="I68474" s="27"/>
      <c r="J68474" s="27"/>
    </row>
    <row r="68475" spans="2:10" x14ac:dyDescent="0.25">
      <c r="B68475" s="27"/>
      <c r="D68475" s="27"/>
      <c r="E68475" s="27"/>
      <c r="I68475" s="27"/>
      <c r="J68475" s="27"/>
    </row>
    <row r="68476" spans="2:10" x14ac:dyDescent="0.25">
      <c r="B68476" s="27"/>
      <c r="D68476" s="27"/>
      <c r="E68476" s="27"/>
      <c r="I68476" s="27"/>
      <c r="J68476" s="27"/>
    </row>
    <row r="68477" spans="2:10" x14ac:dyDescent="0.25">
      <c r="B68477" s="27"/>
      <c r="D68477" s="27"/>
      <c r="E68477" s="27"/>
      <c r="I68477" s="27"/>
      <c r="J68477" s="27"/>
    </row>
    <row r="68478" spans="2:10" x14ac:dyDescent="0.25">
      <c r="B68478" s="27"/>
      <c r="D68478" s="27"/>
      <c r="E68478" s="27"/>
      <c r="I68478" s="27"/>
      <c r="J68478" s="27"/>
    </row>
    <row r="68479" spans="2:10" x14ac:dyDescent="0.25">
      <c r="B68479" s="27"/>
      <c r="D68479" s="27"/>
      <c r="E68479" s="27"/>
      <c r="I68479" s="27"/>
      <c r="J68479" s="27"/>
    </row>
    <row r="68480" spans="2:10" x14ac:dyDescent="0.25">
      <c r="B68480" s="27"/>
      <c r="D68480" s="27"/>
      <c r="E68480" s="27"/>
      <c r="I68480" s="27"/>
      <c r="J68480" s="27"/>
    </row>
    <row r="68481" spans="2:10" x14ac:dyDescent="0.25">
      <c r="B68481" s="27"/>
      <c r="D68481" s="27"/>
      <c r="E68481" s="27"/>
      <c r="I68481" s="27"/>
      <c r="J68481" s="27"/>
    </row>
    <row r="68482" spans="2:10" x14ac:dyDescent="0.25">
      <c r="B68482" s="27"/>
      <c r="D68482" s="27"/>
      <c r="E68482" s="27"/>
      <c r="I68482" s="27"/>
      <c r="J68482" s="27"/>
    </row>
    <row r="68483" spans="2:10" x14ac:dyDescent="0.25">
      <c r="B68483" s="27"/>
      <c r="D68483" s="27"/>
      <c r="E68483" s="27"/>
      <c r="I68483" s="27"/>
      <c r="J68483" s="27"/>
    </row>
    <row r="68484" spans="2:10" x14ac:dyDescent="0.25">
      <c r="B68484" s="27"/>
      <c r="D68484" s="27"/>
      <c r="E68484" s="27"/>
      <c r="I68484" s="27"/>
      <c r="J68484" s="27"/>
    </row>
    <row r="68485" spans="2:10" x14ac:dyDescent="0.25">
      <c r="B68485" s="27"/>
      <c r="D68485" s="27"/>
      <c r="E68485" s="27"/>
      <c r="I68485" s="27"/>
      <c r="J68485" s="27"/>
    </row>
    <row r="68486" spans="2:10" x14ac:dyDescent="0.25">
      <c r="B68486" s="27"/>
      <c r="D68486" s="27"/>
      <c r="E68486" s="27"/>
      <c r="I68486" s="27"/>
      <c r="J68486" s="27"/>
    </row>
    <row r="68487" spans="2:10" x14ac:dyDescent="0.25">
      <c r="B68487" s="27"/>
      <c r="D68487" s="27"/>
      <c r="E68487" s="27"/>
      <c r="I68487" s="27"/>
      <c r="J68487" s="27"/>
    </row>
    <row r="68488" spans="2:10" x14ac:dyDescent="0.25">
      <c r="B68488" s="27"/>
      <c r="D68488" s="27"/>
      <c r="E68488" s="27"/>
      <c r="I68488" s="27"/>
      <c r="J68488" s="27"/>
    </row>
    <row r="68489" spans="2:10" x14ac:dyDescent="0.25">
      <c r="B68489" s="27"/>
      <c r="D68489" s="27"/>
      <c r="E68489" s="27"/>
      <c r="I68489" s="27"/>
      <c r="J68489" s="27"/>
    </row>
    <row r="68490" spans="2:10" x14ac:dyDescent="0.25">
      <c r="B68490" s="27"/>
      <c r="D68490" s="27"/>
      <c r="E68490" s="27"/>
      <c r="I68490" s="27"/>
      <c r="J68490" s="27"/>
    </row>
    <row r="68491" spans="2:10" x14ac:dyDescent="0.25">
      <c r="B68491" s="27"/>
      <c r="D68491" s="27"/>
      <c r="E68491" s="27"/>
      <c r="I68491" s="27"/>
      <c r="J68491" s="27"/>
    </row>
    <row r="68492" spans="2:10" x14ac:dyDescent="0.25">
      <c r="B68492" s="27"/>
      <c r="D68492" s="27"/>
      <c r="E68492" s="27"/>
      <c r="I68492" s="27"/>
      <c r="J68492" s="27"/>
    </row>
    <row r="68493" spans="2:10" x14ac:dyDescent="0.25">
      <c r="B68493" s="27"/>
      <c r="D68493" s="27"/>
      <c r="E68493" s="27"/>
      <c r="I68493" s="27"/>
      <c r="J68493" s="27"/>
    </row>
    <row r="68494" spans="2:10" x14ac:dyDescent="0.25">
      <c r="B68494" s="27"/>
      <c r="D68494" s="27"/>
      <c r="E68494" s="27"/>
      <c r="I68494" s="27"/>
      <c r="J68494" s="27"/>
    </row>
    <row r="68495" spans="2:10" x14ac:dyDescent="0.25">
      <c r="B68495" s="27"/>
      <c r="D68495" s="27"/>
      <c r="E68495" s="27"/>
      <c r="I68495" s="27"/>
      <c r="J68495" s="27"/>
    </row>
    <row r="68496" spans="2:10" x14ac:dyDescent="0.25">
      <c r="B68496" s="27"/>
      <c r="D68496" s="27"/>
      <c r="E68496" s="27"/>
      <c r="I68496" s="27"/>
      <c r="J68496" s="27"/>
    </row>
    <row r="68497" spans="2:10" x14ac:dyDescent="0.25">
      <c r="B68497" s="27"/>
      <c r="D68497" s="27"/>
      <c r="E68497" s="27"/>
      <c r="I68497" s="27"/>
      <c r="J68497" s="27"/>
    </row>
    <row r="68498" spans="2:10" x14ac:dyDescent="0.25">
      <c r="B68498" s="27"/>
      <c r="D68498" s="27"/>
      <c r="E68498" s="27"/>
      <c r="I68498" s="27"/>
      <c r="J68498" s="27"/>
    </row>
    <row r="68499" spans="2:10" x14ac:dyDescent="0.25">
      <c r="B68499" s="27"/>
      <c r="D68499" s="27"/>
      <c r="E68499" s="27"/>
      <c r="I68499" s="27"/>
      <c r="J68499" s="27"/>
    </row>
    <row r="68500" spans="2:10" x14ac:dyDescent="0.25">
      <c r="B68500" s="27"/>
      <c r="D68500" s="27"/>
      <c r="E68500" s="27"/>
      <c r="I68500" s="27"/>
      <c r="J68500" s="27"/>
    </row>
    <row r="68501" spans="2:10" x14ac:dyDescent="0.25">
      <c r="B68501" s="27"/>
      <c r="D68501" s="27"/>
      <c r="E68501" s="27"/>
      <c r="I68501" s="27"/>
      <c r="J68501" s="27"/>
    </row>
    <row r="68502" spans="2:10" x14ac:dyDescent="0.25">
      <c r="B68502" s="27"/>
      <c r="D68502" s="27"/>
      <c r="E68502" s="27"/>
      <c r="I68502" s="27"/>
      <c r="J68502" s="27"/>
    </row>
    <row r="68503" spans="2:10" x14ac:dyDescent="0.25">
      <c r="B68503" s="27"/>
      <c r="D68503" s="27"/>
      <c r="E68503" s="27"/>
      <c r="I68503" s="27"/>
      <c r="J68503" s="27"/>
    </row>
    <row r="68504" spans="2:10" x14ac:dyDescent="0.25">
      <c r="B68504" s="27"/>
      <c r="D68504" s="27"/>
      <c r="E68504" s="27"/>
      <c r="I68504" s="27"/>
      <c r="J68504" s="27"/>
    </row>
    <row r="68505" spans="2:10" x14ac:dyDescent="0.25">
      <c r="B68505" s="27"/>
      <c r="D68505" s="27"/>
      <c r="E68505" s="27"/>
      <c r="I68505" s="27"/>
      <c r="J68505" s="27"/>
    </row>
    <row r="68506" spans="2:10" x14ac:dyDescent="0.25">
      <c r="B68506" s="27"/>
      <c r="D68506" s="27"/>
      <c r="E68506" s="27"/>
      <c r="I68506" s="27"/>
      <c r="J68506" s="27"/>
    </row>
    <row r="68507" spans="2:10" x14ac:dyDescent="0.25">
      <c r="B68507" s="27"/>
      <c r="D68507" s="27"/>
      <c r="E68507" s="27"/>
      <c r="I68507" s="27"/>
      <c r="J68507" s="27"/>
    </row>
    <row r="68508" spans="2:10" x14ac:dyDescent="0.25">
      <c r="B68508" s="27"/>
      <c r="D68508" s="27"/>
      <c r="E68508" s="27"/>
      <c r="I68508" s="27"/>
      <c r="J68508" s="27"/>
    </row>
    <row r="68509" spans="2:10" x14ac:dyDescent="0.25">
      <c r="B68509" s="27"/>
      <c r="D68509" s="27"/>
      <c r="E68509" s="27"/>
      <c r="I68509" s="27"/>
      <c r="J68509" s="27"/>
    </row>
    <row r="68510" spans="2:10" x14ac:dyDescent="0.25">
      <c r="B68510" s="27"/>
      <c r="D68510" s="27"/>
      <c r="E68510" s="27"/>
      <c r="I68510" s="27"/>
      <c r="J68510" s="27"/>
    </row>
    <row r="68511" spans="2:10" x14ac:dyDescent="0.25">
      <c r="B68511" s="27"/>
      <c r="D68511" s="27"/>
      <c r="E68511" s="27"/>
      <c r="I68511" s="27"/>
      <c r="J68511" s="27"/>
    </row>
    <row r="68512" spans="2:10" x14ac:dyDescent="0.25">
      <c r="B68512" s="27"/>
      <c r="D68512" s="27"/>
      <c r="E68512" s="27"/>
      <c r="I68512" s="27"/>
      <c r="J68512" s="27"/>
    </row>
    <row r="68513" spans="2:10" x14ac:dyDescent="0.25">
      <c r="B68513" s="27"/>
      <c r="D68513" s="27"/>
      <c r="E68513" s="27"/>
      <c r="I68513" s="27"/>
      <c r="J68513" s="27"/>
    </row>
    <row r="68514" spans="2:10" x14ac:dyDescent="0.25">
      <c r="B68514" s="27"/>
      <c r="D68514" s="27"/>
      <c r="E68514" s="27"/>
      <c r="I68514" s="27"/>
      <c r="J68514" s="27"/>
    </row>
    <row r="68515" spans="2:10" x14ac:dyDescent="0.25">
      <c r="B68515" s="27"/>
      <c r="D68515" s="27"/>
      <c r="E68515" s="27"/>
      <c r="I68515" s="27"/>
      <c r="J68515" s="27"/>
    </row>
    <row r="68516" spans="2:10" x14ac:dyDescent="0.25">
      <c r="B68516" s="27"/>
      <c r="D68516" s="27"/>
      <c r="E68516" s="27"/>
      <c r="I68516" s="27"/>
      <c r="J68516" s="27"/>
    </row>
    <row r="68517" spans="2:10" x14ac:dyDescent="0.25">
      <c r="B68517" s="27"/>
      <c r="D68517" s="27"/>
      <c r="E68517" s="27"/>
      <c r="I68517" s="27"/>
      <c r="J68517" s="27"/>
    </row>
    <row r="68518" spans="2:10" x14ac:dyDescent="0.25">
      <c r="B68518" s="27"/>
      <c r="D68518" s="27"/>
      <c r="E68518" s="27"/>
      <c r="I68518" s="27"/>
      <c r="J68518" s="27"/>
    </row>
    <row r="68519" spans="2:10" x14ac:dyDescent="0.25">
      <c r="B68519" s="27"/>
      <c r="D68519" s="27"/>
      <c r="E68519" s="27"/>
      <c r="I68519" s="27"/>
      <c r="J68519" s="27"/>
    </row>
    <row r="68520" spans="2:10" x14ac:dyDescent="0.25">
      <c r="B68520" s="27"/>
      <c r="D68520" s="27"/>
      <c r="E68520" s="27"/>
      <c r="I68520" s="27"/>
      <c r="J68520" s="27"/>
    </row>
    <row r="68521" spans="2:10" x14ac:dyDescent="0.25">
      <c r="B68521" s="27"/>
      <c r="D68521" s="27"/>
      <c r="E68521" s="27"/>
      <c r="I68521" s="27"/>
      <c r="J68521" s="27"/>
    </row>
    <row r="68522" spans="2:10" x14ac:dyDescent="0.25">
      <c r="B68522" s="27"/>
      <c r="D68522" s="27"/>
      <c r="E68522" s="27"/>
      <c r="I68522" s="27"/>
      <c r="J68522" s="27"/>
    </row>
    <row r="68523" spans="2:10" x14ac:dyDescent="0.25">
      <c r="B68523" s="27"/>
      <c r="D68523" s="27"/>
      <c r="E68523" s="27"/>
      <c r="I68523" s="27"/>
      <c r="J68523" s="27"/>
    </row>
    <row r="68524" spans="2:10" x14ac:dyDescent="0.25">
      <c r="B68524" s="27"/>
      <c r="D68524" s="27"/>
      <c r="E68524" s="27"/>
      <c r="I68524" s="27"/>
      <c r="J68524" s="27"/>
    </row>
    <row r="68525" spans="2:10" x14ac:dyDescent="0.25">
      <c r="B68525" s="27"/>
      <c r="D68525" s="27"/>
      <c r="E68525" s="27"/>
      <c r="I68525" s="27"/>
      <c r="J68525" s="27"/>
    </row>
    <row r="68526" spans="2:10" x14ac:dyDescent="0.25">
      <c r="B68526" s="27"/>
      <c r="D68526" s="27"/>
      <c r="E68526" s="27"/>
      <c r="I68526" s="27"/>
      <c r="J68526" s="27"/>
    </row>
    <row r="68527" spans="2:10" x14ac:dyDescent="0.25">
      <c r="B68527" s="27"/>
      <c r="D68527" s="27"/>
      <c r="E68527" s="27"/>
      <c r="I68527" s="27"/>
      <c r="J68527" s="27"/>
    </row>
    <row r="68528" spans="2:10" x14ac:dyDescent="0.25">
      <c r="B68528" s="27"/>
      <c r="D68528" s="27"/>
      <c r="E68528" s="27"/>
      <c r="I68528" s="27"/>
      <c r="J68528" s="27"/>
    </row>
    <row r="68529" spans="2:10" x14ac:dyDescent="0.25">
      <c r="B68529" s="27"/>
      <c r="D68529" s="27"/>
      <c r="E68529" s="27"/>
      <c r="I68529" s="27"/>
      <c r="J68529" s="27"/>
    </row>
    <row r="68530" spans="2:10" x14ac:dyDescent="0.25">
      <c r="B68530" s="27"/>
      <c r="D68530" s="27"/>
      <c r="E68530" s="27"/>
      <c r="I68530" s="27"/>
      <c r="J68530" s="27"/>
    </row>
    <row r="68531" spans="2:10" x14ac:dyDescent="0.25">
      <c r="B68531" s="27"/>
      <c r="D68531" s="27"/>
      <c r="E68531" s="27"/>
      <c r="I68531" s="27"/>
      <c r="J68531" s="27"/>
    </row>
    <row r="68532" spans="2:10" x14ac:dyDescent="0.25">
      <c r="B68532" s="27"/>
      <c r="D68532" s="27"/>
      <c r="E68532" s="27"/>
      <c r="I68532" s="27"/>
      <c r="J68532" s="27"/>
    </row>
    <row r="68533" spans="2:10" x14ac:dyDescent="0.25">
      <c r="B68533" s="27"/>
      <c r="D68533" s="27"/>
      <c r="E68533" s="27"/>
      <c r="I68533" s="27"/>
      <c r="J68533" s="27"/>
    </row>
    <row r="68534" spans="2:10" x14ac:dyDescent="0.25">
      <c r="B68534" s="27"/>
      <c r="D68534" s="27"/>
      <c r="E68534" s="27"/>
      <c r="I68534" s="27"/>
      <c r="J68534" s="27"/>
    </row>
    <row r="68535" spans="2:10" x14ac:dyDescent="0.25">
      <c r="B68535" s="27"/>
      <c r="D68535" s="27"/>
      <c r="E68535" s="27"/>
      <c r="I68535" s="27"/>
      <c r="J68535" s="27"/>
    </row>
    <row r="68536" spans="2:10" x14ac:dyDescent="0.25">
      <c r="B68536" s="27"/>
      <c r="D68536" s="27"/>
      <c r="E68536" s="27"/>
      <c r="I68536" s="27"/>
      <c r="J68536" s="27"/>
    </row>
    <row r="68537" spans="2:10" x14ac:dyDescent="0.25">
      <c r="B68537" s="27"/>
      <c r="D68537" s="27"/>
      <c r="E68537" s="27"/>
      <c r="I68537" s="27"/>
      <c r="J68537" s="27"/>
    </row>
    <row r="68538" spans="2:10" x14ac:dyDescent="0.25">
      <c r="B68538" s="27"/>
      <c r="D68538" s="27"/>
      <c r="E68538" s="27"/>
      <c r="I68538" s="27"/>
      <c r="J68538" s="27"/>
    </row>
    <row r="68539" spans="2:10" x14ac:dyDescent="0.25">
      <c r="B68539" s="27"/>
      <c r="D68539" s="27"/>
      <c r="E68539" s="27"/>
      <c r="I68539" s="27"/>
      <c r="J68539" s="27"/>
    </row>
    <row r="68540" spans="2:10" x14ac:dyDescent="0.25">
      <c r="B68540" s="27"/>
      <c r="D68540" s="27"/>
      <c r="E68540" s="27"/>
      <c r="I68540" s="27"/>
      <c r="J68540" s="27"/>
    </row>
    <row r="68541" spans="2:10" x14ac:dyDescent="0.25">
      <c r="B68541" s="27"/>
      <c r="D68541" s="27"/>
      <c r="E68541" s="27"/>
      <c r="I68541" s="27"/>
      <c r="J68541" s="27"/>
    </row>
    <row r="68542" spans="2:10" x14ac:dyDescent="0.25">
      <c r="B68542" s="27"/>
      <c r="D68542" s="27"/>
      <c r="E68542" s="27"/>
      <c r="I68542" s="27"/>
      <c r="J68542" s="27"/>
    </row>
    <row r="68543" spans="2:10" x14ac:dyDescent="0.25">
      <c r="B68543" s="27"/>
      <c r="D68543" s="27"/>
      <c r="E68543" s="27"/>
      <c r="I68543" s="27"/>
      <c r="J68543" s="27"/>
    </row>
    <row r="68544" spans="2:10" x14ac:dyDescent="0.25">
      <c r="B68544" s="27"/>
      <c r="D68544" s="27"/>
      <c r="E68544" s="27"/>
      <c r="I68544" s="27"/>
      <c r="J68544" s="27"/>
    </row>
    <row r="68545" spans="2:10" x14ac:dyDescent="0.25">
      <c r="B68545" s="27"/>
      <c r="D68545" s="27"/>
      <c r="E68545" s="27"/>
      <c r="I68545" s="27"/>
      <c r="J68545" s="27"/>
    </row>
    <row r="68546" spans="2:10" x14ac:dyDescent="0.25">
      <c r="B68546" s="27"/>
      <c r="D68546" s="27"/>
      <c r="E68546" s="27"/>
      <c r="I68546" s="27"/>
      <c r="J68546" s="27"/>
    </row>
    <row r="68547" spans="2:10" x14ac:dyDescent="0.25">
      <c r="B68547" s="27"/>
      <c r="D68547" s="27"/>
      <c r="E68547" s="27"/>
      <c r="I68547" s="27"/>
      <c r="J68547" s="27"/>
    </row>
    <row r="68548" spans="2:10" x14ac:dyDescent="0.25">
      <c r="B68548" s="27"/>
      <c r="D68548" s="27"/>
      <c r="E68548" s="27"/>
      <c r="I68548" s="27"/>
      <c r="J68548" s="27"/>
    </row>
    <row r="68549" spans="2:10" x14ac:dyDescent="0.25">
      <c r="B68549" s="27"/>
      <c r="D68549" s="27"/>
      <c r="E68549" s="27"/>
      <c r="I68549" s="27"/>
      <c r="J68549" s="27"/>
    </row>
    <row r="68550" spans="2:10" x14ac:dyDescent="0.25">
      <c r="B68550" s="27"/>
      <c r="D68550" s="27"/>
      <c r="E68550" s="27"/>
      <c r="I68550" s="27"/>
      <c r="J68550" s="27"/>
    </row>
    <row r="68551" spans="2:10" x14ac:dyDescent="0.25">
      <c r="B68551" s="27"/>
      <c r="D68551" s="27"/>
      <c r="E68551" s="27"/>
      <c r="I68551" s="27"/>
      <c r="J68551" s="27"/>
    </row>
    <row r="68552" spans="2:10" x14ac:dyDescent="0.25">
      <c r="B68552" s="27"/>
      <c r="D68552" s="27"/>
      <c r="E68552" s="27"/>
      <c r="I68552" s="27"/>
      <c r="J68552" s="27"/>
    </row>
    <row r="68553" spans="2:10" x14ac:dyDescent="0.25">
      <c r="B68553" s="27"/>
      <c r="D68553" s="27"/>
      <c r="E68553" s="27"/>
      <c r="I68553" s="27"/>
      <c r="J68553" s="27"/>
    </row>
    <row r="68554" spans="2:10" x14ac:dyDescent="0.25">
      <c r="B68554" s="27"/>
      <c r="D68554" s="27"/>
      <c r="E68554" s="27"/>
      <c r="I68554" s="27"/>
      <c r="J68554" s="27"/>
    </row>
    <row r="68555" spans="2:10" x14ac:dyDescent="0.25">
      <c r="B68555" s="27"/>
      <c r="D68555" s="27"/>
      <c r="E68555" s="27"/>
      <c r="I68555" s="27"/>
      <c r="J68555" s="27"/>
    </row>
    <row r="68556" spans="2:10" x14ac:dyDescent="0.25">
      <c r="B68556" s="27"/>
      <c r="D68556" s="27"/>
      <c r="E68556" s="27"/>
      <c r="I68556" s="27"/>
      <c r="J68556" s="27"/>
    </row>
    <row r="68557" spans="2:10" x14ac:dyDescent="0.25">
      <c r="B68557" s="27"/>
      <c r="D68557" s="27"/>
      <c r="E68557" s="27"/>
      <c r="I68557" s="27"/>
      <c r="J68557" s="27"/>
    </row>
    <row r="68558" spans="2:10" x14ac:dyDescent="0.25">
      <c r="B68558" s="27"/>
      <c r="D68558" s="27"/>
      <c r="E68558" s="27"/>
      <c r="I68558" s="27"/>
      <c r="J68558" s="27"/>
    </row>
    <row r="68559" spans="2:10" x14ac:dyDescent="0.25">
      <c r="B68559" s="27"/>
      <c r="D68559" s="27"/>
      <c r="E68559" s="27"/>
      <c r="I68559" s="27"/>
      <c r="J68559" s="27"/>
    </row>
    <row r="68560" spans="2:10" x14ac:dyDescent="0.25">
      <c r="B68560" s="27"/>
      <c r="D68560" s="27"/>
      <c r="E68560" s="27"/>
      <c r="I68560" s="27"/>
      <c r="J68560" s="27"/>
    </row>
    <row r="68561" spans="2:10" x14ac:dyDescent="0.25">
      <c r="B68561" s="27"/>
      <c r="D68561" s="27"/>
      <c r="E68561" s="27"/>
      <c r="I68561" s="27"/>
      <c r="J68561" s="27"/>
    </row>
    <row r="68562" spans="2:10" x14ac:dyDescent="0.25">
      <c r="B68562" s="27"/>
      <c r="D68562" s="27"/>
      <c r="E68562" s="27"/>
      <c r="I68562" s="27"/>
      <c r="J68562" s="27"/>
    </row>
    <row r="68563" spans="2:10" x14ac:dyDescent="0.25">
      <c r="B68563" s="27"/>
      <c r="D68563" s="27"/>
      <c r="E68563" s="27"/>
      <c r="I68563" s="27"/>
      <c r="J68563" s="27"/>
    </row>
    <row r="68564" spans="2:10" x14ac:dyDescent="0.25">
      <c r="B68564" s="27"/>
      <c r="D68564" s="27"/>
      <c r="E68564" s="27"/>
      <c r="I68564" s="27"/>
      <c r="J68564" s="27"/>
    </row>
    <row r="68565" spans="2:10" x14ac:dyDescent="0.25">
      <c r="B68565" s="27"/>
      <c r="D68565" s="27"/>
      <c r="E68565" s="27"/>
      <c r="I68565" s="27"/>
      <c r="J68565" s="27"/>
    </row>
    <row r="68566" spans="2:10" x14ac:dyDescent="0.25">
      <c r="B68566" s="27"/>
      <c r="D68566" s="27"/>
      <c r="E68566" s="27"/>
      <c r="I68566" s="27"/>
      <c r="J68566" s="27"/>
    </row>
    <row r="68567" spans="2:10" x14ac:dyDescent="0.25">
      <c r="B68567" s="27"/>
      <c r="D68567" s="27"/>
      <c r="E68567" s="27"/>
      <c r="I68567" s="27"/>
      <c r="J68567" s="27"/>
    </row>
    <row r="68568" spans="2:10" x14ac:dyDescent="0.25">
      <c r="B68568" s="27"/>
      <c r="D68568" s="27"/>
      <c r="E68568" s="27"/>
      <c r="I68568" s="27"/>
      <c r="J68568" s="27"/>
    </row>
    <row r="68569" spans="2:10" x14ac:dyDescent="0.25">
      <c r="B68569" s="27"/>
      <c r="D68569" s="27"/>
      <c r="E68569" s="27"/>
      <c r="I68569" s="27"/>
      <c r="J68569" s="27"/>
    </row>
    <row r="68570" spans="2:10" x14ac:dyDescent="0.25">
      <c r="B68570" s="27"/>
      <c r="D68570" s="27"/>
      <c r="E68570" s="27"/>
      <c r="I68570" s="27"/>
      <c r="J68570" s="27"/>
    </row>
    <row r="68571" spans="2:10" x14ac:dyDescent="0.25">
      <c r="B68571" s="27"/>
      <c r="D68571" s="27"/>
      <c r="E68571" s="27"/>
      <c r="I68571" s="27"/>
      <c r="J68571" s="27"/>
    </row>
    <row r="68572" spans="2:10" x14ac:dyDescent="0.25">
      <c r="B68572" s="27"/>
      <c r="D68572" s="27"/>
      <c r="E68572" s="27"/>
      <c r="I68572" s="27"/>
      <c r="J68572" s="27"/>
    </row>
    <row r="68573" spans="2:10" x14ac:dyDescent="0.25">
      <c r="B68573" s="27"/>
      <c r="D68573" s="27"/>
      <c r="E68573" s="27"/>
      <c r="I68573" s="27"/>
      <c r="J68573" s="27"/>
    </row>
    <row r="68574" spans="2:10" x14ac:dyDescent="0.25">
      <c r="B68574" s="27"/>
      <c r="D68574" s="27"/>
      <c r="E68574" s="27"/>
      <c r="I68574" s="27"/>
      <c r="J68574" s="27"/>
    </row>
    <row r="68575" spans="2:10" x14ac:dyDescent="0.25">
      <c r="B68575" s="27"/>
      <c r="D68575" s="27"/>
      <c r="E68575" s="27"/>
      <c r="I68575" s="27"/>
      <c r="J68575" s="27"/>
    </row>
    <row r="68576" spans="2:10" x14ac:dyDescent="0.25">
      <c r="B68576" s="27"/>
      <c r="D68576" s="27"/>
      <c r="E68576" s="27"/>
      <c r="I68576" s="27"/>
      <c r="J68576" s="27"/>
    </row>
    <row r="68577" spans="2:10" x14ac:dyDescent="0.25">
      <c r="B68577" s="27"/>
      <c r="D68577" s="27"/>
      <c r="E68577" s="27"/>
      <c r="I68577" s="27"/>
      <c r="J68577" s="27"/>
    </row>
    <row r="68578" spans="2:10" x14ac:dyDescent="0.25">
      <c r="B68578" s="27"/>
      <c r="D68578" s="27"/>
      <c r="E68578" s="27"/>
      <c r="I68578" s="27"/>
      <c r="J68578" s="27"/>
    </row>
    <row r="68579" spans="2:10" x14ac:dyDescent="0.25">
      <c r="B68579" s="27"/>
      <c r="D68579" s="27"/>
      <c r="E68579" s="27"/>
      <c r="I68579" s="27"/>
      <c r="J68579" s="27"/>
    </row>
    <row r="68580" spans="2:10" x14ac:dyDescent="0.25">
      <c r="B68580" s="27"/>
      <c r="D68580" s="27"/>
      <c r="E68580" s="27"/>
      <c r="I68580" s="27"/>
      <c r="J68580" s="27"/>
    </row>
    <row r="68581" spans="2:10" x14ac:dyDescent="0.25">
      <c r="B68581" s="27"/>
      <c r="D68581" s="27"/>
      <c r="E68581" s="27"/>
      <c r="I68581" s="27"/>
      <c r="J68581" s="27"/>
    </row>
    <row r="68582" spans="2:10" x14ac:dyDescent="0.25">
      <c r="B68582" s="27"/>
      <c r="D68582" s="27"/>
      <c r="E68582" s="27"/>
      <c r="I68582" s="27"/>
      <c r="J68582" s="27"/>
    </row>
    <row r="68583" spans="2:10" x14ac:dyDescent="0.25">
      <c r="B68583" s="27"/>
      <c r="D68583" s="27"/>
      <c r="E68583" s="27"/>
      <c r="I68583" s="27"/>
      <c r="J68583" s="27"/>
    </row>
    <row r="68584" spans="2:10" x14ac:dyDescent="0.25">
      <c r="B68584" s="27"/>
      <c r="D68584" s="27"/>
      <c r="E68584" s="27"/>
      <c r="I68584" s="27"/>
      <c r="J68584" s="27"/>
    </row>
    <row r="68585" spans="2:10" x14ac:dyDescent="0.25">
      <c r="B68585" s="27"/>
      <c r="D68585" s="27"/>
      <c r="E68585" s="27"/>
      <c r="I68585" s="27"/>
      <c r="J68585" s="27"/>
    </row>
    <row r="68586" spans="2:10" x14ac:dyDescent="0.25">
      <c r="B68586" s="27"/>
      <c r="D68586" s="27"/>
      <c r="E68586" s="27"/>
      <c r="I68586" s="27"/>
      <c r="J68586" s="27"/>
    </row>
    <row r="68587" spans="2:10" x14ac:dyDescent="0.25">
      <c r="B68587" s="27"/>
      <c r="D68587" s="27"/>
      <c r="E68587" s="27"/>
      <c r="I68587" s="27"/>
      <c r="J68587" s="27"/>
    </row>
    <row r="68588" spans="2:10" x14ac:dyDescent="0.25">
      <c r="B68588" s="27"/>
      <c r="D68588" s="27"/>
      <c r="E68588" s="27"/>
      <c r="I68588" s="27"/>
      <c r="J68588" s="27"/>
    </row>
    <row r="68589" spans="2:10" x14ac:dyDescent="0.25">
      <c r="B68589" s="27"/>
      <c r="D68589" s="27"/>
      <c r="E68589" s="27"/>
      <c r="I68589" s="27"/>
      <c r="J68589" s="27"/>
    </row>
    <row r="68590" spans="2:10" x14ac:dyDescent="0.25">
      <c r="B68590" s="27"/>
      <c r="D68590" s="27"/>
      <c r="E68590" s="27"/>
      <c r="I68590" s="27"/>
      <c r="J68590" s="27"/>
    </row>
    <row r="68591" spans="2:10" x14ac:dyDescent="0.25">
      <c r="B68591" s="27"/>
      <c r="D68591" s="27"/>
      <c r="E68591" s="27"/>
      <c r="I68591" s="27"/>
      <c r="J68591" s="27"/>
    </row>
    <row r="68592" spans="2:10" x14ac:dyDescent="0.25">
      <c r="B68592" s="27"/>
      <c r="D68592" s="27"/>
      <c r="E68592" s="27"/>
      <c r="I68592" s="27"/>
      <c r="J68592" s="27"/>
    </row>
    <row r="68593" spans="2:10" x14ac:dyDescent="0.25">
      <c r="B68593" s="27"/>
      <c r="D68593" s="27"/>
      <c r="E68593" s="27"/>
      <c r="I68593" s="27"/>
      <c r="J68593" s="27"/>
    </row>
    <row r="68594" spans="2:10" x14ac:dyDescent="0.25">
      <c r="B68594" s="27"/>
      <c r="D68594" s="27"/>
      <c r="E68594" s="27"/>
      <c r="I68594" s="27"/>
      <c r="J68594" s="27"/>
    </row>
    <row r="68595" spans="2:10" x14ac:dyDescent="0.25">
      <c r="B68595" s="27"/>
      <c r="D68595" s="27"/>
      <c r="E68595" s="27"/>
      <c r="I68595" s="27"/>
      <c r="J68595" s="27"/>
    </row>
    <row r="68596" spans="2:10" x14ac:dyDescent="0.25">
      <c r="B68596" s="27"/>
      <c r="D68596" s="27"/>
      <c r="E68596" s="27"/>
      <c r="I68596" s="27"/>
      <c r="J68596" s="27"/>
    </row>
    <row r="68597" spans="2:10" x14ac:dyDescent="0.25">
      <c r="B68597" s="27"/>
      <c r="D68597" s="27"/>
      <c r="E68597" s="27"/>
      <c r="I68597" s="27"/>
      <c r="J68597" s="27"/>
    </row>
    <row r="68598" spans="2:10" x14ac:dyDescent="0.25">
      <c r="B68598" s="27"/>
      <c r="D68598" s="27"/>
      <c r="E68598" s="27"/>
      <c r="I68598" s="27"/>
      <c r="J68598" s="27"/>
    </row>
    <row r="68599" spans="2:10" x14ac:dyDescent="0.25">
      <c r="B68599" s="27"/>
      <c r="D68599" s="27"/>
      <c r="E68599" s="27"/>
      <c r="I68599" s="27"/>
      <c r="J68599" s="27"/>
    </row>
    <row r="68600" spans="2:10" x14ac:dyDescent="0.25">
      <c r="B68600" s="27"/>
      <c r="D68600" s="27"/>
      <c r="E68600" s="27"/>
      <c r="I68600" s="27"/>
      <c r="J68600" s="27"/>
    </row>
    <row r="68601" spans="2:10" x14ac:dyDescent="0.25">
      <c r="B68601" s="27"/>
      <c r="D68601" s="27"/>
      <c r="E68601" s="27"/>
      <c r="I68601" s="27"/>
      <c r="J68601" s="27"/>
    </row>
    <row r="68602" spans="2:10" x14ac:dyDescent="0.25">
      <c r="B68602" s="27"/>
      <c r="D68602" s="27"/>
      <c r="E68602" s="27"/>
      <c r="I68602" s="27"/>
      <c r="J68602" s="27"/>
    </row>
    <row r="68603" spans="2:10" x14ac:dyDescent="0.25">
      <c r="B68603" s="27"/>
      <c r="D68603" s="27"/>
      <c r="E68603" s="27"/>
      <c r="I68603" s="27"/>
      <c r="J68603" s="27"/>
    </row>
    <row r="68604" spans="2:10" x14ac:dyDescent="0.25">
      <c r="B68604" s="27"/>
      <c r="D68604" s="27"/>
      <c r="E68604" s="27"/>
      <c r="I68604" s="27"/>
      <c r="J68604" s="27"/>
    </row>
    <row r="68605" spans="2:10" x14ac:dyDescent="0.25">
      <c r="B68605" s="27"/>
      <c r="D68605" s="27"/>
      <c r="E68605" s="27"/>
      <c r="I68605" s="27"/>
      <c r="J68605" s="27"/>
    </row>
    <row r="68606" spans="2:10" x14ac:dyDescent="0.25">
      <c r="B68606" s="27"/>
      <c r="D68606" s="27"/>
      <c r="E68606" s="27"/>
      <c r="I68606" s="27"/>
      <c r="J68606" s="27"/>
    </row>
    <row r="68607" spans="2:10" x14ac:dyDescent="0.25">
      <c r="B68607" s="27"/>
      <c r="D68607" s="27"/>
      <c r="E68607" s="27"/>
      <c r="I68607" s="27"/>
      <c r="J68607" s="27"/>
    </row>
    <row r="68608" spans="2:10" x14ac:dyDescent="0.25">
      <c r="B68608" s="27"/>
      <c r="D68608" s="27"/>
      <c r="E68608" s="27"/>
      <c r="I68608" s="27"/>
      <c r="J68608" s="27"/>
    </row>
    <row r="68609" spans="2:10" x14ac:dyDescent="0.25">
      <c r="B68609" s="27"/>
      <c r="D68609" s="27"/>
      <c r="E68609" s="27"/>
      <c r="I68609" s="27"/>
      <c r="J68609" s="27"/>
    </row>
    <row r="68610" spans="2:10" x14ac:dyDescent="0.25">
      <c r="B68610" s="27"/>
      <c r="D68610" s="27"/>
      <c r="E68610" s="27"/>
      <c r="I68610" s="27"/>
      <c r="J68610" s="27"/>
    </row>
    <row r="68611" spans="2:10" x14ac:dyDescent="0.25">
      <c r="B68611" s="27"/>
      <c r="D68611" s="27"/>
      <c r="E68611" s="27"/>
      <c r="I68611" s="27"/>
      <c r="J68611" s="27"/>
    </row>
    <row r="68612" spans="2:10" x14ac:dyDescent="0.25">
      <c r="B68612" s="27"/>
      <c r="D68612" s="27"/>
      <c r="E68612" s="27"/>
      <c r="I68612" s="27"/>
      <c r="J68612" s="27"/>
    </row>
    <row r="68613" spans="2:10" x14ac:dyDescent="0.25">
      <c r="B68613" s="27"/>
      <c r="D68613" s="27"/>
      <c r="E68613" s="27"/>
      <c r="I68613" s="27"/>
      <c r="J68613" s="27"/>
    </row>
    <row r="68614" spans="2:10" x14ac:dyDescent="0.25">
      <c r="B68614" s="27"/>
      <c r="D68614" s="27"/>
      <c r="E68614" s="27"/>
      <c r="I68614" s="27"/>
      <c r="J68614" s="27"/>
    </row>
    <row r="68615" spans="2:10" x14ac:dyDescent="0.25">
      <c r="B68615" s="27"/>
      <c r="D68615" s="27"/>
      <c r="E68615" s="27"/>
      <c r="I68615" s="27"/>
      <c r="J68615" s="27"/>
    </row>
    <row r="68616" spans="2:10" x14ac:dyDescent="0.25">
      <c r="B68616" s="27"/>
      <c r="D68616" s="27"/>
      <c r="E68616" s="27"/>
      <c r="I68616" s="27"/>
      <c r="J68616" s="27"/>
    </row>
    <row r="68617" spans="2:10" x14ac:dyDescent="0.25">
      <c r="B68617" s="27"/>
      <c r="D68617" s="27"/>
      <c r="E68617" s="27"/>
      <c r="I68617" s="27"/>
      <c r="J68617" s="27"/>
    </row>
    <row r="68618" spans="2:10" x14ac:dyDescent="0.25">
      <c r="B68618" s="27"/>
      <c r="D68618" s="27"/>
      <c r="E68618" s="27"/>
      <c r="I68618" s="27"/>
      <c r="J68618" s="27"/>
    </row>
    <row r="68619" spans="2:10" x14ac:dyDescent="0.25">
      <c r="B68619" s="27"/>
      <c r="D68619" s="27"/>
      <c r="E68619" s="27"/>
      <c r="I68619" s="27"/>
      <c r="J68619" s="27"/>
    </row>
    <row r="68620" spans="2:10" x14ac:dyDescent="0.25">
      <c r="B68620" s="27"/>
      <c r="D68620" s="27"/>
      <c r="E68620" s="27"/>
      <c r="I68620" s="27"/>
      <c r="J68620" s="27"/>
    </row>
    <row r="68621" spans="2:10" x14ac:dyDescent="0.25">
      <c r="B68621" s="27"/>
      <c r="D68621" s="27"/>
      <c r="E68621" s="27"/>
      <c r="I68621" s="27"/>
      <c r="J68621" s="27"/>
    </row>
    <row r="68622" spans="2:10" x14ac:dyDescent="0.25">
      <c r="B68622" s="27"/>
      <c r="D68622" s="27"/>
      <c r="E68622" s="27"/>
      <c r="I68622" s="27"/>
      <c r="J68622" s="27"/>
    </row>
    <row r="68623" spans="2:10" x14ac:dyDescent="0.25">
      <c r="B68623" s="27"/>
      <c r="D68623" s="27"/>
      <c r="E68623" s="27"/>
      <c r="I68623" s="27"/>
      <c r="J68623" s="27"/>
    </row>
    <row r="68624" spans="2:10" x14ac:dyDescent="0.25">
      <c r="B68624" s="27"/>
      <c r="D68624" s="27"/>
      <c r="E68624" s="27"/>
      <c r="I68624" s="27"/>
      <c r="J68624" s="27"/>
    </row>
    <row r="68625" spans="2:10" x14ac:dyDescent="0.25">
      <c r="B68625" s="27"/>
      <c r="D68625" s="27"/>
      <c r="E68625" s="27"/>
      <c r="I68625" s="27"/>
      <c r="J68625" s="27"/>
    </row>
    <row r="68626" spans="2:10" x14ac:dyDescent="0.25">
      <c r="B68626" s="27"/>
      <c r="D68626" s="27"/>
      <c r="E68626" s="27"/>
      <c r="I68626" s="27"/>
      <c r="J68626" s="27"/>
    </row>
    <row r="68627" spans="2:10" x14ac:dyDescent="0.25">
      <c r="B68627" s="27"/>
      <c r="D68627" s="27"/>
      <c r="E68627" s="27"/>
      <c r="I68627" s="27"/>
      <c r="J68627" s="27"/>
    </row>
    <row r="68628" spans="2:10" x14ac:dyDescent="0.25">
      <c r="B68628" s="27"/>
      <c r="D68628" s="27"/>
      <c r="E68628" s="27"/>
      <c r="I68628" s="27"/>
      <c r="J68628" s="27"/>
    </row>
    <row r="68629" spans="2:10" x14ac:dyDescent="0.25">
      <c r="B68629" s="27"/>
      <c r="D68629" s="27"/>
      <c r="E68629" s="27"/>
      <c r="I68629" s="27"/>
      <c r="J68629" s="27"/>
    </row>
    <row r="68630" spans="2:10" x14ac:dyDescent="0.25">
      <c r="B68630" s="27"/>
      <c r="D68630" s="27"/>
      <c r="E68630" s="27"/>
      <c r="I68630" s="27"/>
      <c r="J68630" s="27"/>
    </row>
    <row r="68631" spans="2:10" x14ac:dyDescent="0.25">
      <c r="B68631" s="27"/>
      <c r="D68631" s="27"/>
      <c r="E68631" s="27"/>
      <c r="I68631" s="27"/>
      <c r="J68631" s="27"/>
    </row>
    <row r="68632" spans="2:10" x14ac:dyDescent="0.25">
      <c r="B68632" s="27"/>
      <c r="D68632" s="27"/>
      <c r="E68632" s="27"/>
      <c r="I68632" s="27"/>
      <c r="J68632" s="27"/>
    </row>
    <row r="68633" spans="2:10" x14ac:dyDescent="0.25">
      <c r="B68633" s="27"/>
      <c r="D68633" s="27"/>
      <c r="E68633" s="27"/>
      <c r="I68633" s="27"/>
      <c r="J68633" s="27"/>
    </row>
    <row r="68634" spans="2:10" x14ac:dyDescent="0.25">
      <c r="B68634" s="27"/>
      <c r="D68634" s="27"/>
      <c r="E68634" s="27"/>
      <c r="I68634" s="27"/>
      <c r="J68634" s="27"/>
    </row>
    <row r="68635" spans="2:10" x14ac:dyDescent="0.25">
      <c r="B68635" s="27"/>
      <c r="D68635" s="27"/>
      <c r="E68635" s="27"/>
      <c r="I68635" s="27"/>
      <c r="J68635" s="27"/>
    </row>
    <row r="68636" spans="2:10" x14ac:dyDescent="0.25">
      <c r="B68636" s="27"/>
      <c r="D68636" s="27"/>
      <c r="E68636" s="27"/>
      <c r="I68636" s="27"/>
      <c r="J68636" s="27"/>
    </row>
    <row r="68637" spans="2:10" x14ac:dyDescent="0.25">
      <c r="B68637" s="27"/>
      <c r="D68637" s="27"/>
      <c r="E68637" s="27"/>
      <c r="I68637" s="27"/>
      <c r="J68637" s="27"/>
    </row>
    <row r="68638" spans="2:10" x14ac:dyDescent="0.25">
      <c r="B68638" s="27"/>
      <c r="D68638" s="27"/>
      <c r="E68638" s="27"/>
      <c r="I68638" s="27"/>
      <c r="J68638" s="27"/>
    </row>
    <row r="68639" spans="2:10" x14ac:dyDescent="0.25">
      <c r="B68639" s="27"/>
      <c r="D68639" s="27"/>
      <c r="E68639" s="27"/>
      <c r="I68639" s="27"/>
      <c r="J68639" s="27"/>
    </row>
    <row r="68640" spans="2:10" x14ac:dyDescent="0.25">
      <c r="B68640" s="27"/>
      <c r="D68640" s="27"/>
      <c r="E68640" s="27"/>
      <c r="I68640" s="27"/>
      <c r="J68640" s="27"/>
    </row>
    <row r="68641" spans="2:10" x14ac:dyDescent="0.25">
      <c r="B68641" s="27"/>
      <c r="D68641" s="27"/>
      <c r="E68641" s="27"/>
      <c r="I68641" s="27"/>
      <c r="J68641" s="27"/>
    </row>
    <row r="68642" spans="2:10" x14ac:dyDescent="0.25">
      <c r="B68642" s="27"/>
      <c r="D68642" s="27"/>
      <c r="E68642" s="27"/>
      <c r="I68642" s="27"/>
      <c r="J68642" s="27"/>
    </row>
    <row r="68643" spans="2:10" x14ac:dyDescent="0.25">
      <c r="B68643" s="27"/>
      <c r="D68643" s="27"/>
      <c r="E68643" s="27"/>
      <c r="I68643" s="27"/>
      <c r="J68643" s="27"/>
    </row>
    <row r="68644" spans="2:10" x14ac:dyDescent="0.25">
      <c r="B68644" s="27"/>
      <c r="D68644" s="27"/>
      <c r="E68644" s="27"/>
      <c r="I68644" s="27"/>
      <c r="J68644" s="27"/>
    </row>
    <row r="68645" spans="2:10" x14ac:dyDescent="0.25">
      <c r="B68645" s="27"/>
      <c r="D68645" s="27"/>
      <c r="E68645" s="27"/>
      <c r="I68645" s="27"/>
      <c r="J68645" s="27"/>
    </row>
    <row r="68646" spans="2:10" x14ac:dyDescent="0.25">
      <c r="B68646" s="27"/>
      <c r="D68646" s="27"/>
      <c r="E68646" s="27"/>
      <c r="I68646" s="27"/>
      <c r="J68646" s="27"/>
    </row>
    <row r="68647" spans="2:10" x14ac:dyDescent="0.25">
      <c r="B68647" s="27"/>
      <c r="D68647" s="27"/>
      <c r="E68647" s="27"/>
      <c r="I68647" s="27"/>
      <c r="J68647" s="27"/>
    </row>
    <row r="68648" spans="2:10" x14ac:dyDescent="0.25">
      <c r="B68648" s="27"/>
      <c r="D68648" s="27"/>
      <c r="E68648" s="27"/>
      <c r="I68648" s="27"/>
      <c r="J68648" s="27"/>
    </row>
    <row r="68649" spans="2:10" x14ac:dyDescent="0.25">
      <c r="B68649" s="27"/>
      <c r="D68649" s="27"/>
      <c r="E68649" s="27"/>
      <c r="I68649" s="27"/>
      <c r="J68649" s="27"/>
    </row>
    <row r="68650" spans="2:10" x14ac:dyDescent="0.25">
      <c r="B68650" s="27"/>
      <c r="D68650" s="27"/>
      <c r="E68650" s="27"/>
      <c r="I68650" s="27"/>
      <c r="J68650" s="27"/>
    </row>
    <row r="68651" spans="2:10" x14ac:dyDescent="0.25">
      <c r="B68651" s="27"/>
      <c r="D68651" s="27"/>
      <c r="E68651" s="27"/>
      <c r="I68651" s="27"/>
      <c r="J68651" s="27"/>
    </row>
    <row r="68652" spans="2:10" x14ac:dyDescent="0.25">
      <c r="B68652" s="27"/>
      <c r="D68652" s="27"/>
      <c r="E68652" s="27"/>
      <c r="I68652" s="27"/>
      <c r="J68652" s="27"/>
    </row>
    <row r="68653" spans="2:10" x14ac:dyDescent="0.25">
      <c r="B68653" s="27"/>
      <c r="D68653" s="27"/>
      <c r="E68653" s="27"/>
      <c r="I68653" s="27"/>
      <c r="J68653" s="27"/>
    </row>
    <row r="68654" spans="2:10" x14ac:dyDescent="0.25">
      <c r="B68654" s="27"/>
      <c r="D68654" s="27"/>
      <c r="E68654" s="27"/>
      <c r="I68654" s="27"/>
      <c r="J68654" s="27"/>
    </row>
    <row r="68655" spans="2:10" x14ac:dyDescent="0.25">
      <c r="B68655" s="27"/>
      <c r="D68655" s="27"/>
      <c r="E68655" s="27"/>
      <c r="I68655" s="27"/>
      <c r="J68655" s="27"/>
    </row>
    <row r="68656" spans="2:10" x14ac:dyDescent="0.25">
      <c r="B68656" s="27"/>
      <c r="D68656" s="27"/>
      <c r="E68656" s="27"/>
      <c r="I68656" s="27"/>
      <c r="J68656" s="27"/>
    </row>
    <row r="68657" spans="2:10" x14ac:dyDescent="0.25">
      <c r="B68657" s="27"/>
      <c r="D68657" s="27"/>
      <c r="E68657" s="27"/>
      <c r="I68657" s="27"/>
      <c r="J68657" s="27"/>
    </row>
    <row r="68658" spans="2:10" x14ac:dyDescent="0.25">
      <c r="B68658" s="27"/>
      <c r="D68658" s="27"/>
      <c r="E68658" s="27"/>
      <c r="I68658" s="27"/>
      <c r="J68658" s="27"/>
    </row>
    <row r="68659" spans="2:10" x14ac:dyDescent="0.25">
      <c r="B68659" s="27"/>
      <c r="D68659" s="27"/>
      <c r="E68659" s="27"/>
      <c r="I68659" s="27"/>
      <c r="J68659" s="27"/>
    </row>
    <row r="68660" spans="2:10" x14ac:dyDescent="0.25">
      <c r="B68660" s="27"/>
      <c r="D68660" s="27"/>
      <c r="E68660" s="27"/>
      <c r="I68660" s="27"/>
      <c r="J68660" s="27"/>
    </row>
    <row r="68661" spans="2:10" x14ac:dyDescent="0.25">
      <c r="B68661" s="27"/>
      <c r="D68661" s="27"/>
      <c r="E68661" s="27"/>
      <c r="I68661" s="27"/>
      <c r="J68661" s="27"/>
    </row>
    <row r="68662" spans="2:10" x14ac:dyDescent="0.25">
      <c r="B68662" s="27"/>
      <c r="D68662" s="27"/>
      <c r="E68662" s="27"/>
      <c r="I68662" s="27"/>
      <c r="J68662" s="27"/>
    </row>
    <row r="68663" spans="2:10" x14ac:dyDescent="0.25">
      <c r="B68663" s="27"/>
      <c r="D68663" s="27"/>
      <c r="E68663" s="27"/>
      <c r="I68663" s="27"/>
      <c r="J68663" s="27"/>
    </row>
    <row r="68664" spans="2:10" x14ac:dyDescent="0.25">
      <c r="B68664" s="27"/>
      <c r="D68664" s="27"/>
      <c r="E68664" s="27"/>
      <c r="I68664" s="27"/>
      <c r="J68664" s="27"/>
    </row>
    <row r="68665" spans="2:10" x14ac:dyDescent="0.25">
      <c r="B68665" s="27"/>
      <c r="D68665" s="27"/>
      <c r="E68665" s="27"/>
      <c r="I68665" s="27"/>
      <c r="J68665" s="27"/>
    </row>
    <row r="68666" spans="2:10" x14ac:dyDescent="0.25">
      <c r="B68666" s="27"/>
      <c r="D68666" s="27"/>
      <c r="E68666" s="27"/>
      <c r="I68666" s="27"/>
      <c r="J68666" s="27"/>
    </row>
    <row r="68667" spans="2:10" x14ac:dyDescent="0.25">
      <c r="B68667" s="27"/>
      <c r="D68667" s="27"/>
      <c r="E68667" s="27"/>
      <c r="I68667" s="27"/>
      <c r="J68667" s="27"/>
    </row>
    <row r="68668" spans="2:10" x14ac:dyDescent="0.25">
      <c r="B68668" s="27"/>
      <c r="D68668" s="27"/>
      <c r="E68668" s="27"/>
      <c r="I68668" s="27"/>
      <c r="J68668" s="27"/>
    </row>
    <row r="68669" spans="2:10" x14ac:dyDescent="0.25">
      <c r="B68669" s="27"/>
      <c r="D68669" s="27"/>
      <c r="E68669" s="27"/>
      <c r="I68669" s="27"/>
      <c r="J68669" s="27"/>
    </row>
    <row r="68670" spans="2:10" x14ac:dyDescent="0.25">
      <c r="B68670" s="27"/>
      <c r="D68670" s="27"/>
      <c r="E68670" s="27"/>
      <c r="I68670" s="27"/>
      <c r="J68670" s="27"/>
    </row>
    <row r="68671" spans="2:10" x14ac:dyDescent="0.25">
      <c r="B68671" s="27"/>
      <c r="D68671" s="27"/>
      <c r="E68671" s="27"/>
      <c r="I68671" s="27"/>
      <c r="J68671" s="27"/>
    </row>
    <row r="68672" spans="2:10" x14ac:dyDescent="0.25">
      <c r="B68672" s="27"/>
      <c r="D68672" s="27"/>
      <c r="E68672" s="27"/>
      <c r="I68672" s="27"/>
      <c r="J68672" s="27"/>
    </row>
    <row r="68673" spans="2:10" x14ac:dyDescent="0.25">
      <c r="B68673" s="27"/>
      <c r="D68673" s="27"/>
      <c r="E68673" s="27"/>
      <c r="I68673" s="27"/>
      <c r="J68673" s="27"/>
    </row>
    <row r="68674" spans="2:10" x14ac:dyDescent="0.25">
      <c r="B68674" s="27"/>
      <c r="D68674" s="27"/>
      <c r="E68674" s="27"/>
      <c r="I68674" s="27"/>
      <c r="J68674" s="27"/>
    </row>
    <row r="68675" spans="2:10" x14ac:dyDescent="0.25">
      <c r="B68675" s="27"/>
      <c r="D68675" s="27"/>
      <c r="E68675" s="27"/>
      <c r="I68675" s="27"/>
      <c r="J68675" s="27"/>
    </row>
    <row r="68676" spans="2:10" x14ac:dyDescent="0.25">
      <c r="B68676" s="27"/>
      <c r="D68676" s="27"/>
      <c r="E68676" s="27"/>
      <c r="I68676" s="27"/>
      <c r="J68676" s="27"/>
    </row>
    <row r="68677" spans="2:10" x14ac:dyDescent="0.25">
      <c r="B68677" s="27"/>
      <c r="D68677" s="27"/>
      <c r="E68677" s="27"/>
      <c r="I68677" s="27"/>
      <c r="J68677" s="27"/>
    </row>
    <row r="68678" spans="2:10" x14ac:dyDescent="0.25">
      <c r="B68678" s="27"/>
      <c r="D68678" s="27"/>
      <c r="E68678" s="27"/>
      <c r="I68678" s="27"/>
      <c r="J68678" s="27"/>
    </row>
    <row r="68679" spans="2:10" x14ac:dyDescent="0.25">
      <c r="B68679" s="27"/>
      <c r="D68679" s="27"/>
      <c r="E68679" s="27"/>
      <c r="I68679" s="27"/>
      <c r="J68679" s="27"/>
    </row>
    <row r="68680" spans="2:10" x14ac:dyDescent="0.25">
      <c r="B68680" s="27"/>
      <c r="D68680" s="27"/>
      <c r="E68680" s="27"/>
      <c r="I68680" s="27"/>
      <c r="J68680" s="27"/>
    </row>
    <row r="68681" spans="2:10" x14ac:dyDescent="0.25">
      <c r="B68681" s="27"/>
      <c r="D68681" s="27"/>
      <c r="E68681" s="27"/>
      <c r="I68681" s="27"/>
      <c r="J68681" s="27"/>
    </row>
    <row r="68682" spans="2:10" x14ac:dyDescent="0.25">
      <c r="B68682" s="27"/>
      <c r="D68682" s="27"/>
      <c r="E68682" s="27"/>
      <c r="I68682" s="27"/>
      <c r="J68682" s="27"/>
    </row>
    <row r="68683" spans="2:10" x14ac:dyDescent="0.25">
      <c r="B68683" s="27"/>
      <c r="D68683" s="27"/>
      <c r="E68683" s="27"/>
      <c r="I68683" s="27"/>
      <c r="J68683" s="27"/>
    </row>
    <row r="68684" spans="2:10" x14ac:dyDescent="0.25">
      <c r="B68684" s="27"/>
      <c r="D68684" s="27"/>
      <c r="E68684" s="27"/>
      <c r="I68684" s="27"/>
      <c r="J68684" s="27"/>
    </row>
    <row r="68685" spans="2:10" x14ac:dyDescent="0.25">
      <c r="B68685" s="27"/>
      <c r="D68685" s="27"/>
      <c r="E68685" s="27"/>
      <c r="I68685" s="27"/>
      <c r="J68685" s="27"/>
    </row>
    <row r="68686" spans="2:10" x14ac:dyDescent="0.25">
      <c r="B68686" s="27"/>
      <c r="D68686" s="27"/>
      <c r="E68686" s="27"/>
      <c r="I68686" s="27"/>
      <c r="J68686" s="27"/>
    </row>
    <row r="68687" spans="2:10" x14ac:dyDescent="0.25">
      <c r="B68687" s="27"/>
      <c r="D68687" s="27"/>
      <c r="E68687" s="27"/>
      <c r="I68687" s="27"/>
      <c r="J68687" s="27"/>
    </row>
    <row r="68688" spans="2:10" x14ac:dyDescent="0.25">
      <c r="B68688" s="27"/>
      <c r="D68688" s="27"/>
      <c r="E68688" s="27"/>
      <c r="I68688" s="27"/>
      <c r="J68688" s="27"/>
    </row>
    <row r="68689" spans="2:10" x14ac:dyDescent="0.25">
      <c r="B68689" s="27"/>
      <c r="D68689" s="27"/>
      <c r="E68689" s="27"/>
      <c r="I68689" s="27"/>
      <c r="J68689" s="27"/>
    </row>
    <row r="68690" spans="2:10" x14ac:dyDescent="0.25">
      <c r="B68690" s="27"/>
      <c r="D68690" s="27"/>
      <c r="E68690" s="27"/>
      <c r="I68690" s="27"/>
      <c r="J68690" s="27"/>
    </row>
    <row r="68691" spans="2:10" x14ac:dyDescent="0.25">
      <c r="B68691" s="27"/>
      <c r="D68691" s="27"/>
      <c r="E68691" s="27"/>
      <c r="I68691" s="27"/>
      <c r="J68691" s="27"/>
    </row>
    <row r="68692" spans="2:10" x14ac:dyDescent="0.25">
      <c r="B68692" s="27"/>
      <c r="D68692" s="27"/>
      <c r="E68692" s="27"/>
      <c r="I68692" s="27"/>
      <c r="J68692" s="27"/>
    </row>
    <row r="68693" spans="2:10" x14ac:dyDescent="0.25">
      <c r="B68693" s="27"/>
      <c r="D68693" s="27"/>
      <c r="E68693" s="27"/>
      <c r="I68693" s="27"/>
      <c r="J68693" s="27"/>
    </row>
    <row r="68694" spans="2:10" x14ac:dyDescent="0.25">
      <c r="B68694" s="27"/>
      <c r="D68694" s="27"/>
      <c r="E68694" s="27"/>
      <c r="I68694" s="27"/>
      <c r="J68694" s="27"/>
    </row>
    <row r="68695" spans="2:10" x14ac:dyDescent="0.25">
      <c r="B68695" s="27"/>
      <c r="D68695" s="27"/>
      <c r="E68695" s="27"/>
      <c r="I68695" s="27"/>
      <c r="J68695" s="27"/>
    </row>
    <row r="68696" spans="2:10" x14ac:dyDescent="0.25">
      <c r="B68696" s="27"/>
      <c r="D68696" s="27"/>
      <c r="E68696" s="27"/>
      <c r="I68696" s="27"/>
      <c r="J68696" s="27"/>
    </row>
    <row r="68697" spans="2:10" x14ac:dyDescent="0.25">
      <c r="B68697" s="27"/>
      <c r="D68697" s="27"/>
      <c r="E68697" s="27"/>
      <c r="I68697" s="27"/>
      <c r="J68697" s="27"/>
    </row>
    <row r="68698" spans="2:10" x14ac:dyDescent="0.25">
      <c r="B68698" s="27"/>
      <c r="D68698" s="27"/>
      <c r="E68698" s="27"/>
      <c r="I68698" s="27"/>
      <c r="J68698" s="27"/>
    </row>
    <row r="68699" spans="2:10" x14ac:dyDescent="0.25">
      <c r="B68699" s="27"/>
      <c r="D68699" s="27"/>
      <c r="E68699" s="27"/>
      <c r="I68699" s="27"/>
      <c r="J68699" s="27"/>
    </row>
    <row r="68700" spans="2:10" x14ac:dyDescent="0.25">
      <c r="B68700" s="27"/>
      <c r="D68700" s="27"/>
      <c r="E68700" s="27"/>
      <c r="I68700" s="27"/>
      <c r="J68700" s="27"/>
    </row>
    <row r="68701" spans="2:10" x14ac:dyDescent="0.25">
      <c r="B68701" s="27"/>
      <c r="D68701" s="27"/>
      <c r="E68701" s="27"/>
      <c r="I68701" s="27"/>
      <c r="J68701" s="27"/>
    </row>
    <row r="68702" spans="2:10" x14ac:dyDescent="0.25">
      <c r="B68702" s="27"/>
      <c r="D68702" s="27"/>
      <c r="E68702" s="27"/>
      <c r="I68702" s="27"/>
      <c r="J68702" s="27"/>
    </row>
    <row r="68703" spans="2:10" x14ac:dyDescent="0.25">
      <c r="B68703" s="27"/>
      <c r="D68703" s="27"/>
      <c r="E68703" s="27"/>
      <c r="I68703" s="27"/>
      <c r="J68703" s="27"/>
    </row>
    <row r="68704" spans="2:10" x14ac:dyDescent="0.25">
      <c r="B68704" s="27"/>
      <c r="D68704" s="27"/>
      <c r="E68704" s="27"/>
      <c r="I68704" s="27"/>
      <c r="J68704" s="27"/>
    </row>
    <row r="68705" spans="2:10" x14ac:dyDescent="0.25">
      <c r="B68705" s="27"/>
      <c r="D68705" s="27"/>
      <c r="E68705" s="27"/>
      <c r="I68705" s="27"/>
      <c r="J68705" s="27"/>
    </row>
    <row r="68706" spans="2:10" x14ac:dyDescent="0.25">
      <c r="B68706" s="27"/>
      <c r="D68706" s="27"/>
      <c r="E68706" s="27"/>
      <c r="I68706" s="27"/>
      <c r="J68706" s="27"/>
    </row>
    <row r="68707" spans="2:10" x14ac:dyDescent="0.25">
      <c r="B68707" s="27"/>
      <c r="D68707" s="27"/>
      <c r="E68707" s="27"/>
      <c r="I68707" s="27"/>
      <c r="J68707" s="27"/>
    </row>
    <row r="68708" spans="2:10" x14ac:dyDescent="0.25">
      <c r="B68708" s="27"/>
      <c r="D68708" s="27"/>
      <c r="E68708" s="27"/>
      <c r="I68708" s="27"/>
      <c r="J68708" s="27"/>
    </row>
    <row r="68709" spans="2:10" x14ac:dyDescent="0.25">
      <c r="B68709" s="27"/>
      <c r="D68709" s="27"/>
      <c r="E68709" s="27"/>
      <c r="I68709" s="27"/>
      <c r="J68709" s="27"/>
    </row>
    <row r="68710" spans="2:10" x14ac:dyDescent="0.25">
      <c r="B68710" s="27"/>
      <c r="D68710" s="27"/>
      <c r="E68710" s="27"/>
      <c r="I68710" s="27"/>
      <c r="J68710" s="27"/>
    </row>
    <row r="68711" spans="2:10" x14ac:dyDescent="0.25">
      <c r="B68711" s="27"/>
      <c r="D68711" s="27"/>
      <c r="E68711" s="27"/>
      <c r="I68711" s="27"/>
      <c r="J68711" s="27"/>
    </row>
    <row r="68712" spans="2:10" x14ac:dyDescent="0.25">
      <c r="B68712" s="27"/>
      <c r="D68712" s="27"/>
      <c r="E68712" s="27"/>
      <c r="I68712" s="27"/>
      <c r="J68712" s="27"/>
    </row>
    <row r="68713" spans="2:10" x14ac:dyDescent="0.25">
      <c r="B68713" s="27"/>
      <c r="D68713" s="27"/>
      <c r="E68713" s="27"/>
      <c r="I68713" s="27"/>
      <c r="J68713" s="27"/>
    </row>
    <row r="68714" spans="2:10" x14ac:dyDescent="0.25">
      <c r="B68714" s="27"/>
      <c r="D68714" s="27"/>
      <c r="E68714" s="27"/>
      <c r="I68714" s="27"/>
      <c r="J68714" s="27"/>
    </row>
    <row r="68715" spans="2:10" x14ac:dyDescent="0.25">
      <c r="B68715" s="27"/>
      <c r="D68715" s="27"/>
      <c r="E68715" s="27"/>
      <c r="I68715" s="27"/>
      <c r="J68715" s="27"/>
    </row>
    <row r="68716" spans="2:10" x14ac:dyDescent="0.25">
      <c r="B68716" s="27"/>
      <c r="D68716" s="27"/>
      <c r="E68716" s="27"/>
      <c r="I68716" s="27"/>
      <c r="J68716" s="27"/>
    </row>
    <row r="68717" spans="2:10" x14ac:dyDescent="0.25">
      <c r="B68717" s="27"/>
      <c r="D68717" s="27"/>
      <c r="E68717" s="27"/>
      <c r="I68717" s="27"/>
      <c r="J68717" s="27"/>
    </row>
    <row r="68718" spans="2:10" x14ac:dyDescent="0.25">
      <c r="B68718" s="27"/>
      <c r="D68718" s="27"/>
      <c r="E68718" s="27"/>
      <c r="I68718" s="27"/>
      <c r="J68718" s="27"/>
    </row>
    <row r="68719" spans="2:10" x14ac:dyDescent="0.25">
      <c r="B68719" s="27"/>
      <c r="D68719" s="27"/>
      <c r="E68719" s="27"/>
      <c r="I68719" s="27"/>
      <c r="J68719" s="27"/>
    </row>
    <row r="68720" spans="2:10" x14ac:dyDescent="0.25">
      <c r="B68720" s="27"/>
      <c r="D68720" s="27"/>
      <c r="E68720" s="27"/>
      <c r="I68720" s="27"/>
      <c r="J68720" s="27"/>
    </row>
    <row r="68721" spans="2:10" x14ac:dyDescent="0.25">
      <c r="B68721" s="27"/>
      <c r="D68721" s="27"/>
      <c r="E68721" s="27"/>
      <c r="I68721" s="27"/>
      <c r="J68721" s="27"/>
    </row>
    <row r="68722" spans="2:10" x14ac:dyDescent="0.25">
      <c r="B68722" s="27"/>
      <c r="D68722" s="27"/>
      <c r="E68722" s="27"/>
      <c r="I68722" s="27"/>
      <c r="J68722" s="27"/>
    </row>
    <row r="68723" spans="2:10" x14ac:dyDescent="0.25">
      <c r="B68723" s="27"/>
      <c r="D68723" s="27"/>
      <c r="E68723" s="27"/>
      <c r="I68723" s="27"/>
      <c r="J68723" s="27"/>
    </row>
    <row r="68724" spans="2:10" x14ac:dyDescent="0.25">
      <c r="B68724" s="27"/>
      <c r="D68724" s="27"/>
      <c r="E68724" s="27"/>
      <c r="I68724" s="27"/>
      <c r="J68724" s="27"/>
    </row>
    <row r="68725" spans="2:10" x14ac:dyDescent="0.25">
      <c r="B68725" s="27"/>
      <c r="D68725" s="27"/>
      <c r="E68725" s="27"/>
      <c r="I68725" s="27"/>
      <c r="J68725" s="27"/>
    </row>
    <row r="68726" spans="2:10" x14ac:dyDescent="0.25">
      <c r="B68726" s="27"/>
      <c r="D68726" s="27"/>
      <c r="E68726" s="27"/>
      <c r="I68726" s="27"/>
      <c r="J68726" s="27"/>
    </row>
    <row r="68727" spans="2:10" x14ac:dyDescent="0.25">
      <c r="B68727" s="27"/>
      <c r="D68727" s="27"/>
      <c r="E68727" s="27"/>
      <c r="I68727" s="27"/>
      <c r="J68727" s="27"/>
    </row>
    <row r="68728" spans="2:10" x14ac:dyDescent="0.25">
      <c r="B68728" s="27"/>
      <c r="D68728" s="27"/>
      <c r="E68728" s="27"/>
      <c r="I68728" s="27"/>
      <c r="J68728" s="27"/>
    </row>
    <row r="68729" spans="2:10" x14ac:dyDescent="0.25">
      <c r="B68729" s="27"/>
      <c r="D68729" s="27"/>
      <c r="E68729" s="27"/>
      <c r="I68729" s="27"/>
      <c r="J68729" s="27"/>
    </row>
    <row r="68730" spans="2:10" x14ac:dyDescent="0.25">
      <c r="B68730" s="27"/>
      <c r="D68730" s="27"/>
      <c r="E68730" s="27"/>
      <c r="I68730" s="27"/>
      <c r="J68730" s="27"/>
    </row>
    <row r="68731" spans="2:10" x14ac:dyDescent="0.25">
      <c r="B68731" s="27"/>
      <c r="D68731" s="27"/>
      <c r="E68731" s="27"/>
      <c r="I68731" s="27"/>
      <c r="J68731" s="27"/>
    </row>
    <row r="68732" spans="2:10" x14ac:dyDescent="0.25">
      <c r="B68732" s="27"/>
      <c r="D68732" s="27"/>
      <c r="E68732" s="27"/>
      <c r="I68732" s="27"/>
      <c r="J68732" s="27"/>
    </row>
    <row r="68733" spans="2:10" x14ac:dyDescent="0.25">
      <c r="B68733" s="27"/>
      <c r="D68733" s="27"/>
      <c r="E68733" s="27"/>
      <c r="I68733" s="27"/>
      <c r="J68733" s="27"/>
    </row>
    <row r="68734" spans="2:10" x14ac:dyDescent="0.25">
      <c r="B68734" s="27"/>
      <c r="D68734" s="27"/>
      <c r="E68734" s="27"/>
      <c r="I68734" s="27"/>
      <c r="J68734" s="27"/>
    </row>
    <row r="68735" spans="2:10" x14ac:dyDescent="0.25">
      <c r="B68735" s="27"/>
      <c r="D68735" s="27"/>
      <c r="E68735" s="27"/>
      <c r="I68735" s="27"/>
      <c r="J68735" s="27"/>
    </row>
    <row r="68736" spans="2:10" x14ac:dyDescent="0.25">
      <c r="B68736" s="27"/>
      <c r="D68736" s="27"/>
      <c r="E68736" s="27"/>
      <c r="I68736" s="27"/>
      <c r="J68736" s="27"/>
    </row>
    <row r="68737" spans="2:10" x14ac:dyDescent="0.25">
      <c r="B68737" s="27"/>
      <c r="D68737" s="27"/>
      <c r="E68737" s="27"/>
      <c r="I68737" s="27"/>
      <c r="J68737" s="27"/>
    </row>
    <row r="68738" spans="2:10" x14ac:dyDescent="0.25">
      <c r="B68738" s="27"/>
      <c r="D68738" s="27"/>
      <c r="E68738" s="27"/>
      <c r="I68738" s="27"/>
      <c r="J68738" s="27"/>
    </row>
    <row r="68739" spans="2:10" x14ac:dyDescent="0.25">
      <c r="B68739" s="27"/>
      <c r="D68739" s="27"/>
      <c r="E68739" s="27"/>
      <c r="I68739" s="27"/>
      <c r="J68739" s="27"/>
    </row>
    <row r="68740" spans="2:10" x14ac:dyDescent="0.25">
      <c r="B68740" s="27"/>
      <c r="D68740" s="27"/>
      <c r="E68740" s="27"/>
      <c r="I68740" s="27"/>
      <c r="J68740" s="27"/>
    </row>
    <row r="68741" spans="2:10" x14ac:dyDescent="0.25">
      <c r="B68741" s="27"/>
      <c r="D68741" s="27"/>
      <c r="E68741" s="27"/>
      <c r="I68741" s="27"/>
      <c r="J68741" s="27"/>
    </row>
    <row r="68742" spans="2:10" x14ac:dyDescent="0.25">
      <c r="B68742" s="27"/>
      <c r="D68742" s="27"/>
      <c r="E68742" s="27"/>
      <c r="I68742" s="27"/>
      <c r="J68742" s="27"/>
    </row>
    <row r="68743" spans="2:10" x14ac:dyDescent="0.25">
      <c r="B68743" s="27"/>
      <c r="D68743" s="27"/>
      <c r="E68743" s="27"/>
      <c r="I68743" s="27"/>
      <c r="J68743" s="27"/>
    </row>
    <row r="68744" spans="2:10" x14ac:dyDescent="0.25">
      <c r="B68744" s="27"/>
      <c r="D68744" s="27"/>
      <c r="E68744" s="27"/>
      <c r="I68744" s="27"/>
      <c r="J68744" s="27"/>
    </row>
    <row r="68745" spans="2:10" x14ac:dyDescent="0.25">
      <c r="B68745" s="27"/>
      <c r="D68745" s="27"/>
      <c r="E68745" s="27"/>
      <c r="I68745" s="27"/>
      <c r="J68745" s="27"/>
    </row>
    <row r="68746" spans="2:10" x14ac:dyDescent="0.25">
      <c r="B68746" s="27"/>
      <c r="D68746" s="27"/>
      <c r="E68746" s="27"/>
      <c r="I68746" s="27"/>
      <c r="J68746" s="27"/>
    </row>
    <row r="68747" spans="2:10" x14ac:dyDescent="0.25">
      <c r="B68747" s="27"/>
      <c r="D68747" s="27"/>
      <c r="E68747" s="27"/>
      <c r="I68747" s="27"/>
      <c r="J68747" s="27"/>
    </row>
    <row r="68748" spans="2:10" x14ac:dyDescent="0.25">
      <c r="B68748" s="27"/>
      <c r="D68748" s="27"/>
      <c r="E68748" s="27"/>
      <c r="I68748" s="27"/>
      <c r="J68748" s="27"/>
    </row>
    <row r="68749" spans="2:10" x14ac:dyDescent="0.25">
      <c r="B68749" s="27"/>
      <c r="D68749" s="27"/>
      <c r="E68749" s="27"/>
      <c r="I68749" s="27"/>
      <c r="J68749" s="27"/>
    </row>
    <row r="68750" spans="2:10" x14ac:dyDescent="0.25">
      <c r="B68750" s="27"/>
      <c r="D68750" s="27"/>
      <c r="E68750" s="27"/>
      <c r="I68750" s="27"/>
      <c r="J68750" s="27"/>
    </row>
    <row r="68751" spans="2:10" x14ac:dyDescent="0.25">
      <c r="B68751" s="27"/>
      <c r="D68751" s="27"/>
      <c r="E68751" s="27"/>
      <c r="I68751" s="27"/>
      <c r="J68751" s="27"/>
    </row>
    <row r="68752" spans="2:10" x14ac:dyDescent="0.25">
      <c r="B68752" s="27"/>
      <c r="D68752" s="27"/>
      <c r="E68752" s="27"/>
      <c r="I68752" s="27"/>
      <c r="J68752" s="27"/>
    </row>
    <row r="68753" spans="2:10" x14ac:dyDescent="0.25">
      <c r="B68753" s="27"/>
      <c r="D68753" s="27"/>
      <c r="E68753" s="27"/>
      <c r="I68753" s="27"/>
      <c r="J68753" s="27"/>
    </row>
    <row r="68754" spans="2:10" x14ac:dyDescent="0.25">
      <c r="B68754" s="27"/>
      <c r="D68754" s="27"/>
      <c r="E68754" s="27"/>
      <c r="I68754" s="27"/>
      <c r="J68754" s="27"/>
    </row>
    <row r="68755" spans="2:10" x14ac:dyDescent="0.25">
      <c r="B68755" s="27"/>
      <c r="D68755" s="27"/>
      <c r="E68755" s="27"/>
      <c r="I68755" s="27"/>
      <c r="J68755" s="27"/>
    </row>
    <row r="68756" spans="2:10" x14ac:dyDescent="0.25">
      <c r="B68756" s="27"/>
      <c r="D68756" s="27"/>
      <c r="E68756" s="27"/>
      <c r="I68756" s="27"/>
      <c r="J68756" s="27"/>
    </row>
    <row r="68757" spans="2:10" x14ac:dyDescent="0.25">
      <c r="B68757" s="27"/>
      <c r="D68757" s="27"/>
      <c r="E68757" s="27"/>
      <c r="I68757" s="27"/>
      <c r="J68757" s="27"/>
    </row>
    <row r="68758" spans="2:10" x14ac:dyDescent="0.25">
      <c r="B68758" s="27"/>
      <c r="D68758" s="27"/>
      <c r="E68758" s="27"/>
      <c r="I68758" s="27"/>
      <c r="J68758" s="27"/>
    </row>
    <row r="68759" spans="2:10" x14ac:dyDescent="0.25">
      <c r="B68759" s="27"/>
      <c r="D68759" s="27"/>
      <c r="E68759" s="27"/>
      <c r="I68759" s="27"/>
      <c r="J68759" s="27"/>
    </row>
    <row r="68760" spans="2:10" x14ac:dyDescent="0.25">
      <c r="B68760" s="27"/>
      <c r="D68760" s="27"/>
      <c r="E68760" s="27"/>
      <c r="I68760" s="27"/>
      <c r="J68760" s="27"/>
    </row>
    <row r="68761" spans="2:10" x14ac:dyDescent="0.25">
      <c r="B68761" s="27"/>
      <c r="D68761" s="27"/>
      <c r="E68761" s="27"/>
      <c r="I68761" s="27"/>
      <c r="J68761" s="27"/>
    </row>
    <row r="68762" spans="2:10" x14ac:dyDescent="0.25">
      <c r="B68762" s="27"/>
      <c r="D68762" s="27"/>
      <c r="E68762" s="27"/>
      <c r="I68762" s="27"/>
      <c r="J68762" s="27"/>
    </row>
    <row r="68763" spans="2:10" x14ac:dyDescent="0.25">
      <c r="B68763" s="27"/>
      <c r="D68763" s="27"/>
      <c r="E68763" s="27"/>
      <c r="I68763" s="27"/>
      <c r="J68763" s="27"/>
    </row>
    <row r="68764" spans="2:10" x14ac:dyDescent="0.25">
      <c r="B68764" s="27"/>
      <c r="D68764" s="27"/>
      <c r="E68764" s="27"/>
      <c r="I68764" s="27"/>
      <c r="J68764" s="27"/>
    </row>
    <row r="68765" spans="2:10" x14ac:dyDescent="0.25">
      <c r="B68765" s="27"/>
      <c r="D68765" s="27"/>
      <c r="E68765" s="27"/>
      <c r="I68765" s="27"/>
      <c r="J68765" s="27"/>
    </row>
    <row r="68766" spans="2:10" x14ac:dyDescent="0.25">
      <c r="B68766" s="27"/>
      <c r="D68766" s="27"/>
      <c r="E68766" s="27"/>
      <c r="I68766" s="27"/>
      <c r="J68766" s="27"/>
    </row>
    <row r="68767" spans="2:10" x14ac:dyDescent="0.25">
      <c r="B68767" s="27"/>
      <c r="D68767" s="27"/>
      <c r="E68767" s="27"/>
      <c r="I68767" s="27"/>
      <c r="J68767" s="27"/>
    </row>
    <row r="68768" spans="2:10" x14ac:dyDescent="0.25">
      <c r="B68768" s="27"/>
      <c r="D68768" s="27"/>
      <c r="E68768" s="27"/>
      <c r="I68768" s="27"/>
      <c r="J68768" s="27"/>
    </row>
    <row r="68769" spans="2:10" x14ac:dyDescent="0.25">
      <c r="B68769" s="27"/>
      <c r="D68769" s="27"/>
      <c r="E68769" s="27"/>
      <c r="I68769" s="27"/>
      <c r="J68769" s="27"/>
    </row>
    <row r="68770" spans="2:10" x14ac:dyDescent="0.25">
      <c r="B68770" s="27"/>
      <c r="D68770" s="27"/>
      <c r="E68770" s="27"/>
      <c r="I68770" s="27"/>
      <c r="J68770" s="27"/>
    </row>
    <row r="68771" spans="2:10" x14ac:dyDescent="0.25">
      <c r="B68771" s="27"/>
      <c r="D68771" s="27"/>
      <c r="E68771" s="27"/>
      <c r="I68771" s="27"/>
      <c r="J68771" s="27"/>
    </row>
    <row r="68772" spans="2:10" x14ac:dyDescent="0.25">
      <c r="B68772" s="27"/>
      <c r="D68772" s="27"/>
      <c r="E68772" s="27"/>
      <c r="I68772" s="27"/>
      <c r="J68772" s="27"/>
    </row>
    <row r="68773" spans="2:10" x14ac:dyDescent="0.25">
      <c r="B68773" s="27"/>
      <c r="D68773" s="27"/>
      <c r="E68773" s="27"/>
      <c r="I68773" s="27"/>
      <c r="J68773" s="27"/>
    </row>
    <row r="68774" spans="2:10" x14ac:dyDescent="0.25">
      <c r="B68774" s="27"/>
      <c r="D68774" s="27"/>
      <c r="E68774" s="27"/>
      <c r="I68774" s="27"/>
      <c r="J68774" s="27"/>
    </row>
    <row r="68775" spans="2:10" x14ac:dyDescent="0.25">
      <c r="B68775" s="27"/>
      <c r="D68775" s="27"/>
      <c r="E68775" s="27"/>
      <c r="I68775" s="27"/>
      <c r="J68775" s="27"/>
    </row>
    <row r="68776" spans="2:10" x14ac:dyDescent="0.25">
      <c r="B68776" s="27"/>
      <c r="D68776" s="27"/>
      <c r="E68776" s="27"/>
      <c r="I68776" s="27"/>
      <c r="J68776" s="27"/>
    </row>
    <row r="68777" spans="2:10" x14ac:dyDescent="0.25">
      <c r="B68777" s="27"/>
      <c r="D68777" s="27"/>
      <c r="E68777" s="27"/>
      <c r="I68777" s="27"/>
      <c r="J68777" s="27"/>
    </row>
    <row r="68778" spans="2:10" x14ac:dyDescent="0.25">
      <c r="B68778" s="27"/>
      <c r="D68778" s="27"/>
      <c r="E68778" s="27"/>
      <c r="I68778" s="27"/>
      <c r="J68778" s="27"/>
    </row>
    <row r="68779" spans="2:10" x14ac:dyDescent="0.25">
      <c r="B68779" s="27"/>
      <c r="D68779" s="27"/>
      <c r="E68779" s="27"/>
      <c r="I68779" s="27"/>
      <c r="J68779" s="27"/>
    </row>
    <row r="68780" spans="2:10" x14ac:dyDescent="0.25">
      <c r="B68780" s="27"/>
      <c r="D68780" s="27"/>
      <c r="E68780" s="27"/>
      <c r="I68780" s="27"/>
      <c r="J68780" s="27"/>
    </row>
    <row r="68781" spans="2:10" x14ac:dyDescent="0.25">
      <c r="B68781" s="27"/>
      <c r="D68781" s="27"/>
      <c r="E68781" s="27"/>
      <c r="I68781" s="27"/>
      <c r="J68781" s="27"/>
    </row>
    <row r="68782" spans="2:10" x14ac:dyDescent="0.25">
      <c r="B68782" s="27"/>
      <c r="D68782" s="27"/>
      <c r="E68782" s="27"/>
      <c r="I68782" s="27"/>
      <c r="J68782" s="27"/>
    </row>
    <row r="68783" spans="2:10" x14ac:dyDescent="0.25">
      <c r="B68783" s="27"/>
      <c r="D68783" s="27"/>
      <c r="E68783" s="27"/>
      <c r="I68783" s="27"/>
      <c r="J68783" s="27"/>
    </row>
    <row r="68784" spans="2:10" x14ac:dyDescent="0.25">
      <c r="B68784" s="27"/>
      <c r="D68784" s="27"/>
      <c r="E68784" s="27"/>
      <c r="I68784" s="27"/>
      <c r="J68784" s="27"/>
    </row>
    <row r="68785" spans="2:10" x14ac:dyDescent="0.25">
      <c r="B68785" s="27"/>
      <c r="D68785" s="27"/>
      <c r="E68785" s="27"/>
      <c r="I68785" s="27"/>
      <c r="J68785" s="27"/>
    </row>
    <row r="68786" spans="2:10" x14ac:dyDescent="0.25">
      <c r="B68786" s="27"/>
      <c r="D68786" s="27"/>
      <c r="E68786" s="27"/>
      <c r="I68786" s="27"/>
      <c r="J68786" s="27"/>
    </row>
    <row r="68787" spans="2:10" x14ac:dyDescent="0.25">
      <c r="B68787" s="27"/>
      <c r="D68787" s="27"/>
      <c r="E68787" s="27"/>
      <c r="I68787" s="27"/>
      <c r="J68787" s="27"/>
    </row>
    <row r="68788" spans="2:10" x14ac:dyDescent="0.25">
      <c r="B68788" s="27"/>
      <c r="D68788" s="27"/>
      <c r="E68788" s="27"/>
      <c r="I68788" s="27"/>
      <c r="J68788" s="27"/>
    </row>
    <row r="68789" spans="2:10" x14ac:dyDescent="0.25">
      <c r="B68789" s="27"/>
      <c r="D68789" s="27"/>
      <c r="E68789" s="27"/>
      <c r="I68789" s="27"/>
      <c r="J68789" s="27"/>
    </row>
    <row r="68790" spans="2:10" x14ac:dyDescent="0.25">
      <c r="B68790" s="27"/>
      <c r="D68790" s="27"/>
      <c r="E68790" s="27"/>
      <c r="I68790" s="27"/>
      <c r="J68790" s="27"/>
    </row>
    <row r="68791" spans="2:10" x14ac:dyDescent="0.25">
      <c r="B68791" s="27"/>
      <c r="D68791" s="27"/>
      <c r="E68791" s="27"/>
      <c r="I68791" s="27"/>
      <c r="J68791" s="27"/>
    </row>
    <row r="68792" spans="2:10" x14ac:dyDescent="0.25">
      <c r="B68792" s="27"/>
      <c r="D68792" s="27"/>
      <c r="E68792" s="27"/>
      <c r="I68792" s="27"/>
      <c r="J68792" s="27"/>
    </row>
    <row r="68793" spans="2:10" x14ac:dyDescent="0.25">
      <c r="B68793" s="27"/>
      <c r="D68793" s="27"/>
      <c r="E68793" s="27"/>
      <c r="I68793" s="27"/>
      <c r="J68793" s="27"/>
    </row>
    <row r="68794" spans="2:10" x14ac:dyDescent="0.25">
      <c r="B68794" s="27"/>
      <c r="D68794" s="27"/>
      <c r="E68794" s="27"/>
      <c r="I68794" s="27"/>
      <c r="J68794" s="27"/>
    </row>
    <row r="68795" spans="2:10" x14ac:dyDescent="0.25">
      <c r="B68795" s="27"/>
      <c r="D68795" s="27"/>
      <c r="E68795" s="27"/>
      <c r="I68795" s="27"/>
      <c r="J68795" s="27"/>
    </row>
    <row r="68796" spans="2:10" x14ac:dyDescent="0.25">
      <c r="B68796" s="27"/>
      <c r="D68796" s="27"/>
      <c r="E68796" s="27"/>
      <c r="I68796" s="27"/>
      <c r="J68796" s="27"/>
    </row>
    <row r="68797" spans="2:10" x14ac:dyDescent="0.25">
      <c r="B68797" s="27"/>
      <c r="D68797" s="27"/>
      <c r="E68797" s="27"/>
      <c r="I68797" s="27"/>
      <c r="J68797" s="27"/>
    </row>
    <row r="68798" spans="2:10" x14ac:dyDescent="0.25">
      <c r="B68798" s="27"/>
      <c r="D68798" s="27"/>
      <c r="E68798" s="27"/>
      <c r="I68798" s="27"/>
      <c r="J68798" s="27"/>
    </row>
    <row r="68799" spans="2:10" x14ac:dyDescent="0.25">
      <c r="B68799" s="27"/>
      <c r="D68799" s="27"/>
      <c r="E68799" s="27"/>
      <c r="I68799" s="27"/>
      <c r="J68799" s="27"/>
    </row>
    <row r="68800" spans="2:10" x14ac:dyDescent="0.25">
      <c r="B68800" s="27"/>
      <c r="D68800" s="27"/>
      <c r="E68800" s="27"/>
      <c r="I68800" s="27"/>
      <c r="J68800" s="27"/>
    </row>
    <row r="68801" spans="2:10" x14ac:dyDescent="0.25">
      <c r="B68801" s="27"/>
      <c r="D68801" s="27"/>
      <c r="E68801" s="27"/>
      <c r="I68801" s="27"/>
      <c r="J68801" s="27"/>
    </row>
    <row r="68802" spans="2:10" x14ac:dyDescent="0.25">
      <c r="B68802" s="27"/>
      <c r="D68802" s="27"/>
      <c r="E68802" s="27"/>
      <c r="I68802" s="27"/>
      <c r="J68802" s="27"/>
    </row>
    <row r="68803" spans="2:10" x14ac:dyDescent="0.25">
      <c r="B68803" s="27"/>
      <c r="D68803" s="27"/>
      <c r="E68803" s="27"/>
      <c r="I68803" s="27"/>
      <c r="J68803" s="27"/>
    </row>
    <row r="68804" spans="2:10" x14ac:dyDescent="0.25">
      <c r="B68804" s="27"/>
      <c r="D68804" s="27"/>
      <c r="E68804" s="27"/>
      <c r="I68804" s="27"/>
      <c r="J68804" s="27"/>
    </row>
    <row r="68805" spans="2:10" x14ac:dyDescent="0.25">
      <c r="B68805" s="27"/>
      <c r="D68805" s="27"/>
      <c r="E68805" s="27"/>
      <c r="I68805" s="27"/>
      <c r="J68805" s="27"/>
    </row>
    <row r="68806" spans="2:10" x14ac:dyDescent="0.25">
      <c r="B68806" s="27"/>
      <c r="D68806" s="27"/>
      <c r="E68806" s="27"/>
      <c r="I68806" s="27"/>
      <c r="J68806" s="27"/>
    </row>
    <row r="68807" spans="2:10" x14ac:dyDescent="0.25">
      <c r="B68807" s="27"/>
      <c r="D68807" s="27"/>
      <c r="E68807" s="27"/>
      <c r="I68807" s="27"/>
      <c r="J68807" s="27"/>
    </row>
    <row r="68808" spans="2:10" x14ac:dyDescent="0.25">
      <c r="B68808" s="27"/>
      <c r="D68808" s="27"/>
      <c r="E68808" s="27"/>
      <c r="I68808" s="27"/>
      <c r="J68808" s="27"/>
    </row>
    <row r="68809" spans="2:10" x14ac:dyDescent="0.25">
      <c r="B68809" s="27"/>
      <c r="D68809" s="27"/>
      <c r="E68809" s="27"/>
      <c r="I68809" s="27"/>
      <c r="J68809" s="27"/>
    </row>
    <row r="68810" spans="2:10" x14ac:dyDescent="0.25">
      <c r="B68810" s="27"/>
      <c r="D68810" s="27"/>
      <c r="E68810" s="27"/>
      <c r="I68810" s="27"/>
      <c r="J68810" s="27"/>
    </row>
    <row r="68811" spans="2:10" x14ac:dyDescent="0.25">
      <c r="B68811" s="27"/>
      <c r="D68811" s="27"/>
      <c r="E68811" s="27"/>
      <c r="I68811" s="27"/>
      <c r="J68811" s="27"/>
    </row>
    <row r="68812" spans="2:10" x14ac:dyDescent="0.25">
      <c r="B68812" s="27"/>
      <c r="D68812" s="27"/>
      <c r="E68812" s="27"/>
      <c r="I68812" s="27"/>
      <c r="J68812" s="27"/>
    </row>
    <row r="68813" spans="2:10" x14ac:dyDescent="0.25">
      <c r="B68813" s="27"/>
      <c r="D68813" s="27"/>
      <c r="E68813" s="27"/>
      <c r="I68813" s="27"/>
      <c r="J68813" s="27"/>
    </row>
    <row r="68814" spans="2:10" x14ac:dyDescent="0.25">
      <c r="B68814" s="27"/>
      <c r="D68814" s="27"/>
      <c r="E68814" s="27"/>
      <c r="I68814" s="27"/>
      <c r="J68814" s="27"/>
    </row>
    <row r="68815" spans="2:10" x14ac:dyDescent="0.25">
      <c r="B68815" s="27"/>
      <c r="D68815" s="27"/>
      <c r="E68815" s="27"/>
      <c r="I68815" s="27"/>
      <c r="J68815" s="27"/>
    </row>
    <row r="68816" spans="2:10" x14ac:dyDescent="0.25">
      <c r="B68816" s="27"/>
      <c r="D68816" s="27"/>
      <c r="E68816" s="27"/>
      <c r="I68816" s="27"/>
      <c r="J68816" s="27"/>
    </row>
    <row r="68817" spans="2:10" x14ac:dyDescent="0.25">
      <c r="B68817" s="27"/>
      <c r="D68817" s="27"/>
      <c r="E68817" s="27"/>
      <c r="I68817" s="27"/>
      <c r="J68817" s="27"/>
    </row>
    <row r="68818" spans="2:10" x14ac:dyDescent="0.25">
      <c r="B68818" s="27"/>
      <c r="D68818" s="27"/>
      <c r="E68818" s="27"/>
      <c r="I68818" s="27"/>
      <c r="J68818" s="27"/>
    </row>
    <row r="68819" spans="2:10" x14ac:dyDescent="0.25">
      <c r="B68819" s="27"/>
      <c r="D68819" s="27"/>
      <c r="E68819" s="27"/>
      <c r="I68819" s="27"/>
      <c r="J68819" s="27"/>
    </row>
    <row r="68820" spans="2:10" x14ac:dyDescent="0.25">
      <c r="B68820" s="27"/>
      <c r="D68820" s="27"/>
      <c r="E68820" s="27"/>
      <c r="I68820" s="27"/>
      <c r="J68820" s="27"/>
    </row>
    <row r="68821" spans="2:10" x14ac:dyDescent="0.25">
      <c r="B68821" s="27"/>
      <c r="D68821" s="27"/>
      <c r="E68821" s="27"/>
      <c r="I68821" s="27"/>
      <c r="J68821" s="27"/>
    </row>
    <row r="68822" spans="2:10" x14ac:dyDescent="0.25">
      <c r="B68822" s="27"/>
      <c r="D68822" s="27"/>
      <c r="E68822" s="27"/>
      <c r="I68822" s="27"/>
      <c r="J68822" s="27"/>
    </row>
    <row r="68823" spans="2:10" x14ac:dyDescent="0.25">
      <c r="B68823" s="27"/>
      <c r="D68823" s="27"/>
      <c r="E68823" s="27"/>
      <c r="I68823" s="27"/>
      <c r="J68823" s="27"/>
    </row>
    <row r="68824" spans="2:10" x14ac:dyDescent="0.25">
      <c r="B68824" s="27"/>
      <c r="D68824" s="27"/>
      <c r="E68824" s="27"/>
      <c r="I68824" s="27"/>
      <c r="J68824" s="27"/>
    </row>
    <row r="68825" spans="2:10" x14ac:dyDescent="0.25">
      <c r="B68825" s="27"/>
      <c r="D68825" s="27"/>
      <c r="E68825" s="27"/>
      <c r="I68825" s="27"/>
      <c r="J68825" s="27"/>
    </row>
    <row r="68826" spans="2:10" x14ac:dyDescent="0.25">
      <c r="B68826" s="27"/>
      <c r="D68826" s="27"/>
      <c r="E68826" s="27"/>
      <c r="I68826" s="27"/>
      <c r="J68826" s="27"/>
    </row>
    <row r="68827" spans="2:10" x14ac:dyDescent="0.25">
      <c r="B68827" s="27"/>
      <c r="D68827" s="27"/>
      <c r="E68827" s="27"/>
      <c r="I68827" s="27"/>
      <c r="J68827" s="27"/>
    </row>
    <row r="68828" spans="2:10" x14ac:dyDescent="0.25">
      <c r="B68828" s="27"/>
      <c r="D68828" s="27"/>
      <c r="E68828" s="27"/>
      <c r="I68828" s="27"/>
      <c r="J68828" s="27"/>
    </row>
    <row r="68829" spans="2:10" x14ac:dyDescent="0.25">
      <c r="B68829" s="27"/>
      <c r="D68829" s="27"/>
      <c r="E68829" s="27"/>
      <c r="I68829" s="27"/>
      <c r="J68829" s="27"/>
    </row>
    <row r="68830" spans="2:10" x14ac:dyDescent="0.25">
      <c r="B68830" s="27"/>
      <c r="D68830" s="27"/>
      <c r="E68830" s="27"/>
      <c r="I68830" s="27"/>
      <c r="J68830" s="27"/>
    </row>
    <row r="68831" spans="2:10" x14ac:dyDescent="0.25">
      <c r="B68831" s="27"/>
      <c r="D68831" s="27"/>
      <c r="E68831" s="27"/>
      <c r="I68831" s="27"/>
      <c r="J68831" s="27"/>
    </row>
    <row r="68832" spans="2:10" x14ac:dyDescent="0.25">
      <c r="B68832" s="27"/>
      <c r="D68832" s="27"/>
      <c r="E68832" s="27"/>
      <c r="I68832" s="27"/>
      <c r="J68832" s="27"/>
    </row>
    <row r="68833" spans="2:10" x14ac:dyDescent="0.25">
      <c r="B68833" s="27"/>
      <c r="D68833" s="27"/>
      <c r="E68833" s="27"/>
      <c r="I68833" s="27"/>
      <c r="J68833" s="27"/>
    </row>
    <row r="68834" spans="2:10" x14ac:dyDescent="0.25">
      <c r="B68834" s="27"/>
      <c r="D68834" s="27"/>
      <c r="E68834" s="27"/>
      <c r="I68834" s="27"/>
      <c r="J68834" s="27"/>
    </row>
    <row r="68835" spans="2:10" x14ac:dyDescent="0.25">
      <c r="B68835" s="27"/>
      <c r="D68835" s="27"/>
      <c r="E68835" s="27"/>
      <c r="I68835" s="27"/>
      <c r="J68835" s="27"/>
    </row>
    <row r="68836" spans="2:10" x14ac:dyDescent="0.25">
      <c r="B68836" s="27"/>
      <c r="D68836" s="27"/>
      <c r="E68836" s="27"/>
      <c r="I68836" s="27"/>
      <c r="J68836" s="27"/>
    </row>
    <row r="68837" spans="2:10" x14ac:dyDescent="0.25">
      <c r="B68837" s="27"/>
      <c r="D68837" s="27"/>
      <c r="E68837" s="27"/>
      <c r="I68837" s="27"/>
      <c r="J68837" s="27"/>
    </row>
    <row r="68838" spans="2:10" x14ac:dyDescent="0.25">
      <c r="B68838" s="27"/>
      <c r="D68838" s="27"/>
      <c r="E68838" s="27"/>
      <c r="I68838" s="27"/>
      <c r="J68838" s="27"/>
    </row>
    <row r="68839" spans="2:10" x14ac:dyDescent="0.25">
      <c r="B68839" s="27"/>
      <c r="D68839" s="27"/>
      <c r="E68839" s="27"/>
      <c r="I68839" s="27"/>
      <c r="J68839" s="27"/>
    </row>
    <row r="68840" spans="2:10" x14ac:dyDescent="0.25">
      <c r="B68840" s="27"/>
      <c r="D68840" s="27"/>
      <c r="E68840" s="27"/>
      <c r="I68840" s="27"/>
      <c r="J68840" s="27"/>
    </row>
    <row r="68841" spans="2:10" x14ac:dyDescent="0.25">
      <c r="B68841" s="27"/>
      <c r="D68841" s="27"/>
      <c r="E68841" s="27"/>
      <c r="I68841" s="27"/>
      <c r="J68841" s="27"/>
    </row>
    <row r="68842" spans="2:10" x14ac:dyDescent="0.25">
      <c r="B68842" s="27"/>
      <c r="D68842" s="27"/>
      <c r="E68842" s="27"/>
      <c r="I68842" s="27"/>
      <c r="J68842" s="27"/>
    </row>
    <row r="68843" spans="2:10" x14ac:dyDescent="0.25">
      <c r="B68843" s="27"/>
      <c r="D68843" s="27"/>
      <c r="E68843" s="27"/>
      <c r="I68843" s="27"/>
      <c r="J68843" s="27"/>
    </row>
    <row r="68844" spans="2:10" x14ac:dyDescent="0.25">
      <c r="B68844" s="27"/>
      <c r="D68844" s="27"/>
      <c r="E68844" s="27"/>
      <c r="I68844" s="27"/>
      <c r="J68844" s="27"/>
    </row>
    <row r="68845" spans="2:10" x14ac:dyDescent="0.25">
      <c r="B68845" s="27"/>
      <c r="D68845" s="27"/>
      <c r="E68845" s="27"/>
      <c r="I68845" s="27"/>
      <c r="J68845" s="27"/>
    </row>
    <row r="68846" spans="2:10" x14ac:dyDescent="0.25">
      <c r="B68846" s="27"/>
      <c r="D68846" s="27"/>
      <c r="E68846" s="27"/>
      <c r="I68846" s="27"/>
      <c r="J68846" s="27"/>
    </row>
    <row r="68847" spans="2:10" x14ac:dyDescent="0.25">
      <c r="B68847" s="27"/>
      <c r="D68847" s="27"/>
      <c r="E68847" s="27"/>
      <c r="I68847" s="27"/>
      <c r="J68847" s="27"/>
    </row>
    <row r="68848" spans="2:10" x14ac:dyDescent="0.25">
      <c r="B68848" s="27"/>
      <c r="D68848" s="27"/>
      <c r="E68848" s="27"/>
      <c r="I68848" s="27"/>
      <c r="J68848" s="27"/>
    </row>
    <row r="68849" spans="2:10" x14ac:dyDescent="0.25">
      <c r="B68849" s="27"/>
      <c r="D68849" s="27"/>
      <c r="E68849" s="27"/>
      <c r="I68849" s="27"/>
      <c r="J68849" s="27"/>
    </row>
    <row r="68850" spans="2:10" x14ac:dyDescent="0.25">
      <c r="B68850" s="27"/>
      <c r="D68850" s="27"/>
      <c r="E68850" s="27"/>
      <c r="I68850" s="27"/>
      <c r="J68850" s="27"/>
    </row>
    <row r="68851" spans="2:10" x14ac:dyDescent="0.25">
      <c r="B68851" s="27"/>
      <c r="D68851" s="27"/>
      <c r="E68851" s="27"/>
      <c r="I68851" s="27"/>
      <c r="J68851" s="27"/>
    </row>
    <row r="68852" spans="2:10" x14ac:dyDescent="0.25">
      <c r="B68852" s="27"/>
      <c r="D68852" s="27"/>
      <c r="E68852" s="27"/>
      <c r="I68852" s="27"/>
      <c r="J68852" s="27"/>
    </row>
    <row r="68853" spans="2:10" x14ac:dyDescent="0.25">
      <c r="B68853" s="27"/>
      <c r="D68853" s="27"/>
      <c r="E68853" s="27"/>
      <c r="I68853" s="27"/>
      <c r="J68853" s="27"/>
    </row>
    <row r="68854" spans="2:10" x14ac:dyDescent="0.25">
      <c r="B68854" s="27"/>
      <c r="D68854" s="27"/>
      <c r="E68854" s="27"/>
      <c r="I68854" s="27"/>
      <c r="J68854" s="27"/>
    </row>
    <row r="68855" spans="2:10" x14ac:dyDescent="0.25">
      <c r="B68855" s="27"/>
      <c r="D68855" s="27"/>
      <c r="E68855" s="27"/>
      <c r="I68855" s="27"/>
      <c r="J68855" s="27"/>
    </row>
    <row r="68856" spans="2:10" x14ac:dyDescent="0.25">
      <c r="B68856" s="27"/>
      <c r="D68856" s="27"/>
      <c r="E68856" s="27"/>
      <c r="I68856" s="27"/>
      <c r="J68856" s="27"/>
    </row>
    <row r="68857" spans="2:10" x14ac:dyDescent="0.25">
      <c r="B68857" s="27"/>
      <c r="D68857" s="27"/>
      <c r="E68857" s="27"/>
      <c r="I68857" s="27"/>
      <c r="J68857" s="27"/>
    </row>
    <row r="68858" spans="2:10" x14ac:dyDescent="0.25">
      <c r="B68858" s="27"/>
      <c r="D68858" s="27"/>
      <c r="E68858" s="27"/>
      <c r="I68858" s="27"/>
      <c r="J68858" s="27"/>
    </row>
    <row r="68859" spans="2:10" x14ac:dyDescent="0.25">
      <c r="B68859" s="27"/>
      <c r="D68859" s="27"/>
      <c r="E68859" s="27"/>
      <c r="I68859" s="27"/>
      <c r="J68859" s="27"/>
    </row>
    <row r="68860" spans="2:10" x14ac:dyDescent="0.25">
      <c r="B68860" s="27"/>
      <c r="D68860" s="27"/>
      <c r="E68860" s="27"/>
      <c r="I68860" s="27"/>
      <c r="J68860" s="27"/>
    </row>
    <row r="68861" spans="2:10" x14ac:dyDescent="0.25">
      <c r="B68861" s="27"/>
      <c r="D68861" s="27"/>
      <c r="E68861" s="27"/>
      <c r="I68861" s="27"/>
      <c r="J68861" s="27"/>
    </row>
    <row r="68862" spans="2:10" x14ac:dyDescent="0.25">
      <c r="B68862" s="27"/>
      <c r="D68862" s="27"/>
      <c r="E68862" s="27"/>
      <c r="I68862" s="27"/>
      <c r="J68862" s="27"/>
    </row>
    <row r="68863" spans="2:10" x14ac:dyDescent="0.25">
      <c r="B68863" s="27"/>
      <c r="D68863" s="27"/>
      <c r="E68863" s="27"/>
      <c r="I68863" s="27"/>
      <c r="J68863" s="27"/>
    </row>
    <row r="68864" spans="2:10" x14ac:dyDescent="0.25">
      <c r="B68864" s="27"/>
      <c r="D68864" s="27"/>
      <c r="E68864" s="27"/>
      <c r="I68864" s="27"/>
      <c r="J68864" s="27"/>
    </row>
    <row r="68865" spans="2:10" x14ac:dyDescent="0.25">
      <c r="B68865" s="27"/>
      <c r="D68865" s="27"/>
      <c r="E68865" s="27"/>
      <c r="I68865" s="27"/>
      <c r="J68865" s="27"/>
    </row>
    <row r="68866" spans="2:10" x14ac:dyDescent="0.25">
      <c r="B68866" s="27"/>
      <c r="D68866" s="27"/>
      <c r="E68866" s="27"/>
      <c r="I68866" s="27"/>
      <c r="J68866" s="27"/>
    </row>
    <row r="68867" spans="2:10" x14ac:dyDescent="0.25">
      <c r="B68867" s="27"/>
      <c r="D68867" s="27"/>
      <c r="E68867" s="27"/>
      <c r="I68867" s="27"/>
      <c r="J68867" s="27"/>
    </row>
    <row r="68868" spans="2:10" x14ac:dyDescent="0.25">
      <c r="B68868" s="27"/>
      <c r="D68868" s="27"/>
      <c r="E68868" s="27"/>
      <c r="I68868" s="27"/>
      <c r="J68868" s="27"/>
    </row>
    <row r="68869" spans="2:10" x14ac:dyDescent="0.25">
      <c r="B68869" s="27"/>
      <c r="D68869" s="27"/>
      <c r="E68869" s="27"/>
      <c r="I68869" s="27"/>
      <c r="J68869" s="27"/>
    </row>
    <row r="68870" spans="2:10" x14ac:dyDescent="0.25">
      <c r="B68870" s="27"/>
      <c r="D68870" s="27"/>
      <c r="E68870" s="27"/>
      <c r="I68870" s="27"/>
      <c r="J68870" s="27"/>
    </row>
    <row r="68871" spans="2:10" x14ac:dyDescent="0.25">
      <c r="B68871" s="27"/>
      <c r="D68871" s="27"/>
      <c r="E68871" s="27"/>
      <c r="I68871" s="27"/>
      <c r="J68871" s="27"/>
    </row>
    <row r="68872" spans="2:10" x14ac:dyDescent="0.25">
      <c r="B68872" s="27"/>
      <c r="D68872" s="27"/>
      <c r="E68872" s="27"/>
      <c r="I68872" s="27"/>
      <c r="J68872" s="27"/>
    </row>
    <row r="68873" spans="2:10" x14ac:dyDescent="0.25">
      <c r="B68873" s="27"/>
      <c r="D68873" s="27"/>
      <c r="E68873" s="27"/>
      <c r="I68873" s="27"/>
      <c r="J68873" s="27"/>
    </row>
    <row r="68874" spans="2:10" x14ac:dyDescent="0.25">
      <c r="B68874" s="27"/>
      <c r="D68874" s="27"/>
      <c r="E68874" s="27"/>
      <c r="I68874" s="27"/>
      <c r="J68874" s="27"/>
    </row>
    <row r="68875" spans="2:10" x14ac:dyDescent="0.25">
      <c r="B68875" s="27"/>
      <c r="D68875" s="27"/>
      <c r="E68875" s="27"/>
      <c r="I68875" s="27"/>
      <c r="J68875" s="27"/>
    </row>
    <row r="68876" spans="2:10" x14ac:dyDescent="0.25">
      <c r="B68876" s="27"/>
      <c r="D68876" s="27"/>
      <c r="E68876" s="27"/>
      <c r="I68876" s="27"/>
      <c r="J68876" s="27"/>
    </row>
    <row r="68877" spans="2:10" x14ac:dyDescent="0.25">
      <c r="B68877" s="27"/>
      <c r="D68877" s="27"/>
      <c r="E68877" s="27"/>
      <c r="I68877" s="27"/>
      <c r="J68877" s="27"/>
    </row>
    <row r="68878" spans="2:10" x14ac:dyDescent="0.25">
      <c r="B68878" s="27"/>
      <c r="D68878" s="27"/>
      <c r="E68878" s="27"/>
      <c r="I68878" s="27"/>
      <c r="J68878" s="27"/>
    </row>
    <row r="68879" spans="2:10" x14ac:dyDescent="0.25">
      <c r="B68879" s="27"/>
      <c r="D68879" s="27"/>
      <c r="E68879" s="27"/>
      <c r="I68879" s="27"/>
      <c r="J68879" s="27"/>
    </row>
    <row r="68880" spans="2:10" x14ac:dyDescent="0.25">
      <c r="B68880" s="27"/>
      <c r="D68880" s="27"/>
      <c r="E68880" s="27"/>
      <c r="I68880" s="27"/>
      <c r="J68880" s="27"/>
    </row>
    <row r="68881" spans="2:10" x14ac:dyDescent="0.25">
      <c r="B68881" s="27"/>
      <c r="D68881" s="27"/>
      <c r="E68881" s="27"/>
      <c r="I68881" s="27"/>
      <c r="J68881" s="27"/>
    </row>
    <row r="68882" spans="2:10" x14ac:dyDescent="0.25">
      <c r="B68882" s="27"/>
      <c r="D68882" s="27"/>
      <c r="E68882" s="27"/>
      <c r="I68882" s="27"/>
      <c r="J68882" s="27"/>
    </row>
    <row r="68883" spans="2:10" x14ac:dyDescent="0.25">
      <c r="B68883" s="27"/>
      <c r="D68883" s="27"/>
      <c r="E68883" s="27"/>
      <c r="I68883" s="27"/>
      <c r="J68883" s="27"/>
    </row>
    <row r="68884" spans="2:10" x14ac:dyDescent="0.25">
      <c r="B68884" s="27"/>
      <c r="D68884" s="27"/>
      <c r="E68884" s="27"/>
      <c r="I68884" s="27"/>
      <c r="J68884" s="27"/>
    </row>
    <row r="68885" spans="2:10" x14ac:dyDescent="0.25">
      <c r="B68885" s="27"/>
      <c r="D68885" s="27"/>
      <c r="E68885" s="27"/>
      <c r="I68885" s="27"/>
      <c r="J68885" s="27"/>
    </row>
    <row r="68886" spans="2:10" x14ac:dyDescent="0.25">
      <c r="B68886" s="27"/>
      <c r="D68886" s="27"/>
      <c r="E68886" s="27"/>
      <c r="I68886" s="27"/>
      <c r="J68886" s="27"/>
    </row>
    <row r="68887" spans="2:10" x14ac:dyDescent="0.25">
      <c r="B68887" s="27"/>
      <c r="D68887" s="27"/>
      <c r="E68887" s="27"/>
      <c r="I68887" s="27"/>
      <c r="J68887" s="27"/>
    </row>
    <row r="68888" spans="2:10" x14ac:dyDescent="0.25">
      <c r="B68888" s="27"/>
      <c r="D68888" s="27"/>
      <c r="E68888" s="27"/>
      <c r="I68888" s="27"/>
      <c r="J68888" s="27"/>
    </row>
    <row r="68889" spans="2:10" x14ac:dyDescent="0.25">
      <c r="B68889" s="27"/>
      <c r="D68889" s="27"/>
      <c r="E68889" s="27"/>
      <c r="I68889" s="27"/>
      <c r="J68889" s="27"/>
    </row>
    <row r="68890" spans="2:10" x14ac:dyDescent="0.25">
      <c r="B68890" s="27"/>
      <c r="D68890" s="27"/>
      <c r="E68890" s="27"/>
      <c r="I68890" s="27"/>
      <c r="J68890" s="27"/>
    </row>
    <row r="68891" spans="2:10" x14ac:dyDescent="0.25">
      <c r="B68891" s="27"/>
      <c r="D68891" s="27"/>
      <c r="E68891" s="27"/>
      <c r="I68891" s="27"/>
      <c r="J68891" s="27"/>
    </row>
    <row r="68892" spans="2:10" x14ac:dyDescent="0.25">
      <c r="B68892" s="27"/>
      <c r="D68892" s="27"/>
      <c r="E68892" s="27"/>
      <c r="I68892" s="27"/>
      <c r="J68892" s="27"/>
    </row>
    <row r="68893" spans="2:10" x14ac:dyDescent="0.25">
      <c r="B68893" s="27"/>
      <c r="D68893" s="27"/>
      <c r="E68893" s="27"/>
      <c r="I68893" s="27"/>
      <c r="J68893" s="27"/>
    </row>
    <row r="68894" spans="2:10" x14ac:dyDescent="0.25">
      <c r="B68894" s="27"/>
      <c r="D68894" s="27"/>
      <c r="E68894" s="27"/>
      <c r="I68894" s="27"/>
      <c r="J68894" s="27"/>
    </row>
    <row r="68895" spans="2:10" x14ac:dyDescent="0.25">
      <c r="B68895" s="27"/>
      <c r="D68895" s="27"/>
      <c r="E68895" s="27"/>
      <c r="I68895" s="27"/>
      <c r="J68895" s="27"/>
    </row>
    <row r="68896" spans="2:10" x14ac:dyDescent="0.25">
      <c r="B68896" s="27"/>
      <c r="D68896" s="27"/>
      <c r="E68896" s="27"/>
      <c r="I68896" s="27"/>
      <c r="J68896" s="27"/>
    </row>
    <row r="68897" spans="2:10" x14ac:dyDescent="0.25">
      <c r="B68897" s="27"/>
      <c r="D68897" s="27"/>
      <c r="E68897" s="27"/>
      <c r="I68897" s="27"/>
      <c r="J68897" s="27"/>
    </row>
    <row r="68898" spans="2:10" x14ac:dyDescent="0.25">
      <c r="B68898" s="27"/>
      <c r="D68898" s="27"/>
      <c r="E68898" s="27"/>
      <c r="I68898" s="27"/>
      <c r="J68898" s="27"/>
    </row>
    <row r="68899" spans="2:10" x14ac:dyDescent="0.25">
      <c r="B68899" s="27"/>
      <c r="D68899" s="27"/>
      <c r="E68899" s="27"/>
      <c r="I68899" s="27"/>
      <c r="J68899" s="27"/>
    </row>
    <row r="68900" spans="2:10" x14ac:dyDescent="0.25">
      <c r="B68900" s="27"/>
      <c r="D68900" s="27"/>
      <c r="E68900" s="27"/>
      <c r="I68900" s="27"/>
      <c r="J68900" s="27"/>
    </row>
    <row r="68901" spans="2:10" x14ac:dyDescent="0.25">
      <c r="B68901" s="27"/>
      <c r="D68901" s="27"/>
      <c r="E68901" s="27"/>
      <c r="I68901" s="27"/>
      <c r="J68901" s="27"/>
    </row>
    <row r="68902" spans="2:10" x14ac:dyDescent="0.25">
      <c r="B68902" s="27"/>
      <c r="D68902" s="27"/>
      <c r="E68902" s="27"/>
      <c r="I68902" s="27"/>
      <c r="J68902" s="27"/>
    </row>
    <row r="68903" spans="2:10" x14ac:dyDescent="0.25">
      <c r="B68903" s="27"/>
      <c r="D68903" s="27"/>
      <c r="E68903" s="27"/>
      <c r="I68903" s="27"/>
      <c r="J68903" s="27"/>
    </row>
    <row r="68904" spans="2:10" x14ac:dyDescent="0.25">
      <c r="B68904" s="27"/>
      <c r="D68904" s="27"/>
      <c r="E68904" s="27"/>
      <c r="I68904" s="27"/>
      <c r="J68904" s="27"/>
    </row>
    <row r="68905" spans="2:10" x14ac:dyDescent="0.25">
      <c r="B68905" s="27"/>
      <c r="D68905" s="27"/>
      <c r="E68905" s="27"/>
      <c r="I68905" s="27"/>
      <c r="J68905" s="27"/>
    </row>
    <row r="68906" spans="2:10" x14ac:dyDescent="0.25">
      <c r="B68906" s="27"/>
      <c r="D68906" s="27"/>
      <c r="E68906" s="27"/>
      <c r="I68906" s="27"/>
      <c r="J68906" s="27"/>
    </row>
    <row r="68907" spans="2:10" x14ac:dyDescent="0.25">
      <c r="B68907" s="27"/>
      <c r="D68907" s="27"/>
      <c r="E68907" s="27"/>
      <c r="I68907" s="27"/>
      <c r="J68907" s="27"/>
    </row>
    <row r="68908" spans="2:10" x14ac:dyDescent="0.25">
      <c r="B68908" s="27"/>
      <c r="D68908" s="27"/>
      <c r="E68908" s="27"/>
      <c r="I68908" s="27"/>
      <c r="J68908" s="27"/>
    </row>
    <row r="68909" spans="2:10" x14ac:dyDescent="0.25">
      <c r="B68909" s="27"/>
      <c r="D68909" s="27"/>
      <c r="E68909" s="27"/>
      <c r="I68909" s="27"/>
      <c r="J68909" s="27"/>
    </row>
    <row r="68910" spans="2:10" x14ac:dyDescent="0.25">
      <c r="B68910" s="27"/>
      <c r="D68910" s="27"/>
      <c r="E68910" s="27"/>
      <c r="I68910" s="27"/>
      <c r="J68910" s="27"/>
    </row>
    <row r="68911" spans="2:10" x14ac:dyDescent="0.25">
      <c r="B68911" s="27"/>
      <c r="D68911" s="27"/>
      <c r="E68911" s="27"/>
      <c r="I68911" s="27"/>
      <c r="J68911" s="27"/>
    </row>
    <row r="68912" spans="2:10" x14ac:dyDescent="0.25">
      <c r="B68912" s="27"/>
      <c r="D68912" s="27"/>
      <c r="E68912" s="27"/>
      <c r="I68912" s="27"/>
      <c r="J68912" s="27"/>
    </row>
    <row r="68913" spans="2:10" x14ac:dyDescent="0.25">
      <c r="B68913" s="27"/>
      <c r="D68913" s="27"/>
      <c r="E68913" s="27"/>
      <c r="I68913" s="27"/>
      <c r="J68913" s="27"/>
    </row>
    <row r="68914" spans="2:10" x14ac:dyDescent="0.25">
      <c r="B68914" s="27"/>
      <c r="D68914" s="27"/>
      <c r="E68914" s="27"/>
      <c r="I68914" s="27"/>
      <c r="J68914" s="27"/>
    </row>
    <row r="68915" spans="2:10" x14ac:dyDescent="0.25">
      <c r="B68915" s="27"/>
      <c r="D68915" s="27"/>
      <c r="E68915" s="27"/>
      <c r="I68915" s="27"/>
      <c r="J68915" s="27"/>
    </row>
    <row r="68916" spans="2:10" x14ac:dyDescent="0.25">
      <c r="B68916" s="27"/>
      <c r="D68916" s="27"/>
      <c r="E68916" s="27"/>
      <c r="I68916" s="27"/>
      <c r="J68916" s="27"/>
    </row>
    <row r="68917" spans="2:10" x14ac:dyDescent="0.25">
      <c r="B68917" s="27"/>
      <c r="D68917" s="27"/>
      <c r="E68917" s="27"/>
      <c r="I68917" s="27"/>
      <c r="J68917" s="27"/>
    </row>
    <row r="68918" spans="2:10" x14ac:dyDescent="0.25">
      <c r="B68918" s="27"/>
      <c r="D68918" s="27"/>
      <c r="E68918" s="27"/>
      <c r="I68918" s="27"/>
      <c r="J68918" s="27"/>
    </row>
    <row r="68919" spans="2:10" x14ac:dyDescent="0.25">
      <c r="B68919" s="27"/>
      <c r="D68919" s="27"/>
      <c r="E68919" s="27"/>
      <c r="I68919" s="27"/>
      <c r="J68919" s="27"/>
    </row>
    <row r="68920" spans="2:10" x14ac:dyDescent="0.25">
      <c r="B68920" s="27"/>
      <c r="D68920" s="27"/>
      <c r="E68920" s="27"/>
      <c r="I68920" s="27"/>
      <c r="J68920" s="27"/>
    </row>
    <row r="68921" spans="2:10" x14ac:dyDescent="0.25">
      <c r="B68921" s="27"/>
      <c r="D68921" s="27"/>
      <c r="E68921" s="27"/>
      <c r="I68921" s="27"/>
      <c r="J68921" s="27"/>
    </row>
    <row r="68922" spans="2:10" x14ac:dyDescent="0.25">
      <c r="B68922" s="27"/>
      <c r="D68922" s="27"/>
      <c r="E68922" s="27"/>
      <c r="I68922" s="27"/>
      <c r="J68922" s="27"/>
    </row>
    <row r="68923" spans="2:10" x14ac:dyDescent="0.25">
      <c r="B68923" s="27"/>
      <c r="D68923" s="27"/>
      <c r="E68923" s="27"/>
      <c r="I68923" s="27"/>
      <c r="J68923" s="27"/>
    </row>
    <row r="68924" spans="2:10" x14ac:dyDescent="0.25">
      <c r="B68924" s="27"/>
      <c r="D68924" s="27"/>
      <c r="E68924" s="27"/>
      <c r="I68924" s="27"/>
      <c r="J68924" s="27"/>
    </row>
    <row r="68925" spans="2:10" x14ac:dyDescent="0.25">
      <c r="B68925" s="27"/>
      <c r="D68925" s="27"/>
      <c r="E68925" s="27"/>
      <c r="I68925" s="27"/>
      <c r="J68925" s="27"/>
    </row>
    <row r="68926" spans="2:10" x14ac:dyDescent="0.25">
      <c r="B68926" s="27"/>
      <c r="D68926" s="27"/>
      <c r="E68926" s="27"/>
      <c r="I68926" s="27"/>
      <c r="J68926" s="27"/>
    </row>
    <row r="68927" spans="2:10" x14ac:dyDescent="0.25">
      <c r="B68927" s="27"/>
      <c r="D68927" s="27"/>
      <c r="E68927" s="27"/>
      <c r="I68927" s="27"/>
      <c r="J68927" s="27"/>
    </row>
    <row r="68928" spans="2:10" x14ac:dyDescent="0.25">
      <c r="B68928" s="27"/>
      <c r="D68928" s="27"/>
      <c r="E68928" s="27"/>
      <c r="I68928" s="27"/>
      <c r="J68928" s="27"/>
    </row>
    <row r="68929" spans="2:10" x14ac:dyDescent="0.25">
      <c r="B68929" s="27"/>
      <c r="D68929" s="27"/>
      <c r="E68929" s="27"/>
      <c r="I68929" s="27"/>
      <c r="J68929" s="27"/>
    </row>
    <row r="68930" spans="2:10" x14ac:dyDescent="0.25">
      <c r="B68930" s="27"/>
      <c r="D68930" s="27"/>
      <c r="E68930" s="27"/>
      <c r="I68930" s="27"/>
      <c r="J68930" s="27"/>
    </row>
    <row r="68931" spans="2:10" x14ac:dyDescent="0.25">
      <c r="B68931" s="27"/>
      <c r="D68931" s="27"/>
      <c r="E68931" s="27"/>
      <c r="I68931" s="27"/>
      <c r="J68931" s="27"/>
    </row>
    <row r="68932" spans="2:10" x14ac:dyDescent="0.25">
      <c r="B68932" s="27"/>
      <c r="D68932" s="27"/>
      <c r="E68932" s="27"/>
      <c r="I68932" s="27"/>
      <c r="J68932" s="27"/>
    </row>
    <row r="68933" spans="2:10" x14ac:dyDescent="0.25">
      <c r="B68933" s="27"/>
      <c r="D68933" s="27"/>
      <c r="E68933" s="27"/>
      <c r="I68933" s="27"/>
      <c r="J68933" s="27"/>
    </row>
    <row r="68934" spans="2:10" x14ac:dyDescent="0.25">
      <c r="B68934" s="27"/>
      <c r="D68934" s="27"/>
      <c r="E68934" s="27"/>
      <c r="I68934" s="27"/>
      <c r="J68934" s="27"/>
    </row>
    <row r="68935" spans="2:10" x14ac:dyDescent="0.25">
      <c r="B68935" s="27"/>
      <c r="D68935" s="27"/>
      <c r="E68935" s="27"/>
      <c r="I68935" s="27"/>
      <c r="J68935" s="27"/>
    </row>
    <row r="68936" spans="2:10" x14ac:dyDescent="0.25">
      <c r="B68936" s="27"/>
      <c r="D68936" s="27"/>
      <c r="E68936" s="27"/>
      <c r="I68936" s="27"/>
      <c r="J68936" s="27"/>
    </row>
    <row r="68937" spans="2:10" x14ac:dyDescent="0.25">
      <c r="B68937" s="27"/>
      <c r="D68937" s="27"/>
      <c r="E68937" s="27"/>
      <c r="I68937" s="27"/>
      <c r="J68937" s="27"/>
    </row>
    <row r="68938" spans="2:10" x14ac:dyDescent="0.25">
      <c r="B68938" s="27"/>
      <c r="D68938" s="27"/>
      <c r="E68938" s="27"/>
      <c r="I68938" s="27"/>
      <c r="J68938" s="27"/>
    </row>
    <row r="68939" spans="2:10" x14ac:dyDescent="0.25">
      <c r="B68939" s="27"/>
      <c r="D68939" s="27"/>
      <c r="E68939" s="27"/>
      <c r="I68939" s="27"/>
      <c r="J68939" s="27"/>
    </row>
    <row r="68940" spans="2:10" x14ac:dyDescent="0.25">
      <c r="B68940" s="27"/>
      <c r="D68940" s="27"/>
      <c r="E68940" s="27"/>
      <c r="I68940" s="27"/>
      <c r="J68940" s="27"/>
    </row>
    <row r="68941" spans="2:10" x14ac:dyDescent="0.25">
      <c r="B68941" s="27"/>
      <c r="D68941" s="27"/>
      <c r="E68941" s="27"/>
      <c r="I68941" s="27"/>
      <c r="J68941" s="27"/>
    </row>
    <row r="68942" spans="2:10" x14ac:dyDescent="0.25">
      <c r="B68942" s="27"/>
      <c r="D68942" s="27"/>
      <c r="E68942" s="27"/>
      <c r="I68942" s="27"/>
      <c r="J68942" s="27"/>
    </row>
    <row r="68943" spans="2:10" x14ac:dyDescent="0.25">
      <c r="B68943" s="27"/>
      <c r="D68943" s="27"/>
      <c r="E68943" s="27"/>
      <c r="I68943" s="27"/>
      <c r="J68943" s="27"/>
    </row>
    <row r="68944" spans="2:10" x14ac:dyDescent="0.25">
      <c r="B68944" s="27"/>
      <c r="D68944" s="27"/>
      <c r="E68944" s="27"/>
      <c r="I68944" s="27"/>
      <c r="J68944" s="27"/>
    </row>
    <row r="68945" spans="2:10" x14ac:dyDescent="0.25">
      <c r="B68945" s="27"/>
      <c r="D68945" s="27"/>
      <c r="E68945" s="27"/>
      <c r="I68945" s="27"/>
      <c r="J68945" s="27"/>
    </row>
    <row r="68946" spans="2:10" x14ac:dyDescent="0.25">
      <c r="B68946" s="27"/>
      <c r="D68946" s="27"/>
      <c r="E68946" s="27"/>
      <c r="I68946" s="27"/>
      <c r="J68946" s="27"/>
    </row>
    <row r="68947" spans="2:10" x14ac:dyDescent="0.25">
      <c r="B68947" s="27"/>
      <c r="D68947" s="27"/>
      <c r="E68947" s="27"/>
      <c r="I68947" s="27"/>
      <c r="J68947" s="27"/>
    </row>
    <row r="68948" spans="2:10" x14ac:dyDescent="0.25">
      <c r="B68948" s="27"/>
      <c r="D68948" s="27"/>
      <c r="E68948" s="27"/>
      <c r="I68948" s="27"/>
      <c r="J68948" s="27"/>
    </row>
    <row r="68949" spans="2:10" x14ac:dyDescent="0.25">
      <c r="B68949" s="27"/>
      <c r="D68949" s="27"/>
      <c r="E68949" s="27"/>
      <c r="I68949" s="27"/>
      <c r="J68949" s="27"/>
    </row>
    <row r="68950" spans="2:10" x14ac:dyDescent="0.25">
      <c r="B68950" s="27"/>
      <c r="D68950" s="27"/>
      <c r="E68950" s="27"/>
      <c r="I68950" s="27"/>
      <c r="J68950" s="27"/>
    </row>
    <row r="68951" spans="2:10" x14ac:dyDescent="0.25">
      <c r="B68951" s="27"/>
      <c r="D68951" s="27"/>
      <c r="E68951" s="27"/>
      <c r="I68951" s="27"/>
      <c r="J68951" s="27"/>
    </row>
    <row r="68952" spans="2:10" x14ac:dyDescent="0.25">
      <c r="B68952" s="27"/>
      <c r="D68952" s="27"/>
      <c r="E68952" s="27"/>
      <c r="I68952" s="27"/>
      <c r="J68952" s="27"/>
    </row>
    <row r="68953" spans="2:10" x14ac:dyDescent="0.25">
      <c r="B68953" s="27"/>
      <c r="D68953" s="27"/>
      <c r="E68953" s="27"/>
      <c r="I68953" s="27"/>
      <c r="J68953" s="27"/>
    </row>
    <row r="68954" spans="2:10" x14ac:dyDescent="0.25">
      <c r="B68954" s="27"/>
      <c r="D68954" s="27"/>
      <c r="E68954" s="27"/>
      <c r="I68954" s="27"/>
      <c r="J68954" s="27"/>
    </row>
    <row r="68955" spans="2:10" x14ac:dyDescent="0.25">
      <c r="B68955" s="27"/>
      <c r="D68955" s="27"/>
      <c r="E68955" s="27"/>
      <c r="I68955" s="27"/>
      <c r="J68955" s="27"/>
    </row>
    <row r="68956" spans="2:10" x14ac:dyDescent="0.25">
      <c r="B68956" s="27"/>
      <c r="D68956" s="27"/>
      <c r="E68956" s="27"/>
      <c r="I68956" s="27"/>
      <c r="J68956" s="27"/>
    </row>
    <row r="68957" spans="2:10" x14ac:dyDescent="0.25">
      <c r="B68957" s="27"/>
      <c r="D68957" s="27"/>
      <c r="E68957" s="27"/>
      <c r="I68957" s="27"/>
      <c r="J68957" s="27"/>
    </row>
    <row r="68958" spans="2:10" x14ac:dyDescent="0.25">
      <c r="B68958" s="27"/>
      <c r="D68958" s="27"/>
      <c r="E68958" s="27"/>
      <c r="I68958" s="27"/>
      <c r="J68958" s="27"/>
    </row>
    <row r="68959" spans="2:10" x14ac:dyDescent="0.25">
      <c r="B68959" s="27"/>
      <c r="D68959" s="27"/>
      <c r="E68959" s="27"/>
      <c r="I68959" s="27"/>
      <c r="J68959" s="27"/>
    </row>
    <row r="68960" spans="2:10" x14ac:dyDescent="0.25">
      <c r="B68960" s="27"/>
      <c r="D68960" s="27"/>
      <c r="E68960" s="27"/>
      <c r="I68960" s="27"/>
      <c r="J68960" s="27"/>
    </row>
    <row r="68961" spans="2:10" x14ac:dyDescent="0.25">
      <c r="B68961" s="27"/>
      <c r="D68961" s="27"/>
      <c r="E68961" s="27"/>
      <c r="I68961" s="27"/>
      <c r="J68961" s="27"/>
    </row>
    <row r="68962" spans="2:10" x14ac:dyDescent="0.25">
      <c r="B68962" s="27"/>
      <c r="D68962" s="27"/>
      <c r="E68962" s="27"/>
      <c r="I68962" s="27"/>
      <c r="J68962" s="27"/>
    </row>
    <row r="68963" spans="2:10" x14ac:dyDescent="0.25">
      <c r="B68963" s="27"/>
      <c r="D68963" s="27"/>
      <c r="E68963" s="27"/>
      <c r="I68963" s="27"/>
      <c r="J68963" s="27"/>
    </row>
    <row r="68964" spans="2:10" x14ac:dyDescent="0.25">
      <c r="B68964" s="27"/>
      <c r="D68964" s="27"/>
      <c r="E68964" s="27"/>
      <c r="I68964" s="27"/>
      <c r="J68964" s="27"/>
    </row>
    <row r="68965" spans="2:10" x14ac:dyDescent="0.25">
      <c r="B68965" s="27"/>
      <c r="D68965" s="27"/>
      <c r="E68965" s="27"/>
      <c r="I68965" s="27"/>
      <c r="J68965" s="27"/>
    </row>
    <row r="68966" spans="2:10" x14ac:dyDescent="0.25">
      <c r="B68966" s="27"/>
      <c r="D68966" s="27"/>
      <c r="E68966" s="27"/>
      <c r="I68966" s="27"/>
      <c r="J68966" s="27"/>
    </row>
    <row r="68967" spans="2:10" x14ac:dyDescent="0.25">
      <c r="B68967" s="27"/>
      <c r="D68967" s="27"/>
      <c r="E68967" s="27"/>
      <c r="I68967" s="27"/>
      <c r="J68967" s="27"/>
    </row>
    <row r="68968" spans="2:10" x14ac:dyDescent="0.25">
      <c r="B68968" s="27"/>
      <c r="D68968" s="27"/>
      <c r="E68968" s="27"/>
      <c r="I68968" s="27"/>
      <c r="J68968" s="27"/>
    </row>
    <row r="68969" spans="2:10" x14ac:dyDescent="0.25">
      <c r="B68969" s="27"/>
      <c r="D68969" s="27"/>
      <c r="E68969" s="27"/>
      <c r="I68969" s="27"/>
      <c r="J68969" s="27"/>
    </row>
    <row r="68970" spans="2:10" x14ac:dyDescent="0.25">
      <c r="B68970" s="27"/>
      <c r="D68970" s="27"/>
      <c r="E68970" s="27"/>
      <c r="I68970" s="27"/>
      <c r="J68970" s="27"/>
    </row>
    <row r="68971" spans="2:10" x14ac:dyDescent="0.25">
      <c r="B68971" s="27"/>
      <c r="D68971" s="27"/>
      <c r="E68971" s="27"/>
      <c r="I68971" s="27"/>
      <c r="J68971" s="27"/>
    </row>
    <row r="68972" spans="2:10" x14ac:dyDescent="0.25">
      <c r="B68972" s="27"/>
      <c r="D68972" s="27"/>
      <c r="E68972" s="27"/>
      <c r="I68972" s="27"/>
      <c r="J68972" s="27"/>
    </row>
    <row r="68973" spans="2:10" x14ac:dyDescent="0.25">
      <c r="B68973" s="27"/>
      <c r="D68973" s="27"/>
      <c r="E68973" s="27"/>
      <c r="I68973" s="27"/>
      <c r="J68973" s="27"/>
    </row>
    <row r="68974" spans="2:10" x14ac:dyDescent="0.25">
      <c r="B68974" s="27"/>
      <c r="D68974" s="27"/>
      <c r="E68974" s="27"/>
      <c r="I68974" s="27"/>
      <c r="J68974" s="27"/>
    </row>
    <row r="68975" spans="2:10" x14ac:dyDescent="0.25">
      <c r="B68975" s="27"/>
      <c r="D68975" s="27"/>
      <c r="E68975" s="27"/>
      <c r="I68975" s="27"/>
      <c r="J68975" s="27"/>
    </row>
    <row r="68976" spans="2:10" x14ac:dyDescent="0.25">
      <c r="B68976" s="27"/>
      <c r="D68976" s="27"/>
      <c r="E68976" s="27"/>
      <c r="I68976" s="27"/>
      <c r="J68976" s="27"/>
    </row>
    <row r="68977" spans="2:10" x14ac:dyDescent="0.25">
      <c r="B68977" s="27"/>
      <c r="D68977" s="27"/>
      <c r="E68977" s="27"/>
      <c r="I68977" s="27"/>
      <c r="J68977" s="27"/>
    </row>
    <row r="68978" spans="2:10" x14ac:dyDescent="0.25">
      <c r="B68978" s="27"/>
      <c r="D68978" s="27"/>
      <c r="E68978" s="27"/>
      <c r="I68978" s="27"/>
      <c r="J68978" s="27"/>
    </row>
    <row r="68979" spans="2:10" x14ac:dyDescent="0.25">
      <c r="B68979" s="27"/>
      <c r="D68979" s="27"/>
      <c r="E68979" s="27"/>
      <c r="I68979" s="27"/>
      <c r="J68979" s="27"/>
    </row>
    <row r="68980" spans="2:10" x14ac:dyDescent="0.25">
      <c r="B68980" s="27"/>
      <c r="D68980" s="27"/>
      <c r="E68980" s="27"/>
      <c r="I68980" s="27"/>
      <c r="J68980" s="27"/>
    </row>
    <row r="68981" spans="2:10" x14ac:dyDescent="0.25">
      <c r="B68981" s="27"/>
      <c r="D68981" s="27"/>
      <c r="E68981" s="27"/>
      <c r="I68981" s="27"/>
      <c r="J68981" s="27"/>
    </row>
    <row r="68982" spans="2:10" x14ac:dyDescent="0.25">
      <c r="B68982" s="27"/>
      <c r="D68982" s="27"/>
      <c r="E68982" s="27"/>
      <c r="I68982" s="27"/>
      <c r="J68982" s="27"/>
    </row>
    <row r="68983" spans="2:10" x14ac:dyDescent="0.25">
      <c r="B68983" s="27"/>
      <c r="D68983" s="27"/>
      <c r="E68983" s="27"/>
      <c r="I68983" s="27"/>
      <c r="J68983" s="27"/>
    </row>
    <row r="68984" spans="2:10" x14ac:dyDescent="0.25">
      <c r="B68984" s="27"/>
      <c r="D68984" s="27"/>
      <c r="E68984" s="27"/>
      <c r="I68984" s="27"/>
      <c r="J68984" s="27"/>
    </row>
    <row r="68985" spans="2:10" x14ac:dyDescent="0.25">
      <c r="B68985" s="27"/>
      <c r="D68985" s="27"/>
      <c r="E68985" s="27"/>
      <c r="I68985" s="27"/>
      <c r="J68985" s="27"/>
    </row>
    <row r="68986" spans="2:10" x14ac:dyDescent="0.25">
      <c r="B68986" s="27"/>
      <c r="D68986" s="27"/>
      <c r="E68986" s="27"/>
      <c r="I68986" s="27"/>
      <c r="J68986" s="27"/>
    </row>
    <row r="68987" spans="2:10" x14ac:dyDescent="0.25">
      <c r="B68987" s="27"/>
      <c r="D68987" s="27"/>
      <c r="E68987" s="27"/>
      <c r="I68987" s="27"/>
      <c r="J68987" s="27"/>
    </row>
    <row r="68988" spans="2:10" x14ac:dyDescent="0.25">
      <c r="B68988" s="27"/>
      <c r="D68988" s="27"/>
      <c r="E68988" s="27"/>
      <c r="I68988" s="27"/>
      <c r="J68988" s="27"/>
    </row>
    <row r="68989" spans="2:10" x14ac:dyDescent="0.25">
      <c r="B68989" s="27"/>
      <c r="D68989" s="27"/>
      <c r="E68989" s="27"/>
      <c r="I68989" s="27"/>
      <c r="J68989" s="27"/>
    </row>
    <row r="68990" spans="2:10" x14ac:dyDescent="0.25">
      <c r="B68990" s="27"/>
      <c r="D68990" s="27"/>
      <c r="E68990" s="27"/>
      <c r="I68990" s="27"/>
      <c r="J68990" s="27"/>
    </row>
    <row r="68991" spans="2:10" x14ac:dyDescent="0.25">
      <c r="B68991" s="27"/>
      <c r="D68991" s="27"/>
      <c r="E68991" s="27"/>
      <c r="I68991" s="27"/>
      <c r="J68991" s="27"/>
    </row>
    <row r="68992" spans="2:10" x14ac:dyDescent="0.25">
      <c r="B68992" s="27"/>
      <c r="D68992" s="27"/>
      <c r="E68992" s="27"/>
      <c r="I68992" s="27"/>
      <c r="J68992" s="27"/>
    </row>
    <row r="68993" spans="2:10" x14ac:dyDescent="0.25">
      <c r="B68993" s="27"/>
      <c r="D68993" s="27"/>
      <c r="E68993" s="27"/>
      <c r="I68993" s="27"/>
      <c r="J68993" s="27"/>
    </row>
    <row r="68994" spans="2:10" x14ac:dyDescent="0.25">
      <c r="B68994" s="27"/>
      <c r="D68994" s="27"/>
      <c r="E68994" s="27"/>
      <c r="I68994" s="27"/>
      <c r="J68994" s="27"/>
    </row>
    <row r="68995" spans="2:10" x14ac:dyDescent="0.25">
      <c r="B68995" s="27"/>
      <c r="D68995" s="27"/>
      <c r="E68995" s="27"/>
      <c r="I68995" s="27"/>
      <c r="J68995" s="27"/>
    </row>
    <row r="68996" spans="2:10" x14ac:dyDescent="0.25">
      <c r="B68996" s="27"/>
      <c r="D68996" s="27"/>
      <c r="E68996" s="27"/>
      <c r="I68996" s="27"/>
      <c r="J68996" s="27"/>
    </row>
    <row r="68997" spans="2:10" x14ac:dyDescent="0.25">
      <c r="B68997" s="27"/>
      <c r="D68997" s="27"/>
      <c r="E68997" s="27"/>
      <c r="I68997" s="27"/>
      <c r="J68997" s="27"/>
    </row>
    <row r="68998" spans="2:10" x14ac:dyDescent="0.25">
      <c r="B68998" s="27"/>
      <c r="D68998" s="27"/>
      <c r="E68998" s="27"/>
      <c r="I68998" s="27"/>
      <c r="J68998" s="27"/>
    </row>
    <row r="68999" spans="2:10" x14ac:dyDescent="0.25">
      <c r="B68999" s="27"/>
      <c r="D68999" s="27"/>
      <c r="E68999" s="27"/>
      <c r="I68999" s="27"/>
      <c r="J68999" s="27"/>
    </row>
    <row r="69000" spans="2:10" x14ac:dyDescent="0.25">
      <c r="B69000" s="27"/>
      <c r="D69000" s="27"/>
      <c r="E69000" s="27"/>
      <c r="I69000" s="27"/>
      <c r="J69000" s="27"/>
    </row>
    <row r="69001" spans="2:10" x14ac:dyDescent="0.25">
      <c r="B69001" s="27"/>
      <c r="D69001" s="27"/>
      <c r="E69001" s="27"/>
      <c r="I69001" s="27"/>
      <c r="J69001" s="27"/>
    </row>
    <row r="69002" spans="2:10" x14ac:dyDescent="0.25">
      <c r="B69002" s="27"/>
      <c r="D69002" s="27"/>
      <c r="E69002" s="27"/>
      <c r="I69002" s="27"/>
      <c r="J69002" s="27"/>
    </row>
    <row r="69003" spans="2:10" x14ac:dyDescent="0.25">
      <c r="B69003" s="27"/>
      <c r="D69003" s="27"/>
      <c r="E69003" s="27"/>
      <c r="I69003" s="27"/>
      <c r="J69003" s="27"/>
    </row>
    <row r="69004" spans="2:10" x14ac:dyDescent="0.25">
      <c r="B69004" s="27"/>
      <c r="D69004" s="27"/>
      <c r="E69004" s="27"/>
      <c r="I69004" s="27"/>
      <c r="J69004" s="27"/>
    </row>
    <row r="69005" spans="2:10" x14ac:dyDescent="0.25">
      <c r="B69005" s="27"/>
      <c r="D69005" s="27"/>
      <c r="E69005" s="27"/>
      <c r="I69005" s="27"/>
      <c r="J69005" s="27"/>
    </row>
    <row r="69006" spans="2:10" x14ac:dyDescent="0.25">
      <c r="B69006" s="27"/>
      <c r="D69006" s="27"/>
      <c r="E69006" s="27"/>
      <c r="I69006" s="27"/>
      <c r="J69006" s="27"/>
    </row>
    <row r="69007" spans="2:10" x14ac:dyDescent="0.25">
      <c r="B69007" s="27"/>
      <c r="D69007" s="27"/>
      <c r="E69007" s="27"/>
      <c r="I69007" s="27"/>
      <c r="J69007" s="27"/>
    </row>
    <row r="69008" spans="2:10" x14ac:dyDescent="0.25">
      <c r="B69008" s="27"/>
      <c r="D69008" s="27"/>
      <c r="E69008" s="27"/>
      <c r="I69008" s="27"/>
      <c r="J69008" s="27"/>
    </row>
    <row r="69009" spans="2:10" x14ac:dyDescent="0.25">
      <c r="B69009" s="27"/>
      <c r="D69009" s="27"/>
      <c r="E69009" s="27"/>
      <c r="I69009" s="27"/>
      <c r="J69009" s="27"/>
    </row>
    <row r="69010" spans="2:10" x14ac:dyDescent="0.25">
      <c r="B69010" s="27"/>
      <c r="D69010" s="27"/>
      <c r="E69010" s="27"/>
      <c r="I69010" s="27"/>
      <c r="J69010" s="27"/>
    </row>
    <row r="69011" spans="2:10" x14ac:dyDescent="0.25">
      <c r="B69011" s="27"/>
      <c r="D69011" s="27"/>
      <c r="E69011" s="27"/>
      <c r="I69011" s="27"/>
      <c r="J69011" s="27"/>
    </row>
    <row r="69012" spans="2:10" x14ac:dyDescent="0.25">
      <c r="B69012" s="27"/>
      <c r="D69012" s="27"/>
      <c r="E69012" s="27"/>
      <c r="I69012" s="27"/>
      <c r="J69012" s="27"/>
    </row>
    <row r="69013" spans="2:10" x14ac:dyDescent="0.25">
      <c r="B69013" s="27"/>
      <c r="D69013" s="27"/>
      <c r="E69013" s="27"/>
      <c r="I69013" s="27"/>
      <c r="J69013" s="27"/>
    </row>
    <row r="69014" spans="2:10" x14ac:dyDescent="0.25">
      <c r="B69014" s="27"/>
      <c r="D69014" s="27"/>
      <c r="E69014" s="27"/>
      <c r="I69014" s="27"/>
      <c r="J69014" s="27"/>
    </row>
    <row r="69015" spans="2:10" x14ac:dyDescent="0.25">
      <c r="B69015" s="27"/>
      <c r="D69015" s="27"/>
      <c r="E69015" s="27"/>
      <c r="I69015" s="27"/>
      <c r="J69015" s="27"/>
    </row>
    <row r="69016" spans="2:10" x14ac:dyDescent="0.25">
      <c r="B69016" s="27"/>
      <c r="D69016" s="27"/>
      <c r="E69016" s="27"/>
      <c r="I69016" s="27"/>
      <c r="J69016" s="27"/>
    </row>
    <row r="69017" spans="2:10" x14ac:dyDescent="0.25">
      <c r="B69017" s="27"/>
      <c r="D69017" s="27"/>
      <c r="E69017" s="27"/>
      <c r="I69017" s="27"/>
      <c r="J69017" s="27"/>
    </row>
    <row r="69018" spans="2:10" x14ac:dyDescent="0.25">
      <c r="B69018" s="27"/>
      <c r="D69018" s="27"/>
      <c r="E69018" s="27"/>
      <c r="I69018" s="27"/>
      <c r="J69018" s="27"/>
    </row>
    <row r="69019" spans="2:10" x14ac:dyDescent="0.25">
      <c r="B69019" s="27"/>
      <c r="D69019" s="27"/>
      <c r="E69019" s="27"/>
      <c r="I69019" s="27"/>
      <c r="J69019" s="27"/>
    </row>
    <row r="69020" spans="2:10" x14ac:dyDescent="0.25">
      <c r="B69020" s="27"/>
      <c r="D69020" s="27"/>
      <c r="E69020" s="27"/>
      <c r="I69020" s="27"/>
      <c r="J69020" s="27"/>
    </row>
    <row r="69021" spans="2:10" x14ac:dyDescent="0.25">
      <c r="B69021" s="27"/>
      <c r="D69021" s="27"/>
      <c r="E69021" s="27"/>
      <c r="I69021" s="27"/>
      <c r="J69021" s="27"/>
    </row>
    <row r="69022" spans="2:10" x14ac:dyDescent="0.25">
      <c r="B69022" s="27"/>
      <c r="D69022" s="27"/>
      <c r="E69022" s="27"/>
      <c r="I69022" s="27"/>
      <c r="J69022" s="27"/>
    </row>
    <row r="69023" spans="2:10" x14ac:dyDescent="0.25">
      <c r="B69023" s="27"/>
      <c r="D69023" s="27"/>
      <c r="E69023" s="27"/>
      <c r="I69023" s="27"/>
      <c r="J69023" s="27"/>
    </row>
    <row r="69024" spans="2:10" x14ac:dyDescent="0.25">
      <c r="B69024" s="27"/>
      <c r="D69024" s="27"/>
      <c r="E69024" s="27"/>
      <c r="I69024" s="27"/>
      <c r="J69024" s="27"/>
    </row>
    <row r="69025" spans="2:10" x14ac:dyDescent="0.25">
      <c r="B69025" s="27"/>
      <c r="D69025" s="27"/>
      <c r="E69025" s="27"/>
      <c r="I69025" s="27"/>
      <c r="J69025" s="27"/>
    </row>
    <row r="69026" spans="2:10" x14ac:dyDescent="0.25">
      <c r="B69026" s="27"/>
      <c r="D69026" s="27"/>
      <c r="E69026" s="27"/>
      <c r="I69026" s="27"/>
      <c r="J69026" s="27"/>
    </row>
    <row r="69027" spans="2:10" x14ac:dyDescent="0.25">
      <c r="B69027" s="27"/>
      <c r="D69027" s="27"/>
      <c r="E69027" s="27"/>
      <c r="I69027" s="27"/>
      <c r="J69027" s="27"/>
    </row>
    <row r="69028" spans="2:10" x14ac:dyDescent="0.25">
      <c r="B69028" s="27"/>
      <c r="D69028" s="27"/>
      <c r="E69028" s="27"/>
      <c r="I69028" s="27"/>
      <c r="J69028" s="27"/>
    </row>
    <row r="69029" spans="2:10" x14ac:dyDescent="0.25">
      <c r="B69029" s="27"/>
      <c r="D69029" s="27"/>
      <c r="E69029" s="27"/>
      <c r="I69029" s="27"/>
      <c r="J69029" s="27"/>
    </row>
    <row r="69030" spans="2:10" x14ac:dyDescent="0.25">
      <c r="B69030" s="27"/>
      <c r="D69030" s="27"/>
      <c r="E69030" s="27"/>
      <c r="I69030" s="27"/>
      <c r="J69030" s="27"/>
    </row>
    <row r="69031" spans="2:10" x14ac:dyDescent="0.25">
      <c r="B69031" s="27"/>
      <c r="D69031" s="27"/>
      <c r="E69031" s="27"/>
      <c r="I69031" s="27"/>
      <c r="J69031" s="27"/>
    </row>
    <row r="69032" spans="2:10" x14ac:dyDescent="0.25">
      <c r="B69032" s="27"/>
      <c r="D69032" s="27"/>
      <c r="E69032" s="27"/>
      <c r="I69032" s="27"/>
      <c r="J69032" s="27"/>
    </row>
    <row r="69033" spans="2:10" x14ac:dyDescent="0.25">
      <c r="B69033" s="27"/>
      <c r="D69033" s="27"/>
      <c r="E69033" s="27"/>
      <c r="I69033" s="27"/>
      <c r="J69033" s="27"/>
    </row>
    <row r="69034" spans="2:10" x14ac:dyDescent="0.25">
      <c r="B69034" s="27"/>
      <c r="D69034" s="27"/>
      <c r="E69034" s="27"/>
      <c r="I69034" s="27"/>
      <c r="J69034" s="27"/>
    </row>
    <row r="69035" spans="2:10" x14ac:dyDescent="0.25">
      <c r="B69035" s="27"/>
      <c r="D69035" s="27"/>
      <c r="E69035" s="27"/>
      <c r="I69035" s="27"/>
      <c r="J69035" s="27"/>
    </row>
    <row r="69036" spans="2:10" x14ac:dyDescent="0.25">
      <c r="B69036" s="27"/>
      <c r="D69036" s="27"/>
      <c r="E69036" s="27"/>
      <c r="I69036" s="27"/>
      <c r="J69036" s="27"/>
    </row>
    <row r="69037" spans="2:10" x14ac:dyDescent="0.25">
      <c r="B69037" s="27"/>
      <c r="D69037" s="27"/>
      <c r="E69037" s="27"/>
      <c r="I69037" s="27"/>
      <c r="J69037" s="27"/>
    </row>
    <row r="69038" spans="2:10" x14ac:dyDescent="0.25">
      <c r="B69038" s="27"/>
      <c r="D69038" s="27"/>
      <c r="E69038" s="27"/>
      <c r="I69038" s="27"/>
      <c r="J69038" s="27"/>
    </row>
    <row r="69039" spans="2:10" x14ac:dyDescent="0.25">
      <c r="B69039" s="27"/>
      <c r="D69039" s="27"/>
      <c r="E69039" s="27"/>
      <c r="I69039" s="27"/>
      <c r="J69039" s="27"/>
    </row>
    <row r="69040" spans="2:10" x14ac:dyDescent="0.25">
      <c r="B69040" s="27"/>
      <c r="D69040" s="27"/>
      <c r="E69040" s="27"/>
      <c r="I69040" s="27"/>
      <c r="J69040" s="27"/>
    </row>
    <row r="69041" spans="2:10" x14ac:dyDescent="0.25">
      <c r="B69041" s="27"/>
      <c r="D69041" s="27"/>
      <c r="E69041" s="27"/>
      <c r="I69041" s="27"/>
      <c r="J69041" s="27"/>
    </row>
    <row r="69042" spans="2:10" x14ac:dyDescent="0.25">
      <c r="B69042" s="27"/>
      <c r="D69042" s="27"/>
      <c r="E69042" s="27"/>
      <c r="I69042" s="27"/>
      <c r="J69042" s="27"/>
    </row>
    <row r="69043" spans="2:10" x14ac:dyDescent="0.25">
      <c r="B69043" s="27"/>
      <c r="D69043" s="27"/>
      <c r="E69043" s="27"/>
      <c r="I69043" s="27"/>
      <c r="J69043" s="27"/>
    </row>
    <row r="69044" spans="2:10" x14ac:dyDescent="0.25">
      <c r="B69044" s="27"/>
      <c r="D69044" s="27"/>
      <c r="E69044" s="27"/>
      <c r="I69044" s="27"/>
      <c r="J69044" s="27"/>
    </row>
    <row r="69045" spans="2:10" x14ac:dyDescent="0.25">
      <c r="B69045" s="27"/>
      <c r="D69045" s="27"/>
      <c r="E69045" s="27"/>
      <c r="I69045" s="27"/>
      <c r="J69045" s="27"/>
    </row>
    <row r="69046" spans="2:10" x14ac:dyDescent="0.25">
      <c r="B69046" s="27"/>
      <c r="D69046" s="27"/>
      <c r="E69046" s="27"/>
      <c r="I69046" s="27"/>
      <c r="J69046" s="27"/>
    </row>
    <row r="69047" spans="2:10" x14ac:dyDescent="0.25">
      <c r="B69047" s="27"/>
      <c r="D69047" s="27"/>
      <c r="E69047" s="27"/>
      <c r="I69047" s="27"/>
      <c r="J69047" s="27"/>
    </row>
    <row r="69048" spans="2:10" x14ac:dyDescent="0.25">
      <c r="B69048" s="27"/>
      <c r="D69048" s="27"/>
      <c r="E69048" s="27"/>
      <c r="I69048" s="27"/>
      <c r="J69048" s="27"/>
    </row>
    <row r="69049" spans="2:10" x14ac:dyDescent="0.25">
      <c r="B69049" s="27"/>
      <c r="D69049" s="27"/>
      <c r="E69049" s="27"/>
      <c r="I69049" s="27"/>
      <c r="J69049" s="27"/>
    </row>
    <row r="69050" spans="2:10" x14ac:dyDescent="0.25">
      <c r="B69050" s="27"/>
      <c r="D69050" s="27"/>
      <c r="E69050" s="27"/>
      <c r="I69050" s="27"/>
      <c r="J69050" s="27"/>
    </row>
    <row r="69051" spans="2:10" x14ac:dyDescent="0.25">
      <c r="B69051" s="27"/>
      <c r="D69051" s="27"/>
      <c r="E69051" s="27"/>
      <c r="I69051" s="27"/>
      <c r="J69051" s="27"/>
    </row>
    <row r="69052" spans="2:10" x14ac:dyDescent="0.25">
      <c r="B69052" s="27"/>
      <c r="D69052" s="27"/>
      <c r="E69052" s="27"/>
      <c r="I69052" s="27"/>
      <c r="J69052" s="27"/>
    </row>
    <row r="69053" spans="2:10" x14ac:dyDescent="0.25">
      <c r="B69053" s="27"/>
      <c r="D69053" s="27"/>
      <c r="E69053" s="27"/>
      <c r="I69053" s="27"/>
      <c r="J69053" s="27"/>
    </row>
    <row r="69054" spans="2:10" x14ac:dyDescent="0.25">
      <c r="B69054" s="27"/>
      <c r="D69054" s="27"/>
      <c r="E69054" s="27"/>
      <c r="I69054" s="27"/>
      <c r="J69054" s="27"/>
    </row>
    <row r="69055" spans="2:10" x14ac:dyDescent="0.25">
      <c r="B69055" s="27"/>
      <c r="D69055" s="27"/>
      <c r="E69055" s="27"/>
      <c r="I69055" s="27"/>
      <c r="J69055" s="27"/>
    </row>
    <row r="69056" spans="2:10" x14ac:dyDescent="0.25">
      <c r="B69056" s="27"/>
      <c r="D69056" s="27"/>
      <c r="E69056" s="27"/>
      <c r="I69056" s="27"/>
      <c r="J69056" s="27"/>
    </row>
    <row r="69057" spans="2:10" x14ac:dyDescent="0.25">
      <c r="B69057" s="27"/>
      <c r="D69057" s="27"/>
      <c r="E69057" s="27"/>
      <c r="I69057" s="27"/>
      <c r="J69057" s="27"/>
    </row>
    <row r="69058" spans="2:10" x14ac:dyDescent="0.25">
      <c r="B69058" s="27"/>
      <c r="D69058" s="27"/>
      <c r="E69058" s="27"/>
      <c r="I69058" s="27"/>
      <c r="J69058" s="27"/>
    </row>
    <row r="69059" spans="2:10" x14ac:dyDescent="0.25">
      <c r="B69059" s="27"/>
      <c r="D69059" s="27"/>
      <c r="E69059" s="27"/>
      <c r="I69059" s="27"/>
      <c r="J69059" s="27"/>
    </row>
    <row r="69060" spans="2:10" x14ac:dyDescent="0.25">
      <c r="B69060" s="27"/>
      <c r="D69060" s="27"/>
      <c r="E69060" s="27"/>
      <c r="I69060" s="27"/>
      <c r="J69060" s="27"/>
    </row>
    <row r="69061" spans="2:10" x14ac:dyDescent="0.25">
      <c r="B69061" s="27"/>
      <c r="D69061" s="27"/>
      <c r="E69061" s="27"/>
      <c r="I69061" s="27"/>
      <c r="J69061" s="27"/>
    </row>
    <row r="69062" spans="2:10" x14ac:dyDescent="0.25">
      <c r="B69062" s="27"/>
      <c r="D69062" s="27"/>
      <c r="E69062" s="27"/>
      <c r="I69062" s="27"/>
      <c r="J69062" s="27"/>
    </row>
    <row r="69063" spans="2:10" x14ac:dyDescent="0.25">
      <c r="B69063" s="27"/>
      <c r="D69063" s="27"/>
      <c r="E69063" s="27"/>
      <c r="I69063" s="27"/>
      <c r="J69063" s="27"/>
    </row>
    <row r="69064" spans="2:10" x14ac:dyDescent="0.25">
      <c r="B69064" s="27"/>
      <c r="D69064" s="27"/>
      <c r="E69064" s="27"/>
      <c r="I69064" s="27"/>
      <c r="J69064" s="27"/>
    </row>
    <row r="69065" spans="2:10" x14ac:dyDescent="0.25">
      <c r="B69065" s="27"/>
      <c r="D69065" s="27"/>
      <c r="E69065" s="27"/>
      <c r="I69065" s="27"/>
      <c r="J69065" s="27"/>
    </row>
    <row r="69066" spans="2:10" x14ac:dyDescent="0.25">
      <c r="B69066" s="27"/>
      <c r="D69066" s="27"/>
      <c r="E69066" s="27"/>
      <c r="I69066" s="27"/>
      <c r="J69066" s="27"/>
    </row>
    <row r="69067" spans="2:10" x14ac:dyDescent="0.25">
      <c r="B69067" s="27"/>
      <c r="D69067" s="27"/>
      <c r="E69067" s="27"/>
      <c r="I69067" s="27"/>
      <c r="J69067" s="27"/>
    </row>
    <row r="69068" spans="2:10" x14ac:dyDescent="0.25">
      <c r="B69068" s="27"/>
      <c r="D69068" s="27"/>
      <c r="E69068" s="27"/>
      <c r="I69068" s="27"/>
      <c r="J69068" s="27"/>
    </row>
    <row r="69069" spans="2:10" x14ac:dyDescent="0.25">
      <c r="B69069" s="27"/>
      <c r="D69069" s="27"/>
      <c r="E69069" s="27"/>
      <c r="I69069" s="27"/>
      <c r="J69069" s="27"/>
    </row>
    <row r="69070" spans="2:10" x14ac:dyDescent="0.25">
      <c r="B69070" s="27"/>
      <c r="D69070" s="27"/>
      <c r="E69070" s="27"/>
      <c r="I69070" s="27"/>
      <c r="J69070" s="27"/>
    </row>
    <row r="69071" spans="2:10" x14ac:dyDescent="0.25">
      <c r="B69071" s="27"/>
      <c r="D69071" s="27"/>
      <c r="E69071" s="27"/>
      <c r="I69071" s="27"/>
      <c r="J69071" s="27"/>
    </row>
    <row r="69072" spans="2:10" x14ac:dyDescent="0.25">
      <c r="B69072" s="27"/>
      <c r="D69072" s="27"/>
      <c r="E69072" s="27"/>
      <c r="I69072" s="27"/>
      <c r="J69072" s="27"/>
    </row>
    <row r="69073" spans="2:10" x14ac:dyDescent="0.25">
      <c r="B69073" s="27"/>
      <c r="D69073" s="27"/>
      <c r="E69073" s="27"/>
      <c r="I69073" s="27"/>
      <c r="J69073" s="27"/>
    </row>
    <row r="69074" spans="2:10" x14ac:dyDescent="0.25">
      <c r="B69074" s="27"/>
      <c r="D69074" s="27"/>
      <c r="E69074" s="27"/>
      <c r="I69074" s="27"/>
      <c r="J69074" s="27"/>
    </row>
    <row r="69075" spans="2:10" x14ac:dyDescent="0.25">
      <c r="B69075" s="27"/>
      <c r="D69075" s="27"/>
      <c r="E69075" s="27"/>
      <c r="I69075" s="27"/>
      <c r="J69075" s="27"/>
    </row>
    <row r="69076" spans="2:10" x14ac:dyDescent="0.25">
      <c r="B69076" s="27"/>
      <c r="D69076" s="27"/>
      <c r="E69076" s="27"/>
      <c r="I69076" s="27"/>
      <c r="J69076" s="27"/>
    </row>
    <row r="69077" spans="2:10" x14ac:dyDescent="0.25">
      <c r="B69077" s="27"/>
      <c r="D69077" s="27"/>
      <c r="E69077" s="27"/>
      <c r="I69077" s="27"/>
      <c r="J69077" s="27"/>
    </row>
    <row r="69078" spans="2:10" x14ac:dyDescent="0.25">
      <c r="B69078" s="27"/>
      <c r="D69078" s="27"/>
      <c r="E69078" s="27"/>
      <c r="I69078" s="27"/>
      <c r="J69078" s="27"/>
    </row>
    <row r="69079" spans="2:10" x14ac:dyDescent="0.25">
      <c r="B69079" s="27"/>
      <c r="D69079" s="27"/>
      <c r="E69079" s="27"/>
      <c r="I69079" s="27"/>
      <c r="J69079" s="27"/>
    </row>
    <row r="69080" spans="2:10" x14ac:dyDescent="0.25">
      <c r="B69080" s="27"/>
      <c r="D69080" s="27"/>
      <c r="E69080" s="27"/>
      <c r="I69080" s="27"/>
      <c r="J69080" s="27"/>
    </row>
    <row r="69081" spans="2:10" x14ac:dyDescent="0.25">
      <c r="B69081" s="27"/>
      <c r="D69081" s="27"/>
      <c r="E69081" s="27"/>
      <c r="I69081" s="27"/>
      <c r="J69081" s="27"/>
    </row>
    <row r="69082" spans="2:10" x14ac:dyDescent="0.25">
      <c r="B69082" s="27"/>
      <c r="D69082" s="27"/>
      <c r="E69082" s="27"/>
      <c r="I69082" s="27"/>
      <c r="J69082" s="27"/>
    </row>
    <row r="69083" spans="2:10" x14ac:dyDescent="0.25">
      <c r="B69083" s="27"/>
      <c r="D69083" s="27"/>
      <c r="E69083" s="27"/>
      <c r="I69083" s="27"/>
      <c r="J69083" s="27"/>
    </row>
    <row r="69084" spans="2:10" x14ac:dyDescent="0.25">
      <c r="B69084" s="27"/>
      <c r="D69084" s="27"/>
      <c r="E69084" s="27"/>
      <c r="I69084" s="27"/>
      <c r="J69084" s="27"/>
    </row>
    <row r="69085" spans="2:10" x14ac:dyDescent="0.25">
      <c r="B69085" s="27"/>
      <c r="D69085" s="27"/>
      <c r="E69085" s="27"/>
      <c r="I69085" s="27"/>
      <c r="J69085" s="27"/>
    </row>
    <row r="69086" spans="2:10" x14ac:dyDescent="0.25">
      <c r="B69086" s="27"/>
      <c r="D69086" s="27"/>
      <c r="E69086" s="27"/>
      <c r="I69086" s="27"/>
      <c r="J69086" s="27"/>
    </row>
    <row r="69087" spans="2:10" x14ac:dyDescent="0.25">
      <c r="B69087" s="27"/>
      <c r="D69087" s="27"/>
      <c r="E69087" s="27"/>
      <c r="I69087" s="27"/>
      <c r="J69087" s="27"/>
    </row>
    <row r="69088" spans="2:10" x14ac:dyDescent="0.25">
      <c r="B69088" s="27"/>
      <c r="D69088" s="27"/>
      <c r="E69088" s="27"/>
      <c r="I69088" s="27"/>
      <c r="J69088" s="27"/>
    </row>
    <row r="69089" spans="2:10" x14ac:dyDescent="0.25">
      <c r="B69089" s="27"/>
      <c r="D69089" s="27"/>
      <c r="E69089" s="27"/>
      <c r="I69089" s="27"/>
      <c r="J69089" s="27"/>
    </row>
    <row r="69090" spans="2:10" x14ac:dyDescent="0.25">
      <c r="B69090" s="27"/>
      <c r="D69090" s="27"/>
      <c r="E69090" s="27"/>
      <c r="I69090" s="27"/>
      <c r="J69090" s="27"/>
    </row>
    <row r="69091" spans="2:10" x14ac:dyDescent="0.25">
      <c r="B69091" s="27"/>
      <c r="D69091" s="27"/>
      <c r="E69091" s="27"/>
      <c r="I69091" s="27"/>
      <c r="J69091" s="27"/>
    </row>
    <row r="69092" spans="2:10" x14ac:dyDescent="0.25">
      <c r="B69092" s="27"/>
      <c r="D69092" s="27"/>
      <c r="E69092" s="27"/>
      <c r="I69092" s="27"/>
      <c r="J69092" s="27"/>
    </row>
    <row r="69093" spans="2:10" x14ac:dyDescent="0.25">
      <c r="B69093" s="27"/>
      <c r="D69093" s="27"/>
      <c r="E69093" s="27"/>
      <c r="I69093" s="27"/>
      <c r="J69093" s="27"/>
    </row>
    <row r="69094" spans="2:10" x14ac:dyDescent="0.25">
      <c r="B69094" s="27"/>
      <c r="D69094" s="27"/>
      <c r="E69094" s="27"/>
      <c r="I69094" s="27"/>
      <c r="J69094" s="27"/>
    </row>
    <row r="69095" spans="2:10" x14ac:dyDescent="0.25">
      <c r="B69095" s="27"/>
      <c r="D69095" s="27"/>
      <c r="E69095" s="27"/>
      <c r="I69095" s="27"/>
      <c r="J69095" s="27"/>
    </row>
    <row r="69096" spans="2:10" x14ac:dyDescent="0.25">
      <c r="B69096" s="27"/>
      <c r="D69096" s="27"/>
      <c r="E69096" s="27"/>
      <c r="I69096" s="27"/>
      <c r="J69096" s="27"/>
    </row>
    <row r="69097" spans="2:10" x14ac:dyDescent="0.25">
      <c r="B69097" s="27"/>
      <c r="D69097" s="27"/>
      <c r="E69097" s="27"/>
      <c r="I69097" s="27"/>
      <c r="J69097" s="27"/>
    </row>
    <row r="69098" spans="2:10" x14ac:dyDescent="0.25">
      <c r="B69098" s="27"/>
      <c r="D69098" s="27"/>
      <c r="E69098" s="27"/>
      <c r="I69098" s="27"/>
      <c r="J69098" s="27"/>
    </row>
    <row r="69099" spans="2:10" x14ac:dyDescent="0.25">
      <c r="B69099" s="27"/>
      <c r="D69099" s="27"/>
      <c r="E69099" s="27"/>
      <c r="I69099" s="27"/>
      <c r="J69099" s="27"/>
    </row>
    <row r="69100" spans="2:10" x14ac:dyDescent="0.25">
      <c r="B69100" s="27"/>
      <c r="D69100" s="27"/>
      <c r="E69100" s="27"/>
      <c r="I69100" s="27"/>
      <c r="J69100" s="27"/>
    </row>
    <row r="69101" spans="2:10" x14ac:dyDescent="0.25">
      <c r="B69101" s="27"/>
      <c r="D69101" s="27"/>
      <c r="E69101" s="27"/>
      <c r="I69101" s="27"/>
      <c r="J69101" s="27"/>
    </row>
    <row r="69102" spans="2:10" x14ac:dyDescent="0.25">
      <c r="B69102" s="27"/>
      <c r="D69102" s="27"/>
      <c r="E69102" s="27"/>
      <c r="I69102" s="27"/>
      <c r="J69102" s="27"/>
    </row>
    <row r="69103" spans="2:10" x14ac:dyDescent="0.25">
      <c r="B69103" s="27"/>
      <c r="D69103" s="27"/>
      <c r="E69103" s="27"/>
      <c r="I69103" s="27"/>
      <c r="J69103" s="27"/>
    </row>
    <row r="69104" spans="2:10" x14ac:dyDescent="0.25">
      <c r="B69104" s="27"/>
      <c r="D69104" s="27"/>
      <c r="E69104" s="27"/>
      <c r="I69104" s="27"/>
      <c r="J69104" s="27"/>
    </row>
    <row r="69105" spans="2:10" x14ac:dyDescent="0.25">
      <c r="B69105" s="27"/>
      <c r="D69105" s="27"/>
      <c r="E69105" s="27"/>
      <c r="I69105" s="27"/>
      <c r="J69105" s="27"/>
    </row>
    <row r="69106" spans="2:10" x14ac:dyDescent="0.25">
      <c r="B69106" s="27"/>
      <c r="D69106" s="27"/>
      <c r="E69106" s="27"/>
      <c r="I69106" s="27"/>
      <c r="J69106" s="27"/>
    </row>
    <row r="69107" spans="2:10" x14ac:dyDescent="0.25">
      <c r="B69107" s="27"/>
      <c r="D69107" s="27"/>
      <c r="E69107" s="27"/>
      <c r="I69107" s="27"/>
      <c r="J69107" s="27"/>
    </row>
    <row r="69108" spans="2:10" x14ac:dyDescent="0.25">
      <c r="B69108" s="27"/>
      <c r="D69108" s="27"/>
      <c r="E69108" s="27"/>
      <c r="I69108" s="27"/>
      <c r="J69108" s="27"/>
    </row>
    <row r="69109" spans="2:10" x14ac:dyDescent="0.25">
      <c r="B69109" s="27"/>
      <c r="D69109" s="27"/>
      <c r="E69109" s="27"/>
      <c r="I69109" s="27"/>
      <c r="J69109" s="27"/>
    </row>
    <row r="69110" spans="2:10" x14ac:dyDescent="0.25">
      <c r="B69110" s="27"/>
      <c r="D69110" s="27"/>
      <c r="E69110" s="27"/>
      <c r="I69110" s="27"/>
      <c r="J69110" s="27"/>
    </row>
    <row r="69111" spans="2:10" x14ac:dyDescent="0.25">
      <c r="B69111" s="27"/>
      <c r="D69111" s="27"/>
      <c r="E69111" s="27"/>
      <c r="I69111" s="27"/>
      <c r="J69111" s="27"/>
    </row>
    <row r="69112" spans="2:10" x14ac:dyDescent="0.25">
      <c r="B69112" s="27"/>
      <c r="D69112" s="27"/>
      <c r="E69112" s="27"/>
      <c r="I69112" s="27"/>
      <c r="J69112" s="27"/>
    </row>
    <row r="69113" spans="2:10" x14ac:dyDescent="0.25">
      <c r="B69113" s="27"/>
      <c r="D69113" s="27"/>
      <c r="E69113" s="27"/>
      <c r="I69113" s="27"/>
      <c r="J69113" s="27"/>
    </row>
    <row r="69114" spans="2:10" x14ac:dyDescent="0.25">
      <c r="B69114" s="27"/>
      <c r="D69114" s="27"/>
      <c r="E69114" s="27"/>
      <c r="I69114" s="27"/>
      <c r="J69114" s="27"/>
    </row>
    <row r="69115" spans="2:10" x14ac:dyDescent="0.25">
      <c r="B69115" s="27"/>
      <c r="D69115" s="27"/>
      <c r="E69115" s="27"/>
      <c r="I69115" s="27"/>
      <c r="J69115" s="27"/>
    </row>
    <row r="69116" spans="2:10" x14ac:dyDescent="0.25">
      <c r="B69116" s="27"/>
      <c r="D69116" s="27"/>
      <c r="E69116" s="27"/>
      <c r="I69116" s="27"/>
      <c r="J69116" s="27"/>
    </row>
    <row r="69117" spans="2:10" x14ac:dyDescent="0.25">
      <c r="B69117" s="27"/>
      <c r="D69117" s="27"/>
      <c r="E69117" s="27"/>
      <c r="I69117" s="27"/>
      <c r="J69117" s="27"/>
    </row>
    <row r="69118" spans="2:10" x14ac:dyDescent="0.25">
      <c r="B69118" s="27"/>
      <c r="D69118" s="27"/>
      <c r="E69118" s="27"/>
      <c r="I69118" s="27"/>
      <c r="J69118" s="27"/>
    </row>
    <row r="69119" spans="2:10" x14ac:dyDescent="0.25">
      <c r="B69119" s="27"/>
      <c r="D69119" s="27"/>
      <c r="E69119" s="27"/>
      <c r="I69119" s="27"/>
      <c r="J69119" s="27"/>
    </row>
    <row r="69120" spans="2:10" x14ac:dyDescent="0.25">
      <c r="B69120" s="27"/>
      <c r="D69120" s="27"/>
      <c r="E69120" s="27"/>
      <c r="I69120" s="27"/>
      <c r="J69120" s="27"/>
    </row>
    <row r="69121" spans="2:10" x14ac:dyDescent="0.25">
      <c r="B69121" s="27"/>
      <c r="D69121" s="27"/>
      <c r="E69121" s="27"/>
      <c r="I69121" s="27"/>
      <c r="J69121" s="27"/>
    </row>
    <row r="69122" spans="2:10" x14ac:dyDescent="0.25">
      <c r="B69122" s="27"/>
      <c r="D69122" s="27"/>
      <c r="E69122" s="27"/>
      <c r="I69122" s="27"/>
      <c r="J69122" s="27"/>
    </row>
    <row r="69123" spans="2:10" x14ac:dyDescent="0.25">
      <c r="B69123" s="27"/>
      <c r="D69123" s="27"/>
      <c r="E69123" s="27"/>
      <c r="I69123" s="27"/>
      <c r="J69123" s="27"/>
    </row>
    <row r="69124" spans="2:10" x14ac:dyDescent="0.25">
      <c r="B69124" s="27"/>
      <c r="D69124" s="27"/>
      <c r="E69124" s="27"/>
      <c r="I69124" s="27"/>
      <c r="J69124" s="27"/>
    </row>
    <row r="69125" spans="2:10" x14ac:dyDescent="0.25">
      <c r="B69125" s="27"/>
      <c r="D69125" s="27"/>
      <c r="E69125" s="27"/>
      <c r="I69125" s="27"/>
      <c r="J69125" s="27"/>
    </row>
    <row r="69126" spans="2:10" x14ac:dyDescent="0.25">
      <c r="B69126" s="27"/>
      <c r="D69126" s="27"/>
      <c r="E69126" s="27"/>
      <c r="I69126" s="27"/>
      <c r="J69126" s="27"/>
    </row>
    <row r="69127" spans="2:10" x14ac:dyDescent="0.25">
      <c r="B69127" s="27"/>
      <c r="D69127" s="27"/>
      <c r="E69127" s="27"/>
      <c r="I69127" s="27"/>
      <c r="J69127" s="27"/>
    </row>
    <row r="69128" spans="2:10" x14ac:dyDescent="0.25">
      <c r="B69128" s="27"/>
      <c r="D69128" s="27"/>
      <c r="E69128" s="27"/>
      <c r="I69128" s="27"/>
      <c r="J69128" s="27"/>
    </row>
    <row r="69129" spans="2:10" x14ac:dyDescent="0.25">
      <c r="B69129" s="27"/>
      <c r="D69129" s="27"/>
      <c r="E69129" s="27"/>
      <c r="I69129" s="27"/>
      <c r="J69129" s="27"/>
    </row>
    <row r="69130" spans="2:10" x14ac:dyDescent="0.25">
      <c r="B69130" s="27"/>
      <c r="D69130" s="27"/>
      <c r="E69130" s="27"/>
      <c r="I69130" s="27"/>
      <c r="J69130" s="27"/>
    </row>
    <row r="69131" spans="2:10" x14ac:dyDescent="0.25">
      <c r="B69131" s="27"/>
      <c r="D69131" s="27"/>
      <c r="E69131" s="27"/>
      <c r="I69131" s="27"/>
      <c r="J69131" s="27"/>
    </row>
    <row r="69132" spans="2:10" x14ac:dyDescent="0.25">
      <c r="B69132" s="27"/>
      <c r="D69132" s="27"/>
      <c r="E69132" s="27"/>
      <c r="I69132" s="27"/>
      <c r="J69132" s="27"/>
    </row>
    <row r="69133" spans="2:10" x14ac:dyDescent="0.25">
      <c r="B69133" s="27"/>
      <c r="D69133" s="27"/>
      <c r="E69133" s="27"/>
      <c r="I69133" s="27"/>
      <c r="J69133" s="27"/>
    </row>
    <row r="69134" spans="2:10" x14ac:dyDescent="0.25">
      <c r="B69134" s="27"/>
      <c r="D69134" s="27"/>
      <c r="E69134" s="27"/>
      <c r="I69134" s="27"/>
      <c r="J69134" s="27"/>
    </row>
    <row r="69135" spans="2:10" x14ac:dyDescent="0.25">
      <c r="B69135" s="27"/>
      <c r="D69135" s="27"/>
      <c r="E69135" s="27"/>
      <c r="I69135" s="27"/>
      <c r="J69135" s="27"/>
    </row>
    <row r="69136" spans="2:10" x14ac:dyDescent="0.25">
      <c r="B69136" s="27"/>
      <c r="D69136" s="27"/>
      <c r="E69136" s="27"/>
      <c r="I69136" s="27"/>
      <c r="J69136" s="27"/>
    </row>
    <row r="69137" spans="2:10" x14ac:dyDescent="0.25">
      <c r="B69137" s="27"/>
      <c r="D69137" s="27"/>
      <c r="E69137" s="27"/>
      <c r="I69137" s="27"/>
      <c r="J69137" s="27"/>
    </row>
    <row r="69138" spans="2:10" x14ac:dyDescent="0.25">
      <c r="B69138" s="27"/>
      <c r="D69138" s="27"/>
      <c r="E69138" s="27"/>
      <c r="I69138" s="27"/>
      <c r="J69138" s="27"/>
    </row>
    <row r="69139" spans="2:10" x14ac:dyDescent="0.25">
      <c r="B69139" s="27"/>
      <c r="D69139" s="27"/>
      <c r="E69139" s="27"/>
      <c r="I69139" s="27"/>
      <c r="J69139" s="27"/>
    </row>
    <row r="69140" spans="2:10" x14ac:dyDescent="0.25">
      <c r="B69140" s="27"/>
      <c r="D69140" s="27"/>
      <c r="E69140" s="27"/>
      <c r="I69140" s="27"/>
      <c r="J69140" s="27"/>
    </row>
    <row r="69141" spans="2:10" x14ac:dyDescent="0.25">
      <c r="B69141" s="27"/>
      <c r="D69141" s="27"/>
      <c r="E69141" s="27"/>
      <c r="I69141" s="27"/>
      <c r="J69141" s="27"/>
    </row>
    <row r="69142" spans="2:10" x14ac:dyDescent="0.25">
      <c r="B69142" s="27"/>
      <c r="D69142" s="27"/>
      <c r="E69142" s="27"/>
      <c r="I69142" s="27"/>
      <c r="J69142" s="27"/>
    </row>
    <row r="69143" spans="2:10" x14ac:dyDescent="0.25">
      <c r="B69143" s="27"/>
      <c r="D69143" s="27"/>
      <c r="E69143" s="27"/>
      <c r="I69143" s="27"/>
      <c r="J69143" s="27"/>
    </row>
    <row r="69144" spans="2:10" x14ac:dyDescent="0.25">
      <c r="B69144" s="27"/>
      <c r="D69144" s="27"/>
      <c r="E69144" s="27"/>
      <c r="I69144" s="27"/>
      <c r="J69144" s="27"/>
    </row>
    <row r="69145" spans="2:10" x14ac:dyDescent="0.25">
      <c r="B69145" s="27"/>
      <c r="D69145" s="27"/>
      <c r="E69145" s="27"/>
      <c r="I69145" s="27"/>
      <c r="J69145" s="27"/>
    </row>
    <row r="69146" spans="2:10" x14ac:dyDescent="0.25">
      <c r="B69146" s="27"/>
      <c r="D69146" s="27"/>
      <c r="E69146" s="27"/>
      <c r="I69146" s="27"/>
      <c r="J69146" s="27"/>
    </row>
    <row r="69147" spans="2:10" x14ac:dyDescent="0.25">
      <c r="B69147" s="27"/>
      <c r="D69147" s="27"/>
      <c r="E69147" s="27"/>
      <c r="I69147" s="27"/>
      <c r="J69147" s="27"/>
    </row>
    <row r="69148" spans="2:10" x14ac:dyDescent="0.25">
      <c r="B69148" s="27"/>
      <c r="D69148" s="27"/>
      <c r="E69148" s="27"/>
      <c r="I69148" s="27"/>
      <c r="J69148" s="27"/>
    </row>
    <row r="69149" spans="2:10" x14ac:dyDescent="0.25">
      <c r="B69149" s="27"/>
      <c r="D69149" s="27"/>
      <c r="E69149" s="27"/>
      <c r="I69149" s="27"/>
      <c r="J69149" s="27"/>
    </row>
    <row r="69150" spans="2:10" x14ac:dyDescent="0.25">
      <c r="B69150" s="27"/>
      <c r="D69150" s="27"/>
      <c r="E69150" s="27"/>
      <c r="I69150" s="27"/>
      <c r="J69150" s="27"/>
    </row>
    <row r="69151" spans="2:10" x14ac:dyDescent="0.25">
      <c r="B69151" s="27"/>
      <c r="D69151" s="27"/>
      <c r="E69151" s="27"/>
      <c r="I69151" s="27"/>
      <c r="J69151" s="27"/>
    </row>
    <row r="69152" spans="2:10" x14ac:dyDescent="0.25">
      <c r="B69152" s="27"/>
      <c r="D69152" s="27"/>
      <c r="E69152" s="27"/>
      <c r="I69152" s="27"/>
      <c r="J69152" s="27"/>
    </row>
    <row r="69153" spans="2:10" x14ac:dyDescent="0.25">
      <c r="B69153" s="27"/>
      <c r="D69153" s="27"/>
      <c r="E69153" s="27"/>
      <c r="I69153" s="27"/>
      <c r="J69153" s="27"/>
    </row>
    <row r="69154" spans="2:10" x14ac:dyDescent="0.25">
      <c r="B69154" s="27"/>
      <c r="D69154" s="27"/>
      <c r="E69154" s="27"/>
      <c r="I69154" s="27"/>
      <c r="J69154" s="27"/>
    </row>
    <row r="69155" spans="2:10" x14ac:dyDescent="0.25">
      <c r="B69155" s="27"/>
      <c r="D69155" s="27"/>
      <c r="E69155" s="27"/>
      <c r="I69155" s="27"/>
      <c r="J69155" s="27"/>
    </row>
    <row r="69156" spans="2:10" x14ac:dyDescent="0.25">
      <c r="B69156" s="27"/>
      <c r="D69156" s="27"/>
      <c r="E69156" s="27"/>
      <c r="I69156" s="27"/>
      <c r="J69156" s="27"/>
    </row>
    <row r="69157" spans="2:10" x14ac:dyDescent="0.25">
      <c r="B69157" s="27"/>
      <c r="D69157" s="27"/>
      <c r="E69157" s="27"/>
      <c r="I69157" s="27"/>
      <c r="J69157" s="27"/>
    </row>
    <row r="69158" spans="2:10" x14ac:dyDescent="0.25">
      <c r="B69158" s="27"/>
      <c r="D69158" s="27"/>
      <c r="E69158" s="27"/>
      <c r="I69158" s="27"/>
      <c r="J69158" s="27"/>
    </row>
    <row r="69159" spans="2:10" x14ac:dyDescent="0.25">
      <c r="B69159" s="27"/>
      <c r="D69159" s="27"/>
      <c r="E69159" s="27"/>
      <c r="I69159" s="27"/>
      <c r="J69159" s="27"/>
    </row>
    <row r="69160" spans="2:10" x14ac:dyDescent="0.25">
      <c r="B69160" s="27"/>
      <c r="D69160" s="27"/>
      <c r="E69160" s="27"/>
      <c r="I69160" s="27"/>
      <c r="J69160" s="27"/>
    </row>
    <row r="69161" spans="2:10" x14ac:dyDescent="0.25">
      <c r="B69161" s="27"/>
      <c r="D69161" s="27"/>
      <c r="E69161" s="27"/>
      <c r="I69161" s="27"/>
      <c r="J69161" s="27"/>
    </row>
    <row r="69162" spans="2:10" x14ac:dyDescent="0.25">
      <c r="B69162" s="27"/>
      <c r="D69162" s="27"/>
      <c r="E69162" s="27"/>
      <c r="I69162" s="27"/>
      <c r="J69162" s="27"/>
    </row>
    <row r="69163" spans="2:10" x14ac:dyDescent="0.25">
      <c r="B69163" s="27"/>
      <c r="D69163" s="27"/>
      <c r="E69163" s="27"/>
      <c r="I69163" s="27"/>
      <c r="J69163" s="27"/>
    </row>
    <row r="69164" spans="2:10" x14ac:dyDescent="0.25">
      <c r="B69164" s="27"/>
      <c r="D69164" s="27"/>
      <c r="E69164" s="27"/>
      <c r="I69164" s="27"/>
      <c r="J69164" s="27"/>
    </row>
    <row r="69165" spans="2:10" x14ac:dyDescent="0.25">
      <c r="B69165" s="27"/>
      <c r="D69165" s="27"/>
      <c r="E69165" s="27"/>
      <c r="I69165" s="27"/>
      <c r="J69165" s="27"/>
    </row>
    <row r="69166" spans="2:10" x14ac:dyDescent="0.25">
      <c r="B69166" s="27"/>
      <c r="D69166" s="27"/>
      <c r="E69166" s="27"/>
      <c r="I69166" s="27"/>
      <c r="J69166" s="27"/>
    </row>
    <row r="69167" spans="2:10" x14ac:dyDescent="0.25">
      <c r="B69167" s="27"/>
      <c r="D69167" s="27"/>
      <c r="E69167" s="27"/>
      <c r="I69167" s="27"/>
      <c r="J69167" s="27"/>
    </row>
    <row r="69168" spans="2:10" x14ac:dyDescent="0.25">
      <c r="B69168" s="27"/>
      <c r="D69168" s="27"/>
      <c r="E69168" s="27"/>
      <c r="I69168" s="27"/>
      <c r="J69168" s="27"/>
    </row>
    <row r="69169" spans="2:10" x14ac:dyDescent="0.25">
      <c r="B69169" s="27"/>
      <c r="D69169" s="27"/>
      <c r="E69169" s="27"/>
      <c r="I69169" s="27"/>
      <c r="J69169" s="27"/>
    </row>
    <row r="69170" spans="2:10" x14ac:dyDescent="0.25">
      <c r="B69170" s="27"/>
      <c r="D69170" s="27"/>
      <c r="E69170" s="27"/>
      <c r="I69170" s="27"/>
      <c r="J69170" s="27"/>
    </row>
    <row r="69171" spans="2:10" x14ac:dyDescent="0.25">
      <c r="B69171" s="27"/>
      <c r="D69171" s="27"/>
      <c r="E69171" s="27"/>
      <c r="I69171" s="27"/>
      <c r="J69171" s="27"/>
    </row>
    <row r="69172" spans="2:10" x14ac:dyDescent="0.25">
      <c r="B69172" s="27"/>
      <c r="D69172" s="27"/>
      <c r="E69172" s="27"/>
      <c r="I69172" s="27"/>
      <c r="J69172" s="27"/>
    </row>
    <row r="69173" spans="2:10" x14ac:dyDescent="0.25">
      <c r="B69173" s="27"/>
      <c r="D69173" s="27"/>
      <c r="E69173" s="27"/>
      <c r="I69173" s="27"/>
      <c r="J69173" s="27"/>
    </row>
    <row r="69174" spans="2:10" x14ac:dyDescent="0.25">
      <c r="B69174" s="27"/>
      <c r="D69174" s="27"/>
      <c r="E69174" s="27"/>
      <c r="I69174" s="27"/>
      <c r="J69174" s="27"/>
    </row>
    <row r="69175" spans="2:10" x14ac:dyDescent="0.25">
      <c r="B69175" s="27"/>
      <c r="D69175" s="27"/>
      <c r="E69175" s="27"/>
      <c r="I69175" s="27"/>
      <c r="J69175" s="27"/>
    </row>
    <row r="69176" spans="2:10" x14ac:dyDescent="0.25">
      <c r="B69176" s="27"/>
      <c r="D69176" s="27"/>
      <c r="E69176" s="27"/>
      <c r="I69176" s="27"/>
      <c r="J69176" s="27"/>
    </row>
    <row r="69177" spans="2:10" x14ac:dyDescent="0.25">
      <c r="B69177" s="27"/>
      <c r="D69177" s="27"/>
      <c r="E69177" s="27"/>
      <c r="I69177" s="27"/>
      <c r="J69177" s="27"/>
    </row>
    <row r="69178" spans="2:10" x14ac:dyDescent="0.25">
      <c r="B69178" s="27"/>
      <c r="D69178" s="27"/>
      <c r="E69178" s="27"/>
      <c r="I69178" s="27"/>
      <c r="J69178" s="27"/>
    </row>
    <row r="69179" spans="2:10" x14ac:dyDescent="0.25">
      <c r="B69179" s="27"/>
      <c r="D69179" s="27"/>
      <c r="E69179" s="27"/>
      <c r="I69179" s="27"/>
      <c r="J69179" s="27"/>
    </row>
    <row r="69180" spans="2:10" x14ac:dyDescent="0.25">
      <c r="B69180" s="27"/>
      <c r="D69180" s="27"/>
      <c r="E69180" s="27"/>
      <c r="I69180" s="27"/>
      <c r="J69180" s="27"/>
    </row>
    <row r="69181" spans="2:10" x14ac:dyDescent="0.25">
      <c r="B69181" s="27"/>
      <c r="D69181" s="27"/>
      <c r="E69181" s="27"/>
      <c r="I69181" s="27"/>
      <c r="J69181" s="27"/>
    </row>
    <row r="69182" spans="2:10" x14ac:dyDescent="0.25">
      <c r="B69182" s="27"/>
      <c r="D69182" s="27"/>
      <c r="E69182" s="27"/>
      <c r="I69182" s="27"/>
      <c r="J69182" s="27"/>
    </row>
    <row r="69183" spans="2:10" x14ac:dyDescent="0.25">
      <c r="B69183" s="27"/>
      <c r="D69183" s="27"/>
      <c r="E69183" s="27"/>
      <c r="I69183" s="27"/>
      <c r="J69183" s="27"/>
    </row>
    <row r="69184" spans="2:10" x14ac:dyDescent="0.25">
      <c r="B69184" s="27"/>
      <c r="D69184" s="27"/>
      <c r="E69184" s="27"/>
      <c r="I69184" s="27"/>
      <c r="J69184" s="27"/>
    </row>
    <row r="69185" spans="2:10" x14ac:dyDescent="0.25">
      <c r="B69185" s="27"/>
      <c r="D69185" s="27"/>
      <c r="E69185" s="27"/>
      <c r="I69185" s="27"/>
      <c r="J69185" s="27"/>
    </row>
    <row r="69186" spans="2:10" x14ac:dyDescent="0.25">
      <c r="B69186" s="27"/>
      <c r="D69186" s="27"/>
      <c r="E69186" s="27"/>
      <c r="I69186" s="27"/>
      <c r="J69186" s="27"/>
    </row>
    <row r="69187" spans="2:10" x14ac:dyDescent="0.25">
      <c r="B69187" s="27"/>
      <c r="D69187" s="27"/>
      <c r="E69187" s="27"/>
      <c r="I69187" s="27"/>
      <c r="J69187" s="27"/>
    </row>
    <row r="69188" spans="2:10" x14ac:dyDescent="0.25">
      <c r="B69188" s="27"/>
      <c r="D69188" s="27"/>
      <c r="E69188" s="27"/>
      <c r="I69188" s="27"/>
      <c r="J69188" s="27"/>
    </row>
    <row r="69189" spans="2:10" x14ac:dyDescent="0.25">
      <c r="B69189" s="27"/>
      <c r="D69189" s="27"/>
      <c r="E69189" s="27"/>
      <c r="I69189" s="27"/>
      <c r="J69189" s="27"/>
    </row>
    <row r="69190" spans="2:10" x14ac:dyDescent="0.25">
      <c r="B69190" s="27"/>
      <c r="D69190" s="27"/>
      <c r="E69190" s="27"/>
      <c r="I69190" s="27"/>
      <c r="J69190" s="27"/>
    </row>
    <row r="69191" spans="2:10" x14ac:dyDescent="0.25">
      <c r="B69191" s="27"/>
      <c r="D69191" s="27"/>
      <c r="E69191" s="27"/>
      <c r="I69191" s="27"/>
      <c r="J69191" s="27"/>
    </row>
    <row r="69192" spans="2:10" x14ac:dyDescent="0.25">
      <c r="B69192" s="27"/>
      <c r="D69192" s="27"/>
      <c r="E69192" s="27"/>
      <c r="I69192" s="27"/>
      <c r="J69192" s="27"/>
    </row>
    <row r="69193" spans="2:10" x14ac:dyDescent="0.25">
      <c r="B69193" s="27"/>
      <c r="D69193" s="27"/>
      <c r="E69193" s="27"/>
      <c r="I69193" s="27"/>
      <c r="J69193" s="27"/>
    </row>
    <row r="69194" spans="2:10" x14ac:dyDescent="0.25">
      <c r="B69194" s="27"/>
      <c r="D69194" s="27"/>
      <c r="E69194" s="27"/>
      <c r="I69194" s="27"/>
      <c r="J69194" s="27"/>
    </row>
    <row r="69195" spans="2:10" x14ac:dyDescent="0.25">
      <c r="B69195" s="27"/>
      <c r="D69195" s="27"/>
      <c r="E69195" s="27"/>
      <c r="I69195" s="27"/>
      <c r="J69195" s="27"/>
    </row>
    <row r="69196" spans="2:10" x14ac:dyDescent="0.25">
      <c r="B69196" s="27"/>
      <c r="D69196" s="27"/>
      <c r="E69196" s="27"/>
      <c r="I69196" s="27"/>
      <c r="J69196" s="27"/>
    </row>
    <row r="69197" spans="2:10" x14ac:dyDescent="0.25">
      <c r="B69197" s="27"/>
      <c r="D69197" s="27"/>
      <c r="E69197" s="27"/>
      <c r="I69197" s="27"/>
      <c r="J69197" s="27"/>
    </row>
    <row r="69198" spans="2:10" x14ac:dyDescent="0.25">
      <c r="B69198" s="27"/>
      <c r="D69198" s="27"/>
      <c r="E69198" s="27"/>
      <c r="I69198" s="27"/>
      <c r="J69198" s="27"/>
    </row>
    <row r="69199" spans="2:10" x14ac:dyDescent="0.25">
      <c r="B69199" s="27"/>
      <c r="D69199" s="27"/>
      <c r="E69199" s="27"/>
      <c r="I69199" s="27"/>
      <c r="J69199" s="27"/>
    </row>
    <row r="69200" spans="2:10" x14ac:dyDescent="0.25">
      <c r="B69200" s="27"/>
      <c r="D69200" s="27"/>
      <c r="E69200" s="27"/>
      <c r="I69200" s="27"/>
      <c r="J69200" s="27"/>
    </row>
    <row r="69201" spans="2:10" x14ac:dyDescent="0.25">
      <c r="B69201" s="27"/>
      <c r="D69201" s="27"/>
      <c r="E69201" s="27"/>
      <c r="I69201" s="27"/>
      <c r="J69201" s="27"/>
    </row>
    <row r="69202" spans="2:10" x14ac:dyDescent="0.25">
      <c r="B69202" s="27"/>
      <c r="D69202" s="27"/>
      <c r="E69202" s="27"/>
      <c r="I69202" s="27"/>
      <c r="J69202" s="27"/>
    </row>
    <row r="69203" spans="2:10" x14ac:dyDescent="0.25">
      <c r="B69203" s="27"/>
      <c r="D69203" s="27"/>
      <c r="E69203" s="27"/>
      <c r="I69203" s="27"/>
      <c r="J69203" s="27"/>
    </row>
    <row r="69204" spans="2:10" x14ac:dyDescent="0.25">
      <c r="B69204" s="27"/>
      <c r="D69204" s="27"/>
      <c r="E69204" s="27"/>
      <c r="I69204" s="27"/>
      <c r="J69204" s="27"/>
    </row>
    <row r="69205" spans="2:10" x14ac:dyDescent="0.25">
      <c r="B69205" s="27"/>
      <c r="D69205" s="27"/>
      <c r="E69205" s="27"/>
      <c r="I69205" s="27"/>
      <c r="J69205" s="27"/>
    </row>
    <row r="69206" spans="2:10" x14ac:dyDescent="0.25">
      <c r="B69206" s="27"/>
      <c r="D69206" s="27"/>
      <c r="E69206" s="27"/>
      <c r="I69206" s="27"/>
      <c r="J69206" s="27"/>
    </row>
    <row r="69207" spans="2:10" x14ac:dyDescent="0.25">
      <c r="B69207" s="27"/>
      <c r="D69207" s="27"/>
      <c r="E69207" s="27"/>
      <c r="I69207" s="27"/>
      <c r="J69207" s="27"/>
    </row>
    <row r="69208" spans="2:10" x14ac:dyDescent="0.25">
      <c r="B69208" s="27"/>
      <c r="D69208" s="27"/>
      <c r="E69208" s="27"/>
      <c r="I69208" s="27"/>
      <c r="J69208" s="27"/>
    </row>
    <row r="69209" spans="2:10" x14ac:dyDescent="0.25">
      <c r="B69209" s="27"/>
      <c r="D69209" s="27"/>
      <c r="E69209" s="27"/>
      <c r="I69209" s="27"/>
      <c r="J69209" s="27"/>
    </row>
    <row r="69210" spans="2:10" x14ac:dyDescent="0.25">
      <c r="B69210" s="27"/>
      <c r="D69210" s="27"/>
      <c r="E69210" s="27"/>
      <c r="I69210" s="27"/>
      <c r="J69210" s="27"/>
    </row>
    <row r="69211" spans="2:10" x14ac:dyDescent="0.25">
      <c r="B69211" s="27"/>
      <c r="D69211" s="27"/>
      <c r="E69211" s="27"/>
      <c r="I69211" s="27"/>
      <c r="J69211" s="27"/>
    </row>
    <row r="69212" spans="2:10" x14ac:dyDescent="0.25">
      <c r="B69212" s="27"/>
      <c r="D69212" s="27"/>
      <c r="E69212" s="27"/>
      <c r="I69212" s="27"/>
      <c r="J69212" s="27"/>
    </row>
    <row r="69213" spans="2:10" x14ac:dyDescent="0.25">
      <c r="B69213" s="27"/>
      <c r="D69213" s="27"/>
      <c r="E69213" s="27"/>
      <c r="I69213" s="27"/>
      <c r="J69213" s="27"/>
    </row>
    <row r="69214" spans="2:10" x14ac:dyDescent="0.25">
      <c r="B69214" s="27"/>
      <c r="D69214" s="27"/>
      <c r="E69214" s="27"/>
      <c r="I69214" s="27"/>
      <c r="J69214" s="27"/>
    </row>
    <row r="69215" spans="2:10" x14ac:dyDescent="0.25">
      <c r="B69215" s="27"/>
      <c r="D69215" s="27"/>
      <c r="E69215" s="27"/>
      <c r="I69215" s="27"/>
      <c r="J69215" s="27"/>
    </row>
    <row r="69216" spans="2:10" x14ac:dyDescent="0.25">
      <c r="B69216" s="27"/>
      <c r="D69216" s="27"/>
      <c r="E69216" s="27"/>
      <c r="I69216" s="27"/>
      <c r="J69216" s="27"/>
    </row>
    <row r="69217" spans="2:10" x14ac:dyDescent="0.25">
      <c r="B69217" s="27"/>
      <c r="D69217" s="27"/>
      <c r="E69217" s="27"/>
      <c r="I69217" s="27"/>
      <c r="J69217" s="27"/>
    </row>
    <row r="69218" spans="2:10" x14ac:dyDescent="0.25">
      <c r="B69218" s="27"/>
      <c r="D69218" s="27"/>
      <c r="E69218" s="27"/>
      <c r="I69218" s="27"/>
      <c r="J69218" s="27"/>
    </row>
    <row r="69219" spans="2:10" x14ac:dyDescent="0.25">
      <c r="B69219" s="27"/>
      <c r="D69219" s="27"/>
      <c r="E69219" s="27"/>
      <c r="I69219" s="27"/>
      <c r="J69219" s="27"/>
    </row>
    <row r="69220" spans="2:10" x14ac:dyDescent="0.25">
      <c r="B69220" s="27"/>
      <c r="D69220" s="27"/>
      <c r="E69220" s="27"/>
      <c r="I69220" s="27"/>
      <c r="J69220" s="27"/>
    </row>
    <row r="69221" spans="2:10" x14ac:dyDescent="0.25">
      <c r="B69221" s="27"/>
      <c r="D69221" s="27"/>
      <c r="E69221" s="27"/>
      <c r="I69221" s="27"/>
      <c r="J69221" s="27"/>
    </row>
    <row r="69222" spans="2:10" x14ac:dyDescent="0.25">
      <c r="B69222" s="27"/>
      <c r="D69222" s="27"/>
      <c r="E69222" s="27"/>
      <c r="I69222" s="27"/>
      <c r="J69222" s="27"/>
    </row>
    <row r="69223" spans="2:10" x14ac:dyDescent="0.25">
      <c r="B69223" s="27"/>
      <c r="D69223" s="27"/>
      <c r="E69223" s="27"/>
      <c r="I69223" s="27"/>
      <c r="J69223" s="27"/>
    </row>
    <row r="69224" spans="2:10" x14ac:dyDescent="0.25">
      <c r="B69224" s="27"/>
      <c r="D69224" s="27"/>
      <c r="E69224" s="27"/>
      <c r="I69224" s="27"/>
      <c r="J69224" s="27"/>
    </row>
    <row r="69225" spans="2:10" x14ac:dyDescent="0.25">
      <c r="B69225" s="27"/>
      <c r="D69225" s="27"/>
      <c r="E69225" s="27"/>
      <c r="I69225" s="27"/>
      <c r="J69225" s="27"/>
    </row>
    <row r="69226" spans="2:10" x14ac:dyDescent="0.25">
      <c r="B69226" s="27"/>
      <c r="D69226" s="27"/>
      <c r="E69226" s="27"/>
      <c r="I69226" s="27"/>
      <c r="J69226" s="27"/>
    </row>
    <row r="69227" spans="2:10" x14ac:dyDescent="0.25">
      <c r="B69227" s="27"/>
      <c r="D69227" s="27"/>
      <c r="E69227" s="27"/>
      <c r="I69227" s="27"/>
      <c r="J69227" s="27"/>
    </row>
    <row r="69228" spans="2:10" x14ac:dyDescent="0.25">
      <c r="B69228" s="27"/>
      <c r="D69228" s="27"/>
      <c r="E69228" s="27"/>
      <c r="I69228" s="27"/>
      <c r="J69228" s="27"/>
    </row>
    <row r="69229" spans="2:10" x14ac:dyDescent="0.25">
      <c r="B69229" s="27"/>
      <c r="D69229" s="27"/>
      <c r="E69229" s="27"/>
      <c r="I69229" s="27"/>
      <c r="J69229" s="27"/>
    </row>
    <row r="69230" spans="2:10" x14ac:dyDescent="0.25">
      <c r="B69230" s="27"/>
      <c r="D69230" s="27"/>
      <c r="E69230" s="27"/>
      <c r="I69230" s="27"/>
      <c r="J69230" s="27"/>
    </row>
    <row r="69231" spans="2:10" x14ac:dyDescent="0.25">
      <c r="B69231" s="27"/>
      <c r="D69231" s="27"/>
      <c r="E69231" s="27"/>
      <c r="I69231" s="27"/>
      <c r="J69231" s="27"/>
    </row>
    <row r="69232" spans="2:10" x14ac:dyDescent="0.25">
      <c r="B69232" s="27"/>
      <c r="D69232" s="27"/>
      <c r="E69232" s="27"/>
      <c r="I69232" s="27"/>
      <c r="J69232" s="27"/>
    </row>
    <row r="69233" spans="2:10" x14ac:dyDescent="0.25">
      <c r="B69233" s="27"/>
      <c r="D69233" s="27"/>
      <c r="E69233" s="27"/>
      <c r="I69233" s="27"/>
      <c r="J69233" s="27"/>
    </row>
    <row r="69234" spans="2:10" x14ac:dyDescent="0.25">
      <c r="B69234" s="27"/>
      <c r="D69234" s="27"/>
      <c r="E69234" s="27"/>
      <c r="I69234" s="27"/>
      <c r="J69234" s="27"/>
    </row>
    <row r="69235" spans="2:10" x14ac:dyDescent="0.25">
      <c r="B69235" s="27"/>
      <c r="D69235" s="27"/>
      <c r="E69235" s="27"/>
      <c r="I69235" s="27"/>
      <c r="J69235" s="27"/>
    </row>
    <row r="69236" spans="2:10" x14ac:dyDescent="0.25">
      <c r="B69236" s="27"/>
      <c r="D69236" s="27"/>
      <c r="E69236" s="27"/>
      <c r="I69236" s="27"/>
      <c r="J69236" s="27"/>
    </row>
    <row r="69237" spans="2:10" x14ac:dyDescent="0.25">
      <c r="B69237" s="27"/>
      <c r="D69237" s="27"/>
      <c r="E69237" s="27"/>
      <c r="I69237" s="27"/>
      <c r="J69237" s="27"/>
    </row>
    <row r="69238" spans="2:10" x14ac:dyDescent="0.25">
      <c r="B69238" s="27"/>
      <c r="D69238" s="27"/>
      <c r="E69238" s="27"/>
      <c r="I69238" s="27"/>
      <c r="J69238" s="27"/>
    </row>
    <row r="69239" spans="2:10" x14ac:dyDescent="0.25">
      <c r="B69239" s="27"/>
      <c r="D69239" s="27"/>
      <c r="E69239" s="27"/>
      <c r="I69239" s="27"/>
      <c r="J69239" s="27"/>
    </row>
    <row r="69240" spans="2:10" x14ac:dyDescent="0.25">
      <c r="B69240" s="27"/>
      <c r="D69240" s="27"/>
      <c r="E69240" s="27"/>
      <c r="I69240" s="27"/>
      <c r="J69240" s="27"/>
    </row>
    <row r="69241" spans="2:10" x14ac:dyDescent="0.25">
      <c r="B69241" s="27"/>
      <c r="D69241" s="27"/>
      <c r="E69241" s="27"/>
      <c r="I69241" s="27"/>
      <c r="J69241" s="27"/>
    </row>
    <row r="69242" spans="2:10" x14ac:dyDescent="0.25">
      <c r="B69242" s="27"/>
      <c r="D69242" s="27"/>
      <c r="E69242" s="27"/>
      <c r="I69242" s="27"/>
      <c r="J69242" s="27"/>
    </row>
    <row r="69243" spans="2:10" x14ac:dyDescent="0.25">
      <c r="B69243" s="27"/>
      <c r="D69243" s="27"/>
      <c r="E69243" s="27"/>
      <c r="I69243" s="27"/>
      <c r="J69243" s="27"/>
    </row>
    <row r="69244" spans="2:10" x14ac:dyDescent="0.25">
      <c r="B69244" s="27"/>
      <c r="D69244" s="27"/>
      <c r="E69244" s="27"/>
      <c r="I69244" s="27"/>
      <c r="J69244" s="27"/>
    </row>
    <row r="69245" spans="2:10" x14ac:dyDescent="0.25">
      <c r="B69245" s="27"/>
      <c r="D69245" s="27"/>
      <c r="E69245" s="27"/>
      <c r="I69245" s="27"/>
      <c r="J69245" s="27"/>
    </row>
    <row r="69246" spans="2:10" x14ac:dyDescent="0.25">
      <c r="B69246" s="27"/>
      <c r="D69246" s="27"/>
      <c r="E69246" s="27"/>
      <c r="I69246" s="27"/>
      <c r="J69246" s="27"/>
    </row>
    <row r="69247" spans="2:10" x14ac:dyDescent="0.25">
      <c r="B69247" s="27"/>
      <c r="D69247" s="27"/>
      <c r="E69247" s="27"/>
      <c r="I69247" s="27"/>
      <c r="J69247" s="27"/>
    </row>
    <row r="69248" spans="2:10" x14ac:dyDescent="0.25">
      <c r="B69248" s="27"/>
      <c r="D69248" s="27"/>
      <c r="E69248" s="27"/>
      <c r="I69248" s="27"/>
      <c r="J69248" s="27"/>
    </row>
    <row r="69249" spans="2:10" x14ac:dyDescent="0.25">
      <c r="B69249" s="27"/>
      <c r="D69249" s="27"/>
      <c r="E69249" s="27"/>
      <c r="I69249" s="27"/>
      <c r="J69249" s="27"/>
    </row>
    <row r="69250" spans="2:10" x14ac:dyDescent="0.25">
      <c r="B69250" s="27"/>
      <c r="D69250" s="27"/>
      <c r="E69250" s="27"/>
      <c r="I69250" s="27"/>
      <c r="J69250" s="27"/>
    </row>
    <row r="69251" spans="2:10" x14ac:dyDescent="0.25">
      <c r="B69251" s="27"/>
      <c r="D69251" s="27"/>
      <c r="E69251" s="27"/>
      <c r="I69251" s="27"/>
      <c r="J69251" s="27"/>
    </row>
    <row r="69252" spans="2:10" x14ac:dyDescent="0.25">
      <c r="B69252" s="27"/>
      <c r="D69252" s="27"/>
      <c r="E69252" s="27"/>
      <c r="I69252" s="27"/>
      <c r="J69252" s="27"/>
    </row>
    <row r="69253" spans="2:10" x14ac:dyDescent="0.25">
      <c r="B69253" s="27"/>
      <c r="D69253" s="27"/>
      <c r="E69253" s="27"/>
      <c r="I69253" s="27"/>
      <c r="J69253" s="27"/>
    </row>
    <row r="69254" spans="2:10" x14ac:dyDescent="0.25">
      <c r="B69254" s="27"/>
      <c r="D69254" s="27"/>
      <c r="E69254" s="27"/>
      <c r="I69254" s="27"/>
      <c r="J69254" s="27"/>
    </row>
    <row r="69255" spans="2:10" x14ac:dyDescent="0.25">
      <c r="B69255" s="27"/>
      <c r="D69255" s="27"/>
      <c r="E69255" s="27"/>
      <c r="I69255" s="27"/>
      <c r="J69255" s="27"/>
    </row>
    <row r="69256" spans="2:10" x14ac:dyDescent="0.25">
      <c r="B69256" s="27"/>
      <c r="D69256" s="27"/>
      <c r="E69256" s="27"/>
      <c r="I69256" s="27"/>
      <c r="J69256" s="27"/>
    </row>
    <row r="69257" spans="2:10" x14ac:dyDescent="0.25">
      <c r="B69257" s="27"/>
      <c r="D69257" s="27"/>
      <c r="E69257" s="27"/>
      <c r="I69257" s="27"/>
      <c r="J69257" s="27"/>
    </row>
    <row r="69258" spans="2:10" x14ac:dyDescent="0.25">
      <c r="B69258" s="27"/>
      <c r="D69258" s="27"/>
      <c r="E69258" s="27"/>
      <c r="I69258" s="27"/>
      <c r="J69258" s="27"/>
    </row>
    <row r="69259" spans="2:10" x14ac:dyDescent="0.25">
      <c r="B69259" s="27"/>
      <c r="D69259" s="27"/>
      <c r="E69259" s="27"/>
      <c r="I69259" s="27"/>
      <c r="J69259" s="27"/>
    </row>
    <row r="69260" spans="2:10" x14ac:dyDescent="0.25">
      <c r="B69260" s="27"/>
      <c r="D69260" s="27"/>
      <c r="E69260" s="27"/>
      <c r="I69260" s="27"/>
      <c r="J69260" s="27"/>
    </row>
    <row r="69261" spans="2:10" x14ac:dyDescent="0.25">
      <c r="B69261" s="27"/>
      <c r="D69261" s="27"/>
      <c r="E69261" s="27"/>
      <c r="I69261" s="27"/>
      <c r="J69261" s="27"/>
    </row>
    <row r="69262" spans="2:10" x14ac:dyDescent="0.25">
      <c r="B69262" s="27"/>
      <c r="D69262" s="27"/>
      <c r="E69262" s="27"/>
      <c r="I69262" s="27"/>
      <c r="J69262" s="27"/>
    </row>
    <row r="69263" spans="2:10" x14ac:dyDescent="0.25">
      <c r="B69263" s="27"/>
      <c r="D69263" s="27"/>
      <c r="E69263" s="27"/>
      <c r="I69263" s="27"/>
      <c r="J69263" s="27"/>
    </row>
    <row r="69264" spans="2:10" x14ac:dyDescent="0.25">
      <c r="B69264" s="27"/>
      <c r="D69264" s="27"/>
      <c r="E69264" s="27"/>
      <c r="I69264" s="27"/>
      <c r="J69264" s="27"/>
    </row>
    <row r="69265" spans="2:10" x14ac:dyDescent="0.25">
      <c r="B69265" s="27"/>
      <c r="D69265" s="27"/>
      <c r="E69265" s="27"/>
      <c r="I69265" s="27"/>
      <c r="J69265" s="27"/>
    </row>
    <row r="69266" spans="2:10" x14ac:dyDescent="0.25">
      <c r="B69266" s="27"/>
      <c r="D69266" s="27"/>
      <c r="E69266" s="27"/>
      <c r="I69266" s="27"/>
      <c r="J69266" s="27"/>
    </row>
    <row r="69267" spans="2:10" x14ac:dyDescent="0.25">
      <c r="B69267" s="27"/>
      <c r="D69267" s="27"/>
      <c r="E69267" s="27"/>
      <c r="I69267" s="27"/>
      <c r="J69267" s="27"/>
    </row>
    <row r="69268" spans="2:10" x14ac:dyDescent="0.25">
      <c r="B69268" s="27"/>
      <c r="D69268" s="27"/>
      <c r="E69268" s="27"/>
      <c r="I69268" s="27"/>
      <c r="J69268" s="27"/>
    </row>
    <row r="69269" spans="2:10" x14ac:dyDescent="0.25">
      <c r="B69269" s="27"/>
      <c r="D69269" s="27"/>
      <c r="E69269" s="27"/>
      <c r="I69269" s="27"/>
      <c r="J69269" s="27"/>
    </row>
    <row r="69270" spans="2:10" x14ac:dyDescent="0.25">
      <c r="B69270" s="27"/>
      <c r="D69270" s="27"/>
      <c r="E69270" s="27"/>
      <c r="I69270" s="27"/>
      <c r="J69270" s="27"/>
    </row>
    <row r="69271" spans="2:10" x14ac:dyDescent="0.25">
      <c r="B69271" s="27"/>
      <c r="D69271" s="27"/>
      <c r="E69271" s="27"/>
      <c r="I69271" s="27"/>
      <c r="J69271" s="27"/>
    </row>
    <row r="69272" spans="2:10" x14ac:dyDescent="0.25">
      <c r="B69272" s="27"/>
      <c r="D69272" s="27"/>
      <c r="E69272" s="27"/>
      <c r="I69272" s="27"/>
      <c r="J69272" s="27"/>
    </row>
    <row r="69273" spans="2:10" x14ac:dyDescent="0.25">
      <c r="B69273" s="27"/>
      <c r="D69273" s="27"/>
      <c r="E69273" s="27"/>
      <c r="I69273" s="27"/>
      <c r="J69273" s="27"/>
    </row>
    <row r="69274" spans="2:10" x14ac:dyDescent="0.25">
      <c r="B69274" s="27"/>
      <c r="D69274" s="27"/>
      <c r="E69274" s="27"/>
      <c r="I69274" s="27"/>
      <c r="J69274" s="27"/>
    </row>
    <row r="69275" spans="2:10" x14ac:dyDescent="0.25">
      <c r="B69275" s="27"/>
      <c r="D69275" s="27"/>
      <c r="E69275" s="27"/>
      <c r="I69275" s="27"/>
      <c r="J69275" s="27"/>
    </row>
    <row r="69276" spans="2:10" x14ac:dyDescent="0.25">
      <c r="B69276" s="27"/>
      <c r="D69276" s="27"/>
      <c r="E69276" s="27"/>
      <c r="I69276" s="27"/>
      <c r="J69276" s="27"/>
    </row>
    <row r="69277" spans="2:10" x14ac:dyDescent="0.25">
      <c r="B69277" s="27"/>
      <c r="D69277" s="27"/>
      <c r="E69277" s="27"/>
      <c r="I69277" s="27"/>
      <c r="J69277" s="27"/>
    </row>
    <row r="69278" spans="2:10" x14ac:dyDescent="0.25">
      <c r="B69278" s="27"/>
      <c r="D69278" s="27"/>
      <c r="E69278" s="27"/>
      <c r="I69278" s="27"/>
      <c r="J69278" s="27"/>
    </row>
    <row r="69279" spans="2:10" x14ac:dyDescent="0.25">
      <c r="B69279" s="27"/>
      <c r="D69279" s="27"/>
      <c r="E69279" s="27"/>
      <c r="I69279" s="27"/>
      <c r="J69279" s="27"/>
    </row>
    <row r="69280" spans="2:10" x14ac:dyDescent="0.25">
      <c r="B69280" s="27"/>
      <c r="D69280" s="27"/>
      <c r="E69280" s="27"/>
      <c r="I69280" s="27"/>
      <c r="J69280" s="27"/>
    </row>
    <row r="69281" spans="2:10" x14ac:dyDescent="0.25">
      <c r="B69281" s="27"/>
      <c r="D69281" s="27"/>
      <c r="E69281" s="27"/>
      <c r="I69281" s="27"/>
      <c r="J69281" s="27"/>
    </row>
    <row r="69282" spans="2:10" x14ac:dyDescent="0.25">
      <c r="B69282" s="27"/>
      <c r="D69282" s="27"/>
      <c r="E69282" s="27"/>
      <c r="I69282" s="27"/>
      <c r="J69282" s="27"/>
    </row>
    <row r="69283" spans="2:10" x14ac:dyDescent="0.25">
      <c r="B69283" s="27"/>
      <c r="D69283" s="27"/>
      <c r="E69283" s="27"/>
      <c r="I69283" s="27"/>
      <c r="J69283" s="27"/>
    </row>
    <row r="69284" spans="2:10" x14ac:dyDescent="0.25">
      <c r="B69284" s="27"/>
      <c r="D69284" s="27"/>
      <c r="E69284" s="27"/>
      <c r="I69284" s="27"/>
      <c r="J69284" s="27"/>
    </row>
    <row r="69285" spans="2:10" x14ac:dyDescent="0.25">
      <c r="B69285" s="27"/>
      <c r="D69285" s="27"/>
      <c r="E69285" s="27"/>
      <c r="I69285" s="27"/>
      <c r="J69285" s="27"/>
    </row>
    <row r="69286" spans="2:10" x14ac:dyDescent="0.25">
      <c r="B69286" s="27"/>
      <c r="D69286" s="27"/>
      <c r="E69286" s="27"/>
      <c r="I69286" s="27"/>
      <c r="J69286" s="27"/>
    </row>
    <row r="69287" spans="2:10" x14ac:dyDescent="0.25">
      <c r="B69287" s="27"/>
      <c r="D69287" s="27"/>
      <c r="E69287" s="27"/>
      <c r="I69287" s="27"/>
      <c r="J69287" s="27"/>
    </row>
    <row r="69288" spans="2:10" x14ac:dyDescent="0.25">
      <c r="B69288" s="27"/>
      <c r="D69288" s="27"/>
      <c r="E69288" s="27"/>
      <c r="I69288" s="27"/>
      <c r="J69288" s="27"/>
    </row>
    <row r="69289" spans="2:10" x14ac:dyDescent="0.25">
      <c r="B69289" s="27"/>
      <c r="D69289" s="27"/>
      <c r="E69289" s="27"/>
      <c r="I69289" s="27"/>
      <c r="J69289" s="27"/>
    </row>
    <row r="69290" spans="2:10" x14ac:dyDescent="0.25">
      <c r="B69290" s="27"/>
      <c r="D69290" s="27"/>
      <c r="E69290" s="27"/>
      <c r="I69290" s="27"/>
      <c r="J69290" s="27"/>
    </row>
    <row r="69291" spans="2:10" x14ac:dyDescent="0.25">
      <c r="B69291" s="27"/>
      <c r="D69291" s="27"/>
      <c r="E69291" s="27"/>
      <c r="I69291" s="27"/>
      <c r="J69291" s="27"/>
    </row>
    <row r="69292" spans="2:10" x14ac:dyDescent="0.25">
      <c r="B69292" s="27"/>
      <c r="D69292" s="27"/>
      <c r="E69292" s="27"/>
      <c r="I69292" s="27"/>
      <c r="J69292" s="27"/>
    </row>
    <row r="69293" spans="2:10" x14ac:dyDescent="0.25">
      <c r="B69293" s="27"/>
      <c r="D69293" s="27"/>
      <c r="E69293" s="27"/>
      <c r="I69293" s="27"/>
      <c r="J69293" s="27"/>
    </row>
    <row r="69294" spans="2:10" x14ac:dyDescent="0.25">
      <c r="B69294" s="27"/>
      <c r="D69294" s="27"/>
      <c r="E69294" s="27"/>
      <c r="I69294" s="27"/>
      <c r="J69294" s="27"/>
    </row>
    <row r="69295" spans="2:10" x14ac:dyDescent="0.25">
      <c r="B69295" s="27"/>
      <c r="D69295" s="27"/>
      <c r="E69295" s="27"/>
      <c r="I69295" s="27"/>
      <c r="J69295" s="27"/>
    </row>
    <row r="69296" spans="2:10" x14ac:dyDescent="0.25">
      <c r="B69296" s="27"/>
      <c r="D69296" s="27"/>
      <c r="E69296" s="27"/>
      <c r="I69296" s="27"/>
      <c r="J69296" s="27"/>
    </row>
    <row r="69297" spans="2:10" x14ac:dyDescent="0.25">
      <c r="B69297" s="27"/>
      <c r="D69297" s="27"/>
      <c r="E69297" s="27"/>
      <c r="I69297" s="27"/>
      <c r="J69297" s="27"/>
    </row>
    <row r="69298" spans="2:10" x14ac:dyDescent="0.25">
      <c r="B69298" s="27"/>
      <c r="D69298" s="27"/>
      <c r="E69298" s="27"/>
      <c r="I69298" s="27"/>
      <c r="J69298" s="27"/>
    </row>
    <row r="69299" spans="2:10" x14ac:dyDescent="0.25">
      <c r="B69299" s="27"/>
      <c r="D69299" s="27"/>
      <c r="E69299" s="27"/>
      <c r="I69299" s="27"/>
      <c r="J69299" s="27"/>
    </row>
    <row r="69300" spans="2:10" x14ac:dyDescent="0.25">
      <c r="B69300" s="27"/>
      <c r="D69300" s="27"/>
      <c r="E69300" s="27"/>
      <c r="I69300" s="27"/>
      <c r="J69300" s="27"/>
    </row>
    <row r="69301" spans="2:10" x14ac:dyDescent="0.25">
      <c r="B69301" s="27"/>
      <c r="D69301" s="27"/>
      <c r="E69301" s="27"/>
      <c r="I69301" s="27"/>
      <c r="J69301" s="27"/>
    </row>
    <row r="69302" spans="2:10" x14ac:dyDescent="0.25">
      <c r="B69302" s="27"/>
      <c r="D69302" s="27"/>
      <c r="E69302" s="27"/>
      <c r="I69302" s="27"/>
      <c r="J69302" s="27"/>
    </row>
    <row r="69303" spans="2:10" x14ac:dyDescent="0.25">
      <c r="B69303" s="27"/>
      <c r="D69303" s="27"/>
      <c r="E69303" s="27"/>
      <c r="I69303" s="27"/>
      <c r="J69303" s="27"/>
    </row>
    <row r="69304" spans="2:10" x14ac:dyDescent="0.25">
      <c r="B69304" s="27"/>
      <c r="D69304" s="27"/>
      <c r="E69304" s="27"/>
      <c r="I69304" s="27"/>
      <c r="J69304" s="27"/>
    </row>
    <row r="69305" spans="2:10" x14ac:dyDescent="0.25">
      <c r="B69305" s="27"/>
      <c r="D69305" s="27"/>
      <c r="E69305" s="27"/>
      <c r="I69305" s="27"/>
      <c r="J69305" s="27"/>
    </row>
    <row r="69306" spans="2:10" x14ac:dyDescent="0.25">
      <c r="B69306" s="27"/>
      <c r="D69306" s="27"/>
      <c r="E69306" s="27"/>
      <c r="I69306" s="27"/>
      <c r="J69306" s="27"/>
    </row>
    <row r="69307" spans="2:10" x14ac:dyDescent="0.25">
      <c r="B69307" s="27"/>
      <c r="D69307" s="27"/>
      <c r="E69307" s="27"/>
      <c r="I69307" s="27"/>
      <c r="J69307" s="27"/>
    </row>
    <row r="69308" spans="2:10" x14ac:dyDescent="0.25">
      <c r="B69308" s="27"/>
      <c r="D69308" s="27"/>
      <c r="E69308" s="27"/>
      <c r="I69308" s="27"/>
      <c r="J69308" s="27"/>
    </row>
    <row r="69309" spans="2:10" x14ac:dyDescent="0.25">
      <c r="B69309" s="27"/>
      <c r="D69309" s="27"/>
      <c r="E69309" s="27"/>
      <c r="I69309" s="27"/>
      <c r="J69309" s="27"/>
    </row>
    <row r="69310" spans="2:10" x14ac:dyDescent="0.25">
      <c r="B69310" s="27"/>
      <c r="D69310" s="27"/>
      <c r="E69310" s="27"/>
      <c r="I69310" s="27"/>
      <c r="J69310" s="27"/>
    </row>
    <row r="69311" spans="2:10" x14ac:dyDescent="0.25">
      <c r="B69311" s="27"/>
      <c r="D69311" s="27"/>
      <c r="E69311" s="27"/>
      <c r="I69311" s="27"/>
      <c r="J69311" s="27"/>
    </row>
    <row r="69312" spans="2:10" x14ac:dyDescent="0.25">
      <c r="B69312" s="27"/>
      <c r="D69312" s="27"/>
      <c r="E69312" s="27"/>
      <c r="I69312" s="27"/>
      <c r="J69312" s="27"/>
    </row>
    <row r="69313" spans="2:10" x14ac:dyDescent="0.25">
      <c r="B69313" s="27"/>
      <c r="D69313" s="27"/>
      <c r="E69313" s="27"/>
      <c r="I69313" s="27"/>
      <c r="J69313" s="27"/>
    </row>
    <row r="69314" spans="2:10" x14ac:dyDescent="0.25">
      <c r="B69314" s="27"/>
      <c r="D69314" s="27"/>
      <c r="E69314" s="27"/>
      <c r="I69314" s="27"/>
      <c r="J69314" s="27"/>
    </row>
    <row r="69315" spans="2:10" x14ac:dyDescent="0.25">
      <c r="B69315" s="27"/>
      <c r="D69315" s="27"/>
      <c r="E69315" s="27"/>
      <c r="I69315" s="27"/>
      <c r="J69315" s="27"/>
    </row>
    <row r="69316" spans="2:10" x14ac:dyDescent="0.25">
      <c r="B69316" s="27"/>
      <c r="D69316" s="27"/>
      <c r="E69316" s="27"/>
      <c r="I69316" s="27"/>
      <c r="J69316" s="27"/>
    </row>
    <row r="69317" spans="2:10" x14ac:dyDescent="0.25">
      <c r="B69317" s="27"/>
      <c r="D69317" s="27"/>
      <c r="E69317" s="27"/>
      <c r="I69317" s="27"/>
      <c r="J69317" s="27"/>
    </row>
    <row r="69318" spans="2:10" x14ac:dyDescent="0.25">
      <c r="B69318" s="27"/>
      <c r="D69318" s="27"/>
      <c r="E69318" s="27"/>
      <c r="I69318" s="27"/>
      <c r="J69318" s="27"/>
    </row>
    <row r="69319" spans="2:10" x14ac:dyDescent="0.25">
      <c r="B69319" s="27"/>
      <c r="D69319" s="27"/>
      <c r="E69319" s="27"/>
      <c r="I69319" s="27"/>
      <c r="J69319" s="27"/>
    </row>
    <row r="69320" spans="2:10" x14ac:dyDescent="0.25">
      <c r="B69320" s="27"/>
      <c r="D69320" s="27"/>
      <c r="E69320" s="27"/>
      <c r="I69320" s="27"/>
      <c r="J69320" s="27"/>
    </row>
    <row r="69321" spans="2:10" x14ac:dyDescent="0.25">
      <c r="B69321" s="27"/>
      <c r="D69321" s="27"/>
      <c r="E69321" s="27"/>
      <c r="I69321" s="27"/>
      <c r="J69321" s="27"/>
    </row>
    <row r="69322" spans="2:10" x14ac:dyDescent="0.25">
      <c r="B69322" s="27"/>
      <c r="D69322" s="27"/>
      <c r="E69322" s="27"/>
      <c r="I69322" s="27"/>
      <c r="J69322" s="27"/>
    </row>
    <row r="69323" spans="2:10" x14ac:dyDescent="0.25">
      <c r="B69323" s="27"/>
      <c r="D69323" s="27"/>
      <c r="E69323" s="27"/>
      <c r="I69323" s="27"/>
      <c r="J69323" s="27"/>
    </row>
    <row r="69324" spans="2:10" x14ac:dyDescent="0.25">
      <c r="B69324" s="27"/>
      <c r="D69324" s="27"/>
      <c r="E69324" s="27"/>
      <c r="I69324" s="27"/>
      <c r="J69324" s="27"/>
    </row>
    <row r="69325" spans="2:10" x14ac:dyDescent="0.25">
      <c r="B69325" s="27"/>
      <c r="D69325" s="27"/>
      <c r="E69325" s="27"/>
      <c r="I69325" s="27"/>
      <c r="J69325" s="27"/>
    </row>
    <row r="69326" spans="2:10" x14ac:dyDescent="0.25">
      <c r="B69326" s="27"/>
      <c r="D69326" s="27"/>
      <c r="E69326" s="27"/>
      <c r="I69326" s="27"/>
      <c r="J69326" s="27"/>
    </row>
    <row r="69327" spans="2:10" x14ac:dyDescent="0.25">
      <c r="B69327" s="27"/>
      <c r="D69327" s="27"/>
      <c r="E69327" s="27"/>
      <c r="I69327" s="27"/>
      <c r="J69327" s="27"/>
    </row>
    <row r="69328" spans="2:10" x14ac:dyDescent="0.25">
      <c r="B69328" s="27"/>
      <c r="D69328" s="27"/>
      <c r="E69328" s="27"/>
      <c r="I69328" s="27"/>
      <c r="J69328" s="27"/>
    </row>
    <row r="69329" spans="2:10" x14ac:dyDescent="0.25">
      <c r="B69329" s="27"/>
      <c r="D69329" s="27"/>
      <c r="E69329" s="27"/>
      <c r="I69329" s="27"/>
      <c r="J69329" s="27"/>
    </row>
    <row r="69330" spans="2:10" x14ac:dyDescent="0.25">
      <c r="B69330" s="27"/>
      <c r="D69330" s="27"/>
      <c r="E69330" s="27"/>
      <c r="I69330" s="27"/>
      <c r="J69330" s="27"/>
    </row>
    <row r="69331" spans="2:10" x14ac:dyDescent="0.25">
      <c r="B69331" s="27"/>
      <c r="D69331" s="27"/>
      <c r="E69331" s="27"/>
      <c r="I69331" s="27"/>
      <c r="J69331" s="27"/>
    </row>
    <row r="69332" spans="2:10" x14ac:dyDescent="0.25">
      <c r="B69332" s="27"/>
      <c r="D69332" s="27"/>
      <c r="E69332" s="27"/>
      <c r="I69332" s="27"/>
      <c r="J69332" s="27"/>
    </row>
    <row r="69333" spans="2:10" x14ac:dyDescent="0.25">
      <c r="B69333" s="27"/>
      <c r="D69333" s="27"/>
      <c r="E69333" s="27"/>
      <c r="I69333" s="27"/>
      <c r="J69333" s="27"/>
    </row>
    <row r="69334" spans="2:10" x14ac:dyDescent="0.25">
      <c r="B69334" s="27"/>
      <c r="D69334" s="27"/>
      <c r="E69334" s="27"/>
      <c r="I69334" s="27"/>
      <c r="J69334" s="27"/>
    </row>
    <row r="69335" spans="2:10" x14ac:dyDescent="0.25">
      <c r="B69335" s="27"/>
      <c r="D69335" s="27"/>
      <c r="E69335" s="27"/>
      <c r="I69335" s="27"/>
      <c r="J69335" s="27"/>
    </row>
    <row r="69336" spans="2:10" x14ac:dyDescent="0.25">
      <c r="B69336" s="27"/>
      <c r="D69336" s="27"/>
      <c r="E69336" s="27"/>
      <c r="I69336" s="27"/>
      <c r="J69336" s="27"/>
    </row>
    <row r="69337" spans="2:10" x14ac:dyDescent="0.25">
      <c r="B69337" s="27"/>
      <c r="D69337" s="27"/>
      <c r="E69337" s="27"/>
      <c r="I69337" s="27"/>
      <c r="J69337" s="27"/>
    </row>
    <row r="69338" spans="2:10" x14ac:dyDescent="0.25">
      <c r="B69338" s="27"/>
      <c r="D69338" s="27"/>
      <c r="E69338" s="27"/>
      <c r="I69338" s="27"/>
      <c r="J69338" s="27"/>
    </row>
    <row r="69339" spans="2:10" x14ac:dyDescent="0.25">
      <c r="B69339" s="27"/>
      <c r="D69339" s="27"/>
      <c r="E69339" s="27"/>
      <c r="I69339" s="27"/>
      <c r="J69339" s="27"/>
    </row>
    <row r="69340" spans="2:10" x14ac:dyDescent="0.25">
      <c r="B69340" s="27"/>
      <c r="D69340" s="27"/>
      <c r="E69340" s="27"/>
      <c r="I69340" s="27"/>
      <c r="J69340" s="27"/>
    </row>
    <row r="69341" spans="2:10" x14ac:dyDescent="0.25">
      <c r="B69341" s="27"/>
      <c r="D69341" s="27"/>
      <c r="E69341" s="27"/>
      <c r="I69341" s="27"/>
      <c r="J69341" s="27"/>
    </row>
    <row r="69342" spans="2:10" x14ac:dyDescent="0.25">
      <c r="B69342" s="27"/>
      <c r="D69342" s="27"/>
      <c r="E69342" s="27"/>
      <c r="I69342" s="27"/>
      <c r="J69342" s="27"/>
    </row>
    <row r="69343" spans="2:10" x14ac:dyDescent="0.25">
      <c r="B69343" s="27"/>
      <c r="D69343" s="27"/>
      <c r="E69343" s="27"/>
      <c r="I69343" s="27"/>
      <c r="J69343" s="27"/>
    </row>
    <row r="69344" spans="2:10" x14ac:dyDescent="0.25">
      <c r="B69344" s="27"/>
      <c r="D69344" s="27"/>
      <c r="E69344" s="27"/>
      <c r="I69344" s="27"/>
      <c r="J69344" s="27"/>
    </row>
    <row r="69345" spans="2:10" x14ac:dyDescent="0.25">
      <c r="B69345" s="27"/>
      <c r="D69345" s="27"/>
      <c r="E69345" s="27"/>
      <c r="I69345" s="27"/>
      <c r="J69345" s="27"/>
    </row>
    <row r="69346" spans="2:10" x14ac:dyDescent="0.25">
      <c r="B69346" s="27"/>
      <c r="D69346" s="27"/>
      <c r="E69346" s="27"/>
      <c r="I69346" s="27"/>
      <c r="J69346" s="27"/>
    </row>
    <row r="69347" spans="2:10" x14ac:dyDescent="0.25">
      <c r="B69347" s="27"/>
      <c r="D69347" s="27"/>
      <c r="E69347" s="27"/>
      <c r="I69347" s="27"/>
      <c r="J69347" s="27"/>
    </row>
    <row r="69348" spans="2:10" x14ac:dyDescent="0.25">
      <c r="B69348" s="27"/>
      <c r="D69348" s="27"/>
      <c r="E69348" s="27"/>
      <c r="I69348" s="27"/>
      <c r="J69348" s="27"/>
    </row>
    <row r="69349" spans="2:10" x14ac:dyDescent="0.25">
      <c r="B69349" s="27"/>
      <c r="D69349" s="27"/>
      <c r="E69349" s="27"/>
      <c r="I69349" s="27"/>
      <c r="J69349" s="27"/>
    </row>
    <row r="69350" spans="2:10" x14ac:dyDescent="0.25">
      <c r="B69350" s="27"/>
      <c r="D69350" s="27"/>
      <c r="E69350" s="27"/>
      <c r="I69350" s="27"/>
      <c r="J69350" s="27"/>
    </row>
    <row r="69351" spans="2:10" x14ac:dyDescent="0.25">
      <c r="B69351" s="27"/>
      <c r="D69351" s="27"/>
      <c r="E69351" s="27"/>
      <c r="I69351" s="27"/>
      <c r="J69351" s="27"/>
    </row>
    <row r="69352" spans="2:10" x14ac:dyDescent="0.25">
      <c r="B69352" s="27"/>
      <c r="D69352" s="27"/>
      <c r="E69352" s="27"/>
      <c r="I69352" s="27"/>
      <c r="J69352" s="27"/>
    </row>
    <row r="69353" spans="2:10" x14ac:dyDescent="0.25">
      <c r="B69353" s="27"/>
      <c r="D69353" s="27"/>
      <c r="E69353" s="27"/>
      <c r="I69353" s="27"/>
      <c r="J69353" s="27"/>
    </row>
    <row r="69354" spans="2:10" x14ac:dyDescent="0.25">
      <c r="B69354" s="27"/>
      <c r="D69354" s="27"/>
      <c r="E69354" s="27"/>
      <c r="I69354" s="27"/>
      <c r="J69354" s="27"/>
    </row>
    <row r="69355" spans="2:10" x14ac:dyDescent="0.25">
      <c r="B69355" s="27"/>
      <c r="D69355" s="27"/>
      <c r="E69355" s="27"/>
      <c r="I69355" s="27"/>
      <c r="J69355" s="27"/>
    </row>
    <row r="69356" spans="2:10" x14ac:dyDescent="0.25">
      <c r="B69356" s="27"/>
      <c r="D69356" s="27"/>
      <c r="E69356" s="27"/>
      <c r="I69356" s="27"/>
      <c r="J69356" s="27"/>
    </row>
    <row r="69357" spans="2:10" x14ac:dyDescent="0.25">
      <c r="B69357" s="27"/>
      <c r="D69357" s="27"/>
      <c r="E69357" s="27"/>
      <c r="I69357" s="27"/>
      <c r="J69357" s="27"/>
    </row>
    <row r="69358" spans="2:10" x14ac:dyDescent="0.25">
      <c r="B69358" s="27"/>
      <c r="D69358" s="27"/>
      <c r="E69358" s="27"/>
      <c r="I69358" s="27"/>
      <c r="J69358" s="27"/>
    </row>
    <row r="69359" spans="2:10" x14ac:dyDescent="0.25">
      <c r="B69359" s="27"/>
      <c r="D69359" s="27"/>
      <c r="E69359" s="27"/>
      <c r="I69359" s="27"/>
      <c r="J69359" s="27"/>
    </row>
    <row r="69360" spans="2:10" x14ac:dyDescent="0.25">
      <c r="B69360" s="27"/>
      <c r="D69360" s="27"/>
      <c r="E69360" s="27"/>
      <c r="I69360" s="27"/>
      <c r="J69360" s="27"/>
    </row>
    <row r="69361" spans="2:10" x14ac:dyDescent="0.25">
      <c r="B69361" s="27"/>
      <c r="D69361" s="27"/>
      <c r="E69361" s="27"/>
      <c r="I69361" s="27"/>
      <c r="J69361" s="27"/>
    </row>
    <row r="69362" spans="2:10" x14ac:dyDescent="0.25">
      <c r="B69362" s="27"/>
      <c r="D69362" s="27"/>
      <c r="E69362" s="27"/>
      <c r="I69362" s="27"/>
      <c r="J69362" s="27"/>
    </row>
    <row r="69363" spans="2:10" x14ac:dyDescent="0.25">
      <c r="B69363" s="27"/>
      <c r="D69363" s="27"/>
      <c r="E69363" s="27"/>
      <c r="I69363" s="27"/>
      <c r="J69363" s="27"/>
    </row>
    <row r="69364" spans="2:10" x14ac:dyDescent="0.25">
      <c r="B69364" s="27"/>
      <c r="D69364" s="27"/>
      <c r="E69364" s="27"/>
      <c r="I69364" s="27"/>
      <c r="J69364" s="27"/>
    </row>
    <row r="69365" spans="2:10" x14ac:dyDescent="0.25">
      <c r="B69365" s="27"/>
      <c r="D69365" s="27"/>
      <c r="E69365" s="27"/>
      <c r="I69365" s="27"/>
      <c r="J69365" s="27"/>
    </row>
    <row r="69366" spans="2:10" x14ac:dyDescent="0.25">
      <c r="B69366" s="27"/>
      <c r="D69366" s="27"/>
      <c r="E69366" s="27"/>
      <c r="I69366" s="27"/>
      <c r="J69366" s="27"/>
    </row>
    <row r="69367" spans="2:10" x14ac:dyDescent="0.25">
      <c r="B69367" s="27"/>
      <c r="D69367" s="27"/>
      <c r="E69367" s="27"/>
      <c r="I69367" s="27"/>
      <c r="J69367" s="27"/>
    </row>
    <row r="69368" spans="2:10" x14ac:dyDescent="0.25">
      <c r="B69368" s="27"/>
      <c r="D69368" s="27"/>
      <c r="E69368" s="27"/>
      <c r="I69368" s="27"/>
      <c r="J69368" s="27"/>
    </row>
    <row r="69369" spans="2:10" x14ac:dyDescent="0.25">
      <c r="B69369" s="27"/>
      <c r="D69369" s="27"/>
      <c r="E69369" s="27"/>
      <c r="I69369" s="27"/>
      <c r="J69369" s="27"/>
    </row>
    <row r="69370" spans="2:10" x14ac:dyDescent="0.25">
      <c r="B69370" s="27"/>
      <c r="D69370" s="27"/>
      <c r="E69370" s="27"/>
      <c r="I69370" s="27"/>
      <c r="J69370" s="27"/>
    </row>
    <row r="69371" spans="2:10" x14ac:dyDescent="0.25">
      <c r="B69371" s="27"/>
      <c r="D69371" s="27"/>
      <c r="E69371" s="27"/>
      <c r="I69371" s="27"/>
      <c r="J69371" s="27"/>
    </row>
    <row r="69372" spans="2:10" x14ac:dyDescent="0.25">
      <c r="B69372" s="27"/>
      <c r="D69372" s="27"/>
      <c r="E69372" s="27"/>
      <c r="I69372" s="27"/>
      <c r="J69372" s="27"/>
    </row>
    <row r="69373" spans="2:10" x14ac:dyDescent="0.25">
      <c r="B69373" s="27"/>
      <c r="D69373" s="27"/>
      <c r="E69373" s="27"/>
      <c r="I69373" s="27"/>
      <c r="J69373" s="27"/>
    </row>
    <row r="69374" spans="2:10" x14ac:dyDescent="0.25">
      <c r="B69374" s="27"/>
      <c r="D69374" s="27"/>
      <c r="E69374" s="27"/>
      <c r="I69374" s="27"/>
      <c r="J69374" s="27"/>
    </row>
    <row r="69375" spans="2:10" x14ac:dyDescent="0.25">
      <c r="B69375" s="27"/>
      <c r="D69375" s="27"/>
      <c r="E69375" s="27"/>
      <c r="I69375" s="27"/>
      <c r="J69375" s="27"/>
    </row>
    <row r="69376" spans="2:10" x14ac:dyDescent="0.25">
      <c r="B69376" s="27"/>
      <c r="D69376" s="27"/>
      <c r="E69376" s="27"/>
      <c r="I69376" s="27"/>
      <c r="J69376" s="27"/>
    </row>
    <row r="69377" spans="2:10" x14ac:dyDescent="0.25">
      <c r="B69377" s="27"/>
      <c r="D69377" s="27"/>
      <c r="E69377" s="27"/>
      <c r="I69377" s="27"/>
      <c r="J69377" s="27"/>
    </row>
    <row r="69378" spans="2:10" x14ac:dyDescent="0.25">
      <c r="B69378" s="27"/>
      <c r="D69378" s="27"/>
      <c r="E69378" s="27"/>
      <c r="I69378" s="27"/>
      <c r="J69378" s="27"/>
    </row>
    <row r="69379" spans="2:10" x14ac:dyDescent="0.25">
      <c r="B69379" s="27"/>
      <c r="D69379" s="27"/>
      <c r="E69379" s="27"/>
      <c r="I69379" s="27"/>
      <c r="J69379" s="27"/>
    </row>
    <row r="69380" spans="2:10" x14ac:dyDescent="0.25">
      <c r="B69380" s="27"/>
      <c r="D69380" s="27"/>
      <c r="E69380" s="27"/>
      <c r="I69380" s="27"/>
      <c r="J69380" s="27"/>
    </row>
    <row r="69381" spans="2:10" x14ac:dyDescent="0.25">
      <c r="B69381" s="27"/>
      <c r="D69381" s="27"/>
      <c r="E69381" s="27"/>
      <c r="I69381" s="27"/>
      <c r="J69381" s="27"/>
    </row>
    <row r="69382" spans="2:10" x14ac:dyDescent="0.25">
      <c r="B69382" s="27"/>
      <c r="D69382" s="27"/>
      <c r="E69382" s="27"/>
      <c r="I69382" s="27"/>
      <c r="J69382" s="27"/>
    </row>
    <row r="69383" spans="2:10" x14ac:dyDescent="0.25">
      <c r="B69383" s="27"/>
      <c r="D69383" s="27"/>
      <c r="E69383" s="27"/>
      <c r="I69383" s="27"/>
      <c r="J69383" s="27"/>
    </row>
    <row r="69384" spans="2:10" x14ac:dyDescent="0.25">
      <c r="B69384" s="27"/>
      <c r="D69384" s="27"/>
      <c r="E69384" s="27"/>
      <c r="I69384" s="27"/>
      <c r="J69384" s="27"/>
    </row>
    <row r="69385" spans="2:10" x14ac:dyDescent="0.25">
      <c r="B69385" s="27"/>
      <c r="D69385" s="27"/>
      <c r="E69385" s="27"/>
      <c r="I69385" s="27"/>
      <c r="J69385" s="27"/>
    </row>
    <row r="69386" spans="2:10" x14ac:dyDescent="0.25">
      <c r="B69386" s="27"/>
      <c r="D69386" s="27"/>
      <c r="E69386" s="27"/>
      <c r="I69386" s="27"/>
      <c r="J69386" s="27"/>
    </row>
    <row r="69387" spans="2:10" x14ac:dyDescent="0.25">
      <c r="B69387" s="27"/>
      <c r="D69387" s="27"/>
      <c r="E69387" s="27"/>
      <c r="I69387" s="27"/>
      <c r="J69387" s="27"/>
    </row>
    <row r="69388" spans="2:10" x14ac:dyDescent="0.25">
      <c r="B69388" s="27"/>
      <c r="D69388" s="27"/>
      <c r="E69388" s="27"/>
      <c r="I69388" s="27"/>
      <c r="J69388" s="27"/>
    </row>
    <row r="69389" spans="2:10" x14ac:dyDescent="0.25">
      <c r="B69389" s="27"/>
      <c r="D69389" s="27"/>
      <c r="E69389" s="27"/>
      <c r="I69389" s="27"/>
      <c r="J69389" s="27"/>
    </row>
    <row r="69390" spans="2:10" x14ac:dyDescent="0.25">
      <c r="B69390" s="27"/>
      <c r="D69390" s="27"/>
      <c r="E69390" s="27"/>
      <c r="I69390" s="27"/>
      <c r="J69390" s="27"/>
    </row>
    <row r="69391" spans="2:10" x14ac:dyDescent="0.25">
      <c r="B69391" s="27"/>
      <c r="D69391" s="27"/>
      <c r="E69391" s="27"/>
      <c r="I69391" s="27"/>
      <c r="J69391" s="27"/>
    </row>
    <row r="69392" spans="2:10" x14ac:dyDescent="0.25">
      <c r="B69392" s="27"/>
      <c r="D69392" s="27"/>
      <c r="E69392" s="27"/>
      <c r="I69392" s="27"/>
      <c r="J69392" s="27"/>
    </row>
    <row r="69393" spans="2:10" x14ac:dyDescent="0.25">
      <c r="B69393" s="27"/>
      <c r="D69393" s="27"/>
      <c r="E69393" s="27"/>
      <c r="I69393" s="27"/>
      <c r="J69393" s="27"/>
    </row>
    <row r="69394" spans="2:10" x14ac:dyDescent="0.25">
      <c r="B69394" s="27"/>
      <c r="D69394" s="27"/>
      <c r="E69394" s="27"/>
      <c r="I69394" s="27"/>
      <c r="J69394" s="27"/>
    </row>
    <row r="69395" spans="2:10" x14ac:dyDescent="0.25">
      <c r="B69395" s="27"/>
      <c r="D69395" s="27"/>
      <c r="E69395" s="27"/>
      <c r="I69395" s="27"/>
      <c r="J69395" s="27"/>
    </row>
    <row r="69396" spans="2:10" x14ac:dyDescent="0.25">
      <c r="B69396" s="27"/>
      <c r="D69396" s="27"/>
      <c r="E69396" s="27"/>
      <c r="I69396" s="27"/>
      <c r="J69396" s="27"/>
    </row>
    <row r="69397" spans="2:10" x14ac:dyDescent="0.25">
      <c r="B69397" s="27"/>
      <c r="D69397" s="27"/>
      <c r="E69397" s="27"/>
      <c r="I69397" s="27"/>
      <c r="J69397" s="27"/>
    </row>
    <row r="69398" spans="2:10" x14ac:dyDescent="0.25">
      <c r="B69398" s="27"/>
      <c r="D69398" s="27"/>
      <c r="E69398" s="27"/>
      <c r="I69398" s="27"/>
      <c r="J69398" s="27"/>
    </row>
    <row r="69399" spans="2:10" x14ac:dyDescent="0.25">
      <c r="B69399" s="27"/>
      <c r="D69399" s="27"/>
      <c r="E69399" s="27"/>
      <c r="I69399" s="27"/>
      <c r="J69399" s="27"/>
    </row>
    <row r="69400" spans="2:10" x14ac:dyDescent="0.25">
      <c r="B69400" s="27"/>
      <c r="D69400" s="27"/>
      <c r="E69400" s="27"/>
      <c r="I69400" s="27"/>
      <c r="J69400" s="27"/>
    </row>
    <row r="69401" spans="2:10" x14ac:dyDescent="0.25">
      <c r="B69401" s="27"/>
      <c r="D69401" s="27"/>
      <c r="E69401" s="27"/>
      <c r="I69401" s="27"/>
      <c r="J69401" s="27"/>
    </row>
    <row r="69402" spans="2:10" x14ac:dyDescent="0.25">
      <c r="B69402" s="27"/>
      <c r="D69402" s="27"/>
      <c r="E69402" s="27"/>
      <c r="I69402" s="27"/>
      <c r="J69402" s="27"/>
    </row>
    <row r="69403" spans="2:10" x14ac:dyDescent="0.25">
      <c r="B69403" s="27"/>
      <c r="D69403" s="27"/>
      <c r="E69403" s="27"/>
      <c r="I69403" s="27"/>
      <c r="J69403" s="27"/>
    </row>
    <row r="69404" spans="2:10" x14ac:dyDescent="0.25">
      <c r="B69404" s="27"/>
      <c r="D69404" s="27"/>
      <c r="E69404" s="27"/>
      <c r="I69404" s="27"/>
      <c r="J69404" s="27"/>
    </row>
    <row r="69405" spans="2:10" x14ac:dyDescent="0.25">
      <c r="B69405" s="27"/>
      <c r="D69405" s="27"/>
      <c r="E69405" s="27"/>
      <c r="I69405" s="27"/>
      <c r="J69405" s="27"/>
    </row>
    <row r="69406" spans="2:10" x14ac:dyDescent="0.25">
      <c r="B69406" s="27"/>
      <c r="D69406" s="27"/>
      <c r="E69406" s="27"/>
      <c r="I69406" s="27"/>
      <c r="J69406" s="27"/>
    </row>
    <row r="69407" spans="2:10" x14ac:dyDescent="0.25">
      <c r="B69407" s="27"/>
      <c r="D69407" s="27"/>
      <c r="E69407" s="27"/>
      <c r="I69407" s="27"/>
      <c r="J69407" s="27"/>
    </row>
    <row r="69408" spans="2:10" x14ac:dyDescent="0.25">
      <c r="B69408" s="27"/>
      <c r="D69408" s="27"/>
      <c r="E69408" s="27"/>
      <c r="I69408" s="27"/>
      <c r="J69408" s="27"/>
    </row>
    <row r="69409" spans="2:10" x14ac:dyDescent="0.25">
      <c r="B69409" s="27"/>
      <c r="D69409" s="27"/>
      <c r="E69409" s="27"/>
      <c r="I69409" s="27"/>
      <c r="J69409" s="27"/>
    </row>
    <row r="69410" spans="2:10" x14ac:dyDescent="0.25">
      <c r="B69410" s="27"/>
      <c r="D69410" s="27"/>
      <c r="E69410" s="27"/>
      <c r="I69410" s="27"/>
      <c r="J69410" s="27"/>
    </row>
    <row r="69411" spans="2:10" x14ac:dyDescent="0.25">
      <c r="B69411" s="27"/>
      <c r="D69411" s="27"/>
      <c r="E69411" s="27"/>
      <c r="I69411" s="27"/>
      <c r="J69411" s="27"/>
    </row>
    <row r="69412" spans="2:10" x14ac:dyDescent="0.25">
      <c r="B69412" s="27"/>
      <c r="D69412" s="27"/>
      <c r="E69412" s="27"/>
      <c r="I69412" s="27"/>
      <c r="J69412" s="27"/>
    </row>
    <row r="69413" spans="2:10" x14ac:dyDescent="0.25">
      <c r="B69413" s="27"/>
      <c r="D69413" s="27"/>
      <c r="E69413" s="27"/>
      <c r="I69413" s="27"/>
      <c r="J69413" s="27"/>
    </row>
    <row r="69414" spans="2:10" x14ac:dyDescent="0.25">
      <c r="B69414" s="27"/>
      <c r="D69414" s="27"/>
      <c r="E69414" s="27"/>
      <c r="I69414" s="27"/>
      <c r="J69414" s="27"/>
    </row>
    <row r="69415" spans="2:10" x14ac:dyDescent="0.25">
      <c r="B69415" s="27"/>
      <c r="D69415" s="27"/>
      <c r="E69415" s="27"/>
      <c r="I69415" s="27"/>
      <c r="J69415" s="27"/>
    </row>
    <row r="69416" spans="2:10" x14ac:dyDescent="0.25">
      <c r="B69416" s="27"/>
      <c r="D69416" s="27"/>
      <c r="E69416" s="27"/>
      <c r="I69416" s="27"/>
      <c r="J69416" s="27"/>
    </row>
    <row r="69417" spans="2:10" x14ac:dyDescent="0.25">
      <c r="B69417" s="27"/>
      <c r="D69417" s="27"/>
      <c r="E69417" s="27"/>
      <c r="I69417" s="27"/>
      <c r="J69417" s="27"/>
    </row>
    <row r="69418" spans="2:10" x14ac:dyDescent="0.25">
      <c r="B69418" s="27"/>
      <c r="D69418" s="27"/>
      <c r="E69418" s="27"/>
      <c r="I69418" s="27"/>
      <c r="J69418" s="27"/>
    </row>
    <row r="69419" spans="2:10" x14ac:dyDescent="0.25">
      <c r="B69419" s="27"/>
      <c r="D69419" s="27"/>
      <c r="E69419" s="27"/>
      <c r="I69419" s="27"/>
      <c r="J69419" s="27"/>
    </row>
    <row r="69420" spans="2:10" x14ac:dyDescent="0.25">
      <c r="B69420" s="27"/>
      <c r="D69420" s="27"/>
      <c r="E69420" s="27"/>
      <c r="I69420" s="27"/>
      <c r="J69420" s="27"/>
    </row>
    <row r="69421" spans="2:10" x14ac:dyDescent="0.25">
      <c r="B69421" s="27"/>
      <c r="D69421" s="27"/>
      <c r="E69421" s="27"/>
      <c r="I69421" s="27"/>
      <c r="J69421" s="27"/>
    </row>
    <row r="69422" spans="2:10" x14ac:dyDescent="0.25">
      <c r="B69422" s="27"/>
      <c r="D69422" s="27"/>
      <c r="E69422" s="27"/>
      <c r="I69422" s="27"/>
      <c r="J69422" s="27"/>
    </row>
    <row r="69423" spans="2:10" x14ac:dyDescent="0.25">
      <c r="B69423" s="27"/>
      <c r="D69423" s="27"/>
      <c r="E69423" s="27"/>
      <c r="I69423" s="27"/>
      <c r="J69423" s="27"/>
    </row>
    <row r="69424" spans="2:10" x14ac:dyDescent="0.25">
      <c r="B69424" s="27"/>
      <c r="D69424" s="27"/>
      <c r="E69424" s="27"/>
      <c r="I69424" s="27"/>
      <c r="J69424" s="27"/>
    </row>
    <row r="69425" spans="2:10" x14ac:dyDescent="0.25">
      <c r="B69425" s="27"/>
      <c r="D69425" s="27"/>
      <c r="E69425" s="27"/>
      <c r="I69425" s="27"/>
      <c r="J69425" s="27"/>
    </row>
    <row r="69426" spans="2:10" x14ac:dyDescent="0.25">
      <c r="B69426" s="27"/>
      <c r="D69426" s="27"/>
      <c r="E69426" s="27"/>
      <c r="I69426" s="27"/>
      <c r="J69426" s="27"/>
    </row>
    <row r="69427" spans="2:10" x14ac:dyDescent="0.25">
      <c r="B69427" s="27"/>
      <c r="D69427" s="27"/>
      <c r="E69427" s="27"/>
      <c r="I69427" s="27"/>
      <c r="J69427" s="27"/>
    </row>
    <row r="69428" spans="2:10" x14ac:dyDescent="0.25">
      <c r="B69428" s="27"/>
      <c r="D69428" s="27"/>
      <c r="E69428" s="27"/>
      <c r="I69428" s="27"/>
      <c r="J69428" s="27"/>
    </row>
    <row r="69429" spans="2:10" x14ac:dyDescent="0.25">
      <c r="B69429" s="27"/>
      <c r="D69429" s="27"/>
      <c r="E69429" s="27"/>
      <c r="I69429" s="27"/>
      <c r="J69429" s="27"/>
    </row>
    <row r="69430" spans="2:10" x14ac:dyDescent="0.25">
      <c r="B69430" s="27"/>
      <c r="D69430" s="27"/>
      <c r="E69430" s="27"/>
      <c r="I69430" s="27"/>
      <c r="J69430" s="27"/>
    </row>
    <row r="69431" spans="2:10" x14ac:dyDescent="0.25">
      <c r="B69431" s="27"/>
      <c r="D69431" s="27"/>
      <c r="E69431" s="27"/>
      <c r="I69431" s="27"/>
      <c r="J69431" s="27"/>
    </row>
    <row r="69432" spans="2:10" x14ac:dyDescent="0.25">
      <c r="B69432" s="27"/>
      <c r="D69432" s="27"/>
      <c r="E69432" s="27"/>
      <c r="I69432" s="27"/>
      <c r="J69432" s="27"/>
    </row>
    <row r="69433" spans="2:10" x14ac:dyDescent="0.25">
      <c r="B69433" s="27"/>
      <c r="D69433" s="27"/>
      <c r="E69433" s="27"/>
      <c r="I69433" s="27"/>
      <c r="J69433" s="27"/>
    </row>
    <row r="69434" spans="2:10" x14ac:dyDescent="0.25">
      <c r="B69434" s="27"/>
      <c r="D69434" s="27"/>
      <c r="E69434" s="27"/>
      <c r="I69434" s="27"/>
      <c r="J69434" s="27"/>
    </row>
    <row r="69435" spans="2:10" x14ac:dyDescent="0.25">
      <c r="B69435" s="27"/>
      <c r="D69435" s="27"/>
      <c r="E69435" s="27"/>
      <c r="I69435" s="27"/>
      <c r="J69435" s="27"/>
    </row>
    <row r="69436" spans="2:10" x14ac:dyDescent="0.25">
      <c r="B69436" s="27"/>
      <c r="D69436" s="27"/>
      <c r="E69436" s="27"/>
      <c r="I69436" s="27"/>
      <c r="J69436" s="27"/>
    </row>
    <row r="69437" spans="2:10" x14ac:dyDescent="0.25">
      <c r="B69437" s="27"/>
      <c r="D69437" s="27"/>
      <c r="E69437" s="27"/>
      <c r="I69437" s="27"/>
      <c r="J69437" s="27"/>
    </row>
    <row r="69438" spans="2:10" x14ac:dyDescent="0.25">
      <c r="B69438" s="27"/>
      <c r="D69438" s="27"/>
      <c r="E69438" s="27"/>
      <c r="I69438" s="27"/>
      <c r="J69438" s="27"/>
    </row>
    <row r="69439" spans="2:10" x14ac:dyDescent="0.25">
      <c r="B69439" s="27"/>
      <c r="D69439" s="27"/>
      <c r="E69439" s="27"/>
      <c r="I69439" s="27"/>
      <c r="J69439" s="27"/>
    </row>
    <row r="69440" spans="2:10" x14ac:dyDescent="0.25">
      <c r="B69440" s="27"/>
      <c r="D69440" s="27"/>
      <c r="E69440" s="27"/>
      <c r="I69440" s="27"/>
      <c r="J69440" s="27"/>
    </row>
    <row r="69441" spans="2:10" x14ac:dyDescent="0.25">
      <c r="B69441" s="27"/>
      <c r="D69441" s="27"/>
      <c r="E69441" s="27"/>
      <c r="I69441" s="27"/>
      <c r="J69441" s="27"/>
    </row>
    <row r="69442" spans="2:10" x14ac:dyDescent="0.25">
      <c r="B69442" s="27"/>
      <c r="D69442" s="27"/>
      <c r="E69442" s="27"/>
      <c r="I69442" s="27"/>
      <c r="J69442" s="27"/>
    </row>
    <row r="69443" spans="2:10" x14ac:dyDescent="0.25">
      <c r="B69443" s="27"/>
      <c r="D69443" s="27"/>
      <c r="E69443" s="27"/>
      <c r="I69443" s="27"/>
      <c r="J69443" s="27"/>
    </row>
    <row r="69444" spans="2:10" x14ac:dyDescent="0.25">
      <c r="B69444" s="27"/>
      <c r="D69444" s="27"/>
      <c r="E69444" s="27"/>
      <c r="I69444" s="27"/>
      <c r="J69444" s="27"/>
    </row>
    <row r="69445" spans="2:10" x14ac:dyDescent="0.25">
      <c r="B69445" s="27"/>
      <c r="D69445" s="27"/>
      <c r="E69445" s="27"/>
      <c r="I69445" s="27"/>
      <c r="J69445" s="27"/>
    </row>
    <row r="69446" spans="2:10" x14ac:dyDescent="0.25">
      <c r="B69446" s="27"/>
      <c r="D69446" s="27"/>
      <c r="E69446" s="27"/>
      <c r="I69446" s="27"/>
      <c r="J69446" s="27"/>
    </row>
    <row r="69447" spans="2:10" x14ac:dyDescent="0.25">
      <c r="B69447" s="27"/>
      <c r="D69447" s="27"/>
      <c r="E69447" s="27"/>
      <c r="I69447" s="27"/>
      <c r="J69447" s="27"/>
    </row>
    <row r="69448" spans="2:10" x14ac:dyDescent="0.25">
      <c r="B69448" s="27"/>
      <c r="D69448" s="27"/>
      <c r="E69448" s="27"/>
      <c r="I69448" s="27"/>
      <c r="J69448" s="27"/>
    </row>
    <row r="69449" spans="2:10" x14ac:dyDescent="0.25">
      <c r="B69449" s="27"/>
      <c r="D69449" s="27"/>
      <c r="E69449" s="27"/>
      <c r="I69449" s="27"/>
      <c r="J69449" s="27"/>
    </row>
    <row r="69450" spans="2:10" x14ac:dyDescent="0.25">
      <c r="B69450" s="27"/>
      <c r="D69450" s="27"/>
      <c r="E69450" s="27"/>
      <c r="I69450" s="27"/>
      <c r="J69450" s="27"/>
    </row>
    <row r="69451" spans="2:10" x14ac:dyDescent="0.25">
      <c r="B69451" s="27"/>
      <c r="D69451" s="27"/>
      <c r="E69451" s="27"/>
      <c r="I69451" s="27"/>
      <c r="J69451" s="27"/>
    </row>
    <row r="69452" spans="2:10" x14ac:dyDescent="0.25">
      <c r="B69452" s="27"/>
      <c r="D69452" s="27"/>
      <c r="E69452" s="27"/>
      <c r="I69452" s="27"/>
      <c r="J69452" s="27"/>
    </row>
    <row r="69453" spans="2:10" x14ac:dyDescent="0.25">
      <c r="B69453" s="27"/>
      <c r="D69453" s="27"/>
      <c r="E69453" s="27"/>
      <c r="I69453" s="27"/>
      <c r="J69453" s="27"/>
    </row>
    <row r="69454" spans="2:10" x14ac:dyDescent="0.25">
      <c r="B69454" s="27"/>
      <c r="D69454" s="27"/>
      <c r="E69454" s="27"/>
      <c r="I69454" s="27"/>
      <c r="J69454" s="27"/>
    </row>
    <row r="69455" spans="2:10" x14ac:dyDescent="0.25">
      <c r="B69455" s="27"/>
      <c r="D69455" s="27"/>
      <c r="E69455" s="27"/>
      <c r="I69455" s="27"/>
      <c r="J69455" s="27"/>
    </row>
    <row r="69456" spans="2:10" x14ac:dyDescent="0.25">
      <c r="B69456" s="27"/>
      <c r="D69456" s="27"/>
      <c r="E69456" s="27"/>
      <c r="I69456" s="27"/>
      <c r="J69456" s="27"/>
    </row>
    <row r="69457" spans="2:10" x14ac:dyDescent="0.25">
      <c r="B69457" s="27"/>
      <c r="D69457" s="27"/>
      <c r="E69457" s="27"/>
      <c r="I69457" s="27"/>
      <c r="J69457" s="27"/>
    </row>
    <row r="69458" spans="2:10" x14ac:dyDescent="0.25">
      <c r="B69458" s="27"/>
      <c r="D69458" s="27"/>
      <c r="E69458" s="27"/>
      <c r="I69458" s="27"/>
      <c r="J69458" s="27"/>
    </row>
    <row r="69459" spans="2:10" x14ac:dyDescent="0.25">
      <c r="B69459" s="27"/>
      <c r="D69459" s="27"/>
      <c r="E69459" s="27"/>
      <c r="I69459" s="27"/>
      <c r="J69459" s="27"/>
    </row>
    <row r="69460" spans="2:10" x14ac:dyDescent="0.25">
      <c r="B69460" s="27"/>
      <c r="D69460" s="27"/>
      <c r="E69460" s="27"/>
      <c r="I69460" s="27"/>
      <c r="J69460" s="27"/>
    </row>
    <row r="69461" spans="2:10" x14ac:dyDescent="0.25">
      <c r="B69461" s="27"/>
      <c r="D69461" s="27"/>
      <c r="E69461" s="27"/>
      <c r="I69461" s="27"/>
      <c r="J69461" s="27"/>
    </row>
    <row r="69462" spans="2:10" x14ac:dyDescent="0.25">
      <c r="B69462" s="27"/>
      <c r="D69462" s="27"/>
      <c r="E69462" s="27"/>
      <c r="I69462" s="27"/>
      <c r="J69462" s="27"/>
    </row>
    <row r="69463" spans="2:10" x14ac:dyDescent="0.25">
      <c r="B69463" s="27"/>
      <c r="D69463" s="27"/>
      <c r="E69463" s="27"/>
      <c r="I69463" s="27"/>
      <c r="J69463" s="27"/>
    </row>
    <row r="69464" spans="2:10" x14ac:dyDescent="0.25">
      <c r="B69464" s="27"/>
      <c r="D69464" s="27"/>
      <c r="E69464" s="27"/>
      <c r="I69464" s="27"/>
      <c r="J69464" s="27"/>
    </row>
    <row r="69465" spans="2:10" x14ac:dyDescent="0.25">
      <c r="B69465" s="27"/>
      <c r="D69465" s="27"/>
      <c r="E69465" s="27"/>
      <c r="I69465" s="27"/>
      <c r="J69465" s="27"/>
    </row>
    <row r="69466" spans="2:10" x14ac:dyDescent="0.25">
      <c r="B69466" s="27"/>
      <c r="D69466" s="27"/>
      <c r="E69466" s="27"/>
      <c r="I69466" s="27"/>
      <c r="J69466" s="27"/>
    </row>
    <row r="69467" spans="2:10" x14ac:dyDescent="0.25">
      <c r="B69467" s="27"/>
      <c r="D69467" s="27"/>
      <c r="E69467" s="27"/>
      <c r="I69467" s="27"/>
      <c r="J69467" s="27"/>
    </row>
    <row r="69468" spans="2:10" x14ac:dyDescent="0.25">
      <c r="B69468" s="27"/>
      <c r="D69468" s="27"/>
      <c r="E69468" s="27"/>
      <c r="I69468" s="27"/>
      <c r="J69468" s="27"/>
    </row>
    <row r="69469" spans="2:10" x14ac:dyDescent="0.25">
      <c r="B69469" s="27"/>
      <c r="D69469" s="27"/>
      <c r="E69469" s="27"/>
      <c r="I69469" s="27"/>
      <c r="J69469" s="27"/>
    </row>
    <row r="69470" spans="2:10" x14ac:dyDescent="0.25">
      <c r="B69470" s="27"/>
      <c r="D69470" s="27"/>
      <c r="E69470" s="27"/>
      <c r="I69470" s="27"/>
      <c r="J69470" s="27"/>
    </row>
    <row r="69471" spans="2:10" x14ac:dyDescent="0.25">
      <c r="B69471" s="27"/>
      <c r="D69471" s="27"/>
      <c r="E69471" s="27"/>
      <c r="I69471" s="27"/>
      <c r="J69471" s="27"/>
    </row>
    <row r="69472" spans="2:10" x14ac:dyDescent="0.25">
      <c r="B69472" s="27"/>
      <c r="D69472" s="27"/>
      <c r="E69472" s="27"/>
      <c r="I69472" s="27"/>
      <c r="J69472" s="27"/>
    </row>
    <row r="69473" spans="2:10" x14ac:dyDescent="0.25">
      <c r="B69473" s="27"/>
      <c r="D69473" s="27"/>
      <c r="E69473" s="27"/>
      <c r="I69473" s="27"/>
      <c r="J69473" s="27"/>
    </row>
    <row r="69474" spans="2:10" x14ac:dyDescent="0.25">
      <c r="B69474" s="27"/>
      <c r="D69474" s="27"/>
      <c r="E69474" s="27"/>
      <c r="I69474" s="27"/>
      <c r="J69474" s="27"/>
    </row>
    <row r="69475" spans="2:10" x14ac:dyDescent="0.25">
      <c r="B69475" s="27"/>
      <c r="D69475" s="27"/>
      <c r="E69475" s="27"/>
      <c r="I69475" s="27"/>
      <c r="J69475" s="27"/>
    </row>
    <row r="69476" spans="2:10" x14ac:dyDescent="0.25">
      <c r="B69476" s="27"/>
      <c r="D69476" s="27"/>
      <c r="E69476" s="27"/>
      <c r="I69476" s="27"/>
      <c r="J69476" s="27"/>
    </row>
    <row r="69477" spans="2:10" x14ac:dyDescent="0.25">
      <c r="B69477" s="27"/>
      <c r="D69477" s="27"/>
      <c r="E69477" s="27"/>
      <c r="I69477" s="27"/>
      <c r="J69477" s="27"/>
    </row>
    <row r="69478" spans="2:10" x14ac:dyDescent="0.25">
      <c r="B69478" s="27"/>
      <c r="D69478" s="27"/>
      <c r="E69478" s="27"/>
      <c r="I69478" s="27"/>
      <c r="J69478" s="27"/>
    </row>
    <row r="69479" spans="2:10" x14ac:dyDescent="0.25">
      <c r="B69479" s="27"/>
      <c r="D69479" s="27"/>
      <c r="E69479" s="27"/>
      <c r="I69479" s="27"/>
      <c r="J69479" s="27"/>
    </row>
    <row r="69480" spans="2:10" x14ac:dyDescent="0.25">
      <c r="B69480" s="27"/>
      <c r="D69480" s="27"/>
      <c r="E69480" s="27"/>
      <c r="I69480" s="27"/>
      <c r="J69480" s="27"/>
    </row>
    <row r="69481" spans="2:10" x14ac:dyDescent="0.25">
      <c r="B69481" s="27"/>
      <c r="D69481" s="27"/>
      <c r="E69481" s="27"/>
      <c r="I69481" s="27"/>
      <c r="J69481" s="27"/>
    </row>
    <row r="69482" spans="2:10" x14ac:dyDescent="0.25">
      <c r="B69482" s="27"/>
      <c r="D69482" s="27"/>
      <c r="E69482" s="27"/>
      <c r="I69482" s="27"/>
      <c r="J69482" s="27"/>
    </row>
    <row r="69483" spans="2:10" x14ac:dyDescent="0.25">
      <c r="B69483" s="27"/>
      <c r="D69483" s="27"/>
      <c r="E69483" s="27"/>
      <c r="I69483" s="27"/>
      <c r="J69483" s="27"/>
    </row>
    <row r="69484" spans="2:10" x14ac:dyDescent="0.25">
      <c r="B69484" s="27"/>
      <c r="D69484" s="27"/>
      <c r="E69484" s="27"/>
      <c r="I69484" s="27"/>
      <c r="J69484" s="27"/>
    </row>
    <row r="69485" spans="2:10" x14ac:dyDescent="0.25">
      <c r="B69485" s="27"/>
      <c r="D69485" s="27"/>
      <c r="E69485" s="27"/>
      <c r="I69485" s="27"/>
      <c r="J69485" s="27"/>
    </row>
    <row r="69486" spans="2:10" x14ac:dyDescent="0.25">
      <c r="B69486" s="27"/>
      <c r="D69486" s="27"/>
      <c r="E69486" s="27"/>
      <c r="I69486" s="27"/>
      <c r="J69486" s="27"/>
    </row>
    <row r="69487" spans="2:10" x14ac:dyDescent="0.25">
      <c r="B69487" s="27"/>
      <c r="D69487" s="27"/>
      <c r="E69487" s="27"/>
      <c r="I69487" s="27"/>
      <c r="J69487" s="27"/>
    </row>
    <row r="69488" spans="2:10" x14ac:dyDescent="0.25">
      <c r="B69488" s="27"/>
      <c r="D69488" s="27"/>
      <c r="E69488" s="27"/>
      <c r="I69488" s="27"/>
      <c r="J69488" s="27"/>
    </row>
    <row r="69489" spans="2:10" x14ac:dyDescent="0.25">
      <c r="B69489" s="27"/>
      <c r="D69489" s="27"/>
      <c r="E69489" s="27"/>
      <c r="I69489" s="27"/>
      <c r="J69489" s="27"/>
    </row>
    <row r="69490" spans="2:10" x14ac:dyDescent="0.25">
      <c r="B69490" s="27"/>
      <c r="D69490" s="27"/>
      <c r="E69490" s="27"/>
      <c r="I69490" s="27"/>
      <c r="J69490" s="27"/>
    </row>
    <row r="69491" spans="2:10" x14ac:dyDescent="0.25">
      <c r="B69491" s="27"/>
      <c r="D69491" s="27"/>
      <c r="E69491" s="27"/>
      <c r="I69491" s="27"/>
      <c r="J69491" s="27"/>
    </row>
    <row r="69492" spans="2:10" x14ac:dyDescent="0.25">
      <c r="B69492" s="27"/>
      <c r="D69492" s="27"/>
      <c r="E69492" s="27"/>
      <c r="I69492" s="27"/>
      <c r="J69492" s="27"/>
    </row>
    <row r="69493" spans="2:10" x14ac:dyDescent="0.25">
      <c r="B69493" s="27"/>
      <c r="D69493" s="27"/>
      <c r="E69493" s="27"/>
      <c r="I69493" s="27"/>
      <c r="J69493" s="27"/>
    </row>
    <row r="69494" spans="2:10" x14ac:dyDescent="0.25">
      <c r="B69494" s="27"/>
      <c r="D69494" s="27"/>
      <c r="E69494" s="27"/>
      <c r="I69494" s="27"/>
      <c r="J69494" s="27"/>
    </row>
    <row r="69495" spans="2:10" x14ac:dyDescent="0.25">
      <c r="B69495" s="27"/>
      <c r="D69495" s="27"/>
      <c r="E69495" s="27"/>
      <c r="I69495" s="27"/>
      <c r="J69495" s="27"/>
    </row>
    <row r="69496" spans="2:10" x14ac:dyDescent="0.25">
      <c r="B69496" s="27"/>
      <c r="D69496" s="27"/>
      <c r="E69496" s="27"/>
      <c r="I69496" s="27"/>
      <c r="J69496" s="27"/>
    </row>
    <row r="69497" spans="2:10" x14ac:dyDescent="0.25">
      <c r="B69497" s="27"/>
      <c r="D69497" s="27"/>
      <c r="E69497" s="27"/>
      <c r="I69497" s="27"/>
      <c r="J69497" s="27"/>
    </row>
    <row r="69498" spans="2:10" x14ac:dyDescent="0.25">
      <c r="B69498" s="27"/>
      <c r="D69498" s="27"/>
      <c r="E69498" s="27"/>
      <c r="I69498" s="27"/>
      <c r="J69498" s="27"/>
    </row>
    <row r="69499" spans="2:10" x14ac:dyDescent="0.25">
      <c r="B69499" s="27"/>
      <c r="D69499" s="27"/>
      <c r="E69499" s="27"/>
      <c r="I69499" s="27"/>
      <c r="J69499" s="27"/>
    </row>
    <row r="69500" spans="2:10" x14ac:dyDescent="0.25">
      <c r="B69500" s="27"/>
      <c r="D69500" s="27"/>
      <c r="E69500" s="27"/>
      <c r="I69500" s="27"/>
      <c r="J69500" s="27"/>
    </row>
    <row r="69501" spans="2:10" x14ac:dyDescent="0.25">
      <c r="B69501" s="27"/>
      <c r="D69501" s="27"/>
      <c r="E69501" s="27"/>
      <c r="I69501" s="27"/>
      <c r="J69501" s="27"/>
    </row>
    <row r="69502" spans="2:10" x14ac:dyDescent="0.25">
      <c r="B69502" s="27"/>
      <c r="D69502" s="27"/>
      <c r="E69502" s="27"/>
      <c r="I69502" s="27"/>
      <c r="J69502" s="27"/>
    </row>
    <row r="69503" spans="2:10" x14ac:dyDescent="0.25">
      <c r="B69503" s="27"/>
      <c r="D69503" s="27"/>
      <c r="E69503" s="27"/>
      <c r="I69503" s="27"/>
      <c r="J69503" s="27"/>
    </row>
    <row r="69504" spans="2:10" x14ac:dyDescent="0.25">
      <c r="B69504" s="27"/>
      <c r="D69504" s="27"/>
      <c r="E69504" s="27"/>
      <c r="I69504" s="27"/>
      <c r="J69504" s="27"/>
    </row>
    <row r="69505" spans="2:10" x14ac:dyDescent="0.25">
      <c r="B69505" s="27"/>
      <c r="D69505" s="27"/>
      <c r="E69505" s="27"/>
      <c r="I69505" s="27"/>
      <c r="J69505" s="27"/>
    </row>
    <row r="69506" spans="2:10" x14ac:dyDescent="0.25">
      <c r="B69506" s="27"/>
      <c r="D69506" s="27"/>
      <c r="E69506" s="27"/>
      <c r="I69506" s="27"/>
      <c r="J69506" s="27"/>
    </row>
    <row r="69507" spans="2:10" x14ac:dyDescent="0.25">
      <c r="B69507" s="27"/>
      <c r="D69507" s="27"/>
      <c r="E69507" s="27"/>
      <c r="I69507" s="27"/>
      <c r="J69507" s="27"/>
    </row>
    <row r="69508" spans="2:10" x14ac:dyDescent="0.25">
      <c r="B69508" s="27"/>
      <c r="D69508" s="27"/>
      <c r="E69508" s="27"/>
      <c r="I69508" s="27"/>
      <c r="J69508" s="27"/>
    </row>
    <row r="69509" spans="2:10" x14ac:dyDescent="0.25">
      <c r="B69509" s="27"/>
      <c r="D69509" s="27"/>
      <c r="E69509" s="27"/>
      <c r="I69509" s="27"/>
      <c r="J69509" s="27"/>
    </row>
    <row r="69510" spans="2:10" x14ac:dyDescent="0.25">
      <c r="B69510" s="27"/>
      <c r="D69510" s="27"/>
      <c r="E69510" s="27"/>
      <c r="I69510" s="27"/>
      <c r="J69510" s="27"/>
    </row>
    <row r="69511" spans="2:10" x14ac:dyDescent="0.25">
      <c r="B69511" s="27"/>
      <c r="D69511" s="27"/>
      <c r="E69511" s="27"/>
      <c r="I69511" s="27"/>
      <c r="J69511" s="27"/>
    </row>
    <row r="69512" spans="2:10" x14ac:dyDescent="0.25">
      <c r="B69512" s="27"/>
      <c r="D69512" s="27"/>
      <c r="E69512" s="27"/>
      <c r="I69512" s="27"/>
      <c r="J69512" s="27"/>
    </row>
    <row r="69513" spans="2:10" x14ac:dyDescent="0.25">
      <c r="B69513" s="27"/>
      <c r="D69513" s="27"/>
      <c r="E69513" s="27"/>
      <c r="I69513" s="27"/>
      <c r="J69513" s="27"/>
    </row>
    <row r="69514" spans="2:10" x14ac:dyDescent="0.25">
      <c r="B69514" s="27"/>
      <c r="D69514" s="27"/>
      <c r="E69514" s="27"/>
      <c r="I69514" s="27"/>
      <c r="J69514" s="27"/>
    </row>
    <row r="69515" spans="2:10" x14ac:dyDescent="0.25">
      <c r="B69515" s="27"/>
      <c r="D69515" s="27"/>
      <c r="E69515" s="27"/>
      <c r="I69515" s="27"/>
      <c r="J69515" s="27"/>
    </row>
    <row r="69516" spans="2:10" x14ac:dyDescent="0.25">
      <c r="B69516" s="27"/>
      <c r="D69516" s="27"/>
      <c r="E69516" s="27"/>
      <c r="I69516" s="27"/>
      <c r="J69516" s="27"/>
    </row>
    <row r="69517" spans="2:10" x14ac:dyDescent="0.25">
      <c r="B69517" s="27"/>
      <c r="D69517" s="27"/>
      <c r="E69517" s="27"/>
      <c r="I69517" s="27"/>
      <c r="J69517" s="27"/>
    </row>
    <row r="69518" spans="2:10" x14ac:dyDescent="0.25">
      <c r="B69518" s="27"/>
      <c r="D69518" s="27"/>
      <c r="E69518" s="27"/>
      <c r="I69518" s="27"/>
      <c r="J69518" s="27"/>
    </row>
    <row r="69519" spans="2:10" x14ac:dyDescent="0.25">
      <c r="B69519" s="27"/>
      <c r="D69519" s="27"/>
      <c r="E69519" s="27"/>
      <c r="I69519" s="27"/>
      <c r="J69519" s="27"/>
    </row>
    <row r="69520" spans="2:10" x14ac:dyDescent="0.25">
      <c r="B69520" s="27"/>
      <c r="D69520" s="27"/>
      <c r="E69520" s="27"/>
      <c r="I69520" s="27"/>
      <c r="J69520" s="27"/>
    </row>
    <row r="69521" spans="2:10" x14ac:dyDescent="0.25">
      <c r="B69521" s="27"/>
      <c r="D69521" s="27"/>
      <c r="E69521" s="27"/>
      <c r="I69521" s="27"/>
      <c r="J69521" s="27"/>
    </row>
    <row r="69522" spans="2:10" x14ac:dyDescent="0.25">
      <c r="B69522" s="27"/>
      <c r="D69522" s="27"/>
      <c r="E69522" s="27"/>
      <c r="I69522" s="27"/>
      <c r="J69522" s="27"/>
    </row>
    <row r="69523" spans="2:10" x14ac:dyDescent="0.25">
      <c r="B69523" s="27"/>
      <c r="D69523" s="27"/>
      <c r="E69523" s="27"/>
      <c r="I69523" s="27"/>
      <c r="J69523" s="27"/>
    </row>
    <row r="69524" spans="2:10" x14ac:dyDescent="0.25">
      <c r="B69524" s="27"/>
      <c r="D69524" s="27"/>
      <c r="E69524" s="27"/>
      <c r="I69524" s="27"/>
      <c r="J69524" s="27"/>
    </row>
    <row r="69525" spans="2:10" x14ac:dyDescent="0.25">
      <c r="B69525" s="27"/>
      <c r="D69525" s="27"/>
      <c r="E69525" s="27"/>
      <c r="I69525" s="27"/>
      <c r="J69525" s="27"/>
    </row>
    <row r="69526" spans="2:10" x14ac:dyDescent="0.25">
      <c r="B69526" s="27"/>
      <c r="D69526" s="27"/>
      <c r="E69526" s="27"/>
      <c r="I69526" s="27"/>
      <c r="J69526" s="27"/>
    </row>
    <row r="69527" spans="2:10" x14ac:dyDescent="0.25">
      <c r="B69527" s="27"/>
      <c r="D69527" s="27"/>
      <c r="E69527" s="27"/>
      <c r="I69527" s="27"/>
      <c r="J69527" s="27"/>
    </row>
    <row r="69528" spans="2:10" x14ac:dyDescent="0.25">
      <c r="B69528" s="27"/>
      <c r="D69528" s="27"/>
      <c r="E69528" s="27"/>
      <c r="I69528" s="27"/>
      <c r="J69528" s="27"/>
    </row>
    <row r="69529" spans="2:10" x14ac:dyDescent="0.25">
      <c r="B69529" s="27"/>
      <c r="D69529" s="27"/>
      <c r="E69529" s="27"/>
      <c r="I69529" s="27"/>
      <c r="J69529" s="27"/>
    </row>
    <row r="69530" spans="2:10" x14ac:dyDescent="0.25">
      <c r="B69530" s="27"/>
      <c r="D69530" s="27"/>
      <c r="E69530" s="27"/>
      <c r="I69530" s="27"/>
      <c r="J69530" s="27"/>
    </row>
    <row r="69531" spans="2:10" x14ac:dyDescent="0.25">
      <c r="B69531" s="27"/>
      <c r="D69531" s="27"/>
      <c r="E69531" s="27"/>
      <c r="I69531" s="27"/>
      <c r="J69531" s="27"/>
    </row>
    <row r="69532" spans="2:10" x14ac:dyDescent="0.25">
      <c r="B69532" s="27"/>
      <c r="D69532" s="27"/>
      <c r="E69532" s="27"/>
      <c r="I69532" s="27"/>
      <c r="J69532" s="27"/>
    </row>
    <row r="69533" spans="2:10" x14ac:dyDescent="0.25">
      <c r="B69533" s="27"/>
      <c r="D69533" s="27"/>
      <c r="E69533" s="27"/>
      <c r="I69533" s="27"/>
      <c r="J69533" s="27"/>
    </row>
    <row r="69534" spans="2:10" x14ac:dyDescent="0.25">
      <c r="B69534" s="27"/>
      <c r="D69534" s="27"/>
      <c r="E69534" s="27"/>
      <c r="I69534" s="27"/>
      <c r="J69534" s="27"/>
    </row>
    <row r="69535" spans="2:10" x14ac:dyDescent="0.25">
      <c r="B69535" s="27"/>
      <c r="D69535" s="27"/>
      <c r="E69535" s="27"/>
      <c r="I69535" s="27"/>
      <c r="J69535" s="27"/>
    </row>
    <row r="69536" spans="2:10" x14ac:dyDescent="0.25">
      <c r="B69536" s="27"/>
      <c r="D69536" s="27"/>
      <c r="E69536" s="27"/>
      <c r="I69536" s="27"/>
      <c r="J69536" s="27"/>
    </row>
    <row r="69537" spans="2:10" x14ac:dyDescent="0.25">
      <c r="B69537" s="27"/>
      <c r="D69537" s="27"/>
      <c r="E69537" s="27"/>
      <c r="I69537" s="27"/>
      <c r="J69537" s="27"/>
    </row>
    <row r="69538" spans="2:10" x14ac:dyDescent="0.25">
      <c r="B69538" s="27"/>
      <c r="D69538" s="27"/>
      <c r="E69538" s="27"/>
      <c r="I69538" s="27"/>
      <c r="J69538" s="27"/>
    </row>
    <row r="69539" spans="2:10" x14ac:dyDescent="0.25">
      <c r="B69539" s="27"/>
      <c r="D69539" s="27"/>
      <c r="E69539" s="27"/>
      <c r="I69539" s="27"/>
      <c r="J69539" s="27"/>
    </row>
    <row r="69540" spans="2:10" x14ac:dyDescent="0.25">
      <c r="B69540" s="27"/>
      <c r="D69540" s="27"/>
      <c r="E69540" s="27"/>
      <c r="I69540" s="27"/>
      <c r="J69540" s="27"/>
    </row>
    <row r="69541" spans="2:10" x14ac:dyDescent="0.25">
      <c r="B69541" s="27"/>
      <c r="D69541" s="27"/>
      <c r="E69541" s="27"/>
      <c r="I69541" s="27"/>
      <c r="J69541" s="27"/>
    </row>
    <row r="69542" spans="2:10" x14ac:dyDescent="0.25">
      <c r="B69542" s="27"/>
      <c r="D69542" s="27"/>
      <c r="E69542" s="27"/>
      <c r="I69542" s="27"/>
      <c r="J69542" s="27"/>
    </row>
    <row r="69543" spans="2:10" x14ac:dyDescent="0.25">
      <c r="B69543" s="27"/>
      <c r="D69543" s="27"/>
      <c r="E69543" s="27"/>
      <c r="I69543" s="27"/>
      <c r="J69543" s="27"/>
    </row>
    <row r="69544" spans="2:10" x14ac:dyDescent="0.25">
      <c r="B69544" s="27"/>
      <c r="D69544" s="27"/>
      <c r="E69544" s="27"/>
      <c r="I69544" s="27"/>
      <c r="J69544" s="27"/>
    </row>
    <row r="69545" spans="2:10" x14ac:dyDescent="0.25">
      <c r="B69545" s="27"/>
      <c r="D69545" s="27"/>
      <c r="E69545" s="27"/>
      <c r="I69545" s="27"/>
      <c r="J69545" s="27"/>
    </row>
    <row r="69546" spans="2:10" x14ac:dyDescent="0.25">
      <c r="B69546" s="27"/>
      <c r="D69546" s="27"/>
      <c r="E69546" s="27"/>
      <c r="I69546" s="27"/>
      <c r="J69546" s="27"/>
    </row>
    <row r="69547" spans="2:10" x14ac:dyDescent="0.25">
      <c r="B69547" s="27"/>
      <c r="D69547" s="27"/>
      <c r="E69547" s="27"/>
      <c r="I69547" s="27"/>
      <c r="J69547" s="27"/>
    </row>
    <row r="69548" spans="2:10" x14ac:dyDescent="0.25">
      <c r="B69548" s="27"/>
      <c r="D69548" s="27"/>
      <c r="E69548" s="27"/>
      <c r="I69548" s="27"/>
      <c r="J69548" s="27"/>
    </row>
    <row r="69549" spans="2:10" x14ac:dyDescent="0.25">
      <c r="B69549" s="27"/>
      <c r="D69549" s="27"/>
      <c r="E69549" s="27"/>
      <c r="I69549" s="27"/>
      <c r="J69549" s="27"/>
    </row>
    <row r="69550" spans="2:10" x14ac:dyDescent="0.25">
      <c r="B69550" s="27"/>
      <c r="D69550" s="27"/>
      <c r="E69550" s="27"/>
      <c r="I69550" s="27"/>
      <c r="J69550" s="27"/>
    </row>
    <row r="69551" spans="2:10" x14ac:dyDescent="0.25">
      <c r="B69551" s="27"/>
      <c r="D69551" s="27"/>
      <c r="E69551" s="27"/>
      <c r="I69551" s="27"/>
      <c r="J69551" s="27"/>
    </row>
    <row r="69552" spans="2:10" x14ac:dyDescent="0.25">
      <c r="B69552" s="27"/>
      <c r="D69552" s="27"/>
      <c r="E69552" s="27"/>
      <c r="I69552" s="27"/>
      <c r="J69552" s="27"/>
    </row>
    <row r="69553" spans="2:10" x14ac:dyDescent="0.25">
      <c r="B69553" s="27"/>
      <c r="D69553" s="27"/>
      <c r="E69553" s="27"/>
      <c r="I69553" s="27"/>
      <c r="J69553" s="27"/>
    </row>
    <row r="69554" spans="2:10" x14ac:dyDescent="0.25">
      <c r="B69554" s="27"/>
      <c r="D69554" s="27"/>
      <c r="E69554" s="27"/>
      <c r="I69554" s="27"/>
      <c r="J69554" s="27"/>
    </row>
    <row r="69555" spans="2:10" x14ac:dyDescent="0.25">
      <c r="B69555" s="27"/>
      <c r="D69555" s="27"/>
      <c r="E69555" s="27"/>
      <c r="I69555" s="27"/>
      <c r="J69555" s="27"/>
    </row>
    <row r="69556" spans="2:10" x14ac:dyDescent="0.25">
      <c r="B69556" s="27"/>
      <c r="D69556" s="27"/>
      <c r="E69556" s="27"/>
      <c r="I69556" s="27"/>
      <c r="J69556" s="27"/>
    </row>
    <row r="69557" spans="2:10" x14ac:dyDescent="0.25">
      <c r="B69557" s="27"/>
      <c r="D69557" s="27"/>
      <c r="E69557" s="27"/>
      <c r="I69557" s="27"/>
      <c r="J69557" s="27"/>
    </row>
    <row r="69558" spans="2:10" x14ac:dyDescent="0.25">
      <c r="B69558" s="27"/>
      <c r="D69558" s="27"/>
      <c r="E69558" s="27"/>
      <c r="I69558" s="27"/>
      <c r="J69558" s="27"/>
    </row>
    <row r="69559" spans="2:10" x14ac:dyDescent="0.25">
      <c r="B69559" s="27"/>
      <c r="D69559" s="27"/>
      <c r="E69559" s="27"/>
      <c r="I69559" s="27"/>
      <c r="J69559" s="27"/>
    </row>
    <row r="69560" spans="2:10" x14ac:dyDescent="0.25">
      <c r="B69560" s="27"/>
      <c r="D69560" s="27"/>
      <c r="E69560" s="27"/>
      <c r="I69560" s="27"/>
      <c r="J69560" s="27"/>
    </row>
    <row r="69561" spans="2:10" x14ac:dyDescent="0.25">
      <c r="B69561" s="27"/>
      <c r="D69561" s="27"/>
      <c r="E69561" s="27"/>
      <c r="I69561" s="27"/>
      <c r="J69561" s="27"/>
    </row>
    <row r="69562" spans="2:10" x14ac:dyDescent="0.25">
      <c r="B69562" s="27"/>
      <c r="D69562" s="27"/>
      <c r="E69562" s="27"/>
      <c r="I69562" s="27"/>
      <c r="J69562" s="27"/>
    </row>
    <row r="69563" spans="2:10" x14ac:dyDescent="0.25">
      <c r="B69563" s="27"/>
      <c r="D69563" s="27"/>
      <c r="E69563" s="27"/>
      <c r="I69563" s="27"/>
      <c r="J69563" s="27"/>
    </row>
    <row r="69564" spans="2:10" x14ac:dyDescent="0.25">
      <c r="B69564" s="27"/>
      <c r="D69564" s="27"/>
      <c r="E69564" s="27"/>
      <c r="I69564" s="27"/>
      <c r="J69564" s="27"/>
    </row>
    <row r="69565" spans="2:10" x14ac:dyDescent="0.25">
      <c r="B69565" s="27"/>
      <c r="D69565" s="27"/>
      <c r="E69565" s="27"/>
      <c r="I69565" s="27"/>
      <c r="J69565" s="27"/>
    </row>
    <row r="69566" spans="2:10" x14ac:dyDescent="0.25">
      <c r="B69566" s="27"/>
      <c r="D69566" s="27"/>
      <c r="E69566" s="27"/>
      <c r="I69566" s="27"/>
      <c r="J69566" s="27"/>
    </row>
    <row r="69567" spans="2:10" x14ac:dyDescent="0.25">
      <c r="B69567" s="27"/>
      <c r="D69567" s="27"/>
      <c r="E69567" s="27"/>
      <c r="I69567" s="27"/>
      <c r="J69567" s="27"/>
    </row>
    <row r="69568" spans="2:10" x14ac:dyDescent="0.25">
      <c r="B69568" s="27"/>
      <c r="D69568" s="27"/>
      <c r="E69568" s="27"/>
      <c r="I69568" s="27"/>
      <c r="J69568" s="27"/>
    </row>
    <row r="69569" spans="2:10" x14ac:dyDescent="0.25">
      <c r="B69569" s="27"/>
      <c r="D69569" s="27"/>
      <c r="E69569" s="27"/>
      <c r="I69569" s="27"/>
      <c r="J69569" s="27"/>
    </row>
    <row r="69570" spans="2:10" x14ac:dyDescent="0.25">
      <c r="B69570" s="27"/>
      <c r="D69570" s="27"/>
      <c r="E69570" s="27"/>
      <c r="I69570" s="27"/>
      <c r="J69570" s="27"/>
    </row>
    <row r="69571" spans="2:10" x14ac:dyDescent="0.25">
      <c r="B69571" s="27"/>
      <c r="D69571" s="27"/>
      <c r="E69571" s="27"/>
      <c r="I69571" s="27"/>
      <c r="J69571" s="27"/>
    </row>
    <row r="69572" spans="2:10" x14ac:dyDescent="0.25">
      <c r="B69572" s="27"/>
      <c r="D69572" s="27"/>
      <c r="E69572" s="27"/>
      <c r="I69572" s="27"/>
      <c r="J69572" s="27"/>
    </row>
    <row r="69573" spans="2:10" x14ac:dyDescent="0.25">
      <c r="B69573" s="27"/>
      <c r="D69573" s="27"/>
      <c r="E69573" s="27"/>
      <c r="I69573" s="27"/>
      <c r="J69573" s="27"/>
    </row>
    <row r="69574" spans="2:10" x14ac:dyDescent="0.25">
      <c r="B69574" s="27"/>
      <c r="D69574" s="27"/>
      <c r="E69574" s="27"/>
      <c r="I69574" s="27"/>
      <c r="J69574" s="27"/>
    </row>
    <row r="69575" spans="2:10" x14ac:dyDescent="0.25">
      <c r="B69575" s="27"/>
      <c r="D69575" s="27"/>
      <c r="E69575" s="27"/>
      <c r="I69575" s="27"/>
      <c r="J69575" s="27"/>
    </row>
    <row r="69576" spans="2:10" x14ac:dyDescent="0.25">
      <c r="B69576" s="27"/>
      <c r="D69576" s="27"/>
      <c r="E69576" s="27"/>
      <c r="I69576" s="27"/>
      <c r="J69576" s="27"/>
    </row>
    <row r="69577" spans="2:10" x14ac:dyDescent="0.25">
      <c r="B69577" s="27"/>
      <c r="D69577" s="27"/>
      <c r="E69577" s="27"/>
      <c r="I69577" s="27"/>
      <c r="J69577" s="27"/>
    </row>
    <row r="69578" spans="2:10" x14ac:dyDescent="0.25">
      <c r="B69578" s="27"/>
      <c r="D69578" s="27"/>
      <c r="E69578" s="27"/>
      <c r="I69578" s="27"/>
      <c r="J69578" s="27"/>
    </row>
    <row r="69579" spans="2:10" x14ac:dyDescent="0.25">
      <c r="B69579" s="27"/>
      <c r="D69579" s="27"/>
      <c r="E69579" s="27"/>
      <c r="I69579" s="27"/>
      <c r="J69579" s="27"/>
    </row>
    <row r="69580" spans="2:10" x14ac:dyDescent="0.25">
      <c r="B69580" s="27"/>
      <c r="D69580" s="27"/>
      <c r="E69580" s="27"/>
      <c r="I69580" s="27"/>
      <c r="J69580" s="27"/>
    </row>
    <row r="69581" spans="2:10" x14ac:dyDescent="0.25">
      <c r="B69581" s="27"/>
      <c r="D69581" s="27"/>
      <c r="E69581" s="27"/>
      <c r="I69581" s="27"/>
      <c r="J69581" s="27"/>
    </row>
    <row r="69582" spans="2:10" x14ac:dyDescent="0.25">
      <c r="B69582" s="27"/>
      <c r="D69582" s="27"/>
      <c r="E69582" s="27"/>
      <c r="I69582" s="27"/>
      <c r="J69582" s="27"/>
    </row>
    <row r="69583" spans="2:10" x14ac:dyDescent="0.25">
      <c r="B69583" s="27"/>
      <c r="D69583" s="27"/>
      <c r="E69583" s="27"/>
      <c r="I69583" s="27"/>
      <c r="J69583" s="27"/>
    </row>
    <row r="69584" spans="2:10" x14ac:dyDescent="0.25">
      <c r="B69584" s="27"/>
      <c r="D69584" s="27"/>
      <c r="E69584" s="27"/>
      <c r="I69584" s="27"/>
      <c r="J69584" s="27"/>
    </row>
    <row r="69585" spans="2:10" x14ac:dyDescent="0.25">
      <c r="B69585" s="27"/>
      <c r="D69585" s="27"/>
      <c r="E69585" s="27"/>
      <c r="I69585" s="27"/>
      <c r="J69585" s="27"/>
    </row>
    <row r="69586" spans="2:10" x14ac:dyDescent="0.25">
      <c r="B69586" s="27"/>
      <c r="D69586" s="27"/>
      <c r="E69586" s="27"/>
      <c r="I69586" s="27"/>
      <c r="J69586" s="27"/>
    </row>
    <row r="69587" spans="2:10" x14ac:dyDescent="0.25">
      <c r="B69587" s="27"/>
      <c r="D69587" s="27"/>
      <c r="E69587" s="27"/>
      <c r="I69587" s="27"/>
      <c r="J69587" s="27"/>
    </row>
    <row r="69588" spans="2:10" x14ac:dyDescent="0.25">
      <c r="B69588" s="27"/>
      <c r="D69588" s="27"/>
      <c r="E69588" s="27"/>
      <c r="I69588" s="27"/>
      <c r="J69588" s="27"/>
    </row>
    <row r="69589" spans="2:10" x14ac:dyDescent="0.25">
      <c r="B69589" s="27"/>
      <c r="D69589" s="27"/>
      <c r="E69589" s="27"/>
      <c r="I69589" s="27"/>
      <c r="J69589" s="27"/>
    </row>
    <row r="69590" spans="2:10" x14ac:dyDescent="0.25">
      <c r="B69590" s="27"/>
      <c r="D69590" s="27"/>
      <c r="E69590" s="27"/>
      <c r="I69590" s="27"/>
      <c r="J69590" s="27"/>
    </row>
    <row r="69591" spans="2:10" x14ac:dyDescent="0.25">
      <c r="B69591" s="27"/>
      <c r="D69591" s="27"/>
      <c r="E69591" s="27"/>
      <c r="I69591" s="27"/>
      <c r="J69591" s="27"/>
    </row>
    <row r="69592" spans="2:10" x14ac:dyDescent="0.25">
      <c r="B69592" s="27"/>
      <c r="D69592" s="27"/>
      <c r="E69592" s="27"/>
      <c r="I69592" s="27"/>
      <c r="J69592" s="27"/>
    </row>
    <row r="69593" spans="2:10" x14ac:dyDescent="0.25">
      <c r="B69593" s="27"/>
      <c r="D69593" s="27"/>
      <c r="E69593" s="27"/>
      <c r="I69593" s="27"/>
      <c r="J69593" s="27"/>
    </row>
    <row r="69594" spans="2:10" x14ac:dyDescent="0.25">
      <c r="B69594" s="27"/>
      <c r="D69594" s="27"/>
      <c r="E69594" s="27"/>
      <c r="I69594" s="27"/>
      <c r="J69594" s="27"/>
    </row>
    <row r="69595" spans="2:10" x14ac:dyDescent="0.25">
      <c r="B69595" s="27"/>
      <c r="D69595" s="27"/>
      <c r="E69595" s="27"/>
      <c r="I69595" s="27"/>
      <c r="J69595" s="27"/>
    </row>
    <row r="69596" spans="2:10" x14ac:dyDescent="0.25">
      <c r="B69596" s="27"/>
      <c r="D69596" s="27"/>
      <c r="E69596" s="27"/>
      <c r="I69596" s="27"/>
      <c r="J69596" s="27"/>
    </row>
    <row r="69597" spans="2:10" x14ac:dyDescent="0.25">
      <c r="B69597" s="27"/>
      <c r="D69597" s="27"/>
      <c r="E69597" s="27"/>
      <c r="I69597" s="27"/>
      <c r="J69597" s="27"/>
    </row>
    <row r="69598" spans="2:10" x14ac:dyDescent="0.25">
      <c r="B69598" s="27"/>
      <c r="D69598" s="27"/>
      <c r="E69598" s="27"/>
      <c r="I69598" s="27"/>
      <c r="J69598" s="27"/>
    </row>
    <row r="69599" spans="2:10" x14ac:dyDescent="0.25">
      <c r="B69599" s="27"/>
      <c r="D69599" s="27"/>
      <c r="E69599" s="27"/>
      <c r="I69599" s="27"/>
      <c r="J69599" s="27"/>
    </row>
    <row r="69600" spans="2:10" x14ac:dyDescent="0.25">
      <c r="B69600" s="27"/>
      <c r="D69600" s="27"/>
      <c r="E69600" s="27"/>
      <c r="I69600" s="27"/>
      <c r="J69600" s="27"/>
    </row>
    <row r="69601" spans="2:10" x14ac:dyDescent="0.25">
      <c r="B69601" s="27"/>
      <c r="D69601" s="27"/>
      <c r="E69601" s="27"/>
      <c r="I69601" s="27"/>
      <c r="J69601" s="27"/>
    </row>
    <row r="69602" spans="2:10" x14ac:dyDescent="0.25">
      <c r="B69602" s="27"/>
      <c r="D69602" s="27"/>
      <c r="E69602" s="27"/>
      <c r="I69602" s="27"/>
      <c r="J69602" s="27"/>
    </row>
    <row r="69603" spans="2:10" x14ac:dyDescent="0.25">
      <c r="B69603" s="27"/>
      <c r="D69603" s="27"/>
      <c r="E69603" s="27"/>
      <c r="I69603" s="27"/>
      <c r="J69603" s="27"/>
    </row>
    <row r="69604" spans="2:10" x14ac:dyDescent="0.25">
      <c r="B69604" s="27"/>
      <c r="D69604" s="27"/>
      <c r="E69604" s="27"/>
      <c r="I69604" s="27"/>
      <c r="J69604" s="27"/>
    </row>
    <row r="69605" spans="2:10" x14ac:dyDescent="0.25">
      <c r="B69605" s="27"/>
      <c r="D69605" s="27"/>
      <c r="E69605" s="27"/>
      <c r="I69605" s="27"/>
      <c r="J69605" s="27"/>
    </row>
    <row r="69606" spans="2:10" x14ac:dyDescent="0.25">
      <c r="B69606" s="27"/>
      <c r="D69606" s="27"/>
      <c r="E69606" s="27"/>
      <c r="I69606" s="27"/>
      <c r="J69606" s="27"/>
    </row>
    <row r="69607" spans="2:10" x14ac:dyDescent="0.25">
      <c r="B69607" s="27"/>
      <c r="D69607" s="27"/>
      <c r="E69607" s="27"/>
      <c r="I69607" s="27"/>
      <c r="J69607" s="27"/>
    </row>
    <row r="69608" spans="2:10" x14ac:dyDescent="0.25">
      <c r="B69608" s="27"/>
      <c r="D69608" s="27"/>
      <c r="E69608" s="27"/>
      <c r="I69608" s="27"/>
      <c r="J69608" s="27"/>
    </row>
    <row r="69609" spans="2:10" x14ac:dyDescent="0.25">
      <c r="B69609" s="27"/>
      <c r="D69609" s="27"/>
      <c r="E69609" s="27"/>
      <c r="I69609" s="27"/>
      <c r="J69609" s="27"/>
    </row>
    <row r="69610" spans="2:10" x14ac:dyDescent="0.25">
      <c r="B69610" s="27"/>
      <c r="D69610" s="27"/>
      <c r="E69610" s="27"/>
      <c r="I69610" s="27"/>
      <c r="J69610" s="27"/>
    </row>
    <row r="69611" spans="2:10" x14ac:dyDescent="0.25">
      <c r="B69611" s="27"/>
      <c r="D69611" s="27"/>
      <c r="E69611" s="27"/>
      <c r="I69611" s="27"/>
      <c r="J69611" s="27"/>
    </row>
    <row r="69612" spans="2:10" x14ac:dyDescent="0.25">
      <c r="B69612" s="27"/>
      <c r="D69612" s="27"/>
      <c r="E69612" s="27"/>
      <c r="I69612" s="27"/>
      <c r="J69612" s="27"/>
    </row>
    <row r="69613" spans="2:10" x14ac:dyDescent="0.25">
      <c r="B69613" s="27"/>
      <c r="D69613" s="27"/>
      <c r="E69613" s="27"/>
      <c r="I69613" s="27"/>
      <c r="J69613" s="27"/>
    </row>
    <row r="69614" spans="2:10" x14ac:dyDescent="0.25">
      <c r="B69614" s="27"/>
      <c r="D69614" s="27"/>
      <c r="E69614" s="27"/>
      <c r="I69614" s="27"/>
      <c r="J69614" s="27"/>
    </row>
    <row r="69615" spans="2:10" x14ac:dyDescent="0.25">
      <c r="B69615" s="27"/>
      <c r="D69615" s="27"/>
      <c r="E69615" s="27"/>
      <c r="I69615" s="27"/>
      <c r="J69615" s="27"/>
    </row>
    <row r="69616" spans="2:10" x14ac:dyDescent="0.25">
      <c r="B69616" s="27"/>
      <c r="D69616" s="27"/>
      <c r="E69616" s="27"/>
      <c r="I69616" s="27"/>
      <c r="J69616" s="27"/>
    </row>
    <row r="69617" spans="2:10" x14ac:dyDescent="0.25">
      <c r="B69617" s="27"/>
      <c r="D69617" s="27"/>
      <c r="E69617" s="27"/>
      <c r="I69617" s="27"/>
      <c r="J69617" s="27"/>
    </row>
    <row r="69618" spans="2:10" x14ac:dyDescent="0.25">
      <c r="B69618" s="27"/>
      <c r="D69618" s="27"/>
      <c r="E69618" s="27"/>
      <c r="I69618" s="27"/>
      <c r="J69618" s="27"/>
    </row>
    <row r="69619" spans="2:10" x14ac:dyDescent="0.25">
      <c r="B69619" s="27"/>
      <c r="D69619" s="27"/>
      <c r="E69619" s="27"/>
      <c r="I69619" s="27"/>
      <c r="J69619" s="27"/>
    </row>
    <row r="69620" spans="2:10" x14ac:dyDescent="0.25">
      <c r="B69620" s="27"/>
      <c r="D69620" s="27"/>
      <c r="E69620" s="27"/>
      <c r="I69620" s="27"/>
      <c r="J69620" s="27"/>
    </row>
    <row r="69621" spans="2:10" x14ac:dyDescent="0.25">
      <c r="B69621" s="27"/>
      <c r="D69621" s="27"/>
      <c r="E69621" s="27"/>
      <c r="I69621" s="27"/>
      <c r="J69621" s="27"/>
    </row>
    <row r="69622" spans="2:10" x14ac:dyDescent="0.25">
      <c r="B69622" s="27"/>
      <c r="D69622" s="27"/>
      <c r="E69622" s="27"/>
      <c r="I69622" s="27"/>
      <c r="J69622" s="27"/>
    </row>
    <row r="69623" spans="2:10" x14ac:dyDescent="0.25">
      <c r="B69623" s="27"/>
      <c r="D69623" s="27"/>
      <c r="E69623" s="27"/>
      <c r="I69623" s="27"/>
      <c r="J69623" s="27"/>
    </row>
    <row r="69624" spans="2:10" x14ac:dyDescent="0.25">
      <c r="B69624" s="27"/>
      <c r="D69624" s="27"/>
      <c r="E69624" s="27"/>
      <c r="I69624" s="27"/>
      <c r="J69624" s="27"/>
    </row>
    <row r="69625" spans="2:10" x14ac:dyDescent="0.25">
      <c r="B69625" s="27"/>
      <c r="D69625" s="27"/>
      <c r="E69625" s="27"/>
      <c r="I69625" s="27"/>
      <c r="J69625" s="27"/>
    </row>
    <row r="69626" spans="2:10" x14ac:dyDescent="0.25">
      <c r="B69626" s="27"/>
      <c r="D69626" s="27"/>
      <c r="E69626" s="27"/>
      <c r="I69626" s="27"/>
      <c r="J69626" s="27"/>
    </row>
    <row r="69627" spans="2:10" x14ac:dyDescent="0.25">
      <c r="B69627" s="27"/>
      <c r="D69627" s="27"/>
      <c r="E69627" s="27"/>
      <c r="I69627" s="27"/>
      <c r="J69627" s="27"/>
    </row>
    <row r="69628" spans="2:10" x14ac:dyDescent="0.25">
      <c r="B69628" s="27"/>
      <c r="D69628" s="27"/>
      <c r="E69628" s="27"/>
      <c r="I69628" s="27"/>
      <c r="J69628" s="27"/>
    </row>
    <row r="69629" spans="2:10" x14ac:dyDescent="0.25">
      <c r="B69629" s="27"/>
      <c r="D69629" s="27"/>
      <c r="E69629" s="27"/>
      <c r="I69629" s="27"/>
      <c r="J69629" s="27"/>
    </row>
    <row r="69630" spans="2:10" x14ac:dyDescent="0.25">
      <c r="B69630" s="27"/>
      <c r="D69630" s="27"/>
      <c r="E69630" s="27"/>
      <c r="I69630" s="27"/>
      <c r="J69630" s="27"/>
    </row>
    <row r="69631" spans="2:10" x14ac:dyDescent="0.25">
      <c r="B69631" s="27"/>
      <c r="D69631" s="27"/>
      <c r="E69631" s="27"/>
      <c r="I69631" s="27"/>
      <c r="J69631" s="27"/>
    </row>
    <row r="69632" spans="2:10" x14ac:dyDescent="0.25">
      <c r="B69632" s="27"/>
      <c r="D69632" s="27"/>
      <c r="E69632" s="27"/>
      <c r="I69632" s="27"/>
      <c r="J69632" s="27"/>
    </row>
    <row r="69633" spans="2:10" x14ac:dyDescent="0.25">
      <c r="B69633" s="27"/>
      <c r="D69633" s="27"/>
      <c r="E69633" s="27"/>
      <c r="I69633" s="27"/>
      <c r="J69633" s="27"/>
    </row>
    <row r="69634" spans="2:10" x14ac:dyDescent="0.25">
      <c r="B69634" s="27"/>
      <c r="D69634" s="27"/>
      <c r="E69634" s="27"/>
      <c r="I69634" s="27"/>
      <c r="J69634" s="27"/>
    </row>
    <row r="69635" spans="2:10" x14ac:dyDescent="0.25">
      <c r="B69635" s="27"/>
      <c r="D69635" s="27"/>
      <c r="E69635" s="27"/>
      <c r="I69635" s="27"/>
      <c r="J69635" s="27"/>
    </row>
    <row r="69636" spans="2:10" x14ac:dyDescent="0.25">
      <c r="B69636" s="27"/>
      <c r="D69636" s="27"/>
      <c r="E69636" s="27"/>
      <c r="I69636" s="27"/>
      <c r="J69636" s="27"/>
    </row>
    <row r="69637" spans="2:10" x14ac:dyDescent="0.25">
      <c r="B69637" s="27"/>
      <c r="D69637" s="27"/>
      <c r="E69637" s="27"/>
      <c r="I69637" s="27"/>
      <c r="J69637" s="27"/>
    </row>
    <row r="69638" spans="2:10" x14ac:dyDescent="0.25">
      <c r="B69638" s="27"/>
      <c r="D69638" s="27"/>
      <c r="E69638" s="27"/>
      <c r="I69638" s="27"/>
      <c r="J69638" s="27"/>
    </row>
    <row r="69639" spans="2:10" x14ac:dyDescent="0.25">
      <c r="B69639" s="27"/>
      <c r="D69639" s="27"/>
      <c r="E69639" s="27"/>
      <c r="I69639" s="27"/>
      <c r="J69639" s="27"/>
    </row>
    <row r="69640" spans="2:10" x14ac:dyDescent="0.25">
      <c r="B69640" s="27"/>
      <c r="D69640" s="27"/>
      <c r="E69640" s="27"/>
      <c r="I69640" s="27"/>
      <c r="J69640" s="27"/>
    </row>
    <row r="69641" spans="2:10" x14ac:dyDescent="0.25">
      <c r="B69641" s="27"/>
      <c r="D69641" s="27"/>
      <c r="E69641" s="27"/>
      <c r="I69641" s="27"/>
      <c r="J69641" s="27"/>
    </row>
    <row r="69642" spans="2:10" x14ac:dyDescent="0.25">
      <c r="B69642" s="27"/>
      <c r="D69642" s="27"/>
      <c r="E69642" s="27"/>
      <c r="I69642" s="27"/>
      <c r="J69642" s="27"/>
    </row>
    <row r="69643" spans="2:10" x14ac:dyDescent="0.25">
      <c r="B69643" s="27"/>
      <c r="D69643" s="27"/>
      <c r="E69643" s="27"/>
      <c r="I69643" s="27"/>
      <c r="J69643" s="27"/>
    </row>
    <row r="69644" spans="2:10" x14ac:dyDescent="0.25">
      <c r="B69644" s="27"/>
      <c r="D69644" s="27"/>
      <c r="E69644" s="27"/>
      <c r="I69644" s="27"/>
      <c r="J69644" s="27"/>
    </row>
    <row r="69645" spans="2:10" x14ac:dyDescent="0.25">
      <c r="B69645" s="27"/>
      <c r="D69645" s="27"/>
      <c r="E69645" s="27"/>
      <c r="I69645" s="27"/>
      <c r="J69645" s="27"/>
    </row>
    <row r="69646" spans="2:10" x14ac:dyDescent="0.25">
      <c r="B69646" s="27"/>
      <c r="D69646" s="27"/>
      <c r="E69646" s="27"/>
      <c r="I69646" s="27"/>
      <c r="J69646" s="27"/>
    </row>
    <row r="69647" spans="2:10" x14ac:dyDescent="0.25">
      <c r="B69647" s="27"/>
      <c r="D69647" s="27"/>
      <c r="E69647" s="27"/>
      <c r="I69647" s="27"/>
      <c r="J69647" s="27"/>
    </row>
    <row r="69648" spans="2:10" x14ac:dyDescent="0.25">
      <c r="B69648" s="27"/>
      <c r="D69648" s="27"/>
      <c r="E69648" s="27"/>
      <c r="I69648" s="27"/>
      <c r="J69648" s="27"/>
    </row>
    <row r="69649" spans="2:10" x14ac:dyDescent="0.25">
      <c r="B69649" s="27"/>
      <c r="D69649" s="27"/>
      <c r="E69649" s="27"/>
      <c r="I69649" s="27"/>
      <c r="J69649" s="27"/>
    </row>
    <row r="69650" spans="2:10" x14ac:dyDescent="0.25">
      <c r="B69650" s="27"/>
      <c r="D69650" s="27"/>
      <c r="E69650" s="27"/>
      <c r="I69650" s="27"/>
      <c r="J69650" s="27"/>
    </row>
    <row r="69651" spans="2:10" x14ac:dyDescent="0.25">
      <c r="B69651" s="27"/>
      <c r="D69651" s="27"/>
      <c r="E69651" s="27"/>
      <c r="I69651" s="27"/>
      <c r="J69651" s="27"/>
    </row>
    <row r="69652" spans="2:10" x14ac:dyDescent="0.25">
      <c r="B69652" s="27"/>
      <c r="D69652" s="27"/>
      <c r="E69652" s="27"/>
      <c r="I69652" s="27"/>
      <c r="J69652" s="27"/>
    </row>
    <row r="69653" spans="2:10" x14ac:dyDescent="0.25">
      <c r="B69653" s="27"/>
      <c r="D69653" s="27"/>
      <c r="E69653" s="27"/>
      <c r="I69653" s="27"/>
      <c r="J69653" s="27"/>
    </row>
    <row r="69654" spans="2:10" x14ac:dyDescent="0.25">
      <c r="B69654" s="27"/>
      <c r="D69654" s="27"/>
      <c r="E69654" s="27"/>
      <c r="I69654" s="27"/>
      <c r="J69654" s="27"/>
    </row>
    <row r="69655" spans="2:10" x14ac:dyDescent="0.25">
      <c r="B69655" s="27"/>
      <c r="D69655" s="27"/>
      <c r="E69655" s="27"/>
      <c r="I69655" s="27"/>
      <c r="J69655" s="27"/>
    </row>
    <row r="69656" spans="2:10" x14ac:dyDescent="0.25">
      <c r="B69656" s="27"/>
      <c r="D69656" s="27"/>
      <c r="E69656" s="27"/>
      <c r="I69656" s="27"/>
      <c r="J69656" s="27"/>
    </row>
    <row r="69657" spans="2:10" x14ac:dyDescent="0.25">
      <c r="B69657" s="27"/>
      <c r="D69657" s="27"/>
      <c r="E69657" s="27"/>
      <c r="I69657" s="27"/>
      <c r="J69657" s="27"/>
    </row>
    <row r="69658" spans="2:10" x14ac:dyDescent="0.25">
      <c r="B69658" s="27"/>
      <c r="D69658" s="27"/>
      <c r="E69658" s="27"/>
      <c r="I69658" s="27"/>
      <c r="J69658" s="27"/>
    </row>
    <row r="69659" spans="2:10" x14ac:dyDescent="0.25">
      <c r="B69659" s="27"/>
      <c r="D69659" s="27"/>
      <c r="E69659" s="27"/>
      <c r="I69659" s="27"/>
      <c r="J69659" s="27"/>
    </row>
    <row r="69660" spans="2:10" x14ac:dyDescent="0.25">
      <c r="B69660" s="27"/>
      <c r="D69660" s="27"/>
      <c r="E69660" s="27"/>
      <c r="I69660" s="27"/>
      <c r="J69660" s="27"/>
    </row>
    <row r="69661" spans="2:10" x14ac:dyDescent="0.25">
      <c r="B69661" s="27"/>
      <c r="D69661" s="27"/>
      <c r="E69661" s="27"/>
      <c r="I69661" s="27"/>
      <c r="J69661" s="27"/>
    </row>
    <row r="69662" spans="2:10" x14ac:dyDescent="0.25">
      <c r="B69662" s="27"/>
      <c r="D69662" s="27"/>
      <c r="E69662" s="27"/>
      <c r="I69662" s="27"/>
      <c r="J69662" s="27"/>
    </row>
    <row r="69663" spans="2:10" x14ac:dyDescent="0.25">
      <c r="B69663" s="27"/>
      <c r="D69663" s="27"/>
      <c r="E69663" s="27"/>
      <c r="I69663" s="27"/>
      <c r="J69663" s="27"/>
    </row>
    <row r="69664" spans="2:10" x14ac:dyDescent="0.25">
      <c r="B69664" s="27"/>
      <c r="D69664" s="27"/>
      <c r="E69664" s="27"/>
      <c r="I69664" s="27"/>
      <c r="J69664" s="27"/>
    </row>
    <row r="69665" spans="2:10" x14ac:dyDescent="0.25">
      <c r="B69665" s="27"/>
      <c r="D69665" s="27"/>
      <c r="E69665" s="27"/>
      <c r="I69665" s="27"/>
      <c r="J69665" s="27"/>
    </row>
    <row r="69666" spans="2:10" x14ac:dyDescent="0.25">
      <c r="B69666" s="27"/>
      <c r="D69666" s="27"/>
      <c r="E69666" s="27"/>
      <c r="I69666" s="27"/>
      <c r="J69666" s="27"/>
    </row>
    <row r="69667" spans="2:10" x14ac:dyDescent="0.25">
      <c r="B69667" s="27"/>
      <c r="D69667" s="27"/>
      <c r="E69667" s="27"/>
      <c r="I69667" s="27"/>
      <c r="J69667" s="27"/>
    </row>
    <row r="69668" spans="2:10" x14ac:dyDescent="0.25">
      <c r="B69668" s="27"/>
      <c r="D69668" s="27"/>
      <c r="E69668" s="27"/>
      <c r="I69668" s="27"/>
      <c r="J69668" s="27"/>
    </row>
    <row r="69669" spans="2:10" x14ac:dyDescent="0.25">
      <c r="B69669" s="27"/>
      <c r="D69669" s="27"/>
      <c r="E69669" s="27"/>
      <c r="I69669" s="27"/>
      <c r="J69669" s="27"/>
    </row>
    <row r="69670" spans="2:10" x14ac:dyDescent="0.25">
      <c r="B69670" s="27"/>
      <c r="D69670" s="27"/>
      <c r="E69670" s="27"/>
      <c r="I69670" s="27"/>
      <c r="J69670" s="27"/>
    </row>
    <row r="69671" spans="2:10" x14ac:dyDescent="0.25">
      <c r="B69671" s="27"/>
      <c r="D69671" s="27"/>
      <c r="E69671" s="27"/>
      <c r="I69671" s="27"/>
      <c r="J69671" s="27"/>
    </row>
    <row r="69672" spans="2:10" x14ac:dyDescent="0.25">
      <c r="B69672" s="27"/>
      <c r="D69672" s="27"/>
      <c r="E69672" s="27"/>
      <c r="I69672" s="27"/>
      <c r="J69672" s="27"/>
    </row>
    <row r="69673" spans="2:10" x14ac:dyDescent="0.25">
      <c r="B69673" s="27"/>
      <c r="D69673" s="27"/>
      <c r="E69673" s="27"/>
      <c r="I69673" s="27"/>
      <c r="J69673" s="27"/>
    </row>
    <row r="69674" spans="2:10" x14ac:dyDescent="0.25">
      <c r="B69674" s="27"/>
      <c r="D69674" s="27"/>
      <c r="E69674" s="27"/>
      <c r="I69674" s="27"/>
      <c r="J69674" s="27"/>
    </row>
    <row r="69675" spans="2:10" x14ac:dyDescent="0.25">
      <c r="B69675" s="27"/>
      <c r="D69675" s="27"/>
      <c r="E69675" s="27"/>
      <c r="I69675" s="27"/>
      <c r="J69675" s="27"/>
    </row>
    <row r="69676" spans="2:10" x14ac:dyDescent="0.25">
      <c r="B69676" s="27"/>
      <c r="D69676" s="27"/>
      <c r="E69676" s="27"/>
      <c r="I69676" s="27"/>
      <c r="J69676" s="27"/>
    </row>
    <row r="69677" spans="2:10" x14ac:dyDescent="0.25">
      <c r="B69677" s="27"/>
      <c r="D69677" s="27"/>
      <c r="E69677" s="27"/>
      <c r="I69677" s="27"/>
      <c r="J69677" s="27"/>
    </row>
    <row r="69678" spans="2:10" x14ac:dyDescent="0.25">
      <c r="B69678" s="27"/>
      <c r="D69678" s="27"/>
      <c r="E69678" s="27"/>
      <c r="I69678" s="27"/>
      <c r="J69678" s="27"/>
    </row>
    <row r="69679" spans="2:10" x14ac:dyDescent="0.25">
      <c r="B69679" s="27"/>
      <c r="D69679" s="27"/>
      <c r="E69679" s="27"/>
      <c r="I69679" s="27"/>
      <c r="J69679" s="27"/>
    </row>
    <row r="69680" spans="2:10" x14ac:dyDescent="0.25">
      <c r="B69680" s="27"/>
      <c r="D69680" s="27"/>
      <c r="E69680" s="27"/>
      <c r="I69680" s="27"/>
      <c r="J69680" s="27"/>
    </row>
    <row r="69681" spans="2:10" x14ac:dyDescent="0.25">
      <c r="B69681" s="27"/>
      <c r="D69681" s="27"/>
      <c r="E69681" s="27"/>
      <c r="I69681" s="27"/>
      <c r="J69681" s="27"/>
    </row>
    <row r="69682" spans="2:10" x14ac:dyDescent="0.25">
      <c r="B69682" s="27"/>
      <c r="D69682" s="27"/>
      <c r="E69682" s="27"/>
      <c r="I69682" s="27"/>
      <c r="J69682" s="27"/>
    </row>
    <row r="69683" spans="2:10" x14ac:dyDescent="0.25">
      <c r="B69683" s="27"/>
      <c r="D69683" s="27"/>
      <c r="E69683" s="27"/>
      <c r="I69683" s="27"/>
      <c r="J69683" s="27"/>
    </row>
    <row r="69684" spans="2:10" x14ac:dyDescent="0.25">
      <c r="B69684" s="27"/>
      <c r="D69684" s="27"/>
      <c r="E69684" s="27"/>
      <c r="I69684" s="27"/>
      <c r="J69684" s="27"/>
    </row>
    <row r="69685" spans="2:10" x14ac:dyDescent="0.25">
      <c r="B69685" s="27"/>
      <c r="D69685" s="27"/>
      <c r="E69685" s="27"/>
      <c r="I69685" s="27"/>
      <c r="J69685" s="27"/>
    </row>
    <row r="69686" spans="2:10" x14ac:dyDescent="0.25">
      <c r="B69686" s="27"/>
      <c r="D69686" s="27"/>
      <c r="E69686" s="27"/>
      <c r="I69686" s="27"/>
      <c r="J69686" s="27"/>
    </row>
    <row r="69687" spans="2:10" x14ac:dyDescent="0.25">
      <c r="B69687" s="27"/>
      <c r="D69687" s="27"/>
      <c r="E69687" s="27"/>
      <c r="I69687" s="27"/>
      <c r="J69687" s="27"/>
    </row>
    <row r="69688" spans="2:10" x14ac:dyDescent="0.25">
      <c r="B69688" s="27"/>
      <c r="D69688" s="27"/>
      <c r="E69688" s="27"/>
      <c r="I69688" s="27"/>
      <c r="J69688" s="27"/>
    </row>
    <row r="69689" spans="2:10" x14ac:dyDescent="0.25">
      <c r="B69689" s="27"/>
      <c r="D69689" s="27"/>
      <c r="E69689" s="27"/>
      <c r="I69689" s="27"/>
      <c r="J69689" s="27"/>
    </row>
    <row r="69690" spans="2:10" x14ac:dyDescent="0.25">
      <c r="B69690" s="27"/>
      <c r="D69690" s="27"/>
      <c r="E69690" s="27"/>
      <c r="I69690" s="27"/>
      <c r="J69690" s="27"/>
    </row>
    <row r="69691" spans="2:10" x14ac:dyDescent="0.25">
      <c r="B69691" s="27"/>
      <c r="D69691" s="27"/>
      <c r="E69691" s="27"/>
      <c r="I69691" s="27"/>
      <c r="J69691" s="27"/>
    </row>
    <row r="69692" spans="2:10" x14ac:dyDescent="0.25">
      <c r="B69692" s="27"/>
      <c r="D69692" s="27"/>
      <c r="E69692" s="27"/>
      <c r="I69692" s="27"/>
      <c r="J69692" s="27"/>
    </row>
    <row r="69693" spans="2:10" x14ac:dyDescent="0.25">
      <c r="B69693" s="27"/>
      <c r="D69693" s="27"/>
      <c r="E69693" s="27"/>
      <c r="I69693" s="27"/>
      <c r="J69693" s="27"/>
    </row>
    <row r="69694" spans="2:10" x14ac:dyDescent="0.25">
      <c r="B69694" s="27"/>
      <c r="D69694" s="27"/>
      <c r="E69694" s="27"/>
      <c r="I69694" s="27"/>
      <c r="J69694" s="27"/>
    </row>
    <row r="69695" spans="2:10" x14ac:dyDescent="0.25">
      <c r="B69695" s="27"/>
      <c r="D69695" s="27"/>
      <c r="E69695" s="27"/>
      <c r="I69695" s="27"/>
      <c r="J69695" s="27"/>
    </row>
    <row r="69696" spans="2:10" x14ac:dyDescent="0.25">
      <c r="B69696" s="27"/>
      <c r="D69696" s="27"/>
      <c r="E69696" s="27"/>
      <c r="I69696" s="27"/>
      <c r="J69696" s="27"/>
    </row>
    <row r="69697" spans="2:10" x14ac:dyDescent="0.25">
      <c r="B69697" s="27"/>
      <c r="D69697" s="27"/>
      <c r="E69697" s="27"/>
      <c r="I69697" s="27"/>
      <c r="J69697" s="27"/>
    </row>
    <row r="69698" spans="2:10" x14ac:dyDescent="0.25">
      <c r="B69698" s="27"/>
      <c r="D69698" s="27"/>
      <c r="E69698" s="27"/>
      <c r="I69698" s="27"/>
      <c r="J69698" s="27"/>
    </row>
    <row r="69699" spans="2:10" x14ac:dyDescent="0.25">
      <c r="B69699" s="27"/>
      <c r="D69699" s="27"/>
      <c r="E69699" s="27"/>
      <c r="I69699" s="27"/>
      <c r="J69699" s="27"/>
    </row>
    <row r="69700" spans="2:10" x14ac:dyDescent="0.25">
      <c r="B69700" s="27"/>
      <c r="D69700" s="27"/>
      <c r="E69700" s="27"/>
      <c r="I69700" s="27"/>
      <c r="J69700" s="27"/>
    </row>
    <row r="69701" spans="2:10" x14ac:dyDescent="0.25">
      <c r="B69701" s="27"/>
      <c r="D69701" s="27"/>
      <c r="E69701" s="27"/>
      <c r="I69701" s="27"/>
      <c r="J69701" s="27"/>
    </row>
    <row r="69702" spans="2:10" x14ac:dyDescent="0.25">
      <c r="B69702" s="27"/>
      <c r="D69702" s="27"/>
      <c r="E69702" s="27"/>
      <c r="I69702" s="27"/>
      <c r="J69702" s="27"/>
    </row>
    <row r="69703" spans="2:10" x14ac:dyDescent="0.25">
      <c r="B69703" s="27"/>
      <c r="D69703" s="27"/>
      <c r="E69703" s="27"/>
      <c r="I69703" s="27"/>
      <c r="J69703" s="27"/>
    </row>
    <row r="69704" spans="2:10" x14ac:dyDescent="0.25">
      <c r="B69704" s="27"/>
      <c r="D69704" s="27"/>
      <c r="E69704" s="27"/>
      <c r="I69704" s="27"/>
      <c r="J69704" s="27"/>
    </row>
    <row r="69705" spans="2:10" x14ac:dyDescent="0.25">
      <c r="B69705" s="27"/>
      <c r="D69705" s="27"/>
      <c r="E69705" s="27"/>
      <c r="I69705" s="27"/>
      <c r="J69705" s="27"/>
    </row>
    <row r="69706" spans="2:10" x14ac:dyDescent="0.25">
      <c r="B69706" s="27"/>
      <c r="D69706" s="27"/>
      <c r="E69706" s="27"/>
      <c r="I69706" s="27"/>
      <c r="J69706" s="27"/>
    </row>
    <row r="69707" spans="2:10" x14ac:dyDescent="0.25">
      <c r="B69707" s="27"/>
      <c r="D69707" s="27"/>
      <c r="E69707" s="27"/>
      <c r="I69707" s="27"/>
      <c r="J69707" s="27"/>
    </row>
    <row r="69708" spans="2:10" x14ac:dyDescent="0.25">
      <c r="B69708" s="27"/>
      <c r="D69708" s="27"/>
      <c r="E69708" s="27"/>
      <c r="I69708" s="27"/>
      <c r="J69708" s="27"/>
    </row>
    <row r="69709" spans="2:10" x14ac:dyDescent="0.25">
      <c r="B69709" s="27"/>
      <c r="D69709" s="27"/>
      <c r="E69709" s="27"/>
      <c r="I69709" s="27"/>
      <c r="J69709" s="27"/>
    </row>
    <row r="69710" spans="2:10" x14ac:dyDescent="0.25">
      <c r="B69710" s="27"/>
      <c r="D69710" s="27"/>
      <c r="E69710" s="27"/>
      <c r="I69710" s="27"/>
      <c r="J69710" s="27"/>
    </row>
    <row r="69711" spans="2:10" x14ac:dyDescent="0.25">
      <c r="B69711" s="27"/>
      <c r="D69711" s="27"/>
      <c r="E69711" s="27"/>
      <c r="I69711" s="27"/>
      <c r="J69711" s="27"/>
    </row>
    <row r="69712" spans="2:10" x14ac:dyDescent="0.25">
      <c r="B69712" s="27"/>
      <c r="D69712" s="27"/>
      <c r="E69712" s="27"/>
      <c r="I69712" s="27"/>
      <c r="J69712" s="27"/>
    </row>
    <row r="69713" spans="2:10" x14ac:dyDescent="0.25">
      <c r="B69713" s="27"/>
      <c r="D69713" s="27"/>
      <c r="E69713" s="27"/>
      <c r="I69713" s="27"/>
      <c r="J69713" s="27"/>
    </row>
    <row r="69714" spans="2:10" x14ac:dyDescent="0.25">
      <c r="B69714" s="27"/>
      <c r="D69714" s="27"/>
      <c r="E69714" s="27"/>
      <c r="I69714" s="27"/>
      <c r="J69714" s="27"/>
    </row>
    <row r="69715" spans="2:10" x14ac:dyDescent="0.25">
      <c r="B69715" s="27"/>
      <c r="D69715" s="27"/>
      <c r="E69715" s="27"/>
      <c r="I69715" s="27"/>
      <c r="J69715" s="27"/>
    </row>
    <row r="69716" spans="2:10" x14ac:dyDescent="0.25">
      <c r="B69716" s="27"/>
      <c r="D69716" s="27"/>
      <c r="E69716" s="27"/>
      <c r="I69716" s="27"/>
      <c r="J69716" s="27"/>
    </row>
    <row r="69717" spans="2:10" x14ac:dyDescent="0.25">
      <c r="B69717" s="27"/>
      <c r="D69717" s="27"/>
      <c r="E69717" s="27"/>
      <c r="I69717" s="27"/>
      <c r="J69717" s="27"/>
    </row>
    <row r="69718" spans="2:10" x14ac:dyDescent="0.25">
      <c r="B69718" s="27"/>
      <c r="D69718" s="27"/>
      <c r="E69718" s="27"/>
      <c r="I69718" s="27"/>
      <c r="J69718" s="27"/>
    </row>
    <row r="69719" spans="2:10" x14ac:dyDescent="0.25">
      <c r="B69719" s="27"/>
      <c r="D69719" s="27"/>
      <c r="E69719" s="27"/>
      <c r="I69719" s="27"/>
      <c r="J69719" s="27"/>
    </row>
    <row r="69720" spans="2:10" x14ac:dyDescent="0.25">
      <c r="B69720" s="27"/>
      <c r="D69720" s="27"/>
      <c r="E69720" s="27"/>
      <c r="I69720" s="27"/>
      <c r="J69720" s="27"/>
    </row>
    <row r="69721" spans="2:10" x14ac:dyDescent="0.25">
      <c r="B69721" s="27"/>
      <c r="D69721" s="27"/>
      <c r="E69721" s="27"/>
      <c r="I69721" s="27"/>
      <c r="J69721" s="27"/>
    </row>
    <row r="69722" spans="2:10" x14ac:dyDescent="0.25">
      <c r="B69722" s="27"/>
      <c r="D69722" s="27"/>
      <c r="E69722" s="27"/>
      <c r="I69722" s="27"/>
      <c r="J69722" s="27"/>
    </row>
    <row r="69723" spans="2:10" x14ac:dyDescent="0.25">
      <c r="B69723" s="27"/>
      <c r="D69723" s="27"/>
      <c r="E69723" s="27"/>
      <c r="I69723" s="27"/>
      <c r="J69723" s="27"/>
    </row>
    <row r="69724" spans="2:10" x14ac:dyDescent="0.25">
      <c r="B69724" s="27"/>
      <c r="D69724" s="27"/>
      <c r="E69724" s="27"/>
      <c r="I69724" s="27"/>
      <c r="J69724" s="27"/>
    </row>
    <row r="69725" spans="2:10" x14ac:dyDescent="0.25">
      <c r="B69725" s="27"/>
      <c r="D69725" s="27"/>
      <c r="E69725" s="27"/>
      <c r="I69725" s="27"/>
      <c r="J69725" s="27"/>
    </row>
    <row r="69726" spans="2:10" x14ac:dyDescent="0.25">
      <c r="B69726" s="27"/>
      <c r="D69726" s="27"/>
      <c r="E69726" s="27"/>
      <c r="I69726" s="27"/>
      <c r="J69726" s="27"/>
    </row>
    <row r="69727" spans="2:10" x14ac:dyDescent="0.25">
      <c r="B69727" s="27"/>
      <c r="D69727" s="27"/>
      <c r="E69727" s="27"/>
      <c r="I69727" s="27"/>
      <c r="J69727" s="27"/>
    </row>
    <row r="69728" spans="2:10" x14ac:dyDescent="0.25">
      <c r="B69728" s="27"/>
      <c r="D69728" s="27"/>
      <c r="E69728" s="27"/>
      <c r="I69728" s="27"/>
      <c r="J69728" s="27"/>
    </row>
    <row r="69729" spans="2:10" x14ac:dyDescent="0.25">
      <c r="B69729" s="27"/>
      <c r="D69729" s="27"/>
      <c r="E69729" s="27"/>
      <c r="I69729" s="27"/>
      <c r="J69729" s="27"/>
    </row>
    <row r="69730" spans="2:10" x14ac:dyDescent="0.25">
      <c r="B69730" s="27"/>
      <c r="D69730" s="27"/>
      <c r="E69730" s="27"/>
      <c r="I69730" s="27"/>
      <c r="J69730" s="27"/>
    </row>
    <row r="69731" spans="2:10" x14ac:dyDescent="0.25">
      <c r="B69731" s="27"/>
      <c r="D69731" s="27"/>
      <c r="E69731" s="27"/>
      <c r="I69731" s="27"/>
      <c r="J69731" s="27"/>
    </row>
    <row r="69732" spans="2:10" x14ac:dyDescent="0.25">
      <c r="B69732" s="27"/>
      <c r="D69732" s="27"/>
      <c r="E69732" s="27"/>
      <c r="I69732" s="27"/>
      <c r="J69732" s="27"/>
    </row>
    <row r="69733" spans="2:10" x14ac:dyDescent="0.25">
      <c r="B69733" s="27"/>
      <c r="D69733" s="27"/>
      <c r="E69733" s="27"/>
      <c r="I69733" s="27"/>
      <c r="J69733" s="27"/>
    </row>
    <row r="69734" spans="2:10" x14ac:dyDescent="0.25">
      <c r="B69734" s="27"/>
      <c r="D69734" s="27"/>
      <c r="E69734" s="27"/>
      <c r="I69734" s="27"/>
      <c r="J69734" s="27"/>
    </row>
    <row r="69735" spans="2:10" x14ac:dyDescent="0.25">
      <c r="B69735" s="27"/>
      <c r="D69735" s="27"/>
      <c r="E69735" s="27"/>
      <c r="I69735" s="27"/>
      <c r="J69735" s="27"/>
    </row>
    <row r="69736" spans="2:10" x14ac:dyDescent="0.25">
      <c r="B69736" s="27"/>
      <c r="D69736" s="27"/>
      <c r="E69736" s="27"/>
      <c r="I69736" s="27"/>
      <c r="J69736" s="27"/>
    </row>
    <row r="69737" spans="2:10" x14ac:dyDescent="0.25">
      <c r="B69737" s="27"/>
      <c r="D69737" s="27"/>
      <c r="E69737" s="27"/>
      <c r="I69737" s="27"/>
      <c r="J69737" s="27"/>
    </row>
    <row r="69738" spans="2:10" x14ac:dyDescent="0.25">
      <c r="B69738" s="27"/>
      <c r="D69738" s="27"/>
      <c r="E69738" s="27"/>
      <c r="I69738" s="27"/>
      <c r="J69738" s="27"/>
    </row>
    <row r="69739" spans="2:10" x14ac:dyDescent="0.25">
      <c r="B69739" s="27"/>
      <c r="D69739" s="27"/>
      <c r="E69739" s="27"/>
      <c r="I69739" s="27"/>
      <c r="J69739" s="27"/>
    </row>
    <row r="69740" spans="2:10" x14ac:dyDescent="0.25">
      <c r="B69740" s="27"/>
      <c r="D69740" s="27"/>
      <c r="E69740" s="27"/>
      <c r="I69740" s="27"/>
      <c r="J69740" s="27"/>
    </row>
    <row r="69741" spans="2:10" x14ac:dyDescent="0.25">
      <c r="B69741" s="27"/>
      <c r="D69741" s="27"/>
      <c r="E69741" s="27"/>
      <c r="I69741" s="27"/>
      <c r="J69741" s="27"/>
    </row>
    <row r="69742" spans="2:10" x14ac:dyDescent="0.25">
      <c r="B69742" s="27"/>
      <c r="D69742" s="27"/>
      <c r="E69742" s="27"/>
      <c r="I69742" s="27"/>
      <c r="J69742" s="27"/>
    </row>
    <row r="69743" spans="2:10" x14ac:dyDescent="0.25">
      <c r="B69743" s="27"/>
      <c r="D69743" s="27"/>
      <c r="E69743" s="27"/>
      <c r="I69743" s="27"/>
      <c r="J69743" s="27"/>
    </row>
    <row r="69744" spans="2:10" x14ac:dyDescent="0.25">
      <c r="B69744" s="27"/>
      <c r="D69744" s="27"/>
      <c r="E69744" s="27"/>
      <c r="I69744" s="27"/>
      <c r="J69744" s="27"/>
    </row>
    <row r="69745" spans="2:10" x14ac:dyDescent="0.25">
      <c r="B69745" s="27"/>
      <c r="D69745" s="27"/>
      <c r="E69745" s="27"/>
      <c r="I69745" s="27"/>
      <c r="J69745" s="27"/>
    </row>
    <row r="69746" spans="2:10" x14ac:dyDescent="0.25">
      <c r="B69746" s="27"/>
      <c r="D69746" s="27"/>
      <c r="E69746" s="27"/>
      <c r="I69746" s="27"/>
      <c r="J69746" s="27"/>
    </row>
    <row r="69747" spans="2:10" x14ac:dyDescent="0.25">
      <c r="B69747" s="27"/>
      <c r="D69747" s="27"/>
      <c r="E69747" s="27"/>
      <c r="I69747" s="27"/>
      <c r="J69747" s="27"/>
    </row>
    <row r="69748" spans="2:10" x14ac:dyDescent="0.25">
      <c r="B69748" s="27"/>
      <c r="D69748" s="27"/>
      <c r="E69748" s="27"/>
      <c r="I69748" s="27"/>
      <c r="J69748" s="27"/>
    </row>
    <row r="69749" spans="2:10" x14ac:dyDescent="0.25">
      <c r="B69749" s="27"/>
      <c r="D69749" s="27"/>
      <c r="E69749" s="27"/>
      <c r="I69749" s="27"/>
      <c r="J69749" s="27"/>
    </row>
    <row r="69750" spans="2:10" x14ac:dyDescent="0.25">
      <c r="B69750" s="27"/>
      <c r="D69750" s="27"/>
      <c r="E69750" s="27"/>
      <c r="I69750" s="27"/>
      <c r="J69750" s="27"/>
    </row>
    <row r="69751" spans="2:10" x14ac:dyDescent="0.25">
      <c r="B69751" s="27"/>
      <c r="D69751" s="27"/>
      <c r="E69751" s="27"/>
      <c r="I69751" s="27"/>
      <c r="J69751" s="27"/>
    </row>
    <row r="69752" spans="2:10" x14ac:dyDescent="0.25">
      <c r="B69752" s="27"/>
      <c r="D69752" s="27"/>
      <c r="E69752" s="27"/>
      <c r="I69752" s="27"/>
      <c r="J69752" s="27"/>
    </row>
    <row r="69753" spans="2:10" x14ac:dyDescent="0.25">
      <c r="B69753" s="27"/>
      <c r="D69753" s="27"/>
      <c r="E69753" s="27"/>
      <c r="I69753" s="27"/>
      <c r="J69753" s="27"/>
    </row>
    <row r="69754" spans="2:10" x14ac:dyDescent="0.25">
      <c r="B69754" s="27"/>
      <c r="D69754" s="27"/>
      <c r="E69754" s="27"/>
      <c r="I69754" s="27"/>
      <c r="J69754" s="27"/>
    </row>
    <row r="69755" spans="2:10" x14ac:dyDescent="0.25">
      <c r="B69755" s="27"/>
      <c r="D69755" s="27"/>
      <c r="E69755" s="27"/>
      <c r="I69755" s="27"/>
      <c r="J69755" s="27"/>
    </row>
    <row r="69756" spans="2:10" x14ac:dyDescent="0.25">
      <c r="B69756" s="27"/>
      <c r="D69756" s="27"/>
      <c r="E69756" s="27"/>
      <c r="I69756" s="27"/>
      <c r="J69756" s="27"/>
    </row>
    <row r="69757" spans="2:10" x14ac:dyDescent="0.25">
      <c r="B69757" s="27"/>
      <c r="D69757" s="27"/>
      <c r="E69757" s="27"/>
      <c r="I69757" s="27"/>
      <c r="J69757" s="27"/>
    </row>
    <row r="69758" spans="2:10" x14ac:dyDescent="0.25">
      <c r="B69758" s="27"/>
      <c r="D69758" s="27"/>
      <c r="E69758" s="27"/>
      <c r="I69758" s="27"/>
      <c r="J69758" s="27"/>
    </row>
    <row r="69759" spans="2:10" x14ac:dyDescent="0.25">
      <c r="B69759" s="27"/>
      <c r="D69759" s="27"/>
      <c r="E69759" s="27"/>
      <c r="I69759" s="27"/>
      <c r="J69759" s="27"/>
    </row>
    <row r="69760" spans="2:10" x14ac:dyDescent="0.25">
      <c r="B69760" s="27"/>
      <c r="D69760" s="27"/>
      <c r="E69760" s="27"/>
      <c r="I69760" s="27"/>
      <c r="J69760" s="27"/>
    </row>
    <row r="69761" spans="2:10" x14ac:dyDescent="0.25">
      <c r="B69761" s="27"/>
      <c r="D69761" s="27"/>
      <c r="E69761" s="27"/>
      <c r="I69761" s="27"/>
      <c r="J69761" s="27"/>
    </row>
    <row r="69762" spans="2:10" x14ac:dyDescent="0.25">
      <c r="B69762" s="27"/>
      <c r="D69762" s="27"/>
      <c r="E69762" s="27"/>
      <c r="I69762" s="27"/>
      <c r="J69762" s="27"/>
    </row>
    <row r="69763" spans="2:10" x14ac:dyDescent="0.25">
      <c r="B69763" s="27"/>
      <c r="D69763" s="27"/>
      <c r="E69763" s="27"/>
      <c r="I69763" s="27"/>
      <c r="J69763" s="27"/>
    </row>
    <row r="69764" spans="2:10" x14ac:dyDescent="0.25">
      <c r="B69764" s="27"/>
      <c r="D69764" s="27"/>
      <c r="E69764" s="27"/>
      <c r="I69764" s="27"/>
      <c r="J69764" s="27"/>
    </row>
    <row r="69765" spans="2:10" x14ac:dyDescent="0.25">
      <c r="B69765" s="27"/>
      <c r="D69765" s="27"/>
      <c r="E69765" s="27"/>
      <c r="I69765" s="27"/>
      <c r="J69765" s="27"/>
    </row>
    <row r="69766" spans="2:10" x14ac:dyDescent="0.25">
      <c r="B69766" s="27"/>
      <c r="D69766" s="27"/>
      <c r="E69766" s="27"/>
      <c r="I69766" s="27"/>
      <c r="J69766" s="27"/>
    </row>
    <row r="69767" spans="2:10" x14ac:dyDescent="0.25">
      <c r="B69767" s="27"/>
      <c r="D69767" s="27"/>
      <c r="E69767" s="27"/>
      <c r="I69767" s="27"/>
      <c r="J69767" s="27"/>
    </row>
    <row r="69768" spans="2:10" x14ac:dyDescent="0.25">
      <c r="B69768" s="27"/>
      <c r="D69768" s="27"/>
      <c r="E69768" s="27"/>
      <c r="I69768" s="27"/>
      <c r="J69768" s="27"/>
    </row>
    <row r="69769" spans="2:10" x14ac:dyDescent="0.25">
      <c r="B69769" s="27"/>
      <c r="D69769" s="27"/>
      <c r="E69769" s="27"/>
      <c r="I69769" s="27"/>
      <c r="J69769" s="27"/>
    </row>
    <row r="69770" spans="2:10" x14ac:dyDescent="0.25">
      <c r="B69770" s="27"/>
      <c r="D69770" s="27"/>
      <c r="E69770" s="27"/>
      <c r="I69770" s="27"/>
      <c r="J69770" s="27"/>
    </row>
    <row r="69771" spans="2:10" x14ac:dyDescent="0.25">
      <c r="B69771" s="27"/>
      <c r="D69771" s="27"/>
      <c r="E69771" s="27"/>
      <c r="I69771" s="27"/>
      <c r="J69771" s="27"/>
    </row>
    <row r="69772" spans="2:10" x14ac:dyDescent="0.25">
      <c r="B69772" s="27"/>
      <c r="D69772" s="27"/>
      <c r="E69772" s="27"/>
      <c r="I69772" s="27"/>
      <c r="J69772" s="27"/>
    </row>
    <row r="69773" spans="2:10" x14ac:dyDescent="0.25">
      <c r="B69773" s="27"/>
      <c r="D69773" s="27"/>
      <c r="E69773" s="27"/>
      <c r="I69773" s="27"/>
      <c r="J69773" s="27"/>
    </row>
    <row r="69774" spans="2:10" x14ac:dyDescent="0.25">
      <c r="B69774" s="27"/>
      <c r="D69774" s="27"/>
      <c r="E69774" s="27"/>
      <c r="I69774" s="27"/>
      <c r="J69774" s="27"/>
    </row>
    <row r="69775" spans="2:10" x14ac:dyDescent="0.25">
      <c r="B69775" s="27"/>
      <c r="D69775" s="27"/>
      <c r="E69775" s="27"/>
      <c r="I69775" s="27"/>
      <c r="J69775" s="27"/>
    </row>
    <row r="69776" spans="2:10" x14ac:dyDescent="0.25">
      <c r="B69776" s="27"/>
      <c r="D69776" s="27"/>
      <c r="E69776" s="27"/>
      <c r="I69776" s="27"/>
      <c r="J69776" s="27"/>
    </row>
    <row r="69777" spans="2:10" x14ac:dyDescent="0.25">
      <c r="B69777" s="27"/>
      <c r="D69777" s="27"/>
      <c r="E69777" s="27"/>
      <c r="I69777" s="27"/>
      <c r="J69777" s="27"/>
    </row>
    <row r="69778" spans="2:10" x14ac:dyDescent="0.25">
      <c r="B69778" s="27"/>
      <c r="D69778" s="27"/>
      <c r="E69778" s="27"/>
      <c r="I69778" s="27"/>
      <c r="J69778" s="27"/>
    </row>
    <row r="69779" spans="2:10" x14ac:dyDescent="0.25">
      <c r="B69779" s="27"/>
      <c r="D69779" s="27"/>
      <c r="E69779" s="27"/>
      <c r="I69779" s="27"/>
      <c r="J69779" s="27"/>
    </row>
    <row r="69780" spans="2:10" x14ac:dyDescent="0.25">
      <c r="B69780" s="27"/>
      <c r="D69780" s="27"/>
      <c r="E69780" s="27"/>
      <c r="I69780" s="27"/>
      <c r="J69780" s="27"/>
    </row>
    <row r="69781" spans="2:10" x14ac:dyDescent="0.25">
      <c r="B69781" s="27"/>
      <c r="D69781" s="27"/>
      <c r="E69781" s="27"/>
      <c r="I69781" s="27"/>
      <c r="J69781" s="27"/>
    </row>
    <row r="69782" spans="2:10" x14ac:dyDescent="0.25">
      <c r="B69782" s="27"/>
      <c r="D69782" s="27"/>
      <c r="E69782" s="27"/>
      <c r="I69782" s="27"/>
      <c r="J69782" s="27"/>
    </row>
    <row r="69783" spans="2:10" x14ac:dyDescent="0.25">
      <c r="B69783" s="27"/>
      <c r="D69783" s="27"/>
      <c r="E69783" s="27"/>
      <c r="I69783" s="27"/>
      <c r="J69783" s="27"/>
    </row>
    <row r="69784" spans="2:10" x14ac:dyDescent="0.25">
      <c r="B69784" s="27"/>
      <c r="D69784" s="27"/>
      <c r="E69784" s="27"/>
      <c r="I69784" s="27"/>
      <c r="J69784" s="27"/>
    </row>
    <row r="69785" spans="2:10" x14ac:dyDescent="0.25">
      <c r="B69785" s="27"/>
      <c r="D69785" s="27"/>
      <c r="E69785" s="27"/>
      <c r="I69785" s="27"/>
      <c r="J69785" s="27"/>
    </row>
    <row r="69786" spans="2:10" x14ac:dyDescent="0.25">
      <c r="B69786" s="27"/>
      <c r="D69786" s="27"/>
      <c r="E69786" s="27"/>
      <c r="I69786" s="27"/>
      <c r="J69786" s="27"/>
    </row>
    <row r="69787" spans="2:10" x14ac:dyDescent="0.25">
      <c r="B69787" s="27"/>
      <c r="D69787" s="27"/>
      <c r="E69787" s="27"/>
      <c r="I69787" s="27"/>
      <c r="J69787" s="27"/>
    </row>
    <row r="69788" spans="2:10" x14ac:dyDescent="0.25">
      <c r="B69788" s="27"/>
      <c r="D69788" s="27"/>
      <c r="E69788" s="27"/>
      <c r="I69788" s="27"/>
      <c r="J69788" s="27"/>
    </row>
    <row r="69789" spans="2:10" x14ac:dyDescent="0.25">
      <c r="B69789" s="27"/>
      <c r="D69789" s="27"/>
      <c r="E69789" s="27"/>
      <c r="I69789" s="27"/>
      <c r="J69789" s="27"/>
    </row>
    <row r="69790" spans="2:10" x14ac:dyDescent="0.25">
      <c r="B69790" s="27"/>
      <c r="D69790" s="27"/>
      <c r="E69790" s="27"/>
      <c r="I69790" s="27"/>
      <c r="J69790" s="27"/>
    </row>
    <row r="69791" spans="2:10" x14ac:dyDescent="0.25">
      <c r="B69791" s="27"/>
      <c r="D69791" s="27"/>
      <c r="E69791" s="27"/>
      <c r="I69791" s="27"/>
      <c r="J69791" s="27"/>
    </row>
    <row r="69792" spans="2:10" x14ac:dyDescent="0.25">
      <c r="B69792" s="27"/>
      <c r="D69792" s="27"/>
      <c r="E69792" s="27"/>
      <c r="I69792" s="27"/>
      <c r="J69792" s="27"/>
    </row>
    <row r="69793" spans="2:10" x14ac:dyDescent="0.25">
      <c r="B69793" s="27"/>
      <c r="D69793" s="27"/>
      <c r="E69793" s="27"/>
      <c r="I69793" s="27"/>
      <c r="J69793" s="27"/>
    </row>
    <row r="69794" spans="2:10" x14ac:dyDescent="0.25">
      <c r="B69794" s="27"/>
      <c r="D69794" s="27"/>
      <c r="E69794" s="27"/>
      <c r="I69794" s="27"/>
      <c r="J69794" s="27"/>
    </row>
    <row r="69795" spans="2:10" x14ac:dyDescent="0.25">
      <c r="B69795" s="27"/>
      <c r="D69795" s="27"/>
      <c r="E69795" s="27"/>
      <c r="I69795" s="27"/>
      <c r="J69795" s="27"/>
    </row>
    <row r="69796" spans="2:10" x14ac:dyDescent="0.25">
      <c r="B69796" s="27"/>
      <c r="D69796" s="27"/>
      <c r="E69796" s="27"/>
      <c r="I69796" s="27"/>
      <c r="J69796" s="27"/>
    </row>
    <row r="69797" spans="2:10" x14ac:dyDescent="0.25">
      <c r="B69797" s="27"/>
      <c r="D69797" s="27"/>
      <c r="E69797" s="27"/>
      <c r="I69797" s="27"/>
      <c r="J69797" s="27"/>
    </row>
    <row r="69798" spans="2:10" x14ac:dyDescent="0.25">
      <c r="B69798" s="27"/>
      <c r="D69798" s="27"/>
      <c r="E69798" s="27"/>
      <c r="I69798" s="27"/>
      <c r="J69798" s="27"/>
    </row>
    <row r="69799" spans="2:10" x14ac:dyDescent="0.25">
      <c r="B69799" s="27"/>
      <c r="D69799" s="27"/>
      <c r="E69799" s="27"/>
      <c r="I69799" s="27"/>
      <c r="J69799" s="27"/>
    </row>
    <row r="69800" spans="2:10" x14ac:dyDescent="0.25">
      <c r="B69800" s="27"/>
      <c r="D69800" s="27"/>
      <c r="E69800" s="27"/>
      <c r="I69800" s="27"/>
      <c r="J69800" s="27"/>
    </row>
    <row r="69801" spans="2:10" x14ac:dyDescent="0.25">
      <c r="B69801" s="27"/>
      <c r="D69801" s="27"/>
      <c r="E69801" s="27"/>
      <c r="I69801" s="27"/>
      <c r="J69801" s="27"/>
    </row>
    <row r="69802" spans="2:10" x14ac:dyDescent="0.25">
      <c r="B69802" s="27"/>
      <c r="D69802" s="27"/>
      <c r="E69802" s="27"/>
      <c r="I69802" s="27"/>
      <c r="J69802" s="27"/>
    </row>
    <row r="69803" spans="2:10" x14ac:dyDescent="0.25">
      <c r="B69803" s="27"/>
      <c r="D69803" s="27"/>
      <c r="E69803" s="27"/>
      <c r="I69803" s="27"/>
      <c r="J69803" s="27"/>
    </row>
    <row r="69804" spans="2:10" x14ac:dyDescent="0.25">
      <c r="B69804" s="27"/>
      <c r="D69804" s="27"/>
      <c r="E69804" s="27"/>
      <c r="I69804" s="27"/>
      <c r="J69804" s="27"/>
    </row>
    <row r="69805" spans="2:10" x14ac:dyDescent="0.25">
      <c r="B69805" s="27"/>
      <c r="D69805" s="27"/>
      <c r="E69805" s="27"/>
      <c r="I69805" s="27"/>
      <c r="J69805" s="27"/>
    </row>
    <row r="69806" spans="2:10" x14ac:dyDescent="0.25">
      <c r="B69806" s="27"/>
      <c r="D69806" s="27"/>
      <c r="E69806" s="27"/>
      <c r="I69806" s="27"/>
      <c r="J69806" s="27"/>
    </row>
    <row r="69807" spans="2:10" x14ac:dyDescent="0.25">
      <c r="B69807" s="27"/>
      <c r="D69807" s="27"/>
      <c r="E69807" s="27"/>
      <c r="I69807" s="27"/>
      <c r="J69807" s="27"/>
    </row>
    <row r="69808" spans="2:10" x14ac:dyDescent="0.25">
      <c r="B69808" s="27"/>
      <c r="D69808" s="27"/>
      <c r="E69808" s="27"/>
      <c r="I69808" s="27"/>
      <c r="J69808" s="27"/>
    </row>
    <row r="69809" spans="2:10" x14ac:dyDescent="0.25">
      <c r="B69809" s="27"/>
      <c r="D69809" s="27"/>
      <c r="E69809" s="27"/>
      <c r="I69809" s="27"/>
      <c r="J69809" s="27"/>
    </row>
    <row r="69810" spans="2:10" x14ac:dyDescent="0.25">
      <c r="B69810" s="27"/>
      <c r="D69810" s="27"/>
      <c r="E69810" s="27"/>
      <c r="I69810" s="27"/>
      <c r="J69810" s="27"/>
    </row>
    <row r="69811" spans="2:10" x14ac:dyDescent="0.25">
      <c r="B69811" s="27"/>
      <c r="D69811" s="27"/>
      <c r="E69811" s="27"/>
      <c r="I69811" s="27"/>
      <c r="J69811" s="27"/>
    </row>
    <row r="69812" spans="2:10" x14ac:dyDescent="0.25">
      <c r="B69812" s="27"/>
      <c r="D69812" s="27"/>
      <c r="E69812" s="27"/>
      <c r="I69812" s="27"/>
      <c r="J69812" s="27"/>
    </row>
    <row r="69813" spans="2:10" x14ac:dyDescent="0.25">
      <c r="B69813" s="27"/>
      <c r="D69813" s="27"/>
      <c r="E69813" s="27"/>
      <c r="I69813" s="27"/>
      <c r="J69813" s="27"/>
    </row>
    <row r="69814" spans="2:10" x14ac:dyDescent="0.25">
      <c r="B69814" s="27"/>
      <c r="D69814" s="27"/>
      <c r="E69814" s="27"/>
      <c r="I69814" s="27"/>
      <c r="J69814" s="27"/>
    </row>
    <row r="69815" spans="2:10" x14ac:dyDescent="0.25">
      <c r="B69815" s="27"/>
      <c r="D69815" s="27"/>
      <c r="E69815" s="27"/>
      <c r="I69815" s="27"/>
      <c r="J69815" s="27"/>
    </row>
    <row r="69816" spans="2:10" x14ac:dyDescent="0.25">
      <c r="B69816" s="27"/>
      <c r="D69816" s="27"/>
      <c r="E69816" s="27"/>
      <c r="I69816" s="27"/>
      <c r="J69816" s="27"/>
    </row>
    <row r="69817" spans="2:10" x14ac:dyDescent="0.25">
      <c r="B69817" s="27"/>
      <c r="D69817" s="27"/>
      <c r="E69817" s="27"/>
      <c r="I69817" s="27"/>
      <c r="J69817" s="27"/>
    </row>
    <row r="69818" spans="2:10" x14ac:dyDescent="0.25">
      <c r="B69818" s="27"/>
      <c r="D69818" s="27"/>
      <c r="E69818" s="27"/>
      <c r="I69818" s="27"/>
      <c r="J69818" s="27"/>
    </row>
    <row r="69819" spans="2:10" x14ac:dyDescent="0.25">
      <c r="B69819" s="27"/>
      <c r="D69819" s="27"/>
      <c r="E69819" s="27"/>
      <c r="I69819" s="27"/>
      <c r="J69819" s="27"/>
    </row>
    <row r="69820" spans="2:10" x14ac:dyDescent="0.25">
      <c r="B69820" s="27"/>
      <c r="D69820" s="27"/>
      <c r="E69820" s="27"/>
      <c r="I69820" s="27"/>
      <c r="J69820" s="27"/>
    </row>
    <row r="69821" spans="2:10" x14ac:dyDescent="0.25">
      <c r="B69821" s="27"/>
      <c r="D69821" s="27"/>
      <c r="E69821" s="27"/>
      <c r="I69821" s="27"/>
      <c r="J69821" s="27"/>
    </row>
    <row r="69822" spans="2:10" x14ac:dyDescent="0.25">
      <c r="B69822" s="27"/>
      <c r="D69822" s="27"/>
      <c r="E69822" s="27"/>
      <c r="I69822" s="27"/>
      <c r="J69822" s="27"/>
    </row>
    <row r="69823" spans="2:10" x14ac:dyDescent="0.25">
      <c r="B69823" s="27"/>
      <c r="D69823" s="27"/>
      <c r="E69823" s="27"/>
      <c r="I69823" s="27"/>
      <c r="J69823" s="27"/>
    </row>
    <row r="69824" spans="2:10" x14ac:dyDescent="0.25">
      <c r="B69824" s="27"/>
      <c r="D69824" s="27"/>
      <c r="E69824" s="27"/>
      <c r="I69824" s="27"/>
      <c r="J69824" s="27"/>
    </row>
    <row r="69825" spans="2:10" x14ac:dyDescent="0.25">
      <c r="B69825" s="27"/>
      <c r="D69825" s="27"/>
      <c r="E69825" s="27"/>
      <c r="I69825" s="27"/>
      <c r="J69825" s="27"/>
    </row>
    <row r="69826" spans="2:10" x14ac:dyDescent="0.25">
      <c r="B69826" s="27"/>
      <c r="D69826" s="27"/>
      <c r="E69826" s="27"/>
      <c r="I69826" s="27"/>
      <c r="J69826" s="27"/>
    </row>
    <row r="69827" spans="2:10" x14ac:dyDescent="0.25">
      <c r="B69827" s="27"/>
      <c r="D69827" s="27"/>
      <c r="E69827" s="27"/>
      <c r="I69827" s="27"/>
      <c r="J69827" s="27"/>
    </row>
    <row r="69828" spans="2:10" x14ac:dyDescent="0.25">
      <c r="B69828" s="27"/>
      <c r="D69828" s="27"/>
      <c r="E69828" s="27"/>
      <c r="I69828" s="27"/>
      <c r="J69828" s="27"/>
    </row>
    <row r="69829" spans="2:10" x14ac:dyDescent="0.25">
      <c r="B69829" s="27"/>
      <c r="D69829" s="27"/>
      <c r="E69829" s="27"/>
      <c r="I69829" s="27"/>
      <c r="J69829" s="27"/>
    </row>
    <row r="69830" spans="2:10" x14ac:dyDescent="0.25">
      <c r="B69830" s="27"/>
      <c r="D69830" s="27"/>
      <c r="E69830" s="27"/>
      <c r="I69830" s="27"/>
      <c r="J69830" s="27"/>
    </row>
    <row r="69831" spans="2:10" x14ac:dyDescent="0.25">
      <c r="B69831" s="27"/>
      <c r="D69831" s="27"/>
      <c r="E69831" s="27"/>
      <c r="I69831" s="27"/>
      <c r="J69831" s="27"/>
    </row>
    <row r="69832" spans="2:10" x14ac:dyDescent="0.25">
      <c r="B69832" s="27"/>
      <c r="D69832" s="27"/>
      <c r="E69832" s="27"/>
      <c r="I69832" s="27"/>
      <c r="J69832" s="27"/>
    </row>
    <row r="69833" spans="2:10" x14ac:dyDescent="0.25">
      <c r="B69833" s="27"/>
      <c r="D69833" s="27"/>
      <c r="E69833" s="27"/>
      <c r="I69833" s="27"/>
      <c r="J69833" s="27"/>
    </row>
    <row r="69834" spans="2:10" x14ac:dyDescent="0.25">
      <c r="B69834" s="27"/>
      <c r="D69834" s="27"/>
      <c r="E69834" s="27"/>
      <c r="I69834" s="27"/>
      <c r="J69834" s="27"/>
    </row>
    <row r="69835" spans="2:10" x14ac:dyDescent="0.25">
      <c r="B69835" s="27"/>
      <c r="D69835" s="27"/>
      <c r="E69835" s="27"/>
      <c r="I69835" s="27"/>
      <c r="J69835" s="27"/>
    </row>
    <row r="69836" spans="2:10" x14ac:dyDescent="0.25">
      <c r="B69836" s="27"/>
      <c r="D69836" s="27"/>
      <c r="E69836" s="27"/>
      <c r="I69836" s="27"/>
      <c r="J69836" s="27"/>
    </row>
    <row r="69837" spans="2:10" x14ac:dyDescent="0.25">
      <c r="B69837" s="27"/>
      <c r="D69837" s="27"/>
      <c r="E69837" s="27"/>
      <c r="I69837" s="27"/>
      <c r="J69837" s="27"/>
    </row>
    <row r="69838" spans="2:10" x14ac:dyDescent="0.25">
      <c r="B69838" s="27"/>
      <c r="D69838" s="27"/>
      <c r="E69838" s="27"/>
      <c r="I69838" s="27"/>
      <c r="J69838" s="27"/>
    </row>
    <row r="69839" spans="2:10" x14ac:dyDescent="0.25">
      <c r="B69839" s="27"/>
      <c r="D69839" s="27"/>
      <c r="E69839" s="27"/>
      <c r="I69839" s="27"/>
      <c r="J69839" s="27"/>
    </row>
    <row r="69840" spans="2:10" x14ac:dyDescent="0.25">
      <c r="B69840" s="27"/>
      <c r="D69840" s="27"/>
      <c r="E69840" s="27"/>
      <c r="I69840" s="27"/>
      <c r="J69840" s="27"/>
    </row>
    <row r="69841" spans="2:10" x14ac:dyDescent="0.25">
      <c r="B69841" s="27"/>
      <c r="D69841" s="27"/>
      <c r="E69841" s="27"/>
      <c r="I69841" s="27"/>
      <c r="J69841" s="27"/>
    </row>
    <row r="69842" spans="2:10" x14ac:dyDescent="0.25">
      <c r="B69842" s="27"/>
      <c r="D69842" s="27"/>
      <c r="E69842" s="27"/>
      <c r="I69842" s="27"/>
      <c r="J69842" s="27"/>
    </row>
    <row r="69843" spans="2:10" x14ac:dyDescent="0.25">
      <c r="B69843" s="27"/>
      <c r="D69843" s="27"/>
      <c r="E69843" s="27"/>
      <c r="I69843" s="27"/>
      <c r="J69843" s="27"/>
    </row>
    <row r="69844" spans="2:10" x14ac:dyDescent="0.25">
      <c r="B69844" s="27"/>
      <c r="D69844" s="27"/>
      <c r="E69844" s="27"/>
      <c r="I69844" s="27"/>
      <c r="J69844" s="27"/>
    </row>
    <row r="69845" spans="2:10" x14ac:dyDescent="0.25">
      <c r="B69845" s="27"/>
      <c r="D69845" s="27"/>
      <c r="E69845" s="27"/>
      <c r="I69845" s="27"/>
      <c r="J69845" s="27"/>
    </row>
    <row r="69846" spans="2:10" x14ac:dyDescent="0.25">
      <c r="B69846" s="27"/>
      <c r="D69846" s="27"/>
      <c r="E69846" s="27"/>
      <c r="I69846" s="27"/>
      <c r="J69846" s="27"/>
    </row>
    <row r="69847" spans="2:10" x14ac:dyDescent="0.25">
      <c r="B69847" s="27"/>
      <c r="D69847" s="27"/>
      <c r="E69847" s="27"/>
      <c r="I69847" s="27"/>
      <c r="J69847" s="27"/>
    </row>
    <row r="69848" spans="2:10" x14ac:dyDescent="0.25">
      <c r="B69848" s="27"/>
      <c r="D69848" s="27"/>
      <c r="E69848" s="27"/>
      <c r="I69848" s="27"/>
      <c r="J69848" s="27"/>
    </row>
    <row r="69849" spans="2:10" x14ac:dyDescent="0.25">
      <c r="B69849" s="27"/>
      <c r="D69849" s="27"/>
      <c r="E69849" s="27"/>
      <c r="I69849" s="27"/>
      <c r="J69849" s="27"/>
    </row>
    <row r="69850" spans="2:10" x14ac:dyDescent="0.25">
      <c r="B69850" s="27"/>
      <c r="D69850" s="27"/>
      <c r="E69850" s="27"/>
      <c r="I69850" s="27"/>
      <c r="J69850" s="27"/>
    </row>
    <row r="69851" spans="2:10" x14ac:dyDescent="0.25">
      <c r="B69851" s="27"/>
      <c r="D69851" s="27"/>
      <c r="E69851" s="27"/>
      <c r="I69851" s="27"/>
      <c r="J69851" s="27"/>
    </row>
    <row r="69852" spans="2:10" x14ac:dyDescent="0.25">
      <c r="B69852" s="27"/>
      <c r="D69852" s="27"/>
      <c r="E69852" s="27"/>
      <c r="I69852" s="27"/>
      <c r="J69852" s="27"/>
    </row>
    <row r="69853" spans="2:10" x14ac:dyDescent="0.25">
      <c r="B69853" s="27"/>
      <c r="D69853" s="27"/>
      <c r="E69853" s="27"/>
      <c r="I69853" s="27"/>
      <c r="J69853" s="27"/>
    </row>
    <row r="69854" spans="2:10" x14ac:dyDescent="0.25">
      <c r="B69854" s="27"/>
      <c r="D69854" s="27"/>
      <c r="E69854" s="27"/>
      <c r="I69854" s="27"/>
      <c r="J69854" s="27"/>
    </row>
    <row r="69855" spans="2:10" x14ac:dyDescent="0.25">
      <c r="B69855" s="27"/>
      <c r="D69855" s="27"/>
      <c r="E69855" s="27"/>
      <c r="I69855" s="27"/>
      <c r="J69855" s="27"/>
    </row>
    <row r="69856" spans="2:10" x14ac:dyDescent="0.25">
      <c r="B69856" s="27"/>
      <c r="D69856" s="27"/>
      <c r="E69856" s="27"/>
      <c r="I69856" s="27"/>
      <c r="J69856" s="27"/>
    </row>
    <row r="69857" spans="2:10" x14ac:dyDescent="0.25">
      <c r="B69857" s="27"/>
      <c r="D69857" s="27"/>
      <c r="E69857" s="27"/>
      <c r="I69857" s="27"/>
      <c r="J69857" s="27"/>
    </row>
    <row r="69858" spans="2:10" x14ac:dyDescent="0.25">
      <c r="B69858" s="27"/>
      <c r="D69858" s="27"/>
      <c r="E69858" s="27"/>
      <c r="I69858" s="27"/>
      <c r="J69858" s="27"/>
    </row>
    <row r="69859" spans="2:10" x14ac:dyDescent="0.25">
      <c r="B69859" s="27"/>
      <c r="D69859" s="27"/>
      <c r="E69859" s="27"/>
      <c r="I69859" s="27"/>
      <c r="J69859" s="27"/>
    </row>
    <row r="69860" spans="2:10" x14ac:dyDescent="0.25">
      <c r="B69860" s="27"/>
      <c r="D69860" s="27"/>
      <c r="E69860" s="27"/>
      <c r="I69860" s="27"/>
      <c r="J69860" s="27"/>
    </row>
    <row r="69861" spans="2:10" x14ac:dyDescent="0.25">
      <c r="B69861" s="27"/>
      <c r="D69861" s="27"/>
      <c r="E69861" s="27"/>
      <c r="I69861" s="27"/>
      <c r="J69861" s="27"/>
    </row>
    <row r="69862" spans="2:10" x14ac:dyDescent="0.25">
      <c r="B69862" s="27"/>
      <c r="D69862" s="27"/>
      <c r="E69862" s="27"/>
      <c r="I69862" s="27"/>
      <c r="J69862" s="27"/>
    </row>
    <row r="69863" spans="2:10" x14ac:dyDescent="0.25">
      <c r="B69863" s="27"/>
      <c r="D69863" s="27"/>
      <c r="E69863" s="27"/>
      <c r="I69863" s="27"/>
      <c r="J69863" s="27"/>
    </row>
    <row r="69864" spans="2:10" x14ac:dyDescent="0.25">
      <c r="B69864" s="27"/>
      <c r="D69864" s="27"/>
      <c r="E69864" s="27"/>
      <c r="I69864" s="27"/>
      <c r="J69864" s="27"/>
    </row>
    <row r="69865" spans="2:10" x14ac:dyDescent="0.25">
      <c r="B69865" s="27"/>
      <c r="D69865" s="27"/>
      <c r="E69865" s="27"/>
      <c r="I69865" s="27"/>
      <c r="J69865" s="27"/>
    </row>
    <row r="69866" spans="2:10" x14ac:dyDescent="0.25">
      <c r="B69866" s="27"/>
      <c r="D69866" s="27"/>
      <c r="E69866" s="27"/>
      <c r="I69866" s="27"/>
      <c r="J69866" s="27"/>
    </row>
    <row r="69867" spans="2:10" x14ac:dyDescent="0.25">
      <c r="B69867" s="27"/>
      <c r="D69867" s="27"/>
      <c r="E69867" s="27"/>
      <c r="I69867" s="27"/>
      <c r="J69867" s="27"/>
    </row>
    <row r="69868" spans="2:10" x14ac:dyDescent="0.25">
      <c r="B69868" s="27"/>
      <c r="D69868" s="27"/>
      <c r="E69868" s="27"/>
      <c r="I69868" s="27"/>
      <c r="J69868" s="27"/>
    </row>
    <row r="69869" spans="2:10" x14ac:dyDescent="0.25">
      <c r="B69869" s="27"/>
      <c r="D69869" s="27"/>
      <c r="E69869" s="27"/>
      <c r="I69869" s="27"/>
      <c r="J69869" s="27"/>
    </row>
    <row r="69870" spans="2:10" x14ac:dyDescent="0.25">
      <c r="B69870" s="27"/>
      <c r="D69870" s="27"/>
      <c r="E69870" s="27"/>
      <c r="I69870" s="27"/>
      <c r="J69870" s="27"/>
    </row>
    <row r="69871" spans="2:10" x14ac:dyDescent="0.25">
      <c r="B69871" s="27"/>
      <c r="D69871" s="27"/>
      <c r="E69871" s="27"/>
      <c r="I69871" s="27"/>
      <c r="J69871" s="27"/>
    </row>
    <row r="69872" spans="2:10" x14ac:dyDescent="0.25">
      <c r="B69872" s="27"/>
      <c r="D69872" s="27"/>
      <c r="E69872" s="27"/>
      <c r="I69872" s="27"/>
      <c r="J69872" s="27"/>
    </row>
    <row r="69873" spans="2:10" x14ac:dyDescent="0.25">
      <c r="B69873" s="27"/>
      <c r="D69873" s="27"/>
      <c r="E69873" s="27"/>
      <c r="I69873" s="27"/>
      <c r="J69873" s="27"/>
    </row>
    <row r="69874" spans="2:10" x14ac:dyDescent="0.25">
      <c r="B69874" s="27"/>
      <c r="D69874" s="27"/>
      <c r="E69874" s="27"/>
      <c r="I69874" s="27"/>
      <c r="J69874" s="27"/>
    </row>
    <row r="69875" spans="2:10" x14ac:dyDescent="0.25">
      <c r="B69875" s="27"/>
      <c r="D69875" s="27"/>
      <c r="E69875" s="27"/>
      <c r="I69875" s="27"/>
      <c r="J69875" s="27"/>
    </row>
    <row r="69876" spans="2:10" x14ac:dyDescent="0.25">
      <c r="B69876" s="27"/>
      <c r="D69876" s="27"/>
      <c r="E69876" s="27"/>
      <c r="I69876" s="27"/>
      <c r="J69876" s="27"/>
    </row>
    <row r="69877" spans="2:10" x14ac:dyDescent="0.25">
      <c r="B69877" s="27"/>
      <c r="D69877" s="27"/>
      <c r="E69877" s="27"/>
      <c r="I69877" s="27"/>
      <c r="J69877" s="27"/>
    </row>
    <row r="69878" spans="2:10" x14ac:dyDescent="0.25">
      <c r="B69878" s="27"/>
      <c r="D69878" s="27"/>
      <c r="E69878" s="27"/>
      <c r="I69878" s="27"/>
      <c r="J69878" s="27"/>
    </row>
    <row r="69879" spans="2:10" x14ac:dyDescent="0.25">
      <c r="B69879" s="27"/>
      <c r="D69879" s="27"/>
      <c r="E69879" s="27"/>
      <c r="I69879" s="27"/>
      <c r="J69879" s="27"/>
    </row>
    <row r="69880" spans="2:10" x14ac:dyDescent="0.25">
      <c r="B69880" s="27"/>
      <c r="D69880" s="27"/>
      <c r="E69880" s="27"/>
      <c r="I69880" s="27"/>
      <c r="J69880" s="27"/>
    </row>
    <row r="69881" spans="2:10" x14ac:dyDescent="0.25">
      <c r="B69881" s="27"/>
      <c r="D69881" s="27"/>
      <c r="E69881" s="27"/>
      <c r="I69881" s="27"/>
      <c r="J69881" s="27"/>
    </row>
    <row r="69882" spans="2:10" x14ac:dyDescent="0.25">
      <c r="B69882" s="27"/>
      <c r="D69882" s="27"/>
      <c r="E69882" s="27"/>
      <c r="I69882" s="27"/>
      <c r="J69882" s="27"/>
    </row>
    <row r="69883" spans="2:10" x14ac:dyDescent="0.25">
      <c r="B69883" s="27"/>
      <c r="D69883" s="27"/>
      <c r="E69883" s="27"/>
      <c r="I69883" s="27"/>
      <c r="J69883" s="27"/>
    </row>
    <row r="69884" spans="2:10" x14ac:dyDescent="0.25">
      <c r="B69884" s="27"/>
      <c r="D69884" s="27"/>
      <c r="E69884" s="27"/>
      <c r="I69884" s="27"/>
      <c r="J69884" s="27"/>
    </row>
    <row r="69885" spans="2:10" x14ac:dyDescent="0.25">
      <c r="B69885" s="27"/>
      <c r="D69885" s="27"/>
      <c r="E69885" s="27"/>
      <c r="I69885" s="27"/>
      <c r="J69885" s="27"/>
    </row>
    <row r="69886" spans="2:10" x14ac:dyDescent="0.25">
      <c r="B69886" s="27"/>
      <c r="D69886" s="27"/>
      <c r="E69886" s="27"/>
      <c r="I69886" s="27"/>
      <c r="J69886" s="27"/>
    </row>
    <row r="69887" spans="2:10" x14ac:dyDescent="0.25">
      <c r="B69887" s="27"/>
      <c r="D69887" s="27"/>
      <c r="E69887" s="27"/>
      <c r="I69887" s="27"/>
      <c r="J69887" s="27"/>
    </row>
    <row r="69888" spans="2:10" x14ac:dyDescent="0.25">
      <c r="B69888" s="27"/>
      <c r="D69888" s="27"/>
      <c r="E69888" s="27"/>
      <c r="I69888" s="27"/>
      <c r="J69888" s="27"/>
    </row>
    <row r="69889" spans="2:10" x14ac:dyDescent="0.25">
      <c r="B69889" s="27"/>
      <c r="D69889" s="27"/>
      <c r="E69889" s="27"/>
      <c r="I69889" s="27"/>
      <c r="J69889" s="27"/>
    </row>
    <row r="69890" spans="2:10" x14ac:dyDescent="0.25">
      <c r="B69890" s="27"/>
      <c r="D69890" s="27"/>
      <c r="E69890" s="27"/>
      <c r="I69890" s="27"/>
      <c r="J69890" s="27"/>
    </row>
    <row r="69891" spans="2:10" x14ac:dyDescent="0.25">
      <c r="B69891" s="27"/>
      <c r="D69891" s="27"/>
      <c r="E69891" s="27"/>
      <c r="I69891" s="27"/>
      <c r="J69891" s="27"/>
    </row>
    <row r="69892" spans="2:10" x14ac:dyDescent="0.25">
      <c r="B69892" s="27"/>
      <c r="D69892" s="27"/>
      <c r="E69892" s="27"/>
      <c r="I69892" s="27"/>
      <c r="J69892" s="27"/>
    </row>
    <row r="69893" spans="2:10" x14ac:dyDescent="0.25">
      <c r="B69893" s="27"/>
      <c r="D69893" s="27"/>
      <c r="E69893" s="27"/>
      <c r="I69893" s="27"/>
      <c r="J69893" s="27"/>
    </row>
    <row r="69894" spans="2:10" x14ac:dyDescent="0.25">
      <c r="B69894" s="27"/>
      <c r="D69894" s="27"/>
      <c r="E69894" s="27"/>
      <c r="I69894" s="27"/>
      <c r="J69894" s="27"/>
    </row>
    <row r="69895" spans="2:10" x14ac:dyDescent="0.25">
      <c r="B69895" s="27"/>
      <c r="D69895" s="27"/>
      <c r="E69895" s="27"/>
      <c r="I69895" s="27"/>
      <c r="J69895" s="27"/>
    </row>
    <row r="69896" spans="2:10" x14ac:dyDescent="0.25">
      <c r="B69896" s="27"/>
      <c r="D69896" s="27"/>
      <c r="E69896" s="27"/>
      <c r="I69896" s="27"/>
      <c r="J69896" s="27"/>
    </row>
    <row r="69897" spans="2:10" x14ac:dyDescent="0.25">
      <c r="B69897" s="27"/>
      <c r="D69897" s="27"/>
      <c r="E69897" s="27"/>
      <c r="I69897" s="27"/>
      <c r="J69897" s="27"/>
    </row>
    <row r="69898" spans="2:10" x14ac:dyDescent="0.25">
      <c r="B69898" s="27"/>
      <c r="D69898" s="27"/>
      <c r="E69898" s="27"/>
      <c r="I69898" s="27"/>
      <c r="J69898" s="27"/>
    </row>
    <row r="69899" spans="2:10" x14ac:dyDescent="0.25">
      <c r="B69899" s="27"/>
      <c r="D69899" s="27"/>
      <c r="E69899" s="27"/>
      <c r="I69899" s="27"/>
      <c r="J69899" s="27"/>
    </row>
    <row r="69900" spans="2:10" x14ac:dyDescent="0.25">
      <c r="B69900" s="27"/>
      <c r="D69900" s="27"/>
      <c r="E69900" s="27"/>
      <c r="I69900" s="27"/>
      <c r="J69900" s="27"/>
    </row>
    <row r="69901" spans="2:10" x14ac:dyDescent="0.25">
      <c r="B69901" s="27"/>
      <c r="D69901" s="27"/>
      <c r="E69901" s="27"/>
      <c r="I69901" s="27"/>
      <c r="J69901" s="27"/>
    </row>
    <row r="69902" spans="2:10" x14ac:dyDescent="0.25">
      <c r="B69902" s="27"/>
      <c r="D69902" s="27"/>
      <c r="E69902" s="27"/>
      <c r="I69902" s="27"/>
      <c r="J69902" s="27"/>
    </row>
    <row r="69903" spans="2:10" x14ac:dyDescent="0.25">
      <c r="B69903" s="27"/>
      <c r="D69903" s="27"/>
      <c r="E69903" s="27"/>
      <c r="I69903" s="27"/>
      <c r="J69903" s="27"/>
    </row>
    <row r="69904" spans="2:10" x14ac:dyDescent="0.25">
      <c r="B69904" s="27"/>
      <c r="D69904" s="27"/>
      <c r="E69904" s="27"/>
      <c r="I69904" s="27"/>
      <c r="J69904" s="27"/>
    </row>
    <row r="69905" spans="2:10" x14ac:dyDescent="0.25">
      <c r="B69905" s="27"/>
      <c r="D69905" s="27"/>
      <c r="E69905" s="27"/>
      <c r="I69905" s="27"/>
      <c r="J69905" s="27"/>
    </row>
    <row r="69906" spans="2:10" x14ac:dyDescent="0.25">
      <c r="B69906" s="27"/>
      <c r="D69906" s="27"/>
      <c r="E69906" s="27"/>
      <c r="I69906" s="27"/>
      <c r="J69906" s="27"/>
    </row>
    <row r="69907" spans="2:10" x14ac:dyDescent="0.25">
      <c r="B69907" s="27"/>
      <c r="D69907" s="27"/>
      <c r="E69907" s="27"/>
      <c r="I69907" s="27"/>
      <c r="J69907" s="27"/>
    </row>
    <row r="69908" spans="2:10" x14ac:dyDescent="0.25">
      <c r="B69908" s="27"/>
      <c r="D69908" s="27"/>
      <c r="E69908" s="27"/>
      <c r="I69908" s="27"/>
      <c r="J69908" s="27"/>
    </row>
    <row r="69909" spans="2:10" x14ac:dyDescent="0.25">
      <c r="B69909" s="27"/>
      <c r="D69909" s="27"/>
      <c r="E69909" s="27"/>
      <c r="I69909" s="27"/>
      <c r="J69909" s="27"/>
    </row>
    <row r="69910" spans="2:10" x14ac:dyDescent="0.25">
      <c r="B69910" s="27"/>
      <c r="D69910" s="27"/>
      <c r="E69910" s="27"/>
      <c r="I69910" s="27"/>
      <c r="J69910" s="27"/>
    </row>
    <row r="69911" spans="2:10" x14ac:dyDescent="0.25">
      <c r="B69911" s="27"/>
      <c r="D69911" s="27"/>
      <c r="E69911" s="27"/>
      <c r="I69911" s="27"/>
      <c r="J69911" s="27"/>
    </row>
    <row r="69912" spans="2:10" x14ac:dyDescent="0.25">
      <c r="B69912" s="27"/>
      <c r="D69912" s="27"/>
      <c r="E69912" s="27"/>
      <c r="I69912" s="27"/>
      <c r="J69912" s="27"/>
    </row>
    <row r="69913" spans="2:10" x14ac:dyDescent="0.25">
      <c r="B69913" s="27"/>
      <c r="D69913" s="27"/>
      <c r="E69913" s="27"/>
      <c r="I69913" s="27"/>
      <c r="J69913" s="27"/>
    </row>
    <row r="69914" spans="2:10" x14ac:dyDescent="0.25">
      <c r="B69914" s="27"/>
      <c r="D69914" s="27"/>
      <c r="E69914" s="27"/>
      <c r="I69914" s="27"/>
      <c r="J69914" s="27"/>
    </row>
    <row r="69915" spans="2:10" x14ac:dyDescent="0.25">
      <c r="B69915" s="27"/>
      <c r="D69915" s="27"/>
      <c r="E69915" s="27"/>
      <c r="I69915" s="27"/>
      <c r="J69915" s="27"/>
    </row>
    <row r="69916" spans="2:10" x14ac:dyDescent="0.25">
      <c r="B69916" s="27"/>
      <c r="D69916" s="27"/>
      <c r="E69916" s="27"/>
      <c r="I69916" s="27"/>
      <c r="J69916" s="27"/>
    </row>
    <row r="69917" spans="2:10" x14ac:dyDescent="0.25">
      <c r="B69917" s="27"/>
      <c r="D69917" s="27"/>
      <c r="E69917" s="27"/>
      <c r="I69917" s="27"/>
      <c r="J69917" s="27"/>
    </row>
    <row r="69918" spans="2:10" x14ac:dyDescent="0.25">
      <c r="B69918" s="27"/>
      <c r="D69918" s="27"/>
      <c r="E69918" s="27"/>
      <c r="I69918" s="27"/>
      <c r="J69918" s="27"/>
    </row>
    <row r="69919" spans="2:10" x14ac:dyDescent="0.25">
      <c r="B69919" s="27"/>
      <c r="D69919" s="27"/>
      <c r="E69919" s="27"/>
      <c r="I69919" s="27"/>
      <c r="J69919" s="27"/>
    </row>
    <row r="69920" spans="2:10" x14ac:dyDescent="0.25">
      <c r="B69920" s="27"/>
      <c r="D69920" s="27"/>
      <c r="E69920" s="27"/>
      <c r="I69920" s="27"/>
      <c r="J69920" s="27"/>
    </row>
    <row r="69921" spans="2:10" x14ac:dyDescent="0.25">
      <c r="B69921" s="27"/>
      <c r="D69921" s="27"/>
      <c r="E69921" s="27"/>
      <c r="I69921" s="27"/>
      <c r="J69921" s="27"/>
    </row>
    <row r="69922" spans="2:10" x14ac:dyDescent="0.25">
      <c r="B69922" s="27"/>
      <c r="D69922" s="27"/>
      <c r="E69922" s="27"/>
      <c r="I69922" s="27"/>
      <c r="J69922" s="27"/>
    </row>
    <row r="69923" spans="2:10" x14ac:dyDescent="0.25">
      <c r="B69923" s="27"/>
      <c r="D69923" s="27"/>
      <c r="E69923" s="27"/>
      <c r="I69923" s="27"/>
      <c r="J69923" s="27"/>
    </row>
    <row r="69924" spans="2:10" x14ac:dyDescent="0.25">
      <c r="B69924" s="27"/>
      <c r="D69924" s="27"/>
      <c r="E69924" s="27"/>
      <c r="I69924" s="27"/>
      <c r="J69924" s="27"/>
    </row>
    <row r="69925" spans="2:10" x14ac:dyDescent="0.25">
      <c r="B69925" s="27"/>
      <c r="D69925" s="27"/>
      <c r="E69925" s="27"/>
      <c r="I69925" s="27"/>
      <c r="J69925" s="27"/>
    </row>
    <row r="69926" spans="2:10" x14ac:dyDescent="0.25">
      <c r="B69926" s="27"/>
      <c r="D69926" s="27"/>
      <c r="E69926" s="27"/>
      <c r="I69926" s="27"/>
      <c r="J69926" s="27"/>
    </row>
    <row r="69927" spans="2:10" x14ac:dyDescent="0.25">
      <c r="B69927" s="27"/>
      <c r="D69927" s="27"/>
      <c r="E69927" s="27"/>
      <c r="I69927" s="27"/>
      <c r="J69927" s="27"/>
    </row>
    <row r="69928" spans="2:10" x14ac:dyDescent="0.25">
      <c r="B69928" s="27"/>
      <c r="D69928" s="27"/>
      <c r="E69928" s="27"/>
      <c r="I69928" s="27"/>
      <c r="J69928" s="27"/>
    </row>
    <row r="69929" spans="2:10" x14ac:dyDescent="0.25">
      <c r="B69929" s="27"/>
      <c r="D69929" s="27"/>
      <c r="E69929" s="27"/>
      <c r="I69929" s="27"/>
      <c r="J69929" s="27"/>
    </row>
    <row r="69930" spans="2:10" x14ac:dyDescent="0.25">
      <c r="B69930" s="27"/>
      <c r="D69930" s="27"/>
      <c r="E69930" s="27"/>
      <c r="I69930" s="27"/>
      <c r="J69930" s="27"/>
    </row>
    <row r="69931" spans="2:10" x14ac:dyDescent="0.25">
      <c r="B69931" s="27"/>
      <c r="D69931" s="27"/>
      <c r="E69931" s="27"/>
      <c r="I69931" s="27"/>
      <c r="J69931" s="27"/>
    </row>
    <row r="69932" spans="2:10" x14ac:dyDescent="0.25">
      <c r="B69932" s="27"/>
      <c r="D69932" s="27"/>
      <c r="E69932" s="27"/>
      <c r="I69932" s="27"/>
      <c r="J69932" s="27"/>
    </row>
    <row r="69933" spans="2:10" x14ac:dyDescent="0.25">
      <c r="B69933" s="27"/>
      <c r="D69933" s="27"/>
      <c r="E69933" s="27"/>
      <c r="I69933" s="27"/>
      <c r="J69933" s="27"/>
    </row>
    <row r="69934" spans="2:10" x14ac:dyDescent="0.25">
      <c r="B69934" s="27"/>
      <c r="D69934" s="27"/>
      <c r="E69934" s="27"/>
      <c r="I69934" s="27"/>
      <c r="J69934" s="27"/>
    </row>
    <row r="69935" spans="2:10" x14ac:dyDescent="0.25">
      <c r="B69935" s="27"/>
      <c r="D69935" s="27"/>
      <c r="E69935" s="27"/>
      <c r="I69935" s="27"/>
      <c r="J69935" s="27"/>
    </row>
    <row r="69936" spans="2:10" x14ac:dyDescent="0.25">
      <c r="B69936" s="27"/>
      <c r="D69936" s="27"/>
      <c r="E69936" s="27"/>
      <c r="I69936" s="27"/>
      <c r="J69936" s="27"/>
    </row>
    <row r="69937" spans="2:10" x14ac:dyDescent="0.25">
      <c r="B69937" s="27"/>
      <c r="D69937" s="27"/>
      <c r="E69937" s="27"/>
      <c r="I69937" s="27"/>
      <c r="J69937" s="27"/>
    </row>
    <row r="69938" spans="2:10" x14ac:dyDescent="0.25">
      <c r="B69938" s="27"/>
      <c r="D69938" s="27"/>
      <c r="E69938" s="27"/>
      <c r="I69938" s="27"/>
      <c r="J69938" s="27"/>
    </row>
    <row r="69939" spans="2:10" x14ac:dyDescent="0.25">
      <c r="B69939" s="27"/>
      <c r="D69939" s="27"/>
      <c r="E69939" s="27"/>
      <c r="I69939" s="27"/>
      <c r="J69939" s="27"/>
    </row>
    <row r="69940" spans="2:10" x14ac:dyDescent="0.25">
      <c r="B69940" s="27"/>
      <c r="D69940" s="27"/>
      <c r="E69940" s="27"/>
      <c r="I69940" s="27"/>
      <c r="J69940" s="27"/>
    </row>
    <row r="69941" spans="2:10" x14ac:dyDescent="0.25">
      <c r="B69941" s="27"/>
      <c r="D69941" s="27"/>
      <c r="E69941" s="27"/>
      <c r="I69941" s="27"/>
      <c r="J69941" s="27"/>
    </row>
    <row r="69942" spans="2:10" x14ac:dyDescent="0.25">
      <c r="B69942" s="27"/>
      <c r="D69942" s="27"/>
      <c r="E69942" s="27"/>
      <c r="I69942" s="27"/>
      <c r="J69942" s="27"/>
    </row>
    <row r="69943" spans="2:10" x14ac:dyDescent="0.25">
      <c r="B69943" s="27"/>
      <c r="D69943" s="27"/>
      <c r="E69943" s="27"/>
      <c r="I69943" s="27"/>
      <c r="J69943" s="27"/>
    </row>
    <row r="69944" spans="2:10" x14ac:dyDescent="0.25">
      <c r="B69944" s="27"/>
      <c r="D69944" s="27"/>
      <c r="E69944" s="27"/>
      <c r="I69944" s="27"/>
      <c r="J69944" s="27"/>
    </row>
    <row r="69945" spans="2:10" x14ac:dyDescent="0.25">
      <c r="B69945" s="27"/>
      <c r="D69945" s="27"/>
      <c r="E69945" s="27"/>
      <c r="I69945" s="27"/>
      <c r="J69945" s="27"/>
    </row>
    <row r="69946" spans="2:10" x14ac:dyDescent="0.25">
      <c r="B69946" s="27"/>
      <c r="D69946" s="27"/>
      <c r="E69946" s="27"/>
      <c r="I69946" s="27"/>
      <c r="J69946" s="27"/>
    </row>
    <row r="69947" spans="2:10" x14ac:dyDescent="0.25">
      <c r="B69947" s="27"/>
      <c r="D69947" s="27"/>
      <c r="E69947" s="27"/>
      <c r="I69947" s="27"/>
      <c r="J69947" s="27"/>
    </row>
    <row r="69948" spans="2:10" x14ac:dyDescent="0.25">
      <c r="B69948" s="27"/>
      <c r="D69948" s="27"/>
      <c r="E69948" s="27"/>
      <c r="I69948" s="27"/>
      <c r="J69948" s="27"/>
    </row>
    <row r="69949" spans="2:10" x14ac:dyDescent="0.25">
      <c r="B69949" s="27"/>
      <c r="D69949" s="27"/>
      <c r="E69949" s="27"/>
      <c r="I69949" s="27"/>
      <c r="J69949" s="27"/>
    </row>
    <row r="69950" spans="2:10" x14ac:dyDescent="0.25">
      <c r="B69950" s="27"/>
      <c r="D69950" s="27"/>
      <c r="E69950" s="27"/>
      <c r="I69950" s="27"/>
      <c r="J69950" s="27"/>
    </row>
    <row r="69951" spans="2:10" x14ac:dyDescent="0.25">
      <c r="B69951" s="27"/>
      <c r="D69951" s="27"/>
      <c r="E69951" s="27"/>
      <c r="I69951" s="27"/>
      <c r="J69951" s="27"/>
    </row>
    <row r="69952" spans="2:10" x14ac:dyDescent="0.25">
      <c r="B69952" s="27"/>
      <c r="D69952" s="27"/>
      <c r="E69952" s="27"/>
      <c r="I69952" s="27"/>
      <c r="J69952" s="27"/>
    </row>
    <row r="69953" spans="2:10" x14ac:dyDescent="0.25">
      <c r="B69953" s="27"/>
      <c r="D69953" s="27"/>
      <c r="E69953" s="27"/>
      <c r="I69953" s="27"/>
      <c r="J69953" s="27"/>
    </row>
    <row r="69954" spans="2:10" x14ac:dyDescent="0.25">
      <c r="B69954" s="27"/>
      <c r="D69954" s="27"/>
      <c r="E69954" s="27"/>
      <c r="I69954" s="27"/>
      <c r="J69954" s="27"/>
    </row>
    <row r="69955" spans="2:10" x14ac:dyDescent="0.25">
      <c r="B69955" s="27"/>
      <c r="D69955" s="27"/>
      <c r="E69955" s="27"/>
      <c r="I69955" s="27"/>
      <c r="J69955" s="27"/>
    </row>
    <row r="69956" spans="2:10" x14ac:dyDescent="0.25">
      <c r="B69956" s="27"/>
      <c r="D69956" s="27"/>
      <c r="E69956" s="27"/>
      <c r="I69956" s="27"/>
      <c r="J69956" s="27"/>
    </row>
    <row r="69957" spans="2:10" x14ac:dyDescent="0.25">
      <c r="B69957" s="27"/>
      <c r="D69957" s="27"/>
      <c r="E69957" s="27"/>
      <c r="I69957" s="27"/>
      <c r="J69957" s="27"/>
    </row>
    <row r="69958" spans="2:10" x14ac:dyDescent="0.25">
      <c r="B69958" s="27"/>
      <c r="D69958" s="27"/>
      <c r="E69958" s="27"/>
      <c r="I69958" s="27"/>
      <c r="J69958" s="27"/>
    </row>
    <row r="69959" spans="2:10" x14ac:dyDescent="0.25">
      <c r="B69959" s="27"/>
      <c r="D69959" s="27"/>
      <c r="E69959" s="27"/>
      <c r="I69959" s="27"/>
      <c r="J69959" s="27"/>
    </row>
    <row r="69960" spans="2:10" x14ac:dyDescent="0.25">
      <c r="B69960" s="27"/>
      <c r="D69960" s="27"/>
      <c r="E69960" s="27"/>
      <c r="I69960" s="27"/>
      <c r="J69960" s="27"/>
    </row>
    <row r="69961" spans="2:10" x14ac:dyDescent="0.25">
      <c r="B69961" s="27"/>
      <c r="D69961" s="27"/>
      <c r="E69961" s="27"/>
      <c r="I69961" s="27"/>
      <c r="J69961" s="27"/>
    </row>
    <row r="69962" spans="2:10" x14ac:dyDescent="0.25">
      <c r="B69962" s="27"/>
      <c r="D69962" s="27"/>
      <c r="E69962" s="27"/>
      <c r="I69962" s="27"/>
      <c r="J69962" s="27"/>
    </row>
    <row r="69963" spans="2:10" x14ac:dyDescent="0.25">
      <c r="B69963" s="27"/>
      <c r="D69963" s="27"/>
      <c r="E69963" s="27"/>
      <c r="I69963" s="27"/>
      <c r="J69963" s="27"/>
    </row>
    <row r="69964" spans="2:10" x14ac:dyDescent="0.25">
      <c r="B69964" s="27"/>
      <c r="D69964" s="27"/>
      <c r="E69964" s="27"/>
      <c r="I69964" s="27"/>
      <c r="J69964" s="27"/>
    </row>
    <row r="69965" spans="2:10" x14ac:dyDescent="0.25">
      <c r="B69965" s="27"/>
      <c r="D69965" s="27"/>
      <c r="E69965" s="27"/>
      <c r="I69965" s="27"/>
      <c r="J69965" s="27"/>
    </row>
    <row r="69966" spans="2:10" x14ac:dyDescent="0.25">
      <c r="B69966" s="27"/>
      <c r="D69966" s="27"/>
      <c r="E69966" s="27"/>
      <c r="I69966" s="27"/>
      <c r="J69966" s="27"/>
    </row>
    <row r="69967" spans="2:10" x14ac:dyDescent="0.25">
      <c r="B69967" s="27"/>
      <c r="D69967" s="27"/>
      <c r="E69967" s="27"/>
      <c r="I69967" s="27"/>
      <c r="J69967" s="27"/>
    </row>
    <row r="69968" spans="2:10" x14ac:dyDescent="0.25">
      <c r="B69968" s="27"/>
      <c r="D69968" s="27"/>
      <c r="E69968" s="27"/>
      <c r="I69968" s="27"/>
      <c r="J69968" s="27"/>
    </row>
    <row r="69969" spans="2:10" x14ac:dyDescent="0.25">
      <c r="B69969" s="27"/>
      <c r="D69969" s="27"/>
      <c r="E69969" s="27"/>
      <c r="I69969" s="27"/>
      <c r="J69969" s="27"/>
    </row>
    <row r="69970" spans="2:10" x14ac:dyDescent="0.25">
      <c r="B69970" s="27"/>
      <c r="D69970" s="27"/>
      <c r="E69970" s="27"/>
      <c r="I69970" s="27"/>
      <c r="J69970" s="27"/>
    </row>
    <row r="69971" spans="2:10" x14ac:dyDescent="0.25">
      <c r="B69971" s="27"/>
      <c r="D69971" s="27"/>
      <c r="E69971" s="27"/>
      <c r="I69971" s="27"/>
      <c r="J69971" s="27"/>
    </row>
    <row r="69972" spans="2:10" x14ac:dyDescent="0.25">
      <c r="B69972" s="27"/>
      <c r="D69972" s="27"/>
      <c r="E69972" s="27"/>
      <c r="I69972" s="27"/>
      <c r="J69972" s="27"/>
    </row>
    <row r="69973" spans="2:10" x14ac:dyDescent="0.25">
      <c r="B69973" s="27"/>
      <c r="D69973" s="27"/>
      <c r="E69973" s="27"/>
      <c r="I69973" s="27"/>
      <c r="J69973" s="27"/>
    </row>
    <row r="69974" spans="2:10" x14ac:dyDescent="0.25">
      <c r="B69974" s="27"/>
      <c r="D69974" s="27"/>
      <c r="E69974" s="27"/>
      <c r="I69974" s="27"/>
      <c r="J69974" s="27"/>
    </row>
    <row r="69975" spans="2:10" x14ac:dyDescent="0.25">
      <c r="B69975" s="27"/>
      <c r="D69975" s="27"/>
      <c r="E69975" s="27"/>
      <c r="I69975" s="27"/>
      <c r="J69975" s="27"/>
    </row>
    <row r="69976" spans="2:10" x14ac:dyDescent="0.25">
      <c r="B69976" s="27"/>
      <c r="D69976" s="27"/>
      <c r="E69976" s="27"/>
      <c r="I69976" s="27"/>
      <c r="J69976" s="27"/>
    </row>
    <row r="69977" spans="2:10" x14ac:dyDescent="0.25">
      <c r="B69977" s="27"/>
      <c r="D69977" s="27"/>
      <c r="E69977" s="27"/>
      <c r="I69977" s="27"/>
      <c r="J69977" s="27"/>
    </row>
    <row r="69978" spans="2:10" x14ac:dyDescent="0.25">
      <c r="B69978" s="27"/>
      <c r="D69978" s="27"/>
      <c r="E69978" s="27"/>
      <c r="I69978" s="27"/>
      <c r="J69978" s="27"/>
    </row>
    <row r="69979" spans="2:10" x14ac:dyDescent="0.25">
      <c r="B69979" s="27"/>
      <c r="D69979" s="27"/>
      <c r="E69979" s="27"/>
      <c r="I69979" s="27"/>
      <c r="J69979" s="27"/>
    </row>
    <row r="69980" spans="2:10" x14ac:dyDescent="0.25">
      <c r="B69980" s="27"/>
      <c r="D69980" s="27"/>
      <c r="E69980" s="27"/>
      <c r="I69980" s="27"/>
      <c r="J69980" s="27"/>
    </row>
    <row r="69981" spans="2:10" x14ac:dyDescent="0.25">
      <c r="B69981" s="27"/>
      <c r="D69981" s="27"/>
      <c r="E69981" s="27"/>
      <c r="I69981" s="27"/>
      <c r="J69981" s="27"/>
    </row>
    <row r="69982" spans="2:10" x14ac:dyDescent="0.25">
      <c r="B69982" s="27"/>
      <c r="D69982" s="27"/>
      <c r="E69982" s="27"/>
      <c r="I69982" s="27"/>
      <c r="J69982" s="27"/>
    </row>
    <row r="69983" spans="2:10" x14ac:dyDescent="0.25">
      <c r="B69983" s="27"/>
      <c r="D69983" s="27"/>
      <c r="E69983" s="27"/>
      <c r="I69983" s="27"/>
      <c r="J69983" s="27"/>
    </row>
    <row r="69984" spans="2:10" x14ac:dyDescent="0.25">
      <c r="B69984" s="27"/>
      <c r="D69984" s="27"/>
      <c r="E69984" s="27"/>
      <c r="I69984" s="27"/>
      <c r="J69984" s="27"/>
    </row>
    <row r="69985" spans="2:10" x14ac:dyDescent="0.25">
      <c r="B69985" s="27"/>
      <c r="D69985" s="27"/>
      <c r="E69985" s="27"/>
      <c r="I69985" s="27"/>
      <c r="J69985" s="27"/>
    </row>
    <row r="69986" spans="2:10" x14ac:dyDescent="0.25">
      <c r="B69986" s="27"/>
      <c r="D69986" s="27"/>
      <c r="E69986" s="27"/>
      <c r="I69986" s="27"/>
      <c r="J69986" s="27"/>
    </row>
    <row r="69987" spans="2:10" x14ac:dyDescent="0.25">
      <c r="B69987" s="27"/>
      <c r="D69987" s="27"/>
      <c r="E69987" s="27"/>
      <c r="I69987" s="27"/>
      <c r="J69987" s="27"/>
    </row>
    <row r="69988" spans="2:10" x14ac:dyDescent="0.25">
      <c r="B69988" s="27"/>
      <c r="D69988" s="27"/>
      <c r="E69988" s="27"/>
      <c r="I69988" s="27"/>
      <c r="J69988" s="27"/>
    </row>
    <row r="69989" spans="2:10" x14ac:dyDescent="0.25">
      <c r="B69989" s="27"/>
      <c r="D69989" s="27"/>
      <c r="E69989" s="27"/>
      <c r="I69989" s="27"/>
      <c r="J69989" s="27"/>
    </row>
    <row r="69990" spans="2:10" x14ac:dyDescent="0.25">
      <c r="B69990" s="27"/>
      <c r="D69990" s="27"/>
      <c r="E69990" s="27"/>
      <c r="I69990" s="27"/>
      <c r="J69990" s="27"/>
    </row>
    <row r="69991" spans="2:10" x14ac:dyDescent="0.25">
      <c r="B69991" s="27"/>
      <c r="D69991" s="27"/>
      <c r="E69991" s="27"/>
      <c r="I69991" s="27"/>
      <c r="J69991" s="27"/>
    </row>
    <row r="69992" spans="2:10" x14ac:dyDescent="0.25">
      <c r="B69992" s="27"/>
      <c r="D69992" s="27"/>
      <c r="E69992" s="27"/>
      <c r="I69992" s="27"/>
      <c r="J69992" s="27"/>
    </row>
    <row r="69993" spans="2:10" x14ac:dyDescent="0.25">
      <c r="B69993" s="27"/>
      <c r="D69993" s="27"/>
      <c r="E69993" s="27"/>
      <c r="I69993" s="27"/>
      <c r="J69993" s="27"/>
    </row>
    <row r="69994" spans="2:10" x14ac:dyDescent="0.25">
      <c r="B69994" s="27"/>
      <c r="D69994" s="27"/>
      <c r="E69994" s="27"/>
      <c r="I69994" s="27"/>
      <c r="J69994" s="27"/>
    </row>
    <row r="69995" spans="2:10" x14ac:dyDescent="0.25">
      <c r="B69995" s="27"/>
      <c r="D69995" s="27"/>
      <c r="E69995" s="27"/>
      <c r="I69995" s="27"/>
      <c r="J69995" s="27"/>
    </row>
    <row r="69996" spans="2:10" x14ac:dyDescent="0.25">
      <c r="B69996" s="27"/>
      <c r="D69996" s="27"/>
      <c r="E69996" s="27"/>
      <c r="I69996" s="27"/>
      <c r="J69996" s="27"/>
    </row>
    <row r="69997" spans="2:10" x14ac:dyDescent="0.25">
      <c r="B69997" s="27"/>
      <c r="D69997" s="27"/>
      <c r="E69997" s="27"/>
      <c r="I69997" s="27"/>
      <c r="J69997" s="27"/>
    </row>
    <row r="69998" spans="2:10" x14ac:dyDescent="0.25">
      <c r="B69998" s="27"/>
      <c r="D69998" s="27"/>
      <c r="E69998" s="27"/>
      <c r="I69998" s="27"/>
      <c r="J69998" s="27"/>
    </row>
    <row r="69999" spans="2:10" x14ac:dyDescent="0.25">
      <c r="B69999" s="27"/>
      <c r="D69999" s="27"/>
      <c r="E69999" s="27"/>
      <c r="I69999" s="27"/>
      <c r="J69999" s="27"/>
    </row>
    <row r="70000" spans="2:10" x14ac:dyDescent="0.25">
      <c r="B70000" s="27"/>
      <c r="D70000" s="27"/>
      <c r="E70000" s="27"/>
      <c r="I70000" s="27"/>
      <c r="J70000" s="27"/>
    </row>
    <row r="70001" spans="2:10" x14ac:dyDescent="0.25">
      <c r="B70001" s="27"/>
      <c r="D70001" s="27"/>
      <c r="E70001" s="27"/>
      <c r="I70001" s="27"/>
      <c r="J70001" s="27"/>
    </row>
    <row r="70002" spans="2:10" x14ac:dyDescent="0.25">
      <c r="B70002" s="27"/>
      <c r="D70002" s="27"/>
      <c r="E70002" s="27"/>
      <c r="I70002" s="27"/>
      <c r="J70002" s="27"/>
    </row>
    <row r="70003" spans="2:10" x14ac:dyDescent="0.25">
      <c r="B70003" s="27"/>
      <c r="D70003" s="27"/>
      <c r="E70003" s="27"/>
      <c r="I70003" s="27"/>
      <c r="J70003" s="27"/>
    </row>
    <row r="70004" spans="2:10" x14ac:dyDescent="0.25">
      <c r="B70004" s="27"/>
      <c r="D70004" s="27"/>
      <c r="E70004" s="27"/>
      <c r="I70004" s="27"/>
      <c r="J70004" s="27"/>
    </row>
    <row r="70005" spans="2:10" x14ac:dyDescent="0.25">
      <c r="B70005" s="27"/>
      <c r="D70005" s="27"/>
      <c r="E70005" s="27"/>
      <c r="I70005" s="27"/>
      <c r="J70005" s="27"/>
    </row>
    <row r="70006" spans="2:10" x14ac:dyDescent="0.25">
      <c r="B70006" s="27"/>
      <c r="D70006" s="27"/>
      <c r="E70006" s="27"/>
      <c r="I70006" s="27"/>
      <c r="J70006" s="27"/>
    </row>
    <row r="70007" spans="2:10" x14ac:dyDescent="0.25">
      <c r="B70007" s="27"/>
      <c r="D70007" s="27"/>
      <c r="E70007" s="27"/>
      <c r="I70007" s="27"/>
      <c r="J70007" s="27"/>
    </row>
    <row r="70008" spans="2:10" x14ac:dyDescent="0.25">
      <c r="B70008" s="27"/>
      <c r="D70008" s="27"/>
      <c r="E70008" s="27"/>
      <c r="I70008" s="27"/>
      <c r="J70008" s="27"/>
    </row>
    <row r="70009" spans="2:10" x14ac:dyDescent="0.25">
      <c r="B70009" s="27"/>
      <c r="D70009" s="27"/>
      <c r="E70009" s="27"/>
      <c r="I70009" s="27"/>
      <c r="J70009" s="27"/>
    </row>
    <row r="70010" spans="2:10" x14ac:dyDescent="0.25">
      <c r="B70010" s="27"/>
      <c r="D70010" s="27"/>
      <c r="E70010" s="27"/>
      <c r="I70010" s="27"/>
      <c r="J70010" s="27"/>
    </row>
    <row r="70011" spans="2:10" x14ac:dyDescent="0.25">
      <c r="B70011" s="27"/>
      <c r="D70011" s="27"/>
      <c r="E70011" s="27"/>
      <c r="I70011" s="27"/>
      <c r="J70011" s="27"/>
    </row>
    <row r="70012" spans="2:10" x14ac:dyDescent="0.25">
      <c r="B70012" s="27"/>
      <c r="D70012" s="27"/>
      <c r="E70012" s="27"/>
      <c r="I70012" s="27"/>
      <c r="J70012" s="27"/>
    </row>
    <row r="70013" spans="2:10" x14ac:dyDescent="0.25">
      <c r="B70013" s="27"/>
      <c r="D70013" s="27"/>
      <c r="E70013" s="27"/>
      <c r="I70013" s="27"/>
      <c r="J70013" s="27"/>
    </row>
    <row r="70014" spans="2:10" x14ac:dyDescent="0.25">
      <c r="B70014" s="27"/>
      <c r="D70014" s="27"/>
      <c r="E70014" s="27"/>
      <c r="I70014" s="27"/>
      <c r="J70014" s="27"/>
    </row>
    <row r="70015" spans="2:10" x14ac:dyDescent="0.25">
      <c r="B70015" s="27"/>
      <c r="D70015" s="27"/>
      <c r="E70015" s="27"/>
      <c r="I70015" s="27"/>
      <c r="J70015" s="27"/>
    </row>
    <row r="70016" spans="2:10" x14ac:dyDescent="0.25">
      <c r="B70016" s="27"/>
      <c r="D70016" s="27"/>
      <c r="E70016" s="27"/>
      <c r="I70016" s="27"/>
      <c r="J70016" s="27"/>
    </row>
    <row r="70017" spans="2:10" x14ac:dyDescent="0.25">
      <c r="B70017" s="27"/>
      <c r="D70017" s="27"/>
      <c r="E70017" s="27"/>
      <c r="I70017" s="27"/>
      <c r="J70017" s="27"/>
    </row>
    <row r="70018" spans="2:10" x14ac:dyDescent="0.25">
      <c r="B70018" s="27"/>
      <c r="D70018" s="27"/>
      <c r="E70018" s="27"/>
      <c r="I70018" s="27"/>
      <c r="J70018" s="27"/>
    </row>
    <row r="70019" spans="2:10" x14ac:dyDescent="0.25">
      <c r="B70019" s="27"/>
      <c r="D70019" s="27"/>
      <c r="E70019" s="27"/>
      <c r="I70019" s="27"/>
      <c r="J70019" s="27"/>
    </row>
    <row r="70020" spans="2:10" x14ac:dyDescent="0.25">
      <c r="B70020" s="27"/>
      <c r="D70020" s="27"/>
      <c r="E70020" s="27"/>
      <c r="I70020" s="27"/>
      <c r="J70020" s="27"/>
    </row>
    <row r="70021" spans="2:10" x14ac:dyDescent="0.25">
      <c r="B70021" s="27"/>
      <c r="D70021" s="27"/>
      <c r="E70021" s="27"/>
      <c r="I70021" s="27"/>
      <c r="J70021" s="27"/>
    </row>
    <row r="70022" spans="2:10" x14ac:dyDescent="0.25">
      <c r="B70022" s="27"/>
      <c r="D70022" s="27"/>
      <c r="E70022" s="27"/>
      <c r="I70022" s="27"/>
      <c r="J70022" s="27"/>
    </row>
    <row r="70023" spans="2:10" x14ac:dyDescent="0.25">
      <c r="B70023" s="27"/>
      <c r="D70023" s="27"/>
      <c r="E70023" s="27"/>
      <c r="I70023" s="27"/>
      <c r="J70023" s="27"/>
    </row>
    <row r="70024" spans="2:10" x14ac:dyDescent="0.25">
      <c r="B70024" s="27"/>
      <c r="D70024" s="27"/>
      <c r="E70024" s="27"/>
      <c r="I70024" s="27"/>
      <c r="J70024" s="27"/>
    </row>
    <row r="70025" spans="2:10" x14ac:dyDescent="0.25">
      <c r="B70025" s="27"/>
      <c r="D70025" s="27"/>
      <c r="E70025" s="27"/>
      <c r="I70025" s="27"/>
      <c r="J70025" s="27"/>
    </row>
    <row r="70026" spans="2:10" x14ac:dyDescent="0.25">
      <c r="B70026" s="27"/>
      <c r="D70026" s="27"/>
      <c r="E70026" s="27"/>
      <c r="I70026" s="27"/>
      <c r="J70026" s="27"/>
    </row>
    <row r="70027" spans="2:10" x14ac:dyDescent="0.25">
      <c r="B70027" s="27"/>
      <c r="D70027" s="27"/>
      <c r="E70027" s="27"/>
      <c r="I70027" s="27"/>
      <c r="J70027" s="27"/>
    </row>
    <row r="70028" spans="2:10" x14ac:dyDescent="0.25">
      <c r="B70028" s="27"/>
      <c r="D70028" s="27"/>
      <c r="E70028" s="27"/>
      <c r="I70028" s="27"/>
      <c r="J70028" s="27"/>
    </row>
    <row r="70029" spans="2:10" x14ac:dyDescent="0.25">
      <c r="B70029" s="27"/>
      <c r="D70029" s="27"/>
      <c r="E70029" s="27"/>
      <c r="I70029" s="27"/>
      <c r="J70029" s="27"/>
    </row>
    <row r="70030" spans="2:10" x14ac:dyDescent="0.25">
      <c r="B70030" s="27"/>
      <c r="D70030" s="27"/>
      <c r="E70030" s="27"/>
      <c r="I70030" s="27"/>
      <c r="J70030" s="27"/>
    </row>
    <row r="70031" spans="2:10" x14ac:dyDescent="0.25">
      <c r="B70031" s="27"/>
      <c r="D70031" s="27"/>
      <c r="E70031" s="27"/>
      <c r="I70031" s="27"/>
      <c r="J70031" s="27"/>
    </row>
    <row r="70032" spans="2:10" x14ac:dyDescent="0.25">
      <c r="B70032" s="27"/>
      <c r="D70032" s="27"/>
      <c r="E70032" s="27"/>
      <c r="I70032" s="27"/>
      <c r="J70032" s="27"/>
    </row>
    <row r="70033" spans="2:10" x14ac:dyDescent="0.25">
      <c r="B70033" s="27"/>
      <c r="D70033" s="27"/>
      <c r="E70033" s="27"/>
      <c r="I70033" s="27"/>
      <c r="J70033" s="27"/>
    </row>
    <row r="70034" spans="2:10" x14ac:dyDescent="0.25">
      <c r="B70034" s="27"/>
      <c r="D70034" s="27"/>
      <c r="E70034" s="27"/>
      <c r="I70034" s="27"/>
      <c r="J70034" s="27"/>
    </row>
    <row r="70035" spans="2:10" x14ac:dyDescent="0.25">
      <c r="B70035" s="27"/>
      <c r="D70035" s="27"/>
      <c r="E70035" s="27"/>
      <c r="I70035" s="27"/>
      <c r="J70035" s="27"/>
    </row>
    <row r="70036" spans="2:10" x14ac:dyDescent="0.25">
      <c r="B70036" s="27"/>
      <c r="D70036" s="27"/>
      <c r="E70036" s="27"/>
      <c r="I70036" s="27"/>
      <c r="J70036" s="27"/>
    </row>
    <row r="70037" spans="2:10" x14ac:dyDescent="0.25">
      <c r="B70037" s="27"/>
      <c r="D70037" s="27"/>
      <c r="E70037" s="27"/>
      <c r="I70037" s="27"/>
      <c r="J70037" s="27"/>
    </row>
    <row r="70038" spans="2:10" x14ac:dyDescent="0.25">
      <c r="B70038" s="27"/>
      <c r="D70038" s="27"/>
      <c r="E70038" s="27"/>
      <c r="I70038" s="27"/>
      <c r="J70038" s="27"/>
    </row>
    <row r="70039" spans="2:10" x14ac:dyDescent="0.25">
      <c r="B70039" s="27"/>
      <c r="D70039" s="27"/>
      <c r="E70039" s="27"/>
      <c r="I70039" s="27"/>
      <c r="J70039" s="27"/>
    </row>
    <row r="70040" spans="2:10" x14ac:dyDescent="0.25">
      <c r="B70040" s="27"/>
      <c r="D70040" s="27"/>
      <c r="E70040" s="27"/>
      <c r="I70040" s="27"/>
      <c r="J70040" s="27"/>
    </row>
    <row r="70041" spans="2:10" x14ac:dyDescent="0.25">
      <c r="B70041" s="27"/>
      <c r="D70041" s="27"/>
      <c r="E70041" s="27"/>
      <c r="I70041" s="27"/>
      <c r="J70041" s="27"/>
    </row>
    <row r="70042" spans="2:10" x14ac:dyDescent="0.25">
      <c r="B70042" s="27"/>
      <c r="D70042" s="27"/>
      <c r="E70042" s="27"/>
      <c r="I70042" s="27"/>
      <c r="J70042" s="27"/>
    </row>
    <row r="70043" spans="2:10" x14ac:dyDescent="0.25">
      <c r="B70043" s="27"/>
      <c r="D70043" s="27"/>
      <c r="E70043" s="27"/>
      <c r="I70043" s="27"/>
      <c r="J70043" s="27"/>
    </row>
    <row r="70044" spans="2:10" x14ac:dyDescent="0.25">
      <c r="B70044" s="27"/>
      <c r="D70044" s="27"/>
      <c r="E70044" s="27"/>
      <c r="I70044" s="27"/>
      <c r="J70044" s="27"/>
    </row>
    <row r="70045" spans="2:10" x14ac:dyDescent="0.25">
      <c r="B70045" s="27"/>
      <c r="D70045" s="27"/>
      <c r="E70045" s="27"/>
      <c r="I70045" s="27"/>
      <c r="J70045" s="27"/>
    </row>
    <row r="70046" spans="2:10" x14ac:dyDescent="0.25">
      <c r="B70046" s="27"/>
      <c r="D70046" s="27"/>
      <c r="E70046" s="27"/>
      <c r="I70046" s="27"/>
      <c r="J70046" s="27"/>
    </row>
    <row r="70047" spans="2:10" x14ac:dyDescent="0.25">
      <c r="B70047" s="27"/>
      <c r="D70047" s="27"/>
      <c r="E70047" s="27"/>
      <c r="I70047" s="27"/>
      <c r="J70047" s="27"/>
    </row>
    <row r="70048" spans="2:10" x14ac:dyDescent="0.25">
      <c r="B70048" s="27"/>
      <c r="D70048" s="27"/>
      <c r="E70048" s="27"/>
      <c r="I70048" s="27"/>
      <c r="J70048" s="27"/>
    </row>
    <row r="70049" spans="2:10" x14ac:dyDescent="0.25">
      <c r="B70049" s="27"/>
      <c r="D70049" s="27"/>
      <c r="E70049" s="27"/>
      <c r="I70049" s="27"/>
      <c r="J70049" s="27"/>
    </row>
    <row r="70050" spans="2:10" x14ac:dyDescent="0.25">
      <c r="B70050" s="27"/>
      <c r="D70050" s="27"/>
      <c r="E70050" s="27"/>
      <c r="I70050" s="27"/>
      <c r="J70050" s="27"/>
    </row>
    <row r="70051" spans="2:10" x14ac:dyDescent="0.25">
      <c r="B70051" s="27"/>
      <c r="D70051" s="27"/>
      <c r="E70051" s="27"/>
      <c r="I70051" s="27"/>
      <c r="J70051" s="27"/>
    </row>
    <row r="70052" spans="2:10" x14ac:dyDescent="0.25">
      <c r="B70052" s="27"/>
      <c r="D70052" s="27"/>
      <c r="E70052" s="27"/>
      <c r="I70052" s="27"/>
      <c r="J70052" s="27"/>
    </row>
    <row r="70053" spans="2:10" x14ac:dyDescent="0.25">
      <c r="B70053" s="27"/>
      <c r="D70053" s="27"/>
      <c r="E70053" s="27"/>
      <c r="I70053" s="27"/>
      <c r="J70053" s="27"/>
    </row>
    <row r="70054" spans="2:10" x14ac:dyDescent="0.25">
      <c r="B70054" s="27"/>
      <c r="D70054" s="27"/>
      <c r="E70054" s="27"/>
      <c r="I70054" s="27"/>
      <c r="J70054" s="27"/>
    </row>
    <row r="70055" spans="2:10" x14ac:dyDescent="0.25">
      <c r="B70055" s="27"/>
      <c r="D70055" s="27"/>
      <c r="E70055" s="27"/>
      <c r="I70055" s="27"/>
      <c r="J70055" s="27"/>
    </row>
    <row r="70056" spans="2:10" x14ac:dyDescent="0.25">
      <c r="B70056" s="27"/>
      <c r="D70056" s="27"/>
      <c r="E70056" s="27"/>
      <c r="I70056" s="27"/>
      <c r="J70056" s="27"/>
    </row>
    <row r="70057" spans="2:10" x14ac:dyDescent="0.25">
      <c r="B70057" s="27"/>
      <c r="D70057" s="27"/>
      <c r="E70057" s="27"/>
      <c r="I70057" s="27"/>
      <c r="J70057" s="27"/>
    </row>
    <row r="70058" spans="2:10" x14ac:dyDescent="0.25">
      <c r="B70058" s="27"/>
      <c r="D70058" s="27"/>
      <c r="E70058" s="27"/>
      <c r="I70058" s="27"/>
      <c r="J70058" s="27"/>
    </row>
    <row r="70059" spans="2:10" x14ac:dyDescent="0.25">
      <c r="B70059" s="27"/>
      <c r="D70059" s="27"/>
      <c r="E70059" s="27"/>
      <c r="I70059" s="27"/>
      <c r="J70059" s="27"/>
    </row>
    <row r="70060" spans="2:10" x14ac:dyDescent="0.25">
      <c r="B70060" s="27"/>
      <c r="D70060" s="27"/>
      <c r="E70060" s="27"/>
      <c r="I70060" s="27"/>
      <c r="J70060" s="27"/>
    </row>
    <row r="70061" spans="2:10" x14ac:dyDescent="0.25">
      <c r="B70061" s="27"/>
      <c r="D70061" s="27"/>
      <c r="E70061" s="27"/>
      <c r="I70061" s="27"/>
      <c r="J70061" s="27"/>
    </row>
    <row r="70062" spans="2:10" x14ac:dyDescent="0.25">
      <c r="B70062" s="27"/>
      <c r="D70062" s="27"/>
      <c r="E70062" s="27"/>
      <c r="I70062" s="27"/>
      <c r="J70062" s="27"/>
    </row>
    <row r="70063" spans="2:10" x14ac:dyDescent="0.25">
      <c r="B70063" s="27"/>
      <c r="D70063" s="27"/>
      <c r="E70063" s="27"/>
      <c r="I70063" s="27"/>
      <c r="J70063" s="27"/>
    </row>
    <row r="70064" spans="2:10" x14ac:dyDescent="0.25">
      <c r="B70064" s="27"/>
      <c r="D70064" s="27"/>
      <c r="E70064" s="27"/>
      <c r="I70064" s="27"/>
      <c r="J70064" s="27"/>
    </row>
    <row r="70065" spans="2:10" x14ac:dyDescent="0.25">
      <c r="B70065" s="27"/>
      <c r="D70065" s="27"/>
      <c r="E70065" s="27"/>
      <c r="I70065" s="27"/>
      <c r="J70065" s="27"/>
    </row>
    <row r="70066" spans="2:10" x14ac:dyDescent="0.25">
      <c r="B70066" s="27"/>
      <c r="D70066" s="27"/>
      <c r="E70066" s="27"/>
      <c r="I70066" s="27"/>
      <c r="J70066" s="27"/>
    </row>
    <row r="70067" spans="2:10" x14ac:dyDescent="0.25">
      <c r="B70067" s="27"/>
      <c r="D70067" s="27"/>
      <c r="E70067" s="27"/>
      <c r="I70067" s="27"/>
      <c r="J70067" s="27"/>
    </row>
    <row r="70068" spans="2:10" x14ac:dyDescent="0.25">
      <c r="B70068" s="27"/>
      <c r="D70068" s="27"/>
      <c r="E70068" s="27"/>
      <c r="I70068" s="27"/>
      <c r="J70068" s="27"/>
    </row>
    <row r="70069" spans="2:10" x14ac:dyDescent="0.25">
      <c r="B70069" s="27"/>
      <c r="D70069" s="27"/>
      <c r="E70069" s="27"/>
      <c r="I70069" s="27"/>
      <c r="J70069" s="27"/>
    </row>
    <row r="70070" spans="2:10" x14ac:dyDescent="0.25">
      <c r="B70070" s="27"/>
      <c r="D70070" s="27"/>
      <c r="E70070" s="27"/>
      <c r="I70070" s="27"/>
      <c r="J70070" s="27"/>
    </row>
    <row r="70071" spans="2:10" x14ac:dyDescent="0.25">
      <c r="B70071" s="27"/>
      <c r="D70071" s="27"/>
      <c r="E70071" s="27"/>
      <c r="I70071" s="27"/>
      <c r="J70071" s="27"/>
    </row>
    <row r="70072" spans="2:10" x14ac:dyDescent="0.25">
      <c r="B70072" s="27"/>
      <c r="D70072" s="27"/>
      <c r="E70072" s="27"/>
      <c r="I70072" s="27"/>
      <c r="J70072" s="27"/>
    </row>
    <row r="70073" spans="2:10" x14ac:dyDescent="0.25">
      <c r="B70073" s="27"/>
      <c r="D70073" s="27"/>
      <c r="E70073" s="27"/>
      <c r="I70073" s="27"/>
      <c r="J70073" s="27"/>
    </row>
    <row r="70074" spans="2:10" x14ac:dyDescent="0.25">
      <c r="B70074" s="27"/>
      <c r="D70074" s="27"/>
      <c r="E70074" s="27"/>
      <c r="I70074" s="27"/>
      <c r="J70074" s="27"/>
    </row>
    <row r="70075" spans="2:10" x14ac:dyDescent="0.25">
      <c r="B70075" s="27"/>
      <c r="D70075" s="27"/>
      <c r="E70075" s="27"/>
      <c r="I70075" s="27"/>
      <c r="J70075" s="27"/>
    </row>
    <row r="70076" spans="2:10" x14ac:dyDescent="0.25">
      <c r="B70076" s="27"/>
      <c r="D70076" s="27"/>
      <c r="E70076" s="27"/>
      <c r="I70076" s="27"/>
      <c r="J70076" s="27"/>
    </row>
    <row r="70077" spans="2:10" x14ac:dyDescent="0.25">
      <c r="B70077" s="27"/>
      <c r="D70077" s="27"/>
      <c r="E70077" s="27"/>
      <c r="I70077" s="27"/>
      <c r="J70077" s="27"/>
    </row>
    <row r="70078" spans="2:10" x14ac:dyDescent="0.25">
      <c r="B70078" s="27"/>
      <c r="D70078" s="27"/>
      <c r="E70078" s="27"/>
      <c r="I70078" s="27"/>
      <c r="J70078" s="27"/>
    </row>
    <row r="70079" spans="2:10" x14ac:dyDescent="0.25">
      <c r="B70079" s="27"/>
      <c r="D70079" s="27"/>
      <c r="E70079" s="27"/>
      <c r="I70079" s="27"/>
      <c r="J70079" s="27"/>
    </row>
    <row r="70080" spans="2:10" x14ac:dyDescent="0.25">
      <c r="B70080" s="27"/>
      <c r="D70080" s="27"/>
      <c r="E70080" s="27"/>
      <c r="I70080" s="27"/>
      <c r="J70080" s="27"/>
    </row>
    <row r="70081" spans="2:10" x14ac:dyDescent="0.25">
      <c r="B70081" s="27"/>
      <c r="D70081" s="27"/>
      <c r="E70081" s="27"/>
      <c r="I70081" s="27"/>
      <c r="J70081" s="27"/>
    </row>
    <row r="70082" spans="2:10" x14ac:dyDescent="0.25">
      <c r="B70082" s="27"/>
      <c r="D70082" s="27"/>
      <c r="E70082" s="27"/>
      <c r="I70082" s="27"/>
      <c r="J70082" s="27"/>
    </row>
    <row r="70083" spans="2:10" x14ac:dyDescent="0.25">
      <c r="B70083" s="27"/>
      <c r="D70083" s="27"/>
      <c r="E70083" s="27"/>
      <c r="I70083" s="27"/>
      <c r="J70083" s="27"/>
    </row>
    <row r="70084" spans="2:10" x14ac:dyDescent="0.25">
      <c r="B70084" s="27"/>
      <c r="D70084" s="27"/>
      <c r="E70084" s="27"/>
      <c r="I70084" s="27"/>
      <c r="J70084" s="27"/>
    </row>
    <row r="70085" spans="2:10" x14ac:dyDescent="0.25">
      <c r="B70085" s="27"/>
      <c r="D70085" s="27"/>
      <c r="E70085" s="27"/>
      <c r="I70085" s="27"/>
      <c r="J70085" s="27"/>
    </row>
    <row r="70086" spans="2:10" x14ac:dyDescent="0.25">
      <c r="B70086" s="27"/>
      <c r="D70086" s="27"/>
      <c r="E70086" s="27"/>
      <c r="I70086" s="27"/>
      <c r="J70086" s="27"/>
    </row>
    <row r="70087" spans="2:10" x14ac:dyDescent="0.25">
      <c r="B70087" s="27"/>
      <c r="D70087" s="27"/>
      <c r="E70087" s="27"/>
      <c r="I70087" s="27"/>
      <c r="J70087" s="27"/>
    </row>
    <row r="70088" spans="2:10" x14ac:dyDescent="0.25">
      <c r="B70088" s="27"/>
      <c r="D70088" s="27"/>
      <c r="E70088" s="27"/>
      <c r="I70088" s="27"/>
      <c r="J70088" s="27"/>
    </row>
    <row r="70089" spans="2:10" x14ac:dyDescent="0.25">
      <c r="B70089" s="27"/>
      <c r="D70089" s="27"/>
      <c r="E70089" s="27"/>
      <c r="I70089" s="27"/>
      <c r="J70089" s="27"/>
    </row>
    <row r="70090" spans="2:10" x14ac:dyDescent="0.25">
      <c r="B70090" s="27"/>
      <c r="D70090" s="27"/>
      <c r="E70090" s="27"/>
      <c r="I70090" s="27"/>
      <c r="J70090" s="27"/>
    </row>
    <row r="70091" spans="2:10" x14ac:dyDescent="0.25">
      <c r="B70091" s="27"/>
      <c r="D70091" s="27"/>
      <c r="E70091" s="27"/>
      <c r="I70091" s="27"/>
      <c r="J70091" s="27"/>
    </row>
    <row r="70092" spans="2:10" x14ac:dyDescent="0.25">
      <c r="B70092" s="27"/>
      <c r="D70092" s="27"/>
      <c r="E70092" s="27"/>
      <c r="I70092" s="27"/>
      <c r="J70092" s="27"/>
    </row>
    <row r="70093" spans="2:10" x14ac:dyDescent="0.25">
      <c r="B70093" s="27"/>
      <c r="D70093" s="27"/>
      <c r="E70093" s="27"/>
      <c r="I70093" s="27"/>
      <c r="J70093" s="27"/>
    </row>
    <row r="70094" spans="2:10" x14ac:dyDescent="0.25">
      <c r="B70094" s="27"/>
      <c r="D70094" s="27"/>
      <c r="E70094" s="27"/>
      <c r="I70094" s="27"/>
      <c r="J70094" s="27"/>
    </row>
    <row r="70095" spans="2:10" x14ac:dyDescent="0.25">
      <c r="B70095" s="27"/>
      <c r="D70095" s="27"/>
      <c r="E70095" s="27"/>
      <c r="I70095" s="27"/>
      <c r="J70095" s="27"/>
    </row>
    <row r="70096" spans="2:10" x14ac:dyDescent="0.25">
      <c r="B70096" s="27"/>
      <c r="D70096" s="27"/>
      <c r="E70096" s="27"/>
      <c r="I70096" s="27"/>
      <c r="J70096" s="27"/>
    </row>
    <row r="70097" spans="2:10" x14ac:dyDescent="0.25">
      <c r="B70097" s="27"/>
      <c r="D70097" s="27"/>
      <c r="E70097" s="27"/>
      <c r="I70097" s="27"/>
      <c r="J70097" s="27"/>
    </row>
    <row r="70098" spans="2:10" x14ac:dyDescent="0.25">
      <c r="B70098" s="27"/>
      <c r="D70098" s="27"/>
      <c r="E70098" s="27"/>
      <c r="I70098" s="27"/>
      <c r="J70098" s="27"/>
    </row>
    <row r="70099" spans="2:10" x14ac:dyDescent="0.25">
      <c r="B70099" s="27"/>
      <c r="D70099" s="27"/>
      <c r="E70099" s="27"/>
      <c r="I70099" s="27"/>
      <c r="J70099" s="27"/>
    </row>
    <row r="70100" spans="2:10" x14ac:dyDescent="0.25">
      <c r="B70100" s="27"/>
      <c r="D70100" s="27"/>
      <c r="E70100" s="27"/>
      <c r="I70100" s="27"/>
      <c r="J70100" s="27"/>
    </row>
    <row r="70101" spans="2:10" x14ac:dyDescent="0.25">
      <c r="B70101" s="27"/>
      <c r="D70101" s="27"/>
      <c r="E70101" s="27"/>
      <c r="I70101" s="27"/>
      <c r="J70101" s="27"/>
    </row>
    <row r="70102" spans="2:10" x14ac:dyDescent="0.25">
      <c r="B70102" s="27"/>
      <c r="D70102" s="27"/>
      <c r="E70102" s="27"/>
      <c r="I70102" s="27"/>
      <c r="J70102" s="27"/>
    </row>
    <row r="70103" spans="2:10" x14ac:dyDescent="0.25">
      <c r="B70103" s="27"/>
      <c r="D70103" s="27"/>
      <c r="E70103" s="27"/>
      <c r="I70103" s="27"/>
      <c r="J70103" s="27"/>
    </row>
    <row r="70104" spans="2:10" x14ac:dyDescent="0.25">
      <c r="B70104" s="27"/>
      <c r="D70104" s="27"/>
      <c r="E70104" s="27"/>
      <c r="I70104" s="27"/>
      <c r="J70104" s="27"/>
    </row>
    <row r="70105" spans="2:10" x14ac:dyDescent="0.25">
      <c r="B70105" s="27"/>
      <c r="D70105" s="27"/>
      <c r="E70105" s="27"/>
      <c r="I70105" s="27"/>
      <c r="J70105" s="27"/>
    </row>
    <row r="70106" spans="2:10" x14ac:dyDescent="0.25">
      <c r="B70106" s="27"/>
      <c r="D70106" s="27"/>
      <c r="E70106" s="27"/>
      <c r="I70106" s="27"/>
      <c r="J70106" s="27"/>
    </row>
    <row r="70107" spans="2:10" x14ac:dyDescent="0.25">
      <c r="B70107" s="27"/>
      <c r="D70107" s="27"/>
      <c r="E70107" s="27"/>
      <c r="I70107" s="27"/>
      <c r="J70107" s="27"/>
    </row>
    <row r="70108" spans="2:10" x14ac:dyDescent="0.25">
      <c r="B70108" s="27"/>
      <c r="D70108" s="27"/>
      <c r="E70108" s="27"/>
      <c r="I70108" s="27"/>
      <c r="J70108" s="27"/>
    </row>
    <row r="70109" spans="2:10" x14ac:dyDescent="0.25">
      <c r="B70109" s="27"/>
      <c r="D70109" s="27"/>
      <c r="E70109" s="27"/>
      <c r="I70109" s="27"/>
      <c r="J70109" s="27"/>
    </row>
    <row r="70110" spans="2:10" x14ac:dyDescent="0.25">
      <c r="B70110" s="27"/>
      <c r="D70110" s="27"/>
      <c r="E70110" s="27"/>
      <c r="I70110" s="27"/>
      <c r="J70110" s="27"/>
    </row>
    <row r="70111" spans="2:10" x14ac:dyDescent="0.25">
      <c r="B70111" s="27"/>
      <c r="D70111" s="27"/>
      <c r="E70111" s="27"/>
      <c r="I70111" s="27"/>
      <c r="J70111" s="27"/>
    </row>
    <row r="70112" spans="2:10" x14ac:dyDescent="0.25">
      <c r="B70112" s="27"/>
      <c r="D70112" s="27"/>
      <c r="E70112" s="27"/>
      <c r="I70112" s="27"/>
      <c r="J70112" s="27"/>
    </row>
    <row r="70113" spans="2:10" x14ac:dyDescent="0.25">
      <c r="B70113" s="27"/>
      <c r="D70113" s="27"/>
      <c r="E70113" s="27"/>
      <c r="I70113" s="27"/>
      <c r="J70113" s="27"/>
    </row>
    <row r="70114" spans="2:10" x14ac:dyDescent="0.25">
      <c r="B70114" s="27"/>
      <c r="D70114" s="27"/>
      <c r="E70114" s="27"/>
      <c r="I70114" s="27"/>
      <c r="J70114" s="27"/>
    </row>
    <row r="70115" spans="2:10" x14ac:dyDescent="0.25">
      <c r="B70115" s="27"/>
      <c r="D70115" s="27"/>
      <c r="E70115" s="27"/>
      <c r="I70115" s="27"/>
      <c r="J70115" s="27"/>
    </row>
    <row r="70116" spans="2:10" x14ac:dyDescent="0.25">
      <c r="B70116" s="27"/>
      <c r="D70116" s="27"/>
      <c r="E70116" s="27"/>
      <c r="I70116" s="27"/>
      <c r="J70116" s="27"/>
    </row>
    <row r="70117" spans="2:10" x14ac:dyDescent="0.25">
      <c r="B70117" s="27"/>
      <c r="D70117" s="27"/>
      <c r="E70117" s="27"/>
      <c r="I70117" s="27"/>
      <c r="J70117" s="27"/>
    </row>
    <row r="70118" spans="2:10" x14ac:dyDescent="0.25">
      <c r="B70118" s="27"/>
      <c r="D70118" s="27"/>
      <c r="E70118" s="27"/>
      <c r="I70118" s="27"/>
      <c r="J70118" s="27"/>
    </row>
    <row r="70119" spans="2:10" x14ac:dyDescent="0.25">
      <c r="B70119" s="27"/>
      <c r="D70119" s="27"/>
      <c r="E70119" s="27"/>
      <c r="I70119" s="27"/>
      <c r="J70119" s="27"/>
    </row>
    <row r="70120" spans="2:10" x14ac:dyDescent="0.25">
      <c r="B70120" s="27"/>
      <c r="D70120" s="27"/>
      <c r="E70120" s="27"/>
      <c r="I70120" s="27"/>
      <c r="J70120" s="27"/>
    </row>
    <row r="70121" spans="2:10" x14ac:dyDescent="0.25">
      <c r="B70121" s="27"/>
      <c r="D70121" s="27"/>
      <c r="E70121" s="27"/>
      <c r="I70121" s="27"/>
      <c r="J70121" s="27"/>
    </row>
    <row r="70122" spans="2:10" x14ac:dyDescent="0.25">
      <c r="B70122" s="27"/>
      <c r="D70122" s="27"/>
      <c r="E70122" s="27"/>
      <c r="I70122" s="27"/>
      <c r="J70122" s="27"/>
    </row>
    <row r="70123" spans="2:10" x14ac:dyDescent="0.25">
      <c r="B70123" s="27"/>
      <c r="D70123" s="27"/>
      <c r="E70123" s="27"/>
      <c r="I70123" s="27"/>
      <c r="J70123" s="27"/>
    </row>
    <row r="70124" spans="2:10" x14ac:dyDescent="0.25">
      <c r="B70124" s="27"/>
      <c r="D70124" s="27"/>
      <c r="E70124" s="27"/>
      <c r="I70124" s="27"/>
      <c r="J70124" s="27"/>
    </row>
    <row r="70125" spans="2:10" x14ac:dyDescent="0.25">
      <c r="B70125" s="27"/>
      <c r="D70125" s="27"/>
      <c r="E70125" s="27"/>
      <c r="I70125" s="27"/>
      <c r="J70125" s="27"/>
    </row>
    <row r="70126" spans="2:10" x14ac:dyDescent="0.25">
      <c r="B70126" s="27"/>
      <c r="D70126" s="27"/>
      <c r="E70126" s="27"/>
      <c r="I70126" s="27"/>
      <c r="J70126" s="27"/>
    </row>
    <row r="70127" spans="2:10" x14ac:dyDescent="0.25">
      <c r="B70127" s="27"/>
      <c r="D70127" s="27"/>
      <c r="E70127" s="27"/>
      <c r="I70127" s="27"/>
      <c r="J70127" s="27"/>
    </row>
    <row r="70128" spans="2:10" x14ac:dyDescent="0.25">
      <c r="B70128" s="27"/>
      <c r="D70128" s="27"/>
      <c r="E70128" s="27"/>
      <c r="I70128" s="27"/>
      <c r="J70128" s="27"/>
    </row>
    <row r="70129" spans="2:10" x14ac:dyDescent="0.25">
      <c r="B70129" s="27"/>
      <c r="D70129" s="27"/>
      <c r="E70129" s="27"/>
      <c r="I70129" s="27"/>
      <c r="J70129" s="27"/>
    </row>
    <row r="70130" spans="2:10" x14ac:dyDescent="0.25">
      <c r="B70130" s="27"/>
      <c r="D70130" s="27"/>
      <c r="E70130" s="27"/>
      <c r="I70130" s="27"/>
      <c r="J70130" s="27"/>
    </row>
    <row r="70131" spans="2:10" x14ac:dyDescent="0.25">
      <c r="B70131" s="27"/>
      <c r="D70131" s="27"/>
      <c r="E70131" s="27"/>
      <c r="I70131" s="27"/>
      <c r="J70131" s="27"/>
    </row>
    <row r="70132" spans="2:10" x14ac:dyDescent="0.25">
      <c r="B70132" s="27"/>
      <c r="D70132" s="27"/>
      <c r="E70132" s="27"/>
      <c r="I70132" s="27"/>
      <c r="J70132" s="27"/>
    </row>
    <row r="70133" spans="2:10" x14ac:dyDescent="0.25">
      <c r="B70133" s="27"/>
      <c r="D70133" s="27"/>
      <c r="E70133" s="27"/>
      <c r="I70133" s="27"/>
      <c r="J70133" s="27"/>
    </row>
    <row r="70134" spans="2:10" x14ac:dyDescent="0.25">
      <c r="B70134" s="27"/>
      <c r="D70134" s="27"/>
      <c r="E70134" s="27"/>
      <c r="I70134" s="27"/>
      <c r="J70134" s="27"/>
    </row>
    <row r="70135" spans="2:10" x14ac:dyDescent="0.25">
      <c r="B70135" s="27"/>
      <c r="D70135" s="27"/>
      <c r="E70135" s="27"/>
      <c r="I70135" s="27"/>
      <c r="J70135" s="27"/>
    </row>
    <row r="70136" spans="2:10" x14ac:dyDescent="0.25">
      <c r="B70136" s="27"/>
      <c r="D70136" s="27"/>
      <c r="E70136" s="27"/>
      <c r="I70136" s="27"/>
      <c r="J70136" s="27"/>
    </row>
    <row r="70137" spans="2:10" x14ac:dyDescent="0.25">
      <c r="B70137" s="27"/>
      <c r="D70137" s="27"/>
      <c r="E70137" s="27"/>
      <c r="I70137" s="27"/>
      <c r="J70137" s="27"/>
    </row>
    <row r="70138" spans="2:10" x14ac:dyDescent="0.25">
      <c r="B70138" s="27"/>
      <c r="D70138" s="27"/>
      <c r="E70138" s="27"/>
      <c r="I70138" s="27"/>
      <c r="J70138" s="27"/>
    </row>
    <row r="70139" spans="2:10" x14ac:dyDescent="0.25">
      <c r="B70139" s="27"/>
      <c r="D70139" s="27"/>
      <c r="E70139" s="27"/>
      <c r="I70139" s="27"/>
      <c r="J70139" s="27"/>
    </row>
    <row r="70140" spans="2:10" x14ac:dyDescent="0.25">
      <c r="B70140" s="27"/>
      <c r="D70140" s="27"/>
      <c r="E70140" s="27"/>
      <c r="I70140" s="27"/>
      <c r="J70140" s="27"/>
    </row>
    <row r="70141" spans="2:10" x14ac:dyDescent="0.25">
      <c r="B70141" s="27"/>
      <c r="D70141" s="27"/>
      <c r="E70141" s="27"/>
      <c r="I70141" s="27"/>
      <c r="J70141" s="27"/>
    </row>
    <row r="70142" spans="2:10" x14ac:dyDescent="0.25">
      <c r="B70142" s="27"/>
      <c r="D70142" s="27"/>
      <c r="E70142" s="27"/>
      <c r="I70142" s="27"/>
      <c r="J70142" s="27"/>
    </row>
    <row r="70143" spans="2:10" x14ac:dyDescent="0.25">
      <c r="B70143" s="27"/>
      <c r="D70143" s="27"/>
      <c r="E70143" s="27"/>
      <c r="I70143" s="27"/>
      <c r="J70143" s="27"/>
    </row>
    <row r="70144" spans="2:10" x14ac:dyDescent="0.25">
      <c r="B70144" s="27"/>
      <c r="D70144" s="27"/>
      <c r="E70144" s="27"/>
      <c r="I70144" s="27"/>
      <c r="J70144" s="27"/>
    </row>
    <row r="70145" spans="2:10" x14ac:dyDescent="0.25">
      <c r="B70145" s="27"/>
      <c r="D70145" s="27"/>
      <c r="E70145" s="27"/>
      <c r="I70145" s="27"/>
      <c r="J70145" s="27"/>
    </row>
    <row r="70146" spans="2:10" x14ac:dyDescent="0.25">
      <c r="B70146" s="27"/>
      <c r="D70146" s="27"/>
      <c r="E70146" s="27"/>
      <c r="I70146" s="27"/>
      <c r="J70146" s="27"/>
    </row>
    <row r="70147" spans="2:10" x14ac:dyDescent="0.25">
      <c r="B70147" s="27"/>
      <c r="D70147" s="27"/>
      <c r="E70147" s="27"/>
      <c r="I70147" s="27"/>
      <c r="J70147" s="27"/>
    </row>
    <row r="70148" spans="2:10" x14ac:dyDescent="0.25">
      <c r="B70148" s="27"/>
      <c r="D70148" s="27"/>
      <c r="E70148" s="27"/>
      <c r="I70148" s="27"/>
      <c r="J70148" s="27"/>
    </row>
    <row r="70149" spans="2:10" x14ac:dyDescent="0.25">
      <c r="B70149" s="27"/>
      <c r="D70149" s="27"/>
      <c r="E70149" s="27"/>
      <c r="I70149" s="27"/>
      <c r="J70149" s="27"/>
    </row>
    <row r="70150" spans="2:10" x14ac:dyDescent="0.25">
      <c r="B70150" s="27"/>
      <c r="D70150" s="27"/>
      <c r="E70150" s="27"/>
      <c r="I70150" s="27"/>
      <c r="J70150" s="27"/>
    </row>
    <row r="70151" spans="2:10" x14ac:dyDescent="0.25">
      <c r="B70151" s="27"/>
      <c r="D70151" s="27"/>
      <c r="E70151" s="27"/>
      <c r="I70151" s="27"/>
      <c r="J70151" s="27"/>
    </row>
    <row r="70152" spans="2:10" x14ac:dyDescent="0.25">
      <c r="B70152" s="27"/>
      <c r="D70152" s="27"/>
      <c r="E70152" s="27"/>
      <c r="I70152" s="27"/>
      <c r="J70152" s="27"/>
    </row>
    <row r="70153" spans="2:10" x14ac:dyDescent="0.25">
      <c r="B70153" s="27"/>
      <c r="D70153" s="27"/>
      <c r="E70153" s="27"/>
      <c r="I70153" s="27"/>
      <c r="J70153" s="27"/>
    </row>
    <row r="70154" spans="2:10" x14ac:dyDescent="0.25">
      <c r="B70154" s="27"/>
      <c r="D70154" s="27"/>
      <c r="E70154" s="27"/>
      <c r="I70154" s="27"/>
      <c r="J70154" s="27"/>
    </row>
    <row r="70155" spans="2:10" x14ac:dyDescent="0.25">
      <c r="B70155" s="27"/>
      <c r="D70155" s="27"/>
      <c r="E70155" s="27"/>
      <c r="I70155" s="27"/>
      <c r="J70155" s="27"/>
    </row>
    <row r="70156" spans="2:10" x14ac:dyDescent="0.25">
      <c r="B70156" s="27"/>
      <c r="D70156" s="27"/>
      <c r="E70156" s="27"/>
      <c r="I70156" s="27"/>
      <c r="J70156" s="27"/>
    </row>
    <row r="70157" spans="2:10" x14ac:dyDescent="0.25">
      <c r="B70157" s="27"/>
      <c r="D70157" s="27"/>
      <c r="E70157" s="27"/>
      <c r="I70157" s="27"/>
      <c r="J70157" s="27"/>
    </row>
    <row r="70158" spans="2:10" x14ac:dyDescent="0.25">
      <c r="B70158" s="27"/>
      <c r="D70158" s="27"/>
      <c r="E70158" s="27"/>
      <c r="I70158" s="27"/>
      <c r="J70158" s="27"/>
    </row>
    <row r="70159" spans="2:10" x14ac:dyDescent="0.25">
      <c r="B70159" s="27"/>
      <c r="D70159" s="27"/>
      <c r="E70159" s="27"/>
      <c r="I70159" s="27"/>
      <c r="J70159" s="27"/>
    </row>
    <row r="70160" spans="2:10" x14ac:dyDescent="0.25">
      <c r="B70160" s="27"/>
      <c r="D70160" s="27"/>
      <c r="E70160" s="27"/>
      <c r="I70160" s="27"/>
      <c r="J70160" s="27"/>
    </row>
    <row r="70161" spans="2:10" x14ac:dyDescent="0.25">
      <c r="B70161" s="27"/>
      <c r="D70161" s="27"/>
      <c r="E70161" s="27"/>
      <c r="I70161" s="27"/>
      <c r="J70161" s="27"/>
    </row>
    <row r="70162" spans="2:10" x14ac:dyDescent="0.25">
      <c r="B70162" s="27"/>
      <c r="D70162" s="27"/>
      <c r="E70162" s="27"/>
      <c r="I70162" s="27"/>
      <c r="J70162" s="27"/>
    </row>
    <row r="70163" spans="2:10" x14ac:dyDescent="0.25">
      <c r="B70163" s="27"/>
      <c r="D70163" s="27"/>
      <c r="E70163" s="27"/>
      <c r="I70163" s="27"/>
      <c r="J70163" s="27"/>
    </row>
    <row r="70164" spans="2:10" x14ac:dyDescent="0.25">
      <c r="B70164" s="27"/>
      <c r="D70164" s="27"/>
      <c r="E70164" s="27"/>
      <c r="I70164" s="27"/>
      <c r="J70164" s="27"/>
    </row>
    <row r="70165" spans="2:10" x14ac:dyDescent="0.25">
      <c r="B70165" s="27"/>
      <c r="D70165" s="27"/>
      <c r="E70165" s="27"/>
      <c r="I70165" s="27"/>
      <c r="J70165" s="27"/>
    </row>
    <row r="70166" spans="2:10" x14ac:dyDescent="0.25">
      <c r="B70166" s="27"/>
      <c r="D70166" s="27"/>
      <c r="E70166" s="27"/>
      <c r="I70166" s="27"/>
      <c r="J70166" s="27"/>
    </row>
    <row r="70167" spans="2:10" x14ac:dyDescent="0.25">
      <c r="B70167" s="27"/>
      <c r="D70167" s="27"/>
      <c r="E70167" s="27"/>
      <c r="I70167" s="27"/>
      <c r="J70167" s="27"/>
    </row>
    <row r="70168" spans="2:10" x14ac:dyDescent="0.25">
      <c r="B70168" s="27"/>
      <c r="D70168" s="27"/>
      <c r="E70168" s="27"/>
      <c r="I70168" s="27"/>
      <c r="J70168" s="27"/>
    </row>
    <row r="70169" spans="2:10" x14ac:dyDescent="0.25">
      <c r="B70169" s="27"/>
      <c r="D70169" s="27"/>
      <c r="E70169" s="27"/>
      <c r="I70169" s="27"/>
      <c r="J70169" s="27"/>
    </row>
    <row r="70170" spans="2:10" x14ac:dyDescent="0.25">
      <c r="B70170" s="27"/>
      <c r="D70170" s="27"/>
      <c r="E70170" s="27"/>
      <c r="I70170" s="27"/>
      <c r="J70170" s="27"/>
    </row>
    <row r="70171" spans="2:10" x14ac:dyDescent="0.25">
      <c r="B70171" s="27"/>
      <c r="D70171" s="27"/>
      <c r="E70171" s="27"/>
      <c r="I70171" s="27"/>
      <c r="J70171" s="27"/>
    </row>
    <row r="70172" spans="2:10" x14ac:dyDescent="0.25">
      <c r="B70172" s="27"/>
      <c r="D70172" s="27"/>
      <c r="E70172" s="27"/>
      <c r="I70172" s="27"/>
      <c r="J70172" s="27"/>
    </row>
    <row r="70173" spans="2:10" x14ac:dyDescent="0.25">
      <c r="B70173" s="27"/>
      <c r="D70173" s="27"/>
      <c r="E70173" s="27"/>
      <c r="I70173" s="27"/>
      <c r="J70173" s="27"/>
    </row>
    <row r="70174" spans="2:10" x14ac:dyDescent="0.25">
      <c r="B70174" s="27"/>
      <c r="D70174" s="27"/>
      <c r="E70174" s="27"/>
      <c r="I70174" s="27"/>
      <c r="J70174" s="27"/>
    </row>
    <row r="70175" spans="2:10" x14ac:dyDescent="0.25">
      <c r="B70175" s="27"/>
      <c r="D70175" s="27"/>
      <c r="E70175" s="27"/>
      <c r="I70175" s="27"/>
      <c r="J70175" s="27"/>
    </row>
    <row r="70176" spans="2:10" x14ac:dyDescent="0.25">
      <c r="B70176" s="27"/>
      <c r="D70176" s="27"/>
      <c r="E70176" s="27"/>
      <c r="I70176" s="27"/>
      <c r="J70176" s="27"/>
    </row>
    <row r="70177" spans="2:10" x14ac:dyDescent="0.25">
      <c r="B70177" s="27"/>
      <c r="D70177" s="27"/>
      <c r="E70177" s="27"/>
      <c r="I70177" s="27"/>
      <c r="J70177" s="27"/>
    </row>
    <row r="70178" spans="2:10" x14ac:dyDescent="0.25">
      <c r="B70178" s="27"/>
      <c r="D70178" s="27"/>
      <c r="E70178" s="27"/>
      <c r="I70178" s="27"/>
      <c r="J70178" s="27"/>
    </row>
    <row r="70179" spans="2:10" x14ac:dyDescent="0.25">
      <c r="B70179" s="27"/>
      <c r="D70179" s="27"/>
      <c r="E70179" s="27"/>
      <c r="I70179" s="27"/>
      <c r="J70179" s="27"/>
    </row>
    <row r="70180" spans="2:10" x14ac:dyDescent="0.25">
      <c r="B70180" s="27"/>
      <c r="D70180" s="27"/>
      <c r="E70180" s="27"/>
      <c r="I70180" s="27"/>
      <c r="J70180" s="27"/>
    </row>
    <row r="70181" spans="2:10" x14ac:dyDescent="0.25">
      <c r="B70181" s="27"/>
      <c r="D70181" s="27"/>
      <c r="E70181" s="27"/>
      <c r="I70181" s="27"/>
      <c r="J70181" s="27"/>
    </row>
    <row r="70182" spans="2:10" x14ac:dyDescent="0.25">
      <c r="B70182" s="27"/>
      <c r="D70182" s="27"/>
      <c r="E70182" s="27"/>
      <c r="I70182" s="27"/>
      <c r="J70182" s="27"/>
    </row>
    <row r="70183" spans="2:10" x14ac:dyDescent="0.25">
      <c r="B70183" s="27"/>
      <c r="D70183" s="27"/>
      <c r="E70183" s="27"/>
      <c r="I70183" s="27"/>
      <c r="J70183" s="27"/>
    </row>
    <row r="70184" spans="2:10" x14ac:dyDescent="0.25">
      <c r="B70184" s="27"/>
      <c r="D70184" s="27"/>
      <c r="E70184" s="27"/>
      <c r="I70184" s="27"/>
      <c r="J70184" s="27"/>
    </row>
    <row r="70185" spans="2:10" x14ac:dyDescent="0.25">
      <c r="B70185" s="27"/>
      <c r="D70185" s="27"/>
      <c r="E70185" s="27"/>
      <c r="I70185" s="27"/>
      <c r="J70185" s="27"/>
    </row>
    <row r="70186" spans="2:10" x14ac:dyDescent="0.25">
      <c r="B70186" s="27"/>
      <c r="D70186" s="27"/>
      <c r="E70186" s="27"/>
      <c r="I70186" s="27"/>
      <c r="J70186" s="27"/>
    </row>
    <row r="70187" spans="2:10" x14ac:dyDescent="0.25">
      <c r="B70187" s="27"/>
      <c r="D70187" s="27"/>
      <c r="E70187" s="27"/>
      <c r="I70187" s="27"/>
      <c r="J70187" s="27"/>
    </row>
    <row r="70188" spans="2:10" x14ac:dyDescent="0.25">
      <c r="B70188" s="27"/>
      <c r="D70188" s="27"/>
      <c r="E70188" s="27"/>
      <c r="I70188" s="27"/>
      <c r="J70188" s="27"/>
    </row>
    <row r="70189" spans="2:10" x14ac:dyDescent="0.25">
      <c r="B70189" s="27"/>
      <c r="D70189" s="27"/>
      <c r="E70189" s="27"/>
      <c r="I70189" s="27"/>
      <c r="J70189" s="27"/>
    </row>
    <row r="70190" spans="2:10" x14ac:dyDescent="0.25">
      <c r="B70190" s="27"/>
      <c r="D70190" s="27"/>
      <c r="E70190" s="27"/>
      <c r="I70190" s="27"/>
      <c r="J70190" s="27"/>
    </row>
    <row r="70191" spans="2:10" x14ac:dyDescent="0.25">
      <c r="B70191" s="27"/>
      <c r="D70191" s="27"/>
      <c r="E70191" s="27"/>
      <c r="I70191" s="27"/>
      <c r="J70191" s="27"/>
    </row>
    <row r="70192" spans="2:10" x14ac:dyDescent="0.25">
      <c r="B70192" s="27"/>
      <c r="D70192" s="27"/>
      <c r="E70192" s="27"/>
      <c r="I70192" s="27"/>
      <c r="J70192" s="27"/>
    </row>
    <row r="70193" spans="2:10" x14ac:dyDescent="0.25">
      <c r="B70193" s="27"/>
      <c r="D70193" s="27"/>
      <c r="E70193" s="27"/>
      <c r="I70193" s="27"/>
      <c r="J70193" s="27"/>
    </row>
    <row r="70194" spans="2:10" x14ac:dyDescent="0.25">
      <c r="B70194" s="27"/>
      <c r="D70194" s="27"/>
      <c r="E70194" s="27"/>
      <c r="I70194" s="27"/>
      <c r="J70194" s="27"/>
    </row>
    <row r="70195" spans="2:10" x14ac:dyDescent="0.25">
      <c r="B70195" s="27"/>
      <c r="D70195" s="27"/>
      <c r="E70195" s="27"/>
      <c r="I70195" s="27"/>
      <c r="J70195" s="27"/>
    </row>
    <row r="70196" spans="2:10" x14ac:dyDescent="0.25">
      <c r="B70196" s="27"/>
      <c r="D70196" s="27"/>
      <c r="E70196" s="27"/>
      <c r="I70196" s="27"/>
      <c r="J70196" s="27"/>
    </row>
    <row r="70197" spans="2:10" x14ac:dyDescent="0.25">
      <c r="B70197" s="27"/>
      <c r="D70197" s="27"/>
      <c r="E70197" s="27"/>
      <c r="I70197" s="27"/>
      <c r="J70197" s="27"/>
    </row>
    <row r="70198" spans="2:10" x14ac:dyDescent="0.25">
      <c r="B70198" s="27"/>
      <c r="D70198" s="27"/>
      <c r="E70198" s="27"/>
      <c r="I70198" s="27"/>
      <c r="J70198" s="27"/>
    </row>
    <row r="70199" spans="2:10" x14ac:dyDescent="0.25">
      <c r="B70199" s="27"/>
      <c r="D70199" s="27"/>
      <c r="E70199" s="27"/>
      <c r="I70199" s="27"/>
      <c r="J70199" s="27"/>
    </row>
    <row r="70200" spans="2:10" x14ac:dyDescent="0.25">
      <c r="B70200" s="27"/>
      <c r="D70200" s="27"/>
      <c r="E70200" s="27"/>
      <c r="I70200" s="27"/>
      <c r="J70200" s="27"/>
    </row>
    <row r="70201" spans="2:10" x14ac:dyDescent="0.25">
      <c r="B70201" s="27"/>
      <c r="D70201" s="27"/>
      <c r="E70201" s="27"/>
      <c r="I70201" s="27"/>
      <c r="J70201" s="27"/>
    </row>
    <row r="70202" spans="2:10" x14ac:dyDescent="0.25">
      <c r="B70202" s="27"/>
      <c r="D70202" s="27"/>
      <c r="E70202" s="27"/>
      <c r="I70202" s="27"/>
      <c r="J70202" s="27"/>
    </row>
    <row r="70203" spans="2:10" x14ac:dyDescent="0.25">
      <c r="B70203" s="27"/>
      <c r="D70203" s="27"/>
      <c r="E70203" s="27"/>
      <c r="I70203" s="27"/>
      <c r="J70203" s="27"/>
    </row>
    <row r="70204" spans="2:10" x14ac:dyDescent="0.25">
      <c r="B70204" s="27"/>
      <c r="D70204" s="27"/>
      <c r="E70204" s="27"/>
      <c r="I70204" s="27"/>
      <c r="J70204" s="27"/>
    </row>
    <row r="70205" spans="2:10" x14ac:dyDescent="0.25">
      <c r="B70205" s="27"/>
      <c r="D70205" s="27"/>
      <c r="E70205" s="27"/>
      <c r="I70205" s="27"/>
      <c r="J70205" s="27"/>
    </row>
    <row r="70206" spans="2:10" x14ac:dyDescent="0.25">
      <c r="B70206" s="27"/>
      <c r="D70206" s="27"/>
      <c r="E70206" s="27"/>
      <c r="I70206" s="27"/>
      <c r="J70206" s="27"/>
    </row>
    <row r="70207" spans="2:10" x14ac:dyDescent="0.25">
      <c r="B70207" s="27"/>
      <c r="D70207" s="27"/>
      <c r="E70207" s="27"/>
      <c r="I70207" s="27"/>
      <c r="J70207" s="27"/>
    </row>
    <row r="70208" spans="2:10" x14ac:dyDescent="0.25">
      <c r="B70208" s="27"/>
      <c r="D70208" s="27"/>
      <c r="E70208" s="27"/>
      <c r="I70208" s="27"/>
      <c r="J70208" s="27"/>
    </row>
    <row r="70209" spans="2:10" x14ac:dyDescent="0.25">
      <c r="B70209" s="27"/>
      <c r="D70209" s="27"/>
      <c r="E70209" s="27"/>
      <c r="I70209" s="27"/>
      <c r="J70209" s="27"/>
    </row>
    <row r="70210" spans="2:10" x14ac:dyDescent="0.25">
      <c r="B70210" s="27"/>
      <c r="D70210" s="27"/>
      <c r="E70210" s="27"/>
      <c r="I70210" s="27"/>
      <c r="J70210" s="27"/>
    </row>
    <row r="70211" spans="2:10" x14ac:dyDescent="0.25">
      <c r="B70211" s="27"/>
      <c r="D70211" s="27"/>
      <c r="E70211" s="27"/>
      <c r="I70211" s="27"/>
      <c r="J70211" s="27"/>
    </row>
    <row r="70212" spans="2:10" x14ac:dyDescent="0.25">
      <c r="B70212" s="27"/>
      <c r="D70212" s="27"/>
      <c r="E70212" s="27"/>
      <c r="I70212" s="27"/>
      <c r="J70212" s="27"/>
    </row>
    <row r="70213" spans="2:10" x14ac:dyDescent="0.25">
      <c r="B70213" s="27"/>
      <c r="D70213" s="27"/>
      <c r="E70213" s="27"/>
      <c r="I70213" s="27"/>
      <c r="J70213" s="27"/>
    </row>
    <row r="70214" spans="2:10" x14ac:dyDescent="0.25">
      <c r="B70214" s="27"/>
      <c r="D70214" s="27"/>
      <c r="E70214" s="27"/>
      <c r="I70214" s="27"/>
      <c r="J70214" s="27"/>
    </row>
    <row r="70215" spans="2:10" x14ac:dyDescent="0.25">
      <c r="B70215" s="27"/>
      <c r="D70215" s="27"/>
      <c r="E70215" s="27"/>
      <c r="I70215" s="27"/>
      <c r="J70215" s="27"/>
    </row>
    <row r="70216" spans="2:10" x14ac:dyDescent="0.25">
      <c r="B70216" s="27"/>
      <c r="D70216" s="27"/>
      <c r="E70216" s="27"/>
      <c r="I70216" s="27"/>
      <c r="J70216" s="27"/>
    </row>
    <row r="70217" spans="2:10" x14ac:dyDescent="0.25">
      <c r="B70217" s="27"/>
      <c r="D70217" s="27"/>
      <c r="E70217" s="27"/>
      <c r="I70217" s="27"/>
      <c r="J70217" s="27"/>
    </row>
    <row r="70218" spans="2:10" x14ac:dyDescent="0.25">
      <c r="B70218" s="27"/>
      <c r="D70218" s="27"/>
      <c r="E70218" s="27"/>
      <c r="I70218" s="27"/>
      <c r="J70218" s="27"/>
    </row>
    <row r="70219" spans="2:10" x14ac:dyDescent="0.25">
      <c r="B70219" s="27"/>
      <c r="D70219" s="27"/>
      <c r="E70219" s="27"/>
      <c r="I70219" s="27"/>
      <c r="J70219" s="27"/>
    </row>
    <row r="70220" spans="2:10" x14ac:dyDescent="0.25">
      <c r="B70220" s="27"/>
      <c r="D70220" s="27"/>
      <c r="E70220" s="27"/>
      <c r="I70220" s="27"/>
      <c r="J70220" s="27"/>
    </row>
    <row r="70221" spans="2:10" x14ac:dyDescent="0.25">
      <c r="B70221" s="27"/>
      <c r="D70221" s="27"/>
      <c r="E70221" s="27"/>
      <c r="I70221" s="27"/>
      <c r="J70221" s="27"/>
    </row>
    <row r="70222" spans="2:10" x14ac:dyDescent="0.25">
      <c r="B70222" s="27"/>
      <c r="D70222" s="27"/>
      <c r="E70222" s="27"/>
      <c r="I70222" s="27"/>
      <c r="J70222" s="27"/>
    </row>
    <row r="70223" spans="2:10" x14ac:dyDescent="0.25">
      <c r="B70223" s="27"/>
      <c r="D70223" s="27"/>
      <c r="E70223" s="27"/>
      <c r="I70223" s="27"/>
      <c r="J70223" s="27"/>
    </row>
    <row r="70224" spans="2:10" x14ac:dyDescent="0.25">
      <c r="B70224" s="27"/>
      <c r="D70224" s="27"/>
      <c r="E70224" s="27"/>
      <c r="I70224" s="27"/>
      <c r="J70224" s="27"/>
    </row>
    <row r="70225" spans="2:10" x14ac:dyDescent="0.25">
      <c r="B70225" s="27"/>
      <c r="D70225" s="27"/>
      <c r="E70225" s="27"/>
      <c r="I70225" s="27"/>
      <c r="J70225" s="27"/>
    </row>
    <row r="70226" spans="2:10" x14ac:dyDescent="0.25">
      <c r="B70226" s="27"/>
      <c r="D70226" s="27"/>
      <c r="E70226" s="27"/>
      <c r="I70226" s="27"/>
      <c r="J70226" s="27"/>
    </row>
    <row r="70227" spans="2:10" x14ac:dyDescent="0.25">
      <c r="B70227" s="27"/>
      <c r="D70227" s="27"/>
      <c r="E70227" s="27"/>
      <c r="I70227" s="27"/>
      <c r="J70227" s="27"/>
    </row>
    <row r="70228" spans="2:10" x14ac:dyDescent="0.25">
      <c r="B70228" s="27"/>
      <c r="D70228" s="27"/>
      <c r="E70228" s="27"/>
      <c r="I70228" s="27"/>
      <c r="J70228" s="27"/>
    </row>
    <row r="70229" spans="2:10" x14ac:dyDescent="0.25">
      <c r="B70229" s="27"/>
      <c r="D70229" s="27"/>
      <c r="E70229" s="27"/>
      <c r="I70229" s="27"/>
      <c r="J70229" s="27"/>
    </row>
    <row r="70230" spans="2:10" x14ac:dyDescent="0.25">
      <c r="B70230" s="27"/>
      <c r="D70230" s="27"/>
      <c r="E70230" s="27"/>
      <c r="I70230" s="27"/>
      <c r="J70230" s="27"/>
    </row>
    <row r="70231" spans="2:10" x14ac:dyDescent="0.25">
      <c r="B70231" s="27"/>
      <c r="D70231" s="27"/>
      <c r="E70231" s="27"/>
      <c r="I70231" s="27"/>
      <c r="J70231" s="27"/>
    </row>
    <row r="70232" spans="2:10" x14ac:dyDescent="0.25">
      <c r="B70232" s="27"/>
      <c r="D70232" s="27"/>
      <c r="E70232" s="27"/>
      <c r="I70232" s="27"/>
      <c r="J70232" s="27"/>
    </row>
    <row r="70233" spans="2:10" x14ac:dyDescent="0.25">
      <c r="B70233" s="27"/>
      <c r="D70233" s="27"/>
      <c r="E70233" s="27"/>
      <c r="I70233" s="27"/>
      <c r="J70233" s="27"/>
    </row>
    <row r="70234" spans="2:10" x14ac:dyDescent="0.25">
      <c r="B70234" s="27"/>
      <c r="D70234" s="27"/>
      <c r="E70234" s="27"/>
      <c r="I70234" s="27"/>
      <c r="J70234" s="27"/>
    </row>
    <row r="70235" spans="2:10" x14ac:dyDescent="0.25">
      <c r="B70235" s="27"/>
      <c r="D70235" s="27"/>
      <c r="E70235" s="27"/>
      <c r="I70235" s="27"/>
      <c r="J70235" s="27"/>
    </row>
    <row r="70236" spans="2:10" x14ac:dyDescent="0.25">
      <c r="B70236" s="27"/>
      <c r="D70236" s="27"/>
      <c r="E70236" s="27"/>
      <c r="I70236" s="27"/>
      <c r="J70236" s="27"/>
    </row>
    <row r="70237" spans="2:10" x14ac:dyDescent="0.25">
      <c r="B70237" s="27"/>
      <c r="D70237" s="27"/>
      <c r="E70237" s="27"/>
      <c r="I70237" s="27"/>
      <c r="J70237" s="27"/>
    </row>
    <row r="70238" spans="2:10" x14ac:dyDescent="0.25">
      <c r="B70238" s="27"/>
      <c r="D70238" s="27"/>
      <c r="E70238" s="27"/>
      <c r="I70238" s="27"/>
      <c r="J70238" s="27"/>
    </row>
    <row r="70239" spans="2:10" x14ac:dyDescent="0.25">
      <c r="B70239" s="27"/>
      <c r="D70239" s="27"/>
      <c r="E70239" s="27"/>
      <c r="I70239" s="27"/>
      <c r="J70239" s="27"/>
    </row>
    <row r="70240" spans="2:10" x14ac:dyDescent="0.25">
      <c r="B70240" s="27"/>
      <c r="D70240" s="27"/>
      <c r="E70240" s="27"/>
      <c r="I70240" s="27"/>
      <c r="J70240" s="27"/>
    </row>
    <row r="70241" spans="2:10" x14ac:dyDescent="0.25">
      <c r="B70241" s="27"/>
      <c r="D70241" s="27"/>
      <c r="E70241" s="27"/>
      <c r="I70241" s="27"/>
      <c r="J70241" s="27"/>
    </row>
    <row r="70242" spans="2:10" x14ac:dyDescent="0.25">
      <c r="B70242" s="27"/>
      <c r="D70242" s="27"/>
      <c r="E70242" s="27"/>
      <c r="I70242" s="27"/>
      <c r="J70242" s="27"/>
    </row>
    <row r="70243" spans="2:10" x14ac:dyDescent="0.25">
      <c r="B70243" s="27"/>
      <c r="D70243" s="27"/>
      <c r="E70243" s="27"/>
      <c r="I70243" s="27"/>
      <c r="J70243" s="27"/>
    </row>
    <row r="70244" spans="2:10" x14ac:dyDescent="0.25">
      <c r="B70244" s="27"/>
      <c r="D70244" s="27"/>
      <c r="E70244" s="27"/>
      <c r="I70244" s="27"/>
      <c r="J70244" s="27"/>
    </row>
    <row r="70245" spans="2:10" x14ac:dyDescent="0.25">
      <c r="B70245" s="27"/>
      <c r="D70245" s="27"/>
      <c r="E70245" s="27"/>
      <c r="I70245" s="27"/>
      <c r="J70245" s="27"/>
    </row>
    <row r="70246" spans="2:10" x14ac:dyDescent="0.25">
      <c r="B70246" s="27"/>
      <c r="D70246" s="27"/>
      <c r="E70246" s="27"/>
      <c r="I70246" s="27"/>
      <c r="J70246" s="27"/>
    </row>
    <row r="70247" spans="2:10" x14ac:dyDescent="0.25">
      <c r="B70247" s="27"/>
      <c r="D70247" s="27"/>
      <c r="E70247" s="27"/>
      <c r="I70247" s="27"/>
      <c r="J70247" s="27"/>
    </row>
    <row r="70248" spans="2:10" x14ac:dyDescent="0.25">
      <c r="B70248" s="27"/>
      <c r="D70248" s="27"/>
      <c r="E70248" s="27"/>
      <c r="I70248" s="27"/>
      <c r="J70248" s="27"/>
    </row>
    <row r="70249" spans="2:10" x14ac:dyDescent="0.25">
      <c r="B70249" s="27"/>
      <c r="D70249" s="27"/>
      <c r="E70249" s="27"/>
      <c r="I70249" s="27"/>
      <c r="J70249" s="27"/>
    </row>
    <row r="70250" spans="2:10" x14ac:dyDescent="0.25">
      <c r="B70250" s="27"/>
      <c r="D70250" s="27"/>
      <c r="E70250" s="27"/>
      <c r="I70250" s="27"/>
      <c r="J70250" s="27"/>
    </row>
    <row r="70251" spans="2:10" x14ac:dyDescent="0.25">
      <c r="B70251" s="27"/>
      <c r="D70251" s="27"/>
      <c r="E70251" s="27"/>
      <c r="I70251" s="27"/>
      <c r="J70251" s="27"/>
    </row>
    <row r="70252" spans="2:10" x14ac:dyDescent="0.25">
      <c r="B70252" s="27"/>
      <c r="D70252" s="27"/>
      <c r="E70252" s="27"/>
      <c r="I70252" s="27"/>
      <c r="J70252" s="27"/>
    </row>
    <row r="70253" spans="2:10" x14ac:dyDescent="0.25">
      <c r="B70253" s="27"/>
      <c r="D70253" s="27"/>
      <c r="E70253" s="27"/>
      <c r="I70253" s="27"/>
      <c r="J70253" s="27"/>
    </row>
    <row r="70254" spans="2:10" x14ac:dyDescent="0.25">
      <c r="B70254" s="27"/>
      <c r="D70254" s="27"/>
      <c r="E70254" s="27"/>
      <c r="I70254" s="27"/>
      <c r="J70254" s="27"/>
    </row>
    <row r="70255" spans="2:10" x14ac:dyDescent="0.25">
      <c r="B70255" s="27"/>
      <c r="D70255" s="27"/>
      <c r="E70255" s="27"/>
      <c r="I70255" s="27"/>
      <c r="J70255" s="27"/>
    </row>
    <row r="70256" spans="2:10" x14ac:dyDescent="0.25">
      <c r="B70256" s="27"/>
      <c r="D70256" s="27"/>
      <c r="E70256" s="27"/>
      <c r="I70256" s="27"/>
      <c r="J70256" s="27"/>
    </row>
    <row r="70257" spans="2:10" x14ac:dyDescent="0.25">
      <c r="B70257" s="27"/>
      <c r="D70257" s="27"/>
      <c r="E70257" s="27"/>
      <c r="I70257" s="27"/>
      <c r="J70257" s="27"/>
    </row>
    <row r="70258" spans="2:10" x14ac:dyDescent="0.25">
      <c r="B70258" s="27"/>
      <c r="D70258" s="27"/>
      <c r="E70258" s="27"/>
      <c r="I70258" s="27"/>
      <c r="J70258" s="27"/>
    </row>
    <row r="70259" spans="2:10" x14ac:dyDescent="0.25">
      <c r="B70259" s="27"/>
      <c r="D70259" s="27"/>
      <c r="E70259" s="27"/>
      <c r="I70259" s="27"/>
      <c r="J70259" s="27"/>
    </row>
    <row r="70260" spans="2:10" x14ac:dyDescent="0.25">
      <c r="B70260" s="27"/>
      <c r="D70260" s="27"/>
      <c r="E70260" s="27"/>
      <c r="I70260" s="27"/>
      <c r="J70260" s="27"/>
    </row>
    <row r="70261" spans="2:10" x14ac:dyDescent="0.25">
      <c r="B70261" s="27"/>
      <c r="D70261" s="27"/>
      <c r="E70261" s="27"/>
      <c r="I70261" s="27"/>
      <c r="J70261" s="27"/>
    </row>
    <row r="70262" spans="2:10" x14ac:dyDescent="0.25">
      <c r="B70262" s="27"/>
      <c r="D70262" s="27"/>
      <c r="E70262" s="27"/>
      <c r="I70262" s="27"/>
      <c r="J70262" s="27"/>
    </row>
    <row r="70263" spans="2:10" x14ac:dyDescent="0.25">
      <c r="B70263" s="27"/>
      <c r="D70263" s="27"/>
      <c r="E70263" s="27"/>
      <c r="I70263" s="27"/>
      <c r="J70263" s="27"/>
    </row>
    <row r="70264" spans="2:10" x14ac:dyDescent="0.25">
      <c r="B70264" s="27"/>
      <c r="D70264" s="27"/>
      <c r="E70264" s="27"/>
      <c r="I70264" s="27"/>
      <c r="J70264" s="27"/>
    </row>
    <row r="70265" spans="2:10" x14ac:dyDescent="0.25">
      <c r="B70265" s="27"/>
      <c r="D70265" s="27"/>
      <c r="E70265" s="27"/>
      <c r="I70265" s="27"/>
      <c r="J70265" s="27"/>
    </row>
    <row r="70266" spans="2:10" x14ac:dyDescent="0.25">
      <c r="B70266" s="27"/>
      <c r="D70266" s="27"/>
      <c r="E70266" s="27"/>
      <c r="I70266" s="27"/>
      <c r="J70266" s="27"/>
    </row>
    <row r="70267" spans="2:10" x14ac:dyDescent="0.25">
      <c r="B70267" s="27"/>
      <c r="D70267" s="27"/>
      <c r="E70267" s="27"/>
      <c r="I70267" s="27"/>
      <c r="J70267" s="27"/>
    </row>
    <row r="70268" spans="2:10" x14ac:dyDescent="0.25">
      <c r="B70268" s="27"/>
      <c r="D70268" s="27"/>
      <c r="E70268" s="27"/>
      <c r="I70268" s="27"/>
      <c r="J70268" s="27"/>
    </row>
    <row r="70269" spans="2:10" x14ac:dyDescent="0.25">
      <c r="B70269" s="27"/>
      <c r="D70269" s="27"/>
      <c r="E70269" s="27"/>
      <c r="I70269" s="27"/>
      <c r="J70269" s="27"/>
    </row>
    <row r="70270" spans="2:10" x14ac:dyDescent="0.25">
      <c r="B70270" s="27"/>
      <c r="D70270" s="27"/>
      <c r="E70270" s="27"/>
      <c r="I70270" s="27"/>
      <c r="J70270" s="27"/>
    </row>
    <row r="70271" spans="2:10" x14ac:dyDescent="0.25">
      <c r="B70271" s="27"/>
      <c r="D70271" s="27"/>
      <c r="E70271" s="27"/>
      <c r="I70271" s="27"/>
      <c r="J70271" s="27"/>
    </row>
    <row r="70272" spans="2:10" x14ac:dyDescent="0.25">
      <c r="B70272" s="27"/>
      <c r="D70272" s="27"/>
      <c r="E70272" s="27"/>
      <c r="I70272" s="27"/>
      <c r="J70272" s="27"/>
    </row>
    <row r="70273" spans="2:10" x14ac:dyDescent="0.25">
      <c r="B70273" s="27"/>
      <c r="D70273" s="27"/>
      <c r="E70273" s="27"/>
      <c r="I70273" s="27"/>
      <c r="J70273" s="27"/>
    </row>
    <row r="70274" spans="2:10" x14ac:dyDescent="0.25">
      <c r="B70274" s="27"/>
      <c r="D70274" s="27"/>
      <c r="E70274" s="27"/>
      <c r="I70274" s="27"/>
      <c r="J70274" s="27"/>
    </row>
    <row r="70275" spans="2:10" x14ac:dyDescent="0.25">
      <c r="B70275" s="27"/>
      <c r="D70275" s="27"/>
      <c r="E70275" s="27"/>
      <c r="I70275" s="27"/>
      <c r="J70275" s="27"/>
    </row>
    <row r="70276" spans="2:10" x14ac:dyDescent="0.25">
      <c r="B70276" s="27"/>
      <c r="D70276" s="27"/>
      <c r="E70276" s="27"/>
      <c r="I70276" s="27"/>
      <c r="J70276" s="27"/>
    </row>
    <row r="70277" spans="2:10" x14ac:dyDescent="0.25">
      <c r="B70277" s="27"/>
      <c r="D70277" s="27"/>
      <c r="E70277" s="27"/>
      <c r="I70277" s="27"/>
      <c r="J70277" s="27"/>
    </row>
    <row r="70278" spans="2:10" x14ac:dyDescent="0.25">
      <c r="B70278" s="27"/>
      <c r="D70278" s="27"/>
      <c r="E70278" s="27"/>
      <c r="I70278" s="27"/>
      <c r="J70278" s="27"/>
    </row>
    <row r="70279" spans="2:10" x14ac:dyDescent="0.25">
      <c r="B70279" s="27"/>
      <c r="D70279" s="27"/>
      <c r="E70279" s="27"/>
      <c r="I70279" s="27"/>
      <c r="J70279" s="27"/>
    </row>
    <row r="70280" spans="2:10" x14ac:dyDescent="0.25">
      <c r="B70280" s="27"/>
      <c r="D70280" s="27"/>
      <c r="E70280" s="27"/>
      <c r="I70280" s="27"/>
      <c r="J70280" s="27"/>
    </row>
    <row r="70281" spans="2:10" x14ac:dyDescent="0.25">
      <c r="B70281" s="27"/>
      <c r="D70281" s="27"/>
      <c r="E70281" s="27"/>
      <c r="I70281" s="27"/>
      <c r="J70281" s="27"/>
    </row>
    <row r="70282" spans="2:10" x14ac:dyDescent="0.25">
      <c r="B70282" s="27"/>
      <c r="D70282" s="27"/>
      <c r="E70282" s="27"/>
      <c r="I70282" s="27"/>
      <c r="J70282" s="27"/>
    </row>
    <row r="70283" spans="2:10" x14ac:dyDescent="0.25">
      <c r="B70283" s="27"/>
      <c r="D70283" s="27"/>
      <c r="E70283" s="27"/>
      <c r="I70283" s="27"/>
      <c r="J70283" s="27"/>
    </row>
    <row r="70284" spans="2:10" x14ac:dyDescent="0.25">
      <c r="B70284" s="27"/>
      <c r="D70284" s="27"/>
      <c r="E70284" s="27"/>
      <c r="I70284" s="27"/>
      <c r="J70284" s="27"/>
    </row>
    <row r="70285" spans="2:10" x14ac:dyDescent="0.25">
      <c r="B70285" s="27"/>
      <c r="D70285" s="27"/>
      <c r="E70285" s="27"/>
      <c r="I70285" s="27"/>
      <c r="J70285" s="27"/>
    </row>
    <row r="70286" spans="2:10" x14ac:dyDescent="0.25">
      <c r="B70286" s="27"/>
      <c r="D70286" s="27"/>
      <c r="E70286" s="27"/>
      <c r="I70286" s="27"/>
      <c r="J70286" s="27"/>
    </row>
    <row r="70287" spans="2:10" x14ac:dyDescent="0.25">
      <c r="B70287" s="27"/>
      <c r="D70287" s="27"/>
      <c r="E70287" s="27"/>
      <c r="I70287" s="27"/>
      <c r="J70287" s="27"/>
    </row>
    <row r="70288" spans="2:10" x14ac:dyDescent="0.25">
      <c r="B70288" s="27"/>
      <c r="D70288" s="27"/>
      <c r="E70288" s="27"/>
      <c r="I70288" s="27"/>
      <c r="J70288" s="27"/>
    </row>
    <row r="70289" spans="2:10" x14ac:dyDescent="0.25">
      <c r="B70289" s="27"/>
      <c r="D70289" s="27"/>
      <c r="E70289" s="27"/>
      <c r="I70289" s="27"/>
      <c r="J70289" s="27"/>
    </row>
    <row r="70290" spans="2:10" x14ac:dyDescent="0.25">
      <c r="B70290" s="27"/>
      <c r="D70290" s="27"/>
      <c r="E70290" s="27"/>
      <c r="I70290" s="27"/>
      <c r="J70290" s="27"/>
    </row>
    <row r="70291" spans="2:10" x14ac:dyDescent="0.25">
      <c r="B70291" s="27"/>
      <c r="D70291" s="27"/>
      <c r="E70291" s="27"/>
      <c r="I70291" s="27"/>
      <c r="J70291" s="27"/>
    </row>
    <row r="70292" spans="2:10" x14ac:dyDescent="0.25">
      <c r="B70292" s="27"/>
      <c r="D70292" s="27"/>
      <c r="E70292" s="27"/>
      <c r="I70292" s="27"/>
      <c r="J70292" s="27"/>
    </row>
    <row r="70293" spans="2:10" x14ac:dyDescent="0.25">
      <c r="B70293" s="27"/>
      <c r="D70293" s="27"/>
      <c r="E70293" s="27"/>
      <c r="I70293" s="27"/>
      <c r="J70293" s="27"/>
    </row>
    <row r="70294" spans="2:10" x14ac:dyDescent="0.25">
      <c r="B70294" s="27"/>
      <c r="D70294" s="27"/>
      <c r="E70294" s="27"/>
      <c r="I70294" s="27"/>
      <c r="J70294" s="27"/>
    </row>
    <row r="70295" spans="2:10" x14ac:dyDescent="0.25">
      <c r="B70295" s="27"/>
      <c r="D70295" s="27"/>
      <c r="E70295" s="27"/>
      <c r="I70295" s="27"/>
      <c r="J70295" s="27"/>
    </row>
    <row r="70296" spans="2:10" x14ac:dyDescent="0.25">
      <c r="B70296" s="27"/>
      <c r="D70296" s="27"/>
      <c r="E70296" s="27"/>
      <c r="I70296" s="27"/>
      <c r="J70296" s="27"/>
    </row>
    <row r="70297" spans="2:10" x14ac:dyDescent="0.25">
      <c r="B70297" s="27"/>
      <c r="D70297" s="27"/>
      <c r="E70297" s="27"/>
      <c r="I70297" s="27"/>
      <c r="J70297" s="27"/>
    </row>
    <row r="70298" spans="2:10" x14ac:dyDescent="0.25">
      <c r="B70298" s="27"/>
      <c r="D70298" s="27"/>
      <c r="E70298" s="27"/>
      <c r="I70298" s="27"/>
      <c r="J70298" s="27"/>
    </row>
    <row r="70299" spans="2:10" x14ac:dyDescent="0.25">
      <c r="B70299" s="27"/>
      <c r="D70299" s="27"/>
      <c r="E70299" s="27"/>
      <c r="I70299" s="27"/>
      <c r="J70299" s="27"/>
    </row>
    <row r="70300" spans="2:10" x14ac:dyDescent="0.25">
      <c r="B70300" s="27"/>
      <c r="D70300" s="27"/>
      <c r="E70300" s="27"/>
      <c r="I70300" s="27"/>
      <c r="J70300" s="27"/>
    </row>
    <row r="70301" spans="2:10" x14ac:dyDescent="0.25">
      <c r="B70301" s="27"/>
      <c r="D70301" s="27"/>
      <c r="E70301" s="27"/>
      <c r="I70301" s="27"/>
      <c r="J70301" s="27"/>
    </row>
    <row r="70302" spans="2:10" x14ac:dyDescent="0.25">
      <c r="B70302" s="27"/>
      <c r="D70302" s="27"/>
      <c r="E70302" s="27"/>
      <c r="I70302" s="27"/>
      <c r="J70302" s="27"/>
    </row>
    <row r="70303" spans="2:10" x14ac:dyDescent="0.25">
      <c r="B70303" s="27"/>
      <c r="D70303" s="27"/>
      <c r="E70303" s="27"/>
      <c r="I70303" s="27"/>
      <c r="J70303" s="27"/>
    </row>
    <row r="70304" spans="2:10" x14ac:dyDescent="0.25">
      <c r="B70304" s="27"/>
      <c r="D70304" s="27"/>
      <c r="E70304" s="27"/>
      <c r="I70304" s="27"/>
      <c r="J70304" s="27"/>
    </row>
    <row r="70305" spans="2:10" x14ac:dyDescent="0.25">
      <c r="B70305" s="27"/>
      <c r="D70305" s="27"/>
      <c r="E70305" s="27"/>
      <c r="I70305" s="27"/>
      <c r="J70305" s="27"/>
    </row>
    <row r="70306" spans="2:10" x14ac:dyDescent="0.25">
      <c r="B70306" s="27"/>
      <c r="D70306" s="27"/>
      <c r="E70306" s="27"/>
      <c r="I70306" s="27"/>
      <c r="J70306" s="27"/>
    </row>
    <row r="70307" spans="2:10" x14ac:dyDescent="0.25">
      <c r="B70307" s="27"/>
      <c r="D70307" s="27"/>
      <c r="E70307" s="27"/>
      <c r="I70307" s="27"/>
      <c r="J70307" s="27"/>
    </row>
    <row r="70308" spans="2:10" x14ac:dyDescent="0.25">
      <c r="B70308" s="27"/>
      <c r="D70308" s="27"/>
      <c r="E70308" s="27"/>
      <c r="I70308" s="27"/>
      <c r="J70308" s="27"/>
    </row>
    <row r="70309" spans="2:10" x14ac:dyDescent="0.25">
      <c r="B70309" s="27"/>
      <c r="D70309" s="27"/>
      <c r="E70309" s="27"/>
      <c r="I70309" s="27"/>
      <c r="J70309" s="27"/>
    </row>
    <row r="70310" spans="2:10" x14ac:dyDescent="0.25">
      <c r="B70310" s="27"/>
      <c r="D70310" s="27"/>
      <c r="E70310" s="27"/>
      <c r="I70310" s="27"/>
      <c r="J70310" s="27"/>
    </row>
    <row r="70311" spans="2:10" x14ac:dyDescent="0.25">
      <c r="B70311" s="27"/>
      <c r="D70311" s="27"/>
      <c r="E70311" s="27"/>
      <c r="I70311" s="27"/>
      <c r="J70311" s="27"/>
    </row>
    <row r="70312" spans="2:10" x14ac:dyDescent="0.25">
      <c r="B70312" s="27"/>
      <c r="D70312" s="27"/>
      <c r="E70312" s="27"/>
      <c r="I70312" s="27"/>
      <c r="J70312" s="27"/>
    </row>
    <row r="70313" spans="2:10" x14ac:dyDescent="0.25">
      <c r="B70313" s="27"/>
      <c r="D70313" s="27"/>
      <c r="E70313" s="27"/>
      <c r="I70313" s="27"/>
      <c r="J70313" s="27"/>
    </row>
    <row r="70314" spans="2:10" x14ac:dyDescent="0.25">
      <c r="B70314" s="27"/>
      <c r="D70314" s="27"/>
      <c r="E70314" s="27"/>
      <c r="I70314" s="27"/>
      <c r="J70314" s="27"/>
    </row>
    <row r="70315" spans="2:10" x14ac:dyDescent="0.25">
      <c r="B70315" s="27"/>
      <c r="D70315" s="27"/>
      <c r="E70315" s="27"/>
      <c r="I70315" s="27"/>
      <c r="J70315" s="27"/>
    </row>
    <row r="70316" spans="2:10" x14ac:dyDescent="0.25">
      <c r="B70316" s="27"/>
      <c r="D70316" s="27"/>
      <c r="E70316" s="27"/>
      <c r="I70316" s="27"/>
      <c r="J70316" s="27"/>
    </row>
    <row r="70317" spans="2:10" x14ac:dyDescent="0.25">
      <c r="B70317" s="27"/>
      <c r="D70317" s="27"/>
      <c r="E70317" s="27"/>
      <c r="I70317" s="27"/>
      <c r="J70317" s="27"/>
    </row>
    <row r="70318" spans="2:10" x14ac:dyDescent="0.25">
      <c r="B70318" s="27"/>
      <c r="D70318" s="27"/>
      <c r="E70318" s="27"/>
      <c r="I70318" s="27"/>
      <c r="J70318" s="27"/>
    </row>
    <row r="70319" spans="2:10" x14ac:dyDescent="0.25">
      <c r="B70319" s="27"/>
      <c r="D70319" s="27"/>
      <c r="E70319" s="27"/>
      <c r="I70319" s="27"/>
      <c r="J70319" s="27"/>
    </row>
    <row r="70320" spans="2:10" x14ac:dyDescent="0.25">
      <c r="B70320" s="27"/>
      <c r="D70320" s="27"/>
      <c r="E70320" s="27"/>
      <c r="I70320" s="27"/>
      <c r="J70320" s="27"/>
    </row>
    <row r="70321" spans="2:10" x14ac:dyDescent="0.25">
      <c r="B70321" s="27"/>
      <c r="D70321" s="27"/>
      <c r="E70321" s="27"/>
      <c r="I70321" s="27"/>
      <c r="J70321" s="27"/>
    </row>
    <row r="70322" spans="2:10" x14ac:dyDescent="0.25">
      <c r="B70322" s="27"/>
      <c r="D70322" s="27"/>
      <c r="E70322" s="27"/>
      <c r="I70322" s="27"/>
      <c r="J70322" s="27"/>
    </row>
    <row r="70323" spans="2:10" x14ac:dyDescent="0.25">
      <c r="B70323" s="27"/>
      <c r="D70323" s="27"/>
      <c r="E70323" s="27"/>
      <c r="I70323" s="27"/>
      <c r="J70323" s="27"/>
    </row>
    <row r="70324" spans="2:10" x14ac:dyDescent="0.25">
      <c r="B70324" s="27"/>
      <c r="D70324" s="27"/>
      <c r="E70324" s="27"/>
      <c r="I70324" s="27"/>
      <c r="J70324" s="27"/>
    </row>
    <row r="70325" spans="2:10" x14ac:dyDescent="0.25">
      <c r="B70325" s="27"/>
      <c r="D70325" s="27"/>
      <c r="E70325" s="27"/>
      <c r="I70325" s="27"/>
      <c r="J70325" s="27"/>
    </row>
    <row r="70326" spans="2:10" x14ac:dyDescent="0.25">
      <c r="B70326" s="27"/>
      <c r="D70326" s="27"/>
      <c r="E70326" s="27"/>
      <c r="I70326" s="27"/>
      <c r="J70326" s="27"/>
    </row>
    <row r="70327" spans="2:10" x14ac:dyDescent="0.25">
      <c r="B70327" s="27"/>
      <c r="D70327" s="27"/>
      <c r="E70327" s="27"/>
      <c r="I70327" s="27"/>
      <c r="J70327" s="27"/>
    </row>
    <row r="70328" spans="2:10" x14ac:dyDescent="0.25">
      <c r="B70328" s="27"/>
      <c r="D70328" s="27"/>
      <c r="E70328" s="27"/>
      <c r="I70328" s="27"/>
      <c r="J70328" s="27"/>
    </row>
    <row r="70329" spans="2:10" x14ac:dyDescent="0.25">
      <c r="B70329" s="27"/>
      <c r="D70329" s="27"/>
      <c r="E70329" s="27"/>
      <c r="I70329" s="27"/>
      <c r="J70329" s="27"/>
    </row>
    <row r="70330" spans="2:10" x14ac:dyDescent="0.25">
      <c r="B70330" s="27"/>
      <c r="D70330" s="27"/>
      <c r="E70330" s="27"/>
      <c r="I70330" s="27"/>
      <c r="J70330" s="27"/>
    </row>
    <row r="70331" spans="2:10" x14ac:dyDescent="0.25">
      <c r="B70331" s="27"/>
      <c r="D70331" s="27"/>
      <c r="E70331" s="27"/>
      <c r="I70331" s="27"/>
      <c r="J70331" s="27"/>
    </row>
    <row r="70332" spans="2:10" x14ac:dyDescent="0.25">
      <c r="B70332" s="27"/>
      <c r="D70332" s="27"/>
      <c r="E70332" s="27"/>
      <c r="I70332" s="27"/>
      <c r="J70332" s="27"/>
    </row>
    <row r="70333" spans="2:10" x14ac:dyDescent="0.25">
      <c r="B70333" s="27"/>
      <c r="D70333" s="27"/>
      <c r="E70333" s="27"/>
      <c r="I70333" s="27"/>
      <c r="J70333" s="27"/>
    </row>
    <row r="70334" spans="2:10" x14ac:dyDescent="0.25">
      <c r="B70334" s="27"/>
      <c r="D70334" s="27"/>
      <c r="E70334" s="27"/>
      <c r="I70334" s="27"/>
      <c r="J70334" s="27"/>
    </row>
    <row r="70335" spans="2:10" x14ac:dyDescent="0.25">
      <c r="B70335" s="27"/>
      <c r="D70335" s="27"/>
      <c r="E70335" s="27"/>
      <c r="I70335" s="27"/>
      <c r="J70335" s="27"/>
    </row>
    <row r="70336" spans="2:10" x14ac:dyDescent="0.25">
      <c r="B70336" s="27"/>
      <c r="D70336" s="27"/>
      <c r="E70336" s="27"/>
      <c r="I70336" s="27"/>
      <c r="J70336" s="27"/>
    </row>
    <row r="70337" spans="2:10" x14ac:dyDescent="0.25">
      <c r="B70337" s="27"/>
      <c r="D70337" s="27"/>
      <c r="E70337" s="27"/>
      <c r="I70337" s="27"/>
      <c r="J70337" s="27"/>
    </row>
    <row r="70338" spans="2:10" x14ac:dyDescent="0.25">
      <c r="B70338" s="27"/>
      <c r="D70338" s="27"/>
      <c r="E70338" s="27"/>
      <c r="I70338" s="27"/>
      <c r="J70338" s="27"/>
    </row>
    <row r="70339" spans="2:10" x14ac:dyDescent="0.25">
      <c r="B70339" s="27"/>
      <c r="D70339" s="27"/>
      <c r="E70339" s="27"/>
      <c r="I70339" s="27"/>
      <c r="J70339" s="27"/>
    </row>
    <row r="70340" spans="2:10" x14ac:dyDescent="0.25">
      <c r="B70340" s="27"/>
      <c r="D70340" s="27"/>
      <c r="E70340" s="27"/>
      <c r="I70340" s="27"/>
      <c r="J70340" s="27"/>
    </row>
    <row r="70341" spans="2:10" x14ac:dyDescent="0.25">
      <c r="B70341" s="27"/>
      <c r="D70341" s="27"/>
      <c r="E70341" s="27"/>
      <c r="I70341" s="27"/>
      <c r="J70341" s="27"/>
    </row>
    <row r="70342" spans="2:10" x14ac:dyDescent="0.25">
      <c r="B70342" s="27"/>
      <c r="D70342" s="27"/>
      <c r="E70342" s="27"/>
      <c r="I70342" s="27"/>
      <c r="J70342" s="27"/>
    </row>
    <row r="70343" spans="2:10" x14ac:dyDescent="0.25">
      <c r="B70343" s="27"/>
      <c r="D70343" s="27"/>
      <c r="E70343" s="27"/>
      <c r="I70343" s="27"/>
      <c r="J70343" s="27"/>
    </row>
    <row r="70344" spans="2:10" x14ac:dyDescent="0.25">
      <c r="B70344" s="27"/>
      <c r="D70344" s="27"/>
      <c r="E70344" s="27"/>
      <c r="I70344" s="27"/>
      <c r="J70344" s="27"/>
    </row>
    <row r="70345" spans="2:10" x14ac:dyDescent="0.25">
      <c r="B70345" s="27"/>
      <c r="D70345" s="27"/>
      <c r="E70345" s="27"/>
      <c r="I70345" s="27"/>
      <c r="J70345" s="27"/>
    </row>
    <row r="70346" spans="2:10" x14ac:dyDescent="0.25">
      <c r="B70346" s="27"/>
      <c r="D70346" s="27"/>
      <c r="E70346" s="27"/>
      <c r="I70346" s="27"/>
      <c r="J70346" s="27"/>
    </row>
    <row r="70347" spans="2:10" x14ac:dyDescent="0.25">
      <c r="B70347" s="27"/>
      <c r="D70347" s="27"/>
      <c r="E70347" s="27"/>
      <c r="I70347" s="27"/>
      <c r="J70347" s="27"/>
    </row>
    <row r="70348" spans="2:10" x14ac:dyDescent="0.25">
      <c r="B70348" s="27"/>
      <c r="D70348" s="27"/>
      <c r="E70348" s="27"/>
      <c r="I70348" s="27"/>
      <c r="J70348" s="27"/>
    </row>
    <row r="70349" spans="2:10" x14ac:dyDescent="0.25">
      <c r="B70349" s="27"/>
      <c r="D70349" s="27"/>
      <c r="E70349" s="27"/>
      <c r="I70349" s="27"/>
      <c r="J70349" s="27"/>
    </row>
    <row r="70350" spans="2:10" x14ac:dyDescent="0.25">
      <c r="B70350" s="27"/>
      <c r="D70350" s="27"/>
      <c r="E70350" s="27"/>
      <c r="I70350" s="27"/>
      <c r="J70350" s="27"/>
    </row>
    <row r="70351" spans="2:10" x14ac:dyDescent="0.25">
      <c r="B70351" s="27"/>
      <c r="D70351" s="27"/>
      <c r="E70351" s="27"/>
      <c r="I70351" s="27"/>
      <c r="J70351" s="27"/>
    </row>
    <row r="70352" spans="2:10" x14ac:dyDescent="0.25">
      <c r="B70352" s="27"/>
      <c r="D70352" s="27"/>
      <c r="E70352" s="27"/>
      <c r="I70352" s="27"/>
      <c r="J70352" s="27"/>
    </row>
    <row r="70353" spans="2:10" x14ac:dyDescent="0.25">
      <c r="B70353" s="27"/>
      <c r="D70353" s="27"/>
      <c r="E70353" s="27"/>
      <c r="I70353" s="27"/>
      <c r="J70353" s="27"/>
    </row>
    <row r="70354" spans="2:10" x14ac:dyDescent="0.25">
      <c r="B70354" s="27"/>
      <c r="D70354" s="27"/>
      <c r="E70354" s="27"/>
      <c r="I70354" s="27"/>
      <c r="J70354" s="27"/>
    </row>
    <row r="70355" spans="2:10" x14ac:dyDescent="0.25">
      <c r="B70355" s="27"/>
      <c r="D70355" s="27"/>
      <c r="E70355" s="27"/>
      <c r="I70355" s="27"/>
      <c r="J70355" s="27"/>
    </row>
    <row r="70356" spans="2:10" x14ac:dyDescent="0.25">
      <c r="B70356" s="27"/>
      <c r="D70356" s="27"/>
      <c r="E70356" s="27"/>
      <c r="I70356" s="27"/>
      <c r="J70356" s="27"/>
    </row>
    <row r="70357" spans="2:10" x14ac:dyDescent="0.25">
      <c r="B70357" s="27"/>
      <c r="D70357" s="27"/>
      <c r="E70357" s="27"/>
      <c r="I70357" s="27"/>
      <c r="J70357" s="27"/>
    </row>
    <row r="70358" spans="2:10" x14ac:dyDescent="0.25">
      <c r="B70358" s="27"/>
      <c r="D70358" s="27"/>
      <c r="E70358" s="27"/>
      <c r="I70358" s="27"/>
      <c r="J70358" s="27"/>
    </row>
    <row r="70359" spans="2:10" x14ac:dyDescent="0.25">
      <c r="B70359" s="27"/>
      <c r="D70359" s="27"/>
      <c r="E70359" s="27"/>
      <c r="I70359" s="27"/>
      <c r="J70359" s="27"/>
    </row>
    <row r="70360" spans="2:10" x14ac:dyDescent="0.25">
      <c r="B70360" s="27"/>
      <c r="D70360" s="27"/>
      <c r="E70360" s="27"/>
      <c r="I70360" s="27"/>
      <c r="J70360" s="27"/>
    </row>
    <row r="70361" spans="2:10" x14ac:dyDescent="0.25">
      <c r="B70361" s="27"/>
      <c r="D70361" s="27"/>
      <c r="E70361" s="27"/>
      <c r="I70361" s="27"/>
      <c r="J70361" s="27"/>
    </row>
    <row r="70362" spans="2:10" x14ac:dyDescent="0.25">
      <c r="B70362" s="27"/>
      <c r="D70362" s="27"/>
      <c r="E70362" s="27"/>
      <c r="I70362" s="27"/>
      <c r="J70362" s="27"/>
    </row>
    <row r="70363" spans="2:10" x14ac:dyDescent="0.25">
      <c r="B70363" s="27"/>
      <c r="D70363" s="27"/>
      <c r="E70363" s="27"/>
      <c r="I70363" s="27"/>
      <c r="J70363" s="27"/>
    </row>
    <row r="70364" spans="2:10" x14ac:dyDescent="0.25">
      <c r="B70364" s="27"/>
      <c r="D70364" s="27"/>
      <c r="E70364" s="27"/>
      <c r="I70364" s="27"/>
      <c r="J70364" s="27"/>
    </row>
    <row r="70365" spans="2:10" x14ac:dyDescent="0.25">
      <c r="B70365" s="27"/>
      <c r="D70365" s="27"/>
      <c r="E70365" s="27"/>
      <c r="I70365" s="27"/>
      <c r="J70365" s="27"/>
    </row>
    <row r="70366" spans="2:10" x14ac:dyDescent="0.25">
      <c r="B70366" s="27"/>
      <c r="D70366" s="27"/>
      <c r="E70366" s="27"/>
      <c r="I70366" s="27"/>
      <c r="J70366" s="27"/>
    </row>
    <row r="70367" spans="2:10" x14ac:dyDescent="0.25">
      <c r="B70367" s="27"/>
      <c r="D70367" s="27"/>
      <c r="E70367" s="27"/>
      <c r="I70367" s="27"/>
      <c r="J70367" s="27"/>
    </row>
    <row r="70368" spans="2:10" x14ac:dyDescent="0.25">
      <c r="B70368" s="27"/>
      <c r="D70368" s="27"/>
      <c r="E70368" s="27"/>
      <c r="I70368" s="27"/>
      <c r="J70368" s="27"/>
    </row>
    <row r="70369" spans="2:10" x14ac:dyDescent="0.25">
      <c r="B70369" s="27"/>
      <c r="D70369" s="27"/>
      <c r="E70369" s="27"/>
      <c r="I70369" s="27"/>
      <c r="J70369" s="27"/>
    </row>
    <row r="70370" spans="2:10" x14ac:dyDescent="0.25">
      <c r="B70370" s="27"/>
      <c r="D70370" s="27"/>
      <c r="E70370" s="27"/>
      <c r="I70370" s="27"/>
      <c r="J70370" s="27"/>
    </row>
    <row r="70371" spans="2:10" x14ac:dyDescent="0.25">
      <c r="B70371" s="27"/>
      <c r="D70371" s="27"/>
      <c r="E70371" s="27"/>
      <c r="I70371" s="27"/>
      <c r="J70371" s="27"/>
    </row>
    <row r="70372" spans="2:10" x14ac:dyDescent="0.25">
      <c r="B70372" s="27"/>
      <c r="D70372" s="27"/>
      <c r="E70372" s="27"/>
      <c r="I70372" s="27"/>
      <c r="J70372" s="27"/>
    </row>
    <row r="70373" spans="2:10" x14ac:dyDescent="0.25">
      <c r="B70373" s="27"/>
      <c r="D70373" s="27"/>
      <c r="E70373" s="27"/>
      <c r="I70373" s="27"/>
      <c r="J70373" s="27"/>
    </row>
    <row r="70374" spans="2:10" x14ac:dyDescent="0.25">
      <c r="B70374" s="27"/>
      <c r="D70374" s="27"/>
      <c r="E70374" s="27"/>
      <c r="I70374" s="27"/>
      <c r="J70374" s="27"/>
    </row>
    <row r="70375" spans="2:10" x14ac:dyDescent="0.25">
      <c r="B70375" s="27"/>
      <c r="D70375" s="27"/>
      <c r="E70375" s="27"/>
      <c r="I70375" s="27"/>
      <c r="J70375" s="27"/>
    </row>
    <row r="70376" spans="2:10" x14ac:dyDescent="0.25">
      <c r="B70376" s="27"/>
      <c r="D70376" s="27"/>
      <c r="E70376" s="27"/>
      <c r="I70376" s="27"/>
      <c r="J70376" s="27"/>
    </row>
    <row r="70377" spans="2:10" x14ac:dyDescent="0.25">
      <c r="B70377" s="27"/>
      <c r="D70377" s="27"/>
      <c r="E70377" s="27"/>
      <c r="I70377" s="27"/>
      <c r="J70377" s="27"/>
    </row>
    <row r="70378" spans="2:10" x14ac:dyDescent="0.25">
      <c r="B70378" s="27"/>
      <c r="D70378" s="27"/>
      <c r="E70378" s="27"/>
      <c r="I70378" s="27"/>
      <c r="J70378" s="27"/>
    </row>
    <row r="70379" spans="2:10" x14ac:dyDescent="0.25">
      <c r="B70379" s="27"/>
      <c r="D70379" s="27"/>
      <c r="E70379" s="27"/>
      <c r="I70379" s="27"/>
      <c r="J70379" s="27"/>
    </row>
    <row r="70380" spans="2:10" x14ac:dyDescent="0.25">
      <c r="B70380" s="27"/>
      <c r="D70380" s="27"/>
      <c r="E70380" s="27"/>
      <c r="I70380" s="27"/>
      <c r="J70380" s="27"/>
    </row>
    <row r="70381" spans="2:10" x14ac:dyDescent="0.25">
      <c r="B70381" s="27"/>
      <c r="D70381" s="27"/>
      <c r="E70381" s="27"/>
      <c r="I70381" s="27"/>
      <c r="J70381" s="27"/>
    </row>
    <row r="70382" spans="2:10" x14ac:dyDescent="0.25">
      <c r="B70382" s="27"/>
      <c r="D70382" s="27"/>
      <c r="E70382" s="27"/>
      <c r="I70382" s="27"/>
      <c r="J70382" s="27"/>
    </row>
    <row r="70383" spans="2:10" x14ac:dyDescent="0.25">
      <c r="B70383" s="27"/>
      <c r="D70383" s="27"/>
      <c r="E70383" s="27"/>
      <c r="I70383" s="27"/>
      <c r="J70383" s="27"/>
    </row>
    <row r="70384" spans="2:10" x14ac:dyDescent="0.25">
      <c r="B70384" s="27"/>
      <c r="D70384" s="27"/>
      <c r="E70384" s="27"/>
      <c r="I70384" s="27"/>
      <c r="J70384" s="27"/>
    </row>
    <row r="70385" spans="2:10" x14ac:dyDescent="0.25">
      <c r="B70385" s="27"/>
      <c r="D70385" s="27"/>
      <c r="E70385" s="27"/>
      <c r="I70385" s="27"/>
      <c r="J70385" s="27"/>
    </row>
    <row r="70386" spans="2:10" x14ac:dyDescent="0.25">
      <c r="B70386" s="27"/>
      <c r="D70386" s="27"/>
      <c r="E70386" s="27"/>
      <c r="I70386" s="27"/>
      <c r="J70386" s="27"/>
    </row>
    <row r="70387" spans="2:10" x14ac:dyDescent="0.25">
      <c r="B70387" s="27"/>
      <c r="D70387" s="27"/>
      <c r="E70387" s="27"/>
      <c r="I70387" s="27"/>
      <c r="J70387" s="27"/>
    </row>
    <row r="70388" spans="2:10" x14ac:dyDescent="0.25">
      <c r="B70388" s="27"/>
      <c r="D70388" s="27"/>
      <c r="E70388" s="27"/>
      <c r="I70388" s="27"/>
      <c r="J70388" s="27"/>
    </row>
    <row r="70389" spans="2:10" x14ac:dyDescent="0.25">
      <c r="B70389" s="27"/>
      <c r="D70389" s="27"/>
      <c r="E70389" s="27"/>
      <c r="I70389" s="27"/>
      <c r="J70389" s="27"/>
    </row>
    <row r="70390" spans="2:10" x14ac:dyDescent="0.25">
      <c r="B70390" s="27"/>
      <c r="D70390" s="27"/>
      <c r="E70390" s="27"/>
      <c r="I70390" s="27"/>
      <c r="J70390" s="27"/>
    </row>
    <row r="70391" spans="2:10" x14ac:dyDescent="0.25">
      <c r="B70391" s="27"/>
      <c r="D70391" s="27"/>
      <c r="E70391" s="27"/>
      <c r="I70391" s="27"/>
      <c r="J70391" s="27"/>
    </row>
    <row r="70392" spans="2:10" x14ac:dyDescent="0.25">
      <c r="B70392" s="27"/>
      <c r="D70392" s="27"/>
      <c r="E70392" s="27"/>
      <c r="I70392" s="27"/>
      <c r="J70392" s="27"/>
    </row>
    <row r="70393" spans="2:10" x14ac:dyDescent="0.25">
      <c r="B70393" s="27"/>
      <c r="D70393" s="27"/>
      <c r="E70393" s="27"/>
      <c r="I70393" s="27"/>
      <c r="J70393" s="27"/>
    </row>
    <row r="70394" spans="2:10" x14ac:dyDescent="0.25">
      <c r="B70394" s="27"/>
      <c r="D70394" s="27"/>
      <c r="E70394" s="27"/>
      <c r="I70394" s="27"/>
      <c r="J70394" s="27"/>
    </row>
    <row r="70395" spans="2:10" x14ac:dyDescent="0.25">
      <c r="B70395" s="27"/>
      <c r="D70395" s="27"/>
      <c r="E70395" s="27"/>
      <c r="I70395" s="27"/>
      <c r="J70395" s="27"/>
    </row>
    <row r="70396" spans="2:10" x14ac:dyDescent="0.25">
      <c r="B70396" s="27"/>
      <c r="D70396" s="27"/>
      <c r="E70396" s="27"/>
      <c r="I70396" s="27"/>
      <c r="J70396" s="27"/>
    </row>
    <row r="70397" spans="2:10" x14ac:dyDescent="0.25">
      <c r="B70397" s="27"/>
      <c r="D70397" s="27"/>
      <c r="E70397" s="27"/>
      <c r="I70397" s="27"/>
      <c r="J70397" s="27"/>
    </row>
    <row r="70398" spans="2:10" x14ac:dyDescent="0.25">
      <c r="B70398" s="27"/>
      <c r="D70398" s="27"/>
      <c r="E70398" s="27"/>
      <c r="I70398" s="27"/>
      <c r="J70398" s="27"/>
    </row>
    <row r="70399" spans="2:10" x14ac:dyDescent="0.25">
      <c r="B70399" s="27"/>
      <c r="D70399" s="27"/>
      <c r="E70399" s="27"/>
      <c r="I70399" s="27"/>
      <c r="J70399" s="27"/>
    </row>
    <row r="70400" spans="2:10" x14ac:dyDescent="0.25">
      <c r="B70400" s="27"/>
      <c r="D70400" s="27"/>
      <c r="E70400" s="27"/>
      <c r="I70400" s="27"/>
      <c r="J70400" s="27"/>
    </row>
    <row r="70401" spans="2:10" x14ac:dyDescent="0.25">
      <c r="B70401" s="27"/>
      <c r="D70401" s="27"/>
      <c r="E70401" s="27"/>
      <c r="I70401" s="27"/>
      <c r="J70401" s="27"/>
    </row>
    <row r="70402" spans="2:10" x14ac:dyDescent="0.25">
      <c r="B70402" s="27"/>
      <c r="D70402" s="27"/>
      <c r="E70402" s="27"/>
      <c r="I70402" s="27"/>
      <c r="J70402" s="27"/>
    </row>
    <row r="70403" spans="2:10" x14ac:dyDescent="0.25">
      <c r="B70403" s="27"/>
      <c r="D70403" s="27"/>
      <c r="E70403" s="27"/>
      <c r="I70403" s="27"/>
      <c r="J70403" s="27"/>
    </row>
    <row r="70404" spans="2:10" x14ac:dyDescent="0.25">
      <c r="B70404" s="27"/>
      <c r="D70404" s="27"/>
      <c r="E70404" s="27"/>
      <c r="I70404" s="27"/>
      <c r="J70404" s="27"/>
    </row>
    <row r="70405" spans="2:10" x14ac:dyDescent="0.25">
      <c r="B70405" s="27"/>
      <c r="D70405" s="27"/>
      <c r="E70405" s="27"/>
      <c r="I70405" s="27"/>
      <c r="J70405" s="27"/>
    </row>
    <row r="70406" spans="2:10" x14ac:dyDescent="0.25">
      <c r="B70406" s="27"/>
      <c r="D70406" s="27"/>
      <c r="E70406" s="27"/>
      <c r="I70406" s="27"/>
      <c r="J70406" s="27"/>
    </row>
    <row r="70407" spans="2:10" x14ac:dyDescent="0.25">
      <c r="B70407" s="27"/>
      <c r="D70407" s="27"/>
      <c r="E70407" s="27"/>
      <c r="I70407" s="27"/>
      <c r="J70407" s="27"/>
    </row>
    <row r="70408" spans="2:10" x14ac:dyDescent="0.25">
      <c r="B70408" s="27"/>
      <c r="D70408" s="27"/>
      <c r="E70408" s="27"/>
      <c r="I70408" s="27"/>
      <c r="J70408" s="27"/>
    </row>
    <row r="70409" spans="2:10" x14ac:dyDescent="0.25">
      <c r="B70409" s="27"/>
      <c r="D70409" s="27"/>
      <c r="E70409" s="27"/>
      <c r="I70409" s="27"/>
      <c r="J70409" s="27"/>
    </row>
    <row r="70410" spans="2:10" x14ac:dyDescent="0.25">
      <c r="B70410" s="27"/>
      <c r="D70410" s="27"/>
      <c r="E70410" s="27"/>
      <c r="I70410" s="27"/>
      <c r="J70410" s="27"/>
    </row>
    <row r="70411" spans="2:10" x14ac:dyDescent="0.25">
      <c r="B70411" s="27"/>
      <c r="D70411" s="27"/>
      <c r="E70411" s="27"/>
      <c r="I70411" s="27"/>
      <c r="J70411" s="27"/>
    </row>
    <row r="70412" spans="2:10" x14ac:dyDescent="0.25">
      <c r="B70412" s="27"/>
      <c r="D70412" s="27"/>
      <c r="E70412" s="27"/>
      <c r="I70412" s="27"/>
      <c r="J70412" s="27"/>
    </row>
    <row r="70413" spans="2:10" x14ac:dyDescent="0.25">
      <c r="B70413" s="27"/>
      <c r="D70413" s="27"/>
      <c r="E70413" s="27"/>
      <c r="I70413" s="27"/>
      <c r="J70413" s="27"/>
    </row>
    <row r="70414" spans="2:10" x14ac:dyDescent="0.25">
      <c r="B70414" s="27"/>
      <c r="D70414" s="27"/>
      <c r="E70414" s="27"/>
      <c r="I70414" s="27"/>
      <c r="J70414" s="27"/>
    </row>
    <row r="70415" spans="2:10" x14ac:dyDescent="0.25">
      <c r="B70415" s="27"/>
      <c r="D70415" s="27"/>
      <c r="E70415" s="27"/>
      <c r="I70415" s="27"/>
      <c r="J70415" s="27"/>
    </row>
    <row r="70416" spans="2:10" x14ac:dyDescent="0.25">
      <c r="B70416" s="27"/>
      <c r="D70416" s="27"/>
      <c r="E70416" s="27"/>
      <c r="I70416" s="27"/>
      <c r="J70416" s="27"/>
    </row>
    <row r="70417" spans="2:10" x14ac:dyDescent="0.25">
      <c r="B70417" s="27"/>
      <c r="D70417" s="27"/>
      <c r="E70417" s="27"/>
      <c r="I70417" s="27"/>
      <c r="J70417" s="27"/>
    </row>
    <row r="70418" spans="2:10" x14ac:dyDescent="0.25">
      <c r="B70418" s="27"/>
      <c r="D70418" s="27"/>
      <c r="E70418" s="27"/>
      <c r="I70418" s="27"/>
      <c r="J70418" s="27"/>
    </row>
    <row r="70419" spans="2:10" x14ac:dyDescent="0.25">
      <c r="B70419" s="27"/>
      <c r="D70419" s="27"/>
      <c r="E70419" s="27"/>
      <c r="I70419" s="27"/>
      <c r="J70419" s="27"/>
    </row>
    <row r="70420" spans="2:10" x14ac:dyDescent="0.25">
      <c r="B70420" s="27"/>
      <c r="D70420" s="27"/>
      <c r="E70420" s="27"/>
      <c r="I70420" s="27"/>
      <c r="J70420" s="27"/>
    </row>
    <row r="70421" spans="2:10" x14ac:dyDescent="0.25">
      <c r="B70421" s="27"/>
      <c r="D70421" s="27"/>
      <c r="E70421" s="27"/>
      <c r="I70421" s="27"/>
      <c r="J70421" s="27"/>
    </row>
    <row r="70422" spans="2:10" x14ac:dyDescent="0.25">
      <c r="B70422" s="27"/>
      <c r="D70422" s="27"/>
      <c r="E70422" s="27"/>
      <c r="I70422" s="27"/>
      <c r="J70422" s="27"/>
    </row>
    <row r="70423" spans="2:10" x14ac:dyDescent="0.25">
      <c r="B70423" s="27"/>
      <c r="D70423" s="27"/>
      <c r="E70423" s="27"/>
      <c r="I70423" s="27"/>
      <c r="J70423" s="27"/>
    </row>
    <row r="70424" spans="2:10" x14ac:dyDescent="0.25">
      <c r="B70424" s="27"/>
      <c r="D70424" s="27"/>
      <c r="E70424" s="27"/>
      <c r="I70424" s="27"/>
      <c r="J70424" s="27"/>
    </row>
    <row r="70425" spans="2:10" x14ac:dyDescent="0.25">
      <c r="B70425" s="27"/>
      <c r="D70425" s="27"/>
      <c r="E70425" s="27"/>
      <c r="I70425" s="27"/>
      <c r="J70425" s="27"/>
    </row>
    <row r="70426" spans="2:10" x14ac:dyDescent="0.25">
      <c r="B70426" s="27"/>
      <c r="D70426" s="27"/>
      <c r="E70426" s="27"/>
      <c r="I70426" s="27"/>
      <c r="J70426" s="27"/>
    </row>
    <row r="70427" spans="2:10" x14ac:dyDescent="0.25">
      <c r="B70427" s="27"/>
      <c r="D70427" s="27"/>
      <c r="E70427" s="27"/>
      <c r="I70427" s="27"/>
      <c r="J70427" s="27"/>
    </row>
    <row r="70428" spans="2:10" x14ac:dyDescent="0.25">
      <c r="B70428" s="27"/>
      <c r="D70428" s="27"/>
      <c r="E70428" s="27"/>
      <c r="I70428" s="27"/>
      <c r="J70428" s="27"/>
    </row>
    <row r="70429" spans="2:10" x14ac:dyDescent="0.25">
      <c r="B70429" s="27"/>
      <c r="D70429" s="27"/>
      <c r="E70429" s="27"/>
      <c r="I70429" s="27"/>
      <c r="J70429" s="27"/>
    </row>
    <row r="70430" spans="2:10" x14ac:dyDescent="0.25">
      <c r="B70430" s="27"/>
      <c r="D70430" s="27"/>
      <c r="E70430" s="27"/>
      <c r="I70430" s="27"/>
      <c r="J70430" s="27"/>
    </row>
    <row r="70431" spans="2:10" x14ac:dyDescent="0.25">
      <c r="B70431" s="27"/>
      <c r="D70431" s="27"/>
      <c r="E70431" s="27"/>
      <c r="I70431" s="27"/>
      <c r="J70431" s="27"/>
    </row>
    <row r="70432" spans="2:10" x14ac:dyDescent="0.25">
      <c r="B70432" s="27"/>
      <c r="D70432" s="27"/>
      <c r="E70432" s="27"/>
      <c r="I70432" s="27"/>
      <c r="J70432" s="27"/>
    </row>
    <row r="70433" spans="2:10" x14ac:dyDescent="0.25">
      <c r="B70433" s="27"/>
      <c r="D70433" s="27"/>
      <c r="E70433" s="27"/>
      <c r="I70433" s="27"/>
      <c r="J70433" s="27"/>
    </row>
    <row r="70434" spans="2:10" x14ac:dyDescent="0.25">
      <c r="B70434" s="27"/>
      <c r="D70434" s="27"/>
      <c r="E70434" s="27"/>
      <c r="I70434" s="27"/>
      <c r="J70434" s="27"/>
    </row>
    <row r="70435" spans="2:10" x14ac:dyDescent="0.25">
      <c r="B70435" s="27"/>
      <c r="D70435" s="27"/>
      <c r="E70435" s="27"/>
      <c r="I70435" s="27"/>
      <c r="J70435" s="27"/>
    </row>
    <row r="70436" spans="2:10" x14ac:dyDescent="0.25">
      <c r="B70436" s="27"/>
      <c r="D70436" s="27"/>
      <c r="E70436" s="27"/>
      <c r="I70436" s="27"/>
      <c r="J70436" s="27"/>
    </row>
    <row r="70437" spans="2:10" x14ac:dyDescent="0.25">
      <c r="B70437" s="27"/>
      <c r="D70437" s="27"/>
      <c r="E70437" s="27"/>
      <c r="I70437" s="27"/>
      <c r="J70437" s="27"/>
    </row>
    <row r="70438" spans="2:10" x14ac:dyDescent="0.25">
      <c r="B70438" s="27"/>
      <c r="D70438" s="27"/>
      <c r="E70438" s="27"/>
      <c r="I70438" s="27"/>
      <c r="J70438" s="27"/>
    </row>
    <row r="70439" spans="2:10" x14ac:dyDescent="0.25">
      <c r="B70439" s="27"/>
      <c r="D70439" s="27"/>
      <c r="E70439" s="27"/>
      <c r="I70439" s="27"/>
      <c r="J70439" s="27"/>
    </row>
    <row r="70440" spans="2:10" x14ac:dyDescent="0.25">
      <c r="B70440" s="27"/>
      <c r="D70440" s="27"/>
      <c r="E70440" s="27"/>
      <c r="I70440" s="27"/>
      <c r="J70440" s="27"/>
    </row>
    <row r="70441" spans="2:10" x14ac:dyDescent="0.25">
      <c r="B70441" s="27"/>
      <c r="D70441" s="27"/>
      <c r="E70441" s="27"/>
      <c r="I70441" s="27"/>
      <c r="J70441" s="27"/>
    </row>
    <row r="70442" spans="2:10" x14ac:dyDescent="0.25">
      <c r="B70442" s="27"/>
      <c r="D70442" s="27"/>
      <c r="E70442" s="27"/>
      <c r="I70442" s="27"/>
      <c r="J70442" s="27"/>
    </row>
    <row r="70443" spans="2:10" x14ac:dyDescent="0.25">
      <c r="B70443" s="27"/>
      <c r="D70443" s="27"/>
      <c r="E70443" s="27"/>
      <c r="I70443" s="27"/>
      <c r="J70443" s="27"/>
    </row>
    <row r="70444" spans="2:10" x14ac:dyDescent="0.25">
      <c r="B70444" s="27"/>
      <c r="D70444" s="27"/>
      <c r="E70444" s="27"/>
      <c r="I70444" s="27"/>
      <c r="J70444" s="27"/>
    </row>
    <row r="70445" spans="2:10" x14ac:dyDescent="0.25">
      <c r="B70445" s="27"/>
      <c r="D70445" s="27"/>
      <c r="E70445" s="27"/>
      <c r="I70445" s="27"/>
      <c r="J70445" s="27"/>
    </row>
    <row r="70446" spans="2:10" x14ac:dyDescent="0.25">
      <c r="B70446" s="27"/>
      <c r="D70446" s="27"/>
      <c r="E70446" s="27"/>
      <c r="I70446" s="27"/>
      <c r="J70446" s="27"/>
    </row>
    <row r="70447" spans="2:10" x14ac:dyDescent="0.25">
      <c r="B70447" s="27"/>
      <c r="D70447" s="27"/>
      <c r="E70447" s="27"/>
      <c r="I70447" s="27"/>
      <c r="J70447" s="27"/>
    </row>
    <row r="70448" spans="2:10" x14ac:dyDescent="0.25">
      <c r="B70448" s="27"/>
      <c r="D70448" s="27"/>
      <c r="E70448" s="27"/>
      <c r="I70448" s="27"/>
      <c r="J70448" s="27"/>
    </row>
    <row r="70449" spans="2:10" x14ac:dyDescent="0.25">
      <c r="B70449" s="27"/>
      <c r="D70449" s="27"/>
      <c r="E70449" s="27"/>
      <c r="I70449" s="27"/>
      <c r="J70449" s="27"/>
    </row>
    <row r="70450" spans="2:10" x14ac:dyDescent="0.25">
      <c r="B70450" s="27"/>
      <c r="D70450" s="27"/>
      <c r="E70450" s="27"/>
      <c r="I70450" s="27"/>
      <c r="J70450" s="27"/>
    </row>
    <row r="70451" spans="2:10" x14ac:dyDescent="0.25">
      <c r="B70451" s="27"/>
      <c r="D70451" s="27"/>
      <c r="E70451" s="27"/>
      <c r="I70451" s="27"/>
      <c r="J70451" s="27"/>
    </row>
    <row r="70452" spans="2:10" x14ac:dyDescent="0.25">
      <c r="B70452" s="27"/>
      <c r="D70452" s="27"/>
      <c r="E70452" s="27"/>
      <c r="I70452" s="27"/>
      <c r="J70452" s="27"/>
    </row>
    <row r="70453" spans="2:10" x14ac:dyDescent="0.25">
      <c r="B70453" s="27"/>
      <c r="D70453" s="27"/>
      <c r="E70453" s="27"/>
      <c r="I70453" s="27"/>
      <c r="J70453" s="27"/>
    </row>
    <row r="70454" spans="2:10" x14ac:dyDescent="0.25">
      <c r="B70454" s="27"/>
      <c r="D70454" s="27"/>
      <c r="E70454" s="27"/>
      <c r="I70454" s="27"/>
      <c r="J70454" s="27"/>
    </row>
    <row r="70455" spans="2:10" x14ac:dyDescent="0.25">
      <c r="B70455" s="27"/>
      <c r="D70455" s="27"/>
      <c r="E70455" s="27"/>
      <c r="I70455" s="27"/>
      <c r="J70455" s="27"/>
    </row>
    <row r="70456" spans="2:10" x14ac:dyDescent="0.25">
      <c r="B70456" s="27"/>
      <c r="D70456" s="27"/>
      <c r="E70456" s="27"/>
      <c r="I70456" s="27"/>
      <c r="J70456" s="27"/>
    </row>
    <row r="70457" spans="2:10" x14ac:dyDescent="0.25">
      <c r="B70457" s="27"/>
      <c r="D70457" s="27"/>
      <c r="E70457" s="27"/>
      <c r="I70457" s="27"/>
      <c r="J70457" s="27"/>
    </row>
    <row r="70458" spans="2:10" x14ac:dyDescent="0.25">
      <c r="B70458" s="27"/>
      <c r="D70458" s="27"/>
      <c r="E70458" s="27"/>
      <c r="I70458" s="27"/>
      <c r="J70458" s="27"/>
    </row>
    <row r="70459" spans="2:10" x14ac:dyDescent="0.25">
      <c r="B70459" s="27"/>
      <c r="D70459" s="27"/>
      <c r="E70459" s="27"/>
      <c r="I70459" s="27"/>
      <c r="J70459" s="27"/>
    </row>
    <row r="70460" spans="2:10" x14ac:dyDescent="0.25">
      <c r="B70460" s="27"/>
      <c r="D70460" s="27"/>
      <c r="E70460" s="27"/>
      <c r="I70460" s="27"/>
      <c r="J70460" s="27"/>
    </row>
    <row r="70461" spans="2:10" x14ac:dyDescent="0.25">
      <c r="B70461" s="27"/>
      <c r="D70461" s="27"/>
      <c r="E70461" s="27"/>
      <c r="I70461" s="27"/>
      <c r="J70461" s="27"/>
    </row>
    <row r="70462" spans="2:10" x14ac:dyDescent="0.25">
      <c r="B70462" s="27"/>
      <c r="D70462" s="27"/>
      <c r="E70462" s="27"/>
      <c r="I70462" s="27"/>
      <c r="J70462" s="27"/>
    </row>
    <row r="70463" spans="2:10" x14ac:dyDescent="0.25">
      <c r="B70463" s="27"/>
      <c r="D70463" s="27"/>
      <c r="E70463" s="27"/>
      <c r="I70463" s="27"/>
      <c r="J70463" s="27"/>
    </row>
    <row r="70464" spans="2:10" x14ac:dyDescent="0.25">
      <c r="B70464" s="27"/>
      <c r="D70464" s="27"/>
      <c r="E70464" s="27"/>
      <c r="I70464" s="27"/>
      <c r="J70464" s="27"/>
    </row>
    <row r="70465" spans="2:10" x14ac:dyDescent="0.25">
      <c r="B70465" s="27"/>
      <c r="D70465" s="27"/>
      <c r="E70465" s="27"/>
      <c r="I70465" s="27"/>
      <c r="J70465" s="27"/>
    </row>
    <row r="70466" spans="2:10" x14ac:dyDescent="0.25">
      <c r="B70466" s="27"/>
      <c r="D70466" s="27"/>
      <c r="E70466" s="27"/>
      <c r="I70466" s="27"/>
      <c r="J70466" s="27"/>
    </row>
    <row r="70467" spans="2:10" x14ac:dyDescent="0.25">
      <c r="B70467" s="27"/>
      <c r="D70467" s="27"/>
      <c r="E70467" s="27"/>
      <c r="I70467" s="27"/>
      <c r="J70467" s="27"/>
    </row>
    <row r="70468" spans="2:10" x14ac:dyDescent="0.25">
      <c r="B70468" s="27"/>
      <c r="D70468" s="27"/>
      <c r="E70468" s="27"/>
      <c r="I70468" s="27"/>
      <c r="J70468" s="27"/>
    </row>
    <row r="70469" spans="2:10" x14ac:dyDescent="0.25">
      <c r="B70469" s="27"/>
      <c r="D70469" s="27"/>
      <c r="E70469" s="27"/>
      <c r="I70469" s="27"/>
      <c r="J70469" s="27"/>
    </row>
    <row r="70470" spans="2:10" x14ac:dyDescent="0.25">
      <c r="B70470" s="27"/>
      <c r="D70470" s="27"/>
      <c r="E70470" s="27"/>
      <c r="I70470" s="27"/>
      <c r="J70470" s="27"/>
    </row>
    <row r="70471" spans="2:10" x14ac:dyDescent="0.25">
      <c r="B70471" s="27"/>
      <c r="D70471" s="27"/>
      <c r="E70471" s="27"/>
      <c r="I70471" s="27"/>
      <c r="J70471" s="27"/>
    </row>
    <row r="70472" spans="2:10" x14ac:dyDescent="0.25">
      <c r="B70472" s="27"/>
      <c r="D70472" s="27"/>
      <c r="E70472" s="27"/>
      <c r="I70472" s="27"/>
      <c r="J70472" s="27"/>
    </row>
    <row r="70473" spans="2:10" x14ac:dyDescent="0.25">
      <c r="B70473" s="27"/>
      <c r="D70473" s="27"/>
      <c r="E70473" s="27"/>
      <c r="I70473" s="27"/>
      <c r="J70473" s="27"/>
    </row>
    <row r="70474" spans="2:10" x14ac:dyDescent="0.25">
      <c r="B70474" s="27"/>
      <c r="D70474" s="27"/>
      <c r="E70474" s="27"/>
      <c r="I70474" s="27"/>
      <c r="J70474" s="27"/>
    </row>
    <row r="70475" spans="2:10" x14ac:dyDescent="0.25">
      <c r="B70475" s="27"/>
      <c r="D70475" s="27"/>
      <c r="E70475" s="27"/>
      <c r="I70475" s="27"/>
      <c r="J70475" s="27"/>
    </row>
    <row r="70476" spans="2:10" x14ac:dyDescent="0.25">
      <c r="B70476" s="27"/>
      <c r="D70476" s="27"/>
      <c r="E70476" s="27"/>
      <c r="I70476" s="27"/>
      <c r="J70476" s="27"/>
    </row>
    <row r="70477" spans="2:10" x14ac:dyDescent="0.25">
      <c r="B70477" s="27"/>
      <c r="D70477" s="27"/>
      <c r="E70477" s="27"/>
      <c r="I70477" s="27"/>
      <c r="J70477" s="27"/>
    </row>
    <row r="70478" spans="2:10" x14ac:dyDescent="0.25">
      <c r="B70478" s="27"/>
      <c r="D70478" s="27"/>
      <c r="E70478" s="27"/>
      <c r="I70478" s="27"/>
      <c r="J70478" s="27"/>
    </row>
    <row r="70479" spans="2:10" x14ac:dyDescent="0.25">
      <c r="B70479" s="27"/>
      <c r="D70479" s="27"/>
      <c r="E70479" s="27"/>
      <c r="I70479" s="27"/>
      <c r="J70479" s="27"/>
    </row>
    <row r="70480" spans="2:10" x14ac:dyDescent="0.25">
      <c r="B70480" s="27"/>
      <c r="D70480" s="27"/>
      <c r="E70480" s="27"/>
      <c r="I70480" s="27"/>
      <c r="J70480" s="27"/>
    </row>
    <row r="70481" spans="2:10" x14ac:dyDescent="0.25">
      <c r="B70481" s="27"/>
      <c r="D70481" s="27"/>
      <c r="E70481" s="27"/>
      <c r="I70481" s="27"/>
      <c r="J70481" s="27"/>
    </row>
    <row r="70482" spans="2:10" x14ac:dyDescent="0.25">
      <c r="B70482" s="27"/>
      <c r="D70482" s="27"/>
      <c r="E70482" s="27"/>
      <c r="I70482" s="27"/>
      <c r="J70482" s="27"/>
    </row>
    <row r="70483" spans="2:10" x14ac:dyDescent="0.25">
      <c r="B70483" s="27"/>
      <c r="D70483" s="27"/>
      <c r="E70483" s="27"/>
      <c r="I70483" s="27"/>
      <c r="J70483" s="27"/>
    </row>
    <row r="70484" spans="2:10" x14ac:dyDescent="0.25">
      <c r="B70484" s="27"/>
      <c r="D70484" s="27"/>
      <c r="E70484" s="27"/>
      <c r="I70484" s="27"/>
      <c r="J70484" s="27"/>
    </row>
    <row r="70485" spans="2:10" x14ac:dyDescent="0.25">
      <c r="B70485" s="27"/>
      <c r="D70485" s="27"/>
      <c r="E70485" s="27"/>
      <c r="I70485" s="27"/>
      <c r="J70485" s="27"/>
    </row>
    <row r="70486" spans="2:10" x14ac:dyDescent="0.25">
      <c r="B70486" s="27"/>
      <c r="D70486" s="27"/>
      <c r="E70486" s="27"/>
      <c r="I70486" s="27"/>
      <c r="J70486" s="27"/>
    </row>
    <row r="70487" spans="2:10" x14ac:dyDescent="0.25">
      <c r="B70487" s="27"/>
      <c r="D70487" s="27"/>
      <c r="E70487" s="27"/>
      <c r="I70487" s="27"/>
      <c r="J70487" s="27"/>
    </row>
    <row r="70488" spans="2:10" x14ac:dyDescent="0.25">
      <c r="B70488" s="27"/>
      <c r="D70488" s="27"/>
      <c r="E70488" s="27"/>
      <c r="I70488" s="27"/>
      <c r="J70488" s="27"/>
    </row>
    <row r="70489" spans="2:10" x14ac:dyDescent="0.25">
      <c r="B70489" s="27"/>
      <c r="D70489" s="27"/>
      <c r="E70489" s="27"/>
      <c r="I70489" s="27"/>
      <c r="J70489" s="27"/>
    </row>
    <row r="70490" spans="2:10" x14ac:dyDescent="0.25">
      <c r="B70490" s="27"/>
      <c r="D70490" s="27"/>
      <c r="E70490" s="27"/>
      <c r="I70490" s="27"/>
      <c r="J70490" s="27"/>
    </row>
    <row r="70491" spans="2:10" x14ac:dyDescent="0.25">
      <c r="B70491" s="27"/>
      <c r="D70491" s="27"/>
      <c r="E70491" s="27"/>
      <c r="I70491" s="27"/>
      <c r="J70491" s="27"/>
    </row>
    <row r="70492" spans="2:10" x14ac:dyDescent="0.25">
      <c r="B70492" s="27"/>
      <c r="D70492" s="27"/>
      <c r="E70492" s="27"/>
      <c r="I70492" s="27"/>
      <c r="J70492" s="27"/>
    </row>
    <row r="70493" spans="2:10" x14ac:dyDescent="0.25">
      <c r="B70493" s="27"/>
      <c r="D70493" s="27"/>
      <c r="E70493" s="27"/>
      <c r="I70493" s="27"/>
      <c r="J70493" s="27"/>
    </row>
    <row r="70494" spans="2:10" x14ac:dyDescent="0.25">
      <c r="B70494" s="27"/>
      <c r="D70494" s="27"/>
      <c r="E70494" s="27"/>
      <c r="I70494" s="27"/>
      <c r="J70494" s="27"/>
    </row>
    <row r="70495" spans="2:10" x14ac:dyDescent="0.25">
      <c r="B70495" s="27"/>
      <c r="D70495" s="27"/>
      <c r="E70495" s="27"/>
      <c r="I70495" s="27"/>
      <c r="J70495" s="27"/>
    </row>
    <row r="70496" spans="2:10" x14ac:dyDescent="0.25">
      <c r="B70496" s="27"/>
      <c r="D70496" s="27"/>
      <c r="E70496" s="27"/>
      <c r="I70496" s="27"/>
      <c r="J70496" s="27"/>
    </row>
    <row r="70497" spans="2:10" x14ac:dyDescent="0.25">
      <c r="B70497" s="27"/>
      <c r="D70497" s="27"/>
      <c r="E70497" s="27"/>
      <c r="I70497" s="27"/>
      <c r="J70497" s="27"/>
    </row>
    <row r="70498" spans="2:10" x14ac:dyDescent="0.25">
      <c r="B70498" s="27"/>
      <c r="D70498" s="27"/>
      <c r="E70498" s="27"/>
      <c r="I70498" s="27"/>
      <c r="J70498" s="27"/>
    </row>
    <row r="70499" spans="2:10" x14ac:dyDescent="0.25">
      <c r="B70499" s="27"/>
      <c r="D70499" s="27"/>
      <c r="E70499" s="27"/>
      <c r="I70499" s="27"/>
      <c r="J70499" s="27"/>
    </row>
    <row r="70500" spans="2:10" x14ac:dyDescent="0.25">
      <c r="B70500" s="27"/>
      <c r="D70500" s="27"/>
      <c r="E70500" s="27"/>
      <c r="I70500" s="27"/>
      <c r="J70500" s="27"/>
    </row>
    <row r="70501" spans="2:10" x14ac:dyDescent="0.25">
      <c r="B70501" s="27"/>
      <c r="D70501" s="27"/>
      <c r="E70501" s="27"/>
      <c r="I70501" s="27"/>
      <c r="J70501" s="27"/>
    </row>
    <row r="70502" spans="2:10" x14ac:dyDescent="0.25">
      <c r="B70502" s="27"/>
      <c r="D70502" s="27"/>
      <c r="E70502" s="27"/>
      <c r="I70502" s="27"/>
      <c r="J70502" s="27"/>
    </row>
    <row r="70503" spans="2:10" x14ac:dyDescent="0.25">
      <c r="B70503" s="27"/>
      <c r="D70503" s="27"/>
      <c r="E70503" s="27"/>
      <c r="I70503" s="27"/>
      <c r="J70503" s="27"/>
    </row>
    <row r="70504" spans="2:10" x14ac:dyDescent="0.25">
      <c r="B70504" s="27"/>
      <c r="D70504" s="27"/>
      <c r="E70504" s="27"/>
      <c r="I70504" s="27"/>
      <c r="J70504" s="27"/>
    </row>
    <row r="70505" spans="2:10" x14ac:dyDescent="0.25">
      <c r="B70505" s="27"/>
      <c r="D70505" s="27"/>
      <c r="E70505" s="27"/>
      <c r="I70505" s="27"/>
      <c r="J70505" s="27"/>
    </row>
    <row r="70506" spans="2:10" x14ac:dyDescent="0.25">
      <c r="B70506" s="27"/>
      <c r="D70506" s="27"/>
      <c r="E70506" s="27"/>
      <c r="I70506" s="27"/>
      <c r="J70506" s="27"/>
    </row>
    <row r="70507" spans="2:10" x14ac:dyDescent="0.25">
      <c r="B70507" s="27"/>
      <c r="D70507" s="27"/>
      <c r="E70507" s="27"/>
      <c r="I70507" s="27"/>
      <c r="J70507" s="27"/>
    </row>
    <row r="70508" spans="2:10" x14ac:dyDescent="0.25">
      <c r="B70508" s="27"/>
      <c r="D70508" s="27"/>
      <c r="E70508" s="27"/>
      <c r="I70508" s="27"/>
      <c r="J70508" s="27"/>
    </row>
    <row r="70509" spans="2:10" x14ac:dyDescent="0.25">
      <c r="B70509" s="27"/>
      <c r="D70509" s="27"/>
      <c r="E70509" s="27"/>
      <c r="I70509" s="27"/>
      <c r="J70509" s="27"/>
    </row>
    <row r="70510" spans="2:10" x14ac:dyDescent="0.25">
      <c r="B70510" s="27"/>
      <c r="D70510" s="27"/>
      <c r="E70510" s="27"/>
      <c r="I70510" s="27"/>
      <c r="J70510" s="27"/>
    </row>
    <row r="70511" spans="2:10" x14ac:dyDescent="0.25">
      <c r="B70511" s="27"/>
      <c r="D70511" s="27"/>
      <c r="E70511" s="27"/>
      <c r="I70511" s="27"/>
      <c r="J70511" s="27"/>
    </row>
    <row r="70512" spans="2:10" x14ac:dyDescent="0.25">
      <c r="B70512" s="27"/>
      <c r="D70512" s="27"/>
      <c r="E70512" s="27"/>
      <c r="I70512" s="27"/>
      <c r="J70512" s="27"/>
    </row>
    <row r="70513" spans="2:10" x14ac:dyDescent="0.25">
      <c r="B70513" s="27"/>
      <c r="D70513" s="27"/>
      <c r="E70513" s="27"/>
      <c r="I70513" s="27"/>
      <c r="J70513" s="27"/>
    </row>
    <row r="70514" spans="2:10" x14ac:dyDescent="0.25">
      <c r="B70514" s="27"/>
      <c r="D70514" s="27"/>
      <c r="E70514" s="27"/>
      <c r="I70514" s="27"/>
      <c r="J70514" s="27"/>
    </row>
    <row r="70515" spans="2:10" x14ac:dyDescent="0.25">
      <c r="B70515" s="27"/>
      <c r="D70515" s="27"/>
      <c r="E70515" s="27"/>
      <c r="I70515" s="27"/>
      <c r="J70515" s="27"/>
    </row>
    <row r="70516" spans="2:10" x14ac:dyDescent="0.25">
      <c r="B70516" s="27"/>
      <c r="D70516" s="27"/>
      <c r="E70516" s="27"/>
      <c r="I70516" s="27"/>
      <c r="J70516" s="27"/>
    </row>
    <row r="70517" spans="2:10" x14ac:dyDescent="0.25">
      <c r="B70517" s="27"/>
      <c r="D70517" s="27"/>
      <c r="E70517" s="27"/>
      <c r="I70517" s="27"/>
      <c r="J70517" s="27"/>
    </row>
    <row r="70518" spans="2:10" x14ac:dyDescent="0.25">
      <c r="B70518" s="27"/>
      <c r="D70518" s="27"/>
      <c r="E70518" s="27"/>
      <c r="I70518" s="27"/>
      <c r="J70518" s="27"/>
    </row>
    <row r="70519" spans="2:10" x14ac:dyDescent="0.25">
      <c r="B70519" s="27"/>
      <c r="D70519" s="27"/>
      <c r="E70519" s="27"/>
      <c r="I70519" s="27"/>
      <c r="J70519" s="27"/>
    </row>
    <row r="70520" spans="2:10" x14ac:dyDescent="0.25">
      <c r="B70520" s="27"/>
      <c r="D70520" s="27"/>
      <c r="E70520" s="27"/>
      <c r="I70520" s="27"/>
      <c r="J70520" s="27"/>
    </row>
    <row r="70521" spans="2:10" x14ac:dyDescent="0.25">
      <c r="B70521" s="27"/>
      <c r="D70521" s="27"/>
      <c r="E70521" s="27"/>
      <c r="I70521" s="27"/>
      <c r="J70521" s="27"/>
    </row>
    <row r="70522" spans="2:10" x14ac:dyDescent="0.25">
      <c r="B70522" s="27"/>
      <c r="D70522" s="27"/>
      <c r="E70522" s="27"/>
      <c r="I70522" s="27"/>
      <c r="J70522" s="27"/>
    </row>
    <row r="70523" spans="2:10" x14ac:dyDescent="0.25">
      <c r="B70523" s="27"/>
      <c r="D70523" s="27"/>
      <c r="E70523" s="27"/>
      <c r="I70523" s="27"/>
      <c r="J70523" s="27"/>
    </row>
    <row r="70524" spans="2:10" x14ac:dyDescent="0.25">
      <c r="B70524" s="27"/>
      <c r="D70524" s="27"/>
      <c r="E70524" s="27"/>
      <c r="I70524" s="27"/>
      <c r="J70524" s="27"/>
    </row>
    <row r="70525" spans="2:10" x14ac:dyDescent="0.25">
      <c r="B70525" s="27"/>
      <c r="D70525" s="27"/>
      <c r="E70525" s="27"/>
      <c r="I70525" s="27"/>
      <c r="J70525" s="27"/>
    </row>
    <row r="70526" spans="2:10" x14ac:dyDescent="0.25">
      <c r="B70526" s="27"/>
      <c r="D70526" s="27"/>
      <c r="E70526" s="27"/>
      <c r="I70526" s="27"/>
      <c r="J70526" s="27"/>
    </row>
    <row r="70527" spans="2:10" x14ac:dyDescent="0.25">
      <c r="B70527" s="27"/>
      <c r="D70527" s="27"/>
      <c r="E70527" s="27"/>
      <c r="I70527" s="27"/>
      <c r="J70527" s="27"/>
    </row>
    <row r="70528" spans="2:10" x14ac:dyDescent="0.25">
      <c r="B70528" s="27"/>
      <c r="D70528" s="27"/>
      <c r="E70528" s="27"/>
      <c r="I70528" s="27"/>
      <c r="J70528" s="27"/>
    </row>
    <row r="70529" spans="2:10" x14ac:dyDescent="0.25">
      <c r="B70529" s="27"/>
      <c r="D70529" s="27"/>
      <c r="E70529" s="27"/>
      <c r="I70529" s="27"/>
      <c r="J70529" s="27"/>
    </row>
    <row r="70530" spans="2:10" x14ac:dyDescent="0.25">
      <c r="B70530" s="27"/>
      <c r="D70530" s="27"/>
      <c r="E70530" s="27"/>
      <c r="I70530" s="27"/>
      <c r="J70530" s="27"/>
    </row>
    <row r="70531" spans="2:10" x14ac:dyDescent="0.25">
      <c r="B70531" s="27"/>
      <c r="D70531" s="27"/>
      <c r="E70531" s="27"/>
      <c r="I70531" s="27"/>
      <c r="J70531" s="27"/>
    </row>
    <row r="70532" spans="2:10" x14ac:dyDescent="0.25">
      <c r="B70532" s="27"/>
      <c r="D70532" s="27"/>
      <c r="E70532" s="27"/>
      <c r="I70532" s="27"/>
      <c r="J70532" s="27"/>
    </row>
    <row r="70533" spans="2:10" x14ac:dyDescent="0.25">
      <c r="B70533" s="27"/>
      <c r="D70533" s="27"/>
      <c r="E70533" s="27"/>
      <c r="I70533" s="27"/>
      <c r="J70533" s="27"/>
    </row>
    <row r="70534" spans="2:10" x14ac:dyDescent="0.25">
      <c r="B70534" s="27"/>
      <c r="D70534" s="27"/>
      <c r="E70534" s="27"/>
      <c r="I70534" s="27"/>
      <c r="J70534" s="27"/>
    </row>
    <row r="70535" spans="2:10" x14ac:dyDescent="0.25">
      <c r="B70535" s="27"/>
      <c r="D70535" s="27"/>
      <c r="E70535" s="27"/>
      <c r="I70535" s="27"/>
      <c r="J70535" s="27"/>
    </row>
    <row r="70536" spans="2:10" x14ac:dyDescent="0.25">
      <c r="B70536" s="27"/>
      <c r="D70536" s="27"/>
      <c r="E70536" s="27"/>
      <c r="I70536" s="27"/>
      <c r="J70536" s="27"/>
    </row>
    <row r="70537" spans="2:10" x14ac:dyDescent="0.25">
      <c r="B70537" s="27"/>
      <c r="D70537" s="27"/>
      <c r="E70537" s="27"/>
      <c r="I70537" s="27"/>
      <c r="J70537" s="27"/>
    </row>
    <row r="70538" spans="2:10" x14ac:dyDescent="0.25">
      <c r="B70538" s="27"/>
      <c r="D70538" s="27"/>
      <c r="E70538" s="27"/>
      <c r="I70538" s="27"/>
      <c r="J70538" s="27"/>
    </row>
    <row r="70539" spans="2:10" x14ac:dyDescent="0.25">
      <c r="B70539" s="27"/>
      <c r="D70539" s="27"/>
      <c r="E70539" s="27"/>
      <c r="I70539" s="27"/>
      <c r="J70539" s="27"/>
    </row>
    <row r="70540" spans="2:10" x14ac:dyDescent="0.25">
      <c r="B70540" s="27"/>
      <c r="D70540" s="27"/>
      <c r="E70540" s="27"/>
      <c r="I70540" s="27"/>
      <c r="J70540" s="27"/>
    </row>
    <row r="70541" spans="2:10" x14ac:dyDescent="0.25">
      <c r="B70541" s="27"/>
      <c r="D70541" s="27"/>
      <c r="E70541" s="27"/>
      <c r="I70541" s="27"/>
      <c r="J70541" s="27"/>
    </row>
    <row r="70542" spans="2:10" x14ac:dyDescent="0.25">
      <c r="B70542" s="27"/>
      <c r="D70542" s="27"/>
      <c r="E70542" s="27"/>
      <c r="I70542" s="27"/>
      <c r="J70542" s="27"/>
    </row>
    <row r="70543" spans="2:10" x14ac:dyDescent="0.25">
      <c r="B70543" s="27"/>
      <c r="D70543" s="27"/>
      <c r="E70543" s="27"/>
      <c r="I70543" s="27"/>
      <c r="J70543" s="27"/>
    </row>
    <row r="70544" spans="2:10" x14ac:dyDescent="0.25">
      <c r="B70544" s="27"/>
      <c r="D70544" s="27"/>
      <c r="E70544" s="27"/>
      <c r="I70544" s="27"/>
      <c r="J70544" s="27"/>
    </row>
    <row r="70545" spans="2:10" x14ac:dyDescent="0.25">
      <c r="B70545" s="27"/>
      <c r="D70545" s="27"/>
      <c r="E70545" s="27"/>
      <c r="I70545" s="27"/>
      <c r="J70545" s="27"/>
    </row>
    <row r="70546" spans="2:10" x14ac:dyDescent="0.25">
      <c r="B70546" s="27"/>
      <c r="D70546" s="27"/>
      <c r="E70546" s="27"/>
      <c r="I70546" s="27"/>
      <c r="J70546" s="27"/>
    </row>
    <row r="70547" spans="2:10" x14ac:dyDescent="0.25">
      <c r="B70547" s="27"/>
      <c r="D70547" s="27"/>
      <c r="E70547" s="27"/>
      <c r="I70547" s="27"/>
      <c r="J70547" s="27"/>
    </row>
    <row r="70548" spans="2:10" x14ac:dyDescent="0.25">
      <c r="B70548" s="27"/>
      <c r="D70548" s="27"/>
      <c r="E70548" s="27"/>
      <c r="I70548" s="27"/>
      <c r="J70548" s="27"/>
    </row>
    <row r="70549" spans="2:10" x14ac:dyDescent="0.25">
      <c r="B70549" s="27"/>
      <c r="D70549" s="27"/>
      <c r="E70549" s="27"/>
      <c r="I70549" s="27"/>
      <c r="J70549" s="27"/>
    </row>
    <row r="70550" spans="2:10" x14ac:dyDescent="0.25">
      <c r="B70550" s="27"/>
      <c r="D70550" s="27"/>
      <c r="E70550" s="27"/>
      <c r="I70550" s="27"/>
      <c r="J70550" s="27"/>
    </row>
    <row r="70551" spans="2:10" x14ac:dyDescent="0.25">
      <c r="B70551" s="27"/>
      <c r="D70551" s="27"/>
      <c r="E70551" s="27"/>
      <c r="I70551" s="27"/>
      <c r="J70551" s="27"/>
    </row>
    <row r="70552" spans="2:10" x14ac:dyDescent="0.25">
      <c r="B70552" s="27"/>
      <c r="D70552" s="27"/>
      <c r="E70552" s="27"/>
      <c r="I70552" s="27"/>
      <c r="J70552" s="27"/>
    </row>
    <row r="70553" spans="2:10" x14ac:dyDescent="0.25">
      <c r="B70553" s="27"/>
      <c r="D70553" s="27"/>
      <c r="E70553" s="27"/>
      <c r="I70553" s="27"/>
      <c r="J70553" s="27"/>
    </row>
    <row r="70554" spans="2:10" x14ac:dyDescent="0.25">
      <c r="B70554" s="27"/>
      <c r="D70554" s="27"/>
      <c r="E70554" s="27"/>
      <c r="I70554" s="27"/>
      <c r="J70554" s="27"/>
    </row>
    <row r="70555" spans="2:10" x14ac:dyDescent="0.25">
      <c r="B70555" s="27"/>
      <c r="D70555" s="27"/>
      <c r="E70555" s="27"/>
      <c r="I70555" s="27"/>
      <c r="J70555" s="27"/>
    </row>
    <row r="70556" spans="2:10" x14ac:dyDescent="0.25">
      <c r="B70556" s="27"/>
      <c r="D70556" s="27"/>
      <c r="E70556" s="27"/>
      <c r="I70556" s="27"/>
      <c r="J70556" s="27"/>
    </row>
    <row r="70557" spans="2:10" x14ac:dyDescent="0.25">
      <c r="B70557" s="27"/>
      <c r="D70557" s="27"/>
      <c r="E70557" s="27"/>
      <c r="I70557" s="27"/>
      <c r="J70557" s="27"/>
    </row>
    <row r="70558" spans="2:10" x14ac:dyDescent="0.25">
      <c r="B70558" s="27"/>
      <c r="D70558" s="27"/>
      <c r="E70558" s="27"/>
      <c r="I70558" s="27"/>
      <c r="J70558" s="27"/>
    </row>
    <row r="70559" spans="2:10" x14ac:dyDescent="0.25">
      <c r="B70559" s="27"/>
      <c r="D70559" s="27"/>
      <c r="E70559" s="27"/>
      <c r="I70559" s="27"/>
      <c r="J70559" s="27"/>
    </row>
    <row r="70560" spans="2:10" x14ac:dyDescent="0.25">
      <c r="B70560" s="27"/>
      <c r="D70560" s="27"/>
      <c r="E70560" s="27"/>
      <c r="I70560" s="27"/>
      <c r="J70560" s="27"/>
    </row>
    <row r="70561" spans="2:10" x14ac:dyDescent="0.25">
      <c r="B70561" s="27"/>
      <c r="D70561" s="27"/>
      <c r="E70561" s="27"/>
      <c r="I70561" s="27"/>
      <c r="J70561" s="27"/>
    </row>
    <row r="70562" spans="2:10" x14ac:dyDescent="0.25">
      <c r="B70562" s="27"/>
      <c r="D70562" s="27"/>
      <c r="E70562" s="27"/>
      <c r="I70562" s="27"/>
      <c r="J70562" s="27"/>
    </row>
    <row r="70563" spans="2:10" x14ac:dyDescent="0.25">
      <c r="B70563" s="27"/>
      <c r="D70563" s="27"/>
      <c r="E70563" s="27"/>
      <c r="I70563" s="27"/>
      <c r="J70563" s="27"/>
    </row>
    <row r="70564" spans="2:10" x14ac:dyDescent="0.25">
      <c r="B70564" s="27"/>
      <c r="D70564" s="27"/>
      <c r="E70564" s="27"/>
      <c r="I70564" s="27"/>
      <c r="J70564" s="27"/>
    </row>
    <row r="70565" spans="2:10" x14ac:dyDescent="0.25">
      <c r="B70565" s="27"/>
      <c r="D70565" s="27"/>
      <c r="E70565" s="27"/>
      <c r="I70565" s="27"/>
      <c r="J70565" s="27"/>
    </row>
    <row r="70566" spans="2:10" x14ac:dyDescent="0.25">
      <c r="B70566" s="27"/>
      <c r="D70566" s="27"/>
      <c r="E70566" s="27"/>
      <c r="I70566" s="27"/>
      <c r="J70566" s="27"/>
    </row>
    <row r="70567" spans="2:10" x14ac:dyDescent="0.25">
      <c r="B70567" s="27"/>
      <c r="D70567" s="27"/>
      <c r="E70567" s="27"/>
      <c r="I70567" s="27"/>
      <c r="J70567" s="27"/>
    </row>
    <row r="70568" spans="2:10" x14ac:dyDescent="0.25">
      <c r="B70568" s="27"/>
      <c r="D70568" s="27"/>
      <c r="E70568" s="27"/>
      <c r="I70568" s="27"/>
      <c r="J70568" s="27"/>
    </row>
    <row r="70569" spans="2:10" x14ac:dyDescent="0.25">
      <c r="B70569" s="27"/>
      <c r="D70569" s="27"/>
      <c r="E70569" s="27"/>
      <c r="I70569" s="27"/>
      <c r="J70569" s="27"/>
    </row>
    <row r="70570" spans="2:10" x14ac:dyDescent="0.25">
      <c r="B70570" s="27"/>
      <c r="D70570" s="27"/>
      <c r="E70570" s="27"/>
      <c r="I70570" s="27"/>
      <c r="J70570" s="27"/>
    </row>
    <row r="70571" spans="2:10" x14ac:dyDescent="0.25">
      <c r="B70571" s="27"/>
      <c r="D70571" s="27"/>
      <c r="E70571" s="27"/>
      <c r="I70571" s="27"/>
      <c r="J70571" s="27"/>
    </row>
    <row r="70572" spans="2:10" x14ac:dyDescent="0.25">
      <c r="B70572" s="27"/>
      <c r="D70572" s="27"/>
      <c r="E70572" s="27"/>
      <c r="I70572" s="27"/>
      <c r="J70572" s="27"/>
    </row>
    <row r="70573" spans="2:10" x14ac:dyDescent="0.25">
      <c r="B70573" s="27"/>
      <c r="D70573" s="27"/>
      <c r="E70573" s="27"/>
      <c r="I70573" s="27"/>
      <c r="J70573" s="27"/>
    </row>
    <row r="70574" spans="2:10" x14ac:dyDescent="0.25">
      <c r="B70574" s="27"/>
      <c r="D70574" s="27"/>
      <c r="E70574" s="27"/>
      <c r="I70574" s="27"/>
      <c r="J70574" s="27"/>
    </row>
    <row r="70575" spans="2:10" x14ac:dyDescent="0.25">
      <c r="B70575" s="27"/>
      <c r="D70575" s="27"/>
      <c r="E70575" s="27"/>
      <c r="I70575" s="27"/>
      <c r="J70575" s="27"/>
    </row>
    <row r="70576" spans="2:10" x14ac:dyDescent="0.25">
      <c r="B70576" s="27"/>
      <c r="D70576" s="27"/>
      <c r="E70576" s="27"/>
      <c r="I70576" s="27"/>
      <c r="J70576" s="27"/>
    </row>
    <row r="70577" spans="2:10" x14ac:dyDescent="0.25">
      <c r="B70577" s="27"/>
      <c r="D70577" s="27"/>
      <c r="E70577" s="27"/>
      <c r="I70577" s="27"/>
      <c r="J70577" s="27"/>
    </row>
    <row r="70578" spans="2:10" x14ac:dyDescent="0.25">
      <c r="B70578" s="27"/>
      <c r="D70578" s="27"/>
      <c r="E70578" s="27"/>
      <c r="I70578" s="27"/>
      <c r="J70578" s="27"/>
    </row>
    <row r="70579" spans="2:10" x14ac:dyDescent="0.25">
      <c r="B70579" s="27"/>
      <c r="D70579" s="27"/>
      <c r="E70579" s="27"/>
      <c r="I70579" s="27"/>
      <c r="J70579" s="27"/>
    </row>
    <row r="70580" spans="2:10" x14ac:dyDescent="0.25">
      <c r="B70580" s="27"/>
      <c r="D70580" s="27"/>
      <c r="E70580" s="27"/>
      <c r="I70580" s="27"/>
      <c r="J70580" s="27"/>
    </row>
    <row r="70581" spans="2:10" x14ac:dyDescent="0.25">
      <c r="B70581" s="27"/>
      <c r="D70581" s="27"/>
      <c r="E70581" s="27"/>
      <c r="I70581" s="27"/>
      <c r="J70581" s="27"/>
    </row>
    <row r="70582" spans="2:10" x14ac:dyDescent="0.25">
      <c r="B70582" s="27"/>
      <c r="D70582" s="27"/>
      <c r="E70582" s="27"/>
      <c r="I70582" s="27"/>
      <c r="J70582" s="27"/>
    </row>
    <row r="70583" spans="2:10" x14ac:dyDescent="0.25">
      <c r="B70583" s="27"/>
      <c r="D70583" s="27"/>
      <c r="E70583" s="27"/>
      <c r="I70583" s="27"/>
      <c r="J70583" s="27"/>
    </row>
    <row r="70584" spans="2:10" x14ac:dyDescent="0.25">
      <c r="B70584" s="27"/>
      <c r="D70584" s="27"/>
      <c r="E70584" s="27"/>
      <c r="I70584" s="27"/>
      <c r="J70584" s="27"/>
    </row>
    <row r="70585" spans="2:10" x14ac:dyDescent="0.25">
      <c r="B70585" s="27"/>
      <c r="D70585" s="27"/>
      <c r="E70585" s="27"/>
      <c r="I70585" s="27"/>
      <c r="J70585" s="27"/>
    </row>
    <row r="70586" spans="2:10" x14ac:dyDescent="0.25">
      <c r="B70586" s="27"/>
      <c r="D70586" s="27"/>
      <c r="E70586" s="27"/>
      <c r="I70586" s="27"/>
      <c r="J70586" s="27"/>
    </row>
    <row r="70587" spans="2:10" x14ac:dyDescent="0.25">
      <c r="B70587" s="27"/>
      <c r="D70587" s="27"/>
      <c r="E70587" s="27"/>
      <c r="I70587" s="27"/>
      <c r="J70587" s="27"/>
    </row>
    <row r="70588" spans="2:10" x14ac:dyDescent="0.25">
      <c r="B70588" s="27"/>
      <c r="D70588" s="27"/>
      <c r="E70588" s="27"/>
      <c r="I70588" s="27"/>
      <c r="J70588" s="27"/>
    </row>
    <row r="70589" spans="2:10" x14ac:dyDescent="0.25">
      <c r="B70589" s="27"/>
      <c r="D70589" s="27"/>
      <c r="E70589" s="27"/>
      <c r="I70589" s="27"/>
      <c r="J70589" s="27"/>
    </row>
    <row r="70590" spans="2:10" x14ac:dyDescent="0.25">
      <c r="B70590" s="27"/>
      <c r="D70590" s="27"/>
      <c r="E70590" s="27"/>
      <c r="I70590" s="27"/>
      <c r="J70590" s="27"/>
    </row>
    <row r="70591" spans="2:10" x14ac:dyDescent="0.25">
      <c r="B70591" s="27"/>
      <c r="D70591" s="27"/>
      <c r="E70591" s="27"/>
      <c r="I70591" s="27"/>
      <c r="J70591" s="27"/>
    </row>
    <row r="70592" spans="2:10" x14ac:dyDescent="0.25">
      <c r="B70592" s="27"/>
      <c r="D70592" s="27"/>
      <c r="E70592" s="27"/>
      <c r="I70592" s="27"/>
      <c r="J70592" s="27"/>
    </row>
    <row r="70593" spans="2:10" x14ac:dyDescent="0.25">
      <c r="B70593" s="27"/>
      <c r="D70593" s="27"/>
      <c r="E70593" s="27"/>
      <c r="I70593" s="27"/>
      <c r="J70593" s="27"/>
    </row>
    <row r="70594" spans="2:10" x14ac:dyDescent="0.25">
      <c r="B70594" s="27"/>
      <c r="D70594" s="27"/>
      <c r="E70594" s="27"/>
      <c r="I70594" s="27"/>
      <c r="J70594" s="27"/>
    </row>
    <row r="70595" spans="2:10" x14ac:dyDescent="0.25">
      <c r="B70595" s="27"/>
      <c r="D70595" s="27"/>
      <c r="E70595" s="27"/>
      <c r="I70595" s="27"/>
      <c r="J70595" s="27"/>
    </row>
    <row r="70596" spans="2:10" x14ac:dyDescent="0.25">
      <c r="B70596" s="27"/>
      <c r="D70596" s="27"/>
      <c r="E70596" s="27"/>
      <c r="I70596" s="27"/>
      <c r="J70596" s="27"/>
    </row>
    <row r="70597" spans="2:10" x14ac:dyDescent="0.25">
      <c r="B70597" s="27"/>
      <c r="D70597" s="27"/>
      <c r="E70597" s="27"/>
      <c r="I70597" s="27"/>
      <c r="J70597" s="27"/>
    </row>
    <row r="70598" spans="2:10" x14ac:dyDescent="0.25">
      <c r="B70598" s="27"/>
      <c r="D70598" s="27"/>
      <c r="E70598" s="27"/>
      <c r="I70598" s="27"/>
      <c r="J70598" s="27"/>
    </row>
    <row r="70599" spans="2:10" x14ac:dyDescent="0.25">
      <c r="B70599" s="27"/>
      <c r="D70599" s="27"/>
      <c r="E70599" s="27"/>
      <c r="I70599" s="27"/>
      <c r="J70599" s="27"/>
    </row>
    <row r="70600" spans="2:10" x14ac:dyDescent="0.25">
      <c r="B70600" s="27"/>
      <c r="D70600" s="27"/>
      <c r="E70600" s="27"/>
      <c r="I70600" s="27"/>
      <c r="J70600" s="27"/>
    </row>
    <row r="70601" spans="2:10" x14ac:dyDescent="0.25">
      <c r="B70601" s="27"/>
      <c r="D70601" s="27"/>
      <c r="E70601" s="27"/>
      <c r="I70601" s="27"/>
      <c r="J70601" s="27"/>
    </row>
    <row r="70602" spans="2:10" x14ac:dyDescent="0.25">
      <c r="B70602" s="27"/>
      <c r="D70602" s="27"/>
      <c r="E70602" s="27"/>
      <c r="I70602" s="27"/>
      <c r="J70602" s="27"/>
    </row>
    <row r="70603" spans="2:10" x14ac:dyDescent="0.25">
      <c r="B70603" s="27"/>
      <c r="D70603" s="27"/>
      <c r="E70603" s="27"/>
      <c r="I70603" s="27"/>
      <c r="J70603" s="27"/>
    </row>
    <row r="70604" spans="2:10" x14ac:dyDescent="0.25">
      <c r="B70604" s="27"/>
      <c r="D70604" s="27"/>
      <c r="E70604" s="27"/>
      <c r="I70604" s="27"/>
      <c r="J70604" s="27"/>
    </row>
    <row r="70605" spans="2:10" x14ac:dyDescent="0.25">
      <c r="B70605" s="27"/>
      <c r="D70605" s="27"/>
      <c r="E70605" s="27"/>
      <c r="I70605" s="27"/>
      <c r="J70605" s="27"/>
    </row>
    <row r="70606" spans="2:10" x14ac:dyDescent="0.25">
      <c r="B70606" s="27"/>
      <c r="D70606" s="27"/>
      <c r="E70606" s="27"/>
      <c r="I70606" s="27"/>
      <c r="J70606" s="27"/>
    </row>
    <row r="70607" spans="2:10" x14ac:dyDescent="0.25">
      <c r="B70607" s="27"/>
      <c r="D70607" s="27"/>
      <c r="E70607" s="27"/>
      <c r="I70607" s="27"/>
      <c r="J70607" s="27"/>
    </row>
    <row r="70608" spans="2:10" x14ac:dyDescent="0.25">
      <c r="B70608" s="27"/>
      <c r="D70608" s="27"/>
      <c r="E70608" s="27"/>
      <c r="I70608" s="27"/>
      <c r="J70608" s="27"/>
    </row>
    <row r="70609" spans="2:10" x14ac:dyDescent="0.25">
      <c r="B70609" s="27"/>
      <c r="D70609" s="27"/>
      <c r="E70609" s="27"/>
      <c r="I70609" s="27"/>
      <c r="J70609" s="27"/>
    </row>
    <row r="70610" spans="2:10" x14ac:dyDescent="0.25">
      <c r="B70610" s="27"/>
      <c r="D70610" s="27"/>
      <c r="E70610" s="27"/>
      <c r="I70610" s="27"/>
      <c r="J70610" s="27"/>
    </row>
    <row r="70611" spans="2:10" x14ac:dyDescent="0.25">
      <c r="B70611" s="27"/>
      <c r="D70611" s="27"/>
      <c r="E70611" s="27"/>
      <c r="I70611" s="27"/>
      <c r="J70611" s="27"/>
    </row>
    <row r="70612" spans="2:10" x14ac:dyDescent="0.25">
      <c r="B70612" s="27"/>
      <c r="D70612" s="27"/>
      <c r="E70612" s="27"/>
      <c r="I70612" s="27"/>
      <c r="J70612" s="27"/>
    </row>
    <row r="70613" spans="2:10" x14ac:dyDescent="0.25">
      <c r="B70613" s="27"/>
      <c r="D70613" s="27"/>
      <c r="E70613" s="27"/>
      <c r="I70613" s="27"/>
      <c r="J70613" s="27"/>
    </row>
    <row r="70614" spans="2:10" x14ac:dyDescent="0.25">
      <c r="B70614" s="27"/>
      <c r="D70614" s="27"/>
      <c r="E70614" s="27"/>
      <c r="I70614" s="27"/>
      <c r="J70614" s="27"/>
    </row>
    <row r="70615" spans="2:10" x14ac:dyDescent="0.25">
      <c r="B70615" s="27"/>
      <c r="D70615" s="27"/>
      <c r="E70615" s="27"/>
      <c r="I70615" s="27"/>
      <c r="J70615" s="27"/>
    </row>
    <row r="70616" spans="2:10" x14ac:dyDescent="0.25">
      <c r="B70616" s="27"/>
      <c r="D70616" s="27"/>
      <c r="E70616" s="27"/>
      <c r="I70616" s="27"/>
      <c r="J70616" s="27"/>
    </row>
    <row r="70617" spans="2:10" x14ac:dyDescent="0.25">
      <c r="B70617" s="27"/>
      <c r="D70617" s="27"/>
      <c r="E70617" s="27"/>
      <c r="I70617" s="27"/>
      <c r="J70617" s="27"/>
    </row>
    <row r="70618" spans="2:10" x14ac:dyDescent="0.25">
      <c r="B70618" s="27"/>
      <c r="D70618" s="27"/>
      <c r="E70618" s="27"/>
      <c r="I70618" s="27"/>
      <c r="J70618" s="27"/>
    </row>
    <row r="70619" spans="2:10" x14ac:dyDescent="0.25">
      <c r="B70619" s="27"/>
      <c r="D70619" s="27"/>
      <c r="E70619" s="27"/>
      <c r="I70619" s="27"/>
      <c r="J70619" s="27"/>
    </row>
    <row r="70620" spans="2:10" x14ac:dyDescent="0.25">
      <c r="B70620" s="27"/>
      <c r="D70620" s="27"/>
      <c r="E70620" s="27"/>
      <c r="I70620" s="27"/>
      <c r="J70620" s="27"/>
    </row>
    <row r="70621" spans="2:10" x14ac:dyDescent="0.25">
      <c r="B70621" s="27"/>
      <c r="D70621" s="27"/>
      <c r="E70621" s="27"/>
      <c r="I70621" s="27"/>
      <c r="J70621" s="27"/>
    </row>
    <row r="70622" spans="2:10" x14ac:dyDescent="0.25">
      <c r="B70622" s="27"/>
      <c r="D70622" s="27"/>
      <c r="E70622" s="27"/>
      <c r="I70622" s="27"/>
      <c r="J70622" s="27"/>
    </row>
    <row r="70623" spans="2:10" x14ac:dyDescent="0.25">
      <c r="B70623" s="27"/>
      <c r="D70623" s="27"/>
      <c r="E70623" s="27"/>
      <c r="I70623" s="27"/>
      <c r="J70623" s="27"/>
    </row>
    <row r="70624" spans="2:10" x14ac:dyDescent="0.25">
      <c r="B70624" s="27"/>
      <c r="D70624" s="27"/>
      <c r="E70624" s="27"/>
      <c r="I70624" s="27"/>
      <c r="J70624" s="27"/>
    </row>
    <row r="70625" spans="2:10" x14ac:dyDescent="0.25">
      <c r="B70625" s="27"/>
      <c r="D70625" s="27"/>
      <c r="E70625" s="27"/>
      <c r="I70625" s="27"/>
      <c r="J70625" s="27"/>
    </row>
    <row r="70626" spans="2:10" x14ac:dyDescent="0.25">
      <c r="B70626" s="27"/>
      <c r="D70626" s="27"/>
      <c r="E70626" s="27"/>
      <c r="I70626" s="27"/>
      <c r="J70626" s="27"/>
    </row>
    <row r="70627" spans="2:10" x14ac:dyDescent="0.25">
      <c r="B70627" s="27"/>
      <c r="D70627" s="27"/>
      <c r="E70627" s="27"/>
      <c r="I70627" s="27"/>
      <c r="J70627" s="27"/>
    </row>
    <row r="70628" spans="2:10" x14ac:dyDescent="0.25">
      <c r="B70628" s="27"/>
      <c r="D70628" s="27"/>
      <c r="E70628" s="27"/>
      <c r="I70628" s="27"/>
      <c r="J70628" s="27"/>
    </row>
    <row r="70629" spans="2:10" x14ac:dyDescent="0.25">
      <c r="B70629" s="27"/>
      <c r="D70629" s="27"/>
      <c r="E70629" s="27"/>
      <c r="I70629" s="27"/>
      <c r="J70629" s="27"/>
    </row>
    <row r="70630" spans="2:10" x14ac:dyDescent="0.25">
      <c r="B70630" s="27"/>
      <c r="D70630" s="27"/>
      <c r="E70630" s="27"/>
      <c r="I70630" s="27"/>
      <c r="J70630" s="27"/>
    </row>
    <row r="70631" spans="2:10" x14ac:dyDescent="0.25">
      <c r="B70631" s="27"/>
      <c r="D70631" s="27"/>
      <c r="E70631" s="27"/>
      <c r="I70631" s="27"/>
      <c r="J70631" s="27"/>
    </row>
    <row r="70632" spans="2:10" x14ac:dyDescent="0.25">
      <c r="B70632" s="27"/>
      <c r="D70632" s="27"/>
      <c r="E70632" s="27"/>
      <c r="I70632" s="27"/>
      <c r="J70632" s="27"/>
    </row>
    <row r="70633" spans="2:10" x14ac:dyDescent="0.25">
      <c r="B70633" s="27"/>
      <c r="D70633" s="27"/>
      <c r="E70633" s="27"/>
      <c r="I70633" s="27"/>
      <c r="J70633" s="27"/>
    </row>
    <row r="70634" spans="2:10" x14ac:dyDescent="0.25">
      <c r="B70634" s="27"/>
      <c r="D70634" s="27"/>
      <c r="E70634" s="27"/>
      <c r="I70634" s="27"/>
      <c r="J70634" s="27"/>
    </row>
    <row r="70635" spans="2:10" x14ac:dyDescent="0.25">
      <c r="B70635" s="27"/>
      <c r="D70635" s="27"/>
      <c r="E70635" s="27"/>
      <c r="I70635" s="27"/>
      <c r="J70635" s="27"/>
    </row>
    <row r="70636" spans="2:10" x14ac:dyDescent="0.25">
      <c r="B70636" s="27"/>
      <c r="D70636" s="27"/>
      <c r="E70636" s="27"/>
      <c r="I70636" s="27"/>
      <c r="J70636" s="27"/>
    </row>
    <row r="70637" spans="2:10" x14ac:dyDescent="0.25">
      <c r="B70637" s="27"/>
      <c r="D70637" s="27"/>
      <c r="E70637" s="27"/>
      <c r="I70637" s="27"/>
      <c r="J70637" s="27"/>
    </row>
    <row r="70638" spans="2:10" x14ac:dyDescent="0.25">
      <c r="B70638" s="27"/>
      <c r="D70638" s="27"/>
      <c r="E70638" s="27"/>
      <c r="I70638" s="27"/>
      <c r="J70638" s="27"/>
    </row>
    <row r="70639" spans="2:10" x14ac:dyDescent="0.25">
      <c r="B70639" s="27"/>
      <c r="D70639" s="27"/>
      <c r="E70639" s="27"/>
      <c r="I70639" s="27"/>
      <c r="J70639" s="27"/>
    </row>
    <row r="70640" spans="2:10" x14ac:dyDescent="0.25">
      <c r="B70640" s="27"/>
      <c r="D70640" s="27"/>
      <c r="E70640" s="27"/>
      <c r="I70640" s="27"/>
      <c r="J70640" s="27"/>
    </row>
    <row r="70641" spans="2:10" x14ac:dyDescent="0.25">
      <c r="B70641" s="27"/>
      <c r="D70641" s="27"/>
      <c r="E70641" s="27"/>
      <c r="I70641" s="27"/>
      <c r="J70641" s="27"/>
    </row>
    <row r="70642" spans="2:10" x14ac:dyDescent="0.25">
      <c r="B70642" s="27"/>
      <c r="D70642" s="27"/>
      <c r="E70642" s="27"/>
      <c r="I70642" s="27"/>
      <c r="J70642" s="27"/>
    </row>
    <row r="70643" spans="2:10" x14ac:dyDescent="0.25">
      <c r="B70643" s="27"/>
      <c r="D70643" s="27"/>
      <c r="E70643" s="27"/>
      <c r="I70643" s="27"/>
      <c r="J70643" s="27"/>
    </row>
    <row r="70644" spans="2:10" x14ac:dyDescent="0.25">
      <c r="B70644" s="27"/>
      <c r="D70644" s="27"/>
      <c r="E70644" s="27"/>
      <c r="I70644" s="27"/>
      <c r="J70644" s="27"/>
    </row>
    <row r="70645" spans="2:10" x14ac:dyDescent="0.25">
      <c r="B70645" s="27"/>
      <c r="D70645" s="27"/>
      <c r="E70645" s="27"/>
      <c r="I70645" s="27"/>
      <c r="J70645" s="27"/>
    </row>
    <row r="70646" spans="2:10" x14ac:dyDescent="0.25">
      <c r="B70646" s="27"/>
      <c r="D70646" s="27"/>
      <c r="E70646" s="27"/>
      <c r="I70646" s="27"/>
      <c r="J70646" s="27"/>
    </row>
    <row r="70647" spans="2:10" x14ac:dyDescent="0.25">
      <c r="B70647" s="27"/>
      <c r="D70647" s="27"/>
      <c r="E70647" s="27"/>
      <c r="I70647" s="27"/>
      <c r="J70647" s="27"/>
    </row>
    <row r="70648" spans="2:10" x14ac:dyDescent="0.25">
      <c r="B70648" s="27"/>
      <c r="D70648" s="27"/>
      <c r="E70648" s="27"/>
      <c r="I70648" s="27"/>
      <c r="J70648" s="27"/>
    </row>
    <row r="70649" spans="2:10" x14ac:dyDescent="0.25">
      <c r="B70649" s="27"/>
      <c r="D70649" s="27"/>
      <c r="E70649" s="27"/>
      <c r="I70649" s="27"/>
      <c r="J70649" s="27"/>
    </row>
    <row r="70650" spans="2:10" x14ac:dyDescent="0.25">
      <c r="B70650" s="27"/>
      <c r="D70650" s="27"/>
      <c r="E70650" s="27"/>
      <c r="I70650" s="27"/>
      <c r="J70650" s="27"/>
    </row>
    <row r="70651" spans="2:10" x14ac:dyDescent="0.25">
      <c r="B70651" s="27"/>
      <c r="D70651" s="27"/>
      <c r="E70651" s="27"/>
      <c r="I70651" s="27"/>
      <c r="J70651" s="27"/>
    </row>
    <row r="70652" spans="2:10" x14ac:dyDescent="0.25">
      <c r="B70652" s="27"/>
      <c r="D70652" s="27"/>
      <c r="E70652" s="27"/>
      <c r="I70652" s="27"/>
      <c r="J70652" s="27"/>
    </row>
    <row r="70653" spans="2:10" x14ac:dyDescent="0.25">
      <c r="B70653" s="27"/>
      <c r="D70653" s="27"/>
      <c r="E70653" s="27"/>
      <c r="I70653" s="27"/>
      <c r="J70653" s="27"/>
    </row>
    <row r="70654" spans="2:10" x14ac:dyDescent="0.25">
      <c r="B70654" s="27"/>
      <c r="D70654" s="27"/>
      <c r="E70654" s="27"/>
      <c r="I70654" s="27"/>
      <c r="J70654" s="27"/>
    </row>
    <row r="70655" spans="2:10" x14ac:dyDescent="0.25">
      <c r="B70655" s="27"/>
      <c r="D70655" s="27"/>
      <c r="E70655" s="27"/>
      <c r="I70655" s="27"/>
      <c r="J70655" s="27"/>
    </row>
    <row r="70656" spans="2:10" x14ac:dyDescent="0.25">
      <c r="B70656" s="27"/>
      <c r="D70656" s="27"/>
      <c r="E70656" s="27"/>
      <c r="I70656" s="27"/>
      <c r="J70656" s="27"/>
    </row>
    <row r="70657" spans="2:10" x14ac:dyDescent="0.25">
      <c r="B70657" s="27"/>
      <c r="D70657" s="27"/>
      <c r="E70657" s="27"/>
      <c r="I70657" s="27"/>
      <c r="J70657" s="27"/>
    </row>
    <row r="70658" spans="2:10" x14ac:dyDescent="0.25">
      <c r="B70658" s="27"/>
      <c r="D70658" s="27"/>
      <c r="E70658" s="27"/>
      <c r="I70658" s="27"/>
      <c r="J70658" s="27"/>
    </row>
    <row r="70659" spans="2:10" x14ac:dyDescent="0.25">
      <c r="B70659" s="27"/>
      <c r="D70659" s="27"/>
      <c r="E70659" s="27"/>
      <c r="I70659" s="27"/>
      <c r="J70659" s="27"/>
    </row>
    <row r="70660" spans="2:10" x14ac:dyDescent="0.25">
      <c r="B70660" s="27"/>
      <c r="D70660" s="27"/>
      <c r="E70660" s="27"/>
      <c r="I70660" s="27"/>
      <c r="J70660" s="27"/>
    </row>
    <row r="70661" spans="2:10" x14ac:dyDescent="0.25">
      <c r="B70661" s="27"/>
      <c r="D70661" s="27"/>
      <c r="E70661" s="27"/>
      <c r="I70661" s="27"/>
      <c r="J70661" s="27"/>
    </row>
    <row r="70662" spans="2:10" x14ac:dyDescent="0.25">
      <c r="B70662" s="27"/>
      <c r="D70662" s="27"/>
      <c r="E70662" s="27"/>
      <c r="I70662" s="27"/>
      <c r="J70662" s="27"/>
    </row>
    <row r="70663" spans="2:10" x14ac:dyDescent="0.25">
      <c r="B70663" s="27"/>
      <c r="D70663" s="27"/>
      <c r="E70663" s="27"/>
      <c r="I70663" s="27"/>
      <c r="J70663" s="27"/>
    </row>
    <row r="70664" spans="2:10" x14ac:dyDescent="0.25">
      <c r="B70664" s="27"/>
      <c r="D70664" s="27"/>
      <c r="E70664" s="27"/>
      <c r="I70664" s="27"/>
      <c r="J70664" s="27"/>
    </row>
    <row r="70665" spans="2:10" x14ac:dyDescent="0.25">
      <c r="B70665" s="27"/>
      <c r="D70665" s="27"/>
      <c r="E70665" s="27"/>
      <c r="I70665" s="27"/>
      <c r="J70665" s="27"/>
    </row>
    <row r="70666" spans="2:10" x14ac:dyDescent="0.25">
      <c r="B70666" s="27"/>
      <c r="D70666" s="27"/>
      <c r="E70666" s="27"/>
      <c r="I70666" s="27"/>
      <c r="J70666" s="27"/>
    </row>
    <row r="70667" spans="2:10" x14ac:dyDescent="0.25">
      <c r="B70667" s="27"/>
      <c r="D70667" s="27"/>
      <c r="E70667" s="27"/>
      <c r="I70667" s="27"/>
      <c r="J70667" s="27"/>
    </row>
    <row r="70668" spans="2:10" x14ac:dyDescent="0.25">
      <c r="B70668" s="27"/>
      <c r="D70668" s="27"/>
      <c r="E70668" s="27"/>
      <c r="I70668" s="27"/>
      <c r="J70668" s="27"/>
    </row>
    <row r="70669" spans="2:10" x14ac:dyDescent="0.25">
      <c r="B70669" s="27"/>
      <c r="D70669" s="27"/>
      <c r="E70669" s="27"/>
      <c r="I70669" s="27"/>
      <c r="J70669" s="27"/>
    </row>
    <row r="70670" spans="2:10" x14ac:dyDescent="0.25">
      <c r="B70670" s="27"/>
      <c r="D70670" s="27"/>
      <c r="E70670" s="27"/>
      <c r="I70670" s="27"/>
      <c r="J70670" s="27"/>
    </row>
    <row r="70671" spans="2:10" x14ac:dyDescent="0.25">
      <c r="B70671" s="27"/>
      <c r="D70671" s="27"/>
      <c r="E70671" s="27"/>
      <c r="I70671" s="27"/>
      <c r="J70671" s="27"/>
    </row>
    <row r="70672" spans="2:10" x14ac:dyDescent="0.25">
      <c r="B70672" s="27"/>
      <c r="D70672" s="27"/>
      <c r="E70672" s="27"/>
      <c r="I70672" s="27"/>
      <c r="J70672" s="27"/>
    </row>
    <row r="70673" spans="2:10" x14ac:dyDescent="0.25">
      <c r="B70673" s="27"/>
      <c r="D70673" s="27"/>
      <c r="E70673" s="27"/>
      <c r="I70673" s="27"/>
      <c r="J70673" s="27"/>
    </row>
    <row r="70674" spans="2:10" x14ac:dyDescent="0.25">
      <c r="B70674" s="27"/>
      <c r="D70674" s="27"/>
      <c r="E70674" s="27"/>
      <c r="I70674" s="27"/>
      <c r="J70674" s="27"/>
    </row>
    <row r="70675" spans="2:10" x14ac:dyDescent="0.25">
      <c r="B70675" s="27"/>
      <c r="D70675" s="27"/>
      <c r="E70675" s="27"/>
      <c r="I70675" s="27"/>
      <c r="J70675" s="27"/>
    </row>
    <row r="70676" spans="2:10" x14ac:dyDescent="0.25">
      <c r="B70676" s="27"/>
      <c r="D70676" s="27"/>
      <c r="E70676" s="27"/>
      <c r="I70676" s="27"/>
      <c r="J70676" s="27"/>
    </row>
    <row r="70677" spans="2:10" x14ac:dyDescent="0.25">
      <c r="B70677" s="27"/>
      <c r="D70677" s="27"/>
      <c r="E70677" s="27"/>
      <c r="I70677" s="27"/>
      <c r="J70677" s="27"/>
    </row>
    <row r="70678" spans="2:10" x14ac:dyDescent="0.25">
      <c r="B70678" s="27"/>
      <c r="D70678" s="27"/>
      <c r="E70678" s="27"/>
      <c r="I70678" s="27"/>
      <c r="J70678" s="27"/>
    </row>
    <row r="70679" spans="2:10" x14ac:dyDescent="0.25">
      <c r="B70679" s="27"/>
      <c r="D70679" s="27"/>
      <c r="E70679" s="27"/>
      <c r="I70679" s="27"/>
      <c r="J70679" s="27"/>
    </row>
    <row r="70680" spans="2:10" x14ac:dyDescent="0.25">
      <c r="B70680" s="27"/>
      <c r="D70680" s="27"/>
      <c r="E70680" s="27"/>
      <c r="I70680" s="27"/>
      <c r="J70680" s="27"/>
    </row>
    <row r="70681" spans="2:10" x14ac:dyDescent="0.25">
      <c r="B70681" s="27"/>
      <c r="D70681" s="27"/>
      <c r="E70681" s="27"/>
      <c r="I70681" s="27"/>
      <c r="J70681" s="27"/>
    </row>
    <row r="70682" spans="2:10" x14ac:dyDescent="0.25">
      <c r="B70682" s="27"/>
      <c r="D70682" s="27"/>
      <c r="E70682" s="27"/>
      <c r="I70682" s="27"/>
      <c r="J70682" s="27"/>
    </row>
    <row r="70683" spans="2:10" x14ac:dyDescent="0.25">
      <c r="B70683" s="27"/>
      <c r="D70683" s="27"/>
      <c r="E70683" s="27"/>
      <c r="I70683" s="27"/>
      <c r="J70683" s="27"/>
    </row>
    <row r="70684" spans="2:10" x14ac:dyDescent="0.25">
      <c r="B70684" s="27"/>
      <c r="D70684" s="27"/>
      <c r="E70684" s="27"/>
      <c r="I70684" s="27"/>
      <c r="J70684" s="27"/>
    </row>
    <row r="70685" spans="2:10" x14ac:dyDescent="0.25">
      <c r="B70685" s="27"/>
      <c r="D70685" s="27"/>
      <c r="E70685" s="27"/>
      <c r="I70685" s="27"/>
      <c r="J70685" s="27"/>
    </row>
    <row r="70686" spans="2:10" x14ac:dyDescent="0.25">
      <c r="B70686" s="27"/>
      <c r="D70686" s="27"/>
      <c r="E70686" s="27"/>
      <c r="I70686" s="27"/>
      <c r="J70686" s="27"/>
    </row>
    <row r="70687" spans="2:10" x14ac:dyDescent="0.25">
      <c r="B70687" s="27"/>
      <c r="D70687" s="27"/>
      <c r="E70687" s="27"/>
      <c r="I70687" s="27"/>
      <c r="J70687" s="27"/>
    </row>
    <row r="70688" spans="2:10" x14ac:dyDescent="0.25">
      <c r="B70688" s="27"/>
      <c r="D70688" s="27"/>
      <c r="E70688" s="27"/>
      <c r="I70688" s="27"/>
      <c r="J70688" s="27"/>
    </row>
    <row r="70689" spans="2:10" x14ac:dyDescent="0.25">
      <c r="B70689" s="27"/>
      <c r="D70689" s="27"/>
      <c r="E70689" s="27"/>
      <c r="I70689" s="27"/>
      <c r="J70689" s="27"/>
    </row>
    <row r="70690" spans="2:10" x14ac:dyDescent="0.25">
      <c r="B70690" s="27"/>
      <c r="D70690" s="27"/>
      <c r="E70690" s="27"/>
      <c r="I70690" s="27"/>
      <c r="J70690" s="27"/>
    </row>
    <row r="70691" spans="2:10" x14ac:dyDescent="0.25">
      <c r="B70691" s="27"/>
      <c r="D70691" s="27"/>
      <c r="E70691" s="27"/>
      <c r="I70691" s="27"/>
      <c r="J70691" s="27"/>
    </row>
    <row r="70692" spans="2:10" x14ac:dyDescent="0.25">
      <c r="B70692" s="27"/>
      <c r="D70692" s="27"/>
      <c r="E70692" s="27"/>
      <c r="I70692" s="27"/>
      <c r="J70692" s="27"/>
    </row>
    <row r="70693" spans="2:10" x14ac:dyDescent="0.25">
      <c r="B70693" s="27"/>
      <c r="D70693" s="27"/>
      <c r="E70693" s="27"/>
      <c r="I70693" s="27"/>
      <c r="J70693" s="27"/>
    </row>
    <row r="70694" spans="2:10" x14ac:dyDescent="0.25">
      <c r="B70694" s="27"/>
      <c r="D70694" s="27"/>
      <c r="E70694" s="27"/>
      <c r="I70694" s="27"/>
      <c r="J70694" s="27"/>
    </row>
    <row r="70695" spans="2:10" x14ac:dyDescent="0.25">
      <c r="B70695" s="27"/>
      <c r="D70695" s="27"/>
      <c r="E70695" s="27"/>
      <c r="I70695" s="27"/>
      <c r="J70695" s="27"/>
    </row>
    <row r="70696" spans="2:10" x14ac:dyDescent="0.25">
      <c r="B70696" s="27"/>
      <c r="D70696" s="27"/>
      <c r="E70696" s="27"/>
      <c r="I70696" s="27"/>
      <c r="J70696" s="27"/>
    </row>
    <row r="70697" spans="2:10" x14ac:dyDescent="0.25">
      <c r="B70697" s="27"/>
      <c r="D70697" s="27"/>
      <c r="E70697" s="27"/>
      <c r="I70697" s="27"/>
      <c r="J70697" s="27"/>
    </row>
    <row r="70698" spans="2:10" x14ac:dyDescent="0.25">
      <c r="B70698" s="27"/>
      <c r="D70698" s="27"/>
      <c r="E70698" s="27"/>
      <c r="I70698" s="27"/>
      <c r="J70698" s="27"/>
    </row>
    <row r="70699" spans="2:10" x14ac:dyDescent="0.25">
      <c r="B70699" s="27"/>
      <c r="D70699" s="27"/>
      <c r="E70699" s="27"/>
      <c r="I70699" s="27"/>
      <c r="J70699" s="27"/>
    </row>
    <row r="70700" spans="2:10" x14ac:dyDescent="0.25">
      <c r="B70700" s="27"/>
      <c r="D70700" s="27"/>
      <c r="E70700" s="27"/>
      <c r="I70700" s="27"/>
      <c r="J70700" s="27"/>
    </row>
    <row r="70701" spans="2:10" x14ac:dyDescent="0.25">
      <c r="B70701" s="27"/>
      <c r="D70701" s="27"/>
      <c r="E70701" s="27"/>
      <c r="I70701" s="27"/>
      <c r="J70701" s="27"/>
    </row>
    <row r="70702" spans="2:10" x14ac:dyDescent="0.25">
      <c r="B70702" s="27"/>
      <c r="D70702" s="27"/>
      <c r="E70702" s="27"/>
      <c r="I70702" s="27"/>
      <c r="J70702" s="27"/>
    </row>
    <row r="70703" spans="2:10" x14ac:dyDescent="0.25">
      <c r="B70703" s="27"/>
      <c r="D70703" s="27"/>
      <c r="E70703" s="27"/>
      <c r="I70703" s="27"/>
      <c r="J70703" s="27"/>
    </row>
    <row r="70704" spans="2:10" x14ac:dyDescent="0.25">
      <c r="B70704" s="27"/>
      <c r="D70704" s="27"/>
      <c r="E70704" s="27"/>
      <c r="I70704" s="27"/>
      <c r="J70704" s="27"/>
    </row>
    <row r="70705" spans="2:10" x14ac:dyDescent="0.25">
      <c r="B70705" s="27"/>
      <c r="D70705" s="27"/>
      <c r="E70705" s="27"/>
      <c r="I70705" s="27"/>
      <c r="J70705" s="27"/>
    </row>
    <row r="70706" spans="2:10" x14ac:dyDescent="0.25">
      <c r="B70706" s="27"/>
      <c r="D70706" s="27"/>
      <c r="E70706" s="27"/>
      <c r="I70706" s="27"/>
      <c r="J70706" s="27"/>
    </row>
    <row r="70707" spans="2:10" x14ac:dyDescent="0.25">
      <c r="B70707" s="27"/>
      <c r="D70707" s="27"/>
      <c r="E70707" s="27"/>
      <c r="I70707" s="27"/>
      <c r="J70707" s="27"/>
    </row>
    <row r="70708" spans="2:10" x14ac:dyDescent="0.25">
      <c r="B70708" s="27"/>
      <c r="D70708" s="27"/>
      <c r="E70708" s="27"/>
      <c r="I70708" s="27"/>
      <c r="J70708" s="27"/>
    </row>
    <row r="70709" spans="2:10" x14ac:dyDescent="0.25">
      <c r="B70709" s="27"/>
      <c r="D70709" s="27"/>
      <c r="E70709" s="27"/>
      <c r="I70709" s="27"/>
      <c r="J70709" s="27"/>
    </row>
    <row r="70710" spans="2:10" x14ac:dyDescent="0.25">
      <c r="B70710" s="27"/>
      <c r="D70710" s="27"/>
      <c r="E70710" s="27"/>
      <c r="I70710" s="27"/>
      <c r="J70710" s="27"/>
    </row>
    <row r="70711" spans="2:10" x14ac:dyDescent="0.25">
      <c r="B70711" s="27"/>
      <c r="D70711" s="27"/>
      <c r="E70711" s="27"/>
      <c r="I70711" s="27"/>
      <c r="J70711" s="27"/>
    </row>
    <row r="70712" spans="2:10" x14ac:dyDescent="0.25">
      <c r="B70712" s="27"/>
      <c r="D70712" s="27"/>
      <c r="E70712" s="27"/>
      <c r="I70712" s="27"/>
      <c r="J70712" s="27"/>
    </row>
    <row r="70713" spans="2:10" x14ac:dyDescent="0.25">
      <c r="B70713" s="27"/>
      <c r="D70713" s="27"/>
      <c r="E70713" s="27"/>
      <c r="I70713" s="27"/>
      <c r="J70713" s="27"/>
    </row>
    <row r="70714" spans="2:10" x14ac:dyDescent="0.25">
      <c r="B70714" s="27"/>
      <c r="D70714" s="27"/>
      <c r="E70714" s="27"/>
      <c r="I70714" s="27"/>
      <c r="J70714" s="27"/>
    </row>
    <row r="70715" spans="2:10" x14ac:dyDescent="0.25">
      <c r="B70715" s="27"/>
      <c r="D70715" s="27"/>
      <c r="E70715" s="27"/>
      <c r="I70715" s="27"/>
      <c r="J70715" s="27"/>
    </row>
    <row r="70716" spans="2:10" x14ac:dyDescent="0.25">
      <c r="B70716" s="27"/>
      <c r="D70716" s="27"/>
      <c r="E70716" s="27"/>
      <c r="I70716" s="27"/>
      <c r="J70716" s="27"/>
    </row>
    <row r="70717" spans="2:10" x14ac:dyDescent="0.25">
      <c r="B70717" s="27"/>
      <c r="D70717" s="27"/>
      <c r="E70717" s="27"/>
      <c r="I70717" s="27"/>
      <c r="J70717" s="27"/>
    </row>
    <row r="70718" spans="2:10" x14ac:dyDescent="0.25">
      <c r="B70718" s="27"/>
      <c r="D70718" s="27"/>
      <c r="E70718" s="27"/>
      <c r="I70718" s="27"/>
      <c r="J70718" s="27"/>
    </row>
    <row r="70719" spans="2:10" x14ac:dyDescent="0.25">
      <c r="B70719" s="27"/>
      <c r="D70719" s="27"/>
      <c r="E70719" s="27"/>
      <c r="I70719" s="27"/>
      <c r="J70719" s="27"/>
    </row>
    <row r="70720" spans="2:10" x14ac:dyDescent="0.25">
      <c r="B70720" s="27"/>
      <c r="D70720" s="27"/>
      <c r="E70720" s="27"/>
      <c r="I70720" s="27"/>
      <c r="J70720" s="27"/>
    </row>
    <row r="70721" spans="2:10" x14ac:dyDescent="0.25">
      <c r="B70721" s="27"/>
      <c r="D70721" s="27"/>
      <c r="E70721" s="27"/>
      <c r="I70721" s="27"/>
      <c r="J70721" s="27"/>
    </row>
    <row r="70722" spans="2:10" x14ac:dyDescent="0.25">
      <c r="B70722" s="27"/>
      <c r="D70722" s="27"/>
      <c r="E70722" s="27"/>
      <c r="I70722" s="27"/>
      <c r="J70722" s="27"/>
    </row>
    <row r="70723" spans="2:10" x14ac:dyDescent="0.25">
      <c r="B70723" s="27"/>
      <c r="D70723" s="27"/>
      <c r="E70723" s="27"/>
      <c r="I70723" s="27"/>
      <c r="J70723" s="27"/>
    </row>
    <row r="70724" spans="2:10" x14ac:dyDescent="0.25">
      <c r="B70724" s="27"/>
      <c r="D70724" s="27"/>
      <c r="E70724" s="27"/>
      <c r="I70724" s="27"/>
      <c r="J70724" s="27"/>
    </row>
    <row r="70725" spans="2:10" x14ac:dyDescent="0.25">
      <c r="B70725" s="27"/>
      <c r="D70725" s="27"/>
      <c r="E70725" s="27"/>
      <c r="I70725" s="27"/>
      <c r="J70725" s="27"/>
    </row>
    <row r="70726" spans="2:10" x14ac:dyDescent="0.25">
      <c r="B70726" s="27"/>
      <c r="D70726" s="27"/>
      <c r="E70726" s="27"/>
      <c r="I70726" s="27"/>
      <c r="J70726" s="27"/>
    </row>
    <row r="70727" spans="2:10" x14ac:dyDescent="0.25">
      <c r="B70727" s="27"/>
      <c r="D70727" s="27"/>
      <c r="E70727" s="27"/>
      <c r="I70727" s="27"/>
      <c r="J70727" s="27"/>
    </row>
    <row r="70728" spans="2:10" x14ac:dyDescent="0.25">
      <c r="B70728" s="27"/>
      <c r="D70728" s="27"/>
      <c r="E70728" s="27"/>
      <c r="I70728" s="27"/>
      <c r="J70728" s="27"/>
    </row>
    <row r="70729" spans="2:10" x14ac:dyDescent="0.25">
      <c r="B70729" s="27"/>
      <c r="D70729" s="27"/>
      <c r="E70729" s="27"/>
      <c r="I70729" s="27"/>
      <c r="J70729" s="27"/>
    </row>
    <row r="70730" spans="2:10" x14ac:dyDescent="0.25">
      <c r="B70730" s="27"/>
      <c r="D70730" s="27"/>
      <c r="E70730" s="27"/>
      <c r="I70730" s="27"/>
      <c r="J70730" s="27"/>
    </row>
    <row r="70731" spans="2:10" x14ac:dyDescent="0.25">
      <c r="B70731" s="27"/>
      <c r="D70731" s="27"/>
      <c r="E70731" s="27"/>
      <c r="I70731" s="27"/>
      <c r="J70731" s="27"/>
    </row>
    <row r="70732" spans="2:10" x14ac:dyDescent="0.25">
      <c r="B70732" s="27"/>
      <c r="D70732" s="27"/>
      <c r="E70732" s="27"/>
      <c r="I70732" s="27"/>
      <c r="J70732" s="27"/>
    </row>
    <row r="70733" spans="2:10" x14ac:dyDescent="0.25">
      <c r="B70733" s="27"/>
      <c r="D70733" s="27"/>
      <c r="E70733" s="27"/>
      <c r="I70733" s="27"/>
      <c r="J70733" s="27"/>
    </row>
    <row r="70734" spans="2:10" x14ac:dyDescent="0.25">
      <c r="B70734" s="27"/>
      <c r="D70734" s="27"/>
      <c r="E70734" s="27"/>
      <c r="I70734" s="27"/>
      <c r="J70734" s="27"/>
    </row>
    <row r="70735" spans="2:10" x14ac:dyDescent="0.25">
      <c r="B70735" s="27"/>
      <c r="D70735" s="27"/>
      <c r="E70735" s="27"/>
      <c r="I70735" s="27"/>
      <c r="J70735" s="27"/>
    </row>
    <row r="70736" spans="2:10" x14ac:dyDescent="0.25">
      <c r="B70736" s="27"/>
      <c r="D70736" s="27"/>
      <c r="E70736" s="27"/>
      <c r="I70736" s="27"/>
      <c r="J70736" s="27"/>
    </row>
    <row r="70737" spans="2:10" x14ac:dyDescent="0.25">
      <c r="B70737" s="27"/>
      <c r="D70737" s="27"/>
      <c r="E70737" s="27"/>
      <c r="I70737" s="27"/>
      <c r="J70737" s="27"/>
    </row>
    <row r="70738" spans="2:10" x14ac:dyDescent="0.25">
      <c r="B70738" s="27"/>
      <c r="D70738" s="27"/>
      <c r="E70738" s="27"/>
      <c r="I70738" s="27"/>
      <c r="J70738" s="27"/>
    </row>
    <row r="70739" spans="2:10" x14ac:dyDescent="0.25">
      <c r="B70739" s="27"/>
      <c r="D70739" s="27"/>
      <c r="E70739" s="27"/>
      <c r="I70739" s="27"/>
      <c r="J70739" s="27"/>
    </row>
    <row r="70740" spans="2:10" x14ac:dyDescent="0.25">
      <c r="B70740" s="27"/>
      <c r="D70740" s="27"/>
      <c r="E70740" s="27"/>
      <c r="I70740" s="27"/>
      <c r="J70740" s="27"/>
    </row>
    <row r="70741" spans="2:10" x14ac:dyDescent="0.25">
      <c r="B70741" s="27"/>
      <c r="D70741" s="27"/>
      <c r="E70741" s="27"/>
      <c r="I70741" s="27"/>
      <c r="J70741" s="27"/>
    </row>
    <row r="70742" spans="2:10" x14ac:dyDescent="0.25">
      <c r="B70742" s="27"/>
      <c r="D70742" s="27"/>
      <c r="E70742" s="27"/>
      <c r="I70742" s="27"/>
      <c r="J70742" s="27"/>
    </row>
    <row r="70743" spans="2:10" x14ac:dyDescent="0.25">
      <c r="B70743" s="27"/>
      <c r="D70743" s="27"/>
      <c r="E70743" s="27"/>
      <c r="I70743" s="27"/>
      <c r="J70743" s="27"/>
    </row>
    <row r="70744" spans="2:10" x14ac:dyDescent="0.25">
      <c r="B70744" s="27"/>
      <c r="D70744" s="27"/>
      <c r="E70744" s="27"/>
      <c r="I70744" s="27"/>
      <c r="J70744" s="27"/>
    </row>
    <row r="70745" spans="2:10" x14ac:dyDescent="0.25">
      <c r="B70745" s="27"/>
      <c r="D70745" s="27"/>
      <c r="E70745" s="27"/>
      <c r="I70745" s="27"/>
      <c r="J70745" s="27"/>
    </row>
    <row r="70746" spans="2:10" x14ac:dyDescent="0.25">
      <c r="B70746" s="27"/>
      <c r="D70746" s="27"/>
      <c r="E70746" s="27"/>
      <c r="I70746" s="27"/>
      <c r="J70746" s="27"/>
    </row>
    <row r="70747" spans="2:10" x14ac:dyDescent="0.25">
      <c r="B70747" s="27"/>
      <c r="D70747" s="27"/>
      <c r="E70747" s="27"/>
      <c r="I70747" s="27"/>
      <c r="J70747" s="27"/>
    </row>
    <row r="70748" spans="2:10" x14ac:dyDescent="0.25">
      <c r="B70748" s="27"/>
      <c r="D70748" s="27"/>
      <c r="E70748" s="27"/>
      <c r="I70748" s="27"/>
      <c r="J70748" s="27"/>
    </row>
    <row r="70749" spans="2:10" x14ac:dyDescent="0.25">
      <c r="B70749" s="27"/>
      <c r="D70749" s="27"/>
      <c r="E70749" s="27"/>
      <c r="I70749" s="27"/>
      <c r="J70749" s="27"/>
    </row>
    <row r="70750" spans="2:10" x14ac:dyDescent="0.25">
      <c r="B70750" s="27"/>
      <c r="D70750" s="27"/>
      <c r="E70750" s="27"/>
      <c r="I70750" s="27"/>
      <c r="J70750" s="27"/>
    </row>
    <row r="70751" spans="2:10" x14ac:dyDescent="0.25">
      <c r="B70751" s="27"/>
      <c r="D70751" s="27"/>
      <c r="E70751" s="27"/>
      <c r="I70751" s="27"/>
      <c r="J70751" s="27"/>
    </row>
    <row r="70752" spans="2:10" x14ac:dyDescent="0.25">
      <c r="B70752" s="27"/>
      <c r="D70752" s="27"/>
      <c r="E70752" s="27"/>
      <c r="I70752" s="27"/>
      <c r="J70752" s="27"/>
    </row>
    <row r="70753" spans="2:10" x14ac:dyDescent="0.25">
      <c r="B70753" s="27"/>
      <c r="D70753" s="27"/>
      <c r="E70753" s="27"/>
      <c r="I70753" s="27"/>
      <c r="J70753" s="27"/>
    </row>
    <row r="70754" spans="2:10" x14ac:dyDescent="0.25">
      <c r="B70754" s="27"/>
      <c r="D70754" s="27"/>
      <c r="E70754" s="27"/>
      <c r="I70754" s="27"/>
      <c r="J70754" s="27"/>
    </row>
    <row r="70755" spans="2:10" x14ac:dyDescent="0.25">
      <c r="B70755" s="27"/>
      <c r="D70755" s="27"/>
      <c r="E70755" s="27"/>
      <c r="I70755" s="27"/>
      <c r="J70755" s="27"/>
    </row>
    <row r="70756" spans="2:10" x14ac:dyDescent="0.25">
      <c r="B70756" s="27"/>
      <c r="D70756" s="27"/>
      <c r="E70756" s="27"/>
      <c r="I70756" s="27"/>
      <c r="J70756" s="27"/>
    </row>
    <row r="70757" spans="2:10" x14ac:dyDescent="0.25">
      <c r="B70757" s="27"/>
      <c r="D70757" s="27"/>
      <c r="E70757" s="27"/>
      <c r="I70757" s="27"/>
      <c r="J70757" s="27"/>
    </row>
    <row r="70758" spans="2:10" x14ac:dyDescent="0.25">
      <c r="B70758" s="27"/>
      <c r="D70758" s="27"/>
      <c r="E70758" s="27"/>
      <c r="I70758" s="27"/>
      <c r="J70758" s="27"/>
    </row>
    <row r="70759" spans="2:10" x14ac:dyDescent="0.25">
      <c r="B70759" s="27"/>
      <c r="D70759" s="27"/>
      <c r="E70759" s="27"/>
      <c r="I70759" s="27"/>
      <c r="J70759" s="27"/>
    </row>
    <row r="70760" spans="2:10" x14ac:dyDescent="0.25">
      <c r="B70760" s="27"/>
      <c r="D70760" s="27"/>
      <c r="E70760" s="27"/>
      <c r="I70760" s="27"/>
      <c r="J70760" s="27"/>
    </row>
    <row r="70761" spans="2:10" x14ac:dyDescent="0.25">
      <c r="B70761" s="27"/>
      <c r="D70761" s="27"/>
      <c r="E70761" s="27"/>
      <c r="I70761" s="27"/>
      <c r="J70761" s="27"/>
    </row>
    <row r="70762" spans="2:10" x14ac:dyDescent="0.25">
      <c r="B70762" s="27"/>
      <c r="D70762" s="27"/>
      <c r="E70762" s="27"/>
      <c r="I70762" s="27"/>
      <c r="J70762" s="27"/>
    </row>
    <row r="70763" spans="2:10" x14ac:dyDescent="0.25">
      <c r="B70763" s="27"/>
      <c r="D70763" s="27"/>
      <c r="E70763" s="27"/>
      <c r="I70763" s="27"/>
      <c r="J70763" s="27"/>
    </row>
    <row r="70764" spans="2:10" x14ac:dyDescent="0.25">
      <c r="B70764" s="27"/>
      <c r="D70764" s="27"/>
      <c r="E70764" s="27"/>
      <c r="I70764" s="27"/>
      <c r="J70764" s="27"/>
    </row>
    <row r="70765" spans="2:10" x14ac:dyDescent="0.25">
      <c r="B70765" s="27"/>
      <c r="D70765" s="27"/>
      <c r="E70765" s="27"/>
      <c r="I70765" s="27"/>
      <c r="J70765" s="27"/>
    </row>
    <row r="70766" spans="2:10" x14ac:dyDescent="0.25">
      <c r="B70766" s="27"/>
      <c r="D70766" s="27"/>
      <c r="E70766" s="27"/>
      <c r="I70766" s="27"/>
      <c r="J70766" s="27"/>
    </row>
    <row r="70767" spans="2:10" x14ac:dyDescent="0.25">
      <c r="B70767" s="27"/>
      <c r="D70767" s="27"/>
      <c r="E70767" s="27"/>
      <c r="I70767" s="27"/>
      <c r="J70767" s="27"/>
    </row>
    <row r="70768" spans="2:10" x14ac:dyDescent="0.25">
      <c r="B70768" s="27"/>
      <c r="D70768" s="27"/>
      <c r="E70768" s="27"/>
      <c r="I70768" s="27"/>
      <c r="J70768" s="27"/>
    </row>
    <row r="70769" spans="2:10" x14ac:dyDescent="0.25">
      <c r="B70769" s="27"/>
      <c r="D70769" s="27"/>
      <c r="E70769" s="27"/>
      <c r="I70769" s="27"/>
      <c r="J70769" s="27"/>
    </row>
    <row r="70770" spans="2:10" x14ac:dyDescent="0.25">
      <c r="B70770" s="27"/>
      <c r="D70770" s="27"/>
      <c r="E70770" s="27"/>
      <c r="I70770" s="27"/>
      <c r="J70770" s="27"/>
    </row>
    <row r="70771" spans="2:10" x14ac:dyDescent="0.25">
      <c r="B70771" s="27"/>
      <c r="D70771" s="27"/>
      <c r="E70771" s="27"/>
      <c r="I70771" s="27"/>
      <c r="J70771" s="27"/>
    </row>
    <row r="70772" spans="2:10" x14ac:dyDescent="0.25">
      <c r="B70772" s="27"/>
      <c r="D70772" s="27"/>
      <c r="E70772" s="27"/>
      <c r="I70772" s="27"/>
      <c r="J70772" s="27"/>
    </row>
    <row r="70773" spans="2:10" x14ac:dyDescent="0.25">
      <c r="B70773" s="27"/>
      <c r="D70773" s="27"/>
      <c r="E70773" s="27"/>
      <c r="I70773" s="27"/>
      <c r="J70773" s="27"/>
    </row>
    <row r="70774" spans="2:10" x14ac:dyDescent="0.25">
      <c r="B70774" s="27"/>
      <c r="D70774" s="27"/>
      <c r="E70774" s="27"/>
      <c r="I70774" s="27"/>
      <c r="J70774" s="27"/>
    </row>
    <row r="70775" spans="2:10" x14ac:dyDescent="0.25">
      <c r="B70775" s="27"/>
      <c r="D70775" s="27"/>
      <c r="E70775" s="27"/>
      <c r="I70775" s="27"/>
      <c r="J70775" s="27"/>
    </row>
    <row r="70776" spans="2:10" x14ac:dyDescent="0.25">
      <c r="B70776" s="27"/>
      <c r="D70776" s="27"/>
      <c r="E70776" s="27"/>
      <c r="I70776" s="27"/>
      <c r="J70776" s="27"/>
    </row>
    <row r="70777" spans="2:10" x14ac:dyDescent="0.25">
      <c r="B70777" s="27"/>
      <c r="D70777" s="27"/>
      <c r="E70777" s="27"/>
      <c r="I70777" s="27"/>
      <c r="J70777" s="27"/>
    </row>
    <row r="70778" spans="2:10" x14ac:dyDescent="0.25">
      <c r="B70778" s="27"/>
      <c r="D70778" s="27"/>
      <c r="E70778" s="27"/>
      <c r="I70778" s="27"/>
      <c r="J70778" s="27"/>
    </row>
    <row r="70779" spans="2:10" x14ac:dyDescent="0.25">
      <c r="B70779" s="27"/>
      <c r="D70779" s="27"/>
      <c r="E70779" s="27"/>
      <c r="I70779" s="27"/>
      <c r="J70779" s="27"/>
    </row>
    <row r="70780" spans="2:10" x14ac:dyDescent="0.25">
      <c r="B70780" s="27"/>
      <c r="D70780" s="27"/>
      <c r="E70780" s="27"/>
      <c r="I70780" s="27"/>
      <c r="J70780" s="27"/>
    </row>
    <row r="70781" spans="2:10" x14ac:dyDescent="0.25">
      <c r="B70781" s="27"/>
      <c r="D70781" s="27"/>
      <c r="E70781" s="27"/>
      <c r="I70781" s="27"/>
      <c r="J70781" s="27"/>
    </row>
    <row r="70782" spans="2:10" x14ac:dyDescent="0.25">
      <c r="B70782" s="27"/>
      <c r="D70782" s="27"/>
      <c r="E70782" s="27"/>
      <c r="I70782" s="27"/>
      <c r="J70782" s="27"/>
    </row>
    <row r="70783" spans="2:10" x14ac:dyDescent="0.25">
      <c r="B70783" s="27"/>
      <c r="D70783" s="27"/>
      <c r="E70783" s="27"/>
      <c r="I70783" s="27"/>
      <c r="J70783" s="27"/>
    </row>
    <row r="70784" spans="2:10" x14ac:dyDescent="0.25">
      <c r="B70784" s="27"/>
      <c r="D70784" s="27"/>
      <c r="E70784" s="27"/>
      <c r="I70784" s="27"/>
      <c r="J70784" s="27"/>
    </row>
    <row r="70785" spans="2:10" x14ac:dyDescent="0.25">
      <c r="B70785" s="27"/>
      <c r="D70785" s="27"/>
      <c r="E70785" s="27"/>
      <c r="I70785" s="27"/>
      <c r="J70785" s="27"/>
    </row>
    <row r="70786" spans="2:10" x14ac:dyDescent="0.25">
      <c r="B70786" s="27"/>
      <c r="D70786" s="27"/>
      <c r="E70786" s="27"/>
      <c r="I70786" s="27"/>
      <c r="J70786" s="27"/>
    </row>
    <row r="70787" spans="2:10" x14ac:dyDescent="0.25">
      <c r="B70787" s="27"/>
      <c r="D70787" s="27"/>
      <c r="E70787" s="27"/>
      <c r="I70787" s="27"/>
      <c r="J70787" s="27"/>
    </row>
    <row r="70788" spans="2:10" x14ac:dyDescent="0.25">
      <c r="B70788" s="27"/>
      <c r="D70788" s="27"/>
      <c r="E70788" s="27"/>
      <c r="I70788" s="27"/>
      <c r="J70788" s="27"/>
    </row>
    <row r="70789" spans="2:10" x14ac:dyDescent="0.25">
      <c r="B70789" s="27"/>
      <c r="D70789" s="27"/>
      <c r="E70789" s="27"/>
      <c r="I70789" s="27"/>
      <c r="J70789" s="27"/>
    </row>
    <row r="70790" spans="2:10" x14ac:dyDescent="0.25">
      <c r="B70790" s="27"/>
      <c r="D70790" s="27"/>
      <c r="E70790" s="27"/>
      <c r="I70790" s="27"/>
      <c r="J70790" s="27"/>
    </row>
    <row r="70791" spans="2:10" x14ac:dyDescent="0.25">
      <c r="B70791" s="27"/>
      <c r="D70791" s="27"/>
      <c r="E70791" s="27"/>
      <c r="I70791" s="27"/>
      <c r="J70791" s="27"/>
    </row>
    <row r="70792" spans="2:10" x14ac:dyDescent="0.25">
      <c r="B70792" s="27"/>
      <c r="D70792" s="27"/>
      <c r="E70792" s="27"/>
      <c r="I70792" s="27"/>
      <c r="J70792" s="27"/>
    </row>
    <row r="70793" spans="2:10" x14ac:dyDescent="0.25">
      <c r="B70793" s="27"/>
      <c r="D70793" s="27"/>
      <c r="E70793" s="27"/>
      <c r="I70793" s="27"/>
      <c r="J70793" s="27"/>
    </row>
    <row r="70794" spans="2:10" x14ac:dyDescent="0.25">
      <c r="B70794" s="27"/>
      <c r="D70794" s="27"/>
      <c r="E70794" s="27"/>
      <c r="I70794" s="27"/>
      <c r="J70794" s="27"/>
    </row>
    <row r="70795" spans="2:10" x14ac:dyDescent="0.25">
      <c r="B70795" s="27"/>
      <c r="D70795" s="27"/>
      <c r="E70795" s="27"/>
      <c r="I70795" s="27"/>
      <c r="J70795" s="27"/>
    </row>
    <row r="70796" spans="2:10" x14ac:dyDescent="0.25">
      <c r="B70796" s="27"/>
      <c r="D70796" s="27"/>
      <c r="E70796" s="27"/>
      <c r="I70796" s="27"/>
      <c r="J70796" s="27"/>
    </row>
    <row r="70797" spans="2:10" x14ac:dyDescent="0.25">
      <c r="B70797" s="27"/>
      <c r="D70797" s="27"/>
      <c r="E70797" s="27"/>
      <c r="I70797" s="27"/>
      <c r="J70797" s="27"/>
    </row>
    <row r="70798" spans="2:10" x14ac:dyDescent="0.25">
      <c r="B70798" s="27"/>
      <c r="D70798" s="27"/>
      <c r="E70798" s="27"/>
      <c r="I70798" s="27"/>
      <c r="J70798" s="27"/>
    </row>
    <row r="70799" spans="2:10" x14ac:dyDescent="0.25">
      <c r="B70799" s="27"/>
      <c r="D70799" s="27"/>
      <c r="E70799" s="27"/>
      <c r="I70799" s="27"/>
      <c r="J70799" s="27"/>
    </row>
    <row r="70800" spans="2:10" x14ac:dyDescent="0.25">
      <c r="B70800" s="27"/>
      <c r="D70800" s="27"/>
      <c r="E70800" s="27"/>
      <c r="I70800" s="27"/>
      <c r="J70800" s="27"/>
    </row>
    <row r="70801" spans="2:10" x14ac:dyDescent="0.25">
      <c r="B70801" s="27"/>
      <c r="D70801" s="27"/>
      <c r="E70801" s="27"/>
      <c r="I70801" s="27"/>
      <c r="J70801" s="27"/>
    </row>
    <row r="70802" spans="2:10" x14ac:dyDescent="0.25">
      <c r="B70802" s="27"/>
      <c r="D70802" s="27"/>
      <c r="E70802" s="27"/>
      <c r="I70802" s="27"/>
      <c r="J70802" s="27"/>
    </row>
    <row r="70803" spans="2:10" x14ac:dyDescent="0.25">
      <c r="B70803" s="27"/>
      <c r="D70803" s="27"/>
      <c r="E70803" s="27"/>
      <c r="I70803" s="27"/>
      <c r="J70803" s="27"/>
    </row>
    <row r="70804" spans="2:10" x14ac:dyDescent="0.25">
      <c r="B70804" s="27"/>
      <c r="D70804" s="27"/>
      <c r="E70804" s="27"/>
      <c r="I70804" s="27"/>
      <c r="J70804" s="27"/>
    </row>
    <row r="70805" spans="2:10" x14ac:dyDescent="0.25">
      <c r="B70805" s="27"/>
      <c r="D70805" s="27"/>
      <c r="E70805" s="27"/>
      <c r="I70805" s="27"/>
      <c r="J70805" s="27"/>
    </row>
    <row r="70806" spans="2:10" x14ac:dyDescent="0.25">
      <c r="B70806" s="27"/>
      <c r="D70806" s="27"/>
      <c r="E70806" s="27"/>
      <c r="I70806" s="27"/>
      <c r="J70806" s="27"/>
    </row>
    <row r="70807" spans="2:10" x14ac:dyDescent="0.25">
      <c r="B70807" s="27"/>
      <c r="D70807" s="27"/>
      <c r="E70807" s="27"/>
      <c r="I70807" s="27"/>
      <c r="J70807" s="27"/>
    </row>
    <row r="70808" spans="2:10" x14ac:dyDescent="0.25">
      <c r="B70808" s="27"/>
      <c r="D70808" s="27"/>
      <c r="E70808" s="27"/>
      <c r="I70808" s="27"/>
      <c r="J70808" s="27"/>
    </row>
    <row r="70809" spans="2:10" x14ac:dyDescent="0.25">
      <c r="B70809" s="27"/>
      <c r="D70809" s="27"/>
      <c r="E70809" s="27"/>
      <c r="I70809" s="27"/>
      <c r="J70809" s="27"/>
    </row>
    <row r="70810" spans="2:10" x14ac:dyDescent="0.25">
      <c r="B70810" s="27"/>
      <c r="D70810" s="27"/>
      <c r="E70810" s="27"/>
      <c r="I70810" s="27"/>
      <c r="J70810" s="27"/>
    </row>
    <row r="70811" spans="2:10" x14ac:dyDescent="0.25">
      <c r="B70811" s="27"/>
      <c r="D70811" s="27"/>
      <c r="E70811" s="27"/>
      <c r="I70811" s="27"/>
      <c r="J70811" s="27"/>
    </row>
    <row r="70812" spans="2:10" x14ac:dyDescent="0.25">
      <c r="B70812" s="27"/>
      <c r="D70812" s="27"/>
      <c r="E70812" s="27"/>
      <c r="I70812" s="27"/>
      <c r="J70812" s="27"/>
    </row>
    <row r="70813" spans="2:10" x14ac:dyDescent="0.25">
      <c r="B70813" s="27"/>
      <c r="D70813" s="27"/>
      <c r="E70813" s="27"/>
      <c r="I70813" s="27"/>
      <c r="J70813" s="27"/>
    </row>
    <row r="70814" spans="2:10" x14ac:dyDescent="0.25">
      <c r="B70814" s="27"/>
      <c r="D70814" s="27"/>
      <c r="E70814" s="27"/>
      <c r="I70814" s="27"/>
      <c r="J70814" s="27"/>
    </row>
    <row r="70815" spans="2:10" x14ac:dyDescent="0.25">
      <c r="B70815" s="27"/>
      <c r="D70815" s="27"/>
      <c r="E70815" s="27"/>
      <c r="I70815" s="27"/>
      <c r="J70815" s="27"/>
    </row>
    <row r="70816" spans="2:10" x14ac:dyDescent="0.25">
      <c r="B70816" s="27"/>
      <c r="D70816" s="27"/>
      <c r="E70816" s="27"/>
      <c r="I70816" s="27"/>
      <c r="J70816" s="27"/>
    </row>
    <row r="70817" spans="2:10" x14ac:dyDescent="0.25">
      <c r="B70817" s="27"/>
      <c r="D70817" s="27"/>
      <c r="E70817" s="27"/>
      <c r="I70817" s="27"/>
      <c r="J70817" s="27"/>
    </row>
    <row r="70818" spans="2:10" x14ac:dyDescent="0.25">
      <c r="B70818" s="27"/>
      <c r="D70818" s="27"/>
      <c r="E70818" s="27"/>
      <c r="I70818" s="27"/>
      <c r="J70818" s="27"/>
    </row>
    <row r="70819" spans="2:10" x14ac:dyDescent="0.25">
      <c r="B70819" s="27"/>
      <c r="D70819" s="27"/>
      <c r="E70819" s="27"/>
      <c r="I70819" s="27"/>
      <c r="J70819" s="27"/>
    </row>
    <row r="70820" spans="2:10" x14ac:dyDescent="0.25">
      <c r="B70820" s="27"/>
      <c r="D70820" s="27"/>
      <c r="E70820" s="27"/>
      <c r="I70820" s="27"/>
      <c r="J70820" s="27"/>
    </row>
    <row r="70821" spans="2:10" x14ac:dyDescent="0.25">
      <c r="B70821" s="27"/>
      <c r="D70821" s="27"/>
      <c r="E70821" s="27"/>
      <c r="I70821" s="27"/>
      <c r="J70821" s="27"/>
    </row>
    <row r="70822" spans="2:10" x14ac:dyDescent="0.25">
      <c r="B70822" s="27"/>
      <c r="D70822" s="27"/>
      <c r="E70822" s="27"/>
      <c r="I70822" s="27"/>
      <c r="J70822" s="27"/>
    </row>
    <row r="70823" spans="2:10" x14ac:dyDescent="0.25">
      <c r="B70823" s="27"/>
      <c r="D70823" s="27"/>
      <c r="E70823" s="27"/>
      <c r="I70823" s="27"/>
      <c r="J70823" s="27"/>
    </row>
    <row r="70824" spans="2:10" x14ac:dyDescent="0.25">
      <c r="B70824" s="27"/>
      <c r="D70824" s="27"/>
      <c r="E70824" s="27"/>
      <c r="I70824" s="27"/>
      <c r="J70824" s="27"/>
    </row>
    <row r="70825" spans="2:10" x14ac:dyDescent="0.25">
      <c r="B70825" s="27"/>
      <c r="D70825" s="27"/>
      <c r="E70825" s="27"/>
      <c r="I70825" s="27"/>
      <c r="J70825" s="27"/>
    </row>
    <row r="70826" spans="2:10" x14ac:dyDescent="0.25">
      <c r="B70826" s="27"/>
      <c r="D70826" s="27"/>
      <c r="E70826" s="27"/>
      <c r="I70826" s="27"/>
      <c r="J70826" s="27"/>
    </row>
    <row r="70827" spans="2:10" x14ac:dyDescent="0.25">
      <c r="B70827" s="27"/>
      <c r="D70827" s="27"/>
      <c r="E70827" s="27"/>
      <c r="I70827" s="27"/>
      <c r="J70827" s="27"/>
    </row>
    <row r="70828" spans="2:10" x14ac:dyDescent="0.25">
      <c r="B70828" s="27"/>
      <c r="D70828" s="27"/>
      <c r="E70828" s="27"/>
      <c r="I70828" s="27"/>
      <c r="J70828" s="27"/>
    </row>
    <row r="70829" spans="2:10" x14ac:dyDescent="0.25">
      <c r="B70829" s="27"/>
      <c r="D70829" s="27"/>
      <c r="E70829" s="27"/>
      <c r="I70829" s="27"/>
      <c r="J70829" s="27"/>
    </row>
    <row r="70830" spans="2:10" x14ac:dyDescent="0.25">
      <c r="B70830" s="27"/>
      <c r="D70830" s="27"/>
      <c r="E70830" s="27"/>
      <c r="I70830" s="27"/>
      <c r="J70830" s="27"/>
    </row>
    <row r="70831" spans="2:10" x14ac:dyDescent="0.25">
      <c r="B70831" s="27"/>
      <c r="D70831" s="27"/>
      <c r="E70831" s="27"/>
      <c r="I70831" s="27"/>
      <c r="J70831" s="27"/>
    </row>
    <row r="70832" spans="2:10" x14ac:dyDescent="0.25">
      <c r="B70832" s="27"/>
      <c r="D70832" s="27"/>
      <c r="E70832" s="27"/>
      <c r="I70832" s="27"/>
      <c r="J70832" s="27"/>
    </row>
    <row r="70833" spans="2:10" x14ac:dyDescent="0.25">
      <c r="B70833" s="27"/>
      <c r="D70833" s="27"/>
      <c r="E70833" s="27"/>
      <c r="I70833" s="27"/>
      <c r="J70833" s="27"/>
    </row>
    <row r="70834" spans="2:10" x14ac:dyDescent="0.25">
      <c r="B70834" s="27"/>
      <c r="D70834" s="27"/>
      <c r="E70834" s="27"/>
      <c r="I70834" s="27"/>
      <c r="J70834" s="27"/>
    </row>
    <row r="70835" spans="2:10" x14ac:dyDescent="0.25">
      <c r="B70835" s="27"/>
      <c r="D70835" s="27"/>
      <c r="E70835" s="27"/>
      <c r="I70835" s="27"/>
      <c r="J70835" s="27"/>
    </row>
    <row r="70836" spans="2:10" x14ac:dyDescent="0.25">
      <c r="B70836" s="27"/>
      <c r="D70836" s="27"/>
      <c r="E70836" s="27"/>
      <c r="I70836" s="27"/>
      <c r="J70836" s="27"/>
    </row>
    <row r="70837" spans="2:10" x14ac:dyDescent="0.25">
      <c r="B70837" s="27"/>
      <c r="D70837" s="27"/>
      <c r="E70837" s="27"/>
      <c r="I70837" s="27"/>
      <c r="J70837" s="27"/>
    </row>
    <row r="70838" spans="2:10" x14ac:dyDescent="0.25">
      <c r="B70838" s="27"/>
      <c r="D70838" s="27"/>
      <c r="E70838" s="27"/>
      <c r="I70838" s="27"/>
      <c r="J70838" s="27"/>
    </row>
    <row r="70839" spans="2:10" x14ac:dyDescent="0.25">
      <c r="B70839" s="27"/>
      <c r="D70839" s="27"/>
      <c r="E70839" s="27"/>
      <c r="I70839" s="27"/>
      <c r="J70839" s="27"/>
    </row>
    <row r="70840" spans="2:10" x14ac:dyDescent="0.25">
      <c r="B70840" s="27"/>
      <c r="D70840" s="27"/>
      <c r="E70840" s="27"/>
      <c r="I70840" s="27"/>
      <c r="J70840" s="27"/>
    </row>
    <row r="70841" spans="2:10" x14ac:dyDescent="0.25">
      <c r="B70841" s="27"/>
      <c r="D70841" s="27"/>
      <c r="E70841" s="27"/>
      <c r="I70841" s="27"/>
      <c r="J70841" s="27"/>
    </row>
    <row r="70842" spans="2:10" x14ac:dyDescent="0.25">
      <c r="B70842" s="27"/>
      <c r="D70842" s="27"/>
      <c r="E70842" s="27"/>
      <c r="I70842" s="27"/>
      <c r="J70842" s="27"/>
    </row>
    <row r="70843" spans="2:10" x14ac:dyDescent="0.25">
      <c r="B70843" s="27"/>
      <c r="D70843" s="27"/>
      <c r="E70843" s="27"/>
      <c r="I70843" s="27"/>
      <c r="J70843" s="27"/>
    </row>
    <row r="70844" spans="2:10" x14ac:dyDescent="0.25">
      <c r="B70844" s="27"/>
      <c r="D70844" s="27"/>
      <c r="E70844" s="27"/>
      <c r="I70844" s="27"/>
      <c r="J70844" s="27"/>
    </row>
    <row r="70845" spans="2:10" x14ac:dyDescent="0.25">
      <c r="B70845" s="27"/>
      <c r="D70845" s="27"/>
      <c r="E70845" s="27"/>
      <c r="I70845" s="27"/>
      <c r="J70845" s="27"/>
    </row>
    <row r="70846" spans="2:10" x14ac:dyDescent="0.25">
      <c r="B70846" s="27"/>
      <c r="D70846" s="27"/>
      <c r="E70846" s="27"/>
      <c r="I70846" s="27"/>
      <c r="J70846" s="27"/>
    </row>
    <row r="70847" spans="2:10" x14ac:dyDescent="0.25">
      <c r="B70847" s="27"/>
      <c r="D70847" s="27"/>
      <c r="E70847" s="27"/>
      <c r="I70847" s="27"/>
      <c r="J70847" s="27"/>
    </row>
    <row r="70848" spans="2:10" x14ac:dyDescent="0.25">
      <c r="B70848" s="27"/>
      <c r="D70848" s="27"/>
      <c r="E70848" s="27"/>
      <c r="I70848" s="27"/>
      <c r="J70848" s="27"/>
    </row>
    <row r="70849" spans="2:10" x14ac:dyDescent="0.25">
      <c r="B70849" s="27"/>
      <c r="D70849" s="27"/>
      <c r="E70849" s="27"/>
      <c r="I70849" s="27"/>
      <c r="J70849" s="27"/>
    </row>
    <row r="70850" spans="2:10" x14ac:dyDescent="0.25">
      <c r="B70850" s="27"/>
      <c r="D70850" s="27"/>
      <c r="E70850" s="27"/>
      <c r="I70850" s="27"/>
      <c r="J70850" s="27"/>
    </row>
    <row r="70851" spans="2:10" x14ac:dyDescent="0.25">
      <c r="B70851" s="27"/>
      <c r="D70851" s="27"/>
      <c r="E70851" s="27"/>
      <c r="I70851" s="27"/>
      <c r="J70851" s="27"/>
    </row>
    <row r="70852" spans="2:10" x14ac:dyDescent="0.25">
      <c r="B70852" s="27"/>
      <c r="D70852" s="27"/>
      <c r="E70852" s="27"/>
      <c r="I70852" s="27"/>
      <c r="J70852" s="27"/>
    </row>
    <row r="70853" spans="2:10" x14ac:dyDescent="0.25">
      <c r="B70853" s="27"/>
      <c r="D70853" s="27"/>
      <c r="E70853" s="27"/>
      <c r="I70853" s="27"/>
      <c r="J70853" s="27"/>
    </row>
    <row r="70854" spans="2:10" x14ac:dyDescent="0.25">
      <c r="B70854" s="27"/>
      <c r="D70854" s="27"/>
      <c r="E70854" s="27"/>
      <c r="I70854" s="27"/>
      <c r="J70854" s="27"/>
    </row>
    <row r="70855" spans="2:10" x14ac:dyDescent="0.25">
      <c r="B70855" s="27"/>
      <c r="D70855" s="27"/>
      <c r="E70855" s="27"/>
      <c r="I70855" s="27"/>
      <c r="J70855" s="27"/>
    </row>
    <row r="70856" spans="2:10" x14ac:dyDescent="0.25">
      <c r="B70856" s="27"/>
      <c r="D70856" s="27"/>
      <c r="E70856" s="27"/>
      <c r="I70856" s="27"/>
      <c r="J70856" s="27"/>
    </row>
    <row r="70857" spans="2:10" x14ac:dyDescent="0.25">
      <c r="B70857" s="27"/>
      <c r="D70857" s="27"/>
      <c r="E70857" s="27"/>
      <c r="I70857" s="27"/>
      <c r="J70857" s="27"/>
    </row>
    <row r="70858" spans="2:10" x14ac:dyDescent="0.25">
      <c r="B70858" s="27"/>
      <c r="D70858" s="27"/>
      <c r="E70858" s="27"/>
      <c r="I70858" s="27"/>
      <c r="J70858" s="27"/>
    </row>
    <row r="70859" spans="2:10" x14ac:dyDescent="0.25">
      <c r="B70859" s="27"/>
      <c r="D70859" s="27"/>
      <c r="E70859" s="27"/>
      <c r="I70859" s="27"/>
      <c r="J70859" s="27"/>
    </row>
    <row r="70860" spans="2:10" x14ac:dyDescent="0.25">
      <c r="B70860" s="27"/>
      <c r="D70860" s="27"/>
      <c r="E70860" s="27"/>
      <c r="I70860" s="27"/>
      <c r="J70860" s="27"/>
    </row>
    <row r="70861" spans="2:10" x14ac:dyDescent="0.25">
      <c r="B70861" s="27"/>
      <c r="D70861" s="27"/>
      <c r="E70861" s="27"/>
      <c r="I70861" s="27"/>
      <c r="J70861" s="27"/>
    </row>
    <row r="70862" spans="2:10" x14ac:dyDescent="0.25">
      <c r="B70862" s="27"/>
      <c r="D70862" s="27"/>
      <c r="E70862" s="27"/>
      <c r="I70862" s="27"/>
      <c r="J70862" s="27"/>
    </row>
    <row r="70863" spans="2:10" x14ac:dyDescent="0.25">
      <c r="B70863" s="27"/>
      <c r="D70863" s="27"/>
      <c r="E70863" s="27"/>
      <c r="I70863" s="27"/>
      <c r="J70863" s="27"/>
    </row>
    <row r="70864" spans="2:10" x14ac:dyDescent="0.25">
      <c r="B70864" s="27"/>
      <c r="D70864" s="27"/>
      <c r="E70864" s="27"/>
      <c r="I70864" s="27"/>
      <c r="J70864" s="27"/>
    </row>
    <row r="70865" spans="2:10" x14ac:dyDescent="0.25">
      <c r="B70865" s="27"/>
      <c r="D70865" s="27"/>
      <c r="E70865" s="27"/>
      <c r="I70865" s="27"/>
      <c r="J70865" s="27"/>
    </row>
    <row r="70866" spans="2:10" x14ac:dyDescent="0.25">
      <c r="B70866" s="27"/>
      <c r="D70866" s="27"/>
      <c r="E70866" s="27"/>
      <c r="I70866" s="27"/>
      <c r="J70866" s="27"/>
    </row>
    <row r="70867" spans="2:10" x14ac:dyDescent="0.25">
      <c r="B70867" s="27"/>
      <c r="D70867" s="27"/>
      <c r="E70867" s="27"/>
      <c r="I70867" s="27"/>
      <c r="J70867" s="27"/>
    </row>
    <row r="70868" spans="2:10" x14ac:dyDescent="0.25">
      <c r="B70868" s="27"/>
      <c r="D70868" s="27"/>
      <c r="E70868" s="27"/>
      <c r="I70868" s="27"/>
      <c r="J70868" s="27"/>
    </row>
    <row r="70869" spans="2:10" x14ac:dyDescent="0.25">
      <c r="B70869" s="27"/>
      <c r="D70869" s="27"/>
      <c r="E70869" s="27"/>
      <c r="I70869" s="27"/>
      <c r="J70869" s="27"/>
    </row>
    <row r="70870" spans="2:10" x14ac:dyDescent="0.25">
      <c r="B70870" s="27"/>
      <c r="D70870" s="27"/>
      <c r="E70870" s="27"/>
      <c r="I70870" s="27"/>
      <c r="J70870" s="27"/>
    </row>
    <row r="70871" spans="2:10" x14ac:dyDescent="0.25">
      <c r="B70871" s="27"/>
      <c r="D70871" s="27"/>
      <c r="E70871" s="27"/>
      <c r="I70871" s="27"/>
      <c r="J70871" s="27"/>
    </row>
    <row r="70872" spans="2:10" x14ac:dyDescent="0.25">
      <c r="B70872" s="27"/>
      <c r="D70872" s="27"/>
      <c r="E70872" s="27"/>
      <c r="I70872" s="27"/>
      <c r="J70872" s="27"/>
    </row>
    <row r="70873" spans="2:10" x14ac:dyDescent="0.25">
      <c r="B70873" s="27"/>
      <c r="D70873" s="27"/>
      <c r="E70873" s="27"/>
      <c r="I70873" s="27"/>
      <c r="J70873" s="27"/>
    </row>
    <row r="70874" spans="2:10" x14ac:dyDescent="0.25">
      <c r="B70874" s="27"/>
      <c r="D70874" s="27"/>
      <c r="E70874" s="27"/>
      <c r="I70874" s="27"/>
      <c r="J70874" s="27"/>
    </row>
    <row r="70875" spans="2:10" x14ac:dyDescent="0.25">
      <c r="B70875" s="27"/>
      <c r="D70875" s="27"/>
      <c r="E70875" s="27"/>
      <c r="I70875" s="27"/>
      <c r="J70875" s="27"/>
    </row>
    <row r="70876" spans="2:10" x14ac:dyDescent="0.25">
      <c r="B70876" s="27"/>
      <c r="D70876" s="27"/>
      <c r="E70876" s="27"/>
      <c r="I70876" s="27"/>
      <c r="J70876" s="27"/>
    </row>
    <row r="70877" spans="2:10" x14ac:dyDescent="0.25">
      <c r="B70877" s="27"/>
      <c r="D70877" s="27"/>
      <c r="E70877" s="27"/>
      <c r="I70877" s="27"/>
      <c r="J70877" s="27"/>
    </row>
    <row r="70878" spans="2:10" x14ac:dyDescent="0.25">
      <c r="B70878" s="27"/>
      <c r="D70878" s="27"/>
      <c r="E70878" s="27"/>
      <c r="I70878" s="27"/>
      <c r="J70878" s="27"/>
    </row>
    <row r="70879" spans="2:10" x14ac:dyDescent="0.25">
      <c r="B70879" s="27"/>
      <c r="D70879" s="27"/>
      <c r="E70879" s="27"/>
      <c r="I70879" s="27"/>
      <c r="J70879" s="27"/>
    </row>
    <row r="70880" spans="2:10" x14ac:dyDescent="0.25">
      <c r="B70880" s="27"/>
      <c r="D70880" s="27"/>
      <c r="E70880" s="27"/>
      <c r="I70880" s="27"/>
      <c r="J70880" s="27"/>
    </row>
    <row r="70881" spans="2:10" x14ac:dyDescent="0.25">
      <c r="B70881" s="27"/>
      <c r="D70881" s="27"/>
      <c r="E70881" s="27"/>
      <c r="I70881" s="27"/>
      <c r="J70881" s="27"/>
    </row>
    <row r="70882" spans="2:10" x14ac:dyDescent="0.25">
      <c r="B70882" s="27"/>
      <c r="D70882" s="27"/>
      <c r="E70882" s="27"/>
      <c r="I70882" s="27"/>
      <c r="J70882" s="27"/>
    </row>
    <row r="70883" spans="2:10" x14ac:dyDescent="0.25">
      <c r="B70883" s="27"/>
      <c r="D70883" s="27"/>
      <c r="E70883" s="27"/>
      <c r="I70883" s="27"/>
      <c r="J70883" s="27"/>
    </row>
    <row r="70884" spans="2:10" x14ac:dyDescent="0.25">
      <c r="B70884" s="27"/>
      <c r="D70884" s="27"/>
      <c r="E70884" s="27"/>
      <c r="I70884" s="27"/>
      <c r="J70884" s="27"/>
    </row>
    <row r="70885" spans="2:10" x14ac:dyDescent="0.25">
      <c r="B70885" s="27"/>
      <c r="D70885" s="27"/>
      <c r="E70885" s="27"/>
      <c r="I70885" s="27"/>
      <c r="J70885" s="27"/>
    </row>
    <row r="70886" spans="2:10" x14ac:dyDescent="0.25">
      <c r="B70886" s="27"/>
      <c r="D70886" s="27"/>
      <c r="E70886" s="27"/>
      <c r="I70886" s="27"/>
      <c r="J70886" s="27"/>
    </row>
    <row r="70887" spans="2:10" x14ac:dyDescent="0.25">
      <c r="B70887" s="27"/>
      <c r="D70887" s="27"/>
      <c r="E70887" s="27"/>
      <c r="I70887" s="27"/>
      <c r="J70887" s="27"/>
    </row>
    <row r="70888" spans="2:10" x14ac:dyDescent="0.25">
      <c r="B70888" s="27"/>
      <c r="D70888" s="27"/>
      <c r="E70888" s="27"/>
      <c r="I70888" s="27"/>
      <c r="J70888" s="27"/>
    </row>
    <row r="70889" spans="2:10" x14ac:dyDescent="0.25">
      <c r="B70889" s="27"/>
      <c r="D70889" s="27"/>
      <c r="E70889" s="27"/>
      <c r="I70889" s="27"/>
      <c r="J70889" s="27"/>
    </row>
    <row r="70890" spans="2:10" x14ac:dyDescent="0.25">
      <c r="B70890" s="27"/>
      <c r="D70890" s="27"/>
      <c r="E70890" s="27"/>
      <c r="I70890" s="27"/>
      <c r="J70890" s="27"/>
    </row>
    <row r="70891" spans="2:10" x14ac:dyDescent="0.25">
      <c r="B70891" s="27"/>
      <c r="D70891" s="27"/>
      <c r="E70891" s="27"/>
      <c r="I70891" s="27"/>
      <c r="J70891" s="27"/>
    </row>
    <row r="70892" spans="2:10" x14ac:dyDescent="0.25">
      <c r="B70892" s="27"/>
      <c r="D70892" s="27"/>
      <c r="E70892" s="27"/>
      <c r="I70892" s="27"/>
      <c r="J70892" s="27"/>
    </row>
    <row r="70893" spans="2:10" x14ac:dyDescent="0.25">
      <c r="B70893" s="27"/>
      <c r="D70893" s="27"/>
      <c r="E70893" s="27"/>
      <c r="I70893" s="27"/>
      <c r="J70893" s="27"/>
    </row>
    <row r="70894" spans="2:10" x14ac:dyDescent="0.25">
      <c r="B70894" s="27"/>
      <c r="D70894" s="27"/>
      <c r="E70894" s="27"/>
      <c r="I70894" s="27"/>
      <c r="J70894" s="27"/>
    </row>
    <row r="70895" spans="2:10" x14ac:dyDescent="0.25">
      <c r="B70895" s="27"/>
      <c r="D70895" s="27"/>
      <c r="E70895" s="27"/>
      <c r="I70895" s="27"/>
      <c r="J70895" s="27"/>
    </row>
    <row r="70896" spans="2:10" x14ac:dyDescent="0.25">
      <c r="B70896" s="27"/>
      <c r="D70896" s="27"/>
      <c r="E70896" s="27"/>
      <c r="I70896" s="27"/>
      <c r="J70896" s="27"/>
    </row>
    <row r="70897" spans="2:10" x14ac:dyDescent="0.25">
      <c r="B70897" s="27"/>
      <c r="D70897" s="27"/>
      <c r="E70897" s="27"/>
      <c r="I70897" s="27"/>
      <c r="J70897" s="27"/>
    </row>
    <row r="70898" spans="2:10" x14ac:dyDescent="0.25">
      <c r="B70898" s="27"/>
      <c r="D70898" s="27"/>
      <c r="E70898" s="27"/>
      <c r="I70898" s="27"/>
      <c r="J70898" s="27"/>
    </row>
    <row r="70899" spans="2:10" x14ac:dyDescent="0.25">
      <c r="B70899" s="27"/>
      <c r="D70899" s="27"/>
      <c r="E70899" s="27"/>
      <c r="I70899" s="27"/>
      <c r="J70899" s="27"/>
    </row>
    <row r="70900" spans="2:10" x14ac:dyDescent="0.25">
      <c r="B70900" s="27"/>
      <c r="D70900" s="27"/>
      <c r="E70900" s="27"/>
      <c r="I70900" s="27"/>
      <c r="J70900" s="27"/>
    </row>
    <row r="70901" spans="2:10" x14ac:dyDescent="0.25">
      <c r="B70901" s="27"/>
      <c r="D70901" s="27"/>
      <c r="E70901" s="27"/>
      <c r="I70901" s="27"/>
      <c r="J70901" s="27"/>
    </row>
    <row r="70902" spans="2:10" x14ac:dyDescent="0.25">
      <c r="B70902" s="27"/>
      <c r="D70902" s="27"/>
      <c r="E70902" s="27"/>
      <c r="I70902" s="27"/>
      <c r="J70902" s="27"/>
    </row>
    <row r="70903" spans="2:10" x14ac:dyDescent="0.25">
      <c r="B70903" s="27"/>
      <c r="D70903" s="27"/>
      <c r="E70903" s="27"/>
      <c r="I70903" s="27"/>
      <c r="J70903" s="27"/>
    </row>
    <row r="70904" spans="2:10" x14ac:dyDescent="0.25">
      <c r="B70904" s="27"/>
      <c r="D70904" s="27"/>
      <c r="E70904" s="27"/>
      <c r="I70904" s="27"/>
      <c r="J70904" s="27"/>
    </row>
    <row r="70905" spans="2:10" x14ac:dyDescent="0.25">
      <c r="B70905" s="27"/>
      <c r="D70905" s="27"/>
      <c r="E70905" s="27"/>
      <c r="I70905" s="27"/>
      <c r="J70905" s="27"/>
    </row>
    <row r="70906" spans="2:10" x14ac:dyDescent="0.25">
      <c r="B70906" s="27"/>
      <c r="D70906" s="27"/>
      <c r="E70906" s="27"/>
      <c r="I70906" s="27"/>
      <c r="J70906" s="27"/>
    </row>
    <row r="70907" spans="2:10" x14ac:dyDescent="0.25">
      <c r="B70907" s="27"/>
      <c r="D70907" s="27"/>
      <c r="E70907" s="27"/>
      <c r="I70907" s="27"/>
      <c r="J70907" s="27"/>
    </row>
    <row r="70908" spans="2:10" x14ac:dyDescent="0.25">
      <c r="B70908" s="27"/>
      <c r="D70908" s="27"/>
      <c r="E70908" s="27"/>
      <c r="I70908" s="27"/>
      <c r="J70908" s="27"/>
    </row>
    <row r="70909" spans="2:10" x14ac:dyDescent="0.25">
      <c r="B70909" s="27"/>
      <c r="D70909" s="27"/>
      <c r="E70909" s="27"/>
      <c r="I70909" s="27"/>
      <c r="J70909" s="27"/>
    </row>
    <row r="70910" spans="2:10" x14ac:dyDescent="0.25">
      <c r="B70910" s="27"/>
      <c r="D70910" s="27"/>
      <c r="E70910" s="27"/>
      <c r="I70910" s="27"/>
      <c r="J70910" s="27"/>
    </row>
    <row r="70911" spans="2:10" x14ac:dyDescent="0.25">
      <c r="B70911" s="27"/>
      <c r="D70911" s="27"/>
      <c r="E70911" s="27"/>
      <c r="I70911" s="27"/>
      <c r="J70911" s="27"/>
    </row>
    <row r="70912" spans="2:10" x14ac:dyDescent="0.25">
      <c r="B70912" s="27"/>
      <c r="D70912" s="27"/>
      <c r="E70912" s="27"/>
      <c r="I70912" s="27"/>
      <c r="J70912" s="27"/>
    </row>
    <row r="70913" spans="2:10" x14ac:dyDescent="0.25">
      <c r="B70913" s="27"/>
      <c r="D70913" s="27"/>
      <c r="E70913" s="27"/>
      <c r="I70913" s="27"/>
      <c r="J70913" s="27"/>
    </row>
    <row r="70914" spans="2:10" x14ac:dyDescent="0.25">
      <c r="B70914" s="27"/>
      <c r="D70914" s="27"/>
      <c r="E70914" s="27"/>
      <c r="I70914" s="27"/>
      <c r="J70914" s="27"/>
    </row>
    <row r="70915" spans="2:10" x14ac:dyDescent="0.25">
      <c r="B70915" s="27"/>
      <c r="D70915" s="27"/>
      <c r="E70915" s="27"/>
      <c r="I70915" s="27"/>
      <c r="J70915" s="27"/>
    </row>
    <row r="70916" spans="2:10" x14ac:dyDescent="0.25">
      <c r="B70916" s="27"/>
      <c r="D70916" s="27"/>
      <c r="E70916" s="27"/>
      <c r="I70916" s="27"/>
      <c r="J70916" s="27"/>
    </row>
    <row r="70917" spans="2:10" x14ac:dyDescent="0.25">
      <c r="B70917" s="27"/>
      <c r="D70917" s="27"/>
      <c r="E70917" s="27"/>
      <c r="I70917" s="27"/>
      <c r="J70917" s="27"/>
    </row>
    <row r="70918" spans="2:10" x14ac:dyDescent="0.25">
      <c r="B70918" s="27"/>
      <c r="D70918" s="27"/>
      <c r="E70918" s="27"/>
      <c r="I70918" s="27"/>
      <c r="J70918" s="27"/>
    </row>
    <row r="70919" spans="2:10" x14ac:dyDescent="0.25">
      <c r="B70919" s="27"/>
      <c r="D70919" s="27"/>
      <c r="E70919" s="27"/>
      <c r="I70919" s="27"/>
      <c r="J70919" s="27"/>
    </row>
    <row r="70920" spans="2:10" x14ac:dyDescent="0.25">
      <c r="B70920" s="27"/>
      <c r="D70920" s="27"/>
      <c r="E70920" s="27"/>
      <c r="I70920" s="27"/>
      <c r="J70920" s="27"/>
    </row>
    <row r="70921" spans="2:10" x14ac:dyDescent="0.25">
      <c r="B70921" s="27"/>
      <c r="D70921" s="27"/>
      <c r="E70921" s="27"/>
      <c r="I70921" s="27"/>
      <c r="J70921" s="27"/>
    </row>
    <row r="70922" spans="2:10" x14ac:dyDescent="0.25">
      <c r="B70922" s="27"/>
      <c r="D70922" s="27"/>
      <c r="E70922" s="27"/>
      <c r="I70922" s="27"/>
      <c r="J70922" s="27"/>
    </row>
    <row r="70923" spans="2:10" x14ac:dyDescent="0.25">
      <c r="B70923" s="27"/>
      <c r="D70923" s="27"/>
      <c r="E70923" s="27"/>
      <c r="I70923" s="27"/>
      <c r="J70923" s="27"/>
    </row>
    <row r="70924" spans="2:10" x14ac:dyDescent="0.25">
      <c r="B70924" s="27"/>
      <c r="D70924" s="27"/>
      <c r="E70924" s="27"/>
      <c r="I70924" s="27"/>
      <c r="J70924" s="27"/>
    </row>
    <row r="70925" spans="2:10" x14ac:dyDescent="0.25">
      <c r="B70925" s="27"/>
      <c r="D70925" s="27"/>
      <c r="E70925" s="27"/>
      <c r="I70925" s="27"/>
      <c r="J70925" s="27"/>
    </row>
    <row r="70926" spans="2:10" x14ac:dyDescent="0.25">
      <c r="B70926" s="27"/>
      <c r="D70926" s="27"/>
      <c r="E70926" s="27"/>
      <c r="I70926" s="27"/>
      <c r="J70926" s="27"/>
    </row>
    <row r="70927" spans="2:10" x14ac:dyDescent="0.25">
      <c r="B70927" s="27"/>
      <c r="D70927" s="27"/>
      <c r="E70927" s="27"/>
      <c r="I70927" s="27"/>
      <c r="J70927" s="27"/>
    </row>
    <row r="70928" spans="2:10" x14ac:dyDescent="0.25">
      <c r="B70928" s="27"/>
      <c r="D70928" s="27"/>
      <c r="E70928" s="27"/>
      <c r="I70928" s="27"/>
      <c r="J70928" s="27"/>
    </row>
    <row r="70929" spans="2:10" x14ac:dyDescent="0.25">
      <c r="B70929" s="27"/>
      <c r="D70929" s="27"/>
      <c r="E70929" s="27"/>
      <c r="I70929" s="27"/>
      <c r="J70929" s="27"/>
    </row>
    <row r="70930" spans="2:10" x14ac:dyDescent="0.25">
      <c r="B70930" s="27"/>
      <c r="D70930" s="27"/>
      <c r="E70930" s="27"/>
      <c r="I70930" s="27"/>
      <c r="J70930" s="27"/>
    </row>
    <row r="70931" spans="2:10" x14ac:dyDescent="0.25">
      <c r="B70931" s="27"/>
      <c r="D70931" s="27"/>
      <c r="E70931" s="27"/>
      <c r="I70931" s="27"/>
      <c r="J70931" s="27"/>
    </row>
    <row r="70932" spans="2:10" x14ac:dyDescent="0.25">
      <c r="B70932" s="27"/>
      <c r="D70932" s="27"/>
      <c r="E70932" s="27"/>
      <c r="I70932" s="27"/>
      <c r="J70932" s="27"/>
    </row>
    <row r="70933" spans="2:10" x14ac:dyDescent="0.25">
      <c r="B70933" s="27"/>
      <c r="D70933" s="27"/>
      <c r="E70933" s="27"/>
      <c r="I70933" s="27"/>
      <c r="J70933" s="27"/>
    </row>
    <row r="70934" spans="2:10" x14ac:dyDescent="0.25">
      <c r="B70934" s="27"/>
      <c r="D70934" s="27"/>
      <c r="E70934" s="27"/>
      <c r="I70934" s="27"/>
      <c r="J70934" s="27"/>
    </row>
    <row r="70935" spans="2:10" x14ac:dyDescent="0.25">
      <c r="B70935" s="27"/>
      <c r="D70935" s="27"/>
      <c r="E70935" s="27"/>
      <c r="I70935" s="27"/>
      <c r="J70935" s="27"/>
    </row>
    <row r="70936" spans="2:10" x14ac:dyDescent="0.25">
      <c r="B70936" s="27"/>
      <c r="D70936" s="27"/>
      <c r="E70936" s="27"/>
      <c r="I70936" s="27"/>
      <c r="J70936" s="27"/>
    </row>
    <row r="70937" spans="2:10" x14ac:dyDescent="0.25">
      <c r="B70937" s="27"/>
      <c r="D70937" s="27"/>
      <c r="E70937" s="27"/>
      <c r="I70937" s="27"/>
      <c r="J70937" s="27"/>
    </row>
    <row r="70938" spans="2:10" x14ac:dyDescent="0.25">
      <c r="B70938" s="27"/>
      <c r="D70938" s="27"/>
      <c r="E70938" s="27"/>
      <c r="I70938" s="27"/>
      <c r="J70938" s="27"/>
    </row>
    <row r="70939" spans="2:10" x14ac:dyDescent="0.25">
      <c r="B70939" s="27"/>
      <c r="D70939" s="27"/>
      <c r="E70939" s="27"/>
      <c r="I70939" s="27"/>
      <c r="J70939" s="27"/>
    </row>
    <row r="70940" spans="2:10" x14ac:dyDescent="0.25">
      <c r="B70940" s="27"/>
      <c r="D70940" s="27"/>
      <c r="E70940" s="27"/>
      <c r="I70940" s="27"/>
      <c r="J70940" s="27"/>
    </row>
    <row r="70941" spans="2:10" x14ac:dyDescent="0.25">
      <c r="B70941" s="27"/>
      <c r="D70941" s="27"/>
      <c r="E70941" s="27"/>
      <c r="I70941" s="27"/>
      <c r="J70941" s="27"/>
    </row>
    <row r="70942" spans="2:10" x14ac:dyDescent="0.25">
      <c r="B70942" s="27"/>
      <c r="D70942" s="27"/>
      <c r="E70942" s="27"/>
      <c r="I70942" s="27"/>
      <c r="J70942" s="27"/>
    </row>
    <row r="70943" spans="2:10" x14ac:dyDescent="0.25">
      <c r="B70943" s="27"/>
      <c r="D70943" s="27"/>
      <c r="E70943" s="27"/>
      <c r="I70943" s="27"/>
      <c r="J70943" s="27"/>
    </row>
    <row r="70944" spans="2:10" x14ac:dyDescent="0.25">
      <c r="B70944" s="27"/>
      <c r="D70944" s="27"/>
      <c r="E70944" s="27"/>
      <c r="I70944" s="27"/>
      <c r="J70944" s="27"/>
    </row>
    <row r="70945" spans="2:10" x14ac:dyDescent="0.25">
      <c r="B70945" s="27"/>
      <c r="D70945" s="27"/>
      <c r="E70945" s="27"/>
      <c r="I70945" s="27"/>
      <c r="J70945" s="27"/>
    </row>
    <row r="70946" spans="2:10" x14ac:dyDescent="0.25">
      <c r="B70946" s="27"/>
      <c r="D70946" s="27"/>
      <c r="E70946" s="27"/>
      <c r="I70946" s="27"/>
      <c r="J70946" s="27"/>
    </row>
    <row r="70947" spans="2:10" x14ac:dyDescent="0.25">
      <c r="B70947" s="27"/>
      <c r="D70947" s="27"/>
      <c r="E70947" s="27"/>
      <c r="I70947" s="27"/>
      <c r="J70947" s="27"/>
    </row>
    <row r="70948" spans="2:10" x14ac:dyDescent="0.25">
      <c r="B70948" s="27"/>
      <c r="D70948" s="27"/>
      <c r="E70948" s="27"/>
      <c r="I70948" s="27"/>
      <c r="J70948" s="27"/>
    </row>
    <row r="70949" spans="2:10" x14ac:dyDescent="0.25">
      <c r="B70949" s="27"/>
      <c r="D70949" s="27"/>
      <c r="E70949" s="27"/>
      <c r="I70949" s="27"/>
      <c r="J70949" s="27"/>
    </row>
    <row r="70950" spans="2:10" x14ac:dyDescent="0.25">
      <c r="B70950" s="27"/>
      <c r="D70950" s="27"/>
      <c r="E70950" s="27"/>
      <c r="I70950" s="27"/>
      <c r="J70950" s="27"/>
    </row>
    <row r="70951" spans="2:10" x14ac:dyDescent="0.25">
      <c r="B70951" s="27"/>
      <c r="D70951" s="27"/>
      <c r="E70951" s="27"/>
      <c r="I70951" s="27"/>
      <c r="J70951" s="27"/>
    </row>
    <row r="70952" spans="2:10" x14ac:dyDescent="0.25">
      <c r="B70952" s="27"/>
      <c r="D70952" s="27"/>
      <c r="E70952" s="27"/>
      <c r="I70952" s="27"/>
      <c r="J70952" s="27"/>
    </row>
    <row r="70953" spans="2:10" x14ac:dyDescent="0.25">
      <c r="B70953" s="27"/>
      <c r="D70953" s="27"/>
      <c r="E70953" s="27"/>
      <c r="I70953" s="27"/>
      <c r="J70953" s="27"/>
    </row>
    <row r="70954" spans="2:10" x14ac:dyDescent="0.25">
      <c r="B70954" s="27"/>
      <c r="D70954" s="27"/>
      <c r="E70954" s="27"/>
      <c r="I70954" s="27"/>
      <c r="J70954" s="27"/>
    </row>
    <row r="70955" spans="2:10" x14ac:dyDescent="0.25">
      <c r="B70955" s="27"/>
      <c r="D70955" s="27"/>
      <c r="E70955" s="27"/>
      <c r="I70955" s="27"/>
      <c r="J70955" s="27"/>
    </row>
    <row r="70956" spans="2:10" x14ac:dyDescent="0.25">
      <c r="B70956" s="27"/>
      <c r="D70956" s="27"/>
      <c r="E70956" s="27"/>
      <c r="I70956" s="27"/>
      <c r="J70956" s="27"/>
    </row>
    <row r="70957" spans="2:10" x14ac:dyDescent="0.25">
      <c r="B70957" s="27"/>
      <c r="D70957" s="27"/>
      <c r="E70957" s="27"/>
      <c r="I70957" s="27"/>
      <c r="J70957" s="27"/>
    </row>
    <row r="70958" spans="2:10" x14ac:dyDescent="0.25">
      <c r="B70958" s="27"/>
      <c r="D70958" s="27"/>
      <c r="E70958" s="27"/>
      <c r="I70958" s="27"/>
      <c r="J70958" s="27"/>
    </row>
    <row r="70959" spans="2:10" x14ac:dyDescent="0.25">
      <c r="B70959" s="27"/>
      <c r="D70959" s="27"/>
      <c r="E70959" s="27"/>
      <c r="I70959" s="27"/>
      <c r="J70959" s="27"/>
    </row>
    <row r="70960" spans="2:10" x14ac:dyDescent="0.25">
      <c r="B70960" s="27"/>
      <c r="D70960" s="27"/>
      <c r="E70960" s="27"/>
      <c r="I70960" s="27"/>
      <c r="J70960" s="27"/>
    </row>
    <row r="70961" spans="2:10" x14ac:dyDescent="0.25">
      <c r="B70961" s="27"/>
      <c r="D70961" s="27"/>
      <c r="E70961" s="27"/>
      <c r="I70961" s="27"/>
      <c r="J70961" s="27"/>
    </row>
    <row r="70962" spans="2:10" x14ac:dyDescent="0.25">
      <c r="B70962" s="27"/>
      <c r="D70962" s="27"/>
      <c r="E70962" s="27"/>
      <c r="I70962" s="27"/>
      <c r="J70962" s="27"/>
    </row>
    <row r="70963" spans="2:10" x14ac:dyDescent="0.25">
      <c r="B70963" s="27"/>
      <c r="D70963" s="27"/>
      <c r="E70963" s="27"/>
      <c r="I70963" s="27"/>
      <c r="J70963" s="27"/>
    </row>
    <row r="70964" spans="2:10" x14ac:dyDescent="0.25">
      <c r="B70964" s="27"/>
      <c r="D70964" s="27"/>
      <c r="E70964" s="27"/>
      <c r="I70964" s="27"/>
      <c r="J70964" s="27"/>
    </row>
    <row r="70965" spans="2:10" x14ac:dyDescent="0.25">
      <c r="B70965" s="27"/>
      <c r="D70965" s="27"/>
      <c r="E70965" s="27"/>
      <c r="I70965" s="27"/>
      <c r="J70965" s="27"/>
    </row>
    <row r="70966" spans="2:10" x14ac:dyDescent="0.25">
      <c r="B70966" s="27"/>
      <c r="D70966" s="27"/>
      <c r="E70966" s="27"/>
      <c r="I70966" s="27"/>
      <c r="J70966" s="27"/>
    </row>
    <row r="70967" spans="2:10" x14ac:dyDescent="0.25">
      <c r="B70967" s="27"/>
      <c r="D70967" s="27"/>
      <c r="E70967" s="27"/>
      <c r="I70967" s="27"/>
      <c r="J70967" s="27"/>
    </row>
    <row r="70968" spans="2:10" x14ac:dyDescent="0.25">
      <c r="B70968" s="27"/>
      <c r="D70968" s="27"/>
      <c r="E70968" s="27"/>
      <c r="I70968" s="27"/>
      <c r="J70968" s="27"/>
    </row>
    <row r="70969" spans="2:10" x14ac:dyDescent="0.25">
      <c r="B70969" s="27"/>
      <c r="D70969" s="27"/>
      <c r="E70969" s="27"/>
      <c r="I70969" s="27"/>
      <c r="J70969" s="27"/>
    </row>
    <row r="70970" spans="2:10" x14ac:dyDescent="0.25">
      <c r="B70970" s="27"/>
      <c r="D70970" s="27"/>
      <c r="E70970" s="27"/>
      <c r="I70970" s="27"/>
      <c r="J70970" s="27"/>
    </row>
    <row r="70971" spans="2:10" x14ac:dyDescent="0.25">
      <c r="B70971" s="27"/>
      <c r="D70971" s="27"/>
      <c r="E70971" s="27"/>
      <c r="I70971" s="27"/>
      <c r="J70971" s="27"/>
    </row>
    <row r="70972" spans="2:10" x14ac:dyDescent="0.25">
      <c r="B70972" s="27"/>
      <c r="D70972" s="27"/>
      <c r="E70972" s="27"/>
      <c r="I70972" s="27"/>
      <c r="J70972" s="27"/>
    </row>
    <row r="70973" spans="2:10" x14ac:dyDescent="0.25">
      <c r="B70973" s="27"/>
      <c r="D70973" s="27"/>
      <c r="E70973" s="27"/>
      <c r="I70973" s="27"/>
      <c r="J70973" s="27"/>
    </row>
    <row r="70974" spans="2:10" x14ac:dyDescent="0.25">
      <c r="B70974" s="27"/>
      <c r="D70974" s="27"/>
      <c r="E70974" s="27"/>
      <c r="I70974" s="27"/>
      <c r="J70974" s="27"/>
    </row>
    <row r="70975" spans="2:10" x14ac:dyDescent="0.25">
      <c r="B70975" s="27"/>
      <c r="D70975" s="27"/>
      <c r="E70975" s="27"/>
      <c r="I70975" s="27"/>
      <c r="J70975" s="27"/>
    </row>
    <row r="70976" spans="2:10" x14ac:dyDescent="0.25">
      <c r="B70976" s="27"/>
      <c r="D70976" s="27"/>
      <c r="E70976" s="27"/>
      <c r="I70976" s="27"/>
      <c r="J70976" s="27"/>
    </row>
    <row r="70977" spans="2:10" x14ac:dyDescent="0.25">
      <c r="B70977" s="27"/>
      <c r="D70977" s="27"/>
      <c r="E70977" s="27"/>
      <c r="I70977" s="27"/>
      <c r="J70977" s="27"/>
    </row>
    <row r="70978" spans="2:10" x14ac:dyDescent="0.25">
      <c r="B70978" s="27"/>
      <c r="D70978" s="27"/>
      <c r="E70978" s="27"/>
      <c r="I70978" s="27"/>
      <c r="J70978" s="27"/>
    </row>
    <row r="70979" spans="2:10" x14ac:dyDescent="0.25">
      <c r="B70979" s="27"/>
      <c r="D70979" s="27"/>
      <c r="E70979" s="27"/>
      <c r="I70979" s="27"/>
      <c r="J70979" s="27"/>
    </row>
    <row r="70980" spans="2:10" x14ac:dyDescent="0.25">
      <c r="B70980" s="27"/>
      <c r="D70980" s="27"/>
      <c r="E70980" s="27"/>
      <c r="I70980" s="27"/>
      <c r="J70980" s="27"/>
    </row>
    <row r="70981" spans="2:10" x14ac:dyDescent="0.25">
      <c r="B70981" s="27"/>
      <c r="D70981" s="27"/>
      <c r="E70981" s="27"/>
      <c r="I70981" s="27"/>
      <c r="J70981" s="27"/>
    </row>
    <row r="70982" spans="2:10" x14ac:dyDescent="0.25">
      <c r="B70982" s="27"/>
      <c r="D70982" s="27"/>
      <c r="E70982" s="27"/>
      <c r="I70982" s="27"/>
      <c r="J70982" s="27"/>
    </row>
    <row r="70983" spans="2:10" x14ac:dyDescent="0.25">
      <c r="B70983" s="27"/>
      <c r="D70983" s="27"/>
      <c r="E70983" s="27"/>
      <c r="I70983" s="27"/>
      <c r="J70983" s="27"/>
    </row>
    <row r="70984" spans="2:10" x14ac:dyDescent="0.25">
      <c r="B70984" s="27"/>
      <c r="D70984" s="27"/>
      <c r="E70984" s="27"/>
      <c r="I70984" s="27"/>
      <c r="J70984" s="27"/>
    </row>
    <row r="70985" spans="2:10" x14ac:dyDescent="0.25">
      <c r="B70985" s="27"/>
      <c r="D70985" s="27"/>
      <c r="E70985" s="27"/>
      <c r="I70985" s="27"/>
      <c r="J70985" s="27"/>
    </row>
    <row r="70986" spans="2:10" x14ac:dyDescent="0.25">
      <c r="B70986" s="27"/>
      <c r="D70986" s="27"/>
      <c r="E70986" s="27"/>
      <c r="I70986" s="27"/>
      <c r="J70986" s="27"/>
    </row>
    <row r="70987" spans="2:10" x14ac:dyDescent="0.25">
      <c r="B70987" s="27"/>
      <c r="D70987" s="27"/>
      <c r="E70987" s="27"/>
      <c r="I70987" s="27"/>
      <c r="J70987" s="27"/>
    </row>
    <row r="70988" spans="2:10" x14ac:dyDescent="0.25">
      <c r="B70988" s="27"/>
      <c r="D70988" s="27"/>
      <c r="E70988" s="27"/>
      <c r="I70988" s="27"/>
      <c r="J70988" s="27"/>
    </row>
    <row r="70989" spans="2:10" x14ac:dyDescent="0.25">
      <c r="B70989" s="27"/>
      <c r="D70989" s="27"/>
      <c r="E70989" s="27"/>
      <c r="I70989" s="27"/>
      <c r="J70989" s="27"/>
    </row>
    <row r="70990" spans="2:10" x14ac:dyDescent="0.25">
      <c r="B70990" s="27"/>
      <c r="D70990" s="27"/>
      <c r="E70990" s="27"/>
      <c r="I70990" s="27"/>
      <c r="J70990" s="27"/>
    </row>
    <row r="70991" spans="2:10" x14ac:dyDescent="0.25">
      <c r="B70991" s="27"/>
      <c r="D70991" s="27"/>
      <c r="E70991" s="27"/>
      <c r="I70991" s="27"/>
      <c r="J70991" s="27"/>
    </row>
    <row r="70992" spans="2:10" x14ac:dyDescent="0.25">
      <c r="B70992" s="27"/>
      <c r="D70992" s="27"/>
      <c r="E70992" s="27"/>
      <c r="I70992" s="27"/>
      <c r="J70992" s="27"/>
    </row>
    <row r="70993" spans="2:10" x14ac:dyDescent="0.25">
      <c r="B70993" s="27"/>
      <c r="D70993" s="27"/>
      <c r="E70993" s="27"/>
      <c r="I70993" s="27"/>
      <c r="J70993" s="27"/>
    </row>
    <row r="70994" spans="2:10" x14ac:dyDescent="0.25">
      <c r="B70994" s="27"/>
      <c r="D70994" s="27"/>
      <c r="E70994" s="27"/>
      <c r="I70994" s="27"/>
      <c r="J70994" s="27"/>
    </row>
    <row r="70995" spans="2:10" x14ac:dyDescent="0.25">
      <c r="B70995" s="27"/>
      <c r="D70995" s="27"/>
      <c r="E70995" s="27"/>
      <c r="I70995" s="27"/>
      <c r="J70995" s="27"/>
    </row>
    <row r="70996" spans="2:10" x14ac:dyDescent="0.25">
      <c r="B70996" s="27"/>
      <c r="D70996" s="27"/>
      <c r="E70996" s="27"/>
      <c r="I70996" s="27"/>
      <c r="J70996" s="27"/>
    </row>
    <row r="70997" spans="2:10" x14ac:dyDescent="0.25">
      <c r="B70997" s="27"/>
      <c r="D70997" s="27"/>
      <c r="E70997" s="27"/>
      <c r="I70997" s="27"/>
      <c r="J70997" s="27"/>
    </row>
    <row r="70998" spans="2:10" x14ac:dyDescent="0.25">
      <c r="B70998" s="27"/>
      <c r="D70998" s="27"/>
      <c r="E70998" s="27"/>
      <c r="I70998" s="27"/>
      <c r="J70998" s="27"/>
    </row>
    <row r="70999" spans="2:10" x14ac:dyDescent="0.25">
      <c r="B70999" s="27"/>
      <c r="D70999" s="27"/>
      <c r="E70999" s="27"/>
      <c r="I70999" s="27"/>
      <c r="J70999" s="27"/>
    </row>
    <row r="71000" spans="2:10" x14ac:dyDescent="0.25">
      <c r="B71000" s="27"/>
      <c r="D71000" s="27"/>
      <c r="E71000" s="27"/>
      <c r="I71000" s="27"/>
      <c r="J71000" s="27"/>
    </row>
    <row r="71001" spans="2:10" x14ac:dyDescent="0.25">
      <c r="B71001" s="27"/>
      <c r="D71001" s="27"/>
      <c r="E71001" s="27"/>
      <c r="I71001" s="27"/>
      <c r="J71001" s="27"/>
    </row>
    <row r="71002" spans="2:10" x14ac:dyDescent="0.25">
      <c r="B71002" s="27"/>
      <c r="D71002" s="27"/>
      <c r="E71002" s="27"/>
      <c r="I71002" s="27"/>
      <c r="J71002" s="27"/>
    </row>
    <row r="71003" spans="2:10" x14ac:dyDescent="0.25">
      <c r="B71003" s="27"/>
      <c r="D71003" s="27"/>
      <c r="E71003" s="27"/>
      <c r="I71003" s="27"/>
      <c r="J71003" s="27"/>
    </row>
    <row r="71004" spans="2:10" x14ac:dyDescent="0.25">
      <c r="B71004" s="27"/>
      <c r="D71004" s="27"/>
      <c r="E71004" s="27"/>
      <c r="I71004" s="27"/>
      <c r="J71004" s="27"/>
    </row>
    <row r="71005" spans="2:10" x14ac:dyDescent="0.25">
      <c r="B71005" s="27"/>
      <c r="D71005" s="27"/>
      <c r="E71005" s="27"/>
      <c r="I71005" s="27"/>
      <c r="J71005" s="27"/>
    </row>
    <row r="71006" spans="2:10" x14ac:dyDescent="0.25">
      <c r="B71006" s="27"/>
      <c r="D71006" s="27"/>
      <c r="E71006" s="27"/>
      <c r="I71006" s="27"/>
      <c r="J71006" s="27"/>
    </row>
    <row r="71007" spans="2:10" x14ac:dyDescent="0.25">
      <c r="B71007" s="27"/>
      <c r="D71007" s="27"/>
      <c r="E71007" s="27"/>
      <c r="I71007" s="27"/>
      <c r="J71007" s="27"/>
    </row>
    <row r="71008" spans="2:10" x14ac:dyDescent="0.25">
      <c r="B71008" s="27"/>
      <c r="D71008" s="27"/>
      <c r="E71008" s="27"/>
      <c r="I71008" s="27"/>
      <c r="J71008" s="27"/>
    </row>
    <row r="71009" spans="2:10" x14ac:dyDescent="0.25">
      <c r="B71009" s="27"/>
      <c r="D71009" s="27"/>
      <c r="E71009" s="27"/>
      <c r="I71009" s="27"/>
      <c r="J71009" s="27"/>
    </row>
    <row r="71010" spans="2:10" x14ac:dyDescent="0.25">
      <c r="B71010" s="27"/>
      <c r="D71010" s="27"/>
      <c r="E71010" s="27"/>
      <c r="I71010" s="27"/>
      <c r="J71010" s="27"/>
    </row>
    <row r="71011" spans="2:10" x14ac:dyDescent="0.25">
      <c r="B71011" s="27"/>
      <c r="D71011" s="27"/>
      <c r="E71011" s="27"/>
      <c r="I71011" s="27"/>
      <c r="J71011" s="27"/>
    </row>
    <row r="71012" spans="2:10" x14ac:dyDescent="0.25">
      <c r="B71012" s="27"/>
      <c r="D71012" s="27"/>
      <c r="E71012" s="27"/>
      <c r="I71012" s="27"/>
      <c r="J71012" s="27"/>
    </row>
    <row r="71013" spans="2:10" x14ac:dyDescent="0.25">
      <c r="B71013" s="27"/>
      <c r="D71013" s="27"/>
      <c r="E71013" s="27"/>
      <c r="I71013" s="27"/>
      <c r="J71013" s="27"/>
    </row>
    <row r="71014" spans="2:10" x14ac:dyDescent="0.25">
      <c r="B71014" s="27"/>
      <c r="D71014" s="27"/>
      <c r="E71014" s="27"/>
      <c r="I71014" s="27"/>
      <c r="J71014" s="27"/>
    </row>
    <row r="71015" spans="2:10" x14ac:dyDescent="0.25">
      <c r="B71015" s="27"/>
      <c r="D71015" s="27"/>
      <c r="E71015" s="27"/>
      <c r="I71015" s="27"/>
      <c r="J71015" s="27"/>
    </row>
    <row r="71016" spans="2:10" x14ac:dyDescent="0.25">
      <c r="B71016" s="27"/>
      <c r="D71016" s="27"/>
      <c r="E71016" s="27"/>
      <c r="I71016" s="27"/>
      <c r="J71016" s="27"/>
    </row>
    <row r="71017" spans="2:10" x14ac:dyDescent="0.25">
      <c r="B71017" s="27"/>
      <c r="D71017" s="27"/>
      <c r="E71017" s="27"/>
      <c r="I71017" s="27"/>
      <c r="J71017" s="27"/>
    </row>
    <row r="71018" spans="2:10" x14ac:dyDescent="0.25">
      <c r="B71018" s="27"/>
      <c r="D71018" s="27"/>
      <c r="E71018" s="27"/>
      <c r="I71018" s="27"/>
      <c r="J71018" s="27"/>
    </row>
    <row r="71019" spans="2:10" x14ac:dyDescent="0.25">
      <c r="B71019" s="27"/>
      <c r="D71019" s="27"/>
      <c r="E71019" s="27"/>
      <c r="I71019" s="27"/>
      <c r="J71019" s="27"/>
    </row>
    <row r="71020" spans="2:10" x14ac:dyDescent="0.25">
      <c r="B71020" s="27"/>
      <c r="D71020" s="27"/>
      <c r="E71020" s="27"/>
      <c r="I71020" s="27"/>
      <c r="J71020" s="27"/>
    </row>
    <row r="71021" spans="2:10" x14ac:dyDescent="0.25">
      <c r="B71021" s="27"/>
      <c r="D71021" s="27"/>
      <c r="E71021" s="27"/>
      <c r="I71021" s="27"/>
      <c r="J71021" s="27"/>
    </row>
    <row r="71022" spans="2:10" x14ac:dyDescent="0.25">
      <c r="B71022" s="27"/>
      <c r="D71022" s="27"/>
      <c r="E71022" s="27"/>
      <c r="I71022" s="27"/>
      <c r="J71022" s="27"/>
    </row>
    <row r="71023" spans="2:10" x14ac:dyDescent="0.25">
      <c r="B71023" s="27"/>
      <c r="D71023" s="27"/>
      <c r="E71023" s="27"/>
      <c r="I71023" s="27"/>
      <c r="J71023" s="27"/>
    </row>
    <row r="71024" spans="2:10" x14ac:dyDescent="0.25">
      <c r="B71024" s="27"/>
      <c r="D71024" s="27"/>
      <c r="E71024" s="27"/>
      <c r="I71024" s="27"/>
      <c r="J71024" s="27"/>
    </row>
    <row r="71025" spans="2:10" x14ac:dyDescent="0.25">
      <c r="B71025" s="27"/>
      <c r="D71025" s="27"/>
      <c r="E71025" s="27"/>
      <c r="I71025" s="27"/>
      <c r="J71025" s="27"/>
    </row>
    <row r="71026" spans="2:10" x14ac:dyDescent="0.25">
      <c r="B71026" s="27"/>
      <c r="D71026" s="27"/>
      <c r="E71026" s="27"/>
      <c r="I71026" s="27"/>
      <c r="J71026" s="27"/>
    </row>
    <row r="71027" spans="2:10" x14ac:dyDescent="0.25">
      <c r="B71027" s="27"/>
      <c r="D71027" s="27"/>
      <c r="E71027" s="27"/>
      <c r="I71027" s="27"/>
      <c r="J71027" s="27"/>
    </row>
    <row r="71028" spans="2:10" x14ac:dyDescent="0.25">
      <c r="B71028" s="27"/>
      <c r="D71028" s="27"/>
      <c r="E71028" s="27"/>
      <c r="I71028" s="27"/>
      <c r="J71028" s="27"/>
    </row>
    <row r="71029" spans="2:10" x14ac:dyDescent="0.25">
      <c r="B71029" s="27"/>
      <c r="D71029" s="27"/>
      <c r="E71029" s="27"/>
      <c r="I71029" s="27"/>
      <c r="J71029" s="27"/>
    </row>
    <row r="71030" spans="2:10" x14ac:dyDescent="0.25">
      <c r="B71030" s="27"/>
      <c r="D71030" s="27"/>
      <c r="E71030" s="27"/>
      <c r="I71030" s="27"/>
      <c r="J71030" s="27"/>
    </row>
    <row r="71031" spans="2:10" x14ac:dyDescent="0.25">
      <c r="B71031" s="27"/>
      <c r="D71031" s="27"/>
      <c r="E71031" s="27"/>
      <c r="I71031" s="27"/>
      <c r="J71031" s="27"/>
    </row>
    <row r="71032" spans="2:10" x14ac:dyDescent="0.25">
      <c r="B71032" s="27"/>
      <c r="D71032" s="27"/>
      <c r="E71032" s="27"/>
      <c r="I71032" s="27"/>
      <c r="J71032" s="27"/>
    </row>
    <row r="71033" spans="2:10" x14ac:dyDescent="0.25">
      <c r="B71033" s="27"/>
      <c r="D71033" s="27"/>
      <c r="E71033" s="27"/>
      <c r="I71033" s="27"/>
      <c r="J71033" s="27"/>
    </row>
    <row r="71034" spans="2:10" x14ac:dyDescent="0.25">
      <c r="B71034" s="27"/>
      <c r="D71034" s="27"/>
      <c r="E71034" s="27"/>
      <c r="I71034" s="27"/>
      <c r="J71034" s="27"/>
    </row>
    <row r="71035" spans="2:10" x14ac:dyDescent="0.25">
      <c r="B71035" s="27"/>
      <c r="D71035" s="27"/>
      <c r="E71035" s="27"/>
      <c r="I71035" s="27"/>
      <c r="J71035" s="27"/>
    </row>
    <row r="71036" spans="2:10" x14ac:dyDescent="0.25">
      <c r="B71036" s="27"/>
      <c r="D71036" s="27"/>
      <c r="E71036" s="27"/>
      <c r="I71036" s="27"/>
      <c r="J71036" s="27"/>
    </row>
    <row r="71037" spans="2:10" x14ac:dyDescent="0.25">
      <c r="B71037" s="27"/>
      <c r="D71037" s="27"/>
      <c r="E71037" s="27"/>
      <c r="I71037" s="27"/>
      <c r="J71037" s="27"/>
    </row>
    <row r="71038" spans="2:10" x14ac:dyDescent="0.25">
      <c r="B71038" s="27"/>
      <c r="D71038" s="27"/>
      <c r="E71038" s="27"/>
      <c r="I71038" s="27"/>
      <c r="J71038" s="27"/>
    </row>
    <row r="71039" spans="2:10" x14ac:dyDescent="0.25">
      <c r="B71039" s="27"/>
      <c r="D71039" s="27"/>
      <c r="E71039" s="27"/>
      <c r="I71039" s="27"/>
      <c r="J71039" s="27"/>
    </row>
    <row r="71040" spans="2:10" x14ac:dyDescent="0.25">
      <c r="B71040" s="27"/>
      <c r="D71040" s="27"/>
      <c r="E71040" s="27"/>
      <c r="I71040" s="27"/>
      <c r="J71040" s="27"/>
    </row>
    <row r="71041" spans="2:10" x14ac:dyDescent="0.25">
      <c r="B71041" s="27"/>
      <c r="D71041" s="27"/>
      <c r="E71041" s="27"/>
      <c r="I71041" s="27"/>
      <c r="J71041" s="27"/>
    </row>
    <row r="71042" spans="2:10" x14ac:dyDescent="0.25">
      <c r="B71042" s="27"/>
      <c r="D71042" s="27"/>
      <c r="E71042" s="27"/>
      <c r="I71042" s="27"/>
      <c r="J71042" s="27"/>
    </row>
    <row r="71043" spans="2:10" x14ac:dyDescent="0.25">
      <c r="B71043" s="27"/>
      <c r="D71043" s="27"/>
      <c r="E71043" s="27"/>
      <c r="I71043" s="27"/>
      <c r="J71043" s="27"/>
    </row>
    <row r="71044" spans="2:10" x14ac:dyDescent="0.25">
      <c r="B71044" s="27"/>
      <c r="D71044" s="27"/>
      <c r="E71044" s="27"/>
      <c r="I71044" s="27"/>
      <c r="J71044" s="27"/>
    </row>
    <row r="71045" spans="2:10" x14ac:dyDescent="0.25">
      <c r="B71045" s="27"/>
      <c r="D71045" s="27"/>
      <c r="E71045" s="27"/>
      <c r="I71045" s="27"/>
      <c r="J71045" s="27"/>
    </row>
    <row r="71046" spans="2:10" x14ac:dyDescent="0.25">
      <c r="B71046" s="27"/>
      <c r="D71046" s="27"/>
      <c r="E71046" s="27"/>
      <c r="I71046" s="27"/>
      <c r="J71046" s="27"/>
    </row>
    <row r="71047" spans="2:10" x14ac:dyDescent="0.25">
      <c r="B71047" s="27"/>
      <c r="D71047" s="27"/>
      <c r="E71047" s="27"/>
      <c r="I71047" s="27"/>
      <c r="J71047" s="27"/>
    </row>
    <row r="71048" spans="2:10" x14ac:dyDescent="0.25">
      <c r="B71048" s="27"/>
      <c r="D71048" s="27"/>
      <c r="E71048" s="27"/>
      <c r="I71048" s="27"/>
      <c r="J71048" s="27"/>
    </row>
    <row r="71049" spans="2:10" x14ac:dyDescent="0.25">
      <c r="B71049" s="27"/>
      <c r="D71049" s="27"/>
      <c r="E71049" s="27"/>
      <c r="I71049" s="27"/>
      <c r="J71049" s="27"/>
    </row>
    <row r="71050" spans="2:10" x14ac:dyDescent="0.25">
      <c r="B71050" s="27"/>
      <c r="D71050" s="27"/>
      <c r="E71050" s="27"/>
      <c r="I71050" s="27"/>
      <c r="J71050" s="27"/>
    </row>
    <row r="71051" spans="2:10" x14ac:dyDescent="0.25">
      <c r="B71051" s="27"/>
      <c r="D71051" s="27"/>
      <c r="E71051" s="27"/>
      <c r="I71051" s="27"/>
      <c r="J71051" s="27"/>
    </row>
    <row r="71052" spans="2:10" x14ac:dyDescent="0.25">
      <c r="B71052" s="27"/>
      <c r="D71052" s="27"/>
      <c r="E71052" s="27"/>
      <c r="I71052" s="27"/>
      <c r="J71052" s="27"/>
    </row>
    <row r="71053" spans="2:10" x14ac:dyDescent="0.25">
      <c r="B71053" s="27"/>
      <c r="D71053" s="27"/>
      <c r="E71053" s="27"/>
      <c r="I71053" s="27"/>
      <c r="J71053" s="27"/>
    </row>
    <row r="71054" spans="2:10" x14ac:dyDescent="0.25">
      <c r="B71054" s="27"/>
      <c r="D71054" s="27"/>
      <c r="E71054" s="27"/>
      <c r="I71054" s="27"/>
      <c r="J71054" s="27"/>
    </row>
    <row r="71055" spans="2:10" x14ac:dyDescent="0.25">
      <c r="B71055" s="27"/>
      <c r="D71055" s="27"/>
      <c r="E71055" s="27"/>
      <c r="I71055" s="27"/>
      <c r="J71055" s="27"/>
    </row>
    <row r="71056" spans="2:10" x14ac:dyDescent="0.25">
      <c r="B71056" s="27"/>
      <c r="D71056" s="27"/>
      <c r="E71056" s="27"/>
      <c r="I71056" s="27"/>
      <c r="J71056" s="27"/>
    </row>
    <row r="71057" spans="2:10" x14ac:dyDescent="0.25">
      <c r="B71057" s="27"/>
      <c r="D71057" s="27"/>
      <c r="E71057" s="27"/>
      <c r="I71057" s="27"/>
      <c r="J71057" s="27"/>
    </row>
    <row r="71058" spans="2:10" x14ac:dyDescent="0.25">
      <c r="B71058" s="27"/>
      <c r="D71058" s="27"/>
      <c r="E71058" s="27"/>
      <c r="I71058" s="27"/>
      <c r="J71058" s="27"/>
    </row>
    <row r="71059" spans="2:10" x14ac:dyDescent="0.25">
      <c r="B71059" s="27"/>
      <c r="D71059" s="27"/>
      <c r="E71059" s="27"/>
      <c r="I71059" s="27"/>
      <c r="J71059" s="27"/>
    </row>
    <row r="71060" spans="2:10" x14ac:dyDescent="0.25">
      <c r="B71060" s="27"/>
      <c r="D71060" s="27"/>
      <c r="E71060" s="27"/>
      <c r="I71060" s="27"/>
      <c r="J71060" s="27"/>
    </row>
    <row r="71061" spans="2:10" x14ac:dyDescent="0.25">
      <c r="B71061" s="27"/>
      <c r="D71061" s="27"/>
      <c r="E71061" s="27"/>
      <c r="I71061" s="27"/>
      <c r="J71061" s="27"/>
    </row>
    <row r="71062" spans="2:10" x14ac:dyDescent="0.25">
      <c r="B71062" s="27"/>
      <c r="D71062" s="27"/>
      <c r="E71062" s="27"/>
      <c r="I71062" s="27"/>
      <c r="J71062" s="27"/>
    </row>
    <row r="71063" spans="2:10" x14ac:dyDescent="0.25">
      <c r="B71063" s="27"/>
      <c r="D71063" s="27"/>
      <c r="E71063" s="27"/>
      <c r="I71063" s="27"/>
      <c r="J71063" s="27"/>
    </row>
    <row r="71064" spans="2:10" x14ac:dyDescent="0.25">
      <c r="B71064" s="27"/>
      <c r="D71064" s="27"/>
      <c r="E71064" s="27"/>
      <c r="I71064" s="27"/>
      <c r="J71064" s="27"/>
    </row>
    <row r="71065" spans="2:10" x14ac:dyDescent="0.25">
      <c r="B71065" s="27"/>
      <c r="D71065" s="27"/>
      <c r="E71065" s="27"/>
      <c r="I71065" s="27"/>
      <c r="J71065" s="27"/>
    </row>
    <row r="71066" spans="2:10" x14ac:dyDescent="0.25">
      <c r="B71066" s="27"/>
      <c r="D71066" s="27"/>
      <c r="E71066" s="27"/>
      <c r="I71066" s="27"/>
      <c r="J71066" s="27"/>
    </row>
    <row r="71067" spans="2:10" x14ac:dyDescent="0.25">
      <c r="B71067" s="27"/>
      <c r="D71067" s="27"/>
      <c r="E71067" s="27"/>
      <c r="I71067" s="27"/>
      <c r="J71067" s="27"/>
    </row>
    <row r="71068" spans="2:10" x14ac:dyDescent="0.25">
      <c r="B71068" s="27"/>
      <c r="D71068" s="27"/>
      <c r="E71068" s="27"/>
      <c r="I71068" s="27"/>
      <c r="J71068" s="27"/>
    </row>
    <row r="71069" spans="2:10" x14ac:dyDescent="0.25">
      <c r="B71069" s="27"/>
      <c r="D71069" s="27"/>
      <c r="E71069" s="27"/>
      <c r="I71069" s="27"/>
      <c r="J71069" s="27"/>
    </row>
    <row r="71070" spans="2:10" x14ac:dyDescent="0.25">
      <c r="B71070" s="27"/>
      <c r="D71070" s="27"/>
      <c r="E71070" s="27"/>
      <c r="I71070" s="27"/>
      <c r="J71070" s="27"/>
    </row>
    <row r="71071" spans="2:10" x14ac:dyDescent="0.25">
      <c r="B71071" s="27"/>
      <c r="D71071" s="27"/>
      <c r="E71071" s="27"/>
      <c r="I71071" s="27"/>
      <c r="J71071" s="27"/>
    </row>
    <row r="71072" spans="2:10" x14ac:dyDescent="0.25">
      <c r="B71072" s="27"/>
      <c r="D71072" s="27"/>
      <c r="E71072" s="27"/>
      <c r="I71072" s="27"/>
      <c r="J71072" s="27"/>
    </row>
    <row r="71073" spans="2:10" x14ac:dyDescent="0.25">
      <c r="B71073" s="27"/>
      <c r="D71073" s="27"/>
      <c r="E71073" s="27"/>
      <c r="I71073" s="27"/>
      <c r="J71073" s="27"/>
    </row>
    <row r="71074" spans="2:10" x14ac:dyDescent="0.25">
      <c r="B71074" s="27"/>
      <c r="D71074" s="27"/>
      <c r="E71074" s="27"/>
      <c r="I71074" s="27"/>
      <c r="J71074" s="27"/>
    </row>
    <row r="71075" spans="2:10" x14ac:dyDescent="0.25">
      <c r="B71075" s="27"/>
      <c r="D71075" s="27"/>
      <c r="E71075" s="27"/>
      <c r="I71075" s="27"/>
      <c r="J71075" s="27"/>
    </row>
    <row r="71076" spans="2:10" x14ac:dyDescent="0.25">
      <c r="B71076" s="27"/>
      <c r="D71076" s="27"/>
      <c r="E71076" s="27"/>
      <c r="I71076" s="27"/>
      <c r="J71076" s="27"/>
    </row>
    <row r="71077" spans="2:10" x14ac:dyDescent="0.25">
      <c r="B71077" s="27"/>
      <c r="D71077" s="27"/>
      <c r="E71077" s="27"/>
      <c r="I71077" s="27"/>
      <c r="J71077" s="27"/>
    </row>
    <row r="71078" spans="2:10" x14ac:dyDescent="0.25">
      <c r="B71078" s="27"/>
      <c r="D71078" s="27"/>
      <c r="E71078" s="27"/>
      <c r="I71078" s="27"/>
      <c r="J71078" s="27"/>
    </row>
    <row r="71079" spans="2:10" x14ac:dyDescent="0.25">
      <c r="B71079" s="27"/>
      <c r="D71079" s="27"/>
      <c r="E71079" s="27"/>
      <c r="I71079" s="27"/>
      <c r="J71079" s="27"/>
    </row>
    <row r="71080" spans="2:10" x14ac:dyDescent="0.25">
      <c r="B71080" s="27"/>
      <c r="D71080" s="27"/>
      <c r="E71080" s="27"/>
      <c r="I71080" s="27"/>
      <c r="J71080" s="27"/>
    </row>
    <row r="71081" spans="2:10" x14ac:dyDescent="0.25">
      <c r="B71081" s="27"/>
      <c r="D71081" s="27"/>
      <c r="E71081" s="27"/>
      <c r="I71081" s="27"/>
      <c r="J71081" s="27"/>
    </row>
    <row r="71082" spans="2:10" x14ac:dyDescent="0.25">
      <c r="B71082" s="27"/>
      <c r="D71082" s="27"/>
      <c r="E71082" s="27"/>
      <c r="I71082" s="27"/>
      <c r="J71082" s="27"/>
    </row>
    <row r="71083" spans="2:10" x14ac:dyDescent="0.25">
      <c r="B71083" s="27"/>
      <c r="D71083" s="27"/>
      <c r="E71083" s="27"/>
      <c r="I71083" s="27"/>
      <c r="J71083" s="27"/>
    </row>
    <row r="71084" spans="2:10" x14ac:dyDescent="0.25">
      <c r="B71084" s="27"/>
      <c r="D71084" s="27"/>
      <c r="E71084" s="27"/>
      <c r="I71084" s="27"/>
      <c r="J71084" s="27"/>
    </row>
    <row r="71085" spans="2:10" x14ac:dyDescent="0.25">
      <c r="B71085" s="27"/>
      <c r="D71085" s="27"/>
      <c r="E71085" s="27"/>
      <c r="I71085" s="27"/>
      <c r="J71085" s="27"/>
    </row>
    <row r="71086" spans="2:10" x14ac:dyDescent="0.25">
      <c r="B71086" s="27"/>
      <c r="D71086" s="27"/>
      <c r="E71086" s="27"/>
      <c r="I71086" s="27"/>
      <c r="J71086" s="27"/>
    </row>
    <row r="71087" spans="2:10" x14ac:dyDescent="0.25">
      <c r="B71087" s="27"/>
      <c r="D71087" s="27"/>
      <c r="E71087" s="27"/>
      <c r="I71087" s="27"/>
      <c r="J71087" s="27"/>
    </row>
    <row r="71088" spans="2:10" x14ac:dyDescent="0.25">
      <c r="B71088" s="27"/>
      <c r="D71088" s="27"/>
      <c r="E71088" s="27"/>
      <c r="I71088" s="27"/>
      <c r="J71088" s="27"/>
    </row>
    <row r="71089" spans="2:10" x14ac:dyDescent="0.25">
      <c r="B71089" s="27"/>
      <c r="D71089" s="27"/>
      <c r="E71089" s="27"/>
      <c r="I71089" s="27"/>
      <c r="J71089" s="27"/>
    </row>
    <row r="71090" spans="2:10" x14ac:dyDescent="0.25">
      <c r="B71090" s="27"/>
      <c r="D71090" s="27"/>
      <c r="E71090" s="27"/>
      <c r="I71090" s="27"/>
      <c r="J71090" s="27"/>
    </row>
    <row r="71091" spans="2:10" x14ac:dyDescent="0.25">
      <c r="B71091" s="27"/>
      <c r="D71091" s="27"/>
      <c r="E71091" s="27"/>
      <c r="I71091" s="27"/>
      <c r="J71091" s="27"/>
    </row>
    <row r="71092" spans="2:10" x14ac:dyDescent="0.25">
      <c r="B71092" s="27"/>
      <c r="D71092" s="27"/>
      <c r="E71092" s="27"/>
      <c r="I71092" s="27"/>
      <c r="J71092" s="27"/>
    </row>
    <row r="71093" spans="2:10" x14ac:dyDescent="0.25">
      <c r="B71093" s="27"/>
      <c r="D71093" s="27"/>
      <c r="E71093" s="27"/>
      <c r="I71093" s="27"/>
      <c r="J71093" s="27"/>
    </row>
    <row r="71094" spans="2:10" x14ac:dyDescent="0.25">
      <c r="B71094" s="27"/>
      <c r="D71094" s="27"/>
      <c r="E71094" s="27"/>
      <c r="I71094" s="27"/>
      <c r="J71094" s="27"/>
    </row>
    <row r="71095" spans="2:10" x14ac:dyDescent="0.25">
      <c r="B71095" s="27"/>
      <c r="D71095" s="27"/>
      <c r="E71095" s="27"/>
      <c r="I71095" s="27"/>
      <c r="J71095" s="27"/>
    </row>
    <row r="71096" spans="2:10" x14ac:dyDescent="0.25">
      <c r="B71096" s="27"/>
      <c r="D71096" s="27"/>
      <c r="E71096" s="27"/>
      <c r="I71096" s="27"/>
      <c r="J71096" s="27"/>
    </row>
    <row r="71097" spans="2:10" x14ac:dyDescent="0.25">
      <c r="B71097" s="27"/>
      <c r="D71097" s="27"/>
      <c r="E71097" s="27"/>
      <c r="I71097" s="27"/>
      <c r="J71097" s="27"/>
    </row>
    <row r="71098" spans="2:10" x14ac:dyDescent="0.25">
      <c r="B71098" s="27"/>
      <c r="D71098" s="27"/>
      <c r="E71098" s="27"/>
      <c r="I71098" s="27"/>
      <c r="J71098" s="27"/>
    </row>
    <row r="71099" spans="2:10" x14ac:dyDescent="0.25">
      <c r="B71099" s="27"/>
      <c r="D71099" s="27"/>
      <c r="E71099" s="27"/>
      <c r="I71099" s="27"/>
      <c r="J71099" s="27"/>
    </row>
    <row r="71100" spans="2:10" x14ac:dyDescent="0.25">
      <c r="B71100" s="27"/>
      <c r="D71100" s="27"/>
      <c r="E71100" s="27"/>
      <c r="I71100" s="27"/>
      <c r="J71100" s="27"/>
    </row>
    <row r="71101" spans="2:10" x14ac:dyDescent="0.25">
      <c r="B71101" s="27"/>
      <c r="D71101" s="27"/>
      <c r="E71101" s="27"/>
      <c r="I71101" s="27"/>
      <c r="J71101" s="27"/>
    </row>
    <row r="71102" spans="2:10" x14ac:dyDescent="0.25">
      <c r="B71102" s="27"/>
      <c r="D71102" s="27"/>
      <c r="E71102" s="27"/>
      <c r="I71102" s="27"/>
      <c r="J71102" s="27"/>
    </row>
    <row r="71103" spans="2:10" x14ac:dyDescent="0.25">
      <c r="B71103" s="27"/>
      <c r="D71103" s="27"/>
      <c r="E71103" s="27"/>
      <c r="I71103" s="27"/>
      <c r="J71103" s="27"/>
    </row>
    <row r="71104" spans="2:10" x14ac:dyDescent="0.25">
      <c r="B71104" s="27"/>
      <c r="D71104" s="27"/>
      <c r="E71104" s="27"/>
      <c r="I71104" s="27"/>
      <c r="J71104" s="27"/>
    </row>
    <row r="71105" spans="2:10" x14ac:dyDescent="0.25">
      <c r="B71105" s="27"/>
      <c r="D71105" s="27"/>
      <c r="E71105" s="27"/>
      <c r="I71105" s="27"/>
      <c r="J71105" s="27"/>
    </row>
    <row r="71106" spans="2:10" x14ac:dyDescent="0.25">
      <c r="B71106" s="27"/>
      <c r="D71106" s="27"/>
      <c r="E71106" s="27"/>
      <c r="I71106" s="27"/>
      <c r="J71106" s="27"/>
    </row>
    <row r="71107" spans="2:10" x14ac:dyDescent="0.25">
      <c r="B71107" s="27"/>
      <c r="D71107" s="27"/>
      <c r="E71107" s="27"/>
      <c r="I71107" s="27"/>
      <c r="J71107" s="27"/>
    </row>
    <row r="71108" spans="2:10" x14ac:dyDescent="0.25">
      <c r="B71108" s="27"/>
      <c r="D71108" s="27"/>
      <c r="E71108" s="27"/>
      <c r="I71108" s="27"/>
      <c r="J71108" s="27"/>
    </row>
    <row r="71109" spans="2:10" x14ac:dyDescent="0.25">
      <c r="B71109" s="27"/>
      <c r="D71109" s="27"/>
      <c r="E71109" s="27"/>
      <c r="I71109" s="27"/>
      <c r="J71109" s="27"/>
    </row>
    <row r="71110" spans="2:10" x14ac:dyDescent="0.25">
      <c r="B71110" s="27"/>
      <c r="D71110" s="27"/>
      <c r="E71110" s="27"/>
      <c r="I71110" s="27"/>
      <c r="J71110" s="27"/>
    </row>
    <row r="71111" spans="2:10" x14ac:dyDescent="0.25">
      <c r="B71111" s="27"/>
      <c r="D71111" s="27"/>
      <c r="E71111" s="27"/>
      <c r="I71111" s="27"/>
      <c r="J71111" s="27"/>
    </row>
    <row r="71112" spans="2:10" x14ac:dyDescent="0.25">
      <c r="B71112" s="27"/>
      <c r="D71112" s="27"/>
      <c r="E71112" s="27"/>
      <c r="I71112" s="27"/>
      <c r="J71112" s="27"/>
    </row>
    <row r="71113" spans="2:10" x14ac:dyDescent="0.25">
      <c r="B71113" s="27"/>
      <c r="D71113" s="27"/>
      <c r="E71113" s="27"/>
      <c r="I71113" s="27"/>
      <c r="J71113" s="27"/>
    </row>
    <row r="71114" spans="2:10" x14ac:dyDescent="0.25">
      <c r="B71114" s="27"/>
      <c r="D71114" s="27"/>
      <c r="E71114" s="27"/>
      <c r="I71114" s="27"/>
      <c r="J71114" s="27"/>
    </row>
    <row r="71115" spans="2:10" x14ac:dyDescent="0.25">
      <c r="B71115" s="27"/>
      <c r="D71115" s="27"/>
      <c r="E71115" s="27"/>
      <c r="I71115" s="27"/>
      <c r="J71115" s="27"/>
    </row>
    <row r="71116" spans="2:10" x14ac:dyDescent="0.25">
      <c r="B71116" s="27"/>
      <c r="D71116" s="27"/>
      <c r="E71116" s="27"/>
      <c r="I71116" s="27"/>
      <c r="J71116" s="27"/>
    </row>
    <row r="71117" spans="2:10" x14ac:dyDescent="0.25">
      <c r="B71117" s="27"/>
      <c r="D71117" s="27"/>
      <c r="E71117" s="27"/>
      <c r="I71117" s="27"/>
      <c r="J71117" s="27"/>
    </row>
    <row r="71118" spans="2:10" x14ac:dyDescent="0.25">
      <c r="B71118" s="27"/>
      <c r="D71118" s="27"/>
      <c r="E71118" s="27"/>
      <c r="I71118" s="27"/>
      <c r="J71118" s="27"/>
    </row>
    <row r="71119" spans="2:10" x14ac:dyDescent="0.25">
      <c r="B71119" s="27"/>
      <c r="D71119" s="27"/>
      <c r="E71119" s="27"/>
      <c r="I71119" s="27"/>
      <c r="J71119" s="27"/>
    </row>
    <row r="71120" spans="2:10" x14ac:dyDescent="0.25">
      <c r="B71120" s="27"/>
      <c r="D71120" s="27"/>
      <c r="E71120" s="27"/>
      <c r="I71120" s="27"/>
      <c r="J71120" s="27"/>
    </row>
    <row r="71121" spans="2:10" x14ac:dyDescent="0.25">
      <c r="B71121" s="27"/>
      <c r="D71121" s="27"/>
      <c r="E71121" s="27"/>
      <c r="I71121" s="27"/>
      <c r="J71121" s="27"/>
    </row>
    <row r="71122" spans="2:10" x14ac:dyDescent="0.25">
      <c r="B71122" s="27"/>
      <c r="D71122" s="27"/>
      <c r="E71122" s="27"/>
      <c r="I71122" s="27"/>
      <c r="J71122" s="27"/>
    </row>
    <row r="71123" spans="2:10" x14ac:dyDescent="0.25">
      <c r="B71123" s="27"/>
      <c r="D71123" s="27"/>
      <c r="E71123" s="27"/>
      <c r="I71123" s="27"/>
      <c r="J71123" s="27"/>
    </row>
    <row r="71124" spans="2:10" x14ac:dyDescent="0.25">
      <c r="B71124" s="27"/>
      <c r="D71124" s="27"/>
      <c r="E71124" s="27"/>
      <c r="I71124" s="27"/>
      <c r="J71124" s="27"/>
    </row>
    <row r="71125" spans="2:10" x14ac:dyDescent="0.25">
      <c r="B71125" s="27"/>
      <c r="D71125" s="27"/>
      <c r="E71125" s="27"/>
      <c r="I71125" s="27"/>
      <c r="J71125" s="27"/>
    </row>
    <row r="71126" spans="2:10" x14ac:dyDescent="0.25">
      <c r="B71126" s="27"/>
      <c r="D71126" s="27"/>
      <c r="E71126" s="27"/>
      <c r="I71126" s="27"/>
      <c r="J71126" s="27"/>
    </row>
    <row r="71127" spans="2:10" x14ac:dyDescent="0.25">
      <c r="B71127" s="27"/>
      <c r="D71127" s="27"/>
      <c r="E71127" s="27"/>
      <c r="I71127" s="27"/>
      <c r="J71127" s="27"/>
    </row>
    <row r="71128" spans="2:10" x14ac:dyDescent="0.25">
      <c r="B71128" s="27"/>
      <c r="D71128" s="27"/>
      <c r="E71128" s="27"/>
      <c r="I71128" s="27"/>
      <c r="J71128" s="27"/>
    </row>
    <row r="71129" spans="2:10" x14ac:dyDescent="0.25">
      <c r="B71129" s="27"/>
      <c r="D71129" s="27"/>
      <c r="E71129" s="27"/>
      <c r="I71129" s="27"/>
      <c r="J71129" s="27"/>
    </row>
    <row r="71130" spans="2:10" x14ac:dyDescent="0.25">
      <c r="B71130" s="27"/>
      <c r="D71130" s="27"/>
      <c r="E71130" s="27"/>
      <c r="I71130" s="27"/>
      <c r="J71130" s="27"/>
    </row>
    <row r="71131" spans="2:10" x14ac:dyDescent="0.25">
      <c r="B71131" s="27"/>
      <c r="D71131" s="27"/>
      <c r="E71131" s="27"/>
      <c r="I71131" s="27"/>
      <c r="J71131" s="27"/>
    </row>
    <row r="71132" spans="2:10" x14ac:dyDescent="0.25">
      <c r="B71132" s="27"/>
      <c r="D71132" s="27"/>
      <c r="E71132" s="27"/>
      <c r="I71132" s="27"/>
      <c r="J71132" s="27"/>
    </row>
    <row r="71133" spans="2:10" x14ac:dyDescent="0.25">
      <c r="B71133" s="27"/>
      <c r="D71133" s="27"/>
      <c r="E71133" s="27"/>
      <c r="I71133" s="27"/>
      <c r="J71133" s="27"/>
    </row>
    <row r="71134" spans="2:10" x14ac:dyDescent="0.25">
      <c r="B71134" s="27"/>
      <c r="D71134" s="27"/>
      <c r="E71134" s="27"/>
      <c r="I71134" s="27"/>
      <c r="J71134" s="27"/>
    </row>
    <row r="71135" spans="2:10" x14ac:dyDescent="0.25">
      <c r="B71135" s="27"/>
      <c r="D71135" s="27"/>
      <c r="E71135" s="27"/>
      <c r="I71135" s="27"/>
      <c r="J71135" s="27"/>
    </row>
    <row r="71136" spans="2:10" x14ac:dyDescent="0.25">
      <c r="B71136" s="27"/>
      <c r="D71136" s="27"/>
      <c r="E71136" s="27"/>
      <c r="I71136" s="27"/>
      <c r="J71136" s="27"/>
    </row>
    <row r="71137" spans="2:10" x14ac:dyDescent="0.25">
      <c r="B71137" s="27"/>
      <c r="D71137" s="27"/>
      <c r="E71137" s="27"/>
      <c r="I71137" s="27"/>
      <c r="J71137" s="27"/>
    </row>
    <row r="71138" spans="2:10" x14ac:dyDescent="0.25">
      <c r="B71138" s="27"/>
      <c r="D71138" s="27"/>
      <c r="E71138" s="27"/>
      <c r="I71138" s="27"/>
      <c r="J71138" s="27"/>
    </row>
    <row r="71139" spans="2:10" x14ac:dyDescent="0.25">
      <c r="B71139" s="27"/>
      <c r="D71139" s="27"/>
      <c r="E71139" s="27"/>
      <c r="I71139" s="27"/>
      <c r="J71139" s="27"/>
    </row>
    <row r="71140" spans="2:10" x14ac:dyDescent="0.25">
      <c r="B71140" s="27"/>
      <c r="D71140" s="27"/>
      <c r="E71140" s="27"/>
      <c r="I71140" s="27"/>
      <c r="J71140" s="27"/>
    </row>
    <row r="71141" spans="2:10" x14ac:dyDescent="0.25">
      <c r="B71141" s="27"/>
      <c r="D71141" s="27"/>
      <c r="E71141" s="27"/>
      <c r="I71141" s="27"/>
      <c r="J71141" s="27"/>
    </row>
    <row r="71142" spans="2:10" x14ac:dyDescent="0.25">
      <c r="B71142" s="27"/>
      <c r="D71142" s="27"/>
      <c r="E71142" s="27"/>
      <c r="I71142" s="27"/>
      <c r="J71142" s="27"/>
    </row>
    <row r="71143" spans="2:10" x14ac:dyDescent="0.25">
      <c r="B71143" s="27"/>
      <c r="D71143" s="27"/>
      <c r="E71143" s="27"/>
      <c r="I71143" s="27"/>
      <c r="J71143" s="27"/>
    </row>
    <row r="71144" spans="2:10" x14ac:dyDescent="0.25">
      <c r="B71144" s="27"/>
      <c r="D71144" s="27"/>
      <c r="E71144" s="27"/>
      <c r="I71144" s="27"/>
      <c r="J71144" s="27"/>
    </row>
    <row r="71145" spans="2:10" x14ac:dyDescent="0.25">
      <c r="B71145" s="27"/>
      <c r="D71145" s="27"/>
      <c r="E71145" s="27"/>
      <c r="I71145" s="27"/>
      <c r="J71145" s="27"/>
    </row>
    <row r="71146" spans="2:10" x14ac:dyDescent="0.25">
      <c r="B71146" s="27"/>
      <c r="D71146" s="27"/>
      <c r="E71146" s="27"/>
      <c r="I71146" s="27"/>
      <c r="J71146" s="27"/>
    </row>
    <row r="71147" spans="2:10" x14ac:dyDescent="0.25">
      <c r="B71147" s="27"/>
      <c r="D71147" s="27"/>
      <c r="E71147" s="27"/>
      <c r="I71147" s="27"/>
      <c r="J71147" s="27"/>
    </row>
    <row r="71148" spans="2:10" x14ac:dyDescent="0.25">
      <c r="B71148" s="27"/>
      <c r="D71148" s="27"/>
      <c r="E71148" s="27"/>
      <c r="I71148" s="27"/>
      <c r="J71148" s="27"/>
    </row>
    <row r="71149" spans="2:10" x14ac:dyDescent="0.25">
      <c r="B71149" s="27"/>
      <c r="D71149" s="27"/>
      <c r="E71149" s="27"/>
      <c r="I71149" s="27"/>
      <c r="J71149" s="27"/>
    </row>
    <row r="71150" spans="2:10" x14ac:dyDescent="0.25">
      <c r="B71150" s="27"/>
      <c r="D71150" s="27"/>
      <c r="E71150" s="27"/>
      <c r="I71150" s="27"/>
      <c r="J71150" s="27"/>
    </row>
    <row r="71151" spans="2:10" x14ac:dyDescent="0.25">
      <c r="B71151" s="27"/>
      <c r="D71151" s="27"/>
      <c r="E71151" s="27"/>
      <c r="I71151" s="27"/>
      <c r="J71151" s="27"/>
    </row>
    <row r="71152" spans="2:10" x14ac:dyDescent="0.25">
      <c r="B71152" s="27"/>
      <c r="D71152" s="27"/>
      <c r="E71152" s="27"/>
      <c r="I71152" s="27"/>
      <c r="J71152" s="27"/>
    </row>
    <row r="71153" spans="2:10" x14ac:dyDescent="0.25">
      <c r="B71153" s="27"/>
      <c r="D71153" s="27"/>
      <c r="E71153" s="27"/>
      <c r="I71153" s="27"/>
      <c r="J71153" s="27"/>
    </row>
    <row r="71154" spans="2:10" x14ac:dyDescent="0.25">
      <c r="B71154" s="27"/>
      <c r="D71154" s="27"/>
      <c r="E71154" s="27"/>
      <c r="I71154" s="27"/>
      <c r="J71154" s="27"/>
    </row>
    <row r="71155" spans="2:10" x14ac:dyDescent="0.25">
      <c r="B71155" s="27"/>
      <c r="D71155" s="27"/>
      <c r="E71155" s="27"/>
      <c r="I71155" s="27"/>
      <c r="J71155" s="27"/>
    </row>
    <row r="71156" spans="2:10" x14ac:dyDescent="0.25">
      <c r="B71156" s="27"/>
      <c r="D71156" s="27"/>
      <c r="E71156" s="27"/>
      <c r="I71156" s="27"/>
      <c r="J71156" s="27"/>
    </row>
    <row r="71157" spans="2:10" x14ac:dyDescent="0.25">
      <c r="B71157" s="27"/>
      <c r="D71157" s="27"/>
      <c r="E71157" s="27"/>
      <c r="I71157" s="27"/>
      <c r="J71157" s="27"/>
    </row>
    <row r="71158" spans="2:10" x14ac:dyDescent="0.25">
      <c r="B71158" s="27"/>
      <c r="D71158" s="27"/>
      <c r="E71158" s="27"/>
      <c r="I71158" s="27"/>
      <c r="J71158" s="27"/>
    </row>
    <row r="71159" spans="2:10" x14ac:dyDescent="0.25">
      <c r="B71159" s="27"/>
      <c r="D71159" s="27"/>
      <c r="E71159" s="27"/>
      <c r="I71159" s="27"/>
      <c r="J71159" s="27"/>
    </row>
    <row r="71160" spans="2:10" x14ac:dyDescent="0.25">
      <c r="B71160" s="27"/>
      <c r="D71160" s="27"/>
      <c r="E71160" s="27"/>
      <c r="I71160" s="27"/>
      <c r="J71160" s="27"/>
    </row>
    <row r="71161" spans="2:10" x14ac:dyDescent="0.25">
      <c r="B71161" s="27"/>
      <c r="D71161" s="27"/>
      <c r="E71161" s="27"/>
      <c r="I71161" s="27"/>
      <c r="J71161" s="27"/>
    </row>
    <row r="71162" spans="2:10" x14ac:dyDescent="0.25">
      <c r="B71162" s="27"/>
      <c r="D71162" s="27"/>
      <c r="E71162" s="27"/>
      <c r="I71162" s="27"/>
      <c r="J71162" s="27"/>
    </row>
    <row r="71163" spans="2:10" x14ac:dyDescent="0.25">
      <c r="B71163" s="27"/>
      <c r="D71163" s="27"/>
      <c r="E71163" s="27"/>
      <c r="I71163" s="27"/>
      <c r="J71163" s="27"/>
    </row>
    <row r="71164" spans="2:10" x14ac:dyDescent="0.25">
      <c r="B71164" s="27"/>
      <c r="D71164" s="27"/>
      <c r="E71164" s="27"/>
      <c r="I71164" s="27"/>
      <c r="J71164" s="27"/>
    </row>
    <row r="71165" spans="2:10" x14ac:dyDescent="0.25">
      <c r="B71165" s="27"/>
      <c r="D71165" s="27"/>
      <c r="E71165" s="27"/>
      <c r="I71165" s="27"/>
      <c r="J71165" s="27"/>
    </row>
    <row r="71166" spans="2:10" x14ac:dyDescent="0.25">
      <c r="B71166" s="27"/>
      <c r="D71166" s="27"/>
      <c r="E71166" s="27"/>
      <c r="I71166" s="27"/>
      <c r="J71166" s="27"/>
    </row>
    <row r="71167" spans="2:10" x14ac:dyDescent="0.25">
      <c r="B71167" s="27"/>
      <c r="D71167" s="27"/>
      <c r="E71167" s="27"/>
      <c r="I71167" s="27"/>
      <c r="J71167" s="27"/>
    </row>
    <row r="71168" spans="2:10" x14ac:dyDescent="0.25">
      <c r="B71168" s="27"/>
      <c r="D71168" s="27"/>
      <c r="E71168" s="27"/>
      <c r="I71168" s="27"/>
      <c r="J71168" s="27"/>
    </row>
    <row r="71169" spans="2:10" x14ac:dyDescent="0.25">
      <c r="B71169" s="27"/>
      <c r="D71169" s="27"/>
      <c r="E71169" s="27"/>
      <c r="I71169" s="27"/>
      <c r="J71169" s="27"/>
    </row>
    <row r="71170" spans="2:10" x14ac:dyDescent="0.25">
      <c r="B71170" s="27"/>
      <c r="D71170" s="27"/>
      <c r="E71170" s="27"/>
      <c r="I71170" s="27"/>
      <c r="J71170" s="27"/>
    </row>
    <row r="71171" spans="2:10" x14ac:dyDescent="0.25">
      <c r="B71171" s="27"/>
      <c r="D71171" s="27"/>
      <c r="E71171" s="27"/>
      <c r="I71171" s="27"/>
      <c r="J71171" s="27"/>
    </row>
    <row r="71172" spans="2:10" x14ac:dyDescent="0.25">
      <c r="B71172" s="27"/>
      <c r="D71172" s="27"/>
      <c r="E71172" s="27"/>
      <c r="I71172" s="27"/>
      <c r="J71172" s="27"/>
    </row>
    <row r="71173" spans="2:10" x14ac:dyDescent="0.25">
      <c r="B71173" s="27"/>
      <c r="D71173" s="27"/>
      <c r="E71173" s="27"/>
      <c r="I71173" s="27"/>
      <c r="J71173" s="27"/>
    </row>
    <row r="71174" spans="2:10" x14ac:dyDescent="0.25">
      <c r="B71174" s="27"/>
      <c r="D71174" s="27"/>
      <c r="E71174" s="27"/>
      <c r="I71174" s="27"/>
      <c r="J71174" s="27"/>
    </row>
    <row r="71175" spans="2:10" x14ac:dyDescent="0.25">
      <c r="B71175" s="27"/>
      <c r="D71175" s="27"/>
      <c r="E71175" s="27"/>
      <c r="I71175" s="27"/>
      <c r="J71175" s="27"/>
    </row>
    <row r="71176" spans="2:10" x14ac:dyDescent="0.25">
      <c r="B71176" s="27"/>
      <c r="D71176" s="27"/>
      <c r="E71176" s="27"/>
      <c r="I71176" s="27"/>
      <c r="J71176" s="27"/>
    </row>
    <row r="71177" spans="2:10" x14ac:dyDescent="0.25">
      <c r="B71177" s="27"/>
      <c r="D71177" s="27"/>
      <c r="E71177" s="27"/>
      <c r="I71177" s="27"/>
      <c r="J71177" s="27"/>
    </row>
    <row r="71178" spans="2:10" x14ac:dyDescent="0.25">
      <c r="B71178" s="27"/>
      <c r="D71178" s="27"/>
      <c r="E71178" s="27"/>
      <c r="I71178" s="27"/>
      <c r="J71178" s="27"/>
    </row>
    <row r="71179" spans="2:10" x14ac:dyDescent="0.25">
      <c r="B71179" s="27"/>
      <c r="D71179" s="27"/>
      <c r="E71179" s="27"/>
      <c r="I71179" s="27"/>
      <c r="J71179" s="27"/>
    </row>
    <row r="71180" spans="2:10" x14ac:dyDescent="0.25">
      <c r="B71180" s="27"/>
      <c r="D71180" s="27"/>
      <c r="E71180" s="27"/>
      <c r="I71180" s="27"/>
      <c r="J71180" s="27"/>
    </row>
    <row r="71181" spans="2:10" x14ac:dyDescent="0.25">
      <c r="B71181" s="27"/>
      <c r="D71181" s="27"/>
      <c r="E71181" s="27"/>
      <c r="I71181" s="27"/>
      <c r="J71181" s="27"/>
    </row>
    <row r="71182" spans="2:10" x14ac:dyDescent="0.25">
      <c r="B71182" s="27"/>
      <c r="D71182" s="27"/>
      <c r="E71182" s="27"/>
      <c r="I71182" s="27"/>
      <c r="J71182" s="27"/>
    </row>
    <row r="71183" spans="2:10" x14ac:dyDescent="0.25">
      <c r="B71183" s="27"/>
      <c r="D71183" s="27"/>
      <c r="E71183" s="27"/>
      <c r="I71183" s="27"/>
      <c r="J71183" s="27"/>
    </row>
    <row r="71184" spans="2:10" x14ac:dyDescent="0.25">
      <c r="B71184" s="27"/>
      <c r="D71184" s="27"/>
      <c r="E71184" s="27"/>
      <c r="I71184" s="27"/>
      <c r="J71184" s="27"/>
    </row>
    <row r="71185" spans="2:10" x14ac:dyDescent="0.25">
      <c r="B71185" s="27"/>
      <c r="D71185" s="27"/>
      <c r="E71185" s="27"/>
      <c r="I71185" s="27"/>
      <c r="J71185" s="27"/>
    </row>
    <row r="71186" spans="2:10" x14ac:dyDescent="0.25">
      <c r="B71186" s="27"/>
      <c r="D71186" s="27"/>
      <c r="E71186" s="27"/>
      <c r="I71186" s="27"/>
      <c r="J71186" s="27"/>
    </row>
    <row r="71187" spans="2:10" x14ac:dyDescent="0.25">
      <c r="B71187" s="27"/>
      <c r="D71187" s="27"/>
      <c r="E71187" s="27"/>
      <c r="I71187" s="27"/>
      <c r="J71187" s="27"/>
    </row>
    <row r="71188" spans="2:10" x14ac:dyDescent="0.25">
      <c r="B71188" s="27"/>
      <c r="D71188" s="27"/>
      <c r="E71188" s="27"/>
      <c r="I71188" s="27"/>
      <c r="J71188" s="27"/>
    </row>
    <row r="71189" spans="2:10" x14ac:dyDescent="0.25">
      <c r="B71189" s="27"/>
      <c r="D71189" s="27"/>
      <c r="E71189" s="27"/>
      <c r="I71189" s="27"/>
      <c r="J71189" s="27"/>
    </row>
    <row r="71190" spans="2:10" x14ac:dyDescent="0.25">
      <c r="B71190" s="27"/>
      <c r="D71190" s="27"/>
      <c r="E71190" s="27"/>
      <c r="I71190" s="27"/>
      <c r="J71190" s="27"/>
    </row>
    <row r="71191" spans="2:10" x14ac:dyDescent="0.25">
      <c r="B71191" s="27"/>
      <c r="D71191" s="27"/>
      <c r="E71191" s="27"/>
      <c r="I71191" s="27"/>
      <c r="J71191" s="27"/>
    </row>
    <row r="71192" spans="2:10" x14ac:dyDescent="0.25">
      <c r="B71192" s="27"/>
      <c r="D71192" s="27"/>
      <c r="E71192" s="27"/>
      <c r="I71192" s="27"/>
      <c r="J71192" s="27"/>
    </row>
    <row r="71193" spans="2:10" x14ac:dyDescent="0.25">
      <c r="B71193" s="27"/>
      <c r="D71193" s="27"/>
      <c r="E71193" s="27"/>
      <c r="I71193" s="27"/>
      <c r="J71193" s="27"/>
    </row>
    <row r="71194" spans="2:10" x14ac:dyDescent="0.25">
      <c r="B71194" s="27"/>
      <c r="D71194" s="27"/>
      <c r="E71194" s="27"/>
      <c r="I71194" s="27"/>
      <c r="J71194" s="27"/>
    </row>
    <row r="71195" spans="2:10" x14ac:dyDescent="0.25">
      <c r="B71195" s="27"/>
      <c r="D71195" s="27"/>
      <c r="E71195" s="27"/>
      <c r="I71195" s="27"/>
      <c r="J71195" s="27"/>
    </row>
    <row r="71196" spans="2:10" x14ac:dyDescent="0.25">
      <c r="B71196" s="27"/>
      <c r="D71196" s="27"/>
      <c r="E71196" s="27"/>
      <c r="I71196" s="27"/>
      <c r="J71196" s="27"/>
    </row>
    <row r="71197" spans="2:10" x14ac:dyDescent="0.25">
      <c r="B71197" s="27"/>
      <c r="D71197" s="27"/>
      <c r="E71197" s="27"/>
      <c r="I71197" s="27"/>
      <c r="J71197" s="27"/>
    </row>
    <row r="71198" spans="2:10" x14ac:dyDescent="0.25">
      <c r="B71198" s="27"/>
      <c r="D71198" s="27"/>
      <c r="E71198" s="27"/>
      <c r="I71198" s="27"/>
      <c r="J71198" s="27"/>
    </row>
    <row r="71199" spans="2:10" x14ac:dyDescent="0.25">
      <c r="B71199" s="27"/>
      <c r="D71199" s="27"/>
      <c r="E71199" s="27"/>
      <c r="I71199" s="27"/>
      <c r="J71199" s="27"/>
    </row>
    <row r="71200" spans="2:10" x14ac:dyDescent="0.25">
      <c r="B71200" s="27"/>
      <c r="D71200" s="27"/>
      <c r="E71200" s="27"/>
      <c r="I71200" s="27"/>
      <c r="J71200" s="27"/>
    </row>
    <row r="71201" spans="2:10" x14ac:dyDescent="0.25">
      <c r="B71201" s="27"/>
      <c r="D71201" s="27"/>
      <c r="E71201" s="27"/>
      <c r="I71201" s="27"/>
      <c r="J71201" s="27"/>
    </row>
    <row r="71202" spans="2:10" x14ac:dyDescent="0.25">
      <c r="B71202" s="27"/>
      <c r="D71202" s="27"/>
      <c r="E71202" s="27"/>
      <c r="I71202" s="27"/>
      <c r="J71202" s="27"/>
    </row>
    <row r="71203" spans="2:10" x14ac:dyDescent="0.25">
      <c r="B71203" s="27"/>
      <c r="D71203" s="27"/>
      <c r="E71203" s="27"/>
      <c r="I71203" s="27"/>
      <c r="J71203" s="27"/>
    </row>
    <row r="71204" spans="2:10" x14ac:dyDescent="0.25">
      <c r="B71204" s="27"/>
      <c r="D71204" s="27"/>
      <c r="E71204" s="27"/>
      <c r="I71204" s="27"/>
      <c r="J71204" s="27"/>
    </row>
    <row r="71205" spans="2:10" x14ac:dyDescent="0.25">
      <c r="B71205" s="27"/>
      <c r="D71205" s="27"/>
      <c r="E71205" s="27"/>
      <c r="I71205" s="27"/>
      <c r="J71205" s="27"/>
    </row>
    <row r="71206" spans="2:10" x14ac:dyDescent="0.25">
      <c r="B71206" s="27"/>
      <c r="D71206" s="27"/>
      <c r="E71206" s="27"/>
      <c r="I71206" s="27"/>
      <c r="J71206" s="27"/>
    </row>
    <row r="71207" spans="2:10" x14ac:dyDescent="0.25">
      <c r="B71207" s="27"/>
      <c r="D71207" s="27"/>
      <c r="E71207" s="27"/>
      <c r="I71207" s="27"/>
      <c r="J71207" s="27"/>
    </row>
    <row r="71208" spans="2:10" x14ac:dyDescent="0.25">
      <c r="B71208" s="27"/>
      <c r="D71208" s="27"/>
      <c r="E71208" s="27"/>
      <c r="I71208" s="27"/>
      <c r="J71208" s="27"/>
    </row>
    <row r="71209" spans="2:10" x14ac:dyDescent="0.25">
      <c r="B71209" s="27"/>
      <c r="D71209" s="27"/>
      <c r="E71209" s="27"/>
      <c r="I71209" s="27"/>
      <c r="J71209" s="27"/>
    </row>
    <row r="71210" spans="2:10" x14ac:dyDescent="0.25">
      <c r="B71210" s="27"/>
      <c r="D71210" s="27"/>
      <c r="E71210" s="27"/>
      <c r="I71210" s="27"/>
      <c r="J71210" s="27"/>
    </row>
    <row r="71211" spans="2:10" x14ac:dyDescent="0.25">
      <c r="B71211" s="27"/>
      <c r="D71211" s="27"/>
      <c r="E71211" s="27"/>
      <c r="I71211" s="27"/>
      <c r="J71211" s="27"/>
    </row>
    <row r="71212" spans="2:10" x14ac:dyDescent="0.25">
      <c r="B71212" s="27"/>
      <c r="D71212" s="27"/>
      <c r="E71212" s="27"/>
      <c r="I71212" s="27"/>
      <c r="J71212" s="27"/>
    </row>
    <row r="71213" spans="2:10" x14ac:dyDescent="0.25">
      <c r="B71213" s="27"/>
      <c r="D71213" s="27"/>
      <c r="E71213" s="27"/>
      <c r="I71213" s="27"/>
      <c r="J71213" s="27"/>
    </row>
    <row r="71214" spans="2:10" x14ac:dyDescent="0.25">
      <c r="B71214" s="27"/>
      <c r="D71214" s="27"/>
      <c r="E71214" s="27"/>
      <c r="I71214" s="27"/>
      <c r="J71214" s="27"/>
    </row>
    <row r="71215" spans="2:10" x14ac:dyDescent="0.25">
      <c r="B71215" s="27"/>
      <c r="D71215" s="27"/>
      <c r="E71215" s="27"/>
      <c r="I71215" s="27"/>
      <c r="J71215" s="27"/>
    </row>
    <row r="71216" spans="2:10" x14ac:dyDescent="0.25">
      <c r="B71216" s="27"/>
      <c r="D71216" s="27"/>
      <c r="E71216" s="27"/>
      <c r="I71216" s="27"/>
      <c r="J71216" s="27"/>
    </row>
    <row r="71217" spans="2:10" x14ac:dyDescent="0.25">
      <c r="B71217" s="27"/>
      <c r="D71217" s="27"/>
      <c r="E71217" s="27"/>
      <c r="I71217" s="27"/>
      <c r="J71217" s="27"/>
    </row>
    <row r="71218" spans="2:10" x14ac:dyDescent="0.25">
      <c r="B71218" s="27"/>
      <c r="D71218" s="27"/>
      <c r="E71218" s="27"/>
      <c r="I71218" s="27"/>
      <c r="J71218" s="27"/>
    </row>
    <row r="71219" spans="2:10" x14ac:dyDescent="0.25">
      <c r="B71219" s="27"/>
      <c r="D71219" s="27"/>
      <c r="E71219" s="27"/>
      <c r="I71219" s="27"/>
      <c r="J71219" s="27"/>
    </row>
    <row r="71220" spans="2:10" x14ac:dyDescent="0.25">
      <c r="B71220" s="27"/>
      <c r="D71220" s="27"/>
      <c r="E71220" s="27"/>
      <c r="I71220" s="27"/>
      <c r="J71220" s="27"/>
    </row>
    <row r="71221" spans="2:10" x14ac:dyDescent="0.25">
      <c r="B71221" s="27"/>
      <c r="D71221" s="27"/>
      <c r="E71221" s="27"/>
      <c r="I71221" s="27"/>
      <c r="J71221" s="27"/>
    </row>
    <row r="71222" spans="2:10" x14ac:dyDescent="0.25">
      <c r="B71222" s="27"/>
      <c r="D71222" s="27"/>
      <c r="E71222" s="27"/>
      <c r="I71222" s="27"/>
      <c r="J71222" s="27"/>
    </row>
    <row r="71223" spans="2:10" x14ac:dyDescent="0.25">
      <c r="B71223" s="27"/>
      <c r="D71223" s="27"/>
      <c r="E71223" s="27"/>
      <c r="I71223" s="27"/>
      <c r="J71223" s="27"/>
    </row>
    <row r="71224" spans="2:10" x14ac:dyDescent="0.25">
      <c r="B71224" s="27"/>
      <c r="D71224" s="27"/>
      <c r="E71224" s="27"/>
      <c r="I71224" s="27"/>
      <c r="J71224" s="27"/>
    </row>
    <row r="71225" spans="2:10" x14ac:dyDescent="0.25">
      <c r="B71225" s="27"/>
      <c r="D71225" s="27"/>
      <c r="E71225" s="27"/>
      <c r="I71225" s="27"/>
      <c r="J71225" s="27"/>
    </row>
    <row r="71226" spans="2:10" x14ac:dyDescent="0.25">
      <c r="B71226" s="27"/>
      <c r="D71226" s="27"/>
      <c r="E71226" s="27"/>
      <c r="I71226" s="27"/>
      <c r="J71226" s="27"/>
    </row>
    <row r="71227" spans="2:10" x14ac:dyDescent="0.25">
      <c r="B71227" s="27"/>
      <c r="D71227" s="27"/>
      <c r="E71227" s="27"/>
      <c r="I71227" s="27"/>
      <c r="J71227" s="27"/>
    </row>
    <row r="71228" spans="2:10" x14ac:dyDescent="0.25">
      <c r="B71228" s="27"/>
      <c r="D71228" s="27"/>
      <c r="E71228" s="27"/>
      <c r="I71228" s="27"/>
      <c r="J71228" s="27"/>
    </row>
    <row r="71229" spans="2:10" x14ac:dyDescent="0.25">
      <c r="B71229" s="27"/>
      <c r="D71229" s="27"/>
      <c r="E71229" s="27"/>
      <c r="I71229" s="27"/>
      <c r="J71229" s="27"/>
    </row>
    <row r="71230" spans="2:10" x14ac:dyDescent="0.25">
      <c r="B71230" s="27"/>
      <c r="D71230" s="27"/>
      <c r="E71230" s="27"/>
      <c r="I71230" s="27"/>
      <c r="J71230" s="27"/>
    </row>
    <row r="71231" spans="2:10" x14ac:dyDescent="0.25">
      <c r="B71231" s="27"/>
      <c r="D71231" s="27"/>
      <c r="E71231" s="27"/>
      <c r="I71231" s="27"/>
      <c r="J71231" s="27"/>
    </row>
    <row r="71232" spans="2:10" x14ac:dyDescent="0.25">
      <c r="B71232" s="27"/>
      <c r="D71232" s="27"/>
      <c r="E71232" s="27"/>
      <c r="I71232" s="27"/>
      <c r="J71232" s="27"/>
    </row>
    <row r="71233" spans="2:10" x14ac:dyDescent="0.25">
      <c r="B71233" s="27"/>
      <c r="D71233" s="27"/>
      <c r="E71233" s="27"/>
      <c r="I71233" s="27"/>
      <c r="J71233" s="27"/>
    </row>
    <row r="71234" spans="2:10" x14ac:dyDescent="0.25">
      <c r="B71234" s="27"/>
      <c r="D71234" s="27"/>
      <c r="E71234" s="27"/>
      <c r="I71234" s="27"/>
      <c r="J71234" s="27"/>
    </row>
    <row r="71235" spans="2:10" x14ac:dyDescent="0.25">
      <c r="B71235" s="27"/>
      <c r="D71235" s="27"/>
      <c r="E71235" s="27"/>
      <c r="I71235" s="27"/>
      <c r="J71235" s="27"/>
    </row>
    <row r="71236" spans="2:10" x14ac:dyDescent="0.25">
      <c r="B71236" s="27"/>
      <c r="D71236" s="27"/>
      <c r="E71236" s="27"/>
      <c r="I71236" s="27"/>
      <c r="J71236" s="27"/>
    </row>
    <row r="71237" spans="2:10" x14ac:dyDescent="0.25">
      <c r="B71237" s="27"/>
      <c r="D71237" s="27"/>
      <c r="E71237" s="27"/>
      <c r="I71237" s="27"/>
      <c r="J71237" s="27"/>
    </row>
    <row r="71238" spans="2:10" x14ac:dyDescent="0.25">
      <c r="B71238" s="27"/>
      <c r="D71238" s="27"/>
      <c r="E71238" s="27"/>
      <c r="I71238" s="27"/>
      <c r="J71238" s="27"/>
    </row>
    <row r="71239" spans="2:10" x14ac:dyDescent="0.25">
      <c r="B71239" s="27"/>
      <c r="D71239" s="27"/>
      <c r="E71239" s="27"/>
      <c r="I71239" s="27"/>
      <c r="J71239" s="27"/>
    </row>
    <row r="71240" spans="2:10" x14ac:dyDescent="0.25">
      <c r="B71240" s="27"/>
      <c r="D71240" s="27"/>
      <c r="E71240" s="27"/>
      <c r="I71240" s="27"/>
      <c r="J71240" s="27"/>
    </row>
    <row r="71241" spans="2:10" x14ac:dyDescent="0.25">
      <c r="B71241" s="27"/>
      <c r="D71241" s="27"/>
      <c r="E71241" s="27"/>
      <c r="I71241" s="27"/>
      <c r="J71241" s="27"/>
    </row>
    <row r="71242" spans="2:10" x14ac:dyDescent="0.25">
      <c r="B71242" s="27"/>
      <c r="D71242" s="27"/>
      <c r="E71242" s="27"/>
      <c r="I71242" s="27"/>
      <c r="J71242" s="27"/>
    </row>
    <row r="71243" spans="2:10" x14ac:dyDescent="0.25">
      <c r="B71243" s="27"/>
      <c r="D71243" s="27"/>
      <c r="E71243" s="27"/>
      <c r="I71243" s="27"/>
      <c r="J71243" s="27"/>
    </row>
    <row r="71244" spans="2:10" x14ac:dyDescent="0.25">
      <c r="B71244" s="27"/>
      <c r="D71244" s="27"/>
      <c r="E71244" s="27"/>
      <c r="I71244" s="27"/>
      <c r="J71244" s="27"/>
    </row>
    <row r="71245" spans="2:10" x14ac:dyDescent="0.25">
      <c r="B71245" s="27"/>
      <c r="D71245" s="27"/>
      <c r="E71245" s="27"/>
      <c r="I71245" s="27"/>
      <c r="J71245" s="27"/>
    </row>
    <row r="71246" spans="2:10" x14ac:dyDescent="0.25">
      <c r="B71246" s="27"/>
      <c r="D71246" s="27"/>
      <c r="E71246" s="27"/>
      <c r="I71246" s="27"/>
      <c r="J71246" s="27"/>
    </row>
    <row r="71247" spans="2:10" x14ac:dyDescent="0.25">
      <c r="B71247" s="27"/>
      <c r="D71247" s="27"/>
      <c r="E71247" s="27"/>
      <c r="I71247" s="27"/>
      <c r="J71247" s="27"/>
    </row>
    <row r="71248" spans="2:10" x14ac:dyDescent="0.25">
      <c r="B71248" s="27"/>
      <c r="D71248" s="27"/>
      <c r="E71248" s="27"/>
      <c r="I71248" s="27"/>
      <c r="J71248" s="27"/>
    </row>
    <row r="71249" spans="2:10" x14ac:dyDescent="0.25">
      <c r="B71249" s="27"/>
      <c r="D71249" s="27"/>
      <c r="E71249" s="27"/>
      <c r="I71249" s="27"/>
      <c r="J71249" s="27"/>
    </row>
    <row r="71250" spans="2:10" x14ac:dyDescent="0.25">
      <c r="B71250" s="27"/>
      <c r="D71250" s="27"/>
      <c r="E71250" s="27"/>
      <c r="I71250" s="27"/>
      <c r="J71250" s="27"/>
    </row>
    <row r="71251" spans="2:10" x14ac:dyDescent="0.25">
      <c r="B71251" s="27"/>
      <c r="D71251" s="27"/>
      <c r="E71251" s="27"/>
      <c r="I71251" s="27"/>
      <c r="J71251" s="27"/>
    </row>
    <row r="71252" spans="2:10" x14ac:dyDescent="0.25">
      <c r="B71252" s="27"/>
      <c r="D71252" s="27"/>
      <c r="E71252" s="27"/>
      <c r="I71252" s="27"/>
      <c r="J71252" s="27"/>
    </row>
    <row r="71253" spans="2:10" x14ac:dyDescent="0.25">
      <c r="B71253" s="27"/>
      <c r="D71253" s="27"/>
      <c r="E71253" s="27"/>
      <c r="I71253" s="27"/>
      <c r="J71253" s="27"/>
    </row>
    <row r="71254" spans="2:10" x14ac:dyDescent="0.25">
      <c r="B71254" s="27"/>
      <c r="D71254" s="27"/>
      <c r="E71254" s="27"/>
      <c r="I71254" s="27"/>
      <c r="J71254" s="27"/>
    </row>
    <row r="71255" spans="2:10" x14ac:dyDescent="0.25">
      <c r="B71255" s="27"/>
      <c r="D71255" s="27"/>
      <c r="E71255" s="27"/>
      <c r="I71255" s="27"/>
      <c r="J71255" s="27"/>
    </row>
    <row r="71256" spans="2:10" x14ac:dyDescent="0.25">
      <c r="B71256" s="27"/>
      <c r="D71256" s="27"/>
      <c r="E71256" s="27"/>
      <c r="I71256" s="27"/>
      <c r="J71256" s="27"/>
    </row>
    <row r="71257" spans="2:10" x14ac:dyDescent="0.25">
      <c r="B71257" s="27"/>
      <c r="D71257" s="27"/>
      <c r="E71257" s="27"/>
      <c r="I71257" s="27"/>
      <c r="J71257" s="27"/>
    </row>
    <row r="71258" spans="2:10" x14ac:dyDescent="0.25">
      <c r="B71258" s="27"/>
      <c r="D71258" s="27"/>
      <c r="E71258" s="27"/>
      <c r="I71258" s="27"/>
      <c r="J71258" s="27"/>
    </row>
    <row r="71259" spans="2:10" x14ac:dyDescent="0.25">
      <c r="B71259" s="27"/>
      <c r="D71259" s="27"/>
      <c r="E71259" s="27"/>
      <c r="I71259" s="27"/>
      <c r="J71259" s="27"/>
    </row>
    <row r="71260" spans="2:10" x14ac:dyDescent="0.25">
      <c r="B71260" s="27"/>
      <c r="D71260" s="27"/>
      <c r="E71260" s="27"/>
      <c r="I71260" s="27"/>
      <c r="J71260" s="27"/>
    </row>
    <row r="71261" spans="2:10" x14ac:dyDescent="0.25">
      <c r="B71261" s="27"/>
      <c r="D71261" s="27"/>
      <c r="E71261" s="27"/>
      <c r="I71261" s="27"/>
      <c r="J71261" s="27"/>
    </row>
    <row r="71262" spans="2:10" x14ac:dyDescent="0.25">
      <c r="B71262" s="27"/>
      <c r="D71262" s="27"/>
      <c r="E71262" s="27"/>
      <c r="I71262" s="27"/>
      <c r="J71262" s="27"/>
    </row>
    <row r="71263" spans="2:10" x14ac:dyDescent="0.25">
      <c r="B71263" s="27"/>
      <c r="D71263" s="27"/>
      <c r="E71263" s="27"/>
      <c r="I71263" s="27"/>
      <c r="J71263" s="27"/>
    </row>
    <row r="71264" spans="2:10" x14ac:dyDescent="0.25">
      <c r="B71264" s="27"/>
      <c r="D71264" s="27"/>
      <c r="E71264" s="27"/>
      <c r="I71264" s="27"/>
      <c r="J71264" s="27"/>
    </row>
    <row r="71265" spans="2:10" x14ac:dyDescent="0.25">
      <c r="B71265" s="27"/>
      <c r="D71265" s="27"/>
      <c r="E71265" s="27"/>
      <c r="I71265" s="27"/>
      <c r="J71265" s="27"/>
    </row>
    <row r="71266" spans="2:10" x14ac:dyDescent="0.25">
      <c r="B71266" s="27"/>
      <c r="D71266" s="27"/>
      <c r="E71266" s="27"/>
      <c r="I71266" s="27"/>
      <c r="J71266" s="27"/>
    </row>
    <row r="71267" spans="2:10" x14ac:dyDescent="0.25">
      <c r="B71267" s="27"/>
      <c r="D71267" s="27"/>
      <c r="E71267" s="27"/>
      <c r="I71267" s="27"/>
      <c r="J71267" s="27"/>
    </row>
    <row r="71268" spans="2:10" x14ac:dyDescent="0.25">
      <c r="B71268" s="27"/>
      <c r="D71268" s="27"/>
      <c r="E71268" s="27"/>
      <c r="I71268" s="27"/>
      <c r="J71268" s="27"/>
    </row>
    <row r="71269" spans="2:10" x14ac:dyDescent="0.25">
      <c r="B71269" s="27"/>
      <c r="D71269" s="27"/>
      <c r="E71269" s="27"/>
      <c r="I71269" s="27"/>
      <c r="J71269" s="27"/>
    </row>
    <row r="71270" spans="2:10" x14ac:dyDescent="0.25">
      <c r="B71270" s="27"/>
      <c r="D71270" s="27"/>
      <c r="E71270" s="27"/>
      <c r="I71270" s="27"/>
      <c r="J71270" s="27"/>
    </row>
    <row r="71271" spans="2:10" x14ac:dyDescent="0.25">
      <c r="B71271" s="27"/>
      <c r="D71271" s="27"/>
      <c r="E71271" s="27"/>
      <c r="I71271" s="27"/>
      <c r="J71271" s="27"/>
    </row>
    <row r="71272" spans="2:10" x14ac:dyDescent="0.25">
      <c r="B71272" s="27"/>
      <c r="D71272" s="27"/>
      <c r="E71272" s="27"/>
      <c r="I71272" s="27"/>
      <c r="J71272" s="27"/>
    </row>
    <row r="71273" spans="2:10" x14ac:dyDescent="0.25">
      <c r="B71273" s="27"/>
      <c r="D71273" s="27"/>
      <c r="E71273" s="27"/>
      <c r="I71273" s="27"/>
      <c r="J71273" s="27"/>
    </row>
    <row r="71274" spans="2:10" x14ac:dyDescent="0.25">
      <c r="B71274" s="27"/>
      <c r="D71274" s="27"/>
      <c r="E71274" s="27"/>
      <c r="I71274" s="27"/>
      <c r="J71274" s="27"/>
    </row>
    <row r="71275" spans="2:10" x14ac:dyDescent="0.25">
      <c r="B71275" s="27"/>
      <c r="D71275" s="27"/>
      <c r="E71275" s="27"/>
      <c r="I71275" s="27"/>
      <c r="J71275" s="27"/>
    </row>
    <row r="71276" spans="2:10" x14ac:dyDescent="0.25">
      <c r="B71276" s="27"/>
      <c r="D71276" s="27"/>
      <c r="E71276" s="27"/>
      <c r="I71276" s="27"/>
      <c r="J71276" s="27"/>
    </row>
    <row r="71277" spans="2:10" x14ac:dyDescent="0.25">
      <c r="B71277" s="27"/>
      <c r="D71277" s="27"/>
      <c r="E71277" s="27"/>
      <c r="I71277" s="27"/>
      <c r="J71277" s="27"/>
    </row>
    <row r="71278" spans="2:10" x14ac:dyDescent="0.25">
      <c r="B71278" s="27"/>
      <c r="D71278" s="27"/>
      <c r="E71278" s="27"/>
      <c r="I71278" s="27"/>
      <c r="J71278" s="27"/>
    </row>
    <row r="71279" spans="2:10" x14ac:dyDescent="0.25">
      <c r="B71279" s="27"/>
      <c r="D71279" s="27"/>
      <c r="E71279" s="27"/>
      <c r="I71279" s="27"/>
      <c r="J71279" s="27"/>
    </row>
    <row r="71280" spans="2:10" x14ac:dyDescent="0.25">
      <c r="B71280" s="27"/>
      <c r="D71280" s="27"/>
      <c r="E71280" s="27"/>
      <c r="I71280" s="27"/>
      <c r="J71280" s="27"/>
    </row>
    <row r="71281" spans="2:10" x14ac:dyDescent="0.25">
      <c r="B71281" s="27"/>
      <c r="D71281" s="27"/>
      <c r="E71281" s="27"/>
      <c r="I71281" s="27"/>
      <c r="J71281" s="27"/>
    </row>
    <row r="71282" spans="2:10" x14ac:dyDescent="0.25">
      <c r="B71282" s="27"/>
      <c r="D71282" s="27"/>
      <c r="E71282" s="27"/>
      <c r="I71282" s="27"/>
      <c r="J71282" s="27"/>
    </row>
    <row r="71283" spans="2:10" x14ac:dyDescent="0.25">
      <c r="B71283" s="27"/>
      <c r="D71283" s="27"/>
      <c r="E71283" s="27"/>
      <c r="I71283" s="27"/>
      <c r="J71283" s="27"/>
    </row>
    <row r="71284" spans="2:10" x14ac:dyDescent="0.25">
      <c r="B71284" s="27"/>
      <c r="D71284" s="27"/>
      <c r="E71284" s="27"/>
      <c r="I71284" s="27"/>
      <c r="J71284" s="27"/>
    </row>
    <row r="71285" spans="2:10" x14ac:dyDescent="0.25">
      <c r="B71285" s="27"/>
      <c r="D71285" s="27"/>
      <c r="E71285" s="27"/>
      <c r="I71285" s="27"/>
      <c r="J71285" s="27"/>
    </row>
    <row r="71286" spans="2:10" x14ac:dyDescent="0.25">
      <c r="B71286" s="27"/>
      <c r="D71286" s="27"/>
      <c r="E71286" s="27"/>
      <c r="I71286" s="27"/>
      <c r="J71286" s="27"/>
    </row>
    <row r="71287" spans="2:10" x14ac:dyDescent="0.25">
      <c r="B71287" s="27"/>
      <c r="D71287" s="27"/>
      <c r="E71287" s="27"/>
      <c r="I71287" s="27"/>
      <c r="J71287" s="27"/>
    </row>
    <row r="71288" spans="2:10" x14ac:dyDescent="0.25">
      <c r="B71288" s="27"/>
      <c r="D71288" s="27"/>
      <c r="E71288" s="27"/>
      <c r="I71288" s="27"/>
      <c r="J71288" s="27"/>
    </row>
    <row r="71289" spans="2:10" x14ac:dyDescent="0.25">
      <c r="B71289" s="27"/>
      <c r="D71289" s="27"/>
      <c r="E71289" s="27"/>
      <c r="I71289" s="27"/>
      <c r="J71289" s="27"/>
    </row>
    <row r="71290" spans="2:10" x14ac:dyDescent="0.25">
      <c r="B71290" s="27"/>
      <c r="D71290" s="27"/>
      <c r="E71290" s="27"/>
      <c r="I71290" s="27"/>
      <c r="J71290" s="27"/>
    </row>
    <row r="71291" spans="2:10" x14ac:dyDescent="0.25">
      <c r="B71291" s="27"/>
      <c r="D71291" s="27"/>
      <c r="E71291" s="27"/>
      <c r="I71291" s="27"/>
      <c r="J71291" s="27"/>
    </row>
    <row r="71292" spans="2:10" x14ac:dyDescent="0.25">
      <c r="B71292" s="27"/>
      <c r="D71292" s="27"/>
      <c r="E71292" s="27"/>
      <c r="I71292" s="27"/>
      <c r="J71292" s="27"/>
    </row>
    <row r="71293" spans="2:10" x14ac:dyDescent="0.25">
      <c r="B71293" s="27"/>
      <c r="D71293" s="27"/>
      <c r="E71293" s="27"/>
      <c r="I71293" s="27"/>
      <c r="J71293" s="27"/>
    </row>
    <row r="71294" spans="2:10" x14ac:dyDescent="0.25">
      <c r="B71294" s="27"/>
      <c r="D71294" s="27"/>
      <c r="E71294" s="27"/>
      <c r="I71294" s="27"/>
      <c r="J71294" s="27"/>
    </row>
    <row r="71295" spans="2:10" x14ac:dyDescent="0.25">
      <c r="B71295" s="27"/>
      <c r="D71295" s="27"/>
      <c r="E71295" s="27"/>
      <c r="I71295" s="27"/>
      <c r="J71295" s="27"/>
    </row>
    <row r="71296" spans="2:10" x14ac:dyDescent="0.25">
      <c r="B71296" s="27"/>
      <c r="D71296" s="27"/>
      <c r="E71296" s="27"/>
      <c r="I71296" s="27"/>
      <c r="J71296" s="27"/>
    </row>
    <row r="71297" spans="2:10" x14ac:dyDescent="0.25">
      <c r="B71297" s="27"/>
      <c r="D71297" s="27"/>
      <c r="E71297" s="27"/>
      <c r="I71297" s="27"/>
      <c r="J71297" s="27"/>
    </row>
    <row r="71298" spans="2:10" x14ac:dyDescent="0.25">
      <c r="B71298" s="27"/>
      <c r="D71298" s="27"/>
      <c r="E71298" s="27"/>
      <c r="I71298" s="27"/>
      <c r="J71298" s="27"/>
    </row>
    <row r="71299" spans="2:10" x14ac:dyDescent="0.25">
      <c r="B71299" s="27"/>
      <c r="D71299" s="27"/>
      <c r="E71299" s="27"/>
      <c r="I71299" s="27"/>
      <c r="J71299" s="27"/>
    </row>
    <row r="71300" spans="2:10" x14ac:dyDescent="0.25">
      <c r="B71300" s="27"/>
      <c r="D71300" s="27"/>
      <c r="E71300" s="27"/>
      <c r="I71300" s="27"/>
      <c r="J71300" s="27"/>
    </row>
    <row r="71301" spans="2:10" x14ac:dyDescent="0.25">
      <c r="B71301" s="27"/>
      <c r="D71301" s="27"/>
      <c r="E71301" s="27"/>
      <c r="I71301" s="27"/>
      <c r="J71301" s="27"/>
    </row>
    <row r="71302" spans="2:10" x14ac:dyDescent="0.25">
      <c r="B71302" s="27"/>
      <c r="D71302" s="27"/>
      <c r="E71302" s="27"/>
      <c r="I71302" s="27"/>
      <c r="J71302" s="27"/>
    </row>
    <row r="71303" spans="2:10" x14ac:dyDescent="0.25">
      <c r="B71303" s="27"/>
      <c r="D71303" s="27"/>
      <c r="E71303" s="27"/>
      <c r="I71303" s="27"/>
      <c r="J71303" s="27"/>
    </row>
    <row r="71304" spans="2:10" x14ac:dyDescent="0.25">
      <c r="B71304" s="27"/>
      <c r="D71304" s="27"/>
      <c r="E71304" s="27"/>
      <c r="I71304" s="27"/>
      <c r="J71304" s="27"/>
    </row>
    <row r="71305" spans="2:10" x14ac:dyDescent="0.25">
      <c r="B71305" s="27"/>
      <c r="D71305" s="27"/>
      <c r="E71305" s="27"/>
      <c r="I71305" s="27"/>
      <c r="J71305" s="27"/>
    </row>
    <row r="71306" spans="2:10" x14ac:dyDescent="0.25">
      <c r="B71306" s="27"/>
      <c r="D71306" s="27"/>
      <c r="E71306" s="27"/>
      <c r="I71306" s="27"/>
      <c r="J71306" s="27"/>
    </row>
    <row r="71307" spans="2:10" x14ac:dyDescent="0.25">
      <c r="B71307" s="27"/>
      <c r="D71307" s="27"/>
      <c r="E71307" s="27"/>
      <c r="I71307" s="27"/>
      <c r="J71307" s="27"/>
    </row>
    <row r="71308" spans="2:10" x14ac:dyDescent="0.25">
      <c r="B71308" s="27"/>
      <c r="D71308" s="27"/>
      <c r="E71308" s="27"/>
      <c r="I71308" s="27"/>
      <c r="J71308" s="27"/>
    </row>
    <row r="71309" spans="2:10" x14ac:dyDescent="0.25">
      <c r="B71309" s="27"/>
      <c r="D71309" s="27"/>
      <c r="E71309" s="27"/>
      <c r="I71309" s="27"/>
      <c r="J71309" s="27"/>
    </row>
    <row r="71310" spans="2:10" x14ac:dyDescent="0.25">
      <c r="B71310" s="27"/>
      <c r="D71310" s="27"/>
      <c r="E71310" s="27"/>
      <c r="I71310" s="27"/>
      <c r="J71310" s="27"/>
    </row>
    <row r="71311" spans="2:10" x14ac:dyDescent="0.25">
      <c r="B71311" s="27"/>
      <c r="D71311" s="27"/>
      <c r="E71311" s="27"/>
      <c r="I71311" s="27"/>
      <c r="J71311" s="27"/>
    </row>
    <row r="71312" spans="2:10" x14ac:dyDescent="0.25">
      <c r="B71312" s="27"/>
      <c r="D71312" s="27"/>
      <c r="E71312" s="27"/>
      <c r="I71312" s="27"/>
      <c r="J71312" s="27"/>
    </row>
    <row r="71313" spans="2:10" x14ac:dyDescent="0.25">
      <c r="B71313" s="27"/>
      <c r="D71313" s="27"/>
      <c r="E71313" s="27"/>
      <c r="I71313" s="27"/>
      <c r="J71313" s="27"/>
    </row>
    <row r="71314" spans="2:10" x14ac:dyDescent="0.25">
      <c r="B71314" s="27"/>
      <c r="D71314" s="27"/>
      <c r="E71314" s="27"/>
      <c r="I71314" s="27"/>
      <c r="J71314" s="27"/>
    </row>
    <row r="71315" spans="2:10" x14ac:dyDescent="0.25">
      <c r="B71315" s="27"/>
      <c r="D71315" s="27"/>
      <c r="E71315" s="27"/>
      <c r="I71315" s="27"/>
      <c r="J71315" s="27"/>
    </row>
    <row r="71316" spans="2:10" x14ac:dyDescent="0.25">
      <c r="B71316" s="27"/>
      <c r="D71316" s="27"/>
      <c r="E71316" s="27"/>
      <c r="I71316" s="27"/>
      <c r="J71316" s="27"/>
    </row>
    <row r="71317" spans="2:10" x14ac:dyDescent="0.25">
      <c r="B71317" s="27"/>
      <c r="D71317" s="27"/>
      <c r="E71317" s="27"/>
      <c r="I71317" s="27"/>
      <c r="J71317" s="27"/>
    </row>
    <row r="71318" spans="2:10" x14ac:dyDescent="0.25">
      <c r="B71318" s="27"/>
      <c r="D71318" s="27"/>
      <c r="E71318" s="27"/>
      <c r="I71318" s="27"/>
      <c r="J71318" s="27"/>
    </row>
    <row r="71319" spans="2:10" x14ac:dyDescent="0.25">
      <c r="B71319" s="27"/>
      <c r="D71319" s="27"/>
      <c r="E71319" s="27"/>
      <c r="I71319" s="27"/>
      <c r="J71319" s="27"/>
    </row>
    <row r="71320" spans="2:10" x14ac:dyDescent="0.25">
      <c r="B71320" s="27"/>
      <c r="D71320" s="27"/>
      <c r="E71320" s="27"/>
      <c r="I71320" s="27"/>
      <c r="J71320" s="27"/>
    </row>
    <row r="71321" spans="2:10" x14ac:dyDescent="0.25">
      <c r="B71321" s="27"/>
      <c r="D71321" s="27"/>
      <c r="E71321" s="27"/>
      <c r="I71321" s="27"/>
      <c r="J71321" s="27"/>
    </row>
    <row r="71322" spans="2:10" x14ac:dyDescent="0.25">
      <c r="B71322" s="27"/>
      <c r="D71322" s="27"/>
      <c r="E71322" s="27"/>
      <c r="I71322" s="27"/>
      <c r="J71322" s="27"/>
    </row>
    <row r="71323" spans="2:10" x14ac:dyDescent="0.25">
      <c r="B71323" s="27"/>
      <c r="D71323" s="27"/>
      <c r="E71323" s="27"/>
      <c r="I71323" s="27"/>
      <c r="J71323" s="27"/>
    </row>
    <row r="71324" spans="2:10" x14ac:dyDescent="0.25">
      <c r="B71324" s="27"/>
      <c r="D71324" s="27"/>
      <c r="E71324" s="27"/>
      <c r="I71324" s="27"/>
      <c r="J71324" s="27"/>
    </row>
    <row r="71325" spans="2:10" x14ac:dyDescent="0.25">
      <c r="B71325" s="27"/>
      <c r="D71325" s="27"/>
      <c r="E71325" s="27"/>
      <c r="I71325" s="27"/>
      <c r="J71325" s="27"/>
    </row>
    <row r="71326" spans="2:10" x14ac:dyDescent="0.25">
      <c r="B71326" s="27"/>
      <c r="D71326" s="27"/>
      <c r="E71326" s="27"/>
      <c r="I71326" s="27"/>
      <c r="J71326" s="27"/>
    </row>
    <row r="71327" spans="2:10" x14ac:dyDescent="0.25">
      <c r="B71327" s="27"/>
      <c r="D71327" s="27"/>
      <c r="E71327" s="27"/>
      <c r="I71327" s="27"/>
      <c r="J71327" s="27"/>
    </row>
    <row r="71328" spans="2:10" x14ac:dyDescent="0.25">
      <c r="B71328" s="27"/>
      <c r="D71328" s="27"/>
      <c r="E71328" s="27"/>
      <c r="I71328" s="27"/>
      <c r="J71328" s="27"/>
    </row>
    <row r="71329" spans="2:10" x14ac:dyDescent="0.25">
      <c r="B71329" s="27"/>
      <c r="D71329" s="27"/>
      <c r="E71329" s="27"/>
      <c r="I71329" s="27"/>
      <c r="J71329" s="27"/>
    </row>
    <row r="71330" spans="2:10" x14ac:dyDescent="0.25">
      <c r="B71330" s="27"/>
      <c r="D71330" s="27"/>
      <c r="E71330" s="27"/>
      <c r="I71330" s="27"/>
      <c r="J71330" s="27"/>
    </row>
    <row r="71331" spans="2:10" x14ac:dyDescent="0.25">
      <c r="B71331" s="27"/>
      <c r="D71331" s="27"/>
      <c r="E71331" s="27"/>
      <c r="I71331" s="27"/>
      <c r="J71331" s="27"/>
    </row>
    <row r="71332" spans="2:10" x14ac:dyDescent="0.25">
      <c r="B71332" s="27"/>
      <c r="D71332" s="27"/>
      <c r="E71332" s="27"/>
      <c r="I71332" s="27"/>
      <c r="J71332" s="27"/>
    </row>
    <row r="71333" spans="2:10" x14ac:dyDescent="0.25">
      <c r="B71333" s="27"/>
      <c r="D71333" s="27"/>
      <c r="E71333" s="27"/>
      <c r="I71333" s="27"/>
      <c r="J71333" s="27"/>
    </row>
    <row r="71334" spans="2:10" x14ac:dyDescent="0.25">
      <c r="B71334" s="27"/>
      <c r="D71334" s="27"/>
      <c r="E71334" s="27"/>
      <c r="I71334" s="27"/>
      <c r="J71334" s="27"/>
    </row>
    <row r="71335" spans="2:10" x14ac:dyDescent="0.25">
      <c r="B71335" s="27"/>
      <c r="D71335" s="27"/>
      <c r="E71335" s="27"/>
      <c r="I71335" s="27"/>
      <c r="J71335" s="27"/>
    </row>
    <row r="71336" spans="2:10" x14ac:dyDescent="0.25">
      <c r="B71336" s="27"/>
      <c r="D71336" s="27"/>
      <c r="E71336" s="27"/>
      <c r="I71336" s="27"/>
      <c r="J71336" s="27"/>
    </row>
    <row r="71337" spans="2:10" x14ac:dyDescent="0.25">
      <c r="B71337" s="27"/>
      <c r="D71337" s="27"/>
      <c r="E71337" s="27"/>
      <c r="I71337" s="27"/>
      <c r="J71337" s="27"/>
    </row>
    <row r="71338" spans="2:10" x14ac:dyDescent="0.25">
      <c r="B71338" s="27"/>
      <c r="D71338" s="27"/>
      <c r="E71338" s="27"/>
      <c r="I71338" s="27"/>
      <c r="J71338" s="27"/>
    </row>
    <row r="71339" spans="2:10" x14ac:dyDescent="0.25">
      <c r="B71339" s="27"/>
      <c r="D71339" s="27"/>
      <c r="E71339" s="27"/>
      <c r="I71339" s="27"/>
      <c r="J71339" s="27"/>
    </row>
    <row r="71340" spans="2:10" x14ac:dyDescent="0.25">
      <c r="B71340" s="27"/>
      <c r="D71340" s="27"/>
      <c r="E71340" s="27"/>
      <c r="I71340" s="27"/>
      <c r="J71340" s="27"/>
    </row>
    <row r="71341" spans="2:10" x14ac:dyDescent="0.25">
      <c r="B71341" s="27"/>
      <c r="D71341" s="27"/>
      <c r="E71341" s="27"/>
      <c r="I71341" s="27"/>
      <c r="J71341" s="27"/>
    </row>
    <row r="71342" spans="2:10" x14ac:dyDescent="0.25">
      <c r="B71342" s="27"/>
      <c r="D71342" s="27"/>
      <c r="E71342" s="27"/>
      <c r="I71342" s="27"/>
      <c r="J71342" s="27"/>
    </row>
    <row r="71343" spans="2:10" x14ac:dyDescent="0.25">
      <c r="B71343" s="27"/>
      <c r="D71343" s="27"/>
      <c r="E71343" s="27"/>
      <c r="I71343" s="27"/>
      <c r="J71343" s="27"/>
    </row>
    <row r="71344" spans="2:10" x14ac:dyDescent="0.25">
      <c r="B71344" s="27"/>
      <c r="D71344" s="27"/>
      <c r="E71344" s="27"/>
      <c r="I71344" s="27"/>
      <c r="J71344" s="27"/>
    </row>
    <row r="71345" spans="2:10" x14ac:dyDescent="0.25">
      <c r="B71345" s="27"/>
      <c r="D71345" s="27"/>
      <c r="E71345" s="27"/>
      <c r="I71345" s="27"/>
      <c r="J71345" s="27"/>
    </row>
    <row r="71346" spans="2:10" x14ac:dyDescent="0.25">
      <c r="B71346" s="27"/>
      <c r="D71346" s="27"/>
      <c r="E71346" s="27"/>
      <c r="I71346" s="27"/>
      <c r="J71346" s="27"/>
    </row>
    <row r="71347" spans="2:10" x14ac:dyDescent="0.25">
      <c r="B71347" s="27"/>
      <c r="D71347" s="27"/>
      <c r="E71347" s="27"/>
      <c r="I71347" s="27"/>
      <c r="J71347" s="27"/>
    </row>
    <row r="71348" spans="2:10" x14ac:dyDescent="0.25">
      <c r="B71348" s="27"/>
      <c r="D71348" s="27"/>
      <c r="E71348" s="27"/>
      <c r="I71348" s="27"/>
      <c r="J71348" s="27"/>
    </row>
    <row r="71349" spans="2:10" x14ac:dyDescent="0.25">
      <c r="B71349" s="27"/>
      <c r="D71349" s="27"/>
      <c r="E71349" s="27"/>
      <c r="I71349" s="27"/>
      <c r="J71349" s="27"/>
    </row>
    <row r="71350" spans="2:10" x14ac:dyDescent="0.25">
      <c r="B71350" s="27"/>
      <c r="D71350" s="27"/>
      <c r="E71350" s="27"/>
      <c r="I71350" s="27"/>
      <c r="J71350" s="27"/>
    </row>
    <row r="71351" spans="2:10" x14ac:dyDescent="0.25">
      <c r="B71351" s="27"/>
      <c r="D71351" s="27"/>
      <c r="E71351" s="27"/>
      <c r="I71351" s="27"/>
      <c r="J71351" s="27"/>
    </row>
    <row r="71352" spans="2:10" x14ac:dyDescent="0.25">
      <c r="B71352" s="27"/>
      <c r="D71352" s="27"/>
      <c r="E71352" s="27"/>
      <c r="I71352" s="27"/>
      <c r="J71352" s="27"/>
    </row>
    <row r="71353" spans="2:10" x14ac:dyDescent="0.25">
      <c r="B71353" s="27"/>
      <c r="D71353" s="27"/>
      <c r="E71353" s="27"/>
      <c r="I71353" s="27"/>
      <c r="J71353" s="27"/>
    </row>
    <row r="71354" spans="2:10" x14ac:dyDescent="0.25">
      <c r="B71354" s="27"/>
      <c r="D71354" s="27"/>
      <c r="E71354" s="27"/>
      <c r="I71354" s="27"/>
      <c r="J71354" s="27"/>
    </row>
    <row r="71355" spans="2:10" x14ac:dyDescent="0.25">
      <c r="B71355" s="27"/>
      <c r="D71355" s="27"/>
      <c r="E71355" s="27"/>
      <c r="I71355" s="27"/>
      <c r="J71355" s="27"/>
    </row>
    <row r="71356" spans="2:10" x14ac:dyDescent="0.25">
      <c r="B71356" s="27"/>
      <c r="D71356" s="27"/>
      <c r="E71356" s="27"/>
      <c r="I71356" s="27"/>
      <c r="J71356" s="27"/>
    </row>
    <row r="71357" spans="2:10" x14ac:dyDescent="0.25">
      <c r="B71357" s="27"/>
      <c r="D71357" s="27"/>
      <c r="E71357" s="27"/>
      <c r="I71357" s="27"/>
      <c r="J71357" s="27"/>
    </row>
    <row r="71358" spans="2:10" x14ac:dyDescent="0.25">
      <c r="B71358" s="27"/>
      <c r="D71358" s="27"/>
      <c r="E71358" s="27"/>
      <c r="I71358" s="27"/>
      <c r="J71358" s="27"/>
    </row>
    <row r="71359" spans="2:10" x14ac:dyDescent="0.25">
      <c r="B71359" s="27"/>
      <c r="D71359" s="27"/>
      <c r="E71359" s="27"/>
      <c r="I71359" s="27"/>
      <c r="J71359" s="27"/>
    </row>
    <row r="71360" spans="2:10" x14ac:dyDescent="0.25">
      <c r="B71360" s="27"/>
      <c r="D71360" s="27"/>
      <c r="E71360" s="27"/>
      <c r="I71360" s="27"/>
      <c r="J71360" s="27"/>
    </row>
    <row r="71361" spans="2:10" x14ac:dyDescent="0.25">
      <c r="B71361" s="27"/>
      <c r="D71361" s="27"/>
      <c r="E71361" s="27"/>
      <c r="I71361" s="27"/>
      <c r="J71361" s="27"/>
    </row>
    <row r="71362" spans="2:10" x14ac:dyDescent="0.25">
      <c r="B71362" s="27"/>
      <c r="D71362" s="27"/>
      <c r="E71362" s="27"/>
      <c r="I71362" s="27"/>
      <c r="J71362" s="27"/>
    </row>
    <row r="71363" spans="2:10" x14ac:dyDescent="0.25">
      <c r="B71363" s="27"/>
      <c r="D71363" s="27"/>
      <c r="E71363" s="27"/>
      <c r="I71363" s="27"/>
      <c r="J71363" s="27"/>
    </row>
    <row r="71364" spans="2:10" x14ac:dyDescent="0.25">
      <c r="B71364" s="27"/>
      <c r="D71364" s="27"/>
      <c r="E71364" s="27"/>
      <c r="I71364" s="27"/>
      <c r="J71364" s="27"/>
    </row>
    <row r="71365" spans="2:10" x14ac:dyDescent="0.25">
      <c r="B71365" s="27"/>
      <c r="D71365" s="27"/>
      <c r="E71365" s="27"/>
      <c r="I71365" s="27"/>
      <c r="J71365" s="27"/>
    </row>
    <row r="71366" spans="2:10" x14ac:dyDescent="0.25">
      <c r="B71366" s="27"/>
      <c r="D71366" s="27"/>
      <c r="E71366" s="27"/>
      <c r="I71366" s="27"/>
      <c r="J71366" s="27"/>
    </row>
    <row r="71367" spans="2:10" x14ac:dyDescent="0.25">
      <c r="B71367" s="27"/>
      <c r="D71367" s="27"/>
      <c r="E71367" s="27"/>
      <c r="I71367" s="27"/>
      <c r="J71367" s="27"/>
    </row>
    <row r="71368" spans="2:10" x14ac:dyDescent="0.25">
      <c r="B71368" s="27"/>
      <c r="D71368" s="27"/>
      <c r="E71368" s="27"/>
      <c r="I71368" s="27"/>
      <c r="J71368" s="27"/>
    </row>
    <row r="71369" spans="2:10" x14ac:dyDescent="0.25">
      <c r="B71369" s="27"/>
      <c r="D71369" s="27"/>
      <c r="E71369" s="27"/>
      <c r="I71369" s="27"/>
      <c r="J71369" s="27"/>
    </row>
    <row r="71370" spans="2:10" x14ac:dyDescent="0.25">
      <c r="B71370" s="27"/>
      <c r="D71370" s="27"/>
      <c r="E71370" s="27"/>
      <c r="I71370" s="27"/>
      <c r="J71370" s="27"/>
    </row>
    <row r="71371" spans="2:10" x14ac:dyDescent="0.25">
      <c r="B71371" s="27"/>
      <c r="D71371" s="27"/>
      <c r="E71371" s="27"/>
      <c r="I71371" s="27"/>
      <c r="J71371" s="27"/>
    </row>
    <row r="71372" spans="2:10" x14ac:dyDescent="0.25">
      <c r="B71372" s="27"/>
      <c r="D71372" s="27"/>
      <c r="E71372" s="27"/>
      <c r="I71372" s="27"/>
      <c r="J71372" s="27"/>
    </row>
    <row r="71373" spans="2:10" x14ac:dyDescent="0.25">
      <c r="B71373" s="27"/>
      <c r="D71373" s="27"/>
      <c r="E71373" s="27"/>
      <c r="I71373" s="27"/>
      <c r="J71373" s="27"/>
    </row>
    <row r="71374" spans="2:10" x14ac:dyDescent="0.25">
      <c r="B71374" s="27"/>
      <c r="D71374" s="27"/>
      <c r="E71374" s="27"/>
      <c r="I71374" s="27"/>
      <c r="J71374" s="27"/>
    </row>
    <row r="71375" spans="2:10" x14ac:dyDescent="0.25">
      <c r="B71375" s="27"/>
      <c r="D71375" s="27"/>
      <c r="E71375" s="27"/>
      <c r="I71375" s="27"/>
      <c r="J71375" s="27"/>
    </row>
    <row r="71376" spans="2:10" x14ac:dyDescent="0.25">
      <c r="B71376" s="27"/>
      <c r="D71376" s="27"/>
      <c r="E71376" s="27"/>
      <c r="I71376" s="27"/>
      <c r="J71376" s="27"/>
    </row>
    <row r="71377" spans="2:10" x14ac:dyDescent="0.25">
      <c r="B71377" s="27"/>
      <c r="D71377" s="27"/>
      <c r="E71377" s="27"/>
      <c r="I71377" s="27"/>
      <c r="J71377" s="27"/>
    </row>
    <row r="71378" spans="2:10" x14ac:dyDescent="0.25">
      <c r="B71378" s="27"/>
      <c r="D71378" s="27"/>
      <c r="E71378" s="27"/>
      <c r="I71378" s="27"/>
      <c r="J71378" s="27"/>
    </row>
    <row r="71379" spans="2:10" x14ac:dyDescent="0.25">
      <c r="B71379" s="27"/>
      <c r="D71379" s="27"/>
      <c r="E71379" s="27"/>
      <c r="I71379" s="27"/>
      <c r="J71379" s="27"/>
    </row>
    <row r="71380" spans="2:10" x14ac:dyDescent="0.25">
      <c r="B71380" s="27"/>
      <c r="D71380" s="27"/>
      <c r="E71380" s="27"/>
      <c r="I71380" s="27"/>
      <c r="J71380" s="27"/>
    </row>
    <row r="71381" spans="2:10" x14ac:dyDescent="0.25">
      <c r="B71381" s="27"/>
      <c r="D71381" s="27"/>
      <c r="E71381" s="27"/>
      <c r="I71381" s="27"/>
      <c r="J71381" s="27"/>
    </row>
    <row r="71382" spans="2:10" x14ac:dyDescent="0.25">
      <c r="B71382" s="27"/>
      <c r="D71382" s="27"/>
      <c r="E71382" s="27"/>
      <c r="I71382" s="27"/>
      <c r="J71382" s="27"/>
    </row>
    <row r="71383" spans="2:10" x14ac:dyDescent="0.25">
      <c r="B71383" s="27"/>
      <c r="D71383" s="27"/>
      <c r="E71383" s="27"/>
      <c r="I71383" s="27"/>
      <c r="J71383" s="27"/>
    </row>
    <row r="71384" spans="2:10" x14ac:dyDescent="0.25">
      <c r="B71384" s="27"/>
      <c r="D71384" s="27"/>
      <c r="E71384" s="27"/>
      <c r="I71384" s="27"/>
      <c r="J71384" s="27"/>
    </row>
    <row r="71385" spans="2:10" x14ac:dyDescent="0.25">
      <c r="B71385" s="27"/>
      <c r="D71385" s="27"/>
      <c r="E71385" s="27"/>
      <c r="I71385" s="27"/>
      <c r="J71385" s="27"/>
    </row>
    <row r="71386" spans="2:10" x14ac:dyDescent="0.25">
      <c r="B71386" s="27"/>
      <c r="D71386" s="27"/>
      <c r="E71386" s="27"/>
      <c r="I71386" s="27"/>
      <c r="J71386" s="27"/>
    </row>
    <row r="71387" spans="2:10" x14ac:dyDescent="0.25">
      <c r="B71387" s="27"/>
      <c r="D71387" s="27"/>
      <c r="E71387" s="27"/>
      <c r="I71387" s="27"/>
      <c r="J71387" s="27"/>
    </row>
    <row r="71388" spans="2:10" x14ac:dyDescent="0.25">
      <c r="B71388" s="27"/>
      <c r="D71388" s="27"/>
      <c r="E71388" s="27"/>
      <c r="I71388" s="27"/>
      <c r="J71388" s="27"/>
    </row>
    <row r="71389" spans="2:10" x14ac:dyDescent="0.25">
      <c r="B71389" s="27"/>
      <c r="D71389" s="27"/>
      <c r="E71389" s="27"/>
      <c r="I71389" s="27"/>
      <c r="J71389" s="27"/>
    </row>
    <row r="71390" spans="2:10" x14ac:dyDescent="0.25">
      <c r="B71390" s="27"/>
      <c r="D71390" s="27"/>
      <c r="E71390" s="27"/>
      <c r="I71390" s="27"/>
      <c r="J71390" s="27"/>
    </row>
    <row r="71391" spans="2:10" x14ac:dyDescent="0.25">
      <c r="B71391" s="27"/>
      <c r="D71391" s="27"/>
      <c r="E71391" s="27"/>
      <c r="I71391" s="27"/>
      <c r="J71391" s="27"/>
    </row>
    <row r="71392" spans="2:10" x14ac:dyDescent="0.25">
      <c r="B71392" s="27"/>
      <c r="D71392" s="27"/>
      <c r="E71392" s="27"/>
      <c r="I71392" s="27"/>
      <c r="J71392" s="27"/>
    </row>
    <row r="71393" spans="2:10" x14ac:dyDescent="0.25">
      <c r="B71393" s="27"/>
      <c r="D71393" s="27"/>
      <c r="E71393" s="27"/>
      <c r="I71393" s="27"/>
      <c r="J71393" s="27"/>
    </row>
    <row r="71394" spans="2:10" x14ac:dyDescent="0.25">
      <c r="B71394" s="27"/>
      <c r="D71394" s="27"/>
      <c r="E71394" s="27"/>
      <c r="I71394" s="27"/>
      <c r="J71394" s="27"/>
    </row>
    <row r="71395" spans="2:10" x14ac:dyDescent="0.25">
      <c r="B71395" s="27"/>
      <c r="D71395" s="27"/>
      <c r="E71395" s="27"/>
      <c r="I71395" s="27"/>
      <c r="J71395" s="27"/>
    </row>
    <row r="71396" spans="2:10" x14ac:dyDescent="0.25">
      <c r="B71396" s="27"/>
      <c r="D71396" s="27"/>
      <c r="E71396" s="27"/>
      <c r="I71396" s="27"/>
      <c r="J71396" s="27"/>
    </row>
    <row r="71397" spans="2:10" x14ac:dyDescent="0.25">
      <c r="B71397" s="27"/>
      <c r="D71397" s="27"/>
      <c r="E71397" s="27"/>
      <c r="I71397" s="27"/>
      <c r="J71397" s="27"/>
    </row>
    <row r="71398" spans="2:10" x14ac:dyDescent="0.25">
      <c r="B71398" s="27"/>
      <c r="D71398" s="27"/>
      <c r="E71398" s="27"/>
      <c r="I71398" s="27"/>
      <c r="J71398" s="27"/>
    </row>
    <row r="71399" spans="2:10" x14ac:dyDescent="0.25">
      <c r="B71399" s="27"/>
      <c r="D71399" s="27"/>
      <c r="E71399" s="27"/>
      <c r="I71399" s="27"/>
      <c r="J71399" s="27"/>
    </row>
    <row r="71400" spans="2:10" x14ac:dyDescent="0.25">
      <c r="B71400" s="27"/>
      <c r="D71400" s="27"/>
      <c r="E71400" s="27"/>
      <c r="I71400" s="27"/>
      <c r="J71400" s="27"/>
    </row>
    <row r="71401" spans="2:10" x14ac:dyDescent="0.25">
      <c r="B71401" s="27"/>
      <c r="D71401" s="27"/>
      <c r="E71401" s="27"/>
      <c r="I71401" s="27"/>
      <c r="J71401" s="27"/>
    </row>
    <row r="71402" spans="2:10" x14ac:dyDescent="0.25">
      <c r="B71402" s="27"/>
      <c r="D71402" s="27"/>
      <c r="E71402" s="27"/>
      <c r="I71402" s="27"/>
      <c r="J71402" s="27"/>
    </row>
    <row r="71403" spans="2:10" x14ac:dyDescent="0.25">
      <c r="B71403" s="27"/>
      <c r="D71403" s="27"/>
      <c r="E71403" s="27"/>
      <c r="I71403" s="27"/>
      <c r="J71403" s="27"/>
    </row>
    <row r="71404" spans="2:10" x14ac:dyDescent="0.25">
      <c r="B71404" s="27"/>
      <c r="D71404" s="27"/>
      <c r="E71404" s="27"/>
      <c r="I71404" s="27"/>
      <c r="J71404" s="27"/>
    </row>
    <row r="71405" spans="2:10" x14ac:dyDescent="0.25">
      <c r="B71405" s="27"/>
      <c r="D71405" s="27"/>
      <c r="E71405" s="27"/>
      <c r="I71405" s="27"/>
      <c r="J71405" s="27"/>
    </row>
    <row r="71406" spans="2:10" x14ac:dyDescent="0.25">
      <c r="B71406" s="27"/>
      <c r="D71406" s="27"/>
      <c r="E71406" s="27"/>
      <c r="I71406" s="27"/>
      <c r="J71406" s="27"/>
    </row>
    <row r="71407" spans="2:10" x14ac:dyDescent="0.25">
      <c r="B71407" s="27"/>
      <c r="D71407" s="27"/>
      <c r="E71407" s="27"/>
      <c r="I71407" s="27"/>
      <c r="J71407" s="27"/>
    </row>
    <row r="71408" spans="2:10" x14ac:dyDescent="0.25">
      <c r="B71408" s="27"/>
      <c r="D71408" s="27"/>
      <c r="E71408" s="27"/>
      <c r="I71408" s="27"/>
      <c r="J71408" s="27"/>
    </row>
    <row r="71409" spans="2:10" x14ac:dyDescent="0.25">
      <c r="B71409" s="27"/>
      <c r="D71409" s="27"/>
      <c r="E71409" s="27"/>
      <c r="I71409" s="27"/>
      <c r="J71409" s="27"/>
    </row>
    <row r="71410" spans="2:10" x14ac:dyDescent="0.25">
      <c r="B71410" s="27"/>
      <c r="D71410" s="27"/>
      <c r="E71410" s="27"/>
      <c r="I71410" s="27"/>
      <c r="J71410" s="27"/>
    </row>
    <row r="71411" spans="2:10" x14ac:dyDescent="0.25">
      <c r="B71411" s="27"/>
      <c r="D71411" s="27"/>
      <c r="E71411" s="27"/>
      <c r="I71411" s="27"/>
      <c r="J71411" s="27"/>
    </row>
    <row r="71412" spans="2:10" x14ac:dyDescent="0.25">
      <c r="B71412" s="27"/>
      <c r="D71412" s="27"/>
      <c r="E71412" s="27"/>
      <c r="I71412" s="27"/>
      <c r="J71412" s="27"/>
    </row>
    <row r="71413" spans="2:10" x14ac:dyDescent="0.25">
      <c r="B71413" s="27"/>
      <c r="D71413" s="27"/>
      <c r="E71413" s="27"/>
      <c r="I71413" s="27"/>
      <c r="J71413" s="27"/>
    </row>
    <row r="71414" spans="2:10" x14ac:dyDescent="0.25">
      <c r="B71414" s="27"/>
      <c r="D71414" s="27"/>
      <c r="E71414" s="27"/>
      <c r="I71414" s="27"/>
      <c r="J71414" s="27"/>
    </row>
    <row r="71415" spans="2:10" x14ac:dyDescent="0.25">
      <c r="B71415" s="27"/>
      <c r="D71415" s="27"/>
      <c r="E71415" s="27"/>
      <c r="I71415" s="27"/>
      <c r="J71415" s="27"/>
    </row>
    <row r="71416" spans="2:10" x14ac:dyDescent="0.25">
      <c r="B71416" s="27"/>
      <c r="D71416" s="27"/>
      <c r="E71416" s="27"/>
      <c r="I71416" s="27"/>
      <c r="J71416" s="27"/>
    </row>
    <row r="71417" spans="2:10" x14ac:dyDescent="0.25">
      <c r="B71417" s="27"/>
      <c r="D71417" s="27"/>
      <c r="E71417" s="27"/>
      <c r="I71417" s="27"/>
      <c r="J71417" s="27"/>
    </row>
    <row r="71418" spans="2:10" x14ac:dyDescent="0.25">
      <c r="B71418" s="27"/>
      <c r="D71418" s="27"/>
      <c r="E71418" s="27"/>
      <c r="I71418" s="27"/>
      <c r="J71418" s="27"/>
    </row>
    <row r="71419" spans="2:10" x14ac:dyDescent="0.25">
      <c r="B71419" s="27"/>
      <c r="D71419" s="27"/>
      <c r="E71419" s="27"/>
      <c r="I71419" s="27"/>
      <c r="J71419" s="27"/>
    </row>
    <row r="71420" spans="2:10" x14ac:dyDescent="0.25">
      <c r="B71420" s="27"/>
      <c r="D71420" s="27"/>
      <c r="E71420" s="27"/>
      <c r="I71420" s="27"/>
      <c r="J71420" s="27"/>
    </row>
    <row r="71421" spans="2:10" x14ac:dyDescent="0.25">
      <c r="B71421" s="27"/>
      <c r="D71421" s="27"/>
      <c r="E71421" s="27"/>
      <c r="I71421" s="27"/>
      <c r="J71421" s="27"/>
    </row>
    <row r="71422" spans="2:10" x14ac:dyDescent="0.25">
      <c r="B71422" s="27"/>
      <c r="D71422" s="27"/>
      <c r="E71422" s="27"/>
      <c r="I71422" s="27"/>
      <c r="J71422" s="27"/>
    </row>
    <row r="71423" spans="2:10" x14ac:dyDescent="0.25">
      <c r="B71423" s="27"/>
      <c r="D71423" s="27"/>
      <c r="E71423" s="27"/>
      <c r="I71423" s="27"/>
      <c r="J71423" s="27"/>
    </row>
    <row r="71424" spans="2:10" x14ac:dyDescent="0.25">
      <c r="B71424" s="27"/>
      <c r="D71424" s="27"/>
      <c r="E71424" s="27"/>
      <c r="I71424" s="27"/>
      <c r="J71424" s="27"/>
    </row>
    <row r="71425" spans="2:10" x14ac:dyDescent="0.25">
      <c r="B71425" s="27"/>
      <c r="D71425" s="27"/>
      <c r="E71425" s="27"/>
      <c r="I71425" s="27"/>
      <c r="J71425" s="27"/>
    </row>
    <row r="71426" spans="2:10" x14ac:dyDescent="0.25">
      <c r="B71426" s="27"/>
      <c r="D71426" s="27"/>
      <c r="E71426" s="27"/>
      <c r="I71426" s="27"/>
      <c r="J71426" s="27"/>
    </row>
    <row r="71427" spans="2:10" x14ac:dyDescent="0.25">
      <c r="B71427" s="27"/>
      <c r="D71427" s="27"/>
      <c r="E71427" s="27"/>
      <c r="I71427" s="27"/>
      <c r="J71427" s="27"/>
    </row>
    <row r="71428" spans="2:10" x14ac:dyDescent="0.25">
      <c r="B71428" s="27"/>
      <c r="D71428" s="27"/>
      <c r="E71428" s="27"/>
      <c r="I71428" s="27"/>
      <c r="J71428" s="27"/>
    </row>
    <row r="71429" spans="2:10" x14ac:dyDescent="0.25">
      <c r="B71429" s="27"/>
      <c r="D71429" s="27"/>
      <c r="E71429" s="27"/>
      <c r="I71429" s="27"/>
      <c r="J71429" s="27"/>
    </row>
    <row r="71430" spans="2:10" x14ac:dyDescent="0.25">
      <c r="B71430" s="27"/>
      <c r="D71430" s="27"/>
      <c r="E71430" s="27"/>
      <c r="I71430" s="27"/>
      <c r="J71430" s="27"/>
    </row>
    <row r="71431" spans="2:10" x14ac:dyDescent="0.25">
      <c r="B71431" s="27"/>
      <c r="D71431" s="27"/>
      <c r="E71431" s="27"/>
      <c r="I71431" s="27"/>
      <c r="J71431" s="27"/>
    </row>
    <row r="71432" spans="2:10" x14ac:dyDescent="0.25">
      <c r="B71432" s="27"/>
      <c r="D71432" s="27"/>
      <c r="E71432" s="27"/>
      <c r="I71432" s="27"/>
      <c r="J71432" s="27"/>
    </row>
    <row r="71433" spans="2:10" x14ac:dyDescent="0.25">
      <c r="B71433" s="27"/>
      <c r="D71433" s="27"/>
      <c r="E71433" s="27"/>
      <c r="I71433" s="27"/>
      <c r="J71433" s="27"/>
    </row>
    <row r="71434" spans="2:10" x14ac:dyDescent="0.25">
      <c r="B71434" s="27"/>
      <c r="D71434" s="27"/>
      <c r="E71434" s="27"/>
      <c r="I71434" s="27"/>
      <c r="J71434" s="27"/>
    </row>
    <row r="71435" spans="2:10" x14ac:dyDescent="0.25">
      <c r="B71435" s="27"/>
      <c r="D71435" s="27"/>
      <c r="E71435" s="27"/>
      <c r="I71435" s="27"/>
      <c r="J71435" s="27"/>
    </row>
    <row r="71436" spans="2:10" x14ac:dyDescent="0.25">
      <c r="B71436" s="27"/>
      <c r="D71436" s="27"/>
      <c r="E71436" s="27"/>
      <c r="I71436" s="27"/>
      <c r="J71436" s="27"/>
    </row>
    <row r="71437" spans="2:10" x14ac:dyDescent="0.25">
      <c r="B71437" s="27"/>
      <c r="D71437" s="27"/>
      <c r="E71437" s="27"/>
      <c r="I71437" s="27"/>
      <c r="J71437" s="27"/>
    </row>
    <row r="71438" spans="2:10" x14ac:dyDescent="0.25">
      <c r="B71438" s="27"/>
      <c r="D71438" s="27"/>
      <c r="E71438" s="27"/>
      <c r="I71438" s="27"/>
      <c r="J71438" s="27"/>
    </row>
    <row r="71439" spans="2:10" x14ac:dyDescent="0.25">
      <c r="B71439" s="27"/>
      <c r="D71439" s="27"/>
      <c r="E71439" s="27"/>
      <c r="I71439" s="27"/>
      <c r="J71439" s="27"/>
    </row>
    <row r="71440" spans="2:10" x14ac:dyDescent="0.25">
      <c r="B71440" s="27"/>
      <c r="D71440" s="27"/>
      <c r="E71440" s="27"/>
      <c r="I71440" s="27"/>
      <c r="J71440" s="27"/>
    </row>
    <row r="71441" spans="2:10" x14ac:dyDescent="0.25">
      <c r="B71441" s="27"/>
      <c r="D71441" s="27"/>
      <c r="E71441" s="27"/>
      <c r="I71441" s="27"/>
      <c r="J71441" s="27"/>
    </row>
    <row r="71442" spans="2:10" x14ac:dyDescent="0.25">
      <c r="B71442" s="27"/>
      <c r="D71442" s="27"/>
      <c r="E71442" s="27"/>
      <c r="I71442" s="27"/>
      <c r="J71442" s="27"/>
    </row>
    <row r="71443" spans="2:10" x14ac:dyDescent="0.25">
      <c r="B71443" s="27"/>
      <c r="D71443" s="27"/>
      <c r="E71443" s="27"/>
      <c r="I71443" s="27"/>
      <c r="J71443" s="27"/>
    </row>
    <row r="71444" spans="2:10" x14ac:dyDescent="0.25">
      <c r="B71444" s="27"/>
      <c r="D71444" s="27"/>
      <c r="E71444" s="27"/>
      <c r="I71444" s="27"/>
      <c r="J71444" s="27"/>
    </row>
    <row r="71445" spans="2:10" x14ac:dyDescent="0.25">
      <c r="B71445" s="27"/>
      <c r="D71445" s="27"/>
      <c r="E71445" s="27"/>
      <c r="I71445" s="27"/>
      <c r="J71445" s="27"/>
    </row>
    <row r="71446" spans="2:10" x14ac:dyDescent="0.25">
      <c r="B71446" s="27"/>
      <c r="D71446" s="27"/>
      <c r="E71446" s="27"/>
      <c r="I71446" s="27"/>
      <c r="J71446" s="27"/>
    </row>
    <row r="71447" spans="2:10" x14ac:dyDescent="0.25">
      <c r="B71447" s="27"/>
      <c r="D71447" s="27"/>
      <c r="E71447" s="27"/>
      <c r="I71447" s="27"/>
      <c r="J71447" s="27"/>
    </row>
    <row r="71448" spans="2:10" x14ac:dyDescent="0.25">
      <c r="B71448" s="27"/>
      <c r="D71448" s="27"/>
      <c r="E71448" s="27"/>
      <c r="I71448" s="27"/>
      <c r="J71448" s="27"/>
    </row>
    <row r="71449" spans="2:10" x14ac:dyDescent="0.25">
      <c r="B71449" s="27"/>
      <c r="D71449" s="27"/>
      <c r="E71449" s="27"/>
      <c r="I71449" s="27"/>
      <c r="J71449" s="27"/>
    </row>
    <row r="71450" spans="2:10" x14ac:dyDescent="0.25">
      <c r="B71450" s="27"/>
      <c r="D71450" s="27"/>
      <c r="E71450" s="27"/>
      <c r="I71450" s="27"/>
      <c r="J71450" s="27"/>
    </row>
    <row r="71451" spans="2:10" x14ac:dyDescent="0.25">
      <c r="B71451" s="27"/>
      <c r="D71451" s="27"/>
      <c r="E71451" s="27"/>
      <c r="I71451" s="27"/>
      <c r="J71451" s="27"/>
    </row>
    <row r="71452" spans="2:10" x14ac:dyDescent="0.25">
      <c r="B71452" s="27"/>
      <c r="D71452" s="27"/>
      <c r="E71452" s="27"/>
      <c r="I71452" s="27"/>
      <c r="J71452" s="27"/>
    </row>
    <row r="71453" spans="2:10" x14ac:dyDescent="0.25">
      <c r="B71453" s="27"/>
      <c r="D71453" s="27"/>
      <c r="E71453" s="27"/>
      <c r="I71453" s="27"/>
      <c r="J71453" s="27"/>
    </row>
    <row r="71454" spans="2:10" x14ac:dyDescent="0.25">
      <c r="B71454" s="27"/>
      <c r="D71454" s="27"/>
      <c r="E71454" s="27"/>
      <c r="I71454" s="27"/>
      <c r="J71454" s="27"/>
    </row>
    <row r="71455" spans="2:10" x14ac:dyDescent="0.25">
      <c r="B71455" s="27"/>
      <c r="D71455" s="27"/>
      <c r="E71455" s="27"/>
      <c r="I71455" s="27"/>
      <c r="J71455" s="27"/>
    </row>
    <row r="71456" spans="2:10" x14ac:dyDescent="0.25">
      <c r="B71456" s="27"/>
      <c r="D71456" s="27"/>
      <c r="E71456" s="27"/>
      <c r="I71456" s="27"/>
      <c r="J71456" s="27"/>
    </row>
    <row r="71457" spans="2:10" x14ac:dyDescent="0.25">
      <c r="B71457" s="27"/>
      <c r="D71457" s="27"/>
      <c r="E71457" s="27"/>
      <c r="I71457" s="27"/>
      <c r="J71457" s="27"/>
    </row>
    <row r="71458" spans="2:10" x14ac:dyDescent="0.25">
      <c r="B71458" s="27"/>
      <c r="D71458" s="27"/>
      <c r="E71458" s="27"/>
      <c r="I71458" s="27"/>
      <c r="J71458" s="27"/>
    </row>
    <row r="71459" spans="2:10" x14ac:dyDescent="0.25">
      <c r="B71459" s="27"/>
      <c r="D71459" s="27"/>
      <c r="E71459" s="27"/>
      <c r="I71459" s="27"/>
      <c r="J71459" s="27"/>
    </row>
    <row r="71460" spans="2:10" x14ac:dyDescent="0.25">
      <c r="B71460" s="27"/>
      <c r="D71460" s="27"/>
      <c r="E71460" s="27"/>
      <c r="I71460" s="27"/>
      <c r="J71460" s="27"/>
    </row>
    <row r="71461" spans="2:10" x14ac:dyDescent="0.25">
      <c r="B71461" s="27"/>
      <c r="D71461" s="27"/>
      <c r="E71461" s="27"/>
      <c r="I71461" s="27"/>
      <c r="J71461" s="27"/>
    </row>
    <row r="71462" spans="2:10" x14ac:dyDescent="0.25">
      <c r="B71462" s="27"/>
      <c r="D71462" s="27"/>
      <c r="E71462" s="27"/>
      <c r="I71462" s="27"/>
      <c r="J71462" s="27"/>
    </row>
    <row r="71463" spans="2:10" x14ac:dyDescent="0.25">
      <c r="B71463" s="27"/>
      <c r="D71463" s="27"/>
      <c r="E71463" s="27"/>
      <c r="I71463" s="27"/>
      <c r="J71463" s="27"/>
    </row>
    <row r="71464" spans="2:10" x14ac:dyDescent="0.25">
      <c r="B71464" s="27"/>
      <c r="D71464" s="27"/>
      <c r="E71464" s="27"/>
      <c r="I71464" s="27"/>
      <c r="J71464" s="27"/>
    </row>
    <row r="71465" spans="2:10" x14ac:dyDescent="0.25">
      <c r="B71465" s="27"/>
      <c r="D71465" s="27"/>
      <c r="E71465" s="27"/>
      <c r="I71465" s="27"/>
      <c r="J71465" s="27"/>
    </row>
    <row r="71466" spans="2:10" x14ac:dyDescent="0.25">
      <c r="B71466" s="27"/>
      <c r="D71466" s="27"/>
      <c r="E71466" s="27"/>
      <c r="I71466" s="27"/>
      <c r="J71466" s="27"/>
    </row>
    <row r="71467" spans="2:10" x14ac:dyDescent="0.25">
      <c r="B71467" s="27"/>
      <c r="D71467" s="27"/>
      <c r="E71467" s="27"/>
      <c r="I71467" s="27"/>
      <c r="J71467" s="27"/>
    </row>
    <row r="71468" spans="2:10" x14ac:dyDescent="0.25">
      <c r="B71468" s="27"/>
      <c r="D71468" s="27"/>
      <c r="E71468" s="27"/>
      <c r="I71468" s="27"/>
      <c r="J71468" s="27"/>
    </row>
    <row r="71469" spans="2:10" x14ac:dyDescent="0.25">
      <c r="B71469" s="27"/>
      <c r="D71469" s="27"/>
      <c r="E71469" s="27"/>
      <c r="I71469" s="27"/>
      <c r="J71469" s="27"/>
    </row>
    <row r="71470" spans="2:10" x14ac:dyDescent="0.25">
      <c r="B71470" s="27"/>
      <c r="D71470" s="27"/>
      <c r="E71470" s="27"/>
      <c r="I71470" s="27"/>
      <c r="J71470" s="27"/>
    </row>
    <row r="71471" spans="2:10" x14ac:dyDescent="0.25">
      <c r="B71471" s="27"/>
      <c r="D71471" s="27"/>
      <c r="E71471" s="27"/>
      <c r="I71471" s="27"/>
      <c r="J71471" s="27"/>
    </row>
    <row r="71472" spans="2:10" x14ac:dyDescent="0.25">
      <c r="B71472" s="27"/>
      <c r="D71472" s="27"/>
      <c r="E71472" s="27"/>
      <c r="I71472" s="27"/>
      <c r="J71472" s="27"/>
    </row>
    <row r="71473" spans="2:10" x14ac:dyDescent="0.25">
      <c r="B71473" s="27"/>
      <c r="D71473" s="27"/>
      <c r="E71473" s="27"/>
      <c r="I71473" s="27"/>
      <c r="J71473" s="27"/>
    </row>
    <row r="71474" spans="2:10" x14ac:dyDescent="0.25">
      <c r="B71474" s="27"/>
      <c r="D71474" s="27"/>
      <c r="E71474" s="27"/>
      <c r="I71474" s="27"/>
      <c r="J71474" s="27"/>
    </row>
    <row r="71475" spans="2:10" x14ac:dyDescent="0.25">
      <c r="B71475" s="27"/>
      <c r="D71475" s="27"/>
      <c r="E71475" s="27"/>
      <c r="I71475" s="27"/>
      <c r="J71475" s="27"/>
    </row>
    <row r="71476" spans="2:10" x14ac:dyDescent="0.25">
      <c r="B71476" s="27"/>
      <c r="D71476" s="27"/>
      <c r="E71476" s="27"/>
      <c r="I71476" s="27"/>
      <c r="J71476" s="27"/>
    </row>
    <row r="71477" spans="2:10" x14ac:dyDescent="0.25">
      <c r="B71477" s="27"/>
      <c r="D71477" s="27"/>
      <c r="E71477" s="27"/>
      <c r="I71477" s="27"/>
      <c r="J71477" s="27"/>
    </row>
    <row r="71478" spans="2:10" x14ac:dyDescent="0.25">
      <c r="B71478" s="27"/>
      <c r="D71478" s="27"/>
      <c r="E71478" s="27"/>
      <c r="I71478" s="27"/>
      <c r="J71478" s="27"/>
    </row>
    <row r="71479" spans="2:10" x14ac:dyDescent="0.25">
      <c r="B71479" s="27"/>
      <c r="D71479" s="27"/>
      <c r="E71479" s="27"/>
      <c r="I71479" s="27"/>
      <c r="J71479" s="27"/>
    </row>
    <row r="71480" spans="2:10" x14ac:dyDescent="0.25">
      <c r="B71480" s="27"/>
      <c r="D71480" s="27"/>
      <c r="E71480" s="27"/>
      <c r="I71480" s="27"/>
      <c r="J71480" s="27"/>
    </row>
    <row r="71481" spans="2:10" x14ac:dyDescent="0.25">
      <c r="B71481" s="27"/>
      <c r="D71481" s="27"/>
      <c r="E71481" s="27"/>
      <c r="I71481" s="27"/>
      <c r="J71481" s="27"/>
    </row>
    <row r="71482" spans="2:10" x14ac:dyDescent="0.25">
      <c r="B71482" s="27"/>
      <c r="D71482" s="27"/>
      <c r="E71482" s="27"/>
      <c r="I71482" s="27"/>
      <c r="J71482" s="27"/>
    </row>
    <row r="71483" spans="2:10" x14ac:dyDescent="0.25">
      <c r="B71483" s="27"/>
      <c r="D71483" s="27"/>
      <c r="E71483" s="27"/>
      <c r="I71483" s="27"/>
      <c r="J71483" s="27"/>
    </row>
    <row r="71484" spans="2:10" x14ac:dyDescent="0.25">
      <c r="B71484" s="27"/>
      <c r="D71484" s="27"/>
      <c r="E71484" s="27"/>
      <c r="I71484" s="27"/>
      <c r="J71484" s="27"/>
    </row>
    <row r="71485" spans="2:10" x14ac:dyDescent="0.25">
      <c r="B71485" s="27"/>
      <c r="D71485" s="27"/>
      <c r="E71485" s="27"/>
      <c r="I71485" s="27"/>
      <c r="J71485" s="27"/>
    </row>
    <row r="71486" spans="2:10" x14ac:dyDescent="0.25">
      <c r="B71486" s="27"/>
      <c r="D71486" s="27"/>
      <c r="E71486" s="27"/>
      <c r="I71486" s="27"/>
      <c r="J71486" s="27"/>
    </row>
    <row r="71487" spans="2:10" x14ac:dyDescent="0.25">
      <c r="B71487" s="27"/>
      <c r="D71487" s="27"/>
      <c r="E71487" s="27"/>
      <c r="I71487" s="27"/>
      <c r="J71487" s="27"/>
    </row>
    <row r="71488" spans="2:10" x14ac:dyDescent="0.25">
      <c r="B71488" s="27"/>
      <c r="D71488" s="27"/>
      <c r="E71488" s="27"/>
      <c r="I71488" s="27"/>
      <c r="J71488" s="27"/>
    </row>
    <row r="71489" spans="2:10" x14ac:dyDescent="0.25">
      <c r="B71489" s="27"/>
      <c r="D71489" s="27"/>
      <c r="E71489" s="27"/>
      <c r="I71489" s="27"/>
      <c r="J71489" s="27"/>
    </row>
    <row r="71490" spans="2:10" x14ac:dyDescent="0.25">
      <c r="B71490" s="27"/>
      <c r="D71490" s="27"/>
      <c r="E71490" s="27"/>
      <c r="I71490" s="27"/>
      <c r="J71490" s="27"/>
    </row>
    <row r="71491" spans="2:10" x14ac:dyDescent="0.25">
      <c r="B71491" s="27"/>
      <c r="D71491" s="27"/>
      <c r="E71491" s="27"/>
      <c r="I71491" s="27"/>
      <c r="J71491" s="27"/>
    </row>
    <row r="71492" spans="2:10" x14ac:dyDescent="0.25">
      <c r="B71492" s="27"/>
      <c r="D71492" s="27"/>
      <c r="E71492" s="27"/>
      <c r="I71492" s="27"/>
      <c r="J71492" s="27"/>
    </row>
    <row r="71493" spans="2:10" x14ac:dyDescent="0.25">
      <c r="B71493" s="27"/>
      <c r="D71493" s="27"/>
      <c r="E71493" s="27"/>
      <c r="I71493" s="27"/>
      <c r="J71493" s="27"/>
    </row>
    <row r="71494" spans="2:10" x14ac:dyDescent="0.25">
      <c r="B71494" s="27"/>
      <c r="D71494" s="27"/>
      <c r="E71494" s="27"/>
      <c r="I71494" s="27"/>
      <c r="J71494" s="27"/>
    </row>
    <row r="71495" spans="2:10" x14ac:dyDescent="0.25">
      <c r="B71495" s="27"/>
      <c r="D71495" s="27"/>
      <c r="E71495" s="27"/>
      <c r="I71495" s="27"/>
      <c r="J71495" s="27"/>
    </row>
    <row r="71496" spans="2:10" x14ac:dyDescent="0.25">
      <c r="B71496" s="27"/>
      <c r="D71496" s="27"/>
      <c r="E71496" s="27"/>
      <c r="I71496" s="27"/>
      <c r="J71496" s="27"/>
    </row>
    <row r="71497" spans="2:10" x14ac:dyDescent="0.25">
      <c r="B71497" s="27"/>
      <c r="D71497" s="27"/>
      <c r="E71497" s="27"/>
      <c r="I71497" s="27"/>
      <c r="J71497" s="27"/>
    </row>
    <row r="71498" spans="2:10" x14ac:dyDescent="0.25">
      <c r="B71498" s="27"/>
      <c r="D71498" s="27"/>
      <c r="E71498" s="27"/>
      <c r="I71498" s="27"/>
      <c r="J71498" s="27"/>
    </row>
    <row r="71499" spans="2:10" x14ac:dyDescent="0.25">
      <c r="B71499" s="27"/>
      <c r="D71499" s="27"/>
      <c r="E71499" s="27"/>
      <c r="I71499" s="27"/>
      <c r="J71499" s="27"/>
    </row>
    <row r="71500" spans="2:10" x14ac:dyDescent="0.25">
      <c r="B71500" s="27"/>
      <c r="D71500" s="27"/>
      <c r="E71500" s="27"/>
      <c r="I71500" s="27"/>
      <c r="J71500" s="27"/>
    </row>
    <row r="71501" spans="2:10" x14ac:dyDescent="0.25">
      <c r="B71501" s="27"/>
      <c r="D71501" s="27"/>
      <c r="E71501" s="27"/>
      <c r="I71501" s="27"/>
      <c r="J71501" s="27"/>
    </row>
    <row r="71502" spans="2:10" x14ac:dyDescent="0.25">
      <c r="B71502" s="27"/>
      <c r="D71502" s="27"/>
      <c r="E71502" s="27"/>
      <c r="I71502" s="27"/>
      <c r="J71502" s="27"/>
    </row>
    <row r="71503" spans="2:10" x14ac:dyDescent="0.25">
      <c r="B71503" s="27"/>
      <c r="D71503" s="27"/>
      <c r="E71503" s="27"/>
      <c r="I71503" s="27"/>
      <c r="J71503" s="27"/>
    </row>
    <row r="71504" spans="2:10" x14ac:dyDescent="0.25">
      <c r="B71504" s="27"/>
      <c r="D71504" s="27"/>
      <c r="E71504" s="27"/>
      <c r="I71504" s="27"/>
      <c r="J71504" s="27"/>
    </row>
    <row r="71505" spans="2:10" x14ac:dyDescent="0.25">
      <c r="B71505" s="27"/>
      <c r="D71505" s="27"/>
      <c r="E71505" s="27"/>
      <c r="I71505" s="27"/>
      <c r="J71505" s="27"/>
    </row>
    <row r="71506" spans="2:10" x14ac:dyDescent="0.25">
      <c r="B71506" s="27"/>
      <c r="D71506" s="27"/>
      <c r="E71506" s="27"/>
      <c r="I71506" s="27"/>
      <c r="J71506" s="27"/>
    </row>
    <row r="71507" spans="2:10" x14ac:dyDescent="0.25">
      <c r="B71507" s="27"/>
      <c r="D71507" s="27"/>
      <c r="E71507" s="27"/>
      <c r="I71507" s="27"/>
      <c r="J71507" s="27"/>
    </row>
    <row r="71508" spans="2:10" x14ac:dyDescent="0.25">
      <c r="B71508" s="27"/>
      <c r="D71508" s="27"/>
      <c r="E71508" s="27"/>
      <c r="I71508" s="27"/>
      <c r="J71508" s="27"/>
    </row>
    <row r="71509" spans="2:10" x14ac:dyDescent="0.25">
      <c r="B71509" s="27"/>
      <c r="D71509" s="27"/>
      <c r="E71509" s="27"/>
      <c r="I71509" s="27"/>
      <c r="J71509" s="27"/>
    </row>
    <row r="71510" spans="2:10" x14ac:dyDescent="0.25">
      <c r="B71510" s="27"/>
      <c r="D71510" s="27"/>
      <c r="E71510" s="27"/>
      <c r="I71510" s="27"/>
      <c r="J71510" s="27"/>
    </row>
    <row r="71511" spans="2:10" x14ac:dyDescent="0.25">
      <c r="B71511" s="27"/>
      <c r="D71511" s="27"/>
      <c r="E71511" s="27"/>
      <c r="I71511" s="27"/>
      <c r="J71511" s="27"/>
    </row>
    <row r="71512" spans="2:10" x14ac:dyDescent="0.25">
      <c r="B71512" s="27"/>
      <c r="D71512" s="27"/>
      <c r="E71512" s="27"/>
      <c r="I71512" s="27"/>
      <c r="J71512" s="27"/>
    </row>
    <row r="71513" spans="2:10" x14ac:dyDescent="0.25">
      <c r="B71513" s="27"/>
      <c r="D71513" s="27"/>
      <c r="E71513" s="27"/>
      <c r="I71513" s="27"/>
      <c r="J71513" s="27"/>
    </row>
    <row r="71514" spans="2:10" x14ac:dyDescent="0.25">
      <c r="B71514" s="27"/>
      <c r="D71514" s="27"/>
      <c r="E71514" s="27"/>
      <c r="I71514" s="27"/>
      <c r="J71514" s="27"/>
    </row>
    <row r="71515" spans="2:10" x14ac:dyDescent="0.25">
      <c r="B71515" s="27"/>
      <c r="D71515" s="27"/>
      <c r="E71515" s="27"/>
      <c r="I71515" s="27"/>
      <c r="J71515" s="27"/>
    </row>
    <row r="71516" spans="2:10" x14ac:dyDescent="0.25">
      <c r="B71516" s="27"/>
      <c r="D71516" s="27"/>
      <c r="E71516" s="27"/>
      <c r="I71516" s="27"/>
      <c r="J71516" s="27"/>
    </row>
    <row r="71517" spans="2:10" x14ac:dyDescent="0.25">
      <c r="B71517" s="27"/>
      <c r="D71517" s="27"/>
      <c r="E71517" s="27"/>
      <c r="I71517" s="27"/>
      <c r="J71517" s="27"/>
    </row>
    <row r="71518" spans="2:10" x14ac:dyDescent="0.25">
      <c r="B71518" s="27"/>
      <c r="D71518" s="27"/>
      <c r="E71518" s="27"/>
      <c r="I71518" s="27"/>
      <c r="J71518" s="27"/>
    </row>
    <row r="71519" spans="2:10" x14ac:dyDescent="0.25">
      <c r="B71519" s="27"/>
      <c r="D71519" s="27"/>
      <c r="E71519" s="27"/>
      <c r="I71519" s="27"/>
      <c r="J71519" s="27"/>
    </row>
    <row r="71520" spans="2:10" x14ac:dyDescent="0.25">
      <c r="B71520" s="27"/>
      <c r="D71520" s="27"/>
      <c r="E71520" s="27"/>
      <c r="I71520" s="27"/>
      <c r="J71520" s="27"/>
    </row>
    <row r="71521" spans="2:10" x14ac:dyDescent="0.25">
      <c r="B71521" s="27"/>
      <c r="D71521" s="27"/>
      <c r="E71521" s="27"/>
      <c r="I71521" s="27"/>
      <c r="J71521" s="27"/>
    </row>
    <row r="71522" spans="2:10" x14ac:dyDescent="0.25">
      <c r="B71522" s="27"/>
      <c r="D71522" s="27"/>
      <c r="E71522" s="27"/>
      <c r="I71522" s="27"/>
      <c r="J71522" s="27"/>
    </row>
    <row r="71523" spans="2:10" x14ac:dyDescent="0.25">
      <c r="B71523" s="27"/>
      <c r="D71523" s="27"/>
      <c r="E71523" s="27"/>
      <c r="I71523" s="27"/>
      <c r="J71523" s="27"/>
    </row>
    <row r="71524" spans="2:10" x14ac:dyDescent="0.25">
      <c r="B71524" s="27"/>
      <c r="D71524" s="27"/>
      <c r="E71524" s="27"/>
      <c r="I71524" s="27"/>
      <c r="J71524" s="27"/>
    </row>
    <row r="71525" spans="2:10" x14ac:dyDescent="0.25">
      <c r="B71525" s="27"/>
      <c r="D71525" s="27"/>
      <c r="E71525" s="27"/>
      <c r="I71525" s="27"/>
      <c r="J71525" s="27"/>
    </row>
    <row r="71526" spans="2:10" x14ac:dyDescent="0.25">
      <c r="B71526" s="27"/>
      <c r="D71526" s="27"/>
      <c r="E71526" s="27"/>
      <c r="I71526" s="27"/>
      <c r="J71526" s="27"/>
    </row>
    <row r="71527" spans="2:10" x14ac:dyDescent="0.25">
      <c r="B71527" s="27"/>
      <c r="D71527" s="27"/>
      <c r="E71527" s="27"/>
      <c r="I71527" s="27"/>
      <c r="J71527" s="27"/>
    </row>
    <row r="71528" spans="2:10" x14ac:dyDescent="0.25">
      <c r="B71528" s="27"/>
      <c r="D71528" s="27"/>
      <c r="E71528" s="27"/>
      <c r="I71528" s="27"/>
      <c r="J71528" s="27"/>
    </row>
    <row r="71529" spans="2:10" x14ac:dyDescent="0.25">
      <c r="B71529" s="27"/>
      <c r="D71529" s="27"/>
      <c r="E71529" s="27"/>
      <c r="I71529" s="27"/>
      <c r="J71529" s="27"/>
    </row>
    <row r="71530" spans="2:10" x14ac:dyDescent="0.25">
      <c r="B71530" s="27"/>
      <c r="D71530" s="27"/>
      <c r="E71530" s="27"/>
      <c r="I71530" s="27"/>
      <c r="J71530" s="27"/>
    </row>
    <row r="71531" spans="2:10" x14ac:dyDescent="0.25">
      <c r="B71531" s="27"/>
      <c r="D71531" s="27"/>
      <c r="E71531" s="27"/>
      <c r="I71531" s="27"/>
      <c r="J71531" s="27"/>
    </row>
    <row r="71532" spans="2:10" x14ac:dyDescent="0.25">
      <c r="B71532" s="27"/>
      <c r="D71532" s="27"/>
      <c r="E71532" s="27"/>
      <c r="I71532" s="27"/>
      <c r="J71532" s="27"/>
    </row>
    <row r="71533" spans="2:10" x14ac:dyDescent="0.25">
      <c r="B71533" s="27"/>
      <c r="D71533" s="27"/>
      <c r="E71533" s="27"/>
      <c r="I71533" s="27"/>
      <c r="J71533" s="27"/>
    </row>
    <row r="71534" spans="2:10" x14ac:dyDescent="0.25">
      <c r="B71534" s="27"/>
      <c r="D71534" s="27"/>
      <c r="E71534" s="27"/>
      <c r="I71534" s="27"/>
      <c r="J71534" s="27"/>
    </row>
    <row r="71535" spans="2:10" x14ac:dyDescent="0.25">
      <c r="B71535" s="27"/>
      <c r="D71535" s="27"/>
      <c r="E71535" s="27"/>
      <c r="I71535" s="27"/>
      <c r="J71535" s="27"/>
    </row>
    <row r="71536" spans="2:10" x14ac:dyDescent="0.25">
      <c r="B71536" s="27"/>
      <c r="D71536" s="27"/>
      <c r="E71536" s="27"/>
      <c r="I71536" s="27"/>
      <c r="J71536" s="27"/>
    </row>
    <row r="71537" spans="2:10" x14ac:dyDescent="0.25">
      <c r="B71537" s="27"/>
      <c r="D71537" s="27"/>
      <c r="E71537" s="27"/>
      <c r="I71537" s="27"/>
      <c r="J71537" s="27"/>
    </row>
    <row r="71538" spans="2:10" x14ac:dyDescent="0.25">
      <c r="B71538" s="27"/>
      <c r="D71538" s="27"/>
      <c r="E71538" s="27"/>
      <c r="I71538" s="27"/>
      <c r="J71538" s="27"/>
    </row>
    <row r="71539" spans="2:10" x14ac:dyDescent="0.25">
      <c r="B71539" s="27"/>
      <c r="D71539" s="27"/>
      <c r="E71539" s="27"/>
      <c r="I71539" s="27"/>
      <c r="J71539" s="27"/>
    </row>
    <row r="71540" spans="2:10" x14ac:dyDescent="0.25">
      <c r="B71540" s="27"/>
      <c r="D71540" s="27"/>
      <c r="E71540" s="27"/>
      <c r="I71540" s="27"/>
      <c r="J71540" s="27"/>
    </row>
    <row r="71541" spans="2:10" x14ac:dyDescent="0.25">
      <c r="B71541" s="27"/>
      <c r="D71541" s="27"/>
      <c r="E71541" s="27"/>
      <c r="I71541" s="27"/>
      <c r="J71541" s="27"/>
    </row>
    <row r="71542" spans="2:10" x14ac:dyDescent="0.25">
      <c r="B71542" s="27"/>
      <c r="D71542" s="27"/>
      <c r="E71542" s="27"/>
      <c r="I71542" s="27"/>
      <c r="J71542" s="27"/>
    </row>
    <row r="71543" spans="2:10" x14ac:dyDescent="0.25">
      <c r="B71543" s="27"/>
      <c r="D71543" s="27"/>
      <c r="E71543" s="27"/>
      <c r="I71543" s="27"/>
      <c r="J71543" s="27"/>
    </row>
    <row r="71544" spans="2:10" x14ac:dyDescent="0.25">
      <c r="B71544" s="27"/>
      <c r="D71544" s="27"/>
      <c r="E71544" s="27"/>
      <c r="I71544" s="27"/>
      <c r="J71544" s="27"/>
    </row>
    <row r="71545" spans="2:10" x14ac:dyDescent="0.25">
      <c r="B71545" s="27"/>
      <c r="D71545" s="27"/>
      <c r="E71545" s="27"/>
      <c r="I71545" s="27"/>
      <c r="J71545" s="27"/>
    </row>
    <row r="71546" spans="2:10" x14ac:dyDescent="0.25">
      <c r="B71546" s="27"/>
      <c r="D71546" s="27"/>
      <c r="E71546" s="27"/>
      <c r="I71546" s="27"/>
      <c r="J71546" s="27"/>
    </row>
    <row r="71547" spans="2:10" x14ac:dyDescent="0.25">
      <c r="B71547" s="27"/>
      <c r="D71547" s="27"/>
      <c r="E71547" s="27"/>
      <c r="I71547" s="27"/>
      <c r="J71547" s="27"/>
    </row>
    <row r="71548" spans="2:10" x14ac:dyDescent="0.25">
      <c r="B71548" s="27"/>
      <c r="D71548" s="27"/>
      <c r="E71548" s="27"/>
      <c r="I71548" s="27"/>
      <c r="J71548" s="27"/>
    </row>
    <row r="71549" spans="2:10" x14ac:dyDescent="0.25">
      <c r="B71549" s="27"/>
      <c r="D71549" s="27"/>
      <c r="E71549" s="27"/>
      <c r="I71549" s="27"/>
      <c r="J71549" s="27"/>
    </row>
    <row r="71550" spans="2:10" x14ac:dyDescent="0.25">
      <c r="B71550" s="27"/>
      <c r="D71550" s="27"/>
      <c r="E71550" s="27"/>
      <c r="I71550" s="27"/>
      <c r="J71550" s="27"/>
    </row>
    <row r="71551" spans="2:10" x14ac:dyDescent="0.25">
      <c r="B71551" s="27"/>
      <c r="D71551" s="27"/>
      <c r="E71551" s="27"/>
      <c r="I71551" s="27"/>
      <c r="J71551" s="27"/>
    </row>
    <row r="71552" spans="2:10" x14ac:dyDescent="0.25">
      <c r="B71552" s="27"/>
      <c r="D71552" s="27"/>
      <c r="E71552" s="27"/>
      <c r="I71552" s="27"/>
      <c r="J71552" s="27"/>
    </row>
    <row r="71553" spans="2:10" x14ac:dyDescent="0.25">
      <c r="B71553" s="27"/>
      <c r="D71553" s="27"/>
      <c r="E71553" s="27"/>
      <c r="I71553" s="27"/>
      <c r="J71553" s="27"/>
    </row>
    <row r="71554" spans="2:10" x14ac:dyDescent="0.25">
      <c r="B71554" s="27"/>
      <c r="D71554" s="27"/>
      <c r="E71554" s="27"/>
      <c r="I71554" s="27"/>
      <c r="J71554" s="27"/>
    </row>
    <row r="71555" spans="2:10" x14ac:dyDescent="0.25">
      <c r="B71555" s="27"/>
      <c r="D71555" s="27"/>
      <c r="E71555" s="27"/>
      <c r="I71555" s="27"/>
      <c r="J71555" s="27"/>
    </row>
    <row r="71556" spans="2:10" x14ac:dyDescent="0.25">
      <c r="B71556" s="27"/>
      <c r="D71556" s="27"/>
      <c r="E71556" s="27"/>
      <c r="I71556" s="27"/>
      <c r="J71556" s="27"/>
    </row>
    <row r="71557" spans="2:10" x14ac:dyDescent="0.25">
      <c r="B71557" s="27"/>
      <c r="D71557" s="27"/>
      <c r="E71557" s="27"/>
      <c r="I71557" s="27"/>
      <c r="J71557" s="27"/>
    </row>
    <row r="71558" spans="2:10" x14ac:dyDescent="0.25">
      <c r="B71558" s="27"/>
      <c r="D71558" s="27"/>
      <c r="E71558" s="27"/>
      <c r="I71558" s="27"/>
      <c r="J71558" s="27"/>
    </row>
    <row r="71559" spans="2:10" x14ac:dyDescent="0.25">
      <c r="B71559" s="27"/>
      <c r="D71559" s="27"/>
      <c r="E71559" s="27"/>
      <c r="I71559" s="27"/>
      <c r="J71559" s="27"/>
    </row>
    <row r="71560" spans="2:10" x14ac:dyDescent="0.25">
      <c r="B71560" s="27"/>
      <c r="D71560" s="27"/>
      <c r="E71560" s="27"/>
      <c r="I71560" s="27"/>
      <c r="J71560" s="27"/>
    </row>
    <row r="71561" spans="2:10" x14ac:dyDescent="0.25">
      <c r="B71561" s="27"/>
      <c r="D71561" s="27"/>
      <c r="E71561" s="27"/>
      <c r="I71561" s="27"/>
      <c r="J71561" s="27"/>
    </row>
    <row r="71562" spans="2:10" x14ac:dyDescent="0.25">
      <c r="B71562" s="27"/>
      <c r="D71562" s="27"/>
      <c r="E71562" s="27"/>
      <c r="I71562" s="27"/>
      <c r="J71562" s="27"/>
    </row>
    <row r="71563" spans="2:10" x14ac:dyDescent="0.25">
      <c r="B71563" s="27"/>
      <c r="D71563" s="27"/>
      <c r="E71563" s="27"/>
      <c r="I71563" s="27"/>
      <c r="J71563" s="27"/>
    </row>
    <row r="71564" spans="2:10" x14ac:dyDescent="0.25">
      <c r="B71564" s="27"/>
      <c r="D71564" s="27"/>
      <c r="E71564" s="27"/>
      <c r="I71564" s="27"/>
      <c r="J71564" s="27"/>
    </row>
    <row r="71565" spans="2:10" x14ac:dyDescent="0.25">
      <c r="B71565" s="27"/>
      <c r="D71565" s="27"/>
      <c r="E71565" s="27"/>
      <c r="I71565" s="27"/>
      <c r="J71565" s="27"/>
    </row>
    <row r="71566" spans="2:10" x14ac:dyDescent="0.25">
      <c r="B71566" s="27"/>
      <c r="D71566" s="27"/>
      <c r="E71566" s="27"/>
      <c r="I71566" s="27"/>
      <c r="J71566" s="27"/>
    </row>
    <row r="71567" spans="2:10" x14ac:dyDescent="0.25">
      <c r="B71567" s="27"/>
      <c r="D71567" s="27"/>
      <c r="E71567" s="27"/>
      <c r="I71567" s="27"/>
      <c r="J71567" s="27"/>
    </row>
    <row r="71568" spans="2:10" x14ac:dyDescent="0.25">
      <c r="B71568" s="27"/>
      <c r="D71568" s="27"/>
      <c r="E71568" s="27"/>
      <c r="I71568" s="27"/>
      <c r="J71568" s="27"/>
    </row>
    <row r="71569" spans="2:10" x14ac:dyDescent="0.25">
      <c r="B71569" s="27"/>
      <c r="D71569" s="27"/>
      <c r="E71569" s="27"/>
      <c r="I71569" s="27"/>
      <c r="J71569" s="27"/>
    </row>
    <row r="71570" spans="2:10" x14ac:dyDescent="0.25">
      <c r="B71570" s="27"/>
      <c r="D71570" s="27"/>
      <c r="E71570" s="27"/>
      <c r="I71570" s="27"/>
      <c r="J71570" s="27"/>
    </row>
    <row r="71571" spans="2:10" x14ac:dyDescent="0.25">
      <c r="B71571" s="27"/>
      <c r="D71571" s="27"/>
      <c r="E71571" s="27"/>
      <c r="I71571" s="27"/>
      <c r="J71571" s="27"/>
    </row>
    <row r="71572" spans="2:10" x14ac:dyDescent="0.25">
      <c r="B71572" s="27"/>
      <c r="D71572" s="27"/>
      <c r="E71572" s="27"/>
      <c r="I71572" s="27"/>
      <c r="J71572" s="27"/>
    </row>
    <row r="71573" spans="2:10" x14ac:dyDescent="0.25">
      <c r="B71573" s="27"/>
      <c r="D71573" s="27"/>
      <c r="E71573" s="27"/>
      <c r="I71573" s="27"/>
      <c r="J71573" s="27"/>
    </row>
    <row r="71574" spans="2:10" x14ac:dyDescent="0.25">
      <c r="B71574" s="27"/>
      <c r="D71574" s="27"/>
      <c r="E71574" s="27"/>
      <c r="I71574" s="27"/>
      <c r="J71574" s="27"/>
    </row>
    <row r="71575" spans="2:10" x14ac:dyDescent="0.25">
      <c r="B71575" s="27"/>
      <c r="D71575" s="27"/>
      <c r="E71575" s="27"/>
      <c r="I71575" s="27"/>
      <c r="J71575" s="27"/>
    </row>
    <row r="71576" spans="2:10" x14ac:dyDescent="0.25">
      <c r="B71576" s="27"/>
      <c r="D71576" s="27"/>
      <c r="E71576" s="27"/>
      <c r="I71576" s="27"/>
      <c r="J71576" s="27"/>
    </row>
    <row r="71577" spans="2:10" x14ac:dyDescent="0.25">
      <c r="B71577" s="27"/>
      <c r="D71577" s="27"/>
      <c r="E71577" s="27"/>
      <c r="I71577" s="27"/>
      <c r="J71577" s="27"/>
    </row>
    <row r="71578" spans="2:10" x14ac:dyDescent="0.25">
      <c r="B71578" s="27"/>
      <c r="D71578" s="27"/>
      <c r="E71578" s="27"/>
      <c r="I71578" s="27"/>
      <c r="J71578" s="27"/>
    </row>
    <row r="71579" spans="2:10" x14ac:dyDescent="0.25">
      <c r="B71579" s="27"/>
      <c r="D71579" s="27"/>
      <c r="E71579" s="27"/>
      <c r="I71579" s="27"/>
      <c r="J71579" s="27"/>
    </row>
    <row r="71580" spans="2:10" x14ac:dyDescent="0.25">
      <c r="B71580" s="27"/>
      <c r="D71580" s="27"/>
      <c r="E71580" s="27"/>
      <c r="I71580" s="27"/>
      <c r="J71580" s="27"/>
    </row>
    <row r="71581" spans="2:10" x14ac:dyDescent="0.25">
      <c r="B71581" s="27"/>
      <c r="D71581" s="27"/>
      <c r="E71581" s="27"/>
      <c r="I71581" s="27"/>
      <c r="J71581" s="27"/>
    </row>
    <row r="71582" spans="2:10" x14ac:dyDescent="0.25">
      <c r="B71582" s="27"/>
      <c r="D71582" s="27"/>
      <c r="E71582" s="27"/>
      <c r="I71582" s="27"/>
      <c r="J71582" s="27"/>
    </row>
    <row r="71583" spans="2:10" x14ac:dyDescent="0.25">
      <c r="B71583" s="27"/>
      <c r="D71583" s="27"/>
      <c r="E71583" s="27"/>
      <c r="I71583" s="27"/>
      <c r="J71583" s="27"/>
    </row>
    <row r="71584" spans="2:10" x14ac:dyDescent="0.25">
      <c r="B71584" s="27"/>
      <c r="D71584" s="27"/>
      <c r="E71584" s="27"/>
      <c r="I71584" s="27"/>
      <c r="J71584" s="27"/>
    </row>
    <row r="71585" spans="2:10" x14ac:dyDescent="0.25">
      <c r="B71585" s="27"/>
      <c r="D71585" s="27"/>
      <c r="E71585" s="27"/>
      <c r="I71585" s="27"/>
      <c r="J71585" s="27"/>
    </row>
    <row r="71586" spans="2:10" x14ac:dyDescent="0.25">
      <c r="B71586" s="27"/>
      <c r="D71586" s="27"/>
      <c r="E71586" s="27"/>
      <c r="I71586" s="27"/>
      <c r="J71586" s="27"/>
    </row>
    <row r="71587" spans="2:10" x14ac:dyDescent="0.25">
      <c r="B71587" s="27"/>
      <c r="D71587" s="27"/>
      <c r="E71587" s="27"/>
      <c r="I71587" s="27"/>
      <c r="J71587" s="27"/>
    </row>
    <row r="71588" spans="2:10" x14ac:dyDescent="0.25">
      <c r="B71588" s="27"/>
      <c r="D71588" s="27"/>
      <c r="E71588" s="27"/>
      <c r="I71588" s="27"/>
      <c r="J71588" s="27"/>
    </row>
    <row r="71589" spans="2:10" x14ac:dyDescent="0.25">
      <c r="B71589" s="27"/>
      <c r="D71589" s="27"/>
      <c r="E71589" s="27"/>
      <c r="I71589" s="27"/>
      <c r="J71589" s="27"/>
    </row>
    <row r="71590" spans="2:10" x14ac:dyDescent="0.25">
      <c r="B71590" s="27"/>
      <c r="D71590" s="27"/>
      <c r="E71590" s="27"/>
      <c r="I71590" s="27"/>
      <c r="J71590" s="27"/>
    </row>
    <row r="71591" spans="2:10" x14ac:dyDescent="0.25">
      <c r="B71591" s="27"/>
      <c r="D71591" s="27"/>
      <c r="E71591" s="27"/>
      <c r="I71591" s="27"/>
      <c r="J71591" s="27"/>
    </row>
    <row r="71592" spans="2:10" x14ac:dyDescent="0.25">
      <c r="B71592" s="27"/>
      <c r="D71592" s="27"/>
      <c r="E71592" s="27"/>
      <c r="I71592" s="27"/>
      <c r="J71592" s="27"/>
    </row>
    <row r="71593" spans="2:10" x14ac:dyDescent="0.25">
      <c r="B71593" s="27"/>
      <c r="D71593" s="27"/>
      <c r="E71593" s="27"/>
      <c r="I71593" s="27"/>
      <c r="J71593" s="27"/>
    </row>
    <row r="71594" spans="2:10" x14ac:dyDescent="0.25">
      <c r="B71594" s="27"/>
      <c r="D71594" s="27"/>
      <c r="E71594" s="27"/>
      <c r="I71594" s="27"/>
      <c r="J71594" s="27"/>
    </row>
    <row r="71595" spans="2:10" x14ac:dyDescent="0.25">
      <c r="B71595" s="27"/>
      <c r="D71595" s="27"/>
      <c r="E71595" s="27"/>
      <c r="I71595" s="27"/>
      <c r="J71595" s="27"/>
    </row>
    <row r="71596" spans="2:10" x14ac:dyDescent="0.25">
      <c r="B71596" s="27"/>
      <c r="D71596" s="27"/>
      <c r="E71596" s="27"/>
      <c r="I71596" s="27"/>
      <c r="J71596" s="27"/>
    </row>
    <row r="71597" spans="2:10" x14ac:dyDescent="0.25">
      <c r="B71597" s="27"/>
      <c r="D71597" s="27"/>
      <c r="E71597" s="27"/>
      <c r="I71597" s="27"/>
      <c r="J71597" s="27"/>
    </row>
    <row r="71598" spans="2:10" x14ac:dyDescent="0.25">
      <c r="B71598" s="27"/>
      <c r="D71598" s="27"/>
      <c r="E71598" s="27"/>
      <c r="I71598" s="27"/>
      <c r="J71598" s="27"/>
    </row>
    <row r="71599" spans="2:10" x14ac:dyDescent="0.25">
      <c r="B71599" s="27"/>
      <c r="D71599" s="27"/>
      <c r="E71599" s="27"/>
      <c r="I71599" s="27"/>
      <c r="J71599" s="27"/>
    </row>
    <row r="71600" spans="2:10" x14ac:dyDescent="0.25">
      <c r="B71600" s="27"/>
      <c r="D71600" s="27"/>
      <c r="E71600" s="27"/>
      <c r="I71600" s="27"/>
      <c r="J71600" s="27"/>
    </row>
    <row r="71601" spans="2:10" x14ac:dyDescent="0.25">
      <c r="B71601" s="27"/>
      <c r="D71601" s="27"/>
      <c r="E71601" s="27"/>
      <c r="I71601" s="27"/>
      <c r="J71601" s="27"/>
    </row>
    <row r="71602" spans="2:10" x14ac:dyDescent="0.25">
      <c r="B71602" s="27"/>
      <c r="D71602" s="27"/>
      <c r="E71602" s="27"/>
      <c r="I71602" s="27"/>
      <c r="J71602" s="27"/>
    </row>
    <row r="71603" spans="2:10" x14ac:dyDescent="0.25">
      <c r="B71603" s="27"/>
      <c r="D71603" s="27"/>
      <c r="E71603" s="27"/>
      <c r="I71603" s="27"/>
      <c r="J71603" s="27"/>
    </row>
    <row r="71604" spans="2:10" x14ac:dyDescent="0.25">
      <c r="B71604" s="27"/>
      <c r="D71604" s="27"/>
      <c r="E71604" s="27"/>
      <c r="I71604" s="27"/>
      <c r="J71604" s="27"/>
    </row>
    <row r="71605" spans="2:10" x14ac:dyDescent="0.25">
      <c r="B71605" s="27"/>
      <c r="D71605" s="27"/>
      <c r="E71605" s="27"/>
      <c r="I71605" s="27"/>
      <c r="J71605" s="27"/>
    </row>
    <row r="71606" spans="2:10" x14ac:dyDescent="0.25">
      <c r="B71606" s="27"/>
      <c r="D71606" s="27"/>
      <c r="E71606" s="27"/>
      <c r="I71606" s="27"/>
      <c r="J71606" s="27"/>
    </row>
    <row r="71607" spans="2:10" x14ac:dyDescent="0.25">
      <c r="B71607" s="27"/>
      <c r="D71607" s="27"/>
      <c r="E71607" s="27"/>
      <c r="I71607" s="27"/>
      <c r="J71607" s="27"/>
    </row>
    <row r="71608" spans="2:10" x14ac:dyDescent="0.25">
      <c r="B71608" s="27"/>
      <c r="D71608" s="27"/>
      <c r="E71608" s="27"/>
      <c r="I71608" s="27"/>
      <c r="J71608" s="27"/>
    </row>
    <row r="71609" spans="2:10" x14ac:dyDescent="0.25">
      <c r="B71609" s="27"/>
      <c r="D71609" s="27"/>
      <c r="E71609" s="27"/>
      <c r="I71609" s="27"/>
      <c r="J71609" s="27"/>
    </row>
    <row r="71610" spans="2:10" x14ac:dyDescent="0.25">
      <c r="B71610" s="27"/>
      <c r="D71610" s="27"/>
      <c r="E71610" s="27"/>
      <c r="I71610" s="27"/>
      <c r="J71610" s="27"/>
    </row>
    <row r="71611" spans="2:10" x14ac:dyDescent="0.25">
      <c r="B71611" s="27"/>
      <c r="D71611" s="27"/>
      <c r="E71611" s="27"/>
      <c r="I71611" s="27"/>
      <c r="J71611" s="27"/>
    </row>
    <row r="71612" spans="2:10" x14ac:dyDescent="0.25">
      <c r="B71612" s="27"/>
      <c r="D71612" s="27"/>
      <c r="E71612" s="27"/>
      <c r="I71612" s="27"/>
      <c r="J71612" s="27"/>
    </row>
    <row r="71613" spans="2:10" x14ac:dyDescent="0.25">
      <c r="B71613" s="27"/>
      <c r="D71613" s="27"/>
      <c r="E71613" s="27"/>
      <c r="I71613" s="27"/>
      <c r="J71613" s="27"/>
    </row>
    <row r="71614" spans="2:10" x14ac:dyDescent="0.25">
      <c r="B71614" s="27"/>
      <c r="D71614" s="27"/>
      <c r="E71614" s="27"/>
      <c r="I71614" s="27"/>
      <c r="J71614" s="27"/>
    </row>
    <row r="71615" spans="2:10" x14ac:dyDescent="0.25">
      <c r="B71615" s="27"/>
      <c r="D71615" s="27"/>
      <c r="E71615" s="27"/>
      <c r="I71615" s="27"/>
      <c r="J71615" s="27"/>
    </row>
    <row r="71616" spans="2:10" x14ac:dyDescent="0.25">
      <c r="B71616" s="27"/>
      <c r="D71616" s="27"/>
      <c r="E71616" s="27"/>
      <c r="I71616" s="27"/>
      <c r="J71616" s="27"/>
    </row>
    <row r="71617" spans="2:10" x14ac:dyDescent="0.25">
      <c r="B71617" s="27"/>
      <c r="D71617" s="27"/>
      <c r="E71617" s="27"/>
      <c r="I71617" s="27"/>
      <c r="J71617" s="27"/>
    </row>
    <row r="71618" spans="2:10" x14ac:dyDescent="0.25">
      <c r="B71618" s="27"/>
      <c r="D71618" s="27"/>
      <c r="E71618" s="27"/>
      <c r="I71618" s="27"/>
      <c r="J71618" s="27"/>
    </row>
    <row r="71619" spans="2:10" x14ac:dyDescent="0.25">
      <c r="B71619" s="27"/>
      <c r="D71619" s="27"/>
      <c r="E71619" s="27"/>
      <c r="I71619" s="27"/>
      <c r="J71619" s="27"/>
    </row>
    <row r="71620" spans="2:10" x14ac:dyDescent="0.25">
      <c r="B71620" s="27"/>
      <c r="D71620" s="27"/>
      <c r="E71620" s="27"/>
      <c r="I71620" s="27"/>
      <c r="J71620" s="27"/>
    </row>
    <row r="71621" spans="2:10" x14ac:dyDescent="0.25">
      <c r="B71621" s="27"/>
      <c r="D71621" s="27"/>
      <c r="E71621" s="27"/>
      <c r="I71621" s="27"/>
      <c r="J71621" s="27"/>
    </row>
    <row r="71622" spans="2:10" x14ac:dyDescent="0.25">
      <c r="B71622" s="27"/>
      <c r="D71622" s="27"/>
      <c r="E71622" s="27"/>
      <c r="I71622" s="27"/>
      <c r="J71622" s="27"/>
    </row>
    <row r="71623" spans="2:10" x14ac:dyDescent="0.25">
      <c r="B71623" s="27"/>
      <c r="D71623" s="27"/>
      <c r="E71623" s="27"/>
      <c r="I71623" s="27"/>
      <c r="J71623" s="27"/>
    </row>
    <row r="71624" spans="2:10" x14ac:dyDescent="0.25">
      <c r="B71624" s="27"/>
      <c r="D71624" s="27"/>
      <c r="E71624" s="27"/>
      <c r="I71624" s="27"/>
      <c r="J71624" s="27"/>
    </row>
    <row r="71625" spans="2:10" x14ac:dyDescent="0.25">
      <c r="B71625" s="27"/>
      <c r="D71625" s="27"/>
      <c r="E71625" s="27"/>
      <c r="I71625" s="27"/>
      <c r="J71625" s="27"/>
    </row>
    <row r="71626" spans="2:10" x14ac:dyDescent="0.25">
      <c r="B71626" s="27"/>
      <c r="D71626" s="27"/>
      <c r="E71626" s="27"/>
      <c r="I71626" s="27"/>
      <c r="J71626" s="27"/>
    </row>
    <row r="71627" spans="2:10" x14ac:dyDescent="0.25">
      <c r="B71627" s="27"/>
      <c r="D71627" s="27"/>
      <c r="E71627" s="27"/>
      <c r="I71627" s="27"/>
      <c r="J71627" s="27"/>
    </row>
    <row r="71628" spans="2:10" x14ac:dyDescent="0.25">
      <c r="B71628" s="27"/>
      <c r="D71628" s="27"/>
      <c r="E71628" s="27"/>
      <c r="I71628" s="27"/>
      <c r="J71628" s="27"/>
    </row>
    <row r="71629" spans="2:10" x14ac:dyDescent="0.25">
      <c r="B71629" s="27"/>
      <c r="D71629" s="27"/>
      <c r="E71629" s="27"/>
      <c r="I71629" s="27"/>
      <c r="J71629" s="27"/>
    </row>
    <row r="71630" spans="2:10" x14ac:dyDescent="0.25">
      <c r="B71630" s="27"/>
      <c r="D71630" s="27"/>
      <c r="E71630" s="27"/>
      <c r="I71630" s="27"/>
      <c r="J71630" s="27"/>
    </row>
    <row r="71631" spans="2:10" x14ac:dyDescent="0.25">
      <c r="B71631" s="27"/>
      <c r="D71631" s="27"/>
      <c r="E71631" s="27"/>
      <c r="I71631" s="27"/>
      <c r="J71631" s="27"/>
    </row>
    <row r="71632" spans="2:10" x14ac:dyDescent="0.25">
      <c r="B71632" s="27"/>
      <c r="D71632" s="27"/>
      <c r="E71632" s="27"/>
      <c r="I71632" s="27"/>
      <c r="J71632" s="27"/>
    </row>
    <row r="71633" spans="2:10" x14ac:dyDescent="0.25">
      <c r="B71633" s="27"/>
      <c r="D71633" s="27"/>
      <c r="E71633" s="27"/>
      <c r="I71633" s="27"/>
      <c r="J71633" s="27"/>
    </row>
    <row r="71634" spans="2:10" x14ac:dyDescent="0.25">
      <c r="B71634" s="27"/>
      <c r="D71634" s="27"/>
      <c r="E71634" s="27"/>
      <c r="I71634" s="27"/>
      <c r="J71634" s="27"/>
    </row>
    <row r="71635" spans="2:10" x14ac:dyDescent="0.25">
      <c r="B71635" s="27"/>
      <c r="D71635" s="27"/>
      <c r="E71635" s="27"/>
      <c r="I71635" s="27"/>
      <c r="J71635" s="27"/>
    </row>
    <row r="71636" spans="2:10" x14ac:dyDescent="0.25">
      <c r="B71636" s="27"/>
      <c r="D71636" s="27"/>
      <c r="E71636" s="27"/>
      <c r="I71636" s="27"/>
      <c r="J71636" s="27"/>
    </row>
    <row r="71637" spans="2:10" x14ac:dyDescent="0.25">
      <c r="B71637" s="27"/>
      <c r="D71637" s="27"/>
      <c r="E71637" s="27"/>
      <c r="I71637" s="27"/>
      <c r="J71637" s="27"/>
    </row>
    <row r="71638" spans="2:10" x14ac:dyDescent="0.25">
      <c r="B71638" s="27"/>
      <c r="D71638" s="27"/>
      <c r="E71638" s="27"/>
      <c r="I71638" s="27"/>
      <c r="J71638" s="27"/>
    </row>
    <row r="71639" spans="2:10" x14ac:dyDescent="0.25">
      <c r="B71639" s="27"/>
      <c r="D71639" s="27"/>
      <c r="E71639" s="27"/>
      <c r="I71639" s="27"/>
      <c r="J71639" s="27"/>
    </row>
    <row r="71640" spans="2:10" x14ac:dyDescent="0.25">
      <c r="B71640" s="27"/>
      <c r="D71640" s="27"/>
      <c r="E71640" s="27"/>
      <c r="I71640" s="27"/>
      <c r="J71640" s="27"/>
    </row>
    <row r="71641" spans="2:10" x14ac:dyDescent="0.25">
      <c r="B71641" s="27"/>
      <c r="D71641" s="27"/>
      <c r="E71641" s="27"/>
      <c r="I71641" s="27"/>
      <c r="J71641" s="27"/>
    </row>
    <row r="71642" spans="2:10" x14ac:dyDescent="0.25">
      <c r="B71642" s="27"/>
      <c r="D71642" s="27"/>
      <c r="E71642" s="27"/>
      <c r="I71642" s="27"/>
      <c r="J71642" s="27"/>
    </row>
    <row r="71643" spans="2:10" x14ac:dyDescent="0.25">
      <c r="B71643" s="27"/>
      <c r="D71643" s="27"/>
      <c r="E71643" s="27"/>
      <c r="I71643" s="27"/>
      <c r="J71643" s="27"/>
    </row>
    <row r="71644" spans="2:10" x14ac:dyDescent="0.25">
      <c r="B71644" s="27"/>
      <c r="D71644" s="27"/>
      <c r="E71644" s="27"/>
      <c r="I71644" s="27"/>
      <c r="J71644" s="27"/>
    </row>
    <row r="71645" spans="2:10" x14ac:dyDescent="0.25">
      <c r="B71645" s="27"/>
      <c r="D71645" s="27"/>
      <c r="E71645" s="27"/>
      <c r="I71645" s="27"/>
      <c r="J71645" s="27"/>
    </row>
    <row r="71646" spans="2:10" x14ac:dyDescent="0.25">
      <c r="B71646" s="27"/>
      <c r="D71646" s="27"/>
      <c r="E71646" s="27"/>
      <c r="I71646" s="27"/>
      <c r="J71646" s="27"/>
    </row>
    <row r="71647" spans="2:10" x14ac:dyDescent="0.25">
      <c r="B71647" s="27"/>
      <c r="D71647" s="27"/>
      <c r="E71647" s="27"/>
      <c r="I71647" s="27"/>
      <c r="J71647" s="27"/>
    </row>
    <row r="71648" spans="2:10" x14ac:dyDescent="0.25">
      <c r="B71648" s="27"/>
      <c r="D71648" s="27"/>
      <c r="E71648" s="27"/>
      <c r="I71648" s="27"/>
      <c r="J71648" s="27"/>
    </row>
    <row r="71649" spans="2:10" x14ac:dyDescent="0.25">
      <c r="B71649" s="27"/>
      <c r="D71649" s="27"/>
      <c r="E71649" s="27"/>
      <c r="I71649" s="27"/>
      <c r="J71649" s="27"/>
    </row>
    <row r="71650" spans="2:10" x14ac:dyDescent="0.25">
      <c r="B71650" s="27"/>
      <c r="D71650" s="27"/>
      <c r="E71650" s="27"/>
      <c r="I71650" s="27"/>
      <c r="J71650" s="27"/>
    </row>
    <row r="71651" spans="2:10" x14ac:dyDescent="0.25">
      <c r="B71651" s="27"/>
      <c r="D71651" s="27"/>
      <c r="E71651" s="27"/>
      <c r="I71651" s="27"/>
      <c r="J71651" s="27"/>
    </row>
    <row r="71652" spans="2:10" x14ac:dyDescent="0.25">
      <c r="B71652" s="27"/>
      <c r="D71652" s="27"/>
      <c r="E71652" s="27"/>
      <c r="I71652" s="27"/>
      <c r="J71652" s="27"/>
    </row>
    <row r="71653" spans="2:10" x14ac:dyDescent="0.25">
      <c r="B71653" s="27"/>
      <c r="D71653" s="27"/>
      <c r="E71653" s="27"/>
      <c r="I71653" s="27"/>
      <c r="J71653" s="27"/>
    </row>
    <row r="71654" spans="2:10" x14ac:dyDescent="0.25">
      <c r="B71654" s="27"/>
      <c r="D71654" s="27"/>
      <c r="E71654" s="27"/>
      <c r="I71654" s="27"/>
      <c r="J71654" s="27"/>
    </row>
    <row r="71655" spans="2:10" x14ac:dyDescent="0.25">
      <c r="B71655" s="27"/>
      <c r="D71655" s="27"/>
      <c r="E71655" s="27"/>
      <c r="I71655" s="27"/>
      <c r="J71655" s="27"/>
    </row>
    <row r="71656" spans="2:10" x14ac:dyDescent="0.25">
      <c r="B71656" s="27"/>
      <c r="D71656" s="27"/>
      <c r="E71656" s="27"/>
      <c r="I71656" s="27"/>
      <c r="J71656" s="27"/>
    </row>
    <row r="71657" spans="2:10" x14ac:dyDescent="0.25">
      <c r="B71657" s="27"/>
      <c r="D71657" s="27"/>
      <c r="E71657" s="27"/>
      <c r="I71657" s="27"/>
      <c r="J71657" s="27"/>
    </row>
    <row r="71658" spans="2:10" x14ac:dyDescent="0.25">
      <c r="B71658" s="27"/>
      <c r="D71658" s="27"/>
      <c r="E71658" s="27"/>
      <c r="I71658" s="27"/>
      <c r="J71658" s="27"/>
    </row>
    <row r="71659" spans="2:10" x14ac:dyDescent="0.25">
      <c r="B71659" s="27"/>
      <c r="D71659" s="27"/>
      <c r="E71659" s="27"/>
      <c r="I71659" s="27"/>
      <c r="J71659" s="27"/>
    </row>
    <row r="71660" spans="2:10" x14ac:dyDescent="0.25">
      <c r="B71660" s="27"/>
      <c r="D71660" s="27"/>
      <c r="E71660" s="27"/>
      <c r="I71660" s="27"/>
      <c r="J71660" s="27"/>
    </row>
    <row r="71661" spans="2:10" x14ac:dyDescent="0.25">
      <c r="B71661" s="27"/>
      <c r="D71661" s="27"/>
      <c r="E71661" s="27"/>
      <c r="I71661" s="27"/>
      <c r="J71661" s="27"/>
    </row>
    <row r="71662" spans="2:10" x14ac:dyDescent="0.25">
      <c r="B71662" s="27"/>
      <c r="D71662" s="27"/>
      <c r="E71662" s="27"/>
      <c r="I71662" s="27"/>
      <c r="J71662" s="27"/>
    </row>
    <row r="71663" spans="2:10" x14ac:dyDescent="0.25">
      <c r="B71663" s="27"/>
      <c r="D71663" s="27"/>
      <c r="E71663" s="27"/>
      <c r="I71663" s="27"/>
      <c r="J71663" s="27"/>
    </row>
    <row r="71664" spans="2:10" x14ac:dyDescent="0.25">
      <c r="B71664" s="27"/>
      <c r="D71664" s="27"/>
      <c r="E71664" s="27"/>
      <c r="I71664" s="27"/>
      <c r="J71664" s="27"/>
    </row>
    <row r="71665" spans="2:10" x14ac:dyDescent="0.25">
      <c r="B71665" s="27"/>
      <c r="D71665" s="27"/>
      <c r="E71665" s="27"/>
      <c r="I71665" s="27"/>
      <c r="J71665" s="27"/>
    </row>
    <row r="71666" spans="2:10" x14ac:dyDescent="0.25">
      <c r="B71666" s="27"/>
      <c r="D71666" s="27"/>
      <c r="E71666" s="27"/>
      <c r="I71666" s="27"/>
      <c r="J71666" s="27"/>
    </row>
    <row r="71667" spans="2:10" x14ac:dyDescent="0.25">
      <c r="B71667" s="27"/>
      <c r="D71667" s="27"/>
      <c r="E71667" s="27"/>
      <c r="I71667" s="27"/>
      <c r="J71667" s="27"/>
    </row>
    <row r="71668" spans="2:10" x14ac:dyDescent="0.25">
      <c r="B71668" s="27"/>
      <c r="D71668" s="27"/>
      <c r="E71668" s="27"/>
      <c r="I71668" s="27"/>
      <c r="J71668" s="27"/>
    </row>
    <row r="71669" spans="2:10" x14ac:dyDescent="0.25">
      <c r="B71669" s="27"/>
      <c r="D71669" s="27"/>
      <c r="E71669" s="27"/>
      <c r="I71669" s="27"/>
      <c r="J71669" s="27"/>
    </row>
    <row r="71670" spans="2:10" x14ac:dyDescent="0.25">
      <c r="B71670" s="27"/>
      <c r="D71670" s="27"/>
      <c r="E71670" s="27"/>
      <c r="I71670" s="27"/>
      <c r="J71670" s="27"/>
    </row>
    <row r="71671" spans="2:10" x14ac:dyDescent="0.25">
      <c r="B71671" s="27"/>
      <c r="D71671" s="27"/>
      <c r="E71671" s="27"/>
      <c r="I71671" s="27"/>
      <c r="J71671" s="27"/>
    </row>
    <row r="71672" spans="2:10" x14ac:dyDescent="0.25">
      <c r="B71672" s="27"/>
      <c r="D71672" s="27"/>
      <c r="E71672" s="27"/>
      <c r="I71672" s="27"/>
      <c r="J71672" s="27"/>
    </row>
    <row r="71673" spans="2:10" x14ac:dyDescent="0.25">
      <c r="B71673" s="27"/>
      <c r="D71673" s="27"/>
      <c r="E71673" s="27"/>
      <c r="I71673" s="27"/>
      <c r="J71673" s="27"/>
    </row>
    <row r="71674" spans="2:10" x14ac:dyDescent="0.25">
      <c r="B71674" s="27"/>
      <c r="D71674" s="27"/>
      <c r="E71674" s="27"/>
      <c r="I71674" s="27"/>
      <c r="J71674" s="27"/>
    </row>
    <row r="71675" spans="2:10" x14ac:dyDescent="0.25">
      <c r="B71675" s="27"/>
      <c r="D71675" s="27"/>
      <c r="E71675" s="27"/>
      <c r="I71675" s="27"/>
      <c r="J71675" s="27"/>
    </row>
    <row r="71676" spans="2:10" x14ac:dyDescent="0.25">
      <c r="B71676" s="27"/>
      <c r="D71676" s="27"/>
      <c r="E71676" s="27"/>
      <c r="I71676" s="27"/>
      <c r="J71676" s="27"/>
    </row>
    <row r="71677" spans="2:10" x14ac:dyDescent="0.25">
      <c r="B71677" s="27"/>
      <c r="D71677" s="27"/>
      <c r="E71677" s="27"/>
      <c r="I71677" s="27"/>
      <c r="J71677" s="27"/>
    </row>
    <row r="71678" spans="2:10" x14ac:dyDescent="0.25">
      <c r="B71678" s="27"/>
      <c r="D71678" s="27"/>
      <c r="E71678" s="27"/>
      <c r="I71678" s="27"/>
      <c r="J71678" s="27"/>
    </row>
    <row r="71679" spans="2:10" x14ac:dyDescent="0.25">
      <c r="B71679" s="27"/>
      <c r="D71679" s="27"/>
      <c r="E71679" s="27"/>
      <c r="I71679" s="27"/>
      <c r="J71679" s="27"/>
    </row>
    <row r="71680" spans="2:10" x14ac:dyDescent="0.25">
      <c r="B71680" s="27"/>
      <c r="D71680" s="27"/>
      <c r="E71680" s="27"/>
      <c r="I71680" s="27"/>
      <c r="J71680" s="27"/>
    </row>
    <row r="71681" spans="2:10" x14ac:dyDescent="0.25">
      <c r="B71681" s="27"/>
      <c r="D71681" s="27"/>
      <c r="E71681" s="27"/>
      <c r="I71681" s="27"/>
      <c r="J71681" s="27"/>
    </row>
    <row r="71682" spans="2:10" x14ac:dyDescent="0.25">
      <c r="B71682" s="27"/>
      <c r="D71682" s="27"/>
      <c r="E71682" s="27"/>
      <c r="I71682" s="27"/>
      <c r="J71682" s="27"/>
    </row>
    <row r="71683" spans="2:10" x14ac:dyDescent="0.25">
      <c r="B71683" s="27"/>
      <c r="D71683" s="27"/>
      <c r="E71683" s="27"/>
      <c r="I71683" s="27"/>
      <c r="J71683" s="27"/>
    </row>
    <row r="71684" spans="2:10" x14ac:dyDescent="0.25">
      <c r="B71684" s="27"/>
      <c r="D71684" s="27"/>
      <c r="E71684" s="27"/>
      <c r="I71684" s="27"/>
      <c r="J71684" s="27"/>
    </row>
    <row r="71685" spans="2:10" x14ac:dyDescent="0.25">
      <c r="B71685" s="27"/>
      <c r="D71685" s="27"/>
      <c r="E71685" s="27"/>
      <c r="I71685" s="27"/>
      <c r="J71685" s="27"/>
    </row>
    <row r="71686" spans="2:10" x14ac:dyDescent="0.25">
      <c r="B71686" s="27"/>
      <c r="D71686" s="27"/>
      <c r="E71686" s="27"/>
      <c r="I71686" s="27"/>
      <c r="J71686" s="27"/>
    </row>
    <row r="71687" spans="2:10" x14ac:dyDescent="0.25">
      <c r="B71687" s="27"/>
      <c r="D71687" s="27"/>
      <c r="E71687" s="27"/>
      <c r="I71687" s="27"/>
      <c r="J71687" s="27"/>
    </row>
    <row r="71688" spans="2:10" x14ac:dyDescent="0.25">
      <c r="B71688" s="27"/>
      <c r="D71688" s="27"/>
      <c r="E71688" s="27"/>
      <c r="I71688" s="27"/>
      <c r="J71688" s="27"/>
    </row>
    <row r="71689" spans="2:10" x14ac:dyDescent="0.25">
      <c r="B71689" s="27"/>
      <c r="D71689" s="27"/>
      <c r="E71689" s="27"/>
      <c r="I71689" s="27"/>
      <c r="J71689" s="27"/>
    </row>
    <row r="71690" spans="2:10" x14ac:dyDescent="0.25">
      <c r="B71690" s="27"/>
      <c r="D71690" s="27"/>
      <c r="E71690" s="27"/>
      <c r="I71690" s="27"/>
      <c r="J71690" s="27"/>
    </row>
    <row r="71691" spans="2:10" x14ac:dyDescent="0.25">
      <c r="B71691" s="27"/>
      <c r="D71691" s="27"/>
      <c r="E71691" s="27"/>
      <c r="I71691" s="27"/>
      <c r="J71691" s="27"/>
    </row>
    <row r="71692" spans="2:10" x14ac:dyDescent="0.25">
      <c r="B71692" s="27"/>
      <c r="D71692" s="27"/>
      <c r="E71692" s="27"/>
      <c r="I71692" s="27"/>
      <c r="J71692" s="27"/>
    </row>
    <row r="71693" spans="2:10" x14ac:dyDescent="0.25">
      <c r="B71693" s="27"/>
      <c r="D71693" s="27"/>
      <c r="E71693" s="27"/>
      <c r="I71693" s="27"/>
      <c r="J71693" s="27"/>
    </row>
    <row r="71694" spans="2:10" x14ac:dyDescent="0.25">
      <c r="B71694" s="27"/>
      <c r="D71694" s="27"/>
      <c r="E71694" s="27"/>
      <c r="I71694" s="27"/>
      <c r="J71694" s="27"/>
    </row>
    <row r="71695" spans="2:10" x14ac:dyDescent="0.25">
      <c r="B71695" s="27"/>
      <c r="D71695" s="27"/>
      <c r="E71695" s="27"/>
      <c r="I71695" s="27"/>
      <c r="J71695" s="27"/>
    </row>
    <row r="71696" spans="2:10" x14ac:dyDescent="0.25">
      <c r="B71696" s="27"/>
      <c r="D71696" s="27"/>
      <c r="E71696" s="27"/>
      <c r="I71696" s="27"/>
      <c r="J71696" s="27"/>
    </row>
    <row r="71697" spans="2:10" x14ac:dyDescent="0.25">
      <c r="B71697" s="27"/>
      <c r="D71697" s="27"/>
      <c r="E71697" s="27"/>
      <c r="I71697" s="27"/>
      <c r="J71697" s="27"/>
    </row>
    <row r="71698" spans="2:10" x14ac:dyDescent="0.25">
      <c r="B71698" s="27"/>
      <c r="D71698" s="27"/>
      <c r="E71698" s="27"/>
      <c r="I71698" s="27"/>
      <c r="J71698" s="27"/>
    </row>
    <row r="71699" spans="2:10" x14ac:dyDescent="0.25">
      <c r="B71699" s="27"/>
      <c r="D71699" s="27"/>
      <c r="E71699" s="27"/>
      <c r="I71699" s="27"/>
      <c r="J71699" s="27"/>
    </row>
    <row r="71700" spans="2:10" x14ac:dyDescent="0.25">
      <c r="B71700" s="27"/>
      <c r="D71700" s="27"/>
      <c r="E71700" s="27"/>
      <c r="I71700" s="27"/>
      <c r="J71700" s="27"/>
    </row>
    <row r="71701" spans="2:10" x14ac:dyDescent="0.25">
      <c r="B71701" s="27"/>
      <c r="D71701" s="27"/>
      <c r="E71701" s="27"/>
      <c r="I71701" s="27"/>
      <c r="J71701" s="27"/>
    </row>
    <row r="71702" spans="2:10" x14ac:dyDescent="0.25">
      <c r="B71702" s="27"/>
      <c r="D71702" s="27"/>
      <c r="E71702" s="27"/>
      <c r="I71702" s="27"/>
      <c r="J71702" s="27"/>
    </row>
    <row r="71703" spans="2:10" x14ac:dyDescent="0.25">
      <c r="B71703" s="27"/>
      <c r="D71703" s="27"/>
      <c r="E71703" s="27"/>
      <c r="I71703" s="27"/>
      <c r="J71703" s="27"/>
    </row>
    <row r="71704" spans="2:10" x14ac:dyDescent="0.25">
      <c r="B71704" s="27"/>
      <c r="D71704" s="27"/>
      <c r="E71704" s="27"/>
      <c r="I71704" s="27"/>
      <c r="J71704" s="27"/>
    </row>
    <row r="71705" spans="2:10" x14ac:dyDescent="0.25">
      <c r="B71705" s="27"/>
      <c r="D71705" s="27"/>
      <c r="E71705" s="27"/>
      <c r="I71705" s="27"/>
      <c r="J71705" s="27"/>
    </row>
    <row r="71706" spans="2:10" x14ac:dyDescent="0.25">
      <c r="B71706" s="27"/>
      <c r="D71706" s="27"/>
      <c r="E71706" s="27"/>
      <c r="I71706" s="27"/>
      <c r="J71706" s="27"/>
    </row>
    <row r="71707" spans="2:10" x14ac:dyDescent="0.25">
      <c r="B71707" s="27"/>
      <c r="D71707" s="27"/>
      <c r="E71707" s="27"/>
      <c r="I71707" s="27"/>
      <c r="J71707" s="27"/>
    </row>
    <row r="71708" spans="2:10" x14ac:dyDescent="0.25">
      <c r="B71708" s="27"/>
      <c r="D71708" s="27"/>
      <c r="E71708" s="27"/>
      <c r="I71708" s="27"/>
      <c r="J71708" s="27"/>
    </row>
    <row r="71709" spans="2:10" x14ac:dyDescent="0.25">
      <c r="B71709" s="27"/>
      <c r="D71709" s="27"/>
      <c r="E71709" s="27"/>
      <c r="I71709" s="27"/>
      <c r="J71709" s="27"/>
    </row>
    <row r="71710" spans="2:10" x14ac:dyDescent="0.25">
      <c r="B71710" s="27"/>
      <c r="D71710" s="27"/>
      <c r="E71710" s="27"/>
      <c r="I71710" s="27"/>
      <c r="J71710" s="27"/>
    </row>
    <row r="71711" spans="2:10" x14ac:dyDescent="0.25">
      <c r="B71711" s="27"/>
      <c r="D71711" s="27"/>
      <c r="E71711" s="27"/>
      <c r="I71711" s="27"/>
      <c r="J71711" s="27"/>
    </row>
    <row r="71712" spans="2:10" x14ac:dyDescent="0.25">
      <c r="B71712" s="27"/>
      <c r="D71712" s="27"/>
      <c r="E71712" s="27"/>
      <c r="I71712" s="27"/>
      <c r="J71712" s="27"/>
    </row>
    <row r="71713" spans="2:10" x14ac:dyDescent="0.25">
      <c r="B71713" s="27"/>
      <c r="D71713" s="27"/>
      <c r="E71713" s="27"/>
      <c r="I71713" s="27"/>
      <c r="J71713" s="27"/>
    </row>
    <row r="71714" spans="2:10" x14ac:dyDescent="0.25">
      <c r="B71714" s="27"/>
      <c r="D71714" s="27"/>
      <c r="E71714" s="27"/>
      <c r="I71714" s="27"/>
      <c r="J71714" s="27"/>
    </row>
    <row r="71715" spans="2:10" x14ac:dyDescent="0.25">
      <c r="B71715" s="27"/>
      <c r="D71715" s="27"/>
      <c r="E71715" s="27"/>
      <c r="I71715" s="27"/>
      <c r="J71715" s="27"/>
    </row>
    <row r="71716" spans="2:10" x14ac:dyDescent="0.25">
      <c r="B71716" s="27"/>
      <c r="D71716" s="27"/>
      <c r="E71716" s="27"/>
      <c r="I71716" s="27"/>
      <c r="J71716" s="27"/>
    </row>
    <row r="71717" spans="2:10" x14ac:dyDescent="0.25">
      <c r="B71717" s="27"/>
      <c r="D71717" s="27"/>
      <c r="E71717" s="27"/>
      <c r="I71717" s="27"/>
      <c r="J71717" s="27"/>
    </row>
    <row r="71718" spans="2:10" x14ac:dyDescent="0.25">
      <c r="B71718" s="27"/>
      <c r="D71718" s="27"/>
      <c r="E71718" s="27"/>
      <c r="I71718" s="27"/>
      <c r="J71718" s="27"/>
    </row>
    <row r="71719" spans="2:10" x14ac:dyDescent="0.25">
      <c r="B71719" s="27"/>
      <c r="D71719" s="27"/>
      <c r="E71719" s="27"/>
      <c r="I71719" s="27"/>
      <c r="J71719" s="27"/>
    </row>
    <row r="71720" spans="2:10" x14ac:dyDescent="0.25">
      <c r="B71720" s="27"/>
      <c r="D71720" s="27"/>
      <c r="E71720" s="27"/>
      <c r="I71720" s="27"/>
      <c r="J71720" s="27"/>
    </row>
    <row r="71721" spans="2:10" x14ac:dyDescent="0.25">
      <c r="B71721" s="27"/>
      <c r="D71721" s="27"/>
      <c r="E71721" s="27"/>
      <c r="I71721" s="27"/>
      <c r="J71721" s="27"/>
    </row>
    <row r="71722" spans="2:10" x14ac:dyDescent="0.25">
      <c r="B71722" s="27"/>
      <c r="D71722" s="27"/>
      <c r="E71722" s="27"/>
      <c r="I71722" s="27"/>
      <c r="J71722" s="27"/>
    </row>
    <row r="71723" spans="2:10" x14ac:dyDescent="0.25">
      <c r="B71723" s="27"/>
      <c r="D71723" s="27"/>
      <c r="E71723" s="27"/>
      <c r="I71723" s="27"/>
      <c r="J71723" s="27"/>
    </row>
    <row r="71724" spans="2:10" x14ac:dyDescent="0.25">
      <c r="B71724" s="27"/>
      <c r="D71724" s="27"/>
      <c r="E71724" s="27"/>
      <c r="I71724" s="27"/>
      <c r="J71724" s="27"/>
    </row>
    <row r="71725" spans="2:10" x14ac:dyDescent="0.25">
      <c r="B71725" s="27"/>
      <c r="D71725" s="27"/>
      <c r="E71725" s="27"/>
      <c r="I71725" s="27"/>
      <c r="J71725" s="27"/>
    </row>
    <row r="71726" spans="2:10" x14ac:dyDescent="0.25">
      <c r="B71726" s="27"/>
      <c r="D71726" s="27"/>
      <c r="E71726" s="27"/>
      <c r="I71726" s="27"/>
      <c r="J71726" s="27"/>
    </row>
    <row r="71727" spans="2:10" x14ac:dyDescent="0.25">
      <c r="B71727" s="27"/>
      <c r="D71727" s="27"/>
      <c r="E71727" s="27"/>
      <c r="I71727" s="27"/>
      <c r="J71727" s="27"/>
    </row>
    <row r="71728" spans="2:10" x14ac:dyDescent="0.25">
      <c r="B71728" s="27"/>
      <c r="D71728" s="27"/>
      <c r="E71728" s="27"/>
      <c r="I71728" s="27"/>
      <c r="J71728" s="27"/>
    </row>
    <row r="71729" spans="2:10" x14ac:dyDescent="0.25">
      <c r="B71729" s="27"/>
      <c r="D71729" s="27"/>
      <c r="E71729" s="27"/>
      <c r="I71729" s="27"/>
      <c r="J71729" s="27"/>
    </row>
    <row r="71730" spans="2:10" x14ac:dyDescent="0.25">
      <c r="B71730" s="27"/>
      <c r="D71730" s="27"/>
      <c r="E71730" s="27"/>
      <c r="I71730" s="27"/>
      <c r="J71730" s="27"/>
    </row>
    <row r="71731" spans="2:10" x14ac:dyDescent="0.25">
      <c r="B71731" s="27"/>
      <c r="D71731" s="27"/>
      <c r="E71731" s="27"/>
      <c r="I71731" s="27"/>
      <c r="J71731" s="27"/>
    </row>
    <row r="71732" spans="2:10" x14ac:dyDescent="0.25">
      <c r="B71732" s="27"/>
      <c r="D71732" s="27"/>
      <c r="E71732" s="27"/>
      <c r="I71732" s="27"/>
      <c r="J71732" s="27"/>
    </row>
    <row r="71733" spans="2:10" x14ac:dyDescent="0.25">
      <c r="B71733" s="27"/>
      <c r="D71733" s="27"/>
      <c r="E71733" s="27"/>
      <c r="I71733" s="27"/>
      <c r="J71733" s="27"/>
    </row>
    <row r="71734" spans="2:10" x14ac:dyDescent="0.25">
      <c r="B71734" s="27"/>
      <c r="D71734" s="27"/>
      <c r="E71734" s="27"/>
      <c r="I71734" s="27"/>
      <c r="J71734" s="27"/>
    </row>
    <row r="71735" spans="2:10" x14ac:dyDescent="0.25">
      <c r="B71735" s="27"/>
      <c r="D71735" s="27"/>
      <c r="E71735" s="27"/>
      <c r="I71735" s="27"/>
      <c r="J71735" s="27"/>
    </row>
    <row r="71736" spans="2:10" x14ac:dyDescent="0.25">
      <c r="B71736" s="27"/>
      <c r="D71736" s="27"/>
      <c r="E71736" s="27"/>
      <c r="I71736" s="27"/>
      <c r="J71736" s="27"/>
    </row>
    <row r="71737" spans="2:10" x14ac:dyDescent="0.25">
      <c r="B71737" s="27"/>
      <c r="D71737" s="27"/>
      <c r="E71737" s="27"/>
      <c r="I71737" s="27"/>
      <c r="J71737" s="27"/>
    </row>
    <row r="71738" spans="2:10" x14ac:dyDescent="0.25">
      <c r="B71738" s="27"/>
      <c r="D71738" s="27"/>
      <c r="E71738" s="27"/>
      <c r="I71738" s="27"/>
      <c r="J71738" s="27"/>
    </row>
    <row r="71739" spans="2:10" x14ac:dyDescent="0.25">
      <c r="B71739" s="27"/>
      <c r="D71739" s="27"/>
      <c r="E71739" s="27"/>
      <c r="I71739" s="27"/>
      <c r="J71739" s="27"/>
    </row>
    <row r="71740" spans="2:10" x14ac:dyDescent="0.25">
      <c r="B71740" s="27"/>
      <c r="D71740" s="27"/>
      <c r="E71740" s="27"/>
      <c r="I71740" s="27"/>
      <c r="J71740" s="27"/>
    </row>
    <row r="71741" spans="2:10" x14ac:dyDescent="0.25">
      <c r="B71741" s="27"/>
      <c r="D71741" s="27"/>
      <c r="E71741" s="27"/>
      <c r="I71741" s="27"/>
      <c r="J71741" s="27"/>
    </row>
    <row r="71742" spans="2:10" x14ac:dyDescent="0.25">
      <c r="B71742" s="27"/>
      <c r="D71742" s="27"/>
      <c r="E71742" s="27"/>
      <c r="I71742" s="27"/>
      <c r="J71742" s="27"/>
    </row>
    <row r="71743" spans="2:10" x14ac:dyDescent="0.25">
      <c r="B71743" s="27"/>
      <c r="D71743" s="27"/>
      <c r="E71743" s="27"/>
      <c r="I71743" s="27"/>
      <c r="J71743" s="27"/>
    </row>
    <row r="71744" spans="2:10" x14ac:dyDescent="0.25">
      <c r="B71744" s="27"/>
      <c r="D71744" s="27"/>
      <c r="E71744" s="27"/>
      <c r="I71744" s="27"/>
      <c r="J71744" s="27"/>
    </row>
    <row r="71745" spans="2:10" x14ac:dyDescent="0.25">
      <c r="B71745" s="27"/>
      <c r="D71745" s="27"/>
      <c r="E71745" s="27"/>
      <c r="I71745" s="27"/>
      <c r="J71745" s="27"/>
    </row>
    <row r="71746" spans="2:10" x14ac:dyDescent="0.25">
      <c r="B71746" s="27"/>
      <c r="D71746" s="27"/>
      <c r="E71746" s="27"/>
      <c r="I71746" s="27"/>
      <c r="J71746" s="27"/>
    </row>
    <row r="71747" spans="2:10" x14ac:dyDescent="0.25">
      <c r="B71747" s="27"/>
      <c r="D71747" s="27"/>
      <c r="E71747" s="27"/>
      <c r="I71747" s="27"/>
      <c r="J71747" s="27"/>
    </row>
    <row r="71748" spans="2:10" x14ac:dyDescent="0.25">
      <c r="B71748" s="27"/>
      <c r="D71748" s="27"/>
      <c r="E71748" s="27"/>
      <c r="I71748" s="27"/>
      <c r="J71748" s="27"/>
    </row>
    <row r="71749" spans="2:10" x14ac:dyDescent="0.25">
      <c r="B71749" s="27"/>
      <c r="D71749" s="27"/>
      <c r="E71749" s="27"/>
      <c r="I71749" s="27"/>
      <c r="J71749" s="27"/>
    </row>
    <row r="71750" spans="2:10" x14ac:dyDescent="0.25">
      <c r="B71750" s="27"/>
      <c r="D71750" s="27"/>
      <c r="E71750" s="27"/>
      <c r="I71750" s="27"/>
      <c r="J71750" s="27"/>
    </row>
    <row r="71751" spans="2:10" x14ac:dyDescent="0.25">
      <c r="B71751" s="27"/>
      <c r="D71751" s="27"/>
      <c r="E71751" s="27"/>
      <c r="I71751" s="27"/>
      <c r="J71751" s="27"/>
    </row>
    <row r="71752" spans="2:10" x14ac:dyDescent="0.25">
      <c r="B71752" s="27"/>
      <c r="D71752" s="27"/>
      <c r="E71752" s="27"/>
      <c r="I71752" s="27"/>
      <c r="J71752" s="27"/>
    </row>
    <row r="71753" spans="2:10" x14ac:dyDescent="0.25">
      <c r="B71753" s="27"/>
      <c r="D71753" s="27"/>
      <c r="E71753" s="27"/>
      <c r="I71753" s="27"/>
      <c r="J71753" s="27"/>
    </row>
    <row r="71754" spans="2:10" x14ac:dyDescent="0.25">
      <c r="B71754" s="27"/>
      <c r="D71754" s="27"/>
      <c r="E71754" s="27"/>
      <c r="I71754" s="27"/>
      <c r="J71754" s="27"/>
    </row>
    <row r="71755" spans="2:10" x14ac:dyDescent="0.25">
      <c r="B71755" s="27"/>
      <c r="D71755" s="27"/>
      <c r="E71755" s="27"/>
      <c r="I71755" s="27"/>
      <c r="J71755" s="27"/>
    </row>
    <row r="71756" spans="2:10" x14ac:dyDescent="0.25">
      <c r="B71756" s="27"/>
      <c r="D71756" s="27"/>
      <c r="E71756" s="27"/>
      <c r="I71756" s="27"/>
      <c r="J71756" s="27"/>
    </row>
    <row r="71757" spans="2:10" x14ac:dyDescent="0.25">
      <c r="B71757" s="27"/>
      <c r="D71757" s="27"/>
      <c r="E71757" s="27"/>
      <c r="I71757" s="27"/>
      <c r="J71757" s="27"/>
    </row>
    <row r="71758" spans="2:10" x14ac:dyDescent="0.25">
      <c r="B71758" s="27"/>
      <c r="D71758" s="27"/>
      <c r="E71758" s="27"/>
      <c r="I71758" s="27"/>
      <c r="J71758" s="27"/>
    </row>
    <row r="71759" spans="2:10" x14ac:dyDescent="0.25">
      <c r="B71759" s="27"/>
      <c r="D71759" s="27"/>
      <c r="E71759" s="27"/>
      <c r="I71759" s="27"/>
      <c r="J71759" s="27"/>
    </row>
    <row r="71760" spans="2:10" x14ac:dyDescent="0.25">
      <c r="B71760" s="27"/>
      <c r="D71760" s="27"/>
      <c r="E71760" s="27"/>
      <c r="I71760" s="27"/>
      <c r="J71760" s="27"/>
    </row>
    <row r="71761" spans="2:10" x14ac:dyDescent="0.25">
      <c r="B71761" s="27"/>
      <c r="D71761" s="27"/>
      <c r="E71761" s="27"/>
      <c r="I71761" s="27"/>
      <c r="J71761" s="27"/>
    </row>
    <row r="71762" spans="2:10" x14ac:dyDescent="0.25">
      <c r="B71762" s="27"/>
      <c r="D71762" s="27"/>
      <c r="E71762" s="27"/>
      <c r="I71762" s="27"/>
      <c r="J71762" s="27"/>
    </row>
    <row r="71763" spans="2:10" x14ac:dyDescent="0.25">
      <c r="B71763" s="27"/>
      <c r="D71763" s="27"/>
      <c r="E71763" s="27"/>
      <c r="I71763" s="27"/>
      <c r="J71763" s="27"/>
    </row>
    <row r="71764" spans="2:10" x14ac:dyDescent="0.25">
      <c r="B71764" s="27"/>
      <c r="D71764" s="27"/>
      <c r="E71764" s="27"/>
      <c r="I71764" s="27"/>
      <c r="J71764" s="27"/>
    </row>
    <row r="71765" spans="2:10" x14ac:dyDescent="0.25">
      <c r="B71765" s="27"/>
      <c r="D71765" s="27"/>
      <c r="E71765" s="27"/>
      <c r="I71765" s="27"/>
      <c r="J71765" s="27"/>
    </row>
    <row r="71766" spans="2:10" x14ac:dyDescent="0.25">
      <c r="B71766" s="27"/>
      <c r="D71766" s="27"/>
      <c r="E71766" s="27"/>
      <c r="I71766" s="27"/>
      <c r="J71766" s="27"/>
    </row>
    <row r="71767" spans="2:10" x14ac:dyDescent="0.25">
      <c r="B71767" s="27"/>
      <c r="D71767" s="27"/>
      <c r="E71767" s="27"/>
      <c r="I71767" s="27"/>
      <c r="J71767" s="27"/>
    </row>
    <row r="71768" spans="2:10" x14ac:dyDescent="0.25">
      <c r="B71768" s="27"/>
      <c r="D71768" s="27"/>
      <c r="E71768" s="27"/>
      <c r="I71768" s="27"/>
      <c r="J71768" s="27"/>
    </row>
    <row r="71769" spans="2:10" x14ac:dyDescent="0.25">
      <c r="B71769" s="27"/>
      <c r="D71769" s="27"/>
      <c r="E71769" s="27"/>
      <c r="I71769" s="27"/>
      <c r="J71769" s="27"/>
    </row>
    <row r="71770" spans="2:10" x14ac:dyDescent="0.25">
      <c r="B71770" s="27"/>
      <c r="D71770" s="27"/>
      <c r="E71770" s="27"/>
      <c r="I71770" s="27"/>
      <c r="J71770" s="27"/>
    </row>
    <row r="71771" spans="2:10" x14ac:dyDescent="0.25">
      <c r="B71771" s="27"/>
      <c r="D71771" s="27"/>
      <c r="E71771" s="27"/>
      <c r="I71771" s="27"/>
      <c r="J71771" s="27"/>
    </row>
    <row r="71772" spans="2:10" x14ac:dyDescent="0.25">
      <c r="B71772" s="27"/>
      <c r="D71772" s="27"/>
      <c r="E71772" s="27"/>
      <c r="I71772" s="27"/>
      <c r="J71772" s="27"/>
    </row>
    <row r="71773" spans="2:10" x14ac:dyDescent="0.25">
      <c r="B71773" s="27"/>
      <c r="D71773" s="27"/>
      <c r="E71773" s="27"/>
      <c r="I71773" s="27"/>
      <c r="J71773" s="27"/>
    </row>
    <row r="71774" spans="2:10" x14ac:dyDescent="0.25">
      <c r="B71774" s="27"/>
      <c r="D71774" s="27"/>
      <c r="E71774" s="27"/>
      <c r="I71774" s="27"/>
      <c r="J71774" s="27"/>
    </row>
    <row r="71775" spans="2:10" x14ac:dyDescent="0.25">
      <c r="B71775" s="27"/>
      <c r="D71775" s="27"/>
      <c r="E71775" s="27"/>
      <c r="I71775" s="27"/>
      <c r="J71775" s="27"/>
    </row>
    <row r="71776" spans="2:10" x14ac:dyDescent="0.25">
      <c r="B71776" s="27"/>
      <c r="D71776" s="27"/>
      <c r="E71776" s="27"/>
      <c r="I71776" s="27"/>
      <c r="J71776" s="27"/>
    </row>
    <row r="71777" spans="2:10" x14ac:dyDescent="0.25">
      <c r="B71777" s="27"/>
      <c r="D71777" s="27"/>
      <c r="E71777" s="27"/>
      <c r="I71777" s="27"/>
      <c r="J71777" s="27"/>
    </row>
    <row r="71778" spans="2:10" x14ac:dyDescent="0.25">
      <c r="B71778" s="27"/>
      <c r="D71778" s="27"/>
      <c r="E71778" s="27"/>
      <c r="I71778" s="27"/>
      <c r="J71778" s="27"/>
    </row>
    <row r="71779" spans="2:10" x14ac:dyDescent="0.25">
      <c r="B71779" s="27"/>
      <c r="D71779" s="27"/>
      <c r="E71779" s="27"/>
      <c r="I71779" s="27"/>
      <c r="J71779" s="27"/>
    </row>
    <row r="71780" spans="2:10" x14ac:dyDescent="0.25">
      <c r="B71780" s="27"/>
      <c r="D71780" s="27"/>
      <c r="E71780" s="27"/>
      <c r="I71780" s="27"/>
      <c r="J71780" s="27"/>
    </row>
    <row r="71781" spans="2:10" x14ac:dyDescent="0.25">
      <c r="B71781" s="27"/>
      <c r="D71781" s="27"/>
      <c r="E71781" s="27"/>
      <c r="I71781" s="27"/>
      <c r="J71781" s="27"/>
    </row>
    <row r="71782" spans="2:10" x14ac:dyDescent="0.25">
      <c r="B71782" s="27"/>
      <c r="D71782" s="27"/>
      <c r="E71782" s="27"/>
      <c r="I71782" s="27"/>
      <c r="J71782" s="27"/>
    </row>
    <row r="71783" spans="2:10" x14ac:dyDescent="0.25">
      <c r="B71783" s="27"/>
      <c r="D71783" s="27"/>
      <c r="E71783" s="27"/>
      <c r="I71783" s="27"/>
      <c r="J71783" s="27"/>
    </row>
    <row r="71784" spans="2:10" x14ac:dyDescent="0.25">
      <c r="B71784" s="27"/>
      <c r="D71784" s="27"/>
      <c r="E71784" s="27"/>
      <c r="I71784" s="27"/>
      <c r="J71784" s="27"/>
    </row>
    <row r="71785" spans="2:10" x14ac:dyDescent="0.25">
      <c r="B71785" s="27"/>
      <c r="D71785" s="27"/>
      <c r="E71785" s="27"/>
      <c r="I71785" s="27"/>
      <c r="J71785" s="27"/>
    </row>
    <row r="71786" spans="2:10" x14ac:dyDescent="0.25">
      <c r="B71786" s="27"/>
      <c r="D71786" s="27"/>
      <c r="E71786" s="27"/>
      <c r="I71786" s="27"/>
      <c r="J71786" s="27"/>
    </row>
    <row r="71787" spans="2:10" x14ac:dyDescent="0.25">
      <c r="B71787" s="27"/>
      <c r="D71787" s="27"/>
      <c r="E71787" s="27"/>
      <c r="I71787" s="27"/>
      <c r="J71787" s="27"/>
    </row>
    <row r="71788" spans="2:10" x14ac:dyDescent="0.25">
      <c r="B71788" s="27"/>
      <c r="D71788" s="27"/>
      <c r="E71788" s="27"/>
      <c r="I71788" s="27"/>
      <c r="J71788" s="27"/>
    </row>
    <row r="71789" spans="2:10" x14ac:dyDescent="0.25">
      <c r="B71789" s="27"/>
      <c r="D71789" s="27"/>
      <c r="E71789" s="27"/>
      <c r="I71789" s="27"/>
      <c r="J71789" s="27"/>
    </row>
    <row r="71790" spans="2:10" x14ac:dyDescent="0.25">
      <c r="B71790" s="27"/>
      <c r="D71790" s="27"/>
      <c r="E71790" s="27"/>
      <c r="I71790" s="27"/>
      <c r="J71790" s="27"/>
    </row>
    <row r="71791" spans="2:10" x14ac:dyDescent="0.25">
      <c r="B71791" s="27"/>
      <c r="D71791" s="27"/>
      <c r="E71791" s="27"/>
      <c r="I71791" s="27"/>
      <c r="J71791" s="27"/>
    </row>
    <row r="71792" spans="2:10" x14ac:dyDescent="0.25">
      <c r="B71792" s="27"/>
      <c r="D71792" s="27"/>
      <c r="E71792" s="27"/>
      <c r="I71792" s="27"/>
      <c r="J71792" s="27"/>
    </row>
    <row r="71793" spans="2:10" x14ac:dyDescent="0.25">
      <c r="B71793" s="27"/>
      <c r="D71793" s="27"/>
      <c r="E71793" s="27"/>
      <c r="I71793" s="27"/>
      <c r="J71793" s="27"/>
    </row>
    <row r="71794" spans="2:10" x14ac:dyDescent="0.25">
      <c r="B71794" s="27"/>
      <c r="D71794" s="27"/>
      <c r="E71794" s="27"/>
      <c r="I71794" s="27"/>
      <c r="J71794" s="27"/>
    </row>
    <row r="71795" spans="2:10" x14ac:dyDescent="0.25">
      <c r="B71795" s="27"/>
      <c r="D71795" s="27"/>
      <c r="E71795" s="27"/>
      <c r="I71795" s="27"/>
      <c r="J71795" s="27"/>
    </row>
    <row r="71796" spans="2:10" x14ac:dyDescent="0.25">
      <c r="B71796" s="27"/>
      <c r="D71796" s="27"/>
      <c r="E71796" s="27"/>
      <c r="I71796" s="27"/>
      <c r="J71796" s="27"/>
    </row>
    <row r="71797" spans="2:10" x14ac:dyDescent="0.25">
      <c r="B71797" s="27"/>
      <c r="D71797" s="27"/>
      <c r="E71797" s="27"/>
      <c r="I71797" s="27"/>
      <c r="J71797" s="27"/>
    </row>
    <row r="71798" spans="2:10" x14ac:dyDescent="0.25">
      <c r="B71798" s="27"/>
      <c r="D71798" s="27"/>
      <c r="E71798" s="27"/>
      <c r="I71798" s="27"/>
      <c r="J71798" s="27"/>
    </row>
    <row r="71799" spans="2:10" x14ac:dyDescent="0.25">
      <c r="B71799" s="27"/>
      <c r="D71799" s="27"/>
      <c r="E71799" s="27"/>
      <c r="I71799" s="27"/>
      <c r="J71799" s="27"/>
    </row>
    <row r="71800" spans="2:10" x14ac:dyDescent="0.25">
      <c r="B71800" s="27"/>
      <c r="D71800" s="27"/>
      <c r="E71800" s="27"/>
      <c r="I71800" s="27"/>
      <c r="J71800" s="27"/>
    </row>
    <row r="71801" spans="2:10" x14ac:dyDescent="0.25">
      <c r="B71801" s="27"/>
      <c r="D71801" s="27"/>
      <c r="E71801" s="27"/>
      <c r="I71801" s="27"/>
      <c r="J71801" s="27"/>
    </row>
    <row r="71802" spans="2:10" x14ac:dyDescent="0.25">
      <c r="B71802" s="27"/>
      <c r="D71802" s="27"/>
      <c r="E71802" s="27"/>
      <c r="I71802" s="27"/>
      <c r="J71802" s="27"/>
    </row>
    <row r="71803" spans="2:10" x14ac:dyDescent="0.25">
      <c r="B71803" s="27"/>
      <c r="D71803" s="27"/>
      <c r="E71803" s="27"/>
      <c r="I71803" s="27"/>
      <c r="J71803" s="27"/>
    </row>
    <row r="71804" spans="2:10" x14ac:dyDescent="0.25">
      <c r="B71804" s="27"/>
      <c r="D71804" s="27"/>
      <c r="E71804" s="27"/>
      <c r="I71804" s="27"/>
      <c r="J71804" s="27"/>
    </row>
    <row r="71805" spans="2:10" x14ac:dyDescent="0.25">
      <c r="B71805" s="27"/>
      <c r="D71805" s="27"/>
      <c r="E71805" s="27"/>
      <c r="I71805" s="27"/>
      <c r="J71805" s="27"/>
    </row>
    <row r="71806" spans="2:10" x14ac:dyDescent="0.25">
      <c r="B71806" s="27"/>
      <c r="D71806" s="27"/>
      <c r="E71806" s="27"/>
      <c r="I71806" s="27"/>
      <c r="J71806" s="27"/>
    </row>
    <row r="71807" spans="2:10" x14ac:dyDescent="0.25">
      <c r="B71807" s="27"/>
      <c r="D71807" s="27"/>
      <c r="E71807" s="27"/>
      <c r="I71807" s="27"/>
      <c r="J71807" s="27"/>
    </row>
    <row r="71808" spans="2:10" x14ac:dyDescent="0.25">
      <c r="B71808" s="27"/>
      <c r="D71808" s="27"/>
      <c r="E71808" s="27"/>
      <c r="I71808" s="27"/>
      <c r="J71808" s="27"/>
    </row>
    <row r="71809" spans="2:10" x14ac:dyDescent="0.25">
      <c r="B71809" s="27"/>
      <c r="D71809" s="27"/>
      <c r="E71809" s="27"/>
      <c r="I71809" s="27"/>
      <c r="J71809" s="27"/>
    </row>
    <row r="71810" spans="2:10" x14ac:dyDescent="0.25">
      <c r="B71810" s="27"/>
      <c r="D71810" s="27"/>
      <c r="E71810" s="27"/>
      <c r="I71810" s="27"/>
      <c r="J71810" s="27"/>
    </row>
    <row r="71811" spans="2:10" x14ac:dyDescent="0.25">
      <c r="B71811" s="27"/>
      <c r="D71811" s="27"/>
      <c r="E71811" s="27"/>
      <c r="I71811" s="27"/>
      <c r="J71811" s="27"/>
    </row>
    <row r="71812" spans="2:10" x14ac:dyDescent="0.25">
      <c r="B71812" s="27"/>
      <c r="D71812" s="27"/>
      <c r="E71812" s="27"/>
      <c r="I71812" s="27"/>
      <c r="J71812" s="27"/>
    </row>
    <row r="71813" spans="2:10" x14ac:dyDescent="0.25">
      <c r="B71813" s="27"/>
      <c r="D71813" s="27"/>
      <c r="E71813" s="27"/>
      <c r="I71813" s="27"/>
      <c r="J71813" s="27"/>
    </row>
    <row r="71814" spans="2:10" x14ac:dyDescent="0.25">
      <c r="B71814" s="27"/>
      <c r="D71814" s="27"/>
      <c r="E71814" s="27"/>
      <c r="I71814" s="27"/>
      <c r="J71814" s="27"/>
    </row>
    <row r="71815" spans="2:10" x14ac:dyDescent="0.25">
      <c r="B71815" s="27"/>
      <c r="D71815" s="27"/>
      <c r="E71815" s="27"/>
      <c r="I71815" s="27"/>
      <c r="J71815" s="27"/>
    </row>
    <row r="71816" spans="2:10" x14ac:dyDescent="0.25">
      <c r="B71816" s="27"/>
      <c r="D71816" s="27"/>
      <c r="E71816" s="27"/>
      <c r="I71816" s="27"/>
      <c r="J71816" s="27"/>
    </row>
    <row r="71817" spans="2:10" x14ac:dyDescent="0.25">
      <c r="B71817" s="27"/>
      <c r="D71817" s="27"/>
      <c r="E71817" s="27"/>
      <c r="I71817" s="27"/>
      <c r="J71817" s="27"/>
    </row>
    <row r="71818" spans="2:10" x14ac:dyDescent="0.25">
      <c r="B71818" s="27"/>
      <c r="D71818" s="27"/>
      <c r="E71818" s="27"/>
      <c r="I71818" s="27"/>
      <c r="J71818" s="27"/>
    </row>
    <row r="71819" spans="2:10" x14ac:dyDescent="0.25">
      <c r="B71819" s="27"/>
      <c r="D71819" s="27"/>
      <c r="E71819" s="27"/>
      <c r="I71819" s="27"/>
      <c r="J71819" s="27"/>
    </row>
    <row r="71820" spans="2:10" x14ac:dyDescent="0.25">
      <c r="B71820" s="27"/>
      <c r="D71820" s="27"/>
      <c r="E71820" s="27"/>
      <c r="I71820" s="27"/>
      <c r="J71820" s="27"/>
    </row>
    <row r="71821" spans="2:10" x14ac:dyDescent="0.25">
      <c r="B71821" s="27"/>
      <c r="D71821" s="27"/>
      <c r="E71821" s="27"/>
      <c r="I71821" s="27"/>
      <c r="J71821" s="27"/>
    </row>
    <row r="71822" spans="2:10" x14ac:dyDescent="0.25">
      <c r="B71822" s="27"/>
      <c r="D71822" s="27"/>
      <c r="E71822" s="27"/>
      <c r="I71822" s="27"/>
      <c r="J71822" s="27"/>
    </row>
    <row r="71823" spans="2:10" x14ac:dyDescent="0.25">
      <c r="B71823" s="27"/>
      <c r="D71823" s="27"/>
      <c r="E71823" s="27"/>
      <c r="I71823" s="27"/>
      <c r="J71823" s="27"/>
    </row>
    <row r="71824" spans="2:10" x14ac:dyDescent="0.25">
      <c r="B71824" s="27"/>
      <c r="D71824" s="27"/>
      <c r="E71824" s="27"/>
      <c r="I71824" s="27"/>
      <c r="J71824" s="27"/>
    </row>
    <row r="71825" spans="2:10" x14ac:dyDescent="0.25">
      <c r="B71825" s="27"/>
      <c r="D71825" s="27"/>
      <c r="E71825" s="27"/>
      <c r="I71825" s="27"/>
      <c r="J71825" s="27"/>
    </row>
    <row r="71826" spans="2:10" x14ac:dyDescent="0.25">
      <c r="B71826" s="27"/>
      <c r="D71826" s="27"/>
      <c r="E71826" s="27"/>
      <c r="I71826" s="27"/>
      <c r="J71826" s="27"/>
    </row>
    <row r="71827" spans="2:10" x14ac:dyDescent="0.25">
      <c r="B71827" s="27"/>
      <c r="D71827" s="27"/>
      <c r="E71827" s="27"/>
      <c r="I71827" s="27"/>
      <c r="J71827" s="27"/>
    </row>
    <row r="71828" spans="2:10" x14ac:dyDescent="0.25">
      <c r="B71828" s="27"/>
      <c r="D71828" s="27"/>
      <c r="E71828" s="27"/>
      <c r="I71828" s="27"/>
      <c r="J71828" s="27"/>
    </row>
    <row r="71829" spans="2:10" x14ac:dyDescent="0.25">
      <c r="B71829" s="27"/>
      <c r="D71829" s="27"/>
      <c r="E71829" s="27"/>
      <c r="I71829" s="27"/>
      <c r="J71829" s="27"/>
    </row>
    <row r="71830" spans="2:10" x14ac:dyDescent="0.25">
      <c r="B71830" s="27"/>
      <c r="D71830" s="27"/>
      <c r="E71830" s="27"/>
      <c r="I71830" s="27"/>
      <c r="J71830" s="27"/>
    </row>
    <row r="71831" spans="2:10" x14ac:dyDescent="0.25">
      <c r="B71831" s="27"/>
      <c r="D71831" s="27"/>
      <c r="E71831" s="27"/>
      <c r="I71831" s="27"/>
      <c r="J71831" s="27"/>
    </row>
    <row r="71832" spans="2:10" x14ac:dyDescent="0.25">
      <c r="B71832" s="27"/>
      <c r="D71832" s="27"/>
      <c r="E71832" s="27"/>
      <c r="I71832" s="27"/>
      <c r="J71832" s="27"/>
    </row>
    <row r="71833" spans="2:10" x14ac:dyDescent="0.25">
      <c r="B71833" s="27"/>
      <c r="D71833" s="27"/>
      <c r="E71833" s="27"/>
      <c r="I71833" s="27"/>
      <c r="J71833" s="27"/>
    </row>
    <row r="71834" spans="2:10" x14ac:dyDescent="0.25">
      <c r="B71834" s="27"/>
      <c r="D71834" s="27"/>
      <c r="E71834" s="27"/>
      <c r="I71834" s="27"/>
      <c r="J71834" s="27"/>
    </row>
    <row r="71835" spans="2:10" x14ac:dyDescent="0.25">
      <c r="B71835" s="27"/>
      <c r="D71835" s="27"/>
      <c r="E71835" s="27"/>
      <c r="I71835" s="27"/>
      <c r="J71835" s="27"/>
    </row>
    <row r="71836" spans="2:10" x14ac:dyDescent="0.25">
      <c r="B71836" s="27"/>
      <c r="D71836" s="27"/>
      <c r="E71836" s="27"/>
      <c r="I71836" s="27"/>
      <c r="J71836" s="27"/>
    </row>
    <row r="71837" spans="2:10" x14ac:dyDescent="0.25">
      <c r="B71837" s="27"/>
      <c r="D71837" s="27"/>
      <c r="E71837" s="27"/>
      <c r="I71837" s="27"/>
      <c r="J71837" s="27"/>
    </row>
    <row r="71838" spans="2:10" x14ac:dyDescent="0.25">
      <c r="B71838" s="27"/>
      <c r="D71838" s="27"/>
      <c r="E71838" s="27"/>
      <c r="I71838" s="27"/>
      <c r="J71838" s="27"/>
    </row>
    <row r="71839" spans="2:10" x14ac:dyDescent="0.25">
      <c r="B71839" s="27"/>
      <c r="D71839" s="27"/>
      <c r="E71839" s="27"/>
      <c r="I71839" s="27"/>
      <c r="J71839" s="27"/>
    </row>
    <row r="71840" spans="2:10" x14ac:dyDescent="0.25">
      <c r="B71840" s="27"/>
      <c r="D71840" s="27"/>
      <c r="E71840" s="27"/>
      <c r="I71840" s="27"/>
      <c r="J71840" s="27"/>
    </row>
    <row r="71841" spans="2:10" x14ac:dyDescent="0.25">
      <c r="B71841" s="27"/>
      <c r="D71841" s="27"/>
      <c r="E71841" s="27"/>
      <c r="I71841" s="27"/>
      <c r="J71841" s="27"/>
    </row>
    <row r="71842" spans="2:10" x14ac:dyDescent="0.25">
      <c r="B71842" s="27"/>
      <c r="D71842" s="27"/>
      <c r="E71842" s="27"/>
      <c r="I71842" s="27"/>
      <c r="J71842" s="27"/>
    </row>
    <row r="71843" spans="2:10" x14ac:dyDescent="0.25">
      <c r="B71843" s="27"/>
      <c r="D71843" s="27"/>
      <c r="E71843" s="27"/>
      <c r="I71843" s="27"/>
      <c r="J71843" s="27"/>
    </row>
    <row r="71844" spans="2:10" x14ac:dyDescent="0.25">
      <c r="B71844" s="27"/>
      <c r="D71844" s="27"/>
      <c r="E71844" s="27"/>
      <c r="I71844" s="27"/>
      <c r="J71844" s="27"/>
    </row>
    <row r="71845" spans="2:10" x14ac:dyDescent="0.25">
      <c r="B71845" s="27"/>
      <c r="D71845" s="27"/>
      <c r="E71845" s="27"/>
      <c r="I71845" s="27"/>
      <c r="J71845" s="27"/>
    </row>
    <row r="71846" spans="2:10" x14ac:dyDescent="0.25">
      <c r="B71846" s="27"/>
      <c r="D71846" s="27"/>
      <c r="E71846" s="27"/>
      <c r="I71846" s="27"/>
      <c r="J71846" s="27"/>
    </row>
    <row r="71847" spans="2:10" x14ac:dyDescent="0.25">
      <c r="B71847" s="27"/>
      <c r="D71847" s="27"/>
      <c r="E71847" s="27"/>
      <c r="I71847" s="27"/>
      <c r="J71847" s="27"/>
    </row>
    <row r="71848" spans="2:10" x14ac:dyDescent="0.25">
      <c r="B71848" s="27"/>
      <c r="D71848" s="27"/>
      <c r="E71848" s="27"/>
      <c r="I71848" s="27"/>
      <c r="J71848" s="27"/>
    </row>
    <row r="71849" spans="2:10" x14ac:dyDescent="0.25">
      <c r="B71849" s="27"/>
      <c r="D71849" s="27"/>
      <c r="E71849" s="27"/>
      <c r="I71849" s="27"/>
      <c r="J71849" s="27"/>
    </row>
    <row r="71850" spans="2:10" x14ac:dyDescent="0.25">
      <c r="B71850" s="27"/>
      <c r="D71850" s="27"/>
      <c r="E71850" s="27"/>
      <c r="I71850" s="27"/>
      <c r="J71850" s="27"/>
    </row>
    <row r="71851" spans="2:10" x14ac:dyDescent="0.25">
      <c r="B71851" s="27"/>
      <c r="D71851" s="27"/>
      <c r="E71851" s="27"/>
      <c r="I71851" s="27"/>
      <c r="J71851" s="27"/>
    </row>
    <row r="71852" spans="2:10" x14ac:dyDescent="0.25">
      <c r="B71852" s="27"/>
      <c r="D71852" s="27"/>
      <c r="E71852" s="27"/>
      <c r="I71852" s="27"/>
      <c r="J71852" s="27"/>
    </row>
    <row r="71853" spans="2:10" x14ac:dyDescent="0.25">
      <c r="B71853" s="27"/>
      <c r="D71853" s="27"/>
      <c r="E71853" s="27"/>
      <c r="I71853" s="27"/>
      <c r="J71853" s="27"/>
    </row>
    <row r="71854" spans="2:10" x14ac:dyDescent="0.25">
      <c r="B71854" s="27"/>
      <c r="D71854" s="27"/>
      <c r="E71854" s="27"/>
      <c r="I71854" s="27"/>
      <c r="J71854" s="27"/>
    </row>
    <row r="71855" spans="2:10" x14ac:dyDescent="0.25">
      <c r="B71855" s="27"/>
      <c r="D71855" s="27"/>
      <c r="E71855" s="27"/>
      <c r="I71855" s="27"/>
      <c r="J71855" s="27"/>
    </row>
    <row r="71856" spans="2:10" x14ac:dyDescent="0.25">
      <c r="B71856" s="27"/>
      <c r="D71856" s="27"/>
      <c r="E71856" s="27"/>
      <c r="I71856" s="27"/>
      <c r="J71856" s="27"/>
    </row>
    <row r="71857" spans="2:10" x14ac:dyDescent="0.25">
      <c r="B71857" s="27"/>
      <c r="D71857" s="27"/>
      <c r="E71857" s="27"/>
      <c r="I71857" s="27"/>
      <c r="J71857" s="27"/>
    </row>
    <row r="71858" spans="2:10" x14ac:dyDescent="0.25">
      <c r="B71858" s="27"/>
      <c r="D71858" s="27"/>
      <c r="E71858" s="27"/>
      <c r="I71858" s="27"/>
      <c r="J71858" s="27"/>
    </row>
    <row r="71859" spans="2:10" x14ac:dyDescent="0.25">
      <c r="B71859" s="27"/>
      <c r="D71859" s="27"/>
      <c r="E71859" s="27"/>
      <c r="I71859" s="27"/>
      <c r="J71859" s="27"/>
    </row>
    <row r="71860" spans="2:10" x14ac:dyDescent="0.25">
      <c r="B71860" s="27"/>
      <c r="D71860" s="27"/>
      <c r="E71860" s="27"/>
      <c r="I71860" s="27"/>
      <c r="J71860" s="27"/>
    </row>
    <row r="71861" spans="2:10" x14ac:dyDescent="0.25">
      <c r="B71861" s="27"/>
      <c r="D71861" s="27"/>
      <c r="E71861" s="27"/>
      <c r="I71861" s="27"/>
      <c r="J71861" s="27"/>
    </row>
    <row r="71862" spans="2:10" x14ac:dyDescent="0.25">
      <c r="B71862" s="27"/>
      <c r="D71862" s="27"/>
      <c r="E71862" s="27"/>
      <c r="I71862" s="27"/>
      <c r="J71862" s="27"/>
    </row>
    <row r="71863" spans="2:10" x14ac:dyDescent="0.25">
      <c r="B71863" s="27"/>
      <c r="D71863" s="27"/>
      <c r="E71863" s="27"/>
      <c r="I71863" s="27"/>
      <c r="J71863" s="27"/>
    </row>
    <row r="71864" spans="2:10" x14ac:dyDescent="0.25">
      <c r="B71864" s="27"/>
      <c r="D71864" s="27"/>
      <c r="E71864" s="27"/>
      <c r="I71864" s="27"/>
      <c r="J71864" s="27"/>
    </row>
    <row r="71865" spans="2:10" x14ac:dyDescent="0.25">
      <c r="B71865" s="27"/>
      <c r="D71865" s="27"/>
      <c r="E71865" s="27"/>
      <c r="I71865" s="27"/>
      <c r="J71865" s="27"/>
    </row>
    <row r="71866" spans="2:10" x14ac:dyDescent="0.25">
      <c r="B71866" s="27"/>
      <c r="D71866" s="27"/>
      <c r="E71866" s="27"/>
      <c r="I71866" s="27"/>
      <c r="J71866" s="27"/>
    </row>
    <row r="71867" spans="2:10" x14ac:dyDescent="0.25">
      <c r="B71867" s="27"/>
      <c r="D71867" s="27"/>
      <c r="E71867" s="27"/>
      <c r="I71867" s="27"/>
      <c r="J71867" s="27"/>
    </row>
    <row r="71868" spans="2:10" x14ac:dyDescent="0.25">
      <c r="B71868" s="27"/>
      <c r="D71868" s="27"/>
      <c r="E71868" s="27"/>
      <c r="I71868" s="27"/>
      <c r="J71868" s="27"/>
    </row>
    <row r="71869" spans="2:10" x14ac:dyDescent="0.25">
      <c r="B71869" s="27"/>
      <c r="D71869" s="27"/>
      <c r="E71869" s="27"/>
      <c r="I71869" s="27"/>
      <c r="J71869" s="27"/>
    </row>
    <row r="71870" spans="2:10" x14ac:dyDescent="0.25">
      <c r="B71870" s="27"/>
      <c r="D71870" s="27"/>
      <c r="E71870" s="27"/>
      <c r="I71870" s="27"/>
      <c r="J71870" s="27"/>
    </row>
    <row r="71871" spans="2:10" x14ac:dyDescent="0.25">
      <c r="B71871" s="27"/>
      <c r="D71871" s="27"/>
      <c r="E71871" s="27"/>
      <c r="I71871" s="27"/>
      <c r="J71871" s="27"/>
    </row>
    <row r="71872" spans="2:10" x14ac:dyDescent="0.25">
      <c r="B71872" s="27"/>
      <c r="D71872" s="27"/>
      <c r="E71872" s="27"/>
      <c r="I71872" s="27"/>
      <c r="J71872" s="27"/>
    </row>
    <row r="71873" spans="2:10" x14ac:dyDescent="0.25">
      <c r="B71873" s="27"/>
      <c r="D71873" s="27"/>
      <c r="E71873" s="27"/>
      <c r="I71873" s="27"/>
      <c r="J71873" s="27"/>
    </row>
    <row r="71874" spans="2:10" x14ac:dyDescent="0.25">
      <c r="B71874" s="27"/>
      <c r="D71874" s="27"/>
      <c r="E71874" s="27"/>
      <c r="I71874" s="27"/>
      <c r="J71874" s="27"/>
    </row>
    <row r="71875" spans="2:10" x14ac:dyDescent="0.25">
      <c r="B71875" s="27"/>
      <c r="D71875" s="27"/>
      <c r="E71875" s="27"/>
      <c r="I71875" s="27"/>
      <c r="J71875" s="27"/>
    </row>
    <row r="71876" spans="2:10" x14ac:dyDescent="0.25">
      <c r="B71876" s="27"/>
      <c r="D71876" s="27"/>
      <c r="E71876" s="27"/>
      <c r="I71876" s="27"/>
      <c r="J71876" s="27"/>
    </row>
    <row r="71877" spans="2:10" x14ac:dyDescent="0.25">
      <c r="B71877" s="27"/>
      <c r="D71877" s="27"/>
      <c r="E71877" s="27"/>
      <c r="I71877" s="27"/>
      <c r="J71877" s="27"/>
    </row>
    <row r="71878" spans="2:10" x14ac:dyDescent="0.25">
      <c r="B71878" s="27"/>
      <c r="D71878" s="27"/>
      <c r="E71878" s="27"/>
      <c r="I71878" s="27"/>
      <c r="J71878" s="27"/>
    </row>
    <row r="71879" spans="2:10" x14ac:dyDescent="0.25">
      <c r="B71879" s="27"/>
      <c r="D71879" s="27"/>
      <c r="E71879" s="27"/>
      <c r="I71879" s="27"/>
      <c r="J71879" s="27"/>
    </row>
    <row r="71880" spans="2:10" x14ac:dyDescent="0.25">
      <c r="B71880" s="27"/>
      <c r="D71880" s="27"/>
      <c r="E71880" s="27"/>
      <c r="I71880" s="27"/>
      <c r="J71880" s="27"/>
    </row>
    <row r="71881" spans="2:10" x14ac:dyDescent="0.25">
      <c r="B71881" s="27"/>
      <c r="D71881" s="27"/>
      <c r="E71881" s="27"/>
      <c r="I71881" s="27"/>
      <c r="J71881" s="27"/>
    </row>
    <row r="71882" spans="2:10" x14ac:dyDescent="0.25">
      <c r="B71882" s="27"/>
      <c r="D71882" s="27"/>
      <c r="E71882" s="27"/>
      <c r="I71882" s="27"/>
      <c r="J71882" s="27"/>
    </row>
    <row r="71883" spans="2:10" x14ac:dyDescent="0.25">
      <c r="B71883" s="27"/>
      <c r="D71883" s="27"/>
      <c r="E71883" s="27"/>
      <c r="I71883" s="27"/>
      <c r="J71883" s="27"/>
    </row>
    <row r="71884" spans="2:10" x14ac:dyDescent="0.25">
      <c r="B71884" s="27"/>
      <c r="D71884" s="27"/>
      <c r="E71884" s="27"/>
      <c r="I71884" s="27"/>
      <c r="J71884" s="27"/>
    </row>
    <row r="71885" spans="2:10" x14ac:dyDescent="0.25">
      <c r="B71885" s="27"/>
      <c r="D71885" s="27"/>
      <c r="E71885" s="27"/>
      <c r="I71885" s="27"/>
      <c r="J71885" s="27"/>
    </row>
    <row r="71886" spans="2:10" x14ac:dyDescent="0.25">
      <c r="B71886" s="27"/>
      <c r="D71886" s="27"/>
      <c r="E71886" s="27"/>
      <c r="I71886" s="27"/>
      <c r="J71886" s="27"/>
    </row>
    <row r="71887" spans="2:10" x14ac:dyDescent="0.25">
      <c r="B71887" s="27"/>
      <c r="D71887" s="27"/>
      <c r="E71887" s="27"/>
      <c r="I71887" s="27"/>
      <c r="J71887" s="27"/>
    </row>
    <row r="71888" spans="2:10" x14ac:dyDescent="0.25">
      <c r="B71888" s="27"/>
      <c r="D71888" s="27"/>
      <c r="E71888" s="27"/>
      <c r="I71888" s="27"/>
      <c r="J71888" s="27"/>
    </row>
    <row r="71889" spans="2:10" x14ac:dyDescent="0.25">
      <c r="B71889" s="27"/>
      <c r="D71889" s="27"/>
      <c r="E71889" s="27"/>
      <c r="I71889" s="27"/>
      <c r="J71889" s="27"/>
    </row>
    <row r="71890" spans="2:10" x14ac:dyDescent="0.25">
      <c r="B71890" s="27"/>
      <c r="D71890" s="27"/>
      <c r="E71890" s="27"/>
      <c r="I71890" s="27"/>
      <c r="J71890" s="27"/>
    </row>
    <row r="71891" spans="2:10" x14ac:dyDescent="0.25">
      <c r="B71891" s="27"/>
      <c r="D71891" s="27"/>
      <c r="E71891" s="27"/>
      <c r="I71891" s="27"/>
      <c r="J71891" s="27"/>
    </row>
    <row r="71892" spans="2:10" x14ac:dyDescent="0.25">
      <c r="B71892" s="27"/>
      <c r="D71892" s="27"/>
      <c r="E71892" s="27"/>
      <c r="I71892" s="27"/>
      <c r="J71892" s="27"/>
    </row>
    <row r="71893" spans="2:10" x14ac:dyDescent="0.25">
      <c r="B71893" s="27"/>
      <c r="D71893" s="27"/>
      <c r="E71893" s="27"/>
      <c r="I71893" s="27"/>
      <c r="J71893" s="27"/>
    </row>
    <row r="71894" spans="2:10" x14ac:dyDescent="0.25">
      <c r="B71894" s="27"/>
      <c r="D71894" s="27"/>
      <c r="E71894" s="27"/>
      <c r="I71894" s="27"/>
      <c r="J71894" s="27"/>
    </row>
    <row r="71895" spans="2:10" x14ac:dyDescent="0.25">
      <c r="B71895" s="27"/>
      <c r="D71895" s="27"/>
      <c r="E71895" s="27"/>
      <c r="I71895" s="27"/>
      <c r="J71895" s="27"/>
    </row>
    <row r="71896" spans="2:10" x14ac:dyDescent="0.25">
      <c r="B71896" s="27"/>
      <c r="D71896" s="27"/>
      <c r="E71896" s="27"/>
      <c r="I71896" s="27"/>
      <c r="J71896" s="27"/>
    </row>
    <row r="71897" spans="2:10" x14ac:dyDescent="0.25">
      <c r="B71897" s="27"/>
      <c r="D71897" s="27"/>
      <c r="E71897" s="27"/>
      <c r="I71897" s="27"/>
      <c r="J71897" s="27"/>
    </row>
    <row r="71898" spans="2:10" x14ac:dyDescent="0.25">
      <c r="B71898" s="27"/>
      <c r="D71898" s="27"/>
      <c r="E71898" s="27"/>
      <c r="I71898" s="27"/>
      <c r="J71898" s="27"/>
    </row>
    <row r="71899" spans="2:10" x14ac:dyDescent="0.25">
      <c r="B71899" s="27"/>
      <c r="D71899" s="27"/>
      <c r="E71899" s="27"/>
      <c r="I71899" s="27"/>
      <c r="J71899" s="27"/>
    </row>
    <row r="71900" spans="2:10" x14ac:dyDescent="0.25">
      <c r="B71900" s="27"/>
      <c r="D71900" s="27"/>
      <c r="E71900" s="27"/>
      <c r="I71900" s="27"/>
      <c r="J71900" s="27"/>
    </row>
    <row r="71901" spans="2:10" x14ac:dyDescent="0.25">
      <c r="B71901" s="27"/>
      <c r="D71901" s="27"/>
      <c r="E71901" s="27"/>
      <c r="I71901" s="27"/>
      <c r="J71901" s="27"/>
    </row>
    <row r="71902" spans="2:10" x14ac:dyDescent="0.25">
      <c r="B71902" s="27"/>
      <c r="D71902" s="27"/>
      <c r="E71902" s="27"/>
      <c r="I71902" s="27"/>
      <c r="J71902" s="27"/>
    </row>
    <row r="71903" spans="2:10" x14ac:dyDescent="0.25">
      <c r="B71903" s="27"/>
      <c r="D71903" s="27"/>
      <c r="E71903" s="27"/>
      <c r="I71903" s="27"/>
      <c r="J71903" s="27"/>
    </row>
    <row r="71904" spans="2:10" x14ac:dyDescent="0.25">
      <c r="B71904" s="27"/>
      <c r="D71904" s="27"/>
      <c r="E71904" s="27"/>
      <c r="I71904" s="27"/>
      <c r="J71904" s="27"/>
    </row>
    <row r="71905" spans="2:10" x14ac:dyDescent="0.25">
      <c r="B71905" s="27"/>
      <c r="D71905" s="27"/>
      <c r="E71905" s="27"/>
      <c r="I71905" s="27"/>
      <c r="J71905" s="27"/>
    </row>
    <row r="71906" spans="2:10" x14ac:dyDescent="0.25">
      <c r="B71906" s="27"/>
      <c r="D71906" s="27"/>
      <c r="E71906" s="27"/>
      <c r="I71906" s="27"/>
      <c r="J71906" s="27"/>
    </row>
    <row r="71907" spans="2:10" x14ac:dyDescent="0.25">
      <c r="B71907" s="27"/>
      <c r="D71907" s="27"/>
      <c r="E71907" s="27"/>
      <c r="I71907" s="27"/>
      <c r="J71907" s="27"/>
    </row>
    <row r="71908" spans="2:10" x14ac:dyDescent="0.25">
      <c r="B71908" s="27"/>
      <c r="D71908" s="27"/>
      <c r="E71908" s="27"/>
      <c r="I71908" s="27"/>
      <c r="J71908" s="27"/>
    </row>
    <row r="71909" spans="2:10" x14ac:dyDescent="0.25">
      <c r="B71909" s="27"/>
      <c r="D71909" s="27"/>
      <c r="E71909" s="27"/>
      <c r="I71909" s="27"/>
      <c r="J71909" s="27"/>
    </row>
    <row r="71910" spans="2:10" x14ac:dyDescent="0.25">
      <c r="B71910" s="27"/>
      <c r="D71910" s="27"/>
      <c r="E71910" s="27"/>
      <c r="I71910" s="27"/>
      <c r="J71910" s="27"/>
    </row>
    <row r="71911" spans="2:10" x14ac:dyDescent="0.25">
      <c r="B71911" s="27"/>
      <c r="D71911" s="27"/>
      <c r="E71911" s="27"/>
      <c r="I71911" s="27"/>
      <c r="J71911" s="27"/>
    </row>
    <row r="71912" spans="2:10" x14ac:dyDescent="0.25">
      <c r="B71912" s="27"/>
      <c r="D71912" s="27"/>
      <c r="E71912" s="27"/>
      <c r="I71912" s="27"/>
      <c r="J71912" s="27"/>
    </row>
    <row r="71913" spans="2:10" x14ac:dyDescent="0.25">
      <c r="B71913" s="27"/>
      <c r="D71913" s="27"/>
      <c r="E71913" s="27"/>
      <c r="I71913" s="27"/>
      <c r="J71913" s="27"/>
    </row>
    <row r="71914" spans="2:10" x14ac:dyDescent="0.25">
      <c r="B71914" s="27"/>
      <c r="D71914" s="27"/>
      <c r="E71914" s="27"/>
      <c r="I71914" s="27"/>
      <c r="J71914" s="27"/>
    </row>
    <row r="71915" spans="2:10" x14ac:dyDescent="0.25">
      <c r="B71915" s="27"/>
      <c r="D71915" s="27"/>
      <c r="E71915" s="27"/>
      <c r="I71915" s="27"/>
      <c r="J71915" s="27"/>
    </row>
    <row r="71916" spans="2:10" x14ac:dyDescent="0.25">
      <c r="B71916" s="27"/>
      <c r="D71916" s="27"/>
      <c r="E71916" s="27"/>
      <c r="I71916" s="27"/>
      <c r="J71916" s="27"/>
    </row>
    <row r="71917" spans="2:10" x14ac:dyDescent="0.25">
      <c r="B71917" s="27"/>
      <c r="D71917" s="27"/>
      <c r="E71917" s="27"/>
      <c r="I71917" s="27"/>
      <c r="J71917" s="27"/>
    </row>
    <row r="71918" spans="2:10" x14ac:dyDescent="0.25">
      <c r="B71918" s="27"/>
      <c r="D71918" s="27"/>
      <c r="E71918" s="27"/>
      <c r="I71918" s="27"/>
      <c r="J71918" s="27"/>
    </row>
    <row r="71919" spans="2:10" x14ac:dyDescent="0.25">
      <c r="B71919" s="27"/>
      <c r="D71919" s="27"/>
      <c r="E71919" s="27"/>
      <c r="I71919" s="27"/>
      <c r="J71919" s="27"/>
    </row>
    <row r="71920" spans="2:10" x14ac:dyDescent="0.25">
      <c r="B71920" s="27"/>
      <c r="D71920" s="27"/>
      <c r="E71920" s="27"/>
      <c r="I71920" s="27"/>
      <c r="J71920" s="27"/>
    </row>
    <row r="71921" spans="2:10" x14ac:dyDescent="0.25">
      <c r="B71921" s="27"/>
      <c r="D71921" s="27"/>
      <c r="E71921" s="27"/>
      <c r="I71921" s="27"/>
      <c r="J71921" s="27"/>
    </row>
    <row r="71922" spans="2:10" x14ac:dyDescent="0.25">
      <c r="B71922" s="27"/>
      <c r="D71922" s="27"/>
      <c r="E71922" s="27"/>
      <c r="I71922" s="27"/>
      <c r="J71922" s="27"/>
    </row>
    <row r="71923" spans="2:10" x14ac:dyDescent="0.25">
      <c r="B71923" s="27"/>
      <c r="D71923" s="27"/>
      <c r="E71923" s="27"/>
      <c r="I71923" s="27"/>
      <c r="J71923" s="27"/>
    </row>
    <row r="71924" spans="2:10" x14ac:dyDescent="0.25">
      <c r="B71924" s="27"/>
      <c r="D71924" s="27"/>
      <c r="E71924" s="27"/>
      <c r="I71924" s="27"/>
      <c r="J71924" s="27"/>
    </row>
    <row r="71925" spans="2:10" x14ac:dyDescent="0.25">
      <c r="B71925" s="27"/>
      <c r="D71925" s="27"/>
      <c r="E71925" s="27"/>
      <c r="I71925" s="27"/>
      <c r="J71925" s="27"/>
    </row>
    <row r="71926" spans="2:10" x14ac:dyDescent="0.25">
      <c r="B71926" s="27"/>
      <c r="D71926" s="27"/>
      <c r="E71926" s="27"/>
      <c r="I71926" s="27"/>
      <c r="J71926" s="27"/>
    </row>
    <row r="71927" spans="2:10" x14ac:dyDescent="0.25">
      <c r="B71927" s="27"/>
      <c r="D71927" s="27"/>
      <c r="E71927" s="27"/>
      <c r="I71927" s="27"/>
      <c r="J71927" s="27"/>
    </row>
    <row r="71928" spans="2:10" x14ac:dyDescent="0.25">
      <c r="B71928" s="27"/>
      <c r="D71928" s="27"/>
      <c r="E71928" s="27"/>
      <c r="I71928" s="27"/>
      <c r="J71928" s="27"/>
    </row>
    <row r="71929" spans="2:10" x14ac:dyDescent="0.25">
      <c r="B71929" s="27"/>
      <c r="D71929" s="27"/>
      <c r="E71929" s="27"/>
      <c r="I71929" s="27"/>
      <c r="J71929" s="27"/>
    </row>
    <row r="71930" spans="2:10" x14ac:dyDescent="0.25">
      <c r="B71930" s="27"/>
      <c r="D71930" s="27"/>
      <c r="E71930" s="27"/>
      <c r="I71930" s="27"/>
      <c r="J71930" s="27"/>
    </row>
    <row r="71931" spans="2:10" x14ac:dyDescent="0.25">
      <c r="B71931" s="27"/>
      <c r="D71931" s="27"/>
      <c r="E71931" s="27"/>
      <c r="I71931" s="27"/>
      <c r="J71931" s="27"/>
    </row>
    <row r="71932" spans="2:10" x14ac:dyDescent="0.25">
      <c r="B71932" s="27"/>
      <c r="D71932" s="27"/>
      <c r="E71932" s="27"/>
      <c r="I71932" s="27"/>
      <c r="J71932" s="27"/>
    </row>
    <row r="71933" spans="2:10" x14ac:dyDescent="0.25">
      <c r="B71933" s="27"/>
      <c r="D71933" s="27"/>
      <c r="E71933" s="27"/>
      <c r="I71933" s="27"/>
      <c r="J71933" s="27"/>
    </row>
    <row r="71934" spans="2:10" x14ac:dyDescent="0.25">
      <c r="B71934" s="27"/>
      <c r="D71934" s="27"/>
      <c r="E71934" s="27"/>
      <c r="I71934" s="27"/>
      <c r="J71934" s="27"/>
    </row>
    <row r="71935" spans="2:10" x14ac:dyDescent="0.25">
      <c r="B71935" s="27"/>
      <c r="D71935" s="27"/>
      <c r="E71935" s="27"/>
      <c r="I71935" s="27"/>
      <c r="J71935" s="27"/>
    </row>
    <row r="71936" spans="2:10" x14ac:dyDescent="0.25">
      <c r="B71936" s="27"/>
      <c r="D71936" s="27"/>
      <c r="E71936" s="27"/>
      <c r="I71936" s="27"/>
      <c r="J71936" s="27"/>
    </row>
    <row r="71937" spans="2:10" x14ac:dyDescent="0.25">
      <c r="B71937" s="27"/>
      <c r="D71937" s="27"/>
      <c r="E71937" s="27"/>
      <c r="I71937" s="27"/>
      <c r="J71937" s="27"/>
    </row>
    <row r="71938" spans="2:10" x14ac:dyDescent="0.25">
      <c r="B71938" s="27"/>
      <c r="D71938" s="27"/>
      <c r="E71938" s="27"/>
      <c r="I71938" s="27"/>
      <c r="J71938" s="27"/>
    </row>
    <row r="71939" spans="2:10" x14ac:dyDescent="0.25">
      <c r="B71939" s="27"/>
      <c r="D71939" s="27"/>
      <c r="E71939" s="27"/>
      <c r="I71939" s="27"/>
      <c r="J71939" s="27"/>
    </row>
    <row r="71940" spans="2:10" x14ac:dyDescent="0.25">
      <c r="B71940" s="27"/>
      <c r="D71940" s="27"/>
      <c r="E71940" s="27"/>
      <c r="I71940" s="27"/>
      <c r="J71940" s="27"/>
    </row>
    <row r="71941" spans="2:10" x14ac:dyDescent="0.25">
      <c r="B71941" s="27"/>
      <c r="D71941" s="27"/>
      <c r="E71941" s="27"/>
      <c r="I71941" s="27"/>
      <c r="J71941" s="27"/>
    </row>
    <row r="71942" spans="2:10" x14ac:dyDescent="0.25">
      <c r="B71942" s="27"/>
      <c r="D71942" s="27"/>
      <c r="E71942" s="27"/>
      <c r="I71942" s="27"/>
      <c r="J71942" s="27"/>
    </row>
    <row r="71943" spans="2:10" x14ac:dyDescent="0.25">
      <c r="B71943" s="27"/>
      <c r="D71943" s="27"/>
      <c r="E71943" s="27"/>
      <c r="I71943" s="27"/>
      <c r="J71943" s="27"/>
    </row>
    <row r="71944" spans="2:10" x14ac:dyDescent="0.25">
      <c r="B71944" s="27"/>
      <c r="D71944" s="27"/>
      <c r="E71944" s="27"/>
      <c r="I71944" s="27"/>
      <c r="J71944" s="27"/>
    </row>
    <row r="71945" spans="2:10" x14ac:dyDescent="0.25">
      <c r="B71945" s="27"/>
      <c r="D71945" s="27"/>
      <c r="E71945" s="27"/>
      <c r="I71945" s="27"/>
      <c r="J71945" s="27"/>
    </row>
    <row r="71946" spans="2:10" x14ac:dyDescent="0.25">
      <c r="B71946" s="27"/>
      <c r="D71946" s="27"/>
      <c r="E71946" s="27"/>
      <c r="I71946" s="27"/>
      <c r="J71946" s="27"/>
    </row>
    <row r="71947" spans="2:10" x14ac:dyDescent="0.25">
      <c r="B71947" s="27"/>
      <c r="D71947" s="27"/>
      <c r="E71947" s="27"/>
      <c r="I71947" s="27"/>
      <c r="J71947" s="27"/>
    </row>
    <row r="71948" spans="2:10" x14ac:dyDescent="0.25">
      <c r="B71948" s="27"/>
      <c r="D71948" s="27"/>
      <c r="E71948" s="27"/>
      <c r="I71948" s="27"/>
      <c r="J71948" s="27"/>
    </row>
    <row r="71949" spans="2:10" x14ac:dyDescent="0.25">
      <c r="B71949" s="27"/>
      <c r="D71949" s="27"/>
      <c r="E71949" s="27"/>
      <c r="I71949" s="27"/>
      <c r="J71949" s="27"/>
    </row>
    <row r="71950" spans="2:10" x14ac:dyDescent="0.25">
      <c r="B71950" s="27"/>
      <c r="D71950" s="27"/>
      <c r="E71950" s="27"/>
      <c r="I71950" s="27"/>
      <c r="J71950" s="27"/>
    </row>
    <row r="71951" spans="2:10" x14ac:dyDescent="0.25">
      <c r="B71951" s="27"/>
      <c r="D71951" s="27"/>
      <c r="E71951" s="27"/>
      <c r="I71951" s="27"/>
      <c r="J71951" s="27"/>
    </row>
    <row r="71952" spans="2:10" x14ac:dyDescent="0.25">
      <c r="B71952" s="27"/>
      <c r="D71952" s="27"/>
      <c r="E71952" s="27"/>
      <c r="I71952" s="27"/>
      <c r="J71952" s="27"/>
    </row>
    <row r="71953" spans="2:10" x14ac:dyDescent="0.25">
      <c r="B71953" s="27"/>
      <c r="D71953" s="27"/>
      <c r="E71953" s="27"/>
      <c r="I71953" s="27"/>
      <c r="J71953" s="27"/>
    </row>
    <row r="71954" spans="2:10" x14ac:dyDescent="0.25">
      <c r="B71954" s="27"/>
      <c r="D71954" s="27"/>
      <c r="E71954" s="27"/>
      <c r="I71954" s="27"/>
      <c r="J71954" s="27"/>
    </row>
    <row r="71955" spans="2:10" x14ac:dyDescent="0.25">
      <c r="B71955" s="27"/>
      <c r="D71955" s="27"/>
      <c r="E71955" s="27"/>
      <c r="I71955" s="27"/>
      <c r="J71955" s="27"/>
    </row>
    <row r="71956" spans="2:10" x14ac:dyDescent="0.25">
      <c r="B71956" s="27"/>
      <c r="D71956" s="27"/>
      <c r="E71956" s="27"/>
      <c r="I71956" s="27"/>
      <c r="J71956" s="27"/>
    </row>
    <row r="71957" spans="2:10" x14ac:dyDescent="0.25">
      <c r="B71957" s="27"/>
      <c r="D71957" s="27"/>
      <c r="E71957" s="27"/>
      <c r="I71957" s="27"/>
      <c r="J71957" s="27"/>
    </row>
    <row r="71958" spans="2:10" x14ac:dyDescent="0.25">
      <c r="B71958" s="27"/>
      <c r="D71958" s="27"/>
      <c r="E71958" s="27"/>
      <c r="I71958" s="27"/>
      <c r="J71958" s="27"/>
    </row>
    <row r="71959" spans="2:10" x14ac:dyDescent="0.25">
      <c r="B71959" s="27"/>
      <c r="D71959" s="27"/>
      <c r="E71959" s="27"/>
      <c r="I71959" s="27"/>
      <c r="J71959" s="27"/>
    </row>
    <row r="71960" spans="2:10" x14ac:dyDescent="0.25">
      <c r="B71960" s="27"/>
      <c r="D71960" s="27"/>
      <c r="E71960" s="27"/>
      <c r="I71960" s="27"/>
      <c r="J71960" s="27"/>
    </row>
    <row r="71961" spans="2:10" x14ac:dyDescent="0.25">
      <c r="B71961" s="27"/>
      <c r="D71961" s="27"/>
      <c r="E71961" s="27"/>
      <c r="I71961" s="27"/>
      <c r="J71961" s="27"/>
    </row>
    <row r="71962" spans="2:10" x14ac:dyDescent="0.25">
      <c r="B71962" s="27"/>
      <c r="D71962" s="27"/>
      <c r="E71962" s="27"/>
      <c r="I71962" s="27"/>
      <c r="J71962" s="27"/>
    </row>
    <row r="71963" spans="2:10" x14ac:dyDescent="0.25">
      <c r="B71963" s="27"/>
      <c r="D71963" s="27"/>
      <c r="E71963" s="27"/>
      <c r="I71963" s="27"/>
      <c r="J71963" s="27"/>
    </row>
    <row r="71964" spans="2:10" x14ac:dyDescent="0.25">
      <c r="B71964" s="27"/>
      <c r="D71964" s="27"/>
      <c r="E71964" s="27"/>
      <c r="I71964" s="27"/>
      <c r="J71964" s="27"/>
    </row>
    <row r="71965" spans="2:10" x14ac:dyDescent="0.25">
      <c r="B71965" s="27"/>
      <c r="D71965" s="27"/>
      <c r="E71965" s="27"/>
      <c r="I71965" s="27"/>
      <c r="J71965" s="27"/>
    </row>
    <row r="71966" spans="2:10" x14ac:dyDescent="0.25">
      <c r="B71966" s="27"/>
      <c r="D71966" s="27"/>
      <c r="E71966" s="27"/>
      <c r="I71966" s="27"/>
      <c r="J71966" s="27"/>
    </row>
    <row r="71967" spans="2:10" x14ac:dyDescent="0.25">
      <c r="B71967" s="27"/>
      <c r="D71967" s="27"/>
      <c r="E71967" s="27"/>
      <c r="I71967" s="27"/>
      <c r="J71967" s="27"/>
    </row>
    <row r="71968" spans="2:10" x14ac:dyDescent="0.25">
      <c r="B71968" s="27"/>
      <c r="D71968" s="27"/>
      <c r="E71968" s="27"/>
      <c r="I71968" s="27"/>
      <c r="J71968" s="27"/>
    </row>
    <row r="71969" spans="2:10" x14ac:dyDescent="0.25">
      <c r="B71969" s="27"/>
      <c r="D71969" s="27"/>
      <c r="E71969" s="27"/>
      <c r="I71969" s="27"/>
      <c r="J71969" s="27"/>
    </row>
    <row r="71970" spans="2:10" x14ac:dyDescent="0.25">
      <c r="B71970" s="27"/>
      <c r="D71970" s="27"/>
      <c r="E71970" s="27"/>
      <c r="I71970" s="27"/>
      <c r="J71970" s="27"/>
    </row>
    <row r="71971" spans="2:10" x14ac:dyDescent="0.25">
      <c r="B71971" s="27"/>
      <c r="D71971" s="27"/>
      <c r="E71971" s="27"/>
      <c r="I71971" s="27"/>
      <c r="J71971" s="27"/>
    </row>
    <row r="71972" spans="2:10" x14ac:dyDescent="0.25">
      <c r="B71972" s="27"/>
      <c r="D71972" s="27"/>
      <c r="E71972" s="27"/>
      <c r="I71972" s="27"/>
      <c r="J71972" s="27"/>
    </row>
    <row r="71973" spans="2:10" x14ac:dyDescent="0.25">
      <c r="B71973" s="27"/>
      <c r="D71973" s="27"/>
      <c r="E71973" s="27"/>
      <c r="I71973" s="27"/>
      <c r="J71973" s="27"/>
    </row>
    <row r="71974" spans="2:10" x14ac:dyDescent="0.25">
      <c r="B71974" s="27"/>
      <c r="D71974" s="27"/>
      <c r="E71974" s="27"/>
      <c r="I71974" s="27"/>
      <c r="J71974" s="27"/>
    </row>
    <row r="71975" spans="2:10" x14ac:dyDescent="0.25">
      <c r="B71975" s="27"/>
      <c r="D71975" s="27"/>
      <c r="E71975" s="27"/>
      <c r="I71975" s="27"/>
      <c r="J71975" s="27"/>
    </row>
    <row r="71976" spans="2:10" x14ac:dyDescent="0.25">
      <c r="B71976" s="27"/>
      <c r="D71976" s="27"/>
      <c r="E71976" s="27"/>
      <c r="I71976" s="27"/>
      <c r="J71976" s="27"/>
    </row>
    <row r="71977" spans="2:10" x14ac:dyDescent="0.25">
      <c r="B71977" s="27"/>
      <c r="D71977" s="27"/>
      <c r="E71977" s="27"/>
      <c r="I71977" s="27"/>
      <c r="J71977" s="27"/>
    </row>
    <row r="71978" spans="2:10" x14ac:dyDescent="0.25">
      <c r="B71978" s="27"/>
      <c r="D71978" s="27"/>
      <c r="E71978" s="27"/>
      <c r="I71978" s="27"/>
      <c r="J71978" s="27"/>
    </row>
    <row r="71979" spans="2:10" x14ac:dyDescent="0.25">
      <c r="B71979" s="27"/>
      <c r="D71979" s="27"/>
      <c r="E71979" s="27"/>
      <c r="I71979" s="27"/>
      <c r="J71979" s="27"/>
    </row>
    <row r="71980" spans="2:10" x14ac:dyDescent="0.25">
      <c r="B71980" s="27"/>
      <c r="D71980" s="27"/>
      <c r="E71980" s="27"/>
      <c r="I71980" s="27"/>
      <c r="J71980" s="27"/>
    </row>
    <row r="71981" spans="2:10" x14ac:dyDescent="0.25">
      <c r="B71981" s="27"/>
      <c r="D71981" s="27"/>
      <c r="E71981" s="27"/>
      <c r="I71981" s="27"/>
      <c r="J71981" s="27"/>
    </row>
    <row r="71982" spans="2:10" x14ac:dyDescent="0.25">
      <c r="B71982" s="27"/>
      <c r="D71982" s="27"/>
      <c r="E71982" s="27"/>
      <c r="I71982" s="27"/>
      <c r="J71982" s="27"/>
    </row>
    <row r="71983" spans="2:10" x14ac:dyDescent="0.25">
      <c r="B71983" s="27"/>
      <c r="D71983" s="27"/>
      <c r="E71983" s="27"/>
      <c r="I71983" s="27"/>
      <c r="J71983" s="27"/>
    </row>
    <row r="71984" spans="2:10" x14ac:dyDescent="0.25">
      <c r="B71984" s="27"/>
      <c r="D71984" s="27"/>
      <c r="E71984" s="27"/>
      <c r="I71984" s="27"/>
      <c r="J71984" s="27"/>
    </row>
    <row r="71985" spans="2:10" x14ac:dyDescent="0.25">
      <c r="B71985" s="27"/>
      <c r="D71985" s="27"/>
      <c r="E71985" s="27"/>
      <c r="I71985" s="27"/>
      <c r="J71985" s="27"/>
    </row>
    <row r="71986" spans="2:10" x14ac:dyDescent="0.25">
      <c r="B71986" s="27"/>
      <c r="D71986" s="27"/>
      <c r="E71986" s="27"/>
      <c r="I71986" s="27"/>
      <c r="J71986" s="27"/>
    </row>
    <row r="71987" spans="2:10" x14ac:dyDescent="0.25">
      <c r="B71987" s="27"/>
      <c r="D71987" s="27"/>
      <c r="E71987" s="27"/>
      <c r="I71987" s="27"/>
      <c r="J71987" s="27"/>
    </row>
    <row r="71988" spans="2:10" x14ac:dyDescent="0.25">
      <c r="B71988" s="27"/>
      <c r="D71988" s="27"/>
      <c r="E71988" s="27"/>
      <c r="I71988" s="27"/>
      <c r="J71988" s="27"/>
    </row>
    <row r="71989" spans="2:10" x14ac:dyDescent="0.25">
      <c r="B71989" s="27"/>
      <c r="D71989" s="27"/>
      <c r="E71989" s="27"/>
      <c r="I71989" s="27"/>
      <c r="J71989" s="27"/>
    </row>
    <row r="71990" spans="2:10" x14ac:dyDescent="0.25">
      <c r="B71990" s="27"/>
      <c r="D71990" s="27"/>
      <c r="E71990" s="27"/>
      <c r="I71990" s="27"/>
      <c r="J71990" s="27"/>
    </row>
    <row r="71991" spans="2:10" x14ac:dyDescent="0.25">
      <c r="B71991" s="27"/>
      <c r="D71991" s="27"/>
      <c r="E71991" s="27"/>
      <c r="I71991" s="27"/>
      <c r="J71991" s="27"/>
    </row>
    <row r="71992" spans="2:10" x14ac:dyDescent="0.25">
      <c r="B71992" s="27"/>
      <c r="D71992" s="27"/>
      <c r="E71992" s="27"/>
      <c r="I71992" s="27"/>
      <c r="J71992" s="27"/>
    </row>
    <row r="71993" spans="2:10" x14ac:dyDescent="0.25">
      <c r="B71993" s="27"/>
      <c r="D71993" s="27"/>
      <c r="E71993" s="27"/>
      <c r="I71993" s="27"/>
      <c r="J71993" s="27"/>
    </row>
    <row r="71994" spans="2:10" x14ac:dyDescent="0.25">
      <c r="B71994" s="27"/>
      <c r="D71994" s="27"/>
      <c r="E71994" s="27"/>
      <c r="I71994" s="27"/>
      <c r="J71994" s="27"/>
    </row>
    <row r="71995" spans="2:10" x14ac:dyDescent="0.25">
      <c r="B71995" s="27"/>
      <c r="D71995" s="27"/>
      <c r="E71995" s="27"/>
      <c r="I71995" s="27"/>
      <c r="J71995" s="27"/>
    </row>
    <row r="71996" spans="2:10" x14ac:dyDescent="0.25">
      <c r="B71996" s="27"/>
      <c r="D71996" s="27"/>
      <c r="E71996" s="27"/>
      <c r="I71996" s="27"/>
      <c r="J71996" s="27"/>
    </row>
    <row r="71997" spans="2:10" x14ac:dyDescent="0.25">
      <c r="B71997" s="27"/>
      <c r="D71997" s="27"/>
      <c r="E71997" s="27"/>
      <c r="I71997" s="27"/>
      <c r="J71997" s="27"/>
    </row>
    <row r="71998" spans="2:10" x14ac:dyDescent="0.25">
      <c r="B71998" s="27"/>
      <c r="D71998" s="27"/>
      <c r="E71998" s="27"/>
      <c r="I71998" s="27"/>
      <c r="J71998" s="27"/>
    </row>
    <row r="71999" spans="2:10" x14ac:dyDescent="0.25">
      <c r="B71999" s="27"/>
      <c r="D71999" s="27"/>
      <c r="E71999" s="27"/>
      <c r="I71999" s="27"/>
      <c r="J71999" s="27"/>
    </row>
    <row r="72000" spans="2:10" x14ac:dyDescent="0.25">
      <c r="B72000" s="27"/>
      <c r="D72000" s="27"/>
      <c r="E72000" s="27"/>
      <c r="I72000" s="27"/>
      <c r="J72000" s="27"/>
    </row>
    <row r="72001" spans="2:10" x14ac:dyDescent="0.25">
      <c r="B72001" s="27"/>
      <c r="D72001" s="27"/>
      <c r="E72001" s="27"/>
      <c r="I72001" s="27"/>
      <c r="J72001" s="27"/>
    </row>
    <row r="72002" spans="2:10" x14ac:dyDescent="0.25">
      <c r="B72002" s="27"/>
      <c r="D72002" s="27"/>
      <c r="E72002" s="27"/>
      <c r="I72002" s="27"/>
      <c r="J72002" s="27"/>
    </row>
    <row r="72003" spans="2:10" x14ac:dyDescent="0.25">
      <c r="B72003" s="27"/>
      <c r="D72003" s="27"/>
      <c r="E72003" s="27"/>
      <c r="I72003" s="27"/>
      <c r="J72003" s="27"/>
    </row>
    <row r="72004" spans="2:10" x14ac:dyDescent="0.25">
      <c r="B72004" s="27"/>
      <c r="D72004" s="27"/>
      <c r="E72004" s="27"/>
      <c r="I72004" s="27"/>
      <c r="J72004" s="27"/>
    </row>
    <row r="72005" spans="2:10" x14ac:dyDescent="0.25">
      <c r="B72005" s="27"/>
      <c r="D72005" s="27"/>
      <c r="E72005" s="27"/>
      <c r="I72005" s="27"/>
      <c r="J72005" s="27"/>
    </row>
    <row r="72006" spans="2:10" x14ac:dyDescent="0.25">
      <c r="B72006" s="27"/>
      <c r="D72006" s="27"/>
      <c r="E72006" s="27"/>
      <c r="I72006" s="27"/>
      <c r="J72006" s="27"/>
    </row>
    <row r="72007" spans="2:10" x14ac:dyDescent="0.25">
      <c r="B72007" s="27"/>
      <c r="D72007" s="27"/>
      <c r="E72007" s="27"/>
      <c r="I72007" s="27"/>
      <c r="J72007" s="27"/>
    </row>
    <row r="72008" spans="2:10" x14ac:dyDescent="0.25">
      <c r="B72008" s="27"/>
      <c r="D72008" s="27"/>
      <c r="E72008" s="27"/>
      <c r="I72008" s="27"/>
      <c r="J72008" s="27"/>
    </row>
    <row r="72009" spans="2:10" x14ac:dyDescent="0.25">
      <c r="B72009" s="27"/>
      <c r="D72009" s="27"/>
      <c r="E72009" s="27"/>
      <c r="I72009" s="27"/>
      <c r="J72009" s="27"/>
    </row>
    <row r="72010" spans="2:10" x14ac:dyDescent="0.25">
      <c r="B72010" s="27"/>
      <c r="D72010" s="27"/>
      <c r="E72010" s="27"/>
      <c r="I72010" s="27"/>
      <c r="J72010" s="27"/>
    </row>
    <row r="72011" spans="2:10" x14ac:dyDescent="0.25">
      <c r="B72011" s="27"/>
      <c r="D72011" s="27"/>
      <c r="E72011" s="27"/>
      <c r="I72011" s="27"/>
      <c r="J72011" s="27"/>
    </row>
    <row r="72012" spans="2:10" x14ac:dyDescent="0.25">
      <c r="B72012" s="27"/>
      <c r="D72012" s="27"/>
      <c r="E72012" s="27"/>
      <c r="I72012" s="27"/>
      <c r="J72012" s="27"/>
    </row>
    <row r="72013" spans="2:10" x14ac:dyDescent="0.25">
      <c r="B72013" s="27"/>
      <c r="D72013" s="27"/>
      <c r="E72013" s="27"/>
      <c r="I72013" s="27"/>
      <c r="J72013" s="27"/>
    </row>
    <row r="72014" spans="2:10" x14ac:dyDescent="0.25">
      <c r="B72014" s="27"/>
      <c r="D72014" s="27"/>
      <c r="E72014" s="27"/>
      <c r="I72014" s="27"/>
      <c r="J72014" s="27"/>
    </row>
    <row r="72015" spans="2:10" x14ac:dyDescent="0.25">
      <c r="B72015" s="27"/>
      <c r="D72015" s="27"/>
      <c r="E72015" s="27"/>
      <c r="I72015" s="27"/>
      <c r="J72015" s="27"/>
    </row>
    <row r="72016" spans="2:10" x14ac:dyDescent="0.25">
      <c r="B72016" s="27"/>
      <c r="D72016" s="27"/>
      <c r="E72016" s="27"/>
      <c r="I72016" s="27"/>
      <c r="J72016" s="27"/>
    </row>
    <row r="72017" spans="2:10" x14ac:dyDescent="0.25">
      <c r="B72017" s="27"/>
      <c r="D72017" s="27"/>
      <c r="E72017" s="27"/>
      <c r="I72017" s="27"/>
      <c r="J72017" s="27"/>
    </row>
    <row r="72018" spans="2:10" x14ac:dyDescent="0.25">
      <c r="B72018" s="27"/>
      <c r="D72018" s="27"/>
      <c r="E72018" s="27"/>
      <c r="I72018" s="27"/>
      <c r="J72018" s="27"/>
    </row>
    <row r="72019" spans="2:10" x14ac:dyDescent="0.25">
      <c r="B72019" s="27"/>
      <c r="D72019" s="27"/>
      <c r="E72019" s="27"/>
      <c r="I72019" s="27"/>
      <c r="J72019" s="27"/>
    </row>
    <row r="72020" spans="2:10" x14ac:dyDescent="0.25">
      <c r="B72020" s="27"/>
      <c r="D72020" s="27"/>
      <c r="E72020" s="27"/>
      <c r="I72020" s="27"/>
      <c r="J72020" s="27"/>
    </row>
    <row r="72021" spans="2:10" x14ac:dyDescent="0.25">
      <c r="B72021" s="27"/>
      <c r="D72021" s="27"/>
      <c r="E72021" s="27"/>
      <c r="I72021" s="27"/>
      <c r="J72021" s="27"/>
    </row>
    <row r="72022" spans="2:10" x14ac:dyDescent="0.25">
      <c r="B72022" s="27"/>
      <c r="D72022" s="27"/>
      <c r="E72022" s="27"/>
      <c r="I72022" s="27"/>
      <c r="J72022" s="27"/>
    </row>
    <row r="72023" spans="2:10" x14ac:dyDescent="0.25">
      <c r="B72023" s="27"/>
      <c r="D72023" s="27"/>
      <c r="E72023" s="27"/>
      <c r="I72023" s="27"/>
      <c r="J72023" s="27"/>
    </row>
    <row r="72024" spans="2:10" x14ac:dyDescent="0.25">
      <c r="B72024" s="27"/>
      <c r="D72024" s="27"/>
      <c r="E72024" s="27"/>
      <c r="I72024" s="27"/>
      <c r="J72024" s="27"/>
    </row>
    <row r="72025" spans="2:10" x14ac:dyDescent="0.25">
      <c r="B72025" s="27"/>
      <c r="D72025" s="27"/>
      <c r="E72025" s="27"/>
      <c r="I72025" s="27"/>
      <c r="J72025" s="27"/>
    </row>
    <row r="72026" spans="2:10" x14ac:dyDescent="0.25">
      <c r="B72026" s="27"/>
      <c r="D72026" s="27"/>
      <c r="E72026" s="27"/>
      <c r="I72026" s="27"/>
      <c r="J72026" s="27"/>
    </row>
    <row r="72027" spans="2:10" x14ac:dyDescent="0.25">
      <c r="B72027" s="27"/>
      <c r="D72027" s="27"/>
      <c r="E72027" s="27"/>
      <c r="I72027" s="27"/>
      <c r="J72027" s="27"/>
    </row>
    <row r="72028" spans="2:10" x14ac:dyDescent="0.25">
      <c r="B72028" s="27"/>
      <c r="D72028" s="27"/>
      <c r="E72028" s="27"/>
      <c r="I72028" s="27"/>
      <c r="J72028" s="27"/>
    </row>
    <row r="72029" spans="2:10" x14ac:dyDescent="0.25">
      <c r="B72029" s="27"/>
      <c r="D72029" s="27"/>
      <c r="E72029" s="27"/>
      <c r="I72029" s="27"/>
      <c r="J72029" s="27"/>
    </row>
    <row r="72030" spans="2:10" x14ac:dyDescent="0.25">
      <c r="B72030" s="27"/>
      <c r="D72030" s="27"/>
      <c r="E72030" s="27"/>
      <c r="I72030" s="27"/>
      <c r="J72030" s="27"/>
    </row>
    <row r="72031" spans="2:10" x14ac:dyDescent="0.25">
      <c r="B72031" s="27"/>
      <c r="D72031" s="27"/>
      <c r="E72031" s="27"/>
      <c r="I72031" s="27"/>
      <c r="J72031" s="27"/>
    </row>
    <row r="72032" spans="2:10" x14ac:dyDescent="0.25">
      <c r="B72032" s="27"/>
      <c r="D72032" s="27"/>
      <c r="E72032" s="27"/>
      <c r="I72032" s="27"/>
      <c r="J72032" s="27"/>
    </row>
    <row r="72033" spans="2:10" x14ac:dyDescent="0.25">
      <c r="B72033" s="27"/>
      <c r="D72033" s="27"/>
      <c r="E72033" s="27"/>
      <c r="I72033" s="27"/>
      <c r="J72033" s="27"/>
    </row>
    <row r="72034" spans="2:10" x14ac:dyDescent="0.25">
      <c r="B72034" s="27"/>
      <c r="D72034" s="27"/>
      <c r="E72034" s="27"/>
      <c r="I72034" s="27"/>
      <c r="J72034" s="27"/>
    </row>
    <row r="72035" spans="2:10" x14ac:dyDescent="0.25">
      <c r="B72035" s="27"/>
      <c r="D72035" s="27"/>
      <c r="E72035" s="27"/>
      <c r="I72035" s="27"/>
      <c r="J72035" s="27"/>
    </row>
    <row r="72036" spans="2:10" x14ac:dyDescent="0.25">
      <c r="B72036" s="27"/>
      <c r="D72036" s="27"/>
      <c r="E72036" s="27"/>
      <c r="I72036" s="27"/>
      <c r="J72036" s="27"/>
    </row>
    <row r="72037" spans="2:10" x14ac:dyDescent="0.25">
      <c r="B72037" s="27"/>
      <c r="D72037" s="27"/>
      <c r="E72037" s="27"/>
      <c r="I72037" s="27"/>
      <c r="J72037" s="27"/>
    </row>
    <row r="72038" spans="2:10" x14ac:dyDescent="0.25">
      <c r="B72038" s="27"/>
      <c r="D72038" s="27"/>
      <c r="E72038" s="27"/>
      <c r="I72038" s="27"/>
      <c r="J72038" s="27"/>
    </row>
    <row r="72039" spans="2:10" x14ac:dyDescent="0.25">
      <c r="B72039" s="27"/>
      <c r="D72039" s="27"/>
      <c r="E72039" s="27"/>
      <c r="I72039" s="27"/>
      <c r="J72039" s="27"/>
    </row>
    <row r="72040" spans="2:10" x14ac:dyDescent="0.25">
      <c r="B72040" s="27"/>
      <c r="D72040" s="27"/>
      <c r="E72040" s="27"/>
      <c r="I72040" s="27"/>
      <c r="J72040" s="27"/>
    </row>
    <row r="72041" spans="2:10" x14ac:dyDescent="0.25">
      <c r="B72041" s="27"/>
      <c r="D72041" s="27"/>
      <c r="E72041" s="27"/>
      <c r="I72041" s="27"/>
      <c r="J72041" s="27"/>
    </row>
    <row r="72042" spans="2:10" x14ac:dyDescent="0.25">
      <c r="B72042" s="27"/>
      <c r="D72042" s="27"/>
      <c r="E72042" s="27"/>
      <c r="I72042" s="27"/>
      <c r="J72042" s="27"/>
    </row>
    <row r="72043" spans="2:10" x14ac:dyDescent="0.25">
      <c r="B72043" s="27"/>
      <c r="D72043" s="27"/>
      <c r="E72043" s="27"/>
      <c r="I72043" s="27"/>
      <c r="J72043" s="27"/>
    </row>
    <row r="72044" spans="2:10" x14ac:dyDescent="0.25">
      <c r="B72044" s="27"/>
      <c r="D72044" s="27"/>
      <c r="E72044" s="27"/>
      <c r="I72044" s="27"/>
      <c r="J72044" s="27"/>
    </row>
    <row r="72045" spans="2:10" x14ac:dyDescent="0.25">
      <c r="B72045" s="27"/>
      <c r="D72045" s="27"/>
      <c r="E72045" s="27"/>
      <c r="I72045" s="27"/>
      <c r="J72045" s="27"/>
    </row>
    <row r="72046" spans="2:10" x14ac:dyDescent="0.25">
      <c r="B72046" s="27"/>
      <c r="D72046" s="27"/>
      <c r="E72046" s="27"/>
      <c r="I72046" s="27"/>
      <c r="J72046" s="27"/>
    </row>
    <row r="72047" spans="2:10" x14ac:dyDescent="0.25">
      <c r="B72047" s="27"/>
      <c r="D72047" s="27"/>
      <c r="E72047" s="27"/>
      <c r="I72047" s="27"/>
      <c r="J72047" s="27"/>
    </row>
    <row r="72048" spans="2:10" x14ac:dyDescent="0.25">
      <c r="B72048" s="27"/>
      <c r="D72048" s="27"/>
      <c r="E72048" s="27"/>
      <c r="I72048" s="27"/>
      <c r="J72048" s="27"/>
    </row>
    <row r="72049" spans="2:10" x14ac:dyDescent="0.25">
      <c r="B72049" s="27"/>
      <c r="D72049" s="27"/>
      <c r="E72049" s="27"/>
      <c r="I72049" s="27"/>
      <c r="J72049" s="27"/>
    </row>
    <row r="72050" spans="2:10" x14ac:dyDescent="0.25">
      <c r="B72050" s="27"/>
      <c r="D72050" s="27"/>
      <c r="E72050" s="27"/>
      <c r="I72050" s="27"/>
      <c r="J72050" s="27"/>
    </row>
    <row r="72051" spans="2:10" x14ac:dyDescent="0.25">
      <c r="B72051" s="27"/>
      <c r="D72051" s="27"/>
      <c r="E72051" s="27"/>
      <c r="I72051" s="27"/>
      <c r="J72051" s="27"/>
    </row>
    <row r="72052" spans="2:10" x14ac:dyDescent="0.25">
      <c r="B72052" s="27"/>
      <c r="D72052" s="27"/>
      <c r="E72052" s="27"/>
      <c r="I72052" s="27"/>
      <c r="J72052" s="27"/>
    </row>
    <row r="72053" spans="2:10" x14ac:dyDescent="0.25">
      <c r="B72053" s="27"/>
      <c r="D72053" s="27"/>
      <c r="E72053" s="27"/>
      <c r="I72053" s="27"/>
      <c r="J72053" s="27"/>
    </row>
    <row r="72054" spans="2:10" x14ac:dyDescent="0.25">
      <c r="B72054" s="27"/>
      <c r="D72054" s="27"/>
      <c r="E72054" s="27"/>
      <c r="I72054" s="27"/>
      <c r="J72054" s="27"/>
    </row>
    <row r="72055" spans="2:10" x14ac:dyDescent="0.25">
      <c r="B72055" s="27"/>
      <c r="D72055" s="27"/>
      <c r="E72055" s="27"/>
      <c r="I72055" s="27"/>
      <c r="J72055" s="27"/>
    </row>
    <row r="72056" spans="2:10" x14ac:dyDescent="0.25">
      <c r="B72056" s="27"/>
      <c r="D72056" s="27"/>
      <c r="E72056" s="27"/>
      <c r="I72056" s="27"/>
      <c r="J72056" s="27"/>
    </row>
    <row r="72057" spans="2:10" x14ac:dyDescent="0.25">
      <c r="B72057" s="27"/>
      <c r="D72057" s="27"/>
      <c r="E72057" s="27"/>
      <c r="I72057" s="27"/>
      <c r="J72057" s="27"/>
    </row>
    <row r="72058" spans="2:10" x14ac:dyDescent="0.25">
      <c r="B72058" s="27"/>
      <c r="D72058" s="27"/>
      <c r="E72058" s="27"/>
      <c r="I72058" s="27"/>
      <c r="J72058" s="27"/>
    </row>
    <row r="72059" spans="2:10" x14ac:dyDescent="0.25">
      <c r="B72059" s="27"/>
      <c r="D72059" s="27"/>
      <c r="E72059" s="27"/>
      <c r="I72059" s="27"/>
      <c r="J72059" s="27"/>
    </row>
    <row r="72060" spans="2:10" x14ac:dyDescent="0.25">
      <c r="B72060" s="27"/>
      <c r="D72060" s="27"/>
      <c r="E72060" s="27"/>
      <c r="I72060" s="27"/>
      <c r="J72060" s="27"/>
    </row>
    <row r="72061" spans="2:10" x14ac:dyDescent="0.25">
      <c r="B72061" s="27"/>
      <c r="D72061" s="27"/>
      <c r="E72061" s="27"/>
      <c r="I72061" s="27"/>
      <c r="J72061" s="27"/>
    </row>
    <row r="72062" spans="2:10" x14ac:dyDescent="0.25">
      <c r="B72062" s="27"/>
      <c r="D72062" s="27"/>
      <c r="E72062" s="27"/>
      <c r="I72062" s="27"/>
      <c r="J72062" s="27"/>
    </row>
    <row r="72063" spans="2:10" x14ac:dyDescent="0.25">
      <c r="B72063" s="27"/>
      <c r="D72063" s="27"/>
      <c r="E72063" s="27"/>
      <c r="I72063" s="27"/>
      <c r="J72063" s="27"/>
    </row>
    <row r="72064" spans="2:10" x14ac:dyDescent="0.25">
      <c r="B72064" s="27"/>
      <c r="D72064" s="27"/>
      <c r="E72064" s="27"/>
      <c r="I72064" s="27"/>
      <c r="J72064" s="27"/>
    </row>
    <row r="72065" spans="2:10" x14ac:dyDescent="0.25">
      <c r="B72065" s="27"/>
      <c r="D72065" s="27"/>
      <c r="E72065" s="27"/>
      <c r="I72065" s="27"/>
      <c r="J72065" s="27"/>
    </row>
    <row r="72066" spans="2:10" x14ac:dyDescent="0.25">
      <c r="B72066" s="27"/>
      <c r="D72066" s="27"/>
      <c r="E72066" s="27"/>
      <c r="I72066" s="27"/>
      <c r="J72066" s="27"/>
    </row>
    <row r="72067" spans="2:10" x14ac:dyDescent="0.25">
      <c r="B72067" s="27"/>
      <c r="D72067" s="27"/>
      <c r="E72067" s="27"/>
      <c r="I72067" s="27"/>
      <c r="J72067" s="27"/>
    </row>
    <row r="72068" spans="2:10" x14ac:dyDescent="0.25">
      <c r="B72068" s="27"/>
      <c r="D72068" s="27"/>
      <c r="E72068" s="27"/>
      <c r="I72068" s="27"/>
      <c r="J72068" s="27"/>
    </row>
    <row r="72069" spans="2:10" x14ac:dyDescent="0.25">
      <c r="B72069" s="27"/>
      <c r="D72069" s="27"/>
      <c r="E72069" s="27"/>
      <c r="I72069" s="27"/>
      <c r="J72069" s="27"/>
    </row>
    <row r="72070" spans="2:10" x14ac:dyDescent="0.25">
      <c r="B72070" s="27"/>
      <c r="D72070" s="27"/>
      <c r="E72070" s="27"/>
      <c r="I72070" s="27"/>
      <c r="J72070" s="27"/>
    </row>
    <row r="72071" spans="2:10" x14ac:dyDescent="0.25">
      <c r="B72071" s="27"/>
      <c r="D72071" s="27"/>
      <c r="E72071" s="27"/>
      <c r="I72071" s="27"/>
      <c r="J72071" s="27"/>
    </row>
    <row r="72072" spans="2:10" x14ac:dyDescent="0.25">
      <c r="B72072" s="27"/>
      <c r="D72072" s="27"/>
      <c r="E72072" s="27"/>
      <c r="I72072" s="27"/>
      <c r="J72072" s="27"/>
    </row>
    <row r="72073" spans="2:10" x14ac:dyDescent="0.25">
      <c r="B72073" s="27"/>
      <c r="D72073" s="27"/>
      <c r="E72073" s="27"/>
      <c r="I72073" s="27"/>
      <c r="J72073" s="27"/>
    </row>
    <row r="72074" spans="2:10" x14ac:dyDescent="0.25">
      <c r="B72074" s="27"/>
      <c r="D72074" s="27"/>
      <c r="E72074" s="27"/>
      <c r="I72074" s="27"/>
      <c r="J72074" s="27"/>
    </row>
    <row r="72075" spans="2:10" x14ac:dyDescent="0.25">
      <c r="B72075" s="27"/>
      <c r="D72075" s="27"/>
      <c r="E72075" s="27"/>
      <c r="I72075" s="27"/>
      <c r="J72075" s="27"/>
    </row>
    <row r="72076" spans="2:10" x14ac:dyDescent="0.25">
      <c r="B72076" s="27"/>
      <c r="D72076" s="27"/>
      <c r="E72076" s="27"/>
      <c r="I72076" s="27"/>
      <c r="J72076" s="27"/>
    </row>
    <row r="72077" spans="2:10" x14ac:dyDescent="0.25">
      <c r="B72077" s="27"/>
      <c r="D72077" s="27"/>
      <c r="E72077" s="27"/>
      <c r="I72077" s="27"/>
      <c r="J72077" s="27"/>
    </row>
    <row r="72078" spans="2:10" x14ac:dyDescent="0.25">
      <c r="B72078" s="27"/>
      <c r="D72078" s="27"/>
      <c r="E72078" s="27"/>
      <c r="I72078" s="27"/>
      <c r="J72078" s="27"/>
    </row>
    <row r="72079" spans="2:10" x14ac:dyDescent="0.25">
      <c r="B72079" s="27"/>
      <c r="D72079" s="27"/>
      <c r="E72079" s="27"/>
      <c r="I72079" s="27"/>
      <c r="J72079" s="27"/>
    </row>
    <row r="72080" spans="2:10" x14ac:dyDescent="0.25">
      <c r="B72080" s="27"/>
      <c r="D72080" s="27"/>
      <c r="E72080" s="27"/>
      <c r="I72080" s="27"/>
      <c r="J72080" s="27"/>
    </row>
    <row r="72081" spans="2:10" x14ac:dyDescent="0.25">
      <c r="B72081" s="27"/>
      <c r="D72081" s="27"/>
      <c r="E72081" s="27"/>
      <c r="I72081" s="27"/>
      <c r="J72081" s="27"/>
    </row>
    <row r="72082" spans="2:10" x14ac:dyDescent="0.25">
      <c r="B72082" s="27"/>
      <c r="D72082" s="27"/>
      <c r="E72082" s="27"/>
      <c r="I72082" s="27"/>
      <c r="J72082" s="27"/>
    </row>
    <row r="72083" spans="2:10" x14ac:dyDescent="0.25">
      <c r="B72083" s="27"/>
      <c r="D72083" s="27"/>
      <c r="E72083" s="27"/>
      <c r="I72083" s="27"/>
      <c r="J72083" s="27"/>
    </row>
    <row r="72084" spans="2:10" x14ac:dyDescent="0.25">
      <c r="B72084" s="27"/>
      <c r="D72084" s="27"/>
      <c r="E72084" s="27"/>
      <c r="I72084" s="27"/>
      <c r="J72084" s="27"/>
    </row>
    <row r="72085" spans="2:10" x14ac:dyDescent="0.25">
      <c r="B72085" s="27"/>
      <c r="D72085" s="27"/>
      <c r="E72085" s="27"/>
      <c r="I72085" s="27"/>
      <c r="J72085" s="27"/>
    </row>
    <row r="72086" spans="2:10" x14ac:dyDescent="0.25">
      <c r="B72086" s="27"/>
      <c r="D72086" s="27"/>
      <c r="E72086" s="27"/>
      <c r="I72086" s="27"/>
      <c r="J72086" s="27"/>
    </row>
    <row r="72087" spans="2:10" x14ac:dyDescent="0.25">
      <c r="B72087" s="27"/>
      <c r="D72087" s="27"/>
      <c r="E72087" s="27"/>
      <c r="I72087" s="27"/>
      <c r="J72087" s="27"/>
    </row>
    <row r="72088" spans="2:10" x14ac:dyDescent="0.25">
      <c r="B72088" s="27"/>
      <c r="D72088" s="27"/>
      <c r="E72088" s="27"/>
      <c r="I72088" s="27"/>
      <c r="J72088" s="27"/>
    </row>
    <row r="72089" spans="2:10" x14ac:dyDescent="0.25">
      <c r="B72089" s="27"/>
      <c r="D72089" s="27"/>
      <c r="E72089" s="27"/>
      <c r="I72089" s="27"/>
      <c r="J72089" s="27"/>
    </row>
    <row r="72090" spans="2:10" x14ac:dyDescent="0.25">
      <c r="B72090" s="27"/>
      <c r="D72090" s="27"/>
      <c r="E72090" s="27"/>
      <c r="I72090" s="27"/>
      <c r="J72090" s="27"/>
    </row>
    <row r="72091" spans="2:10" x14ac:dyDescent="0.25">
      <c r="B72091" s="27"/>
      <c r="D72091" s="27"/>
      <c r="E72091" s="27"/>
      <c r="I72091" s="27"/>
      <c r="J72091" s="27"/>
    </row>
    <row r="72092" spans="2:10" x14ac:dyDescent="0.25">
      <c r="B72092" s="27"/>
      <c r="D72092" s="27"/>
      <c r="E72092" s="27"/>
      <c r="I72092" s="27"/>
      <c r="J72092" s="27"/>
    </row>
    <row r="72093" spans="2:10" x14ac:dyDescent="0.25">
      <c r="B72093" s="27"/>
      <c r="D72093" s="27"/>
      <c r="E72093" s="27"/>
      <c r="I72093" s="27"/>
      <c r="J72093" s="27"/>
    </row>
    <row r="72094" spans="2:10" x14ac:dyDescent="0.25">
      <c r="B72094" s="27"/>
      <c r="D72094" s="27"/>
      <c r="E72094" s="27"/>
      <c r="I72094" s="27"/>
      <c r="J72094" s="27"/>
    </row>
    <row r="72095" spans="2:10" x14ac:dyDescent="0.25">
      <c r="B72095" s="27"/>
      <c r="D72095" s="27"/>
      <c r="E72095" s="27"/>
      <c r="I72095" s="27"/>
      <c r="J72095" s="27"/>
    </row>
    <row r="72096" spans="2:10" x14ac:dyDescent="0.25">
      <c r="B72096" s="27"/>
      <c r="D72096" s="27"/>
      <c r="E72096" s="27"/>
      <c r="I72096" s="27"/>
      <c r="J72096" s="27"/>
    </row>
    <row r="72097" spans="2:10" x14ac:dyDescent="0.25">
      <c r="B72097" s="27"/>
      <c r="D72097" s="27"/>
      <c r="E72097" s="27"/>
      <c r="I72097" s="27"/>
      <c r="J72097" s="27"/>
    </row>
    <row r="72098" spans="2:10" x14ac:dyDescent="0.25">
      <c r="B72098" s="27"/>
      <c r="D72098" s="27"/>
      <c r="E72098" s="27"/>
      <c r="I72098" s="27"/>
      <c r="J72098" s="27"/>
    </row>
    <row r="72099" spans="2:10" x14ac:dyDescent="0.25">
      <c r="B72099" s="27"/>
      <c r="D72099" s="27"/>
      <c r="E72099" s="27"/>
      <c r="I72099" s="27"/>
      <c r="J72099" s="27"/>
    </row>
    <row r="72100" spans="2:10" x14ac:dyDescent="0.25">
      <c r="B72100" s="27"/>
      <c r="D72100" s="27"/>
      <c r="E72100" s="27"/>
      <c r="I72100" s="27"/>
      <c r="J72100" s="27"/>
    </row>
    <row r="72101" spans="2:10" x14ac:dyDescent="0.25">
      <c r="B72101" s="27"/>
      <c r="D72101" s="27"/>
      <c r="E72101" s="27"/>
      <c r="I72101" s="27"/>
      <c r="J72101" s="27"/>
    </row>
    <row r="72102" spans="2:10" x14ac:dyDescent="0.25">
      <c r="B72102" s="27"/>
      <c r="D72102" s="27"/>
      <c r="E72102" s="27"/>
      <c r="I72102" s="27"/>
      <c r="J72102" s="27"/>
    </row>
    <row r="72103" spans="2:10" x14ac:dyDescent="0.25">
      <c r="B72103" s="27"/>
      <c r="D72103" s="27"/>
      <c r="E72103" s="27"/>
      <c r="I72103" s="27"/>
      <c r="J72103" s="27"/>
    </row>
    <row r="72104" spans="2:10" x14ac:dyDescent="0.25">
      <c r="B72104" s="27"/>
      <c r="D72104" s="27"/>
      <c r="E72104" s="27"/>
      <c r="I72104" s="27"/>
      <c r="J72104" s="27"/>
    </row>
    <row r="72105" spans="2:10" x14ac:dyDescent="0.25">
      <c r="B72105" s="27"/>
      <c r="D72105" s="27"/>
      <c r="E72105" s="27"/>
      <c r="I72105" s="27"/>
      <c r="J72105" s="27"/>
    </row>
    <row r="72106" spans="2:10" x14ac:dyDescent="0.25">
      <c r="B72106" s="27"/>
      <c r="D72106" s="27"/>
      <c r="E72106" s="27"/>
      <c r="I72106" s="27"/>
      <c r="J72106" s="27"/>
    </row>
    <row r="72107" spans="2:10" x14ac:dyDescent="0.25">
      <c r="B72107" s="27"/>
      <c r="D72107" s="27"/>
      <c r="E72107" s="27"/>
      <c r="I72107" s="27"/>
      <c r="J72107" s="27"/>
    </row>
    <row r="72108" spans="2:10" x14ac:dyDescent="0.25">
      <c r="B72108" s="27"/>
      <c r="D72108" s="27"/>
      <c r="E72108" s="27"/>
      <c r="I72108" s="27"/>
      <c r="J72108" s="27"/>
    </row>
    <row r="72109" spans="2:10" x14ac:dyDescent="0.25">
      <c r="B72109" s="27"/>
      <c r="D72109" s="27"/>
      <c r="E72109" s="27"/>
      <c r="I72109" s="27"/>
      <c r="J72109" s="27"/>
    </row>
    <row r="72110" spans="2:10" x14ac:dyDescent="0.25">
      <c r="B72110" s="27"/>
      <c r="D72110" s="27"/>
      <c r="E72110" s="27"/>
      <c r="I72110" s="27"/>
      <c r="J72110" s="27"/>
    </row>
    <row r="72111" spans="2:10" x14ac:dyDescent="0.25">
      <c r="B72111" s="27"/>
      <c r="D72111" s="27"/>
      <c r="E72111" s="27"/>
      <c r="I72111" s="27"/>
      <c r="J72111" s="27"/>
    </row>
    <row r="72112" spans="2:10" x14ac:dyDescent="0.25">
      <c r="B72112" s="27"/>
      <c r="D72112" s="27"/>
      <c r="E72112" s="27"/>
      <c r="I72112" s="27"/>
      <c r="J72112" s="27"/>
    </row>
    <row r="72113" spans="2:10" x14ac:dyDescent="0.25">
      <c r="B72113" s="27"/>
      <c r="D72113" s="27"/>
      <c r="E72113" s="27"/>
      <c r="I72113" s="27"/>
      <c r="J72113" s="27"/>
    </row>
    <row r="72114" spans="2:10" x14ac:dyDescent="0.25">
      <c r="B72114" s="27"/>
      <c r="D72114" s="27"/>
      <c r="E72114" s="27"/>
      <c r="I72114" s="27"/>
      <c r="J72114" s="27"/>
    </row>
    <row r="72115" spans="2:10" x14ac:dyDescent="0.25">
      <c r="B72115" s="27"/>
      <c r="D72115" s="27"/>
      <c r="E72115" s="27"/>
      <c r="I72115" s="27"/>
      <c r="J72115" s="27"/>
    </row>
    <row r="72116" spans="2:10" x14ac:dyDescent="0.25">
      <c r="B72116" s="27"/>
      <c r="D72116" s="27"/>
      <c r="E72116" s="27"/>
      <c r="I72116" s="27"/>
      <c r="J72116" s="27"/>
    </row>
    <row r="72117" spans="2:10" x14ac:dyDescent="0.25">
      <c r="B72117" s="27"/>
      <c r="D72117" s="27"/>
      <c r="E72117" s="27"/>
      <c r="I72117" s="27"/>
      <c r="J72117" s="27"/>
    </row>
    <row r="72118" spans="2:10" x14ac:dyDescent="0.25">
      <c r="B72118" s="27"/>
      <c r="D72118" s="27"/>
      <c r="E72118" s="27"/>
      <c r="I72118" s="27"/>
      <c r="J72118" s="27"/>
    </row>
    <row r="72119" spans="2:10" x14ac:dyDescent="0.25">
      <c r="B72119" s="27"/>
      <c r="D72119" s="27"/>
      <c r="E72119" s="27"/>
      <c r="I72119" s="27"/>
      <c r="J72119" s="27"/>
    </row>
    <row r="72120" spans="2:10" x14ac:dyDescent="0.25">
      <c r="B72120" s="27"/>
      <c r="D72120" s="27"/>
      <c r="E72120" s="27"/>
      <c r="I72120" s="27"/>
      <c r="J72120" s="27"/>
    </row>
    <row r="72121" spans="2:10" x14ac:dyDescent="0.25">
      <c r="B72121" s="27"/>
      <c r="D72121" s="27"/>
      <c r="E72121" s="27"/>
      <c r="I72121" s="27"/>
      <c r="J72121" s="27"/>
    </row>
    <row r="72122" spans="2:10" x14ac:dyDescent="0.25">
      <c r="B72122" s="27"/>
      <c r="D72122" s="27"/>
      <c r="E72122" s="27"/>
      <c r="I72122" s="27"/>
      <c r="J72122" s="27"/>
    </row>
    <row r="72123" spans="2:10" x14ac:dyDescent="0.25">
      <c r="B72123" s="27"/>
      <c r="D72123" s="27"/>
      <c r="E72123" s="27"/>
      <c r="I72123" s="27"/>
      <c r="J72123" s="27"/>
    </row>
    <row r="72124" spans="2:10" x14ac:dyDescent="0.25">
      <c r="B72124" s="27"/>
      <c r="D72124" s="27"/>
      <c r="E72124" s="27"/>
      <c r="I72124" s="27"/>
      <c r="J72124" s="27"/>
    </row>
    <row r="72125" spans="2:10" x14ac:dyDescent="0.25">
      <c r="B72125" s="27"/>
      <c r="D72125" s="27"/>
      <c r="E72125" s="27"/>
      <c r="I72125" s="27"/>
      <c r="J72125" s="27"/>
    </row>
    <row r="72126" spans="2:10" x14ac:dyDescent="0.25">
      <c r="B72126" s="27"/>
      <c r="D72126" s="27"/>
      <c r="E72126" s="27"/>
      <c r="I72126" s="27"/>
      <c r="J72126" s="27"/>
    </row>
    <row r="72127" spans="2:10" x14ac:dyDescent="0.25">
      <c r="B72127" s="27"/>
      <c r="D72127" s="27"/>
      <c r="E72127" s="27"/>
      <c r="I72127" s="27"/>
      <c r="J72127" s="27"/>
    </row>
    <row r="72128" spans="2:10" x14ac:dyDescent="0.25">
      <c r="B72128" s="27"/>
      <c r="D72128" s="27"/>
      <c r="E72128" s="27"/>
      <c r="I72128" s="27"/>
      <c r="J72128" s="27"/>
    </row>
    <row r="72129" spans="2:10" x14ac:dyDescent="0.25">
      <c r="B72129" s="27"/>
      <c r="D72129" s="27"/>
      <c r="E72129" s="27"/>
      <c r="I72129" s="27"/>
      <c r="J72129" s="27"/>
    </row>
    <row r="72130" spans="2:10" x14ac:dyDescent="0.25">
      <c r="B72130" s="27"/>
      <c r="D72130" s="27"/>
      <c r="E72130" s="27"/>
      <c r="I72130" s="27"/>
      <c r="J72130" s="27"/>
    </row>
    <row r="72131" spans="2:10" x14ac:dyDescent="0.25">
      <c r="B72131" s="27"/>
      <c r="D72131" s="27"/>
      <c r="E72131" s="27"/>
      <c r="I72131" s="27"/>
      <c r="J72131" s="27"/>
    </row>
    <row r="72132" spans="2:10" x14ac:dyDescent="0.25">
      <c r="B72132" s="27"/>
      <c r="D72132" s="27"/>
      <c r="E72132" s="27"/>
      <c r="I72132" s="27"/>
      <c r="J72132" s="27"/>
    </row>
    <row r="72133" spans="2:10" x14ac:dyDescent="0.25">
      <c r="B72133" s="27"/>
      <c r="D72133" s="27"/>
      <c r="E72133" s="27"/>
      <c r="I72133" s="27"/>
      <c r="J72133" s="27"/>
    </row>
    <row r="72134" spans="2:10" x14ac:dyDescent="0.25">
      <c r="B72134" s="27"/>
      <c r="D72134" s="27"/>
      <c r="E72134" s="27"/>
      <c r="I72134" s="27"/>
      <c r="J72134" s="27"/>
    </row>
    <row r="72135" spans="2:10" x14ac:dyDescent="0.25">
      <c r="B72135" s="27"/>
      <c r="D72135" s="27"/>
      <c r="E72135" s="27"/>
      <c r="I72135" s="27"/>
      <c r="J72135" s="27"/>
    </row>
    <row r="72136" spans="2:10" x14ac:dyDescent="0.25">
      <c r="B72136" s="27"/>
      <c r="D72136" s="27"/>
      <c r="E72136" s="27"/>
      <c r="I72136" s="27"/>
      <c r="J72136" s="27"/>
    </row>
    <row r="72137" spans="2:10" x14ac:dyDescent="0.25">
      <c r="B72137" s="27"/>
      <c r="D72137" s="27"/>
      <c r="E72137" s="27"/>
      <c r="I72137" s="27"/>
      <c r="J72137" s="27"/>
    </row>
    <row r="72138" spans="2:10" x14ac:dyDescent="0.25">
      <c r="B72138" s="27"/>
      <c r="D72138" s="27"/>
      <c r="E72138" s="27"/>
      <c r="I72138" s="27"/>
      <c r="J72138" s="27"/>
    </row>
    <row r="72139" spans="2:10" x14ac:dyDescent="0.25">
      <c r="B72139" s="27"/>
      <c r="D72139" s="27"/>
      <c r="E72139" s="27"/>
      <c r="I72139" s="27"/>
      <c r="J72139" s="27"/>
    </row>
    <row r="72140" spans="2:10" x14ac:dyDescent="0.25">
      <c r="B72140" s="27"/>
      <c r="D72140" s="27"/>
      <c r="E72140" s="27"/>
      <c r="I72140" s="27"/>
      <c r="J72140" s="27"/>
    </row>
    <row r="72141" spans="2:10" x14ac:dyDescent="0.25">
      <c r="B72141" s="27"/>
      <c r="D72141" s="27"/>
      <c r="E72141" s="27"/>
      <c r="I72141" s="27"/>
      <c r="J72141" s="27"/>
    </row>
    <row r="72142" spans="2:10" x14ac:dyDescent="0.25">
      <c r="B72142" s="27"/>
      <c r="D72142" s="27"/>
      <c r="E72142" s="27"/>
      <c r="I72142" s="27"/>
      <c r="J72142" s="27"/>
    </row>
    <row r="72143" spans="2:10" x14ac:dyDescent="0.25">
      <c r="B72143" s="27"/>
      <c r="D72143" s="27"/>
      <c r="E72143" s="27"/>
      <c r="I72143" s="27"/>
      <c r="J72143" s="27"/>
    </row>
    <row r="72144" spans="2:10" x14ac:dyDescent="0.25">
      <c r="B72144" s="27"/>
      <c r="D72144" s="27"/>
      <c r="E72144" s="27"/>
      <c r="I72144" s="27"/>
      <c r="J72144" s="27"/>
    </row>
    <row r="72145" spans="2:10" x14ac:dyDescent="0.25">
      <c r="B72145" s="27"/>
      <c r="D72145" s="27"/>
      <c r="E72145" s="27"/>
      <c r="I72145" s="27"/>
      <c r="J72145" s="27"/>
    </row>
    <row r="72146" spans="2:10" x14ac:dyDescent="0.25">
      <c r="B72146" s="27"/>
      <c r="D72146" s="27"/>
      <c r="E72146" s="27"/>
      <c r="I72146" s="27"/>
      <c r="J72146" s="27"/>
    </row>
    <row r="72147" spans="2:10" x14ac:dyDescent="0.25">
      <c r="B72147" s="27"/>
      <c r="D72147" s="27"/>
      <c r="E72147" s="27"/>
      <c r="I72147" s="27"/>
      <c r="J72147" s="27"/>
    </row>
    <row r="72148" spans="2:10" x14ac:dyDescent="0.25">
      <c r="B72148" s="27"/>
      <c r="D72148" s="27"/>
      <c r="E72148" s="27"/>
      <c r="I72148" s="27"/>
      <c r="J72148" s="27"/>
    </row>
    <row r="72149" spans="2:10" x14ac:dyDescent="0.25">
      <c r="B72149" s="27"/>
      <c r="D72149" s="27"/>
      <c r="E72149" s="27"/>
      <c r="I72149" s="27"/>
      <c r="J72149" s="27"/>
    </row>
    <row r="72150" spans="2:10" x14ac:dyDescent="0.25">
      <c r="B72150" s="27"/>
      <c r="D72150" s="27"/>
      <c r="E72150" s="27"/>
      <c r="I72150" s="27"/>
      <c r="J72150" s="27"/>
    </row>
    <row r="72151" spans="2:10" x14ac:dyDescent="0.25">
      <c r="B72151" s="27"/>
      <c r="D72151" s="27"/>
      <c r="E72151" s="27"/>
      <c r="I72151" s="27"/>
      <c r="J72151" s="27"/>
    </row>
    <row r="72152" spans="2:10" x14ac:dyDescent="0.25">
      <c r="B72152" s="27"/>
      <c r="D72152" s="27"/>
      <c r="E72152" s="27"/>
      <c r="I72152" s="27"/>
      <c r="J72152" s="27"/>
    </row>
    <row r="72153" spans="2:10" x14ac:dyDescent="0.25">
      <c r="B72153" s="27"/>
      <c r="D72153" s="27"/>
      <c r="E72153" s="27"/>
      <c r="I72153" s="27"/>
      <c r="J72153" s="27"/>
    </row>
    <row r="72154" spans="2:10" x14ac:dyDescent="0.25">
      <c r="B72154" s="27"/>
      <c r="D72154" s="27"/>
      <c r="E72154" s="27"/>
      <c r="I72154" s="27"/>
      <c r="J72154" s="27"/>
    </row>
    <row r="72155" spans="2:10" x14ac:dyDescent="0.25">
      <c r="B72155" s="27"/>
      <c r="D72155" s="27"/>
      <c r="E72155" s="27"/>
      <c r="I72155" s="27"/>
      <c r="J72155" s="27"/>
    </row>
    <row r="72156" spans="2:10" x14ac:dyDescent="0.25">
      <c r="B72156" s="27"/>
      <c r="D72156" s="27"/>
      <c r="E72156" s="27"/>
      <c r="I72156" s="27"/>
      <c r="J72156" s="27"/>
    </row>
    <row r="72157" spans="2:10" x14ac:dyDescent="0.25">
      <c r="B72157" s="27"/>
      <c r="D72157" s="27"/>
      <c r="E72157" s="27"/>
      <c r="I72157" s="27"/>
      <c r="J72157" s="27"/>
    </row>
    <row r="72158" spans="2:10" x14ac:dyDescent="0.25">
      <c r="B72158" s="27"/>
      <c r="D72158" s="27"/>
      <c r="E72158" s="27"/>
      <c r="I72158" s="27"/>
      <c r="J72158" s="27"/>
    </row>
    <row r="72159" spans="2:10" x14ac:dyDescent="0.25">
      <c r="B72159" s="27"/>
      <c r="D72159" s="27"/>
      <c r="E72159" s="27"/>
      <c r="I72159" s="27"/>
      <c r="J72159" s="27"/>
    </row>
    <row r="72160" spans="2:10" x14ac:dyDescent="0.25">
      <c r="B72160" s="27"/>
      <c r="D72160" s="27"/>
      <c r="E72160" s="27"/>
      <c r="I72160" s="27"/>
      <c r="J72160" s="27"/>
    </row>
    <row r="72161" spans="2:10" x14ac:dyDescent="0.25">
      <c r="B72161" s="27"/>
      <c r="D72161" s="27"/>
      <c r="E72161" s="27"/>
      <c r="I72161" s="27"/>
      <c r="J72161" s="27"/>
    </row>
    <row r="72162" spans="2:10" x14ac:dyDescent="0.25">
      <c r="B72162" s="27"/>
      <c r="D72162" s="27"/>
      <c r="E72162" s="27"/>
      <c r="I72162" s="27"/>
      <c r="J72162" s="27"/>
    </row>
    <row r="72163" spans="2:10" x14ac:dyDescent="0.25">
      <c r="B72163" s="27"/>
      <c r="D72163" s="27"/>
      <c r="E72163" s="27"/>
      <c r="I72163" s="27"/>
      <c r="J72163" s="27"/>
    </row>
    <row r="72164" spans="2:10" x14ac:dyDescent="0.25">
      <c r="B72164" s="27"/>
      <c r="D72164" s="27"/>
      <c r="E72164" s="27"/>
      <c r="I72164" s="27"/>
      <c r="J72164" s="27"/>
    </row>
    <row r="72165" spans="2:10" x14ac:dyDescent="0.25">
      <c r="B72165" s="27"/>
      <c r="D72165" s="27"/>
      <c r="E72165" s="27"/>
      <c r="I72165" s="27"/>
      <c r="J72165" s="27"/>
    </row>
    <row r="72166" spans="2:10" x14ac:dyDescent="0.25">
      <c r="B72166" s="27"/>
      <c r="D72166" s="27"/>
      <c r="E72166" s="27"/>
      <c r="I72166" s="27"/>
      <c r="J72166" s="27"/>
    </row>
    <row r="72167" spans="2:10" x14ac:dyDescent="0.25">
      <c r="B72167" s="27"/>
      <c r="D72167" s="27"/>
      <c r="E72167" s="27"/>
      <c r="I72167" s="27"/>
      <c r="J72167" s="27"/>
    </row>
    <row r="72168" spans="2:10" x14ac:dyDescent="0.25">
      <c r="B72168" s="27"/>
      <c r="D72168" s="27"/>
      <c r="E72168" s="27"/>
      <c r="I72168" s="27"/>
      <c r="J72168" s="27"/>
    </row>
    <row r="72169" spans="2:10" x14ac:dyDescent="0.25">
      <c r="B72169" s="27"/>
      <c r="D72169" s="27"/>
      <c r="E72169" s="27"/>
      <c r="I72169" s="27"/>
      <c r="J72169" s="27"/>
    </row>
    <row r="72170" spans="2:10" x14ac:dyDescent="0.25">
      <c r="B72170" s="27"/>
      <c r="D72170" s="27"/>
      <c r="E72170" s="27"/>
      <c r="I72170" s="27"/>
      <c r="J72170" s="27"/>
    </row>
    <row r="72171" spans="2:10" x14ac:dyDescent="0.25">
      <c r="B72171" s="27"/>
      <c r="D72171" s="27"/>
      <c r="E72171" s="27"/>
      <c r="I72171" s="27"/>
      <c r="J72171" s="27"/>
    </row>
    <row r="72172" spans="2:10" x14ac:dyDescent="0.25">
      <c r="B72172" s="27"/>
      <c r="D72172" s="27"/>
      <c r="E72172" s="27"/>
      <c r="I72172" s="27"/>
      <c r="J72172" s="27"/>
    </row>
    <row r="72173" spans="2:10" x14ac:dyDescent="0.25">
      <c r="B72173" s="27"/>
      <c r="D72173" s="27"/>
      <c r="E72173" s="27"/>
      <c r="I72173" s="27"/>
      <c r="J72173" s="27"/>
    </row>
    <row r="72174" spans="2:10" x14ac:dyDescent="0.25">
      <c r="B72174" s="27"/>
      <c r="D72174" s="27"/>
      <c r="E72174" s="27"/>
      <c r="I72174" s="27"/>
      <c r="J72174" s="27"/>
    </row>
    <row r="72175" spans="2:10" x14ac:dyDescent="0.25">
      <c r="B72175" s="27"/>
      <c r="D72175" s="27"/>
      <c r="E72175" s="27"/>
      <c r="I72175" s="27"/>
      <c r="J72175" s="27"/>
    </row>
    <row r="72176" spans="2:10" x14ac:dyDescent="0.25">
      <c r="B72176" s="27"/>
      <c r="D72176" s="27"/>
      <c r="E72176" s="27"/>
      <c r="I72176" s="27"/>
      <c r="J72176" s="27"/>
    </row>
    <row r="72177" spans="2:10" x14ac:dyDescent="0.25">
      <c r="B72177" s="27"/>
      <c r="D72177" s="27"/>
      <c r="E72177" s="27"/>
      <c r="I72177" s="27"/>
      <c r="J72177" s="27"/>
    </row>
    <row r="72178" spans="2:10" x14ac:dyDescent="0.25">
      <c r="B72178" s="27"/>
      <c r="D72178" s="27"/>
      <c r="E72178" s="27"/>
      <c r="I72178" s="27"/>
      <c r="J72178" s="27"/>
    </row>
    <row r="72179" spans="2:10" x14ac:dyDescent="0.25">
      <c r="B72179" s="27"/>
      <c r="D72179" s="27"/>
      <c r="E72179" s="27"/>
      <c r="I72179" s="27"/>
      <c r="J72179" s="27"/>
    </row>
    <row r="72180" spans="2:10" x14ac:dyDescent="0.25">
      <c r="B72180" s="27"/>
      <c r="D72180" s="27"/>
      <c r="E72180" s="27"/>
      <c r="I72180" s="27"/>
      <c r="J72180" s="27"/>
    </row>
    <row r="72181" spans="2:10" x14ac:dyDescent="0.25">
      <c r="B72181" s="27"/>
      <c r="D72181" s="27"/>
      <c r="E72181" s="27"/>
      <c r="I72181" s="27"/>
      <c r="J72181" s="27"/>
    </row>
    <row r="72182" spans="2:10" x14ac:dyDescent="0.25">
      <c r="B72182" s="27"/>
      <c r="D72182" s="27"/>
      <c r="E72182" s="27"/>
      <c r="I72182" s="27"/>
      <c r="J72182" s="27"/>
    </row>
    <row r="72183" spans="2:10" x14ac:dyDescent="0.25">
      <c r="B72183" s="27"/>
      <c r="D72183" s="27"/>
      <c r="E72183" s="27"/>
      <c r="I72183" s="27"/>
      <c r="J72183" s="27"/>
    </row>
    <row r="72184" spans="2:10" x14ac:dyDescent="0.25">
      <c r="B72184" s="27"/>
      <c r="D72184" s="27"/>
      <c r="E72184" s="27"/>
      <c r="I72184" s="27"/>
      <c r="J72184" s="27"/>
    </row>
    <row r="72185" spans="2:10" x14ac:dyDescent="0.25">
      <c r="B72185" s="27"/>
      <c r="D72185" s="27"/>
      <c r="E72185" s="27"/>
      <c r="I72185" s="27"/>
      <c r="J72185" s="27"/>
    </row>
    <row r="72186" spans="2:10" x14ac:dyDescent="0.25">
      <c r="B72186" s="27"/>
      <c r="D72186" s="27"/>
      <c r="E72186" s="27"/>
      <c r="I72186" s="27"/>
      <c r="J72186" s="27"/>
    </row>
    <row r="72187" spans="2:10" x14ac:dyDescent="0.25">
      <c r="B72187" s="27"/>
      <c r="D72187" s="27"/>
      <c r="E72187" s="27"/>
      <c r="I72187" s="27"/>
      <c r="J72187" s="27"/>
    </row>
    <row r="72188" spans="2:10" x14ac:dyDescent="0.25">
      <c r="B72188" s="27"/>
      <c r="D72188" s="27"/>
      <c r="E72188" s="27"/>
      <c r="I72188" s="27"/>
      <c r="J72188" s="27"/>
    </row>
    <row r="72189" spans="2:10" x14ac:dyDescent="0.25">
      <c r="B72189" s="27"/>
      <c r="D72189" s="27"/>
      <c r="E72189" s="27"/>
      <c r="I72189" s="27"/>
      <c r="J72189" s="27"/>
    </row>
    <row r="72190" spans="2:10" x14ac:dyDescent="0.25">
      <c r="B72190" s="27"/>
      <c r="D72190" s="27"/>
      <c r="E72190" s="27"/>
      <c r="I72190" s="27"/>
      <c r="J72190" s="27"/>
    </row>
    <row r="72191" spans="2:10" x14ac:dyDescent="0.25">
      <c r="B72191" s="27"/>
      <c r="D72191" s="27"/>
      <c r="E72191" s="27"/>
      <c r="I72191" s="27"/>
      <c r="J72191" s="27"/>
    </row>
    <row r="72192" spans="2:10" x14ac:dyDescent="0.25">
      <c r="B72192" s="27"/>
      <c r="D72192" s="27"/>
      <c r="E72192" s="27"/>
      <c r="I72192" s="27"/>
      <c r="J72192" s="27"/>
    </row>
    <row r="72193" spans="2:10" x14ac:dyDescent="0.25">
      <c r="B72193" s="27"/>
      <c r="D72193" s="27"/>
      <c r="E72193" s="27"/>
      <c r="I72193" s="27"/>
      <c r="J72193" s="27"/>
    </row>
    <row r="72194" spans="2:10" x14ac:dyDescent="0.25">
      <c r="B72194" s="27"/>
      <c r="D72194" s="27"/>
      <c r="E72194" s="27"/>
      <c r="I72194" s="27"/>
      <c r="J72194" s="27"/>
    </row>
    <row r="72195" spans="2:10" x14ac:dyDescent="0.25">
      <c r="B72195" s="27"/>
      <c r="D72195" s="27"/>
      <c r="E72195" s="27"/>
      <c r="I72195" s="27"/>
      <c r="J72195" s="27"/>
    </row>
    <row r="72196" spans="2:10" x14ac:dyDescent="0.25">
      <c r="B72196" s="27"/>
      <c r="D72196" s="27"/>
      <c r="E72196" s="27"/>
      <c r="I72196" s="27"/>
      <c r="J72196" s="27"/>
    </row>
    <row r="72197" spans="2:10" x14ac:dyDescent="0.25">
      <c r="B72197" s="27"/>
      <c r="D72197" s="27"/>
      <c r="E72197" s="27"/>
      <c r="I72197" s="27"/>
      <c r="J72197" s="27"/>
    </row>
    <row r="72198" spans="2:10" x14ac:dyDescent="0.25">
      <c r="B72198" s="27"/>
      <c r="D72198" s="27"/>
      <c r="E72198" s="27"/>
      <c r="I72198" s="27"/>
      <c r="J72198" s="27"/>
    </row>
    <row r="72199" spans="2:10" x14ac:dyDescent="0.25">
      <c r="B72199" s="27"/>
      <c r="D72199" s="27"/>
      <c r="E72199" s="27"/>
      <c r="I72199" s="27"/>
      <c r="J72199" s="27"/>
    </row>
    <row r="72200" spans="2:10" x14ac:dyDescent="0.25">
      <c r="B72200" s="27"/>
      <c r="D72200" s="27"/>
      <c r="E72200" s="27"/>
      <c r="I72200" s="27"/>
      <c r="J72200" s="27"/>
    </row>
    <row r="72201" spans="2:10" x14ac:dyDescent="0.25">
      <c r="B72201" s="27"/>
      <c r="D72201" s="27"/>
      <c r="E72201" s="27"/>
      <c r="I72201" s="27"/>
      <c r="J72201" s="27"/>
    </row>
    <row r="72202" spans="2:10" x14ac:dyDescent="0.25">
      <c r="B72202" s="27"/>
      <c r="D72202" s="27"/>
      <c r="E72202" s="27"/>
      <c r="I72202" s="27"/>
      <c r="J72202" s="27"/>
    </row>
    <row r="72203" spans="2:10" x14ac:dyDescent="0.25">
      <c r="B72203" s="27"/>
      <c r="D72203" s="27"/>
      <c r="E72203" s="27"/>
      <c r="I72203" s="27"/>
      <c r="J72203" s="27"/>
    </row>
    <row r="72204" spans="2:10" x14ac:dyDescent="0.25">
      <c r="B72204" s="27"/>
      <c r="D72204" s="27"/>
      <c r="E72204" s="27"/>
      <c r="I72204" s="27"/>
      <c r="J72204" s="27"/>
    </row>
    <row r="72205" spans="2:10" x14ac:dyDescent="0.25">
      <c r="B72205" s="27"/>
      <c r="D72205" s="27"/>
      <c r="E72205" s="27"/>
      <c r="I72205" s="27"/>
      <c r="J72205" s="27"/>
    </row>
    <row r="72206" spans="2:10" x14ac:dyDescent="0.25">
      <c r="B72206" s="27"/>
      <c r="D72206" s="27"/>
      <c r="E72206" s="27"/>
      <c r="I72206" s="27"/>
      <c r="J72206" s="27"/>
    </row>
    <row r="72207" spans="2:10" x14ac:dyDescent="0.25">
      <c r="B72207" s="27"/>
      <c r="D72207" s="27"/>
      <c r="E72207" s="27"/>
      <c r="I72207" s="27"/>
      <c r="J72207" s="27"/>
    </row>
    <row r="72208" spans="2:10" x14ac:dyDescent="0.25">
      <c r="B72208" s="27"/>
      <c r="D72208" s="27"/>
      <c r="E72208" s="27"/>
      <c r="I72208" s="27"/>
      <c r="J72208" s="27"/>
    </row>
    <row r="72209" spans="2:10" x14ac:dyDescent="0.25">
      <c r="B72209" s="27"/>
      <c r="D72209" s="27"/>
      <c r="E72209" s="27"/>
      <c r="I72209" s="27"/>
      <c r="J72209" s="27"/>
    </row>
    <row r="72210" spans="2:10" x14ac:dyDescent="0.25">
      <c r="B72210" s="27"/>
      <c r="D72210" s="27"/>
      <c r="E72210" s="27"/>
      <c r="I72210" s="27"/>
      <c r="J72210" s="27"/>
    </row>
    <row r="72211" spans="2:10" x14ac:dyDescent="0.25">
      <c r="B72211" s="27"/>
      <c r="D72211" s="27"/>
      <c r="E72211" s="27"/>
      <c r="I72211" s="27"/>
      <c r="J72211" s="27"/>
    </row>
    <row r="72212" spans="2:10" x14ac:dyDescent="0.25">
      <c r="B72212" s="27"/>
      <c r="D72212" s="27"/>
      <c r="E72212" s="27"/>
      <c r="I72212" s="27"/>
      <c r="J72212" s="27"/>
    </row>
    <row r="72213" spans="2:10" x14ac:dyDescent="0.25">
      <c r="B72213" s="27"/>
      <c r="D72213" s="27"/>
      <c r="E72213" s="27"/>
      <c r="I72213" s="27"/>
      <c r="J72213" s="27"/>
    </row>
    <row r="72214" spans="2:10" x14ac:dyDescent="0.25">
      <c r="B72214" s="27"/>
      <c r="D72214" s="27"/>
      <c r="E72214" s="27"/>
      <c r="I72214" s="27"/>
      <c r="J72214" s="27"/>
    </row>
    <row r="72215" spans="2:10" x14ac:dyDescent="0.25">
      <c r="B72215" s="27"/>
      <c r="D72215" s="27"/>
      <c r="E72215" s="27"/>
      <c r="I72215" s="27"/>
      <c r="J72215" s="27"/>
    </row>
    <row r="72216" spans="2:10" x14ac:dyDescent="0.25">
      <c r="B72216" s="27"/>
      <c r="D72216" s="27"/>
      <c r="E72216" s="27"/>
      <c r="I72216" s="27"/>
      <c r="J72216" s="27"/>
    </row>
    <row r="72217" spans="2:10" x14ac:dyDescent="0.25">
      <c r="B72217" s="27"/>
      <c r="D72217" s="27"/>
      <c r="E72217" s="27"/>
      <c r="I72217" s="27"/>
      <c r="J72217" s="27"/>
    </row>
    <row r="72218" spans="2:10" x14ac:dyDescent="0.25">
      <c r="B72218" s="27"/>
      <c r="D72218" s="27"/>
      <c r="E72218" s="27"/>
      <c r="I72218" s="27"/>
      <c r="J72218" s="27"/>
    </row>
    <row r="72219" spans="2:10" x14ac:dyDescent="0.25">
      <c r="B72219" s="27"/>
      <c r="D72219" s="27"/>
      <c r="E72219" s="27"/>
      <c r="I72219" s="27"/>
      <c r="J72219" s="27"/>
    </row>
    <row r="72220" spans="2:10" x14ac:dyDescent="0.25">
      <c r="B72220" s="27"/>
      <c r="D72220" s="27"/>
      <c r="E72220" s="27"/>
      <c r="I72220" s="27"/>
      <c r="J72220" s="27"/>
    </row>
    <row r="72221" spans="2:10" x14ac:dyDescent="0.25">
      <c r="B72221" s="27"/>
      <c r="D72221" s="27"/>
      <c r="E72221" s="27"/>
      <c r="I72221" s="27"/>
      <c r="J72221" s="27"/>
    </row>
    <row r="72222" spans="2:10" x14ac:dyDescent="0.25">
      <c r="B72222" s="27"/>
      <c r="D72222" s="27"/>
      <c r="E72222" s="27"/>
      <c r="I72222" s="27"/>
      <c r="J72222" s="27"/>
    </row>
    <row r="72223" spans="2:10" x14ac:dyDescent="0.25">
      <c r="B72223" s="27"/>
      <c r="D72223" s="27"/>
      <c r="E72223" s="27"/>
      <c r="I72223" s="27"/>
      <c r="J72223" s="27"/>
    </row>
    <row r="72224" spans="2:10" x14ac:dyDescent="0.25">
      <c r="B72224" s="27"/>
      <c r="D72224" s="27"/>
      <c r="E72224" s="27"/>
      <c r="I72224" s="27"/>
      <c r="J72224" s="27"/>
    </row>
    <row r="72225" spans="2:10" x14ac:dyDescent="0.25">
      <c r="B72225" s="27"/>
      <c r="D72225" s="27"/>
      <c r="E72225" s="27"/>
      <c r="I72225" s="27"/>
      <c r="J72225" s="27"/>
    </row>
    <row r="72226" spans="2:10" x14ac:dyDescent="0.25">
      <c r="B72226" s="27"/>
      <c r="D72226" s="27"/>
      <c r="E72226" s="27"/>
      <c r="I72226" s="27"/>
      <c r="J72226" s="27"/>
    </row>
    <row r="72227" spans="2:10" x14ac:dyDescent="0.25">
      <c r="B72227" s="27"/>
      <c r="D72227" s="27"/>
      <c r="E72227" s="27"/>
      <c r="I72227" s="27"/>
      <c r="J72227" s="27"/>
    </row>
    <row r="72228" spans="2:10" x14ac:dyDescent="0.25">
      <c r="B72228" s="27"/>
      <c r="D72228" s="27"/>
      <c r="E72228" s="27"/>
      <c r="I72228" s="27"/>
      <c r="J72228" s="27"/>
    </row>
    <row r="72229" spans="2:10" x14ac:dyDescent="0.25">
      <c r="B72229" s="27"/>
      <c r="D72229" s="27"/>
      <c r="E72229" s="27"/>
      <c r="I72229" s="27"/>
      <c r="J72229" s="27"/>
    </row>
    <row r="72230" spans="2:10" x14ac:dyDescent="0.25">
      <c r="B72230" s="27"/>
      <c r="D72230" s="27"/>
      <c r="E72230" s="27"/>
      <c r="I72230" s="27"/>
      <c r="J72230" s="27"/>
    </row>
    <row r="72231" spans="2:10" x14ac:dyDescent="0.25">
      <c r="B72231" s="27"/>
      <c r="D72231" s="27"/>
      <c r="E72231" s="27"/>
      <c r="I72231" s="27"/>
      <c r="J72231" s="27"/>
    </row>
    <row r="72232" spans="2:10" x14ac:dyDescent="0.25">
      <c r="B72232" s="27"/>
      <c r="D72232" s="27"/>
      <c r="E72232" s="27"/>
      <c r="I72232" s="27"/>
      <c r="J72232" s="27"/>
    </row>
    <row r="72233" spans="2:10" x14ac:dyDescent="0.25">
      <c r="B72233" s="27"/>
      <c r="D72233" s="27"/>
      <c r="E72233" s="27"/>
      <c r="I72233" s="27"/>
      <c r="J72233" s="27"/>
    </row>
    <row r="72234" spans="2:10" x14ac:dyDescent="0.25">
      <c r="B72234" s="27"/>
      <c r="D72234" s="27"/>
      <c r="E72234" s="27"/>
      <c r="I72234" s="27"/>
      <c r="J72234" s="27"/>
    </row>
    <row r="72235" spans="2:10" x14ac:dyDescent="0.25">
      <c r="B72235" s="27"/>
      <c r="D72235" s="27"/>
      <c r="E72235" s="27"/>
      <c r="I72235" s="27"/>
      <c r="J72235" s="27"/>
    </row>
    <row r="72236" spans="2:10" x14ac:dyDescent="0.25">
      <c r="B72236" s="27"/>
      <c r="D72236" s="27"/>
      <c r="E72236" s="27"/>
      <c r="I72236" s="27"/>
      <c r="J72236" s="27"/>
    </row>
    <row r="72237" spans="2:10" x14ac:dyDescent="0.25">
      <c r="B72237" s="27"/>
      <c r="D72237" s="27"/>
      <c r="E72237" s="27"/>
      <c r="I72237" s="27"/>
      <c r="J72237" s="27"/>
    </row>
    <row r="72238" spans="2:10" x14ac:dyDescent="0.25">
      <c r="B72238" s="27"/>
      <c r="D72238" s="27"/>
      <c r="E72238" s="27"/>
      <c r="I72238" s="27"/>
      <c r="J72238" s="27"/>
    </row>
    <row r="72239" spans="2:10" x14ac:dyDescent="0.25">
      <c r="B72239" s="27"/>
      <c r="D72239" s="27"/>
      <c r="E72239" s="27"/>
      <c r="I72239" s="27"/>
      <c r="J72239" s="27"/>
    </row>
    <row r="72240" spans="2:10" x14ac:dyDescent="0.25">
      <c r="B72240" s="27"/>
      <c r="D72240" s="27"/>
      <c r="E72240" s="27"/>
      <c r="I72240" s="27"/>
      <c r="J72240" s="27"/>
    </row>
    <row r="72241" spans="2:10" x14ac:dyDescent="0.25">
      <c r="B72241" s="27"/>
      <c r="D72241" s="27"/>
      <c r="E72241" s="27"/>
      <c r="I72241" s="27"/>
      <c r="J72241" s="27"/>
    </row>
    <row r="72242" spans="2:10" x14ac:dyDescent="0.25">
      <c r="B72242" s="27"/>
      <c r="D72242" s="27"/>
      <c r="E72242" s="27"/>
      <c r="I72242" s="27"/>
      <c r="J72242" s="27"/>
    </row>
    <row r="72243" spans="2:10" x14ac:dyDescent="0.25">
      <c r="B72243" s="27"/>
      <c r="D72243" s="27"/>
      <c r="E72243" s="27"/>
      <c r="I72243" s="27"/>
      <c r="J72243" s="27"/>
    </row>
    <row r="72244" spans="2:10" x14ac:dyDescent="0.25">
      <c r="B72244" s="27"/>
      <c r="D72244" s="27"/>
      <c r="E72244" s="27"/>
      <c r="I72244" s="27"/>
      <c r="J72244" s="27"/>
    </row>
    <row r="72245" spans="2:10" x14ac:dyDescent="0.25">
      <c r="B72245" s="27"/>
      <c r="D72245" s="27"/>
      <c r="E72245" s="27"/>
      <c r="I72245" s="27"/>
      <c r="J72245" s="27"/>
    </row>
    <row r="72246" spans="2:10" x14ac:dyDescent="0.25">
      <c r="B72246" s="27"/>
      <c r="D72246" s="27"/>
      <c r="E72246" s="27"/>
      <c r="I72246" s="27"/>
      <c r="J72246" s="27"/>
    </row>
    <row r="72247" spans="2:10" x14ac:dyDescent="0.25">
      <c r="B72247" s="27"/>
      <c r="D72247" s="27"/>
      <c r="E72247" s="27"/>
      <c r="I72247" s="27"/>
      <c r="J72247" s="27"/>
    </row>
    <row r="72248" spans="2:10" x14ac:dyDescent="0.25">
      <c r="B72248" s="27"/>
      <c r="D72248" s="27"/>
      <c r="E72248" s="27"/>
      <c r="I72248" s="27"/>
      <c r="J72248" s="27"/>
    </row>
    <row r="72249" spans="2:10" x14ac:dyDescent="0.25">
      <c r="B72249" s="27"/>
      <c r="D72249" s="27"/>
      <c r="E72249" s="27"/>
      <c r="I72249" s="27"/>
      <c r="J72249" s="27"/>
    </row>
    <row r="72250" spans="2:10" x14ac:dyDescent="0.25">
      <c r="B72250" s="27"/>
      <c r="D72250" s="27"/>
      <c r="E72250" s="27"/>
      <c r="I72250" s="27"/>
      <c r="J72250" s="27"/>
    </row>
    <row r="72251" spans="2:10" x14ac:dyDescent="0.25">
      <c r="B72251" s="27"/>
      <c r="D72251" s="27"/>
      <c r="E72251" s="27"/>
      <c r="I72251" s="27"/>
      <c r="J72251" s="27"/>
    </row>
    <row r="72252" spans="2:10" x14ac:dyDescent="0.25">
      <c r="B72252" s="27"/>
      <c r="D72252" s="27"/>
      <c r="E72252" s="27"/>
      <c r="I72252" s="27"/>
      <c r="J72252" s="27"/>
    </row>
    <row r="72253" spans="2:10" x14ac:dyDescent="0.25">
      <c r="B72253" s="27"/>
      <c r="D72253" s="27"/>
      <c r="E72253" s="27"/>
      <c r="I72253" s="27"/>
      <c r="J72253" s="27"/>
    </row>
    <row r="72254" spans="2:10" x14ac:dyDescent="0.25">
      <c r="B72254" s="27"/>
      <c r="D72254" s="27"/>
      <c r="E72254" s="27"/>
      <c r="I72254" s="27"/>
      <c r="J72254" s="27"/>
    </row>
    <row r="72255" spans="2:10" x14ac:dyDescent="0.25">
      <c r="B72255" s="27"/>
      <c r="D72255" s="27"/>
      <c r="E72255" s="27"/>
      <c r="I72255" s="27"/>
      <c r="J72255" s="27"/>
    </row>
    <row r="72256" spans="2:10" x14ac:dyDescent="0.25">
      <c r="B72256" s="27"/>
      <c r="D72256" s="27"/>
      <c r="E72256" s="27"/>
      <c r="I72256" s="27"/>
      <c r="J72256" s="27"/>
    </row>
    <row r="72257" spans="2:10" x14ac:dyDescent="0.25">
      <c r="B72257" s="27"/>
      <c r="D72257" s="27"/>
      <c r="E72257" s="27"/>
      <c r="I72257" s="27"/>
      <c r="J72257" s="27"/>
    </row>
    <row r="72258" spans="2:10" x14ac:dyDescent="0.25">
      <c r="B72258" s="27"/>
      <c r="D72258" s="27"/>
      <c r="E72258" s="27"/>
      <c r="I72258" s="27"/>
      <c r="J72258" s="27"/>
    </row>
    <row r="72259" spans="2:10" x14ac:dyDescent="0.25">
      <c r="B72259" s="27"/>
      <c r="D72259" s="27"/>
      <c r="E72259" s="27"/>
      <c r="I72259" s="27"/>
      <c r="J72259" s="27"/>
    </row>
    <row r="72260" spans="2:10" x14ac:dyDescent="0.25">
      <c r="B72260" s="27"/>
      <c r="D72260" s="27"/>
      <c r="E72260" s="27"/>
      <c r="I72260" s="27"/>
      <c r="J72260" s="27"/>
    </row>
    <row r="72261" spans="2:10" x14ac:dyDescent="0.25">
      <c r="B72261" s="27"/>
      <c r="D72261" s="27"/>
      <c r="E72261" s="27"/>
      <c r="I72261" s="27"/>
      <c r="J72261" s="27"/>
    </row>
    <row r="72262" spans="2:10" x14ac:dyDescent="0.25">
      <c r="B72262" s="27"/>
      <c r="D72262" s="27"/>
      <c r="E72262" s="27"/>
      <c r="I72262" s="27"/>
      <c r="J72262" s="27"/>
    </row>
    <row r="72263" spans="2:10" x14ac:dyDescent="0.25">
      <c r="B72263" s="27"/>
      <c r="D72263" s="27"/>
      <c r="E72263" s="27"/>
      <c r="I72263" s="27"/>
      <c r="J72263" s="27"/>
    </row>
    <row r="72264" spans="2:10" x14ac:dyDescent="0.25">
      <c r="B72264" s="27"/>
      <c r="D72264" s="27"/>
      <c r="E72264" s="27"/>
      <c r="I72264" s="27"/>
      <c r="J72264" s="27"/>
    </row>
    <row r="72265" spans="2:10" x14ac:dyDescent="0.25">
      <c r="B72265" s="27"/>
      <c r="D72265" s="27"/>
      <c r="E72265" s="27"/>
      <c r="I72265" s="27"/>
      <c r="J72265" s="27"/>
    </row>
    <row r="72266" spans="2:10" x14ac:dyDescent="0.25">
      <c r="B72266" s="27"/>
      <c r="D72266" s="27"/>
      <c r="E72266" s="27"/>
      <c r="I72266" s="27"/>
      <c r="J72266" s="27"/>
    </row>
    <row r="72267" spans="2:10" x14ac:dyDescent="0.25">
      <c r="B72267" s="27"/>
      <c r="D72267" s="27"/>
      <c r="E72267" s="27"/>
      <c r="I72267" s="27"/>
      <c r="J72267" s="27"/>
    </row>
    <row r="72268" spans="2:10" x14ac:dyDescent="0.25">
      <c r="B72268" s="27"/>
      <c r="D72268" s="27"/>
      <c r="E72268" s="27"/>
      <c r="I72268" s="27"/>
      <c r="J72268" s="27"/>
    </row>
    <row r="72269" spans="2:10" x14ac:dyDescent="0.25">
      <c r="B72269" s="27"/>
      <c r="D72269" s="27"/>
      <c r="E72269" s="27"/>
      <c r="I72269" s="27"/>
      <c r="J72269" s="27"/>
    </row>
    <row r="72270" spans="2:10" x14ac:dyDescent="0.25">
      <c r="B72270" s="27"/>
      <c r="D72270" s="27"/>
      <c r="E72270" s="27"/>
      <c r="I72270" s="27"/>
      <c r="J72270" s="27"/>
    </row>
    <row r="72271" spans="2:10" x14ac:dyDescent="0.25">
      <c r="B72271" s="27"/>
      <c r="D72271" s="27"/>
      <c r="E72271" s="27"/>
      <c r="I72271" s="27"/>
      <c r="J72271" s="27"/>
    </row>
    <row r="72272" spans="2:10" x14ac:dyDescent="0.25">
      <c r="B72272" s="27"/>
      <c r="D72272" s="27"/>
      <c r="E72272" s="27"/>
      <c r="I72272" s="27"/>
      <c r="J72272" s="27"/>
    </row>
    <row r="72273" spans="2:10" x14ac:dyDescent="0.25">
      <c r="B72273" s="27"/>
      <c r="D72273" s="27"/>
      <c r="E72273" s="27"/>
      <c r="I72273" s="27"/>
      <c r="J72273" s="27"/>
    </row>
    <row r="72274" spans="2:10" x14ac:dyDescent="0.25">
      <c r="B72274" s="27"/>
      <c r="D72274" s="27"/>
      <c r="E72274" s="27"/>
      <c r="I72274" s="27"/>
      <c r="J72274" s="27"/>
    </row>
    <row r="72275" spans="2:10" x14ac:dyDescent="0.25">
      <c r="B72275" s="27"/>
      <c r="D72275" s="27"/>
      <c r="E72275" s="27"/>
      <c r="I72275" s="27"/>
      <c r="J72275" s="27"/>
    </row>
    <row r="72276" spans="2:10" x14ac:dyDescent="0.25">
      <c r="B72276" s="27"/>
      <c r="D72276" s="27"/>
      <c r="E72276" s="27"/>
      <c r="I72276" s="27"/>
      <c r="J72276" s="27"/>
    </row>
    <row r="72277" spans="2:10" x14ac:dyDescent="0.25">
      <c r="B72277" s="27"/>
      <c r="D72277" s="27"/>
      <c r="E72277" s="27"/>
      <c r="I72277" s="27"/>
      <c r="J72277" s="27"/>
    </row>
    <row r="72278" spans="2:10" x14ac:dyDescent="0.25">
      <c r="B72278" s="27"/>
      <c r="D72278" s="27"/>
      <c r="E72278" s="27"/>
      <c r="I72278" s="27"/>
      <c r="J72278" s="27"/>
    </row>
    <row r="72279" spans="2:10" x14ac:dyDescent="0.25">
      <c r="B72279" s="27"/>
      <c r="D72279" s="27"/>
      <c r="E72279" s="27"/>
      <c r="I72279" s="27"/>
      <c r="J72279" s="27"/>
    </row>
    <row r="72280" spans="2:10" x14ac:dyDescent="0.25">
      <c r="B72280" s="27"/>
      <c r="D72280" s="27"/>
      <c r="E72280" s="27"/>
      <c r="I72280" s="27"/>
      <c r="J72280" s="27"/>
    </row>
    <row r="72281" spans="2:10" x14ac:dyDescent="0.25">
      <c r="B72281" s="27"/>
      <c r="D72281" s="27"/>
      <c r="E72281" s="27"/>
      <c r="I72281" s="27"/>
      <c r="J72281" s="27"/>
    </row>
    <row r="72282" spans="2:10" x14ac:dyDescent="0.25">
      <c r="B72282" s="27"/>
      <c r="D72282" s="27"/>
      <c r="E72282" s="27"/>
      <c r="I72282" s="27"/>
      <c r="J72282" s="27"/>
    </row>
    <row r="72283" spans="2:10" x14ac:dyDescent="0.25">
      <c r="B72283" s="27"/>
      <c r="D72283" s="27"/>
      <c r="E72283" s="27"/>
      <c r="I72283" s="27"/>
      <c r="J72283" s="27"/>
    </row>
    <row r="72284" spans="2:10" x14ac:dyDescent="0.25">
      <c r="B72284" s="27"/>
      <c r="D72284" s="27"/>
      <c r="E72284" s="27"/>
      <c r="I72284" s="27"/>
      <c r="J72284" s="27"/>
    </row>
    <row r="72285" spans="2:10" x14ac:dyDescent="0.25">
      <c r="B72285" s="27"/>
      <c r="D72285" s="27"/>
      <c r="E72285" s="27"/>
      <c r="I72285" s="27"/>
      <c r="J72285" s="27"/>
    </row>
    <row r="72286" spans="2:10" x14ac:dyDescent="0.25">
      <c r="B72286" s="27"/>
      <c r="D72286" s="27"/>
      <c r="E72286" s="27"/>
      <c r="I72286" s="27"/>
      <c r="J72286" s="27"/>
    </row>
    <row r="72287" spans="2:10" x14ac:dyDescent="0.25">
      <c r="B72287" s="27"/>
      <c r="D72287" s="27"/>
      <c r="E72287" s="27"/>
      <c r="I72287" s="27"/>
      <c r="J72287" s="27"/>
    </row>
    <row r="72288" spans="2:10" x14ac:dyDescent="0.25">
      <c r="B72288" s="27"/>
      <c r="D72288" s="27"/>
      <c r="E72288" s="27"/>
      <c r="I72288" s="27"/>
      <c r="J72288" s="27"/>
    </row>
    <row r="72289" spans="2:10" x14ac:dyDescent="0.25">
      <c r="B72289" s="27"/>
      <c r="D72289" s="27"/>
      <c r="E72289" s="27"/>
      <c r="I72289" s="27"/>
      <c r="J72289" s="27"/>
    </row>
    <row r="72290" spans="2:10" x14ac:dyDescent="0.25">
      <c r="B72290" s="27"/>
      <c r="D72290" s="27"/>
      <c r="E72290" s="27"/>
      <c r="I72290" s="27"/>
      <c r="J72290" s="27"/>
    </row>
    <row r="72291" spans="2:10" x14ac:dyDescent="0.25">
      <c r="B72291" s="27"/>
      <c r="D72291" s="27"/>
      <c r="E72291" s="27"/>
      <c r="I72291" s="27"/>
      <c r="J72291" s="27"/>
    </row>
    <row r="72292" spans="2:10" x14ac:dyDescent="0.25">
      <c r="B72292" s="27"/>
      <c r="D72292" s="27"/>
      <c r="E72292" s="27"/>
      <c r="I72292" s="27"/>
      <c r="J72292" s="27"/>
    </row>
    <row r="72293" spans="2:10" x14ac:dyDescent="0.25">
      <c r="B72293" s="27"/>
      <c r="D72293" s="27"/>
      <c r="E72293" s="27"/>
      <c r="I72293" s="27"/>
      <c r="J72293" s="27"/>
    </row>
    <row r="72294" spans="2:10" x14ac:dyDescent="0.25">
      <c r="B72294" s="27"/>
      <c r="D72294" s="27"/>
      <c r="E72294" s="27"/>
      <c r="I72294" s="27"/>
      <c r="J72294" s="27"/>
    </row>
    <row r="72295" spans="2:10" x14ac:dyDescent="0.25">
      <c r="B72295" s="27"/>
      <c r="D72295" s="27"/>
      <c r="E72295" s="27"/>
      <c r="I72295" s="27"/>
      <c r="J72295" s="27"/>
    </row>
    <row r="72296" spans="2:10" x14ac:dyDescent="0.25">
      <c r="B72296" s="27"/>
      <c r="D72296" s="27"/>
      <c r="E72296" s="27"/>
      <c r="I72296" s="27"/>
      <c r="J72296" s="27"/>
    </row>
    <row r="72297" spans="2:10" x14ac:dyDescent="0.25">
      <c r="B72297" s="27"/>
      <c r="D72297" s="27"/>
      <c r="E72297" s="27"/>
      <c r="I72297" s="27"/>
      <c r="J72297" s="27"/>
    </row>
    <row r="72298" spans="2:10" x14ac:dyDescent="0.25">
      <c r="B72298" s="27"/>
      <c r="D72298" s="27"/>
      <c r="E72298" s="27"/>
      <c r="I72298" s="27"/>
      <c r="J72298" s="27"/>
    </row>
    <row r="72299" spans="2:10" x14ac:dyDescent="0.25">
      <c r="B72299" s="27"/>
      <c r="D72299" s="27"/>
      <c r="E72299" s="27"/>
      <c r="I72299" s="27"/>
      <c r="J72299" s="27"/>
    </row>
    <row r="72300" spans="2:10" x14ac:dyDescent="0.25">
      <c r="B72300" s="27"/>
      <c r="D72300" s="27"/>
      <c r="E72300" s="27"/>
      <c r="I72300" s="27"/>
      <c r="J72300" s="27"/>
    </row>
    <row r="72301" spans="2:10" x14ac:dyDescent="0.25">
      <c r="B72301" s="27"/>
      <c r="D72301" s="27"/>
      <c r="E72301" s="27"/>
      <c r="I72301" s="27"/>
      <c r="J72301" s="27"/>
    </row>
    <row r="72302" spans="2:10" x14ac:dyDescent="0.25">
      <c r="B72302" s="27"/>
      <c r="D72302" s="27"/>
      <c r="E72302" s="27"/>
      <c r="I72302" s="27"/>
      <c r="J72302" s="27"/>
    </row>
    <row r="72303" spans="2:10" x14ac:dyDescent="0.25">
      <c r="B72303" s="27"/>
      <c r="D72303" s="27"/>
      <c r="E72303" s="27"/>
      <c r="I72303" s="27"/>
      <c r="J72303" s="27"/>
    </row>
    <row r="72304" spans="2:10" x14ac:dyDescent="0.25">
      <c r="B72304" s="27"/>
      <c r="D72304" s="27"/>
      <c r="E72304" s="27"/>
      <c r="I72304" s="27"/>
      <c r="J72304" s="27"/>
    </row>
    <row r="72305" spans="2:10" x14ac:dyDescent="0.25">
      <c r="B72305" s="27"/>
      <c r="D72305" s="27"/>
      <c r="E72305" s="27"/>
      <c r="I72305" s="27"/>
      <c r="J72305" s="27"/>
    </row>
    <row r="72306" spans="2:10" x14ac:dyDescent="0.25">
      <c r="B72306" s="27"/>
      <c r="D72306" s="27"/>
      <c r="E72306" s="27"/>
      <c r="I72306" s="27"/>
      <c r="J72306" s="27"/>
    </row>
    <row r="72307" spans="2:10" x14ac:dyDescent="0.25">
      <c r="B72307" s="27"/>
      <c r="D72307" s="27"/>
      <c r="E72307" s="27"/>
      <c r="I72307" s="27"/>
      <c r="J72307" s="27"/>
    </row>
    <row r="72308" spans="2:10" x14ac:dyDescent="0.25">
      <c r="B72308" s="27"/>
      <c r="D72308" s="27"/>
      <c r="E72308" s="27"/>
      <c r="I72308" s="27"/>
      <c r="J72308" s="27"/>
    </row>
    <row r="72309" spans="2:10" x14ac:dyDescent="0.25">
      <c r="B72309" s="27"/>
      <c r="D72309" s="27"/>
      <c r="E72309" s="27"/>
      <c r="I72309" s="27"/>
      <c r="J72309" s="27"/>
    </row>
    <row r="72310" spans="2:10" x14ac:dyDescent="0.25">
      <c r="B72310" s="27"/>
      <c r="D72310" s="27"/>
      <c r="E72310" s="27"/>
      <c r="I72310" s="27"/>
      <c r="J72310" s="27"/>
    </row>
    <row r="72311" spans="2:10" x14ac:dyDescent="0.25">
      <c r="B72311" s="27"/>
      <c r="D72311" s="27"/>
      <c r="E72311" s="27"/>
      <c r="I72311" s="27"/>
      <c r="J72311" s="27"/>
    </row>
    <row r="72312" spans="2:10" x14ac:dyDescent="0.25">
      <c r="B72312" s="27"/>
      <c r="D72312" s="27"/>
      <c r="E72312" s="27"/>
      <c r="I72312" s="27"/>
      <c r="J72312" s="27"/>
    </row>
    <row r="72313" spans="2:10" x14ac:dyDescent="0.25">
      <c r="B72313" s="27"/>
      <c r="D72313" s="27"/>
      <c r="E72313" s="27"/>
      <c r="I72313" s="27"/>
      <c r="J72313" s="27"/>
    </row>
    <row r="72314" spans="2:10" x14ac:dyDescent="0.25">
      <c r="B72314" s="27"/>
      <c r="D72314" s="27"/>
      <c r="E72314" s="27"/>
      <c r="I72314" s="27"/>
      <c r="J72314" s="27"/>
    </row>
    <row r="72315" spans="2:10" x14ac:dyDescent="0.25">
      <c r="B72315" s="27"/>
      <c r="D72315" s="27"/>
      <c r="E72315" s="27"/>
      <c r="I72315" s="27"/>
      <c r="J72315" s="27"/>
    </row>
    <row r="72316" spans="2:10" x14ac:dyDescent="0.25">
      <c r="B72316" s="27"/>
      <c r="D72316" s="27"/>
      <c r="E72316" s="27"/>
      <c r="I72316" s="27"/>
      <c r="J72316" s="27"/>
    </row>
    <row r="72317" spans="2:10" x14ac:dyDescent="0.25">
      <c r="B72317" s="27"/>
      <c r="D72317" s="27"/>
      <c r="E72317" s="27"/>
      <c r="I72317" s="27"/>
      <c r="J72317" s="27"/>
    </row>
    <row r="72318" spans="2:10" x14ac:dyDescent="0.25">
      <c r="B72318" s="27"/>
      <c r="D72318" s="27"/>
      <c r="E72318" s="27"/>
      <c r="I72318" s="27"/>
      <c r="J72318" s="27"/>
    </row>
    <row r="72319" spans="2:10" x14ac:dyDescent="0.25">
      <c r="B72319" s="27"/>
      <c r="D72319" s="27"/>
      <c r="E72319" s="27"/>
      <c r="I72319" s="27"/>
      <c r="J72319" s="27"/>
    </row>
    <row r="72320" spans="2:10" x14ac:dyDescent="0.25">
      <c r="B72320" s="27"/>
      <c r="D72320" s="27"/>
      <c r="E72320" s="27"/>
      <c r="I72320" s="27"/>
      <c r="J72320" s="27"/>
    </row>
    <row r="72321" spans="2:10" x14ac:dyDescent="0.25">
      <c r="B72321" s="27"/>
      <c r="D72321" s="27"/>
      <c r="E72321" s="27"/>
      <c r="I72321" s="27"/>
      <c r="J72321" s="27"/>
    </row>
    <row r="72322" spans="2:10" x14ac:dyDescent="0.25">
      <c r="B72322" s="27"/>
      <c r="D72322" s="27"/>
      <c r="E72322" s="27"/>
      <c r="I72322" s="27"/>
      <c r="J72322" s="27"/>
    </row>
    <row r="72323" spans="2:10" x14ac:dyDescent="0.25">
      <c r="B72323" s="27"/>
      <c r="D72323" s="27"/>
      <c r="E72323" s="27"/>
      <c r="I72323" s="27"/>
      <c r="J72323" s="27"/>
    </row>
    <row r="72324" spans="2:10" x14ac:dyDescent="0.25">
      <c r="B72324" s="27"/>
      <c r="D72324" s="27"/>
      <c r="E72324" s="27"/>
      <c r="I72324" s="27"/>
      <c r="J72324" s="27"/>
    </row>
    <row r="72325" spans="2:10" x14ac:dyDescent="0.25">
      <c r="B72325" s="27"/>
      <c r="D72325" s="27"/>
      <c r="E72325" s="27"/>
      <c r="I72325" s="27"/>
      <c r="J72325" s="27"/>
    </row>
    <row r="72326" spans="2:10" x14ac:dyDescent="0.25">
      <c r="B72326" s="27"/>
      <c r="D72326" s="27"/>
      <c r="E72326" s="27"/>
      <c r="I72326" s="27"/>
      <c r="J72326" s="27"/>
    </row>
    <row r="72327" spans="2:10" x14ac:dyDescent="0.25">
      <c r="B72327" s="27"/>
      <c r="D72327" s="27"/>
      <c r="E72327" s="27"/>
      <c r="I72327" s="27"/>
      <c r="J72327" s="27"/>
    </row>
    <row r="72328" spans="2:10" x14ac:dyDescent="0.25">
      <c r="B72328" s="27"/>
      <c r="D72328" s="27"/>
      <c r="E72328" s="27"/>
      <c r="I72328" s="27"/>
      <c r="J72328" s="27"/>
    </row>
    <row r="72329" spans="2:10" x14ac:dyDescent="0.25">
      <c r="B72329" s="27"/>
      <c r="D72329" s="27"/>
      <c r="E72329" s="27"/>
      <c r="I72329" s="27"/>
      <c r="J72329" s="27"/>
    </row>
    <row r="72330" spans="2:10" x14ac:dyDescent="0.25">
      <c r="B72330" s="27"/>
      <c r="D72330" s="27"/>
      <c r="E72330" s="27"/>
      <c r="I72330" s="27"/>
      <c r="J72330" s="27"/>
    </row>
    <row r="72331" spans="2:10" x14ac:dyDescent="0.25">
      <c r="B72331" s="27"/>
      <c r="D72331" s="27"/>
      <c r="E72331" s="27"/>
      <c r="I72331" s="27"/>
      <c r="J72331" s="27"/>
    </row>
    <row r="72332" spans="2:10" x14ac:dyDescent="0.25">
      <c r="B72332" s="27"/>
      <c r="D72332" s="27"/>
      <c r="E72332" s="27"/>
      <c r="I72332" s="27"/>
      <c r="J72332" s="27"/>
    </row>
    <row r="72333" spans="2:10" x14ac:dyDescent="0.25">
      <c r="B72333" s="27"/>
      <c r="D72333" s="27"/>
      <c r="E72333" s="27"/>
      <c r="I72333" s="27"/>
      <c r="J72333" s="27"/>
    </row>
    <row r="72334" spans="2:10" x14ac:dyDescent="0.25">
      <c r="B72334" s="27"/>
      <c r="D72334" s="27"/>
      <c r="E72334" s="27"/>
      <c r="I72334" s="27"/>
      <c r="J72334" s="27"/>
    </row>
    <row r="72335" spans="2:10" x14ac:dyDescent="0.25">
      <c r="B72335" s="27"/>
      <c r="D72335" s="27"/>
      <c r="E72335" s="27"/>
      <c r="I72335" s="27"/>
      <c r="J72335" s="27"/>
    </row>
    <row r="72336" spans="2:10" x14ac:dyDescent="0.25">
      <c r="B72336" s="27"/>
      <c r="D72336" s="27"/>
      <c r="E72336" s="27"/>
      <c r="I72336" s="27"/>
      <c r="J72336" s="27"/>
    </row>
    <row r="72337" spans="2:10" x14ac:dyDescent="0.25">
      <c r="B72337" s="27"/>
      <c r="D72337" s="27"/>
      <c r="E72337" s="27"/>
      <c r="I72337" s="27"/>
      <c r="J72337" s="27"/>
    </row>
    <row r="72338" spans="2:10" x14ac:dyDescent="0.25">
      <c r="B72338" s="27"/>
      <c r="D72338" s="27"/>
      <c r="E72338" s="27"/>
      <c r="I72338" s="27"/>
      <c r="J72338" s="27"/>
    </row>
    <row r="72339" spans="2:10" x14ac:dyDescent="0.25">
      <c r="B72339" s="27"/>
      <c r="D72339" s="27"/>
      <c r="E72339" s="27"/>
      <c r="I72339" s="27"/>
      <c r="J72339" s="27"/>
    </row>
    <row r="72340" spans="2:10" x14ac:dyDescent="0.25">
      <c r="B72340" s="27"/>
      <c r="D72340" s="27"/>
      <c r="E72340" s="27"/>
      <c r="I72340" s="27"/>
      <c r="J72340" s="27"/>
    </row>
    <row r="72341" spans="2:10" x14ac:dyDescent="0.25">
      <c r="B72341" s="27"/>
      <c r="D72341" s="27"/>
      <c r="E72341" s="27"/>
      <c r="I72341" s="27"/>
      <c r="J72341" s="27"/>
    </row>
    <row r="72342" spans="2:10" x14ac:dyDescent="0.25">
      <c r="B72342" s="27"/>
      <c r="D72342" s="27"/>
      <c r="E72342" s="27"/>
      <c r="I72342" s="27"/>
      <c r="J72342" s="27"/>
    </row>
    <row r="72343" spans="2:10" x14ac:dyDescent="0.25">
      <c r="B72343" s="27"/>
      <c r="D72343" s="27"/>
      <c r="E72343" s="27"/>
      <c r="I72343" s="27"/>
      <c r="J72343" s="27"/>
    </row>
    <row r="72344" spans="2:10" x14ac:dyDescent="0.25">
      <c r="B72344" s="27"/>
      <c r="D72344" s="27"/>
      <c r="E72344" s="27"/>
      <c r="I72344" s="27"/>
      <c r="J72344" s="27"/>
    </row>
    <row r="72345" spans="2:10" x14ac:dyDescent="0.25">
      <c r="B72345" s="27"/>
      <c r="D72345" s="27"/>
      <c r="E72345" s="27"/>
      <c r="I72345" s="27"/>
      <c r="J72345" s="27"/>
    </row>
    <row r="72346" spans="2:10" x14ac:dyDescent="0.25">
      <c r="B72346" s="27"/>
      <c r="D72346" s="27"/>
      <c r="E72346" s="27"/>
      <c r="I72346" s="27"/>
      <c r="J72346" s="27"/>
    </row>
    <row r="72347" spans="2:10" x14ac:dyDescent="0.25">
      <c r="B72347" s="27"/>
      <c r="D72347" s="27"/>
      <c r="E72347" s="27"/>
      <c r="I72347" s="27"/>
      <c r="J72347" s="27"/>
    </row>
    <row r="72348" spans="2:10" x14ac:dyDescent="0.25">
      <c r="B72348" s="27"/>
      <c r="D72348" s="27"/>
      <c r="E72348" s="27"/>
      <c r="I72348" s="27"/>
      <c r="J72348" s="27"/>
    </row>
    <row r="72349" spans="2:10" x14ac:dyDescent="0.25">
      <c r="B72349" s="27"/>
      <c r="D72349" s="27"/>
      <c r="E72349" s="27"/>
      <c r="I72349" s="27"/>
      <c r="J72349" s="27"/>
    </row>
    <row r="72350" spans="2:10" x14ac:dyDescent="0.25">
      <c r="B72350" s="27"/>
      <c r="D72350" s="27"/>
      <c r="E72350" s="27"/>
      <c r="I72350" s="27"/>
      <c r="J72350" s="27"/>
    </row>
    <row r="72351" spans="2:10" x14ac:dyDescent="0.25">
      <c r="B72351" s="27"/>
      <c r="D72351" s="27"/>
      <c r="E72351" s="27"/>
      <c r="I72351" s="27"/>
      <c r="J72351" s="27"/>
    </row>
    <row r="72352" spans="2:10" x14ac:dyDescent="0.25">
      <c r="B72352" s="27"/>
      <c r="D72352" s="27"/>
      <c r="E72352" s="27"/>
      <c r="I72352" s="27"/>
      <c r="J72352" s="27"/>
    </row>
    <row r="72353" spans="2:10" x14ac:dyDescent="0.25">
      <c r="B72353" s="27"/>
      <c r="D72353" s="27"/>
      <c r="E72353" s="27"/>
      <c r="I72353" s="27"/>
      <c r="J72353" s="27"/>
    </row>
    <row r="72354" spans="2:10" x14ac:dyDescent="0.25">
      <c r="B72354" s="27"/>
      <c r="D72354" s="27"/>
      <c r="E72354" s="27"/>
      <c r="I72354" s="27"/>
      <c r="J72354" s="27"/>
    </row>
    <row r="72355" spans="2:10" x14ac:dyDescent="0.25">
      <c r="B72355" s="27"/>
      <c r="D72355" s="27"/>
      <c r="E72355" s="27"/>
      <c r="I72355" s="27"/>
      <c r="J72355" s="27"/>
    </row>
    <row r="72356" spans="2:10" x14ac:dyDescent="0.25">
      <c r="B72356" s="27"/>
      <c r="D72356" s="27"/>
      <c r="E72356" s="27"/>
      <c r="I72356" s="27"/>
      <c r="J72356" s="27"/>
    </row>
    <row r="72357" spans="2:10" x14ac:dyDescent="0.25">
      <c r="B72357" s="27"/>
      <c r="D72357" s="27"/>
      <c r="E72357" s="27"/>
      <c r="I72357" s="27"/>
      <c r="J72357" s="27"/>
    </row>
    <row r="72358" spans="2:10" x14ac:dyDescent="0.25">
      <c r="B72358" s="27"/>
      <c r="D72358" s="27"/>
      <c r="E72358" s="27"/>
      <c r="I72358" s="27"/>
      <c r="J72358" s="27"/>
    </row>
    <row r="72359" spans="2:10" x14ac:dyDescent="0.25">
      <c r="B72359" s="27"/>
      <c r="D72359" s="27"/>
      <c r="E72359" s="27"/>
      <c r="I72359" s="27"/>
      <c r="J72359" s="27"/>
    </row>
    <row r="72360" spans="2:10" x14ac:dyDescent="0.25">
      <c r="B72360" s="27"/>
      <c r="D72360" s="27"/>
      <c r="E72360" s="27"/>
      <c r="I72360" s="27"/>
      <c r="J72360" s="27"/>
    </row>
    <row r="72361" spans="2:10" x14ac:dyDescent="0.25">
      <c r="B72361" s="27"/>
      <c r="D72361" s="27"/>
      <c r="E72361" s="27"/>
      <c r="I72361" s="27"/>
      <c r="J72361" s="27"/>
    </row>
    <row r="72362" spans="2:10" x14ac:dyDescent="0.25">
      <c r="B72362" s="27"/>
      <c r="D72362" s="27"/>
      <c r="E72362" s="27"/>
      <c r="I72362" s="27"/>
      <c r="J72362" s="27"/>
    </row>
    <row r="72363" spans="2:10" x14ac:dyDescent="0.25">
      <c r="B72363" s="27"/>
      <c r="D72363" s="27"/>
      <c r="E72363" s="27"/>
      <c r="I72363" s="27"/>
      <c r="J72363" s="27"/>
    </row>
    <row r="72364" spans="2:10" x14ac:dyDescent="0.25">
      <c r="B72364" s="27"/>
      <c r="D72364" s="27"/>
      <c r="E72364" s="27"/>
      <c r="I72364" s="27"/>
      <c r="J72364" s="27"/>
    </row>
    <row r="72365" spans="2:10" x14ac:dyDescent="0.25">
      <c r="B72365" s="27"/>
      <c r="D72365" s="27"/>
      <c r="E72365" s="27"/>
      <c r="I72365" s="27"/>
      <c r="J72365" s="27"/>
    </row>
    <row r="72366" spans="2:10" x14ac:dyDescent="0.25">
      <c r="B72366" s="27"/>
      <c r="D72366" s="27"/>
      <c r="E72366" s="27"/>
      <c r="I72366" s="27"/>
      <c r="J72366" s="27"/>
    </row>
    <row r="72367" spans="2:10" x14ac:dyDescent="0.25">
      <c r="B72367" s="27"/>
      <c r="D72367" s="27"/>
      <c r="E72367" s="27"/>
      <c r="I72367" s="27"/>
      <c r="J72367" s="27"/>
    </row>
    <row r="72368" spans="2:10" x14ac:dyDescent="0.25">
      <c r="B72368" s="27"/>
      <c r="D72368" s="27"/>
      <c r="E72368" s="27"/>
      <c r="I72368" s="27"/>
      <c r="J72368" s="27"/>
    </row>
    <row r="72369" spans="2:10" x14ac:dyDescent="0.25">
      <c r="B72369" s="27"/>
      <c r="D72369" s="27"/>
      <c r="E72369" s="27"/>
      <c r="I72369" s="27"/>
      <c r="J72369" s="27"/>
    </row>
    <row r="72370" spans="2:10" x14ac:dyDescent="0.25">
      <c r="B72370" s="27"/>
      <c r="D72370" s="27"/>
      <c r="E72370" s="27"/>
      <c r="I72370" s="27"/>
      <c r="J72370" s="27"/>
    </row>
    <row r="72371" spans="2:10" x14ac:dyDescent="0.25">
      <c r="B72371" s="27"/>
      <c r="D72371" s="27"/>
      <c r="E72371" s="27"/>
      <c r="I72371" s="27"/>
      <c r="J72371" s="27"/>
    </row>
    <row r="72372" spans="2:10" x14ac:dyDescent="0.25">
      <c r="B72372" s="27"/>
      <c r="D72372" s="27"/>
      <c r="E72372" s="27"/>
      <c r="I72372" s="27"/>
      <c r="J72372" s="27"/>
    </row>
    <row r="72373" spans="2:10" x14ac:dyDescent="0.25">
      <c r="B72373" s="27"/>
      <c r="D72373" s="27"/>
      <c r="E72373" s="27"/>
      <c r="I72373" s="27"/>
      <c r="J72373" s="27"/>
    </row>
    <row r="72374" spans="2:10" x14ac:dyDescent="0.25">
      <c r="B72374" s="27"/>
      <c r="D72374" s="27"/>
      <c r="E72374" s="27"/>
      <c r="I72374" s="27"/>
      <c r="J72374" s="27"/>
    </row>
    <row r="72375" spans="2:10" x14ac:dyDescent="0.25">
      <c r="B72375" s="27"/>
      <c r="D72375" s="27"/>
      <c r="E72375" s="27"/>
      <c r="I72375" s="27"/>
      <c r="J72375" s="27"/>
    </row>
    <row r="72376" spans="2:10" x14ac:dyDescent="0.25">
      <c r="B72376" s="27"/>
      <c r="D72376" s="27"/>
      <c r="E72376" s="27"/>
      <c r="I72376" s="27"/>
      <c r="J72376" s="27"/>
    </row>
    <row r="72377" spans="2:10" x14ac:dyDescent="0.25">
      <c r="B72377" s="27"/>
      <c r="D72377" s="27"/>
      <c r="E72377" s="27"/>
      <c r="I72377" s="27"/>
      <c r="J72377" s="27"/>
    </row>
    <row r="72378" spans="2:10" x14ac:dyDescent="0.25">
      <c r="B72378" s="27"/>
      <c r="D72378" s="27"/>
      <c r="E72378" s="27"/>
      <c r="I72378" s="27"/>
      <c r="J72378" s="27"/>
    </row>
    <row r="72379" spans="2:10" x14ac:dyDescent="0.25">
      <c r="B72379" s="27"/>
      <c r="D72379" s="27"/>
      <c r="E72379" s="27"/>
      <c r="I72379" s="27"/>
      <c r="J72379" s="27"/>
    </row>
    <row r="72380" spans="2:10" x14ac:dyDescent="0.25">
      <c r="B72380" s="27"/>
      <c r="D72380" s="27"/>
      <c r="E72380" s="27"/>
      <c r="I72380" s="27"/>
      <c r="J72380" s="27"/>
    </row>
    <row r="72381" spans="2:10" x14ac:dyDescent="0.25">
      <c r="B72381" s="27"/>
      <c r="D72381" s="27"/>
      <c r="E72381" s="27"/>
      <c r="I72381" s="27"/>
      <c r="J72381" s="27"/>
    </row>
    <row r="72382" spans="2:10" x14ac:dyDescent="0.25">
      <c r="B72382" s="27"/>
      <c r="D72382" s="27"/>
      <c r="E72382" s="27"/>
      <c r="I72382" s="27"/>
      <c r="J72382" s="27"/>
    </row>
    <row r="72383" spans="2:10" x14ac:dyDescent="0.25">
      <c r="B72383" s="27"/>
      <c r="D72383" s="27"/>
      <c r="E72383" s="27"/>
      <c r="I72383" s="27"/>
      <c r="J72383" s="27"/>
    </row>
    <row r="72384" spans="2:10" x14ac:dyDescent="0.25">
      <c r="B72384" s="27"/>
      <c r="D72384" s="27"/>
      <c r="E72384" s="27"/>
      <c r="I72384" s="27"/>
      <c r="J72384" s="27"/>
    </row>
    <row r="72385" spans="2:10" x14ac:dyDescent="0.25">
      <c r="B72385" s="27"/>
      <c r="D72385" s="27"/>
      <c r="E72385" s="27"/>
      <c r="I72385" s="27"/>
      <c r="J72385" s="27"/>
    </row>
    <row r="72386" spans="2:10" x14ac:dyDescent="0.25">
      <c r="B72386" s="27"/>
      <c r="D72386" s="27"/>
      <c r="E72386" s="27"/>
      <c r="I72386" s="27"/>
      <c r="J72386" s="27"/>
    </row>
    <row r="72387" spans="2:10" x14ac:dyDescent="0.25">
      <c r="B72387" s="27"/>
      <c r="D72387" s="27"/>
      <c r="E72387" s="27"/>
      <c r="I72387" s="27"/>
      <c r="J72387" s="27"/>
    </row>
    <row r="72388" spans="2:10" x14ac:dyDescent="0.25">
      <c r="B72388" s="27"/>
      <c r="D72388" s="27"/>
      <c r="E72388" s="27"/>
      <c r="I72388" s="27"/>
      <c r="J72388" s="27"/>
    </row>
    <row r="72389" spans="2:10" x14ac:dyDescent="0.25">
      <c r="B72389" s="27"/>
      <c r="D72389" s="27"/>
      <c r="E72389" s="27"/>
      <c r="I72389" s="27"/>
      <c r="J72389" s="27"/>
    </row>
    <row r="72390" spans="2:10" x14ac:dyDescent="0.25">
      <c r="B72390" s="27"/>
      <c r="D72390" s="27"/>
      <c r="E72390" s="27"/>
      <c r="I72390" s="27"/>
      <c r="J72390" s="27"/>
    </row>
    <row r="72391" spans="2:10" x14ac:dyDescent="0.25">
      <c r="B72391" s="27"/>
      <c r="D72391" s="27"/>
      <c r="E72391" s="27"/>
      <c r="I72391" s="27"/>
      <c r="J72391" s="27"/>
    </row>
    <row r="72392" spans="2:10" x14ac:dyDescent="0.25">
      <c r="B72392" s="27"/>
      <c r="D72392" s="27"/>
      <c r="E72392" s="27"/>
      <c r="I72392" s="27"/>
      <c r="J72392" s="27"/>
    </row>
    <row r="72393" spans="2:10" x14ac:dyDescent="0.25">
      <c r="B72393" s="27"/>
      <c r="D72393" s="27"/>
      <c r="E72393" s="27"/>
      <c r="I72393" s="27"/>
      <c r="J72393" s="27"/>
    </row>
    <row r="72394" spans="2:10" x14ac:dyDescent="0.25">
      <c r="B72394" s="27"/>
      <c r="D72394" s="27"/>
      <c r="E72394" s="27"/>
      <c r="I72394" s="27"/>
      <c r="J72394" s="27"/>
    </row>
    <row r="72395" spans="2:10" x14ac:dyDescent="0.25">
      <c r="B72395" s="27"/>
      <c r="D72395" s="27"/>
      <c r="E72395" s="27"/>
      <c r="I72395" s="27"/>
      <c r="J72395" s="27"/>
    </row>
    <row r="72396" spans="2:10" x14ac:dyDescent="0.25">
      <c r="B72396" s="27"/>
      <c r="D72396" s="27"/>
      <c r="E72396" s="27"/>
      <c r="I72396" s="27"/>
      <c r="J72396" s="27"/>
    </row>
    <row r="72397" spans="2:10" x14ac:dyDescent="0.25">
      <c r="B72397" s="27"/>
      <c r="D72397" s="27"/>
      <c r="E72397" s="27"/>
      <c r="I72397" s="27"/>
      <c r="J72397" s="27"/>
    </row>
    <row r="72398" spans="2:10" x14ac:dyDescent="0.25">
      <c r="B72398" s="27"/>
      <c r="D72398" s="27"/>
      <c r="E72398" s="27"/>
      <c r="I72398" s="27"/>
      <c r="J72398" s="27"/>
    </row>
    <row r="72399" spans="2:10" x14ac:dyDescent="0.25">
      <c r="B72399" s="27"/>
      <c r="D72399" s="27"/>
      <c r="E72399" s="27"/>
      <c r="I72399" s="27"/>
      <c r="J72399" s="27"/>
    </row>
    <row r="72400" spans="2:10" x14ac:dyDescent="0.25">
      <c r="B72400" s="27"/>
      <c r="D72400" s="27"/>
      <c r="E72400" s="27"/>
      <c r="I72400" s="27"/>
      <c r="J72400" s="27"/>
    </row>
    <row r="72401" spans="2:10" x14ac:dyDescent="0.25">
      <c r="B72401" s="27"/>
      <c r="D72401" s="27"/>
      <c r="E72401" s="27"/>
      <c r="I72401" s="27"/>
      <c r="J72401" s="27"/>
    </row>
    <row r="72402" spans="2:10" x14ac:dyDescent="0.25">
      <c r="B72402" s="27"/>
      <c r="D72402" s="27"/>
      <c r="E72402" s="27"/>
      <c r="I72402" s="27"/>
      <c r="J72402" s="27"/>
    </row>
    <row r="72403" spans="2:10" x14ac:dyDescent="0.25">
      <c r="B72403" s="27"/>
      <c r="D72403" s="27"/>
      <c r="E72403" s="27"/>
      <c r="I72403" s="27"/>
      <c r="J72403" s="27"/>
    </row>
    <row r="72404" spans="2:10" x14ac:dyDescent="0.25">
      <c r="B72404" s="27"/>
      <c r="D72404" s="27"/>
      <c r="E72404" s="27"/>
      <c r="I72404" s="27"/>
      <c r="J72404" s="27"/>
    </row>
    <row r="72405" spans="2:10" x14ac:dyDescent="0.25">
      <c r="B72405" s="27"/>
      <c r="D72405" s="27"/>
      <c r="E72405" s="27"/>
      <c r="I72405" s="27"/>
      <c r="J72405" s="27"/>
    </row>
    <row r="72406" spans="2:10" x14ac:dyDescent="0.25">
      <c r="B72406" s="27"/>
      <c r="D72406" s="27"/>
      <c r="E72406" s="27"/>
      <c r="I72406" s="27"/>
      <c r="J72406" s="27"/>
    </row>
    <row r="72407" spans="2:10" x14ac:dyDescent="0.25">
      <c r="B72407" s="27"/>
      <c r="D72407" s="27"/>
      <c r="E72407" s="27"/>
      <c r="I72407" s="27"/>
      <c r="J72407" s="27"/>
    </row>
    <row r="72408" spans="2:10" x14ac:dyDescent="0.25">
      <c r="B72408" s="27"/>
      <c r="D72408" s="27"/>
      <c r="E72408" s="27"/>
      <c r="I72408" s="27"/>
      <c r="J72408" s="27"/>
    </row>
    <row r="72409" spans="2:10" x14ac:dyDescent="0.25">
      <c r="B72409" s="27"/>
      <c r="D72409" s="27"/>
      <c r="E72409" s="27"/>
      <c r="I72409" s="27"/>
      <c r="J72409" s="27"/>
    </row>
    <row r="72410" spans="2:10" x14ac:dyDescent="0.25">
      <c r="B72410" s="27"/>
      <c r="D72410" s="27"/>
      <c r="E72410" s="27"/>
      <c r="I72410" s="27"/>
      <c r="J72410" s="27"/>
    </row>
    <row r="72411" spans="2:10" x14ac:dyDescent="0.25">
      <c r="B72411" s="27"/>
      <c r="D72411" s="27"/>
      <c r="E72411" s="27"/>
      <c r="I72411" s="27"/>
      <c r="J72411" s="27"/>
    </row>
    <row r="72412" spans="2:10" x14ac:dyDescent="0.25">
      <c r="B72412" s="27"/>
      <c r="D72412" s="27"/>
      <c r="E72412" s="27"/>
      <c r="I72412" s="27"/>
      <c r="J72412" s="27"/>
    </row>
    <row r="72413" spans="2:10" x14ac:dyDescent="0.25">
      <c r="B72413" s="27"/>
      <c r="D72413" s="27"/>
      <c r="E72413" s="27"/>
      <c r="I72413" s="27"/>
      <c r="J72413" s="27"/>
    </row>
    <row r="72414" spans="2:10" x14ac:dyDescent="0.25">
      <c r="B72414" s="27"/>
      <c r="D72414" s="27"/>
      <c r="E72414" s="27"/>
      <c r="I72414" s="27"/>
      <c r="J72414" s="27"/>
    </row>
    <row r="72415" spans="2:10" x14ac:dyDescent="0.25">
      <c r="B72415" s="27"/>
      <c r="D72415" s="27"/>
      <c r="E72415" s="27"/>
      <c r="I72415" s="27"/>
      <c r="J72415" s="27"/>
    </row>
    <row r="72416" spans="2:10" x14ac:dyDescent="0.25">
      <c r="B72416" s="27"/>
      <c r="D72416" s="27"/>
      <c r="E72416" s="27"/>
      <c r="I72416" s="27"/>
      <c r="J72416" s="27"/>
    </row>
    <row r="72417" spans="2:10" x14ac:dyDescent="0.25">
      <c r="B72417" s="27"/>
      <c r="D72417" s="27"/>
      <c r="E72417" s="27"/>
      <c r="I72417" s="27"/>
      <c r="J72417" s="27"/>
    </row>
    <row r="72418" spans="2:10" x14ac:dyDescent="0.25">
      <c r="B72418" s="27"/>
      <c r="D72418" s="27"/>
      <c r="E72418" s="27"/>
      <c r="I72418" s="27"/>
      <c r="J72418" s="27"/>
    </row>
    <row r="72419" spans="2:10" x14ac:dyDescent="0.25">
      <c r="B72419" s="27"/>
      <c r="D72419" s="27"/>
      <c r="E72419" s="27"/>
      <c r="I72419" s="27"/>
      <c r="J72419" s="27"/>
    </row>
    <row r="72420" spans="2:10" x14ac:dyDescent="0.25">
      <c r="B72420" s="27"/>
      <c r="D72420" s="27"/>
      <c r="E72420" s="27"/>
      <c r="I72420" s="27"/>
      <c r="J72420" s="27"/>
    </row>
    <row r="72421" spans="2:10" x14ac:dyDescent="0.25">
      <c r="B72421" s="27"/>
      <c r="D72421" s="27"/>
      <c r="E72421" s="27"/>
      <c r="I72421" s="27"/>
      <c r="J72421" s="27"/>
    </row>
    <row r="72422" spans="2:10" x14ac:dyDescent="0.25">
      <c r="B72422" s="27"/>
      <c r="D72422" s="27"/>
      <c r="E72422" s="27"/>
      <c r="I72422" s="27"/>
      <c r="J72422" s="27"/>
    </row>
    <row r="72423" spans="2:10" x14ac:dyDescent="0.25">
      <c r="B72423" s="27"/>
      <c r="D72423" s="27"/>
      <c r="E72423" s="27"/>
      <c r="I72423" s="27"/>
      <c r="J72423" s="27"/>
    </row>
    <row r="72424" spans="2:10" x14ac:dyDescent="0.25">
      <c r="B72424" s="27"/>
      <c r="D72424" s="27"/>
      <c r="E72424" s="27"/>
      <c r="I72424" s="27"/>
      <c r="J72424" s="27"/>
    </row>
    <row r="72425" spans="2:10" x14ac:dyDescent="0.25">
      <c r="B72425" s="27"/>
      <c r="D72425" s="27"/>
      <c r="E72425" s="27"/>
      <c r="I72425" s="27"/>
      <c r="J72425" s="27"/>
    </row>
    <row r="72426" spans="2:10" x14ac:dyDescent="0.25">
      <c r="B72426" s="27"/>
      <c r="D72426" s="27"/>
      <c r="E72426" s="27"/>
      <c r="I72426" s="27"/>
      <c r="J72426" s="27"/>
    </row>
    <row r="72427" spans="2:10" x14ac:dyDescent="0.25">
      <c r="B72427" s="27"/>
      <c r="D72427" s="27"/>
      <c r="E72427" s="27"/>
      <c r="I72427" s="27"/>
      <c r="J72427" s="27"/>
    </row>
    <row r="72428" spans="2:10" x14ac:dyDescent="0.25">
      <c r="B72428" s="27"/>
      <c r="D72428" s="27"/>
      <c r="E72428" s="27"/>
      <c r="I72428" s="27"/>
      <c r="J72428" s="27"/>
    </row>
    <row r="72429" spans="2:10" x14ac:dyDescent="0.25">
      <c r="B72429" s="27"/>
      <c r="D72429" s="27"/>
      <c r="E72429" s="27"/>
      <c r="I72429" s="27"/>
      <c r="J72429" s="27"/>
    </row>
    <row r="72430" spans="2:10" x14ac:dyDescent="0.25">
      <c r="B72430" s="27"/>
      <c r="D72430" s="27"/>
      <c r="E72430" s="27"/>
      <c r="I72430" s="27"/>
      <c r="J72430" s="27"/>
    </row>
    <row r="72431" spans="2:10" x14ac:dyDescent="0.25">
      <c r="B72431" s="27"/>
      <c r="D72431" s="27"/>
      <c r="E72431" s="27"/>
      <c r="I72431" s="27"/>
      <c r="J72431" s="27"/>
    </row>
    <row r="72432" spans="2:10" x14ac:dyDescent="0.25">
      <c r="B72432" s="27"/>
      <c r="D72432" s="27"/>
      <c r="E72432" s="27"/>
      <c r="I72432" s="27"/>
      <c r="J72432" s="27"/>
    </row>
    <row r="72433" spans="2:10" x14ac:dyDescent="0.25">
      <c r="B72433" s="27"/>
      <c r="D72433" s="27"/>
      <c r="E72433" s="27"/>
      <c r="I72433" s="27"/>
      <c r="J72433" s="27"/>
    </row>
    <row r="72434" spans="2:10" x14ac:dyDescent="0.25">
      <c r="B72434" s="27"/>
      <c r="D72434" s="27"/>
      <c r="E72434" s="27"/>
      <c r="I72434" s="27"/>
      <c r="J72434" s="27"/>
    </row>
    <row r="72435" spans="2:10" x14ac:dyDescent="0.25">
      <c r="B72435" s="27"/>
      <c r="D72435" s="27"/>
      <c r="E72435" s="27"/>
      <c r="I72435" s="27"/>
      <c r="J72435" s="27"/>
    </row>
    <row r="72436" spans="2:10" x14ac:dyDescent="0.25">
      <c r="B72436" s="27"/>
      <c r="D72436" s="27"/>
      <c r="E72436" s="27"/>
      <c r="I72436" s="27"/>
      <c r="J72436" s="27"/>
    </row>
    <row r="72437" spans="2:10" x14ac:dyDescent="0.25">
      <c r="B72437" s="27"/>
      <c r="D72437" s="27"/>
      <c r="E72437" s="27"/>
      <c r="I72437" s="27"/>
      <c r="J72437" s="27"/>
    </row>
    <row r="72438" spans="2:10" x14ac:dyDescent="0.25">
      <c r="B72438" s="27"/>
      <c r="D72438" s="27"/>
      <c r="E72438" s="27"/>
      <c r="I72438" s="27"/>
      <c r="J72438" s="27"/>
    </row>
    <row r="72439" spans="2:10" x14ac:dyDescent="0.25">
      <c r="B72439" s="27"/>
      <c r="D72439" s="27"/>
      <c r="E72439" s="27"/>
      <c r="I72439" s="27"/>
      <c r="J72439" s="27"/>
    </row>
    <row r="72440" spans="2:10" x14ac:dyDescent="0.25">
      <c r="B72440" s="27"/>
      <c r="D72440" s="27"/>
      <c r="E72440" s="27"/>
      <c r="I72440" s="27"/>
      <c r="J72440" s="27"/>
    </row>
    <row r="72441" spans="2:10" x14ac:dyDescent="0.25">
      <c r="B72441" s="27"/>
      <c r="D72441" s="27"/>
      <c r="E72441" s="27"/>
      <c r="I72441" s="27"/>
      <c r="J72441" s="27"/>
    </row>
    <row r="72442" spans="2:10" x14ac:dyDescent="0.25">
      <c r="B72442" s="27"/>
      <c r="D72442" s="27"/>
      <c r="E72442" s="27"/>
      <c r="I72442" s="27"/>
      <c r="J72442" s="27"/>
    </row>
    <row r="72443" spans="2:10" x14ac:dyDescent="0.25">
      <c r="B72443" s="27"/>
      <c r="D72443" s="27"/>
      <c r="E72443" s="27"/>
      <c r="I72443" s="27"/>
      <c r="J72443" s="27"/>
    </row>
    <row r="72444" spans="2:10" x14ac:dyDescent="0.25">
      <c r="B72444" s="27"/>
      <c r="D72444" s="27"/>
      <c r="E72444" s="27"/>
      <c r="I72444" s="27"/>
      <c r="J72444" s="27"/>
    </row>
    <row r="72445" spans="2:10" x14ac:dyDescent="0.25">
      <c r="B72445" s="27"/>
      <c r="D72445" s="27"/>
      <c r="E72445" s="27"/>
      <c r="I72445" s="27"/>
      <c r="J72445" s="27"/>
    </row>
    <row r="72446" spans="2:10" x14ac:dyDescent="0.25">
      <c r="B72446" s="27"/>
      <c r="D72446" s="27"/>
      <c r="E72446" s="27"/>
      <c r="I72446" s="27"/>
      <c r="J72446" s="27"/>
    </row>
    <row r="72447" spans="2:10" x14ac:dyDescent="0.25">
      <c r="B72447" s="27"/>
      <c r="D72447" s="27"/>
      <c r="E72447" s="27"/>
      <c r="I72447" s="27"/>
      <c r="J72447" s="27"/>
    </row>
    <row r="72448" spans="2:10" x14ac:dyDescent="0.25">
      <c r="B72448" s="27"/>
      <c r="D72448" s="27"/>
      <c r="E72448" s="27"/>
      <c r="I72448" s="27"/>
      <c r="J72448" s="27"/>
    </row>
    <row r="72449" spans="2:10" x14ac:dyDescent="0.25">
      <c r="B72449" s="27"/>
      <c r="D72449" s="27"/>
      <c r="E72449" s="27"/>
      <c r="I72449" s="27"/>
      <c r="J72449" s="27"/>
    </row>
    <row r="72450" spans="2:10" x14ac:dyDescent="0.25">
      <c r="B72450" s="27"/>
      <c r="D72450" s="27"/>
      <c r="E72450" s="27"/>
      <c r="I72450" s="27"/>
      <c r="J72450" s="27"/>
    </row>
    <row r="72451" spans="2:10" x14ac:dyDescent="0.25">
      <c r="B72451" s="27"/>
      <c r="D72451" s="27"/>
      <c r="E72451" s="27"/>
      <c r="I72451" s="27"/>
      <c r="J72451" s="27"/>
    </row>
    <row r="72452" spans="2:10" x14ac:dyDescent="0.25">
      <c r="B72452" s="27"/>
      <c r="D72452" s="27"/>
      <c r="E72452" s="27"/>
      <c r="I72452" s="27"/>
      <c r="J72452" s="27"/>
    </row>
    <row r="72453" spans="2:10" x14ac:dyDescent="0.25">
      <c r="B72453" s="27"/>
      <c r="D72453" s="27"/>
      <c r="E72453" s="27"/>
      <c r="I72453" s="27"/>
      <c r="J72453" s="27"/>
    </row>
    <row r="72454" spans="2:10" x14ac:dyDescent="0.25">
      <c r="B72454" s="27"/>
      <c r="D72454" s="27"/>
      <c r="E72454" s="27"/>
      <c r="I72454" s="27"/>
      <c r="J72454" s="27"/>
    </row>
    <row r="72455" spans="2:10" x14ac:dyDescent="0.25">
      <c r="B72455" s="27"/>
      <c r="D72455" s="27"/>
      <c r="E72455" s="27"/>
      <c r="I72455" s="27"/>
      <c r="J72455" s="27"/>
    </row>
    <row r="72456" spans="2:10" x14ac:dyDescent="0.25">
      <c r="B72456" s="27"/>
      <c r="D72456" s="27"/>
      <c r="E72456" s="27"/>
      <c r="I72456" s="27"/>
      <c r="J72456" s="27"/>
    </row>
    <row r="72457" spans="2:10" x14ac:dyDescent="0.25">
      <c r="B72457" s="27"/>
      <c r="D72457" s="27"/>
      <c r="E72457" s="27"/>
      <c r="I72457" s="27"/>
      <c r="J72457" s="27"/>
    </row>
    <row r="72458" spans="2:10" x14ac:dyDescent="0.25">
      <c r="B72458" s="27"/>
      <c r="D72458" s="27"/>
      <c r="E72458" s="27"/>
      <c r="I72458" s="27"/>
      <c r="J72458" s="27"/>
    </row>
    <row r="72459" spans="2:10" x14ac:dyDescent="0.25">
      <c r="B72459" s="27"/>
      <c r="D72459" s="27"/>
      <c r="E72459" s="27"/>
      <c r="I72459" s="27"/>
      <c r="J72459" s="27"/>
    </row>
    <row r="72460" spans="2:10" x14ac:dyDescent="0.25">
      <c r="B72460" s="27"/>
      <c r="D72460" s="27"/>
      <c r="E72460" s="27"/>
      <c r="I72460" s="27"/>
      <c r="J72460" s="27"/>
    </row>
    <row r="72461" spans="2:10" x14ac:dyDescent="0.25">
      <c r="B72461" s="27"/>
      <c r="D72461" s="27"/>
      <c r="E72461" s="27"/>
      <c r="I72461" s="27"/>
      <c r="J72461" s="27"/>
    </row>
    <row r="72462" spans="2:10" x14ac:dyDescent="0.25">
      <c r="B72462" s="27"/>
      <c r="D72462" s="27"/>
      <c r="E72462" s="27"/>
      <c r="I72462" s="27"/>
      <c r="J72462" s="27"/>
    </row>
    <row r="72463" spans="2:10" x14ac:dyDescent="0.25">
      <c r="B72463" s="27"/>
      <c r="D72463" s="27"/>
      <c r="E72463" s="27"/>
      <c r="I72463" s="27"/>
      <c r="J72463" s="27"/>
    </row>
    <row r="72464" spans="2:10" x14ac:dyDescent="0.25">
      <c r="B72464" s="27"/>
      <c r="D72464" s="27"/>
      <c r="E72464" s="27"/>
      <c r="I72464" s="27"/>
      <c r="J72464" s="27"/>
    </row>
    <row r="72465" spans="2:10" x14ac:dyDescent="0.25">
      <c r="B72465" s="27"/>
      <c r="D72465" s="27"/>
      <c r="E72465" s="27"/>
      <c r="I72465" s="27"/>
      <c r="J72465" s="27"/>
    </row>
    <row r="72466" spans="2:10" x14ac:dyDescent="0.25">
      <c r="B72466" s="27"/>
      <c r="D72466" s="27"/>
      <c r="E72466" s="27"/>
      <c r="I72466" s="27"/>
      <c r="J72466" s="27"/>
    </row>
    <row r="72467" spans="2:10" x14ac:dyDescent="0.25">
      <c r="B72467" s="27"/>
      <c r="D72467" s="27"/>
      <c r="E72467" s="27"/>
      <c r="I72467" s="27"/>
      <c r="J72467" s="27"/>
    </row>
    <row r="72468" spans="2:10" x14ac:dyDescent="0.25">
      <c r="B72468" s="27"/>
      <c r="D72468" s="27"/>
      <c r="E72468" s="27"/>
      <c r="I72468" s="27"/>
      <c r="J72468" s="27"/>
    </row>
    <row r="72469" spans="2:10" x14ac:dyDescent="0.25">
      <c r="B72469" s="27"/>
      <c r="D72469" s="27"/>
      <c r="E72469" s="27"/>
      <c r="I72469" s="27"/>
      <c r="J72469" s="27"/>
    </row>
    <row r="72470" spans="2:10" x14ac:dyDescent="0.25">
      <c r="B72470" s="27"/>
      <c r="D72470" s="27"/>
      <c r="E72470" s="27"/>
      <c r="I72470" s="27"/>
      <c r="J72470" s="27"/>
    </row>
    <row r="72471" spans="2:10" x14ac:dyDescent="0.25">
      <c r="B72471" s="27"/>
      <c r="D72471" s="27"/>
      <c r="E72471" s="27"/>
      <c r="I72471" s="27"/>
      <c r="J72471" s="27"/>
    </row>
    <row r="72472" spans="2:10" x14ac:dyDescent="0.25">
      <c r="B72472" s="27"/>
      <c r="D72472" s="27"/>
      <c r="E72472" s="27"/>
      <c r="I72472" s="27"/>
      <c r="J72472" s="27"/>
    </row>
    <row r="72473" spans="2:10" x14ac:dyDescent="0.25">
      <c r="B72473" s="27"/>
      <c r="D72473" s="27"/>
      <c r="E72473" s="27"/>
      <c r="I72473" s="27"/>
      <c r="J72473" s="27"/>
    </row>
    <row r="72474" spans="2:10" x14ac:dyDescent="0.25">
      <c r="B72474" s="27"/>
      <c r="D72474" s="27"/>
      <c r="E72474" s="27"/>
      <c r="I72474" s="27"/>
      <c r="J72474" s="27"/>
    </row>
    <row r="72475" spans="2:10" x14ac:dyDescent="0.25">
      <c r="B72475" s="27"/>
      <c r="D72475" s="27"/>
      <c r="E72475" s="27"/>
      <c r="I72475" s="27"/>
      <c r="J72475" s="27"/>
    </row>
    <row r="72476" spans="2:10" x14ac:dyDescent="0.25">
      <c r="B72476" s="27"/>
      <c r="D72476" s="27"/>
      <c r="E72476" s="27"/>
      <c r="I72476" s="27"/>
      <c r="J72476" s="27"/>
    </row>
    <row r="72477" spans="2:10" x14ac:dyDescent="0.25">
      <c r="B72477" s="27"/>
      <c r="D72477" s="27"/>
      <c r="E72477" s="27"/>
      <c r="I72477" s="27"/>
      <c r="J72477" s="27"/>
    </row>
    <row r="72478" spans="2:10" x14ac:dyDescent="0.25">
      <c r="B72478" s="27"/>
      <c r="D72478" s="27"/>
      <c r="E72478" s="27"/>
      <c r="I72478" s="27"/>
      <c r="J72478" s="27"/>
    </row>
    <row r="72479" spans="2:10" x14ac:dyDescent="0.25">
      <c r="B72479" s="27"/>
      <c r="D72479" s="27"/>
      <c r="E72479" s="27"/>
      <c r="I72479" s="27"/>
      <c r="J72479" s="27"/>
    </row>
    <row r="72480" spans="2:10" x14ac:dyDescent="0.25">
      <c r="B72480" s="27"/>
      <c r="D72480" s="27"/>
      <c r="E72480" s="27"/>
      <c r="I72480" s="27"/>
      <c r="J72480" s="27"/>
    </row>
    <row r="72481" spans="2:10" x14ac:dyDescent="0.25">
      <c r="B72481" s="27"/>
      <c r="D72481" s="27"/>
      <c r="E72481" s="27"/>
      <c r="I72481" s="27"/>
      <c r="J72481" s="27"/>
    </row>
    <row r="72482" spans="2:10" x14ac:dyDescent="0.25">
      <c r="B72482" s="27"/>
      <c r="D72482" s="27"/>
      <c r="E72482" s="27"/>
      <c r="I72482" s="27"/>
      <c r="J72482" s="27"/>
    </row>
    <row r="72483" spans="2:10" x14ac:dyDescent="0.25">
      <c r="B72483" s="27"/>
      <c r="D72483" s="27"/>
      <c r="E72483" s="27"/>
      <c r="I72483" s="27"/>
      <c r="J72483" s="27"/>
    </row>
    <row r="72484" spans="2:10" x14ac:dyDescent="0.25">
      <c r="B72484" s="27"/>
      <c r="D72484" s="27"/>
      <c r="E72484" s="27"/>
      <c r="I72484" s="27"/>
      <c r="J72484" s="27"/>
    </row>
    <row r="72485" spans="2:10" x14ac:dyDescent="0.25">
      <c r="B72485" s="27"/>
      <c r="D72485" s="27"/>
      <c r="E72485" s="27"/>
      <c r="I72485" s="27"/>
      <c r="J72485" s="27"/>
    </row>
    <row r="72486" spans="2:10" x14ac:dyDescent="0.25">
      <c r="B72486" s="27"/>
      <c r="D72486" s="27"/>
      <c r="E72486" s="27"/>
      <c r="I72486" s="27"/>
      <c r="J72486" s="27"/>
    </row>
    <row r="72487" spans="2:10" x14ac:dyDescent="0.25">
      <c r="B72487" s="27"/>
      <c r="D72487" s="27"/>
      <c r="E72487" s="27"/>
      <c r="I72487" s="27"/>
      <c r="J72487" s="27"/>
    </row>
    <row r="72488" spans="2:10" x14ac:dyDescent="0.25">
      <c r="B72488" s="27"/>
      <c r="D72488" s="27"/>
      <c r="E72488" s="27"/>
      <c r="I72488" s="27"/>
      <c r="J72488" s="27"/>
    </row>
    <row r="72489" spans="2:10" x14ac:dyDescent="0.25">
      <c r="B72489" s="27"/>
      <c r="D72489" s="27"/>
      <c r="E72489" s="27"/>
      <c r="I72489" s="27"/>
      <c r="J72489" s="27"/>
    </row>
    <row r="72490" spans="2:10" x14ac:dyDescent="0.25">
      <c r="B72490" s="27"/>
      <c r="D72490" s="27"/>
      <c r="E72490" s="27"/>
      <c r="I72490" s="27"/>
      <c r="J72490" s="27"/>
    </row>
    <row r="72491" spans="2:10" x14ac:dyDescent="0.25">
      <c r="B72491" s="27"/>
      <c r="D72491" s="27"/>
      <c r="E72491" s="27"/>
      <c r="I72491" s="27"/>
      <c r="J72491" s="27"/>
    </row>
    <row r="72492" spans="2:10" x14ac:dyDescent="0.25">
      <c r="B72492" s="27"/>
      <c r="D72492" s="27"/>
      <c r="E72492" s="27"/>
      <c r="I72492" s="27"/>
      <c r="J72492" s="27"/>
    </row>
    <row r="72493" spans="2:10" x14ac:dyDescent="0.25">
      <c r="B72493" s="27"/>
      <c r="D72493" s="27"/>
      <c r="E72493" s="27"/>
      <c r="I72493" s="27"/>
      <c r="J72493" s="27"/>
    </row>
    <row r="72494" spans="2:10" x14ac:dyDescent="0.25">
      <c r="B72494" s="27"/>
      <c r="D72494" s="27"/>
      <c r="E72494" s="27"/>
      <c r="I72494" s="27"/>
      <c r="J72494" s="27"/>
    </row>
    <row r="72495" spans="2:10" x14ac:dyDescent="0.25">
      <c r="B72495" s="27"/>
      <c r="D72495" s="27"/>
      <c r="E72495" s="27"/>
      <c r="I72495" s="27"/>
      <c r="J72495" s="27"/>
    </row>
    <row r="72496" spans="2:10" x14ac:dyDescent="0.25">
      <c r="B72496" s="27"/>
      <c r="D72496" s="27"/>
      <c r="E72496" s="27"/>
      <c r="I72496" s="27"/>
      <c r="J72496" s="27"/>
    </row>
    <row r="72497" spans="2:10" x14ac:dyDescent="0.25">
      <c r="B72497" s="27"/>
      <c r="D72497" s="27"/>
      <c r="E72497" s="27"/>
      <c r="I72497" s="27"/>
      <c r="J72497" s="27"/>
    </row>
    <row r="72498" spans="2:10" x14ac:dyDescent="0.25">
      <c r="B72498" s="27"/>
      <c r="D72498" s="27"/>
      <c r="E72498" s="27"/>
      <c r="I72498" s="27"/>
      <c r="J72498" s="27"/>
    </row>
    <row r="72499" spans="2:10" x14ac:dyDescent="0.25">
      <c r="B72499" s="27"/>
      <c r="D72499" s="27"/>
      <c r="E72499" s="27"/>
      <c r="I72499" s="27"/>
      <c r="J72499" s="27"/>
    </row>
    <row r="72500" spans="2:10" x14ac:dyDescent="0.25">
      <c r="B72500" s="27"/>
      <c r="D72500" s="27"/>
      <c r="E72500" s="27"/>
      <c r="I72500" s="27"/>
      <c r="J72500" s="27"/>
    </row>
    <row r="72501" spans="2:10" x14ac:dyDescent="0.25">
      <c r="B72501" s="27"/>
      <c r="D72501" s="27"/>
      <c r="E72501" s="27"/>
      <c r="I72501" s="27"/>
      <c r="J72501" s="27"/>
    </row>
    <row r="72502" spans="2:10" x14ac:dyDescent="0.25">
      <c r="B72502" s="27"/>
      <c r="D72502" s="27"/>
      <c r="E72502" s="27"/>
      <c r="I72502" s="27"/>
      <c r="J72502" s="27"/>
    </row>
    <row r="72503" spans="2:10" x14ac:dyDescent="0.25">
      <c r="B72503" s="27"/>
      <c r="D72503" s="27"/>
      <c r="E72503" s="27"/>
      <c r="I72503" s="27"/>
      <c r="J72503" s="27"/>
    </row>
    <row r="72504" spans="2:10" x14ac:dyDescent="0.25">
      <c r="B72504" s="27"/>
      <c r="D72504" s="27"/>
      <c r="E72504" s="27"/>
      <c r="I72504" s="27"/>
      <c r="J72504" s="27"/>
    </row>
    <row r="72505" spans="2:10" x14ac:dyDescent="0.25">
      <c r="B72505" s="27"/>
      <c r="D72505" s="27"/>
      <c r="E72505" s="27"/>
      <c r="I72505" s="27"/>
      <c r="J72505" s="27"/>
    </row>
    <row r="72506" spans="2:10" x14ac:dyDescent="0.25">
      <c r="B72506" s="27"/>
      <c r="D72506" s="27"/>
      <c r="E72506" s="27"/>
      <c r="I72506" s="27"/>
      <c r="J72506" s="27"/>
    </row>
    <row r="72507" spans="2:10" x14ac:dyDescent="0.25">
      <c r="B72507" s="27"/>
      <c r="D72507" s="27"/>
      <c r="E72507" s="27"/>
      <c r="I72507" s="27"/>
      <c r="J72507" s="27"/>
    </row>
    <row r="72508" spans="2:10" x14ac:dyDescent="0.25">
      <c r="B72508" s="27"/>
      <c r="D72508" s="27"/>
      <c r="E72508" s="27"/>
      <c r="I72508" s="27"/>
      <c r="J72508" s="27"/>
    </row>
    <row r="72509" spans="2:10" x14ac:dyDescent="0.25">
      <c r="B72509" s="27"/>
      <c r="D72509" s="27"/>
      <c r="E72509" s="27"/>
      <c r="I72509" s="27"/>
      <c r="J72509" s="27"/>
    </row>
    <row r="72510" spans="2:10" x14ac:dyDescent="0.25">
      <c r="B72510" s="27"/>
      <c r="D72510" s="27"/>
      <c r="E72510" s="27"/>
      <c r="I72510" s="27"/>
      <c r="J72510" s="27"/>
    </row>
    <row r="72511" spans="2:10" x14ac:dyDescent="0.25">
      <c r="B72511" s="27"/>
      <c r="D72511" s="27"/>
      <c r="E72511" s="27"/>
      <c r="I72511" s="27"/>
      <c r="J72511" s="27"/>
    </row>
    <row r="72512" spans="2:10" x14ac:dyDescent="0.25">
      <c r="B72512" s="27"/>
      <c r="D72512" s="27"/>
      <c r="E72512" s="27"/>
      <c r="I72512" s="27"/>
      <c r="J72512" s="27"/>
    </row>
    <row r="72513" spans="2:10" x14ac:dyDescent="0.25">
      <c r="B72513" s="27"/>
      <c r="D72513" s="27"/>
      <c r="E72513" s="27"/>
      <c r="I72513" s="27"/>
      <c r="J72513" s="27"/>
    </row>
    <row r="72514" spans="2:10" x14ac:dyDescent="0.25">
      <c r="B72514" s="27"/>
      <c r="D72514" s="27"/>
      <c r="E72514" s="27"/>
      <c r="I72514" s="27"/>
      <c r="J72514" s="27"/>
    </row>
    <row r="72515" spans="2:10" x14ac:dyDescent="0.25">
      <c r="B72515" s="27"/>
      <c r="D72515" s="27"/>
      <c r="E72515" s="27"/>
      <c r="I72515" s="27"/>
      <c r="J72515" s="27"/>
    </row>
    <row r="72516" spans="2:10" x14ac:dyDescent="0.25">
      <c r="B72516" s="27"/>
      <c r="D72516" s="27"/>
      <c r="E72516" s="27"/>
      <c r="I72516" s="27"/>
      <c r="J72516" s="27"/>
    </row>
    <row r="72517" spans="2:10" x14ac:dyDescent="0.25">
      <c r="B72517" s="27"/>
      <c r="D72517" s="27"/>
      <c r="E72517" s="27"/>
      <c r="I72517" s="27"/>
      <c r="J72517" s="27"/>
    </row>
    <row r="72518" spans="2:10" x14ac:dyDescent="0.25">
      <c r="B72518" s="27"/>
      <c r="D72518" s="27"/>
      <c r="E72518" s="27"/>
      <c r="I72518" s="27"/>
      <c r="J72518" s="27"/>
    </row>
    <row r="72519" spans="2:10" x14ac:dyDescent="0.25">
      <c r="B72519" s="27"/>
      <c r="D72519" s="27"/>
      <c r="E72519" s="27"/>
      <c r="I72519" s="27"/>
      <c r="J72519" s="27"/>
    </row>
    <row r="72520" spans="2:10" x14ac:dyDescent="0.25">
      <c r="B72520" s="27"/>
      <c r="D72520" s="27"/>
      <c r="E72520" s="27"/>
      <c r="I72520" s="27"/>
      <c r="J72520" s="27"/>
    </row>
    <row r="72521" spans="2:10" x14ac:dyDescent="0.25">
      <c r="B72521" s="27"/>
      <c r="D72521" s="27"/>
      <c r="E72521" s="27"/>
      <c r="I72521" s="27"/>
      <c r="J72521" s="27"/>
    </row>
    <row r="72522" spans="2:10" x14ac:dyDescent="0.25">
      <c r="B72522" s="27"/>
      <c r="D72522" s="27"/>
      <c r="E72522" s="27"/>
      <c r="I72522" s="27"/>
      <c r="J72522" s="27"/>
    </row>
    <row r="72523" spans="2:10" x14ac:dyDescent="0.25">
      <c r="B72523" s="27"/>
      <c r="D72523" s="27"/>
      <c r="E72523" s="27"/>
      <c r="I72523" s="27"/>
      <c r="J72523" s="27"/>
    </row>
    <row r="72524" spans="2:10" x14ac:dyDescent="0.25">
      <c r="B72524" s="27"/>
      <c r="D72524" s="27"/>
      <c r="E72524" s="27"/>
      <c r="I72524" s="27"/>
      <c r="J72524" s="27"/>
    </row>
    <row r="72525" spans="2:10" x14ac:dyDescent="0.25">
      <c r="B72525" s="27"/>
      <c r="D72525" s="27"/>
      <c r="E72525" s="27"/>
      <c r="I72525" s="27"/>
      <c r="J72525" s="27"/>
    </row>
    <row r="72526" spans="2:10" x14ac:dyDescent="0.25">
      <c r="B72526" s="27"/>
      <c r="D72526" s="27"/>
      <c r="E72526" s="27"/>
      <c r="I72526" s="27"/>
      <c r="J72526" s="27"/>
    </row>
    <row r="72527" spans="2:10" x14ac:dyDescent="0.25">
      <c r="B72527" s="27"/>
      <c r="D72527" s="27"/>
      <c r="E72527" s="27"/>
      <c r="I72527" s="27"/>
      <c r="J72527" s="27"/>
    </row>
    <row r="72528" spans="2:10" x14ac:dyDescent="0.25">
      <c r="B72528" s="27"/>
      <c r="D72528" s="27"/>
      <c r="E72528" s="27"/>
      <c r="I72528" s="27"/>
      <c r="J72528" s="27"/>
    </row>
    <row r="72529" spans="2:10" x14ac:dyDescent="0.25">
      <c r="B72529" s="27"/>
      <c r="D72529" s="27"/>
      <c r="E72529" s="27"/>
      <c r="I72529" s="27"/>
      <c r="J72529" s="27"/>
    </row>
    <row r="72530" spans="2:10" x14ac:dyDescent="0.25">
      <c r="B72530" s="27"/>
      <c r="D72530" s="27"/>
      <c r="E72530" s="27"/>
      <c r="I72530" s="27"/>
      <c r="J72530" s="27"/>
    </row>
    <row r="72531" spans="2:10" x14ac:dyDescent="0.25">
      <c r="B72531" s="27"/>
      <c r="D72531" s="27"/>
      <c r="E72531" s="27"/>
      <c r="I72531" s="27"/>
      <c r="J72531" s="27"/>
    </row>
    <row r="72532" spans="2:10" x14ac:dyDescent="0.25">
      <c r="B72532" s="27"/>
      <c r="D72532" s="27"/>
      <c r="E72532" s="27"/>
      <c r="I72532" s="27"/>
      <c r="J72532" s="27"/>
    </row>
    <row r="72533" spans="2:10" x14ac:dyDescent="0.25">
      <c r="B72533" s="27"/>
      <c r="D72533" s="27"/>
      <c r="E72533" s="27"/>
      <c r="I72533" s="27"/>
      <c r="J72533" s="27"/>
    </row>
    <row r="72534" spans="2:10" x14ac:dyDescent="0.25">
      <c r="B72534" s="27"/>
      <c r="D72534" s="27"/>
      <c r="E72534" s="27"/>
      <c r="I72534" s="27"/>
      <c r="J72534" s="27"/>
    </row>
    <row r="72535" spans="2:10" x14ac:dyDescent="0.25">
      <c r="B72535" s="27"/>
      <c r="D72535" s="27"/>
      <c r="E72535" s="27"/>
      <c r="I72535" s="27"/>
      <c r="J72535" s="27"/>
    </row>
    <row r="72536" spans="2:10" x14ac:dyDescent="0.25">
      <c r="B72536" s="27"/>
      <c r="D72536" s="27"/>
      <c r="E72536" s="27"/>
      <c r="I72536" s="27"/>
      <c r="J72536" s="27"/>
    </row>
    <row r="72537" spans="2:10" x14ac:dyDescent="0.25">
      <c r="B72537" s="27"/>
      <c r="D72537" s="27"/>
      <c r="E72537" s="27"/>
      <c r="I72537" s="27"/>
      <c r="J72537" s="27"/>
    </row>
    <row r="72538" spans="2:10" x14ac:dyDescent="0.25">
      <c r="B72538" s="27"/>
      <c r="D72538" s="27"/>
      <c r="E72538" s="27"/>
      <c r="I72538" s="27"/>
      <c r="J72538" s="27"/>
    </row>
    <row r="72539" spans="2:10" x14ac:dyDescent="0.25">
      <c r="B72539" s="27"/>
      <c r="D72539" s="27"/>
      <c r="E72539" s="27"/>
      <c r="I72539" s="27"/>
      <c r="J72539" s="27"/>
    </row>
    <row r="72540" spans="2:10" x14ac:dyDescent="0.25">
      <c r="B72540" s="27"/>
      <c r="D72540" s="27"/>
      <c r="E72540" s="27"/>
      <c r="I72540" s="27"/>
      <c r="J72540" s="27"/>
    </row>
    <row r="72541" spans="2:10" x14ac:dyDescent="0.25">
      <c r="B72541" s="27"/>
      <c r="D72541" s="27"/>
      <c r="E72541" s="27"/>
      <c r="I72541" s="27"/>
      <c r="J72541" s="27"/>
    </row>
    <row r="72542" spans="2:10" x14ac:dyDescent="0.25">
      <c r="B72542" s="27"/>
      <c r="D72542" s="27"/>
      <c r="E72542" s="27"/>
      <c r="I72542" s="27"/>
      <c r="J72542" s="27"/>
    </row>
    <row r="72543" spans="2:10" x14ac:dyDescent="0.25">
      <c r="B72543" s="27"/>
      <c r="D72543" s="27"/>
      <c r="E72543" s="27"/>
      <c r="I72543" s="27"/>
      <c r="J72543" s="27"/>
    </row>
    <row r="72544" spans="2:10" x14ac:dyDescent="0.25">
      <c r="B72544" s="27"/>
      <c r="D72544" s="27"/>
      <c r="E72544" s="27"/>
      <c r="I72544" s="27"/>
      <c r="J72544" s="27"/>
    </row>
    <row r="72545" spans="2:10" x14ac:dyDescent="0.25">
      <c r="B72545" s="27"/>
      <c r="D72545" s="27"/>
      <c r="E72545" s="27"/>
      <c r="I72545" s="27"/>
      <c r="J72545" s="27"/>
    </row>
    <row r="72546" spans="2:10" x14ac:dyDescent="0.25">
      <c r="B72546" s="27"/>
      <c r="D72546" s="27"/>
      <c r="E72546" s="27"/>
      <c r="I72546" s="27"/>
      <c r="J72546" s="27"/>
    </row>
    <row r="72547" spans="2:10" x14ac:dyDescent="0.25">
      <c r="B72547" s="27"/>
      <c r="D72547" s="27"/>
      <c r="E72547" s="27"/>
      <c r="I72547" s="27"/>
      <c r="J72547" s="27"/>
    </row>
    <row r="72548" spans="2:10" x14ac:dyDescent="0.25">
      <c r="B72548" s="27"/>
      <c r="D72548" s="27"/>
      <c r="E72548" s="27"/>
      <c r="I72548" s="27"/>
      <c r="J72548" s="27"/>
    </row>
    <row r="72549" spans="2:10" x14ac:dyDescent="0.25">
      <c r="B72549" s="27"/>
      <c r="D72549" s="27"/>
      <c r="E72549" s="27"/>
      <c r="I72549" s="27"/>
      <c r="J72549" s="27"/>
    </row>
    <row r="72550" spans="2:10" x14ac:dyDescent="0.25">
      <c r="B72550" s="27"/>
      <c r="D72550" s="27"/>
      <c r="E72550" s="27"/>
      <c r="I72550" s="27"/>
      <c r="J72550" s="27"/>
    </row>
    <row r="72551" spans="2:10" x14ac:dyDescent="0.25">
      <c r="B72551" s="27"/>
      <c r="D72551" s="27"/>
      <c r="E72551" s="27"/>
      <c r="I72551" s="27"/>
      <c r="J72551" s="27"/>
    </row>
    <row r="72552" spans="2:10" x14ac:dyDescent="0.25">
      <c r="B72552" s="27"/>
      <c r="D72552" s="27"/>
      <c r="E72552" s="27"/>
      <c r="I72552" s="27"/>
      <c r="J72552" s="27"/>
    </row>
    <row r="72553" spans="2:10" x14ac:dyDescent="0.25">
      <c r="B72553" s="27"/>
      <c r="D72553" s="27"/>
      <c r="E72553" s="27"/>
      <c r="I72553" s="27"/>
      <c r="J72553" s="27"/>
    </row>
    <row r="72554" spans="2:10" x14ac:dyDescent="0.25">
      <c r="B72554" s="27"/>
      <c r="D72554" s="27"/>
      <c r="E72554" s="27"/>
      <c r="I72554" s="27"/>
      <c r="J72554" s="27"/>
    </row>
    <row r="72555" spans="2:10" x14ac:dyDescent="0.25">
      <c r="B72555" s="27"/>
      <c r="D72555" s="27"/>
      <c r="E72555" s="27"/>
      <c r="I72555" s="27"/>
      <c r="J72555" s="27"/>
    </row>
    <row r="72556" spans="2:10" x14ac:dyDescent="0.25">
      <c r="B72556" s="27"/>
      <c r="D72556" s="27"/>
      <c r="E72556" s="27"/>
      <c r="I72556" s="27"/>
      <c r="J72556" s="27"/>
    </row>
    <row r="72557" spans="2:10" x14ac:dyDescent="0.25">
      <c r="B72557" s="27"/>
      <c r="D72557" s="27"/>
      <c r="E72557" s="27"/>
      <c r="I72557" s="27"/>
      <c r="J72557" s="27"/>
    </row>
    <row r="72558" spans="2:10" x14ac:dyDescent="0.25">
      <c r="B72558" s="27"/>
      <c r="D72558" s="27"/>
      <c r="E72558" s="27"/>
      <c r="I72558" s="27"/>
      <c r="J72558" s="27"/>
    </row>
    <row r="72559" spans="2:10" x14ac:dyDescent="0.25">
      <c r="B72559" s="27"/>
      <c r="D72559" s="27"/>
      <c r="E72559" s="27"/>
      <c r="I72559" s="27"/>
      <c r="J72559" s="27"/>
    </row>
    <row r="72560" spans="2:10" x14ac:dyDescent="0.25">
      <c r="B72560" s="27"/>
      <c r="D72560" s="27"/>
      <c r="E72560" s="27"/>
      <c r="I72560" s="27"/>
      <c r="J72560" s="27"/>
    </row>
    <row r="72561" spans="2:10" x14ac:dyDescent="0.25">
      <c r="B72561" s="27"/>
      <c r="D72561" s="27"/>
      <c r="E72561" s="27"/>
      <c r="I72561" s="27"/>
      <c r="J72561" s="27"/>
    </row>
    <row r="72562" spans="2:10" x14ac:dyDescent="0.25">
      <c r="B72562" s="27"/>
      <c r="D72562" s="27"/>
      <c r="E72562" s="27"/>
      <c r="I72562" s="27"/>
      <c r="J72562" s="27"/>
    </row>
    <row r="72563" spans="2:10" x14ac:dyDescent="0.25">
      <c r="B72563" s="27"/>
      <c r="D72563" s="27"/>
      <c r="E72563" s="27"/>
      <c r="I72563" s="27"/>
      <c r="J72563" s="27"/>
    </row>
    <row r="72564" spans="2:10" x14ac:dyDescent="0.25">
      <c r="B72564" s="27"/>
      <c r="D72564" s="27"/>
      <c r="E72564" s="27"/>
      <c r="I72564" s="27"/>
      <c r="J72564" s="27"/>
    </row>
    <row r="72565" spans="2:10" x14ac:dyDescent="0.25">
      <c r="B72565" s="27"/>
      <c r="D72565" s="27"/>
      <c r="E72565" s="27"/>
      <c r="I72565" s="27"/>
      <c r="J72565" s="27"/>
    </row>
    <row r="72566" spans="2:10" x14ac:dyDescent="0.25">
      <c r="B72566" s="27"/>
      <c r="D72566" s="27"/>
      <c r="E72566" s="27"/>
      <c r="I72566" s="27"/>
      <c r="J72566" s="27"/>
    </row>
    <row r="72567" spans="2:10" x14ac:dyDescent="0.25">
      <c r="B72567" s="27"/>
      <c r="D72567" s="27"/>
      <c r="E72567" s="27"/>
      <c r="I72567" s="27"/>
      <c r="J72567" s="27"/>
    </row>
    <row r="72568" spans="2:10" x14ac:dyDescent="0.25">
      <c r="B72568" s="27"/>
      <c r="D72568" s="27"/>
      <c r="E72568" s="27"/>
      <c r="I72568" s="27"/>
      <c r="J72568" s="27"/>
    </row>
    <row r="72569" spans="2:10" x14ac:dyDescent="0.25">
      <c r="B72569" s="27"/>
      <c r="D72569" s="27"/>
      <c r="E72569" s="27"/>
      <c r="I72569" s="27"/>
      <c r="J72569" s="27"/>
    </row>
    <row r="72570" spans="2:10" x14ac:dyDescent="0.25">
      <c r="B72570" s="27"/>
      <c r="D72570" s="27"/>
      <c r="E72570" s="27"/>
      <c r="I72570" s="27"/>
      <c r="J72570" s="27"/>
    </row>
    <row r="72571" spans="2:10" x14ac:dyDescent="0.25">
      <c r="B72571" s="27"/>
      <c r="D72571" s="27"/>
      <c r="E72571" s="27"/>
      <c r="I72571" s="27"/>
      <c r="J72571" s="27"/>
    </row>
    <row r="72572" spans="2:10" x14ac:dyDescent="0.25">
      <c r="B72572" s="27"/>
      <c r="D72572" s="27"/>
      <c r="E72572" s="27"/>
      <c r="I72572" s="27"/>
      <c r="J72572" s="27"/>
    </row>
    <row r="72573" spans="2:10" x14ac:dyDescent="0.25">
      <c r="B72573" s="27"/>
      <c r="D72573" s="27"/>
      <c r="E72573" s="27"/>
      <c r="I72573" s="27"/>
      <c r="J72573" s="27"/>
    </row>
    <row r="72574" spans="2:10" x14ac:dyDescent="0.25">
      <c r="B72574" s="27"/>
      <c r="D72574" s="27"/>
      <c r="E72574" s="27"/>
      <c r="I72574" s="27"/>
      <c r="J72574" s="27"/>
    </row>
    <row r="72575" spans="2:10" x14ac:dyDescent="0.25">
      <c r="B72575" s="27"/>
      <c r="D72575" s="27"/>
      <c r="E72575" s="27"/>
      <c r="I72575" s="27"/>
      <c r="J72575" s="27"/>
    </row>
    <row r="72576" spans="2:10" x14ac:dyDescent="0.25">
      <c r="B72576" s="27"/>
      <c r="D72576" s="27"/>
      <c r="E72576" s="27"/>
      <c r="I72576" s="27"/>
      <c r="J72576" s="27"/>
    </row>
    <row r="72577" spans="2:10" x14ac:dyDescent="0.25">
      <c r="B72577" s="27"/>
      <c r="D72577" s="27"/>
      <c r="E72577" s="27"/>
      <c r="I72577" s="27"/>
      <c r="J72577" s="27"/>
    </row>
    <row r="72578" spans="2:10" x14ac:dyDescent="0.25">
      <c r="B72578" s="27"/>
      <c r="D72578" s="27"/>
      <c r="E72578" s="27"/>
      <c r="I72578" s="27"/>
      <c r="J72578" s="27"/>
    </row>
    <row r="72579" spans="2:10" x14ac:dyDescent="0.25">
      <c r="B72579" s="27"/>
      <c r="D72579" s="27"/>
      <c r="E72579" s="27"/>
      <c r="I72579" s="27"/>
      <c r="J72579" s="27"/>
    </row>
    <row r="72580" spans="2:10" x14ac:dyDescent="0.25">
      <c r="B72580" s="27"/>
      <c r="D72580" s="27"/>
      <c r="E72580" s="27"/>
      <c r="I72580" s="27"/>
      <c r="J72580" s="27"/>
    </row>
    <row r="72581" spans="2:10" x14ac:dyDescent="0.25">
      <c r="B72581" s="27"/>
      <c r="D72581" s="27"/>
      <c r="E72581" s="27"/>
      <c r="I72581" s="27"/>
      <c r="J72581" s="27"/>
    </row>
    <row r="72582" spans="2:10" x14ac:dyDescent="0.25">
      <c r="B72582" s="27"/>
      <c r="D72582" s="27"/>
      <c r="E72582" s="27"/>
      <c r="I72582" s="27"/>
      <c r="J72582" s="27"/>
    </row>
    <row r="72583" spans="2:10" x14ac:dyDescent="0.25">
      <c r="B72583" s="27"/>
      <c r="D72583" s="27"/>
      <c r="E72583" s="27"/>
      <c r="I72583" s="27"/>
      <c r="J72583" s="27"/>
    </row>
    <row r="72584" spans="2:10" x14ac:dyDescent="0.25">
      <c r="B72584" s="27"/>
      <c r="D72584" s="27"/>
      <c r="E72584" s="27"/>
      <c r="I72584" s="27"/>
      <c r="J72584" s="27"/>
    </row>
    <row r="72585" spans="2:10" x14ac:dyDescent="0.25">
      <c r="B72585" s="27"/>
      <c r="D72585" s="27"/>
      <c r="E72585" s="27"/>
      <c r="I72585" s="27"/>
      <c r="J72585" s="27"/>
    </row>
    <row r="72586" spans="2:10" x14ac:dyDescent="0.25">
      <c r="B72586" s="27"/>
      <c r="D72586" s="27"/>
      <c r="E72586" s="27"/>
      <c r="I72586" s="27"/>
      <c r="J72586" s="27"/>
    </row>
    <row r="72587" spans="2:10" x14ac:dyDescent="0.25">
      <c r="B72587" s="27"/>
      <c r="D72587" s="27"/>
      <c r="E72587" s="27"/>
      <c r="I72587" s="27"/>
      <c r="J72587" s="27"/>
    </row>
    <row r="72588" spans="2:10" x14ac:dyDescent="0.25">
      <c r="B72588" s="27"/>
      <c r="D72588" s="27"/>
      <c r="E72588" s="27"/>
      <c r="I72588" s="27"/>
      <c r="J72588" s="27"/>
    </row>
    <row r="72589" spans="2:10" x14ac:dyDescent="0.25">
      <c r="B72589" s="27"/>
      <c r="D72589" s="27"/>
      <c r="E72589" s="27"/>
      <c r="I72589" s="27"/>
      <c r="J72589" s="27"/>
    </row>
    <row r="72590" spans="2:10" x14ac:dyDescent="0.25">
      <c r="B72590" s="27"/>
      <c r="D72590" s="27"/>
      <c r="E72590" s="27"/>
      <c r="I72590" s="27"/>
      <c r="J72590" s="27"/>
    </row>
    <row r="72591" spans="2:10" x14ac:dyDescent="0.25">
      <c r="B72591" s="27"/>
      <c r="D72591" s="27"/>
      <c r="E72591" s="27"/>
      <c r="I72591" s="27"/>
      <c r="J72591" s="27"/>
    </row>
    <row r="72592" spans="2:10" x14ac:dyDescent="0.25">
      <c r="B72592" s="27"/>
      <c r="D72592" s="27"/>
      <c r="E72592" s="27"/>
      <c r="I72592" s="27"/>
      <c r="J72592" s="27"/>
    </row>
    <row r="72593" spans="2:10" x14ac:dyDescent="0.25">
      <c r="B72593" s="27"/>
      <c r="D72593" s="27"/>
      <c r="E72593" s="27"/>
      <c r="I72593" s="27"/>
      <c r="J72593" s="27"/>
    </row>
    <row r="72594" spans="2:10" x14ac:dyDescent="0.25">
      <c r="B72594" s="27"/>
      <c r="D72594" s="27"/>
      <c r="E72594" s="27"/>
      <c r="I72594" s="27"/>
      <c r="J72594" s="27"/>
    </row>
    <row r="72595" spans="2:10" x14ac:dyDescent="0.25">
      <c r="B72595" s="27"/>
      <c r="D72595" s="27"/>
      <c r="E72595" s="27"/>
      <c r="I72595" s="27"/>
      <c r="J72595" s="27"/>
    </row>
    <row r="72596" spans="2:10" x14ac:dyDescent="0.25">
      <c r="B72596" s="27"/>
      <c r="D72596" s="27"/>
      <c r="E72596" s="27"/>
      <c r="I72596" s="27"/>
      <c r="J72596" s="27"/>
    </row>
    <row r="72597" spans="2:10" x14ac:dyDescent="0.25">
      <c r="B72597" s="27"/>
      <c r="D72597" s="27"/>
      <c r="E72597" s="27"/>
      <c r="I72597" s="27"/>
      <c r="J72597" s="27"/>
    </row>
    <row r="72598" spans="2:10" x14ac:dyDescent="0.25">
      <c r="B72598" s="27"/>
      <c r="D72598" s="27"/>
      <c r="E72598" s="27"/>
      <c r="I72598" s="27"/>
      <c r="J72598" s="27"/>
    </row>
    <row r="72599" spans="2:10" x14ac:dyDescent="0.25">
      <c r="B72599" s="27"/>
      <c r="D72599" s="27"/>
      <c r="E72599" s="27"/>
      <c r="I72599" s="27"/>
      <c r="J72599" s="27"/>
    </row>
    <row r="72600" spans="2:10" x14ac:dyDescent="0.25">
      <c r="B72600" s="27"/>
      <c r="D72600" s="27"/>
      <c r="E72600" s="27"/>
      <c r="I72600" s="27"/>
      <c r="J72600" s="27"/>
    </row>
    <row r="72601" spans="2:10" x14ac:dyDescent="0.25">
      <c r="B72601" s="27"/>
      <c r="D72601" s="27"/>
      <c r="E72601" s="27"/>
      <c r="I72601" s="27"/>
      <c r="J72601" s="27"/>
    </row>
    <row r="72602" spans="2:10" x14ac:dyDescent="0.25">
      <c r="B72602" s="27"/>
      <c r="D72602" s="27"/>
      <c r="E72602" s="27"/>
      <c r="I72602" s="27"/>
      <c r="J72602" s="27"/>
    </row>
    <row r="72603" spans="2:10" x14ac:dyDescent="0.25">
      <c r="B72603" s="27"/>
      <c r="D72603" s="27"/>
      <c r="E72603" s="27"/>
      <c r="I72603" s="27"/>
      <c r="J72603" s="27"/>
    </row>
    <row r="72604" spans="2:10" x14ac:dyDescent="0.25">
      <c r="B72604" s="27"/>
      <c r="D72604" s="27"/>
      <c r="E72604" s="27"/>
      <c r="I72604" s="27"/>
      <c r="J72604" s="27"/>
    </row>
    <row r="72605" spans="2:10" x14ac:dyDescent="0.25">
      <c r="B72605" s="27"/>
      <c r="D72605" s="27"/>
      <c r="E72605" s="27"/>
      <c r="I72605" s="27"/>
      <c r="J72605" s="27"/>
    </row>
    <row r="72606" spans="2:10" x14ac:dyDescent="0.25">
      <c r="B72606" s="27"/>
      <c r="D72606" s="27"/>
      <c r="E72606" s="27"/>
      <c r="I72606" s="27"/>
      <c r="J72606" s="27"/>
    </row>
    <row r="72607" spans="2:10" x14ac:dyDescent="0.25">
      <c r="B72607" s="27"/>
      <c r="D72607" s="27"/>
      <c r="E72607" s="27"/>
      <c r="I72607" s="27"/>
      <c r="J72607" s="27"/>
    </row>
    <row r="72608" spans="2:10" x14ac:dyDescent="0.25">
      <c r="B72608" s="27"/>
      <c r="D72608" s="27"/>
      <c r="E72608" s="27"/>
      <c r="I72608" s="27"/>
      <c r="J72608" s="27"/>
    </row>
    <row r="72609" spans="2:10" x14ac:dyDescent="0.25">
      <c r="B72609" s="27"/>
      <c r="D72609" s="27"/>
      <c r="E72609" s="27"/>
      <c r="I72609" s="27"/>
      <c r="J72609" s="27"/>
    </row>
    <row r="72610" spans="2:10" x14ac:dyDescent="0.25">
      <c r="B72610" s="27"/>
      <c r="D72610" s="27"/>
      <c r="E72610" s="27"/>
      <c r="I72610" s="27"/>
      <c r="J72610" s="27"/>
    </row>
    <row r="72611" spans="2:10" x14ac:dyDescent="0.25">
      <c r="B72611" s="27"/>
      <c r="D72611" s="27"/>
      <c r="E72611" s="27"/>
      <c r="I72611" s="27"/>
      <c r="J72611" s="27"/>
    </row>
    <row r="72612" spans="2:10" x14ac:dyDescent="0.25">
      <c r="B72612" s="27"/>
      <c r="D72612" s="27"/>
      <c r="E72612" s="27"/>
      <c r="I72612" s="27"/>
      <c r="J72612" s="27"/>
    </row>
    <row r="72613" spans="2:10" x14ac:dyDescent="0.25">
      <c r="B72613" s="27"/>
      <c r="D72613" s="27"/>
      <c r="E72613" s="27"/>
      <c r="I72613" s="27"/>
      <c r="J72613" s="27"/>
    </row>
    <row r="72614" spans="2:10" x14ac:dyDescent="0.25">
      <c r="B72614" s="27"/>
      <c r="D72614" s="27"/>
      <c r="E72614" s="27"/>
      <c r="I72614" s="27"/>
      <c r="J72614" s="27"/>
    </row>
    <row r="72615" spans="2:10" x14ac:dyDescent="0.25">
      <c r="B72615" s="27"/>
      <c r="D72615" s="27"/>
      <c r="E72615" s="27"/>
      <c r="I72615" s="27"/>
      <c r="J72615" s="27"/>
    </row>
    <row r="72616" spans="2:10" x14ac:dyDescent="0.25">
      <c r="B72616" s="27"/>
      <c r="D72616" s="27"/>
      <c r="E72616" s="27"/>
      <c r="I72616" s="27"/>
      <c r="J72616" s="27"/>
    </row>
    <row r="72617" spans="2:10" x14ac:dyDescent="0.25">
      <c r="B72617" s="27"/>
      <c r="D72617" s="27"/>
      <c r="E72617" s="27"/>
      <c r="I72617" s="27"/>
      <c r="J72617" s="27"/>
    </row>
    <row r="72618" spans="2:10" x14ac:dyDescent="0.25">
      <c r="B72618" s="27"/>
      <c r="D72618" s="27"/>
      <c r="E72618" s="27"/>
      <c r="I72618" s="27"/>
      <c r="J72618" s="27"/>
    </row>
    <row r="72619" spans="2:10" x14ac:dyDescent="0.25">
      <c r="B72619" s="27"/>
      <c r="D72619" s="27"/>
      <c r="E72619" s="27"/>
      <c r="I72619" s="27"/>
      <c r="J72619" s="27"/>
    </row>
    <row r="72620" spans="2:10" x14ac:dyDescent="0.25">
      <c r="B72620" s="27"/>
      <c r="D72620" s="27"/>
      <c r="E72620" s="27"/>
      <c r="I72620" s="27"/>
      <c r="J72620" s="27"/>
    </row>
    <row r="72621" spans="2:10" x14ac:dyDescent="0.25">
      <c r="B72621" s="27"/>
      <c r="D72621" s="27"/>
      <c r="E72621" s="27"/>
      <c r="I72621" s="27"/>
      <c r="J72621" s="27"/>
    </row>
    <row r="72622" spans="2:10" x14ac:dyDescent="0.25">
      <c r="B72622" s="27"/>
      <c r="D72622" s="27"/>
      <c r="E72622" s="27"/>
      <c r="I72622" s="27"/>
      <c r="J72622" s="27"/>
    </row>
    <row r="72623" spans="2:10" x14ac:dyDescent="0.25">
      <c r="B72623" s="27"/>
      <c r="D72623" s="27"/>
      <c r="E72623" s="27"/>
      <c r="I72623" s="27"/>
      <c r="J72623" s="27"/>
    </row>
    <row r="72624" spans="2:10" x14ac:dyDescent="0.25">
      <c r="B72624" s="27"/>
      <c r="D72624" s="27"/>
      <c r="E72624" s="27"/>
      <c r="I72624" s="27"/>
      <c r="J72624" s="27"/>
    </row>
    <row r="72625" spans="2:10" x14ac:dyDescent="0.25">
      <c r="B72625" s="27"/>
      <c r="D72625" s="27"/>
      <c r="E72625" s="27"/>
      <c r="I72625" s="27"/>
      <c r="J72625" s="27"/>
    </row>
    <row r="72626" spans="2:10" x14ac:dyDescent="0.25">
      <c r="B72626" s="27"/>
      <c r="D72626" s="27"/>
      <c r="E72626" s="27"/>
      <c r="I72626" s="27"/>
      <c r="J72626" s="27"/>
    </row>
    <row r="72627" spans="2:10" x14ac:dyDescent="0.25">
      <c r="B72627" s="27"/>
      <c r="D72627" s="27"/>
      <c r="E72627" s="27"/>
      <c r="I72627" s="27"/>
      <c r="J72627" s="27"/>
    </row>
    <row r="72628" spans="2:10" x14ac:dyDescent="0.25">
      <c r="B72628" s="27"/>
      <c r="D72628" s="27"/>
      <c r="E72628" s="27"/>
      <c r="I72628" s="27"/>
      <c r="J72628" s="27"/>
    </row>
    <row r="72629" spans="2:10" x14ac:dyDescent="0.25">
      <c r="B72629" s="27"/>
      <c r="D72629" s="27"/>
      <c r="E72629" s="27"/>
      <c r="I72629" s="27"/>
      <c r="J72629" s="27"/>
    </row>
    <row r="72630" spans="2:10" x14ac:dyDescent="0.25">
      <c r="B72630" s="27"/>
      <c r="D72630" s="27"/>
      <c r="E72630" s="27"/>
      <c r="I72630" s="27"/>
      <c r="J72630" s="27"/>
    </row>
    <row r="72631" spans="2:10" x14ac:dyDescent="0.25">
      <c r="B72631" s="27"/>
      <c r="D72631" s="27"/>
      <c r="E72631" s="27"/>
      <c r="I72631" s="27"/>
      <c r="J72631" s="27"/>
    </row>
    <row r="72632" spans="2:10" x14ac:dyDescent="0.25">
      <c r="B72632" s="27"/>
      <c r="D72632" s="27"/>
      <c r="E72632" s="27"/>
      <c r="I72632" s="27"/>
      <c r="J72632" s="27"/>
    </row>
    <row r="72633" spans="2:10" x14ac:dyDescent="0.25">
      <c r="B72633" s="27"/>
      <c r="D72633" s="27"/>
      <c r="E72633" s="27"/>
      <c r="I72633" s="27"/>
      <c r="J72633" s="27"/>
    </row>
    <row r="72634" spans="2:10" x14ac:dyDescent="0.25">
      <c r="B72634" s="27"/>
      <c r="D72634" s="27"/>
      <c r="E72634" s="27"/>
      <c r="I72634" s="27"/>
      <c r="J72634" s="27"/>
    </row>
    <row r="72635" spans="2:10" x14ac:dyDescent="0.25">
      <c r="B72635" s="27"/>
      <c r="D72635" s="27"/>
      <c r="E72635" s="27"/>
      <c r="I72635" s="27"/>
      <c r="J72635" s="27"/>
    </row>
    <row r="72636" spans="2:10" x14ac:dyDescent="0.25">
      <c r="B72636" s="27"/>
      <c r="D72636" s="27"/>
      <c r="E72636" s="27"/>
      <c r="I72636" s="27"/>
      <c r="J72636" s="27"/>
    </row>
    <row r="72637" spans="2:10" x14ac:dyDescent="0.25">
      <c r="B72637" s="27"/>
      <c r="D72637" s="27"/>
      <c r="E72637" s="27"/>
      <c r="I72637" s="27"/>
      <c r="J72637" s="27"/>
    </row>
    <row r="72638" spans="2:10" x14ac:dyDescent="0.25">
      <c r="B72638" s="27"/>
      <c r="D72638" s="27"/>
      <c r="E72638" s="27"/>
      <c r="I72638" s="27"/>
      <c r="J72638" s="27"/>
    </row>
    <row r="72639" spans="2:10" x14ac:dyDescent="0.25">
      <c r="B72639" s="27"/>
      <c r="D72639" s="27"/>
      <c r="E72639" s="27"/>
      <c r="I72639" s="27"/>
      <c r="J72639" s="27"/>
    </row>
    <row r="72640" spans="2:10" x14ac:dyDescent="0.25">
      <c r="B72640" s="27"/>
      <c r="D72640" s="27"/>
      <c r="E72640" s="27"/>
      <c r="I72640" s="27"/>
      <c r="J72640" s="27"/>
    </row>
    <row r="72641" spans="2:10" x14ac:dyDescent="0.25">
      <c r="B72641" s="27"/>
      <c r="D72641" s="27"/>
      <c r="E72641" s="27"/>
      <c r="I72641" s="27"/>
      <c r="J72641" s="27"/>
    </row>
    <row r="72642" spans="2:10" x14ac:dyDescent="0.25">
      <c r="B72642" s="27"/>
      <c r="D72642" s="27"/>
      <c r="E72642" s="27"/>
      <c r="I72642" s="27"/>
      <c r="J72642" s="27"/>
    </row>
    <row r="72643" spans="2:10" x14ac:dyDescent="0.25">
      <c r="B72643" s="27"/>
      <c r="D72643" s="27"/>
      <c r="E72643" s="27"/>
      <c r="I72643" s="27"/>
      <c r="J72643" s="27"/>
    </row>
    <row r="72644" spans="2:10" x14ac:dyDescent="0.25">
      <c r="B72644" s="27"/>
      <c r="D72644" s="27"/>
      <c r="E72644" s="27"/>
      <c r="I72644" s="27"/>
      <c r="J72644" s="27"/>
    </row>
    <row r="72645" spans="2:10" x14ac:dyDescent="0.25">
      <c r="B72645" s="27"/>
      <c r="D72645" s="27"/>
      <c r="E72645" s="27"/>
      <c r="I72645" s="27"/>
      <c r="J72645" s="27"/>
    </row>
    <row r="72646" spans="2:10" x14ac:dyDescent="0.25">
      <c r="B72646" s="27"/>
      <c r="D72646" s="27"/>
      <c r="E72646" s="27"/>
      <c r="I72646" s="27"/>
      <c r="J72646" s="27"/>
    </row>
    <row r="72647" spans="2:10" x14ac:dyDescent="0.25">
      <c r="B72647" s="27"/>
      <c r="D72647" s="27"/>
      <c r="E72647" s="27"/>
      <c r="I72647" s="27"/>
      <c r="J72647" s="27"/>
    </row>
    <row r="72648" spans="2:10" x14ac:dyDescent="0.25">
      <c r="B72648" s="27"/>
      <c r="D72648" s="27"/>
      <c r="E72648" s="27"/>
      <c r="I72648" s="27"/>
      <c r="J72648" s="27"/>
    </row>
    <row r="72649" spans="2:10" x14ac:dyDescent="0.25">
      <c r="B72649" s="27"/>
      <c r="D72649" s="27"/>
      <c r="E72649" s="27"/>
      <c r="I72649" s="27"/>
      <c r="J72649" s="27"/>
    </row>
    <row r="72650" spans="2:10" x14ac:dyDescent="0.25">
      <c r="B72650" s="27"/>
      <c r="D72650" s="27"/>
      <c r="E72650" s="27"/>
      <c r="I72650" s="27"/>
      <c r="J72650" s="27"/>
    </row>
    <row r="72651" spans="2:10" x14ac:dyDescent="0.25">
      <c r="B72651" s="27"/>
      <c r="D72651" s="27"/>
      <c r="E72651" s="27"/>
      <c r="I72651" s="27"/>
      <c r="J72651" s="27"/>
    </row>
    <row r="72652" spans="2:10" x14ac:dyDescent="0.25">
      <c r="B72652" s="27"/>
      <c r="D72652" s="27"/>
      <c r="E72652" s="27"/>
      <c r="I72652" s="27"/>
      <c r="J72652" s="27"/>
    </row>
    <row r="72653" spans="2:10" x14ac:dyDescent="0.25">
      <c r="B72653" s="27"/>
      <c r="D72653" s="27"/>
      <c r="E72653" s="27"/>
      <c r="I72653" s="27"/>
      <c r="J72653" s="27"/>
    </row>
    <row r="72654" spans="2:10" x14ac:dyDescent="0.25">
      <c r="B72654" s="27"/>
      <c r="D72654" s="27"/>
      <c r="E72654" s="27"/>
      <c r="I72654" s="27"/>
      <c r="J72654" s="27"/>
    </row>
    <row r="72655" spans="2:10" x14ac:dyDescent="0.25">
      <c r="B72655" s="27"/>
      <c r="D72655" s="27"/>
      <c r="E72655" s="27"/>
      <c r="I72655" s="27"/>
      <c r="J72655" s="27"/>
    </row>
    <row r="72656" spans="2:10" x14ac:dyDescent="0.25">
      <c r="B72656" s="27"/>
      <c r="D72656" s="27"/>
      <c r="E72656" s="27"/>
      <c r="I72656" s="27"/>
      <c r="J72656" s="27"/>
    </row>
    <row r="72657" spans="2:10" x14ac:dyDescent="0.25">
      <c r="B72657" s="27"/>
      <c r="D72657" s="27"/>
      <c r="E72657" s="27"/>
      <c r="I72657" s="27"/>
      <c r="J72657" s="27"/>
    </row>
    <row r="72658" spans="2:10" x14ac:dyDescent="0.25">
      <c r="B72658" s="27"/>
      <c r="D72658" s="27"/>
      <c r="E72658" s="27"/>
      <c r="I72658" s="27"/>
      <c r="J72658" s="27"/>
    </row>
    <row r="72659" spans="2:10" x14ac:dyDescent="0.25">
      <c r="B72659" s="27"/>
      <c r="D72659" s="27"/>
      <c r="E72659" s="27"/>
      <c r="I72659" s="27"/>
      <c r="J72659" s="27"/>
    </row>
    <row r="72660" spans="2:10" x14ac:dyDescent="0.25">
      <c r="B72660" s="27"/>
      <c r="D72660" s="27"/>
      <c r="E72660" s="27"/>
      <c r="I72660" s="27"/>
      <c r="J72660" s="27"/>
    </row>
    <row r="72661" spans="2:10" x14ac:dyDescent="0.25">
      <c r="B72661" s="27"/>
      <c r="D72661" s="27"/>
      <c r="E72661" s="27"/>
      <c r="I72661" s="27"/>
      <c r="J72661" s="27"/>
    </row>
    <row r="72662" spans="2:10" x14ac:dyDescent="0.25">
      <c r="B72662" s="27"/>
      <c r="D72662" s="27"/>
      <c r="E72662" s="27"/>
      <c r="I72662" s="27"/>
      <c r="J72662" s="27"/>
    </row>
    <row r="72663" spans="2:10" x14ac:dyDescent="0.25">
      <c r="B72663" s="27"/>
      <c r="D72663" s="27"/>
      <c r="E72663" s="27"/>
      <c r="I72663" s="27"/>
      <c r="J72663" s="27"/>
    </row>
    <row r="72664" spans="2:10" x14ac:dyDescent="0.25">
      <c r="B72664" s="27"/>
      <c r="D72664" s="27"/>
      <c r="E72664" s="27"/>
      <c r="I72664" s="27"/>
      <c r="J72664" s="27"/>
    </row>
    <row r="72665" spans="2:10" x14ac:dyDescent="0.25">
      <c r="B72665" s="27"/>
      <c r="D72665" s="27"/>
      <c r="E72665" s="27"/>
      <c r="I72665" s="27"/>
      <c r="J72665" s="27"/>
    </row>
    <row r="72666" spans="2:10" x14ac:dyDescent="0.25">
      <c r="B72666" s="27"/>
      <c r="D72666" s="27"/>
      <c r="E72666" s="27"/>
      <c r="I72666" s="27"/>
      <c r="J72666" s="27"/>
    </row>
    <row r="72667" spans="2:10" x14ac:dyDescent="0.25">
      <c r="B72667" s="27"/>
      <c r="D72667" s="27"/>
      <c r="E72667" s="27"/>
      <c r="I72667" s="27"/>
      <c r="J72667" s="27"/>
    </row>
    <row r="72668" spans="2:10" x14ac:dyDescent="0.25">
      <c r="B72668" s="27"/>
      <c r="D72668" s="27"/>
      <c r="E72668" s="27"/>
      <c r="I72668" s="27"/>
      <c r="J72668" s="27"/>
    </row>
    <row r="72669" spans="2:10" x14ac:dyDescent="0.25">
      <c r="B72669" s="27"/>
      <c r="D72669" s="27"/>
      <c r="E72669" s="27"/>
      <c r="I72669" s="27"/>
      <c r="J72669" s="27"/>
    </row>
    <row r="72670" spans="2:10" x14ac:dyDescent="0.25">
      <c r="B72670" s="27"/>
      <c r="D72670" s="27"/>
      <c r="E72670" s="27"/>
      <c r="I72670" s="27"/>
      <c r="J72670" s="27"/>
    </row>
    <row r="72671" spans="2:10" x14ac:dyDescent="0.25">
      <c r="B72671" s="27"/>
      <c r="D72671" s="27"/>
      <c r="E72671" s="27"/>
      <c r="I72671" s="27"/>
      <c r="J72671" s="27"/>
    </row>
    <row r="72672" spans="2:10" x14ac:dyDescent="0.25">
      <c r="B72672" s="27"/>
      <c r="D72672" s="27"/>
      <c r="E72672" s="27"/>
      <c r="I72672" s="27"/>
      <c r="J72672" s="27"/>
    </row>
    <row r="72673" spans="2:10" x14ac:dyDescent="0.25">
      <c r="B72673" s="27"/>
      <c r="D72673" s="27"/>
      <c r="E72673" s="27"/>
      <c r="I72673" s="27"/>
      <c r="J72673" s="27"/>
    </row>
    <row r="72674" spans="2:10" x14ac:dyDescent="0.25">
      <c r="B72674" s="27"/>
      <c r="D72674" s="27"/>
      <c r="E72674" s="27"/>
      <c r="I72674" s="27"/>
      <c r="J72674" s="27"/>
    </row>
    <row r="72675" spans="2:10" x14ac:dyDescent="0.25">
      <c r="B72675" s="27"/>
      <c r="D72675" s="27"/>
      <c r="E72675" s="27"/>
      <c r="I72675" s="27"/>
      <c r="J72675" s="27"/>
    </row>
    <row r="72676" spans="2:10" x14ac:dyDescent="0.25">
      <c r="B72676" s="27"/>
      <c r="D72676" s="27"/>
      <c r="E72676" s="27"/>
      <c r="I72676" s="27"/>
      <c r="J72676" s="27"/>
    </row>
    <row r="72677" spans="2:10" x14ac:dyDescent="0.25">
      <c r="B72677" s="27"/>
      <c r="D72677" s="27"/>
      <c r="E72677" s="27"/>
      <c r="I72677" s="27"/>
      <c r="J72677" s="27"/>
    </row>
    <row r="72678" spans="2:10" x14ac:dyDescent="0.25">
      <c r="B72678" s="27"/>
      <c r="D72678" s="27"/>
      <c r="E72678" s="27"/>
      <c r="I72678" s="27"/>
      <c r="J72678" s="27"/>
    </row>
    <row r="72679" spans="2:10" x14ac:dyDescent="0.25">
      <c r="B72679" s="27"/>
      <c r="D72679" s="27"/>
      <c r="E72679" s="27"/>
      <c r="I72679" s="27"/>
      <c r="J72679" s="27"/>
    </row>
    <row r="72680" spans="2:10" x14ac:dyDescent="0.25">
      <c r="B72680" s="27"/>
      <c r="D72680" s="27"/>
      <c r="E72680" s="27"/>
      <c r="I72680" s="27"/>
      <c r="J72680" s="27"/>
    </row>
    <row r="72681" spans="2:10" x14ac:dyDescent="0.25">
      <c r="B72681" s="27"/>
      <c r="D72681" s="27"/>
      <c r="E72681" s="27"/>
      <c r="I72681" s="27"/>
      <c r="J72681" s="27"/>
    </row>
    <row r="72682" spans="2:10" x14ac:dyDescent="0.25">
      <c r="B72682" s="27"/>
      <c r="D72682" s="27"/>
      <c r="E72682" s="27"/>
      <c r="I72682" s="27"/>
      <c r="J72682" s="27"/>
    </row>
    <row r="72683" spans="2:10" x14ac:dyDescent="0.25">
      <c r="B72683" s="27"/>
      <c r="D72683" s="27"/>
      <c r="E72683" s="27"/>
      <c r="I72683" s="27"/>
      <c r="J72683" s="27"/>
    </row>
    <row r="72684" spans="2:10" x14ac:dyDescent="0.25">
      <c r="B72684" s="27"/>
      <c r="D72684" s="27"/>
      <c r="E72684" s="27"/>
      <c r="I72684" s="27"/>
      <c r="J72684" s="27"/>
    </row>
    <row r="72685" spans="2:10" x14ac:dyDescent="0.25">
      <c r="B72685" s="27"/>
      <c r="D72685" s="27"/>
      <c r="E72685" s="27"/>
      <c r="I72685" s="27"/>
      <c r="J72685" s="27"/>
    </row>
    <row r="72686" spans="2:10" x14ac:dyDescent="0.25">
      <c r="B72686" s="27"/>
      <c r="D72686" s="27"/>
      <c r="E72686" s="27"/>
      <c r="I72686" s="27"/>
      <c r="J72686" s="27"/>
    </row>
    <row r="72687" spans="2:10" x14ac:dyDescent="0.25">
      <c r="B72687" s="27"/>
      <c r="D72687" s="27"/>
      <c r="E72687" s="27"/>
      <c r="I72687" s="27"/>
      <c r="J72687" s="27"/>
    </row>
    <row r="72688" spans="2:10" x14ac:dyDescent="0.25">
      <c r="B72688" s="27"/>
      <c r="D72688" s="27"/>
      <c r="E72688" s="27"/>
      <c r="I72688" s="27"/>
      <c r="J72688" s="27"/>
    </row>
    <row r="72689" spans="2:10" x14ac:dyDescent="0.25">
      <c r="B72689" s="27"/>
      <c r="D72689" s="27"/>
      <c r="E72689" s="27"/>
      <c r="I72689" s="27"/>
      <c r="J72689" s="27"/>
    </row>
    <row r="72690" spans="2:10" x14ac:dyDescent="0.25">
      <c r="B72690" s="27"/>
      <c r="D72690" s="27"/>
      <c r="E72690" s="27"/>
      <c r="I72690" s="27"/>
      <c r="J72690" s="27"/>
    </row>
    <row r="72691" spans="2:10" x14ac:dyDescent="0.25">
      <c r="B72691" s="27"/>
      <c r="D72691" s="27"/>
      <c r="E72691" s="27"/>
      <c r="I72691" s="27"/>
      <c r="J72691" s="27"/>
    </row>
    <row r="72692" spans="2:10" x14ac:dyDescent="0.25">
      <c r="B72692" s="27"/>
      <c r="D72692" s="27"/>
      <c r="E72692" s="27"/>
      <c r="I72692" s="27"/>
      <c r="J72692" s="27"/>
    </row>
    <row r="72693" spans="2:10" x14ac:dyDescent="0.25">
      <c r="B72693" s="27"/>
      <c r="D72693" s="27"/>
      <c r="E72693" s="27"/>
      <c r="I72693" s="27"/>
      <c r="J72693" s="27"/>
    </row>
    <row r="72694" spans="2:10" x14ac:dyDescent="0.25">
      <c r="B72694" s="27"/>
      <c r="D72694" s="27"/>
      <c r="E72694" s="27"/>
      <c r="I72694" s="27"/>
      <c r="J72694" s="27"/>
    </row>
    <row r="72695" spans="2:10" x14ac:dyDescent="0.25">
      <c r="B72695" s="27"/>
      <c r="D72695" s="27"/>
      <c r="E72695" s="27"/>
      <c r="I72695" s="27"/>
      <c r="J72695" s="27"/>
    </row>
    <row r="72696" spans="2:10" x14ac:dyDescent="0.25">
      <c r="B72696" s="27"/>
      <c r="D72696" s="27"/>
      <c r="E72696" s="27"/>
      <c r="I72696" s="27"/>
      <c r="J72696" s="27"/>
    </row>
    <row r="72697" spans="2:10" x14ac:dyDescent="0.25">
      <c r="B72697" s="27"/>
      <c r="D72697" s="27"/>
      <c r="E72697" s="27"/>
      <c r="I72697" s="27"/>
      <c r="J72697" s="27"/>
    </row>
    <row r="72698" spans="2:10" x14ac:dyDescent="0.25">
      <c r="B72698" s="27"/>
      <c r="D72698" s="27"/>
      <c r="E72698" s="27"/>
      <c r="I72698" s="27"/>
      <c r="J72698" s="27"/>
    </row>
    <row r="72699" spans="2:10" x14ac:dyDescent="0.25">
      <c r="B72699" s="27"/>
      <c r="D72699" s="27"/>
      <c r="E72699" s="27"/>
      <c r="I72699" s="27"/>
      <c r="J72699" s="27"/>
    </row>
    <row r="72700" spans="2:10" x14ac:dyDescent="0.25">
      <c r="B72700" s="27"/>
      <c r="D72700" s="27"/>
      <c r="E72700" s="27"/>
      <c r="I72700" s="27"/>
      <c r="J72700" s="27"/>
    </row>
    <row r="72701" spans="2:10" x14ac:dyDescent="0.25">
      <c r="B72701" s="27"/>
      <c r="D72701" s="27"/>
      <c r="E72701" s="27"/>
      <c r="I72701" s="27"/>
      <c r="J72701" s="27"/>
    </row>
    <row r="72702" spans="2:10" x14ac:dyDescent="0.25">
      <c r="B72702" s="27"/>
      <c r="D72702" s="27"/>
      <c r="E72702" s="27"/>
      <c r="I72702" s="27"/>
      <c r="J72702" s="27"/>
    </row>
    <row r="72703" spans="2:10" x14ac:dyDescent="0.25">
      <c r="B72703" s="27"/>
      <c r="D72703" s="27"/>
      <c r="E72703" s="27"/>
      <c r="I72703" s="27"/>
      <c r="J72703" s="27"/>
    </row>
    <row r="72704" spans="2:10" x14ac:dyDescent="0.25">
      <c r="B72704" s="27"/>
      <c r="D72704" s="27"/>
      <c r="E72704" s="27"/>
      <c r="I72704" s="27"/>
      <c r="J72704" s="27"/>
    </row>
    <row r="72705" spans="2:10" x14ac:dyDescent="0.25">
      <c r="B72705" s="27"/>
      <c r="D72705" s="27"/>
      <c r="E72705" s="27"/>
      <c r="I72705" s="27"/>
      <c r="J72705" s="27"/>
    </row>
    <row r="72706" spans="2:10" x14ac:dyDescent="0.25">
      <c r="B72706" s="27"/>
      <c r="D72706" s="27"/>
      <c r="E72706" s="27"/>
      <c r="I72706" s="27"/>
      <c r="J72706" s="27"/>
    </row>
    <row r="72707" spans="2:10" x14ac:dyDescent="0.25">
      <c r="B72707" s="27"/>
      <c r="D72707" s="27"/>
      <c r="E72707" s="27"/>
      <c r="I72707" s="27"/>
      <c r="J72707" s="27"/>
    </row>
    <row r="72708" spans="2:10" x14ac:dyDescent="0.25">
      <c r="B72708" s="27"/>
      <c r="D72708" s="27"/>
      <c r="E72708" s="27"/>
      <c r="I72708" s="27"/>
      <c r="J72708" s="27"/>
    </row>
    <row r="72709" spans="2:10" x14ac:dyDescent="0.25">
      <c r="B72709" s="27"/>
      <c r="D72709" s="27"/>
      <c r="E72709" s="27"/>
      <c r="I72709" s="27"/>
      <c r="J72709" s="27"/>
    </row>
    <row r="72710" spans="2:10" x14ac:dyDescent="0.25">
      <c r="B72710" s="27"/>
      <c r="D72710" s="27"/>
      <c r="E72710" s="27"/>
      <c r="I72710" s="27"/>
      <c r="J72710" s="27"/>
    </row>
    <row r="72711" spans="2:10" x14ac:dyDescent="0.25">
      <c r="B72711" s="27"/>
      <c r="D72711" s="27"/>
      <c r="E72711" s="27"/>
      <c r="I72711" s="27"/>
      <c r="J72711" s="27"/>
    </row>
    <row r="72712" spans="2:10" x14ac:dyDescent="0.25">
      <c r="B72712" s="27"/>
      <c r="D72712" s="27"/>
      <c r="E72712" s="27"/>
      <c r="I72712" s="27"/>
      <c r="J72712" s="27"/>
    </row>
    <row r="72713" spans="2:10" x14ac:dyDescent="0.25">
      <c r="B72713" s="27"/>
      <c r="D72713" s="27"/>
      <c r="E72713" s="27"/>
      <c r="I72713" s="27"/>
      <c r="J72713" s="27"/>
    </row>
    <row r="72714" spans="2:10" x14ac:dyDescent="0.25">
      <c r="B72714" s="27"/>
      <c r="D72714" s="27"/>
      <c r="E72714" s="27"/>
      <c r="I72714" s="27"/>
      <c r="J72714" s="27"/>
    </row>
    <row r="72715" spans="2:10" x14ac:dyDescent="0.25">
      <c r="B72715" s="27"/>
      <c r="D72715" s="27"/>
      <c r="E72715" s="27"/>
      <c r="I72715" s="27"/>
      <c r="J72715" s="27"/>
    </row>
    <row r="72716" spans="2:10" x14ac:dyDescent="0.25">
      <c r="B72716" s="27"/>
      <c r="D72716" s="27"/>
      <c r="E72716" s="27"/>
      <c r="I72716" s="27"/>
      <c r="J72716" s="27"/>
    </row>
    <row r="72717" spans="2:10" x14ac:dyDescent="0.25">
      <c r="B72717" s="27"/>
      <c r="D72717" s="27"/>
      <c r="E72717" s="27"/>
      <c r="I72717" s="27"/>
      <c r="J72717" s="27"/>
    </row>
    <row r="72718" spans="2:10" x14ac:dyDescent="0.25">
      <c r="B72718" s="27"/>
      <c r="D72718" s="27"/>
      <c r="E72718" s="27"/>
      <c r="I72718" s="27"/>
      <c r="J72718" s="27"/>
    </row>
    <row r="72719" spans="2:10" x14ac:dyDescent="0.25">
      <c r="B72719" s="27"/>
      <c r="D72719" s="27"/>
      <c r="E72719" s="27"/>
      <c r="I72719" s="27"/>
      <c r="J72719" s="27"/>
    </row>
    <row r="72720" spans="2:10" x14ac:dyDescent="0.25">
      <c r="B72720" s="27"/>
      <c r="D72720" s="27"/>
      <c r="E72720" s="27"/>
      <c r="I72720" s="27"/>
      <c r="J72720" s="27"/>
    </row>
    <row r="72721" spans="2:10" x14ac:dyDescent="0.25">
      <c r="B72721" s="27"/>
      <c r="D72721" s="27"/>
      <c r="E72721" s="27"/>
      <c r="I72721" s="27"/>
      <c r="J72721" s="27"/>
    </row>
    <row r="72722" spans="2:10" x14ac:dyDescent="0.25">
      <c r="B72722" s="27"/>
      <c r="D72722" s="27"/>
      <c r="E72722" s="27"/>
      <c r="I72722" s="27"/>
      <c r="J72722" s="27"/>
    </row>
    <row r="72723" spans="2:10" x14ac:dyDescent="0.25">
      <c r="B72723" s="27"/>
      <c r="D72723" s="27"/>
      <c r="E72723" s="27"/>
      <c r="I72723" s="27"/>
      <c r="J72723" s="27"/>
    </row>
    <row r="72724" spans="2:10" x14ac:dyDescent="0.25">
      <c r="B72724" s="27"/>
      <c r="D72724" s="27"/>
      <c r="E72724" s="27"/>
      <c r="I72724" s="27"/>
      <c r="J72724" s="27"/>
    </row>
    <row r="72725" spans="2:10" x14ac:dyDescent="0.25">
      <c r="B72725" s="27"/>
      <c r="D72725" s="27"/>
      <c r="E72725" s="27"/>
      <c r="I72725" s="27"/>
      <c r="J72725" s="27"/>
    </row>
    <row r="72726" spans="2:10" x14ac:dyDescent="0.25">
      <c r="B72726" s="27"/>
      <c r="D72726" s="27"/>
      <c r="E72726" s="27"/>
      <c r="I72726" s="27"/>
      <c r="J72726" s="27"/>
    </row>
    <row r="72727" spans="2:10" x14ac:dyDescent="0.25">
      <c r="B72727" s="27"/>
      <c r="D72727" s="27"/>
      <c r="E72727" s="27"/>
      <c r="I72727" s="27"/>
      <c r="J72727" s="27"/>
    </row>
    <row r="72728" spans="2:10" x14ac:dyDescent="0.25">
      <c r="B72728" s="27"/>
      <c r="D72728" s="27"/>
      <c r="E72728" s="27"/>
      <c r="I72728" s="27"/>
      <c r="J72728" s="27"/>
    </row>
    <row r="72729" spans="2:10" x14ac:dyDescent="0.25">
      <c r="B72729" s="27"/>
      <c r="D72729" s="27"/>
      <c r="E72729" s="27"/>
      <c r="I72729" s="27"/>
      <c r="J72729" s="27"/>
    </row>
    <row r="72730" spans="2:10" x14ac:dyDescent="0.25">
      <c r="B72730" s="27"/>
      <c r="D72730" s="27"/>
      <c r="E72730" s="27"/>
      <c r="I72730" s="27"/>
      <c r="J72730" s="27"/>
    </row>
    <row r="72731" spans="2:10" x14ac:dyDescent="0.25">
      <c r="B72731" s="27"/>
      <c r="D72731" s="27"/>
      <c r="E72731" s="27"/>
      <c r="I72731" s="27"/>
      <c r="J72731" s="27"/>
    </row>
    <row r="72732" spans="2:10" x14ac:dyDescent="0.25">
      <c r="B72732" s="27"/>
      <c r="D72732" s="27"/>
      <c r="E72732" s="27"/>
      <c r="I72732" s="27"/>
      <c r="J72732" s="27"/>
    </row>
    <row r="72733" spans="2:10" x14ac:dyDescent="0.25">
      <c r="B72733" s="27"/>
      <c r="D72733" s="27"/>
      <c r="E72733" s="27"/>
      <c r="I72733" s="27"/>
      <c r="J72733" s="27"/>
    </row>
    <row r="72734" spans="2:10" x14ac:dyDescent="0.25">
      <c r="B72734" s="27"/>
      <c r="D72734" s="27"/>
      <c r="E72734" s="27"/>
      <c r="I72734" s="27"/>
      <c r="J72734" s="27"/>
    </row>
    <row r="72735" spans="2:10" x14ac:dyDescent="0.25">
      <c r="B72735" s="27"/>
      <c r="D72735" s="27"/>
      <c r="E72735" s="27"/>
      <c r="I72735" s="27"/>
      <c r="J72735" s="27"/>
    </row>
    <row r="72736" spans="2:10" x14ac:dyDescent="0.25">
      <c r="B72736" s="27"/>
      <c r="D72736" s="27"/>
      <c r="E72736" s="27"/>
      <c r="I72736" s="27"/>
      <c r="J72736" s="27"/>
    </row>
    <row r="72737" spans="2:10" x14ac:dyDescent="0.25">
      <c r="B72737" s="27"/>
      <c r="D72737" s="27"/>
      <c r="E72737" s="27"/>
      <c r="I72737" s="27"/>
      <c r="J72737" s="27"/>
    </row>
    <row r="72738" spans="2:10" x14ac:dyDescent="0.25">
      <c r="B72738" s="27"/>
      <c r="D72738" s="27"/>
      <c r="E72738" s="27"/>
      <c r="I72738" s="27"/>
      <c r="J72738" s="27"/>
    </row>
    <row r="72739" spans="2:10" x14ac:dyDescent="0.25">
      <c r="B72739" s="27"/>
      <c r="D72739" s="27"/>
      <c r="E72739" s="27"/>
      <c r="I72739" s="27"/>
      <c r="J72739" s="27"/>
    </row>
    <row r="72740" spans="2:10" x14ac:dyDescent="0.25">
      <c r="B72740" s="27"/>
      <c r="D72740" s="27"/>
      <c r="E72740" s="27"/>
      <c r="I72740" s="27"/>
      <c r="J72740" s="27"/>
    </row>
    <row r="72741" spans="2:10" x14ac:dyDescent="0.25">
      <c r="B72741" s="27"/>
      <c r="D72741" s="27"/>
      <c r="E72741" s="27"/>
      <c r="I72741" s="27"/>
      <c r="J72741" s="27"/>
    </row>
    <row r="72742" spans="2:10" x14ac:dyDescent="0.25">
      <c r="B72742" s="27"/>
      <c r="D72742" s="27"/>
      <c r="E72742" s="27"/>
      <c r="I72742" s="27"/>
      <c r="J72742" s="27"/>
    </row>
    <row r="72743" spans="2:10" x14ac:dyDescent="0.25">
      <c r="B72743" s="27"/>
      <c r="D72743" s="27"/>
      <c r="E72743" s="27"/>
      <c r="I72743" s="27"/>
      <c r="J72743" s="27"/>
    </row>
    <row r="72744" spans="2:10" x14ac:dyDescent="0.25">
      <c r="B72744" s="27"/>
      <c r="D72744" s="27"/>
      <c r="E72744" s="27"/>
      <c r="I72744" s="27"/>
      <c r="J72744" s="27"/>
    </row>
    <row r="72745" spans="2:10" x14ac:dyDescent="0.25">
      <c r="B72745" s="27"/>
      <c r="D72745" s="27"/>
      <c r="E72745" s="27"/>
      <c r="I72745" s="27"/>
      <c r="J72745" s="27"/>
    </row>
    <row r="72746" spans="2:10" x14ac:dyDescent="0.25">
      <c r="B72746" s="27"/>
      <c r="D72746" s="27"/>
      <c r="E72746" s="27"/>
      <c r="I72746" s="27"/>
      <c r="J72746" s="27"/>
    </row>
    <row r="72747" spans="2:10" x14ac:dyDescent="0.25">
      <c r="B72747" s="27"/>
      <c r="D72747" s="27"/>
      <c r="E72747" s="27"/>
      <c r="I72747" s="27"/>
      <c r="J72747" s="27"/>
    </row>
    <row r="72748" spans="2:10" x14ac:dyDescent="0.25">
      <c r="B72748" s="27"/>
      <c r="D72748" s="27"/>
      <c r="E72748" s="27"/>
      <c r="I72748" s="27"/>
      <c r="J72748" s="27"/>
    </row>
    <row r="72749" spans="2:10" x14ac:dyDescent="0.25">
      <c r="B72749" s="27"/>
      <c r="D72749" s="27"/>
      <c r="E72749" s="27"/>
      <c r="I72749" s="27"/>
      <c r="J72749" s="27"/>
    </row>
    <row r="72750" spans="2:10" x14ac:dyDescent="0.25">
      <c r="B72750" s="27"/>
      <c r="D72750" s="27"/>
      <c r="E72750" s="27"/>
      <c r="I72750" s="27"/>
      <c r="J72750" s="27"/>
    </row>
    <row r="72751" spans="2:10" x14ac:dyDescent="0.25">
      <c r="B72751" s="27"/>
      <c r="D72751" s="27"/>
      <c r="E72751" s="27"/>
      <c r="I72751" s="27"/>
      <c r="J72751" s="27"/>
    </row>
    <row r="72752" spans="2:10" x14ac:dyDescent="0.25">
      <c r="B72752" s="27"/>
      <c r="D72752" s="27"/>
      <c r="E72752" s="27"/>
      <c r="I72752" s="27"/>
      <c r="J72752" s="27"/>
    </row>
    <row r="72753" spans="2:10" x14ac:dyDescent="0.25">
      <c r="B72753" s="27"/>
      <c r="D72753" s="27"/>
      <c r="E72753" s="27"/>
      <c r="I72753" s="27"/>
      <c r="J72753" s="27"/>
    </row>
    <row r="72754" spans="2:10" x14ac:dyDescent="0.25">
      <c r="B72754" s="27"/>
      <c r="D72754" s="27"/>
      <c r="E72754" s="27"/>
      <c r="I72754" s="27"/>
      <c r="J72754" s="27"/>
    </row>
    <row r="72755" spans="2:10" x14ac:dyDescent="0.25">
      <c r="B72755" s="27"/>
      <c r="D72755" s="27"/>
      <c r="E72755" s="27"/>
      <c r="I72755" s="27"/>
      <c r="J72755" s="27"/>
    </row>
    <row r="72756" spans="2:10" x14ac:dyDescent="0.25">
      <c r="B72756" s="27"/>
      <c r="D72756" s="27"/>
      <c r="E72756" s="27"/>
      <c r="I72756" s="27"/>
      <c r="J72756" s="27"/>
    </row>
    <row r="72757" spans="2:10" x14ac:dyDescent="0.25">
      <c r="B72757" s="27"/>
      <c r="D72757" s="27"/>
      <c r="E72757" s="27"/>
      <c r="I72757" s="27"/>
      <c r="J72757" s="27"/>
    </row>
    <row r="72758" spans="2:10" x14ac:dyDescent="0.25">
      <c r="B72758" s="27"/>
      <c r="D72758" s="27"/>
      <c r="E72758" s="27"/>
      <c r="I72758" s="27"/>
      <c r="J72758" s="27"/>
    </row>
    <row r="72759" spans="2:10" x14ac:dyDescent="0.25">
      <c r="B72759" s="27"/>
      <c r="D72759" s="27"/>
      <c r="E72759" s="27"/>
      <c r="I72759" s="27"/>
      <c r="J72759" s="27"/>
    </row>
    <row r="72760" spans="2:10" x14ac:dyDescent="0.25">
      <c r="B72760" s="27"/>
      <c r="D72760" s="27"/>
      <c r="E72760" s="27"/>
      <c r="I72760" s="27"/>
      <c r="J72760" s="27"/>
    </row>
    <row r="72761" spans="2:10" x14ac:dyDescent="0.25">
      <c r="B72761" s="27"/>
      <c r="D72761" s="27"/>
      <c r="E72761" s="27"/>
      <c r="I72761" s="27"/>
      <c r="J72761" s="27"/>
    </row>
    <row r="72762" spans="2:10" x14ac:dyDescent="0.25">
      <c r="B72762" s="27"/>
      <c r="D72762" s="27"/>
      <c r="E72762" s="27"/>
      <c r="I72762" s="27"/>
      <c r="J72762" s="27"/>
    </row>
    <row r="72763" spans="2:10" x14ac:dyDescent="0.25">
      <c r="B72763" s="27"/>
      <c r="D72763" s="27"/>
      <c r="E72763" s="27"/>
      <c r="I72763" s="27"/>
      <c r="J72763" s="27"/>
    </row>
    <row r="72764" spans="2:10" x14ac:dyDescent="0.25">
      <c r="B72764" s="27"/>
      <c r="D72764" s="27"/>
      <c r="E72764" s="27"/>
      <c r="I72764" s="27"/>
      <c r="J72764" s="27"/>
    </row>
    <row r="72765" spans="2:10" x14ac:dyDescent="0.25">
      <c r="B72765" s="27"/>
      <c r="D72765" s="27"/>
      <c r="E72765" s="27"/>
      <c r="I72765" s="27"/>
      <c r="J72765" s="27"/>
    </row>
    <row r="72766" spans="2:10" x14ac:dyDescent="0.25">
      <c r="B72766" s="27"/>
      <c r="D72766" s="27"/>
      <c r="E72766" s="27"/>
      <c r="I72766" s="27"/>
      <c r="J72766" s="27"/>
    </row>
    <row r="72767" spans="2:10" x14ac:dyDescent="0.25">
      <c r="B72767" s="27"/>
      <c r="D72767" s="27"/>
      <c r="E72767" s="27"/>
      <c r="I72767" s="27"/>
      <c r="J72767" s="27"/>
    </row>
    <row r="72768" spans="2:10" x14ac:dyDescent="0.25">
      <c r="B72768" s="27"/>
      <c r="D72768" s="27"/>
      <c r="E72768" s="27"/>
      <c r="I72768" s="27"/>
      <c r="J72768" s="27"/>
    </row>
    <row r="72769" spans="2:10" x14ac:dyDescent="0.25">
      <c r="B72769" s="27"/>
      <c r="D72769" s="27"/>
      <c r="E72769" s="27"/>
      <c r="I72769" s="27"/>
      <c r="J72769" s="27"/>
    </row>
    <row r="72770" spans="2:10" x14ac:dyDescent="0.25">
      <c r="B72770" s="27"/>
      <c r="D72770" s="27"/>
      <c r="E72770" s="27"/>
      <c r="I72770" s="27"/>
      <c r="J72770" s="27"/>
    </row>
    <row r="72771" spans="2:10" x14ac:dyDescent="0.25">
      <c r="B72771" s="27"/>
      <c r="D72771" s="27"/>
      <c r="E72771" s="27"/>
      <c r="I72771" s="27"/>
      <c r="J72771" s="27"/>
    </row>
    <row r="72772" spans="2:10" x14ac:dyDescent="0.25">
      <c r="B72772" s="27"/>
      <c r="D72772" s="27"/>
      <c r="E72772" s="27"/>
      <c r="I72772" s="27"/>
      <c r="J72772" s="27"/>
    </row>
    <row r="72773" spans="2:10" x14ac:dyDescent="0.25">
      <c r="B72773" s="27"/>
      <c r="D72773" s="27"/>
      <c r="E72773" s="27"/>
      <c r="I72773" s="27"/>
      <c r="J72773" s="27"/>
    </row>
    <row r="72774" spans="2:10" x14ac:dyDescent="0.25">
      <c r="B72774" s="27"/>
      <c r="D72774" s="27"/>
      <c r="E72774" s="27"/>
      <c r="I72774" s="27"/>
      <c r="J72774" s="27"/>
    </row>
    <row r="72775" spans="2:10" x14ac:dyDescent="0.25">
      <c r="B72775" s="27"/>
      <c r="D72775" s="27"/>
      <c r="E72775" s="27"/>
      <c r="I72775" s="27"/>
      <c r="J72775" s="27"/>
    </row>
    <row r="72776" spans="2:10" x14ac:dyDescent="0.25">
      <c r="B72776" s="27"/>
      <c r="D72776" s="27"/>
      <c r="E72776" s="27"/>
      <c r="I72776" s="27"/>
      <c r="J72776" s="27"/>
    </row>
    <row r="72777" spans="2:10" x14ac:dyDescent="0.25">
      <c r="B72777" s="27"/>
      <c r="D72777" s="27"/>
      <c r="E72777" s="27"/>
      <c r="I72777" s="27"/>
      <c r="J72777" s="27"/>
    </row>
    <row r="72778" spans="2:10" x14ac:dyDescent="0.25">
      <c r="B72778" s="27"/>
      <c r="D72778" s="27"/>
      <c r="E72778" s="27"/>
      <c r="I72778" s="27"/>
      <c r="J72778" s="27"/>
    </row>
    <row r="72779" spans="2:10" x14ac:dyDescent="0.25">
      <c r="B72779" s="27"/>
      <c r="D72779" s="27"/>
      <c r="E72779" s="27"/>
      <c r="I72779" s="27"/>
      <c r="J72779" s="27"/>
    </row>
    <row r="72780" spans="2:10" x14ac:dyDescent="0.25">
      <c r="B72780" s="27"/>
      <c r="D72780" s="27"/>
      <c r="E72780" s="27"/>
      <c r="I72780" s="27"/>
      <c r="J72780" s="27"/>
    </row>
    <row r="72781" spans="2:10" x14ac:dyDescent="0.25">
      <c r="B72781" s="27"/>
      <c r="D72781" s="27"/>
      <c r="E72781" s="27"/>
      <c r="I72781" s="27"/>
      <c r="J72781" s="27"/>
    </row>
    <row r="72782" spans="2:10" x14ac:dyDescent="0.25">
      <c r="B72782" s="27"/>
      <c r="D72782" s="27"/>
      <c r="E72782" s="27"/>
      <c r="I72782" s="27"/>
      <c r="J72782" s="27"/>
    </row>
    <row r="72783" spans="2:10" x14ac:dyDescent="0.25">
      <c r="B72783" s="27"/>
      <c r="D72783" s="27"/>
      <c r="E72783" s="27"/>
      <c r="I72783" s="27"/>
      <c r="J72783" s="27"/>
    </row>
    <row r="72784" spans="2:10" x14ac:dyDescent="0.25">
      <c r="B72784" s="27"/>
      <c r="D72784" s="27"/>
      <c r="E72784" s="27"/>
      <c r="I72784" s="27"/>
      <c r="J72784" s="27"/>
    </row>
    <row r="72785" spans="2:10" x14ac:dyDescent="0.25">
      <c r="B72785" s="27"/>
      <c r="D72785" s="27"/>
      <c r="E72785" s="27"/>
      <c r="I72785" s="27"/>
      <c r="J72785" s="27"/>
    </row>
    <row r="72786" spans="2:10" x14ac:dyDescent="0.25">
      <c r="B72786" s="27"/>
      <c r="D72786" s="27"/>
      <c r="E72786" s="27"/>
      <c r="I72786" s="27"/>
      <c r="J72786" s="27"/>
    </row>
    <row r="72787" spans="2:10" x14ac:dyDescent="0.25">
      <c r="B72787" s="27"/>
      <c r="D72787" s="27"/>
      <c r="E72787" s="27"/>
      <c r="I72787" s="27"/>
      <c r="J72787" s="27"/>
    </row>
    <row r="72788" spans="2:10" x14ac:dyDescent="0.25">
      <c r="B72788" s="27"/>
      <c r="D72788" s="27"/>
      <c r="E72788" s="27"/>
      <c r="I72788" s="27"/>
      <c r="J72788" s="27"/>
    </row>
    <row r="72789" spans="2:10" x14ac:dyDescent="0.25">
      <c r="B72789" s="27"/>
      <c r="D72789" s="27"/>
      <c r="E72789" s="27"/>
      <c r="I72789" s="27"/>
      <c r="J72789" s="27"/>
    </row>
    <row r="72790" spans="2:10" x14ac:dyDescent="0.25">
      <c r="B72790" s="27"/>
      <c r="D72790" s="27"/>
      <c r="E72790" s="27"/>
      <c r="I72790" s="27"/>
      <c r="J72790" s="27"/>
    </row>
    <row r="72791" spans="2:10" x14ac:dyDescent="0.25">
      <c r="B72791" s="27"/>
      <c r="D72791" s="27"/>
      <c r="E72791" s="27"/>
      <c r="I72791" s="27"/>
      <c r="J72791" s="27"/>
    </row>
    <row r="72792" spans="2:10" x14ac:dyDescent="0.25">
      <c r="B72792" s="27"/>
      <c r="D72792" s="27"/>
      <c r="E72792" s="27"/>
      <c r="I72792" s="27"/>
      <c r="J72792" s="27"/>
    </row>
    <row r="72793" spans="2:10" x14ac:dyDescent="0.25">
      <c r="B72793" s="27"/>
      <c r="D72793" s="27"/>
      <c r="E72793" s="27"/>
      <c r="I72793" s="27"/>
      <c r="J72793" s="27"/>
    </row>
    <row r="72794" spans="2:10" x14ac:dyDescent="0.25">
      <c r="B72794" s="27"/>
      <c r="D72794" s="27"/>
      <c r="E72794" s="27"/>
      <c r="I72794" s="27"/>
      <c r="J72794" s="27"/>
    </row>
    <row r="72795" spans="2:10" x14ac:dyDescent="0.25">
      <c r="B72795" s="27"/>
      <c r="D72795" s="27"/>
      <c r="E72795" s="27"/>
      <c r="I72795" s="27"/>
      <c r="J72795" s="27"/>
    </row>
    <row r="72796" spans="2:10" x14ac:dyDescent="0.25">
      <c r="B72796" s="27"/>
      <c r="D72796" s="27"/>
      <c r="E72796" s="27"/>
      <c r="I72796" s="27"/>
      <c r="J72796" s="27"/>
    </row>
    <row r="72797" spans="2:10" x14ac:dyDescent="0.25">
      <c r="B72797" s="27"/>
      <c r="D72797" s="27"/>
      <c r="E72797" s="27"/>
      <c r="I72797" s="27"/>
      <c r="J72797" s="27"/>
    </row>
    <row r="72798" spans="2:10" x14ac:dyDescent="0.25">
      <c r="B72798" s="27"/>
      <c r="D72798" s="27"/>
      <c r="E72798" s="27"/>
      <c r="I72798" s="27"/>
      <c r="J72798" s="27"/>
    </row>
    <row r="72799" spans="2:10" x14ac:dyDescent="0.25">
      <c r="B72799" s="27"/>
      <c r="D72799" s="27"/>
      <c r="E72799" s="27"/>
      <c r="I72799" s="27"/>
      <c r="J72799" s="27"/>
    </row>
    <row r="72800" spans="2:10" x14ac:dyDescent="0.25">
      <c r="B72800" s="27"/>
      <c r="D72800" s="27"/>
      <c r="E72800" s="27"/>
      <c r="I72800" s="27"/>
      <c r="J72800" s="27"/>
    </row>
    <row r="72801" spans="2:10" x14ac:dyDescent="0.25">
      <c r="B72801" s="27"/>
      <c r="D72801" s="27"/>
      <c r="E72801" s="27"/>
      <c r="I72801" s="27"/>
      <c r="J72801" s="27"/>
    </row>
    <row r="72802" spans="2:10" x14ac:dyDescent="0.25">
      <c r="B72802" s="27"/>
      <c r="D72802" s="27"/>
      <c r="E72802" s="27"/>
      <c r="I72802" s="27"/>
      <c r="J72802" s="27"/>
    </row>
    <row r="72803" spans="2:10" x14ac:dyDescent="0.25">
      <c r="B72803" s="27"/>
      <c r="D72803" s="27"/>
      <c r="E72803" s="27"/>
      <c r="I72803" s="27"/>
      <c r="J72803" s="27"/>
    </row>
    <row r="72804" spans="2:10" x14ac:dyDescent="0.25">
      <c r="B72804" s="27"/>
      <c r="D72804" s="27"/>
      <c r="E72804" s="27"/>
      <c r="I72804" s="27"/>
      <c r="J72804" s="27"/>
    </row>
    <row r="72805" spans="2:10" x14ac:dyDescent="0.25">
      <c r="B72805" s="27"/>
      <c r="D72805" s="27"/>
      <c r="E72805" s="27"/>
      <c r="I72805" s="27"/>
      <c r="J72805" s="27"/>
    </row>
    <row r="72806" spans="2:10" x14ac:dyDescent="0.25">
      <c r="B72806" s="27"/>
      <c r="D72806" s="27"/>
      <c r="E72806" s="27"/>
      <c r="I72806" s="27"/>
      <c r="J72806" s="27"/>
    </row>
    <row r="72807" spans="2:10" x14ac:dyDescent="0.25">
      <c r="B72807" s="27"/>
      <c r="D72807" s="27"/>
      <c r="E72807" s="27"/>
      <c r="I72807" s="27"/>
      <c r="J72807" s="27"/>
    </row>
    <row r="72808" spans="2:10" x14ac:dyDescent="0.25">
      <c r="B72808" s="27"/>
      <c r="D72808" s="27"/>
      <c r="E72808" s="27"/>
      <c r="I72808" s="27"/>
      <c r="J72808" s="27"/>
    </row>
    <row r="72809" spans="2:10" x14ac:dyDescent="0.25">
      <c r="B72809" s="27"/>
      <c r="D72809" s="27"/>
      <c r="E72809" s="27"/>
      <c r="I72809" s="27"/>
      <c r="J72809" s="27"/>
    </row>
    <row r="72810" spans="2:10" x14ac:dyDescent="0.25">
      <c r="B72810" s="27"/>
      <c r="D72810" s="27"/>
      <c r="E72810" s="27"/>
      <c r="I72810" s="27"/>
      <c r="J72810" s="27"/>
    </row>
    <row r="72811" spans="2:10" x14ac:dyDescent="0.25">
      <c r="B72811" s="27"/>
      <c r="D72811" s="27"/>
      <c r="E72811" s="27"/>
      <c r="I72811" s="27"/>
      <c r="J72811" s="27"/>
    </row>
    <row r="72812" spans="2:10" x14ac:dyDescent="0.25">
      <c r="B72812" s="27"/>
      <c r="D72812" s="27"/>
      <c r="E72812" s="27"/>
      <c r="I72812" s="27"/>
      <c r="J72812" s="27"/>
    </row>
    <row r="72813" spans="2:10" x14ac:dyDescent="0.25">
      <c r="B72813" s="27"/>
      <c r="D72813" s="27"/>
      <c r="E72813" s="27"/>
      <c r="I72813" s="27"/>
      <c r="J72813" s="27"/>
    </row>
    <row r="72814" spans="2:10" x14ac:dyDescent="0.25">
      <c r="B72814" s="27"/>
      <c r="D72814" s="27"/>
      <c r="E72814" s="27"/>
      <c r="I72814" s="27"/>
      <c r="J72814" s="27"/>
    </row>
    <row r="72815" spans="2:10" x14ac:dyDescent="0.25">
      <c r="B72815" s="27"/>
      <c r="D72815" s="27"/>
      <c r="E72815" s="27"/>
      <c r="I72815" s="27"/>
      <c r="J72815" s="27"/>
    </row>
    <row r="72816" spans="2:10" x14ac:dyDescent="0.25">
      <c r="B72816" s="27"/>
      <c r="D72816" s="27"/>
      <c r="E72816" s="27"/>
      <c r="I72816" s="27"/>
      <c r="J72816" s="27"/>
    </row>
    <row r="72817" spans="2:10" x14ac:dyDescent="0.25">
      <c r="B72817" s="27"/>
      <c r="D72817" s="27"/>
      <c r="E72817" s="27"/>
      <c r="I72817" s="27"/>
      <c r="J72817" s="27"/>
    </row>
    <row r="72818" spans="2:10" x14ac:dyDescent="0.25">
      <c r="B72818" s="27"/>
      <c r="D72818" s="27"/>
      <c r="E72818" s="27"/>
      <c r="I72818" s="27"/>
      <c r="J72818" s="27"/>
    </row>
    <row r="72819" spans="2:10" x14ac:dyDescent="0.25">
      <c r="B72819" s="27"/>
      <c r="D72819" s="27"/>
      <c r="E72819" s="27"/>
      <c r="I72819" s="27"/>
      <c r="J72819" s="27"/>
    </row>
    <row r="72820" spans="2:10" x14ac:dyDescent="0.25">
      <c r="B72820" s="27"/>
      <c r="D72820" s="27"/>
      <c r="E72820" s="27"/>
      <c r="I72820" s="27"/>
      <c r="J72820" s="27"/>
    </row>
    <row r="72821" spans="2:10" x14ac:dyDescent="0.25">
      <c r="B72821" s="27"/>
      <c r="D72821" s="27"/>
      <c r="E72821" s="27"/>
      <c r="I72821" s="27"/>
      <c r="J72821" s="27"/>
    </row>
    <row r="72822" spans="2:10" x14ac:dyDescent="0.25">
      <c r="B72822" s="27"/>
      <c r="D72822" s="27"/>
      <c r="E72822" s="27"/>
      <c r="I72822" s="27"/>
      <c r="J72822" s="27"/>
    </row>
    <row r="72823" spans="2:10" x14ac:dyDescent="0.25">
      <c r="B72823" s="27"/>
      <c r="D72823" s="27"/>
      <c r="E72823" s="27"/>
      <c r="I72823" s="27"/>
      <c r="J72823" s="27"/>
    </row>
    <row r="72824" spans="2:10" x14ac:dyDescent="0.25">
      <c r="B72824" s="27"/>
      <c r="D72824" s="27"/>
      <c r="E72824" s="27"/>
      <c r="I72824" s="27"/>
      <c r="J72824" s="27"/>
    </row>
    <row r="72825" spans="2:10" x14ac:dyDescent="0.25">
      <c r="B72825" s="27"/>
      <c r="D72825" s="27"/>
      <c r="E72825" s="27"/>
      <c r="I72825" s="27"/>
      <c r="J72825" s="27"/>
    </row>
    <row r="72826" spans="2:10" x14ac:dyDescent="0.25">
      <c r="B72826" s="27"/>
      <c r="D72826" s="27"/>
      <c r="E72826" s="27"/>
      <c r="I72826" s="27"/>
      <c r="J72826" s="27"/>
    </row>
    <row r="72827" spans="2:10" x14ac:dyDescent="0.25">
      <c r="B72827" s="27"/>
      <c r="D72827" s="27"/>
      <c r="E72827" s="27"/>
      <c r="I72827" s="27"/>
      <c r="J72827" s="27"/>
    </row>
    <row r="72828" spans="2:10" x14ac:dyDescent="0.25">
      <c r="B72828" s="27"/>
      <c r="D72828" s="27"/>
      <c r="E72828" s="27"/>
      <c r="I72828" s="27"/>
      <c r="J72828" s="27"/>
    </row>
    <row r="72829" spans="2:10" x14ac:dyDescent="0.25">
      <c r="B72829" s="27"/>
      <c r="D72829" s="27"/>
      <c r="E72829" s="27"/>
      <c r="I72829" s="27"/>
      <c r="J72829" s="27"/>
    </row>
    <row r="72830" spans="2:10" x14ac:dyDescent="0.25">
      <c r="B72830" s="27"/>
      <c r="D72830" s="27"/>
      <c r="E72830" s="27"/>
      <c r="I72830" s="27"/>
      <c r="J72830" s="27"/>
    </row>
    <row r="72831" spans="2:10" x14ac:dyDescent="0.25">
      <c r="B72831" s="27"/>
      <c r="D72831" s="27"/>
      <c r="E72831" s="27"/>
      <c r="I72831" s="27"/>
      <c r="J72831" s="27"/>
    </row>
    <row r="72832" spans="2:10" x14ac:dyDescent="0.25">
      <c r="B72832" s="27"/>
      <c r="D72832" s="27"/>
      <c r="E72832" s="27"/>
      <c r="I72832" s="27"/>
      <c r="J72832" s="27"/>
    </row>
    <row r="72833" spans="2:10" x14ac:dyDescent="0.25">
      <c r="B72833" s="27"/>
      <c r="D72833" s="27"/>
      <c r="E72833" s="27"/>
      <c r="I72833" s="27"/>
      <c r="J72833" s="27"/>
    </row>
    <row r="72834" spans="2:10" x14ac:dyDescent="0.25">
      <c r="B72834" s="27"/>
      <c r="D72834" s="27"/>
      <c r="E72834" s="27"/>
      <c r="I72834" s="27"/>
      <c r="J72834" s="27"/>
    </row>
    <row r="72835" spans="2:10" x14ac:dyDescent="0.25">
      <c r="B72835" s="27"/>
      <c r="D72835" s="27"/>
      <c r="E72835" s="27"/>
      <c r="I72835" s="27"/>
      <c r="J72835" s="27"/>
    </row>
    <row r="72836" spans="2:10" x14ac:dyDescent="0.25">
      <c r="B72836" s="27"/>
      <c r="D72836" s="27"/>
      <c r="E72836" s="27"/>
      <c r="I72836" s="27"/>
      <c r="J72836" s="27"/>
    </row>
    <row r="72837" spans="2:10" x14ac:dyDescent="0.25">
      <c r="B72837" s="27"/>
      <c r="D72837" s="27"/>
      <c r="E72837" s="27"/>
      <c r="I72837" s="27"/>
      <c r="J72837" s="27"/>
    </row>
    <row r="72838" spans="2:10" x14ac:dyDescent="0.25">
      <c r="B72838" s="27"/>
      <c r="D72838" s="27"/>
      <c r="E72838" s="27"/>
      <c r="I72838" s="27"/>
      <c r="J72838" s="27"/>
    </row>
    <row r="72839" spans="2:10" x14ac:dyDescent="0.25">
      <c r="B72839" s="27"/>
      <c r="D72839" s="27"/>
      <c r="E72839" s="27"/>
      <c r="I72839" s="27"/>
      <c r="J72839" s="27"/>
    </row>
    <row r="72840" spans="2:10" x14ac:dyDescent="0.25">
      <c r="B72840" s="27"/>
      <c r="D72840" s="27"/>
      <c r="E72840" s="27"/>
      <c r="I72840" s="27"/>
      <c r="J72840" s="27"/>
    </row>
    <row r="72841" spans="2:10" x14ac:dyDescent="0.25">
      <c r="B72841" s="27"/>
      <c r="D72841" s="27"/>
      <c r="E72841" s="27"/>
      <c r="I72841" s="27"/>
      <c r="J72841" s="27"/>
    </row>
    <row r="72842" spans="2:10" x14ac:dyDescent="0.25">
      <c r="B72842" s="27"/>
      <c r="D72842" s="27"/>
      <c r="E72842" s="27"/>
      <c r="I72842" s="27"/>
      <c r="J72842" s="27"/>
    </row>
    <row r="72843" spans="2:10" x14ac:dyDescent="0.25">
      <c r="B72843" s="27"/>
      <c r="D72843" s="27"/>
      <c r="E72843" s="27"/>
      <c r="I72843" s="27"/>
      <c r="J72843" s="27"/>
    </row>
    <row r="72844" spans="2:10" x14ac:dyDescent="0.25">
      <c r="B72844" s="27"/>
      <c r="D72844" s="27"/>
      <c r="E72844" s="27"/>
      <c r="I72844" s="27"/>
      <c r="J72844" s="27"/>
    </row>
    <row r="72845" spans="2:10" x14ac:dyDescent="0.25">
      <c r="B72845" s="27"/>
      <c r="D72845" s="27"/>
      <c r="E72845" s="27"/>
      <c r="I72845" s="27"/>
      <c r="J72845" s="27"/>
    </row>
    <row r="72846" spans="2:10" x14ac:dyDescent="0.25">
      <c r="B72846" s="27"/>
      <c r="D72846" s="27"/>
      <c r="E72846" s="27"/>
      <c r="I72846" s="27"/>
      <c r="J72846" s="27"/>
    </row>
    <row r="72847" spans="2:10" x14ac:dyDescent="0.25">
      <c r="B72847" s="27"/>
      <c r="D72847" s="27"/>
      <c r="E72847" s="27"/>
      <c r="I72847" s="27"/>
      <c r="J72847" s="27"/>
    </row>
    <row r="72848" spans="2:10" x14ac:dyDescent="0.25">
      <c r="B72848" s="27"/>
      <c r="D72848" s="27"/>
      <c r="E72848" s="27"/>
      <c r="I72848" s="27"/>
      <c r="J72848" s="27"/>
    </row>
    <row r="72849" spans="2:10" x14ac:dyDescent="0.25">
      <c r="B72849" s="27"/>
      <c r="D72849" s="27"/>
      <c r="E72849" s="27"/>
      <c r="I72849" s="27"/>
      <c r="J72849" s="27"/>
    </row>
    <row r="72850" spans="2:10" x14ac:dyDescent="0.25">
      <c r="B72850" s="27"/>
      <c r="D72850" s="27"/>
      <c r="E72850" s="27"/>
      <c r="I72850" s="27"/>
      <c r="J72850" s="27"/>
    </row>
    <row r="72851" spans="2:10" x14ac:dyDescent="0.25">
      <c r="B72851" s="27"/>
      <c r="D72851" s="27"/>
      <c r="E72851" s="27"/>
      <c r="I72851" s="27"/>
      <c r="J72851" s="27"/>
    </row>
    <row r="72852" spans="2:10" x14ac:dyDescent="0.25">
      <c r="B72852" s="27"/>
      <c r="D72852" s="27"/>
      <c r="E72852" s="27"/>
      <c r="I72852" s="27"/>
      <c r="J72852" s="27"/>
    </row>
    <row r="72853" spans="2:10" x14ac:dyDescent="0.25">
      <c r="B72853" s="27"/>
      <c r="D72853" s="27"/>
      <c r="E72853" s="27"/>
      <c r="I72853" s="27"/>
      <c r="J72853" s="27"/>
    </row>
    <row r="72854" spans="2:10" x14ac:dyDescent="0.25">
      <c r="B72854" s="27"/>
      <c r="D72854" s="27"/>
      <c r="E72854" s="27"/>
      <c r="I72854" s="27"/>
      <c r="J72854" s="27"/>
    </row>
    <row r="72855" spans="2:10" x14ac:dyDescent="0.25">
      <c r="B72855" s="27"/>
      <c r="D72855" s="27"/>
      <c r="E72855" s="27"/>
      <c r="I72855" s="27"/>
      <c r="J72855" s="27"/>
    </row>
    <row r="72856" spans="2:10" x14ac:dyDescent="0.25">
      <c r="B72856" s="27"/>
      <c r="D72856" s="27"/>
      <c r="E72856" s="27"/>
      <c r="I72856" s="27"/>
      <c r="J72856" s="27"/>
    </row>
    <row r="72857" spans="2:10" x14ac:dyDescent="0.25">
      <c r="B72857" s="27"/>
      <c r="D72857" s="27"/>
      <c r="E72857" s="27"/>
      <c r="I72857" s="27"/>
      <c r="J72857" s="27"/>
    </row>
    <row r="72858" spans="2:10" x14ac:dyDescent="0.25">
      <c r="B72858" s="27"/>
      <c r="D72858" s="27"/>
      <c r="E72858" s="27"/>
      <c r="I72858" s="27"/>
      <c r="J72858" s="27"/>
    </row>
    <row r="72859" spans="2:10" x14ac:dyDescent="0.25">
      <c r="B72859" s="27"/>
      <c r="D72859" s="27"/>
      <c r="E72859" s="27"/>
      <c r="I72859" s="27"/>
      <c r="J72859" s="27"/>
    </row>
    <row r="72860" spans="2:10" x14ac:dyDescent="0.25">
      <c r="B72860" s="27"/>
      <c r="D72860" s="27"/>
      <c r="E72860" s="27"/>
      <c r="I72860" s="27"/>
      <c r="J72860" s="27"/>
    </row>
    <row r="72861" spans="2:10" x14ac:dyDescent="0.25">
      <c r="B72861" s="27"/>
      <c r="D72861" s="27"/>
      <c r="E72861" s="27"/>
      <c r="I72861" s="27"/>
      <c r="J72861" s="27"/>
    </row>
    <row r="72862" spans="2:10" x14ac:dyDescent="0.25">
      <c r="B72862" s="27"/>
      <c r="D72862" s="27"/>
      <c r="E72862" s="27"/>
      <c r="I72862" s="27"/>
      <c r="J72862" s="27"/>
    </row>
    <row r="72863" spans="2:10" x14ac:dyDescent="0.25">
      <c r="B72863" s="27"/>
      <c r="D72863" s="27"/>
      <c r="E72863" s="27"/>
      <c r="I72863" s="27"/>
      <c r="J72863" s="27"/>
    </row>
    <row r="72864" spans="2:10" x14ac:dyDescent="0.25">
      <c r="B72864" s="27"/>
      <c r="D72864" s="27"/>
      <c r="E72864" s="27"/>
      <c r="I72864" s="27"/>
      <c r="J72864" s="27"/>
    </row>
    <row r="72865" spans="2:10" x14ac:dyDescent="0.25">
      <c r="B72865" s="27"/>
      <c r="D72865" s="27"/>
      <c r="E72865" s="27"/>
      <c r="I72865" s="27"/>
      <c r="J72865" s="27"/>
    </row>
    <row r="72866" spans="2:10" x14ac:dyDescent="0.25">
      <c r="B72866" s="27"/>
      <c r="D72866" s="27"/>
      <c r="E72866" s="27"/>
      <c r="I72866" s="27"/>
      <c r="J72866" s="27"/>
    </row>
    <row r="72867" spans="2:10" x14ac:dyDescent="0.25">
      <c r="B72867" s="27"/>
      <c r="D72867" s="27"/>
      <c r="E72867" s="27"/>
      <c r="I72867" s="27"/>
      <c r="J72867" s="27"/>
    </row>
    <row r="72868" spans="2:10" x14ac:dyDescent="0.25">
      <c r="B72868" s="27"/>
      <c r="D72868" s="27"/>
      <c r="E72868" s="27"/>
      <c r="I72868" s="27"/>
      <c r="J72868" s="27"/>
    </row>
    <row r="72869" spans="2:10" x14ac:dyDescent="0.25">
      <c r="B72869" s="27"/>
      <c r="D72869" s="27"/>
      <c r="E72869" s="27"/>
      <c r="I72869" s="27"/>
      <c r="J72869" s="27"/>
    </row>
    <row r="72870" spans="2:10" x14ac:dyDescent="0.25">
      <c r="B72870" s="27"/>
      <c r="D72870" s="27"/>
      <c r="E72870" s="27"/>
      <c r="I72870" s="27"/>
      <c r="J72870" s="27"/>
    </row>
    <row r="72871" spans="2:10" x14ac:dyDescent="0.25">
      <c r="B72871" s="27"/>
      <c r="D72871" s="27"/>
      <c r="E72871" s="27"/>
      <c r="I72871" s="27"/>
      <c r="J72871" s="27"/>
    </row>
    <row r="72872" spans="2:10" x14ac:dyDescent="0.25">
      <c r="B72872" s="27"/>
      <c r="D72872" s="27"/>
      <c r="E72872" s="27"/>
      <c r="I72872" s="27"/>
      <c r="J72872" s="27"/>
    </row>
    <row r="72873" spans="2:10" x14ac:dyDescent="0.25">
      <c r="B72873" s="27"/>
      <c r="D72873" s="27"/>
      <c r="E72873" s="27"/>
      <c r="I72873" s="27"/>
      <c r="J72873" s="27"/>
    </row>
    <row r="72874" spans="2:10" x14ac:dyDescent="0.25">
      <c r="B72874" s="27"/>
      <c r="D72874" s="27"/>
      <c r="E72874" s="27"/>
      <c r="I72874" s="27"/>
      <c r="J72874" s="27"/>
    </row>
    <row r="72875" spans="2:10" x14ac:dyDescent="0.25">
      <c r="B72875" s="27"/>
      <c r="D72875" s="27"/>
      <c r="E72875" s="27"/>
      <c r="I72875" s="27"/>
      <c r="J72875" s="27"/>
    </row>
    <row r="72876" spans="2:10" x14ac:dyDescent="0.25">
      <c r="B72876" s="27"/>
      <c r="D72876" s="27"/>
      <c r="E72876" s="27"/>
      <c r="I72876" s="27"/>
      <c r="J72876" s="27"/>
    </row>
    <row r="72877" spans="2:10" x14ac:dyDescent="0.25">
      <c r="B72877" s="27"/>
      <c r="D72877" s="27"/>
      <c r="E72877" s="27"/>
      <c r="I72877" s="27"/>
      <c r="J72877" s="27"/>
    </row>
    <row r="72878" spans="2:10" x14ac:dyDescent="0.25">
      <c r="B72878" s="27"/>
      <c r="D72878" s="27"/>
      <c r="E72878" s="27"/>
      <c r="I72878" s="27"/>
      <c r="J72878" s="27"/>
    </row>
    <row r="72879" spans="2:10" x14ac:dyDescent="0.25">
      <c r="B72879" s="27"/>
      <c r="D72879" s="27"/>
      <c r="E72879" s="27"/>
      <c r="I72879" s="27"/>
      <c r="J72879" s="27"/>
    </row>
    <row r="72880" spans="2:10" x14ac:dyDescent="0.25">
      <c r="B72880" s="27"/>
      <c r="D72880" s="27"/>
      <c r="E72880" s="27"/>
      <c r="I72880" s="27"/>
      <c r="J72880" s="27"/>
    </row>
    <row r="72881" spans="2:10" x14ac:dyDescent="0.25">
      <c r="B72881" s="27"/>
      <c r="D72881" s="27"/>
      <c r="E72881" s="27"/>
      <c r="I72881" s="27"/>
      <c r="J72881" s="27"/>
    </row>
    <row r="72882" spans="2:10" x14ac:dyDescent="0.25">
      <c r="B72882" s="27"/>
      <c r="D72882" s="27"/>
      <c r="E72882" s="27"/>
      <c r="I72882" s="27"/>
      <c r="J72882" s="27"/>
    </row>
    <row r="72883" spans="2:10" x14ac:dyDescent="0.25">
      <c r="B72883" s="27"/>
      <c r="D72883" s="27"/>
      <c r="E72883" s="27"/>
      <c r="I72883" s="27"/>
      <c r="J72883" s="27"/>
    </row>
    <row r="72884" spans="2:10" x14ac:dyDescent="0.25">
      <c r="B72884" s="27"/>
      <c r="D72884" s="27"/>
      <c r="E72884" s="27"/>
      <c r="I72884" s="27"/>
      <c r="J72884" s="27"/>
    </row>
    <row r="72885" spans="2:10" x14ac:dyDescent="0.25">
      <c r="B72885" s="27"/>
      <c r="D72885" s="27"/>
      <c r="E72885" s="27"/>
      <c r="I72885" s="27"/>
      <c r="J72885" s="27"/>
    </row>
    <row r="72886" spans="2:10" x14ac:dyDescent="0.25">
      <c r="B72886" s="27"/>
      <c r="D72886" s="27"/>
      <c r="E72886" s="27"/>
      <c r="I72886" s="27"/>
      <c r="J72886" s="27"/>
    </row>
    <row r="72887" spans="2:10" x14ac:dyDescent="0.25">
      <c r="B72887" s="27"/>
      <c r="D72887" s="27"/>
      <c r="E72887" s="27"/>
      <c r="I72887" s="27"/>
      <c r="J72887" s="27"/>
    </row>
    <row r="72888" spans="2:10" x14ac:dyDescent="0.25">
      <c r="B72888" s="27"/>
      <c r="D72888" s="27"/>
      <c r="E72888" s="27"/>
      <c r="I72888" s="27"/>
      <c r="J72888" s="27"/>
    </row>
    <row r="72889" spans="2:10" x14ac:dyDescent="0.25">
      <c r="B72889" s="27"/>
      <c r="D72889" s="27"/>
      <c r="E72889" s="27"/>
      <c r="I72889" s="27"/>
      <c r="J72889" s="27"/>
    </row>
    <row r="72890" spans="2:10" x14ac:dyDescent="0.25">
      <c r="B72890" s="27"/>
      <c r="D72890" s="27"/>
      <c r="E72890" s="27"/>
      <c r="I72890" s="27"/>
      <c r="J72890" s="27"/>
    </row>
    <row r="72891" spans="2:10" x14ac:dyDescent="0.25">
      <c r="B72891" s="27"/>
      <c r="D72891" s="27"/>
      <c r="E72891" s="27"/>
      <c r="I72891" s="27"/>
      <c r="J72891" s="27"/>
    </row>
    <row r="72892" spans="2:10" x14ac:dyDescent="0.25">
      <c r="B72892" s="27"/>
      <c r="D72892" s="27"/>
      <c r="E72892" s="27"/>
      <c r="I72892" s="27"/>
      <c r="J72892" s="27"/>
    </row>
    <row r="72893" spans="2:10" x14ac:dyDescent="0.25">
      <c r="B72893" s="27"/>
      <c r="D72893" s="27"/>
      <c r="E72893" s="27"/>
      <c r="I72893" s="27"/>
      <c r="J72893" s="27"/>
    </row>
    <row r="72894" spans="2:10" x14ac:dyDescent="0.25">
      <c r="B72894" s="27"/>
      <c r="D72894" s="27"/>
      <c r="E72894" s="27"/>
      <c r="I72894" s="27"/>
      <c r="J72894" s="27"/>
    </row>
    <row r="72895" spans="2:10" x14ac:dyDescent="0.25">
      <c r="B72895" s="27"/>
      <c r="D72895" s="27"/>
      <c r="E72895" s="27"/>
      <c r="I72895" s="27"/>
      <c r="J72895" s="27"/>
    </row>
    <row r="72896" spans="2:10" x14ac:dyDescent="0.25">
      <c r="B72896" s="27"/>
      <c r="D72896" s="27"/>
      <c r="E72896" s="27"/>
      <c r="I72896" s="27"/>
      <c r="J72896" s="27"/>
    </row>
    <row r="72897" spans="2:10" x14ac:dyDescent="0.25">
      <c r="B72897" s="27"/>
      <c r="D72897" s="27"/>
      <c r="E72897" s="27"/>
      <c r="I72897" s="27"/>
      <c r="J72897" s="27"/>
    </row>
    <row r="72898" spans="2:10" x14ac:dyDescent="0.25">
      <c r="B72898" s="27"/>
      <c r="D72898" s="27"/>
      <c r="E72898" s="27"/>
      <c r="I72898" s="27"/>
      <c r="J72898" s="27"/>
    </row>
    <row r="72899" spans="2:10" x14ac:dyDescent="0.25">
      <c r="B72899" s="27"/>
      <c r="D72899" s="27"/>
      <c r="E72899" s="27"/>
      <c r="I72899" s="27"/>
      <c r="J72899" s="27"/>
    </row>
    <row r="72900" spans="2:10" x14ac:dyDescent="0.25">
      <c r="B72900" s="27"/>
      <c r="D72900" s="27"/>
      <c r="E72900" s="27"/>
      <c r="I72900" s="27"/>
      <c r="J72900" s="27"/>
    </row>
    <row r="72901" spans="2:10" x14ac:dyDescent="0.25">
      <c r="B72901" s="27"/>
      <c r="D72901" s="27"/>
      <c r="E72901" s="27"/>
      <c r="I72901" s="27"/>
      <c r="J72901" s="27"/>
    </row>
    <row r="72902" spans="2:10" x14ac:dyDescent="0.25">
      <c r="B72902" s="27"/>
      <c r="D72902" s="27"/>
      <c r="E72902" s="27"/>
      <c r="I72902" s="27"/>
      <c r="J72902" s="27"/>
    </row>
    <row r="72903" spans="2:10" x14ac:dyDescent="0.25">
      <c r="B72903" s="27"/>
      <c r="D72903" s="27"/>
      <c r="E72903" s="27"/>
      <c r="I72903" s="27"/>
      <c r="J72903" s="27"/>
    </row>
    <row r="72904" spans="2:10" x14ac:dyDescent="0.25">
      <c r="B72904" s="27"/>
      <c r="D72904" s="27"/>
      <c r="E72904" s="27"/>
      <c r="I72904" s="27"/>
      <c r="J72904" s="27"/>
    </row>
    <row r="72905" spans="2:10" x14ac:dyDescent="0.25">
      <c r="B72905" s="27"/>
      <c r="D72905" s="27"/>
      <c r="E72905" s="27"/>
      <c r="I72905" s="27"/>
      <c r="J72905" s="27"/>
    </row>
    <row r="72906" spans="2:10" x14ac:dyDescent="0.25">
      <c r="B72906" s="27"/>
      <c r="D72906" s="27"/>
      <c r="E72906" s="27"/>
      <c r="I72906" s="27"/>
      <c r="J72906" s="27"/>
    </row>
    <row r="72907" spans="2:10" x14ac:dyDescent="0.25">
      <c r="B72907" s="27"/>
      <c r="D72907" s="27"/>
      <c r="E72907" s="27"/>
      <c r="I72907" s="27"/>
      <c r="J72907" s="27"/>
    </row>
    <row r="72908" spans="2:10" x14ac:dyDescent="0.25">
      <c r="B72908" s="27"/>
      <c r="D72908" s="27"/>
      <c r="E72908" s="27"/>
      <c r="I72908" s="27"/>
      <c r="J72908" s="27"/>
    </row>
    <row r="72909" spans="2:10" x14ac:dyDescent="0.25">
      <c r="B72909" s="27"/>
      <c r="D72909" s="27"/>
      <c r="E72909" s="27"/>
      <c r="I72909" s="27"/>
      <c r="J72909" s="27"/>
    </row>
    <row r="72910" spans="2:10" x14ac:dyDescent="0.25">
      <c r="B72910" s="27"/>
      <c r="D72910" s="27"/>
      <c r="E72910" s="27"/>
      <c r="I72910" s="27"/>
      <c r="J72910" s="27"/>
    </row>
    <row r="72911" spans="2:10" x14ac:dyDescent="0.25">
      <c r="B72911" s="27"/>
      <c r="D72911" s="27"/>
      <c r="E72911" s="27"/>
      <c r="I72911" s="27"/>
      <c r="J72911" s="27"/>
    </row>
    <row r="72912" spans="2:10" x14ac:dyDescent="0.25">
      <c r="B72912" s="27"/>
      <c r="D72912" s="27"/>
      <c r="E72912" s="27"/>
      <c r="I72912" s="27"/>
      <c r="J72912" s="27"/>
    </row>
    <row r="72913" spans="2:10" x14ac:dyDescent="0.25">
      <c r="B72913" s="27"/>
      <c r="D72913" s="27"/>
      <c r="E72913" s="27"/>
      <c r="I72913" s="27"/>
      <c r="J72913" s="27"/>
    </row>
    <row r="72914" spans="2:10" x14ac:dyDescent="0.25">
      <c r="B72914" s="27"/>
      <c r="D72914" s="27"/>
      <c r="E72914" s="27"/>
      <c r="I72914" s="27"/>
      <c r="J72914" s="27"/>
    </row>
    <row r="72915" spans="2:10" x14ac:dyDescent="0.25">
      <c r="B72915" s="27"/>
      <c r="D72915" s="27"/>
      <c r="E72915" s="27"/>
      <c r="I72915" s="27"/>
      <c r="J72915" s="27"/>
    </row>
    <row r="72916" spans="2:10" x14ac:dyDescent="0.25">
      <c r="B72916" s="27"/>
      <c r="D72916" s="27"/>
      <c r="E72916" s="27"/>
      <c r="I72916" s="27"/>
      <c r="J72916" s="27"/>
    </row>
    <row r="72917" spans="2:10" x14ac:dyDescent="0.25">
      <c r="B72917" s="27"/>
      <c r="D72917" s="27"/>
      <c r="E72917" s="27"/>
      <c r="I72917" s="27"/>
      <c r="J72917" s="27"/>
    </row>
    <row r="72918" spans="2:10" x14ac:dyDescent="0.25">
      <c r="B72918" s="27"/>
      <c r="D72918" s="27"/>
      <c r="E72918" s="27"/>
      <c r="I72918" s="27"/>
      <c r="J72918" s="27"/>
    </row>
    <row r="72919" spans="2:10" x14ac:dyDescent="0.25">
      <c r="B72919" s="27"/>
      <c r="D72919" s="27"/>
      <c r="E72919" s="27"/>
      <c r="I72919" s="27"/>
      <c r="J72919" s="27"/>
    </row>
    <row r="72920" spans="2:10" x14ac:dyDescent="0.25">
      <c r="B72920" s="27"/>
      <c r="D72920" s="27"/>
      <c r="E72920" s="27"/>
      <c r="I72920" s="27"/>
      <c r="J72920" s="27"/>
    </row>
    <row r="72921" spans="2:10" x14ac:dyDescent="0.25">
      <c r="B72921" s="27"/>
      <c r="D72921" s="27"/>
      <c r="E72921" s="27"/>
      <c r="I72921" s="27"/>
      <c r="J72921" s="27"/>
    </row>
    <row r="72922" spans="2:10" x14ac:dyDescent="0.25">
      <c r="B72922" s="27"/>
      <c r="D72922" s="27"/>
      <c r="E72922" s="27"/>
      <c r="I72922" s="27"/>
      <c r="J72922" s="27"/>
    </row>
    <row r="72923" spans="2:10" x14ac:dyDescent="0.25">
      <c r="B72923" s="27"/>
      <c r="D72923" s="27"/>
      <c r="E72923" s="27"/>
      <c r="I72923" s="27"/>
      <c r="J72923" s="27"/>
    </row>
    <row r="72924" spans="2:10" x14ac:dyDescent="0.25">
      <c r="B72924" s="27"/>
      <c r="D72924" s="27"/>
      <c r="E72924" s="27"/>
      <c r="I72924" s="27"/>
      <c r="J72924" s="27"/>
    </row>
    <row r="72925" spans="2:10" x14ac:dyDescent="0.25">
      <c r="B72925" s="27"/>
      <c r="D72925" s="27"/>
      <c r="E72925" s="27"/>
      <c r="I72925" s="27"/>
      <c r="J72925" s="27"/>
    </row>
    <row r="72926" spans="2:10" x14ac:dyDescent="0.25">
      <c r="B72926" s="27"/>
      <c r="D72926" s="27"/>
      <c r="E72926" s="27"/>
      <c r="I72926" s="27"/>
      <c r="J72926" s="27"/>
    </row>
    <row r="72927" spans="2:10" x14ac:dyDescent="0.25">
      <c r="B72927" s="27"/>
      <c r="D72927" s="27"/>
      <c r="E72927" s="27"/>
      <c r="I72927" s="27"/>
      <c r="J72927" s="27"/>
    </row>
    <row r="72928" spans="2:10" x14ac:dyDescent="0.25">
      <c r="B72928" s="27"/>
      <c r="D72928" s="27"/>
      <c r="E72928" s="27"/>
      <c r="I72928" s="27"/>
      <c r="J72928" s="27"/>
    </row>
    <row r="72929" spans="2:10" x14ac:dyDescent="0.25">
      <c r="B72929" s="27"/>
      <c r="D72929" s="27"/>
      <c r="E72929" s="27"/>
      <c r="I72929" s="27"/>
      <c r="J72929" s="27"/>
    </row>
    <row r="72930" spans="2:10" x14ac:dyDescent="0.25">
      <c r="B72930" s="27"/>
      <c r="D72930" s="27"/>
      <c r="E72930" s="27"/>
      <c r="I72930" s="27"/>
      <c r="J72930" s="27"/>
    </row>
    <row r="72931" spans="2:10" x14ac:dyDescent="0.25">
      <c r="B72931" s="27"/>
      <c r="D72931" s="27"/>
      <c r="E72931" s="27"/>
      <c r="I72931" s="27"/>
      <c r="J72931" s="27"/>
    </row>
    <row r="72932" spans="2:10" x14ac:dyDescent="0.25">
      <c r="B72932" s="27"/>
      <c r="D72932" s="27"/>
      <c r="E72932" s="27"/>
      <c r="I72932" s="27"/>
      <c r="J72932" s="27"/>
    </row>
    <row r="72933" spans="2:10" x14ac:dyDescent="0.25">
      <c r="B72933" s="27"/>
      <c r="D72933" s="27"/>
      <c r="E72933" s="27"/>
      <c r="I72933" s="27"/>
      <c r="J72933" s="27"/>
    </row>
    <row r="72934" spans="2:10" x14ac:dyDescent="0.25">
      <c r="B72934" s="27"/>
      <c r="D72934" s="27"/>
      <c r="E72934" s="27"/>
      <c r="I72934" s="27"/>
      <c r="J72934" s="27"/>
    </row>
    <row r="72935" spans="2:10" x14ac:dyDescent="0.25">
      <c r="B72935" s="27"/>
      <c r="D72935" s="27"/>
      <c r="E72935" s="27"/>
      <c r="I72935" s="27"/>
      <c r="J72935" s="27"/>
    </row>
    <row r="72936" spans="2:10" x14ac:dyDescent="0.25">
      <c r="B72936" s="27"/>
      <c r="D72936" s="27"/>
      <c r="E72936" s="27"/>
      <c r="I72936" s="27"/>
      <c r="J72936" s="27"/>
    </row>
    <row r="72937" spans="2:10" x14ac:dyDescent="0.25">
      <c r="B72937" s="27"/>
      <c r="D72937" s="27"/>
      <c r="E72937" s="27"/>
      <c r="I72937" s="27"/>
      <c r="J72937" s="27"/>
    </row>
    <row r="72938" spans="2:10" x14ac:dyDescent="0.25">
      <c r="B72938" s="27"/>
      <c r="D72938" s="27"/>
      <c r="E72938" s="27"/>
      <c r="I72938" s="27"/>
      <c r="J72938" s="27"/>
    </row>
    <row r="72939" spans="2:10" x14ac:dyDescent="0.25">
      <c r="B72939" s="27"/>
      <c r="D72939" s="27"/>
      <c r="E72939" s="27"/>
      <c r="I72939" s="27"/>
      <c r="J72939" s="27"/>
    </row>
    <row r="72940" spans="2:10" x14ac:dyDescent="0.25">
      <c r="B72940" s="27"/>
      <c r="D72940" s="27"/>
      <c r="E72940" s="27"/>
      <c r="I72940" s="27"/>
      <c r="J72940" s="27"/>
    </row>
    <row r="72941" spans="2:10" x14ac:dyDescent="0.25">
      <c r="B72941" s="27"/>
      <c r="D72941" s="27"/>
      <c r="E72941" s="27"/>
      <c r="I72941" s="27"/>
      <c r="J72941" s="27"/>
    </row>
    <row r="72942" spans="2:10" x14ac:dyDescent="0.25">
      <c r="B72942" s="27"/>
      <c r="D72942" s="27"/>
      <c r="E72942" s="27"/>
      <c r="I72942" s="27"/>
      <c r="J72942" s="27"/>
    </row>
    <row r="72943" spans="2:10" x14ac:dyDescent="0.25">
      <c r="B72943" s="27"/>
      <c r="D72943" s="27"/>
      <c r="E72943" s="27"/>
      <c r="I72943" s="27"/>
      <c r="J72943" s="27"/>
    </row>
    <row r="72944" spans="2:10" x14ac:dyDescent="0.25">
      <c r="B72944" s="27"/>
      <c r="D72944" s="27"/>
      <c r="E72944" s="27"/>
      <c r="I72944" s="27"/>
      <c r="J72944" s="27"/>
    </row>
    <row r="72945" spans="2:10" x14ac:dyDescent="0.25">
      <c r="B72945" s="27"/>
      <c r="D72945" s="27"/>
      <c r="E72945" s="27"/>
      <c r="I72945" s="27"/>
      <c r="J72945" s="27"/>
    </row>
    <row r="72946" spans="2:10" x14ac:dyDescent="0.25">
      <c r="B72946" s="27"/>
      <c r="D72946" s="27"/>
      <c r="E72946" s="27"/>
      <c r="I72946" s="27"/>
      <c r="J72946" s="27"/>
    </row>
    <row r="72947" spans="2:10" x14ac:dyDescent="0.25">
      <c r="B72947" s="27"/>
      <c r="D72947" s="27"/>
      <c r="E72947" s="27"/>
      <c r="I72947" s="27"/>
      <c r="J72947" s="27"/>
    </row>
    <row r="72948" spans="2:10" x14ac:dyDescent="0.25">
      <c r="B72948" s="27"/>
      <c r="D72948" s="27"/>
      <c r="E72948" s="27"/>
      <c r="I72948" s="27"/>
      <c r="J72948" s="27"/>
    </row>
    <row r="72949" spans="2:10" x14ac:dyDescent="0.25">
      <c r="B72949" s="27"/>
      <c r="D72949" s="27"/>
      <c r="E72949" s="27"/>
      <c r="I72949" s="27"/>
      <c r="J72949" s="27"/>
    </row>
    <row r="72950" spans="2:10" x14ac:dyDescent="0.25">
      <c r="B72950" s="27"/>
      <c r="D72950" s="27"/>
      <c r="E72950" s="27"/>
      <c r="I72950" s="27"/>
      <c r="J72950" s="27"/>
    </row>
    <row r="72951" spans="2:10" x14ac:dyDescent="0.25">
      <c r="B72951" s="27"/>
      <c r="D72951" s="27"/>
      <c r="E72951" s="27"/>
      <c r="I72951" s="27"/>
      <c r="J72951" s="27"/>
    </row>
    <row r="72952" spans="2:10" x14ac:dyDescent="0.25">
      <c r="B72952" s="27"/>
      <c r="D72952" s="27"/>
      <c r="E72952" s="27"/>
      <c r="I72952" s="27"/>
      <c r="J72952" s="27"/>
    </row>
    <row r="72953" spans="2:10" x14ac:dyDescent="0.25">
      <c r="B72953" s="27"/>
      <c r="D72953" s="27"/>
      <c r="E72953" s="27"/>
      <c r="I72953" s="27"/>
      <c r="J72953" s="27"/>
    </row>
    <row r="72954" spans="2:10" x14ac:dyDescent="0.25">
      <c r="B72954" s="27"/>
      <c r="D72954" s="27"/>
      <c r="E72954" s="27"/>
      <c r="I72954" s="27"/>
      <c r="J72954" s="27"/>
    </row>
    <row r="72955" spans="2:10" x14ac:dyDescent="0.25">
      <c r="B72955" s="27"/>
      <c r="D72955" s="27"/>
      <c r="E72955" s="27"/>
      <c r="I72955" s="27"/>
      <c r="J72955" s="27"/>
    </row>
    <row r="72956" spans="2:10" x14ac:dyDescent="0.25">
      <c r="B72956" s="27"/>
      <c r="D72956" s="27"/>
      <c r="E72956" s="27"/>
      <c r="I72956" s="27"/>
      <c r="J72956" s="27"/>
    </row>
    <row r="72957" spans="2:10" x14ac:dyDescent="0.25">
      <c r="B72957" s="27"/>
      <c r="D72957" s="27"/>
      <c r="E72957" s="27"/>
      <c r="I72957" s="27"/>
      <c r="J72957" s="27"/>
    </row>
    <row r="72958" spans="2:10" x14ac:dyDescent="0.25">
      <c r="B72958" s="27"/>
      <c r="D72958" s="27"/>
      <c r="E72958" s="27"/>
      <c r="I72958" s="27"/>
      <c r="J72958" s="27"/>
    </row>
    <row r="72959" spans="2:10" x14ac:dyDescent="0.25">
      <c r="B72959" s="27"/>
      <c r="D72959" s="27"/>
      <c r="E72959" s="27"/>
      <c r="I72959" s="27"/>
      <c r="J72959" s="27"/>
    </row>
    <row r="72960" spans="2:10" x14ac:dyDescent="0.25">
      <c r="B72960" s="27"/>
      <c r="D72960" s="27"/>
      <c r="E72960" s="27"/>
      <c r="I72960" s="27"/>
      <c r="J72960" s="27"/>
    </row>
    <row r="72961" spans="2:10" x14ac:dyDescent="0.25">
      <c r="B72961" s="27"/>
      <c r="D72961" s="27"/>
      <c r="E72961" s="27"/>
      <c r="I72961" s="27"/>
      <c r="J72961" s="27"/>
    </row>
    <row r="72962" spans="2:10" x14ac:dyDescent="0.25">
      <c r="B72962" s="27"/>
      <c r="D72962" s="27"/>
      <c r="E72962" s="27"/>
      <c r="I72962" s="27"/>
      <c r="J72962" s="27"/>
    </row>
    <row r="72963" spans="2:10" x14ac:dyDescent="0.25">
      <c r="B72963" s="27"/>
      <c r="D72963" s="27"/>
      <c r="E72963" s="27"/>
      <c r="I72963" s="27"/>
      <c r="J72963" s="27"/>
    </row>
    <row r="72964" spans="2:10" x14ac:dyDescent="0.25">
      <c r="B72964" s="27"/>
      <c r="D72964" s="27"/>
      <c r="E72964" s="27"/>
      <c r="I72964" s="27"/>
      <c r="J72964" s="27"/>
    </row>
    <row r="72965" spans="2:10" x14ac:dyDescent="0.25">
      <c r="B72965" s="27"/>
      <c r="D72965" s="27"/>
      <c r="E72965" s="27"/>
      <c r="I72965" s="27"/>
      <c r="J72965" s="27"/>
    </row>
    <row r="72966" spans="2:10" x14ac:dyDescent="0.25">
      <c r="B72966" s="27"/>
      <c r="D72966" s="27"/>
      <c r="E72966" s="27"/>
      <c r="I72966" s="27"/>
      <c r="J72966" s="27"/>
    </row>
    <row r="72967" spans="2:10" x14ac:dyDescent="0.25">
      <c r="B72967" s="27"/>
      <c r="D72967" s="27"/>
      <c r="E72967" s="27"/>
      <c r="I72967" s="27"/>
      <c r="J72967" s="27"/>
    </row>
    <row r="72968" spans="2:10" x14ac:dyDescent="0.25">
      <c r="B72968" s="27"/>
      <c r="D72968" s="27"/>
      <c r="E72968" s="27"/>
      <c r="I72968" s="27"/>
      <c r="J72968" s="27"/>
    </row>
    <row r="72969" spans="2:10" x14ac:dyDescent="0.25">
      <c r="B72969" s="27"/>
      <c r="D72969" s="27"/>
      <c r="E72969" s="27"/>
      <c r="I72969" s="27"/>
      <c r="J72969" s="27"/>
    </row>
    <row r="72970" spans="2:10" x14ac:dyDescent="0.25">
      <c r="B72970" s="27"/>
      <c r="D72970" s="27"/>
      <c r="E72970" s="27"/>
      <c r="I72970" s="27"/>
      <c r="J72970" s="27"/>
    </row>
    <row r="72971" spans="2:10" x14ac:dyDescent="0.25">
      <c r="B72971" s="27"/>
      <c r="D72971" s="27"/>
      <c r="E72971" s="27"/>
      <c r="I72971" s="27"/>
      <c r="J72971" s="27"/>
    </row>
    <row r="72972" spans="2:10" x14ac:dyDescent="0.25">
      <c r="B72972" s="27"/>
      <c r="D72972" s="27"/>
      <c r="E72972" s="27"/>
      <c r="I72972" s="27"/>
      <c r="J72972" s="27"/>
    </row>
    <row r="72973" spans="2:10" x14ac:dyDescent="0.25">
      <c r="B72973" s="27"/>
      <c r="D72973" s="27"/>
      <c r="E72973" s="27"/>
      <c r="I72973" s="27"/>
      <c r="J72973" s="27"/>
    </row>
    <row r="72974" spans="2:10" x14ac:dyDescent="0.25">
      <c r="B72974" s="27"/>
      <c r="D72974" s="27"/>
      <c r="E72974" s="27"/>
      <c r="I72974" s="27"/>
      <c r="J72974" s="27"/>
    </row>
    <row r="72975" spans="2:10" x14ac:dyDescent="0.25">
      <c r="B72975" s="27"/>
      <c r="D72975" s="27"/>
      <c r="E72975" s="27"/>
      <c r="I72975" s="27"/>
      <c r="J72975" s="27"/>
    </row>
    <row r="72976" spans="2:10" x14ac:dyDescent="0.25">
      <c r="B72976" s="27"/>
      <c r="D72976" s="27"/>
      <c r="E72976" s="27"/>
      <c r="I72976" s="27"/>
      <c r="J72976" s="27"/>
    </row>
    <row r="72977" spans="2:10" x14ac:dyDescent="0.25">
      <c r="B72977" s="27"/>
      <c r="D72977" s="27"/>
      <c r="E72977" s="27"/>
      <c r="I72977" s="27"/>
      <c r="J72977" s="27"/>
    </row>
    <row r="72978" spans="2:10" x14ac:dyDescent="0.25">
      <c r="B72978" s="27"/>
      <c r="D72978" s="27"/>
      <c r="E72978" s="27"/>
      <c r="I72978" s="27"/>
      <c r="J72978" s="27"/>
    </row>
    <row r="72979" spans="2:10" x14ac:dyDescent="0.25">
      <c r="B72979" s="27"/>
      <c r="D72979" s="27"/>
      <c r="E72979" s="27"/>
      <c r="I72979" s="27"/>
      <c r="J72979" s="27"/>
    </row>
    <row r="72980" spans="2:10" x14ac:dyDescent="0.25">
      <c r="B72980" s="27"/>
      <c r="D72980" s="27"/>
      <c r="E72980" s="27"/>
      <c r="I72980" s="27"/>
      <c r="J72980" s="27"/>
    </row>
    <row r="72981" spans="2:10" x14ac:dyDescent="0.25">
      <c r="B72981" s="27"/>
      <c r="D72981" s="27"/>
      <c r="E72981" s="27"/>
      <c r="I72981" s="27"/>
      <c r="J72981" s="27"/>
    </row>
    <row r="72982" spans="2:10" x14ac:dyDescent="0.25">
      <c r="B72982" s="27"/>
      <c r="D72982" s="27"/>
      <c r="E72982" s="27"/>
      <c r="I72982" s="27"/>
      <c r="J72982" s="27"/>
    </row>
    <row r="72983" spans="2:10" x14ac:dyDescent="0.25">
      <c r="B72983" s="27"/>
      <c r="D72983" s="27"/>
      <c r="E72983" s="27"/>
      <c r="I72983" s="27"/>
      <c r="J72983" s="27"/>
    </row>
    <row r="72984" spans="2:10" x14ac:dyDescent="0.25">
      <c r="B72984" s="27"/>
      <c r="D72984" s="27"/>
      <c r="E72984" s="27"/>
      <c r="I72984" s="27"/>
      <c r="J72984" s="27"/>
    </row>
    <row r="72985" spans="2:10" x14ac:dyDescent="0.25">
      <c r="B72985" s="27"/>
      <c r="D72985" s="27"/>
      <c r="E72985" s="27"/>
      <c r="I72985" s="27"/>
      <c r="J72985" s="27"/>
    </row>
    <row r="72986" spans="2:10" x14ac:dyDescent="0.25">
      <c r="B72986" s="27"/>
      <c r="D72986" s="27"/>
      <c r="E72986" s="27"/>
      <c r="I72986" s="27"/>
      <c r="J72986" s="27"/>
    </row>
    <row r="72987" spans="2:10" x14ac:dyDescent="0.25">
      <c r="B72987" s="27"/>
      <c r="D72987" s="27"/>
      <c r="E72987" s="27"/>
      <c r="I72987" s="27"/>
      <c r="J72987" s="27"/>
    </row>
    <row r="72988" spans="2:10" x14ac:dyDescent="0.25">
      <c r="B72988" s="27"/>
      <c r="D72988" s="27"/>
      <c r="E72988" s="27"/>
      <c r="I72988" s="27"/>
      <c r="J72988" s="27"/>
    </row>
    <row r="72989" spans="2:10" x14ac:dyDescent="0.25">
      <c r="B72989" s="27"/>
      <c r="D72989" s="27"/>
      <c r="E72989" s="27"/>
      <c r="I72989" s="27"/>
      <c r="J72989" s="27"/>
    </row>
    <row r="72990" spans="2:10" x14ac:dyDescent="0.25">
      <c r="B72990" s="27"/>
      <c r="D72990" s="27"/>
      <c r="E72990" s="27"/>
      <c r="I72990" s="27"/>
      <c r="J72990" s="27"/>
    </row>
    <row r="72991" spans="2:10" x14ac:dyDescent="0.25">
      <c r="B72991" s="27"/>
      <c r="D72991" s="27"/>
      <c r="E72991" s="27"/>
      <c r="I72991" s="27"/>
      <c r="J72991" s="27"/>
    </row>
    <row r="72992" spans="2:10" x14ac:dyDescent="0.25">
      <c r="B72992" s="27"/>
      <c r="D72992" s="27"/>
      <c r="E72992" s="27"/>
      <c r="I72992" s="27"/>
      <c r="J72992" s="27"/>
    </row>
    <row r="72993" spans="2:10" x14ac:dyDescent="0.25">
      <c r="B72993" s="27"/>
      <c r="D72993" s="27"/>
      <c r="E72993" s="27"/>
      <c r="I72993" s="27"/>
      <c r="J72993" s="27"/>
    </row>
    <row r="72994" spans="2:10" x14ac:dyDescent="0.25">
      <c r="B72994" s="27"/>
      <c r="D72994" s="27"/>
      <c r="E72994" s="27"/>
      <c r="I72994" s="27"/>
      <c r="J72994" s="27"/>
    </row>
    <row r="72995" spans="2:10" x14ac:dyDescent="0.25">
      <c r="B72995" s="27"/>
      <c r="D72995" s="27"/>
      <c r="E72995" s="27"/>
      <c r="I72995" s="27"/>
      <c r="J72995" s="27"/>
    </row>
    <row r="72996" spans="2:10" x14ac:dyDescent="0.25">
      <c r="B72996" s="27"/>
      <c r="D72996" s="27"/>
      <c r="E72996" s="27"/>
      <c r="I72996" s="27"/>
      <c r="J72996" s="27"/>
    </row>
    <row r="72997" spans="2:10" x14ac:dyDescent="0.25">
      <c r="B72997" s="27"/>
      <c r="D72997" s="27"/>
      <c r="E72997" s="27"/>
      <c r="I72997" s="27"/>
      <c r="J72997" s="27"/>
    </row>
    <row r="72998" spans="2:10" x14ac:dyDescent="0.25">
      <c r="B72998" s="27"/>
      <c r="D72998" s="27"/>
      <c r="E72998" s="27"/>
      <c r="I72998" s="27"/>
      <c r="J72998" s="27"/>
    </row>
    <row r="72999" spans="2:10" x14ac:dyDescent="0.25">
      <c r="B72999" s="27"/>
      <c r="D72999" s="27"/>
      <c r="E72999" s="27"/>
      <c r="I72999" s="27"/>
      <c r="J72999" s="27"/>
    </row>
    <row r="73000" spans="2:10" x14ac:dyDescent="0.25">
      <c r="B73000" s="27"/>
      <c r="D73000" s="27"/>
      <c r="E73000" s="27"/>
      <c r="I73000" s="27"/>
      <c r="J73000" s="27"/>
    </row>
    <row r="73001" spans="2:10" x14ac:dyDescent="0.25">
      <c r="B73001" s="27"/>
      <c r="D73001" s="27"/>
      <c r="E73001" s="27"/>
      <c r="I73001" s="27"/>
      <c r="J73001" s="27"/>
    </row>
    <row r="73002" spans="2:10" x14ac:dyDescent="0.25">
      <c r="B73002" s="27"/>
      <c r="D73002" s="27"/>
      <c r="E73002" s="27"/>
      <c r="I73002" s="27"/>
      <c r="J73002" s="27"/>
    </row>
    <row r="73003" spans="2:10" x14ac:dyDescent="0.25">
      <c r="B73003" s="27"/>
      <c r="D73003" s="27"/>
      <c r="E73003" s="27"/>
      <c r="I73003" s="27"/>
      <c r="J73003" s="27"/>
    </row>
    <row r="73004" spans="2:10" x14ac:dyDescent="0.25">
      <c r="B73004" s="27"/>
      <c r="D73004" s="27"/>
      <c r="E73004" s="27"/>
      <c r="I73004" s="27"/>
      <c r="J73004" s="27"/>
    </row>
    <row r="73005" spans="2:10" x14ac:dyDescent="0.25">
      <c r="B73005" s="27"/>
      <c r="D73005" s="27"/>
      <c r="E73005" s="27"/>
      <c r="I73005" s="27"/>
      <c r="J73005" s="27"/>
    </row>
    <row r="73006" spans="2:10" x14ac:dyDescent="0.25">
      <c r="B73006" s="27"/>
      <c r="D73006" s="27"/>
      <c r="E73006" s="27"/>
      <c r="I73006" s="27"/>
      <c r="J73006" s="27"/>
    </row>
    <row r="73007" spans="2:10" x14ac:dyDescent="0.25">
      <c r="B73007" s="27"/>
      <c r="D73007" s="27"/>
      <c r="E73007" s="27"/>
      <c r="I73007" s="27"/>
      <c r="J73007" s="27"/>
    </row>
    <row r="73008" spans="2:10" x14ac:dyDescent="0.25">
      <c r="B73008" s="27"/>
      <c r="D73008" s="27"/>
      <c r="E73008" s="27"/>
      <c r="I73008" s="27"/>
      <c r="J73008" s="27"/>
    </row>
    <row r="73009" spans="2:10" x14ac:dyDescent="0.25">
      <c r="B73009" s="27"/>
      <c r="D73009" s="27"/>
      <c r="E73009" s="27"/>
      <c r="I73009" s="27"/>
      <c r="J73009" s="27"/>
    </row>
    <row r="73010" spans="2:10" x14ac:dyDescent="0.25">
      <c r="B73010" s="27"/>
      <c r="D73010" s="27"/>
      <c r="E73010" s="27"/>
      <c r="I73010" s="27"/>
      <c r="J73010" s="27"/>
    </row>
    <row r="73011" spans="2:10" x14ac:dyDescent="0.25">
      <c r="B73011" s="27"/>
      <c r="D73011" s="27"/>
      <c r="E73011" s="27"/>
      <c r="I73011" s="27"/>
      <c r="J73011" s="27"/>
    </row>
    <row r="73012" spans="2:10" x14ac:dyDescent="0.25">
      <c r="B73012" s="27"/>
      <c r="D73012" s="27"/>
      <c r="E73012" s="27"/>
      <c r="I73012" s="27"/>
      <c r="J73012" s="27"/>
    </row>
    <row r="73013" spans="2:10" x14ac:dyDescent="0.25">
      <c r="B73013" s="27"/>
      <c r="D73013" s="27"/>
      <c r="E73013" s="27"/>
      <c r="I73013" s="27"/>
      <c r="J73013" s="27"/>
    </row>
    <row r="73014" spans="2:10" x14ac:dyDescent="0.25">
      <c r="B73014" s="27"/>
      <c r="D73014" s="27"/>
      <c r="E73014" s="27"/>
      <c r="I73014" s="27"/>
      <c r="J73014" s="27"/>
    </row>
    <row r="73015" spans="2:10" x14ac:dyDescent="0.25">
      <c r="B73015" s="27"/>
      <c r="D73015" s="27"/>
      <c r="E73015" s="27"/>
      <c r="I73015" s="27"/>
      <c r="J73015" s="27"/>
    </row>
    <row r="73016" spans="2:10" x14ac:dyDescent="0.25">
      <c r="B73016" s="27"/>
      <c r="D73016" s="27"/>
      <c r="E73016" s="27"/>
      <c r="I73016" s="27"/>
      <c r="J73016" s="27"/>
    </row>
    <row r="73017" spans="2:10" x14ac:dyDescent="0.25">
      <c r="B73017" s="27"/>
      <c r="D73017" s="27"/>
      <c r="E73017" s="27"/>
      <c r="I73017" s="27"/>
      <c r="J73017" s="27"/>
    </row>
    <row r="73018" spans="2:10" x14ac:dyDescent="0.25">
      <c r="B73018" s="27"/>
      <c r="D73018" s="27"/>
      <c r="E73018" s="27"/>
      <c r="I73018" s="27"/>
      <c r="J73018" s="27"/>
    </row>
    <row r="73019" spans="2:10" x14ac:dyDescent="0.25">
      <c r="B73019" s="27"/>
      <c r="D73019" s="27"/>
      <c r="E73019" s="27"/>
      <c r="I73019" s="27"/>
      <c r="J73019" s="27"/>
    </row>
    <row r="73020" spans="2:10" x14ac:dyDescent="0.25">
      <c r="B73020" s="27"/>
      <c r="D73020" s="27"/>
      <c r="E73020" s="27"/>
      <c r="I73020" s="27"/>
      <c r="J73020" s="27"/>
    </row>
    <row r="73021" spans="2:10" x14ac:dyDescent="0.25">
      <c r="B73021" s="27"/>
      <c r="D73021" s="27"/>
      <c r="E73021" s="27"/>
      <c r="I73021" s="27"/>
      <c r="J73021" s="27"/>
    </row>
    <row r="73022" spans="2:10" x14ac:dyDescent="0.25">
      <c r="B73022" s="27"/>
      <c r="D73022" s="27"/>
      <c r="E73022" s="27"/>
      <c r="I73022" s="27"/>
      <c r="J73022" s="27"/>
    </row>
    <row r="73023" spans="2:10" x14ac:dyDescent="0.25">
      <c r="B73023" s="27"/>
      <c r="D73023" s="27"/>
      <c r="E73023" s="27"/>
      <c r="I73023" s="27"/>
      <c r="J73023" s="27"/>
    </row>
    <row r="73024" spans="2:10" x14ac:dyDescent="0.25">
      <c r="B73024" s="27"/>
      <c r="D73024" s="27"/>
      <c r="E73024" s="27"/>
      <c r="I73024" s="27"/>
      <c r="J73024" s="27"/>
    </row>
    <row r="73025" spans="2:10" x14ac:dyDescent="0.25">
      <c r="B73025" s="27"/>
      <c r="D73025" s="27"/>
      <c r="E73025" s="27"/>
      <c r="I73025" s="27"/>
      <c r="J73025" s="27"/>
    </row>
    <row r="73026" spans="2:10" x14ac:dyDescent="0.25">
      <c r="B73026" s="27"/>
      <c r="D73026" s="27"/>
      <c r="E73026" s="27"/>
      <c r="I73026" s="27"/>
      <c r="J73026" s="27"/>
    </row>
    <row r="73027" spans="2:10" x14ac:dyDescent="0.25">
      <c r="B73027" s="27"/>
      <c r="D73027" s="27"/>
      <c r="E73027" s="27"/>
      <c r="I73027" s="27"/>
      <c r="J73027" s="27"/>
    </row>
    <row r="73028" spans="2:10" x14ac:dyDescent="0.25">
      <c r="B73028" s="27"/>
      <c r="D73028" s="27"/>
      <c r="E73028" s="27"/>
      <c r="I73028" s="27"/>
      <c r="J73028" s="27"/>
    </row>
    <row r="73029" spans="2:10" x14ac:dyDescent="0.25">
      <c r="B73029" s="27"/>
      <c r="D73029" s="27"/>
      <c r="E73029" s="27"/>
      <c r="I73029" s="27"/>
      <c r="J73029" s="27"/>
    </row>
    <row r="73030" spans="2:10" x14ac:dyDescent="0.25">
      <c r="B73030" s="27"/>
      <c r="D73030" s="27"/>
      <c r="E73030" s="27"/>
      <c r="I73030" s="27"/>
      <c r="J73030" s="27"/>
    </row>
    <row r="73031" spans="2:10" x14ac:dyDescent="0.25">
      <c r="B73031" s="27"/>
      <c r="D73031" s="27"/>
      <c r="E73031" s="27"/>
      <c r="I73031" s="27"/>
      <c r="J73031" s="27"/>
    </row>
    <row r="73032" spans="2:10" x14ac:dyDescent="0.25">
      <c r="B73032" s="27"/>
      <c r="D73032" s="27"/>
      <c r="E73032" s="27"/>
      <c r="I73032" s="27"/>
      <c r="J73032" s="27"/>
    </row>
    <row r="73033" spans="2:10" x14ac:dyDescent="0.25">
      <c r="B73033" s="27"/>
      <c r="D73033" s="27"/>
      <c r="E73033" s="27"/>
      <c r="I73033" s="27"/>
      <c r="J73033" s="27"/>
    </row>
    <row r="73034" spans="2:10" x14ac:dyDescent="0.25">
      <c r="B73034" s="27"/>
      <c r="D73034" s="27"/>
      <c r="E73034" s="27"/>
      <c r="I73034" s="27"/>
      <c r="J73034" s="27"/>
    </row>
    <row r="73035" spans="2:10" x14ac:dyDescent="0.25">
      <c r="B73035" s="27"/>
      <c r="D73035" s="27"/>
      <c r="E73035" s="27"/>
      <c r="I73035" s="27"/>
      <c r="J73035" s="27"/>
    </row>
    <row r="73036" spans="2:10" x14ac:dyDescent="0.25">
      <c r="B73036" s="27"/>
      <c r="D73036" s="27"/>
      <c r="E73036" s="27"/>
      <c r="I73036" s="27"/>
      <c r="J73036" s="27"/>
    </row>
    <row r="73037" spans="2:10" x14ac:dyDescent="0.25">
      <c r="B73037" s="27"/>
      <c r="D73037" s="27"/>
      <c r="E73037" s="27"/>
      <c r="I73037" s="27"/>
      <c r="J73037" s="27"/>
    </row>
    <row r="73038" spans="2:10" x14ac:dyDescent="0.25">
      <c r="B73038" s="27"/>
      <c r="D73038" s="27"/>
      <c r="E73038" s="27"/>
      <c r="I73038" s="27"/>
      <c r="J73038" s="27"/>
    </row>
    <row r="73039" spans="2:10" x14ac:dyDescent="0.25">
      <c r="B73039" s="27"/>
      <c r="D73039" s="27"/>
      <c r="E73039" s="27"/>
      <c r="I73039" s="27"/>
      <c r="J73039" s="27"/>
    </row>
    <row r="73040" spans="2:10" x14ac:dyDescent="0.25">
      <c r="B73040" s="27"/>
      <c r="D73040" s="27"/>
      <c r="E73040" s="27"/>
      <c r="I73040" s="27"/>
      <c r="J73040" s="27"/>
    </row>
    <row r="73041" spans="2:10" x14ac:dyDescent="0.25">
      <c r="B73041" s="27"/>
      <c r="D73041" s="27"/>
      <c r="E73041" s="27"/>
      <c r="I73041" s="27"/>
      <c r="J73041" s="27"/>
    </row>
    <row r="73042" spans="2:10" x14ac:dyDescent="0.25">
      <c r="B73042" s="27"/>
      <c r="D73042" s="27"/>
      <c r="E73042" s="27"/>
      <c r="I73042" s="27"/>
      <c r="J73042" s="27"/>
    </row>
    <row r="73043" spans="2:10" x14ac:dyDescent="0.25">
      <c r="B73043" s="27"/>
      <c r="D73043" s="27"/>
      <c r="E73043" s="27"/>
      <c r="I73043" s="27"/>
      <c r="J73043" s="27"/>
    </row>
    <row r="73044" spans="2:10" x14ac:dyDescent="0.25">
      <c r="B73044" s="27"/>
      <c r="D73044" s="27"/>
      <c r="E73044" s="27"/>
      <c r="I73044" s="27"/>
      <c r="J73044" s="27"/>
    </row>
    <row r="73045" spans="2:10" x14ac:dyDescent="0.25">
      <c r="B73045" s="27"/>
      <c r="D73045" s="27"/>
      <c r="E73045" s="27"/>
      <c r="I73045" s="27"/>
      <c r="J73045" s="27"/>
    </row>
    <row r="73046" spans="2:10" x14ac:dyDescent="0.25">
      <c r="B73046" s="27"/>
      <c r="D73046" s="27"/>
      <c r="E73046" s="27"/>
      <c r="I73046" s="27"/>
      <c r="J73046" s="27"/>
    </row>
    <row r="73047" spans="2:10" x14ac:dyDescent="0.25">
      <c r="B73047" s="27"/>
      <c r="D73047" s="27"/>
      <c r="E73047" s="27"/>
      <c r="I73047" s="27"/>
      <c r="J73047" s="27"/>
    </row>
    <row r="73048" spans="2:10" x14ac:dyDescent="0.25">
      <c r="B73048" s="27"/>
      <c r="D73048" s="27"/>
      <c r="E73048" s="27"/>
      <c r="I73048" s="27"/>
      <c r="J73048" s="27"/>
    </row>
    <row r="73049" spans="2:10" x14ac:dyDescent="0.25">
      <c r="B73049" s="27"/>
      <c r="D73049" s="27"/>
      <c r="E73049" s="27"/>
      <c r="I73049" s="27"/>
      <c r="J73049" s="27"/>
    </row>
    <row r="73050" spans="2:10" x14ac:dyDescent="0.25">
      <c r="B73050" s="27"/>
      <c r="D73050" s="27"/>
      <c r="E73050" s="27"/>
      <c r="I73050" s="27"/>
      <c r="J73050" s="27"/>
    </row>
    <row r="73051" spans="2:10" x14ac:dyDescent="0.25">
      <c r="B73051" s="27"/>
      <c r="D73051" s="27"/>
      <c r="E73051" s="27"/>
      <c r="I73051" s="27"/>
      <c r="J73051" s="27"/>
    </row>
    <row r="73052" spans="2:10" x14ac:dyDescent="0.25">
      <c r="B73052" s="27"/>
      <c r="D73052" s="27"/>
      <c r="E73052" s="27"/>
      <c r="I73052" s="27"/>
      <c r="J73052" s="27"/>
    </row>
    <row r="73053" spans="2:10" x14ac:dyDescent="0.25">
      <c r="B73053" s="27"/>
      <c r="D73053" s="27"/>
      <c r="E73053" s="27"/>
      <c r="I73053" s="27"/>
      <c r="J73053" s="27"/>
    </row>
    <row r="73054" spans="2:10" x14ac:dyDescent="0.25">
      <c r="B73054" s="27"/>
      <c r="D73054" s="27"/>
      <c r="E73054" s="27"/>
      <c r="I73054" s="27"/>
      <c r="J73054" s="27"/>
    </row>
    <row r="73055" spans="2:10" x14ac:dyDescent="0.25">
      <c r="B73055" s="27"/>
      <c r="D73055" s="27"/>
      <c r="E73055" s="27"/>
      <c r="I73055" s="27"/>
      <c r="J73055" s="27"/>
    </row>
    <row r="73056" spans="2:10" x14ac:dyDescent="0.25">
      <c r="B73056" s="27"/>
      <c r="D73056" s="27"/>
      <c r="E73056" s="27"/>
      <c r="I73056" s="27"/>
      <c r="J73056" s="27"/>
    </row>
    <row r="73057" spans="2:10" x14ac:dyDescent="0.25">
      <c r="B73057" s="27"/>
      <c r="D73057" s="27"/>
      <c r="E73057" s="27"/>
      <c r="I73057" s="27"/>
      <c r="J73057" s="27"/>
    </row>
    <row r="73058" spans="2:10" x14ac:dyDescent="0.25">
      <c r="B73058" s="27"/>
      <c r="D73058" s="27"/>
      <c r="E73058" s="27"/>
      <c r="I73058" s="27"/>
      <c r="J73058" s="27"/>
    </row>
    <row r="73059" spans="2:10" x14ac:dyDescent="0.25">
      <c r="B73059" s="27"/>
      <c r="D73059" s="27"/>
      <c r="E73059" s="27"/>
      <c r="I73059" s="27"/>
      <c r="J73059" s="27"/>
    </row>
    <row r="73060" spans="2:10" x14ac:dyDescent="0.25">
      <c r="B73060" s="27"/>
      <c r="D73060" s="27"/>
      <c r="E73060" s="27"/>
      <c r="I73060" s="27"/>
      <c r="J73060" s="27"/>
    </row>
    <row r="73061" spans="2:10" x14ac:dyDescent="0.25">
      <c r="B73061" s="27"/>
      <c r="D73061" s="27"/>
      <c r="E73061" s="27"/>
      <c r="I73061" s="27"/>
      <c r="J73061" s="27"/>
    </row>
    <row r="73062" spans="2:10" x14ac:dyDescent="0.25">
      <c r="B73062" s="27"/>
      <c r="D73062" s="27"/>
      <c r="E73062" s="27"/>
      <c r="I73062" s="27"/>
      <c r="J73062" s="27"/>
    </row>
    <row r="73063" spans="2:10" x14ac:dyDescent="0.25">
      <c r="B73063" s="27"/>
      <c r="D73063" s="27"/>
      <c r="E73063" s="27"/>
      <c r="I73063" s="27"/>
      <c r="J73063" s="27"/>
    </row>
    <row r="73064" spans="2:10" x14ac:dyDescent="0.25">
      <c r="B73064" s="27"/>
      <c r="D73064" s="27"/>
      <c r="E73064" s="27"/>
      <c r="I73064" s="27"/>
      <c r="J73064" s="27"/>
    </row>
    <row r="73065" spans="2:10" x14ac:dyDescent="0.25">
      <c r="B73065" s="27"/>
      <c r="D73065" s="27"/>
      <c r="E73065" s="27"/>
      <c r="I73065" s="27"/>
      <c r="J73065" s="27"/>
    </row>
    <row r="73066" spans="2:10" x14ac:dyDescent="0.25">
      <c r="B73066" s="27"/>
      <c r="D73066" s="27"/>
      <c r="E73066" s="27"/>
      <c r="I73066" s="27"/>
      <c r="J73066" s="27"/>
    </row>
    <row r="73067" spans="2:10" x14ac:dyDescent="0.25">
      <c r="B73067" s="27"/>
      <c r="D73067" s="27"/>
      <c r="E73067" s="27"/>
      <c r="I73067" s="27"/>
      <c r="J73067" s="27"/>
    </row>
    <row r="73068" spans="2:10" x14ac:dyDescent="0.25">
      <c r="B73068" s="27"/>
      <c r="D73068" s="27"/>
      <c r="E73068" s="27"/>
      <c r="I73068" s="27"/>
      <c r="J73068" s="27"/>
    </row>
    <row r="73069" spans="2:10" x14ac:dyDescent="0.25">
      <c r="B73069" s="27"/>
      <c r="D73069" s="27"/>
      <c r="E73069" s="27"/>
      <c r="I73069" s="27"/>
      <c r="J73069" s="27"/>
    </row>
    <row r="73070" spans="2:10" x14ac:dyDescent="0.25">
      <c r="B73070" s="27"/>
      <c r="D73070" s="27"/>
      <c r="E73070" s="27"/>
      <c r="I73070" s="27"/>
      <c r="J73070" s="27"/>
    </row>
    <row r="73071" spans="2:10" x14ac:dyDescent="0.25">
      <c r="B73071" s="27"/>
      <c r="D73071" s="27"/>
      <c r="E73071" s="27"/>
      <c r="I73071" s="27"/>
      <c r="J73071" s="27"/>
    </row>
    <row r="73072" spans="2:10" x14ac:dyDescent="0.25">
      <c r="B73072" s="27"/>
      <c r="D73072" s="27"/>
      <c r="E73072" s="27"/>
      <c r="I73072" s="27"/>
      <c r="J73072" s="27"/>
    </row>
    <row r="73073" spans="2:10" x14ac:dyDescent="0.25">
      <c r="B73073" s="27"/>
      <c r="D73073" s="27"/>
      <c r="E73073" s="27"/>
      <c r="I73073" s="27"/>
      <c r="J73073" s="27"/>
    </row>
    <row r="73074" spans="2:10" x14ac:dyDescent="0.25">
      <c r="B73074" s="27"/>
      <c r="D73074" s="27"/>
      <c r="E73074" s="27"/>
      <c r="I73074" s="27"/>
      <c r="J73074" s="27"/>
    </row>
    <row r="73075" spans="2:10" x14ac:dyDescent="0.25">
      <c r="B73075" s="27"/>
      <c r="D73075" s="27"/>
      <c r="E73075" s="27"/>
      <c r="I73075" s="27"/>
      <c r="J73075" s="27"/>
    </row>
    <row r="73076" spans="2:10" x14ac:dyDescent="0.25">
      <c r="B73076" s="27"/>
      <c r="D73076" s="27"/>
      <c r="E73076" s="27"/>
      <c r="I73076" s="27"/>
      <c r="J73076" s="27"/>
    </row>
    <row r="73077" spans="2:10" x14ac:dyDescent="0.25">
      <c r="B73077" s="27"/>
      <c r="D73077" s="27"/>
      <c r="E73077" s="27"/>
      <c r="I73077" s="27"/>
      <c r="J73077" s="27"/>
    </row>
    <row r="73078" spans="2:10" x14ac:dyDescent="0.25">
      <c r="B73078" s="27"/>
      <c r="D73078" s="27"/>
      <c r="E73078" s="27"/>
      <c r="I73078" s="27"/>
      <c r="J73078" s="27"/>
    </row>
    <row r="73079" spans="2:10" x14ac:dyDescent="0.25">
      <c r="B73079" s="27"/>
      <c r="D73079" s="27"/>
      <c r="E73079" s="27"/>
      <c r="I73079" s="27"/>
      <c r="J73079" s="27"/>
    </row>
    <row r="73080" spans="2:10" x14ac:dyDescent="0.25">
      <c r="B73080" s="27"/>
      <c r="D73080" s="27"/>
      <c r="E73080" s="27"/>
      <c r="I73080" s="27"/>
      <c r="J73080" s="27"/>
    </row>
    <row r="73081" spans="2:10" x14ac:dyDescent="0.25">
      <c r="B73081" s="27"/>
      <c r="D73081" s="27"/>
      <c r="E73081" s="27"/>
      <c r="I73081" s="27"/>
      <c r="J73081" s="27"/>
    </row>
    <row r="73082" spans="2:10" x14ac:dyDescent="0.25">
      <c r="B73082" s="27"/>
      <c r="D73082" s="27"/>
      <c r="E73082" s="27"/>
      <c r="I73082" s="27"/>
      <c r="J73082" s="27"/>
    </row>
    <row r="73083" spans="2:10" x14ac:dyDescent="0.25">
      <c r="B73083" s="27"/>
      <c r="D73083" s="27"/>
      <c r="E73083" s="27"/>
      <c r="I73083" s="27"/>
      <c r="J73083" s="27"/>
    </row>
    <row r="73084" spans="2:10" x14ac:dyDescent="0.25">
      <c r="B73084" s="27"/>
      <c r="D73084" s="27"/>
      <c r="E73084" s="27"/>
      <c r="I73084" s="27"/>
      <c r="J73084" s="27"/>
    </row>
    <row r="73085" spans="2:10" x14ac:dyDescent="0.25">
      <c r="B73085" s="27"/>
      <c r="D73085" s="27"/>
      <c r="E73085" s="27"/>
      <c r="I73085" s="27"/>
      <c r="J73085" s="27"/>
    </row>
    <row r="73086" spans="2:10" x14ac:dyDescent="0.25">
      <c r="B73086" s="27"/>
      <c r="D73086" s="27"/>
      <c r="E73086" s="27"/>
      <c r="I73086" s="27"/>
      <c r="J73086" s="27"/>
    </row>
    <row r="73087" spans="2:10" x14ac:dyDescent="0.25">
      <c r="B73087" s="27"/>
      <c r="D73087" s="27"/>
      <c r="E73087" s="27"/>
      <c r="I73087" s="27"/>
      <c r="J73087" s="27"/>
    </row>
    <row r="73088" spans="2:10" x14ac:dyDescent="0.25">
      <c r="B73088" s="27"/>
      <c r="D73088" s="27"/>
      <c r="E73088" s="27"/>
      <c r="I73088" s="27"/>
      <c r="J73088" s="27"/>
    </row>
    <row r="73089" spans="2:10" x14ac:dyDescent="0.25">
      <c r="B73089" s="27"/>
      <c r="D73089" s="27"/>
      <c r="E73089" s="27"/>
      <c r="I73089" s="27"/>
      <c r="J73089" s="27"/>
    </row>
    <row r="73090" spans="2:10" x14ac:dyDescent="0.25">
      <c r="B73090" s="27"/>
      <c r="D73090" s="27"/>
      <c r="E73090" s="27"/>
      <c r="I73090" s="27"/>
      <c r="J73090" s="27"/>
    </row>
    <row r="73091" spans="2:10" x14ac:dyDescent="0.25">
      <c r="B73091" s="27"/>
      <c r="D73091" s="27"/>
      <c r="E73091" s="27"/>
      <c r="I73091" s="27"/>
      <c r="J73091" s="27"/>
    </row>
    <row r="73092" spans="2:10" x14ac:dyDescent="0.25">
      <c r="B73092" s="27"/>
      <c r="D73092" s="27"/>
      <c r="E73092" s="27"/>
      <c r="I73092" s="27"/>
      <c r="J73092" s="27"/>
    </row>
    <row r="73093" spans="2:10" x14ac:dyDescent="0.25">
      <c r="B73093" s="27"/>
      <c r="D73093" s="27"/>
      <c r="E73093" s="27"/>
      <c r="I73093" s="27"/>
      <c r="J73093" s="27"/>
    </row>
    <row r="73094" spans="2:10" x14ac:dyDescent="0.25">
      <c r="B73094" s="27"/>
      <c r="D73094" s="27"/>
      <c r="E73094" s="27"/>
      <c r="I73094" s="27"/>
      <c r="J73094" s="27"/>
    </row>
    <row r="73095" spans="2:10" x14ac:dyDescent="0.25">
      <c r="B73095" s="27"/>
      <c r="D73095" s="27"/>
      <c r="E73095" s="27"/>
      <c r="I73095" s="27"/>
      <c r="J73095" s="27"/>
    </row>
    <row r="73096" spans="2:10" x14ac:dyDescent="0.25">
      <c r="B73096" s="27"/>
      <c r="D73096" s="27"/>
      <c r="E73096" s="27"/>
      <c r="I73096" s="27"/>
      <c r="J73096" s="27"/>
    </row>
    <row r="73097" spans="2:10" x14ac:dyDescent="0.25">
      <c r="B73097" s="27"/>
      <c r="D73097" s="27"/>
      <c r="E73097" s="27"/>
      <c r="I73097" s="27"/>
      <c r="J73097" s="27"/>
    </row>
    <row r="73098" spans="2:10" x14ac:dyDescent="0.25">
      <c r="B73098" s="27"/>
      <c r="D73098" s="27"/>
      <c r="E73098" s="27"/>
      <c r="I73098" s="27"/>
      <c r="J73098" s="27"/>
    </row>
    <row r="73099" spans="2:10" x14ac:dyDescent="0.25">
      <c r="B73099" s="27"/>
      <c r="D73099" s="27"/>
      <c r="E73099" s="27"/>
      <c r="I73099" s="27"/>
      <c r="J73099" s="27"/>
    </row>
    <row r="73100" spans="2:10" x14ac:dyDescent="0.25">
      <c r="B73100" s="27"/>
      <c r="D73100" s="27"/>
      <c r="E73100" s="27"/>
      <c r="I73100" s="27"/>
      <c r="J73100" s="27"/>
    </row>
    <row r="73101" spans="2:10" x14ac:dyDescent="0.25">
      <c r="B73101" s="27"/>
      <c r="D73101" s="27"/>
      <c r="E73101" s="27"/>
      <c r="I73101" s="27"/>
      <c r="J73101" s="27"/>
    </row>
    <row r="73102" spans="2:10" x14ac:dyDescent="0.25">
      <c r="B73102" s="27"/>
      <c r="D73102" s="27"/>
      <c r="E73102" s="27"/>
      <c r="I73102" s="27"/>
      <c r="J73102" s="27"/>
    </row>
    <row r="73103" spans="2:10" x14ac:dyDescent="0.25">
      <c r="B73103" s="27"/>
      <c r="D73103" s="27"/>
      <c r="E73103" s="27"/>
      <c r="I73103" s="27"/>
      <c r="J73103" s="27"/>
    </row>
    <row r="73104" spans="2:10" x14ac:dyDescent="0.25">
      <c r="B73104" s="27"/>
      <c r="D73104" s="27"/>
      <c r="E73104" s="27"/>
      <c r="I73104" s="27"/>
      <c r="J73104" s="27"/>
    </row>
    <row r="73105" spans="2:10" x14ac:dyDescent="0.25">
      <c r="B73105" s="27"/>
      <c r="D73105" s="27"/>
      <c r="E73105" s="27"/>
      <c r="I73105" s="27"/>
      <c r="J73105" s="27"/>
    </row>
    <row r="73106" spans="2:10" x14ac:dyDescent="0.25">
      <c r="B73106" s="27"/>
      <c r="D73106" s="27"/>
      <c r="E73106" s="27"/>
      <c r="I73106" s="27"/>
      <c r="J73106" s="27"/>
    </row>
    <row r="73107" spans="2:10" x14ac:dyDescent="0.25">
      <c r="B73107" s="27"/>
      <c r="D73107" s="27"/>
      <c r="E73107" s="27"/>
      <c r="I73107" s="27"/>
      <c r="J73107" s="27"/>
    </row>
    <row r="73108" spans="2:10" x14ac:dyDescent="0.25">
      <c r="B73108" s="27"/>
      <c r="D73108" s="27"/>
      <c r="E73108" s="27"/>
      <c r="I73108" s="27"/>
      <c r="J73108" s="27"/>
    </row>
    <row r="73109" spans="2:10" x14ac:dyDescent="0.25">
      <c r="B73109" s="27"/>
      <c r="D73109" s="27"/>
      <c r="E73109" s="27"/>
      <c r="I73109" s="27"/>
      <c r="J73109" s="27"/>
    </row>
    <row r="73110" spans="2:10" x14ac:dyDescent="0.25">
      <c r="B73110" s="27"/>
      <c r="D73110" s="27"/>
      <c r="E73110" s="27"/>
      <c r="I73110" s="27"/>
      <c r="J73110" s="27"/>
    </row>
    <row r="73111" spans="2:10" x14ac:dyDescent="0.25">
      <c r="B73111" s="27"/>
      <c r="D73111" s="27"/>
      <c r="E73111" s="27"/>
      <c r="I73111" s="27"/>
      <c r="J73111" s="27"/>
    </row>
    <row r="73112" spans="2:10" x14ac:dyDescent="0.25">
      <c r="B73112" s="27"/>
      <c r="D73112" s="27"/>
      <c r="E73112" s="27"/>
      <c r="I73112" s="27"/>
      <c r="J73112" s="27"/>
    </row>
    <row r="73113" spans="2:10" x14ac:dyDescent="0.25">
      <c r="B73113" s="27"/>
      <c r="D73113" s="27"/>
      <c r="E73113" s="27"/>
      <c r="I73113" s="27"/>
      <c r="J73113" s="27"/>
    </row>
    <row r="73114" spans="2:10" x14ac:dyDescent="0.25">
      <c r="B73114" s="27"/>
      <c r="D73114" s="27"/>
      <c r="E73114" s="27"/>
      <c r="I73114" s="27"/>
      <c r="J73114" s="27"/>
    </row>
    <row r="73115" spans="2:10" x14ac:dyDescent="0.25">
      <c r="B73115" s="27"/>
      <c r="D73115" s="27"/>
      <c r="E73115" s="27"/>
      <c r="I73115" s="27"/>
      <c r="J73115" s="27"/>
    </row>
    <row r="73116" spans="2:10" x14ac:dyDescent="0.25">
      <c r="B73116" s="27"/>
      <c r="D73116" s="27"/>
      <c r="E73116" s="27"/>
      <c r="I73116" s="27"/>
      <c r="J73116" s="27"/>
    </row>
    <row r="73117" spans="2:10" x14ac:dyDescent="0.25">
      <c r="B73117" s="27"/>
      <c r="D73117" s="27"/>
      <c r="E73117" s="27"/>
      <c r="I73117" s="27"/>
      <c r="J73117" s="27"/>
    </row>
    <row r="73118" spans="2:10" x14ac:dyDescent="0.25">
      <c r="B73118" s="27"/>
      <c r="D73118" s="27"/>
      <c r="E73118" s="27"/>
      <c r="I73118" s="27"/>
      <c r="J73118" s="27"/>
    </row>
    <row r="73119" spans="2:10" x14ac:dyDescent="0.25">
      <c r="B73119" s="27"/>
      <c r="D73119" s="27"/>
      <c r="E73119" s="27"/>
      <c r="I73119" s="27"/>
      <c r="J73119" s="27"/>
    </row>
    <row r="73120" spans="2:10" x14ac:dyDescent="0.25">
      <c r="B73120" s="27"/>
      <c r="D73120" s="27"/>
      <c r="E73120" s="27"/>
      <c r="I73120" s="27"/>
      <c r="J73120" s="27"/>
    </row>
    <row r="73121" spans="2:10" x14ac:dyDescent="0.25">
      <c r="B73121" s="27"/>
      <c r="D73121" s="27"/>
      <c r="E73121" s="27"/>
      <c r="I73121" s="27"/>
      <c r="J73121" s="27"/>
    </row>
    <row r="73122" spans="2:10" x14ac:dyDescent="0.25">
      <c r="B73122" s="27"/>
      <c r="D73122" s="27"/>
      <c r="E73122" s="27"/>
      <c r="I73122" s="27"/>
      <c r="J73122" s="27"/>
    </row>
    <row r="73123" spans="2:10" x14ac:dyDescent="0.25">
      <c r="B73123" s="27"/>
      <c r="D73123" s="27"/>
      <c r="E73123" s="27"/>
      <c r="I73123" s="27"/>
      <c r="J73123" s="27"/>
    </row>
    <row r="73124" spans="2:10" x14ac:dyDescent="0.25">
      <c r="B73124" s="27"/>
      <c r="D73124" s="27"/>
      <c r="E73124" s="27"/>
      <c r="I73124" s="27"/>
      <c r="J73124" s="27"/>
    </row>
    <row r="73125" spans="2:10" x14ac:dyDescent="0.25">
      <c r="B73125" s="27"/>
      <c r="D73125" s="27"/>
      <c r="E73125" s="27"/>
      <c r="I73125" s="27"/>
      <c r="J73125" s="27"/>
    </row>
    <row r="73126" spans="2:10" x14ac:dyDescent="0.25">
      <c r="B73126" s="27"/>
      <c r="D73126" s="27"/>
      <c r="E73126" s="27"/>
      <c r="I73126" s="27"/>
      <c r="J73126" s="27"/>
    </row>
    <row r="73127" spans="2:10" x14ac:dyDescent="0.25">
      <c r="B73127" s="27"/>
      <c r="D73127" s="27"/>
      <c r="E73127" s="27"/>
      <c r="I73127" s="27"/>
      <c r="J73127" s="27"/>
    </row>
    <row r="73128" spans="2:10" x14ac:dyDescent="0.25">
      <c r="B73128" s="27"/>
      <c r="D73128" s="27"/>
      <c r="E73128" s="27"/>
      <c r="I73128" s="27"/>
      <c r="J73128" s="27"/>
    </row>
    <row r="73129" spans="2:10" x14ac:dyDescent="0.25">
      <c r="B73129" s="27"/>
      <c r="D73129" s="27"/>
      <c r="E73129" s="27"/>
      <c r="I73129" s="27"/>
      <c r="J73129" s="27"/>
    </row>
    <row r="73130" spans="2:10" x14ac:dyDescent="0.25">
      <c r="B73130" s="27"/>
      <c r="D73130" s="27"/>
      <c r="E73130" s="27"/>
      <c r="I73130" s="27"/>
      <c r="J73130" s="27"/>
    </row>
    <row r="73131" spans="2:10" x14ac:dyDescent="0.25">
      <c r="B73131" s="27"/>
      <c r="D73131" s="27"/>
      <c r="E73131" s="27"/>
      <c r="I73131" s="27"/>
      <c r="J73131" s="27"/>
    </row>
    <row r="73132" spans="2:10" x14ac:dyDescent="0.25">
      <c r="B73132" s="27"/>
      <c r="D73132" s="27"/>
      <c r="E73132" s="27"/>
      <c r="I73132" s="27"/>
      <c r="J73132" s="27"/>
    </row>
    <row r="73133" spans="2:10" x14ac:dyDescent="0.25">
      <c r="B73133" s="27"/>
      <c r="D73133" s="27"/>
      <c r="E73133" s="27"/>
      <c r="I73133" s="27"/>
      <c r="J73133" s="27"/>
    </row>
    <row r="73134" spans="2:10" x14ac:dyDescent="0.25">
      <c r="B73134" s="27"/>
      <c r="D73134" s="27"/>
      <c r="E73134" s="27"/>
      <c r="I73134" s="27"/>
      <c r="J73134" s="27"/>
    </row>
    <row r="73135" spans="2:10" x14ac:dyDescent="0.25">
      <c r="B73135" s="27"/>
      <c r="D73135" s="27"/>
      <c r="E73135" s="27"/>
      <c r="I73135" s="27"/>
      <c r="J73135" s="27"/>
    </row>
    <row r="73136" spans="2:10" x14ac:dyDescent="0.25">
      <c r="B73136" s="27"/>
      <c r="D73136" s="27"/>
      <c r="E73136" s="27"/>
      <c r="I73136" s="27"/>
      <c r="J73136" s="27"/>
    </row>
    <row r="73137" spans="2:10" x14ac:dyDescent="0.25">
      <c r="B73137" s="27"/>
      <c r="D73137" s="27"/>
      <c r="E73137" s="27"/>
      <c r="I73137" s="27"/>
      <c r="J73137" s="27"/>
    </row>
    <row r="73138" spans="2:10" x14ac:dyDescent="0.25">
      <c r="B73138" s="27"/>
      <c r="D73138" s="27"/>
      <c r="E73138" s="27"/>
      <c r="I73138" s="27"/>
      <c r="J73138" s="27"/>
    </row>
    <row r="73139" spans="2:10" x14ac:dyDescent="0.25">
      <c r="B73139" s="27"/>
      <c r="D73139" s="27"/>
      <c r="E73139" s="27"/>
      <c r="I73139" s="27"/>
      <c r="J73139" s="27"/>
    </row>
    <row r="73140" spans="2:10" x14ac:dyDescent="0.25">
      <c r="B73140" s="27"/>
      <c r="D73140" s="27"/>
      <c r="E73140" s="27"/>
      <c r="I73140" s="27"/>
      <c r="J73140" s="27"/>
    </row>
    <row r="73141" spans="2:10" x14ac:dyDescent="0.25">
      <c r="B73141" s="27"/>
      <c r="D73141" s="27"/>
      <c r="E73141" s="27"/>
      <c r="I73141" s="27"/>
      <c r="J73141" s="27"/>
    </row>
    <row r="73142" spans="2:10" x14ac:dyDescent="0.25">
      <c r="B73142" s="27"/>
      <c r="D73142" s="27"/>
      <c r="E73142" s="27"/>
      <c r="I73142" s="27"/>
      <c r="J73142" s="27"/>
    </row>
    <row r="73143" spans="2:10" x14ac:dyDescent="0.25">
      <c r="B73143" s="27"/>
      <c r="D73143" s="27"/>
      <c r="E73143" s="27"/>
      <c r="I73143" s="27"/>
      <c r="J73143" s="27"/>
    </row>
    <row r="73144" spans="2:10" x14ac:dyDescent="0.25">
      <c r="B73144" s="27"/>
      <c r="D73144" s="27"/>
      <c r="E73144" s="27"/>
      <c r="I73144" s="27"/>
      <c r="J73144" s="27"/>
    </row>
    <row r="73145" spans="2:10" x14ac:dyDescent="0.25">
      <c r="B73145" s="27"/>
      <c r="D73145" s="27"/>
      <c r="E73145" s="27"/>
      <c r="I73145" s="27"/>
      <c r="J73145" s="27"/>
    </row>
    <row r="73146" spans="2:10" x14ac:dyDescent="0.25">
      <c r="B73146" s="27"/>
      <c r="D73146" s="27"/>
      <c r="E73146" s="27"/>
      <c r="I73146" s="27"/>
      <c r="J73146" s="27"/>
    </row>
    <row r="73147" spans="2:10" x14ac:dyDescent="0.25">
      <c r="B73147" s="27"/>
      <c r="D73147" s="27"/>
      <c r="E73147" s="27"/>
      <c r="I73147" s="27"/>
      <c r="J73147" s="27"/>
    </row>
    <row r="73148" spans="2:10" x14ac:dyDescent="0.25">
      <c r="B73148" s="27"/>
      <c r="D73148" s="27"/>
      <c r="E73148" s="27"/>
      <c r="I73148" s="27"/>
      <c r="J73148" s="27"/>
    </row>
    <row r="73149" spans="2:10" x14ac:dyDescent="0.25">
      <c r="B73149" s="27"/>
      <c r="D73149" s="27"/>
      <c r="E73149" s="27"/>
      <c r="I73149" s="27"/>
      <c r="J73149" s="27"/>
    </row>
    <row r="73150" spans="2:10" x14ac:dyDescent="0.25">
      <c r="B73150" s="27"/>
      <c r="D73150" s="27"/>
      <c r="E73150" s="27"/>
      <c r="I73150" s="27"/>
      <c r="J73150" s="27"/>
    </row>
    <row r="73151" spans="2:10" x14ac:dyDescent="0.25">
      <c r="B73151" s="27"/>
      <c r="D73151" s="27"/>
      <c r="E73151" s="27"/>
      <c r="I73151" s="27"/>
      <c r="J73151" s="27"/>
    </row>
    <row r="73152" spans="2:10" x14ac:dyDescent="0.25">
      <c r="B73152" s="27"/>
      <c r="D73152" s="27"/>
      <c r="E73152" s="27"/>
      <c r="I73152" s="27"/>
      <c r="J73152" s="27"/>
    </row>
    <row r="73153" spans="2:10" x14ac:dyDescent="0.25">
      <c r="B73153" s="27"/>
      <c r="D73153" s="27"/>
      <c r="E73153" s="27"/>
      <c r="I73153" s="27"/>
      <c r="J73153" s="27"/>
    </row>
    <row r="73154" spans="2:10" x14ac:dyDescent="0.25">
      <c r="B73154" s="27"/>
      <c r="D73154" s="27"/>
      <c r="E73154" s="27"/>
      <c r="I73154" s="27"/>
      <c r="J73154" s="27"/>
    </row>
    <row r="73155" spans="2:10" x14ac:dyDescent="0.25">
      <c r="B73155" s="27"/>
      <c r="D73155" s="27"/>
      <c r="E73155" s="27"/>
      <c r="I73155" s="27"/>
      <c r="J73155" s="27"/>
    </row>
    <row r="73156" spans="2:10" x14ac:dyDescent="0.25">
      <c r="B73156" s="27"/>
      <c r="D73156" s="27"/>
      <c r="E73156" s="27"/>
      <c r="I73156" s="27"/>
      <c r="J73156" s="27"/>
    </row>
    <row r="73157" spans="2:10" x14ac:dyDescent="0.25">
      <c r="B73157" s="27"/>
      <c r="D73157" s="27"/>
      <c r="E73157" s="27"/>
      <c r="I73157" s="27"/>
      <c r="J73157" s="27"/>
    </row>
    <row r="73158" spans="2:10" x14ac:dyDescent="0.25">
      <c r="B73158" s="27"/>
      <c r="D73158" s="27"/>
      <c r="E73158" s="27"/>
      <c r="I73158" s="27"/>
      <c r="J73158" s="27"/>
    </row>
    <row r="73159" spans="2:10" x14ac:dyDescent="0.25">
      <c r="B73159" s="27"/>
      <c r="D73159" s="27"/>
      <c r="E73159" s="27"/>
      <c r="I73159" s="27"/>
      <c r="J73159" s="27"/>
    </row>
    <row r="73160" spans="2:10" x14ac:dyDescent="0.25">
      <c r="B73160" s="27"/>
      <c r="D73160" s="27"/>
      <c r="E73160" s="27"/>
      <c r="I73160" s="27"/>
      <c r="J73160" s="27"/>
    </row>
    <row r="73161" spans="2:10" x14ac:dyDescent="0.25">
      <c r="B73161" s="27"/>
      <c r="D73161" s="27"/>
      <c r="E73161" s="27"/>
      <c r="I73161" s="27"/>
      <c r="J73161" s="27"/>
    </row>
    <row r="73162" spans="2:10" x14ac:dyDescent="0.25">
      <c r="B73162" s="27"/>
      <c r="D73162" s="27"/>
      <c r="E73162" s="27"/>
      <c r="I73162" s="27"/>
      <c r="J73162" s="27"/>
    </row>
    <row r="73163" spans="2:10" x14ac:dyDescent="0.25">
      <c r="B73163" s="27"/>
      <c r="D73163" s="27"/>
      <c r="E73163" s="27"/>
      <c r="I73163" s="27"/>
      <c r="J73163" s="27"/>
    </row>
    <row r="73164" spans="2:10" x14ac:dyDescent="0.25">
      <c r="B73164" s="27"/>
      <c r="D73164" s="27"/>
      <c r="E73164" s="27"/>
      <c r="I73164" s="27"/>
      <c r="J73164" s="27"/>
    </row>
    <row r="73165" spans="2:10" x14ac:dyDescent="0.25">
      <c r="B73165" s="27"/>
      <c r="D73165" s="27"/>
      <c r="E73165" s="27"/>
      <c r="I73165" s="27"/>
      <c r="J73165" s="27"/>
    </row>
    <row r="73166" spans="2:10" x14ac:dyDescent="0.25">
      <c r="B73166" s="27"/>
      <c r="D73166" s="27"/>
      <c r="E73166" s="27"/>
      <c r="I73166" s="27"/>
      <c r="J73166" s="27"/>
    </row>
    <row r="73167" spans="2:10" x14ac:dyDescent="0.25">
      <c r="B73167" s="27"/>
      <c r="D73167" s="27"/>
      <c r="E73167" s="27"/>
      <c r="I73167" s="27"/>
      <c r="J73167" s="27"/>
    </row>
    <row r="73168" spans="2:10" x14ac:dyDescent="0.25">
      <c r="B73168" s="27"/>
      <c r="D73168" s="27"/>
      <c r="E73168" s="27"/>
      <c r="I73168" s="27"/>
      <c r="J73168" s="27"/>
    </row>
    <row r="73169" spans="2:10" x14ac:dyDescent="0.25">
      <c r="B73169" s="27"/>
      <c r="D73169" s="27"/>
      <c r="E73169" s="27"/>
      <c r="I73169" s="27"/>
      <c r="J73169" s="27"/>
    </row>
    <row r="73170" spans="2:10" x14ac:dyDescent="0.25">
      <c r="B73170" s="27"/>
      <c r="D73170" s="27"/>
      <c r="E73170" s="27"/>
      <c r="I73170" s="27"/>
      <c r="J73170" s="27"/>
    </row>
    <row r="73171" spans="2:10" x14ac:dyDescent="0.25">
      <c r="B73171" s="27"/>
      <c r="D73171" s="27"/>
      <c r="E73171" s="27"/>
      <c r="I73171" s="27"/>
      <c r="J73171" s="27"/>
    </row>
    <row r="73172" spans="2:10" x14ac:dyDescent="0.25">
      <c r="B73172" s="27"/>
      <c r="D73172" s="27"/>
      <c r="E73172" s="27"/>
      <c r="I73172" s="27"/>
      <c r="J73172" s="27"/>
    </row>
    <row r="73173" spans="2:10" x14ac:dyDescent="0.25">
      <c r="B73173" s="27"/>
      <c r="D73173" s="27"/>
      <c r="E73173" s="27"/>
      <c r="I73173" s="27"/>
      <c r="J73173" s="27"/>
    </row>
    <row r="73174" spans="2:10" x14ac:dyDescent="0.25">
      <c r="B73174" s="27"/>
      <c r="D73174" s="27"/>
      <c r="E73174" s="27"/>
      <c r="I73174" s="27"/>
      <c r="J73174" s="27"/>
    </row>
    <row r="73175" spans="2:10" x14ac:dyDescent="0.25">
      <c r="B73175" s="27"/>
      <c r="D73175" s="27"/>
      <c r="E73175" s="27"/>
      <c r="I73175" s="27"/>
      <c r="J73175" s="27"/>
    </row>
    <row r="73176" spans="2:10" x14ac:dyDescent="0.25">
      <c r="B73176" s="27"/>
      <c r="D73176" s="27"/>
      <c r="E73176" s="27"/>
      <c r="I73176" s="27"/>
      <c r="J73176" s="27"/>
    </row>
    <row r="73177" spans="2:10" x14ac:dyDescent="0.25">
      <c r="B73177" s="27"/>
      <c r="D73177" s="27"/>
      <c r="E73177" s="27"/>
      <c r="I73177" s="27"/>
      <c r="J73177" s="27"/>
    </row>
    <row r="73178" spans="2:10" x14ac:dyDescent="0.25">
      <c r="B73178" s="27"/>
      <c r="D73178" s="27"/>
      <c r="E73178" s="27"/>
      <c r="I73178" s="27"/>
      <c r="J73178" s="27"/>
    </row>
    <row r="73179" spans="2:10" x14ac:dyDescent="0.25">
      <c r="B73179" s="27"/>
      <c r="D73179" s="27"/>
      <c r="E73179" s="27"/>
      <c r="I73179" s="27"/>
      <c r="J73179" s="27"/>
    </row>
    <row r="73180" spans="2:10" x14ac:dyDescent="0.25">
      <c r="B73180" s="27"/>
      <c r="D73180" s="27"/>
      <c r="E73180" s="27"/>
      <c r="I73180" s="27"/>
      <c r="J73180" s="27"/>
    </row>
    <row r="73181" spans="2:10" x14ac:dyDescent="0.25">
      <c r="B73181" s="27"/>
      <c r="D73181" s="27"/>
      <c r="E73181" s="27"/>
      <c r="I73181" s="27"/>
      <c r="J73181" s="27"/>
    </row>
    <row r="73182" spans="2:10" x14ac:dyDescent="0.25">
      <c r="B73182" s="27"/>
      <c r="D73182" s="27"/>
      <c r="E73182" s="27"/>
      <c r="I73182" s="27"/>
      <c r="J73182" s="27"/>
    </row>
    <row r="73183" spans="2:10" x14ac:dyDescent="0.25">
      <c r="B73183" s="27"/>
      <c r="D73183" s="27"/>
      <c r="E73183" s="27"/>
      <c r="I73183" s="27"/>
      <c r="J73183" s="27"/>
    </row>
    <row r="73184" spans="2:10" x14ac:dyDescent="0.25">
      <c r="B73184" s="27"/>
      <c r="D73184" s="27"/>
      <c r="E73184" s="27"/>
      <c r="I73184" s="27"/>
      <c r="J73184" s="27"/>
    </row>
    <row r="73185" spans="2:10" x14ac:dyDescent="0.25">
      <c r="B73185" s="27"/>
      <c r="D73185" s="27"/>
      <c r="E73185" s="27"/>
      <c r="I73185" s="27"/>
      <c r="J73185" s="27"/>
    </row>
    <row r="73186" spans="2:10" x14ac:dyDescent="0.25">
      <c r="B73186" s="27"/>
      <c r="D73186" s="27"/>
      <c r="E73186" s="27"/>
      <c r="I73186" s="27"/>
      <c r="J73186" s="27"/>
    </row>
    <row r="73187" spans="2:10" x14ac:dyDescent="0.25">
      <c r="B73187" s="27"/>
      <c r="D73187" s="27"/>
      <c r="E73187" s="27"/>
      <c r="I73187" s="27"/>
      <c r="J73187" s="27"/>
    </row>
    <row r="73188" spans="2:10" x14ac:dyDescent="0.25">
      <c r="B73188" s="27"/>
      <c r="D73188" s="27"/>
      <c r="E73188" s="27"/>
      <c r="I73188" s="27"/>
      <c r="J73188" s="27"/>
    </row>
    <row r="73189" spans="2:10" x14ac:dyDescent="0.25">
      <c r="B73189" s="27"/>
      <c r="D73189" s="27"/>
      <c r="E73189" s="27"/>
      <c r="I73189" s="27"/>
      <c r="J73189" s="27"/>
    </row>
    <row r="73190" spans="2:10" x14ac:dyDescent="0.25">
      <c r="B73190" s="27"/>
      <c r="D73190" s="27"/>
      <c r="E73190" s="27"/>
      <c r="I73190" s="27"/>
      <c r="J73190" s="27"/>
    </row>
    <row r="73191" spans="2:10" x14ac:dyDescent="0.25">
      <c r="B73191" s="27"/>
      <c r="D73191" s="27"/>
      <c r="E73191" s="27"/>
      <c r="I73191" s="27"/>
      <c r="J73191" s="27"/>
    </row>
    <row r="73192" spans="2:10" x14ac:dyDescent="0.25">
      <c r="B73192" s="27"/>
      <c r="D73192" s="27"/>
      <c r="E73192" s="27"/>
      <c r="I73192" s="27"/>
      <c r="J73192" s="27"/>
    </row>
    <row r="73193" spans="2:10" x14ac:dyDescent="0.25">
      <c r="B73193" s="27"/>
      <c r="D73193" s="27"/>
      <c r="E73193" s="27"/>
      <c r="I73193" s="27"/>
      <c r="J73193" s="27"/>
    </row>
    <row r="73194" spans="2:10" x14ac:dyDescent="0.25">
      <c r="B73194" s="27"/>
      <c r="D73194" s="27"/>
      <c r="E73194" s="27"/>
      <c r="I73194" s="27"/>
      <c r="J73194" s="27"/>
    </row>
    <row r="73195" spans="2:10" x14ac:dyDescent="0.25">
      <c r="B73195" s="27"/>
      <c r="D73195" s="27"/>
      <c r="E73195" s="27"/>
      <c r="I73195" s="27"/>
      <c r="J73195" s="27"/>
    </row>
    <row r="73196" spans="2:10" x14ac:dyDescent="0.25">
      <c r="B73196" s="27"/>
      <c r="D73196" s="27"/>
      <c r="E73196" s="27"/>
      <c r="I73196" s="27"/>
      <c r="J73196" s="27"/>
    </row>
    <row r="73197" spans="2:10" x14ac:dyDescent="0.25">
      <c r="B73197" s="27"/>
      <c r="D73197" s="27"/>
      <c r="E73197" s="27"/>
      <c r="I73197" s="27"/>
      <c r="J73197" s="27"/>
    </row>
    <row r="73198" spans="2:10" x14ac:dyDescent="0.25">
      <c r="B73198" s="27"/>
      <c r="D73198" s="27"/>
      <c r="E73198" s="27"/>
      <c r="I73198" s="27"/>
      <c r="J73198" s="27"/>
    </row>
    <row r="73199" spans="2:10" x14ac:dyDescent="0.25">
      <c r="B73199" s="27"/>
      <c r="D73199" s="27"/>
      <c r="E73199" s="27"/>
      <c r="I73199" s="27"/>
      <c r="J73199" s="27"/>
    </row>
    <row r="73200" spans="2:10" x14ac:dyDescent="0.25">
      <c r="B73200" s="27"/>
      <c r="D73200" s="27"/>
      <c r="E73200" s="27"/>
      <c r="I73200" s="27"/>
      <c r="J73200" s="27"/>
    </row>
    <row r="73201" spans="2:10" x14ac:dyDescent="0.25">
      <c r="B73201" s="27"/>
      <c r="D73201" s="27"/>
      <c r="E73201" s="27"/>
      <c r="I73201" s="27"/>
      <c r="J73201" s="27"/>
    </row>
    <row r="73202" spans="2:10" x14ac:dyDescent="0.25">
      <c r="B73202" s="27"/>
      <c r="D73202" s="27"/>
      <c r="E73202" s="27"/>
      <c r="I73202" s="27"/>
      <c r="J73202" s="27"/>
    </row>
    <row r="73203" spans="2:10" x14ac:dyDescent="0.25">
      <c r="B73203" s="27"/>
      <c r="D73203" s="27"/>
      <c r="E73203" s="27"/>
      <c r="I73203" s="27"/>
      <c r="J73203" s="27"/>
    </row>
    <row r="73204" spans="2:10" x14ac:dyDescent="0.25">
      <c r="B73204" s="27"/>
      <c r="D73204" s="27"/>
      <c r="E73204" s="27"/>
      <c r="I73204" s="27"/>
      <c r="J73204" s="27"/>
    </row>
    <row r="73205" spans="2:10" x14ac:dyDescent="0.25">
      <c r="B73205" s="27"/>
      <c r="D73205" s="27"/>
      <c r="E73205" s="27"/>
      <c r="I73205" s="27"/>
      <c r="J73205" s="27"/>
    </row>
    <row r="73206" spans="2:10" x14ac:dyDescent="0.25">
      <c r="B73206" s="27"/>
      <c r="D73206" s="27"/>
      <c r="E73206" s="27"/>
      <c r="I73206" s="27"/>
      <c r="J73206" s="27"/>
    </row>
    <row r="73207" spans="2:10" x14ac:dyDescent="0.25">
      <c r="B73207" s="27"/>
      <c r="D73207" s="27"/>
      <c r="E73207" s="27"/>
      <c r="I73207" s="27"/>
      <c r="J73207" s="27"/>
    </row>
    <row r="73208" spans="2:10" x14ac:dyDescent="0.25">
      <c r="B73208" s="27"/>
      <c r="D73208" s="27"/>
      <c r="E73208" s="27"/>
      <c r="I73208" s="27"/>
      <c r="J73208" s="27"/>
    </row>
    <row r="73209" spans="2:10" x14ac:dyDescent="0.25">
      <c r="B73209" s="27"/>
      <c r="D73209" s="27"/>
      <c r="E73209" s="27"/>
      <c r="I73209" s="27"/>
      <c r="J73209" s="27"/>
    </row>
    <row r="73210" spans="2:10" x14ac:dyDescent="0.25">
      <c r="B73210" s="27"/>
      <c r="D73210" s="27"/>
      <c r="E73210" s="27"/>
      <c r="I73210" s="27"/>
      <c r="J73210" s="27"/>
    </row>
    <row r="73211" spans="2:10" x14ac:dyDescent="0.25">
      <c r="B73211" s="27"/>
      <c r="D73211" s="27"/>
      <c r="E73211" s="27"/>
      <c r="I73211" s="27"/>
      <c r="J73211" s="27"/>
    </row>
    <row r="73212" spans="2:10" x14ac:dyDescent="0.25">
      <c r="B73212" s="27"/>
      <c r="D73212" s="27"/>
      <c r="E73212" s="27"/>
      <c r="I73212" s="27"/>
      <c r="J73212" s="27"/>
    </row>
    <row r="73213" spans="2:10" x14ac:dyDescent="0.25">
      <c r="B73213" s="27"/>
      <c r="D73213" s="27"/>
      <c r="E73213" s="27"/>
      <c r="I73213" s="27"/>
      <c r="J73213" s="27"/>
    </row>
    <row r="73214" spans="2:10" x14ac:dyDescent="0.25">
      <c r="B73214" s="27"/>
      <c r="D73214" s="27"/>
      <c r="E73214" s="27"/>
      <c r="I73214" s="27"/>
      <c r="J73214" s="27"/>
    </row>
    <row r="73215" spans="2:10" x14ac:dyDescent="0.25">
      <c r="B73215" s="27"/>
      <c r="D73215" s="27"/>
      <c r="E73215" s="27"/>
      <c r="I73215" s="27"/>
      <c r="J73215" s="27"/>
    </row>
    <row r="73216" spans="2:10" x14ac:dyDescent="0.25">
      <c r="B73216" s="27"/>
      <c r="D73216" s="27"/>
      <c r="E73216" s="27"/>
      <c r="I73216" s="27"/>
      <c r="J73216" s="27"/>
    </row>
    <row r="73217" spans="2:10" x14ac:dyDescent="0.25">
      <c r="B73217" s="27"/>
      <c r="D73217" s="27"/>
      <c r="E73217" s="27"/>
      <c r="I73217" s="27"/>
      <c r="J73217" s="27"/>
    </row>
    <row r="73218" spans="2:10" x14ac:dyDescent="0.25">
      <c r="B73218" s="27"/>
      <c r="D73218" s="27"/>
      <c r="E73218" s="27"/>
      <c r="I73218" s="27"/>
      <c r="J73218" s="27"/>
    </row>
    <row r="73219" spans="2:10" x14ac:dyDescent="0.25">
      <c r="B73219" s="27"/>
      <c r="D73219" s="27"/>
      <c r="E73219" s="27"/>
      <c r="I73219" s="27"/>
      <c r="J73219" s="27"/>
    </row>
    <row r="73220" spans="2:10" x14ac:dyDescent="0.25">
      <c r="B73220" s="27"/>
      <c r="D73220" s="27"/>
      <c r="E73220" s="27"/>
      <c r="I73220" s="27"/>
      <c r="J73220" s="27"/>
    </row>
    <row r="73221" spans="2:10" x14ac:dyDescent="0.25">
      <c r="B73221" s="27"/>
      <c r="D73221" s="27"/>
      <c r="E73221" s="27"/>
      <c r="I73221" s="27"/>
      <c r="J73221" s="27"/>
    </row>
    <row r="73222" spans="2:10" x14ac:dyDescent="0.25">
      <c r="B73222" s="27"/>
      <c r="D73222" s="27"/>
      <c r="E73222" s="27"/>
      <c r="I73222" s="27"/>
      <c r="J73222" s="27"/>
    </row>
    <row r="73223" spans="2:10" x14ac:dyDescent="0.25">
      <c r="B73223" s="27"/>
      <c r="D73223" s="27"/>
      <c r="E73223" s="27"/>
      <c r="I73223" s="27"/>
      <c r="J73223" s="27"/>
    </row>
    <row r="73224" spans="2:10" x14ac:dyDescent="0.25">
      <c r="B73224" s="27"/>
      <c r="D73224" s="27"/>
      <c r="E73224" s="27"/>
      <c r="I73224" s="27"/>
      <c r="J73224" s="27"/>
    </row>
    <row r="73225" spans="2:10" x14ac:dyDescent="0.25">
      <c r="B73225" s="27"/>
      <c r="D73225" s="27"/>
      <c r="E73225" s="27"/>
      <c r="I73225" s="27"/>
      <c r="J73225" s="27"/>
    </row>
    <row r="73226" spans="2:10" x14ac:dyDescent="0.25">
      <c r="B73226" s="27"/>
      <c r="D73226" s="27"/>
      <c r="E73226" s="27"/>
      <c r="I73226" s="27"/>
      <c r="J73226" s="27"/>
    </row>
    <row r="73227" spans="2:10" x14ac:dyDescent="0.25">
      <c r="B73227" s="27"/>
      <c r="D73227" s="27"/>
      <c r="E73227" s="27"/>
      <c r="I73227" s="27"/>
      <c r="J73227" s="27"/>
    </row>
    <row r="73228" spans="2:10" x14ac:dyDescent="0.25">
      <c r="B73228" s="27"/>
      <c r="D73228" s="27"/>
      <c r="E73228" s="27"/>
      <c r="I73228" s="27"/>
      <c r="J73228" s="27"/>
    </row>
    <row r="73229" spans="2:10" x14ac:dyDescent="0.25">
      <c r="B73229" s="27"/>
      <c r="D73229" s="27"/>
      <c r="E73229" s="27"/>
      <c r="I73229" s="27"/>
      <c r="J73229" s="27"/>
    </row>
    <row r="73230" spans="2:10" x14ac:dyDescent="0.25">
      <c r="B73230" s="27"/>
      <c r="D73230" s="27"/>
      <c r="E73230" s="27"/>
      <c r="I73230" s="27"/>
      <c r="J73230" s="27"/>
    </row>
    <row r="73231" spans="2:10" x14ac:dyDescent="0.25">
      <c r="B73231" s="27"/>
      <c r="D73231" s="27"/>
      <c r="E73231" s="27"/>
      <c r="I73231" s="27"/>
      <c r="J73231" s="27"/>
    </row>
    <row r="73232" spans="2:10" x14ac:dyDescent="0.25">
      <c r="B73232" s="27"/>
      <c r="D73232" s="27"/>
      <c r="E73232" s="27"/>
      <c r="I73232" s="27"/>
      <c r="J73232" s="27"/>
    </row>
    <row r="73233" spans="2:10" x14ac:dyDescent="0.25">
      <c r="B73233" s="27"/>
      <c r="D73233" s="27"/>
      <c r="E73233" s="27"/>
      <c r="I73233" s="27"/>
      <c r="J73233" s="27"/>
    </row>
    <row r="73234" spans="2:10" x14ac:dyDescent="0.25">
      <c r="B73234" s="27"/>
      <c r="D73234" s="27"/>
      <c r="E73234" s="27"/>
      <c r="I73234" s="27"/>
      <c r="J73234" s="27"/>
    </row>
    <row r="73235" spans="2:10" x14ac:dyDescent="0.25">
      <c r="B73235" s="27"/>
      <c r="D73235" s="27"/>
      <c r="E73235" s="27"/>
      <c r="I73235" s="27"/>
      <c r="J73235" s="27"/>
    </row>
    <row r="73236" spans="2:10" x14ac:dyDescent="0.25">
      <c r="B73236" s="27"/>
      <c r="D73236" s="27"/>
      <c r="E73236" s="27"/>
      <c r="I73236" s="27"/>
      <c r="J73236" s="27"/>
    </row>
    <row r="73237" spans="2:10" x14ac:dyDescent="0.25">
      <c r="B73237" s="27"/>
      <c r="D73237" s="27"/>
      <c r="E73237" s="27"/>
      <c r="I73237" s="27"/>
      <c r="J73237" s="27"/>
    </row>
    <row r="73238" spans="2:10" x14ac:dyDescent="0.25">
      <c r="B73238" s="27"/>
      <c r="D73238" s="27"/>
      <c r="E73238" s="27"/>
      <c r="I73238" s="27"/>
      <c r="J73238" s="27"/>
    </row>
    <row r="73239" spans="2:10" x14ac:dyDescent="0.25">
      <c r="B73239" s="27"/>
      <c r="D73239" s="27"/>
      <c r="E73239" s="27"/>
      <c r="I73239" s="27"/>
      <c r="J73239" s="27"/>
    </row>
    <row r="73240" spans="2:10" x14ac:dyDescent="0.25">
      <c r="B73240" s="27"/>
      <c r="D73240" s="27"/>
      <c r="E73240" s="27"/>
      <c r="I73240" s="27"/>
      <c r="J73240" s="27"/>
    </row>
    <row r="73241" spans="2:10" x14ac:dyDescent="0.25">
      <c r="B73241" s="27"/>
      <c r="D73241" s="27"/>
      <c r="E73241" s="27"/>
      <c r="I73241" s="27"/>
      <c r="J73241" s="27"/>
    </row>
    <row r="73242" spans="2:10" x14ac:dyDescent="0.25">
      <c r="B73242" s="27"/>
      <c r="D73242" s="27"/>
      <c r="E73242" s="27"/>
      <c r="I73242" s="27"/>
      <c r="J73242" s="27"/>
    </row>
    <row r="73243" spans="2:10" x14ac:dyDescent="0.25">
      <c r="B73243" s="27"/>
      <c r="D73243" s="27"/>
      <c r="E73243" s="27"/>
      <c r="I73243" s="27"/>
      <c r="J73243" s="27"/>
    </row>
    <row r="73244" spans="2:10" x14ac:dyDescent="0.25">
      <c r="B73244" s="27"/>
      <c r="D73244" s="27"/>
      <c r="E73244" s="27"/>
      <c r="I73244" s="27"/>
      <c r="J73244" s="27"/>
    </row>
    <row r="73245" spans="2:10" x14ac:dyDescent="0.25">
      <c r="B73245" s="27"/>
      <c r="D73245" s="27"/>
      <c r="E73245" s="27"/>
      <c r="I73245" s="27"/>
      <c r="J73245" s="27"/>
    </row>
    <row r="73246" spans="2:10" x14ac:dyDescent="0.25">
      <c r="B73246" s="27"/>
      <c r="D73246" s="27"/>
      <c r="E73246" s="27"/>
      <c r="I73246" s="27"/>
      <c r="J73246" s="27"/>
    </row>
    <row r="73247" spans="2:10" x14ac:dyDescent="0.25">
      <c r="B73247" s="27"/>
      <c r="D73247" s="27"/>
      <c r="E73247" s="27"/>
      <c r="I73247" s="27"/>
      <c r="J73247" s="27"/>
    </row>
    <row r="73248" spans="2:10" x14ac:dyDescent="0.25">
      <c r="B73248" s="27"/>
      <c r="D73248" s="27"/>
      <c r="E73248" s="27"/>
      <c r="I73248" s="27"/>
      <c r="J73248" s="27"/>
    </row>
    <row r="73249" spans="2:10" x14ac:dyDescent="0.25">
      <c r="B73249" s="27"/>
      <c r="D73249" s="27"/>
      <c r="E73249" s="27"/>
      <c r="I73249" s="27"/>
      <c r="J73249" s="27"/>
    </row>
    <row r="73250" spans="2:10" x14ac:dyDescent="0.25">
      <c r="B73250" s="27"/>
      <c r="D73250" s="27"/>
      <c r="E73250" s="27"/>
      <c r="I73250" s="27"/>
      <c r="J73250" s="27"/>
    </row>
    <row r="73251" spans="2:10" x14ac:dyDescent="0.25">
      <c r="B73251" s="27"/>
      <c r="D73251" s="27"/>
      <c r="E73251" s="27"/>
      <c r="I73251" s="27"/>
      <c r="J73251" s="27"/>
    </row>
    <row r="73252" spans="2:10" x14ac:dyDescent="0.25">
      <c r="B73252" s="27"/>
      <c r="D73252" s="27"/>
      <c r="E73252" s="27"/>
      <c r="I73252" s="27"/>
      <c r="J73252" s="27"/>
    </row>
    <row r="73253" spans="2:10" x14ac:dyDescent="0.25">
      <c r="B73253" s="27"/>
      <c r="D73253" s="27"/>
      <c r="E73253" s="27"/>
      <c r="I73253" s="27"/>
      <c r="J73253" s="27"/>
    </row>
    <row r="73254" spans="2:10" x14ac:dyDescent="0.25">
      <c r="B73254" s="27"/>
      <c r="D73254" s="27"/>
      <c r="E73254" s="27"/>
      <c r="I73254" s="27"/>
      <c r="J73254" s="27"/>
    </row>
    <row r="73255" spans="2:10" x14ac:dyDescent="0.25">
      <c r="B73255" s="27"/>
      <c r="D73255" s="27"/>
      <c r="E73255" s="27"/>
      <c r="I73255" s="27"/>
      <c r="J73255" s="27"/>
    </row>
    <row r="73256" spans="2:10" x14ac:dyDescent="0.25">
      <c r="B73256" s="27"/>
      <c r="D73256" s="27"/>
      <c r="E73256" s="27"/>
      <c r="I73256" s="27"/>
      <c r="J73256" s="27"/>
    </row>
    <row r="73257" spans="2:10" x14ac:dyDescent="0.25">
      <c r="B73257" s="27"/>
      <c r="D73257" s="27"/>
      <c r="E73257" s="27"/>
      <c r="I73257" s="27"/>
      <c r="J73257" s="27"/>
    </row>
    <row r="73258" spans="2:10" x14ac:dyDescent="0.25">
      <c r="B73258" s="27"/>
      <c r="D73258" s="27"/>
      <c r="E73258" s="27"/>
      <c r="I73258" s="27"/>
      <c r="J73258" s="27"/>
    </row>
    <row r="73259" spans="2:10" x14ac:dyDescent="0.25">
      <c r="B73259" s="27"/>
      <c r="D73259" s="27"/>
      <c r="E73259" s="27"/>
      <c r="I73259" s="27"/>
      <c r="J73259" s="27"/>
    </row>
    <row r="73260" spans="2:10" x14ac:dyDescent="0.25">
      <c r="B73260" s="27"/>
      <c r="D73260" s="27"/>
      <c r="E73260" s="27"/>
      <c r="I73260" s="27"/>
      <c r="J73260" s="27"/>
    </row>
    <row r="73261" spans="2:10" x14ac:dyDescent="0.25">
      <c r="B73261" s="27"/>
      <c r="D73261" s="27"/>
      <c r="E73261" s="27"/>
      <c r="I73261" s="27"/>
      <c r="J73261" s="27"/>
    </row>
    <row r="73262" spans="2:10" x14ac:dyDescent="0.25">
      <c r="B73262" s="27"/>
      <c r="D73262" s="27"/>
      <c r="E73262" s="27"/>
      <c r="I73262" s="27"/>
      <c r="J73262" s="27"/>
    </row>
    <row r="73263" spans="2:10" x14ac:dyDescent="0.25">
      <c r="B73263" s="27"/>
      <c r="D73263" s="27"/>
      <c r="E73263" s="27"/>
      <c r="I73263" s="27"/>
      <c r="J73263" s="27"/>
    </row>
    <row r="73264" spans="2:10" x14ac:dyDescent="0.25">
      <c r="B73264" s="27"/>
      <c r="D73264" s="27"/>
      <c r="E73264" s="27"/>
      <c r="I73264" s="27"/>
      <c r="J73264" s="27"/>
    </row>
    <row r="73265" spans="2:10" x14ac:dyDescent="0.25">
      <c r="B73265" s="27"/>
      <c r="D73265" s="27"/>
      <c r="E73265" s="27"/>
      <c r="I73265" s="27"/>
      <c r="J73265" s="27"/>
    </row>
    <row r="73266" spans="2:10" x14ac:dyDescent="0.25">
      <c r="B73266" s="27"/>
      <c r="D73266" s="27"/>
      <c r="E73266" s="27"/>
      <c r="I73266" s="27"/>
      <c r="J73266" s="27"/>
    </row>
    <row r="73267" spans="2:10" x14ac:dyDescent="0.25">
      <c r="B73267" s="27"/>
      <c r="D73267" s="27"/>
      <c r="E73267" s="27"/>
      <c r="I73267" s="27"/>
      <c r="J73267" s="27"/>
    </row>
    <row r="73268" spans="2:10" x14ac:dyDescent="0.25">
      <c r="B73268" s="27"/>
      <c r="D73268" s="27"/>
      <c r="E73268" s="27"/>
      <c r="I73268" s="27"/>
      <c r="J73268" s="27"/>
    </row>
    <row r="73269" spans="2:10" x14ac:dyDescent="0.25">
      <c r="B73269" s="27"/>
      <c r="D73269" s="27"/>
      <c r="E73269" s="27"/>
      <c r="I73269" s="27"/>
      <c r="J73269" s="27"/>
    </row>
    <row r="73270" spans="2:10" x14ac:dyDescent="0.25">
      <c r="B73270" s="27"/>
      <c r="D73270" s="27"/>
      <c r="E73270" s="27"/>
      <c r="I73270" s="27"/>
      <c r="J73270" s="27"/>
    </row>
    <row r="73271" spans="2:10" x14ac:dyDescent="0.25">
      <c r="B73271" s="27"/>
      <c r="D73271" s="27"/>
      <c r="E73271" s="27"/>
      <c r="I73271" s="27"/>
      <c r="J73271" s="27"/>
    </row>
    <row r="73272" spans="2:10" x14ac:dyDescent="0.25">
      <c r="B73272" s="27"/>
      <c r="D73272" s="27"/>
      <c r="E73272" s="27"/>
      <c r="I73272" s="27"/>
      <c r="J73272" s="27"/>
    </row>
    <row r="73273" spans="2:10" x14ac:dyDescent="0.25">
      <c r="B73273" s="27"/>
      <c r="D73273" s="27"/>
      <c r="E73273" s="27"/>
      <c r="I73273" s="27"/>
      <c r="J73273" s="27"/>
    </row>
    <row r="73274" spans="2:10" x14ac:dyDescent="0.25">
      <c r="B73274" s="27"/>
      <c r="D73274" s="27"/>
      <c r="E73274" s="27"/>
      <c r="I73274" s="27"/>
      <c r="J73274" s="27"/>
    </row>
    <row r="73275" spans="2:10" x14ac:dyDescent="0.25">
      <c r="B73275" s="27"/>
      <c r="D73275" s="27"/>
      <c r="E73275" s="27"/>
      <c r="I73275" s="27"/>
      <c r="J73275" s="27"/>
    </row>
    <row r="73276" spans="2:10" x14ac:dyDescent="0.25">
      <c r="B73276" s="27"/>
      <c r="D73276" s="27"/>
      <c r="E73276" s="27"/>
      <c r="I73276" s="27"/>
      <c r="J73276" s="27"/>
    </row>
    <row r="73277" spans="2:10" x14ac:dyDescent="0.25">
      <c r="B73277" s="27"/>
      <c r="D73277" s="27"/>
      <c r="E73277" s="27"/>
      <c r="I73277" s="27"/>
      <c r="J73277" s="27"/>
    </row>
    <row r="73278" spans="2:10" x14ac:dyDescent="0.25">
      <c r="B73278" s="27"/>
      <c r="D73278" s="27"/>
      <c r="E73278" s="27"/>
      <c r="I73278" s="27"/>
      <c r="J73278" s="27"/>
    </row>
    <row r="73279" spans="2:10" x14ac:dyDescent="0.25">
      <c r="B73279" s="27"/>
      <c r="D73279" s="27"/>
      <c r="E73279" s="27"/>
      <c r="I73279" s="27"/>
      <c r="J73279" s="27"/>
    </row>
    <row r="73280" spans="2:10" x14ac:dyDescent="0.25">
      <c r="B73280" s="27"/>
      <c r="D73280" s="27"/>
      <c r="E73280" s="27"/>
      <c r="I73280" s="27"/>
      <c r="J73280" s="27"/>
    </row>
    <row r="73281" spans="2:10" x14ac:dyDescent="0.25">
      <c r="B73281" s="27"/>
      <c r="D73281" s="27"/>
      <c r="E73281" s="27"/>
      <c r="I73281" s="27"/>
      <c r="J73281" s="27"/>
    </row>
    <row r="73282" spans="2:10" x14ac:dyDescent="0.25">
      <c r="B73282" s="27"/>
      <c r="D73282" s="27"/>
      <c r="E73282" s="27"/>
      <c r="I73282" s="27"/>
      <c r="J73282" s="27"/>
    </row>
    <row r="73283" spans="2:10" x14ac:dyDescent="0.25">
      <c r="B73283" s="27"/>
      <c r="D73283" s="27"/>
      <c r="E73283" s="27"/>
      <c r="I73283" s="27"/>
      <c r="J73283" s="27"/>
    </row>
    <row r="73284" spans="2:10" x14ac:dyDescent="0.25">
      <c r="B73284" s="27"/>
      <c r="D73284" s="27"/>
      <c r="E73284" s="27"/>
      <c r="I73284" s="27"/>
      <c r="J73284" s="27"/>
    </row>
    <row r="73285" spans="2:10" x14ac:dyDescent="0.25">
      <c r="B73285" s="27"/>
      <c r="D73285" s="27"/>
      <c r="E73285" s="27"/>
      <c r="I73285" s="27"/>
      <c r="J73285" s="27"/>
    </row>
    <row r="73286" spans="2:10" x14ac:dyDescent="0.25">
      <c r="B73286" s="27"/>
      <c r="D73286" s="27"/>
      <c r="E73286" s="27"/>
      <c r="I73286" s="27"/>
      <c r="J73286" s="27"/>
    </row>
    <row r="73287" spans="2:10" x14ac:dyDescent="0.25">
      <c r="B73287" s="27"/>
      <c r="D73287" s="27"/>
      <c r="E73287" s="27"/>
      <c r="I73287" s="27"/>
      <c r="J73287" s="27"/>
    </row>
    <row r="73288" spans="2:10" x14ac:dyDescent="0.25">
      <c r="B73288" s="27"/>
      <c r="D73288" s="27"/>
      <c r="E73288" s="27"/>
      <c r="I73288" s="27"/>
      <c r="J73288" s="27"/>
    </row>
    <row r="73289" spans="2:10" x14ac:dyDescent="0.25">
      <c r="B73289" s="27"/>
      <c r="D73289" s="27"/>
      <c r="E73289" s="27"/>
      <c r="I73289" s="27"/>
      <c r="J73289" s="27"/>
    </row>
    <row r="73290" spans="2:10" x14ac:dyDescent="0.25">
      <c r="B73290" s="27"/>
      <c r="D73290" s="27"/>
      <c r="E73290" s="27"/>
      <c r="I73290" s="27"/>
      <c r="J73290" s="27"/>
    </row>
    <row r="73291" spans="2:10" x14ac:dyDescent="0.25">
      <c r="B73291" s="27"/>
      <c r="D73291" s="27"/>
      <c r="E73291" s="27"/>
      <c r="I73291" s="27"/>
      <c r="J73291" s="27"/>
    </row>
    <row r="73292" spans="2:10" x14ac:dyDescent="0.25">
      <c r="B73292" s="27"/>
      <c r="D73292" s="27"/>
      <c r="E73292" s="27"/>
      <c r="I73292" s="27"/>
      <c r="J73292" s="27"/>
    </row>
    <row r="73293" spans="2:10" x14ac:dyDescent="0.25">
      <c r="B73293" s="27"/>
      <c r="D73293" s="27"/>
      <c r="E73293" s="27"/>
      <c r="I73293" s="27"/>
      <c r="J73293" s="27"/>
    </row>
    <row r="73294" spans="2:10" x14ac:dyDescent="0.25">
      <c r="B73294" s="27"/>
      <c r="D73294" s="27"/>
      <c r="E73294" s="27"/>
      <c r="I73294" s="27"/>
      <c r="J73294" s="27"/>
    </row>
    <row r="73295" spans="2:10" x14ac:dyDescent="0.25">
      <c r="B73295" s="27"/>
      <c r="D73295" s="27"/>
      <c r="E73295" s="27"/>
      <c r="I73295" s="27"/>
      <c r="J73295" s="27"/>
    </row>
    <row r="73296" spans="2:10" x14ac:dyDescent="0.25">
      <c r="B73296" s="27"/>
      <c r="D73296" s="27"/>
      <c r="E73296" s="27"/>
      <c r="I73296" s="27"/>
      <c r="J73296" s="27"/>
    </row>
    <row r="73297" spans="2:10" x14ac:dyDescent="0.25">
      <c r="B73297" s="27"/>
      <c r="D73297" s="27"/>
      <c r="E73297" s="27"/>
      <c r="I73297" s="27"/>
      <c r="J73297" s="27"/>
    </row>
    <row r="73298" spans="2:10" x14ac:dyDescent="0.25">
      <c r="B73298" s="27"/>
      <c r="D73298" s="27"/>
      <c r="E73298" s="27"/>
      <c r="I73298" s="27"/>
      <c r="J73298" s="27"/>
    </row>
    <row r="73299" spans="2:10" x14ac:dyDescent="0.25">
      <c r="B73299" s="27"/>
      <c r="D73299" s="27"/>
      <c r="E73299" s="27"/>
      <c r="I73299" s="27"/>
      <c r="J73299" s="27"/>
    </row>
    <row r="73300" spans="2:10" x14ac:dyDescent="0.25">
      <c r="B73300" s="27"/>
      <c r="D73300" s="27"/>
      <c r="E73300" s="27"/>
      <c r="I73300" s="27"/>
      <c r="J73300" s="27"/>
    </row>
    <row r="73301" spans="2:10" x14ac:dyDescent="0.25">
      <c r="B73301" s="27"/>
      <c r="D73301" s="27"/>
      <c r="E73301" s="27"/>
      <c r="I73301" s="27"/>
      <c r="J73301" s="27"/>
    </row>
    <row r="73302" spans="2:10" x14ac:dyDescent="0.25">
      <c r="B73302" s="27"/>
      <c r="D73302" s="27"/>
      <c r="E73302" s="27"/>
      <c r="I73302" s="27"/>
      <c r="J73302" s="27"/>
    </row>
    <row r="73303" spans="2:10" x14ac:dyDescent="0.25">
      <c r="B73303" s="27"/>
      <c r="D73303" s="27"/>
      <c r="E73303" s="27"/>
      <c r="I73303" s="27"/>
      <c r="J73303" s="27"/>
    </row>
    <row r="73304" spans="2:10" x14ac:dyDescent="0.25">
      <c r="B73304" s="27"/>
      <c r="D73304" s="27"/>
      <c r="E73304" s="27"/>
      <c r="I73304" s="27"/>
      <c r="J73304" s="27"/>
    </row>
    <row r="73305" spans="2:10" x14ac:dyDescent="0.25">
      <c r="B73305" s="27"/>
      <c r="D73305" s="27"/>
      <c r="E73305" s="27"/>
      <c r="I73305" s="27"/>
      <c r="J73305" s="27"/>
    </row>
    <row r="73306" spans="2:10" x14ac:dyDescent="0.25">
      <c r="B73306" s="27"/>
      <c r="D73306" s="27"/>
      <c r="E73306" s="27"/>
      <c r="I73306" s="27"/>
      <c r="J73306" s="27"/>
    </row>
    <row r="73307" spans="2:10" x14ac:dyDescent="0.25">
      <c r="B73307" s="27"/>
      <c r="D73307" s="27"/>
      <c r="E73307" s="27"/>
      <c r="I73307" s="27"/>
      <c r="J73307" s="27"/>
    </row>
    <row r="73308" spans="2:10" x14ac:dyDescent="0.25">
      <c r="B73308" s="27"/>
      <c r="D73308" s="27"/>
      <c r="E73308" s="27"/>
      <c r="I73308" s="27"/>
      <c r="J73308" s="27"/>
    </row>
    <row r="73309" spans="2:10" x14ac:dyDescent="0.25">
      <c r="B73309" s="27"/>
      <c r="D73309" s="27"/>
      <c r="E73309" s="27"/>
      <c r="I73309" s="27"/>
      <c r="J73309" s="27"/>
    </row>
    <row r="73310" spans="2:10" x14ac:dyDescent="0.25">
      <c r="B73310" s="27"/>
      <c r="D73310" s="27"/>
      <c r="E73310" s="27"/>
      <c r="I73310" s="27"/>
      <c r="J73310" s="27"/>
    </row>
    <row r="73311" spans="2:10" x14ac:dyDescent="0.25">
      <c r="B73311" s="27"/>
      <c r="D73311" s="27"/>
      <c r="E73311" s="27"/>
      <c r="I73311" s="27"/>
      <c r="J73311" s="27"/>
    </row>
    <row r="73312" spans="2:10" x14ac:dyDescent="0.25">
      <c r="B73312" s="27"/>
      <c r="D73312" s="27"/>
      <c r="E73312" s="27"/>
      <c r="I73312" s="27"/>
      <c r="J73312" s="27"/>
    </row>
    <row r="73313" spans="2:10" x14ac:dyDescent="0.25">
      <c r="B73313" s="27"/>
      <c r="D73313" s="27"/>
      <c r="E73313" s="27"/>
      <c r="I73313" s="27"/>
      <c r="J73313" s="27"/>
    </row>
    <row r="73314" spans="2:10" x14ac:dyDescent="0.25">
      <c r="B73314" s="27"/>
      <c r="D73314" s="27"/>
      <c r="E73314" s="27"/>
      <c r="I73314" s="27"/>
      <c r="J73314" s="27"/>
    </row>
    <row r="73315" spans="2:10" x14ac:dyDescent="0.25">
      <c r="B73315" s="27"/>
      <c r="D73315" s="27"/>
      <c r="E73315" s="27"/>
      <c r="I73315" s="27"/>
      <c r="J73315" s="27"/>
    </row>
    <row r="73316" spans="2:10" x14ac:dyDescent="0.25">
      <c r="B73316" s="27"/>
      <c r="D73316" s="27"/>
      <c r="E73316" s="27"/>
      <c r="I73316" s="27"/>
      <c r="J73316" s="27"/>
    </row>
    <row r="73317" spans="2:10" x14ac:dyDescent="0.25">
      <c r="B73317" s="27"/>
      <c r="D73317" s="27"/>
      <c r="E73317" s="27"/>
      <c r="I73317" s="27"/>
      <c r="J73317" s="27"/>
    </row>
    <row r="73318" spans="2:10" x14ac:dyDescent="0.25">
      <c r="B73318" s="27"/>
      <c r="D73318" s="27"/>
      <c r="E73318" s="27"/>
      <c r="I73318" s="27"/>
      <c r="J73318" s="27"/>
    </row>
    <row r="73319" spans="2:10" x14ac:dyDescent="0.25">
      <c r="B73319" s="27"/>
      <c r="D73319" s="27"/>
      <c r="E73319" s="27"/>
      <c r="I73319" s="27"/>
      <c r="J73319" s="27"/>
    </row>
    <row r="73320" spans="2:10" x14ac:dyDescent="0.25">
      <c r="B73320" s="27"/>
      <c r="D73320" s="27"/>
      <c r="E73320" s="27"/>
      <c r="I73320" s="27"/>
      <c r="J73320" s="27"/>
    </row>
    <row r="73321" spans="2:10" x14ac:dyDescent="0.25">
      <c r="B73321" s="27"/>
      <c r="D73321" s="27"/>
      <c r="E73321" s="27"/>
      <c r="I73321" s="27"/>
      <c r="J73321" s="27"/>
    </row>
    <row r="73322" spans="2:10" x14ac:dyDescent="0.25">
      <c r="B73322" s="27"/>
      <c r="D73322" s="27"/>
      <c r="E73322" s="27"/>
      <c r="I73322" s="27"/>
      <c r="J73322" s="27"/>
    </row>
    <row r="73323" spans="2:10" x14ac:dyDescent="0.25">
      <c r="B73323" s="27"/>
      <c r="D73323" s="27"/>
      <c r="E73323" s="27"/>
      <c r="I73323" s="27"/>
      <c r="J73323" s="27"/>
    </row>
    <row r="73324" spans="2:10" x14ac:dyDescent="0.25">
      <c r="B73324" s="27"/>
      <c r="D73324" s="27"/>
      <c r="E73324" s="27"/>
      <c r="I73324" s="27"/>
      <c r="J73324" s="27"/>
    </row>
    <row r="73325" spans="2:10" x14ac:dyDescent="0.25">
      <c r="B73325" s="27"/>
      <c r="D73325" s="27"/>
      <c r="E73325" s="27"/>
      <c r="I73325" s="27"/>
      <c r="J73325" s="27"/>
    </row>
    <row r="73326" spans="2:10" x14ac:dyDescent="0.25">
      <c r="B73326" s="27"/>
      <c r="D73326" s="27"/>
      <c r="E73326" s="27"/>
      <c r="I73326" s="27"/>
      <c r="J73326" s="27"/>
    </row>
    <row r="73327" spans="2:10" x14ac:dyDescent="0.25">
      <c r="B73327" s="27"/>
      <c r="D73327" s="27"/>
      <c r="E73327" s="27"/>
      <c r="I73327" s="27"/>
      <c r="J73327" s="27"/>
    </row>
    <row r="73328" spans="2:10" x14ac:dyDescent="0.25">
      <c r="B73328" s="27"/>
      <c r="D73328" s="27"/>
      <c r="E73328" s="27"/>
      <c r="I73328" s="27"/>
      <c r="J73328" s="27"/>
    </row>
    <row r="73329" spans="2:10" x14ac:dyDescent="0.25">
      <c r="B73329" s="27"/>
      <c r="D73329" s="27"/>
      <c r="E73329" s="27"/>
      <c r="I73329" s="27"/>
      <c r="J73329" s="27"/>
    </row>
    <row r="73330" spans="2:10" x14ac:dyDescent="0.25">
      <c r="B73330" s="27"/>
      <c r="D73330" s="27"/>
      <c r="E73330" s="27"/>
      <c r="I73330" s="27"/>
      <c r="J73330" s="27"/>
    </row>
    <row r="73331" spans="2:10" x14ac:dyDescent="0.25">
      <c r="B73331" s="27"/>
      <c r="D73331" s="27"/>
      <c r="E73331" s="27"/>
      <c r="I73331" s="27"/>
      <c r="J73331" s="27"/>
    </row>
    <row r="73332" spans="2:10" x14ac:dyDescent="0.25">
      <c r="B73332" s="27"/>
      <c r="D73332" s="27"/>
      <c r="E73332" s="27"/>
      <c r="I73332" s="27"/>
      <c r="J73332" s="27"/>
    </row>
    <row r="73333" spans="2:10" x14ac:dyDescent="0.25">
      <c r="B73333" s="27"/>
      <c r="D73333" s="27"/>
      <c r="E73333" s="27"/>
      <c r="I73333" s="27"/>
      <c r="J73333" s="27"/>
    </row>
    <row r="73334" spans="2:10" x14ac:dyDescent="0.25">
      <c r="B73334" s="27"/>
      <c r="D73334" s="27"/>
      <c r="E73334" s="27"/>
      <c r="I73334" s="27"/>
      <c r="J73334" s="27"/>
    </row>
    <row r="73335" spans="2:10" x14ac:dyDescent="0.25">
      <c r="B73335" s="27"/>
      <c r="D73335" s="27"/>
      <c r="E73335" s="27"/>
      <c r="I73335" s="27"/>
      <c r="J73335" s="27"/>
    </row>
    <row r="73336" spans="2:10" x14ac:dyDescent="0.25">
      <c r="B73336" s="27"/>
      <c r="D73336" s="27"/>
      <c r="E73336" s="27"/>
      <c r="I73336" s="27"/>
      <c r="J73336" s="27"/>
    </row>
    <row r="73337" spans="2:10" x14ac:dyDescent="0.25">
      <c r="B73337" s="27"/>
      <c r="D73337" s="27"/>
      <c r="E73337" s="27"/>
      <c r="I73337" s="27"/>
      <c r="J73337" s="27"/>
    </row>
    <row r="73338" spans="2:10" x14ac:dyDescent="0.25">
      <c r="B73338" s="27"/>
      <c r="D73338" s="27"/>
      <c r="E73338" s="27"/>
      <c r="I73338" s="27"/>
      <c r="J73338" s="27"/>
    </row>
    <row r="73339" spans="2:10" x14ac:dyDescent="0.25">
      <c r="B73339" s="27"/>
      <c r="D73339" s="27"/>
      <c r="E73339" s="27"/>
      <c r="I73339" s="27"/>
      <c r="J73339" s="27"/>
    </row>
    <row r="73340" spans="2:10" x14ac:dyDescent="0.25">
      <c r="B73340" s="27"/>
      <c r="D73340" s="27"/>
      <c r="E73340" s="27"/>
      <c r="I73340" s="27"/>
      <c r="J73340" s="27"/>
    </row>
    <row r="73341" spans="2:10" x14ac:dyDescent="0.25">
      <c r="B73341" s="27"/>
      <c r="D73341" s="27"/>
      <c r="E73341" s="27"/>
      <c r="I73341" s="27"/>
      <c r="J73341" s="27"/>
    </row>
    <row r="73342" spans="2:10" x14ac:dyDescent="0.25">
      <c r="B73342" s="27"/>
      <c r="D73342" s="27"/>
      <c r="E73342" s="27"/>
      <c r="I73342" s="27"/>
      <c r="J73342" s="27"/>
    </row>
    <row r="73343" spans="2:10" x14ac:dyDescent="0.25">
      <c r="B73343" s="27"/>
      <c r="D73343" s="27"/>
      <c r="E73343" s="27"/>
      <c r="I73343" s="27"/>
      <c r="J73343" s="27"/>
    </row>
    <row r="73344" spans="2:10" x14ac:dyDescent="0.25">
      <c r="B73344" s="27"/>
      <c r="D73344" s="27"/>
      <c r="E73344" s="27"/>
      <c r="I73344" s="27"/>
      <c r="J73344" s="27"/>
    </row>
    <row r="73345" spans="2:10" x14ac:dyDescent="0.25">
      <c r="B73345" s="27"/>
      <c r="D73345" s="27"/>
      <c r="E73345" s="27"/>
      <c r="I73345" s="27"/>
      <c r="J73345" s="27"/>
    </row>
    <row r="73346" spans="2:10" x14ac:dyDescent="0.25">
      <c r="B73346" s="27"/>
      <c r="D73346" s="27"/>
      <c r="E73346" s="27"/>
      <c r="I73346" s="27"/>
      <c r="J73346" s="27"/>
    </row>
    <row r="73347" spans="2:10" x14ac:dyDescent="0.25">
      <c r="B73347" s="27"/>
      <c r="D73347" s="27"/>
      <c r="E73347" s="27"/>
      <c r="I73347" s="27"/>
      <c r="J73347" s="27"/>
    </row>
    <row r="73348" spans="2:10" x14ac:dyDescent="0.25">
      <c r="B73348" s="27"/>
      <c r="D73348" s="27"/>
      <c r="E73348" s="27"/>
      <c r="I73348" s="27"/>
      <c r="J73348" s="27"/>
    </row>
    <row r="73349" spans="2:10" x14ac:dyDescent="0.25">
      <c r="B73349" s="27"/>
      <c r="D73349" s="27"/>
      <c r="E73349" s="27"/>
      <c r="I73349" s="27"/>
      <c r="J73349" s="27"/>
    </row>
    <row r="73350" spans="2:10" x14ac:dyDescent="0.25">
      <c r="B73350" s="27"/>
      <c r="D73350" s="27"/>
      <c r="E73350" s="27"/>
      <c r="I73350" s="27"/>
      <c r="J73350" s="27"/>
    </row>
    <row r="73351" spans="2:10" x14ac:dyDescent="0.25">
      <c r="B73351" s="27"/>
      <c r="D73351" s="27"/>
      <c r="E73351" s="27"/>
      <c r="I73351" s="27"/>
      <c r="J73351" s="27"/>
    </row>
    <row r="73352" spans="2:10" x14ac:dyDescent="0.25">
      <c r="B73352" s="27"/>
      <c r="D73352" s="27"/>
      <c r="E73352" s="27"/>
      <c r="I73352" s="27"/>
      <c r="J73352" s="27"/>
    </row>
    <row r="73353" spans="2:10" x14ac:dyDescent="0.25">
      <c r="B73353" s="27"/>
      <c r="D73353" s="27"/>
      <c r="E73353" s="27"/>
      <c r="I73353" s="27"/>
      <c r="J73353" s="27"/>
    </row>
    <row r="73354" spans="2:10" x14ac:dyDescent="0.25">
      <c r="B73354" s="27"/>
      <c r="D73354" s="27"/>
      <c r="E73354" s="27"/>
      <c r="I73354" s="27"/>
      <c r="J73354" s="27"/>
    </row>
    <row r="73355" spans="2:10" x14ac:dyDescent="0.25">
      <c r="B73355" s="27"/>
      <c r="D73355" s="27"/>
      <c r="E73355" s="27"/>
      <c r="I73355" s="27"/>
      <c r="J73355" s="27"/>
    </row>
    <row r="73356" spans="2:10" x14ac:dyDescent="0.25">
      <c r="B73356" s="27"/>
      <c r="D73356" s="27"/>
      <c r="E73356" s="27"/>
      <c r="I73356" s="27"/>
      <c r="J73356" s="27"/>
    </row>
    <row r="73357" spans="2:10" x14ac:dyDescent="0.25">
      <c r="B73357" s="27"/>
      <c r="D73357" s="27"/>
      <c r="E73357" s="27"/>
      <c r="I73357" s="27"/>
      <c r="J73357" s="27"/>
    </row>
    <row r="73358" spans="2:10" x14ac:dyDescent="0.25">
      <c r="B73358" s="27"/>
      <c r="D73358" s="27"/>
      <c r="E73358" s="27"/>
      <c r="I73358" s="27"/>
      <c r="J73358" s="27"/>
    </row>
    <row r="73359" spans="2:10" x14ac:dyDescent="0.25">
      <c r="B73359" s="27"/>
      <c r="D73359" s="27"/>
      <c r="E73359" s="27"/>
      <c r="I73359" s="27"/>
      <c r="J73359" s="27"/>
    </row>
    <row r="73360" spans="2:10" x14ac:dyDescent="0.25">
      <c r="B73360" s="27"/>
      <c r="D73360" s="27"/>
      <c r="E73360" s="27"/>
      <c r="I73360" s="27"/>
      <c r="J73360" s="27"/>
    </row>
    <row r="73361" spans="2:10" x14ac:dyDescent="0.25">
      <c r="B73361" s="27"/>
      <c r="D73361" s="27"/>
      <c r="E73361" s="27"/>
      <c r="I73361" s="27"/>
      <c r="J73361" s="27"/>
    </row>
    <row r="73362" spans="2:10" x14ac:dyDescent="0.25">
      <c r="B73362" s="27"/>
      <c r="D73362" s="27"/>
      <c r="E73362" s="27"/>
      <c r="I73362" s="27"/>
      <c r="J73362" s="27"/>
    </row>
    <row r="73363" spans="2:10" x14ac:dyDescent="0.25">
      <c r="B73363" s="27"/>
      <c r="D73363" s="27"/>
      <c r="E73363" s="27"/>
      <c r="I73363" s="27"/>
      <c r="J73363" s="27"/>
    </row>
    <row r="73364" spans="2:10" x14ac:dyDescent="0.25">
      <c r="B73364" s="27"/>
      <c r="D73364" s="27"/>
      <c r="E73364" s="27"/>
      <c r="I73364" s="27"/>
      <c r="J73364" s="27"/>
    </row>
    <row r="73365" spans="2:10" x14ac:dyDescent="0.25">
      <c r="B73365" s="27"/>
      <c r="D73365" s="27"/>
      <c r="E73365" s="27"/>
      <c r="I73365" s="27"/>
      <c r="J73365" s="27"/>
    </row>
    <row r="73366" spans="2:10" x14ac:dyDescent="0.25">
      <c r="B73366" s="27"/>
      <c r="D73366" s="27"/>
      <c r="E73366" s="27"/>
      <c r="I73366" s="27"/>
      <c r="J73366" s="27"/>
    </row>
    <row r="73367" spans="2:10" x14ac:dyDescent="0.25">
      <c r="B73367" s="27"/>
      <c r="D73367" s="27"/>
      <c r="E73367" s="27"/>
      <c r="I73367" s="27"/>
      <c r="J73367" s="27"/>
    </row>
    <row r="73368" spans="2:10" x14ac:dyDescent="0.25">
      <c r="B73368" s="27"/>
      <c r="D73368" s="27"/>
      <c r="E73368" s="27"/>
      <c r="I73368" s="27"/>
      <c r="J73368" s="27"/>
    </row>
    <row r="73369" spans="2:10" x14ac:dyDescent="0.25">
      <c r="B73369" s="27"/>
      <c r="D73369" s="27"/>
      <c r="E73369" s="27"/>
      <c r="I73369" s="27"/>
      <c r="J73369" s="27"/>
    </row>
    <row r="73370" spans="2:10" x14ac:dyDescent="0.25">
      <c r="B73370" s="27"/>
      <c r="D73370" s="27"/>
      <c r="E73370" s="27"/>
      <c r="I73370" s="27"/>
      <c r="J73370" s="27"/>
    </row>
    <row r="73371" spans="2:10" x14ac:dyDescent="0.25">
      <c r="B73371" s="27"/>
      <c r="D73371" s="27"/>
      <c r="E73371" s="27"/>
      <c r="I73371" s="27"/>
      <c r="J73371" s="27"/>
    </row>
    <row r="73372" spans="2:10" x14ac:dyDescent="0.25">
      <c r="B73372" s="27"/>
      <c r="D73372" s="27"/>
      <c r="E73372" s="27"/>
      <c r="I73372" s="27"/>
      <c r="J73372" s="27"/>
    </row>
    <row r="73373" spans="2:10" x14ac:dyDescent="0.25">
      <c r="B73373" s="27"/>
      <c r="D73373" s="27"/>
      <c r="E73373" s="27"/>
      <c r="I73373" s="27"/>
      <c r="J73373" s="27"/>
    </row>
    <row r="73374" spans="2:10" x14ac:dyDescent="0.25">
      <c r="B73374" s="27"/>
      <c r="D73374" s="27"/>
      <c r="E73374" s="27"/>
      <c r="I73374" s="27"/>
      <c r="J73374" s="27"/>
    </row>
    <row r="73375" spans="2:10" x14ac:dyDescent="0.25">
      <c r="B73375" s="27"/>
      <c r="D73375" s="27"/>
      <c r="E73375" s="27"/>
      <c r="I73375" s="27"/>
      <c r="J73375" s="27"/>
    </row>
    <row r="73376" spans="2:10" x14ac:dyDescent="0.25">
      <c r="B73376" s="27"/>
      <c r="D73376" s="27"/>
      <c r="E73376" s="27"/>
      <c r="I73376" s="27"/>
      <c r="J73376" s="27"/>
    </row>
    <row r="73377" spans="2:10" x14ac:dyDescent="0.25">
      <c r="B73377" s="27"/>
      <c r="D73377" s="27"/>
      <c r="E73377" s="27"/>
      <c r="I73377" s="27"/>
      <c r="J73377" s="27"/>
    </row>
    <row r="73378" spans="2:10" x14ac:dyDescent="0.25">
      <c r="B73378" s="27"/>
      <c r="D73378" s="27"/>
      <c r="E73378" s="27"/>
      <c r="I73378" s="27"/>
      <c r="J73378" s="27"/>
    </row>
    <row r="73379" spans="2:10" x14ac:dyDescent="0.25">
      <c r="B73379" s="27"/>
      <c r="D73379" s="27"/>
      <c r="E73379" s="27"/>
      <c r="I73379" s="27"/>
      <c r="J73379" s="27"/>
    </row>
    <row r="73380" spans="2:10" x14ac:dyDescent="0.25">
      <c r="B73380" s="27"/>
      <c r="D73380" s="27"/>
      <c r="E73380" s="27"/>
      <c r="I73380" s="27"/>
      <c r="J73380" s="27"/>
    </row>
    <row r="73381" spans="2:10" x14ac:dyDescent="0.25">
      <c r="B73381" s="27"/>
      <c r="D73381" s="27"/>
      <c r="E73381" s="27"/>
      <c r="I73381" s="27"/>
      <c r="J73381" s="27"/>
    </row>
    <row r="73382" spans="2:10" x14ac:dyDescent="0.25">
      <c r="B73382" s="27"/>
      <c r="D73382" s="27"/>
      <c r="E73382" s="27"/>
      <c r="I73382" s="27"/>
      <c r="J73382" s="27"/>
    </row>
    <row r="73383" spans="2:10" x14ac:dyDescent="0.25">
      <c r="B73383" s="27"/>
      <c r="D73383" s="27"/>
      <c r="E73383" s="27"/>
      <c r="I73383" s="27"/>
      <c r="J73383" s="27"/>
    </row>
    <row r="73384" spans="2:10" x14ac:dyDescent="0.25">
      <c r="B73384" s="27"/>
      <c r="D73384" s="27"/>
      <c r="E73384" s="27"/>
      <c r="I73384" s="27"/>
      <c r="J73384" s="27"/>
    </row>
    <row r="73385" spans="2:10" x14ac:dyDescent="0.25">
      <c r="B73385" s="27"/>
      <c r="D73385" s="27"/>
      <c r="E73385" s="27"/>
      <c r="I73385" s="27"/>
      <c r="J73385" s="27"/>
    </row>
    <row r="73386" spans="2:10" x14ac:dyDescent="0.25">
      <c r="B73386" s="27"/>
      <c r="D73386" s="27"/>
      <c r="E73386" s="27"/>
      <c r="I73386" s="27"/>
      <c r="J73386" s="27"/>
    </row>
    <row r="73387" spans="2:10" x14ac:dyDescent="0.25">
      <c r="B73387" s="27"/>
      <c r="D73387" s="27"/>
      <c r="E73387" s="27"/>
      <c r="I73387" s="27"/>
      <c r="J73387" s="27"/>
    </row>
    <row r="73388" spans="2:10" x14ac:dyDescent="0.25">
      <c r="B73388" s="27"/>
      <c r="D73388" s="27"/>
      <c r="E73388" s="27"/>
      <c r="I73388" s="27"/>
      <c r="J73388" s="27"/>
    </row>
    <row r="73389" spans="2:10" x14ac:dyDescent="0.25">
      <c r="B73389" s="27"/>
      <c r="D73389" s="27"/>
      <c r="E73389" s="27"/>
      <c r="I73389" s="27"/>
      <c r="J73389" s="27"/>
    </row>
    <row r="73390" spans="2:10" x14ac:dyDescent="0.25">
      <c r="B73390" s="27"/>
      <c r="D73390" s="27"/>
      <c r="E73390" s="27"/>
      <c r="I73390" s="27"/>
      <c r="J73390" s="27"/>
    </row>
    <row r="73391" spans="2:10" x14ac:dyDescent="0.25">
      <c r="B73391" s="27"/>
      <c r="D73391" s="27"/>
      <c r="E73391" s="27"/>
      <c r="I73391" s="27"/>
      <c r="J73391" s="27"/>
    </row>
    <row r="73392" spans="2:10" x14ac:dyDescent="0.25">
      <c r="B73392" s="27"/>
      <c r="D73392" s="27"/>
      <c r="E73392" s="27"/>
      <c r="I73392" s="27"/>
      <c r="J73392" s="27"/>
    </row>
    <row r="73393" spans="2:10" x14ac:dyDescent="0.25">
      <c r="B73393" s="27"/>
      <c r="D73393" s="27"/>
      <c r="E73393" s="27"/>
      <c r="I73393" s="27"/>
      <c r="J73393" s="27"/>
    </row>
    <row r="73394" spans="2:10" x14ac:dyDescent="0.25">
      <c r="B73394" s="27"/>
      <c r="D73394" s="27"/>
      <c r="E73394" s="27"/>
      <c r="I73394" s="27"/>
      <c r="J73394" s="27"/>
    </row>
    <row r="73395" spans="2:10" x14ac:dyDescent="0.25">
      <c r="B73395" s="27"/>
      <c r="D73395" s="27"/>
      <c r="E73395" s="27"/>
      <c r="I73395" s="27"/>
      <c r="J73395" s="27"/>
    </row>
    <row r="73396" spans="2:10" x14ac:dyDescent="0.25">
      <c r="B73396" s="27"/>
      <c r="D73396" s="27"/>
      <c r="E73396" s="27"/>
      <c r="I73396" s="27"/>
      <c r="J73396" s="27"/>
    </row>
    <row r="73397" spans="2:10" x14ac:dyDescent="0.25">
      <c r="B73397" s="27"/>
      <c r="D73397" s="27"/>
      <c r="E73397" s="27"/>
      <c r="I73397" s="27"/>
      <c r="J73397" s="27"/>
    </row>
    <row r="73398" spans="2:10" x14ac:dyDescent="0.25">
      <c r="B73398" s="27"/>
      <c r="D73398" s="27"/>
      <c r="E73398" s="27"/>
      <c r="I73398" s="27"/>
      <c r="J73398" s="27"/>
    </row>
    <row r="73399" spans="2:10" x14ac:dyDescent="0.25">
      <c r="B73399" s="27"/>
      <c r="D73399" s="27"/>
      <c r="E73399" s="27"/>
      <c r="I73399" s="27"/>
      <c r="J73399" s="27"/>
    </row>
    <row r="73400" spans="2:10" x14ac:dyDescent="0.25">
      <c r="B73400" s="27"/>
      <c r="D73400" s="27"/>
      <c r="E73400" s="27"/>
      <c r="I73400" s="27"/>
      <c r="J73400" s="27"/>
    </row>
    <row r="73401" spans="2:10" x14ac:dyDescent="0.25">
      <c r="B73401" s="27"/>
      <c r="D73401" s="27"/>
      <c r="E73401" s="27"/>
      <c r="I73401" s="27"/>
      <c r="J73401" s="27"/>
    </row>
    <row r="73402" spans="2:10" x14ac:dyDescent="0.25">
      <c r="B73402" s="27"/>
      <c r="D73402" s="27"/>
      <c r="E73402" s="27"/>
      <c r="I73402" s="27"/>
      <c r="J73402" s="27"/>
    </row>
    <row r="73403" spans="2:10" x14ac:dyDescent="0.25">
      <c r="B73403" s="27"/>
      <c r="D73403" s="27"/>
      <c r="E73403" s="27"/>
      <c r="I73403" s="27"/>
      <c r="J73403" s="27"/>
    </row>
    <row r="73404" spans="2:10" x14ac:dyDescent="0.25">
      <c r="B73404" s="27"/>
      <c r="D73404" s="27"/>
      <c r="E73404" s="27"/>
      <c r="I73404" s="27"/>
      <c r="J73404" s="27"/>
    </row>
    <row r="73405" spans="2:10" x14ac:dyDescent="0.25">
      <c r="B73405" s="27"/>
      <c r="D73405" s="27"/>
      <c r="E73405" s="27"/>
      <c r="I73405" s="27"/>
      <c r="J73405" s="27"/>
    </row>
    <row r="73406" spans="2:10" x14ac:dyDescent="0.25">
      <c r="B73406" s="27"/>
      <c r="D73406" s="27"/>
      <c r="E73406" s="27"/>
      <c r="I73406" s="27"/>
      <c r="J73406" s="27"/>
    </row>
    <row r="73407" spans="2:10" x14ac:dyDescent="0.25">
      <c r="B73407" s="27"/>
      <c r="D73407" s="27"/>
      <c r="E73407" s="27"/>
      <c r="I73407" s="27"/>
      <c r="J73407" s="27"/>
    </row>
    <row r="73408" spans="2:10" x14ac:dyDescent="0.25">
      <c r="B73408" s="27"/>
      <c r="D73408" s="27"/>
      <c r="E73408" s="27"/>
      <c r="I73408" s="27"/>
      <c r="J73408" s="27"/>
    </row>
    <row r="73409" spans="2:10" x14ac:dyDescent="0.25">
      <c r="B73409" s="27"/>
      <c r="D73409" s="27"/>
      <c r="E73409" s="27"/>
      <c r="I73409" s="27"/>
      <c r="J73409" s="27"/>
    </row>
    <row r="73410" spans="2:10" x14ac:dyDescent="0.25">
      <c r="B73410" s="27"/>
      <c r="D73410" s="27"/>
      <c r="E73410" s="27"/>
      <c r="I73410" s="27"/>
      <c r="J73410" s="27"/>
    </row>
    <row r="73411" spans="2:10" x14ac:dyDescent="0.25">
      <c r="B73411" s="27"/>
      <c r="D73411" s="27"/>
      <c r="E73411" s="27"/>
      <c r="I73411" s="27"/>
      <c r="J73411" s="27"/>
    </row>
    <row r="73412" spans="2:10" x14ac:dyDescent="0.25">
      <c r="B73412" s="27"/>
      <c r="D73412" s="27"/>
      <c r="E73412" s="27"/>
      <c r="I73412" s="27"/>
      <c r="J73412" s="27"/>
    </row>
    <row r="73413" spans="2:10" x14ac:dyDescent="0.25">
      <c r="B73413" s="27"/>
      <c r="D73413" s="27"/>
      <c r="E73413" s="27"/>
      <c r="I73413" s="27"/>
      <c r="J73413" s="27"/>
    </row>
    <row r="73414" spans="2:10" x14ac:dyDescent="0.25">
      <c r="B73414" s="27"/>
      <c r="D73414" s="27"/>
      <c r="E73414" s="27"/>
      <c r="I73414" s="27"/>
      <c r="J73414" s="27"/>
    </row>
    <row r="73415" spans="2:10" x14ac:dyDescent="0.25">
      <c r="B73415" s="27"/>
      <c r="D73415" s="27"/>
      <c r="E73415" s="27"/>
      <c r="I73415" s="27"/>
      <c r="J73415" s="27"/>
    </row>
    <row r="73416" spans="2:10" x14ac:dyDescent="0.25">
      <c r="B73416" s="27"/>
      <c r="D73416" s="27"/>
      <c r="E73416" s="27"/>
      <c r="I73416" s="27"/>
      <c r="J73416" s="27"/>
    </row>
    <row r="73417" spans="2:10" x14ac:dyDescent="0.25">
      <c r="B73417" s="27"/>
      <c r="D73417" s="27"/>
      <c r="E73417" s="27"/>
      <c r="I73417" s="27"/>
      <c r="J73417" s="27"/>
    </row>
    <row r="73418" spans="2:10" x14ac:dyDescent="0.25">
      <c r="B73418" s="27"/>
      <c r="D73418" s="27"/>
      <c r="E73418" s="27"/>
      <c r="I73418" s="27"/>
      <c r="J73418" s="27"/>
    </row>
    <row r="73419" spans="2:10" x14ac:dyDescent="0.25">
      <c r="B73419" s="27"/>
      <c r="D73419" s="27"/>
      <c r="E73419" s="27"/>
      <c r="I73419" s="27"/>
      <c r="J73419" s="27"/>
    </row>
    <row r="73420" spans="2:10" x14ac:dyDescent="0.25">
      <c r="B73420" s="27"/>
      <c r="D73420" s="27"/>
      <c r="E73420" s="27"/>
      <c r="I73420" s="27"/>
      <c r="J73420" s="27"/>
    </row>
    <row r="73421" spans="2:10" x14ac:dyDescent="0.25">
      <c r="B73421" s="27"/>
      <c r="D73421" s="27"/>
      <c r="E73421" s="27"/>
      <c r="I73421" s="27"/>
      <c r="J73421" s="27"/>
    </row>
    <row r="73422" spans="2:10" x14ac:dyDescent="0.25">
      <c r="B73422" s="27"/>
      <c r="D73422" s="27"/>
      <c r="E73422" s="27"/>
      <c r="I73422" s="27"/>
      <c r="J73422" s="27"/>
    </row>
    <row r="73423" spans="2:10" x14ac:dyDescent="0.25">
      <c r="B73423" s="27"/>
      <c r="D73423" s="27"/>
      <c r="E73423" s="27"/>
      <c r="I73423" s="27"/>
      <c r="J73423" s="27"/>
    </row>
    <row r="73424" spans="2:10" x14ac:dyDescent="0.25">
      <c r="B73424" s="27"/>
      <c r="D73424" s="27"/>
      <c r="E73424" s="27"/>
      <c r="I73424" s="27"/>
      <c r="J73424" s="27"/>
    </row>
    <row r="73425" spans="2:10" x14ac:dyDescent="0.25">
      <c r="B73425" s="27"/>
      <c r="D73425" s="27"/>
      <c r="E73425" s="27"/>
      <c r="I73425" s="27"/>
      <c r="J73425" s="27"/>
    </row>
    <row r="73426" spans="2:10" x14ac:dyDescent="0.25">
      <c r="B73426" s="27"/>
      <c r="D73426" s="27"/>
      <c r="E73426" s="27"/>
      <c r="I73426" s="27"/>
      <c r="J73426" s="27"/>
    </row>
    <row r="73427" spans="2:10" x14ac:dyDescent="0.25">
      <c r="B73427" s="27"/>
      <c r="D73427" s="27"/>
      <c r="E73427" s="27"/>
      <c r="I73427" s="27"/>
      <c r="J73427" s="27"/>
    </row>
    <row r="73428" spans="2:10" x14ac:dyDescent="0.25">
      <c r="B73428" s="27"/>
      <c r="D73428" s="27"/>
      <c r="E73428" s="27"/>
      <c r="I73428" s="27"/>
      <c r="J73428" s="27"/>
    </row>
    <row r="73429" spans="2:10" x14ac:dyDescent="0.25">
      <c r="B73429" s="27"/>
      <c r="D73429" s="27"/>
      <c r="E73429" s="27"/>
      <c r="I73429" s="27"/>
      <c r="J73429" s="27"/>
    </row>
    <row r="73430" spans="2:10" x14ac:dyDescent="0.25">
      <c r="B73430" s="27"/>
      <c r="D73430" s="27"/>
      <c r="E73430" s="27"/>
      <c r="I73430" s="27"/>
      <c r="J73430" s="27"/>
    </row>
    <row r="73431" spans="2:10" x14ac:dyDescent="0.25">
      <c r="B73431" s="27"/>
      <c r="D73431" s="27"/>
      <c r="E73431" s="27"/>
      <c r="I73431" s="27"/>
      <c r="J73431" s="27"/>
    </row>
    <row r="73432" spans="2:10" x14ac:dyDescent="0.25">
      <c r="B73432" s="27"/>
      <c r="D73432" s="27"/>
      <c r="E73432" s="27"/>
      <c r="I73432" s="27"/>
      <c r="J73432" s="27"/>
    </row>
    <row r="73433" spans="2:10" x14ac:dyDescent="0.25">
      <c r="B73433" s="27"/>
      <c r="D73433" s="27"/>
      <c r="E73433" s="27"/>
      <c r="I73433" s="27"/>
      <c r="J73433" s="27"/>
    </row>
    <row r="73434" spans="2:10" x14ac:dyDescent="0.25">
      <c r="B73434" s="27"/>
      <c r="D73434" s="27"/>
      <c r="E73434" s="27"/>
      <c r="I73434" s="27"/>
      <c r="J73434" s="27"/>
    </row>
    <row r="73435" spans="2:10" x14ac:dyDescent="0.25">
      <c r="B73435" s="27"/>
      <c r="D73435" s="27"/>
      <c r="E73435" s="27"/>
      <c r="I73435" s="27"/>
      <c r="J73435" s="27"/>
    </row>
    <row r="73436" spans="2:10" x14ac:dyDescent="0.25">
      <c r="B73436" s="27"/>
      <c r="D73436" s="27"/>
      <c r="E73436" s="27"/>
      <c r="I73436" s="27"/>
      <c r="J73436" s="27"/>
    </row>
    <row r="73437" spans="2:10" x14ac:dyDescent="0.25">
      <c r="B73437" s="27"/>
      <c r="D73437" s="27"/>
      <c r="E73437" s="27"/>
      <c r="I73437" s="27"/>
      <c r="J73437" s="27"/>
    </row>
    <row r="73438" spans="2:10" x14ac:dyDescent="0.25">
      <c r="B73438" s="27"/>
      <c r="D73438" s="27"/>
      <c r="E73438" s="27"/>
      <c r="I73438" s="27"/>
      <c r="J73438" s="27"/>
    </row>
    <row r="73439" spans="2:10" x14ac:dyDescent="0.25">
      <c r="B73439" s="27"/>
      <c r="D73439" s="27"/>
      <c r="E73439" s="27"/>
      <c r="I73439" s="27"/>
      <c r="J73439" s="27"/>
    </row>
    <row r="73440" spans="2:10" x14ac:dyDescent="0.25">
      <c r="B73440" s="27"/>
      <c r="D73440" s="27"/>
      <c r="E73440" s="27"/>
      <c r="I73440" s="27"/>
      <c r="J73440" s="27"/>
    </row>
    <row r="73441" spans="2:10" x14ac:dyDescent="0.25">
      <c r="B73441" s="27"/>
      <c r="D73441" s="27"/>
      <c r="E73441" s="27"/>
      <c r="I73441" s="27"/>
      <c r="J73441" s="27"/>
    </row>
    <row r="73442" spans="2:10" x14ac:dyDescent="0.25">
      <c r="B73442" s="27"/>
      <c r="D73442" s="27"/>
      <c r="E73442" s="27"/>
      <c r="I73442" s="27"/>
      <c r="J73442" s="27"/>
    </row>
    <row r="73443" spans="2:10" x14ac:dyDescent="0.25">
      <c r="B73443" s="27"/>
      <c r="D73443" s="27"/>
      <c r="E73443" s="27"/>
      <c r="I73443" s="27"/>
      <c r="J73443" s="27"/>
    </row>
    <row r="73444" spans="2:10" x14ac:dyDescent="0.25">
      <c r="B73444" s="27"/>
      <c r="D73444" s="27"/>
      <c r="E73444" s="27"/>
      <c r="I73444" s="27"/>
      <c r="J73444" s="27"/>
    </row>
    <row r="73445" spans="2:10" x14ac:dyDescent="0.25">
      <c r="B73445" s="27"/>
      <c r="D73445" s="27"/>
      <c r="E73445" s="27"/>
      <c r="I73445" s="27"/>
      <c r="J73445" s="27"/>
    </row>
    <row r="73446" spans="2:10" x14ac:dyDescent="0.25">
      <c r="B73446" s="27"/>
      <c r="D73446" s="27"/>
      <c r="E73446" s="27"/>
      <c r="I73446" s="27"/>
      <c r="J73446" s="27"/>
    </row>
    <row r="73447" spans="2:10" x14ac:dyDescent="0.25">
      <c r="B73447" s="27"/>
      <c r="D73447" s="27"/>
      <c r="E73447" s="27"/>
      <c r="I73447" s="27"/>
      <c r="J73447" s="27"/>
    </row>
    <row r="73448" spans="2:10" x14ac:dyDescent="0.25">
      <c r="B73448" s="27"/>
      <c r="D73448" s="27"/>
      <c r="E73448" s="27"/>
      <c r="I73448" s="27"/>
      <c r="J73448" s="27"/>
    </row>
    <row r="73449" spans="2:10" x14ac:dyDescent="0.25">
      <c r="B73449" s="27"/>
      <c r="D73449" s="27"/>
      <c r="E73449" s="27"/>
      <c r="I73449" s="27"/>
      <c r="J73449" s="27"/>
    </row>
    <row r="73450" spans="2:10" x14ac:dyDescent="0.25">
      <c r="B73450" s="27"/>
      <c r="D73450" s="27"/>
      <c r="E73450" s="27"/>
      <c r="I73450" s="27"/>
      <c r="J73450" s="27"/>
    </row>
    <row r="73451" spans="2:10" x14ac:dyDescent="0.25">
      <c r="B73451" s="27"/>
      <c r="D73451" s="27"/>
      <c r="E73451" s="27"/>
      <c r="I73451" s="27"/>
      <c r="J73451" s="27"/>
    </row>
    <row r="73452" spans="2:10" x14ac:dyDescent="0.25">
      <c r="B73452" s="27"/>
      <c r="D73452" s="27"/>
      <c r="E73452" s="27"/>
      <c r="I73452" s="27"/>
      <c r="J73452" s="27"/>
    </row>
    <row r="73453" spans="2:10" x14ac:dyDescent="0.25">
      <c r="B73453" s="27"/>
      <c r="D73453" s="27"/>
      <c r="E73453" s="27"/>
      <c r="I73453" s="27"/>
      <c r="J73453" s="27"/>
    </row>
    <row r="73454" spans="2:10" x14ac:dyDescent="0.25">
      <c r="B73454" s="27"/>
      <c r="D73454" s="27"/>
      <c r="E73454" s="27"/>
      <c r="I73454" s="27"/>
      <c r="J73454" s="27"/>
    </row>
    <row r="73455" spans="2:10" x14ac:dyDescent="0.25">
      <c r="B73455" s="27"/>
      <c r="D73455" s="27"/>
      <c r="E73455" s="27"/>
      <c r="I73455" s="27"/>
      <c r="J73455" s="27"/>
    </row>
    <row r="73456" spans="2:10" x14ac:dyDescent="0.25">
      <c r="B73456" s="27"/>
      <c r="D73456" s="27"/>
      <c r="E73456" s="27"/>
      <c r="I73456" s="27"/>
      <c r="J73456" s="27"/>
    </row>
    <row r="73457" spans="2:10" x14ac:dyDescent="0.25">
      <c r="B73457" s="27"/>
      <c r="D73457" s="27"/>
      <c r="E73457" s="27"/>
      <c r="I73457" s="27"/>
      <c r="J73457" s="27"/>
    </row>
    <row r="73458" spans="2:10" x14ac:dyDescent="0.25">
      <c r="B73458" s="27"/>
      <c r="D73458" s="27"/>
      <c r="E73458" s="27"/>
      <c r="I73458" s="27"/>
      <c r="J73458" s="27"/>
    </row>
    <row r="73459" spans="2:10" x14ac:dyDescent="0.25">
      <c r="B73459" s="27"/>
      <c r="D73459" s="27"/>
      <c r="E73459" s="27"/>
      <c r="I73459" s="27"/>
      <c r="J73459" s="27"/>
    </row>
    <row r="73460" spans="2:10" x14ac:dyDescent="0.25">
      <c r="B73460" s="27"/>
      <c r="D73460" s="27"/>
      <c r="E73460" s="27"/>
      <c r="I73460" s="27"/>
      <c r="J73460" s="27"/>
    </row>
    <row r="73461" spans="2:10" x14ac:dyDescent="0.25">
      <c r="B73461" s="27"/>
      <c r="D73461" s="27"/>
      <c r="E73461" s="27"/>
      <c r="I73461" s="27"/>
      <c r="J73461" s="27"/>
    </row>
    <row r="73462" spans="2:10" x14ac:dyDescent="0.25">
      <c r="B73462" s="27"/>
      <c r="D73462" s="27"/>
      <c r="E73462" s="27"/>
      <c r="I73462" s="27"/>
      <c r="J73462" s="27"/>
    </row>
    <row r="73463" spans="2:10" x14ac:dyDescent="0.25">
      <c r="B73463" s="27"/>
      <c r="D73463" s="27"/>
      <c r="E73463" s="27"/>
      <c r="I73463" s="27"/>
      <c r="J73463" s="27"/>
    </row>
    <row r="73464" spans="2:10" x14ac:dyDescent="0.25">
      <c r="B73464" s="27"/>
      <c r="D73464" s="27"/>
      <c r="E73464" s="27"/>
      <c r="I73464" s="27"/>
      <c r="J73464" s="27"/>
    </row>
    <row r="73465" spans="2:10" x14ac:dyDescent="0.25">
      <c r="B73465" s="27"/>
      <c r="D73465" s="27"/>
      <c r="E73465" s="27"/>
      <c r="I73465" s="27"/>
      <c r="J73465" s="27"/>
    </row>
    <row r="73466" spans="2:10" x14ac:dyDescent="0.25">
      <c r="B73466" s="27"/>
      <c r="D73466" s="27"/>
      <c r="E73466" s="27"/>
      <c r="I73466" s="27"/>
      <c r="J73466" s="27"/>
    </row>
    <row r="73467" spans="2:10" x14ac:dyDescent="0.25">
      <c r="B73467" s="27"/>
      <c r="D73467" s="27"/>
      <c r="E73467" s="27"/>
      <c r="I73467" s="27"/>
      <c r="J73467" s="27"/>
    </row>
    <row r="73468" spans="2:10" x14ac:dyDescent="0.25">
      <c r="B73468" s="27"/>
      <c r="D73468" s="27"/>
      <c r="E73468" s="27"/>
      <c r="I73468" s="27"/>
      <c r="J73468" s="27"/>
    </row>
    <row r="73469" spans="2:10" x14ac:dyDescent="0.25">
      <c r="B73469" s="27"/>
      <c r="D73469" s="27"/>
      <c r="E73469" s="27"/>
      <c r="I73469" s="27"/>
      <c r="J73469" s="27"/>
    </row>
    <row r="73470" spans="2:10" x14ac:dyDescent="0.25">
      <c r="B73470" s="27"/>
      <c r="D73470" s="27"/>
      <c r="E73470" s="27"/>
      <c r="I73470" s="27"/>
      <c r="J73470" s="27"/>
    </row>
    <row r="73471" spans="2:10" x14ac:dyDescent="0.25">
      <c r="B73471" s="27"/>
      <c r="D73471" s="27"/>
      <c r="E73471" s="27"/>
      <c r="I73471" s="27"/>
      <c r="J73471" s="27"/>
    </row>
    <row r="73472" spans="2:10" x14ac:dyDescent="0.25">
      <c r="B73472" s="27"/>
      <c r="D73472" s="27"/>
      <c r="E73472" s="27"/>
      <c r="I73472" s="27"/>
      <c r="J73472" s="27"/>
    </row>
    <row r="73473" spans="2:10" x14ac:dyDescent="0.25">
      <c r="B73473" s="27"/>
      <c r="D73473" s="27"/>
      <c r="E73473" s="27"/>
      <c r="I73473" s="27"/>
      <c r="J73473" s="27"/>
    </row>
    <row r="73474" spans="2:10" x14ac:dyDescent="0.25">
      <c r="B73474" s="27"/>
      <c r="D73474" s="27"/>
      <c r="E73474" s="27"/>
      <c r="I73474" s="27"/>
      <c r="J73474" s="27"/>
    </row>
    <row r="73475" spans="2:10" x14ac:dyDescent="0.25">
      <c r="B73475" s="27"/>
      <c r="D73475" s="27"/>
      <c r="E73475" s="27"/>
      <c r="I73475" s="27"/>
      <c r="J73475" s="27"/>
    </row>
    <row r="73476" spans="2:10" x14ac:dyDescent="0.25">
      <c r="B73476" s="27"/>
      <c r="D73476" s="27"/>
      <c r="E73476" s="27"/>
      <c r="I73476" s="27"/>
      <c r="J73476" s="27"/>
    </row>
    <row r="73477" spans="2:10" x14ac:dyDescent="0.25">
      <c r="B73477" s="27"/>
      <c r="D73477" s="27"/>
      <c r="E73477" s="27"/>
      <c r="I73477" s="27"/>
      <c r="J73477" s="27"/>
    </row>
    <row r="73478" spans="2:10" x14ac:dyDescent="0.25">
      <c r="B73478" s="27"/>
      <c r="D73478" s="27"/>
      <c r="E73478" s="27"/>
      <c r="I73478" s="27"/>
      <c r="J73478" s="27"/>
    </row>
    <row r="73479" spans="2:10" x14ac:dyDescent="0.25">
      <c r="B73479" s="27"/>
      <c r="D73479" s="27"/>
      <c r="E73479" s="27"/>
      <c r="I73479" s="27"/>
      <c r="J73479" s="27"/>
    </row>
    <row r="73480" spans="2:10" x14ac:dyDescent="0.25">
      <c r="B73480" s="27"/>
      <c r="D73480" s="27"/>
      <c r="E73480" s="27"/>
      <c r="I73480" s="27"/>
      <c r="J73480" s="27"/>
    </row>
    <row r="73481" spans="2:10" x14ac:dyDescent="0.25">
      <c r="B73481" s="27"/>
      <c r="D73481" s="27"/>
      <c r="E73481" s="27"/>
      <c r="I73481" s="27"/>
      <c r="J73481" s="27"/>
    </row>
    <row r="73482" spans="2:10" x14ac:dyDescent="0.25">
      <c r="B73482" s="27"/>
      <c r="D73482" s="27"/>
      <c r="E73482" s="27"/>
      <c r="I73482" s="27"/>
      <c r="J73482" s="27"/>
    </row>
    <row r="73483" spans="2:10" x14ac:dyDescent="0.25">
      <c r="B73483" s="27"/>
      <c r="D73483" s="27"/>
      <c r="E73483" s="27"/>
      <c r="I73483" s="27"/>
      <c r="J73483" s="27"/>
    </row>
    <row r="73484" spans="2:10" x14ac:dyDescent="0.25">
      <c r="B73484" s="27"/>
      <c r="D73484" s="27"/>
      <c r="E73484" s="27"/>
      <c r="I73484" s="27"/>
      <c r="J73484" s="27"/>
    </row>
    <row r="73485" spans="2:10" x14ac:dyDescent="0.25">
      <c r="B73485" s="27"/>
      <c r="D73485" s="27"/>
      <c r="E73485" s="27"/>
      <c r="I73485" s="27"/>
      <c r="J73485" s="27"/>
    </row>
    <row r="73486" spans="2:10" x14ac:dyDescent="0.25">
      <c r="B73486" s="27"/>
      <c r="D73486" s="27"/>
      <c r="E73486" s="27"/>
      <c r="I73486" s="27"/>
      <c r="J73486" s="27"/>
    </row>
    <row r="73487" spans="2:10" x14ac:dyDescent="0.25">
      <c r="B73487" s="27"/>
      <c r="D73487" s="27"/>
      <c r="E73487" s="27"/>
      <c r="I73487" s="27"/>
      <c r="J73487" s="27"/>
    </row>
    <row r="73488" spans="2:10" x14ac:dyDescent="0.25">
      <c r="B73488" s="27"/>
      <c r="D73488" s="27"/>
      <c r="E73488" s="27"/>
      <c r="I73488" s="27"/>
      <c r="J73488" s="27"/>
    </row>
    <row r="73489" spans="2:10" x14ac:dyDescent="0.25">
      <c r="B73489" s="27"/>
      <c r="D73489" s="27"/>
      <c r="E73489" s="27"/>
      <c r="I73489" s="27"/>
      <c r="J73489" s="27"/>
    </row>
    <row r="73490" spans="2:10" x14ac:dyDescent="0.25">
      <c r="B73490" s="27"/>
      <c r="D73490" s="27"/>
      <c r="E73490" s="27"/>
      <c r="I73490" s="27"/>
      <c r="J73490" s="27"/>
    </row>
    <row r="73491" spans="2:10" x14ac:dyDescent="0.25">
      <c r="B73491" s="27"/>
      <c r="D73491" s="27"/>
      <c r="E73491" s="27"/>
      <c r="I73491" s="27"/>
      <c r="J73491" s="27"/>
    </row>
    <row r="73492" spans="2:10" x14ac:dyDescent="0.25">
      <c r="B73492" s="27"/>
      <c r="D73492" s="27"/>
      <c r="E73492" s="27"/>
      <c r="I73492" s="27"/>
      <c r="J73492" s="27"/>
    </row>
    <row r="73493" spans="2:10" x14ac:dyDescent="0.25">
      <c r="B73493" s="27"/>
      <c r="D73493" s="27"/>
      <c r="E73493" s="27"/>
      <c r="I73493" s="27"/>
      <c r="J73493" s="27"/>
    </row>
    <row r="73494" spans="2:10" x14ac:dyDescent="0.25">
      <c r="B73494" s="27"/>
      <c r="D73494" s="27"/>
      <c r="E73494" s="27"/>
      <c r="I73494" s="27"/>
      <c r="J73494" s="27"/>
    </row>
    <row r="73495" spans="2:10" x14ac:dyDescent="0.25">
      <c r="B73495" s="27"/>
      <c r="D73495" s="27"/>
      <c r="E73495" s="27"/>
      <c r="I73495" s="27"/>
      <c r="J73495" s="27"/>
    </row>
    <row r="73496" spans="2:10" x14ac:dyDescent="0.25">
      <c r="B73496" s="27"/>
      <c r="D73496" s="27"/>
      <c r="E73496" s="27"/>
      <c r="I73496" s="27"/>
      <c r="J73496" s="27"/>
    </row>
    <row r="73497" spans="2:10" x14ac:dyDescent="0.25">
      <c r="B73497" s="27"/>
      <c r="D73497" s="27"/>
      <c r="E73497" s="27"/>
      <c r="I73497" s="27"/>
      <c r="J73497" s="27"/>
    </row>
    <row r="73498" spans="2:10" x14ac:dyDescent="0.25">
      <c r="B73498" s="27"/>
      <c r="D73498" s="27"/>
      <c r="E73498" s="27"/>
      <c r="I73498" s="27"/>
      <c r="J73498" s="27"/>
    </row>
    <row r="73499" spans="2:10" x14ac:dyDescent="0.25">
      <c r="B73499" s="27"/>
      <c r="D73499" s="27"/>
      <c r="E73499" s="27"/>
      <c r="I73499" s="27"/>
      <c r="J73499" s="27"/>
    </row>
    <row r="73500" spans="2:10" x14ac:dyDescent="0.25">
      <c r="B73500" s="27"/>
      <c r="D73500" s="27"/>
      <c r="E73500" s="27"/>
      <c r="I73500" s="27"/>
      <c r="J73500" s="27"/>
    </row>
    <row r="73501" spans="2:10" x14ac:dyDescent="0.25">
      <c r="B73501" s="27"/>
      <c r="D73501" s="27"/>
      <c r="E73501" s="27"/>
      <c r="I73501" s="27"/>
      <c r="J73501" s="27"/>
    </row>
    <row r="73502" spans="2:10" x14ac:dyDescent="0.25">
      <c r="B73502" s="27"/>
      <c r="D73502" s="27"/>
      <c r="E73502" s="27"/>
      <c r="I73502" s="27"/>
      <c r="J73502" s="27"/>
    </row>
    <row r="73503" spans="2:10" x14ac:dyDescent="0.25">
      <c r="B73503" s="27"/>
      <c r="D73503" s="27"/>
      <c r="E73503" s="27"/>
      <c r="I73503" s="27"/>
      <c r="J73503" s="27"/>
    </row>
    <row r="73504" spans="2:10" x14ac:dyDescent="0.25">
      <c r="B73504" s="27"/>
      <c r="D73504" s="27"/>
      <c r="E73504" s="27"/>
      <c r="I73504" s="27"/>
      <c r="J73504" s="27"/>
    </row>
    <row r="73505" spans="2:10" x14ac:dyDescent="0.25">
      <c r="B73505" s="27"/>
      <c r="D73505" s="27"/>
      <c r="E73505" s="27"/>
      <c r="I73505" s="27"/>
      <c r="J73505" s="27"/>
    </row>
    <row r="73506" spans="2:10" x14ac:dyDescent="0.25">
      <c r="B73506" s="27"/>
      <c r="D73506" s="27"/>
      <c r="E73506" s="27"/>
      <c r="I73506" s="27"/>
      <c r="J73506" s="27"/>
    </row>
    <row r="73507" spans="2:10" x14ac:dyDescent="0.25">
      <c r="B73507" s="27"/>
      <c r="D73507" s="27"/>
      <c r="E73507" s="27"/>
      <c r="I73507" s="27"/>
      <c r="J73507" s="27"/>
    </row>
    <row r="73508" spans="2:10" x14ac:dyDescent="0.25">
      <c r="B73508" s="27"/>
      <c r="D73508" s="27"/>
      <c r="E73508" s="27"/>
      <c r="I73508" s="27"/>
      <c r="J73508" s="27"/>
    </row>
    <row r="73509" spans="2:10" x14ac:dyDescent="0.25">
      <c r="B73509" s="27"/>
      <c r="D73509" s="27"/>
      <c r="E73509" s="27"/>
      <c r="I73509" s="27"/>
      <c r="J73509" s="27"/>
    </row>
    <row r="73510" spans="2:10" x14ac:dyDescent="0.25">
      <c r="B73510" s="27"/>
      <c r="D73510" s="27"/>
      <c r="E73510" s="27"/>
      <c r="I73510" s="27"/>
      <c r="J73510" s="27"/>
    </row>
    <row r="73511" spans="2:10" x14ac:dyDescent="0.25">
      <c r="B73511" s="27"/>
      <c r="D73511" s="27"/>
      <c r="E73511" s="27"/>
      <c r="I73511" s="27"/>
      <c r="J73511" s="27"/>
    </row>
    <row r="73512" spans="2:10" x14ac:dyDescent="0.25">
      <c r="B73512" s="27"/>
      <c r="D73512" s="27"/>
      <c r="E73512" s="27"/>
      <c r="I73512" s="27"/>
      <c r="J73512" s="27"/>
    </row>
    <row r="73513" spans="2:10" x14ac:dyDescent="0.25">
      <c r="B73513" s="27"/>
      <c r="D73513" s="27"/>
      <c r="E73513" s="27"/>
      <c r="I73513" s="27"/>
      <c r="J73513" s="27"/>
    </row>
    <row r="73514" spans="2:10" x14ac:dyDescent="0.25">
      <c r="B73514" s="27"/>
      <c r="D73514" s="27"/>
      <c r="E73514" s="27"/>
      <c r="I73514" s="27"/>
      <c r="J73514" s="27"/>
    </row>
    <row r="73515" spans="2:10" x14ac:dyDescent="0.25">
      <c r="B73515" s="27"/>
      <c r="D73515" s="27"/>
      <c r="E73515" s="27"/>
      <c r="I73515" s="27"/>
      <c r="J73515" s="27"/>
    </row>
    <row r="73516" spans="2:10" x14ac:dyDescent="0.25">
      <c r="B73516" s="27"/>
      <c r="D73516" s="27"/>
      <c r="E73516" s="27"/>
      <c r="I73516" s="27"/>
      <c r="J73516" s="27"/>
    </row>
    <row r="73517" spans="2:10" x14ac:dyDescent="0.25">
      <c r="B73517" s="27"/>
      <c r="D73517" s="27"/>
      <c r="E73517" s="27"/>
      <c r="I73517" s="27"/>
      <c r="J73517" s="27"/>
    </row>
    <row r="73518" spans="2:10" x14ac:dyDescent="0.25">
      <c r="B73518" s="27"/>
      <c r="D73518" s="27"/>
      <c r="E73518" s="27"/>
      <c r="I73518" s="27"/>
      <c r="J73518" s="27"/>
    </row>
    <row r="73519" spans="2:10" x14ac:dyDescent="0.25">
      <c r="B73519" s="27"/>
      <c r="D73519" s="27"/>
      <c r="E73519" s="27"/>
      <c r="I73519" s="27"/>
      <c r="J73519" s="27"/>
    </row>
    <row r="73520" spans="2:10" x14ac:dyDescent="0.25">
      <c r="B73520" s="27"/>
      <c r="D73520" s="27"/>
      <c r="E73520" s="27"/>
      <c r="I73520" s="27"/>
      <c r="J73520" s="27"/>
    </row>
    <row r="73521" spans="2:10" x14ac:dyDescent="0.25">
      <c r="B73521" s="27"/>
      <c r="D73521" s="27"/>
      <c r="E73521" s="27"/>
      <c r="I73521" s="27"/>
      <c r="J73521" s="27"/>
    </row>
    <row r="73522" spans="2:10" x14ac:dyDescent="0.25">
      <c r="B73522" s="27"/>
      <c r="D73522" s="27"/>
      <c r="E73522" s="27"/>
      <c r="I73522" s="27"/>
      <c r="J73522" s="27"/>
    </row>
    <row r="73523" spans="2:10" x14ac:dyDescent="0.25">
      <c r="B73523" s="27"/>
      <c r="D73523" s="27"/>
      <c r="E73523" s="27"/>
      <c r="I73523" s="27"/>
      <c r="J73523" s="27"/>
    </row>
    <row r="73524" spans="2:10" x14ac:dyDescent="0.25">
      <c r="B73524" s="27"/>
      <c r="D73524" s="27"/>
      <c r="E73524" s="27"/>
      <c r="I73524" s="27"/>
      <c r="J73524" s="27"/>
    </row>
    <row r="73525" spans="2:10" x14ac:dyDescent="0.25">
      <c r="B73525" s="27"/>
      <c r="D73525" s="27"/>
      <c r="E73525" s="27"/>
      <c r="I73525" s="27"/>
      <c r="J73525" s="27"/>
    </row>
    <row r="73526" spans="2:10" x14ac:dyDescent="0.25">
      <c r="B73526" s="27"/>
      <c r="D73526" s="27"/>
      <c r="E73526" s="27"/>
      <c r="I73526" s="27"/>
      <c r="J73526" s="27"/>
    </row>
    <row r="73527" spans="2:10" x14ac:dyDescent="0.25">
      <c r="B73527" s="27"/>
      <c r="D73527" s="27"/>
      <c r="E73527" s="27"/>
      <c r="I73527" s="27"/>
      <c r="J73527" s="27"/>
    </row>
    <row r="73528" spans="2:10" x14ac:dyDescent="0.25">
      <c r="B73528" s="27"/>
      <c r="D73528" s="27"/>
      <c r="E73528" s="27"/>
      <c r="I73528" s="27"/>
      <c r="J73528" s="27"/>
    </row>
    <row r="73529" spans="2:10" x14ac:dyDescent="0.25">
      <c r="B73529" s="27"/>
      <c r="D73529" s="27"/>
      <c r="E73529" s="27"/>
      <c r="I73529" s="27"/>
      <c r="J73529" s="27"/>
    </row>
    <row r="73530" spans="2:10" x14ac:dyDescent="0.25">
      <c r="B73530" s="27"/>
      <c r="D73530" s="27"/>
      <c r="E73530" s="27"/>
      <c r="I73530" s="27"/>
      <c r="J73530" s="27"/>
    </row>
    <row r="73531" spans="2:10" x14ac:dyDescent="0.25">
      <c r="B73531" s="27"/>
      <c r="D73531" s="27"/>
      <c r="E73531" s="27"/>
      <c r="I73531" s="27"/>
      <c r="J73531" s="27"/>
    </row>
    <row r="73532" spans="2:10" x14ac:dyDescent="0.25">
      <c r="B73532" s="27"/>
      <c r="D73532" s="27"/>
      <c r="E73532" s="27"/>
      <c r="I73532" s="27"/>
      <c r="J73532" s="27"/>
    </row>
    <row r="73533" spans="2:10" x14ac:dyDescent="0.25">
      <c r="B73533" s="27"/>
      <c r="D73533" s="27"/>
      <c r="E73533" s="27"/>
      <c r="I73533" s="27"/>
      <c r="J73533" s="27"/>
    </row>
    <row r="73534" spans="2:10" x14ac:dyDescent="0.25">
      <c r="B73534" s="27"/>
      <c r="D73534" s="27"/>
      <c r="E73534" s="27"/>
      <c r="I73534" s="27"/>
      <c r="J73534" s="27"/>
    </row>
    <row r="73535" spans="2:10" x14ac:dyDescent="0.25">
      <c r="B73535" s="27"/>
      <c r="D73535" s="27"/>
      <c r="E73535" s="27"/>
      <c r="I73535" s="27"/>
      <c r="J73535" s="27"/>
    </row>
    <row r="73536" spans="2:10" x14ac:dyDescent="0.25">
      <c r="B73536" s="27"/>
      <c r="D73536" s="27"/>
      <c r="E73536" s="27"/>
      <c r="I73536" s="27"/>
      <c r="J73536" s="27"/>
    </row>
    <row r="73537" spans="2:10" x14ac:dyDescent="0.25">
      <c r="B73537" s="27"/>
      <c r="D73537" s="27"/>
      <c r="E73537" s="27"/>
      <c r="I73537" s="27"/>
      <c r="J73537" s="27"/>
    </row>
    <row r="73538" spans="2:10" x14ac:dyDescent="0.25">
      <c r="B73538" s="27"/>
      <c r="D73538" s="27"/>
      <c r="E73538" s="27"/>
      <c r="I73538" s="27"/>
      <c r="J73538" s="27"/>
    </row>
    <row r="73539" spans="2:10" x14ac:dyDescent="0.25">
      <c r="B73539" s="27"/>
      <c r="D73539" s="27"/>
      <c r="E73539" s="27"/>
      <c r="I73539" s="27"/>
      <c r="J73539" s="27"/>
    </row>
    <row r="73540" spans="2:10" x14ac:dyDescent="0.25">
      <c r="B73540" s="27"/>
      <c r="D73540" s="27"/>
      <c r="E73540" s="27"/>
      <c r="I73540" s="27"/>
      <c r="J73540" s="27"/>
    </row>
    <row r="73541" spans="2:10" x14ac:dyDescent="0.25">
      <c r="B73541" s="27"/>
      <c r="D73541" s="27"/>
      <c r="E73541" s="27"/>
      <c r="I73541" s="27"/>
      <c r="J73541" s="27"/>
    </row>
    <row r="73542" spans="2:10" x14ac:dyDescent="0.25">
      <c r="B73542" s="27"/>
      <c r="D73542" s="27"/>
      <c r="E73542" s="27"/>
      <c r="I73542" s="27"/>
      <c r="J73542" s="27"/>
    </row>
    <row r="73543" spans="2:10" x14ac:dyDescent="0.25">
      <c r="B73543" s="27"/>
      <c r="D73543" s="27"/>
      <c r="E73543" s="27"/>
      <c r="I73543" s="27"/>
      <c r="J73543" s="27"/>
    </row>
    <row r="73544" spans="2:10" x14ac:dyDescent="0.25">
      <c r="B73544" s="27"/>
      <c r="D73544" s="27"/>
      <c r="E73544" s="27"/>
      <c r="I73544" s="27"/>
      <c r="J73544" s="27"/>
    </row>
    <row r="73545" spans="2:10" x14ac:dyDescent="0.25">
      <c r="B73545" s="27"/>
      <c r="D73545" s="27"/>
      <c r="E73545" s="27"/>
      <c r="I73545" s="27"/>
      <c r="J73545" s="27"/>
    </row>
    <row r="73546" spans="2:10" x14ac:dyDescent="0.25">
      <c r="B73546" s="27"/>
      <c r="D73546" s="27"/>
      <c r="E73546" s="27"/>
      <c r="I73546" s="27"/>
      <c r="J73546" s="27"/>
    </row>
    <row r="73547" spans="2:10" x14ac:dyDescent="0.25">
      <c r="B73547" s="27"/>
      <c r="D73547" s="27"/>
      <c r="E73547" s="27"/>
      <c r="I73547" s="27"/>
      <c r="J73547" s="27"/>
    </row>
    <row r="73548" spans="2:10" x14ac:dyDescent="0.25">
      <c r="B73548" s="27"/>
      <c r="D73548" s="27"/>
      <c r="E73548" s="27"/>
      <c r="I73548" s="27"/>
      <c r="J73548" s="27"/>
    </row>
    <row r="73549" spans="2:10" x14ac:dyDescent="0.25">
      <c r="B73549" s="27"/>
      <c r="D73549" s="27"/>
      <c r="E73549" s="27"/>
      <c r="I73549" s="27"/>
      <c r="J73549" s="27"/>
    </row>
    <row r="73550" spans="2:10" x14ac:dyDescent="0.25">
      <c r="B73550" s="27"/>
      <c r="D73550" s="27"/>
      <c r="E73550" s="27"/>
      <c r="I73550" s="27"/>
      <c r="J73550" s="27"/>
    </row>
    <row r="73551" spans="2:10" x14ac:dyDescent="0.25">
      <c r="B73551" s="27"/>
      <c r="D73551" s="27"/>
      <c r="E73551" s="27"/>
      <c r="I73551" s="27"/>
      <c r="J73551" s="27"/>
    </row>
    <row r="73552" spans="2:10" x14ac:dyDescent="0.25">
      <c r="B73552" s="27"/>
      <c r="D73552" s="27"/>
      <c r="E73552" s="27"/>
      <c r="I73552" s="27"/>
      <c r="J73552" s="27"/>
    </row>
    <row r="73553" spans="2:10" x14ac:dyDescent="0.25">
      <c r="B73553" s="27"/>
      <c r="D73553" s="27"/>
      <c r="E73553" s="27"/>
      <c r="I73553" s="27"/>
      <c r="J73553" s="27"/>
    </row>
    <row r="73554" spans="2:10" x14ac:dyDescent="0.25">
      <c r="B73554" s="27"/>
      <c r="D73554" s="27"/>
      <c r="E73554" s="27"/>
      <c r="I73554" s="27"/>
      <c r="J73554" s="27"/>
    </row>
    <row r="73555" spans="2:10" x14ac:dyDescent="0.25">
      <c r="B73555" s="27"/>
      <c r="D73555" s="27"/>
      <c r="E73555" s="27"/>
      <c r="I73555" s="27"/>
      <c r="J73555" s="27"/>
    </row>
    <row r="73556" spans="2:10" x14ac:dyDescent="0.25">
      <c r="B73556" s="27"/>
      <c r="D73556" s="27"/>
      <c r="E73556" s="27"/>
      <c r="I73556" s="27"/>
      <c r="J73556" s="27"/>
    </row>
    <row r="73557" spans="2:10" x14ac:dyDescent="0.25">
      <c r="B73557" s="27"/>
      <c r="D73557" s="27"/>
      <c r="E73557" s="27"/>
      <c r="I73557" s="27"/>
      <c r="J73557" s="27"/>
    </row>
    <row r="73558" spans="2:10" x14ac:dyDescent="0.25">
      <c r="B73558" s="27"/>
      <c r="D73558" s="27"/>
      <c r="E73558" s="27"/>
      <c r="I73558" s="27"/>
      <c r="J73558" s="27"/>
    </row>
    <row r="73559" spans="2:10" x14ac:dyDescent="0.25">
      <c r="B73559" s="27"/>
      <c r="D73559" s="27"/>
      <c r="E73559" s="27"/>
      <c r="I73559" s="27"/>
      <c r="J73559" s="27"/>
    </row>
    <row r="73560" spans="2:10" x14ac:dyDescent="0.25">
      <c r="B73560" s="27"/>
      <c r="D73560" s="27"/>
      <c r="E73560" s="27"/>
      <c r="I73560" s="27"/>
      <c r="J73560" s="27"/>
    </row>
    <row r="73561" spans="2:10" x14ac:dyDescent="0.25">
      <c r="B73561" s="27"/>
      <c r="D73561" s="27"/>
      <c r="E73561" s="27"/>
      <c r="I73561" s="27"/>
      <c r="J73561" s="27"/>
    </row>
    <row r="73562" spans="2:10" x14ac:dyDescent="0.25">
      <c r="B73562" s="27"/>
      <c r="D73562" s="27"/>
      <c r="E73562" s="27"/>
      <c r="I73562" s="27"/>
      <c r="J73562" s="27"/>
    </row>
    <row r="73563" spans="2:10" x14ac:dyDescent="0.25">
      <c r="B73563" s="27"/>
      <c r="D73563" s="27"/>
      <c r="E73563" s="27"/>
      <c r="I73563" s="27"/>
      <c r="J73563" s="27"/>
    </row>
    <row r="73564" spans="2:10" x14ac:dyDescent="0.25">
      <c r="B73564" s="27"/>
      <c r="D73564" s="27"/>
      <c r="E73564" s="27"/>
      <c r="I73564" s="27"/>
      <c r="J73564" s="27"/>
    </row>
    <row r="73565" spans="2:10" x14ac:dyDescent="0.25">
      <c r="B73565" s="27"/>
      <c r="D73565" s="27"/>
      <c r="E73565" s="27"/>
      <c r="I73565" s="27"/>
      <c r="J73565" s="27"/>
    </row>
    <row r="73566" spans="2:10" x14ac:dyDescent="0.25">
      <c r="B73566" s="27"/>
      <c r="D73566" s="27"/>
      <c r="E73566" s="27"/>
      <c r="I73566" s="27"/>
      <c r="J73566" s="27"/>
    </row>
    <row r="73567" spans="2:10" x14ac:dyDescent="0.25">
      <c r="B73567" s="27"/>
      <c r="D73567" s="27"/>
      <c r="E73567" s="27"/>
      <c r="I73567" s="27"/>
      <c r="J73567" s="27"/>
    </row>
    <row r="73568" spans="2:10" x14ac:dyDescent="0.25">
      <c r="B73568" s="27"/>
      <c r="D73568" s="27"/>
      <c r="E73568" s="27"/>
      <c r="I73568" s="27"/>
      <c r="J73568" s="27"/>
    </row>
    <row r="73569" spans="2:10" x14ac:dyDescent="0.25">
      <c r="B73569" s="27"/>
      <c r="D73569" s="27"/>
      <c r="E73569" s="27"/>
      <c r="I73569" s="27"/>
      <c r="J73569" s="27"/>
    </row>
    <row r="73570" spans="2:10" x14ac:dyDescent="0.25">
      <c r="B73570" s="27"/>
      <c r="D73570" s="27"/>
      <c r="E73570" s="27"/>
      <c r="I73570" s="27"/>
      <c r="J73570" s="27"/>
    </row>
    <row r="73571" spans="2:10" x14ac:dyDescent="0.25">
      <c r="B73571" s="27"/>
      <c r="D73571" s="27"/>
      <c r="E73571" s="27"/>
      <c r="I73571" s="27"/>
      <c r="J73571" s="27"/>
    </row>
    <row r="73572" spans="2:10" x14ac:dyDescent="0.25">
      <c r="B73572" s="27"/>
      <c r="D73572" s="27"/>
      <c r="E73572" s="27"/>
      <c r="I73572" s="27"/>
      <c r="J73572" s="27"/>
    </row>
    <row r="73573" spans="2:10" x14ac:dyDescent="0.25">
      <c r="B73573" s="27"/>
      <c r="D73573" s="27"/>
      <c r="E73573" s="27"/>
      <c r="I73573" s="27"/>
      <c r="J73573" s="27"/>
    </row>
    <row r="73574" spans="2:10" x14ac:dyDescent="0.25">
      <c r="B73574" s="27"/>
      <c r="D73574" s="27"/>
      <c r="E73574" s="27"/>
      <c r="I73574" s="27"/>
      <c r="J73574" s="27"/>
    </row>
    <row r="73575" spans="2:10" x14ac:dyDescent="0.25">
      <c r="B73575" s="27"/>
      <c r="D73575" s="27"/>
      <c r="E73575" s="27"/>
      <c r="I73575" s="27"/>
      <c r="J73575" s="27"/>
    </row>
    <row r="73576" spans="2:10" x14ac:dyDescent="0.25">
      <c r="B73576" s="27"/>
      <c r="D73576" s="27"/>
      <c r="E73576" s="27"/>
      <c r="I73576" s="27"/>
      <c r="J73576" s="27"/>
    </row>
    <row r="73577" spans="2:10" x14ac:dyDescent="0.25">
      <c r="B73577" s="27"/>
      <c r="D73577" s="27"/>
      <c r="E73577" s="27"/>
      <c r="I73577" s="27"/>
      <c r="J73577" s="27"/>
    </row>
    <row r="73578" spans="2:10" x14ac:dyDescent="0.25">
      <c r="B73578" s="27"/>
      <c r="D73578" s="27"/>
      <c r="E73578" s="27"/>
      <c r="I73578" s="27"/>
      <c r="J73578" s="27"/>
    </row>
    <row r="73579" spans="2:10" x14ac:dyDescent="0.25">
      <c r="B73579" s="27"/>
      <c r="D73579" s="27"/>
      <c r="E73579" s="27"/>
      <c r="I73579" s="27"/>
      <c r="J73579" s="27"/>
    </row>
    <row r="73580" spans="2:10" x14ac:dyDescent="0.25">
      <c r="B73580" s="27"/>
      <c r="D73580" s="27"/>
      <c r="E73580" s="27"/>
      <c r="I73580" s="27"/>
      <c r="J73580" s="27"/>
    </row>
    <row r="73581" spans="2:10" x14ac:dyDescent="0.25">
      <c r="B73581" s="27"/>
      <c r="D73581" s="27"/>
      <c r="E73581" s="27"/>
      <c r="I73581" s="27"/>
      <c r="J73581" s="27"/>
    </row>
    <row r="73582" spans="2:10" x14ac:dyDescent="0.25">
      <c r="B73582" s="27"/>
      <c r="D73582" s="27"/>
      <c r="E73582" s="27"/>
      <c r="I73582" s="27"/>
      <c r="J73582" s="27"/>
    </row>
    <row r="73583" spans="2:10" x14ac:dyDescent="0.25">
      <c r="B73583" s="27"/>
      <c r="D73583" s="27"/>
      <c r="E73583" s="27"/>
      <c r="I73583" s="27"/>
      <c r="J73583" s="27"/>
    </row>
    <row r="73584" spans="2:10" x14ac:dyDescent="0.25">
      <c r="B73584" s="27"/>
      <c r="D73584" s="27"/>
      <c r="E73584" s="27"/>
      <c r="I73584" s="27"/>
      <c r="J73584" s="27"/>
    </row>
    <row r="73585" spans="2:10" x14ac:dyDescent="0.25">
      <c r="B73585" s="27"/>
      <c r="D73585" s="27"/>
      <c r="E73585" s="27"/>
      <c r="I73585" s="27"/>
      <c r="J73585" s="27"/>
    </row>
    <row r="73586" spans="2:10" x14ac:dyDescent="0.25">
      <c r="B73586" s="27"/>
      <c r="D73586" s="27"/>
      <c r="E73586" s="27"/>
      <c r="I73586" s="27"/>
      <c r="J73586" s="27"/>
    </row>
    <row r="73587" spans="2:10" x14ac:dyDescent="0.25">
      <c r="B73587" s="27"/>
      <c r="D73587" s="27"/>
      <c r="E73587" s="27"/>
      <c r="I73587" s="27"/>
      <c r="J73587" s="27"/>
    </row>
    <row r="73588" spans="2:10" x14ac:dyDescent="0.25">
      <c r="B73588" s="27"/>
      <c r="D73588" s="27"/>
      <c r="E73588" s="27"/>
      <c r="I73588" s="27"/>
      <c r="J73588" s="27"/>
    </row>
    <row r="73589" spans="2:10" x14ac:dyDescent="0.25">
      <c r="B73589" s="27"/>
      <c r="D73589" s="27"/>
      <c r="E73589" s="27"/>
      <c r="I73589" s="27"/>
      <c r="J73589" s="27"/>
    </row>
    <row r="73590" spans="2:10" x14ac:dyDescent="0.25">
      <c r="B73590" s="27"/>
      <c r="D73590" s="27"/>
      <c r="E73590" s="27"/>
      <c r="I73590" s="27"/>
      <c r="J73590" s="27"/>
    </row>
    <row r="73591" spans="2:10" x14ac:dyDescent="0.25">
      <c r="B73591" s="27"/>
      <c r="D73591" s="27"/>
      <c r="E73591" s="27"/>
      <c r="I73591" s="27"/>
      <c r="J73591" s="27"/>
    </row>
    <row r="73592" spans="2:10" x14ac:dyDescent="0.25">
      <c r="B73592" s="27"/>
      <c r="D73592" s="27"/>
      <c r="E73592" s="27"/>
      <c r="I73592" s="27"/>
      <c r="J73592" s="27"/>
    </row>
    <row r="73593" spans="2:10" x14ac:dyDescent="0.25">
      <c r="B73593" s="27"/>
      <c r="D73593" s="27"/>
      <c r="E73593" s="27"/>
      <c r="I73593" s="27"/>
      <c r="J73593" s="27"/>
    </row>
    <row r="73594" spans="2:10" x14ac:dyDescent="0.25">
      <c r="B73594" s="27"/>
      <c r="D73594" s="27"/>
      <c r="E73594" s="27"/>
      <c r="I73594" s="27"/>
      <c r="J73594" s="27"/>
    </row>
    <row r="73595" spans="2:10" x14ac:dyDescent="0.25">
      <c r="B73595" s="27"/>
      <c r="D73595" s="27"/>
      <c r="E73595" s="27"/>
      <c r="I73595" s="27"/>
      <c r="J73595" s="27"/>
    </row>
    <row r="73596" spans="2:10" x14ac:dyDescent="0.25">
      <c r="B73596" s="27"/>
      <c r="D73596" s="27"/>
      <c r="E73596" s="27"/>
      <c r="I73596" s="27"/>
      <c r="J73596" s="27"/>
    </row>
    <row r="73597" spans="2:10" x14ac:dyDescent="0.25">
      <c r="B73597" s="27"/>
      <c r="D73597" s="27"/>
      <c r="E73597" s="27"/>
      <c r="I73597" s="27"/>
      <c r="J73597" s="27"/>
    </row>
    <row r="73598" spans="2:10" x14ac:dyDescent="0.25">
      <c r="B73598" s="27"/>
      <c r="D73598" s="27"/>
      <c r="E73598" s="27"/>
      <c r="I73598" s="27"/>
      <c r="J73598" s="27"/>
    </row>
    <row r="73599" spans="2:10" x14ac:dyDescent="0.25">
      <c r="B73599" s="27"/>
      <c r="D73599" s="27"/>
      <c r="E73599" s="27"/>
      <c r="I73599" s="27"/>
      <c r="J73599" s="27"/>
    </row>
    <row r="73600" spans="2:10" x14ac:dyDescent="0.25">
      <c r="B73600" s="27"/>
      <c r="D73600" s="27"/>
      <c r="E73600" s="27"/>
      <c r="I73600" s="27"/>
      <c r="J73600" s="27"/>
    </row>
    <row r="73601" spans="2:10" x14ac:dyDescent="0.25">
      <c r="B73601" s="27"/>
      <c r="D73601" s="27"/>
      <c r="E73601" s="27"/>
      <c r="I73601" s="27"/>
      <c r="J73601" s="27"/>
    </row>
    <row r="73602" spans="2:10" x14ac:dyDescent="0.25">
      <c r="B73602" s="27"/>
      <c r="D73602" s="27"/>
      <c r="E73602" s="27"/>
      <c r="I73602" s="27"/>
      <c r="J73602" s="27"/>
    </row>
    <row r="73603" spans="2:10" x14ac:dyDescent="0.25">
      <c r="B73603" s="27"/>
      <c r="D73603" s="27"/>
      <c r="E73603" s="27"/>
      <c r="I73603" s="27"/>
      <c r="J73603" s="27"/>
    </row>
    <row r="73604" spans="2:10" x14ac:dyDescent="0.25">
      <c r="B73604" s="27"/>
      <c r="D73604" s="27"/>
      <c r="E73604" s="27"/>
      <c r="I73604" s="27"/>
      <c r="J73604" s="27"/>
    </row>
    <row r="73605" spans="2:10" x14ac:dyDescent="0.25">
      <c r="B73605" s="27"/>
      <c r="D73605" s="27"/>
      <c r="E73605" s="27"/>
      <c r="I73605" s="27"/>
      <c r="J73605" s="27"/>
    </row>
    <row r="73606" spans="2:10" x14ac:dyDescent="0.25">
      <c r="B73606" s="27"/>
      <c r="D73606" s="27"/>
      <c r="E73606" s="27"/>
      <c r="I73606" s="27"/>
      <c r="J73606" s="27"/>
    </row>
    <row r="73607" spans="2:10" x14ac:dyDescent="0.25">
      <c r="B73607" s="27"/>
      <c r="D73607" s="27"/>
      <c r="E73607" s="27"/>
      <c r="I73607" s="27"/>
      <c r="J73607" s="27"/>
    </row>
    <row r="73608" spans="2:10" x14ac:dyDescent="0.25">
      <c r="B73608" s="27"/>
      <c r="D73608" s="27"/>
      <c r="E73608" s="27"/>
      <c r="I73608" s="27"/>
      <c r="J73608" s="27"/>
    </row>
    <row r="73609" spans="2:10" x14ac:dyDescent="0.25">
      <c r="B73609" s="27"/>
      <c r="D73609" s="27"/>
      <c r="E73609" s="27"/>
      <c r="I73609" s="27"/>
      <c r="J73609" s="27"/>
    </row>
    <row r="73610" spans="2:10" x14ac:dyDescent="0.25">
      <c r="B73610" s="27"/>
      <c r="D73610" s="27"/>
      <c r="E73610" s="27"/>
      <c r="I73610" s="27"/>
      <c r="J73610" s="27"/>
    </row>
    <row r="73611" spans="2:10" x14ac:dyDescent="0.25">
      <c r="B73611" s="27"/>
      <c r="D73611" s="27"/>
      <c r="E73611" s="27"/>
      <c r="I73611" s="27"/>
      <c r="J73611" s="27"/>
    </row>
    <row r="73612" spans="2:10" x14ac:dyDescent="0.25">
      <c r="B73612" s="27"/>
      <c r="D73612" s="27"/>
      <c r="E73612" s="27"/>
      <c r="I73612" s="27"/>
      <c r="J73612" s="27"/>
    </row>
    <row r="73613" spans="2:10" x14ac:dyDescent="0.25">
      <c r="B73613" s="27"/>
      <c r="D73613" s="27"/>
      <c r="E73613" s="27"/>
      <c r="I73613" s="27"/>
      <c r="J73613" s="27"/>
    </row>
    <row r="73614" spans="2:10" x14ac:dyDescent="0.25">
      <c r="B73614" s="27"/>
      <c r="D73614" s="27"/>
      <c r="E73614" s="27"/>
      <c r="I73614" s="27"/>
      <c r="J73614" s="27"/>
    </row>
    <row r="73615" spans="2:10" x14ac:dyDescent="0.25">
      <c r="B73615" s="27"/>
      <c r="D73615" s="27"/>
      <c r="E73615" s="27"/>
      <c r="I73615" s="27"/>
      <c r="J73615" s="27"/>
    </row>
    <row r="73616" spans="2:10" x14ac:dyDescent="0.25">
      <c r="B73616" s="27"/>
      <c r="D73616" s="27"/>
      <c r="E73616" s="27"/>
      <c r="I73616" s="27"/>
      <c r="J73616" s="27"/>
    </row>
    <row r="73617" spans="2:10" x14ac:dyDescent="0.25">
      <c r="B73617" s="27"/>
      <c r="D73617" s="27"/>
      <c r="E73617" s="27"/>
      <c r="I73617" s="27"/>
      <c r="J73617" s="27"/>
    </row>
    <row r="73618" spans="2:10" x14ac:dyDescent="0.25">
      <c r="B73618" s="27"/>
      <c r="D73618" s="27"/>
      <c r="E73618" s="27"/>
      <c r="I73618" s="27"/>
      <c r="J73618" s="27"/>
    </row>
    <row r="73619" spans="2:10" x14ac:dyDescent="0.25">
      <c r="B73619" s="27"/>
      <c r="D73619" s="27"/>
      <c r="E73619" s="27"/>
      <c r="I73619" s="27"/>
      <c r="J73619" s="27"/>
    </row>
    <row r="73620" spans="2:10" x14ac:dyDescent="0.25">
      <c r="B73620" s="27"/>
      <c r="D73620" s="27"/>
      <c r="E73620" s="27"/>
      <c r="I73620" s="27"/>
      <c r="J73620" s="27"/>
    </row>
    <row r="73621" spans="2:10" x14ac:dyDescent="0.25">
      <c r="B73621" s="27"/>
      <c r="D73621" s="27"/>
      <c r="E73621" s="27"/>
      <c r="I73621" s="27"/>
      <c r="J73621" s="27"/>
    </row>
    <row r="73622" spans="2:10" x14ac:dyDescent="0.25">
      <c r="B73622" s="27"/>
      <c r="D73622" s="27"/>
      <c r="E73622" s="27"/>
      <c r="I73622" s="27"/>
      <c r="J73622" s="27"/>
    </row>
    <row r="73623" spans="2:10" x14ac:dyDescent="0.25">
      <c r="B73623" s="27"/>
      <c r="D73623" s="27"/>
      <c r="E73623" s="27"/>
      <c r="I73623" s="27"/>
      <c r="J73623" s="27"/>
    </row>
    <row r="73624" spans="2:10" x14ac:dyDescent="0.25">
      <c r="B73624" s="27"/>
      <c r="D73624" s="27"/>
      <c r="E73624" s="27"/>
      <c r="I73624" s="27"/>
      <c r="J73624" s="27"/>
    </row>
    <row r="73625" spans="2:10" x14ac:dyDescent="0.25">
      <c r="B73625" s="27"/>
      <c r="D73625" s="27"/>
      <c r="E73625" s="27"/>
      <c r="I73625" s="27"/>
      <c r="J73625" s="27"/>
    </row>
    <row r="73626" spans="2:10" x14ac:dyDescent="0.25">
      <c r="B73626" s="27"/>
      <c r="D73626" s="27"/>
      <c r="E73626" s="27"/>
      <c r="I73626" s="27"/>
      <c r="J73626" s="27"/>
    </row>
    <row r="73627" spans="2:10" x14ac:dyDescent="0.25">
      <c r="B73627" s="27"/>
      <c r="D73627" s="27"/>
      <c r="E73627" s="27"/>
      <c r="I73627" s="27"/>
      <c r="J73627" s="27"/>
    </row>
    <row r="73628" spans="2:10" x14ac:dyDescent="0.25">
      <c r="B73628" s="27"/>
      <c r="D73628" s="27"/>
      <c r="E73628" s="27"/>
      <c r="I73628" s="27"/>
      <c r="J73628" s="27"/>
    </row>
    <row r="73629" spans="2:10" x14ac:dyDescent="0.25">
      <c r="B73629" s="27"/>
      <c r="D73629" s="27"/>
      <c r="E73629" s="27"/>
      <c r="I73629" s="27"/>
      <c r="J73629" s="27"/>
    </row>
    <row r="73630" spans="2:10" x14ac:dyDescent="0.25">
      <c r="B73630" s="27"/>
      <c r="D73630" s="27"/>
      <c r="E73630" s="27"/>
      <c r="I73630" s="27"/>
      <c r="J73630" s="27"/>
    </row>
    <row r="73631" spans="2:10" x14ac:dyDescent="0.25">
      <c r="B73631" s="27"/>
      <c r="D73631" s="27"/>
      <c r="E73631" s="27"/>
      <c r="I73631" s="27"/>
      <c r="J73631" s="27"/>
    </row>
    <row r="73632" spans="2:10" x14ac:dyDescent="0.25">
      <c r="B73632" s="27"/>
      <c r="D73632" s="27"/>
      <c r="E73632" s="27"/>
      <c r="I73632" s="27"/>
      <c r="J73632" s="27"/>
    </row>
    <row r="73633" spans="2:10" x14ac:dyDescent="0.25">
      <c r="B73633" s="27"/>
      <c r="D73633" s="27"/>
      <c r="E73633" s="27"/>
      <c r="I73633" s="27"/>
      <c r="J73633" s="27"/>
    </row>
    <row r="73634" spans="2:10" x14ac:dyDescent="0.25">
      <c r="B73634" s="27"/>
      <c r="D73634" s="27"/>
      <c r="E73634" s="27"/>
      <c r="I73634" s="27"/>
      <c r="J73634" s="27"/>
    </row>
    <row r="73635" spans="2:10" x14ac:dyDescent="0.25">
      <c r="B73635" s="27"/>
      <c r="D73635" s="27"/>
      <c r="E73635" s="27"/>
      <c r="I73635" s="27"/>
      <c r="J73635" s="27"/>
    </row>
    <row r="73636" spans="2:10" x14ac:dyDescent="0.25">
      <c r="B73636" s="27"/>
      <c r="D73636" s="27"/>
      <c r="E73636" s="27"/>
      <c r="I73636" s="27"/>
      <c r="J73636" s="27"/>
    </row>
    <row r="73637" spans="2:10" x14ac:dyDescent="0.25">
      <c r="B73637" s="27"/>
      <c r="D73637" s="27"/>
      <c r="E73637" s="27"/>
      <c r="I73637" s="27"/>
      <c r="J73637" s="27"/>
    </row>
    <row r="73638" spans="2:10" x14ac:dyDescent="0.25">
      <c r="B73638" s="27"/>
      <c r="D73638" s="27"/>
      <c r="E73638" s="27"/>
      <c r="I73638" s="27"/>
      <c r="J73638" s="27"/>
    </row>
    <row r="73639" spans="2:10" x14ac:dyDescent="0.25">
      <c r="B73639" s="27"/>
      <c r="D73639" s="27"/>
      <c r="E73639" s="27"/>
      <c r="I73639" s="27"/>
      <c r="J73639" s="27"/>
    </row>
    <row r="73640" spans="2:10" x14ac:dyDescent="0.25">
      <c r="B73640" s="27"/>
      <c r="D73640" s="27"/>
      <c r="E73640" s="27"/>
      <c r="I73640" s="27"/>
      <c r="J73640" s="27"/>
    </row>
    <row r="73641" spans="2:10" x14ac:dyDescent="0.25">
      <c r="B73641" s="27"/>
      <c r="D73641" s="27"/>
      <c r="E73641" s="27"/>
      <c r="I73641" s="27"/>
      <c r="J73641" s="27"/>
    </row>
    <row r="73642" spans="2:10" x14ac:dyDescent="0.25">
      <c r="B73642" s="27"/>
      <c r="D73642" s="27"/>
      <c r="E73642" s="27"/>
      <c r="I73642" s="27"/>
      <c r="J73642" s="27"/>
    </row>
    <row r="73643" spans="2:10" x14ac:dyDescent="0.25">
      <c r="B73643" s="27"/>
      <c r="D73643" s="27"/>
      <c r="E73643" s="27"/>
      <c r="I73643" s="27"/>
      <c r="J73643" s="27"/>
    </row>
    <row r="73644" spans="2:10" x14ac:dyDescent="0.25">
      <c r="B73644" s="27"/>
      <c r="D73644" s="27"/>
      <c r="E73644" s="27"/>
      <c r="I73644" s="27"/>
      <c r="J73644" s="27"/>
    </row>
    <row r="73645" spans="2:10" x14ac:dyDescent="0.25">
      <c r="B73645" s="27"/>
      <c r="D73645" s="27"/>
      <c r="E73645" s="27"/>
      <c r="I73645" s="27"/>
      <c r="J73645" s="27"/>
    </row>
    <row r="73646" spans="2:10" x14ac:dyDescent="0.25">
      <c r="B73646" s="27"/>
      <c r="D73646" s="27"/>
      <c r="E73646" s="27"/>
      <c r="I73646" s="27"/>
      <c r="J73646" s="27"/>
    </row>
    <row r="73647" spans="2:10" x14ac:dyDescent="0.25">
      <c r="B73647" s="27"/>
      <c r="D73647" s="27"/>
      <c r="E73647" s="27"/>
      <c r="I73647" s="27"/>
      <c r="J73647" s="27"/>
    </row>
    <row r="73648" spans="2:10" x14ac:dyDescent="0.25">
      <c r="B73648" s="27"/>
      <c r="D73648" s="27"/>
      <c r="E73648" s="27"/>
      <c r="I73648" s="27"/>
      <c r="J73648" s="27"/>
    </row>
    <row r="73649" spans="2:10" x14ac:dyDescent="0.25">
      <c r="B73649" s="27"/>
      <c r="D73649" s="27"/>
      <c r="E73649" s="27"/>
      <c r="I73649" s="27"/>
      <c r="J73649" s="27"/>
    </row>
    <row r="73650" spans="2:10" x14ac:dyDescent="0.25">
      <c r="B73650" s="27"/>
      <c r="D73650" s="27"/>
      <c r="E73650" s="27"/>
      <c r="I73650" s="27"/>
      <c r="J73650" s="27"/>
    </row>
    <row r="73651" spans="2:10" x14ac:dyDescent="0.25">
      <c r="B73651" s="27"/>
      <c r="D73651" s="27"/>
      <c r="E73651" s="27"/>
      <c r="I73651" s="27"/>
      <c r="J73651" s="27"/>
    </row>
    <row r="73652" spans="2:10" x14ac:dyDescent="0.25">
      <c r="B73652" s="27"/>
      <c r="D73652" s="27"/>
      <c r="E73652" s="27"/>
      <c r="I73652" s="27"/>
      <c r="J73652" s="27"/>
    </row>
    <row r="73653" spans="2:10" x14ac:dyDescent="0.25">
      <c r="B73653" s="27"/>
      <c r="D73653" s="27"/>
      <c r="E73653" s="27"/>
      <c r="I73653" s="27"/>
      <c r="J73653" s="27"/>
    </row>
    <row r="73654" spans="2:10" x14ac:dyDescent="0.25">
      <c r="B73654" s="27"/>
      <c r="D73654" s="27"/>
      <c r="E73654" s="27"/>
      <c r="I73654" s="27"/>
      <c r="J73654" s="27"/>
    </row>
    <row r="73655" spans="2:10" x14ac:dyDescent="0.25">
      <c r="B73655" s="27"/>
      <c r="D73655" s="27"/>
      <c r="E73655" s="27"/>
      <c r="I73655" s="27"/>
      <c r="J73655" s="27"/>
    </row>
    <row r="73656" spans="2:10" x14ac:dyDescent="0.25">
      <c r="B73656" s="27"/>
      <c r="D73656" s="27"/>
      <c r="E73656" s="27"/>
      <c r="I73656" s="27"/>
      <c r="J73656" s="27"/>
    </row>
    <row r="73657" spans="2:10" x14ac:dyDescent="0.25">
      <c r="B73657" s="27"/>
      <c r="D73657" s="27"/>
      <c r="E73657" s="27"/>
      <c r="I73657" s="27"/>
      <c r="J73657" s="27"/>
    </row>
    <row r="73658" spans="2:10" x14ac:dyDescent="0.25">
      <c r="B73658" s="27"/>
      <c r="D73658" s="27"/>
      <c r="E73658" s="27"/>
      <c r="I73658" s="27"/>
      <c r="J73658" s="27"/>
    </row>
    <row r="73659" spans="2:10" x14ac:dyDescent="0.25">
      <c r="B73659" s="27"/>
      <c r="D73659" s="27"/>
      <c r="E73659" s="27"/>
      <c r="I73659" s="27"/>
      <c r="J73659" s="27"/>
    </row>
    <row r="73660" spans="2:10" x14ac:dyDescent="0.25">
      <c r="B73660" s="27"/>
      <c r="D73660" s="27"/>
      <c r="E73660" s="27"/>
      <c r="I73660" s="27"/>
      <c r="J73660" s="27"/>
    </row>
    <row r="73661" spans="2:10" x14ac:dyDescent="0.25">
      <c r="B73661" s="27"/>
      <c r="D73661" s="27"/>
      <c r="E73661" s="27"/>
      <c r="I73661" s="27"/>
      <c r="J73661" s="27"/>
    </row>
    <row r="73662" spans="2:10" x14ac:dyDescent="0.25">
      <c r="B73662" s="27"/>
      <c r="D73662" s="27"/>
      <c r="E73662" s="27"/>
      <c r="I73662" s="27"/>
      <c r="J73662" s="27"/>
    </row>
    <row r="73663" spans="2:10" x14ac:dyDescent="0.25">
      <c r="B73663" s="27"/>
      <c r="D73663" s="27"/>
      <c r="E73663" s="27"/>
      <c r="I73663" s="27"/>
      <c r="J73663" s="27"/>
    </row>
    <row r="73664" spans="2:10" x14ac:dyDescent="0.25">
      <c r="B73664" s="27"/>
      <c r="D73664" s="27"/>
      <c r="E73664" s="27"/>
      <c r="I73664" s="27"/>
      <c r="J73664" s="27"/>
    </row>
    <row r="73665" spans="2:10" x14ac:dyDescent="0.25">
      <c r="B73665" s="27"/>
      <c r="D73665" s="27"/>
      <c r="E73665" s="27"/>
      <c r="I73665" s="27"/>
      <c r="J73665" s="27"/>
    </row>
    <row r="73666" spans="2:10" x14ac:dyDescent="0.25">
      <c r="B73666" s="27"/>
      <c r="D73666" s="27"/>
      <c r="E73666" s="27"/>
      <c r="I73666" s="27"/>
      <c r="J73666" s="27"/>
    </row>
    <row r="73667" spans="2:10" x14ac:dyDescent="0.25">
      <c r="B73667" s="27"/>
      <c r="D73667" s="27"/>
      <c r="E73667" s="27"/>
      <c r="I73667" s="27"/>
      <c r="J73667" s="27"/>
    </row>
    <row r="73668" spans="2:10" x14ac:dyDescent="0.25">
      <c r="B73668" s="27"/>
      <c r="D73668" s="27"/>
      <c r="E73668" s="27"/>
      <c r="I73668" s="27"/>
      <c r="J73668" s="27"/>
    </row>
    <row r="73669" spans="2:10" x14ac:dyDescent="0.25">
      <c r="B73669" s="27"/>
      <c r="D73669" s="27"/>
      <c r="E73669" s="27"/>
      <c r="I73669" s="27"/>
      <c r="J73669" s="27"/>
    </row>
    <row r="73670" spans="2:10" x14ac:dyDescent="0.25">
      <c r="B73670" s="27"/>
      <c r="D73670" s="27"/>
      <c r="E73670" s="27"/>
      <c r="I73670" s="27"/>
      <c r="J73670" s="27"/>
    </row>
    <row r="73671" spans="2:10" x14ac:dyDescent="0.25">
      <c r="B73671" s="27"/>
      <c r="D73671" s="27"/>
      <c r="E73671" s="27"/>
      <c r="I73671" s="27"/>
      <c r="J73671" s="27"/>
    </row>
    <row r="73672" spans="2:10" x14ac:dyDescent="0.25">
      <c r="B73672" s="27"/>
      <c r="D73672" s="27"/>
      <c r="E73672" s="27"/>
      <c r="I73672" s="27"/>
      <c r="J73672" s="27"/>
    </row>
    <row r="73673" spans="2:10" x14ac:dyDescent="0.25">
      <c r="B73673" s="27"/>
      <c r="D73673" s="27"/>
      <c r="E73673" s="27"/>
      <c r="I73673" s="27"/>
      <c r="J73673" s="27"/>
    </row>
    <row r="73674" spans="2:10" x14ac:dyDescent="0.25">
      <c r="B73674" s="27"/>
      <c r="D73674" s="27"/>
      <c r="E73674" s="27"/>
      <c r="I73674" s="27"/>
      <c r="J73674" s="27"/>
    </row>
    <row r="73675" spans="2:10" x14ac:dyDescent="0.25">
      <c r="B73675" s="27"/>
      <c r="D73675" s="27"/>
      <c r="E73675" s="27"/>
      <c r="I73675" s="27"/>
      <c r="J73675" s="27"/>
    </row>
    <row r="73676" spans="2:10" x14ac:dyDescent="0.25">
      <c r="B73676" s="27"/>
      <c r="D73676" s="27"/>
      <c r="E73676" s="27"/>
      <c r="I73676" s="27"/>
      <c r="J73676" s="27"/>
    </row>
    <row r="73677" spans="2:10" x14ac:dyDescent="0.25">
      <c r="B73677" s="27"/>
      <c r="D73677" s="27"/>
      <c r="E73677" s="27"/>
      <c r="I73677" s="27"/>
      <c r="J73677" s="27"/>
    </row>
    <row r="73678" spans="2:10" x14ac:dyDescent="0.25">
      <c r="B73678" s="27"/>
      <c r="D73678" s="27"/>
      <c r="E73678" s="27"/>
      <c r="I73678" s="27"/>
      <c r="J73678" s="27"/>
    </row>
    <row r="73679" spans="2:10" x14ac:dyDescent="0.25">
      <c r="B73679" s="27"/>
      <c r="D73679" s="27"/>
      <c r="E73679" s="27"/>
      <c r="I73679" s="27"/>
      <c r="J73679" s="27"/>
    </row>
    <row r="73680" spans="2:10" x14ac:dyDescent="0.25">
      <c r="B73680" s="27"/>
      <c r="D73680" s="27"/>
      <c r="E73680" s="27"/>
      <c r="I73680" s="27"/>
      <c r="J73680" s="27"/>
    </row>
    <row r="73681" spans="2:10" x14ac:dyDescent="0.25">
      <c r="B73681" s="27"/>
      <c r="D73681" s="27"/>
      <c r="E73681" s="27"/>
      <c r="I73681" s="27"/>
      <c r="J73681" s="27"/>
    </row>
    <row r="73682" spans="2:10" x14ac:dyDescent="0.25">
      <c r="B73682" s="27"/>
      <c r="D73682" s="27"/>
      <c r="E73682" s="27"/>
      <c r="I73682" s="27"/>
      <c r="J73682" s="27"/>
    </row>
    <row r="73683" spans="2:10" x14ac:dyDescent="0.25">
      <c r="B73683" s="27"/>
      <c r="D73683" s="27"/>
      <c r="E73683" s="27"/>
      <c r="I73683" s="27"/>
      <c r="J73683" s="27"/>
    </row>
    <row r="73684" spans="2:10" x14ac:dyDescent="0.25">
      <c r="B73684" s="27"/>
      <c r="D73684" s="27"/>
      <c r="E73684" s="27"/>
      <c r="I73684" s="27"/>
      <c r="J73684" s="27"/>
    </row>
    <row r="73685" spans="2:10" x14ac:dyDescent="0.25">
      <c r="B73685" s="27"/>
      <c r="D73685" s="27"/>
      <c r="E73685" s="27"/>
      <c r="I73685" s="27"/>
      <c r="J73685" s="27"/>
    </row>
    <row r="73686" spans="2:10" x14ac:dyDescent="0.25">
      <c r="B73686" s="27"/>
      <c r="D73686" s="27"/>
      <c r="E73686" s="27"/>
      <c r="I73686" s="27"/>
      <c r="J73686" s="27"/>
    </row>
    <row r="73687" spans="2:10" x14ac:dyDescent="0.25">
      <c r="B73687" s="27"/>
      <c r="D73687" s="27"/>
      <c r="E73687" s="27"/>
      <c r="I73687" s="27"/>
      <c r="J73687" s="27"/>
    </row>
    <row r="73688" spans="2:10" x14ac:dyDescent="0.25">
      <c r="B73688" s="27"/>
      <c r="D73688" s="27"/>
      <c r="E73688" s="27"/>
      <c r="I73688" s="27"/>
      <c r="J73688" s="27"/>
    </row>
    <row r="73689" spans="2:10" x14ac:dyDescent="0.25">
      <c r="B73689" s="27"/>
      <c r="D73689" s="27"/>
      <c r="E73689" s="27"/>
      <c r="I73689" s="27"/>
      <c r="J73689" s="27"/>
    </row>
    <row r="73690" spans="2:10" x14ac:dyDescent="0.25">
      <c r="B73690" s="27"/>
      <c r="D73690" s="27"/>
      <c r="E73690" s="27"/>
      <c r="I73690" s="27"/>
      <c r="J73690" s="27"/>
    </row>
    <row r="73691" spans="2:10" x14ac:dyDescent="0.25">
      <c r="B73691" s="27"/>
      <c r="D73691" s="27"/>
      <c r="E73691" s="27"/>
      <c r="I73691" s="27"/>
      <c r="J73691" s="27"/>
    </row>
    <row r="73692" spans="2:10" x14ac:dyDescent="0.25">
      <c r="B73692" s="27"/>
      <c r="D73692" s="27"/>
      <c r="E73692" s="27"/>
      <c r="I73692" s="27"/>
      <c r="J73692" s="27"/>
    </row>
    <row r="73693" spans="2:10" x14ac:dyDescent="0.25">
      <c r="B73693" s="27"/>
      <c r="D73693" s="27"/>
      <c r="E73693" s="27"/>
      <c r="I73693" s="27"/>
      <c r="J73693" s="27"/>
    </row>
    <row r="73694" spans="2:10" x14ac:dyDescent="0.25">
      <c r="B73694" s="27"/>
      <c r="D73694" s="27"/>
      <c r="E73694" s="27"/>
      <c r="I73694" s="27"/>
      <c r="J73694" s="27"/>
    </row>
    <row r="73695" spans="2:10" x14ac:dyDescent="0.25">
      <c r="B73695" s="27"/>
      <c r="D73695" s="27"/>
      <c r="E73695" s="27"/>
      <c r="I73695" s="27"/>
      <c r="J73695" s="27"/>
    </row>
    <row r="73696" spans="2:10" x14ac:dyDescent="0.25">
      <c r="B73696" s="27"/>
      <c r="D73696" s="27"/>
      <c r="E73696" s="27"/>
      <c r="I73696" s="27"/>
      <c r="J73696" s="27"/>
    </row>
    <row r="73697" spans="2:10" x14ac:dyDescent="0.25">
      <c r="B73697" s="27"/>
      <c r="D73697" s="27"/>
      <c r="E73697" s="27"/>
      <c r="I73697" s="27"/>
      <c r="J73697" s="27"/>
    </row>
    <row r="73698" spans="2:10" x14ac:dyDescent="0.25">
      <c r="B73698" s="27"/>
      <c r="D73698" s="27"/>
      <c r="E73698" s="27"/>
      <c r="I73698" s="27"/>
      <c r="J73698" s="27"/>
    </row>
    <row r="73699" spans="2:10" x14ac:dyDescent="0.25">
      <c r="B73699" s="27"/>
      <c r="D73699" s="27"/>
      <c r="E73699" s="27"/>
      <c r="I73699" s="27"/>
      <c r="J73699" s="27"/>
    </row>
    <row r="73700" spans="2:10" x14ac:dyDescent="0.25">
      <c r="B73700" s="27"/>
      <c r="D73700" s="27"/>
      <c r="E73700" s="27"/>
      <c r="I73700" s="27"/>
      <c r="J73700" s="27"/>
    </row>
    <row r="73701" spans="2:10" x14ac:dyDescent="0.25">
      <c r="B73701" s="27"/>
      <c r="D73701" s="27"/>
      <c r="E73701" s="27"/>
      <c r="I73701" s="27"/>
      <c r="J73701" s="27"/>
    </row>
    <row r="73702" spans="2:10" x14ac:dyDescent="0.25">
      <c r="B73702" s="27"/>
      <c r="D73702" s="27"/>
      <c r="E73702" s="27"/>
      <c r="I73702" s="27"/>
      <c r="J73702" s="27"/>
    </row>
    <row r="73703" spans="2:10" x14ac:dyDescent="0.25">
      <c r="B73703" s="27"/>
      <c r="D73703" s="27"/>
      <c r="E73703" s="27"/>
      <c r="I73703" s="27"/>
      <c r="J73703" s="27"/>
    </row>
    <row r="73704" spans="2:10" x14ac:dyDescent="0.25">
      <c r="B73704" s="27"/>
      <c r="D73704" s="27"/>
      <c r="E73704" s="27"/>
      <c r="I73704" s="27"/>
      <c r="J73704" s="27"/>
    </row>
    <row r="73705" spans="2:10" x14ac:dyDescent="0.25">
      <c r="B73705" s="27"/>
      <c r="D73705" s="27"/>
      <c r="E73705" s="27"/>
      <c r="I73705" s="27"/>
      <c r="J73705" s="27"/>
    </row>
    <row r="73706" spans="2:10" x14ac:dyDescent="0.25">
      <c r="B73706" s="27"/>
      <c r="D73706" s="27"/>
      <c r="E73706" s="27"/>
      <c r="I73706" s="27"/>
      <c r="J73706" s="27"/>
    </row>
    <row r="73707" spans="2:10" x14ac:dyDescent="0.25">
      <c r="B73707" s="27"/>
      <c r="D73707" s="27"/>
      <c r="E73707" s="27"/>
      <c r="I73707" s="27"/>
      <c r="J73707" s="27"/>
    </row>
    <row r="73708" spans="2:10" x14ac:dyDescent="0.25">
      <c r="B73708" s="27"/>
      <c r="D73708" s="27"/>
      <c r="E73708" s="27"/>
      <c r="I73708" s="27"/>
      <c r="J73708" s="27"/>
    </row>
    <row r="73709" spans="2:10" x14ac:dyDescent="0.25">
      <c r="B73709" s="27"/>
      <c r="D73709" s="27"/>
      <c r="E73709" s="27"/>
      <c r="I73709" s="27"/>
      <c r="J73709" s="27"/>
    </row>
    <row r="73710" spans="2:10" x14ac:dyDescent="0.25">
      <c r="B73710" s="27"/>
      <c r="D73710" s="27"/>
      <c r="E73710" s="27"/>
      <c r="I73710" s="27"/>
      <c r="J73710" s="27"/>
    </row>
    <row r="73711" spans="2:10" x14ac:dyDescent="0.25">
      <c r="B73711" s="27"/>
      <c r="D73711" s="27"/>
      <c r="E73711" s="27"/>
      <c r="I73711" s="27"/>
      <c r="J73711" s="27"/>
    </row>
    <row r="73712" spans="2:10" x14ac:dyDescent="0.25">
      <c r="B73712" s="27"/>
      <c r="D73712" s="27"/>
      <c r="E73712" s="27"/>
      <c r="I73712" s="27"/>
      <c r="J73712" s="27"/>
    </row>
    <row r="73713" spans="2:10" x14ac:dyDescent="0.25">
      <c r="B73713" s="27"/>
      <c r="D73713" s="27"/>
      <c r="E73713" s="27"/>
      <c r="I73713" s="27"/>
      <c r="J73713" s="27"/>
    </row>
    <row r="73714" spans="2:10" x14ac:dyDescent="0.25">
      <c r="B73714" s="27"/>
      <c r="D73714" s="27"/>
      <c r="E73714" s="27"/>
      <c r="I73714" s="27"/>
      <c r="J73714" s="27"/>
    </row>
    <row r="73715" spans="2:10" x14ac:dyDescent="0.25">
      <c r="B73715" s="27"/>
      <c r="D73715" s="27"/>
      <c r="E73715" s="27"/>
      <c r="I73715" s="27"/>
      <c r="J73715" s="27"/>
    </row>
    <row r="73716" spans="2:10" x14ac:dyDescent="0.25">
      <c r="B73716" s="27"/>
      <c r="D73716" s="27"/>
      <c r="E73716" s="27"/>
      <c r="I73716" s="27"/>
      <c r="J73716" s="27"/>
    </row>
    <row r="73717" spans="2:10" x14ac:dyDescent="0.25">
      <c r="B73717" s="27"/>
      <c r="D73717" s="27"/>
      <c r="E73717" s="27"/>
      <c r="I73717" s="27"/>
      <c r="J73717" s="27"/>
    </row>
    <row r="73718" spans="2:10" x14ac:dyDescent="0.25">
      <c r="B73718" s="27"/>
      <c r="D73718" s="27"/>
      <c r="E73718" s="27"/>
      <c r="I73718" s="27"/>
      <c r="J73718" s="27"/>
    </row>
    <row r="73719" spans="2:10" x14ac:dyDescent="0.25">
      <c r="B73719" s="27"/>
      <c r="D73719" s="27"/>
      <c r="E73719" s="27"/>
      <c r="I73719" s="27"/>
      <c r="J73719" s="27"/>
    </row>
    <row r="73720" spans="2:10" x14ac:dyDescent="0.25">
      <c r="B73720" s="27"/>
      <c r="D73720" s="27"/>
      <c r="E73720" s="27"/>
      <c r="I73720" s="27"/>
      <c r="J73720" s="27"/>
    </row>
    <row r="73721" spans="2:10" x14ac:dyDescent="0.25">
      <c r="B73721" s="27"/>
      <c r="D73721" s="27"/>
      <c r="E73721" s="27"/>
      <c r="I73721" s="27"/>
      <c r="J73721" s="27"/>
    </row>
    <row r="73722" spans="2:10" x14ac:dyDescent="0.25">
      <c r="B73722" s="27"/>
      <c r="D73722" s="27"/>
      <c r="E73722" s="27"/>
      <c r="I73722" s="27"/>
      <c r="J73722" s="27"/>
    </row>
    <row r="73723" spans="2:10" x14ac:dyDescent="0.25">
      <c r="B73723" s="27"/>
      <c r="D73723" s="27"/>
      <c r="E73723" s="27"/>
      <c r="I73723" s="27"/>
      <c r="J73723" s="27"/>
    </row>
    <row r="73724" spans="2:10" x14ac:dyDescent="0.25">
      <c r="B73724" s="27"/>
      <c r="D73724" s="27"/>
      <c r="E73724" s="27"/>
      <c r="I73724" s="27"/>
      <c r="J73724" s="27"/>
    </row>
    <row r="73725" spans="2:10" x14ac:dyDescent="0.25">
      <c r="B73725" s="27"/>
      <c r="D73725" s="27"/>
      <c r="E73725" s="27"/>
      <c r="I73725" s="27"/>
      <c r="J73725" s="27"/>
    </row>
    <row r="73726" spans="2:10" x14ac:dyDescent="0.25">
      <c r="B73726" s="27"/>
      <c r="D73726" s="27"/>
      <c r="E73726" s="27"/>
      <c r="I73726" s="27"/>
      <c r="J73726" s="27"/>
    </row>
    <row r="73727" spans="2:10" x14ac:dyDescent="0.25">
      <c r="B73727" s="27"/>
      <c r="D73727" s="27"/>
      <c r="E73727" s="27"/>
      <c r="I73727" s="27"/>
      <c r="J73727" s="27"/>
    </row>
    <row r="73728" spans="2:10" x14ac:dyDescent="0.25">
      <c r="B73728" s="27"/>
      <c r="D73728" s="27"/>
      <c r="E73728" s="27"/>
      <c r="I73728" s="27"/>
      <c r="J73728" s="27"/>
    </row>
    <row r="73729" spans="2:10" x14ac:dyDescent="0.25">
      <c r="B73729" s="27"/>
      <c r="D73729" s="27"/>
      <c r="E73729" s="27"/>
      <c r="I73729" s="27"/>
      <c r="J73729" s="27"/>
    </row>
    <row r="73730" spans="2:10" x14ac:dyDescent="0.25">
      <c r="B73730" s="27"/>
      <c r="D73730" s="27"/>
      <c r="E73730" s="27"/>
      <c r="I73730" s="27"/>
      <c r="J73730" s="27"/>
    </row>
    <row r="73731" spans="2:10" x14ac:dyDescent="0.25">
      <c r="B73731" s="27"/>
      <c r="D73731" s="27"/>
      <c r="E73731" s="27"/>
      <c r="I73731" s="27"/>
      <c r="J73731" s="27"/>
    </row>
    <row r="73732" spans="2:10" x14ac:dyDescent="0.25">
      <c r="B73732" s="27"/>
      <c r="D73732" s="27"/>
      <c r="E73732" s="27"/>
      <c r="I73732" s="27"/>
      <c r="J73732" s="27"/>
    </row>
    <row r="73733" spans="2:10" x14ac:dyDescent="0.25">
      <c r="B73733" s="27"/>
      <c r="D73733" s="27"/>
      <c r="E73733" s="27"/>
      <c r="I73733" s="27"/>
      <c r="J73733" s="27"/>
    </row>
    <row r="73734" spans="2:10" x14ac:dyDescent="0.25">
      <c r="B73734" s="27"/>
      <c r="D73734" s="27"/>
      <c r="E73734" s="27"/>
      <c r="I73734" s="27"/>
      <c r="J73734" s="27"/>
    </row>
    <row r="73735" spans="2:10" x14ac:dyDescent="0.25">
      <c r="B73735" s="27"/>
      <c r="D73735" s="27"/>
      <c r="E73735" s="27"/>
      <c r="I73735" s="27"/>
      <c r="J73735" s="27"/>
    </row>
    <row r="73736" spans="2:10" x14ac:dyDescent="0.25">
      <c r="B73736" s="27"/>
      <c r="D73736" s="27"/>
      <c r="E73736" s="27"/>
      <c r="I73736" s="27"/>
      <c r="J73736" s="27"/>
    </row>
    <row r="73737" spans="2:10" x14ac:dyDescent="0.25">
      <c r="B73737" s="27"/>
      <c r="D73737" s="27"/>
      <c r="E73737" s="27"/>
      <c r="I73737" s="27"/>
      <c r="J73737" s="27"/>
    </row>
    <row r="73738" spans="2:10" x14ac:dyDescent="0.25">
      <c r="B73738" s="27"/>
      <c r="D73738" s="27"/>
      <c r="E73738" s="27"/>
      <c r="I73738" s="27"/>
      <c r="J73738" s="27"/>
    </row>
    <row r="73739" spans="2:10" x14ac:dyDescent="0.25">
      <c r="B73739" s="27"/>
      <c r="D73739" s="27"/>
      <c r="E73739" s="27"/>
      <c r="I73739" s="27"/>
      <c r="J73739" s="27"/>
    </row>
    <row r="73740" spans="2:10" x14ac:dyDescent="0.25">
      <c r="B73740" s="27"/>
      <c r="D73740" s="27"/>
      <c r="E73740" s="27"/>
      <c r="I73740" s="27"/>
      <c r="J73740" s="27"/>
    </row>
    <row r="73741" spans="2:10" x14ac:dyDescent="0.25">
      <c r="B73741" s="27"/>
      <c r="D73741" s="27"/>
      <c r="E73741" s="27"/>
      <c r="I73741" s="27"/>
      <c r="J73741" s="27"/>
    </row>
    <row r="73742" spans="2:10" x14ac:dyDescent="0.25">
      <c r="B73742" s="27"/>
      <c r="D73742" s="27"/>
      <c r="E73742" s="27"/>
      <c r="I73742" s="27"/>
      <c r="J73742" s="27"/>
    </row>
    <row r="73743" spans="2:10" x14ac:dyDescent="0.25">
      <c r="B73743" s="27"/>
      <c r="D73743" s="27"/>
      <c r="E73743" s="27"/>
      <c r="I73743" s="27"/>
      <c r="J73743" s="27"/>
    </row>
    <row r="73744" spans="2:10" x14ac:dyDescent="0.25">
      <c r="B73744" s="27"/>
      <c r="D73744" s="27"/>
      <c r="E73744" s="27"/>
      <c r="I73744" s="27"/>
      <c r="J73744" s="27"/>
    </row>
    <row r="73745" spans="2:10" x14ac:dyDescent="0.25">
      <c r="B73745" s="27"/>
      <c r="D73745" s="27"/>
      <c r="E73745" s="27"/>
      <c r="I73745" s="27"/>
      <c r="J73745" s="27"/>
    </row>
    <row r="73746" spans="2:10" x14ac:dyDescent="0.25">
      <c r="B73746" s="27"/>
      <c r="D73746" s="27"/>
      <c r="E73746" s="27"/>
      <c r="I73746" s="27"/>
      <c r="J73746" s="27"/>
    </row>
    <row r="73747" spans="2:10" x14ac:dyDescent="0.25">
      <c r="B73747" s="27"/>
      <c r="D73747" s="27"/>
      <c r="E73747" s="27"/>
      <c r="I73747" s="27"/>
      <c r="J73747" s="27"/>
    </row>
    <row r="73748" spans="2:10" x14ac:dyDescent="0.25">
      <c r="B73748" s="27"/>
      <c r="D73748" s="27"/>
      <c r="E73748" s="27"/>
      <c r="I73748" s="27"/>
      <c r="J73748" s="27"/>
    </row>
    <row r="73749" spans="2:10" x14ac:dyDescent="0.25">
      <c r="B73749" s="27"/>
      <c r="D73749" s="27"/>
      <c r="E73749" s="27"/>
      <c r="I73749" s="27"/>
      <c r="J73749" s="27"/>
    </row>
    <row r="73750" spans="2:10" x14ac:dyDescent="0.25">
      <c r="B73750" s="27"/>
      <c r="D73750" s="27"/>
      <c r="E73750" s="27"/>
      <c r="I73750" s="27"/>
      <c r="J73750" s="27"/>
    </row>
    <row r="73751" spans="2:10" x14ac:dyDescent="0.25">
      <c r="B73751" s="27"/>
      <c r="D73751" s="27"/>
      <c r="E73751" s="27"/>
      <c r="I73751" s="27"/>
      <c r="J73751" s="27"/>
    </row>
    <row r="73752" spans="2:10" x14ac:dyDescent="0.25">
      <c r="B73752" s="27"/>
      <c r="D73752" s="27"/>
      <c r="E73752" s="27"/>
      <c r="I73752" s="27"/>
      <c r="J73752" s="27"/>
    </row>
    <row r="73753" spans="2:10" x14ac:dyDescent="0.25">
      <c r="B73753" s="27"/>
      <c r="D73753" s="27"/>
      <c r="E73753" s="27"/>
      <c r="I73753" s="27"/>
      <c r="J73753" s="27"/>
    </row>
    <row r="73754" spans="2:10" x14ac:dyDescent="0.25">
      <c r="B73754" s="27"/>
      <c r="D73754" s="27"/>
      <c r="E73754" s="27"/>
      <c r="I73754" s="27"/>
      <c r="J73754" s="27"/>
    </row>
    <row r="73755" spans="2:10" x14ac:dyDescent="0.25">
      <c r="B73755" s="27"/>
      <c r="D73755" s="27"/>
      <c r="E73755" s="27"/>
      <c r="I73755" s="27"/>
      <c r="J73755" s="27"/>
    </row>
    <row r="73756" spans="2:10" x14ac:dyDescent="0.25">
      <c r="B73756" s="27"/>
      <c r="D73756" s="27"/>
      <c r="E73756" s="27"/>
      <c r="I73756" s="27"/>
      <c r="J73756" s="27"/>
    </row>
    <row r="73757" spans="2:10" x14ac:dyDescent="0.25">
      <c r="B73757" s="27"/>
      <c r="D73757" s="27"/>
      <c r="E73757" s="27"/>
      <c r="I73757" s="27"/>
      <c r="J73757" s="27"/>
    </row>
    <row r="73758" spans="2:10" x14ac:dyDescent="0.25">
      <c r="B73758" s="27"/>
      <c r="D73758" s="27"/>
      <c r="E73758" s="27"/>
      <c r="I73758" s="27"/>
      <c r="J73758" s="27"/>
    </row>
    <row r="73759" spans="2:10" x14ac:dyDescent="0.25">
      <c r="B73759" s="27"/>
      <c r="D73759" s="27"/>
      <c r="E73759" s="27"/>
      <c r="I73759" s="27"/>
      <c r="J73759" s="27"/>
    </row>
    <row r="73760" spans="2:10" x14ac:dyDescent="0.25">
      <c r="B73760" s="27"/>
      <c r="D73760" s="27"/>
      <c r="E73760" s="27"/>
      <c r="I73760" s="27"/>
      <c r="J73760" s="27"/>
    </row>
    <row r="73761" spans="2:10" x14ac:dyDescent="0.25">
      <c r="B73761" s="27"/>
      <c r="D73761" s="27"/>
      <c r="E73761" s="27"/>
      <c r="I73761" s="27"/>
      <c r="J73761" s="27"/>
    </row>
    <row r="73762" spans="2:10" x14ac:dyDescent="0.25">
      <c r="B73762" s="27"/>
      <c r="D73762" s="27"/>
      <c r="E73762" s="27"/>
      <c r="I73762" s="27"/>
      <c r="J73762" s="27"/>
    </row>
    <row r="73763" spans="2:10" x14ac:dyDescent="0.25">
      <c r="B73763" s="27"/>
      <c r="D73763" s="27"/>
      <c r="E73763" s="27"/>
      <c r="I73763" s="27"/>
      <c r="J73763" s="27"/>
    </row>
    <row r="73764" spans="2:10" x14ac:dyDescent="0.25">
      <c r="B73764" s="27"/>
      <c r="D73764" s="27"/>
      <c r="E73764" s="27"/>
      <c r="I73764" s="27"/>
      <c r="J73764" s="27"/>
    </row>
    <row r="73765" spans="2:10" x14ac:dyDescent="0.25">
      <c r="B73765" s="27"/>
      <c r="D73765" s="27"/>
      <c r="E73765" s="27"/>
      <c r="I73765" s="27"/>
      <c r="J73765" s="27"/>
    </row>
    <row r="73766" spans="2:10" x14ac:dyDescent="0.25">
      <c r="B73766" s="27"/>
      <c r="D73766" s="27"/>
      <c r="E73766" s="27"/>
      <c r="I73766" s="27"/>
      <c r="J73766" s="27"/>
    </row>
    <row r="73767" spans="2:10" x14ac:dyDescent="0.25">
      <c r="B73767" s="27"/>
      <c r="D73767" s="27"/>
      <c r="E73767" s="27"/>
      <c r="I73767" s="27"/>
      <c r="J73767" s="27"/>
    </row>
    <row r="73768" spans="2:10" x14ac:dyDescent="0.25">
      <c r="B73768" s="27"/>
      <c r="D73768" s="27"/>
      <c r="E73768" s="27"/>
      <c r="I73768" s="27"/>
      <c r="J73768" s="27"/>
    </row>
    <row r="73769" spans="2:10" x14ac:dyDescent="0.25">
      <c r="B73769" s="27"/>
      <c r="D73769" s="27"/>
      <c r="E73769" s="27"/>
      <c r="I73769" s="27"/>
      <c r="J73769" s="27"/>
    </row>
    <row r="73770" spans="2:10" x14ac:dyDescent="0.25">
      <c r="B73770" s="27"/>
      <c r="D73770" s="27"/>
      <c r="E73770" s="27"/>
      <c r="I73770" s="27"/>
      <c r="J73770" s="27"/>
    </row>
    <row r="73771" spans="2:10" x14ac:dyDescent="0.25">
      <c r="B73771" s="27"/>
      <c r="D73771" s="27"/>
      <c r="E73771" s="27"/>
      <c r="I73771" s="27"/>
      <c r="J73771" s="27"/>
    </row>
    <row r="73772" spans="2:10" x14ac:dyDescent="0.25">
      <c r="B73772" s="27"/>
      <c r="D73772" s="27"/>
      <c r="E73772" s="27"/>
      <c r="I73772" s="27"/>
      <c r="J73772" s="27"/>
    </row>
    <row r="73773" spans="2:10" x14ac:dyDescent="0.25">
      <c r="B73773" s="27"/>
      <c r="D73773" s="27"/>
      <c r="E73773" s="27"/>
      <c r="I73773" s="27"/>
      <c r="J73773" s="27"/>
    </row>
    <row r="73774" spans="2:10" x14ac:dyDescent="0.25">
      <c r="B73774" s="27"/>
      <c r="D73774" s="27"/>
      <c r="E73774" s="27"/>
      <c r="I73774" s="27"/>
      <c r="J73774" s="27"/>
    </row>
    <row r="73775" spans="2:10" x14ac:dyDescent="0.25">
      <c r="B73775" s="27"/>
      <c r="D73775" s="27"/>
      <c r="E73775" s="27"/>
      <c r="I73775" s="27"/>
      <c r="J73775" s="27"/>
    </row>
    <row r="73776" spans="2:10" x14ac:dyDescent="0.25">
      <c r="B73776" s="27"/>
      <c r="D73776" s="27"/>
      <c r="E73776" s="27"/>
      <c r="I73776" s="27"/>
      <c r="J73776" s="27"/>
    </row>
    <row r="73777" spans="2:10" x14ac:dyDescent="0.25">
      <c r="B73777" s="27"/>
      <c r="D73777" s="27"/>
      <c r="E73777" s="27"/>
      <c r="I73777" s="27"/>
      <c r="J73777" s="27"/>
    </row>
    <row r="73778" spans="2:10" x14ac:dyDescent="0.25">
      <c r="B73778" s="27"/>
      <c r="D73778" s="27"/>
      <c r="E73778" s="27"/>
      <c r="I73778" s="27"/>
      <c r="J73778" s="27"/>
    </row>
    <row r="73779" spans="2:10" x14ac:dyDescent="0.25">
      <c r="B73779" s="27"/>
      <c r="D73779" s="27"/>
      <c r="E73779" s="27"/>
      <c r="I73779" s="27"/>
      <c r="J73779" s="27"/>
    </row>
    <row r="73780" spans="2:10" x14ac:dyDescent="0.25">
      <c r="B73780" s="27"/>
      <c r="D73780" s="27"/>
      <c r="E73780" s="27"/>
      <c r="I73780" s="27"/>
      <c r="J73780" s="27"/>
    </row>
    <row r="73781" spans="2:10" x14ac:dyDescent="0.25">
      <c r="B73781" s="27"/>
      <c r="D73781" s="27"/>
      <c r="E73781" s="27"/>
      <c r="I73781" s="27"/>
      <c r="J73781" s="27"/>
    </row>
    <row r="73782" spans="2:10" x14ac:dyDescent="0.25">
      <c r="B73782" s="27"/>
      <c r="D73782" s="27"/>
      <c r="E73782" s="27"/>
      <c r="I73782" s="27"/>
      <c r="J73782" s="27"/>
    </row>
    <row r="73783" spans="2:10" x14ac:dyDescent="0.25">
      <c r="B73783" s="27"/>
      <c r="D73783" s="27"/>
      <c r="E73783" s="27"/>
      <c r="I73783" s="27"/>
      <c r="J73783" s="27"/>
    </row>
    <row r="73784" spans="2:10" x14ac:dyDescent="0.25">
      <c r="B73784" s="27"/>
      <c r="D73784" s="27"/>
      <c r="E73784" s="27"/>
      <c r="I73784" s="27"/>
      <c r="J73784" s="27"/>
    </row>
    <row r="73785" spans="2:10" x14ac:dyDescent="0.25">
      <c r="B73785" s="27"/>
      <c r="D73785" s="27"/>
      <c r="E73785" s="27"/>
      <c r="I73785" s="27"/>
      <c r="J73785" s="27"/>
    </row>
    <row r="73786" spans="2:10" x14ac:dyDescent="0.25">
      <c r="B73786" s="27"/>
      <c r="D73786" s="27"/>
      <c r="E73786" s="27"/>
      <c r="I73786" s="27"/>
      <c r="J73786" s="27"/>
    </row>
    <row r="73787" spans="2:10" x14ac:dyDescent="0.25">
      <c r="B73787" s="27"/>
      <c r="D73787" s="27"/>
      <c r="E73787" s="27"/>
      <c r="I73787" s="27"/>
      <c r="J73787" s="27"/>
    </row>
    <row r="73788" spans="2:10" x14ac:dyDescent="0.25">
      <c r="B73788" s="27"/>
      <c r="D73788" s="27"/>
      <c r="E73788" s="27"/>
      <c r="I73788" s="27"/>
      <c r="J73788" s="27"/>
    </row>
    <row r="73789" spans="2:10" x14ac:dyDescent="0.25">
      <c r="B73789" s="27"/>
      <c r="D73789" s="27"/>
      <c r="E73789" s="27"/>
      <c r="I73789" s="27"/>
      <c r="J73789" s="27"/>
    </row>
    <row r="73790" spans="2:10" x14ac:dyDescent="0.25">
      <c r="B73790" s="27"/>
      <c r="D73790" s="27"/>
      <c r="E73790" s="27"/>
      <c r="I73790" s="27"/>
      <c r="J73790" s="27"/>
    </row>
    <row r="73791" spans="2:10" x14ac:dyDescent="0.25">
      <c r="B73791" s="27"/>
      <c r="D73791" s="27"/>
      <c r="E73791" s="27"/>
      <c r="I73791" s="27"/>
      <c r="J73791" s="27"/>
    </row>
    <row r="73792" spans="2:10" x14ac:dyDescent="0.25">
      <c r="B73792" s="27"/>
      <c r="D73792" s="27"/>
      <c r="E73792" s="27"/>
      <c r="I73792" s="27"/>
      <c r="J73792" s="27"/>
    </row>
    <row r="73793" spans="2:10" x14ac:dyDescent="0.25">
      <c r="B73793" s="27"/>
      <c r="D73793" s="27"/>
      <c r="E73793" s="27"/>
      <c r="I73793" s="27"/>
      <c r="J73793" s="27"/>
    </row>
    <row r="73794" spans="2:10" x14ac:dyDescent="0.25">
      <c r="B73794" s="27"/>
      <c r="D73794" s="27"/>
      <c r="E73794" s="27"/>
      <c r="I73794" s="27"/>
      <c r="J73794" s="27"/>
    </row>
    <row r="73795" spans="2:10" x14ac:dyDescent="0.25">
      <c r="B73795" s="27"/>
      <c r="D73795" s="27"/>
      <c r="E73795" s="27"/>
      <c r="I73795" s="27"/>
      <c r="J73795" s="27"/>
    </row>
    <row r="73796" spans="2:10" x14ac:dyDescent="0.25">
      <c r="B73796" s="27"/>
      <c r="D73796" s="27"/>
      <c r="E73796" s="27"/>
      <c r="I73796" s="27"/>
      <c r="J73796" s="27"/>
    </row>
    <row r="73797" spans="2:10" x14ac:dyDescent="0.25">
      <c r="B73797" s="27"/>
      <c r="D73797" s="27"/>
      <c r="E73797" s="27"/>
      <c r="I73797" s="27"/>
      <c r="J73797" s="27"/>
    </row>
    <row r="73798" spans="2:10" x14ac:dyDescent="0.25">
      <c r="B73798" s="27"/>
      <c r="D73798" s="27"/>
      <c r="E73798" s="27"/>
      <c r="I73798" s="27"/>
      <c r="J73798" s="27"/>
    </row>
    <row r="73799" spans="2:10" x14ac:dyDescent="0.25">
      <c r="B73799" s="27"/>
      <c r="D73799" s="27"/>
      <c r="E73799" s="27"/>
      <c r="I73799" s="27"/>
      <c r="J73799" s="27"/>
    </row>
    <row r="73800" spans="2:10" x14ac:dyDescent="0.25">
      <c r="B73800" s="27"/>
      <c r="D73800" s="27"/>
      <c r="E73800" s="27"/>
      <c r="I73800" s="27"/>
      <c r="J73800" s="27"/>
    </row>
    <row r="73801" spans="2:10" x14ac:dyDescent="0.25">
      <c r="B73801" s="27"/>
      <c r="D73801" s="27"/>
      <c r="E73801" s="27"/>
      <c r="I73801" s="27"/>
      <c r="J73801" s="27"/>
    </row>
    <row r="73802" spans="2:10" x14ac:dyDescent="0.25">
      <c r="B73802" s="27"/>
      <c r="D73802" s="27"/>
      <c r="E73802" s="27"/>
      <c r="I73802" s="27"/>
      <c r="J73802" s="27"/>
    </row>
    <row r="73803" spans="2:10" x14ac:dyDescent="0.25">
      <c r="B73803" s="27"/>
      <c r="D73803" s="27"/>
      <c r="E73803" s="27"/>
      <c r="I73803" s="27"/>
      <c r="J73803" s="27"/>
    </row>
    <row r="73804" spans="2:10" x14ac:dyDescent="0.25">
      <c r="B73804" s="27"/>
      <c r="D73804" s="27"/>
      <c r="E73804" s="27"/>
      <c r="I73804" s="27"/>
      <c r="J73804" s="27"/>
    </row>
    <row r="73805" spans="2:10" x14ac:dyDescent="0.25">
      <c r="B73805" s="27"/>
      <c r="D73805" s="27"/>
      <c r="E73805" s="27"/>
      <c r="I73805" s="27"/>
      <c r="J73805" s="27"/>
    </row>
    <row r="73806" spans="2:10" x14ac:dyDescent="0.25">
      <c r="B73806" s="27"/>
      <c r="D73806" s="27"/>
      <c r="E73806" s="27"/>
      <c r="I73806" s="27"/>
      <c r="J73806" s="27"/>
    </row>
    <row r="73807" spans="2:10" x14ac:dyDescent="0.25">
      <c r="B73807" s="27"/>
      <c r="D73807" s="27"/>
      <c r="E73807" s="27"/>
      <c r="I73807" s="27"/>
      <c r="J73807" s="27"/>
    </row>
    <row r="73808" spans="2:10" x14ac:dyDescent="0.25">
      <c r="B73808" s="27"/>
      <c r="D73808" s="27"/>
      <c r="E73808" s="27"/>
      <c r="I73808" s="27"/>
      <c r="J73808" s="27"/>
    </row>
    <row r="73809" spans="2:10" x14ac:dyDescent="0.25">
      <c r="B73809" s="27"/>
      <c r="D73809" s="27"/>
      <c r="E73809" s="27"/>
      <c r="I73809" s="27"/>
      <c r="J73809" s="27"/>
    </row>
    <row r="73810" spans="2:10" x14ac:dyDescent="0.25">
      <c r="B73810" s="27"/>
      <c r="D73810" s="27"/>
      <c r="E73810" s="27"/>
      <c r="I73810" s="27"/>
      <c r="J73810" s="27"/>
    </row>
    <row r="73811" spans="2:10" x14ac:dyDescent="0.25">
      <c r="B73811" s="27"/>
      <c r="D73811" s="27"/>
      <c r="E73811" s="27"/>
      <c r="I73811" s="27"/>
      <c r="J73811" s="27"/>
    </row>
    <row r="73812" spans="2:10" x14ac:dyDescent="0.25">
      <c r="B73812" s="27"/>
      <c r="D73812" s="27"/>
      <c r="E73812" s="27"/>
      <c r="I73812" s="27"/>
      <c r="J73812" s="27"/>
    </row>
    <row r="73813" spans="2:10" x14ac:dyDescent="0.25">
      <c r="B73813" s="27"/>
      <c r="D73813" s="27"/>
      <c r="E73813" s="27"/>
      <c r="I73813" s="27"/>
      <c r="J73813" s="27"/>
    </row>
    <row r="73814" spans="2:10" x14ac:dyDescent="0.25">
      <c r="B73814" s="27"/>
      <c r="D73814" s="27"/>
      <c r="E73814" s="27"/>
      <c r="I73814" s="27"/>
      <c r="J73814" s="27"/>
    </row>
    <row r="73815" spans="2:10" x14ac:dyDescent="0.25">
      <c r="B73815" s="27"/>
      <c r="D73815" s="27"/>
      <c r="E73815" s="27"/>
      <c r="I73815" s="27"/>
      <c r="J73815" s="27"/>
    </row>
    <row r="73816" spans="2:10" x14ac:dyDescent="0.25">
      <c r="B73816" s="27"/>
      <c r="D73816" s="27"/>
      <c r="E73816" s="27"/>
      <c r="I73816" s="27"/>
      <c r="J73816" s="27"/>
    </row>
    <row r="73817" spans="2:10" x14ac:dyDescent="0.25">
      <c r="B73817" s="27"/>
      <c r="D73817" s="27"/>
      <c r="E73817" s="27"/>
      <c r="I73817" s="27"/>
      <c r="J73817" s="27"/>
    </row>
    <row r="73818" spans="2:10" x14ac:dyDescent="0.25">
      <c r="B73818" s="27"/>
      <c r="D73818" s="27"/>
      <c r="E73818" s="27"/>
      <c r="I73818" s="27"/>
      <c r="J73818" s="27"/>
    </row>
    <row r="73819" spans="2:10" x14ac:dyDescent="0.25">
      <c r="B73819" s="27"/>
      <c r="D73819" s="27"/>
      <c r="E73819" s="27"/>
      <c r="I73819" s="27"/>
      <c r="J73819" s="27"/>
    </row>
    <row r="73820" spans="2:10" x14ac:dyDescent="0.25">
      <c r="B73820" s="27"/>
      <c r="D73820" s="27"/>
      <c r="E73820" s="27"/>
      <c r="I73820" s="27"/>
      <c r="J73820" s="27"/>
    </row>
    <row r="73821" spans="2:10" x14ac:dyDescent="0.25">
      <c r="B73821" s="27"/>
      <c r="D73821" s="27"/>
      <c r="E73821" s="27"/>
      <c r="I73821" s="27"/>
      <c r="J73821" s="27"/>
    </row>
    <row r="73822" spans="2:10" x14ac:dyDescent="0.25">
      <c r="B73822" s="27"/>
      <c r="D73822" s="27"/>
      <c r="E73822" s="27"/>
      <c r="I73822" s="27"/>
      <c r="J73822" s="27"/>
    </row>
    <row r="73823" spans="2:10" x14ac:dyDescent="0.25">
      <c r="B73823" s="27"/>
      <c r="D73823" s="27"/>
      <c r="E73823" s="27"/>
      <c r="I73823" s="27"/>
      <c r="J73823" s="27"/>
    </row>
    <row r="73824" spans="2:10" x14ac:dyDescent="0.25">
      <c r="B73824" s="27"/>
      <c r="D73824" s="27"/>
      <c r="E73824" s="27"/>
      <c r="I73824" s="27"/>
      <c r="J73824" s="27"/>
    </row>
    <row r="73825" spans="2:10" x14ac:dyDescent="0.25">
      <c r="B73825" s="27"/>
      <c r="D73825" s="27"/>
      <c r="E73825" s="27"/>
      <c r="I73825" s="27"/>
      <c r="J73825" s="27"/>
    </row>
    <row r="73826" spans="2:10" x14ac:dyDescent="0.25">
      <c r="B73826" s="27"/>
      <c r="D73826" s="27"/>
      <c r="E73826" s="27"/>
      <c r="I73826" s="27"/>
      <c r="J73826" s="27"/>
    </row>
    <row r="73827" spans="2:10" x14ac:dyDescent="0.25">
      <c r="B73827" s="27"/>
      <c r="D73827" s="27"/>
      <c r="E73827" s="27"/>
      <c r="I73827" s="27"/>
      <c r="J73827" s="27"/>
    </row>
    <row r="73828" spans="2:10" x14ac:dyDescent="0.25">
      <c r="B73828" s="27"/>
      <c r="D73828" s="27"/>
      <c r="E73828" s="27"/>
      <c r="I73828" s="27"/>
      <c r="J73828" s="27"/>
    </row>
    <row r="73829" spans="2:10" x14ac:dyDescent="0.25">
      <c r="B73829" s="27"/>
      <c r="D73829" s="27"/>
      <c r="E73829" s="27"/>
      <c r="I73829" s="27"/>
      <c r="J73829" s="27"/>
    </row>
    <row r="73830" spans="2:10" x14ac:dyDescent="0.25">
      <c r="B73830" s="27"/>
      <c r="D73830" s="27"/>
      <c r="E73830" s="27"/>
      <c r="I73830" s="27"/>
      <c r="J73830" s="27"/>
    </row>
    <row r="73831" spans="2:10" x14ac:dyDescent="0.25">
      <c r="B73831" s="27"/>
      <c r="D73831" s="27"/>
      <c r="E73831" s="27"/>
      <c r="I73831" s="27"/>
      <c r="J73831" s="27"/>
    </row>
    <row r="73832" spans="2:10" x14ac:dyDescent="0.25">
      <c r="B73832" s="27"/>
      <c r="D73832" s="27"/>
      <c r="E73832" s="27"/>
      <c r="I73832" s="27"/>
      <c r="J73832" s="27"/>
    </row>
    <row r="73833" spans="2:10" x14ac:dyDescent="0.25">
      <c r="B73833" s="27"/>
      <c r="D73833" s="27"/>
      <c r="E73833" s="27"/>
      <c r="I73833" s="27"/>
      <c r="J73833" s="27"/>
    </row>
    <row r="73834" spans="2:10" x14ac:dyDescent="0.25">
      <c r="B73834" s="27"/>
      <c r="D73834" s="27"/>
      <c r="E73834" s="27"/>
      <c r="I73834" s="27"/>
      <c r="J73834" s="27"/>
    </row>
    <row r="73835" spans="2:10" x14ac:dyDescent="0.25">
      <c r="B73835" s="27"/>
      <c r="D73835" s="27"/>
      <c r="E73835" s="27"/>
      <c r="I73835" s="27"/>
      <c r="J73835" s="27"/>
    </row>
    <row r="73836" spans="2:10" x14ac:dyDescent="0.25">
      <c r="B73836" s="27"/>
      <c r="D73836" s="27"/>
      <c r="E73836" s="27"/>
      <c r="I73836" s="27"/>
      <c r="J73836" s="27"/>
    </row>
    <row r="73837" spans="2:10" x14ac:dyDescent="0.25">
      <c r="B73837" s="27"/>
      <c r="D73837" s="27"/>
      <c r="E73837" s="27"/>
      <c r="I73837" s="27"/>
      <c r="J73837" s="27"/>
    </row>
    <row r="73838" spans="2:10" x14ac:dyDescent="0.25">
      <c r="B73838" s="27"/>
      <c r="D73838" s="27"/>
      <c r="E73838" s="27"/>
      <c r="I73838" s="27"/>
      <c r="J73838" s="27"/>
    </row>
    <row r="73839" spans="2:10" x14ac:dyDescent="0.25">
      <c r="B73839" s="27"/>
      <c r="D73839" s="27"/>
      <c r="E73839" s="27"/>
      <c r="I73839" s="27"/>
      <c r="J73839" s="27"/>
    </row>
    <row r="73840" spans="2:10" x14ac:dyDescent="0.25">
      <c r="B73840" s="27"/>
      <c r="D73840" s="27"/>
      <c r="E73840" s="27"/>
      <c r="I73840" s="27"/>
      <c r="J73840" s="27"/>
    </row>
    <row r="73841" spans="2:10" x14ac:dyDescent="0.25">
      <c r="B73841" s="27"/>
      <c r="D73841" s="27"/>
      <c r="E73841" s="27"/>
      <c r="I73841" s="27"/>
      <c r="J73841" s="27"/>
    </row>
    <row r="73842" spans="2:10" x14ac:dyDescent="0.25">
      <c r="B73842" s="27"/>
      <c r="D73842" s="27"/>
      <c r="E73842" s="27"/>
      <c r="I73842" s="27"/>
      <c r="J73842" s="27"/>
    </row>
    <row r="73843" spans="2:10" x14ac:dyDescent="0.25">
      <c r="B73843" s="27"/>
      <c r="D73843" s="27"/>
      <c r="E73843" s="27"/>
      <c r="I73843" s="27"/>
      <c r="J73843" s="27"/>
    </row>
    <row r="73844" spans="2:10" x14ac:dyDescent="0.25">
      <c r="B73844" s="27"/>
      <c r="D73844" s="27"/>
      <c r="E73844" s="27"/>
      <c r="I73844" s="27"/>
      <c r="J73844" s="27"/>
    </row>
    <row r="73845" spans="2:10" x14ac:dyDescent="0.25">
      <c r="B73845" s="27"/>
      <c r="D73845" s="27"/>
      <c r="E73845" s="27"/>
      <c r="I73845" s="27"/>
      <c r="J73845" s="27"/>
    </row>
    <row r="73846" spans="2:10" x14ac:dyDescent="0.25">
      <c r="B73846" s="27"/>
      <c r="D73846" s="27"/>
      <c r="E73846" s="27"/>
      <c r="I73846" s="27"/>
      <c r="J73846" s="27"/>
    </row>
    <row r="73847" spans="2:10" x14ac:dyDescent="0.25">
      <c r="B73847" s="27"/>
      <c r="D73847" s="27"/>
      <c r="E73847" s="27"/>
      <c r="I73847" s="27"/>
      <c r="J73847" s="27"/>
    </row>
    <row r="73848" spans="2:10" x14ac:dyDescent="0.25">
      <c r="B73848" s="27"/>
      <c r="D73848" s="27"/>
      <c r="E73848" s="27"/>
      <c r="I73848" s="27"/>
      <c r="J73848" s="27"/>
    </row>
    <row r="73849" spans="2:10" x14ac:dyDescent="0.25">
      <c r="B73849" s="27"/>
      <c r="D73849" s="27"/>
      <c r="E73849" s="27"/>
      <c r="I73849" s="27"/>
      <c r="J73849" s="27"/>
    </row>
    <row r="73850" spans="2:10" x14ac:dyDescent="0.25">
      <c r="B73850" s="27"/>
      <c r="D73850" s="27"/>
      <c r="E73850" s="27"/>
      <c r="I73850" s="27"/>
      <c r="J73850" s="27"/>
    </row>
    <row r="73851" spans="2:10" x14ac:dyDescent="0.25">
      <c r="B73851" s="27"/>
      <c r="D73851" s="27"/>
      <c r="E73851" s="27"/>
      <c r="I73851" s="27"/>
      <c r="J73851" s="27"/>
    </row>
    <row r="73852" spans="2:10" x14ac:dyDescent="0.25">
      <c r="B73852" s="27"/>
      <c r="D73852" s="27"/>
      <c r="E73852" s="27"/>
      <c r="I73852" s="27"/>
      <c r="J73852" s="27"/>
    </row>
    <row r="73853" spans="2:10" x14ac:dyDescent="0.25">
      <c r="B73853" s="27"/>
      <c r="D73853" s="27"/>
      <c r="E73853" s="27"/>
      <c r="I73853" s="27"/>
      <c r="J73853" s="27"/>
    </row>
    <row r="73854" spans="2:10" x14ac:dyDescent="0.25">
      <c r="B73854" s="27"/>
      <c r="D73854" s="27"/>
      <c r="E73854" s="27"/>
      <c r="I73854" s="27"/>
      <c r="J73854" s="27"/>
    </row>
    <row r="73855" spans="2:10" x14ac:dyDescent="0.25">
      <c r="B73855" s="27"/>
      <c r="D73855" s="27"/>
      <c r="E73855" s="27"/>
      <c r="I73855" s="27"/>
      <c r="J73855" s="27"/>
    </row>
    <row r="73856" spans="2:10" x14ac:dyDescent="0.25">
      <c r="B73856" s="27"/>
      <c r="D73856" s="27"/>
      <c r="E73856" s="27"/>
      <c r="I73856" s="27"/>
      <c r="J73856" s="27"/>
    </row>
    <row r="73857" spans="2:10" x14ac:dyDescent="0.25">
      <c r="B73857" s="27"/>
      <c r="D73857" s="27"/>
      <c r="E73857" s="27"/>
      <c r="I73857" s="27"/>
      <c r="J73857" s="27"/>
    </row>
    <row r="73858" spans="2:10" x14ac:dyDescent="0.25">
      <c r="B73858" s="27"/>
      <c r="D73858" s="27"/>
      <c r="E73858" s="27"/>
      <c r="I73858" s="27"/>
      <c r="J73858" s="27"/>
    </row>
    <row r="73859" spans="2:10" x14ac:dyDescent="0.25">
      <c r="B73859" s="27"/>
      <c r="D73859" s="27"/>
      <c r="E73859" s="27"/>
      <c r="I73859" s="27"/>
      <c r="J73859" s="27"/>
    </row>
    <row r="73860" spans="2:10" x14ac:dyDescent="0.25">
      <c r="B73860" s="27"/>
      <c r="D73860" s="27"/>
      <c r="E73860" s="27"/>
      <c r="I73860" s="27"/>
      <c r="J73860" s="27"/>
    </row>
    <row r="73861" spans="2:10" x14ac:dyDescent="0.25">
      <c r="B73861" s="27"/>
      <c r="D73861" s="27"/>
      <c r="E73861" s="27"/>
      <c r="I73861" s="27"/>
      <c r="J73861" s="27"/>
    </row>
    <row r="73862" spans="2:10" x14ac:dyDescent="0.25">
      <c r="B73862" s="27"/>
      <c r="D73862" s="27"/>
      <c r="E73862" s="27"/>
      <c r="I73862" s="27"/>
      <c r="J73862" s="27"/>
    </row>
    <row r="73863" spans="2:10" x14ac:dyDescent="0.25">
      <c r="B73863" s="27"/>
      <c r="D73863" s="27"/>
      <c r="E73863" s="27"/>
      <c r="I73863" s="27"/>
      <c r="J73863" s="27"/>
    </row>
    <row r="73864" spans="2:10" x14ac:dyDescent="0.25">
      <c r="B73864" s="27"/>
      <c r="D73864" s="27"/>
      <c r="E73864" s="27"/>
      <c r="I73864" s="27"/>
      <c r="J73864" s="27"/>
    </row>
    <row r="73865" spans="2:10" x14ac:dyDescent="0.25">
      <c r="B73865" s="27"/>
      <c r="D73865" s="27"/>
      <c r="E73865" s="27"/>
      <c r="I73865" s="27"/>
      <c r="J73865" s="27"/>
    </row>
    <row r="73866" spans="2:10" x14ac:dyDescent="0.25">
      <c r="B73866" s="27"/>
      <c r="D73866" s="27"/>
      <c r="E73866" s="27"/>
      <c r="I73866" s="27"/>
      <c r="J73866" s="27"/>
    </row>
    <row r="73867" spans="2:10" x14ac:dyDescent="0.25">
      <c r="B73867" s="27"/>
      <c r="D73867" s="27"/>
      <c r="E73867" s="27"/>
      <c r="I73867" s="27"/>
      <c r="J73867" s="27"/>
    </row>
    <row r="73868" spans="2:10" x14ac:dyDescent="0.25">
      <c r="B73868" s="27"/>
      <c r="D73868" s="27"/>
      <c r="E73868" s="27"/>
      <c r="I73868" s="27"/>
      <c r="J73868" s="27"/>
    </row>
    <row r="73869" spans="2:10" x14ac:dyDescent="0.25">
      <c r="B73869" s="27"/>
      <c r="D73869" s="27"/>
      <c r="E73869" s="27"/>
      <c r="I73869" s="27"/>
      <c r="J73869" s="27"/>
    </row>
    <row r="73870" spans="2:10" x14ac:dyDescent="0.25">
      <c r="B73870" s="27"/>
      <c r="D73870" s="27"/>
      <c r="E73870" s="27"/>
      <c r="I73870" s="27"/>
      <c r="J73870" s="27"/>
    </row>
    <row r="73871" spans="2:10" x14ac:dyDescent="0.25">
      <c r="B73871" s="27"/>
      <c r="D73871" s="27"/>
      <c r="E73871" s="27"/>
      <c r="I73871" s="27"/>
      <c r="J73871" s="27"/>
    </row>
    <row r="73872" spans="2:10" x14ac:dyDescent="0.25">
      <c r="B73872" s="27"/>
      <c r="D73872" s="27"/>
      <c r="E73872" s="27"/>
      <c r="I73872" s="27"/>
      <c r="J73872" s="27"/>
    </row>
    <row r="73873" spans="2:10" x14ac:dyDescent="0.25">
      <c r="B73873" s="27"/>
      <c r="D73873" s="27"/>
      <c r="E73873" s="27"/>
      <c r="I73873" s="27"/>
      <c r="J73873" s="27"/>
    </row>
    <row r="73874" spans="2:10" x14ac:dyDescent="0.25">
      <c r="B73874" s="27"/>
      <c r="D73874" s="27"/>
      <c r="E73874" s="27"/>
      <c r="I73874" s="27"/>
      <c r="J73874" s="27"/>
    </row>
    <row r="73875" spans="2:10" x14ac:dyDescent="0.25">
      <c r="B73875" s="27"/>
      <c r="D73875" s="27"/>
      <c r="E73875" s="27"/>
      <c r="I73875" s="27"/>
      <c r="J73875" s="27"/>
    </row>
    <row r="73876" spans="2:10" x14ac:dyDescent="0.25">
      <c r="B73876" s="27"/>
      <c r="D73876" s="27"/>
      <c r="E73876" s="27"/>
      <c r="I73876" s="27"/>
      <c r="J73876" s="27"/>
    </row>
    <row r="73877" spans="2:10" x14ac:dyDescent="0.25">
      <c r="B73877" s="27"/>
      <c r="D73877" s="27"/>
      <c r="E73877" s="27"/>
      <c r="I73877" s="27"/>
      <c r="J73877" s="27"/>
    </row>
    <row r="73878" spans="2:10" x14ac:dyDescent="0.25">
      <c r="B73878" s="27"/>
      <c r="D73878" s="27"/>
      <c r="E73878" s="27"/>
      <c r="I73878" s="27"/>
      <c r="J73878" s="27"/>
    </row>
    <row r="73879" spans="2:10" x14ac:dyDescent="0.25">
      <c r="B73879" s="27"/>
      <c r="D73879" s="27"/>
      <c r="E73879" s="27"/>
      <c r="I73879" s="27"/>
      <c r="J73879" s="27"/>
    </row>
    <row r="73880" spans="2:10" x14ac:dyDescent="0.25">
      <c r="B73880" s="27"/>
      <c r="D73880" s="27"/>
      <c r="E73880" s="27"/>
      <c r="I73880" s="27"/>
      <c r="J73880" s="27"/>
    </row>
    <row r="73881" spans="2:10" x14ac:dyDescent="0.25">
      <c r="B73881" s="27"/>
      <c r="D73881" s="27"/>
      <c r="E73881" s="27"/>
      <c r="I73881" s="27"/>
      <c r="J73881" s="27"/>
    </row>
    <row r="73882" spans="2:10" x14ac:dyDescent="0.25">
      <c r="B73882" s="27"/>
      <c r="D73882" s="27"/>
      <c r="E73882" s="27"/>
      <c r="I73882" s="27"/>
      <c r="J73882" s="27"/>
    </row>
    <row r="73883" spans="2:10" x14ac:dyDescent="0.25">
      <c r="B73883" s="27"/>
      <c r="D73883" s="27"/>
      <c r="E73883" s="27"/>
      <c r="I73883" s="27"/>
      <c r="J73883" s="27"/>
    </row>
    <row r="73884" spans="2:10" x14ac:dyDescent="0.25">
      <c r="B73884" s="27"/>
      <c r="D73884" s="27"/>
      <c r="E73884" s="27"/>
      <c r="I73884" s="27"/>
      <c r="J73884" s="27"/>
    </row>
    <row r="73885" spans="2:10" x14ac:dyDescent="0.25">
      <c r="B73885" s="27"/>
      <c r="D73885" s="27"/>
      <c r="E73885" s="27"/>
      <c r="I73885" s="27"/>
      <c r="J73885" s="27"/>
    </row>
    <row r="73886" spans="2:10" x14ac:dyDescent="0.25">
      <c r="B73886" s="27"/>
      <c r="D73886" s="27"/>
      <c r="E73886" s="27"/>
      <c r="I73886" s="27"/>
      <c r="J73886" s="27"/>
    </row>
    <row r="73887" spans="2:10" x14ac:dyDescent="0.25">
      <c r="B73887" s="27"/>
      <c r="D73887" s="27"/>
      <c r="E73887" s="27"/>
      <c r="I73887" s="27"/>
      <c r="J73887" s="27"/>
    </row>
    <row r="73888" spans="2:10" x14ac:dyDescent="0.25">
      <c r="B73888" s="27"/>
      <c r="D73888" s="27"/>
      <c r="E73888" s="27"/>
      <c r="I73888" s="27"/>
      <c r="J73888" s="27"/>
    </row>
    <row r="73889" spans="2:10" x14ac:dyDescent="0.25">
      <c r="B73889" s="27"/>
      <c r="D73889" s="27"/>
      <c r="E73889" s="27"/>
      <c r="I73889" s="27"/>
      <c r="J73889" s="27"/>
    </row>
    <row r="73890" spans="2:10" x14ac:dyDescent="0.25">
      <c r="B73890" s="27"/>
      <c r="D73890" s="27"/>
      <c r="E73890" s="27"/>
      <c r="I73890" s="27"/>
      <c r="J73890" s="27"/>
    </row>
    <row r="73891" spans="2:10" x14ac:dyDescent="0.25">
      <c r="B73891" s="27"/>
      <c r="D73891" s="27"/>
      <c r="E73891" s="27"/>
      <c r="I73891" s="27"/>
      <c r="J73891" s="27"/>
    </row>
    <row r="73892" spans="2:10" x14ac:dyDescent="0.25">
      <c r="B73892" s="27"/>
      <c r="D73892" s="27"/>
      <c r="E73892" s="27"/>
      <c r="I73892" s="27"/>
      <c r="J73892" s="27"/>
    </row>
    <row r="73893" spans="2:10" x14ac:dyDescent="0.25">
      <c r="B73893" s="27"/>
      <c r="D73893" s="27"/>
      <c r="E73893" s="27"/>
      <c r="I73893" s="27"/>
      <c r="J73893" s="27"/>
    </row>
    <row r="73894" spans="2:10" x14ac:dyDescent="0.25">
      <c r="B73894" s="27"/>
      <c r="D73894" s="27"/>
      <c r="E73894" s="27"/>
      <c r="I73894" s="27"/>
      <c r="J73894" s="27"/>
    </row>
    <row r="73895" spans="2:10" x14ac:dyDescent="0.25">
      <c r="B73895" s="27"/>
      <c r="D73895" s="27"/>
      <c r="E73895" s="27"/>
      <c r="I73895" s="27"/>
      <c r="J73895" s="27"/>
    </row>
    <row r="73896" spans="2:10" x14ac:dyDescent="0.25">
      <c r="B73896" s="27"/>
      <c r="D73896" s="27"/>
      <c r="E73896" s="27"/>
      <c r="I73896" s="27"/>
      <c r="J73896" s="27"/>
    </row>
    <row r="73897" spans="2:10" x14ac:dyDescent="0.25">
      <c r="B73897" s="27"/>
      <c r="D73897" s="27"/>
      <c r="E73897" s="27"/>
      <c r="I73897" s="27"/>
      <c r="J73897" s="27"/>
    </row>
    <row r="73898" spans="2:10" x14ac:dyDescent="0.25">
      <c r="B73898" s="27"/>
      <c r="D73898" s="27"/>
      <c r="E73898" s="27"/>
      <c r="I73898" s="27"/>
      <c r="J73898" s="27"/>
    </row>
    <row r="73899" spans="2:10" x14ac:dyDescent="0.25">
      <c r="B73899" s="27"/>
      <c r="D73899" s="27"/>
      <c r="E73899" s="27"/>
      <c r="I73899" s="27"/>
      <c r="J73899" s="27"/>
    </row>
    <row r="73900" spans="2:10" x14ac:dyDescent="0.25">
      <c r="B73900" s="27"/>
      <c r="D73900" s="27"/>
      <c r="E73900" s="27"/>
      <c r="I73900" s="27"/>
      <c r="J73900" s="27"/>
    </row>
    <row r="73901" spans="2:10" x14ac:dyDescent="0.25">
      <c r="B73901" s="27"/>
      <c r="D73901" s="27"/>
      <c r="E73901" s="27"/>
      <c r="I73901" s="27"/>
      <c r="J73901" s="27"/>
    </row>
    <row r="73902" spans="2:10" x14ac:dyDescent="0.25">
      <c r="B73902" s="27"/>
      <c r="D73902" s="27"/>
      <c r="E73902" s="27"/>
      <c r="I73902" s="27"/>
      <c r="J73902" s="27"/>
    </row>
    <row r="73903" spans="2:10" x14ac:dyDescent="0.25">
      <c r="B73903" s="27"/>
      <c r="D73903" s="27"/>
      <c r="E73903" s="27"/>
      <c r="I73903" s="27"/>
      <c r="J73903" s="27"/>
    </row>
    <row r="73904" spans="2:10" x14ac:dyDescent="0.25">
      <c r="B73904" s="27"/>
      <c r="D73904" s="27"/>
      <c r="E73904" s="27"/>
      <c r="I73904" s="27"/>
      <c r="J73904" s="27"/>
    </row>
    <row r="73905" spans="2:10" x14ac:dyDescent="0.25">
      <c r="B73905" s="27"/>
      <c r="D73905" s="27"/>
      <c r="E73905" s="27"/>
      <c r="I73905" s="27"/>
      <c r="J73905" s="27"/>
    </row>
    <row r="73906" spans="2:10" x14ac:dyDescent="0.25">
      <c r="B73906" s="27"/>
      <c r="D73906" s="27"/>
      <c r="E73906" s="27"/>
      <c r="I73906" s="27"/>
      <c r="J73906" s="27"/>
    </row>
    <row r="73907" spans="2:10" x14ac:dyDescent="0.25">
      <c r="B73907" s="27"/>
      <c r="D73907" s="27"/>
      <c r="E73907" s="27"/>
      <c r="I73907" s="27"/>
      <c r="J73907" s="27"/>
    </row>
    <row r="73908" spans="2:10" x14ac:dyDescent="0.25">
      <c r="B73908" s="27"/>
      <c r="D73908" s="27"/>
      <c r="E73908" s="27"/>
      <c r="I73908" s="27"/>
      <c r="J73908" s="27"/>
    </row>
    <row r="73909" spans="2:10" x14ac:dyDescent="0.25">
      <c r="B73909" s="27"/>
      <c r="D73909" s="27"/>
      <c r="E73909" s="27"/>
      <c r="I73909" s="27"/>
      <c r="J73909" s="27"/>
    </row>
    <row r="73910" spans="2:10" x14ac:dyDescent="0.25">
      <c r="B73910" s="27"/>
      <c r="D73910" s="27"/>
      <c r="E73910" s="27"/>
      <c r="I73910" s="27"/>
      <c r="J73910" s="27"/>
    </row>
    <row r="73911" spans="2:10" x14ac:dyDescent="0.25">
      <c r="B73911" s="27"/>
      <c r="D73911" s="27"/>
      <c r="E73911" s="27"/>
      <c r="I73911" s="27"/>
      <c r="J73911" s="27"/>
    </row>
    <row r="73912" spans="2:10" x14ac:dyDescent="0.25">
      <c r="B73912" s="27"/>
      <c r="D73912" s="27"/>
      <c r="E73912" s="27"/>
      <c r="I73912" s="27"/>
      <c r="J73912" s="27"/>
    </row>
    <row r="73913" spans="2:10" x14ac:dyDescent="0.25">
      <c r="B73913" s="27"/>
      <c r="D73913" s="27"/>
      <c r="E73913" s="27"/>
      <c r="I73913" s="27"/>
      <c r="J73913" s="27"/>
    </row>
    <row r="73914" spans="2:10" x14ac:dyDescent="0.25">
      <c r="B73914" s="27"/>
      <c r="D73914" s="27"/>
      <c r="E73914" s="27"/>
      <c r="I73914" s="27"/>
      <c r="J73914" s="27"/>
    </row>
    <row r="73915" spans="2:10" x14ac:dyDescent="0.25">
      <c r="B73915" s="27"/>
      <c r="D73915" s="27"/>
      <c r="E73915" s="27"/>
      <c r="I73915" s="27"/>
      <c r="J73915" s="27"/>
    </row>
    <row r="73916" spans="2:10" x14ac:dyDescent="0.25">
      <c r="B73916" s="27"/>
      <c r="D73916" s="27"/>
      <c r="E73916" s="27"/>
      <c r="I73916" s="27"/>
      <c r="J73916" s="27"/>
    </row>
    <row r="73917" spans="2:10" x14ac:dyDescent="0.25">
      <c r="B73917" s="27"/>
      <c r="D73917" s="27"/>
      <c r="E73917" s="27"/>
      <c r="I73917" s="27"/>
      <c r="J73917" s="27"/>
    </row>
    <row r="73918" spans="2:10" x14ac:dyDescent="0.25">
      <c r="B73918" s="27"/>
      <c r="D73918" s="27"/>
      <c r="E73918" s="27"/>
      <c r="I73918" s="27"/>
      <c r="J73918" s="27"/>
    </row>
    <row r="73919" spans="2:10" x14ac:dyDescent="0.25">
      <c r="B73919" s="27"/>
      <c r="D73919" s="27"/>
      <c r="E73919" s="27"/>
      <c r="I73919" s="27"/>
      <c r="J73919" s="27"/>
    </row>
    <row r="73920" spans="2:10" x14ac:dyDescent="0.25">
      <c r="B73920" s="27"/>
      <c r="D73920" s="27"/>
      <c r="E73920" s="27"/>
      <c r="I73920" s="27"/>
      <c r="J73920" s="27"/>
    </row>
    <row r="73921" spans="2:10" x14ac:dyDescent="0.25">
      <c r="B73921" s="27"/>
      <c r="D73921" s="27"/>
      <c r="E73921" s="27"/>
      <c r="I73921" s="27"/>
      <c r="J73921" s="27"/>
    </row>
    <row r="73922" spans="2:10" x14ac:dyDescent="0.25">
      <c r="B73922" s="27"/>
      <c r="D73922" s="27"/>
      <c r="E73922" s="27"/>
      <c r="I73922" s="27"/>
      <c r="J73922" s="27"/>
    </row>
    <row r="73923" spans="2:10" x14ac:dyDescent="0.25">
      <c r="B73923" s="27"/>
      <c r="D73923" s="27"/>
      <c r="E73923" s="27"/>
      <c r="I73923" s="27"/>
      <c r="J73923" s="27"/>
    </row>
    <row r="73924" spans="2:10" x14ac:dyDescent="0.25">
      <c r="B73924" s="27"/>
      <c r="D73924" s="27"/>
      <c r="E73924" s="27"/>
      <c r="I73924" s="27"/>
      <c r="J73924" s="27"/>
    </row>
    <row r="73925" spans="2:10" x14ac:dyDescent="0.25">
      <c r="B73925" s="27"/>
      <c r="D73925" s="27"/>
      <c r="E73925" s="27"/>
      <c r="I73925" s="27"/>
      <c r="J73925" s="27"/>
    </row>
    <row r="73926" spans="2:10" x14ac:dyDescent="0.25">
      <c r="B73926" s="27"/>
      <c r="D73926" s="27"/>
      <c r="E73926" s="27"/>
      <c r="I73926" s="27"/>
      <c r="J73926" s="27"/>
    </row>
    <row r="73927" spans="2:10" x14ac:dyDescent="0.25">
      <c r="B73927" s="27"/>
      <c r="D73927" s="27"/>
      <c r="E73927" s="27"/>
      <c r="I73927" s="27"/>
      <c r="J73927" s="27"/>
    </row>
    <row r="73928" spans="2:10" x14ac:dyDescent="0.25">
      <c r="B73928" s="27"/>
      <c r="D73928" s="27"/>
      <c r="E73928" s="27"/>
      <c r="I73928" s="27"/>
      <c r="J73928" s="27"/>
    </row>
    <row r="73929" spans="2:10" x14ac:dyDescent="0.25">
      <c r="B73929" s="27"/>
      <c r="D73929" s="27"/>
      <c r="E73929" s="27"/>
      <c r="I73929" s="27"/>
      <c r="J73929" s="27"/>
    </row>
    <row r="73930" spans="2:10" x14ac:dyDescent="0.25">
      <c r="B73930" s="27"/>
      <c r="D73930" s="27"/>
      <c r="E73930" s="27"/>
      <c r="I73930" s="27"/>
      <c r="J73930" s="27"/>
    </row>
    <row r="73931" spans="2:10" x14ac:dyDescent="0.25">
      <c r="B73931" s="27"/>
      <c r="D73931" s="27"/>
      <c r="E73931" s="27"/>
      <c r="I73931" s="27"/>
      <c r="J73931" s="27"/>
    </row>
    <row r="73932" spans="2:10" x14ac:dyDescent="0.25">
      <c r="B73932" s="27"/>
      <c r="D73932" s="27"/>
      <c r="E73932" s="27"/>
      <c r="I73932" s="27"/>
      <c r="J73932" s="27"/>
    </row>
    <row r="73933" spans="2:10" x14ac:dyDescent="0.25">
      <c r="B73933" s="27"/>
      <c r="D73933" s="27"/>
      <c r="E73933" s="27"/>
      <c r="I73933" s="27"/>
      <c r="J73933" s="27"/>
    </row>
    <row r="73934" spans="2:10" x14ac:dyDescent="0.25">
      <c r="B73934" s="27"/>
      <c r="D73934" s="27"/>
      <c r="E73934" s="27"/>
      <c r="I73934" s="27"/>
      <c r="J73934" s="27"/>
    </row>
    <row r="73935" spans="2:10" x14ac:dyDescent="0.25">
      <c r="B73935" s="27"/>
      <c r="D73935" s="27"/>
      <c r="E73935" s="27"/>
      <c r="I73935" s="27"/>
      <c r="J73935" s="27"/>
    </row>
    <row r="73936" spans="2:10" x14ac:dyDescent="0.25">
      <c r="B73936" s="27"/>
      <c r="D73936" s="27"/>
      <c r="E73936" s="27"/>
      <c r="I73936" s="27"/>
      <c r="J73936" s="27"/>
    </row>
    <row r="73937" spans="2:10" x14ac:dyDescent="0.25">
      <c r="B73937" s="27"/>
      <c r="D73937" s="27"/>
      <c r="E73937" s="27"/>
      <c r="I73937" s="27"/>
      <c r="J73937" s="27"/>
    </row>
    <row r="73938" spans="2:10" x14ac:dyDescent="0.25">
      <c r="B73938" s="27"/>
      <c r="D73938" s="27"/>
      <c r="E73938" s="27"/>
      <c r="I73938" s="27"/>
      <c r="J73938" s="27"/>
    </row>
    <row r="73939" spans="2:10" x14ac:dyDescent="0.25">
      <c r="B73939" s="27"/>
      <c r="D73939" s="27"/>
      <c r="E73939" s="27"/>
      <c r="I73939" s="27"/>
      <c r="J73939" s="27"/>
    </row>
    <row r="73940" spans="2:10" x14ac:dyDescent="0.25">
      <c r="B73940" s="27"/>
      <c r="D73940" s="27"/>
      <c r="E73940" s="27"/>
      <c r="I73940" s="27"/>
      <c r="J73940" s="27"/>
    </row>
    <row r="73941" spans="2:10" x14ac:dyDescent="0.25">
      <c r="B73941" s="27"/>
      <c r="D73941" s="27"/>
      <c r="E73941" s="27"/>
      <c r="I73941" s="27"/>
      <c r="J73941" s="27"/>
    </row>
    <row r="73942" spans="2:10" x14ac:dyDescent="0.25">
      <c r="B73942" s="27"/>
      <c r="D73942" s="27"/>
      <c r="E73942" s="27"/>
      <c r="I73942" s="27"/>
      <c r="J73942" s="27"/>
    </row>
    <row r="73943" spans="2:10" x14ac:dyDescent="0.25">
      <c r="B73943" s="27"/>
      <c r="D73943" s="27"/>
      <c r="E73943" s="27"/>
      <c r="I73943" s="27"/>
      <c r="J73943" s="27"/>
    </row>
    <row r="73944" spans="2:10" x14ac:dyDescent="0.25">
      <c r="B73944" s="27"/>
      <c r="D73944" s="27"/>
      <c r="E73944" s="27"/>
      <c r="I73944" s="27"/>
      <c r="J73944" s="27"/>
    </row>
    <row r="73945" spans="2:10" x14ac:dyDescent="0.25">
      <c r="B73945" s="27"/>
      <c r="D73945" s="27"/>
      <c r="E73945" s="27"/>
      <c r="I73945" s="27"/>
      <c r="J73945" s="27"/>
    </row>
    <row r="73946" spans="2:10" x14ac:dyDescent="0.25">
      <c r="B73946" s="27"/>
      <c r="D73946" s="27"/>
      <c r="E73946" s="27"/>
      <c r="I73946" s="27"/>
      <c r="J73946" s="27"/>
    </row>
    <row r="73947" spans="2:10" x14ac:dyDescent="0.25">
      <c r="B73947" s="27"/>
      <c r="D73947" s="27"/>
      <c r="E73947" s="27"/>
      <c r="I73947" s="27"/>
      <c r="J73947" s="27"/>
    </row>
    <row r="73948" spans="2:10" x14ac:dyDescent="0.25">
      <c r="B73948" s="27"/>
      <c r="D73948" s="27"/>
      <c r="E73948" s="27"/>
      <c r="I73948" s="27"/>
      <c r="J73948" s="27"/>
    </row>
    <row r="73949" spans="2:10" x14ac:dyDescent="0.25">
      <c r="B73949" s="27"/>
      <c r="D73949" s="27"/>
      <c r="E73949" s="27"/>
      <c r="I73949" s="27"/>
      <c r="J73949" s="27"/>
    </row>
    <row r="73950" spans="2:10" x14ac:dyDescent="0.25">
      <c r="B73950" s="27"/>
      <c r="D73950" s="27"/>
      <c r="E73950" s="27"/>
      <c r="I73950" s="27"/>
      <c r="J73950" s="27"/>
    </row>
    <row r="73951" spans="2:10" x14ac:dyDescent="0.25">
      <c r="B73951" s="27"/>
      <c r="D73951" s="27"/>
      <c r="E73951" s="27"/>
      <c r="I73951" s="27"/>
      <c r="J73951" s="27"/>
    </row>
    <row r="73952" spans="2:10" x14ac:dyDescent="0.25">
      <c r="B73952" s="27"/>
      <c r="D73952" s="27"/>
      <c r="E73952" s="27"/>
      <c r="I73952" s="27"/>
      <c r="J73952" s="27"/>
    </row>
    <row r="73953" spans="2:10" x14ac:dyDescent="0.25">
      <c r="B73953" s="27"/>
      <c r="D73953" s="27"/>
      <c r="E73953" s="27"/>
      <c r="I73953" s="27"/>
      <c r="J73953" s="27"/>
    </row>
    <row r="73954" spans="2:10" x14ac:dyDescent="0.25">
      <c r="B73954" s="27"/>
      <c r="D73954" s="27"/>
      <c r="E73954" s="27"/>
      <c r="I73954" s="27"/>
      <c r="J73954" s="27"/>
    </row>
    <row r="73955" spans="2:10" x14ac:dyDescent="0.25">
      <c r="B73955" s="27"/>
      <c r="D73955" s="27"/>
      <c r="E73955" s="27"/>
      <c r="I73955" s="27"/>
      <c r="J73955" s="27"/>
    </row>
    <row r="73956" spans="2:10" x14ac:dyDescent="0.25">
      <c r="B73956" s="27"/>
      <c r="D73956" s="27"/>
      <c r="E73956" s="27"/>
      <c r="I73956" s="27"/>
      <c r="J73956" s="27"/>
    </row>
    <row r="73957" spans="2:10" x14ac:dyDescent="0.25">
      <c r="B73957" s="27"/>
      <c r="D73957" s="27"/>
      <c r="E73957" s="27"/>
      <c r="I73957" s="27"/>
      <c r="J73957" s="27"/>
    </row>
    <row r="73958" spans="2:10" x14ac:dyDescent="0.25">
      <c r="B73958" s="27"/>
      <c r="D73958" s="27"/>
      <c r="E73958" s="27"/>
      <c r="I73958" s="27"/>
      <c r="J73958" s="27"/>
    </row>
    <row r="73959" spans="2:10" x14ac:dyDescent="0.25">
      <c r="B73959" s="27"/>
      <c r="D73959" s="27"/>
      <c r="E73959" s="27"/>
      <c r="I73959" s="27"/>
      <c r="J73959" s="27"/>
    </row>
    <row r="73960" spans="2:10" x14ac:dyDescent="0.25">
      <c r="B73960" s="27"/>
      <c r="D73960" s="27"/>
      <c r="E73960" s="27"/>
      <c r="I73960" s="27"/>
      <c r="J73960" s="27"/>
    </row>
    <row r="73961" spans="2:10" x14ac:dyDescent="0.25">
      <c r="B73961" s="27"/>
      <c r="D73961" s="27"/>
      <c r="E73961" s="27"/>
      <c r="I73961" s="27"/>
      <c r="J73961" s="27"/>
    </row>
    <row r="73962" spans="2:10" x14ac:dyDescent="0.25">
      <c r="B73962" s="27"/>
      <c r="D73962" s="27"/>
      <c r="E73962" s="27"/>
      <c r="I73962" s="27"/>
      <c r="J73962" s="27"/>
    </row>
    <row r="73963" spans="2:10" x14ac:dyDescent="0.25">
      <c r="B73963" s="27"/>
      <c r="D73963" s="27"/>
      <c r="E73963" s="27"/>
      <c r="I73963" s="27"/>
      <c r="J73963" s="27"/>
    </row>
    <row r="73964" spans="2:10" x14ac:dyDescent="0.25">
      <c r="B73964" s="27"/>
      <c r="D73964" s="27"/>
      <c r="E73964" s="27"/>
      <c r="I73964" s="27"/>
      <c r="J73964" s="27"/>
    </row>
    <row r="73965" spans="2:10" x14ac:dyDescent="0.25">
      <c r="B73965" s="27"/>
      <c r="D73965" s="27"/>
      <c r="E73965" s="27"/>
      <c r="I73965" s="27"/>
      <c r="J73965" s="27"/>
    </row>
    <row r="73966" spans="2:10" x14ac:dyDescent="0.25">
      <c r="B73966" s="27"/>
      <c r="D73966" s="27"/>
      <c r="E73966" s="27"/>
      <c r="I73966" s="27"/>
      <c r="J73966" s="27"/>
    </row>
    <row r="73967" spans="2:10" x14ac:dyDescent="0.25">
      <c r="B73967" s="27"/>
      <c r="D73967" s="27"/>
      <c r="E73967" s="27"/>
      <c r="I73967" s="27"/>
      <c r="J73967" s="27"/>
    </row>
    <row r="73968" spans="2:10" x14ac:dyDescent="0.25">
      <c r="B73968" s="27"/>
      <c r="D73968" s="27"/>
      <c r="E73968" s="27"/>
      <c r="I73968" s="27"/>
      <c r="J73968" s="27"/>
    </row>
    <row r="73969" spans="2:10" x14ac:dyDescent="0.25">
      <c r="B73969" s="27"/>
      <c r="D73969" s="27"/>
      <c r="E73969" s="27"/>
      <c r="I73969" s="27"/>
      <c r="J73969" s="27"/>
    </row>
    <row r="73970" spans="2:10" x14ac:dyDescent="0.25">
      <c r="B73970" s="27"/>
      <c r="D73970" s="27"/>
      <c r="E73970" s="27"/>
      <c r="I73970" s="27"/>
      <c r="J73970" s="27"/>
    </row>
    <row r="73971" spans="2:10" x14ac:dyDescent="0.25">
      <c r="B73971" s="27"/>
      <c r="D73971" s="27"/>
      <c r="E73971" s="27"/>
      <c r="I73971" s="27"/>
      <c r="J73971" s="27"/>
    </row>
    <row r="73972" spans="2:10" x14ac:dyDescent="0.25">
      <c r="B73972" s="27"/>
      <c r="D73972" s="27"/>
      <c r="E73972" s="27"/>
      <c r="I73972" s="27"/>
      <c r="J73972" s="27"/>
    </row>
    <row r="73973" spans="2:10" x14ac:dyDescent="0.25">
      <c r="B73973" s="27"/>
      <c r="D73973" s="27"/>
      <c r="E73973" s="27"/>
      <c r="I73973" s="27"/>
      <c r="J73973" s="27"/>
    </row>
    <row r="73974" spans="2:10" x14ac:dyDescent="0.25">
      <c r="B73974" s="27"/>
      <c r="D73974" s="27"/>
      <c r="E73974" s="27"/>
      <c r="I73974" s="27"/>
      <c r="J73974" s="27"/>
    </row>
    <row r="73975" spans="2:10" x14ac:dyDescent="0.25">
      <c r="B73975" s="27"/>
      <c r="D73975" s="27"/>
      <c r="E73975" s="27"/>
      <c r="I73975" s="27"/>
      <c r="J73975" s="27"/>
    </row>
    <row r="73976" spans="2:10" x14ac:dyDescent="0.25">
      <c r="B73976" s="27"/>
      <c r="D73976" s="27"/>
      <c r="E73976" s="27"/>
      <c r="I73976" s="27"/>
      <c r="J73976" s="27"/>
    </row>
    <row r="73977" spans="2:10" x14ac:dyDescent="0.25">
      <c r="B73977" s="27"/>
      <c r="D73977" s="27"/>
      <c r="E73977" s="27"/>
      <c r="I73977" s="27"/>
      <c r="J73977" s="27"/>
    </row>
    <row r="73978" spans="2:10" x14ac:dyDescent="0.25">
      <c r="B73978" s="27"/>
      <c r="D73978" s="27"/>
      <c r="E73978" s="27"/>
      <c r="I73978" s="27"/>
      <c r="J73978" s="27"/>
    </row>
    <row r="73979" spans="2:10" x14ac:dyDescent="0.25">
      <c r="B73979" s="27"/>
      <c r="D73979" s="27"/>
      <c r="E73979" s="27"/>
      <c r="I73979" s="27"/>
      <c r="J73979" s="27"/>
    </row>
    <row r="73980" spans="2:10" x14ac:dyDescent="0.25">
      <c r="B73980" s="27"/>
      <c r="D73980" s="27"/>
      <c r="E73980" s="27"/>
      <c r="I73980" s="27"/>
      <c r="J73980" s="27"/>
    </row>
    <row r="73981" spans="2:10" x14ac:dyDescent="0.25">
      <c r="B73981" s="27"/>
      <c r="D73981" s="27"/>
      <c r="E73981" s="27"/>
      <c r="I73981" s="27"/>
      <c r="J73981" s="27"/>
    </row>
    <row r="73982" spans="2:10" x14ac:dyDescent="0.25">
      <c r="B73982" s="27"/>
      <c r="D73982" s="27"/>
      <c r="E73982" s="27"/>
      <c r="I73982" s="27"/>
      <c r="J73982" s="27"/>
    </row>
    <row r="73983" spans="2:10" x14ac:dyDescent="0.25">
      <c r="B73983" s="27"/>
      <c r="D73983" s="27"/>
      <c r="E73983" s="27"/>
      <c r="I73983" s="27"/>
      <c r="J73983" s="27"/>
    </row>
    <row r="73984" spans="2:10" x14ac:dyDescent="0.25">
      <c r="B73984" s="27"/>
      <c r="D73984" s="27"/>
      <c r="E73984" s="27"/>
      <c r="I73984" s="27"/>
      <c r="J73984" s="27"/>
    </row>
    <row r="73985" spans="2:10" x14ac:dyDescent="0.25">
      <c r="B73985" s="27"/>
      <c r="D73985" s="27"/>
      <c r="E73985" s="27"/>
      <c r="I73985" s="27"/>
      <c r="J73985" s="27"/>
    </row>
    <row r="73986" spans="2:10" x14ac:dyDescent="0.25">
      <c r="B73986" s="27"/>
      <c r="D73986" s="27"/>
      <c r="E73986" s="27"/>
      <c r="I73986" s="27"/>
      <c r="J73986" s="27"/>
    </row>
    <row r="73987" spans="2:10" x14ac:dyDescent="0.25">
      <c r="B73987" s="27"/>
      <c r="D73987" s="27"/>
      <c r="E73987" s="27"/>
      <c r="I73987" s="27"/>
      <c r="J73987" s="27"/>
    </row>
    <row r="73988" spans="2:10" x14ac:dyDescent="0.25">
      <c r="B73988" s="27"/>
      <c r="D73988" s="27"/>
      <c r="E73988" s="27"/>
      <c r="I73988" s="27"/>
      <c r="J73988" s="27"/>
    </row>
    <row r="73989" spans="2:10" x14ac:dyDescent="0.25">
      <c r="B73989" s="27"/>
      <c r="D73989" s="27"/>
      <c r="E73989" s="27"/>
      <c r="I73989" s="27"/>
      <c r="J73989" s="27"/>
    </row>
    <row r="73990" spans="2:10" x14ac:dyDescent="0.25">
      <c r="B73990" s="27"/>
      <c r="D73990" s="27"/>
      <c r="E73990" s="27"/>
      <c r="I73990" s="27"/>
      <c r="J73990" s="27"/>
    </row>
    <row r="73991" spans="2:10" x14ac:dyDescent="0.25">
      <c r="B73991" s="27"/>
      <c r="D73991" s="27"/>
      <c r="E73991" s="27"/>
      <c r="I73991" s="27"/>
      <c r="J73991" s="27"/>
    </row>
    <row r="73992" spans="2:10" x14ac:dyDescent="0.25">
      <c r="B73992" s="27"/>
      <c r="D73992" s="27"/>
      <c r="E73992" s="27"/>
      <c r="I73992" s="27"/>
      <c r="J73992" s="27"/>
    </row>
    <row r="73993" spans="2:10" x14ac:dyDescent="0.25">
      <c r="B73993" s="27"/>
      <c r="D73993" s="27"/>
      <c r="E73993" s="27"/>
      <c r="I73993" s="27"/>
      <c r="J73993" s="27"/>
    </row>
    <row r="73994" spans="2:10" x14ac:dyDescent="0.25">
      <c r="B73994" s="27"/>
      <c r="D73994" s="27"/>
      <c r="E73994" s="27"/>
      <c r="I73994" s="27"/>
      <c r="J73994" s="27"/>
    </row>
    <row r="73995" spans="2:10" x14ac:dyDescent="0.25">
      <c r="B73995" s="27"/>
      <c r="D73995" s="27"/>
      <c r="E73995" s="27"/>
      <c r="I73995" s="27"/>
      <c r="J73995" s="27"/>
    </row>
    <row r="73996" spans="2:10" x14ac:dyDescent="0.25">
      <c r="B73996" s="27"/>
      <c r="D73996" s="27"/>
      <c r="E73996" s="27"/>
      <c r="I73996" s="27"/>
      <c r="J73996" s="27"/>
    </row>
    <row r="73997" spans="2:10" x14ac:dyDescent="0.25">
      <c r="B73997" s="27"/>
      <c r="D73997" s="27"/>
      <c r="E73997" s="27"/>
      <c r="I73997" s="27"/>
      <c r="J73997" s="27"/>
    </row>
    <row r="73998" spans="2:10" x14ac:dyDescent="0.25">
      <c r="B73998" s="27"/>
      <c r="D73998" s="27"/>
      <c r="E73998" s="27"/>
      <c r="I73998" s="27"/>
      <c r="J73998" s="27"/>
    </row>
    <row r="73999" spans="2:10" x14ac:dyDescent="0.25">
      <c r="B73999" s="27"/>
      <c r="D73999" s="27"/>
      <c r="E73999" s="27"/>
      <c r="I73999" s="27"/>
      <c r="J73999" s="27"/>
    </row>
    <row r="74000" spans="2:10" x14ac:dyDescent="0.25">
      <c r="B74000" s="27"/>
      <c r="D74000" s="27"/>
      <c r="E74000" s="27"/>
      <c r="I74000" s="27"/>
      <c r="J74000" s="27"/>
    </row>
    <row r="74001" spans="2:10" x14ac:dyDescent="0.25">
      <c r="B74001" s="27"/>
      <c r="D74001" s="27"/>
      <c r="E74001" s="27"/>
      <c r="I74001" s="27"/>
      <c r="J74001" s="27"/>
    </row>
    <row r="74002" spans="2:10" x14ac:dyDescent="0.25">
      <c r="B74002" s="27"/>
      <c r="D74002" s="27"/>
      <c r="E74002" s="27"/>
      <c r="I74002" s="27"/>
      <c r="J74002" s="27"/>
    </row>
    <row r="74003" spans="2:10" x14ac:dyDescent="0.25">
      <c r="B74003" s="27"/>
      <c r="D74003" s="27"/>
      <c r="E74003" s="27"/>
      <c r="I74003" s="27"/>
      <c r="J74003" s="27"/>
    </row>
    <row r="74004" spans="2:10" x14ac:dyDescent="0.25">
      <c r="B74004" s="27"/>
      <c r="D74004" s="27"/>
      <c r="E74004" s="27"/>
      <c r="I74004" s="27"/>
      <c r="J74004" s="27"/>
    </row>
    <row r="74005" spans="2:10" x14ac:dyDescent="0.25">
      <c r="B74005" s="27"/>
      <c r="D74005" s="27"/>
      <c r="E74005" s="27"/>
      <c r="I74005" s="27"/>
      <c r="J74005" s="27"/>
    </row>
    <row r="74006" spans="2:10" x14ac:dyDescent="0.25">
      <c r="B74006" s="27"/>
      <c r="D74006" s="27"/>
      <c r="E74006" s="27"/>
      <c r="I74006" s="27"/>
      <c r="J74006" s="27"/>
    </row>
    <row r="74007" spans="2:10" x14ac:dyDescent="0.25">
      <c r="B74007" s="27"/>
      <c r="D74007" s="27"/>
      <c r="E74007" s="27"/>
      <c r="I74007" s="27"/>
      <c r="J74007" s="27"/>
    </row>
    <row r="74008" spans="2:10" x14ac:dyDescent="0.25">
      <c r="B74008" s="27"/>
      <c r="D74008" s="27"/>
      <c r="E74008" s="27"/>
      <c r="I74008" s="27"/>
      <c r="J74008" s="27"/>
    </row>
    <row r="74009" spans="2:10" x14ac:dyDescent="0.25">
      <c r="B74009" s="27"/>
      <c r="D74009" s="27"/>
      <c r="E74009" s="27"/>
      <c r="I74009" s="27"/>
      <c r="J74009" s="27"/>
    </row>
    <row r="74010" spans="2:10" x14ac:dyDescent="0.25">
      <c r="B74010" s="27"/>
      <c r="D74010" s="27"/>
      <c r="E74010" s="27"/>
      <c r="I74010" s="27"/>
      <c r="J74010" s="27"/>
    </row>
    <row r="74011" spans="2:10" x14ac:dyDescent="0.25">
      <c r="B74011" s="27"/>
      <c r="D74011" s="27"/>
      <c r="E74011" s="27"/>
      <c r="I74011" s="27"/>
      <c r="J74011" s="27"/>
    </row>
    <row r="74012" spans="2:10" x14ac:dyDescent="0.25">
      <c r="B74012" s="27"/>
      <c r="D74012" s="27"/>
      <c r="E74012" s="27"/>
      <c r="I74012" s="27"/>
      <c r="J74012" s="27"/>
    </row>
    <row r="74013" spans="2:10" x14ac:dyDescent="0.25">
      <c r="B74013" s="27"/>
      <c r="D74013" s="27"/>
      <c r="E74013" s="27"/>
      <c r="I74013" s="27"/>
      <c r="J74013" s="27"/>
    </row>
    <row r="74014" spans="2:10" x14ac:dyDescent="0.25">
      <c r="B74014" s="27"/>
      <c r="D74014" s="27"/>
      <c r="E74014" s="27"/>
      <c r="I74014" s="27"/>
      <c r="J74014" s="27"/>
    </row>
    <row r="74015" spans="2:10" x14ac:dyDescent="0.25">
      <c r="B74015" s="27"/>
      <c r="D74015" s="27"/>
      <c r="E74015" s="27"/>
      <c r="I74015" s="27"/>
      <c r="J74015" s="27"/>
    </row>
    <row r="74016" spans="2:10" x14ac:dyDescent="0.25">
      <c r="B74016" s="27"/>
      <c r="D74016" s="27"/>
      <c r="E74016" s="27"/>
      <c r="I74016" s="27"/>
      <c r="J74016" s="27"/>
    </row>
    <row r="74017" spans="2:10" x14ac:dyDescent="0.25">
      <c r="B74017" s="27"/>
      <c r="D74017" s="27"/>
      <c r="E74017" s="27"/>
      <c r="I74017" s="27"/>
      <c r="J74017" s="27"/>
    </row>
    <row r="74018" spans="2:10" x14ac:dyDescent="0.25">
      <c r="B74018" s="27"/>
      <c r="D74018" s="27"/>
      <c r="E74018" s="27"/>
      <c r="I74018" s="27"/>
      <c r="J74018" s="27"/>
    </row>
    <row r="74019" spans="2:10" x14ac:dyDescent="0.25">
      <c r="B74019" s="27"/>
      <c r="D74019" s="27"/>
      <c r="E74019" s="27"/>
      <c r="I74019" s="27"/>
      <c r="J74019" s="27"/>
    </row>
    <row r="74020" spans="2:10" x14ac:dyDescent="0.25">
      <c r="B74020" s="27"/>
      <c r="D74020" s="27"/>
      <c r="E74020" s="27"/>
      <c r="I74020" s="27"/>
      <c r="J74020" s="27"/>
    </row>
    <row r="74021" spans="2:10" x14ac:dyDescent="0.25">
      <c r="B74021" s="27"/>
      <c r="D74021" s="27"/>
      <c r="E74021" s="27"/>
      <c r="I74021" s="27"/>
      <c r="J74021" s="27"/>
    </row>
    <row r="74022" spans="2:10" x14ac:dyDescent="0.25">
      <c r="B74022" s="27"/>
      <c r="D74022" s="27"/>
      <c r="E74022" s="27"/>
      <c r="I74022" s="27"/>
      <c r="J74022" s="27"/>
    </row>
    <row r="74023" spans="2:10" x14ac:dyDescent="0.25">
      <c r="B74023" s="27"/>
      <c r="D74023" s="27"/>
      <c r="E74023" s="27"/>
      <c r="I74023" s="27"/>
      <c r="J74023" s="27"/>
    </row>
    <row r="74024" spans="2:10" x14ac:dyDescent="0.25">
      <c r="B74024" s="27"/>
      <c r="D74024" s="27"/>
      <c r="E74024" s="27"/>
      <c r="I74024" s="27"/>
      <c r="J74024" s="27"/>
    </row>
    <row r="74025" spans="2:10" x14ac:dyDescent="0.25">
      <c r="B74025" s="27"/>
      <c r="D74025" s="27"/>
      <c r="E74025" s="27"/>
      <c r="I74025" s="27"/>
      <c r="J74025" s="27"/>
    </row>
    <row r="74026" spans="2:10" x14ac:dyDescent="0.25">
      <c r="B74026" s="27"/>
      <c r="D74026" s="27"/>
      <c r="E74026" s="27"/>
      <c r="I74026" s="27"/>
      <c r="J74026" s="27"/>
    </row>
    <row r="74027" spans="2:10" x14ac:dyDescent="0.25">
      <c r="B74027" s="27"/>
      <c r="D74027" s="27"/>
      <c r="E74027" s="27"/>
      <c r="I74027" s="27"/>
      <c r="J74027" s="27"/>
    </row>
    <row r="74028" spans="2:10" x14ac:dyDescent="0.25">
      <c r="B74028" s="27"/>
      <c r="D74028" s="27"/>
      <c r="E74028" s="27"/>
      <c r="I74028" s="27"/>
      <c r="J74028" s="27"/>
    </row>
    <row r="74029" spans="2:10" x14ac:dyDescent="0.25">
      <c r="B74029" s="27"/>
      <c r="D74029" s="27"/>
      <c r="E74029" s="27"/>
      <c r="I74029" s="27"/>
      <c r="J74029" s="27"/>
    </row>
    <row r="74030" spans="2:10" x14ac:dyDescent="0.25">
      <c r="B74030" s="27"/>
      <c r="D74030" s="27"/>
      <c r="E74030" s="27"/>
      <c r="I74030" s="27"/>
      <c r="J74030" s="27"/>
    </row>
    <row r="74031" spans="2:10" x14ac:dyDescent="0.25">
      <c r="B74031" s="27"/>
      <c r="D74031" s="27"/>
      <c r="E74031" s="27"/>
      <c r="I74031" s="27"/>
      <c r="J74031" s="27"/>
    </row>
    <row r="74032" spans="2:10" x14ac:dyDescent="0.25">
      <c r="B74032" s="27"/>
      <c r="D74032" s="27"/>
      <c r="E74032" s="27"/>
      <c r="I74032" s="27"/>
      <c r="J74032" s="27"/>
    </row>
    <row r="74033" spans="2:10" x14ac:dyDescent="0.25">
      <c r="B74033" s="27"/>
      <c r="D74033" s="27"/>
      <c r="E74033" s="27"/>
      <c r="I74033" s="27"/>
      <c r="J74033" s="27"/>
    </row>
    <row r="74034" spans="2:10" x14ac:dyDescent="0.25">
      <c r="B74034" s="27"/>
      <c r="D74034" s="27"/>
      <c r="E74034" s="27"/>
      <c r="I74034" s="27"/>
      <c r="J74034" s="27"/>
    </row>
    <row r="74035" spans="2:10" x14ac:dyDescent="0.25">
      <c r="B74035" s="27"/>
      <c r="D74035" s="27"/>
      <c r="E74035" s="27"/>
      <c r="I74035" s="27"/>
      <c r="J74035" s="27"/>
    </row>
    <row r="74036" spans="2:10" x14ac:dyDescent="0.25">
      <c r="B74036" s="27"/>
      <c r="D74036" s="27"/>
      <c r="E74036" s="27"/>
      <c r="I74036" s="27"/>
      <c r="J74036" s="27"/>
    </row>
    <row r="74037" spans="2:10" x14ac:dyDescent="0.25">
      <c r="B74037" s="27"/>
      <c r="D74037" s="27"/>
      <c r="E74037" s="27"/>
      <c r="I74037" s="27"/>
      <c r="J74037" s="27"/>
    </row>
    <row r="74038" spans="2:10" x14ac:dyDescent="0.25">
      <c r="B74038" s="27"/>
      <c r="D74038" s="27"/>
      <c r="E74038" s="27"/>
      <c r="I74038" s="27"/>
      <c r="J74038" s="27"/>
    </row>
    <row r="74039" spans="2:10" x14ac:dyDescent="0.25">
      <c r="B74039" s="27"/>
      <c r="D74039" s="27"/>
      <c r="E74039" s="27"/>
      <c r="I74039" s="27"/>
      <c r="J74039" s="27"/>
    </row>
    <row r="74040" spans="2:10" x14ac:dyDescent="0.25">
      <c r="B74040" s="27"/>
      <c r="D74040" s="27"/>
      <c r="E74040" s="27"/>
      <c r="I74040" s="27"/>
      <c r="J74040" s="27"/>
    </row>
    <row r="74041" spans="2:10" x14ac:dyDescent="0.25">
      <c r="B74041" s="27"/>
      <c r="D74041" s="27"/>
      <c r="E74041" s="27"/>
      <c r="I74041" s="27"/>
      <c r="J74041" s="27"/>
    </row>
    <row r="74042" spans="2:10" x14ac:dyDescent="0.25">
      <c r="B74042" s="27"/>
      <c r="D74042" s="27"/>
      <c r="E74042" s="27"/>
      <c r="I74042" s="27"/>
      <c r="J74042" s="27"/>
    </row>
    <row r="74043" spans="2:10" x14ac:dyDescent="0.25">
      <c r="B74043" s="27"/>
      <c r="D74043" s="27"/>
      <c r="E74043" s="27"/>
      <c r="I74043" s="27"/>
      <c r="J74043" s="27"/>
    </row>
    <row r="74044" spans="2:10" x14ac:dyDescent="0.25">
      <c r="B74044" s="27"/>
      <c r="D74044" s="27"/>
      <c r="E74044" s="27"/>
      <c r="I74044" s="27"/>
      <c r="J74044" s="27"/>
    </row>
    <row r="74045" spans="2:10" x14ac:dyDescent="0.25">
      <c r="B74045" s="27"/>
      <c r="D74045" s="27"/>
      <c r="E74045" s="27"/>
      <c r="I74045" s="27"/>
      <c r="J74045" s="27"/>
    </row>
    <row r="74046" spans="2:10" x14ac:dyDescent="0.25">
      <c r="B74046" s="27"/>
      <c r="D74046" s="27"/>
      <c r="E74046" s="27"/>
      <c r="I74046" s="27"/>
      <c r="J74046" s="27"/>
    </row>
    <row r="74047" spans="2:10" x14ac:dyDescent="0.25">
      <c r="B74047" s="27"/>
      <c r="D74047" s="27"/>
      <c r="E74047" s="27"/>
      <c r="I74047" s="27"/>
      <c r="J74047" s="27"/>
    </row>
    <row r="74048" spans="2:10" x14ac:dyDescent="0.25">
      <c r="B74048" s="27"/>
      <c r="D74048" s="27"/>
      <c r="E74048" s="27"/>
      <c r="I74048" s="27"/>
      <c r="J74048" s="27"/>
    </row>
    <row r="74049" spans="2:10" x14ac:dyDescent="0.25">
      <c r="B74049" s="27"/>
      <c r="D74049" s="27"/>
      <c r="E74049" s="27"/>
      <c r="I74049" s="27"/>
      <c r="J74049" s="27"/>
    </row>
    <row r="74050" spans="2:10" x14ac:dyDescent="0.25">
      <c r="B74050" s="27"/>
      <c r="D74050" s="27"/>
      <c r="E74050" s="27"/>
      <c r="I74050" s="27"/>
      <c r="J74050" s="27"/>
    </row>
    <row r="74051" spans="2:10" x14ac:dyDescent="0.25">
      <c r="B74051" s="27"/>
      <c r="D74051" s="27"/>
      <c r="E74051" s="27"/>
      <c r="I74051" s="27"/>
      <c r="J74051" s="27"/>
    </row>
    <row r="74052" spans="2:10" x14ac:dyDescent="0.25">
      <c r="B74052" s="27"/>
      <c r="D74052" s="27"/>
      <c r="E74052" s="27"/>
      <c r="I74052" s="27"/>
      <c r="J74052" s="27"/>
    </row>
    <row r="74053" spans="2:10" x14ac:dyDescent="0.25">
      <c r="B74053" s="27"/>
      <c r="D74053" s="27"/>
      <c r="E74053" s="27"/>
      <c r="I74053" s="27"/>
      <c r="J74053" s="27"/>
    </row>
    <row r="74054" spans="2:10" x14ac:dyDescent="0.25">
      <c r="B74054" s="27"/>
      <c r="D74054" s="27"/>
      <c r="E74054" s="27"/>
      <c r="I74054" s="27"/>
      <c r="J74054" s="27"/>
    </row>
    <row r="74055" spans="2:10" x14ac:dyDescent="0.25">
      <c r="B74055" s="27"/>
      <c r="D74055" s="27"/>
      <c r="E74055" s="27"/>
      <c r="I74055" s="27"/>
      <c r="J74055" s="27"/>
    </row>
    <row r="74056" spans="2:10" x14ac:dyDescent="0.25">
      <c r="B74056" s="27"/>
      <c r="D74056" s="27"/>
      <c r="E74056" s="27"/>
      <c r="I74056" s="27"/>
      <c r="J74056" s="27"/>
    </row>
    <row r="74057" spans="2:10" x14ac:dyDescent="0.25">
      <c r="B74057" s="27"/>
      <c r="D74057" s="27"/>
      <c r="E74057" s="27"/>
      <c r="I74057" s="27"/>
      <c r="J74057" s="27"/>
    </row>
    <row r="74058" spans="2:10" x14ac:dyDescent="0.25">
      <c r="B74058" s="27"/>
      <c r="D74058" s="27"/>
      <c r="E74058" s="27"/>
      <c r="I74058" s="27"/>
      <c r="J74058" s="27"/>
    </row>
    <row r="74059" spans="2:10" x14ac:dyDescent="0.25">
      <c r="B74059" s="27"/>
      <c r="D74059" s="27"/>
      <c r="E74059" s="27"/>
      <c r="I74059" s="27"/>
      <c r="J74059" s="27"/>
    </row>
    <row r="74060" spans="2:10" x14ac:dyDescent="0.25">
      <c r="B74060" s="27"/>
      <c r="D74060" s="27"/>
      <c r="E74060" s="27"/>
      <c r="I74060" s="27"/>
      <c r="J74060" s="27"/>
    </row>
    <row r="74061" spans="2:10" x14ac:dyDescent="0.25">
      <c r="B74061" s="27"/>
      <c r="D74061" s="27"/>
      <c r="E74061" s="27"/>
      <c r="I74061" s="27"/>
      <c r="J74061" s="27"/>
    </row>
    <row r="74062" spans="2:10" x14ac:dyDescent="0.25">
      <c r="B74062" s="27"/>
      <c r="D74062" s="27"/>
      <c r="E74062" s="27"/>
      <c r="I74062" s="27"/>
      <c r="J74062" s="27"/>
    </row>
    <row r="74063" spans="2:10" x14ac:dyDescent="0.25">
      <c r="B74063" s="27"/>
      <c r="D74063" s="27"/>
      <c r="E74063" s="27"/>
      <c r="I74063" s="27"/>
      <c r="J74063" s="27"/>
    </row>
    <row r="74064" spans="2:10" x14ac:dyDescent="0.25">
      <c r="B74064" s="27"/>
      <c r="D74064" s="27"/>
      <c r="E74064" s="27"/>
      <c r="I74064" s="27"/>
      <c r="J74064" s="27"/>
    </row>
    <row r="74065" spans="2:10" x14ac:dyDescent="0.25">
      <c r="B74065" s="27"/>
      <c r="D74065" s="27"/>
      <c r="E74065" s="27"/>
      <c r="I74065" s="27"/>
      <c r="J74065" s="27"/>
    </row>
    <row r="74066" spans="2:10" x14ac:dyDescent="0.25">
      <c r="B74066" s="27"/>
      <c r="D74066" s="27"/>
      <c r="E74066" s="27"/>
      <c r="I74066" s="27"/>
      <c r="J74066" s="27"/>
    </row>
    <row r="74067" spans="2:10" x14ac:dyDescent="0.25">
      <c r="B74067" s="27"/>
      <c r="D74067" s="27"/>
      <c r="E74067" s="27"/>
      <c r="I74067" s="27"/>
      <c r="J74067" s="27"/>
    </row>
    <row r="74068" spans="2:10" x14ac:dyDescent="0.25">
      <c r="B74068" s="27"/>
      <c r="D74068" s="27"/>
      <c r="E74068" s="27"/>
      <c r="I74068" s="27"/>
      <c r="J74068" s="27"/>
    </row>
    <row r="74069" spans="2:10" x14ac:dyDescent="0.25">
      <c r="B74069" s="27"/>
      <c r="D74069" s="27"/>
      <c r="E74069" s="27"/>
      <c r="I74069" s="27"/>
      <c r="J74069" s="27"/>
    </row>
    <row r="74070" spans="2:10" x14ac:dyDescent="0.25">
      <c r="B74070" s="27"/>
      <c r="D74070" s="27"/>
      <c r="E74070" s="27"/>
      <c r="I74070" s="27"/>
      <c r="J74070" s="27"/>
    </row>
    <row r="74071" spans="2:10" x14ac:dyDescent="0.25">
      <c r="B74071" s="27"/>
      <c r="D74071" s="27"/>
      <c r="E74071" s="27"/>
      <c r="I74071" s="27"/>
      <c r="J74071" s="27"/>
    </row>
    <row r="74072" spans="2:10" x14ac:dyDescent="0.25">
      <c r="B74072" s="27"/>
      <c r="D74072" s="27"/>
      <c r="E74072" s="27"/>
      <c r="I74072" s="27"/>
      <c r="J74072" s="27"/>
    </row>
    <row r="74073" spans="2:10" x14ac:dyDescent="0.25">
      <c r="B74073" s="27"/>
      <c r="D74073" s="27"/>
      <c r="E74073" s="27"/>
      <c r="I74073" s="27"/>
      <c r="J74073" s="27"/>
    </row>
    <row r="74074" spans="2:10" x14ac:dyDescent="0.25">
      <c r="B74074" s="27"/>
      <c r="D74074" s="27"/>
      <c r="E74074" s="27"/>
      <c r="I74074" s="27"/>
      <c r="J74074" s="27"/>
    </row>
    <row r="74075" spans="2:10" x14ac:dyDescent="0.25">
      <c r="B74075" s="27"/>
      <c r="D74075" s="27"/>
      <c r="E74075" s="27"/>
      <c r="I74075" s="27"/>
      <c r="J74075" s="27"/>
    </row>
    <row r="74076" spans="2:10" x14ac:dyDescent="0.25">
      <c r="B74076" s="27"/>
      <c r="D74076" s="27"/>
      <c r="E74076" s="27"/>
      <c r="I74076" s="27"/>
      <c r="J74076" s="27"/>
    </row>
    <row r="74077" spans="2:10" x14ac:dyDescent="0.25">
      <c r="B74077" s="27"/>
      <c r="D74077" s="27"/>
      <c r="E74077" s="27"/>
      <c r="I74077" s="27"/>
      <c r="J74077" s="27"/>
    </row>
    <row r="74078" spans="2:10" x14ac:dyDescent="0.25">
      <c r="B74078" s="27"/>
      <c r="D74078" s="27"/>
      <c r="E74078" s="27"/>
      <c r="I74078" s="27"/>
      <c r="J74078" s="27"/>
    </row>
    <row r="74079" spans="2:10" x14ac:dyDescent="0.25">
      <c r="B74079" s="27"/>
      <c r="D74079" s="27"/>
      <c r="E74079" s="27"/>
      <c r="I74079" s="27"/>
      <c r="J74079" s="27"/>
    </row>
    <row r="74080" spans="2:10" x14ac:dyDescent="0.25">
      <c r="B74080" s="27"/>
      <c r="D74080" s="27"/>
      <c r="E74080" s="27"/>
      <c r="I74080" s="27"/>
      <c r="J74080" s="27"/>
    </row>
    <row r="74081" spans="2:10" x14ac:dyDescent="0.25">
      <c r="B74081" s="27"/>
      <c r="D74081" s="27"/>
      <c r="E74081" s="27"/>
      <c r="I74081" s="27"/>
      <c r="J74081" s="27"/>
    </row>
    <row r="74082" spans="2:10" x14ac:dyDescent="0.25">
      <c r="B74082" s="27"/>
      <c r="D74082" s="27"/>
      <c r="E74082" s="27"/>
      <c r="I74082" s="27"/>
      <c r="J74082" s="27"/>
    </row>
    <row r="74083" spans="2:10" x14ac:dyDescent="0.25">
      <c r="B74083" s="27"/>
      <c r="D74083" s="27"/>
      <c r="E74083" s="27"/>
      <c r="I74083" s="27"/>
      <c r="J74083" s="27"/>
    </row>
    <row r="74084" spans="2:10" x14ac:dyDescent="0.25">
      <c r="B74084" s="27"/>
      <c r="D74084" s="27"/>
      <c r="E74084" s="27"/>
      <c r="I74084" s="27"/>
      <c r="J74084" s="27"/>
    </row>
    <row r="74085" spans="2:10" x14ac:dyDescent="0.25">
      <c r="B74085" s="27"/>
      <c r="D74085" s="27"/>
      <c r="E74085" s="27"/>
      <c r="I74085" s="27"/>
      <c r="J74085" s="27"/>
    </row>
    <row r="74086" spans="2:10" x14ac:dyDescent="0.25">
      <c r="B74086" s="27"/>
      <c r="D74086" s="27"/>
      <c r="E74086" s="27"/>
      <c r="I74086" s="27"/>
      <c r="J74086" s="27"/>
    </row>
    <row r="74087" spans="2:10" x14ac:dyDescent="0.25">
      <c r="B74087" s="27"/>
      <c r="D74087" s="27"/>
      <c r="E74087" s="27"/>
      <c r="I74087" s="27"/>
      <c r="J74087" s="27"/>
    </row>
    <row r="74088" spans="2:10" x14ac:dyDescent="0.25">
      <c r="B74088" s="27"/>
      <c r="D74088" s="27"/>
      <c r="E74088" s="27"/>
      <c r="I74088" s="27"/>
      <c r="J74088" s="27"/>
    </row>
    <row r="74089" spans="2:10" x14ac:dyDescent="0.25">
      <c r="B74089" s="27"/>
      <c r="D74089" s="27"/>
      <c r="E74089" s="27"/>
      <c r="I74089" s="27"/>
      <c r="J74089" s="27"/>
    </row>
    <row r="74090" spans="2:10" x14ac:dyDescent="0.25">
      <c r="B74090" s="27"/>
      <c r="D74090" s="27"/>
      <c r="E74090" s="27"/>
      <c r="I74090" s="27"/>
      <c r="J74090" s="27"/>
    </row>
    <row r="74091" spans="2:10" x14ac:dyDescent="0.25">
      <c r="B74091" s="27"/>
      <c r="D74091" s="27"/>
      <c r="E74091" s="27"/>
      <c r="I74091" s="27"/>
      <c r="J74091" s="27"/>
    </row>
    <row r="74092" spans="2:10" x14ac:dyDescent="0.25">
      <c r="B74092" s="27"/>
      <c r="D74092" s="27"/>
      <c r="E74092" s="27"/>
      <c r="I74092" s="27"/>
      <c r="J74092" s="27"/>
    </row>
    <row r="74093" spans="2:10" x14ac:dyDescent="0.25">
      <c r="B74093" s="27"/>
      <c r="D74093" s="27"/>
      <c r="E74093" s="27"/>
      <c r="I74093" s="27"/>
      <c r="J74093" s="27"/>
    </row>
    <row r="74094" spans="2:10" x14ac:dyDescent="0.25">
      <c r="B74094" s="27"/>
      <c r="D74094" s="27"/>
      <c r="E74094" s="27"/>
      <c r="I74094" s="27"/>
      <c r="J74094" s="27"/>
    </row>
    <row r="74095" spans="2:10" x14ac:dyDescent="0.25">
      <c r="B74095" s="27"/>
      <c r="D74095" s="27"/>
      <c r="E74095" s="27"/>
      <c r="I74095" s="27"/>
      <c r="J74095" s="27"/>
    </row>
    <row r="74096" spans="2:10" x14ac:dyDescent="0.25">
      <c r="B74096" s="27"/>
      <c r="D74096" s="27"/>
      <c r="E74096" s="27"/>
      <c r="I74096" s="27"/>
      <c r="J74096" s="27"/>
    </row>
    <row r="74097" spans="2:10" x14ac:dyDescent="0.25">
      <c r="B74097" s="27"/>
      <c r="D74097" s="27"/>
      <c r="E74097" s="27"/>
      <c r="I74097" s="27"/>
      <c r="J74097" s="27"/>
    </row>
    <row r="74098" spans="2:10" x14ac:dyDescent="0.25">
      <c r="B74098" s="27"/>
      <c r="D74098" s="27"/>
      <c r="E74098" s="27"/>
      <c r="I74098" s="27"/>
      <c r="J74098" s="27"/>
    </row>
    <row r="74099" spans="2:10" x14ac:dyDescent="0.25">
      <c r="B74099" s="27"/>
      <c r="D74099" s="27"/>
      <c r="E74099" s="27"/>
      <c r="I74099" s="27"/>
      <c r="J74099" s="27"/>
    </row>
    <row r="74100" spans="2:10" x14ac:dyDescent="0.25">
      <c r="B74100" s="27"/>
      <c r="D74100" s="27"/>
      <c r="E74100" s="27"/>
      <c r="I74100" s="27"/>
      <c r="J74100" s="27"/>
    </row>
    <row r="74101" spans="2:10" x14ac:dyDescent="0.25">
      <c r="B74101" s="27"/>
      <c r="D74101" s="27"/>
      <c r="E74101" s="27"/>
      <c r="I74101" s="27"/>
      <c r="J74101" s="27"/>
    </row>
    <row r="74102" spans="2:10" x14ac:dyDescent="0.25">
      <c r="B74102" s="27"/>
      <c r="D74102" s="27"/>
      <c r="E74102" s="27"/>
      <c r="I74102" s="27"/>
      <c r="J74102" s="27"/>
    </row>
    <row r="74103" spans="2:10" x14ac:dyDescent="0.25">
      <c r="B74103" s="27"/>
      <c r="D74103" s="27"/>
      <c r="E74103" s="27"/>
      <c r="I74103" s="27"/>
      <c r="J74103" s="27"/>
    </row>
    <row r="74104" spans="2:10" x14ac:dyDescent="0.25">
      <c r="B74104" s="27"/>
      <c r="D74104" s="27"/>
      <c r="E74104" s="27"/>
      <c r="I74104" s="27"/>
      <c r="J74104" s="27"/>
    </row>
    <row r="74105" spans="2:10" x14ac:dyDescent="0.25">
      <c r="B74105" s="27"/>
      <c r="D74105" s="27"/>
      <c r="E74105" s="27"/>
      <c r="I74105" s="27"/>
      <c r="J74105" s="27"/>
    </row>
    <row r="74106" spans="2:10" x14ac:dyDescent="0.25">
      <c r="B74106" s="27"/>
      <c r="D74106" s="27"/>
      <c r="E74106" s="27"/>
      <c r="I74106" s="27"/>
      <c r="J74106" s="27"/>
    </row>
    <row r="74107" spans="2:10" x14ac:dyDescent="0.25">
      <c r="B74107" s="27"/>
      <c r="D74107" s="27"/>
      <c r="E74107" s="27"/>
      <c r="I74107" s="27"/>
      <c r="J74107" s="27"/>
    </row>
    <row r="74108" spans="2:10" x14ac:dyDescent="0.25">
      <c r="B74108" s="27"/>
      <c r="D74108" s="27"/>
      <c r="E74108" s="27"/>
      <c r="I74108" s="27"/>
      <c r="J74108" s="27"/>
    </row>
    <row r="74109" spans="2:10" x14ac:dyDescent="0.25">
      <c r="B74109" s="27"/>
      <c r="D74109" s="27"/>
      <c r="E74109" s="27"/>
      <c r="I74109" s="27"/>
      <c r="J74109" s="27"/>
    </row>
    <row r="74110" spans="2:10" x14ac:dyDescent="0.25">
      <c r="B74110" s="27"/>
      <c r="D74110" s="27"/>
      <c r="E74110" s="27"/>
      <c r="I74110" s="27"/>
      <c r="J74110" s="27"/>
    </row>
    <row r="74111" spans="2:10" x14ac:dyDescent="0.25">
      <c r="B74111" s="27"/>
      <c r="D74111" s="27"/>
      <c r="E74111" s="27"/>
      <c r="I74111" s="27"/>
      <c r="J74111" s="27"/>
    </row>
    <row r="74112" spans="2:10" x14ac:dyDescent="0.25">
      <c r="B74112" s="27"/>
      <c r="D74112" s="27"/>
      <c r="E74112" s="27"/>
      <c r="I74112" s="27"/>
      <c r="J74112" s="27"/>
    </row>
    <row r="74113" spans="2:10" x14ac:dyDescent="0.25">
      <c r="B74113" s="27"/>
      <c r="D74113" s="27"/>
      <c r="E74113" s="27"/>
      <c r="I74113" s="27"/>
      <c r="J74113" s="27"/>
    </row>
    <row r="74114" spans="2:10" x14ac:dyDescent="0.25">
      <c r="B74114" s="27"/>
      <c r="D74114" s="27"/>
      <c r="E74114" s="27"/>
      <c r="I74114" s="27"/>
      <c r="J74114" s="27"/>
    </row>
    <row r="74115" spans="2:10" x14ac:dyDescent="0.25">
      <c r="B74115" s="27"/>
      <c r="D74115" s="27"/>
      <c r="E74115" s="27"/>
      <c r="I74115" s="27"/>
      <c r="J74115" s="27"/>
    </row>
    <row r="74116" spans="2:10" x14ac:dyDescent="0.25">
      <c r="B74116" s="27"/>
      <c r="D74116" s="27"/>
      <c r="E74116" s="27"/>
      <c r="I74116" s="27"/>
      <c r="J74116" s="27"/>
    </row>
    <row r="74117" spans="2:10" x14ac:dyDescent="0.25">
      <c r="B74117" s="27"/>
      <c r="D74117" s="27"/>
      <c r="E74117" s="27"/>
      <c r="I74117" s="27"/>
      <c r="J74117" s="27"/>
    </row>
    <row r="74118" spans="2:10" x14ac:dyDescent="0.25">
      <c r="B74118" s="27"/>
      <c r="D74118" s="27"/>
      <c r="E74118" s="27"/>
      <c r="I74118" s="27"/>
      <c r="J74118" s="27"/>
    </row>
    <row r="74119" spans="2:10" x14ac:dyDescent="0.25">
      <c r="B74119" s="27"/>
      <c r="D74119" s="27"/>
      <c r="E74119" s="27"/>
      <c r="I74119" s="27"/>
      <c r="J74119" s="27"/>
    </row>
    <row r="74120" spans="2:10" x14ac:dyDescent="0.25">
      <c r="B74120" s="27"/>
      <c r="D74120" s="27"/>
      <c r="E74120" s="27"/>
      <c r="I74120" s="27"/>
      <c r="J74120" s="27"/>
    </row>
    <row r="74121" spans="2:10" x14ac:dyDescent="0.25">
      <c r="B74121" s="27"/>
      <c r="D74121" s="27"/>
      <c r="E74121" s="27"/>
      <c r="I74121" s="27"/>
      <c r="J74121" s="27"/>
    </row>
    <row r="74122" spans="2:10" x14ac:dyDescent="0.25">
      <c r="B74122" s="27"/>
      <c r="D74122" s="27"/>
      <c r="E74122" s="27"/>
      <c r="I74122" s="27"/>
      <c r="J74122" s="27"/>
    </row>
    <row r="74123" spans="2:10" x14ac:dyDescent="0.25">
      <c r="B74123" s="27"/>
      <c r="D74123" s="27"/>
      <c r="E74123" s="27"/>
      <c r="I74123" s="27"/>
      <c r="J74123" s="27"/>
    </row>
    <row r="74124" spans="2:10" x14ac:dyDescent="0.25">
      <c r="B74124" s="27"/>
      <c r="D74124" s="27"/>
      <c r="E74124" s="27"/>
      <c r="I74124" s="27"/>
      <c r="J74124" s="27"/>
    </row>
    <row r="74125" spans="2:10" x14ac:dyDescent="0.25">
      <c r="B74125" s="27"/>
      <c r="D74125" s="27"/>
      <c r="E74125" s="27"/>
      <c r="I74125" s="27"/>
      <c r="J74125" s="27"/>
    </row>
    <row r="74126" spans="2:10" x14ac:dyDescent="0.25">
      <c r="B74126" s="27"/>
      <c r="D74126" s="27"/>
      <c r="E74126" s="27"/>
      <c r="I74126" s="27"/>
      <c r="J74126" s="27"/>
    </row>
    <row r="74127" spans="2:10" x14ac:dyDescent="0.25">
      <c r="B74127" s="27"/>
      <c r="D74127" s="27"/>
      <c r="E74127" s="27"/>
      <c r="I74127" s="27"/>
      <c r="J74127" s="27"/>
    </row>
    <row r="74128" spans="2:10" x14ac:dyDescent="0.25">
      <c r="B74128" s="27"/>
      <c r="D74128" s="27"/>
      <c r="E74128" s="27"/>
      <c r="I74128" s="27"/>
      <c r="J74128" s="27"/>
    </row>
    <row r="74129" spans="2:10" x14ac:dyDescent="0.25">
      <c r="B74129" s="27"/>
      <c r="D74129" s="27"/>
      <c r="E74129" s="27"/>
      <c r="I74129" s="27"/>
      <c r="J74129" s="27"/>
    </row>
    <row r="74130" spans="2:10" x14ac:dyDescent="0.25">
      <c r="B74130" s="27"/>
      <c r="D74130" s="27"/>
      <c r="E74130" s="27"/>
      <c r="I74130" s="27"/>
      <c r="J74130" s="27"/>
    </row>
    <row r="74131" spans="2:10" x14ac:dyDescent="0.25">
      <c r="B74131" s="27"/>
      <c r="D74131" s="27"/>
      <c r="E74131" s="27"/>
      <c r="I74131" s="27"/>
      <c r="J74131" s="27"/>
    </row>
    <row r="74132" spans="2:10" x14ac:dyDescent="0.25">
      <c r="B74132" s="27"/>
      <c r="D74132" s="27"/>
      <c r="E74132" s="27"/>
      <c r="I74132" s="27"/>
      <c r="J74132" s="27"/>
    </row>
    <row r="74133" spans="2:10" x14ac:dyDescent="0.25">
      <c r="B74133" s="27"/>
      <c r="D74133" s="27"/>
      <c r="E74133" s="27"/>
      <c r="I74133" s="27"/>
      <c r="J74133" s="27"/>
    </row>
    <row r="74134" spans="2:10" x14ac:dyDescent="0.25">
      <c r="B74134" s="27"/>
      <c r="D74134" s="27"/>
      <c r="E74134" s="27"/>
      <c r="I74134" s="27"/>
      <c r="J74134" s="27"/>
    </row>
    <row r="74135" spans="2:10" x14ac:dyDescent="0.25">
      <c r="B74135" s="27"/>
      <c r="D74135" s="27"/>
      <c r="E74135" s="27"/>
      <c r="I74135" s="27"/>
      <c r="J74135" s="27"/>
    </row>
    <row r="74136" spans="2:10" x14ac:dyDescent="0.25">
      <c r="B74136" s="27"/>
      <c r="D74136" s="27"/>
      <c r="E74136" s="27"/>
      <c r="I74136" s="27"/>
      <c r="J74136" s="27"/>
    </row>
    <row r="74137" spans="2:10" x14ac:dyDescent="0.25">
      <c r="B74137" s="27"/>
      <c r="D74137" s="27"/>
      <c r="E74137" s="27"/>
      <c r="I74137" s="27"/>
      <c r="J74137" s="27"/>
    </row>
    <row r="74138" spans="2:10" x14ac:dyDescent="0.25">
      <c r="B74138" s="27"/>
      <c r="D74138" s="27"/>
      <c r="E74138" s="27"/>
      <c r="I74138" s="27"/>
      <c r="J74138" s="27"/>
    </row>
    <row r="74139" spans="2:10" x14ac:dyDescent="0.25">
      <c r="B74139" s="27"/>
      <c r="D74139" s="27"/>
      <c r="E74139" s="27"/>
      <c r="I74139" s="27"/>
      <c r="J74139" s="27"/>
    </row>
    <row r="74140" spans="2:10" x14ac:dyDescent="0.25">
      <c r="B74140" s="27"/>
      <c r="D74140" s="27"/>
      <c r="E74140" s="27"/>
      <c r="I74140" s="27"/>
      <c r="J74140" s="27"/>
    </row>
    <row r="74141" spans="2:10" x14ac:dyDescent="0.25">
      <c r="B74141" s="27"/>
      <c r="D74141" s="27"/>
      <c r="E74141" s="27"/>
      <c r="I74141" s="27"/>
      <c r="J74141" s="27"/>
    </row>
    <row r="74142" spans="2:10" x14ac:dyDescent="0.25">
      <c r="B74142" s="27"/>
      <c r="D74142" s="27"/>
      <c r="E74142" s="27"/>
      <c r="I74142" s="27"/>
      <c r="J74142" s="27"/>
    </row>
    <row r="74143" spans="2:10" x14ac:dyDescent="0.25">
      <c r="B74143" s="27"/>
      <c r="D74143" s="27"/>
      <c r="E74143" s="27"/>
      <c r="I74143" s="27"/>
      <c r="J74143" s="27"/>
    </row>
    <row r="74144" spans="2:10" x14ac:dyDescent="0.25">
      <c r="B74144" s="27"/>
      <c r="D74144" s="27"/>
      <c r="E74144" s="27"/>
      <c r="I74144" s="27"/>
      <c r="J74144" s="27"/>
    </row>
    <row r="74145" spans="2:10" x14ac:dyDescent="0.25">
      <c r="B74145" s="27"/>
      <c r="D74145" s="27"/>
      <c r="E74145" s="27"/>
      <c r="I74145" s="27"/>
      <c r="J74145" s="27"/>
    </row>
    <row r="74146" spans="2:10" x14ac:dyDescent="0.25">
      <c r="B74146" s="27"/>
      <c r="D74146" s="27"/>
      <c r="E74146" s="27"/>
      <c r="I74146" s="27"/>
      <c r="J74146" s="27"/>
    </row>
    <row r="74147" spans="2:10" x14ac:dyDescent="0.25">
      <c r="B74147" s="27"/>
      <c r="D74147" s="27"/>
      <c r="E74147" s="27"/>
      <c r="I74147" s="27"/>
      <c r="J74147" s="27"/>
    </row>
    <row r="74148" spans="2:10" x14ac:dyDescent="0.25">
      <c r="B74148" s="27"/>
      <c r="D74148" s="27"/>
      <c r="E74148" s="27"/>
      <c r="I74148" s="27"/>
      <c r="J74148" s="27"/>
    </row>
    <row r="74149" spans="2:10" x14ac:dyDescent="0.25">
      <c r="B74149" s="27"/>
      <c r="D74149" s="27"/>
      <c r="E74149" s="27"/>
      <c r="I74149" s="27"/>
      <c r="J74149" s="27"/>
    </row>
    <row r="74150" spans="2:10" x14ac:dyDescent="0.25">
      <c r="B74150" s="27"/>
      <c r="D74150" s="27"/>
      <c r="E74150" s="27"/>
      <c r="I74150" s="27"/>
      <c r="J74150" s="27"/>
    </row>
    <row r="74151" spans="2:10" x14ac:dyDescent="0.25">
      <c r="B74151" s="27"/>
      <c r="D74151" s="27"/>
      <c r="E74151" s="27"/>
      <c r="I74151" s="27"/>
      <c r="J74151" s="27"/>
    </row>
    <row r="74152" spans="2:10" x14ac:dyDescent="0.25">
      <c r="B74152" s="27"/>
      <c r="D74152" s="27"/>
      <c r="E74152" s="27"/>
      <c r="I74152" s="27"/>
      <c r="J74152" s="27"/>
    </row>
    <row r="74153" spans="2:10" x14ac:dyDescent="0.25">
      <c r="B74153" s="27"/>
      <c r="D74153" s="27"/>
      <c r="E74153" s="27"/>
      <c r="I74153" s="27"/>
      <c r="J74153" s="27"/>
    </row>
    <row r="74154" spans="2:10" x14ac:dyDescent="0.25">
      <c r="B74154" s="27"/>
      <c r="D74154" s="27"/>
      <c r="E74154" s="27"/>
      <c r="I74154" s="27"/>
      <c r="J74154" s="27"/>
    </row>
    <row r="74155" spans="2:10" x14ac:dyDescent="0.25">
      <c r="B74155" s="27"/>
      <c r="D74155" s="27"/>
      <c r="E74155" s="27"/>
      <c r="I74155" s="27"/>
      <c r="J74155" s="27"/>
    </row>
    <row r="74156" spans="2:10" x14ac:dyDescent="0.25">
      <c r="B74156" s="27"/>
      <c r="D74156" s="27"/>
      <c r="E74156" s="27"/>
      <c r="I74156" s="27"/>
      <c r="J74156" s="27"/>
    </row>
    <row r="74157" spans="2:10" x14ac:dyDescent="0.25">
      <c r="B74157" s="27"/>
      <c r="D74157" s="27"/>
      <c r="E74157" s="27"/>
      <c r="I74157" s="27"/>
      <c r="J74157" s="27"/>
    </row>
    <row r="74158" spans="2:10" x14ac:dyDescent="0.25">
      <c r="B74158" s="27"/>
      <c r="D74158" s="27"/>
      <c r="E74158" s="27"/>
      <c r="I74158" s="27"/>
      <c r="J74158" s="27"/>
    </row>
    <row r="74159" spans="2:10" x14ac:dyDescent="0.25">
      <c r="B74159" s="27"/>
      <c r="D74159" s="27"/>
      <c r="E74159" s="27"/>
      <c r="I74159" s="27"/>
      <c r="J74159" s="27"/>
    </row>
    <row r="74160" spans="2:10" x14ac:dyDescent="0.25">
      <c r="B74160" s="27"/>
      <c r="D74160" s="27"/>
      <c r="E74160" s="27"/>
      <c r="I74160" s="27"/>
      <c r="J74160" s="27"/>
    </row>
    <row r="74161" spans="2:10" x14ac:dyDescent="0.25">
      <c r="B74161" s="27"/>
      <c r="D74161" s="27"/>
      <c r="E74161" s="27"/>
      <c r="I74161" s="27"/>
      <c r="J74161" s="27"/>
    </row>
    <row r="74162" spans="2:10" x14ac:dyDescent="0.25">
      <c r="B74162" s="27"/>
      <c r="D74162" s="27"/>
      <c r="E74162" s="27"/>
      <c r="I74162" s="27"/>
      <c r="J74162" s="27"/>
    </row>
    <row r="74163" spans="2:10" x14ac:dyDescent="0.25">
      <c r="B74163" s="27"/>
      <c r="D74163" s="27"/>
      <c r="E74163" s="27"/>
      <c r="I74163" s="27"/>
      <c r="J74163" s="27"/>
    </row>
    <row r="74164" spans="2:10" x14ac:dyDescent="0.25">
      <c r="B74164" s="27"/>
      <c r="D74164" s="27"/>
      <c r="E74164" s="27"/>
      <c r="I74164" s="27"/>
      <c r="J74164" s="27"/>
    </row>
    <row r="74165" spans="2:10" x14ac:dyDescent="0.25">
      <c r="B74165" s="27"/>
      <c r="D74165" s="27"/>
      <c r="E74165" s="27"/>
      <c r="I74165" s="27"/>
      <c r="J74165" s="27"/>
    </row>
    <row r="74166" spans="2:10" x14ac:dyDescent="0.25">
      <c r="B74166" s="27"/>
      <c r="D74166" s="27"/>
      <c r="E74166" s="27"/>
      <c r="I74166" s="27"/>
      <c r="J74166" s="27"/>
    </row>
    <row r="74167" spans="2:10" x14ac:dyDescent="0.25">
      <c r="B74167" s="27"/>
      <c r="D74167" s="27"/>
      <c r="E74167" s="27"/>
      <c r="I74167" s="27"/>
      <c r="J74167" s="27"/>
    </row>
    <row r="74168" spans="2:10" x14ac:dyDescent="0.25">
      <c r="B74168" s="27"/>
      <c r="D74168" s="27"/>
      <c r="E74168" s="27"/>
      <c r="I74168" s="27"/>
      <c r="J74168" s="27"/>
    </row>
    <row r="74169" spans="2:10" x14ac:dyDescent="0.25">
      <c r="B74169" s="27"/>
      <c r="D74169" s="27"/>
      <c r="E74169" s="27"/>
      <c r="I74169" s="27"/>
      <c r="J74169" s="27"/>
    </row>
    <row r="74170" spans="2:10" x14ac:dyDescent="0.25">
      <c r="B74170" s="27"/>
      <c r="D74170" s="27"/>
      <c r="E74170" s="27"/>
      <c r="I74170" s="27"/>
      <c r="J74170" s="27"/>
    </row>
    <row r="74171" spans="2:10" x14ac:dyDescent="0.25">
      <c r="B74171" s="27"/>
      <c r="D74171" s="27"/>
      <c r="E74171" s="27"/>
      <c r="I74171" s="27"/>
      <c r="J74171" s="27"/>
    </row>
    <row r="74172" spans="2:10" x14ac:dyDescent="0.25">
      <c r="B74172" s="27"/>
      <c r="D74172" s="27"/>
      <c r="E74172" s="27"/>
      <c r="I74172" s="27"/>
      <c r="J74172" s="27"/>
    </row>
    <row r="74173" spans="2:10" x14ac:dyDescent="0.25">
      <c r="B74173" s="27"/>
      <c r="D74173" s="27"/>
      <c r="E74173" s="27"/>
      <c r="I74173" s="27"/>
      <c r="J74173" s="27"/>
    </row>
    <row r="74174" spans="2:10" x14ac:dyDescent="0.25">
      <c r="B74174" s="27"/>
      <c r="D74174" s="27"/>
      <c r="E74174" s="27"/>
      <c r="I74174" s="27"/>
      <c r="J74174" s="27"/>
    </row>
    <row r="74175" spans="2:10" x14ac:dyDescent="0.25">
      <c r="B74175" s="27"/>
      <c r="D74175" s="27"/>
      <c r="E74175" s="27"/>
      <c r="I74175" s="27"/>
      <c r="J74175" s="27"/>
    </row>
    <row r="74176" spans="2:10" x14ac:dyDescent="0.25">
      <c r="B74176" s="27"/>
      <c r="D74176" s="27"/>
      <c r="E74176" s="27"/>
      <c r="I74176" s="27"/>
      <c r="J74176" s="27"/>
    </row>
    <row r="74177" spans="2:10" x14ac:dyDescent="0.25">
      <c r="B74177" s="27"/>
      <c r="D74177" s="27"/>
      <c r="E74177" s="27"/>
      <c r="I74177" s="27"/>
      <c r="J74177" s="27"/>
    </row>
    <row r="74178" spans="2:10" x14ac:dyDescent="0.25">
      <c r="B74178" s="27"/>
      <c r="D74178" s="27"/>
      <c r="E74178" s="27"/>
      <c r="I74178" s="27"/>
      <c r="J74178" s="27"/>
    </row>
    <row r="74179" spans="2:10" x14ac:dyDescent="0.25">
      <c r="B74179" s="27"/>
      <c r="D74179" s="27"/>
      <c r="E74179" s="27"/>
      <c r="I74179" s="27"/>
      <c r="J74179" s="27"/>
    </row>
    <row r="74180" spans="2:10" x14ac:dyDescent="0.25">
      <c r="B74180" s="27"/>
      <c r="D74180" s="27"/>
      <c r="E74180" s="27"/>
      <c r="I74180" s="27"/>
      <c r="J74180" s="27"/>
    </row>
    <row r="74181" spans="2:10" x14ac:dyDescent="0.25">
      <c r="B74181" s="27"/>
      <c r="D74181" s="27"/>
      <c r="E74181" s="27"/>
      <c r="I74181" s="27"/>
      <c r="J74181" s="27"/>
    </row>
    <row r="74182" spans="2:10" x14ac:dyDescent="0.25">
      <c r="B74182" s="27"/>
      <c r="D74182" s="27"/>
      <c r="E74182" s="27"/>
      <c r="I74182" s="27"/>
      <c r="J74182" s="27"/>
    </row>
    <row r="74183" spans="2:10" x14ac:dyDescent="0.25">
      <c r="B74183" s="27"/>
      <c r="D74183" s="27"/>
      <c r="E74183" s="27"/>
      <c r="I74183" s="27"/>
      <c r="J74183" s="27"/>
    </row>
    <row r="74184" spans="2:10" x14ac:dyDescent="0.25">
      <c r="B74184" s="27"/>
      <c r="D74184" s="27"/>
      <c r="E74184" s="27"/>
      <c r="I74184" s="27"/>
      <c r="J74184" s="27"/>
    </row>
    <row r="74185" spans="2:10" x14ac:dyDescent="0.25">
      <c r="B74185" s="27"/>
      <c r="D74185" s="27"/>
      <c r="E74185" s="27"/>
      <c r="I74185" s="27"/>
      <c r="J74185" s="27"/>
    </row>
    <row r="74186" spans="2:10" x14ac:dyDescent="0.25">
      <c r="B74186" s="27"/>
      <c r="D74186" s="27"/>
      <c r="E74186" s="27"/>
      <c r="I74186" s="27"/>
      <c r="J74186" s="27"/>
    </row>
    <row r="74187" spans="2:10" x14ac:dyDescent="0.25">
      <c r="B74187" s="27"/>
      <c r="D74187" s="27"/>
      <c r="E74187" s="27"/>
      <c r="I74187" s="27"/>
      <c r="J74187" s="27"/>
    </row>
    <row r="74188" spans="2:10" x14ac:dyDescent="0.25">
      <c r="B74188" s="27"/>
      <c r="D74188" s="27"/>
      <c r="E74188" s="27"/>
      <c r="I74188" s="27"/>
      <c r="J74188" s="27"/>
    </row>
    <row r="74189" spans="2:10" x14ac:dyDescent="0.25">
      <c r="B74189" s="27"/>
      <c r="D74189" s="27"/>
      <c r="E74189" s="27"/>
      <c r="I74189" s="27"/>
      <c r="J74189" s="27"/>
    </row>
    <row r="74190" spans="2:10" x14ac:dyDescent="0.25">
      <c r="B74190" s="27"/>
      <c r="D74190" s="27"/>
      <c r="E74190" s="27"/>
      <c r="I74190" s="27"/>
      <c r="J74190" s="27"/>
    </row>
    <row r="74191" spans="2:10" x14ac:dyDescent="0.25">
      <c r="B74191" s="27"/>
      <c r="D74191" s="27"/>
      <c r="E74191" s="27"/>
      <c r="I74191" s="27"/>
      <c r="J74191" s="27"/>
    </row>
    <row r="74192" spans="2:10" x14ac:dyDescent="0.25">
      <c r="B74192" s="27"/>
      <c r="D74192" s="27"/>
      <c r="E74192" s="27"/>
      <c r="I74192" s="27"/>
      <c r="J74192" s="27"/>
    </row>
    <row r="74193" spans="2:10" x14ac:dyDescent="0.25">
      <c r="B74193" s="27"/>
      <c r="D74193" s="27"/>
      <c r="E74193" s="27"/>
      <c r="I74193" s="27"/>
      <c r="J74193" s="27"/>
    </row>
    <row r="74194" spans="2:10" x14ac:dyDescent="0.25">
      <c r="B74194" s="27"/>
      <c r="D74194" s="27"/>
      <c r="E74194" s="27"/>
      <c r="I74194" s="27"/>
      <c r="J74194" s="27"/>
    </row>
    <row r="74195" spans="2:10" x14ac:dyDescent="0.25">
      <c r="B74195" s="27"/>
      <c r="D74195" s="27"/>
      <c r="E74195" s="27"/>
      <c r="I74195" s="27"/>
      <c r="J74195" s="27"/>
    </row>
    <row r="74196" spans="2:10" x14ac:dyDescent="0.25">
      <c r="B74196" s="27"/>
      <c r="D74196" s="27"/>
      <c r="E74196" s="27"/>
      <c r="I74196" s="27"/>
      <c r="J74196" s="27"/>
    </row>
    <row r="74197" spans="2:10" x14ac:dyDescent="0.25">
      <c r="B74197" s="27"/>
      <c r="D74197" s="27"/>
      <c r="E74197" s="27"/>
      <c r="I74197" s="27"/>
      <c r="J74197" s="27"/>
    </row>
    <row r="74198" spans="2:10" x14ac:dyDescent="0.25">
      <c r="B74198" s="27"/>
      <c r="D74198" s="27"/>
      <c r="E74198" s="27"/>
      <c r="I74198" s="27"/>
      <c r="J74198" s="27"/>
    </row>
    <row r="74199" spans="2:10" x14ac:dyDescent="0.25">
      <c r="B74199" s="27"/>
      <c r="D74199" s="27"/>
      <c r="E74199" s="27"/>
      <c r="I74199" s="27"/>
      <c r="J74199" s="27"/>
    </row>
    <row r="74200" spans="2:10" x14ac:dyDescent="0.25">
      <c r="B74200" s="27"/>
      <c r="D74200" s="27"/>
      <c r="E74200" s="27"/>
      <c r="I74200" s="27"/>
      <c r="J74200" s="27"/>
    </row>
    <row r="74201" spans="2:10" x14ac:dyDescent="0.25">
      <c r="B74201" s="27"/>
      <c r="D74201" s="27"/>
      <c r="E74201" s="27"/>
      <c r="I74201" s="27"/>
      <c r="J74201" s="27"/>
    </row>
    <row r="74202" spans="2:10" x14ac:dyDescent="0.25">
      <c r="B74202" s="27"/>
      <c r="D74202" s="27"/>
      <c r="E74202" s="27"/>
      <c r="I74202" s="27"/>
      <c r="J74202" s="27"/>
    </row>
    <row r="74203" spans="2:10" x14ac:dyDescent="0.25">
      <c r="B74203" s="27"/>
      <c r="D74203" s="27"/>
      <c r="E74203" s="27"/>
      <c r="I74203" s="27"/>
      <c r="J74203" s="27"/>
    </row>
    <row r="74204" spans="2:10" x14ac:dyDescent="0.25">
      <c r="B74204" s="27"/>
      <c r="D74204" s="27"/>
      <c r="E74204" s="27"/>
      <c r="I74204" s="27"/>
      <c r="J74204" s="27"/>
    </row>
    <row r="74205" spans="2:10" x14ac:dyDescent="0.25">
      <c r="B74205" s="27"/>
      <c r="D74205" s="27"/>
      <c r="E74205" s="27"/>
      <c r="I74205" s="27"/>
      <c r="J74205" s="27"/>
    </row>
    <row r="74206" spans="2:10" x14ac:dyDescent="0.25">
      <c r="B74206" s="27"/>
      <c r="D74206" s="27"/>
      <c r="E74206" s="27"/>
      <c r="I74206" s="27"/>
      <c r="J74206" s="27"/>
    </row>
    <row r="74207" spans="2:10" x14ac:dyDescent="0.25">
      <c r="B74207" s="27"/>
      <c r="D74207" s="27"/>
      <c r="E74207" s="27"/>
      <c r="I74207" s="27"/>
      <c r="J74207" s="27"/>
    </row>
    <row r="74208" spans="2:10" x14ac:dyDescent="0.25">
      <c r="B74208" s="27"/>
      <c r="D74208" s="27"/>
      <c r="E74208" s="27"/>
      <c r="I74208" s="27"/>
      <c r="J74208" s="27"/>
    </row>
    <row r="74209" spans="2:10" x14ac:dyDescent="0.25">
      <c r="B74209" s="27"/>
      <c r="D74209" s="27"/>
      <c r="E74209" s="27"/>
      <c r="I74209" s="27"/>
      <c r="J74209" s="27"/>
    </row>
    <row r="74210" spans="2:10" x14ac:dyDescent="0.25">
      <c r="B74210" s="27"/>
      <c r="D74210" s="27"/>
      <c r="E74210" s="27"/>
      <c r="I74210" s="27"/>
      <c r="J74210" s="27"/>
    </row>
    <row r="74211" spans="2:10" x14ac:dyDescent="0.25">
      <c r="B74211" s="27"/>
      <c r="D74211" s="27"/>
      <c r="E74211" s="27"/>
      <c r="I74211" s="27"/>
      <c r="J74211" s="27"/>
    </row>
    <row r="74212" spans="2:10" x14ac:dyDescent="0.25">
      <c r="B74212" s="27"/>
      <c r="D74212" s="27"/>
      <c r="E74212" s="27"/>
      <c r="I74212" s="27"/>
      <c r="J74212" s="27"/>
    </row>
    <row r="74213" spans="2:10" x14ac:dyDescent="0.25">
      <c r="B74213" s="27"/>
      <c r="D74213" s="27"/>
      <c r="E74213" s="27"/>
      <c r="I74213" s="27"/>
      <c r="J74213" s="27"/>
    </row>
    <row r="74214" spans="2:10" x14ac:dyDescent="0.25">
      <c r="B74214" s="27"/>
      <c r="D74214" s="27"/>
      <c r="E74214" s="27"/>
      <c r="I74214" s="27"/>
      <c r="J74214" s="27"/>
    </row>
    <row r="74215" spans="2:10" x14ac:dyDescent="0.25">
      <c r="B74215" s="27"/>
      <c r="D74215" s="27"/>
      <c r="E74215" s="27"/>
      <c r="I74215" s="27"/>
      <c r="J74215" s="27"/>
    </row>
    <row r="74216" spans="2:10" x14ac:dyDescent="0.25">
      <c r="B74216" s="27"/>
      <c r="D74216" s="27"/>
      <c r="E74216" s="27"/>
      <c r="I74216" s="27"/>
      <c r="J74216" s="27"/>
    </row>
    <row r="74217" spans="2:10" x14ac:dyDescent="0.25">
      <c r="B74217" s="27"/>
      <c r="D74217" s="27"/>
      <c r="E74217" s="27"/>
      <c r="I74217" s="27"/>
      <c r="J74217" s="27"/>
    </row>
    <row r="74218" spans="2:10" x14ac:dyDescent="0.25">
      <c r="B74218" s="27"/>
      <c r="D74218" s="27"/>
      <c r="E74218" s="27"/>
      <c r="I74218" s="27"/>
      <c r="J74218" s="27"/>
    </row>
    <row r="74219" spans="2:10" x14ac:dyDescent="0.25">
      <c r="B74219" s="27"/>
      <c r="D74219" s="27"/>
      <c r="E74219" s="27"/>
      <c r="I74219" s="27"/>
      <c r="J74219" s="27"/>
    </row>
    <row r="74220" spans="2:10" x14ac:dyDescent="0.25">
      <c r="B74220" s="27"/>
      <c r="D74220" s="27"/>
      <c r="E74220" s="27"/>
      <c r="I74220" s="27"/>
      <c r="J74220" s="27"/>
    </row>
    <row r="74221" spans="2:10" x14ac:dyDescent="0.25">
      <c r="B74221" s="27"/>
      <c r="D74221" s="27"/>
      <c r="E74221" s="27"/>
      <c r="I74221" s="27"/>
      <c r="J74221" s="27"/>
    </row>
    <row r="74222" spans="2:10" x14ac:dyDescent="0.25">
      <c r="B74222" s="27"/>
      <c r="D74222" s="27"/>
      <c r="E74222" s="27"/>
      <c r="I74222" s="27"/>
      <c r="J74222" s="27"/>
    </row>
    <row r="74223" spans="2:10" x14ac:dyDescent="0.25">
      <c r="B74223" s="27"/>
      <c r="D74223" s="27"/>
      <c r="E74223" s="27"/>
      <c r="I74223" s="27"/>
      <c r="J74223" s="27"/>
    </row>
    <row r="74224" spans="2:10" x14ac:dyDescent="0.25">
      <c r="B74224" s="27"/>
      <c r="D74224" s="27"/>
      <c r="E74224" s="27"/>
      <c r="I74224" s="27"/>
      <c r="J74224" s="27"/>
    </row>
    <row r="74225" spans="2:10" x14ac:dyDescent="0.25">
      <c r="B74225" s="27"/>
      <c r="D74225" s="27"/>
      <c r="E74225" s="27"/>
      <c r="I74225" s="27"/>
      <c r="J74225" s="27"/>
    </row>
    <row r="74226" spans="2:10" x14ac:dyDescent="0.25">
      <c r="B74226" s="27"/>
      <c r="D74226" s="27"/>
      <c r="E74226" s="27"/>
      <c r="I74226" s="27"/>
      <c r="J74226" s="27"/>
    </row>
    <row r="74227" spans="2:10" x14ac:dyDescent="0.25">
      <c r="B74227" s="27"/>
      <c r="D74227" s="27"/>
      <c r="E74227" s="27"/>
      <c r="I74227" s="27"/>
      <c r="J74227" s="27"/>
    </row>
    <row r="74228" spans="2:10" x14ac:dyDescent="0.25">
      <c r="B74228" s="27"/>
      <c r="D74228" s="27"/>
      <c r="E74228" s="27"/>
      <c r="I74228" s="27"/>
      <c r="J74228" s="27"/>
    </row>
    <row r="74229" spans="2:10" x14ac:dyDescent="0.25">
      <c r="B74229" s="27"/>
      <c r="D74229" s="27"/>
      <c r="E74229" s="27"/>
      <c r="I74229" s="27"/>
      <c r="J74229" s="27"/>
    </row>
    <row r="74230" spans="2:10" x14ac:dyDescent="0.25">
      <c r="B74230" s="27"/>
      <c r="D74230" s="27"/>
      <c r="E74230" s="27"/>
      <c r="I74230" s="27"/>
      <c r="J74230" s="27"/>
    </row>
    <row r="74231" spans="2:10" x14ac:dyDescent="0.25">
      <c r="B74231" s="27"/>
      <c r="D74231" s="27"/>
      <c r="E74231" s="27"/>
      <c r="I74231" s="27"/>
      <c r="J74231" s="27"/>
    </row>
    <row r="74232" spans="2:10" x14ac:dyDescent="0.25">
      <c r="B74232" s="27"/>
      <c r="D74232" s="27"/>
      <c r="E74232" s="27"/>
      <c r="I74232" s="27"/>
      <c r="J74232" s="27"/>
    </row>
    <row r="74233" spans="2:10" x14ac:dyDescent="0.25">
      <c r="B74233" s="27"/>
      <c r="D74233" s="27"/>
      <c r="E74233" s="27"/>
      <c r="I74233" s="27"/>
      <c r="J74233" s="27"/>
    </row>
    <row r="74234" spans="2:10" x14ac:dyDescent="0.25">
      <c r="B74234" s="27"/>
      <c r="D74234" s="27"/>
      <c r="E74234" s="27"/>
      <c r="I74234" s="27"/>
      <c r="J74234" s="27"/>
    </row>
    <row r="74235" spans="2:10" x14ac:dyDescent="0.25">
      <c r="B74235" s="27"/>
      <c r="D74235" s="27"/>
      <c r="E74235" s="27"/>
      <c r="I74235" s="27"/>
      <c r="J74235" s="27"/>
    </row>
    <row r="74236" spans="2:10" x14ac:dyDescent="0.25">
      <c r="B74236" s="27"/>
      <c r="D74236" s="27"/>
      <c r="E74236" s="27"/>
      <c r="I74236" s="27"/>
      <c r="J74236" s="27"/>
    </row>
    <row r="74237" spans="2:10" x14ac:dyDescent="0.25">
      <c r="B74237" s="27"/>
      <c r="D74237" s="27"/>
      <c r="E74237" s="27"/>
      <c r="I74237" s="27"/>
      <c r="J74237" s="27"/>
    </row>
    <row r="74238" spans="2:10" x14ac:dyDescent="0.25">
      <c r="B74238" s="27"/>
      <c r="D74238" s="27"/>
      <c r="E74238" s="27"/>
      <c r="I74238" s="27"/>
      <c r="J74238" s="27"/>
    </row>
    <row r="74239" spans="2:10" x14ac:dyDescent="0.25">
      <c r="B74239" s="27"/>
      <c r="D74239" s="27"/>
      <c r="E74239" s="27"/>
      <c r="I74239" s="27"/>
      <c r="J74239" s="27"/>
    </row>
    <row r="74240" spans="2:10" x14ac:dyDescent="0.25">
      <c r="B74240" s="27"/>
      <c r="D74240" s="27"/>
      <c r="E74240" s="27"/>
      <c r="I74240" s="27"/>
      <c r="J74240" s="27"/>
    </row>
    <row r="74241" spans="2:10" x14ac:dyDescent="0.25">
      <c r="B74241" s="27"/>
      <c r="D74241" s="27"/>
      <c r="E74241" s="27"/>
      <c r="I74241" s="27"/>
      <c r="J74241" s="27"/>
    </row>
    <row r="74242" spans="2:10" x14ac:dyDescent="0.25">
      <c r="B74242" s="27"/>
      <c r="D74242" s="27"/>
      <c r="E74242" s="27"/>
      <c r="I74242" s="27"/>
      <c r="J74242" s="27"/>
    </row>
    <row r="74243" spans="2:10" x14ac:dyDescent="0.25">
      <c r="B74243" s="27"/>
      <c r="D74243" s="27"/>
      <c r="E74243" s="27"/>
      <c r="I74243" s="27"/>
      <c r="J74243" s="27"/>
    </row>
    <row r="74244" spans="2:10" x14ac:dyDescent="0.25">
      <c r="B74244" s="27"/>
      <c r="D74244" s="27"/>
      <c r="E74244" s="27"/>
      <c r="I74244" s="27"/>
      <c r="J74244" s="27"/>
    </row>
    <row r="74245" spans="2:10" x14ac:dyDescent="0.25">
      <c r="B74245" s="27"/>
      <c r="D74245" s="27"/>
      <c r="E74245" s="27"/>
      <c r="I74245" s="27"/>
      <c r="J74245" s="27"/>
    </row>
    <row r="74246" spans="2:10" x14ac:dyDescent="0.25">
      <c r="B74246" s="27"/>
      <c r="D74246" s="27"/>
      <c r="E74246" s="27"/>
      <c r="I74246" s="27"/>
      <c r="J74246" s="27"/>
    </row>
    <row r="74247" spans="2:10" x14ac:dyDescent="0.25">
      <c r="B74247" s="27"/>
      <c r="D74247" s="27"/>
      <c r="E74247" s="27"/>
      <c r="I74247" s="27"/>
      <c r="J74247" s="27"/>
    </row>
    <row r="74248" spans="2:10" x14ac:dyDescent="0.25">
      <c r="B74248" s="27"/>
      <c r="D74248" s="27"/>
      <c r="E74248" s="27"/>
      <c r="I74248" s="27"/>
      <c r="J74248" s="27"/>
    </row>
    <row r="74249" spans="2:10" x14ac:dyDescent="0.25">
      <c r="B74249" s="27"/>
      <c r="D74249" s="27"/>
      <c r="E74249" s="27"/>
      <c r="I74249" s="27"/>
      <c r="J74249" s="27"/>
    </row>
    <row r="74250" spans="2:10" x14ac:dyDescent="0.25">
      <c r="B74250" s="27"/>
      <c r="D74250" s="27"/>
      <c r="E74250" s="27"/>
      <c r="I74250" s="27"/>
      <c r="J74250" s="27"/>
    </row>
    <row r="74251" spans="2:10" x14ac:dyDescent="0.25">
      <c r="B74251" s="27"/>
      <c r="D74251" s="27"/>
      <c r="E74251" s="27"/>
      <c r="I74251" s="27"/>
      <c r="J74251" s="27"/>
    </row>
    <row r="74252" spans="2:10" x14ac:dyDescent="0.25">
      <c r="B74252" s="27"/>
      <c r="D74252" s="27"/>
      <c r="E74252" s="27"/>
      <c r="I74252" s="27"/>
      <c r="J74252" s="27"/>
    </row>
    <row r="74253" spans="2:10" x14ac:dyDescent="0.25">
      <c r="B74253" s="27"/>
      <c r="D74253" s="27"/>
      <c r="E74253" s="27"/>
      <c r="I74253" s="27"/>
      <c r="J74253" s="27"/>
    </row>
    <row r="74254" spans="2:10" x14ac:dyDescent="0.25">
      <c r="B74254" s="27"/>
      <c r="D74254" s="27"/>
      <c r="E74254" s="27"/>
      <c r="I74254" s="27"/>
      <c r="J74254" s="27"/>
    </row>
    <row r="74255" spans="2:10" x14ac:dyDescent="0.25">
      <c r="B74255" s="27"/>
      <c r="D74255" s="27"/>
      <c r="E74255" s="27"/>
      <c r="I74255" s="27"/>
      <c r="J74255" s="27"/>
    </row>
    <row r="74256" spans="2:10" x14ac:dyDescent="0.25">
      <c r="B74256" s="27"/>
      <c r="D74256" s="27"/>
      <c r="E74256" s="27"/>
      <c r="I74256" s="27"/>
      <c r="J74256" s="27"/>
    </row>
    <row r="74257" spans="2:10" x14ac:dyDescent="0.25">
      <c r="B74257" s="27"/>
      <c r="D74257" s="27"/>
      <c r="E74257" s="27"/>
      <c r="I74257" s="27"/>
      <c r="J74257" s="27"/>
    </row>
    <row r="74258" spans="2:10" x14ac:dyDescent="0.25">
      <c r="B74258" s="27"/>
      <c r="D74258" s="27"/>
      <c r="E74258" s="27"/>
      <c r="I74258" s="27"/>
      <c r="J74258" s="27"/>
    </row>
    <row r="74259" spans="2:10" x14ac:dyDescent="0.25">
      <c r="B74259" s="27"/>
      <c r="D74259" s="27"/>
      <c r="E74259" s="27"/>
      <c r="I74259" s="27"/>
      <c r="J74259" s="27"/>
    </row>
    <row r="74260" spans="2:10" x14ac:dyDescent="0.25">
      <c r="B74260" s="27"/>
      <c r="D74260" s="27"/>
      <c r="E74260" s="27"/>
      <c r="I74260" s="27"/>
      <c r="J74260" s="27"/>
    </row>
    <row r="74261" spans="2:10" x14ac:dyDescent="0.25">
      <c r="B74261" s="27"/>
      <c r="D74261" s="27"/>
      <c r="E74261" s="27"/>
      <c r="I74261" s="27"/>
      <c r="J74261" s="27"/>
    </row>
    <row r="74262" spans="2:10" x14ac:dyDescent="0.25">
      <c r="B74262" s="27"/>
      <c r="D74262" s="27"/>
      <c r="E74262" s="27"/>
      <c r="I74262" s="27"/>
      <c r="J74262" s="27"/>
    </row>
    <row r="74263" spans="2:10" x14ac:dyDescent="0.25">
      <c r="B74263" s="27"/>
      <c r="D74263" s="27"/>
      <c r="E74263" s="27"/>
      <c r="I74263" s="27"/>
      <c r="J74263" s="27"/>
    </row>
    <row r="74264" spans="2:10" x14ac:dyDescent="0.25">
      <c r="B74264" s="27"/>
      <c r="D74264" s="27"/>
      <c r="E74264" s="27"/>
      <c r="I74264" s="27"/>
      <c r="J74264" s="27"/>
    </row>
    <row r="74265" spans="2:10" x14ac:dyDescent="0.25">
      <c r="B74265" s="27"/>
      <c r="D74265" s="27"/>
      <c r="E74265" s="27"/>
      <c r="I74265" s="27"/>
      <c r="J74265" s="27"/>
    </row>
    <row r="74266" spans="2:10" x14ac:dyDescent="0.25">
      <c r="B74266" s="27"/>
      <c r="D74266" s="27"/>
      <c r="E74266" s="27"/>
      <c r="I74266" s="27"/>
      <c r="J74266" s="27"/>
    </row>
    <row r="74267" spans="2:10" x14ac:dyDescent="0.25">
      <c r="B74267" s="27"/>
      <c r="D74267" s="27"/>
      <c r="E74267" s="27"/>
      <c r="I74267" s="27"/>
      <c r="J74267" s="27"/>
    </row>
    <row r="74268" spans="2:10" x14ac:dyDescent="0.25">
      <c r="B74268" s="27"/>
      <c r="D74268" s="27"/>
      <c r="E74268" s="27"/>
      <c r="I74268" s="27"/>
      <c r="J74268" s="27"/>
    </row>
    <row r="74269" spans="2:10" x14ac:dyDescent="0.25">
      <c r="B74269" s="27"/>
      <c r="D74269" s="27"/>
      <c r="E74269" s="27"/>
      <c r="I74269" s="27"/>
      <c r="J74269" s="27"/>
    </row>
    <row r="74270" spans="2:10" x14ac:dyDescent="0.25">
      <c r="B74270" s="27"/>
      <c r="D74270" s="27"/>
      <c r="E74270" s="27"/>
      <c r="I74270" s="27"/>
      <c r="J74270" s="27"/>
    </row>
    <row r="74271" spans="2:10" x14ac:dyDescent="0.25">
      <c r="B74271" s="27"/>
      <c r="D74271" s="27"/>
      <c r="E74271" s="27"/>
      <c r="I74271" s="27"/>
      <c r="J74271" s="27"/>
    </row>
    <row r="74272" spans="2:10" x14ac:dyDescent="0.25">
      <c r="B74272" s="27"/>
      <c r="D74272" s="27"/>
      <c r="E74272" s="27"/>
      <c r="I74272" s="27"/>
      <c r="J74272" s="27"/>
    </row>
    <row r="74273" spans="2:10" x14ac:dyDescent="0.25">
      <c r="B74273" s="27"/>
      <c r="D74273" s="27"/>
      <c r="E74273" s="27"/>
      <c r="I74273" s="27"/>
      <c r="J74273" s="27"/>
    </row>
    <row r="74274" spans="2:10" x14ac:dyDescent="0.25">
      <c r="B74274" s="27"/>
      <c r="D74274" s="27"/>
      <c r="E74274" s="27"/>
      <c r="I74274" s="27"/>
      <c r="J74274" s="27"/>
    </row>
    <row r="74275" spans="2:10" x14ac:dyDescent="0.25">
      <c r="B74275" s="27"/>
      <c r="D74275" s="27"/>
      <c r="E74275" s="27"/>
      <c r="I74275" s="27"/>
      <c r="J74275" s="27"/>
    </row>
    <row r="74276" spans="2:10" x14ac:dyDescent="0.25">
      <c r="B74276" s="27"/>
      <c r="D74276" s="27"/>
      <c r="E74276" s="27"/>
      <c r="I74276" s="27"/>
      <c r="J74276" s="27"/>
    </row>
    <row r="74277" spans="2:10" x14ac:dyDescent="0.25">
      <c r="B74277" s="27"/>
      <c r="D74277" s="27"/>
      <c r="E74277" s="27"/>
      <c r="I74277" s="27"/>
      <c r="J74277" s="27"/>
    </row>
    <row r="74278" spans="2:10" x14ac:dyDescent="0.25">
      <c r="B74278" s="27"/>
      <c r="D74278" s="27"/>
      <c r="E74278" s="27"/>
      <c r="I74278" s="27"/>
      <c r="J74278" s="27"/>
    </row>
    <row r="74279" spans="2:10" x14ac:dyDescent="0.25">
      <c r="B74279" s="27"/>
      <c r="D74279" s="27"/>
      <c r="E74279" s="27"/>
      <c r="I74279" s="27"/>
      <c r="J74279" s="27"/>
    </row>
    <row r="74280" spans="2:10" x14ac:dyDescent="0.25">
      <c r="B74280" s="27"/>
      <c r="D74280" s="27"/>
      <c r="E74280" s="27"/>
      <c r="I74280" s="27"/>
      <c r="J74280" s="27"/>
    </row>
    <row r="74281" spans="2:10" x14ac:dyDescent="0.25">
      <c r="B74281" s="27"/>
      <c r="D74281" s="27"/>
      <c r="E74281" s="27"/>
      <c r="I74281" s="27"/>
      <c r="J74281" s="27"/>
    </row>
    <row r="74282" spans="2:10" x14ac:dyDescent="0.25">
      <c r="B74282" s="27"/>
      <c r="D74282" s="27"/>
      <c r="E74282" s="27"/>
      <c r="I74282" s="27"/>
      <c r="J74282" s="27"/>
    </row>
    <row r="74283" spans="2:10" x14ac:dyDescent="0.25">
      <c r="B74283" s="27"/>
      <c r="D74283" s="27"/>
      <c r="E74283" s="27"/>
      <c r="I74283" s="27"/>
      <c r="J74283" s="27"/>
    </row>
    <row r="74284" spans="2:10" x14ac:dyDescent="0.25">
      <c r="B74284" s="27"/>
      <c r="D74284" s="27"/>
      <c r="E74284" s="27"/>
      <c r="I74284" s="27"/>
      <c r="J74284" s="27"/>
    </row>
    <row r="74285" spans="2:10" x14ac:dyDescent="0.25">
      <c r="B74285" s="27"/>
      <c r="D74285" s="27"/>
      <c r="E74285" s="27"/>
      <c r="I74285" s="27"/>
      <c r="J74285" s="27"/>
    </row>
    <row r="74286" spans="2:10" x14ac:dyDescent="0.25">
      <c r="B74286" s="27"/>
      <c r="D74286" s="27"/>
      <c r="E74286" s="27"/>
      <c r="I74286" s="27"/>
      <c r="J74286" s="27"/>
    </row>
    <row r="74287" spans="2:10" x14ac:dyDescent="0.25">
      <c r="B74287" s="27"/>
      <c r="D74287" s="27"/>
      <c r="E74287" s="27"/>
      <c r="I74287" s="27"/>
      <c r="J74287" s="27"/>
    </row>
    <row r="74288" spans="2:10" x14ac:dyDescent="0.25">
      <c r="B74288" s="27"/>
      <c r="D74288" s="27"/>
      <c r="E74288" s="27"/>
      <c r="I74288" s="27"/>
      <c r="J74288" s="27"/>
    </row>
    <row r="74289" spans="2:10" x14ac:dyDescent="0.25">
      <c r="B74289" s="27"/>
      <c r="D74289" s="27"/>
      <c r="E74289" s="27"/>
      <c r="I74289" s="27"/>
      <c r="J74289" s="27"/>
    </row>
    <row r="74290" spans="2:10" x14ac:dyDescent="0.25">
      <c r="B74290" s="27"/>
      <c r="D74290" s="27"/>
      <c r="E74290" s="27"/>
      <c r="I74290" s="27"/>
      <c r="J74290" s="27"/>
    </row>
    <row r="74291" spans="2:10" x14ac:dyDescent="0.25">
      <c r="B74291" s="27"/>
      <c r="D74291" s="27"/>
      <c r="E74291" s="27"/>
      <c r="I74291" s="27"/>
      <c r="J74291" s="27"/>
    </row>
    <row r="74292" spans="2:10" x14ac:dyDescent="0.25">
      <c r="B74292" s="27"/>
      <c r="D74292" s="27"/>
      <c r="E74292" s="27"/>
      <c r="I74292" s="27"/>
      <c r="J74292" s="27"/>
    </row>
    <row r="74293" spans="2:10" x14ac:dyDescent="0.25">
      <c r="B74293" s="27"/>
      <c r="D74293" s="27"/>
      <c r="E74293" s="27"/>
      <c r="I74293" s="27"/>
      <c r="J74293" s="27"/>
    </row>
    <row r="74294" spans="2:10" x14ac:dyDescent="0.25">
      <c r="B74294" s="27"/>
      <c r="D74294" s="27"/>
      <c r="E74294" s="27"/>
      <c r="I74294" s="27"/>
      <c r="J74294" s="27"/>
    </row>
    <row r="74295" spans="2:10" x14ac:dyDescent="0.25">
      <c r="B74295" s="27"/>
      <c r="D74295" s="27"/>
      <c r="E74295" s="27"/>
      <c r="I74295" s="27"/>
      <c r="J74295" s="27"/>
    </row>
    <row r="74296" spans="2:10" x14ac:dyDescent="0.25">
      <c r="B74296" s="27"/>
      <c r="D74296" s="27"/>
      <c r="E74296" s="27"/>
      <c r="I74296" s="27"/>
      <c r="J74296" s="27"/>
    </row>
    <row r="74297" spans="2:10" x14ac:dyDescent="0.25">
      <c r="B74297" s="27"/>
      <c r="D74297" s="27"/>
      <c r="E74297" s="27"/>
      <c r="I74297" s="27"/>
      <c r="J74297" s="27"/>
    </row>
    <row r="74298" spans="2:10" x14ac:dyDescent="0.25">
      <c r="B74298" s="27"/>
      <c r="D74298" s="27"/>
      <c r="E74298" s="27"/>
      <c r="I74298" s="27"/>
      <c r="J74298" s="27"/>
    </row>
    <row r="74299" spans="2:10" x14ac:dyDescent="0.25">
      <c r="B74299" s="27"/>
      <c r="D74299" s="27"/>
      <c r="E74299" s="27"/>
      <c r="I74299" s="27"/>
      <c r="J74299" s="27"/>
    </row>
    <row r="74300" spans="2:10" x14ac:dyDescent="0.25">
      <c r="B74300" s="27"/>
      <c r="D74300" s="27"/>
      <c r="E74300" s="27"/>
      <c r="I74300" s="27"/>
      <c r="J74300" s="27"/>
    </row>
    <row r="74301" spans="2:10" x14ac:dyDescent="0.25">
      <c r="B74301" s="27"/>
      <c r="D74301" s="27"/>
      <c r="E74301" s="27"/>
      <c r="I74301" s="27"/>
      <c r="J74301" s="27"/>
    </row>
    <row r="74302" spans="2:10" x14ac:dyDescent="0.25">
      <c r="B74302" s="27"/>
      <c r="D74302" s="27"/>
      <c r="E74302" s="27"/>
      <c r="I74302" s="27"/>
      <c r="J74302" s="27"/>
    </row>
    <row r="74303" spans="2:10" x14ac:dyDescent="0.25">
      <c r="B74303" s="27"/>
      <c r="D74303" s="27"/>
      <c r="E74303" s="27"/>
      <c r="I74303" s="27"/>
      <c r="J74303" s="27"/>
    </row>
    <row r="74304" spans="2:10" x14ac:dyDescent="0.25">
      <c r="B74304" s="27"/>
      <c r="D74304" s="27"/>
      <c r="E74304" s="27"/>
      <c r="I74304" s="27"/>
      <c r="J74304" s="27"/>
    </row>
    <row r="74305" spans="2:10" x14ac:dyDescent="0.25">
      <c r="B74305" s="27"/>
      <c r="D74305" s="27"/>
      <c r="E74305" s="27"/>
      <c r="I74305" s="27"/>
      <c r="J74305" s="27"/>
    </row>
    <row r="74306" spans="2:10" x14ac:dyDescent="0.25">
      <c r="B74306" s="27"/>
      <c r="D74306" s="27"/>
      <c r="E74306" s="27"/>
      <c r="I74306" s="27"/>
      <c r="J74306" s="27"/>
    </row>
    <row r="74307" spans="2:10" x14ac:dyDescent="0.25">
      <c r="B74307" s="27"/>
      <c r="D74307" s="27"/>
      <c r="E74307" s="27"/>
      <c r="I74307" s="27"/>
      <c r="J74307" s="27"/>
    </row>
    <row r="74308" spans="2:10" x14ac:dyDescent="0.25">
      <c r="B74308" s="27"/>
      <c r="D74308" s="27"/>
      <c r="E74308" s="27"/>
      <c r="I74308" s="27"/>
      <c r="J74308" s="27"/>
    </row>
    <row r="74309" spans="2:10" x14ac:dyDescent="0.25">
      <c r="B74309" s="27"/>
      <c r="D74309" s="27"/>
      <c r="E74309" s="27"/>
      <c r="I74309" s="27"/>
      <c r="J74309" s="27"/>
    </row>
    <row r="74310" spans="2:10" x14ac:dyDescent="0.25">
      <c r="B74310" s="27"/>
      <c r="D74310" s="27"/>
      <c r="E74310" s="27"/>
      <c r="I74310" s="27"/>
      <c r="J74310" s="27"/>
    </row>
    <row r="74311" spans="2:10" x14ac:dyDescent="0.25">
      <c r="B74311" s="27"/>
      <c r="D74311" s="27"/>
      <c r="E74311" s="27"/>
      <c r="I74311" s="27"/>
      <c r="J74311" s="27"/>
    </row>
    <row r="74312" spans="2:10" x14ac:dyDescent="0.25">
      <c r="B74312" s="27"/>
      <c r="D74312" s="27"/>
      <c r="E74312" s="27"/>
      <c r="I74312" s="27"/>
      <c r="J74312" s="27"/>
    </row>
    <row r="74313" spans="2:10" x14ac:dyDescent="0.25">
      <c r="B74313" s="27"/>
      <c r="D74313" s="27"/>
      <c r="E74313" s="27"/>
      <c r="I74313" s="27"/>
      <c r="J74313" s="27"/>
    </row>
    <row r="74314" spans="2:10" x14ac:dyDescent="0.25">
      <c r="B74314" s="27"/>
      <c r="D74314" s="27"/>
      <c r="E74314" s="27"/>
      <c r="I74314" s="27"/>
      <c r="J74314" s="27"/>
    </row>
    <row r="74315" spans="2:10" x14ac:dyDescent="0.25">
      <c r="B74315" s="27"/>
      <c r="D74315" s="27"/>
      <c r="E74315" s="27"/>
      <c r="I74315" s="27"/>
      <c r="J74315" s="27"/>
    </row>
    <row r="74316" spans="2:10" x14ac:dyDescent="0.25">
      <c r="B74316" s="27"/>
      <c r="D74316" s="27"/>
      <c r="E74316" s="27"/>
      <c r="I74316" s="27"/>
      <c r="J74316" s="27"/>
    </row>
    <row r="74317" spans="2:10" x14ac:dyDescent="0.25">
      <c r="B74317" s="27"/>
      <c r="D74317" s="27"/>
      <c r="E74317" s="27"/>
      <c r="I74317" s="27"/>
      <c r="J74317" s="27"/>
    </row>
    <row r="74318" spans="2:10" x14ac:dyDescent="0.25">
      <c r="B74318" s="27"/>
      <c r="D74318" s="27"/>
      <c r="E74318" s="27"/>
      <c r="I74318" s="27"/>
      <c r="J74318" s="27"/>
    </row>
    <row r="74319" spans="2:10" x14ac:dyDescent="0.25">
      <c r="B74319" s="27"/>
      <c r="D74319" s="27"/>
      <c r="E74319" s="27"/>
      <c r="I74319" s="27"/>
      <c r="J74319" s="27"/>
    </row>
    <row r="74320" spans="2:10" x14ac:dyDescent="0.25">
      <c r="B74320" s="27"/>
      <c r="D74320" s="27"/>
      <c r="E74320" s="27"/>
      <c r="I74320" s="27"/>
      <c r="J74320" s="27"/>
    </row>
    <row r="74321" spans="2:10" x14ac:dyDescent="0.25">
      <c r="B74321" s="27"/>
      <c r="D74321" s="27"/>
      <c r="E74321" s="27"/>
      <c r="I74321" s="27"/>
      <c r="J74321" s="27"/>
    </row>
    <row r="74322" spans="2:10" x14ac:dyDescent="0.25">
      <c r="B74322" s="27"/>
      <c r="D74322" s="27"/>
      <c r="E74322" s="27"/>
      <c r="I74322" s="27"/>
      <c r="J74322" s="27"/>
    </row>
    <row r="74323" spans="2:10" x14ac:dyDescent="0.25">
      <c r="B74323" s="27"/>
      <c r="D74323" s="27"/>
      <c r="E74323" s="27"/>
      <c r="I74323" s="27"/>
      <c r="J74323" s="27"/>
    </row>
    <row r="74324" spans="2:10" x14ac:dyDescent="0.25">
      <c r="B74324" s="27"/>
      <c r="D74324" s="27"/>
      <c r="E74324" s="27"/>
      <c r="I74324" s="27"/>
      <c r="J74324" s="27"/>
    </row>
    <row r="74325" spans="2:10" x14ac:dyDescent="0.25">
      <c r="B74325" s="27"/>
      <c r="D74325" s="27"/>
      <c r="E74325" s="27"/>
      <c r="I74325" s="27"/>
      <c r="J74325" s="27"/>
    </row>
    <row r="74326" spans="2:10" x14ac:dyDescent="0.25">
      <c r="B74326" s="27"/>
      <c r="D74326" s="27"/>
      <c r="E74326" s="27"/>
      <c r="I74326" s="27"/>
      <c r="J74326" s="27"/>
    </row>
    <row r="74327" spans="2:10" x14ac:dyDescent="0.25">
      <c r="B74327" s="27"/>
      <c r="D74327" s="27"/>
      <c r="E74327" s="27"/>
      <c r="I74327" s="27"/>
      <c r="J74327" s="27"/>
    </row>
    <row r="74328" spans="2:10" x14ac:dyDescent="0.25">
      <c r="B74328" s="27"/>
      <c r="D74328" s="27"/>
      <c r="E74328" s="27"/>
      <c r="I74328" s="27"/>
      <c r="J74328" s="27"/>
    </row>
    <row r="74329" spans="2:10" x14ac:dyDescent="0.25">
      <c r="B74329" s="27"/>
      <c r="D74329" s="27"/>
      <c r="E74329" s="27"/>
      <c r="I74329" s="27"/>
      <c r="J74329" s="27"/>
    </row>
    <row r="74330" spans="2:10" x14ac:dyDescent="0.25">
      <c r="B74330" s="27"/>
      <c r="D74330" s="27"/>
      <c r="E74330" s="27"/>
      <c r="I74330" s="27"/>
      <c r="J74330" s="27"/>
    </row>
    <row r="74331" spans="2:10" x14ac:dyDescent="0.25">
      <c r="B74331" s="27"/>
      <c r="D74331" s="27"/>
      <c r="E74331" s="27"/>
      <c r="I74331" s="27"/>
      <c r="J74331" s="27"/>
    </row>
    <row r="74332" spans="2:10" x14ac:dyDescent="0.25">
      <c r="B74332" s="27"/>
      <c r="D74332" s="27"/>
      <c r="E74332" s="27"/>
      <c r="I74332" s="27"/>
      <c r="J74332" s="27"/>
    </row>
    <row r="74333" spans="2:10" x14ac:dyDescent="0.25">
      <c r="B74333" s="27"/>
      <c r="D74333" s="27"/>
      <c r="E74333" s="27"/>
      <c r="I74333" s="27"/>
      <c r="J74333" s="27"/>
    </row>
    <row r="74334" spans="2:10" x14ac:dyDescent="0.25">
      <c r="B74334" s="27"/>
      <c r="D74334" s="27"/>
      <c r="E74334" s="27"/>
      <c r="I74334" s="27"/>
      <c r="J74334" s="27"/>
    </row>
    <row r="74335" spans="2:10" x14ac:dyDescent="0.25">
      <c r="B74335" s="27"/>
      <c r="D74335" s="27"/>
      <c r="E74335" s="27"/>
      <c r="I74335" s="27"/>
      <c r="J74335" s="27"/>
    </row>
    <row r="74336" spans="2:10" x14ac:dyDescent="0.25">
      <c r="B74336" s="27"/>
      <c r="D74336" s="27"/>
      <c r="E74336" s="27"/>
      <c r="I74336" s="27"/>
      <c r="J74336" s="27"/>
    </row>
    <row r="74337" spans="2:10" x14ac:dyDescent="0.25">
      <c r="B74337" s="27"/>
      <c r="D74337" s="27"/>
      <c r="E74337" s="27"/>
      <c r="I74337" s="27"/>
      <c r="J74337" s="27"/>
    </row>
    <row r="74338" spans="2:10" x14ac:dyDescent="0.25">
      <c r="B74338" s="27"/>
      <c r="D74338" s="27"/>
      <c r="E74338" s="27"/>
      <c r="I74338" s="27"/>
      <c r="J74338" s="27"/>
    </row>
    <row r="74339" spans="2:10" x14ac:dyDescent="0.25">
      <c r="B74339" s="27"/>
      <c r="D74339" s="27"/>
      <c r="E74339" s="27"/>
      <c r="I74339" s="27"/>
      <c r="J74339" s="27"/>
    </row>
    <row r="74340" spans="2:10" x14ac:dyDescent="0.25">
      <c r="B74340" s="27"/>
      <c r="D74340" s="27"/>
      <c r="E74340" s="27"/>
      <c r="I74340" s="27"/>
      <c r="J74340" s="27"/>
    </row>
    <row r="74341" spans="2:10" x14ac:dyDescent="0.25">
      <c r="B74341" s="27"/>
      <c r="D74341" s="27"/>
      <c r="E74341" s="27"/>
      <c r="I74341" s="27"/>
      <c r="J74341" s="27"/>
    </row>
    <row r="74342" spans="2:10" x14ac:dyDescent="0.25">
      <c r="B74342" s="27"/>
      <c r="D74342" s="27"/>
      <c r="E74342" s="27"/>
      <c r="I74342" s="27"/>
      <c r="J74342" s="27"/>
    </row>
    <row r="74343" spans="2:10" x14ac:dyDescent="0.25">
      <c r="B74343" s="27"/>
      <c r="D74343" s="27"/>
      <c r="E74343" s="27"/>
      <c r="I74343" s="27"/>
      <c r="J74343" s="27"/>
    </row>
    <row r="74344" spans="2:10" x14ac:dyDescent="0.25">
      <c r="B74344" s="27"/>
      <c r="D74344" s="27"/>
      <c r="E74344" s="27"/>
      <c r="I74344" s="27"/>
      <c r="J74344" s="27"/>
    </row>
    <row r="74345" spans="2:10" x14ac:dyDescent="0.25">
      <c r="B74345" s="27"/>
      <c r="D74345" s="27"/>
      <c r="E74345" s="27"/>
      <c r="I74345" s="27"/>
      <c r="J74345" s="27"/>
    </row>
    <row r="74346" spans="2:10" x14ac:dyDescent="0.25">
      <c r="B74346" s="27"/>
      <c r="D74346" s="27"/>
      <c r="E74346" s="27"/>
      <c r="I74346" s="27"/>
      <c r="J74346" s="27"/>
    </row>
    <row r="74347" spans="2:10" x14ac:dyDescent="0.25">
      <c r="B74347" s="27"/>
      <c r="D74347" s="27"/>
      <c r="E74347" s="27"/>
      <c r="I74347" s="27"/>
      <c r="J74347" s="27"/>
    </row>
    <row r="74348" spans="2:10" x14ac:dyDescent="0.25">
      <c r="B74348" s="27"/>
      <c r="D74348" s="27"/>
      <c r="E74348" s="27"/>
      <c r="I74348" s="27"/>
      <c r="J74348" s="27"/>
    </row>
    <row r="74349" spans="2:10" x14ac:dyDescent="0.25">
      <c r="B74349" s="27"/>
      <c r="D74349" s="27"/>
      <c r="E74349" s="27"/>
      <c r="I74349" s="27"/>
      <c r="J74349" s="27"/>
    </row>
    <row r="74350" spans="2:10" x14ac:dyDescent="0.25">
      <c r="B74350" s="27"/>
      <c r="D74350" s="27"/>
      <c r="E74350" s="27"/>
      <c r="I74350" s="27"/>
      <c r="J74350" s="27"/>
    </row>
    <row r="74351" spans="2:10" x14ac:dyDescent="0.25">
      <c r="B74351" s="27"/>
      <c r="D74351" s="27"/>
      <c r="E74351" s="27"/>
      <c r="I74351" s="27"/>
      <c r="J74351" s="27"/>
    </row>
    <row r="74352" spans="2:10" x14ac:dyDescent="0.25">
      <c r="B74352" s="27"/>
      <c r="D74352" s="27"/>
      <c r="E74352" s="27"/>
      <c r="I74352" s="27"/>
      <c r="J74352" s="27"/>
    </row>
    <row r="74353" spans="2:10" x14ac:dyDescent="0.25">
      <c r="B74353" s="27"/>
      <c r="D74353" s="27"/>
      <c r="E74353" s="27"/>
      <c r="I74353" s="27"/>
      <c r="J74353" s="27"/>
    </row>
    <row r="74354" spans="2:10" x14ac:dyDescent="0.25">
      <c r="B74354" s="27"/>
      <c r="D74354" s="27"/>
      <c r="E74354" s="27"/>
      <c r="I74354" s="27"/>
      <c r="J74354" s="27"/>
    </row>
    <row r="74355" spans="2:10" x14ac:dyDescent="0.25">
      <c r="B74355" s="27"/>
      <c r="D74355" s="27"/>
      <c r="E74355" s="27"/>
      <c r="I74355" s="27"/>
      <c r="J74355" s="27"/>
    </row>
    <row r="74356" spans="2:10" x14ac:dyDescent="0.25">
      <c r="B74356" s="27"/>
      <c r="D74356" s="27"/>
      <c r="E74356" s="27"/>
      <c r="I74356" s="27"/>
      <c r="J74356" s="27"/>
    </row>
    <row r="74357" spans="2:10" x14ac:dyDescent="0.25">
      <c r="B74357" s="27"/>
      <c r="D74357" s="27"/>
      <c r="E74357" s="27"/>
      <c r="I74357" s="27"/>
      <c r="J74357" s="27"/>
    </row>
    <row r="74358" spans="2:10" x14ac:dyDescent="0.25">
      <c r="B74358" s="27"/>
      <c r="D74358" s="27"/>
      <c r="E74358" s="27"/>
      <c r="I74358" s="27"/>
      <c r="J74358" s="27"/>
    </row>
    <row r="74359" spans="2:10" x14ac:dyDescent="0.25">
      <c r="B74359" s="27"/>
      <c r="D74359" s="27"/>
      <c r="E74359" s="27"/>
      <c r="I74359" s="27"/>
      <c r="J74359" s="27"/>
    </row>
    <row r="74360" spans="2:10" x14ac:dyDescent="0.25">
      <c r="B74360" s="27"/>
      <c r="D74360" s="27"/>
      <c r="E74360" s="27"/>
      <c r="I74360" s="27"/>
      <c r="J74360" s="27"/>
    </row>
    <row r="74361" spans="2:10" x14ac:dyDescent="0.25">
      <c r="B74361" s="27"/>
      <c r="D74361" s="27"/>
      <c r="E74361" s="27"/>
      <c r="I74361" s="27"/>
      <c r="J74361" s="27"/>
    </row>
    <row r="74362" spans="2:10" x14ac:dyDescent="0.25">
      <c r="B74362" s="27"/>
      <c r="D74362" s="27"/>
      <c r="E74362" s="27"/>
      <c r="I74362" s="27"/>
      <c r="J74362" s="27"/>
    </row>
    <row r="74363" spans="2:10" x14ac:dyDescent="0.25">
      <c r="B74363" s="27"/>
      <c r="D74363" s="27"/>
      <c r="E74363" s="27"/>
      <c r="I74363" s="27"/>
      <c r="J74363" s="27"/>
    </row>
    <row r="74364" spans="2:10" x14ac:dyDescent="0.25">
      <c r="B74364" s="27"/>
      <c r="D74364" s="27"/>
      <c r="E74364" s="27"/>
      <c r="I74364" s="27"/>
      <c r="J74364" s="27"/>
    </row>
    <row r="74365" spans="2:10" x14ac:dyDescent="0.25">
      <c r="B74365" s="27"/>
      <c r="D74365" s="27"/>
      <c r="E74365" s="27"/>
      <c r="I74365" s="27"/>
      <c r="J74365" s="27"/>
    </row>
    <row r="74366" spans="2:10" x14ac:dyDescent="0.25">
      <c r="B74366" s="27"/>
      <c r="D74366" s="27"/>
      <c r="E74366" s="27"/>
      <c r="I74366" s="27"/>
      <c r="J74366" s="27"/>
    </row>
    <row r="74367" spans="2:10" x14ac:dyDescent="0.25">
      <c r="B74367" s="27"/>
      <c r="D74367" s="27"/>
      <c r="E74367" s="27"/>
      <c r="I74367" s="27"/>
      <c r="J74367" s="27"/>
    </row>
    <row r="74368" spans="2:10" x14ac:dyDescent="0.25">
      <c r="B74368" s="27"/>
      <c r="D74368" s="27"/>
      <c r="E74368" s="27"/>
      <c r="I74368" s="27"/>
      <c r="J74368" s="27"/>
    </row>
    <row r="74369" spans="2:10" x14ac:dyDescent="0.25">
      <c r="B74369" s="27"/>
      <c r="D74369" s="27"/>
      <c r="E74369" s="27"/>
      <c r="I74369" s="27"/>
      <c r="J74369" s="27"/>
    </row>
    <row r="74370" spans="2:10" x14ac:dyDescent="0.25">
      <c r="B74370" s="27"/>
      <c r="D74370" s="27"/>
      <c r="E74370" s="27"/>
      <c r="I74370" s="27"/>
      <c r="J74370" s="27"/>
    </row>
    <row r="74371" spans="2:10" x14ac:dyDescent="0.25">
      <c r="B74371" s="27"/>
      <c r="D74371" s="27"/>
      <c r="E74371" s="27"/>
      <c r="I74371" s="27"/>
      <c r="J74371" s="27"/>
    </row>
    <row r="74372" spans="2:10" x14ac:dyDescent="0.25">
      <c r="B74372" s="27"/>
      <c r="D74372" s="27"/>
      <c r="E74372" s="27"/>
      <c r="I74372" s="27"/>
      <c r="J74372" s="27"/>
    </row>
    <row r="74373" spans="2:10" x14ac:dyDescent="0.25">
      <c r="B74373" s="27"/>
      <c r="D74373" s="27"/>
      <c r="E74373" s="27"/>
      <c r="I74373" s="27"/>
      <c r="J74373" s="27"/>
    </row>
    <row r="74374" spans="2:10" x14ac:dyDescent="0.25">
      <c r="B74374" s="27"/>
      <c r="D74374" s="27"/>
      <c r="E74374" s="27"/>
      <c r="I74374" s="27"/>
      <c r="J74374" s="27"/>
    </row>
    <row r="74375" spans="2:10" x14ac:dyDescent="0.25">
      <c r="B74375" s="27"/>
      <c r="D74375" s="27"/>
      <c r="E74375" s="27"/>
      <c r="I74375" s="27"/>
      <c r="J74375" s="27"/>
    </row>
    <row r="74376" spans="2:10" x14ac:dyDescent="0.25">
      <c r="B74376" s="27"/>
      <c r="D74376" s="27"/>
      <c r="E74376" s="27"/>
      <c r="I74376" s="27"/>
      <c r="J74376" s="27"/>
    </row>
    <row r="74377" spans="2:10" x14ac:dyDescent="0.25">
      <c r="B74377" s="27"/>
      <c r="D74377" s="27"/>
      <c r="E74377" s="27"/>
      <c r="I74377" s="27"/>
      <c r="J74377" s="27"/>
    </row>
    <row r="74378" spans="2:10" x14ac:dyDescent="0.25">
      <c r="B74378" s="27"/>
      <c r="D74378" s="27"/>
      <c r="E74378" s="27"/>
      <c r="I74378" s="27"/>
      <c r="J74378" s="27"/>
    </row>
    <row r="74379" spans="2:10" x14ac:dyDescent="0.25">
      <c r="B74379" s="27"/>
      <c r="D74379" s="27"/>
      <c r="E74379" s="27"/>
      <c r="I74379" s="27"/>
      <c r="J74379" s="27"/>
    </row>
    <row r="74380" spans="2:10" x14ac:dyDescent="0.25">
      <c r="B74380" s="27"/>
      <c r="D74380" s="27"/>
      <c r="E74380" s="27"/>
      <c r="I74380" s="27"/>
      <c r="J74380" s="27"/>
    </row>
    <row r="74381" spans="2:10" x14ac:dyDescent="0.25">
      <c r="B74381" s="27"/>
      <c r="D74381" s="27"/>
      <c r="E74381" s="27"/>
      <c r="I74381" s="27"/>
      <c r="J74381" s="27"/>
    </row>
    <row r="74382" spans="2:10" x14ac:dyDescent="0.25">
      <c r="B74382" s="27"/>
      <c r="D74382" s="27"/>
      <c r="E74382" s="27"/>
      <c r="I74382" s="27"/>
      <c r="J74382" s="27"/>
    </row>
    <row r="74383" spans="2:10" x14ac:dyDescent="0.25">
      <c r="B74383" s="27"/>
      <c r="D74383" s="27"/>
      <c r="E74383" s="27"/>
      <c r="I74383" s="27"/>
      <c r="J74383" s="27"/>
    </row>
    <row r="74384" spans="2:10" x14ac:dyDescent="0.25">
      <c r="B74384" s="27"/>
      <c r="D74384" s="27"/>
      <c r="E74384" s="27"/>
      <c r="I74384" s="27"/>
      <c r="J74384" s="27"/>
    </row>
    <row r="74385" spans="2:10" x14ac:dyDescent="0.25">
      <c r="B74385" s="27"/>
      <c r="D74385" s="27"/>
      <c r="E74385" s="27"/>
      <c r="I74385" s="27"/>
      <c r="J74385" s="27"/>
    </row>
    <row r="74386" spans="2:10" x14ac:dyDescent="0.25">
      <c r="B74386" s="27"/>
      <c r="D74386" s="27"/>
      <c r="E74386" s="27"/>
      <c r="I74386" s="27"/>
      <c r="J74386" s="27"/>
    </row>
    <row r="74387" spans="2:10" x14ac:dyDescent="0.25">
      <c r="B74387" s="27"/>
      <c r="D74387" s="27"/>
      <c r="E74387" s="27"/>
      <c r="I74387" s="27"/>
      <c r="J74387" s="27"/>
    </row>
    <row r="74388" spans="2:10" x14ac:dyDescent="0.25">
      <c r="B74388" s="27"/>
      <c r="D74388" s="27"/>
      <c r="E74388" s="27"/>
      <c r="I74388" s="27"/>
      <c r="J74388" s="27"/>
    </row>
    <row r="74389" spans="2:10" x14ac:dyDescent="0.25">
      <c r="B74389" s="27"/>
      <c r="D74389" s="27"/>
      <c r="E74389" s="27"/>
      <c r="I74389" s="27"/>
      <c r="J74389" s="27"/>
    </row>
    <row r="74390" spans="2:10" x14ac:dyDescent="0.25">
      <c r="B74390" s="27"/>
      <c r="D74390" s="27"/>
      <c r="E74390" s="27"/>
      <c r="I74390" s="27"/>
      <c r="J74390" s="27"/>
    </row>
    <row r="74391" spans="2:10" x14ac:dyDescent="0.25">
      <c r="B74391" s="27"/>
      <c r="D74391" s="27"/>
      <c r="E74391" s="27"/>
      <c r="I74391" s="27"/>
      <c r="J74391" s="27"/>
    </row>
    <row r="74392" spans="2:10" x14ac:dyDescent="0.25">
      <c r="B74392" s="27"/>
      <c r="D74392" s="27"/>
      <c r="E74392" s="27"/>
      <c r="I74392" s="27"/>
      <c r="J74392" s="27"/>
    </row>
    <row r="74393" spans="2:10" x14ac:dyDescent="0.25">
      <c r="B74393" s="27"/>
      <c r="D74393" s="27"/>
      <c r="E74393" s="27"/>
      <c r="I74393" s="27"/>
      <c r="J74393" s="27"/>
    </row>
    <row r="74394" spans="2:10" x14ac:dyDescent="0.25">
      <c r="B74394" s="27"/>
      <c r="D74394" s="27"/>
      <c r="E74394" s="27"/>
      <c r="I74394" s="27"/>
      <c r="J74394" s="27"/>
    </row>
    <row r="74395" spans="2:10" x14ac:dyDescent="0.25">
      <c r="B74395" s="27"/>
      <c r="D74395" s="27"/>
      <c r="E74395" s="27"/>
      <c r="I74395" s="27"/>
      <c r="J74395" s="27"/>
    </row>
    <row r="74396" spans="2:10" x14ac:dyDescent="0.25">
      <c r="B74396" s="27"/>
      <c r="D74396" s="27"/>
      <c r="E74396" s="27"/>
      <c r="I74396" s="27"/>
      <c r="J74396" s="27"/>
    </row>
    <row r="74397" spans="2:10" x14ac:dyDescent="0.25">
      <c r="B74397" s="27"/>
      <c r="D74397" s="27"/>
      <c r="E74397" s="27"/>
      <c r="I74397" s="27"/>
      <c r="J74397" s="27"/>
    </row>
    <row r="74398" spans="2:10" x14ac:dyDescent="0.25">
      <c r="B74398" s="27"/>
      <c r="D74398" s="27"/>
      <c r="E74398" s="27"/>
      <c r="I74398" s="27"/>
      <c r="J74398" s="27"/>
    </row>
    <row r="74399" spans="2:10" x14ac:dyDescent="0.25">
      <c r="B74399" s="27"/>
      <c r="D74399" s="27"/>
      <c r="E74399" s="27"/>
      <c r="I74399" s="27"/>
      <c r="J74399" s="27"/>
    </row>
    <row r="74400" spans="2:10" x14ac:dyDescent="0.25">
      <c r="B74400" s="27"/>
      <c r="D74400" s="27"/>
      <c r="E74400" s="27"/>
      <c r="I74400" s="27"/>
      <c r="J74400" s="27"/>
    </row>
    <row r="74401" spans="2:10" x14ac:dyDescent="0.25">
      <c r="B74401" s="27"/>
      <c r="D74401" s="27"/>
      <c r="E74401" s="27"/>
      <c r="I74401" s="27"/>
      <c r="J74401" s="27"/>
    </row>
    <row r="74402" spans="2:10" x14ac:dyDescent="0.25">
      <c r="B74402" s="27"/>
      <c r="D74402" s="27"/>
      <c r="E74402" s="27"/>
      <c r="I74402" s="27"/>
      <c r="J74402" s="27"/>
    </row>
    <row r="74403" spans="2:10" x14ac:dyDescent="0.25">
      <c r="B74403" s="27"/>
      <c r="D74403" s="27"/>
      <c r="E74403" s="27"/>
      <c r="I74403" s="27"/>
      <c r="J74403" s="27"/>
    </row>
    <row r="74404" spans="2:10" x14ac:dyDescent="0.25">
      <c r="B74404" s="27"/>
      <c r="D74404" s="27"/>
      <c r="E74404" s="27"/>
      <c r="I74404" s="27"/>
      <c r="J74404" s="27"/>
    </row>
    <row r="74405" spans="2:10" x14ac:dyDescent="0.25">
      <c r="B74405" s="27"/>
      <c r="D74405" s="27"/>
      <c r="E74405" s="27"/>
      <c r="I74405" s="27"/>
      <c r="J74405" s="27"/>
    </row>
    <row r="74406" spans="2:10" x14ac:dyDescent="0.25">
      <c r="B74406" s="27"/>
      <c r="D74406" s="27"/>
      <c r="E74406" s="27"/>
      <c r="I74406" s="27"/>
      <c r="J74406" s="27"/>
    </row>
    <row r="74407" spans="2:10" x14ac:dyDescent="0.25">
      <c r="B74407" s="27"/>
      <c r="D74407" s="27"/>
      <c r="E74407" s="27"/>
      <c r="I74407" s="27"/>
      <c r="J74407" s="27"/>
    </row>
    <row r="74408" spans="2:10" x14ac:dyDescent="0.25">
      <c r="B74408" s="27"/>
      <c r="D74408" s="27"/>
      <c r="E74408" s="27"/>
      <c r="I74408" s="27"/>
      <c r="J74408" s="27"/>
    </row>
    <row r="74409" spans="2:10" x14ac:dyDescent="0.25">
      <c r="B74409" s="27"/>
      <c r="D74409" s="27"/>
      <c r="E74409" s="27"/>
      <c r="I74409" s="27"/>
      <c r="J74409" s="27"/>
    </row>
    <row r="74410" spans="2:10" x14ac:dyDescent="0.25">
      <c r="B74410" s="27"/>
      <c r="D74410" s="27"/>
      <c r="E74410" s="27"/>
      <c r="I74410" s="27"/>
      <c r="J74410" s="27"/>
    </row>
    <row r="74411" spans="2:10" x14ac:dyDescent="0.25">
      <c r="B74411" s="27"/>
      <c r="D74411" s="27"/>
      <c r="E74411" s="27"/>
      <c r="I74411" s="27"/>
      <c r="J74411" s="27"/>
    </row>
    <row r="74412" spans="2:10" x14ac:dyDescent="0.25">
      <c r="B74412" s="27"/>
      <c r="D74412" s="27"/>
      <c r="E74412" s="27"/>
      <c r="I74412" s="27"/>
      <c r="J74412" s="27"/>
    </row>
    <row r="74413" spans="2:10" x14ac:dyDescent="0.25">
      <c r="B74413" s="27"/>
      <c r="D74413" s="27"/>
      <c r="E74413" s="27"/>
      <c r="I74413" s="27"/>
      <c r="J74413" s="27"/>
    </row>
    <row r="74414" spans="2:10" x14ac:dyDescent="0.25">
      <c r="B74414" s="27"/>
      <c r="D74414" s="27"/>
      <c r="E74414" s="27"/>
      <c r="I74414" s="27"/>
      <c r="J74414" s="27"/>
    </row>
    <row r="74415" spans="2:10" x14ac:dyDescent="0.25">
      <c r="B74415" s="27"/>
      <c r="D74415" s="27"/>
      <c r="E74415" s="27"/>
      <c r="I74415" s="27"/>
      <c r="J74415" s="27"/>
    </row>
    <row r="74416" spans="2:10" x14ac:dyDescent="0.25">
      <c r="B74416" s="27"/>
      <c r="D74416" s="27"/>
      <c r="E74416" s="27"/>
      <c r="I74416" s="27"/>
      <c r="J74416" s="27"/>
    </row>
    <row r="74417" spans="2:10" x14ac:dyDescent="0.25">
      <c r="B74417" s="27"/>
      <c r="D74417" s="27"/>
      <c r="E74417" s="27"/>
      <c r="I74417" s="27"/>
      <c r="J74417" s="27"/>
    </row>
    <row r="74418" spans="2:10" x14ac:dyDescent="0.25">
      <c r="B74418" s="27"/>
      <c r="D74418" s="27"/>
      <c r="E74418" s="27"/>
      <c r="I74418" s="27"/>
      <c r="J74418" s="27"/>
    </row>
    <row r="74419" spans="2:10" x14ac:dyDescent="0.25">
      <c r="B74419" s="27"/>
      <c r="D74419" s="27"/>
      <c r="E74419" s="27"/>
      <c r="I74419" s="27"/>
      <c r="J74419" s="27"/>
    </row>
    <row r="74420" spans="2:10" x14ac:dyDescent="0.25">
      <c r="B74420" s="27"/>
      <c r="D74420" s="27"/>
      <c r="E74420" s="27"/>
      <c r="I74420" s="27"/>
      <c r="J74420" s="27"/>
    </row>
    <row r="74421" spans="2:10" x14ac:dyDescent="0.25">
      <c r="B74421" s="27"/>
      <c r="D74421" s="27"/>
      <c r="E74421" s="27"/>
      <c r="I74421" s="27"/>
      <c r="J74421" s="27"/>
    </row>
    <row r="74422" spans="2:10" x14ac:dyDescent="0.25">
      <c r="B74422" s="27"/>
      <c r="D74422" s="27"/>
      <c r="E74422" s="27"/>
      <c r="I74422" s="27"/>
      <c r="J74422" s="27"/>
    </row>
    <row r="74423" spans="2:10" x14ac:dyDescent="0.25">
      <c r="B74423" s="27"/>
      <c r="D74423" s="27"/>
      <c r="E74423" s="27"/>
      <c r="I74423" s="27"/>
      <c r="J74423" s="27"/>
    </row>
    <row r="74424" spans="2:10" x14ac:dyDescent="0.25">
      <c r="B74424" s="27"/>
      <c r="D74424" s="27"/>
      <c r="E74424" s="27"/>
      <c r="I74424" s="27"/>
      <c r="J74424" s="27"/>
    </row>
    <row r="74425" spans="2:10" x14ac:dyDescent="0.25">
      <c r="B74425" s="27"/>
      <c r="D74425" s="27"/>
      <c r="E74425" s="27"/>
      <c r="I74425" s="27"/>
      <c r="J74425" s="27"/>
    </row>
    <row r="74426" spans="2:10" x14ac:dyDescent="0.25">
      <c r="B74426" s="27"/>
      <c r="D74426" s="27"/>
      <c r="E74426" s="27"/>
      <c r="I74426" s="27"/>
      <c r="J74426" s="27"/>
    </row>
    <row r="74427" spans="2:10" x14ac:dyDescent="0.25">
      <c r="B74427" s="27"/>
      <c r="D74427" s="27"/>
      <c r="E74427" s="27"/>
      <c r="I74427" s="27"/>
      <c r="J74427" s="27"/>
    </row>
    <row r="74428" spans="2:10" x14ac:dyDescent="0.25">
      <c r="B74428" s="27"/>
      <c r="D74428" s="27"/>
      <c r="E74428" s="27"/>
      <c r="I74428" s="27"/>
      <c r="J74428" s="27"/>
    </row>
    <row r="74429" spans="2:10" x14ac:dyDescent="0.25">
      <c r="B74429" s="27"/>
      <c r="D74429" s="27"/>
      <c r="E74429" s="27"/>
      <c r="I74429" s="27"/>
      <c r="J74429" s="27"/>
    </row>
    <row r="74430" spans="2:10" x14ac:dyDescent="0.25">
      <c r="B74430" s="27"/>
      <c r="D74430" s="27"/>
      <c r="E74430" s="27"/>
      <c r="I74430" s="27"/>
      <c r="J74430" s="27"/>
    </row>
    <row r="74431" spans="2:10" x14ac:dyDescent="0.25">
      <c r="B74431" s="27"/>
      <c r="D74431" s="27"/>
      <c r="E74431" s="27"/>
      <c r="I74431" s="27"/>
      <c r="J74431" s="27"/>
    </row>
    <row r="74432" spans="2:10" x14ac:dyDescent="0.25">
      <c r="B74432" s="27"/>
      <c r="D74432" s="27"/>
      <c r="E74432" s="27"/>
      <c r="I74432" s="27"/>
      <c r="J74432" s="27"/>
    </row>
    <row r="74433" spans="2:10" x14ac:dyDescent="0.25">
      <c r="B74433" s="27"/>
      <c r="D74433" s="27"/>
      <c r="E74433" s="27"/>
      <c r="I74433" s="27"/>
      <c r="J74433" s="27"/>
    </row>
    <row r="74434" spans="2:10" x14ac:dyDescent="0.25">
      <c r="B74434" s="27"/>
      <c r="D74434" s="27"/>
      <c r="E74434" s="27"/>
      <c r="I74434" s="27"/>
      <c r="J74434" s="27"/>
    </row>
    <row r="74435" spans="2:10" x14ac:dyDescent="0.25">
      <c r="B74435" s="27"/>
      <c r="D74435" s="27"/>
      <c r="E74435" s="27"/>
      <c r="I74435" s="27"/>
      <c r="J74435" s="27"/>
    </row>
    <row r="74436" spans="2:10" x14ac:dyDescent="0.25">
      <c r="B74436" s="27"/>
      <c r="D74436" s="27"/>
      <c r="E74436" s="27"/>
      <c r="I74436" s="27"/>
      <c r="J74436" s="27"/>
    </row>
    <row r="74437" spans="2:10" x14ac:dyDescent="0.25">
      <c r="B74437" s="27"/>
      <c r="D74437" s="27"/>
      <c r="E74437" s="27"/>
      <c r="I74437" s="27"/>
      <c r="J74437" s="27"/>
    </row>
    <row r="74438" spans="2:10" x14ac:dyDescent="0.25">
      <c r="B74438" s="27"/>
      <c r="D74438" s="27"/>
      <c r="E74438" s="27"/>
      <c r="I74438" s="27"/>
      <c r="J74438" s="27"/>
    </row>
    <row r="74439" spans="2:10" x14ac:dyDescent="0.25">
      <c r="B74439" s="27"/>
      <c r="D74439" s="27"/>
      <c r="E74439" s="27"/>
      <c r="I74439" s="27"/>
      <c r="J74439" s="27"/>
    </row>
    <row r="74440" spans="2:10" x14ac:dyDescent="0.25">
      <c r="B74440" s="27"/>
      <c r="D74440" s="27"/>
      <c r="E74440" s="27"/>
      <c r="I74440" s="27"/>
      <c r="J74440" s="27"/>
    </row>
    <row r="74441" spans="2:10" x14ac:dyDescent="0.25">
      <c r="B74441" s="27"/>
      <c r="D74441" s="27"/>
      <c r="E74441" s="27"/>
      <c r="I74441" s="27"/>
      <c r="J74441" s="27"/>
    </row>
    <row r="74442" spans="2:10" x14ac:dyDescent="0.25">
      <c r="B74442" s="27"/>
      <c r="D74442" s="27"/>
      <c r="E74442" s="27"/>
      <c r="I74442" s="27"/>
      <c r="J74442" s="27"/>
    </row>
    <row r="74443" spans="2:10" x14ac:dyDescent="0.25">
      <c r="B74443" s="27"/>
      <c r="D74443" s="27"/>
      <c r="E74443" s="27"/>
      <c r="I74443" s="27"/>
      <c r="J74443" s="27"/>
    </row>
    <row r="74444" spans="2:10" x14ac:dyDescent="0.25">
      <c r="B74444" s="27"/>
      <c r="D74444" s="27"/>
      <c r="E74444" s="27"/>
      <c r="I74444" s="27"/>
      <c r="J74444" s="27"/>
    </row>
    <row r="74445" spans="2:10" x14ac:dyDescent="0.25">
      <c r="B74445" s="27"/>
      <c r="D74445" s="27"/>
      <c r="E74445" s="27"/>
      <c r="I74445" s="27"/>
      <c r="J74445" s="27"/>
    </row>
    <row r="74446" spans="2:10" x14ac:dyDescent="0.25">
      <c r="B74446" s="27"/>
      <c r="D74446" s="27"/>
      <c r="E74446" s="27"/>
      <c r="I74446" s="27"/>
      <c r="J74446" s="27"/>
    </row>
    <row r="74447" spans="2:10" x14ac:dyDescent="0.25">
      <c r="B74447" s="27"/>
      <c r="D74447" s="27"/>
      <c r="E74447" s="27"/>
      <c r="I74447" s="27"/>
      <c r="J74447" s="27"/>
    </row>
    <row r="74448" spans="2:10" x14ac:dyDescent="0.25">
      <c r="B74448" s="27"/>
      <c r="D74448" s="27"/>
      <c r="E74448" s="27"/>
      <c r="I74448" s="27"/>
      <c r="J74448" s="27"/>
    </row>
    <row r="74449" spans="2:10" x14ac:dyDescent="0.25">
      <c r="B74449" s="27"/>
      <c r="D74449" s="27"/>
      <c r="E74449" s="27"/>
      <c r="I74449" s="27"/>
      <c r="J74449" s="27"/>
    </row>
    <row r="74450" spans="2:10" x14ac:dyDescent="0.25">
      <c r="B74450" s="27"/>
      <c r="D74450" s="27"/>
      <c r="E74450" s="27"/>
      <c r="I74450" s="27"/>
      <c r="J74450" s="27"/>
    </row>
    <row r="74451" spans="2:10" x14ac:dyDescent="0.25">
      <c r="B74451" s="27"/>
      <c r="D74451" s="27"/>
      <c r="E74451" s="27"/>
      <c r="I74451" s="27"/>
      <c r="J74451" s="27"/>
    </row>
    <row r="74452" spans="2:10" x14ac:dyDescent="0.25">
      <c r="B74452" s="27"/>
      <c r="D74452" s="27"/>
      <c r="E74452" s="27"/>
      <c r="I74452" s="27"/>
      <c r="J74452" s="27"/>
    </row>
    <row r="74453" spans="2:10" x14ac:dyDescent="0.25">
      <c r="B74453" s="27"/>
      <c r="D74453" s="27"/>
      <c r="E74453" s="27"/>
      <c r="I74453" s="27"/>
      <c r="J74453" s="27"/>
    </row>
    <row r="74454" spans="2:10" x14ac:dyDescent="0.25">
      <c r="B74454" s="27"/>
      <c r="D74454" s="27"/>
      <c r="E74454" s="27"/>
      <c r="I74454" s="27"/>
      <c r="J74454" s="27"/>
    </row>
    <row r="74455" spans="2:10" x14ac:dyDescent="0.25">
      <c r="B74455" s="27"/>
      <c r="D74455" s="27"/>
      <c r="E74455" s="27"/>
      <c r="I74455" s="27"/>
      <c r="J74455" s="27"/>
    </row>
    <row r="74456" spans="2:10" x14ac:dyDescent="0.25">
      <c r="B74456" s="27"/>
      <c r="D74456" s="27"/>
      <c r="E74456" s="27"/>
      <c r="I74456" s="27"/>
      <c r="J74456" s="27"/>
    </row>
    <row r="74457" spans="2:10" x14ac:dyDescent="0.25">
      <c r="B74457" s="27"/>
      <c r="D74457" s="27"/>
      <c r="E74457" s="27"/>
      <c r="I74457" s="27"/>
      <c r="J74457" s="27"/>
    </row>
    <row r="74458" spans="2:10" x14ac:dyDescent="0.25">
      <c r="B74458" s="27"/>
      <c r="D74458" s="27"/>
      <c r="E74458" s="27"/>
      <c r="I74458" s="27"/>
      <c r="J74458" s="27"/>
    </row>
    <row r="74459" spans="2:10" x14ac:dyDescent="0.25">
      <c r="B74459" s="27"/>
      <c r="D74459" s="27"/>
      <c r="E74459" s="27"/>
      <c r="I74459" s="27"/>
      <c r="J74459" s="27"/>
    </row>
    <row r="74460" spans="2:10" x14ac:dyDescent="0.25">
      <c r="B74460" s="27"/>
      <c r="D74460" s="27"/>
      <c r="E74460" s="27"/>
      <c r="I74460" s="27"/>
      <c r="J74460" s="27"/>
    </row>
    <row r="74461" spans="2:10" x14ac:dyDescent="0.25">
      <c r="B74461" s="27"/>
      <c r="D74461" s="27"/>
      <c r="E74461" s="27"/>
      <c r="I74461" s="27"/>
      <c r="J74461" s="27"/>
    </row>
    <row r="74462" spans="2:10" x14ac:dyDescent="0.25">
      <c r="B74462" s="27"/>
      <c r="D74462" s="27"/>
      <c r="E74462" s="27"/>
      <c r="I74462" s="27"/>
      <c r="J74462" s="27"/>
    </row>
    <row r="74463" spans="2:10" x14ac:dyDescent="0.25">
      <c r="B74463" s="27"/>
      <c r="D74463" s="27"/>
      <c r="E74463" s="27"/>
      <c r="I74463" s="27"/>
      <c r="J74463" s="27"/>
    </row>
    <row r="74464" spans="2:10" x14ac:dyDescent="0.25">
      <c r="B74464" s="27"/>
      <c r="D74464" s="27"/>
      <c r="E74464" s="27"/>
      <c r="I74464" s="27"/>
      <c r="J74464" s="27"/>
    </row>
    <row r="74465" spans="2:10" x14ac:dyDescent="0.25">
      <c r="B74465" s="27"/>
      <c r="D74465" s="27"/>
      <c r="E74465" s="27"/>
      <c r="I74465" s="27"/>
      <c r="J74465" s="27"/>
    </row>
    <row r="74466" spans="2:10" x14ac:dyDescent="0.25">
      <c r="B74466" s="27"/>
      <c r="D74466" s="27"/>
      <c r="E74466" s="27"/>
      <c r="I74466" s="27"/>
      <c r="J74466" s="27"/>
    </row>
    <row r="74467" spans="2:10" x14ac:dyDescent="0.25">
      <c r="B74467" s="27"/>
      <c r="D74467" s="27"/>
      <c r="E74467" s="27"/>
      <c r="I74467" s="27"/>
      <c r="J74467" s="27"/>
    </row>
    <row r="74468" spans="2:10" x14ac:dyDescent="0.25">
      <c r="B74468" s="27"/>
      <c r="D74468" s="27"/>
      <c r="E74468" s="27"/>
      <c r="I74468" s="27"/>
      <c r="J74468" s="27"/>
    </row>
    <row r="74469" spans="2:10" x14ac:dyDescent="0.25">
      <c r="B74469" s="27"/>
      <c r="D74469" s="27"/>
      <c r="E74469" s="27"/>
      <c r="I74469" s="27"/>
      <c r="J74469" s="27"/>
    </row>
    <row r="74470" spans="2:10" x14ac:dyDescent="0.25">
      <c r="B74470" s="27"/>
      <c r="D74470" s="27"/>
      <c r="E74470" s="27"/>
      <c r="I74470" s="27"/>
      <c r="J74470" s="27"/>
    </row>
    <row r="74471" spans="2:10" x14ac:dyDescent="0.25">
      <c r="B74471" s="27"/>
      <c r="D74471" s="27"/>
      <c r="E74471" s="27"/>
      <c r="I74471" s="27"/>
      <c r="J74471" s="27"/>
    </row>
    <row r="74472" spans="2:10" x14ac:dyDescent="0.25">
      <c r="B74472" s="27"/>
      <c r="D74472" s="27"/>
      <c r="E74472" s="27"/>
      <c r="I74472" s="27"/>
      <c r="J74472" s="27"/>
    </row>
    <row r="74473" spans="2:10" x14ac:dyDescent="0.25">
      <c r="B74473" s="27"/>
      <c r="D74473" s="27"/>
      <c r="E74473" s="27"/>
      <c r="I74473" s="27"/>
      <c r="J74473" s="27"/>
    </row>
    <row r="74474" spans="2:10" x14ac:dyDescent="0.25">
      <c r="B74474" s="27"/>
      <c r="D74474" s="27"/>
      <c r="E74474" s="27"/>
      <c r="I74474" s="27"/>
      <c r="J74474" s="27"/>
    </row>
    <row r="74475" spans="2:10" x14ac:dyDescent="0.25">
      <c r="B74475" s="27"/>
      <c r="D74475" s="27"/>
      <c r="E74475" s="27"/>
      <c r="I74475" s="27"/>
      <c r="J74475" s="27"/>
    </row>
    <row r="74476" spans="2:10" x14ac:dyDescent="0.25">
      <c r="B74476" s="27"/>
      <c r="D74476" s="27"/>
      <c r="E74476" s="27"/>
      <c r="I74476" s="27"/>
      <c r="J74476" s="27"/>
    </row>
    <row r="74477" spans="2:10" x14ac:dyDescent="0.25">
      <c r="B74477" s="27"/>
      <c r="D74477" s="27"/>
      <c r="E74477" s="27"/>
      <c r="I74477" s="27"/>
      <c r="J74477" s="27"/>
    </row>
    <row r="74478" spans="2:10" x14ac:dyDescent="0.25">
      <c r="B74478" s="27"/>
      <c r="D74478" s="27"/>
      <c r="E74478" s="27"/>
      <c r="I74478" s="27"/>
      <c r="J74478" s="27"/>
    </row>
    <row r="74479" spans="2:10" x14ac:dyDescent="0.25">
      <c r="B74479" s="27"/>
      <c r="D74479" s="27"/>
      <c r="E74479" s="27"/>
      <c r="I74479" s="27"/>
      <c r="J74479" s="27"/>
    </row>
    <row r="74480" spans="2:10" x14ac:dyDescent="0.25">
      <c r="B74480" s="27"/>
      <c r="D74480" s="27"/>
      <c r="E74480" s="27"/>
      <c r="I74480" s="27"/>
      <c r="J74480" s="27"/>
    </row>
    <row r="74481" spans="2:10" x14ac:dyDescent="0.25">
      <c r="B74481" s="27"/>
      <c r="D74481" s="27"/>
      <c r="E74481" s="27"/>
      <c r="I74481" s="27"/>
      <c r="J74481" s="27"/>
    </row>
    <row r="74482" spans="2:10" x14ac:dyDescent="0.25">
      <c r="B74482" s="27"/>
      <c r="D74482" s="27"/>
      <c r="E74482" s="27"/>
      <c r="I74482" s="27"/>
      <c r="J74482" s="27"/>
    </row>
    <row r="74483" spans="2:10" x14ac:dyDescent="0.25">
      <c r="B74483" s="27"/>
      <c r="D74483" s="27"/>
      <c r="E74483" s="27"/>
      <c r="I74483" s="27"/>
      <c r="J74483" s="27"/>
    </row>
    <row r="74484" spans="2:10" x14ac:dyDescent="0.25">
      <c r="B74484" s="27"/>
      <c r="D74484" s="27"/>
      <c r="E74484" s="27"/>
      <c r="I74484" s="27"/>
      <c r="J74484" s="27"/>
    </row>
    <row r="74485" spans="2:10" x14ac:dyDescent="0.25">
      <c r="B74485" s="27"/>
      <c r="D74485" s="27"/>
      <c r="E74485" s="27"/>
      <c r="I74485" s="27"/>
      <c r="J74485" s="27"/>
    </row>
    <row r="74486" spans="2:10" x14ac:dyDescent="0.25">
      <c r="B74486" s="27"/>
      <c r="D74486" s="27"/>
      <c r="E74486" s="27"/>
      <c r="I74486" s="27"/>
      <c r="J74486" s="27"/>
    </row>
    <row r="74487" spans="2:10" x14ac:dyDescent="0.25">
      <c r="B74487" s="27"/>
      <c r="D74487" s="27"/>
      <c r="E74487" s="27"/>
      <c r="I74487" s="27"/>
      <c r="J74487" s="27"/>
    </row>
    <row r="74488" spans="2:10" x14ac:dyDescent="0.25">
      <c r="B74488" s="27"/>
      <c r="D74488" s="27"/>
      <c r="E74488" s="27"/>
      <c r="I74488" s="27"/>
      <c r="J74488" s="27"/>
    </row>
    <row r="74489" spans="2:10" x14ac:dyDescent="0.25">
      <c r="B74489" s="27"/>
      <c r="D74489" s="27"/>
      <c r="E74489" s="27"/>
      <c r="I74489" s="27"/>
      <c r="J74489" s="27"/>
    </row>
    <row r="74490" spans="2:10" x14ac:dyDescent="0.25">
      <c r="B74490" s="27"/>
      <c r="D74490" s="27"/>
      <c r="E74490" s="27"/>
      <c r="I74490" s="27"/>
      <c r="J74490" s="27"/>
    </row>
    <row r="74491" spans="2:10" x14ac:dyDescent="0.25">
      <c r="B74491" s="27"/>
      <c r="D74491" s="27"/>
      <c r="E74491" s="27"/>
      <c r="I74491" s="27"/>
      <c r="J74491" s="27"/>
    </row>
    <row r="74492" spans="2:10" x14ac:dyDescent="0.25">
      <c r="B74492" s="27"/>
      <c r="D74492" s="27"/>
      <c r="E74492" s="27"/>
      <c r="I74492" s="27"/>
      <c r="J74492" s="27"/>
    </row>
    <row r="74493" spans="2:10" x14ac:dyDescent="0.25">
      <c r="B74493" s="27"/>
      <c r="D74493" s="27"/>
      <c r="E74493" s="27"/>
      <c r="I74493" s="27"/>
      <c r="J74493" s="27"/>
    </row>
    <row r="74494" spans="2:10" x14ac:dyDescent="0.25">
      <c r="B74494" s="27"/>
      <c r="D74494" s="27"/>
      <c r="E74494" s="27"/>
      <c r="I74494" s="27"/>
      <c r="J74494" s="27"/>
    </row>
    <row r="74495" spans="2:10" x14ac:dyDescent="0.25">
      <c r="B74495" s="27"/>
      <c r="D74495" s="27"/>
      <c r="E74495" s="27"/>
      <c r="I74495" s="27"/>
      <c r="J74495" s="27"/>
    </row>
    <row r="74496" spans="2:10" x14ac:dyDescent="0.25">
      <c r="B74496" s="27"/>
      <c r="D74496" s="27"/>
      <c r="E74496" s="27"/>
      <c r="I74496" s="27"/>
      <c r="J74496" s="27"/>
    </row>
    <row r="74497" spans="2:10" x14ac:dyDescent="0.25">
      <c r="B74497" s="27"/>
      <c r="D74497" s="27"/>
      <c r="E74497" s="27"/>
      <c r="I74497" s="27"/>
      <c r="J74497" s="27"/>
    </row>
    <row r="74498" spans="2:10" x14ac:dyDescent="0.25">
      <c r="B74498" s="27"/>
      <c r="D74498" s="27"/>
      <c r="E74498" s="27"/>
      <c r="I74498" s="27"/>
      <c r="J74498" s="27"/>
    </row>
    <row r="74499" spans="2:10" x14ac:dyDescent="0.25">
      <c r="B74499" s="27"/>
      <c r="D74499" s="27"/>
      <c r="E74499" s="27"/>
      <c r="I74499" s="27"/>
      <c r="J74499" s="27"/>
    </row>
    <row r="74500" spans="2:10" x14ac:dyDescent="0.25">
      <c r="B74500" s="27"/>
      <c r="D74500" s="27"/>
      <c r="E74500" s="27"/>
      <c r="I74500" s="27"/>
      <c r="J74500" s="27"/>
    </row>
    <row r="74501" spans="2:10" x14ac:dyDescent="0.25">
      <c r="B74501" s="27"/>
      <c r="D74501" s="27"/>
      <c r="E74501" s="27"/>
      <c r="I74501" s="27"/>
      <c r="J74501" s="27"/>
    </row>
    <row r="74502" spans="2:10" x14ac:dyDescent="0.25">
      <c r="B74502" s="27"/>
      <c r="D74502" s="27"/>
      <c r="E74502" s="27"/>
      <c r="I74502" s="27"/>
      <c r="J74502" s="27"/>
    </row>
    <row r="74503" spans="2:10" x14ac:dyDescent="0.25">
      <c r="B74503" s="27"/>
      <c r="D74503" s="27"/>
      <c r="E74503" s="27"/>
      <c r="I74503" s="27"/>
      <c r="J74503" s="27"/>
    </row>
    <row r="74504" spans="2:10" x14ac:dyDescent="0.25">
      <c r="B74504" s="27"/>
      <c r="D74504" s="27"/>
      <c r="E74504" s="27"/>
      <c r="I74504" s="27"/>
      <c r="J74504" s="27"/>
    </row>
    <row r="74505" spans="2:10" x14ac:dyDescent="0.25">
      <c r="B74505" s="27"/>
      <c r="D74505" s="27"/>
      <c r="E74505" s="27"/>
      <c r="I74505" s="27"/>
      <c r="J74505" s="27"/>
    </row>
    <row r="74506" spans="2:10" x14ac:dyDescent="0.25">
      <c r="B74506" s="27"/>
      <c r="D74506" s="27"/>
      <c r="E74506" s="27"/>
      <c r="I74506" s="27"/>
      <c r="J74506" s="27"/>
    </row>
    <row r="74507" spans="2:10" x14ac:dyDescent="0.25">
      <c r="B74507" s="27"/>
      <c r="D74507" s="27"/>
      <c r="E74507" s="27"/>
      <c r="I74507" s="27"/>
      <c r="J74507" s="27"/>
    </row>
    <row r="74508" spans="2:10" x14ac:dyDescent="0.25">
      <c r="B74508" s="27"/>
      <c r="D74508" s="27"/>
      <c r="E74508" s="27"/>
      <c r="I74508" s="27"/>
      <c r="J74508" s="27"/>
    </row>
    <row r="74509" spans="2:10" x14ac:dyDescent="0.25">
      <c r="B74509" s="27"/>
      <c r="D74509" s="27"/>
      <c r="E74509" s="27"/>
      <c r="I74509" s="27"/>
      <c r="J74509" s="27"/>
    </row>
    <row r="74510" spans="2:10" x14ac:dyDescent="0.25">
      <c r="B74510" s="27"/>
      <c r="D74510" s="27"/>
      <c r="E74510" s="27"/>
      <c r="I74510" s="27"/>
      <c r="J74510" s="27"/>
    </row>
    <row r="74511" spans="2:10" x14ac:dyDescent="0.25">
      <c r="B74511" s="27"/>
      <c r="D74511" s="27"/>
      <c r="E74511" s="27"/>
      <c r="I74511" s="27"/>
      <c r="J74511" s="27"/>
    </row>
    <row r="74512" spans="2:10" x14ac:dyDescent="0.25">
      <c r="B74512" s="27"/>
      <c r="D74512" s="27"/>
      <c r="E74512" s="27"/>
      <c r="I74512" s="27"/>
      <c r="J74512" s="27"/>
    </row>
    <row r="74513" spans="2:10" x14ac:dyDescent="0.25">
      <c r="B74513" s="27"/>
      <c r="D74513" s="27"/>
      <c r="E74513" s="27"/>
      <c r="I74513" s="27"/>
      <c r="J74513" s="27"/>
    </row>
    <row r="74514" spans="2:10" x14ac:dyDescent="0.25">
      <c r="B74514" s="27"/>
      <c r="D74514" s="27"/>
      <c r="E74514" s="27"/>
      <c r="I74514" s="27"/>
      <c r="J74514" s="27"/>
    </row>
    <row r="74515" spans="2:10" x14ac:dyDescent="0.25">
      <c r="B74515" s="27"/>
      <c r="D74515" s="27"/>
      <c r="E74515" s="27"/>
      <c r="I74515" s="27"/>
      <c r="J74515" s="27"/>
    </row>
    <row r="74516" spans="2:10" x14ac:dyDescent="0.25">
      <c r="B74516" s="27"/>
      <c r="D74516" s="27"/>
      <c r="E74516" s="27"/>
      <c r="I74516" s="27"/>
      <c r="J74516" s="27"/>
    </row>
    <row r="74517" spans="2:10" x14ac:dyDescent="0.25">
      <c r="B74517" s="27"/>
      <c r="D74517" s="27"/>
      <c r="E74517" s="27"/>
      <c r="I74517" s="27"/>
      <c r="J74517" s="27"/>
    </row>
    <row r="74518" spans="2:10" x14ac:dyDescent="0.25">
      <c r="B74518" s="27"/>
      <c r="D74518" s="27"/>
      <c r="E74518" s="27"/>
      <c r="I74518" s="27"/>
      <c r="J74518" s="27"/>
    </row>
    <row r="74519" spans="2:10" x14ac:dyDescent="0.25">
      <c r="B74519" s="27"/>
      <c r="D74519" s="27"/>
      <c r="E74519" s="27"/>
      <c r="I74519" s="27"/>
      <c r="J74519" s="27"/>
    </row>
    <row r="74520" spans="2:10" x14ac:dyDescent="0.25">
      <c r="B74520" s="27"/>
      <c r="D74520" s="27"/>
      <c r="E74520" s="27"/>
      <c r="I74520" s="27"/>
      <c r="J74520" s="27"/>
    </row>
    <row r="74521" spans="2:10" x14ac:dyDescent="0.25">
      <c r="B74521" s="27"/>
      <c r="D74521" s="27"/>
      <c r="E74521" s="27"/>
      <c r="I74521" s="27"/>
      <c r="J74521" s="27"/>
    </row>
    <row r="74522" spans="2:10" x14ac:dyDescent="0.25">
      <c r="B74522" s="27"/>
      <c r="D74522" s="27"/>
      <c r="E74522" s="27"/>
      <c r="I74522" s="27"/>
      <c r="J74522" s="27"/>
    </row>
    <row r="74523" spans="2:10" x14ac:dyDescent="0.25">
      <c r="B74523" s="27"/>
      <c r="D74523" s="27"/>
      <c r="E74523" s="27"/>
      <c r="I74523" s="27"/>
      <c r="J74523" s="27"/>
    </row>
    <row r="74524" spans="2:10" x14ac:dyDescent="0.25">
      <c r="B74524" s="27"/>
      <c r="D74524" s="27"/>
      <c r="E74524" s="27"/>
      <c r="I74524" s="27"/>
      <c r="J74524" s="27"/>
    </row>
    <row r="74525" spans="2:10" x14ac:dyDescent="0.25">
      <c r="B74525" s="27"/>
      <c r="D74525" s="27"/>
      <c r="E74525" s="27"/>
      <c r="I74525" s="27"/>
      <c r="J74525" s="27"/>
    </row>
    <row r="74526" spans="2:10" x14ac:dyDescent="0.25">
      <c r="B74526" s="27"/>
      <c r="D74526" s="27"/>
      <c r="E74526" s="27"/>
      <c r="I74526" s="27"/>
      <c r="J74526" s="27"/>
    </row>
    <row r="74527" spans="2:10" x14ac:dyDescent="0.25">
      <c r="B74527" s="27"/>
      <c r="D74527" s="27"/>
      <c r="E74527" s="27"/>
      <c r="I74527" s="27"/>
      <c r="J74527" s="27"/>
    </row>
    <row r="74528" spans="2:10" x14ac:dyDescent="0.25">
      <c r="B74528" s="27"/>
      <c r="D74528" s="27"/>
      <c r="E74528" s="27"/>
      <c r="I74528" s="27"/>
      <c r="J74528" s="27"/>
    </row>
    <row r="74529" spans="2:10" x14ac:dyDescent="0.25">
      <c r="B74529" s="27"/>
      <c r="D74529" s="27"/>
      <c r="E74529" s="27"/>
      <c r="I74529" s="27"/>
      <c r="J74529" s="27"/>
    </row>
    <row r="74530" spans="2:10" x14ac:dyDescent="0.25">
      <c r="B74530" s="27"/>
      <c r="D74530" s="27"/>
      <c r="E74530" s="27"/>
      <c r="I74530" s="27"/>
      <c r="J74530" s="27"/>
    </row>
    <row r="74531" spans="2:10" x14ac:dyDescent="0.25">
      <c r="B74531" s="27"/>
      <c r="D74531" s="27"/>
      <c r="E74531" s="27"/>
      <c r="I74531" s="27"/>
      <c r="J74531" s="27"/>
    </row>
    <row r="74532" spans="2:10" x14ac:dyDescent="0.25">
      <c r="B74532" s="27"/>
      <c r="D74532" s="27"/>
      <c r="E74532" s="27"/>
      <c r="I74532" s="27"/>
      <c r="J74532" s="27"/>
    </row>
    <row r="74533" spans="2:10" x14ac:dyDescent="0.25">
      <c r="B74533" s="27"/>
      <c r="D74533" s="27"/>
      <c r="E74533" s="27"/>
      <c r="I74533" s="27"/>
      <c r="J74533" s="27"/>
    </row>
    <row r="74534" spans="2:10" x14ac:dyDescent="0.25">
      <c r="B74534" s="27"/>
      <c r="D74534" s="27"/>
      <c r="E74534" s="27"/>
      <c r="I74534" s="27"/>
      <c r="J74534" s="27"/>
    </row>
    <row r="74535" spans="2:10" x14ac:dyDescent="0.25">
      <c r="B74535" s="27"/>
      <c r="D74535" s="27"/>
      <c r="E74535" s="27"/>
      <c r="I74535" s="27"/>
      <c r="J74535" s="27"/>
    </row>
    <row r="74536" spans="2:10" x14ac:dyDescent="0.25">
      <c r="B74536" s="27"/>
      <c r="D74536" s="27"/>
      <c r="E74536" s="27"/>
      <c r="I74536" s="27"/>
      <c r="J74536" s="27"/>
    </row>
    <row r="74537" spans="2:10" x14ac:dyDescent="0.25">
      <c r="B74537" s="27"/>
      <c r="D74537" s="27"/>
      <c r="E74537" s="27"/>
      <c r="I74537" s="27"/>
      <c r="J74537" s="27"/>
    </row>
    <row r="74538" spans="2:10" x14ac:dyDescent="0.25">
      <c r="B74538" s="27"/>
      <c r="D74538" s="27"/>
      <c r="E74538" s="27"/>
      <c r="I74538" s="27"/>
      <c r="J74538" s="27"/>
    </row>
    <row r="74539" spans="2:10" x14ac:dyDescent="0.25">
      <c r="B74539" s="27"/>
      <c r="D74539" s="27"/>
      <c r="E74539" s="27"/>
      <c r="I74539" s="27"/>
      <c r="J74539" s="27"/>
    </row>
    <row r="74540" spans="2:10" x14ac:dyDescent="0.25">
      <c r="B74540" s="27"/>
      <c r="D74540" s="27"/>
      <c r="E74540" s="27"/>
      <c r="I74540" s="27"/>
      <c r="J74540" s="27"/>
    </row>
    <row r="74541" spans="2:10" x14ac:dyDescent="0.25">
      <c r="B74541" s="27"/>
      <c r="D74541" s="27"/>
      <c r="E74541" s="27"/>
      <c r="I74541" s="27"/>
      <c r="J74541" s="27"/>
    </row>
    <row r="74542" spans="2:10" x14ac:dyDescent="0.25">
      <c r="B74542" s="27"/>
      <c r="D74542" s="27"/>
      <c r="E74542" s="27"/>
      <c r="I74542" s="27"/>
      <c r="J74542" s="27"/>
    </row>
    <row r="74543" spans="2:10" x14ac:dyDescent="0.25">
      <c r="B74543" s="27"/>
      <c r="D74543" s="27"/>
      <c r="E74543" s="27"/>
      <c r="I74543" s="27"/>
      <c r="J74543" s="27"/>
    </row>
    <row r="74544" spans="2:10" x14ac:dyDescent="0.25">
      <c r="B74544" s="27"/>
      <c r="D74544" s="27"/>
      <c r="E74544" s="27"/>
      <c r="I74544" s="27"/>
      <c r="J74544" s="27"/>
    </row>
    <row r="74545" spans="2:10" x14ac:dyDescent="0.25">
      <c r="B74545" s="27"/>
      <c r="D74545" s="27"/>
      <c r="E74545" s="27"/>
      <c r="I74545" s="27"/>
      <c r="J74545" s="27"/>
    </row>
    <row r="74546" spans="2:10" x14ac:dyDescent="0.25">
      <c r="B74546" s="27"/>
      <c r="D74546" s="27"/>
      <c r="E74546" s="27"/>
      <c r="I74546" s="27"/>
      <c r="J74546" s="27"/>
    </row>
    <row r="74547" spans="2:10" x14ac:dyDescent="0.25">
      <c r="B74547" s="27"/>
      <c r="D74547" s="27"/>
      <c r="E74547" s="27"/>
      <c r="I74547" s="27"/>
      <c r="J74547" s="27"/>
    </row>
    <row r="74548" spans="2:10" x14ac:dyDescent="0.25">
      <c r="B74548" s="27"/>
      <c r="D74548" s="27"/>
      <c r="E74548" s="27"/>
      <c r="I74548" s="27"/>
      <c r="J74548" s="27"/>
    </row>
    <row r="74549" spans="2:10" x14ac:dyDescent="0.25">
      <c r="B74549" s="27"/>
      <c r="D74549" s="27"/>
      <c r="E74549" s="27"/>
      <c r="I74549" s="27"/>
      <c r="J74549" s="27"/>
    </row>
    <row r="74550" spans="2:10" x14ac:dyDescent="0.25">
      <c r="B74550" s="27"/>
      <c r="D74550" s="27"/>
      <c r="E74550" s="27"/>
      <c r="I74550" s="27"/>
      <c r="J74550" s="27"/>
    </row>
    <row r="74551" spans="2:10" x14ac:dyDescent="0.25">
      <c r="B74551" s="27"/>
      <c r="D74551" s="27"/>
      <c r="E74551" s="27"/>
      <c r="I74551" s="27"/>
      <c r="J74551" s="27"/>
    </row>
    <row r="74552" spans="2:10" x14ac:dyDescent="0.25">
      <c r="B74552" s="27"/>
      <c r="D74552" s="27"/>
      <c r="E74552" s="27"/>
      <c r="I74552" s="27"/>
      <c r="J74552" s="27"/>
    </row>
    <row r="74553" spans="2:10" x14ac:dyDescent="0.25">
      <c r="B74553" s="27"/>
      <c r="D74553" s="27"/>
      <c r="E74553" s="27"/>
      <c r="I74553" s="27"/>
      <c r="J74553" s="27"/>
    </row>
    <row r="74554" spans="2:10" x14ac:dyDescent="0.25">
      <c r="B74554" s="27"/>
      <c r="D74554" s="27"/>
      <c r="E74554" s="27"/>
      <c r="I74554" s="27"/>
      <c r="J74554" s="27"/>
    </row>
    <row r="74555" spans="2:10" x14ac:dyDescent="0.25">
      <c r="B74555" s="27"/>
      <c r="D74555" s="27"/>
      <c r="E74555" s="27"/>
      <c r="I74555" s="27"/>
      <c r="J74555" s="27"/>
    </row>
    <row r="74556" spans="2:10" x14ac:dyDescent="0.25">
      <c r="B74556" s="27"/>
      <c r="D74556" s="27"/>
      <c r="E74556" s="27"/>
      <c r="I74556" s="27"/>
      <c r="J74556" s="27"/>
    </row>
    <row r="74557" spans="2:10" x14ac:dyDescent="0.25">
      <c r="B74557" s="27"/>
      <c r="D74557" s="27"/>
      <c r="E74557" s="27"/>
      <c r="I74557" s="27"/>
      <c r="J74557" s="27"/>
    </row>
    <row r="74558" spans="2:10" x14ac:dyDescent="0.25">
      <c r="B74558" s="27"/>
      <c r="D74558" s="27"/>
      <c r="E74558" s="27"/>
      <c r="I74558" s="27"/>
      <c r="J74558" s="27"/>
    </row>
    <row r="74559" spans="2:10" x14ac:dyDescent="0.25">
      <c r="B74559" s="27"/>
      <c r="D74559" s="27"/>
      <c r="E74559" s="27"/>
      <c r="I74559" s="27"/>
      <c r="J74559" s="27"/>
    </row>
    <row r="74560" spans="2:10" x14ac:dyDescent="0.25">
      <c r="B74560" s="27"/>
      <c r="D74560" s="27"/>
      <c r="E74560" s="27"/>
      <c r="I74560" s="27"/>
      <c r="J74560" s="27"/>
    </row>
    <row r="74561" spans="2:10" x14ac:dyDescent="0.25">
      <c r="B74561" s="27"/>
      <c r="D74561" s="27"/>
      <c r="E74561" s="27"/>
      <c r="I74561" s="27"/>
      <c r="J74561" s="27"/>
    </row>
    <row r="74562" spans="2:10" x14ac:dyDescent="0.25">
      <c r="B74562" s="27"/>
      <c r="D74562" s="27"/>
      <c r="E74562" s="27"/>
      <c r="I74562" s="27"/>
      <c r="J74562" s="27"/>
    </row>
    <row r="74563" spans="2:10" x14ac:dyDescent="0.25">
      <c r="B74563" s="27"/>
      <c r="D74563" s="27"/>
      <c r="E74563" s="27"/>
      <c r="I74563" s="27"/>
      <c r="J74563" s="27"/>
    </row>
    <row r="74564" spans="2:10" x14ac:dyDescent="0.25">
      <c r="B74564" s="27"/>
      <c r="D74564" s="27"/>
      <c r="E74564" s="27"/>
      <c r="I74564" s="27"/>
      <c r="J74564" s="27"/>
    </row>
    <row r="74565" spans="2:10" x14ac:dyDescent="0.25">
      <c r="B74565" s="27"/>
      <c r="D74565" s="27"/>
      <c r="E74565" s="27"/>
      <c r="I74565" s="27"/>
      <c r="J74565" s="27"/>
    </row>
    <row r="74566" spans="2:10" x14ac:dyDescent="0.25">
      <c r="B74566" s="27"/>
      <c r="D74566" s="27"/>
      <c r="E74566" s="27"/>
      <c r="I74566" s="27"/>
      <c r="J74566" s="27"/>
    </row>
    <row r="74567" spans="2:10" x14ac:dyDescent="0.25">
      <c r="B74567" s="27"/>
      <c r="D74567" s="27"/>
      <c r="E74567" s="27"/>
      <c r="I74567" s="27"/>
      <c r="J74567" s="27"/>
    </row>
    <row r="74568" spans="2:10" x14ac:dyDescent="0.25">
      <c r="B74568" s="27"/>
      <c r="D74568" s="27"/>
      <c r="E74568" s="27"/>
      <c r="I74568" s="27"/>
      <c r="J74568" s="27"/>
    </row>
    <row r="74569" spans="2:10" x14ac:dyDescent="0.25">
      <c r="B74569" s="27"/>
      <c r="D74569" s="27"/>
      <c r="E74569" s="27"/>
      <c r="I74569" s="27"/>
      <c r="J74569" s="27"/>
    </row>
    <row r="74570" spans="2:10" x14ac:dyDescent="0.25">
      <c r="B74570" s="27"/>
      <c r="D74570" s="27"/>
      <c r="E74570" s="27"/>
      <c r="I74570" s="27"/>
      <c r="J74570" s="27"/>
    </row>
    <row r="74571" spans="2:10" x14ac:dyDescent="0.25">
      <c r="B74571" s="27"/>
      <c r="D74571" s="27"/>
      <c r="E74571" s="27"/>
      <c r="I74571" s="27"/>
      <c r="J74571" s="27"/>
    </row>
    <row r="74572" spans="2:10" x14ac:dyDescent="0.25">
      <c r="B74572" s="27"/>
      <c r="D74572" s="27"/>
      <c r="E74572" s="27"/>
      <c r="I74572" s="27"/>
      <c r="J74572" s="27"/>
    </row>
    <row r="74573" spans="2:10" x14ac:dyDescent="0.25">
      <c r="B74573" s="27"/>
      <c r="D74573" s="27"/>
      <c r="E74573" s="27"/>
      <c r="I74573" s="27"/>
      <c r="J74573" s="27"/>
    </row>
    <row r="74574" spans="2:10" x14ac:dyDescent="0.25">
      <c r="B74574" s="27"/>
      <c r="D74574" s="27"/>
      <c r="E74574" s="27"/>
      <c r="I74574" s="27"/>
      <c r="J74574" s="27"/>
    </row>
    <row r="74575" spans="2:10" x14ac:dyDescent="0.25">
      <c r="B74575" s="27"/>
      <c r="D74575" s="27"/>
      <c r="E74575" s="27"/>
      <c r="I74575" s="27"/>
      <c r="J74575" s="27"/>
    </row>
    <row r="74576" spans="2:10" x14ac:dyDescent="0.25">
      <c r="B74576" s="27"/>
      <c r="D74576" s="27"/>
      <c r="E74576" s="27"/>
      <c r="I74576" s="27"/>
      <c r="J74576" s="27"/>
    </row>
    <row r="74577" spans="2:10" x14ac:dyDescent="0.25">
      <c r="B74577" s="27"/>
      <c r="D74577" s="27"/>
      <c r="E74577" s="27"/>
      <c r="I74577" s="27"/>
      <c r="J74577" s="27"/>
    </row>
    <row r="74578" spans="2:10" x14ac:dyDescent="0.25">
      <c r="B74578" s="27"/>
      <c r="D74578" s="27"/>
      <c r="E74578" s="27"/>
      <c r="I74578" s="27"/>
      <c r="J74578" s="27"/>
    </row>
    <row r="74579" spans="2:10" x14ac:dyDescent="0.25">
      <c r="B74579" s="27"/>
      <c r="D74579" s="27"/>
      <c r="E74579" s="27"/>
      <c r="I74579" s="27"/>
      <c r="J74579" s="27"/>
    </row>
    <row r="74580" spans="2:10" x14ac:dyDescent="0.25">
      <c r="B74580" s="27"/>
      <c r="D74580" s="27"/>
      <c r="E74580" s="27"/>
      <c r="I74580" s="27"/>
      <c r="J74580" s="27"/>
    </row>
    <row r="74581" spans="2:10" x14ac:dyDescent="0.25">
      <c r="B74581" s="27"/>
      <c r="D74581" s="27"/>
      <c r="E74581" s="27"/>
      <c r="I74581" s="27"/>
      <c r="J74581" s="27"/>
    </row>
    <row r="74582" spans="2:10" x14ac:dyDescent="0.25">
      <c r="B74582" s="27"/>
      <c r="D74582" s="27"/>
      <c r="E74582" s="27"/>
      <c r="I74582" s="27"/>
      <c r="J74582" s="27"/>
    </row>
    <row r="74583" spans="2:10" x14ac:dyDescent="0.25">
      <c r="B74583" s="27"/>
      <c r="D74583" s="27"/>
      <c r="E74583" s="27"/>
      <c r="I74583" s="27"/>
      <c r="J74583" s="27"/>
    </row>
    <row r="74584" spans="2:10" x14ac:dyDescent="0.25">
      <c r="B74584" s="27"/>
      <c r="D74584" s="27"/>
      <c r="E74584" s="27"/>
      <c r="I74584" s="27"/>
      <c r="J74584" s="27"/>
    </row>
    <row r="74585" spans="2:10" x14ac:dyDescent="0.25">
      <c r="B74585" s="27"/>
      <c r="D74585" s="27"/>
      <c r="E74585" s="27"/>
      <c r="I74585" s="27"/>
      <c r="J74585" s="27"/>
    </row>
    <row r="74586" spans="2:10" x14ac:dyDescent="0.25">
      <c r="B74586" s="27"/>
      <c r="D74586" s="27"/>
      <c r="E74586" s="27"/>
      <c r="I74586" s="27"/>
      <c r="J74586" s="27"/>
    </row>
    <row r="74587" spans="2:10" x14ac:dyDescent="0.25">
      <c r="B74587" s="27"/>
      <c r="D74587" s="27"/>
      <c r="E74587" s="27"/>
      <c r="I74587" s="27"/>
      <c r="J74587" s="27"/>
    </row>
    <row r="74588" spans="2:10" x14ac:dyDescent="0.25">
      <c r="B74588" s="27"/>
      <c r="D74588" s="27"/>
      <c r="E74588" s="27"/>
      <c r="I74588" s="27"/>
      <c r="J74588" s="27"/>
    </row>
    <row r="74589" spans="2:10" x14ac:dyDescent="0.25">
      <c r="B74589" s="27"/>
      <c r="D74589" s="27"/>
      <c r="E74589" s="27"/>
      <c r="I74589" s="27"/>
      <c r="J74589" s="27"/>
    </row>
    <row r="74590" spans="2:10" x14ac:dyDescent="0.25">
      <c r="B74590" s="27"/>
      <c r="D74590" s="27"/>
      <c r="E74590" s="27"/>
      <c r="I74590" s="27"/>
      <c r="J74590" s="27"/>
    </row>
    <row r="74591" spans="2:10" x14ac:dyDescent="0.25">
      <c r="B74591" s="27"/>
      <c r="D74591" s="27"/>
      <c r="E74591" s="27"/>
      <c r="I74591" s="27"/>
      <c r="J74591" s="27"/>
    </row>
    <row r="74592" spans="2:10" x14ac:dyDescent="0.25">
      <c r="B74592" s="27"/>
      <c r="D74592" s="27"/>
      <c r="E74592" s="27"/>
      <c r="I74592" s="27"/>
      <c r="J74592" s="27"/>
    </row>
    <row r="74593" spans="2:10" x14ac:dyDescent="0.25">
      <c r="B74593" s="27"/>
      <c r="D74593" s="27"/>
      <c r="E74593" s="27"/>
      <c r="I74593" s="27"/>
      <c r="J74593" s="27"/>
    </row>
    <row r="74594" spans="2:10" x14ac:dyDescent="0.25">
      <c r="B74594" s="27"/>
      <c r="D74594" s="27"/>
      <c r="E74594" s="27"/>
      <c r="I74594" s="27"/>
      <c r="J74594" s="27"/>
    </row>
    <row r="74595" spans="2:10" x14ac:dyDescent="0.25">
      <c r="B74595" s="27"/>
      <c r="D74595" s="27"/>
      <c r="E74595" s="27"/>
      <c r="I74595" s="27"/>
      <c r="J74595" s="27"/>
    </row>
    <row r="74596" spans="2:10" x14ac:dyDescent="0.25">
      <c r="B74596" s="27"/>
      <c r="D74596" s="27"/>
      <c r="E74596" s="27"/>
      <c r="I74596" s="27"/>
      <c r="J74596" s="27"/>
    </row>
    <row r="74597" spans="2:10" x14ac:dyDescent="0.25">
      <c r="B74597" s="27"/>
      <c r="D74597" s="27"/>
      <c r="E74597" s="27"/>
      <c r="I74597" s="27"/>
      <c r="J74597" s="27"/>
    </row>
    <row r="74598" spans="2:10" x14ac:dyDescent="0.25">
      <c r="B74598" s="27"/>
      <c r="D74598" s="27"/>
      <c r="E74598" s="27"/>
      <c r="I74598" s="27"/>
      <c r="J74598" s="27"/>
    </row>
    <row r="74599" spans="2:10" x14ac:dyDescent="0.25">
      <c r="B74599" s="27"/>
      <c r="D74599" s="27"/>
      <c r="E74599" s="27"/>
      <c r="I74599" s="27"/>
      <c r="J74599" s="27"/>
    </row>
    <row r="74600" spans="2:10" x14ac:dyDescent="0.25">
      <c r="B74600" s="27"/>
      <c r="D74600" s="27"/>
      <c r="E74600" s="27"/>
      <c r="I74600" s="27"/>
      <c r="J74600" s="27"/>
    </row>
    <row r="74601" spans="2:10" x14ac:dyDescent="0.25">
      <c r="B74601" s="27"/>
      <c r="D74601" s="27"/>
      <c r="E74601" s="27"/>
      <c r="I74601" s="27"/>
      <c r="J74601" s="27"/>
    </row>
    <row r="74602" spans="2:10" x14ac:dyDescent="0.25">
      <c r="B74602" s="27"/>
      <c r="D74602" s="27"/>
      <c r="E74602" s="27"/>
      <c r="I74602" s="27"/>
      <c r="J74602" s="27"/>
    </row>
    <row r="74603" spans="2:10" x14ac:dyDescent="0.25">
      <c r="B74603" s="27"/>
      <c r="D74603" s="27"/>
      <c r="E74603" s="27"/>
      <c r="I74603" s="27"/>
      <c r="J74603" s="27"/>
    </row>
    <row r="74604" spans="2:10" x14ac:dyDescent="0.25">
      <c r="B74604" s="27"/>
      <c r="D74604" s="27"/>
      <c r="E74604" s="27"/>
      <c r="I74604" s="27"/>
      <c r="J74604" s="27"/>
    </row>
    <row r="74605" spans="2:10" x14ac:dyDescent="0.25">
      <c r="B74605" s="27"/>
      <c r="D74605" s="27"/>
      <c r="E74605" s="27"/>
      <c r="I74605" s="27"/>
      <c r="J74605" s="27"/>
    </row>
    <row r="74606" spans="2:10" x14ac:dyDescent="0.25">
      <c r="B74606" s="27"/>
      <c r="D74606" s="27"/>
      <c r="E74606" s="27"/>
      <c r="I74606" s="27"/>
      <c r="J74606" s="27"/>
    </row>
    <row r="74607" spans="2:10" x14ac:dyDescent="0.25">
      <c r="B74607" s="27"/>
      <c r="D74607" s="27"/>
      <c r="E74607" s="27"/>
      <c r="I74607" s="27"/>
      <c r="J74607" s="27"/>
    </row>
    <row r="74608" spans="2:10" x14ac:dyDescent="0.25">
      <c r="B74608" s="27"/>
      <c r="D74608" s="27"/>
      <c r="E74608" s="27"/>
      <c r="I74608" s="27"/>
      <c r="J74608" s="27"/>
    </row>
    <row r="74609" spans="2:10" x14ac:dyDescent="0.25">
      <c r="B74609" s="27"/>
      <c r="D74609" s="27"/>
      <c r="E74609" s="27"/>
      <c r="I74609" s="27"/>
      <c r="J74609" s="27"/>
    </row>
    <row r="74610" spans="2:10" x14ac:dyDescent="0.25">
      <c r="B74610" s="27"/>
      <c r="D74610" s="27"/>
      <c r="E74610" s="27"/>
      <c r="I74610" s="27"/>
      <c r="J74610" s="27"/>
    </row>
    <row r="74611" spans="2:10" x14ac:dyDescent="0.25">
      <c r="B74611" s="27"/>
      <c r="D74611" s="27"/>
      <c r="E74611" s="27"/>
      <c r="I74611" s="27"/>
      <c r="J74611" s="27"/>
    </row>
    <row r="74612" spans="2:10" x14ac:dyDescent="0.25">
      <c r="B74612" s="27"/>
      <c r="D74612" s="27"/>
      <c r="E74612" s="27"/>
      <c r="I74612" s="27"/>
      <c r="J74612" s="27"/>
    </row>
    <row r="74613" spans="2:10" x14ac:dyDescent="0.25">
      <c r="B74613" s="27"/>
      <c r="D74613" s="27"/>
      <c r="E74613" s="27"/>
      <c r="I74613" s="27"/>
      <c r="J74613" s="27"/>
    </row>
    <row r="74614" spans="2:10" x14ac:dyDescent="0.25">
      <c r="B74614" s="27"/>
      <c r="D74614" s="27"/>
      <c r="E74614" s="27"/>
      <c r="I74614" s="27"/>
      <c r="J74614" s="27"/>
    </row>
    <row r="74615" spans="2:10" x14ac:dyDescent="0.25">
      <c r="B74615" s="27"/>
      <c r="D74615" s="27"/>
      <c r="E74615" s="27"/>
      <c r="I74615" s="27"/>
      <c r="J74615" s="27"/>
    </row>
    <row r="74616" spans="2:10" x14ac:dyDescent="0.25">
      <c r="B74616" s="27"/>
      <c r="D74616" s="27"/>
      <c r="E74616" s="27"/>
      <c r="I74616" s="27"/>
      <c r="J74616" s="27"/>
    </row>
    <row r="74617" spans="2:10" x14ac:dyDescent="0.25">
      <c r="B74617" s="27"/>
      <c r="D74617" s="27"/>
      <c r="E74617" s="27"/>
      <c r="I74617" s="27"/>
      <c r="J74617" s="27"/>
    </row>
    <row r="74618" spans="2:10" x14ac:dyDescent="0.25">
      <c r="B74618" s="27"/>
      <c r="D74618" s="27"/>
      <c r="E74618" s="27"/>
      <c r="I74618" s="27"/>
      <c r="J74618" s="27"/>
    </row>
    <row r="74619" spans="2:10" x14ac:dyDescent="0.25">
      <c r="B74619" s="27"/>
      <c r="D74619" s="27"/>
      <c r="E74619" s="27"/>
      <c r="I74619" s="27"/>
      <c r="J74619" s="27"/>
    </row>
    <row r="74620" spans="2:10" x14ac:dyDescent="0.25">
      <c r="B74620" s="27"/>
      <c r="D74620" s="27"/>
      <c r="E74620" s="27"/>
      <c r="I74620" s="27"/>
      <c r="J74620" s="27"/>
    </row>
    <row r="74621" spans="2:10" x14ac:dyDescent="0.25">
      <c r="B74621" s="27"/>
      <c r="D74621" s="27"/>
      <c r="E74621" s="27"/>
      <c r="I74621" s="27"/>
      <c r="J74621" s="27"/>
    </row>
    <row r="74622" spans="2:10" x14ac:dyDescent="0.25">
      <c r="B74622" s="27"/>
      <c r="D74622" s="27"/>
      <c r="E74622" s="27"/>
      <c r="I74622" s="27"/>
      <c r="J74622" s="27"/>
    </row>
    <row r="74623" spans="2:10" x14ac:dyDescent="0.25">
      <c r="B74623" s="27"/>
      <c r="D74623" s="27"/>
      <c r="E74623" s="27"/>
      <c r="I74623" s="27"/>
      <c r="J74623" s="27"/>
    </row>
    <row r="74624" spans="2:10" x14ac:dyDescent="0.25">
      <c r="B74624" s="27"/>
      <c r="D74624" s="27"/>
      <c r="E74624" s="27"/>
      <c r="I74624" s="27"/>
      <c r="J74624" s="27"/>
    </row>
    <row r="74625" spans="2:10" x14ac:dyDescent="0.25">
      <c r="B74625" s="27"/>
      <c r="D74625" s="27"/>
      <c r="E74625" s="27"/>
      <c r="I74625" s="27"/>
      <c r="J74625" s="27"/>
    </row>
    <row r="74626" spans="2:10" x14ac:dyDescent="0.25">
      <c r="B74626" s="27"/>
      <c r="D74626" s="27"/>
      <c r="E74626" s="27"/>
      <c r="I74626" s="27"/>
      <c r="J74626" s="27"/>
    </row>
    <row r="74627" spans="2:10" x14ac:dyDescent="0.25">
      <c r="B74627" s="27"/>
      <c r="D74627" s="27"/>
      <c r="E74627" s="27"/>
      <c r="I74627" s="27"/>
      <c r="J74627" s="27"/>
    </row>
    <row r="74628" spans="2:10" x14ac:dyDescent="0.25">
      <c r="B74628" s="27"/>
      <c r="D74628" s="27"/>
      <c r="E74628" s="27"/>
      <c r="I74628" s="27"/>
      <c r="J74628" s="27"/>
    </row>
    <row r="74629" spans="2:10" x14ac:dyDescent="0.25">
      <c r="B74629" s="27"/>
      <c r="D74629" s="27"/>
      <c r="E74629" s="27"/>
      <c r="I74629" s="27"/>
      <c r="J74629" s="27"/>
    </row>
    <row r="74630" spans="2:10" x14ac:dyDescent="0.25">
      <c r="B74630" s="27"/>
      <c r="D74630" s="27"/>
      <c r="E74630" s="27"/>
      <c r="I74630" s="27"/>
      <c r="J74630" s="27"/>
    </row>
    <row r="74631" spans="2:10" x14ac:dyDescent="0.25">
      <c r="B74631" s="27"/>
      <c r="D74631" s="27"/>
      <c r="E74631" s="27"/>
      <c r="I74631" s="27"/>
      <c r="J74631" s="27"/>
    </row>
    <row r="74632" spans="2:10" x14ac:dyDescent="0.25">
      <c r="B74632" s="27"/>
      <c r="D74632" s="27"/>
      <c r="E74632" s="27"/>
      <c r="I74632" s="27"/>
      <c r="J74632" s="27"/>
    </row>
    <row r="74633" spans="2:10" x14ac:dyDescent="0.25">
      <c r="B74633" s="27"/>
      <c r="D74633" s="27"/>
      <c r="E74633" s="27"/>
      <c r="I74633" s="27"/>
      <c r="J74633" s="27"/>
    </row>
    <row r="74634" spans="2:10" x14ac:dyDescent="0.25">
      <c r="B74634" s="27"/>
      <c r="D74634" s="27"/>
      <c r="E74634" s="27"/>
      <c r="I74634" s="27"/>
      <c r="J74634" s="27"/>
    </row>
    <row r="74635" spans="2:10" x14ac:dyDescent="0.25">
      <c r="B74635" s="27"/>
      <c r="D74635" s="27"/>
      <c r="E74635" s="27"/>
      <c r="I74635" s="27"/>
      <c r="J74635" s="27"/>
    </row>
    <row r="74636" spans="2:10" x14ac:dyDescent="0.25">
      <c r="B74636" s="27"/>
      <c r="D74636" s="27"/>
      <c r="E74636" s="27"/>
      <c r="I74636" s="27"/>
      <c r="J74636" s="27"/>
    </row>
    <row r="74637" spans="2:10" x14ac:dyDescent="0.25">
      <c r="B74637" s="27"/>
      <c r="D74637" s="27"/>
      <c r="E74637" s="27"/>
      <c r="I74637" s="27"/>
      <c r="J74637" s="27"/>
    </row>
    <row r="74638" spans="2:10" x14ac:dyDescent="0.25">
      <c r="B74638" s="27"/>
      <c r="D74638" s="27"/>
      <c r="E74638" s="27"/>
      <c r="I74638" s="27"/>
      <c r="J74638" s="27"/>
    </row>
    <row r="74639" spans="2:10" x14ac:dyDescent="0.25">
      <c r="B74639" s="27"/>
      <c r="D74639" s="27"/>
      <c r="E74639" s="27"/>
      <c r="I74639" s="27"/>
      <c r="J74639" s="27"/>
    </row>
    <row r="74640" spans="2:10" x14ac:dyDescent="0.25">
      <c r="B74640" s="27"/>
      <c r="D74640" s="27"/>
      <c r="E74640" s="27"/>
      <c r="I74640" s="27"/>
      <c r="J74640" s="27"/>
    </row>
    <row r="74641" spans="2:10" x14ac:dyDescent="0.25">
      <c r="B74641" s="27"/>
      <c r="D74641" s="27"/>
      <c r="E74641" s="27"/>
      <c r="I74641" s="27"/>
      <c r="J74641" s="27"/>
    </row>
    <row r="74642" spans="2:10" x14ac:dyDescent="0.25">
      <c r="B74642" s="27"/>
      <c r="D74642" s="27"/>
      <c r="E74642" s="27"/>
      <c r="I74642" s="27"/>
      <c r="J74642" s="27"/>
    </row>
    <row r="74643" spans="2:10" x14ac:dyDescent="0.25">
      <c r="B74643" s="27"/>
      <c r="D74643" s="27"/>
      <c r="E74643" s="27"/>
      <c r="I74643" s="27"/>
      <c r="J74643" s="27"/>
    </row>
    <row r="74644" spans="2:10" x14ac:dyDescent="0.25">
      <c r="B74644" s="27"/>
      <c r="D74644" s="27"/>
      <c r="E74644" s="27"/>
      <c r="I74644" s="27"/>
      <c r="J74644" s="27"/>
    </row>
    <row r="74645" spans="2:10" x14ac:dyDescent="0.25">
      <c r="B74645" s="27"/>
      <c r="D74645" s="27"/>
      <c r="E74645" s="27"/>
      <c r="I74645" s="27"/>
      <c r="J74645" s="27"/>
    </row>
    <row r="74646" spans="2:10" x14ac:dyDescent="0.25">
      <c r="B74646" s="27"/>
      <c r="D74646" s="27"/>
      <c r="E74646" s="27"/>
      <c r="I74646" s="27"/>
      <c r="J74646" s="27"/>
    </row>
    <row r="74647" spans="2:10" x14ac:dyDescent="0.25">
      <c r="B74647" s="27"/>
      <c r="D74647" s="27"/>
      <c r="E74647" s="27"/>
      <c r="I74647" s="27"/>
      <c r="J74647" s="27"/>
    </row>
    <row r="74648" spans="2:10" x14ac:dyDescent="0.25">
      <c r="B74648" s="27"/>
      <c r="D74648" s="27"/>
      <c r="E74648" s="27"/>
      <c r="I74648" s="27"/>
      <c r="J74648" s="27"/>
    </row>
    <row r="74649" spans="2:10" x14ac:dyDescent="0.25">
      <c r="B74649" s="27"/>
      <c r="D74649" s="27"/>
      <c r="E74649" s="27"/>
      <c r="I74649" s="27"/>
      <c r="J74649" s="27"/>
    </row>
    <row r="74650" spans="2:10" x14ac:dyDescent="0.25">
      <c r="B74650" s="27"/>
      <c r="D74650" s="27"/>
      <c r="E74650" s="27"/>
      <c r="I74650" s="27"/>
      <c r="J74650" s="27"/>
    </row>
    <row r="74651" spans="2:10" x14ac:dyDescent="0.25">
      <c r="B74651" s="27"/>
      <c r="D74651" s="27"/>
      <c r="E74651" s="27"/>
      <c r="I74651" s="27"/>
      <c r="J74651" s="27"/>
    </row>
    <row r="74652" spans="2:10" x14ac:dyDescent="0.25">
      <c r="B74652" s="27"/>
      <c r="D74652" s="27"/>
      <c r="E74652" s="27"/>
      <c r="I74652" s="27"/>
      <c r="J74652" s="27"/>
    </row>
    <row r="74653" spans="2:10" x14ac:dyDescent="0.25">
      <c r="B74653" s="27"/>
      <c r="D74653" s="27"/>
      <c r="E74653" s="27"/>
      <c r="I74653" s="27"/>
      <c r="J74653" s="27"/>
    </row>
    <row r="74654" spans="2:10" x14ac:dyDescent="0.25">
      <c r="B74654" s="27"/>
      <c r="D74654" s="27"/>
      <c r="E74654" s="27"/>
      <c r="I74654" s="27"/>
      <c r="J74654" s="27"/>
    </row>
    <row r="74655" spans="2:10" x14ac:dyDescent="0.25">
      <c r="B74655" s="27"/>
      <c r="D74655" s="27"/>
      <c r="E74655" s="27"/>
      <c r="I74655" s="27"/>
      <c r="J74655" s="27"/>
    </row>
    <row r="74656" spans="2:10" x14ac:dyDescent="0.25">
      <c r="B74656" s="27"/>
      <c r="D74656" s="27"/>
      <c r="E74656" s="27"/>
      <c r="I74656" s="27"/>
      <c r="J74656" s="27"/>
    </row>
    <row r="74657" spans="2:10" x14ac:dyDescent="0.25">
      <c r="B74657" s="27"/>
      <c r="D74657" s="27"/>
      <c r="E74657" s="27"/>
      <c r="I74657" s="27"/>
      <c r="J74657" s="27"/>
    </row>
    <row r="74658" spans="2:10" x14ac:dyDescent="0.25">
      <c r="B74658" s="27"/>
      <c r="D74658" s="27"/>
      <c r="E74658" s="27"/>
      <c r="I74658" s="27"/>
      <c r="J74658" s="27"/>
    </row>
    <row r="74659" spans="2:10" x14ac:dyDescent="0.25">
      <c r="B74659" s="27"/>
      <c r="D74659" s="27"/>
      <c r="E74659" s="27"/>
      <c r="I74659" s="27"/>
      <c r="J74659" s="27"/>
    </row>
    <row r="74660" spans="2:10" x14ac:dyDescent="0.25">
      <c r="B74660" s="27"/>
      <c r="D74660" s="27"/>
      <c r="E74660" s="27"/>
      <c r="I74660" s="27"/>
      <c r="J74660" s="27"/>
    </row>
    <row r="74661" spans="2:10" x14ac:dyDescent="0.25">
      <c r="B74661" s="27"/>
      <c r="D74661" s="27"/>
      <c r="E74661" s="27"/>
      <c r="I74661" s="27"/>
      <c r="J74661" s="27"/>
    </row>
    <row r="74662" spans="2:10" x14ac:dyDescent="0.25">
      <c r="B74662" s="27"/>
      <c r="D74662" s="27"/>
      <c r="E74662" s="27"/>
      <c r="I74662" s="27"/>
      <c r="J74662" s="27"/>
    </row>
    <row r="74663" spans="2:10" x14ac:dyDescent="0.25">
      <c r="B74663" s="27"/>
      <c r="D74663" s="27"/>
      <c r="E74663" s="27"/>
      <c r="I74663" s="27"/>
      <c r="J74663" s="27"/>
    </row>
    <row r="74664" spans="2:10" x14ac:dyDescent="0.25">
      <c r="B74664" s="27"/>
      <c r="D74664" s="27"/>
      <c r="E74664" s="27"/>
      <c r="I74664" s="27"/>
      <c r="J74664" s="27"/>
    </row>
    <row r="74665" spans="2:10" x14ac:dyDescent="0.25">
      <c r="B74665" s="27"/>
      <c r="D74665" s="27"/>
      <c r="E74665" s="27"/>
      <c r="I74665" s="27"/>
      <c r="J74665" s="27"/>
    </row>
    <row r="74666" spans="2:10" x14ac:dyDescent="0.25">
      <c r="B74666" s="27"/>
      <c r="D74666" s="27"/>
      <c r="E74666" s="27"/>
      <c r="I74666" s="27"/>
      <c r="J74666" s="27"/>
    </row>
    <row r="74667" spans="2:10" x14ac:dyDescent="0.25">
      <c r="B74667" s="27"/>
      <c r="D74667" s="27"/>
      <c r="E74667" s="27"/>
      <c r="I74667" s="27"/>
      <c r="J74667" s="27"/>
    </row>
    <row r="74668" spans="2:10" x14ac:dyDescent="0.25">
      <c r="B74668" s="27"/>
      <c r="D74668" s="27"/>
      <c r="E74668" s="27"/>
      <c r="I74668" s="27"/>
      <c r="J74668" s="27"/>
    </row>
    <row r="74669" spans="2:10" x14ac:dyDescent="0.25">
      <c r="B74669" s="27"/>
      <c r="D74669" s="27"/>
      <c r="E74669" s="27"/>
      <c r="I74669" s="27"/>
      <c r="J74669" s="27"/>
    </row>
    <row r="74670" spans="2:10" x14ac:dyDescent="0.25">
      <c r="B74670" s="27"/>
      <c r="D74670" s="27"/>
      <c r="E74670" s="27"/>
      <c r="I74670" s="27"/>
      <c r="J74670" s="27"/>
    </row>
    <row r="74671" spans="2:10" x14ac:dyDescent="0.25">
      <c r="B74671" s="27"/>
      <c r="D74671" s="27"/>
      <c r="E74671" s="27"/>
      <c r="I74671" s="27"/>
      <c r="J74671" s="27"/>
    </row>
    <row r="74672" spans="2:10" x14ac:dyDescent="0.25">
      <c r="B74672" s="27"/>
      <c r="D74672" s="27"/>
      <c r="E74672" s="27"/>
      <c r="I74672" s="27"/>
      <c r="J74672" s="27"/>
    </row>
    <row r="74673" spans="2:10" x14ac:dyDescent="0.25">
      <c r="B74673" s="27"/>
      <c r="D74673" s="27"/>
      <c r="E74673" s="27"/>
      <c r="I74673" s="27"/>
      <c r="J74673" s="27"/>
    </row>
    <row r="74674" spans="2:10" x14ac:dyDescent="0.25">
      <c r="B74674" s="27"/>
      <c r="D74674" s="27"/>
      <c r="E74674" s="27"/>
      <c r="I74674" s="27"/>
      <c r="J74674" s="27"/>
    </row>
    <row r="74675" spans="2:10" x14ac:dyDescent="0.25">
      <c r="B74675" s="27"/>
      <c r="D74675" s="27"/>
      <c r="E74675" s="27"/>
      <c r="I74675" s="27"/>
      <c r="J74675" s="27"/>
    </row>
    <row r="74676" spans="2:10" x14ac:dyDescent="0.25">
      <c r="B74676" s="27"/>
      <c r="D74676" s="27"/>
      <c r="E74676" s="27"/>
      <c r="I74676" s="27"/>
      <c r="J74676" s="27"/>
    </row>
    <row r="74677" spans="2:10" x14ac:dyDescent="0.25">
      <c r="B74677" s="27"/>
      <c r="D74677" s="27"/>
      <c r="E74677" s="27"/>
      <c r="I74677" s="27"/>
      <c r="J74677" s="27"/>
    </row>
    <row r="74678" spans="2:10" x14ac:dyDescent="0.25">
      <c r="B74678" s="27"/>
      <c r="D74678" s="27"/>
      <c r="E74678" s="27"/>
      <c r="I74678" s="27"/>
      <c r="J74678" s="27"/>
    </row>
    <row r="74679" spans="2:10" x14ac:dyDescent="0.25">
      <c r="B74679" s="27"/>
      <c r="D74679" s="27"/>
      <c r="E74679" s="27"/>
      <c r="I74679" s="27"/>
      <c r="J74679" s="27"/>
    </row>
    <row r="74680" spans="2:10" x14ac:dyDescent="0.25">
      <c r="B74680" s="27"/>
      <c r="D74680" s="27"/>
      <c r="E74680" s="27"/>
      <c r="I74680" s="27"/>
      <c r="J74680" s="27"/>
    </row>
    <row r="74681" spans="2:10" x14ac:dyDescent="0.25">
      <c r="B74681" s="27"/>
      <c r="D74681" s="27"/>
      <c r="E74681" s="27"/>
      <c r="I74681" s="27"/>
      <c r="J74681" s="27"/>
    </row>
    <row r="74682" spans="2:10" x14ac:dyDescent="0.25">
      <c r="B74682" s="27"/>
      <c r="D74682" s="27"/>
      <c r="E74682" s="27"/>
      <c r="I74682" s="27"/>
      <c r="J74682" s="27"/>
    </row>
    <row r="74683" spans="2:10" x14ac:dyDescent="0.25">
      <c r="B74683" s="27"/>
      <c r="D74683" s="27"/>
      <c r="E74683" s="27"/>
      <c r="I74683" s="27"/>
      <c r="J74683" s="27"/>
    </row>
    <row r="74684" spans="2:10" x14ac:dyDescent="0.25">
      <c r="B74684" s="27"/>
      <c r="D74684" s="27"/>
      <c r="E74684" s="27"/>
      <c r="I74684" s="27"/>
      <c r="J74684" s="27"/>
    </row>
    <row r="74685" spans="2:10" x14ac:dyDescent="0.25">
      <c r="B74685" s="27"/>
      <c r="D74685" s="27"/>
      <c r="E74685" s="27"/>
      <c r="I74685" s="27"/>
      <c r="J74685" s="27"/>
    </row>
    <row r="74686" spans="2:10" x14ac:dyDescent="0.25">
      <c r="B74686" s="27"/>
      <c r="D74686" s="27"/>
      <c r="E74686" s="27"/>
      <c r="I74686" s="27"/>
      <c r="J74686" s="27"/>
    </row>
    <row r="74687" spans="2:10" x14ac:dyDescent="0.25">
      <c r="B74687" s="27"/>
      <c r="D74687" s="27"/>
      <c r="E74687" s="27"/>
      <c r="I74687" s="27"/>
      <c r="J74687" s="27"/>
    </row>
    <row r="74688" spans="2:10" x14ac:dyDescent="0.25">
      <c r="B74688" s="27"/>
      <c r="D74688" s="27"/>
      <c r="E74688" s="27"/>
      <c r="I74688" s="27"/>
      <c r="J74688" s="27"/>
    </row>
    <row r="74689" spans="2:10" x14ac:dyDescent="0.25">
      <c r="B74689" s="27"/>
      <c r="D74689" s="27"/>
      <c r="E74689" s="27"/>
      <c r="I74689" s="27"/>
      <c r="J74689" s="27"/>
    </row>
    <row r="74690" spans="2:10" x14ac:dyDescent="0.25">
      <c r="B74690" s="27"/>
      <c r="D74690" s="27"/>
      <c r="E74690" s="27"/>
      <c r="I74690" s="27"/>
      <c r="J74690" s="27"/>
    </row>
    <row r="74691" spans="2:10" x14ac:dyDescent="0.25">
      <c r="B74691" s="27"/>
      <c r="D74691" s="27"/>
      <c r="E74691" s="27"/>
      <c r="I74691" s="27"/>
      <c r="J74691" s="27"/>
    </row>
    <row r="74692" spans="2:10" x14ac:dyDescent="0.25">
      <c r="B74692" s="27"/>
      <c r="D74692" s="27"/>
      <c r="E74692" s="27"/>
      <c r="I74692" s="27"/>
      <c r="J74692" s="27"/>
    </row>
    <row r="74693" spans="2:10" x14ac:dyDescent="0.25">
      <c r="B74693" s="27"/>
      <c r="D74693" s="27"/>
      <c r="E74693" s="27"/>
      <c r="I74693" s="27"/>
      <c r="J74693" s="27"/>
    </row>
    <row r="74694" spans="2:10" x14ac:dyDescent="0.25">
      <c r="B74694" s="27"/>
      <c r="D74694" s="27"/>
      <c r="E74694" s="27"/>
      <c r="I74694" s="27"/>
      <c r="J74694" s="27"/>
    </row>
    <row r="74695" spans="2:10" x14ac:dyDescent="0.25">
      <c r="B74695" s="27"/>
      <c r="D74695" s="27"/>
      <c r="E74695" s="27"/>
      <c r="I74695" s="27"/>
      <c r="J74695" s="27"/>
    </row>
    <row r="74696" spans="2:10" x14ac:dyDescent="0.25">
      <c r="B74696" s="27"/>
      <c r="D74696" s="27"/>
      <c r="E74696" s="27"/>
      <c r="I74696" s="27"/>
      <c r="J74696" s="27"/>
    </row>
    <row r="74697" spans="2:10" x14ac:dyDescent="0.25">
      <c r="B74697" s="27"/>
      <c r="D74697" s="27"/>
      <c r="E74697" s="27"/>
      <c r="I74697" s="27"/>
      <c r="J74697" s="27"/>
    </row>
    <row r="74698" spans="2:10" x14ac:dyDescent="0.25">
      <c r="B74698" s="27"/>
      <c r="D74698" s="27"/>
      <c r="E74698" s="27"/>
      <c r="I74698" s="27"/>
      <c r="J74698" s="27"/>
    </row>
    <row r="74699" spans="2:10" x14ac:dyDescent="0.25">
      <c r="B74699" s="27"/>
      <c r="D74699" s="27"/>
      <c r="E74699" s="27"/>
      <c r="I74699" s="27"/>
      <c r="J74699" s="27"/>
    </row>
    <row r="74700" spans="2:10" x14ac:dyDescent="0.25">
      <c r="B74700" s="27"/>
      <c r="D74700" s="27"/>
      <c r="E74700" s="27"/>
      <c r="I74700" s="27"/>
      <c r="J74700" s="27"/>
    </row>
    <row r="74701" spans="2:10" x14ac:dyDescent="0.25">
      <c r="B74701" s="27"/>
      <c r="D74701" s="27"/>
      <c r="E74701" s="27"/>
      <c r="I74701" s="27"/>
      <c r="J74701" s="27"/>
    </row>
    <row r="74702" spans="2:10" x14ac:dyDescent="0.25">
      <c r="B74702" s="27"/>
      <c r="D74702" s="27"/>
      <c r="E74702" s="27"/>
      <c r="I74702" s="27"/>
      <c r="J74702" s="27"/>
    </row>
    <row r="74703" spans="2:10" x14ac:dyDescent="0.25">
      <c r="B74703" s="27"/>
      <c r="D74703" s="27"/>
      <c r="E74703" s="27"/>
      <c r="I74703" s="27"/>
      <c r="J74703" s="27"/>
    </row>
    <row r="74704" spans="2:10" x14ac:dyDescent="0.25">
      <c r="B74704" s="27"/>
      <c r="D74704" s="27"/>
      <c r="E74704" s="27"/>
      <c r="I74704" s="27"/>
      <c r="J74704" s="27"/>
    </row>
    <row r="74705" spans="2:10" x14ac:dyDescent="0.25">
      <c r="B74705" s="27"/>
      <c r="D74705" s="27"/>
      <c r="E74705" s="27"/>
      <c r="I74705" s="27"/>
      <c r="J74705" s="27"/>
    </row>
    <row r="74706" spans="2:10" x14ac:dyDescent="0.25">
      <c r="B74706" s="27"/>
      <c r="D74706" s="27"/>
      <c r="E74706" s="27"/>
      <c r="I74706" s="27"/>
      <c r="J74706" s="27"/>
    </row>
    <row r="74707" spans="2:10" x14ac:dyDescent="0.25">
      <c r="B74707" s="27"/>
      <c r="D74707" s="27"/>
      <c r="E74707" s="27"/>
      <c r="I74707" s="27"/>
      <c r="J74707" s="27"/>
    </row>
    <row r="74708" spans="2:10" x14ac:dyDescent="0.25">
      <c r="B74708" s="27"/>
      <c r="D74708" s="27"/>
      <c r="E74708" s="27"/>
      <c r="I74708" s="27"/>
      <c r="J74708" s="27"/>
    </row>
    <row r="74709" spans="2:10" x14ac:dyDescent="0.25">
      <c r="B74709" s="27"/>
      <c r="D74709" s="27"/>
      <c r="E74709" s="27"/>
      <c r="I74709" s="27"/>
      <c r="J74709" s="27"/>
    </row>
    <row r="74710" spans="2:10" x14ac:dyDescent="0.25">
      <c r="B74710" s="27"/>
      <c r="D74710" s="27"/>
      <c r="E74710" s="27"/>
      <c r="I74710" s="27"/>
      <c r="J74710" s="27"/>
    </row>
    <row r="74711" spans="2:10" x14ac:dyDescent="0.25">
      <c r="B74711" s="27"/>
      <c r="D74711" s="27"/>
      <c r="E74711" s="27"/>
      <c r="I74711" s="27"/>
      <c r="J74711" s="27"/>
    </row>
    <row r="74712" spans="2:10" x14ac:dyDescent="0.25">
      <c r="B74712" s="27"/>
      <c r="D74712" s="27"/>
      <c r="E74712" s="27"/>
      <c r="I74712" s="27"/>
      <c r="J74712" s="27"/>
    </row>
    <row r="74713" spans="2:10" x14ac:dyDescent="0.25">
      <c r="B74713" s="27"/>
      <c r="D74713" s="27"/>
      <c r="E74713" s="27"/>
      <c r="I74713" s="27"/>
      <c r="J74713" s="27"/>
    </row>
    <row r="74714" spans="2:10" x14ac:dyDescent="0.25">
      <c r="B74714" s="27"/>
      <c r="D74714" s="27"/>
      <c r="E74714" s="27"/>
      <c r="I74714" s="27"/>
      <c r="J74714" s="27"/>
    </row>
    <row r="74715" spans="2:10" x14ac:dyDescent="0.25">
      <c r="B74715" s="27"/>
      <c r="D74715" s="27"/>
      <c r="E74715" s="27"/>
      <c r="I74715" s="27"/>
      <c r="J74715" s="27"/>
    </row>
    <row r="74716" spans="2:10" x14ac:dyDescent="0.25">
      <c r="B74716" s="27"/>
      <c r="D74716" s="27"/>
      <c r="E74716" s="27"/>
      <c r="I74716" s="27"/>
      <c r="J74716" s="27"/>
    </row>
    <row r="74717" spans="2:10" x14ac:dyDescent="0.25">
      <c r="B74717" s="27"/>
      <c r="D74717" s="27"/>
      <c r="E74717" s="27"/>
      <c r="I74717" s="27"/>
      <c r="J74717" s="27"/>
    </row>
    <row r="74718" spans="2:10" x14ac:dyDescent="0.25">
      <c r="B74718" s="27"/>
      <c r="D74718" s="27"/>
      <c r="E74718" s="27"/>
      <c r="I74718" s="27"/>
      <c r="J74718" s="27"/>
    </row>
    <row r="74719" spans="2:10" x14ac:dyDescent="0.25">
      <c r="B74719" s="27"/>
      <c r="D74719" s="27"/>
      <c r="E74719" s="27"/>
      <c r="I74719" s="27"/>
      <c r="J74719" s="27"/>
    </row>
    <row r="74720" spans="2:10" x14ac:dyDescent="0.25">
      <c r="B74720" s="27"/>
      <c r="D74720" s="27"/>
      <c r="E74720" s="27"/>
      <c r="I74720" s="27"/>
      <c r="J74720" s="27"/>
    </row>
    <row r="74721" spans="2:10" x14ac:dyDescent="0.25">
      <c r="B74721" s="27"/>
      <c r="D74721" s="27"/>
      <c r="E74721" s="27"/>
      <c r="I74721" s="27"/>
      <c r="J74721" s="27"/>
    </row>
    <row r="74722" spans="2:10" x14ac:dyDescent="0.25">
      <c r="B74722" s="27"/>
      <c r="D74722" s="27"/>
      <c r="E74722" s="27"/>
      <c r="I74722" s="27"/>
      <c r="J74722" s="27"/>
    </row>
    <row r="74723" spans="2:10" x14ac:dyDescent="0.25">
      <c r="B74723" s="27"/>
      <c r="D74723" s="27"/>
      <c r="E74723" s="27"/>
      <c r="I74723" s="27"/>
      <c r="J74723" s="27"/>
    </row>
    <row r="74724" spans="2:10" x14ac:dyDescent="0.25">
      <c r="B74724" s="27"/>
      <c r="D74724" s="27"/>
      <c r="E74724" s="27"/>
      <c r="I74724" s="27"/>
      <c r="J74724" s="27"/>
    </row>
    <row r="74725" spans="2:10" x14ac:dyDescent="0.25">
      <c r="B74725" s="27"/>
      <c r="D74725" s="27"/>
      <c r="E74725" s="27"/>
      <c r="I74725" s="27"/>
      <c r="J74725" s="27"/>
    </row>
    <row r="74726" spans="2:10" x14ac:dyDescent="0.25">
      <c r="B74726" s="27"/>
      <c r="D74726" s="27"/>
      <c r="E74726" s="27"/>
      <c r="I74726" s="27"/>
      <c r="J74726" s="27"/>
    </row>
    <row r="74727" spans="2:10" x14ac:dyDescent="0.25">
      <c r="B74727" s="27"/>
      <c r="D74727" s="27"/>
      <c r="E74727" s="27"/>
      <c r="I74727" s="27"/>
      <c r="J74727" s="27"/>
    </row>
    <row r="74728" spans="2:10" x14ac:dyDescent="0.25">
      <c r="B74728" s="27"/>
      <c r="D74728" s="27"/>
      <c r="E74728" s="27"/>
      <c r="I74728" s="27"/>
      <c r="J74728" s="27"/>
    </row>
    <row r="74729" spans="2:10" x14ac:dyDescent="0.25">
      <c r="B74729" s="27"/>
      <c r="D74729" s="27"/>
      <c r="E74729" s="27"/>
      <c r="I74729" s="27"/>
      <c r="J74729" s="27"/>
    </row>
    <row r="74730" spans="2:10" x14ac:dyDescent="0.25">
      <c r="B74730" s="27"/>
      <c r="D74730" s="27"/>
      <c r="E74730" s="27"/>
      <c r="I74730" s="27"/>
      <c r="J74730" s="27"/>
    </row>
    <row r="74731" spans="2:10" x14ac:dyDescent="0.25">
      <c r="B74731" s="27"/>
      <c r="D74731" s="27"/>
      <c r="E74731" s="27"/>
      <c r="I74731" s="27"/>
      <c r="J74731" s="27"/>
    </row>
    <row r="74732" spans="2:10" x14ac:dyDescent="0.25">
      <c r="B74732" s="27"/>
      <c r="D74732" s="27"/>
      <c r="E74732" s="27"/>
      <c r="I74732" s="27"/>
      <c r="J74732" s="27"/>
    </row>
    <row r="74733" spans="2:10" x14ac:dyDescent="0.25">
      <c r="B74733" s="27"/>
      <c r="D74733" s="27"/>
      <c r="E74733" s="27"/>
      <c r="I74733" s="27"/>
      <c r="J74733" s="27"/>
    </row>
    <row r="74734" spans="2:10" x14ac:dyDescent="0.25">
      <c r="B74734" s="27"/>
      <c r="D74734" s="27"/>
      <c r="E74734" s="27"/>
      <c r="I74734" s="27"/>
      <c r="J74734" s="27"/>
    </row>
    <row r="74735" spans="2:10" x14ac:dyDescent="0.25">
      <c r="B74735" s="27"/>
      <c r="D74735" s="27"/>
      <c r="E74735" s="27"/>
      <c r="I74735" s="27"/>
      <c r="J74735" s="27"/>
    </row>
    <row r="74736" spans="2:10" x14ac:dyDescent="0.25">
      <c r="B74736" s="27"/>
      <c r="D74736" s="27"/>
      <c r="E74736" s="27"/>
      <c r="I74736" s="27"/>
      <c r="J74736" s="27"/>
    </row>
    <row r="74737" spans="2:10" x14ac:dyDescent="0.25">
      <c r="B74737" s="27"/>
      <c r="D74737" s="27"/>
      <c r="E74737" s="27"/>
      <c r="I74737" s="27"/>
      <c r="J74737" s="27"/>
    </row>
    <row r="74738" spans="2:10" x14ac:dyDescent="0.25">
      <c r="B74738" s="27"/>
      <c r="D74738" s="27"/>
      <c r="E74738" s="27"/>
      <c r="I74738" s="27"/>
      <c r="J74738" s="27"/>
    </row>
    <row r="74739" spans="2:10" x14ac:dyDescent="0.25">
      <c r="B74739" s="27"/>
      <c r="D74739" s="27"/>
      <c r="E74739" s="27"/>
      <c r="I74739" s="27"/>
      <c r="J74739" s="27"/>
    </row>
    <row r="74740" spans="2:10" x14ac:dyDescent="0.25">
      <c r="B74740" s="27"/>
      <c r="D74740" s="27"/>
      <c r="E74740" s="27"/>
      <c r="I74740" s="27"/>
      <c r="J74740" s="27"/>
    </row>
    <row r="74741" spans="2:10" x14ac:dyDescent="0.25">
      <c r="B74741" s="27"/>
      <c r="D74741" s="27"/>
      <c r="E74741" s="27"/>
      <c r="I74741" s="27"/>
      <c r="J74741" s="27"/>
    </row>
    <row r="74742" spans="2:10" x14ac:dyDescent="0.25">
      <c r="B74742" s="27"/>
      <c r="D74742" s="27"/>
      <c r="E74742" s="27"/>
      <c r="I74742" s="27"/>
      <c r="J74742" s="27"/>
    </row>
    <row r="74743" spans="2:10" x14ac:dyDescent="0.25">
      <c r="B74743" s="27"/>
      <c r="D74743" s="27"/>
      <c r="E74743" s="27"/>
      <c r="I74743" s="27"/>
      <c r="J74743" s="27"/>
    </row>
    <row r="74744" spans="2:10" x14ac:dyDescent="0.25">
      <c r="B74744" s="27"/>
      <c r="D74744" s="27"/>
      <c r="E74744" s="27"/>
      <c r="I74744" s="27"/>
      <c r="J74744" s="27"/>
    </row>
    <row r="74745" spans="2:10" x14ac:dyDescent="0.25">
      <c r="B74745" s="27"/>
      <c r="D74745" s="27"/>
      <c r="E74745" s="27"/>
      <c r="I74745" s="27"/>
      <c r="J74745" s="27"/>
    </row>
    <row r="74746" spans="2:10" x14ac:dyDescent="0.25">
      <c r="B74746" s="27"/>
      <c r="D74746" s="27"/>
      <c r="E74746" s="27"/>
      <c r="I74746" s="27"/>
      <c r="J74746" s="27"/>
    </row>
    <row r="74747" spans="2:10" x14ac:dyDescent="0.25">
      <c r="B74747" s="27"/>
      <c r="D74747" s="27"/>
      <c r="E74747" s="27"/>
      <c r="I74747" s="27"/>
      <c r="J74747" s="27"/>
    </row>
    <row r="74748" spans="2:10" x14ac:dyDescent="0.25">
      <c r="B74748" s="27"/>
      <c r="D74748" s="27"/>
      <c r="E74748" s="27"/>
      <c r="I74748" s="27"/>
      <c r="J74748" s="27"/>
    </row>
    <row r="74749" spans="2:10" x14ac:dyDescent="0.25">
      <c r="B74749" s="27"/>
      <c r="D74749" s="27"/>
      <c r="E74749" s="27"/>
      <c r="I74749" s="27"/>
      <c r="J74749" s="27"/>
    </row>
    <row r="74750" spans="2:10" x14ac:dyDescent="0.25">
      <c r="B74750" s="27"/>
      <c r="D74750" s="27"/>
      <c r="E74750" s="27"/>
      <c r="I74750" s="27"/>
      <c r="J74750" s="27"/>
    </row>
    <row r="74751" spans="2:10" x14ac:dyDescent="0.25">
      <c r="B74751" s="27"/>
      <c r="D74751" s="27"/>
      <c r="E74751" s="27"/>
      <c r="I74751" s="27"/>
      <c r="J74751" s="27"/>
    </row>
    <row r="74752" spans="2:10" x14ac:dyDescent="0.25">
      <c r="B74752" s="27"/>
      <c r="D74752" s="27"/>
      <c r="E74752" s="27"/>
      <c r="I74752" s="27"/>
      <c r="J74752" s="27"/>
    </row>
    <row r="74753" spans="2:10" x14ac:dyDescent="0.25">
      <c r="B74753" s="27"/>
      <c r="D74753" s="27"/>
      <c r="E74753" s="27"/>
      <c r="I74753" s="27"/>
      <c r="J74753" s="27"/>
    </row>
    <row r="74754" spans="2:10" x14ac:dyDescent="0.25">
      <c r="B74754" s="27"/>
      <c r="D74754" s="27"/>
      <c r="E74754" s="27"/>
      <c r="I74754" s="27"/>
      <c r="J74754" s="27"/>
    </row>
    <row r="74755" spans="2:10" x14ac:dyDescent="0.25">
      <c r="B74755" s="27"/>
      <c r="D74755" s="27"/>
      <c r="E74755" s="27"/>
      <c r="I74755" s="27"/>
      <c r="J74755" s="27"/>
    </row>
    <row r="74756" spans="2:10" x14ac:dyDescent="0.25">
      <c r="B74756" s="27"/>
      <c r="D74756" s="27"/>
      <c r="E74756" s="27"/>
      <c r="I74756" s="27"/>
      <c r="J74756" s="27"/>
    </row>
    <row r="74757" spans="2:10" x14ac:dyDescent="0.25">
      <c r="B74757" s="27"/>
      <c r="D74757" s="27"/>
      <c r="E74757" s="27"/>
      <c r="I74757" s="27"/>
      <c r="J74757" s="27"/>
    </row>
    <row r="74758" spans="2:10" x14ac:dyDescent="0.25">
      <c r="B74758" s="27"/>
      <c r="D74758" s="27"/>
      <c r="E74758" s="27"/>
      <c r="I74758" s="27"/>
      <c r="J74758" s="27"/>
    </row>
    <row r="74759" spans="2:10" x14ac:dyDescent="0.25">
      <c r="B74759" s="27"/>
      <c r="D74759" s="27"/>
      <c r="E74759" s="27"/>
      <c r="I74759" s="27"/>
      <c r="J74759" s="27"/>
    </row>
    <row r="74760" spans="2:10" x14ac:dyDescent="0.25">
      <c r="B74760" s="27"/>
      <c r="D74760" s="27"/>
      <c r="E74760" s="27"/>
      <c r="I74760" s="27"/>
      <c r="J74760" s="27"/>
    </row>
    <row r="74761" spans="2:10" x14ac:dyDescent="0.25">
      <c r="B74761" s="27"/>
      <c r="D74761" s="27"/>
      <c r="E74761" s="27"/>
      <c r="I74761" s="27"/>
      <c r="J74761" s="27"/>
    </row>
    <row r="74762" spans="2:10" x14ac:dyDescent="0.25">
      <c r="B74762" s="27"/>
      <c r="D74762" s="27"/>
      <c r="E74762" s="27"/>
      <c r="I74762" s="27"/>
      <c r="J74762" s="27"/>
    </row>
    <row r="74763" spans="2:10" x14ac:dyDescent="0.25">
      <c r="B74763" s="27"/>
      <c r="D74763" s="27"/>
      <c r="E74763" s="27"/>
      <c r="I74763" s="27"/>
      <c r="J74763" s="27"/>
    </row>
    <row r="74764" spans="2:10" x14ac:dyDescent="0.25">
      <c r="B74764" s="27"/>
      <c r="D74764" s="27"/>
      <c r="E74764" s="27"/>
      <c r="I74764" s="27"/>
      <c r="J74764" s="27"/>
    </row>
    <row r="74765" spans="2:10" x14ac:dyDescent="0.25">
      <c r="B74765" s="27"/>
      <c r="D74765" s="27"/>
      <c r="E74765" s="27"/>
      <c r="I74765" s="27"/>
      <c r="J74765" s="27"/>
    </row>
    <row r="74766" spans="2:10" x14ac:dyDescent="0.25">
      <c r="B74766" s="27"/>
      <c r="D74766" s="27"/>
      <c r="E74766" s="27"/>
      <c r="I74766" s="27"/>
      <c r="J74766" s="27"/>
    </row>
    <row r="74767" spans="2:10" x14ac:dyDescent="0.25">
      <c r="B74767" s="27"/>
      <c r="D74767" s="27"/>
      <c r="E74767" s="27"/>
      <c r="I74767" s="27"/>
      <c r="J74767" s="27"/>
    </row>
    <row r="74768" spans="2:10" x14ac:dyDescent="0.25">
      <c r="B74768" s="27"/>
      <c r="D74768" s="27"/>
      <c r="E74768" s="27"/>
      <c r="I74768" s="27"/>
      <c r="J74768" s="27"/>
    </row>
    <row r="74769" spans="2:10" x14ac:dyDescent="0.25">
      <c r="B74769" s="27"/>
      <c r="D74769" s="27"/>
      <c r="E74769" s="27"/>
      <c r="I74769" s="27"/>
      <c r="J74769" s="27"/>
    </row>
    <row r="74770" spans="2:10" x14ac:dyDescent="0.25">
      <c r="B74770" s="27"/>
      <c r="D74770" s="27"/>
      <c r="E74770" s="27"/>
      <c r="I74770" s="27"/>
      <c r="J74770" s="27"/>
    </row>
    <row r="74771" spans="2:10" x14ac:dyDescent="0.25">
      <c r="B74771" s="27"/>
      <c r="D74771" s="27"/>
      <c r="E74771" s="27"/>
      <c r="I74771" s="27"/>
      <c r="J74771" s="27"/>
    </row>
    <row r="74772" spans="2:10" x14ac:dyDescent="0.25">
      <c r="B74772" s="27"/>
      <c r="D74772" s="27"/>
      <c r="E74772" s="27"/>
      <c r="I74772" s="27"/>
      <c r="J74772" s="27"/>
    </row>
    <row r="74773" spans="2:10" x14ac:dyDescent="0.25">
      <c r="B74773" s="27"/>
      <c r="D74773" s="27"/>
      <c r="E74773" s="27"/>
      <c r="I74773" s="27"/>
      <c r="J74773" s="27"/>
    </row>
    <row r="74774" spans="2:10" x14ac:dyDescent="0.25">
      <c r="B74774" s="27"/>
      <c r="D74774" s="27"/>
      <c r="E74774" s="27"/>
      <c r="I74774" s="27"/>
      <c r="J74774" s="27"/>
    </row>
    <row r="74775" spans="2:10" x14ac:dyDescent="0.25">
      <c r="B74775" s="27"/>
      <c r="D74775" s="27"/>
      <c r="E74775" s="27"/>
      <c r="I74775" s="27"/>
      <c r="J74775" s="27"/>
    </row>
    <row r="74776" spans="2:10" x14ac:dyDescent="0.25">
      <c r="B74776" s="27"/>
      <c r="D74776" s="27"/>
      <c r="E74776" s="27"/>
      <c r="I74776" s="27"/>
      <c r="J74776" s="27"/>
    </row>
    <row r="74777" spans="2:10" x14ac:dyDescent="0.25">
      <c r="B74777" s="27"/>
      <c r="D74777" s="27"/>
      <c r="E74777" s="27"/>
      <c r="I74777" s="27"/>
      <c r="J74777" s="27"/>
    </row>
    <row r="74778" spans="2:10" x14ac:dyDescent="0.25">
      <c r="B74778" s="27"/>
      <c r="D74778" s="27"/>
      <c r="E74778" s="27"/>
      <c r="I74778" s="27"/>
      <c r="J74778" s="27"/>
    </row>
    <row r="74779" spans="2:10" x14ac:dyDescent="0.25">
      <c r="B74779" s="27"/>
      <c r="D74779" s="27"/>
      <c r="E74779" s="27"/>
      <c r="I74779" s="27"/>
      <c r="J74779" s="27"/>
    </row>
    <row r="74780" spans="2:10" x14ac:dyDescent="0.25">
      <c r="B74780" s="27"/>
      <c r="D74780" s="27"/>
      <c r="E74780" s="27"/>
      <c r="I74780" s="27"/>
      <c r="J74780" s="27"/>
    </row>
    <row r="74781" spans="2:10" x14ac:dyDescent="0.25">
      <c r="B74781" s="27"/>
      <c r="D74781" s="27"/>
      <c r="E74781" s="27"/>
      <c r="I74781" s="27"/>
      <c r="J74781" s="27"/>
    </row>
    <row r="74782" spans="2:10" x14ac:dyDescent="0.25">
      <c r="B74782" s="27"/>
      <c r="D74782" s="27"/>
      <c r="E74782" s="27"/>
      <c r="I74782" s="27"/>
      <c r="J74782" s="27"/>
    </row>
    <row r="74783" spans="2:10" x14ac:dyDescent="0.25">
      <c r="B74783" s="27"/>
      <c r="D74783" s="27"/>
      <c r="E74783" s="27"/>
      <c r="I74783" s="27"/>
      <c r="J74783" s="27"/>
    </row>
    <row r="74784" spans="2:10" x14ac:dyDescent="0.25">
      <c r="B74784" s="27"/>
      <c r="D74784" s="27"/>
      <c r="E74784" s="27"/>
      <c r="I74784" s="27"/>
      <c r="J74784" s="27"/>
    </row>
    <row r="74785" spans="2:10" x14ac:dyDescent="0.25">
      <c r="B74785" s="27"/>
      <c r="D74785" s="27"/>
      <c r="E74785" s="27"/>
      <c r="I74785" s="27"/>
      <c r="J74785" s="27"/>
    </row>
    <row r="74786" spans="2:10" x14ac:dyDescent="0.25">
      <c r="B74786" s="27"/>
      <c r="D74786" s="27"/>
      <c r="E74786" s="27"/>
      <c r="I74786" s="27"/>
      <c r="J74786" s="27"/>
    </row>
    <row r="74787" spans="2:10" x14ac:dyDescent="0.25">
      <c r="B74787" s="27"/>
      <c r="D74787" s="27"/>
      <c r="E74787" s="27"/>
      <c r="I74787" s="27"/>
      <c r="J74787" s="27"/>
    </row>
    <row r="74788" spans="2:10" x14ac:dyDescent="0.25">
      <c r="B74788" s="27"/>
      <c r="D74788" s="27"/>
      <c r="E74788" s="27"/>
      <c r="I74788" s="27"/>
      <c r="J74788" s="27"/>
    </row>
    <row r="74789" spans="2:10" x14ac:dyDescent="0.25">
      <c r="B74789" s="27"/>
      <c r="D74789" s="27"/>
      <c r="E74789" s="27"/>
      <c r="I74789" s="27"/>
      <c r="J74789" s="27"/>
    </row>
    <row r="74790" spans="2:10" x14ac:dyDescent="0.25">
      <c r="B74790" s="27"/>
      <c r="D74790" s="27"/>
      <c r="E74790" s="27"/>
      <c r="I74790" s="27"/>
      <c r="J74790" s="27"/>
    </row>
    <row r="74791" spans="2:10" x14ac:dyDescent="0.25">
      <c r="B74791" s="27"/>
      <c r="D74791" s="27"/>
      <c r="E74791" s="27"/>
      <c r="I74791" s="27"/>
      <c r="J74791" s="27"/>
    </row>
    <row r="74792" spans="2:10" x14ac:dyDescent="0.25">
      <c r="B74792" s="27"/>
      <c r="D74792" s="27"/>
      <c r="E74792" s="27"/>
      <c r="I74792" s="27"/>
      <c r="J74792" s="27"/>
    </row>
    <row r="74793" spans="2:10" x14ac:dyDescent="0.25">
      <c r="B74793" s="27"/>
      <c r="D74793" s="27"/>
      <c r="E74793" s="27"/>
      <c r="I74793" s="27"/>
      <c r="J74793" s="27"/>
    </row>
    <row r="74794" spans="2:10" x14ac:dyDescent="0.25">
      <c r="B74794" s="27"/>
      <c r="D74794" s="27"/>
      <c r="E74794" s="27"/>
      <c r="I74794" s="27"/>
      <c r="J74794" s="27"/>
    </row>
    <row r="74795" spans="2:10" x14ac:dyDescent="0.25">
      <c r="B74795" s="27"/>
      <c r="D74795" s="27"/>
      <c r="E74795" s="27"/>
      <c r="I74795" s="27"/>
      <c r="J74795" s="27"/>
    </row>
    <row r="74796" spans="2:10" x14ac:dyDescent="0.25">
      <c r="B74796" s="27"/>
      <c r="D74796" s="27"/>
      <c r="E74796" s="27"/>
      <c r="I74796" s="27"/>
      <c r="J74796" s="27"/>
    </row>
    <row r="74797" spans="2:10" x14ac:dyDescent="0.25">
      <c r="B74797" s="27"/>
      <c r="D74797" s="27"/>
      <c r="E74797" s="27"/>
      <c r="I74797" s="27"/>
      <c r="J74797" s="27"/>
    </row>
    <row r="74798" spans="2:10" x14ac:dyDescent="0.25">
      <c r="B74798" s="27"/>
      <c r="D74798" s="27"/>
      <c r="E74798" s="27"/>
      <c r="I74798" s="27"/>
      <c r="J74798" s="27"/>
    </row>
    <row r="74799" spans="2:10" x14ac:dyDescent="0.25">
      <c r="B74799" s="27"/>
      <c r="D74799" s="27"/>
      <c r="E74799" s="27"/>
      <c r="I74799" s="27"/>
      <c r="J74799" s="27"/>
    </row>
    <row r="74800" spans="2:10" x14ac:dyDescent="0.25">
      <c r="B74800" s="27"/>
      <c r="D74800" s="27"/>
      <c r="E74800" s="27"/>
      <c r="I74800" s="27"/>
      <c r="J74800" s="27"/>
    </row>
    <row r="74801" spans="2:10" x14ac:dyDescent="0.25">
      <c r="B74801" s="27"/>
      <c r="D74801" s="27"/>
      <c r="E74801" s="27"/>
      <c r="I74801" s="27"/>
      <c r="J74801" s="27"/>
    </row>
    <row r="74802" spans="2:10" x14ac:dyDescent="0.25">
      <c r="B74802" s="27"/>
      <c r="D74802" s="27"/>
      <c r="E74802" s="27"/>
      <c r="I74802" s="27"/>
      <c r="J74802" s="27"/>
    </row>
    <row r="74803" spans="2:10" x14ac:dyDescent="0.25">
      <c r="B74803" s="27"/>
      <c r="D74803" s="27"/>
      <c r="E74803" s="27"/>
      <c r="I74803" s="27"/>
      <c r="J74803" s="27"/>
    </row>
    <row r="74804" spans="2:10" x14ac:dyDescent="0.25">
      <c r="B74804" s="27"/>
      <c r="D74804" s="27"/>
      <c r="E74804" s="27"/>
      <c r="I74804" s="27"/>
      <c r="J74804" s="27"/>
    </row>
    <row r="74805" spans="2:10" x14ac:dyDescent="0.25">
      <c r="B74805" s="27"/>
      <c r="D74805" s="27"/>
      <c r="E74805" s="27"/>
      <c r="I74805" s="27"/>
      <c r="J74805" s="27"/>
    </row>
    <row r="74806" spans="2:10" x14ac:dyDescent="0.25">
      <c r="B74806" s="27"/>
      <c r="D74806" s="27"/>
      <c r="E74806" s="27"/>
      <c r="I74806" s="27"/>
      <c r="J74806" s="27"/>
    </row>
    <row r="74807" spans="2:10" x14ac:dyDescent="0.25">
      <c r="B74807" s="27"/>
      <c r="D74807" s="27"/>
      <c r="E74807" s="27"/>
      <c r="I74807" s="27"/>
      <c r="J74807" s="27"/>
    </row>
    <row r="74808" spans="2:10" x14ac:dyDescent="0.25">
      <c r="B74808" s="27"/>
      <c r="D74808" s="27"/>
      <c r="E74808" s="27"/>
      <c r="I74808" s="27"/>
      <c r="J74808" s="27"/>
    </row>
    <row r="74809" spans="2:10" x14ac:dyDescent="0.25">
      <c r="B74809" s="27"/>
      <c r="D74809" s="27"/>
      <c r="E74809" s="27"/>
      <c r="I74809" s="27"/>
      <c r="J74809" s="27"/>
    </row>
    <row r="74810" spans="2:10" x14ac:dyDescent="0.25">
      <c r="B74810" s="27"/>
      <c r="D74810" s="27"/>
      <c r="E74810" s="27"/>
      <c r="I74810" s="27"/>
      <c r="J74810" s="27"/>
    </row>
    <row r="74811" spans="2:10" x14ac:dyDescent="0.25">
      <c r="B74811" s="27"/>
      <c r="D74811" s="27"/>
      <c r="E74811" s="27"/>
      <c r="I74811" s="27"/>
      <c r="J74811" s="27"/>
    </row>
    <row r="74812" spans="2:10" x14ac:dyDescent="0.25">
      <c r="B74812" s="27"/>
      <c r="D74812" s="27"/>
      <c r="E74812" s="27"/>
      <c r="I74812" s="27"/>
      <c r="J74812" s="27"/>
    </row>
    <row r="74813" spans="2:10" x14ac:dyDescent="0.25">
      <c r="B74813" s="27"/>
      <c r="D74813" s="27"/>
      <c r="E74813" s="27"/>
      <c r="I74813" s="27"/>
      <c r="J74813" s="27"/>
    </row>
    <row r="74814" spans="2:10" x14ac:dyDescent="0.25">
      <c r="B74814" s="27"/>
      <c r="D74814" s="27"/>
      <c r="E74814" s="27"/>
      <c r="I74814" s="27"/>
      <c r="J74814" s="27"/>
    </row>
    <row r="74815" spans="2:10" x14ac:dyDescent="0.25">
      <c r="B74815" s="27"/>
      <c r="D74815" s="27"/>
      <c r="E74815" s="27"/>
      <c r="I74815" s="27"/>
      <c r="J74815" s="27"/>
    </row>
    <row r="74816" spans="2:10" x14ac:dyDescent="0.25">
      <c r="B74816" s="27"/>
      <c r="D74816" s="27"/>
      <c r="E74816" s="27"/>
      <c r="I74816" s="27"/>
      <c r="J74816" s="27"/>
    </row>
    <row r="74817" spans="2:10" x14ac:dyDescent="0.25">
      <c r="B74817" s="27"/>
      <c r="D74817" s="27"/>
      <c r="E74817" s="27"/>
      <c r="I74817" s="27"/>
      <c r="J74817" s="27"/>
    </row>
    <row r="74818" spans="2:10" x14ac:dyDescent="0.25">
      <c r="B74818" s="27"/>
      <c r="D74818" s="27"/>
      <c r="E74818" s="27"/>
      <c r="I74818" s="27"/>
      <c r="J74818" s="27"/>
    </row>
    <row r="74819" spans="2:10" x14ac:dyDescent="0.25">
      <c r="B74819" s="27"/>
      <c r="D74819" s="27"/>
      <c r="E74819" s="27"/>
      <c r="I74819" s="27"/>
      <c r="J74819" s="27"/>
    </row>
    <row r="74820" spans="2:10" x14ac:dyDescent="0.25">
      <c r="B74820" s="27"/>
      <c r="D74820" s="27"/>
      <c r="E74820" s="27"/>
      <c r="I74820" s="27"/>
      <c r="J74820" s="27"/>
    </row>
    <row r="74821" spans="2:10" x14ac:dyDescent="0.25">
      <c r="B74821" s="27"/>
      <c r="D74821" s="27"/>
      <c r="E74821" s="27"/>
      <c r="I74821" s="27"/>
      <c r="J74821" s="27"/>
    </row>
    <row r="74822" spans="2:10" x14ac:dyDescent="0.25">
      <c r="B74822" s="27"/>
      <c r="D74822" s="27"/>
      <c r="E74822" s="27"/>
      <c r="I74822" s="27"/>
      <c r="J74822" s="27"/>
    </row>
    <row r="74823" spans="2:10" x14ac:dyDescent="0.25">
      <c r="B74823" s="27"/>
      <c r="D74823" s="27"/>
      <c r="E74823" s="27"/>
      <c r="I74823" s="27"/>
      <c r="J74823" s="27"/>
    </row>
    <row r="74824" spans="2:10" x14ac:dyDescent="0.25">
      <c r="B74824" s="27"/>
      <c r="D74824" s="27"/>
      <c r="E74824" s="27"/>
      <c r="I74824" s="27"/>
      <c r="J74824" s="27"/>
    </row>
    <row r="74825" spans="2:10" x14ac:dyDescent="0.25">
      <c r="B74825" s="27"/>
      <c r="D74825" s="27"/>
      <c r="E74825" s="27"/>
      <c r="I74825" s="27"/>
      <c r="J74825" s="27"/>
    </row>
    <row r="74826" spans="2:10" x14ac:dyDescent="0.25">
      <c r="B74826" s="27"/>
      <c r="D74826" s="27"/>
      <c r="E74826" s="27"/>
      <c r="I74826" s="27"/>
      <c r="J74826" s="27"/>
    </row>
    <row r="74827" spans="2:10" x14ac:dyDescent="0.25">
      <c r="B74827" s="27"/>
      <c r="D74827" s="27"/>
      <c r="E74827" s="27"/>
      <c r="I74827" s="27"/>
      <c r="J74827" s="27"/>
    </row>
    <row r="74828" spans="2:10" x14ac:dyDescent="0.25">
      <c r="B74828" s="27"/>
      <c r="D74828" s="27"/>
      <c r="E74828" s="27"/>
      <c r="I74828" s="27"/>
      <c r="J74828" s="27"/>
    </row>
    <row r="74829" spans="2:10" x14ac:dyDescent="0.25">
      <c r="B74829" s="27"/>
      <c r="D74829" s="27"/>
      <c r="E74829" s="27"/>
      <c r="I74829" s="27"/>
      <c r="J74829" s="27"/>
    </row>
    <row r="74830" spans="2:10" x14ac:dyDescent="0.25">
      <c r="B74830" s="27"/>
      <c r="D74830" s="27"/>
      <c r="E74830" s="27"/>
      <c r="I74830" s="27"/>
      <c r="J74830" s="27"/>
    </row>
    <row r="74831" spans="2:10" x14ac:dyDescent="0.25">
      <c r="B74831" s="27"/>
      <c r="D74831" s="27"/>
      <c r="E74831" s="27"/>
      <c r="I74831" s="27"/>
      <c r="J74831" s="27"/>
    </row>
    <row r="74832" spans="2:10" x14ac:dyDescent="0.25">
      <c r="B74832" s="27"/>
      <c r="D74832" s="27"/>
      <c r="E74832" s="27"/>
      <c r="I74832" s="27"/>
      <c r="J74832" s="27"/>
    </row>
    <row r="74833" spans="2:10" x14ac:dyDescent="0.25">
      <c r="B74833" s="27"/>
      <c r="D74833" s="27"/>
      <c r="E74833" s="27"/>
      <c r="I74833" s="27"/>
      <c r="J74833" s="27"/>
    </row>
    <row r="74834" spans="2:10" x14ac:dyDescent="0.25">
      <c r="B74834" s="27"/>
      <c r="D74834" s="27"/>
      <c r="E74834" s="27"/>
      <c r="I74834" s="27"/>
      <c r="J74834" s="27"/>
    </row>
    <row r="74835" spans="2:10" x14ac:dyDescent="0.25">
      <c r="B74835" s="27"/>
      <c r="D74835" s="27"/>
      <c r="E74835" s="27"/>
      <c r="I74835" s="27"/>
      <c r="J74835" s="27"/>
    </row>
    <row r="74836" spans="2:10" x14ac:dyDescent="0.25">
      <c r="B74836" s="27"/>
      <c r="D74836" s="27"/>
      <c r="E74836" s="27"/>
      <c r="I74836" s="27"/>
      <c r="J74836" s="27"/>
    </row>
    <row r="74837" spans="2:10" x14ac:dyDescent="0.25">
      <c r="B74837" s="27"/>
      <c r="D74837" s="27"/>
      <c r="E74837" s="27"/>
      <c r="I74837" s="27"/>
      <c r="J74837" s="27"/>
    </row>
    <row r="74838" spans="2:10" x14ac:dyDescent="0.25">
      <c r="B74838" s="27"/>
      <c r="D74838" s="27"/>
      <c r="E74838" s="27"/>
      <c r="I74838" s="27"/>
      <c r="J74838" s="27"/>
    </row>
    <row r="74839" spans="2:10" x14ac:dyDescent="0.25">
      <c r="B74839" s="27"/>
      <c r="D74839" s="27"/>
      <c r="E74839" s="27"/>
      <c r="I74839" s="27"/>
      <c r="J74839" s="27"/>
    </row>
    <row r="74840" spans="2:10" x14ac:dyDescent="0.25">
      <c r="B74840" s="27"/>
      <c r="D74840" s="27"/>
      <c r="E74840" s="27"/>
      <c r="I74840" s="27"/>
      <c r="J74840" s="27"/>
    </row>
    <row r="74841" spans="2:10" x14ac:dyDescent="0.25">
      <c r="B74841" s="27"/>
      <c r="D74841" s="27"/>
      <c r="E74841" s="27"/>
      <c r="I74841" s="27"/>
      <c r="J74841" s="27"/>
    </row>
    <row r="74842" spans="2:10" x14ac:dyDescent="0.25">
      <c r="B74842" s="27"/>
      <c r="D74842" s="27"/>
      <c r="E74842" s="27"/>
      <c r="I74842" s="27"/>
      <c r="J74842" s="27"/>
    </row>
    <row r="74843" spans="2:10" x14ac:dyDescent="0.25">
      <c r="B74843" s="27"/>
      <c r="D74843" s="27"/>
      <c r="E74843" s="27"/>
      <c r="I74843" s="27"/>
      <c r="J74843" s="27"/>
    </row>
    <row r="74844" spans="2:10" x14ac:dyDescent="0.25">
      <c r="B74844" s="27"/>
      <c r="D74844" s="27"/>
      <c r="E74844" s="27"/>
      <c r="I74844" s="27"/>
      <c r="J74844" s="27"/>
    </row>
    <row r="74845" spans="2:10" x14ac:dyDescent="0.25">
      <c r="B74845" s="27"/>
      <c r="D74845" s="27"/>
      <c r="E74845" s="27"/>
      <c r="I74845" s="27"/>
      <c r="J74845" s="27"/>
    </row>
    <row r="74846" spans="2:10" x14ac:dyDescent="0.25">
      <c r="B74846" s="27"/>
      <c r="D74846" s="27"/>
      <c r="E74846" s="27"/>
      <c r="I74846" s="27"/>
      <c r="J74846" s="27"/>
    </row>
    <row r="74847" spans="2:10" x14ac:dyDescent="0.25">
      <c r="B74847" s="27"/>
      <c r="D74847" s="27"/>
      <c r="E74847" s="27"/>
      <c r="I74847" s="27"/>
      <c r="J74847" s="27"/>
    </row>
    <row r="74848" spans="2:10" x14ac:dyDescent="0.25">
      <c r="B74848" s="27"/>
      <c r="D74848" s="27"/>
      <c r="E74848" s="27"/>
      <c r="I74848" s="27"/>
      <c r="J74848" s="27"/>
    </row>
    <row r="74849" spans="2:10" x14ac:dyDescent="0.25">
      <c r="B74849" s="27"/>
      <c r="D74849" s="27"/>
      <c r="E74849" s="27"/>
      <c r="I74849" s="27"/>
      <c r="J74849" s="27"/>
    </row>
    <row r="74850" spans="2:10" x14ac:dyDescent="0.25">
      <c r="B74850" s="27"/>
      <c r="D74850" s="27"/>
      <c r="E74850" s="27"/>
      <c r="I74850" s="27"/>
      <c r="J74850" s="27"/>
    </row>
    <row r="74851" spans="2:10" x14ac:dyDescent="0.25">
      <c r="B74851" s="27"/>
      <c r="D74851" s="27"/>
      <c r="E74851" s="27"/>
      <c r="I74851" s="27"/>
      <c r="J74851" s="27"/>
    </row>
    <row r="74852" spans="2:10" x14ac:dyDescent="0.25">
      <c r="B74852" s="27"/>
      <c r="D74852" s="27"/>
      <c r="E74852" s="27"/>
      <c r="I74852" s="27"/>
      <c r="J74852" s="27"/>
    </row>
    <row r="74853" spans="2:10" x14ac:dyDescent="0.25">
      <c r="B74853" s="27"/>
      <c r="D74853" s="27"/>
      <c r="E74853" s="27"/>
      <c r="I74853" s="27"/>
      <c r="J74853" s="27"/>
    </row>
    <row r="74854" spans="2:10" x14ac:dyDescent="0.25">
      <c r="B74854" s="27"/>
      <c r="D74854" s="27"/>
      <c r="E74854" s="27"/>
      <c r="I74854" s="27"/>
      <c r="J74854" s="27"/>
    </row>
    <row r="74855" spans="2:10" x14ac:dyDescent="0.25">
      <c r="B74855" s="27"/>
      <c r="D74855" s="27"/>
      <c r="E74855" s="27"/>
      <c r="I74855" s="27"/>
      <c r="J74855" s="27"/>
    </row>
    <row r="74856" spans="2:10" x14ac:dyDescent="0.25">
      <c r="B74856" s="27"/>
      <c r="D74856" s="27"/>
      <c r="E74856" s="27"/>
      <c r="I74856" s="27"/>
      <c r="J74856" s="27"/>
    </row>
    <row r="74857" spans="2:10" x14ac:dyDescent="0.25">
      <c r="B74857" s="27"/>
      <c r="D74857" s="27"/>
      <c r="E74857" s="27"/>
      <c r="I74857" s="27"/>
      <c r="J74857" s="27"/>
    </row>
    <row r="74858" spans="2:10" x14ac:dyDescent="0.25">
      <c r="B74858" s="27"/>
      <c r="D74858" s="27"/>
      <c r="E74858" s="27"/>
      <c r="I74858" s="27"/>
      <c r="J74858" s="27"/>
    </row>
    <row r="74859" spans="2:10" x14ac:dyDescent="0.25">
      <c r="B74859" s="27"/>
      <c r="D74859" s="27"/>
      <c r="E74859" s="27"/>
      <c r="I74859" s="27"/>
      <c r="J74859" s="27"/>
    </row>
    <row r="74860" spans="2:10" x14ac:dyDescent="0.25">
      <c r="B74860" s="27"/>
      <c r="D74860" s="27"/>
      <c r="E74860" s="27"/>
      <c r="I74860" s="27"/>
      <c r="J74860" s="27"/>
    </row>
    <row r="74861" spans="2:10" x14ac:dyDescent="0.25">
      <c r="B74861" s="27"/>
      <c r="D74861" s="27"/>
      <c r="E74861" s="27"/>
      <c r="I74861" s="27"/>
      <c r="J74861" s="27"/>
    </row>
    <row r="74862" spans="2:10" x14ac:dyDescent="0.25">
      <c r="B74862" s="27"/>
      <c r="D74862" s="27"/>
      <c r="E74862" s="27"/>
      <c r="I74862" s="27"/>
      <c r="J74862" s="27"/>
    </row>
    <row r="74863" spans="2:10" x14ac:dyDescent="0.25">
      <c r="B74863" s="27"/>
      <c r="D74863" s="27"/>
      <c r="E74863" s="27"/>
      <c r="I74863" s="27"/>
      <c r="J74863" s="27"/>
    </row>
    <row r="74864" spans="2:10" x14ac:dyDescent="0.25">
      <c r="B74864" s="27"/>
      <c r="D74864" s="27"/>
      <c r="E74864" s="27"/>
      <c r="I74864" s="27"/>
      <c r="J74864" s="27"/>
    </row>
    <row r="74865" spans="2:10" x14ac:dyDescent="0.25">
      <c r="B74865" s="27"/>
      <c r="D74865" s="27"/>
      <c r="E74865" s="27"/>
      <c r="I74865" s="27"/>
      <c r="J74865" s="27"/>
    </row>
    <row r="74866" spans="2:10" x14ac:dyDescent="0.25">
      <c r="B74866" s="27"/>
      <c r="D74866" s="27"/>
      <c r="E74866" s="27"/>
      <c r="I74866" s="27"/>
      <c r="J74866" s="27"/>
    </row>
    <row r="74867" spans="2:10" x14ac:dyDescent="0.25">
      <c r="B74867" s="27"/>
      <c r="D74867" s="27"/>
      <c r="E74867" s="27"/>
      <c r="I74867" s="27"/>
      <c r="J74867" s="27"/>
    </row>
    <row r="74868" spans="2:10" x14ac:dyDescent="0.25">
      <c r="B74868" s="27"/>
      <c r="D74868" s="27"/>
      <c r="E74868" s="27"/>
      <c r="I74868" s="27"/>
      <c r="J74868" s="27"/>
    </row>
    <row r="74869" spans="2:10" x14ac:dyDescent="0.25">
      <c r="B74869" s="27"/>
      <c r="D74869" s="27"/>
      <c r="E74869" s="27"/>
      <c r="I74869" s="27"/>
      <c r="J74869" s="27"/>
    </row>
    <row r="74870" spans="2:10" x14ac:dyDescent="0.25">
      <c r="B74870" s="27"/>
      <c r="D74870" s="27"/>
      <c r="E74870" s="27"/>
      <c r="I74870" s="27"/>
      <c r="J74870" s="27"/>
    </row>
    <row r="74871" spans="2:10" x14ac:dyDescent="0.25">
      <c r="B74871" s="27"/>
      <c r="D74871" s="27"/>
      <c r="E74871" s="27"/>
      <c r="I74871" s="27"/>
      <c r="J74871" s="27"/>
    </row>
    <row r="74872" spans="2:10" x14ac:dyDescent="0.25">
      <c r="B74872" s="27"/>
      <c r="D74872" s="27"/>
      <c r="E74872" s="27"/>
      <c r="I74872" s="27"/>
      <c r="J74872" s="27"/>
    </row>
    <row r="74873" spans="2:10" x14ac:dyDescent="0.25">
      <c r="B74873" s="27"/>
      <c r="D74873" s="27"/>
      <c r="E74873" s="27"/>
      <c r="I74873" s="27"/>
      <c r="J74873" s="27"/>
    </row>
    <row r="74874" spans="2:10" x14ac:dyDescent="0.25">
      <c r="B74874" s="27"/>
      <c r="D74874" s="27"/>
      <c r="E74874" s="27"/>
      <c r="I74874" s="27"/>
      <c r="J74874" s="27"/>
    </row>
    <row r="74875" spans="2:10" x14ac:dyDescent="0.25">
      <c r="B74875" s="27"/>
      <c r="D74875" s="27"/>
      <c r="E74875" s="27"/>
      <c r="I74875" s="27"/>
      <c r="J74875" s="27"/>
    </row>
    <row r="74876" spans="2:10" x14ac:dyDescent="0.25">
      <c r="B74876" s="27"/>
      <c r="D74876" s="27"/>
      <c r="E74876" s="27"/>
      <c r="I74876" s="27"/>
      <c r="J74876" s="27"/>
    </row>
    <row r="74877" spans="2:10" x14ac:dyDescent="0.25">
      <c r="B74877" s="27"/>
      <c r="D74877" s="27"/>
      <c r="E74877" s="27"/>
      <c r="I74877" s="27"/>
      <c r="J74877" s="27"/>
    </row>
    <row r="74878" spans="2:10" x14ac:dyDescent="0.25">
      <c r="B74878" s="27"/>
      <c r="D74878" s="27"/>
      <c r="E74878" s="27"/>
      <c r="I74878" s="27"/>
      <c r="J74878" s="27"/>
    </row>
    <row r="74879" spans="2:10" x14ac:dyDescent="0.25">
      <c r="B74879" s="27"/>
      <c r="D74879" s="27"/>
      <c r="E74879" s="27"/>
      <c r="I74879" s="27"/>
      <c r="J74879" s="27"/>
    </row>
    <row r="74880" spans="2:10" x14ac:dyDescent="0.25">
      <c r="B74880" s="27"/>
      <c r="D74880" s="27"/>
      <c r="E74880" s="27"/>
      <c r="I74880" s="27"/>
      <c r="J74880" s="27"/>
    </row>
    <row r="74881" spans="2:10" x14ac:dyDescent="0.25">
      <c r="B74881" s="27"/>
      <c r="D74881" s="27"/>
      <c r="E74881" s="27"/>
      <c r="I74881" s="27"/>
      <c r="J74881" s="27"/>
    </row>
    <row r="74882" spans="2:10" x14ac:dyDescent="0.25">
      <c r="B74882" s="27"/>
      <c r="D74882" s="27"/>
      <c r="E74882" s="27"/>
      <c r="I74882" s="27"/>
      <c r="J74882" s="27"/>
    </row>
    <row r="74883" spans="2:10" x14ac:dyDescent="0.25">
      <c r="B74883" s="27"/>
      <c r="D74883" s="27"/>
      <c r="E74883" s="27"/>
      <c r="I74883" s="27"/>
      <c r="J74883" s="27"/>
    </row>
    <row r="74884" spans="2:10" x14ac:dyDescent="0.25">
      <c r="B74884" s="27"/>
      <c r="D74884" s="27"/>
      <c r="E74884" s="27"/>
      <c r="I74884" s="27"/>
      <c r="J74884" s="27"/>
    </row>
    <row r="74885" spans="2:10" x14ac:dyDescent="0.25">
      <c r="B74885" s="27"/>
      <c r="D74885" s="27"/>
      <c r="E74885" s="27"/>
      <c r="I74885" s="27"/>
      <c r="J74885" s="27"/>
    </row>
    <row r="74886" spans="2:10" x14ac:dyDescent="0.25">
      <c r="B74886" s="27"/>
      <c r="D74886" s="27"/>
      <c r="E74886" s="27"/>
      <c r="I74886" s="27"/>
      <c r="J74886" s="27"/>
    </row>
    <row r="74887" spans="2:10" x14ac:dyDescent="0.25">
      <c r="B74887" s="27"/>
      <c r="D74887" s="27"/>
      <c r="E74887" s="27"/>
      <c r="I74887" s="27"/>
      <c r="J74887" s="27"/>
    </row>
    <row r="74888" spans="2:10" x14ac:dyDescent="0.25">
      <c r="B74888" s="27"/>
      <c r="D74888" s="27"/>
      <c r="E74888" s="27"/>
      <c r="I74888" s="27"/>
      <c r="J74888" s="27"/>
    </row>
    <row r="74889" spans="2:10" x14ac:dyDescent="0.25">
      <c r="B74889" s="27"/>
      <c r="D74889" s="27"/>
      <c r="E74889" s="27"/>
      <c r="I74889" s="27"/>
      <c r="J74889" s="27"/>
    </row>
    <row r="74890" spans="2:10" x14ac:dyDescent="0.25">
      <c r="B74890" s="27"/>
      <c r="D74890" s="27"/>
      <c r="E74890" s="27"/>
      <c r="I74890" s="27"/>
      <c r="J74890" s="27"/>
    </row>
    <row r="74891" spans="2:10" x14ac:dyDescent="0.25">
      <c r="B74891" s="27"/>
      <c r="D74891" s="27"/>
      <c r="E74891" s="27"/>
      <c r="I74891" s="27"/>
      <c r="J74891" s="27"/>
    </row>
    <row r="74892" spans="2:10" x14ac:dyDescent="0.25">
      <c r="B74892" s="27"/>
      <c r="D74892" s="27"/>
      <c r="E74892" s="27"/>
      <c r="I74892" s="27"/>
      <c r="J74892" s="27"/>
    </row>
    <row r="74893" spans="2:10" x14ac:dyDescent="0.25">
      <c r="B74893" s="27"/>
      <c r="D74893" s="27"/>
      <c r="E74893" s="27"/>
      <c r="I74893" s="27"/>
      <c r="J74893" s="27"/>
    </row>
    <row r="74894" spans="2:10" x14ac:dyDescent="0.25">
      <c r="B74894" s="27"/>
      <c r="D74894" s="27"/>
      <c r="E74894" s="27"/>
      <c r="I74894" s="27"/>
      <c r="J74894" s="27"/>
    </row>
    <row r="74895" spans="2:10" x14ac:dyDescent="0.25">
      <c r="B74895" s="27"/>
      <c r="D74895" s="27"/>
      <c r="E74895" s="27"/>
      <c r="I74895" s="27"/>
      <c r="J74895" s="27"/>
    </row>
    <row r="74896" spans="2:10" x14ac:dyDescent="0.25">
      <c r="B74896" s="27"/>
      <c r="D74896" s="27"/>
      <c r="E74896" s="27"/>
      <c r="I74896" s="27"/>
      <c r="J74896" s="27"/>
    </row>
    <row r="74897" spans="2:10" x14ac:dyDescent="0.25">
      <c r="B74897" s="27"/>
      <c r="D74897" s="27"/>
      <c r="E74897" s="27"/>
      <c r="I74897" s="27"/>
      <c r="J74897" s="27"/>
    </row>
    <row r="74898" spans="2:10" x14ac:dyDescent="0.25">
      <c r="B74898" s="27"/>
      <c r="D74898" s="27"/>
      <c r="E74898" s="27"/>
      <c r="I74898" s="27"/>
      <c r="J74898" s="27"/>
    </row>
    <row r="74899" spans="2:10" x14ac:dyDescent="0.25">
      <c r="B74899" s="27"/>
      <c r="D74899" s="27"/>
      <c r="E74899" s="27"/>
      <c r="I74899" s="27"/>
      <c r="J74899" s="27"/>
    </row>
    <row r="74900" spans="2:10" x14ac:dyDescent="0.25">
      <c r="B74900" s="27"/>
      <c r="D74900" s="27"/>
      <c r="E74900" s="27"/>
      <c r="I74900" s="27"/>
      <c r="J74900" s="27"/>
    </row>
    <row r="74901" spans="2:10" x14ac:dyDescent="0.25">
      <c r="B74901" s="27"/>
      <c r="D74901" s="27"/>
      <c r="E74901" s="27"/>
      <c r="I74901" s="27"/>
      <c r="J74901" s="27"/>
    </row>
    <row r="74902" spans="2:10" x14ac:dyDescent="0.25">
      <c r="B74902" s="27"/>
      <c r="D74902" s="27"/>
      <c r="E74902" s="27"/>
      <c r="I74902" s="27"/>
      <c r="J74902" s="27"/>
    </row>
    <row r="74903" spans="2:10" x14ac:dyDescent="0.25">
      <c r="B74903" s="27"/>
      <c r="D74903" s="27"/>
      <c r="E74903" s="27"/>
      <c r="I74903" s="27"/>
      <c r="J74903" s="27"/>
    </row>
    <row r="74904" spans="2:10" x14ac:dyDescent="0.25">
      <c r="B74904" s="27"/>
      <c r="D74904" s="27"/>
      <c r="E74904" s="27"/>
      <c r="I74904" s="27"/>
      <c r="J74904" s="27"/>
    </row>
    <row r="74905" spans="2:10" x14ac:dyDescent="0.25">
      <c r="B74905" s="27"/>
      <c r="D74905" s="27"/>
      <c r="E74905" s="27"/>
      <c r="I74905" s="27"/>
      <c r="J74905" s="27"/>
    </row>
    <row r="74906" spans="2:10" x14ac:dyDescent="0.25">
      <c r="B74906" s="27"/>
      <c r="D74906" s="27"/>
      <c r="E74906" s="27"/>
      <c r="I74906" s="27"/>
      <c r="J74906" s="27"/>
    </row>
    <row r="74907" spans="2:10" x14ac:dyDescent="0.25">
      <c r="B74907" s="27"/>
      <c r="D74907" s="27"/>
      <c r="E74907" s="27"/>
      <c r="I74907" s="27"/>
      <c r="J74907" s="27"/>
    </row>
    <row r="74908" spans="2:10" x14ac:dyDescent="0.25">
      <c r="B74908" s="27"/>
      <c r="D74908" s="27"/>
      <c r="E74908" s="27"/>
      <c r="I74908" s="27"/>
      <c r="J74908" s="27"/>
    </row>
    <row r="74909" spans="2:10" x14ac:dyDescent="0.25">
      <c r="B74909" s="27"/>
      <c r="D74909" s="27"/>
      <c r="E74909" s="27"/>
      <c r="I74909" s="27"/>
      <c r="J74909" s="27"/>
    </row>
    <row r="74910" spans="2:10" x14ac:dyDescent="0.25">
      <c r="B74910" s="27"/>
      <c r="D74910" s="27"/>
      <c r="E74910" s="27"/>
      <c r="I74910" s="27"/>
      <c r="J74910" s="27"/>
    </row>
    <row r="74911" spans="2:10" x14ac:dyDescent="0.25">
      <c r="B74911" s="27"/>
      <c r="D74911" s="27"/>
      <c r="E74911" s="27"/>
      <c r="I74911" s="27"/>
      <c r="J74911" s="27"/>
    </row>
    <row r="74912" spans="2:10" x14ac:dyDescent="0.25">
      <c r="B74912" s="27"/>
      <c r="D74912" s="27"/>
      <c r="E74912" s="27"/>
      <c r="I74912" s="27"/>
      <c r="J74912" s="27"/>
    </row>
    <row r="74913" spans="2:10" x14ac:dyDescent="0.25">
      <c r="B74913" s="27"/>
      <c r="D74913" s="27"/>
      <c r="E74913" s="27"/>
      <c r="I74913" s="27"/>
      <c r="J74913" s="27"/>
    </row>
    <row r="74914" spans="2:10" x14ac:dyDescent="0.25">
      <c r="B74914" s="27"/>
      <c r="D74914" s="27"/>
      <c r="E74914" s="27"/>
      <c r="I74914" s="27"/>
      <c r="J74914" s="27"/>
    </row>
    <row r="74915" spans="2:10" x14ac:dyDescent="0.25">
      <c r="B74915" s="27"/>
      <c r="D74915" s="27"/>
      <c r="E74915" s="27"/>
      <c r="I74915" s="27"/>
      <c r="J74915" s="27"/>
    </row>
    <row r="74916" spans="2:10" x14ac:dyDescent="0.25">
      <c r="B74916" s="27"/>
      <c r="D74916" s="27"/>
      <c r="E74916" s="27"/>
      <c r="I74916" s="27"/>
      <c r="J74916" s="27"/>
    </row>
    <row r="74917" spans="2:10" x14ac:dyDescent="0.25">
      <c r="B74917" s="27"/>
      <c r="D74917" s="27"/>
      <c r="E74917" s="27"/>
      <c r="I74917" s="27"/>
      <c r="J74917" s="27"/>
    </row>
    <row r="74918" spans="2:10" x14ac:dyDescent="0.25">
      <c r="B74918" s="27"/>
      <c r="D74918" s="27"/>
      <c r="E74918" s="27"/>
      <c r="I74918" s="27"/>
      <c r="J74918" s="27"/>
    </row>
    <row r="74919" spans="2:10" x14ac:dyDescent="0.25">
      <c r="B74919" s="27"/>
      <c r="D74919" s="27"/>
      <c r="E74919" s="27"/>
      <c r="I74919" s="27"/>
      <c r="J74919" s="27"/>
    </row>
    <row r="74920" spans="2:10" x14ac:dyDescent="0.25">
      <c r="B74920" s="27"/>
      <c r="D74920" s="27"/>
      <c r="E74920" s="27"/>
      <c r="I74920" s="27"/>
      <c r="J74920" s="27"/>
    </row>
    <row r="74921" spans="2:10" x14ac:dyDescent="0.25">
      <c r="B74921" s="27"/>
      <c r="D74921" s="27"/>
      <c r="E74921" s="27"/>
      <c r="I74921" s="27"/>
      <c r="J74921" s="27"/>
    </row>
    <row r="74922" spans="2:10" x14ac:dyDescent="0.25">
      <c r="B74922" s="27"/>
      <c r="D74922" s="27"/>
      <c r="E74922" s="27"/>
      <c r="I74922" s="27"/>
      <c r="J74922" s="27"/>
    </row>
    <row r="74923" spans="2:10" x14ac:dyDescent="0.25">
      <c r="B74923" s="27"/>
      <c r="D74923" s="27"/>
      <c r="E74923" s="27"/>
      <c r="I74923" s="27"/>
      <c r="J74923" s="27"/>
    </row>
    <row r="74924" spans="2:10" x14ac:dyDescent="0.25">
      <c r="B74924" s="27"/>
      <c r="D74924" s="27"/>
      <c r="E74924" s="27"/>
      <c r="I74924" s="27"/>
      <c r="J74924" s="27"/>
    </row>
    <row r="74925" spans="2:10" x14ac:dyDescent="0.25">
      <c r="B74925" s="27"/>
      <c r="D74925" s="27"/>
      <c r="E74925" s="27"/>
      <c r="I74925" s="27"/>
      <c r="J74925" s="27"/>
    </row>
    <row r="74926" spans="2:10" x14ac:dyDescent="0.25">
      <c r="B74926" s="27"/>
      <c r="D74926" s="27"/>
      <c r="E74926" s="27"/>
      <c r="I74926" s="27"/>
      <c r="J74926" s="27"/>
    </row>
    <row r="74927" spans="2:10" x14ac:dyDescent="0.25">
      <c r="B74927" s="27"/>
      <c r="D74927" s="27"/>
      <c r="E74927" s="27"/>
      <c r="I74927" s="27"/>
      <c r="J74927" s="27"/>
    </row>
    <row r="74928" spans="2:10" x14ac:dyDescent="0.25">
      <c r="B74928" s="27"/>
      <c r="D74928" s="27"/>
      <c r="E74928" s="27"/>
      <c r="I74928" s="27"/>
      <c r="J74928" s="27"/>
    </row>
    <row r="74929" spans="2:10" x14ac:dyDescent="0.25">
      <c r="B74929" s="27"/>
      <c r="D74929" s="27"/>
      <c r="E74929" s="27"/>
      <c r="I74929" s="27"/>
      <c r="J74929" s="27"/>
    </row>
    <row r="74930" spans="2:10" x14ac:dyDescent="0.25">
      <c r="B74930" s="27"/>
      <c r="D74930" s="27"/>
      <c r="E74930" s="27"/>
      <c r="I74930" s="27"/>
      <c r="J74930" s="27"/>
    </row>
    <row r="74931" spans="2:10" x14ac:dyDescent="0.25">
      <c r="B74931" s="27"/>
      <c r="D74931" s="27"/>
      <c r="E74931" s="27"/>
      <c r="I74931" s="27"/>
      <c r="J74931" s="27"/>
    </row>
    <row r="74932" spans="2:10" x14ac:dyDescent="0.25">
      <c r="B74932" s="27"/>
      <c r="D74932" s="27"/>
      <c r="E74932" s="27"/>
      <c r="I74932" s="27"/>
      <c r="J74932" s="27"/>
    </row>
    <row r="74933" spans="2:10" x14ac:dyDescent="0.25">
      <c r="B74933" s="27"/>
      <c r="D74933" s="27"/>
      <c r="E74933" s="27"/>
      <c r="I74933" s="27"/>
      <c r="J74933" s="27"/>
    </row>
    <row r="74934" spans="2:10" x14ac:dyDescent="0.25">
      <c r="B74934" s="27"/>
      <c r="D74934" s="27"/>
      <c r="E74934" s="27"/>
      <c r="I74934" s="27"/>
      <c r="J74934" s="27"/>
    </row>
    <row r="74935" spans="2:10" x14ac:dyDescent="0.25">
      <c r="B74935" s="27"/>
      <c r="D74935" s="27"/>
      <c r="E74935" s="27"/>
      <c r="I74935" s="27"/>
      <c r="J74935" s="27"/>
    </row>
    <row r="74936" spans="2:10" x14ac:dyDescent="0.25">
      <c r="B74936" s="27"/>
      <c r="D74936" s="27"/>
      <c r="E74936" s="27"/>
      <c r="I74936" s="27"/>
      <c r="J74936" s="27"/>
    </row>
    <row r="74937" spans="2:10" x14ac:dyDescent="0.25">
      <c r="B74937" s="27"/>
      <c r="D74937" s="27"/>
      <c r="E74937" s="27"/>
      <c r="I74937" s="27"/>
      <c r="J74937" s="27"/>
    </row>
    <row r="74938" spans="2:10" x14ac:dyDescent="0.25">
      <c r="B74938" s="27"/>
      <c r="D74938" s="27"/>
      <c r="E74938" s="27"/>
      <c r="I74938" s="27"/>
      <c r="J74938" s="27"/>
    </row>
    <row r="74939" spans="2:10" x14ac:dyDescent="0.25">
      <c r="B74939" s="27"/>
      <c r="D74939" s="27"/>
      <c r="E74939" s="27"/>
      <c r="I74939" s="27"/>
      <c r="J74939" s="27"/>
    </row>
    <row r="74940" spans="2:10" x14ac:dyDescent="0.25">
      <c r="B74940" s="27"/>
      <c r="D74940" s="27"/>
      <c r="E74940" s="27"/>
      <c r="I74940" s="27"/>
      <c r="J74940" s="27"/>
    </row>
    <row r="74941" spans="2:10" x14ac:dyDescent="0.25">
      <c r="B74941" s="27"/>
      <c r="D74941" s="27"/>
      <c r="E74941" s="27"/>
      <c r="I74941" s="27"/>
      <c r="J74941" s="27"/>
    </row>
    <row r="74942" spans="2:10" x14ac:dyDescent="0.25">
      <c r="B74942" s="27"/>
      <c r="D74942" s="27"/>
      <c r="E74942" s="27"/>
      <c r="I74942" s="27"/>
      <c r="J74942" s="27"/>
    </row>
    <row r="74943" spans="2:10" x14ac:dyDescent="0.25">
      <c r="B74943" s="27"/>
      <c r="D74943" s="27"/>
      <c r="E74943" s="27"/>
      <c r="I74943" s="27"/>
      <c r="J74943" s="27"/>
    </row>
    <row r="74944" spans="2:10" x14ac:dyDescent="0.25">
      <c r="B74944" s="27"/>
      <c r="D74944" s="27"/>
      <c r="E74944" s="27"/>
      <c r="I74944" s="27"/>
      <c r="J74944" s="27"/>
    </row>
    <row r="74945" spans="2:10" x14ac:dyDescent="0.25">
      <c r="B74945" s="27"/>
      <c r="D74945" s="27"/>
      <c r="E74945" s="27"/>
      <c r="I74945" s="27"/>
      <c r="J74945" s="27"/>
    </row>
    <row r="74946" spans="2:10" x14ac:dyDescent="0.25">
      <c r="B74946" s="27"/>
      <c r="D74946" s="27"/>
      <c r="E74946" s="27"/>
      <c r="I74946" s="27"/>
      <c r="J74946" s="27"/>
    </row>
    <row r="74947" spans="2:10" x14ac:dyDescent="0.25">
      <c r="B74947" s="27"/>
      <c r="D74947" s="27"/>
      <c r="E74947" s="27"/>
      <c r="I74947" s="27"/>
      <c r="J74947" s="27"/>
    </row>
    <row r="74948" spans="2:10" x14ac:dyDescent="0.25">
      <c r="B74948" s="27"/>
      <c r="D74948" s="27"/>
      <c r="E74948" s="27"/>
      <c r="I74948" s="27"/>
      <c r="J74948" s="27"/>
    </row>
    <row r="74949" spans="2:10" x14ac:dyDescent="0.25">
      <c r="B74949" s="27"/>
      <c r="D74949" s="27"/>
      <c r="E74949" s="27"/>
      <c r="I74949" s="27"/>
      <c r="J74949" s="27"/>
    </row>
    <row r="74950" spans="2:10" x14ac:dyDescent="0.25">
      <c r="B74950" s="27"/>
      <c r="D74950" s="27"/>
      <c r="E74950" s="27"/>
      <c r="I74950" s="27"/>
      <c r="J74950" s="27"/>
    </row>
    <row r="74951" spans="2:10" x14ac:dyDescent="0.25">
      <c r="B74951" s="27"/>
      <c r="D74951" s="27"/>
      <c r="E74951" s="27"/>
      <c r="I74951" s="27"/>
      <c r="J74951" s="27"/>
    </row>
    <row r="74952" spans="2:10" x14ac:dyDescent="0.25">
      <c r="B74952" s="27"/>
      <c r="D74952" s="27"/>
      <c r="E74952" s="27"/>
      <c r="I74952" s="27"/>
      <c r="J74952" s="27"/>
    </row>
    <row r="74953" spans="2:10" x14ac:dyDescent="0.25">
      <c r="B74953" s="27"/>
      <c r="D74953" s="27"/>
      <c r="E74953" s="27"/>
      <c r="I74953" s="27"/>
      <c r="J74953" s="27"/>
    </row>
    <row r="74954" spans="2:10" x14ac:dyDescent="0.25">
      <c r="B74954" s="27"/>
      <c r="D74954" s="27"/>
      <c r="E74954" s="27"/>
      <c r="I74954" s="27"/>
      <c r="J74954" s="27"/>
    </row>
    <row r="74955" spans="2:10" x14ac:dyDescent="0.25">
      <c r="B74955" s="27"/>
      <c r="D74955" s="27"/>
      <c r="E74955" s="27"/>
      <c r="I74955" s="27"/>
      <c r="J74955" s="27"/>
    </row>
    <row r="74956" spans="2:10" x14ac:dyDescent="0.25">
      <c r="B74956" s="27"/>
      <c r="D74956" s="27"/>
      <c r="E74956" s="27"/>
      <c r="I74956" s="27"/>
      <c r="J74956" s="27"/>
    </row>
    <row r="74957" spans="2:10" x14ac:dyDescent="0.25">
      <c r="B74957" s="27"/>
      <c r="D74957" s="27"/>
      <c r="E74957" s="27"/>
      <c r="I74957" s="27"/>
      <c r="J74957" s="27"/>
    </row>
    <row r="74958" spans="2:10" x14ac:dyDescent="0.25">
      <c r="B74958" s="27"/>
      <c r="D74958" s="27"/>
      <c r="E74958" s="27"/>
      <c r="I74958" s="27"/>
      <c r="J74958" s="27"/>
    </row>
    <row r="74959" spans="2:10" x14ac:dyDescent="0.25">
      <c r="B74959" s="27"/>
      <c r="D74959" s="27"/>
      <c r="E74959" s="27"/>
      <c r="I74959" s="27"/>
      <c r="J74959" s="27"/>
    </row>
    <row r="74960" spans="2:10" x14ac:dyDescent="0.25">
      <c r="B74960" s="27"/>
      <c r="D74960" s="27"/>
      <c r="E74960" s="27"/>
      <c r="I74960" s="27"/>
      <c r="J74960" s="27"/>
    </row>
    <row r="74961" spans="2:10" x14ac:dyDescent="0.25">
      <c r="B74961" s="27"/>
      <c r="D74961" s="27"/>
      <c r="E74961" s="27"/>
      <c r="I74961" s="27"/>
      <c r="J74961" s="27"/>
    </row>
    <row r="74962" spans="2:10" x14ac:dyDescent="0.25">
      <c r="B74962" s="27"/>
      <c r="D74962" s="27"/>
      <c r="E74962" s="27"/>
      <c r="I74962" s="27"/>
      <c r="J74962" s="27"/>
    </row>
    <row r="74963" spans="2:10" x14ac:dyDescent="0.25">
      <c r="B74963" s="27"/>
      <c r="D74963" s="27"/>
      <c r="E74963" s="27"/>
      <c r="I74963" s="27"/>
      <c r="J74963" s="27"/>
    </row>
    <row r="74964" spans="2:10" x14ac:dyDescent="0.25">
      <c r="B74964" s="27"/>
      <c r="D74964" s="27"/>
      <c r="E74964" s="27"/>
      <c r="I74964" s="27"/>
      <c r="J74964" s="27"/>
    </row>
    <row r="74965" spans="2:10" x14ac:dyDescent="0.25">
      <c r="B74965" s="27"/>
      <c r="D74965" s="27"/>
      <c r="E74965" s="27"/>
      <c r="I74965" s="27"/>
      <c r="J74965" s="27"/>
    </row>
    <row r="74966" spans="2:10" x14ac:dyDescent="0.25">
      <c r="B74966" s="27"/>
      <c r="D74966" s="27"/>
      <c r="E74966" s="27"/>
      <c r="I74966" s="27"/>
      <c r="J74966" s="27"/>
    </row>
    <row r="74967" spans="2:10" x14ac:dyDescent="0.25">
      <c r="B74967" s="27"/>
      <c r="D74967" s="27"/>
      <c r="E74967" s="27"/>
      <c r="I74967" s="27"/>
      <c r="J74967" s="27"/>
    </row>
    <row r="74968" spans="2:10" x14ac:dyDescent="0.25">
      <c r="B74968" s="27"/>
      <c r="D74968" s="27"/>
      <c r="E74968" s="27"/>
      <c r="I74968" s="27"/>
      <c r="J74968" s="27"/>
    </row>
    <row r="74969" spans="2:10" x14ac:dyDescent="0.25">
      <c r="B74969" s="27"/>
      <c r="D74969" s="27"/>
      <c r="E74969" s="27"/>
      <c r="I74969" s="27"/>
      <c r="J74969" s="27"/>
    </row>
    <row r="74970" spans="2:10" x14ac:dyDescent="0.25">
      <c r="B74970" s="27"/>
      <c r="D74970" s="27"/>
      <c r="E74970" s="27"/>
      <c r="I74970" s="27"/>
      <c r="J74970" s="27"/>
    </row>
    <row r="74971" spans="2:10" x14ac:dyDescent="0.25">
      <c r="B74971" s="27"/>
      <c r="D74971" s="27"/>
      <c r="E74971" s="27"/>
      <c r="I74971" s="27"/>
      <c r="J74971" s="27"/>
    </row>
    <row r="74972" spans="2:10" x14ac:dyDescent="0.25">
      <c r="B74972" s="27"/>
      <c r="D74972" s="27"/>
      <c r="E74972" s="27"/>
      <c r="I74972" s="27"/>
      <c r="J74972" s="27"/>
    </row>
    <row r="74973" spans="2:10" x14ac:dyDescent="0.25">
      <c r="B74973" s="27"/>
      <c r="D74973" s="27"/>
      <c r="E74973" s="27"/>
      <c r="I74973" s="27"/>
      <c r="J74973" s="27"/>
    </row>
    <row r="74974" spans="2:10" x14ac:dyDescent="0.25">
      <c r="B74974" s="27"/>
      <c r="D74974" s="27"/>
      <c r="E74974" s="27"/>
      <c r="I74974" s="27"/>
      <c r="J74974" s="27"/>
    </row>
    <row r="74975" spans="2:10" x14ac:dyDescent="0.25">
      <c r="B74975" s="27"/>
      <c r="D74975" s="27"/>
      <c r="E74975" s="27"/>
      <c r="I74975" s="27"/>
      <c r="J74975" s="27"/>
    </row>
    <row r="74976" spans="2:10" x14ac:dyDescent="0.25">
      <c r="B74976" s="27"/>
      <c r="D74976" s="27"/>
      <c r="E74976" s="27"/>
      <c r="I74976" s="27"/>
      <c r="J74976" s="27"/>
    </row>
    <row r="74977" spans="2:10" x14ac:dyDescent="0.25">
      <c r="B74977" s="27"/>
      <c r="D74977" s="27"/>
      <c r="E74977" s="27"/>
      <c r="I74977" s="27"/>
      <c r="J74977" s="27"/>
    </row>
    <row r="74978" spans="2:10" x14ac:dyDescent="0.25">
      <c r="B74978" s="27"/>
      <c r="D74978" s="27"/>
      <c r="E74978" s="27"/>
      <c r="I74978" s="27"/>
      <c r="J74978" s="27"/>
    </row>
    <row r="74979" spans="2:10" x14ac:dyDescent="0.25">
      <c r="B74979" s="27"/>
      <c r="D74979" s="27"/>
      <c r="E74979" s="27"/>
      <c r="I74979" s="27"/>
      <c r="J74979" s="27"/>
    </row>
    <row r="74980" spans="2:10" x14ac:dyDescent="0.25">
      <c r="B74980" s="27"/>
      <c r="D74980" s="27"/>
      <c r="E74980" s="27"/>
      <c r="I74980" s="27"/>
      <c r="J74980" s="27"/>
    </row>
    <row r="74981" spans="2:10" x14ac:dyDescent="0.25">
      <c r="B74981" s="27"/>
      <c r="D74981" s="27"/>
      <c r="E74981" s="27"/>
      <c r="I74981" s="27"/>
      <c r="J74981" s="27"/>
    </row>
    <row r="74982" spans="2:10" x14ac:dyDescent="0.25">
      <c r="B74982" s="27"/>
      <c r="D74982" s="27"/>
      <c r="E74982" s="27"/>
      <c r="I74982" s="27"/>
      <c r="J74982" s="27"/>
    </row>
    <row r="74983" spans="2:10" x14ac:dyDescent="0.25">
      <c r="B74983" s="27"/>
      <c r="D74983" s="27"/>
      <c r="E74983" s="27"/>
      <c r="I74983" s="27"/>
      <c r="J74983" s="27"/>
    </row>
    <row r="74984" spans="2:10" x14ac:dyDescent="0.25">
      <c r="B74984" s="27"/>
      <c r="D74984" s="27"/>
      <c r="E74984" s="27"/>
      <c r="I74984" s="27"/>
      <c r="J74984" s="27"/>
    </row>
    <row r="74985" spans="2:10" x14ac:dyDescent="0.25">
      <c r="B74985" s="27"/>
      <c r="D74985" s="27"/>
      <c r="E74985" s="27"/>
      <c r="I74985" s="27"/>
      <c r="J74985" s="27"/>
    </row>
    <row r="74986" spans="2:10" x14ac:dyDescent="0.25">
      <c r="B74986" s="27"/>
      <c r="D74986" s="27"/>
      <c r="E74986" s="27"/>
      <c r="I74986" s="27"/>
      <c r="J74986" s="27"/>
    </row>
    <row r="74987" spans="2:10" x14ac:dyDescent="0.25">
      <c r="B74987" s="27"/>
      <c r="D74987" s="27"/>
      <c r="E74987" s="27"/>
      <c r="I74987" s="27"/>
      <c r="J74987" s="27"/>
    </row>
    <row r="74988" spans="2:10" x14ac:dyDescent="0.25">
      <c r="B74988" s="27"/>
      <c r="D74988" s="27"/>
      <c r="E74988" s="27"/>
      <c r="I74988" s="27"/>
      <c r="J74988" s="27"/>
    </row>
    <row r="74989" spans="2:10" x14ac:dyDescent="0.25">
      <c r="B74989" s="27"/>
      <c r="D74989" s="27"/>
      <c r="E74989" s="27"/>
      <c r="I74989" s="27"/>
      <c r="J74989" s="27"/>
    </row>
    <row r="74990" spans="2:10" x14ac:dyDescent="0.25">
      <c r="B74990" s="27"/>
      <c r="D74990" s="27"/>
      <c r="E74990" s="27"/>
      <c r="I74990" s="27"/>
      <c r="J74990" s="27"/>
    </row>
    <row r="74991" spans="2:10" x14ac:dyDescent="0.25">
      <c r="B74991" s="27"/>
      <c r="D74991" s="27"/>
      <c r="E74991" s="27"/>
      <c r="I74991" s="27"/>
      <c r="J74991" s="27"/>
    </row>
    <row r="74992" spans="2:10" x14ac:dyDescent="0.25">
      <c r="B74992" s="27"/>
      <c r="D74992" s="27"/>
      <c r="E74992" s="27"/>
      <c r="I74992" s="27"/>
      <c r="J74992" s="27"/>
    </row>
    <row r="74993" spans="2:10" x14ac:dyDescent="0.25">
      <c r="B74993" s="27"/>
      <c r="D74993" s="27"/>
      <c r="E74993" s="27"/>
      <c r="I74993" s="27"/>
      <c r="J74993" s="27"/>
    </row>
    <row r="74994" spans="2:10" x14ac:dyDescent="0.25">
      <c r="B74994" s="27"/>
      <c r="D74994" s="27"/>
      <c r="E74994" s="27"/>
      <c r="I74994" s="27"/>
      <c r="J74994" s="27"/>
    </row>
    <row r="74995" spans="2:10" x14ac:dyDescent="0.25">
      <c r="B74995" s="27"/>
      <c r="D74995" s="27"/>
      <c r="E74995" s="27"/>
      <c r="I74995" s="27"/>
      <c r="J74995" s="27"/>
    </row>
    <row r="74996" spans="2:10" x14ac:dyDescent="0.25">
      <c r="B74996" s="27"/>
      <c r="D74996" s="27"/>
      <c r="E74996" s="27"/>
      <c r="I74996" s="27"/>
      <c r="J74996" s="27"/>
    </row>
    <row r="74997" spans="2:10" x14ac:dyDescent="0.25">
      <c r="B74997" s="27"/>
      <c r="D74997" s="27"/>
      <c r="E74997" s="27"/>
      <c r="I74997" s="27"/>
      <c r="J74997" s="27"/>
    </row>
    <row r="74998" spans="2:10" x14ac:dyDescent="0.25">
      <c r="B74998" s="27"/>
      <c r="D74998" s="27"/>
      <c r="E74998" s="27"/>
      <c r="I74998" s="27"/>
      <c r="J74998" s="27"/>
    </row>
    <row r="74999" spans="2:10" x14ac:dyDescent="0.25">
      <c r="B74999" s="27"/>
      <c r="D74999" s="27"/>
      <c r="E74999" s="27"/>
      <c r="I74999" s="27"/>
      <c r="J74999" s="27"/>
    </row>
    <row r="75000" spans="2:10" x14ac:dyDescent="0.25">
      <c r="B75000" s="27"/>
      <c r="D75000" s="27"/>
      <c r="E75000" s="27"/>
      <c r="I75000" s="27"/>
      <c r="J75000" s="27"/>
    </row>
    <row r="75001" spans="2:10" x14ac:dyDescent="0.25">
      <c r="B75001" s="27"/>
      <c r="D75001" s="27"/>
      <c r="E75001" s="27"/>
      <c r="I75001" s="27"/>
      <c r="J75001" s="27"/>
    </row>
    <row r="75002" spans="2:10" x14ac:dyDescent="0.25">
      <c r="B75002" s="27"/>
      <c r="D75002" s="27"/>
      <c r="E75002" s="27"/>
      <c r="I75002" s="27"/>
      <c r="J75002" s="27"/>
    </row>
    <row r="75003" spans="2:10" x14ac:dyDescent="0.25">
      <c r="B75003" s="27"/>
      <c r="D75003" s="27"/>
      <c r="E75003" s="27"/>
      <c r="I75003" s="27"/>
      <c r="J75003" s="27"/>
    </row>
    <row r="75004" spans="2:10" x14ac:dyDescent="0.25">
      <c r="B75004" s="27"/>
      <c r="D75004" s="27"/>
      <c r="E75004" s="27"/>
      <c r="I75004" s="27"/>
      <c r="J75004" s="27"/>
    </row>
    <row r="75005" spans="2:10" x14ac:dyDescent="0.25">
      <c r="B75005" s="27"/>
      <c r="D75005" s="27"/>
      <c r="E75005" s="27"/>
      <c r="I75005" s="27"/>
      <c r="J75005" s="27"/>
    </row>
    <row r="75006" spans="2:10" x14ac:dyDescent="0.25">
      <c r="B75006" s="27"/>
      <c r="D75006" s="27"/>
      <c r="E75006" s="27"/>
      <c r="I75006" s="27"/>
      <c r="J75006" s="27"/>
    </row>
    <row r="75007" spans="2:10" x14ac:dyDescent="0.25">
      <c r="B75007" s="27"/>
      <c r="D75007" s="27"/>
      <c r="E75007" s="27"/>
      <c r="I75007" s="27"/>
      <c r="J75007" s="27"/>
    </row>
    <row r="75008" spans="2:10" x14ac:dyDescent="0.25">
      <c r="B75008" s="27"/>
      <c r="D75008" s="27"/>
      <c r="E75008" s="27"/>
      <c r="I75008" s="27"/>
      <c r="J75008" s="27"/>
    </row>
    <row r="75009" spans="2:10" x14ac:dyDescent="0.25">
      <c r="B75009" s="27"/>
      <c r="D75009" s="27"/>
      <c r="E75009" s="27"/>
      <c r="I75009" s="27"/>
      <c r="J75009" s="27"/>
    </row>
    <row r="75010" spans="2:10" x14ac:dyDescent="0.25">
      <c r="B75010" s="27"/>
      <c r="D75010" s="27"/>
      <c r="E75010" s="27"/>
      <c r="I75010" s="27"/>
      <c r="J75010" s="27"/>
    </row>
    <row r="75011" spans="2:10" x14ac:dyDescent="0.25">
      <c r="B75011" s="27"/>
      <c r="D75011" s="27"/>
      <c r="E75011" s="27"/>
      <c r="I75011" s="27"/>
      <c r="J75011" s="27"/>
    </row>
    <row r="75012" spans="2:10" x14ac:dyDescent="0.25">
      <c r="B75012" s="27"/>
      <c r="D75012" s="27"/>
      <c r="E75012" s="27"/>
      <c r="I75012" s="27"/>
      <c r="J75012" s="27"/>
    </row>
    <row r="75013" spans="2:10" x14ac:dyDescent="0.25">
      <c r="B75013" s="27"/>
      <c r="D75013" s="27"/>
      <c r="E75013" s="27"/>
      <c r="I75013" s="27"/>
      <c r="J75013" s="27"/>
    </row>
    <row r="75014" spans="2:10" x14ac:dyDescent="0.25">
      <c r="B75014" s="27"/>
      <c r="D75014" s="27"/>
      <c r="E75014" s="27"/>
      <c r="I75014" s="27"/>
      <c r="J75014" s="27"/>
    </row>
    <row r="75015" spans="2:10" x14ac:dyDescent="0.25">
      <c r="B75015" s="27"/>
      <c r="D75015" s="27"/>
      <c r="E75015" s="27"/>
      <c r="I75015" s="27"/>
      <c r="J75015" s="27"/>
    </row>
    <row r="75016" spans="2:10" x14ac:dyDescent="0.25">
      <c r="B75016" s="27"/>
      <c r="D75016" s="27"/>
      <c r="E75016" s="27"/>
      <c r="I75016" s="27"/>
      <c r="J75016" s="27"/>
    </row>
    <row r="75017" spans="2:10" x14ac:dyDescent="0.25">
      <c r="B75017" s="27"/>
      <c r="D75017" s="27"/>
      <c r="E75017" s="27"/>
      <c r="I75017" s="27"/>
      <c r="J75017" s="27"/>
    </row>
    <row r="75018" spans="2:10" x14ac:dyDescent="0.25">
      <c r="B75018" s="27"/>
      <c r="D75018" s="27"/>
      <c r="E75018" s="27"/>
      <c r="I75018" s="27"/>
      <c r="J75018" s="27"/>
    </row>
    <row r="75019" spans="2:10" x14ac:dyDescent="0.25">
      <c r="B75019" s="27"/>
      <c r="D75019" s="27"/>
      <c r="E75019" s="27"/>
      <c r="I75019" s="27"/>
      <c r="J75019" s="27"/>
    </row>
    <row r="75020" spans="2:10" x14ac:dyDescent="0.25">
      <c r="B75020" s="27"/>
      <c r="D75020" s="27"/>
      <c r="E75020" s="27"/>
      <c r="I75020" s="27"/>
      <c r="J75020" s="27"/>
    </row>
    <row r="75021" spans="2:10" x14ac:dyDescent="0.25">
      <c r="B75021" s="27"/>
      <c r="D75021" s="27"/>
      <c r="E75021" s="27"/>
      <c r="I75021" s="27"/>
      <c r="J75021" s="27"/>
    </row>
    <row r="75022" spans="2:10" x14ac:dyDescent="0.25">
      <c r="B75022" s="27"/>
      <c r="D75022" s="27"/>
      <c r="E75022" s="27"/>
      <c r="I75022" s="27"/>
      <c r="J75022" s="27"/>
    </row>
    <row r="75023" spans="2:10" x14ac:dyDescent="0.25">
      <c r="B75023" s="27"/>
      <c r="D75023" s="27"/>
      <c r="E75023" s="27"/>
      <c r="I75023" s="27"/>
      <c r="J75023" s="27"/>
    </row>
    <row r="75024" spans="2:10" x14ac:dyDescent="0.25">
      <c r="B75024" s="27"/>
      <c r="D75024" s="27"/>
      <c r="E75024" s="27"/>
      <c r="I75024" s="27"/>
      <c r="J75024" s="27"/>
    </row>
    <row r="75025" spans="2:10" x14ac:dyDescent="0.25">
      <c r="B75025" s="27"/>
      <c r="D75025" s="27"/>
      <c r="E75025" s="27"/>
      <c r="I75025" s="27"/>
      <c r="J75025" s="27"/>
    </row>
    <row r="75026" spans="2:10" x14ac:dyDescent="0.25">
      <c r="B75026" s="27"/>
      <c r="D75026" s="27"/>
      <c r="E75026" s="27"/>
      <c r="I75026" s="27"/>
      <c r="J75026" s="27"/>
    </row>
    <row r="75027" spans="2:10" x14ac:dyDescent="0.25">
      <c r="B75027" s="27"/>
      <c r="D75027" s="27"/>
      <c r="E75027" s="27"/>
      <c r="I75027" s="27"/>
      <c r="J75027" s="27"/>
    </row>
    <row r="75028" spans="2:10" x14ac:dyDescent="0.25">
      <c r="B75028" s="27"/>
      <c r="D75028" s="27"/>
      <c r="E75028" s="27"/>
      <c r="I75028" s="27"/>
      <c r="J75028" s="27"/>
    </row>
    <row r="75029" spans="2:10" x14ac:dyDescent="0.25">
      <c r="B75029" s="27"/>
      <c r="D75029" s="27"/>
      <c r="E75029" s="27"/>
      <c r="I75029" s="27"/>
      <c r="J75029" s="27"/>
    </row>
    <row r="75030" spans="2:10" x14ac:dyDescent="0.25">
      <c r="B75030" s="27"/>
      <c r="D75030" s="27"/>
      <c r="E75030" s="27"/>
      <c r="I75030" s="27"/>
      <c r="J75030" s="27"/>
    </row>
    <row r="75031" spans="2:10" x14ac:dyDescent="0.25">
      <c r="B75031" s="27"/>
      <c r="D75031" s="27"/>
      <c r="E75031" s="27"/>
      <c r="I75031" s="27"/>
      <c r="J75031" s="27"/>
    </row>
    <row r="75032" spans="2:10" x14ac:dyDescent="0.25">
      <c r="B75032" s="27"/>
      <c r="D75032" s="27"/>
      <c r="E75032" s="27"/>
      <c r="I75032" s="27"/>
      <c r="J75032" s="27"/>
    </row>
    <row r="75033" spans="2:10" x14ac:dyDescent="0.25">
      <c r="B75033" s="27"/>
      <c r="D75033" s="27"/>
      <c r="E75033" s="27"/>
      <c r="I75033" s="27"/>
      <c r="J75033" s="27"/>
    </row>
    <row r="75034" spans="2:10" x14ac:dyDescent="0.25">
      <c r="B75034" s="27"/>
      <c r="D75034" s="27"/>
      <c r="E75034" s="27"/>
      <c r="I75034" s="27"/>
      <c r="J75034" s="27"/>
    </row>
    <row r="75035" spans="2:10" x14ac:dyDescent="0.25">
      <c r="B75035" s="27"/>
      <c r="D75035" s="27"/>
      <c r="E75035" s="27"/>
      <c r="I75035" s="27"/>
      <c r="J75035" s="27"/>
    </row>
    <row r="75036" spans="2:10" x14ac:dyDescent="0.25">
      <c r="B75036" s="27"/>
      <c r="D75036" s="27"/>
      <c r="E75036" s="27"/>
      <c r="I75036" s="27"/>
      <c r="J75036" s="27"/>
    </row>
    <row r="75037" spans="2:10" x14ac:dyDescent="0.25">
      <c r="B75037" s="27"/>
      <c r="D75037" s="27"/>
      <c r="E75037" s="27"/>
      <c r="I75037" s="27"/>
      <c r="J75037" s="27"/>
    </row>
    <row r="75038" spans="2:10" x14ac:dyDescent="0.25">
      <c r="B75038" s="27"/>
      <c r="D75038" s="27"/>
      <c r="E75038" s="27"/>
      <c r="I75038" s="27"/>
      <c r="J75038" s="27"/>
    </row>
    <row r="75039" spans="2:10" x14ac:dyDescent="0.25">
      <c r="B75039" s="27"/>
      <c r="D75039" s="27"/>
      <c r="E75039" s="27"/>
      <c r="I75039" s="27"/>
      <c r="J75039" s="27"/>
    </row>
    <row r="75040" spans="2:10" x14ac:dyDescent="0.25">
      <c r="B75040" s="27"/>
      <c r="D75040" s="27"/>
      <c r="E75040" s="27"/>
      <c r="I75040" s="27"/>
      <c r="J75040" s="27"/>
    </row>
    <row r="75041" spans="2:10" x14ac:dyDescent="0.25">
      <c r="B75041" s="27"/>
      <c r="D75041" s="27"/>
      <c r="E75041" s="27"/>
      <c r="I75041" s="27"/>
      <c r="J75041" s="27"/>
    </row>
    <row r="75042" spans="2:10" x14ac:dyDescent="0.25">
      <c r="B75042" s="27"/>
      <c r="D75042" s="27"/>
      <c r="E75042" s="27"/>
      <c r="I75042" s="27"/>
      <c r="J75042" s="27"/>
    </row>
    <row r="75043" spans="2:10" x14ac:dyDescent="0.25">
      <c r="B75043" s="27"/>
      <c r="D75043" s="27"/>
      <c r="E75043" s="27"/>
      <c r="I75043" s="27"/>
      <c r="J75043" s="27"/>
    </row>
    <row r="75044" spans="2:10" x14ac:dyDescent="0.25">
      <c r="B75044" s="27"/>
      <c r="D75044" s="27"/>
      <c r="E75044" s="27"/>
      <c r="I75044" s="27"/>
      <c r="J75044" s="27"/>
    </row>
    <row r="75045" spans="2:10" x14ac:dyDescent="0.25">
      <c r="B75045" s="27"/>
      <c r="D75045" s="27"/>
      <c r="E75045" s="27"/>
      <c r="I75045" s="27"/>
      <c r="J75045" s="27"/>
    </row>
    <row r="75046" spans="2:10" x14ac:dyDescent="0.25">
      <c r="B75046" s="27"/>
      <c r="D75046" s="27"/>
      <c r="E75046" s="27"/>
      <c r="I75046" s="27"/>
      <c r="J75046" s="27"/>
    </row>
    <row r="75047" spans="2:10" x14ac:dyDescent="0.25">
      <c r="B75047" s="27"/>
      <c r="D75047" s="27"/>
      <c r="E75047" s="27"/>
      <c r="I75047" s="27"/>
      <c r="J75047" s="27"/>
    </row>
    <row r="75048" spans="2:10" x14ac:dyDescent="0.25">
      <c r="B75048" s="27"/>
      <c r="D75048" s="27"/>
      <c r="E75048" s="27"/>
      <c r="I75048" s="27"/>
      <c r="J75048" s="27"/>
    </row>
    <row r="75049" spans="2:10" x14ac:dyDescent="0.25">
      <c r="B75049" s="27"/>
      <c r="D75049" s="27"/>
      <c r="E75049" s="27"/>
      <c r="I75049" s="27"/>
      <c r="J75049" s="27"/>
    </row>
    <row r="75050" spans="2:10" x14ac:dyDescent="0.25">
      <c r="B75050" s="27"/>
      <c r="D75050" s="27"/>
      <c r="E75050" s="27"/>
      <c r="I75050" s="27"/>
      <c r="J75050" s="27"/>
    </row>
    <row r="75051" spans="2:10" x14ac:dyDescent="0.25">
      <c r="B75051" s="27"/>
      <c r="D75051" s="27"/>
      <c r="E75051" s="27"/>
      <c r="I75051" s="27"/>
      <c r="J75051" s="27"/>
    </row>
    <row r="75052" spans="2:10" x14ac:dyDescent="0.25">
      <c r="B75052" s="27"/>
      <c r="D75052" s="27"/>
      <c r="E75052" s="27"/>
      <c r="I75052" s="27"/>
      <c r="J75052" s="27"/>
    </row>
    <row r="75053" spans="2:10" x14ac:dyDescent="0.25">
      <c r="B75053" s="27"/>
      <c r="D75053" s="27"/>
      <c r="E75053" s="27"/>
      <c r="I75053" s="27"/>
      <c r="J75053" s="27"/>
    </row>
    <row r="75054" spans="2:10" x14ac:dyDescent="0.25">
      <c r="B75054" s="27"/>
      <c r="D75054" s="27"/>
      <c r="E75054" s="27"/>
      <c r="I75054" s="27"/>
      <c r="J75054" s="27"/>
    </row>
    <row r="75055" spans="2:10" x14ac:dyDescent="0.25">
      <c r="B75055" s="27"/>
      <c r="D75055" s="27"/>
      <c r="E75055" s="27"/>
      <c r="I75055" s="27"/>
      <c r="J75055" s="27"/>
    </row>
    <row r="75056" spans="2:10" x14ac:dyDescent="0.25">
      <c r="B75056" s="27"/>
      <c r="D75056" s="27"/>
      <c r="E75056" s="27"/>
      <c r="I75056" s="27"/>
      <c r="J75056" s="27"/>
    </row>
    <row r="75057" spans="2:10" x14ac:dyDescent="0.25">
      <c r="B75057" s="27"/>
      <c r="D75057" s="27"/>
      <c r="E75057" s="27"/>
      <c r="I75057" s="27"/>
      <c r="J75057" s="27"/>
    </row>
    <row r="75058" spans="2:10" x14ac:dyDescent="0.25">
      <c r="B75058" s="27"/>
      <c r="D75058" s="27"/>
      <c r="E75058" s="27"/>
      <c r="I75058" s="27"/>
      <c r="J75058" s="27"/>
    </row>
    <row r="75059" spans="2:10" x14ac:dyDescent="0.25">
      <c r="B75059" s="27"/>
      <c r="D75059" s="27"/>
      <c r="E75059" s="27"/>
      <c r="I75059" s="27"/>
      <c r="J75059" s="27"/>
    </row>
    <row r="75060" spans="2:10" x14ac:dyDescent="0.25">
      <c r="B75060" s="27"/>
      <c r="D75060" s="27"/>
      <c r="E75060" s="27"/>
      <c r="I75060" s="27"/>
      <c r="J75060" s="27"/>
    </row>
    <row r="75061" spans="2:10" x14ac:dyDescent="0.25">
      <c r="B75061" s="27"/>
      <c r="D75061" s="27"/>
      <c r="E75061" s="27"/>
      <c r="I75061" s="27"/>
      <c r="J75061" s="27"/>
    </row>
    <row r="75062" spans="2:10" x14ac:dyDescent="0.25">
      <c r="B75062" s="27"/>
      <c r="D75062" s="27"/>
      <c r="E75062" s="27"/>
      <c r="I75062" s="27"/>
      <c r="J75062" s="27"/>
    </row>
    <row r="75063" spans="2:10" x14ac:dyDescent="0.25">
      <c r="B75063" s="27"/>
      <c r="D75063" s="27"/>
      <c r="E75063" s="27"/>
      <c r="I75063" s="27"/>
      <c r="J75063" s="27"/>
    </row>
    <row r="75064" spans="2:10" x14ac:dyDescent="0.25">
      <c r="B75064" s="27"/>
      <c r="D75064" s="27"/>
      <c r="E75064" s="27"/>
      <c r="I75064" s="27"/>
      <c r="J75064" s="27"/>
    </row>
    <row r="75065" spans="2:10" x14ac:dyDescent="0.25">
      <c r="B75065" s="27"/>
      <c r="D75065" s="27"/>
      <c r="E75065" s="27"/>
      <c r="I75065" s="27"/>
      <c r="J75065" s="27"/>
    </row>
    <row r="75066" spans="2:10" x14ac:dyDescent="0.25">
      <c r="B75066" s="27"/>
      <c r="D75066" s="27"/>
      <c r="E75066" s="27"/>
      <c r="I75066" s="27"/>
      <c r="J75066" s="27"/>
    </row>
    <row r="75067" spans="2:10" x14ac:dyDescent="0.25">
      <c r="B75067" s="27"/>
      <c r="D75067" s="27"/>
      <c r="E75067" s="27"/>
      <c r="I75067" s="27"/>
      <c r="J75067" s="27"/>
    </row>
    <row r="75068" spans="2:10" x14ac:dyDescent="0.25">
      <c r="B75068" s="27"/>
      <c r="D75068" s="27"/>
      <c r="E75068" s="27"/>
      <c r="I75068" s="27"/>
      <c r="J75068" s="27"/>
    </row>
    <row r="75069" spans="2:10" x14ac:dyDescent="0.25">
      <c r="B75069" s="27"/>
      <c r="D75069" s="27"/>
      <c r="E75069" s="27"/>
      <c r="I75069" s="27"/>
      <c r="J75069" s="27"/>
    </row>
    <row r="75070" spans="2:10" x14ac:dyDescent="0.25">
      <c r="B75070" s="27"/>
      <c r="D75070" s="27"/>
      <c r="E75070" s="27"/>
      <c r="I75070" s="27"/>
      <c r="J75070" s="27"/>
    </row>
    <row r="75071" spans="2:10" x14ac:dyDescent="0.25">
      <c r="B75071" s="27"/>
      <c r="D75071" s="27"/>
      <c r="E75071" s="27"/>
      <c r="I75071" s="27"/>
      <c r="J75071" s="27"/>
    </row>
    <row r="75072" spans="2:10" x14ac:dyDescent="0.25">
      <c r="B75072" s="27"/>
      <c r="D75072" s="27"/>
      <c r="E75072" s="27"/>
      <c r="I75072" s="27"/>
      <c r="J75072" s="27"/>
    </row>
    <row r="75073" spans="2:10" x14ac:dyDescent="0.25">
      <c r="B75073" s="27"/>
      <c r="D75073" s="27"/>
      <c r="E75073" s="27"/>
      <c r="I75073" s="27"/>
      <c r="J75073" s="27"/>
    </row>
    <row r="75074" spans="2:10" x14ac:dyDescent="0.25">
      <c r="B75074" s="27"/>
      <c r="D75074" s="27"/>
      <c r="E75074" s="27"/>
      <c r="I75074" s="27"/>
      <c r="J75074" s="27"/>
    </row>
    <row r="75075" spans="2:10" x14ac:dyDescent="0.25">
      <c r="B75075" s="27"/>
      <c r="D75075" s="27"/>
      <c r="E75075" s="27"/>
      <c r="I75075" s="27"/>
      <c r="J75075" s="27"/>
    </row>
    <row r="75076" spans="2:10" x14ac:dyDescent="0.25">
      <c r="B75076" s="27"/>
      <c r="D75076" s="27"/>
      <c r="E75076" s="27"/>
      <c r="I75076" s="27"/>
      <c r="J75076" s="27"/>
    </row>
    <row r="75077" spans="2:10" x14ac:dyDescent="0.25">
      <c r="B75077" s="27"/>
      <c r="D75077" s="27"/>
      <c r="E75077" s="27"/>
      <c r="I75077" s="27"/>
      <c r="J75077" s="27"/>
    </row>
    <row r="75078" spans="2:10" x14ac:dyDescent="0.25">
      <c r="B75078" s="27"/>
      <c r="D75078" s="27"/>
      <c r="E75078" s="27"/>
      <c r="I75078" s="27"/>
      <c r="J75078" s="27"/>
    </row>
    <row r="75079" spans="2:10" x14ac:dyDescent="0.25">
      <c r="B75079" s="27"/>
      <c r="D75079" s="27"/>
      <c r="E75079" s="27"/>
      <c r="I75079" s="27"/>
      <c r="J75079" s="27"/>
    </row>
    <row r="75080" spans="2:10" x14ac:dyDescent="0.25">
      <c r="B75080" s="27"/>
      <c r="D75080" s="27"/>
      <c r="E75080" s="27"/>
      <c r="I75080" s="27"/>
      <c r="J75080" s="27"/>
    </row>
    <row r="75081" spans="2:10" x14ac:dyDescent="0.25">
      <c r="B75081" s="27"/>
      <c r="D75081" s="27"/>
      <c r="E75081" s="27"/>
      <c r="I75081" s="27"/>
      <c r="J75081" s="27"/>
    </row>
    <row r="75082" spans="2:10" x14ac:dyDescent="0.25">
      <c r="B75082" s="27"/>
      <c r="D75082" s="27"/>
      <c r="E75082" s="27"/>
      <c r="I75082" s="27"/>
      <c r="J75082" s="27"/>
    </row>
    <row r="75083" spans="2:10" x14ac:dyDescent="0.25">
      <c r="B75083" s="27"/>
      <c r="D75083" s="27"/>
      <c r="E75083" s="27"/>
      <c r="I75083" s="27"/>
      <c r="J75083" s="27"/>
    </row>
    <row r="75084" spans="2:10" x14ac:dyDescent="0.25">
      <c r="B75084" s="27"/>
      <c r="D75084" s="27"/>
      <c r="E75084" s="27"/>
      <c r="I75084" s="27"/>
      <c r="J75084" s="27"/>
    </row>
    <row r="75085" spans="2:10" x14ac:dyDescent="0.25">
      <c r="B75085" s="27"/>
      <c r="D75085" s="27"/>
      <c r="E75085" s="27"/>
      <c r="I75085" s="27"/>
      <c r="J75085" s="27"/>
    </row>
    <row r="75086" spans="2:10" x14ac:dyDescent="0.25">
      <c r="B75086" s="27"/>
      <c r="D75086" s="27"/>
      <c r="E75086" s="27"/>
      <c r="I75086" s="27"/>
      <c r="J75086" s="27"/>
    </row>
    <row r="75087" spans="2:10" x14ac:dyDescent="0.25">
      <c r="B75087" s="27"/>
      <c r="D75087" s="27"/>
      <c r="E75087" s="27"/>
      <c r="I75087" s="27"/>
      <c r="J75087" s="27"/>
    </row>
    <row r="75088" spans="2:10" x14ac:dyDescent="0.25">
      <c r="B75088" s="27"/>
      <c r="D75088" s="27"/>
      <c r="E75088" s="27"/>
      <c r="I75088" s="27"/>
      <c r="J75088" s="27"/>
    </row>
    <row r="75089" spans="2:10" x14ac:dyDescent="0.25">
      <c r="B75089" s="27"/>
      <c r="D75089" s="27"/>
      <c r="E75089" s="27"/>
      <c r="I75089" s="27"/>
      <c r="J75089" s="27"/>
    </row>
    <row r="75090" spans="2:10" x14ac:dyDescent="0.25">
      <c r="B75090" s="27"/>
      <c r="D75090" s="27"/>
      <c r="E75090" s="27"/>
      <c r="I75090" s="27"/>
      <c r="J75090" s="27"/>
    </row>
    <row r="75091" spans="2:10" x14ac:dyDescent="0.25">
      <c r="B75091" s="27"/>
      <c r="D75091" s="27"/>
      <c r="E75091" s="27"/>
      <c r="I75091" s="27"/>
      <c r="J75091" s="27"/>
    </row>
    <row r="75092" spans="2:10" x14ac:dyDescent="0.25">
      <c r="B75092" s="27"/>
      <c r="D75092" s="27"/>
      <c r="E75092" s="27"/>
      <c r="I75092" s="27"/>
      <c r="J75092" s="27"/>
    </row>
    <row r="75093" spans="2:10" x14ac:dyDescent="0.25">
      <c r="B75093" s="27"/>
      <c r="D75093" s="27"/>
      <c r="E75093" s="27"/>
      <c r="I75093" s="27"/>
      <c r="J75093" s="27"/>
    </row>
    <row r="75094" spans="2:10" x14ac:dyDescent="0.25">
      <c r="B75094" s="27"/>
      <c r="D75094" s="27"/>
      <c r="E75094" s="27"/>
      <c r="I75094" s="27"/>
      <c r="J75094" s="27"/>
    </row>
    <row r="75095" spans="2:10" x14ac:dyDescent="0.25">
      <c r="B75095" s="27"/>
      <c r="D75095" s="27"/>
      <c r="E75095" s="27"/>
      <c r="I75095" s="27"/>
      <c r="J75095" s="27"/>
    </row>
    <row r="75096" spans="2:10" x14ac:dyDescent="0.25">
      <c r="B75096" s="27"/>
      <c r="D75096" s="27"/>
      <c r="E75096" s="27"/>
      <c r="I75096" s="27"/>
      <c r="J75096" s="27"/>
    </row>
    <row r="75097" spans="2:10" x14ac:dyDescent="0.25">
      <c r="B75097" s="27"/>
      <c r="D75097" s="27"/>
      <c r="E75097" s="27"/>
      <c r="I75097" s="27"/>
      <c r="J75097" s="27"/>
    </row>
    <row r="75098" spans="2:10" x14ac:dyDescent="0.25">
      <c r="B75098" s="27"/>
      <c r="D75098" s="27"/>
      <c r="E75098" s="27"/>
      <c r="I75098" s="27"/>
      <c r="J75098" s="27"/>
    </row>
    <row r="75099" spans="2:10" x14ac:dyDescent="0.25">
      <c r="B75099" s="27"/>
      <c r="D75099" s="27"/>
      <c r="E75099" s="27"/>
      <c r="I75099" s="27"/>
      <c r="J75099" s="27"/>
    </row>
    <row r="75100" spans="2:10" x14ac:dyDescent="0.25">
      <c r="B75100" s="27"/>
      <c r="D75100" s="27"/>
      <c r="E75100" s="27"/>
      <c r="I75100" s="27"/>
      <c r="J75100" s="27"/>
    </row>
    <row r="75101" spans="2:10" x14ac:dyDescent="0.25">
      <c r="B75101" s="27"/>
      <c r="D75101" s="27"/>
      <c r="E75101" s="27"/>
      <c r="I75101" s="27"/>
      <c r="J75101" s="27"/>
    </row>
    <row r="75102" spans="2:10" x14ac:dyDescent="0.25">
      <c r="B75102" s="27"/>
      <c r="D75102" s="27"/>
      <c r="E75102" s="27"/>
      <c r="I75102" s="27"/>
      <c r="J75102" s="27"/>
    </row>
    <row r="75103" spans="2:10" x14ac:dyDescent="0.25">
      <c r="B75103" s="27"/>
      <c r="D75103" s="27"/>
      <c r="E75103" s="27"/>
      <c r="I75103" s="27"/>
      <c r="J75103" s="27"/>
    </row>
    <row r="75104" spans="2:10" x14ac:dyDescent="0.25">
      <c r="B75104" s="27"/>
      <c r="D75104" s="27"/>
      <c r="E75104" s="27"/>
      <c r="I75104" s="27"/>
      <c r="J75104" s="27"/>
    </row>
    <row r="75105" spans="2:10" x14ac:dyDescent="0.25">
      <c r="B75105" s="27"/>
      <c r="D75105" s="27"/>
      <c r="E75105" s="27"/>
      <c r="I75105" s="27"/>
      <c r="J75105" s="27"/>
    </row>
    <row r="75106" spans="2:10" x14ac:dyDescent="0.25">
      <c r="B75106" s="27"/>
      <c r="D75106" s="27"/>
      <c r="E75106" s="27"/>
      <c r="I75106" s="27"/>
      <c r="J75106" s="27"/>
    </row>
    <row r="75107" spans="2:10" x14ac:dyDescent="0.25">
      <c r="B75107" s="27"/>
      <c r="D75107" s="27"/>
      <c r="E75107" s="27"/>
      <c r="I75107" s="27"/>
      <c r="J75107" s="27"/>
    </row>
    <row r="75108" spans="2:10" x14ac:dyDescent="0.25">
      <c r="B75108" s="27"/>
      <c r="D75108" s="27"/>
      <c r="E75108" s="27"/>
      <c r="I75108" s="27"/>
      <c r="J75108" s="27"/>
    </row>
    <row r="75109" spans="2:10" x14ac:dyDescent="0.25">
      <c r="B75109" s="27"/>
      <c r="D75109" s="27"/>
      <c r="E75109" s="27"/>
      <c r="I75109" s="27"/>
      <c r="J75109" s="27"/>
    </row>
    <row r="75110" spans="2:10" x14ac:dyDescent="0.25">
      <c r="B75110" s="27"/>
      <c r="D75110" s="27"/>
      <c r="E75110" s="27"/>
      <c r="I75110" s="27"/>
      <c r="J75110" s="27"/>
    </row>
    <row r="75111" spans="2:10" x14ac:dyDescent="0.25">
      <c r="B75111" s="27"/>
      <c r="D75111" s="27"/>
      <c r="E75111" s="27"/>
      <c r="I75111" s="27"/>
      <c r="J75111" s="27"/>
    </row>
    <row r="75112" spans="2:10" x14ac:dyDescent="0.25">
      <c r="B75112" s="27"/>
      <c r="D75112" s="27"/>
      <c r="E75112" s="27"/>
      <c r="I75112" s="27"/>
      <c r="J75112" s="27"/>
    </row>
    <row r="75113" spans="2:10" x14ac:dyDescent="0.25">
      <c r="B75113" s="27"/>
      <c r="D75113" s="27"/>
      <c r="E75113" s="27"/>
      <c r="I75113" s="27"/>
      <c r="J75113" s="27"/>
    </row>
    <row r="75114" spans="2:10" x14ac:dyDescent="0.25">
      <c r="B75114" s="27"/>
      <c r="D75114" s="27"/>
      <c r="E75114" s="27"/>
      <c r="I75114" s="27"/>
      <c r="J75114" s="27"/>
    </row>
    <row r="75115" spans="2:10" x14ac:dyDescent="0.25">
      <c r="B75115" s="27"/>
      <c r="D75115" s="27"/>
      <c r="E75115" s="27"/>
      <c r="I75115" s="27"/>
      <c r="J75115" s="27"/>
    </row>
    <row r="75116" spans="2:10" x14ac:dyDescent="0.25">
      <c r="B75116" s="27"/>
      <c r="D75116" s="27"/>
      <c r="E75116" s="27"/>
      <c r="I75116" s="27"/>
      <c r="J75116" s="27"/>
    </row>
    <row r="75117" spans="2:10" x14ac:dyDescent="0.25">
      <c r="B75117" s="27"/>
      <c r="D75117" s="27"/>
      <c r="E75117" s="27"/>
      <c r="I75117" s="27"/>
      <c r="J75117" s="27"/>
    </row>
    <row r="75118" spans="2:10" x14ac:dyDescent="0.25">
      <c r="B75118" s="27"/>
      <c r="D75118" s="27"/>
      <c r="E75118" s="27"/>
      <c r="I75118" s="27"/>
      <c r="J75118" s="27"/>
    </row>
    <row r="75119" spans="2:10" x14ac:dyDescent="0.25">
      <c r="B75119" s="27"/>
      <c r="D75119" s="27"/>
      <c r="E75119" s="27"/>
      <c r="I75119" s="27"/>
      <c r="J75119" s="27"/>
    </row>
    <row r="75120" spans="2:10" x14ac:dyDescent="0.25">
      <c r="B75120" s="27"/>
      <c r="D75120" s="27"/>
      <c r="E75120" s="27"/>
      <c r="I75120" s="27"/>
      <c r="J75120" s="27"/>
    </row>
    <row r="75121" spans="2:10" x14ac:dyDescent="0.25">
      <c r="B75121" s="27"/>
      <c r="D75121" s="27"/>
      <c r="E75121" s="27"/>
      <c r="I75121" s="27"/>
      <c r="J75121" s="27"/>
    </row>
    <row r="75122" spans="2:10" x14ac:dyDescent="0.25">
      <c r="B75122" s="27"/>
      <c r="D75122" s="27"/>
      <c r="E75122" s="27"/>
      <c r="I75122" s="27"/>
      <c r="J75122" s="27"/>
    </row>
    <row r="75123" spans="2:10" x14ac:dyDescent="0.25">
      <c r="B75123" s="27"/>
      <c r="D75123" s="27"/>
      <c r="E75123" s="27"/>
      <c r="I75123" s="27"/>
      <c r="J75123" s="27"/>
    </row>
    <row r="75124" spans="2:10" x14ac:dyDescent="0.25">
      <c r="B75124" s="27"/>
      <c r="D75124" s="27"/>
      <c r="E75124" s="27"/>
      <c r="I75124" s="27"/>
      <c r="J75124" s="27"/>
    </row>
    <row r="75125" spans="2:10" x14ac:dyDescent="0.25">
      <c r="B75125" s="27"/>
      <c r="D75125" s="27"/>
      <c r="E75125" s="27"/>
      <c r="I75125" s="27"/>
      <c r="J75125" s="27"/>
    </row>
    <row r="75126" spans="2:10" x14ac:dyDescent="0.25">
      <c r="B75126" s="27"/>
      <c r="D75126" s="27"/>
      <c r="E75126" s="27"/>
      <c r="I75126" s="27"/>
      <c r="J75126" s="27"/>
    </row>
    <row r="75127" spans="2:10" x14ac:dyDescent="0.25">
      <c r="B75127" s="27"/>
      <c r="D75127" s="27"/>
      <c r="E75127" s="27"/>
      <c r="I75127" s="27"/>
      <c r="J75127" s="27"/>
    </row>
    <row r="75128" spans="2:10" x14ac:dyDescent="0.25">
      <c r="B75128" s="27"/>
      <c r="D75128" s="27"/>
      <c r="E75128" s="27"/>
      <c r="I75128" s="27"/>
      <c r="J75128" s="27"/>
    </row>
    <row r="75129" spans="2:10" x14ac:dyDescent="0.25">
      <c r="B75129" s="27"/>
      <c r="D75129" s="27"/>
      <c r="E75129" s="27"/>
      <c r="I75129" s="27"/>
      <c r="J75129" s="27"/>
    </row>
    <row r="75130" spans="2:10" x14ac:dyDescent="0.25">
      <c r="B75130" s="27"/>
      <c r="D75130" s="27"/>
      <c r="E75130" s="27"/>
      <c r="I75130" s="27"/>
      <c r="J75130" s="27"/>
    </row>
    <row r="75131" spans="2:10" x14ac:dyDescent="0.25">
      <c r="B75131" s="27"/>
      <c r="D75131" s="27"/>
      <c r="E75131" s="27"/>
      <c r="I75131" s="27"/>
      <c r="J75131" s="27"/>
    </row>
    <row r="75132" spans="2:10" ht="14.25" customHeight="1" x14ac:dyDescent="0.25">
      <c r="B75132" s="27"/>
      <c r="D75132" s="27"/>
      <c r="E75132" s="27"/>
      <c r="I75132" s="27"/>
      <c r="J75132" s="27"/>
    </row>
    <row r="75133" spans="2:10" x14ac:dyDescent="0.25">
      <c r="B75133" s="27"/>
      <c r="D75133" s="27"/>
      <c r="E75133" s="27"/>
      <c r="I75133" s="27"/>
      <c r="J75133" s="27"/>
    </row>
    <row r="75134" spans="2:10" x14ac:dyDescent="0.25">
      <c r="B75134" s="27"/>
      <c r="D75134" s="27"/>
      <c r="E75134" s="27"/>
      <c r="I75134" s="27"/>
      <c r="J75134" s="27"/>
    </row>
    <row r="75135" spans="2:10" x14ac:dyDescent="0.25">
      <c r="B75135" s="27"/>
      <c r="D75135" s="27"/>
      <c r="E75135" s="27"/>
      <c r="I75135" s="27"/>
      <c r="J75135" s="27"/>
    </row>
    <row r="75136" spans="2:10" x14ac:dyDescent="0.25">
      <c r="B75136" s="27"/>
      <c r="D75136" s="27"/>
      <c r="E75136" s="27"/>
      <c r="I75136" s="27"/>
      <c r="J75136" s="27"/>
    </row>
    <row r="75137" spans="2:10" x14ac:dyDescent="0.25">
      <c r="B75137" s="27"/>
      <c r="D75137" s="27"/>
      <c r="E75137" s="27"/>
      <c r="I75137" s="27"/>
      <c r="J75137" s="27"/>
    </row>
    <row r="75138" spans="2:10" x14ac:dyDescent="0.25">
      <c r="B75138" s="27"/>
      <c r="D75138" s="27"/>
      <c r="E75138" s="27"/>
      <c r="I75138" s="27"/>
      <c r="J75138" s="27"/>
    </row>
    <row r="75139" spans="2:10" x14ac:dyDescent="0.25">
      <c r="B75139" s="27"/>
      <c r="D75139" s="27"/>
      <c r="E75139" s="27"/>
      <c r="I75139" s="27"/>
      <c r="J75139" s="27"/>
    </row>
    <row r="75140" spans="2:10" x14ac:dyDescent="0.25">
      <c r="B75140" s="27"/>
      <c r="D75140" s="27"/>
      <c r="E75140" s="27"/>
      <c r="I75140" s="27"/>
      <c r="J75140" s="27"/>
    </row>
  </sheetData>
  <autoFilter ref="A1:L1246">
    <sortState ref="A2:J1246">
      <sortCondition ref="C1:C1246"/>
    </sortState>
  </autoFilter>
  <dataConsolidate/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40"/>
  <sheetViews>
    <sheetView zoomScale="115" zoomScaleNormal="115" workbookViewId="0">
      <pane ySplit="1" topLeftCell="A32" activePane="bottomLeft" state="frozen"/>
      <selection pane="bottomLeft" activeCell="F4" sqref="F4"/>
    </sheetView>
  </sheetViews>
  <sheetFormatPr baseColWidth="10" defaultRowHeight="15" x14ac:dyDescent="0.25"/>
  <cols>
    <col min="1" max="1" width="18.140625" customWidth="1"/>
    <col min="2" max="2" width="25.85546875" style="14" customWidth="1"/>
    <col min="3" max="3" width="6.7109375" customWidth="1"/>
    <col min="4" max="4" width="7.42578125" customWidth="1"/>
    <col min="5" max="5" width="13.42578125" style="14" customWidth="1"/>
    <col min="6" max="6" width="9.85546875" customWidth="1"/>
    <col min="7" max="7" width="10.140625" customWidth="1"/>
    <col min="8" max="8" width="15.7109375" customWidth="1"/>
    <col min="9" max="9" width="14.5703125" customWidth="1"/>
    <col min="11" max="11" width="14.5703125" customWidth="1"/>
    <col min="12" max="12" width="9.140625" customWidth="1"/>
    <col min="13" max="44" width="6.5703125" customWidth="1"/>
  </cols>
  <sheetData>
    <row r="1" spans="1:36" s="5" customFormat="1" ht="44.25" customHeight="1" x14ac:dyDescent="0.25">
      <c r="A1" s="4" t="s">
        <v>0</v>
      </c>
      <c r="B1" s="4" t="s">
        <v>758</v>
      </c>
      <c r="C1" s="4" t="s">
        <v>759</v>
      </c>
      <c r="D1" s="4" t="s">
        <v>760</v>
      </c>
      <c r="E1" s="1" t="s">
        <v>2</v>
      </c>
      <c r="F1" s="1" t="s">
        <v>3</v>
      </c>
      <c r="G1" s="3" t="s">
        <v>4</v>
      </c>
      <c r="H1" s="3" t="s">
        <v>757</v>
      </c>
      <c r="I1" s="20"/>
      <c r="J1" s="20"/>
      <c r="K1" s="20"/>
    </row>
    <row r="2" spans="1:36" s="5" customFormat="1" ht="15" customHeight="1" x14ac:dyDescent="0.25">
      <c r="A2" s="4" t="s">
        <v>761</v>
      </c>
      <c r="B2" s="4" t="s">
        <v>762</v>
      </c>
      <c r="C2" s="4" t="s">
        <v>6</v>
      </c>
      <c r="D2" s="6">
        <v>38</v>
      </c>
      <c r="E2" s="15">
        <v>38</v>
      </c>
      <c r="F2" s="15">
        <v>38</v>
      </c>
      <c r="G2" s="15">
        <v>38</v>
      </c>
      <c r="H2" s="19">
        <v>38</v>
      </c>
      <c r="J2"/>
      <c r="K2"/>
    </row>
    <row r="3" spans="1:36" s="5" customFormat="1" ht="15" customHeight="1" x14ac:dyDescent="0.25">
      <c r="A3" s="7" t="s">
        <v>184</v>
      </c>
      <c r="B3" s="7" t="s">
        <v>763</v>
      </c>
      <c r="C3" s="7" t="s">
        <v>6</v>
      </c>
      <c r="D3" s="8">
        <v>2</v>
      </c>
      <c r="E3" s="16">
        <f>SUMIF(all_items_all_resp!B:B,"CM",all_items_all_resp!E:E)</f>
        <v>0</v>
      </c>
      <c r="F3" s="16">
        <f>SUMIF(all_items_all_resp!B:B,"CM",all_items_all_resp!F:F)</f>
        <v>0</v>
      </c>
      <c r="G3" s="16">
        <f>SUMIF(all_items_all_resp!B:B,"CM",all_items_all_resp!G:G)</f>
        <v>0</v>
      </c>
      <c r="H3" s="6">
        <f>COUNTIF(all_items_all_resp!B:B,"CM")</f>
        <v>0</v>
      </c>
      <c r="I3"/>
      <c r="J3"/>
      <c r="K3"/>
    </row>
    <row r="4" spans="1:36" s="2" customFormat="1" x14ac:dyDescent="0.25">
      <c r="A4" s="7" t="s">
        <v>212</v>
      </c>
      <c r="B4" s="7" t="s">
        <v>764</v>
      </c>
      <c r="C4" s="7" t="s">
        <v>6</v>
      </c>
      <c r="D4" s="8">
        <v>53</v>
      </c>
      <c r="E4" s="16">
        <f>SUMIF(all_items_all_resp!B:B,"DN",all_items_all_resp!E:E)</f>
        <v>23</v>
      </c>
      <c r="F4" s="16">
        <f>SUMIF(all_items_all_resp!B:B,"DN",all_items_all_resp!F:F)</f>
        <v>19</v>
      </c>
      <c r="G4" s="16">
        <f>SUMIF(all_items_all_resp!B:B,"DN",all_items_all_resp!G:G)</f>
        <v>34</v>
      </c>
      <c r="H4" s="6">
        <f>COUNTIF(all_items_all_resp!B:B,"DN")</f>
        <v>56</v>
      </c>
      <c r="I4"/>
      <c r="J4"/>
      <c r="K4"/>
    </row>
    <row r="5" spans="1:36" s="2" customFormat="1" x14ac:dyDescent="0.25">
      <c r="A5" s="7" t="s">
        <v>635</v>
      </c>
      <c r="B5" s="7" t="s">
        <v>765</v>
      </c>
      <c r="C5" s="7" t="s">
        <v>6</v>
      </c>
      <c r="D5" s="8">
        <v>21</v>
      </c>
      <c r="E5" s="16">
        <f>SUMIF(all_items_all_resp!B:B,"SN",all_items_all_resp!E:E)</f>
        <v>0</v>
      </c>
      <c r="F5" s="16">
        <f>SUMIF(all_items_all_resp!B:B,"SN",all_items_all_resp!F:F)</f>
        <v>0</v>
      </c>
      <c r="G5" s="16">
        <f>SUMIF(all_items_all_resp!B:B,"SN",all_items_all_resp!G:G)</f>
        <v>0</v>
      </c>
      <c r="H5" s="6">
        <f>COUNTIF(all_items_all_resp!B:B,"SN")</f>
        <v>22</v>
      </c>
      <c r="I5"/>
      <c r="J5"/>
      <c r="K5"/>
    </row>
    <row r="6" spans="1:36" s="2" customFormat="1" x14ac:dyDescent="0.25">
      <c r="A6" s="7" t="s">
        <v>132</v>
      </c>
      <c r="B6" s="7" t="s">
        <v>766</v>
      </c>
      <c r="C6" s="7" t="s">
        <v>6</v>
      </c>
      <c r="D6" s="8">
        <v>48</v>
      </c>
      <c r="E6" s="16">
        <f>SUMIF(all_items_all_resp!B:B,"CH",all_items_all_resp!E:E)</f>
        <v>48</v>
      </c>
      <c r="F6" s="16">
        <f>SUMIF(all_items_all_resp!B:B,"CH",all_items_all_resp!F:F)</f>
        <v>3</v>
      </c>
      <c r="G6" s="16">
        <f>SUMIF(all_items_all_resp!B:B,"CH",all_items_all_resp!G:G)</f>
        <v>3</v>
      </c>
      <c r="H6" s="6">
        <f>COUNTIF(all_items_all_resp!B:B,"CH")</f>
        <v>51</v>
      </c>
      <c r="I6"/>
      <c r="J6"/>
      <c r="K6"/>
    </row>
    <row r="7" spans="1:36" x14ac:dyDescent="0.25">
      <c r="A7" s="7" t="s">
        <v>589</v>
      </c>
      <c r="B7" s="7" t="s">
        <v>767</v>
      </c>
      <c r="C7" s="7" t="s">
        <v>6</v>
      </c>
      <c r="D7" s="8">
        <v>38</v>
      </c>
      <c r="E7" s="16">
        <f>SUMIF(all_items_all_resp!B:B,"PH",all_items_all_resp!E:E)</f>
        <v>37</v>
      </c>
      <c r="F7" s="16">
        <f>SUMIF(all_items_all_resp!B:B,"PH",all_items_all_resp!F:F)</f>
        <v>16</v>
      </c>
      <c r="G7" s="16">
        <f>SUMIF(all_items_all_resp!B:B,"PH",all_items_all_resp!G:G)</f>
        <v>17</v>
      </c>
      <c r="H7" s="6">
        <f>COUNTIF(all_items_all_resp!B:B,"PH")</f>
        <v>39</v>
      </c>
      <c r="L7" s="2"/>
      <c r="M7" s="2"/>
      <c r="N7" s="2"/>
      <c r="O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x14ac:dyDescent="0.25">
      <c r="A8" s="7" t="s">
        <v>59</v>
      </c>
      <c r="B8" s="7" t="s">
        <v>768</v>
      </c>
      <c r="C8" s="7" t="s">
        <v>6</v>
      </c>
      <c r="D8" s="8">
        <v>16</v>
      </c>
      <c r="E8" s="16">
        <f>SUMIF(all_items_all_resp!B:B,"BR",all_items_all_resp!E:E)</f>
        <v>15</v>
      </c>
      <c r="F8" s="16">
        <f>SUMIF(all_items_all_resp!B:B,"BR",all_items_all_resp!F:F)</f>
        <v>0</v>
      </c>
      <c r="G8" s="16">
        <f>SUMIF(all_items_all_resp!B:B,"BR",all_items_all_resp!G:G)</f>
        <v>0</v>
      </c>
      <c r="H8" s="6">
        <f>COUNTIF(all_items_all_resp!B:B,"BR")</f>
        <v>16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x14ac:dyDescent="0.25">
      <c r="A9" s="7" t="s">
        <v>98</v>
      </c>
      <c r="B9" s="7" t="s">
        <v>769</v>
      </c>
      <c r="C9" s="7" t="s">
        <v>6</v>
      </c>
      <c r="D9" s="8">
        <v>33</v>
      </c>
      <c r="E9" s="16">
        <f>SUMIF(all_items_all_resp!B:B,"CF",all_items_all_resp!E:E)</f>
        <v>28</v>
      </c>
      <c r="F9" s="16">
        <f>SUMIF(all_items_all_resp!B:B,"CF",all_items_all_resp!F:F)</f>
        <v>13</v>
      </c>
      <c r="G9" s="16">
        <f>SUMIF(all_items_all_resp!B:B,"CF",all_items_all_resp!G:G)</f>
        <v>13</v>
      </c>
      <c r="H9" s="6">
        <f>COUNTIF(all_items_all_resp!B:B,"CF")</f>
        <v>34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x14ac:dyDescent="0.25">
      <c r="A10" s="7" t="s">
        <v>557</v>
      </c>
      <c r="B10" s="7" t="s">
        <v>770</v>
      </c>
      <c r="C10" s="7" t="s">
        <v>6</v>
      </c>
      <c r="D10" s="8">
        <v>22</v>
      </c>
      <c r="E10" s="16">
        <f>SUMIF(all_items_all_resp!B:B,"MH",all_items_all_resp!E:E)</f>
        <v>23</v>
      </c>
      <c r="F10" s="16">
        <f>SUMIF(all_items_all_resp!B:B,"MH",all_items_all_resp!F:F)</f>
        <v>0</v>
      </c>
      <c r="G10" s="16">
        <f>SUMIF(all_items_all_resp!B:B,"MH",all_items_all_resp!G:G)</f>
        <v>0</v>
      </c>
      <c r="H10" s="6">
        <f>COUNTIF(all_items_all_resp!B:B,"MH")</f>
        <v>23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x14ac:dyDescent="0.25">
      <c r="A11" s="7" t="s">
        <v>432</v>
      </c>
      <c r="B11" s="7" t="s">
        <v>771</v>
      </c>
      <c r="C11" s="7" t="s">
        <v>6</v>
      </c>
      <c r="D11" s="8">
        <v>33</v>
      </c>
      <c r="E11" s="16">
        <f>SUMIF(all_items_all_resp!B:B,"HC",all_items_all_resp!E:E)</f>
        <v>40</v>
      </c>
      <c r="F11" s="16">
        <f>SUMIF(all_items_all_resp!B:B,"HC",all_items_all_resp!F:F)</f>
        <v>17</v>
      </c>
      <c r="G11" s="16">
        <f>SUMIF(all_items_all_resp!B:B,"HC",all_items_all_resp!G:G)</f>
        <v>17</v>
      </c>
      <c r="H11" s="6">
        <f>COUNTIF(all_items_all_resp!B:B,"HC")</f>
        <v>40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x14ac:dyDescent="0.25">
      <c r="A12" s="7" t="s">
        <v>267</v>
      </c>
      <c r="B12" s="7" t="s">
        <v>772</v>
      </c>
      <c r="C12" s="7" t="s">
        <v>6</v>
      </c>
      <c r="D12" s="8">
        <v>88</v>
      </c>
      <c r="E12" s="16">
        <f>SUMIF(all_items_all_resp!B:B,"EP",all_items_all_resp!E:E)</f>
        <v>84</v>
      </c>
      <c r="F12" s="16">
        <f>SUMIF(all_items_all_resp!B:B,"EP",all_items_all_resp!F:F)</f>
        <v>4</v>
      </c>
      <c r="G12" s="16">
        <f>SUMIF(all_items_all_resp!B:B,"EP",all_items_all_resp!G:G)</f>
        <v>4</v>
      </c>
      <c r="H12" s="6">
        <f>COUNTIF(all_items_all_resp!B:B,"EP")</f>
        <v>92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x14ac:dyDescent="0.25">
      <c r="A13" s="7" t="s">
        <v>416</v>
      </c>
      <c r="B13" s="7" t="s">
        <v>773</v>
      </c>
      <c r="C13" s="7" t="s">
        <v>6</v>
      </c>
      <c r="D13" s="8">
        <v>14</v>
      </c>
      <c r="E13" s="16">
        <f>SUMIF(all_items_all_resp!B:B,"GS",all_items_all_resp!E:E)</f>
        <v>15</v>
      </c>
      <c r="F13" s="16">
        <f>SUMIF(all_items_all_resp!B:B,"GS",all_items_all_resp!F:F)</f>
        <v>15</v>
      </c>
      <c r="G13" s="16">
        <f>SUMIF(all_items_all_resp!B:B,"GS",all_items_all_resp!G:G)</f>
        <v>15</v>
      </c>
      <c r="H13" s="6">
        <f>COUNTIF(all_items_all_resp!B:B,"GS")</f>
        <v>17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x14ac:dyDescent="0.25">
      <c r="A14" s="7" t="s">
        <v>76</v>
      </c>
      <c r="B14" s="7" t="s">
        <v>774</v>
      </c>
      <c r="C14" s="7" t="s">
        <v>6</v>
      </c>
      <c r="D14" s="8">
        <v>20</v>
      </c>
      <c r="E14" s="16">
        <f>SUMIF(all_items_all_resp!B:B,"BS",all_items_all_resp!E:E)</f>
        <v>0</v>
      </c>
      <c r="F14" s="16">
        <f>SUMIF(all_items_all_resp!B:B,"BS",all_items_all_resp!F:F)</f>
        <v>0</v>
      </c>
      <c r="G14" s="16">
        <f>SUMIF(all_items_all_resp!B:B,"BS",all_items_all_resp!G:G)</f>
        <v>0</v>
      </c>
      <c r="H14" s="6">
        <f>COUNTIF(all_items_all_resp!B:B,"BS")</f>
        <v>20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x14ac:dyDescent="0.25">
      <c r="A15" s="7" t="s">
        <v>657</v>
      </c>
      <c r="B15" s="7" t="s">
        <v>775</v>
      </c>
      <c r="C15" s="7" t="s">
        <v>6</v>
      </c>
      <c r="D15" s="8">
        <v>31</v>
      </c>
      <c r="E15" s="16">
        <f>SUMIF(all_items_all_resp!B:B,"SP",all_items_all_resp!E:E)</f>
        <v>28</v>
      </c>
      <c r="F15" s="16">
        <f>SUMIF(all_items_all_resp!B:B,"SP",all_items_all_resp!F:F)</f>
        <v>0</v>
      </c>
      <c r="G15" s="16">
        <f>SUMIF(all_items_all_resp!B:B,"SP",all_items_all_resp!G:G)</f>
        <v>0</v>
      </c>
      <c r="H15" s="6">
        <f>COUNTIF(all_items_all_resp!B:B,"SP")</f>
        <v>31</v>
      </c>
      <c r="L15" s="9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x14ac:dyDescent="0.25">
      <c r="A16" s="7" t="s">
        <v>385</v>
      </c>
      <c r="B16" s="7" t="s">
        <v>776</v>
      </c>
      <c r="C16" s="7" t="s">
        <v>6</v>
      </c>
      <c r="D16" s="8">
        <v>29</v>
      </c>
      <c r="E16" s="16">
        <f>SUMIF(all_items_all_resp!B:B,"FT",all_items_all_resp!E:E)</f>
        <v>25</v>
      </c>
      <c r="F16" s="16">
        <f>SUMIF(all_items_all_resp!B:B,"FT",all_items_all_resp!F:F)</f>
        <v>0</v>
      </c>
      <c r="G16" s="16">
        <f>SUMIF(all_items_all_resp!B:B,"FT",all_items_all_resp!G:G)</f>
        <v>0</v>
      </c>
      <c r="H16" s="6">
        <f>COUNTIF(all_items_all_resp!B:B,"FT")</f>
        <v>29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x14ac:dyDescent="0.25">
      <c r="A17" s="7" t="s">
        <v>477</v>
      </c>
      <c r="B17" s="7" t="s">
        <v>777</v>
      </c>
      <c r="C17" s="7" t="s">
        <v>6</v>
      </c>
      <c r="D17" s="8">
        <v>47</v>
      </c>
      <c r="E17" s="16">
        <f>SUMIF(all_items_all_resp!B:B,"HO",all_items_all_resp!E:E)</f>
        <v>47</v>
      </c>
      <c r="F17" s="16">
        <f>SUMIF(all_items_all_resp!B:B,"HO",all_items_all_resp!F:F)</f>
        <v>1</v>
      </c>
      <c r="G17" s="16">
        <f>SUMIF(all_items_all_resp!B:B,"HO",all_items_all_resp!G:G)</f>
        <v>1</v>
      </c>
      <c r="H17" s="6">
        <f>COUNTIF(all_items_all_resp!B:B,"HO")</f>
        <v>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x14ac:dyDescent="0.25">
      <c r="A18" s="7" t="s">
        <v>466</v>
      </c>
      <c r="B18" s="7" t="s">
        <v>778</v>
      </c>
      <c r="C18" s="7" t="s">
        <v>6</v>
      </c>
      <c r="D18" s="8">
        <v>10</v>
      </c>
      <c r="E18" s="16">
        <f>SUMIF(all_items_all_resp!B:B,"HH",all_items_all_resp!E:E)</f>
        <v>5</v>
      </c>
      <c r="F18" s="16">
        <f>SUMIF(all_items_all_resp!B:B,"HH",all_items_all_resp!F:F)</f>
        <v>1</v>
      </c>
      <c r="G18" s="16">
        <f>SUMIF(all_items_all_resp!B:B,"HH",all_items_all_resp!G:G)</f>
        <v>1</v>
      </c>
      <c r="H18" s="6">
        <f>COUNTIF(all_items_all_resp!B:B,"HH")</f>
        <v>11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x14ac:dyDescent="0.25">
      <c r="A19" s="7" t="s">
        <v>187</v>
      </c>
      <c r="B19" s="7" t="s">
        <v>779</v>
      </c>
      <c r="C19" s="7" t="s">
        <v>6</v>
      </c>
      <c r="D19" s="8">
        <v>11</v>
      </c>
      <c r="E19" s="16">
        <f>SUMIF(all_items_all_resp!B:B,"CO",all_items_all_resp!E:E)</f>
        <v>11</v>
      </c>
      <c r="F19" s="16">
        <f>SUMIF(all_items_all_resp!B:B,"CO",all_items_all_resp!F:F)</f>
        <v>6</v>
      </c>
      <c r="G19" s="16">
        <f>SUMIF(all_items_all_resp!B:B,"CO",all_items_all_resp!G:G)</f>
        <v>6</v>
      </c>
      <c r="H19" s="6">
        <f>COUNTIF(all_items_all_resp!B:B,"CO")</f>
        <v>11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x14ac:dyDescent="0.25">
      <c r="A20" s="7" t="s">
        <v>28</v>
      </c>
      <c r="B20" s="7" t="s">
        <v>780</v>
      </c>
      <c r="C20" s="7" t="s">
        <v>6</v>
      </c>
      <c r="D20" s="8">
        <v>30</v>
      </c>
      <c r="E20" s="16">
        <f>SUMIF(all_items_all_resp!B:B,"AS",all_items_all_resp!E:E)</f>
        <v>30</v>
      </c>
      <c r="F20" s="16">
        <f>SUMIF(all_items_all_resp!B:B,"AS",all_items_all_resp!F:F)</f>
        <v>0</v>
      </c>
      <c r="G20" s="16">
        <f>SUMIF(all_items_all_resp!B:B,"AS",all_items_all_resp!G:G)</f>
        <v>0</v>
      </c>
      <c r="H20" s="6">
        <f>COUNTIF(all_items_all_resp!B:B,"AS")</f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95" customHeight="1" x14ac:dyDescent="0.25">
      <c r="A21" s="7" t="s">
        <v>7</v>
      </c>
      <c r="B21" s="7" t="s">
        <v>781</v>
      </c>
      <c r="C21" s="7" t="s">
        <v>6</v>
      </c>
      <c r="D21" s="8">
        <v>20</v>
      </c>
      <c r="E21" s="16">
        <f>SUMIF(all_items_all_resp!B:B,"AC",all_items_all_resp!E:E)</f>
        <v>33</v>
      </c>
      <c r="F21" s="16">
        <f>SUMIF(all_items_all_resp!B:B,"AC",all_items_all_resp!F:F)</f>
        <v>31</v>
      </c>
      <c r="G21" s="16">
        <f>SUMIF(all_items_all_resp!B:B,"AC",all_items_all_resp!G:G)</f>
        <v>31</v>
      </c>
      <c r="H21" s="6">
        <f>COUNTIF(all_items_all_resp!B:B,"AC")</f>
        <v>34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95" customHeight="1" x14ac:dyDescent="0.25">
      <c r="A22" s="7" t="s">
        <v>359</v>
      </c>
      <c r="B22" s="7" t="s">
        <v>782</v>
      </c>
      <c r="C22" s="7" t="s">
        <v>6</v>
      </c>
      <c r="D22" s="8">
        <v>21</v>
      </c>
      <c r="E22" s="16">
        <f>SUMIF(all_items_all_resp!B:B,"EX",all_items_all_resp!E:E)</f>
        <v>6</v>
      </c>
      <c r="F22" s="16">
        <f>SUMIF(all_items_all_resp!B:B,"EX",all_items_all_resp!F:F)</f>
        <v>4</v>
      </c>
      <c r="G22" s="16">
        <f>SUMIF(all_items_all_resp!B:B,"EX",all_items_all_resp!G:G)</f>
        <v>5</v>
      </c>
      <c r="H22" s="6">
        <f>COUNTIF(all_items_all_resp!B:B,"EX")</f>
        <v>25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95" customHeight="1" x14ac:dyDescent="0.25">
      <c r="A23" s="7" t="s">
        <v>549</v>
      </c>
      <c r="B23" s="7" t="s">
        <v>783</v>
      </c>
      <c r="C23" s="7" t="s">
        <v>6</v>
      </c>
      <c r="D23" s="8"/>
      <c r="E23" s="16">
        <f>SUMIF(all_items_all_resp!B:B,"LI",all_items_all_resp!E:E)</f>
        <v>0</v>
      </c>
      <c r="F23" s="16">
        <f>SUMIF(all_items_all_resp!B:B,"LI",all_items_all_resp!F:F)</f>
        <v>0</v>
      </c>
      <c r="G23" s="16">
        <f>SUMIF(all_items_all_resp!B:B,"LI",all_items_all_resp!G:G)</f>
        <v>0</v>
      </c>
      <c r="H23" s="6">
        <f>COUNTIF(all_items_all_resp!B:B,"LI")</f>
        <v>6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95" customHeight="1" x14ac:dyDescent="0.25">
      <c r="A24" s="7" t="s">
        <v>532</v>
      </c>
      <c r="B24" s="7" t="s">
        <v>784</v>
      </c>
      <c r="C24" s="7" t="s">
        <v>6</v>
      </c>
      <c r="D24" s="8">
        <v>15</v>
      </c>
      <c r="E24" s="16">
        <f>SUMIF(all_items_all_resp!B:B,"IV",all_items_all_resp!E:E)</f>
        <v>16</v>
      </c>
      <c r="F24" s="16">
        <f>SUMIF(all_items_all_resp!B:B,"IV",all_items_all_resp!F:F)</f>
        <v>16</v>
      </c>
      <c r="G24" s="16">
        <f>SUMIF(all_items_all_resp!B:B,"IV",all_items_all_resp!G:G)</f>
        <v>16</v>
      </c>
      <c r="H24" s="6">
        <f>COUNTIF(all_items_all_resp!B:B,"IV")</f>
        <v>16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95" customHeight="1" x14ac:dyDescent="0.25">
      <c r="A25" s="7" t="s">
        <v>526</v>
      </c>
      <c r="B25" s="7" t="s">
        <v>785</v>
      </c>
      <c r="C25" s="7" t="s">
        <v>6</v>
      </c>
      <c r="D25" s="8">
        <v>5</v>
      </c>
      <c r="E25" s="16">
        <f>SUMIF(all_items_all_resp!B:B,"IT",all_items_all_resp!E:E)</f>
        <v>5</v>
      </c>
      <c r="F25" s="16">
        <f>SUMIF(all_items_all_resp!B:B,"IT",all_items_all_resp!F:F)</f>
        <v>0</v>
      </c>
      <c r="G25" s="16">
        <f>SUMIF(all_items_all_resp!B:B,"IT",all_items_all_resp!G:G)</f>
        <v>0</v>
      </c>
      <c r="H25" s="6">
        <f>COUNTIF(all_items_all_resp!B:B,"IT")</f>
        <v>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95" customHeight="1" x14ac:dyDescent="0.25">
      <c r="A26" s="7" t="s">
        <v>580</v>
      </c>
      <c r="B26" s="7" t="s">
        <v>786</v>
      </c>
      <c r="C26" s="7" t="s">
        <v>6</v>
      </c>
      <c r="D26" s="8">
        <v>8</v>
      </c>
      <c r="E26" s="16">
        <f>SUMIF(all_items_all_resp!B:B,"PF",all_items_all_resp!E:E)</f>
        <v>0</v>
      </c>
      <c r="F26" s="16">
        <f>SUMIF(all_items_all_resp!B:B,"PF",all_items_all_resp!F:F)</f>
        <v>0</v>
      </c>
      <c r="G26" s="16">
        <f>SUMIF(all_items_all_resp!B:B,"PF",all_items_all_resp!G:G)</f>
        <v>0</v>
      </c>
      <c r="H26" s="6">
        <f>COUNTIF(all_items_all_resp!B:B,"PF")</f>
        <v>8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95" customHeight="1" x14ac:dyDescent="0.25">
      <c r="A27" s="7" t="s">
        <v>200</v>
      </c>
      <c r="B27" s="7" t="s">
        <v>787</v>
      </c>
      <c r="C27" s="7" t="s">
        <v>199</v>
      </c>
      <c r="D27" s="8">
        <v>11</v>
      </c>
      <c r="E27" s="16">
        <f>SUMIF(all_items_all_resp!B:B,"CS",all_items_all_resp!E:E)</f>
        <v>0</v>
      </c>
      <c r="F27" s="16">
        <f>SUMIF(all_items_all_resp!B:B,"CS",all_items_all_resp!F:F)</f>
        <v>0</v>
      </c>
      <c r="G27" s="16">
        <f>SUMIF(all_items_all_resp!B:B,"CS",all_items_all_resp!G:G)</f>
        <v>0</v>
      </c>
      <c r="H27" s="6">
        <f>COUNTIF(all_items_all_resp!B:B,"CS")</f>
        <v>11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95" customHeight="1" x14ac:dyDescent="0.25">
      <c r="A28" s="7" t="s">
        <v>689</v>
      </c>
      <c r="B28" s="7" t="s">
        <v>789</v>
      </c>
      <c r="C28" s="7" t="s">
        <v>790</v>
      </c>
      <c r="D28" s="8">
        <v>15</v>
      </c>
      <c r="E28" s="16">
        <f>SUMIF(all_items_all_resp!B:B,"ST",all_items_all_resp!E:E)</f>
        <v>0</v>
      </c>
      <c r="F28" s="16">
        <f>SUMIF(all_items_all_resp!B:B,"ST",all_items_all_resp!F:F)</f>
        <v>0</v>
      </c>
      <c r="G28" s="16">
        <f>SUMIF(all_items_all_resp!B:B,"ST",all_items_all_resp!G:G)</f>
        <v>0</v>
      </c>
      <c r="H28" s="6">
        <f>COUNTIF(all_items_all_resp!B:B,"ST")</f>
        <v>15</v>
      </c>
    </row>
    <row r="29" spans="1:36" ht="12.95" customHeight="1" x14ac:dyDescent="0.25">
      <c r="A29" s="7" t="s">
        <v>630</v>
      </c>
      <c r="B29" s="7" t="s">
        <v>791</v>
      </c>
      <c r="C29" s="7" t="s">
        <v>790</v>
      </c>
      <c r="D29" s="8">
        <v>38</v>
      </c>
      <c r="E29" s="16">
        <f>SUMIF(all_items_all_resp!B:B,"RC",all_items_all_resp!E:E)</f>
        <v>0</v>
      </c>
      <c r="F29" s="16">
        <f>SUMIF(all_items_all_resp!B:B,"RC",all_items_all_resp!F:F)</f>
        <v>32</v>
      </c>
      <c r="G29" s="16">
        <f>SUMIF(all_items_all_resp!B:B,"RC",all_items_all_resp!G:G)</f>
        <v>32</v>
      </c>
      <c r="H29" s="6">
        <f>COUNTIF(all_items_all_resp!B:B,"RC")</f>
        <v>38</v>
      </c>
    </row>
    <row r="30" spans="1:36" ht="12.95" customHeight="1" x14ac:dyDescent="0.25">
      <c r="A30" s="7" t="s">
        <v>634</v>
      </c>
      <c r="B30" s="7" t="s">
        <v>792</v>
      </c>
      <c r="C30" s="7" t="s">
        <v>790</v>
      </c>
      <c r="D30" s="8">
        <v>24</v>
      </c>
      <c r="E30" s="16">
        <f>SUMIF(all_items_all_resp!B:B,"RP",all_items_all_resp!E:E)</f>
        <v>0</v>
      </c>
      <c r="F30" s="16">
        <f>SUMIF(all_items_all_resp!B:B,"RP",all_items_all_resp!F:F)</f>
        <v>24</v>
      </c>
      <c r="G30" s="16">
        <f>SUMIF(all_items_all_resp!B:B,"RP",all_items_all_resp!G:G)</f>
        <v>24</v>
      </c>
      <c r="H30" s="6">
        <f>COUNTIF(all_items_all_resp!B:B,"RP")</f>
        <v>24</v>
      </c>
    </row>
    <row r="31" spans="1:36" ht="12.95" customHeight="1" x14ac:dyDescent="0.25">
      <c r="A31" s="7" t="s">
        <v>793</v>
      </c>
      <c r="B31" s="7" t="s">
        <v>794</v>
      </c>
      <c r="C31" s="7" t="s">
        <v>790</v>
      </c>
      <c r="D31" s="8">
        <v>29</v>
      </c>
      <c r="E31" s="16">
        <f>SUMIF(all_items_all_resp!B:B,"RA",all_items_all_resp!E:E)</f>
        <v>0</v>
      </c>
      <c r="F31" s="16">
        <f>SUMIF(all_items_all_resp!B:B,"RA",all_items_all_resp!F:F)</f>
        <v>37</v>
      </c>
      <c r="G31" s="16">
        <f>SUMIF(all_items_all_resp!B:B,"RA",all_items_all_resp!G:G)</f>
        <v>37</v>
      </c>
      <c r="H31" s="6">
        <f>COUNTIF(all_items_all_resp!B:B,"RA")</f>
        <v>43</v>
      </c>
    </row>
    <row r="32" spans="1:36" ht="12.95" customHeight="1" x14ac:dyDescent="0.25">
      <c r="A32" s="7" t="s">
        <v>795</v>
      </c>
      <c r="B32" s="7" t="s">
        <v>796</v>
      </c>
      <c r="C32" s="7" t="s">
        <v>790</v>
      </c>
      <c r="D32" s="8">
        <v>13</v>
      </c>
      <c r="E32" s="16">
        <f>SUMIF(all_items_all_resp!B:B,"CC",all_items_all_resp!E:E)</f>
        <v>0</v>
      </c>
      <c r="F32" s="16">
        <f>SUMIF(all_items_all_resp!B:B,"CC",all_items_all_resp!F:F)</f>
        <v>25</v>
      </c>
      <c r="G32" s="16">
        <f>SUMIF(all_items_all_resp!B:B,"CC",all_items_all_resp!G:G)</f>
        <v>25</v>
      </c>
      <c r="H32" s="6">
        <f>COUNTIF(all_items_all_resp!B:B,"CC")</f>
        <v>35</v>
      </c>
    </row>
    <row r="33" spans="1:8" ht="12.95" customHeight="1" x14ac:dyDescent="0.25">
      <c r="A33" s="7" t="s">
        <v>631</v>
      </c>
      <c r="B33" s="7" t="s">
        <v>797</v>
      </c>
      <c r="C33" s="7" t="s">
        <v>790</v>
      </c>
      <c r="D33" s="8">
        <v>49</v>
      </c>
      <c r="E33" s="16">
        <f>SUMIF(all_items_all_resp!B:B,"RE",all_items_all_resp!E:E)</f>
        <v>0</v>
      </c>
      <c r="F33" s="16">
        <f>SUMIF(all_items_all_resp!B:B,"RE",all_items_all_resp!F:F)</f>
        <v>45</v>
      </c>
      <c r="G33" s="16">
        <f>SUMIF(all_items_all_resp!B:B,"RE",all_items_all_resp!G:G)</f>
        <v>44</v>
      </c>
      <c r="H33" s="6">
        <f>COUNTIF(all_items_all_resp!B:B,"RE")</f>
        <v>53</v>
      </c>
    </row>
    <row r="34" spans="1:8" ht="12.95" customHeight="1" x14ac:dyDescent="0.25">
      <c r="A34" s="7" t="s">
        <v>690</v>
      </c>
      <c r="B34" s="7" t="s">
        <v>798</v>
      </c>
      <c r="C34" s="7" t="s">
        <v>790</v>
      </c>
      <c r="D34" s="8">
        <v>34</v>
      </c>
      <c r="E34" s="16">
        <f>SUMIF(all_items_all_resp!B:B,"WQ",all_items_all_resp!E:E)</f>
        <v>0</v>
      </c>
      <c r="F34" s="17">
        <f>SUMIF(all_items_all_resp!B:B,"WQ",all_items_all_resp!F:F)</f>
        <v>32</v>
      </c>
      <c r="G34" s="17">
        <f>SUMIF(all_items_all_resp!B:B,"WQ",all_items_all_resp!G:G)</f>
        <v>32</v>
      </c>
      <c r="H34" s="6">
        <f>COUNTIF(all_items_all_resp!B:B,"WQ")</f>
        <v>38</v>
      </c>
    </row>
    <row r="35" spans="1:8" ht="12.95" customHeight="1" x14ac:dyDescent="0.25">
      <c r="A35" s="7" t="s">
        <v>266</v>
      </c>
      <c r="B35" s="7" t="s">
        <v>799</v>
      </c>
      <c r="C35" s="7" t="s">
        <v>790</v>
      </c>
      <c r="D35" s="8">
        <v>24</v>
      </c>
      <c r="E35" s="16">
        <f>SUMIF(all_items_all_resp!B:B,"DQ",all_items_all_resp!E:E)</f>
        <v>0</v>
      </c>
      <c r="F35" s="16">
        <f>SUMIF(all_items_all_resp!B:B,"DQ",all_items_all_resp!F:F)</f>
        <v>24</v>
      </c>
      <c r="G35" s="16">
        <f>SUMIF(all_items_all_resp!B:B,"DQ",all_items_all_resp!G:G)</f>
        <v>24</v>
      </c>
      <c r="H35" s="6">
        <f>COUNTIF(all_items_all_resp!B:B,"DQ")</f>
        <v>24</v>
      </c>
    </row>
    <row r="36" spans="1:8" ht="12.95" customHeight="1" x14ac:dyDescent="0.25">
      <c r="A36" s="7" t="s">
        <v>384</v>
      </c>
      <c r="B36" s="7" t="s">
        <v>800</v>
      </c>
      <c r="C36" s="7" t="s">
        <v>790</v>
      </c>
      <c r="D36" s="8">
        <v>13</v>
      </c>
      <c r="E36" s="18">
        <f>SUMIF(all_items_all_resp!B:B,"FS",all_items_all_resp!E:E)</f>
        <v>0</v>
      </c>
      <c r="F36" s="18">
        <f>SUMIF(all_items_all_resp!B:B,"FS",all_items_all_resp!F:F)</f>
        <v>13</v>
      </c>
      <c r="G36" s="18">
        <f>SUMIF(all_items_all_resp!B:B,"FS",all_items_all_resp!G:G)</f>
        <v>13</v>
      </c>
      <c r="H36" s="6">
        <f>COUNTIF(all_items_all_resp!B:B,"FS")</f>
        <v>13</v>
      </c>
    </row>
    <row r="37" spans="1:8" ht="12.95" customHeight="1" x14ac:dyDescent="0.25">
      <c r="A37" s="11" t="s">
        <v>525</v>
      </c>
      <c r="B37" s="12" t="s">
        <v>801</v>
      </c>
      <c r="C37" s="11" t="s">
        <v>790</v>
      </c>
      <c r="D37" s="8">
        <v>58</v>
      </c>
      <c r="E37" s="18">
        <f>SUMIF(all_items_all_resp!B:B,"HS",all_items_all_resp!E:E)</f>
        <v>0</v>
      </c>
      <c r="F37" s="18">
        <f>SUMIF(all_items_all_resp!B:B,"HS",all_items_all_resp!F:F)</f>
        <v>21</v>
      </c>
      <c r="G37" s="18">
        <f>SUMIF(all_items_all_resp!B:B,"HS",all_items_all_resp!G:G)</f>
        <v>21</v>
      </c>
      <c r="H37" s="6">
        <f>COUNTIF(all_items_all_resp!B:B,"HS")</f>
        <v>58</v>
      </c>
    </row>
    <row r="38" spans="1:8" ht="12.95" customHeight="1" x14ac:dyDescent="0.25">
      <c r="A38" s="7" t="s">
        <v>802</v>
      </c>
      <c r="B38" s="7" t="s">
        <v>803</v>
      </c>
      <c r="C38" s="7" t="s">
        <v>790</v>
      </c>
      <c r="D38" s="8">
        <v>46</v>
      </c>
      <c r="E38" s="18">
        <f>SUMIF(all_items_all_resp!B:B,"RH",all_items_all_resp!E:E)</f>
        <v>0</v>
      </c>
      <c r="F38" s="18">
        <f>SUMIF(all_items_all_resp!B:B,"RH",all_items_all_resp!F:F)</f>
        <v>36</v>
      </c>
      <c r="G38" s="18">
        <f>SUMIF(all_items_all_resp!B:B,"RH",all_items_all_resp!G:G)</f>
        <v>36</v>
      </c>
      <c r="H38" s="6">
        <f>COUNTIF(all_items_all_resp!B:B,"RH")</f>
        <v>64</v>
      </c>
    </row>
    <row r="39" spans="1:8" ht="12.95" customHeight="1" x14ac:dyDescent="0.25">
      <c r="A39" s="7" t="s">
        <v>415</v>
      </c>
      <c r="B39" s="7" t="s">
        <v>804</v>
      </c>
      <c r="C39" s="7" t="s">
        <v>790</v>
      </c>
      <c r="D39" s="8">
        <v>35</v>
      </c>
      <c r="E39" s="18">
        <f>SUMIF(all_items_all_resp!B:B,"GL",all_items_all_resp!E:E)</f>
        <v>4</v>
      </c>
      <c r="F39" s="18">
        <f>SUMIF(all_items_all_resp!B:B,"GL",all_items_all_resp!F:F)</f>
        <v>33</v>
      </c>
      <c r="G39" s="18">
        <f>SUMIF(all_items_all_resp!B:B,"GL",all_items_all_resp!G:G)</f>
        <v>33</v>
      </c>
      <c r="H39" s="6">
        <f>COUNTIF(all_items_all_resp!B:B,"GL")</f>
        <v>39</v>
      </c>
    </row>
    <row r="40" spans="1:8" ht="12.95" customHeight="1" x14ac:dyDescent="0.25">
      <c r="A40" s="7"/>
      <c r="B40" s="10" t="s">
        <v>788</v>
      </c>
      <c r="C40" s="10"/>
      <c r="D40" s="13"/>
      <c r="E40" s="13">
        <f>SUM(E2:E39)</f>
        <v>561</v>
      </c>
      <c r="F40" s="13">
        <f t="shared" ref="F40:G40" si="0">SUM(F2:F39)</f>
        <v>506</v>
      </c>
      <c r="G40" s="13">
        <f t="shared" si="0"/>
        <v>522</v>
      </c>
      <c r="H40" s="13">
        <f>SUM(H2:H39)</f>
        <v>1157</v>
      </c>
    </row>
  </sheetData>
  <pageMargins left="0.39370078740157483" right="0.39370078740157483" top="0.39370078740157483" bottom="0.39370078740157483" header="0.31496062992125984" footer="0.31496062992125984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41"/>
  <sheetViews>
    <sheetView zoomScale="115" zoomScaleNormal="115" workbookViewId="0">
      <pane ySplit="1" topLeftCell="A13" activePane="bottomLeft" state="frozen"/>
      <selection pane="bottomLeft" activeCell="F42" sqref="F42"/>
    </sheetView>
  </sheetViews>
  <sheetFormatPr baseColWidth="10" defaultRowHeight="15" x14ac:dyDescent="0.25"/>
  <cols>
    <col min="1" max="1" width="18.140625" customWidth="1"/>
    <col min="2" max="2" width="25.85546875" style="14" customWidth="1"/>
    <col min="3" max="3" width="6.7109375" customWidth="1"/>
    <col min="4" max="4" width="7.42578125" customWidth="1"/>
    <col min="5" max="5" width="13.42578125" style="14" customWidth="1"/>
    <col min="6" max="6" width="9.85546875" customWidth="1"/>
    <col min="7" max="7" width="10.140625" customWidth="1"/>
    <col min="8" max="8" width="15.7109375" customWidth="1"/>
    <col min="9" max="9" width="14.5703125" customWidth="1"/>
    <col min="11" max="11" width="14.5703125" customWidth="1"/>
    <col min="12" max="12" width="9.140625" customWidth="1"/>
    <col min="13" max="44" width="6.5703125" customWidth="1"/>
  </cols>
  <sheetData>
    <row r="1" spans="1:36" s="5" customFormat="1" ht="44.25" customHeight="1" x14ac:dyDescent="0.25">
      <c r="A1" s="4" t="s">
        <v>0</v>
      </c>
      <c r="B1" s="4" t="s">
        <v>758</v>
      </c>
      <c r="C1" s="4" t="s">
        <v>759</v>
      </c>
      <c r="D1" s="4" t="s">
        <v>760</v>
      </c>
      <c r="E1" s="1" t="s">
        <v>2</v>
      </c>
      <c r="F1" s="1" t="s">
        <v>3</v>
      </c>
      <c r="G1" s="3" t="s">
        <v>4</v>
      </c>
      <c r="H1" s="3" t="s">
        <v>757</v>
      </c>
      <c r="I1" s="20"/>
      <c r="J1" s="20"/>
      <c r="K1" s="20"/>
    </row>
    <row r="2" spans="1:36" s="5" customFormat="1" ht="15" customHeight="1" x14ac:dyDescent="0.25">
      <c r="A2" s="4" t="s">
        <v>761</v>
      </c>
      <c r="B2" s="4" t="s">
        <v>762</v>
      </c>
      <c r="C2" s="4" t="s">
        <v>6</v>
      </c>
      <c r="D2" s="6">
        <v>38</v>
      </c>
      <c r="E2" s="15">
        <v>38</v>
      </c>
      <c r="F2" s="15">
        <v>38</v>
      </c>
      <c r="G2" s="15">
        <v>38</v>
      </c>
      <c r="H2" s="19">
        <v>38</v>
      </c>
      <c r="J2"/>
      <c r="K2"/>
    </row>
    <row r="3" spans="1:36" s="5" customFormat="1" ht="15" customHeight="1" x14ac:dyDescent="0.25">
      <c r="A3" s="7" t="s">
        <v>184</v>
      </c>
      <c r="B3" s="7" t="s">
        <v>763</v>
      </c>
      <c r="C3" s="7" t="s">
        <v>6</v>
      </c>
      <c r="D3" s="20">
        <v>2</v>
      </c>
      <c r="E3" s="16" t="e">
        <f>SUMIF([1]all_items_all_resp!B:B,"CM",[1]all_items_all_resp!F:F)</f>
        <v>#VALUE!</v>
      </c>
      <c r="F3" s="16" t="e">
        <f>SUMIF([1]all_items_all_resp!B:B,"CM",[1]all_items_all_resp!G:G)</f>
        <v>#VALUE!</v>
      </c>
      <c r="G3" s="16" t="e">
        <f>SUMIF([1]all_items_all_resp!C:C,"CM",[1]all_items_all_resp!H:H)</f>
        <v>#VALUE!</v>
      </c>
      <c r="H3" s="6">
        <f>COUNTIF(all_items_all_resp!B:B,"CM")</f>
        <v>0</v>
      </c>
      <c r="I3"/>
      <c r="J3"/>
      <c r="K3"/>
    </row>
    <row r="4" spans="1:36" s="2" customFormat="1" x14ac:dyDescent="0.25">
      <c r="A4" s="7" t="s">
        <v>212</v>
      </c>
      <c r="B4" s="7" t="s">
        <v>764</v>
      </c>
      <c r="C4" s="7" t="s">
        <v>6</v>
      </c>
      <c r="D4" s="20">
        <v>53</v>
      </c>
      <c r="E4" s="16" t="e">
        <f>SUMIF([1]all_items_all_resp!$B:$B,"DN",[1]all_items_all_resp!F:F)</f>
        <v>#VALUE!</v>
      </c>
      <c r="F4" s="16" t="e">
        <f>SUMIF([1]all_items_all_resp!$B:$B,"DN",[1]all_items_all_resp!G:G)</f>
        <v>#VALUE!</v>
      </c>
      <c r="G4" s="16" t="e">
        <f>SUMIF([1]all_items_all_resp!$B:$B,"DN",[1]all_items_all_resp!H:H)</f>
        <v>#VALUE!</v>
      </c>
      <c r="H4" s="6">
        <f>COUNTIF(all_items_all_resp!B:B,"DN")</f>
        <v>56</v>
      </c>
      <c r="I4"/>
      <c r="J4"/>
      <c r="K4"/>
    </row>
    <row r="5" spans="1:36" s="2" customFormat="1" x14ac:dyDescent="0.25">
      <c r="A5" s="7" t="s">
        <v>635</v>
      </c>
      <c r="B5" s="7" t="s">
        <v>765</v>
      </c>
      <c r="C5" s="7" t="s">
        <v>6</v>
      </c>
      <c r="D5" s="20">
        <v>21</v>
      </c>
      <c r="E5" s="16" t="e">
        <f>SUMIF([1]all_items_all_resp!$B:$B,"SN",[1]all_items_all_resp!F:F)</f>
        <v>#VALUE!</v>
      </c>
      <c r="F5" s="16" t="e">
        <f>SUMIF([1]all_items_all_resp!$B:$B,"SN",[1]all_items_all_resp!G:G)</f>
        <v>#VALUE!</v>
      </c>
      <c r="G5" s="16" t="e">
        <f>SUMIF([1]all_items_all_resp!$B:$B,"SN",[1]all_items_all_resp!H:H)</f>
        <v>#VALUE!</v>
      </c>
      <c r="H5" s="6">
        <f>COUNTIF(all_items_all_resp!B:B,"SN")</f>
        <v>22</v>
      </c>
      <c r="I5"/>
      <c r="J5"/>
      <c r="K5"/>
    </row>
    <row r="6" spans="1:36" s="2" customFormat="1" x14ac:dyDescent="0.25">
      <c r="A6" s="7" t="s">
        <v>132</v>
      </c>
      <c r="B6" s="7" t="s">
        <v>766</v>
      </c>
      <c r="C6" s="7" t="s">
        <v>6</v>
      </c>
      <c r="D6" s="20">
        <v>48</v>
      </c>
      <c r="E6" s="16" t="e">
        <f>SUMIF([1]all_items_all_resp!$B:$B,"CH",[1]all_items_all_resp!F:F)</f>
        <v>#VALUE!</v>
      </c>
      <c r="F6" s="16" t="e">
        <f>SUMIF([1]all_items_all_resp!$B:$B,"CH",[1]all_items_all_resp!G:G)</f>
        <v>#VALUE!</v>
      </c>
      <c r="G6" s="16" t="e">
        <f>SUMIF([1]all_items_all_resp!$B:$B,"CH",[1]all_items_all_resp!H:H)</f>
        <v>#VALUE!</v>
      </c>
      <c r="H6" s="6">
        <f>COUNTIF(all_items_all_resp!B:B,"CH")</f>
        <v>51</v>
      </c>
      <c r="I6"/>
      <c r="J6"/>
      <c r="K6"/>
    </row>
    <row r="7" spans="1:36" x14ac:dyDescent="0.25">
      <c r="A7" s="7" t="s">
        <v>589</v>
      </c>
      <c r="B7" s="7" t="s">
        <v>767</v>
      </c>
      <c r="C7" s="7" t="s">
        <v>6</v>
      </c>
      <c r="D7" s="20">
        <v>38</v>
      </c>
      <c r="E7" s="16" t="e">
        <f>SUMIF([1]all_items_all_resp!$B:$B,"PH",[1]all_items_all_resp!F:F)</f>
        <v>#VALUE!</v>
      </c>
      <c r="F7" s="16" t="e">
        <f>SUMIF([1]all_items_all_resp!$B:$B,"PH",[1]all_items_all_resp!G:G)</f>
        <v>#VALUE!</v>
      </c>
      <c r="G7" s="16" t="e">
        <f>SUMIF([1]all_items_all_resp!$B:$B,"PH",[1]all_items_all_resp!H:H)</f>
        <v>#VALUE!</v>
      </c>
      <c r="H7" s="6">
        <f>COUNTIF(all_items_all_resp!B:B,"PH")</f>
        <v>39</v>
      </c>
      <c r="L7" s="2"/>
      <c r="M7" s="2"/>
      <c r="N7" s="2"/>
      <c r="O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x14ac:dyDescent="0.25">
      <c r="A8" s="7" t="s">
        <v>59</v>
      </c>
      <c r="B8" s="7" t="s">
        <v>768</v>
      </c>
      <c r="C8" s="7" t="s">
        <v>6</v>
      </c>
      <c r="D8" s="20">
        <v>16</v>
      </c>
      <c r="E8" s="16" t="e">
        <f>SUMIF([1]all_items_all_resp!$B:$B,"BR",[1]all_items_all_resp!F:F)</f>
        <v>#VALUE!</v>
      </c>
      <c r="F8" s="16" t="e">
        <f>SUMIF([1]all_items_all_resp!$B:$B,"BR",[1]all_items_all_resp!G:G)</f>
        <v>#VALUE!</v>
      </c>
      <c r="G8" s="16" t="e">
        <f>SUMIF([1]all_items_all_resp!$B:$B,"BR",[1]all_items_all_resp!H:H)</f>
        <v>#VALUE!</v>
      </c>
      <c r="H8" s="6">
        <f>COUNTIF(all_items_all_resp!B:B,"BR")</f>
        <v>16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x14ac:dyDescent="0.25">
      <c r="A9" s="7" t="s">
        <v>98</v>
      </c>
      <c r="B9" s="7" t="s">
        <v>769</v>
      </c>
      <c r="C9" s="7" t="s">
        <v>6</v>
      </c>
      <c r="D9" s="20">
        <v>33</v>
      </c>
      <c r="E9" s="16" t="e">
        <f>SUMIF([1]all_items_all_resp!$B:$B,"CF",[1]all_items_all_resp!F:F)</f>
        <v>#VALUE!</v>
      </c>
      <c r="F9" s="16" t="e">
        <f>SUMIF([1]all_items_all_resp!$B:$B,"CF",[1]all_items_all_resp!G:G)</f>
        <v>#VALUE!</v>
      </c>
      <c r="G9" s="16" t="e">
        <f>SUMIF([1]all_items_all_resp!$B:$B,"CF",[1]all_items_all_resp!H:H)</f>
        <v>#VALUE!</v>
      </c>
      <c r="H9" s="6">
        <f>COUNTIF(all_items_all_resp!B:B,"CF")</f>
        <v>34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x14ac:dyDescent="0.25">
      <c r="A10" s="7" t="s">
        <v>557</v>
      </c>
      <c r="B10" s="7" t="s">
        <v>770</v>
      </c>
      <c r="C10" s="7" t="s">
        <v>6</v>
      </c>
      <c r="D10" s="20">
        <v>22</v>
      </c>
      <c r="E10" s="16" t="e">
        <f>SUMIF([1]all_items_all_resp!$B:$B,"MH",[1]all_items_all_resp!F:F)</f>
        <v>#VALUE!</v>
      </c>
      <c r="F10" s="16" t="e">
        <f>SUMIF([1]all_items_all_resp!$B:$B,"MH",[1]all_items_all_resp!G:G)</f>
        <v>#VALUE!</v>
      </c>
      <c r="G10" s="16" t="e">
        <f>SUMIF([1]all_items_all_resp!$B:$B,"MH",[1]all_items_all_resp!H:H)</f>
        <v>#VALUE!</v>
      </c>
      <c r="H10" s="6">
        <f>COUNTIF(all_items_all_resp!B:B,"MH")</f>
        <v>23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x14ac:dyDescent="0.25">
      <c r="A11" s="7" t="s">
        <v>432</v>
      </c>
      <c r="B11" s="7" t="s">
        <v>771</v>
      </c>
      <c r="C11" s="7" t="s">
        <v>6</v>
      </c>
      <c r="D11" s="20">
        <v>33</v>
      </c>
      <c r="E11" s="16" t="e">
        <f>SUMIF([1]all_items_all_resp!$B:$B,"HC",[1]all_items_all_resp!F:F)</f>
        <v>#VALUE!</v>
      </c>
      <c r="F11" s="16" t="e">
        <f>SUMIF([1]all_items_all_resp!$B:$B,"HC",[1]all_items_all_resp!G:G)</f>
        <v>#VALUE!</v>
      </c>
      <c r="G11" s="16" t="e">
        <f>SUMIF([1]all_items_all_resp!$B:$B,"HC",[1]all_items_all_resp!H:H)</f>
        <v>#VALUE!</v>
      </c>
      <c r="H11" s="6">
        <f>COUNTIF(all_items_all_resp!B:B,"HC")</f>
        <v>40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x14ac:dyDescent="0.25">
      <c r="A12" s="7" t="s">
        <v>267</v>
      </c>
      <c r="B12" s="7" t="s">
        <v>772</v>
      </c>
      <c r="C12" s="7" t="s">
        <v>6</v>
      </c>
      <c r="D12" s="20">
        <v>88</v>
      </c>
      <c r="E12" s="16" t="e">
        <f>SUMIF([1]all_items_all_resp!$B:$B,"EP",[1]all_items_all_resp!F:F)</f>
        <v>#VALUE!</v>
      </c>
      <c r="F12" s="16" t="e">
        <f>SUMIF([1]all_items_all_resp!$B:$B,"EP",[1]all_items_all_resp!G:G)</f>
        <v>#VALUE!</v>
      </c>
      <c r="G12" s="16" t="e">
        <f>SUMIF([1]all_items_all_resp!$B:$B,"EP",[1]all_items_all_resp!H:H)</f>
        <v>#VALUE!</v>
      </c>
      <c r="H12" s="6">
        <f>COUNTIF(all_items_all_resp!B:B,"EP")</f>
        <v>92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x14ac:dyDescent="0.25">
      <c r="A13" s="7" t="s">
        <v>416</v>
      </c>
      <c r="B13" s="7" t="s">
        <v>773</v>
      </c>
      <c r="C13" s="7" t="s">
        <v>6</v>
      </c>
      <c r="D13" s="20">
        <v>14</v>
      </c>
      <c r="E13" s="16" t="e">
        <f>SUMIF([1]all_items_all_resp!$B:$B,"GS",[1]all_items_all_resp!F:F)</f>
        <v>#VALUE!</v>
      </c>
      <c r="F13" s="16" t="e">
        <f>SUMIF([1]all_items_all_resp!$B:$B,"GS",[1]all_items_all_resp!G:G)</f>
        <v>#VALUE!</v>
      </c>
      <c r="G13" s="16" t="e">
        <f>SUMIF([1]all_items_all_resp!$B:$B,"GS",[1]all_items_all_resp!H:H)</f>
        <v>#VALUE!</v>
      </c>
      <c r="H13" s="6">
        <f>COUNTIF(all_items_all_resp!B:B,"GS")</f>
        <v>17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x14ac:dyDescent="0.25">
      <c r="A14" s="7" t="s">
        <v>76</v>
      </c>
      <c r="B14" s="7" t="s">
        <v>774</v>
      </c>
      <c r="C14" s="7" t="s">
        <v>6</v>
      </c>
      <c r="D14" s="20">
        <v>20</v>
      </c>
      <c r="E14" s="16" t="e">
        <f>SUMIF([1]all_items_all_resp!$B:$B,"BS",[1]all_items_all_resp!F:F)</f>
        <v>#VALUE!</v>
      </c>
      <c r="F14" s="16" t="e">
        <f>SUMIF([1]all_items_all_resp!$B:$B,"BS",[1]all_items_all_resp!G:G)</f>
        <v>#VALUE!</v>
      </c>
      <c r="G14" s="16" t="e">
        <f>SUMIF([1]all_items_all_resp!$B:$B,"BS",[1]all_items_all_resp!H:H)</f>
        <v>#VALUE!</v>
      </c>
      <c r="H14" s="6">
        <f>COUNTIF(all_items_all_resp!B:B,"BS")</f>
        <v>20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x14ac:dyDescent="0.25">
      <c r="A15" s="7" t="s">
        <v>657</v>
      </c>
      <c r="B15" s="7" t="s">
        <v>775</v>
      </c>
      <c r="C15" s="7" t="s">
        <v>6</v>
      </c>
      <c r="D15" s="20">
        <v>31</v>
      </c>
      <c r="E15" s="16" t="e">
        <f>SUMIF([1]all_items_all_resp!$B:$B,"SP",[1]all_items_all_resp!F:F)</f>
        <v>#VALUE!</v>
      </c>
      <c r="F15" s="16" t="e">
        <f>SUMIF([1]all_items_all_resp!$B:$B,"SP",[1]all_items_all_resp!G:G)</f>
        <v>#VALUE!</v>
      </c>
      <c r="G15" s="16" t="e">
        <f>SUMIF([1]all_items_all_resp!$B:$B,"SP",[1]all_items_all_resp!H:H)</f>
        <v>#VALUE!</v>
      </c>
      <c r="H15" s="6">
        <f>COUNTIF(all_items_all_resp!B:B,"SP")</f>
        <v>31</v>
      </c>
      <c r="L15" s="9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x14ac:dyDescent="0.25">
      <c r="A16" s="7" t="s">
        <v>385</v>
      </c>
      <c r="B16" s="7" t="s">
        <v>776</v>
      </c>
      <c r="C16" s="7" t="s">
        <v>6</v>
      </c>
      <c r="D16" s="20">
        <v>29</v>
      </c>
      <c r="E16" s="16" t="e">
        <f>SUMIF([1]all_items_all_resp!$B:$B,"FT",[1]all_items_all_resp!F:F)</f>
        <v>#VALUE!</v>
      </c>
      <c r="F16" s="16" t="e">
        <f>SUMIF([1]all_items_all_resp!$B:$B,"FT",[1]all_items_all_resp!G:G)</f>
        <v>#VALUE!</v>
      </c>
      <c r="G16" s="16" t="e">
        <f>SUMIF([1]all_items_all_resp!$B:$B,"FT",[1]all_items_all_resp!H:H)</f>
        <v>#VALUE!</v>
      </c>
      <c r="H16" s="6">
        <f>COUNTIF(all_items_all_resp!B:B,"FT")</f>
        <v>29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x14ac:dyDescent="0.25">
      <c r="A17" s="7" t="s">
        <v>477</v>
      </c>
      <c r="B17" s="7" t="s">
        <v>777</v>
      </c>
      <c r="C17" s="7" t="s">
        <v>6</v>
      </c>
      <c r="D17" s="20">
        <v>47</v>
      </c>
      <c r="E17" s="16" t="e">
        <f>SUMIF([1]all_items_all_resp!$B:$B,"HO",[1]all_items_all_resp!F:F)</f>
        <v>#VALUE!</v>
      </c>
      <c r="F17" s="16" t="e">
        <f>SUMIF([1]all_items_all_resp!$B:$B,"HO",[1]all_items_all_resp!G:G)</f>
        <v>#VALUE!</v>
      </c>
      <c r="G17" s="16" t="e">
        <f>SUMIF([1]all_items_all_resp!$B:$B,"HO",[1]all_items_all_resp!H:H)</f>
        <v>#VALUE!</v>
      </c>
      <c r="H17" s="6">
        <f>COUNTIF(all_items_all_resp!B:B,"HO")</f>
        <v>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x14ac:dyDescent="0.25">
      <c r="A18" s="7" t="s">
        <v>466</v>
      </c>
      <c r="B18" s="7" t="s">
        <v>778</v>
      </c>
      <c r="C18" s="7" t="s">
        <v>6</v>
      </c>
      <c r="D18" s="20">
        <v>10</v>
      </c>
      <c r="E18" s="16" t="e">
        <f>SUMIF([1]all_items_all_resp!$B:$B,"HH",[1]all_items_all_resp!F:F)</f>
        <v>#VALUE!</v>
      </c>
      <c r="F18" s="16" t="e">
        <f>SUMIF([1]all_items_all_resp!$B:$B,"HH",[1]all_items_all_resp!G:G)</f>
        <v>#VALUE!</v>
      </c>
      <c r="G18" s="16" t="e">
        <f>SUMIF([1]all_items_all_resp!$B:$B,"HH",[1]all_items_all_resp!H:H)</f>
        <v>#VALUE!</v>
      </c>
      <c r="H18" s="6">
        <f>COUNTIF(all_items_all_resp!B:B,"HH")</f>
        <v>11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x14ac:dyDescent="0.25">
      <c r="A19" s="7" t="s">
        <v>187</v>
      </c>
      <c r="B19" s="7" t="s">
        <v>779</v>
      </c>
      <c r="C19" s="7" t="s">
        <v>6</v>
      </c>
      <c r="D19" s="20">
        <v>11</v>
      </c>
      <c r="E19" s="16" t="e">
        <f>SUMIF([1]all_items_all_resp!$B:$B,"CO",[1]all_items_all_resp!F:F)</f>
        <v>#VALUE!</v>
      </c>
      <c r="F19" s="16" t="e">
        <f>SUMIF([1]all_items_all_resp!$B:$B,"CO",[1]all_items_all_resp!G:G)</f>
        <v>#VALUE!</v>
      </c>
      <c r="G19" s="16" t="e">
        <f>SUMIF([1]all_items_all_resp!$B:$B,"CO",[1]all_items_all_resp!H:H)</f>
        <v>#VALUE!</v>
      </c>
      <c r="H19" s="6">
        <f>COUNTIF(all_items_all_resp!B:B,"CO")</f>
        <v>11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x14ac:dyDescent="0.25">
      <c r="A20" s="7" t="s">
        <v>28</v>
      </c>
      <c r="B20" s="7" t="s">
        <v>780</v>
      </c>
      <c r="C20" s="7" t="s">
        <v>6</v>
      </c>
      <c r="D20" s="20">
        <v>30</v>
      </c>
      <c r="E20" s="16" t="e">
        <f>SUMIF([1]all_items_all_resp!$B:$B,"AS",[1]all_items_all_resp!F:F)</f>
        <v>#VALUE!</v>
      </c>
      <c r="F20" s="16" t="e">
        <f>SUMIF([1]all_items_all_resp!$B:$B,"AS",[1]all_items_all_resp!G:G)</f>
        <v>#VALUE!</v>
      </c>
      <c r="G20" s="16" t="e">
        <f>SUMIF([1]all_items_all_resp!$B:$B,"AS",[1]all_items_all_resp!H:H)</f>
        <v>#VALUE!</v>
      </c>
      <c r="H20" s="6">
        <f>COUNTIF(all_items_all_resp!B:B,"AS")</f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95" customHeight="1" x14ac:dyDescent="0.25">
      <c r="A21" s="7" t="s">
        <v>7</v>
      </c>
      <c r="B21" s="7" t="s">
        <v>781</v>
      </c>
      <c r="C21" s="7" t="s">
        <v>6</v>
      </c>
      <c r="D21" s="20">
        <v>20</v>
      </c>
      <c r="E21" s="16" t="e">
        <f>SUMIF([1]all_items_all_resp!$B:$B,"AC",[1]all_items_all_resp!F:F)</f>
        <v>#VALUE!</v>
      </c>
      <c r="F21" s="16" t="e">
        <f>SUMIF([1]all_items_all_resp!$B:$B,"AC",[1]all_items_all_resp!G:G)</f>
        <v>#VALUE!</v>
      </c>
      <c r="G21" s="16" t="e">
        <f>SUMIF([1]all_items_all_resp!$B:$B,"AC",[1]all_items_all_resp!H:H)</f>
        <v>#VALUE!</v>
      </c>
      <c r="H21" s="6">
        <f>COUNTIF(all_items_all_resp!B:B,"AC")</f>
        <v>34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95" customHeight="1" x14ac:dyDescent="0.25">
      <c r="A22" s="7" t="s">
        <v>359</v>
      </c>
      <c r="B22" s="7" t="s">
        <v>782</v>
      </c>
      <c r="C22" s="7" t="s">
        <v>6</v>
      </c>
      <c r="D22" s="20">
        <v>21</v>
      </c>
      <c r="E22" s="16" t="e">
        <f>SUMIF([1]all_items_all_resp!$B:$B,"EX",[1]all_items_all_resp!F:F)</f>
        <v>#VALUE!</v>
      </c>
      <c r="F22" s="16" t="e">
        <f>SUMIF([1]all_items_all_resp!$B:$B,"EX",[1]all_items_all_resp!G:G)</f>
        <v>#VALUE!</v>
      </c>
      <c r="G22" s="16" t="e">
        <f>SUMIF([1]all_items_all_resp!$B:$B,"EX",[1]all_items_all_resp!H:H)</f>
        <v>#VALUE!</v>
      </c>
      <c r="H22" s="6">
        <f>COUNTIF(all_items_all_resp!B:B,"EX")</f>
        <v>25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95" customHeight="1" x14ac:dyDescent="0.25">
      <c r="A23" s="7" t="s">
        <v>549</v>
      </c>
      <c r="B23" s="7" t="s">
        <v>783</v>
      </c>
      <c r="C23" s="7" t="s">
        <v>6</v>
      </c>
      <c r="D23" s="20"/>
      <c r="E23" s="16" t="e">
        <f>SUMIF([1]all_items_all_resp!$B:$B,"LI",[1]all_items_all_resp!F:F)</f>
        <v>#VALUE!</v>
      </c>
      <c r="F23" s="16" t="e">
        <f>SUMIF([1]all_items_all_resp!$B:$B,"LI",[1]all_items_all_resp!G:G)</f>
        <v>#VALUE!</v>
      </c>
      <c r="G23" s="16" t="e">
        <f>SUMIF([1]all_items_all_resp!$B:$B,"LI",[1]all_items_all_resp!H:H)</f>
        <v>#VALUE!</v>
      </c>
      <c r="H23" s="6">
        <f>COUNTIF(all_items_all_resp!B:B,"LI")</f>
        <v>6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95" customHeight="1" x14ac:dyDescent="0.25">
      <c r="A24" s="7" t="s">
        <v>532</v>
      </c>
      <c r="B24" s="7" t="s">
        <v>784</v>
      </c>
      <c r="C24" s="7" t="s">
        <v>6</v>
      </c>
      <c r="D24" s="20">
        <v>15</v>
      </c>
      <c r="E24" s="16" t="e">
        <f>SUMIF([1]all_items_all_resp!$B:$B,"IV",[1]all_items_all_resp!F:F)</f>
        <v>#VALUE!</v>
      </c>
      <c r="F24" s="16" t="e">
        <f>SUMIF([1]all_items_all_resp!$B:$B,"IV",[1]all_items_all_resp!G:G)</f>
        <v>#VALUE!</v>
      </c>
      <c r="G24" s="16" t="e">
        <f>SUMIF([1]all_items_all_resp!$B:$B,"IV",[1]all_items_all_resp!H:H)</f>
        <v>#VALUE!</v>
      </c>
      <c r="H24" s="6">
        <f>COUNTIF(all_items_all_resp!B:B,"IV")</f>
        <v>16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95" customHeight="1" x14ac:dyDescent="0.25">
      <c r="A25" s="7" t="s">
        <v>526</v>
      </c>
      <c r="B25" s="7" t="s">
        <v>785</v>
      </c>
      <c r="C25" s="7" t="s">
        <v>6</v>
      </c>
      <c r="D25" s="20">
        <v>5</v>
      </c>
      <c r="E25" s="16" t="e">
        <f>SUMIF([1]all_items_all_resp!$B:$B,"IT",[1]all_items_all_resp!F:F)</f>
        <v>#VALUE!</v>
      </c>
      <c r="F25" s="16" t="e">
        <f>SUMIF([1]all_items_all_resp!$B:$B,"IT",[1]all_items_all_resp!G:G)</f>
        <v>#VALUE!</v>
      </c>
      <c r="G25" s="16" t="e">
        <f>SUMIF([1]all_items_all_resp!$B:$B,"IT",[1]all_items_all_resp!H:H)</f>
        <v>#VALUE!</v>
      </c>
      <c r="H25" s="6">
        <f>COUNTIF(all_items_all_resp!B:B,"IT")</f>
        <v>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95" customHeight="1" x14ac:dyDescent="0.25">
      <c r="A26" s="7" t="s">
        <v>580</v>
      </c>
      <c r="B26" s="7" t="s">
        <v>786</v>
      </c>
      <c r="C26" s="7" t="s">
        <v>6</v>
      </c>
      <c r="D26" s="20">
        <v>8</v>
      </c>
      <c r="E26" s="16" t="e">
        <f>SUMIF([1]all_items_all_resp!$B:$B,"PF",[1]all_items_all_resp!F:F)</f>
        <v>#VALUE!</v>
      </c>
      <c r="F26" s="16" t="e">
        <f>SUMIF([1]all_items_all_resp!$B:$B,"PF",[1]all_items_all_resp!G:G)</f>
        <v>#VALUE!</v>
      </c>
      <c r="G26" s="16" t="e">
        <f>SUMIF([1]all_items_all_resp!$B:$B,"PF",[1]all_items_all_resp!H:H)</f>
        <v>#VALUE!</v>
      </c>
      <c r="H26" s="6">
        <f>COUNTIF(all_items_all_resp!B:B,"PF")</f>
        <v>8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95" customHeight="1" x14ac:dyDescent="0.25">
      <c r="A27" s="7" t="s">
        <v>200</v>
      </c>
      <c r="B27" s="7" t="s">
        <v>787</v>
      </c>
      <c r="C27" s="7" t="s">
        <v>199</v>
      </c>
      <c r="D27" s="20">
        <v>11</v>
      </c>
      <c r="E27" s="16" t="e">
        <f>SUMIF([1]all_items_all_resp!$B:$B,"CS",[1]all_items_all_resp!F:F)</f>
        <v>#VALUE!</v>
      </c>
      <c r="F27" s="16" t="e">
        <f>SUMIF([1]all_items_all_resp!$B:$B,"CS",[1]all_items_all_resp!G:G)</f>
        <v>#VALUE!</v>
      </c>
      <c r="G27" s="16" t="e">
        <f>SUMIF([1]all_items_all_resp!$B:$B,"CS",[1]all_items_all_resp!H:H)</f>
        <v>#VALUE!</v>
      </c>
      <c r="H27" s="6">
        <f>COUNTIF(all_items_all_resp!B:B,"CS")</f>
        <v>11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95" customHeight="1" x14ac:dyDescent="0.25">
      <c r="A28" s="7" t="s">
        <v>689</v>
      </c>
      <c r="B28" s="7" t="s">
        <v>789</v>
      </c>
      <c r="C28" s="7" t="s">
        <v>790</v>
      </c>
      <c r="D28" s="20">
        <v>15</v>
      </c>
      <c r="E28" s="16" t="e">
        <f>SUMIF([1]all_items_all_resp!$B:$B,"ST",[1]all_items_all_resp!F:F)</f>
        <v>#VALUE!</v>
      </c>
      <c r="F28" s="16" t="e">
        <f>SUMIF([1]all_items_all_resp!$B:$B,"ST",[1]all_items_all_resp!G:G)</f>
        <v>#VALUE!</v>
      </c>
      <c r="G28" s="16" t="e">
        <f>SUMIF([1]all_items_all_resp!$B:$B,"ST",[1]all_items_all_resp!H:H)</f>
        <v>#VALUE!</v>
      </c>
      <c r="H28" s="6">
        <f>COUNTIF(all_items_all_resp!B:B,"ST")</f>
        <v>15</v>
      </c>
    </row>
    <row r="29" spans="1:36" ht="12.95" customHeight="1" x14ac:dyDescent="0.25">
      <c r="A29" s="7" t="s">
        <v>630</v>
      </c>
      <c r="B29" s="7" t="s">
        <v>791</v>
      </c>
      <c r="C29" s="7" t="s">
        <v>790</v>
      </c>
      <c r="D29" s="20">
        <v>38</v>
      </c>
      <c r="E29" s="16" t="e">
        <f>SUMIF([1]all_items_all_resp!$B:$B,"RC",[1]all_items_all_resp!F:F)</f>
        <v>#VALUE!</v>
      </c>
      <c r="F29" s="16" t="e">
        <f>SUMIF([1]all_items_all_resp!$B:$B,"RC",[1]all_items_all_resp!G:G)</f>
        <v>#VALUE!</v>
      </c>
      <c r="G29" s="16" t="e">
        <f>SUMIF([1]all_items_all_resp!$B:$B,"RC",[1]all_items_all_resp!H:H)</f>
        <v>#VALUE!</v>
      </c>
      <c r="H29" s="6">
        <f>COUNTIF(all_items_all_resp!B:B,"RC")</f>
        <v>38</v>
      </c>
    </row>
    <row r="30" spans="1:36" ht="12.95" customHeight="1" x14ac:dyDescent="0.25">
      <c r="A30" s="7" t="s">
        <v>634</v>
      </c>
      <c r="B30" s="7" t="s">
        <v>792</v>
      </c>
      <c r="C30" s="7" t="s">
        <v>790</v>
      </c>
      <c r="D30" s="20">
        <v>24</v>
      </c>
      <c r="E30" s="16" t="e">
        <f>SUMIF([1]all_items_all_resp!$B:$B,"RP",[1]all_items_all_resp!F:F)</f>
        <v>#VALUE!</v>
      </c>
      <c r="F30" s="16" t="e">
        <f>SUMIF([1]all_items_all_resp!$B:$B,"RP",[1]all_items_all_resp!G:G)</f>
        <v>#VALUE!</v>
      </c>
      <c r="G30" s="16" t="e">
        <f>SUMIF([1]all_items_all_resp!$B:$B,"RP",[1]all_items_all_resp!H:H)</f>
        <v>#VALUE!</v>
      </c>
      <c r="H30" s="6">
        <f>COUNTIF(all_items_all_resp!B:B,"RP")</f>
        <v>24</v>
      </c>
    </row>
    <row r="31" spans="1:36" ht="12.95" customHeight="1" x14ac:dyDescent="0.25">
      <c r="A31" s="7" t="s">
        <v>793</v>
      </c>
      <c r="B31" s="7" t="s">
        <v>794</v>
      </c>
      <c r="C31" s="7" t="s">
        <v>790</v>
      </c>
      <c r="D31" s="20">
        <v>29</v>
      </c>
      <c r="E31" s="16" t="e">
        <f>SUMIF([1]all_items_all_resp!$B:$B,"RA",[1]all_items_all_resp!F:F)</f>
        <v>#VALUE!</v>
      </c>
      <c r="F31" s="16" t="e">
        <f>SUMIF([1]all_items_all_resp!$B:$B,"RA",[1]all_items_all_resp!G:G)</f>
        <v>#VALUE!</v>
      </c>
      <c r="G31" s="16" t="e">
        <f>SUMIF([1]all_items_all_resp!$B:$B,"RA",[1]all_items_all_resp!H:H)</f>
        <v>#VALUE!</v>
      </c>
      <c r="H31" s="6">
        <f>COUNTIF(all_items_all_resp!B:B,"RA")</f>
        <v>43</v>
      </c>
    </row>
    <row r="32" spans="1:36" ht="12.95" customHeight="1" x14ac:dyDescent="0.25">
      <c r="A32" s="7" t="s">
        <v>795</v>
      </c>
      <c r="B32" s="7" t="s">
        <v>796</v>
      </c>
      <c r="C32" s="7" t="s">
        <v>790</v>
      </c>
      <c r="D32" s="20">
        <v>13</v>
      </c>
      <c r="E32" s="16" t="e">
        <f>SUMIF([1]all_items_all_resp!$B:$B,"CC",[1]all_items_all_resp!F:F)</f>
        <v>#VALUE!</v>
      </c>
      <c r="F32" s="16" t="e">
        <f>SUMIF([1]all_items_all_resp!$B:$B,"CC",[1]all_items_all_resp!G:G)</f>
        <v>#VALUE!</v>
      </c>
      <c r="G32" s="16" t="e">
        <f>SUMIF([1]all_items_all_resp!$B:$B,"CC",[1]all_items_all_resp!H:H)</f>
        <v>#VALUE!</v>
      </c>
      <c r="H32" s="6">
        <f>COUNTIF(all_items_all_resp!B:B,"CC")</f>
        <v>35</v>
      </c>
    </row>
    <row r="33" spans="1:8" ht="12.95" customHeight="1" x14ac:dyDescent="0.25">
      <c r="A33" s="7" t="s">
        <v>631</v>
      </c>
      <c r="B33" s="7" t="s">
        <v>797</v>
      </c>
      <c r="C33" s="7" t="s">
        <v>790</v>
      </c>
      <c r="D33" s="20">
        <v>49</v>
      </c>
      <c r="E33" s="16" t="e">
        <f>SUMIF([1]all_items_all_resp!$B:$B,"RE",[1]all_items_all_resp!F:F)</f>
        <v>#VALUE!</v>
      </c>
      <c r="F33" s="16" t="e">
        <f>SUMIF([1]all_items_all_resp!$B:$B,"RE",[1]all_items_all_resp!G:G)</f>
        <v>#VALUE!</v>
      </c>
      <c r="G33" s="16" t="e">
        <f>SUMIF([1]all_items_all_resp!$B:$B,"RE",[1]all_items_all_resp!H:H)</f>
        <v>#VALUE!</v>
      </c>
      <c r="H33" s="6">
        <f>COUNTIF(all_items_all_resp!B:B,"RE")</f>
        <v>53</v>
      </c>
    </row>
    <row r="34" spans="1:8" ht="12.95" customHeight="1" x14ac:dyDescent="0.25">
      <c r="A34" s="7" t="s">
        <v>690</v>
      </c>
      <c r="B34" s="7" t="s">
        <v>798</v>
      </c>
      <c r="C34" s="7" t="s">
        <v>790</v>
      </c>
      <c r="D34" s="20">
        <v>34</v>
      </c>
      <c r="E34" s="16" t="e">
        <f>SUMIF([1]all_items_all_resp!$B:$B,"WQ",[1]all_items_all_resp!F:F)</f>
        <v>#VALUE!</v>
      </c>
      <c r="F34" s="16" t="e">
        <f>SUMIF([1]all_items_all_resp!$B:$B,"WQ",[1]all_items_all_resp!G:G)</f>
        <v>#VALUE!</v>
      </c>
      <c r="G34" s="16" t="e">
        <f>SUMIF([1]all_items_all_resp!$B:$B,"WQ",[1]all_items_all_resp!H:H)</f>
        <v>#VALUE!</v>
      </c>
      <c r="H34" s="6">
        <f>COUNTIF(all_items_all_resp!B:B,"WQ")</f>
        <v>38</v>
      </c>
    </row>
    <row r="35" spans="1:8" ht="12.95" customHeight="1" x14ac:dyDescent="0.25">
      <c r="A35" s="7" t="s">
        <v>266</v>
      </c>
      <c r="B35" s="7" t="s">
        <v>799</v>
      </c>
      <c r="C35" s="7" t="s">
        <v>790</v>
      </c>
      <c r="D35" s="20">
        <v>24</v>
      </c>
      <c r="E35" s="16" t="e">
        <f>SUMIF([1]all_items_all_resp!$B:$B,"DQ",[1]all_items_all_resp!F:F)</f>
        <v>#VALUE!</v>
      </c>
      <c r="F35" s="16" t="e">
        <f>SUMIF([1]all_items_all_resp!$B:$B,"DQ",[1]all_items_all_resp!G:G)</f>
        <v>#VALUE!</v>
      </c>
      <c r="G35" s="16" t="e">
        <f>SUMIF([1]all_items_all_resp!$B:$B,"DQ",[1]all_items_all_resp!H:H)</f>
        <v>#VALUE!</v>
      </c>
      <c r="H35" s="6">
        <f>COUNTIF(all_items_all_resp!B:B,"DQ")</f>
        <v>24</v>
      </c>
    </row>
    <row r="36" spans="1:8" ht="12.95" customHeight="1" x14ac:dyDescent="0.25">
      <c r="A36" s="7" t="s">
        <v>384</v>
      </c>
      <c r="B36" s="7" t="s">
        <v>800</v>
      </c>
      <c r="C36" s="7" t="s">
        <v>790</v>
      </c>
      <c r="D36" s="20">
        <v>13</v>
      </c>
      <c r="E36" s="16" t="e">
        <f>SUMIF([1]all_items_all_resp!$B:$B,"FS",[1]all_items_all_resp!F:F)</f>
        <v>#VALUE!</v>
      </c>
      <c r="F36" s="16" t="e">
        <f>SUMIF([1]all_items_all_resp!$B:$B,"FS",[1]all_items_all_resp!G:G)</f>
        <v>#VALUE!</v>
      </c>
      <c r="G36" s="16" t="e">
        <f>SUMIF([1]all_items_all_resp!$B:$B,"FS",[1]all_items_all_resp!H:H)</f>
        <v>#VALUE!</v>
      </c>
      <c r="H36" s="6">
        <f>COUNTIF(all_items_all_resp!B:B,"FS")</f>
        <v>13</v>
      </c>
    </row>
    <row r="37" spans="1:8" ht="12.95" customHeight="1" x14ac:dyDescent="0.25">
      <c r="A37" s="11" t="s">
        <v>525</v>
      </c>
      <c r="B37" s="12" t="s">
        <v>801</v>
      </c>
      <c r="C37" s="11" t="s">
        <v>790</v>
      </c>
      <c r="D37" s="20">
        <v>58</v>
      </c>
      <c r="E37" s="16" t="e">
        <f>SUMIF([1]all_items_all_resp!$B:$B,"HS",[1]all_items_all_resp!F:F)</f>
        <v>#VALUE!</v>
      </c>
      <c r="F37" s="16" t="e">
        <f>SUMIF([1]all_items_all_resp!$B:$B,"HS",[1]all_items_all_resp!G:G)</f>
        <v>#VALUE!</v>
      </c>
      <c r="G37" s="16" t="e">
        <f>SUMIF([1]all_items_all_resp!$B:$B,"HS",[1]all_items_all_resp!H:H)</f>
        <v>#VALUE!</v>
      </c>
      <c r="H37" s="6">
        <f>COUNTIF(all_items_all_resp!B:B,"HS")</f>
        <v>58</v>
      </c>
    </row>
    <row r="38" spans="1:8" ht="12.95" customHeight="1" x14ac:dyDescent="0.25">
      <c r="A38" s="7" t="s">
        <v>802</v>
      </c>
      <c r="B38" s="7" t="s">
        <v>803</v>
      </c>
      <c r="C38" s="7" t="s">
        <v>790</v>
      </c>
      <c r="D38" s="20">
        <v>46</v>
      </c>
      <c r="E38" s="16" t="e">
        <f>SUMIF([1]all_items_all_resp!$B:$B,"RH",[1]all_items_all_resp!F:F)</f>
        <v>#VALUE!</v>
      </c>
      <c r="F38" s="16" t="e">
        <f>SUMIF([1]all_items_all_resp!$B:$B,"RH",[1]all_items_all_resp!G:G)</f>
        <v>#VALUE!</v>
      </c>
      <c r="G38" s="16" t="e">
        <f>SUMIF([1]all_items_all_resp!$B:$B,"RH",[1]all_items_all_resp!H:H)</f>
        <v>#VALUE!</v>
      </c>
      <c r="H38" s="6">
        <f>COUNTIF(all_items_all_resp!B:B,"RH")</f>
        <v>64</v>
      </c>
    </row>
    <row r="39" spans="1:8" ht="12.95" customHeight="1" x14ac:dyDescent="0.25">
      <c r="A39" s="7" t="s">
        <v>415</v>
      </c>
      <c r="B39" s="7" t="s">
        <v>804</v>
      </c>
      <c r="C39" s="7" t="s">
        <v>790</v>
      </c>
      <c r="D39" s="20">
        <v>35</v>
      </c>
      <c r="E39" s="16" t="e">
        <f>SUMIF([1]all_items_all_resp!$B:$B,"GL",[1]all_items_all_resp!F:F)</f>
        <v>#VALUE!</v>
      </c>
      <c r="F39" s="16" t="e">
        <f>SUMIF([1]all_items_all_resp!$B:$B,"GL",[1]all_items_all_resp!G:G)</f>
        <v>#VALUE!</v>
      </c>
      <c r="G39" s="16" t="e">
        <f>SUMIF([1]all_items_all_resp!$B:$B,"GL",[1]all_items_all_resp!H:H)</f>
        <v>#VALUE!</v>
      </c>
      <c r="H39" s="6">
        <f>COUNTIF(all_items_all_resp!B:B,"GL")</f>
        <v>39</v>
      </c>
    </row>
    <row r="40" spans="1:8" ht="12.95" customHeight="1" x14ac:dyDescent="0.25">
      <c r="A40" s="7"/>
      <c r="B40" s="10" t="s">
        <v>788</v>
      </c>
      <c r="C40" s="10"/>
      <c r="D40" s="13"/>
      <c r="E40" s="16"/>
      <c r="F40" s="13" t="e">
        <f>SUM(F2:F39)</f>
        <v>#VALUE!</v>
      </c>
      <c r="G40" s="13" t="e">
        <f>SUM(G2:G39)</f>
        <v>#VALUE!</v>
      </c>
      <c r="H40" s="13">
        <f>SUM(H2:H39)</f>
        <v>1157</v>
      </c>
    </row>
    <row r="41" spans="1:8" x14ac:dyDescent="0.25">
      <c r="E41" s="16" t="e">
        <f>SUMIF([1]all_items_all_resp!B:B,"SN",[1]all_items_all_resp!F:F)</f>
        <v>#VALUE!</v>
      </c>
    </row>
  </sheetData>
  <pageMargins left="0.39370078740157483" right="0.39370078740157483" top="0.39370078740157483" bottom="0.39370078740157483" header="0.31496062992125984" footer="0.31496062992125984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all_items_all_resp</vt:lpstr>
      <vt:lpstr>module overview</vt:lpstr>
      <vt:lpstr>pretest_new_countries</vt:lpstr>
      <vt:lpstr>all_items_all_resp!XT750_ICU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Wagner</dc:creator>
  <cp:lastModifiedBy>Melanie Wagner</cp:lastModifiedBy>
  <dcterms:created xsi:type="dcterms:W3CDTF">2016-06-21T13:46:01Z</dcterms:created>
  <dcterms:modified xsi:type="dcterms:W3CDTF">2017-01-04T16:51:41Z</dcterms:modified>
</cp:coreProperties>
</file>